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8_{D65B1F26-14E4-402A-A71A-FAD924C0CE8D}" xr6:coauthVersionLast="47" xr6:coauthVersionMax="47" xr10:uidLastSave="{00000000-0000-0000-0000-000000000000}"/>
  <bookViews>
    <workbookView xWindow="-120" yWindow="-120" windowWidth="20730" windowHeight="11160" firstSheet="4" activeTab="4" xr2:uid="{00000000-000D-0000-FFFF-FFFF00000000}"/>
  </bookViews>
  <sheets>
    <sheet name="Tres cts jun" sheetId="1" state="hidden" r:id="rId1"/>
    <sheet name="Tablero" sheetId="3" state="hidden" r:id="rId2"/>
    <sheet name="Repuestos almacen" sheetId="2" state="hidden" r:id="rId3"/>
    <sheet name="Reptos x almacen" sheetId="7" r:id="rId4"/>
    <sheet name="Listado de repuestos  Jun-9-23" sheetId="5" r:id="rId5"/>
    <sheet name="Reclisif" sheetId="24" r:id="rId6"/>
    <sheet name="CONV" sheetId="23" r:id="rId7"/>
    <sheet name="ROLL" sheetId="18" r:id="rId8"/>
    <sheet name="FORM" sheetId="22" r:id="rId9"/>
    <sheet name="Resum-analis" sheetId="16" r:id="rId10"/>
    <sheet name="Sobres" sheetId="15" r:id="rId11"/>
    <sheet name="ILIT" sheetId="13" r:id="rId12"/>
    <sheet name="Dvalor" sheetId="11" r:id="rId13"/>
    <sheet name="Hoja2" sheetId="12" r:id="rId14"/>
    <sheet name="HCAM" sheetId="9" r:id="rId15"/>
    <sheet name="TRO" sheetId="8" r:id="rId16"/>
    <sheet name="Clases" sheetId="4" r:id="rId17"/>
    <sheet name="Maquinas" sheetId="6" r:id="rId18"/>
  </sheets>
  <definedNames>
    <definedName name="_xlnm._FilterDatabase" localSheetId="4" hidden="1">'Listado de repuestos  Jun-9-23'!$A$13:$K$4058</definedName>
    <definedName name="_xlnm._FilterDatabase" localSheetId="2" hidden="1">'Repuestos almacen'!$A$3:$K$4046</definedName>
    <definedName name="SegmentaciónDeDatos_Clase">#N/A</definedName>
    <definedName name="_xlnm.Print_Titles" localSheetId="2">'Repuestos almacen'!$3:$3</definedName>
  </definedNames>
  <calcPr calcId="191028"/>
  <pivotCaches>
    <pivotCache cacheId="0" r:id="rId19"/>
    <pivotCache cacheId="1" r:id="rId20"/>
  </pivotCaches>
  <extLst>
    <ext xmlns:x14="http://schemas.microsoft.com/office/spreadsheetml/2009/9/main" uri="{BBE1A952-AA13-448e-AADC-164F8A28A991}">
      <x14:slicerCaches>
        <x14:slicerCache r:id="rId2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97" i="24" l="1"/>
  <c r="D25" i="16"/>
  <c r="J13" i="12"/>
  <c r="I48" i="23"/>
  <c r="I529" i="22"/>
  <c r="I532" i="22" s="1"/>
  <c r="I137" i="12"/>
  <c r="H113" i="12"/>
  <c r="I185" i="11"/>
  <c r="I182" i="11"/>
  <c r="K337" i="18"/>
  <c r="G25" i="12"/>
  <c r="F261" i="12"/>
  <c r="K334" i="18"/>
  <c r="G73" i="16"/>
  <c r="E73" i="16"/>
  <c r="C73" i="16"/>
  <c r="H73" i="16" l="1"/>
  <c r="I1037" i="15"/>
  <c r="E20" i="12"/>
  <c r="D488" i="12"/>
  <c r="I1034" i="15"/>
  <c r="I217" i="13"/>
  <c r="C71" i="12"/>
  <c r="I215" i="13"/>
  <c r="A20" i="12"/>
  <c r="B16" i="12"/>
  <c r="G2623" i="5"/>
  <c r="G2648" i="5"/>
  <c r="G275" i="5"/>
  <c r="J44" i="9"/>
  <c r="H107" i="8"/>
  <c r="J107" i="8"/>
  <c r="G650" i="5"/>
  <c r="G293" i="5"/>
  <c r="G222" i="5"/>
  <c r="G23" i="5"/>
  <c r="G1195" i="5"/>
  <c r="G187" i="5"/>
  <c r="G102" i="5"/>
  <c r="G441" i="5"/>
  <c r="G171" i="5"/>
  <c r="G16" i="5"/>
  <c r="G832" i="5"/>
  <c r="G621" i="5"/>
  <c r="G2651" i="5"/>
  <c r="G554" i="5"/>
  <c r="G833" i="5"/>
  <c r="G379" i="5"/>
  <c r="G177" i="5"/>
  <c r="G176" i="5"/>
  <c r="G1242" i="5"/>
  <c r="G1657" i="5"/>
  <c r="G1963" i="5"/>
  <c r="G466" i="5"/>
  <c r="G282" i="5"/>
  <c r="G77" i="5"/>
  <c r="G302" i="5"/>
  <c r="G506" i="5"/>
  <c r="G394" i="5"/>
  <c r="G469" i="5"/>
  <c r="G420" i="5"/>
  <c r="G419" i="5"/>
  <c r="G1618" i="5"/>
  <c r="G2443" i="5"/>
  <c r="G1408" i="5"/>
  <c r="G809" i="5"/>
  <c r="G1829" i="5"/>
  <c r="G1615" i="5"/>
  <c r="G689" i="5"/>
  <c r="G267" i="5"/>
  <c r="G2671" i="5"/>
  <c r="G962" i="5"/>
  <c r="G1320" i="5"/>
  <c r="G2586" i="5"/>
  <c r="G712" i="5"/>
  <c r="G1228" i="5"/>
  <c r="G3032" i="5"/>
  <c r="G713" i="5"/>
  <c r="G2677" i="5"/>
  <c r="G1975" i="5"/>
  <c r="G822" i="5"/>
  <c r="G1642" i="5"/>
  <c r="G2748" i="5"/>
  <c r="G2784" i="5"/>
  <c r="G1509" i="5"/>
  <c r="G1429" i="5"/>
  <c r="G540" i="5"/>
  <c r="G1070" i="5"/>
  <c r="G592" i="5"/>
  <c r="G2399" i="5"/>
  <c r="G2876" i="5"/>
  <c r="G100" i="5"/>
  <c r="G24" i="5"/>
  <c r="G31" i="5"/>
  <c r="G43" i="5"/>
  <c r="G499" i="5"/>
  <c r="G149" i="5"/>
  <c r="G2650" i="5"/>
  <c r="G1272" i="5"/>
  <c r="G294" i="5"/>
  <c r="G272" i="5"/>
  <c r="G1019" i="5"/>
  <c r="G1884" i="5"/>
  <c r="G2256" i="5"/>
  <c r="G549" i="5"/>
  <c r="G1010" i="5"/>
  <c r="G919" i="5"/>
  <c r="G3041" i="5"/>
  <c r="G2474" i="5"/>
  <c r="G172" i="5"/>
  <c r="G454" i="5"/>
  <c r="G2029" i="5"/>
  <c r="G2832" i="5"/>
  <c r="G101" i="5"/>
  <c r="G915" i="5"/>
  <c r="G408" i="5"/>
  <c r="G58" i="5"/>
  <c r="G1938" i="5"/>
  <c r="G802" i="5"/>
  <c r="G1105" i="5"/>
  <c r="G488" i="5"/>
  <c r="G968" i="5"/>
  <c r="G258" i="5"/>
  <c r="G352" i="5"/>
  <c r="G321" i="5"/>
  <c r="G373" i="5"/>
  <c r="G611" i="5"/>
  <c r="G539" i="5"/>
  <c r="G978" i="5"/>
  <c r="G788" i="5"/>
  <c r="G873" i="5"/>
  <c r="G1774" i="5"/>
  <c r="G2309" i="5"/>
  <c r="G304" i="5"/>
  <c r="G189" i="5"/>
  <c r="G240" i="5"/>
  <c r="G131" i="5"/>
  <c r="G383" i="5"/>
  <c r="G710" i="5"/>
  <c r="G805" i="5"/>
  <c r="G55" i="5"/>
  <c r="G537" i="5"/>
  <c r="G949" i="5"/>
  <c r="G1822" i="5"/>
  <c r="G83" i="5"/>
  <c r="G421" i="5"/>
  <c r="G489" i="5"/>
  <c r="G2354" i="5"/>
  <c r="G774" i="5"/>
  <c r="G21" i="5"/>
  <c r="G49" i="5"/>
  <c r="G41" i="5"/>
  <c r="G2609" i="5"/>
  <c r="G2145" i="5"/>
  <c r="G2150" i="5"/>
  <c r="G3077" i="5"/>
  <c r="G1426" i="5"/>
  <c r="G2725" i="5"/>
  <c r="G989" i="5"/>
  <c r="G365" i="5"/>
  <c r="G1232" i="5"/>
  <c r="G453" i="5"/>
  <c r="G2962" i="5"/>
  <c r="G2731" i="5"/>
  <c r="G2352" i="5"/>
  <c r="G364" i="5"/>
  <c r="G861" i="5"/>
  <c r="G2348" i="5"/>
  <c r="G2240" i="5"/>
  <c r="G270" i="5"/>
  <c r="G2453" i="5"/>
  <c r="G1382" i="5"/>
  <c r="G2288" i="5"/>
  <c r="G88" i="5"/>
  <c r="G3182" i="5"/>
  <c r="G3225" i="5"/>
  <c r="G2838" i="5"/>
  <c r="G505" i="5"/>
  <c r="G2457" i="5"/>
  <c r="G1500" i="5"/>
  <c r="G518" i="5"/>
  <c r="G2416" i="5"/>
  <c r="G3512" i="5"/>
  <c r="G3286" i="5"/>
  <c r="G948" i="5"/>
  <c r="G2929" i="5"/>
  <c r="G2430" i="5"/>
  <c r="G1150" i="5"/>
  <c r="G3713" i="5"/>
  <c r="G3345" i="5"/>
  <c r="G3071" i="5"/>
  <c r="G3431" i="5"/>
  <c r="G2639" i="5"/>
  <c r="G2478" i="5"/>
  <c r="G1407" i="5"/>
  <c r="G3613" i="5"/>
  <c r="G3437" i="5"/>
  <c r="G3356" i="5"/>
  <c r="G3235" i="5"/>
  <c r="G3522" i="5"/>
  <c r="G2649" i="5"/>
  <c r="G3539" i="5"/>
  <c r="G3443" i="5"/>
  <c r="G3127" i="5"/>
  <c r="G1149" i="5"/>
  <c r="G2795" i="5"/>
  <c r="G3343" i="5"/>
  <c r="G335" i="5"/>
  <c r="G3410" i="5"/>
  <c r="G3737" i="5"/>
  <c r="G3487" i="5"/>
  <c r="G1048" i="5"/>
  <c r="G2101" i="5"/>
  <c r="G3029" i="5"/>
  <c r="G1109" i="5"/>
  <c r="G1291" i="5"/>
  <c r="G3201" i="5"/>
  <c r="G1587" i="5"/>
  <c r="G1172" i="5"/>
  <c r="G3064" i="5"/>
  <c r="G3148" i="5"/>
  <c r="G3187" i="5"/>
  <c r="G3149" i="5"/>
  <c r="G2952" i="5"/>
  <c r="G3263" i="5"/>
  <c r="G3310" i="5"/>
  <c r="G3725" i="5"/>
  <c r="G2659" i="5"/>
  <c r="G3623" i="5"/>
  <c r="G2491" i="5"/>
  <c r="G3207" i="5"/>
  <c r="G2843" i="5"/>
  <c r="G1069" i="5"/>
  <c r="G2994" i="5"/>
  <c r="G2998" i="5"/>
  <c r="G3063" i="5"/>
  <c r="G3374" i="5"/>
  <c r="G3509" i="5"/>
  <c r="G3471" i="5"/>
  <c r="G3633" i="5"/>
  <c r="G2462" i="5"/>
  <c r="G3424" i="5"/>
  <c r="G3091" i="5"/>
  <c r="G3559" i="5"/>
  <c r="G2997" i="5"/>
  <c r="G3907" i="5"/>
  <c r="G4055" i="5"/>
  <c r="G4054" i="5"/>
  <c r="G635" i="5"/>
  <c r="G967" i="5"/>
  <c r="G268" i="5"/>
  <c r="G2713" i="5"/>
  <c r="G434" i="5"/>
  <c r="G1653" i="5"/>
  <c r="G3415" i="5"/>
  <c r="G2098" i="5"/>
  <c r="G2335" i="5"/>
  <c r="G179" i="5"/>
  <c r="G3357" i="5"/>
  <c r="G1813" i="5"/>
  <c r="G909" i="5"/>
  <c r="G870" i="5"/>
  <c r="G28" i="5"/>
  <c r="G230" i="5"/>
  <c r="G998" i="5"/>
  <c r="G1742" i="5"/>
  <c r="G186" i="5"/>
  <c r="G1833" i="5"/>
  <c r="G1134" i="5"/>
  <c r="G1992" i="5"/>
  <c r="G1809" i="5"/>
  <c r="G576" i="5"/>
  <c r="G1087" i="5"/>
  <c r="G1250" i="5"/>
  <c r="G3702" i="5"/>
  <c r="G1609" i="5"/>
  <c r="G1527" i="5"/>
  <c r="G678" i="5"/>
  <c r="G880" i="5"/>
  <c r="G2539" i="5"/>
  <c r="G3591" i="5"/>
  <c r="G1088" i="5"/>
  <c r="G1530" i="5"/>
  <c r="G764" i="5"/>
  <c r="G485" i="5"/>
  <c r="G2299" i="5"/>
  <c r="G724" i="5"/>
  <c r="G716" i="5"/>
  <c r="G1514" i="5"/>
  <c r="G1183" i="5"/>
  <c r="G1859" i="5"/>
  <c r="G1276" i="5"/>
  <c r="G894" i="5"/>
  <c r="G3606" i="5"/>
  <c r="G1046" i="5"/>
  <c r="G447" i="5"/>
  <c r="G2448" i="5"/>
  <c r="G400" i="5"/>
  <c r="G785" i="5"/>
  <c r="G593" i="5"/>
  <c r="G902" i="5"/>
  <c r="G359" i="5"/>
  <c r="G677" i="5"/>
  <c r="G866" i="5"/>
  <c r="G312" i="5"/>
  <c r="G615" i="5"/>
  <c r="G476" i="5"/>
  <c r="G784" i="5"/>
  <c r="G646" i="5"/>
  <c r="G1594" i="5"/>
  <c r="G450" i="5"/>
  <c r="G3005" i="5"/>
  <c r="G473" i="5"/>
  <c r="G207" i="5"/>
  <c r="G2019" i="5"/>
  <c r="G1780" i="5"/>
  <c r="G908" i="5"/>
  <c r="G736" i="5"/>
  <c r="G1257" i="5"/>
  <c r="G668" i="5"/>
  <c r="G1552" i="5"/>
  <c r="G1331" i="5"/>
  <c r="G14" i="5"/>
  <c r="G2938" i="5"/>
  <c r="G798" i="5"/>
  <c r="G363" i="5"/>
  <c r="G510" i="5"/>
  <c r="G261" i="5"/>
  <c r="G1487" i="5"/>
  <c r="G534" i="5"/>
  <c r="G756" i="5"/>
  <c r="G174" i="5"/>
  <c r="G2307" i="5"/>
  <c r="G2909" i="5"/>
  <c r="G326" i="5"/>
  <c r="G2885" i="5"/>
  <c r="G1043" i="5"/>
  <c r="G1515" i="5"/>
  <c r="G765" i="5"/>
  <c r="G2974" i="5"/>
  <c r="G1093" i="5"/>
  <c r="G3368" i="5"/>
  <c r="G508" i="5"/>
  <c r="G2000" i="5"/>
  <c r="G1315" i="5"/>
  <c r="G498" i="5"/>
  <c r="G804" i="5"/>
  <c r="G407" i="5"/>
  <c r="G806" i="5"/>
  <c r="G2061" i="5"/>
  <c r="G1266" i="5"/>
  <c r="G1045" i="5"/>
  <c r="G1044" i="5"/>
  <c r="G2791" i="5"/>
  <c r="G1097" i="5"/>
  <c r="G371" i="5"/>
  <c r="G780" i="5"/>
  <c r="G2153" i="5"/>
  <c r="G1982" i="5"/>
  <c r="G337" i="5"/>
  <c r="G617" i="5"/>
  <c r="G1837" i="5"/>
  <c r="G1260" i="5"/>
  <c r="G903" i="5"/>
  <c r="G150" i="5"/>
  <c r="G3285" i="5"/>
  <c r="G628" i="5"/>
  <c r="G727" i="5"/>
  <c r="G3317" i="5"/>
  <c r="G3562" i="5"/>
  <c r="G3469" i="5"/>
  <c r="G3423" i="5"/>
  <c r="G3320" i="5"/>
  <c r="G922" i="5"/>
  <c r="G2414" i="5"/>
  <c r="G15" i="5"/>
  <c r="G1740" i="5"/>
  <c r="G559" i="5"/>
  <c r="G17" i="5"/>
  <c r="G1079" i="5"/>
  <c r="G2063" i="5"/>
  <c r="G1055" i="5"/>
  <c r="G1373" i="5"/>
  <c r="G45" i="5"/>
  <c r="G2585" i="5"/>
  <c r="G3087" i="5"/>
  <c r="G356" i="5"/>
  <c r="G221" i="5"/>
  <c r="G2620" i="5"/>
  <c r="G2882" i="5"/>
  <c r="G1916" i="5"/>
  <c r="G2215" i="5"/>
  <c r="G771" i="5"/>
  <c r="G410" i="5"/>
  <c r="G1976" i="5"/>
  <c r="G1064" i="5"/>
  <c r="G1005" i="5"/>
  <c r="G695" i="5"/>
  <c r="G1400" i="5"/>
  <c r="G2517" i="5"/>
  <c r="G2940" i="5"/>
  <c r="G1357" i="5"/>
  <c r="G1412" i="5"/>
  <c r="G2658" i="5"/>
  <c r="G2128" i="5"/>
  <c r="G3009" i="5"/>
  <c r="G768" i="5"/>
  <c r="G750" i="5"/>
  <c r="G2118" i="5"/>
  <c r="G2441" i="5"/>
  <c r="G2773" i="5"/>
  <c r="G976" i="5"/>
  <c r="G572" i="5"/>
  <c r="G1380" i="5"/>
  <c r="G3042" i="5"/>
  <c r="G1839" i="5"/>
  <c r="G482" i="5"/>
  <c r="G1694" i="5"/>
  <c r="G2407" i="5"/>
  <c r="G2038" i="5"/>
  <c r="G1622" i="5"/>
  <c r="G1564" i="5"/>
  <c r="G3583" i="5"/>
  <c r="G1851" i="5"/>
  <c r="G1256" i="5"/>
  <c r="G655" i="5"/>
  <c r="G786" i="5"/>
  <c r="G793" i="5"/>
  <c r="G3411" i="5"/>
  <c r="G3712" i="5"/>
  <c r="G639" i="5"/>
  <c r="G378" i="5"/>
  <c r="G1397" i="5"/>
  <c r="G1569" i="5"/>
  <c r="G184" i="5"/>
  <c r="G1676" i="5"/>
  <c r="G1626" i="5"/>
  <c r="G1872" i="5"/>
  <c r="G2189" i="5"/>
  <c r="G1361" i="5"/>
  <c r="G2440" i="5"/>
  <c r="G1948" i="5"/>
  <c r="G398" i="5"/>
  <c r="G2378" i="5"/>
  <c r="G1302" i="5"/>
  <c r="G2802" i="5"/>
  <c r="G934" i="5"/>
  <c r="G2439" i="5"/>
  <c r="G2237" i="5"/>
  <c r="G1436" i="5"/>
  <c r="G2487" i="5"/>
  <c r="G2122" i="5"/>
  <c r="G1139" i="5"/>
  <c r="G2236" i="5"/>
  <c r="G1855" i="5"/>
  <c r="G2818" i="5"/>
  <c r="G2717" i="5"/>
  <c r="G3417" i="5"/>
  <c r="G581" i="5"/>
  <c r="G1190" i="5"/>
  <c r="G2999" i="5"/>
  <c r="G507" i="5"/>
  <c r="G2310" i="5"/>
  <c r="G2182" i="5"/>
  <c r="G2434" i="5"/>
  <c r="G3233" i="5"/>
  <c r="G2970" i="5"/>
  <c r="G3564" i="5"/>
  <c r="G3510" i="5"/>
  <c r="G1714" i="5"/>
  <c r="G2137" i="5"/>
  <c r="G3298" i="5"/>
  <c r="G2744" i="5"/>
  <c r="G889" i="5"/>
  <c r="G2741" i="5"/>
  <c r="G2684" i="5"/>
  <c r="G761" i="5"/>
  <c r="G2630" i="5"/>
  <c r="G3309" i="5"/>
  <c r="G1922" i="5"/>
  <c r="G1765" i="5"/>
  <c r="G1360" i="5"/>
  <c r="G1871" i="5"/>
  <c r="G2703" i="5"/>
  <c r="G3654" i="5"/>
  <c r="G3058" i="5"/>
  <c r="G3113" i="5"/>
  <c r="G3582" i="5"/>
  <c r="G3659" i="5"/>
  <c r="G2198" i="5"/>
  <c r="G656" i="5"/>
  <c r="G1488" i="5"/>
  <c r="G2282" i="5"/>
  <c r="G1823" i="5"/>
  <c r="G1298" i="5"/>
  <c r="G1870" i="5"/>
  <c r="G1297" i="5"/>
  <c r="G1669" i="5"/>
  <c r="G1484" i="5"/>
  <c r="G1723" i="5"/>
  <c r="G2056" i="5"/>
  <c r="G2780" i="5"/>
  <c r="G2560" i="5"/>
  <c r="G1501" i="5"/>
  <c r="G2368" i="5"/>
  <c r="G636" i="5"/>
  <c r="G920" i="5"/>
  <c r="G266" i="5"/>
  <c r="G2350" i="5"/>
  <c r="G1221" i="5"/>
  <c r="G597" i="5"/>
  <c r="G2427" i="5"/>
  <c r="G1204" i="5"/>
  <c r="G3346" i="5"/>
  <c r="G2950" i="5"/>
  <c r="G2177" i="5"/>
  <c r="G2452" i="5"/>
  <c r="G2073" i="5"/>
  <c r="G1548" i="5"/>
  <c r="G1941" i="5"/>
  <c r="G2523" i="5"/>
  <c r="G2232" i="5"/>
  <c r="G2188" i="5"/>
  <c r="G3409" i="5"/>
  <c r="G3033" i="5"/>
  <c r="G2455" i="5"/>
  <c r="G3262" i="5"/>
  <c r="G1316" i="5"/>
  <c r="G2371" i="5"/>
  <c r="G2827" i="5"/>
  <c r="G2022" i="5"/>
  <c r="G2483" i="5"/>
  <c r="G1535" i="5"/>
  <c r="G2786" i="5"/>
  <c r="G2753" i="5"/>
  <c r="G2602" i="5"/>
  <c r="G1710" i="5"/>
  <c r="G1458" i="5"/>
  <c r="G1476" i="5"/>
  <c r="G1558" i="5"/>
  <c r="G1805" i="5"/>
  <c r="G2103" i="5"/>
  <c r="G2923" i="5"/>
  <c r="G2967" i="5"/>
  <c r="G2719" i="5"/>
  <c r="G3312" i="5"/>
  <c r="G3408" i="5"/>
  <c r="G729" i="5"/>
  <c r="G442" i="5"/>
  <c r="G444" i="5"/>
  <c r="G1961" i="5"/>
  <c r="G1998" i="5"/>
  <c r="G1909" i="5"/>
  <c r="G1841" i="5"/>
  <c r="G2224" i="5"/>
  <c r="G2605" i="5"/>
  <c r="G2421" i="5"/>
  <c r="G3246" i="5"/>
  <c r="G1013" i="5"/>
  <c r="G392" i="5"/>
  <c r="G3465" i="5"/>
  <c r="G3494" i="5"/>
  <c r="G2117" i="5"/>
  <c r="G1576" i="5"/>
  <c r="G2576" i="5"/>
  <c r="G2569" i="5"/>
  <c r="G1733" i="5"/>
  <c r="G2068" i="5"/>
  <c r="G1985" i="5"/>
  <c r="G3324" i="5"/>
  <c r="G3468" i="5"/>
  <c r="G3057" i="5"/>
  <c r="G1634" i="5"/>
  <c r="G2364" i="5"/>
  <c r="G336" i="5"/>
  <c r="G1485" i="5"/>
  <c r="G3552" i="5"/>
  <c r="G726" i="5"/>
  <c r="G725" i="5"/>
  <c r="G2248" i="5"/>
  <c r="G3092" i="5"/>
  <c r="G754" i="5"/>
  <c r="G492" i="5"/>
  <c r="G463" i="5"/>
  <c r="G699" i="5"/>
  <c r="G2074" i="5"/>
  <c r="G3402" i="5"/>
  <c r="G3165" i="5"/>
  <c r="G2747" i="5"/>
  <c r="G2672" i="5"/>
  <c r="G3011" i="5"/>
  <c r="G723" i="5"/>
  <c r="G299" i="5"/>
  <c r="G292" i="5"/>
  <c r="G3763" i="5"/>
  <c r="G587" i="5"/>
  <c r="G3715" i="5"/>
  <c r="G474" i="5"/>
  <c r="G3749" i="5"/>
  <c r="G3762" i="5"/>
  <c r="G3729" i="5"/>
  <c r="G2229" i="5"/>
  <c r="G436" i="5"/>
  <c r="G2993" i="5"/>
  <c r="G1355" i="5"/>
  <c r="G1354" i="5"/>
  <c r="G2645" i="5"/>
  <c r="G3353" i="5"/>
  <c r="G2781" i="5"/>
  <c r="G2985" i="5"/>
  <c r="G2653" i="5"/>
  <c r="G1199" i="5"/>
  <c r="G1472" i="5"/>
  <c r="G3330" i="5"/>
  <c r="G1323" i="5"/>
  <c r="G2897" i="5"/>
  <c r="G471" i="5"/>
  <c r="G1188" i="5"/>
  <c r="G667" i="5"/>
  <c r="G3534" i="5"/>
  <c r="G2418" i="5"/>
  <c r="G2857" i="5"/>
  <c r="G2686" i="5"/>
  <c r="G1341" i="5"/>
  <c r="G1215" i="5"/>
  <c r="G313" i="5"/>
  <c r="G848" i="5"/>
  <c r="G1078" i="5"/>
  <c r="G2298" i="5"/>
  <c r="G2384" i="5"/>
  <c r="G769" i="5"/>
  <c r="G643" i="5"/>
  <c r="G3768" i="5"/>
  <c r="G2220" i="5"/>
  <c r="G2297" i="5"/>
  <c r="G1392" i="5"/>
  <c r="G3025" i="5"/>
  <c r="G324" i="5"/>
  <c r="G511" i="5"/>
  <c r="G3135" i="5"/>
  <c r="G3055" i="5"/>
  <c r="G3645" i="5"/>
  <c r="G1294" i="5"/>
  <c r="G2328" i="5"/>
  <c r="G1621" i="5"/>
  <c r="G3012" i="5"/>
  <c r="G3476" i="5"/>
  <c r="G2921" i="5"/>
  <c r="G2811" i="5"/>
  <c r="G3050" i="5"/>
  <c r="G3407" i="5"/>
  <c r="G2203" i="5"/>
  <c r="G1167" i="5"/>
  <c r="G2568" i="5"/>
  <c r="G693" i="5"/>
  <c r="G1684" i="5"/>
  <c r="G741" i="5"/>
  <c r="G821" i="5"/>
  <c r="G1702" i="5"/>
  <c r="G1473" i="5"/>
  <c r="G3518" i="5"/>
  <c r="G3339" i="5"/>
  <c r="G753" i="5"/>
  <c r="G2614" i="5"/>
  <c r="G2324" i="5"/>
  <c r="G1086" i="5"/>
  <c r="G259" i="5"/>
  <c r="G2249" i="5"/>
  <c r="G2772" i="5"/>
  <c r="G1830" i="5"/>
  <c r="G1799" i="5"/>
  <c r="G1731" i="5"/>
  <c r="G2920" i="5"/>
  <c r="G1659" i="5"/>
  <c r="G3123" i="5"/>
  <c r="G3337" i="5"/>
  <c r="G1717" i="5"/>
  <c r="G2865" i="5"/>
  <c r="G3771" i="5"/>
  <c r="G2503" i="5"/>
  <c r="G3146" i="5"/>
  <c r="G353" i="5"/>
  <c r="G2321" i="5"/>
  <c r="G3278" i="5"/>
  <c r="G3062" i="5"/>
  <c r="G624" i="5"/>
  <c r="G2712" i="5"/>
  <c r="G820" i="5"/>
  <c r="G1612" i="5"/>
  <c r="G2868" i="5"/>
  <c r="G3122" i="5"/>
  <c r="G631" i="5"/>
  <c r="G1481" i="5"/>
  <c r="G1135" i="5"/>
  <c r="G933" i="5"/>
  <c r="G1206" i="5"/>
  <c r="G1089" i="5"/>
  <c r="G1296" i="5"/>
  <c r="G1214" i="5"/>
  <c r="G2524" i="5"/>
  <c r="G3059" i="5"/>
  <c r="G2816" i="5"/>
  <c r="G3238" i="5"/>
  <c r="G3161" i="5"/>
  <c r="G3439" i="5"/>
  <c r="G2612" i="5"/>
  <c r="G1586" i="5"/>
  <c r="G2271" i="5"/>
  <c r="G2681" i="5"/>
  <c r="G2955" i="5"/>
  <c r="G2311" i="5"/>
  <c r="G676" i="5"/>
  <c r="G3696" i="5"/>
  <c r="G2919" i="5"/>
  <c r="G928" i="5"/>
  <c r="G2884" i="5"/>
  <c r="G2800" i="5"/>
  <c r="G2247" i="5"/>
  <c r="G2113" i="5"/>
  <c r="G2336" i="5"/>
  <c r="G2500" i="5"/>
  <c r="G2222" i="5"/>
  <c r="G1781" i="5"/>
  <c r="G2296" i="5"/>
  <c r="G2834" i="5"/>
  <c r="G2515" i="5"/>
  <c r="G1672" i="5"/>
  <c r="G953" i="5"/>
  <c r="G824" i="5"/>
  <c r="G1876" i="5"/>
  <c r="G2034" i="5"/>
  <c r="G2856" i="5"/>
  <c r="G2141" i="5"/>
  <c r="G3134" i="5"/>
  <c r="G3711" i="5"/>
  <c r="G2135" i="5"/>
  <c r="G1869" i="5"/>
  <c r="G3141" i="5"/>
  <c r="G3046" i="5"/>
  <c r="G2219" i="5"/>
  <c r="G1388" i="5"/>
  <c r="G2081" i="5"/>
  <c r="G3732" i="5"/>
  <c r="G3526" i="5"/>
  <c r="G2798" i="5"/>
  <c r="G3308" i="5"/>
  <c r="G2793" i="5"/>
  <c r="G3466" i="5"/>
  <c r="G3385" i="5"/>
  <c r="G2925" i="5"/>
  <c r="G415" i="5"/>
  <c r="G2316" i="5"/>
  <c r="G1577" i="5"/>
  <c r="G2223" i="5"/>
  <c r="G477" i="5"/>
  <c r="G740" i="5"/>
  <c r="G1422" i="5"/>
  <c r="G2643" i="5"/>
  <c r="G2130" i="5"/>
  <c r="G1966" i="5"/>
  <c r="G3747" i="5"/>
  <c r="G3649" i="5"/>
  <c r="G3126" i="5"/>
  <c r="G3549" i="5"/>
  <c r="G3533" i="5"/>
  <c r="G2661" i="5"/>
  <c r="G2965" i="5"/>
  <c r="G3168" i="5"/>
  <c r="G3773" i="5"/>
  <c r="G3578" i="5"/>
  <c r="G3529" i="5"/>
  <c r="G3441" i="5"/>
  <c r="G3249" i="5"/>
  <c r="G731" i="5"/>
  <c r="G2258" i="5"/>
  <c r="G3271" i="5"/>
  <c r="G705" i="5"/>
  <c r="G1118" i="5"/>
  <c r="G3000" i="5"/>
  <c r="G2537" i="5"/>
  <c r="G2847" i="5"/>
  <c r="G2045" i="5"/>
  <c r="G3120" i="5"/>
  <c r="G2050" i="5"/>
  <c r="G2317" i="5"/>
  <c r="G3224" i="5"/>
  <c r="G1892" i="5"/>
  <c r="G2582" i="5"/>
  <c r="G1460" i="5"/>
  <c r="G1448" i="5"/>
  <c r="G2201" i="5"/>
  <c r="G3248" i="5"/>
  <c r="G3260" i="5"/>
  <c r="G2982" i="5"/>
  <c r="G2963" i="5"/>
  <c r="G2093" i="5"/>
  <c r="G3287" i="5"/>
  <c r="G1469" i="5"/>
  <c r="G3554" i="5"/>
  <c r="G1482" i="5"/>
  <c r="G3740" i="5"/>
  <c r="G2579" i="5"/>
  <c r="G3666" i="5"/>
  <c r="G2207" i="5"/>
  <c r="G2286" i="5"/>
  <c r="G1958" i="5"/>
  <c r="G1706" i="5"/>
  <c r="G3489" i="5"/>
  <c r="G3736" i="5"/>
  <c r="G3177" i="5"/>
  <c r="G3620" i="5"/>
  <c r="G3563" i="5"/>
  <c r="G842" i="5"/>
  <c r="G3707" i="5"/>
  <c r="G946" i="5"/>
  <c r="G3585" i="5"/>
  <c r="G2149" i="5"/>
  <c r="G2860" i="5"/>
  <c r="G1414" i="5"/>
  <c r="G1377" i="5"/>
  <c r="G1782" i="5"/>
  <c r="G3598" i="5"/>
  <c r="G3590" i="5"/>
  <c r="G3610" i="5"/>
  <c r="G3608" i="5"/>
  <c r="G3625" i="5"/>
  <c r="G3614" i="5"/>
  <c r="G3634" i="5"/>
  <c r="G3628" i="5"/>
  <c r="G3660" i="5"/>
  <c r="G3721" i="5"/>
  <c r="G3680" i="5"/>
  <c r="G3717" i="5"/>
  <c r="G3726" i="5"/>
  <c r="G3537" i="5"/>
  <c r="G3617" i="5"/>
  <c r="G2578" i="5"/>
  <c r="G3222" i="5"/>
  <c r="G1100" i="5"/>
  <c r="G2395" i="5"/>
  <c r="G3164" i="5"/>
  <c r="G1968" i="5"/>
  <c r="G884" i="5"/>
  <c r="G1208" i="5"/>
  <c r="G977" i="5"/>
  <c r="G955" i="5"/>
  <c r="G1229" i="5"/>
  <c r="G2932" i="5"/>
  <c r="G3553" i="5"/>
  <c r="G3192" i="5"/>
  <c r="G3376" i="5"/>
  <c r="G3651" i="5"/>
  <c r="G1917" i="5"/>
  <c r="G2370" i="5"/>
  <c r="G3440" i="5"/>
  <c r="G803" i="5"/>
  <c r="G2522" i="5"/>
  <c r="G1008" i="5"/>
  <c r="G2930" i="5"/>
  <c r="G1844" i="5"/>
  <c r="G2757" i="5"/>
  <c r="G3355" i="5"/>
  <c r="G840" i="5"/>
  <c r="G3599" i="5"/>
  <c r="G3653" i="5"/>
  <c r="G1427" i="5"/>
  <c r="G2934" i="5"/>
  <c r="G3136" i="5"/>
  <c r="G2636" i="5"/>
  <c r="G2433" i="5"/>
  <c r="G2482" i="5"/>
  <c r="G3363" i="5"/>
  <c r="G997" i="5"/>
  <c r="G577" i="5"/>
  <c r="G1545" i="5"/>
  <c r="G3507" i="5"/>
  <c r="G1764" i="5"/>
  <c r="G3250" i="5"/>
  <c r="G3670" i="5"/>
  <c r="G1795" i="5"/>
  <c r="G657" i="5"/>
  <c r="G3327" i="5"/>
  <c r="G350" i="5"/>
  <c r="G1067" i="5"/>
  <c r="G1066" i="5"/>
  <c r="G1065" i="5"/>
  <c r="G2447" i="5"/>
  <c r="G2752" i="5"/>
  <c r="G2436" i="5"/>
  <c r="G1756" i="5"/>
  <c r="G1116" i="5"/>
  <c r="G2018" i="5"/>
  <c r="G1399" i="5"/>
  <c r="G1935" i="5"/>
  <c r="G1368" i="5"/>
  <c r="G4056" i="5"/>
  <c r="G2110" i="5"/>
  <c r="G1524" i="5"/>
  <c r="G1418" i="5"/>
  <c r="G1934" i="5"/>
  <c r="G1778" i="5"/>
  <c r="G599" i="5"/>
  <c r="G2611" i="5"/>
  <c r="G2535" i="5"/>
  <c r="G2266" i="5"/>
  <c r="G999" i="5"/>
  <c r="G1603" i="5"/>
  <c r="G1579" i="5"/>
  <c r="G3575" i="5"/>
  <c r="G1907" i="5"/>
  <c r="G895" i="5"/>
  <c r="G3372" i="5"/>
  <c r="G871" i="5"/>
  <c r="G1974" i="5"/>
  <c r="G3043" i="5"/>
  <c r="G2976" i="5"/>
  <c r="G3567" i="5"/>
  <c r="G490" i="5"/>
  <c r="G2825" i="5"/>
  <c r="G1390" i="5"/>
  <c r="G3293" i="5"/>
  <c r="G3202" i="5"/>
  <c r="G2109" i="5"/>
  <c r="G1856" i="5"/>
  <c r="G2877" i="5"/>
  <c r="G1589" i="5"/>
  <c r="G3295" i="5"/>
  <c r="G3741" i="5"/>
  <c r="G2841" i="5"/>
  <c r="G3673" i="5"/>
  <c r="G3675" i="5"/>
  <c r="G2508" i="5"/>
  <c r="G1216" i="5"/>
  <c r="G2789" i="5"/>
  <c r="G2688" i="5"/>
  <c r="G2148" i="5"/>
  <c r="G1678" i="5"/>
  <c r="G2025" i="5"/>
  <c r="G4052" i="5"/>
  <c r="G1330" i="5"/>
  <c r="G3435" i="5"/>
  <c r="G3022" i="5"/>
  <c r="G2680" i="5"/>
  <c r="G3073" i="5"/>
  <c r="G4051" i="5"/>
  <c r="G2108" i="5"/>
  <c r="G1701" i="5"/>
  <c r="G3375" i="5"/>
  <c r="G2764" i="5"/>
  <c r="G2761" i="5"/>
  <c r="G3655" i="5"/>
  <c r="G2417" i="5"/>
  <c r="G1415" i="5"/>
  <c r="G3536" i="5"/>
  <c r="G3540" i="5"/>
  <c r="G1696" i="5"/>
  <c r="G1614" i="5"/>
  <c r="G2958" i="5"/>
  <c r="G3240" i="5"/>
  <c r="G2133" i="5"/>
  <c r="G1693" i="5"/>
  <c r="G2002" i="5"/>
  <c r="G2510" i="5"/>
  <c r="G3731" i="5"/>
  <c r="G864" i="5"/>
  <c r="G3730" i="5"/>
  <c r="G863" i="5"/>
  <c r="G3053" i="5"/>
  <c r="G1763" i="5"/>
  <c r="G1533" i="5"/>
  <c r="G1864" i="5"/>
  <c r="G2157" i="5"/>
  <c r="G1290" i="5"/>
  <c r="G2673" i="5"/>
  <c r="G2824" i="5"/>
  <c r="G1729" i="5"/>
  <c r="G1911" i="5"/>
  <c r="G3674" i="5"/>
  <c r="G3708" i="5"/>
  <c r="G3252" i="5"/>
  <c r="G3085" i="5"/>
  <c r="G2903" i="5"/>
  <c r="G1951" i="5"/>
  <c r="G1913" i="5"/>
  <c r="G3232" i="5"/>
  <c r="G2357" i="5"/>
  <c r="G2435" i="5"/>
  <c r="G2654" i="5"/>
  <c r="G1652" i="5"/>
  <c r="G3491" i="5"/>
  <c r="G3266" i="5"/>
  <c r="G3325" i="5"/>
  <c r="G3391" i="5"/>
  <c r="G3360" i="5"/>
  <c r="G3251" i="5"/>
  <c r="G3215" i="5"/>
  <c r="G3688" i="5"/>
  <c r="G2604" i="5"/>
  <c r="G2548" i="5"/>
  <c r="G1239" i="5"/>
  <c r="G3052" i="5"/>
  <c r="G2710" i="5"/>
  <c r="G3488" i="5"/>
  <c r="G3095" i="5"/>
  <c r="G3194" i="5"/>
  <c r="G3334" i="5"/>
  <c r="G2854" i="5"/>
  <c r="G3279" i="5"/>
  <c r="G3515" i="5"/>
  <c r="G2413" i="5"/>
  <c r="G3183" i="5"/>
  <c r="G1217" i="5"/>
  <c r="G3365" i="5"/>
  <c r="G3344" i="5"/>
  <c r="G2945" i="5"/>
  <c r="G3418" i="5"/>
  <c r="G3644" i="5"/>
  <c r="G1094" i="5"/>
  <c r="G3311" i="5"/>
  <c r="G2176" i="5"/>
  <c r="G367" i="5"/>
  <c r="G3076" i="5"/>
  <c r="G3527" i="5"/>
  <c r="G2351" i="5"/>
  <c r="G2470" i="5"/>
  <c r="G3332" i="5"/>
  <c r="G3030" i="5"/>
  <c r="G3051" i="5"/>
  <c r="G2571" i="5"/>
  <c r="G2776" i="5"/>
  <c r="G2459" i="5"/>
  <c r="G1755" i="5"/>
  <c r="G1987" i="5"/>
  <c r="G2690" i="5"/>
  <c r="G1053" i="5"/>
  <c r="G1627" i="5"/>
  <c r="G3227" i="5"/>
  <c r="G1385" i="5"/>
  <c r="G2037" i="5"/>
  <c r="G2119" i="5"/>
  <c r="G1497" i="5"/>
  <c r="G1761" i="5"/>
  <c r="G1650" i="5"/>
  <c r="G1090" i="5"/>
  <c r="G1324" i="5"/>
  <c r="G2342" i="5"/>
  <c r="G2906" i="5"/>
  <c r="G2140" i="5"/>
  <c r="G3383" i="5"/>
  <c r="G2531" i="5"/>
  <c r="G1471" i="5"/>
  <c r="G2472" i="5"/>
  <c r="G560" i="5"/>
  <c r="G1955" i="5"/>
  <c r="G2502" i="5"/>
  <c r="G2268" i="5"/>
  <c r="G2844" i="5"/>
  <c r="G3321" i="5"/>
  <c r="G1746" i="5"/>
  <c r="G2250" i="5"/>
  <c r="G2915" i="5"/>
  <c r="G1292" i="5"/>
  <c r="G2163" i="5"/>
  <c r="G1563" i="5"/>
  <c r="G2377" i="5"/>
  <c r="G3132" i="5"/>
  <c r="G3273" i="5"/>
  <c r="G3750" i="5"/>
  <c r="G2227" i="5"/>
  <c r="G1191" i="5"/>
  <c r="G744" i="5"/>
  <c r="G1542" i="5"/>
  <c r="G2512" i="5"/>
  <c r="G1783" i="5"/>
  <c r="G3456" i="5"/>
  <c r="G1658" i="5"/>
  <c r="G1521" i="5"/>
  <c r="G1625" i="5"/>
  <c r="G2423" i="5"/>
  <c r="G3745" i="5"/>
  <c r="G1106" i="5"/>
  <c r="G931" i="5"/>
  <c r="G1267" i="5"/>
  <c r="G3261" i="5"/>
  <c r="G3173" i="5"/>
  <c r="G2770" i="5"/>
  <c r="G3530" i="5"/>
  <c r="G2499" i="5"/>
  <c r="G3328" i="5"/>
  <c r="G3307" i="5"/>
  <c r="G3210" i="5"/>
  <c r="G3019" i="5"/>
  <c r="G2533" i="5"/>
  <c r="G2883" i="5"/>
  <c r="G3656" i="5"/>
  <c r="G3378" i="5"/>
  <c r="G1539" i="5"/>
  <c r="G2711" i="5"/>
  <c r="G737" i="5"/>
  <c r="G747" i="5"/>
  <c r="G1705" i="5"/>
  <c r="G2362" i="5"/>
  <c r="G3371" i="5"/>
  <c r="G3089" i="5"/>
  <c r="G3568" i="5"/>
  <c r="G3390" i="5"/>
  <c r="G2481" i="5"/>
  <c r="G2858" i="5"/>
  <c r="G1853" i="5"/>
  <c r="G2319" i="5"/>
  <c r="G2805" i="5"/>
  <c r="G2043" i="5"/>
  <c r="G3703" i="5"/>
  <c r="G209" i="5"/>
  <c r="G2485" i="5"/>
  <c r="G3370" i="5"/>
  <c r="G3131" i="5"/>
  <c r="G3186" i="5"/>
  <c r="G3196" i="5"/>
  <c r="G3133" i="5"/>
  <c r="G2181" i="5"/>
  <c r="G943" i="5"/>
  <c r="G1047" i="5"/>
  <c r="G3662" i="5"/>
  <c r="G3455" i="5"/>
  <c r="G1120" i="5"/>
  <c r="G2129" i="5"/>
  <c r="G1713" i="5"/>
  <c r="G3190" i="5"/>
  <c r="G2134" i="5"/>
  <c r="G1275" i="5"/>
  <c r="G2004" i="5"/>
  <c r="G516" i="5"/>
  <c r="G1498" i="5"/>
  <c r="G2626" i="5"/>
  <c r="G3054" i="5"/>
  <c r="G3031" i="5"/>
  <c r="G2812" i="5"/>
  <c r="G1810" i="5"/>
  <c r="G1953" i="5"/>
  <c r="G3557" i="5"/>
  <c r="G2486" i="5"/>
  <c r="G2432" i="5"/>
  <c r="G2185" i="5"/>
  <c r="G3156" i="5"/>
  <c r="G2740" i="5"/>
  <c r="G3621" i="5"/>
  <c r="G3766" i="5"/>
  <c r="G3769" i="5"/>
  <c r="G3761" i="5"/>
  <c r="G3671" i="5"/>
  <c r="G3643" i="5"/>
  <c r="G3751" i="5"/>
  <c r="G3748" i="5"/>
  <c r="G3739" i="5"/>
  <c r="G3770" i="5"/>
  <c r="G2467" i="5"/>
  <c r="G2916" i="5"/>
  <c r="G2392" i="5"/>
  <c r="G3759" i="5"/>
  <c r="G3638" i="5"/>
  <c r="G3579" i="5"/>
  <c r="G3684" i="5"/>
  <c r="G3706" i="5"/>
  <c r="G3627" i="5"/>
  <c r="G3695" i="5"/>
  <c r="G3723" i="5"/>
  <c r="G2385" i="5"/>
  <c r="G3485" i="5"/>
  <c r="G2092" i="5"/>
  <c r="G1343" i="5"/>
  <c r="G3060" i="5"/>
  <c r="G2252" i="5"/>
  <c r="G3319" i="5"/>
  <c r="G2695" i="5"/>
  <c r="G2675" i="5"/>
  <c r="G3159" i="5"/>
  <c r="G3639" i="5"/>
  <c r="G2787" i="5"/>
  <c r="G1956" i="5"/>
  <c r="G2167" i="5"/>
  <c r="G3069" i="5"/>
  <c r="G3203" i="5"/>
  <c r="G2660" i="5"/>
  <c r="G3253" i="5"/>
  <c r="G2674" i="5"/>
  <c r="G3462" i="5"/>
  <c r="G3589" i="5"/>
  <c r="G2928" i="5"/>
  <c r="G3140" i="5"/>
  <c r="G942" i="5"/>
  <c r="G1041" i="5"/>
  <c r="G2561" i="5"/>
  <c r="G2836" i="5"/>
  <c r="G3084" i="5"/>
  <c r="G2193" i="5"/>
  <c r="G2530" i="5"/>
  <c r="G3302" i="5"/>
  <c r="G3209" i="5"/>
  <c r="G3340" i="5"/>
  <c r="G2408" i="5"/>
  <c r="G2033" i="5"/>
  <c r="G1312" i="5"/>
  <c r="G2175" i="5"/>
  <c r="G3301" i="5"/>
  <c r="G1363" i="5"/>
  <c r="G3683" i="5"/>
  <c r="G2269" i="5"/>
  <c r="G1243" i="5"/>
  <c r="G2513" i="5"/>
  <c r="G1346" i="5"/>
  <c r="G3502" i="5"/>
  <c r="G1474" i="5"/>
  <c r="G3394" i="5"/>
  <c r="G2689" i="5"/>
  <c r="G3037" i="5"/>
  <c r="G3121" i="5"/>
  <c r="G2363" i="5"/>
  <c r="G2097" i="5"/>
  <c r="G2907" i="5"/>
  <c r="G3166" i="5"/>
  <c r="G3601" i="5"/>
  <c r="G3550" i="5"/>
  <c r="G3676" i="5"/>
  <c r="G3094" i="5"/>
  <c r="G2341" i="5"/>
  <c r="G2664" i="5"/>
  <c r="G3104" i="5"/>
  <c r="G2369" i="5"/>
  <c r="G2715" i="5"/>
  <c r="G3213" i="5"/>
  <c r="G2139" i="5"/>
  <c r="G3231" i="5"/>
  <c r="G2438" i="5"/>
  <c r="G2873" i="5"/>
  <c r="G3664" i="5"/>
  <c r="G2332" i="5"/>
  <c r="G3472" i="5"/>
  <c r="G2545" i="5"/>
  <c r="G2709" i="5"/>
  <c r="G3155" i="5"/>
  <c r="G3566" i="5"/>
  <c r="G2340" i="5"/>
  <c r="G3597" i="5"/>
  <c r="G2622" i="5"/>
  <c r="G2819" i="5"/>
  <c r="G3630" i="5"/>
  <c r="G2657" i="5"/>
  <c r="G3636" i="5"/>
  <c r="G3661" i="5"/>
  <c r="G3316" i="5"/>
  <c r="G3663" i="5"/>
  <c r="G2642" i="5"/>
  <c r="G3119" i="5"/>
  <c r="G3114" i="5"/>
  <c r="G2995" i="5"/>
  <c r="G3677" i="5"/>
  <c r="G3065" i="5"/>
  <c r="G3349" i="5"/>
  <c r="G2303" i="5"/>
  <c r="G2013" i="5"/>
  <c r="G2171" i="5"/>
  <c r="G2476" i="5"/>
  <c r="G2830" i="5"/>
  <c r="G2829" i="5"/>
  <c r="G3499" i="5"/>
  <c r="G3352" i="5"/>
  <c r="G3185" i="5"/>
  <c r="G2125" i="5"/>
  <c r="G3289" i="5"/>
  <c r="G2318" i="5"/>
  <c r="G3267" i="5"/>
  <c r="G2285" i="5"/>
  <c r="G2601" i="5"/>
  <c r="G1264" i="5"/>
  <c r="G3195" i="5"/>
  <c r="G2640" i="5"/>
  <c r="G3479" i="5"/>
  <c r="G3150" i="5"/>
  <c r="G3299" i="5"/>
  <c r="G2040" i="5"/>
  <c r="G2867" i="5"/>
  <c r="G3569" i="5"/>
  <c r="G3506" i="5"/>
  <c r="G2852" i="5"/>
  <c r="G2389" i="5"/>
  <c r="G1838" i="5"/>
  <c r="G2465" i="5"/>
  <c r="G2828" i="5"/>
  <c r="G3718" i="5"/>
  <c r="G3306" i="5"/>
  <c r="G1754" i="5"/>
  <c r="G2331" i="5"/>
  <c r="G3004" i="5"/>
  <c r="G2610" i="5"/>
  <c r="G3212" i="5"/>
  <c r="G2889" i="5"/>
  <c r="G3400" i="5"/>
  <c r="G3007" i="5"/>
  <c r="G2132" i="5"/>
  <c r="G1680" i="5"/>
  <c r="G2159" i="5"/>
  <c r="G2076" i="5"/>
  <c r="G2790" i="5"/>
  <c r="G3393" i="5"/>
  <c r="G1846" i="5"/>
  <c r="G1636" i="5"/>
  <c r="G2619" i="5"/>
  <c r="G2573" i="5"/>
  <c r="G1534" i="5"/>
  <c r="G3362" i="5"/>
  <c r="G2613" i="5"/>
  <c r="G1716" i="5"/>
  <c r="G2697" i="5"/>
  <c r="G1282" i="5"/>
  <c r="G2289" i="5"/>
  <c r="G1271" i="5"/>
  <c r="G1062" i="5"/>
  <c r="G1647" i="5"/>
  <c r="G1544" i="5"/>
  <c r="G2682" i="5"/>
  <c r="G3434" i="5"/>
  <c r="G1137" i="5"/>
  <c r="G3642" i="5"/>
  <c r="G2012" i="5"/>
  <c r="G3389" i="5"/>
  <c r="G273" i="5"/>
  <c r="G1769" i="5"/>
  <c r="G876" i="5"/>
  <c r="G3555" i="5"/>
  <c r="G3543" i="5"/>
  <c r="G3690" i="5"/>
  <c r="G3586" i="5"/>
  <c r="G1543" i="5"/>
  <c r="G1205" i="5"/>
  <c r="G3406" i="5"/>
  <c r="G3198" i="5"/>
  <c r="G3538" i="5"/>
  <c r="G2195" i="5"/>
  <c r="G2901" i="5"/>
  <c r="G3521" i="5"/>
  <c r="G3124" i="5"/>
  <c r="G3647" i="5"/>
  <c r="G2723" i="5"/>
  <c r="G2808" i="5"/>
  <c r="G2168" i="5"/>
  <c r="G3018" i="5"/>
  <c r="G2146" i="5"/>
  <c r="G2726" i="5"/>
  <c r="G1332" i="5"/>
  <c r="G858" i="5"/>
  <c r="G2437" i="5"/>
  <c r="G2204" i="5"/>
  <c r="G3413" i="5"/>
  <c r="G3204" i="5"/>
  <c r="G3495" i="5"/>
  <c r="G3700" i="5"/>
  <c r="G3516" i="5"/>
  <c r="G2326" i="5"/>
  <c r="G2106" i="5"/>
  <c r="G1457" i="5"/>
  <c r="G2294" i="5"/>
  <c r="G2794" i="5"/>
  <c r="G2983" i="5"/>
  <c r="G2980" i="5"/>
  <c r="G2754" i="5"/>
  <c r="G1877" i="5"/>
  <c r="G3396" i="5"/>
  <c r="G2862" i="5"/>
  <c r="G2826" i="5"/>
  <c r="G2279" i="5"/>
  <c r="G495" i="5"/>
  <c r="G3758" i="5"/>
  <c r="G1933" i="5"/>
  <c r="G1299" i="5"/>
  <c r="G1939" i="5"/>
  <c r="G3618" i="5"/>
  <c r="G3072" i="5"/>
  <c r="G2387" i="5"/>
  <c r="G1362" i="5"/>
  <c r="G3776" i="5"/>
  <c r="G3631" i="5"/>
  <c r="G3486" i="5"/>
  <c r="G3430" i="5"/>
  <c r="G891" i="5"/>
  <c r="G3454" i="5"/>
  <c r="G1145" i="5"/>
  <c r="G2431" i="5"/>
  <c r="G1602" i="5"/>
  <c r="G3039" i="5"/>
  <c r="G2089" i="5"/>
  <c r="G2538" i="5"/>
  <c r="G2777" i="5"/>
  <c r="G2679" i="5"/>
  <c r="G2121" i="5"/>
  <c r="G2458" i="5"/>
  <c r="G1683" i="5"/>
  <c r="G2693" i="5"/>
  <c r="G3219" i="5"/>
  <c r="G2691" i="5"/>
  <c r="G3384" i="5"/>
  <c r="G1666" i="5"/>
  <c r="G2704" i="5"/>
  <c r="G2079" i="5"/>
  <c r="G2526" i="5"/>
  <c r="G1512" i="5"/>
  <c r="G2817" i="5"/>
  <c r="G3609" i="5"/>
  <c r="G3551" i="5"/>
  <c r="G2475" i="5"/>
  <c r="G2048" i="5"/>
  <c r="G2566" i="5"/>
  <c r="G2052" i="5"/>
  <c r="G3561" i="5"/>
  <c r="G2251" i="5"/>
  <c r="G2263" i="5"/>
  <c r="G2600" i="5"/>
  <c r="G2020" i="5"/>
  <c r="G2739" i="5"/>
  <c r="G2742" i="5"/>
  <c r="G794" i="5"/>
  <c r="G2255" i="5"/>
  <c r="G3453" i="5"/>
  <c r="G1138" i="5"/>
  <c r="G2655" i="5"/>
  <c r="G1983" i="5"/>
  <c r="G2594" i="5"/>
  <c r="G3336" i="5"/>
  <c r="G1432" i="5"/>
  <c r="G1894" i="5"/>
  <c r="G1083" i="5"/>
  <c r="G2554" i="5"/>
  <c r="G3117" i="5"/>
  <c r="G1863" i="5"/>
  <c r="G1725" i="5"/>
  <c r="G3247" i="5"/>
  <c r="G1751" i="5"/>
  <c r="G3335" i="5"/>
  <c r="G2914" i="5"/>
  <c r="G3283" i="5"/>
  <c r="G1633" i="5"/>
  <c r="G2943" i="5"/>
  <c r="G2242" i="5"/>
  <c r="G1689" i="5"/>
  <c r="G1071" i="5"/>
  <c r="G984" i="5"/>
  <c r="G2735" i="5"/>
  <c r="G2123" i="5"/>
  <c r="G3111" i="5"/>
  <c r="G2211" i="5"/>
  <c r="G3259" i="5"/>
  <c r="G1136" i="5"/>
  <c r="G2192" i="5"/>
  <c r="G2216" i="5"/>
  <c r="G1508" i="5"/>
  <c r="G1573" i="5"/>
  <c r="G1151" i="5"/>
  <c r="G2087" i="5"/>
  <c r="G2166" i="5"/>
  <c r="G2493" i="5"/>
  <c r="G1738" i="5"/>
  <c r="G1656" i="5"/>
  <c r="G2186" i="5"/>
  <c r="G2095" i="5"/>
  <c r="G2355" i="5"/>
  <c r="G3239" i="5"/>
  <c r="G1994" i="5"/>
  <c r="G939" i="5"/>
  <c r="G1129" i="5"/>
  <c r="G2379" i="5"/>
  <c r="G2057" i="5"/>
  <c r="G2262" i="5"/>
  <c r="G3236" i="5"/>
  <c r="G2759" i="5"/>
  <c r="G553" i="5"/>
  <c r="G3403" i="5"/>
  <c r="G3206" i="5"/>
  <c r="G890" i="5"/>
  <c r="G1325" i="5"/>
  <c r="G1430" i="5"/>
  <c r="G2429" i="5"/>
  <c r="G590" i="5"/>
  <c r="G2077" i="5"/>
  <c r="G2471" i="5"/>
  <c r="G1893" i="5"/>
  <c r="G1767" i="5"/>
  <c r="G1211" i="5"/>
  <c r="G2367" i="5"/>
  <c r="G1596" i="5"/>
  <c r="G1446" i="5"/>
  <c r="G1441" i="5"/>
  <c r="G1499" i="5"/>
  <c r="G707" i="5"/>
  <c r="G1470" i="5"/>
  <c r="G904" i="5"/>
  <c r="G1965" i="5"/>
  <c r="G1818" i="5"/>
  <c r="G929" i="5"/>
  <c r="G2550" i="5"/>
  <c r="G2596" i="5"/>
  <c r="G1212" i="5"/>
  <c r="G3097" i="5"/>
  <c r="G1351" i="5"/>
  <c r="G1144" i="5"/>
  <c r="G1970" i="5"/>
  <c r="G954" i="5"/>
  <c r="G836" i="5"/>
  <c r="G2927" i="5"/>
  <c r="G2243" i="5"/>
  <c r="G2514" i="5"/>
  <c r="G2511" i="5"/>
  <c r="G1745" i="5"/>
  <c r="G1318" i="5"/>
  <c r="G1369" i="5"/>
  <c r="G2083" i="5"/>
  <c r="G1345" i="5"/>
  <c r="G2972" i="5"/>
  <c r="G2590" i="5"/>
  <c r="G1861" i="5"/>
  <c r="G1588" i="5"/>
  <c r="G3399" i="5"/>
  <c r="G2708" i="5"/>
  <c r="G2577" i="5"/>
  <c r="G970" i="5"/>
  <c r="G2701" i="5"/>
  <c r="G1682" i="5"/>
  <c r="G1465" i="5"/>
  <c r="G1835" i="5"/>
  <c r="G1860" i="5"/>
  <c r="G1628" i="5"/>
  <c r="G2866" i="5"/>
  <c r="G2519" i="5"/>
  <c r="G1727" i="5"/>
  <c r="G2100" i="5"/>
  <c r="G2685" i="5"/>
  <c r="G3315" i="5"/>
  <c r="G2391" i="5"/>
  <c r="G2480" i="5"/>
  <c r="G2608" i="5"/>
  <c r="G1074" i="5"/>
  <c r="G3176" i="5"/>
  <c r="G1021" i="5"/>
  <c r="G1111" i="5"/>
  <c r="G2714" i="5"/>
  <c r="G2275" i="5"/>
  <c r="G1648" i="5"/>
  <c r="G3525" i="5"/>
  <c r="G3272" i="5"/>
  <c r="G3292" i="5"/>
  <c r="G3010" i="5"/>
  <c r="G2769" i="5"/>
  <c r="G2874" i="5"/>
  <c r="G2702" i="5"/>
  <c r="G2957" i="5"/>
  <c r="G1949" i="5"/>
  <c r="G2705" i="5"/>
  <c r="G2049" i="5"/>
  <c r="G2031" i="5"/>
  <c r="G2221" i="5"/>
  <c r="G1981" i="5"/>
  <c r="G1903" i="5"/>
  <c r="G2900" i="5"/>
  <c r="G1695" i="5"/>
  <c r="G2849" i="5"/>
  <c r="G2667" i="5"/>
  <c r="G2721" i="5"/>
  <c r="G2197" i="5"/>
  <c r="G1712" i="5"/>
  <c r="G1817" i="5"/>
  <c r="G1665" i="5"/>
  <c r="G3107" i="5"/>
  <c r="G2032" i="5"/>
  <c r="G3452" i="5"/>
  <c r="G2274" i="5"/>
  <c r="G2314" i="5"/>
  <c r="G1770" i="5"/>
  <c r="G2065" i="5"/>
  <c r="G1661" i="5"/>
  <c r="G2913" i="5"/>
  <c r="G619" i="5"/>
  <c r="G3068" i="5"/>
  <c r="G2072" i="5"/>
  <c r="G2312" i="5"/>
  <c r="G2003" i="5"/>
  <c r="G2738" i="5"/>
  <c r="G2102" i="5"/>
  <c r="G3175" i="5"/>
  <c r="G1063" i="5"/>
  <c r="G1381" i="5"/>
  <c r="G2687" i="5"/>
  <c r="G1943" i="5"/>
  <c r="G3048" i="5"/>
  <c r="G2532" i="5"/>
  <c r="G2305" i="5"/>
  <c r="G2228" i="5"/>
  <c r="G3014" i="5"/>
  <c r="G2267" i="5"/>
  <c r="G3323" i="5"/>
  <c r="G2278" i="5"/>
  <c r="G2044" i="5"/>
  <c r="G2948" i="5"/>
  <c r="G2230" i="5"/>
  <c r="G1387" i="5"/>
  <c r="G3669" i="5"/>
  <c r="G2734" i="5"/>
  <c r="G2961" i="5"/>
  <c r="G1619" i="5"/>
  <c r="G3350" i="5"/>
  <c r="G2498" i="5"/>
  <c r="G3290" i="5"/>
  <c r="G3577" i="5"/>
  <c r="G2683" i="5"/>
  <c r="G3542" i="5"/>
  <c r="G3588" i="5"/>
  <c r="G3313" i="5"/>
  <c r="G3170" i="5"/>
  <c r="G2635" i="5"/>
  <c r="G2835" i="5"/>
  <c r="G3066" i="5"/>
  <c r="G2861" i="5"/>
  <c r="G3596" i="5"/>
  <c r="G3584" i="5"/>
  <c r="G3492" i="5"/>
  <c r="G3254" i="5"/>
  <c r="G3496" i="5"/>
  <c r="G3520" i="5"/>
  <c r="G2162" i="5"/>
  <c r="G3395" i="5"/>
  <c r="G3006" i="5"/>
  <c r="G3505" i="5"/>
  <c r="G3474" i="5"/>
  <c r="G3484" i="5"/>
  <c r="G2665" i="5"/>
  <c r="G3228" i="5"/>
  <c r="G3565" i="5"/>
  <c r="G3574" i="5"/>
  <c r="G2896" i="5"/>
  <c r="G2820" i="5"/>
  <c r="G2456" i="5"/>
  <c r="G3404" i="5"/>
  <c r="G2663" i="5"/>
  <c r="G3615" i="5"/>
  <c r="G2783" i="5"/>
  <c r="G1645" i="5"/>
  <c r="G3379" i="5"/>
  <c r="G2546" i="5"/>
  <c r="G2381" i="5"/>
  <c r="G2765" i="5"/>
  <c r="G1467" i="5"/>
  <c r="G2041" i="5"/>
  <c r="G3547" i="5"/>
  <c r="G3366" i="5"/>
  <c r="G3629" i="5"/>
  <c r="G2987" i="5"/>
  <c r="G3017" i="5"/>
  <c r="G1722" i="5"/>
  <c r="G2774" i="5"/>
  <c r="G3035" i="5"/>
  <c r="G2979" i="5"/>
  <c r="G264" i="5"/>
  <c r="G1522" i="5"/>
  <c r="G1024" i="5"/>
  <c r="G2563" i="5"/>
  <c r="G1218" i="5"/>
  <c r="G3326" i="5"/>
  <c r="G4050" i="5"/>
  <c r="G3593" i="5"/>
  <c r="G3694" i="5"/>
  <c r="G1428" i="5"/>
  <c r="G4049" i="5"/>
  <c r="G3843" i="5"/>
  <c r="G666" i="5"/>
  <c r="G2180" i="5"/>
  <c r="G1164" i="5"/>
  <c r="G738" i="5"/>
  <c r="G813" i="5"/>
  <c r="G1915" i="5"/>
  <c r="G1901" i="5"/>
  <c r="G1155" i="5"/>
  <c r="G1959" i="5"/>
  <c r="G1182" i="5"/>
  <c r="G154" i="5"/>
  <c r="G1952" i="5"/>
  <c r="G526" i="5"/>
  <c r="G127" i="5"/>
  <c r="G314" i="5"/>
  <c r="K289" i="5"/>
  <c r="K223" i="5"/>
  <c r="K406" i="5"/>
  <c r="K427" i="5"/>
  <c r="K241" i="5"/>
  <c r="K3908" i="5"/>
  <c r="K529" i="5"/>
  <c r="K412" i="5"/>
  <c r="K288" i="5"/>
  <c r="K310" i="5"/>
  <c r="K3909" i="5"/>
  <c r="K79" i="5"/>
  <c r="K3910" i="5"/>
  <c r="K54" i="5"/>
  <c r="K254" i="5"/>
  <c r="K147" i="5"/>
  <c r="K122" i="5"/>
  <c r="K446" i="5"/>
  <c r="K360" i="5"/>
  <c r="K185" i="5"/>
  <c r="K246" i="5"/>
  <c r="K195" i="5"/>
  <c r="K128" i="5"/>
  <c r="K389" i="5"/>
  <c r="K3911" i="5"/>
  <c r="K523" i="5"/>
  <c r="K40" i="5"/>
  <c r="K47" i="5"/>
  <c r="K243" i="5"/>
  <c r="K314" i="5"/>
  <c r="K478" i="5"/>
  <c r="K25" i="5"/>
  <c r="K355" i="5"/>
  <c r="K790" i="5"/>
  <c r="K236" i="5"/>
  <c r="K561" i="5"/>
  <c r="K3912" i="5"/>
  <c r="K493" i="5"/>
  <c r="K244" i="5"/>
  <c r="K127" i="5"/>
  <c r="K526" i="5"/>
  <c r="K1952" i="5"/>
  <c r="K154" i="5"/>
  <c r="K1182" i="5"/>
  <c r="K1959" i="5"/>
  <c r="K87" i="5"/>
  <c r="K1155" i="5"/>
  <c r="K1901" i="5"/>
  <c r="K1915" i="5"/>
  <c r="K3913" i="5"/>
  <c r="K3844" i="5"/>
  <c r="K3914" i="5"/>
  <c r="K1663" i="5"/>
  <c r="K3807" i="5"/>
  <c r="K3915" i="5"/>
  <c r="K3570" i="5"/>
  <c r="K3916" i="5"/>
  <c r="K3917" i="5"/>
  <c r="K3918" i="5"/>
  <c r="K3919" i="5"/>
  <c r="K3920" i="5"/>
  <c r="K331" i="5"/>
  <c r="K3921" i="5"/>
  <c r="K3922" i="5"/>
  <c r="K169" i="5"/>
  <c r="K3923" i="5"/>
  <c r="K574" i="5"/>
  <c r="K3924" i="5"/>
  <c r="K3099" i="5"/>
  <c r="K3925" i="5"/>
  <c r="K3926" i="5"/>
  <c r="K3927" i="5"/>
  <c r="K3928" i="5"/>
  <c r="K3929" i="5"/>
  <c r="K2799" i="5"/>
  <c r="K3930" i="5"/>
  <c r="K3931" i="5"/>
  <c r="K3823" i="5"/>
  <c r="K3784" i="5"/>
  <c r="K3787" i="5"/>
  <c r="K3799" i="5"/>
  <c r="K3932" i="5"/>
  <c r="K3738" i="5"/>
  <c r="K3824" i="5"/>
  <c r="K298" i="5"/>
  <c r="K3845" i="5"/>
  <c r="K3846" i="5"/>
  <c r="K3825" i="5"/>
  <c r="K3847" i="5"/>
  <c r="K3933" i="5"/>
  <c r="K3934" i="5"/>
  <c r="K3793" i="5"/>
  <c r="K2086" i="5"/>
  <c r="K3935" i="5"/>
  <c r="K1827" i="5"/>
  <c r="K3848" i="5"/>
  <c r="K3936" i="5"/>
  <c r="K3937" i="5"/>
  <c r="K3938" i="5"/>
  <c r="K728" i="5"/>
  <c r="K416" i="5"/>
  <c r="K1518" i="5"/>
  <c r="K3849" i="5"/>
  <c r="K3808" i="5"/>
  <c r="K3939" i="5"/>
  <c r="K3268" i="5"/>
  <c r="K2376" i="5"/>
  <c r="K2400" i="5"/>
  <c r="K3850" i="5"/>
  <c r="K2989" i="5"/>
  <c r="K3940" i="5"/>
  <c r="K3779" i="5"/>
  <c r="K3941" i="5"/>
  <c r="K3942" i="5"/>
  <c r="K3851" i="5"/>
  <c r="K3943" i="5"/>
  <c r="K3788" i="5"/>
  <c r="K3217" i="5"/>
  <c r="K3944" i="5"/>
  <c r="K3945" i="5"/>
  <c r="K3852" i="5"/>
  <c r="K3946" i="5"/>
  <c r="K3809" i="5"/>
  <c r="K3947" i="5"/>
  <c r="K3853" i="5"/>
  <c r="K3810" i="5"/>
  <c r="K3948" i="5"/>
  <c r="K3949" i="5"/>
  <c r="K3950" i="5"/>
  <c r="K3854" i="5"/>
  <c r="K3855" i="5"/>
  <c r="K1433" i="5"/>
  <c r="K3856" i="5"/>
  <c r="K3951" i="5"/>
  <c r="K3952" i="5"/>
  <c r="K3603" i="5"/>
  <c r="K3857" i="5"/>
  <c r="K3800" i="5"/>
  <c r="K3811" i="5"/>
  <c r="K3858" i="5"/>
  <c r="K3953" i="5"/>
  <c r="K2144" i="5"/>
  <c r="K1570" i="5"/>
  <c r="K3954" i="5"/>
  <c r="K3955" i="5"/>
  <c r="K1927" i="5"/>
  <c r="K3088" i="5"/>
  <c r="K3956" i="5"/>
  <c r="K3957" i="5"/>
  <c r="K3826" i="5"/>
  <c r="K3827" i="5"/>
  <c r="K3958" i="5"/>
  <c r="K3859" i="5"/>
  <c r="K3959" i="5"/>
  <c r="K3960" i="5"/>
  <c r="K3961" i="5"/>
  <c r="K3860" i="5"/>
  <c r="K3861" i="5"/>
  <c r="K3962" i="5"/>
  <c r="K973" i="5"/>
  <c r="K2411" i="5"/>
  <c r="K3785" i="5"/>
  <c r="K3862" i="5"/>
  <c r="K3193" i="5"/>
  <c r="K3863" i="5"/>
  <c r="K3864" i="5"/>
  <c r="K3778" i="5"/>
  <c r="K3414" i="5"/>
  <c r="K1039" i="5"/>
  <c r="K735" i="5"/>
  <c r="K465" i="5"/>
  <c r="K1401" i="5"/>
  <c r="K1339" i="5"/>
  <c r="K3171" i="5"/>
  <c r="K2565" i="5"/>
  <c r="K3038" i="5"/>
  <c r="K1600" i="5"/>
  <c r="K1914" i="5"/>
  <c r="K1245" i="5"/>
  <c r="K3963" i="5"/>
  <c r="K692" i="5"/>
  <c r="K3169" i="5"/>
  <c r="K966" i="5"/>
  <c r="K2662" i="5"/>
  <c r="K3388" i="5"/>
  <c r="K2767" i="5"/>
  <c r="K2504" i="5"/>
  <c r="K1455" i="5"/>
  <c r="K1077" i="5"/>
  <c r="K652" i="5"/>
  <c r="K878" i="5"/>
  <c r="K826" i="5"/>
  <c r="K3558" i="5"/>
  <c r="K3619" i="5"/>
  <c r="K3241" i="5"/>
  <c r="K3381" i="5"/>
  <c r="K92" i="5"/>
  <c r="K1506" i="5"/>
  <c r="K1507" i="5"/>
  <c r="K609" i="5"/>
  <c r="K830" i="5"/>
  <c r="K709" i="5"/>
  <c r="K957" i="5"/>
  <c r="K625" i="5"/>
  <c r="K468" i="5"/>
  <c r="K2173" i="5"/>
  <c r="K2156" i="5"/>
  <c r="K1014" i="5"/>
  <c r="K745" i="5"/>
  <c r="K2380" i="5"/>
  <c r="K2785" i="5"/>
  <c r="K3401" i="5"/>
  <c r="K827" i="5"/>
  <c r="K1852" i="5"/>
  <c r="K835" i="5"/>
  <c r="K905" i="5"/>
  <c r="K796" i="5"/>
  <c r="K899" i="5"/>
  <c r="K2732" i="5"/>
  <c r="K1124" i="5"/>
  <c r="K3230" i="5"/>
  <c r="K2126" i="5"/>
  <c r="K1560" i="5"/>
  <c r="K3755" i="5"/>
  <c r="K3716" i="5"/>
  <c r="K3865" i="5"/>
  <c r="K3828" i="5"/>
  <c r="K426" i="5"/>
  <c r="K1562" i="5"/>
  <c r="K3866" i="5"/>
  <c r="K3964" i="5"/>
  <c r="K3965" i="5"/>
  <c r="K3812" i="5"/>
  <c r="K3966" i="5"/>
  <c r="K3867" i="5"/>
  <c r="K3115" i="5"/>
  <c r="K3967" i="5"/>
  <c r="K3813" i="5"/>
  <c r="K1784" i="5"/>
  <c r="K1288" i="5"/>
  <c r="K3782" i="5"/>
  <c r="K3814" i="5"/>
  <c r="K3968" i="5"/>
  <c r="K3969" i="5"/>
  <c r="K2172" i="5"/>
  <c r="K3291" i="5"/>
  <c r="K430" i="5"/>
  <c r="K3970" i="5"/>
  <c r="K3868" i="5"/>
  <c r="K3774" i="5"/>
  <c r="K431" i="5"/>
  <c r="K3573" i="5"/>
  <c r="K1287" i="5"/>
  <c r="K3971" i="5"/>
  <c r="K3869" i="5"/>
  <c r="K1773" i="5"/>
  <c r="K3870" i="5"/>
  <c r="K3972" i="5"/>
  <c r="K1015" i="5"/>
  <c r="K3871" i="5"/>
  <c r="K3801" i="5"/>
  <c r="K3829" i="5"/>
  <c r="K3802" i="5"/>
  <c r="K3815" i="5"/>
  <c r="K3973" i="5"/>
  <c r="K3794" i="5"/>
  <c r="K3789" i="5"/>
  <c r="K3974" i="5"/>
  <c r="K3816" i="5"/>
  <c r="K1284" i="5"/>
  <c r="K3817" i="5"/>
  <c r="K3818" i="5"/>
  <c r="K1121" i="5"/>
  <c r="K2628" i="5"/>
  <c r="K1076" i="5"/>
  <c r="K2768" i="5"/>
  <c r="K1670" i="5"/>
  <c r="K1550" i="5"/>
  <c r="K865" i="5"/>
  <c r="K1259" i="5"/>
  <c r="K3556" i="5"/>
  <c r="K2488" i="5"/>
  <c r="K1747" i="5"/>
  <c r="K1597" i="5"/>
  <c r="K2969" i="5"/>
  <c r="K883" i="5"/>
  <c r="K791" i="5"/>
  <c r="K704" i="5"/>
  <c r="K1580" i="5"/>
  <c r="K1964" i="5"/>
  <c r="K1128" i="5"/>
  <c r="K2788" i="5"/>
  <c r="K3158" i="5"/>
  <c r="K3830" i="5"/>
  <c r="K3975" i="5"/>
  <c r="K3976" i="5"/>
  <c r="K1541" i="5"/>
  <c r="K3977" i="5"/>
  <c r="K3978" i="5"/>
  <c r="K3979" i="5"/>
  <c r="K2597" i="5"/>
  <c r="K536" i="5"/>
  <c r="K1224" i="5"/>
  <c r="K3257" i="5"/>
  <c r="K3305" i="5"/>
  <c r="K1836" i="5"/>
  <c r="K2607" i="5"/>
  <c r="K1536" i="5"/>
  <c r="K3571" i="5"/>
  <c r="K3276" i="5"/>
  <c r="K1162" i="5"/>
  <c r="K1662" i="5"/>
  <c r="K1630" i="5"/>
  <c r="K361" i="5"/>
  <c r="K2495" i="5"/>
  <c r="K1277" i="5"/>
  <c r="K3872" i="5"/>
  <c r="K3831" i="5"/>
  <c r="K3873" i="5"/>
  <c r="K3832" i="5"/>
  <c r="K3874" i="5"/>
  <c r="K3780" i="5"/>
  <c r="K3833" i="5"/>
  <c r="K3795" i="5"/>
  <c r="K3790" i="5"/>
  <c r="K3834" i="5"/>
  <c r="K3791" i="5"/>
  <c r="K3980" i="5"/>
  <c r="K3875" i="5"/>
  <c r="K3835" i="5"/>
  <c r="K3876" i="5"/>
  <c r="K3981" i="5"/>
  <c r="K3982" i="5"/>
  <c r="K3983" i="5"/>
  <c r="K3984" i="5"/>
  <c r="K3985" i="5"/>
  <c r="K3986" i="5"/>
  <c r="K3987" i="5"/>
  <c r="K239" i="5"/>
  <c r="K1104" i="5"/>
  <c r="K1461" i="5"/>
  <c r="K3438" i="5"/>
  <c r="K2580" i="5"/>
  <c r="K3767" i="5"/>
  <c r="K3100" i="5"/>
  <c r="K3744" i="5"/>
  <c r="K3742" i="5"/>
  <c r="K3016" i="5"/>
  <c r="K1986" i="5"/>
  <c r="K733" i="5"/>
  <c r="K2678" i="5"/>
  <c r="K1906" i="5"/>
  <c r="K779" i="5"/>
  <c r="K579" i="5"/>
  <c r="K3467" i="5"/>
  <c r="K2581" i="5"/>
  <c r="K3781" i="5"/>
  <c r="K3988" i="5"/>
  <c r="K3989" i="5"/>
  <c r="K3990" i="5"/>
  <c r="K3991" i="5"/>
  <c r="K3992" i="5"/>
  <c r="K3993" i="5"/>
  <c r="K3994" i="5"/>
  <c r="K3995" i="5"/>
  <c r="K3996" i="5"/>
  <c r="K3997" i="5"/>
  <c r="K3998" i="5"/>
  <c r="K3836" i="5"/>
  <c r="K3999" i="5"/>
  <c r="K4000" i="5"/>
  <c r="K4001" i="5"/>
  <c r="K4002" i="5"/>
  <c r="K4003" i="5"/>
  <c r="K1452" i="5"/>
  <c r="K4004" i="5"/>
  <c r="K3877" i="5"/>
  <c r="K3023" i="5"/>
  <c r="K2131" i="5"/>
  <c r="K2208" i="5"/>
  <c r="K3837" i="5"/>
  <c r="K3838" i="5"/>
  <c r="K4005" i="5"/>
  <c r="K2090" i="5"/>
  <c r="K2058" i="5"/>
  <c r="K2991" i="5"/>
  <c r="K3878" i="5"/>
  <c r="K2616" i="5"/>
  <c r="K4006" i="5"/>
  <c r="K4007" i="5"/>
  <c r="K4008" i="5"/>
  <c r="K2265" i="5"/>
  <c r="K3576" i="5"/>
  <c r="K3592" i="5"/>
  <c r="K4009" i="5"/>
  <c r="K2239" i="5"/>
  <c r="K4010" i="5"/>
  <c r="K3879" i="5"/>
  <c r="K1007" i="5"/>
  <c r="K4011" i="5"/>
  <c r="K3880" i="5"/>
  <c r="K4012" i="5"/>
  <c r="K3796" i="5"/>
  <c r="K4013" i="5"/>
  <c r="K2277" i="5"/>
  <c r="K3881" i="5"/>
  <c r="K990" i="5"/>
  <c r="K4014" i="5"/>
  <c r="K3803" i="5"/>
  <c r="K3882" i="5"/>
  <c r="K4015" i="5"/>
  <c r="K3883" i="5"/>
  <c r="K3884" i="5"/>
  <c r="K3885" i="5"/>
  <c r="K3886" i="5"/>
  <c r="K4016" i="5"/>
  <c r="K3887" i="5"/>
  <c r="K3819" i="5"/>
  <c r="K4017" i="5"/>
  <c r="K2329" i="5"/>
  <c r="K4018" i="5"/>
  <c r="K1050" i="5"/>
  <c r="K197" i="5"/>
  <c r="K3820" i="5"/>
  <c r="K1028" i="5"/>
  <c r="K714" i="5"/>
  <c r="K295" i="5"/>
  <c r="K1988" i="5"/>
  <c r="K3797" i="5"/>
  <c r="K4019" i="5"/>
  <c r="K3445" i="5"/>
  <c r="K3446" i="5"/>
  <c r="K1099" i="5"/>
  <c r="K742" i="5"/>
  <c r="K2059" i="5"/>
  <c r="K1489" i="5"/>
  <c r="K2992" i="5"/>
  <c r="K844" i="5"/>
  <c r="K354" i="5"/>
  <c r="K2136" i="5"/>
  <c r="K2402" i="5"/>
  <c r="K405" i="5"/>
  <c r="K694" i="5"/>
  <c r="K3026" i="5"/>
  <c r="K2042" i="5"/>
  <c r="K3128" i="5"/>
  <c r="K1503" i="5"/>
  <c r="K237" i="5"/>
  <c r="K762" i="5"/>
  <c r="K3297" i="5"/>
  <c r="K3214" i="5"/>
  <c r="K3483" i="5"/>
  <c r="K578" i="5"/>
  <c r="K3689" i="5"/>
  <c r="K1681" i="5"/>
  <c r="K2603" i="5"/>
  <c r="K940" i="5"/>
  <c r="K1944" i="5"/>
  <c r="K1561" i="5"/>
  <c r="K2729" i="5"/>
  <c r="K1285" i="5"/>
  <c r="K2338" i="5"/>
  <c r="K2339" i="5"/>
  <c r="K2490" i="5"/>
  <c r="K3103" i="5"/>
  <c r="K2373" i="5"/>
  <c r="K1826" i="5"/>
  <c r="K3070" i="5"/>
  <c r="K2733" i="5"/>
  <c r="K3635" i="5"/>
  <c r="K2588" i="5"/>
  <c r="K2589" i="5"/>
  <c r="K3650" i="5"/>
  <c r="K2880" i="5"/>
  <c r="K739" i="5"/>
  <c r="K2534" i="5"/>
  <c r="K318" i="5"/>
  <c r="K853" i="5"/>
  <c r="K3637" i="5"/>
  <c r="K2692" i="5"/>
  <c r="K1011" i="5"/>
  <c r="K3200" i="5"/>
  <c r="K3756" i="5"/>
  <c r="K1225" i="5"/>
  <c r="K2183" i="5"/>
  <c r="K2986" i="5"/>
  <c r="K4020" i="5"/>
  <c r="K4021" i="5"/>
  <c r="K1840" i="5"/>
  <c r="K3888" i="5"/>
  <c r="K4022" i="5"/>
  <c r="K4023" i="5"/>
  <c r="K2105" i="5"/>
  <c r="K3889" i="5"/>
  <c r="K3242" i="5"/>
  <c r="K3890" i="5"/>
  <c r="K3318" i="5"/>
  <c r="K3199" i="5"/>
  <c r="K3765" i="5"/>
  <c r="K4024" i="5"/>
  <c r="K3891" i="5"/>
  <c r="K3892" i="5"/>
  <c r="K3893" i="5"/>
  <c r="K3412" i="5"/>
  <c r="K3894" i="5"/>
  <c r="K1335" i="5"/>
  <c r="K2908" i="5"/>
  <c r="K4025" i="5"/>
  <c r="K4026" i="5"/>
  <c r="K3667" i="5"/>
  <c r="K3153" i="5"/>
  <c r="K1364" i="5"/>
  <c r="K2859" i="5"/>
  <c r="K4027" i="5"/>
  <c r="K3777" i="5"/>
  <c r="K4028" i="5"/>
  <c r="K3839" i="5"/>
  <c r="K2875" i="5"/>
  <c r="K3727" i="5"/>
  <c r="K3110" i="5"/>
  <c r="K3895" i="5"/>
  <c r="K3896" i="5"/>
  <c r="K4029" i="5"/>
  <c r="K4030" i="5"/>
  <c r="K4031" i="5"/>
  <c r="K685" i="5"/>
  <c r="K3772" i="5"/>
  <c r="K3428" i="5"/>
  <c r="K1293" i="5"/>
  <c r="K2942" i="5"/>
  <c r="K2633" i="5"/>
  <c r="K275" i="5"/>
  <c r="K1728" i="5"/>
  <c r="K3426" i="5"/>
  <c r="K2199" i="5"/>
  <c r="K214" i="5"/>
  <c r="K1416" i="5"/>
  <c r="K1119" i="5"/>
  <c r="K1417" i="5"/>
  <c r="K3897" i="5"/>
  <c r="K2210" i="5"/>
  <c r="K339" i="5"/>
  <c r="K987" i="5"/>
  <c r="K1715" i="5"/>
  <c r="K1270" i="5"/>
  <c r="K1081" i="5"/>
  <c r="K1444" i="5"/>
  <c r="K1814" i="5"/>
  <c r="K1163" i="5"/>
  <c r="K1305" i="5"/>
  <c r="K3280" i="5"/>
  <c r="K1575" i="5"/>
  <c r="K3078" i="5"/>
  <c r="K2706" i="5"/>
  <c r="K622" i="5"/>
  <c r="K3419" i="5"/>
  <c r="K3284" i="5"/>
  <c r="K2845" i="5"/>
  <c r="K1175" i="5"/>
  <c r="K1462" i="5"/>
  <c r="K1902" i="5"/>
  <c r="K2353" i="5"/>
  <c r="K2313" i="5"/>
  <c r="K1890" i="5"/>
  <c r="K1881" i="5"/>
  <c r="K2953" i="5"/>
  <c r="K2253" i="5"/>
  <c r="K3258" i="5"/>
  <c r="K2226" i="5"/>
  <c r="K3775" i="5"/>
  <c r="K3138" i="5"/>
  <c r="K3208" i="5"/>
  <c r="K1655" i="5"/>
  <c r="K1931" i="5"/>
  <c r="K766" i="5"/>
  <c r="K1671" i="5"/>
  <c r="K1599" i="5"/>
  <c r="K3734" i="5"/>
  <c r="K2760" i="5"/>
  <c r="K706" i="5"/>
  <c r="K1226" i="5"/>
  <c r="K2494" i="5"/>
  <c r="K1334" i="5"/>
  <c r="K3447" i="5"/>
  <c r="K641" i="5"/>
  <c r="K346" i="5"/>
  <c r="K2075" i="5"/>
  <c r="K2234" i="5"/>
  <c r="K594" i="5"/>
  <c r="K994" i="5"/>
  <c r="K369" i="5"/>
  <c r="K2403" i="5"/>
  <c r="K1370" i="5"/>
  <c r="K1819" i="5"/>
  <c r="K2722" i="5"/>
  <c r="K2024" i="5"/>
  <c r="K2062" i="5"/>
  <c r="K673" i="5"/>
  <c r="K1054" i="5"/>
  <c r="K2552" i="5"/>
  <c r="K1510" i="5"/>
  <c r="K513" i="5"/>
  <c r="K3358" i="5"/>
  <c r="K730" i="5"/>
  <c r="K1269" i="5"/>
  <c r="K1338" i="5"/>
  <c r="K618" i="5"/>
  <c r="K1741" i="5"/>
  <c r="K3102" i="5"/>
  <c r="K2051" i="5"/>
  <c r="K734" i="5"/>
  <c r="K1606" i="5"/>
  <c r="K3658" i="5"/>
  <c r="K3786" i="5"/>
  <c r="K3898" i="5"/>
  <c r="K3792" i="5"/>
  <c r="K3296" i="5"/>
  <c r="K1762" i="5"/>
  <c r="K2894" i="5"/>
  <c r="K1468" i="5"/>
  <c r="K2668" i="5"/>
  <c r="K3604" i="5"/>
  <c r="K1110" i="5"/>
  <c r="K1350" i="5"/>
  <c r="K1234" i="5"/>
  <c r="K2807" i="5"/>
  <c r="K2931" i="5"/>
  <c r="K2039" i="5"/>
  <c r="K1210" i="5"/>
  <c r="K3448" i="5"/>
  <c r="K1061" i="5"/>
  <c r="K4032" i="5"/>
  <c r="K916" i="5"/>
  <c r="K2525" i="5"/>
  <c r="K2881" i="5"/>
  <c r="K3461" i="5"/>
  <c r="K679" i="5"/>
  <c r="K4033" i="5"/>
  <c r="K569" i="5"/>
  <c r="K297" i="5"/>
  <c r="K570" i="5"/>
  <c r="K461" i="5"/>
  <c r="K3899" i="5"/>
  <c r="K2964" i="5"/>
  <c r="K4034" i="5"/>
  <c r="K4035" i="5"/>
  <c r="K3900" i="5"/>
  <c r="K1233" i="5"/>
  <c r="K4036" i="5"/>
  <c r="K4037" i="5"/>
  <c r="K583" i="5"/>
  <c r="K4038" i="5"/>
  <c r="K1004" i="5"/>
  <c r="K3804" i="5"/>
  <c r="K4039" i="5"/>
  <c r="K3840" i="5"/>
  <c r="K3841" i="5"/>
  <c r="K4040" i="5"/>
  <c r="K3783" i="5"/>
  <c r="K4041" i="5"/>
  <c r="K2833" i="5"/>
  <c r="K3901" i="5"/>
  <c r="K937" i="5"/>
  <c r="K3216" i="5"/>
  <c r="K1847" i="5"/>
  <c r="K3902" i="5"/>
  <c r="K3903" i="5"/>
  <c r="K4042" i="5"/>
  <c r="K4043" i="5"/>
  <c r="K4044" i="5"/>
  <c r="K4045" i="5"/>
  <c r="K1555" i="5"/>
  <c r="K2446" i="5"/>
  <c r="K3377" i="5"/>
  <c r="K1595" i="5"/>
  <c r="K1568" i="5"/>
  <c r="K1993" i="5"/>
  <c r="K2212" i="5"/>
  <c r="K4046" i="5"/>
  <c r="K1359" i="5"/>
  <c r="K2509" i="5"/>
  <c r="K2570" i="5"/>
  <c r="K1115" i="5"/>
  <c r="K1410" i="5"/>
  <c r="K525" i="5"/>
  <c r="K3348" i="5"/>
  <c r="K2036" i="5"/>
  <c r="K3130" i="5"/>
  <c r="K1405" i="5"/>
  <c r="K2912" i="5"/>
  <c r="K1590" i="5"/>
  <c r="K2419" i="5"/>
  <c r="K1816" i="5"/>
  <c r="K2527" i="5"/>
  <c r="K2587" i="5"/>
  <c r="K2518" i="5"/>
  <c r="K338" i="5"/>
  <c r="K828" i="5"/>
  <c r="K1726" i="5"/>
  <c r="K3015" i="5"/>
  <c r="K2988" i="5"/>
  <c r="K2924" i="5"/>
  <c r="K2489" i="5"/>
  <c r="K3129" i="5"/>
  <c r="K3300" i="5"/>
  <c r="K3361" i="5"/>
  <c r="K2669" i="5"/>
  <c r="K2870" i="5"/>
  <c r="K2556" i="5"/>
  <c r="K1891" i="5"/>
  <c r="K801" i="5"/>
  <c r="K1777" i="5"/>
  <c r="K1593" i="5"/>
  <c r="K2001" i="5"/>
  <c r="K1834" i="5"/>
  <c r="K602" i="5"/>
  <c r="K930" i="5"/>
  <c r="K1440" i="5"/>
  <c r="K941" i="5"/>
  <c r="K979" i="5"/>
  <c r="K1753" i="5"/>
  <c r="K2337" i="5"/>
  <c r="K1404" i="5"/>
  <c r="K1704" i="5"/>
  <c r="K1808" i="5"/>
  <c r="K2301" i="5"/>
  <c r="K2872" i="5"/>
  <c r="K329" i="5"/>
  <c r="K362" i="5"/>
  <c r="K2627" i="5"/>
  <c r="K141" i="5"/>
  <c r="K1177" i="5"/>
  <c r="K196" i="5"/>
  <c r="K1235" i="5"/>
  <c r="K1464" i="5"/>
  <c r="K588" i="5"/>
  <c r="K2415" i="5"/>
  <c r="K1520" i="5"/>
  <c r="K48" i="5"/>
  <c r="K2946" i="5"/>
  <c r="K2293" i="5"/>
  <c r="K2300" i="5"/>
  <c r="K778" i="5"/>
  <c r="K2322" i="5"/>
  <c r="K2080" i="5"/>
  <c r="K3079" i="5"/>
  <c r="K3449" i="5"/>
  <c r="K3139" i="5"/>
  <c r="K3163" i="5"/>
  <c r="K2720" i="5"/>
  <c r="K3162" i="5"/>
  <c r="K2479" i="5"/>
  <c r="K3359" i="5"/>
  <c r="K2206" i="5"/>
  <c r="K1720" i="5"/>
  <c r="K1995" i="5"/>
  <c r="K938" i="5"/>
  <c r="K2696" i="5"/>
  <c r="K1675" i="5"/>
  <c r="K3503" i="5"/>
  <c r="K783" i="5"/>
  <c r="K2941" i="5"/>
  <c r="K2796" i="5"/>
  <c r="K555" i="5"/>
  <c r="K1786" i="5"/>
  <c r="K1384" i="5"/>
  <c r="K2308" i="5"/>
  <c r="K3303" i="5"/>
  <c r="K1378" i="5"/>
  <c r="K1052" i="5"/>
  <c r="K2464" i="5"/>
  <c r="K2707" i="5"/>
  <c r="K3805" i="5"/>
  <c r="K3821" i="5"/>
  <c r="K3842" i="5"/>
  <c r="K3822" i="5"/>
  <c r="K4047" i="5"/>
  <c r="K1771" i="5"/>
  <c r="K4048" i="5"/>
  <c r="K3904" i="5"/>
  <c r="K3806" i="5"/>
  <c r="K3905" i="5"/>
  <c r="K3906" i="5"/>
  <c r="K3541" i="5"/>
  <c r="K2624" i="5"/>
  <c r="K2746" i="5"/>
  <c r="K3450" i="5"/>
  <c r="K752" i="5"/>
  <c r="K1027" i="5"/>
  <c r="K1789" i="5"/>
  <c r="K2214" i="5"/>
  <c r="K2960" i="5"/>
  <c r="K3074" i="5"/>
  <c r="K2810" i="5"/>
  <c r="K3798" i="5"/>
  <c r="K3699" i="5"/>
  <c r="K2154" i="5"/>
  <c r="K2730" i="5"/>
  <c r="K1103" i="5"/>
  <c r="K2978" i="5"/>
  <c r="K2634" i="5"/>
  <c r="K956" i="5"/>
  <c r="K1329" i="5"/>
  <c r="K2968" i="5"/>
  <c r="K3535" i="5"/>
  <c r="K914" i="5"/>
  <c r="K3226" i="5"/>
  <c r="K3451" i="5"/>
  <c r="K3034" i="5"/>
  <c r="K3681" i="5"/>
  <c r="K2809" i="5"/>
  <c r="K1255" i="5"/>
  <c r="K604" i="5"/>
  <c r="K2755" i="5"/>
  <c r="K1979" i="5"/>
  <c r="K633" i="5"/>
  <c r="K2869" i="5"/>
  <c r="K1304" i="5"/>
  <c r="K3256" i="5"/>
  <c r="K3181" i="5"/>
  <c r="K2028" i="5"/>
  <c r="K892" i="5"/>
  <c r="K545" i="5"/>
  <c r="K467" i="5"/>
  <c r="K2398" i="5"/>
  <c r="K1263" i="5"/>
  <c r="K121" i="5"/>
  <c r="K3605" i="5"/>
  <c r="K2615" i="5"/>
  <c r="K649" i="5"/>
  <c r="K2951" i="5"/>
  <c r="K787" i="5"/>
  <c r="K2382" i="5"/>
  <c r="K1932" i="5"/>
  <c r="K1409" i="5"/>
  <c r="K2469" i="5"/>
  <c r="K1553" i="5"/>
  <c r="K3351" i="5"/>
  <c r="K2393" i="5"/>
  <c r="K524" i="5"/>
  <c r="K458" i="5"/>
  <c r="K306" i="5"/>
  <c r="K813" i="5"/>
  <c r="K231" i="5"/>
  <c r="K137" i="5"/>
  <c r="K738" i="5"/>
  <c r="K1164" i="5"/>
  <c r="K2180" i="5"/>
  <c r="K666" i="5"/>
  <c r="K3843" i="5"/>
  <c r="K4049" i="5"/>
  <c r="K1428" i="5"/>
  <c r="K3694" i="5"/>
  <c r="K3593" i="5"/>
  <c r="K4050" i="5"/>
  <c r="K3326" i="5"/>
  <c r="K1218" i="5"/>
  <c r="K1910" i="5"/>
  <c r="K2563" i="5"/>
  <c r="K1024" i="5"/>
  <c r="K1522" i="5"/>
  <c r="K264" i="5"/>
  <c r="K2979" i="5"/>
  <c r="K3035" i="5"/>
  <c r="K2774" i="5"/>
  <c r="K1722" i="5"/>
  <c r="K3017" i="5"/>
  <c r="K2987" i="5"/>
  <c r="K3629" i="5"/>
  <c r="K3366" i="5"/>
  <c r="K3547" i="5"/>
  <c r="K2041" i="5"/>
  <c r="K1467" i="5"/>
  <c r="K2765" i="5"/>
  <c r="K2381" i="5"/>
  <c r="K2546" i="5"/>
  <c r="K3379" i="5"/>
  <c r="K1645" i="5"/>
  <c r="K2783" i="5"/>
  <c r="K3615" i="5"/>
  <c r="K2663" i="5"/>
  <c r="K3404" i="5"/>
  <c r="K2456" i="5"/>
  <c r="K2820" i="5"/>
  <c r="K2896" i="5"/>
  <c r="K3574" i="5"/>
  <c r="K3565" i="5"/>
  <c r="K3228" i="5"/>
  <c r="K2665" i="5"/>
  <c r="K3484" i="5"/>
  <c r="K3474" i="5"/>
  <c r="K3505" i="5"/>
  <c r="K3006" i="5"/>
  <c r="K3395" i="5"/>
  <c r="K2162" i="5"/>
  <c r="K3520" i="5"/>
  <c r="K3496" i="5"/>
  <c r="K3254" i="5"/>
  <c r="K3492" i="5"/>
  <c r="K3584" i="5"/>
  <c r="K3596" i="5"/>
  <c r="K2861" i="5"/>
  <c r="K3066" i="5"/>
  <c r="K2835" i="5"/>
  <c r="K2635" i="5"/>
  <c r="K3170" i="5"/>
  <c r="K3313" i="5"/>
  <c r="K3588" i="5"/>
  <c r="K3542" i="5"/>
  <c r="K2683" i="5"/>
  <c r="K3577" i="5"/>
  <c r="K3290" i="5"/>
  <c r="K2498" i="5"/>
  <c r="K3350" i="5"/>
  <c r="K1619" i="5"/>
  <c r="K2961" i="5"/>
  <c r="K2734" i="5"/>
  <c r="K3669" i="5"/>
  <c r="K1387" i="5"/>
  <c r="K2230" i="5"/>
  <c r="K2948" i="5"/>
  <c r="K2044" i="5"/>
  <c r="K2278" i="5"/>
  <c r="K3323" i="5"/>
  <c r="K2267" i="5"/>
  <c r="K3014" i="5"/>
  <c r="K2228" i="5"/>
  <c r="K2305" i="5"/>
  <c r="K2532" i="5"/>
  <c r="K3048" i="5"/>
  <c r="K1943" i="5"/>
  <c r="K2687" i="5"/>
  <c r="K1381" i="5"/>
  <c r="K1063" i="5"/>
  <c r="K3175" i="5"/>
  <c r="K2102" i="5"/>
  <c r="K2738" i="5"/>
  <c r="K2003" i="5"/>
  <c r="K2312" i="5"/>
  <c r="K2072" i="5"/>
  <c r="K3068" i="5"/>
  <c r="K619" i="5"/>
  <c r="K2913" i="5"/>
  <c r="K1661" i="5"/>
  <c r="K2065" i="5"/>
  <c r="K1770" i="5"/>
  <c r="K2314" i="5"/>
  <c r="K2274" i="5"/>
  <c r="K3452" i="5"/>
  <c r="K2032" i="5"/>
  <c r="K3107" i="5"/>
  <c r="K1665" i="5"/>
  <c r="K1817" i="5"/>
  <c r="K1712" i="5"/>
  <c r="K2197" i="5"/>
  <c r="K2721" i="5"/>
  <c r="K2667" i="5"/>
  <c r="K2849" i="5"/>
  <c r="K1695" i="5"/>
  <c r="K2900" i="5"/>
  <c r="K1903" i="5"/>
  <c r="K1981" i="5"/>
  <c r="K2221" i="5"/>
  <c r="K2031" i="5"/>
  <c r="K2049" i="5"/>
  <c r="K2705" i="5"/>
  <c r="K1949" i="5"/>
  <c r="K2957" i="5"/>
  <c r="K2702" i="5"/>
  <c r="K2874" i="5"/>
  <c r="K2769" i="5"/>
  <c r="K3010" i="5"/>
  <c r="K3292" i="5"/>
  <c r="K3272" i="5"/>
  <c r="K3525" i="5"/>
  <c r="K1648" i="5"/>
  <c r="K2275" i="5"/>
  <c r="K2714" i="5"/>
  <c r="K1111" i="5"/>
  <c r="K1021" i="5"/>
  <c r="K3176" i="5"/>
  <c r="K1074" i="5"/>
  <c r="K2608" i="5"/>
  <c r="K2480" i="5"/>
  <c r="K2391" i="5"/>
  <c r="K3315" i="5"/>
  <c r="K2685" i="5"/>
  <c r="K2100" i="5"/>
  <c r="K1727" i="5"/>
  <c r="K2519" i="5"/>
  <c r="K2866" i="5"/>
  <c r="K1628" i="5"/>
  <c r="K1860" i="5"/>
  <c r="K1835" i="5"/>
  <c r="K1465" i="5"/>
  <c r="K1682" i="5"/>
  <c r="K2701" i="5"/>
  <c r="K970" i="5"/>
  <c r="K2577" i="5"/>
  <c r="K2708" i="5"/>
  <c r="K3399" i="5"/>
  <c r="K1588" i="5"/>
  <c r="K1861" i="5"/>
  <c r="K2590" i="5"/>
  <c r="K2972" i="5"/>
  <c r="K1345" i="5"/>
  <c r="K2083" i="5"/>
  <c r="K1369" i="5"/>
  <c r="K1318" i="5"/>
  <c r="K1745" i="5"/>
  <c r="K2511" i="5"/>
  <c r="K2514" i="5"/>
  <c r="K2243" i="5"/>
  <c r="K2927" i="5"/>
  <c r="K836" i="5"/>
  <c r="K954" i="5"/>
  <c r="K1970" i="5"/>
  <c r="K1144" i="5"/>
  <c r="K1351" i="5"/>
  <c r="K3097" i="5"/>
  <c r="K1212" i="5"/>
  <c r="K2596" i="5"/>
  <c r="K2550" i="5"/>
  <c r="K929" i="5"/>
  <c r="K1818" i="5"/>
  <c r="K1965" i="5"/>
  <c r="K904" i="5"/>
  <c r="K1470" i="5"/>
  <c r="K707" i="5"/>
  <c r="K1499" i="5"/>
  <c r="K1441" i="5"/>
  <c r="K1446" i="5"/>
  <c r="K1596" i="5"/>
  <c r="K2367" i="5"/>
  <c r="K1211" i="5"/>
  <c r="K1767" i="5"/>
  <c r="K1893" i="5"/>
  <c r="K2471" i="5"/>
  <c r="K2077" i="5"/>
  <c r="K590" i="5"/>
  <c r="K2429" i="5"/>
  <c r="K1430" i="5"/>
  <c r="K1325" i="5"/>
  <c r="K890" i="5"/>
  <c r="K3206" i="5"/>
  <c r="K3403" i="5"/>
  <c r="K553" i="5"/>
  <c r="K2759" i="5"/>
  <c r="K3236" i="5"/>
  <c r="K2262" i="5"/>
  <c r="K2057" i="5"/>
  <c r="K2379" i="5"/>
  <c r="K1129" i="5"/>
  <c r="K939" i="5"/>
  <c r="K1994" i="5"/>
  <c r="K3239" i="5"/>
  <c r="K2355" i="5"/>
  <c r="K2095" i="5"/>
  <c r="K2186" i="5"/>
  <c r="K1656" i="5"/>
  <c r="K1738" i="5"/>
  <c r="K2493" i="5"/>
  <c r="K2166" i="5"/>
  <c r="K2087" i="5"/>
  <c r="K1151" i="5"/>
  <c r="K1573" i="5"/>
  <c r="K1508" i="5"/>
  <c r="K2216" i="5"/>
  <c r="K2192" i="5"/>
  <c r="K1136" i="5"/>
  <c r="K3259" i="5"/>
  <c r="K2211" i="5"/>
  <c r="K3111" i="5"/>
  <c r="K2123" i="5"/>
  <c r="K2735" i="5"/>
  <c r="K984" i="5"/>
  <c r="K1071" i="5"/>
  <c r="K1689" i="5"/>
  <c r="K2242" i="5"/>
  <c r="K2943" i="5"/>
  <c r="K1633" i="5"/>
  <c r="K3283" i="5"/>
  <c r="K2914" i="5"/>
  <c r="K3335" i="5"/>
  <c r="K1751" i="5"/>
  <c r="K3247" i="5"/>
  <c r="K1725" i="5"/>
  <c r="K1863" i="5"/>
  <c r="K3117" i="5"/>
  <c r="K2554" i="5"/>
  <c r="K1083" i="5"/>
  <c r="K1894" i="5"/>
  <c r="K1432" i="5"/>
  <c r="K3336" i="5"/>
  <c r="K2594" i="5"/>
  <c r="K1983" i="5"/>
  <c r="K2655" i="5"/>
  <c r="K1138" i="5"/>
  <c r="K3453" i="5"/>
  <c r="K2255" i="5"/>
  <c r="K794" i="5"/>
  <c r="K2742" i="5"/>
  <c r="K2739" i="5"/>
  <c r="K2020" i="5"/>
  <c r="K2600" i="5"/>
  <c r="K2263" i="5"/>
  <c r="K2251" i="5"/>
  <c r="K3561" i="5"/>
  <c r="K2052" i="5"/>
  <c r="K2566" i="5"/>
  <c r="K2048" i="5"/>
  <c r="K2475" i="5"/>
  <c r="K3551" i="5"/>
  <c r="K3609" i="5"/>
  <c r="K2817" i="5"/>
  <c r="K1512" i="5"/>
  <c r="K2526" i="5"/>
  <c r="K2079" i="5"/>
  <c r="K2704" i="5"/>
  <c r="K1666" i="5"/>
  <c r="K3384" i="5"/>
  <c r="K2691" i="5"/>
  <c r="K3219" i="5"/>
  <c r="K2693" i="5"/>
  <c r="K1683" i="5"/>
  <c r="K2458" i="5"/>
  <c r="K2121" i="5"/>
  <c r="K2679" i="5"/>
  <c r="K2777" i="5"/>
  <c r="K2538" i="5"/>
  <c r="K2089" i="5"/>
  <c r="K3039" i="5"/>
  <c r="K1398" i="5"/>
  <c r="K1602" i="5"/>
  <c r="K2431" i="5"/>
  <c r="K1145" i="5"/>
  <c r="K3454" i="5"/>
  <c r="K891" i="5"/>
  <c r="K3430" i="5"/>
  <c r="K3486" i="5"/>
  <c r="K3631" i="5"/>
  <c r="K3776" i="5"/>
  <c r="K1362" i="5"/>
  <c r="K2387" i="5"/>
  <c r="K3072" i="5"/>
  <c r="K3618" i="5"/>
  <c r="K1939" i="5"/>
  <c r="K1299" i="5"/>
  <c r="K1933" i="5"/>
  <c r="K3758" i="5"/>
  <c r="K495" i="5"/>
  <c r="K2279" i="5"/>
  <c r="K2826" i="5"/>
  <c r="K2862" i="5"/>
  <c r="K3396" i="5"/>
  <c r="K1877" i="5"/>
  <c r="K2754" i="5"/>
  <c r="K2980" i="5"/>
  <c r="K2983" i="5"/>
  <c r="K2794" i="5"/>
  <c r="K2294" i="5"/>
  <c r="K1457" i="5"/>
  <c r="K2106" i="5"/>
  <c r="K342" i="5"/>
  <c r="K2326" i="5"/>
  <c r="K3516" i="5"/>
  <c r="K3700" i="5"/>
  <c r="K3495" i="5"/>
  <c r="K3204" i="5"/>
  <c r="K3413" i="5"/>
  <c r="K2204" i="5"/>
  <c r="K2437" i="5"/>
  <c r="K858" i="5"/>
  <c r="K1332" i="5"/>
  <c r="K2726" i="5"/>
  <c r="K2146" i="5"/>
  <c r="K3018" i="5"/>
  <c r="K2168" i="5"/>
  <c r="K2808" i="5"/>
  <c r="K2723" i="5"/>
  <c r="K3647" i="5"/>
  <c r="K3124" i="5"/>
  <c r="K3521" i="5"/>
  <c r="K2901" i="5"/>
  <c r="K2195" i="5"/>
  <c r="K3538" i="5"/>
  <c r="K3198" i="5"/>
  <c r="K3406" i="5"/>
  <c r="K1205" i="5"/>
  <c r="K1543" i="5"/>
  <c r="K3586" i="5"/>
  <c r="K3690" i="5"/>
  <c r="K3543" i="5"/>
  <c r="K3555" i="5"/>
  <c r="K876" i="5"/>
  <c r="K1769" i="5"/>
  <c r="K273" i="5"/>
  <c r="K3389" i="5"/>
  <c r="K2012" i="5"/>
  <c r="K3642" i="5"/>
  <c r="K1137" i="5"/>
  <c r="K3434" i="5"/>
  <c r="K2682" i="5"/>
  <c r="K1544" i="5"/>
  <c r="K1647" i="5"/>
  <c r="K1062" i="5"/>
  <c r="K2107" i="5"/>
  <c r="K1271" i="5"/>
  <c r="K2289" i="5"/>
  <c r="K1282" i="5"/>
  <c r="K2697" i="5"/>
  <c r="K1716" i="5"/>
  <c r="K2613" i="5"/>
  <c r="K3362" i="5"/>
  <c r="K1534" i="5"/>
  <c r="K2573" i="5"/>
  <c r="K2619" i="5"/>
  <c r="K1636" i="5"/>
  <c r="K1846" i="5"/>
  <c r="K3393" i="5"/>
  <c r="K2790" i="5"/>
  <c r="K2076" i="5"/>
  <c r="K2159" i="5"/>
  <c r="K1680" i="5"/>
  <c r="K2132" i="5"/>
  <c r="K3007" i="5"/>
  <c r="K3400" i="5"/>
  <c r="K2889" i="5"/>
  <c r="K3212" i="5"/>
  <c r="K2610" i="5"/>
  <c r="K3004" i="5"/>
  <c r="K2331" i="5"/>
  <c r="K1754" i="5"/>
  <c r="K3306" i="5"/>
  <c r="K3718" i="5"/>
  <c r="K2828" i="5"/>
  <c r="K2465" i="5"/>
  <c r="K1838" i="5"/>
  <c r="K2389" i="5"/>
  <c r="K2852" i="5"/>
  <c r="K3506" i="5"/>
  <c r="K3569" i="5"/>
  <c r="K2867" i="5"/>
  <c r="K2040" i="5"/>
  <c r="K3299" i="5"/>
  <c r="K3150" i="5"/>
  <c r="K3479" i="5"/>
  <c r="K2640" i="5"/>
  <c r="K3195" i="5"/>
  <c r="K1264" i="5"/>
  <c r="K2601" i="5"/>
  <c r="K2285" i="5"/>
  <c r="K3267" i="5"/>
  <c r="K2318" i="5"/>
  <c r="K3289" i="5"/>
  <c r="K2125" i="5"/>
  <c r="K3185" i="5"/>
  <c r="K3352" i="5"/>
  <c r="K3499" i="5"/>
  <c r="K2829" i="5"/>
  <c r="K2830" i="5"/>
  <c r="K2476" i="5"/>
  <c r="K2171" i="5"/>
  <c r="K2013" i="5"/>
  <c r="K2303" i="5"/>
  <c r="K3349" i="5"/>
  <c r="K3065" i="5"/>
  <c r="K3677" i="5"/>
  <c r="K2995" i="5"/>
  <c r="K3114" i="5"/>
  <c r="K3119" i="5"/>
  <c r="K2642" i="5"/>
  <c r="K3663" i="5"/>
  <c r="K3316" i="5"/>
  <c r="K3661" i="5"/>
  <c r="K3636" i="5"/>
  <c r="K2657" i="5"/>
  <c r="K3630" i="5"/>
  <c r="K2819" i="5"/>
  <c r="K2622" i="5"/>
  <c r="K3597" i="5"/>
  <c r="K2340" i="5"/>
  <c r="K3566" i="5"/>
  <c r="K3155" i="5"/>
  <c r="K2709" i="5"/>
  <c r="K2545" i="5"/>
  <c r="K3472" i="5"/>
  <c r="K2332" i="5"/>
  <c r="K3664" i="5"/>
  <c r="K2873" i="5"/>
  <c r="K2438" i="5"/>
  <c r="K3231" i="5"/>
  <c r="K2139" i="5"/>
  <c r="K3213" i="5"/>
  <c r="K2715" i="5"/>
  <c r="K2369" i="5"/>
  <c r="K3104" i="5"/>
  <c r="K2664" i="5"/>
  <c r="K2341" i="5"/>
  <c r="K3094" i="5"/>
  <c r="K3676" i="5"/>
  <c r="K3550" i="5"/>
  <c r="K3601" i="5"/>
  <c r="K3166" i="5"/>
  <c r="K2907" i="5"/>
  <c r="K2097" i="5"/>
  <c r="K2363" i="5"/>
  <c r="K3121" i="5"/>
  <c r="K3037" i="5"/>
  <c r="K2689" i="5"/>
  <c r="K3394" i="5"/>
  <c r="K1474" i="5"/>
  <c r="K3502" i="5"/>
  <c r="K1346" i="5"/>
  <c r="K2513" i="5"/>
  <c r="K1243" i="5"/>
  <c r="K2269" i="5"/>
  <c r="K3683" i="5"/>
  <c r="K1363" i="5"/>
  <c r="K3301" i="5"/>
  <c r="K2175" i="5"/>
  <c r="K1312" i="5"/>
  <c r="K2033" i="5"/>
  <c r="K2408" i="5"/>
  <c r="K3340" i="5"/>
  <c r="K3209" i="5"/>
  <c r="K3302" i="5"/>
  <c r="K2530" i="5"/>
  <c r="K2193" i="5"/>
  <c r="K3084" i="5"/>
  <c r="K2836" i="5"/>
  <c r="K2561" i="5"/>
  <c r="K1041" i="5"/>
  <c r="K942" i="5"/>
  <c r="K3140" i="5"/>
  <c r="K2928" i="5"/>
  <c r="K3589" i="5"/>
  <c r="K601" i="5"/>
  <c r="K3462" i="5"/>
  <c r="K2674" i="5"/>
  <c r="K3253" i="5"/>
  <c r="K2660" i="5"/>
  <c r="K3203" i="5"/>
  <c r="K3069" i="5"/>
  <c r="K2167" i="5"/>
  <c r="K1956" i="5"/>
  <c r="K2787" i="5"/>
  <c r="K3639" i="5"/>
  <c r="K3159" i="5"/>
  <c r="K2675" i="5"/>
  <c r="K2695" i="5"/>
  <c r="K3319" i="5"/>
  <c r="K2252" i="5"/>
  <c r="K3060" i="5"/>
  <c r="K1343" i="5"/>
  <c r="K2092" i="5"/>
  <c r="K3485" i="5"/>
  <c r="K2385" i="5"/>
  <c r="K3723" i="5"/>
  <c r="K3695" i="5"/>
  <c r="K3627" i="5"/>
  <c r="K3706" i="5"/>
  <c r="K3684" i="5"/>
  <c r="K3579" i="5"/>
  <c r="K3638" i="5"/>
  <c r="K3759" i="5"/>
  <c r="K2392" i="5"/>
  <c r="K2916" i="5"/>
  <c r="K2467" i="5"/>
  <c r="K3770" i="5"/>
  <c r="K3739" i="5"/>
  <c r="K3748" i="5"/>
  <c r="K3751" i="5"/>
  <c r="K3643" i="5"/>
  <c r="K3671" i="5"/>
  <c r="K3761" i="5"/>
  <c r="K3769" i="5"/>
  <c r="K3766" i="5"/>
  <c r="K3621" i="5"/>
  <c r="K2740" i="5"/>
  <c r="K3156" i="5"/>
  <c r="K2185" i="5"/>
  <c r="K2432" i="5"/>
  <c r="K2486" i="5"/>
  <c r="K3557" i="5"/>
  <c r="K1953" i="5"/>
  <c r="K1810" i="5"/>
  <c r="K2812" i="5"/>
  <c r="K3031" i="5"/>
  <c r="K3054" i="5"/>
  <c r="K2626" i="5"/>
  <c r="K1498" i="5"/>
  <c r="K516" i="5"/>
  <c r="K2004" i="5"/>
  <c r="K1275" i="5"/>
  <c r="K2134" i="5"/>
  <c r="K3190" i="5"/>
  <c r="K1713" i="5"/>
  <c r="K2129" i="5"/>
  <c r="K1120" i="5"/>
  <c r="K3455" i="5"/>
  <c r="K3662" i="5"/>
  <c r="K1047" i="5"/>
  <c r="K943" i="5"/>
  <c r="K2181" i="5"/>
  <c r="K3133" i="5"/>
  <c r="K3196" i="5"/>
  <c r="K1921" i="5"/>
  <c r="K3186" i="5"/>
  <c r="K3131" i="5"/>
  <c r="K3370" i="5"/>
  <c r="K2485" i="5"/>
  <c r="K209" i="5"/>
  <c r="K3703" i="5"/>
  <c r="K2043" i="5"/>
  <c r="K2805" i="5"/>
  <c r="K2319" i="5"/>
  <c r="K1853" i="5"/>
  <c r="K2858" i="5"/>
  <c r="K2481" i="5"/>
  <c r="K3390" i="5"/>
  <c r="K3568" i="5"/>
  <c r="K3089" i="5"/>
  <c r="K3371" i="5"/>
  <c r="K2362" i="5"/>
  <c r="K1705" i="5"/>
  <c r="K747" i="5"/>
  <c r="K737" i="5"/>
  <c r="K2711" i="5"/>
  <c r="K1539" i="5"/>
  <c r="K3378" i="5"/>
  <c r="K3656" i="5"/>
  <c r="K2883" i="5"/>
  <c r="K2533" i="5"/>
  <c r="K3019" i="5"/>
  <c r="K3210" i="5"/>
  <c r="K3307" i="5"/>
  <c r="K3328" i="5"/>
  <c r="K2499" i="5"/>
  <c r="K3530" i="5"/>
  <c r="K2770" i="5"/>
  <c r="K3173" i="5"/>
  <c r="K3261" i="5"/>
  <c r="K1267" i="5"/>
  <c r="K931" i="5"/>
  <c r="K1106" i="5"/>
  <c r="K3745" i="5"/>
  <c r="K2423" i="5"/>
  <c r="K1625" i="5"/>
  <c r="K1521" i="5"/>
  <c r="K1658" i="5"/>
  <c r="K3456" i="5"/>
  <c r="K1783" i="5"/>
  <c r="K2512" i="5"/>
  <c r="K1542" i="5"/>
  <c r="K744" i="5"/>
  <c r="K1191" i="5"/>
  <c r="K2227" i="5"/>
  <c r="K3750" i="5"/>
  <c r="K3273" i="5"/>
  <c r="K3132" i="5"/>
  <c r="K829" i="5"/>
  <c r="K2377" i="5"/>
  <c r="K1563" i="5"/>
  <c r="K2163" i="5"/>
  <c r="K1292" i="5"/>
  <c r="K2915" i="5"/>
  <c r="K2250" i="5"/>
  <c r="K1746" i="5"/>
  <c r="K3321" i="5"/>
  <c r="K2844" i="5"/>
  <c r="K2268" i="5"/>
  <c r="K2502" i="5"/>
  <c r="K1955" i="5"/>
  <c r="K560" i="5"/>
  <c r="K2472" i="5"/>
  <c r="K1471" i="5"/>
  <c r="K2531" i="5"/>
  <c r="K3383" i="5"/>
  <c r="K2140" i="5"/>
  <c r="K2906" i="5"/>
  <c r="K2342" i="5"/>
  <c r="K1324" i="5"/>
  <c r="K1090" i="5"/>
  <c r="K1650" i="5"/>
  <c r="K1761" i="5"/>
  <c r="K1497" i="5"/>
  <c r="K2119" i="5"/>
  <c r="K2037" i="5"/>
  <c r="K1385" i="5"/>
  <c r="K3227" i="5"/>
  <c r="K1627" i="5"/>
  <c r="K1053" i="5"/>
  <c r="K2690" i="5"/>
  <c r="K1987" i="5"/>
  <c r="K1755" i="5"/>
  <c r="K2459" i="5"/>
  <c r="K2776" i="5"/>
  <c r="K2571" i="5"/>
  <c r="K3051" i="5"/>
  <c r="K3030" i="5"/>
  <c r="K3332" i="5"/>
  <c r="K2470" i="5"/>
  <c r="K2351" i="5"/>
  <c r="K3527" i="5"/>
  <c r="K3076" i="5"/>
  <c r="K367" i="5"/>
  <c r="K2176" i="5"/>
  <c r="K3311" i="5"/>
  <c r="K1094" i="5"/>
  <c r="K3644" i="5"/>
  <c r="K3418" i="5"/>
  <c r="K2945" i="5"/>
  <c r="K3344" i="5"/>
  <c r="K3365" i="5"/>
  <c r="K1217" i="5"/>
  <c r="K3183" i="5"/>
  <c r="K2413" i="5"/>
  <c r="K3515" i="5"/>
  <c r="K3279" i="5"/>
  <c r="K2854" i="5"/>
  <c r="K3334" i="5"/>
  <c r="K3194" i="5"/>
  <c r="K3095" i="5"/>
  <c r="K3488" i="5"/>
  <c r="K2710" i="5"/>
  <c r="K3052" i="5"/>
  <c r="K1239" i="5"/>
  <c r="K2548" i="5"/>
  <c r="K2604" i="5"/>
  <c r="K3688" i="5"/>
  <c r="K3215" i="5"/>
  <c r="K3251" i="5"/>
  <c r="K3360" i="5"/>
  <c r="K3391" i="5"/>
  <c r="K3325" i="5"/>
  <c r="K3266" i="5"/>
  <c r="K3491" i="5"/>
  <c r="K1652" i="5"/>
  <c r="K2654" i="5"/>
  <c r="K2435" i="5"/>
  <c r="K2357" i="5"/>
  <c r="K3232" i="5"/>
  <c r="K1913" i="5"/>
  <c r="K1951" i="5"/>
  <c r="K2903" i="5"/>
  <c r="K3085" i="5"/>
  <c r="K3252" i="5"/>
  <c r="K3708" i="5"/>
  <c r="K3674" i="5"/>
  <c r="K2388" i="5"/>
  <c r="K1911" i="5"/>
  <c r="K1729" i="5"/>
  <c r="K2623" i="5"/>
  <c r="K3425" i="5"/>
  <c r="K1698" i="5"/>
  <c r="K2824" i="5"/>
  <c r="K2673" i="5"/>
  <c r="K1057" i="5"/>
  <c r="K1290" i="5"/>
  <c r="K2157" i="5"/>
  <c r="K1864" i="5"/>
  <c r="K1533" i="5"/>
  <c r="K1763" i="5"/>
  <c r="K3053" i="5"/>
  <c r="K863" i="5"/>
  <c r="K3730" i="5"/>
  <c r="K864" i="5"/>
  <c r="K3731" i="5"/>
  <c r="K620" i="5"/>
  <c r="K2510" i="5"/>
  <c r="K2002" i="5"/>
  <c r="K1693" i="5"/>
  <c r="K138" i="5"/>
  <c r="K2133" i="5"/>
  <c r="K3240" i="5"/>
  <c r="K2958" i="5"/>
  <c r="K1614" i="5"/>
  <c r="K1696" i="5"/>
  <c r="K3540" i="5"/>
  <c r="K3536" i="5"/>
  <c r="K1415" i="5"/>
  <c r="K2417" i="5"/>
  <c r="K3655" i="5"/>
  <c r="K2761" i="5"/>
  <c r="K2764" i="5"/>
  <c r="K3375" i="5"/>
  <c r="K1701" i="5"/>
  <c r="K2108" i="5"/>
  <c r="K995" i="5"/>
  <c r="K4051" i="5"/>
  <c r="K1125" i="5"/>
  <c r="K1608" i="5"/>
  <c r="K1688" i="5"/>
  <c r="K3073" i="5"/>
  <c r="K2680" i="5"/>
  <c r="K3022" i="5"/>
  <c r="K3435" i="5"/>
  <c r="K971" i="5"/>
  <c r="K1330" i="5"/>
  <c r="K155" i="5"/>
  <c r="K170" i="5"/>
  <c r="K194" i="5"/>
  <c r="K4052" i="5"/>
  <c r="K333" i="5"/>
  <c r="K311" i="5"/>
  <c r="K2442" i="5"/>
  <c r="K2099" i="5"/>
  <c r="K2468" i="5"/>
  <c r="K2025" i="5"/>
  <c r="K1678" i="5"/>
  <c r="K2148" i="5"/>
  <c r="K3080" i="5"/>
  <c r="K2688" i="5"/>
  <c r="K936" i="5"/>
  <c r="K696" i="5"/>
  <c r="K1223" i="5"/>
  <c r="K2789" i="5"/>
  <c r="K1216" i="5"/>
  <c r="K2508" i="5"/>
  <c r="K3675" i="5"/>
  <c r="K3673" i="5"/>
  <c r="K2841" i="5"/>
  <c r="K2496" i="5"/>
  <c r="K2497" i="5"/>
  <c r="K3741" i="5"/>
  <c r="K3295" i="5"/>
  <c r="K1589" i="5"/>
  <c r="K2877" i="5"/>
  <c r="K2821" i="5"/>
  <c r="K308" i="5"/>
  <c r="K1856" i="5"/>
  <c r="K2109" i="5"/>
  <c r="K1181" i="5"/>
  <c r="K538" i="5"/>
  <c r="K869" i="5"/>
  <c r="K3288" i="5"/>
  <c r="K158" i="5"/>
  <c r="K3202" i="5"/>
  <c r="K3293" i="5"/>
  <c r="K1308" i="5"/>
  <c r="K797" i="5"/>
  <c r="K215" i="5"/>
  <c r="K216" i="5"/>
  <c r="K1390" i="5"/>
  <c r="K1480" i="5"/>
  <c r="K557" i="5"/>
  <c r="K1336" i="5"/>
  <c r="K1192" i="5"/>
  <c r="K2831" i="5"/>
  <c r="K1230" i="5"/>
  <c r="K755" i="5"/>
  <c r="K2292" i="5"/>
  <c r="K2825" i="5"/>
  <c r="K402" i="5"/>
  <c r="K614" i="5"/>
  <c r="K2194" i="5"/>
  <c r="K2473" i="5"/>
  <c r="K325" i="5"/>
  <c r="K51" i="5"/>
  <c r="K64" i="5"/>
  <c r="K3652" i="5"/>
  <c r="K490" i="5"/>
  <c r="K2047" i="5"/>
  <c r="K1624" i="5"/>
  <c r="K3567" i="5"/>
  <c r="K2976" i="5"/>
  <c r="K3043" i="5"/>
  <c r="K1974" i="5"/>
  <c r="K3722" i="5"/>
  <c r="K558" i="5"/>
  <c r="K1967" i="5"/>
  <c r="K651" i="5"/>
  <c r="K859" i="5"/>
  <c r="K1556" i="5"/>
  <c r="K871" i="5"/>
  <c r="K3372" i="5"/>
  <c r="K992" i="5"/>
  <c r="K895" i="5"/>
  <c r="K1907" i="5"/>
  <c r="K3575" i="5"/>
  <c r="K2069" i="5"/>
  <c r="K2302" i="5"/>
  <c r="K2562" i="5"/>
  <c r="K3504" i="5"/>
  <c r="K837" i="5"/>
  <c r="K1794" i="5"/>
  <c r="K1531" i="5"/>
  <c r="K3735" i="5"/>
  <c r="K3075" i="5"/>
  <c r="K3151" i="5"/>
  <c r="K1579" i="5"/>
  <c r="K1528" i="5"/>
  <c r="K1220" i="5"/>
  <c r="K2257" i="5"/>
  <c r="K1132" i="5"/>
  <c r="K2676" i="5"/>
  <c r="K1603" i="5"/>
  <c r="K999" i="5"/>
  <c r="K62" i="5"/>
  <c r="K2383" i="5"/>
  <c r="K2325" i="5"/>
  <c r="K2917" i="5"/>
  <c r="K1895" i="5"/>
  <c r="K1752" i="5"/>
  <c r="K1724" i="5"/>
  <c r="K1699" i="5"/>
  <c r="K2266" i="5"/>
  <c r="K1905" i="5"/>
  <c r="K1546" i="5"/>
  <c r="K377" i="5"/>
  <c r="K3191" i="5"/>
  <c r="K202" i="5"/>
  <c r="K3544" i="5"/>
  <c r="K2944" i="5"/>
  <c r="K1868" i="5"/>
  <c r="K2535" i="5"/>
  <c r="K2611" i="5"/>
  <c r="K927" i="5"/>
  <c r="K1908" i="5"/>
  <c r="K1828" i="5"/>
  <c r="K422" i="5"/>
  <c r="K599" i="5"/>
  <c r="K1778" i="5"/>
  <c r="K1934" i="5"/>
  <c r="K1638" i="5"/>
  <c r="K896" i="5"/>
  <c r="K746" i="5"/>
  <c r="K1667" i="5"/>
  <c r="K2021" i="5"/>
  <c r="K3648" i="5"/>
  <c r="K1418" i="5"/>
  <c r="K1524" i="5"/>
  <c r="K1882" i="5"/>
  <c r="K2110" i="5"/>
  <c r="K1322" i="5"/>
  <c r="K4056" i="5"/>
  <c r="K1142" i="5"/>
  <c r="K1326" i="5"/>
  <c r="K1572" i="5"/>
  <c r="K2477" i="5"/>
  <c r="K1368" i="5"/>
  <c r="K449" i="5"/>
  <c r="K3532" i="5"/>
  <c r="K1935" i="5"/>
  <c r="K1399" i="5"/>
  <c r="K767" i="5"/>
  <c r="K2014" i="5"/>
  <c r="K1268" i="5"/>
  <c r="K1085" i="5"/>
  <c r="K1419" i="5"/>
  <c r="K2018" i="5"/>
  <c r="K1116" i="5"/>
  <c r="K2598" i="5"/>
  <c r="K1989" i="5"/>
  <c r="K887" i="5"/>
  <c r="K708" i="5"/>
  <c r="K1756" i="5"/>
  <c r="K2436" i="5"/>
  <c r="K2752" i="5"/>
  <c r="K3480" i="5"/>
  <c r="K1166" i="5"/>
  <c r="K2447" i="5"/>
  <c r="K300" i="5"/>
  <c r="K751" i="5"/>
  <c r="K1247" i="5"/>
  <c r="K1248" i="5"/>
  <c r="K1249" i="5"/>
  <c r="K247" i="5"/>
  <c r="K1065" i="5"/>
  <c r="K1066" i="5"/>
  <c r="K1067" i="5"/>
  <c r="K1328" i="5"/>
  <c r="K198" i="5"/>
  <c r="K350" i="5"/>
  <c r="K789" i="5"/>
  <c r="K366" i="5"/>
  <c r="K775" i="5"/>
  <c r="K2315" i="5"/>
  <c r="K1924" i="5"/>
  <c r="K2959" i="5"/>
  <c r="K2887" i="5"/>
  <c r="K3327" i="5"/>
  <c r="K657" i="5"/>
  <c r="K1795" i="5"/>
  <c r="K1393" i="5"/>
  <c r="K630" i="5"/>
  <c r="K351" i="5"/>
  <c r="K1159" i="5"/>
  <c r="K1437" i="5"/>
  <c r="K974" i="5"/>
  <c r="K1957" i="5"/>
  <c r="K1567" i="5"/>
  <c r="K3670" i="5"/>
  <c r="K3250" i="5"/>
  <c r="K772" i="5"/>
  <c r="K1764" i="5"/>
  <c r="K3507" i="5"/>
  <c r="K1445" i="5"/>
  <c r="K1629" i="5"/>
  <c r="K287" i="5"/>
  <c r="K2284" i="5"/>
  <c r="K74" i="5"/>
  <c r="K519" i="5"/>
  <c r="K332" i="5"/>
  <c r="K541" i="5"/>
  <c r="K1867" i="5"/>
  <c r="K144" i="5"/>
  <c r="K1252" i="5"/>
  <c r="K3304" i="5"/>
  <c r="K2727" i="5"/>
  <c r="K2555" i="5"/>
  <c r="K3433" i="5"/>
  <c r="K3733" i="5"/>
  <c r="K1918" i="5"/>
  <c r="K2120" i="5"/>
  <c r="K868" i="5"/>
  <c r="K403" i="5"/>
  <c r="K3275" i="5"/>
  <c r="K1925" i="5"/>
  <c r="K3180" i="5"/>
  <c r="K810" i="5"/>
  <c r="K2280" i="5"/>
  <c r="K2449" i="5"/>
  <c r="K722" i="5"/>
  <c r="K3179" i="5"/>
  <c r="K1718" i="5"/>
  <c r="K1719" i="5"/>
  <c r="K2401" i="5"/>
  <c r="K3274" i="5"/>
  <c r="K3013" i="5"/>
  <c r="K2410" i="5"/>
  <c r="K3098" i="5"/>
  <c r="K2091" i="5"/>
  <c r="K1012" i="5"/>
  <c r="K748" i="5"/>
  <c r="K1517" i="5"/>
  <c r="K1133" i="5"/>
  <c r="K1721" i="5"/>
  <c r="K1610" i="5"/>
  <c r="K1131" i="5"/>
  <c r="K759" i="5"/>
  <c r="K1919" i="5"/>
  <c r="K520" i="5"/>
  <c r="K720" i="5"/>
  <c r="K675" i="5"/>
  <c r="K423" i="5"/>
  <c r="K248" i="5"/>
  <c r="K1186" i="5"/>
  <c r="K283" i="5"/>
  <c r="K3205" i="5"/>
  <c r="K3490" i="5"/>
  <c r="K1707" i="5"/>
  <c r="K1075" i="5"/>
  <c r="K1456" i="5"/>
  <c r="K1545" i="5"/>
  <c r="K577" i="5"/>
  <c r="K251" i="5"/>
  <c r="K249" i="5"/>
  <c r="K997" i="5"/>
  <c r="K2184" i="5"/>
  <c r="K278" i="5"/>
  <c r="K279" i="5"/>
  <c r="K3363" i="5"/>
  <c r="K1950" i="5"/>
  <c r="K2482" i="5"/>
  <c r="K2433" i="5"/>
  <c r="K2636" i="5"/>
  <c r="K3136" i="5"/>
  <c r="K2934" i="5"/>
  <c r="K1029" i="5"/>
  <c r="K3531" i="5"/>
  <c r="K2641" i="5"/>
  <c r="K3373" i="5"/>
  <c r="K2718" i="5"/>
  <c r="K2551" i="5"/>
  <c r="K3178" i="5"/>
  <c r="K2454" i="5"/>
  <c r="K2840" i="5"/>
  <c r="K2202" i="5"/>
  <c r="K3347" i="5"/>
  <c r="K2023" i="5"/>
  <c r="K142" i="5"/>
  <c r="K1386" i="5"/>
  <c r="K1068" i="5"/>
  <c r="K1030" i="5"/>
  <c r="K2008" i="5"/>
  <c r="K2009" i="5"/>
  <c r="K2007" i="5"/>
  <c r="K2010" i="5"/>
  <c r="K2011" i="5"/>
  <c r="K2067" i="5"/>
  <c r="K1750" i="5"/>
  <c r="K3632" i="5"/>
  <c r="K1006" i="5"/>
  <c r="K2584" i="5"/>
  <c r="K320" i="5"/>
  <c r="K3398" i="5"/>
  <c r="K3463" i="5"/>
  <c r="K3464" i="5"/>
  <c r="K2422" i="5"/>
  <c r="K3478" i="5"/>
  <c r="K1551" i="5"/>
  <c r="K856" i="5"/>
  <c r="K3482" i="5"/>
  <c r="K2792" i="5"/>
  <c r="K2804" i="5"/>
  <c r="K1420" i="5"/>
  <c r="K2409" i="5"/>
  <c r="K1411" i="5"/>
  <c r="K1788" i="5"/>
  <c r="K2848" i="5"/>
  <c r="K1251" i="5"/>
  <c r="K2766" i="5"/>
  <c r="K1427" i="5"/>
  <c r="K911" i="5"/>
  <c r="K2528" i="5"/>
  <c r="K2104" i="5"/>
  <c r="K2637" i="5"/>
  <c r="K2599" i="5"/>
  <c r="K2728" i="5"/>
  <c r="K2536" i="5"/>
  <c r="K1757" i="5"/>
  <c r="K1643" i="5"/>
  <c r="K1691" i="5"/>
  <c r="K3221" i="5"/>
  <c r="K961" i="5"/>
  <c r="K3653" i="5"/>
  <c r="K3599" i="5"/>
  <c r="K2260" i="5"/>
  <c r="K1583" i="5"/>
  <c r="K969" i="5"/>
  <c r="K840" i="5"/>
  <c r="K2295" i="5"/>
  <c r="K3109" i="5"/>
  <c r="K3355" i="5"/>
  <c r="K1690" i="5"/>
  <c r="K2320" i="5"/>
  <c r="K1058" i="5"/>
  <c r="K1146" i="5"/>
  <c r="K368" i="5"/>
  <c r="K411" i="5"/>
  <c r="K2757" i="5"/>
  <c r="K1639" i="5"/>
  <c r="K1886" i="5"/>
  <c r="K1396" i="5"/>
  <c r="K2064" i="5"/>
  <c r="K2996" i="5"/>
  <c r="K1613" i="5"/>
  <c r="K1885" i="5"/>
  <c r="K838" i="5"/>
  <c r="K3607" i="5"/>
  <c r="K3024" i="5"/>
  <c r="K1815" i="5"/>
  <c r="K1896" i="5"/>
  <c r="K1796" i="5"/>
  <c r="K3587" i="5"/>
  <c r="K1197" i="5"/>
  <c r="K1273" i="5"/>
  <c r="K140" i="5"/>
  <c r="K2898" i="5"/>
  <c r="K1147" i="5"/>
  <c r="K3427" i="5"/>
  <c r="K3420" i="5"/>
  <c r="K996" i="5"/>
  <c r="K1844" i="5"/>
  <c r="K2930" i="5"/>
  <c r="K1008" i="5"/>
  <c r="K1130" i="5"/>
  <c r="K2522" i="5"/>
  <c r="K1042" i="5"/>
  <c r="K981" i="5"/>
  <c r="K803" i="5"/>
  <c r="K2743" i="5"/>
  <c r="K2444" i="5"/>
  <c r="K3440" i="5"/>
  <c r="K2370" i="5"/>
  <c r="K133" i="5"/>
  <c r="K85" i="5"/>
  <c r="K1917" i="5"/>
  <c r="K3651" i="5"/>
  <c r="K3152" i="5"/>
  <c r="K3174" i="5"/>
  <c r="K1091" i="5"/>
  <c r="K663" i="5"/>
  <c r="K1887" i="5"/>
  <c r="K2088" i="5"/>
  <c r="K2749" i="5"/>
  <c r="K2617" i="5"/>
  <c r="K3594" i="5"/>
  <c r="K566" i="5"/>
  <c r="K1889" i="5"/>
  <c r="K1565" i="5"/>
  <c r="K2547" i="5"/>
  <c r="K1616" i="5"/>
  <c r="K2084" i="5"/>
  <c r="K2905" i="5"/>
  <c r="K1574" i="5"/>
  <c r="K1160" i="5"/>
  <c r="K3692" i="5"/>
  <c r="K3719" i="5"/>
  <c r="K1394" i="5"/>
  <c r="K3281" i="5"/>
  <c r="K1513" i="5"/>
  <c r="K2283" i="5"/>
  <c r="K3143" i="5"/>
  <c r="K1735" i="5"/>
  <c r="K3369" i="5"/>
  <c r="K2016" i="5"/>
  <c r="K845" i="5"/>
  <c r="K653" i="5"/>
  <c r="K2164" i="5"/>
  <c r="K3044" i="5"/>
  <c r="K3376" i="5"/>
  <c r="K1926" i="5"/>
  <c r="K1342" i="5"/>
  <c r="K1383" i="5"/>
  <c r="K296" i="5"/>
  <c r="K1605" i="5"/>
  <c r="K843" i="5"/>
  <c r="K3237" i="5"/>
  <c r="K3049" i="5"/>
  <c r="K3192" i="5"/>
  <c r="K921" i="5"/>
  <c r="K1207" i="5"/>
  <c r="K3553" i="5"/>
  <c r="K688" i="5"/>
  <c r="K2506" i="5"/>
  <c r="K3685" i="5"/>
  <c r="K3686" i="5"/>
  <c r="K3693" i="5"/>
  <c r="K3687" i="5"/>
  <c r="K3710" i="5"/>
  <c r="K1739" i="5"/>
  <c r="K3709" i="5"/>
  <c r="K3753" i="5"/>
  <c r="K3387" i="5"/>
  <c r="K2932" i="5"/>
  <c r="K2225" i="5"/>
  <c r="K1229" i="5"/>
  <c r="K955" i="5"/>
  <c r="K977" i="5"/>
  <c r="K1227" i="5"/>
  <c r="K3223" i="5"/>
  <c r="K3754" i="5"/>
  <c r="K556" i="5"/>
  <c r="K3500" i="5"/>
  <c r="K1779" i="5"/>
  <c r="K1208" i="5"/>
  <c r="K884" i="5"/>
  <c r="K1968" i="5"/>
  <c r="K3164" i="5"/>
  <c r="K2395" i="5"/>
  <c r="K3743" i="5"/>
  <c r="K3728" i="5"/>
  <c r="K1100" i="5"/>
  <c r="K1644" i="5"/>
  <c r="K2261" i="5"/>
  <c r="K3105" i="5"/>
  <c r="K1571" i="5"/>
  <c r="K3222" i="5"/>
  <c r="K2578" i="5"/>
  <c r="K2855" i="5"/>
  <c r="K1700" i="5"/>
  <c r="K3617" i="5"/>
  <c r="K3537" i="5"/>
  <c r="K3726" i="5"/>
  <c r="K3717" i="5"/>
  <c r="K3680" i="5"/>
  <c r="K3721" i="5"/>
  <c r="K3660" i="5"/>
  <c r="K3628" i="5"/>
  <c r="K3634" i="5"/>
  <c r="K3614" i="5"/>
  <c r="K3625" i="5"/>
  <c r="K3608" i="5"/>
  <c r="K3610" i="5"/>
  <c r="K3590" i="5"/>
  <c r="K3598" i="5"/>
  <c r="K2736" i="5"/>
  <c r="K2529" i="5"/>
  <c r="K1352" i="5"/>
  <c r="K2656" i="5"/>
  <c r="K2272" i="5"/>
  <c r="K1782" i="5"/>
  <c r="K1395" i="5"/>
  <c r="K2846" i="5"/>
  <c r="K1377" i="5"/>
  <c r="K2375" i="5"/>
  <c r="K1414" i="5"/>
  <c r="K1321" i="5"/>
  <c r="K773" i="5"/>
  <c r="K1865" i="5"/>
  <c r="K2631" i="5"/>
  <c r="K3497" i="5"/>
  <c r="K3470" i="5"/>
  <c r="K3081" i="5"/>
  <c r="K2937" i="5"/>
  <c r="K2860" i="5"/>
  <c r="K1942" i="5"/>
  <c r="K2149" i="5"/>
  <c r="K2756" i="5"/>
  <c r="K3616" i="5"/>
  <c r="K1972" i="5"/>
  <c r="K568" i="5"/>
  <c r="K1491" i="5"/>
  <c r="K2890" i="5"/>
  <c r="K2891" i="5"/>
  <c r="K563" i="5"/>
  <c r="K634" i="5"/>
  <c r="K2815" i="5"/>
  <c r="K1143" i="5"/>
  <c r="K1379" i="5"/>
  <c r="K2540" i="5"/>
  <c r="K3021" i="5"/>
  <c r="K1348" i="5"/>
  <c r="K3585" i="5"/>
  <c r="K946" i="5"/>
  <c r="K3707" i="5"/>
  <c r="K842" i="5"/>
  <c r="K1479" i="5"/>
  <c r="K3698" i="5"/>
  <c r="K3457" i="5"/>
  <c r="K3714" i="5"/>
  <c r="K1930" i="5"/>
  <c r="K3563" i="5"/>
  <c r="K3620" i="5"/>
  <c r="K3177" i="5"/>
  <c r="K3736" i="5"/>
  <c r="K3489" i="5"/>
  <c r="K3458" i="5"/>
  <c r="K1706" i="5"/>
  <c r="K1748" i="5"/>
  <c r="K1790" i="5"/>
  <c r="K743" i="5"/>
  <c r="K1958" i="5"/>
  <c r="K2286" i="5"/>
  <c r="K395" i="5"/>
  <c r="K825" i="5"/>
  <c r="K875" i="5"/>
  <c r="K1490" i="5"/>
  <c r="K481" i="5"/>
  <c r="K1540" i="5"/>
  <c r="K2207" i="5"/>
  <c r="K2625" i="5"/>
  <c r="K1845" i="5"/>
  <c r="K3167" i="5"/>
  <c r="K3082" i="5"/>
  <c r="K3666" i="5"/>
  <c r="K1306" i="5"/>
  <c r="K2424" i="5"/>
  <c r="K470" i="5"/>
  <c r="K627" i="5"/>
  <c r="K608" i="5"/>
  <c r="K3523" i="5"/>
  <c r="K3612" i="5"/>
  <c r="K2306" i="5"/>
  <c r="K3269" i="5"/>
  <c r="K816" i="5"/>
  <c r="K1244" i="5"/>
  <c r="K3045" i="5"/>
  <c r="K2520" i="5"/>
  <c r="K2949" i="5"/>
  <c r="K2190" i="5"/>
  <c r="K2939" i="5"/>
  <c r="K2579" i="5"/>
  <c r="K1026" i="5"/>
  <c r="K3682" i="5"/>
  <c r="K3498" i="5"/>
  <c r="K2878" i="5"/>
  <c r="K3125" i="5"/>
  <c r="K2895" i="5"/>
  <c r="K3090" i="5"/>
  <c r="K3211" i="5"/>
  <c r="K3740" i="5"/>
  <c r="K1878" i="5"/>
  <c r="K1482" i="5"/>
  <c r="K2484" i="5"/>
  <c r="K2750" i="5"/>
  <c r="K1999" i="5"/>
  <c r="K1523" i="5"/>
  <c r="K3554" i="5"/>
  <c r="K3144" i="5"/>
  <c r="K1611" i="5"/>
  <c r="K2155" i="5"/>
  <c r="K1391" i="5"/>
  <c r="K1469" i="5"/>
  <c r="K2071" i="5"/>
  <c r="K3255" i="5"/>
  <c r="K1494" i="5"/>
  <c r="K1113" i="5"/>
  <c r="K1289" i="5"/>
  <c r="K3287" i="5"/>
  <c r="K2093" i="5"/>
  <c r="K2963" i="5"/>
  <c r="K2982" i="5"/>
  <c r="K2276" i="5"/>
  <c r="K1791" i="5"/>
  <c r="K1049" i="5"/>
  <c r="K1301" i="5"/>
  <c r="K2694" i="5"/>
  <c r="K2200" i="5"/>
  <c r="K1483" i="5"/>
  <c r="K1821" i="5"/>
  <c r="K1971" i="5"/>
  <c r="K1793" i="5"/>
  <c r="K1278" i="5"/>
  <c r="K3277" i="5"/>
  <c r="K3757" i="5"/>
  <c r="K3475" i="5"/>
  <c r="K2893" i="5"/>
  <c r="K3260" i="5"/>
  <c r="K3248" i="5"/>
  <c r="K2201" i="5"/>
  <c r="K1448" i="5"/>
  <c r="K1460" i="5"/>
  <c r="K2582" i="5"/>
  <c r="K1892" i="5"/>
  <c r="K3224" i="5"/>
  <c r="K2317" i="5"/>
  <c r="K1344" i="5"/>
  <c r="K2050" i="5"/>
  <c r="K3120" i="5"/>
  <c r="K2045" i="5"/>
  <c r="K370" i="5"/>
  <c r="K2005" i="5"/>
  <c r="K2847" i="5"/>
  <c r="K1873" i="5"/>
  <c r="K2394" i="5"/>
  <c r="K2537" i="5"/>
  <c r="K3000" i="5"/>
  <c r="K3392" i="5"/>
  <c r="K1118" i="5"/>
  <c r="K1203" i="5"/>
  <c r="K1421" i="5"/>
  <c r="K705" i="5"/>
  <c r="K129" i="5"/>
  <c r="K3271" i="5"/>
  <c r="K2258" i="5"/>
  <c r="K598" i="5"/>
  <c r="K731" i="5"/>
  <c r="K1459" i="5"/>
  <c r="K1126" i="5"/>
  <c r="K2638" i="5"/>
  <c r="K2287" i="5"/>
  <c r="K2161" i="5"/>
  <c r="K1888" i="5"/>
  <c r="K2981" i="5"/>
  <c r="K3595" i="5"/>
  <c r="K3421" i="5"/>
  <c r="K3249" i="5"/>
  <c r="K1664" i="5"/>
  <c r="K3441" i="5"/>
  <c r="K3529" i="5"/>
  <c r="K3386" i="5"/>
  <c r="K1209" i="5"/>
  <c r="K983" i="5"/>
  <c r="K1443" i="5"/>
  <c r="K606" i="5"/>
  <c r="K1581" i="5"/>
  <c r="K1582" i="5"/>
  <c r="K3578" i="5"/>
  <c r="K3773" i="5"/>
  <c r="K3168" i="5"/>
  <c r="K2606" i="5"/>
  <c r="K1353" i="5"/>
  <c r="K3083" i="5"/>
  <c r="K1451" i="5"/>
  <c r="K658" i="5"/>
  <c r="K2965" i="5"/>
  <c r="K1449" i="5"/>
  <c r="K2879" i="5"/>
  <c r="K2871" i="5"/>
  <c r="K2583" i="5"/>
  <c r="K2661" i="5"/>
  <c r="K1059" i="5"/>
  <c r="K1920" i="5"/>
  <c r="K2445" i="5"/>
  <c r="K1866" i="5"/>
  <c r="K2466" i="5"/>
  <c r="K3514" i="5"/>
  <c r="K3640" i="5"/>
  <c r="K542" i="5"/>
  <c r="K850" i="5"/>
  <c r="K2066" i="5"/>
  <c r="K2356" i="5"/>
  <c r="K1475" i="5"/>
  <c r="K2361" i="5"/>
  <c r="K882" i="5"/>
  <c r="K3533" i="5"/>
  <c r="K3549" i="5"/>
  <c r="K3126" i="5"/>
  <c r="K2030" i="5"/>
  <c r="K1366" i="5"/>
  <c r="K2460" i="5"/>
  <c r="K3649" i="5"/>
  <c r="K3747" i="5"/>
  <c r="K2151" i="5"/>
  <c r="K3001" i="5"/>
  <c r="K1966" i="5"/>
  <c r="K2130" i="5"/>
  <c r="K2372" i="5"/>
  <c r="K2304" i="5"/>
  <c r="K2975" i="5"/>
  <c r="K1222" i="5"/>
  <c r="K145" i="5"/>
  <c r="K3270" i="5"/>
  <c r="K2643" i="5"/>
  <c r="K1422" i="5"/>
  <c r="K1617" i="5"/>
  <c r="K2026" i="5"/>
  <c r="K3513" i="5"/>
  <c r="K2595" i="5"/>
  <c r="K3701" i="5"/>
  <c r="K740" i="5"/>
  <c r="K477" i="5"/>
  <c r="K1880" i="5"/>
  <c r="K2244" i="5"/>
  <c r="K1438" i="5"/>
  <c r="K2933" i="5"/>
  <c r="K907" i="5"/>
  <c r="K2557" i="5"/>
  <c r="K2621" i="5"/>
  <c r="K1319" i="5"/>
  <c r="K1189" i="5"/>
  <c r="K136" i="5"/>
  <c r="K348" i="5"/>
  <c r="K440" i="5"/>
  <c r="K528" i="5"/>
  <c r="K1375" i="5"/>
  <c r="K1022" i="5"/>
  <c r="K2918" i="5"/>
  <c r="K1423" i="5"/>
  <c r="K2223" i="5"/>
  <c r="K3364" i="5"/>
  <c r="K3679" i="5"/>
  <c r="K3580" i="5"/>
  <c r="K2254" i="5"/>
  <c r="K2217" i="5"/>
  <c r="K2904" i="5"/>
  <c r="K2428" i="5"/>
  <c r="K1632" i="5"/>
  <c r="K262" i="5"/>
  <c r="K988" i="5"/>
  <c r="K1238" i="5"/>
  <c r="K1003" i="5"/>
  <c r="K1577" i="5"/>
  <c r="K263" i="5"/>
  <c r="K435" i="5"/>
  <c r="K1640" i="5"/>
  <c r="K2316" i="5"/>
  <c r="K3746" i="5"/>
  <c r="K2823" i="5"/>
  <c r="K3704" i="5"/>
  <c r="K1679" i="5"/>
  <c r="K2053" i="5"/>
  <c r="K2521" i="5"/>
  <c r="K3460" i="5"/>
  <c r="K148" i="5"/>
  <c r="K3160" i="5"/>
  <c r="K2111" i="5"/>
  <c r="K1349" i="5"/>
  <c r="K63" i="5"/>
  <c r="K3108" i="5"/>
  <c r="K415" i="5"/>
  <c r="K1447" i="5"/>
  <c r="K1492" i="5"/>
  <c r="K1493" i="5"/>
  <c r="K1848" i="5"/>
  <c r="K491" i="5"/>
  <c r="K3764" i="5"/>
  <c r="K2323" i="5"/>
  <c r="K3572" i="5"/>
  <c r="K2507" i="5"/>
  <c r="K3234" i="5"/>
  <c r="K2273" i="5"/>
  <c r="K1928" i="5"/>
  <c r="K1434" i="5"/>
  <c r="K1824" i="5"/>
  <c r="K985" i="5"/>
  <c r="K347" i="5"/>
  <c r="K3760" i="5"/>
  <c r="K623" i="5"/>
  <c r="K1604" i="5"/>
  <c r="K2925" i="5"/>
  <c r="K2259" i="5"/>
  <c r="K1020" i="5"/>
  <c r="K99" i="5"/>
  <c r="K3697" i="5"/>
  <c r="K1529" i="5"/>
  <c r="K3385" i="5"/>
  <c r="K2245" i="5"/>
  <c r="K1584" i="5"/>
  <c r="K3466" i="5"/>
  <c r="K1857" i="5"/>
  <c r="K1511" i="5"/>
  <c r="K3264" i="5"/>
  <c r="K2793" i="5"/>
  <c r="K3657" i="5"/>
  <c r="K3147" i="5"/>
  <c r="K1897" i="5"/>
  <c r="K3308" i="5"/>
  <c r="K3668" i="5"/>
  <c r="K1654" i="5"/>
  <c r="K2070" i="5"/>
  <c r="K758" i="5"/>
  <c r="K1875" i="5"/>
  <c r="K3314" i="5"/>
  <c r="K3197" i="5"/>
  <c r="K2541" i="5"/>
  <c r="K2165" i="5"/>
  <c r="K2270" i="5"/>
  <c r="K2112" i="5"/>
  <c r="K2798" i="5"/>
  <c r="K3526" i="5"/>
  <c r="K3732" i="5"/>
  <c r="K2081" i="5"/>
  <c r="K68" i="5"/>
  <c r="K2349" i="5"/>
  <c r="K46" i="5"/>
  <c r="K226" i="5"/>
  <c r="K831" i="5"/>
  <c r="K544" i="5"/>
  <c r="K815" i="5"/>
  <c r="K1025" i="5"/>
  <c r="K1196" i="5"/>
  <c r="K2977" i="5"/>
  <c r="K1450" i="5"/>
  <c r="K1374" i="5"/>
  <c r="K1031" i="5"/>
  <c r="K2644" i="5"/>
  <c r="K390" i="5"/>
  <c r="K1435" i="5"/>
  <c r="K1519" i="5"/>
  <c r="K1388" i="5"/>
  <c r="K2564" i="5"/>
  <c r="K2238" i="5"/>
  <c r="K2219" i="5"/>
  <c r="K98" i="5"/>
  <c r="K3046" i="5"/>
  <c r="K3141" i="5"/>
  <c r="K3382" i="5"/>
  <c r="K3501" i="5"/>
  <c r="K2542" i="5"/>
  <c r="K3101" i="5"/>
  <c r="K532" i="5"/>
  <c r="K935" i="5"/>
  <c r="K1327" i="5"/>
  <c r="K2575" i="5"/>
  <c r="K1869" i="5"/>
  <c r="K3600" i="5"/>
  <c r="K2135" i="5"/>
  <c r="K130" i="5"/>
  <c r="K497" i="5"/>
  <c r="K2290" i="5"/>
  <c r="K2170" i="5"/>
  <c r="K2360" i="5"/>
  <c r="K2984" i="5"/>
  <c r="K857" i="5"/>
  <c r="K2492" i="5"/>
  <c r="K3036" i="5"/>
  <c r="K3243" i="5"/>
  <c r="K496" i="5"/>
  <c r="K3367" i="5"/>
  <c r="K3459" i="5"/>
  <c r="K1637" i="5"/>
  <c r="K3711" i="5"/>
  <c r="K3134" i="5"/>
  <c r="K2141" i="5"/>
  <c r="K2856" i="5"/>
  <c r="K2034" i="5"/>
  <c r="K1876" i="5"/>
  <c r="K824" i="5"/>
  <c r="K953" i="5"/>
  <c r="K1672" i="5"/>
  <c r="K2515" i="5"/>
  <c r="K2834" i="5"/>
  <c r="K2296" i="5"/>
  <c r="K1781" i="5"/>
  <c r="K2222" i="5"/>
  <c r="K2500" i="5"/>
  <c r="K2336" i="5"/>
  <c r="K2113" i="5"/>
  <c r="K2247" i="5"/>
  <c r="K2800" i="5"/>
  <c r="K2884" i="5"/>
  <c r="K928" i="5"/>
  <c r="K1940" i="5"/>
  <c r="K1801" i="5"/>
  <c r="K2231" i="5"/>
  <c r="K2426" i="5"/>
  <c r="K3142" i="5"/>
  <c r="K2366" i="5"/>
  <c r="K2365" i="5"/>
  <c r="K1240" i="5"/>
  <c r="K660" i="5"/>
  <c r="K661" i="5"/>
  <c r="K2763" i="5"/>
  <c r="K1358" i="5"/>
  <c r="K2919" i="5"/>
  <c r="K2516" i="5"/>
  <c r="K199" i="5"/>
  <c r="K965" i="5"/>
  <c r="K717" i="5"/>
  <c r="K180" i="5"/>
  <c r="K229" i="5"/>
  <c r="K562" i="5"/>
  <c r="K218" i="5"/>
  <c r="K433" i="5"/>
  <c r="K582" i="5"/>
  <c r="K605" i="5"/>
  <c r="K571" i="5"/>
  <c r="K108" i="5"/>
  <c r="K1253" i="5"/>
  <c r="K2758" i="5"/>
  <c r="K2127" i="5"/>
  <c r="K1811" i="5"/>
  <c r="K3696" i="5"/>
  <c r="K676" i="5"/>
  <c r="K438" i="5"/>
  <c r="K203" i="5"/>
  <c r="K616" i="5"/>
  <c r="K1516" i="5"/>
  <c r="K548" i="5"/>
  <c r="K93" i="5"/>
  <c r="K2771" i="5"/>
  <c r="K1101" i="5"/>
  <c r="K1812" i="5"/>
  <c r="K2311" i="5"/>
  <c r="K2955" i="5"/>
  <c r="K2681" i="5"/>
  <c r="K2271" i="5"/>
  <c r="K1586" i="5"/>
  <c r="K2612" i="5"/>
  <c r="K531" i="5"/>
  <c r="K1241" i="5"/>
  <c r="K126" i="5"/>
  <c r="K277" i="5"/>
  <c r="K3439" i="5"/>
  <c r="K3161" i="5"/>
  <c r="K3546" i="5"/>
  <c r="K316" i="5"/>
  <c r="K1231" i="5"/>
  <c r="K1990" i="5"/>
  <c r="K2114" i="5"/>
  <c r="K3238" i="5"/>
  <c r="K2816" i="5"/>
  <c r="K3059" i="5"/>
  <c r="K2524" i="5"/>
  <c r="K2966" i="5"/>
  <c r="K2085" i="5"/>
  <c r="K2027" i="5"/>
  <c r="K1214" i="5"/>
  <c r="K1296" i="5"/>
  <c r="K1089" i="5"/>
  <c r="K1206" i="5"/>
  <c r="K933" i="5"/>
  <c r="K1135" i="5"/>
  <c r="K1481" i="5"/>
  <c r="K631" i="5"/>
  <c r="K1759" i="5"/>
  <c r="K2505" i="5"/>
  <c r="K3008" i="5"/>
  <c r="K3481" i="5"/>
  <c r="K3641" i="5"/>
  <c r="K3122" i="5"/>
  <c r="K2868" i="5"/>
  <c r="K1825" i="5"/>
  <c r="K1612" i="5"/>
  <c r="K820" i="5"/>
  <c r="K2712" i="5"/>
  <c r="K1466" i="5"/>
  <c r="K624" i="5"/>
  <c r="K2054" i="5"/>
  <c r="K854" i="5"/>
  <c r="K2724" i="5"/>
  <c r="K1505" i="5"/>
  <c r="K2330" i="5"/>
  <c r="K228" i="5"/>
  <c r="K232" i="5"/>
  <c r="K2082" i="5"/>
  <c r="K2779" i="5"/>
  <c r="K2359" i="5"/>
  <c r="K1772" i="5"/>
  <c r="K2055" i="5"/>
  <c r="K1929" i="5"/>
  <c r="K2837" i="5"/>
  <c r="K2886" i="5"/>
  <c r="K290" i="5"/>
  <c r="K3473" i="5"/>
  <c r="K3062" i="5"/>
  <c r="K2632" i="5"/>
  <c r="K814" i="5"/>
  <c r="K2209" i="5"/>
  <c r="K2745" i="5"/>
  <c r="K315" i="5"/>
  <c r="K799" i="5"/>
  <c r="K2850" i="5"/>
  <c r="K3397" i="5"/>
  <c r="K2450" i="5"/>
  <c r="K1200" i="5"/>
  <c r="K1372" i="5"/>
  <c r="K1032" i="5"/>
  <c r="K3278" i="5"/>
  <c r="K3229" i="5"/>
  <c r="K2321" i="5"/>
  <c r="K80" i="5"/>
  <c r="K1176" i="5"/>
  <c r="K1016" i="5"/>
  <c r="K1708" i="5"/>
  <c r="K1056" i="5"/>
  <c r="K2652" i="5"/>
  <c r="K1219" i="5"/>
  <c r="K3341" i="5"/>
  <c r="K281" i="5"/>
  <c r="K1946" i="5"/>
  <c r="K97" i="5"/>
  <c r="K319" i="5"/>
  <c r="K3028" i="5"/>
  <c r="K1898" i="5"/>
  <c r="K2344" i="5"/>
  <c r="K662" i="5"/>
  <c r="K522" i="5"/>
  <c r="K573" i="5"/>
  <c r="K353" i="5"/>
  <c r="K1157" i="5"/>
  <c r="K1980" i="5"/>
  <c r="K3548" i="5"/>
  <c r="K1977" i="5"/>
  <c r="K1775" i="5"/>
  <c r="K702" i="5"/>
  <c r="K1123" i="5"/>
  <c r="K958" i="5"/>
  <c r="K640" i="5"/>
  <c r="K749" i="5"/>
  <c r="K1193" i="5"/>
  <c r="K945" i="5"/>
  <c r="K2839" i="5"/>
  <c r="K3282" i="5"/>
  <c r="K3333" i="5"/>
  <c r="K3444" i="5"/>
  <c r="K3493" i="5"/>
  <c r="K67" i="5"/>
  <c r="K1406" i="5"/>
  <c r="K1439" i="5"/>
  <c r="K1313" i="5"/>
  <c r="K2343" i="5"/>
  <c r="K2947" i="5"/>
  <c r="K3517" i="5"/>
  <c r="K2751" i="5"/>
  <c r="K1198" i="5"/>
  <c r="K1785" i="5"/>
  <c r="K2618" i="5"/>
  <c r="K3329" i="5"/>
  <c r="K960" i="5"/>
  <c r="K1173" i="5"/>
  <c r="K1797" i="5"/>
  <c r="K1798" i="5"/>
  <c r="K1333" i="5"/>
  <c r="K459" i="5"/>
  <c r="K2451" i="5"/>
  <c r="K3146" i="5"/>
  <c r="K2396" i="5"/>
  <c r="K1703" i="5"/>
  <c r="K2902" i="5"/>
  <c r="K595" i="5"/>
  <c r="K2503" i="5"/>
  <c r="K3056" i="5"/>
  <c r="K2851" i="5"/>
  <c r="K3771" i="5"/>
  <c r="K3545" i="5"/>
  <c r="K2865" i="5"/>
  <c r="K3519" i="5"/>
  <c r="K3116" i="5"/>
  <c r="K2017" i="5"/>
  <c r="K867" i="5"/>
  <c r="K3678" i="5"/>
  <c r="K1734" i="5"/>
  <c r="K217" i="5"/>
  <c r="K1717" i="5"/>
  <c r="K1585" i="5"/>
  <c r="K3422" i="5"/>
  <c r="K2910" i="5"/>
  <c r="K1960" i="5"/>
  <c r="K2015" i="5"/>
  <c r="K1842" i="5"/>
  <c r="K2178" i="5"/>
  <c r="K2935" i="5"/>
  <c r="K2936" i="5"/>
  <c r="K2822" i="5"/>
  <c r="K2179" i="5"/>
  <c r="K2716" i="5"/>
  <c r="K1912" i="5"/>
  <c r="K2543" i="5"/>
  <c r="K1668" i="5"/>
  <c r="K2060" i="5"/>
  <c r="K2558" i="5"/>
  <c r="K1768" i="5"/>
  <c r="K1156" i="5"/>
  <c r="K1389" i="5"/>
  <c r="K1367" i="5"/>
  <c r="K2842" i="5"/>
  <c r="K2124" i="5"/>
  <c r="K1709" i="5"/>
  <c r="K1936" i="5"/>
  <c r="K2762" i="5"/>
  <c r="K1849" i="5"/>
  <c r="K1758" i="5"/>
  <c r="K1122" i="5"/>
  <c r="K307" i="5"/>
  <c r="K3337" i="5"/>
  <c r="K3123" i="5"/>
  <c r="K3432" i="5"/>
  <c r="K3602" i="5"/>
  <c r="K414" i="5"/>
  <c r="K317" i="5"/>
  <c r="K975" i="5"/>
  <c r="K2461" i="5"/>
  <c r="K52" i="5"/>
  <c r="K2397" i="5"/>
  <c r="K913" i="5"/>
  <c r="K665" i="5"/>
  <c r="K792" i="5"/>
  <c r="K280" i="5"/>
  <c r="K1947" i="5"/>
  <c r="K1659" i="5"/>
  <c r="K2920" i="5"/>
  <c r="K1731" i="5"/>
  <c r="K1799" i="5"/>
  <c r="K1830" i="5"/>
  <c r="K2772" i="5"/>
  <c r="K84" i="5"/>
  <c r="K2249" i="5"/>
  <c r="K885" i="5"/>
  <c r="K610" i="5"/>
  <c r="K926" i="5"/>
  <c r="K424" i="5"/>
  <c r="K259" i="5"/>
  <c r="K1086" i="5"/>
  <c r="K502" i="5"/>
  <c r="K834" i="5"/>
  <c r="K1607" i="5"/>
  <c r="K839" i="5"/>
  <c r="K1686" i="5"/>
  <c r="K1649" i="5"/>
  <c r="K2698" i="5"/>
  <c r="K2264" i="5"/>
  <c r="K1504" i="5"/>
  <c r="K1092" i="5"/>
  <c r="K2404" i="5"/>
  <c r="K874" i="5"/>
  <c r="K681" i="5"/>
  <c r="K2324" i="5"/>
  <c r="K2614" i="5"/>
  <c r="K2973" i="5"/>
  <c r="K659" i="5"/>
  <c r="K1265" i="5"/>
  <c r="K1337" i="5"/>
  <c r="K1036" i="5"/>
  <c r="K1402" i="5"/>
  <c r="K753" i="5"/>
  <c r="K3339" i="5"/>
  <c r="K3518" i="5"/>
  <c r="K586" i="5"/>
  <c r="K3244" i="5"/>
  <c r="K125" i="5"/>
  <c r="K719" i="5"/>
  <c r="K2390" i="5"/>
  <c r="K1646" i="5"/>
  <c r="K2218" i="5"/>
  <c r="K1236" i="5"/>
  <c r="K1732" i="5"/>
  <c r="K1001" i="5"/>
  <c r="K1254" i="5"/>
  <c r="K2956" i="5"/>
  <c r="K654" i="5"/>
  <c r="K1473" i="5"/>
  <c r="K1702" i="5"/>
  <c r="K821" i="5"/>
  <c r="K191" i="5"/>
  <c r="K741" i="5"/>
  <c r="K1684" i="5"/>
  <c r="K693" i="5"/>
  <c r="K3002" i="5"/>
  <c r="K2568" i="5"/>
  <c r="K1167" i="5"/>
  <c r="K91" i="5"/>
  <c r="K132" i="5"/>
  <c r="K1117" i="5"/>
  <c r="K1033" i="5"/>
  <c r="K1314" i="5"/>
  <c r="K1148" i="5"/>
  <c r="K3003" i="5"/>
  <c r="K2549" i="5"/>
  <c r="K2203" i="5"/>
  <c r="K3407" i="5"/>
  <c r="K3050" i="5"/>
  <c r="K811" i="5"/>
  <c r="K881" i="5"/>
  <c r="K2811" i="5"/>
  <c r="K2921" i="5"/>
  <c r="K3476" i="5"/>
  <c r="K3012" i="5"/>
  <c r="K1274" i="5"/>
  <c r="K932" i="5"/>
  <c r="K781" i="5"/>
  <c r="K1179" i="5"/>
  <c r="K291" i="5"/>
  <c r="K38" i="5"/>
  <c r="K600" i="5"/>
  <c r="K1621" i="5"/>
  <c r="K2328" i="5"/>
  <c r="K1294" i="5"/>
  <c r="K60" i="5"/>
  <c r="K607" i="5"/>
  <c r="K687" i="5"/>
  <c r="K2699" i="5"/>
  <c r="K3645" i="5"/>
  <c r="K3055" i="5"/>
  <c r="K3135" i="5"/>
  <c r="K511" i="5"/>
  <c r="K324" i="5"/>
  <c r="K3025" i="5"/>
  <c r="K94" i="5"/>
  <c r="K456" i="5"/>
  <c r="K777" i="5"/>
  <c r="K823" i="5"/>
  <c r="K1904" i="5"/>
  <c r="K1692" i="5"/>
  <c r="K1165" i="5"/>
  <c r="K972" i="5"/>
  <c r="K2425" i="5"/>
  <c r="K3511" i="5"/>
  <c r="K3106" i="5"/>
  <c r="K2864" i="5"/>
  <c r="K527" i="5"/>
  <c r="K2160" i="5"/>
  <c r="K2096" i="5"/>
  <c r="K2806" i="5"/>
  <c r="K1800" i="5"/>
  <c r="K1392" i="5"/>
  <c r="K2297" i="5"/>
  <c r="K2220" i="5"/>
  <c r="K3768" i="5"/>
  <c r="K643" i="5"/>
  <c r="K769" i="5"/>
  <c r="K2384" i="5"/>
  <c r="K2298" i="5"/>
  <c r="K732" i="5"/>
  <c r="K70" i="5"/>
  <c r="K1078" i="5"/>
  <c r="K848" i="5"/>
  <c r="K313" i="5"/>
  <c r="K1215" i="5"/>
  <c r="K1341" i="5"/>
  <c r="K2686" i="5"/>
  <c r="K2857" i="5"/>
  <c r="K2418" i="5"/>
  <c r="K3534" i="5"/>
  <c r="K667" i="5"/>
  <c r="K1188" i="5"/>
  <c r="K1969" i="5"/>
  <c r="K1168" i="5"/>
  <c r="K2567" i="5"/>
  <c r="K3442" i="5"/>
  <c r="K1365" i="5"/>
  <c r="K1673" i="5"/>
  <c r="K1280" i="5"/>
  <c r="K1213" i="5"/>
  <c r="K626" i="5"/>
  <c r="K2778" i="5"/>
  <c r="K2954" i="5"/>
  <c r="K1303" i="5"/>
  <c r="K380" i="5"/>
  <c r="K862" i="5"/>
  <c r="K271" i="5"/>
  <c r="K808" i="5"/>
  <c r="K480" i="5"/>
  <c r="K1261" i="5"/>
  <c r="K471" i="5"/>
  <c r="K2897" i="5"/>
  <c r="K1323" i="5"/>
  <c r="K1831" i="5"/>
  <c r="K1525" i="5"/>
  <c r="K112" i="5"/>
  <c r="K425" i="5"/>
  <c r="K2813" i="5"/>
  <c r="K3189" i="5"/>
  <c r="K664" i="5"/>
  <c r="K533" i="5"/>
  <c r="K589" i="5"/>
  <c r="K2358" i="5"/>
  <c r="K1697" i="5"/>
  <c r="K445" i="5"/>
  <c r="K1495" i="5"/>
  <c r="K1018" i="5"/>
  <c r="K1161" i="5"/>
  <c r="K2405" i="5"/>
  <c r="K2406" i="5"/>
  <c r="K1592" i="5"/>
  <c r="K2142" i="5"/>
  <c r="K1832" i="5"/>
  <c r="K1978" i="5"/>
  <c r="K3093" i="5"/>
  <c r="K3330" i="5"/>
  <c r="K1962" i="5"/>
  <c r="K1472" i="5"/>
  <c r="K901" i="5"/>
  <c r="K3691" i="5"/>
  <c r="K944" i="5"/>
  <c r="K906" i="5"/>
  <c r="K3027" i="5"/>
  <c r="K1635" i="5"/>
  <c r="K2670" i="5"/>
  <c r="K1199" i="5"/>
  <c r="K1258" i="5"/>
  <c r="K1300" i="5"/>
  <c r="K2700" i="5"/>
  <c r="K1641" i="5"/>
  <c r="K1760" i="5"/>
  <c r="K1403" i="5"/>
  <c r="K1900" i="5"/>
  <c r="K2653" i="5"/>
  <c r="K2158" i="5"/>
  <c r="K638" i="5"/>
  <c r="K950" i="5"/>
  <c r="K301" i="5"/>
  <c r="K715" i="5"/>
  <c r="K3752" i="5"/>
  <c r="K645" i="5"/>
  <c r="K2985" i="5"/>
  <c r="K235" i="5"/>
  <c r="K462" i="5"/>
  <c r="K448" i="5"/>
  <c r="K1376" i="5"/>
  <c r="K1677" i="5"/>
  <c r="K2006" i="5"/>
  <c r="K3154" i="5"/>
  <c r="K757" i="5"/>
  <c r="K1178" i="5"/>
  <c r="K1937" i="5"/>
  <c r="K2781" i="5"/>
  <c r="K1112" i="5"/>
  <c r="K1743" i="5"/>
  <c r="K1424" i="5"/>
  <c r="K1454" i="5"/>
  <c r="K3353" i="5"/>
  <c r="K1736" i="5"/>
  <c r="K3622" i="5"/>
  <c r="K164" i="5"/>
  <c r="K3380" i="5"/>
  <c r="K2645" i="5"/>
  <c r="K81" i="5"/>
  <c r="K2241" i="5"/>
  <c r="K947" i="5"/>
  <c r="K1000" i="5"/>
  <c r="K118" i="5"/>
  <c r="K2374" i="5"/>
  <c r="K2174" i="5"/>
  <c r="K2213" i="5"/>
  <c r="K2115" i="5"/>
  <c r="K1651" i="5"/>
  <c r="K2922" i="5"/>
  <c r="K3172" i="5"/>
  <c r="K2646" i="5"/>
  <c r="K1354" i="5"/>
  <c r="K1355" i="5"/>
  <c r="K2647" i="5"/>
  <c r="K1557" i="5"/>
  <c r="K2993" i="5"/>
  <c r="K2572" i="5"/>
  <c r="K3086" i="5"/>
  <c r="K436" i="5"/>
  <c r="K2229" i="5"/>
  <c r="K3729" i="5"/>
  <c r="K3762" i="5"/>
  <c r="K3749" i="5"/>
  <c r="K474" i="5"/>
  <c r="K3715" i="5"/>
  <c r="K587" i="5"/>
  <c r="K3763" i="5"/>
  <c r="K292" i="5"/>
  <c r="K299" i="5"/>
  <c r="K723" i="5"/>
  <c r="K3011" i="5"/>
  <c r="K1623" i="5"/>
  <c r="K2205" i="5"/>
  <c r="K3067" i="5"/>
  <c r="K3331" i="5"/>
  <c r="K2672" i="5"/>
  <c r="K3436" i="5"/>
  <c r="K2501" i="5"/>
  <c r="K358" i="5"/>
  <c r="K2593" i="5"/>
  <c r="K1991" i="5"/>
  <c r="K181" i="5"/>
  <c r="K451" i="5"/>
  <c r="K397" i="5"/>
  <c r="K2747" i="5"/>
  <c r="K3322" i="5"/>
  <c r="K2035" i="5"/>
  <c r="K3118" i="5"/>
  <c r="K3165" i="5"/>
  <c r="K3402" i="5"/>
  <c r="K2074" i="5"/>
  <c r="K1060" i="5"/>
  <c r="K486" i="5"/>
  <c r="K3672" i="5"/>
  <c r="K2078" i="5"/>
  <c r="K2888" i="5"/>
  <c r="K2814" i="5"/>
  <c r="K699" i="5"/>
  <c r="K3508" i="5"/>
  <c r="K463" i="5"/>
  <c r="K1317" i="5"/>
  <c r="K2926" i="5"/>
  <c r="K1854" i="5"/>
  <c r="K3405" i="5"/>
  <c r="K1578" i="5"/>
  <c r="K1776" i="5"/>
  <c r="K161" i="5"/>
  <c r="K162" i="5"/>
  <c r="K2327" i="5"/>
  <c r="K2463" i="5"/>
  <c r="K841" i="5"/>
  <c r="K245" i="5"/>
  <c r="K89" i="5"/>
  <c r="K492" i="5"/>
  <c r="K2345" i="5"/>
  <c r="K2346" i="5"/>
  <c r="K3112" i="5"/>
  <c r="K2559" i="5"/>
  <c r="K1002" i="5"/>
  <c r="K550" i="5"/>
  <c r="K2347" i="5"/>
  <c r="K3524" i="5"/>
  <c r="K2853" i="5"/>
  <c r="K1744" i="5"/>
  <c r="K754" i="5"/>
  <c r="K1202" i="5"/>
  <c r="K309" i="5"/>
  <c r="K3092" i="5"/>
  <c r="K328" i="5"/>
  <c r="K952" i="5"/>
  <c r="K234" i="5"/>
  <c r="K1879" i="5"/>
  <c r="K146" i="5"/>
  <c r="K512" i="5"/>
  <c r="K1973" i="5"/>
  <c r="K2248" i="5"/>
  <c r="K725" i="5"/>
  <c r="K726" i="5"/>
  <c r="K36" i="5"/>
  <c r="K1051" i="5"/>
  <c r="K1084" i="5"/>
  <c r="K632" i="5"/>
  <c r="K1080" i="5"/>
  <c r="K1502" i="5"/>
  <c r="K1674" i="5"/>
  <c r="K648" i="5"/>
  <c r="K888" i="5"/>
  <c r="K591" i="5"/>
  <c r="K1862" i="5"/>
  <c r="K846" i="5"/>
  <c r="K2334" i="5"/>
  <c r="K2420" i="5"/>
  <c r="K3552" i="5"/>
  <c r="K3020" i="5"/>
  <c r="K670" i="5"/>
  <c r="K2152" i="5"/>
  <c r="K1591" i="5"/>
  <c r="K1554" i="5"/>
  <c r="K2412" i="5"/>
  <c r="K3096" i="5"/>
  <c r="K1356" i="5"/>
  <c r="K674" i="5"/>
  <c r="K3294" i="5"/>
  <c r="K672" i="5"/>
  <c r="K1559" i="5"/>
  <c r="K487" i="5"/>
  <c r="K1340" i="5"/>
  <c r="K1180" i="5"/>
  <c r="K2187" i="5"/>
  <c r="K3061" i="5"/>
  <c r="K1453" i="5"/>
  <c r="K2196" i="5"/>
  <c r="K1485" i="5"/>
  <c r="K336" i="5"/>
  <c r="K2775" i="5"/>
  <c r="K3665" i="5"/>
  <c r="K2863" i="5"/>
  <c r="K4053" i="5"/>
  <c r="K584" i="5"/>
  <c r="K78" i="5"/>
  <c r="K2364" i="5"/>
  <c r="K1634" i="5"/>
  <c r="K1820" i="5"/>
  <c r="K3057" i="5"/>
  <c r="K3468" i="5"/>
  <c r="K1307" i="5"/>
  <c r="K1730" i="5"/>
  <c r="K3324" i="5"/>
  <c r="K1985" i="5"/>
  <c r="K3265" i="5"/>
  <c r="K3611" i="5"/>
  <c r="K1954" i="5"/>
  <c r="K1170" i="5"/>
  <c r="K1309" i="5"/>
  <c r="K2068" i="5"/>
  <c r="K3218" i="5"/>
  <c r="K3646" i="5"/>
  <c r="K3724" i="5"/>
  <c r="K3720" i="5"/>
  <c r="K3705" i="5"/>
  <c r="K2116" i="5"/>
  <c r="K3342" i="5"/>
  <c r="K1733" i="5"/>
  <c r="K2569" i="5"/>
  <c r="K2576" i="5"/>
  <c r="K1737" i="5"/>
  <c r="K2911" i="5"/>
  <c r="K3184" i="5"/>
  <c r="K2235" i="5"/>
  <c r="K2666" i="5"/>
  <c r="K1486" i="5"/>
  <c r="K1478" i="5"/>
  <c r="K3416" i="5"/>
  <c r="K1201" i="5"/>
  <c r="K2138" i="5"/>
  <c r="K1107" i="5"/>
  <c r="K103" i="5"/>
  <c r="K1576" i="5"/>
  <c r="K286" i="5"/>
  <c r="K219" i="5"/>
  <c r="K2553" i="5"/>
  <c r="K1017" i="5"/>
  <c r="K1463" i="5"/>
  <c r="K3245" i="5"/>
  <c r="K2117" i="5"/>
  <c r="K260" i="5"/>
  <c r="K3494" i="5"/>
  <c r="K3465" i="5"/>
  <c r="K50" i="5"/>
  <c r="K392" i="5"/>
  <c r="K1171" i="5"/>
  <c r="K2143" i="5"/>
  <c r="K807" i="5"/>
  <c r="K2291" i="5"/>
  <c r="K227" i="5"/>
  <c r="K2233" i="5"/>
  <c r="K770" i="5"/>
  <c r="K585" i="5"/>
  <c r="K1442" i="5"/>
  <c r="K918" i="5"/>
  <c r="K2592" i="5"/>
  <c r="K2591" i="5"/>
  <c r="K3047" i="5"/>
  <c r="K1073" i="5"/>
  <c r="K3626" i="5"/>
  <c r="K2892" i="5"/>
  <c r="K603" i="5"/>
  <c r="K1013" i="5"/>
  <c r="K3246" i="5"/>
  <c r="K1425" i="5"/>
  <c r="K2386" i="5"/>
  <c r="K2421" i="5"/>
  <c r="K3581" i="5"/>
  <c r="K851" i="5"/>
  <c r="K2605" i="5"/>
  <c r="K1283" i="5"/>
  <c r="K18" i="5"/>
  <c r="K167" i="5"/>
  <c r="K26" i="5"/>
  <c r="K2224" i="5"/>
  <c r="K2782" i="5"/>
  <c r="K855" i="5"/>
  <c r="K2801" i="5"/>
  <c r="K1841" i="5"/>
  <c r="K1909" i="5"/>
  <c r="K1998" i="5"/>
  <c r="K3429" i="5"/>
  <c r="K457" i="5"/>
  <c r="K1961" i="5"/>
  <c r="K444" i="5"/>
  <c r="K442" i="5"/>
  <c r="K703" i="5"/>
  <c r="K729" i="5"/>
  <c r="K900" i="5"/>
  <c r="K3408" i="5"/>
  <c r="K3312" i="5"/>
  <c r="K3560" i="5"/>
  <c r="K1883" i="5"/>
  <c r="K274" i="5"/>
  <c r="K877" i="5"/>
  <c r="K1153" i="5"/>
  <c r="K2719" i="5"/>
  <c r="K3137" i="5"/>
  <c r="K1803" i="5"/>
  <c r="K1804" i="5"/>
  <c r="K1601" i="5"/>
  <c r="K1072" i="5"/>
  <c r="K3528" i="5"/>
  <c r="K1114" i="5"/>
  <c r="K1174" i="5"/>
  <c r="K1102" i="5"/>
  <c r="K374" i="5"/>
  <c r="K2967" i="5"/>
  <c r="K564" i="5"/>
  <c r="K565" i="5"/>
  <c r="K2923" i="5"/>
  <c r="K2103" i="5"/>
  <c r="K3145" i="5"/>
  <c r="K3157" i="5"/>
  <c r="K212" i="5"/>
  <c r="K1805" i="5"/>
  <c r="K1246" i="5"/>
  <c r="K1558" i="5"/>
  <c r="K2281" i="5"/>
  <c r="K1476" i="5"/>
  <c r="K2094" i="5"/>
  <c r="K2169" i="5"/>
  <c r="K1850" i="5"/>
  <c r="K1458" i="5"/>
  <c r="K1710" i="5"/>
  <c r="K2602" i="5"/>
  <c r="K2753" i="5"/>
  <c r="K2246" i="5"/>
  <c r="K2786" i="5"/>
  <c r="K1535" i="5"/>
  <c r="K1154" i="5"/>
  <c r="K2483" i="5"/>
  <c r="K2022" i="5"/>
  <c r="K612" i="5"/>
  <c r="K139" i="5"/>
  <c r="K387" i="5"/>
  <c r="K2827" i="5"/>
  <c r="K2371" i="5"/>
  <c r="K1316" i="5"/>
  <c r="K3262" i="5"/>
  <c r="K2455" i="5"/>
  <c r="K3033" i="5"/>
  <c r="K3409" i="5"/>
  <c r="K2188" i="5"/>
  <c r="K2232" i="5"/>
  <c r="K2523" i="5"/>
  <c r="K1941" i="5"/>
  <c r="K1548" i="5"/>
  <c r="K2073" i="5"/>
  <c r="K2452" i="5"/>
  <c r="K2177" i="5"/>
  <c r="K2046" i="5"/>
  <c r="K2950" i="5"/>
  <c r="K153" i="5"/>
  <c r="K284" i="5"/>
  <c r="K2629" i="5"/>
  <c r="K82" i="5"/>
  <c r="K3346" i="5"/>
  <c r="K1098" i="5"/>
  <c r="K211" i="5"/>
  <c r="K1204" i="5"/>
  <c r="K2427" i="5"/>
  <c r="K597" i="5"/>
  <c r="K1221" i="5"/>
  <c r="K1040" i="5"/>
  <c r="K2350" i="5"/>
  <c r="K413" i="5"/>
  <c r="K266" i="5"/>
  <c r="K920" i="5"/>
  <c r="K636" i="5"/>
  <c r="K1496" i="5"/>
  <c r="K2368" i="5"/>
  <c r="K1501" i="5"/>
  <c r="K2560" i="5"/>
  <c r="K2780" i="5"/>
  <c r="K2056" i="5"/>
  <c r="K1723" i="5"/>
  <c r="K1484" i="5"/>
  <c r="K1669" i="5"/>
  <c r="K1297" i="5"/>
  <c r="K1870" i="5"/>
  <c r="K1298" i="5"/>
  <c r="K1823" i="5"/>
  <c r="K2282" i="5"/>
  <c r="K852" i="5"/>
  <c r="K1488" i="5"/>
  <c r="K253" i="5"/>
  <c r="K656" i="5"/>
  <c r="K986" i="5"/>
  <c r="K213" i="5"/>
  <c r="K225" i="5"/>
  <c r="K2198" i="5"/>
  <c r="K343" i="5"/>
  <c r="K252" i="5"/>
  <c r="K3659" i="5"/>
  <c r="K3582" i="5"/>
  <c r="K3113" i="5"/>
  <c r="K3058" i="5"/>
  <c r="K3654" i="5"/>
  <c r="K1082" i="5"/>
  <c r="K2703" i="5"/>
  <c r="K401" i="5"/>
  <c r="K494" i="5"/>
  <c r="K580" i="5"/>
  <c r="K925" i="5"/>
  <c r="K1802" i="5"/>
  <c r="K1871" i="5"/>
  <c r="K1360" i="5"/>
  <c r="K1765" i="5"/>
  <c r="K464" i="5"/>
  <c r="K1566" i="5"/>
  <c r="K1922" i="5"/>
  <c r="K3309" i="5"/>
  <c r="K1108" i="5"/>
  <c r="K2630" i="5"/>
  <c r="K761" i="5"/>
  <c r="K509" i="5"/>
  <c r="K2684" i="5"/>
  <c r="K2741" i="5"/>
  <c r="K889" i="5"/>
  <c r="K95" i="5"/>
  <c r="K2744" i="5"/>
  <c r="K3298" i="5"/>
  <c r="K2137" i="5"/>
  <c r="K1714" i="5"/>
  <c r="K1169" i="5"/>
  <c r="K3510" i="5"/>
  <c r="K3564" i="5"/>
  <c r="K2970" i="5"/>
  <c r="K3233" i="5"/>
  <c r="K575" i="5"/>
  <c r="K1843" i="5"/>
  <c r="K2434" i="5"/>
  <c r="K2182" i="5"/>
  <c r="K2310" i="5"/>
  <c r="K507" i="5"/>
  <c r="K2999" i="5"/>
  <c r="K1190" i="5"/>
  <c r="K581" i="5"/>
  <c r="K3417" i="5"/>
  <c r="K2717" i="5"/>
  <c r="K2818" i="5"/>
  <c r="K391" i="5"/>
  <c r="K1855" i="5"/>
  <c r="K2236" i="5"/>
  <c r="K1023" i="5"/>
  <c r="K1139" i="5"/>
  <c r="K2122" i="5"/>
  <c r="K2487" i="5"/>
  <c r="K1436" i="5"/>
  <c r="K2237" i="5"/>
  <c r="K2439" i="5"/>
  <c r="K934" i="5"/>
  <c r="K2802" i="5"/>
  <c r="K1302" i="5"/>
  <c r="K1095" i="5"/>
  <c r="K1806" i="5"/>
  <c r="K2378" i="5"/>
  <c r="K1711" i="5"/>
  <c r="K398" i="5"/>
  <c r="K1948" i="5"/>
  <c r="K2440" i="5"/>
  <c r="K256" i="5"/>
  <c r="K1187" i="5"/>
  <c r="K1361" i="5"/>
  <c r="K1034" i="5"/>
  <c r="K2189" i="5"/>
  <c r="K1872" i="5"/>
  <c r="K183" i="5"/>
  <c r="K1792" i="5"/>
  <c r="K1626" i="5"/>
  <c r="K1676" i="5"/>
  <c r="K184" i="5"/>
  <c r="K1569" i="5"/>
  <c r="K879" i="5"/>
  <c r="K1397" i="5"/>
  <c r="K637" i="5"/>
  <c r="K1237" i="5"/>
  <c r="K378" i="5"/>
  <c r="K639" i="5"/>
  <c r="K800" i="5"/>
  <c r="K3712" i="5"/>
  <c r="K3411" i="5"/>
  <c r="K793" i="5"/>
  <c r="K1807" i="5"/>
  <c r="K111" i="5"/>
  <c r="K1009" i="5"/>
  <c r="K206" i="5"/>
  <c r="K786" i="5"/>
  <c r="K647" i="5"/>
  <c r="K655" i="5"/>
  <c r="K65" i="5"/>
  <c r="K697" i="5"/>
  <c r="K428" i="5"/>
  <c r="K484" i="5"/>
  <c r="K1923" i="5"/>
  <c r="K1096" i="5"/>
  <c r="K178" i="5"/>
  <c r="K1256" i="5"/>
  <c r="K210" i="5"/>
  <c r="K22" i="5"/>
  <c r="K1851" i="5"/>
  <c r="K2803" i="5"/>
  <c r="K3583" i="5"/>
  <c r="K238" i="5"/>
  <c r="K119" i="5"/>
  <c r="K1564" i="5"/>
  <c r="K205" i="5"/>
  <c r="K1622" i="5"/>
  <c r="K188" i="5"/>
  <c r="K912" i="5"/>
  <c r="K2038" i="5"/>
  <c r="K106" i="5"/>
  <c r="K2407" i="5"/>
  <c r="K1694" i="5"/>
  <c r="K386" i="5"/>
  <c r="K276" i="5"/>
  <c r="K1858" i="5"/>
  <c r="K1532" i="5"/>
  <c r="K1413" i="5"/>
  <c r="K1279" i="5"/>
  <c r="K690" i="5"/>
  <c r="K384" i="5"/>
  <c r="K613" i="5"/>
  <c r="K1874" i="5"/>
  <c r="K482" i="5"/>
  <c r="K483" i="5"/>
  <c r="K204" i="5"/>
  <c r="K242" i="5"/>
  <c r="K982" i="5"/>
  <c r="K1839" i="5"/>
  <c r="K3042" i="5"/>
  <c r="K964" i="5"/>
  <c r="K917" i="5"/>
  <c r="K1945" i="5"/>
  <c r="K2191" i="5"/>
  <c r="K437" i="5"/>
  <c r="K1380" i="5"/>
  <c r="K572" i="5"/>
  <c r="K976" i="5"/>
  <c r="K543" i="5"/>
  <c r="K2773" i="5"/>
  <c r="K2441" i="5"/>
  <c r="K2648" i="5"/>
  <c r="K2118" i="5"/>
  <c r="K750" i="5"/>
  <c r="K768" i="5"/>
  <c r="K3009" i="5"/>
  <c r="K2128" i="5"/>
  <c r="K1158" i="5"/>
  <c r="K2658" i="5"/>
  <c r="K1412" i="5"/>
  <c r="K1357" i="5"/>
  <c r="K2940" i="5"/>
  <c r="K2517" i="5"/>
  <c r="K1400" i="5"/>
  <c r="K695" i="5"/>
  <c r="K1005" i="5"/>
  <c r="K1064" i="5"/>
  <c r="K1976" i="5"/>
  <c r="K410" i="5"/>
  <c r="K771" i="5"/>
  <c r="K2215" i="5"/>
  <c r="K1916" i="5"/>
  <c r="K2882" i="5"/>
  <c r="K2620" i="5"/>
  <c r="K330" i="5"/>
  <c r="K221" i="5"/>
  <c r="K452" i="5"/>
  <c r="K356" i="5"/>
  <c r="K3087" i="5"/>
  <c r="K2585" i="5"/>
  <c r="K409" i="5"/>
  <c r="K642" i="5"/>
  <c r="K45" i="5"/>
  <c r="K1373" i="5"/>
  <c r="K1055" i="5"/>
  <c r="K269" i="5"/>
  <c r="K233" i="5"/>
  <c r="K1262" i="5"/>
  <c r="K1687" i="5"/>
  <c r="K1766" i="5"/>
  <c r="K2063" i="5"/>
  <c r="K1079" i="5"/>
  <c r="K17" i="5"/>
  <c r="K33" i="5"/>
  <c r="K165" i="5"/>
  <c r="K559" i="5"/>
  <c r="K168" i="5"/>
  <c r="K173" i="5"/>
  <c r="K175" i="5"/>
  <c r="K1286" i="5"/>
  <c r="K1740" i="5"/>
  <c r="K15" i="5"/>
  <c r="K2414" i="5"/>
  <c r="K922" i="5"/>
  <c r="K3320" i="5"/>
  <c r="K3423" i="5"/>
  <c r="K1037" i="5"/>
  <c r="K3469" i="5"/>
  <c r="K3562" i="5"/>
  <c r="K3317" i="5"/>
  <c r="K375" i="5"/>
  <c r="K727" i="5"/>
  <c r="K1371" i="5"/>
  <c r="K124" i="5"/>
  <c r="K628" i="5"/>
  <c r="K3040" i="5"/>
  <c r="K143" i="5"/>
  <c r="K388" i="5"/>
  <c r="K29" i="5"/>
  <c r="K3285" i="5"/>
  <c r="K644" i="5"/>
  <c r="K150" i="5"/>
  <c r="K1038" i="5"/>
  <c r="K903" i="5"/>
  <c r="K1260" i="5"/>
  <c r="K3188" i="5"/>
  <c r="K1837" i="5"/>
  <c r="K617" i="5"/>
  <c r="K337" i="5"/>
  <c r="K1982" i="5"/>
  <c r="K2153" i="5"/>
  <c r="K780" i="5"/>
  <c r="K371" i="5"/>
  <c r="K1097" i="5"/>
  <c r="K340" i="5"/>
  <c r="K285" i="5"/>
  <c r="K2791" i="5"/>
  <c r="K1044" i="5"/>
  <c r="K1045" i="5"/>
  <c r="K1266" i="5"/>
  <c r="K2061" i="5"/>
  <c r="K806" i="5"/>
  <c r="K407" i="5"/>
  <c r="K804" i="5"/>
  <c r="K498" i="5"/>
  <c r="K1315" i="5"/>
  <c r="K2000" i="5"/>
  <c r="K508" i="5"/>
  <c r="K3368" i="5"/>
  <c r="K1281" i="5"/>
  <c r="K250" i="5"/>
  <c r="K1093" i="5"/>
  <c r="K2974" i="5"/>
  <c r="K765" i="5"/>
  <c r="K2574" i="5"/>
  <c r="K1515" i="5"/>
  <c r="K1043" i="5"/>
  <c r="K2885" i="5"/>
  <c r="K326" i="5"/>
  <c r="K2909" i="5"/>
  <c r="K2307" i="5"/>
  <c r="K174" i="5"/>
  <c r="K756" i="5"/>
  <c r="K534" i="5"/>
  <c r="K1487" i="5"/>
  <c r="K261" i="5"/>
  <c r="K510" i="5"/>
  <c r="K363" i="5"/>
  <c r="K798" i="5"/>
  <c r="K2938" i="5"/>
  <c r="K14" i="5"/>
  <c r="K1331" i="5"/>
  <c r="K1552" i="5"/>
  <c r="K668" i="5"/>
  <c r="K1257" i="5"/>
  <c r="K1347" i="5"/>
  <c r="K736" i="5"/>
  <c r="K908" i="5"/>
  <c r="K1295" i="5"/>
  <c r="K1780" i="5"/>
  <c r="K2019" i="5"/>
  <c r="K207" i="5"/>
  <c r="K473" i="5"/>
  <c r="K3005" i="5"/>
  <c r="K450" i="5"/>
  <c r="K1594" i="5"/>
  <c r="K322" i="5"/>
  <c r="K646" i="5"/>
  <c r="K784" i="5"/>
  <c r="K476" i="5"/>
  <c r="K615" i="5"/>
  <c r="K312" i="5"/>
  <c r="K866" i="5"/>
  <c r="K677" i="5"/>
  <c r="K359" i="5"/>
  <c r="K902" i="5"/>
  <c r="K593" i="5"/>
  <c r="K785" i="5"/>
  <c r="K400" i="5"/>
  <c r="K2448" i="5"/>
  <c r="K447" i="5"/>
  <c r="K1046" i="5"/>
  <c r="K3606" i="5"/>
  <c r="K894" i="5"/>
  <c r="K1276" i="5"/>
  <c r="K3338" i="5"/>
  <c r="K381" i="5"/>
  <c r="K698" i="5"/>
  <c r="K345" i="5"/>
  <c r="K429" i="5"/>
  <c r="K372" i="5"/>
  <c r="K182" i="5"/>
  <c r="K327" i="5"/>
  <c r="K2971" i="5"/>
  <c r="K951" i="5"/>
  <c r="K812" i="5"/>
  <c r="K265" i="5"/>
  <c r="K475" i="5"/>
  <c r="K323" i="5"/>
  <c r="K1549" i="5"/>
  <c r="K1310" i="5"/>
  <c r="K860" i="5"/>
  <c r="K1620" i="5"/>
  <c r="K683" i="5"/>
  <c r="K2899" i="5"/>
  <c r="K897" i="5"/>
  <c r="K898" i="5"/>
  <c r="K721" i="5"/>
  <c r="K1859" i="5"/>
  <c r="K1183" i="5"/>
  <c r="K1514" i="5"/>
  <c r="K716" i="5"/>
  <c r="K724" i="5"/>
  <c r="K2299" i="5"/>
  <c r="K485" i="5"/>
  <c r="K157" i="5"/>
  <c r="K764" i="5"/>
  <c r="K1530" i="5"/>
  <c r="K1088" i="5"/>
  <c r="K3591" i="5"/>
  <c r="K2539" i="5"/>
  <c r="K880" i="5"/>
  <c r="K678" i="5"/>
  <c r="K1527" i="5"/>
  <c r="K1609" i="5"/>
  <c r="K3702" i="5"/>
  <c r="K1250" i="5"/>
  <c r="K1087" i="5"/>
  <c r="K576" i="5"/>
  <c r="K1809" i="5"/>
  <c r="K1992" i="5"/>
  <c r="K1134" i="5"/>
  <c r="K1833" i="5"/>
  <c r="K186" i="5"/>
  <c r="K1742" i="5"/>
  <c r="K998" i="5"/>
  <c r="K230" i="5"/>
  <c r="K28" i="5"/>
  <c r="K870" i="5"/>
  <c r="K909" i="5"/>
  <c r="K2333" i="5"/>
  <c r="K1813" i="5"/>
  <c r="K3357" i="5"/>
  <c r="K179" i="5"/>
  <c r="K547" i="5"/>
  <c r="K2335" i="5"/>
  <c r="K2098" i="5"/>
  <c r="K3415" i="5"/>
  <c r="K75" i="5"/>
  <c r="K1653" i="5"/>
  <c r="K434" i="5"/>
  <c r="K2713" i="5"/>
  <c r="K268" i="5"/>
  <c r="K967" i="5"/>
  <c r="K635" i="5"/>
  <c r="K4054" i="5"/>
  <c r="K4055" i="5"/>
  <c r="K376" i="5"/>
  <c r="K3907" i="5"/>
  <c r="K2997" i="5"/>
  <c r="K3559" i="5"/>
  <c r="K3091" i="5"/>
  <c r="K3424" i="5"/>
  <c r="K2462" i="5"/>
  <c r="K3633" i="5"/>
  <c r="K3471" i="5"/>
  <c r="K3509" i="5"/>
  <c r="K3374" i="5"/>
  <c r="K3063" i="5"/>
  <c r="K2998" i="5"/>
  <c r="K2994" i="5"/>
  <c r="K1069" i="5"/>
  <c r="K2843" i="5"/>
  <c r="K3207" i="5"/>
  <c r="K2491" i="5"/>
  <c r="K3623" i="5"/>
  <c r="K2659" i="5"/>
  <c r="K3725" i="5"/>
  <c r="K3310" i="5"/>
  <c r="K3263" i="5"/>
  <c r="K2952" i="5"/>
  <c r="K3149" i="5"/>
  <c r="K3187" i="5"/>
  <c r="K3148" i="5"/>
  <c r="K3064" i="5"/>
  <c r="K1172" i="5"/>
  <c r="K1587" i="5"/>
  <c r="K3201" i="5"/>
  <c r="K886" i="5"/>
  <c r="K357" i="5"/>
  <c r="K72" i="5"/>
  <c r="K1291" i="5"/>
  <c r="K1109" i="5"/>
  <c r="K3029" i="5"/>
  <c r="K521" i="5"/>
  <c r="K201" i="5"/>
  <c r="K385" i="5"/>
  <c r="K515" i="5"/>
  <c r="K2101" i="5"/>
  <c r="K1048" i="5"/>
  <c r="K3487" i="5"/>
  <c r="K3737" i="5"/>
  <c r="K923" i="5"/>
  <c r="K503" i="5"/>
  <c r="K37" i="5"/>
  <c r="K208" i="5"/>
  <c r="K517" i="5"/>
  <c r="K69" i="5"/>
  <c r="K629" i="5"/>
  <c r="K134" i="5"/>
  <c r="K116" i="5"/>
  <c r="K32" i="5"/>
  <c r="K110" i="5"/>
  <c r="K3410" i="5"/>
  <c r="K335" i="5"/>
  <c r="K3343" i="5"/>
  <c r="K418" i="5"/>
  <c r="K439" i="5"/>
  <c r="K686" i="5"/>
  <c r="K349" i="5"/>
  <c r="K782" i="5"/>
  <c r="K2795" i="5"/>
  <c r="K1685" i="5"/>
  <c r="K963" i="5"/>
  <c r="K1149" i="5"/>
  <c r="K3127" i="5"/>
  <c r="K3443" i="5"/>
  <c r="K3539" i="5"/>
  <c r="K2649" i="5"/>
  <c r="K551" i="5"/>
  <c r="K3624" i="5"/>
  <c r="K3522" i="5"/>
  <c r="K3235" i="5"/>
  <c r="K3356" i="5"/>
  <c r="K3437" i="5"/>
  <c r="K3613" i="5"/>
  <c r="K1184" i="5"/>
  <c r="K1407" i="5"/>
  <c r="K2478" i="5"/>
  <c r="K2639" i="5"/>
  <c r="K849" i="5"/>
  <c r="K3477" i="5"/>
  <c r="K2990" i="5"/>
  <c r="K3431" i="5"/>
  <c r="K3071" i="5"/>
  <c r="K3345" i="5"/>
  <c r="K3713" i="5"/>
  <c r="K3354" i="5"/>
  <c r="K1787" i="5"/>
  <c r="K1150" i="5"/>
  <c r="K2430" i="5"/>
  <c r="K2929" i="5"/>
  <c r="K701" i="5"/>
  <c r="K120" i="5"/>
  <c r="K2737" i="5"/>
  <c r="K86" i="5"/>
  <c r="K257" i="5"/>
  <c r="K399" i="5"/>
  <c r="K872" i="5"/>
  <c r="K680" i="5"/>
  <c r="K382" i="5"/>
  <c r="K479" i="5"/>
  <c r="K948" i="5"/>
  <c r="K760" i="5"/>
  <c r="K669" i="5"/>
  <c r="K671" i="5"/>
  <c r="K151" i="5"/>
  <c r="K924" i="5"/>
  <c r="K530" i="5"/>
  <c r="K1141" i="5"/>
  <c r="K700" i="5"/>
  <c r="K1631" i="5"/>
  <c r="K847" i="5"/>
  <c r="K959" i="5"/>
  <c r="K980" i="5"/>
  <c r="K993" i="5"/>
  <c r="K3286" i="5"/>
  <c r="K3512" i="5"/>
  <c r="K2416" i="5"/>
  <c r="K518" i="5"/>
  <c r="K1500" i="5"/>
  <c r="K2457" i="5"/>
  <c r="K341" i="5"/>
  <c r="K34" i="5"/>
  <c r="K504" i="5"/>
  <c r="K817" i="5"/>
  <c r="K818" i="5"/>
  <c r="K220" i="5"/>
  <c r="K96" i="5"/>
  <c r="K819" i="5"/>
  <c r="K505" i="5"/>
  <c r="K472" i="5"/>
  <c r="K501" i="5"/>
  <c r="K684" i="5"/>
  <c r="K2838" i="5"/>
  <c r="K3225" i="5"/>
  <c r="K3182" i="5"/>
  <c r="K1547" i="5"/>
  <c r="K1598" i="5"/>
  <c r="K1749" i="5"/>
  <c r="K500" i="5"/>
  <c r="K1996" i="5"/>
  <c r="K1431" i="5"/>
  <c r="K1997" i="5"/>
  <c r="K795" i="5"/>
  <c r="K991" i="5"/>
  <c r="K88" i="5"/>
  <c r="K2288" i="5"/>
  <c r="K1382" i="5"/>
  <c r="K2453" i="5"/>
  <c r="K270" i="5"/>
  <c r="K159" i="5"/>
  <c r="K2240" i="5"/>
  <c r="K2348" i="5"/>
  <c r="K861" i="5"/>
  <c r="K1127" i="5"/>
  <c r="K364" i="5"/>
  <c r="K160" i="5"/>
  <c r="K396" i="5"/>
  <c r="K1140" i="5"/>
  <c r="K1984" i="5"/>
  <c r="K2147" i="5"/>
  <c r="K2352" i="5"/>
  <c r="K535" i="5"/>
  <c r="K1035" i="5"/>
  <c r="K1152" i="5"/>
  <c r="K596" i="5"/>
  <c r="K2731" i="5"/>
  <c r="K1477" i="5"/>
  <c r="K2797" i="5"/>
  <c r="K1538" i="5"/>
  <c r="K2962" i="5"/>
  <c r="K3220" i="5"/>
  <c r="K453" i="5"/>
  <c r="K1232" i="5"/>
  <c r="K365" i="5"/>
  <c r="K113" i="5"/>
  <c r="K1899" i="5"/>
  <c r="K893" i="5"/>
  <c r="K1660" i="5"/>
  <c r="K989" i="5"/>
  <c r="K2725" i="5"/>
  <c r="K1426" i="5"/>
  <c r="K3077" i="5"/>
  <c r="K2150" i="5"/>
  <c r="K2145" i="5"/>
  <c r="K344" i="5"/>
  <c r="K455" i="5"/>
  <c r="K718" i="5"/>
  <c r="K910" i="5"/>
  <c r="K393" i="5"/>
  <c r="K334" i="5"/>
  <c r="K73" i="5"/>
  <c r="K711" i="5"/>
  <c r="K115" i="5"/>
  <c r="K255" i="5"/>
  <c r="K90" i="5"/>
  <c r="K2609" i="5"/>
  <c r="K27" i="5"/>
  <c r="K192" i="5"/>
  <c r="K41" i="5"/>
  <c r="K49" i="5"/>
  <c r="K21" i="5"/>
  <c r="K774" i="5"/>
  <c r="K2354" i="5"/>
  <c r="K489" i="5"/>
  <c r="K421" i="5"/>
  <c r="K83" i="5"/>
  <c r="K1822" i="5"/>
  <c r="K1185" i="5"/>
  <c r="K57" i="5"/>
  <c r="K949" i="5"/>
  <c r="K537" i="5"/>
  <c r="K123" i="5"/>
  <c r="K55" i="5"/>
  <c r="K805" i="5"/>
  <c r="K710" i="5"/>
  <c r="K383" i="5"/>
  <c r="K131" i="5"/>
  <c r="K240" i="5"/>
  <c r="K189" i="5"/>
  <c r="K304" i="5"/>
  <c r="K44" i="5"/>
  <c r="K2309" i="5"/>
  <c r="K104" i="5"/>
  <c r="K1774" i="5"/>
  <c r="K42" i="5"/>
  <c r="K35" i="5"/>
  <c r="K39" i="5"/>
  <c r="K873" i="5"/>
  <c r="K788" i="5"/>
  <c r="K978" i="5"/>
  <c r="K539" i="5"/>
  <c r="K611" i="5"/>
  <c r="K373" i="5"/>
  <c r="K321" i="5"/>
  <c r="K352" i="5"/>
  <c r="K258" i="5"/>
  <c r="K968" i="5"/>
  <c r="K404" i="5"/>
  <c r="K163" i="5"/>
  <c r="K488" i="5"/>
  <c r="K1105" i="5"/>
  <c r="K802" i="5"/>
  <c r="K1938" i="5"/>
  <c r="K58" i="5"/>
  <c r="K408" i="5"/>
  <c r="K915" i="5"/>
  <c r="K1526" i="5"/>
  <c r="K776" i="5"/>
  <c r="K66" i="5"/>
  <c r="K101" i="5"/>
  <c r="K2832" i="5"/>
  <c r="K2029" i="5"/>
  <c r="K454" i="5"/>
  <c r="K305" i="5"/>
  <c r="K460" i="5"/>
  <c r="K172" i="5"/>
  <c r="K61" i="5"/>
  <c r="K71" i="5"/>
  <c r="K2474" i="5"/>
  <c r="K3041" i="5"/>
  <c r="K919" i="5"/>
  <c r="K1010" i="5"/>
  <c r="K549" i="5"/>
  <c r="K2256" i="5"/>
  <c r="K1884" i="5"/>
  <c r="K56" i="5"/>
  <c r="K166" i="5"/>
  <c r="K156" i="5"/>
  <c r="K152" i="5"/>
  <c r="K514" i="5"/>
  <c r="K1019" i="5"/>
  <c r="K272" i="5"/>
  <c r="K294" i="5"/>
  <c r="K1272" i="5"/>
  <c r="K2650" i="5"/>
  <c r="K149" i="5"/>
  <c r="K499" i="5"/>
  <c r="K552" i="5"/>
  <c r="K691" i="5"/>
  <c r="K59" i="5"/>
  <c r="K1311" i="5"/>
  <c r="K432" i="5"/>
  <c r="K117" i="5"/>
  <c r="K682" i="5"/>
  <c r="K763" i="5"/>
  <c r="K43" i="5"/>
  <c r="K31" i="5"/>
  <c r="K24" i="5"/>
  <c r="K100" i="5"/>
  <c r="K2876" i="5"/>
  <c r="K2399" i="5"/>
  <c r="K592" i="5"/>
  <c r="K1070" i="5"/>
  <c r="K540" i="5"/>
  <c r="K1429" i="5"/>
  <c r="K1509" i="5"/>
  <c r="K2784" i="5"/>
  <c r="K2748" i="5"/>
  <c r="K1194" i="5"/>
  <c r="K1642" i="5"/>
  <c r="K822" i="5"/>
  <c r="K1975" i="5"/>
  <c r="K2677" i="5"/>
  <c r="K713" i="5"/>
  <c r="K3032" i="5"/>
  <c r="K1228" i="5"/>
  <c r="K712" i="5"/>
  <c r="K2586" i="5"/>
  <c r="K2544" i="5"/>
  <c r="K1320" i="5"/>
  <c r="K200" i="5"/>
  <c r="K962" i="5"/>
  <c r="K2671" i="5"/>
  <c r="K267" i="5"/>
  <c r="K689" i="5"/>
  <c r="K1615" i="5"/>
  <c r="K1829" i="5"/>
  <c r="K809" i="5"/>
  <c r="K1408" i="5"/>
  <c r="K1537" i="5"/>
  <c r="K2443" i="5"/>
  <c r="K19" i="5"/>
  <c r="K135" i="5"/>
  <c r="K107" i="5"/>
  <c r="K1618" i="5"/>
  <c r="K419" i="5"/>
  <c r="K109" i="5"/>
  <c r="K420" i="5"/>
  <c r="K469" i="5"/>
  <c r="K394" i="5"/>
  <c r="K506" i="5"/>
  <c r="K302" i="5"/>
  <c r="K443" i="5"/>
  <c r="K224" i="5"/>
  <c r="K77" i="5"/>
  <c r="K282" i="5"/>
  <c r="K466" i="5"/>
  <c r="K1963" i="5"/>
  <c r="K1657" i="5"/>
  <c r="K1242" i="5"/>
  <c r="K176" i="5"/>
  <c r="K177" i="5"/>
  <c r="K379" i="5"/>
  <c r="K833" i="5"/>
  <c r="K567" i="5"/>
  <c r="K554" i="5"/>
  <c r="K2651" i="5"/>
  <c r="K621" i="5"/>
  <c r="K832" i="5"/>
  <c r="K417" i="5"/>
  <c r="K546" i="5"/>
  <c r="K16" i="5"/>
  <c r="K171" i="5"/>
  <c r="K193" i="5"/>
  <c r="K441" i="5"/>
  <c r="K102" i="5"/>
  <c r="K53" i="5"/>
  <c r="K114" i="5"/>
  <c r="K105" i="5"/>
  <c r="K76" i="5"/>
  <c r="K187" i="5"/>
  <c r="K190" i="5"/>
  <c r="K303" i="5"/>
  <c r="K1195" i="5"/>
  <c r="K20" i="5"/>
  <c r="K23" i="5"/>
  <c r="K30" i="5"/>
  <c r="K222" i="5"/>
  <c r="K293" i="5"/>
  <c r="K650" i="5"/>
  <c r="F213" i="2"/>
  <c r="F396" i="2"/>
  <c r="F417" i="2"/>
  <c r="F231" i="2"/>
  <c r="F4036" i="2"/>
  <c r="F519" i="2"/>
  <c r="F402" i="2"/>
  <c r="F278" i="2"/>
  <c r="F300" i="2"/>
  <c r="F4037" i="2"/>
  <c r="F69" i="2"/>
  <c r="F4038" i="2"/>
  <c r="F44" i="2"/>
  <c r="F244" i="2"/>
  <c r="F137" i="2"/>
  <c r="F165" i="2"/>
  <c r="F436" i="2"/>
  <c r="F350" i="2"/>
  <c r="F175" i="2"/>
  <c r="F236" i="2"/>
  <c r="F185" i="2"/>
  <c r="F118" i="2"/>
  <c r="F379" i="2"/>
  <c r="F4039" i="2"/>
  <c r="F513" i="2"/>
  <c r="F30" i="2"/>
  <c r="F37" i="2"/>
  <c r="F233" i="2"/>
  <c r="F304" i="2"/>
  <c r="F468" i="2"/>
  <c r="F15" i="2"/>
  <c r="F345" i="2"/>
  <c r="F779" i="2"/>
  <c r="F226" i="2"/>
  <c r="F551" i="2"/>
  <c r="F4040" i="2"/>
  <c r="F483" i="2"/>
  <c r="F234" i="2"/>
  <c r="F117" i="2"/>
  <c r="F516" i="2"/>
  <c r="F1941" i="2"/>
  <c r="F144" i="2"/>
  <c r="F1171" i="2"/>
  <c r="F1948" i="2"/>
  <c r="F77" i="2"/>
  <c r="F1144" i="2"/>
  <c r="F1890" i="2"/>
  <c r="F1904" i="2"/>
  <c r="F3897" i="2"/>
  <c r="F3833" i="2"/>
  <c r="F3898" i="2"/>
  <c r="F1652" i="2"/>
  <c r="F3796" i="2"/>
  <c r="F3899" i="2"/>
  <c r="F3559" i="2"/>
  <c r="F3900" i="2"/>
  <c r="F3901" i="2"/>
  <c r="F3902" i="2"/>
  <c r="F3903" i="2"/>
  <c r="F3904" i="2"/>
  <c r="F321" i="2"/>
  <c r="F3905" i="2"/>
  <c r="F3906" i="2"/>
  <c r="F159" i="2"/>
  <c r="F3907" i="2"/>
  <c r="F564" i="2"/>
  <c r="F3908" i="2"/>
  <c r="F3088" i="2"/>
  <c r="F3909" i="2"/>
  <c r="F3910" i="2"/>
  <c r="F3911" i="2"/>
  <c r="F3912" i="2"/>
  <c r="F3913" i="2"/>
  <c r="F2788" i="2"/>
  <c r="F3914" i="2"/>
  <c r="F3915" i="2"/>
  <c r="F3812" i="2"/>
  <c r="F3773" i="2"/>
  <c r="F3776" i="2"/>
  <c r="F3788" i="2"/>
  <c r="F3916" i="2"/>
  <c r="F3727" i="2"/>
  <c r="F3813" i="2"/>
  <c r="F288" i="2"/>
  <c r="F3834" i="2"/>
  <c r="F3835" i="2"/>
  <c r="F3814" i="2"/>
  <c r="F3836" i="2"/>
  <c r="F3917" i="2"/>
  <c r="F3918" i="2"/>
  <c r="F3782" i="2"/>
  <c r="F2075" i="2"/>
  <c r="F3919" i="2"/>
  <c r="F1816" i="2"/>
  <c r="F3837" i="2"/>
  <c r="F3920" i="2"/>
  <c r="F3921" i="2"/>
  <c r="F3922" i="2"/>
  <c r="F717" i="2"/>
  <c r="F406" i="2"/>
  <c r="F1507" i="2"/>
  <c r="F3838" i="2"/>
  <c r="F3797" i="2"/>
  <c r="F3923" i="2"/>
  <c r="F3257" i="2"/>
  <c r="F2365" i="2"/>
  <c r="F2389" i="2"/>
  <c r="F3839" i="2"/>
  <c r="F2978" i="2"/>
  <c r="F3924" i="2"/>
  <c r="F3768" i="2"/>
  <c r="F3925" i="2"/>
  <c r="F3926" i="2"/>
  <c r="F3840" i="2"/>
  <c r="F3927" i="2"/>
  <c r="F3777" i="2"/>
  <c r="F3206" i="2"/>
  <c r="F3928" i="2"/>
  <c r="F3929" i="2"/>
  <c r="F3841" i="2"/>
  <c r="F3930" i="2"/>
  <c r="F3798" i="2"/>
  <c r="F3931" i="2"/>
  <c r="F3842" i="2"/>
  <c r="F3799" i="2"/>
  <c r="F3932" i="2"/>
  <c r="F3933" i="2"/>
  <c r="F3934" i="2"/>
  <c r="F3843" i="2"/>
  <c r="F3844" i="2"/>
  <c r="F1422" i="2"/>
  <c r="F3845" i="2"/>
  <c r="F3935" i="2"/>
  <c r="F3936" i="2"/>
  <c r="F3592" i="2"/>
  <c r="F3846" i="2"/>
  <c r="F3789" i="2"/>
  <c r="F3800" i="2"/>
  <c r="F3847" i="2"/>
  <c r="F3937" i="2"/>
  <c r="F2133" i="2"/>
  <c r="F1559" i="2"/>
  <c r="F3938" i="2"/>
  <c r="F3939" i="2"/>
  <c r="F1916" i="2"/>
  <c r="F3077" i="2"/>
  <c r="F3940" i="2"/>
  <c r="F3941" i="2"/>
  <c r="F3815" i="2"/>
  <c r="F3816" i="2"/>
  <c r="F3942" i="2"/>
  <c r="F3848" i="2"/>
  <c r="F3943" i="2"/>
  <c r="F3944" i="2"/>
  <c r="F3945" i="2"/>
  <c r="F3849" i="2"/>
  <c r="F3850" i="2"/>
  <c r="F3946" i="2"/>
  <c r="F962" i="2"/>
  <c r="F2400" i="2"/>
  <c r="F3774" i="2"/>
  <c r="F3851" i="2"/>
  <c r="F3182" i="2"/>
  <c r="F3852" i="2"/>
  <c r="F3853" i="2"/>
  <c r="F3767" i="2"/>
  <c r="F3403" i="2"/>
  <c r="F1028" i="2"/>
  <c r="F724" i="2"/>
  <c r="F455" i="2"/>
  <c r="F1390" i="2"/>
  <c r="F1328" i="2"/>
  <c r="F3160" i="2"/>
  <c r="F2554" i="2"/>
  <c r="F3027" i="2"/>
  <c r="F1589" i="2"/>
  <c r="F1903" i="2"/>
  <c r="F1234" i="2"/>
  <c r="F4041" i="2"/>
  <c r="F681" i="2"/>
  <c r="F3158" i="2"/>
  <c r="F955" i="2"/>
  <c r="F2651" i="2"/>
  <c r="F3377" i="2"/>
  <c r="F2756" i="2"/>
  <c r="F2493" i="2"/>
  <c r="F1444" i="2"/>
  <c r="F1066" i="2"/>
  <c r="F642" i="2"/>
  <c r="F867" i="2"/>
  <c r="F815" i="2"/>
  <c r="F3547" i="2"/>
  <c r="F3608" i="2"/>
  <c r="F3230" i="2"/>
  <c r="F3370" i="2"/>
  <c r="F82" i="2"/>
  <c r="F1495" i="2"/>
  <c r="F1496" i="2"/>
  <c r="F599" i="2"/>
  <c r="F819" i="2"/>
  <c r="F698" i="2"/>
  <c r="F946" i="2"/>
  <c r="F615" i="2"/>
  <c r="F458" i="2"/>
  <c r="F2162" i="2"/>
  <c r="F2145" i="2"/>
  <c r="F1003" i="2"/>
  <c r="F734" i="2"/>
  <c r="F2369" i="2"/>
  <c r="F2774" i="2"/>
  <c r="F3390" i="2"/>
  <c r="F816" i="2"/>
  <c r="F1841" i="2"/>
  <c r="F824" i="2"/>
  <c r="F894" i="2"/>
  <c r="F785" i="2"/>
  <c r="F888" i="2"/>
  <c r="F2721" i="2"/>
  <c r="F1113" i="2"/>
  <c r="F3219" i="2"/>
  <c r="F2115" i="2"/>
  <c r="F1549" i="2"/>
  <c r="F3744" i="2"/>
  <c r="F3705" i="2"/>
  <c r="F3854" i="2"/>
  <c r="F3817" i="2"/>
  <c r="F416" i="2"/>
  <c r="F1551" i="2"/>
  <c r="F3855" i="2"/>
  <c r="F3947" i="2"/>
  <c r="F3948" i="2"/>
  <c r="F3801" i="2"/>
  <c r="F3949" i="2"/>
  <c r="F3856" i="2"/>
  <c r="F3104" i="2"/>
  <c r="F3950" i="2"/>
  <c r="F3802" i="2"/>
  <c r="F1773" i="2"/>
  <c r="F1277" i="2"/>
  <c r="F3771" i="2"/>
  <c r="F3803" i="2"/>
  <c r="F3951" i="2"/>
  <c r="F3952" i="2"/>
  <c r="F2161" i="2"/>
  <c r="F3280" i="2"/>
  <c r="F420" i="2"/>
  <c r="F3953" i="2"/>
  <c r="F3857" i="2"/>
  <c r="F3763" i="2"/>
  <c r="F421" i="2"/>
  <c r="F3562" i="2"/>
  <c r="F1276" i="2"/>
  <c r="F3954" i="2"/>
  <c r="F3858" i="2"/>
  <c r="F1762" i="2"/>
  <c r="F3859" i="2"/>
  <c r="F3955" i="2"/>
  <c r="F1004" i="2"/>
  <c r="F3860" i="2"/>
  <c r="F3795" i="2"/>
  <c r="F3818" i="2"/>
  <c r="F3790" i="2"/>
  <c r="F3804" i="2"/>
  <c r="F3956" i="2"/>
  <c r="F3783" i="2"/>
  <c r="F3778" i="2"/>
  <c r="F3957" i="2"/>
  <c r="F3805" i="2"/>
  <c r="F1273" i="2"/>
  <c r="F3806" i="2"/>
  <c r="F3807" i="2"/>
  <c r="F1110" i="2"/>
  <c r="F2617" i="2"/>
  <c r="F1065" i="2"/>
  <c r="F2757" i="2"/>
  <c r="F1659" i="2"/>
  <c r="F1539" i="2"/>
  <c r="F854" i="2"/>
  <c r="F1248" i="2"/>
  <c r="F3545" i="2"/>
  <c r="F2477" i="2"/>
  <c r="F1736" i="2"/>
  <c r="F1586" i="2"/>
  <c r="F2958" i="2"/>
  <c r="F872" i="2"/>
  <c r="F780" i="2"/>
  <c r="F693" i="2"/>
  <c r="F1569" i="2"/>
  <c r="F1953" i="2"/>
  <c r="F1117" i="2"/>
  <c r="F2777" i="2"/>
  <c r="F3147" i="2"/>
  <c r="F3819" i="2"/>
  <c r="F3958" i="2"/>
  <c r="F3959" i="2"/>
  <c r="F1530" i="2"/>
  <c r="F3960" i="2"/>
  <c r="F3961" i="2"/>
  <c r="F3962" i="2"/>
  <c r="F2586" i="2"/>
  <c r="F526" i="2"/>
  <c r="F1213" i="2"/>
  <c r="F3246" i="2"/>
  <c r="F3294" i="2"/>
  <c r="F1825" i="2"/>
  <c r="F2596" i="2"/>
  <c r="F1525" i="2"/>
  <c r="F3560" i="2"/>
  <c r="F3265" i="2"/>
  <c r="F1151" i="2"/>
  <c r="F1651" i="2"/>
  <c r="F1619" i="2"/>
  <c r="F351" i="2"/>
  <c r="F2484" i="2"/>
  <c r="F1266" i="2"/>
  <c r="F3861" i="2"/>
  <c r="F3820" i="2"/>
  <c r="F3862" i="2"/>
  <c r="F3821" i="2"/>
  <c r="F3863" i="2"/>
  <c r="F3769" i="2"/>
  <c r="F3822" i="2"/>
  <c r="F3784" i="2"/>
  <c r="F3779" i="2"/>
  <c r="F3832" i="2"/>
  <c r="F3780" i="2"/>
  <c r="F3963" i="2"/>
  <c r="F3864" i="2"/>
  <c r="F3823" i="2"/>
  <c r="F3865" i="2"/>
  <c r="F3964" i="2"/>
  <c r="F3965" i="2"/>
  <c r="F3966" i="2"/>
  <c r="F3967" i="2"/>
  <c r="F3968" i="2"/>
  <c r="F3969" i="2"/>
  <c r="F3970" i="2"/>
  <c r="F229" i="2"/>
  <c r="F1093" i="2"/>
  <c r="F1450" i="2"/>
  <c r="F3427" i="2"/>
  <c r="F2569" i="2"/>
  <c r="F3756" i="2"/>
  <c r="F3089" i="2"/>
  <c r="F3733" i="2"/>
  <c r="F3731" i="2"/>
  <c r="F3005" i="2"/>
  <c r="F1975" i="2"/>
  <c r="F722" i="2"/>
  <c r="F2667" i="2"/>
  <c r="F1895" i="2"/>
  <c r="F768" i="2"/>
  <c r="F569" i="2"/>
  <c r="F3456" i="2"/>
  <c r="F2570" i="2"/>
  <c r="F3770" i="2"/>
  <c r="F3971" i="2"/>
  <c r="F3972" i="2"/>
  <c r="F3973" i="2"/>
  <c r="F3974" i="2"/>
  <c r="F3975" i="2"/>
  <c r="F3976" i="2"/>
  <c r="F3977" i="2"/>
  <c r="F3978" i="2"/>
  <c r="F3979" i="2"/>
  <c r="F3980" i="2"/>
  <c r="F3981" i="2"/>
  <c r="F3824" i="2"/>
  <c r="F3982" i="2"/>
  <c r="F3983" i="2"/>
  <c r="F3984" i="2"/>
  <c r="F3985" i="2"/>
  <c r="F3986" i="2"/>
  <c r="F1441" i="2"/>
  <c r="F3987" i="2"/>
  <c r="F3866" i="2"/>
  <c r="F3012" i="2"/>
  <c r="F2120" i="2"/>
  <c r="F2197" i="2"/>
  <c r="F3825" i="2"/>
  <c r="F3826" i="2"/>
  <c r="F3988" i="2"/>
  <c r="F2079" i="2"/>
  <c r="F2047" i="2"/>
  <c r="F2980" i="2"/>
  <c r="F3867" i="2"/>
  <c r="F2605" i="2"/>
  <c r="F3989" i="2"/>
  <c r="F3990" i="2"/>
  <c r="F3991" i="2"/>
  <c r="F2254" i="2"/>
  <c r="F3565" i="2"/>
  <c r="F3581" i="2"/>
  <c r="F3992" i="2"/>
  <c r="F2228" i="2"/>
  <c r="F3993" i="2"/>
  <c r="F3868" i="2"/>
  <c r="F996" i="2"/>
  <c r="F3994" i="2"/>
  <c r="F3869" i="2"/>
  <c r="F3995" i="2"/>
  <c r="F3785" i="2"/>
  <c r="F3996" i="2"/>
  <c r="F2266" i="2"/>
  <c r="F3870" i="2"/>
  <c r="F979" i="2"/>
  <c r="F3997" i="2"/>
  <c r="F3791" i="2"/>
  <c r="F3871" i="2"/>
  <c r="F3998" i="2"/>
  <c r="F3872" i="2"/>
  <c r="F3873" i="2"/>
  <c r="F3874" i="2"/>
  <c r="F3875" i="2"/>
  <c r="F3999" i="2"/>
  <c r="F3876" i="2"/>
  <c r="F3811" i="2"/>
  <c r="F4000" i="2"/>
  <c r="F2318" i="2"/>
  <c r="F4001" i="2"/>
  <c r="F1039" i="2"/>
  <c r="F187" i="2"/>
  <c r="F3808" i="2"/>
  <c r="F1017" i="2"/>
  <c r="F703" i="2"/>
  <c r="F285" i="2"/>
  <c r="F1977" i="2"/>
  <c r="F3786" i="2"/>
  <c r="F4002" i="2"/>
  <c r="F3434" i="2"/>
  <c r="F3435" i="2"/>
  <c r="F1088" i="2"/>
  <c r="F731" i="2"/>
  <c r="F2048" i="2"/>
  <c r="F1478" i="2"/>
  <c r="F2981" i="2"/>
  <c r="F833" i="2"/>
  <c r="F344" i="2"/>
  <c r="F2125" i="2"/>
  <c r="F2391" i="2"/>
  <c r="F395" i="2"/>
  <c r="F683" i="2"/>
  <c r="F3015" i="2"/>
  <c r="F2031" i="2"/>
  <c r="F3117" i="2"/>
  <c r="F1492" i="2"/>
  <c r="F227" i="2"/>
  <c r="F751" i="2"/>
  <c r="F3286" i="2"/>
  <c r="F3202" i="2"/>
  <c r="F3472" i="2"/>
  <c r="F568" i="2"/>
  <c r="F3678" i="2"/>
  <c r="F1670" i="2"/>
  <c r="F2592" i="2"/>
  <c r="F929" i="2"/>
  <c r="F1933" i="2"/>
  <c r="F1550" i="2"/>
  <c r="F2718" i="2"/>
  <c r="F1274" i="2"/>
  <c r="F2327" i="2"/>
  <c r="F2328" i="2"/>
  <c r="F2479" i="2"/>
  <c r="F3092" i="2"/>
  <c r="F2362" i="2"/>
  <c r="F1815" i="2"/>
  <c r="F3059" i="2"/>
  <c r="F2722" i="2"/>
  <c r="F3624" i="2"/>
  <c r="F2577" i="2"/>
  <c r="F2578" i="2"/>
  <c r="F3639" i="2"/>
  <c r="F2869" i="2"/>
  <c r="F728" i="2"/>
  <c r="F2523" i="2"/>
  <c r="F308" i="2"/>
  <c r="F842" i="2"/>
  <c r="F3626" i="2"/>
  <c r="F2681" i="2"/>
  <c r="F1000" i="2"/>
  <c r="F3189" i="2"/>
  <c r="F3745" i="2"/>
  <c r="F1214" i="2"/>
  <c r="F2172" i="2"/>
  <c r="F2975" i="2"/>
  <c r="F4003" i="2"/>
  <c r="F4004" i="2"/>
  <c r="F1829" i="2"/>
  <c r="F3877" i="2"/>
  <c r="F4005" i="2"/>
  <c r="F4006" i="2"/>
  <c r="F2094" i="2"/>
  <c r="F3878" i="2"/>
  <c r="F3231" i="2"/>
  <c r="F3879" i="2"/>
  <c r="F3307" i="2"/>
  <c r="F3188" i="2"/>
  <c r="F3754" i="2"/>
  <c r="F4007" i="2"/>
  <c r="F3880" i="2"/>
  <c r="F3881" i="2"/>
  <c r="F3882" i="2"/>
  <c r="F3401" i="2"/>
  <c r="F3883" i="2"/>
  <c r="F1324" i="2"/>
  <c r="F2897" i="2"/>
  <c r="F4008" i="2"/>
  <c r="F4009" i="2"/>
  <c r="F3656" i="2"/>
  <c r="F3142" i="2"/>
  <c r="F1353" i="2"/>
  <c r="F2848" i="2"/>
  <c r="F4010" i="2"/>
  <c r="F3766" i="2"/>
  <c r="F4011" i="2"/>
  <c r="F3827" i="2"/>
  <c r="F2864" i="2"/>
  <c r="F3716" i="2"/>
  <c r="F3099" i="2"/>
  <c r="F3884" i="2"/>
  <c r="F3885" i="2"/>
  <c r="F4012" i="2"/>
  <c r="F4013" i="2"/>
  <c r="F4014" i="2"/>
  <c r="F674" i="2"/>
  <c r="F3761" i="2"/>
  <c r="F3417" i="2"/>
  <c r="F1282" i="2"/>
  <c r="F2931" i="2"/>
  <c r="F2622" i="2"/>
  <c r="F265" i="2"/>
  <c r="F1717" i="2"/>
  <c r="F3415" i="2"/>
  <c r="F2188" i="2"/>
  <c r="F204" i="2"/>
  <c r="F1405" i="2"/>
  <c r="F1108" i="2"/>
  <c r="F1406" i="2"/>
  <c r="F3886" i="2"/>
  <c r="F2199" i="2"/>
  <c r="F329" i="2"/>
  <c r="F976" i="2"/>
  <c r="F1704" i="2"/>
  <c r="F1259" i="2"/>
  <c r="F1070" i="2"/>
  <c r="F1433" i="2"/>
  <c r="F1803" i="2"/>
  <c r="F1152" i="2"/>
  <c r="F1294" i="2"/>
  <c r="F3269" i="2"/>
  <c r="F1564" i="2"/>
  <c r="F3067" i="2"/>
  <c r="F2695" i="2"/>
  <c r="F612" i="2"/>
  <c r="F3408" i="2"/>
  <c r="F3273" i="2"/>
  <c r="F2834" i="2"/>
  <c r="F1164" i="2"/>
  <c r="F1451" i="2"/>
  <c r="F1891" i="2"/>
  <c r="F2342" i="2"/>
  <c r="F2302" i="2"/>
  <c r="F1879" i="2"/>
  <c r="F1870" i="2"/>
  <c r="F2942" i="2"/>
  <c r="F2242" i="2"/>
  <c r="F3247" i="2"/>
  <c r="F2215" i="2"/>
  <c r="F3764" i="2"/>
  <c r="F3127" i="2"/>
  <c r="F3197" i="2"/>
  <c r="F1644" i="2"/>
  <c r="F1920" i="2"/>
  <c r="F755" i="2"/>
  <c r="F1660" i="2"/>
  <c r="F1588" i="2"/>
  <c r="F3723" i="2"/>
  <c r="F2749" i="2"/>
  <c r="F695" i="2"/>
  <c r="F1215" i="2"/>
  <c r="F2483" i="2"/>
  <c r="F1323" i="2"/>
  <c r="F3436" i="2"/>
  <c r="F631" i="2"/>
  <c r="F336" i="2"/>
  <c r="F2064" i="2"/>
  <c r="F2223" i="2"/>
  <c r="F584" i="2"/>
  <c r="F983" i="2"/>
  <c r="F359" i="2"/>
  <c r="F2392" i="2"/>
  <c r="F1359" i="2"/>
  <c r="F1808" i="2"/>
  <c r="F2711" i="2"/>
  <c r="F2013" i="2"/>
  <c r="F2051" i="2"/>
  <c r="F663" i="2"/>
  <c r="F1043" i="2"/>
  <c r="F2541" i="2"/>
  <c r="F1499" i="2"/>
  <c r="F503" i="2"/>
  <c r="F3347" i="2"/>
  <c r="F719" i="2"/>
  <c r="F1258" i="2"/>
  <c r="F1327" i="2"/>
  <c r="F608" i="2"/>
  <c r="F1730" i="2"/>
  <c r="F3091" i="2"/>
  <c r="F2040" i="2"/>
  <c r="F723" i="2"/>
  <c r="F1595" i="2"/>
  <c r="F3647" i="2"/>
  <c r="F3775" i="2"/>
  <c r="F3887" i="2"/>
  <c r="F3781" i="2"/>
  <c r="F3285" i="2"/>
  <c r="F1751" i="2"/>
  <c r="F2883" i="2"/>
  <c r="F1457" i="2"/>
  <c r="F2657" i="2"/>
  <c r="F3593" i="2"/>
  <c r="F1099" i="2"/>
  <c r="F1339" i="2"/>
  <c r="F1223" i="2"/>
  <c r="F2796" i="2"/>
  <c r="F2920" i="2"/>
  <c r="F2028" i="2"/>
  <c r="F1199" i="2"/>
  <c r="F3437" i="2"/>
  <c r="F1050" i="2"/>
  <c r="F4015" i="2"/>
  <c r="F905" i="2"/>
  <c r="F2514" i="2"/>
  <c r="F2870" i="2"/>
  <c r="F3450" i="2"/>
  <c r="F668" i="2"/>
  <c r="F4016" i="2"/>
  <c r="F559" i="2"/>
  <c r="F287" i="2"/>
  <c r="F560" i="2"/>
  <c r="F451" i="2"/>
  <c r="F3888" i="2"/>
  <c r="F2953" i="2"/>
  <c r="F4017" i="2"/>
  <c r="F4018" i="2"/>
  <c r="F3889" i="2"/>
  <c r="F1222" i="2"/>
  <c r="F4019" i="2"/>
  <c r="F4020" i="2"/>
  <c r="F573" i="2"/>
  <c r="F4021" i="2"/>
  <c r="F993" i="2"/>
  <c r="F3792" i="2"/>
  <c r="F4022" i="2"/>
  <c r="F3828" i="2"/>
  <c r="F3829" i="2"/>
  <c r="F4023" i="2"/>
  <c r="F3772" i="2"/>
  <c r="F4024" i="2"/>
  <c r="F2822" i="2"/>
  <c r="F3890" i="2"/>
  <c r="F926" i="2"/>
  <c r="F3205" i="2"/>
  <c r="F1836" i="2"/>
  <c r="F3891" i="2"/>
  <c r="F3892" i="2"/>
  <c r="F4025" i="2"/>
  <c r="F4026" i="2"/>
  <c r="F4027" i="2"/>
  <c r="F4028" i="2"/>
  <c r="F1544" i="2"/>
  <c r="F2435" i="2"/>
  <c r="F3366" i="2"/>
  <c r="F1584" i="2"/>
  <c r="F1557" i="2"/>
  <c r="F1982" i="2"/>
  <c r="F2201" i="2"/>
  <c r="F4029" i="2"/>
  <c r="F1348" i="2"/>
  <c r="F2498" i="2"/>
  <c r="F2559" i="2"/>
  <c r="F1104" i="2"/>
  <c r="F1399" i="2"/>
  <c r="F515" i="2"/>
  <c r="F3337" i="2"/>
  <c r="F2025" i="2"/>
  <c r="F3119" i="2"/>
  <c r="F1394" i="2"/>
  <c r="F2901" i="2"/>
  <c r="F1579" i="2"/>
  <c r="F2408" i="2"/>
  <c r="F1805" i="2"/>
  <c r="F2516" i="2"/>
  <c r="F2576" i="2"/>
  <c r="F2507" i="2"/>
  <c r="F328" i="2"/>
  <c r="F817" i="2"/>
  <c r="F1715" i="2"/>
  <c r="F3004" i="2"/>
  <c r="F2977" i="2"/>
  <c r="F2913" i="2"/>
  <c r="F2478" i="2"/>
  <c r="F3118" i="2"/>
  <c r="F3289" i="2"/>
  <c r="F3350" i="2"/>
  <c r="F2658" i="2"/>
  <c r="F2859" i="2"/>
  <c r="F2545" i="2"/>
  <c r="F1880" i="2"/>
  <c r="F790" i="2"/>
  <c r="F1766" i="2"/>
  <c r="F1582" i="2"/>
  <c r="F1990" i="2"/>
  <c r="F1823" i="2"/>
  <c r="F592" i="2"/>
  <c r="F919" i="2"/>
  <c r="F1429" i="2"/>
  <c r="F930" i="2"/>
  <c r="F968" i="2"/>
  <c r="F1742" i="2"/>
  <c r="F2326" i="2"/>
  <c r="F1393" i="2"/>
  <c r="F1693" i="2"/>
  <c r="F1797" i="2"/>
  <c r="F2290" i="2"/>
  <c r="F2861" i="2"/>
  <c r="F319" i="2"/>
  <c r="F352" i="2"/>
  <c r="F2616" i="2"/>
  <c r="F131" i="2"/>
  <c r="F1166" i="2"/>
  <c r="F186" i="2"/>
  <c r="F1224" i="2"/>
  <c r="F1453" i="2"/>
  <c r="F266" i="2"/>
  <c r="F2404" i="2"/>
  <c r="F1509" i="2"/>
  <c r="F38" i="2"/>
  <c r="F2935" i="2"/>
  <c r="F2282" i="2"/>
  <c r="F2289" i="2"/>
  <c r="F767" i="2"/>
  <c r="F2311" i="2"/>
  <c r="F2069" i="2"/>
  <c r="F3068" i="2"/>
  <c r="F3438" i="2"/>
  <c r="F3128" i="2"/>
  <c r="F3152" i="2"/>
  <c r="F2709" i="2"/>
  <c r="F3151" i="2"/>
  <c r="F2468" i="2"/>
  <c r="F3348" i="2"/>
  <c r="F2195" i="2"/>
  <c r="F1709" i="2"/>
  <c r="F1984" i="2"/>
  <c r="F927" i="2"/>
  <c r="F2685" i="2"/>
  <c r="F1664" i="2"/>
  <c r="F3492" i="2"/>
  <c r="F772" i="2"/>
  <c r="F2930" i="2"/>
  <c r="F2785" i="2"/>
  <c r="F545" i="2"/>
  <c r="F1775" i="2"/>
  <c r="F1373" i="2"/>
  <c r="F2297" i="2"/>
  <c r="F3292" i="2"/>
  <c r="F1367" i="2"/>
  <c r="F1041" i="2"/>
  <c r="F2453" i="2"/>
  <c r="F2696" i="2"/>
  <c r="F3793" i="2"/>
  <c r="F3809" i="2"/>
  <c r="F3830" i="2"/>
  <c r="F3810" i="2"/>
  <c r="F4030" i="2"/>
  <c r="F1760" i="2"/>
  <c r="F4031" i="2"/>
  <c r="F3893" i="2"/>
  <c r="F3794" i="2"/>
  <c r="F3894" i="2"/>
  <c r="F3895" i="2"/>
  <c r="F3530" i="2"/>
  <c r="F2613" i="2"/>
  <c r="F2735" i="2"/>
  <c r="F3439" i="2"/>
  <c r="F741" i="2"/>
  <c r="F1016" i="2"/>
  <c r="F1778" i="2"/>
  <c r="F2203" i="2"/>
  <c r="F2949" i="2"/>
  <c r="F3063" i="2"/>
  <c r="F2799" i="2"/>
  <c r="F3787" i="2"/>
  <c r="F3688" i="2"/>
  <c r="F2143" i="2"/>
  <c r="F2719" i="2"/>
  <c r="F1092" i="2"/>
  <c r="F2967" i="2"/>
  <c r="F2623" i="2"/>
  <c r="F945" i="2"/>
  <c r="F1318" i="2"/>
  <c r="F2957" i="2"/>
  <c r="F3524" i="2"/>
  <c r="F903" i="2"/>
  <c r="F3215" i="2"/>
  <c r="F3440" i="2"/>
  <c r="F3023" i="2"/>
  <c r="F3670" i="2"/>
  <c r="F2798" i="2"/>
  <c r="F1244" i="2"/>
  <c r="F594" i="2"/>
  <c r="F2744" i="2"/>
  <c r="F1968" i="2"/>
  <c r="F623" i="2"/>
  <c r="F2858" i="2"/>
  <c r="F1293" i="2"/>
  <c r="F3245" i="2"/>
  <c r="F3170" i="2"/>
  <c r="F2017" i="2"/>
  <c r="F881" i="2"/>
  <c r="F535" i="2"/>
  <c r="F457" i="2"/>
  <c r="F2387" i="2"/>
  <c r="F1252" i="2"/>
  <c r="F111" i="2"/>
  <c r="F3594" i="2"/>
  <c r="F2604" i="2"/>
  <c r="F639" i="2"/>
  <c r="F2940" i="2"/>
  <c r="F776" i="2"/>
  <c r="F2371" i="2"/>
  <c r="F1921" i="2"/>
  <c r="F1398" i="2"/>
  <c r="F2458" i="2"/>
  <c r="F1542" i="2"/>
  <c r="F3340" i="2"/>
  <c r="F2382" i="2"/>
  <c r="F514" i="2"/>
  <c r="F448" i="2"/>
  <c r="F296" i="2"/>
  <c r="F802" i="2"/>
  <c r="F221" i="2"/>
  <c r="F127" i="2"/>
  <c r="F727" i="2"/>
  <c r="F1153" i="2"/>
  <c r="F2169" i="2"/>
  <c r="F656" i="2"/>
  <c r="F3831" i="2"/>
  <c r="F4032" i="2"/>
  <c r="F1417" i="2"/>
  <c r="F3683" i="2"/>
  <c r="F3582" i="2"/>
  <c r="F4033" i="2"/>
  <c r="F3315" i="2"/>
  <c r="F1207" i="2"/>
  <c r="F1899" i="2"/>
  <c r="F2552" i="2"/>
  <c r="F1013" i="2"/>
  <c r="F1511" i="2"/>
  <c r="F254" i="2"/>
  <c r="F2968" i="2"/>
  <c r="F3024" i="2"/>
  <c r="F2763" i="2"/>
  <c r="F1711" i="2"/>
  <c r="F3006" i="2"/>
  <c r="F2976" i="2"/>
  <c r="F3618" i="2"/>
  <c r="F3355" i="2"/>
  <c r="F3536" i="2"/>
  <c r="F2030" i="2"/>
  <c r="F1456" i="2"/>
  <c r="F2754" i="2"/>
  <c r="F2370" i="2"/>
  <c r="F2535" i="2"/>
  <c r="F3368" i="2"/>
  <c r="F1634" i="2"/>
  <c r="F2772" i="2"/>
  <c r="F3604" i="2"/>
  <c r="F2652" i="2"/>
  <c r="F3393" i="2"/>
  <c r="F2445" i="2"/>
  <c r="F2809" i="2"/>
  <c r="F2885" i="2"/>
  <c r="F3563" i="2"/>
  <c r="F3554" i="2"/>
  <c r="F3217" i="2"/>
  <c r="F2654" i="2"/>
  <c r="F3473" i="2"/>
  <c r="F3463" i="2"/>
  <c r="F3494" i="2"/>
  <c r="F2995" i="2"/>
  <c r="F3384" i="2"/>
  <c r="F2151" i="2"/>
  <c r="F3509" i="2"/>
  <c r="F3485" i="2"/>
  <c r="F3243" i="2"/>
  <c r="F3481" i="2"/>
  <c r="F3573" i="2"/>
  <c r="F3585" i="2"/>
  <c r="F2850" i="2"/>
  <c r="F3055" i="2"/>
  <c r="F2824" i="2"/>
  <c r="F2624" i="2"/>
  <c r="F3159" i="2"/>
  <c r="F3302" i="2"/>
  <c r="F3577" i="2"/>
  <c r="F3531" i="2"/>
  <c r="F2672" i="2"/>
  <c r="F3566" i="2"/>
  <c r="F3279" i="2"/>
  <c r="F2487" i="2"/>
  <c r="F3339" i="2"/>
  <c r="F1608" i="2"/>
  <c r="F2950" i="2"/>
  <c r="F2723" i="2"/>
  <c r="F3658" i="2"/>
  <c r="F1376" i="2"/>
  <c r="F2219" i="2"/>
  <c r="F2937" i="2"/>
  <c r="F2033" i="2"/>
  <c r="F2267" i="2"/>
  <c r="F3312" i="2"/>
  <c r="F2256" i="2"/>
  <c r="F3003" i="2"/>
  <c r="F2217" i="2"/>
  <c r="F2294" i="2"/>
  <c r="F2521" i="2"/>
  <c r="F3037" i="2"/>
  <c r="F1932" i="2"/>
  <c r="F2676" i="2"/>
  <c r="F1370" i="2"/>
  <c r="F1052" i="2"/>
  <c r="F3164" i="2"/>
  <c r="F2091" i="2"/>
  <c r="F2727" i="2"/>
  <c r="F1992" i="2"/>
  <c r="F2301" i="2"/>
  <c r="F2061" i="2"/>
  <c r="F3057" i="2"/>
  <c r="F609" i="2"/>
  <c r="F2902" i="2"/>
  <c r="F1650" i="2"/>
  <c r="F2054" i="2"/>
  <c r="F1759" i="2"/>
  <c r="F2303" i="2"/>
  <c r="F2263" i="2"/>
  <c r="F3441" i="2"/>
  <c r="F2021" i="2"/>
  <c r="F3096" i="2"/>
  <c r="F1654" i="2"/>
  <c r="F1806" i="2"/>
  <c r="F1701" i="2"/>
  <c r="F2186" i="2"/>
  <c r="F2710" i="2"/>
  <c r="F2656" i="2"/>
  <c r="F2838" i="2"/>
  <c r="F1684" i="2"/>
  <c r="F2889" i="2"/>
  <c r="F1892" i="2"/>
  <c r="F1970" i="2"/>
  <c r="F2210" i="2"/>
  <c r="F2020" i="2"/>
  <c r="F2038" i="2"/>
  <c r="F2694" i="2"/>
  <c r="F1938" i="2"/>
  <c r="F2946" i="2"/>
  <c r="F2691" i="2"/>
  <c r="F2863" i="2"/>
  <c r="F2758" i="2"/>
  <c r="F2999" i="2"/>
  <c r="F3281" i="2"/>
  <c r="F3261" i="2"/>
  <c r="F3514" i="2"/>
  <c r="F1637" i="2"/>
  <c r="F2264" i="2"/>
  <c r="F2703" i="2"/>
  <c r="F1100" i="2"/>
  <c r="F1010" i="2"/>
  <c r="F3165" i="2"/>
  <c r="F1063" i="2"/>
  <c r="F2597" i="2"/>
  <c r="F2469" i="2"/>
  <c r="F2380" i="2"/>
  <c r="F3304" i="2"/>
  <c r="F2674" i="2"/>
  <c r="F2089" i="2"/>
  <c r="F1716" i="2"/>
  <c r="F2508" i="2"/>
  <c r="F2855" i="2"/>
  <c r="F1617" i="2"/>
  <c r="F1849" i="2"/>
  <c r="F1824" i="2"/>
  <c r="F1454" i="2"/>
  <c r="F1671" i="2"/>
  <c r="F2690" i="2"/>
  <c r="F959" i="2"/>
  <c r="F2566" i="2"/>
  <c r="F2697" i="2"/>
  <c r="F3388" i="2"/>
  <c r="F1577" i="2"/>
  <c r="F1850" i="2"/>
  <c r="F2579" i="2"/>
  <c r="F2961" i="2"/>
  <c r="F1334" i="2"/>
  <c r="F2072" i="2"/>
  <c r="F1358" i="2"/>
  <c r="F1307" i="2"/>
  <c r="F1734" i="2"/>
  <c r="F2500" i="2"/>
  <c r="F2503" i="2"/>
  <c r="F2232" i="2"/>
  <c r="F2916" i="2"/>
  <c r="F825" i="2"/>
  <c r="F943" i="2"/>
  <c r="F1959" i="2"/>
  <c r="F1133" i="2"/>
  <c r="F1340" i="2"/>
  <c r="F3086" i="2"/>
  <c r="F1201" i="2"/>
  <c r="F2585" i="2"/>
  <c r="F2539" i="2"/>
  <c r="F918" i="2"/>
  <c r="F1807" i="2"/>
  <c r="F1954" i="2"/>
  <c r="F893" i="2"/>
  <c r="F1459" i="2"/>
  <c r="F696" i="2"/>
  <c r="F1488" i="2"/>
  <c r="F1430" i="2"/>
  <c r="F1435" i="2"/>
  <c r="F1585" i="2"/>
  <c r="F2356" i="2"/>
  <c r="F1200" i="2"/>
  <c r="F1756" i="2"/>
  <c r="F1882" i="2"/>
  <c r="F2460" i="2"/>
  <c r="F2066" i="2"/>
  <c r="F580" i="2"/>
  <c r="F2418" i="2"/>
  <c r="F1419" i="2"/>
  <c r="F1314" i="2"/>
  <c r="F879" i="2"/>
  <c r="F3195" i="2"/>
  <c r="F3392" i="2"/>
  <c r="F543" i="2"/>
  <c r="F2748" i="2"/>
  <c r="F3225" i="2"/>
  <c r="F2251" i="2"/>
  <c r="F2046" i="2"/>
  <c r="F2368" i="2"/>
  <c r="F1118" i="2"/>
  <c r="F928" i="2"/>
  <c r="F1983" i="2"/>
  <c r="F3228" i="2"/>
  <c r="F2344" i="2"/>
  <c r="F2084" i="2"/>
  <c r="F2175" i="2"/>
  <c r="F1645" i="2"/>
  <c r="F1727" i="2"/>
  <c r="F2482" i="2"/>
  <c r="F2155" i="2"/>
  <c r="F2076" i="2"/>
  <c r="F1140" i="2"/>
  <c r="F1562" i="2"/>
  <c r="F1497" i="2"/>
  <c r="F2205" i="2"/>
  <c r="F2181" i="2"/>
  <c r="F1125" i="2"/>
  <c r="F3248" i="2"/>
  <c r="F2200" i="2"/>
  <c r="F3100" i="2"/>
  <c r="F2112" i="2"/>
  <c r="F2724" i="2"/>
  <c r="F973" i="2"/>
  <c r="F1060" i="2"/>
  <c r="F1678" i="2"/>
  <c r="F2231" i="2"/>
  <c r="F2932" i="2"/>
  <c r="F1622" i="2"/>
  <c r="F3272" i="2"/>
  <c r="F2903" i="2"/>
  <c r="F3324" i="2"/>
  <c r="F1740" i="2"/>
  <c r="F3236" i="2"/>
  <c r="F1714" i="2"/>
  <c r="F1852" i="2"/>
  <c r="F3106" i="2"/>
  <c r="F2543" i="2"/>
  <c r="F1072" i="2"/>
  <c r="F1883" i="2"/>
  <c r="F1421" i="2"/>
  <c r="F3325" i="2"/>
  <c r="F2583" i="2"/>
  <c r="F1972" i="2"/>
  <c r="F2644" i="2"/>
  <c r="F1127" i="2"/>
  <c r="F3442" i="2"/>
  <c r="F2244" i="2"/>
  <c r="F783" i="2"/>
  <c r="F2731" i="2"/>
  <c r="F2728" i="2"/>
  <c r="F2009" i="2"/>
  <c r="F2589" i="2"/>
  <c r="F2252" i="2"/>
  <c r="F2240" i="2"/>
  <c r="F3550" i="2"/>
  <c r="F2041" i="2"/>
  <c r="F2555" i="2"/>
  <c r="F2037" i="2"/>
  <c r="F2464" i="2"/>
  <c r="F3540" i="2"/>
  <c r="F3598" i="2"/>
  <c r="F2806" i="2"/>
  <c r="F1501" i="2"/>
  <c r="F2515" i="2"/>
  <c r="F2068" i="2"/>
  <c r="F2693" i="2"/>
  <c r="F1655" i="2"/>
  <c r="F3373" i="2"/>
  <c r="F2680" i="2"/>
  <c r="F3208" i="2"/>
  <c r="F2682" i="2"/>
  <c r="F1672" i="2"/>
  <c r="F2447" i="2"/>
  <c r="F2110" i="2"/>
  <c r="F2668" i="2"/>
  <c r="F2766" i="2"/>
  <c r="F2527" i="2"/>
  <c r="F2078" i="2"/>
  <c r="F3028" i="2"/>
  <c r="F1387" i="2"/>
  <c r="F1591" i="2"/>
  <c r="F2420" i="2"/>
  <c r="F1134" i="2"/>
  <c r="F3443" i="2"/>
  <c r="F880" i="2"/>
  <c r="F3419" i="2"/>
  <c r="F3475" i="2"/>
  <c r="F3620" i="2"/>
  <c r="F3765" i="2"/>
  <c r="F1351" i="2"/>
  <c r="F2376" i="2"/>
  <c r="F3061" i="2"/>
  <c r="F3607" i="2"/>
  <c r="F1928" i="2"/>
  <c r="F1288" i="2"/>
  <c r="F1922" i="2"/>
  <c r="F3747" i="2"/>
  <c r="F485" i="2"/>
  <c r="F2268" i="2"/>
  <c r="F2815" i="2"/>
  <c r="F2851" i="2"/>
  <c r="F3385" i="2"/>
  <c r="F1866" i="2"/>
  <c r="F2743" i="2"/>
  <c r="F2969" i="2"/>
  <c r="F2972" i="2"/>
  <c r="F2783" i="2"/>
  <c r="F2283" i="2"/>
  <c r="F1446" i="2"/>
  <c r="F2095" i="2"/>
  <c r="F332" i="2"/>
  <c r="F2315" i="2"/>
  <c r="F3505" i="2"/>
  <c r="F3689" i="2"/>
  <c r="F3484" i="2"/>
  <c r="F3193" i="2"/>
  <c r="F3402" i="2"/>
  <c r="F2193" i="2"/>
  <c r="F2426" i="2"/>
  <c r="F847" i="2"/>
  <c r="F1321" i="2"/>
  <c r="F2715" i="2"/>
  <c r="F2135" i="2"/>
  <c r="F3007" i="2"/>
  <c r="F2157" i="2"/>
  <c r="F2797" i="2"/>
  <c r="F2712" i="2"/>
  <c r="F3636" i="2"/>
  <c r="F3113" i="2"/>
  <c r="F3510" i="2"/>
  <c r="F2890" i="2"/>
  <c r="F2184" i="2"/>
  <c r="F3527" i="2"/>
  <c r="F3187" i="2"/>
  <c r="F3395" i="2"/>
  <c r="F1194" i="2"/>
  <c r="F1532" i="2"/>
  <c r="F3575" i="2"/>
  <c r="F3679" i="2"/>
  <c r="F3532" i="2"/>
  <c r="F3544" i="2"/>
  <c r="F865" i="2"/>
  <c r="F1758" i="2"/>
  <c r="F263" i="2"/>
  <c r="F3378" i="2"/>
  <c r="F2001" i="2"/>
  <c r="F3631" i="2"/>
  <c r="F1126" i="2"/>
  <c r="F3423" i="2"/>
  <c r="F2671" i="2"/>
  <c r="F1533" i="2"/>
  <c r="F1636" i="2"/>
  <c r="F1051" i="2"/>
  <c r="F2096" i="2"/>
  <c r="F1260" i="2"/>
  <c r="F2278" i="2"/>
  <c r="F1271" i="2"/>
  <c r="F2686" i="2"/>
  <c r="F1705" i="2"/>
  <c r="F2602" i="2"/>
  <c r="F3351" i="2"/>
  <c r="F1523" i="2"/>
  <c r="F2562" i="2"/>
  <c r="F2608" i="2"/>
  <c r="F1625" i="2"/>
  <c r="F1835" i="2"/>
  <c r="F3382" i="2"/>
  <c r="F2779" i="2"/>
  <c r="F2065" i="2"/>
  <c r="F2148" i="2"/>
  <c r="F1669" i="2"/>
  <c r="F2121" i="2"/>
  <c r="F2996" i="2"/>
  <c r="F3389" i="2"/>
  <c r="F2878" i="2"/>
  <c r="F3201" i="2"/>
  <c r="F2599" i="2"/>
  <c r="F2993" i="2"/>
  <c r="F2320" i="2"/>
  <c r="F1743" i="2"/>
  <c r="F3295" i="2"/>
  <c r="F3707" i="2"/>
  <c r="F2817" i="2"/>
  <c r="F2454" i="2"/>
  <c r="F1827" i="2"/>
  <c r="F2378" i="2"/>
  <c r="F2841" i="2"/>
  <c r="F3495" i="2"/>
  <c r="F3558" i="2"/>
  <c r="F2856" i="2"/>
  <c r="F2029" i="2"/>
  <c r="F3288" i="2"/>
  <c r="F3139" i="2"/>
  <c r="F3468" i="2"/>
  <c r="F2629" i="2"/>
  <c r="F3184" i="2"/>
  <c r="F1253" i="2"/>
  <c r="F2590" i="2"/>
  <c r="F2274" i="2"/>
  <c r="F3256" i="2"/>
  <c r="F2307" i="2"/>
  <c r="F3278" i="2"/>
  <c r="F2114" i="2"/>
  <c r="F3174" i="2"/>
  <c r="F3341" i="2"/>
  <c r="F3488" i="2"/>
  <c r="F2818" i="2"/>
  <c r="F2819" i="2"/>
  <c r="F2465" i="2"/>
  <c r="F2160" i="2"/>
  <c r="F2002" i="2"/>
  <c r="F2292" i="2"/>
  <c r="F3338" i="2"/>
  <c r="F3054" i="2"/>
  <c r="F3666" i="2"/>
  <c r="F2984" i="2"/>
  <c r="F3103" i="2"/>
  <c r="F3108" i="2"/>
  <c r="F2631" i="2"/>
  <c r="F3652" i="2"/>
  <c r="F3305" i="2"/>
  <c r="F3650" i="2"/>
  <c r="F3625" i="2"/>
  <c r="F2646" i="2"/>
  <c r="F3619" i="2"/>
  <c r="F2808" i="2"/>
  <c r="F2611" i="2"/>
  <c r="F3586" i="2"/>
  <c r="F2329" i="2"/>
  <c r="F3555" i="2"/>
  <c r="F3144" i="2"/>
  <c r="F2698" i="2"/>
  <c r="F2534" i="2"/>
  <c r="F3461" i="2"/>
  <c r="F2321" i="2"/>
  <c r="F3653" i="2"/>
  <c r="F2862" i="2"/>
  <c r="F2427" i="2"/>
  <c r="F3220" i="2"/>
  <c r="F2128" i="2"/>
  <c r="F3203" i="2"/>
  <c r="F2704" i="2"/>
  <c r="F2358" i="2"/>
  <c r="F3093" i="2"/>
  <c r="F2653" i="2"/>
  <c r="F2330" i="2"/>
  <c r="F3083" i="2"/>
  <c r="F3665" i="2"/>
  <c r="F3539" i="2"/>
  <c r="F3590" i="2"/>
  <c r="F3155" i="2"/>
  <c r="F2896" i="2"/>
  <c r="F2086" i="2"/>
  <c r="F2352" i="2"/>
  <c r="F3110" i="2"/>
  <c r="F3026" i="2"/>
  <c r="F2678" i="2"/>
  <c r="F3383" i="2"/>
  <c r="F1463" i="2"/>
  <c r="F3491" i="2"/>
  <c r="F1335" i="2"/>
  <c r="F2502" i="2"/>
  <c r="F1232" i="2"/>
  <c r="F2258" i="2"/>
  <c r="F3672" i="2"/>
  <c r="F1352" i="2"/>
  <c r="F3290" i="2"/>
  <c r="F2164" i="2"/>
  <c r="F1301" i="2"/>
  <c r="F2022" i="2"/>
  <c r="F2397" i="2"/>
  <c r="F3329" i="2"/>
  <c r="F3198" i="2"/>
  <c r="F3291" i="2"/>
  <c r="F2519" i="2"/>
  <c r="F2182" i="2"/>
  <c r="F3073" i="2"/>
  <c r="F2825" i="2"/>
  <c r="F2550" i="2"/>
  <c r="F1030" i="2"/>
  <c r="F931" i="2"/>
  <c r="F3129" i="2"/>
  <c r="F2917" i="2"/>
  <c r="F3578" i="2"/>
  <c r="F552" i="2"/>
  <c r="F3451" i="2"/>
  <c r="F2663" i="2"/>
  <c r="F3242" i="2"/>
  <c r="F2649" i="2"/>
  <c r="F3192" i="2"/>
  <c r="F3058" i="2"/>
  <c r="F2156" i="2"/>
  <c r="F1945" i="2"/>
  <c r="F2776" i="2"/>
  <c r="F3628" i="2"/>
  <c r="F3148" i="2"/>
  <c r="F2664" i="2"/>
  <c r="F2684" i="2"/>
  <c r="F3308" i="2"/>
  <c r="F2241" i="2"/>
  <c r="F3049" i="2"/>
  <c r="F1332" i="2"/>
  <c r="F2081" i="2"/>
  <c r="F3474" i="2"/>
  <c r="F2374" i="2"/>
  <c r="F3712" i="2"/>
  <c r="F3684" i="2"/>
  <c r="F3616" i="2"/>
  <c r="F3695" i="2"/>
  <c r="F3673" i="2"/>
  <c r="F3568" i="2"/>
  <c r="F3627" i="2"/>
  <c r="F3748" i="2"/>
  <c r="F2381" i="2"/>
  <c r="F2905" i="2"/>
  <c r="F2456" i="2"/>
  <c r="F3759" i="2"/>
  <c r="F3728" i="2"/>
  <c r="F3737" i="2"/>
  <c r="F3740" i="2"/>
  <c r="F3632" i="2"/>
  <c r="F3660" i="2"/>
  <c r="F3750" i="2"/>
  <c r="F3758" i="2"/>
  <c r="F3755" i="2"/>
  <c r="F3610" i="2"/>
  <c r="F2729" i="2"/>
  <c r="F3145" i="2"/>
  <c r="F2174" i="2"/>
  <c r="F2421" i="2"/>
  <c r="F2475" i="2"/>
  <c r="F3546" i="2"/>
  <c r="F1942" i="2"/>
  <c r="F1799" i="2"/>
  <c r="F2801" i="2"/>
  <c r="F3020" i="2"/>
  <c r="F3043" i="2"/>
  <c r="F2615" i="2"/>
  <c r="F1487" i="2"/>
  <c r="F506" i="2"/>
  <c r="F1993" i="2"/>
  <c r="F1264" i="2"/>
  <c r="F2123" i="2"/>
  <c r="F3179" i="2"/>
  <c r="F1702" i="2"/>
  <c r="F2118" i="2"/>
  <c r="F1109" i="2"/>
  <c r="F3444" i="2"/>
  <c r="F3651" i="2"/>
  <c r="F1036" i="2"/>
  <c r="F932" i="2"/>
  <c r="F2170" i="2"/>
  <c r="F3122" i="2"/>
  <c r="F3185" i="2"/>
  <c r="F1910" i="2"/>
  <c r="F3175" i="2"/>
  <c r="F3120" i="2"/>
  <c r="F3359" i="2"/>
  <c r="F2474" i="2"/>
  <c r="F199" i="2"/>
  <c r="F3692" i="2"/>
  <c r="F2032" i="2"/>
  <c r="F2794" i="2"/>
  <c r="F2308" i="2"/>
  <c r="F1842" i="2"/>
  <c r="F2847" i="2"/>
  <c r="F2470" i="2"/>
  <c r="F3379" i="2"/>
  <c r="F3557" i="2"/>
  <c r="F3078" i="2"/>
  <c r="F3360" i="2"/>
  <c r="F2351" i="2"/>
  <c r="F1694" i="2"/>
  <c r="F736" i="2"/>
  <c r="F726" i="2"/>
  <c r="F2700" i="2"/>
  <c r="F1528" i="2"/>
  <c r="F3367" i="2"/>
  <c r="F3645" i="2"/>
  <c r="F2872" i="2"/>
  <c r="F2522" i="2"/>
  <c r="F3008" i="2"/>
  <c r="F3199" i="2"/>
  <c r="F3296" i="2"/>
  <c r="F3317" i="2"/>
  <c r="F2488" i="2"/>
  <c r="F3519" i="2"/>
  <c r="F2759" i="2"/>
  <c r="F3162" i="2"/>
  <c r="F3250" i="2"/>
  <c r="F1256" i="2"/>
  <c r="F920" i="2"/>
  <c r="F1095" i="2"/>
  <c r="F3734" i="2"/>
  <c r="F2412" i="2"/>
  <c r="F1614" i="2"/>
  <c r="F1510" i="2"/>
  <c r="F1647" i="2"/>
  <c r="F3445" i="2"/>
  <c r="F1772" i="2"/>
  <c r="F2501" i="2"/>
  <c r="F1531" i="2"/>
  <c r="F733" i="2"/>
  <c r="F1180" i="2"/>
  <c r="F2216" i="2"/>
  <c r="F3739" i="2"/>
  <c r="F3262" i="2"/>
  <c r="F3121" i="2"/>
  <c r="F818" i="2"/>
  <c r="F2366" i="2"/>
  <c r="F1552" i="2"/>
  <c r="F2152" i="2"/>
  <c r="F1281" i="2"/>
  <c r="F2904" i="2"/>
  <c r="F2239" i="2"/>
  <c r="F1735" i="2"/>
  <c r="F3310" i="2"/>
  <c r="F2833" i="2"/>
  <c r="F2257" i="2"/>
  <c r="F2491" i="2"/>
  <c r="F1944" i="2"/>
  <c r="F550" i="2"/>
  <c r="F2461" i="2"/>
  <c r="F1460" i="2"/>
  <c r="F2520" i="2"/>
  <c r="F3372" i="2"/>
  <c r="F2129" i="2"/>
  <c r="F2895" i="2"/>
  <c r="F2331" i="2"/>
  <c r="F1313" i="2"/>
  <c r="F1079" i="2"/>
  <c r="F1639" i="2"/>
  <c r="F1750" i="2"/>
  <c r="F1486" i="2"/>
  <c r="F2108" i="2"/>
  <c r="F2026" i="2"/>
  <c r="F1374" i="2"/>
  <c r="F3216" i="2"/>
  <c r="F1616" i="2"/>
  <c r="F1042" i="2"/>
  <c r="F2679" i="2"/>
  <c r="F1976" i="2"/>
  <c r="F1744" i="2"/>
  <c r="F2448" i="2"/>
  <c r="F2765" i="2"/>
  <c r="F2560" i="2"/>
  <c r="F3040" i="2"/>
  <c r="F3019" i="2"/>
  <c r="F3321" i="2"/>
  <c r="F2459" i="2"/>
  <c r="F2340" i="2"/>
  <c r="F3516" i="2"/>
  <c r="F3065" i="2"/>
  <c r="F357" i="2"/>
  <c r="F2165" i="2"/>
  <c r="F3300" i="2"/>
  <c r="F1083" i="2"/>
  <c r="F3633" i="2"/>
  <c r="F3407" i="2"/>
  <c r="F2934" i="2"/>
  <c r="F3333" i="2"/>
  <c r="F3354" i="2"/>
  <c r="F1206" i="2"/>
  <c r="F3172" i="2"/>
  <c r="F2402" i="2"/>
  <c r="F3504" i="2"/>
  <c r="F3268" i="2"/>
  <c r="F2843" i="2"/>
  <c r="F3323" i="2"/>
  <c r="F3183" i="2"/>
  <c r="F3084" i="2"/>
  <c r="F3477" i="2"/>
  <c r="F2699" i="2"/>
  <c r="F3041" i="2"/>
  <c r="F1228" i="2"/>
  <c r="F2537" i="2"/>
  <c r="F2593" i="2"/>
  <c r="F3677" i="2"/>
  <c r="F3204" i="2"/>
  <c r="F3240" i="2"/>
  <c r="F3349" i="2"/>
  <c r="F3380" i="2"/>
  <c r="F3314" i="2"/>
  <c r="F3255" i="2"/>
  <c r="F3480" i="2"/>
  <c r="F1641" i="2"/>
  <c r="F2643" i="2"/>
  <c r="F2424" i="2"/>
  <c r="F2346" i="2"/>
  <c r="F3221" i="2"/>
  <c r="F1902" i="2"/>
  <c r="F1940" i="2"/>
  <c r="F2892" i="2"/>
  <c r="F3074" i="2"/>
  <c r="F3241" i="2"/>
  <c r="F3697" i="2"/>
  <c r="F3663" i="2"/>
  <c r="F2377" i="2"/>
  <c r="F1900" i="2"/>
  <c r="F1718" i="2"/>
  <c r="F2612" i="2"/>
  <c r="F3414" i="2"/>
  <c r="F1687" i="2"/>
  <c r="F2813" i="2"/>
  <c r="F2662" i="2"/>
  <c r="F1046" i="2"/>
  <c r="F1279" i="2"/>
  <c r="F2146" i="2"/>
  <c r="F1853" i="2"/>
  <c r="F1522" i="2"/>
  <c r="F1752" i="2"/>
  <c r="F3042" i="2"/>
  <c r="F852" i="2"/>
  <c r="F3719" i="2"/>
  <c r="F853" i="2"/>
  <c r="F3720" i="2"/>
  <c r="F610" i="2"/>
  <c r="F2499" i="2"/>
  <c r="F1991" i="2"/>
  <c r="F1682" i="2"/>
  <c r="F128" i="2"/>
  <c r="F2122" i="2"/>
  <c r="F3229" i="2"/>
  <c r="F2947" i="2"/>
  <c r="F1603" i="2"/>
  <c r="F1685" i="2"/>
  <c r="F3529" i="2"/>
  <c r="F3525" i="2"/>
  <c r="F1404" i="2"/>
  <c r="F2406" i="2"/>
  <c r="F3644" i="2"/>
  <c r="F2750" i="2"/>
  <c r="F2753" i="2"/>
  <c r="F3364" i="2"/>
  <c r="F1690" i="2"/>
  <c r="F2097" i="2"/>
  <c r="F984" i="2"/>
  <c r="F4042" i="2"/>
  <c r="F376" i="2"/>
  <c r="F1597" i="2"/>
  <c r="F1677" i="2"/>
  <c r="F3062" i="2"/>
  <c r="F2669" i="2"/>
  <c r="F3011" i="2"/>
  <c r="F3424" i="2"/>
  <c r="F960" i="2"/>
  <c r="F1319" i="2"/>
  <c r="F145" i="2"/>
  <c r="F160" i="2"/>
  <c r="F184" i="2"/>
  <c r="F4043" i="2"/>
  <c r="F323" i="2"/>
  <c r="F301" i="2"/>
  <c r="F2431" i="2"/>
  <c r="F2088" i="2"/>
  <c r="F2457" i="2"/>
  <c r="F2014" i="2"/>
  <c r="F1667" i="2"/>
  <c r="F2137" i="2"/>
  <c r="F3069" i="2"/>
  <c r="F2677" i="2"/>
  <c r="F925" i="2"/>
  <c r="F685" i="2"/>
  <c r="F1212" i="2"/>
  <c r="F2778" i="2"/>
  <c r="F1205" i="2"/>
  <c r="F2497" i="2"/>
  <c r="F3664" i="2"/>
  <c r="F3662" i="2"/>
  <c r="F2830" i="2"/>
  <c r="F2485" i="2"/>
  <c r="F2486" i="2"/>
  <c r="F3730" i="2"/>
  <c r="F3284" i="2"/>
  <c r="F1578" i="2"/>
  <c r="F2866" i="2"/>
  <c r="F2810" i="2"/>
  <c r="F298" i="2"/>
  <c r="F1845" i="2"/>
  <c r="F2098" i="2"/>
  <c r="F1170" i="2"/>
  <c r="F528" i="2"/>
  <c r="F858" i="2"/>
  <c r="F3277" i="2"/>
  <c r="F148" i="2"/>
  <c r="F3191" i="2"/>
  <c r="F3282" i="2"/>
  <c r="F1297" i="2"/>
  <c r="F786" i="2"/>
  <c r="F205" i="2"/>
  <c r="F206" i="2"/>
  <c r="F1379" i="2"/>
  <c r="F1469" i="2"/>
  <c r="F547" i="2"/>
  <c r="F1325" i="2"/>
  <c r="F1181" i="2"/>
  <c r="F2820" i="2"/>
  <c r="F1219" i="2"/>
  <c r="F744" i="2"/>
  <c r="F2281" i="2"/>
  <c r="F2814" i="2"/>
  <c r="F392" i="2"/>
  <c r="F604" i="2"/>
  <c r="F2183" i="2"/>
  <c r="F2462" i="2"/>
  <c r="F315" i="2"/>
  <c r="F41" i="2"/>
  <c r="F54" i="2"/>
  <c r="F3641" i="2"/>
  <c r="F480" i="2"/>
  <c r="F2036" i="2"/>
  <c r="F1613" i="2"/>
  <c r="F3556" i="2"/>
  <c r="F2965" i="2"/>
  <c r="F3032" i="2"/>
  <c r="F1963" i="2"/>
  <c r="F3711" i="2"/>
  <c r="F548" i="2"/>
  <c r="F1956" i="2"/>
  <c r="F641" i="2"/>
  <c r="F848" i="2"/>
  <c r="F1545" i="2"/>
  <c r="F860" i="2"/>
  <c r="F3361" i="2"/>
  <c r="F981" i="2"/>
  <c r="F884" i="2"/>
  <c r="F1896" i="2"/>
  <c r="F3564" i="2"/>
  <c r="F2058" i="2"/>
  <c r="F2291" i="2"/>
  <c r="F2551" i="2"/>
  <c r="F3493" i="2"/>
  <c r="F826" i="2"/>
  <c r="F1783" i="2"/>
  <c r="F1520" i="2"/>
  <c r="F3724" i="2"/>
  <c r="F3064" i="2"/>
  <c r="F3140" i="2"/>
  <c r="F1568" i="2"/>
  <c r="F1517" i="2"/>
  <c r="F1209" i="2"/>
  <c r="F2246" i="2"/>
  <c r="F1121" i="2"/>
  <c r="F2665" i="2"/>
  <c r="F1592" i="2"/>
  <c r="F988" i="2"/>
  <c r="F52" i="2"/>
  <c r="F2372" i="2"/>
  <c r="F2314" i="2"/>
  <c r="F2906" i="2"/>
  <c r="F1884" i="2"/>
  <c r="F1741" i="2"/>
  <c r="F1713" i="2"/>
  <c r="F1688" i="2"/>
  <c r="F2255" i="2"/>
  <c r="F1894" i="2"/>
  <c r="F1535" i="2"/>
  <c r="F367" i="2"/>
  <c r="F1580" i="2"/>
  <c r="F192" i="2"/>
  <c r="F3533" i="2"/>
  <c r="F2933" i="2"/>
  <c r="F1857" i="2"/>
  <c r="F2524" i="2"/>
  <c r="F2600" i="2"/>
  <c r="F916" i="2"/>
  <c r="F1897" i="2"/>
  <c r="F1817" i="2"/>
  <c r="F412" i="2"/>
  <c r="F589" i="2"/>
  <c r="F1767" i="2"/>
  <c r="F1923" i="2"/>
  <c r="F1627" i="2"/>
  <c r="F885" i="2"/>
  <c r="F735" i="2"/>
  <c r="F1656" i="2"/>
  <c r="F2010" i="2"/>
  <c r="F3637" i="2"/>
  <c r="F1407" i="2"/>
  <c r="F1513" i="2"/>
  <c r="F1871" i="2"/>
  <c r="F2099" i="2"/>
  <c r="F1311" i="2"/>
  <c r="F4045" i="2"/>
  <c r="F1131" i="2"/>
  <c r="F1315" i="2"/>
  <c r="F1561" i="2"/>
  <c r="F2466" i="2"/>
  <c r="F1357" i="2"/>
  <c r="F439" i="2"/>
  <c r="F3521" i="2"/>
  <c r="F1924" i="2"/>
  <c r="F1388" i="2"/>
  <c r="F756" i="2"/>
  <c r="F2003" i="2"/>
  <c r="F1257" i="2"/>
  <c r="F1074" i="2"/>
  <c r="F1408" i="2"/>
  <c r="F2007" i="2"/>
  <c r="F1105" i="2"/>
  <c r="F2587" i="2"/>
  <c r="F1978" i="2"/>
  <c r="F876" i="2"/>
  <c r="F697" i="2"/>
  <c r="F1745" i="2"/>
  <c r="F2425" i="2"/>
  <c r="F2741" i="2"/>
  <c r="F3469" i="2"/>
  <c r="F1155" i="2"/>
  <c r="F2436" i="2"/>
  <c r="F290" i="2"/>
  <c r="F740" i="2"/>
  <c r="F1236" i="2"/>
  <c r="F1237" i="2"/>
  <c r="F1238" i="2"/>
  <c r="F237" i="2"/>
  <c r="F1054" i="2"/>
  <c r="F1055" i="2"/>
  <c r="F1056" i="2"/>
  <c r="F1317" i="2"/>
  <c r="F188" i="2"/>
  <c r="F340" i="2"/>
  <c r="F778" i="2"/>
  <c r="F356" i="2"/>
  <c r="F764" i="2"/>
  <c r="F2304" i="2"/>
  <c r="F1913" i="2"/>
  <c r="F2948" i="2"/>
  <c r="F2876" i="2"/>
  <c r="F3316" i="2"/>
  <c r="F647" i="2"/>
  <c r="F1784" i="2"/>
  <c r="F1382" i="2"/>
  <c r="F620" i="2"/>
  <c r="F341" i="2"/>
  <c r="F1148" i="2"/>
  <c r="F1426" i="2"/>
  <c r="F963" i="2"/>
  <c r="F1946" i="2"/>
  <c r="F1556" i="2"/>
  <c r="F3659" i="2"/>
  <c r="F3239" i="2"/>
  <c r="F761" i="2"/>
  <c r="F1753" i="2"/>
  <c r="F3496" i="2"/>
  <c r="F1434" i="2"/>
  <c r="F1618" i="2"/>
  <c r="F277" i="2"/>
  <c r="F2273" i="2"/>
  <c r="F64" i="2"/>
  <c r="F509" i="2"/>
  <c r="F322" i="2"/>
  <c r="F531" i="2"/>
  <c r="F1856" i="2"/>
  <c r="F134" i="2"/>
  <c r="F1241" i="2"/>
  <c r="F3293" i="2"/>
  <c r="F2716" i="2"/>
  <c r="F2544" i="2"/>
  <c r="F3422" i="2"/>
  <c r="F3722" i="2"/>
  <c r="F1907" i="2"/>
  <c r="F2109" i="2"/>
  <c r="F857" i="2"/>
  <c r="F393" i="2"/>
  <c r="F3264" i="2"/>
  <c r="F1914" i="2"/>
  <c r="F3168" i="2"/>
  <c r="F799" i="2"/>
  <c r="F2269" i="2"/>
  <c r="F2438" i="2"/>
  <c r="F711" i="2"/>
  <c r="F3169" i="2"/>
  <c r="F1707" i="2"/>
  <c r="F1708" i="2"/>
  <c r="F2390" i="2"/>
  <c r="F3263" i="2"/>
  <c r="F3002" i="2"/>
  <c r="F2399" i="2"/>
  <c r="F3087" i="2"/>
  <c r="F2080" i="2"/>
  <c r="F1001" i="2"/>
  <c r="F737" i="2"/>
  <c r="F1506" i="2"/>
  <c r="F1122" i="2"/>
  <c r="F1710" i="2"/>
  <c r="F1599" i="2"/>
  <c r="F1120" i="2"/>
  <c r="F748" i="2"/>
  <c r="F1908" i="2"/>
  <c r="F510" i="2"/>
  <c r="F709" i="2"/>
  <c r="F665" i="2"/>
  <c r="F413" i="2"/>
  <c r="F238" i="2"/>
  <c r="F1175" i="2"/>
  <c r="F273" i="2"/>
  <c r="F3194" i="2"/>
  <c r="F3479" i="2"/>
  <c r="F1696" i="2"/>
  <c r="F1064" i="2"/>
  <c r="F1445" i="2"/>
  <c r="F1534" i="2"/>
  <c r="F567" i="2"/>
  <c r="F241" i="2"/>
  <c r="F239" i="2"/>
  <c r="F986" i="2"/>
  <c r="F2173" i="2"/>
  <c r="F268" i="2"/>
  <c r="F269" i="2"/>
  <c r="F3352" i="2"/>
  <c r="F1939" i="2"/>
  <c r="F2471" i="2"/>
  <c r="F2422" i="2"/>
  <c r="F2625" i="2"/>
  <c r="F3125" i="2"/>
  <c r="F2923" i="2"/>
  <c r="F1018" i="2"/>
  <c r="F3520" i="2"/>
  <c r="F2630" i="2"/>
  <c r="F3362" i="2"/>
  <c r="F2707" i="2"/>
  <c r="F2540" i="2"/>
  <c r="F3167" i="2"/>
  <c r="F2443" i="2"/>
  <c r="F2829" i="2"/>
  <c r="F2191" i="2"/>
  <c r="F3336" i="2"/>
  <c r="F2012" i="2"/>
  <c r="F132" i="2"/>
  <c r="F1375" i="2"/>
  <c r="F1057" i="2"/>
  <c r="F1019" i="2"/>
  <c r="F1997" i="2"/>
  <c r="F1998" i="2"/>
  <c r="F1996" i="2"/>
  <c r="F1999" i="2"/>
  <c r="F2000" i="2"/>
  <c r="F2056" i="2"/>
  <c r="F1739" i="2"/>
  <c r="F3621" i="2"/>
  <c r="F995" i="2"/>
  <c r="F2573" i="2"/>
  <c r="F310" i="2"/>
  <c r="F3387" i="2"/>
  <c r="F3452" i="2"/>
  <c r="F3453" i="2"/>
  <c r="F2411" i="2"/>
  <c r="F3467" i="2"/>
  <c r="F1540" i="2"/>
  <c r="F845" i="2"/>
  <c r="F3471" i="2"/>
  <c r="F2781" i="2"/>
  <c r="F2793" i="2"/>
  <c r="F1409" i="2"/>
  <c r="F2398" i="2"/>
  <c r="F1400" i="2"/>
  <c r="F1777" i="2"/>
  <c r="F2837" i="2"/>
  <c r="F1240" i="2"/>
  <c r="F2755" i="2"/>
  <c r="F1416" i="2"/>
  <c r="F900" i="2"/>
  <c r="F2517" i="2"/>
  <c r="F2093" i="2"/>
  <c r="F2626" i="2"/>
  <c r="F2588" i="2"/>
  <c r="F2717" i="2"/>
  <c r="F2525" i="2"/>
  <c r="F1746" i="2"/>
  <c r="F1632" i="2"/>
  <c r="F1680" i="2"/>
  <c r="F3210" i="2"/>
  <c r="F950" i="2"/>
  <c r="F3642" i="2"/>
  <c r="F3588" i="2"/>
  <c r="F2249" i="2"/>
  <c r="F1572" i="2"/>
  <c r="F958" i="2"/>
  <c r="F829" i="2"/>
  <c r="F2284" i="2"/>
  <c r="F3098" i="2"/>
  <c r="F3344" i="2"/>
  <c r="F1679" i="2"/>
  <c r="F2309" i="2"/>
  <c r="F1047" i="2"/>
  <c r="F1135" i="2"/>
  <c r="F358" i="2"/>
  <c r="F401" i="2"/>
  <c r="F2746" i="2"/>
  <c r="F1628" i="2"/>
  <c r="F1875" i="2"/>
  <c r="F1385" i="2"/>
  <c r="F2053" i="2"/>
  <c r="F2985" i="2"/>
  <c r="F1602" i="2"/>
  <c r="F1874" i="2"/>
  <c r="F827" i="2"/>
  <c r="F3596" i="2"/>
  <c r="F3013" i="2"/>
  <c r="F1804" i="2"/>
  <c r="F1885" i="2"/>
  <c r="F1785" i="2"/>
  <c r="F3576" i="2"/>
  <c r="F1186" i="2"/>
  <c r="F1262" i="2"/>
  <c r="F130" i="2"/>
  <c r="F2887" i="2"/>
  <c r="F1136" i="2"/>
  <c r="F3416" i="2"/>
  <c r="F3409" i="2"/>
  <c r="F985" i="2"/>
  <c r="F1833" i="2"/>
  <c r="F2919" i="2"/>
  <c r="F997" i="2"/>
  <c r="F1119" i="2"/>
  <c r="F2511" i="2"/>
  <c r="F1031" i="2"/>
  <c r="F970" i="2"/>
  <c r="F792" i="2"/>
  <c r="F2732" i="2"/>
  <c r="F2433" i="2"/>
  <c r="F3429" i="2"/>
  <c r="F2359" i="2"/>
  <c r="F123" i="2"/>
  <c r="F75" i="2"/>
  <c r="F1906" i="2"/>
  <c r="F3640" i="2"/>
  <c r="F3141" i="2"/>
  <c r="F3163" i="2"/>
  <c r="F1080" i="2"/>
  <c r="F653" i="2"/>
  <c r="F1876" i="2"/>
  <c r="F2077" i="2"/>
  <c r="F2738" i="2"/>
  <c r="F2606" i="2"/>
  <c r="F3583" i="2"/>
  <c r="F556" i="2"/>
  <c r="F1878" i="2"/>
  <c r="F1554" i="2"/>
  <c r="F2536" i="2"/>
  <c r="F1605" i="2"/>
  <c r="F2073" i="2"/>
  <c r="F2894" i="2"/>
  <c r="F1563" i="2"/>
  <c r="F1149" i="2"/>
  <c r="F3681" i="2"/>
  <c r="F3708" i="2"/>
  <c r="F1383" i="2"/>
  <c r="F3271" i="2"/>
  <c r="F1502" i="2"/>
  <c r="F2272" i="2"/>
  <c r="F3132" i="2"/>
  <c r="F1724" i="2"/>
  <c r="F3358" i="2"/>
  <c r="F2005" i="2"/>
  <c r="F834" i="2"/>
  <c r="F643" i="2"/>
  <c r="F2153" i="2"/>
  <c r="F3033" i="2"/>
  <c r="F3365" i="2"/>
  <c r="F1915" i="2"/>
  <c r="F1331" i="2"/>
  <c r="F1372" i="2"/>
  <c r="F286" i="2"/>
  <c r="F1594" i="2"/>
  <c r="F1402" i="2"/>
  <c r="F3226" i="2"/>
  <c r="F3038" i="2"/>
  <c r="F3181" i="2"/>
  <c r="F910" i="2"/>
  <c r="F1196" i="2"/>
  <c r="F3542" i="2"/>
  <c r="F677" i="2"/>
  <c r="F2495" i="2"/>
  <c r="F3674" i="2"/>
  <c r="F3675" i="2"/>
  <c r="F3682" i="2"/>
  <c r="F3676" i="2"/>
  <c r="F3699" i="2"/>
  <c r="F1728" i="2"/>
  <c r="F3698" i="2"/>
  <c r="F3742" i="2"/>
  <c r="F3376" i="2"/>
  <c r="F2921" i="2"/>
  <c r="F2214" i="2"/>
  <c r="F1218" i="2"/>
  <c r="F944" i="2"/>
  <c r="F966" i="2"/>
  <c r="F1216" i="2"/>
  <c r="F3212" i="2"/>
  <c r="F3743" i="2"/>
  <c r="F546" i="2"/>
  <c r="F3489" i="2"/>
  <c r="F1768" i="2"/>
  <c r="F1197" i="2"/>
  <c r="F873" i="2"/>
  <c r="F1957" i="2"/>
  <c r="F3153" i="2"/>
  <c r="F2384" i="2"/>
  <c r="F3732" i="2"/>
  <c r="F3717" i="2"/>
  <c r="F1089" i="2"/>
  <c r="F1633" i="2"/>
  <c r="F2250" i="2"/>
  <c r="F3094" i="2"/>
  <c r="F1560" i="2"/>
  <c r="F3211" i="2"/>
  <c r="F2567" i="2"/>
  <c r="F2844" i="2"/>
  <c r="F1689" i="2"/>
  <c r="F3606" i="2"/>
  <c r="F3526" i="2"/>
  <c r="F3715" i="2"/>
  <c r="F3706" i="2"/>
  <c r="F3669" i="2"/>
  <c r="F3710" i="2"/>
  <c r="F3649" i="2"/>
  <c r="F3617" i="2"/>
  <c r="F3623" i="2"/>
  <c r="F3603" i="2"/>
  <c r="F3614" i="2"/>
  <c r="F3597" i="2"/>
  <c r="F3599" i="2"/>
  <c r="F3579" i="2"/>
  <c r="F3587" i="2"/>
  <c r="F2725" i="2"/>
  <c r="F2518" i="2"/>
  <c r="F1341" i="2"/>
  <c r="F2645" i="2"/>
  <c r="F2261" i="2"/>
  <c r="F1771" i="2"/>
  <c r="F1384" i="2"/>
  <c r="F2835" i="2"/>
  <c r="F1366" i="2"/>
  <c r="F2364" i="2"/>
  <c r="F1403" i="2"/>
  <c r="F1310" i="2"/>
  <c r="F762" i="2"/>
  <c r="F1854" i="2"/>
  <c r="F2620" i="2"/>
  <c r="F3486" i="2"/>
  <c r="F3459" i="2"/>
  <c r="F3070" i="2"/>
  <c r="F2926" i="2"/>
  <c r="F2849" i="2"/>
  <c r="F1931" i="2"/>
  <c r="F2138" i="2"/>
  <c r="F2745" i="2"/>
  <c r="F3605" i="2"/>
  <c r="F1961" i="2"/>
  <c r="F558" i="2"/>
  <c r="F1480" i="2"/>
  <c r="F2879" i="2"/>
  <c r="F2880" i="2"/>
  <c r="F553" i="2"/>
  <c r="F624" i="2"/>
  <c r="F2804" i="2"/>
  <c r="F1132" i="2"/>
  <c r="F1368" i="2"/>
  <c r="F2529" i="2"/>
  <c r="F3010" i="2"/>
  <c r="F1337" i="2"/>
  <c r="F3574" i="2"/>
  <c r="F935" i="2"/>
  <c r="F3696" i="2"/>
  <c r="F831" i="2"/>
  <c r="F1468" i="2"/>
  <c r="F3687" i="2"/>
  <c r="F3446" i="2"/>
  <c r="F3703" i="2"/>
  <c r="F1919" i="2"/>
  <c r="F3552" i="2"/>
  <c r="F3609" i="2"/>
  <c r="F3166" i="2"/>
  <c r="F3725" i="2"/>
  <c r="F3478" i="2"/>
  <c r="F3447" i="2"/>
  <c r="F1695" i="2"/>
  <c r="F1737" i="2"/>
  <c r="F1779" i="2"/>
  <c r="F732" i="2"/>
  <c r="F1947" i="2"/>
  <c r="F2275" i="2"/>
  <c r="F385" i="2"/>
  <c r="F814" i="2"/>
  <c r="F864" i="2"/>
  <c r="F1479" i="2"/>
  <c r="F471" i="2"/>
  <c r="F1593" i="2"/>
  <c r="F2196" i="2"/>
  <c r="F2614" i="2"/>
  <c r="F1834" i="2"/>
  <c r="F3156" i="2"/>
  <c r="F3071" i="2"/>
  <c r="F3655" i="2"/>
  <c r="F1295" i="2"/>
  <c r="F2413" i="2"/>
  <c r="F460" i="2"/>
  <c r="F617" i="2"/>
  <c r="F598" i="2"/>
  <c r="F3512" i="2"/>
  <c r="F3601" i="2"/>
  <c r="F2295" i="2"/>
  <c r="F3258" i="2"/>
  <c r="F805" i="2"/>
  <c r="F1233" i="2"/>
  <c r="F3034" i="2"/>
  <c r="F2509" i="2"/>
  <c r="F2938" i="2"/>
  <c r="F2179" i="2"/>
  <c r="F2928" i="2"/>
  <c r="F2568" i="2"/>
  <c r="F1015" i="2"/>
  <c r="F3671" i="2"/>
  <c r="F3487" i="2"/>
  <c r="F2867" i="2"/>
  <c r="F3114" i="2"/>
  <c r="F2884" i="2"/>
  <c r="F3079" i="2"/>
  <c r="F3200" i="2"/>
  <c r="F3729" i="2"/>
  <c r="F1867" i="2"/>
  <c r="F1471" i="2"/>
  <c r="F2473" i="2"/>
  <c r="F2739" i="2"/>
  <c r="F1988" i="2"/>
  <c r="F1512" i="2"/>
  <c r="F3543" i="2"/>
  <c r="F3133" i="2"/>
  <c r="F1600" i="2"/>
  <c r="F2144" i="2"/>
  <c r="F1380" i="2"/>
  <c r="F1458" i="2"/>
  <c r="F2060" i="2"/>
  <c r="F3244" i="2"/>
  <c r="F1483" i="2"/>
  <c r="F1102" i="2"/>
  <c r="F1278" i="2"/>
  <c r="F3276" i="2"/>
  <c r="F2082" i="2"/>
  <c r="F2952" i="2"/>
  <c r="F2971" i="2"/>
  <c r="F2265" i="2"/>
  <c r="F1780" i="2"/>
  <c r="F1038" i="2"/>
  <c r="F1290" i="2"/>
  <c r="F2683" i="2"/>
  <c r="F2189" i="2"/>
  <c r="F1472" i="2"/>
  <c r="F1810" i="2"/>
  <c r="F1960" i="2"/>
  <c r="F1782" i="2"/>
  <c r="F1267" i="2"/>
  <c r="F3266" i="2"/>
  <c r="F3746" i="2"/>
  <c r="F3464" i="2"/>
  <c r="F2882" i="2"/>
  <c r="F3249" i="2"/>
  <c r="F3237" i="2"/>
  <c r="F2190" i="2"/>
  <c r="F1437" i="2"/>
  <c r="F1449" i="2"/>
  <c r="F2571" i="2"/>
  <c r="F1881" i="2"/>
  <c r="F3213" i="2"/>
  <c r="F2306" i="2"/>
  <c r="F1333" i="2"/>
  <c r="F2039" i="2"/>
  <c r="F3109" i="2"/>
  <c r="F2034" i="2"/>
  <c r="F360" i="2"/>
  <c r="F1994" i="2"/>
  <c r="F2836" i="2"/>
  <c r="F1862" i="2"/>
  <c r="F2383" i="2"/>
  <c r="F2526" i="2"/>
  <c r="F2989" i="2"/>
  <c r="F3381" i="2"/>
  <c r="F1107" i="2"/>
  <c r="F1192" i="2"/>
  <c r="F1410" i="2"/>
  <c r="F694" i="2"/>
  <c r="F119" i="2"/>
  <c r="F3260" i="2"/>
  <c r="F2247" i="2"/>
  <c r="F588" i="2"/>
  <c r="F720" i="2"/>
  <c r="F1448" i="2"/>
  <c r="F1115" i="2"/>
  <c r="F2627" i="2"/>
  <c r="F2276" i="2"/>
  <c r="F2150" i="2"/>
  <c r="F1877" i="2"/>
  <c r="F2970" i="2"/>
  <c r="F3584" i="2"/>
  <c r="F3410" i="2"/>
  <c r="F3238" i="2"/>
  <c r="F1653" i="2"/>
  <c r="F3430" i="2"/>
  <c r="F3518" i="2"/>
  <c r="F3375" i="2"/>
  <c r="F1198" i="2"/>
  <c r="F972" i="2"/>
  <c r="F1432" i="2"/>
  <c r="F596" i="2"/>
  <c r="F1570" i="2"/>
  <c r="F1571" i="2"/>
  <c r="F3567" i="2"/>
  <c r="F3762" i="2"/>
  <c r="F3157" i="2"/>
  <c r="F2595" i="2"/>
  <c r="F1342" i="2"/>
  <c r="F3072" i="2"/>
  <c r="F1440" i="2"/>
  <c r="F648" i="2"/>
  <c r="F2954" i="2"/>
  <c r="F1438" i="2"/>
  <c r="F2868" i="2"/>
  <c r="F2860" i="2"/>
  <c r="F2572" i="2"/>
  <c r="F2650" i="2"/>
  <c r="F1048" i="2"/>
  <c r="F1909" i="2"/>
  <c r="F2434" i="2"/>
  <c r="F1855" i="2"/>
  <c r="F2455" i="2"/>
  <c r="F3503" i="2"/>
  <c r="F3629" i="2"/>
  <c r="F532" i="2"/>
  <c r="F839" i="2"/>
  <c r="F2055" i="2"/>
  <c r="F2345" i="2"/>
  <c r="F1464" i="2"/>
  <c r="F2350" i="2"/>
  <c r="F871" i="2"/>
  <c r="F3522" i="2"/>
  <c r="F3538" i="2"/>
  <c r="F3115" i="2"/>
  <c r="F2019" i="2"/>
  <c r="F1355" i="2"/>
  <c r="F2449" i="2"/>
  <c r="F3638" i="2"/>
  <c r="F3736" i="2"/>
  <c r="F2140" i="2"/>
  <c r="F2990" i="2"/>
  <c r="F1955" i="2"/>
  <c r="F2119" i="2"/>
  <c r="F2361" i="2"/>
  <c r="F2293" i="2"/>
  <c r="F2964" i="2"/>
  <c r="F1211" i="2"/>
  <c r="F135" i="2"/>
  <c r="F3259" i="2"/>
  <c r="F2632" i="2"/>
  <c r="F1411" i="2"/>
  <c r="F1606" i="2"/>
  <c r="F2015" i="2"/>
  <c r="F3502" i="2"/>
  <c r="F2584" i="2"/>
  <c r="F3690" i="2"/>
  <c r="F729" i="2"/>
  <c r="F467" i="2"/>
  <c r="F1869" i="2"/>
  <c r="F2233" i="2"/>
  <c r="F1427" i="2"/>
  <c r="F2922" i="2"/>
  <c r="F896" i="2"/>
  <c r="F2546" i="2"/>
  <c r="F2610" i="2"/>
  <c r="F1308" i="2"/>
  <c r="F1178" i="2"/>
  <c r="F126" i="2"/>
  <c r="F338" i="2"/>
  <c r="F430" i="2"/>
  <c r="F518" i="2"/>
  <c r="F1958" i="2"/>
  <c r="F1011" i="2"/>
  <c r="F2907" i="2"/>
  <c r="F1412" i="2"/>
  <c r="F2212" i="2"/>
  <c r="F3353" i="2"/>
  <c r="F3668" i="2"/>
  <c r="F3569" i="2"/>
  <c r="F2243" i="2"/>
  <c r="F2206" i="2"/>
  <c r="F2893" i="2"/>
  <c r="F2417" i="2"/>
  <c r="F1621" i="2"/>
  <c r="F252" i="2"/>
  <c r="F977" i="2"/>
  <c r="F1227" i="2"/>
  <c r="F992" i="2"/>
  <c r="F1566" i="2"/>
  <c r="F253" i="2"/>
  <c r="F425" i="2"/>
  <c r="F1629" i="2"/>
  <c r="F2305" i="2"/>
  <c r="F3735" i="2"/>
  <c r="F2812" i="2"/>
  <c r="F3693" i="2"/>
  <c r="F1668" i="2"/>
  <c r="F2042" i="2"/>
  <c r="F2510" i="2"/>
  <c r="F3611" i="2"/>
  <c r="F138" i="2"/>
  <c r="F3149" i="2"/>
  <c r="F2100" i="2"/>
  <c r="F1338" i="2"/>
  <c r="F53" i="2"/>
  <c r="F3097" i="2"/>
  <c r="F327" i="2"/>
  <c r="F1436" i="2"/>
  <c r="F1481" i="2"/>
  <c r="F1482" i="2"/>
  <c r="F1837" i="2"/>
  <c r="F481" i="2"/>
  <c r="F3753" i="2"/>
  <c r="F2312" i="2"/>
  <c r="F3561" i="2"/>
  <c r="F2496" i="2"/>
  <c r="F3223" i="2"/>
  <c r="F2262" i="2"/>
  <c r="F1917" i="2"/>
  <c r="F1423" i="2"/>
  <c r="F1813" i="2"/>
  <c r="F974" i="2"/>
  <c r="F337" i="2"/>
  <c r="F3749" i="2"/>
  <c r="F613" i="2"/>
  <c r="F603" i="2"/>
  <c r="F2914" i="2"/>
  <c r="F2248" i="2"/>
  <c r="F1009" i="2"/>
  <c r="F89" i="2"/>
  <c r="F3686" i="2"/>
  <c r="F1518" i="2"/>
  <c r="F3374" i="2"/>
  <c r="F2234" i="2"/>
  <c r="F1573" i="2"/>
  <c r="F3455" i="2"/>
  <c r="F1360" i="2"/>
  <c r="F1500" i="2"/>
  <c r="F3253" i="2"/>
  <c r="F2782" i="2"/>
  <c r="F3646" i="2"/>
  <c r="F3136" i="2"/>
  <c r="F1886" i="2"/>
  <c r="F3297" i="2"/>
  <c r="F3657" i="2"/>
  <c r="F1643" i="2"/>
  <c r="F2059" i="2"/>
  <c r="F747" i="2"/>
  <c r="F1864" i="2"/>
  <c r="F3303" i="2"/>
  <c r="F3186" i="2"/>
  <c r="F2530" i="2"/>
  <c r="F2154" i="2"/>
  <c r="F2259" i="2"/>
  <c r="F2101" i="2"/>
  <c r="F2787" i="2"/>
  <c r="F3515" i="2"/>
  <c r="F3721" i="2"/>
  <c r="F2070" i="2"/>
  <c r="F58" i="2"/>
  <c r="F2338" i="2"/>
  <c r="F36" i="2"/>
  <c r="F216" i="2"/>
  <c r="F820" i="2"/>
  <c r="F534" i="2"/>
  <c r="F804" i="2"/>
  <c r="F1014" i="2"/>
  <c r="F1185" i="2"/>
  <c r="F2966" i="2"/>
  <c r="F1439" i="2"/>
  <c r="F1363" i="2"/>
  <c r="F1020" i="2"/>
  <c r="F2633" i="2"/>
  <c r="F380" i="2"/>
  <c r="F1424" i="2"/>
  <c r="F1508" i="2"/>
  <c r="F1377" i="2"/>
  <c r="F2553" i="2"/>
  <c r="F2227" i="2"/>
  <c r="F2208" i="2"/>
  <c r="F88" i="2"/>
  <c r="F3035" i="2"/>
  <c r="F3130" i="2"/>
  <c r="F3371" i="2"/>
  <c r="F3490" i="2"/>
  <c r="F2531" i="2"/>
  <c r="F3090" i="2"/>
  <c r="F522" i="2"/>
  <c r="F924" i="2"/>
  <c r="F1316" i="2"/>
  <c r="F2564" i="2"/>
  <c r="F1858" i="2"/>
  <c r="F3589" i="2"/>
  <c r="F2124" i="2"/>
  <c r="F120" i="2"/>
  <c r="F487" i="2"/>
  <c r="F2279" i="2"/>
  <c r="F2159" i="2"/>
  <c r="F2349" i="2"/>
  <c r="F2973" i="2"/>
  <c r="F846" i="2"/>
  <c r="F2481" i="2"/>
  <c r="F3025" i="2"/>
  <c r="F3232" i="2"/>
  <c r="F486" i="2"/>
  <c r="F3356" i="2"/>
  <c r="F3448" i="2"/>
  <c r="F1626" i="2"/>
  <c r="F3700" i="2"/>
  <c r="F3123" i="2"/>
  <c r="F2130" i="2"/>
  <c r="F2845" i="2"/>
  <c r="F2023" i="2"/>
  <c r="F1865" i="2"/>
  <c r="F813" i="2"/>
  <c r="F942" i="2"/>
  <c r="F1661" i="2"/>
  <c r="F2504" i="2"/>
  <c r="F2823" i="2"/>
  <c r="F2285" i="2"/>
  <c r="F1770" i="2"/>
  <c r="F2211" i="2"/>
  <c r="F2489" i="2"/>
  <c r="F2325" i="2"/>
  <c r="F2102" i="2"/>
  <c r="F2236" i="2"/>
  <c r="F2789" i="2"/>
  <c r="F2873" i="2"/>
  <c r="F917" i="2"/>
  <c r="F1929" i="2"/>
  <c r="F1719" i="2"/>
  <c r="F2220" i="2"/>
  <c r="F2415" i="2"/>
  <c r="F3131" i="2"/>
  <c r="F2355" i="2"/>
  <c r="F2354" i="2"/>
  <c r="F1229" i="2"/>
  <c r="F650" i="2"/>
  <c r="F651" i="2"/>
  <c r="F2752" i="2"/>
  <c r="F1347" i="2"/>
  <c r="F2908" i="2"/>
  <c r="F2505" i="2"/>
  <c r="F189" i="2"/>
  <c r="F565" i="2"/>
  <c r="F1167" i="2"/>
  <c r="F208" i="2"/>
  <c r="F85" i="2"/>
  <c r="F209" i="2"/>
  <c r="F403" i="2"/>
  <c r="F662" i="2"/>
  <c r="F914" i="2"/>
  <c r="F998" i="2"/>
  <c r="F769" i="2"/>
  <c r="F98" i="2"/>
  <c r="F1846" i="2"/>
  <c r="F2747" i="2"/>
  <c r="F2116" i="2"/>
  <c r="F1800" i="2"/>
  <c r="F3685" i="2"/>
  <c r="F428" i="2"/>
  <c r="F193" i="2"/>
  <c r="F606" i="2"/>
  <c r="F1505" i="2"/>
  <c r="F538" i="2"/>
  <c r="F83" i="2"/>
  <c r="F2760" i="2"/>
  <c r="F1090" i="2"/>
  <c r="F1801" i="2"/>
  <c r="F2300" i="2"/>
  <c r="F2944" i="2"/>
  <c r="F2670" i="2"/>
  <c r="F2260" i="2"/>
  <c r="F1575" i="2"/>
  <c r="F2601" i="2"/>
  <c r="F521" i="2"/>
  <c r="F1230" i="2"/>
  <c r="F116" i="2"/>
  <c r="F267" i="2"/>
  <c r="F3428" i="2"/>
  <c r="F3150" i="2"/>
  <c r="F3535" i="2"/>
  <c r="F306" i="2"/>
  <c r="F1220" i="2"/>
  <c r="F1979" i="2"/>
  <c r="F2103" i="2"/>
  <c r="F3227" i="2"/>
  <c r="F2805" i="2"/>
  <c r="F3048" i="2"/>
  <c r="F2513" i="2"/>
  <c r="F3449" i="2"/>
  <c r="F2074" i="2"/>
  <c r="F2016" i="2"/>
  <c r="F1203" i="2"/>
  <c r="F1285" i="2"/>
  <c r="F1078" i="2"/>
  <c r="F1195" i="2"/>
  <c r="F922" i="2"/>
  <c r="F1124" i="2"/>
  <c r="F1470" i="2"/>
  <c r="F621" i="2"/>
  <c r="F1242" i="2"/>
  <c r="F2494" i="2"/>
  <c r="F2997" i="2"/>
  <c r="F3470" i="2"/>
  <c r="F3630" i="2"/>
  <c r="F3111" i="2"/>
  <c r="F2857" i="2"/>
  <c r="F1814" i="2"/>
  <c r="F1601" i="2"/>
  <c r="F809" i="2"/>
  <c r="F2701" i="2"/>
  <c r="F1455" i="2"/>
  <c r="F614" i="2"/>
  <c r="F2043" i="2"/>
  <c r="F843" i="2"/>
  <c r="F2713" i="2"/>
  <c r="F1494" i="2"/>
  <c r="F2319" i="2"/>
  <c r="F218" i="2"/>
  <c r="F222" i="2"/>
  <c r="F2071" i="2"/>
  <c r="F2768" i="2"/>
  <c r="F2348" i="2"/>
  <c r="F1761" i="2"/>
  <c r="F2044" i="2"/>
  <c r="F1918" i="2"/>
  <c r="F2826" i="2"/>
  <c r="F2875" i="2"/>
  <c r="F280" i="2"/>
  <c r="F3462" i="2"/>
  <c r="F3051" i="2"/>
  <c r="F2621" i="2"/>
  <c r="F803" i="2"/>
  <c r="F2198" i="2"/>
  <c r="F2734" i="2"/>
  <c r="F305" i="2"/>
  <c r="F634" i="2"/>
  <c r="F2839" i="2"/>
  <c r="F3386" i="2"/>
  <c r="F2439" i="2"/>
  <c r="F1189" i="2"/>
  <c r="F1361" i="2"/>
  <c r="F1021" i="2"/>
  <c r="F3267" i="2"/>
  <c r="F3218" i="2"/>
  <c r="F2310" i="2"/>
  <c r="F70" i="2"/>
  <c r="F442" i="2"/>
  <c r="F1529" i="2"/>
  <c r="F1697" i="2"/>
  <c r="F1045" i="2"/>
  <c r="F2641" i="2"/>
  <c r="F1208" i="2"/>
  <c r="F3330" i="2"/>
  <c r="F271" i="2"/>
  <c r="F1935" i="2"/>
  <c r="F87" i="2"/>
  <c r="F309" i="2"/>
  <c r="F3233" i="2"/>
  <c r="F1887" i="2"/>
  <c r="F2618" i="2"/>
  <c r="F652" i="2"/>
  <c r="F512" i="2"/>
  <c r="F563" i="2"/>
  <c r="F343" i="2"/>
  <c r="F1146" i="2"/>
  <c r="F1969" i="2"/>
  <c r="F3537" i="2"/>
  <c r="F1966" i="2"/>
  <c r="F1764" i="2"/>
  <c r="F691" i="2"/>
  <c r="F1112" i="2"/>
  <c r="F947" i="2"/>
  <c r="F630" i="2"/>
  <c r="F738" i="2"/>
  <c r="F1182" i="2"/>
  <c r="F933" i="2"/>
  <c r="F2828" i="2"/>
  <c r="F3270" i="2"/>
  <c r="F3322" i="2"/>
  <c r="F3433" i="2"/>
  <c r="F3482" i="2"/>
  <c r="F96" i="2"/>
  <c r="F1395" i="2"/>
  <c r="F1428" i="2"/>
  <c r="F1302" i="2"/>
  <c r="F2332" i="2"/>
  <c r="F2936" i="2"/>
  <c r="F3506" i="2"/>
  <c r="F2740" i="2"/>
  <c r="F1187" i="2"/>
  <c r="F1774" i="2"/>
  <c r="F2607" i="2"/>
  <c r="F3318" i="2"/>
  <c r="F949" i="2"/>
  <c r="F1162" i="2"/>
  <c r="F1786" i="2"/>
  <c r="F1787" i="2"/>
  <c r="F1322" i="2"/>
  <c r="F449" i="2"/>
  <c r="F2440" i="2"/>
  <c r="F3135" i="2"/>
  <c r="F2385" i="2"/>
  <c r="F1692" i="2"/>
  <c r="F3405" i="2"/>
  <c r="F585" i="2"/>
  <c r="F2492" i="2"/>
  <c r="F2035" i="2"/>
  <c r="F2840" i="2"/>
  <c r="F3760" i="2"/>
  <c r="F3534" i="2"/>
  <c r="F2854" i="2"/>
  <c r="F3508" i="2"/>
  <c r="F3105" i="2"/>
  <c r="F2006" i="2"/>
  <c r="F856" i="2"/>
  <c r="F3667" i="2"/>
  <c r="F1723" i="2"/>
  <c r="F207" i="2"/>
  <c r="F1706" i="2"/>
  <c r="F1574" i="2"/>
  <c r="F3411" i="2"/>
  <c r="F2899" i="2"/>
  <c r="F1949" i="2"/>
  <c r="F2004" i="2"/>
  <c r="F1831" i="2"/>
  <c r="F2167" i="2"/>
  <c r="F2924" i="2"/>
  <c r="F2925" i="2"/>
  <c r="F2811" i="2"/>
  <c r="F2168" i="2"/>
  <c r="F2705" i="2"/>
  <c r="F1901" i="2"/>
  <c r="F2532" i="2"/>
  <c r="F1657" i="2"/>
  <c r="F2049" i="2"/>
  <c r="F2547" i="2"/>
  <c r="F1757" i="2"/>
  <c r="F1145" i="2"/>
  <c r="F1378" i="2"/>
  <c r="F1356" i="2"/>
  <c r="F2831" i="2"/>
  <c r="F2113" i="2"/>
  <c r="F1698" i="2"/>
  <c r="F1925" i="2"/>
  <c r="F2751" i="2"/>
  <c r="F1838" i="2"/>
  <c r="F1747" i="2"/>
  <c r="F1111" i="2"/>
  <c r="F297" i="2"/>
  <c r="F3326" i="2"/>
  <c r="F3112" i="2"/>
  <c r="F3421" i="2"/>
  <c r="F3591" i="2"/>
  <c r="F404" i="2"/>
  <c r="F307" i="2"/>
  <c r="F964" i="2"/>
  <c r="F2450" i="2"/>
  <c r="F42" i="2"/>
  <c r="F2386" i="2"/>
  <c r="F902" i="2"/>
  <c r="F655" i="2"/>
  <c r="F781" i="2"/>
  <c r="F270" i="2"/>
  <c r="F1936" i="2"/>
  <c r="F1648" i="2"/>
  <c r="F2909" i="2"/>
  <c r="F1720" i="2"/>
  <c r="F1788" i="2"/>
  <c r="F1819" i="2"/>
  <c r="F2761" i="2"/>
  <c r="F74" i="2"/>
  <c r="F2238" i="2"/>
  <c r="F874" i="2"/>
  <c r="F600" i="2"/>
  <c r="F915" i="2"/>
  <c r="F414" i="2"/>
  <c r="F249" i="2"/>
  <c r="F1075" i="2"/>
  <c r="F492" i="2"/>
  <c r="F823" i="2"/>
  <c r="F1596" i="2"/>
  <c r="F828" i="2"/>
  <c r="F1675" i="2"/>
  <c r="F1638" i="2"/>
  <c r="F2687" i="2"/>
  <c r="F2253" i="2"/>
  <c r="F1493" i="2"/>
  <c r="F1081" i="2"/>
  <c r="F2393" i="2"/>
  <c r="F863" i="2"/>
  <c r="F670" i="2"/>
  <c r="F2313" i="2"/>
  <c r="F2603" i="2"/>
  <c r="F2962" i="2"/>
  <c r="F649" i="2"/>
  <c r="F1254" i="2"/>
  <c r="F1326" i="2"/>
  <c r="F1025" i="2"/>
  <c r="F1391" i="2"/>
  <c r="F742" i="2"/>
  <c r="F3328" i="2"/>
  <c r="F3507" i="2"/>
  <c r="F576" i="2"/>
  <c r="F2943" i="2"/>
  <c r="F115" i="2"/>
  <c r="F708" i="2"/>
  <c r="F2379" i="2"/>
  <c r="F1635" i="2"/>
  <c r="F2207" i="2"/>
  <c r="F1225" i="2"/>
  <c r="F1721" i="2"/>
  <c r="F990" i="2"/>
  <c r="F1243" i="2"/>
  <c r="F2945" i="2"/>
  <c r="F644" i="2"/>
  <c r="F1462" i="2"/>
  <c r="F1691" i="2"/>
  <c r="F810" i="2"/>
  <c r="F181" i="2"/>
  <c r="F730" i="2"/>
  <c r="F1673" i="2"/>
  <c r="F682" i="2"/>
  <c r="F2991" i="2"/>
  <c r="F2557" i="2"/>
  <c r="F1156" i="2"/>
  <c r="F81" i="2"/>
  <c r="F122" i="2"/>
  <c r="F1106" i="2"/>
  <c r="F1022" i="2"/>
  <c r="F1303" i="2"/>
  <c r="F1137" i="2"/>
  <c r="F2992" i="2"/>
  <c r="F2538" i="2"/>
  <c r="F2192" i="2"/>
  <c r="F3396" i="2"/>
  <c r="F3039" i="2"/>
  <c r="F800" i="2"/>
  <c r="F870" i="2"/>
  <c r="F2800" i="2"/>
  <c r="F2910" i="2"/>
  <c r="F3465" i="2"/>
  <c r="F3001" i="2"/>
  <c r="F1263" i="2"/>
  <c r="F921" i="2"/>
  <c r="F770" i="2"/>
  <c r="F1168" i="2"/>
  <c r="F281" i="2"/>
  <c r="F28" i="2"/>
  <c r="F590" i="2"/>
  <c r="F1610" i="2"/>
  <c r="F2317" i="2"/>
  <c r="F1283" i="2"/>
  <c r="F50" i="2"/>
  <c r="F597" i="2"/>
  <c r="F676" i="2"/>
  <c r="F2688" i="2"/>
  <c r="F3634" i="2"/>
  <c r="F3044" i="2"/>
  <c r="F3124" i="2"/>
  <c r="F501" i="2"/>
  <c r="F314" i="2"/>
  <c r="F3014" i="2"/>
  <c r="F84" i="2"/>
  <c r="F446" i="2"/>
  <c r="F766" i="2"/>
  <c r="F812" i="2"/>
  <c r="F1893" i="2"/>
  <c r="F1681" i="2"/>
  <c r="F1154" i="2"/>
  <c r="F961" i="2"/>
  <c r="F2414" i="2"/>
  <c r="F3500" i="2"/>
  <c r="F3095" i="2"/>
  <c r="F2853" i="2"/>
  <c r="F517" i="2"/>
  <c r="F2149" i="2"/>
  <c r="F2085" i="2"/>
  <c r="F2795" i="2"/>
  <c r="F1789" i="2"/>
  <c r="F1381" i="2"/>
  <c r="F2286" i="2"/>
  <c r="F2209" i="2"/>
  <c r="F3757" i="2"/>
  <c r="F633" i="2"/>
  <c r="F758" i="2"/>
  <c r="F2373" i="2"/>
  <c r="F2287" i="2"/>
  <c r="F721" i="2"/>
  <c r="F60" i="2"/>
  <c r="F1067" i="2"/>
  <c r="F837" i="2"/>
  <c r="F303" i="2"/>
  <c r="F1204" i="2"/>
  <c r="F1330" i="2"/>
  <c r="F2675" i="2"/>
  <c r="F2846" i="2"/>
  <c r="F2407" i="2"/>
  <c r="F3523" i="2"/>
  <c r="F657" i="2"/>
  <c r="F1177" i="2"/>
  <c r="F1748" i="2"/>
  <c r="F1157" i="2"/>
  <c r="F2556" i="2"/>
  <c r="F3431" i="2"/>
  <c r="F1354" i="2"/>
  <c r="F1662" i="2"/>
  <c r="F1269" i="2"/>
  <c r="F1202" i="2"/>
  <c r="F616" i="2"/>
  <c r="F2767" i="2"/>
  <c r="F2401" i="2"/>
  <c r="F1292" i="2"/>
  <c r="F370" i="2"/>
  <c r="F851" i="2"/>
  <c r="F261" i="2"/>
  <c r="F797" i="2"/>
  <c r="F470" i="2"/>
  <c r="F1250" i="2"/>
  <c r="F461" i="2"/>
  <c r="F2886" i="2"/>
  <c r="F1312" i="2"/>
  <c r="F1820" i="2"/>
  <c r="F1514" i="2"/>
  <c r="F102" i="2"/>
  <c r="F415" i="2"/>
  <c r="F2802" i="2"/>
  <c r="F3178" i="2"/>
  <c r="F654" i="2"/>
  <c r="F523" i="2"/>
  <c r="F579" i="2"/>
  <c r="F2347" i="2"/>
  <c r="F1686" i="2"/>
  <c r="F435" i="2"/>
  <c r="F1484" i="2"/>
  <c r="F1007" i="2"/>
  <c r="F1150" i="2"/>
  <c r="F2394" i="2"/>
  <c r="F2395" i="2"/>
  <c r="F1581" i="2"/>
  <c r="F2131" i="2"/>
  <c r="F1821" i="2"/>
  <c r="F1967" i="2"/>
  <c r="F3082" i="2"/>
  <c r="F3319" i="2"/>
  <c r="F1951" i="2"/>
  <c r="F1461" i="2"/>
  <c r="F890" i="2"/>
  <c r="F3680" i="2"/>
  <c r="F934" i="2"/>
  <c r="F895" i="2"/>
  <c r="F3016" i="2"/>
  <c r="F1624" i="2"/>
  <c r="F2659" i="2"/>
  <c r="F1188" i="2"/>
  <c r="F1247" i="2"/>
  <c r="F1289" i="2"/>
  <c r="F2689" i="2"/>
  <c r="F1630" i="2"/>
  <c r="F1749" i="2"/>
  <c r="F1392" i="2"/>
  <c r="F1889" i="2"/>
  <c r="F2642" i="2"/>
  <c r="F2147" i="2"/>
  <c r="F628" i="2"/>
  <c r="F939" i="2"/>
  <c r="F291" i="2"/>
  <c r="F704" i="2"/>
  <c r="F3741" i="2"/>
  <c r="F635" i="2"/>
  <c r="F2974" i="2"/>
  <c r="F225" i="2"/>
  <c r="F452" i="2"/>
  <c r="F438" i="2"/>
  <c r="F1365" i="2"/>
  <c r="F1790" i="2"/>
  <c r="F2333" i="2"/>
  <c r="F3143" i="2"/>
  <c r="F746" i="2"/>
  <c r="F1791" i="2"/>
  <c r="F1926" i="2"/>
  <c r="F2770" i="2"/>
  <c r="F1101" i="2"/>
  <c r="F1732" i="2"/>
  <c r="F1413" i="2"/>
  <c r="F1443" i="2"/>
  <c r="F3342" i="2"/>
  <c r="F572" i="2"/>
  <c r="F3017" i="2"/>
  <c r="F154" i="2"/>
  <c r="F3369" i="2"/>
  <c r="F2634" i="2"/>
  <c r="F71" i="2"/>
  <c r="F2230" i="2"/>
  <c r="F936" i="2"/>
  <c r="F989" i="2"/>
  <c r="F108" i="2"/>
  <c r="F2363" i="2"/>
  <c r="F2163" i="2"/>
  <c r="F2202" i="2"/>
  <c r="F2104" i="2"/>
  <c r="F1640" i="2"/>
  <c r="F2911" i="2"/>
  <c r="F3161" i="2"/>
  <c r="F2635" i="2"/>
  <c r="F1343" i="2"/>
  <c r="F1344" i="2"/>
  <c r="F2636" i="2"/>
  <c r="F1546" i="2"/>
  <c r="F2982" i="2"/>
  <c r="F2561" i="2"/>
  <c r="F3075" i="2"/>
  <c r="F426" i="2"/>
  <c r="F2218" i="2"/>
  <c r="F3718" i="2"/>
  <c r="F3752" i="2"/>
  <c r="F3738" i="2"/>
  <c r="F464" i="2"/>
  <c r="F3704" i="2"/>
  <c r="F577" i="2"/>
  <c r="F3751" i="2"/>
  <c r="F282" i="2"/>
  <c r="F289" i="2"/>
  <c r="F712" i="2"/>
  <c r="F3000" i="2"/>
  <c r="F1612" i="2"/>
  <c r="F2194" i="2"/>
  <c r="F3056" i="2"/>
  <c r="F3320" i="2"/>
  <c r="F2661" i="2"/>
  <c r="F3425" i="2"/>
  <c r="F2490" i="2"/>
  <c r="F348" i="2"/>
  <c r="F2582" i="2"/>
  <c r="F1980" i="2"/>
  <c r="F219" i="2"/>
  <c r="F441" i="2"/>
  <c r="F387" i="2"/>
  <c r="F2736" i="2"/>
  <c r="F3311" i="2"/>
  <c r="F2024" i="2"/>
  <c r="F3107" i="2"/>
  <c r="F3154" i="2"/>
  <c r="F3391" i="2"/>
  <c r="F2063" i="2"/>
  <c r="F1049" i="2"/>
  <c r="F476" i="2"/>
  <c r="F3661" i="2"/>
  <c r="F2067" i="2"/>
  <c r="F2877" i="2"/>
  <c r="F2803" i="2"/>
  <c r="F688" i="2"/>
  <c r="F3497" i="2"/>
  <c r="F453" i="2"/>
  <c r="F1306" i="2"/>
  <c r="F2915" i="2"/>
  <c r="F1843" i="2"/>
  <c r="F3394" i="2"/>
  <c r="F1567" i="2"/>
  <c r="F1765" i="2"/>
  <c r="F151" i="2"/>
  <c r="F152" i="2"/>
  <c r="F2316" i="2"/>
  <c r="F2452" i="2"/>
  <c r="F830" i="2"/>
  <c r="F235" i="2"/>
  <c r="F79" i="2"/>
  <c r="F482" i="2"/>
  <c r="F2334" i="2"/>
  <c r="F3180" i="2"/>
  <c r="F3101" i="2"/>
  <c r="F2548" i="2"/>
  <c r="F991" i="2"/>
  <c r="F540" i="2"/>
  <c r="F2542" i="2"/>
  <c r="F3513" i="2"/>
  <c r="F2842" i="2"/>
  <c r="F1733" i="2"/>
  <c r="F743" i="2"/>
  <c r="F1191" i="2"/>
  <c r="F299" i="2"/>
  <c r="F3081" i="2"/>
  <c r="F318" i="2"/>
  <c r="F941" i="2"/>
  <c r="F224" i="2"/>
  <c r="F1868" i="2"/>
  <c r="F136" i="2"/>
  <c r="F502" i="2"/>
  <c r="F1962" i="2"/>
  <c r="F2237" i="2"/>
  <c r="F714" i="2"/>
  <c r="F715" i="2"/>
  <c r="F26" i="2"/>
  <c r="F1040" i="2"/>
  <c r="F1073" i="2"/>
  <c r="F622" i="2"/>
  <c r="F1069" i="2"/>
  <c r="F1491" i="2"/>
  <c r="F1663" i="2"/>
  <c r="F638" i="2"/>
  <c r="F877" i="2"/>
  <c r="F581" i="2"/>
  <c r="F1851" i="2"/>
  <c r="F835" i="2"/>
  <c r="F2323" i="2"/>
  <c r="F2409" i="2"/>
  <c r="F3541" i="2"/>
  <c r="F3009" i="2"/>
  <c r="F660" i="2"/>
  <c r="F2141" i="2"/>
  <c r="F2185" i="2"/>
  <c r="F1623" i="2"/>
  <c r="F2563" i="2"/>
  <c r="F2955" i="2"/>
  <c r="F1345" i="2"/>
  <c r="F664" i="2"/>
  <c r="F3283" i="2"/>
  <c r="F1158" i="2"/>
  <c r="F1548" i="2"/>
  <c r="F477" i="2"/>
  <c r="F832" i="2"/>
  <c r="F953" i="2"/>
  <c r="F2176" i="2"/>
  <c r="F3085" i="2"/>
  <c r="F1442" i="2"/>
  <c r="F3045" i="2"/>
  <c r="F1474" i="2"/>
  <c r="F326" i="2"/>
  <c r="F2764" i="2"/>
  <c r="F3654" i="2"/>
  <c r="F2852" i="2"/>
  <c r="F4044" i="2"/>
  <c r="F574" i="2"/>
  <c r="F68" i="2"/>
  <c r="F2353" i="2"/>
  <c r="F1114" i="2"/>
  <c r="F1809" i="2"/>
  <c r="F3046" i="2"/>
  <c r="F3457" i="2"/>
  <c r="F1296" i="2"/>
  <c r="F2335" i="2"/>
  <c r="F3313" i="2"/>
  <c r="F1974" i="2"/>
  <c r="F3254" i="2"/>
  <c r="F3600" i="2"/>
  <c r="F1943" i="2"/>
  <c r="F1159" i="2"/>
  <c r="F1298" i="2"/>
  <c r="F2891" i="2"/>
  <c r="F3207" i="2"/>
  <c r="F3635" i="2"/>
  <c r="F3713" i="2"/>
  <c r="F3709" i="2"/>
  <c r="F3694" i="2"/>
  <c r="F2105" i="2"/>
  <c r="F3331" i="2"/>
  <c r="F1722" i="2"/>
  <c r="F2558" i="2"/>
  <c r="F2565" i="2"/>
  <c r="F1726" i="2"/>
  <c r="F2900" i="2"/>
  <c r="F3173" i="2"/>
  <c r="F2224" i="2"/>
  <c r="F2655" i="2"/>
  <c r="F1475" i="2"/>
  <c r="F1467" i="2"/>
  <c r="F3357" i="2"/>
  <c r="F1190" i="2"/>
  <c r="F2127" i="2"/>
  <c r="F1096" i="2"/>
  <c r="F93" i="2"/>
  <c r="F1565" i="2"/>
  <c r="F112" i="2"/>
  <c r="F194" i="2"/>
  <c r="F1847" i="2"/>
  <c r="F1005" i="2"/>
  <c r="F1465" i="2"/>
  <c r="F3234" i="2"/>
  <c r="F2106" i="2"/>
  <c r="F250" i="2"/>
  <c r="F3483" i="2"/>
  <c r="F3454" i="2"/>
  <c r="F55" i="2"/>
  <c r="F382" i="2"/>
  <c r="F1160" i="2"/>
  <c r="F2132" i="2"/>
  <c r="F796" i="2"/>
  <c r="F2280" i="2"/>
  <c r="F217" i="2"/>
  <c r="F2222" i="2"/>
  <c r="F789" i="2"/>
  <c r="F575" i="2"/>
  <c r="F1431" i="2"/>
  <c r="F907" i="2"/>
  <c r="F2581" i="2"/>
  <c r="F2580" i="2"/>
  <c r="F3036" i="2"/>
  <c r="F1062" i="2"/>
  <c r="F3615" i="2"/>
  <c r="F2881" i="2"/>
  <c r="F570" i="2"/>
  <c r="F1002" i="2"/>
  <c r="F3235" i="2"/>
  <c r="F1414" i="2"/>
  <c r="F2375" i="2"/>
  <c r="F2410" i="2"/>
  <c r="F3570" i="2"/>
  <c r="F840" i="2"/>
  <c r="F2594" i="2"/>
  <c r="F1272" i="2"/>
  <c r="F12" i="2"/>
  <c r="F157" i="2"/>
  <c r="F23" i="2"/>
  <c r="F2213" i="2"/>
  <c r="F2771" i="2"/>
  <c r="F844" i="2"/>
  <c r="F2790" i="2"/>
  <c r="F1830" i="2"/>
  <c r="F1898" i="2"/>
  <c r="F1987" i="2"/>
  <c r="F3418" i="2"/>
  <c r="F447" i="2"/>
  <c r="F1950" i="2"/>
  <c r="F434" i="2"/>
  <c r="F432" i="2"/>
  <c r="F692" i="2"/>
  <c r="F405" i="2"/>
  <c r="F889" i="2"/>
  <c r="F3397" i="2"/>
  <c r="F3301" i="2"/>
  <c r="F3549" i="2"/>
  <c r="F1872" i="2"/>
  <c r="F264" i="2"/>
  <c r="F866" i="2"/>
  <c r="F1142" i="2"/>
  <c r="F2708" i="2"/>
  <c r="F3126" i="2"/>
  <c r="F1792" i="2"/>
  <c r="F1793" i="2"/>
  <c r="F1590" i="2"/>
  <c r="F1061" i="2"/>
  <c r="F3517" i="2"/>
  <c r="F1103" i="2"/>
  <c r="F1169" i="2"/>
  <c r="F1091" i="2"/>
  <c r="F364" i="2"/>
  <c r="F2956" i="2"/>
  <c r="F554" i="2"/>
  <c r="F555" i="2"/>
  <c r="F2912" i="2"/>
  <c r="F2092" i="2"/>
  <c r="F3134" i="2"/>
  <c r="F3146" i="2"/>
  <c r="F170" i="2"/>
  <c r="F1794" i="2"/>
  <c r="F1235" i="2"/>
  <c r="F1547" i="2"/>
  <c r="F2270" i="2"/>
  <c r="F1165" i="2"/>
  <c r="F2083" i="2"/>
  <c r="F2158" i="2"/>
  <c r="F1839" i="2"/>
  <c r="F1447" i="2"/>
  <c r="F1699" i="2"/>
  <c r="F2591" i="2"/>
  <c r="F2742" i="2"/>
  <c r="F2235" i="2"/>
  <c r="F2775" i="2"/>
  <c r="F1524" i="2"/>
  <c r="F1143" i="2"/>
  <c r="F2472" i="2"/>
  <c r="F2011" i="2"/>
  <c r="F1006" i="2"/>
  <c r="F129" i="2"/>
  <c r="F377" i="2"/>
  <c r="F2816" i="2"/>
  <c r="F2360" i="2"/>
  <c r="F1305" i="2"/>
  <c r="F3251" i="2"/>
  <c r="F2444" i="2"/>
  <c r="F3022" i="2"/>
  <c r="F3398" i="2"/>
  <c r="F2177" i="2"/>
  <c r="F2221" i="2"/>
  <c r="F2512" i="2"/>
  <c r="F1930" i="2"/>
  <c r="F1537" i="2"/>
  <c r="F2062" i="2"/>
  <c r="F2441" i="2"/>
  <c r="F2166" i="2"/>
  <c r="F1863" i="2"/>
  <c r="F2939" i="2"/>
  <c r="F57" i="2"/>
  <c r="F109" i="2"/>
  <c r="F2336" i="2"/>
  <c r="F72" i="2"/>
  <c r="F3335" i="2"/>
  <c r="F1087" i="2"/>
  <c r="F391" i="2"/>
  <c r="F1193" i="2"/>
  <c r="F2416" i="2"/>
  <c r="F954" i="2"/>
  <c r="F1210" i="2"/>
  <c r="F591" i="2"/>
  <c r="F2339" i="2"/>
  <c r="F200" i="2"/>
  <c r="F256" i="2"/>
  <c r="F909" i="2"/>
  <c r="F626" i="2"/>
  <c r="F1485" i="2"/>
  <c r="F2357" i="2"/>
  <c r="F1490" i="2"/>
  <c r="F2549" i="2"/>
  <c r="F2769" i="2"/>
  <c r="F2045" i="2"/>
  <c r="F1712" i="2"/>
  <c r="F1473" i="2"/>
  <c r="F1658" i="2"/>
  <c r="F1286" i="2"/>
  <c r="F1859" i="2"/>
  <c r="F1287" i="2"/>
  <c r="F1812" i="2"/>
  <c r="F2271" i="2"/>
  <c r="F841" i="2"/>
  <c r="F1477" i="2"/>
  <c r="F243" i="2"/>
  <c r="F646" i="2"/>
  <c r="F975" i="2"/>
  <c r="F174" i="2"/>
  <c r="F215" i="2"/>
  <c r="F2187" i="2"/>
  <c r="F333" i="2"/>
  <c r="F242" i="2"/>
  <c r="F3648" i="2"/>
  <c r="F3571" i="2"/>
  <c r="F3102" i="2"/>
  <c r="F3047" i="2"/>
  <c r="F3643" i="2"/>
  <c r="F1071" i="2"/>
  <c r="F2692" i="2"/>
  <c r="F627" i="2"/>
  <c r="F750" i="2"/>
  <c r="F454" i="2"/>
  <c r="F418" i="2"/>
  <c r="F2057" i="2"/>
  <c r="F1860" i="2"/>
  <c r="F1349" i="2"/>
  <c r="F1754" i="2"/>
  <c r="F158" i="2"/>
  <c r="F1555" i="2"/>
  <c r="F1911" i="2"/>
  <c r="F3298" i="2"/>
  <c r="F1097" i="2"/>
  <c r="F2619" i="2"/>
  <c r="F1270" i="2"/>
  <c r="F759" i="2"/>
  <c r="F2673" i="2"/>
  <c r="F2730" i="2"/>
  <c r="F878" i="2"/>
  <c r="F143" i="2"/>
  <c r="F2733" i="2"/>
  <c r="F3287" i="2"/>
  <c r="F2126" i="2"/>
  <c r="F1703" i="2"/>
  <c r="F1725" i="2"/>
  <c r="F3499" i="2"/>
  <c r="F3553" i="2"/>
  <c r="F2959" i="2"/>
  <c r="F3222" i="2"/>
  <c r="F788" i="2"/>
  <c r="F1832" i="2"/>
  <c r="F2423" i="2"/>
  <c r="F2171" i="2"/>
  <c r="F2299" i="2"/>
  <c r="F497" i="2"/>
  <c r="F2988" i="2"/>
  <c r="F1179" i="2"/>
  <c r="F571" i="2"/>
  <c r="F3406" i="2"/>
  <c r="F2706" i="2"/>
  <c r="F2807" i="2"/>
  <c r="F381" i="2"/>
  <c r="F1844" i="2"/>
  <c r="F2225" i="2"/>
  <c r="F1543" i="2"/>
  <c r="F1128" i="2"/>
  <c r="F2111" i="2"/>
  <c r="F2476" i="2"/>
  <c r="F1425" i="2"/>
  <c r="F2226" i="2"/>
  <c r="F2428" i="2"/>
  <c r="F923" i="2"/>
  <c r="F2791" i="2"/>
  <c r="F1291" i="2"/>
  <c r="F1084" i="2"/>
  <c r="F1795" i="2"/>
  <c r="F2367" i="2"/>
  <c r="F1700" i="2"/>
  <c r="F388" i="2"/>
  <c r="F1937" i="2"/>
  <c r="F2429" i="2"/>
  <c r="F246" i="2"/>
  <c r="F1176" i="2"/>
  <c r="F1350" i="2"/>
  <c r="F1023" i="2"/>
  <c r="F2178" i="2"/>
  <c r="F1861" i="2"/>
  <c r="F173" i="2"/>
  <c r="F1912" i="2"/>
  <c r="F1615" i="2"/>
  <c r="F1781" i="2"/>
  <c r="F232" i="2"/>
  <c r="F1558" i="2"/>
  <c r="F868" i="2"/>
  <c r="F1386" i="2"/>
  <c r="F602" i="2"/>
  <c r="F1226" i="2"/>
  <c r="F368" i="2"/>
  <c r="F629" i="2"/>
  <c r="F1364" i="2"/>
  <c r="F3701" i="2"/>
  <c r="F3400" i="2"/>
  <c r="F782" i="2"/>
  <c r="F1796" i="2"/>
  <c r="F101" i="2"/>
  <c r="F1521" i="2"/>
  <c r="F114" i="2"/>
  <c r="F775" i="2"/>
  <c r="F637" i="2"/>
  <c r="F645" i="2"/>
  <c r="F7" i="2"/>
  <c r="F686" i="2"/>
  <c r="F346" i="2"/>
  <c r="F423" i="2"/>
  <c r="F561" i="2"/>
  <c r="F1085" i="2"/>
  <c r="F168" i="2"/>
  <c r="F1245" i="2"/>
  <c r="F374" i="2"/>
  <c r="F16" i="2"/>
  <c r="F1840" i="2"/>
  <c r="F2792" i="2"/>
  <c r="F3572" i="2"/>
  <c r="F228" i="2"/>
  <c r="F163" i="2"/>
  <c r="F1553" i="2"/>
  <c r="F195" i="2"/>
  <c r="F1611" i="2"/>
  <c r="F240" i="2"/>
  <c r="F901" i="2"/>
  <c r="F2027" i="2"/>
  <c r="F155" i="2"/>
  <c r="F2396" i="2"/>
  <c r="F1683" i="2"/>
  <c r="F595" i="2"/>
  <c r="F499" i="2"/>
  <c r="F1665" i="2"/>
  <c r="F1012" i="2"/>
  <c r="F1452" i="2"/>
  <c r="F1268" i="2"/>
  <c r="F1163" i="2"/>
  <c r="F593" i="2"/>
  <c r="F1029" i="2"/>
  <c r="F1666" i="2"/>
  <c r="F472" i="2"/>
  <c r="F718" i="2"/>
  <c r="F276" i="2"/>
  <c r="F473" i="2"/>
  <c r="F971" i="2"/>
  <c r="F1828" i="2"/>
  <c r="F3031" i="2"/>
  <c r="F274" i="2"/>
  <c r="F906" i="2"/>
  <c r="F1934" i="2"/>
  <c r="F2180" i="2"/>
  <c r="F427" i="2"/>
  <c r="F1369" i="2"/>
  <c r="F562" i="2"/>
  <c r="F965" i="2"/>
  <c r="F533" i="2"/>
  <c r="F2762" i="2"/>
  <c r="F2430" i="2"/>
  <c r="F2637" i="2"/>
  <c r="F2107" i="2"/>
  <c r="F739" i="2"/>
  <c r="F757" i="2"/>
  <c r="F2998" i="2"/>
  <c r="F2117" i="2"/>
  <c r="F1147" i="2"/>
  <c r="F2647" i="2"/>
  <c r="F1401" i="2"/>
  <c r="F1346" i="2"/>
  <c r="F2929" i="2"/>
  <c r="F2506" i="2"/>
  <c r="F1389" i="2"/>
  <c r="F684" i="2"/>
  <c r="F994" i="2"/>
  <c r="F1053" i="2"/>
  <c r="F1965" i="2"/>
  <c r="F400" i="2"/>
  <c r="F760" i="2"/>
  <c r="F2204" i="2"/>
  <c r="F1905" i="2"/>
  <c r="F2871" i="2"/>
  <c r="F2609" i="2"/>
  <c r="F320" i="2"/>
  <c r="F211" i="2"/>
  <c r="F679" i="2"/>
  <c r="F587" i="2"/>
  <c r="F3076" i="2"/>
  <c r="F2574" i="2"/>
  <c r="F399" i="2"/>
  <c r="F632" i="2"/>
  <c r="F35" i="2"/>
  <c r="F1362" i="2"/>
  <c r="F1044" i="2"/>
  <c r="F259" i="2"/>
  <c r="F223" i="2"/>
  <c r="F1251" i="2"/>
  <c r="F1676" i="2"/>
  <c r="F1755" i="2"/>
  <c r="F2052" i="2"/>
  <c r="F1068" i="2"/>
  <c r="F8" i="2"/>
  <c r="F40" i="2"/>
  <c r="F196" i="2"/>
  <c r="F549" i="2"/>
  <c r="F201" i="2"/>
  <c r="F202" i="2"/>
  <c r="F203" i="2"/>
  <c r="F706" i="2"/>
  <c r="F1729" i="2"/>
  <c r="F5" i="2"/>
  <c r="F2403" i="2"/>
  <c r="F911" i="2"/>
  <c r="F3309" i="2"/>
  <c r="F3412" i="2"/>
  <c r="F1026" i="2"/>
  <c r="F3458" i="2"/>
  <c r="F3551" i="2"/>
  <c r="F3306" i="2"/>
  <c r="F365" i="2"/>
  <c r="F716" i="2"/>
  <c r="F1329" i="2"/>
  <c r="F171" i="2"/>
  <c r="F618" i="2"/>
  <c r="F3029" i="2"/>
  <c r="F133" i="2"/>
  <c r="F378" i="2"/>
  <c r="F19" i="2"/>
  <c r="F3274" i="2"/>
  <c r="F140" i="2"/>
  <c r="F178" i="2"/>
  <c r="F1027" i="2"/>
  <c r="F892" i="2"/>
  <c r="F1249" i="2"/>
  <c r="F3177" i="2"/>
  <c r="F1826" i="2"/>
  <c r="F607" i="2"/>
  <c r="F578" i="2"/>
  <c r="F1971" i="2"/>
  <c r="F2142" i="2"/>
  <c r="F474" i="2"/>
  <c r="F361" i="2"/>
  <c r="F1086" i="2"/>
  <c r="F330" i="2"/>
  <c r="F275" i="2"/>
  <c r="F2780" i="2"/>
  <c r="F1033" i="2"/>
  <c r="F1034" i="2"/>
  <c r="F1255" i="2"/>
  <c r="F2050" i="2"/>
  <c r="F795" i="2"/>
  <c r="F397" i="2"/>
  <c r="F793" i="2"/>
  <c r="F488" i="2"/>
  <c r="F1304" i="2"/>
  <c r="F1989" i="2"/>
  <c r="F498" i="2"/>
  <c r="F1995" i="2"/>
  <c r="F1275" i="2"/>
  <c r="F484" i="2"/>
  <c r="F1082" i="2"/>
  <c r="F2963" i="2"/>
  <c r="F754" i="2"/>
  <c r="F3050" i="2"/>
  <c r="F1504" i="2"/>
  <c r="F1032" i="2"/>
  <c r="F2874" i="2"/>
  <c r="F316" i="2"/>
  <c r="F2898" i="2"/>
  <c r="F2296" i="2"/>
  <c r="F164" i="2"/>
  <c r="F745" i="2"/>
  <c r="F524" i="2"/>
  <c r="F1476" i="2"/>
  <c r="F251" i="2"/>
  <c r="F500" i="2"/>
  <c r="F353" i="2"/>
  <c r="F787" i="2"/>
  <c r="F2927" i="2"/>
  <c r="F4" i="2"/>
  <c r="F1320" i="2"/>
  <c r="F1541" i="2"/>
  <c r="F658" i="2"/>
  <c r="F1246" i="2"/>
  <c r="F1336" i="2"/>
  <c r="F725" i="2"/>
  <c r="F897" i="2"/>
  <c r="F1284" i="2"/>
  <c r="F1769" i="2"/>
  <c r="F2008" i="2"/>
  <c r="F197" i="2"/>
  <c r="F463" i="2"/>
  <c r="F2994" i="2"/>
  <c r="F440" i="2"/>
  <c r="F1583" i="2"/>
  <c r="F312" i="2"/>
  <c r="F636" i="2"/>
  <c r="F773" i="2"/>
  <c r="F466" i="2"/>
  <c r="F605" i="2"/>
  <c r="F302" i="2"/>
  <c r="F855" i="2"/>
  <c r="F666" i="2"/>
  <c r="F349" i="2"/>
  <c r="F891" i="2"/>
  <c r="F583" i="2"/>
  <c r="F774" i="2"/>
  <c r="F390" i="2"/>
  <c r="F2437" i="2"/>
  <c r="F437" i="2"/>
  <c r="F1035" i="2"/>
  <c r="F3595" i="2"/>
  <c r="F883" i="2"/>
  <c r="F1265" i="2"/>
  <c r="F3327" i="2"/>
  <c r="F371" i="2"/>
  <c r="F687" i="2"/>
  <c r="F335" i="2"/>
  <c r="F419" i="2"/>
  <c r="F362" i="2"/>
  <c r="F172" i="2"/>
  <c r="F317" i="2"/>
  <c r="F2960" i="2"/>
  <c r="F940" i="2"/>
  <c r="F801" i="2"/>
  <c r="F255" i="2"/>
  <c r="F465" i="2"/>
  <c r="F313" i="2"/>
  <c r="F1538" i="2"/>
  <c r="F1299" i="2"/>
  <c r="F849" i="2"/>
  <c r="F1609" i="2"/>
  <c r="F672" i="2"/>
  <c r="F2888" i="2"/>
  <c r="F886" i="2"/>
  <c r="F887" i="2"/>
  <c r="F710" i="2"/>
  <c r="F1848" i="2"/>
  <c r="F1172" i="2"/>
  <c r="F1503" i="2"/>
  <c r="F705" i="2"/>
  <c r="F713" i="2"/>
  <c r="F2288" i="2"/>
  <c r="F475" i="2"/>
  <c r="F147" i="2"/>
  <c r="F753" i="2"/>
  <c r="F1519" i="2"/>
  <c r="F1077" i="2"/>
  <c r="F3580" i="2"/>
  <c r="F2528" i="2"/>
  <c r="F869" i="2"/>
  <c r="F667" i="2"/>
  <c r="F1516" i="2"/>
  <c r="F1598" i="2"/>
  <c r="F3691" i="2"/>
  <c r="F1239" i="2"/>
  <c r="F1076" i="2"/>
  <c r="F566" i="2"/>
  <c r="F1798" i="2"/>
  <c r="F1981" i="2"/>
  <c r="F1123" i="2"/>
  <c r="F1822" i="2"/>
  <c r="F176" i="2"/>
  <c r="F1731" i="2"/>
  <c r="F987" i="2"/>
  <c r="F220" i="2"/>
  <c r="F18" i="2"/>
  <c r="F859" i="2"/>
  <c r="F898" i="2"/>
  <c r="F2322" i="2"/>
  <c r="F1802" i="2"/>
  <c r="F3346" i="2"/>
  <c r="F169" i="2"/>
  <c r="F537" i="2"/>
  <c r="F2324" i="2"/>
  <c r="F2087" i="2"/>
  <c r="F3404" i="2"/>
  <c r="F65" i="2"/>
  <c r="F1642" i="2"/>
  <c r="F424" i="2"/>
  <c r="F2702" i="2"/>
  <c r="F258" i="2"/>
  <c r="F956" i="2"/>
  <c r="F625" i="2"/>
  <c r="F4034" i="2"/>
  <c r="F4035" i="2"/>
  <c r="F366" i="2"/>
  <c r="F3896" i="2"/>
  <c r="F2986" i="2"/>
  <c r="F3548" i="2"/>
  <c r="F3080" i="2"/>
  <c r="F3413" i="2"/>
  <c r="F2451" i="2"/>
  <c r="F3622" i="2"/>
  <c r="F3460" i="2"/>
  <c r="F3498" i="2"/>
  <c r="F3363" i="2"/>
  <c r="F3052" i="2"/>
  <c r="F2987" i="2"/>
  <c r="F2983" i="2"/>
  <c r="F1058" i="2"/>
  <c r="F2832" i="2"/>
  <c r="F3196" i="2"/>
  <c r="F2480" i="2"/>
  <c r="F3612" i="2"/>
  <c r="F2648" i="2"/>
  <c r="F3714" i="2"/>
  <c r="F3299" i="2"/>
  <c r="F3252" i="2"/>
  <c r="F2941" i="2"/>
  <c r="F3138" i="2"/>
  <c r="F3176" i="2"/>
  <c r="F3137" i="2"/>
  <c r="F3053" i="2"/>
  <c r="F1161" i="2"/>
  <c r="F1576" i="2"/>
  <c r="F3190" i="2"/>
  <c r="F875" i="2"/>
  <c r="F347" i="2"/>
  <c r="F62" i="2"/>
  <c r="F1280" i="2"/>
  <c r="F1098" i="2"/>
  <c r="F3018" i="2"/>
  <c r="F511" i="2"/>
  <c r="F191" i="2"/>
  <c r="F375" i="2"/>
  <c r="F505" i="2"/>
  <c r="F2090" i="2"/>
  <c r="F1037" i="2"/>
  <c r="F3476" i="2"/>
  <c r="F3726" i="2"/>
  <c r="F912" i="2"/>
  <c r="F493" i="2"/>
  <c r="F27" i="2"/>
  <c r="F198" i="2"/>
  <c r="F507" i="2"/>
  <c r="F59" i="2"/>
  <c r="F619" i="2"/>
  <c r="F124" i="2"/>
  <c r="F106" i="2"/>
  <c r="F22" i="2"/>
  <c r="F100" i="2"/>
  <c r="F3399" i="2"/>
  <c r="F325" i="2"/>
  <c r="F3332" i="2"/>
  <c r="F408" i="2"/>
  <c r="F429" i="2"/>
  <c r="F675" i="2"/>
  <c r="F339" i="2"/>
  <c r="F771" i="2"/>
  <c r="F2784" i="2"/>
  <c r="F1674" i="2"/>
  <c r="F952" i="2"/>
  <c r="F1138" i="2"/>
  <c r="F3116" i="2"/>
  <c r="F3432" i="2"/>
  <c r="F3528" i="2"/>
  <c r="F2638" i="2"/>
  <c r="F541" i="2"/>
  <c r="F3613" i="2"/>
  <c r="F3511" i="2"/>
  <c r="F3224" i="2"/>
  <c r="F3345" i="2"/>
  <c r="F3426" i="2"/>
  <c r="F3602" i="2"/>
  <c r="F1173" i="2"/>
  <c r="F1396" i="2"/>
  <c r="F2467" i="2"/>
  <c r="F2628" i="2"/>
  <c r="F838" i="2"/>
  <c r="F3466" i="2"/>
  <c r="F2979" i="2"/>
  <c r="F3420" i="2"/>
  <c r="F3060" i="2"/>
  <c r="F3334" i="2"/>
  <c r="F3702" i="2"/>
  <c r="F3343" i="2"/>
  <c r="F1776" i="2"/>
  <c r="F1139" i="2"/>
  <c r="F2419" i="2"/>
  <c r="F2918" i="2"/>
  <c r="F690" i="2"/>
  <c r="F110" i="2"/>
  <c r="F2726" i="2"/>
  <c r="F76" i="2"/>
  <c r="F247" i="2"/>
  <c r="F389" i="2"/>
  <c r="F861" i="2"/>
  <c r="F669" i="2"/>
  <c r="F372" i="2"/>
  <c r="F469" i="2"/>
  <c r="F937" i="2"/>
  <c r="F749" i="2"/>
  <c r="F659" i="2"/>
  <c r="F661" i="2"/>
  <c r="F141" i="2"/>
  <c r="F913" i="2"/>
  <c r="F520" i="2"/>
  <c r="F1130" i="2"/>
  <c r="F689" i="2"/>
  <c r="F1620" i="2"/>
  <c r="F836" i="2"/>
  <c r="F948" i="2"/>
  <c r="F969" i="2"/>
  <c r="F982" i="2"/>
  <c r="F3275" i="2"/>
  <c r="F3501" i="2"/>
  <c r="F2405" i="2"/>
  <c r="F508" i="2"/>
  <c r="F1489" i="2"/>
  <c r="F2446" i="2"/>
  <c r="F331" i="2"/>
  <c r="F24" i="2"/>
  <c r="F494" i="2"/>
  <c r="F806" i="2"/>
  <c r="F807" i="2"/>
  <c r="F210" i="2"/>
  <c r="F86" i="2"/>
  <c r="F808" i="2"/>
  <c r="F495" i="2"/>
  <c r="F462" i="2"/>
  <c r="F491" i="2"/>
  <c r="F673" i="2"/>
  <c r="F2827" i="2"/>
  <c r="F3214" i="2"/>
  <c r="F3171" i="2"/>
  <c r="F1536" i="2"/>
  <c r="F1587" i="2"/>
  <c r="F1738" i="2"/>
  <c r="F490" i="2"/>
  <c r="F1985" i="2"/>
  <c r="F1420" i="2"/>
  <c r="F1986" i="2"/>
  <c r="F784" i="2"/>
  <c r="F980" i="2"/>
  <c r="F78" i="2"/>
  <c r="F2277" i="2"/>
  <c r="F1371" i="2"/>
  <c r="F2442" i="2"/>
  <c r="F260" i="2"/>
  <c r="F149" i="2"/>
  <c r="F2229" i="2"/>
  <c r="F2337" i="2"/>
  <c r="F850" i="2"/>
  <c r="F1116" i="2"/>
  <c r="F354" i="2"/>
  <c r="F150" i="2"/>
  <c r="F386" i="2"/>
  <c r="F1129" i="2"/>
  <c r="F1973" i="2"/>
  <c r="F2136" i="2"/>
  <c r="F2341" i="2"/>
  <c r="F525" i="2"/>
  <c r="F1024" i="2"/>
  <c r="F1141" i="2"/>
  <c r="F586" i="2"/>
  <c r="F2720" i="2"/>
  <c r="F1466" i="2"/>
  <c r="F2786" i="2"/>
  <c r="F1527" i="2"/>
  <c r="F2951" i="2"/>
  <c r="F3209" i="2"/>
  <c r="F443" i="2"/>
  <c r="F1221" i="2"/>
  <c r="F355" i="2"/>
  <c r="F103" i="2"/>
  <c r="F1888" i="2"/>
  <c r="F882" i="2"/>
  <c r="F1649" i="2"/>
  <c r="F978" i="2"/>
  <c r="F2714" i="2"/>
  <c r="F1415" i="2"/>
  <c r="F3066" i="2"/>
  <c r="F2139" i="2"/>
  <c r="F2134" i="2"/>
  <c r="F334" i="2"/>
  <c r="F445" i="2"/>
  <c r="F707" i="2"/>
  <c r="F899" i="2"/>
  <c r="F383" i="2"/>
  <c r="F324" i="2"/>
  <c r="F63" i="2"/>
  <c r="F700" i="2"/>
  <c r="F105" i="2"/>
  <c r="F245" i="2"/>
  <c r="F80" i="2"/>
  <c r="F2598" i="2"/>
  <c r="F17" i="2"/>
  <c r="F182" i="2"/>
  <c r="F31" i="2"/>
  <c r="F39" i="2"/>
  <c r="F11" i="2"/>
  <c r="F763" i="2"/>
  <c r="F2343" i="2"/>
  <c r="F479" i="2"/>
  <c r="F411" i="2"/>
  <c r="F73" i="2"/>
  <c r="F1811" i="2"/>
  <c r="F1174" i="2"/>
  <c r="F47" i="2"/>
  <c r="F938" i="2"/>
  <c r="F527" i="2"/>
  <c r="F113" i="2"/>
  <c r="F45" i="2"/>
  <c r="F794" i="2"/>
  <c r="F699" i="2"/>
  <c r="F373" i="2"/>
  <c r="F121" i="2"/>
  <c r="F230" i="2"/>
  <c r="F179" i="2"/>
  <c r="F294" i="2"/>
  <c r="F34" i="2"/>
  <c r="F2298" i="2"/>
  <c r="F94" i="2"/>
  <c r="F1763" i="2"/>
  <c r="F32" i="2"/>
  <c r="F25" i="2"/>
  <c r="F29" i="2"/>
  <c r="F862" i="2"/>
  <c r="F777" i="2"/>
  <c r="F967" i="2"/>
  <c r="F529" i="2"/>
  <c r="F601" i="2"/>
  <c r="F363" i="2"/>
  <c r="F311" i="2"/>
  <c r="F342" i="2"/>
  <c r="F248" i="2"/>
  <c r="F957" i="2"/>
  <c r="F394" i="2"/>
  <c r="F153" i="2"/>
  <c r="F478" i="2"/>
  <c r="F1094" i="2"/>
  <c r="F791" i="2"/>
  <c r="F1927" i="2"/>
  <c r="F48" i="2"/>
  <c r="F398" i="2"/>
  <c r="F904" i="2"/>
  <c r="F1515" i="2"/>
  <c r="F765" i="2"/>
  <c r="F56" i="2"/>
  <c r="F91" i="2"/>
  <c r="F2821" i="2"/>
  <c r="F2018" i="2"/>
  <c r="F444" i="2"/>
  <c r="F295" i="2"/>
  <c r="F450" i="2"/>
  <c r="F162" i="2"/>
  <c r="F51" i="2"/>
  <c r="F61" i="2"/>
  <c r="F2463" i="2"/>
  <c r="F3030" i="2"/>
  <c r="F908" i="2"/>
  <c r="F999" i="2"/>
  <c r="F539" i="2"/>
  <c r="F2245" i="2"/>
  <c r="F1873" i="2"/>
  <c r="F46" i="2"/>
  <c r="F156" i="2"/>
  <c r="F146" i="2"/>
  <c r="F142" i="2"/>
  <c r="F504" i="2"/>
  <c r="F1008" i="2"/>
  <c r="F262" i="2"/>
  <c r="F284" i="2"/>
  <c r="F1261" i="2"/>
  <c r="F2639" i="2"/>
  <c r="F139" i="2"/>
  <c r="F489" i="2"/>
  <c r="F542" i="2"/>
  <c r="F680" i="2"/>
  <c r="F49" i="2"/>
  <c r="F1300" i="2"/>
  <c r="F422" i="2"/>
  <c r="F107" i="2"/>
  <c r="F671" i="2"/>
  <c r="F752" i="2"/>
  <c r="F33" i="2"/>
  <c r="F21" i="2"/>
  <c r="F14" i="2"/>
  <c r="F90" i="2"/>
  <c r="F2865" i="2"/>
  <c r="F2388" i="2"/>
  <c r="F582" i="2"/>
  <c r="F1059" i="2"/>
  <c r="F530" i="2"/>
  <c r="F1418" i="2"/>
  <c r="F1498" i="2"/>
  <c r="F2773" i="2"/>
  <c r="F2737" i="2"/>
  <c r="F1183" i="2"/>
  <c r="F1631" i="2"/>
  <c r="F811" i="2"/>
  <c r="F1964" i="2"/>
  <c r="F2666" i="2"/>
  <c r="F702" i="2"/>
  <c r="F3021" i="2"/>
  <c r="F1217" i="2"/>
  <c r="F701" i="2"/>
  <c r="F2575" i="2"/>
  <c r="F2533" i="2"/>
  <c r="F1309" i="2"/>
  <c r="F190" i="2"/>
  <c r="F951" i="2"/>
  <c r="F2660" i="2"/>
  <c r="F257" i="2"/>
  <c r="F678" i="2"/>
  <c r="F1604" i="2"/>
  <c r="F1818" i="2"/>
  <c r="F798" i="2"/>
  <c r="F1397" i="2"/>
  <c r="F1526" i="2"/>
  <c r="F2432" i="2"/>
  <c r="F9" i="2"/>
  <c r="F125" i="2"/>
  <c r="F97" i="2"/>
  <c r="F1607" i="2"/>
  <c r="F409" i="2"/>
  <c r="F99" i="2"/>
  <c r="F410" i="2"/>
  <c r="F459" i="2"/>
  <c r="F384" i="2"/>
  <c r="F496" i="2"/>
  <c r="F292" i="2"/>
  <c r="F433" i="2"/>
  <c r="F214" i="2"/>
  <c r="F67" i="2"/>
  <c r="F272" i="2"/>
  <c r="F456" i="2"/>
  <c r="F1952" i="2"/>
  <c r="F1646" i="2"/>
  <c r="F1231" i="2"/>
  <c r="F166" i="2"/>
  <c r="F167" i="2"/>
  <c r="F369" i="2"/>
  <c r="F822" i="2"/>
  <c r="F557" i="2"/>
  <c r="F544" i="2"/>
  <c r="F2640" i="2"/>
  <c r="F611" i="2"/>
  <c r="F821" i="2"/>
  <c r="F407" i="2"/>
  <c r="F536" i="2"/>
  <c r="F6" i="2"/>
  <c r="F161" i="2"/>
  <c r="F183" i="2"/>
  <c r="F431" i="2"/>
  <c r="F92" i="2"/>
  <c r="F43" i="2"/>
  <c r="F104" i="2"/>
  <c r="F95" i="2"/>
  <c r="F66" i="2"/>
  <c r="F177" i="2"/>
  <c r="F180" i="2"/>
  <c r="F293" i="2"/>
  <c r="F1184" i="2"/>
  <c r="F10" i="2"/>
  <c r="F13" i="2"/>
  <c r="F20" i="2"/>
  <c r="F212" i="2"/>
  <c r="F283" i="2"/>
  <c r="F640" i="2"/>
  <c r="F279" i="2"/>
  <c r="K213" i="2"/>
  <c r="K396" i="2"/>
  <c r="K417" i="2"/>
  <c r="K231" i="2"/>
  <c r="K4036" i="2"/>
  <c r="K519" i="2"/>
  <c r="K402" i="2"/>
  <c r="K278" i="2"/>
  <c r="K300" i="2"/>
  <c r="K4037" i="2"/>
  <c r="K69" i="2"/>
  <c r="K4038" i="2"/>
  <c r="K44" i="2"/>
  <c r="K244" i="2"/>
  <c r="K137" i="2"/>
  <c r="K165" i="2"/>
  <c r="K436" i="2"/>
  <c r="K350" i="2"/>
  <c r="K175" i="2"/>
  <c r="K236" i="2"/>
  <c r="K185" i="2"/>
  <c r="K118" i="2"/>
  <c r="K379" i="2"/>
  <c r="K4039" i="2"/>
  <c r="K513" i="2"/>
  <c r="K30" i="2"/>
  <c r="K37" i="2"/>
  <c r="K233" i="2"/>
  <c r="K304" i="2"/>
  <c r="K468" i="2"/>
  <c r="K15" i="2"/>
  <c r="K345" i="2"/>
  <c r="K779" i="2"/>
  <c r="K226" i="2"/>
  <c r="K551" i="2"/>
  <c r="K4040" i="2"/>
  <c r="K483" i="2"/>
  <c r="K234" i="2"/>
  <c r="K117" i="2"/>
  <c r="K516" i="2"/>
  <c r="K1941" i="2"/>
  <c r="K144" i="2"/>
  <c r="K1171" i="2"/>
  <c r="K1948" i="2"/>
  <c r="K77" i="2"/>
  <c r="K1144" i="2"/>
  <c r="K1890" i="2"/>
  <c r="K1904" i="2"/>
  <c r="K3897" i="2"/>
  <c r="K3833" i="2"/>
  <c r="K3898" i="2"/>
  <c r="K1652" i="2"/>
  <c r="K3796" i="2"/>
  <c r="K3899" i="2"/>
  <c r="K3559" i="2"/>
  <c r="K3900" i="2"/>
  <c r="K3901" i="2"/>
  <c r="K3902" i="2"/>
  <c r="K3903" i="2"/>
  <c r="K3904" i="2"/>
  <c r="K321" i="2"/>
  <c r="K3905" i="2"/>
  <c r="K3906" i="2"/>
  <c r="K159" i="2"/>
  <c r="K3907" i="2"/>
  <c r="K564" i="2"/>
  <c r="K3908" i="2"/>
  <c r="K3088" i="2"/>
  <c r="K3909" i="2"/>
  <c r="K3910" i="2"/>
  <c r="K3911" i="2"/>
  <c r="K3912" i="2"/>
  <c r="K3913" i="2"/>
  <c r="K2788" i="2"/>
  <c r="K3914" i="2"/>
  <c r="K3915" i="2"/>
  <c r="K3812" i="2"/>
  <c r="K3773" i="2"/>
  <c r="K3776" i="2"/>
  <c r="K3788" i="2"/>
  <c r="K3916" i="2"/>
  <c r="K3727" i="2"/>
  <c r="K3813" i="2"/>
  <c r="K288" i="2"/>
  <c r="K3834" i="2"/>
  <c r="K3835" i="2"/>
  <c r="K3814" i="2"/>
  <c r="K3836" i="2"/>
  <c r="K3917" i="2"/>
  <c r="K3918" i="2"/>
  <c r="K3782" i="2"/>
  <c r="K2075" i="2"/>
  <c r="K3919" i="2"/>
  <c r="K1816" i="2"/>
  <c r="K3837" i="2"/>
  <c r="K3920" i="2"/>
  <c r="K3921" i="2"/>
  <c r="K3922" i="2"/>
  <c r="K717" i="2"/>
  <c r="K406" i="2"/>
  <c r="K1507" i="2"/>
  <c r="K3838" i="2"/>
  <c r="K3797" i="2"/>
  <c r="K3923" i="2"/>
  <c r="K3257" i="2"/>
  <c r="K2365" i="2"/>
  <c r="K2389" i="2"/>
  <c r="K3839" i="2"/>
  <c r="K2978" i="2"/>
  <c r="K3924" i="2"/>
  <c r="K3768" i="2"/>
  <c r="K3925" i="2"/>
  <c r="K3926" i="2"/>
  <c r="K3840" i="2"/>
  <c r="K3927" i="2"/>
  <c r="K3777" i="2"/>
  <c r="K3206" i="2"/>
  <c r="K3928" i="2"/>
  <c r="K3929" i="2"/>
  <c r="K3841" i="2"/>
  <c r="K3930" i="2"/>
  <c r="K3798" i="2"/>
  <c r="K3931" i="2"/>
  <c r="K3842" i="2"/>
  <c r="K3799" i="2"/>
  <c r="K3932" i="2"/>
  <c r="K3933" i="2"/>
  <c r="K3934" i="2"/>
  <c r="K3843" i="2"/>
  <c r="K3844" i="2"/>
  <c r="K1422" i="2"/>
  <c r="K3845" i="2"/>
  <c r="K3935" i="2"/>
  <c r="K3936" i="2"/>
  <c r="K3592" i="2"/>
  <c r="K3846" i="2"/>
  <c r="K3789" i="2"/>
  <c r="K3800" i="2"/>
  <c r="K3847" i="2"/>
  <c r="K3937" i="2"/>
  <c r="K2133" i="2"/>
  <c r="K1559" i="2"/>
  <c r="K3938" i="2"/>
  <c r="K3939" i="2"/>
  <c r="K1916" i="2"/>
  <c r="K3077" i="2"/>
  <c r="K3940" i="2"/>
  <c r="K3941" i="2"/>
  <c r="K3815" i="2"/>
  <c r="K3816" i="2"/>
  <c r="K3942" i="2"/>
  <c r="K3848" i="2"/>
  <c r="K3943" i="2"/>
  <c r="K3944" i="2"/>
  <c r="K3945" i="2"/>
  <c r="K3849" i="2"/>
  <c r="K3850" i="2"/>
  <c r="K3946" i="2"/>
  <c r="K962" i="2"/>
  <c r="K2400" i="2"/>
  <c r="K3774" i="2"/>
  <c r="K3851" i="2"/>
  <c r="K3182" i="2"/>
  <c r="K3852" i="2"/>
  <c r="K3853" i="2"/>
  <c r="K3767" i="2"/>
  <c r="K3403" i="2"/>
  <c r="K1028" i="2"/>
  <c r="K724" i="2"/>
  <c r="K455" i="2"/>
  <c r="K1390" i="2"/>
  <c r="K1328" i="2"/>
  <c r="K3160" i="2"/>
  <c r="K2554" i="2"/>
  <c r="K3027" i="2"/>
  <c r="K1589" i="2"/>
  <c r="K1903" i="2"/>
  <c r="K1234" i="2"/>
  <c r="K4041" i="2"/>
  <c r="K681" i="2"/>
  <c r="K3158" i="2"/>
  <c r="K955" i="2"/>
  <c r="K2651" i="2"/>
  <c r="K3377" i="2"/>
  <c r="K2756" i="2"/>
  <c r="K2493" i="2"/>
  <c r="K1444" i="2"/>
  <c r="K1066" i="2"/>
  <c r="K642" i="2"/>
  <c r="K867" i="2"/>
  <c r="K815" i="2"/>
  <c r="K3547" i="2"/>
  <c r="K3608" i="2"/>
  <c r="K3230" i="2"/>
  <c r="K3370" i="2"/>
  <c r="K82" i="2"/>
  <c r="K1495" i="2"/>
  <c r="K1496" i="2"/>
  <c r="K599" i="2"/>
  <c r="K819" i="2"/>
  <c r="K698" i="2"/>
  <c r="K946" i="2"/>
  <c r="K615" i="2"/>
  <c r="K458" i="2"/>
  <c r="K2162" i="2"/>
  <c r="K2145" i="2"/>
  <c r="K1003" i="2"/>
  <c r="K734" i="2"/>
  <c r="K2369" i="2"/>
  <c r="K2774" i="2"/>
  <c r="K3390" i="2"/>
  <c r="K816" i="2"/>
  <c r="K1841" i="2"/>
  <c r="K824" i="2"/>
  <c r="K894" i="2"/>
  <c r="K785" i="2"/>
  <c r="K888" i="2"/>
  <c r="K2721" i="2"/>
  <c r="K1113" i="2"/>
  <c r="K3219" i="2"/>
  <c r="K2115" i="2"/>
  <c r="K1549" i="2"/>
  <c r="K3744" i="2"/>
  <c r="K3705" i="2"/>
  <c r="K3854" i="2"/>
  <c r="K3817" i="2"/>
  <c r="K416" i="2"/>
  <c r="K1551" i="2"/>
  <c r="K3855" i="2"/>
  <c r="K3947" i="2"/>
  <c r="K3948" i="2"/>
  <c r="K3801" i="2"/>
  <c r="K3949" i="2"/>
  <c r="K3856" i="2"/>
  <c r="K3104" i="2"/>
  <c r="K3950" i="2"/>
  <c r="K3802" i="2"/>
  <c r="K1773" i="2"/>
  <c r="K1277" i="2"/>
  <c r="K3771" i="2"/>
  <c r="K3803" i="2"/>
  <c r="K3951" i="2"/>
  <c r="K3952" i="2"/>
  <c r="K2161" i="2"/>
  <c r="K3280" i="2"/>
  <c r="K420" i="2"/>
  <c r="K3953" i="2"/>
  <c r="K3857" i="2"/>
  <c r="K3763" i="2"/>
  <c r="K421" i="2"/>
  <c r="K3562" i="2"/>
  <c r="K1276" i="2"/>
  <c r="K3954" i="2"/>
  <c r="K3858" i="2"/>
  <c r="K1762" i="2"/>
  <c r="K3859" i="2"/>
  <c r="K3955" i="2"/>
  <c r="K1004" i="2"/>
  <c r="K3860" i="2"/>
  <c r="K3795" i="2"/>
  <c r="K3818" i="2"/>
  <c r="K3790" i="2"/>
  <c r="K3804" i="2"/>
  <c r="K3956" i="2"/>
  <c r="K3783" i="2"/>
  <c r="K3778" i="2"/>
  <c r="K3957" i="2"/>
  <c r="K3805" i="2"/>
  <c r="K1273" i="2"/>
  <c r="K3806" i="2"/>
  <c r="K3807" i="2"/>
  <c r="K1110" i="2"/>
  <c r="K2617" i="2"/>
  <c r="K1065" i="2"/>
  <c r="K2757" i="2"/>
  <c r="K1659" i="2"/>
  <c r="K1539" i="2"/>
  <c r="K854" i="2"/>
  <c r="K1248" i="2"/>
  <c r="K3545" i="2"/>
  <c r="K2477" i="2"/>
  <c r="K1736" i="2"/>
  <c r="K1586" i="2"/>
  <c r="K2958" i="2"/>
  <c r="K872" i="2"/>
  <c r="K780" i="2"/>
  <c r="K693" i="2"/>
  <c r="K1569" i="2"/>
  <c r="K1953" i="2"/>
  <c r="K1117" i="2"/>
  <c r="K2777" i="2"/>
  <c r="K3147" i="2"/>
  <c r="K3819" i="2"/>
  <c r="K3958" i="2"/>
  <c r="K3959" i="2"/>
  <c r="K1530" i="2"/>
  <c r="K3960" i="2"/>
  <c r="K3961" i="2"/>
  <c r="K3962" i="2"/>
  <c r="K2586" i="2"/>
  <c r="K526" i="2"/>
  <c r="K1213" i="2"/>
  <c r="K3246" i="2"/>
  <c r="K3294" i="2"/>
  <c r="K1825" i="2"/>
  <c r="K2596" i="2"/>
  <c r="K1525" i="2"/>
  <c r="K3560" i="2"/>
  <c r="K3265" i="2"/>
  <c r="K1151" i="2"/>
  <c r="K1651" i="2"/>
  <c r="K1619" i="2"/>
  <c r="K351" i="2"/>
  <c r="K2484" i="2"/>
  <c r="K1266" i="2"/>
  <c r="K3861" i="2"/>
  <c r="K3820" i="2"/>
  <c r="K3862" i="2"/>
  <c r="K3821" i="2"/>
  <c r="K3863" i="2"/>
  <c r="K3769" i="2"/>
  <c r="K3822" i="2"/>
  <c r="K3784" i="2"/>
  <c r="K3779" i="2"/>
  <c r="K3832" i="2"/>
  <c r="K3780" i="2"/>
  <c r="K3963" i="2"/>
  <c r="K3864" i="2"/>
  <c r="K3823" i="2"/>
  <c r="K3865" i="2"/>
  <c r="K3964" i="2"/>
  <c r="K3965" i="2"/>
  <c r="K3966" i="2"/>
  <c r="K3967" i="2"/>
  <c r="K3968" i="2"/>
  <c r="K3969" i="2"/>
  <c r="K3970" i="2"/>
  <c r="K229" i="2"/>
  <c r="K1093" i="2"/>
  <c r="K1450" i="2"/>
  <c r="K3427" i="2"/>
  <c r="K2569" i="2"/>
  <c r="K3756" i="2"/>
  <c r="K3089" i="2"/>
  <c r="K3733" i="2"/>
  <c r="K3731" i="2"/>
  <c r="K3005" i="2"/>
  <c r="K1975" i="2"/>
  <c r="K722" i="2"/>
  <c r="K2667" i="2"/>
  <c r="K1895" i="2"/>
  <c r="K768" i="2"/>
  <c r="K569" i="2"/>
  <c r="K3456" i="2"/>
  <c r="K2570" i="2"/>
  <c r="K3770" i="2"/>
  <c r="K3971" i="2"/>
  <c r="K3972" i="2"/>
  <c r="K3973" i="2"/>
  <c r="K3974" i="2"/>
  <c r="K3975" i="2"/>
  <c r="K3976" i="2"/>
  <c r="K3977" i="2"/>
  <c r="K3978" i="2"/>
  <c r="K3979" i="2"/>
  <c r="K3980" i="2"/>
  <c r="K3981" i="2"/>
  <c r="K3824" i="2"/>
  <c r="K3982" i="2"/>
  <c r="K3983" i="2"/>
  <c r="K3984" i="2"/>
  <c r="K3985" i="2"/>
  <c r="K3986" i="2"/>
  <c r="K1441" i="2"/>
  <c r="K3987" i="2"/>
  <c r="K3866" i="2"/>
  <c r="K3012" i="2"/>
  <c r="K2120" i="2"/>
  <c r="K2197" i="2"/>
  <c r="K3825" i="2"/>
  <c r="K3826" i="2"/>
  <c r="K3988" i="2"/>
  <c r="K2079" i="2"/>
  <c r="K2047" i="2"/>
  <c r="K2980" i="2"/>
  <c r="K3867" i="2"/>
  <c r="K2605" i="2"/>
  <c r="K3989" i="2"/>
  <c r="K3990" i="2"/>
  <c r="K3991" i="2"/>
  <c r="K2254" i="2"/>
  <c r="K3565" i="2"/>
  <c r="K3581" i="2"/>
  <c r="K3992" i="2"/>
  <c r="K2228" i="2"/>
  <c r="K3993" i="2"/>
  <c r="K3868" i="2"/>
  <c r="K996" i="2"/>
  <c r="K3994" i="2"/>
  <c r="K3869" i="2"/>
  <c r="K3995" i="2"/>
  <c r="K3785" i="2"/>
  <c r="K3996" i="2"/>
  <c r="K2266" i="2"/>
  <c r="K3870" i="2"/>
  <c r="K979" i="2"/>
  <c r="K3997" i="2"/>
  <c r="K3791" i="2"/>
  <c r="K3871" i="2"/>
  <c r="K3998" i="2"/>
  <c r="K3872" i="2"/>
  <c r="K3873" i="2"/>
  <c r="K3874" i="2"/>
  <c r="K3875" i="2"/>
  <c r="K3999" i="2"/>
  <c r="K3876" i="2"/>
  <c r="K3811" i="2"/>
  <c r="K4000" i="2"/>
  <c r="K2318" i="2"/>
  <c r="K4001" i="2"/>
  <c r="K1039" i="2"/>
  <c r="K187" i="2"/>
  <c r="K3808" i="2"/>
  <c r="K1017" i="2"/>
  <c r="K703" i="2"/>
  <c r="K285" i="2"/>
  <c r="K1977" i="2"/>
  <c r="K3786" i="2"/>
  <c r="K4002" i="2"/>
  <c r="K3434" i="2"/>
  <c r="K3435" i="2"/>
  <c r="K1088" i="2"/>
  <c r="K731" i="2"/>
  <c r="K2048" i="2"/>
  <c r="K1478" i="2"/>
  <c r="K2981" i="2"/>
  <c r="K833" i="2"/>
  <c r="K344" i="2"/>
  <c r="K2125" i="2"/>
  <c r="K2391" i="2"/>
  <c r="K395" i="2"/>
  <c r="K683" i="2"/>
  <c r="K3015" i="2"/>
  <c r="K2031" i="2"/>
  <c r="K3117" i="2"/>
  <c r="K1492" i="2"/>
  <c r="K227" i="2"/>
  <c r="K751" i="2"/>
  <c r="K3286" i="2"/>
  <c r="K3202" i="2"/>
  <c r="K3472" i="2"/>
  <c r="K568" i="2"/>
  <c r="K3678" i="2"/>
  <c r="K1670" i="2"/>
  <c r="K2592" i="2"/>
  <c r="K929" i="2"/>
  <c r="K1933" i="2"/>
  <c r="K1550" i="2"/>
  <c r="K2718" i="2"/>
  <c r="K1274" i="2"/>
  <c r="K2327" i="2"/>
  <c r="K2328" i="2"/>
  <c r="K2479" i="2"/>
  <c r="K3092" i="2"/>
  <c r="K2362" i="2"/>
  <c r="K1815" i="2"/>
  <c r="K3059" i="2"/>
  <c r="K2722" i="2"/>
  <c r="K3624" i="2"/>
  <c r="K2577" i="2"/>
  <c r="K2578" i="2"/>
  <c r="K3639" i="2"/>
  <c r="K2869" i="2"/>
  <c r="K728" i="2"/>
  <c r="K2523" i="2"/>
  <c r="K308" i="2"/>
  <c r="K842" i="2"/>
  <c r="K3626" i="2"/>
  <c r="K2681" i="2"/>
  <c r="K1000" i="2"/>
  <c r="K3189" i="2"/>
  <c r="K3745" i="2"/>
  <c r="K1214" i="2"/>
  <c r="K2172" i="2"/>
  <c r="K2975" i="2"/>
  <c r="K4003" i="2"/>
  <c r="K4004" i="2"/>
  <c r="K1829" i="2"/>
  <c r="K3877" i="2"/>
  <c r="K4005" i="2"/>
  <c r="K4006" i="2"/>
  <c r="K2094" i="2"/>
  <c r="K3878" i="2"/>
  <c r="K3231" i="2"/>
  <c r="K3879" i="2"/>
  <c r="K3307" i="2"/>
  <c r="K3188" i="2"/>
  <c r="K3754" i="2"/>
  <c r="K4007" i="2"/>
  <c r="K3880" i="2"/>
  <c r="K3881" i="2"/>
  <c r="K3882" i="2"/>
  <c r="K3401" i="2"/>
  <c r="K3883" i="2"/>
  <c r="K1324" i="2"/>
  <c r="K2897" i="2"/>
  <c r="K4008" i="2"/>
  <c r="K4009" i="2"/>
  <c r="K3656" i="2"/>
  <c r="K3142" i="2"/>
  <c r="K1353" i="2"/>
  <c r="K2848" i="2"/>
  <c r="K4010" i="2"/>
  <c r="K3766" i="2"/>
  <c r="K4011" i="2"/>
  <c r="K3827" i="2"/>
  <c r="K2864" i="2"/>
  <c r="K3716" i="2"/>
  <c r="K3099" i="2"/>
  <c r="K3884" i="2"/>
  <c r="K3885" i="2"/>
  <c r="K4012" i="2"/>
  <c r="K4013" i="2"/>
  <c r="K4014" i="2"/>
  <c r="K674" i="2"/>
  <c r="K3761" i="2"/>
  <c r="K3417" i="2"/>
  <c r="K1282" i="2"/>
  <c r="K2931" i="2"/>
  <c r="K2622" i="2"/>
  <c r="K265" i="2"/>
  <c r="K1717" i="2"/>
  <c r="K3415" i="2"/>
  <c r="K2188" i="2"/>
  <c r="K204" i="2"/>
  <c r="K1405" i="2"/>
  <c r="K1108" i="2"/>
  <c r="K1406" i="2"/>
  <c r="K3886" i="2"/>
  <c r="K2199" i="2"/>
  <c r="K329" i="2"/>
  <c r="K976" i="2"/>
  <c r="K1704" i="2"/>
  <c r="K1259" i="2"/>
  <c r="K1070" i="2"/>
  <c r="K1433" i="2"/>
  <c r="K1803" i="2"/>
  <c r="K1152" i="2"/>
  <c r="K1294" i="2"/>
  <c r="K3269" i="2"/>
  <c r="K1564" i="2"/>
  <c r="K3067" i="2"/>
  <c r="K2695" i="2"/>
  <c r="K612" i="2"/>
  <c r="K3408" i="2"/>
  <c r="K3273" i="2"/>
  <c r="K2834" i="2"/>
  <c r="K1164" i="2"/>
  <c r="K1451" i="2"/>
  <c r="K1891" i="2"/>
  <c r="K2342" i="2"/>
  <c r="K2302" i="2"/>
  <c r="K1879" i="2"/>
  <c r="K1870" i="2"/>
  <c r="K2942" i="2"/>
  <c r="K2242" i="2"/>
  <c r="K3247" i="2"/>
  <c r="K2215" i="2"/>
  <c r="K3764" i="2"/>
  <c r="K3127" i="2"/>
  <c r="K3197" i="2"/>
  <c r="K1644" i="2"/>
  <c r="K1920" i="2"/>
  <c r="K755" i="2"/>
  <c r="K1660" i="2"/>
  <c r="K1588" i="2"/>
  <c r="K3723" i="2"/>
  <c r="K2749" i="2"/>
  <c r="K695" i="2"/>
  <c r="K1215" i="2"/>
  <c r="K2483" i="2"/>
  <c r="K1323" i="2"/>
  <c r="K3436" i="2"/>
  <c r="K631" i="2"/>
  <c r="K336" i="2"/>
  <c r="K2064" i="2"/>
  <c r="K2223" i="2"/>
  <c r="K584" i="2"/>
  <c r="K983" i="2"/>
  <c r="K359" i="2"/>
  <c r="K2392" i="2"/>
  <c r="K1359" i="2"/>
  <c r="K1808" i="2"/>
  <c r="K2711" i="2"/>
  <c r="K2013" i="2"/>
  <c r="K2051" i="2"/>
  <c r="K663" i="2"/>
  <c r="K1043" i="2"/>
  <c r="K2541" i="2"/>
  <c r="K1499" i="2"/>
  <c r="K503" i="2"/>
  <c r="K3347" i="2"/>
  <c r="K719" i="2"/>
  <c r="K1258" i="2"/>
  <c r="K1327" i="2"/>
  <c r="K608" i="2"/>
  <c r="K1730" i="2"/>
  <c r="K3091" i="2"/>
  <c r="K2040" i="2"/>
  <c r="K723" i="2"/>
  <c r="K1595" i="2"/>
  <c r="K3647" i="2"/>
  <c r="K3775" i="2"/>
  <c r="K3887" i="2"/>
  <c r="K3781" i="2"/>
  <c r="K3285" i="2"/>
  <c r="K1751" i="2"/>
  <c r="K2883" i="2"/>
  <c r="K1457" i="2"/>
  <c r="K2657" i="2"/>
  <c r="K3593" i="2"/>
  <c r="K1099" i="2"/>
  <c r="K1339" i="2"/>
  <c r="K1223" i="2"/>
  <c r="K2796" i="2"/>
  <c r="K2920" i="2"/>
  <c r="K2028" i="2"/>
  <c r="K1199" i="2"/>
  <c r="K3437" i="2"/>
  <c r="K1050" i="2"/>
  <c r="K4015" i="2"/>
  <c r="K905" i="2"/>
  <c r="K2514" i="2"/>
  <c r="K2870" i="2"/>
  <c r="K3450" i="2"/>
  <c r="K668" i="2"/>
  <c r="K4016" i="2"/>
  <c r="K559" i="2"/>
  <c r="K287" i="2"/>
  <c r="K560" i="2"/>
  <c r="K451" i="2"/>
  <c r="K3888" i="2"/>
  <c r="K2953" i="2"/>
  <c r="K4017" i="2"/>
  <c r="K4018" i="2"/>
  <c r="K3889" i="2"/>
  <c r="K1222" i="2"/>
  <c r="K4019" i="2"/>
  <c r="K4020" i="2"/>
  <c r="K573" i="2"/>
  <c r="K4021" i="2"/>
  <c r="K993" i="2"/>
  <c r="K3792" i="2"/>
  <c r="K4022" i="2"/>
  <c r="K3828" i="2"/>
  <c r="K3829" i="2"/>
  <c r="K4023" i="2"/>
  <c r="K3772" i="2"/>
  <c r="K4024" i="2"/>
  <c r="K2822" i="2"/>
  <c r="K3890" i="2"/>
  <c r="K926" i="2"/>
  <c r="K3205" i="2"/>
  <c r="K1836" i="2"/>
  <c r="K3891" i="2"/>
  <c r="K3892" i="2"/>
  <c r="K4025" i="2"/>
  <c r="K4026" i="2"/>
  <c r="K4027" i="2"/>
  <c r="K4028" i="2"/>
  <c r="K1544" i="2"/>
  <c r="K2435" i="2"/>
  <c r="K3366" i="2"/>
  <c r="K1584" i="2"/>
  <c r="K1557" i="2"/>
  <c r="K1982" i="2"/>
  <c r="K2201" i="2"/>
  <c r="K4029" i="2"/>
  <c r="K1348" i="2"/>
  <c r="K2498" i="2"/>
  <c r="K2559" i="2"/>
  <c r="K1104" i="2"/>
  <c r="K1399" i="2"/>
  <c r="K515" i="2"/>
  <c r="K3337" i="2"/>
  <c r="K2025" i="2"/>
  <c r="K3119" i="2"/>
  <c r="K1394" i="2"/>
  <c r="K2901" i="2"/>
  <c r="K1579" i="2"/>
  <c r="K2408" i="2"/>
  <c r="K1805" i="2"/>
  <c r="K2516" i="2"/>
  <c r="K2576" i="2"/>
  <c r="K2507" i="2"/>
  <c r="K328" i="2"/>
  <c r="K817" i="2"/>
  <c r="K1715" i="2"/>
  <c r="K3004" i="2"/>
  <c r="K2977" i="2"/>
  <c r="K2913" i="2"/>
  <c r="K2478" i="2"/>
  <c r="K3118" i="2"/>
  <c r="K3289" i="2"/>
  <c r="K3350" i="2"/>
  <c r="K2658" i="2"/>
  <c r="K2859" i="2"/>
  <c r="K2545" i="2"/>
  <c r="K1880" i="2"/>
  <c r="K790" i="2"/>
  <c r="K1766" i="2"/>
  <c r="K1582" i="2"/>
  <c r="K1990" i="2"/>
  <c r="K1823" i="2"/>
  <c r="K592" i="2"/>
  <c r="K919" i="2"/>
  <c r="K1429" i="2"/>
  <c r="K930" i="2"/>
  <c r="K968" i="2"/>
  <c r="K1742" i="2"/>
  <c r="K2326" i="2"/>
  <c r="K1393" i="2"/>
  <c r="K1693" i="2"/>
  <c r="K1797" i="2"/>
  <c r="K2290" i="2"/>
  <c r="K2861" i="2"/>
  <c r="K319" i="2"/>
  <c r="K352" i="2"/>
  <c r="K2616" i="2"/>
  <c r="K131" i="2"/>
  <c r="K1166" i="2"/>
  <c r="K186" i="2"/>
  <c r="K1224" i="2"/>
  <c r="K1453" i="2"/>
  <c r="K266" i="2"/>
  <c r="K2404" i="2"/>
  <c r="K1509" i="2"/>
  <c r="K38" i="2"/>
  <c r="K2935" i="2"/>
  <c r="K2282" i="2"/>
  <c r="K2289" i="2"/>
  <c r="K767" i="2"/>
  <c r="K2311" i="2"/>
  <c r="K2069" i="2"/>
  <c r="K3068" i="2"/>
  <c r="K3438" i="2"/>
  <c r="K3128" i="2"/>
  <c r="K3152" i="2"/>
  <c r="K2709" i="2"/>
  <c r="K3151" i="2"/>
  <c r="K2468" i="2"/>
  <c r="K3348" i="2"/>
  <c r="K2195" i="2"/>
  <c r="K1709" i="2"/>
  <c r="K1984" i="2"/>
  <c r="K927" i="2"/>
  <c r="K2685" i="2"/>
  <c r="K1664" i="2"/>
  <c r="K3492" i="2"/>
  <c r="K772" i="2"/>
  <c r="K2930" i="2"/>
  <c r="K2785" i="2"/>
  <c r="K545" i="2"/>
  <c r="K1775" i="2"/>
  <c r="K1373" i="2"/>
  <c r="K2297" i="2"/>
  <c r="K3292" i="2"/>
  <c r="K1367" i="2"/>
  <c r="K1041" i="2"/>
  <c r="K2453" i="2"/>
  <c r="K2696" i="2"/>
  <c r="K3793" i="2"/>
  <c r="K3809" i="2"/>
  <c r="K3830" i="2"/>
  <c r="K3810" i="2"/>
  <c r="K4030" i="2"/>
  <c r="K1760" i="2"/>
  <c r="K4031" i="2"/>
  <c r="K3893" i="2"/>
  <c r="K3794" i="2"/>
  <c r="K3894" i="2"/>
  <c r="K3895" i="2"/>
  <c r="K3530" i="2"/>
  <c r="K2613" i="2"/>
  <c r="K2735" i="2"/>
  <c r="K3439" i="2"/>
  <c r="K741" i="2"/>
  <c r="K1016" i="2"/>
  <c r="K1778" i="2"/>
  <c r="K2203" i="2"/>
  <c r="K2949" i="2"/>
  <c r="K3063" i="2"/>
  <c r="K2799" i="2"/>
  <c r="K3787" i="2"/>
  <c r="K3688" i="2"/>
  <c r="K2143" i="2"/>
  <c r="K2719" i="2"/>
  <c r="K1092" i="2"/>
  <c r="K2967" i="2"/>
  <c r="K2623" i="2"/>
  <c r="K945" i="2"/>
  <c r="K1318" i="2"/>
  <c r="K2957" i="2"/>
  <c r="K3524" i="2"/>
  <c r="K903" i="2"/>
  <c r="K3215" i="2"/>
  <c r="K3440" i="2"/>
  <c r="K3023" i="2"/>
  <c r="K3670" i="2"/>
  <c r="K2798" i="2"/>
  <c r="K1244" i="2"/>
  <c r="K594" i="2"/>
  <c r="K2744" i="2"/>
  <c r="K1968" i="2"/>
  <c r="K623" i="2"/>
  <c r="K2858" i="2"/>
  <c r="K1293" i="2"/>
  <c r="K3245" i="2"/>
  <c r="K3170" i="2"/>
  <c r="K2017" i="2"/>
  <c r="K881" i="2"/>
  <c r="K535" i="2"/>
  <c r="K457" i="2"/>
  <c r="K2387" i="2"/>
  <c r="K1252" i="2"/>
  <c r="K111" i="2"/>
  <c r="K3594" i="2"/>
  <c r="K2604" i="2"/>
  <c r="K639" i="2"/>
  <c r="K2940" i="2"/>
  <c r="K776" i="2"/>
  <c r="K2371" i="2"/>
  <c r="K1921" i="2"/>
  <c r="K1398" i="2"/>
  <c r="K2458" i="2"/>
  <c r="K1542" i="2"/>
  <c r="K3340" i="2"/>
  <c r="K2382" i="2"/>
  <c r="K514" i="2"/>
  <c r="K448" i="2"/>
  <c r="K296" i="2"/>
  <c r="K802" i="2"/>
  <c r="K221" i="2"/>
  <c r="K127" i="2"/>
  <c r="K727" i="2"/>
  <c r="K1153" i="2"/>
  <c r="K2169" i="2"/>
  <c r="K656" i="2"/>
  <c r="K3831" i="2"/>
  <c r="K4032" i="2"/>
  <c r="K1417" i="2"/>
  <c r="K3683" i="2"/>
  <c r="K3582" i="2"/>
  <c r="K4033" i="2"/>
  <c r="K3315" i="2"/>
  <c r="K1207" i="2"/>
  <c r="K1899" i="2"/>
  <c r="K2552" i="2"/>
  <c r="K1013" i="2"/>
  <c r="K1511" i="2"/>
  <c r="K254" i="2"/>
  <c r="K2968" i="2"/>
  <c r="K3024" i="2"/>
  <c r="K2763" i="2"/>
  <c r="K1711" i="2"/>
  <c r="K3006" i="2"/>
  <c r="K2976" i="2"/>
  <c r="K3618" i="2"/>
  <c r="K3355" i="2"/>
  <c r="K3536" i="2"/>
  <c r="K2030" i="2"/>
  <c r="K1456" i="2"/>
  <c r="K2754" i="2"/>
  <c r="K2370" i="2"/>
  <c r="K2535" i="2"/>
  <c r="K3368" i="2"/>
  <c r="K1634" i="2"/>
  <c r="K2772" i="2"/>
  <c r="K3604" i="2"/>
  <c r="K2652" i="2"/>
  <c r="K3393" i="2"/>
  <c r="K2445" i="2"/>
  <c r="K2809" i="2"/>
  <c r="K2885" i="2"/>
  <c r="K3563" i="2"/>
  <c r="K3554" i="2"/>
  <c r="K3217" i="2"/>
  <c r="K2654" i="2"/>
  <c r="K3473" i="2"/>
  <c r="K3463" i="2"/>
  <c r="K3494" i="2"/>
  <c r="K2995" i="2"/>
  <c r="K3384" i="2"/>
  <c r="K2151" i="2"/>
  <c r="K3509" i="2"/>
  <c r="K3485" i="2"/>
  <c r="K3243" i="2"/>
  <c r="K3481" i="2"/>
  <c r="K3573" i="2"/>
  <c r="K3585" i="2"/>
  <c r="K2850" i="2"/>
  <c r="K3055" i="2"/>
  <c r="K2824" i="2"/>
  <c r="K2624" i="2"/>
  <c r="K3159" i="2"/>
  <c r="K3302" i="2"/>
  <c r="K3577" i="2"/>
  <c r="K3531" i="2"/>
  <c r="K2672" i="2"/>
  <c r="K3566" i="2"/>
  <c r="K3279" i="2"/>
  <c r="K2487" i="2"/>
  <c r="K3339" i="2"/>
  <c r="K1608" i="2"/>
  <c r="K2950" i="2"/>
  <c r="K2723" i="2"/>
  <c r="K3658" i="2"/>
  <c r="K1376" i="2"/>
  <c r="K2219" i="2"/>
  <c r="K2937" i="2"/>
  <c r="K2033" i="2"/>
  <c r="K2267" i="2"/>
  <c r="K3312" i="2"/>
  <c r="K2256" i="2"/>
  <c r="K3003" i="2"/>
  <c r="K2217" i="2"/>
  <c r="K2294" i="2"/>
  <c r="K2521" i="2"/>
  <c r="K3037" i="2"/>
  <c r="K1932" i="2"/>
  <c r="K2676" i="2"/>
  <c r="K1370" i="2"/>
  <c r="K1052" i="2"/>
  <c r="K3164" i="2"/>
  <c r="K2091" i="2"/>
  <c r="K2727" i="2"/>
  <c r="K1992" i="2"/>
  <c r="K2301" i="2"/>
  <c r="K2061" i="2"/>
  <c r="K3057" i="2"/>
  <c r="K609" i="2"/>
  <c r="K2902" i="2"/>
  <c r="K1650" i="2"/>
  <c r="K2054" i="2"/>
  <c r="K1759" i="2"/>
  <c r="K2303" i="2"/>
  <c r="K2263" i="2"/>
  <c r="K3441" i="2"/>
  <c r="K2021" i="2"/>
  <c r="K3096" i="2"/>
  <c r="K1654" i="2"/>
  <c r="K1806" i="2"/>
  <c r="K1701" i="2"/>
  <c r="K2186" i="2"/>
  <c r="K2710" i="2"/>
  <c r="K2656" i="2"/>
  <c r="K2838" i="2"/>
  <c r="K1684" i="2"/>
  <c r="K2889" i="2"/>
  <c r="K1892" i="2"/>
  <c r="K1970" i="2"/>
  <c r="K2210" i="2"/>
  <c r="K2020" i="2"/>
  <c r="K2038" i="2"/>
  <c r="K2694" i="2"/>
  <c r="K1938" i="2"/>
  <c r="K2946" i="2"/>
  <c r="K2691" i="2"/>
  <c r="K2863" i="2"/>
  <c r="K2758" i="2"/>
  <c r="K2999" i="2"/>
  <c r="K3281" i="2"/>
  <c r="K3261" i="2"/>
  <c r="K3514" i="2"/>
  <c r="K1637" i="2"/>
  <c r="K2264" i="2"/>
  <c r="K2703" i="2"/>
  <c r="K1100" i="2"/>
  <c r="K1010" i="2"/>
  <c r="K3165" i="2"/>
  <c r="K1063" i="2"/>
  <c r="K2597" i="2"/>
  <c r="K2469" i="2"/>
  <c r="K2380" i="2"/>
  <c r="K3304" i="2"/>
  <c r="K2674" i="2"/>
  <c r="K2089" i="2"/>
  <c r="K1716" i="2"/>
  <c r="K2508" i="2"/>
  <c r="K2855" i="2"/>
  <c r="K1617" i="2"/>
  <c r="K1849" i="2"/>
  <c r="K1824" i="2"/>
  <c r="K1454" i="2"/>
  <c r="K1671" i="2"/>
  <c r="K2690" i="2"/>
  <c r="K959" i="2"/>
  <c r="K2566" i="2"/>
  <c r="K2697" i="2"/>
  <c r="K3388" i="2"/>
  <c r="K1577" i="2"/>
  <c r="K1850" i="2"/>
  <c r="K2579" i="2"/>
  <c r="K2961" i="2"/>
  <c r="K1334" i="2"/>
  <c r="K2072" i="2"/>
  <c r="K1358" i="2"/>
  <c r="K1307" i="2"/>
  <c r="K1734" i="2"/>
  <c r="K2500" i="2"/>
  <c r="K2503" i="2"/>
  <c r="K2232" i="2"/>
  <c r="K2916" i="2"/>
  <c r="K825" i="2"/>
  <c r="K943" i="2"/>
  <c r="K1959" i="2"/>
  <c r="K1133" i="2"/>
  <c r="K1340" i="2"/>
  <c r="K3086" i="2"/>
  <c r="K1201" i="2"/>
  <c r="K2585" i="2"/>
  <c r="K2539" i="2"/>
  <c r="K918" i="2"/>
  <c r="K1807" i="2"/>
  <c r="K1954" i="2"/>
  <c r="K893" i="2"/>
  <c r="K1459" i="2"/>
  <c r="K696" i="2"/>
  <c r="K1488" i="2"/>
  <c r="K1430" i="2"/>
  <c r="K1435" i="2"/>
  <c r="K1585" i="2"/>
  <c r="K2356" i="2"/>
  <c r="K1200" i="2"/>
  <c r="K1756" i="2"/>
  <c r="K1882" i="2"/>
  <c r="K2460" i="2"/>
  <c r="K2066" i="2"/>
  <c r="K580" i="2"/>
  <c r="K2418" i="2"/>
  <c r="K1419" i="2"/>
  <c r="K1314" i="2"/>
  <c r="K879" i="2"/>
  <c r="K3195" i="2"/>
  <c r="K3392" i="2"/>
  <c r="K543" i="2"/>
  <c r="K2748" i="2"/>
  <c r="K3225" i="2"/>
  <c r="K2251" i="2"/>
  <c r="K2046" i="2"/>
  <c r="K2368" i="2"/>
  <c r="K1118" i="2"/>
  <c r="K928" i="2"/>
  <c r="K1983" i="2"/>
  <c r="K3228" i="2"/>
  <c r="K2344" i="2"/>
  <c r="K2084" i="2"/>
  <c r="K2175" i="2"/>
  <c r="K1645" i="2"/>
  <c r="K1727" i="2"/>
  <c r="K2482" i="2"/>
  <c r="K2155" i="2"/>
  <c r="K2076" i="2"/>
  <c r="K1140" i="2"/>
  <c r="K1562" i="2"/>
  <c r="K1497" i="2"/>
  <c r="K2205" i="2"/>
  <c r="K2181" i="2"/>
  <c r="K1125" i="2"/>
  <c r="K3248" i="2"/>
  <c r="K2200" i="2"/>
  <c r="K3100" i="2"/>
  <c r="K2112" i="2"/>
  <c r="K2724" i="2"/>
  <c r="K973" i="2"/>
  <c r="K1060" i="2"/>
  <c r="K1678" i="2"/>
  <c r="K2231" i="2"/>
  <c r="K2932" i="2"/>
  <c r="K1622" i="2"/>
  <c r="K3272" i="2"/>
  <c r="K2903" i="2"/>
  <c r="K3324" i="2"/>
  <c r="K1740" i="2"/>
  <c r="K3236" i="2"/>
  <c r="K1714" i="2"/>
  <c r="K1852" i="2"/>
  <c r="K3106" i="2"/>
  <c r="K2543" i="2"/>
  <c r="K1072" i="2"/>
  <c r="K1883" i="2"/>
  <c r="K1421" i="2"/>
  <c r="K3325" i="2"/>
  <c r="K2583" i="2"/>
  <c r="K1972" i="2"/>
  <c r="K2644" i="2"/>
  <c r="K1127" i="2"/>
  <c r="K3442" i="2"/>
  <c r="K2244" i="2"/>
  <c r="K783" i="2"/>
  <c r="K2731" i="2"/>
  <c r="K2728" i="2"/>
  <c r="K2009" i="2"/>
  <c r="K2589" i="2"/>
  <c r="K2252" i="2"/>
  <c r="K2240" i="2"/>
  <c r="K3550" i="2"/>
  <c r="K2041" i="2"/>
  <c r="K2555" i="2"/>
  <c r="K2037" i="2"/>
  <c r="K2464" i="2"/>
  <c r="K3540" i="2"/>
  <c r="K3598" i="2"/>
  <c r="K2806" i="2"/>
  <c r="K1501" i="2"/>
  <c r="K2515" i="2"/>
  <c r="K2068" i="2"/>
  <c r="K2693" i="2"/>
  <c r="K1655" i="2"/>
  <c r="K3373" i="2"/>
  <c r="K2680" i="2"/>
  <c r="K3208" i="2"/>
  <c r="K2682" i="2"/>
  <c r="K1672" i="2"/>
  <c r="K2447" i="2"/>
  <c r="K2110" i="2"/>
  <c r="K2668" i="2"/>
  <c r="K2766" i="2"/>
  <c r="K2527" i="2"/>
  <c r="K2078" i="2"/>
  <c r="K3028" i="2"/>
  <c r="K1387" i="2"/>
  <c r="K1591" i="2"/>
  <c r="K2420" i="2"/>
  <c r="K1134" i="2"/>
  <c r="K3443" i="2"/>
  <c r="K880" i="2"/>
  <c r="K3419" i="2"/>
  <c r="K3475" i="2"/>
  <c r="K3620" i="2"/>
  <c r="K3765" i="2"/>
  <c r="K1351" i="2"/>
  <c r="K2376" i="2"/>
  <c r="K3061" i="2"/>
  <c r="K3607" i="2"/>
  <c r="K1928" i="2"/>
  <c r="K1288" i="2"/>
  <c r="K1922" i="2"/>
  <c r="K3747" i="2"/>
  <c r="K485" i="2"/>
  <c r="K2268" i="2"/>
  <c r="K2815" i="2"/>
  <c r="K2851" i="2"/>
  <c r="K3385" i="2"/>
  <c r="K1866" i="2"/>
  <c r="K2743" i="2"/>
  <c r="K2969" i="2"/>
  <c r="K2972" i="2"/>
  <c r="K2783" i="2"/>
  <c r="K2283" i="2"/>
  <c r="K1446" i="2"/>
  <c r="K2095" i="2"/>
  <c r="K332" i="2"/>
  <c r="K2315" i="2"/>
  <c r="K3505" i="2"/>
  <c r="K3689" i="2"/>
  <c r="K3484" i="2"/>
  <c r="K3193" i="2"/>
  <c r="K3402" i="2"/>
  <c r="K2193" i="2"/>
  <c r="K2426" i="2"/>
  <c r="K847" i="2"/>
  <c r="K1321" i="2"/>
  <c r="K2715" i="2"/>
  <c r="K2135" i="2"/>
  <c r="K3007" i="2"/>
  <c r="K2157" i="2"/>
  <c r="K2797" i="2"/>
  <c r="K2712" i="2"/>
  <c r="K3636" i="2"/>
  <c r="K3113" i="2"/>
  <c r="K3510" i="2"/>
  <c r="K2890" i="2"/>
  <c r="K2184" i="2"/>
  <c r="K3527" i="2"/>
  <c r="K3187" i="2"/>
  <c r="K3395" i="2"/>
  <c r="K1194" i="2"/>
  <c r="K1532" i="2"/>
  <c r="K3575" i="2"/>
  <c r="K3679" i="2"/>
  <c r="K3532" i="2"/>
  <c r="K3544" i="2"/>
  <c r="K865" i="2"/>
  <c r="K1758" i="2"/>
  <c r="K263" i="2"/>
  <c r="K3378" i="2"/>
  <c r="K2001" i="2"/>
  <c r="K3631" i="2"/>
  <c r="K1126" i="2"/>
  <c r="K3423" i="2"/>
  <c r="K2671" i="2"/>
  <c r="K1533" i="2"/>
  <c r="K1636" i="2"/>
  <c r="K1051" i="2"/>
  <c r="K2096" i="2"/>
  <c r="K1260" i="2"/>
  <c r="K2278" i="2"/>
  <c r="K1271" i="2"/>
  <c r="K2686" i="2"/>
  <c r="K1705" i="2"/>
  <c r="K2602" i="2"/>
  <c r="K3351" i="2"/>
  <c r="K1523" i="2"/>
  <c r="K2562" i="2"/>
  <c r="K2608" i="2"/>
  <c r="K1625" i="2"/>
  <c r="K1835" i="2"/>
  <c r="K3382" i="2"/>
  <c r="K2779" i="2"/>
  <c r="K2065" i="2"/>
  <c r="K2148" i="2"/>
  <c r="K1669" i="2"/>
  <c r="K2121" i="2"/>
  <c r="K2996" i="2"/>
  <c r="K3389" i="2"/>
  <c r="K2878" i="2"/>
  <c r="K3201" i="2"/>
  <c r="K2599" i="2"/>
  <c r="K2993" i="2"/>
  <c r="K2320" i="2"/>
  <c r="K1743" i="2"/>
  <c r="K3295" i="2"/>
  <c r="K3707" i="2"/>
  <c r="K2817" i="2"/>
  <c r="K2454" i="2"/>
  <c r="K1827" i="2"/>
  <c r="K2378" i="2"/>
  <c r="K2841" i="2"/>
  <c r="K3495" i="2"/>
  <c r="K3558" i="2"/>
  <c r="K2856" i="2"/>
  <c r="K2029" i="2"/>
  <c r="K3288" i="2"/>
  <c r="K3139" i="2"/>
  <c r="K3468" i="2"/>
  <c r="K2629" i="2"/>
  <c r="K3184" i="2"/>
  <c r="K1253" i="2"/>
  <c r="K2590" i="2"/>
  <c r="K2274" i="2"/>
  <c r="K3256" i="2"/>
  <c r="K2307" i="2"/>
  <c r="K3278" i="2"/>
  <c r="K2114" i="2"/>
  <c r="K3174" i="2"/>
  <c r="K3341" i="2"/>
  <c r="K3488" i="2"/>
  <c r="K2818" i="2"/>
  <c r="K2819" i="2"/>
  <c r="K2465" i="2"/>
  <c r="K2160" i="2"/>
  <c r="K2002" i="2"/>
  <c r="K2292" i="2"/>
  <c r="K3338" i="2"/>
  <c r="K3054" i="2"/>
  <c r="K3666" i="2"/>
  <c r="K2984" i="2"/>
  <c r="K3103" i="2"/>
  <c r="K3108" i="2"/>
  <c r="K2631" i="2"/>
  <c r="K3652" i="2"/>
  <c r="K3305" i="2"/>
  <c r="K3650" i="2"/>
  <c r="K3625" i="2"/>
  <c r="K2646" i="2"/>
  <c r="K3619" i="2"/>
  <c r="K2808" i="2"/>
  <c r="K2611" i="2"/>
  <c r="K3586" i="2"/>
  <c r="K2329" i="2"/>
  <c r="K3555" i="2"/>
  <c r="K3144" i="2"/>
  <c r="K2698" i="2"/>
  <c r="K2534" i="2"/>
  <c r="K3461" i="2"/>
  <c r="K2321" i="2"/>
  <c r="K3653" i="2"/>
  <c r="K2862" i="2"/>
  <c r="K2427" i="2"/>
  <c r="K3220" i="2"/>
  <c r="K2128" i="2"/>
  <c r="K3203" i="2"/>
  <c r="K2704" i="2"/>
  <c r="K2358" i="2"/>
  <c r="K3093" i="2"/>
  <c r="K2653" i="2"/>
  <c r="K2330" i="2"/>
  <c r="K3083" i="2"/>
  <c r="K3665" i="2"/>
  <c r="K3539" i="2"/>
  <c r="K3590" i="2"/>
  <c r="K3155" i="2"/>
  <c r="K2896" i="2"/>
  <c r="K2086" i="2"/>
  <c r="K2352" i="2"/>
  <c r="K3110" i="2"/>
  <c r="K3026" i="2"/>
  <c r="K2678" i="2"/>
  <c r="K3383" i="2"/>
  <c r="K1463" i="2"/>
  <c r="K3491" i="2"/>
  <c r="K1335" i="2"/>
  <c r="K2502" i="2"/>
  <c r="K1232" i="2"/>
  <c r="K2258" i="2"/>
  <c r="K3672" i="2"/>
  <c r="K1352" i="2"/>
  <c r="K3290" i="2"/>
  <c r="K2164" i="2"/>
  <c r="K1301" i="2"/>
  <c r="K2022" i="2"/>
  <c r="K2397" i="2"/>
  <c r="K3329" i="2"/>
  <c r="K3198" i="2"/>
  <c r="K3291" i="2"/>
  <c r="K2519" i="2"/>
  <c r="K2182" i="2"/>
  <c r="K3073" i="2"/>
  <c r="K2825" i="2"/>
  <c r="K2550" i="2"/>
  <c r="K1030" i="2"/>
  <c r="K931" i="2"/>
  <c r="K3129" i="2"/>
  <c r="K2917" i="2"/>
  <c r="K3578" i="2"/>
  <c r="K552" i="2"/>
  <c r="K3451" i="2"/>
  <c r="K2663" i="2"/>
  <c r="K3242" i="2"/>
  <c r="K2649" i="2"/>
  <c r="K3192" i="2"/>
  <c r="K3058" i="2"/>
  <c r="K2156" i="2"/>
  <c r="K1945" i="2"/>
  <c r="K2776" i="2"/>
  <c r="K3628" i="2"/>
  <c r="K3148" i="2"/>
  <c r="K2664" i="2"/>
  <c r="K2684" i="2"/>
  <c r="K3308" i="2"/>
  <c r="K2241" i="2"/>
  <c r="K3049" i="2"/>
  <c r="K1332" i="2"/>
  <c r="K2081" i="2"/>
  <c r="K3474" i="2"/>
  <c r="K2374" i="2"/>
  <c r="K3712" i="2"/>
  <c r="K3684" i="2"/>
  <c r="K3616" i="2"/>
  <c r="K3695" i="2"/>
  <c r="K3673" i="2"/>
  <c r="K3568" i="2"/>
  <c r="K3627" i="2"/>
  <c r="K3748" i="2"/>
  <c r="K2381" i="2"/>
  <c r="K2905" i="2"/>
  <c r="K2456" i="2"/>
  <c r="K3759" i="2"/>
  <c r="K3728" i="2"/>
  <c r="K3737" i="2"/>
  <c r="K3740" i="2"/>
  <c r="K3632" i="2"/>
  <c r="K3660" i="2"/>
  <c r="K3750" i="2"/>
  <c r="K3758" i="2"/>
  <c r="K3755" i="2"/>
  <c r="K3610" i="2"/>
  <c r="K2729" i="2"/>
  <c r="K3145" i="2"/>
  <c r="K2174" i="2"/>
  <c r="K2421" i="2"/>
  <c r="K2475" i="2"/>
  <c r="K3546" i="2"/>
  <c r="K1942" i="2"/>
  <c r="K1799" i="2"/>
  <c r="K2801" i="2"/>
  <c r="K3020" i="2"/>
  <c r="K3043" i="2"/>
  <c r="K2615" i="2"/>
  <c r="K1487" i="2"/>
  <c r="K506" i="2"/>
  <c r="K1993" i="2"/>
  <c r="K1264" i="2"/>
  <c r="K2123" i="2"/>
  <c r="K3179" i="2"/>
  <c r="K1702" i="2"/>
  <c r="K2118" i="2"/>
  <c r="K1109" i="2"/>
  <c r="K3444" i="2"/>
  <c r="K3651" i="2"/>
  <c r="K1036" i="2"/>
  <c r="K932" i="2"/>
  <c r="K2170" i="2"/>
  <c r="K3122" i="2"/>
  <c r="K3185" i="2"/>
  <c r="K1910" i="2"/>
  <c r="K3175" i="2"/>
  <c r="K3120" i="2"/>
  <c r="K3359" i="2"/>
  <c r="K2474" i="2"/>
  <c r="K199" i="2"/>
  <c r="K3692" i="2"/>
  <c r="K2032" i="2"/>
  <c r="K2794" i="2"/>
  <c r="K2308" i="2"/>
  <c r="K1842" i="2"/>
  <c r="K2847" i="2"/>
  <c r="K2470" i="2"/>
  <c r="K3379" i="2"/>
  <c r="K3557" i="2"/>
  <c r="K3078" i="2"/>
  <c r="K3360" i="2"/>
  <c r="K2351" i="2"/>
  <c r="K1694" i="2"/>
  <c r="K736" i="2"/>
  <c r="K726" i="2"/>
  <c r="K2700" i="2"/>
  <c r="K1528" i="2"/>
  <c r="K3367" i="2"/>
  <c r="K3645" i="2"/>
  <c r="K2872" i="2"/>
  <c r="K2522" i="2"/>
  <c r="K3008" i="2"/>
  <c r="K3199" i="2"/>
  <c r="K3296" i="2"/>
  <c r="K3317" i="2"/>
  <c r="K2488" i="2"/>
  <c r="K3519" i="2"/>
  <c r="K2759" i="2"/>
  <c r="K3162" i="2"/>
  <c r="K3250" i="2"/>
  <c r="K1256" i="2"/>
  <c r="K920" i="2"/>
  <c r="K1095" i="2"/>
  <c r="K3734" i="2"/>
  <c r="K2412" i="2"/>
  <c r="K1614" i="2"/>
  <c r="K1510" i="2"/>
  <c r="K1647" i="2"/>
  <c r="K3445" i="2"/>
  <c r="K1772" i="2"/>
  <c r="K2501" i="2"/>
  <c r="K1531" i="2"/>
  <c r="K733" i="2"/>
  <c r="K1180" i="2"/>
  <c r="K2216" i="2"/>
  <c r="K3739" i="2"/>
  <c r="K3262" i="2"/>
  <c r="K3121" i="2"/>
  <c r="K818" i="2"/>
  <c r="K2366" i="2"/>
  <c r="K1552" i="2"/>
  <c r="K2152" i="2"/>
  <c r="K1281" i="2"/>
  <c r="K2904" i="2"/>
  <c r="K2239" i="2"/>
  <c r="K1735" i="2"/>
  <c r="K3310" i="2"/>
  <c r="K2833" i="2"/>
  <c r="K2257" i="2"/>
  <c r="K2491" i="2"/>
  <c r="K1944" i="2"/>
  <c r="K550" i="2"/>
  <c r="K2461" i="2"/>
  <c r="K1460" i="2"/>
  <c r="K2520" i="2"/>
  <c r="K3372" i="2"/>
  <c r="K2129" i="2"/>
  <c r="K2895" i="2"/>
  <c r="K2331" i="2"/>
  <c r="K1313" i="2"/>
  <c r="K1079" i="2"/>
  <c r="K1639" i="2"/>
  <c r="K1750" i="2"/>
  <c r="K1486" i="2"/>
  <c r="K2108" i="2"/>
  <c r="K2026" i="2"/>
  <c r="K1374" i="2"/>
  <c r="K3216" i="2"/>
  <c r="K1616" i="2"/>
  <c r="K1042" i="2"/>
  <c r="K2679" i="2"/>
  <c r="K1976" i="2"/>
  <c r="K1744" i="2"/>
  <c r="K2448" i="2"/>
  <c r="K2765" i="2"/>
  <c r="K2560" i="2"/>
  <c r="K3040" i="2"/>
  <c r="K3019" i="2"/>
  <c r="K3321" i="2"/>
  <c r="K2459" i="2"/>
  <c r="K2340" i="2"/>
  <c r="K3516" i="2"/>
  <c r="K3065" i="2"/>
  <c r="K357" i="2"/>
  <c r="K2165" i="2"/>
  <c r="K3300" i="2"/>
  <c r="K1083" i="2"/>
  <c r="K3633" i="2"/>
  <c r="K3407" i="2"/>
  <c r="K2934" i="2"/>
  <c r="K3333" i="2"/>
  <c r="K3354" i="2"/>
  <c r="K1206" i="2"/>
  <c r="K3172" i="2"/>
  <c r="K2402" i="2"/>
  <c r="K3504" i="2"/>
  <c r="K3268" i="2"/>
  <c r="K2843" i="2"/>
  <c r="K3323" i="2"/>
  <c r="K3183" i="2"/>
  <c r="K3084" i="2"/>
  <c r="K3477" i="2"/>
  <c r="K2699" i="2"/>
  <c r="K3041" i="2"/>
  <c r="K1228" i="2"/>
  <c r="K2537" i="2"/>
  <c r="K2593" i="2"/>
  <c r="K3677" i="2"/>
  <c r="K3204" i="2"/>
  <c r="K3240" i="2"/>
  <c r="K3349" i="2"/>
  <c r="K3380" i="2"/>
  <c r="K3314" i="2"/>
  <c r="K3255" i="2"/>
  <c r="K3480" i="2"/>
  <c r="K1641" i="2"/>
  <c r="K2643" i="2"/>
  <c r="K2424" i="2"/>
  <c r="K2346" i="2"/>
  <c r="K3221" i="2"/>
  <c r="K1902" i="2"/>
  <c r="K1940" i="2"/>
  <c r="K2892" i="2"/>
  <c r="K3074" i="2"/>
  <c r="K3241" i="2"/>
  <c r="K3697" i="2"/>
  <c r="K3663" i="2"/>
  <c r="K2377" i="2"/>
  <c r="K1900" i="2"/>
  <c r="K1718" i="2"/>
  <c r="K2612" i="2"/>
  <c r="K3414" i="2"/>
  <c r="K1687" i="2"/>
  <c r="K2813" i="2"/>
  <c r="K2662" i="2"/>
  <c r="K1046" i="2"/>
  <c r="K1279" i="2"/>
  <c r="K2146" i="2"/>
  <c r="K1853" i="2"/>
  <c r="K1522" i="2"/>
  <c r="K1752" i="2"/>
  <c r="K3042" i="2"/>
  <c r="K852" i="2"/>
  <c r="K3719" i="2"/>
  <c r="K853" i="2"/>
  <c r="K3720" i="2"/>
  <c r="K610" i="2"/>
  <c r="K2499" i="2"/>
  <c r="K1991" i="2"/>
  <c r="K1682" i="2"/>
  <c r="K128" i="2"/>
  <c r="K2122" i="2"/>
  <c r="K3229" i="2"/>
  <c r="K2947" i="2"/>
  <c r="K1603" i="2"/>
  <c r="K1685" i="2"/>
  <c r="K3529" i="2"/>
  <c r="K3525" i="2"/>
  <c r="K1404" i="2"/>
  <c r="K2406" i="2"/>
  <c r="K3644" i="2"/>
  <c r="K2750" i="2"/>
  <c r="K2753" i="2"/>
  <c r="K3364" i="2"/>
  <c r="K1690" i="2"/>
  <c r="K2097" i="2"/>
  <c r="K984" i="2"/>
  <c r="K4042" i="2"/>
  <c r="K376" i="2"/>
  <c r="K1597" i="2"/>
  <c r="K1677" i="2"/>
  <c r="K3062" i="2"/>
  <c r="K2669" i="2"/>
  <c r="K3011" i="2"/>
  <c r="K3424" i="2"/>
  <c r="K960" i="2"/>
  <c r="K1319" i="2"/>
  <c r="K145" i="2"/>
  <c r="K160" i="2"/>
  <c r="K184" i="2"/>
  <c r="K4043" i="2"/>
  <c r="K323" i="2"/>
  <c r="K301" i="2"/>
  <c r="K2431" i="2"/>
  <c r="K2088" i="2"/>
  <c r="K2457" i="2"/>
  <c r="K2014" i="2"/>
  <c r="K1667" i="2"/>
  <c r="K2137" i="2"/>
  <c r="K3069" i="2"/>
  <c r="K2677" i="2"/>
  <c r="K925" i="2"/>
  <c r="K685" i="2"/>
  <c r="K1212" i="2"/>
  <c r="K2778" i="2"/>
  <c r="K1205" i="2"/>
  <c r="K2497" i="2"/>
  <c r="K3664" i="2"/>
  <c r="K3662" i="2"/>
  <c r="K2830" i="2"/>
  <c r="K2485" i="2"/>
  <c r="K2486" i="2"/>
  <c r="K3730" i="2"/>
  <c r="K3284" i="2"/>
  <c r="K1578" i="2"/>
  <c r="K2866" i="2"/>
  <c r="K2810" i="2"/>
  <c r="K298" i="2"/>
  <c r="K1845" i="2"/>
  <c r="K2098" i="2"/>
  <c r="K1170" i="2"/>
  <c r="K528" i="2"/>
  <c r="K858" i="2"/>
  <c r="K3277" i="2"/>
  <c r="K148" i="2"/>
  <c r="K3191" i="2"/>
  <c r="K3282" i="2"/>
  <c r="K1297" i="2"/>
  <c r="K786" i="2"/>
  <c r="K205" i="2"/>
  <c r="K206" i="2"/>
  <c r="K1379" i="2"/>
  <c r="K1469" i="2"/>
  <c r="K547" i="2"/>
  <c r="K1325" i="2"/>
  <c r="K1181" i="2"/>
  <c r="K2820" i="2"/>
  <c r="K1219" i="2"/>
  <c r="K744" i="2"/>
  <c r="K2281" i="2"/>
  <c r="K2814" i="2"/>
  <c r="K392" i="2"/>
  <c r="K604" i="2"/>
  <c r="K2183" i="2"/>
  <c r="K2462" i="2"/>
  <c r="K315" i="2"/>
  <c r="K41" i="2"/>
  <c r="K54" i="2"/>
  <c r="K3641" i="2"/>
  <c r="K480" i="2"/>
  <c r="K2036" i="2"/>
  <c r="K1613" i="2"/>
  <c r="K3556" i="2"/>
  <c r="K2965" i="2"/>
  <c r="K3032" i="2"/>
  <c r="K1963" i="2"/>
  <c r="K3711" i="2"/>
  <c r="K548" i="2"/>
  <c r="K1956" i="2"/>
  <c r="K641" i="2"/>
  <c r="K848" i="2"/>
  <c r="K1545" i="2"/>
  <c r="K860" i="2"/>
  <c r="K3361" i="2"/>
  <c r="K981" i="2"/>
  <c r="K884" i="2"/>
  <c r="K1896" i="2"/>
  <c r="K3564" i="2"/>
  <c r="K2058" i="2"/>
  <c r="K2291" i="2"/>
  <c r="K2551" i="2"/>
  <c r="K3493" i="2"/>
  <c r="K826" i="2"/>
  <c r="K1783" i="2"/>
  <c r="K1520" i="2"/>
  <c r="K3724" i="2"/>
  <c r="K3064" i="2"/>
  <c r="K3140" i="2"/>
  <c r="K1568" i="2"/>
  <c r="K1517" i="2"/>
  <c r="K1209" i="2"/>
  <c r="K2246" i="2"/>
  <c r="K1121" i="2"/>
  <c r="K2665" i="2"/>
  <c r="K1592" i="2"/>
  <c r="K988" i="2"/>
  <c r="K52" i="2"/>
  <c r="K2372" i="2"/>
  <c r="K2314" i="2"/>
  <c r="K2906" i="2"/>
  <c r="K1884" i="2"/>
  <c r="K1741" i="2"/>
  <c r="K1713" i="2"/>
  <c r="K1688" i="2"/>
  <c r="K2255" i="2"/>
  <c r="K1894" i="2"/>
  <c r="K1535" i="2"/>
  <c r="K367" i="2"/>
  <c r="K1580" i="2"/>
  <c r="K192" i="2"/>
  <c r="K3533" i="2"/>
  <c r="K2933" i="2"/>
  <c r="K1857" i="2"/>
  <c r="K2524" i="2"/>
  <c r="K2600" i="2"/>
  <c r="K916" i="2"/>
  <c r="K1897" i="2"/>
  <c r="K1817" i="2"/>
  <c r="K412" i="2"/>
  <c r="K589" i="2"/>
  <c r="K1767" i="2"/>
  <c r="K1923" i="2"/>
  <c r="K1627" i="2"/>
  <c r="K885" i="2"/>
  <c r="K735" i="2"/>
  <c r="K1656" i="2"/>
  <c r="K2010" i="2"/>
  <c r="K3637" i="2"/>
  <c r="K1407" i="2"/>
  <c r="K1513" i="2"/>
  <c r="K1871" i="2"/>
  <c r="K2099" i="2"/>
  <c r="K1311" i="2"/>
  <c r="K4045" i="2"/>
  <c r="K1131" i="2"/>
  <c r="K1315" i="2"/>
  <c r="K1561" i="2"/>
  <c r="K2466" i="2"/>
  <c r="K1357" i="2"/>
  <c r="K439" i="2"/>
  <c r="K3521" i="2"/>
  <c r="K1924" i="2"/>
  <c r="K1388" i="2"/>
  <c r="K756" i="2"/>
  <c r="K2003" i="2"/>
  <c r="K1257" i="2"/>
  <c r="K1074" i="2"/>
  <c r="K1408" i="2"/>
  <c r="K2007" i="2"/>
  <c r="K1105" i="2"/>
  <c r="K2587" i="2"/>
  <c r="K1978" i="2"/>
  <c r="K876" i="2"/>
  <c r="K697" i="2"/>
  <c r="K1745" i="2"/>
  <c r="K2425" i="2"/>
  <c r="K2741" i="2"/>
  <c r="K3469" i="2"/>
  <c r="K1155" i="2"/>
  <c r="K2436" i="2"/>
  <c r="K290" i="2"/>
  <c r="K740" i="2"/>
  <c r="K1236" i="2"/>
  <c r="K1237" i="2"/>
  <c r="K1238" i="2"/>
  <c r="K237" i="2"/>
  <c r="K1054" i="2"/>
  <c r="K1055" i="2"/>
  <c r="K1056" i="2"/>
  <c r="K1317" i="2"/>
  <c r="K188" i="2"/>
  <c r="K340" i="2"/>
  <c r="K778" i="2"/>
  <c r="K356" i="2"/>
  <c r="K764" i="2"/>
  <c r="K2304" i="2"/>
  <c r="K1913" i="2"/>
  <c r="K2948" i="2"/>
  <c r="K2876" i="2"/>
  <c r="K3316" i="2"/>
  <c r="K647" i="2"/>
  <c r="K1784" i="2"/>
  <c r="K1382" i="2"/>
  <c r="K620" i="2"/>
  <c r="K341" i="2"/>
  <c r="K1148" i="2"/>
  <c r="K1426" i="2"/>
  <c r="K963" i="2"/>
  <c r="K1946" i="2"/>
  <c r="K1556" i="2"/>
  <c r="K3659" i="2"/>
  <c r="K3239" i="2"/>
  <c r="K761" i="2"/>
  <c r="K1753" i="2"/>
  <c r="K3496" i="2"/>
  <c r="K1434" i="2"/>
  <c r="K1618" i="2"/>
  <c r="K277" i="2"/>
  <c r="K2273" i="2"/>
  <c r="K64" i="2"/>
  <c r="K509" i="2"/>
  <c r="K322" i="2"/>
  <c r="K531" i="2"/>
  <c r="K1856" i="2"/>
  <c r="K134" i="2"/>
  <c r="K1241" i="2"/>
  <c r="K3293" i="2"/>
  <c r="K2716" i="2"/>
  <c r="K2544" i="2"/>
  <c r="K3422" i="2"/>
  <c r="K3722" i="2"/>
  <c r="K1907" i="2"/>
  <c r="K2109" i="2"/>
  <c r="K857" i="2"/>
  <c r="K393" i="2"/>
  <c r="K3264" i="2"/>
  <c r="K1914" i="2"/>
  <c r="K3168" i="2"/>
  <c r="K799" i="2"/>
  <c r="K2269" i="2"/>
  <c r="K2438" i="2"/>
  <c r="K711" i="2"/>
  <c r="K3169" i="2"/>
  <c r="K1707" i="2"/>
  <c r="K1708" i="2"/>
  <c r="K2390" i="2"/>
  <c r="K3263" i="2"/>
  <c r="K3002" i="2"/>
  <c r="K2399" i="2"/>
  <c r="K3087" i="2"/>
  <c r="K2080" i="2"/>
  <c r="K1001" i="2"/>
  <c r="K737" i="2"/>
  <c r="K1506" i="2"/>
  <c r="K1122" i="2"/>
  <c r="K1710" i="2"/>
  <c r="K1599" i="2"/>
  <c r="K1120" i="2"/>
  <c r="K748" i="2"/>
  <c r="K1908" i="2"/>
  <c r="K510" i="2"/>
  <c r="K709" i="2"/>
  <c r="K665" i="2"/>
  <c r="K413" i="2"/>
  <c r="K238" i="2"/>
  <c r="K1175" i="2"/>
  <c r="K273" i="2"/>
  <c r="K3194" i="2"/>
  <c r="K3479" i="2"/>
  <c r="K1696" i="2"/>
  <c r="K1064" i="2"/>
  <c r="K1445" i="2"/>
  <c r="K1534" i="2"/>
  <c r="K567" i="2"/>
  <c r="K241" i="2"/>
  <c r="K239" i="2"/>
  <c r="K986" i="2"/>
  <c r="K2173" i="2"/>
  <c r="K268" i="2"/>
  <c r="K269" i="2"/>
  <c r="K3352" i="2"/>
  <c r="K1939" i="2"/>
  <c r="K2471" i="2"/>
  <c r="K2422" i="2"/>
  <c r="K2625" i="2"/>
  <c r="K3125" i="2"/>
  <c r="K2923" i="2"/>
  <c r="K1018" i="2"/>
  <c r="K3520" i="2"/>
  <c r="K2630" i="2"/>
  <c r="K3362" i="2"/>
  <c r="K2707" i="2"/>
  <c r="K2540" i="2"/>
  <c r="K3167" i="2"/>
  <c r="K2443" i="2"/>
  <c r="K2829" i="2"/>
  <c r="K2191" i="2"/>
  <c r="K3336" i="2"/>
  <c r="K2012" i="2"/>
  <c r="K132" i="2"/>
  <c r="K1375" i="2"/>
  <c r="K1057" i="2"/>
  <c r="K1019" i="2"/>
  <c r="K1997" i="2"/>
  <c r="K1998" i="2"/>
  <c r="K1996" i="2"/>
  <c r="K1999" i="2"/>
  <c r="K2000" i="2"/>
  <c r="K2056" i="2"/>
  <c r="K1739" i="2"/>
  <c r="K3621" i="2"/>
  <c r="K995" i="2"/>
  <c r="K2573" i="2"/>
  <c r="K310" i="2"/>
  <c r="K3387" i="2"/>
  <c r="K3452" i="2"/>
  <c r="K3453" i="2"/>
  <c r="K2411" i="2"/>
  <c r="K3467" i="2"/>
  <c r="K1540" i="2"/>
  <c r="K845" i="2"/>
  <c r="K3471" i="2"/>
  <c r="K2781" i="2"/>
  <c r="K2793" i="2"/>
  <c r="K1409" i="2"/>
  <c r="K2398" i="2"/>
  <c r="K1400" i="2"/>
  <c r="K1777" i="2"/>
  <c r="K2837" i="2"/>
  <c r="K1240" i="2"/>
  <c r="K2755" i="2"/>
  <c r="K1416" i="2"/>
  <c r="K900" i="2"/>
  <c r="K2517" i="2"/>
  <c r="K2093" i="2"/>
  <c r="K2626" i="2"/>
  <c r="K2588" i="2"/>
  <c r="K2717" i="2"/>
  <c r="K2525" i="2"/>
  <c r="K1746" i="2"/>
  <c r="K1632" i="2"/>
  <c r="K1680" i="2"/>
  <c r="K3210" i="2"/>
  <c r="K950" i="2"/>
  <c r="K3642" i="2"/>
  <c r="K3588" i="2"/>
  <c r="K2249" i="2"/>
  <c r="K1572" i="2"/>
  <c r="K958" i="2"/>
  <c r="K829" i="2"/>
  <c r="K2284" i="2"/>
  <c r="K3098" i="2"/>
  <c r="K3344" i="2"/>
  <c r="K1679" i="2"/>
  <c r="K2309" i="2"/>
  <c r="K1047" i="2"/>
  <c r="K1135" i="2"/>
  <c r="K358" i="2"/>
  <c r="K401" i="2"/>
  <c r="K2746" i="2"/>
  <c r="K1628" i="2"/>
  <c r="K1875" i="2"/>
  <c r="K1385" i="2"/>
  <c r="K2053" i="2"/>
  <c r="K2985" i="2"/>
  <c r="K1602" i="2"/>
  <c r="K1874" i="2"/>
  <c r="K827" i="2"/>
  <c r="K3596" i="2"/>
  <c r="K3013" i="2"/>
  <c r="K1804" i="2"/>
  <c r="K1885" i="2"/>
  <c r="K1785" i="2"/>
  <c r="K3576" i="2"/>
  <c r="K1186" i="2"/>
  <c r="K1262" i="2"/>
  <c r="K130" i="2"/>
  <c r="K2887" i="2"/>
  <c r="K1136" i="2"/>
  <c r="K3416" i="2"/>
  <c r="K3409" i="2"/>
  <c r="K985" i="2"/>
  <c r="K1833" i="2"/>
  <c r="K2919" i="2"/>
  <c r="K997" i="2"/>
  <c r="K1119" i="2"/>
  <c r="K2511" i="2"/>
  <c r="K1031" i="2"/>
  <c r="K970" i="2"/>
  <c r="K792" i="2"/>
  <c r="K2732" i="2"/>
  <c r="K2433" i="2"/>
  <c r="K3429" i="2"/>
  <c r="K2359" i="2"/>
  <c r="K123" i="2"/>
  <c r="K75" i="2"/>
  <c r="K1906" i="2"/>
  <c r="K3640" i="2"/>
  <c r="K3141" i="2"/>
  <c r="K3163" i="2"/>
  <c r="K1080" i="2"/>
  <c r="K653" i="2"/>
  <c r="K1876" i="2"/>
  <c r="K2077" i="2"/>
  <c r="K2738" i="2"/>
  <c r="K2606" i="2"/>
  <c r="K3583" i="2"/>
  <c r="K556" i="2"/>
  <c r="K1878" i="2"/>
  <c r="K1554" i="2"/>
  <c r="K2536" i="2"/>
  <c r="K1605" i="2"/>
  <c r="K2073" i="2"/>
  <c r="K2894" i="2"/>
  <c r="K1563" i="2"/>
  <c r="K1149" i="2"/>
  <c r="K3681" i="2"/>
  <c r="K3708" i="2"/>
  <c r="K1383" i="2"/>
  <c r="K3271" i="2"/>
  <c r="K1502" i="2"/>
  <c r="K2272" i="2"/>
  <c r="K3132" i="2"/>
  <c r="K1724" i="2"/>
  <c r="K3358" i="2"/>
  <c r="K2005" i="2"/>
  <c r="K834" i="2"/>
  <c r="K643" i="2"/>
  <c r="K2153" i="2"/>
  <c r="K3033" i="2"/>
  <c r="K3365" i="2"/>
  <c r="K1915" i="2"/>
  <c r="K1331" i="2"/>
  <c r="K1372" i="2"/>
  <c r="K286" i="2"/>
  <c r="K1594" i="2"/>
  <c r="K1402" i="2"/>
  <c r="K3226" i="2"/>
  <c r="K3038" i="2"/>
  <c r="K3181" i="2"/>
  <c r="K910" i="2"/>
  <c r="K1196" i="2"/>
  <c r="K3542" i="2"/>
  <c r="K677" i="2"/>
  <c r="K2495" i="2"/>
  <c r="K3674" i="2"/>
  <c r="K3675" i="2"/>
  <c r="K3682" i="2"/>
  <c r="K3676" i="2"/>
  <c r="K3699" i="2"/>
  <c r="K1728" i="2"/>
  <c r="K3698" i="2"/>
  <c r="K3742" i="2"/>
  <c r="K3376" i="2"/>
  <c r="K2921" i="2"/>
  <c r="K2214" i="2"/>
  <c r="K1218" i="2"/>
  <c r="K944" i="2"/>
  <c r="K966" i="2"/>
  <c r="K1216" i="2"/>
  <c r="K3212" i="2"/>
  <c r="K3743" i="2"/>
  <c r="K546" i="2"/>
  <c r="K3489" i="2"/>
  <c r="K1768" i="2"/>
  <c r="K1197" i="2"/>
  <c r="K873" i="2"/>
  <c r="K1957" i="2"/>
  <c r="K3153" i="2"/>
  <c r="K2384" i="2"/>
  <c r="K3732" i="2"/>
  <c r="K3717" i="2"/>
  <c r="K1089" i="2"/>
  <c r="K1633" i="2"/>
  <c r="K2250" i="2"/>
  <c r="K3094" i="2"/>
  <c r="K1560" i="2"/>
  <c r="K3211" i="2"/>
  <c r="K2567" i="2"/>
  <c r="K2844" i="2"/>
  <c r="K1689" i="2"/>
  <c r="K3606" i="2"/>
  <c r="K3526" i="2"/>
  <c r="K3715" i="2"/>
  <c r="K3706" i="2"/>
  <c r="K3669" i="2"/>
  <c r="K3710" i="2"/>
  <c r="K3649" i="2"/>
  <c r="K3617" i="2"/>
  <c r="K3623" i="2"/>
  <c r="K3603" i="2"/>
  <c r="K3614" i="2"/>
  <c r="K3597" i="2"/>
  <c r="K3599" i="2"/>
  <c r="K3579" i="2"/>
  <c r="K3587" i="2"/>
  <c r="K2725" i="2"/>
  <c r="K2518" i="2"/>
  <c r="K1341" i="2"/>
  <c r="K2645" i="2"/>
  <c r="K2261" i="2"/>
  <c r="K1771" i="2"/>
  <c r="K1384" i="2"/>
  <c r="K2835" i="2"/>
  <c r="K1366" i="2"/>
  <c r="K2364" i="2"/>
  <c r="K1403" i="2"/>
  <c r="K1310" i="2"/>
  <c r="K762" i="2"/>
  <c r="K1854" i="2"/>
  <c r="K2620" i="2"/>
  <c r="K3486" i="2"/>
  <c r="K3459" i="2"/>
  <c r="K3070" i="2"/>
  <c r="K2926" i="2"/>
  <c r="K2849" i="2"/>
  <c r="K1931" i="2"/>
  <c r="K2138" i="2"/>
  <c r="K2745" i="2"/>
  <c r="K3605" i="2"/>
  <c r="K1961" i="2"/>
  <c r="K558" i="2"/>
  <c r="K1480" i="2"/>
  <c r="K2879" i="2"/>
  <c r="K2880" i="2"/>
  <c r="K553" i="2"/>
  <c r="K624" i="2"/>
  <c r="K2804" i="2"/>
  <c r="K1132" i="2"/>
  <c r="K1368" i="2"/>
  <c r="K2529" i="2"/>
  <c r="K3010" i="2"/>
  <c r="K1337" i="2"/>
  <c r="K3574" i="2"/>
  <c r="K935" i="2"/>
  <c r="K3696" i="2"/>
  <c r="K831" i="2"/>
  <c r="K1468" i="2"/>
  <c r="K3687" i="2"/>
  <c r="K3446" i="2"/>
  <c r="K3703" i="2"/>
  <c r="K1919" i="2"/>
  <c r="K3552" i="2"/>
  <c r="K3609" i="2"/>
  <c r="K3166" i="2"/>
  <c r="K3725" i="2"/>
  <c r="K3478" i="2"/>
  <c r="K3447" i="2"/>
  <c r="K1695" i="2"/>
  <c r="K1737" i="2"/>
  <c r="K1779" i="2"/>
  <c r="K732" i="2"/>
  <c r="K1947" i="2"/>
  <c r="K2275" i="2"/>
  <c r="K385" i="2"/>
  <c r="K814" i="2"/>
  <c r="K864" i="2"/>
  <c r="K1479" i="2"/>
  <c r="K471" i="2"/>
  <c r="K1593" i="2"/>
  <c r="K2196" i="2"/>
  <c r="K2614" i="2"/>
  <c r="K1834" i="2"/>
  <c r="K3156" i="2"/>
  <c r="K3071" i="2"/>
  <c r="K3655" i="2"/>
  <c r="K1295" i="2"/>
  <c r="K2413" i="2"/>
  <c r="K460" i="2"/>
  <c r="K617" i="2"/>
  <c r="K598" i="2"/>
  <c r="K3512" i="2"/>
  <c r="K3601" i="2"/>
  <c r="K2295" i="2"/>
  <c r="K3258" i="2"/>
  <c r="K805" i="2"/>
  <c r="K1233" i="2"/>
  <c r="K3034" i="2"/>
  <c r="K2509" i="2"/>
  <c r="K2938" i="2"/>
  <c r="K2179" i="2"/>
  <c r="K2928" i="2"/>
  <c r="K2568" i="2"/>
  <c r="K1015" i="2"/>
  <c r="K3671" i="2"/>
  <c r="K3487" i="2"/>
  <c r="K2867" i="2"/>
  <c r="K3114" i="2"/>
  <c r="K2884" i="2"/>
  <c r="K3079" i="2"/>
  <c r="K3200" i="2"/>
  <c r="K3729" i="2"/>
  <c r="K1867" i="2"/>
  <c r="K1471" i="2"/>
  <c r="K2473" i="2"/>
  <c r="K2739" i="2"/>
  <c r="K1988" i="2"/>
  <c r="K1512" i="2"/>
  <c r="K3543" i="2"/>
  <c r="K3133" i="2"/>
  <c r="K1600" i="2"/>
  <c r="K2144" i="2"/>
  <c r="K1380" i="2"/>
  <c r="K1458" i="2"/>
  <c r="K2060" i="2"/>
  <c r="K3244" i="2"/>
  <c r="K1483" i="2"/>
  <c r="K1102" i="2"/>
  <c r="K1278" i="2"/>
  <c r="K3276" i="2"/>
  <c r="K2082" i="2"/>
  <c r="K2952" i="2"/>
  <c r="K2971" i="2"/>
  <c r="K2265" i="2"/>
  <c r="K1780" i="2"/>
  <c r="K1038" i="2"/>
  <c r="K1290" i="2"/>
  <c r="K2683" i="2"/>
  <c r="K2189" i="2"/>
  <c r="K1472" i="2"/>
  <c r="K1810" i="2"/>
  <c r="K1960" i="2"/>
  <c r="K1782" i="2"/>
  <c r="K1267" i="2"/>
  <c r="K3266" i="2"/>
  <c r="K3746" i="2"/>
  <c r="K3464" i="2"/>
  <c r="K2882" i="2"/>
  <c r="K3249" i="2"/>
  <c r="K3237" i="2"/>
  <c r="K2190" i="2"/>
  <c r="K1437" i="2"/>
  <c r="K1449" i="2"/>
  <c r="K2571" i="2"/>
  <c r="K1881" i="2"/>
  <c r="K3213" i="2"/>
  <c r="K2306" i="2"/>
  <c r="K1333" i="2"/>
  <c r="K2039" i="2"/>
  <c r="K3109" i="2"/>
  <c r="K2034" i="2"/>
  <c r="K360" i="2"/>
  <c r="K1994" i="2"/>
  <c r="K2836" i="2"/>
  <c r="K1862" i="2"/>
  <c r="K2383" i="2"/>
  <c r="K2526" i="2"/>
  <c r="K2989" i="2"/>
  <c r="K3381" i="2"/>
  <c r="K1107" i="2"/>
  <c r="K1192" i="2"/>
  <c r="K1410" i="2"/>
  <c r="K694" i="2"/>
  <c r="K119" i="2"/>
  <c r="K3260" i="2"/>
  <c r="K2247" i="2"/>
  <c r="K588" i="2"/>
  <c r="K720" i="2"/>
  <c r="K1448" i="2"/>
  <c r="K1115" i="2"/>
  <c r="K2627" i="2"/>
  <c r="K2276" i="2"/>
  <c r="K2150" i="2"/>
  <c r="K1877" i="2"/>
  <c r="K2970" i="2"/>
  <c r="K3584" i="2"/>
  <c r="K3410" i="2"/>
  <c r="K3238" i="2"/>
  <c r="K1653" i="2"/>
  <c r="K3430" i="2"/>
  <c r="K3518" i="2"/>
  <c r="K3375" i="2"/>
  <c r="K1198" i="2"/>
  <c r="K972" i="2"/>
  <c r="K1432" i="2"/>
  <c r="K596" i="2"/>
  <c r="K1570" i="2"/>
  <c r="K1571" i="2"/>
  <c r="K3567" i="2"/>
  <c r="K3762" i="2"/>
  <c r="K3157" i="2"/>
  <c r="K2595" i="2"/>
  <c r="K1342" i="2"/>
  <c r="K3072" i="2"/>
  <c r="K1440" i="2"/>
  <c r="K648" i="2"/>
  <c r="K2954" i="2"/>
  <c r="K1438" i="2"/>
  <c r="K2868" i="2"/>
  <c r="K2860" i="2"/>
  <c r="K2572" i="2"/>
  <c r="K2650" i="2"/>
  <c r="K1048" i="2"/>
  <c r="K1909" i="2"/>
  <c r="K2434" i="2"/>
  <c r="K1855" i="2"/>
  <c r="K2455" i="2"/>
  <c r="K3503" i="2"/>
  <c r="K3629" i="2"/>
  <c r="K532" i="2"/>
  <c r="K839" i="2"/>
  <c r="K2055" i="2"/>
  <c r="K2345" i="2"/>
  <c r="K1464" i="2"/>
  <c r="K2350" i="2"/>
  <c r="K871" i="2"/>
  <c r="K3522" i="2"/>
  <c r="K3538" i="2"/>
  <c r="K3115" i="2"/>
  <c r="K2019" i="2"/>
  <c r="K1355" i="2"/>
  <c r="K2449" i="2"/>
  <c r="K3638" i="2"/>
  <c r="K3736" i="2"/>
  <c r="K2140" i="2"/>
  <c r="K2990" i="2"/>
  <c r="K1955" i="2"/>
  <c r="K2119" i="2"/>
  <c r="K2361" i="2"/>
  <c r="K2293" i="2"/>
  <c r="K2964" i="2"/>
  <c r="K1211" i="2"/>
  <c r="K135" i="2"/>
  <c r="K3259" i="2"/>
  <c r="K2632" i="2"/>
  <c r="K1411" i="2"/>
  <c r="K1606" i="2"/>
  <c r="K2015" i="2"/>
  <c r="K3502" i="2"/>
  <c r="K2584" i="2"/>
  <c r="K3690" i="2"/>
  <c r="K729" i="2"/>
  <c r="K467" i="2"/>
  <c r="K1869" i="2"/>
  <c r="K2233" i="2"/>
  <c r="K1427" i="2"/>
  <c r="K2922" i="2"/>
  <c r="K896" i="2"/>
  <c r="K2546" i="2"/>
  <c r="K2610" i="2"/>
  <c r="K1308" i="2"/>
  <c r="K1178" i="2"/>
  <c r="K126" i="2"/>
  <c r="K338" i="2"/>
  <c r="K430" i="2"/>
  <c r="K518" i="2"/>
  <c r="K1958" i="2"/>
  <c r="K1011" i="2"/>
  <c r="K2907" i="2"/>
  <c r="K1412" i="2"/>
  <c r="K2212" i="2"/>
  <c r="K3353" i="2"/>
  <c r="K3668" i="2"/>
  <c r="K3569" i="2"/>
  <c r="K2243" i="2"/>
  <c r="K2206" i="2"/>
  <c r="K2893" i="2"/>
  <c r="K2417" i="2"/>
  <c r="K1621" i="2"/>
  <c r="K252" i="2"/>
  <c r="K977" i="2"/>
  <c r="K1227" i="2"/>
  <c r="K992" i="2"/>
  <c r="K1566" i="2"/>
  <c r="K253" i="2"/>
  <c r="K425" i="2"/>
  <c r="K1629" i="2"/>
  <c r="K2305" i="2"/>
  <c r="K3735" i="2"/>
  <c r="K2812" i="2"/>
  <c r="K3693" i="2"/>
  <c r="K1668" i="2"/>
  <c r="K2042" i="2"/>
  <c r="K2510" i="2"/>
  <c r="K3611" i="2"/>
  <c r="K138" i="2"/>
  <c r="K3149" i="2"/>
  <c r="K2100" i="2"/>
  <c r="K1338" i="2"/>
  <c r="K53" i="2"/>
  <c r="K3097" i="2"/>
  <c r="K327" i="2"/>
  <c r="K1436" i="2"/>
  <c r="K1481" i="2"/>
  <c r="K1482" i="2"/>
  <c r="K1837" i="2"/>
  <c r="K481" i="2"/>
  <c r="K3753" i="2"/>
  <c r="K2312" i="2"/>
  <c r="K3561" i="2"/>
  <c r="K2496" i="2"/>
  <c r="K3223" i="2"/>
  <c r="K2262" i="2"/>
  <c r="K1917" i="2"/>
  <c r="K1423" i="2"/>
  <c r="K1813" i="2"/>
  <c r="K974" i="2"/>
  <c r="K337" i="2"/>
  <c r="K3749" i="2"/>
  <c r="K613" i="2"/>
  <c r="K603" i="2"/>
  <c r="K2914" i="2"/>
  <c r="K2248" i="2"/>
  <c r="K1009" i="2"/>
  <c r="K89" i="2"/>
  <c r="K3686" i="2"/>
  <c r="K1518" i="2"/>
  <c r="K3374" i="2"/>
  <c r="K2234" i="2"/>
  <c r="K1573" i="2"/>
  <c r="K3455" i="2"/>
  <c r="K1360" i="2"/>
  <c r="K1500" i="2"/>
  <c r="K3253" i="2"/>
  <c r="K2782" i="2"/>
  <c r="K3646" i="2"/>
  <c r="K3136" i="2"/>
  <c r="K1886" i="2"/>
  <c r="K3297" i="2"/>
  <c r="K3657" i="2"/>
  <c r="K1643" i="2"/>
  <c r="K2059" i="2"/>
  <c r="K747" i="2"/>
  <c r="K1864" i="2"/>
  <c r="K3303" i="2"/>
  <c r="K3186" i="2"/>
  <c r="K2530" i="2"/>
  <c r="K2154" i="2"/>
  <c r="K2259" i="2"/>
  <c r="K2101" i="2"/>
  <c r="K2787" i="2"/>
  <c r="K3515" i="2"/>
  <c r="K3721" i="2"/>
  <c r="K2070" i="2"/>
  <c r="K58" i="2"/>
  <c r="K2338" i="2"/>
  <c r="K36" i="2"/>
  <c r="K216" i="2"/>
  <c r="K820" i="2"/>
  <c r="K534" i="2"/>
  <c r="K804" i="2"/>
  <c r="K1014" i="2"/>
  <c r="K1185" i="2"/>
  <c r="K2966" i="2"/>
  <c r="K1439" i="2"/>
  <c r="K1363" i="2"/>
  <c r="K1020" i="2"/>
  <c r="K2633" i="2"/>
  <c r="K380" i="2"/>
  <c r="K1424" i="2"/>
  <c r="K1508" i="2"/>
  <c r="K1377" i="2"/>
  <c r="K2553" i="2"/>
  <c r="K2227" i="2"/>
  <c r="K2208" i="2"/>
  <c r="K88" i="2"/>
  <c r="K3035" i="2"/>
  <c r="K3130" i="2"/>
  <c r="K3371" i="2"/>
  <c r="K3490" i="2"/>
  <c r="K2531" i="2"/>
  <c r="K3090" i="2"/>
  <c r="K522" i="2"/>
  <c r="K924" i="2"/>
  <c r="K1316" i="2"/>
  <c r="K2564" i="2"/>
  <c r="K1858" i="2"/>
  <c r="K3589" i="2"/>
  <c r="K2124" i="2"/>
  <c r="K120" i="2"/>
  <c r="K487" i="2"/>
  <c r="K2279" i="2"/>
  <c r="K2159" i="2"/>
  <c r="K2349" i="2"/>
  <c r="K2973" i="2"/>
  <c r="K846" i="2"/>
  <c r="K2481" i="2"/>
  <c r="K3025" i="2"/>
  <c r="K3232" i="2"/>
  <c r="K486" i="2"/>
  <c r="K3356" i="2"/>
  <c r="K3448" i="2"/>
  <c r="K1626" i="2"/>
  <c r="K3700" i="2"/>
  <c r="K3123" i="2"/>
  <c r="K2130" i="2"/>
  <c r="K2845" i="2"/>
  <c r="K2023" i="2"/>
  <c r="K1865" i="2"/>
  <c r="K813" i="2"/>
  <c r="K942" i="2"/>
  <c r="K1661" i="2"/>
  <c r="K2504" i="2"/>
  <c r="K2823" i="2"/>
  <c r="K2285" i="2"/>
  <c r="K1770" i="2"/>
  <c r="K2211" i="2"/>
  <c r="K2489" i="2"/>
  <c r="K2325" i="2"/>
  <c r="K2102" i="2"/>
  <c r="K2236" i="2"/>
  <c r="K2789" i="2"/>
  <c r="K2873" i="2"/>
  <c r="K917" i="2"/>
  <c r="K1929" i="2"/>
  <c r="K1719" i="2"/>
  <c r="K2220" i="2"/>
  <c r="K2415" i="2"/>
  <c r="K3131" i="2"/>
  <c r="K2355" i="2"/>
  <c r="K2354" i="2"/>
  <c r="K1229" i="2"/>
  <c r="K650" i="2"/>
  <c r="K651" i="2"/>
  <c r="K2752" i="2"/>
  <c r="K1347" i="2"/>
  <c r="K2908" i="2"/>
  <c r="K2505" i="2"/>
  <c r="K189" i="2"/>
  <c r="K565" i="2"/>
  <c r="K1167" i="2"/>
  <c r="K208" i="2"/>
  <c r="K85" i="2"/>
  <c r="K209" i="2"/>
  <c r="K403" i="2"/>
  <c r="K662" i="2"/>
  <c r="K914" i="2"/>
  <c r="K998" i="2"/>
  <c r="K769" i="2"/>
  <c r="K98" i="2"/>
  <c r="K1846" i="2"/>
  <c r="K2747" i="2"/>
  <c r="K2116" i="2"/>
  <c r="K1800" i="2"/>
  <c r="K3685" i="2"/>
  <c r="K428" i="2"/>
  <c r="K193" i="2"/>
  <c r="K606" i="2"/>
  <c r="K1505" i="2"/>
  <c r="K538" i="2"/>
  <c r="K83" i="2"/>
  <c r="K2760" i="2"/>
  <c r="K1090" i="2"/>
  <c r="K1801" i="2"/>
  <c r="K2300" i="2"/>
  <c r="K2944" i="2"/>
  <c r="K2670" i="2"/>
  <c r="K2260" i="2"/>
  <c r="K1575" i="2"/>
  <c r="K2601" i="2"/>
  <c r="K521" i="2"/>
  <c r="K1230" i="2"/>
  <c r="K116" i="2"/>
  <c r="K267" i="2"/>
  <c r="K3428" i="2"/>
  <c r="K3150" i="2"/>
  <c r="K3535" i="2"/>
  <c r="K306" i="2"/>
  <c r="K1220" i="2"/>
  <c r="K1979" i="2"/>
  <c r="K2103" i="2"/>
  <c r="K3227" i="2"/>
  <c r="K2805" i="2"/>
  <c r="K3048" i="2"/>
  <c r="K2513" i="2"/>
  <c r="K3449" i="2"/>
  <c r="K2074" i="2"/>
  <c r="K2016" i="2"/>
  <c r="K1203" i="2"/>
  <c r="K1285" i="2"/>
  <c r="K1078" i="2"/>
  <c r="K1195" i="2"/>
  <c r="K922" i="2"/>
  <c r="K1124" i="2"/>
  <c r="K1470" i="2"/>
  <c r="K621" i="2"/>
  <c r="K1242" i="2"/>
  <c r="K2494" i="2"/>
  <c r="K2997" i="2"/>
  <c r="K3470" i="2"/>
  <c r="K3630" i="2"/>
  <c r="K3111" i="2"/>
  <c r="K2857" i="2"/>
  <c r="K1814" i="2"/>
  <c r="K1601" i="2"/>
  <c r="K809" i="2"/>
  <c r="K2701" i="2"/>
  <c r="K1455" i="2"/>
  <c r="K614" i="2"/>
  <c r="K2043" i="2"/>
  <c r="K843" i="2"/>
  <c r="K2713" i="2"/>
  <c r="K1494" i="2"/>
  <c r="K2319" i="2"/>
  <c r="K218" i="2"/>
  <c r="K222" i="2"/>
  <c r="K2071" i="2"/>
  <c r="K2768" i="2"/>
  <c r="K2348" i="2"/>
  <c r="K1761" i="2"/>
  <c r="K2044" i="2"/>
  <c r="K1918" i="2"/>
  <c r="K2826" i="2"/>
  <c r="K2875" i="2"/>
  <c r="K280" i="2"/>
  <c r="K3462" i="2"/>
  <c r="K3051" i="2"/>
  <c r="K2621" i="2"/>
  <c r="K803" i="2"/>
  <c r="K2198" i="2"/>
  <c r="K2734" i="2"/>
  <c r="K305" i="2"/>
  <c r="K634" i="2"/>
  <c r="K2839" i="2"/>
  <c r="K3386" i="2"/>
  <c r="K2439" i="2"/>
  <c r="K1189" i="2"/>
  <c r="K1361" i="2"/>
  <c r="K1021" i="2"/>
  <c r="K3267" i="2"/>
  <c r="K3218" i="2"/>
  <c r="K2310" i="2"/>
  <c r="K70" i="2"/>
  <c r="K442" i="2"/>
  <c r="K1529" i="2"/>
  <c r="K1697" i="2"/>
  <c r="K1045" i="2"/>
  <c r="K2641" i="2"/>
  <c r="K1208" i="2"/>
  <c r="K3330" i="2"/>
  <c r="K271" i="2"/>
  <c r="K1935" i="2"/>
  <c r="K87" i="2"/>
  <c r="K309" i="2"/>
  <c r="K3233" i="2"/>
  <c r="K1887" i="2"/>
  <c r="K2618" i="2"/>
  <c r="K652" i="2"/>
  <c r="K512" i="2"/>
  <c r="K563" i="2"/>
  <c r="K343" i="2"/>
  <c r="K1146" i="2"/>
  <c r="K1969" i="2"/>
  <c r="K3537" i="2"/>
  <c r="K1966" i="2"/>
  <c r="K1764" i="2"/>
  <c r="K691" i="2"/>
  <c r="K1112" i="2"/>
  <c r="K947" i="2"/>
  <c r="K630" i="2"/>
  <c r="K738" i="2"/>
  <c r="K1182" i="2"/>
  <c r="K933" i="2"/>
  <c r="K2828" i="2"/>
  <c r="K3270" i="2"/>
  <c r="K3322" i="2"/>
  <c r="K3433" i="2"/>
  <c r="K3482" i="2"/>
  <c r="K96" i="2"/>
  <c r="K1395" i="2"/>
  <c r="K1428" i="2"/>
  <c r="K1302" i="2"/>
  <c r="K2332" i="2"/>
  <c r="K2936" i="2"/>
  <c r="K3506" i="2"/>
  <c r="K2740" i="2"/>
  <c r="K1187" i="2"/>
  <c r="K1774" i="2"/>
  <c r="K2607" i="2"/>
  <c r="K3318" i="2"/>
  <c r="K949" i="2"/>
  <c r="K1162" i="2"/>
  <c r="K1786" i="2"/>
  <c r="K1787" i="2"/>
  <c r="K1322" i="2"/>
  <c r="K449" i="2"/>
  <c r="K2440" i="2"/>
  <c r="K3135" i="2"/>
  <c r="K2385" i="2"/>
  <c r="K1692" i="2"/>
  <c r="K3405" i="2"/>
  <c r="K585" i="2"/>
  <c r="K2492" i="2"/>
  <c r="K2035" i="2"/>
  <c r="K2840" i="2"/>
  <c r="K3760" i="2"/>
  <c r="K3534" i="2"/>
  <c r="K2854" i="2"/>
  <c r="K3508" i="2"/>
  <c r="K3105" i="2"/>
  <c r="K2006" i="2"/>
  <c r="K856" i="2"/>
  <c r="K3667" i="2"/>
  <c r="K1723" i="2"/>
  <c r="K207" i="2"/>
  <c r="K1706" i="2"/>
  <c r="K1574" i="2"/>
  <c r="K3411" i="2"/>
  <c r="K2899" i="2"/>
  <c r="K1949" i="2"/>
  <c r="K2004" i="2"/>
  <c r="K1831" i="2"/>
  <c r="K2167" i="2"/>
  <c r="K2924" i="2"/>
  <c r="K2925" i="2"/>
  <c r="K2811" i="2"/>
  <c r="K2168" i="2"/>
  <c r="K2705" i="2"/>
  <c r="K1901" i="2"/>
  <c r="K2532" i="2"/>
  <c r="K1657" i="2"/>
  <c r="K2049" i="2"/>
  <c r="K2547" i="2"/>
  <c r="K1757" i="2"/>
  <c r="K1145" i="2"/>
  <c r="K1378" i="2"/>
  <c r="K1356" i="2"/>
  <c r="K2831" i="2"/>
  <c r="K2113" i="2"/>
  <c r="K1698" i="2"/>
  <c r="K1925" i="2"/>
  <c r="K2751" i="2"/>
  <c r="K1838" i="2"/>
  <c r="K1747" i="2"/>
  <c r="K1111" i="2"/>
  <c r="K297" i="2"/>
  <c r="K3326" i="2"/>
  <c r="K3112" i="2"/>
  <c r="K3421" i="2"/>
  <c r="K3591" i="2"/>
  <c r="K404" i="2"/>
  <c r="K307" i="2"/>
  <c r="K964" i="2"/>
  <c r="K2450" i="2"/>
  <c r="K42" i="2"/>
  <c r="K2386" i="2"/>
  <c r="K902" i="2"/>
  <c r="K655" i="2"/>
  <c r="K781" i="2"/>
  <c r="K270" i="2"/>
  <c r="K1936" i="2"/>
  <c r="K1648" i="2"/>
  <c r="K2909" i="2"/>
  <c r="K1720" i="2"/>
  <c r="K1788" i="2"/>
  <c r="K1819" i="2"/>
  <c r="K2761" i="2"/>
  <c r="K74" i="2"/>
  <c r="K2238" i="2"/>
  <c r="K874" i="2"/>
  <c r="K600" i="2"/>
  <c r="K915" i="2"/>
  <c r="K414" i="2"/>
  <c r="K249" i="2"/>
  <c r="K1075" i="2"/>
  <c r="K492" i="2"/>
  <c r="K823" i="2"/>
  <c r="K1596" i="2"/>
  <c r="K828" i="2"/>
  <c r="K1675" i="2"/>
  <c r="K1638" i="2"/>
  <c r="K2687" i="2"/>
  <c r="K2253" i="2"/>
  <c r="K1493" i="2"/>
  <c r="K1081" i="2"/>
  <c r="K2393" i="2"/>
  <c r="K863" i="2"/>
  <c r="K670" i="2"/>
  <c r="K2313" i="2"/>
  <c r="K2603" i="2"/>
  <c r="K2962" i="2"/>
  <c r="K649" i="2"/>
  <c r="K1254" i="2"/>
  <c r="K1326" i="2"/>
  <c r="K1025" i="2"/>
  <c r="K1391" i="2"/>
  <c r="K742" i="2"/>
  <c r="K3328" i="2"/>
  <c r="K3507" i="2"/>
  <c r="K576" i="2"/>
  <c r="K2943" i="2"/>
  <c r="K115" i="2"/>
  <c r="K708" i="2"/>
  <c r="K2379" i="2"/>
  <c r="K1635" i="2"/>
  <c r="K2207" i="2"/>
  <c r="K1225" i="2"/>
  <c r="K1721" i="2"/>
  <c r="K990" i="2"/>
  <c r="K1243" i="2"/>
  <c r="K2945" i="2"/>
  <c r="K644" i="2"/>
  <c r="K1462" i="2"/>
  <c r="K1691" i="2"/>
  <c r="K810" i="2"/>
  <c r="K181" i="2"/>
  <c r="K730" i="2"/>
  <c r="K1673" i="2"/>
  <c r="K682" i="2"/>
  <c r="K2991" i="2"/>
  <c r="K2557" i="2"/>
  <c r="K1156" i="2"/>
  <c r="K81" i="2"/>
  <c r="K122" i="2"/>
  <c r="K1106" i="2"/>
  <c r="K1022" i="2"/>
  <c r="K1303" i="2"/>
  <c r="K1137" i="2"/>
  <c r="K2992" i="2"/>
  <c r="K2538" i="2"/>
  <c r="K2192" i="2"/>
  <c r="K3396" i="2"/>
  <c r="K3039" i="2"/>
  <c r="K800" i="2"/>
  <c r="K870" i="2"/>
  <c r="K2800" i="2"/>
  <c r="K2910" i="2"/>
  <c r="K3465" i="2"/>
  <c r="K3001" i="2"/>
  <c r="K1263" i="2"/>
  <c r="K921" i="2"/>
  <c r="K770" i="2"/>
  <c r="K1168" i="2"/>
  <c r="K281" i="2"/>
  <c r="K28" i="2"/>
  <c r="K590" i="2"/>
  <c r="K1610" i="2"/>
  <c r="K2317" i="2"/>
  <c r="K1283" i="2"/>
  <c r="K50" i="2"/>
  <c r="K597" i="2"/>
  <c r="K676" i="2"/>
  <c r="K2688" i="2"/>
  <c r="K3634" i="2"/>
  <c r="K3044" i="2"/>
  <c r="K3124" i="2"/>
  <c r="K501" i="2"/>
  <c r="K314" i="2"/>
  <c r="K3014" i="2"/>
  <c r="K84" i="2"/>
  <c r="K446" i="2"/>
  <c r="K766" i="2"/>
  <c r="K812" i="2"/>
  <c r="K1893" i="2"/>
  <c r="K1681" i="2"/>
  <c r="K1154" i="2"/>
  <c r="K961" i="2"/>
  <c r="K2414" i="2"/>
  <c r="K3500" i="2"/>
  <c r="K3095" i="2"/>
  <c r="K2853" i="2"/>
  <c r="K517" i="2"/>
  <c r="K2149" i="2"/>
  <c r="K2085" i="2"/>
  <c r="K2795" i="2"/>
  <c r="K1789" i="2"/>
  <c r="K1381" i="2"/>
  <c r="K2286" i="2"/>
  <c r="K2209" i="2"/>
  <c r="K3757" i="2"/>
  <c r="K633" i="2"/>
  <c r="K758" i="2"/>
  <c r="K2373" i="2"/>
  <c r="K2287" i="2"/>
  <c r="K721" i="2"/>
  <c r="K60" i="2"/>
  <c r="K1067" i="2"/>
  <c r="K837" i="2"/>
  <c r="K303" i="2"/>
  <c r="K1204" i="2"/>
  <c r="K1330" i="2"/>
  <c r="K2675" i="2"/>
  <c r="K2846" i="2"/>
  <c r="K2407" i="2"/>
  <c r="K3523" i="2"/>
  <c r="K657" i="2"/>
  <c r="K1177" i="2"/>
  <c r="K1748" i="2"/>
  <c r="K1157" i="2"/>
  <c r="K2556" i="2"/>
  <c r="K3431" i="2"/>
  <c r="K1354" i="2"/>
  <c r="K1662" i="2"/>
  <c r="K1269" i="2"/>
  <c r="K1202" i="2"/>
  <c r="K616" i="2"/>
  <c r="K2767" i="2"/>
  <c r="K2401" i="2"/>
  <c r="K1292" i="2"/>
  <c r="K370" i="2"/>
  <c r="K851" i="2"/>
  <c r="K261" i="2"/>
  <c r="K797" i="2"/>
  <c r="K470" i="2"/>
  <c r="K1250" i="2"/>
  <c r="K461" i="2"/>
  <c r="K2886" i="2"/>
  <c r="K1312" i="2"/>
  <c r="K1820" i="2"/>
  <c r="K1514" i="2"/>
  <c r="K102" i="2"/>
  <c r="K415" i="2"/>
  <c r="K2802" i="2"/>
  <c r="K3178" i="2"/>
  <c r="K654" i="2"/>
  <c r="K523" i="2"/>
  <c r="K579" i="2"/>
  <c r="K2347" i="2"/>
  <c r="K1686" i="2"/>
  <c r="K435" i="2"/>
  <c r="K1484" i="2"/>
  <c r="K1007" i="2"/>
  <c r="K1150" i="2"/>
  <c r="K2394" i="2"/>
  <c r="K2395" i="2"/>
  <c r="K1581" i="2"/>
  <c r="K2131" i="2"/>
  <c r="K1821" i="2"/>
  <c r="K1967" i="2"/>
  <c r="K3082" i="2"/>
  <c r="K3319" i="2"/>
  <c r="K1951" i="2"/>
  <c r="K1461" i="2"/>
  <c r="K890" i="2"/>
  <c r="K3680" i="2"/>
  <c r="K934" i="2"/>
  <c r="K895" i="2"/>
  <c r="K3016" i="2"/>
  <c r="K1624" i="2"/>
  <c r="K2659" i="2"/>
  <c r="K1188" i="2"/>
  <c r="K1247" i="2"/>
  <c r="K1289" i="2"/>
  <c r="K2689" i="2"/>
  <c r="K1630" i="2"/>
  <c r="K1749" i="2"/>
  <c r="K1392" i="2"/>
  <c r="K1889" i="2"/>
  <c r="K2642" i="2"/>
  <c r="K2147" i="2"/>
  <c r="K628" i="2"/>
  <c r="K939" i="2"/>
  <c r="K291" i="2"/>
  <c r="K704" i="2"/>
  <c r="K3741" i="2"/>
  <c r="K635" i="2"/>
  <c r="K2974" i="2"/>
  <c r="K225" i="2"/>
  <c r="K452" i="2"/>
  <c r="K438" i="2"/>
  <c r="K1365" i="2"/>
  <c r="K1790" i="2"/>
  <c r="K2333" i="2"/>
  <c r="K3143" i="2"/>
  <c r="K746" i="2"/>
  <c r="K1791" i="2"/>
  <c r="K1926" i="2"/>
  <c r="K2770" i="2"/>
  <c r="K1101" i="2"/>
  <c r="K1732" i="2"/>
  <c r="K1413" i="2"/>
  <c r="K1443" i="2"/>
  <c r="K3342" i="2"/>
  <c r="K572" i="2"/>
  <c r="K3017" i="2"/>
  <c r="K154" i="2"/>
  <c r="K3369" i="2"/>
  <c r="K2634" i="2"/>
  <c r="K71" i="2"/>
  <c r="K2230" i="2"/>
  <c r="K936" i="2"/>
  <c r="K989" i="2"/>
  <c r="K108" i="2"/>
  <c r="K2363" i="2"/>
  <c r="K2163" i="2"/>
  <c r="K2202" i="2"/>
  <c r="K2104" i="2"/>
  <c r="K1640" i="2"/>
  <c r="K2911" i="2"/>
  <c r="K3161" i="2"/>
  <c r="K2635" i="2"/>
  <c r="K1343" i="2"/>
  <c r="K1344" i="2"/>
  <c r="K2636" i="2"/>
  <c r="K1546" i="2"/>
  <c r="K2982" i="2"/>
  <c r="K2561" i="2"/>
  <c r="K3075" i="2"/>
  <c r="K426" i="2"/>
  <c r="K2218" i="2"/>
  <c r="K3718" i="2"/>
  <c r="K3752" i="2"/>
  <c r="K3738" i="2"/>
  <c r="K464" i="2"/>
  <c r="K3704" i="2"/>
  <c r="K577" i="2"/>
  <c r="K3751" i="2"/>
  <c r="K282" i="2"/>
  <c r="K289" i="2"/>
  <c r="K712" i="2"/>
  <c r="K3000" i="2"/>
  <c r="K1612" i="2"/>
  <c r="K2194" i="2"/>
  <c r="K3056" i="2"/>
  <c r="K3320" i="2"/>
  <c r="K2661" i="2"/>
  <c r="K3425" i="2"/>
  <c r="K2490" i="2"/>
  <c r="K348" i="2"/>
  <c r="K2582" i="2"/>
  <c r="K1980" i="2"/>
  <c r="K219" i="2"/>
  <c r="K441" i="2"/>
  <c r="K387" i="2"/>
  <c r="K2736" i="2"/>
  <c r="K3311" i="2"/>
  <c r="K2024" i="2"/>
  <c r="K3107" i="2"/>
  <c r="K3154" i="2"/>
  <c r="K3391" i="2"/>
  <c r="K2063" i="2"/>
  <c r="K1049" i="2"/>
  <c r="K476" i="2"/>
  <c r="K3661" i="2"/>
  <c r="K2067" i="2"/>
  <c r="K2877" i="2"/>
  <c r="K2803" i="2"/>
  <c r="K688" i="2"/>
  <c r="K3497" i="2"/>
  <c r="K453" i="2"/>
  <c r="K1306" i="2"/>
  <c r="K2915" i="2"/>
  <c r="K1843" i="2"/>
  <c r="K3394" i="2"/>
  <c r="K1567" i="2"/>
  <c r="K1765" i="2"/>
  <c r="K151" i="2"/>
  <c r="K152" i="2"/>
  <c r="K2316" i="2"/>
  <c r="K2452" i="2"/>
  <c r="K830" i="2"/>
  <c r="K235" i="2"/>
  <c r="K79" i="2"/>
  <c r="K482" i="2"/>
  <c r="K2334" i="2"/>
  <c r="K3180" i="2"/>
  <c r="K3101" i="2"/>
  <c r="K2548" i="2"/>
  <c r="K991" i="2"/>
  <c r="K540" i="2"/>
  <c r="K2542" i="2"/>
  <c r="K3513" i="2"/>
  <c r="K2842" i="2"/>
  <c r="K1733" i="2"/>
  <c r="K743" i="2"/>
  <c r="K1191" i="2"/>
  <c r="K299" i="2"/>
  <c r="K3081" i="2"/>
  <c r="K318" i="2"/>
  <c r="K941" i="2"/>
  <c r="K224" i="2"/>
  <c r="K1868" i="2"/>
  <c r="K136" i="2"/>
  <c r="K502" i="2"/>
  <c r="K1962" i="2"/>
  <c r="K2237" i="2"/>
  <c r="K714" i="2"/>
  <c r="K715" i="2"/>
  <c r="K26" i="2"/>
  <c r="K1040" i="2"/>
  <c r="K1073" i="2"/>
  <c r="K622" i="2"/>
  <c r="K1069" i="2"/>
  <c r="K1491" i="2"/>
  <c r="K1663" i="2"/>
  <c r="K638" i="2"/>
  <c r="K877" i="2"/>
  <c r="K581" i="2"/>
  <c r="K1851" i="2"/>
  <c r="K835" i="2"/>
  <c r="K2323" i="2"/>
  <c r="K2409" i="2"/>
  <c r="K3541" i="2"/>
  <c r="K3009" i="2"/>
  <c r="K660" i="2"/>
  <c r="K2141" i="2"/>
  <c r="K2185" i="2"/>
  <c r="K1623" i="2"/>
  <c r="K2563" i="2"/>
  <c r="K2955" i="2"/>
  <c r="K1345" i="2"/>
  <c r="K664" i="2"/>
  <c r="K3283" i="2"/>
  <c r="K1158" i="2"/>
  <c r="K1548" i="2"/>
  <c r="K477" i="2"/>
  <c r="K832" i="2"/>
  <c r="K953" i="2"/>
  <c r="K2176" i="2"/>
  <c r="K3085" i="2"/>
  <c r="K1442" i="2"/>
  <c r="K3045" i="2"/>
  <c r="K1474" i="2"/>
  <c r="K326" i="2"/>
  <c r="K2764" i="2"/>
  <c r="K3654" i="2"/>
  <c r="K2852" i="2"/>
  <c r="K4044" i="2"/>
  <c r="K574" i="2"/>
  <c r="K68" i="2"/>
  <c r="K2353" i="2"/>
  <c r="K1114" i="2"/>
  <c r="K1809" i="2"/>
  <c r="K3046" i="2"/>
  <c r="K3457" i="2"/>
  <c r="K1296" i="2"/>
  <c r="K2335" i="2"/>
  <c r="K3313" i="2"/>
  <c r="K1974" i="2"/>
  <c r="K3254" i="2"/>
  <c r="K3600" i="2"/>
  <c r="K1943" i="2"/>
  <c r="K1159" i="2"/>
  <c r="K1298" i="2"/>
  <c r="K2891" i="2"/>
  <c r="K3207" i="2"/>
  <c r="K3635" i="2"/>
  <c r="K3713" i="2"/>
  <c r="K3709" i="2"/>
  <c r="K3694" i="2"/>
  <c r="K2105" i="2"/>
  <c r="K3331" i="2"/>
  <c r="K1722" i="2"/>
  <c r="K2558" i="2"/>
  <c r="K2565" i="2"/>
  <c r="K1726" i="2"/>
  <c r="K2900" i="2"/>
  <c r="K3173" i="2"/>
  <c r="K2224" i="2"/>
  <c r="K2655" i="2"/>
  <c r="K1475" i="2"/>
  <c r="K1467" i="2"/>
  <c r="K3357" i="2"/>
  <c r="K1190" i="2"/>
  <c r="K2127" i="2"/>
  <c r="K1096" i="2"/>
  <c r="K93" i="2"/>
  <c r="K1565" i="2"/>
  <c r="K112" i="2"/>
  <c r="K194" i="2"/>
  <c r="K1847" i="2"/>
  <c r="K1005" i="2"/>
  <c r="K1465" i="2"/>
  <c r="K3234" i="2"/>
  <c r="K2106" i="2"/>
  <c r="K250" i="2"/>
  <c r="K3483" i="2"/>
  <c r="K3454" i="2"/>
  <c r="K55" i="2"/>
  <c r="K382" i="2"/>
  <c r="K1160" i="2"/>
  <c r="K2132" i="2"/>
  <c r="K796" i="2"/>
  <c r="K2280" i="2"/>
  <c r="K217" i="2"/>
  <c r="K2222" i="2"/>
  <c r="K789" i="2"/>
  <c r="K575" i="2"/>
  <c r="K1431" i="2"/>
  <c r="K907" i="2"/>
  <c r="K2581" i="2"/>
  <c r="K2580" i="2"/>
  <c r="K3036" i="2"/>
  <c r="K1062" i="2"/>
  <c r="K3615" i="2"/>
  <c r="K2881" i="2"/>
  <c r="K570" i="2"/>
  <c r="K1002" i="2"/>
  <c r="K3235" i="2"/>
  <c r="K1414" i="2"/>
  <c r="K2375" i="2"/>
  <c r="K2410" i="2"/>
  <c r="K3570" i="2"/>
  <c r="K840" i="2"/>
  <c r="K2594" i="2"/>
  <c r="K1272" i="2"/>
  <c r="K12" i="2"/>
  <c r="K157" i="2"/>
  <c r="K23" i="2"/>
  <c r="K2213" i="2"/>
  <c r="K2771" i="2"/>
  <c r="K844" i="2"/>
  <c r="K2790" i="2"/>
  <c r="K1830" i="2"/>
  <c r="K1898" i="2"/>
  <c r="K1987" i="2"/>
  <c r="K3418" i="2"/>
  <c r="K447" i="2"/>
  <c r="K1950" i="2"/>
  <c r="K434" i="2"/>
  <c r="K432" i="2"/>
  <c r="K692" i="2"/>
  <c r="K405" i="2"/>
  <c r="K889" i="2"/>
  <c r="K3397" i="2"/>
  <c r="K3301" i="2"/>
  <c r="K3549" i="2"/>
  <c r="K1872" i="2"/>
  <c r="K264" i="2"/>
  <c r="K866" i="2"/>
  <c r="K1142" i="2"/>
  <c r="K2708" i="2"/>
  <c r="K3126" i="2"/>
  <c r="K1792" i="2"/>
  <c r="K1793" i="2"/>
  <c r="K1590" i="2"/>
  <c r="K1061" i="2"/>
  <c r="K3517" i="2"/>
  <c r="K1103" i="2"/>
  <c r="K1169" i="2"/>
  <c r="K1091" i="2"/>
  <c r="K364" i="2"/>
  <c r="K2956" i="2"/>
  <c r="K554" i="2"/>
  <c r="K555" i="2"/>
  <c r="K2912" i="2"/>
  <c r="K2092" i="2"/>
  <c r="K3134" i="2"/>
  <c r="K3146" i="2"/>
  <c r="K170" i="2"/>
  <c r="K1794" i="2"/>
  <c r="K1235" i="2"/>
  <c r="K1547" i="2"/>
  <c r="K2270" i="2"/>
  <c r="K1165" i="2"/>
  <c r="K2083" i="2"/>
  <c r="K2158" i="2"/>
  <c r="K1839" i="2"/>
  <c r="K1447" i="2"/>
  <c r="K1699" i="2"/>
  <c r="K2591" i="2"/>
  <c r="K2742" i="2"/>
  <c r="K2235" i="2"/>
  <c r="K2775" i="2"/>
  <c r="K1524" i="2"/>
  <c r="K1143" i="2"/>
  <c r="K2472" i="2"/>
  <c r="K2011" i="2"/>
  <c r="K1006" i="2"/>
  <c r="K129" i="2"/>
  <c r="K377" i="2"/>
  <c r="K2816" i="2"/>
  <c r="K2360" i="2"/>
  <c r="K1305" i="2"/>
  <c r="K3251" i="2"/>
  <c r="K2444" i="2"/>
  <c r="K3022" i="2"/>
  <c r="K3398" i="2"/>
  <c r="K2177" i="2"/>
  <c r="K2221" i="2"/>
  <c r="K2512" i="2"/>
  <c r="K1930" i="2"/>
  <c r="K1537" i="2"/>
  <c r="K2062" i="2"/>
  <c r="K2441" i="2"/>
  <c r="K2166" i="2"/>
  <c r="K1863" i="2"/>
  <c r="K2939" i="2"/>
  <c r="K57" i="2"/>
  <c r="K109" i="2"/>
  <c r="K2336" i="2"/>
  <c r="K72" i="2"/>
  <c r="K3335" i="2"/>
  <c r="K1087" i="2"/>
  <c r="K391" i="2"/>
  <c r="K1193" i="2"/>
  <c r="K2416" i="2"/>
  <c r="K954" i="2"/>
  <c r="K1210" i="2"/>
  <c r="K591" i="2"/>
  <c r="K2339" i="2"/>
  <c r="K200" i="2"/>
  <c r="K256" i="2"/>
  <c r="K909" i="2"/>
  <c r="K626" i="2"/>
  <c r="K1485" i="2"/>
  <c r="K2357" i="2"/>
  <c r="K1490" i="2"/>
  <c r="K2549" i="2"/>
  <c r="K2769" i="2"/>
  <c r="K2045" i="2"/>
  <c r="K1712" i="2"/>
  <c r="K1473" i="2"/>
  <c r="K1658" i="2"/>
  <c r="K1286" i="2"/>
  <c r="K1859" i="2"/>
  <c r="K1287" i="2"/>
  <c r="K1812" i="2"/>
  <c r="K2271" i="2"/>
  <c r="K841" i="2"/>
  <c r="K1477" i="2"/>
  <c r="K243" i="2"/>
  <c r="K646" i="2"/>
  <c r="K975" i="2"/>
  <c r="K174" i="2"/>
  <c r="K215" i="2"/>
  <c r="K2187" i="2"/>
  <c r="K333" i="2"/>
  <c r="K242" i="2"/>
  <c r="K3648" i="2"/>
  <c r="K3571" i="2"/>
  <c r="K3102" i="2"/>
  <c r="K3047" i="2"/>
  <c r="K3643" i="2"/>
  <c r="K1071" i="2"/>
  <c r="K2692" i="2"/>
  <c r="K627" i="2"/>
  <c r="K750" i="2"/>
  <c r="K454" i="2"/>
  <c r="K418" i="2"/>
  <c r="K2057" i="2"/>
  <c r="K1860" i="2"/>
  <c r="K1349" i="2"/>
  <c r="K1754" i="2"/>
  <c r="K158" i="2"/>
  <c r="K1555" i="2"/>
  <c r="K1911" i="2"/>
  <c r="K3298" i="2"/>
  <c r="K1097" i="2"/>
  <c r="K2619" i="2"/>
  <c r="K1270" i="2"/>
  <c r="K759" i="2"/>
  <c r="K2673" i="2"/>
  <c r="K2730" i="2"/>
  <c r="K878" i="2"/>
  <c r="K143" i="2"/>
  <c r="K2733" i="2"/>
  <c r="K3287" i="2"/>
  <c r="K2126" i="2"/>
  <c r="K1703" i="2"/>
  <c r="K1725" i="2"/>
  <c r="K3499" i="2"/>
  <c r="K3553" i="2"/>
  <c r="K2959" i="2"/>
  <c r="K3222" i="2"/>
  <c r="K788" i="2"/>
  <c r="K1832" i="2"/>
  <c r="K2423" i="2"/>
  <c r="K2171" i="2"/>
  <c r="K2299" i="2"/>
  <c r="K497" i="2"/>
  <c r="K2988" i="2"/>
  <c r="K1179" i="2"/>
  <c r="K571" i="2"/>
  <c r="K3406" i="2"/>
  <c r="K2706" i="2"/>
  <c r="K2807" i="2"/>
  <c r="K381" i="2"/>
  <c r="K1844" i="2"/>
  <c r="K2225" i="2"/>
  <c r="K1543" i="2"/>
  <c r="K1128" i="2"/>
  <c r="K2111" i="2"/>
  <c r="K2476" i="2"/>
  <c r="K1425" i="2"/>
  <c r="K2226" i="2"/>
  <c r="K2428" i="2"/>
  <c r="K923" i="2"/>
  <c r="K2791" i="2"/>
  <c r="K1291" i="2"/>
  <c r="K1084" i="2"/>
  <c r="K1795" i="2"/>
  <c r="K2367" i="2"/>
  <c r="K1700" i="2"/>
  <c r="K388" i="2"/>
  <c r="K1937" i="2"/>
  <c r="K2429" i="2"/>
  <c r="K246" i="2"/>
  <c r="K1176" i="2"/>
  <c r="K1350" i="2"/>
  <c r="K1023" i="2"/>
  <c r="K2178" i="2"/>
  <c r="K1861" i="2"/>
  <c r="K173" i="2"/>
  <c r="K1912" i="2"/>
  <c r="K1615" i="2"/>
  <c r="K1781" i="2"/>
  <c r="K232" i="2"/>
  <c r="K1558" i="2"/>
  <c r="K868" i="2"/>
  <c r="K1386" i="2"/>
  <c r="K602" i="2"/>
  <c r="K1226" i="2"/>
  <c r="K368" i="2"/>
  <c r="K629" i="2"/>
  <c r="K1364" i="2"/>
  <c r="K3701" i="2"/>
  <c r="K3400" i="2"/>
  <c r="K782" i="2"/>
  <c r="K1796" i="2"/>
  <c r="K101" i="2"/>
  <c r="K1521" i="2"/>
  <c r="K114" i="2"/>
  <c r="K775" i="2"/>
  <c r="K637" i="2"/>
  <c r="K645" i="2"/>
  <c r="K7" i="2"/>
  <c r="K686" i="2"/>
  <c r="K346" i="2"/>
  <c r="K423" i="2"/>
  <c r="K561" i="2"/>
  <c r="K1085" i="2"/>
  <c r="K168" i="2"/>
  <c r="K1245" i="2"/>
  <c r="K374" i="2"/>
  <c r="K16" i="2"/>
  <c r="K1840" i="2"/>
  <c r="K2792" i="2"/>
  <c r="K3572" i="2"/>
  <c r="K228" i="2"/>
  <c r="K163" i="2"/>
  <c r="K1553" i="2"/>
  <c r="K195" i="2"/>
  <c r="K1611" i="2"/>
  <c r="K240" i="2"/>
  <c r="K901" i="2"/>
  <c r="K2027" i="2"/>
  <c r="K155" i="2"/>
  <c r="K2396" i="2"/>
  <c r="K1683" i="2"/>
  <c r="K595" i="2"/>
  <c r="K499" i="2"/>
  <c r="K1665" i="2"/>
  <c r="K1012" i="2"/>
  <c r="K1452" i="2"/>
  <c r="K1268" i="2"/>
  <c r="K1163" i="2"/>
  <c r="K593" i="2"/>
  <c r="K1029" i="2"/>
  <c r="K1666" i="2"/>
  <c r="K472" i="2"/>
  <c r="K718" i="2"/>
  <c r="K276" i="2"/>
  <c r="K473" i="2"/>
  <c r="K971" i="2"/>
  <c r="K1828" i="2"/>
  <c r="K3031" i="2"/>
  <c r="K274" i="2"/>
  <c r="K906" i="2"/>
  <c r="K1934" i="2"/>
  <c r="K2180" i="2"/>
  <c r="K427" i="2"/>
  <c r="K1369" i="2"/>
  <c r="K562" i="2"/>
  <c r="K965" i="2"/>
  <c r="K533" i="2"/>
  <c r="K2762" i="2"/>
  <c r="K2430" i="2"/>
  <c r="K2637" i="2"/>
  <c r="K2107" i="2"/>
  <c r="K739" i="2"/>
  <c r="K757" i="2"/>
  <c r="K2998" i="2"/>
  <c r="K2117" i="2"/>
  <c r="K1147" i="2"/>
  <c r="K2647" i="2"/>
  <c r="K1401" i="2"/>
  <c r="K1346" i="2"/>
  <c r="K2929" i="2"/>
  <c r="K2506" i="2"/>
  <c r="K1389" i="2"/>
  <c r="K684" i="2"/>
  <c r="K994" i="2"/>
  <c r="K1053" i="2"/>
  <c r="K1965" i="2"/>
  <c r="K400" i="2"/>
  <c r="K760" i="2"/>
  <c r="K2204" i="2"/>
  <c r="K1905" i="2"/>
  <c r="K2871" i="2"/>
  <c r="K2609" i="2"/>
  <c r="K320" i="2"/>
  <c r="K211" i="2"/>
  <c r="K679" i="2"/>
  <c r="K587" i="2"/>
  <c r="K3076" i="2"/>
  <c r="K2574" i="2"/>
  <c r="K399" i="2"/>
  <c r="K632" i="2"/>
  <c r="K35" i="2"/>
  <c r="K1362" i="2"/>
  <c r="K1044" i="2"/>
  <c r="K259" i="2"/>
  <c r="K223" i="2"/>
  <c r="K1251" i="2"/>
  <c r="K1676" i="2"/>
  <c r="K1755" i="2"/>
  <c r="K2052" i="2"/>
  <c r="K1068" i="2"/>
  <c r="K8" i="2"/>
  <c r="K40" i="2"/>
  <c r="K196" i="2"/>
  <c r="K549" i="2"/>
  <c r="K201" i="2"/>
  <c r="K202" i="2"/>
  <c r="K203" i="2"/>
  <c r="K706" i="2"/>
  <c r="K1729" i="2"/>
  <c r="K5" i="2"/>
  <c r="K2403" i="2"/>
  <c r="K911" i="2"/>
  <c r="K3309" i="2"/>
  <c r="K3412" i="2"/>
  <c r="K1026" i="2"/>
  <c r="K3458" i="2"/>
  <c r="K3551" i="2"/>
  <c r="K3306" i="2"/>
  <c r="K365" i="2"/>
  <c r="K716" i="2"/>
  <c r="K1329" i="2"/>
  <c r="K171" i="2"/>
  <c r="K618" i="2"/>
  <c r="K3029" i="2"/>
  <c r="K133" i="2"/>
  <c r="K378" i="2"/>
  <c r="K19" i="2"/>
  <c r="K3274" i="2"/>
  <c r="K140" i="2"/>
  <c r="K178" i="2"/>
  <c r="K1027" i="2"/>
  <c r="K892" i="2"/>
  <c r="K1249" i="2"/>
  <c r="K3177" i="2"/>
  <c r="K1826" i="2"/>
  <c r="K607" i="2"/>
  <c r="K578" i="2"/>
  <c r="K1971" i="2"/>
  <c r="K2142" i="2"/>
  <c r="K474" i="2"/>
  <c r="K361" i="2"/>
  <c r="K1086" i="2"/>
  <c r="K330" i="2"/>
  <c r="K275" i="2"/>
  <c r="K2780" i="2"/>
  <c r="K1033" i="2"/>
  <c r="K1034" i="2"/>
  <c r="K1255" i="2"/>
  <c r="K2050" i="2"/>
  <c r="K795" i="2"/>
  <c r="K397" i="2"/>
  <c r="K793" i="2"/>
  <c r="K488" i="2"/>
  <c r="K1304" i="2"/>
  <c r="K1989" i="2"/>
  <c r="K498" i="2"/>
  <c r="K1995" i="2"/>
  <c r="K1275" i="2"/>
  <c r="K484" i="2"/>
  <c r="K1082" i="2"/>
  <c r="K2963" i="2"/>
  <c r="K754" i="2"/>
  <c r="K3050" i="2"/>
  <c r="K1504" i="2"/>
  <c r="K1032" i="2"/>
  <c r="K2874" i="2"/>
  <c r="K316" i="2"/>
  <c r="K2898" i="2"/>
  <c r="K2296" i="2"/>
  <c r="K164" i="2"/>
  <c r="K745" i="2"/>
  <c r="K524" i="2"/>
  <c r="K1476" i="2"/>
  <c r="K251" i="2"/>
  <c r="K500" i="2"/>
  <c r="K353" i="2"/>
  <c r="K787" i="2"/>
  <c r="K2927" i="2"/>
  <c r="K4" i="2"/>
  <c r="K1320" i="2"/>
  <c r="K1541" i="2"/>
  <c r="K658" i="2"/>
  <c r="K1246" i="2"/>
  <c r="K1336" i="2"/>
  <c r="K725" i="2"/>
  <c r="K897" i="2"/>
  <c r="K1284" i="2"/>
  <c r="K1769" i="2"/>
  <c r="K2008" i="2"/>
  <c r="K197" i="2"/>
  <c r="K463" i="2"/>
  <c r="K2994" i="2"/>
  <c r="K440" i="2"/>
  <c r="K1583" i="2"/>
  <c r="K312" i="2"/>
  <c r="K636" i="2"/>
  <c r="K773" i="2"/>
  <c r="K466" i="2"/>
  <c r="K605" i="2"/>
  <c r="K302" i="2"/>
  <c r="K855" i="2"/>
  <c r="K666" i="2"/>
  <c r="K349" i="2"/>
  <c r="K891" i="2"/>
  <c r="K583" i="2"/>
  <c r="K774" i="2"/>
  <c r="K390" i="2"/>
  <c r="K2437" i="2"/>
  <c r="K437" i="2"/>
  <c r="K1035" i="2"/>
  <c r="K3595" i="2"/>
  <c r="K883" i="2"/>
  <c r="K1265" i="2"/>
  <c r="K3327" i="2"/>
  <c r="K371" i="2"/>
  <c r="K687" i="2"/>
  <c r="K335" i="2"/>
  <c r="K419" i="2"/>
  <c r="K362" i="2"/>
  <c r="K172" i="2"/>
  <c r="K317" i="2"/>
  <c r="K2960" i="2"/>
  <c r="K940" i="2"/>
  <c r="K801" i="2"/>
  <c r="K255" i="2"/>
  <c r="K465" i="2"/>
  <c r="K313" i="2"/>
  <c r="K1538" i="2"/>
  <c r="K1299" i="2"/>
  <c r="K849" i="2"/>
  <c r="K1609" i="2"/>
  <c r="K672" i="2"/>
  <c r="K2888" i="2"/>
  <c r="K886" i="2"/>
  <c r="K887" i="2"/>
  <c r="K710" i="2"/>
  <c r="K1848" i="2"/>
  <c r="K1172" i="2"/>
  <c r="K1503" i="2"/>
  <c r="K705" i="2"/>
  <c r="K713" i="2"/>
  <c r="K2288" i="2"/>
  <c r="K475" i="2"/>
  <c r="K147" i="2"/>
  <c r="K753" i="2"/>
  <c r="K1519" i="2"/>
  <c r="K1077" i="2"/>
  <c r="K3580" i="2"/>
  <c r="K2528" i="2"/>
  <c r="K869" i="2"/>
  <c r="K667" i="2"/>
  <c r="K1516" i="2"/>
  <c r="K1598" i="2"/>
  <c r="K3691" i="2"/>
  <c r="K1239" i="2"/>
  <c r="K1076" i="2"/>
  <c r="K566" i="2"/>
  <c r="K1798" i="2"/>
  <c r="K1981" i="2"/>
  <c r="K1123" i="2"/>
  <c r="K1822" i="2"/>
  <c r="K176" i="2"/>
  <c r="K1731" i="2"/>
  <c r="K987" i="2"/>
  <c r="K220" i="2"/>
  <c r="K18" i="2"/>
  <c r="K859" i="2"/>
  <c r="K898" i="2"/>
  <c r="K2322" i="2"/>
  <c r="K1802" i="2"/>
  <c r="K3346" i="2"/>
  <c r="K169" i="2"/>
  <c r="K537" i="2"/>
  <c r="K2324" i="2"/>
  <c r="K2087" i="2"/>
  <c r="K3404" i="2"/>
  <c r="K65" i="2"/>
  <c r="K1642" i="2"/>
  <c r="K424" i="2"/>
  <c r="K2702" i="2"/>
  <c r="K258" i="2"/>
  <c r="K956" i="2"/>
  <c r="K625" i="2"/>
  <c r="K4034" i="2"/>
  <c r="K4035" i="2"/>
  <c r="K366" i="2"/>
  <c r="K3896" i="2"/>
  <c r="K2986" i="2"/>
  <c r="K3548" i="2"/>
  <c r="K3080" i="2"/>
  <c r="K3413" i="2"/>
  <c r="K2451" i="2"/>
  <c r="K3622" i="2"/>
  <c r="K3460" i="2"/>
  <c r="K3498" i="2"/>
  <c r="K3363" i="2"/>
  <c r="K3052" i="2"/>
  <c r="K2987" i="2"/>
  <c r="K2983" i="2"/>
  <c r="K1058" i="2"/>
  <c r="K2832" i="2"/>
  <c r="K3196" i="2"/>
  <c r="K2480" i="2"/>
  <c r="K3612" i="2"/>
  <c r="K2648" i="2"/>
  <c r="K3714" i="2"/>
  <c r="K3299" i="2"/>
  <c r="K3252" i="2"/>
  <c r="K2941" i="2"/>
  <c r="K3138" i="2"/>
  <c r="K3176" i="2"/>
  <c r="K3137" i="2"/>
  <c r="K3053" i="2"/>
  <c r="K1161" i="2"/>
  <c r="K1576" i="2"/>
  <c r="K3190" i="2"/>
  <c r="K875" i="2"/>
  <c r="K347" i="2"/>
  <c r="K62" i="2"/>
  <c r="K1280" i="2"/>
  <c r="K1098" i="2"/>
  <c r="K3018" i="2"/>
  <c r="K511" i="2"/>
  <c r="K191" i="2"/>
  <c r="K375" i="2"/>
  <c r="K505" i="2"/>
  <c r="K2090" i="2"/>
  <c r="K1037" i="2"/>
  <c r="K3476" i="2"/>
  <c r="K3726" i="2"/>
  <c r="K912" i="2"/>
  <c r="K493" i="2"/>
  <c r="K27" i="2"/>
  <c r="K198" i="2"/>
  <c r="K507" i="2"/>
  <c r="K59" i="2"/>
  <c r="K619" i="2"/>
  <c r="K124" i="2"/>
  <c r="K106" i="2"/>
  <c r="K22" i="2"/>
  <c r="K100" i="2"/>
  <c r="K3399" i="2"/>
  <c r="K325" i="2"/>
  <c r="K3332" i="2"/>
  <c r="K408" i="2"/>
  <c r="K429" i="2"/>
  <c r="K675" i="2"/>
  <c r="K339" i="2"/>
  <c r="K771" i="2"/>
  <c r="K2784" i="2"/>
  <c r="K1674" i="2"/>
  <c r="K952" i="2"/>
  <c r="K1138" i="2"/>
  <c r="K3116" i="2"/>
  <c r="K3432" i="2"/>
  <c r="K3528" i="2"/>
  <c r="K2638" i="2"/>
  <c r="K541" i="2"/>
  <c r="K3613" i="2"/>
  <c r="K3511" i="2"/>
  <c r="K3224" i="2"/>
  <c r="K3345" i="2"/>
  <c r="K3426" i="2"/>
  <c r="K3602" i="2"/>
  <c r="K1173" i="2"/>
  <c r="K1396" i="2"/>
  <c r="K2467" i="2"/>
  <c r="K2628" i="2"/>
  <c r="K838" i="2"/>
  <c r="K3466" i="2"/>
  <c r="K2979" i="2"/>
  <c r="K3420" i="2"/>
  <c r="K3060" i="2"/>
  <c r="K3334" i="2"/>
  <c r="K3702" i="2"/>
  <c r="K3343" i="2"/>
  <c r="K1776" i="2"/>
  <c r="K1139" i="2"/>
  <c r="K2419" i="2"/>
  <c r="K2918" i="2"/>
  <c r="K690" i="2"/>
  <c r="K110" i="2"/>
  <c r="K2726" i="2"/>
  <c r="K76" i="2"/>
  <c r="K247" i="2"/>
  <c r="K389" i="2"/>
  <c r="K861" i="2"/>
  <c r="K669" i="2"/>
  <c r="K372" i="2"/>
  <c r="K469" i="2"/>
  <c r="K937" i="2"/>
  <c r="K749" i="2"/>
  <c r="K659" i="2"/>
  <c r="K661" i="2"/>
  <c r="K141" i="2"/>
  <c r="K913" i="2"/>
  <c r="K520" i="2"/>
  <c r="K1130" i="2"/>
  <c r="K689" i="2"/>
  <c r="K1620" i="2"/>
  <c r="K836" i="2"/>
  <c r="K948" i="2"/>
  <c r="K969" i="2"/>
  <c r="K982" i="2"/>
  <c r="K3275" i="2"/>
  <c r="K3501" i="2"/>
  <c r="K2405" i="2"/>
  <c r="K508" i="2"/>
  <c r="K1489" i="2"/>
  <c r="K2446" i="2"/>
  <c r="K331" i="2"/>
  <c r="K24" i="2"/>
  <c r="K494" i="2"/>
  <c r="K806" i="2"/>
  <c r="K807" i="2"/>
  <c r="K210" i="2"/>
  <c r="K86" i="2"/>
  <c r="K808" i="2"/>
  <c r="K495" i="2"/>
  <c r="K462" i="2"/>
  <c r="K491" i="2"/>
  <c r="K673" i="2"/>
  <c r="K2827" i="2"/>
  <c r="K3214" i="2"/>
  <c r="K3171" i="2"/>
  <c r="K1536" i="2"/>
  <c r="K1587" i="2"/>
  <c r="K1738" i="2"/>
  <c r="K490" i="2"/>
  <c r="K1985" i="2"/>
  <c r="K1420" i="2"/>
  <c r="K1986" i="2"/>
  <c r="K784" i="2"/>
  <c r="K980" i="2"/>
  <c r="K78" i="2"/>
  <c r="K2277" i="2"/>
  <c r="K1371" i="2"/>
  <c r="K2442" i="2"/>
  <c r="K260" i="2"/>
  <c r="K149" i="2"/>
  <c r="K2229" i="2"/>
  <c r="K2337" i="2"/>
  <c r="K850" i="2"/>
  <c r="K1116" i="2"/>
  <c r="K354" i="2"/>
  <c r="K150" i="2"/>
  <c r="K386" i="2"/>
  <c r="K1129" i="2"/>
  <c r="K1973" i="2"/>
  <c r="K2136" i="2"/>
  <c r="K2341" i="2"/>
  <c r="K525" i="2"/>
  <c r="K1024" i="2"/>
  <c r="K1141" i="2"/>
  <c r="K586" i="2"/>
  <c r="K2720" i="2"/>
  <c r="K1466" i="2"/>
  <c r="K2786" i="2"/>
  <c r="K1527" i="2"/>
  <c r="K2951" i="2"/>
  <c r="K3209" i="2"/>
  <c r="K443" i="2"/>
  <c r="K1221" i="2"/>
  <c r="K355" i="2"/>
  <c r="K103" i="2"/>
  <c r="K1888" i="2"/>
  <c r="K882" i="2"/>
  <c r="K1649" i="2"/>
  <c r="K978" i="2"/>
  <c r="K2714" i="2"/>
  <c r="K1415" i="2"/>
  <c r="K3066" i="2"/>
  <c r="K2139" i="2"/>
  <c r="K2134" i="2"/>
  <c r="K334" i="2"/>
  <c r="K445" i="2"/>
  <c r="K707" i="2"/>
  <c r="K899" i="2"/>
  <c r="K383" i="2"/>
  <c r="K324" i="2"/>
  <c r="K63" i="2"/>
  <c r="K700" i="2"/>
  <c r="K105" i="2"/>
  <c r="K245" i="2"/>
  <c r="K80" i="2"/>
  <c r="K2598" i="2"/>
  <c r="K17" i="2"/>
  <c r="K182" i="2"/>
  <c r="K31" i="2"/>
  <c r="K39" i="2"/>
  <c r="K11" i="2"/>
  <c r="K763" i="2"/>
  <c r="K2343" i="2"/>
  <c r="K479" i="2"/>
  <c r="K411" i="2"/>
  <c r="K73" i="2"/>
  <c r="K1811" i="2"/>
  <c r="K1174" i="2"/>
  <c r="K47" i="2"/>
  <c r="K938" i="2"/>
  <c r="K527" i="2"/>
  <c r="K113" i="2"/>
  <c r="K45" i="2"/>
  <c r="K794" i="2"/>
  <c r="K699" i="2"/>
  <c r="K373" i="2"/>
  <c r="K121" i="2"/>
  <c r="K230" i="2"/>
  <c r="K179" i="2"/>
  <c r="K294" i="2"/>
  <c r="K34" i="2"/>
  <c r="K2298" i="2"/>
  <c r="K94" i="2"/>
  <c r="K1763" i="2"/>
  <c r="K32" i="2"/>
  <c r="K25" i="2"/>
  <c r="K29" i="2"/>
  <c r="K862" i="2"/>
  <c r="K777" i="2"/>
  <c r="K967" i="2"/>
  <c r="K529" i="2"/>
  <c r="K601" i="2"/>
  <c r="K363" i="2"/>
  <c r="K311" i="2"/>
  <c r="K342" i="2"/>
  <c r="K248" i="2"/>
  <c r="K957" i="2"/>
  <c r="K394" i="2"/>
  <c r="K153" i="2"/>
  <c r="K478" i="2"/>
  <c r="K1094" i="2"/>
  <c r="K791" i="2"/>
  <c r="K1927" i="2"/>
  <c r="K48" i="2"/>
  <c r="K398" i="2"/>
  <c r="K904" i="2"/>
  <c r="K1515" i="2"/>
  <c r="K765" i="2"/>
  <c r="K56" i="2"/>
  <c r="K91" i="2"/>
  <c r="K2821" i="2"/>
  <c r="K2018" i="2"/>
  <c r="K444" i="2"/>
  <c r="K295" i="2"/>
  <c r="K450" i="2"/>
  <c r="K162" i="2"/>
  <c r="K51" i="2"/>
  <c r="K61" i="2"/>
  <c r="K2463" i="2"/>
  <c r="K3030" i="2"/>
  <c r="K908" i="2"/>
  <c r="K999" i="2"/>
  <c r="K539" i="2"/>
  <c r="K2245" i="2"/>
  <c r="K1873" i="2"/>
  <c r="K46" i="2"/>
  <c r="K156" i="2"/>
  <c r="K146" i="2"/>
  <c r="K142" i="2"/>
  <c r="K504" i="2"/>
  <c r="K1008" i="2"/>
  <c r="K262" i="2"/>
  <c r="K284" i="2"/>
  <c r="K1261" i="2"/>
  <c r="K2639" i="2"/>
  <c r="K139" i="2"/>
  <c r="K489" i="2"/>
  <c r="K542" i="2"/>
  <c r="K680" i="2"/>
  <c r="K49" i="2"/>
  <c r="K1300" i="2"/>
  <c r="K422" i="2"/>
  <c r="K107" i="2"/>
  <c r="K671" i="2"/>
  <c r="K752" i="2"/>
  <c r="K33" i="2"/>
  <c r="K21" i="2"/>
  <c r="K14" i="2"/>
  <c r="K90" i="2"/>
  <c r="K2865" i="2"/>
  <c r="K2388" i="2"/>
  <c r="K582" i="2"/>
  <c r="K1059" i="2"/>
  <c r="K530" i="2"/>
  <c r="K1418" i="2"/>
  <c r="K1498" i="2"/>
  <c r="K2773" i="2"/>
  <c r="K2737" i="2"/>
  <c r="K1183" i="2"/>
  <c r="K1631" i="2"/>
  <c r="K811" i="2"/>
  <c r="K1964" i="2"/>
  <c r="K2666" i="2"/>
  <c r="K702" i="2"/>
  <c r="K3021" i="2"/>
  <c r="K1217" i="2"/>
  <c r="K701" i="2"/>
  <c r="K2575" i="2"/>
  <c r="K2533" i="2"/>
  <c r="K1309" i="2"/>
  <c r="K190" i="2"/>
  <c r="K951" i="2"/>
  <c r="K2660" i="2"/>
  <c r="K257" i="2"/>
  <c r="K678" i="2"/>
  <c r="K1604" i="2"/>
  <c r="K1818" i="2"/>
  <c r="K798" i="2"/>
  <c r="K1397" i="2"/>
  <c r="K1526" i="2"/>
  <c r="K2432" i="2"/>
  <c r="K9" i="2"/>
  <c r="K125" i="2"/>
  <c r="K97" i="2"/>
  <c r="K1607" i="2"/>
  <c r="K409" i="2"/>
  <c r="K99" i="2"/>
  <c r="K410" i="2"/>
  <c r="K459" i="2"/>
  <c r="K384" i="2"/>
  <c r="K496" i="2"/>
  <c r="K292" i="2"/>
  <c r="K433" i="2"/>
  <c r="K214" i="2"/>
  <c r="K67" i="2"/>
  <c r="K272" i="2"/>
  <c r="K456" i="2"/>
  <c r="K1952" i="2"/>
  <c r="K1646" i="2"/>
  <c r="K1231" i="2"/>
  <c r="K166" i="2"/>
  <c r="K167" i="2"/>
  <c r="K369" i="2"/>
  <c r="K822" i="2"/>
  <c r="K557" i="2"/>
  <c r="K544" i="2"/>
  <c r="K2640" i="2"/>
  <c r="K611" i="2"/>
  <c r="K821" i="2"/>
  <c r="K407" i="2"/>
  <c r="K536" i="2"/>
  <c r="K6" i="2"/>
  <c r="K161" i="2"/>
  <c r="K183" i="2"/>
  <c r="K431" i="2"/>
  <c r="K92" i="2"/>
  <c r="K43" i="2"/>
  <c r="K104" i="2"/>
  <c r="K95" i="2"/>
  <c r="K66" i="2"/>
  <c r="K177" i="2"/>
  <c r="K180" i="2"/>
  <c r="K293" i="2"/>
  <c r="K1184" i="2"/>
  <c r="K10" i="2"/>
  <c r="K13" i="2"/>
  <c r="K20" i="2"/>
  <c r="K212" i="2"/>
  <c r="K283" i="2"/>
  <c r="K640" i="2"/>
  <c r="K279" i="2"/>
  <c r="K4057" i="5" l="1"/>
  <c r="L302" i="5" s="1"/>
  <c r="K4046" i="2"/>
  <c r="L313" i="2" s="1"/>
  <c r="L513" i="5" l="1"/>
  <c r="L2493" i="5"/>
  <c r="L3784" i="5"/>
  <c r="L1675" i="5"/>
  <c r="L389" i="5"/>
  <c r="L584" i="5"/>
  <c r="L59" i="5"/>
  <c r="L483" i="5"/>
  <c r="L683" i="5"/>
  <c r="L3291" i="5"/>
  <c r="L2845" i="5"/>
  <c r="L892" i="5"/>
  <c r="L1136" i="5"/>
  <c r="L3759" i="5"/>
  <c r="L3673" i="5"/>
  <c r="L3846" i="5"/>
  <c r="L354" i="5"/>
  <c r="L2308" i="5"/>
  <c r="L2594" i="5"/>
  <c r="L127" i="5"/>
  <c r="L3990" i="5"/>
  <c r="L3216" i="5"/>
  <c r="L3239" i="5"/>
  <c r="L1911" i="5"/>
  <c r="L168" i="5"/>
  <c r="L376" i="5"/>
  <c r="L592" i="5"/>
  <c r="L129" i="5"/>
  <c r="L329" i="5"/>
  <c r="L529" i="5"/>
  <c r="L91" i="5"/>
  <c r="L291" i="5"/>
  <c r="L491" i="5"/>
  <c r="L3908" i="5"/>
  <c r="L1284" i="5"/>
  <c r="L2953" i="5"/>
  <c r="L3351" i="5"/>
  <c r="L2742" i="5"/>
  <c r="L3703" i="5"/>
  <c r="L2821" i="5"/>
  <c r="L3940" i="5"/>
  <c r="L1503" i="5"/>
  <c r="L2214" i="5"/>
  <c r="L2431" i="5"/>
  <c r="L3927" i="5"/>
  <c r="L2090" i="5"/>
  <c r="L3129" i="5"/>
  <c r="L2943" i="5"/>
  <c r="L1330" i="5"/>
  <c r="L176" i="5"/>
  <c r="L392" i="5"/>
  <c r="L600" i="5"/>
  <c r="L137" i="5"/>
  <c r="L337" i="5"/>
  <c r="L545" i="5"/>
  <c r="L99" i="5"/>
  <c r="L299" i="5"/>
  <c r="L499" i="5"/>
  <c r="L54" i="5"/>
  <c r="L3831" i="5"/>
  <c r="L1931" i="5"/>
  <c r="L3593" i="5"/>
  <c r="L3758" i="5"/>
  <c r="L3568" i="5"/>
  <c r="L158" i="5"/>
  <c r="L1570" i="5"/>
  <c r="L1681" i="5"/>
  <c r="L3226" i="5"/>
  <c r="L3521" i="5"/>
  <c r="L3825" i="5"/>
  <c r="L2265" i="5"/>
  <c r="L3822" i="5"/>
  <c r="L1863" i="5"/>
  <c r="L1132" i="5"/>
  <c r="L560" i="5"/>
  <c r="L2385" i="5"/>
  <c r="L1913" i="5"/>
  <c r="L305" i="5"/>
  <c r="L424" i="5"/>
  <c r="L353" i="5"/>
  <c r="L553" i="5"/>
  <c r="L107" i="5"/>
  <c r="L315" i="5"/>
  <c r="L507" i="5"/>
  <c r="L87" i="5"/>
  <c r="L3983" i="5"/>
  <c r="L2494" i="5"/>
  <c r="L3366" i="5"/>
  <c r="L2980" i="5"/>
  <c r="L3328" i="5"/>
  <c r="L1480" i="5"/>
  <c r="L3962" i="5"/>
  <c r="L2339" i="5"/>
  <c r="L1979" i="5"/>
  <c r="L2012" i="5"/>
  <c r="L3848" i="5"/>
  <c r="L2136" i="5"/>
  <c r="L2960" i="5"/>
  <c r="L2475" i="5"/>
  <c r="L1591" i="5"/>
  <c r="L675" i="5"/>
  <c r="L2688" i="5"/>
  <c r="L2759" i="5"/>
  <c r="L113" i="5"/>
  <c r="L200" i="5"/>
  <c r="L593" i="5"/>
  <c r="L323" i="5"/>
  <c r="L515" i="5"/>
  <c r="L3807" i="5"/>
  <c r="L3438" i="5"/>
  <c r="L994" i="5"/>
  <c r="L1645" i="5"/>
  <c r="L3516" i="5"/>
  <c r="L1106" i="5"/>
  <c r="L2825" i="5"/>
  <c r="L966" i="5"/>
  <c r="L3242" i="5"/>
  <c r="L2951" i="5"/>
  <c r="L2107" i="5"/>
  <c r="L3808" i="5"/>
  <c r="L237" i="5"/>
  <c r="L2978" i="5"/>
  <c r="L1666" i="5"/>
  <c r="L2018" i="5"/>
  <c r="L2126" i="5"/>
  <c r="L1906" i="5"/>
  <c r="L152" i="5"/>
  <c r="L267" i="5"/>
  <c r="L624" i="5"/>
  <c r="L432" i="5"/>
  <c r="L361" i="5"/>
  <c r="L648" i="5"/>
  <c r="L385" i="5"/>
  <c r="L609" i="5"/>
  <c r="L123" i="5"/>
  <c r="L331" i="5"/>
  <c r="L523" i="5"/>
  <c r="L1518" i="5"/>
  <c r="L733" i="5"/>
  <c r="L3604" i="5"/>
  <c r="L3395" i="5"/>
  <c r="L1332" i="5"/>
  <c r="L2512" i="5"/>
  <c r="L837" i="5"/>
  <c r="L878" i="5"/>
  <c r="L3153" i="5"/>
  <c r="L2979" i="5"/>
  <c r="L1534" i="5"/>
  <c r="L3945" i="5"/>
  <c r="L2589" i="5"/>
  <c r="L3451" i="5"/>
  <c r="L2679" i="5"/>
  <c r="L2736" i="5"/>
  <c r="L3840" i="5"/>
  <c r="L344" i="5"/>
  <c r="L521" i="5"/>
  <c r="L184" i="5"/>
  <c r="L145" i="5"/>
  <c r="L632" i="5"/>
  <c r="L153" i="5"/>
  <c r="L115" i="5"/>
  <c r="L208" i="5"/>
  <c r="L440" i="5"/>
  <c r="L161" i="5"/>
  <c r="L248" i="5"/>
  <c r="L448" i="5"/>
  <c r="L656" i="5"/>
  <c r="L169" i="5"/>
  <c r="L393" i="5"/>
  <c r="L617" i="5"/>
  <c r="L131" i="5"/>
  <c r="L347" i="5"/>
  <c r="L555" i="5"/>
  <c r="L2989" i="5"/>
  <c r="L3996" i="5"/>
  <c r="L3448" i="5"/>
  <c r="L3272" i="5"/>
  <c r="L3124" i="5"/>
  <c r="L3321" i="5"/>
  <c r="L1368" i="5"/>
  <c r="L2156" i="5"/>
  <c r="L2199" i="5"/>
  <c r="L3175" i="5"/>
  <c r="L2389" i="5"/>
  <c r="L3954" i="5"/>
  <c r="L3428" i="5"/>
  <c r="L787" i="5"/>
  <c r="L1145" i="5"/>
  <c r="L1817" i="5"/>
  <c r="L1085" i="5"/>
  <c r="L2180" i="5"/>
  <c r="L336" i="5"/>
  <c r="L664" i="5"/>
  <c r="L571" i="5"/>
  <c r="L835" i="5"/>
  <c r="L1715" i="5"/>
  <c r="L209" i="5"/>
  <c r="L4007" i="5"/>
  <c r="L1062" i="5"/>
  <c r="L1756" i="5"/>
  <c r="L2253" i="5"/>
  <c r="L2866" i="5"/>
  <c r="L3119" i="5"/>
  <c r="L1462" i="5"/>
  <c r="L2041" i="5"/>
  <c r="L3690" i="5"/>
  <c r="L3514" i="5"/>
  <c r="L297" i="5"/>
  <c r="L456" i="5"/>
  <c r="L355" i="5"/>
  <c r="L2531" i="5"/>
  <c r="L3107" i="5"/>
  <c r="L3958" i="5"/>
  <c r="L1608" i="5"/>
  <c r="L272" i="5"/>
  <c r="L680" i="5"/>
  <c r="L603" i="5"/>
  <c r="L472" i="5"/>
  <c r="L2610" i="5"/>
  <c r="L144" i="5"/>
  <c r="L259" i="5"/>
  <c r="L417" i="5"/>
  <c r="L3217" i="5"/>
  <c r="L987" i="5"/>
  <c r="L3479" i="5"/>
  <c r="L3495" i="5"/>
  <c r="L48" i="5"/>
  <c r="L464" i="5"/>
  <c r="L425" i="5"/>
  <c r="L641" i="5"/>
  <c r="L163" i="5"/>
  <c r="L363" i="5"/>
  <c r="L2144" i="5"/>
  <c r="L3348" i="5"/>
  <c r="L970" i="5"/>
  <c r="L1761" i="5"/>
  <c r="L1784" i="5"/>
  <c r="L2662" i="5"/>
  <c r="L72" i="5"/>
  <c r="L280" i="5"/>
  <c r="L688" i="5"/>
  <c r="L225" i="5"/>
  <c r="L433" i="5"/>
  <c r="L649" i="5"/>
  <c r="L171" i="5"/>
  <c r="L379" i="5"/>
  <c r="L611" i="5"/>
  <c r="L3826" i="5"/>
  <c r="L3879" i="5"/>
  <c r="L1891" i="5"/>
  <c r="L1345" i="5"/>
  <c r="L3332" i="5"/>
  <c r="L1247" i="5"/>
  <c r="L430" i="5"/>
  <c r="L618" i="5"/>
  <c r="L2083" i="5"/>
  <c r="L2819" i="5"/>
  <c r="L905" i="5"/>
  <c r="L3258" i="5"/>
  <c r="L3615" i="5"/>
  <c r="L2331" i="5"/>
  <c r="L2931" i="5"/>
  <c r="L80" i="5"/>
  <c r="L296" i="5"/>
  <c r="L496" i="5"/>
  <c r="L17" i="5"/>
  <c r="L257" i="5"/>
  <c r="L457" i="5"/>
  <c r="L657" i="5"/>
  <c r="L187" i="5"/>
  <c r="L387" i="5"/>
  <c r="L619" i="5"/>
  <c r="L3171" i="5"/>
  <c r="L3881" i="5"/>
  <c r="L2300" i="5"/>
  <c r="L2596" i="5"/>
  <c r="L1838" i="5"/>
  <c r="L3674" i="5"/>
  <c r="L198" i="5"/>
  <c r="L3802" i="5"/>
  <c r="L937" i="5"/>
  <c r="L836" i="5"/>
  <c r="L3601" i="5"/>
  <c r="L704" i="5"/>
  <c r="L2403" i="5"/>
  <c r="L3520" i="5"/>
  <c r="L2622" i="5"/>
  <c r="L2341" i="5"/>
  <c r="L105" i="5"/>
  <c r="L264" i="5"/>
  <c r="L1543" i="5"/>
  <c r="L304" i="5"/>
  <c r="L504" i="5"/>
  <c r="L33" i="5"/>
  <c r="L265" i="5"/>
  <c r="L465" i="5"/>
  <c r="L665" i="5"/>
  <c r="L195" i="5"/>
  <c r="L427" i="5"/>
  <c r="L627" i="5"/>
  <c r="L3169" i="5"/>
  <c r="L1050" i="5"/>
  <c r="L2720" i="5"/>
  <c r="L1499" i="5"/>
  <c r="L2318" i="5"/>
  <c r="L138" i="5"/>
  <c r="L2887" i="5"/>
  <c r="L3817" i="5"/>
  <c r="L2036" i="5"/>
  <c r="L2550" i="5"/>
  <c r="L3394" i="5"/>
  <c r="L3976" i="5"/>
  <c r="L1741" i="5"/>
  <c r="L3290" i="5"/>
  <c r="L3319" i="5"/>
  <c r="L3274" i="5"/>
  <c r="L1305" i="5"/>
  <c r="L177" i="5"/>
  <c r="L3838" i="5"/>
  <c r="L312" i="5"/>
  <c r="L673" i="5"/>
  <c r="L443" i="5"/>
  <c r="L635" i="5"/>
  <c r="L652" i="5"/>
  <c r="L844" i="5"/>
  <c r="L2696" i="5"/>
  <c r="L2471" i="5"/>
  <c r="L2476" i="5"/>
  <c r="L1415" i="5"/>
  <c r="L244" i="5"/>
  <c r="L865" i="5"/>
  <c r="L2587" i="5"/>
  <c r="L1441" i="5"/>
  <c r="L3302" i="5"/>
  <c r="L3257" i="5"/>
  <c r="L3792" i="5"/>
  <c r="L2102" i="5"/>
  <c r="L1498" i="5"/>
  <c r="L4051" i="5"/>
  <c r="L43" i="5"/>
  <c r="L625" i="5"/>
  <c r="L2212" i="5"/>
  <c r="L88" i="5"/>
  <c r="L520" i="5"/>
  <c r="L273" i="5"/>
  <c r="L120" i="5"/>
  <c r="L81" i="5"/>
  <c r="L489" i="5"/>
  <c r="L681" i="5"/>
  <c r="L227" i="5"/>
  <c r="L451" i="5"/>
  <c r="L643" i="5"/>
  <c r="L2173" i="5"/>
  <c r="L853" i="5"/>
  <c r="L1789" i="5"/>
  <c r="L3403" i="5"/>
  <c r="L3550" i="5"/>
  <c r="L995" i="5"/>
  <c r="L1155" i="5"/>
  <c r="L3975" i="5"/>
  <c r="L2872" i="5"/>
  <c r="L2077" i="5"/>
  <c r="L3203" i="5"/>
  <c r="L3832" i="5"/>
  <c r="L1350" i="5"/>
  <c r="L2900" i="5"/>
  <c r="L1120" i="5"/>
  <c r="L1928" i="5"/>
  <c r="L475" i="5"/>
  <c r="L40" i="5"/>
  <c r="L139" i="5"/>
  <c r="L2519" i="5"/>
  <c r="L112" i="5"/>
  <c r="L41" i="5"/>
  <c r="L481" i="5"/>
  <c r="L219" i="5"/>
  <c r="L320" i="5"/>
  <c r="L528" i="5"/>
  <c r="L281" i="5"/>
  <c r="L136" i="5"/>
  <c r="L328" i="5"/>
  <c r="L552" i="5"/>
  <c r="L97" i="5"/>
  <c r="L289" i="5"/>
  <c r="L497" i="5"/>
  <c r="L689" i="5"/>
  <c r="L251" i="5"/>
  <c r="L459" i="5"/>
  <c r="L651" i="5"/>
  <c r="L1852" i="5"/>
  <c r="L3426" i="5"/>
  <c r="L2730" i="5"/>
  <c r="L939" i="5"/>
  <c r="L2675" i="5"/>
  <c r="L311" i="5"/>
  <c r="L3926" i="5"/>
  <c r="L1452" i="5"/>
  <c r="L778" i="5"/>
  <c r="L2166" i="5"/>
  <c r="L3196" i="5"/>
  <c r="L3980" i="5"/>
  <c r="L1233" i="5"/>
  <c r="L954" i="5"/>
  <c r="L2423" i="5"/>
  <c r="L3956" i="5"/>
  <c r="L2755" i="5"/>
  <c r="L197" i="5"/>
  <c r="L1725" i="5"/>
  <c r="L78" i="5"/>
  <c r="L24" i="5"/>
  <c r="L192" i="5"/>
  <c r="L368" i="5"/>
  <c r="L536" i="5"/>
  <c r="L25" i="5"/>
  <c r="L201" i="5"/>
  <c r="L369" i="5"/>
  <c r="L537" i="5"/>
  <c r="L35" i="5"/>
  <c r="L203" i="5"/>
  <c r="L371" i="5"/>
  <c r="L547" i="5"/>
  <c r="L314" i="5"/>
  <c r="L3866" i="5"/>
  <c r="L2338" i="5"/>
  <c r="L2527" i="5"/>
  <c r="L3574" i="5"/>
  <c r="L3336" i="5"/>
  <c r="L3114" i="5"/>
  <c r="L2690" i="5"/>
  <c r="L992" i="5"/>
  <c r="L3849" i="5"/>
  <c r="L791" i="5"/>
  <c r="L766" i="5"/>
  <c r="L1164" i="5"/>
  <c r="L2048" i="5"/>
  <c r="L3140" i="5"/>
  <c r="L826" i="5"/>
  <c r="L2603" i="5"/>
  <c r="L2518" i="5"/>
  <c r="L1661" i="5"/>
  <c r="L3642" i="5"/>
  <c r="L3355" i="5"/>
  <c r="L3889" i="5"/>
  <c r="L1440" i="5"/>
  <c r="L2861" i="5"/>
  <c r="L2079" i="5"/>
  <c r="L3209" i="5"/>
  <c r="L1094" i="5"/>
  <c r="L2325" i="5"/>
  <c r="L3944" i="5"/>
  <c r="L3791" i="5"/>
  <c r="L3898" i="5"/>
  <c r="L3547" i="5"/>
  <c r="L2983" i="5"/>
  <c r="L2695" i="5"/>
  <c r="L1288" i="5"/>
  <c r="L2692" i="5"/>
  <c r="L979" i="5"/>
  <c r="L1648" i="5"/>
  <c r="L2852" i="5"/>
  <c r="L3392" i="5"/>
  <c r="L56" i="5"/>
  <c r="L216" i="5"/>
  <c r="L400" i="5"/>
  <c r="L568" i="5"/>
  <c r="L49" i="5"/>
  <c r="L233" i="5"/>
  <c r="L401" i="5"/>
  <c r="L561" i="5"/>
  <c r="L67" i="5"/>
  <c r="L235" i="5"/>
  <c r="L395" i="5"/>
  <c r="L579" i="5"/>
  <c r="L3823" i="5"/>
  <c r="L1550" i="5"/>
  <c r="L3892" i="5"/>
  <c r="L2301" i="5"/>
  <c r="L2683" i="5"/>
  <c r="L2458" i="5"/>
  <c r="L942" i="5"/>
  <c r="L2413" i="5"/>
  <c r="L1546" i="5"/>
  <c r="L3948" i="5"/>
  <c r="L3984" i="5"/>
  <c r="L1110" i="5"/>
  <c r="L3577" i="5"/>
  <c r="L3700" i="5"/>
  <c r="L2392" i="5"/>
  <c r="L3818" i="5"/>
  <c r="L3890" i="5"/>
  <c r="L276" i="5"/>
  <c r="L2480" i="5"/>
  <c r="L2013" i="5"/>
  <c r="L2245" i="5"/>
  <c r="L64" i="5"/>
  <c r="L240" i="5"/>
  <c r="L408" i="5"/>
  <c r="L576" i="5"/>
  <c r="L73" i="5"/>
  <c r="L241" i="5"/>
  <c r="L409" i="5"/>
  <c r="L585" i="5"/>
  <c r="L75" i="5"/>
  <c r="L243" i="5"/>
  <c r="L419" i="5"/>
  <c r="L587" i="5"/>
  <c r="L3935" i="5"/>
  <c r="L3276" i="5"/>
  <c r="L2875" i="5"/>
  <c r="L1235" i="5"/>
  <c r="L2032" i="5"/>
  <c r="L1602" i="5"/>
  <c r="L2660" i="5"/>
  <c r="L2357" i="5"/>
  <c r="L1882" i="5"/>
  <c r="L3952" i="5"/>
  <c r="L2678" i="5"/>
  <c r="L3900" i="5"/>
  <c r="L1387" i="5"/>
  <c r="L2726" i="5"/>
  <c r="L2129" i="5"/>
  <c r="L1259" i="5"/>
  <c r="L3412" i="5"/>
  <c r="L3303" i="5"/>
  <c r="L1628" i="5"/>
  <c r="L2642" i="5"/>
  <c r="L3874" i="5"/>
  <c r="L1277" i="5"/>
  <c r="L352" i="5"/>
  <c r="L57" i="5"/>
  <c r="L441" i="5"/>
  <c r="L19" i="5"/>
  <c r="L275" i="5"/>
  <c r="L403" i="5"/>
  <c r="L531" i="5"/>
  <c r="L659" i="5"/>
  <c r="L3810" i="5"/>
  <c r="L883" i="5"/>
  <c r="L3128" i="5"/>
  <c r="L1338" i="5"/>
  <c r="L1384" i="5"/>
  <c r="L3014" i="5"/>
  <c r="L1689" i="5"/>
  <c r="L3362" i="5"/>
  <c r="L3054" i="5"/>
  <c r="L2710" i="5"/>
  <c r="L3652" i="5"/>
  <c r="L254" i="5"/>
  <c r="L3778" i="5"/>
  <c r="L1162" i="5"/>
  <c r="L3727" i="5"/>
  <c r="L801" i="5"/>
  <c r="L2783" i="5"/>
  <c r="L3259" i="5"/>
  <c r="L2159" i="5"/>
  <c r="L3671" i="5"/>
  <c r="L3414" i="5"/>
  <c r="L3985" i="5"/>
  <c r="L1364" i="5"/>
  <c r="L1555" i="5"/>
  <c r="L3326" i="5"/>
  <c r="L2708" i="5"/>
  <c r="L2387" i="5"/>
  <c r="L2369" i="5"/>
  <c r="L744" i="5"/>
  <c r="L2099" i="5"/>
  <c r="L2752" i="5"/>
  <c r="L1639" i="5"/>
  <c r="L1377" i="5"/>
  <c r="L598" i="5"/>
  <c r="L3314" i="5"/>
  <c r="L3836" i="5"/>
  <c r="L1860" i="5"/>
  <c r="L1308" i="5"/>
  <c r="L907" i="5"/>
  <c r="L1595" i="5"/>
  <c r="L2836" i="5"/>
  <c r="L3632" i="5"/>
  <c r="L557" i="5"/>
  <c r="L1025" i="5"/>
  <c r="L1617" i="5"/>
  <c r="L204" i="5"/>
  <c r="L3192" i="5"/>
  <c r="L1168" i="5"/>
  <c r="L1010" i="5"/>
  <c r="L2150" i="5"/>
  <c r="L2602" i="5"/>
  <c r="L2973" i="5"/>
  <c r="L3883" i="5"/>
  <c r="L2164" i="5"/>
  <c r="L3174" i="5"/>
  <c r="L607" i="5"/>
  <c r="L1997" i="5"/>
  <c r="L847" i="5"/>
  <c r="L2605" i="5"/>
  <c r="L1198" i="5"/>
  <c r="L911" i="5"/>
  <c r="L96" i="5"/>
  <c r="L224" i="5"/>
  <c r="L480" i="5"/>
  <c r="L608" i="5"/>
  <c r="L185" i="5"/>
  <c r="L313" i="5"/>
  <c r="L569" i="5"/>
  <c r="L147" i="5"/>
  <c r="L104" i="5"/>
  <c r="L232" i="5"/>
  <c r="L360" i="5"/>
  <c r="L488" i="5"/>
  <c r="L616" i="5"/>
  <c r="L65" i="5"/>
  <c r="L193" i="5"/>
  <c r="L321" i="5"/>
  <c r="L449" i="5"/>
  <c r="L577" i="5"/>
  <c r="L27" i="5"/>
  <c r="L155" i="5"/>
  <c r="L283" i="5"/>
  <c r="L411" i="5"/>
  <c r="L539" i="5"/>
  <c r="L667" i="5"/>
  <c r="L3951" i="5"/>
  <c r="L3830" i="5"/>
  <c r="L3689" i="5"/>
  <c r="L3786" i="5"/>
  <c r="L3905" i="5"/>
  <c r="L1063" i="5"/>
  <c r="L3247" i="5"/>
  <c r="L2076" i="5"/>
  <c r="L1713" i="5"/>
  <c r="L3360" i="5"/>
  <c r="L3722" i="5"/>
  <c r="L478" i="5"/>
  <c r="L2565" i="5"/>
  <c r="L3873" i="5"/>
  <c r="L3772" i="5"/>
  <c r="L941" i="5"/>
  <c r="L3066" i="5"/>
  <c r="L2242" i="5"/>
  <c r="L3004" i="5"/>
  <c r="L2432" i="5"/>
  <c r="L3038" i="5"/>
  <c r="L3767" i="5"/>
  <c r="L3110" i="5"/>
  <c r="L3130" i="5"/>
  <c r="L3035" i="5"/>
  <c r="L1369" i="5"/>
  <c r="L2279" i="5"/>
  <c r="L3166" i="5"/>
  <c r="L1563" i="5"/>
  <c r="L696" i="5"/>
  <c r="L789" i="5"/>
  <c r="L3607" i="5"/>
  <c r="L3470" i="5"/>
  <c r="L2981" i="5"/>
  <c r="L815" i="5"/>
  <c r="L3576" i="5"/>
  <c r="L1318" i="5"/>
  <c r="L2194" i="5"/>
  <c r="L1238" i="5"/>
  <c r="L1726" i="5"/>
  <c r="L1343" i="5"/>
  <c r="L1411" i="5"/>
  <c r="L558" i="5"/>
  <c r="L2575" i="5"/>
  <c r="L2223" i="5"/>
  <c r="L1073" i="5"/>
  <c r="L3728" i="5"/>
  <c r="L1495" i="5"/>
  <c r="L23" i="5"/>
  <c r="L710" i="5"/>
  <c r="L2452" i="5"/>
  <c r="L3012" i="5"/>
  <c r="L3483" i="5"/>
  <c r="L3717" i="5"/>
  <c r="L1474" i="5"/>
  <c r="L2268" i="5"/>
  <c r="L2496" i="5"/>
  <c r="L1957" i="5"/>
  <c r="L140" i="5"/>
  <c r="L1972" i="5"/>
  <c r="L3168" i="5"/>
  <c r="L1327" i="5"/>
  <c r="L1028" i="5"/>
  <c r="L2429" i="5"/>
  <c r="L2676" i="5"/>
  <c r="L406" i="5"/>
  <c r="L1404" i="5"/>
  <c r="L1275" i="5"/>
  <c r="L1885" i="5"/>
  <c r="L2917" i="5"/>
  <c r="L1730" i="5"/>
  <c r="L3760" i="5"/>
  <c r="L374" i="5"/>
  <c r="L2846" i="5"/>
  <c r="L301" i="5"/>
  <c r="L3322" i="5"/>
  <c r="L1019" i="5"/>
  <c r="L3058" i="5"/>
  <c r="L589" i="5"/>
  <c r="L1814" i="5"/>
  <c r="L3612" i="5"/>
  <c r="L929" i="5"/>
  <c r="L2146" i="5"/>
  <c r="L2530" i="5"/>
  <c r="L2140" i="5"/>
  <c r="L1629" i="5"/>
  <c r="L1008" i="5"/>
  <c r="L1143" i="5"/>
  <c r="L2879" i="5"/>
  <c r="L780" i="5"/>
  <c r="L1840" i="5"/>
  <c r="L3551" i="5"/>
  <c r="L247" i="5"/>
  <c r="L3934" i="5"/>
  <c r="L1329" i="5"/>
  <c r="L3227" i="5"/>
  <c r="L2932" i="5"/>
  <c r="L3779" i="5"/>
  <c r="L2856" i="5"/>
  <c r="L3659" i="5"/>
  <c r="L3740" i="5"/>
  <c r="L1317" i="5"/>
  <c r="L3724" i="5"/>
  <c r="L126" i="5"/>
  <c r="L111" i="5"/>
  <c r="L3552" i="5"/>
  <c r="L2870" i="5"/>
  <c r="L477" i="5"/>
  <c r="L1336" i="5"/>
  <c r="L4022" i="5"/>
  <c r="L128" i="5"/>
  <c r="L256" i="5"/>
  <c r="L384" i="5"/>
  <c r="L512" i="5"/>
  <c r="L640" i="5"/>
  <c r="L89" i="5"/>
  <c r="L217" i="5"/>
  <c r="L345" i="5"/>
  <c r="L473" i="5"/>
  <c r="L601" i="5"/>
  <c r="L51" i="5"/>
  <c r="L179" i="5"/>
  <c r="L307" i="5"/>
  <c r="L435" i="5"/>
  <c r="L563" i="5"/>
  <c r="L691" i="5"/>
  <c r="L3864" i="5"/>
  <c r="L3834" i="5"/>
  <c r="L2986" i="5"/>
  <c r="L3804" i="5"/>
  <c r="L914" i="5"/>
  <c r="L1074" i="5"/>
  <c r="L2566" i="5"/>
  <c r="L3150" i="5"/>
  <c r="L1539" i="5"/>
  <c r="L863" i="5"/>
  <c r="L1220" i="5"/>
  <c r="L3921" i="5"/>
  <c r="L1507" i="5"/>
  <c r="L2580" i="5"/>
  <c r="L3280" i="5"/>
  <c r="L3162" i="5"/>
  <c r="L2228" i="5"/>
  <c r="L2739" i="5"/>
  <c r="L2171" i="5"/>
  <c r="L412" i="5"/>
  <c r="L1014" i="5"/>
  <c r="L3998" i="5"/>
  <c r="L1575" i="5"/>
  <c r="L1777" i="5"/>
  <c r="L3228" i="5"/>
  <c r="L590" i="5"/>
  <c r="L2901" i="5"/>
  <c r="L2928" i="5"/>
  <c r="L2119" i="5"/>
  <c r="L614" i="5"/>
  <c r="L2120" i="5"/>
  <c r="L3440" i="5"/>
  <c r="L3177" i="5"/>
  <c r="L2466" i="5"/>
  <c r="L2027" i="5"/>
  <c r="L1293" i="5"/>
  <c r="L3072" i="5"/>
  <c r="L287" i="5"/>
  <c r="L3855" i="5"/>
  <c r="L2563" i="5"/>
  <c r="L3425" i="5"/>
  <c r="L2631" i="5"/>
  <c r="L4016" i="5"/>
  <c r="L3899" i="5"/>
  <c r="L3696" i="5"/>
  <c r="L2310" i="5"/>
  <c r="L3000" i="5"/>
  <c r="L2196" i="5"/>
  <c r="L855" i="5"/>
  <c r="L814" i="5"/>
  <c r="L482" i="5"/>
  <c r="L3246" i="5"/>
  <c r="L1255" i="5"/>
  <c r="L46" i="5"/>
  <c r="L2351" i="5"/>
  <c r="L2047" i="5"/>
  <c r="L2449" i="5"/>
  <c r="L1091" i="5"/>
  <c r="L1958" i="5"/>
  <c r="L3649" i="5"/>
  <c r="L1825" i="5"/>
  <c r="L1270" i="5"/>
  <c r="L2294" i="5"/>
  <c r="L722" i="5"/>
  <c r="L3862" i="5"/>
  <c r="L2381" i="5"/>
  <c r="L1696" i="5"/>
  <c r="L634" i="5"/>
  <c r="L3541" i="5"/>
  <c r="L2769" i="5"/>
  <c r="L3460" i="5"/>
  <c r="L2189" i="5"/>
  <c r="L1888" i="5"/>
  <c r="L2364" i="5"/>
  <c r="L1601" i="5"/>
  <c r="L1540" i="5"/>
  <c r="L1158" i="5"/>
  <c r="L1176" i="5"/>
  <c r="L1024" i="5"/>
  <c r="L2492" i="5"/>
  <c r="L3695" i="5"/>
  <c r="L3418" i="5"/>
  <c r="L1967" i="5"/>
  <c r="L2410" i="5"/>
  <c r="L3692" i="5"/>
  <c r="L2207" i="5"/>
  <c r="L2975" i="5"/>
  <c r="L2450" i="5"/>
  <c r="L1599" i="5"/>
  <c r="L3543" i="5"/>
  <c r="L1186" i="5"/>
  <c r="L3241" i="5"/>
  <c r="L3492" i="5"/>
  <c r="L1678" i="5"/>
  <c r="L2579" i="5"/>
  <c r="L3653" i="5"/>
  <c r="L3739" i="5"/>
  <c r="L2779" i="5"/>
  <c r="L1256" i="5"/>
  <c r="L1866" i="5"/>
  <c r="L3368" i="5"/>
  <c r="L2455" i="5"/>
  <c r="L3519" i="5"/>
  <c r="L1044" i="5"/>
  <c r="L1281" i="5"/>
  <c r="L2274" i="5"/>
  <c r="L3059" i="5"/>
  <c r="L3842" i="5"/>
  <c r="L1901" i="5"/>
  <c r="L1671" i="5"/>
  <c r="L2230" i="5"/>
  <c r="L2087" i="5"/>
  <c r="L3761" i="5"/>
  <c r="L3279" i="5"/>
  <c r="L1907" i="5"/>
  <c r="L1610" i="5"/>
  <c r="L3369" i="5"/>
  <c r="L470" i="5"/>
  <c r="L3513" i="5"/>
  <c r="L1717" i="5"/>
  <c r="L3841" i="5"/>
  <c r="L3185" i="5"/>
  <c r="L1690" i="5"/>
  <c r="L1747" i="5"/>
  <c r="L2221" i="5"/>
  <c r="L2161" i="5"/>
  <c r="L654" i="5"/>
  <c r="L142" i="5"/>
  <c r="L3146" i="5"/>
  <c r="L375" i="5"/>
  <c r="L1492" i="5"/>
  <c r="L1805" i="5"/>
  <c r="L2236" i="5"/>
  <c r="L753" i="5"/>
  <c r="L1172" i="5"/>
  <c r="L1079" i="5"/>
  <c r="L3561" i="5"/>
  <c r="L502" i="5"/>
  <c r="L2611" i="5"/>
  <c r="L1560" i="5"/>
  <c r="L990" i="5"/>
  <c r="L1334" i="5"/>
  <c r="L1695" i="5"/>
  <c r="L1362" i="5"/>
  <c r="L3472" i="5"/>
  <c r="L1773" i="5"/>
  <c r="L3820" i="5"/>
  <c r="L2322" i="5"/>
  <c r="L1271" i="5"/>
  <c r="L999" i="5"/>
  <c r="L32" i="5"/>
  <c r="L160" i="5"/>
  <c r="L288" i="5"/>
  <c r="L416" i="5"/>
  <c r="L544" i="5"/>
  <c r="L672" i="5"/>
  <c r="L121" i="5"/>
  <c r="L249" i="5"/>
  <c r="L377" i="5"/>
  <c r="L505" i="5"/>
  <c r="L633" i="5"/>
  <c r="L83" i="5"/>
  <c r="L211" i="5"/>
  <c r="L339" i="5"/>
  <c r="L467" i="5"/>
  <c r="L595" i="5"/>
  <c r="L493" i="5"/>
  <c r="L1506" i="5"/>
  <c r="L3988" i="5"/>
  <c r="L685" i="5"/>
  <c r="L2924" i="5"/>
  <c r="L738" i="5"/>
  <c r="L2927" i="5"/>
  <c r="L3776" i="5"/>
  <c r="L3630" i="5"/>
  <c r="L829" i="5"/>
  <c r="L3435" i="5"/>
  <c r="L1638" i="5"/>
  <c r="L1827" i="5"/>
  <c r="L3964" i="5"/>
  <c r="L3886" i="5"/>
  <c r="L1054" i="5"/>
  <c r="L3906" i="5"/>
  <c r="L2608" i="5"/>
  <c r="L495" i="5"/>
  <c r="L2715" i="5"/>
  <c r="L3570" i="5"/>
  <c r="L3815" i="5"/>
  <c r="L3446" i="5"/>
  <c r="L3447" i="5"/>
  <c r="L3503" i="5"/>
  <c r="L2305" i="5"/>
  <c r="L2211" i="5"/>
  <c r="L2573" i="5"/>
  <c r="L2486" i="5"/>
  <c r="L1239" i="5"/>
  <c r="L1531" i="5"/>
  <c r="L3363" i="5"/>
  <c r="L1342" i="5"/>
  <c r="L1244" i="5"/>
  <c r="L2933" i="5"/>
  <c r="L3123" i="5"/>
  <c r="L1405" i="5"/>
  <c r="L3104" i="5"/>
  <c r="L2370" i="5"/>
  <c r="L3833" i="5"/>
  <c r="L2511" i="5"/>
  <c r="L767" i="5"/>
  <c r="L3989" i="5"/>
  <c r="L94" i="5"/>
  <c r="L1757" i="5"/>
  <c r="L1659" i="5"/>
  <c r="L326" i="5"/>
  <c r="L2644" i="5"/>
  <c r="L2368" i="5"/>
  <c r="L1807" i="5"/>
  <c r="L38" i="5"/>
  <c r="L2457" i="5"/>
  <c r="L646" i="5"/>
  <c r="L1544" i="5"/>
  <c r="L848" i="5"/>
  <c r="L3531" i="5"/>
  <c r="L921" i="5"/>
  <c r="L3682" i="5"/>
  <c r="L988" i="5"/>
  <c r="L3911" i="5"/>
  <c r="L1593" i="5"/>
  <c r="L2175" i="5"/>
  <c r="L1565" i="5"/>
  <c r="L239" i="5"/>
  <c r="L904" i="5"/>
  <c r="L1066" i="5"/>
  <c r="L4005" i="5"/>
  <c r="L2686" i="5"/>
  <c r="L1896" i="5"/>
  <c r="L2404" i="5"/>
  <c r="L615" i="5"/>
  <c r="L935" i="5"/>
  <c r="L1922" i="5"/>
  <c r="L1622" i="5"/>
  <c r="L732" i="5"/>
  <c r="L1899" i="5"/>
  <c r="L157" i="5"/>
  <c r="L2829" i="5"/>
  <c r="L1000" i="5"/>
  <c r="L2202" i="5"/>
  <c r="L3687" i="5"/>
  <c r="L1878" i="5"/>
  <c r="L3746" i="5"/>
  <c r="L3928" i="5"/>
  <c r="L2415" i="5"/>
  <c r="L2252" i="5"/>
  <c r="L1383" i="5"/>
  <c r="L3993" i="5"/>
  <c r="L1508" i="5"/>
  <c r="L2727" i="5"/>
  <c r="L4039" i="5"/>
  <c r="L3189" i="5"/>
  <c r="L2088" i="5"/>
  <c r="L1684" i="5"/>
  <c r="L1514" i="5"/>
  <c r="L575" i="5"/>
  <c r="L398" i="5"/>
  <c r="L2128" i="5"/>
  <c r="L2897" i="5"/>
  <c r="L962" i="5"/>
  <c r="L503" i="5"/>
  <c r="L2674" i="5"/>
  <c r="L2591" i="5"/>
  <c r="L1665" i="5"/>
  <c r="L2020" i="5"/>
  <c r="L2640" i="5"/>
  <c r="L1921" i="5"/>
  <c r="L1290" i="5"/>
  <c r="L1908" i="5"/>
  <c r="L2009" i="5"/>
  <c r="L1229" i="5"/>
  <c r="L1289" i="5"/>
  <c r="L3160" i="5"/>
  <c r="L1039" i="5"/>
  <c r="L3034" i="5"/>
  <c r="L2883" i="5"/>
  <c r="L2529" i="5"/>
  <c r="L694" i="5"/>
  <c r="L1939" i="5"/>
  <c r="L3635" i="5"/>
  <c r="L2121" i="5"/>
  <c r="L3939" i="5"/>
  <c r="L2656" i="5"/>
  <c r="L1759" i="5"/>
  <c r="L517" i="5"/>
  <c r="L3062" i="5"/>
  <c r="L1916" i="5"/>
  <c r="L2307" i="5"/>
  <c r="L3749" i="5"/>
  <c r="L606" i="5"/>
  <c r="L101" i="5"/>
  <c r="L1627" i="5"/>
  <c r="L55" i="5"/>
  <c r="L2125" i="5"/>
  <c r="L2805" i="5"/>
  <c r="L3240" i="5"/>
  <c r="L746" i="5"/>
  <c r="L2584" i="5"/>
  <c r="L1779" i="5"/>
  <c r="L1301" i="5"/>
  <c r="L1493" i="5"/>
  <c r="L830" i="5"/>
  <c r="L666" i="5"/>
  <c r="L2502" i="5"/>
  <c r="L3736" i="5"/>
  <c r="L3756" i="5"/>
  <c r="L2808" i="5"/>
  <c r="L4044" i="5"/>
  <c r="L3745" i="5"/>
  <c r="L3877" i="5"/>
  <c r="L825" i="5"/>
  <c r="L2781" i="5"/>
  <c r="L3013" i="5"/>
  <c r="L960" i="5"/>
  <c r="L3285" i="5"/>
  <c r="L447" i="5"/>
  <c r="L1002" i="5"/>
  <c r="L1679" i="5"/>
  <c r="L1732" i="5"/>
  <c r="L2680" i="5"/>
  <c r="L832" i="5"/>
  <c r="L3371" i="5"/>
  <c r="L3655" i="5"/>
  <c r="L1322" i="5"/>
  <c r="L856" i="5"/>
  <c r="L1700" i="5"/>
  <c r="L1460" i="5"/>
  <c r="L2273" i="5"/>
  <c r="L3716" i="5"/>
  <c r="L2774" i="5"/>
  <c r="L2037" i="5"/>
  <c r="L3498" i="5"/>
  <c r="L3777" i="5"/>
  <c r="L876" i="5"/>
  <c r="L2705" i="5"/>
  <c r="L3383" i="5"/>
  <c r="L4047" i="5"/>
  <c r="L79" i="5"/>
  <c r="L1354" i="5"/>
  <c r="L1456" i="5"/>
  <c r="L3545" i="5"/>
  <c r="L2909" i="5"/>
  <c r="L230" i="5"/>
  <c r="L1080" i="5"/>
  <c r="L3668" i="5"/>
  <c r="L3067" i="5"/>
  <c r="L755" i="5"/>
  <c r="L3005" i="5"/>
  <c r="L3530" i="5"/>
  <c r="L386" i="5"/>
  <c r="L3532" i="5"/>
  <c r="L2848" i="5"/>
  <c r="L3628" i="5"/>
  <c r="L2045" i="5"/>
  <c r="L613" i="5"/>
  <c r="L3868" i="5"/>
  <c r="L2665" i="5"/>
  <c r="L2854" i="5"/>
  <c r="L2694" i="5"/>
  <c r="L2313" i="5"/>
  <c r="L3400" i="5"/>
  <c r="L2689" i="5"/>
  <c r="L3644" i="5"/>
  <c r="L3627" i="5"/>
  <c r="L3919" i="5"/>
  <c r="L1060" i="5"/>
  <c r="L1006" i="5"/>
  <c r="L2920" i="5"/>
  <c r="L716" i="5"/>
  <c r="L2659" i="5"/>
  <c r="L2775" i="5"/>
  <c r="L2426" i="5"/>
  <c r="L1425" i="5"/>
  <c r="L1572" i="5"/>
  <c r="L760" i="5"/>
  <c r="L1835" i="5"/>
  <c r="L2342" i="5"/>
  <c r="L2598" i="5"/>
  <c r="L1391" i="5"/>
  <c r="L3405" i="5"/>
  <c r="L373" i="5"/>
  <c r="L3163" i="5"/>
  <c r="L1486" i="5"/>
  <c r="L562" i="5"/>
  <c r="L3614" i="5"/>
  <c r="L294" i="5"/>
  <c r="L1971" i="5"/>
  <c r="L1102" i="5"/>
  <c r="L3179" i="5"/>
  <c r="L2780" i="5"/>
  <c r="L3434" i="5"/>
  <c r="L2830" i="5"/>
  <c r="L1798" i="5"/>
  <c r="L3732" i="5"/>
  <c r="L631" i="5"/>
  <c r="L175" i="5"/>
  <c r="L796" i="5"/>
  <c r="L2058" i="5"/>
  <c r="L1416" i="5"/>
  <c r="L338" i="5"/>
  <c r="L1218" i="5"/>
  <c r="L3399" i="5"/>
  <c r="L2826" i="5"/>
  <c r="L3502" i="5"/>
  <c r="L2906" i="5"/>
  <c r="L1192" i="5"/>
  <c r="L1252" i="5"/>
  <c r="L663" i="5"/>
  <c r="L2286" i="5"/>
  <c r="L3580" i="5"/>
  <c r="L3960" i="5"/>
  <c r="L3876" i="5"/>
  <c r="L2908" i="5"/>
  <c r="L1115" i="5"/>
  <c r="L3017" i="5"/>
  <c r="L1351" i="5"/>
  <c r="L3198" i="5"/>
  <c r="L2787" i="5"/>
  <c r="L2510" i="5"/>
  <c r="L2447" i="5"/>
  <c r="L3669" i="5"/>
  <c r="L3478" i="5"/>
  <c r="L2756" i="5"/>
  <c r="L3997" i="5"/>
  <c r="L2377" i="5"/>
  <c r="L402" i="5"/>
  <c r="L4021" i="5"/>
  <c r="L2425" i="5"/>
  <c r="L4036" i="5"/>
  <c r="L3141" i="5"/>
  <c r="L4049" i="5"/>
  <c r="L2064" i="5"/>
  <c r="L3167" i="5"/>
  <c r="L2244" i="5"/>
  <c r="L2771" i="5"/>
  <c r="L885" i="5"/>
  <c r="L164" i="5"/>
  <c r="L3465" i="5"/>
  <c r="L1711" i="5"/>
  <c r="L1257" i="5"/>
  <c r="L423" i="5"/>
  <c r="L2225" i="5"/>
  <c r="L2258" i="5"/>
  <c r="L98" i="5"/>
  <c r="L2396" i="5"/>
  <c r="L1261" i="5"/>
  <c r="L1559" i="5"/>
  <c r="L1297" i="5"/>
  <c r="L285" i="5"/>
  <c r="L1320" i="5"/>
  <c r="L1883" i="5"/>
  <c r="L26" i="5"/>
  <c r="L2539" i="5"/>
  <c r="L1822" i="5"/>
  <c r="L1200" i="5"/>
  <c r="L2699" i="5"/>
  <c r="L309" i="5"/>
  <c r="L1017" i="5"/>
  <c r="L917" i="5"/>
  <c r="L2797" i="5"/>
  <c r="L1020" i="5"/>
  <c r="L2203" i="5"/>
  <c r="L1114" i="5"/>
  <c r="L1549" i="5"/>
  <c r="L3172" i="5"/>
  <c r="L3026" i="5"/>
  <c r="L1428" i="5"/>
  <c r="L2828" i="5"/>
  <c r="L1589" i="5"/>
  <c r="L1571" i="5"/>
  <c r="L2135" i="5"/>
  <c r="L1802" i="5"/>
  <c r="L727" i="5"/>
  <c r="L3567" i="5"/>
  <c r="L3443" i="5"/>
  <c r="L2664" i="5"/>
  <c r="L3132" i="5"/>
  <c r="L3184" i="5"/>
  <c r="L390" i="5"/>
  <c r="L2724" i="5"/>
  <c r="L1915" i="5"/>
  <c r="L3812" i="5"/>
  <c r="L3880" i="5"/>
  <c r="L3078" i="5"/>
  <c r="L1753" i="5"/>
  <c r="L1467" i="5"/>
  <c r="L1970" i="5"/>
  <c r="L3018" i="5"/>
  <c r="L2193" i="5"/>
  <c r="L2459" i="5"/>
  <c r="L1624" i="5"/>
  <c r="L3098" i="5"/>
  <c r="L3719" i="5"/>
  <c r="L1482" i="5"/>
  <c r="L2111" i="5"/>
  <c r="L1245" i="5"/>
  <c r="L3742" i="5"/>
  <c r="L2633" i="5"/>
  <c r="L2669" i="5"/>
  <c r="L2456" i="5"/>
  <c r="L1211" i="5"/>
  <c r="L2697" i="5"/>
  <c r="L3684" i="5"/>
  <c r="L3375" i="5"/>
  <c r="L2315" i="5"/>
  <c r="L2545" i="5"/>
  <c r="L3221" i="5"/>
  <c r="L3563" i="5"/>
  <c r="L3637" i="5"/>
  <c r="L1497" i="5"/>
  <c r="L895" i="5"/>
  <c r="L3301" i="5"/>
  <c r="L2567" i="5"/>
  <c r="L3117" i="5"/>
  <c r="L2360" i="5"/>
  <c r="L2817" i="5"/>
  <c r="L1042" i="5"/>
  <c r="L1182" i="5"/>
  <c r="L1640" i="5"/>
  <c r="L1135" i="5"/>
  <c r="L1337" i="5"/>
  <c r="L2229" i="5"/>
  <c r="L2224" i="5"/>
  <c r="L879" i="5"/>
  <c r="L381" i="5"/>
  <c r="L279" i="5"/>
  <c r="L3660" i="5"/>
  <c r="L3773" i="5"/>
  <c r="L2034" i="5"/>
  <c r="L2124" i="5"/>
  <c r="L1978" i="5"/>
  <c r="L1985" i="5"/>
  <c r="L889" i="5"/>
  <c r="L1347" i="5"/>
  <c r="L3762" i="5"/>
  <c r="L564" i="5"/>
  <c r="L284" i="5"/>
  <c r="L3559" i="5"/>
  <c r="L460" i="5"/>
  <c r="L3444" i="5"/>
  <c r="L2857" i="5"/>
  <c r="L2334" i="5"/>
  <c r="L3346" i="5"/>
  <c r="L2620" i="5"/>
  <c r="L2145" i="5"/>
  <c r="L2349" i="5"/>
  <c r="L3055" i="5"/>
  <c r="L2246" i="5"/>
  <c r="L1527" i="5"/>
  <c r="L3402" i="5"/>
  <c r="L2534" i="5"/>
  <c r="L2546" i="5"/>
  <c r="L3677" i="5"/>
  <c r="L3043" i="5"/>
  <c r="L3608" i="5"/>
  <c r="L3134" i="5"/>
  <c r="L229" i="5"/>
  <c r="L998" i="5"/>
  <c r="L3670" i="5"/>
  <c r="L1884" i="5"/>
  <c r="L3398" i="5"/>
  <c r="L658" i="5"/>
  <c r="L1302" i="5"/>
  <c r="L3046" i="5"/>
  <c r="L1772" i="5"/>
  <c r="L3916" i="5"/>
  <c r="L3782" i="5"/>
  <c r="L3887" i="5"/>
  <c r="L2226" i="5"/>
  <c r="L362" i="5"/>
  <c r="L2663" i="5"/>
  <c r="L1818" i="5"/>
  <c r="L2195" i="5"/>
  <c r="L2167" i="5"/>
  <c r="L3527" i="5"/>
  <c r="L3735" i="5"/>
  <c r="L1131" i="5"/>
  <c r="L2016" i="5"/>
  <c r="L2155" i="5"/>
  <c r="L1848" i="5"/>
  <c r="L2504" i="5"/>
  <c r="L3467" i="5"/>
  <c r="L622" i="5"/>
  <c r="L1834" i="5"/>
  <c r="L3474" i="5"/>
  <c r="L1325" i="5"/>
  <c r="L1846" i="5"/>
  <c r="L1810" i="5"/>
  <c r="L194" i="5"/>
  <c r="L74" i="5"/>
  <c r="L3213" i="5"/>
  <c r="L2295" i="5"/>
  <c r="L1790" i="5"/>
  <c r="L4020" i="5"/>
  <c r="L1987" i="5"/>
  <c r="L1794" i="5"/>
  <c r="L3293" i="5"/>
  <c r="L471" i="5"/>
  <c r="L3589" i="5"/>
  <c r="L824" i="5"/>
  <c r="L3661" i="5"/>
  <c r="L85" i="5"/>
  <c r="L3914" i="5"/>
  <c r="L1447" i="5"/>
  <c r="L3122" i="5"/>
  <c r="L125" i="5"/>
  <c r="L292" i="5"/>
  <c r="L1803" i="5"/>
  <c r="L655" i="5"/>
  <c r="L1620" i="5"/>
  <c r="L2008" i="5"/>
  <c r="L3598" i="5"/>
  <c r="L1449" i="5"/>
  <c r="L1781" i="5"/>
  <c r="L3337" i="5"/>
  <c r="L906" i="5"/>
  <c r="L3646" i="5"/>
  <c r="L2439" i="5"/>
  <c r="L812" i="5"/>
  <c r="L2501" i="5"/>
  <c r="L1710" i="5"/>
  <c r="L543" i="5"/>
  <c r="L3063" i="5"/>
  <c r="L549" i="5"/>
  <c r="L1797" i="5"/>
  <c r="L3442" i="5"/>
  <c r="L2574" i="5"/>
  <c r="L2350" i="5"/>
  <c r="L3423" i="5"/>
  <c r="L172" i="5"/>
  <c r="L3600" i="5"/>
  <c r="L3534" i="5"/>
  <c r="L2056" i="5"/>
  <c r="L2462" i="5"/>
  <c r="L3020" i="5"/>
  <c r="L4025" i="5"/>
  <c r="L2961" i="5"/>
  <c r="L3094" i="5"/>
  <c r="L2266" i="5"/>
  <c r="L2891" i="5"/>
  <c r="L2127" i="5"/>
  <c r="L674" i="5"/>
  <c r="L1048" i="5"/>
  <c r="L1394" i="5"/>
  <c r="L1816" i="5"/>
  <c r="L1887" i="5"/>
  <c r="L2428" i="5"/>
  <c r="L61" i="5"/>
  <c r="L2784" i="5"/>
  <c r="L2170" i="5"/>
  <c r="L452" i="5"/>
  <c r="L3799" i="5"/>
  <c r="L3870" i="5"/>
  <c r="L2402" i="5"/>
  <c r="L1370" i="5"/>
  <c r="L2080" i="5"/>
  <c r="L3496" i="5"/>
  <c r="L3236" i="5"/>
  <c r="L1137" i="5"/>
  <c r="L2467" i="5"/>
  <c r="L3266" i="5"/>
  <c r="L1752" i="5"/>
  <c r="L1950" i="5"/>
  <c r="L1207" i="5"/>
  <c r="L2582" i="5"/>
  <c r="L236" i="5"/>
  <c r="L957" i="5"/>
  <c r="L2131" i="5"/>
  <c r="L3138" i="5"/>
  <c r="L141" i="5"/>
  <c r="L3313" i="5"/>
  <c r="L2735" i="5"/>
  <c r="L3718" i="5"/>
  <c r="L3370" i="5"/>
  <c r="L538" i="5"/>
  <c r="L3925" i="5"/>
  <c r="L3643" i="5"/>
  <c r="L1844" i="5"/>
  <c r="L3211" i="5"/>
  <c r="L4045" i="5"/>
  <c r="L3515" i="5"/>
  <c r="L896" i="5"/>
  <c r="L3277" i="5"/>
  <c r="L1018" i="5"/>
  <c r="L3557" i="5"/>
  <c r="L218" i="5"/>
  <c r="L3261" i="5"/>
  <c r="L3281" i="5"/>
  <c r="L3824" i="5"/>
  <c r="L1529" i="5"/>
  <c r="L3473" i="5"/>
  <c r="L1033" i="5"/>
  <c r="L463" i="5"/>
  <c r="L180" i="5"/>
  <c r="L1564" i="5"/>
  <c r="L1742" i="5"/>
  <c r="L1788" i="5"/>
  <c r="L3616" i="5"/>
  <c r="L2460" i="5"/>
  <c r="L1009" i="5"/>
  <c r="L610" i="5"/>
  <c r="L1376" i="5"/>
  <c r="L800" i="5"/>
  <c r="L1872" i="5"/>
  <c r="L1087" i="5"/>
  <c r="L3672" i="5"/>
  <c r="L82" i="5"/>
  <c r="L2882" i="5"/>
  <c r="L1109" i="5"/>
  <c r="L2677" i="5"/>
  <c r="L1585" i="5"/>
  <c r="L1161" i="5"/>
  <c r="L1820" i="5"/>
  <c r="L2068" i="5"/>
  <c r="L174" i="5"/>
  <c r="L1537" i="5"/>
  <c r="L1358" i="5"/>
  <c r="L2406" i="5"/>
  <c r="L1843" i="5"/>
  <c r="L3539" i="5"/>
  <c r="L1998" i="5"/>
  <c r="L1890" i="5"/>
  <c r="L2721" i="5"/>
  <c r="L2092" i="5"/>
  <c r="L887" i="5"/>
  <c r="L2190" i="5"/>
  <c r="L1206" i="5"/>
  <c r="L167" i="5"/>
  <c r="L159" i="5"/>
  <c r="L2583" i="5"/>
  <c r="L3542" i="5"/>
  <c r="L1296" i="5"/>
  <c r="L750" i="5"/>
  <c r="L3571" i="5"/>
  <c r="L1876" i="5"/>
  <c r="L1946" i="5"/>
  <c r="L3847" i="5"/>
  <c r="L1121" i="5"/>
  <c r="L762" i="5"/>
  <c r="L1510" i="5"/>
  <c r="L3359" i="5"/>
  <c r="L2498" i="5"/>
  <c r="L2355" i="5"/>
  <c r="L2289" i="5"/>
  <c r="L3769" i="5"/>
  <c r="L1951" i="5"/>
  <c r="L202" i="5"/>
  <c r="L3347" i="5"/>
  <c r="L955" i="5"/>
  <c r="L370" i="5"/>
  <c r="L154" i="5"/>
  <c r="L2732" i="5"/>
  <c r="L3878" i="5"/>
  <c r="L2760" i="5"/>
  <c r="L3449" i="5"/>
  <c r="L2278" i="5"/>
  <c r="L2914" i="5"/>
  <c r="L2867" i="5"/>
  <c r="L2858" i="5"/>
  <c r="L215" i="5"/>
  <c r="L3845" i="5"/>
  <c r="L2185" i="5"/>
  <c r="L3152" i="5"/>
  <c r="L3554" i="5"/>
  <c r="L4046" i="5"/>
  <c r="L3052" i="5"/>
  <c r="L1419" i="5"/>
  <c r="L3333" i="5"/>
  <c r="L3027" i="5"/>
  <c r="L4056" i="5"/>
  <c r="L3909" i="5"/>
  <c r="L3365" i="5"/>
  <c r="L653" i="5"/>
  <c r="L3793" i="5"/>
  <c r="L2793" i="5"/>
  <c r="L2850" i="5"/>
  <c r="L60" i="5"/>
  <c r="L3191" i="5"/>
  <c r="L1154" i="5"/>
  <c r="L1839" i="5"/>
  <c r="L3357" i="5"/>
  <c r="L2637" i="5"/>
  <c r="L2815" i="5"/>
  <c r="L2026" i="5"/>
  <c r="L676" i="5"/>
  <c r="L839" i="5"/>
  <c r="L1112" i="5"/>
  <c r="L3581" i="5"/>
  <c r="L793" i="5"/>
  <c r="L3374" i="5"/>
  <c r="L2559" i="5"/>
  <c r="L1501" i="5"/>
  <c r="L1687" i="5"/>
  <c r="L3487" i="5"/>
  <c r="L1408" i="5"/>
  <c r="L2936" i="5"/>
  <c r="L3330" i="5"/>
  <c r="L2911" i="5"/>
  <c r="L2744" i="5"/>
  <c r="L2938" i="5"/>
  <c r="L420" i="5"/>
  <c r="L1516" i="5"/>
  <c r="L1199" i="5"/>
  <c r="L3417" i="5"/>
  <c r="L3431" i="5"/>
  <c r="L3193" i="5"/>
  <c r="L706" i="5"/>
  <c r="L3010" i="5"/>
  <c r="L3579" i="5"/>
  <c r="L300" i="5"/>
  <c r="L2895" i="5"/>
  <c r="L2886" i="5"/>
  <c r="L1685" i="5"/>
  <c r="L2731" i="5"/>
  <c r="L3701" i="5"/>
  <c r="L1934" i="5"/>
  <c r="L2751" i="5"/>
  <c r="L388" i="5"/>
  <c r="L3631" i="5"/>
  <c r="L2222" i="5"/>
  <c r="L573" i="5"/>
  <c r="L3936" i="5"/>
  <c r="L1580" i="5"/>
  <c r="L940" i="5"/>
  <c r="L3102" i="5"/>
  <c r="L783" i="5"/>
  <c r="L2948" i="5"/>
  <c r="L1151" i="5"/>
  <c r="L2619" i="5"/>
  <c r="L3455" i="5"/>
  <c r="L1729" i="5"/>
  <c r="L1828" i="5"/>
  <c r="L2007" i="5"/>
  <c r="L1208" i="5"/>
  <c r="L1118" i="5"/>
  <c r="L3844" i="5"/>
  <c r="L3968" i="5"/>
  <c r="L4009" i="5"/>
  <c r="L2075" i="5"/>
  <c r="L1720" i="5"/>
  <c r="L1943" i="5"/>
  <c r="L1083" i="5"/>
  <c r="L2601" i="5"/>
  <c r="L3019" i="5"/>
  <c r="L1230" i="5"/>
  <c r="L3861" i="5"/>
  <c r="L3133" i="5"/>
  <c r="L1574" i="5"/>
  <c r="L1791" i="5"/>
  <c r="L2393" i="5"/>
  <c r="L2388" i="5"/>
  <c r="L2436" i="5"/>
  <c r="L2865" i="5"/>
  <c r="L1760" i="5"/>
  <c r="L2641" i="5"/>
  <c r="L3851" i="5"/>
  <c r="L3085" i="5"/>
  <c r="L1227" i="5"/>
  <c r="L2400" i="5"/>
  <c r="L2798" i="5"/>
  <c r="L3341" i="5"/>
  <c r="L324" i="5"/>
  <c r="L1744" i="5"/>
  <c r="L1316" i="5"/>
  <c r="L768" i="5"/>
  <c r="L434" i="5"/>
  <c r="L961" i="5"/>
  <c r="L3707" i="5"/>
  <c r="L348" i="5"/>
  <c r="L1231" i="5"/>
  <c r="L1036" i="5"/>
  <c r="L1355" i="5"/>
  <c r="L2782" i="5"/>
  <c r="L205" i="5"/>
  <c r="L3148" i="5"/>
  <c r="L1202" i="5"/>
  <c r="L1870" i="5"/>
  <c r="L3320" i="5"/>
  <c r="L1149" i="5"/>
  <c r="L77" i="5"/>
  <c r="L1936" i="5"/>
  <c r="L1403" i="5"/>
  <c r="L2138" i="5"/>
  <c r="L3233" i="5"/>
  <c r="L1046" i="5"/>
  <c r="L2949" i="5"/>
  <c r="L1089" i="5"/>
  <c r="L947" i="5"/>
  <c r="L1792" i="5"/>
  <c r="L34" i="5"/>
  <c r="L1124" i="5"/>
  <c r="L1606" i="5"/>
  <c r="L2514" i="5"/>
  <c r="L2134" i="5"/>
  <c r="L519" i="5"/>
  <c r="L1821" i="5"/>
  <c r="L3548" i="5"/>
  <c r="L948" i="5"/>
  <c r="L915" i="5"/>
  <c r="L1857" i="5"/>
  <c r="L2959" i="5"/>
  <c r="L2614" i="5"/>
  <c r="L1138" i="5"/>
  <c r="L3751" i="5"/>
  <c r="L1940" i="5"/>
  <c r="L1123" i="5"/>
  <c r="L3852" i="5"/>
  <c r="L1541" i="5"/>
  <c r="L3103" i="5"/>
  <c r="L3296" i="5"/>
  <c r="L2624" i="5"/>
  <c r="L2532" i="5"/>
  <c r="L3111" i="5"/>
  <c r="L2132" i="5"/>
  <c r="L3186" i="5"/>
  <c r="L2157" i="5"/>
  <c r="L1667" i="5"/>
  <c r="L1251" i="5"/>
  <c r="L1644" i="5"/>
  <c r="L731" i="5"/>
  <c r="L3918" i="5"/>
  <c r="L431" i="5"/>
  <c r="L3796" i="5"/>
  <c r="L2722" i="5"/>
  <c r="L2464" i="5"/>
  <c r="L2312" i="5"/>
  <c r="L2251" i="5"/>
  <c r="L3499" i="5"/>
  <c r="L1658" i="5"/>
  <c r="L2976" i="5"/>
  <c r="L3971" i="5"/>
  <c r="L3507" i="5"/>
  <c r="L3143" i="5"/>
  <c r="L1793" i="5"/>
  <c r="L4050" i="5"/>
  <c r="L1057" i="5"/>
  <c r="L1248" i="5"/>
  <c r="L2397" i="5"/>
  <c r="L1743" i="5"/>
  <c r="L3045" i="5"/>
  <c r="L2785" i="5"/>
  <c r="L1012" i="5"/>
  <c r="L1968" i="5"/>
  <c r="L3943" i="5"/>
  <c r="L831" i="5"/>
  <c r="L1775" i="5"/>
  <c r="L1165" i="5"/>
  <c r="L1879" i="5"/>
  <c r="L1941" i="5"/>
  <c r="L2215" i="5"/>
  <c r="L3509" i="5"/>
  <c r="L2757" i="5"/>
  <c r="L1604" i="5"/>
  <c r="L3364" i="5"/>
  <c r="L2085" i="5"/>
  <c r="L719" i="5"/>
  <c r="L3729" i="5"/>
  <c r="L1961" i="5"/>
  <c r="L605" i="5"/>
  <c r="L2639" i="5"/>
  <c r="L1634" i="5"/>
  <c r="L3113" i="5"/>
  <c r="L150" i="5"/>
  <c r="L3235" i="5"/>
  <c r="L546" i="5"/>
  <c r="L3432" i="5"/>
  <c r="L2344" i="5"/>
  <c r="L1476" i="5"/>
  <c r="L1190" i="5"/>
  <c r="L28" i="5"/>
  <c r="L2963" i="5"/>
  <c r="L2745" i="5"/>
  <c r="L2205" i="5"/>
  <c r="L1463" i="5"/>
  <c r="L535" i="5"/>
  <c r="L3573" i="5"/>
  <c r="L4038" i="5"/>
  <c r="L890" i="5"/>
  <c r="L3210" i="5"/>
  <c r="L748" i="5"/>
  <c r="L1664" i="5"/>
  <c r="L2046" i="5"/>
  <c r="L2838" i="5"/>
  <c r="L3896" i="5"/>
  <c r="L3422" i="5"/>
  <c r="L1517" i="5"/>
  <c r="L3409" i="5"/>
  <c r="L2538" i="5"/>
  <c r="L2711" i="5"/>
  <c r="L660" i="5"/>
  <c r="L2947" i="5"/>
  <c r="L3857" i="5"/>
  <c r="L3305" i="5"/>
  <c r="L3650" i="5"/>
  <c r="L1234" i="5"/>
  <c r="L3074" i="5"/>
  <c r="L2738" i="5"/>
  <c r="L1633" i="5"/>
  <c r="L3506" i="5"/>
  <c r="L2319" i="5"/>
  <c r="L2958" i="5"/>
  <c r="L1935" i="5"/>
  <c r="L2728" i="5"/>
  <c r="L3617" i="5"/>
  <c r="L983" i="5"/>
  <c r="L2799" i="5"/>
  <c r="L1015" i="5"/>
  <c r="L295" i="5"/>
  <c r="L3358" i="5"/>
  <c r="L3450" i="5"/>
  <c r="L2314" i="5"/>
  <c r="L3219" i="5"/>
  <c r="L3566" i="5"/>
  <c r="L3750" i="5"/>
  <c r="L1556" i="5"/>
  <c r="L3829" i="5"/>
  <c r="L541" i="5"/>
  <c r="L3376" i="5"/>
  <c r="L2201" i="5"/>
  <c r="L3525" i="5"/>
  <c r="L2133" i="5"/>
  <c r="L3327" i="5"/>
  <c r="L926" i="5"/>
  <c r="L2645" i="5"/>
  <c r="L3757" i="5"/>
  <c r="L3867" i="5"/>
  <c r="L3205" i="5"/>
  <c r="L3105" i="5"/>
  <c r="L3947" i="5"/>
  <c r="L1031" i="5"/>
  <c r="L1313" i="5"/>
  <c r="L769" i="5"/>
  <c r="L591" i="5"/>
  <c r="L1496" i="5"/>
  <c r="L3087" i="5"/>
  <c r="L2491" i="5"/>
  <c r="L838" i="5"/>
  <c r="L2424" i="5"/>
  <c r="L262" i="5"/>
  <c r="L1481" i="5"/>
  <c r="L881" i="5"/>
  <c r="L2747" i="5"/>
  <c r="L1804" i="5"/>
  <c r="L3042" i="5"/>
  <c r="L86" i="5"/>
  <c r="L487" i="5"/>
  <c r="L428" i="5"/>
  <c r="L2791" i="5"/>
  <c r="L849" i="5"/>
  <c r="L30" i="5"/>
  <c r="L913" i="5"/>
  <c r="L2115" i="5"/>
  <c r="L1442" i="5"/>
  <c r="L2802" i="5"/>
  <c r="L2335" i="5"/>
  <c r="L1483" i="5"/>
  <c r="L1032" i="5"/>
  <c r="L1991" i="5"/>
  <c r="L2191" i="5"/>
  <c r="L455" i="5"/>
  <c r="L3871" i="5"/>
  <c r="L4041" i="5"/>
  <c r="L2379" i="5"/>
  <c r="L3456" i="5"/>
  <c r="L997" i="5"/>
  <c r="L1581" i="5"/>
  <c r="L1960" i="5"/>
  <c r="L1431" i="5"/>
  <c r="L3681" i="5"/>
  <c r="L1702" i="5"/>
  <c r="L2954" i="5"/>
  <c r="L3654" i="5"/>
  <c r="L2873" i="5"/>
  <c r="L1490" i="5"/>
  <c r="L1178" i="5"/>
  <c r="L1173" i="5"/>
  <c r="L2411" i="5"/>
  <c r="L1630" i="5"/>
  <c r="L1011" i="5"/>
  <c r="L570" i="5"/>
  <c r="L2634" i="5"/>
  <c r="L2065" i="5"/>
  <c r="L2655" i="5"/>
  <c r="L3195" i="5"/>
  <c r="L2362" i="5"/>
  <c r="L2761" i="5"/>
  <c r="L3480" i="5"/>
  <c r="L3599" i="5"/>
  <c r="L3634" i="5"/>
  <c r="L2606" i="5"/>
  <c r="L3738" i="5"/>
  <c r="L1076" i="5"/>
  <c r="L2059" i="5"/>
  <c r="L2894" i="5"/>
  <c r="L3798" i="5"/>
  <c r="L2197" i="5"/>
  <c r="L2089" i="5"/>
  <c r="L2438" i="5"/>
  <c r="L2915" i="5"/>
  <c r="L2302" i="5"/>
  <c r="L4019" i="5"/>
  <c r="L810" i="5"/>
  <c r="L3686" i="5"/>
  <c r="L2537" i="5"/>
  <c r="L2577" i="5"/>
  <c r="L2417" i="5"/>
  <c r="L3787" i="5"/>
  <c r="L1402" i="5"/>
  <c r="L2213" i="5"/>
  <c r="L3595" i="5"/>
  <c r="L3789" i="5"/>
  <c r="L2718" i="5"/>
  <c r="L3625" i="5"/>
  <c r="L3858" i="5"/>
  <c r="L3243" i="5"/>
  <c r="L3329" i="5"/>
  <c r="L1215" i="5"/>
  <c r="L2152" i="5"/>
  <c r="L1669" i="5"/>
  <c r="L206" i="5"/>
  <c r="L3187" i="5"/>
  <c r="L2444" i="5"/>
  <c r="L1026" i="5"/>
  <c r="L148" i="5"/>
  <c r="L854" i="5"/>
  <c r="L1179" i="5"/>
  <c r="L486" i="5"/>
  <c r="L2967" i="5"/>
  <c r="L3009" i="5"/>
  <c r="L1631" i="5"/>
  <c r="L1125" i="5"/>
  <c r="L3309" i="5"/>
  <c r="L2974" i="5"/>
  <c r="L669" i="5"/>
  <c r="L2311" i="5"/>
  <c r="L2324" i="5"/>
  <c r="L1557" i="5"/>
  <c r="L580" i="5"/>
  <c r="L2440" i="5"/>
  <c r="L967" i="5"/>
  <c r="L2893" i="5"/>
  <c r="L3244" i="5"/>
  <c r="L1578" i="5"/>
  <c r="L2648" i="5"/>
  <c r="L255" i="5"/>
  <c r="L3974" i="5"/>
  <c r="L1568" i="5"/>
  <c r="L2216" i="5"/>
  <c r="L3273" i="5"/>
  <c r="L2551" i="5"/>
  <c r="L1451" i="5"/>
  <c r="L1389" i="5"/>
  <c r="L396" i="5"/>
  <c r="L306" i="5"/>
  <c r="L3645" i="5"/>
  <c r="L888" i="5"/>
  <c r="L1532" i="5"/>
  <c r="L1142" i="5"/>
  <c r="L3248" i="5"/>
  <c r="L3697" i="5"/>
  <c r="L438" i="5"/>
  <c r="L2935" i="5"/>
  <c r="L1600" i="5"/>
  <c r="L3986" i="5"/>
  <c r="L3894" i="5"/>
  <c r="L1847" i="5"/>
  <c r="L2869" i="5"/>
  <c r="L1903" i="5"/>
  <c r="L3384" i="5"/>
  <c r="L2303" i="5"/>
  <c r="L2770" i="5"/>
  <c r="L1223" i="5"/>
  <c r="L366" i="5"/>
  <c r="L1886" i="5"/>
  <c r="L2375" i="5"/>
  <c r="L882" i="5"/>
  <c r="L3938" i="5"/>
  <c r="L1128" i="5"/>
  <c r="L1561" i="5"/>
  <c r="L583" i="5"/>
  <c r="L2809" i="5"/>
  <c r="L1111" i="5"/>
  <c r="L3396" i="5"/>
  <c r="L2363" i="5"/>
  <c r="L2571" i="5"/>
  <c r="L2944" i="5"/>
  <c r="L3667" i="5"/>
  <c r="L1133" i="5"/>
  <c r="L556" i="5"/>
  <c r="L3578" i="5"/>
  <c r="L2043" i="5"/>
  <c r="L2442" i="5"/>
  <c r="L3755" i="5"/>
  <c r="L3002" i="5"/>
  <c r="L3941" i="5"/>
  <c r="L2925" i="5"/>
  <c r="L3765" i="5"/>
  <c r="L2011" i="5"/>
  <c r="L1321" i="5"/>
  <c r="L2445" i="5"/>
  <c r="L2884" i="5"/>
  <c r="L1734" i="5"/>
  <c r="L445" i="5"/>
  <c r="L3324" i="5"/>
  <c r="L761" i="5"/>
  <c r="L29" i="5"/>
  <c r="L1445" i="5"/>
  <c r="L566" i="5"/>
  <c r="L3144" i="5"/>
  <c r="L3234" i="5"/>
  <c r="L522" i="5"/>
  <c r="L972" i="5"/>
  <c r="L3112" i="5"/>
  <c r="L3262" i="5"/>
  <c r="L2585" i="5"/>
  <c r="L1140" i="5"/>
  <c r="L1737" i="5"/>
  <c r="L934" i="5"/>
  <c r="L798" i="5"/>
  <c r="L1500" i="5"/>
  <c r="L1253" i="5"/>
  <c r="L1473" i="5"/>
  <c r="L358" i="5"/>
  <c r="L442" i="5"/>
  <c r="L356" i="5"/>
  <c r="L3356" i="5"/>
  <c r="L3549" i="5"/>
  <c r="L2179" i="5"/>
  <c r="L3468" i="5"/>
  <c r="L903" i="5"/>
  <c r="L394" i="5"/>
  <c r="L3016" i="5"/>
  <c r="L3139" i="5"/>
  <c r="L3486" i="5"/>
  <c r="L3215" i="5"/>
  <c r="L2996" i="5"/>
  <c r="L263" i="5"/>
  <c r="L3407" i="5"/>
  <c r="L454" i="5"/>
  <c r="L3555" i="5"/>
  <c r="L2923" i="5"/>
  <c r="L1152" i="5"/>
  <c r="L3781" i="5"/>
  <c r="L2023" i="5"/>
  <c r="L1453" i="5"/>
  <c r="L1241" i="5"/>
  <c r="L2060" i="5"/>
  <c r="L3388" i="5"/>
  <c r="L3100" i="5"/>
  <c r="L2859" i="5"/>
  <c r="L2446" i="5"/>
  <c r="L2398" i="5"/>
  <c r="L2275" i="5"/>
  <c r="L2777" i="5"/>
  <c r="L3663" i="5"/>
  <c r="L1625" i="5"/>
  <c r="L2497" i="5"/>
  <c r="L1795" i="5"/>
  <c r="L3024" i="5"/>
  <c r="L1379" i="5"/>
  <c r="L1222" i="5"/>
  <c r="L2376" i="5"/>
  <c r="L3978" i="5"/>
  <c r="L1826" i="5"/>
  <c r="L3783" i="5"/>
  <c r="L3256" i="5"/>
  <c r="L1465" i="5"/>
  <c r="L2106" i="5"/>
  <c r="L2513" i="5"/>
  <c r="L367" i="5"/>
  <c r="L3648" i="5"/>
  <c r="L4035" i="5"/>
  <c r="L278" i="5"/>
  <c r="L3721" i="5"/>
  <c r="L3915" i="5"/>
  <c r="L3089" i="5"/>
  <c r="L936" i="5"/>
  <c r="L3965" i="5"/>
  <c r="L1148" i="5"/>
  <c r="L3955" i="5"/>
  <c r="L3197" i="5"/>
  <c r="L1417" i="5"/>
  <c r="L2804" i="5"/>
  <c r="L2890" i="5"/>
  <c r="L2356" i="5"/>
  <c r="L2365" i="5"/>
  <c r="L1842" i="5"/>
  <c r="L944" i="5"/>
  <c r="L3218" i="5"/>
  <c r="L1566" i="5"/>
  <c r="L1837" i="5"/>
  <c r="L1918" i="5"/>
  <c r="L1735" i="5"/>
  <c r="L1049" i="5"/>
  <c r="L3657" i="5"/>
  <c r="L702" i="5"/>
  <c r="L2806" i="5"/>
  <c r="L754" i="5"/>
  <c r="L1548" i="5"/>
  <c r="L1262" i="5"/>
  <c r="L365" i="5"/>
  <c r="L2892" i="5"/>
  <c r="L183" i="5"/>
  <c r="L450" i="5"/>
  <c r="L795" i="5"/>
  <c r="L1612" i="5"/>
  <c r="L2568" i="5"/>
  <c r="L2035" i="5"/>
  <c r="L1072" i="5"/>
  <c r="L1851" i="5"/>
  <c r="L3477" i="5"/>
  <c r="L3001" i="5"/>
  <c r="L1156" i="5"/>
  <c r="L2235" i="5"/>
  <c r="L1266" i="5"/>
  <c r="L1963" i="5"/>
  <c r="L2581" i="5"/>
  <c r="L1995" i="5"/>
  <c r="L1299" i="5"/>
  <c r="L3252" i="5"/>
  <c r="L981" i="5"/>
  <c r="L2053" i="5"/>
  <c r="L1274" i="5"/>
  <c r="L919" i="5"/>
  <c r="L3349" i="5"/>
  <c r="L799" i="5"/>
  <c r="L873" i="5"/>
  <c r="L578" i="5"/>
  <c r="L953" i="5"/>
  <c r="L3408" i="5"/>
  <c r="L1990" i="5"/>
  <c r="L1709" i="5"/>
  <c r="L3558" i="5"/>
  <c r="L3991" i="5"/>
  <c r="L3895" i="5"/>
  <c r="L2509" i="5"/>
  <c r="L2382" i="5"/>
  <c r="L2391" i="5"/>
  <c r="L3454" i="5"/>
  <c r="L3664" i="5"/>
  <c r="L2163" i="5"/>
  <c r="L2109" i="5"/>
  <c r="L1567" i="5"/>
  <c r="L2898" i="5"/>
  <c r="L1479" i="5"/>
  <c r="L2595" i="5"/>
  <c r="L3809" i="5"/>
  <c r="L2495" i="5"/>
  <c r="L739" i="5"/>
  <c r="L3903" i="5"/>
  <c r="L1409" i="5"/>
  <c r="L1861" i="5"/>
  <c r="L2204" i="5"/>
  <c r="L2033" i="5"/>
  <c r="L1652" i="5"/>
  <c r="L1326" i="5"/>
  <c r="L3901" i="5"/>
  <c r="L2934" i="5"/>
  <c r="L3590" i="5"/>
  <c r="L3827" i="5"/>
  <c r="L3378" i="5"/>
  <c r="L3202" i="5"/>
  <c r="L4014" i="5"/>
  <c r="L687" i="5"/>
  <c r="L3973" i="5"/>
  <c r="L2081" i="5"/>
  <c r="L2881" i="5"/>
  <c r="L1427" i="5"/>
  <c r="L3457" i="5"/>
  <c r="L1366" i="5"/>
  <c r="L199" i="5"/>
  <c r="L2543" i="5"/>
  <c r="L950" i="5"/>
  <c r="L1478" i="5"/>
  <c r="L3510" i="5"/>
  <c r="L494" i="5"/>
  <c r="L2280" i="5"/>
  <c r="L1926" i="5"/>
  <c r="L1278" i="5"/>
  <c r="L1875" i="5"/>
  <c r="L3282" i="5"/>
  <c r="L2384" i="5"/>
  <c r="L1862" i="5"/>
  <c r="L1221" i="5"/>
  <c r="L922" i="5"/>
  <c r="L2309" i="5"/>
  <c r="L851" i="5"/>
  <c r="L612" i="5"/>
  <c r="L866" i="5"/>
  <c r="L1984" i="5"/>
  <c r="L1505" i="5"/>
  <c r="L3003" i="5"/>
  <c r="L2078" i="5"/>
  <c r="L1558" i="5"/>
  <c r="L1676" i="5"/>
  <c r="L1150" i="5"/>
  <c r="L2621" i="5"/>
  <c r="L414" i="5"/>
  <c r="L103" i="5"/>
  <c r="L508" i="5"/>
  <c r="L554" i="5"/>
  <c r="L3994" i="5"/>
  <c r="L3904" i="5"/>
  <c r="L2437" i="5"/>
  <c r="L1698" i="5"/>
  <c r="L1917" i="5"/>
  <c r="L3108" i="5"/>
  <c r="L3135" i="5"/>
  <c r="L1070" i="5"/>
  <c r="L2097" i="5"/>
  <c r="L729" i="5"/>
  <c r="L1052" i="5"/>
  <c r="L1205" i="5"/>
  <c r="L2330" i="5"/>
  <c r="L2371" i="5"/>
  <c r="L1766" i="5"/>
  <c r="L1594" i="5"/>
  <c r="L2998" i="5"/>
  <c r="L671" i="5"/>
  <c r="L1185" i="5"/>
  <c r="L833" i="5"/>
  <c r="L1421" i="5"/>
  <c r="L1022" i="5"/>
  <c r="L2977" i="5"/>
  <c r="L2681" i="5"/>
  <c r="L1980" i="5"/>
  <c r="L792" i="5"/>
  <c r="L823" i="5"/>
  <c r="L2985" i="5"/>
  <c r="L2553" i="5"/>
  <c r="L2117" i="5"/>
  <c r="L2188" i="5"/>
  <c r="L2122" i="5"/>
  <c r="L1412" i="5"/>
  <c r="L1515" i="5"/>
  <c r="L3415" i="5"/>
  <c r="L924" i="5"/>
  <c r="L949" i="5"/>
  <c r="L650" i="5"/>
  <c r="L3524" i="5"/>
  <c r="L3963" i="5"/>
  <c r="L1597" i="5"/>
  <c r="L2616" i="5"/>
  <c r="L1225" i="5"/>
  <c r="L2234" i="5"/>
  <c r="L1410" i="5"/>
  <c r="L752" i="5"/>
  <c r="L2820" i="5"/>
  <c r="L1021" i="5"/>
  <c r="L3335" i="5"/>
  <c r="L2723" i="5"/>
  <c r="L3636" i="5"/>
  <c r="L3748" i="5"/>
  <c r="L2250" i="5"/>
  <c r="L1763" i="5"/>
  <c r="L871" i="5"/>
  <c r="L351" i="5"/>
  <c r="L3464" i="5"/>
  <c r="L2084" i="5"/>
  <c r="L773" i="5"/>
  <c r="L2071" i="5"/>
  <c r="L850" i="5"/>
  <c r="L985" i="5"/>
  <c r="L3142" i="5"/>
  <c r="L3278" i="5"/>
  <c r="L1758" i="5"/>
  <c r="L1904" i="5"/>
  <c r="L699" i="5"/>
  <c r="L3624" i="5"/>
  <c r="L596" i="5"/>
  <c r="L2544" i="5"/>
  <c r="L2997" i="5"/>
  <c r="L3077" i="5"/>
  <c r="L3484" i="5"/>
  <c r="L3706" i="5"/>
  <c r="L2091" i="5"/>
  <c r="L3704" i="5"/>
  <c r="L1454" i="5"/>
  <c r="L2153" i="5"/>
  <c r="L567" i="5"/>
  <c r="L3292" i="5"/>
  <c r="L2395" i="5"/>
  <c r="L3429" i="5"/>
  <c r="L1932" i="5"/>
  <c r="L1292" i="5"/>
  <c r="L2540" i="5"/>
  <c r="L777" i="5"/>
  <c r="L213" i="5"/>
  <c r="L594" i="5"/>
  <c r="L3488" i="5"/>
  <c r="L2524" i="5"/>
  <c r="L476" i="5"/>
  <c r="L3084" i="5"/>
  <c r="L884" i="5"/>
  <c r="L1768" i="5"/>
  <c r="L1064" i="5"/>
  <c r="L2062" i="5"/>
  <c r="L3708" i="5"/>
  <c r="L3036" i="5"/>
  <c r="L269" i="5"/>
  <c r="L212" i="5"/>
  <c r="L677" i="5"/>
  <c r="L3725" i="5"/>
  <c r="L959" i="5"/>
  <c r="L383" i="5"/>
  <c r="L222" i="5"/>
  <c r="L1126" i="5"/>
  <c r="L2217" i="5"/>
  <c r="L1388" i="5"/>
  <c r="L3439" i="5"/>
  <c r="L749" i="5"/>
  <c r="L2772" i="5"/>
  <c r="L1078" i="5"/>
  <c r="L3353" i="5"/>
  <c r="L1674" i="5"/>
  <c r="L2592" i="5"/>
  <c r="L266" i="5"/>
  <c r="L1187" i="5"/>
  <c r="L221" i="5"/>
  <c r="L1780" i="5"/>
  <c r="L4054" i="5"/>
  <c r="L993" i="5"/>
  <c r="L802" i="5"/>
  <c r="L1386" i="5"/>
  <c r="L726" i="5"/>
  <c r="L1455" i="5"/>
  <c r="L3979" i="5"/>
  <c r="L2239" i="5"/>
  <c r="L4023" i="5"/>
  <c r="L2024" i="5"/>
  <c r="L2419" i="5"/>
  <c r="L3699" i="5"/>
  <c r="L3505" i="5"/>
  <c r="L2590" i="5"/>
  <c r="L2255" i="5"/>
  <c r="L1769" i="5"/>
  <c r="L3231" i="5"/>
  <c r="L2812" i="5"/>
  <c r="L1090" i="5"/>
  <c r="L3540" i="5"/>
  <c r="L62" i="5"/>
  <c r="L772" i="5"/>
  <c r="L1420" i="5"/>
  <c r="L1513" i="5"/>
  <c r="L1942" i="5"/>
  <c r="L2982" i="5"/>
  <c r="L3126" i="5"/>
  <c r="L1654" i="5"/>
  <c r="L2919" i="5"/>
  <c r="L2652" i="5"/>
  <c r="L317" i="5"/>
  <c r="L527" i="5"/>
  <c r="L492" i="5"/>
  <c r="L2478" i="5"/>
  <c r="L421" i="5"/>
  <c r="L1618" i="5"/>
  <c r="L1291" i="5"/>
  <c r="L978" i="5"/>
  <c r="L1981" i="5"/>
  <c r="L3173" i="5"/>
  <c r="L2792" i="5"/>
  <c r="L2336" i="5"/>
  <c r="L1623" i="5"/>
  <c r="L14" i="5"/>
  <c r="L2597" i="5"/>
  <c r="L2326" i="5"/>
  <c r="L3585" i="5"/>
  <c r="L173" i="5"/>
  <c r="L3404" i="5"/>
  <c r="L3076" i="5"/>
  <c r="L1459" i="5"/>
  <c r="L1323" i="5"/>
  <c r="L322" i="5"/>
  <c r="L196" i="5"/>
  <c r="L2292" i="5"/>
  <c r="L1219" i="5"/>
  <c r="L2609" i="5"/>
  <c r="L3770" i="5"/>
  <c r="L1414" i="5"/>
  <c r="L70" i="5"/>
  <c r="L628" i="5"/>
  <c r="L1808" i="5"/>
  <c r="L3504" i="5"/>
  <c r="L644" i="5"/>
  <c r="L1097" i="5"/>
  <c r="L4018" i="5"/>
  <c r="L3037" i="5"/>
  <c r="L3441" i="5"/>
  <c r="L771" i="5"/>
  <c r="L1588" i="5"/>
  <c r="L2623" i="5"/>
  <c r="L2151" i="5"/>
  <c r="L2888" i="5"/>
  <c r="L898" i="5"/>
  <c r="L1553" i="5"/>
  <c r="L1159" i="5"/>
  <c r="L1265" i="5"/>
  <c r="L682" i="5"/>
  <c r="L2776" i="5"/>
  <c r="L2878" i="5"/>
  <c r="L2405" i="5"/>
  <c r="L678" i="5"/>
  <c r="L3805" i="5"/>
  <c r="L3180" i="5"/>
  <c r="L1122" i="5"/>
  <c r="L1530" i="5"/>
  <c r="L188" i="5"/>
  <c r="L897" i="5"/>
  <c r="L3737" i="5"/>
  <c r="L991" i="5"/>
  <c r="L2256" i="5"/>
  <c r="L3125" i="5"/>
  <c r="L3083" i="5"/>
  <c r="L63" i="5"/>
  <c r="L857" i="5"/>
  <c r="L3008" i="5"/>
  <c r="L2503" i="5"/>
  <c r="L3518" i="5"/>
  <c r="L1673" i="5"/>
  <c r="L2922" i="5"/>
  <c r="L1356" i="5"/>
  <c r="L22" i="5"/>
  <c r="L2282" i="5"/>
  <c r="L3583" i="5"/>
  <c r="L3469" i="5"/>
  <c r="L894" i="5"/>
  <c r="L3263" i="5"/>
  <c r="L2288" i="5"/>
  <c r="L1272" i="5"/>
  <c r="L2358" i="5"/>
  <c r="L3342" i="5"/>
  <c r="L426" i="5"/>
  <c r="L3795" i="5"/>
  <c r="L2329" i="5"/>
  <c r="L4028" i="5"/>
  <c r="L1468" i="5"/>
  <c r="L602" i="5"/>
  <c r="L3605" i="5"/>
  <c r="L3323" i="5"/>
  <c r="L3097" i="5"/>
  <c r="L1512" i="5"/>
  <c r="L1716" i="5"/>
  <c r="L3121" i="5"/>
  <c r="L943" i="5"/>
  <c r="L1217" i="5"/>
  <c r="L2148" i="5"/>
  <c r="L1778" i="5"/>
  <c r="L1925" i="5"/>
  <c r="L969" i="5"/>
  <c r="L2506" i="5"/>
  <c r="L3714" i="5"/>
  <c r="L1873" i="5"/>
  <c r="L1319" i="5"/>
  <c r="L1450" i="5"/>
  <c r="L548" i="5"/>
  <c r="L1193" i="5"/>
  <c r="L1504" i="5"/>
  <c r="L1280" i="5"/>
  <c r="L1309" i="5"/>
  <c r="L700" i="5"/>
  <c r="L44" i="5"/>
  <c r="L53" i="5"/>
  <c r="L3343" i="5"/>
  <c r="L514" i="5"/>
  <c r="L1965" i="5"/>
  <c r="L170" i="5"/>
  <c r="L1491" i="5"/>
  <c r="L1708" i="5"/>
  <c r="L3705" i="5"/>
  <c r="L870" i="5"/>
  <c r="L2992" i="5"/>
  <c r="L1783" i="5"/>
  <c r="L2238" i="5"/>
  <c r="L1183" i="5"/>
  <c r="L2262" i="5"/>
  <c r="L859" i="5"/>
  <c r="L2254" i="5"/>
  <c r="L2420" i="5"/>
  <c r="L1598" i="5"/>
  <c r="L2267" i="5"/>
  <c r="L1691" i="5"/>
  <c r="L1937" i="5"/>
  <c r="L1819" i="5"/>
  <c r="L3491" i="5"/>
  <c r="L1003" i="5"/>
  <c r="L3154" i="5"/>
  <c r="L2994" i="5"/>
  <c r="L707" i="5"/>
  <c r="L1068" i="5"/>
  <c r="L2160" i="5"/>
  <c r="L2453" i="5"/>
  <c r="L1982" i="5"/>
  <c r="L2299" i="5"/>
  <c r="L439" i="5"/>
  <c r="L2348" i="5"/>
  <c r="L1509" i="5"/>
  <c r="L2750" i="5"/>
  <c r="L2661" i="5"/>
  <c r="L3764" i="5"/>
  <c r="L3711" i="5"/>
  <c r="L2837" i="5"/>
  <c r="L2910" i="5"/>
  <c r="L821" i="5"/>
  <c r="L1831" i="5"/>
  <c r="L3715" i="5"/>
  <c r="L2863" i="5"/>
  <c r="L415" i="5"/>
  <c r="L1360" i="5"/>
  <c r="L2038" i="5"/>
  <c r="L3040" i="5"/>
  <c r="L182" i="5"/>
  <c r="L3201" i="5"/>
  <c r="L1127" i="5"/>
  <c r="L2876" i="5"/>
  <c r="L2158" i="5"/>
  <c r="L1576" i="5"/>
  <c r="L3115" i="5"/>
  <c r="L3981" i="5"/>
  <c r="L1988" i="5"/>
  <c r="L4030" i="5"/>
  <c r="L2039" i="5"/>
  <c r="L2946" i="5"/>
  <c r="L231" i="5"/>
  <c r="L2072" i="5"/>
  <c r="L1767" i="5"/>
  <c r="L3039" i="5"/>
  <c r="L2889" i="5"/>
  <c r="L2408" i="5"/>
  <c r="L737" i="5"/>
  <c r="L3095" i="5"/>
  <c r="L2508" i="5"/>
  <c r="L1418" i="5"/>
  <c r="L1719" i="5"/>
  <c r="L1146" i="5"/>
  <c r="L3753" i="5"/>
  <c r="L875" i="5"/>
  <c r="L705" i="5"/>
  <c r="L2918" i="5"/>
  <c r="L2564" i="5"/>
  <c r="L2271" i="5"/>
  <c r="L1406" i="5"/>
  <c r="L586" i="5"/>
  <c r="L1258" i="5"/>
  <c r="L260" i="5"/>
  <c r="L818" i="5"/>
  <c r="L968" i="5"/>
  <c r="L693" i="5"/>
  <c r="L3354" i="5"/>
  <c r="L809" i="5"/>
  <c r="L3618" i="5"/>
  <c r="L1181" i="5"/>
  <c r="L1845" i="5"/>
  <c r="L3493" i="5"/>
  <c r="L1283" i="5"/>
  <c r="L3310" i="5"/>
  <c r="L1210" i="5"/>
  <c r="L3183" i="5"/>
  <c r="L1367" i="5"/>
  <c r="L1407" i="5"/>
  <c r="L2691" i="5"/>
  <c r="L422" i="5"/>
  <c r="L95" i="5"/>
  <c r="L1954" i="5"/>
  <c r="L21" i="5"/>
  <c r="L2526" i="5"/>
  <c r="L3651" i="5"/>
  <c r="L3494" i="5"/>
  <c r="L3315" i="5"/>
  <c r="L2831" i="5"/>
  <c r="L2259" i="5"/>
  <c r="L964" i="5"/>
  <c r="L686" i="5"/>
  <c r="L794" i="5"/>
  <c r="L3610" i="5"/>
  <c r="L1697" i="5"/>
  <c r="L16" i="5"/>
  <c r="L4057" i="5"/>
  <c r="L1195" i="5"/>
  <c r="L1996" i="5"/>
  <c r="L2684" i="5"/>
  <c r="L834" i="5"/>
  <c r="L3090" i="5"/>
  <c r="L1974" i="5"/>
  <c r="L3647" i="5"/>
  <c r="L1993" i="5"/>
  <c r="L3967" i="5"/>
  <c r="L1105" i="5"/>
  <c r="L1045" i="5"/>
  <c r="L2281" i="5"/>
  <c r="L2241" i="5"/>
  <c r="L2209" i="5"/>
  <c r="L1969" i="5"/>
  <c r="L845" i="5"/>
  <c r="L1399" i="5"/>
  <c r="L1521" i="5"/>
  <c r="L3413" i="5"/>
  <c r="L2765" i="5"/>
  <c r="L3361" i="5"/>
  <c r="L1081" i="5"/>
  <c r="L3819" i="5"/>
  <c r="L1964" i="5"/>
  <c r="L3785" i="5"/>
  <c r="L1952" i="5"/>
  <c r="L668" i="5"/>
  <c r="L3508" i="5"/>
  <c r="L2141" i="5"/>
  <c r="L840" i="5"/>
  <c r="L2269" i="5"/>
  <c r="L2154" i="5"/>
  <c r="L3816" i="5"/>
  <c r="L785" i="5"/>
  <c r="L436" i="5"/>
  <c r="L226" i="5"/>
  <c r="L2401" i="5"/>
  <c r="L3676" i="5"/>
  <c r="L3806" i="5"/>
  <c r="L2969" i="5"/>
  <c r="L1657" i="5"/>
  <c r="L2354" i="5"/>
  <c r="L2649" i="5"/>
  <c r="L2019" i="5"/>
  <c r="L1279" i="5"/>
  <c r="L920" i="5"/>
  <c r="L1813" i="5"/>
  <c r="L3047" i="5"/>
  <c r="L1811" i="5"/>
  <c r="L2283" i="5"/>
  <c r="L3390" i="5"/>
  <c r="L2896" i="5"/>
  <c r="L3884" i="5"/>
  <c r="L2651" i="5"/>
  <c r="L989" i="5"/>
  <c r="L37" i="5"/>
  <c r="L784" i="5"/>
  <c r="L1357" i="5"/>
  <c r="L2434" i="5"/>
  <c r="L2094" i="5"/>
  <c r="L1653" i="5"/>
  <c r="L1535" i="5"/>
  <c r="L1092" i="5"/>
  <c r="L2394" i="5"/>
  <c r="L2477" i="5"/>
  <c r="L2465" i="5"/>
  <c r="L938" i="5"/>
  <c r="L3158" i="5"/>
  <c r="L246" i="5"/>
  <c r="L872" i="5"/>
  <c r="L2063" i="5"/>
  <c r="L877" i="5"/>
  <c r="L1962" i="5"/>
  <c r="L3238" i="5"/>
  <c r="L1892" i="5"/>
  <c r="L2766" i="5"/>
  <c r="L2764" i="5"/>
  <c r="L3316" i="5"/>
  <c r="L1144" i="5"/>
  <c r="L2746" i="5"/>
  <c r="L461" i="5"/>
  <c r="L2880" i="5"/>
  <c r="L3835" i="5"/>
  <c r="L2767" i="5"/>
  <c r="L3913" i="5"/>
  <c r="L207" i="5"/>
  <c r="L2345" i="5"/>
  <c r="L93" i="5"/>
  <c r="L3044" i="5"/>
  <c r="L1053" i="5"/>
  <c r="L2667" i="5"/>
  <c r="L466" i="5"/>
  <c r="L359" i="5"/>
  <c r="L1841" i="5"/>
  <c r="L3476" i="5"/>
  <c r="L1196" i="5"/>
  <c r="L2522" i="5"/>
  <c r="L2025" i="5"/>
  <c r="L3306" i="5"/>
  <c r="L102" i="5"/>
  <c r="L2378" i="5"/>
  <c r="L2851" i="5"/>
  <c r="L3666" i="5"/>
  <c r="L2108" i="5"/>
  <c r="L1738" i="5"/>
  <c r="L3839" i="5"/>
  <c r="L2430" i="5"/>
  <c r="L581" i="5"/>
  <c r="L2993" i="5"/>
  <c r="L1372" i="5"/>
  <c r="L2200" i="5"/>
  <c r="L1166" i="5"/>
  <c r="L1853" i="5"/>
  <c r="L2554" i="5"/>
  <c r="L2706" i="5"/>
  <c r="L806" i="5"/>
  <c r="L3691" i="5"/>
  <c r="L3255" i="5"/>
  <c r="L1390" i="5"/>
  <c r="L1129" i="5"/>
  <c r="L3284" i="5"/>
  <c r="L3032" i="5"/>
  <c r="L372" i="5"/>
  <c r="L2177" i="5"/>
  <c r="L2670" i="5"/>
  <c r="L2505" i="5"/>
  <c r="L2005" i="5"/>
  <c r="L2482" i="5"/>
  <c r="L620" i="5"/>
  <c r="L3007" i="5"/>
  <c r="L3048" i="5"/>
  <c r="L1975" i="5"/>
  <c r="L3225" i="5"/>
  <c r="L3623" i="5"/>
  <c r="L20" i="5"/>
  <c r="L763" i="5"/>
  <c r="L1426" i="5"/>
  <c r="L2416" i="5"/>
  <c r="L335" i="5"/>
  <c r="L952" i="5"/>
  <c r="L1592" i="5"/>
  <c r="L2328" i="5"/>
  <c r="L84" i="5"/>
  <c r="L1785" i="5"/>
  <c r="L1466" i="5"/>
  <c r="L413" i="5"/>
  <c r="L2542" i="5"/>
  <c r="L2323" i="5"/>
  <c r="L2643" i="5"/>
  <c r="L2638" i="5"/>
  <c r="L1999" i="5"/>
  <c r="L1348" i="5"/>
  <c r="L3164" i="5"/>
  <c r="L2749" i="5"/>
  <c r="L1643" i="5"/>
  <c r="L3490" i="5"/>
  <c r="L1924" i="5"/>
  <c r="L1868" i="5"/>
  <c r="L869" i="5"/>
  <c r="L2002" i="5"/>
  <c r="L2176" i="5"/>
  <c r="L1267" i="5"/>
  <c r="L2740" i="5"/>
  <c r="L1243" i="5"/>
  <c r="L2285" i="5"/>
  <c r="L3406" i="5"/>
  <c r="L2693" i="5"/>
  <c r="L1656" i="5"/>
  <c r="L1682" i="5"/>
  <c r="L2687" i="5"/>
  <c r="L2987" i="5"/>
  <c r="L2968" i="5"/>
  <c r="L1177" i="5"/>
  <c r="L4042" i="5"/>
  <c r="L730" i="5"/>
  <c r="L3897" i="5"/>
  <c r="L3070" i="5"/>
  <c r="L4013" i="5"/>
  <c r="L1104" i="5"/>
  <c r="L2768" i="5"/>
  <c r="L3401" i="5"/>
  <c r="L2291" i="5"/>
  <c r="L1776" i="5"/>
  <c r="L271" i="5"/>
  <c r="L1228" i="5"/>
  <c r="L774" i="5"/>
  <c r="L1749" i="5"/>
  <c r="L349" i="5"/>
  <c r="L909" i="5"/>
  <c r="L902" i="5"/>
  <c r="L484" i="5"/>
  <c r="L1976" i="5"/>
  <c r="L124" i="5"/>
  <c r="L2137" i="5"/>
  <c r="L1874" i="5"/>
  <c r="L1909" i="5"/>
  <c r="L2116" i="5"/>
  <c r="L725" i="5"/>
  <c r="L2572" i="5"/>
  <c r="L1472" i="5"/>
  <c r="L2220" i="5"/>
  <c r="L1236" i="5"/>
  <c r="L1849" i="5"/>
  <c r="L106" i="5"/>
  <c r="L228" i="5"/>
  <c r="L2758" i="5"/>
  <c r="L3501" i="5"/>
  <c r="L1824" i="5"/>
  <c r="L740" i="5"/>
  <c r="L3249" i="5"/>
  <c r="L1469" i="5"/>
  <c r="L282" i="5"/>
  <c r="L776" i="5"/>
  <c r="L2147" i="5"/>
  <c r="L399" i="5"/>
  <c r="L3029" i="5"/>
  <c r="L1809" i="5"/>
  <c r="L908" i="5"/>
  <c r="L181" i="5"/>
  <c r="L2773" i="5"/>
  <c r="L1237" i="5"/>
  <c r="L1108" i="5"/>
  <c r="L3033" i="5"/>
  <c r="L2801" i="5"/>
  <c r="L3720" i="5"/>
  <c r="L1973" i="5"/>
  <c r="L3011" i="5"/>
  <c r="L1635" i="5"/>
  <c r="L1392" i="5"/>
  <c r="L1646" i="5"/>
  <c r="L2558" i="5"/>
  <c r="L958" i="5"/>
  <c r="L1214" i="5"/>
  <c r="L109" i="5"/>
  <c r="L1526" i="5"/>
  <c r="L3182" i="5"/>
  <c r="L418" i="5"/>
  <c r="L268" i="5"/>
  <c r="L736" i="5"/>
  <c r="L1340" i="5"/>
  <c r="L1677" i="5"/>
  <c r="L1948" i="5"/>
  <c r="L986" i="5"/>
  <c r="L1246" i="5"/>
  <c r="L1016" i="5"/>
  <c r="L846" i="5"/>
  <c r="L723" i="5"/>
  <c r="L334" i="5"/>
  <c r="L963" i="5"/>
  <c r="L2448" i="5"/>
  <c r="L559" i="5"/>
  <c r="L1040" i="5"/>
  <c r="L1855" i="5"/>
  <c r="L2347" i="5"/>
  <c r="L3560" i="5"/>
  <c r="L2576" i="5"/>
  <c r="L1084" i="5"/>
  <c r="L3436" i="5"/>
  <c r="L1641" i="5"/>
  <c r="L1341" i="5"/>
  <c r="L1314" i="5"/>
  <c r="L52" i="5"/>
  <c r="L2343" i="5"/>
  <c r="L2868" i="5"/>
  <c r="L1240" i="5"/>
  <c r="L3526" i="5"/>
  <c r="L2316" i="5"/>
  <c r="L1475" i="5"/>
  <c r="L3120" i="5"/>
  <c r="L816" i="5"/>
  <c r="L3497" i="5"/>
  <c r="L3693" i="5"/>
  <c r="L2930" i="5"/>
  <c r="L1551" i="5"/>
  <c r="L1721" i="5"/>
  <c r="L2101" i="5"/>
  <c r="L1250" i="5"/>
  <c r="L510" i="5"/>
  <c r="L2414" i="5"/>
  <c r="L1694" i="5"/>
  <c r="L2237" i="5"/>
  <c r="L253" i="5"/>
  <c r="L1850" i="5"/>
  <c r="L2233" i="5"/>
  <c r="L3056" i="5"/>
  <c r="L162" i="5"/>
  <c r="L2374" i="5"/>
  <c r="L626" i="5"/>
  <c r="L781" i="5"/>
  <c r="L1607" i="5"/>
  <c r="L3771" i="5"/>
  <c r="L2321" i="5"/>
  <c r="L316" i="5"/>
  <c r="L2296" i="5"/>
  <c r="L758" i="5"/>
  <c r="L1632" i="5"/>
  <c r="L2965" i="5"/>
  <c r="L728" i="5"/>
  <c r="L47" i="5"/>
  <c r="L2860" i="5"/>
  <c r="L3709" i="5"/>
  <c r="L3427" i="5"/>
  <c r="L3463" i="5"/>
  <c r="L1718" i="5"/>
  <c r="L3453" i="5"/>
  <c r="L4029" i="5"/>
  <c r="L3811" i="5"/>
  <c r="L3459" i="5"/>
  <c r="L1897" i="5"/>
  <c r="L2625" i="5"/>
  <c r="L3597" i="5"/>
  <c r="L3859" i="5"/>
  <c r="L1801" i="5"/>
  <c r="L2412" i="5"/>
  <c r="L2811" i="5"/>
  <c r="L1731" i="5"/>
  <c r="L3325" i="5"/>
  <c r="L4011" i="5"/>
  <c r="L350" i="5"/>
  <c r="L2257" i="5"/>
  <c r="L308" i="5"/>
  <c r="L3730" i="5"/>
  <c r="L2470" i="5"/>
  <c r="L2499" i="5"/>
  <c r="L2913" i="5"/>
  <c r="L3893" i="5"/>
  <c r="L3869" i="5"/>
  <c r="L2050" i="5"/>
  <c r="L3269" i="5"/>
  <c r="L1395" i="5"/>
  <c r="L3049" i="5"/>
  <c r="L1197" i="5"/>
  <c r="L1030" i="5"/>
  <c r="L3733" i="5"/>
  <c r="L3683" i="5"/>
  <c r="L3821" i="5"/>
  <c r="L3885" i="5"/>
  <c r="L3275" i="5"/>
  <c r="L1989" i="5"/>
  <c r="L3151" i="5"/>
  <c r="L3295" i="5"/>
  <c r="L1533" i="5"/>
  <c r="L1324" i="5"/>
  <c r="L1047" i="5"/>
  <c r="L2795" i="5"/>
  <c r="L261" i="5"/>
  <c r="L3763" i="5"/>
  <c r="L2516" i="5"/>
  <c r="L2409" i="5"/>
  <c r="L2181" i="5"/>
  <c r="L2049" i="5"/>
  <c r="L2733" i="5"/>
  <c r="L3931" i="5"/>
  <c r="L116" i="5"/>
  <c r="L1023" i="5"/>
  <c r="L3665" i="5"/>
  <c r="L3106" i="5"/>
  <c r="L2984" i="5"/>
  <c r="L2093" i="5"/>
  <c r="L2010" i="5"/>
  <c r="L1688" i="5"/>
  <c r="L1346" i="5"/>
  <c r="L1745" i="5"/>
  <c r="L1771" i="5"/>
  <c r="L2525" i="5"/>
  <c r="L3200" i="5"/>
  <c r="L3744" i="5"/>
  <c r="L3966" i="5"/>
  <c r="L3268" i="5"/>
  <c r="L258" i="5"/>
  <c r="L637" i="5"/>
  <c r="L1947" i="5"/>
  <c r="L1523" i="5"/>
  <c r="L3022" i="5"/>
  <c r="L2192" i="5"/>
  <c r="L2105" i="5"/>
  <c r="L2725" i="5"/>
  <c r="L636" i="5"/>
  <c r="L3678" i="5"/>
  <c r="L1782" i="5"/>
  <c r="L1693" i="5"/>
  <c r="L1893" i="5"/>
  <c r="L2210" i="5"/>
  <c r="L3853" i="5"/>
  <c r="L2650" i="5"/>
  <c r="L501" i="5"/>
  <c r="L1833" i="5"/>
  <c r="L1740" i="5"/>
  <c r="L2487" i="5"/>
  <c r="L900" i="5"/>
  <c r="L178" i="5"/>
  <c r="L1117" i="5"/>
  <c r="L2287" i="5"/>
  <c r="L1528" i="5"/>
  <c r="L1933" i="5"/>
  <c r="L3658" i="5"/>
  <c r="L3230" i="5"/>
  <c r="L166" i="5"/>
  <c r="L530" i="5"/>
  <c r="L2333" i="5"/>
  <c r="L1260" i="5"/>
  <c r="L1375" i="5"/>
  <c r="L1723" i="5"/>
  <c r="L3041" i="5"/>
  <c r="L1174" i="5"/>
  <c r="L3331" i="5"/>
  <c r="L2366" i="5"/>
  <c r="L996" i="5"/>
  <c r="L3311" i="5"/>
  <c r="L1727" i="5"/>
  <c r="L1728" i="5"/>
  <c r="L3957" i="5"/>
  <c r="L100" i="5"/>
  <c r="L485" i="5"/>
  <c r="L1139" i="5"/>
  <c r="L2248" i="5"/>
  <c r="L3602" i="5"/>
  <c r="L3308" i="5"/>
  <c r="L3537" i="5"/>
  <c r="L2021" i="5"/>
  <c r="L2533" i="5"/>
  <c r="L2862" i="5"/>
  <c r="L3254" i="5"/>
  <c r="L828" i="5"/>
  <c r="L2353" i="5"/>
  <c r="L3882" i="5"/>
  <c r="L3814" i="5"/>
  <c r="L3942" i="5"/>
  <c r="L149" i="5"/>
  <c r="L1436" i="5"/>
  <c r="L1001" i="5"/>
  <c r="L1920" i="5"/>
  <c r="L1268" i="5"/>
  <c r="L3267" i="5"/>
  <c r="L4043" i="5"/>
  <c r="L980" i="5"/>
  <c r="L2803" i="5"/>
  <c r="L474" i="5"/>
  <c r="L319" i="5"/>
  <c r="L3475" i="5"/>
  <c r="L1393" i="5"/>
  <c r="L1705" i="5"/>
  <c r="L2095" i="5"/>
  <c r="L551" i="5"/>
  <c r="L2074" i="5"/>
  <c r="L2112" i="5"/>
  <c r="L1707" i="5"/>
  <c r="L1041" i="5"/>
  <c r="L1027" i="5"/>
  <c r="L2443" i="5"/>
  <c r="L2000" i="5"/>
  <c r="L918" i="5"/>
  <c r="L1167" i="5"/>
  <c r="L1434" i="5"/>
  <c r="L1739" i="5"/>
  <c r="L1614" i="5"/>
  <c r="L3569" i="5"/>
  <c r="L2044" i="5"/>
  <c r="L3512" i="5"/>
  <c r="L2523" i="5"/>
  <c r="L945" i="5"/>
  <c r="L2422" i="5"/>
  <c r="L3156" i="5"/>
  <c r="L3535" i="5"/>
  <c r="L3995" i="5"/>
  <c r="L341" i="5"/>
  <c r="L45" i="5"/>
  <c r="L2966" i="5"/>
  <c r="L1830" i="5"/>
  <c r="L3466" i="5"/>
  <c r="L2261" i="5"/>
  <c r="L1724" i="5"/>
  <c r="L3662" i="5"/>
  <c r="L1573" i="5"/>
  <c r="L3079" i="5"/>
  <c r="L805" i="5"/>
  <c r="L3522" i="5"/>
  <c r="L698" i="5"/>
  <c r="L1829" i="5"/>
  <c r="L788" i="5"/>
  <c r="L270" i="5"/>
  <c r="L3713" i="5"/>
  <c r="L2666" i="5"/>
  <c r="L3086" i="5"/>
  <c r="L3768" i="5"/>
  <c r="L191" i="5"/>
  <c r="L2716" i="5"/>
  <c r="L1898" i="5"/>
  <c r="L3161" i="5"/>
  <c r="L2515" i="5"/>
  <c r="L2270" i="5"/>
  <c r="L2904" i="5"/>
  <c r="L1059" i="5"/>
  <c r="L3260" i="5"/>
  <c r="L3082" i="5"/>
  <c r="L2272" i="5"/>
  <c r="L1413" i="5"/>
  <c r="L1796" i="5"/>
  <c r="L2067" i="5"/>
  <c r="L2555" i="5"/>
  <c r="L2014" i="5"/>
  <c r="L2562" i="5"/>
  <c r="L4052" i="5"/>
  <c r="L2654" i="5"/>
  <c r="L2472" i="5"/>
  <c r="L2485" i="5"/>
  <c r="L3639" i="5"/>
  <c r="L3155" i="5"/>
  <c r="L3393" i="5"/>
  <c r="L1877" i="5"/>
  <c r="L1894" i="5"/>
  <c r="L1470" i="5"/>
  <c r="L2031" i="5"/>
  <c r="L3584" i="5"/>
  <c r="L2469" i="5"/>
  <c r="L2707" i="5"/>
  <c r="L3015" i="5"/>
  <c r="L3461" i="5"/>
  <c r="L3208" i="5"/>
  <c r="L4024" i="5"/>
  <c r="L1489" i="5"/>
  <c r="L4001" i="5"/>
  <c r="L1536" i="5"/>
  <c r="L3969" i="5"/>
  <c r="L1401" i="5"/>
  <c r="L3096" i="5"/>
  <c r="L582" i="5"/>
  <c r="L190" i="5"/>
  <c r="L71" i="5"/>
  <c r="L2962" i="5"/>
  <c r="L2929" i="5"/>
  <c r="L1069" i="5"/>
  <c r="L721" i="5"/>
  <c r="L534" i="5"/>
  <c r="L717" i="5"/>
  <c r="L286" i="5"/>
  <c r="L1095" i="5"/>
  <c r="L2198" i="5"/>
  <c r="L2103" i="5"/>
  <c r="L807" i="5"/>
  <c r="L2187" i="5"/>
  <c r="L3165" i="5"/>
  <c r="L757" i="5"/>
  <c r="L862" i="5"/>
  <c r="L1621" i="5"/>
  <c r="L1086" i="5"/>
  <c r="L2017" i="5"/>
  <c r="L1056" i="5"/>
  <c r="L2816" i="5"/>
  <c r="L1672" i="5"/>
  <c r="L2165" i="5"/>
  <c r="L1577" i="5"/>
  <c r="L542" i="5"/>
  <c r="L3224" i="5"/>
  <c r="L3523" i="5"/>
  <c r="L713" i="5"/>
  <c r="L711" i="5"/>
  <c r="L819" i="5"/>
  <c r="L3127" i="5"/>
  <c r="L3091" i="5"/>
  <c r="L429" i="5"/>
  <c r="L1315" i="5"/>
  <c r="L642" i="5"/>
  <c r="L250" i="5"/>
  <c r="L1554" i="5"/>
  <c r="L2560" i="5"/>
  <c r="L565" i="5"/>
  <c r="L1171" i="5"/>
  <c r="L843" i="5"/>
  <c r="L1854" i="5"/>
  <c r="L1424" i="5"/>
  <c r="L1303" i="5"/>
  <c r="L2921" i="5"/>
  <c r="L1799" i="5"/>
  <c r="L3416" i="5"/>
  <c r="L2055" i="5"/>
  <c r="L108" i="5"/>
  <c r="L31" i="5"/>
  <c r="L1477" i="5"/>
  <c r="L1787" i="5"/>
  <c r="L3064" i="5"/>
  <c r="L2899" i="5"/>
  <c r="L498" i="5"/>
  <c r="L695" i="5"/>
  <c r="L697" i="5"/>
  <c r="L2970" i="5"/>
  <c r="L2073" i="5"/>
  <c r="L444" i="5"/>
  <c r="L3265" i="5"/>
  <c r="L2926" i="5"/>
  <c r="L540" i="5"/>
  <c r="L220" i="5"/>
  <c r="L2713" i="5"/>
  <c r="L804" i="5"/>
  <c r="L1400" i="5"/>
  <c r="L1397" i="5"/>
  <c r="L3582" i="5"/>
  <c r="L1458" i="5"/>
  <c r="L3626" i="5"/>
  <c r="L1485" i="5"/>
  <c r="L2327" i="5"/>
  <c r="L3380" i="5"/>
  <c r="L2813" i="5"/>
  <c r="L3025" i="5"/>
  <c r="L874" i="5"/>
  <c r="L2178" i="5"/>
  <c r="L3397" i="5"/>
  <c r="L1101" i="5"/>
  <c r="L2290" i="5"/>
  <c r="L623" i="5"/>
  <c r="L1438" i="5"/>
  <c r="L3386" i="5"/>
  <c r="L1113" i="5"/>
  <c r="L3620" i="5"/>
  <c r="L2855" i="5"/>
  <c r="L1160" i="5"/>
  <c r="L3109" i="5"/>
  <c r="L1029" i="5"/>
  <c r="L1867" i="5"/>
  <c r="L3907" i="5"/>
  <c r="L951" i="5"/>
  <c r="L340" i="5"/>
  <c r="L2517" i="5"/>
  <c r="L3411" i="5"/>
  <c r="L2741" i="5"/>
  <c r="L119" i="5"/>
  <c r="L3312" i="5"/>
  <c r="L2569" i="5"/>
  <c r="L1051" i="5"/>
  <c r="L2672" i="5"/>
  <c r="L2700" i="5"/>
  <c r="L2096" i="5"/>
  <c r="L1254" i="5"/>
  <c r="L2842" i="5"/>
  <c r="L2839" i="5"/>
  <c r="L2054" i="5"/>
  <c r="L925" i="5"/>
  <c r="L2219" i="5"/>
  <c r="L2507" i="5"/>
  <c r="L2372" i="5"/>
  <c r="L1433" i="5"/>
  <c r="L3924" i="5"/>
  <c r="L3458" i="5"/>
  <c r="L3726" i="5"/>
  <c r="L1616" i="5"/>
  <c r="L1583" i="5"/>
  <c r="L2433" i="5"/>
  <c r="L3621" i="5"/>
  <c r="L4048" i="5"/>
  <c r="L4015" i="5"/>
  <c r="L661" i="5"/>
  <c r="L1435" i="5"/>
  <c r="L3747" i="5"/>
  <c r="L2945" i="5"/>
  <c r="L3803" i="5"/>
  <c r="L2647" i="5"/>
  <c r="L3093" i="5"/>
  <c r="L1800" i="5"/>
  <c r="L2390" i="5"/>
  <c r="L2361" i="5"/>
  <c r="L4032" i="5"/>
  <c r="L3949" i="5"/>
  <c r="L2110" i="5"/>
  <c r="L490" i="5"/>
  <c r="L971" i="5"/>
  <c r="L3391" i="5"/>
  <c r="L2844" i="5"/>
  <c r="L3723" i="5"/>
  <c r="L2489" i="5"/>
  <c r="L4008" i="5"/>
  <c r="L3529" i="5"/>
  <c r="L1494" i="5"/>
  <c r="L946" i="5"/>
  <c r="L3743" i="5"/>
  <c r="L3594" i="5"/>
  <c r="L2104" i="5"/>
  <c r="L1075" i="5"/>
  <c r="L2673" i="5"/>
  <c r="L3389" i="5"/>
  <c r="L4033" i="5"/>
  <c r="L3813" i="5"/>
  <c r="L630" i="5"/>
  <c r="L599" i="5"/>
  <c r="L325" i="5"/>
  <c r="L3073" i="5"/>
  <c r="L3194" i="5"/>
  <c r="L3953" i="5"/>
  <c r="L3694" i="5"/>
  <c r="L3536" i="5"/>
  <c r="L1880" i="5"/>
  <c r="L2818" i="5"/>
  <c r="L621" i="5"/>
  <c r="L1457" i="5"/>
  <c r="L2789" i="5"/>
  <c r="L2520" i="5"/>
  <c r="L2762" i="5"/>
  <c r="L3528" i="5"/>
  <c r="L2098" i="5"/>
  <c r="L1004" i="5"/>
  <c r="L3031" i="5"/>
  <c r="L3754" i="5"/>
  <c r="L511" i="5"/>
  <c r="L684" i="5"/>
  <c r="L3538" i="5"/>
  <c r="L3075" i="5"/>
  <c r="L1443" i="5"/>
  <c r="L2698" i="5"/>
  <c r="L2630" i="5"/>
  <c r="L2352" i="5"/>
  <c r="L3006" i="5"/>
  <c r="L2877" i="5"/>
  <c r="L1189" i="5"/>
  <c r="L118" i="5"/>
  <c r="L3149" i="5"/>
  <c r="L3854" i="5"/>
  <c r="L3977" i="5"/>
  <c r="L4027" i="5"/>
  <c r="L2001" i="5"/>
  <c r="L2714" i="5"/>
  <c r="L3060" i="5"/>
  <c r="L775" i="5"/>
  <c r="L2484" i="5"/>
  <c r="L1157" i="5"/>
  <c r="L3057" i="5"/>
  <c r="L2658" i="5"/>
  <c r="L42" i="5"/>
  <c r="L1077" i="5"/>
  <c r="L2988" i="5"/>
  <c r="L3485" i="5"/>
  <c r="L3387" i="5"/>
  <c r="L2015" i="5"/>
  <c r="L1736" i="5"/>
  <c r="L1615" i="5"/>
  <c r="L770" i="5"/>
  <c r="L18" i="5"/>
  <c r="L4055" i="5"/>
  <c r="L1035" i="5"/>
  <c r="L3856" i="5"/>
  <c r="L525" i="5"/>
  <c r="L3159" i="5"/>
  <c r="L1748" i="5"/>
  <c r="L808" i="5"/>
  <c r="L3338" i="5"/>
  <c r="L2703" i="5"/>
  <c r="L143" i="5"/>
  <c r="L110" i="5"/>
  <c r="L1938" i="5"/>
  <c r="L3863" i="5"/>
  <c r="L930" i="5"/>
  <c r="L3307" i="5"/>
  <c r="L2306" i="5"/>
  <c r="L1300" i="5"/>
  <c r="L357" i="5"/>
  <c r="L1881" i="5"/>
  <c r="L2995" i="5"/>
  <c r="L3222" i="5"/>
  <c r="L741" i="5"/>
  <c r="L3317" i="5"/>
  <c r="L3929" i="5"/>
  <c r="L3774" i="5"/>
  <c r="L4012" i="5"/>
  <c r="L346" i="5"/>
  <c r="L2810" i="5"/>
  <c r="L891" i="5"/>
  <c r="L2604" i="5"/>
  <c r="L2536" i="5"/>
  <c r="L3533" i="5"/>
  <c r="L3339" i="5"/>
  <c r="L1107" i="5"/>
  <c r="L1037" i="5"/>
  <c r="L2671" i="5"/>
  <c r="L4031" i="5"/>
  <c r="L1683" i="5"/>
  <c r="L1764" i="5"/>
  <c r="L3641" i="5"/>
  <c r="L1488" i="5"/>
  <c r="L3959" i="5"/>
  <c r="L3992" i="5"/>
  <c r="L1119" i="5"/>
  <c r="L2627" i="5"/>
  <c r="L2367" i="5"/>
  <c r="L2004" i="5"/>
  <c r="L2284" i="5"/>
  <c r="L3421" i="5"/>
  <c r="L3116" i="5"/>
  <c r="L3245" i="5"/>
  <c r="L1038" i="5"/>
  <c r="L66" i="5"/>
  <c r="L1562" i="5"/>
  <c r="L604" i="5"/>
  <c r="L931" i="5"/>
  <c r="L2149" i="5"/>
  <c r="L932" i="5"/>
  <c r="L3712" i="5"/>
  <c r="L2719" i="5"/>
  <c r="L2717" i="5"/>
  <c r="L3562" i="5"/>
  <c r="L2843" i="5"/>
  <c r="L90" i="5"/>
  <c r="L1339" i="5"/>
  <c r="L1786" i="5"/>
  <c r="L1650" i="5"/>
  <c r="L2276" i="5"/>
  <c r="L3028" i="5"/>
  <c r="L3345" i="5"/>
  <c r="L1714" i="5"/>
  <c r="L2006" i="5"/>
  <c r="L3071" i="5"/>
  <c r="L2474" i="5"/>
  <c r="L827" i="5"/>
  <c r="L1522" i="5"/>
  <c r="L3030" i="5"/>
  <c r="L1344" i="5"/>
  <c r="L234" i="5"/>
  <c r="L1141" i="5"/>
  <c r="L4034" i="5"/>
  <c r="L3190" i="5"/>
  <c r="L1930" i="5"/>
  <c r="L2142" i="5"/>
  <c r="L3702" i="5"/>
  <c r="L3933" i="5"/>
  <c r="L3794" i="5"/>
  <c r="L742" i="5"/>
  <c r="L1762" i="5"/>
  <c r="L1304" i="5"/>
  <c r="L1282" i="5"/>
  <c r="L1864" i="5"/>
  <c r="L1396" i="5"/>
  <c r="L1349" i="5"/>
  <c r="L2549" i="5"/>
  <c r="L2143" i="5"/>
  <c r="L1295" i="5"/>
  <c r="L1959" i="5"/>
  <c r="L1655" i="5"/>
  <c r="L2790" i="5"/>
  <c r="L720" i="5"/>
  <c r="L1977" i="5"/>
  <c r="L1569" i="5"/>
  <c r="L735" i="5"/>
  <c r="L3023" i="5"/>
  <c r="L3734" i="5"/>
  <c r="L2941" i="5"/>
  <c r="L2123" i="5"/>
  <c r="L1955" i="5"/>
  <c r="L3373" i="5"/>
  <c r="L3640" i="5"/>
  <c r="L2218" i="5"/>
  <c r="L1013" i="5"/>
  <c r="L756" i="5"/>
  <c r="L469" i="5"/>
  <c r="L1287" i="5"/>
  <c r="L3629" i="5"/>
  <c r="L3053" i="5"/>
  <c r="L2939" i="5"/>
  <c r="L1188" i="5"/>
  <c r="L50" i="5"/>
  <c r="L1180" i="5"/>
  <c r="L1806" i="5"/>
  <c r="L2061" i="5"/>
  <c r="L886" i="5"/>
  <c r="L189" i="5"/>
  <c r="L3801" i="5"/>
  <c r="L2028" i="5"/>
  <c r="L2824" i="5"/>
  <c r="L1422" i="5"/>
  <c r="L3294" i="5"/>
  <c r="L156" i="5"/>
  <c r="L1361" i="5"/>
  <c r="L1487" i="5"/>
  <c r="L382" i="5"/>
  <c r="L2399" i="5"/>
  <c r="L2172" i="5"/>
  <c r="L1381" i="5"/>
  <c r="L3288" i="5"/>
  <c r="L2130" i="5"/>
  <c r="L1733" i="5"/>
  <c r="L2029" i="5"/>
  <c r="L2556" i="5"/>
  <c r="L1746" i="5"/>
  <c r="L1582" i="5"/>
  <c r="L2646" i="5"/>
  <c r="L479" i="5"/>
  <c r="L3946" i="5"/>
  <c r="L2628" i="5"/>
  <c r="L3297" i="5"/>
  <c r="L4037" i="5"/>
  <c r="L1910" i="5"/>
  <c r="L1264" i="5"/>
  <c r="L797" i="5"/>
  <c r="L133" i="5"/>
  <c r="L2541" i="5"/>
  <c r="L2418" i="5"/>
  <c r="L703" i="5"/>
  <c r="L1992" i="5"/>
  <c r="L3850" i="5"/>
  <c r="L2668" i="5"/>
  <c r="L2139" i="5"/>
  <c r="L803" i="5"/>
  <c r="L1912" i="5"/>
  <c r="L982" i="5"/>
  <c r="L223" i="5"/>
  <c r="L709" i="5"/>
  <c r="L3592" i="5"/>
  <c r="L2051" i="5"/>
  <c r="L956" i="5"/>
  <c r="L3609" i="5"/>
  <c r="L3344" i="5"/>
  <c r="L1815" i="5"/>
  <c r="L2557" i="5"/>
  <c r="L2297" i="5"/>
  <c r="L2753" i="5"/>
  <c r="L3606" i="5"/>
  <c r="L293" i="5"/>
  <c r="L1986" i="5"/>
  <c r="L2734" i="5"/>
  <c r="L3080" i="5"/>
  <c r="L2030" i="5"/>
  <c r="L462" i="5"/>
  <c r="L2885" i="5"/>
  <c r="L2827" i="5"/>
  <c r="L242" i="5"/>
  <c r="L1043" i="5"/>
  <c r="L782" i="5"/>
  <c r="L2832" i="5"/>
  <c r="L3872" i="5"/>
  <c r="L3452" i="5"/>
  <c r="L3675" i="5"/>
  <c r="L3572" i="5"/>
  <c r="L3157" i="5"/>
  <c r="L1242" i="5"/>
  <c r="L786" i="5"/>
  <c r="L327" i="5"/>
  <c r="L3286" i="5"/>
  <c r="L712" i="5"/>
  <c r="L1461" i="5"/>
  <c r="L3176" i="5"/>
  <c r="L2383" i="5"/>
  <c r="L2834" i="5"/>
  <c r="L2169" i="5"/>
  <c r="L298" i="5"/>
  <c r="L3379" i="5"/>
  <c r="L3251" i="5"/>
  <c r="L1423" i="5"/>
  <c r="L670" i="5"/>
  <c r="L453" i="5"/>
  <c r="L3800" i="5"/>
  <c r="L1836" i="5"/>
  <c r="L2373" i="5"/>
  <c r="L3377" i="5"/>
  <c r="L3170" i="5"/>
  <c r="L2340" i="5"/>
  <c r="L2069" i="5"/>
  <c r="L977" i="5"/>
  <c r="L68" i="5"/>
  <c r="L533" i="5"/>
  <c r="L1098" i="5"/>
  <c r="L1587" i="5"/>
  <c r="L3860" i="5"/>
  <c r="L2293" i="5"/>
  <c r="L3253" i="5"/>
  <c r="L3685" i="5"/>
  <c r="L1294" i="5"/>
  <c r="L15" i="5"/>
  <c r="L1224" i="5"/>
  <c r="L1007" i="5"/>
  <c r="L2588" i="5"/>
  <c r="L1175" i="5"/>
  <c r="L1061" i="5"/>
  <c r="L1464" i="5"/>
  <c r="L1103" i="5"/>
  <c r="L2162" i="5"/>
  <c r="L1949" i="5"/>
  <c r="L1994" i="5"/>
  <c r="L2704" i="5"/>
  <c r="L3586" i="5"/>
  <c r="L3289" i="5"/>
  <c r="L1363" i="5"/>
  <c r="L2626" i="5"/>
  <c r="L3922" i="5"/>
  <c r="L973" i="5"/>
  <c r="L3970" i="5"/>
  <c r="L1662" i="5"/>
  <c r="L4004" i="5"/>
  <c r="L2490" i="5"/>
  <c r="L214" i="5"/>
  <c r="L2552" i="5"/>
  <c r="L1359" i="5"/>
  <c r="L2479" i="5"/>
  <c r="L524" i="5"/>
  <c r="L2835" i="5"/>
  <c r="L2957" i="5"/>
  <c r="L1446" i="5"/>
  <c r="L1983" i="5"/>
  <c r="L2794" i="5"/>
  <c r="L1680" i="5"/>
  <c r="L2332" i="5"/>
  <c r="L2916" i="5"/>
  <c r="L3656" i="5"/>
  <c r="L1755" i="5"/>
  <c r="L864" i="5"/>
  <c r="L1856" i="5"/>
  <c r="L1895" i="5"/>
  <c r="L1249" i="5"/>
  <c r="L1545" i="5"/>
  <c r="L2599" i="5"/>
  <c r="L1889" i="5"/>
  <c r="L1100" i="5"/>
  <c r="L842" i="5"/>
  <c r="L1611" i="5"/>
  <c r="L1209" i="5"/>
  <c r="L3679" i="5"/>
  <c r="L3147" i="5"/>
  <c r="L3367" i="5"/>
  <c r="L1812" i="5"/>
  <c r="L2632" i="5"/>
  <c r="L1703" i="5"/>
  <c r="L526" i="5"/>
  <c r="L3950" i="5"/>
  <c r="L745" i="5"/>
  <c r="L3556" i="5"/>
  <c r="L779" i="5"/>
  <c r="L1099" i="5"/>
  <c r="L3318" i="5"/>
  <c r="L1902" i="5"/>
  <c r="L916" i="5"/>
  <c r="L3300" i="5"/>
  <c r="L1378" i="5"/>
  <c r="L458" i="5"/>
  <c r="L2635" i="5"/>
  <c r="L2702" i="5"/>
  <c r="L1596" i="5"/>
  <c r="L2600" i="5"/>
  <c r="L3204" i="5"/>
  <c r="L1754" i="5"/>
  <c r="L2907" i="5"/>
  <c r="L516" i="5"/>
  <c r="L1191" i="5"/>
  <c r="L2548" i="5"/>
  <c r="L2468" i="5"/>
  <c r="L3575" i="5"/>
  <c r="L1116" i="5"/>
  <c r="L868" i="5"/>
  <c r="L3482" i="5"/>
  <c r="L1130" i="5"/>
  <c r="L3710" i="5"/>
  <c r="L3081" i="5"/>
  <c r="L3287" i="5"/>
  <c r="L2871" i="5"/>
  <c r="L2823" i="5"/>
  <c r="L574" i="5"/>
  <c r="L3088" i="5"/>
  <c r="L3828" i="5"/>
  <c r="L2607" i="5"/>
  <c r="L4000" i="5"/>
  <c r="L3214" i="5"/>
  <c r="L1444" i="5"/>
  <c r="L734" i="5"/>
  <c r="L1590" i="5"/>
  <c r="L2796" i="5"/>
  <c r="L813" i="5"/>
  <c r="L1619" i="5"/>
  <c r="L2685" i="5"/>
  <c r="L2186" i="5"/>
  <c r="L3430" i="5"/>
  <c r="L2682" i="5"/>
  <c r="L3065" i="5"/>
  <c r="L3462" i="5"/>
  <c r="L747" i="5"/>
  <c r="L3688" i="5"/>
  <c r="L1216" i="5"/>
  <c r="L1699" i="5"/>
  <c r="L3250" i="5"/>
  <c r="L4003" i="5"/>
  <c r="L2849" i="5"/>
  <c r="L1437" i="5"/>
  <c r="L2454" i="5"/>
  <c r="L2743" i="5"/>
  <c r="L2578" i="5"/>
  <c r="L1306" i="5"/>
  <c r="L3271" i="5"/>
  <c r="L3445" i="5"/>
  <c r="L3565" i="5"/>
  <c r="L1542" i="5"/>
  <c r="L3232" i="5"/>
  <c r="L2841" i="5"/>
  <c r="L927" i="5"/>
  <c r="L3603" i="5"/>
  <c r="L3069" i="5"/>
  <c r="L1686" i="5"/>
  <c r="L2298" i="5"/>
  <c r="L715" i="5"/>
  <c r="L3875" i="5"/>
  <c r="L3731" i="5"/>
  <c r="L1584" i="5"/>
  <c r="L2500" i="5"/>
  <c r="L4017" i="5"/>
  <c r="L2057" i="5"/>
  <c r="L1919" i="5"/>
  <c r="L1058" i="5"/>
  <c r="L1605" i="5"/>
  <c r="L3021" i="5"/>
  <c r="L3930" i="5"/>
  <c r="L3961" i="5"/>
  <c r="L3622" i="5"/>
  <c r="L532" i="5"/>
  <c r="L2612" i="5"/>
  <c r="L662" i="5"/>
  <c r="L2461" i="5"/>
  <c r="L811" i="5"/>
  <c r="L1832" i="5"/>
  <c r="L397" i="5"/>
  <c r="L1169" i="5"/>
  <c r="L2421" i="5"/>
  <c r="L965" i="5"/>
  <c r="L391" i="5"/>
  <c r="L572" i="5"/>
  <c r="L407" i="5"/>
  <c r="L1088" i="5"/>
  <c r="L974" i="5"/>
  <c r="L2840" i="5"/>
  <c r="L1273" i="5"/>
  <c r="L3500" i="5"/>
  <c r="L743" i="5"/>
  <c r="L1448" i="5"/>
  <c r="L2304" i="5"/>
  <c r="L3385" i="5"/>
  <c r="L928" i="5"/>
  <c r="L2359" i="5"/>
  <c r="L1668" i="5"/>
  <c r="L2956" i="5"/>
  <c r="L2778" i="5"/>
  <c r="L2174" i="5"/>
  <c r="L146" i="5"/>
  <c r="L1858" i="5"/>
  <c r="L2483" i="5"/>
  <c r="L3564" i="5"/>
  <c r="L976" i="5"/>
  <c r="L1093" i="5"/>
  <c r="L69" i="5"/>
  <c r="L404" i="5"/>
  <c r="L2463" i="5"/>
  <c r="L1201" i="5"/>
  <c r="L2022" i="5"/>
  <c r="L2999" i="5"/>
  <c r="L509" i="5"/>
  <c r="L588" i="5"/>
  <c r="L724" i="5"/>
  <c r="L629" i="5"/>
  <c r="L2240" i="5"/>
  <c r="L1429" i="5"/>
  <c r="L2114" i="5"/>
  <c r="L3517" i="5"/>
  <c r="L1649" i="5"/>
  <c r="L3511" i="5"/>
  <c r="L3752" i="5"/>
  <c r="L841" i="5"/>
  <c r="L3611" i="5"/>
  <c r="L274" i="5"/>
  <c r="L1298" i="5"/>
  <c r="L1923" i="5"/>
  <c r="L1005" i="5"/>
  <c r="L765" i="5"/>
  <c r="L880" i="5"/>
  <c r="L134" i="5"/>
  <c r="L1547" i="5"/>
  <c r="L1774" i="5"/>
  <c r="L76" i="5"/>
  <c r="L2847" i="5"/>
  <c r="L3270" i="5"/>
  <c r="L1371" i="5"/>
  <c r="L2113" i="5"/>
  <c r="L2712" i="5"/>
  <c r="L1333" i="5"/>
  <c r="L2264" i="5"/>
  <c r="L2864" i="5"/>
  <c r="L2653" i="5"/>
  <c r="L2814" i="5"/>
  <c r="L1170" i="5"/>
  <c r="L1153" i="5"/>
  <c r="L1082" i="5"/>
  <c r="L639" i="5"/>
  <c r="L1373" i="5"/>
  <c r="L1331" i="5"/>
  <c r="L1134" i="5"/>
  <c r="L3613" i="5"/>
  <c r="L1660" i="5"/>
  <c r="L2748" i="5"/>
  <c r="L901" i="5"/>
  <c r="L1307" i="5"/>
  <c r="L3381" i="5"/>
  <c r="L2788" i="5"/>
  <c r="L2208" i="5"/>
  <c r="L2729" i="5"/>
  <c r="L3419" i="5"/>
  <c r="L2964" i="5"/>
  <c r="L1704" i="5"/>
  <c r="L3181" i="5"/>
  <c r="L3588" i="5"/>
  <c r="L2100" i="5"/>
  <c r="L984" i="5"/>
  <c r="L342" i="5"/>
  <c r="L2040" i="5"/>
  <c r="L2561" i="5"/>
  <c r="L2481" i="5"/>
  <c r="L3051" i="5"/>
  <c r="L1701" i="5"/>
  <c r="L1579" i="5"/>
  <c r="L1067" i="5"/>
  <c r="L2636" i="5"/>
  <c r="L3420" i="5"/>
  <c r="L3223" i="5"/>
  <c r="L1706" i="5"/>
  <c r="L2317" i="5"/>
  <c r="L1966" i="5"/>
  <c r="L1511" i="5"/>
  <c r="L2247" i="5"/>
  <c r="L3481" i="5"/>
  <c r="L867" i="5"/>
  <c r="L132" i="5"/>
  <c r="L1525" i="5"/>
  <c r="L4053" i="5"/>
  <c r="L2737" i="5"/>
  <c r="L1232" i="5"/>
  <c r="L822" i="5"/>
  <c r="L3591" i="5"/>
  <c r="L518" i="5"/>
  <c r="L114" i="5"/>
  <c r="L2263" i="5"/>
  <c r="L3334" i="5"/>
  <c r="L1147" i="5"/>
  <c r="L1869" i="5"/>
  <c r="L380" i="5"/>
  <c r="L378" i="5"/>
  <c r="L893" i="5"/>
  <c r="L3891" i="5"/>
  <c r="L3299" i="5"/>
  <c r="L2617" i="5"/>
  <c r="L1692" i="5"/>
  <c r="L3207" i="5"/>
  <c r="L1712" i="5"/>
  <c r="L3766" i="5"/>
  <c r="L2320" i="5"/>
  <c r="L3382" i="5"/>
  <c r="L1900" i="5"/>
  <c r="L1945" i="5"/>
  <c r="L692" i="5"/>
  <c r="L2701" i="5"/>
  <c r="L2535" i="5"/>
  <c r="L2800" i="5"/>
  <c r="L2427" i="5"/>
  <c r="L3843" i="5"/>
  <c r="L2227" i="5"/>
  <c r="L2260" i="5"/>
  <c r="L277" i="5"/>
  <c r="L550" i="5"/>
  <c r="L3061" i="5"/>
  <c r="L4026" i="5"/>
  <c r="L3340" i="5"/>
  <c r="L1613" i="5"/>
  <c r="L2451" i="5"/>
  <c r="L2407" i="5"/>
  <c r="L790" i="5"/>
  <c r="L2380" i="5"/>
  <c r="L714" i="5"/>
  <c r="L2807" i="5"/>
  <c r="L1263" i="5"/>
  <c r="L2168" i="5"/>
  <c r="L2903" i="5"/>
  <c r="L2547" i="5"/>
  <c r="L1519" i="5"/>
  <c r="L1365" i="5"/>
  <c r="L210" i="5"/>
  <c r="L3424" i="5"/>
  <c r="L3910" i="5"/>
  <c r="L4006" i="5"/>
  <c r="L3206" i="5"/>
  <c r="L3372" i="5"/>
  <c r="L2521" i="5"/>
  <c r="L36" i="5"/>
  <c r="L2971" i="5"/>
  <c r="L2950" i="5"/>
  <c r="L1096" i="5"/>
  <c r="L1552" i="5"/>
  <c r="L1184" i="5"/>
  <c r="L117" i="5"/>
  <c r="L4002" i="5"/>
  <c r="L2243" i="5"/>
  <c r="L708" i="5"/>
  <c r="L3101" i="5"/>
  <c r="L1484" i="5"/>
  <c r="L3145" i="5"/>
  <c r="L238" i="5"/>
  <c r="L1859" i="5"/>
  <c r="L364" i="5"/>
  <c r="L135" i="5"/>
  <c r="L3837" i="5"/>
  <c r="L1751" i="5"/>
  <c r="L751" i="5"/>
  <c r="L3546" i="5"/>
  <c r="L647" i="5"/>
  <c r="L468" i="5"/>
  <c r="L3068" i="5"/>
  <c r="L1905" i="5"/>
  <c r="L3264" i="5"/>
  <c r="L122" i="5"/>
  <c r="L2586" i="5"/>
  <c r="L1927" i="5"/>
  <c r="L3780" i="5"/>
  <c r="L3888" i="5"/>
  <c r="L2912" i="5"/>
  <c r="L2003" i="5"/>
  <c r="L1956" i="5"/>
  <c r="L3544" i="5"/>
  <c r="L1352" i="5"/>
  <c r="L2763" i="5"/>
  <c r="L645" i="5"/>
  <c r="L1823" i="5"/>
  <c r="L2990" i="5"/>
  <c r="L92" i="5"/>
  <c r="L2615" i="5"/>
  <c r="L1471" i="5"/>
  <c r="L1865" i="5"/>
  <c r="L1213" i="5"/>
  <c r="L860" i="5"/>
  <c r="L3923" i="5"/>
  <c r="L3865" i="5"/>
  <c r="L405" i="5"/>
  <c r="L4040" i="5"/>
  <c r="L1722" i="5"/>
  <c r="L1636" i="5"/>
  <c r="L3741" i="5"/>
  <c r="L3553" i="5"/>
  <c r="L1637" i="5"/>
  <c r="L1651" i="5"/>
  <c r="L1871" i="5"/>
  <c r="L923" i="5"/>
  <c r="L3912" i="5"/>
  <c r="L318" i="5"/>
  <c r="L2052" i="5"/>
  <c r="L332" i="5"/>
  <c r="L1374" i="5"/>
  <c r="L2902" i="5"/>
  <c r="L3410" i="5"/>
  <c r="L1204" i="5"/>
  <c r="L165" i="5"/>
  <c r="L1276" i="5"/>
  <c r="L701" i="5"/>
  <c r="L1194" i="5"/>
  <c r="L2042" i="5"/>
  <c r="L1432" i="5"/>
  <c r="L3433" i="5"/>
  <c r="L2082" i="5"/>
  <c r="L2182" i="5"/>
  <c r="L2786" i="5"/>
  <c r="L2118" i="5"/>
  <c r="L764" i="5"/>
  <c r="L3220" i="5"/>
  <c r="L303" i="5"/>
  <c r="L1285" i="5"/>
  <c r="L2754" i="5"/>
  <c r="L1750" i="5"/>
  <c r="L3229" i="5"/>
  <c r="L2940" i="5"/>
  <c r="L3982" i="5"/>
  <c r="L2972" i="5"/>
  <c r="L1328" i="5"/>
  <c r="L1586" i="5"/>
  <c r="L3137" i="5"/>
  <c r="L310" i="5"/>
  <c r="L1914" i="5"/>
  <c r="L3987" i="5"/>
  <c r="L1335" i="5"/>
  <c r="L2337" i="5"/>
  <c r="L2874" i="5"/>
  <c r="L1953" i="5"/>
  <c r="L1065" i="5"/>
  <c r="L3698" i="5"/>
  <c r="L2955" i="5"/>
  <c r="L2593" i="5"/>
  <c r="L3298" i="5"/>
  <c r="L151" i="5"/>
  <c r="L1670" i="5"/>
  <c r="L3596" i="5"/>
  <c r="L2435" i="5"/>
  <c r="L2066" i="5"/>
  <c r="L638" i="5"/>
  <c r="L3471" i="5"/>
  <c r="L3932" i="5"/>
  <c r="L3972" i="5"/>
  <c r="L1944" i="5"/>
  <c r="L3902" i="5"/>
  <c r="L3350" i="5"/>
  <c r="L3352" i="5"/>
  <c r="L2473" i="5"/>
  <c r="L2937" i="5"/>
  <c r="L2231" i="5"/>
  <c r="L3118" i="5"/>
  <c r="L1626" i="5"/>
  <c r="L3437" i="5"/>
  <c r="L3920" i="5"/>
  <c r="L1226" i="5"/>
  <c r="L858" i="5"/>
  <c r="L3136" i="5"/>
  <c r="L933" i="5"/>
  <c r="L2386" i="5"/>
  <c r="L817" i="5"/>
  <c r="L343" i="5"/>
  <c r="L437" i="5"/>
  <c r="L1310" i="5"/>
  <c r="L500" i="5"/>
  <c r="L506" i="5"/>
  <c r="L2183" i="5"/>
  <c r="L2613" i="5"/>
  <c r="L3178" i="5"/>
  <c r="L1439" i="5"/>
  <c r="L597" i="5"/>
  <c r="L2232" i="5"/>
  <c r="L410" i="5"/>
  <c r="L3633" i="5"/>
  <c r="L718" i="5"/>
  <c r="L1663" i="5"/>
  <c r="L1269" i="5"/>
  <c r="L3212" i="5"/>
  <c r="L3587" i="5"/>
  <c r="L2249" i="5"/>
  <c r="L3188" i="5"/>
  <c r="L2277" i="5"/>
  <c r="L1398" i="5"/>
  <c r="L2184" i="5"/>
  <c r="L290" i="5"/>
  <c r="L1034" i="5"/>
  <c r="L446" i="5"/>
  <c r="L3619" i="5"/>
  <c r="L3999" i="5"/>
  <c r="L2942" i="5"/>
  <c r="L1520" i="5"/>
  <c r="L1430" i="5"/>
  <c r="L3131" i="5"/>
  <c r="L3304" i="5"/>
  <c r="L1203" i="5"/>
  <c r="L820" i="5"/>
  <c r="L245" i="5"/>
  <c r="L2441" i="5"/>
  <c r="L1538" i="5"/>
  <c r="L3790" i="5"/>
  <c r="L1212" i="5"/>
  <c r="L333" i="5"/>
  <c r="L2070" i="5"/>
  <c r="L2853" i="5"/>
  <c r="L58" i="5"/>
  <c r="L3937" i="5"/>
  <c r="L2488" i="5"/>
  <c r="L3199" i="5"/>
  <c r="L2570" i="5"/>
  <c r="L1770" i="5"/>
  <c r="L1312" i="5"/>
  <c r="L1603" i="5"/>
  <c r="L3489" i="5"/>
  <c r="L1929" i="5"/>
  <c r="L3092" i="5"/>
  <c r="L912" i="5"/>
  <c r="L861" i="5"/>
  <c r="L3788" i="5"/>
  <c r="L679" i="5"/>
  <c r="L2709" i="5"/>
  <c r="L2528" i="5"/>
  <c r="L2629" i="5"/>
  <c r="L252" i="5"/>
  <c r="L910" i="5"/>
  <c r="L1765" i="5"/>
  <c r="L690" i="5"/>
  <c r="L1609" i="5"/>
  <c r="L1382" i="5"/>
  <c r="L3099" i="5"/>
  <c r="L1163" i="5"/>
  <c r="L2657" i="5"/>
  <c r="L3680" i="5"/>
  <c r="L975" i="5"/>
  <c r="L1286" i="5"/>
  <c r="L852" i="5"/>
  <c r="L1055" i="5"/>
  <c r="L2952" i="5"/>
  <c r="L39" i="5"/>
  <c r="L2086" i="5"/>
  <c r="L2833" i="5"/>
  <c r="L3638" i="5"/>
  <c r="L3237" i="5"/>
  <c r="L3050" i="5"/>
  <c r="L186" i="5"/>
  <c r="L3797" i="5"/>
  <c r="L1647" i="5"/>
  <c r="L2905" i="5"/>
  <c r="L2618" i="5"/>
  <c r="L1380" i="5"/>
  <c r="L3917" i="5"/>
  <c r="L899" i="5"/>
  <c r="L2991" i="5"/>
  <c r="L3775" i="5"/>
  <c r="L2206" i="5"/>
  <c r="L3283" i="5"/>
  <c r="L1385" i="5"/>
  <c r="L759" i="5"/>
  <c r="L1353" i="5"/>
  <c r="L2822" i="5"/>
  <c r="L1502" i="5"/>
  <c r="L330" i="5"/>
  <c r="L1311" i="5"/>
  <c r="L4010" i="5"/>
  <c r="L1071" i="5"/>
  <c r="L1524" i="5"/>
  <c r="L130" i="5"/>
  <c r="L2346" i="5"/>
  <c r="L1642" i="5"/>
  <c r="L1213" i="2"/>
  <c r="L4029" i="2"/>
  <c r="L543" i="2"/>
  <c r="L2421" i="2"/>
  <c r="L3191" i="2"/>
  <c r="L556" i="2"/>
  <c r="L3375" i="2"/>
  <c r="L2439" i="2"/>
  <c r="L2634" i="2"/>
  <c r="L1390" i="2"/>
  <c r="L4021" i="2"/>
  <c r="L2089" i="2"/>
  <c r="L3110" i="2"/>
  <c r="L1568" i="2"/>
  <c r="L3597" i="2"/>
  <c r="L3535" i="2"/>
  <c r="L2444" i="2"/>
  <c r="L4024" i="2"/>
  <c r="L2334" i="2"/>
  <c r="L1425" i="2"/>
  <c r="L366" i="2"/>
  <c r="L2018" i="2"/>
  <c r="L2162" i="2"/>
  <c r="L983" i="2"/>
  <c r="L3261" i="2"/>
  <c r="L3203" i="2"/>
  <c r="L2677" i="2"/>
  <c r="L2284" i="2"/>
  <c r="L1483" i="2"/>
  <c r="L2074" i="2"/>
  <c r="L2143" i="2"/>
  <c r="L2586" i="2"/>
  <c r="L3168" i="2"/>
  <c r="L1412" i="2"/>
  <c r="L50" i="2"/>
  <c r="L3176" i="2"/>
  <c r="L2181" i="2"/>
  <c r="L1042" i="2"/>
  <c r="L2789" i="2"/>
  <c r="L2726" i="2"/>
  <c r="L3571" i="2"/>
  <c r="L3679" i="2"/>
  <c r="L2622" i="2"/>
  <c r="L845" i="2"/>
  <c r="L1956" i="2"/>
  <c r="L945" i="2"/>
  <c r="L1341" i="2"/>
  <c r="L1315" i="2"/>
  <c r="L1765" i="2"/>
  <c r="L279" i="2"/>
  <c r="L746" i="2"/>
  <c r="L1401" i="2"/>
  <c r="L2792" i="2"/>
  <c r="L3174" i="2"/>
  <c r="L2145" i="2"/>
  <c r="L4003" i="2"/>
  <c r="L1983" i="2"/>
  <c r="L3504" i="2"/>
  <c r="L950" i="2"/>
  <c r="L1864" i="2"/>
  <c r="L670" i="2"/>
  <c r="L326" i="2"/>
  <c r="L2228" i="2"/>
  <c r="L1166" i="2"/>
  <c r="L2976" i="2"/>
  <c r="L2729" i="2"/>
  <c r="L1708" i="2"/>
  <c r="L839" i="2"/>
  <c r="L3667" i="2"/>
  <c r="L533" i="2"/>
  <c r="L680" i="2"/>
  <c r="L426" i="2"/>
  <c r="L1163" i="2"/>
  <c r="L2598" i="2"/>
  <c r="L3815" i="2"/>
  <c r="L3870" i="2"/>
  <c r="L3890" i="2"/>
  <c r="L3582" i="2"/>
  <c r="L3658" i="2"/>
  <c r="L3392" i="2"/>
  <c r="L1827" i="2"/>
  <c r="L3539" i="2"/>
  <c r="L3748" i="2"/>
  <c r="L1528" i="2"/>
  <c r="L2679" i="2"/>
  <c r="L2662" i="2"/>
  <c r="L3662" i="2"/>
  <c r="L826" i="2"/>
  <c r="L1074" i="2"/>
  <c r="L3722" i="2"/>
  <c r="L2443" i="2"/>
  <c r="L401" i="2"/>
  <c r="L3132" i="2"/>
  <c r="L3710" i="2"/>
  <c r="L1779" i="2"/>
  <c r="L1780" i="2"/>
  <c r="L3567" i="2"/>
  <c r="L2212" i="2"/>
  <c r="L2782" i="2"/>
  <c r="L2845" i="2"/>
  <c r="L1470" i="2"/>
  <c r="L3270" i="2"/>
  <c r="L816" i="2"/>
  <c r="L4017" i="2"/>
  <c r="L1948" i="2"/>
  <c r="L3845" i="2"/>
  <c r="L2172" i="2"/>
  <c r="L993" i="2"/>
  <c r="L2017" i="2"/>
  <c r="L1506" i="2"/>
  <c r="L3033" i="2"/>
  <c r="L3244" i="2"/>
  <c r="L2417" i="2"/>
  <c r="L662" i="2"/>
  <c r="L1723" i="2"/>
  <c r="L1154" i="2"/>
  <c r="L453" i="2"/>
  <c r="L2213" i="2"/>
  <c r="L381" i="2"/>
  <c r="L330" i="2"/>
  <c r="L2090" i="2"/>
  <c r="L383" i="2"/>
  <c r="L43" i="2"/>
  <c r="L3531" i="2"/>
  <c r="L1716" i="2"/>
  <c r="L1060" i="2"/>
  <c r="L2315" i="2"/>
  <c r="L3288" i="2"/>
  <c r="L1030" i="2"/>
  <c r="L3379" i="2"/>
  <c r="L3019" i="2"/>
  <c r="L2097" i="2"/>
  <c r="L3493" i="2"/>
  <c r="L740" i="2"/>
  <c r="L985" i="2"/>
  <c r="L2383" i="2"/>
  <c r="L2505" i="2"/>
  <c r="L1243" i="2"/>
  <c r="L152" i="2"/>
  <c r="L3648" i="2"/>
  <c r="L397" i="2"/>
  <c r="L689" i="2"/>
  <c r="L2909" i="2"/>
  <c r="L1330" i="2"/>
  <c r="L289" i="2"/>
  <c r="L3357" i="2"/>
  <c r="L1911" i="2"/>
  <c r="L1336" i="2"/>
  <c r="L149" i="2"/>
  <c r="L3768" i="2"/>
  <c r="L3684" i="2"/>
  <c r="L3459" i="2"/>
  <c r="L28" i="2"/>
  <c r="L754" i="2"/>
  <c r="L2788" i="2"/>
  <c r="L3865" i="2"/>
  <c r="L2064" i="2"/>
  <c r="L802" i="2"/>
  <c r="L3442" i="2"/>
  <c r="L1332" i="2"/>
  <c r="L2917" i="2"/>
  <c r="L1089" i="2"/>
  <c r="L2688" i="2"/>
  <c r="L164" i="2"/>
  <c r="L3948" i="2"/>
  <c r="L4004" i="2"/>
  <c r="L2697" i="2"/>
  <c r="L2399" i="2"/>
  <c r="L2547" i="2"/>
  <c r="L1304" i="2"/>
  <c r="L3917" i="2"/>
  <c r="L3733" i="2"/>
  <c r="L503" i="2"/>
  <c r="L1899" i="2"/>
  <c r="L3598" i="2"/>
  <c r="L3759" i="2"/>
  <c r="L3730" i="2"/>
  <c r="L2012" i="2"/>
  <c r="L385" i="2"/>
  <c r="L3455" i="2"/>
  <c r="L1187" i="2"/>
  <c r="L1641" i="2"/>
  <c r="L3239" i="2"/>
  <c r="L1957" i="2"/>
  <c r="L3259" i="2"/>
  <c r="L3470" i="2"/>
  <c r="L3124" i="2"/>
  <c r="L664" i="2"/>
  <c r="L2423" i="2"/>
  <c r="L583" i="2"/>
  <c r="L3209" i="2"/>
  <c r="L1904" i="2"/>
  <c r="L1207" i="2"/>
  <c r="L3175" i="2"/>
  <c r="L3095" i="2"/>
  <c r="L1075" i="2"/>
  <c r="L1980" i="2"/>
  <c r="L1863" i="2"/>
  <c r="L3029" i="2"/>
  <c r="L2918" i="2"/>
  <c r="L3540" i="2"/>
  <c r="L3186" i="2"/>
  <c r="L2983" i="2"/>
  <c r="L3023" i="2"/>
  <c r="L3013" i="2"/>
  <c r="L3398" i="2"/>
  <c r="L1017" i="2"/>
  <c r="L3255" i="2"/>
  <c r="L249" i="2"/>
  <c r="L1873" i="2"/>
  <c r="L3708" i="2"/>
  <c r="L2742" i="2"/>
  <c r="L1496" i="2"/>
  <c r="L3773" i="2"/>
  <c r="L3055" i="2"/>
  <c r="L3590" i="2"/>
  <c r="L2906" i="2"/>
  <c r="L3717" i="2"/>
  <c r="L2023" i="2"/>
  <c r="L281" i="2"/>
  <c r="L477" i="2"/>
  <c r="L2197" i="2"/>
  <c r="L1693" i="2"/>
  <c r="L2368" i="2"/>
  <c r="L2029" i="2"/>
  <c r="L1752" i="2"/>
  <c r="L2985" i="2"/>
  <c r="L2893" i="2"/>
  <c r="L3895" i="2"/>
  <c r="L418" i="2"/>
  <c r="L713" i="2"/>
  <c r="L784" i="2"/>
  <c r="L990" i="2"/>
  <c r="L3036" i="2"/>
  <c r="L1275" i="2"/>
  <c r="L899" i="2"/>
  <c r="L2133" i="2"/>
  <c r="L2327" i="2"/>
  <c r="L727" i="2"/>
  <c r="L2599" i="2"/>
  <c r="L981" i="2"/>
  <c r="L1563" i="2"/>
  <c r="L3232" i="2"/>
  <c r="L4040" i="2"/>
  <c r="L668" i="2"/>
  <c r="L3135" i="2"/>
  <c r="L19" i="2"/>
  <c r="L3165" i="2"/>
  <c r="L199" i="2"/>
  <c r="L3237" i="2"/>
  <c r="L2361" i="2"/>
  <c r="L3274" i="2"/>
  <c r="L346" i="2"/>
  <c r="L1314" i="2"/>
  <c r="L3435" i="2"/>
  <c r="L1953" i="2"/>
  <c r="L3169" i="2"/>
  <c r="L1605" i="2"/>
  <c r="L905" i="2"/>
  <c r="L813" i="2"/>
  <c r="L2242" i="2"/>
  <c r="L2478" i="2"/>
  <c r="L2597" i="2"/>
  <c r="L1531" i="2"/>
  <c r="L340" i="2"/>
  <c r="L1038" i="2"/>
  <c r="L1979" i="2"/>
  <c r="L676" i="2"/>
  <c r="L3927" i="2"/>
  <c r="L3059" i="2"/>
  <c r="L2682" i="2"/>
  <c r="L1256" i="2"/>
  <c r="L290" i="2"/>
  <c r="L2261" i="2"/>
  <c r="L2513" i="2"/>
  <c r="L1726" i="2"/>
  <c r="L1329" i="2"/>
  <c r="L2229" i="2"/>
  <c r="L633" i="2"/>
  <c r="L1524" i="2"/>
  <c r="L3460" i="2"/>
  <c r="L97" i="2"/>
  <c r="L3427" i="2"/>
  <c r="L1778" i="2"/>
  <c r="L1321" i="2"/>
  <c r="L594" i="2"/>
  <c r="L1144" i="2"/>
  <c r="L3882" i="2"/>
  <c r="L2155" i="2"/>
  <c r="L3278" i="2"/>
  <c r="L2366" i="2"/>
  <c r="L4042" i="2"/>
  <c r="L916" i="2"/>
  <c r="L269" i="2"/>
  <c r="L2746" i="2"/>
  <c r="L1724" i="2"/>
  <c r="L3649" i="2"/>
  <c r="L1593" i="2"/>
  <c r="L1267" i="2"/>
  <c r="L2305" i="2"/>
  <c r="L3515" i="2"/>
  <c r="L917" i="2"/>
  <c r="L2016" i="2"/>
  <c r="L1935" i="2"/>
  <c r="L2049" i="2"/>
  <c r="L1391" i="2"/>
  <c r="L84" i="2"/>
  <c r="L1007" i="2"/>
  <c r="L2636" i="2"/>
  <c r="L2548" i="2"/>
  <c r="L1114" i="2"/>
  <c r="L3903" i="2"/>
  <c r="L3931" i="2"/>
  <c r="L1444" i="2"/>
  <c r="L3957" i="2"/>
  <c r="L3964" i="2"/>
  <c r="L3996" i="2"/>
  <c r="L2523" i="2"/>
  <c r="L3886" i="2"/>
  <c r="L719" i="2"/>
  <c r="L1557" i="2"/>
  <c r="L2935" i="2"/>
  <c r="L1244" i="2"/>
  <c r="L2535" i="2"/>
  <c r="L2061" i="2"/>
  <c r="L2579" i="2"/>
  <c r="L2205" i="2"/>
  <c r="L3028" i="2"/>
  <c r="L1758" i="2"/>
  <c r="L2818" i="2"/>
  <c r="L2397" i="2"/>
  <c r="L2801" i="2"/>
  <c r="L3445" i="2"/>
  <c r="L1206" i="2"/>
  <c r="L3529" i="2"/>
  <c r="L206" i="2"/>
  <c r="L2255" i="2"/>
  <c r="L1056" i="2"/>
  <c r="L737" i="2"/>
  <c r="L3453" i="2"/>
  <c r="L3409" i="2"/>
  <c r="L2495" i="2"/>
  <c r="L762" i="2"/>
  <c r="L3601" i="2"/>
  <c r="L2306" i="2"/>
  <c r="L3115" i="2"/>
  <c r="L2042" i="2"/>
  <c r="L36" i="2"/>
  <c r="L2236" i="2"/>
  <c r="L922" i="2"/>
  <c r="L2618" i="2"/>
  <c r="L2004" i="2"/>
  <c r="L825" i="2"/>
  <c r="L3353" i="2"/>
  <c r="L1190" i="2"/>
  <c r="L1872" i="2"/>
  <c r="L72" i="2"/>
  <c r="L143" i="2"/>
  <c r="L1796" i="2"/>
  <c r="L2117" i="2"/>
  <c r="L140" i="2"/>
  <c r="L440" i="2"/>
  <c r="L566" i="2"/>
  <c r="L1098" i="2"/>
  <c r="L247" i="2"/>
  <c r="L1973" i="2"/>
  <c r="L94" i="2"/>
  <c r="L21" i="2"/>
  <c r="L536" i="2"/>
  <c r="L2116" i="2"/>
  <c r="L1106" i="2"/>
  <c r="L303" i="2"/>
  <c r="L1289" i="2"/>
  <c r="L3751" i="2"/>
  <c r="L224" i="2"/>
  <c r="L2891" i="2"/>
  <c r="L23" i="2"/>
  <c r="L2360" i="2"/>
  <c r="L627" i="2"/>
  <c r="L1023" i="2"/>
  <c r="L971" i="2"/>
  <c r="L5" i="2"/>
  <c r="L251" i="2"/>
  <c r="L1172" i="2"/>
  <c r="L3196" i="2"/>
  <c r="L1396" i="2"/>
  <c r="L1985" i="2"/>
  <c r="L479" i="2"/>
  <c r="L146" i="2"/>
  <c r="L292" i="2"/>
  <c r="L304" i="2"/>
  <c r="L3919" i="2"/>
  <c r="L3850" i="2"/>
  <c r="L2115" i="2"/>
  <c r="L872" i="2"/>
  <c r="L722" i="2"/>
  <c r="L3874" i="2"/>
  <c r="L842" i="2"/>
  <c r="L329" i="2"/>
  <c r="L1327" i="2"/>
  <c r="L4027" i="2"/>
  <c r="L1224" i="2"/>
  <c r="L2719" i="2"/>
  <c r="L254" i="2"/>
  <c r="L3003" i="2"/>
  <c r="L2508" i="2"/>
  <c r="L928" i="2"/>
  <c r="L2068" i="2"/>
  <c r="L3113" i="2"/>
  <c r="L3139" i="2"/>
  <c r="L2678" i="2"/>
  <c r="L3632" i="2"/>
  <c r="L3317" i="2"/>
  <c r="L3321" i="2"/>
  <c r="L852" i="2"/>
  <c r="L2810" i="2"/>
  <c r="L1209" i="2"/>
  <c r="L1745" i="2"/>
  <c r="L799" i="2"/>
  <c r="L1019" i="2"/>
  <c r="L1874" i="2"/>
  <c r="L3365" i="2"/>
  <c r="L3579" i="2"/>
  <c r="L471" i="2"/>
  <c r="L1782" i="2"/>
  <c r="L2954" i="2"/>
  <c r="L1621" i="2"/>
  <c r="L747" i="2"/>
  <c r="L2873" i="2"/>
  <c r="L2857" i="2"/>
  <c r="L949" i="2"/>
  <c r="L4009" i="2"/>
  <c r="L2822" i="2"/>
  <c r="L127" i="2"/>
  <c r="L3904" i="2"/>
  <c r="L3937" i="2"/>
  <c r="L3950" i="2"/>
  <c r="L3779" i="2"/>
  <c r="L2266" i="2"/>
  <c r="L3880" i="2"/>
  <c r="L1982" i="2"/>
  <c r="L1542" i="2"/>
  <c r="L3125" i="2"/>
  <c r="L3743" i="2"/>
  <c r="L1960" i="2"/>
  <c r="L3561" i="2"/>
  <c r="L2601" i="2"/>
  <c r="L2532" i="2"/>
  <c r="L616" i="2"/>
  <c r="L1868" i="2"/>
  <c r="L3301" i="2"/>
  <c r="L868" i="2"/>
  <c r="L1246" i="2"/>
  <c r="L325" i="2"/>
  <c r="L34" i="2"/>
  <c r="L402" i="2"/>
  <c r="L2723" i="2"/>
  <c r="L2961" i="2"/>
  <c r="L1421" i="2"/>
  <c r="L847" i="2"/>
  <c r="L2819" i="2"/>
  <c r="L3148" i="2"/>
  <c r="L2700" i="2"/>
  <c r="L3172" i="2"/>
  <c r="L3069" i="2"/>
  <c r="L1517" i="2"/>
  <c r="L1148" i="2"/>
  <c r="L3640" i="2"/>
  <c r="L2276" i="2"/>
  <c r="L2760" i="2"/>
  <c r="L1022" i="2"/>
  <c r="L1733" i="2"/>
  <c r="L750" i="2"/>
  <c r="L316" i="2"/>
  <c r="L2827" i="2"/>
  <c r="L600" i="2"/>
  <c r="L1157" i="2"/>
  <c r="L3425" i="2"/>
  <c r="L3570" i="2"/>
  <c r="L878" i="2"/>
  <c r="L2994" i="2"/>
  <c r="L1129" i="2"/>
  <c r="L1660" i="2"/>
  <c r="L2475" i="2"/>
  <c r="L831" i="2"/>
  <c r="L3500" i="2"/>
  <c r="L897" i="2"/>
  <c r="L3727" i="2"/>
  <c r="L229" i="2"/>
  <c r="L2711" i="2"/>
  <c r="L4032" i="2"/>
  <c r="L2240" i="2"/>
  <c r="L3933" i="2"/>
  <c r="L3058" i="2"/>
  <c r="L2725" i="2"/>
  <c r="L1381" i="2"/>
  <c r="L1583" i="2"/>
  <c r="L1277" i="2"/>
  <c r="L3879" i="2"/>
  <c r="L1435" i="2"/>
  <c r="L1534" i="2"/>
  <c r="L902" i="2"/>
  <c r="L2927" i="2"/>
  <c r="L3921" i="2"/>
  <c r="L569" i="2"/>
  <c r="L2040" i="2"/>
  <c r="L1711" i="2"/>
  <c r="L2680" i="2"/>
  <c r="L3755" i="2"/>
  <c r="L1170" i="2"/>
  <c r="L1999" i="2"/>
  <c r="L1834" i="2"/>
  <c r="L3297" i="2"/>
  <c r="L1322" i="2"/>
  <c r="L3074" i="2"/>
  <c r="L64" i="2"/>
  <c r="L3094" i="2"/>
  <c r="L729" i="2"/>
  <c r="L1455" i="2"/>
  <c r="L1893" i="2"/>
  <c r="L3085" i="2"/>
  <c r="L2706" i="2"/>
  <c r="L1265" i="2"/>
  <c r="L978" i="2"/>
  <c r="L159" i="2"/>
  <c r="L3485" i="2"/>
  <c r="L1614" i="2"/>
  <c r="L370" i="2"/>
  <c r="L2253" i="2"/>
  <c r="L3154" i="2"/>
  <c r="L391" i="2"/>
  <c r="L892" i="2"/>
  <c r="L669" i="2"/>
  <c r="L2283" i="2"/>
  <c r="L2564" i="2"/>
  <c r="L675" i="2"/>
  <c r="L656" i="2"/>
  <c r="L1554" i="2"/>
  <c r="L200" i="2"/>
  <c r="L3092" i="2"/>
  <c r="L2750" i="2"/>
  <c r="L1691" i="2"/>
  <c r="L90" i="2"/>
  <c r="L3699" i="2"/>
  <c r="L2769" i="2"/>
  <c r="L1492" i="2"/>
  <c r="L3790" i="2"/>
  <c r="L2382" i="2"/>
  <c r="L2715" i="2"/>
  <c r="L3633" i="2"/>
  <c r="L1237" i="2"/>
  <c r="L3696" i="2"/>
  <c r="L3646" i="2"/>
  <c r="L1706" i="2"/>
  <c r="L2915" i="2"/>
  <c r="L1266" i="2"/>
  <c r="L2223" i="2"/>
  <c r="L741" i="2"/>
  <c r="L1501" i="2"/>
  <c r="L3199" i="2"/>
  <c r="L1578" i="2"/>
  <c r="L1375" i="2"/>
  <c r="L1810" i="2"/>
  <c r="L1643" i="2"/>
  <c r="L2840" i="2"/>
  <c r="L844" i="2"/>
  <c r="L3309" i="2"/>
  <c r="L2648" i="2"/>
  <c r="L1008" i="2"/>
  <c r="L2131" i="2"/>
  <c r="L574" i="2"/>
  <c r="L2396" i="2"/>
  <c r="L2784" i="2"/>
  <c r="L44" i="2"/>
  <c r="L3966" i="2"/>
  <c r="L674" i="2"/>
  <c r="L3894" i="2"/>
  <c r="L2460" i="2"/>
  <c r="L2374" i="2"/>
  <c r="L3663" i="2"/>
  <c r="L531" i="2"/>
  <c r="L3552" i="2"/>
  <c r="L1518" i="2"/>
  <c r="L691" i="2"/>
  <c r="L3842" i="2"/>
  <c r="L3524" i="2"/>
  <c r="L3499" i="2"/>
  <c r="L3585" i="2"/>
  <c r="L3329" i="2"/>
  <c r="L3361" i="2"/>
  <c r="L1326" i="2"/>
  <c r="L1826" i="2"/>
  <c r="L2373" i="2"/>
  <c r="L76" i="2"/>
  <c r="L3344" i="2"/>
  <c r="L1065" i="2"/>
  <c r="L2783" i="2"/>
  <c r="L3027" i="2"/>
  <c r="L769" i="2"/>
  <c r="L1070" i="2"/>
  <c r="L610" i="2"/>
  <c r="L2734" i="2"/>
  <c r="L3238" i="2"/>
  <c r="L2050" i="2"/>
  <c r="L3106" i="2"/>
  <c r="L2763" i="2"/>
  <c r="L2215" i="2"/>
  <c r="L3143" i="2"/>
  <c r="L1640" i="2"/>
  <c r="L2328" i="2"/>
  <c r="L3806" i="2"/>
  <c r="L1153" i="2"/>
  <c r="L2693" i="2"/>
  <c r="L3468" i="2"/>
  <c r="L2406" i="2"/>
  <c r="L1445" i="2"/>
  <c r="L2844" i="2"/>
  <c r="L3762" i="2"/>
  <c r="L2924" i="2"/>
  <c r="L2202" i="2"/>
  <c r="L4041" i="2"/>
  <c r="L265" i="2"/>
  <c r="L1645" i="2"/>
  <c r="L1232" i="2"/>
  <c r="L1991" i="2"/>
  <c r="L2056" i="2"/>
  <c r="L3071" i="2"/>
  <c r="L253" i="2"/>
  <c r="L1208" i="2"/>
  <c r="L434" i="2"/>
  <c r="L2062" i="2"/>
  <c r="L725" i="2"/>
  <c r="L1776" i="2"/>
  <c r="L369" i="2"/>
  <c r="L3680" i="2"/>
  <c r="L2335" i="2"/>
  <c r="L2367" i="2"/>
  <c r="L2874" i="2"/>
  <c r="L673" i="2"/>
  <c r="L3834" i="2"/>
  <c r="L1841" i="2"/>
  <c r="L3624" i="2"/>
  <c r="L663" i="2"/>
  <c r="L1063" i="2"/>
  <c r="L3560" i="2"/>
  <c r="L824" i="2"/>
  <c r="L755" i="2"/>
  <c r="L3958" i="2"/>
  <c r="L2203" i="2"/>
  <c r="L1376" i="2"/>
  <c r="L2110" i="2"/>
  <c r="L3575" i="2"/>
  <c r="L1352" i="2"/>
  <c r="L2118" i="2"/>
  <c r="L3041" i="2"/>
  <c r="L392" i="2"/>
  <c r="L3316" i="2"/>
  <c r="L1855" i="2"/>
  <c r="L1816" i="2"/>
  <c r="L1549" i="2"/>
  <c r="L1441" i="2"/>
  <c r="L3231" i="2"/>
  <c r="L1323" i="2"/>
  <c r="L2025" i="2"/>
  <c r="L3924" i="2"/>
  <c r="L3862" i="2"/>
  <c r="L3142" i="2"/>
  <c r="L930" i="2"/>
  <c r="L1092" i="2"/>
  <c r="L2968" i="2"/>
  <c r="L2217" i="2"/>
  <c r="L2566" i="2"/>
  <c r="L3248" i="2"/>
  <c r="L2420" i="2"/>
  <c r="L2001" i="2"/>
  <c r="L2160" i="2"/>
  <c r="L3291" i="2"/>
  <c r="L3185" i="2"/>
  <c r="L2833" i="2"/>
  <c r="L3380" i="2"/>
  <c r="L960" i="2"/>
  <c r="L480" i="2"/>
  <c r="L885" i="2"/>
  <c r="L963" i="2"/>
  <c r="L1018" i="2"/>
  <c r="L827" i="2"/>
  <c r="L1915" i="2"/>
  <c r="L3587" i="2"/>
  <c r="L2413" i="2"/>
  <c r="L1437" i="2"/>
  <c r="L1464" i="2"/>
  <c r="L138" i="2"/>
  <c r="L534" i="2"/>
  <c r="L1229" i="2"/>
  <c r="L621" i="2"/>
  <c r="L563" i="2"/>
  <c r="L1698" i="2"/>
  <c r="L2379" i="2"/>
  <c r="L2414" i="2"/>
  <c r="L3016" i="2"/>
  <c r="L3752" i="2"/>
  <c r="L1191" i="2"/>
  <c r="L417" i="2"/>
  <c r="L3908" i="2"/>
  <c r="L1422" i="2"/>
  <c r="L615" i="2"/>
  <c r="L2757" i="2"/>
  <c r="L1093" i="2"/>
  <c r="L2318" i="2"/>
  <c r="L1214" i="2"/>
  <c r="L1803" i="2"/>
  <c r="L1595" i="2"/>
  <c r="L1399" i="2"/>
  <c r="L3128" i="2"/>
  <c r="L3170" i="2"/>
  <c r="L2809" i="2"/>
  <c r="L2263" i="2"/>
  <c r="L2503" i="2"/>
  <c r="L973" i="2"/>
  <c r="L3475" i="2"/>
  <c r="L1533" i="2"/>
  <c r="L3666" i="2"/>
  <c r="L2550" i="2"/>
  <c r="L2123" i="2"/>
  <c r="L3262" i="2"/>
  <c r="L3084" i="2"/>
  <c r="L1690" i="2"/>
  <c r="L744" i="2"/>
  <c r="L1857" i="2"/>
  <c r="L1913" i="2"/>
  <c r="L510" i="2"/>
  <c r="L1409" i="2"/>
  <c r="L970" i="2"/>
  <c r="L3742" i="2"/>
  <c r="L1931" i="2"/>
  <c r="L2179" i="2"/>
  <c r="L694" i="2"/>
  <c r="L1955" i="2"/>
  <c r="L3097" i="2"/>
  <c r="L1439" i="2"/>
  <c r="L3131" i="2"/>
  <c r="L3630" i="2"/>
  <c r="L1966" i="2"/>
  <c r="L1901" i="2"/>
  <c r="L3129" i="2"/>
  <c r="L2633" i="2"/>
  <c r="L1005" i="2"/>
  <c r="L1590" i="2"/>
  <c r="L591" i="2"/>
  <c r="L2959" i="2"/>
  <c r="L686" i="2"/>
  <c r="L684" i="2"/>
  <c r="L578" i="2"/>
  <c r="L855" i="2"/>
  <c r="L220" i="2"/>
  <c r="L3476" i="2"/>
  <c r="L659" i="2"/>
  <c r="L1466" i="2"/>
  <c r="L529" i="2"/>
  <c r="L1418" i="2"/>
  <c r="L95" i="2"/>
  <c r="L2238" i="2"/>
  <c r="L3039" i="2"/>
  <c r="L1177" i="2"/>
  <c r="L628" i="2"/>
  <c r="L3320" i="2"/>
  <c r="L26" i="2"/>
  <c r="L1722" i="2"/>
  <c r="L3418" i="2"/>
  <c r="L2512" i="2"/>
  <c r="L158" i="2"/>
  <c r="L1558" i="2"/>
  <c r="L1369" i="2"/>
  <c r="L3306" i="2"/>
  <c r="L658" i="2"/>
  <c r="L1519" i="2"/>
  <c r="L3138" i="2"/>
  <c r="L3334" i="2"/>
  <c r="L2442" i="2"/>
  <c r="L113" i="2"/>
  <c r="L139" i="2"/>
  <c r="L1231" i="2"/>
  <c r="L483" i="2"/>
  <c r="L1507" i="2"/>
  <c r="L3853" i="2"/>
  <c r="L3855" i="2"/>
  <c r="L3819" i="2"/>
  <c r="L3971" i="2"/>
  <c r="L1039" i="2"/>
  <c r="L2975" i="2"/>
  <c r="L1294" i="2"/>
  <c r="L3775" i="2"/>
  <c r="L2201" i="2"/>
  <c r="L2289" i="2"/>
  <c r="L903" i="2"/>
  <c r="L3355" i="2"/>
  <c r="L1052" i="2"/>
  <c r="L959" i="2"/>
  <c r="L2482" i="2"/>
  <c r="L2447" i="2"/>
  <c r="L1532" i="2"/>
  <c r="L2307" i="2"/>
  <c r="L3672" i="2"/>
  <c r="L2174" i="2"/>
  <c r="L1095" i="2"/>
  <c r="L1083" i="2"/>
  <c r="L128" i="2"/>
  <c r="L148" i="2"/>
  <c r="L2314" i="2"/>
  <c r="L1236" i="2"/>
  <c r="L3263" i="2"/>
  <c r="L3621" i="2"/>
  <c r="L1186" i="2"/>
  <c r="L3038" i="2"/>
  <c r="L1384" i="2"/>
  <c r="L1295" i="2"/>
  <c r="L2190" i="2"/>
  <c r="L2434" i="2"/>
  <c r="L1629" i="2"/>
  <c r="L2787" i="2"/>
  <c r="L2354" i="2"/>
  <c r="L843" i="2"/>
  <c r="L2385" i="2"/>
  <c r="L4014" i="2"/>
  <c r="L515" i="2"/>
  <c r="L1511" i="2"/>
  <c r="L3088" i="2"/>
  <c r="L3941" i="2"/>
  <c r="L2161" i="2"/>
  <c r="L3965" i="2"/>
  <c r="L3873" i="2"/>
  <c r="L3827" i="2"/>
  <c r="L1805" i="2"/>
  <c r="L3683" i="2"/>
  <c r="L1057" i="2"/>
  <c r="L3211" i="2"/>
  <c r="L1333" i="2"/>
  <c r="L3686" i="2"/>
  <c r="L3449" i="2"/>
  <c r="L297" i="2"/>
  <c r="L415" i="2"/>
  <c r="L581" i="2"/>
  <c r="L364" i="2"/>
  <c r="L645" i="2"/>
  <c r="L463" i="2"/>
  <c r="L3613" i="2"/>
  <c r="L777" i="2"/>
  <c r="L137" i="2"/>
  <c r="L2256" i="2"/>
  <c r="L2232" i="2"/>
  <c r="L783" i="2"/>
  <c r="L3636" i="2"/>
  <c r="L2984" i="2"/>
  <c r="L3474" i="2"/>
  <c r="L3296" i="2"/>
  <c r="L3477" i="2"/>
  <c r="L3664" i="2"/>
  <c r="L2372" i="2"/>
  <c r="L322" i="2"/>
  <c r="L2272" i="2"/>
  <c r="L1571" i="2"/>
  <c r="L306" i="2"/>
  <c r="L770" i="2"/>
  <c r="L1040" i="2"/>
  <c r="L2730" i="2"/>
  <c r="L500" i="2"/>
  <c r="L260" i="2"/>
  <c r="L828" i="2"/>
  <c r="L2767" i="2"/>
  <c r="L2736" i="2"/>
  <c r="L1950" i="2"/>
  <c r="L1386" i="2"/>
  <c r="L3580" i="2"/>
  <c r="L794" i="2"/>
  <c r="L623" i="2"/>
  <c r="L1902" i="2"/>
  <c r="L2868" i="2"/>
  <c r="L2024" i="2"/>
  <c r="L429" i="2"/>
  <c r="L3800" i="2"/>
  <c r="L3992" i="2"/>
  <c r="L573" i="2"/>
  <c r="L3302" i="2"/>
  <c r="L2095" i="2"/>
  <c r="L3530" i="2"/>
  <c r="L2340" i="2"/>
  <c r="L1198" i="2"/>
  <c r="L348" i="2"/>
  <c r="L3345" i="2"/>
  <c r="L3959" i="2"/>
  <c r="L1564" i="2"/>
  <c r="L1669" i="2"/>
  <c r="L1689" i="2"/>
  <c r="L1150" i="2"/>
  <c r="L3116" i="2"/>
  <c r="L3943" i="2"/>
  <c r="L3871" i="2"/>
  <c r="L3891" i="2"/>
  <c r="L2033" i="2"/>
  <c r="L2157" i="2"/>
  <c r="L2522" i="2"/>
  <c r="L3064" i="2"/>
  <c r="L1385" i="2"/>
  <c r="L2189" i="2"/>
  <c r="L2973" i="2"/>
  <c r="L404" i="2"/>
  <c r="L184" i="2"/>
  <c r="L239" i="2"/>
  <c r="L3010" i="2"/>
  <c r="L3753" i="2"/>
  <c r="L3537" i="2"/>
  <c r="L1514" i="2"/>
  <c r="L250" i="2"/>
  <c r="L1085" i="2"/>
  <c r="L2322" i="2"/>
  <c r="L342" i="2"/>
  <c r="L3848" i="2"/>
  <c r="L768" i="2"/>
  <c r="L1924" i="2"/>
  <c r="L1830" i="2"/>
  <c r="L3001" i="2"/>
  <c r="L1663" i="2"/>
  <c r="L1270" i="2"/>
  <c r="L1769" i="2"/>
  <c r="L1116" i="2"/>
  <c r="L2872" i="2"/>
  <c r="L3591" i="2"/>
  <c r="L456" i="2"/>
  <c r="L3100" i="2"/>
  <c r="L720" i="2"/>
  <c r="L745" i="2"/>
  <c r="L2498" i="2"/>
  <c r="L1175" i="2"/>
  <c r="L3394" i="2"/>
  <c r="L929" i="2"/>
  <c r="L3569" i="2"/>
  <c r="L312" i="2"/>
  <c r="L1262" i="2"/>
  <c r="L3181" i="2"/>
  <c r="L2835" i="2"/>
  <c r="L805" i="2"/>
  <c r="L3109" i="2"/>
  <c r="L2449" i="2"/>
  <c r="L1481" i="2"/>
  <c r="L88" i="2"/>
  <c r="L565" i="2"/>
  <c r="L1814" i="2"/>
  <c r="L1112" i="2"/>
  <c r="L3112" i="2"/>
  <c r="L644" i="2"/>
  <c r="L1789" i="2"/>
  <c r="L1749" i="2"/>
  <c r="L712" i="2"/>
  <c r="L502" i="2"/>
  <c r="L69" i="2"/>
  <c r="L3914" i="2"/>
  <c r="L3847" i="2"/>
  <c r="L3390" i="2"/>
  <c r="L1586" i="2"/>
  <c r="L3005" i="2"/>
  <c r="L1977" i="2"/>
  <c r="L4006" i="2"/>
  <c r="L3408" i="2"/>
  <c r="L1457" i="2"/>
  <c r="L2408" i="2"/>
  <c r="L1984" i="2"/>
  <c r="L3594" i="2"/>
  <c r="L3494" i="2"/>
  <c r="L2710" i="2"/>
  <c r="L3086" i="2"/>
  <c r="L3324" i="2"/>
  <c r="L1288" i="2"/>
  <c r="L1705" i="2"/>
  <c r="L3625" i="2"/>
  <c r="L2663" i="2"/>
  <c r="L932" i="2"/>
  <c r="L2239" i="2"/>
  <c r="L3204" i="2"/>
  <c r="L2669" i="2"/>
  <c r="L41" i="2"/>
  <c r="L1767" i="2"/>
  <c r="L341" i="2"/>
  <c r="L3479" i="2"/>
  <c r="L900" i="2"/>
  <c r="L1906" i="2"/>
  <c r="L3212" i="2"/>
  <c r="L2880" i="2"/>
  <c r="L2884" i="2"/>
  <c r="L2627" i="2"/>
  <c r="L2632" i="2"/>
  <c r="L2312" i="2"/>
  <c r="L2553" i="2"/>
  <c r="L2908" i="2"/>
  <c r="L614" i="2"/>
  <c r="L933" i="2"/>
  <c r="L1356" i="2"/>
  <c r="L3712" i="2"/>
  <c r="L3322" i="2"/>
  <c r="L382" i="2"/>
  <c r="L554" i="2"/>
  <c r="L1490" i="2"/>
  <c r="L2988" i="2"/>
  <c r="L16" i="2"/>
  <c r="L2871" i="2"/>
  <c r="L2780" i="2"/>
  <c r="L437" i="2"/>
  <c r="L537" i="2"/>
  <c r="L619" i="2"/>
  <c r="L836" i="2"/>
  <c r="L103" i="2"/>
  <c r="L153" i="2"/>
  <c r="L2666" i="2"/>
  <c r="L20" i="2"/>
  <c r="L823" i="2"/>
  <c r="L921" i="2"/>
  <c r="L1202" i="2"/>
  <c r="L452" i="2"/>
  <c r="L441" i="2"/>
  <c r="L877" i="2"/>
  <c r="L1475" i="2"/>
  <c r="L3397" i="2"/>
  <c r="L57" i="2"/>
  <c r="L2673" i="2"/>
  <c r="L3701" i="2"/>
  <c r="L739" i="2"/>
  <c r="L378" i="2"/>
  <c r="L197" i="2"/>
  <c r="L3691" i="2"/>
  <c r="L347" i="2"/>
  <c r="L110" i="2"/>
  <c r="L150" i="2"/>
  <c r="L294" i="2"/>
  <c r="L671" i="2"/>
  <c r="L611" i="2"/>
  <c r="L77" i="2"/>
  <c r="L2978" i="2"/>
  <c r="L3160" i="2"/>
  <c r="L3802" i="2"/>
  <c r="L526" i="2"/>
  <c r="L3979" i="2"/>
  <c r="L4002" i="2"/>
  <c r="L3878" i="2"/>
  <c r="L2834" i="2"/>
  <c r="L3593" i="2"/>
  <c r="L3337" i="2"/>
  <c r="L2709" i="2"/>
  <c r="L2744" i="2"/>
  <c r="L1634" i="2"/>
  <c r="L609" i="2"/>
  <c r="L1334" i="2"/>
  <c r="L1125" i="2"/>
  <c r="L1591" i="2"/>
  <c r="L3378" i="2"/>
  <c r="L2465" i="2"/>
  <c r="L3198" i="2"/>
  <c r="L3043" i="2"/>
  <c r="L2501" i="2"/>
  <c r="L2402" i="2"/>
  <c r="L1404" i="2"/>
  <c r="L1469" i="2"/>
  <c r="L1535" i="2"/>
  <c r="L188" i="2"/>
  <c r="L1122" i="2"/>
  <c r="L3467" i="2"/>
  <c r="L1833" i="2"/>
  <c r="L3675" i="2"/>
  <c r="L2620" i="2"/>
  <c r="L3258" i="2"/>
  <c r="L2039" i="2"/>
  <c r="L2345" i="2"/>
  <c r="L3611" i="2"/>
  <c r="L820" i="2"/>
  <c r="L189" i="2"/>
  <c r="L3051" i="2"/>
  <c r="L207" i="2"/>
  <c r="L2199" i="2"/>
  <c r="L919" i="2"/>
  <c r="L2995" i="2"/>
  <c r="L3915" i="2"/>
  <c r="L3852" i="2"/>
  <c r="L3795" i="2"/>
  <c r="L1450" i="2"/>
  <c r="L3786" i="2"/>
  <c r="L1152" i="2"/>
  <c r="L2545" i="2"/>
  <c r="L2885" i="2"/>
  <c r="L2517" i="2"/>
  <c r="L3599" i="2"/>
  <c r="L3430" i="2"/>
  <c r="L2101" i="2"/>
  <c r="L3111" i="2"/>
  <c r="L1596" i="2"/>
  <c r="L2689" i="2"/>
  <c r="L1158" i="2"/>
  <c r="L1305" i="2"/>
  <c r="L1828" i="2"/>
  <c r="L390" i="2"/>
  <c r="L937" i="2"/>
  <c r="L908" i="2"/>
  <c r="L379" i="2"/>
  <c r="L3057" i="2"/>
  <c r="L696" i="2"/>
  <c r="L2041" i="2"/>
  <c r="L263" i="2"/>
  <c r="L2698" i="2"/>
  <c r="L3627" i="2"/>
  <c r="L1772" i="2"/>
  <c r="L2424" i="2"/>
  <c r="L2866" i="2"/>
  <c r="L2524" i="2"/>
  <c r="L2390" i="2"/>
  <c r="L1771" i="2"/>
  <c r="L425" i="2"/>
  <c r="L652" i="2"/>
  <c r="L470" i="2"/>
  <c r="L2222" i="2"/>
  <c r="L1245" i="2"/>
  <c r="L1731" i="2"/>
  <c r="L957" i="2"/>
  <c r="L682" i="2"/>
  <c r="L895" i="2"/>
  <c r="L743" i="2"/>
  <c r="L3549" i="2"/>
  <c r="L782" i="2"/>
  <c r="L1076" i="2"/>
  <c r="L2298" i="2"/>
  <c r="L457" i="2"/>
  <c r="L853" i="2"/>
  <c r="L3638" i="2"/>
  <c r="L830" i="2"/>
  <c r="L3466" i="2"/>
  <c r="L3077" i="2"/>
  <c r="L3785" i="2"/>
  <c r="L3772" i="2"/>
  <c r="L1608" i="2"/>
  <c r="L2193" i="2"/>
  <c r="L2967" i="2"/>
  <c r="L1228" i="2"/>
  <c r="L2455" i="2"/>
  <c r="L1843" i="2"/>
  <c r="L389" i="2"/>
  <c r="L3246" i="2"/>
  <c r="L1451" i="2"/>
  <c r="L2629" i="2"/>
  <c r="L1366" i="2"/>
  <c r="L1392" i="2"/>
  <c r="L1139" i="2"/>
  <c r="L3774" i="2"/>
  <c r="L3811" i="2"/>
  <c r="L3366" i="2"/>
  <c r="L3037" i="2"/>
  <c r="L3527" i="2"/>
  <c r="L3162" i="2"/>
  <c r="L1592" i="2"/>
  <c r="L1804" i="2"/>
  <c r="L3464" i="2"/>
  <c r="L1626" i="2"/>
  <c r="L781" i="2"/>
  <c r="L1667" i="2"/>
  <c r="L2422" i="2"/>
  <c r="L3446" i="2"/>
  <c r="L1813" i="2"/>
  <c r="L1182" i="2"/>
  <c r="L2347" i="2"/>
  <c r="L2280" i="2"/>
  <c r="L228" i="2"/>
  <c r="L65" i="2"/>
  <c r="L1927" i="2"/>
  <c r="L2400" i="2"/>
  <c r="L2047" i="2"/>
  <c r="L356" i="2"/>
  <c r="L2270" i="2"/>
  <c r="L1610" i="2"/>
  <c r="L3541" i="2"/>
  <c r="L2126" i="2"/>
  <c r="L636" i="2"/>
  <c r="L525" i="2"/>
  <c r="L2491" i="2"/>
  <c r="L2603" i="2"/>
  <c r="L61" i="2"/>
  <c r="L2589" i="2"/>
  <c r="L3503" i="2"/>
  <c r="L349" i="2"/>
  <c r="L1742" i="2"/>
  <c r="L3336" i="2"/>
  <c r="L1491" i="2"/>
  <c r="L1588" i="2"/>
  <c r="L1917" i="2"/>
  <c r="L3816" i="2"/>
  <c r="L1670" i="2"/>
  <c r="L2569" i="2"/>
  <c r="L3887" i="2"/>
  <c r="L3767" i="2"/>
  <c r="L3991" i="2"/>
  <c r="L3967" i="2"/>
  <c r="L3098" i="2"/>
  <c r="L3928" i="2"/>
  <c r="L2861" i="2"/>
  <c r="L3626" i="2"/>
  <c r="L3688" i="2"/>
  <c r="L3936" i="2"/>
  <c r="L3178" i="2"/>
  <c r="L3370" i="2"/>
  <c r="L3434" i="2"/>
  <c r="L180" i="2"/>
  <c r="L78" i="2"/>
  <c r="L1034" i="2"/>
  <c r="L692" i="2"/>
  <c r="L523" i="2"/>
  <c r="L2319" i="2"/>
  <c r="L871" i="2"/>
  <c r="L2887" i="2"/>
  <c r="L1212" i="2"/>
  <c r="L2292" i="2"/>
  <c r="L3925" i="2"/>
  <c r="L363" i="2"/>
  <c r="L4" i="2"/>
  <c r="L215" i="2"/>
  <c r="L2582" i="2"/>
  <c r="L2751" i="2"/>
  <c r="L1573" i="2"/>
  <c r="L1468" i="2"/>
  <c r="L1241" i="2"/>
  <c r="L2448" i="2"/>
  <c r="L2184" i="2"/>
  <c r="L2937" i="2"/>
  <c r="L3829" i="2"/>
  <c r="L3869" i="2"/>
  <c r="L640" i="2"/>
  <c r="L1527" i="2"/>
  <c r="L1027" i="2"/>
  <c r="L3517" i="2"/>
  <c r="L2286" i="2"/>
  <c r="L208" i="2"/>
  <c r="L2683" i="2"/>
  <c r="L310" i="2"/>
  <c r="L145" i="2"/>
  <c r="L3491" i="2"/>
  <c r="L1585" i="2"/>
  <c r="L2613" i="2"/>
  <c r="L3884" i="2"/>
  <c r="L3545" i="2"/>
  <c r="L2773" i="2"/>
  <c r="L667" i="2"/>
  <c r="L3287" i="2"/>
  <c r="L1612" i="2"/>
  <c r="L3105" i="2"/>
  <c r="L2100" i="2"/>
  <c r="L2005" i="2"/>
  <c r="L1817" i="2"/>
  <c r="L3444" i="2"/>
  <c r="L1622" i="2"/>
  <c r="L1499" i="2"/>
  <c r="L938" i="2"/>
  <c r="L2277" i="2"/>
  <c r="L3420" i="2"/>
  <c r="L3252" i="2"/>
  <c r="L147" i="2"/>
  <c r="L1320" i="2"/>
  <c r="L3458" i="2"/>
  <c r="L2180" i="2"/>
  <c r="L1781" i="2"/>
  <c r="L1349" i="2"/>
  <c r="L2177" i="2"/>
  <c r="L1898" i="2"/>
  <c r="L2105" i="2"/>
  <c r="L714" i="2"/>
  <c r="L2194" i="2"/>
  <c r="L2642" i="2"/>
  <c r="L3523" i="2"/>
  <c r="L2192" i="2"/>
  <c r="L2761" i="2"/>
  <c r="L1587" i="2"/>
  <c r="L320" i="2"/>
  <c r="L1096" i="2"/>
  <c r="L2538" i="2"/>
  <c r="L1886" i="2"/>
  <c r="L3623" i="2"/>
  <c r="L2665" i="2"/>
  <c r="L2456" i="2"/>
  <c r="L3388" i="2"/>
  <c r="L1836" i="2"/>
  <c r="L1619" i="2"/>
  <c r="L2387" i="2"/>
  <c r="L3067" i="2"/>
  <c r="L1110" i="2"/>
  <c r="L3923" i="2"/>
  <c r="L516" i="2"/>
  <c r="L431" i="2"/>
  <c r="L2388" i="2"/>
  <c r="L29" i="2"/>
  <c r="L1024" i="2"/>
  <c r="L372" i="2"/>
  <c r="L375" i="2"/>
  <c r="L1822" i="2"/>
  <c r="L773" i="2"/>
  <c r="L1249" i="2"/>
  <c r="L1346" i="2"/>
  <c r="L775" i="2"/>
  <c r="L1703" i="2"/>
  <c r="L1193" i="2"/>
  <c r="L2708" i="2"/>
  <c r="L1565" i="2"/>
  <c r="L3009" i="2"/>
  <c r="L3391" i="2"/>
  <c r="L1791" i="2"/>
  <c r="L261" i="2"/>
  <c r="L2317" i="2"/>
  <c r="L1493" i="2"/>
  <c r="L1949" i="2"/>
  <c r="L1887" i="2"/>
  <c r="L1195" i="2"/>
  <c r="L2415" i="2"/>
  <c r="L2966" i="2"/>
  <c r="L53" i="2"/>
  <c r="L2990" i="2"/>
  <c r="L1410" i="2"/>
  <c r="L3114" i="2"/>
  <c r="L2879" i="2"/>
  <c r="L1216" i="2"/>
  <c r="L75" i="2"/>
  <c r="L1416" i="2"/>
  <c r="L3194" i="2"/>
  <c r="L620" i="2"/>
  <c r="L589" i="2"/>
  <c r="L315" i="2"/>
  <c r="L3062" i="2"/>
  <c r="L3677" i="2"/>
  <c r="L2904" i="2"/>
  <c r="L1036" i="2"/>
  <c r="L1838" i="2"/>
  <c r="L96" i="2"/>
  <c r="L218" i="2"/>
  <c r="L1846" i="2"/>
  <c r="L1858" i="2"/>
  <c r="L2248" i="2"/>
  <c r="L2546" i="2"/>
  <c r="L1432" i="2"/>
  <c r="L2082" i="2"/>
  <c r="L3478" i="2"/>
  <c r="L3526" i="2"/>
  <c r="L1383" i="2"/>
  <c r="L2309" i="2"/>
  <c r="L3362" i="2"/>
  <c r="L3293" i="2"/>
  <c r="L1388" i="2"/>
  <c r="L2058" i="2"/>
  <c r="L2778" i="2"/>
  <c r="L2612" i="2"/>
  <c r="L1374" i="2"/>
  <c r="L1694" i="2"/>
  <c r="L3695" i="2"/>
  <c r="L2653" i="2"/>
  <c r="L3295" i="2"/>
  <c r="L3402" i="2"/>
  <c r="L2252" i="2"/>
  <c r="L1419" i="2"/>
  <c r="L2703" i="2"/>
  <c r="L3339" i="2"/>
  <c r="L3831" i="2"/>
  <c r="L2735" i="2"/>
  <c r="L2326" i="2"/>
  <c r="L4023" i="2"/>
  <c r="L1808" i="2"/>
  <c r="L2931" i="2"/>
  <c r="L2362" i="2"/>
  <c r="L3995" i="2"/>
  <c r="L3970" i="2"/>
  <c r="L2617" i="2"/>
  <c r="L2369" i="2"/>
  <c r="L1916" i="2"/>
  <c r="L3916" i="2"/>
  <c r="L436" i="2"/>
  <c r="L262" i="2"/>
  <c r="L3018" i="2"/>
  <c r="L178" i="2"/>
  <c r="L174" i="2"/>
  <c r="L832" i="2"/>
  <c r="L1292" i="2"/>
  <c r="L3508" i="2"/>
  <c r="L2159" i="2"/>
  <c r="L2034" i="2"/>
  <c r="L3676" i="2"/>
  <c r="L134" i="2"/>
  <c r="L2088" i="2"/>
  <c r="L1910" i="2"/>
  <c r="L3631" i="2"/>
  <c r="L2946" i="2"/>
  <c r="L2468" i="2"/>
  <c r="L1339" i="2"/>
  <c r="L1704" i="2"/>
  <c r="L2681" i="2"/>
  <c r="L3999" i="2"/>
  <c r="L1895" i="2"/>
  <c r="L693" i="2"/>
  <c r="L3744" i="2"/>
  <c r="L962" i="2"/>
  <c r="L601" i="2"/>
  <c r="L124" i="2"/>
  <c r="L1033" i="2"/>
  <c r="L2791" i="2"/>
  <c r="L570" i="2"/>
  <c r="L1546" i="2"/>
  <c r="L2557" i="2"/>
  <c r="L1189" i="2"/>
  <c r="L804" i="2"/>
  <c r="L3381" i="2"/>
  <c r="L1218" i="2"/>
  <c r="L3352" i="2"/>
  <c r="L2036" i="2"/>
  <c r="L2129" i="2"/>
  <c r="L3155" i="2"/>
  <c r="L2376" i="2"/>
  <c r="L1654" i="2"/>
  <c r="L3492" i="2"/>
  <c r="L2776" i="2"/>
  <c r="L3555" i="2"/>
  <c r="L1835" i="2"/>
  <c r="L3385" i="2"/>
  <c r="L1072" i="2"/>
  <c r="L893" i="2"/>
  <c r="L2210" i="2"/>
  <c r="L3481" i="2"/>
  <c r="L1398" i="2"/>
  <c r="L2453" i="2"/>
  <c r="L2658" i="2"/>
  <c r="L3888" i="2"/>
  <c r="L2749" i="2"/>
  <c r="L3766" i="2"/>
  <c r="L3202" i="2"/>
  <c r="L3867" i="2"/>
  <c r="L3822" i="2"/>
  <c r="L1004" i="2"/>
  <c r="L3230" i="2"/>
  <c r="L3844" i="2"/>
  <c r="L564" i="2"/>
  <c r="L396" i="2"/>
  <c r="L373" i="2"/>
  <c r="L3726" i="2"/>
  <c r="L1971" i="2"/>
  <c r="L1179" i="2"/>
  <c r="L1431" i="2"/>
  <c r="L3738" i="2"/>
  <c r="L2910" i="2"/>
  <c r="L1529" i="2"/>
  <c r="L3721" i="2"/>
  <c r="L2970" i="2"/>
  <c r="L3617" i="2"/>
  <c r="L1998" i="2"/>
  <c r="L1884" i="2"/>
  <c r="L3268" i="2"/>
  <c r="L2519" i="2"/>
  <c r="L2668" i="2"/>
  <c r="L2889" i="2"/>
  <c r="L2949" i="2"/>
  <c r="L3837" i="2"/>
  <c r="L214" i="2"/>
  <c r="L504" i="2"/>
  <c r="L73" i="2"/>
  <c r="L1986" i="2"/>
  <c r="L2628" i="2"/>
  <c r="L3612" i="2"/>
  <c r="L705" i="2"/>
  <c r="L353" i="2"/>
  <c r="L911" i="2"/>
  <c r="L3031" i="2"/>
  <c r="L1861" i="2"/>
  <c r="L454" i="2"/>
  <c r="L3251" i="2"/>
  <c r="L2771" i="2"/>
  <c r="L3635" i="2"/>
  <c r="L136" i="2"/>
  <c r="L1217" i="2"/>
  <c r="L141" i="2"/>
  <c r="L203" i="2"/>
  <c r="L2132" i="2"/>
  <c r="L60" i="2"/>
  <c r="L1285" i="2"/>
  <c r="L3584" i="2"/>
  <c r="L2717" i="2"/>
  <c r="L3720" i="2"/>
  <c r="L2121" i="2"/>
  <c r="L183" i="2"/>
  <c r="L105" i="2"/>
  <c r="L2142" i="2"/>
  <c r="L2166" i="2"/>
  <c r="L2982" i="2"/>
  <c r="L585" i="2"/>
  <c r="L1837" i="2"/>
  <c r="L2364" i="2"/>
  <c r="L3469" i="2"/>
  <c r="L2152" i="2"/>
  <c r="L2815" i="2"/>
  <c r="L2654" i="2"/>
  <c r="L1223" i="2"/>
  <c r="L3866" i="2"/>
  <c r="L9" i="2"/>
  <c r="L495" i="2"/>
  <c r="L2052" i="2"/>
  <c r="L1272" i="2"/>
  <c r="L3465" i="2"/>
  <c r="L3448" i="2"/>
  <c r="L3487" i="2"/>
  <c r="L567" i="2"/>
  <c r="L2146" i="2"/>
  <c r="L3653" i="2"/>
  <c r="L1959" i="2"/>
  <c r="L3348" i="2"/>
  <c r="L1829" i="2"/>
  <c r="L3859" i="2"/>
  <c r="L56" i="2"/>
  <c r="L3595" i="2"/>
  <c r="L1812" i="2"/>
  <c r="L1443" i="2"/>
  <c r="L630" i="2"/>
  <c r="L2584" i="2"/>
  <c r="L653" i="2"/>
  <c r="L3564" i="2"/>
  <c r="L3616" i="2"/>
  <c r="L2418" i="2"/>
  <c r="L384" i="2"/>
  <c r="L763" i="2"/>
  <c r="L1738" i="2"/>
  <c r="L3602" i="2"/>
  <c r="L1058" i="2"/>
  <c r="L710" i="2"/>
  <c r="L524" i="2"/>
  <c r="L706" i="2"/>
  <c r="L276" i="2"/>
  <c r="L1176" i="2"/>
  <c r="L1071" i="2"/>
  <c r="L377" i="2"/>
  <c r="L12" i="2"/>
  <c r="L1159" i="2"/>
  <c r="L318" i="2"/>
  <c r="L3704" i="2"/>
  <c r="L1188" i="2"/>
  <c r="L1067" i="2"/>
  <c r="L81" i="2"/>
  <c r="L544" i="2"/>
  <c r="L2979" i="2"/>
  <c r="L718" i="2"/>
  <c r="L3654" i="2"/>
  <c r="L1819" i="2"/>
  <c r="L2812" i="2"/>
  <c r="L1196" i="2"/>
  <c r="L2183" i="2"/>
  <c r="L2182" i="2"/>
  <c r="L2691" i="2"/>
  <c r="L3285" i="2"/>
  <c r="L3956" i="2"/>
  <c r="L2623" i="2"/>
  <c r="L3883" i="2"/>
  <c r="L3857" i="2"/>
  <c r="L3938" i="2"/>
  <c r="L345" i="2"/>
  <c r="L2640" i="2"/>
  <c r="L107" i="2"/>
  <c r="L179" i="2"/>
  <c r="L354" i="2"/>
  <c r="L690" i="2"/>
  <c r="L875" i="2"/>
  <c r="L1598" i="2"/>
  <c r="L2008" i="2"/>
  <c r="L133" i="2"/>
  <c r="L2107" i="2"/>
  <c r="L1364" i="2"/>
  <c r="L759" i="2"/>
  <c r="L2939" i="2"/>
  <c r="L889" i="2"/>
  <c r="L2655" i="2"/>
  <c r="L638" i="2"/>
  <c r="L219" i="2"/>
  <c r="L225" i="2"/>
  <c r="L1269" i="2"/>
  <c r="L1263" i="2"/>
  <c r="L492" i="2"/>
  <c r="L856" i="2"/>
  <c r="L2641" i="2"/>
  <c r="L3048" i="2"/>
  <c r="L2102" i="2"/>
  <c r="L2338" i="2"/>
  <c r="L1668" i="2"/>
  <c r="L3538" i="2"/>
  <c r="L2836" i="2"/>
  <c r="L2938" i="2"/>
  <c r="L2849" i="2"/>
  <c r="L3698" i="2"/>
  <c r="L1031" i="2"/>
  <c r="L2793" i="2"/>
  <c r="L1908" i="2"/>
  <c r="L2304" i="2"/>
  <c r="L2933" i="2"/>
  <c r="L1219" i="2"/>
  <c r="L3364" i="2"/>
  <c r="L3183" i="2"/>
  <c r="L3739" i="2"/>
  <c r="L1264" i="2"/>
  <c r="L1145" i="2"/>
  <c r="L738" i="2"/>
  <c r="L2701" i="2"/>
  <c r="L85" i="2"/>
  <c r="L3371" i="2"/>
  <c r="L1423" i="2"/>
  <c r="L3690" i="2"/>
  <c r="L3410" i="2"/>
  <c r="L1380" i="2"/>
  <c r="L3687" i="2"/>
  <c r="L2250" i="2"/>
  <c r="L2536" i="2"/>
  <c r="L2249" i="2"/>
  <c r="L2471" i="2"/>
  <c r="L2273" i="2"/>
  <c r="L1131" i="2"/>
  <c r="L848" i="2"/>
  <c r="L2014" i="2"/>
  <c r="L2892" i="2"/>
  <c r="L2331" i="2"/>
  <c r="L1842" i="2"/>
  <c r="L3049" i="2"/>
  <c r="L2862" i="2"/>
  <c r="L2996" i="2"/>
  <c r="L1446" i="2"/>
  <c r="L1127" i="2"/>
  <c r="L2356" i="2"/>
  <c r="L2863" i="2"/>
  <c r="L3159" i="2"/>
  <c r="L296" i="2"/>
  <c r="L1760" i="2"/>
  <c r="L1990" i="2"/>
  <c r="L4020" i="2"/>
  <c r="L336" i="2"/>
  <c r="L3885" i="2"/>
  <c r="L1933" i="2"/>
  <c r="L3581" i="2"/>
  <c r="L3823" i="2"/>
  <c r="L3783" i="2"/>
  <c r="L698" i="2"/>
  <c r="L3789" i="2"/>
  <c r="L3913" i="2"/>
  <c r="L300" i="2"/>
  <c r="L478" i="2"/>
  <c r="L2987" i="2"/>
  <c r="L202" i="2"/>
  <c r="L2339" i="2"/>
  <c r="L1069" i="2"/>
  <c r="L721" i="2"/>
  <c r="L3506" i="2"/>
  <c r="L380" i="2"/>
  <c r="L1290" i="2"/>
  <c r="L3681" i="2"/>
  <c r="L647" i="2"/>
  <c r="L3644" i="2"/>
  <c r="L3750" i="2"/>
  <c r="L2135" i="2"/>
  <c r="L1650" i="2"/>
  <c r="L319" i="2"/>
  <c r="L3781" i="2"/>
  <c r="L204" i="2"/>
  <c r="L2578" i="2"/>
  <c r="L3997" i="2"/>
  <c r="L3756" i="2"/>
  <c r="L1248" i="2"/>
  <c r="L894" i="2"/>
  <c r="L3942" i="2"/>
  <c r="L1174" i="2"/>
  <c r="L1161" i="2"/>
  <c r="L171" i="2"/>
  <c r="L3222" i="2"/>
  <c r="L1160" i="2"/>
  <c r="L71" i="2"/>
  <c r="L742" i="2"/>
  <c r="L1494" i="2"/>
  <c r="L3136" i="2"/>
  <c r="L3266" i="2"/>
  <c r="L1331" i="2"/>
  <c r="L1599" i="2"/>
  <c r="L3282" i="2"/>
  <c r="L2257" i="2"/>
  <c r="L2611" i="2"/>
  <c r="L1655" i="2"/>
  <c r="L2091" i="2"/>
  <c r="L266" i="2"/>
  <c r="L3451" i="2"/>
  <c r="L3650" i="2"/>
  <c r="L2686" i="2"/>
  <c r="L1928" i="2"/>
  <c r="L2903" i="2"/>
  <c r="L1340" i="2"/>
  <c r="L2186" i="2"/>
  <c r="L3463" i="2"/>
  <c r="L111" i="2"/>
  <c r="L2785" i="2"/>
  <c r="L1715" i="2"/>
  <c r="L2870" i="2"/>
  <c r="L3127" i="2"/>
  <c r="L2897" i="2"/>
  <c r="L683" i="2"/>
  <c r="L2120" i="2"/>
  <c r="L2484" i="2"/>
  <c r="L421" i="2"/>
  <c r="L2493" i="2"/>
  <c r="L3798" i="2"/>
  <c r="L3902" i="2"/>
  <c r="L6" i="2"/>
  <c r="L700" i="2"/>
  <c r="L3714" i="2"/>
  <c r="L3412" i="2"/>
  <c r="L2733" i="2"/>
  <c r="L2127" i="2"/>
  <c r="L1413" i="2"/>
  <c r="L1462" i="2"/>
  <c r="L2044" i="2"/>
  <c r="L2234" i="2"/>
  <c r="L588" i="2"/>
  <c r="L1768" i="2"/>
  <c r="L3520" i="2"/>
  <c r="L1896" i="2"/>
  <c r="L1744" i="2"/>
  <c r="L1463" i="2"/>
  <c r="L2009" i="2"/>
  <c r="L2294" i="2"/>
  <c r="L3292" i="2"/>
  <c r="L3776" i="2"/>
  <c r="L409" i="2"/>
  <c r="L999" i="2"/>
  <c r="L182" i="2"/>
  <c r="L3214" i="2"/>
  <c r="L3511" i="2"/>
  <c r="L3363" i="2"/>
  <c r="L672" i="2"/>
  <c r="L2898" i="2"/>
  <c r="L549" i="2"/>
  <c r="L1029" i="2"/>
  <c r="L388" i="2"/>
  <c r="L46" i="2"/>
  <c r="L3432" i="2"/>
  <c r="L2647" i="2"/>
  <c r="L1943" i="2"/>
  <c r="L3634" i="2"/>
  <c r="L606" i="2"/>
  <c r="L3746" i="2"/>
  <c r="L2630" i="2"/>
  <c r="L2537" i="2"/>
  <c r="L3007" i="2"/>
  <c r="L1952" i="2"/>
  <c r="L850" i="2"/>
  <c r="L1026" i="2"/>
  <c r="L2912" i="2"/>
  <c r="L635" i="2"/>
  <c r="L309" i="2"/>
  <c r="L518" i="2"/>
  <c r="L944" i="2"/>
  <c r="L1656" i="2"/>
  <c r="L2351" i="2"/>
  <c r="L3373" i="2"/>
  <c r="L448" i="2"/>
  <c r="L1359" i="2"/>
  <c r="L3089" i="2"/>
  <c r="L1261" i="2"/>
  <c r="L3426" i="2"/>
  <c r="L2430" i="2"/>
  <c r="L3173" i="2"/>
  <c r="L3328" i="2"/>
  <c r="L1014" i="2"/>
  <c r="L3725" i="2"/>
  <c r="L857" i="2"/>
  <c r="L2843" i="2"/>
  <c r="L3184" i="2"/>
  <c r="L2264" i="2"/>
  <c r="L1582" i="2"/>
  <c r="L751" i="2"/>
  <c r="L785" i="2"/>
  <c r="L11" i="2"/>
  <c r="L1284" i="2"/>
  <c r="L129" i="2"/>
  <c r="L2394" i="2"/>
  <c r="L1361" i="2"/>
  <c r="L972" i="2"/>
  <c r="L1679" i="2"/>
  <c r="L2098" i="2"/>
  <c r="L2164" i="2"/>
  <c r="L1307" i="2"/>
  <c r="L2865" i="2"/>
  <c r="L245" i="2"/>
  <c r="L462" i="2"/>
  <c r="L3528" i="2"/>
  <c r="L2451" i="2"/>
  <c r="L1538" i="2"/>
  <c r="L1504" i="2"/>
  <c r="L1068" i="2"/>
  <c r="L1452" i="2"/>
  <c r="L1084" i="2"/>
  <c r="L2187" i="2"/>
  <c r="L2235" i="2"/>
  <c r="L3235" i="2"/>
  <c r="L3457" i="2"/>
  <c r="L2542" i="2"/>
  <c r="L2561" i="2"/>
  <c r="L1461" i="2"/>
  <c r="L2209" i="2"/>
  <c r="L810" i="2"/>
  <c r="L422" i="2"/>
  <c r="L106" i="2"/>
  <c r="L368" i="2"/>
  <c r="L2237" i="2"/>
  <c r="L2811" i="2"/>
  <c r="L896" i="2"/>
  <c r="L1119" i="2"/>
  <c r="L2486" i="2"/>
  <c r="L3586" i="2"/>
  <c r="L2521" i="2"/>
  <c r="L1891" i="2"/>
  <c r="L3801" i="2"/>
  <c r="L772" i="2"/>
  <c r="L3639" i="2"/>
  <c r="L3705" i="2"/>
  <c r="L3920" i="2"/>
  <c r="L4039" i="2"/>
  <c r="L1646" i="2"/>
  <c r="L2639" i="2"/>
  <c r="L527" i="2"/>
  <c r="L1371" i="2"/>
  <c r="L3060" i="2"/>
  <c r="L2941" i="2"/>
  <c r="L753" i="2"/>
  <c r="L1541" i="2"/>
  <c r="L3551" i="2"/>
  <c r="L427" i="2"/>
  <c r="L232" i="2"/>
  <c r="L1754" i="2"/>
  <c r="L2221" i="2"/>
  <c r="L1987" i="2"/>
  <c r="L3331" i="2"/>
  <c r="L715" i="2"/>
  <c r="L3056" i="2"/>
  <c r="L2147" i="2"/>
  <c r="L657" i="2"/>
  <c r="L3396" i="2"/>
  <c r="L74" i="2"/>
  <c r="L2035" i="2"/>
  <c r="L3267" i="2"/>
  <c r="L3150" i="2"/>
  <c r="L1661" i="2"/>
  <c r="L2154" i="2"/>
  <c r="L1566" i="2"/>
  <c r="L532" i="2"/>
  <c r="L3213" i="2"/>
  <c r="L3512" i="2"/>
  <c r="L1310" i="2"/>
  <c r="L677" i="2"/>
  <c r="L3416" i="2"/>
  <c r="L3452" i="2"/>
  <c r="L1001" i="2"/>
  <c r="L1055" i="2"/>
  <c r="L1688" i="2"/>
  <c r="L205" i="2"/>
  <c r="L1685" i="2"/>
  <c r="L3354" i="2"/>
  <c r="L1647" i="2"/>
  <c r="L1799" i="2"/>
  <c r="L2168" i="2"/>
  <c r="L1969" i="2"/>
  <c r="L2997" i="2"/>
  <c r="L2752" i="2"/>
  <c r="L1508" i="2"/>
  <c r="L481" i="2"/>
  <c r="L135" i="2"/>
  <c r="L1448" i="2"/>
  <c r="L2473" i="2"/>
  <c r="L2529" i="2"/>
  <c r="L873" i="2"/>
  <c r="L1876" i="2"/>
  <c r="L2525" i="2"/>
  <c r="L241" i="2"/>
  <c r="L3659" i="2"/>
  <c r="L2010" i="2"/>
  <c r="L3556" i="2"/>
  <c r="L160" i="2"/>
  <c r="L3480" i="2"/>
  <c r="L1944" i="2"/>
  <c r="L3120" i="2"/>
  <c r="L1945" i="2"/>
  <c r="L2329" i="2"/>
  <c r="L1625" i="2"/>
  <c r="L2851" i="2"/>
  <c r="L2543" i="2"/>
  <c r="L1954" i="2"/>
  <c r="L1970" i="2"/>
  <c r="L3243" i="2"/>
  <c r="L1921" i="2"/>
  <c r="L1041" i="2"/>
  <c r="L3350" i="2"/>
  <c r="L451" i="2"/>
  <c r="L3723" i="2"/>
  <c r="L4010" i="2"/>
  <c r="L3286" i="2"/>
  <c r="L2980" i="2"/>
  <c r="L3769" i="2"/>
  <c r="L3955" i="2"/>
  <c r="L3608" i="2"/>
  <c r="L3843" i="2"/>
  <c r="L3907" i="2"/>
  <c r="L213" i="2"/>
  <c r="L39" i="2"/>
  <c r="L2324" i="2"/>
  <c r="L994" i="2"/>
  <c r="L3022" i="2"/>
  <c r="L991" i="2"/>
  <c r="L446" i="2"/>
  <c r="L343" i="2"/>
  <c r="L3303" i="2"/>
  <c r="L1867" i="2"/>
  <c r="L3429" i="2"/>
  <c r="L2741" i="2"/>
  <c r="L1279" i="2"/>
  <c r="L3308" i="2"/>
  <c r="L1134" i="2"/>
  <c r="L2219" i="2"/>
  <c r="L3118" i="2"/>
  <c r="L1730" i="2"/>
  <c r="L3417" i="2"/>
  <c r="L2479" i="2"/>
  <c r="L3994" i="2"/>
  <c r="L3968" i="2"/>
  <c r="L3807" i="2"/>
  <c r="L1003" i="2"/>
  <c r="L3592" i="2"/>
  <c r="L2134" i="2"/>
  <c r="L3080" i="2"/>
  <c r="L1755" i="2"/>
  <c r="L2057" i="2"/>
  <c r="L2900" i="2"/>
  <c r="L2333" i="2"/>
  <c r="L414" i="2"/>
  <c r="L1203" i="2"/>
  <c r="L2262" i="2"/>
  <c r="L1278" i="2"/>
  <c r="L1080" i="2"/>
  <c r="L2109" i="2"/>
  <c r="L2485" i="2"/>
  <c r="L2412" i="2"/>
  <c r="L2002" i="2"/>
  <c r="L1852" i="2"/>
  <c r="L2824" i="2"/>
  <c r="L968" i="2"/>
  <c r="L2825" i="2"/>
  <c r="L3054" i="2"/>
  <c r="L2671" i="2"/>
  <c r="L3419" i="2"/>
  <c r="L2724" i="2"/>
  <c r="L2500" i="2"/>
  <c r="L2303" i="2"/>
  <c r="L2445" i="2"/>
  <c r="L3245" i="2"/>
  <c r="L1709" i="2"/>
  <c r="L1579" i="2"/>
  <c r="L2920" i="2"/>
  <c r="L2302" i="2"/>
  <c r="L3754" i="2"/>
  <c r="L2048" i="2"/>
  <c r="L3983" i="2"/>
  <c r="L2596" i="2"/>
  <c r="L3951" i="2"/>
  <c r="L1234" i="2"/>
  <c r="L3840" i="2"/>
  <c r="L3833" i="2"/>
  <c r="L410" i="2"/>
  <c r="L2786" i="2"/>
  <c r="L956" i="2"/>
  <c r="L632" i="2"/>
  <c r="L3047" i="2"/>
  <c r="L3709" i="2"/>
  <c r="L3741" i="2"/>
  <c r="L2313" i="2"/>
  <c r="L1601" i="2"/>
  <c r="L1482" i="2"/>
  <c r="L1449" i="2"/>
  <c r="L910" i="2"/>
  <c r="L238" i="2"/>
  <c r="L604" i="2"/>
  <c r="L1552" i="2"/>
  <c r="L2321" i="2"/>
  <c r="L1972" i="2"/>
  <c r="L3279" i="2"/>
  <c r="L2311" i="2"/>
  <c r="L3559" i="2"/>
  <c r="L798" i="2"/>
  <c r="L295" i="2"/>
  <c r="L324" i="2"/>
  <c r="L210" i="2"/>
  <c r="L952" i="2"/>
  <c r="L2986" i="2"/>
  <c r="L801" i="2"/>
  <c r="L1082" i="2"/>
  <c r="L1251" i="2"/>
  <c r="L595" i="2"/>
  <c r="L2428" i="2"/>
  <c r="L646" i="2"/>
  <c r="L1447" i="2"/>
  <c r="L3615" i="2"/>
  <c r="L2353" i="2"/>
  <c r="L3101" i="2"/>
  <c r="L1344" i="2"/>
  <c r="L1967" i="2"/>
  <c r="L2795" i="2"/>
  <c r="L2945" i="2"/>
  <c r="L821" i="2"/>
  <c r="L45" i="2"/>
  <c r="L2467" i="2"/>
  <c r="L1077" i="2"/>
  <c r="L365" i="2"/>
  <c r="L3400" i="2"/>
  <c r="L954" i="2"/>
  <c r="L1467" i="2"/>
  <c r="L282" i="2"/>
  <c r="L1748" i="2"/>
  <c r="L874" i="2"/>
  <c r="L2310" i="2"/>
  <c r="L2130" i="2"/>
  <c r="L1178" i="2"/>
  <c r="L2265" i="2"/>
  <c r="L3669" i="2"/>
  <c r="L829" i="2"/>
  <c r="L3422" i="2"/>
  <c r="L1513" i="2"/>
  <c r="L1963" i="2"/>
  <c r="L323" i="2"/>
  <c r="L3240" i="2"/>
  <c r="L1735" i="2"/>
  <c r="L2170" i="2"/>
  <c r="L3242" i="2"/>
  <c r="L2646" i="2"/>
  <c r="L2602" i="2"/>
  <c r="L1922" i="2"/>
  <c r="L1740" i="2"/>
  <c r="L1201" i="2"/>
  <c r="L2656" i="2"/>
  <c r="L3797" i="2"/>
  <c r="L10" i="2"/>
  <c r="L398" i="2"/>
  <c r="L807" i="2"/>
  <c r="L3498" i="2"/>
  <c r="L484" i="2"/>
  <c r="L1683" i="2"/>
  <c r="L1485" i="2"/>
  <c r="L3454" i="2"/>
  <c r="L3180" i="2"/>
  <c r="L1821" i="2"/>
  <c r="L115" i="2"/>
  <c r="L1302" i="2"/>
  <c r="L1800" i="2"/>
  <c r="L3253" i="2"/>
  <c r="L2055" i="2"/>
  <c r="L2295" i="2"/>
  <c r="L3674" i="2"/>
  <c r="L2411" i="2"/>
  <c r="L3011" i="2"/>
  <c r="L1016" i="2"/>
  <c r="L4026" i="2"/>
  <c r="L1717" i="2"/>
  <c r="L2031" i="2"/>
  <c r="L3825" i="2"/>
  <c r="L3861" i="2"/>
  <c r="L1276" i="2"/>
  <c r="L681" i="2"/>
  <c r="L3777" i="2"/>
  <c r="L1652" i="2"/>
  <c r="L3368" i="2"/>
  <c r="L3152" i="2"/>
  <c r="L3647" i="2"/>
  <c r="L2722" i="2"/>
  <c r="L3534" i="2"/>
  <c r="L70" i="2"/>
  <c r="L1220" i="2"/>
  <c r="L2285" i="2"/>
  <c r="L557" i="2"/>
  <c r="L1576" i="2"/>
  <c r="L901" i="2"/>
  <c r="L2409" i="2"/>
  <c r="L1156" i="2"/>
  <c r="L1719" i="2"/>
  <c r="L3034" i="2"/>
  <c r="L1120" i="2"/>
  <c r="L2895" i="2"/>
  <c r="L3061" i="2"/>
  <c r="L2737" i="2"/>
  <c r="L969" i="2"/>
  <c r="L1053" i="2"/>
  <c r="L1002" i="2"/>
  <c r="L1951" i="2"/>
  <c r="L1918" i="2"/>
  <c r="L3736" i="2"/>
  <c r="L2359" i="2"/>
  <c r="L3724" i="2"/>
  <c r="L3546" i="2"/>
  <c r="L2644" i="2"/>
  <c r="L2858" i="2"/>
  <c r="L1259" i="2"/>
  <c r="L3863" i="2"/>
  <c r="L177" i="2"/>
  <c r="L511" i="2"/>
  <c r="L423" i="2"/>
  <c r="L953" i="2"/>
  <c r="L655" i="2"/>
  <c r="L2914" i="2"/>
  <c r="L3070" i="2"/>
  <c r="L1784" i="2"/>
  <c r="L2026" i="2"/>
  <c r="L2278" i="2"/>
  <c r="L1806" i="2"/>
  <c r="L1394" i="2"/>
  <c r="L3876" i="2"/>
  <c r="L3377" i="2"/>
  <c r="L2341" i="2"/>
  <c r="L1989" i="2"/>
  <c r="L866" i="2"/>
  <c r="L2407" i="2"/>
  <c r="L2494" i="2"/>
  <c r="L360" i="2"/>
  <c r="L3471" i="2"/>
  <c r="L2947" i="2"/>
  <c r="L3652" i="2"/>
  <c r="L2380" i="2"/>
  <c r="L91" i="2"/>
  <c r="L445" i="2"/>
  <c r="L24" i="2"/>
  <c r="L339" i="2"/>
  <c r="L4034" i="2"/>
  <c r="L172" i="2"/>
  <c r="L498" i="2"/>
  <c r="L1362" i="2"/>
  <c r="L2027" i="2"/>
  <c r="L2111" i="2"/>
  <c r="L2271" i="2"/>
  <c r="L1165" i="2"/>
  <c r="L2581" i="2"/>
  <c r="L2852" i="2"/>
  <c r="L79" i="2"/>
  <c r="L2911" i="2"/>
  <c r="L2395" i="2"/>
  <c r="L2853" i="2"/>
  <c r="L1225" i="2"/>
  <c r="L161" i="2"/>
  <c r="L3299" i="2"/>
  <c r="L571" i="2"/>
  <c r="L2877" i="2"/>
  <c r="L3482" i="2"/>
  <c r="L2595" i="2"/>
  <c r="L3588" i="2"/>
  <c r="L1597" i="2"/>
  <c r="L1743" i="2"/>
  <c r="L1456" i="2"/>
  <c r="L1282" i="2"/>
  <c r="L3547" i="2"/>
  <c r="L352" i="2"/>
  <c r="L2391" i="2"/>
  <c r="L819" i="2"/>
  <c r="L3836" i="2"/>
  <c r="L165" i="2"/>
  <c r="L496" i="2"/>
  <c r="L156" i="2"/>
  <c r="L2343" i="2"/>
  <c r="L490" i="2"/>
  <c r="L1173" i="2"/>
  <c r="L2832" i="2"/>
  <c r="L1848" i="2"/>
  <c r="L1476" i="2"/>
  <c r="L1729" i="2"/>
  <c r="L473" i="2"/>
  <c r="L1350" i="2"/>
  <c r="L2692" i="2"/>
  <c r="L2816" i="2"/>
  <c r="L157" i="2"/>
  <c r="L1298" i="2"/>
  <c r="L941" i="2"/>
  <c r="L577" i="2"/>
  <c r="L1247" i="2"/>
  <c r="L837" i="2"/>
  <c r="L122" i="2"/>
  <c r="L270" i="2"/>
  <c r="L449" i="2"/>
  <c r="L305" i="2"/>
  <c r="L2260" i="2"/>
  <c r="L3700" i="2"/>
  <c r="L3657" i="2"/>
  <c r="L2206" i="2"/>
  <c r="L2650" i="2"/>
  <c r="L2882" i="2"/>
  <c r="L3156" i="2"/>
  <c r="L2645" i="2"/>
  <c r="L1594" i="2"/>
  <c r="L1885" i="2"/>
  <c r="L2000" i="2"/>
  <c r="L1707" i="2"/>
  <c r="L2436" i="2"/>
  <c r="L988" i="2"/>
  <c r="L528" i="2"/>
  <c r="L2499" i="2"/>
  <c r="L357" i="2"/>
  <c r="L3250" i="2"/>
  <c r="L3610" i="2"/>
  <c r="L2899" i="2"/>
  <c r="L3233" i="2"/>
  <c r="L1078" i="2"/>
  <c r="L2220" i="2"/>
  <c r="L1185" i="2"/>
  <c r="L1338" i="2"/>
  <c r="L2140" i="2"/>
  <c r="L1192" i="2"/>
  <c r="L2867" i="2"/>
  <c r="L1480" i="2"/>
  <c r="L966" i="2"/>
  <c r="L123" i="2"/>
  <c r="L2755" i="2"/>
  <c r="L273" i="2"/>
  <c r="L1382" i="2"/>
  <c r="L412" i="2"/>
  <c r="L2462" i="2"/>
  <c r="L1677" i="2"/>
  <c r="L2593" i="2"/>
  <c r="L1281" i="2"/>
  <c r="L3651" i="2"/>
  <c r="L552" i="2"/>
  <c r="L3305" i="2"/>
  <c r="L1271" i="2"/>
  <c r="L3607" i="2"/>
  <c r="L3272" i="2"/>
  <c r="L1133" i="2"/>
  <c r="L1701" i="2"/>
  <c r="L3473" i="2"/>
  <c r="L1252" i="2"/>
  <c r="L2930" i="2"/>
  <c r="L817" i="2"/>
  <c r="L2514" i="2"/>
  <c r="L3764" i="2"/>
  <c r="L1324" i="2"/>
  <c r="L395" i="2"/>
  <c r="L3012" i="2"/>
  <c r="L351" i="2"/>
  <c r="L3763" i="2"/>
  <c r="L2756" i="2"/>
  <c r="L3930" i="2"/>
  <c r="L3901" i="2"/>
  <c r="L3900" i="2"/>
  <c r="L1888" i="2"/>
  <c r="L869" i="2"/>
  <c r="L472" i="2"/>
  <c r="L1547" i="2"/>
  <c r="L2067" i="2"/>
  <c r="L2992" i="2"/>
  <c r="L803" i="2"/>
  <c r="L603" i="2"/>
  <c r="L460" i="2"/>
  <c r="L3596" i="2"/>
  <c r="L1311" i="2"/>
  <c r="L3314" i="2"/>
  <c r="L3290" i="2"/>
  <c r="L2464" i="2"/>
  <c r="L3509" i="2"/>
  <c r="L1348" i="2"/>
  <c r="L2541" i="2"/>
  <c r="L3099" i="2"/>
  <c r="L2592" i="2"/>
  <c r="L2254" i="2"/>
  <c r="L3963" i="2"/>
  <c r="L3804" i="2"/>
  <c r="L599" i="2"/>
  <c r="L66" i="2"/>
  <c r="L2136" i="2"/>
  <c r="L18" i="2"/>
  <c r="L2609" i="2"/>
  <c r="L1287" i="2"/>
  <c r="L2764" i="2"/>
  <c r="L1624" i="2"/>
  <c r="L3421" i="2"/>
  <c r="L2300" i="2"/>
  <c r="L3149" i="2"/>
  <c r="L3671" i="2"/>
  <c r="L997" i="2"/>
  <c r="L1946" i="2"/>
  <c r="L1319" i="2"/>
  <c r="L3360" i="2"/>
  <c r="L2841" i="2"/>
  <c r="L2076" i="2"/>
  <c r="L3604" i="2"/>
  <c r="L2507" i="2"/>
  <c r="L2022" i="2"/>
  <c r="L3488" i="2"/>
  <c r="L865" i="2"/>
  <c r="L2078" i="2"/>
  <c r="L1497" i="2"/>
  <c r="L1850" i="2"/>
  <c r="L2301" i="2"/>
  <c r="L2370" i="2"/>
  <c r="L2798" i="2"/>
  <c r="L3438" i="2"/>
  <c r="L1104" i="2"/>
  <c r="L2883" i="2"/>
  <c r="L612" i="2"/>
  <c r="L4005" i="2"/>
  <c r="L285" i="2"/>
  <c r="L3976" i="2"/>
  <c r="L3961" i="2"/>
  <c r="L3856" i="2"/>
  <c r="L455" i="2"/>
  <c r="L2365" i="2"/>
  <c r="L144" i="2"/>
  <c r="L951" i="2"/>
  <c r="L980" i="2"/>
  <c r="L1798" i="2"/>
  <c r="L1147" i="2"/>
  <c r="L2549" i="2"/>
  <c r="L1809" i="2"/>
  <c r="L3319" i="2"/>
  <c r="L1788" i="2"/>
  <c r="L2103" i="2"/>
  <c r="L977" i="2"/>
  <c r="L1600" i="2"/>
  <c r="L3358" i="2"/>
  <c r="L2438" i="2"/>
  <c r="L1845" i="2"/>
  <c r="L3519" i="2"/>
  <c r="L2114" i="2"/>
  <c r="L2200" i="2"/>
  <c r="L3217" i="2"/>
  <c r="L1766" i="2"/>
  <c r="L15" i="2"/>
  <c r="L1309" i="2"/>
  <c r="L904" i="2"/>
  <c r="L3066" i="2"/>
  <c r="L508" i="2"/>
  <c r="L3332" i="2"/>
  <c r="L2702" i="2"/>
  <c r="L687" i="2"/>
  <c r="L793" i="2"/>
  <c r="L2574" i="2"/>
  <c r="L195" i="2"/>
  <c r="L1844" i="2"/>
  <c r="L1286" i="2"/>
  <c r="L1794" i="2"/>
  <c r="L789" i="2"/>
  <c r="L1474" i="2"/>
  <c r="L2316" i="2"/>
  <c r="L2163" i="2"/>
  <c r="L1484" i="2"/>
  <c r="L961" i="2"/>
  <c r="L708" i="2"/>
  <c r="L433" i="2"/>
  <c r="L17" i="2"/>
  <c r="L1674" i="2"/>
  <c r="L1609" i="2"/>
  <c r="L196" i="2"/>
  <c r="L2178" i="2"/>
  <c r="L1930" i="2"/>
  <c r="L3313" i="2"/>
  <c r="L1343" i="2"/>
  <c r="L1204" i="2"/>
  <c r="L2450" i="2"/>
  <c r="L3462" i="2"/>
  <c r="L120" i="2"/>
  <c r="L1411" i="2"/>
  <c r="L1512" i="2"/>
  <c r="L2384" i="2"/>
  <c r="L1680" i="2"/>
  <c r="L3021" i="2"/>
  <c r="L2087" i="2"/>
  <c r="L1615" i="2"/>
  <c r="L235" i="2"/>
  <c r="L2687" i="2"/>
  <c r="L2349" i="2"/>
  <c r="L558" i="2"/>
  <c r="L277" i="2"/>
  <c r="L2759" i="2"/>
  <c r="L2344" i="2"/>
  <c r="L283" i="2"/>
  <c r="L2419" i="2"/>
  <c r="L1012" i="2"/>
  <c r="L3234" i="2"/>
  <c r="L1354" i="2"/>
  <c r="L3227" i="2"/>
  <c r="L2860" i="2"/>
  <c r="L1875" i="2"/>
  <c r="L1297" i="2"/>
  <c r="L2156" i="2"/>
  <c r="L1140" i="2"/>
  <c r="L1367" i="2"/>
  <c r="L2848" i="2"/>
  <c r="L1569" i="2"/>
  <c r="L2432" i="2"/>
  <c r="L3413" i="2"/>
  <c r="L1291" i="2"/>
  <c r="L540" i="2"/>
  <c r="L3411" i="2"/>
  <c r="L1227" i="2"/>
  <c r="L1633" i="2"/>
  <c r="L4045" i="2"/>
  <c r="L1180" i="2"/>
  <c r="L3193" i="2"/>
  <c r="L2487" i="2"/>
  <c r="L4019" i="2"/>
  <c r="L3565" i="2"/>
  <c r="L3939" i="2"/>
  <c r="L331" i="2"/>
  <c r="L35" i="2"/>
  <c r="L907" i="2"/>
  <c r="L590" i="2"/>
  <c r="L2944" i="2"/>
  <c r="L2144" i="2"/>
  <c r="L1939" i="2"/>
  <c r="L1940" i="2"/>
  <c r="L3495" i="2"/>
  <c r="L2054" i="2"/>
  <c r="L791" i="2"/>
  <c r="L1649" i="2"/>
  <c r="L982" i="2"/>
  <c r="L22" i="2"/>
  <c r="L3404" i="2"/>
  <c r="L883" i="2"/>
  <c r="L1255" i="2"/>
  <c r="L211" i="2"/>
  <c r="L3572" i="2"/>
  <c r="L3406" i="2"/>
  <c r="L2045" i="2"/>
  <c r="L2092" i="2"/>
  <c r="L796" i="2"/>
  <c r="L2176" i="2"/>
  <c r="L1567" i="2"/>
  <c r="L936" i="2"/>
  <c r="L579" i="2"/>
  <c r="L812" i="2"/>
  <c r="L3507" i="2"/>
  <c r="L2660" i="2"/>
  <c r="L859" i="2"/>
  <c r="L3643" i="2"/>
  <c r="L2230" i="2"/>
  <c r="L2198" i="2"/>
  <c r="L2571" i="2"/>
  <c r="L1996" i="2"/>
  <c r="L1718" i="2"/>
  <c r="L3532" i="2"/>
  <c r="L2371" i="2"/>
  <c r="L3307" i="2"/>
  <c r="L3841" i="2"/>
  <c r="L3289" i="2"/>
  <c r="L3791" i="2"/>
  <c r="L1589" i="2"/>
  <c r="L3788" i="2"/>
  <c r="L278" i="2"/>
  <c r="L125" i="2"/>
  <c r="L2463" i="2"/>
  <c r="L80" i="2"/>
  <c r="L491" i="2"/>
  <c r="L2638" i="2"/>
  <c r="L3622" i="2"/>
  <c r="L1299" i="2"/>
  <c r="L1032" i="2"/>
  <c r="L8" i="2"/>
  <c r="L1268" i="2"/>
  <c r="L1795" i="2"/>
  <c r="L333" i="2"/>
  <c r="L2775" i="2"/>
  <c r="L1414" i="2"/>
  <c r="L1296" i="2"/>
  <c r="L3513" i="2"/>
  <c r="L3075" i="2"/>
  <c r="L890" i="2"/>
  <c r="L3757" i="2"/>
  <c r="L181" i="2"/>
  <c r="L307" i="2"/>
  <c r="L1774" i="2"/>
  <c r="L2875" i="2"/>
  <c r="L538" i="2"/>
  <c r="L846" i="2"/>
  <c r="L1360" i="2"/>
  <c r="L1011" i="2"/>
  <c r="L3072" i="2"/>
  <c r="L1472" i="2"/>
  <c r="L814" i="2"/>
  <c r="L3614" i="2"/>
  <c r="L643" i="2"/>
  <c r="L2053" i="2"/>
  <c r="L132" i="2"/>
  <c r="L3264" i="2"/>
  <c r="L1978" i="2"/>
  <c r="L3140" i="2"/>
  <c r="L3284" i="2"/>
  <c r="L1522" i="2"/>
  <c r="L2560" i="2"/>
  <c r="L3008" i="2"/>
  <c r="L3728" i="2"/>
  <c r="L2006" i="2"/>
  <c r="L1045" i="2"/>
  <c r="L2805" i="2"/>
  <c r="L2325" i="2"/>
  <c r="L58" i="2"/>
  <c r="L3693" i="2"/>
  <c r="L3522" i="2"/>
  <c r="L1994" i="2"/>
  <c r="L2509" i="2"/>
  <c r="L2926" i="2"/>
  <c r="L1728" i="2"/>
  <c r="L2511" i="2"/>
  <c r="L2781" i="2"/>
  <c r="L748" i="2"/>
  <c r="L764" i="2"/>
  <c r="L3533" i="2"/>
  <c r="L2820" i="2"/>
  <c r="L2753" i="2"/>
  <c r="L3323" i="2"/>
  <c r="L2216" i="2"/>
  <c r="L1993" i="2"/>
  <c r="L3073" i="2"/>
  <c r="L3338" i="2"/>
  <c r="L3423" i="2"/>
  <c r="L880" i="2"/>
  <c r="L2112" i="2"/>
  <c r="L1734" i="2"/>
  <c r="L1759" i="2"/>
  <c r="L3393" i="2"/>
  <c r="L1293" i="2"/>
  <c r="L2195" i="2"/>
  <c r="L2901" i="2"/>
  <c r="L2796" i="2"/>
  <c r="L2342" i="2"/>
  <c r="L3188" i="2"/>
  <c r="L731" i="2"/>
  <c r="L3982" i="2"/>
  <c r="L1825" i="2"/>
  <c r="L3803" i="2"/>
  <c r="L1903" i="2"/>
  <c r="L3926" i="2"/>
  <c r="L3897" i="2"/>
  <c r="L212" i="2"/>
  <c r="L2337" i="2"/>
  <c r="L465" i="2"/>
  <c r="L1840" i="2"/>
  <c r="L264" i="2"/>
  <c r="L3000" i="2"/>
  <c r="L1635" i="2"/>
  <c r="L1242" i="2"/>
  <c r="L3735" i="2"/>
  <c r="L3166" i="2"/>
  <c r="L2588" i="2"/>
  <c r="L1897" i="2"/>
  <c r="L3407" i="2"/>
  <c r="L2358" i="2"/>
  <c r="L2932" i="2"/>
  <c r="L2030" i="2"/>
  <c r="L1544" i="2"/>
  <c r="L2392" i="2"/>
  <c r="L1353" i="2"/>
  <c r="L227" i="2"/>
  <c r="L2079" i="2"/>
  <c r="L3821" i="2"/>
  <c r="L1762" i="2"/>
  <c r="L815" i="2"/>
  <c r="L272" i="2"/>
  <c r="L1536" i="2"/>
  <c r="L886" i="2"/>
  <c r="L2762" i="2"/>
  <c r="L2441" i="2"/>
  <c r="L2323" i="2"/>
  <c r="L654" i="2"/>
  <c r="L2925" i="2"/>
  <c r="L1167" i="2"/>
  <c r="L430" i="2"/>
  <c r="L2196" i="2"/>
  <c r="L1628" i="2"/>
  <c r="L778" i="2"/>
  <c r="L3229" i="2"/>
  <c r="L1109" i="2"/>
  <c r="L1260" i="2"/>
  <c r="L580" i="2"/>
  <c r="L3315" i="2"/>
  <c r="L3828" i="2"/>
  <c r="L2502" i="2"/>
  <c r="L2590" i="2"/>
  <c r="L3187" i="2"/>
  <c r="L3208" i="2"/>
  <c r="L2175" i="2"/>
  <c r="L1454" i="2"/>
  <c r="L1932" i="2"/>
  <c r="L3006" i="2"/>
  <c r="L1318" i="2"/>
  <c r="L38" i="2"/>
  <c r="L1584" i="2"/>
  <c r="L723" i="2"/>
  <c r="L1433" i="2"/>
  <c r="L3745" i="2"/>
  <c r="L4000" i="2"/>
  <c r="L3456" i="2"/>
  <c r="L1117" i="2"/>
  <c r="L3817" i="2"/>
  <c r="L3851" i="2"/>
  <c r="L3922" i="2"/>
  <c r="L226" i="2"/>
  <c r="L14" i="2"/>
  <c r="L2446" i="2"/>
  <c r="L2288" i="2"/>
  <c r="L906" i="2"/>
  <c r="L3335" i="2"/>
  <c r="L2563" i="2"/>
  <c r="L2886" i="2"/>
  <c r="L1925" i="2"/>
  <c r="L193" i="2"/>
  <c r="L3668" i="2"/>
  <c r="L1233" i="2"/>
  <c r="L1878" i="2"/>
  <c r="L1618" i="2"/>
  <c r="L685" i="2"/>
  <c r="L2794" i="2"/>
  <c r="L2320" i="2"/>
  <c r="L2748" i="2"/>
  <c r="L3024" i="2"/>
  <c r="L3119" i="2"/>
  <c r="L13" i="2"/>
  <c r="L1964" i="2"/>
  <c r="L394" i="2"/>
  <c r="L355" i="2"/>
  <c r="L1620" i="2"/>
  <c r="L59" i="2"/>
  <c r="L169" i="2"/>
  <c r="L2437" i="2"/>
  <c r="L275" i="2"/>
  <c r="L1905" i="2"/>
  <c r="L374" i="2"/>
  <c r="L497" i="2"/>
  <c r="L2357" i="2"/>
  <c r="L2956" i="2"/>
  <c r="L55" i="2"/>
  <c r="L1548" i="2"/>
  <c r="L1306" i="2"/>
  <c r="L3369" i="2"/>
  <c r="L2802" i="2"/>
  <c r="L3014" i="2"/>
  <c r="L1025" i="2"/>
  <c r="L1818" i="2"/>
  <c r="L1415" i="2"/>
  <c r="L507" i="2"/>
  <c r="L371" i="2"/>
  <c r="L3076" i="2"/>
  <c r="L2226" i="2"/>
  <c r="L1143" i="2"/>
  <c r="L3045" i="2"/>
  <c r="L154" i="2"/>
  <c r="L2085" i="2"/>
  <c r="L2831" i="2"/>
  <c r="L2043" i="2"/>
  <c r="L2227" i="2"/>
  <c r="L2019" i="2"/>
  <c r="L2928" i="2"/>
  <c r="L3376" i="2"/>
  <c r="L2398" i="2"/>
  <c r="L284" i="2"/>
  <c r="L475" i="2"/>
  <c r="L788" i="2"/>
  <c r="L3107" i="2"/>
  <c r="L1757" i="2"/>
  <c r="L2070" i="2"/>
  <c r="L3606" i="2"/>
  <c r="L237" i="2"/>
  <c r="L506" i="2"/>
  <c r="L560" i="2"/>
  <c r="L459" i="2"/>
  <c r="L912" i="2"/>
  <c r="L1521" i="2"/>
  <c r="L3046" i="2"/>
  <c r="L766" i="2"/>
  <c r="L98" i="2"/>
  <c r="L1107" i="2"/>
  <c r="L1240" i="2"/>
  <c r="L2457" i="2"/>
  <c r="L2896" i="2"/>
  <c r="L1807" i="2"/>
  <c r="L2069" i="2"/>
  <c r="L1000" i="2"/>
  <c r="L3771" i="2"/>
  <c r="L1300" i="2"/>
  <c r="L1981" i="2"/>
  <c r="L1860" i="2"/>
  <c r="L464" i="2"/>
  <c r="L2740" i="2"/>
  <c r="L1211" i="2"/>
  <c r="L1372" i="2"/>
  <c r="L1741" i="2"/>
  <c r="L2308" i="2"/>
  <c r="L2766" i="2"/>
  <c r="L2652" i="2"/>
  <c r="L3091" i="2"/>
  <c r="L3974" i="2"/>
  <c r="L257" i="2"/>
  <c r="L861" i="2"/>
  <c r="L1934" i="2"/>
  <c r="L3694" i="2"/>
  <c r="L2207" i="2"/>
  <c r="L2489" i="2"/>
  <c r="L2614" i="2"/>
  <c r="L3087" i="2"/>
  <c r="L2934" i="2"/>
  <c r="L1126" i="2"/>
  <c r="L2624" i="2"/>
  <c r="L311" i="2"/>
  <c r="L2951" i="2"/>
  <c r="L913" i="2"/>
  <c r="L493" i="2"/>
  <c r="L898" i="2"/>
  <c r="L891" i="2"/>
  <c r="L474" i="2"/>
  <c r="L1965" i="2"/>
  <c r="L561" i="2"/>
  <c r="L1832" i="2"/>
  <c r="L256" i="2"/>
  <c r="L1103" i="2"/>
  <c r="L2106" i="2"/>
  <c r="L1345" i="2"/>
  <c r="L2803" i="2"/>
  <c r="L3342" i="2"/>
  <c r="L1820" i="2"/>
  <c r="L3044" i="2"/>
  <c r="L2962" i="2"/>
  <c r="L51" i="2"/>
  <c r="L362" i="2"/>
  <c r="L1087" i="2"/>
  <c r="L2659" i="2"/>
  <c r="L267" i="2"/>
  <c r="L1471" i="2"/>
  <c r="L711" i="2"/>
  <c r="L3516" i="2"/>
  <c r="L3443" i="2"/>
  <c r="L4030" i="2"/>
  <c r="L1088" i="2"/>
  <c r="L2727" i="2"/>
  <c r="L2435" i="2"/>
  <c r="L3824" i="2"/>
  <c r="L1028" i="2"/>
  <c r="L3912" i="2"/>
  <c r="L3929" i="2"/>
  <c r="L678" i="2"/>
  <c r="L2821" i="2"/>
  <c r="L707" i="2"/>
  <c r="L494" i="2"/>
  <c r="L771" i="2"/>
  <c r="L4035" i="2"/>
  <c r="L317" i="2"/>
  <c r="L1995" i="2"/>
  <c r="L1044" i="2"/>
  <c r="L155" i="2"/>
  <c r="L2476" i="2"/>
  <c r="L841" i="2"/>
  <c r="L2083" i="2"/>
  <c r="L2580" i="2"/>
  <c r="L4044" i="2"/>
  <c r="L482" i="2"/>
  <c r="L3161" i="2"/>
  <c r="L1581" i="2"/>
  <c r="L517" i="2"/>
  <c r="L1721" i="2"/>
  <c r="L1747" i="2"/>
  <c r="L1395" i="2"/>
  <c r="L222" i="2"/>
  <c r="L2747" i="2"/>
  <c r="L3589" i="2"/>
  <c r="L1009" i="2"/>
  <c r="L2610" i="2"/>
  <c r="L596" i="2"/>
  <c r="L2952" i="2"/>
  <c r="L3447" i="2"/>
  <c r="L3715" i="2"/>
  <c r="L3271" i="2"/>
  <c r="L1047" i="2"/>
  <c r="L2707" i="2"/>
  <c r="L2716" i="2"/>
  <c r="L756" i="2"/>
  <c r="L2291" i="2"/>
  <c r="L1205" i="2"/>
  <c r="L3414" i="2"/>
  <c r="L3216" i="2"/>
  <c r="L736" i="2"/>
  <c r="L3673" i="2"/>
  <c r="L2492" i="2"/>
  <c r="L1021" i="2"/>
  <c r="L3428" i="2"/>
  <c r="L942" i="2"/>
  <c r="L2530" i="2"/>
  <c r="L992" i="2"/>
  <c r="L3629" i="2"/>
  <c r="L1881" i="2"/>
  <c r="L598" i="2"/>
  <c r="L1403" i="2"/>
  <c r="L3542" i="2"/>
  <c r="L1136" i="2"/>
  <c r="L3387" i="2"/>
  <c r="L2080" i="2"/>
  <c r="L1054" i="2"/>
  <c r="L1713" i="2"/>
  <c r="L786" i="2"/>
  <c r="L1603" i="2"/>
  <c r="L3333" i="2"/>
  <c r="L1510" i="2"/>
  <c r="L1942" i="2"/>
  <c r="L1301" i="2"/>
  <c r="L3341" i="2"/>
  <c r="L3544" i="2"/>
  <c r="L2527" i="2"/>
  <c r="L1562" i="2"/>
  <c r="L1577" i="2"/>
  <c r="L1992" i="2"/>
  <c r="L2754" i="2"/>
  <c r="L3670" i="2"/>
  <c r="L3068" i="2"/>
  <c r="L2559" i="2"/>
  <c r="L1751" i="2"/>
  <c r="L2695" i="2"/>
  <c r="L3877" i="2"/>
  <c r="L703" i="2"/>
  <c r="L3975" i="2"/>
  <c r="L3960" i="2"/>
  <c r="L3949" i="2"/>
  <c r="L724" i="2"/>
  <c r="L3257" i="2"/>
  <c r="L1941" i="2"/>
  <c r="L822" i="2"/>
  <c r="L808" i="2"/>
  <c r="L666" i="2"/>
  <c r="L1226" i="2"/>
  <c r="L2594" i="2"/>
  <c r="L2104" i="2"/>
  <c r="L1638" i="2"/>
  <c r="L116" i="2"/>
  <c r="L2922" i="2"/>
  <c r="L1961" i="2"/>
  <c r="L2573" i="2"/>
  <c r="L1121" i="2"/>
  <c r="L2108" i="2"/>
  <c r="L2631" i="2"/>
  <c r="L3228" i="2"/>
  <c r="L514" i="2"/>
  <c r="L1222" i="2"/>
  <c r="L3436" i="2"/>
  <c r="L3401" i="2"/>
  <c r="L2125" i="2"/>
  <c r="L3987" i="2"/>
  <c r="L1651" i="2"/>
  <c r="L3953" i="2"/>
  <c r="L2651" i="2"/>
  <c r="L702" i="2"/>
  <c r="L948" i="2"/>
  <c r="L419" i="2"/>
  <c r="L240" i="2"/>
  <c r="L2591" i="2"/>
  <c r="L1962" i="2"/>
  <c r="L3431" i="2"/>
  <c r="L3405" i="2"/>
  <c r="L2211" i="2"/>
  <c r="L2964" i="2"/>
  <c r="L1132" i="2"/>
  <c r="L3642" i="2"/>
  <c r="L2007" i="2"/>
  <c r="L1900" i="2"/>
  <c r="L2905" i="2"/>
  <c r="L2890" i="2"/>
  <c r="L918" i="2"/>
  <c r="L776" i="2"/>
  <c r="L3247" i="2"/>
  <c r="L2352" i="2"/>
  <c r="L2856" i="2"/>
  <c r="L2797" i="2"/>
  <c r="L2806" i="2"/>
  <c r="L2046" i="2"/>
  <c r="L2674" i="2"/>
  <c r="L2267" i="2"/>
  <c r="L2552" i="2"/>
  <c r="L3787" i="2"/>
  <c r="L131" i="2"/>
  <c r="L3892" i="2"/>
  <c r="L3347" i="2"/>
  <c r="L1406" i="2"/>
  <c r="L728" i="2"/>
  <c r="L3998" i="2"/>
  <c r="L3731" i="2"/>
  <c r="L1736" i="2"/>
  <c r="L2721" i="2"/>
  <c r="L3944" i="2"/>
  <c r="L3918" i="2"/>
  <c r="L30" i="2"/>
  <c r="L2245" i="2"/>
  <c r="L661" i="2"/>
  <c r="L1035" i="2"/>
  <c r="L1665" i="2"/>
  <c r="L1006" i="2"/>
  <c r="L299" i="2"/>
  <c r="L2846" i="2"/>
  <c r="L1574" i="2"/>
  <c r="L650" i="2"/>
  <c r="L3502" i="2"/>
  <c r="L1947" i="2"/>
  <c r="L130" i="2"/>
  <c r="L1238" i="2"/>
  <c r="L376" i="2"/>
  <c r="L1487" i="2"/>
  <c r="L2562" i="2"/>
  <c r="L943" i="2"/>
  <c r="L2169" i="2"/>
  <c r="L3205" i="2"/>
  <c r="L104" i="2"/>
  <c r="L530" i="2"/>
  <c r="L967" i="2"/>
  <c r="L2720" i="2"/>
  <c r="L749" i="2"/>
  <c r="L1037" i="2"/>
  <c r="L987" i="2"/>
  <c r="L302" i="2"/>
  <c r="L607" i="2"/>
  <c r="L1389" i="2"/>
  <c r="L7" i="2"/>
  <c r="L3553" i="2"/>
  <c r="L1210" i="2"/>
  <c r="L1793" i="2"/>
  <c r="L1847" i="2"/>
  <c r="L2185" i="2"/>
  <c r="L476" i="2"/>
  <c r="L1101" i="2"/>
  <c r="L1250" i="2"/>
  <c r="L597" i="2"/>
  <c r="L863" i="2"/>
  <c r="L811" i="2"/>
  <c r="L586" i="2"/>
  <c r="L62" i="2"/>
  <c r="L605" i="2"/>
  <c r="L2506" i="2"/>
  <c r="L2299" i="2"/>
  <c r="L170" i="2"/>
  <c r="L2141" i="2"/>
  <c r="L438" i="2"/>
  <c r="L314" i="2"/>
  <c r="L1831" i="2"/>
  <c r="L1124" i="2"/>
  <c r="L216" i="2"/>
  <c r="L1909" i="2"/>
  <c r="L3655" i="2"/>
  <c r="L3226" i="2"/>
  <c r="L1739" i="2"/>
  <c r="L2948" i="2"/>
  <c r="L1894" i="2"/>
  <c r="L1379" i="2"/>
  <c r="L1682" i="2"/>
  <c r="L3300" i="2"/>
  <c r="L920" i="2"/>
  <c r="L3145" i="2"/>
  <c r="L2258" i="2"/>
  <c r="L3256" i="2"/>
  <c r="L1194" i="2"/>
  <c r="L1672" i="2"/>
  <c r="L1727" i="2"/>
  <c r="L2690" i="2"/>
  <c r="L1370" i="2"/>
  <c r="L1890" i="2"/>
  <c r="L1607" i="2"/>
  <c r="L411" i="2"/>
  <c r="L3702" i="2"/>
  <c r="L1503" i="2"/>
  <c r="L2403" i="2"/>
  <c r="L1700" i="2"/>
  <c r="L1839" i="2"/>
  <c r="L3207" i="2"/>
  <c r="L2661" i="2"/>
  <c r="L758" i="2"/>
  <c r="L1648" i="2"/>
  <c r="L2839" i="2"/>
  <c r="L2823" i="2"/>
  <c r="L327" i="2"/>
  <c r="L119" i="2"/>
  <c r="L553" i="2"/>
  <c r="L2606" i="2"/>
  <c r="L1696" i="2"/>
  <c r="L3618" i="2"/>
  <c r="L2282" i="2"/>
  <c r="L2657" i="2"/>
  <c r="L2094" i="2"/>
  <c r="L4001" i="2"/>
  <c r="L3770" i="2"/>
  <c r="L3147" i="2"/>
  <c r="L1551" i="2"/>
  <c r="L3849" i="2"/>
  <c r="L2075" i="2"/>
  <c r="L233" i="2"/>
  <c r="L2604" i="2"/>
  <c r="L2977" i="2"/>
  <c r="L1870" i="2"/>
  <c r="L3326" i="2"/>
  <c r="L2332" i="2"/>
  <c r="L2348" i="2"/>
  <c r="L3685" i="2"/>
  <c r="L487" i="2"/>
  <c r="L996" i="2"/>
  <c r="L2576" i="2"/>
  <c r="L3761" i="2"/>
  <c r="L3536" i="2"/>
  <c r="L2072" i="2"/>
  <c r="L1351" i="2"/>
  <c r="L3108" i="2"/>
  <c r="L3372" i="2"/>
  <c r="L2431" i="2"/>
  <c r="L2099" i="2"/>
  <c r="L519" i="2"/>
  <c r="L420" i="2"/>
  <c r="L2188" i="2"/>
  <c r="L3899" i="2"/>
  <c r="L3972" i="2"/>
  <c r="L1968" i="2"/>
  <c r="L2902" i="2"/>
  <c r="L1714" i="2"/>
  <c r="L1523" i="2"/>
  <c r="L2684" i="2"/>
  <c r="L2377" i="2"/>
  <c r="L439" i="2"/>
  <c r="L995" i="2"/>
  <c r="L3682" i="2"/>
  <c r="L1015" i="2"/>
  <c r="L3223" i="2"/>
  <c r="L998" i="2"/>
  <c r="L1162" i="2"/>
  <c r="L2991" i="2"/>
  <c r="L2287" i="2"/>
  <c r="L704" i="2"/>
  <c r="L2490" i="2"/>
  <c r="L622" i="2"/>
  <c r="L175" i="2"/>
  <c r="L3813" i="2"/>
  <c r="L3940" i="2"/>
  <c r="L2777" i="2"/>
  <c r="L2570" i="2"/>
  <c r="L1478" i="2"/>
  <c r="L4007" i="2"/>
  <c r="L1879" i="2"/>
  <c r="L2028" i="2"/>
  <c r="L3004" i="2"/>
  <c r="L545" i="2"/>
  <c r="L2458" i="2"/>
  <c r="L3573" i="2"/>
  <c r="L2020" i="2"/>
  <c r="L1459" i="2"/>
  <c r="L1883" i="2"/>
  <c r="L1866" i="2"/>
  <c r="L3382" i="2"/>
  <c r="L3144" i="2"/>
  <c r="L3628" i="2"/>
  <c r="L2474" i="2"/>
  <c r="L2461" i="2"/>
  <c r="L2643" i="2"/>
  <c r="L4043" i="2"/>
  <c r="L3032" i="2"/>
  <c r="L1407" i="2"/>
  <c r="L761" i="2"/>
  <c r="L986" i="2"/>
  <c r="L1632" i="2"/>
  <c r="L2738" i="2"/>
  <c r="L3153" i="2"/>
  <c r="L1337" i="2"/>
  <c r="L1988" i="2"/>
  <c r="L1653" i="2"/>
  <c r="L467" i="2"/>
  <c r="L974" i="2"/>
  <c r="L2531" i="2"/>
  <c r="L403" i="2"/>
  <c r="L2071" i="2"/>
  <c r="L1428" i="2"/>
  <c r="L1111" i="2"/>
  <c r="L2269" i="2"/>
  <c r="L2936" i="2"/>
  <c r="L575" i="2"/>
  <c r="L1235" i="2"/>
  <c r="L1859" i="2"/>
  <c r="L2225" i="2"/>
  <c r="L1611" i="2"/>
  <c r="L399" i="2"/>
  <c r="L488" i="2"/>
  <c r="L335" i="2"/>
  <c r="L258" i="2"/>
  <c r="L408" i="2"/>
  <c r="L1489" i="2"/>
  <c r="L2139" i="2"/>
  <c r="L1515" i="2"/>
  <c r="L190" i="2"/>
  <c r="L3562" i="2"/>
  <c r="L1081" i="2"/>
  <c r="L1283" i="2"/>
  <c r="L797" i="2"/>
  <c r="L1926" i="2"/>
  <c r="L2063" i="2"/>
  <c r="L660" i="2"/>
  <c r="L112" i="2"/>
  <c r="L3126" i="2"/>
  <c r="L2416" i="2"/>
  <c r="L1725" i="2"/>
  <c r="L637" i="2"/>
  <c r="L2929" i="2"/>
  <c r="L3177" i="2"/>
  <c r="L466" i="2"/>
  <c r="L176" i="2"/>
  <c r="L505" i="2"/>
  <c r="L469" i="2"/>
  <c r="L1141" i="2"/>
  <c r="L862" i="2"/>
  <c r="L582" i="2"/>
  <c r="L92" i="2"/>
  <c r="L3796" i="2"/>
  <c r="L3206" i="2"/>
  <c r="L3158" i="2"/>
  <c r="L3280" i="2"/>
  <c r="L3265" i="2"/>
  <c r="L3986" i="2"/>
  <c r="L833" i="2"/>
  <c r="L3881" i="2"/>
  <c r="L2942" i="2"/>
  <c r="L3437" i="2"/>
  <c r="L2516" i="2"/>
  <c r="L2685" i="2"/>
  <c r="L881" i="2"/>
  <c r="L3563" i="2"/>
  <c r="L2021" i="2"/>
  <c r="L2916" i="2"/>
  <c r="L1678" i="2"/>
  <c r="L3765" i="2"/>
  <c r="L1051" i="2"/>
  <c r="L3103" i="2"/>
  <c r="L931" i="2"/>
  <c r="L1702" i="2"/>
  <c r="L818" i="2"/>
  <c r="L2699" i="2"/>
  <c r="L984" i="2"/>
  <c r="L2814" i="2"/>
  <c r="L2600" i="2"/>
  <c r="L2876" i="2"/>
  <c r="L665" i="2"/>
  <c r="L1400" i="2"/>
  <c r="L2732" i="2"/>
  <c r="L2921" i="2"/>
  <c r="L2745" i="2"/>
  <c r="L2568" i="2"/>
  <c r="L2526" i="2"/>
  <c r="L1355" i="2"/>
  <c r="L1436" i="2"/>
  <c r="L1020" i="2"/>
  <c r="L914" i="2"/>
  <c r="L3386" i="2"/>
  <c r="L2167" i="2"/>
  <c r="L3273" i="2"/>
  <c r="L186" i="2"/>
  <c r="L231" i="2"/>
  <c r="L288" i="2"/>
  <c r="L1328" i="2"/>
  <c r="L3805" i="2"/>
  <c r="L1975" i="2"/>
  <c r="L2981" i="2"/>
  <c r="L1644" i="2"/>
  <c r="L1797" i="2"/>
  <c r="L3911" i="2"/>
  <c r="L358" i="2"/>
  <c r="L1854" i="2"/>
  <c r="L648" i="2"/>
  <c r="L1363" i="2"/>
  <c r="L2768" i="2"/>
  <c r="L2393" i="2"/>
  <c r="L2770" i="2"/>
  <c r="L68" i="2"/>
  <c r="L109" i="2"/>
  <c r="L757" i="2"/>
  <c r="L940" i="2"/>
  <c r="L2405" i="2"/>
  <c r="L489" i="2"/>
  <c r="L117" i="2"/>
  <c r="L3441" i="2"/>
  <c r="L1882" i="2"/>
  <c r="L2515" i="2"/>
  <c r="L1636" i="2"/>
  <c r="L2128" i="2"/>
  <c r="L3740" i="2"/>
  <c r="L3121" i="2"/>
  <c r="L3697" i="2"/>
  <c r="L3277" i="2"/>
  <c r="L1923" i="2"/>
  <c r="L709" i="2"/>
  <c r="L2138" i="2"/>
  <c r="L2510" i="2"/>
  <c r="L2828" i="2"/>
  <c r="L435" i="2"/>
  <c r="L2410" i="2"/>
  <c r="L1553" i="2"/>
  <c r="L3346" i="2"/>
  <c r="L444" i="2"/>
  <c r="L1303" i="2"/>
  <c r="L1630" i="2"/>
  <c r="L1073" i="2"/>
  <c r="L2472" i="2"/>
  <c r="L965" i="2"/>
  <c r="L3137" i="2"/>
  <c r="L542" i="2"/>
  <c r="L2469" i="2"/>
  <c r="L735" i="2"/>
  <c r="L1316" i="2"/>
  <c r="L2790" i="2"/>
  <c r="L1763" i="2"/>
  <c r="L946" i="2"/>
  <c r="L1550" i="2"/>
  <c r="L1823" i="2"/>
  <c r="L2758" i="2"/>
  <c r="L3389" i="2"/>
  <c r="L1637" i="2"/>
  <c r="L1520" i="2"/>
  <c r="L3035" i="2"/>
  <c r="L432" i="2"/>
  <c r="L162" i="2"/>
  <c r="L3973" i="2"/>
  <c r="L4015" i="2"/>
  <c r="L3645" i="2"/>
  <c r="L3157" i="2"/>
  <c r="L3600" i="2"/>
  <c r="L1498" i="2"/>
  <c r="L888" i="2"/>
  <c r="L2869" i="2"/>
  <c r="L2616" i="2"/>
  <c r="L3304" i="2"/>
  <c r="L3558" i="2"/>
  <c r="L2765" i="2"/>
  <c r="L2587" i="2"/>
  <c r="L834" i="2"/>
  <c r="L1342" i="2"/>
  <c r="L1505" i="2"/>
  <c r="L3359" i="2"/>
  <c r="L2965" i="2"/>
  <c r="L1746" i="2"/>
  <c r="L2739" i="2"/>
  <c r="L1377" i="2"/>
  <c r="L2705" i="2"/>
  <c r="L572" i="2"/>
  <c r="L1169" i="2"/>
  <c r="L400" i="2"/>
  <c r="L27" i="2"/>
  <c r="L1183" i="2"/>
  <c r="L3294" i="2"/>
  <c r="L328" i="2"/>
  <c r="L1368" i="2"/>
  <c r="L618" i="2"/>
  <c r="L1662" i="2"/>
  <c r="L2224" i="2"/>
  <c r="L629" i="2"/>
  <c r="L1516" i="2"/>
  <c r="L230" i="2"/>
  <c r="L1105" i="2"/>
  <c r="L3081" i="2"/>
  <c r="L1530" i="2"/>
  <c r="L2241" i="2"/>
  <c r="L809" i="2"/>
  <c r="L47" i="2"/>
  <c r="L1892" i="2"/>
  <c r="L617" i="2"/>
  <c r="L2619" i="2"/>
  <c r="L3093" i="2"/>
  <c r="L1146" i="2"/>
  <c r="L334" i="2"/>
  <c r="L1164" i="2"/>
  <c r="L2297" i="2"/>
  <c r="L2037" i="2"/>
  <c r="L3734" i="2"/>
  <c r="L413" i="2"/>
  <c r="L338" i="2"/>
  <c r="L1675" i="2"/>
  <c r="L1171" i="2"/>
  <c r="L2718" i="2"/>
  <c r="L3312" i="2"/>
  <c r="L3737" i="2"/>
  <c r="L876" i="2"/>
  <c r="L864" i="2"/>
  <c r="L3123" i="2"/>
  <c r="L3713" i="2"/>
  <c r="L274" i="2"/>
  <c r="L1811" i="2"/>
  <c r="L2149" i="2"/>
  <c r="L2158" i="2"/>
  <c r="L2960" i="2"/>
  <c r="L1604" i="2"/>
  <c r="L1273" i="2"/>
  <c r="L1429" i="2"/>
  <c r="L2731" i="2"/>
  <c r="L3557" i="2"/>
  <c r="L2923" i="2"/>
  <c r="L3518" i="2"/>
  <c r="L1199" i="2"/>
  <c r="L3989" i="2"/>
  <c r="L3079" i="2"/>
  <c r="L1049" i="2"/>
  <c r="L1221" i="2"/>
  <c r="L2454" i="2"/>
  <c r="L697" i="2"/>
  <c r="L1658" i="2"/>
  <c r="L2565" i="2"/>
  <c r="L1786" i="2"/>
  <c r="L2330" i="2"/>
  <c r="L101" i="2"/>
  <c r="L1543" i="2"/>
  <c r="L1335" i="2"/>
  <c r="L1313" i="2"/>
  <c r="L576" i="2"/>
  <c r="L3275" i="2"/>
  <c r="L121" i="2"/>
  <c r="L191" i="2"/>
  <c r="L625" i="2"/>
  <c r="L234" i="2"/>
  <c r="L3835" i="2"/>
  <c r="L3566" i="2"/>
  <c r="L3383" i="2"/>
  <c r="L367" i="2"/>
  <c r="L732" i="2"/>
  <c r="L1770" i="2"/>
  <c r="L461" i="2"/>
  <c r="L3898" i="2"/>
  <c r="L3784" i="2"/>
  <c r="L4025" i="2"/>
  <c r="L2957" i="2"/>
  <c r="L2676" i="2"/>
  <c r="L2274" i="2"/>
  <c r="L858" i="2"/>
  <c r="L1402" i="2"/>
  <c r="L2259" i="2"/>
  <c r="L1438" i="2"/>
  <c r="L602" i="2"/>
  <c r="L3053" i="2"/>
  <c r="L1862" i="2"/>
  <c r="L2375" i="2"/>
  <c r="L40" i="2"/>
  <c r="L3030" i="2"/>
  <c r="L3415" i="2"/>
  <c r="L3993" i="2"/>
  <c r="L2577" i="2"/>
  <c r="L3838" i="2"/>
  <c r="L4033" i="2"/>
  <c r="L1559" i="2"/>
  <c r="L3716" i="2"/>
  <c r="L3932" i="2"/>
  <c r="L1453" i="2"/>
  <c r="L3164" i="2"/>
  <c r="L2096" i="2"/>
  <c r="L2032" i="2"/>
  <c r="L3221" i="2"/>
  <c r="L548" i="2"/>
  <c r="L1997" i="2"/>
  <c r="L2554" i="2"/>
  <c r="L979" i="2"/>
  <c r="L1043" i="2"/>
  <c r="L3946" i="2"/>
  <c r="L3889" i="2"/>
  <c r="L767" i="2"/>
  <c r="L2772" i="2"/>
  <c r="L2539" i="2"/>
  <c r="L485" i="2"/>
  <c r="L2808" i="2"/>
  <c r="L3078" i="2"/>
  <c r="L1486" i="2"/>
  <c r="L925" i="2"/>
  <c r="L884" i="2"/>
  <c r="L1856" i="2"/>
  <c r="L2919" i="2"/>
  <c r="L3486" i="2"/>
  <c r="L2989" i="2"/>
  <c r="L2293" i="2"/>
  <c r="L924" i="2"/>
  <c r="L2713" i="2"/>
  <c r="L2386" i="2"/>
  <c r="L1113" i="2"/>
  <c r="L244" i="2"/>
  <c r="L955" i="2"/>
  <c r="L854" i="2"/>
  <c r="L187" i="2"/>
  <c r="L976" i="2"/>
  <c r="L608" i="2"/>
  <c r="L3905" i="2"/>
  <c r="L3947" i="2"/>
  <c r="L3980" i="2"/>
  <c r="L4022" i="2"/>
  <c r="L3151" i="2"/>
  <c r="L535" i="2"/>
  <c r="L3554" i="2"/>
  <c r="L3096" i="2"/>
  <c r="L1430" i="2"/>
  <c r="L2583" i="2"/>
  <c r="L2972" i="2"/>
  <c r="L2148" i="2"/>
  <c r="L3461" i="2"/>
  <c r="L2381" i="2"/>
  <c r="L3367" i="2"/>
  <c r="L1976" i="2"/>
  <c r="L1046" i="2"/>
  <c r="L2830" i="2"/>
  <c r="L1783" i="2"/>
  <c r="L1408" i="2"/>
  <c r="L1907" i="2"/>
  <c r="L1540" i="2"/>
  <c r="L2433" i="2"/>
  <c r="L2214" i="2"/>
  <c r="L3605" i="2"/>
  <c r="L3729" i="2"/>
  <c r="L2247" i="2"/>
  <c r="L2015" i="2"/>
  <c r="L613" i="2"/>
  <c r="L2279" i="2"/>
  <c r="L428" i="2"/>
  <c r="L1761" i="2"/>
  <c r="L1692" i="2"/>
  <c r="L1720" i="2"/>
  <c r="L1137" i="2"/>
  <c r="L2675" i="2"/>
  <c r="L1790" i="2"/>
  <c r="L3311" i="2"/>
  <c r="L835" i="2"/>
  <c r="L37" i="2"/>
  <c r="L3782" i="2"/>
  <c r="L3945" i="2"/>
  <c r="L416" i="2"/>
  <c r="L3962" i="2"/>
  <c r="L3977" i="2"/>
  <c r="L3015" i="2"/>
  <c r="L4008" i="2"/>
  <c r="L3197" i="2"/>
  <c r="L3450" i="2"/>
  <c r="L2859" i="2"/>
  <c r="L2696" i="2"/>
  <c r="L221" i="2"/>
  <c r="L3577" i="2"/>
  <c r="L2999" i="2"/>
  <c r="L1756" i="2"/>
  <c r="L2244" i="2"/>
  <c r="L332" i="2"/>
  <c r="L2878" i="2"/>
  <c r="L3220" i="2"/>
  <c r="L2081" i="2"/>
  <c r="L2470" i="2"/>
  <c r="L1079" i="2"/>
  <c r="L3241" i="2"/>
  <c r="L2137" i="2"/>
  <c r="L860" i="2"/>
  <c r="L1561" i="2"/>
  <c r="L509" i="2"/>
  <c r="L2625" i="2"/>
  <c r="L958" i="2"/>
  <c r="L2073" i="2"/>
  <c r="L1560" i="2"/>
  <c r="L3703" i="2"/>
  <c r="L2060" i="2"/>
  <c r="L1570" i="2"/>
  <c r="L1308" i="2"/>
  <c r="L89" i="2"/>
  <c r="L2124" i="2"/>
  <c r="L83" i="2"/>
  <c r="L280" i="2"/>
  <c r="L2607" i="2"/>
  <c r="L964" i="2"/>
  <c r="L3002" i="2"/>
  <c r="L3082" i="2"/>
  <c r="L2881" i="2"/>
  <c r="L1699" i="2"/>
  <c r="L975" i="2"/>
  <c r="L923" i="2"/>
  <c r="L499" i="2"/>
  <c r="L1676" i="2"/>
  <c r="L2963" i="2"/>
  <c r="L255" i="2"/>
  <c r="L3548" i="2"/>
  <c r="L1138" i="2"/>
  <c r="L86" i="2"/>
  <c r="L63" i="2"/>
  <c r="L450" i="2"/>
  <c r="L1397" i="2"/>
  <c r="L2605" i="2"/>
  <c r="L1254" i="2"/>
  <c r="L501" i="2"/>
  <c r="L102" i="2"/>
  <c r="L3017" i="2"/>
  <c r="L3497" i="2"/>
  <c r="L3283" i="2"/>
  <c r="L3483" i="2"/>
  <c r="L1091" i="2"/>
  <c r="L626" i="2"/>
  <c r="L2171" i="2"/>
  <c r="L168" i="2"/>
  <c r="L760" i="2"/>
  <c r="L1086" i="2"/>
  <c r="L774" i="2"/>
  <c r="L1802" i="2"/>
  <c r="L198" i="2"/>
  <c r="L1130" i="2"/>
  <c r="L443" i="2"/>
  <c r="L248" i="2"/>
  <c r="L1631" i="2"/>
  <c r="L1184" i="2"/>
  <c r="L321" i="2"/>
  <c r="L3799" i="2"/>
  <c r="L642" i="2"/>
  <c r="L3954" i="2"/>
  <c r="L3820" i="2"/>
  <c r="L3826" i="2"/>
  <c r="L3117" i="2"/>
  <c r="L3656" i="2"/>
  <c r="L1920" i="2"/>
  <c r="L4016" i="2"/>
  <c r="L2913" i="2"/>
  <c r="L1373" i="2"/>
  <c r="L639" i="2"/>
  <c r="L3384" i="2"/>
  <c r="L2838" i="2"/>
  <c r="L2585" i="2"/>
  <c r="L3236" i="2"/>
  <c r="L3747" i="2"/>
  <c r="L3351" i="2"/>
  <c r="L3619" i="2"/>
  <c r="L2649" i="2"/>
  <c r="L3122" i="2"/>
  <c r="L3310" i="2"/>
  <c r="L3349" i="2"/>
  <c r="L3424" i="2"/>
  <c r="L3641" i="2"/>
  <c r="L1627" i="2"/>
  <c r="L1426" i="2"/>
  <c r="L1064" i="2"/>
  <c r="L2093" i="2"/>
  <c r="L3141" i="2"/>
  <c r="L546" i="2"/>
  <c r="L624" i="2"/>
  <c r="L3200" i="2"/>
  <c r="L3260" i="2"/>
  <c r="L1606" i="2"/>
  <c r="L2496" i="2"/>
  <c r="L2208" i="2"/>
  <c r="L1090" i="2"/>
  <c r="L271" i="2"/>
  <c r="L1657" i="2"/>
  <c r="L1215" i="2"/>
  <c r="L1775" i="2"/>
  <c r="L4038" i="2"/>
  <c r="L406" i="2"/>
  <c r="L1066" i="2"/>
  <c r="L1659" i="2"/>
  <c r="L3978" i="2"/>
  <c r="L568" i="2"/>
  <c r="L584" i="2"/>
  <c r="L927" i="2"/>
  <c r="L1317" i="2"/>
  <c r="L3576" i="2"/>
  <c r="L1919" i="2"/>
  <c r="L2119" i="2"/>
  <c r="L3090" i="2"/>
  <c r="L3330" i="2"/>
  <c r="L1673" i="2"/>
  <c r="L2363" i="2"/>
  <c r="L2558" i="2"/>
  <c r="L243" i="2"/>
  <c r="L2204" i="2"/>
  <c r="L1239" i="2"/>
  <c r="L1420" i="2"/>
  <c r="L1059" i="2"/>
  <c r="L3906" i="2"/>
  <c r="L2038" i="2"/>
  <c r="L3195" i="2"/>
  <c r="L1387" i="2"/>
  <c r="L2779" i="2"/>
  <c r="L3665" i="2"/>
  <c r="L3020" i="2"/>
  <c r="L1460" i="2"/>
  <c r="L2813" i="2"/>
  <c r="L2281" i="2"/>
  <c r="L2466" i="2"/>
  <c r="L2173" i="2"/>
  <c r="L3574" i="2"/>
  <c r="L337" i="2"/>
  <c r="L3318" i="2"/>
  <c r="L934" i="2"/>
  <c r="L447" i="2"/>
  <c r="L593" i="2"/>
  <c r="L3896" i="2"/>
  <c r="L142" i="2"/>
  <c r="L870" i="2"/>
  <c r="L291" i="2"/>
  <c r="L1851" i="2"/>
  <c r="L1537" i="2"/>
  <c r="L2998" i="2"/>
  <c r="L1280" i="2"/>
  <c r="L33" i="2"/>
  <c r="L1617" i="2"/>
  <c r="L3521" i="2"/>
  <c r="L1865" i="2"/>
  <c r="L1061" i="2"/>
  <c r="L765" i="2"/>
  <c r="L2774" i="2"/>
  <c r="L1815" i="2"/>
  <c r="L1393" i="2"/>
  <c r="L1100" i="2"/>
  <c r="L3707" i="2"/>
  <c r="L1358" i="2"/>
  <c r="L1580" i="2"/>
  <c r="L3356" i="2"/>
  <c r="L555" i="2"/>
  <c r="L49" i="2"/>
  <c r="L3981" i="2"/>
  <c r="L287" i="2"/>
  <c r="L733" i="2"/>
  <c r="L2350" i="2"/>
  <c r="L1465" i="2"/>
  <c r="L1526" i="2"/>
  <c r="L3854" i="2"/>
  <c r="L3189" i="2"/>
  <c r="L1509" i="2"/>
  <c r="L1824" i="2"/>
  <c r="L1253" i="2"/>
  <c r="L3065" i="2"/>
  <c r="L1155" i="2"/>
  <c r="L286" i="2"/>
  <c r="L2572" i="2"/>
  <c r="L2670" i="2"/>
  <c r="L2847" i="2"/>
  <c r="L1545" i="2"/>
  <c r="L1572" i="2"/>
  <c r="L1458" i="2"/>
  <c r="L3490" i="2"/>
  <c r="L1378" i="2"/>
  <c r="L989" i="2"/>
  <c r="L3134" i="2"/>
  <c r="L679" i="2"/>
  <c r="L100" i="2"/>
  <c r="L701" i="2"/>
  <c r="L3969" i="2"/>
  <c r="L2404" i="2"/>
  <c r="L2275" i="2"/>
  <c r="L3050" i="2"/>
  <c r="L851" i="2"/>
  <c r="L93" i="2"/>
  <c r="L114" i="2"/>
  <c r="L1123" i="2"/>
  <c r="L25" i="2"/>
  <c r="L1556" i="2"/>
  <c r="L2955" i="2"/>
  <c r="L3864" i="2"/>
  <c r="L3758" i="2"/>
  <c r="L1697" i="2"/>
  <c r="L1094" i="2"/>
  <c r="L1849" i="2"/>
  <c r="L3276" i="2"/>
  <c r="L1128" i="2"/>
  <c r="L3578" i="2"/>
  <c r="L1787" i="2"/>
  <c r="L32" i="2"/>
  <c r="L468" i="2"/>
  <c r="L1050" i="2"/>
  <c r="L3875" i="2"/>
  <c r="L1938" i="2"/>
  <c r="L2378" i="2"/>
  <c r="L2122" i="2"/>
  <c r="L2626" i="2"/>
  <c r="L1102" i="2"/>
  <c r="L1230" i="2"/>
  <c r="L2401" i="2"/>
  <c r="L2389" i="2"/>
  <c r="L3952" i="2"/>
  <c r="L4013" i="2"/>
  <c r="L1013" i="2"/>
  <c r="L2712" i="2"/>
  <c r="L3040" i="2"/>
  <c r="L1914" i="2"/>
  <c r="L2153" i="2"/>
  <c r="L1048" i="2"/>
  <c r="L3218" i="2"/>
  <c r="L3609" i="2"/>
  <c r="L173" i="2"/>
  <c r="L787" i="2"/>
  <c r="L838" i="2"/>
  <c r="L67" i="2"/>
  <c r="L2635" i="2"/>
  <c r="L1477" i="2"/>
  <c r="L259" i="2"/>
  <c r="L806" i="2"/>
  <c r="L3812" i="2"/>
  <c r="L3868" i="2"/>
  <c r="L3792" i="2"/>
  <c r="L2672" i="2"/>
  <c r="L3505" i="2"/>
  <c r="L1750" i="2"/>
  <c r="L1357" i="2"/>
  <c r="L2567" i="2"/>
  <c r="L126" i="2"/>
  <c r="L42" i="2"/>
  <c r="L458" i="2"/>
  <c r="L308" i="2"/>
  <c r="L2894" i="2"/>
  <c r="L2355" i="2"/>
  <c r="L1062" i="2"/>
  <c r="L166" i="2"/>
  <c r="L2743" i="2"/>
  <c r="L3525" i="2"/>
  <c r="L1602" i="2"/>
  <c r="L387" i="2"/>
  <c r="L3718" i="2"/>
  <c r="L407" i="2"/>
  <c r="L350" i="2"/>
  <c r="L3439" i="2"/>
  <c r="L3433" i="2"/>
  <c r="L3440" i="2"/>
  <c r="L779" i="2"/>
  <c r="L2084" i="2"/>
  <c r="L2243" i="2"/>
  <c r="L209" i="2"/>
  <c r="L1712" i="2"/>
  <c r="L651" i="2"/>
  <c r="L1142" i="2"/>
  <c r="L2518" i="2"/>
  <c r="L641" i="2"/>
  <c r="L734" i="2"/>
  <c r="L192" i="2"/>
  <c r="L1151" i="2"/>
  <c r="L559" i="2"/>
  <c r="L3830" i="2"/>
  <c r="L3510" i="2"/>
  <c r="L2615" i="2"/>
  <c r="L547" i="2"/>
  <c r="L1149" i="2"/>
  <c r="L252" i="2"/>
  <c r="L442" i="2"/>
  <c r="L2452" i="2"/>
  <c r="L3860" i="2"/>
  <c r="L2013" i="2"/>
  <c r="L1671" i="2"/>
  <c r="L3395" i="2"/>
  <c r="L2165" i="2"/>
  <c r="L52" i="2"/>
  <c r="L1785" i="2"/>
  <c r="L3249" i="2"/>
  <c r="L2504" i="2"/>
  <c r="L3514" i="2"/>
  <c r="L3298" i="2"/>
  <c r="L2528" i="2"/>
  <c r="L699" i="2"/>
  <c r="L730" i="2"/>
  <c r="L2842" i="2"/>
  <c r="L242" i="2"/>
  <c r="L849" i="2"/>
  <c r="L541" i="2"/>
  <c r="L185" i="2"/>
  <c r="L1539" i="2"/>
  <c r="L2290" i="2"/>
  <c r="L2555" i="2"/>
  <c r="L3219" i="2"/>
  <c r="L2667" i="2"/>
  <c r="L926" i="2"/>
  <c r="L790" i="2"/>
  <c r="L2855" i="2"/>
  <c r="L1773" i="2"/>
  <c r="L359" i="2"/>
  <c r="L3780" i="2"/>
  <c r="L3215" i="2"/>
  <c r="L2231" i="2"/>
  <c r="L3192" i="2"/>
  <c r="L1434" i="2"/>
  <c r="L118" i="2"/>
  <c r="L867" i="2"/>
  <c r="L780" i="2"/>
  <c r="L344" i="2"/>
  <c r="L3269" i="2"/>
  <c r="L1099" i="2"/>
  <c r="L3910" i="2"/>
  <c r="L3858" i="2"/>
  <c r="L3988" i="2"/>
  <c r="L4028" i="2"/>
  <c r="L1664" i="2"/>
  <c r="L2940" i="2"/>
  <c r="L2151" i="2"/>
  <c r="L1684" i="2"/>
  <c r="L2066" i="2"/>
  <c r="L2728" i="2"/>
  <c r="L3689" i="2"/>
  <c r="L2993" i="2"/>
  <c r="L2704" i="2"/>
  <c r="L3660" i="2"/>
  <c r="L2488" i="2"/>
  <c r="L2459" i="2"/>
  <c r="L3719" i="2"/>
  <c r="L298" i="2"/>
  <c r="L2246" i="2"/>
  <c r="L2425" i="2"/>
  <c r="L1710" i="2"/>
  <c r="L1777" i="2"/>
  <c r="L3163" i="2"/>
  <c r="L3489" i="2"/>
  <c r="L2804" i="2"/>
  <c r="L3133" i="2"/>
  <c r="L1877" i="2"/>
  <c r="L1427" i="2"/>
  <c r="L3374" i="2"/>
  <c r="L486" i="2"/>
  <c r="L1801" i="2"/>
  <c r="L2621" i="2"/>
  <c r="L2854" i="2"/>
  <c r="L915" i="2"/>
  <c r="L2800" i="2"/>
  <c r="L2556" i="2"/>
  <c r="L1732" i="2"/>
  <c r="L3661" i="2"/>
  <c r="L1623" i="2"/>
  <c r="L551" i="2"/>
  <c r="L717" i="2"/>
  <c r="L3182" i="2"/>
  <c r="L3104" i="2"/>
  <c r="L1525" i="2"/>
  <c r="L3984" i="2"/>
  <c r="L3472" i="2"/>
  <c r="L4011" i="2"/>
  <c r="L695" i="2"/>
  <c r="L2953" i="2"/>
  <c r="L592" i="2"/>
  <c r="L3893" i="2"/>
  <c r="L1417" i="2"/>
  <c r="L2950" i="2"/>
  <c r="L1010" i="2"/>
  <c r="L879" i="2"/>
  <c r="L3550" i="2"/>
  <c r="L2426" i="2"/>
  <c r="L2817" i="2"/>
  <c r="L3083" i="2"/>
  <c r="L3568" i="2"/>
  <c r="L726" i="2"/>
  <c r="L1616" i="2"/>
  <c r="L1687" i="2"/>
  <c r="L2497" i="2"/>
  <c r="L2551" i="2"/>
  <c r="L2003" i="2"/>
  <c r="L2544" i="2"/>
  <c r="L2540" i="2"/>
  <c r="L1135" i="2"/>
  <c r="L1502" i="2"/>
  <c r="L3706" i="2"/>
  <c r="L1695" i="2"/>
  <c r="L2971" i="2"/>
  <c r="L1440" i="2"/>
  <c r="L2907" i="2"/>
  <c r="L1500" i="2"/>
  <c r="L2481" i="2"/>
  <c r="L1575" i="2"/>
  <c r="L634" i="2"/>
  <c r="L2440" i="2"/>
  <c r="L1936" i="2"/>
  <c r="L2829" i="2"/>
  <c r="L3254" i="2"/>
  <c r="L840" i="2"/>
  <c r="L2011" i="2"/>
  <c r="L3102" i="2"/>
  <c r="L1937" i="2"/>
  <c r="L1666" i="2"/>
  <c r="L201" i="2"/>
  <c r="L2296" i="2"/>
  <c r="L2888" i="2"/>
  <c r="L3052" i="2"/>
  <c r="L3224" i="2"/>
  <c r="L3171" i="2"/>
  <c r="L31" i="2"/>
  <c r="L539" i="2"/>
  <c r="L99" i="2"/>
  <c r="L3872" i="2"/>
  <c r="L2943" i="2"/>
  <c r="L1681" i="2"/>
  <c r="L1686" i="2"/>
  <c r="L108" i="2"/>
  <c r="L151" i="2"/>
  <c r="L1442" i="2"/>
  <c r="L217" i="2"/>
  <c r="L3146" i="2"/>
  <c r="L1473" i="2"/>
  <c r="L2807" i="2"/>
  <c r="L163" i="2"/>
  <c r="L587" i="2"/>
  <c r="L795" i="2"/>
  <c r="L3327" i="2"/>
  <c r="L1642" i="2"/>
  <c r="L3399" i="2"/>
  <c r="L3501" i="2"/>
  <c r="L2714" i="2"/>
  <c r="L48" i="2"/>
  <c r="L2575" i="2"/>
  <c r="L4036" i="2"/>
  <c r="L3909" i="2"/>
  <c r="L3935" i="2"/>
  <c r="L1495" i="2"/>
  <c r="L3818" i="2"/>
  <c r="L3832" i="2"/>
  <c r="L3990" i="2"/>
  <c r="L3678" i="2"/>
  <c r="L2864" i="2"/>
  <c r="L2483" i="2"/>
  <c r="L4018" i="2"/>
  <c r="L1880" i="2"/>
  <c r="L3809" i="2"/>
  <c r="L3340" i="2"/>
  <c r="L2850" i="2"/>
  <c r="L2694" i="2"/>
  <c r="L1488" i="2"/>
  <c r="L3325" i="2"/>
  <c r="L2969" i="2"/>
  <c r="L2065" i="2"/>
  <c r="L2534" i="2"/>
  <c r="L2664" i="2"/>
  <c r="L3692" i="2"/>
  <c r="L2520" i="2"/>
  <c r="L2346" i="2"/>
  <c r="L301" i="2"/>
  <c r="L3711" i="2"/>
  <c r="L1871" i="2"/>
  <c r="L3496" i="2"/>
  <c r="L268" i="2"/>
  <c r="L3210" i="2"/>
  <c r="L3583" i="2"/>
  <c r="L3732" i="2"/>
  <c r="L935" i="2"/>
  <c r="L3543" i="2"/>
  <c r="L2150" i="2"/>
  <c r="L2233" i="2"/>
  <c r="L3749" i="2"/>
  <c r="L522" i="2"/>
  <c r="L521" i="2"/>
  <c r="L512" i="2"/>
  <c r="L2113" i="2"/>
  <c r="L2051" i="2"/>
  <c r="L3794" i="2"/>
  <c r="L236" i="2"/>
  <c r="L3839" i="2"/>
  <c r="L82" i="2"/>
  <c r="L2958" i="2"/>
  <c r="L3985" i="2"/>
  <c r="L1274" i="2"/>
  <c r="L1258" i="2"/>
  <c r="L3793" i="2"/>
  <c r="L1753" i="2"/>
  <c r="L792" i="2"/>
  <c r="L1479" i="2"/>
  <c r="L1869" i="2"/>
  <c r="L3025" i="2"/>
  <c r="L1764" i="2"/>
  <c r="L800" i="2"/>
  <c r="L2218" i="2"/>
  <c r="L194" i="2"/>
  <c r="L1555" i="2"/>
  <c r="L223" i="2"/>
  <c r="L424" i="2"/>
  <c r="L386" i="2"/>
  <c r="L2533" i="2"/>
  <c r="L3814" i="2"/>
  <c r="L3281" i="2"/>
  <c r="L1118" i="2"/>
  <c r="L3620" i="2"/>
  <c r="L3201" i="2"/>
  <c r="L3026" i="2"/>
  <c r="L3179" i="2"/>
  <c r="L1639" i="2"/>
  <c r="L3042" i="2"/>
  <c r="L54" i="2"/>
  <c r="L1257" i="2"/>
  <c r="L3167" i="2"/>
  <c r="L1737" i="2"/>
  <c r="L2059" i="2"/>
  <c r="L3760" i="2"/>
  <c r="L939" i="2"/>
  <c r="L1792" i="2"/>
  <c r="L562" i="2"/>
  <c r="L2480" i="2"/>
  <c r="L752" i="2"/>
  <c r="L1168" i="2"/>
  <c r="L1365" i="2"/>
  <c r="L1974" i="2"/>
  <c r="L2336" i="2"/>
  <c r="L716" i="2"/>
  <c r="L3343" i="2"/>
  <c r="L167" i="2"/>
  <c r="L3484" i="2"/>
  <c r="L2837" i="2"/>
  <c r="L947" i="2"/>
  <c r="L2429" i="2"/>
  <c r="L4037" i="2"/>
  <c r="L3778" i="2"/>
  <c r="L4012" i="2"/>
  <c r="L4031" i="2"/>
  <c r="L1200" i="2"/>
  <c r="L2427" i="2"/>
  <c r="L2268" i="2"/>
  <c r="L2191" i="2"/>
  <c r="L87" i="2"/>
  <c r="L1912" i="2"/>
  <c r="L3403" i="2"/>
  <c r="L3808" i="2"/>
  <c r="L3810" i="2"/>
  <c r="L1325" i="2"/>
  <c r="L1929" i="2"/>
  <c r="L1097" i="2"/>
  <c r="L513" i="2"/>
  <c r="L2477" i="2"/>
  <c r="L1108" i="2"/>
  <c r="L2799" i="2"/>
  <c r="L2251" i="2"/>
  <c r="L2086" i="2"/>
  <c r="L1853" i="2"/>
  <c r="L393" i="2"/>
  <c r="L3603" i="2"/>
  <c r="L1958" i="2"/>
  <c r="L2826" i="2"/>
  <c r="L550" i="2"/>
  <c r="L3637" i="2"/>
  <c r="L2077" i="2"/>
  <c r="L1115" i="2"/>
  <c r="L1347" i="2"/>
  <c r="L649" i="2"/>
  <c r="L688" i="2"/>
  <c r="L909" i="2"/>
  <c r="L361" i="2"/>
  <c r="L520" i="2"/>
  <c r="L293" i="2"/>
  <c r="L631" i="2"/>
  <c r="L3225" i="2"/>
  <c r="L3130" i="2"/>
  <c r="L882" i="2"/>
  <c r="L2974" i="2"/>
  <c r="L405" i="2"/>
  <c r="L2637" i="2"/>
  <c r="L3190" i="2"/>
  <c r="L3063" i="2"/>
  <c r="L1197" i="2"/>
  <c r="L246" i="2"/>
  <c r="L1405" i="2"/>
  <c r="L1181" i="2"/>
  <c r="L1312" i="2"/>
  <c r="L3934" i="2"/>
  <c r="L2608" i="2"/>
  <c r="L1424" i="2"/>
  <c r="L887" i="2"/>
  <c r="L1613" i="2"/>
  <c r="L1889" i="2"/>
  <c r="L3846" i="2"/>
</calcChain>
</file>

<file path=xl/sharedStrings.xml><?xml version="1.0" encoding="utf-8"?>
<sst xmlns="http://schemas.openxmlformats.org/spreadsheetml/2006/main" count="100937" uniqueCount="15663">
  <si>
    <t>(PP) Almacenes de artículo - +(temporary) - Cantidad en existencia</t>
  </si>
  <si>
    <t>Localidad</t>
  </si>
  <si>
    <t>Artículo</t>
  </si>
  <si>
    <t>Cliente</t>
  </si>
  <si>
    <t>Descripción</t>
  </si>
  <si>
    <t>En orden</t>
  </si>
  <si>
    <t>Clase</t>
  </si>
  <si>
    <t>U/M</t>
  </si>
  <si>
    <t>Almacén</t>
  </si>
  <si>
    <t>Existencia</t>
  </si>
  <si>
    <t>Costo Promedio</t>
  </si>
  <si>
    <t>Costo actual</t>
  </si>
  <si>
    <t>Costo estándar</t>
  </si>
  <si>
    <t>Cl Cont Alm Art</t>
  </si>
  <si>
    <t>Clase cont art</t>
  </si>
  <si>
    <t>Asignado</t>
  </si>
  <si>
    <t>Disponible</t>
  </si>
  <si>
    <t>Comprador</t>
  </si>
  <si>
    <t>Uso anual estimado</t>
  </si>
  <si>
    <t>Cantidad emitida este año</t>
  </si>
  <si>
    <t>Cantidad emitida este período</t>
  </si>
  <si>
    <t>Cantidad utilizada este año</t>
  </si>
  <si>
    <t>Cantidad utilizada este período</t>
  </si>
  <si>
    <t>Fecha del último uso</t>
  </si>
  <si>
    <t>Proveedor</t>
  </si>
  <si>
    <t>Proveedor RA</t>
  </si>
  <si>
    <t>ME00001</t>
  </si>
  <si>
    <t>CC 1/2 CAJA REGULAR RESMILLA</t>
  </si>
  <si>
    <t>CORR</t>
  </si>
  <si>
    <t>UN</t>
  </si>
  <si>
    <t>LPG</t>
  </si>
  <si>
    <t>ME00002</t>
  </si>
  <si>
    <t>ALAMBRE METCO RAPC X 10 LBS</t>
  </si>
  <si>
    <t>GRAP</t>
  </si>
  <si>
    <t>LB</t>
  </si>
  <si>
    <t>ME00007</t>
  </si>
  <si>
    <t>BASE PLANA ICOPOR 10 5/8 X 11</t>
  </si>
  <si>
    <t>ICOP</t>
  </si>
  <si>
    <t>ME00008</t>
  </si>
  <si>
    <t>BASE PLANA ICOPOR 14 7/8 X 11</t>
  </si>
  <si>
    <t>ME00009</t>
  </si>
  <si>
    <t>BASE PLANA ICOPOR 9 1/2 X 11</t>
  </si>
  <si>
    <t>ME00024</t>
  </si>
  <si>
    <t>BOLSA SIN IMPRES ROL 22cm x14"</t>
  </si>
  <si>
    <t>BOLS</t>
  </si>
  <si>
    <t>ME00052</t>
  </si>
  <si>
    <t>CC SC No 4 CUADRADO 75</t>
  </si>
  <si>
    <t>ME00053</t>
  </si>
  <si>
    <t>CC SC No 5 OFICIO ANGOSTO 60</t>
  </si>
  <si>
    <t>ME00054</t>
  </si>
  <si>
    <t>CC SC No 6 OFICIO ANCHO 60</t>
  </si>
  <si>
    <t>ME00055</t>
  </si>
  <si>
    <t>CC SC No 7 CUADRADO AEREO 60</t>
  </si>
  <si>
    <t>ME00056</t>
  </si>
  <si>
    <t>CC SC No 8 RECTANGULAR 75</t>
  </si>
  <si>
    <t>ME00057</t>
  </si>
  <si>
    <t>CC SC No 9 RECTANGULAR 60</t>
  </si>
  <si>
    <t>ME00061</t>
  </si>
  <si>
    <t>PZA FAX 30 MTS</t>
  </si>
  <si>
    <t>PZAS</t>
  </si>
  <si>
    <t>ME00062</t>
  </si>
  <si>
    <t>PZA FAX 50 MTS</t>
  </si>
  <si>
    <t>ME00063</t>
  </si>
  <si>
    <t>PZA No 1 OFICIO ANCHO 75</t>
  </si>
  <si>
    <t>ME00064</t>
  </si>
  <si>
    <t>PZA No 2 OFICIO ANGOSTO 75</t>
  </si>
  <si>
    <t>ME00065</t>
  </si>
  <si>
    <t>PZA No 3 LORD 75</t>
  </si>
  <si>
    <t>ME00066</t>
  </si>
  <si>
    <t>PZA No 4 CUADRADO 75</t>
  </si>
  <si>
    <t>ME00067</t>
  </si>
  <si>
    <t>PZA No 5 OFICIO ANGOSTO 60</t>
  </si>
  <si>
    <t>ME00068</t>
  </si>
  <si>
    <t>PZA No 6 OFICIO ANCHO 60</t>
  </si>
  <si>
    <t>ME00069</t>
  </si>
  <si>
    <t>PZA No 7 CUADRADO 60</t>
  </si>
  <si>
    <t>ME00070</t>
  </si>
  <si>
    <t>PZA No 8 RECTANGULAR 75</t>
  </si>
  <si>
    <t>ME00071</t>
  </si>
  <si>
    <t>PZA No 9 RECTANGULAR 60</t>
  </si>
  <si>
    <t>ME00072</t>
  </si>
  <si>
    <t>860028580 DISPAPELES</t>
  </si>
  <si>
    <t>CC RESMILLAS CARTA</t>
  </si>
  <si>
    <t>ME00073</t>
  </si>
  <si>
    <t>CC RESMILLAS OFICIO</t>
  </si>
  <si>
    <t>ME00091</t>
  </si>
  <si>
    <t>CC FORM 9 1/2 X 5 1/2 1P</t>
  </si>
  <si>
    <t>ME00093</t>
  </si>
  <si>
    <t>CC FORM 9 1/2 X 13 3P</t>
  </si>
  <si>
    <t>ME00094</t>
  </si>
  <si>
    <t>CC FORM 10 5/8 X 11 3P</t>
  </si>
  <si>
    <t>ME00095</t>
  </si>
  <si>
    <t>CC FORM 14 7/8 X 11 3P</t>
  </si>
  <si>
    <t>ME00096</t>
  </si>
  <si>
    <t>CC FORM 9 1/2 X 5 1/2 3P</t>
  </si>
  <si>
    <t>ME00098</t>
  </si>
  <si>
    <t>CC FORM 10 5/8 X 11 1P</t>
  </si>
  <si>
    <t>ME00099</t>
  </si>
  <si>
    <t>CC FORM 10 5/8 X 11 2P</t>
  </si>
  <si>
    <t>ME00100</t>
  </si>
  <si>
    <t>CC FORM 14 7/8 X 11 2P</t>
  </si>
  <si>
    <t>ME00101</t>
  </si>
  <si>
    <t>CC FORM 9 1/2 X 5 1/2 2P</t>
  </si>
  <si>
    <t>ME00102</t>
  </si>
  <si>
    <t>CC FORM 9 1/2 X 11 1P</t>
  </si>
  <si>
    <t>ME00103</t>
  </si>
  <si>
    <t>CC FORM 9 1/2 X 11 2P</t>
  </si>
  <si>
    <t>ME00104</t>
  </si>
  <si>
    <t>CC FORM 9 1/2 X 11 3P</t>
  </si>
  <si>
    <t>ME00105</t>
  </si>
  <si>
    <t>CC FORM 14 7/8 X 11 1P</t>
  </si>
  <si>
    <t>ME00112</t>
  </si>
  <si>
    <t>CINTA DOBLE FAZ 6mm X 30 m</t>
  </si>
  <si>
    <t>CINT</t>
  </si>
  <si>
    <t>ME00113</t>
  </si>
  <si>
    <t>CINTA KLEEN PERM 1/2" Kilos</t>
  </si>
  <si>
    <t>KG</t>
  </si>
  <si>
    <t>ME00114</t>
  </si>
  <si>
    <t>CINTA.DE 3/4" IMPRESA x 50 MTS</t>
  </si>
  <si>
    <t>ME00115</t>
  </si>
  <si>
    <t>CINTA.DE 2.5" IMPRESA x 100 MT</t>
  </si>
  <si>
    <t>ME00122</t>
  </si>
  <si>
    <t>CC No 11 D/VDA OFICIO ANCHO</t>
  </si>
  <si>
    <t>ME00123</t>
  </si>
  <si>
    <t>CC SOT 1/2 CARTA</t>
  </si>
  <si>
    <t>ME00124</t>
  </si>
  <si>
    <t>CC SOT 1/2 OFICIO</t>
  </si>
  <si>
    <t>ME00128</t>
  </si>
  <si>
    <t>CC SOT CARTA ESPECIAL</t>
  </si>
  <si>
    <t>ME00129</t>
  </si>
  <si>
    <t>CC SOT CARTA</t>
  </si>
  <si>
    <t>ME00131</t>
  </si>
  <si>
    <t>CC SOT GIGANTE ESPECIAL</t>
  </si>
  <si>
    <t>ME00132</t>
  </si>
  <si>
    <t>CC SOT GIGANTE</t>
  </si>
  <si>
    <t>ME00133</t>
  </si>
  <si>
    <t>CC SOT OFICIO</t>
  </si>
  <si>
    <t>ME00135</t>
  </si>
  <si>
    <t>CC SOT RADIOGRAFIA</t>
  </si>
  <si>
    <t>ME00136</t>
  </si>
  <si>
    <t>CC SOT SOBRE DE PAGO</t>
  </si>
  <si>
    <t>ME00141</t>
  </si>
  <si>
    <t>ENV OFICIO BOND BCO 60 gr</t>
  </si>
  <si>
    <t>ENVO</t>
  </si>
  <si>
    <t>ME00144</t>
  </si>
  <si>
    <t>ETIQ 1/2 CART PREM 60gr 10 SOB</t>
  </si>
  <si>
    <t>ETIQ</t>
  </si>
  <si>
    <t>ME00153</t>
  </si>
  <si>
    <t>ETIQ PRODUCTOS ECUADOR</t>
  </si>
  <si>
    <t>ME00154</t>
  </si>
  <si>
    <t>ETIQ PARA EMPAQUE</t>
  </si>
  <si>
    <t>ME00155</t>
  </si>
  <si>
    <t>GOMA PEGANTE SELLA FACIL</t>
  </si>
  <si>
    <t>PEGA</t>
  </si>
  <si>
    <t>ME00156</t>
  </si>
  <si>
    <t>FUNDA 1/2 CART 17,9 x 4,2 x 24</t>
  </si>
  <si>
    <t>FUND</t>
  </si>
  <si>
    <t>ME00157</t>
  </si>
  <si>
    <t>FUNDA 1/2 OFIC 21,4 x 4,2 x 27</t>
  </si>
  <si>
    <t>ME00158</t>
  </si>
  <si>
    <t>FUNDA SOT CARTA</t>
  </si>
  <si>
    <t>ME00159</t>
  </si>
  <si>
    <t>FUNDA SOT CARTA ESPECIAL</t>
  </si>
  <si>
    <t>ME00160</t>
  </si>
  <si>
    <t>FUNDA SOT GIGANTE ESPECIAL</t>
  </si>
  <si>
    <t>ME00161</t>
  </si>
  <si>
    <t>FUNDA SOT GIGANTE</t>
  </si>
  <si>
    <t>ME00162</t>
  </si>
  <si>
    <t>FUNDA SOT OFICIO</t>
  </si>
  <si>
    <t>ME00163</t>
  </si>
  <si>
    <t>FUNDA SOT RADIOGRAFIA</t>
  </si>
  <si>
    <t>ME00167</t>
  </si>
  <si>
    <t>GOMA PEGANTE 033AV S/LAT MANUA</t>
  </si>
  <si>
    <t>ME00168</t>
  </si>
  <si>
    <t>GOMA PEGTE SPA LATERAL PREFLEX</t>
  </si>
  <si>
    <t>ME00170</t>
  </si>
  <si>
    <t>GRAPAS COSEDORA MANUAL</t>
  </si>
  <si>
    <t>PZ</t>
  </si>
  <si>
    <t>ME00173</t>
  </si>
  <si>
    <t>LAMINA BOPP PERLADO FAX 210x30</t>
  </si>
  <si>
    <t>PEPL</t>
  </si>
  <si>
    <t>ME00174</t>
  </si>
  <si>
    <t>LAMINA BOPP PERLADO FAX 215x50</t>
  </si>
  <si>
    <t>ME00175</t>
  </si>
  <si>
    <t>LAMINA BOPP PERLADO FAX 215x30</t>
  </si>
  <si>
    <t>ME00176</t>
  </si>
  <si>
    <t>TINTA LASER MEZCLADA</t>
  </si>
  <si>
    <t>TLAS</t>
  </si>
  <si>
    <t>ME00177</t>
  </si>
  <si>
    <t>MONOCARBON 15 cm</t>
  </si>
  <si>
    <t>CARB</t>
  </si>
  <si>
    <t>CGL</t>
  </si>
  <si>
    <t>ME00178</t>
  </si>
  <si>
    <t>MONOCARBON 16,4 cm</t>
  </si>
  <si>
    <t>ME00179</t>
  </si>
  <si>
    <t>MONOCARBON 19,6 cm</t>
  </si>
  <si>
    <t>ME00180</t>
  </si>
  <si>
    <t>MONOCARBON 22,2 cm</t>
  </si>
  <si>
    <t>ME00182</t>
  </si>
  <si>
    <t>MONOCARBON 35.8 cm</t>
  </si>
  <si>
    <t>ME00186</t>
  </si>
  <si>
    <t>PELICULA VENTANILLA PWF 127 mm</t>
  </si>
  <si>
    <t>FILM</t>
  </si>
  <si>
    <t>ME00187</t>
  </si>
  <si>
    <t>PELICULA VENTANILLA PWF 146 mm</t>
  </si>
  <si>
    <t>ME00190</t>
  </si>
  <si>
    <t>VNTANILLA CRISTAL EVOLU 50 mm</t>
  </si>
  <si>
    <t>ME00193</t>
  </si>
  <si>
    <t>PZA No 11 OFICIO ANCHO</t>
  </si>
  <si>
    <t>ME00196</t>
  </si>
  <si>
    <t>SELLAFACIL 1/2 OFICIO 19,8 cm</t>
  </si>
  <si>
    <t>SELL</t>
  </si>
  <si>
    <t>ME00198</t>
  </si>
  <si>
    <t>SELLAFACIL BANCOLOMBIA 27,5 cm</t>
  </si>
  <si>
    <t>ME00199</t>
  </si>
  <si>
    <t>SELLAFACIL CARTA ESP 23,8 cm</t>
  </si>
  <si>
    <t>ME00200</t>
  </si>
  <si>
    <t>SELLAFACIL 1/2 CARTA 16,3 cm</t>
  </si>
  <si>
    <t>ME00209</t>
  </si>
  <si>
    <t>TAPA METALICA CORES 52mm</t>
  </si>
  <si>
    <t>TUBO</t>
  </si>
  <si>
    <t>ME00213</t>
  </si>
  <si>
    <t>TINTA FLEXO MEZCLADA</t>
  </si>
  <si>
    <t>TFLE</t>
  </si>
  <si>
    <t>ME00221</t>
  </si>
  <si>
    <t>TINTA LITO MEZCLADA</t>
  </si>
  <si>
    <t>TLIT</t>
  </si>
  <si>
    <t>ME00228</t>
  </si>
  <si>
    <t>TINTA NEGRA CÓDIGO DE BARRAS</t>
  </si>
  <si>
    <t>ME00229</t>
  </si>
  <si>
    <t>TINTA NEGRA -INK JET</t>
  </si>
  <si>
    <t>ME00233</t>
  </si>
  <si>
    <t>TUBO 113 X 19,6 mm</t>
  </si>
  <si>
    <t>ME00234</t>
  </si>
  <si>
    <t>TUBO 113 X 12,5 mm</t>
  </si>
  <si>
    <t>ME00236</t>
  </si>
  <si>
    <t>TUBO 57 X 11 mm</t>
  </si>
  <si>
    <t>ME00238</t>
  </si>
  <si>
    <t>TUBO 640 X 76,6 mm</t>
  </si>
  <si>
    <t>ME00239</t>
  </si>
  <si>
    <t>TUBO 69 X 17,5 mm</t>
  </si>
  <si>
    <t>ME00241</t>
  </si>
  <si>
    <t>TUBO 75 X 12,5 mm</t>
  </si>
  <si>
    <t>ME00242</t>
  </si>
  <si>
    <t>TUBO 79 X 25,4 mm</t>
  </si>
  <si>
    <t>ME00243</t>
  </si>
  <si>
    <t>TUBO 79 X 12,5 mm</t>
  </si>
  <si>
    <t>ME00244</t>
  </si>
  <si>
    <t>TUBO 79 X 17,5 mm</t>
  </si>
  <si>
    <t>ME00245</t>
  </si>
  <si>
    <t>TUBO 79 X 39 mm</t>
  </si>
  <si>
    <t>ME00246</t>
  </si>
  <si>
    <t>TUBO 82 X 12,5 mm</t>
  </si>
  <si>
    <t>ME00248</t>
  </si>
  <si>
    <t>TUBO 86 X 12,5 mm</t>
  </si>
  <si>
    <t>ME00249</t>
  </si>
  <si>
    <t>TUBO 56 X 39 mm</t>
  </si>
  <si>
    <t>ME00250</t>
  </si>
  <si>
    <t>TUBO 111 X 12,5 mm</t>
  </si>
  <si>
    <t>ME00252</t>
  </si>
  <si>
    <t>TUBO 17,5 X 79 X 4,2 mm PARED</t>
  </si>
  <si>
    <t>ME00253</t>
  </si>
  <si>
    <t>TUBO 210 X 12,5 mm</t>
  </si>
  <si>
    <t>ME00254</t>
  </si>
  <si>
    <t>TUBO 44 X 19,6 mm</t>
  </si>
  <si>
    <t>ME00256</t>
  </si>
  <si>
    <t>TUBO 70 X 12,5 mm</t>
  </si>
  <si>
    <t>ME00257</t>
  </si>
  <si>
    <t>TUBO 70 X 51 mm</t>
  </si>
  <si>
    <t>ME00261</t>
  </si>
  <si>
    <t>TUBO 80 X 17,5 mm</t>
  </si>
  <si>
    <t>ME00263</t>
  </si>
  <si>
    <t>TUBO 79 X 52 mm</t>
  </si>
  <si>
    <t>ME00264</t>
  </si>
  <si>
    <t>TUBO 82,5 X 12,5 mm</t>
  </si>
  <si>
    <t>ME00265</t>
  </si>
  <si>
    <t>TUBO 82  X 17,5 mm</t>
  </si>
  <si>
    <t>ME00266</t>
  </si>
  <si>
    <t>TUBO 87 X 17,5 mm</t>
  </si>
  <si>
    <t>ME00267</t>
  </si>
  <si>
    <t>TUBO 100 X 12,5 mm</t>
  </si>
  <si>
    <t>ME00269</t>
  </si>
  <si>
    <t>TUBO 215 X 12,5 mm</t>
  </si>
  <si>
    <t>ME00273</t>
  </si>
  <si>
    <t>TUBO 76 X 50,8 mm</t>
  </si>
  <si>
    <t>ME00276</t>
  </si>
  <si>
    <t>TUBO 11,4 X 12,5 mm</t>
  </si>
  <si>
    <t>ME00279</t>
  </si>
  <si>
    <t>TUBO 37 X 12,5 mm</t>
  </si>
  <si>
    <t>ME00280</t>
  </si>
  <si>
    <t>TUBO 59 X 12,5 mm</t>
  </si>
  <si>
    <t>ME00281</t>
  </si>
  <si>
    <t>TUBO 70 X 19,5 mm</t>
  </si>
  <si>
    <t>ME00282</t>
  </si>
  <si>
    <t>TUBO 80 X 25,4 mm</t>
  </si>
  <si>
    <t>ME00316</t>
  </si>
  <si>
    <t>ETIQUETA PLANTA DIGITAL</t>
  </si>
  <si>
    <t>ME00325</t>
  </si>
  <si>
    <t>TUBO 76 X 11.8 MM</t>
  </si>
  <si>
    <t>ME00326</t>
  </si>
  <si>
    <t>TUBO 44.5 X 12.5 MM</t>
  </si>
  <si>
    <t>ME00328</t>
  </si>
  <si>
    <t>TUBO 79 X 50.8 MM</t>
  </si>
  <si>
    <t>ME00333</t>
  </si>
  <si>
    <t>TUBO 79 X 19,6 mm</t>
  </si>
  <si>
    <t>ME00334</t>
  </si>
  <si>
    <t>TUBO 56 X 17,5 mm</t>
  </si>
  <si>
    <t>ME00344</t>
  </si>
  <si>
    <t>S/ FACIL CARTA 21,3 CORE DE 3</t>
  </si>
  <si>
    <t>ME00345</t>
  </si>
  <si>
    <t>S/ FACIL,CARTA 21 CORE DE 3"</t>
  </si>
  <si>
    <t>ME00355</t>
  </si>
  <si>
    <t>Tinta Azul Reflejo FP- 1428</t>
  </si>
  <si>
    <t>ME00356</t>
  </si>
  <si>
    <t>Tinta Blanco Opaco 9921</t>
  </si>
  <si>
    <t>ME00357</t>
  </si>
  <si>
    <t>Tinta Blanco Transparente 9928</t>
  </si>
  <si>
    <t>ME00358</t>
  </si>
  <si>
    <t>Tinta Naranja Basico 9907</t>
  </si>
  <si>
    <t>ME00360</t>
  </si>
  <si>
    <t>Tinta Rojo Escarlata FP-9908</t>
  </si>
  <si>
    <t>ME00361</t>
  </si>
  <si>
    <t>Tinta Rojo Indio  FP-9909</t>
  </si>
  <si>
    <t>ME00363</t>
  </si>
  <si>
    <t>Tinta Rojo Purpura</t>
  </si>
  <si>
    <t>ME00365</t>
  </si>
  <si>
    <t>TintaVERDEbasico GREEN FP-9918</t>
  </si>
  <si>
    <t>ME00367</t>
  </si>
  <si>
    <t>Tinta Amarillo Lasser</t>
  </si>
  <si>
    <t>ME00368</t>
  </si>
  <si>
    <t>Tinta Azul Process Laser</t>
  </si>
  <si>
    <t>ME00370</t>
  </si>
  <si>
    <t>TintaMagenta Proces Laser</t>
  </si>
  <si>
    <t>ME00371</t>
  </si>
  <si>
    <t>Tinta Negro Proces Laser</t>
  </si>
  <si>
    <t>ME00374</t>
  </si>
  <si>
    <t>Tinta Azul  Reflejo Lasser</t>
  </si>
  <si>
    <t>ME00375</t>
  </si>
  <si>
    <t>TINTA DESENSIBILIZANTE</t>
  </si>
  <si>
    <t>TSEG</t>
  </si>
  <si>
    <t>ME00376</t>
  </si>
  <si>
    <t>TINTA REACTIVA NULO OFFSETSECO</t>
  </si>
  <si>
    <t>ME00377</t>
  </si>
  <si>
    <t>TINTA FUGITIVA AMARILLA</t>
  </si>
  <si>
    <t>ME00378</t>
  </si>
  <si>
    <t>Tinta Blanco Transparent Segur</t>
  </si>
  <si>
    <t>ME00379</t>
  </si>
  <si>
    <t>TINTA TRIREACTIVO ROJO</t>
  </si>
  <si>
    <t>ME00380</t>
  </si>
  <si>
    <t>Tinta R/tiva Nulo CaféGPTinter</t>
  </si>
  <si>
    <t>ME00381</t>
  </si>
  <si>
    <t>TintaNegro CodigoBarras Vanson</t>
  </si>
  <si>
    <t>ME00382</t>
  </si>
  <si>
    <t>TINTA FLUORESC INVBLE AMARILLA</t>
  </si>
  <si>
    <t>ME00383</t>
  </si>
  <si>
    <t>Tinta Rojo Escarlata Numerarac</t>
  </si>
  <si>
    <t>ME00384</t>
  </si>
  <si>
    <t>Tinta Amarillo Proces Rdo Scdo</t>
  </si>
  <si>
    <t>ME00385</t>
  </si>
  <si>
    <t>TintaAzul Proces Rapido Secado</t>
  </si>
  <si>
    <t>ME00386</t>
  </si>
  <si>
    <t>TintaRojo Proces Rapido Secado</t>
  </si>
  <si>
    <t>ME00387</t>
  </si>
  <si>
    <t>TintaNegro Proces Rapido Scado</t>
  </si>
  <si>
    <t>ME00392</t>
  </si>
  <si>
    <t>Tinta Negro Aquaflex GCMI 90</t>
  </si>
  <si>
    <t>ME00393</t>
  </si>
  <si>
    <t>Tinta Blanco Aquaflex GCMI 91</t>
  </si>
  <si>
    <t>ME00395</t>
  </si>
  <si>
    <t>Tinta Rojo  Aquaflex GCMI 73</t>
  </si>
  <si>
    <t>ME00402</t>
  </si>
  <si>
    <t>Tinta Verde  Aquaflex GCMI 21</t>
  </si>
  <si>
    <t>ME00403</t>
  </si>
  <si>
    <t>Tinta Verde Aquaflex GCMI 2081</t>
  </si>
  <si>
    <t>ME00405</t>
  </si>
  <si>
    <t>TintaAmarillo Aquaflex GCMI 10</t>
  </si>
  <si>
    <t>ME00406</t>
  </si>
  <si>
    <t>Barniz Aguaflex Extender</t>
  </si>
  <si>
    <t>ME00411</t>
  </si>
  <si>
    <t>CODIGO YUMBO 1100</t>
  </si>
  <si>
    <t>CARTULINA MAULE 70x 100cm 1100</t>
  </si>
  <si>
    <t>CART</t>
  </si>
  <si>
    <t>ME00414</t>
  </si>
  <si>
    <t>TUBO 70 X 13,8 mm</t>
  </si>
  <si>
    <t>ME00433</t>
  </si>
  <si>
    <t>TUBO 56 X 12,5 mm</t>
  </si>
  <si>
    <t>ME00434</t>
  </si>
  <si>
    <t>CC DISPARROLLO TERM. 80 X 60</t>
  </si>
  <si>
    <t>ME00440</t>
  </si>
  <si>
    <t>TUBO 25,4 X 79 X 4,2 mm PARED</t>
  </si>
  <si>
    <t>ME00444</t>
  </si>
  <si>
    <t>BOLSA SIN IMPRESION 22CMx14CM</t>
  </si>
  <si>
    <t>ME00445</t>
  </si>
  <si>
    <t>CC SOT CAPERUZA</t>
  </si>
  <si>
    <t>ME00446</t>
  </si>
  <si>
    <t>SEPARADOR SOBRE CAPERUZA</t>
  </si>
  <si>
    <t>SEPA</t>
  </si>
  <si>
    <t>ME00447</t>
  </si>
  <si>
    <t>TUBO 49 X 12,5 mm</t>
  </si>
  <si>
    <t>ME00463</t>
  </si>
  <si>
    <t>TUBO 17,5 X 82 X 4,2 mm PARED</t>
  </si>
  <si>
    <t>ME00466</t>
  </si>
  <si>
    <t>TUBO 110 X 25,4</t>
  </si>
  <si>
    <t>ME00467</t>
  </si>
  <si>
    <t>CC 22,3 X 22,3 X 34,5</t>
  </si>
  <si>
    <t>ME00469</t>
  </si>
  <si>
    <t>PELICULA VENTANILLA OPS 11 CM</t>
  </si>
  <si>
    <t>ME00470</t>
  </si>
  <si>
    <t>TUBO 69 X 14 mm</t>
  </si>
  <si>
    <t>ME00472</t>
  </si>
  <si>
    <t>PELICULA VENTANILLA PWF 100 mm</t>
  </si>
  <si>
    <t>ME00473</t>
  </si>
  <si>
    <t>TUBO 25,4 X 82 X 4,2 mm PARED</t>
  </si>
  <si>
    <t>ME00478</t>
  </si>
  <si>
    <t>CINTA 60 mm SIN IMPRESION</t>
  </si>
  <si>
    <t>ME00480</t>
  </si>
  <si>
    <t>TUBO 81 X 39 mm</t>
  </si>
  <si>
    <t>ME00481</t>
  </si>
  <si>
    <t>TUBO 91,5 X 76,2 X 4,2 PARED</t>
  </si>
  <si>
    <t>ME00483</t>
  </si>
  <si>
    <t>PELICULA BOPP 30 MICRAS 33 CM</t>
  </si>
  <si>
    <t>ME00484</t>
  </si>
  <si>
    <t>PELICULA BOPP 30 MICRAS 40 CM</t>
  </si>
  <si>
    <t>ME00485</t>
  </si>
  <si>
    <t>PELICULA BOPP 30 MICRAS 38 CM</t>
  </si>
  <si>
    <t>ME00491</t>
  </si>
  <si>
    <t>PELICULA BOPP 30 MICRAS 30 CM</t>
  </si>
  <si>
    <t>ME00492</t>
  </si>
  <si>
    <t>PELICULA BOPP 30 MICRAS 50 CM</t>
  </si>
  <si>
    <t>ME00494</t>
  </si>
  <si>
    <t>TUBO 82,3 X 31,75 mm</t>
  </si>
  <si>
    <t>ME00496</t>
  </si>
  <si>
    <t>TINTA UV DOT JET BLUN 11</t>
  </si>
  <si>
    <t>SPN</t>
  </si>
  <si>
    <t>ME00499</t>
  </si>
  <si>
    <t>BOLSA SIN IMPRES ROL 26cm x15"</t>
  </si>
  <si>
    <t>ME00501</t>
  </si>
  <si>
    <t>TUBO 61MM X 39 X 1.5 MM</t>
  </si>
  <si>
    <t>ME00504</t>
  </si>
  <si>
    <t>TINTA FUGITIVA GRIS</t>
  </si>
  <si>
    <t>ME00506</t>
  </si>
  <si>
    <t>TUBO 81 X 25.4  X 3,5 mm PARED</t>
  </si>
  <si>
    <t>ME00507</t>
  </si>
  <si>
    <t>TINTA FUGITIVA AZUL AGUAMARINA</t>
  </si>
  <si>
    <t>ME00515</t>
  </si>
  <si>
    <t>PELICULA BOPP 30 MICRAS 44 CM</t>
  </si>
  <si>
    <t>ME00517</t>
  </si>
  <si>
    <t>TINTAS MEZCLADAS NEGRAS</t>
  </si>
  <si>
    <t>ME00520</t>
  </si>
  <si>
    <t>TUBO 59 X 25,4 mm</t>
  </si>
  <si>
    <t>ME00521</t>
  </si>
  <si>
    <t>BOLSA SIN IMP 9" X 16 cm</t>
  </si>
  <si>
    <t>ME00522</t>
  </si>
  <si>
    <t>GOMA PEGANTE SOLAPA SUPERIOR</t>
  </si>
  <si>
    <t>ME00524</t>
  </si>
  <si>
    <t>TUBO 102 X 12,5 mm</t>
  </si>
  <si>
    <t>ME00525</t>
  </si>
  <si>
    <t>TUBO 102 X 19,6 mm</t>
  </si>
  <si>
    <t>ME00526</t>
  </si>
  <si>
    <t>TINTA FLEXO MAGENTA PROCESS</t>
  </si>
  <si>
    <t>TFPC</t>
  </si>
  <si>
    <t>ME00527</t>
  </si>
  <si>
    <t>TINTA FLEXO AMARILLO PROCESS</t>
  </si>
  <si>
    <t>ME00528</t>
  </si>
  <si>
    <t>TINTA FLEXO CYAN PROCESS</t>
  </si>
  <si>
    <t>ME00529</t>
  </si>
  <si>
    <t>TINTA FLEXO NEGRO PROCESS</t>
  </si>
  <si>
    <t>ME00532</t>
  </si>
  <si>
    <t>TUBO 59 X 39 mm</t>
  </si>
  <si>
    <t>ME00538</t>
  </si>
  <si>
    <t>VNTANILLA CRISTAL EVOLU 115 mm</t>
  </si>
  <si>
    <t>ME00539</t>
  </si>
  <si>
    <t>TINTA FLUORESC AMARILLA FLEXO</t>
  </si>
  <si>
    <t>ME00540</t>
  </si>
  <si>
    <t>TINT REACTIV NULO MARRON FLEXO</t>
  </si>
  <si>
    <t>ME00541</t>
  </si>
  <si>
    <t>TINTA FUGITIVA VERDE FLEXO</t>
  </si>
  <si>
    <t>ME00542</t>
  </si>
  <si>
    <t>TUBO 59 X 17,5 mm</t>
  </si>
  <si>
    <t>ME00546</t>
  </si>
  <si>
    <t>SELLAFACIL 20,5 CM</t>
  </si>
  <si>
    <t>ME00547</t>
  </si>
  <si>
    <t>TUBO 75 X 52 mm</t>
  </si>
  <si>
    <t>ME00553</t>
  </si>
  <si>
    <t>TUBO 100 X 19,6 mm</t>
  </si>
  <si>
    <t>ME00558</t>
  </si>
  <si>
    <t>TUBO 88 X 76,2 mm PARED 2,5 mm</t>
  </si>
  <si>
    <t>ME00559</t>
  </si>
  <si>
    <t>CC FORM EC 9 1/2 X 5 1/2 1P</t>
  </si>
  <si>
    <t>ME00560</t>
  </si>
  <si>
    <t>CC FORM EC 9 1/2 X 11 2P Y 3P</t>
  </si>
  <si>
    <t>ME00561</t>
  </si>
  <si>
    <t>CC FORM EC 9 1/2x11 1P,2P Y 3P</t>
  </si>
  <si>
    <t>ME00562</t>
  </si>
  <si>
    <t>CC SC CARTA EC / RECTANGULAR</t>
  </si>
  <si>
    <t>ME00563</t>
  </si>
  <si>
    <t>CC SC EC OFICIO</t>
  </si>
  <si>
    <t>ME00564</t>
  </si>
  <si>
    <t>CC SC EC ESQUELA</t>
  </si>
  <si>
    <t>ME00565</t>
  </si>
  <si>
    <t>CC EC ROL SUMADORA BOND Nº1</t>
  </si>
  <si>
    <t>ME00566</t>
  </si>
  <si>
    <t>CC EC ROL SUMADORA BOND Nº2</t>
  </si>
  <si>
    <t>ME00567</t>
  </si>
  <si>
    <t>CC EC ROLLO QUIMICO Nº3</t>
  </si>
  <si>
    <t>ME00568</t>
  </si>
  <si>
    <t>CC EC ROLLO TERMICO Nº4</t>
  </si>
  <si>
    <t>ME00569</t>
  </si>
  <si>
    <t>CC EC ROLLO FAX Nº 5</t>
  </si>
  <si>
    <t>ME00570</t>
  </si>
  <si>
    <t>PZA EC Nº 1 CARTA/RECTANGULAR</t>
  </si>
  <si>
    <t>ME00571</t>
  </si>
  <si>
    <t>PZA EC Nº 2 OFICIO</t>
  </si>
  <si>
    <t>ME00572</t>
  </si>
  <si>
    <t>PZA EC Nº 3 ESQUELA</t>
  </si>
  <si>
    <t>ME00573</t>
  </si>
  <si>
    <t>CC DISPAROLLO 80 X 60 SIN IMP</t>
  </si>
  <si>
    <t>ME00578</t>
  </si>
  <si>
    <t>TUBO 75 X 17,5 mm</t>
  </si>
  <si>
    <t>ME00579</t>
  </si>
  <si>
    <t>TUBO 60 X 40 mm</t>
  </si>
  <si>
    <t>ME00580</t>
  </si>
  <si>
    <t>TUBO 110 X 12,5 mm</t>
  </si>
  <si>
    <t>ME00583</t>
  </si>
  <si>
    <t>CC EC ROLLO FAX Nº 5 - 2</t>
  </si>
  <si>
    <t>ME00586</t>
  </si>
  <si>
    <t>TUBO 60 X 25,4 mm</t>
  </si>
  <si>
    <t>ME00587</t>
  </si>
  <si>
    <t>CC DISPARROLLO TERM 57 X 20</t>
  </si>
  <si>
    <t>ME00588</t>
  </si>
  <si>
    <t>TUBO 55 X 50,8 mm</t>
  </si>
  <si>
    <t>ME00589</t>
  </si>
  <si>
    <t>TUBO 63,5x50,8 mm PARED 1.7mm</t>
  </si>
  <si>
    <t>ME00600</t>
  </si>
  <si>
    <t>TUBO 56 X 19,6 mm</t>
  </si>
  <si>
    <t>ME00603</t>
  </si>
  <si>
    <t>TUBO 106 X 25.4 mm</t>
  </si>
  <si>
    <t>ME00609</t>
  </si>
  <si>
    <t>TINTA BASE SOLVENTE AZUL</t>
  </si>
  <si>
    <t>ME00610</t>
  </si>
  <si>
    <t>TINTA BASE SOLVENTE AMARILLO</t>
  </si>
  <si>
    <t>ME00611</t>
  </si>
  <si>
    <t>TINTA BASE SOLVENTE NEGRO</t>
  </si>
  <si>
    <t>ME00612</t>
  </si>
  <si>
    <t>TINTA BASE SOLVENTE MAGENTA</t>
  </si>
  <si>
    <t>ME00613</t>
  </si>
  <si>
    <t>PROPILFLEX REDUCTOR VISCOCIDAD</t>
  </si>
  <si>
    <t>ME00615</t>
  </si>
  <si>
    <t>TINTA VERDE SOLVENTE GREEN</t>
  </si>
  <si>
    <t>ME00629</t>
  </si>
  <si>
    <t>TINTA DIGIPRIME 4431</t>
  </si>
  <si>
    <t>TEIK</t>
  </si>
  <si>
    <t>ME00633</t>
  </si>
  <si>
    <t>TINTA DIGIPRIME 5000</t>
  </si>
  <si>
    <t>ME00636</t>
  </si>
  <si>
    <t>TINTA FLEXO FLUORES NAR ANTICO</t>
  </si>
  <si>
    <t>ME00637</t>
  </si>
  <si>
    <t>CC EC SOBRE MANILA REF. F-1</t>
  </si>
  <si>
    <t>ME00638</t>
  </si>
  <si>
    <t>CC EC SOBRE MANILA REF. F-2</t>
  </si>
  <si>
    <t>ME00639</t>
  </si>
  <si>
    <t>CC EC SOBRE MANILA REF. F-3</t>
  </si>
  <si>
    <t>ME00640</t>
  </si>
  <si>
    <t>CC EC SOBRE MANILA REF. F-4</t>
  </si>
  <si>
    <t>ME00641</t>
  </si>
  <si>
    <t>CC EC SOBRE MANILA REF. F-5</t>
  </si>
  <si>
    <t>ME00642</t>
  </si>
  <si>
    <t>CC EC SOBRE MANILA REF. F-6</t>
  </si>
  <si>
    <t>ME00646</t>
  </si>
  <si>
    <t>CC SODEXO 29 X 32 X 25 cm</t>
  </si>
  <si>
    <t>ME00648</t>
  </si>
  <si>
    <t>CALIBRE 18 (MICRAS)</t>
  </si>
  <si>
    <t>BOLSA EC SIN IMP 13" X 25.5cm</t>
  </si>
  <si>
    <t>ME00653</t>
  </si>
  <si>
    <t>CC TARJET 20.5 X 46.8 X 12.3cm</t>
  </si>
  <si>
    <t>ME00654</t>
  </si>
  <si>
    <t>PZA TARJETA 5.8 X 19.7 X 8.9cm</t>
  </si>
  <si>
    <t>ME00655</t>
  </si>
  <si>
    <t>TOPAZ 17 PRESENTACION Cc X 3kg</t>
  </si>
  <si>
    <t>ME00657</t>
  </si>
  <si>
    <t>TINTA FUGITIVA AZUL P-2915</t>
  </si>
  <si>
    <t>ME00658</t>
  </si>
  <si>
    <t>TINTA FUGITIVA ROJO P-711</t>
  </si>
  <si>
    <t>ME00659</t>
  </si>
  <si>
    <t>TINTA FUGITIVA VERDE P-382</t>
  </si>
  <si>
    <t>ME00660</t>
  </si>
  <si>
    <t>TINTA FUGITIVA NARANJA P-1385</t>
  </si>
  <si>
    <t>ME00661</t>
  </si>
  <si>
    <t>TINTA FUGITIVA ROJO P-681</t>
  </si>
  <si>
    <t>ME00662</t>
  </si>
  <si>
    <t>TINTA FUGITIVA ROJO RODAMINE</t>
  </si>
  <si>
    <t>ME00664</t>
  </si>
  <si>
    <t>BARNIZ UV ALTO BRILLO SCREEN</t>
  </si>
  <si>
    <t>BAAC</t>
  </si>
  <si>
    <t>ME00666</t>
  </si>
  <si>
    <t>TINTA UV GOLD PASTE SCREEN</t>
  </si>
  <si>
    <t>ME00667</t>
  </si>
  <si>
    <t>CC REG. IMP 37 X 37 X 22.8cm</t>
  </si>
  <si>
    <t>ME00669</t>
  </si>
  <si>
    <t>TINTA BASE SOLVENTE VIOLETA</t>
  </si>
  <si>
    <t>ME00670</t>
  </si>
  <si>
    <t>BLANCO OPACO FLEX BASE SOLV</t>
  </si>
  <si>
    <t>ME00677</t>
  </si>
  <si>
    <t>TUBO 50 X 76 mm X 1.7 PARED</t>
  </si>
  <si>
    <t>ME00678</t>
  </si>
  <si>
    <t>TUBO 75 X 19,6 mm X 1.7 PARED</t>
  </si>
  <si>
    <t>ME00681</t>
  </si>
  <si>
    <t>TUBO 13,5 X 50,8mm X 1.7 PARED</t>
  </si>
  <si>
    <t>ME00682</t>
  </si>
  <si>
    <t>CINTA DE 2" IMPRESA x 100 MTS</t>
  </si>
  <si>
    <t>ME00686</t>
  </si>
  <si>
    <t>BOLSA EC SIN IMP 20"x31.5cm F5</t>
  </si>
  <si>
    <t>ME00687</t>
  </si>
  <si>
    <t>BOLSA EC SIN IMP 22"x34,5cm F6</t>
  </si>
  <si>
    <t>ME00688</t>
  </si>
  <si>
    <t>TINTA AZUL NUME PANT. 2-88 U</t>
  </si>
  <si>
    <t>ME00691</t>
  </si>
  <si>
    <t>TintaUVplata SCREEN</t>
  </si>
  <si>
    <t>TSOL</t>
  </si>
  <si>
    <t>ME00692</t>
  </si>
  <si>
    <t>TintaUVplata SCREEN REF CC302-</t>
  </si>
  <si>
    <t>ME00698</t>
  </si>
  <si>
    <t>CC No 12 SOBRES 23,4 X 11</t>
  </si>
  <si>
    <t>ME00699</t>
  </si>
  <si>
    <t>CC No 13 23,4 X 15</t>
  </si>
  <si>
    <t>ME00700</t>
  </si>
  <si>
    <t>BARNIZ FASTER SEALER</t>
  </si>
  <si>
    <t>ME00701</t>
  </si>
  <si>
    <t>BARNIZ UV MATE</t>
  </si>
  <si>
    <t>BAUV</t>
  </si>
  <si>
    <t>ME00704</t>
  </si>
  <si>
    <t>PZA No 13</t>
  </si>
  <si>
    <t>ME00708</t>
  </si>
  <si>
    <t>TUBO 52 X 25.4 mm X 1.5 PARED</t>
  </si>
  <si>
    <t>ME00709</t>
  </si>
  <si>
    <t>BARNIZ UV RESISTENCIA SOLVENTE</t>
  </si>
  <si>
    <t>ME00711</t>
  </si>
  <si>
    <t>TUBO 111 X 19,6 mm X 1.5 PARED</t>
  </si>
  <si>
    <t>ME00712</t>
  </si>
  <si>
    <t>BARNIZ AQUOSO BARRERA AL AGUA</t>
  </si>
  <si>
    <t>ME00713</t>
  </si>
  <si>
    <t>TINTA SEGURIDAD REACTIVA</t>
  </si>
  <si>
    <t>ME00715</t>
  </si>
  <si>
    <t>TUBO 90 X 76,2 mm</t>
  </si>
  <si>
    <t>ME00718</t>
  </si>
  <si>
    <t>CC No 14 SDC FINOS</t>
  </si>
  <si>
    <t>ME00719</t>
  </si>
  <si>
    <t>PZA No 14 SDC FINOS</t>
  </si>
  <si>
    <t>ME00720</t>
  </si>
  <si>
    <t>CC RESMILLAS CARTA INNOVA</t>
  </si>
  <si>
    <t>ME00722</t>
  </si>
  <si>
    <t>CINTA.DE 3/4" SIN IMP x 50 MTS</t>
  </si>
  <si>
    <t>ME00726</t>
  </si>
  <si>
    <t>TINTA UV PANEL D/FIRMAS BLANCO</t>
  </si>
  <si>
    <t>ME00727</t>
  </si>
  <si>
    <t>CC SC OFICIO AGTO 75 gr S/IMP</t>
  </si>
  <si>
    <t>ME00734</t>
  </si>
  <si>
    <t>TINTA  UV GRIS PLATA SCREEN</t>
  </si>
  <si>
    <t>ME00740</t>
  </si>
  <si>
    <t>TINTA UV PLATA SCREEN</t>
  </si>
  <si>
    <t>ME00741</t>
  </si>
  <si>
    <t>ME00743</t>
  </si>
  <si>
    <t>TUBO 75 X 52 X 3.5 mm PARED</t>
  </si>
  <si>
    <t>ME00744</t>
  </si>
  <si>
    <t>TINTA REF347002F OFFSET NEGRO</t>
  </si>
  <si>
    <t>ME00745</t>
  </si>
  <si>
    <t>TINTA CROMOTROPA</t>
  </si>
  <si>
    <t>ME00746</t>
  </si>
  <si>
    <t xml:space="preserve"> CC ROLLO No 7 S/IMP</t>
  </si>
  <si>
    <t>ME00747</t>
  </si>
  <si>
    <t>BARNIZ UV FLEXO ESTAMPABLE</t>
  </si>
  <si>
    <t>ME00749</t>
  </si>
  <si>
    <t>BARNIZ ACUOSO BRILLANTE</t>
  </si>
  <si>
    <t>ME00750</t>
  </si>
  <si>
    <t>TUBO 56 X 11 mm X 1,5 mm</t>
  </si>
  <si>
    <t>ME00751</t>
  </si>
  <si>
    <t>CC RESMILLAS CARTA S/IMP</t>
  </si>
  <si>
    <t>ME00752</t>
  </si>
  <si>
    <t>CC RESMILLAS OFICIO S/IMP</t>
  </si>
  <si>
    <t>ME00753</t>
  </si>
  <si>
    <t>TUBO 25,4 X 52 X 1,5 mm PARED</t>
  </si>
  <si>
    <t>ME00755</t>
  </si>
  <si>
    <t>SEPARADOR 36 X 22</t>
  </si>
  <si>
    <t>ME00756</t>
  </si>
  <si>
    <t>TINTA SCREEN GOLD UVCARD 3003</t>
  </si>
  <si>
    <t>ME00757</t>
  </si>
  <si>
    <t>TINTA SCREEN GOLD UVCARD 3600</t>
  </si>
  <si>
    <t>ME00758</t>
  </si>
  <si>
    <t>TUBO 65 X 39 mm</t>
  </si>
  <si>
    <t>ME00760</t>
  </si>
  <si>
    <t>UV COLD FOIL ADHESIVO II</t>
  </si>
  <si>
    <t>ME00761</t>
  </si>
  <si>
    <t>CC No 15 SDC FINOS</t>
  </si>
  <si>
    <t>ME00762</t>
  </si>
  <si>
    <t>PZA No 15 SDC FINOS</t>
  </si>
  <si>
    <t>ME00765</t>
  </si>
  <si>
    <t>TINTA SEG SEL INVISIB FLUO AMA</t>
  </si>
  <si>
    <t>ME00766</t>
  </si>
  <si>
    <t>TINTA FLEXO NARANJA 021UPANTON</t>
  </si>
  <si>
    <t>ME00767</t>
  </si>
  <si>
    <t>TINTA FLEXO RHODAMINE PANTONE</t>
  </si>
  <si>
    <t>ME00768</t>
  </si>
  <si>
    <t>TINTA FLEXO PANTONE GREEN</t>
  </si>
  <si>
    <t>ME00769</t>
  </si>
  <si>
    <t>TINTA FLEXO PANTONE VIOLETA</t>
  </si>
  <si>
    <t>ME00770</t>
  </si>
  <si>
    <t>TINTA FLEXO PANTONE PURPURA</t>
  </si>
  <si>
    <t>ME00775</t>
  </si>
  <si>
    <t>TINTA SEGURIDAD SEL ROJO MEZCL</t>
  </si>
  <si>
    <t>ME00776</t>
  </si>
  <si>
    <t>TINTA SEGURIDAD FOTOCROMATICA</t>
  </si>
  <si>
    <t>ME00778</t>
  </si>
  <si>
    <t>BARNIZ UV REF. OP1007B3</t>
  </si>
  <si>
    <t>ME00780</t>
  </si>
  <si>
    <t>PELICULA CASTING CURE 210mm</t>
  </si>
  <si>
    <t>ADHE</t>
  </si>
  <si>
    <t>M</t>
  </si>
  <si>
    <t>ME00783</t>
  </si>
  <si>
    <t>BLANCO AQUAPRO B4805 ETIQ</t>
  </si>
  <si>
    <t>ME00784</t>
  </si>
  <si>
    <t>BARNIZ UV PARA LAMINAR</t>
  </si>
  <si>
    <t>ME00785</t>
  </si>
  <si>
    <t>PRIMER OFFSET REF CC0006</t>
  </si>
  <si>
    <t>ME00786</t>
  </si>
  <si>
    <t>ADHESIVO PARA PEGADO ENTRE PVC</t>
  </si>
  <si>
    <t>ME00787</t>
  </si>
  <si>
    <t>TintaUVPerlada SCREEN</t>
  </si>
  <si>
    <t>ME00789</t>
  </si>
  <si>
    <t>CC DISPAROLLOS Nº2 REGULAR</t>
  </si>
  <si>
    <t>ME00790</t>
  </si>
  <si>
    <t>CC DISPAROLLOS Nº3 REGULAR</t>
  </si>
  <si>
    <t>ME00791</t>
  </si>
  <si>
    <t>CC DISPAROLLOS Nº4 REGULAR</t>
  </si>
  <si>
    <t>ME00794</t>
  </si>
  <si>
    <t>CC SC OFICIO ANGOSTO 60 gr ND</t>
  </si>
  <si>
    <t>ME00795</t>
  </si>
  <si>
    <t>CC SC OFICIO ANCHO 75 gr ND</t>
  </si>
  <si>
    <t>ME00796</t>
  </si>
  <si>
    <t>CC SC OFICIO ANGOSTO 75 gr ND</t>
  </si>
  <si>
    <t>ME00797</t>
  </si>
  <si>
    <t>CC SC Nº3 LORD 75 gr ND</t>
  </si>
  <si>
    <t>ME00801</t>
  </si>
  <si>
    <t>TUBO 64 X 76,2 mm</t>
  </si>
  <si>
    <t>ME00802</t>
  </si>
  <si>
    <t>CINTA 31,9cm PARA LAMINAR MATE</t>
  </si>
  <si>
    <t>ME00804</t>
  </si>
  <si>
    <t>TUBO 110 X 19,6 mm</t>
  </si>
  <si>
    <t>ME00805</t>
  </si>
  <si>
    <t>TINTA P-877 PLATEADO</t>
  </si>
  <si>
    <t>ME00808</t>
  </si>
  <si>
    <t>PZA Nº 1 OFICIO ANCHO 75gr ND</t>
  </si>
  <si>
    <t>ME00809</t>
  </si>
  <si>
    <t>PZA Nº2 OFICIO ANGOSTO 75gr ND</t>
  </si>
  <si>
    <t>ME00810</t>
  </si>
  <si>
    <t>PZA Nº 3 LORD 75gr ND</t>
  </si>
  <si>
    <t>ME00811</t>
  </si>
  <si>
    <t>PZA SWEETSOL</t>
  </si>
  <si>
    <t>ME00812</t>
  </si>
  <si>
    <t>CC SWEETSOL</t>
  </si>
  <si>
    <t>ME00814</t>
  </si>
  <si>
    <t>TINTA GOLD FLEXOGRAFICA</t>
  </si>
  <si>
    <t>ME00815</t>
  </si>
  <si>
    <t>CINTA COLD FOIL</t>
  </si>
  <si>
    <t>ME00818</t>
  </si>
  <si>
    <t>TUBO 60 X 2" X 5 mm PARED</t>
  </si>
  <si>
    <t>ME00819</t>
  </si>
  <si>
    <t>TUBO 70 X 2" X 5 mm PARED</t>
  </si>
  <si>
    <t>ME00820</t>
  </si>
  <si>
    <t>TUBO 87 X 2" X 5 mm PARED</t>
  </si>
  <si>
    <t>ME00822</t>
  </si>
  <si>
    <t>CAJA CORRUGADA 41X23.6X28.2</t>
  </si>
  <si>
    <t>ME00825</t>
  </si>
  <si>
    <t>SEL INCOLORO FLUO AMARILLO</t>
  </si>
  <si>
    <t>ME00828</t>
  </si>
  <si>
    <t>CC PLOTTER 75GR 87CM</t>
  </si>
  <si>
    <t>ME00832</t>
  </si>
  <si>
    <t>CC PLOTTER 240GR 140.5CM</t>
  </si>
  <si>
    <t>ME00833</t>
  </si>
  <si>
    <t>CC PLOTTER 300 GR 140,5 CM</t>
  </si>
  <si>
    <t>ME00837</t>
  </si>
  <si>
    <t>BOLSA 12" X 192 cm X C2</t>
  </si>
  <si>
    <t>ME00840</t>
  </si>
  <si>
    <t>TUBO 65 X 50.8 mm</t>
  </si>
  <si>
    <t>ME00854</t>
  </si>
  <si>
    <t>PELICULA BOPP 30 MICRAS 25 CM</t>
  </si>
  <si>
    <t>ME00856</t>
  </si>
  <si>
    <t>TRI NEG KERN: PENET Y SANGR ROJO+FLU VER</t>
  </si>
  <si>
    <t>CINTA TRIREACT AP-K5525MB KERN</t>
  </si>
  <si>
    <t>MM</t>
  </si>
  <si>
    <t>ME00857</t>
  </si>
  <si>
    <t>BI NEGRA KERNING: PENETR Y SANGR ROJO</t>
  </si>
  <si>
    <t>CINTA BIREACT. AP-K5525MI KERN</t>
  </si>
  <si>
    <t>ME00859</t>
  </si>
  <si>
    <t>CC LIBR X 500</t>
  </si>
  <si>
    <t>ME00860</t>
  </si>
  <si>
    <t>CC LIBR X 750</t>
  </si>
  <si>
    <t>ME00861</t>
  </si>
  <si>
    <t>CC FORM 8 1/2 X 7 3P X500</t>
  </si>
  <si>
    <t>ME00862</t>
  </si>
  <si>
    <t>CC FORM 8 1/2 X 7 2P X1000</t>
  </si>
  <si>
    <t>ME00863</t>
  </si>
  <si>
    <t>CC FORM 8 1/2 X 7 3P X1000</t>
  </si>
  <si>
    <t>ME00864</t>
  </si>
  <si>
    <t>CC FORM 8 1/2 X 8 1/2 2P X500</t>
  </si>
  <si>
    <t>ME00865</t>
  </si>
  <si>
    <t>CC FORM 8 1/2 X 8 1/2 3P X500</t>
  </si>
  <si>
    <t>ME00866</t>
  </si>
  <si>
    <t>CC FORM 8 1/2 X 8 1/2 2P X1000</t>
  </si>
  <si>
    <t>ME00868</t>
  </si>
  <si>
    <t>CC FORM 8 1/2 X 11 2P X500</t>
  </si>
  <si>
    <t>ME00869</t>
  </si>
  <si>
    <t>CC FORM 8 1/2 X 11 3P X500</t>
  </si>
  <si>
    <t>ME00870</t>
  </si>
  <si>
    <t>CC FORM 8 1/2 X 11 2P X1000</t>
  </si>
  <si>
    <t>ME00871</t>
  </si>
  <si>
    <t>CC FORM 8 1/2 X 11 3P X1000</t>
  </si>
  <si>
    <t>ME00872</t>
  </si>
  <si>
    <t>CC FORM 8 1/2 X 7 2P X500</t>
  </si>
  <si>
    <t>ME00873</t>
  </si>
  <si>
    <t>CC ROLL THERMAL 3 1/8"X220 FT</t>
  </si>
  <si>
    <t>ME00874</t>
  </si>
  <si>
    <t>CC ROLL THERMAL 2 1/4" X 85 FT</t>
  </si>
  <si>
    <t>ME00875</t>
  </si>
  <si>
    <t>CC ROLL THERMAL 3 1/8" X230 FT</t>
  </si>
  <si>
    <t>ME00876</t>
  </si>
  <si>
    <t>CC FORM 8 1/2 X 11 X 250</t>
  </si>
  <si>
    <t>ME00877</t>
  </si>
  <si>
    <t>CC ROLL THERMAL 2 1/4 X 50</t>
  </si>
  <si>
    <t>ME00879</t>
  </si>
  <si>
    <t>CC ROLL CHEMICAL 3 X 95</t>
  </si>
  <si>
    <t>ME00880</t>
  </si>
  <si>
    <t>CC ROLL BOND 2 1/4 X 150</t>
  </si>
  <si>
    <t>ME00882</t>
  </si>
  <si>
    <t>CC ROLL BOND 1 3/4 X 150</t>
  </si>
  <si>
    <t>ME00884</t>
  </si>
  <si>
    <t>TUBO 25.4 X 52 mm X3.5mm PARED</t>
  </si>
  <si>
    <t>ME00887</t>
  </si>
  <si>
    <t>CC RESMILLAS CARTA 60 gr</t>
  </si>
  <si>
    <t>ME00888</t>
  </si>
  <si>
    <t>CC RESMILLAS OFICIO 60 gr</t>
  </si>
  <si>
    <t>ME00890</t>
  </si>
  <si>
    <t>Tinta Plata Scratch</t>
  </si>
  <si>
    <t>TIUV</t>
  </si>
  <si>
    <t>ME00891</t>
  </si>
  <si>
    <t>Tinta Negro Scratch Off</t>
  </si>
  <si>
    <t>ME00892</t>
  </si>
  <si>
    <t>Agente nivelador Scratch</t>
  </si>
  <si>
    <t>ME00893</t>
  </si>
  <si>
    <t>Tinta UV Scratch Release Coati</t>
  </si>
  <si>
    <t>ME00902</t>
  </si>
  <si>
    <t>INK BLACK UV UBLN33A RAPTOR</t>
  </si>
  <si>
    <t>LT</t>
  </si>
  <si>
    <t>ME00903</t>
  </si>
  <si>
    <t>Flush ref DPMVF-10 Raptor</t>
  </si>
  <si>
    <t>ME00907</t>
  </si>
  <si>
    <t>Tinta Reactiva a la moneda</t>
  </si>
  <si>
    <t>ME00908</t>
  </si>
  <si>
    <t>Blanco Opaco UV</t>
  </si>
  <si>
    <t>ME00909</t>
  </si>
  <si>
    <t>CC LOT 300 BILLETES</t>
  </si>
  <si>
    <t>ME00910</t>
  </si>
  <si>
    <t>CC LOT 550 BILLETES # 1</t>
  </si>
  <si>
    <t>ME00911</t>
  </si>
  <si>
    <t>CC LOT 1000 BILLETES # 2</t>
  </si>
  <si>
    <t>ME00916</t>
  </si>
  <si>
    <t>NEON BAE 0295 Magenta Fluoresc</t>
  </si>
  <si>
    <t>ME00917</t>
  </si>
  <si>
    <t>NEON BAE 0296 Verde Fluorescen</t>
  </si>
  <si>
    <t>ME00918</t>
  </si>
  <si>
    <t>RG 4206 Amarillo Fluorescente</t>
  </si>
  <si>
    <t>ME00919</t>
  </si>
  <si>
    <t>RG 4207 Naranja Fluorescente</t>
  </si>
  <si>
    <t>ME00920</t>
  </si>
  <si>
    <t>RG 4208 Magenta Fluorescente</t>
  </si>
  <si>
    <t>ME00921</t>
  </si>
  <si>
    <t>RG 4209 Verde Fluorescente</t>
  </si>
  <si>
    <t>ME00922</t>
  </si>
  <si>
    <t>CC 23.5 X 16.5 X 11 2000 Unds</t>
  </si>
  <si>
    <t>ME00924</t>
  </si>
  <si>
    <t>TUBO 59 X 40 mm</t>
  </si>
  <si>
    <t>ME00929</t>
  </si>
  <si>
    <t>ANILINA AMARILLA BASE AGUA&lt;GL&gt;</t>
  </si>
  <si>
    <t>GL</t>
  </si>
  <si>
    <t>ECAO</t>
  </si>
  <si>
    <t>ME00930</t>
  </si>
  <si>
    <t>ANILINA AZUL BASE AGUA &lt; GL &gt;</t>
  </si>
  <si>
    <t>ME00931</t>
  </si>
  <si>
    <t>ANILINA ROJA BASE AGUA &lt;GL&gt;</t>
  </si>
  <si>
    <t>ME00932</t>
  </si>
  <si>
    <t>ANILINA VERDE BASE AGUA &lt;GL&gt;</t>
  </si>
  <si>
    <t>ME00934</t>
  </si>
  <si>
    <t>TINTA ACUOSA IRIDISCEN VIOLETA</t>
  </si>
  <si>
    <t>ME00935</t>
  </si>
  <si>
    <t>CC PLOTTER 300 GR 150 CM</t>
  </si>
  <si>
    <t>ME00936</t>
  </si>
  <si>
    <t>CC No. 52  CARPETA 4  ALETAS</t>
  </si>
  <si>
    <t>ME00937</t>
  </si>
  <si>
    <t>CC No. 53  CARPETA 4  ALETAS</t>
  </si>
  <si>
    <t>ME00938</t>
  </si>
  <si>
    <t>CC No. 60  CARPETA 2  ALETAS</t>
  </si>
  <si>
    <t>ME00942</t>
  </si>
  <si>
    <t>FILM STRETCH TRANSPARENTE</t>
  </si>
  <si>
    <t>STRE</t>
  </si>
  <si>
    <t>ME00943</t>
  </si>
  <si>
    <t>TUBO 215 X 52 MM PARED 1,5 MM</t>
  </si>
  <si>
    <t>ME00946</t>
  </si>
  <si>
    <t>GOMA ASERMELT 197 CAJA X 20 KG</t>
  </si>
  <si>
    <t>ME00948</t>
  </si>
  <si>
    <t>Tinta Fluores Invis. Azul Lito</t>
  </si>
  <si>
    <t>ME00949</t>
  </si>
  <si>
    <t>Tinta Op Variab Plata a Morado</t>
  </si>
  <si>
    <t>ME00951</t>
  </si>
  <si>
    <t>Tinta Fotocromática Flexo</t>
  </si>
  <si>
    <t>ME00953</t>
  </si>
  <si>
    <t>TUBO 56 X 50.8 mm Pared 1,5</t>
  </si>
  <si>
    <t>ME00955</t>
  </si>
  <si>
    <t>CC PLOTTER 61.5 CMX 50 M 75 GR</t>
  </si>
  <si>
    <t>ME00961</t>
  </si>
  <si>
    <t>TINTA 92UV FLEXO LVLO WHITE</t>
  </si>
  <si>
    <t>ME00962</t>
  </si>
  <si>
    <t>BOLSA DE SEGURIDAD OFICIO</t>
  </si>
  <si>
    <t>ME00963</t>
  </si>
  <si>
    <t>TUBO 61,5x76,6mm Pared 2,5 Ø3"</t>
  </si>
  <si>
    <t>ME00964</t>
  </si>
  <si>
    <t>TUBO 72x76.6 mm Pared 2,5 Ø3"</t>
  </si>
  <si>
    <t>ME00966</t>
  </si>
  <si>
    <t>BOLSA TRANSPARENTE 10"X 105 CM</t>
  </si>
  <si>
    <t>ME00967</t>
  </si>
  <si>
    <t>Tinta fluorescente borrable</t>
  </si>
  <si>
    <t>ME00968</t>
  </si>
  <si>
    <t>BOLSA DE SEGURIDAD EXTRAOFICIO</t>
  </si>
  <si>
    <t>ME00969</t>
  </si>
  <si>
    <t>Barniz UV Screen Perlado</t>
  </si>
  <si>
    <t>ME00970</t>
  </si>
  <si>
    <t>TUBO 75 X 12,5 mm Color</t>
  </si>
  <si>
    <t>ME00971</t>
  </si>
  <si>
    <t>CC ROLL 335 x 336 x 161</t>
  </si>
  <si>
    <t>ME00972</t>
  </si>
  <si>
    <t>AMARILLO PROCES SECADO TERMICO</t>
  </si>
  <si>
    <t>ME00973</t>
  </si>
  <si>
    <t>CYAN PROCES SECADO TERMICO</t>
  </si>
  <si>
    <t>ME00974</t>
  </si>
  <si>
    <t>ROJO  PROCES SECADO TERMICO</t>
  </si>
  <si>
    <t>ME00978</t>
  </si>
  <si>
    <t>BOLSA DE SEGURIDAD CARTA</t>
  </si>
  <si>
    <t>ME00982</t>
  </si>
  <si>
    <t>Usada en: Ecuador,Quito,Guatem.,Honduras</t>
  </si>
  <si>
    <t>ESTIBA EXPORTACION 100 X 120cm</t>
  </si>
  <si>
    <t>ME00983</t>
  </si>
  <si>
    <t>Usada en: Miami, Puerto Rico</t>
  </si>
  <si>
    <t>ESTIBA EXPORTACION 107 X 122cm</t>
  </si>
  <si>
    <t>ME00984</t>
  </si>
  <si>
    <t>ESTIBA EXPORTACION 110 X 118cm</t>
  </si>
  <si>
    <t>ME00985</t>
  </si>
  <si>
    <t>SIN IMPRESION</t>
  </si>
  <si>
    <t>CC  44,8 X 23 X 25 CREDIBANCO</t>
  </si>
  <si>
    <t>ME00986</t>
  </si>
  <si>
    <t>CAJA REGULAR Cod.73515</t>
  </si>
  <si>
    <t>CC  27 X 38 X 107  EXPORTACION</t>
  </si>
  <si>
    <t>ME00987</t>
  </si>
  <si>
    <t>CAJA REGULAR Cod.73314</t>
  </si>
  <si>
    <t>CC 346 X 346 X 114  EXPORTACIO</t>
  </si>
  <si>
    <t>ME00988</t>
  </si>
  <si>
    <t>NEON BAE 0952 #4 Naranja Fluor</t>
  </si>
  <si>
    <t>ME00989</t>
  </si>
  <si>
    <t>TUBO 102 X 25,4</t>
  </si>
  <si>
    <t>ME00990</t>
  </si>
  <si>
    <t>TINTA OPTICAMENTE VARIABLE</t>
  </si>
  <si>
    <t>ME00991</t>
  </si>
  <si>
    <t>BCS</t>
  </si>
  <si>
    <t>CARATULA CHEQUERA x 100 BCS</t>
  </si>
  <si>
    <t>CARA</t>
  </si>
  <si>
    <t>ME00992</t>
  </si>
  <si>
    <t>CARATULA CHEQUERA x 50 BCS</t>
  </si>
  <si>
    <t>ME00993</t>
  </si>
  <si>
    <t>CARATULA CHEQUERA x 25 BCS</t>
  </si>
  <si>
    <t>ME00996</t>
  </si>
  <si>
    <t>BOLSA S/IMP ROL 42.5cm x12.5CM</t>
  </si>
  <si>
    <t>ME01001</t>
  </si>
  <si>
    <t>TUBO 91,4x5.08mm Pared 3 Ø2"</t>
  </si>
  <si>
    <t>ME01002</t>
  </si>
  <si>
    <t>TUBO 61,5x5,08mm Pared 3 Ø2"</t>
  </si>
  <si>
    <t>ME01005</t>
  </si>
  <si>
    <t>TUBO 106x7,66mm Pared 3 Ø3"</t>
  </si>
  <si>
    <t>ME01006</t>
  </si>
  <si>
    <t>CC PLOTTER 106CM X 50M 75GR</t>
  </si>
  <si>
    <t>ME01008</t>
  </si>
  <si>
    <t>CC VALORES 28,5x22,2x12</t>
  </si>
  <si>
    <t>ME01010</t>
  </si>
  <si>
    <t>NEON BAE #01 Amarillo Fluoresc</t>
  </si>
  <si>
    <t>ME01011</t>
  </si>
  <si>
    <t>BOLSA S/IMP ROL 32cm x17.5CM</t>
  </si>
  <si>
    <t>ME01014</t>
  </si>
  <si>
    <t>NEON BAE #02 Azul Fluoresc</t>
  </si>
  <si>
    <t>ME01015</t>
  </si>
  <si>
    <t>NEON BAE #04 Amarillo Fluoresc</t>
  </si>
  <si>
    <t>ME01016</t>
  </si>
  <si>
    <t>BARNIZ UV SCREEN ALTO RELIEVE</t>
  </si>
  <si>
    <t>ME01017</t>
  </si>
  <si>
    <t>MONOCARBON 25,7 cm</t>
  </si>
  <si>
    <t>ME01019</t>
  </si>
  <si>
    <t>TUBO 102 X 17,5 mm</t>
  </si>
  <si>
    <t>ME01020</t>
  </si>
  <si>
    <t>TINTA NEON SEGURIDAD MEZCLADA</t>
  </si>
  <si>
    <t>ME01025</t>
  </si>
  <si>
    <t>COMULTRASAN</t>
  </si>
  <si>
    <t>CARATULA LIBRETA AHORRO x 25</t>
  </si>
  <si>
    <t>ME01028</t>
  </si>
  <si>
    <t>NEON BAE Verde # 04 Fluoresc</t>
  </si>
  <si>
    <t>ME01029</t>
  </si>
  <si>
    <t>BANCO CAJA SOCIAL</t>
  </si>
  <si>
    <t>CARATULA LIBRETA AHORRO x 20</t>
  </si>
  <si>
    <t>ME01030</t>
  </si>
  <si>
    <t>NEON BAE 0294 Naranja Fluoresc</t>
  </si>
  <si>
    <t>ME01031</t>
  </si>
  <si>
    <t>BANCO POPULAR</t>
  </si>
  <si>
    <t>CARATULA LIBRET AHOR B POPULAR</t>
  </si>
  <si>
    <t>ME01033</t>
  </si>
  <si>
    <t>CC TAPABOCAS</t>
  </si>
  <si>
    <t>ME01036</t>
  </si>
  <si>
    <t>TINTA UV UBNLN28A MAQ  E.Z</t>
  </si>
  <si>
    <t>ME01038</t>
  </si>
  <si>
    <t>BOLSA S/IMP ROL 15"x 26CM</t>
  </si>
  <si>
    <t>ME01039</t>
  </si>
  <si>
    <t>ES NEGRO Y FLUORESCE VERDE -FLEXO</t>
  </si>
  <si>
    <t>TINTA  NEGRO FLEXO CROMOTROPA</t>
  </si>
  <si>
    <t>ME01043</t>
  </si>
  <si>
    <t>MONOCARBON 28,3 cm</t>
  </si>
  <si>
    <t>ME01046</t>
  </si>
  <si>
    <t>TINTA TERMOCROMATICA AZUL</t>
  </si>
  <si>
    <t>ME01047</t>
  </si>
  <si>
    <t>TINTA TERMOCROMAT MAGENTA FLEX</t>
  </si>
  <si>
    <t>ME01048</t>
  </si>
  <si>
    <t>TINTA FOTOCROMATICA AZUL FLEXO</t>
  </si>
  <si>
    <t>ME01051</t>
  </si>
  <si>
    <t>TINTA AMARILLA FUGITIVA U</t>
  </si>
  <si>
    <t>ME01052</t>
  </si>
  <si>
    <t>BEIGE PANTONE 119 U FUGITIVA</t>
  </si>
  <si>
    <t>ME01053</t>
  </si>
  <si>
    <t>Tinta Fluoresc. Inv.Azul Flexo</t>
  </si>
  <si>
    <t>ME01054</t>
  </si>
  <si>
    <t>Tinta Pantone 871c</t>
  </si>
  <si>
    <t>ME01056</t>
  </si>
  <si>
    <t>PELIC BOP 35 MICRAS 25CM TAPAB</t>
  </si>
  <si>
    <t>ME01059</t>
  </si>
  <si>
    <t>BANCO AGRARIO</t>
  </si>
  <si>
    <t>CARATULA CHEQUERA AGRARIO X25</t>
  </si>
  <si>
    <t>ME01060</t>
  </si>
  <si>
    <t>CARATULA CHEQUERA AGRARIO X50</t>
  </si>
  <si>
    <t>ME01061</t>
  </si>
  <si>
    <t>CARATULA CHEQUERA AGRARIO X100</t>
  </si>
  <si>
    <t>ME01062</t>
  </si>
  <si>
    <t>TINTA FLUORES INVISIBLE AZUL</t>
  </si>
  <si>
    <t>ME01063</t>
  </si>
  <si>
    <t>TINTA Fluor Inv AmarBorraFlexo</t>
  </si>
  <si>
    <t>ME01064</t>
  </si>
  <si>
    <t>ES AZUL Y FLUORESCE VERDE -FLEXO</t>
  </si>
  <si>
    <t>TINTA AZUL FLEXO CROMOTROPA</t>
  </si>
  <si>
    <t>ME01065</t>
  </si>
  <si>
    <t>ES AZUL Y FLUORESCE VERDE -LITO</t>
  </si>
  <si>
    <t>TINTA AZUL LITO CROMOTROPA</t>
  </si>
  <si>
    <t>ME01067</t>
  </si>
  <si>
    <t>GOMA VENTANILLA IMPORT EUK6417</t>
  </si>
  <si>
    <t>ME01069</t>
  </si>
  <si>
    <t>GOMA REHUMEDECI IMPORT EUK4475</t>
  </si>
  <si>
    <t>ME01071</t>
  </si>
  <si>
    <t>GOMA BOLSAS EUKALIN6388 LATERA</t>
  </si>
  <si>
    <t>ME01072</t>
  </si>
  <si>
    <t>BANCO PICHINCHA</t>
  </si>
  <si>
    <t>CARATULA CHEQUERA PICHINC X 30</t>
  </si>
  <si>
    <t>ME01073</t>
  </si>
  <si>
    <t>CARATULA CHEQUERA PICHINC X100</t>
  </si>
  <si>
    <t>ME01074</t>
  </si>
  <si>
    <t>GOMA BOLSAS PREFLEX 28C FONDO</t>
  </si>
  <si>
    <t>ME01075</t>
  </si>
  <si>
    <t>BANCO ITAU</t>
  </si>
  <si>
    <t>CARATULA CHEQUERA ITAU  X 15</t>
  </si>
  <si>
    <t>ME01077</t>
  </si>
  <si>
    <t>BANCO BBVA</t>
  </si>
  <si>
    <t>CARATULA CHEQUERA  X 40 BBVA</t>
  </si>
  <si>
    <t>ME01078</t>
  </si>
  <si>
    <t>CARATULA CHEQ ITAU CTA CTEX100</t>
  </si>
  <si>
    <t>ME01079</t>
  </si>
  <si>
    <t>CARATULA CHEQUERA  X 100 BBVA</t>
  </si>
  <si>
    <t>ME01080</t>
  </si>
  <si>
    <t>CARATULA CHEQUERA  X 10 BBVA</t>
  </si>
  <si>
    <t>ME01081</t>
  </si>
  <si>
    <t>CARATULA CHEQUERA  X 30  BBVA</t>
  </si>
  <si>
    <t>ME01082</t>
  </si>
  <si>
    <t>GOMA BOLS EUKAL1954-400 LATERA</t>
  </si>
  <si>
    <t>ME01084</t>
  </si>
  <si>
    <t>CC BOLSAS 30 x 17,5 x 43</t>
  </si>
  <si>
    <t>ME01085</t>
  </si>
  <si>
    <t>CC BOLSAS 23,5 x 12 x 33</t>
  </si>
  <si>
    <t>ME01086</t>
  </si>
  <si>
    <t>CC BOLSAS 26,5 x 17,5 x 33</t>
  </si>
  <si>
    <t>ME01087</t>
  </si>
  <si>
    <t>CC BOLSAS 29 x 14 x 40</t>
  </si>
  <si>
    <t>ME01088</t>
  </si>
  <si>
    <t>GOMA BOLSA PREFLEX PAPEL FONDO</t>
  </si>
  <si>
    <t>ME01093</t>
  </si>
  <si>
    <t>TINTA FUGITIVA AZUL PRUEBA BCS</t>
  </si>
  <si>
    <t>ME01095</t>
  </si>
  <si>
    <t>ESTIBA EXPORTACION 107 X 107cm</t>
  </si>
  <si>
    <t>ME01096</t>
  </si>
  <si>
    <t>aditivo para tinta amarilla</t>
  </si>
  <si>
    <t>ME01097</t>
  </si>
  <si>
    <t>TINTA FUGITIVA  RODAMINA</t>
  </si>
  <si>
    <t>ME01098</t>
  </si>
  <si>
    <t>TINTA FUGITIVA  BLUE PM</t>
  </si>
  <si>
    <t>ME01099</t>
  </si>
  <si>
    <t>BBVA</t>
  </si>
  <si>
    <t>ADHESIVO DE SEGURID PLATA BBVA</t>
  </si>
  <si>
    <t>ME01101</t>
  </si>
  <si>
    <t>PRODISPEL</t>
  </si>
  <si>
    <t>PLEGADIZA TAPABOCAS</t>
  </si>
  <si>
    <t>ME01102</t>
  </si>
  <si>
    <t>TINTA NEON FLUORESCENTE BASE</t>
  </si>
  <si>
    <t>ME01104</t>
  </si>
  <si>
    <t>BANCO DAVIVIENDA</t>
  </si>
  <si>
    <t>CARAT CHEQU  X 30  JR DAVIVIEN</t>
  </si>
  <si>
    <t>ME01105</t>
  </si>
  <si>
    <t>CARAT TALON  PNA NATU DAVIVIEN</t>
  </si>
  <si>
    <t>ME01106</t>
  </si>
  <si>
    <t>CARAT TALON  PNA JURI DAVIVIEN</t>
  </si>
  <si>
    <t>ME01107</t>
  </si>
  <si>
    <t>CARAT CHEQUER JUR X 100</t>
  </si>
  <si>
    <t>ME01108</t>
  </si>
  <si>
    <t>CARAT CHEQUER  X 10 PNA NAT</t>
  </si>
  <si>
    <t>ME01109</t>
  </si>
  <si>
    <t>TUBO 56 mms X 25,4 mm PARE 1,5</t>
  </si>
  <si>
    <t>ME01110</t>
  </si>
  <si>
    <t>CARAT CHEQUER  X 30  PNA NAT</t>
  </si>
  <si>
    <t>ME01111</t>
  </si>
  <si>
    <t>Hilo de algodon 8/3</t>
  </si>
  <si>
    <t>ME01112</t>
  </si>
  <si>
    <t>CARATULA CHE ITAU S30 CTA CTE</t>
  </si>
  <si>
    <t>ME01113</t>
  </si>
  <si>
    <t>ACEIT 3H PARA  VASOS  REBORDE</t>
  </si>
  <si>
    <t>ME01114</t>
  </si>
  <si>
    <t>CC  # 1 VASO 4 ONZAS</t>
  </si>
  <si>
    <t>ME01115</t>
  </si>
  <si>
    <t>CC  # 2 VASO 7  ONZAS</t>
  </si>
  <si>
    <t>ME01116</t>
  </si>
  <si>
    <t>CC  # 3  VASO 9  ONZAS</t>
  </si>
  <si>
    <t>ME01117</t>
  </si>
  <si>
    <t>CC  # 4  VASO 12 ONZAS</t>
  </si>
  <si>
    <t>ME01118</t>
  </si>
  <si>
    <t>CC  # 5   VASO 16  ONZAS</t>
  </si>
  <si>
    <t>ME01119</t>
  </si>
  <si>
    <t>BOLSA #1 VASO 4 ONZAS</t>
  </si>
  <si>
    <t>ME01120</t>
  </si>
  <si>
    <t>BOLSA #2 VASO 7 ONZAS</t>
  </si>
  <si>
    <t>ME01121</t>
  </si>
  <si>
    <t>BOLSA # 3 VASO 9  ONZAS</t>
  </si>
  <si>
    <t>ME01122</t>
  </si>
  <si>
    <t>BOLSA # 4  VASO 12  ONZAS</t>
  </si>
  <si>
    <t>ME01123</t>
  </si>
  <si>
    <t>BOLSA # 5   VASO 16  ONZAS</t>
  </si>
  <si>
    <t>ME01124</t>
  </si>
  <si>
    <t>AMARILLO PROCES FK26</t>
  </si>
  <si>
    <t>ME01125</t>
  </si>
  <si>
    <t>CYAN PROCES FK26</t>
  </si>
  <si>
    <t>ME01126</t>
  </si>
  <si>
    <t>MAGENTA PROCES FK26</t>
  </si>
  <si>
    <t>ME01127</t>
  </si>
  <si>
    <t>NEGRO  PROCES FK26</t>
  </si>
  <si>
    <t>ME01128</t>
  </si>
  <si>
    <t>ROJO GCMI -73 AQUATHENE</t>
  </si>
  <si>
    <t>ME01172</t>
  </si>
  <si>
    <t>MICHEM COAT 40HHSN</t>
  </si>
  <si>
    <t>ME01173</t>
  </si>
  <si>
    <t>MICHEM COAT 95</t>
  </si>
  <si>
    <t>ME01174</t>
  </si>
  <si>
    <t>TUBO 74 mms X 12,5 mm PARE 1,5</t>
  </si>
  <si>
    <t>ME01175</t>
  </si>
  <si>
    <t>KOBAX</t>
  </si>
  <si>
    <t>CC KOBAX REG #10 SIN VTLLA</t>
  </si>
  <si>
    <t>ME01176</t>
  </si>
  <si>
    <t>PLZA KOBAX REG #10 SIN VTLLA</t>
  </si>
  <si>
    <t>ME01177</t>
  </si>
  <si>
    <t>ROLLO BOND 75 GR CHANCE LOT. BOGOTA</t>
  </si>
  <si>
    <t>CC LOT BOG 40.6*40.6*15.2</t>
  </si>
  <si>
    <t>ME01178</t>
  </si>
  <si>
    <t>ROLLO TERMICO 55 GR CHANCE LOT. BOGOTA</t>
  </si>
  <si>
    <t>CC ROL LOT BOG  18,5*18,5*29</t>
  </si>
  <si>
    <t>ME01179</t>
  </si>
  <si>
    <t>Pelic Cast &amp; Cure 25,5cm LS020</t>
  </si>
  <si>
    <t>M2</t>
  </si>
  <si>
    <t>ME01181</t>
  </si>
  <si>
    <t>LIQUIFIX ISO100PH6</t>
  </si>
  <si>
    <t>ME01182</t>
  </si>
  <si>
    <t>PEGANTE HOTMELT</t>
  </si>
  <si>
    <t>ME01183</t>
  </si>
  <si>
    <t>ESTIBA EXPORTACION 99 X 116 cm</t>
  </si>
  <si>
    <t>ME01184</t>
  </si>
  <si>
    <t>POLIPROPILENO  DRY  34,5 CMS</t>
  </si>
  <si>
    <t>ME01185</t>
  </si>
  <si>
    <t>CC ROL LOT BOG  32.7*25.2*11.4</t>
  </si>
  <si>
    <t>ME01186</t>
  </si>
  <si>
    <t>Proveedor JAO</t>
  </si>
  <si>
    <t>TINTA NARANJ FLUOR OFFS RG0660</t>
  </si>
  <si>
    <t>ME01187</t>
  </si>
  <si>
    <t>CINTA.POLIPROPILENO PARA VASOS</t>
  </si>
  <si>
    <t>ME01188</t>
  </si>
  <si>
    <t>CC KOBAX REG #10</t>
  </si>
  <si>
    <t>ME01189</t>
  </si>
  <si>
    <t>PLZA KOBAX REG #10</t>
  </si>
  <si>
    <t>ME01190</t>
  </si>
  <si>
    <t>CC  # 5 VASO 16 ONZAS STOCK</t>
  </si>
  <si>
    <t>ME01191</t>
  </si>
  <si>
    <t>CC KOBAX  #9</t>
  </si>
  <si>
    <t>ME01192</t>
  </si>
  <si>
    <t>PLZA KOBAX  # 9</t>
  </si>
  <si>
    <t>ME01193</t>
  </si>
  <si>
    <t>CC BOLSAS 1/6 MANIJ ENTORCHADA</t>
  </si>
  <si>
    <t>ME01195</t>
  </si>
  <si>
    <t>POLIPROPILENO  DRY 40 CMS</t>
  </si>
  <si>
    <t>ME01196</t>
  </si>
  <si>
    <t>Pelic Cast &amp;Cure 25,5cm LS012V</t>
  </si>
  <si>
    <t>MPAF999500462</t>
  </si>
  <si>
    <t>PAPEL TERMICO A Free 174 gr</t>
  </si>
  <si>
    <t>TERM</t>
  </si>
  <si>
    <t>MPAF999570483</t>
  </si>
  <si>
    <t>PAPEL TERMICO  A FREE 48 GRS</t>
  </si>
  <si>
    <t>MPAF999570968</t>
  </si>
  <si>
    <t>PAPEL TERMICO A Free 48 gr</t>
  </si>
  <si>
    <t>MPAF999571033</t>
  </si>
  <si>
    <t>MPAF999571035</t>
  </si>
  <si>
    <t>MPAF999571353</t>
  </si>
  <si>
    <t>MPAF999674415</t>
  </si>
  <si>
    <t>PAPEL TERMICO TOP COAT 75  GR</t>
  </si>
  <si>
    <t>MPAF999710483</t>
  </si>
  <si>
    <t>TERMICO KT70 LFA</t>
  </si>
  <si>
    <t>MPAF999710822</t>
  </si>
  <si>
    <t>TERMICO 70 GR KT70 LFA</t>
  </si>
  <si>
    <t>MPAF999711033</t>
  </si>
  <si>
    <t>TERMICO 75 GR KT75 LFA</t>
  </si>
  <si>
    <t>MPAF999711086</t>
  </si>
  <si>
    <t>MPAF999790290</t>
  </si>
  <si>
    <t>PAPEL TERMICO  A Free  55 GR</t>
  </si>
  <si>
    <t>MPAF999790483</t>
  </si>
  <si>
    <t>MPAF999791033</t>
  </si>
  <si>
    <t>PAPEL TERMICO A Free 55 gr</t>
  </si>
  <si>
    <t>MPAF999791035</t>
  </si>
  <si>
    <t>MPAF999791348</t>
  </si>
  <si>
    <t>PAPEL TERMICO A Free 55 GR</t>
  </si>
  <si>
    <t>MPAF999791353</t>
  </si>
  <si>
    <t>MPAF999980980</t>
  </si>
  <si>
    <t>PAPEL TERMICO KT44FA</t>
  </si>
  <si>
    <t>MPAF999981033</t>
  </si>
  <si>
    <t>PAPEL TERMICO A FREE  44 GRS</t>
  </si>
  <si>
    <t>MPAF999981035</t>
  </si>
  <si>
    <t>MPAF999981353</t>
  </si>
  <si>
    <t>MPPBIO335010</t>
  </si>
  <si>
    <t>HJ PVC BCO 310x441mm BIO C 10</t>
  </si>
  <si>
    <t>PVC</t>
  </si>
  <si>
    <t>MPPBIO3352HML</t>
  </si>
  <si>
    <t>OVERLAY C.002" HiCo CMNTO BIO</t>
  </si>
  <si>
    <t>OVER</t>
  </si>
  <si>
    <t>MPPBIO3551ML</t>
  </si>
  <si>
    <t>OVERLAY Cal.002" CEMENTADO BIO</t>
  </si>
  <si>
    <t>MPP335031044110</t>
  </si>
  <si>
    <t>HJ PVC BCO 310x441mmCal-0.010"</t>
  </si>
  <si>
    <t>MPP335031044113</t>
  </si>
  <si>
    <t>HJ PVC BCO 310x441mmCal-0.013"</t>
  </si>
  <si>
    <t>MP05200605</t>
  </si>
  <si>
    <t>BOND BCO 70 gr</t>
  </si>
  <si>
    <t>BOND</t>
  </si>
  <si>
    <t>MP05200705</t>
  </si>
  <si>
    <t>MP05201420</t>
  </si>
  <si>
    <t>MP10881700</t>
  </si>
  <si>
    <t>PROPALPOLY NATURAL PE 1S 278</t>
  </si>
  <si>
    <t>MP10882700</t>
  </si>
  <si>
    <t>PROPALPOLY NATURAL  PE 1S 310</t>
  </si>
  <si>
    <t>MP10885700</t>
  </si>
  <si>
    <t>PROPALPOLY PVP NATURA PE1S 357</t>
  </si>
  <si>
    <t>MP11000705</t>
  </si>
  <si>
    <t>BOND BCO 115 gr</t>
  </si>
  <si>
    <t>MP1110705</t>
  </si>
  <si>
    <t>EARTH PACK NATURAL OFSET 150</t>
  </si>
  <si>
    <t>MP11400700</t>
  </si>
  <si>
    <t>PAPEL PERIODICO 48,8 gr</t>
  </si>
  <si>
    <t>PCTE</t>
  </si>
  <si>
    <t>MP18010310</t>
  </si>
  <si>
    <t>FORMAS BCO 60 gr</t>
  </si>
  <si>
    <t>FORM</t>
  </si>
  <si>
    <t>MP18010378</t>
  </si>
  <si>
    <t>MP18010432</t>
  </si>
  <si>
    <t>MP18010483</t>
  </si>
  <si>
    <t>MP18010540</t>
  </si>
  <si>
    <t>MP18010724</t>
  </si>
  <si>
    <t>MP18010756</t>
  </si>
  <si>
    <t>MP18020378</t>
  </si>
  <si>
    <t>FORMAS BCO 56 gr</t>
  </si>
  <si>
    <t>MP18100310</t>
  </si>
  <si>
    <t>FORMAS BCO 75 gr</t>
  </si>
  <si>
    <t>MP18100378</t>
  </si>
  <si>
    <t>MP18100432</t>
  </si>
  <si>
    <t>MP18100460</t>
  </si>
  <si>
    <t>MP18100483</t>
  </si>
  <si>
    <t>MP18300330</t>
  </si>
  <si>
    <t>LOTERIA DEL CAUCA</t>
  </si>
  <si>
    <t>FORMAS SIN BLANQUEADOR 75 grs</t>
  </si>
  <si>
    <t>MP18300432</t>
  </si>
  <si>
    <t>MP18400198</t>
  </si>
  <si>
    <t>PAPEL MARCA DE AGUA 90 grs</t>
  </si>
  <si>
    <t>PSEG</t>
  </si>
  <si>
    <t>MP18400210</t>
  </si>
  <si>
    <t>PAPEL MARCA DE AGUA 90gr</t>
  </si>
  <si>
    <t>MP18400216</t>
  </si>
  <si>
    <t>MP18400241</t>
  </si>
  <si>
    <t>MP18400265</t>
  </si>
  <si>
    <t>MP18400270</t>
  </si>
  <si>
    <t>MP18400305</t>
  </si>
  <si>
    <t>MP18400371</t>
  </si>
  <si>
    <t>MP18400378</t>
  </si>
  <si>
    <t>MP18400380</t>
  </si>
  <si>
    <t>MP18410270</t>
  </si>
  <si>
    <t>PAPEL MARCA DE AGUA 90 SODEXO</t>
  </si>
  <si>
    <t>MP18420305</t>
  </si>
  <si>
    <t>PAPEL MARCA DE AGUA SODEXO 90g</t>
  </si>
  <si>
    <t>MP18430216</t>
  </si>
  <si>
    <t>PAPEL MARCA DE AGUA OTROS 90g</t>
  </si>
  <si>
    <t>MP18430241</t>
  </si>
  <si>
    <t>MP19950198</t>
  </si>
  <si>
    <t>OFFSET BCO 60 gr</t>
  </si>
  <si>
    <t>OFFS</t>
  </si>
  <si>
    <t>MP19950268</t>
  </si>
  <si>
    <t>MP19950605</t>
  </si>
  <si>
    <t>MP19950705</t>
  </si>
  <si>
    <t>MP19951420</t>
  </si>
  <si>
    <t>MP19960198</t>
  </si>
  <si>
    <t>OFFSET BCO 75 gr</t>
  </si>
  <si>
    <t>MP19960220</t>
  </si>
  <si>
    <t>MP19960245</t>
  </si>
  <si>
    <t>REBOBINADO LOT QUINDIO</t>
  </si>
  <si>
    <t>MP19960268</t>
  </si>
  <si>
    <t>MP19960490</t>
  </si>
  <si>
    <t>MP19960530</t>
  </si>
  <si>
    <t>MP19960597</t>
  </si>
  <si>
    <t>OFFSET BLANCO 75 GRS</t>
  </si>
  <si>
    <t>MP19960605</t>
  </si>
  <si>
    <t>MP19960620</t>
  </si>
  <si>
    <t>MP19960648</t>
  </si>
  <si>
    <t>MP19960705</t>
  </si>
  <si>
    <t>MP19960725</t>
  </si>
  <si>
    <t>MP19960840</t>
  </si>
  <si>
    <t>MP19960855</t>
  </si>
  <si>
    <t>OFFSET ULTRABLANCO 75gr</t>
  </si>
  <si>
    <t>MP19960875</t>
  </si>
  <si>
    <t>MP19960925</t>
  </si>
  <si>
    <t>MP19960960</t>
  </si>
  <si>
    <t>MP19960990</t>
  </si>
  <si>
    <t>MP19961065</t>
  </si>
  <si>
    <t>MP19961420</t>
  </si>
  <si>
    <t>MP19962136</t>
  </si>
  <si>
    <t>MP19970245</t>
  </si>
  <si>
    <t>OFFSET BCO 90 gr</t>
  </si>
  <si>
    <t>MP19970280</t>
  </si>
  <si>
    <t>PAPEL BCO OFFSET 90 gr</t>
  </si>
  <si>
    <t>MP19970320</t>
  </si>
  <si>
    <t>OFFSET BLANCO 90 Gr</t>
  </si>
  <si>
    <t>MP19970334</t>
  </si>
  <si>
    <t>OFFSET BCO 90 GR</t>
  </si>
  <si>
    <t>MP19970432</t>
  </si>
  <si>
    <t>MP19970483</t>
  </si>
  <si>
    <t>MP19970490</t>
  </si>
  <si>
    <t>MP19970960</t>
  </si>
  <si>
    <t>MP19970990</t>
  </si>
  <si>
    <t>OFFSET ULTRABLANCO 90 Gr</t>
  </si>
  <si>
    <t>MP19980258</t>
  </si>
  <si>
    <t>MP19980280</t>
  </si>
  <si>
    <t>MP19980284</t>
  </si>
  <si>
    <t>OFFSET NATURAL 70 gr</t>
  </si>
  <si>
    <t>MP19980597</t>
  </si>
  <si>
    <t>MP19980700</t>
  </si>
  <si>
    <t>MP19990432</t>
  </si>
  <si>
    <t>OFFSET NATURAL 90 gr</t>
  </si>
  <si>
    <t>MP19990457</t>
  </si>
  <si>
    <t>MP25000334</t>
  </si>
  <si>
    <t>FORMAS LASER 75 GR</t>
  </si>
  <si>
    <t>LASE</t>
  </si>
  <si>
    <t>MP25000362</t>
  </si>
  <si>
    <t>FORMAS LASER BCO 75 gr</t>
  </si>
  <si>
    <t>PROPAL</t>
  </si>
  <si>
    <t>MP25000432</t>
  </si>
  <si>
    <t>LASER ALTA BLANCURA 75 gr</t>
  </si>
  <si>
    <t>MP25000457</t>
  </si>
  <si>
    <t>FORMAS LASER BCO 75 grs</t>
  </si>
  <si>
    <t>MP25000648</t>
  </si>
  <si>
    <t>MP25250334</t>
  </si>
  <si>
    <t>LASER ULTRABLANCO 90 gr</t>
  </si>
  <si>
    <t>MP25250362</t>
  </si>
  <si>
    <t>MP25250432</t>
  </si>
  <si>
    <t>MP25270432</t>
  </si>
  <si>
    <t>LASER NATURAL 72 gr</t>
  </si>
  <si>
    <t>MP25270457</t>
  </si>
  <si>
    <t>MP25430275</t>
  </si>
  <si>
    <t>OFFSET ULTRABLANCO 75 gr</t>
  </si>
  <si>
    <t>MP3001056</t>
  </si>
  <si>
    <t>BOND BCO 56 gr</t>
  </si>
  <si>
    <t>MP3001360</t>
  </si>
  <si>
    <t>PAPEL BCO PARA ROLLOS 56 gr</t>
  </si>
  <si>
    <t>MP311120400</t>
  </si>
  <si>
    <t>PAPEL KRAFT 60 GRS</t>
  </si>
  <si>
    <t>KRAF</t>
  </si>
  <si>
    <t>MP311120420</t>
  </si>
  <si>
    <t>MP311120510</t>
  </si>
  <si>
    <t>MP311120600</t>
  </si>
  <si>
    <t>MP311120610</t>
  </si>
  <si>
    <t>MP311120720</t>
  </si>
  <si>
    <t>MP311130600</t>
  </si>
  <si>
    <t>PAPEL KRAFT 45  GRS</t>
  </si>
  <si>
    <t>MP311140440</t>
  </si>
  <si>
    <t>PAPEL KRAFT 50  GRS</t>
  </si>
  <si>
    <t>MP311140470</t>
  </si>
  <si>
    <t>MP311140530</t>
  </si>
  <si>
    <t>MP3351C2A441ML</t>
  </si>
  <si>
    <t>OVERLAY Cal.002" CEMENTADO</t>
  </si>
  <si>
    <t>MP3352C2A441HML</t>
  </si>
  <si>
    <t>OVERLAY C.002" HiCo C/CMNTO</t>
  </si>
  <si>
    <t>MP3352C2A441LML</t>
  </si>
  <si>
    <t>OVERLAY C.002" LoCo C/CMNTO</t>
  </si>
  <si>
    <t>MP3354C2A441ML</t>
  </si>
  <si>
    <t>OVERLAY C.002" SIN CEMENTO</t>
  </si>
  <si>
    <t>MP3355C2A441HML</t>
  </si>
  <si>
    <t>OVERLAY C.002"HiCoC/CEMTO AZUL</t>
  </si>
  <si>
    <t>MP35000615</t>
  </si>
  <si>
    <t>PAPEL COPIA BLANCO 35gr</t>
  </si>
  <si>
    <t>COPI</t>
  </si>
  <si>
    <t>MP38000141</t>
  </si>
  <si>
    <t>PAPEL BRISTOL BCO 150 gr</t>
  </si>
  <si>
    <t>BRIS</t>
  </si>
  <si>
    <t>MP38000705</t>
  </si>
  <si>
    <t>MP38020464</t>
  </si>
  <si>
    <t>PAPEL BRISTOL CANARIO 150 gr</t>
  </si>
  <si>
    <t>MP4200160ML</t>
  </si>
  <si>
    <t>CASCARA DE  HUEVO- ITAU</t>
  </si>
  <si>
    <t>ADHVO ARUD120B-P4-K-80 C. HUEV</t>
  </si>
  <si>
    <t>MP4200279ML</t>
  </si>
  <si>
    <t>ROLLOS CHANCE LOTERIA BOGOTA</t>
  </si>
  <si>
    <t>ADHESIVO REMOVIBLE R1E</t>
  </si>
  <si>
    <t>MP4200340ML</t>
  </si>
  <si>
    <t>PARA EL LOMO LIBRETAS BBVA</t>
  </si>
  <si>
    <t>ADHESIVO DE SEGURIDAD PLATA</t>
  </si>
  <si>
    <t>MP46050530</t>
  </si>
  <si>
    <t>ECOLOGICO 60 gr</t>
  </si>
  <si>
    <t>ECOL</t>
  </si>
  <si>
    <t>MP46050570</t>
  </si>
  <si>
    <t>MP46050640</t>
  </si>
  <si>
    <t>MP46050900</t>
  </si>
  <si>
    <t>MP46050960</t>
  </si>
  <si>
    <t>MP46400300</t>
  </si>
  <si>
    <t>MG NATURAL 60 gr</t>
  </si>
  <si>
    <t>MG</t>
  </si>
  <si>
    <t>MP46400570</t>
  </si>
  <si>
    <t xml:space="preserve"> MG NATURAL 60 gr</t>
  </si>
  <si>
    <t>MP46400640</t>
  </si>
  <si>
    <t>MP46400760</t>
  </si>
  <si>
    <t>MP511120630</t>
  </si>
  <si>
    <t>PAPEL KRAFT TIPO A 81gr RECICL</t>
  </si>
  <si>
    <t>MP511120740</t>
  </si>
  <si>
    <t>MP511120910</t>
  </si>
  <si>
    <t>MP511120990</t>
  </si>
  <si>
    <t>MP511130905</t>
  </si>
  <si>
    <t>SUPERSAC SWG185</t>
  </si>
  <si>
    <t>MP511131250</t>
  </si>
  <si>
    <t>PAPEL KRAFT SEMEXT85gENVOLTURA</t>
  </si>
  <si>
    <t>MP511140220</t>
  </si>
  <si>
    <t>PAPEL KRAFT 85GR FAJA</t>
  </si>
  <si>
    <t>MP511140750</t>
  </si>
  <si>
    <t>PAPEL KRAFT SEMIEXT 85 GRS</t>
  </si>
  <si>
    <t>MP511140910</t>
  </si>
  <si>
    <t>MP511141000</t>
  </si>
  <si>
    <t>PAPEL KRAFT 85GR (ENVOLTURA)</t>
  </si>
  <si>
    <t>MP511141250IMP</t>
  </si>
  <si>
    <t>KRAFT ENVOLTURA 85gr IMPRESA</t>
  </si>
  <si>
    <t>MP511160100</t>
  </si>
  <si>
    <t>PAPEL LINER KRAFT 100 GRS</t>
  </si>
  <si>
    <t>MP511160750</t>
  </si>
  <si>
    <t>MP511170100</t>
  </si>
  <si>
    <t>PAPEL KRAFT EXTENSIBLE 130 GRS</t>
  </si>
  <si>
    <t>MP73000640</t>
  </si>
  <si>
    <t>MANILA 75 gr - 64 cms</t>
  </si>
  <si>
    <t>MANI</t>
  </si>
  <si>
    <t>MP73001040</t>
  </si>
  <si>
    <t>MANILA 75 gr - 104 cms</t>
  </si>
  <si>
    <t>MP80010700</t>
  </si>
  <si>
    <t>CARTULIN BLANCA C1S PVP245 GR</t>
  </si>
  <si>
    <t>MP83000300</t>
  </si>
  <si>
    <t>ESMALTADOS C1S 160 GR</t>
  </si>
  <si>
    <t>ESMA</t>
  </si>
  <si>
    <t>MP83000320</t>
  </si>
  <si>
    <t>MP83000705</t>
  </si>
  <si>
    <t>MP83010700</t>
  </si>
  <si>
    <t>PPALCOT C1S SBS ESMALTADO 280g</t>
  </si>
  <si>
    <t>PPCT</t>
  </si>
  <si>
    <t>MP83020485</t>
  </si>
  <si>
    <t>CARTULINA DESASIFICADA 273 GR</t>
  </si>
  <si>
    <t>MP83020705</t>
  </si>
  <si>
    <t>MP83030485</t>
  </si>
  <si>
    <t>PPALCOT C1S SBS ESMALTADO 320g</t>
  </si>
  <si>
    <t>MP83040300</t>
  </si>
  <si>
    <t>PPALCOT C1S SBS ESMALTADO 300g</t>
  </si>
  <si>
    <t>MP83060705</t>
  </si>
  <si>
    <t>ESMALTADOS C1S 210 GR</t>
  </si>
  <si>
    <t>MP93000300</t>
  </si>
  <si>
    <t>ESMALTADOS C1S 90 GR</t>
  </si>
  <si>
    <t>MP93000705</t>
  </si>
  <si>
    <t>MP94000600</t>
  </si>
  <si>
    <t>ESMALTADO C2S GLOSS 115 GR</t>
  </si>
  <si>
    <t>MP94000705</t>
  </si>
  <si>
    <t>MP94001415</t>
  </si>
  <si>
    <t>MP95000235</t>
  </si>
  <si>
    <t>ESMALTADO C2S GLOSS 200 GR</t>
  </si>
  <si>
    <t>MP95000290</t>
  </si>
  <si>
    <t>MP95000705</t>
  </si>
  <si>
    <t>MP95001410</t>
  </si>
  <si>
    <t>MP96000141</t>
  </si>
  <si>
    <t>PROPALCOTE C2S GLOSS 240 gr</t>
  </si>
  <si>
    <t>MP96000141PLO</t>
  </si>
  <si>
    <t>PROPALCOTE C2S GLOSS 240gr PLO</t>
  </si>
  <si>
    <t>MP96000705</t>
  </si>
  <si>
    <t>MP97000705</t>
  </si>
  <si>
    <t>ESMALTADO C2S GLOSS 150 GR</t>
  </si>
  <si>
    <t>MP98000705</t>
  </si>
  <si>
    <t>ESMALTADO C2S GLOSS 300 GR</t>
  </si>
  <si>
    <t>MP98001410</t>
  </si>
  <si>
    <t>MP99000705</t>
  </si>
  <si>
    <t>ESMALTADO C2S MATE 200 GR</t>
  </si>
  <si>
    <t>MP996100300</t>
  </si>
  <si>
    <t>CART MAU GRAPH REV CAL 18 270G</t>
  </si>
  <si>
    <t>MP996100600</t>
  </si>
  <si>
    <t>MP996200310</t>
  </si>
  <si>
    <t>CARTU POLAR SUPER 18 ANCHO 31</t>
  </si>
  <si>
    <t>MP996750700</t>
  </si>
  <si>
    <t>CARTULINA OPTIMA 305 GRS</t>
  </si>
  <si>
    <t>MP996760700</t>
  </si>
  <si>
    <t>CARTU NATUR KRAFT KIT 12 235gr</t>
  </si>
  <si>
    <t>MP996960700</t>
  </si>
  <si>
    <t>CARTU NATUR KRAFT KIT 12 260gr</t>
  </si>
  <si>
    <t>MP999111060</t>
  </si>
  <si>
    <t>QUIM CF BCO 57 gr</t>
  </si>
  <si>
    <t>QUIM</t>
  </si>
  <si>
    <t>MP999111061</t>
  </si>
  <si>
    <t>QUIMICO CF BCO 55 GR</t>
  </si>
  <si>
    <t>MP99912705</t>
  </si>
  <si>
    <t>NATURAL GREASE RESISTAN RG 302</t>
  </si>
  <si>
    <t>MP99913705</t>
  </si>
  <si>
    <t>NATURAL GREASE RESISTAN RG 207</t>
  </si>
  <si>
    <t>MP999141060</t>
  </si>
  <si>
    <t>QUIM CF AMARILLO 57 gr</t>
  </si>
  <si>
    <t>MP99916605</t>
  </si>
  <si>
    <t>EARTH PACK NATURAL OFSET 90</t>
  </si>
  <si>
    <t>MP99918605</t>
  </si>
  <si>
    <t>EARTH PACK NATURAL OFSET 70</t>
  </si>
  <si>
    <t>MP99918705</t>
  </si>
  <si>
    <t>MP99919300</t>
  </si>
  <si>
    <t>PROPAL CORRUGADO MEDIO 110 gr</t>
  </si>
  <si>
    <t>MP99919740</t>
  </si>
  <si>
    <t>MP99919910</t>
  </si>
  <si>
    <t>NAT</t>
  </si>
  <si>
    <t>MP99919990</t>
  </si>
  <si>
    <t>MP99924705</t>
  </si>
  <si>
    <t>EARTH PACK NATURAL OFSET 226</t>
  </si>
  <si>
    <t>MP99925175</t>
  </si>
  <si>
    <t>SPUNBOND NONWOVEN (( BLUE)</t>
  </si>
  <si>
    <t>TBCA</t>
  </si>
  <si>
    <t>MP99926200</t>
  </si>
  <si>
    <t>SPUNBOND NONWOVEN (( WHITE)</t>
  </si>
  <si>
    <t>MP99927175</t>
  </si>
  <si>
    <t>MEL BLOWN MICROFIBER (( WHITE)</t>
  </si>
  <si>
    <t>MP99927705</t>
  </si>
  <si>
    <t>EARTH PACK NATURAL OFSET 263</t>
  </si>
  <si>
    <t>MP99928003</t>
  </si>
  <si>
    <t>NOSE WIRE 3MM (WHITE)</t>
  </si>
  <si>
    <t>MP99928705</t>
  </si>
  <si>
    <t>EARTH PACK NATURAL OFSET 295</t>
  </si>
  <si>
    <t>MP999290025</t>
  </si>
  <si>
    <t>ELASTIC EAR LOOP 2.5 MMS WHITE</t>
  </si>
  <si>
    <t>MP99930300</t>
  </si>
  <si>
    <t>EARTH PACT NATURAL PVP C1S 272</t>
  </si>
  <si>
    <t>MP99930700</t>
  </si>
  <si>
    <t>MP99931700</t>
  </si>
  <si>
    <t>EARTH PACT NATURAL PVP C1S 310</t>
  </si>
  <si>
    <t>MP999461035</t>
  </si>
  <si>
    <t>TERMICO 48 GR TRAZO AZUL</t>
  </si>
  <si>
    <t>MP999500462</t>
  </si>
  <si>
    <t>TERMICO TOP COAT 174 gr</t>
  </si>
  <si>
    <t>MP999560220</t>
  </si>
  <si>
    <t>TERMICO 175gr 12 AÑOS</t>
  </si>
  <si>
    <t>MP999570355</t>
  </si>
  <si>
    <t>PAPEL TERMICO 48 gr</t>
  </si>
  <si>
    <t>MP999570404</t>
  </si>
  <si>
    <t>MP999570483</t>
  </si>
  <si>
    <t>MP999571033</t>
  </si>
  <si>
    <t>MP999571035</t>
  </si>
  <si>
    <t>MP999571353</t>
  </si>
  <si>
    <t>MP999580483</t>
  </si>
  <si>
    <t>TERMIC TOP COATED 58 GR TF5057</t>
  </si>
  <si>
    <t>TERMIC TOP COATED 58 GR TF5056</t>
  </si>
  <si>
    <t>MP999580516</t>
  </si>
  <si>
    <t>TERMICO TOP COATED 58 gr</t>
  </si>
  <si>
    <t>MP999581035</t>
  </si>
  <si>
    <t>MP999600483</t>
  </si>
  <si>
    <t>QUIM CB BCO T/A 55 gr</t>
  </si>
  <si>
    <t>MP999601060</t>
  </si>
  <si>
    <t>QUIM CB BCO T/A 55 GR</t>
  </si>
  <si>
    <t>MP999601700</t>
  </si>
  <si>
    <t>FOOPAK GREASEPROOF KIT 6 265gr</t>
  </si>
  <si>
    <t>MP999603700</t>
  </si>
  <si>
    <t>FOOPAK GREASEPROOF KIT 6 310gr</t>
  </si>
  <si>
    <t>MP999607700</t>
  </si>
  <si>
    <t>FOOPAK GREASEPROOF KIT 10 265g</t>
  </si>
  <si>
    <t>MP999608700</t>
  </si>
  <si>
    <t>FOOPAK GREASEPROOF KIT 10 285g</t>
  </si>
  <si>
    <t>MP999609700</t>
  </si>
  <si>
    <t>FOOPAK GREASEPROOF KIT 10 310g</t>
  </si>
  <si>
    <t>MP999610530</t>
  </si>
  <si>
    <t>QUIMICO CB BCO T/N 54 gr</t>
  </si>
  <si>
    <t>MP999611060</t>
  </si>
  <si>
    <t>QUIM CB BCO T/N 56 gr</t>
  </si>
  <si>
    <t>MP999611065</t>
  </si>
  <si>
    <t>QUIMICO CB BCO T/N 56 gr</t>
  </si>
  <si>
    <t>MP999623984</t>
  </si>
  <si>
    <t>CARTULINA P1 245 GRS APP</t>
  </si>
  <si>
    <t>MP999624984</t>
  </si>
  <si>
    <t>CARTULINA P1 295 GRS APP</t>
  </si>
  <si>
    <t>MP999625864</t>
  </si>
  <si>
    <t>MP999626864</t>
  </si>
  <si>
    <t>CARTULINA P2 240 GRS APP</t>
  </si>
  <si>
    <t>MP999627976</t>
  </si>
  <si>
    <t>MP999628976</t>
  </si>
  <si>
    <t>CARTULINA P2 270 GRS APP</t>
  </si>
  <si>
    <t>MP999629064</t>
  </si>
  <si>
    <t>Ancho 6,4 cm FONDO VASOS</t>
  </si>
  <si>
    <t>CARTULINA P2 240gr APP  6,4cm</t>
  </si>
  <si>
    <t>MP999629074</t>
  </si>
  <si>
    <t>Ancho 7,4 cm FONDO VASOS</t>
  </si>
  <si>
    <t>CARTULINA P2 240gr APP  7,4cm</t>
  </si>
  <si>
    <t>MP999629083</t>
  </si>
  <si>
    <t>Ancho 8,3 cm FONDO VASOS</t>
  </si>
  <si>
    <t>CARTULINA P2 240gr APP  8,3cm</t>
  </si>
  <si>
    <t>MP999650241</t>
  </si>
  <si>
    <t>PAPEL SELF CONTAINED 60 GR T/N</t>
  </si>
  <si>
    <t>MP999670413</t>
  </si>
  <si>
    <t>PAPEL TERMICO TOP COAT 83 GR</t>
  </si>
  <si>
    <t>MP999670483</t>
  </si>
  <si>
    <t>PAPEL TERMICO TOP COAT 82 GR</t>
  </si>
  <si>
    <t>MP999671035</t>
  </si>
  <si>
    <t>PAPEL TERMICO TOP COAT 82 gr</t>
  </si>
  <si>
    <t>MP999700357</t>
  </si>
  <si>
    <t>TERMICO 95 GR</t>
  </si>
  <si>
    <t>MP999700536</t>
  </si>
  <si>
    <t>TERMICO 95 GR REBO BINADO</t>
  </si>
  <si>
    <t>MP999701065</t>
  </si>
  <si>
    <t>MP999701072</t>
  </si>
  <si>
    <t>MP999710339</t>
  </si>
  <si>
    <t>TERMICO 70 GR</t>
  </si>
  <si>
    <t>MP999710483</t>
  </si>
  <si>
    <t>TERMICO 72 GR</t>
  </si>
  <si>
    <t>MP999710815</t>
  </si>
  <si>
    <t>CMPC UN CUPS 225 GRS</t>
  </si>
  <si>
    <t>MP999711035</t>
  </si>
  <si>
    <t>TERMICO 72 GR ESTANDAR</t>
  </si>
  <si>
    <t>MP999711086</t>
  </si>
  <si>
    <t>TERMICO 70 GR KPH</t>
  </si>
  <si>
    <t>MP999730413</t>
  </si>
  <si>
    <t>TERMICO 73gr F7067 TOP COATED</t>
  </si>
  <si>
    <t>MP999730416</t>
  </si>
  <si>
    <t>PAPEL TERMICO TOP COAT 75 GR</t>
  </si>
  <si>
    <t>MP999740483</t>
  </si>
  <si>
    <t>TERMICO 55gr F5045 10 AÑOS</t>
  </si>
  <si>
    <t>MP999741035</t>
  </si>
  <si>
    <t>MP999770378</t>
  </si>
  <si>
    <t>PAPEL SELF CONTAINED 52 GR T/A</t>
  </si>
  <si>
    <t>MP999790365</t>
  </si>
  <si>
    <t>TERMICO 55 gr</t>
  </si>
  <si>
    <t>MP999790483</t>
  </si>
  <si>
    <t>MP999790636</t>
  </si>
  <si>
    <t>TERMICO 55 GR</t>
  </si>
  <si>
    <t>MP999791033</t>
  </si>
  <si>
    <t>MP999791035</t>
  </si>
  <si>
    <t>MP999810378</t>
  </si>
  <si>
    <t>QUIM CF BCO 55 gr</t>
  </si>
  <si>
    <t>MP999810432</t>
  </si>
  <si>
    <t>MP999810483</t>
  </si>
  <si>
    <t>MP999810540</t>
  </si>
  <si>
    <t>MP999810645</t>
  </si>
  <si>
    <t>QUIM CF BCO 57 GR</t>
  </si>
  <si>
    <t>MP999820241</t>
  </si>
  <si>
    <t>QUIM CB BCO T/A 54 gr</t>
  </si>
  <si>
    <t>MP999820270</t>
  </si>
  <si>
    <t>MP999830241</t>
  </si>
  <si>
    <t>QUIM CFB BCO T/A 53 gr</t>
  </si>
  <si>
    <t>MP999830270</t>
  </si>
  <si>
    <t>MP999830378</t>
  </si>
  <si>
    <t>MP999840241</t>
  </si>
  <si>
    <t>MP999850241</t>
  </si>
  <si>
    <t>QUIM CB BCO T/N 54 gr</t>
  </si>
  <si>
    <t>MP999850378</t>
  </si>
  <si>
    <t>MP999850432</t>
  </si>
  <si>
    <t>MP999850483</t>
  </si>
  <si>
    <t>MP999850540</t>
  </si>
  <si>
    <t>MP999850645</t>
  </si>
  <si>
    <t>MP999860270</t>
  </si>
  <si>
    <t>QUIM CFB BCO T/N 53 gr</t>
  </si>
  <si>
    <t>MP999860378</t>
  </si>
  <si>
    <t>MP999860432</t>
  </si>
  <si>
    <t>MP999860483</t>
  </si>
  <si>
    <t>MP999860540</t>
  </si>
  <si>
    <t>MP999940241</t>
  </si>
  <si>
    <t>QUIM CF AMARILLO 55 gr</t>
  </si>
  <si>
    <t>MP999981348</t>
  </si>
  <si>
    <t>TERMICO 44 GR</t>
  </si>
  <si>
    <t>MP999981674</t>
  </si>
  <si>
    <t>MR00004</t>
  </si>
  <si>
    <t>CARTA FRENO KE491-OLIMPIC</t>
  </si>
  <si>
    <t>ELME</t>
  </si>
  <si>
    <t>OIR</t>
  </si>
  <si>
    <t>MR00005</t>
  </si>
  <si>
    <t>RA-50046 SEGMENTO VACIO-RA</t>
  </si>
  <si>
    <t>MR00006</t>
  </si>
  <si>
    <t>PROCESADOR COM1 OMROM-OLIMPIC</t>
  </si>
  <si>
    <t>ELEC</t>
  </si>
  <si>
    <t>MR00008</t>
  </si>
  <si>
    <t>CORONA REDUCTOR 35AF154CHARRIS</t>
  </si>
  <si>
    <t>MR00009</t>
  </si>
  <si>
    <t>RA-90164 DRIER CHAIN SPROCKET</t>
  </si>
  <si>
    <t>MR00010</t>
  </si>
  <si>
    <t>MAIN BOARD REF80141668459-241</t>
  </si>
  <si>
    <t>MR00011</t>
  </si>
  <si>
    <t>TARJ. UPER BUFER REF057005-</t>
  </si>
  <si>
    <t>MR00012</t>
  </si>
  <si>
    <t>TROQUELSOBRE 450X365MM PLEGADO</t>
  </si>
  <si>
    <t>MR00013</t>
  </si>
  <si>
    <t>SOPORT. LAT. BOMB 11501052-241</t>
  </si>
  <si>
    <t>MR00014</t>
  </si>
  <si>
    <t>RODILLO CROMADO MAQUINA  HALM</t>
  </si>
  <si>
    <t>MR00015</t>
  </si>
  <si>
    <t>TARJ.FUENTE VALCO V200A 151-MO</t>
  </si>
  <si>
    <t>MR00017</t>
  </si>
  <si>
    <t>BASE MODULOS Y BUS DATOS-PHP</t>
  </si>
  <si>
    <t>MR00020</t>
  </si>
  <si>
    <t>BOMBA HIDR.VARIABLE-OLIMPIC</t>
  </si>
  <si>
    <t>MR00022</t>
  </si>
  <si>
    <t>ANILLAS PIN. DOBLE 22"-HARRIS</t>
  </si>
  <si>
    <t>MR00023</t>
  </si>
  <si>
    <t xml:space="preserve"> BLOQUE EXCEN.1DER.1IZQ-HARRIS</t>
  </si>
  <si>
    <t>MR00024</t>
  </si>
  <si>
    <t>ENSAMB FLANCHE TUERCA ROD-PHP</t>
  </si>
  <si>
    <t>MR00026</t>
  </si>
  <si>
    <t>CONJ. TINTERO UND.TRAFICO-HEAH</t>
  </si>
  <si>
    <t>MR00027</t>
  </si>
  <si>
    <t>KIT DOBLADOR B.BUNCH 550</t>
  </si>
  <si>
    <t>MR00029</t>
  </si>
  <si>
    <t xml:space="preserve"> ENGRANAJE ESPIRAL BEVEL C-750</t>
  </si>
  <si>
    <t>MR00030</t>
  </si>
  <si>
    <t>SINFIN REDUC. CLAVELAND-HARRIS</t>
  </si>
  <si>
    <t>MR00032</t>
  </si>
  <si>
    <t xml:space="preserve"> PALPADOR ORILLOS INFRA-STEVEN</t>
  </si>
  <si>
    <t>MR00036</t>
  </si>
  <si>
    <t xml:space="preserve"> DRIER CHAIN SPROCKET 60457-RA</t>
  </si>
  <si>
    <t>MR00040</t>
  </si>
  <si>
    <t>PERNO SP/TE 0020001012477-SORS</t>
  </si>
  <si>
    <t>MR00041</t>
  </si>
  <si>
    <t xml:space="preserve"> ENSAMBLE ROD.05701353-HARRIS</t>
  </si>
  <si>
    <t>MR00044</t>
  </si>
  <si>
    <t>TROQUEL FLEX66X25,4MM 60</t>
  </si>
  <si>
    <t>ELCO</t>
  </si>
  <si>
    <t>MR00045</t>
  </si>
  <si>
    <t>TROQUEL FLEX.76,2X23MM88-</t>
  </si>
  <si>
    <t>MR00046</t>
  </si>
  <si>
    <t>ELEM MAGNET FILTRO.SARA 9046-R</t>
  </si>
  <si>
    <t>MR00051</t>
  </si>
  <si>
    <t>PN HARRIS ANGULO DERECHO</t>
  </si>
  <si>
    <t>MR00056</t>
  </si>
  <si>
    <t>PERF CYL BEARING ASSY</t>
  </si>
  <si>
    <t>MR00059</t>
  </si>
  <si>
    <t>TREN RODILLO TRANSPORTADOR-B2S</t>
  </si>
  <si>
    <t>MR00061</t>
  </si>
  <si>
    <t xml:space="preserve"> ACOPLE SULLAIR 250018-551-C/P</t>
  </si>
  <si>
    <t>MR00062</t>
  </si>
  <si>
    <t>V67,80,104,0 GUIA MAQUINA  B2S</t>
  </si>
  <si>
    <t>MR00065</t>
  </si>
  <si>
    <t>LEVA 17" RH FIJAS COLECTORA</t>
  </si>
  <si>
    <t>MR00067</t>
  </si>
  <si>
    <t>BLOCK BEARING ECC</t>
  </si>
  <si>
    <t>MR00068</t>
  </si>
  <si>
    <t>TROQUEL  ENVELOPE290MMX225-PHP</t>
  </si>
  <si>
    <t>MR00069</t>
  </si>
  <si>
    <t>PIÑON 3504AFS-4 3,5 CD  4X1 RH</t>
  </si>
  <si>
    <t>MR00070</t>
  </si>
  <si>
    <t>ELECTROIMAN 027.66.111SPEED M.</t>
  </si>
  <si>
    <t>MR00071</t>
  </si>
  <si>
    <t>MODULO CENTRAL KPLC 481139-241</t>
  </si>
  <si>
    <t>MR00073</t>
  </si>
  <si>
    <t>LEVA MOD.CONTROL 22"LH-HARRIS</t>
  </si>
  <si>
    <t>NUM</t>
  </si>
  <si>
    <t>MR00074</t>
  </si>
  <si>
    <t>LEVA MOD.CONTROL 22" RH-HARRIS</t>
  </si>
  <si>
    <t>MR00075</t>
  </si>
  <si>
    <t>LEVA FIJA 22" RH</t>
  </si>
  <si>
    <t>MR00077</t>
  </si>
  <si>
    <t>PIÑON 350AF-10 3,5CD RATIO10X1</t>
  </si>
  <si>
    <t>MR00088</t>
  </si>
  <si>
    <t>TROQUEL S.GIGANTE ESP.406X300</t>
  </si>
  <si>
    <t>MR00089</t>
  </si>
  <si>
    <t>BOMBALUBRICACION AAC-R3-BIJUR</t>
  </si>
  <si>
    <t>MR00090</t>
  </si>
  <si>
    <t>PUSHBUTTON STATION RA 90201</t>
  </si>
  <si>
    <t>MR00092</t>
  </si>
  <si>
    <t>LEVA MANDO CILINDRO IMPRES.S.M</t>
  </si>
  <si>
    <t>MR00097</t>
  </si>
  <si>
    <t>ACEITE VITREA 150 SHELL</t>
  </si>
  <si>
    <t>LUB</t>
  </si>
  <si>
    <t>MR00099</t>
  </si>
  <si>
    <t>ACEITE MOBIL CYLIND  600 W</t>
  </si>
  <si>
    <t>MR00105</t>
  </si>
  <si>
    <t>ACEITE TRANSMISION 80W90</t>
  </si>
  <si>
    <t>MR00108</t>
  </si>
  <si>
    <t>ACEITE DTE HEAVY MEDIUM</t>
  </si>
  <si>
    <t>MR00112</t>
  </si>
  <si>
    <t>GRASA LITIO EP0 MOBILUX</t>
  </si>
  <si>
    <t>MR00114</t>
  </si>
  <si>
    <t>LUBRIC SILICONA SPRAY</t>
  </si>
  <si>
    <t>MR00117</t>
  </si>
  <si>
    <t>SULUB 32 SULLAIR</t>
  </si>
  <si>
    <t>MR00118</t>
  </si>
  <si>
    <t>DONAX TD SHELL 10W30</t>
  </si>
  <si>
    <t>MR00119</t>
  </si>
  <si>
    <t>CRC PENETRANTE LUB 336</t>
  </si>
  <si>
    <t>MR00120</t>
  </si>
  <si>
    <t>CRC WIRE ROPE</t>
  </si>
  <si>
    <t>MR00122</t>
  </si>
  <si>
    <t>SASW1026 SEGURO DE ROLLO</t>
  </si>
  <si>
    <t>MR00123</t>
  </si>
  <si>
    <t>RA10152 GUIA CEN.REALIMENTADOR</t>
  </si>
  <si>
    <t>MR00124</t>
  </si>
  <si>
    <t>GUIA DE PLEGADO TAPA SOBRE</t>
  </si>
  <si>
    <t>MR00125</t>
  </si>
  <si>
    <t>CALENTADOR TUNEL DE SECADO</t>
  </si>
  <si>
    <t>MR00126</t>
  </si>
  <si>
    <t>RESISTENCIA TUNEL SECADO</t>
  </si>
  <si>
    <t>MR00127</t>
  </si>
  <si>
    <t>CONTROLADOR ELECTRICO</t>
  </si>
  <si>
    <t>MR00128</t>
  </si>
  <si>
    <t>RA92901 CONTROLADOR ELECT.</t>
  </si>
  <si>
    <t>MR00131</t>
  </si>
  <si>
    <t>4/2 711C 12PI 611BA ELECTROV</t>
  </si>
  <si>
    <t>MR00132</t>
  </si>
  <si>
    <t>MICROSWITCH DE PARO  WA</t>
  </si>
  <si>
    <t>MR00133</t>
  </si>
  <si>
    <t>TM1600 GUARDAMOT. MERLIN GERIN</t>
  </si>
  <si>
    <t>MR00134</t>
  </si>
  <si>
    <t>EMPALMADOR AUTOMATICO RA</t>
  </si>
  <si>
    <t>MR00135</t>
  </si>
  <si>
    <t>RA92905 TARJETA ELECT.SALIDA</t>
  </si>
  <si>
    <t>ELTR</t>
  </si>
  <si>
    <t>MR00136</t>
  </si>
  <si>
    <t>RA92904 TARJETA ELECT.SALIDA</t>
  </si>
  <si>
    <t>MR00137</t>
  </si>
  <si>
    <t>RA92982 TARJETA ELECT.SALIDA</t>
  </si>
  <si>
    <t>MR00138</t>
  </si>
  <si>
    <t>RA92985 TARJETA ELECT.SALIDA</t>
  </si>
  <si>
    <t>MR00139</t>
  </si>
  <si>
    <t>RA92903 TARJETA ELECT.ENTRADA</t>
  </si>
  <si>
    <t>MR00141</t>
  </si>
  <si>
    <t>RA TARJETA ELECTRONICA</t>
  </si>
  <si>
    <t>MR00142</t>
  </si>
  <si>
    <t>RA 93078 TARJETA ELEC.SALIDA</t>
  </si>
  <si>
    <t>MR00145</t>
  </si>
  <si>
    <t>474104012W1 ARRANCADOR BOMBA</t>
  </si>
  <si>
    <t>MR00146</t>
  </si>
  <si>
    <t>TRP6822 250V 10A RELE CONT.AUX</t>
  </si>
  <si>
    <t>MR00147</t>
  </si>
  <si>
    <t>OL 0286 CALENTADORES</t>
  </si>
  <si>
    <t>MR00148</t>
  </si>
  <si>
    <t>RA0290 BOBINA CONTACTO AUX.</t>
  </si>
  <si>
    <t>MR00149</t>
  </si>
  <si>
    <t>MAC 111B 611 BA ELECTROV.</t>
  </si>
  <si>
    <t>ELNU</t>
  </si>
  <si>
    <t>MR00150</t>
  </si>
  <si>
    <t>MTP95 547 ELEMEN.FILTRO NEU/CO</t>
  </si>
  <si>
    <t>MR00151</t>
  </si>
  <si>
    <t>FRP95160 ELEMENTO FILTRO NEUM.</t>
  </si>
  <si>
    <t>MR00152</t>
  </si>
  <si>
    <t>PASADORES MUÑECO DE FRENO</t>
  </si>
  <si>
    <t>MR00153</t>
  </si>
  <si>
    <t>471766 RETEN</t>
  </si>
  <si>
    <t>SRET</t>
  </si>
  <si>
    <t>MR00154</t>
  </si>
  <si>
    <t>106067 RETEN</t>
  </si>
  <si>
    <t>MR00155</t>
  </si>
  <si>
    <t>RA10811GUIA CENTRO ROD.MARCAJE</t>
  </si>
  <si>
    <t>MR00156</t>
  </si>
  <si>
    <t>RA50517 TUBOS VACIO TROQUEL V.</t>
  </si>
  <si>
    <t>MR00157</t>
  </si>
  <si>
    <t>RA3553 TUBOS VACIO TROQUEL V.</t>
  </si>
  <si>
    <t>MR00159</t>
  </si>
  <si>
    <t>RA93121 BOMBILLO CONTADOR</t>
  </si>
  <si>
    <t>MR00161</t>
  </si>
  <si>
    <t>RA50286ANILLO BRON 1 1/2X1X1/4</t>
  </si>
  <si>
    <t>MR00162</t>
  </si>
  <si>
    <t>TORNILLO ALLEN 5/32 X 3/8</t>
  </si>
  <si>
    <t>TORN</t>
  </si>
  <si>
    <t>MR00164</t>
  </si>
  <si>
    <t>ESTRANGULADORES PASO TINTA</t>
  </si>
  <si>
    <t>MR00165</t>
  </si>
  <si>
    <t>RA10367 ASPIRADOR ALIMENTACION</t>
  </si>
  <si>
    <t>LNV</t>
  </si>
  <si>
    <t>MR00169</t>
  </si>
  <si>
    <t>TORNILLO TENSOR SF3/4 MACGRAW</t>
  </si>
  <si>
    <t>MR00170</t>
  </si>
  <si>
    <t>GUIA CENTRAL PARCHEO VENTANA</t>
  </si>
  <si>
    <t>MR00171</t>
  </si>
  <si>
    <t>ANILLOS PARA HOLLA DE TINTA</t>
  </si>
  <si>
    <t>MR00172</t>
  </si>
  <si>
    <t>TOPES RODI DOSIFICADOR GOMA</t>
  </si>
  <si>
    <t>MR00173</t>
  </si>
  <si>
    <t>RA70142 CORREA REINTRODUCTOR</t>
  </si>
  <si>
    <t>BAND</t>
  </si>
  <si>
    <t>MR00177</t>
  </si>
  <si>
    <t>BANDA DENTADA 1250H100</t>
  </si>
  <si>
    <t>MR00178</t>
  </si>
  <si>
    <t>BANDA DENTADA 1100H100</t>
  </si>
  <si>
    <t>MR00180</t>
  </si>
  <si>
    <t>ARANDELAS RELLENO WA13116</t>
  </si>
  <si>
    <t>MR00183</t>
  </si>
  <si>
    <t>BUJES CARRETOS DESBOBINADOR</t>
  </si>
  <si>
    <t>MR00184</t>
  </si>
  <si>
    <t>RA50096 ESPIGO RODI ENGOMADOR</t>
  </si>
  <si>
    <t>MR00185</t>
  </si>
  <si>
    <t>EJE RODI GOMA REHUMEDECIBLE</t>
  </si>
  <si>
    <t>MR00186</t>
  </si>
  <si>
    <t>SARA 8370 SOPORTE PARA RODILLO</t>
  </si>
  <si>
    <t>MR00191</t>
  </si>
  <si>
    <t>WA 11116 SOPORTE DE RODAMIENTO</t>
  </si>
  <si>
    <t>MR00193</t>
  </si>
  <si>
    <t>WA 10474 GUARDA</t>
  </si>
  <si>
    <t>MR00194</t>
  </si>
  <si>
    <t>ADAPTADOR PORTARROLLO 4"</t>
  </si>
  <si>
    <t>MR00195</t>
  </si>
  <si>
    <t>RA70208 SEGMENTO INTRODUCTOR</t>
  </si>
  <si>
    <t>RODI</t>
  </si>
  <si>
    <t>MR00196</t>
  </si>
  <si>
    <t>DISCO LAT.SELLO VACIO ROD.TRAS</t>
  </si>
  <si>
    <t>MR00197</t>
  </si>
  <si>
    <t>DISCO LAT.SELLO VACIO ROD.PLEG</t>
  </si>
  <si>
    <t>MR00198</t>
  </si>
  <si>
    <t>CUERPO VALVULA 2 CILIND.ALIM.</t>
  </si>
  <si>
    <t>MR00204</t>
  </si>
  <si>
    <t>PIN UNION BANDA SALIDA  SOBRES</t>
  </si>
  <si>
    <t>RAC</t>
  </si>
  <si>
    <t>MR00205</t>
  </si>
  <si>
    <t>RA30715BASE ALUMINIO TARROGOMA</t>
  </si>
  <si>
    <t>MR00206</t>
  </si>
  <si>
    <t>RA30279 TORNI MUELLE CAJA GOMA</t>
  </si>
  <si>
    <t>MR00207</t>
  </si>
  <si>
    <t>TORNILLO PASADOR DE 1/4X1 1/2</t>
  </si>
  <si>
    <t>MR00208</t>
  </si>
  <si>
    <t>TORNILLO PASADOR DE 1/4X3/4</t>
  </si>
  <si>
    <t>MR00210</t>
  </si>
  <si>
    <t>PASADOR TUBULAR 1/6X1/2</t>
  </si>
  <si>
    <t>IMTO</t>
  </si>
  <si>
    <t>MR00211</t>
  </si>
  <si>
    <t>RA80744 TAPON ORIFICIOS VACIO</t>
  </si>
  <si>
    <t>MR00212</t>
  </si>
  <si>
    <t>RA20762 RODAMIENTO CLUTCH</t>
  </si>
  <si>
    <t>RODA</t>
  </si>
  <si>
    <t>MR00213</t>
  </si>
  <si>
    <t>TORNILLOS ALLEN 1/4 20X 5/8</t>
  </si>
  <si>
    <t>MR00215</t>
  </si>
  <si>
    <t>REPUESTO FOTOCELDA 5YM37641</t>
  </si>
  <si>
    <t>MR00216</t>
  </si>
  <si>
    <t xml:space="preserve"> RA0110 RODAMIENTO DE AGUJA</t>
  </si>
  <si>
    <t>MR00217</t>
  </si>
  <si>
    <t>RA70418 BUJES PARA ESCALONADOR</t>
  </si>
  <si>
    <t>MR00218</t>
  </si>
  <si>
    <t>RETENEDOR 40 27 6.5</t>
  </si>
  <si>
    <t>MR00219</t>
  </si>
  <si>
    <t>RA80281 GUIA INTRODUCTOR PAPEL</t>
  </si>
  <si>
    <t>MR00220</t>
  </si>
  <si>
    <t>TUBO DE VACIO RA</t>
  </si>
  <si>
    <t>MR00221</t>
  </si>
  <si>
    <t>SEGMENTO DE RODILLO MARCACION</t>
  </si>
  <si>
    <t>MR00222</t>
  </si>
  <si>
    <t>RA70208 SEGMENTO DE ARRASTRE</t>
  </si>
  <si>
    <t>MR00223</t>
  </si>
  <si>
    <t>RA30581 CLAVIJA DE ENGOMADOR</t>
  </si>
  <si>
    <t>MR00224</t>
  </si>
  <si>
    <t>RA100150 GUIAS</t>
  </si>
  <si>
    <t>MR00225</t>
  </si>
  <si>
    <t>ACCESORIO GUIA PAPEL EN WA</t>
  </si>
  <si>
    <t>MR00226</t>
  </si>
  <si>
    <t>EMPAQUES BOMBA DE TINTA RA1</t>
  </si>
  <si>
    <t>MR00229</t>
  </si>
  <si>
    <t>PASTAS EMBRAGUES ROD.SALIDA WA</t>
  </si>
  <si>
    <t>MR00230</t>
  </si>
  <si>
    <t>WA1031 ENLACE ENTRE PIÑONES</t>
  </si>
  <si>
    <t>MR00232</t>
  </si>
  <si>
    <t>SYM420356 TOPES LAT.ENGOMADO</t>
  </si>
  <si>
    <t>MR00233</t>
  </si>
  <si>
    <t>RA0030 VOLANTE</t>
  </si>
  <si>
    <t>MR00234</t>
  </si>
  <si>
    <t>RA30120 CAMISA PORTATROQUEL V.</t>
  </si>
  <si>
    <t>MR00236</t>
  </si>
  <si>
    <t>RA70233 PIÑON CAMBIO DE RELAC.</t>
  </si>
  <si>
    <t>MR00237</t>
  </si>
  <si>
    <t>RA70235 PIÑON CAMBIO DE RELAC.</t>
  </si>
  <si>
    <t>MR00238</t>
  </si>
  <si>
    <t>CANCAMOS 1/2"</t>
  </si>
  <si>
    <t>MR00239</t>
  </si>
  <si>
    <t>RA82546 PIÑON EJE ENGOMADOR</t>
  </si>
  <si>
    <t>MR00240</t>
  </si>
  <si>
    <t>WA1031 PIÑON 10496</t>
  </si>
  <si>
    <t>MR00242</t>
  </si>
  <si>
    <t>CABLE CONEXION SERVOMOTOR RA</t>
  </si>
  <si>
    <t>MR00244</t>
  </si>
  <si>
    <t>RA10183 ORING</t>
  </si>
  <si>
    <t>MR00245</t>
  </si>
  <si>
    <t>PASADOR TUBULAR 3/16 1</t>
  </si>
  <si>
    <t>MR00246</t>
  </si>
  <si>
    <t>PASADOR TUBULAR 1 74 1</t>
  </si>
  <si>
    <t>MR00249</t>
  </si>
  <si>
    <t>PASADOR TUBULAR 1/4 3</t>
  </si>
  <si>
    <t>MR00251</t>
  </si>
  <si>
    <t>TORNILLOS ALLEN 1/4 20 X 1 1/2</t>
  </si>
  <si>
    <t>MR00252</t>
  </si>
  <si>
    <t>WA10832 RETEN</t>
  </si>
  <si>
    <t>MR00253</t>
  </si>
  <si>
    <t>CUÑA 1/4 X1"</t>
  </si>
  <si>
    <t>MR00254</t>
  </si>
  <si>
    <t>RA20746I NTERRUPTOR</t>
  </si>
  <si>
    <t>MR00255</t>
  </si>
  <si>
    <t>CONTACTOR TRIFASICO</t>
  </si>
  <si>
    <t>MR00257</t>
  </si>
  <si>
    <t>CONTACTOR MOTOR 9AMCN55A</t>
  </si>
  <si>
    <t>MR00258</t>
  </si>
  <si>
    <t>RA CONTACTOR</t>
  </si>
  <si>
    <t>MR00259</t>
  </si>
  <si>
    <t>BOE 92767 ACOPLE ENCODER</t>
  </si>
  <si>
    <t>MR00261</t>
  </si>
  <si>
    <t>RA30085 CORREA</t>
  </si>
  <si>
    <t>MR00262</t>
  </si>
  <si>
    <t>71A113 BOBINA</t>
  </si>
  <si>
    <t>MR00263</t>
  </si>
  <si>
    <t>RA92253 BOBINA</t>
  </si>
  <si>
    <t>MR00264</t>
  </si>
  <si>
    <t>CALENTADOR DE MOTOR No 37</t>
  </si>
  <si>
    <t>MR00265</t>
  </si>
  <si>
    <t>CALENTADOR RELE MOTOR ELEVADOR</t>
  </si>
  <si>
    <t>MR00266</t>
  </si>
  <si>
    <t>RA800 FOTOCELDA CONTADOR</t>
  </si>
  <si>
    <t>MR00267</t>
  </si>
  <si>
    <t>RA 50538 GORROS AISLANTES</t>
  </si>
  <si>
    <t>MR00268</t>
  </si>
  <si>
    <t>RA 123483 TRIGUEL BOARD</t>
  </si>
  <si>
    <t>MR00269</t>
  </si>
  <si>
    <t>75D73070D BOBINA ELEVAD. ROLLO</t>
  </si>
  <si>
    <t>MR00271</t>
  </si>
  <si>
    <t>RA 90186 RELE</t>
  </si>
  <si>
    <t>MR00272</t>
  </si>
  <si>
    <t>RA 92412 CALENTADOR MOTORES</t>
  </si>
  <si>
    <t>MR00273</t>
  </si>
  <si>
    <t>RA92282 RECTIFICADOR DE SEÑAL</t>
  </si>
  <si>
    <t>MR00274</t>
  </si>
  <si>
    <t>WR5255 PISADOR PLEGADOR SOLAPA</t>
  </si>
  <si>
    <t>MR00279</t>
  </si>
  <si>
    <t>RASPADOR LATER IZQUIERDO ENGOM</t>
  </si>
  <si>
    <t>SMITHE</t>
  </si>
  <si>
    <t>MR00281</t>
  </si>
  <si>
    <t>RA71060 TOPES ROSCADOS</t>
  </si>
  <si>
    <t>MR00284</t>
  </si>
  <si>
    <t>RA60284 BUJES EN BRONCE</t>
  </si>
  <si>
    <t>MR00285</t>
  </si>
  <si>
    <t>RA80717 SOPORTE BUJES BRONCE</t>
  </si>
  <si>
    <t>MR00286</t>
  </si>
  <si>
    <t>RA80364 TAPON VACIO-CILINDROS</t>
  </si>
  <si>
    <t>MR00287</t>
  </si>
  <si>
    <t>SYM 4386639 REJILLA FILTRO IMP</t>
  </si>
  <si>
    <t>MR00290</t>
  </si>
  <si>
    <t>RA 93713 TRANSITOR</t>
  </si>
  <si>
    <t>MR00292</t>
  </si>
  <si>
    <t>SYM 37642 LAMPARA CONTACTOS</t>
  </si>
  <si>
    <t>MR00293</t>
  </si>
  <si>
    <t>RA 80274 TORNILLO ESCALONADO</t>
  </si>
  <si>
    <t>MR00309</t>
  </si>
  <si>
    <t>RA 20165 LAMINA PORTA CLISE</t>
  </si>
  <si>
    <t>MR00318</t>
  </si>
  <si>
    <t>RA30722 RASQUETA SUP. IZQ.</t>
  </si>
  <si>
    <t>MR00320</t>
  </si>
  <si>
    <t>WA13687 POLEA</t>
  </si>
  <si>
    <t>ENGR</t>
  </si>
  <si>
    <t>MR00322</t>
  </si>
  <si>
    <t>RA 30019 EMPAQUETADURA</t>
  </si>
  <si>
    <t>MR00323</t>
  </si>
  <si>
    <t>RA30217 PIÑON HELIC 25 DIENTES</t>
  </si>
  <si>
    <t>MR00325</t>
  </si>
  <si>
    <t>CORREA 100XL037 DENTADA</t>
  </si>
  <si>
    <t>MR00328</t>
  </si>
  <si>
    <t>RA82622 MANIGUETA  AJUSTE</t>
  </si>
  <si>
    <t>MR00330</t>
  </si>
  <si>
    <t>RA10377 MANIGUETA AJUSTE</t>
  </si>
  <si>
    <t>MR00331</t>
  </si>
  <si>
    <t>RA103018 MANIGUETA AJUSTE</t>
  </si>
  <si>
    <t>MR00334</t>
  </si>
  <si>
    <t>RA82827 MANIGUETA AJUSTE</t>
  </si>
  <si>
    <t>MR00341</t>
  </si>
  <si>
    <t>RA-319 EXTENSION DE AJUSTE</t>
  </si>
  <si>
    <t>MR00342</t>
  </si>
  <si>
    <t>RA-325 INTERRUPTOR SEGURIDAD</t>
  </si>
  <si>
    <t>MR00347</t>
  </si>
  <si>
    <t>IMPELER BOMB TINTA</t>
  </si>
  <si>
    <t>MR00348</t>
  </si>
  <si>
    <t>TORNILLO BRONC SOP/TE SUJECION</t>
  </si>
  <si>
    <t>MR00352</t>
  </si>
  <si>
    <t>RA32180 RODAMIENTO</t>
  </si>
  <si>
    <t>MR00353</t>
  </si>
  <si>
    <t>RA32171 PISTA INTERNA</t>
  </si>
  <si>
    <t>MR00354</t>
  </si>
  <si>
    <t>ARANDELA MUELLE YUNQUE VENT</t>
  </si>
  <si>
    <t>MR00359</t>
  </si>
  <si>
    <t>POTENCIOMETRO 1K 10 VUELTAS</t>
  </si>
  <si>
    <t>MR00360</t>
  </si>
  <si>
    <t>CORREA DENTADA 660L100</t>
  </si>
  <si>
    <t>MR00361</t>
  </si>
  <si>
    <t>WR-15724 ELEMENTO CALENTADOR</t>
  </si>
  <si>
    <t>MR00362</t>
  </si>
  <si>
    <t>WR-15722 SEGURO CALENTADOR</t>
  </si>
  <si>
    <t>MR00363</t>
  </si>
  <si>
    <t>RA-60212 CALENTADOR</t>
  </si>
  <si>
    <t>MR00364</t>
  </si>
  <si>
    <t>LS-6452 COLLAR ROLLO 6 PUL</t>
  </si>
  <si>
    <t>MR00365</t>
  </si>
  <si>
    <t>PO426 FRENO DE BLOQUE</t>
  </si>
  <si>
    <t>MR00367</t>
  </si>
  <si>
    <t>LO-1344 ENLACES</t>
  </si>
  <si>
    <t>CADE</t>
  </si>
  <si>
    <t>MR00368</t>
  </si>
  <si>
    <t>RA70456 PIN PASADOR DE UNION</t>
  </si>
  <si>
    <t>MR00373</t>
  </si>
  <si>
    <t>BUJES EN COBRE SW/30660</t>
  </si>
  <si>
    <t>MR00375</t>
  </si>
  <si>
    <t>CILINDROS EN ACERO SW/30661</t>
  </si>
  <si>
    <t>MR00379</t>
  </si>
  <si>
    <t>ROLLO 100 M DR BLADE 25.4X0.15</t>
  </si>
  <si>
    <t>MR00380</t>
  </si>
  <si>
    <t>RA10365 ESPACIADORES ANILLAS</t>
  </si>
  <si>
    <t>MR00381</t>
  </si>
  <si>
    <t>RA10366 ESPACIADORES ANILLAS</t>
  </si>
  <si>
    <t>MR00382</t>
  </si>
  <si>
    <t>RA81702 INSERTO CILIND TRANSFE</t>
  </si>
  <si>
    <t>MR00385</t>
  </si>
  <si>
    <t>RA-82632 ROTOR VALVE FACING</t>
  </si>
  <si>
    <t>MR00386</t>
  </si>
  <si>
    <t>RA-82633 ROTOR VALVA FACING</t>
  </si>
  <si>
    <t>MR00389</t>
  </si>
  <si>
    <t>RA-32311 ROTOR VALVE FACING</t>
  </si>
  <si>
    <t>MR00390</t>
  </si>
  <si>
    <t>RA-32312 ROTOR VALVE FACING</t>
  </si>
  <si>
    <t>MR00394</t>
  </si>
  <si>
    <t>RA-30651 STATOR</t>
  </si>
  <si>
    <t>MR00395</t>
  </si>
  <si>
    <t>RA81215 CARRETO DE REPLIEGUE</t>
  </si>
  <si>
    <t>MR00397</t>
  </si>
  <si>
    <t>RA-71057 PRESSURE ROLL SCREW</t>
  </si>
  <si>
    <t>MR00399</t>
  </si>
  <si>
    <t>TROQ FLEX  VENTANA 30X120MM</t>
  </si>
  <si>
    <t>MR00400</t>
  </si>
  <si>
    <t>TROQUEL FLEX VENTANA 30 X 90</t>
  </si>
  <si>
    <t>MR00401</t>
  </si>
  <si>
    <t>TROQ FLEX VENTANA 35X100MM</t>
  </si>
  <si>
    <t>MR00402</t>
  </si>
  <si>
    <t>TROQ FLEX VENTANA 105X35MM</t>
  </si>
  <si>
    <t>MR00406</t>
  </si>
  <si>
    <t>TROQ FLEX VENTANA 25X175MM</t>
  </si>
  <si>
    <t>MR00407</t>
  </si>
  <si>
    <t>CORREA 1120XH300</t>
  </si>
  <si>
    <t>MR00409</t>
  </si>
  <si>
    <t>CORREA DAYCO 322L075</t>
  </si>
  <si>
    <t>MR00410</t>
  </si>
  <si>
    <t>TROQ SOLID VENTANA 25X175MM</t>
  </si>
  <si>
    <t>MR00411</t>
  </si>
  <si>
    <t>RA-60477 SPRINGS</t>
  </si>
  <si>
    <t>MR00415</t>
  </si>
  <si>
    <t xml:space="preserve"> SELLO VALV.VACIO CI. TRANS.</t>
  </si>
  <si>
    <t>MR00416</t>
  </si>
  <si>
    <t>RA 50427 PIN ROSCADO RESORTADO</t>
  </si>
  <si>
    <t>MR00417</t>
  </si>
  <si>
    <t>RA 40010 PIN</t>
  </si>
  <si>
    <t>MR00418</t>
  </si>
  <si>
    <t>CORREA 900H200</t>
  </si>
  <si>
    <t>MR00421</t>
  </si>
  <si>
    <t>RA40034 SELLO VALV.CILIN.CORTE</t>
  </si>
  <si>
    <t>MR00424</t>
  </si>
  <si>
    <t>RA20030 SELLO CILINDRO IMPRES.</t>
  </si>
  <si>
    <t>MR00425</t>
  </si>
  <si>
    <t>RA32187SELLO ROTORCIL.ANTES PC</t>
  </si>
  <si>
    <t>MR00427</t>
  </si>
  <si>
    <t>RA10220 PIN SELLO VALV. VACIO</t>
  </si>
  <si>
    <t>MR00429</t>
  </si>
  <si>
    <t>RA 30393 SELLO VALV.EJE ENGO.</t>
  </si>
  <si>
    <t>MR00430</t>
  </si>
  <si>
    <t>RA 60653 CINTA POLICOBR 3/4</t>
  </si>
  <si>
    <t>MR00432</t>
  </si>
  <si>
    <t>WA 10533 CINTA DOBLE FAZ</t>
  </si>
  <si>
    <t>MR00433</t>
  </si>
  <si>
    <t>RA90891 CONTADOR MT.CADENAS S.</t>
  </si>
  <si>
    <t>MR00434</t>
  </si>
  <si>
    <t>RA70363 CONECTOR ELECT.MACHO</t>
  </si>
  <si>
    <t>MR00435</t>
  </si>
  <si>
    <t>RA70373 CONECTOR ELECT.HEMBRA</t>
  </si>
  <si>
    <t>MR00438</t>
  </si>
  <si>
    <t>F1648  RESORTES  EXTENSION</t>
  </si>
  <si>
    <t>MR00439</t>
  </si>
  <si>
    <t>B3180 GUIAS  PINES  TEFLON</t>
  </si>
  <si>
    <t>MR00440</t>
  </si>
  <si>
    <t>B3039  PIÑON DOBLE RECT HELIC.</t>
  </si>
  <si>
    <t>MR00441</t>
  </si>
  <si>
    <t>ACOPLE EN ACERO 1045</t>
  </si>
  <si>
    <t>MR00442</t>
  </si>
  <si>
    <t>B3807  POLEAS</t>
  </si>
  <si>
    <t>MR00445</t>
  </si>
  <si>
    <t>ANILLO ENCODER CON TORNILLO</t>
  </si>
  <si>
    <t>MR00446</t>
  </si>
  <si>
    <t>B3106  BASE RODILLO DUCTOR</t>
  </si>
  <si>
    <t>MR00447</t>
  </si>
  <si>
    <t>3258 237BUJES BRONCE  ROD.DUCT</t>
  </si>
  <si>
    <t>MR00448</t>
  </si>
  <si>
    <t>B4327 BARRA SOPORTE  ALUMINIO</t>
  </si>
  <si>
    <t>MR00450</t>
  </si>
  <si>
    <t>F1790 PINES</t>
  </si>
  <si>
    <t>MR00451</t>
  </si>
  <si>
    <t>F1647 RESORTE</t>
  </si>
  <si>
    <t>MR00453</t>
  </si>
  <si>
    <t>B4325 SEPARADOR</t>
  </si>
  <si>
    <t>MR00454</t>
  </si>
  <si>
    <t>B 4322  ACOPLE ESTRIADO</t>
  </si>
  <si>
    <t>MR00455</t>
  </si>
  <si>
    <t>F4776  CORREA DE TRACTOR</t>
  </si>
  <si>
    <t>MR00457</t>
  </si>
  <si>
    <t>F4114 ACOPLES EN PASTA</t>
  </si>
  <si>
    <t>MR00458</t>
  </si>
  <si>
    <t>B3437  SOPORTE METALICO</t>
  </si>
  <si>
    <t>MR00459</t>
  </si>
  <si>
    <t>B1122  SELLOS EN TEFLON</t>
  </si>
  <si>
    <t>MR00460</t>
  </si>
  <si>
    <t>F4619 #225 ACOPLE</t>
  </si>
  <si>
    <t>MR00461</t>
  </si>
  <si>
    <t>B4595 1  PIÑON HELICOIDAL</t>
  </si>
  <si>
    <t>MR00462</t>
  </si>
  <si>
    <t>PIÑON RECTO Z-29 ACERO 4140</t>
  </si>
  <si>
    <t>MR00463</t>
  </si>
  <si>
    <t>B3402/B3403 TORNI GRAFILADO</t>
  </si>
  <si>
    <t>MR00464</t>
  </si>
  <si>
    <t>B3468 3248 PIÑON HELICOIDAL</t>
  </si>
  <si>
    <t>MR00466</t>
  </si>
  <si>
    <t>B4595 2 PIÑON HELICOIDAL</t>
  </si>
  <si>
    <t>MR00467</t>
  </si>
  <si>
    <t>B4324 CASQUILLO LOCO XA</t>
  </si>
  <si>
    <t>MR00470</t>
  </si>
  <si>
    <t>F3766  PINES PARA TRACTORES</t>
  </si>
  <si>
    <t>MR00471</t>
  </si>
  <si>
    <t>B3467  PIÑON HELICOIDAL</t>
  </si>
  <si>
    <t>MR00472</t>
  </si>
  <si>
    <t>B3463  TORNILLO POSICIONADOR</t>
  </si>
  <si>
    <t>MR00473</t>
  </si>
  <si>
    <t>B1879 RESORTE DE SOLAPA</t>
  </si>
  <si>
    <t>MR00474</t>
  </si>
  <si>
    <t>F1311  ELECTRO VALVULA</t>
  </si>
  <si>
    <t>MR00475</t>
  </si>
  <si>
    <t>B4622 CAPUCHONES</t>
  </si>
  <si>
    <t>MR00477</t>
  </si>
  <si>
    <t>F5362  PERNOS</t>
  </si>
  <si>
    <t>MR00478</t>
  </si>
  <si>
    <t>F947 TORNILLOS PIN</t>
  </si>
  <si>
    <t>MR00481</t>
  </si>
  <si>
    <t>Z32 PINON RECTO</t>
  </si>
  <si>
    <t>MR00483</t>
  </si>
  <si>
    <t>C 3045 RASQUETA ENTINTADOR</t>
  </si>
  <si>
    <t>MR00484</t>
  </si>
  <si>
    <t>D20418 2 TORNILLOS TUERCA WA</t>
  </si>
  <si>
    <t>MR00485</t>
  </si>
  <si>
    <t>TARJETA ELECTRONIC MDP1605</t>
  </si>
  <si>
    <t>MR00486</t>
  </si>
  <si>
    <t>ATM20 FUSIBLES DE CARTUCHO</t>
  </si>
  <si>
    <t>MR00487</t>
  </si>
  <si>
    <t>F3954 RELE</t>
  </si>
  <si>
    <t>MR00488</t>
  </si>
  <si>
    <t>F3978 TERMINALES</t>
  </si>
  <si>
    <t>MR00490</t>
  </si>
  <si>
    <t>RELE R10E 2X2V 7003601</t>
  </si>
  <si>
    <t>MR00491</t>
  </si>
  <si>
    <t>FUSIBLES DE VIDRIO 12 AMP</t>
  </si>
  <si>
    <t>MR00492</t>
  </si>
  <si>
    <t>F4752 FUSIBLES  VIDIRIO 15 AMP</t>
  </si>
  <si>
    <t>MR00493</t>
  </si>
  <si>
    <t>SWITCH CONICO ED 903</t>
  </si>
  <si>
    <t>MR00494</t>
  </si>
  <si>
    <t>D20 419 18 TERMINALES EN COBRE</t>
  </si>
  <si>
    <t>MR00496</t>
  </si>
  <si>
    <t>H256 40 ENCODER MODELO</t>
  </si>
  <si>
    <t>MR00497</t>
  </si>
  <si>
    <t>F3929 RELE</t>
  </si>
  <si>
    <t>MR00499</t>
  </si>
  <si>
    <t>W97CSX2 RELE 24VDC</t>
  </si>
  <si>
    <t>MR00502</t>
  </si>
  <si>
    <t>CORREA D TIEMPO 1700H100</t>
  </si>
  <si>
    <t>MR00503</t>
  </si>
  <si>
    <t>BREAKER 3X60 AMP SOBREPONER</t>
  </si>
  <si>
    <t>MR00514</t>
  </si>
  <si>
    <t>ESCOBILLAS MOTOR BALDOR 1.5HP</t>
  </si>
  <si>
    <t>MR00515</t>
  </si>
  <si>
    <t>ESCOBILLA 9X22X6MM</t>
  </si>
  <si>
    <t>MR00517</t>
  </si>
  <si>
    <t>F-5140 GRASA DOWN 335.3 OZ</t>
  </si>
  <si>
    <t>MR00518</t>
  </si>
  <si>
    <t>F-4423 GRASA 786 ALTA TEMP.4OZ</t>
  </si>
  <si>
    <t>MR00519</t>
  </si>
  <si>
    <t>B-3574 ENGRANAJE HELICOIDAL</t>
  </si>
  <si>
    <t>MR00520</t>
  </si>
  <si>
    <t>F-4962 HUMIFICADOR RODILLO</t>
  </si>
  <si>
    <t>MR00526</t>
  </si>
  <si>
    <t>EJE COMPLETO ARRASTRE</t>
  </si>
  <si>
    <t>MR00530</t>
  </si>
  <si>
    <t>BUJE VARILLA TRACTOR</t>
  </si>
  <si>
    <t>MR00532</t>
  </si>
  <si>
    <t>F4472 LAMINA CONTR PERFORACION</t>
  </si>
  <si>
    <t>MR00535</t>
  </si>
  <si>
    <t>CORREA DAYCO 3048.8M30</t>
  </si>
  <si>
    <t>MR00540</t>
  </si>
  <si>
    <t>FOTOCELDA AUTONICS BX700</t>
  </si>
  <si>
    <t>MR00541</t>
  </si>
  <si>
    <t>CORREA 240L075</t>
  </si>
  <si>
    <t>MR00542</t>
  </si>
  <si>
    <t>BUJE INTERNO PN/F389</t>
  </si>
  <si>
    <t>MR00543</t>
  </si>
  <si>
    <t>ANILLO EXTERNO F355</t>
  </si>
  <si>
    <t>MR00545</t>
  </si>
  <si>
    <t>ROD.OSCILADOR HUMEDAD F4950</t>
  </si>
  <si>
    <t>MR00546</t>
  </si>
  <si>
    <t>PIN SEGUIDOR OSCILADOR F5180</t>
  </si>
  <si>
    <t>MR00547</t>
  </si>
  <si>
    <t>RESORTE DE SELLO F18792</t>
  </si>
  <si>
    <t>MR00550</t>
  </si>
  <si>
    <t>EJE AUX.CAJA TOLOMATIC B4003</t>
  </si>
  <si>
    <t>MR00551</t>
  </si>
  <si>
    <t>FIJACION BASC.SBN 20-25</t>
  </si>
  <si>
    <t>MR00552</t>
  </si>
  <si>
    <t>MO 1919 CARRETOS PLEGADO</t>
  </si>
  <si>
    <t>MR00553</t>
  </si>
  <si>
    <t>LO1909 AJUSTE LAT.CUCHILLAS</t>
  </si>
  <si>
    <t>MR00555</t>
  </si>
  <si>
    <t>DIAFRAGMA BOMBAVALCO DE GOMA</t>
  </si>
  <si>
    <t>MR00557</t>
  </si>
  <si>
    <t>WR3526 TORNILLO  5/16X5/8</t>
  </si>
  <si>
    <t>MR00558</t>
  </si>
  <si>
    <t>RESORTE PRESION RUEDAS CAUCHO</t>
  </si>
  <si>
    <t>MR00560</t>
  </si>
  <si>
    <t>BOMBILLO SECADO 1000W ENGOMADO</t>
  </si>
  <si>
    <t>MR00561</t>
  </si>
  <si>
    <t>TARJ. ELECTR. BOMBA VALCO</t>
  </si>
  <si>
    <t>MR00564</t>
  </si>
  <si>
    <t>DISPLAY DIGITAL  AC 400/5</t>
  </si>
  <si>
    <t>MR00565</t>
  </si>
  <si>
    <t>RESORTES INYECTOR DE GOMA</t>
  </si>
  <si>
    <t>MR00567</t>
  </si>
  <si>
    <t>SEGMENTO DE ARRASTRE CIL DE</t>
  </si>
  <si>
    <t>MR00573</t>
  </si>
  <si>
    <t>704XX368 BOQUILLA N14 VALCO</t>
  </si>
  <si>
    <t>MR00582</t>
  </si>
  <si>
    <t>MO0612 UND VARILLA ALIM/DOR SO</t>
  </si>
  <si>
    <t>MR00593</t>
  </si>
  <si>
    <t>UNION N.50 OFF SET DE 5/8</t>
  </si>
  <si>
    <t>MR00594</t>
  </si>
  <si>
    <t>RESORTE PARA MO</t>
  </si>
  <si>
    <t>MR00595</t>
  </si>
  <si>
    <t>SOPORTE TOPE ALIM/OR ACERO1045</t>
  </si>
  <si>
    <t>MR00596</t>
  </si>
  <si>
    <t>TAPONES SEGUN MUESTRA.MO</t>
  </si>
  <si>
    <t>MR00605</t>
  </si>
  <si>
    <t>OS10616 RUEDA</t>
  </si>
  <si>
    <t>MR00608</t>
  </si>
  <si>
    <t>OS10617 RUEDA INTRO A SECADO</t>
  </si>
  <si>
    <t>MR00610</t>
  </si>
  <si>
    <t>RUEDA SILICONA ESP.SO</t>
  </si>
  <si>
    <t>MR00611</t>
  </si>
  <si>
    <t>OS-4120 HOLDER</t>
  </si>
  <si>
    <t>MR00614</t>
  </si>
  <si>
    <t>OS10616 RUEDA INTRO A CADENAS</t>
  </si>
  <si>
    <t>MR00615</t>
  </si>
  <si>
    <t>MR00618</t>
  </si>
  <si>
    <t>SA2102 GRIPPER JAWS</t>
  </si>
  <si>
    <t>MR00620</t>
  </si>
  <si>
    <t>WR51001 APL PLASTIC ROLL</t>
  </si>
  <si>
    <t>MR00621</t>
  </si>
  <si>
    <t>OS13028 HOLD BACK ROLLO</t>
  </si>
  <si>
    <t>MR00622</t>
  </si>
  <si>
    <t>30 420 01BIELOMATIK RACOR REC.</t>
  </si>
  <si>
    <t>MR00624</t>
  </si>
  <si>
    <t>300.472.06 BIELOMATIK LAMINAS</t>
  </si>
  <si>
    <t>MR00626</t>
  </si>
  <si>
    <t>300.480.03BIELOMATIK DIST.LUB.</t>
  </si>
  <si>
    <t>MR00627</t>
  </si>
  <si>
    <t>300.442.08BIELOMATIK RACOR REC</t>
  </si>
  <si>
    <t>MR00628</t>
  </si>
  <si>
    <t>300.430.01 BIELOMATIK RACOR</t>
  </si>
  <si>
    <t>MR00629</t>
  </si>
  <si>
    <t>B30.357 101 BIELOMATIK TAPONES</t>
  </si>
  <si>
    <t>MR00630</t>
  </si>
  <si>
    <t>300.440.59 BIELOMATIK TERMINAL</t>
  </si>
  <si>
    <t>MR00632</t>
  </si>
  <si>
    <t>30.2152.02 BIELOMATIK RACOR</t>
  </si>
  <si>
    <t>MR00633</t>
  </si>
  <si>
    <t>30.2152.01 BIELOMATIK RACOR</t>
  </si>
  <si>
    <t>MR00634</t>
  </si>
  <si>
    <t>30.2152.00 BIELOMATIK RACOR</t>
  </si>
  <si>
    <t>MR00635</t>
  </si>
  <si>
    <t>300.493.02 BIELOMATIK ANILLOS</t>
  </si>
  <si>
    <t>MR00636</t>
  </si>
  <si>
    <t>300.440.50 BIELOMATIK RACOR</t>
  </si>
  <si>
    <t>MR00637</t>
  </si>
  <si>
    <t>30.3571.00 BIELOMATIK TAPON</t>
  </si>
  <si>
    <t>MR00638</t>
  </si>
  <si>
    <t>30.2566.19 BIELOMATIK UNION</t>
  </si>
  <si>
    <t>MR00640</t>
  </si>
  <si>
    <t>V7918881  SOPORTE DEL SOPLADOR</t>
  </si>
  <si>
    <t>MR00641</t>
  </si>
  <si>
    <t>V45.241.128 SEGMENTO  APOYO  W</t>
  </si>
  <si>
    <t>MR00642</t>
  </si>
  <si>
    <t>V69087020 PALANCA  ACCIO/TO</t>
  </si>
  <si>
    <t>MR00643</t>
  </si>
  <si>
    <t>N200.027 PALANCA ACCIO/TO</t>
  </si>
  <si>
    <t>MR00644</t>
  </si>
  <si>
    <t>N200.023 PALANCA  ACCION/TO</t>
  </si>
  <si>
    <t>MR00645</t>
  </si>
  <si>
    <t>V69722920 PLATINA RECTANGULAR</t>
  </si>
  <si>
    <t>MR00646</t>
  </si>
  <si>
    <t>V69728170 PLATINA RECTANGULAR</t>
  </si>
  <si>
    <t>MR00647</t>
  </si>
  <si>
    <t>V69722910 PLATINA RECTANGULAR</t>
  </si>
  <si>
    <t>MR00650</t>
  </si>
  <si>
    <t>722.67 CORREA DENTADA</t>
  </si>
  <si>
    <t>MR00657</t>
  </si>
  <si>
    <t>10217 RODILLO DE GOMA</t>
  </si>
  <si>
    <t>MR00663</t>
  </si>
  <si>
    <t>SOPORTE LATERAL RODILLO W 18</t>
  </si>
  <si>
    <t>MR00667</t>
  </si>
  <si>
    <t>N010.060 RUEDA DE GOMA,</t>
  </si>
  <si>
    <t>MR00669</t>
  </si>
  <si>
    <t>K141028 ANILLO SEAGEL</t>
  </si>
  <si>
    <t>MR00677</t>
  </si>
  <si>
    <t>V00000.41 CUCHILLA CORTE PAPEL</t>
  </si>
  <si>
    <t>MR00682</t>
  </si>
  <si>
    <t>TOMAS I ANILLO BRONCE CONEXIÓN</t>
  </si>
  <si>
    <t>MR00683</t>
  </si>
  <si>
    <t>TOMAS I PALANCA SOPORTE</t>
  </si>
  <si>
    <t>MR00685</t>
  </si>
  <si>
    <t>TORNILLO HEX. DO-010.120</t>
  </si>
  <si>
    <t>MR00686</t>
  </si>
  <si>
    <t>TUERCA HEX. 250.007</t>
  </si>
  <si>
    <t>MR00688</t>
  </si>
  <si>
    <t>TORNILLO HEXAGONAL DO-090.079</t>
  </si>
  <si>
    <t>MR00689</t>
  </si>
  <si>
    <t>MUELLE SUJECCION  DO-605.597</t>
  </si>
  <si>
    <t>MR00691</t>
  </si>
  <si>
    <t>CHAPA GUIA V57.9.655.0</t>
  </si>
  <si>
    <t>MR00692</t>
  </si>
  <si>
    <t>CALIBRADOR V79.23.229.0</t>
  </si>
  <si>
    <t>MR00694</t>
  </si>
  <si>
    <t>MUELLE CONJ.SOPLADOR DO605711</t>
  </si>
  <si>
    <t>MR00696</t>
  </si>
  <si>
    <t>GUIA V65.50.806.0</t>
  </si>
  <si>
    <t>MR00697</t>
  </si>
  <si>
    <t>GUIA V79.31.294.0</t>
  </si>
  <si>
    <t>MR00698</t>
  </si>
  <si>
    <t>TORNILLO SCCABEZA HEX.098048</t>
  </si>
  <si>
    <t>MR00700</t>
  </si>
  <si>
    <t>TORNILLOPIVOTE C/RANURA0138160</t>
  </si>
  <si>
    <t>MR00701</t>
  </si>
  <si>
    <t>ENGOMADOR LATERAL BRONCE</t>
  </si>
  <si>
    <t>MR00704</t>
  </si>
  <si>
    <t>N010131 CASQUILLO ALIMENTADOR</t>
  </si>
  <si>
    <t>MR00707</t>
  </si>
  <si>
    <t>RODILLO DOSIFIC/GOMA VENTANA</t>
  </si>
  <si>
    <t>MR00710</t>
  </si>
  <si>
    <t>CASQUETE RELLENO D 155 MM</t>
  </si>
  <si>
    <t>MR00711</t>
  </si>
  <si>
    <t>V0204099.0 SEG.DIAM.148 ROD,</t>
  </si>
  <si>
    <t>MR00712</t>
  </si>
  <si>
    <t>V02040530 SEG.DIA 155 ROD.</t>
  </si>
  <si>
    <t>MR00713</t>
  </si>
  <si>
    <t>V02040310 SEG.DIA 156 ROD.</t>
  </si>
  <si>
    <t>MR00714</t>
  </si>
  <si>
    <t>V01181450 SEG.DIA 155 ROD.</t>
  </si>
  <si>
    <t>MR00715</t>
  </si>
  <si>
    <t>V02040490 SEG.DIA 125 100X58MM</t>
  </si>
  <si>
    <t>MR00716</t>
  </si>
  <si>
    <t>V02041180 SEG.DIA 156 ROD.</t>
  </si>
  <si>
    <t>MR00717</t>
  </si>
  <si>
    <t>V02040480 SEG.DIA123 120X43</t>
  </si>
  <si>
    <t>MR00718</t>
  </si>
  <si>
    <t>ANILLO SUJECCION ENGOMADOR</t>
  </si>
  <si>
    <t>MR00720</t>
  </si>
  <si>
    <t>BANDA RECOL GOMA SOLAPA FONDO</t>
  </si>
  <si>
    <t>MR00724</t>
  </si>
  <si>
    <t>ENGRANAJE CAMBIO Z32</t>
  </si>
  <si>
    <t>PCFT</t>
  </si>
  <si>
    <t>MR00725</t>
  </si>
  <si>
    <t>ENGRANAJE DE CAMBIO Z17</t>
  </si>
  <si>
    <t>MR00726</t>
  </si>
  <si>
    <t>ENGRANAJE DE CAMIO Z24</t>
  </si>
  <si>
    <t>MR00730</t>
  </si>
  <si>
    <t>PIÑON DE CAMBIO Z40 RECTO</t>
  </si>
  <si>
    <t>MR00731</t>
  </si>
  <si>
    <t>PIÑON DE CAMBIO Z50 RECTO</t>
  </si>
  <si>
    <t>MR00732</t>
  </si>
  <si>
    <t>PIÑON DE CAMIBO Z71 RECTO</t>
  </si>
  <si>
    <t>MR00733</t>
  </si>
  <si>
    <t>PIÑON DE CAMBIO Z80 RECTO</t>
  </si>
  <si>
    <t>MR00734</t>
  </si>
  <si>
    <t>PIÑON CAMBIO REINTRODUC Z30 RE</t>
  </si>
  <si>
    <t>MR00736</t>
  </si>
  <si>
    <t>V7932033 GUIA CAMBIO ESCALONAD</t>
  </si>
  <si>
    <t>MR00737</t>
  </si>
  <si>
    <t>K428280 BASE BOTON DE MANDO</t>
  </si>
  <si>
    <t>MR00738</t>
  </si>
  <si>
    <t>K451780CONTACTOR 3P 1NO24VOC</t>
  </si>
  <si>
    <t>MR00739</t>
  </si>
  <si>
    <t>K428230LAMP PILOTO D2VLR TELEM</t>
  </si>
  <si>
    <t>MR00740</t>
  </si>
  <si>
    <t>K473134 LED MURR24 VAC/DC</t>
  </si>
  <si>
    <t>MR00743</t>
  </si>
  <si>
    <t>K471593 SENSOR REFLEX RK70</t>
  </si>
  <si>
    <t>MR00745</t>
  </si>
  <si>
    <t>K436551 RELE SUPERVISION</t>
  </si>
  <si>
    <t>MR00747</t>
  </si>
  <si>
    <t>451651 CONTACTOR MOELLER</t>
  </si>
  <si>
    <t>MR00748</t>
  </si>
  <si>
    <t>K451650 CONTACTOR MOELLER</t>
  </si>
  <si>
    <t>MR00749</t>
  </si>
  <si>
    <t>K451885 BLOQUE AUX.MOELLER</t>
  </si>
  <si>
    <t>MR00750</t>
  </si>
  <si>
    <t>K428110 PULSADOR VERD TELEM</t>
  </si>
  <si>
    <t>MR00751</t>
  </si>
  <si>
    <t>K428200 PULSADOR NEGRO TELEM</t>
  </si>
  <si>
    <t>MR00752</t>
  </si>
  <si>
    <t>K426208 RELE ELECTRONICO ERA</t>
  </si>
  <si>
    <t>MR00753</t>
  </si>
  <si>
    <t>K471781 SONDA OPTICA LM1750</t>
  </si>
  <si>
    <t>MR00754</t>
  </si>
  <si>
    <t>K473130 VARISTOR MURR 3124048</t>
  </si>
  <si>
    <t>MR00755</t>
  </si>
  <si>
    <t>SENSOR NEUMATICO SMC D-H7A2</t>
  </si>
  <si>
    <t>MR00756</t>
  </si>
  <si>
    <t>K471717 CABLE CON CONECTOR 5PN</t>
  </si>
  <si>
    <t>MR00760</t>
  </si>
  <si>
    <t>K461435 BOMBILLO PILOTO 30V</t>
  </si>
  <si>
    <t>MR00761</t>
  </si>
  <si>
    <t>K451988 BLOQUE AUX. MOELLER</t>
  </si>
  <si>
    <t>MR00762</t>
  </si>
  <si>
    <t>K428282BLOQUE PULSADOR MOELLER</t>
  </si>
  <si>
    <t>MR00763</t>
  </si>
  <si>
    <t>K241161 CONECTOR</t>
  </si>
  <si>
    <t>MR00764</t>
  </si>
  <si>
    <t>K243019 SILENCIADOR VALVULA</t>
  </si>
  <si>
    <t>MR00765</t>
  </si>
  <si>
    <t>K471805 INDUCTIVO</t>
  </si>
  <si>
    <t>MR00766</t>
  </si>
  <si>
    <t>K452106 BLOQUE TERM.ZM10PKZ26</t>
  </si>
  <si>
    <t>MR00767</t>
  </si>
  <si>
    <t>M603070 TARJETA SUPERV.</t>
  </si>
  <si>
    <t>MR00768</t>
  </si>
  <si>
    <t>K481151 MOD. 16 RELAY OUTPT</t>
  </si>
  <si>
    <t>MR00772</t>
  </si>
  <si>
    <t>TORNILLO PUNTA DE BRONCE DE 2D</t>
  </si>
  <si>
    <t>MR00773</t>
  </si>
  <si>
    <t>X427101 CADENA TRANSMISION</t>
  </si>
  <si>
    <t>MR00775</t>
  </si>
  <si>
    <t>29453320 DISCO SOPORTE ENGOMAD</t>
  </si>
  <si>
    <t>MR00776</t>
  </si>
  <si>
    <t>SEGMENTO ENGOMADOR LATER</t>
  </si>
  <si>
    <t>MR00777</t>
  </si>
  <si>
    <t>V19051850 DISCO ENGOMADOR LAT</t>
  </si>
  <si>
    <t>MR00778</t>
  </si>
  <si>
    <t>ARO ENGOMADO LATERAL</t>
  </si>
  <si>
    <t>MR00779</t>
  </si>
  <si>
    <t>DISCO PORTAENGOM DE ALUMINIO</t>
  </si>
  <si>
    <t>MR00780</t>
  </si>
  <si>
    <t>SEGMENTO ENGOMADOR BRONCE</t>
  </si>
  <si>
    <t>MR00781</t>
  </si>
  <si>
    <t>MR00782</t>
  </si>
  <si>
    <t>CHUPON MESA ALIMENTADOR</t>
  </si>
  <si>
    <t>MR00783</t>
  </si>
  <si>
    <t>NO3543 CHUPON MESA ALIMENT.</t>
  </si>
  <si>
    <t>MR00784</t>
  </si>
  <si>
    <t>NO33543 TAPON PARA CHUPON</t>
  </si>
  <si>
    <t>MR00785</t>
  </si>
  <si>
    <t>25154531 POLEA DE BANDA</t>
  </si>
  <si>
    <t>MR00789</t>
  </si>
  <si>
    <t>V8733209 BANDA REINTRODUCTOR</t>
  </si>
  <si>
    <t>MR00791</t>
  </si>
  <si>
    <t>V87332490 BANDA SUPERIOR</t>
  </si>
  <si>
    <t>MR00792</t>
  </si>
  <si>
    <t>V87336750 BANDA PLANA20X1260MM</t>
  </si>
  <si>
    <t>MR00793</t>
  </si>
  <si>
    <t>V87337080 BANDA PLAN 30X1990MM</t>
  </si>
  <si>
    <t>MR00796</t>
  </si>
  <si>
    <t>V8733320 BANDA PLANA 45--MM</t>
  </si>
  <si>
    <t>MR00797</t>
  </si>
  <si>
    <t>V87333601 BANDA PLANA 25X211MM</t>
  </si>
  <si>
    <t>MR00798</t>
  </si>
  <si>
    <t>V8733248 BANDA PLANA</t>
  </si>
  <si>
    <t>MR00799</t>
  </si>
  <si>
    <t>V8733208 BANDA PLANA</t>
  </si>
  <si>
    <t>MR00800</t>
  </si>
  <si>
    <t>BANDA DENTADA MESA ALINEADOR</t>
  </si>
  <si>
    <t>MR00801</t>
  </si>
  <si>
    <t>K182112 BANDA EN V MOTOR PRIN.</t>
  </si>
  <si>
    <t>MR00805</t>
  </si>
  <si>
    <t>N010051 RUEDA GOMA 40X15MM</t>
  </si>
  <si>
    <t>MR00806</t>
  </si>
  <si>
    <t>ROLDANA D CAUCHO VERDE N010050</t>
  </si>
  <si>
    <t>MR00807</t>
  </si>
  <si>
    <t>ROLDANA D CAUCHO VERDE N010020</t>
  </si>
  <si>
    <t>MR00809</t>
  </si>
  <si>
    <t>FILTRO DE SUCC BOMBA DIAFRAG</t>
  </si>
  <si>
    <t>MR00812</t>
  </si>
  <si>
    <t>RESORTE PLUNGER P/INYECTOR</t>
  </si>
  <si>
    <t>MR00813</t>
  </si>
  <si>
    <t>PISTOLA SOLEN INYECTOR GOMA</t>
  </si>
  <si>
    <t>MR00814</t>
  </si>
  <si>
    <t>BOQUILLA DE CONTAC 0,40MM</t>
  </si>
  <si>
    <t>MR00815</t>
  </si>
  <si>
    <t>BOQUILLA DE CONTAC 0,35MM</t>
  </si>
  <si>
    <t>MR00816</t>
  </si>
  <si>
    <t>CEPILLO DE SEPARACION SALIDA</t>
  </si>
  <si>
    <t>MR00820</t>
  </si>
  <si>
    <t>K471713 CAJA SENSOR Y SENSOR</t>
  </si>
  <si>
    <t>MR00821</t>
  </si>
  <si>
    <t>K426201 SWITCHE LIMITADOR</t>
  </si>
  <si>
    <t>MR00822</t>
  </si>
  <si>
    <t>K425327MICROSWITCHE CAD.SECADO</t>
  </si>
  <si>
    <t>MR00823</t>
  </si>
  <si>
    <t>MICROSWITCHE DE PALANCA</t>
  </si>
  <si>
    <t>MR00824</t>
  </si>
  <si>
    <t>RELE PARADA DE EMERGENCIA</t>
  </si>
  <si>
    <t>MR00829</t>
  </si>
  <si>
    <t>SOPORTE FLAUTA SOPLADOR</t>
  </si>
  <si>
    <t>MR00830</t>
  </si>
  <si>
    <t>BANDA PLANA DENTADA 510L075</t>
  </si>
  <si>
    <t>MR00835</t>
  </si>
  <si>
    <t>DIAFRAG CIRC BOMBAGOMA11503167</t>
  </si>
  <si>
    <t>MR00840</t>
  </si>
  <si>
    <t>CUCHILLA MARCADO LONGITUDINAL</t>
  </si>
  <si>
    <t>MR00843</t>
  </si>
  <si>
    <t>V23.05.239.0 PIEZA</t>
  </si>
  <si>
    <t>MR00844</t>
  </si>
  <si>
    <t>K2.431.19 ANILLO DE EMPAQUE</t>
  </si>
  <si>
    <t>MR00846</t>
  </si>
  <si>
    <t>K3.373.14 IMPULSADOR DE MANGA</t>
  </si>
  <si>
    <t>MR00847</t>
  </si>
  <si>
    <t>CARRETO ARRASTRE 45X13.5 MM</t>
  </si>
  <si>
    <t>MR00851</t>
  </si>
  <si>
    <t>K465003 BOCINA</t>
  </si>
  <si>
    <t>MR00855</t>
  </si>
  <si>
    <t>RODILLO ENGOMADOR V.25X95</t>
  </si>
  <si>
    <t>MR00856</t>
  </si>
  <si>
    <t>RODILLO ENGOMADOR V.30X90</t>
  </si>
  <si>
    <t>MR00858</t>
  </si>
  <si>
    <t>RODILLO ENGOMADOR V.28X115</t>
  </si>
  <si>
    <t>MR00859</t>
  </si>
  <si>
    <t>RODILLO ENGOMADOR V.25X65</t>
  </si>
  <si>
    <t>MR00860</t>
  </si>
  <si>
    <t>RODILLO ENGOMADOR V.35X100</t>
  </si>
  <si>
    <t>MR00861</t>
  </si>
  <si>
    <t>RODILLO ENGOMADOR V.25X175</t>
  </si>
  <si>
    <t>MR00863</t>
  </si>
  <si>
    <t>V810042000 PALANCA</t>
  </si>
  <si>
    <t>MR00864</t>
  </si>
  <si>
    <t>D0075053 TORNILLO CAB.CUADRADA</t>
  </si>
  <si>
    <t>LEG</t>
  </si>
  <si>
    <t>MR00865</t>
  </si>
  <si>
    <t>D0098048 TORNILLO S/C M6X25</t>
  </si>
  <si>
    <t>MR00866</t>
  </si>
  <si>
    <t>D0250007 TUERCA HEXAGONAL M6</t>
  </si>
  <si>
    <t>MR00867</t>
  </si>
  <si>
    <t>D0094114  TORNILLO S/C M6X10</t>
  </si>
  <si>
    <t>MR00868</t>
  </si>
  <si>
    <t>R120015411 RUEDA RECTA</t>
  </si>
  <si>
    <t>MR00869</t>
  </si>
  <si>
    <t>D0090079 TORNILLO S/C HEX M5X4</t>
  </si>
  <si>
    <t>MR00875</t>
  </si>
  <si>
    <t>FILTRO INYECT 100MESH DYNATEC</t>
  </si>
  <si>
    <t>MR00880</t>
  </si>
  <si>
    <t>RESORTE DE PRESION INYECTOR</t>
  </si>
  <si>
    <t>MR00889</t>
  </si>
  <si>
    <t>DIAFRAGMA COMPRESOR</t>
  </si>
  <si>
    <t>MR00890</t>
  </si>
  <si>
    <t>ACOPLAMIENTO INTERM.MFLD1224</t>
  </si>
  <si>
    <t>MR00891</t>
  </si>
  <si>
    <t>BOBINA MAGNETICA MSFG 24/42 50</t>
  </si>
  <si>
    <t>MR00894</t>
  </si>
  <si>
    <t>CARRETO 35MMX15MM ALMA ALUM.</t>
  </si>
  <si>
    <t>MR00896</t>
  </si>
  <si>
    <t>CILINDRO DE SIMPLE EFECTO</t>
  </si>
  <si>
    <t>MR00897</t>
  </si>
  <si>
    <t>ORING GOMA FRIA 770500RN5.012</t>
  </si>
  <si>
    <t>MR00898</t>
  </si>
  <si>
    <t>ORING GOMA FRIA 77050RN7.010</t>
  </si>
  <si>
    <t>MR00899</t>
  </si>
  <si>
    <t>ORING GOMA FRIA 77050RN7.017</t>
  </si>
  <si>
    <t>MR00900</t>
  </si>
  <si>
    <t>SOCKET GOMA FRIA 7704KF03.105</t>
  </si>
  <si>
    <t>MR00901</t>
  </si>
  <si>
    <t>KIT FILTRO GOMA 7704KF40.151</t>
  </si>
  <si>
    <t>MR00902</t>
  </si>
  <si>
    <t>KIT FILTRO GOMA 7704KF40.153</t>
  </si>
  <si>
    <t>MR00903</t>
  </si>
  <si>
    <t>TORNILLO GOMA FRIA7711T048F026</t>
  </si>
  <si>
    <t>MR00905</t>
  </si>
  <si>
    <t>B.300411 ANILLO 45/55/2MM ALUM</t>
  </si>
  <si>
    <t>MR00906</t>
  </si>
  <si>
    <t>D0.400.237 CHAVETA PARALELA</t>
  </si>
  <si>
    <t>MR00907</t>
  </si>
  <si>
    <t>V79.90.176.0 CHAVETA PARALELA</t>
  </si>
  <si>
    <t>MR00908</t>
  </si>
  <si>
    <t>V79.90.194.0 CHAVETA PARALELA</t>
  </si>
  <si>
    <t>MR00909</t>
  </si>
  <si>
    <t>K1.40.038 ANILLO SEGURIDAD D38</t>
  </si>
  <si>
    <t>MR00910</t>
  </si>
  <si>
    <t>K.1.284.09 TUERCA RANURADA KM9</t>
  </si>
  <si>
    <t>MR00918</t>
  </si>
  <si>
    <t>RODAMIENTO K1.006.13</t>
  </si>
  <si>
    <t>MR00921</t>
  </si>
  <si>
    <t>K.4518.80 ELEMENTO INTERRUPTOR</t>
  </si>
  <si>
    <t>MR00922</t>
  </si>
  <si>
    <t>R5.12.016.133 PIÑON DE CADENA</t>
  </si>
  <si>
    <t>MR00923</t>
  </si>
  <si>
    <t>V27.07.035.0 SOPORTE</t>
  </si>
  <si>
    <t>MR00924</t>
  </si>
  <si>
    <t>K3.340.52 BOQUILLA ENGRASE</t>
  </si>
  <si>
    <t>MR00925</t>
  </si>
  <si>
    <t>K3.305.08 MANGUITO ANGULAR</t>
  </si>
  <si>
    <t>MR00926</t>
  </si>
  <si>
    <t>SPOOL BOMBA GOMA 31MMX71.5MM</t>
  </si>
  <si>
    <t>MR00927</t>
  </si>
  <si>
    <t>RETEN SPOOL NEUM.1 1/2X1 1/4</t>
  </si>
  <si>
    <t>MR00930</t>
  </si>
  <si>
    <t>D0.090.107 TORNILLO SC M6X8</t>
  </si>
  <si>
    <t>MR00932</t>
  </si>
  <si>
    <t>MICROSWITCH NEUMAT.FESTOVO31/8</t>
  </si>
  <si>
    <t>MR00933</t>
  </si>
  <si>
    <t>CABEZA ACCIONAMIENTO FESTOAR01</t>
  </si>
  <si>
    <t>MR00934</t>
  </si>
  <si>
    <t>ESCUADRA FIJACION FESTO HV 1/8</t>
  </si>
  <si>
    <t>MR00939</t>
  </si>
  <si>
    <t>PHP30123 BALL NUT</t>
  </si>
  <si>
    <t>MR00940</t>
  </si>
  <si>
    <t>PHP 5131 BOBINA</t>
  </si>
  <si>
    <t>MR00944</t>
  </si>
  <si>
    <t>PLATINAS DE MONTAJE</t>
  </si>
  <si>
    <t>MR00946</t>
  </si>
  <si>
    <t>PHP 322 ESPUMA CUBICA</t>
  </si>
  <si>
    <t>MR00947</t>
  </si>
  <si>
    <t>PHP 323 ESPUMA CUBICA</t>
  </si>
  <si>
    <t>MR00951</t>
  </si>
  <si>
    <t>PMAX150PSI TIPO100VALV.PRESION</t>
  </si>
  <si>
    <t>ELHI</t>
  </si>
  <si>
    <t>MR00952</t>
  </si>
  <si>
    <t>HP8177 PROTECTOR EN NEOPRENO</t>
  </si>
  <si>
    <t>MR00954</t>
  </si>
  <si>
    <t>HP733 ANILLO EN BRONCE</t>
  </si>
  <si>
    <t>MR00955</t>
  </si>
  <si>
    <t>RACORES  ACOPLES MAN. HIDR/CA</t>
  </si>
  <si>
    <t>MR00956</t>
  </si>
  <si>
    <t>RUEDA PHP</t>
  </si>
  <si>
    <t>MR00959</t>
  </si>
  <si>
    <t>PHP914 MEDIDOR PRESION 3000PSI</t>
  </si>
  <si>
    <t>MR00961</t>
  </si>
  <si>
    <t>SYM 3659 ORING</t>
  </si>
  <si>
    <t>MR00964</t>
  </si>
  <si>
    <t>HP 804B SELLOS</t>
  </si>
  <si>
    <t>MR00965</t>
  </si>
  <si>
    <t>PHP 365 EXTRACTOR DE TROQUEL</t>
  </si>
  <si>
    <t>MR00966</t>
  </si>
  <si>
    <t>SYM 36533 ORING</t>
  </si>
  <si>
    <t>MR00967</t>
  </si>
  <si>
    <t>HP 740 ARAÑAS 16 PATAS BRONCE</t>
  </si>
  <si>
    <t>MR00968</t>
  </si>
  <si>
    <t>PHP 910 ORING</t>
  </si>
  <si>
    <t>MR00970</t>
  </si>
  <si>
    <t>HP 729 ORING</t>
  </si>
  <si>
    <t>MR00971</t>
  </si>
  <si>
    <t>PHP 7043 RESORTE</t>
  </si>
  <si>
    <t>MR00972</t>
  </si>
  <si>
    <t>PHP4027 RECT/DORES ELECTRICOS</t>
  </si>
  <si>
    <t>MR00973</t>
  </si>
  <si>
    <t>PHP 30421 ANILLO</t>
  </si>
  <si>
    <t>MR00975</t>
  </si>
  <si>
    <t>PHP 544 TAPON METALICO</t>
  </si>
  <si>
    <t>MR00976</t>
  </si>
  <si>
    <t>PHP 30263 INSERTO ANILLO</t>
  </si>
  <si>
    <t>MR00977</t>
  </si>
  <si>
    <t>PHP 702 ORING</t>
  </si>
  <si>
    <t>MR00978</t>
  </si>
  <si>
    <t>PHP735 ORING</t>
  </si>
  <si>
    <t>MR00979</t>
  </si>
  <si>
    <t>PHP 7209 SELLO HIDRAULICO</t>
  </si>
  <si>
    <t>MR00980</t>
  </si>
  <si>
    <t>PHP 723 SELLO HIDRAULICO</t>
  </si>
  <si>
    <t>MR00981</t>
  </si>
  <si>
    <t>PHP 90604 RELE ELECTRICO</t>
  </si>
  <si>
    <t>MR00983</t>
  </si>
  <si>
    <t>PHP 588 FUSIBLE FN MMS</t>
  </si>
  <si>
    <t>MR00985</t>
  </si>
  <si>
    <t>PHP 736 CAPUCHA ABRASIVA</t>
  </si>
  <si>
    <t>MR00987</t>
  </si>
  <si>
    <t>PHP 4111 FUSIBLE KTK 15</t>
  </si>
  <si>
    <t>MR00988</t>
  </si>
  <si>
    <t>PHP 326 SELLO</t>
  </si>
  <si>
    <t>MR00989</t>
  </si>
  <si>
    <t>PHP 7006 ORING</t>
  </si>
  <si>
    <t>MR00990</t>
  </si>
  <si>
    <t>PHP 1533 RESORTE</t>
  </si>
  <si>
    <t>MR00991</t>
  </si>
  <si>
    <t>PHP 302 ORING</t>
  </si>
  <si>
    <t>MR00993</t>
  </si>
  <si>
    <t>PHP 911 ORING</t>
  </si>
  <si>
    <t>MR00994</t>
  </si>
  <si>
    <t>PHP 90526 CONTROLADOR ELECT.</t>
  </si>
  <si>
    <t>MR00995</t>
  </si>
  <si>
    <t>PHP 09427 MODULO MEMORIA</t>
  </si>
  <si>
    <t>MR00998</t>
  </si>
  <si>
    <t>TUERCA KM14 PHP</t>
  </si>
  <si>
    <t>MR00999</t>
  </si>
  <si>
    <t>LAMINA POLIPROPILENO</t>
  </si>
  <si>
    <t>MR01001</t>
  </si>
  <si>
    <t>TORNILLO 1/4X3/4 NC S/MUESTRA</t>
  </si>
  <si>
    <t>MR01004</t>
  </si>
  <si>
    <t>RA 10187 ORING</t>
  </si>
  <si>
    <t>MR01005</t>
  </si>
  <si>
    <t>PHP 235 SHIMS</t>
  </si>
  <si>
    <t>MR01006</t>
  </si>
  <si>
    <t>RA 90381 ETIQUETAS MARCACION</t>
  </si>
  <si>
    <t>MR01008</t>
  </si>
  <si>
    <t>PILA LITIO 3.6V SAFT</t>
  </si>
  <si>
    <t>MR01009</t>
  </si>
  <si>
    <t>PHP 30603 FILTRO</t>
  </si>
  <si>
    <t>MR01011</t>
  </si>
  <si>
    <t>ACOPLE R5 3/16X7/16 90 GRADOS</t>
  </si>
  <si>
    <t>MR01012</t>
  </si>
  <si>
    <t>RODAMIENTO R4 ZZ NTN</t>
  </si>
  <si>
    <t>MR01013</t>
  </si>
  <si>
    <t>PHP-7210 SEAL</t>
  </si>
  <si>
    <t>MR01015</t>
  </si>
  <si>
    <t>PHP2007 ANGLE PLATE CORE</t>
  </si>
  <si>
    <t>MR01016</t>
  </si>
  <si>
    <t>BOE/75237 PROXIMITY SWITH</t>
  </si>
  <si>
    <t>MR01018</t>
  </si>
  <si>
    <t>CJA REPUESTOS FILTRO S 129</t>
  </si>
  <si>
    <t>MR01019</t>
  </si>
  <si>
    <t>304AFS 5X1 LH CORONA REDUCTOR</t>
  </si>
  <si>
    <t>MR01020</t>
  </si>
  <si>
    <t>5X1 LH SIN FIN REDUCTOR</t>
  </si>
  <si>
    <t>MR01038</t>
  </si>
  <si>
    <t>PIN EXTRACTOR MATRICES 5/32</t>
  </si>
  <si>
    <t>MR01044</t>
  </si>
  <si>
    <t>CORRE CON PINES P/TRACTOR</t>
  </si>
  <si>
    <t>MR01045</t>
  </si>
  <si>
    <t>MAQUINA AQUAFLEX</t>
  </si>
  <si>
    <t>CUCHILLA CIRCULAR 12 DIENTES</t>
  </si>
  <si>
    <t>MR01048</t>
  </si>
  <si>
    <t>BOMBILLO LAMP ESTROBOSCOPICA</t>
  </si>
  <si>
    <t>MR01049</t>
  </si>
  <si>
    <t>PIÑON RECTO Z35 EMPACK</t>
  </si>
  <si>
    <t>MR01052</t>
  </si>
  <si>
    <t>PIÑON BRONCE Z22</t>
  </si>
  <si>
    <t>MR01053</t>
  </si>
  <si>
    <t>EJE ROTOR BOMBA DE TINTA</t>
  </si>
  <si>
    <t>MR01056</t>
  </si>
  <si>
    <t>UNION SENCILLA 3/8 35-2</t>
  </si>
  <si>
    <t>MR01059</t>
  </si>
  <si>
    <t>CONTACTOR 3F LC1D18 18AMP</t>
  </si>
  <si>
    <t>MR01061</t>
  </si>
  <si>
    <t>REGLETAS FLEJE LAVADOR</t>
  </si>
  <si>
    <t>MR01064</t>
  </si>
  <si>
    <t>PINON Z-44 7-1/3 PLEGAD BANIER</t>
  </si>
  <si>
    <t>MR01068</t>
  </si>
  <si>
    <t>CORREA 480H100 SINCRONIZADORA</t>
  </si>
  <si>
    <t>MR01073</t>
  </si>
  <si>
    <t>PIN AJUSTE RODAMIENTO BRAZO V</t>
  </si>
  <si>
    <t>MR01074</t>
  </si>
  <si>
    <t>24 VDC</t>
  </si>
  <si>
    <t>ELECTROVALVULA MAC 3/2 1/4</t>
  </si>
  <si>
    <t>MR01075</t>
  </si>
  <si>
    <t>ANILLO DE RELLENO P/MANGUITO</t>
  </si>
  <si>
    <t>MR01076</t>
  </si>
  <si>
    <t>TORNILLO PRISIONERO DE 1/8</t>
  </si>
  <si>
    <t>MR01082</t>
  </si>
  <si>
    <t>LAINA FLEXIBLE  ACOPLE CARDAN</t>
  </si>
  <si>
    <t>MR01083</t>
  </si>
  <si>
    <t>TAPONES P/REDUCTORES MOT.</t>
  </si>
  <si>
    <t>MR01086</t>
  </si>
  <si>
    <t>ARAÑA P/ACOPLE L075</t>
  </si>
  <si>
    <t>MR01088</t>
  </si>
  <si>
    <t>PALETAS GRAFITO S/M HARRIS</t>
  </si>
  <si>
    <t>MR01089</t>
  </si>
  <si>
    <t>KIT UND P25 2CFM 12784001</t>
  </si>
  <si>
    <t>MR01091</t>
  </si>
  <si>
    <t>GALGA PRESION AIRE 05816001</t>
  </si>
  <si>
    <t>MR01092</t>
  </si>
  <si>
    <t>RESORTE 06807001</t>
  </si>
  <si>
    <t>MR01093</t>
  </si>
  <si>
    <t>DIAFRAGMA 02047001</t>
  </si>
  <si>
    <t>MR01095</t>
  </si>
  <si>
    <t>CUERPO JUNTAS 02047003</t>
  </si>
  <si>
    <t>MR01096</t>
  </si>
  <si>
    <t>ASIENTO RESORTE 09927001</t>
  </si>
  <si>
    <t>MR01097</t>
  </si>
  <si>
    <t>CARRETE 02247001</t>
  </si>
  <si>
    <t>MR01098</t>
  </si>
  <si>
    <t>SELLO 08892113</t>
  </si>
  <si>
    <t>MR01099</t>
  </si>
  <si>
    <t>PARTE POSTDIAFRAGMA 02047002</t>
  </si>
  <si>
    <t>MR01100</t>
  </si>
  <si>
    <t>TORNILLO GRAF. LAVADOR UND LIT</t>
  </si>
  <si>
    <t>MR01102</t>
  </si>
  <si>
    <t>ELECTROVALV 1/4" 120V 5/2</t>
  </si>
  <si>
    <t>MR01103</t>
  </si>
  <si>
    <t>TORNILLO ALLEN 3/16 X 1/2 NC</t>
  </si>
  <si>
    <t>MR01105</t>
  </si>
  <si>
    <t>SOPORTE CIL.NEUMATICO HUMEDAD</t>
  </si>
  <si>
    <t>MR01106</t>
  </si>
  <si>
    <t>TORNILLO BCC G-8 BUJE BOXTER</t>
  </si>
  <si>
    <t>MR01107</t>
  </si>
  <si>
    <t>TORNILLO BUJE SOP/TE CIL.</t>
  </si>
  <si>
    <t>MR01108</t>
  </si>
  <si>
    <t>TORNILLO HEXA EXCENTRICAS MASA</t>
  </si>
  <si>
    <t>MR01110</t>
  </si>
  <si>
    <t>PIÑON BR.Z-29 SAE 62 80 MM</t>
  </si>
  <si>
    <t>MR01112</t>
  </si>
  <si>
    <t>BANDA DAYCO 3VX710 MOTOR H-835</t>
  </si>
  <si>
    <t>MR01113</t>
  </si>
  <si>
    <t>VALVULA SOLENOIDE 3/2 1/4</t>
  </si>
  <si>
    <t>MR01115</t>
  </si>
  <si>
    <t>GRASERA 1/8 X 45 NPT</t>
  </si>
  <si>
    <t>MR01116</t>
  </si>
  <si>
    <t>CORREA DAYCO 5VX 800 H-1000-22</t>
  </si>
  <si>
    <t>MR01120</t>
  </si>
  <si>
    <t>PIÑON REDUC. HUMEDAD</t>
  </si>
  <si>
    <t>MR01126</t>
  </si>
  <si>
    <t>BIJUR FJB3 RACOR DOPSIFICADOR</t>
  </si>
  <si>
    <t>MR01128</t>
  </si>
  <si>
    <t>113219 CORREA TRANSM.35X1.8X53</t>
  </si>
  <si>
    <t>MR01130</t>
  </si>
  <si>
    <t>PIÑON BRONCE HUMEDAD H-22"</t>
  </si>
  <si>
    <t>MR01131</t>
  </si>
  <si>
    <t>TUERCAN 9SFK (99-999)</t>
  </si>
  <si>
    <t>MR01133</t>
  </si>
  <si>
    <t>DIAFRAGMA PARA BOMBA</t>
  </si>
  <si>
    <t>MR01135</t>
  </si>
  <si>
    <t>VALVULA NIM-COR 18-LPT 1/8 NPT</t>
  </si>
  <si>
    <t>MR01140</t>
  </si>
  <si>
    <t>CORREA 750H100</t>
  </si>
  <si>
    <t>MR01145</t>
  </si>
  <si>
    <t>ESCOBILLA MOTOR HUMEDAD</t>
  </si>
  <si>
    <t>MR01146</t>
  </si>
  <si>
    <t>CLOSARE PLUG B-3784 BIJUR</t>
  </si>
  <si>
    <t>MR01147</t>
  </si>
  <si>
    <t>COMPRENSSION BUSHING B-3783</t>
  </si>
  <si>
    <t>MR01149</t>
  </si>
  <si>
    <t>COMPRENSSION SLEEVE B-8272</t>
  </si>
  <si>
    <t>MR01150</t>
  </si>
  <si>
    <t>COMPRENSSION NUT B-1095</t>
  </si>
  <si>
    <t>MR01151</t>
  </si>
  <si>
    <t>TUBING CLIP A-2435</t>
  </si>
  <si>
    <t>MR01152</t>
  </si>
  <si>
    <t>CORREA DENTADA TIMING 285L050</t>
  </si>
  <si>
    <t>MR01153</t>
  </si>
  <si>
    <t>CORREA EN V 5VX900</t>
  </si>
  <si>
    <t>MR01154</t>
  </si>
  <si>
    <t>CORREA DENT.BELT 540L075</t>
  </si>
  <si>
    <t>MR01155</t>
  </si>
  <si>
    <t>CORREA DAYCO 1000H-100</t>
  </si>
  <si>
    <t>MR01159</t>
  </si>
  <si>
    <t>BUJE EN POLIUFLEX 16X3X11.3</t>
  </si>
  <si>
    <t>MR01160</t>
  </si>
  <si>
    <t>JUNCTION BAR 5WAYS BIJUR</t>
  </si>
  <si>
    <t>MR01161</t>
  </si>
  <si>
    <t>ELBOW CONNECTOR BIJUR</t>
  </si>
  <si>
    <t>MR01162</t>
  </si>
  <si>
    <t>METER UNIT FJB-0 5/32OD BIJUR</t>
  </si>
  <si>
    <t>MR01163</t>
  </si>
  <si>
    <t>METER UNIT FJB-1 5/32OD BIJUR</t>
  </si>
  <si>
    <t>MR01165</t>
  </si>
  <si>
    <t>BANDA A-57</t>
  </si>
  <si>
    <t>MR01167</t>
  </si>
  <si>
    <t>350AFS-4R GEAR 3.5 4X1 LH</t>
  </si>
  <si>
    <t>MR01168</t>
  </si>
  <si>
    <t>CORREA BELTS 1140H100</t>
  </si>
  <si>
    <t>MR01169</t>
  </si>
  <si>
    <t>TUBING BIJUR COBRE  5/32 OD</t>
  </si>
  <si>
    <t>MR01170</t>
  </si>
  <si>
    <t>B-2494 UND DOSIFICADORA FJB-0</t>
  </si>
  <si>
    <t>MR01171</t>
  </si>
  <si>
    <t>B-2495 UND DOSIFICADORA FJB-0</t>
  </si>
  <si>
    <t>MR01172</t>
  </si>
  <si>
    <t>B3288 VALVULA DE DOS VIAS</t>
  </si>
  <si>
    <t>MR01176</t>
  </si>
  <si>
    <t>B3065 VALVULA DE TRES VIAS</t>
  </si>
  <si>
    <t>MR01177</t>
  </si>
  <si>
    <t>VALV.GUSANILLO 3/8 EJE/HARRIS</t>
  </si>
  <si>
    <t>MR01180</t>
  </si>
  <si>
    <t>ESPIRAL PLASTICO PLEGADOR</t>
  </si>
  <si>
    <t>MR01182</t>
  </si>
  <si>
    <t>HHD01 ORING PARA BOQUILLA JL</t>
  </si>
  <si>
    <t>MR01183</t>
  </si>
  <si>
    <t>HH107 RESORTE PISTOLA ENGOM.</t>
  </si>
  <si>
    <t>MR01188</t>
  </si>
  <si>
    <t>HHD104L AGUJA PISTOLA ENGOM,</t>
  </si>
  <si>
    <t>MR01189</t>
  </si>
  <si>
    <t>HHD 015SS BOQUILLA  PISTOLA</t>
  </si>
  <si>
    <t>MR01190</t>
  </si>
  <si>
    <t>UNION CADENA HERMAFRODITA#60</t>
  </si>
  <si>
    <t>MR01195</t>
  </si>
  <si>
    <t>BANDA HNT-1 1580X30 ABIERTAS</t>
  </si>
  <si>
    <t>MR01196</t>
  </si>
  <si>
    <t>BANDA HNT-1 810X25 ABIERTAS</t>
  </si>
  <si>
    <t>MR01200</t>
  </si>
  <si>
    <t>SOPORTE PORTAROLLO S/M</t>
  </si>
  <si>
    <t>MR01202</t>
  </si>
  <si>
    <t>RESORTE SIST. TOMADOR TINTA</t>
  </si>
  <si>
    <t>MR01208</t>
  </si>
  <si>
    <t>PIÑON BRONCE SIST. TRACTORES</t>
  </si>
  <si>
    <t>MR01209</t>
  </si>
  <si>
    <t>EJE ACOPLE CABEZAL ROBOSUM</t>
  </si>
  <si>
    <t>MR01211</t>
  </si>
  <si>
    <t>BUJE BRONCE</t>
  </si>
  <si>
    <t>MR01214</t>
  </si>
  <si>
    <t>PIÑON Z=23 B2S RODILLO</t>
  </si>
  <si>
    <t>MR01216</t>
  </si>
  <si>
    <t>CORREA 210L050 DAYCO</t>
  </si>
  <si>
    <t>MR01217</t>
  </si>
  <si>
    <t>CORREA 255L050 DAYCO</t>
  </si>
  <si>
    <t>MR01218</t>
  </si>
  <si>
    <t>ACOPLE COLECT.D71MMX300MMX14</t>
  </si>
  <si>
    <t>MR01223</t>
  </si>
  <si>
    <t>BOQUILLA INYECTOR GOMA ACERO</t>
  </si>
  <si>
    <t>MR01226</t>
  </si>
  <si>
    <t>CORREA SINCRONIZADOR 1250H-100</t>
  </si>
  <si>
    <t>MR01227</t>
  </si>
  <si>
    <t>EJE CILIND PORTA PINES COLECT</t>
  </si>
  <si>
    <t>MR01230</t>
  </si>
  <si>
    <t>PIÑON EMPACK Z-25 DIA 68.5</t>
  </si>
  <si>
    <t>MR01231</t>
  </si>
  <si>
    <t>EJE ACOPLE TAMARAK ACERO 4340</t>
  </si>
  <si>
    <t>MR01234</t>
  </si>
  <si>
    <t>BANDA TRANSM  BRAZO ARRASTRE</t>
  </si>
  <si>
    <t>MR01241</t>
  </si>
  <si>
    <t>BANDA SIN FIN 1050X38X1CONVERT</t>
  </si>
  <si>
    <t>MR01244</t>
  </si>
  <si>
    <t>BROCHA  1"</t>
  </si>
  <si>
    <t>MR01252</t>
  </si>
  <si>
    <t>BF1285E MEDIA LUNA PLEGADOR</t>
  </si>
  <si>
    <t>MR01253</t>
  </si>
  <si>
    <t>P/NBF1280A HELICAL GEAR</t>
  </si>
  <si>
    <t>MR01255</t>
  </si>
  <si>
    <t>PN/BF1280B GEAR UKITA</t>
  </si>
  <si>
    <t>MR01256</t>
  </si>
  <si>
    <t>PN/BF1280A GEAR UKITA</t>
  </si>
  <si>
    <t>MR01257</t>
  </si>
  <si>
    <t>PN/OW1560 GEAR UKITA</t>
  </si>
  <si>
    <t>MR01258</t>
  </si>
  <si>
    <t>PN/0W1541A GEAR UKITA</t>
  </si>
  <si>
    <t>MR01259</t>
  </si>
  <si>
    <t>PME30 RODAMIENTO</t>
  </si>
  <si>
    <t>MR01262</t>
  </si>
  <si>
    <t>60mm x 40mm</t>
  </si>
  <si>
    <t>ESPEJO REFLECTOR 60 MM</t>
  </si>
  <si>
    <t>MR01264</t>
  </si>
  <si>
    <t>SKCMD50 CILINDRO VESTA</t>
  </si>
  <si>
    <t>MR01267</t>
  </si>
  <si>
    <t>MOTOR  FLEXONO168UVICAC GABINE</t>
  </si>
  <si>
    <t>MOEL</t>
  </si>
  <si>
    <t>MR01269</t>
  </si>
  <si>
    <t>NK60/35 RODA PORT CLISES</t>
  </si>
  <si>
    <t>MR01270</t>
  </si>
  <si>
    <t>OL141 CARTUCHO MEMORIA</t>
  </si>
  <si>
    <t>MR01271</t>
  </si>
  <si>
    <t>OL 0183 TARJETA DE RELES</t>
  </si>
  <si>
    <t>MR01272</t>
  </si>
  <si>
    <t>XBA 421#192 SWICTHE PUL VERD</t>
  </si>
  <si>
    <t>MR01273</t>
  </si>
  <si>
    <t>SENSOR MAGNET CIL PPUVA FESTO</t>
  </si>
  <si>
    <t>MR01274</t>
  </si>
  <si>
    <t>PILA DEL PLC CPU21</t>
  </si>
  <si>
    <t>MR01277</t>
  </si>
  <si>
    <t>81513552 MICRO CROUZEL</t>
  </si>
  <si>
    <t>MR01279</t>
  </si>
  <si>
    <t>TERMINALES CONEXIÓN TAB. ELEC</t>
  </si>
  <si>
    <t>MR01281</t>
  </si>
  <si>
    <t>4KF 410M PIHER POTENCIOMETRO</t>
  </si>
  <si>
    <t>MR01282</t>
  </si>
  <si>
    <t>CAMM ZIA73 V24DC BOB/ELECTRO V</t>
  </si>
  <si>
    <t>MR01283</t>
  </si>
  <si>
    <t>PUENTE RECTIFICADOR #209</t>
  </si>
  <si>
    <t>MR01284</t>
  </si>
  <si>
    <t>RE1LC AMPLIF TELEMECANIQUE</t>
  </si>
  <si>
    <t>MR01285</t>
  </si>
  <si>
    <t>ZZ1 220 VA BOB. ELECTRO VCAMMO</t>
  </si>
  <si>
    <t>MR01290</t>
  </si>
  <si>
    <t>9302 CABEZA SWITCHE SELECTRO</t>
  </si>
  <si>
    <t>MR01292</t>
  </si>
  <si>
    <t>240H150 HA 0243 CORREA DENTADA</t>
  </si>
  <si>
    <t>MR01293</t>
  </si>
  <si>
    <t>HFL 2530 RODAMIENTO</t>
  </si>
  <si>
    <t>MR01294</t>
  </si>
  <si>
    <t>KIT SELLOS CILINDRO C/TE TRANS</t>
  </si>
  <si>
    <t>MR01299</t>
  </si>
  <si>
    <t>HK 0810B RODAMIENTO INA</t>
  </si>
  <si>
    <t>MR01300</t>
  </si>
  <si>
    <t>5116 B22 PIÑON CADENA DOBLE</t>
  </si>
  <si>
    <t>MR01301</t>
  </si>
  <si>
    <t>CARRERAS SISTEMA PEGADO PUNTA</t>
  </si>
  <si>
    <t>MR01302</t>
  </si>
  <si>
    <t>20 25 30 ANILLOS INA</t>
  </si>
  <si>
    <t>MR01303</t>
  </si>
  <si>
    <t>TEFLON EJES DESB22X0.20X1000MM</t>
  </si>
  <si>
    <t>MR01304</t>
  </si>
  <si>
    <t>D3/4B T/SO CONECTOR TRES VIAS</t>
  </si>
  <si>
    <t>MR01305</t>
  </si>
  <si>
    <t>KIT PHOTOCELDA DETEC. EMPALMES</t>
  </si>
  <si>
    <t>MR01306</t>
  </si>
  <si>
    <t>HFL 2530 PIÑON CADENA Z20</t>
  </si>
  <si>
    <t>MR01309</t>
  </si>
  <si>
    <t>ENGRANAJE Z41M2.5 EJE CUCHILLA</t>
  </si>
  <si>
    <t>MR01311</t>
  </si>
  <si>
    <t>480L100 CORREA DENTADA</t>
  </si>
  <si>
    <t>MR01317</t>
  </si>
  <si>
    <t>230XL037 CORREA DENTADA</t>
  </si>
  <si>
    <t>MR01319</t>
  </si>
  <si>
    <t>CONJ. PC TENCIOMETRO BALLARINO</t>
  </si>
  <si>
    <t>MR01320</t>
  </si>
  <si>
    <t>DK4/26 6635ACOPLAMIENTO GERWAH</t>
  </si>
  <si>
    <t>MR01321</t>
  </si>
  <si>
    <t>DK20/47 66 ACOPLAMIENTO GERWAH</t>
  </si>
  <si>
    <t>MR01326</t>
  </si>
  <si>
    <t xml:space="preserve"> ELECTROVALV 5/2 1/4 220V</t>
  </si>
  <si>
    <t>MR01327</t>
  </si>
  <si>
    <t>SCU/804 1/4 6810 REG. CAUDAL</t>
  </si>
  <si>
    <t>MR01336</t>
  </si>
  <si>
    <t>CQM1 OC222 MODULO 18OUT PLC</t>
  </si>
  <si>
    <t>MR01338</t>
  </si>
  <si>
    <t>RELES MATSUSHITA</t>
  </si>
  <si>
    <t>MR01343</t>
  </si>
  <si>
    <t>PIEZA BRONCE JUNTA TORICA</t>
  </si>
  <si>
    <t>MR01348</t>
  </si>
  <si>
    <t>VARILLA HUECO HORNO</t>
  </si>
  <si>
    <t>MR01349</t>
  </si>
  <si>
    <t>RESISTENCIA 1200W</t>
  </si>
  <si>
    <t>MR01350</t>
  </si>
  <si>
    <t>MOTOR H120*50 DE 0.16KW</t>
  </si>
  <si>
    <t>MR01353</t>
  </si>
  <si>
    <t>TERMOPARTE CONSTANT</t>
  </si>
  <si>
    <t>MR01354</t>
  </si>
  <si>
    <t>RESIST.BLINDADA TUBO DIA10X650</t>
  </si>
  <si>
    <t>MR01359</t>
  </si>
  <si>
    <t>JD*12X6.25.4952417 TERMOPAR</t>
  </si>
  <si>
    <t>MR01360</t>
  </si>
  <si>
    <t>4913200 RESISTENCIA BLINDADA</t>
  </si>
  <si>
    <t>MR01361</t>
  </si>
  <si>
    <t>10X38AR16A500V FUSIBLECARTUCHO</t>
  </si>
  <si>
    <t>MR01363</t>
  </si>
  <si>
    <t>GRD*84130103 9376265 RELE</t>
  </si>
  <si>
    <t>MR01365</t>
  </si>
  <si>
    <t>COLECTOR COMP 2 AROS 40*18</t>
  </si>
  <si>
    <t>MR01366</t>
  </si>
  <si>
    <t>RESISTENCIA 6.25X300 250W110V</t>
  </si>
  <si>
    <t>MR01367</t>
  </si>
  <si>
    <t>4950347 AUBC SUJECCION RESIST.</t>
  </si>
  <si>
    <t>MR01368</t>
  </si>
  <si>
    <t>D937396PORTAESCOBILLAS PER PS1</t>
  </si>
  <si>
    <t>MR01369</t>
  </si>
  <si>
    <t>ESCOBILLA 5X10 TIPO L*98</t>
  </si>
  <si>
    <t>MR01370</t>
  </si>
  <si>
    <t>CONECTOR ROTAT MERCOTAC 205</t>
  </si>
  <si>
    <t>MR01371</t>
  </si>
  <si>
    <t>CONECTOR HEMBRA ROT MERCOTAC</t>
  </si>
  <si>
    <t>MR01372</t>
  </si>
  <si>
    <t>RODAMIENTO  35/52 INA OLIMPIC</t>
  </si>
  <si>
    <t>MR01373</t>
  </si>
  <si>
    <t>IR30X35X30 CASQUILLO INA</t>
  </si>
  <si>
    <t>MR01376</t>
  </si>
  <si>
    <t>IR 30/37X22 CASQUILLO</t>
  </si>
  <si>
    <t>MR01378</t>
  </si>
  <si>
    <t>CORREA DENTADA 390 H 100 DAYCO</t>
  </si>
  <si>
    <t>MR01379</t>
  </si>
  <si>
    <t>IRD*5X8X12 CASQUILLO INA</t>
  </si>
  <si>
    <t>MR01380</t>
  </si>
  <si>
    <t>CORREA  DENTADA 367 L*050</t>
  </si>
  <si>
    <t>MR01381</t>
  </si>
  <si>
    <t>CORREA 670 RP 5X15</t>
  </si>
  <si>
    <t>MR01382</t>
  </si>
  <si>
    <t>CORREA DENTADA 150XL.037</t>
  </si>
  <si>
    <t>MR01383</t>
  </si>
  <si>
    <t>RODAMIENTO NKI  5/16</t>
  </si>
  <si>
    <t>MR01384</t>
  </si>
  <si>
    <t>NKI 12/16 RODAMIENTO INA</t>
  </si>
  <si>
    <t>MR01385</t>
  </si>
  <si>
    <t>NKI 15/16 RODAMIENTO INA</t>
  </si>
  <si>
    <t>MR01386</t>
  </si>
  <si>
    <t>KH 2540 RODAMIENTO INA</t>
  </si>
  <si>
    <t>MR01387</t>
  </si>
  <si>
    <t>PA203OMRON FUENTE ALIMENTACION</t>
  </si>
  <si>
    <t>MR01391</t>
  </si>
  <si>
    <t xml:space="preserve"> SY5140RX502 ELECTROV. 5/2 24V</t>
  </si>
  <si>
    <t>MR01392</t>
  </si>
  <si>
    <t>CVXZ2240*04F*5ELECTROV.2/2 24V</t>
  </si>
  <si>
    <t>MR01393</t>
  </si>
  <si>
    <t>SY7140*5LOUCC24V ELECTROV.</t>
  </si>
  <si>
    <t>MR01395</t>
  </si>
  <si>
    <t>PORTACUCHILLA AUTOBLOCANTE</t>
  </si>
  <si>
    <t>MR01399</t>
  </si>
  <si>
    <t xml:space="preserve"> ACOPLAMIENTO456*433*3311*11</t>
  </si>
  <si>
    <t>MR01406</t>
  </si>
  <si>
    <t>RESIS.ALETAS HELICE D*32CAL*G1</t>
  </si>
  <si>
    <t>MR01409</t>
  </si>
  <si>
    <t>RODAMIENTO ER12 SEAL MASTER</t>
  </si>
  <si>
    <t>MR01411</t>
  </si>
  <si>
    <t>KE*451*01 E401 CARTA  TEMP.</t>
  </si>
  <si>
    <t>MR01416</t>
  </si>
  <si>
    <t>CQM1*LD212 OMRON MODULO ENT.</t>
  </si>
  <si>
    <t>MR01417</t>
  </si>
  <si>
    <t>CQM1*OC222 OMRON MODULO SAL.</t>
  </si>
  <si>
    <t>MR01419</t>
  </si>
  <si>
    <t>POTENCIOMETRO 1 VUELTA 100KOMH</t>
  </si>
  <si>
    <t>MR01421</t>
  </si>
  <si>
    <t>L0759373971 CORREA DENTADA 420</t>
  </si>
  <si>
    <t>MR01424</t>
  </si>
  <si>
    <t>SUBCOLECTOR  4 ANILLOS 7055027</t>
  </si>
  <si>
    <t>MR01425</t>
  </si>
  <si>
    <t>SUBCOLECTOR  2 ANILLOS 7055028</t>
  </si>
  <si>
    <t>MR01426</t>
  </si>
  <si>
    <t>MICRO SEG ES95SB20</t>
  </si>
  <si>
    <t>MR01427</t>
  </si>
  <si>
    <t>CASQUILLO RESISTENCIA TEFLON</t>
  </si>
  <si>
    <t>MR01428</t>
  </si>
  <si>
    <t>SOPORTE COLECTOR 7055120</t>
  </si>
  <si>
    <t>MR01429</t>
  </si>
  <si>
    <t xml:space="preserve"> HOJA CUCHILLA CIRCULAR</t>
  </si>
  <si>
    <t>MR01430</t>
  </si>
  <si>
    <t>FLEJE RASQUETA POLIES.40X040MM</t>
  </si>
  <si>
    <t>MR01431</t>
  </si>
  <si>
    <t>FLEJE RASQUETA ACERO 40X0.20MM</t>
  </si>
  <si>
    <t>MR01433</t>
  </si>
  <si>
    <t>CORREA DENTADA 480L100</t>
  </si>
  <si>
    <t>MR01434</t>
  </si>
  <si>
    <t>FLEJE RASQUETA ACERO 45 X 0,25</t>
  </si>
  <si>
    <t>MR01435</t>
  </si>
  <si>
    <t>269716 FILTRO BAJA PRESION</t>
  </si>
  <si>
    <t>MR01438</t>
  </si>
  <si>
    <t>FLEJE RASQUETA ACERO 35MMX0.20MM BOLSAS</t>
  </si>
  <si>
    <t>FLEJE RASQ ACERO 35MM X 0.20MM</t>
  </si>
  <si>
    <t>MR01439</t>
  </si>
  <si>
    <t>ENGRANAJE Z29M2.5 EJE CUCHILLA</t>
  </si>
  <si>
    <t>MR01442</t>
  </si>
  <si>
    <t>CUCHILLA CIRCULAR COLECTORA</t>
  </si>
  <si>
    <t>MR01444</t>
  </si>
  <si>
    <t>HEAVY DUTY PLASTIC</t>
  </si>
  <si>
    <t>CORREA CON PINES BOWE SHEETER</t>
  </si>
  <si>
    <t>MR01445</t>
  </si>
  <si>
    <t>RODAMIENTO 1206 TV NTN</t>
  </si>
  <si>
    <t>MR01447</t>
  </si>
  <si>
    <t>PN115107 VALVULA ENTRADA AIRE</t>
  </si>
  <si>
    <t>MR01449</t>
  </si>
  <si>
    <t>PORTA CUCHILLA AUTOB. 60X75X10</t>
  </si>
  <si>
    <t>MR01450</t>
  </si>
  <si>
    <t>CUCHILLA D40X62x1.2 CTE TRANSV</t>
  </si>
  <si>
    <t>JAM</t>
  </si>
  <si>
    <t>KONTRE</t>
  </si>
  <si>
    <t>MR01454</t>
  </si>
  <si>
    <t>FLECHA DE REBOBINADO 17MM</t>
  </si>
  <si>
    <t>MR01455</t>
  </si>
  <si>
    <t>FLECHA DE REBOBINADO 3 INCH</t>
  </si>
  <si>
    <t>MR01458</t>
  </si>
  <si>
    <t>ACOPLE ESPINA DE PESCADO</t>
  </si>
  <si>
    <t>MR01459</t>
  </si>
  <si>
    <t>RESORTE INOXIDABLE OLIMPIC</t>
  </si>
  <si>
    <t>MR01460</t>
  </si>
  <si>
    <t>CONTACTOR 3RT1024-1AN24 220V</t>
  </si>
  <si>
    <t>MR01462</t>
  </si>
  <si>
    <t>FERODO  FRENO REX NEUMÁTICO</t>
  </si>
  <si>
    <t>MR01463</t>
  </si>
  <si>
    <t>RODAMIENTO 4201 BTVH</t>
  </si>
  <si>
    <t>MR01464</t>
  </si>
  <si>
    <t>BANDA ENTRADA PICADORA</t>
  </si>
  <si>
    <t>MR01465</t>
  </si>
  <si>
    <t>PRISIONERO M10 SOPORTE ROD.</t>
  </si>
  <si>
    <t>MR01467</t>
  </si>
  <si>
    <t>VARILLA REBOB 1" ACERO TUBULAR</t>
  </si>
  <si>
    <t>MR01468</t>
  </si>
  <si>
    <t>PIÑON HELICOI Z-37 ACERO 4340</t>
  </si>
  <si>
    <t>MR01469</t>
  </si>
  <si>
    <t>BANDA N8 S/MUESTRA</t>
  </si>
  <si>
    <t>MR01478</t>
  </si>
  <si>
    <t>ORING 4MM X 77MM</t>
  </si>
  <si>
    <t>MR01479</t>
  </si>
  <si>
    <t>ORING 3MM X 85MM</t>
  </si>
  <si>
    <t>MR01480</t>
  </si>
  <si>
    <t>ORING 4MM X 104MM</t>
  </si>
  <si>
    <t>MR01481</t>
  </si>
  <si>
    <t>RODAMIENTO AXIAL 51100 FAG</t>
  </si>
  <si>
    <t>MR01485</t>
  </si>
  <si>
    <t>ORING 2X7X11MM</t>
  </si>
  <si>
    <t>MR01486</t>
  </si>
  <si>
    <t>ORING 3MM X 79MM</t>
  </si>
  <si>
    <t>MR01488</t>
  </si>
  <si>
    <t>POTENCIOMETRO 5K 1 VUELTA</t>
  </si>
  <si>
    <t>MR01491</t>
  </si>
  <si>
    <t>VALVULA AIRE R/R VIAS  1/8</t>
  </si>
  <si>
    <t>MR01495</t>
  </si>
  <si>
    <t>ELECTRO VALVULA MFH3 1/8</t>
  </si>
  <si>
    <t>MR01497</t>
  </si>
  <si>
    <t>TORNILLO HEX BCE NIQUELADO</t>
  </si>
  <si>
    <t>MR01500</t>
  </si>
  <si>
    <t>RODAMIENTO AGUJA INA NK 60/35</t>
  </si>
  <si>
    <t>MR01501</t>
  </si>
  <si>
    <t>RESORTES SEGUN MUESTRA</t>
  </si>
  <si>
    <t>MR01502</t>
  </si>
  <si>
    <t>EMBOLO PARA DGP-25</t>
  </si>
  <si>
    <t>MR01503</t>
  </si>
  <si>
    <t>SPOOL P/MVSC220-4E1</t>
  </si>
  <si>
    <t>MR01505</t>
  </si>
  <si>
    <t>POTENCIOMETRO LINEAL 2.5K</t>
  </si>
  <si>
    <t>MR01508</t>
  </si>
  <si>
    <t>REGLETA ALUM 1380MMP/EJE</t>
  </si>
  <si>
    <t>MR01509</t>
  </si>
  <si>
    <t>CORREA 1280 8MMX160 DIENTES</t>
  </si>
  <si>
    <t>MR01510</t>
  </si>
  <si>
    <t>BANDA SALIDA HORNO 3010X380X3</t>
  </si>
  <si>
    <t>MR01511</t>
  </si>
  <si>
    <t>VALVULA 3 / 2 CON CODILLO</t>
  </si>
  <si>
    <t>MR01513</t>
  </si>
  <si>
    <t>BANDAS 330X80 PICADORA</t>
  </si>
  <si>
    <t>MR01516</t>
  </si>
  <si>
    <t>EJE CILINDRO DE PINES 1 1/4"</t>
  </si>
  <si>
    <t>MANG</t>
  </si>
  <si>
    <t>MR01518</t>
  </si>
  <si>
    <t>RODAMIENTO 4207 2RS TVH</t>
  </si>
  <si>
    <t>MR01521</t>
  </si>
  <si>
    <t>POLEA DENTADA Z/16</t>
  </si>
  <si>
    <t>MR01522</t>
  </si>
  <si>
    <t>PIÑON Z14 PASO 1/2 PUL OLIMPIC</t>
  </si>
  <si>
    <t>MR01524</t>
  </si>
  <si>
    <t>5011006 RUEDA ENSAMBLADA</t>
  </si>
  <si>
    <t>MR01525</t>
  </si>
  <si>
    <t>5011005 CARRETOS DE ARRASTRE</t>
  </si>
  <si>
    <t>MR01528</t>
  </si>
  <si>
    <t>130215 MORDAZA PORTA PLANCHA</t>
  </si>
  <si>
    <t>MR01531</t>
  </si>
  <si>
    <t>44142 RODILLO ALIMENTACION</t>
  </si>
  <si>
    <t>MR01532</t>
  </si>
  <si>
    <t>8213 CADENA SOBRES</t>
  </si>
  <si>
    <t>MR01534</t>
  </si>
  <si>
    <t>RESISTENCIA 150W 220V CILINDRI</t>
  </si>
  <si>
    <t>MR01536</t>
  </si>
  <si>
    <t>106862 UNION SIMPLE CADENA</t>
  </si>
  <si>
    <t>MR01537</t>
  </si>
  <si>
    <t>0343855175 RESORTE</t>
  </si>
  <si>
    <t>MR01538</t>
  </si>
  <si>
    <t>0363616075 RESORTE</t>
  </si>
  <si>
    <t>MR01539</t>
  </si>
  <si>
    <t>A29 128 ALINEADOR</t>
  </si>
  <si>
    <t>MR01541</t>
  </si>
  <si>
    <t>BANDA PLANA DENTADA 210 L 100</t>
  </si>
  <si>
    <t>MR01559</t>
  </si>
  <si>
    <t>RESORTE INOX. HALM</t>
  </si>
  <si>
    <t>MR01561</t>
  </si>
  <si>
    <t>BRAZO L.H P/N 4663</t>
  </si>
  <si>
    <t>MR01562</t>
  </si>
  <si>
    <t>BRAZO R.H P/N 4662</t>
  </si>
  <si>
    <t>MR01563</t>
  </si>
  <si>
    <t>PIVOTES PARA BRAZO P/N4690</t>
  </si>
  <si>
    <t>MR01564</t>
  </si>
  <si>
    <t>FLANCHE ACCIONAMIENTO 47571</t>
  </si>
  <si>
    <t>MR01565</t>
  </si>
  <si>
    <t>RODILLO IMP CROMO DURO</t>
  </si>
  <si>
    <t>MR01566</t>
  </si>
  <si>
    <t>SELLO ROD.HUMECTACION ALUMINIO</t>
  </si>
  <si>
    <t>MR01567</t>
  </si>
  <si>
    <t>ESPARRAGO ACOPLE DE LEVA S/M</t>
  </si>
  <si>
    <t>MR01569</t>
  </si>
  <si>
    <t>CORREA DAYCO A66</t>
  </si>
  <si>
    <t>MR01573</t>
  </si>
  <si>
    <t>4758 ROLLER</t>
  </si>
  <si>
    <t>MR01574</t>
  </si>
  <si>
    <t>4757 SPACER</t>
  </si>
  <si>
    <t>MR01577</t>
  </si>
  <si>
    <t>RODILLO ENTINTADOR</t>
  </si>
  <si>
    <t>MR01585</t>
  </si>
  <si>
    <t>RESORTES BRAZO RODILLO MOLETON</t>
  </si>
  <si>
    <t>MR01590</t>
  </si>
  <si>
    <t>MUELLE COMPRESION 03.010.091</t>
  </si>
  <si>
    <t>MR01591</t>
  </si>
  <si>
    <t>COJINETE TORNILLO 03.010.057</t>
  </si>
  <si>
    <t>MR01592</t>
  </si>
  <si>
    <t>TORNILLO S/FIN AJUST03.010.056</t>
  </si>
  <si>
    <t>MR01594</t>
  </si>
  <si>
    <t>ESCOBILLA MOTOR SINCRONICO</t>
  </si>
  <si>
    <t>MR01601</t>
  </si>
  <si>
    <t>TORNILLO BCC ACERO M5X0.8X80</t>
  </si>
  <si>
    <t>MR01602</t>
  </si>
  <si>
    <t>PIEZA SUJECCION 0020010005994</t>
  </si>
  <si>
    <t>MR01603</t>
  </si>
  <si>
    <t>RODILLO TRACCION 0020001000048</t>
  </si>
  <si>
    <t>MR01604</t>
  </si>
  <si>
    <t>MUELLE TRINQUETE 66.028.028</t>
  </si>
  <si>
    <t>MR01605</t>
  </si>
  <si>
    <t>SISTEMA ASPIRADOR SORSZ REPARA</t>
  </si>
  <si>
    <t>MR01606</t>
  </si>
  <si>
    <t>DISCO ASPIRACION 66,028,402</t>
  </si>
  <si>
    <t>MR01607</t>
  </si>
  <si>
    <t>DISCO APEZONADO ASP. 66028405</t>
  </si>
  <si>
    <t>MR01610</t>
  </si>
  <si>
    <t>PERNO DE AJUSTE</t>
  </si>
  <si>
    <t>MR01611</t>
  </si>
  <si>
    <t>PERNO0020001011731</t>
  </si>
  <si>
    <t>MR01613</t>
  </si>
  <si>
    <t>CHUPA ALIMENT.38MM PLASTICA</t>
  </si>
  <si>
    <t>MR01614</t>
  </si>
  <si>
    <t>CHUPA ALIMENT.30MM PLASTICA</t>
  </si>
  <si>
    <t>MR01615</t>
  </si>
  <si>
    <t>DISCO DE ASPIRACION 66 028 404</t>
  </si>
  <si>
    <t>MR01618</t>
  </si>
  <si>
    <t>SEGUIDOR DE LEVA 1000041</t>
  </si>
  <si>
    <t>MR01619</t>
  </si>
  <si>
    <t>APOYO PINZA TRASPAZO SPEED M</t>
  </si>
  <si>
    <t>HEIDEL</t>
  </si>
  <si>
    <t>MR01620</t>
  </si>
  <si>
    <t>PASADOR AJUSTABLE 5003293</t>
  </si>
  <si>
    <t>MR01621</t>
  </si>
  <si>
    <t>MUELLE DE COMPRENSION 1010435</t>
  </si>
  <si>
    <t>MR01623</t>
  </si>
  <si>
    <t>PINZA 6008031</t>
  </si>
  <si>
    <t>MR01626</t>
  </si>
  <si>
    <t>TORNILLO CILIND/CO 00,520,1078</t>
  </si>
  <si>
    <t>MR01629</t>
  </si>
  <si>
    <t>LLAVE DE UNA BOCA 09,457,016</t>
  </si>
  <si>
    <t>MR01630</t>
  </si>
  <si>
    <t>MUELLE COMPRESION PTE SACAPLIE</t>
  </si>
  <si>
    <t>MR01631</t>
  </si>
  <si>
    <t>TOPE PARA MUELLE 47,014,012</t>
  </si>
  <si>
    <t>MR01632</t>
  </si>
  <si>
    <t>PIEZA DE SUJECCION 47,014,010</t>
  </si>
  <si>
    <t>MR01635</t>
  </si>
  <si>
    <t>PLACA TOPE SALIDA KS 1587 KORS</t>
  </si>
  <si>
    <t>MR01636</t>
  </si>
  <si>
    <t>PERNO GUIA ASPIRADOR 66028050</t>
  </si>
  <si>
    <t>MR01638</t>
  </si>
  <si>
    <t>APOYO PINZA SALIDA SPEED MASTE</t>
  </si>
  <si>
    <t>MR01639</t>
  </si>
  <si>
    <t>MUELLE COMPRENSION 93,014,312</t>
  </si>
  <si>
    <t>MR01640</t>
  </si>
  <si>
    <t>BARRA APOYO PINZAS S/M</t>
  </si>
  <si>
    <t>MR01641</t>
  </si>
  <si>
    <t>CONJUNTO ASPIRADOR PLIEGO DER.</t>
  </si>
  <si>
    <t>MR01643</t>
  </si>
  <si>
    <t>RODILLO SEGUIDOR DE LEVA 044</t>
  </si>
  <si>
    <t>MR01645</t>
  </si>
  <si>
    <t>PERNO 00,550,0015 SPEED/M</t>
  </si>
  <si>
    <t>MR01647</t>
  </si>
  <si>
    <t>PALANCA MV 003 SPEDD MASTER</t>
  </si>
  <si>
    <t>MR01649</t>
  </si>
  <si>
    <t>PROLONGACION KS15112 KORS</t>
  </si>
  <si>
    <t>MR01653</t>
  </si>
  <si>
    <t>SEGUIDOR DE LEVA F53272 S/M</t>
  </si>
  <si>
    <t>MR01655</t>
  </si>
  <si>
    <t>LENGUETA SEPA/DORA CARTON/S/M</t>
  </si>
  <si>
    <t>MR01656</t>
  </si>
  <si>
    <t>CEPILLO CPL/SPEED MASTER</t>
  </si>
  <si>
    <t>MR01660</t>
  </si>
  <si>
    <t>COJINETE EJE PINZA 96014302S/M</t>
  </si>
  <si>
    <t>MR01661</t>
  </si>
  <si>
    <t>TORNILLO BUJE PUENTETRASP.KORS</t>
  </si>
  <si>
    <t>MR01662</t>
  </si>
  <si>
    <t>4106270F RODILLO DE CAUCHO</t>
  </si>
  <si>
    <t>MR01664</t>
  </si>
  <si>
    <t>MUELLE TRINQ.ASPIRADOR66028028</t>
  </si>
  <si>
    <t>MR01667</t>
  </si>
  <si>
    <t>MUELLE PRESION ASPIRAD.6028053</t>
  </si>
  <si>
    <t>MR01671</t>
  </si>
  <si>
    <t>KIT FILTROS ACEITE/AIRE GA22</t>
  </si>
  <si>
    <t>MR01674</t>
  </si>
  <si>
    <t>KIT SEPARADOR ACEITE GA22</t>
  </si>
  <si>
    <t>MR01686</t>
  </si>
  <si>
    <t>FILTRO AIRE HEAVI DITY SULLAIR</t>
  </si>
  <si>
    <t>MR01687</t>
  </si>
  <si>
    <t>FILTRO ACEITE SULLAIR</t>
  </si>
  <si>
    <t>MR01688</t>
  </si>
  <si>
    <t>FILTRO SEPARADOR SEC SULLAIR</t>
  </si>
  <si>
    <t>MR01689</t>
  </si>
  <si>
    <t>FILTRO SEPARADOR PRIM SULLAIR</t>
  </si>
  <si>
    <t>MR01694</t>
  </si>
  <si>
    <t>PREFILTRO SECADOR ATLAS COPCO</t>
  </si>
  <si>
    <t>MR01696</t>
  </si>
  <si>
    <t>CORREA DENTADA EN V 5VX800</t>
  </si>
  <si>
    <t>MR01698</t>
  </si>
  <si>
    <t>CORREA DENTADA EN V 3VX335</t>
  </si>
  <si>
    <t>MR01699</t>
  </si>
  <si>
    <t xml:space="preserve"> CORREA DAYCO 5VX1120</t>
  </si>
  <si>
    <t>MR01700</t>
  </si>
  <si>
    <t>ANILLOS BOM VACIO NASH CL 1502</t>
  </si>
  <si>
    <t>MR01702</t>
  </si>
  <si>
    <t>EMPAQUES EN FELPA 18 2773 XTK</t>
  </si>
  <si>
    <t>MR01703</t>
  </si>
  <si>
    <t>VENTOSA  COPA DE SUCCION</t>
  </si>
  <si>
    <t>MR01706</t>
  </si>
  <si>
    <t>RETEN DE  ACEITE 0400 09143</t>
  </si>
  <si>
    <t>MR01709</t>
  </si>
  <si>
    <t>TAPON ACERO INOX U11 1335</t>
  </si>
  <si>
    <t>MR01710</t>
  </si>
  <si>
    <t>EJE CHECK BOMBAS DE VACIO</t>
  </si>
  <si>
    <t>MR01712</t>
  </si>
  <si>
    <t>ANILLOS METALICOS COMP. VAZEL</t>
  </si>
  <si>
    <t>MR01717</t>
  </si>
  <si>
    <t>KIT VALV ADMISION SULLAIR</t>
  </si>
  <si>
    <t>MR01719</t>
  </si>
  <si>
    <t>KIT CONTROL SULLAIR 250031-245</t>
  </si>
  <si>
    <t>MR01723</t>
  </si>
  <si>
    <t>VALVULA SELENOIDE 1/8 120VAC</t>
  </si>
  <si>
    <t>MR01729</t>
  </si>
  <si>
    <t>MANGUERA R2</t>
  </si>
  <si>
    <t>MR01730</t>
  </si>
  <si>
    <t>HOSE ASSY 0574-9911-04</t>
  </si>
  <si>
    <t>MR01731</t>
  </si>
  <si>
    <t>ACEITE SULUB32 SULLAIR</t>
  </si>
  <si>
    <t>MR01736</t>
  </si>
  <si>
    <t>SELLOS V-RING V100</t>
  </si>
  <si>
    <t>MR01738</t>
  </si>
  <si>
    <t>RETEN SOG 12.7X22.3X7.9</t>
  </si>
  <si>
    <t>MR01739</t>
  </si>
  <si>
    <t>RETEN 12X23X7</t>
  </si>
  <si>
    <t>MR01740</t>
  </si>
  <si>
    <t>RETENEDOR NATIONAL 16422</t>
  </si>
  <si>
    <t>MR01741</t>
  </si>
  <si>
    <t>RETENEN 20x32x7</t>
  </si>
  <si>
    <t>MR01742</t>
  </si>
  <si>
    <t>RETENEDOR 2 X 2 X 3/4 X 1/2</t>
  </si>
  <si>
    <t>MR01743</t>
  </si>
  <si>
    <t>RETENEDOR 24X32X7</t>
  </si>
  <si>
    <t>MR01744</t>
  </si>
  <si>
    <t>RETEN 16X32X7X4 REF104207</t>
  </si>
  <si>
    <t>MR01745</t>
  </si>
  <si>
    <t>RETEN 15.88X25.4X6.35X2 109292</t>
  </si>
  <si>
    <t>MR01746</t>
  </si>
  <si>
    <t>RETEN REF-471570 NATIONAL</t>
  </si>
  <si>
    <t>MR01747</t>
  </si>
  <si>
    <t>RETEN REF-473423</t>
  </si>
  <si>
    <t>MR01748</t>
  </si>
  <si>
    <t>RETEN REF-476838 NATIONAL</t>
  </si>
  <si>
    <t>MR01749</t>
  </si>
  <si>
    <t>RETENEDOR REF-473367 USA</t>
  </si>
  <si>
    <t>MR01750</t>
  </si>
  <si>
    <t>RETEN REF-471419 NATIONAL</t>
  </si>
  <si>
    <t>MR01751</t>
  </si>
  <si>
    <t>RETEN 25X40X7</t>
  </si>
  <si>
    <t>MR01752</t>
  </si>
  <si>
    <t>RETEN 472686NAT.20.6X47.6X6.3</t>
  </si>
  <si>
    <t>MR01754</t>
  </si>
  <si>
    <t>RETEN28.5X52.3X7.9 472644NATIO</t>
  </si>
  <si>
    <t>MR01755</t>
  </si>
  <si>
    <t>RETEN 25X37X7</t>
  </si>
  <si>
    <t>MR01757</t>
  </si>
  <si>
    <t>POLIPACK 2X2 3/8X1/4 U18'20025</t>
  </si>
  <si>
    <t>MR01758</t>
  </si>
  <si>
    <t>RETEN 11 X 22 X 7</t>
  </si>
  <si>
    <t>MR01759</t>
  </si>
  <si>
    <t>RETEN 340835 28.5X34.9X4.7</t>
  </si>
  <si>
    <t>MR01760</t>
  </si>
  <si>
    <t>RETEN470608 22.2X38.1X7.9</t>
  </si>
  <si>
    <t>MR01761</t>
  </si>
  <si>
    <t>RETEN 472258 34.9X50.8X7.9</t>
  </si>
  <si>
    <t>MR01762</t>
  </si>
  <si>
    <t>RETEN 30X37X4</t>
  </si>
  <si>
    <t>MR01763</t>
  </si>
  <si>
    <t>RETEN 25X42X8</t>
  </si>
  <si>
    <t>MR01764</t>
  </si>
  <si>
    <t>RETEN 5/8X1 3/8X1/4 471255</t>
  </si>
  <si>
    <t>MR01765</t>
  </si>
  <si>
    <t>RETEN 5/8X1 1/8X1/4 471264</t>
  </si>
  <si>
    <t>MR01766</t>
  </si>
  <si>
    <t>RETEN 8 X 22 X 7 MM</t>
  </si>
  <si>
    <t>MR01767</t>
  </si>
  <si>
    <t>RETENEDOR 5/8X11/4X1/4 NATIONA</t>
  </si>
  <si>
    <t>MR01769</t>
  </si>
  <si>
    <t>RETENEDOR 15X24X5</t>
  </si>
  <si>
    <t>MR01772</t>
  </si>
  <si>
    <t>RETEN 450389</t>
  </si>
  <si>
    <t>MR01773</t>
  </si>
  <si>
    <t>RETEN 50X80X8</t>
  </si>
  <si>
    <t>MR01774</t>
  </si>
  <si>
    <t>RETEN 470712</t>
  </si>
  <si>
    <t>MR01775</t>
  </si>
  <si>
    <t>RETEN 70X95X13</t>
  </si>
  <si>
    <t>MR01776</t>
  </si>
  <si>
    <t>RETEN 50X65X8M</t>
  </si>
  <si>
    <t>MR01777</t>
  </si>
  <si>
    <t>RETEN50X90X10</t>
  </si>
  <si>
    <t>MR01779</t>
  </si>
  <si>
    <t>RETEN 42X72X8</t>
  </si>
  <si>
    <t>MR01780</t>
  </si>
  <si>
    <t>RETEN 25X40X5</t>
  </si>
  <si>
    <t>MR01782</t>
  </si>
  <si>
    <t>RETEN 12X22X</t>
  </si>
  <si>
    <t>MR01783</t>
  </si>
  <si>
    <t>RETENEDOR 11/4X13/16X5/16</t>
  </si>
  <si>
    <t>MR01784</t>
  </si>
  <si>
    <t>RETENEDOR 30X50X7 SOG</t>
  </si>
  <si>
    <t>MR01786</t>
  </si>
  <si>
    <t>RETEN REF.471272 NATIONAL</t>
  </si>
  <si>
    <t>MR01788</t>
  </si>
  <si>
    <t>RETEN NATIONAL 472299</t>
  </si>
  <si>
    <t>MR01789</t>
  </si>
  <si>
    <t>RETEN 330663 34.9X47.7X7.9</t>
  </si>
  <si>
    <t>MR01790</t>
  </si>
  <si>
    <t>RETEN 471649 25.4X41.2X6.3</t>
  </si>
  <si>
    <t>MR01791</t>
  </si>
  <si>
    <t>RETEN 18X30X7D</t>
  </si>
  <si>
    <t>MR01792</t>
  </si>
  <si>
    <t>RETENEDOR 16X40X8 SOG</t>
  </si>
  <si>
    <t>MR01793</t>
  </si>
  <si>
    <t>RETENEDOR 471633</t>
  </si>
  <si>
    <t>MR01794</t>
  </si>
  <si>
    <t>RETEN 57X76X9</t>
  </si>
  <si>
    <t>MR01796</t>
  </si>
  <si>
    <t>RETENEDOR 28X40X8</t>
  </si>
  <si>
    <t>MR01797</t>
  </si>
  <si>
    <t>RETEN NATIONAL 470045</t>
  </si>
  <si>
    <t>MR01798</t>
  </si>
  <si>
    <t>RETEN VICTOR 471827</t>
  </si>
  <si>
    <t>MR01800</t>
  </si>
  <si>
    <t>RODAMIENTO 6005 2RS</t>
  </si>
  <si>
    <t>MR01801</t>
  </si>
  <si>
    <t>RETEN NATIONAL 470530</t>
  </si>
  <si>
    <t>MR01802</t>
  </si>
  <si>
    <t>RETEN 101863</t>
  </si>
  <si>
    <t>MR01803</t>
  </si>
  <si>
    <t>RETEN 20X30X4.5 SOG</t>
  </si>
  <si>
    <t>MR01804</t>
  </si>
  <si>
    <t>RODAMIENTO 1203TV.C3 FAG</t>
  </si>
  <si>
    <t>MR01805</t>
  </si>
  <si>
    <t>RODAM GRA010RRB/ AEL202-010D1</t>
  </si>
  <si>
    <t>MR01806</t>
  </si>
  <si>
    <t>RODAMIENTO GYA 012RRB/RA014RR</t>
  </si>
  <si>
    <t>MR01807</t>
  </si>
  <si>
    <t>SEGUIDOR DE LEVA CF13/8</t>
  </si>
  <si>
    <t>MR01809</t>
  </si>
  <si>
    <t>RODAMIENTO 6005 ZZ</t>
  </si>
  <si>
    <t>MR01812</t>
  </si>
  <si>
    <t>RODAMIENTO 6302 ZZ C3</t>
  </si>
  <si>
    <t>MR01813</t>
  </si>
  <si>
    <t>RODAMIENTO 6304 ZZ C3</t>
  </si>
  <si>
    <t>MR01814</t>
  </si>
  <si>
    <t>RODAMIENTO 6305 ZZ C3</t>
  </si>
  <si>
    <t>MR01815</t>
  </si>
  <si>
    <t>RODAMIENTO 6207 ZZ C3</t>
  </si>
  <si>
    <t>MR01816</t>
  </si>
  <si>
    <t>RODAMIENTO NTN CS 203</t>
  </si>
  <si>
    <t>MR01818</t>
  </si>
  <si>
    <t>RODAMIENTO 6007 ZZ C3</t>
  </si>
  <si>
    <t>MR01821</t>
  </si>
  <si>
    <t>RODAMIENTO NTN 6203 ZZ C3</t>
  </si>
  <si>
    <t>MR01822</t>
  </si>
  <si>
    <t>RODAMIENTO NTN 6204 ZZ C3</t>
  </si>
  <si>
    <t>MR01823</t>
  </si>
  <si>
    <t>RODAMIENTO  6205 ZZ C3</t>
  </si>
  <si>
    <t>MR01825</t>
  </si>
  <si>
    <t>RODAMIENTO NICE 7516</t>
  </si>
  <si>
    <t>MR01826</t>
  </si>
  <si>
    <t>RODAMIENTO 3205ZZ TVH</t>
  </si>
  <si>
    <t>MR01828</t>
  </si>
  <si>
    <t>RODAMIENTO AGUJA HK1012</t>
  </si>
  <si>
    <t>MR01829</t>
  </si>
  <si>
    <t>BALINERA RIGIDA R6Z</t>
  </si>
  <si>
    <t>MR01831</t>
  </si>
  <si>
    <t>MANGO FIJACION SFK HA310 45 MM</t>
  </si>
  <si>
    <t>MR01832</t>
  </si>
  <si>
    <t>RODAMIENTO 60032 RS/C3NTN</t>
  </si>
  <si>
    <t>MR01833</t>
  </si>
  <si>
    <t>RODAMIENTO 6804 20X32X7 NTN</t>
  </si>
  <si>
    <t>MR01834</t>
  </si>
  <si>
    <t>RODAMIENTO 6201ZZ</t>
  </si>
  <si>
    <t>MR01835</t>
  </si>
  <si>
    <t>RODAMIENTO 6200 ZZ</t>
  </si>
  <si>
    <t>MR01836</t>
  </si>
  <si>
    <t>RODAMIENTO 1205TV.C3 FAG</t>
  </si>
  <si>
    <t>MR01837</t>
  </si>
  <si>
    <t>RODILLO HK 1516</t>
  </si>
  <si>
    <t>MR01838</t>
  </si>
  <si>
    <t>RODAMIENTO RA 008RR FAFNIR</t>
  </si>
  <si>
    <t>MR01839</t>
  </si>
  <si>
    <t>RODAMIENTO NSK 37</t>
  </si>
  <si>
    <t>MR01840</t>
  </si>
  <si>
    <t>RODAMIENTO 7210B NTN</t>
  </si>
  <si>
    <t>MR01841</t>
  </si>
  <si>
    <t>RODAMIENTO 6306 ZZ SKF</t>
  </si>
  <si>
    <t>MR01845</t>
  </si>
  <si>
    <t>RODILLO TIMKEN 02876</t>
  </si>
  <si>
    <t>MR01846</t>
  </si>
  <si>
    <t>CUNA TIMKEN 02820</t>
  </si>
  <si>
    <t>MR01849</t>
  </si>
  <si>
    <t>RODAMIENTO RA103RR2 FAFNIR</t>
  </si>
  <si>
    <t>MR01850</t>
  </si>
  <si>
    <t>RODAMIENTO 6201 2RS</t>
  </si>
  <si>
    <t>MR01852</t>
  </si>
  <si>
    <t>SEGUIDOR DE LEVA 1 1/4 MCG</t>
  </si>
  <si>
    <t>MR01854</t>
  </si>
  <si>
    <t>RODAMIENTO 608 ZZ NTN</t>
  </si>
  <si>
    <t>MR01855</t>
  </si>
  <si>
    <t>RODAMIENTO 626 ZZ NTN</t>
  </si>
  <si>
    <t>MR01856</t>
  </si>
  <si>
    <t>RODAMIENTO NICE 1638</t>
  </si>
  <si>
    <t>MR01858</t>
  </si>
  <si>
    <t>RODAMIENTO R-10 ZZ</t>
  </si>
  <si>
    <t>MR01859</t>
  </si>
  <si>
    <t>RODILLO AGUJA B-1612 TORRINTON</t>
  </si>
  <si>
    <t>MR01860</t>
  </si>
  <si>
    <t>RODAMIENTO B-1210</t>
  </si>
  <si>
    <t>MR01861</t>
  </si>
  <si>
    <t>RODAMIENTO 6000 ZZ SKF</t>
  </si>
  <si>
    <t>MR01862</t>
  </si>
  <si>
    <t>RODAMIENTO R8 2RS NTN</t>
  </si>
  <si>
    <t>MR01863</t>
  </si>
  <si>
    <t>SEGUIDOR DE LEVA CF 1-3/4</t>
  </si>
  <si>
    <t>MR01864</t>
  </si>
  <si>
    <t>RODAMIENTO 3211 BTVHFAG</t>
  </si>
  <si>
    <t>MR01865</t>
  </si>
  <si>
    <t>RODAMIENTO 6003 ZNR NTN</t>
  </si>
  <si>
    <t>MR01866</t>
  </si>
  <si>
    <t>RODAMIENTO 6201 2RSNR</t>
  </si>
  <si>
    <t>MR01868</t>
  </si>
  <si>
    <t>RODAMIENTO 6210 ZZ</t>
  </si>
  <si>
    <t>MR01873</t>
  </si>
  <si>
    <t>RODAMIENTO 6013</t>
  </si>
  <si>
    <t>MR01876</t>
  </si>
  <si>
    <t>RODILLO TIMKEN 45282</t>
  </si>
  <si>
    <t>MR01881</t>
  </si>
  <si>
    <t>RODAMIET R6ZZNTN 3/8*7/8*9/32</t>
  </si>
  <si>
    <t>MR01882</t>
  </si>
  <si>
    <t>RODAMIENTO 6002 ZZ NTN</t>
  </si>
  <si>
    <t>MR01883</t>
  </si>
  <si>
    <t>MR01884</t>
  </si>
  <si>
    <t>RODAMIENTO 607 ZZ NTN</t>
  </si>
  <si>
    <t>MR01885</t>
  </si>
  <si>
    <t>RODAMIENTO 629 ZZ NTN</t>
  </si>
  <si>
    <t>MR01888</t>
  </si>
  <si>
    <t>CUNA TIMKEN 07196</t>
  </si>
  <si>
    <t>MR01889</t>
  </si>
  <si>
    <t xml:space="preserve"> RODAMIENTO 6001 ZZ NTN</t>
  </si>
  <si>
    <t>MR01891</t>
  </si>
  <si>
    <t>RODILLO HK 1816 IK</t>
  </si>
  <si>
    <t>MR01892</t>
  </si>
  <si>
    <t>RODAMIENTO 625 ZZ</t>
  </si>
  <si>
    <t>MR01893</t>
  </si>
  <si>
    <t>RODAMIENTO HJ182620 IR</t>
  </si>
  <si>
    <t>MR01894</t>
  </si>
  <si>
    <t>RODAMIENTO 16005 NTN</t>
  </si>
  <si>
    <t>MR01896</t>
  </si>
  <si>
    <t>RODAMIENTO RA108RR FAFNIR</t>
  </si>
  <si>
    <t>MR01897</t>
  </si>
  <si>
    <t>RODAMIENTO NICE 7520 DLGN</t>
  </si>
  <si>
    <t>MR01898</t>
  </si>
  <si>
    <t>RODAMIENTO 6301 ZZ NTN</t>
  </si>
  <si>
    <t>MR01899</t>
  </si>
  <si>
    <t>RODAMIENTO 202 FAG</t>
  </si>
  <si>
    <t>MR01900</t>
  </si>
  <si>
    <t>RODILLO B.47 TRR</t>
  </si>
  <si>
    <t>MR01902</t>
  </si>
  <si>
    <t>RODILLO INA HK 3020</t>
  </si>
  <si>
    <t>MR01903</t>
  </si>
  <si>
    <t>RODAMIENTO W2.NSK W.1=0.16</t>
  </si>
  <si>
    <t>MR01904</t>
  </si>
  <si>
    <t>RODAMIENTO  UC204-12 NTN</t>
  </si>
  <si>
    <t>MR01905</t>
  </si>
  <si>
    <t>RODAMIENTO 6202 2RS</t>
  </si>
  <si>
    <t>MR01906</t>
  </si>
  <si>
    <t>RODAMIENTO AEL208-108 NTN</t>
  </si>
  <si>
    <t>MR01907</t>
  </si>
  <si>
    <t>RODA. RA012RRB/AEL204-012D1</t>
  </si>
  <si>
    <t>MR01908</t>
  </si>
  <si>
    <t>RODAMIENTO R-14 ZZ S9KD</t>
  </si>
  <si>
    <t>MR01909</t>
  </si>
  <si>
    <t>RODAMIENTO NK 1616 INA</t>
  </si>
  <si>
    <t>MR01910</t>
  </si>
  <si>
    <t>RODAMIENTO AGUJA NA69/22</t>
  </si>
  <si>
    <t>MR01911</t>
  </si>
  <si>
    <t>RODAMIENTO 7508 DLG NICE</t>
  </si>
  <si>
    <t>MR01912</t>
  </si>
  <si>
    <t>RODAMIENTO 1202 NSK</t>
  </si>
  <si>
    <t>MR01915</t>
  </si>
  <si>
    <t>RODAMIENTO RA014RR FAFNIR</t>
  </si>
  <si>
    <t>MR01916</t>
  </si>
  <si>
    <t>RODAMIENTO 1108KLLG INA</t>
  </si>
  <si>
    <t>MR01917</t>
  </si>
  <si>
    <t>RODAMIENTO 686 ZZ NSK</t>
  </si>
  <si>
    <t>MR01918</t>
  </si>
  <si>
    <t>RODAMIENTO 62305 25x62x24 2RS</t>
  </si>
  <si>
    <t>MR01919</t>
  </si>
  <si>
    <t>RODAMIENTO BK 20-20</t>
  </si>
  <si>
    <t>MR01921</t>
  </si>
  <si>
    <t>UNION RAPIDA 10MM OD FESTO</t>
  </si>
  <si>
    <t>MR01922</t>
  </si>
  <si>
    <t>RODAMIENTO 6303 ZZ</t>
  </si>
  <si>
    <t>MR01924</t>
  </si>
  <si>
    <t>RODAMIENTO 7206 BEP SKF</t>
  </si>
  <si>
    <t>MR01926</t>
  </si>
  <si>
    <t>CHUMACERA T206+GRAE30RRB</t>
  </si>
  <si>
    <t>MR01927</t>
  </si>
  <si>
    <t>RODAMIENTO 6005 ZNR</t>
  </si>
  <si>
    <t>MR01928</t>
  </si>
  <si>
    <t>RODAMIENTO R4A ZZ</t>
  </si>
  <si>
    <t>MR01929</t>
  </si>
  <si>
    <t>RODAMIENTO 6813ZZ</t>
  </si>
  <si>
    <t>MR01931</t>
  </si>
  <si>
    <t>RODAMIENTO DOBLE HILERA 5304ZZ</t>
  </si>
  <si>
    <t>MR01933</t>
  </si>
  <si>
    <t>RODAMIENTO 7512 DLG NICE</t>
  </si>
  <si>
    <t>MR01934</t>
  </si>
  <si>
    <t>RODAMIENTO DOBLE HILERA 5305</t>
  </si>
  <si>
    <t>MR01935</t>
  </si>
  <si>
    <t>RODAMIENTO 6006 ZZNR</t>
  </si>
  <si>
    <t>MR01936</t>
  </si>
  <si>
    <t>RODAMIENTO 6307 ZZC3</t>
  </si>
  <si>
    <t>MR01937</t>
  </si>
  <si>
    <t>CHUMACE NP3/4.204-12NTN</t>
  </si>
  <si>
    <t>MR01940</t>
  </si>
  <si>
    <t>RODAMIENTO TIMKEN 366</t>
  </si>
  <si>
    <t>MR01941</t>
  </si>
  <si>
    <t>RODAMIENTO 6004 ZZNR</t>
  </si>
  <si>
    <t>MR01943</t>
  </si>
  <si>
    <t>RODAMIENTO NICE 7612 DLGTN</t>
  </si>
  <si>
    <t>MR01945</t>
  </si>
  <si>
    <t>BUJE FAG AHX 310 45 MM</t>
  </si>
  <si>
    <t>MR01946</t>
  </si>
  <si>
    <t>RODAMIENTO RA3 ZZ</t>
  </si>
  <si>
    <t>MR01947</t>
  </si>
  <si>
    <t>RODAM 6809-61809 2RS 45X58X7</t>
  </si>
  <si>
    <t>MR01949</t>
  </si>
  <si>
    <t>RODAMIENTO 7215B FAG</t>
  </si>
  <si>
    <t>MR01950</t>
  </si>
  <si>
    <t>RODAMIENTO 6003 ZZ</t>
  </si>
  <si>
    <t>MR01951</t>
  </si>
  <si>
    <t>CHUMACERA SEAL MASTER SFT16T</t>
  </si>
  <si>
    <t>MR01952</t>
  </si>
  <si>
    <t>RODAMIENTO EE 7 3/4X1 KOYO</t>
  </si>
  <si>
    <t>MR01954</t>
  </si>
  <si>
    <t>RODAMIENTO 1602 DC NICE</t>
  </si>
  <si>
    <t>MR01955</t>
  </si>
  <si>
    <t>RODAMIENTO 63202 LLU NTN</t>
  </si>
  <si>
    <t>MR01956</t>
  </si>
  <si>
    <t>CHUMACERA FAG SF1  210-115</t>
  </si>
  <si>
    <t>MR01957</t>
  </si>
  <si>
    <t>RODAMIENTO R12 LLB NTN</t>
  </si>
  <si>
    <t>MR01958</t>
  </si>
  <si>
    <t>RODAMIENTO 3210 ZZ FAG</t>
  </si>
  <si>
    <t>MR01959</t>
  </si>
  <si>
    <t>RODA FAFN RAL012NPP</t>
  </si>
  <si>
    <t>MR01960</t>
  </si>
  <si>
    <t>RODAMIENTO FAFNIR  RA100RR</t>
  </si>
  <si>
    <t>MR01961</t>
  </si>
  <si>
    <t>SEGUIDOR LEVA C 16 CF 1</t>
  </si>
  <si>
    <t>MR01964</t>
  </si>
  <si>
    <t>RODAMIENTO 6208 2RS</t>
  </si>
  <si>
    <t>MR01965</t>
  </si>
  <si>
    <t>RODAMIENTO 3208 2RS</t>
  </si>
  <si>
    <t>MR01966</t>
  </si>
  <si>
    <t>RODAMIENTO NICE 1616 DCTN</t>
  </si>
  <si>
    <t>MR01967</t>
  </si>
  <si>
    <t>RODAMIENTO NICE 1630 DCTN</t>
  </si>
  <si>
    <t>MR01968</t>
  </si>
  <si>
    <t>RODAMIENTO 22213 CCK W33 SKF</t>
  </si>
  <si>
    <t>MR01974</t>
  </si>
  <si>
    <t>RODAMIENTO 1208 TVH</t>
  </si>
  <si>
    <t>MR01976</t>
  </si>
  <si>
    <t>RODAMIENTO 52072RS</t>
  </si>
  <si>
    <t>MR01978</t>
  </si>
  <si>
    <t>RODAMIENTO 5204 ZZ</t>
  </si>
  <si>
    <t>MR01981</t>
  </si>
  <si>
    <t>RODAMIENTO RCB 162117</t>
  </si>
  <si>
    <t>MR01984</t>
  </si>
  <si>
    <t>RODAMIENTO RA103RR</t>
  </si>
  <si>
    <t>MR01986</t>
  </si>
  <si>
    <t>RODAMIENTO 7204B</t>
  </si>
  <si>
    <t>MR01987</t>
  </si>
  <si>
    <t>RODAMIENTO NICE 1623DS</t>
  </si>
  <si>
    <t>MR01989</t>
  </si>
  <si>
    <t>RODAMIENTO SEAL MASTER ER-22T</t>
  </si>
  <si>
    <t>MR01990</t>
  </si>
  <si>
    <t>RODAMIENTO W205PP FAG</t>
  </si>
  <si>
    <t>MR01992</t>
  </si>
  <si>
    <t>RODAMIENTO AXIAL 51103 NTN</t>
  </si>
  <si>
    <t>MR01994</t>
  </si>
  <si>
    <t>CUNA TIMKEN 88610</t>
  </si>
  <si>
    <t>MR01996</t>
  </si>
  <si>
    <t xml:space="preserve"> RODAMIENTO 6906 - 61906 LLU</t>
  </si>
  <si>
    <t>MR01997</t>
  </si>
  <si>
    <t>RODAMIENTO 16007C3</t>
  </si>
  <si>
    <t>MR01998</t>
  </si>
  <si>
    <t>RODAMIENTO 6202  LLUNR</t>
  </si>
  <si>
    <t>MR01999</t>
  </si>
  <si>
    <t>RODAMIENTO 6206 LLU C3</t>
  </si>
  <si>
    <t>MR02000</t>
  </si>
  <si>
    <t>RODAMIENTO 6014 LLU</t>
  </si>
  <si>
    <t>MR02004</t>
  </si>
  <si>
    <t>SEGUIDOR DE LEVA CF- 1 3/8</t>
  </si>
  <si>
    <t>MR02006</t>
  </si>
  <si>
    <t>RODAMIENTO 5202 ZZ C3</t>
  </si>
  <si>
    <t>MR02008</t>
  </si>
  <si>
    <t>SEGUIDOR  LEVA MCGILL 1 5/8</t>
  </si>
  <si>
    <t>MR02009</t>
  </si>
  <si>
    <t>RODAMIENTO 6207 2RSNR</t>
  </si>
  <si>
    <t>MR02011</t>
  </si>
  <si>
    <t>RODAMIENTO TIMKEN C/ICOK 07196</t>
  </si>
  <si>
    <t>MR02013</t>
  </si>
  <si>
    <t>RODAMIENTO TIMKEN K0 7087</t>
  </si>
  <si>
    <t>MR02015</t>
  </si>
  <si>
    <t>RODILLO TIMKEN 12580</t>
  </si>
  <si>
    <t>MR02018</t>
  </si>
  <si>
    <t>BALIN EN EMPACK</t>
  </si>
  <si>
    <t>MR02021</t>
  </si>
  <si>
    <t>RODAMIENTO 4206 BTVH FAG</t>
  </si>
  <si>
    <t>MR02023</t>
  </si>
  <si>
    <t>BALINERA SEAL MASTER ER20</t>
  </si>
  <si>
    <t>MR02024</t>
  </si>
  <si>
    <t>SEGUIDOR LEVA  MCGILL CF-5/8</t>
  </si>
  <si>
    <t>MR02029</t>
  </si>
  <si>
    <t>BALINERA FAG 16003</t>
  </si>
  <si>
    <t>MR02030</t>
  </si>
  <si>
    <t>RODA RA008</t>
  </si>
  <si>
    <t>MR02031</t>
  </si>
  <si>
    <t>RODAMIENTO ER-24 1.1/2</t>
  </si>
  <si>
    <t>MR02032</t>
  </si>
  <si>
    <t>RODILLO TOR RCB121616</t>
  </si>
  <si>
    <t>MR02033</t>
  </si>
  <si>
    <t>RODAMIENTO 5307 ZZNTN</t>
  </si>
  <si>
    <t>MR02035</t>
  </si>
  <si>
    <t>RODAMIENTO GC1100KRR FAFNIR</t>
  </si>
  <si>
    <t>MR02036</t>
  </si>
  <si>
    <t>TUERCA ACKM-1155MM</t>
  </si>
  <si>
    <t>MR02037</t>
  </si>
  <si>
    <t>RODAMIENTO SEAL M.ER20R SLM</t>
  </si>
  <si>
    <t>MR02039</t>
  </si>
  <si>
    <t>TIM CONJUNTO 11949-11910</t>
  </si>
  <si>
    <t>MR02041</t>
  </si>
  <si>
    <t>BUJE NTN H310</t>
  </si>
  <si>
    <t>MR02042</t>
  </si>
  <si>
    <t>TUERCA NTN KM10</t>
  </si>
  <si>
    <t>MR02044</t>
  </si>
  <si>
    <t>RODAMIENTO DE AGUJAS 4907 UU</t>
  </si>
  <si>
    <t>MR02045</t>
  </si>
  <si>
    <t>SEGUIDOR DE LEVA CF-1 1/8</t>
  </si>
  <si>
    <t>MR02047</t>
  </si>
  <si>
    <t>CHUMACE UCFCL207 1-7/16</t>
  </si>
  <si>
    <t>MR02048</t>
  </si>
  <si>
    <t>CHUMACERA UCFC207NTN</t>
  </si>
  <si>
    <t>MR02049</t>
  </si>
  <si>
    <t>RODILLO TIMKEN 4595</t>
  </si>
  <si>
    <t>MR02050</t>
  </si>
  <si>
    <t>CUNA TIMKEN 4535</t>
  </si>
  <si>
    <t>MR02051</t>
  </si>
  <si>
    <t>RODAMIENTO 6204 LLU C3</t>
  </si>
  <si>
    <t>MR02052</t>
  </si>
  <si>
    <t>RODAMIENTO 61908 2RS SKF</t>
  </si>
  <si>
    <t>MR02054</t>
  </si>
  <si>
    <t>ARANDELA FAG W09</t>
  </si>
  <si>
    <t>MR02058</t>
  </si>
  <si>
    <t>RODAMIENTO AGUJA HK0609</t>
  </si>
  <si>
    <t>MR02059</t>
  </si>
  <si>
    <t>RODAMIENTO AGUJA HK1512</t>
  </si>
  <si>
    <t>MR02060</t>
  </si>
  <si>
    <t>JAULA PLANA EF 2515 INA</t>
  </si>
  <si>
    <t>MR02061</t>
  </si>
  <si>
    <t>RODAMIENTO DE AGUJA NK 3220</t>
  </si>
  <si>
    <t>MR02062</t>
  </si>
  <si>
    <t>RODAMIENTO 6011 ZZ NTN</t>
  </si>
  <si>
    <t>MR02063</t>
  </si>
  <si>
    <t>RODAMIENTO 62210 2RS</t>
  </si>
  <si>
    <t>MR02064</t>
  </si>
  <si>
    <t>RODILLO INA B-168</t>
  </si>
  <si>
    <t>MR02065</t>
  </si>
  <si>
    <t>PISTA IR-128 INA</t>
  </si>
  <si>
    <t>MR02066</t>
  </si>
  <si>
    <t>RODAMIENTO 6313ZZ C3 SKF</t>
  </si>
  <si>
    <t>MR02068</t>
  </si>
  <si>
    <t>RODAMIENTO SKF 6311 ZZ C 3</t>
  </si>
  <si>
    <t>MR02072</t>
  </si>
  <si>
    <t>RODAMIENTO 6209 ZZC3</t>
  </si>
  <si>
    <t>MR02076</t>
  </si>
  <si>
    <t>RODAMIENT INA CORONA K12*15*10</t>
  </si>
  <si>
    <t>MR02080</t>
  </si>
  <si>
    <t>RODILLO INA HK 1312</t>
  </si>
  <si>
    <t>MR02081</t>
  </si>
  <si>
    <t>RODAMIENTO 6020 LLUC3</t>
  </si>
  <si>
    <t>MR02082</t>
  </si>
  <si>
    <t>RODAMIENTO 6001 LLUC3 NTN</t>
  </si>
  <si>
    <t>MR02083</t>
  </si>
  <si>
    <t>SEGUIDOR DE LEVA KRE 19 SKF</t>
  </si>
  <si>
    <t>MR02084</t>
  </si>
  <si>
    <t>BUJE HKF HA313 MANGUITO</t>
  </si>
  <si>
    <t>MR02085</t>
  </si>
  <si>
    <t>RODAMIENTO 1654DS NICE</t>
  </si>
  <si>
    <t>MR02086</t>
  </si>
  <si>
    <t>RODAMIENTO LEVACOD.B3625850858</t>
  </si>
  <si>
    <t>MR02087</t>
  </si>
  <si>
    <t>RODAMIENTO 6307 LLU</t>
  </si>
  <si>
    <t>MR02088</t>
  </si>
  <si>
    <t>RODAMIENTO 6308 LLU</t>
  </si>
  <si>
    <t>MR02094</t>
  </si>
  <si>
    <t>RODAMIENTO 6007 LLU</t>
  </si>
  <si>
    <t>MR02095</t>
  </si>
  <si>
    <t>RODAMIENTO 63209  LLU</t>
  </si>
  <si>
    <t>MR02097</t>
  </si>
  <si>
    <t>RODAMIENTO 6203 LLU</t>
  </si>
  <si>
    <t>MR02100</t>
  </si>
  <si>
    <t>RODAMIENTO 3306 BTVH</t>
  </si>
  <si>
    <t>MR02105</t>
  </si>
  <si>
    <t>RETEN 20x40x10</t>
  </si>
  <si>
    <t>MR02110</t>
  </si>
  <si>
    <t>RODILLO TIMKEN 02875</t>
  </si>
  <si>
    <t>MR02111</t>
  </si>
  <si>
    <t>RODAMIENTO AXIAL51107</t>
  </si>
  <si>
    <t>MR02112</t>
  </si>
  <si>
    <t>RODILLO TIMKEN 2788</t>
  </si>
  <si>
    <t>MR02118</t>
  </si>
  <si>
    <t>RODAMIENTO 6900 SKF</t>
  </si>
  <si>
    <t>MR02120</t>
  </si>
  <si>
    <t>ORING 243</t>
  </si>
  <si>
    <t>MR02121</t>
  </si>
  <si>
    <t>ORING 115</t>
  </si>
  <si>
    <t>MR02123</t>
  </si>
  <si>
    <t>RODAMIENTO S7KDD</t>
  </si>
  <si>
    <t>MR02126</t>
  </si>
  <si>
    <t>RODAMIENTO 3211BTVHFAG</t>
  </si>
  <si>
    <t>MR02139</t>
  </si>
  <si>
    <t>RODAMIENTO 6204 2RSNR</t>
  </si>
  <si>
    <t>MR02145</t>
  </si>
  <si>
    <t>RODAMIENTO 1210TVH</t>
  </si>
  <si>
    <t>MR02161</t>
  </si>
  <si>
    <t>RESORTE S/M</t>
  </si>
  <si>
    <t>MR02162</t>
  </si>
  <si>
    <t>MACHUELO 8MM PASO 1MM</t>
  </si>
  <si>
    <t>MR02164</t>
  </si>
  <si>
    <t>ACOPLE COMPLETO 1/4 AQUAFLEX</t>
  </si>
  <si>
    <t>MR02167</t>
  </si>
  <si>
    <t>ADAPTADOR 2021-848 NPT JIC</t>
  </si>
  <si>
    <t>MR02168</t>
  </si>
  <si>
    <t>ABRAZADERA CREMALLERA INOX 3/4</t>
  </si>
  <si>
    <t>MR02169</t>
  </si>
  <si>
    <t>ABRAZADERA CREMALLERA INOX 1/2</t>
  </si>
  <si>
    <t>MR02170</t>
  </si>
  <si>
    <t>ABRAZADERA CREMALLERA INOX 1</t>
  </si>
  <si>
    <t>MR02171</t>
  </si>
  <si>
    <t>ABRAZADERA CREMA/RA INOX 1 1/2</t>
  </si>
  <si>
    <t>MR02172</t>
  </si>
  <si>
    <t>ABRAZADERA CREMALLERA INOX 2</t>
  </si>
  <si>
    <t>MR02173</t>
  </si>
  <si>
    <t>ABRAZADERA CREMALLERA INOX 3</t>
  </si>
  <si>
    <t>MR02174</t>
  </si>
  <si>
    <t>ABRAZADERA FLEJE ACERO 3/8X1</t>
  </si>
  <si>
    <t>MR02175</t>
  </si>
  <si>
    <t>ABRAZADERA CREMALLERA 1/4</t>
  </si>
  <si>
    <t>MR02180</t>
  </si>
  <si>
    <t>BANDA IMPULS 1080X80 SINFÍN</t>
  </si>
  <si>
    <t>MR02186</t>
  </si>
  <si>
    <t>CORREA BANDA LISA A-91</t>
  </si>
  <si>
    <t>MR02187</t>
  </si>
  <si>
    <t>CORREA DENTADA 660 H200</t>
  </si>
  <si>
    <t>VARIOS</t>
  </si>
  <si>
    <t>MR02188</t>
  </si>
  <si>
    <t>CORREA 2400 8M30 DAYCO</t>
  </si>
  <si>
    <t>MR02189</t>
  </si>
  <si>
    <t>CORREA DAYCO 330H100</t>
  </si>
  <si>
    <t>MR02190</t>
  </si>
  <si>
    <t>CORREA DENTADA 980XH300</t>
  </si>
  <si>
    <t>MR02191</t>
  </si>
  <si>
    <t>DAYCO CORREA S817L050</t>
  </si>
  <si>
    <t>MR02192</t>
  </si>
  <si>
    <t>Correa dent 4400-8m-50 dien re</t>
  </si>
  <si>
    <t>MR02193</t>
  </si>
  <si>
    <t>TAPON MACHO 1/4 NPT INOX</t>
  </si>
  <si>
    <t>MR02197</t>
  </si>
  <si>
    <t>ARRANDELAS  5/16 X 9/16</t>
  </si>
  <si>
    <t>MR02198</t>
  </si>
  <si>
    <t>RESORTE COSEDORA MANUAL</t>
  </si>
  <si>
    <t>MR02203</t>
  </si>
  <si>
    <t>CHAZO PLASTICO 3/16</t>
  </si>
  <si>
    <t>MR02205</t>
  </si>
  <si>
    <t>MANGU POLIURETANO NYLON 1/2</t>
  </si>
  <si>
    <t>MR02208</t>
  </si>
  <si>
    <t>MANGUERA TUBIN 3/8 TRANS.</t>
  </si>
  <si>
    <t>MR02210</t>
  </si>
  <si>
    <t>MANGU TUBIN POLIURETANO 8MM</t>
  </si>
  <si>
    <t>MR02211</t>
  </si>
  <si>
    <t>MANGUERA TUBIN 6MM</t>
  </si>
  <si>
    <t>MR02216</t>
  </si>
  <si>
    <t>MACHUELO 12mm PASO 1,5</t>
  </si>
  <si>
    <t>MR02217</t>
  </si>
  <si>
    <t>MANGUERA TUBIN 1/8OD TRANSP.</t>
  </si>
  <si>
    <t>MR02218</t>
  </si>
  <si>
    <t>MANGU HIDRAU 1/2 SAE-100 RB</t>
  </si>
  <si>
    <t>MR02219</t>
  </si>
  <si>
    <t>MANGU TUBIN 5/32 TRANSPARENTE</t>
  </si>
  <si>
    <t>MR02223</t>
  </si>
  <si>
    <t>MANGUERA HIDRAULICA 3/8 ACOPLE</t>
  </si>
  <si>
    <t>MR02225</t>
  </si>
  <si>
    <t>MANGUERA TUBIN 1/2 NPT</t>
  </si>
  <si>
    <t>MR02227</t>
  </si>
  <si>
    <t>MANGUERA TUBIN 10MM OD</t>
  </si>
  <si>
    <t>MR02228</t>
  </si>
  <si>
    <t>MANGUERA CAUCHO LONA 1/4</t>
  </si>
  <si>
    <t>MR02229</t>
  </si>
  <si>
    <t>MANGUERA  CAUCHO  LONA 3/8</t>
  </si>
  <si>
    <t>MR02234</t>
  </si>
  <si>
    <t>MANG.SUCCION 1-1/2 RFZ ALAMBRE</t>
  </si>
  <si>
    <t>MR02235</t>
  </si>
  <si>
    <t>MANGUERA VACIO 25 mm 1"</t>
  </si>
  <si>
    <t>MR02243</t>
  </si>
  <si>
    <t>MANGUERA R6 CON ACOPLE 3/4</t>
  </si>
  <si>
    <t>MR02248</t>
  </si>
  <si>
    <t>MANGUERA REFUERZO NYLON3/8</t>
  </si>
  <si>
    <t>MR02255</t>
  </si>
  <si>
    <t>CUNA MACKEY 3/8</t>
  </si>
  <si>
    <t>MR02256</t>
  </si>
  <si>
    <t>EJE ACOPLE PORTAROLLO</t>
  </si>
  <si>
    <t>MR02258</t>
  </si>
  <si>
    <t>UÑA TRINQUETE ENTINTADOR</t>
  </si>
  <si>
    <t>MR02259</t>
  </si>
  <si>
    <t>EJE CARRETO TRINQUETE</t>
  </si>
  <si>
    <t>MR02261</t>
  </si>
  <si>
    <t>MEDIA LUNAS P/ENGOMADOR BRONCE</t>
  </si>
  <si>
    <t>MR02262</t>
  </si>
  <si>
    <t>SENSOR MAGNET PPVA FESTO 120V</t>
  </si>
  <si>
    <t>MR02265</t>
  </si>
  <si>
    <t>PIN UNION HALLOW N.40</t>
  </si>
  <si>
    <t>MR02267</t>
  </si>
  <si>
    <t>BALINES DE ACERO DE 6MM</t>
  </si>
  <si>
    <t>MR02268</t>
  </si>
  <si>
    <t>ABRASADERA CREMA/RA 3/8 INOX</t>
  </si>
  <si>
    <t>MR02269</t>
  </si>
  <si>
    <t>BALINES DE ACERO</t>
  </si>
  <si>
    <t>MR02272</t>
  </si>
  <si>
    <t>CHAZOS MULTIUSOS TOR.3/8</t>
  </si>
  <si>
    <t>MR02273</t>
  </si>
  <si>
    <t>RODACHINA 5 PUL. FIJA NYLON</t>
  </si>
  <si>
    <t>MR02274</t>
  </si>
  <si>
    <t>CHUPON B2S ACERO 1045</t>
  </si>
  <si>
    <t>MR02275</t>
  </si>
  <si>
    <t>DADO CADENA DE PINES ACE. 4140</t>
  </si>
  <si>
    <t>MR02276</t>
  </si>
  <si>
    <t>CRUZ PLASTICA 1/2 14-311 IPS</t>
  </si>
  <si>
    <t>MR02278</t>
  </si>
  <si>
    <t>CADENA SIMPLE Nº 35-1 3/8</t>
  </si>
  <si>
    <t>IN</t>
  </si>
  <si>
    <t>MR02279</t>
  </si>
  <si>
    <t>CADENA KANA N.25</t>
  </si>
  <si>
    <t>MR02280</t>
  </si>
  <si>
    <t>UNION KANA N.25</t>
  </si>
  <si>
    <t>MR02281</t>
  </si>
  <si>
    <t>CADENA ANSI # 40 DE RODILLOS</t>
  </si>
  <si>
    <t>MR02283</t>
  </si>
  <si>
    <t>UNION N.40-1</t>
  </si>
  <si>
    <t>MR02284</t>
  </si>
  <si>
    <t>UNION KANA N.41-1</t>
  </si>
  <si>
    <t>MR02288</t>
  </si>
  <si>
    <t>UNION OFF 40-1 KANA</t>
  </si>
  <si>
    <t>MR02289</t>
  </si>
  <si>
    <t>UNION OFF 50-1 KANA</t>
  </si>
  <si>
    <t>MR02290</t>
  </si>
  <si>
    <t>UNION OFF 25-1 KANA</t>
  </si>
  <si>
    <t>MR02291</t>
  </si>
  <si>
    <t>UNION SENCILLA 3/4 99-999</t>
  </si>
  <si>
    <t>MR02292</t>
  </si>
  <si>
    <t>UNION ESTRIBO 3/4 99-999</t>
  </si>
  <si>
    <t>MR02293</t>
  </si>
  <si>
    <t>UNION ESTRIBO KANA 35-1</t>
  </si>
  <si>
    <t>MR02294</t>
  </si>
  <si>
    <t>UNION ESTRIBO KANA N. 4</t>
  </si>
  <si>
    <t>MR02295</t>
  </si>
  <si>
    <t>UNION ESTRIBO KANA N. 41-1</t>
  </si>
  <si>
    <t>MR02296</t>
  </si>
  <si>
    <t>PLATINA GUIA RODILLO CONTRA</t>
  </si>
  <si>
    <t>MR02297</t>
  </si>
  <si>
    <t>TORNILLO AJUSTE MASAS</t>
  </si>
  <si>
    <t>MR02298</t>
  </si>
  <si>
    <t>UNION KANA 35-1</t>
  </si>
  <si>
    <t>MR02299</t>
  </si>
  <si>
    <t>CHAZO EXPANSION 1/4X1 3/8</t>
  </si>
  <si>
    <t>MR02301</t>
  </si>
  <si>
    <t>CHAZO EXPANS 3/8X17/8METALICO</t>
  </si>
  <si>
    <t>MR02302</t>
  </si>
  <si>
    <t>CHAZO PLASTICO 1/4</t>
  </si>
  <si>
    <t>MR02303</t>
  </si>
  <si>
    <t>MANGUERA VACUFLEX 2"</t>
  </si>
  <si>
    <t>MR02304</t>
  </si>
  <si>
    <t>CORREA DENTADA 900H100</t>
  </si>
  <si>
    <t>MR02305</t>
  </si>
  <si>
    <t>ROLLO ALAMBRE FERRONIQUEL N.20</t>
  </si>
  <si>
    <t>MR02307</t>
  </si>
  <si>
    <t>PISTOLA NEUMATICA METALICA</t>
  </si>
  <si>
    <t>MR02309</t>
  </si>
  <si>
    <t>GRANADA VALVULA BRONCE</t>
  </si>
  <si>
    <t>MR02310</t>
  </si>
  <si>
    <t>GRASERA 1/8NPT</t>
  </si>
  <si>
    <t>MR02312</t>
  </si>
  <si>
    <t>CORREA DENTADA 1000H200</t>
  </si>
  <si>
    <t>MR02313</t>
  </si>
  <si>
    <t>UNION BRONCE HEMBRA 1/4"</t>
  </si>
  <si>
    <t>MR02314</t>
  </si>
  <si>
    <t>RACOR RECTO 3/8" NPT X 1/4" OD</t>
  </si>
  <si>
    <t>MR02315</t>
  </si>
  <si>
    <t>RODAMIENTO SMASTER ER205C 25mm</t>
  </si>
  <si>
    <t>MR02316</t>
  </si>
  <si>
    <t>RODAMIENTO 7610 NICE</t>
  </si>
  <si>
    <t>MR02317</t>
  </si>
  <si>
    <t>CORREA DENTADA 1250H200</t>
  </si>
  <si>
    <t>MR02318</t>
  </si>
  <si>
    <t>GUAYA HYSTER 081309693</t>
  </si>
  <si>
    <t>MR02323</t>
  </si>
  <si>
    <t>EJE TENSOR BANDAS</t>
  </si>
  <si>
    <t>MR02325</t>
  </si>
  <si>
    <t>CORREA DENTADA 360H200</t>
  </si>
  <si>
    <t>MR02326</t>
  </si>
  <si>
    <t>RODAMIENTO 4211-B-TVH</t>
  </si>
  <si>
    <t>MR02327</t>
  </si>
  <si>
    <t>CORREA DENTADA 450H200</t>
  </si>
  <si>
    <t>MR02328</t>
  </si>
  <si>
    <t>CORREA DENTADA 450H300</t>
  </si>
  <si>
    <t>MR02329</t>
  </si>
  <si>
    <t>RUEDA DE TRACCION</t>
  </si>
  <si>
    <t>MR02330</t>
  </si>
  <si>
    <t>VALVULA DE BOLA EN BRONCE 3/8</t>
  </si>
  <si>
    <t>MR02334</t>
  </si>
  <si>
    <t>VALVULA BOLA CROMADA 1 PUL</t>
  </si>
  <si>
    <t>MR02335</t>
  </si>
  <si>
    <t>VALVULA BOLA CROMADA 2 PUL</t>
  </si>
  <si>
    <t>MR02336</t>
  </si>
  <si>
    <t>VALVULA DE CORTINA BRONCE 3/8</t>
  </si>
  <si>
    <t>MR02338</t>
  </si>
  <si>
    <t>VALVULA DE BOLA BRONCE 1/4</t>
  </si>
  <si>
    <t>MR02351</t>
  </si>
  <si>
    <t>RACOR T 1/4 OD X 1/4 OD</t>
  </si>
  <si>
    <t>MR02352</t>
  </si>
  <si>
    <t>RACOR RECTO 1/8 NPT X 1/4 OD</t>
  </si>
  <si>
    <t>MR02353</t>
  </si>
  <si>
    <t>RACOR RECTO 1/4 NPT X 1/4 OD</t>
  </si>
  <si>
    <t>MR02354</t>
  </si>
  <si>
    <t>RACOR RECTO 3/8 NPT X 3/8 OD</t>
  </si>
  <si>
    <t>MR02355</t>
  </si>
  <si>
    <t>RACOR CODO 3/8 NPT X 3/8 OD</t>
  </si>
  <si>
    <t>MR02356</t>
  </si>
  <si>
    <t>RACOR CODO 3/8 NPT X 1/4 OD</t>
  </si>
  <si>
    <t>MR02358</t>
  </si>
  <si>
    <t>UNION RECTA 1/4 OD</t>
  </si>
  <si>
    <t>MR02359</t>
  </si>
  <si>
    <t>RACOR CODO BRONCE 1/4X90HEMBRA</t>
  </si>
  <si>
    <t>MR02360</t>
  </si>
  <si>
    <t>RACOR CODO BRONCE 1/8X90 HEMB</t>
  </si>
  <si>
    <t>MR02361</t>
  </si>
  <si>
    <t>RACOR COD BRONCE 3/8X3/8HEMBRA</t>
  </si>
  <si>
    <t>MR02362</t>
  </si>
  <si>
    <t>RACOR COD BRONCE 1/2X1/2HEMBRA</t>
  </si>
  <si>
    <t>MR02363</t>
  </si>
  <si>
    <t>RACOR T BRONCE 1/4</t>
  </si>
  <si>
    <t>MR02364</t>
  </si>
  <si>
    <t>RACOR T BRONCE 1/8</t>
  </si>
  <si>
    <t>MR02365</t>
  </si>
  <si>
    <t>RACOR T BRONCE 3/8</t>
  </si>
  <si>
    <t>MR02366</t>
  </si>
  <si>
    <t>RACOR T BRONCE 1/2 HEMBRA</t>
  </si>
  <si>
    <t>MR02367</t>
  </si>
  <si>
    <t>RACOR NIPLE BRONCE1/4X1</t>
  </si>
  <si>
    <t>MR02368</t>
  </si>
  <si>
    <t>RACOR NIPLE BRONCE 1/8X1</t>
  </si>
  <si>
    <t>MR02369</t>
  </si>
  <si>
    <t>NIPLE BRONCE 3/8X3/8</t>
  </si>
  <si>
    <t>MR02370</t>
  </si>
  <si>
    <t>NIPLE BRONCE 1/2X1</t>
  </si>
  <si>
    <t>MR02371</t>
  </si>
  <si>
    <t>RACOR CODO 1/8NPTX1/4OD</t>
  </si>
  <si>
    <t>MR02372</t>
  </si>
  <si>
    <t>T EN BRONCE 3/4</t>
  </si>
  <si>
    <t>MR02374</t>
  </si>
  <si>
    <t>CODO EN BRONCE 3/4 X 90</t>
  </si>
  <si>
    <t>MR02375</t>
  </si>
  <si>
    <t>CODO GALVANIZADO 1 X 90</t>
  </si>
  <si>
    <t>MR02376</t>
  </si>
  <si>
    <t>NIPLE EN BRONCE 3/4 X 1</t>
  </si>
  <si>
    <t>MR02377</t>
  </si>
  <si>
    <t>NIPLE EN INOX 1x1</t>
  </si>
  <si>
    <t>MR02378</t>
  </si>
  <si>
    <t>RACOR RECTO DE 1/4 X 8 MM</t>
  </si>
  <si>
    <t>MR02379</t>
  </si>
  <si>
    <t>RACOR CODO 1/4 X 8 MM OD</t>
  </si>
  <si>
    <t>MR02380</t>
  </si>
  <si>
    <t>RACOR BRONCE MARTTO 1/2X1/2NPT</t>
  </si>
  <si>
    <t>MR02381</t>
  </si>
  <si>
    <t>RACOR BRONCE MARTO 1/2X3/8 NPT</t>
  </si>
  <si>
    <t>MR02382</t>
  </si>
  <si>
    <t>RACOR CODO 1/4 NPT X 1/4 OD</t>
  </si>
  <si>
    <t>MR02383</t>
  </si>
  <si>
    <t>RACOR RECTO 1/4 NPT X 3/8 OD</t>
  </si>
  <si>
    <t>MR02384</t>
  </si>
  <si>
    <t>UNION RECTA 3/8 OD</t>
  </si>
  <si>
    <t>MR02387</t>
  </si>
  <si>
    <t>RACOR CODO 1/8 X 6 MM</t>
  </si>
  <si>
    <t>MR02388</t>
  </si>
  <si>
    <t>RACOR CODO 1/8 X 8 MM</t>
  </si>
  <si>
    <t>MR02389</t>
  </si>
  <si>
    <t>RACOR RECTO 1/8 NPT X 3/8 OD</t>
  </si>
  <si>
    <t>MR02390</t>
  </si>
  <si>
    <t>RACOR TEE DE 3/8 OD</t>
  </si>
  <si>
    <t>MR02391</t>
  </si>
  <si>
    <t>RACOR RECTO 1/8 NPTX 8MM OD</t>
  </si>
  <si>
    <t>MR02393</t>
  </si>
  <si>
    <t>SILENCIADORES BRONCE 3/8</t>
  </si>
  <si>
    <t>MR02394</t>
  </si>
  <si>
    <t>ACOPLES B1 1/4 NPTX3/8</t>
  </si>
  <si>
    <t>MR02396</t>
  </si>
  <si>
    <t>ACOPLES B1 3/8 NPT X 3/8</t>
  </si>
  <si>
    <t>MR02397</t>
  </si>
  <si>
    <t>RACOR B120 1/4X1/8</t>
  </si>
  <si>
    <t>MR02399</t>
  </si>
  <si>
    <t>UNION RECTA DE 8MM OD</t>
  </si>
  <si>
    <t>MR02400</t>
  </si>
  <si>
    <t>UNION RECTA DE 6 MM OD</t>
  </si>
  <si>
    <t>MR02401</t>
  </si>
  <si>
    <t>UNION T DE 4MM OD</t>
  </si>
  <si>
    <t>MR02402</t>
  </si>
  <si>
    <t>UNION T 6MM OD</t>
  </si>
  <si>
    <t>MR02403</t>
  </si>
  <si>
    <t>UNION TEE DE 8MM OD</t>
  </si>
  <si>
    <t>MR02404</t>
  </si>
  <si>
    <t>UNION HEMBRA 3/4"</t>
  </si>
  <si>
    <t>MR02407</t>
  </si>
  <si>
    <t>ANILLO EN BRONCE 1/8</t>
  </si>
  <si>
    <t>MR02408</t>
  </si>
  <si>
    <t>RACOR RECTO BRONCE 1/8</t>
  </si>
  <si>
    <t>MR02409</t>
  </si>
  <si>
    <t>TUERCA PARA RACOR BRONCE</t>
  </si>
  <si>
    <t>MR02410</t>
  </si>
  <si>
    <t>REDUCCION BUSHING 1/2 A 3/8</t>
  </si>
  <si>
    <t>MR02411</t>
  </si>
  <si>
    <t>RACOR BRONCE UNION 1/4X1/4</t>
  </si>
  <si>
    <t>MR02412</t>
  </si>
  <si>
    <t>UNION BRONCE 3/8 X 3/8</t>
  </si>
  <si>
    <t>MR02413</t>
  </si>
  <si>
    <t>UNION BRONCE 1/2X1/2</t>
  </si>
  <si>
    <t>MR02414</t>
  </si>
  <si>
    <t>NIPLE BRONCE 1/4 X 11/2</t>
  </si>
  <si>
    <t>MR02415</t>
  </si>
  <si>
    <t>NIPLE BRONCE 1/4X2</t>
  </si>
  <si>
    <t>MR02416</t>
  </si>
  <si>
    <t>NIPLE BRONCE 3/8 X1</t>
  </si>
  <si>
    <t>MR02417</t>
  </si>
  <si>
    <t>NIPLE BRONCE 3/8X2</t>
  </si>
  <si>
    <t>MR02418</t>
  </si>
  <si>
    <t>NIPLE BRONCE 1/2X2</t>
  </si>
  <si>
    <t>MR02420</t>
  </si>
  <si>
    <t>TAPON MACHO GALVANIZADO 1/2</t>
  </si>
  <si>
    <t>MR02422</t>
  </si>
  <si>
    <t>ACOPLE RAPIDO 3/8 COMPLETO</t>
  </si>
  <si>
    <t>MR02424</t>
  </si>
  <si>
    <t>ACOPLE RAPIDO 1/2 COMPLETO</t>
  </si>
  <si>
    <t>MR02426</t>
  </si>
  <si>
    <t>NIPLE 1/4 X 1/8</t>
  </si>
  <si>
    <t>MR02429</t>
  </si>
  <si>
    <t>ACOP BRON 2 ORING P/MANGU 3/8</t>
  </si>
  <si>
    <t>MR02430</t>
  </si>
  <si>
    <t>ADAPTADOR 202702-6-6</t>
  </si>
  <si>
    <t>MR02431</t>
  </si>
  <si>
    <t>ACOPLE MACHO B1 3/4 X 3/4</t>
  </si>
  <si>
    <t>MR02433</t>
  </si>
  <si>
    <t>RACOR Y 6 MM</t>
  </si>
  <si>
    <t>MR02434</t>
  </si>
  <si>
    <t>RACOR Y 8 MM</t>
  </si>
  <si>
    <t>MR02435</t>
  </si>
  <si>
    <t>RACOR BRONCE BUSHING 3/8X1/4</t>
  </si>
  <si>
    <t>MR02436</t>
  </si>
  <si>
    <t>TAPON MACHO 1/4NPT LLAVE ALLEN</t>
  </si>
  <si>
    <t>MR02437</t>
  </si>
  <si>
    <t>TAPON MACHO 1/8 NPT B109</t>
  </si>
  <si>
    <t>MR02438</t>
  </si>
  <si>
    <t>1/4 NPT X 1/2 ESPINA PESCADO</t>
  </si>
  <si>
    <t>ACOPLE B1 1/4 NPTx 1/2 PESCADO</t>
  </si>
  <si>
    <t>MR02439</t>
  </si>
  <si>
    <t>ACOPLE BR 1/2 X 3/4</t>
  </si>
  <si>
    <t>MR02440</t>
  </si>
  <si>
    <t>RACOR CODO M5X1/4OD</t>
  </si>
  <si>
    <t>MR02442</t>
  </si>
  <si>
    <t>VALVULAS REGUL. SPC 1/4</t>
  </si>
  <si>
    <t>MR02443</t>
  </si>
  <si>
    <t>RACOR BRONCE REDUCCION 1/4X1/8</t>
  </si>
  <si>
    <t>MR02444</t>
  </si>
  <si>
    <t>REDUCCION BUSHING 1/4X1/2</t>
  </si>
  <si>
    <t>MR02445</t>
  </si>
  <si>
    <t>REDUCCION BUSHING 3/4 A 1/2</t>
  </si>
  <si>
    <t>MR02446</t>
  </si>
  <si>
    <t>RACOR RECTO 1/8 NPT X 1/8 OD</t>
  </si>
  <si>
    <t>MR02448</t>
  </si>
  <si>
    <t>RACOR SEGURIDAD 1/8 X 1/4 OD</t>
  </si>
  <si>
    <t>MR02449</t>
  </si>
  <si>
    <t>REDUCCION BUCHING 11/2 A 1/2</t>
  </si>
  <si>
    <t>MR02450</t>
  </si>
  <si>
    <t>REDUCCION BUSHING 1 A 3/4</t>
  </si>
  <si>
    <t>MR02451</t>
  </si>
  <si>
    <t>TAPON HEMBRA GALV.1/4</t>
  </si>
  <si>
    <t>MR02452</t>
  </si>
  <si>
    <t>TAPON HEMBRA GALV.3/8</t>
  </si>
  <si>
    <t>MR02453</t>
  </si>
  <si>
    <t>TAPON MACHO GALV.3/8</t>
  </si>
  <si>
    <t>MR02455</t>
  </si>
  <si>
    <t>FITTING 3/16 X 1/8 NPT</t>
  </si>
  <si>
    <t>MR02456</t>
  </si>
  <si>
    <t>REDUCCION BUSHING 3/4 A 1/4</t>
  </si>
  <si>
    <t>MR02459</t>
  </si>
  <si>
    <t>RACOR RAPIDO EN T QST 1/8-4</t>
  </si>
  <si>
    <t>MR02460</t>
  </si>
  <si>
    <t>RACOR RAPIDO 3mm x 4mm</t>
  </si>
  <si>
    <t>MR02462</t>
  </si>
  <si>
    <t>BOMBILLO BAYONETA 130VBA9</t>
  </si>
  <si>
    <t>MR02463</t>
  </si>
  <si>
    <t>BALASTO ELECT.4X32W/120V</t>
  </si>
  <si>
    <t>MR02464</t>
  </si>
  <si>
    <t>BOMBILLO  400W FOSFORADO</t>
  </si>
  <si>
    <t>MR02465</t>
  </si>
  <si>
    <t>ARRANCADOR SODIO 70/400W</t>
  </si>
  <si>
    <t>MR02467</t>
  </si>
  <si>
    <t>REACTANCIA MERCURIO 250W/220V</t>
  </si>
  <si>
    <t>MR02468</t>
  </si>
  <si>
    <t>BOMBILLO BAYONETA NEON 110V</t>
  </si>
  <si>
    <t>MR02471</t>
  </si>
  <si>
    <t>FUSIBLE 1/4  600 V AC</t>
  </si>
  <si>
    <t>MR02481</t>
  </si>
  <si>
    <t>EXTRACTOR AIRE 6"220V ARTI</t>
  </si>
  <si>
    <t>MR02482</t>
  </si>
  <si>
    <t>PLATINA ACOPLE EMBRAGUE DIDDE</t>
  </si>
  <si>
    <t>MR02485</t>
  </si>
  <si>
    <t>RELE DE 8 PINES</t>
  </si>
  <si>
    <t>MR02488</t>
  </si>
  <si>
    <t>PORTA FUSIBLE TABLERO 30MM</t>
  </si>
  <si>
    <t>MR02489</t>
  </si>
  <si>
    <t>CORREA DENTADA 450H150 GATES</t>
  </si>
  <si>
    <t>MR02490</t>
  </si>
  <si>
    <t>RELE  11PINES 120V</t>
  </si>
  <si>
    <t>MR02491</t>
  </si>
  <si>
    <t>PILOTO TIPO LED 22mm 110 VOLT</t>
  </si>
  <si>
    <t>MR02492</t>
  </si>
  <si>
    <t>PILOTO TIPO LED 22mm 220 VOLT</t>
  </si>
  <si>
    <t>MR02494</t>
  </si>
  <si>
    <t>CONTACTOR LP4K0910BW3 24V</t>
  </si>
  <si>
    <t>MR02499</t>
  </si>
  <si>
    <t>TUBO FLUORES. 17W LUZ DIA</t>
  </si>
  <si>
    <t>MR02501</t>
  </si>
  <si>
    <t>TRIACS 600V 10AMP REF.Q6008LS</t>
  </si>
  <si>
    <t>MR02502</t>
  </si>
  <si>
    <t>TRACS 400V 25AMP Q4015LS</t>
  </si>
  <si>
    <t>MR02507</t>
  </si>
  <si>
    <t>CONDENSADOR 2200 MFD 80 V.</t>
  </si>
  <si>
    <t>MR02509</t>
  </si>
  <si>
    <t>SWICHE SELECT C/LLAVE</t>
  </si>
  <si>
    <t>MR02510</t>
  </si>
  <si>
    <t>POTENCIOMETRO LINEAL 2.5K 1V</t>
  </si>
  <si>
    <t>MR02512</t>
  </si>
  <si>
    <t>PUENTE RECTIFIC  40 A 600</t>
  </si>
  <si>
    <t>MR02513</t>
  </si>
  <si>
    <t>BOMBILLO HALOGENO RUTILANTE</t>
  </si>
  <si>
    <t>MR02514</t>
  </si>
  <si>
    <t>BOMBILLO H-1 12V 100/55 W</t>
  </si>
  <si>
    <t>MR02516</t>
  </si>
  <si>
    <t>SENSOR FOTOELECTRIC XUK0ARCLT2</t>
  </si>
  <si>
    <t>MR02518</t>
  </si>
  <si>
    <t>SWITCH HONEY WELL 2RW863-A2</t>
  </si>
  <si>
    <t>MR02519</t>
  </si>
  <si>
    <t>AMARRA PLASTICA 20 CMS</t>
  </si>
  <si>
    <t>MR02520</t>
  </si>
  <si>
    <t>AMARRA PLASTICA 30 CMS</t>
  </si>
  <si>
    <t>MR02526</t>
  </si>
  <si>
    <t>PILOTO OJO DE BUEY</t>
  </si>
  <si>
    <t>MR02527</t>
  </si>
  <si>
    <t>PIÑON Z176 AQUFLEX AC 4340</t>
  </si>
  <si>
    <t>MR02530</t>
  </si>
  <si>
    <t>PILOTO DIRECTA 250V VERDE</t>
  </si>
  <si>
    <t>MR02534</t>
  </si>
  <si>
    <t>LAMPARA 1X30W CON ACRILICO</t>
  </si>
  <si>
    <t>MR02536</t>
  </si>
  <si>
    <t>PORTAFUSIBLE AB1FU10135U 10AMP</t>
  </si>
  <si>
    <t>MR02538</t>
  </si>
  <si>
    <t>VALVULA CONTROL FLUJO 3/8 NPT</t>
  </si>
  <si>
    <t>MR02539</t>
  </si>
  <si>
    <t>MICROSWITCH  BZ-R173-A4</t>
  </si>
  <si>
    <t>MR02544</t>
  </si>
  <si>
    <t>SOPORTE RELE 3RU1926-3AA01</t>
  </si>
  <si>
    <t>MR02545</t>
  </si>
  <si>
    <t>BALASTO ELECTRONICO 2 x 54W T8</t>
  </si>
  <si>
    <t>MR02546</t>
  </si>
  <si>
    <t>TUBO FLUORESCENTE FT96 T8 59W</t>
  </si>
  <si>
    <t>MR02548</t>
  </si>
  <si>
    <t>5000 K</t>
  </si>
  <si>
    <t>TUBO FLUO F54-T5-850-eco 5000K</t>
  </si>
  <si>
    <t>MR02551</t>
  </si>
  <si>
    <t>BOMBILLO 12V 8W SUPER LIGHT</t>
  </si>
  <si>
    <t>MR02552</t>
  </si>
  <si>
    <t>BOMBILLO MERCURIO 250V</t>
  </si>
  <si>
    <t>MR02555</t>
  </si>
  <si>
    <t>BREAKER ENCHUFABLE 3X50AMP240V</t>
  </si>
  <si>
    <t>MR02556</t>
  </si>
  <si>
    <t>BREAKER ENCHUFABLE 2X40AMP240V</t>
  </si>
  <si>
    <t>MR02561</t>
  </si>
  <si>
    <t>BREAKER 244051X25A MERLIN GER</t>
  </si>
  <si>
    <t>MR02562</t>
  </si>
  <si>
    <t>INTERRUPTOR DE PEDAL XPEA110</t>
  </si>
  <si>
    <t>MR02563</t>
  </si>
  <si>
    <t>INTERRUPTOR COMPACTON</t>
  </si>
  <si>
    <t>MR02574</t>
  </si>
  <si>
    <t>FUSIBLE L5OS40</t>
  </si>
  <si>
    <t>MR02582</t>
  </si>
  <si>
    <t>FUSIBLE CARTUCHO 20 AMP</t>
  </si>
  <si>
    <t>MR02583</t>
  </si>
  <si>
    <t>FUSIBLE VEHICULO 15 AMP</t>
  </si>
  <si>
    <t>MR02585</t>
  </si>
  <si>
    <t>FUSIBLE CARTUCHO FRS/R40 AMP</t>
  </si>
  <si>
    <t>MR02588</t>
  </si>
  <si>
    <t>FUSIBLE VIDRIO 3AMP 30MM</t>
  </si>
  <si>
    <t>MR02589</t>
  </si>
  <si>
    <t>FUSIBLE VIDRIO 5AMP 30MM</t>
  </si>
  <si>
    <t>MR02590</t>
  </si>
  <si>
    <t>FUSIBLE VIDRIO 6AMP 30MM</t>
  </si>
  <si>
    <t>MR02591</t>
  </si>
  <si>
    <t>FUSIBLE VIDRIO 10AMP 30MM</t>
  </si>
  <si>
    <t>MR02593</t>
  </si>
  <si>
    <t>MR02594</t>
  </si>
  <si>
    <t>FUSIBLE VEHICULO 20 AMP</t>
  </si>
  <si>
    <t>MR02595</t>
  </si>
  <si>
    <t>FUSIBLE VEHICULO 30 AMP</t>
  </si>
  <si>
    <t>MR02596</t>
  </si>
  <si>
    <t>FUSIBLE VIDRIO 5AMP 20MM</t>
  </si>
  <si>
    <t>MR02597</t>
  </si>
  <si>
    <t>FUSIBLE ATM 20 AMP</t>
  </si>
  <si>
    <t>MR02598</t>
  </si>
  <si>
    <t>FUSIBLE FLNR 10 AMP</t>
  </si>
  <si>
    <t>MR02599</t>
  </si>
  <si>
    <t>FUSIBLE TIME DELAY 70AMP 250V</t>
  </si>
  <si>
    <t>MR02603</t>
  </si>
  <si>
    <t>FUSIBLE VIDRIO 30MM 15AMP</t>
  </si>
  <si>
    <t>MR02606</t>
  </si>
  <si>
    <t>FUSIBLE VIDRIO 20MM 7AMP</t>
  </si>
  <si>
    <t>MR02607</t>
  </si>
  <si>
    <t>FUSIBLE VIDRIO 30MM 7AMP</t>
  </si>
  <si>
    <t>MR02609</t>
  </si>
  <si>
    <t>FUSIBLE VIDRIO 20MM 8AMP</t>
  </si>
  <si>
    <t>MR02610</t>
  </si>
  <si>
    <t>FUSIBLE VIDRIO 20MM 15AMP</t>
  </si>
  <si>
    <t>MR02613</t>
  </si>
  <si>
    <t>FUSIBLE VIDRIO 30MM 8AMP</t>
  </si>
  <si>
    <t>MR02614</t>
  </si>
  <si>
    <t>FUSIBLE VIDRIO 20MM 1AMP</t>
  </si>
  <si>
    <t>MR02615</t>
  </si>
  <si>
    <t>FUSIBLE VIDRIO 30MM 1AMP</t>
  </si>
  <si>
    <t>MR02616</t>
  </si>
  <si>
    <t>FUSIBLE VIDRIO 20MM 2AMP</t>
  </si>
  <si>
    <t>MR02617</t>
  </si>
  <si>
    <t>FUSIBLE VIDRIO 30MM 4AMP</t>
  </si>
  <si>
    <t>MR02621</t>
  </si>
  <si>
    <t>FUSIBLE FLNR 15AMP</t>
  </si>
  <si>
    <t>MR02624</t>
  </si>
  <si>
    <t>FUSIBLE CARTUCHO S/M 15 AMP</t>
  </si>
  <si>
    <t>MR02625</t>
  </si>
  <si>
    <t>FUSIBLE 100 AMP</t>
  </si>
  <si>
    <t>MR02630</t>
  </si>
  <si>
    <t>FUSIBLE FRS R-10 600 V</t>
  </si>
  <si>
    <t>MR02633</t>
  </si>
  <si>
    <t>gL/Gg 500V 120KA</t>
  </si>
  <si>
    <t>FUSIBLE RAPIDO 80 AMP NH000</t>
  </si>
  <si>
    <t>MR02634</t>
  </si>
  <si>
    <t>BASE RELE 8 PINES REDONDO</t>
  </si>
  <si>
    <t>MR02635</t>
  </si>
  <si>
    <t>RELE REDONDO 11 PINES 120 VAC</t>
  </si>
  <si>
    <t>MR02636</t>
  </si>
  <si>
    <t>RELE RELAY JUMP 14 A 18 120V</t>
  </si>
  <si>
    <t>MR02637</t>
  </si>
  <si>
    <t>RELE OMRON MK2PI24VDC</t>
  </si>
  <si>
    <t>MR02640</t>
  </si>
  <si>
    <t>BASE P/RELE DE 11 PìNES</t>
  </si>
  <si>
    <t>MR02643</t>
  </si>
  <si>
    <t>RELE 14P RXN41G11F7 110VAC5A</t>
  </si>
  <si>
    <t>MR02644</t>
  </si>
  <si>
    <t>RELE 14P RXN41G11BD 24VDC 5A</t>
  </si>
  <si>
    <t>MR02648</t>
  </si>
  <si>
    <t>RELE BIMET LRD2112-18 AMP</t>
  </si>
  <si>
    <t>MR02649</t>
  </si>
  <si>
    <t>RODAMIENTO 5200 KDD2</t>
  </si>
  <si>
    <t>MR02650</t>
  </si>
  <si>
    <t>BLOQUE DE CONTACTOS</t>
  </si>
  <si>
    <t>MR02651</t>
  </si>
  <si>
    <t>RODAMIENTO KH2030PP</t>
  </si>
  <si>
    <t>MR02658</t>
  </si>
  <si>
    <t>TRANSFORMAD 120V ENTRAD 110V</t>
  </si>
  <si>
    <t>MR02669</t>
  </si>
  <si>
    <t>MICROSWITCH BZ 2RD A2</t>
  </si>
  <si>
    <t>MR02674</t>
  </si>
  <si>
    <t>VALVULA CONTROL FLUJO 1/4 NPT</t>
  </si>
  <si>
    <t>MR02678</t>
  </si>
  <si>
    <t>BLOQ CONTACTO INSTANT</t>
  </si>
  <si>
    <t>MR02680</t>
  </si>
  <si>
    <t>MICROSWITHBZ-2RN702 15A</t>
  </si>
  <si>
    <t>MR02681</t>
  </si>
  <si>
    <t>JUEGO TOMA Y CLAVIJA S/P 10 P</t>
  </si>
  <si>
    <t>MR02683</t>
  </si>
  <si>
    <t>TAPA CIEGA 4 X 4</t>
  </si>
  <si>
    <t>MR02688</t>
  </si>
  <si>
    <t>JGO TOMA CLAVIJA 16AMP 6 POLOS</t>
  </si>
  <si>
    <t>MR02689</t>
  </si>
  <si>
    <t>LAMPARA GERMICIDA T8G 15W</t>
  </si>
  <si>
    <t>MR02690</t>
  </si>
  <si>
    <t>AMARRAS PLASTICAS S/M</t>
  </si>
  <si>
    <t>MR02707</t>
  </si>
  <si>
    <t>TUBO FLUORESCENTE 20 W LUZ D.</t>
  </si>
  <si>
    <t>MR02708</t>
  </si>
  <si>
    <t>BALASTO 1 X 20 W 118 V</t>
  </si>
  <si>
    <t>MR02709</t>
  </si>
  <si>
    <t>POTENCIO 2.5K LINEAL 1 VUELTA</t>
  </si>
  <si>
    <t>MR02711</t>
  </si>
  <si>
    <t>FUSIBLE 40A 250V ONETIME 19X77</t>
  </si>
  <si>
    <t>MR02712</t>
  </si>
  <si>
    <t>FUSIBLE 35A 250V ONETIME 19X77</t>
  </si>
  <si>
    <t>MR02716</t>
  </si>
  <si>
    <t>BLOQUE CONTACTO PUL/OR XBABA42</t>
  </si>
  <si>
    <t>MR02722</t>
  </si>
  <si>
    <t>BREAKER MERLIN 2X10 10K</t>
  </si>
  <si>
    <t>MR02726</t>
  </si>
  <si>
    <t>DETECTOR FOTOELECTRICO REFLE</t>
  </si>
  <si>
    <t>MR02727</t>
  </si>
  <si>
    <t>TAPA METAL P/TOMACORRIE INCRUS</t>
  </si>
  <si>
    <t>MR02728</t>
  </si>
  <si>
    <t>SELECTOR MANIJA XB4BD21 2P</t>
  </si>
  <si>
    <t>MR02732</t>
  </si>
  <si>
    <t>TUBO FLUORESCENTE 30W T8 F30</t>
  </si>
  <si>
    <t>MR02733</t>
  </si>
  <si>
    <t>SOCKET PARA TUBO T5</t>
  </si>
  <si>
    <t>MR02742</t>
  </si>
  <si>
    <t>VALVULA SOLENOIDE 3-2 1/4</t>
  </si>
  <si>
    <t>MR02743</t>
  </si>
  <si>
    <t>TUBO FLUORES.F48T12 LUZ D.39W</t>
  </si>
  <si>
    <t>MR02745</t>
  </si>
  <si>
    <t>VENTILADOR 110V DE 6"</t>
  </si>
  <si>
    <t>MR02747</t>
  </si>
  <si>
    <t>TUBO FLURESCENTE 40W LUZ</t>
  </si>
  <si>
    <t>MR02749</t>
  </si>
  <si>
    <t>SWITCH CODILLO 2 POSICI 20 AMP</t>
  </si>
  <si>
    <t>MR02750</t>
  </si>
  <si>
    <t>REFLEX C21 PLASTICO 21MM REDON</t>
  </si>
  <si>
    <t>MR02751</t>
  </si>
  <si>
    <t>PORTAFUSIBLE DF6AB10 32A 1P</t>
  </si>
  <si>
    <t>MR02752</t>
  </si>
  <si>
    <t>CILINDRO COMPACTO</t>
  </si>
  <si>
    <t>MR02754</t>
  </si>
  <si>
    <t>VALV SOLENOIDE 5VIAS 1/8 110V</t>
  </si>
  <si>
    <t>MR02760</t>
  </si>
  <si>
    <t>SENSOR FOTOELECTRIC WT150-P430</t>
  </si>
  <si>
    <t>MR02761</t>
  </si>
  <si>
    <t>SENSOR INDUCTIVO PNP NO 12MM</t>
  </si>
  <si>
    <t>MR02762</t>
  </si>
  <si>
    <t>MICRO SWITCHE BZ 2RQ68</t>
  </si>
  <si>
    <t>MR02770</t>
  </si>
  <si>
    <t>PHILLIPS</t>
  </si>
  <si>
    <t>TUBO LED T8  16W  1600 LUMEN</t>
  </si>
  <si>
    <t>MR02775</t>
  </si>
  <si>
    <t>FOTOCELDA FISHER 1000W 220V</t>
  </si>
  <si>
    <t>MR02776</t>
  </si>
  <si>
    <t>BASE PARA FOTOCELDA 1000W</t>
  </si>
  <si>
    <t>MR02777</t>
  </si>
  <si>
    <t>BALASTO SLIN LINE 2X48 PUL</t>
  </si>
  <si>
    <t>MR02780</t>
  </si>
  <si>
    <t>MICROSWITCH 15A 250VAC XZ</t>
  </si>
  <si>
    <t>MR02783</t>
  </si>
  <si>
    <t>CONDENSADOR 5UF 250VAC</t>
  </si>
  <si>
    <t>MR02788</t>
  </si>
  <si>
    <t>DIODO RECTIFICADOR 1N4007</t>
  </si>
  <si>
    <t>MR02791</t>
  </si>
  <si>
    <t>TEMPORIZADOR</t>
  </si>
  <si>
    <t>MR02793</t>
  </si>
  <si>
    <t>CABLE COBRE AWGTHHN  60V NEGR0</t>
  </si>
  <si>
    <t>MR02812</t>
  </si>
  <si>
    <t>ALAMBRE FERRONIQUEL 1MM BAJA</t>
  </si>
  <si>
    <t>MR02816</t>
  </si>
  <si>
    <t>CABLE VEHICULO No 14 600V</t>
  </si>
  <si>
    <t>MR02819</t>
  </si>
  <si>
    <t>ESCOBILLAS 30X19X9.5MM</t>
  </si>
  <si>
    <t>MR02820</t>
  </si>
  <si>
    <t>RACOR RECTO 1/8 NPTX6MM OD</t>
  </si>
  <si>
    <t>MR02821</t>
  </si>
  <si>
    <t>RACOR RECTO 1/8X6MM</t>
  </si>
  <si>
    <t>MR02822</t>
  </si>
  <si>
    <t>SWITCHES MPL100PSI</t>
  </si>
  <si>
    <t>MR02824</t>
  </si>
  <si>
    <t>SENSOR REFLEX 18MM2MTS</t>
  </si>
  <si>
    <t>MR02826</t>
  </si>
  <si>
    <t>TUBO FLUORES. LUZ NEGRA 20W</t>
  </si>
  <si>
    <t>MR02827</t>
  </si>
  <si>
    <t>SWITCH MINIATURA 2PTAS/2P6A</t>
  </si>
  <si>
    <t>MR02831</t>
  </si>
  <si>
    <t>BLOQUE CONTACTO ZBE-101 NO</t>
  </si>
  <si>
    <t>MR02834</t>
  </si>
  <si>
    <t>BOMBILLO SODIO 70W 220V TUBO</t>
  </si>
  <si>
    <t>MR02847</t>
  </si>
  <si>
    <t>MICROSWITCH SIEMENS 35E3120/0E</t>
  </si>
  <si>
    <t>MR02848</t>
  </si>
  <si>
    <t>BALASTO EMERGENCIA</t>
  </si>
  <si>
    <t>MR02850</t>
  </si>
  <si>
    <t>LAMP SALIDA EMERGENCIA</t>
  </si>
  <si>
    <t>MR02854</t>
  </si>
  <si>
    <t>SENSOR FOTOELECTRIC E3F2DS30B4</t>
  </si>
  <si>
    <t>MR02858</t>
  </si>
  <si>
    <t>POTENCIOMETRO 10K 1 VUELTA</t>
  </si>
  <si>
    <t>MR02866</t>
  </si>
  <si>
    <t>VALVULA BOTON 2POSICI 1/8</t>
  </si>
  <si>
    <t>MR02869</t>
  </si>
  <si>
    <t>MCMI-27-20-50-10-S</t>
  </si>
  <si>
    <t>CILINDRO DOBLE VASTAGO</t>
  </si>
  <si>
    <t>MR02874</t>
  </si>
  <si>
    <t>PULSADOR LUMINOSO XB4BW</t>
  </si>
  <si>
    <t>MR02877</t>
  </si>
  <si>
    <t>TOMA CLAVIJA 63A S/PROJA4 15V</t>
  </si>
  <si>
    <t>MR02881</t>
  </si>
  <si>
    <t>CONDENSADOR 47MF 160V</t>
  </si>
  <si>
    <t>MR02882</t>
  </si>
  <si>
    <t>BOMBILLO PILOTO BAYONET 24V</t>
  </si>
  <si>
    <t>MR02884</t>
  </si>
  <si>
    <t>CAPACITOR 189-227 MFD 110AC</t>
  </si>
  <si>
    <t>MR02886</t>
  </si>
  <si>
    <t>LAMPARA UVA TLK 40W/10R</t>
  </si>
  <si>
    <t>MR02887</t>
  </si>
  <si>
    <t>REACTANCIA SODIO 70W</t>
  </si>
  <si>
    <t>MR02888</t>
  </si>
  <si>
    <t>JUEGO DE ESCOBILLAS 100-01</t>
  </si>
  <si>
    <t>MR02890</t>
  </si>
  <si>
    <t>SENSOR B12-AN6X/B13UM12AN6X-10</t>
  </si>
  <si>
    <t>MR02893</t>
  </si>
  <si>
    <t>LAMPARA EMERGENCIA 2FOCOS</t>
  </si>
  <si>
    <t>MR02895</t>
  </si>
  <si>
    <t>BOMBILLO SODIO 150W TUBULAR</t>
  </si>
  <si>
    <t>MR02907</t>
  </si>
  <si>
    <t>MANOMETRO GLIC.1/4 INOX 30 PSI</t>
  </si>
  <si>
    <t>MR02909</t>
  </si>
  <si>
    <t>BASE RELE DE 8 PINES</t>
  </si>
  <si>
    <t>MR02917</t>
  </si>
  <si>
    <t>BOMBILLO BAYONETA FILAMEN 220V</t>
  </si>
  <si>
    <t>MR02918</t>
  </si>
  <si>
    <t>BLOQUE 3RH1921 1NA-1NC</t>
  </si>
  <si>
    <t>MR02923</t>
  </si>
  <si>
    <t>SOCKET FLUORES.ELECTRONICO</t>
  </si>
  <si>
    <t>MR02926</t>
  </si>
  <si>
    <t>TRANSISTOR NTE247</t>
  </si>
  <si>
    <t>MR02927</t>
  </si>
  <si>
    <t>TRANSISTOR NTE248</t>
  </si>
  <si>
    <t>MR02936</t>
  </si>
  <si>
    <t>SENSOR  PRESION SMC 1/8 NPT</t>
  </si>
  <si>
    <t>MR02938</t>
  </si>
  <si>
    <t>SOPORTE PARA RELE SIEMENS</t>
  </si>
  <si>
    <t>MR02940</t>
  </si>
  <si>
    <t>FIBRA OPTICA AUTOREFLEX LL3DB1</t>
  </si>
  <si>
    <t>MR02941</t>
  </si>
  <si>
    <t>CONDENSADOR 60UF 250 V</t>
  </si>
  <si>
    <t>MR02946</t>
  </si>
  <si>
    <t>SWITCH CODILLO 3P. 6T.20AMP</t>
  </si>
  <si>
    <t>MR02953</t>
  </si>
  <si>
    <t>CONTACTO ZBVM3LED/VD230V</t>
  </si>
  <si>
    <t>MR02956</t>
  </si>
  <si>
    <t>VASO LUBR/DOR NORGREN 426650RF</t>
  </si>
  <si>
    <t>MR02959</t>
  </si>
  <si>
    <t>UNIDAD LUBRICADOR 1/4 ESTANDAR</t>
  </si>
  <si>
    <t>MR02963</t>
  </si>
  <si>
    <t>CILINDRO NEUMATICO 1X2 3/8</t>
  </si>
  <si>
    <t>MR02966</t>
  </si>
  <si>
    <t>CILINDRO CD85N16 - 10 - B</t>
  </si>
  <si>
    <t>MR02967</t>
  </si>
  <si>
    <t>CILINDRO 25-D-1/2" HUMPHREY</t>
  </si>
  <si>
    <t>MR02968</t>
  </si>
  <si>
    <t>TRAMPA AUTO 1/2 NORGREN</t>
  </si>
  <si>
    <t>MR02974</t>
  </si>
  <si>
    <t>VALVUALA SOLENOIDE 5: 2 24 1/8 NPT</t>
  </si>
  <si>
    <t>VALVULA SOLENOIDE 24</t>
  </si>
  <si>
    <t>MR02975</t>
  </si>
  <si>
    <t>CILINDRO CDJP2B 10-10D</t>
  </si>
  <si>
    <t>MR02977</t>
  </si>
  <si>
    <t>ELECTROVALVULA 3/2 MAC NC 1/8</t>
  </si>
  <si>
    <t>MR02978</t>
  </si>
  <si>
    <t>ELECTROVALVULA</t>
  </si>
  <si>
    <t>MR02979</t>
  </si>
  <si>
    <t>BOBINA MAC 24VDC CABLE</t>
  </si>
  <si>
    <t>MR02982</t>
  </si>
  <si>
    <t>CILINDRO DODLE DSNU-20-50PPV-A</t>
  </si>
  <si>
    <t>MR02983</t>
  </si>
  <si>
    <t>CILINDRO BIMBA 1-1/2"X7"</t>
  </si>
  <si>
    <t>MR02986</t>
  </si>
  <si>
    <t>MANOMETRO GLICERINA 0/15 PSI</t>
  </si>
  <si>
    <t>MR02991</t>
  </si>
  <si>
    <t>REFERENCIA CD85N20-10-B SMC</t>
  </si>
  <si>
    <t>CILINDRO 6432 20x10 SMC</t>
  </si>
  <si>
    <t>MR02992</t>
  </si>
  <si>
    <t>REGULAD 1/4MINI C/SOPOR TUERCA</t>
  </si>
  <si>
    <t>MR02997</t>
  </si>
  <si>
    <t>MANOM 2" 0-60 PSI CONEX TRAS</t>
  </si>
  <si>
    <t>MR02998</t>
  </si>
  <si>
    <t>MANOM 2-1/2"160 PSI CONEX VERT</t>
  </si>
  <si>
    <t>MR03001</t>
  </si>
  <si>
    <t>VALVULA BOLA CROMADA 1 1/4"</t>
  </si>
  <si>
    <t>MR03002</t>
  </si>
  <si>
    <t>RODAMIENTO 6200 ZNR SKF</t>
  </si>
  <si>
    <t>MR03004</t>
  </si>
  <si>
    <t>RELE 11 PINES REDONDO 220 VAC</t>
  </si>
  <si>
    <t>MR03007</t>
  </si>
  <si>
    <t>BANDA LISA A-40</t>
  </si>
  <si>
    <t>MR03011</t>
  </si>
  <si>
    <t>REDUCCION  BUSCHING 1/4 A 5/16</t>
  </si>
  <si>
    <t>MR03027</t>
  </si>
  <si>
    <t>RELE 8 PINES 110 VAC2 CONTAC</t>
  </si>
  <si>
    <t>MR03034</t>
  </si>
  <si>
    <t>UNION HEMBRA 1/8 BRONCE</t>
  </si>
  <si>
    <t>MR03037</t>
  </si>
  <si>
    <t>NIPLE 1/8 X 1 BRONCE</t>
  </si>
  <si>
    <t>MR03049</t>
  </si>
  <si>
    <t>PASTIL P/ FRENO CONTROL TENSIO</t>
  </si>
  <si>
    <t>MR03050</t>
  </si>
  <si>
    <t>VALVULA CONTROL FLUJO 1/8 NPT</t>
  </si>
  <si>
    <t>MR03054</t>
  </si>
  <si>
    <t>TERMINAL 4/0 OJO 3M PONCH</t>
  </si>
  <si>
    <t>MR03055</t>
  </si>
  <si>
    <t>TEMPORIZADOR H3CR-A 24-48VAC</t>
  </si>
  <si>
    <t>MR03058</t>
  </si>
  <si>
    <t>FUSIBLE VIDRIO 20 AMP 30MM</t>
  </si>
  <si>
    <t>MR03076</t>
  </si>
  <si>
    <t>PERFIL OMEGA AM1DDP100</t>
  </si>
  <si>
    <t>MR03077</t>
  </si>
  <si>
    <t>CAMPANA TIMBRE 6"110V LEGRAND</t>
  </si>
  <si>
    <t>MR03083</t>
  </si>
  <si>
    <t>TERMINAL  OJO 3M CABLE N. 8</t>
  </si>
  <si>
    <t>MR03085</t>
  </si>
  <si>
    <t>TERMINAL HEMBRA S/M</t>
  </si>
  <si>
    <t>MR03091</t>
  </si>
  <si>
    <t>REGULADOR 1/4 MINI</t>
  </si>
  <si>
    <t>MR03094</t>
  </si>
  <si>
    <t>MANOMETRO 2A150 PSI CT</t>
  </si>
  <si>
    <t>MR03111</t>
  </si>
  <si>
    <t>REGULADOR CAUDAL CODO 1/4X8MOD</t>
  </si>
  <si>
    <t>MR03116</t>
  </si>
  <si>
    <t>CINTA TEFLON</t>
  </si>
  <si>
    <t>MR03117</t>
  </si>
  <si>
    <t>CINTA AISLANTE SUPER 33</t>
  </si>
  <si>
    <t>MR03118</t>
  </si>
  <si>
    <t>CINTA AUTOFUNDENTE 3M</t>
  </si>
  <si>
    <t>MR03119</t>
  </si>
  <si>
    <t>BROCHA 1/2 "</t>
  </si>
  <si>
    <t>MR03120</t>
  </si>
  <si>
    <t>BROCHA 2"</t>
  </si>
  <si>
    <t>MR03121</t>
  </si>
  <si>
    <t>BROCHA 3"</t>
  </si>
  <si>
    <t>MR03125</t>
  </si>
  <si>
    <t>CUÑA MACKEY 1/8</t>
  </si>
  <si>
    <t>MR03126</t>
  </si>
  <si>
    <t>CUÑA MACKEY 5/16</t>
  </si>
  <si>
    <t>MR03128</t>
  </si>
  <si>
    <t>CUÑA MACKEY 1/2</t>
  </si>
  <si>
    <t>MR03129</t>
  </si>
  <si>
    <t>CUÑA MACKEY 3/4</t>
  </si>
  <si>
    <t>MR03130</t>
  </si>
  <si>
    <t>HOJAS DE SEGUETA</t>
  </si>
  <si>
    <t>MR03131</t>
  </si>
  <si>
    <t>DISCO DE CORTE PULIDOR</t>
  </si>
  <si>
    <t>MR03132</t>
  </si>
  <si>
    <t>DISCOPULIR 7/8X4 1/2"</t>
  </si>
  <si>
    <t>MR03135</t>
  </si>
  <si>
    <t>LIJA No 80</t>
  </si>
  <si>
    <t>MR03136</t>
  </si>
  <si>
    <t>LIJA No 100</t>
  </si>
  <si>
    <t>MR03137</t>
  </si>
  <si>
    <t>LIJA No 180</t>
  </si>
  <si>
    <t>MR03138</t>
  </si>
  <si>
    <t>LIJA No 320</t>
  </si>
  <si>
    <t>MR03139</t>
  </si>
  <si>
    <t>LIJA No 400</t>
  </si>
  <si>
    <t>MR03140</t>
  </si>
  <si>
    <t>LIJA No 600</t>
  </si>
  <si>
    <t>MR03141</t>
  </si>
  <si>
    <t>MASILLA EPOXICA RALLY</t>
  </si>
  <si>
    <t>MR03144</t>
  </si>
  <si>
    <t>SUPER BONDER IND.</t>
  </si>
  <si>
    <t>MR03145</t>
  </si>
  <si>
    <t>LOCTITE ELIMINADOR EMP.</t>
  </si>
  <si>
    <t>MR03146</t>
  </si>
  <si>
    <t>SILICONA TRANS. GEL</t>
  </si>
  <si>
    <t>MR03147</t>
  </si>
  <si>
    <t>SPRAY AJUSTE DE CORREAS</t>
  </si>
  <si>
    <t>MR03151</t>
  </si>
  <si>
    <t>INHIBIDOR DE CORROSION SP 400</t>
  </si>
  <si>
    <t>MR03152</t>
  </si>
  <si>
    <t>LIMPIADOR DE CONTACTOS</t>
  </si>
  <si>
    <t>MR03156</t>
  </si>
  <si>
    <t>LOCTITE TRABADOR DE ROSCA</t>
  </si>
  <si>
    <t>MR03157</t>
  </si>
  <si>
    <t>PROTECTOR CORROSION MPT</t>
  </si>
  <si>
    <t>MR03159</t>
  </si>
  <si>
    <t>PILA ALCALINA AA</t>
  </si>
  <si>
    <t>MR03161</t>
  </si>
  <si>
    <t>BATERIA LASSER 6V</t>
  </si>
  <si>
    <t>MR03162</t>
  </si>
  <si>
    <t>PUNTILLA  1" LIBRA</t>
  </si>
  <si>
    <t>CJ</t>
  </si>
  <si>
    <t>MR03165</t>
  </si>
  <si>
    <t>PILA ALKALINA AAA</t>
  </si>
  <si>
    <t>MR03171</t>
  </si>
  <si>
    <t>AGUA PARA BATERIA</t>
  </si>
  <si>
    <t>MR03173</t>
  </si>
  <si>
    <t>FILTRO ACEITE A-73</t>
  </si>
  <si>
    <t>MR03174</t>
  </si>
  <si>
    <t>FILTRO  INOXIBLE MAQ. M.O S/M</t>
  </si>
  <si>
    <t>MR03177</t>
  </si>
  <si>
    <t>TUERCA RANURADA KM4</t>
  </si>
  <si>
    <t>MR03178</t>
  </si>
  <si>
    <t>ARANDELA SEGURIDAD MB4</t>
  </si>
  <si>
    <t>MR03179</t>
  </si>
  <si>
    <t>BOBINA DE ENCENDIDO BOSH</t>
  </si>
  <si>
    <t>MR03182</t>
  </si>
  <si>
    <t>RODAMIENTO 7/16 X 5/8 IKO</t>
  </si>
  <si>
    <t>MRO</t>
  </si>
  <si>
    <t>MR03183</t>
  </si>
  <si>
    <t>RODAMIENTO 1/2 X11 16X5/8 IKO</t>
  </si>
  <si>
    <t>MR03185</t>
  </si>
  <si>
    <t>CORREA DE TRANSMISION 10VX559M</t>
  </si>
  <si>
    <t>MR03186</t>
  </si>
  <si>
    <t>RODAMIENTO RPNA 4562</t>
  </si>
  <si>
    <t>MR03188</t>
  </si>
  <si>
    <t>GALGA AJUSTE 0020001010275</t>
  </si>
  <si>
    <t>MR03192</t>
  </si>
  <si>
    <t>CORREA 240H300</t>
  </si>
  <si>
    <t>MR03193</t>
  </si>
  <si>
    <t>RODAMIENTO 5208 ZZ NTN</t>
  </si>
  <si>
    <t>MR03194</t>
  </si>
  <si>
    <t>CONTACTOS SIEMENS</t>
  </si>
  <si>
    <t>MR03198</t>
  </si>
  <si>
    <t>TOMA AEREO 20A 250V</t>
  </si>
  <si>
    <t>MR03200</t>
  </si>
  <si>
    <t>ENGRANAJE RECTO D63MM WD</t>
  </si>
  <si>
    <t>MR03201</t>
  </si>
  <si>
    <t>TORNILLO SC HEX.M10X12</t>
  </si>
  <si>
    <t>MR03202</t>
  </si>
  <si>
    <t>ENGRANAJE HELICOIDAL WD</t>
  </si>
  <si>
    <t>MR03203</t>
  </si>
  <si>
    <t>TORNILLO SC HEX.M8X12</t>
  </si>
  <si>
    <t>MR03205</t>
  </si>
  <si>
    <t>ENGRANAJE HELIC D177.77MM-WD</t>
  </si>
  <si>
    <t>MR03208</t>
  </si>
  <si>
    <t>INTERRUPTOR TELEMECANIQUE</t>
  </si>
  <si>
    <t>MR03209</t>
  </si>
  <si>
    <t>reten 50x72x10 sello caucho</t>
  </si>
  <si>
    <t>MR03210</t>
  </si>
  <si>
    <t>SELLO CILINDRO ENTREGA</t>
  </si>
  <si>
    <t>MR03211</t>
  </si>
  <si>
    <t>RA82631 BARRA VACIO PLEG FONDO</t>
  </si>
  <si>
    <t>MR03215</t>
  </si>
  <si>
    <t>CASQUILLO BOLAS P/TINTERO</t>
  </si>
  <si>
    <t>MR03216</t>
  </si>
  <si>
    <t>RETEN 3X1-15/16X1/2 MO</t>
  </si>
  <si>
    <t>MR03217</t>
  </si>
  <si>
    <t>RODAMIENTO WC87500NTN/200KTB</t>
  </si>
  <si>
    <t>MR03218</t>
  </si>
  <si>
    <t>RODAMIENTO 203 KTD FAFNIR</t>
  </si>
  <si>
    <t>MR03221</t>
  </si>
  <si>
    <t>TIMER 100/240V OMRON</t>
  </si>
  <si>
    <t>MR03222</t>
  </si>
  <si>
    <t>RETEN 24X40X7 SOG</t>
  </si>
  <si>
    <t>MR03223</t>
  </si>
  <si>
    <t>TRANSISTOR TIP122</t>
  </si>
  <si>
    <t>MR03224</t>
  </si>
  <si>
    <t>PIN ROSCADO RESORTADO</t>
  </si>
  <si>
    <t>MR03225</t>
  </si>
  <si>
    <t>RODAMIENTO 5201 ZZ NTN</t>
  </si>
  <si>
    <t>MR03227</t>
  </si>
  <si>
    <t>RETEN 25X47X7</t>
  </si>
  <si>
    <t>MR03228</t>
  </si>
  <si>
    <t>CORREA 300L050</t>
  </si>
  <si>
    <t>MR03229</t>
  </si>
  <si>
    <t>RETEN 12X19X3 B/GOMA</t>
  </si>
  <si>
    <t>MR03230</t>
  </si>
  <si>
    <t>ORING REF.210 B/GOMA</t>
  </si>
  <si>
    <t>MR03231</t>
  </si>
  <si>
    <t>CONDENSADOR 15MF 600VCD</t>
  </si>
  <si>
    <t>MR03232</t>
  </si>
  <si>
    <t>PLATINA SOPORTE RODILLO</t>
  </si>
  <si>
    <t>MR03233</t>
  </si>
  <si>
    <t>SOPORTE RODILLO FORMAS</t>
  </si>
  <si>
    <t>MR03234</t>
  </si>
  <si>
    <t>CONJUNTO.SOP.RODILLO DUCTOR</t>
  </si>
  <si>
    <t>MR03236</t>
  </si>
  <si>
    <t>BRAZO SOPORTE DER. DE RODILO</t>
  </si>
  <si>
    <t>MR03237</t>
  </si>
  <si>
    <t>CORONA HELIC.CAJA OSCILADOR</t>
  </si>
  <si>
    <t>MR03238</t>
  </si>
  <si>
    <t>SINFIN CAJA OSCILADOR</t>
  </si>
  <si>
    <t>MR03239</t>
  </si>
  <si>
    <t>ANILLO SPACER ROD. CONTRA</t>
  </si>
  <si>
    <t>MR03240</t>
  </si>
  <si>
    <t>Aspa motor DE 205mm DI 28mm</t>
  </si>
  <si>
    <t>MR03242</t>
  </si>
  <si>
    <t>TORNILLO 1/4X20X1 PUL</t>
  </si>
  <si>
    <t>MR03246</t>
  </si>
  <si>
    <t>MUELLE 845X675X1 PUL</t>
  </si>
  <si>
    <t>MR03247</t>
  </si>
  <si>
    <t>HORTON PISTON FRENO S1000</t>
  </si>
  <si>
    <t>MR03251</t>
  </si>
  <si>
    <t>Seguidor de Leva CF3/4 SB</t>
  </si>
  <si>
    <t>MR03253</t>
  </si>
  <si>
    <t>UÑA ALIMENTADOR DE PALOMAS RA</t>
  </si>
  <si>
    <t>MR03254</t>
  </si>
  <si>
    <t>RODILLO INTRODUCTOR UND. CORTE</t>
  </si>
  <si>
    <t>MR03255</t>
  </si>
  <si>
    <t>RODILLO INF.UND CORTE VENT.</t>
  </si>
  <si>
    <t>MR03259</t>
  </si>
  <si>
    <t>TARJETA CONTROL SERVOMOTOR</t>
  </si>
  <si>
    <t>MR03263</t>
  </si>
  <si>
    <t>CAJA OSCILADOR VAIVEN HALM</t>
  </si>
  <si>
    <t>MR03264</t>
  </si>
  <si>
    <t>PINZA DISCO DE FRENO STEVEN</t>
  </si>
  <si>
    <t>MR03267</t>
  </si>
  <si>
    <t>CORREA 630H100</t>
  </si>
  <si>
    <t>MR03268</t>
  </si>
  <si>
    <t>CORREA 1040 8M 50</t>
  </si>
  <si>
    <t>MR03269</t>
  </si>
  <si>
    <t>RETEN NATIONAL 450185</t>
  </si>
  <si>
    <t>MR03270</t>
  </si>
  <si>
    <t>CORREA DAYCO 600L100</t>
  </si>
  <si>
    <t>MR03271</t>
  </si>
  <si>
    <t>RODAMIENTO 63001 2RS FAG</t>
  </si>
  <si>
    <t>MR03272</t>
  </si>
  <si>
    <t>VALVULA DE BOLA BRONCE 3/4</t>
  </si>
  <si>
    <t>MR03276</t>
  </si>
  <si>
    <t>RESISTENCIA 7,5 KOH 1W</t>
  </si>
  <si>
    <t>MR03277</t>
  </si>
  <si>
    <t>CLAVIJA 110V POLO A TIERRA</t>
  </si>
  <si>
    <t>MR03279</t>
  </si>
  <si>
    <t>SENSOR INDUCTIVO DE ROLLO</t>
  </si>
  <si>
    <t>MR03280</t>
  </si>
  <si>
    <t>PASTILLA DE FRENO BUTLER</t>
  </si>
  <si>
    <t>MR03281</t>
  </si>
  <si>
    <t>DIAFRAGMA DE FRENO BUTLER</t>
  </si>
  <si>
    <t>MR03284</t>
  </si>
  <si>
    <t>RODAMIENTO 62203LLU/W203PP</t>
  </si>
  <si>
    <t>MR03287</t>
  </si>
  <si>
    <t>RODAMIENTO 7211 BECBY</t>
  </si>
  <si>
    <t>MR03288</t>
  </si>
  <si>
    <t>RODAM/TO 6211 ZZ C3 SKF</t>
  </si>
  <si>
    <t>MR03289</t>
  </si>
  <si>
    <t>RETENEDOR 56 X 80 X 8</t>
  </si>
  <si>
    <t>MR03296</t>
  </si>
  <si>
    <t>TERMINAL EN OJO 16 - 14</t>
  </si>
  <si>
    <t>MR03299</t>
  </si>
  <si>
    <t>BREAKER 1 X 15A</t>
  </si>
  <si>
    <t>MR03301</t>
  </si>
  <si>
    <t>BLOQUE CONT. 10250T53NO</t>
  </si>
  <si>
    <t>MR03302</t>
  </si>
  <si>
    <t>BLOQUE CONT. 10250T51NC HAMMER</t>
  </si>
  <si>
    <t>MR03304</t>
  </si>
  <si>
    <t>PISTA INA TRA 1220</t>
  </si>
  <si>
    <t>MR03305</t>
  </si>
  <si>
    <t>RODAMIENTO 16004 FAG</t>
  </si>
  <si>
    <t>MR03306</t>
  </si>
  <si>
    <t>FUSIBLE KTK 1/2 10 X 38 600V</t>
  </si>
  <si>
    <t>MR03308</t>
  </si>
  <si>
    <t>RETEN 3/8 X 3/4 X 1/4 330385N</t>
  </si>
  <si>
    <t>MR03311</t>
  </si>
  <si>
    <t>RODAMIENTO RA010 CON MANGUITO</t>
  </si>
  <si>
    <t>MR03315</t>
  </si>
  <si>
    <t>ACUMULADOR NITROGENO 3000 PSI</t>
  </si>
  <si>
    <t>MR03321</t>
  </si>
  <si>
    <t>CILINDRO MIDMAN D63 X 50 mm 2</t>
  </si>
  <si>
    <t>MR03323</t>
  </si>
  <si>
    <t>PASADOR CLAMP</t>
  </si>
  <si>
    <t>REPU</t>
  </si>
  <si>
    <t>MR03327</t>
  </si>
  <si>
    <t>CORONA AGUJAS L.O. CIL. ALMAC</t>
  </si>
  <si>
    <t>MR03328</t>
  </si>
  <si>
    <t>CORONA AGUJAS L.I. CIL. ALMAC.</t>
  </si>
  <si>
    <t>MR03329</t>
  </si>
  <si>
    <t>BARRA CERAMICA 130 X 12 mm</t>
  </si>
  <si>
    <t>KOCHER</t>
  </si>
  <si>
    <t>MR03332</t>
  </si>
  <si>
    <t>BOTON 10250TB63 CUT. HAMMER</t>
  </si>
  <si>
    <t>MR03335</t>
  </si>
  <si>
    <t>BOBINA FRENO TB100 90 V</t>
  </si>
  <si>
    <t>MR03343</t>
  </si>
  <si>
    <t>TERMINAL OJO 3M PONCH CABLE #2</t>
  </si>
  <si>
    <t>MR03346</t>
  </si>
  <si>
    <t>SOPORTE PLATINA TIERRA 1"</t>
  </si>
  <si>
    <t>MR03352</t>
  </si>
  <si>
    <t>SELLO CILINDRO 2 CABIDAS RA</t>
  </si>
  <si>
    <t>MR03353</t>
  </si>
  <si>
    <t>MR03359</t>
  </si>
  <si>
    <t>CONTROL DISC CHIP TRANSPOR. RA</t>
  </si>
  <si>
    <t>MR03361</t>
  </si>
  <si>
    <t>CONTROL DISC BLANK TRANSP RA</t>
  </si>
  <si>
    <t>MR03364</t>
  </si>
  <si>
    <t>CABLES ALTA PARA MONTACARGA</t>
  </si>
  <si>
    <t>MR03365</t>
  </si>
  <si>
    <t>PULSAD. LUMINOSO "CICLE" PHP</t>
  </si>
  <si>
    <t>MR03366</t>
  </si>
  <si>
    <t>RODAMIENTO Q209TGL2982 SEYPA</t>
  </si>
  <si>
    <t>MR03368</t>
  </si>
  <si>
    <t>PULSAD. START STOP BOMBA PHP</t>
  </si>
  <si>
    <t>MR03373</t>
  </si>
  <si>
    <t>KIT 8 CUCHILLAS WA 1249 SOLAP</t>
  </si>
  <si>
    <t>MR03376</t>
  </si>
  <si>
    <t>SENSOR REFLEX XUBOBPSNM12</t>
  </si>
  <si>
    <t>TET</t>
  </si>
  <si>
    <t>BYCSA</t>
  </si>
  <si>
    <t>MR03378</t>
  </si>
  <si>
    <t>CUCHILLA D19X50X5 CORTE TRANSV</t>
  </si>
  <si>
    <t>MR03379</t>
  </si>
  <si>
    <t>BANDA EN "V"  3V500-9N1270</t>
  </si>
  <si>
    <t>MR03380</t>
  </si>
  <si>
    <t>MUELLE PINZA SACAPLIEGO SORSZ</t>
  </si>
  <si>
    <t>MR03381</t>
  </si>
  <si>
    <t>BRAZO TOPE TRACCION LATER. L.I</t>
  </si>
  <si>
    <t>MR03383</t>
  </si>
  <si>
    <t>PERNO DE RULO DE TRACCION SORS</t>
  </si>
  <si>
    <t>HIEDEL</t>
  </si>
  <si>
    <t>MR03385</t>
  </si>
  <si>
    <t>FUSIBLE CARTUCHO 10X38 mm 4AMP</t>
  </si>
  <si>
    <t>MR03390</t>
  </si>
  <si>
    <t>DISCO SELLO LI ESCALON RA50018</t>
  </si>
  <si>
    <t>FL SMI</t>
  </si>
  <si>
    <t>MR03394</t>
  </si>
  <si>
    <t>TUERCA C/DIAL AJUST PRESION PC</t>
  </si>
  <si>
    <t>MR03397</t>
  </si>
  <si>
    <t>TERMOCUPLA CUCHILL VENTANA LI</t>
  </si>
  <si>
    <t>MR03398</t>
  </si>
  <si>
    <t>TERMOCUPLA YUNQUE VENTANA RA</t>
  </si>
  <si>
    <t>MR03402</t>
  </si>
  <si>
    <t>CUCHILLA SUP. PELICULA VENTANA</t>
  </si>
  <si>
    <t>MR03404</t>
  </si>
  <si>
    <t>CADENA DE SECADO KIT SUPERIOR</t>
  </si>
  <si>
    <t>MR03408</t>
  </si>
  <si>
    <t>KIT CASQUETES CIL. PAPELILLO R</t>
  </si>
  <si>
    <t>MR03420</t>
  </si>
  <si>
    <t>RODAMIENTO DE AGUJAS HK 2016</t>
  </si>
  <si>
    <t>FME</t>
  </si>
  <si>
    <t>MR03433</t>
  </si>
  <si>
    <t>BORNA PROTAFUS CON LED</t>
  </si>
  <si>
    <t>MR03445</t>
  </si>
  <si>
    <t>DIAFRAGMA FRENO COLECTORA 550</t>
  </si>
  <si>
    <t>MR03460</t>
  </si>
  <si>
    <t>EJE CILINDRO ALIMENTADOR</t>
  </si>
  <si>
    <t>MR03465</t>
  </si>
  <si>
    <t>CAPACETE CONDUIT 1-1/4</t>
  </si>
  <si>
    <t>MR03466</t>
  </si>
  <si>
    <t>TUBO CONDUIT GALVAN. 1-1/4 NPT</t>
  </si>
  <si>
    <t>MR03469</t>
  </si>
  <si>
    <t>TUERCA KM12</t>
  </si>
  <si>
    <t>MR03470</t>
  </si>
  <si>
    <t>SWITCH FLOTAD NIVEL TIPO PERA</t>
  </si>
  <si>
    <t>MR03471</t>
  </si>
  <si>
    <t>ACOPLE VARILLA PORTA CORE</t>
  </si>
  <si>
    <t>MR03475</t>
  </si>
  <si>
    <t>TORNILLO TENSOR PRESIONE  W14</t>
  </si>
  <si>
    <t>MR03476</t>
  </si>
  <si>
    <t>TORNILLO TENSOR 3/8 NC X 3"</t>
  </si>
  <si>
    <t>MR03481</t>
  </si>
  <si>
    <t>CORONA SINFIN Z=30 TINTERO</t>
  </si>
  <si>
    <t>MR03489</t>
  </si>
  <si>
    <t>REGLETA LAVADOR BATERIA FC001</t>
  </si>
  <si>
    <t>MR03494</t>
  </si>
  <si>
    <t>REGLETA RANURADA DURALUMINIO</t>
  </si>
  <si>
    <t>MR03501</t>
  </si>
  <si>
    <t>REGLETA LAVADOR BATERIA FC004</t>
  </si>
  <si>
    <t>MR03506</t>
  </si>
  <si>
    <t>RODAMIENTO HK3050PP</t>
  </si>
  <si>
    <t>MR03510</t>
  </si>
  <si>
    <t>SIAMESA DE INYEC COLUM 2 X21/2</t>
  </si>
  <si>
    <t>MR03519</t>
  </si>
  <si>
    <t>RODAMIENTO 6805Z</t>
  </si>
  <si>
    <t>MR03524</t>
  </si>
  <si>
    <t>CHUMACERA D25MM GRAL25NPPB-INA</t>
  </si>
  <si>
    <t>MR03526</t>
  </si>
  <si>
    <t>ENGRANE Z88-1.1/4 ESP P/MANTIL</t>
  </si>
  <si>
    <t>MR03529</t>
  </si>
  <si>
    <t>SELLO RETEN 1 5/8 X 3 X 5/16 M</t>
  </si>
  <si>
    <t>MR03534</t>
  </si>
  <si>
    <t>PRENSA ESTOPA PG13.5MM 1/2</t>
  </si>
  <si>
    <t>MR03536</t>
  </si>
  <si>
    <t>RODAMIENTO BOLAS 18685/18620</t>
  </si>
  <si>
    <t>MR03539</t>
  </si>
  <si>
    <t>RACOR BUSHING PARA TUBING 1/8</t>
  </si>
  <si>
    <t>MR03540</t>
  </si>
  <si>
    <t>ADAPTADOR CODO LUB CENTRAL RA</t>
  </si>
  <si>
    <t>MR03541</t>
  </si>
  <si>
    <t>UNION MACHO BRONCE LUB CENT RA</t>
  </si>
  <si>
    <t>MR03544</t>
  </si>
  <si>
    <t>TUERCA AJUST PRESION VENTANA</t>
  </si>
  <si>
    <t>MR03545</t>
  </si>
  <si>
    <t>PIÑON FUSIBLE Z=48 1/4 X 1 3/8</t>
  </si>
  <si>
    <t>MR03546</t>
  </si>
  <si>
    <t>CHUMACERA SEALM SFC 24 1 1/2</t>
  </si>
  <si>
    <t>MR03553</t>
  </si>
  <si>
    <t>SELLO RETEN 5/8X1X3/16 NATION</t>
  </si>
  <si>
    <t>MR03554</t>
  </si>
  <si>
    <t>RODAMIENTO AGUJA DC-58949 TORR</t>
  </si>
  <si>
    <t>MR03555</t>
  </si>
  <si>
    <t>SELLO RETEN 7/16X7/8X1/4</t>
  </si>
  <si>
    <t>MR03557</t>
  </si>
  <si>
    <t>RODAMIENTO SEAL MASTER ER-23TC</t>
  </si>
  <si>
    <t>MR03558</t>
  </si>
  <si>
    <t>CORREA DENTADA 510 H200</t>
  </si>
  <si>
    <t>MR03559</t>
  </si>
  <si>
    <t>CORREA DENTADA 700 H300</t>
  </si>
  <si>
    <t>MR03560</t>
  </si>
  <si>
    <t>CORREA DENTADA 322 L 100</t>
  </si>
  <si>
    <t>MR03561</t>
  </si>
  <si>
    <t>CORREA DENTADA 570 H300</t>
  </si>
  <si>
    <t>MR03562</t>
  </si>
  <si>
    <t>RODAMIENTO AGUJAS TORR J1212</t>
  </si>
  <si>
    <t>MR03566</t>
  </si>
  <si>
    <t>RODAMIENTO S3PP FAFN SELL CAUC</t>
  </si>
  <si>
    <t>MR03571</t>
  </si>
  <si>
    <t>UNIDAD MTO NEUMATIC FR+L 1/2"</t>
  </si>
  <si>
    <t>MR03574</t>
  </si>
  <si>
    <t>BARRA DE SUCCION RA30763</t>
  </si>
  <si>
    <t>MR03576</t>
  </si>
  <si>
    <t>ESPEJO 113 X 20 CM CALIBRE 3MM</t>
  </si>
  <si>
    <t>MR03582</t>
  </si>
  <si>
    <t>BANDA 325 ANCHO X 660 MM LONG</t>
  </si>
  <si>
    <t>MR03585</t>
  </si>
  <si>
    <t>RESORTE AJUSTE RODILLO ENTINT.</t>
  </si>
  <si>
    <t>MR03586</t>
  </si>
  <si>
    <t>TORNILLO BUJE SOPORTE VAIVEN</t>
  </si>
  <si>
    <t>MR03587</t>
  </si>
  <si>
    <t>RETEN DEL MOTOR TINTERO</t>
  </si>
  <si>
    <t>MR03588</t>
  </si>
  <si>
    <t>TORNILLO BUJE HALM</t>
  </si>
  <si>
    <t>MR03589</t>
  </si>
  <si>
    <t>BANDA PLANA LISA 30733</t>
  </si>
  <si>
    <t>MR03590</t>
  </si>
  <si>
    <t>ORING GRANDE</t>
  </si>
  <si>
    <t>MR03591</t>
  </si>
  <si>
    <t>ORING PEQUEÑO</t>
  </si>
  <si>
    <t>MR03592</t>
  </si>
  <si>
    <t>PASTILLAS EN TEFLON</t>
  </si>
  <si>
    <t>MR03593</t>
  </si>
  <si>
    <t>SOPORTE TOPE HUMEDAD</t>
  </si>
  <si>
    <t>MR03594</t>
  </si>
  <si>
    <t>RESORTE TAPA TRACTOR</t>
  </si>
  <si>
    <t>MR03595</t>
  </si>
  <si>
    <t>TENSORES</t>
  </si>
  <si>
    <t>MR03596</t>
  </si>
  <si>
    <t>PLATINA PARA TRACTORES</t>
  </si>
  <si>
    <t>MR03597</t>
  </si>
  <si>
    <t>SOPORTE LAVADORES</t>
  </si>
  <si>
    <t>MR03598</t>
  </si>
  <si>
    <t>PIÑON CADENA 275</t>
  </si>
  <si>
    <t>MR03599</t>
  </si>
  <si>
    <t>RUEDA TRACTOR</t>
  </si>
  <si>
    <t>MR03600</t>
  </si>
  <si>
    <t>SOPORTE TRACTORES</t>
  </si>
  <si>
    <t>MR03601</t>
  </si>
  <si>
    <t>TORNILLO MANIJA</t>
  </si>
  <si>
    <t>MR03603</t>
  </si>
  <si>
    <t>TORNILLO TRACTOR ARRASTRE</t>
  </si>
  <si>
    <t>MR03604</t>
  </si>
  <si>
    <t>TORNILLO TAPA TRACTOR</t>
  </si>
  <si>
    <t>MR03606</t>
  </si>
  <si>
    <t>RODILLO PRESIONES ANILOX</t>
  </si>
  <si>
    <t>MR03607</t>
  </si>
  <si>
    <t>CADENA UNION 8MM P/PICADORA</t>
  </si>
  <si>
    <t>MR03608</t>
  </si>
  <si>
    <t>TORNILLO P/AJUSTAR ESPATULA</t>
  </si>
  <si>
    <t>MR03609</t>
  </si>
  <si>
    <t>TORNILLO P/SOPORTE BANDA TRANS</t>
  </si>
  <si>
    <t>MR03610</t>
  </si>
  <si>
    <t>TORNILLO DE ACOPLES SISTEMA</t>
  </si>
  <si>
    <t>MR03611</t>
  </si>
  <si>
    <t>GUIAS SISTEMA CORTE TRANSVERSA</t>
  </si>
  <si>
    <t>MR03612</t>
  </si>
  <si>
    <t>CUÑA 6 X 6 MM X 3/4 PULGADAS</t>
  </si>
  <si>
    <t>MR03613</t>
  </si>
  <si>
    <t>EJE MOTOR NUEVO BANDA</t>
  </si>
  <si>
    <t>MR03614</t>
  </si>
  <si>
    <t>BUJE P/CUCHILLA CORTE TRANSVER</t>
  </si>
  <si>
    <t>MR03615</t>
  </si>
  <si>
    <t>RESORTE RODILLO DE MARCACION</t>
  </si>
  <si>
    <t>MR03616</t>
  </si>
  <si>
    <t>FILTRO UNIDAD HIDRAULICA</t>
  </si>
  <si>
    <t>MR03617</t>
  </si>
  <si>
    <t>ARAÑA P/ACOPLE 95</t>
  </si>
  <si>
    <t>MR03618</t>
  </si>
  <si>
    <t>ARAÑA P/ACOPLE 100</t>
  </si>
  <si>
    <t>MR03619</t>
  </si>
  <si>
    <t>PLATINA OLIMPIC 1</t>
  </si>
  <si>
    <t>MR03621</t>
  </si>
  <si>
    <t>PINES OLIMPIC</t>
  </si>
  <si>
    <t>MR03622</t>
  </si>
  <si>
    <t>ACOPLE FLEXIBLE  ENCODER 3/8</t>
  </si>
  <si>
    <t>MR03624</t>
  </si>
  <si>
    <t>ACOPLE RENAULT OLIMPIC 3</t>
  </si>
  <si>
    <t>MR03625</t>
  </si>
  <si>
    <t>POLEA DE RA1</t>
  </si>
  <si>
    <t>MR03628</t>
  </si>
  <si>
    <t>ESPIGOS DE ACOPLE RODILLO DE</t>
  </si>
  <si>
    <t>MR03629</t>
  </si>
  <si>
    <t>TORNILLO BUJE DE RODILLO ENGOM</t>
  </si>
  <si>
    <t>MR03630</t>
  </si>
  <si>
    <t>SOPORTE PORTA ENGOMADOR</t>
  </si>
  <si>
    <t>MR03633</t>
  </si>
  <si>
    <t>TUERCA UNIDAD IMPRESORA RA1</t>
  </si>
  <si>
    <t>MR03634</t>
  </si>
  <si>
    <t>CILINDRO REXROTH 25/125</t>
  </si>
  <si>
    <t>TONE</t>
  </si>
  <si>
    <t>MR03635</t>
  </si>
  <si>
    <t>GUIA REGISTRO DE IMPRESION RA2</t>
  </si>
  <si>
    <t>MR03636</t>
  </si>
  <si>
    <t>RACORES DE MANIFOLD DE LUBRICA</t>
  </si>
  <si>
    <t>MR03637</t>
  </si>
  <si>
    <t>RACORES ESPECIALES DE LUBRICAC</t>
  </si>
  <si>
    <t>MR03638</t>
  </si>
  <si>
    <t>TORINILLO SOPORTE CARRETO</t>
  </si>
  <si>
    <t>MR03639</t>
  </si>
  <si>
    <t>PLATINA DE CENTRO REALIMENTACI</t>
  </si>
  <si>
    <t>MR03640</t>
  </si>
  <si>
    <t>PASADORES ROSCADOS SEGURIDAD</t>
  </si>
  <si>
    <t>MR03642</t>
  </si>
  <si>
    <t>RETEN PRIMER CILINDRO DE TRANS</t>
  </si>
  <si>
    <t>MR03643</t>
  </si>
  <si>
    <t>ORING PRIMER CIL. TRNS. PALOMA</t>
  </si>
  <si>
    <t>MR03644</t>
  </si>
  <si>
    <t>MR03645</t>
  </si>
  <si>
    <t>MR03646</t>
  </si>
  <si>
    <t>SELLO VALVULA DE VACIO RECTIFI</t>
  </si>
  <si>
    <t>MR03647</t>
  </si>
  <si>
    <t>ORING CILINDRO DE VACIO</t>
  </si>
  <si>
    <t>MR03648</t>
  </si>
  <si>
    <t>RODILLO DE BANDA D VENTANA RA2</t>
  </si>
  <si>
    <t>MR03649</t>
  </si>
  <si>
    <t>BUJE DE ALUMINIO DE ENGOMADOR</t>
  </si>
  <si>
    <t>MR03651</t>
  </si>
  <si>
    <t>SEGMENTO DE SEPARACION EN</t>
  </si>
  <si>
    <t>MR03653</t>
  </si>
  <si>
    <t>SEGMENTO DE RELLENO PANEL DE</t>
  </si>
  <si>
    <t>MR03654</t>
  </si>
  <si>
    <t>SEGMENTO ARRASTRE DESPUES DE</t>
  </si>
  <si>
    <t>MR03655</t>
  </si>
  <si>
    <t>RA10367 SEGMENTO ALIMENTADOR</t>
  </si>
  <si>
    <t>MR03656</t>
  </si>
  <si>
    <t>SEGMENTO PARA SOBRE DIAGONAL</t>
  </si>
  <si>
    <t>MR03657</t>
  </si>
  <si>
    <t>EJE PRINCIPAL SISTEMA ALIMENTA</t>
  </si>
  <si>
    <t>MR03659</t>
  </si>
  <si>
    <t>BRONCE ENGOMADOR REHUMEDECIBLE</t>
  </si>
  <si>
    <t>MR03661</t>
  </si>
  <si>
    <t>RESORTE INTERNO GUIA DE REGIST</t>
  </si>
  <si>
    <t>MR03662</t>
  </si>
  <si>
    <t>ACOPLE D RODILLO HUMEDAD SORSZ</t>
  </si>
  <si>
    <t>MR03663</t>
  </si>
  <si>
    <t>ANILLA ABRAZADERA DUSTO ALIMEN</t>
  </si>
  <si>
    <t>MR03664</t>
  </si>
  <si>
    <t>RESORTE TAMBOR DE REGISTRO S M</t>
  </si>
  <si>
    <t>MR03665</t>
  </si>
  <si>
    <t>SOPORTE  DE RODILLO MOLETON</t>
  </si>
  <si>
    <t>MR03666</t>
  </si>
  <si>
    <t>RESORTE S M</t>
  </si>
  <si>
    <t>MR03667</t>
  </si>
  <si>
    <t>TAPONES BOMBA VACIO SM</t>
  </si>
  <si>
    <t>MR03668</t>
  </si>
  <si>
    <t>FLEJE GUIA SISTEMA DE ENTREGA</t>
  </si>
  <si>
    <t>MR03669</t>
  </si>
  <si>
    <t>COJINETE SOPORTE ROD. ENTINTAD</t>
  </si>
  <si>
    <t>MR03672</t>
  </si>
  <si>
    <t>TENSOR Y ROTULA SORSZ</t>
  </si>
  <si>
    <t>MR03673</t>
  </si>
  <si>
    <t>UÑA PARA CADENA MESA SALIDA</t>
  </si>
  <si>
    <t>MR03674</t>
  </si>
  <si>
    <t>CUNA TRAPEZOIDAL CARRETO ARAST</t>
  </si>
  <si>
    <t>MR03675</t>
  </si>
  <si>
    <t>EJE DE MARGINADOR SORSZ</t>
  </si>
  <si>
    <t>MR03676</t>
  </si>
  <si>
    <t>BUJE CRUZETA CARDAN ALIMENTADO</t>
  </si>
  <si>
    <t>MR03677</t>
  </si>
  <si>
    <t>EJE ESPECIAL SORSZ</t>
  </si>
  <si>
    <t>MR03681</t>
  </si>
  <si>
    <t>FILTRO TINTA EZ JET 54/108</t>
  </si>
  <si>
    <t>MR03682</t>
  </si>
  <si>
    <t>KIT FILTROS DE BOMBA SM</t>
  </si>
  <si>
    <t>MR03683</t>
  </si>
  <si>
    <t>PINZA SACA PLIEGO SPEED MASTER</t>
  </si>
  <si>
    <t>MR03684</t>
  </si>
  <si>
    <t>TORNILLO PASADOR TENSOR RESORT</t>
  </si>
  <si>
    <t>MR03685</t>
  </si>
  <si>
    <t>TORNILLO AVELLANADO DOBLE ROSC</t>
  </si>
  <si>
    <t>MR03686</t>
  </si>
  <si>
    <t>TORNILLO CHUPETA REGISTRA SORS</t>
  </si>
  <si>
    <t>MR03687</t>
  </si>
  <si>
    <t>PISTON PISON PHP DE 2DA</t>
  </si>
  <si>
    <t>MR03689</t>
  </si>
  <si>
    <t>ANILLO CONICO 10MMX8MM</t>
  </si>
  <si>
    <t>MR03691</t>
  </si>
  <si>
    <t>CUCHILLA ADICIONAL</t>
  </si>
  <si>
    <t>MR03699</t>
  </si>
  <si>
    <t>RESORTE PRESION CARRETOS</t>
  </si>
  <si>
    <t>MR03702</t>
  </si>
  <si>
    <t>RODILLO PATIN DE BANDA 241</t>
  </si>
  <si>
    <t>MR03704</t>
  </si>
  <si>
    <t>UNION SENCILLA P/CADENA DOBLE</t>
  </si>
  <si>
    <t>MR03705</t>
  </si>
  <si>
    <t>UNION SENCILLA P/CADENA TRIPLE</t>
  </si>
  <si>
    <t>MR03707</t>
  </si>
  <si>
    <t>TORNILLO PARA SENSORES</t>
  </si>
  <si>
    <t>MR03710</t>
  </si>
  <si>
    <t>BUJE SOPORTE BANDA DE TRANS.</t>
  </si>
  <si>
    <t>MR03711</t>
  </si>
  <si>
    <t>ARADELA ENGOMADOR AJUSTE DE</t>
  </si>
  <si>
    <t>MR03712</t>
  </si>
  <si>
    <t>RESORTE P/SISTEMA DE CADENA</t>
  </si>
  <si>
    <t>MR03713</t>
  </si>
  <si>
    <t>RESORTE CARRETO CONVEYER</t>
  </si>
  <si>
    <t>MR03714</t>
  </si>
  <si>
    <t>TAPA DE CAJA PLEGADOR</t>
  </si>
  <si>
    <t>MR03715</t>
  </si>
  <si>
    <t>PIÑON BRONCE Z 16 CON MANZANA</t>
  </si>
  <si>
    <t>MR03716</t>
  </si>
  <si>
    <t>CUCHILLA DE MARCADO TRANSVERSA</t>
  </si>
  <si>
    <t>MR03719</t>
  </si>
  <si>
    <t>GUIA P/ ABRIR Y CERRAR CADENAS</t>
  </si>
  <si>
    <t>MR03720</t>
  </si>
  <si>
    <t>RESORTE PARA ENGOMADOR</t>
  </si>
  <si>
    <t>MR03722</t>
  </si>
  <si>
    <t>BUJE EN BRONCE WR 9180</t>
  </si>
  <si>
    <t>MR03723</t>
  </si>
  <si>
    <t>BUJE PARA EJE SOLAPA DE FONDO</t>
  </si>
  <si>
    <t>MR03724</t>
  </si>
  <si>
    <t>VARILLAS BANDA TRANSPORTADORA</t>
  </si>
  <si>
    <t>MR03725</t>
  </si>
  <si>
    <t>CORREA LISA PANEL DE CORTE RA</t>
  </si>
  <si>
    <t>MR03726</t>
  </si>
  <si>
    <t>TORNILLO TENSOR ALIMENTADOR</t>
  </si>
  <si>
    <t>MR03727</t>
  </si>
  <si>
    <t>ENGOMADORES SOLAPA FONDO SO</t>
  </si>
  <si>
    <t>MR03728</t>
  </si>
  <si>
    <t>MR03730</t>
  </si>
  <si>
    <t>UÑA DE CILINDRO ENGOMADOR</t>
  </si>
  <si>
    <t>MR03731</t>
  </si>
  <si>
    <t>GUIA DE RODILLO SOLAPA INFERIO</t>
  </si>
  <si>
    <t>MR03732</t>
  </si>
  <si>
    <t>RODILLO TIPO BUJE</t>
  </si>
  <si>
    <t>MR03733</t>
  </si>
  <si>
    <t>CUCHILLA RASPADORA GOMERO</t>
  </si>
  <si>
    <t>MR03734</t>
  </si>
  <si>
    <t>PIÑON TEFLON GP TEÑIDOR MR1000</t>
  </si>
  <si>
    <t>MR03735</t>
  </si>
  <si>
    <t>PIÑONES CAJA GOMERO COLECTORAS</t>
  </si>
  <si>
    <t>MR03736</t>
  </si>
  <si>
    <t>POLEA P/PLEGADOR DE ESPIRAL</t>
  </si>
  <si>
    <t>MR03738</t>
  </si>
  <si>
    <t>PIÑON CONICO D PLEGADOR MR1000</t>
  </si>
  <si>
    <t>MR03739</t>
  </si>
  <si>
    <t>PIÑON HUMEDADD Z29 MR 1000</t>
  </si>
  <si>
    <t>MR03740</t>
  </si>
  <si>
    <t>POLEA TENSOR TROQUELAD ETIQUET</t>
  </si>
  <si>
    <t>MR03741</t>
  </si>
  <si>
    <t>PIÑON Z 33 ACERO DIDDE</t>
  </si>
  <si>
    <t>MR03742</t>
  </si>
  <si>
    <t>PIÑON TEFLON Z25 ROD IMPULSADO</t>
  </si>
  <si>
    <t>MR03743</t>
  </si>
  <si>
    <t>PIÑON UND DE REFILE C550</t>
  </si>
  <si>
    <t>MR03747</t>
  </si>
  <si>
    <t>BUJE EJE MESA PLEGADOR C750</t>
  </si>
  <si>
    <t>MR03749</t>
  </si>
  <si>
    <t>BUJE TRACTORES SHETER</t>
  </si>
  <si>
    <t>MR03750</t>
  </si>
  <si>
    <t>RESORTE PARA CONTRACUCHILLAS</t>
  </si>
  <si>
    <t>MR03751</t>
  </si>
  <si>
    <t>PLATINA TENSOR BANDA STEVEN 1</t>
  </si>
  <si>
    <t>MR03752</t>
  </si>
  <si>
    <t>SOPORTE PORTA PLANCHA H 1200</t>
  </si>
  <si>
    <t>MR03753</t>
  </si>
  <si>
    <t>TUERCA PARA CILINDRO PINES</t>
  </si>
  <si>
    <t>MR03755</t>
  </si>
  <si>
    <t>BUJE P/TENSOR C550</t>
  </si>
  <si>
    <t>MR03756</t>
  </si>
  <si>
    <t>BUJE PARA CARRETO HOJEADORA 1</t>
  </si>
  <si>
    <t>MR03759</t>
  </si>
  <si>
    <t>CUÑA MEDIA LUNA H22</t>
  </si>
  <si>
    <t>MR03760</t>
  </si>
  <si>
    <t>PASADOR P/REGLETA DE MUESTRAS</t>
  </si>
  <si>
    <t>MR03761</t>
  </si>
  <si>
    <t>CUÑA MACKEY 9/16</t>
  </si>
  <si>
    <t>MR03762</t>
  </si>
  <si>
    <t>BARRA ROSCADA SIS. HUMEDAD</t>
  </si>
  <si>
    <t>MR03763</t>
  </si>
  <si>
    <t>EJE DE PLEGADOR H 1200</t>
  </si>
  <si>
    <t>MR03764</t>
  </si>
  <si>
    <t>MANGUITO EJE PORTA ROLLO 2</t>
  </si>
  <si>
    <t>MR03765</t>
  </si>
  <si>
    <t>ACOPLE COMPLETO L75</t>
  </si>
  <si>
    <t>MR03766</t>
  </si>
  <si>
    <t>BUJE C750</t>
  </si>
  <si>
    <t>MR03767</t>
  </si>
  <si>
    <t>BASE RODILLO Z73</t>
  </si>
  <si>
    <t>MR03768</t>
  </si>
  <si>
    <t>ANILLO ESPACIADOR CIL. PORTA</t>
  </si>
  <si>
    <t>MR03770</t>
  </si>
  <si>
    <t>LAMINILLA P/FRENO H17</t>
  </si>
  <si>
    <t>MR03771</t>
  </si>
  <si>
    <t>IMPELER BOMBA SOLUCION FUENTE</t>
  </si>
  <si>
    <t>MR03772</t>
  </si>
  <si>
    <t>TOPE BRONCE REGLETAPORTAROLLO</t>
  </si>
  <si>
    <t>MR03773</t>
  </si>
  <si>
    <t>ACOPLE GUAYA GRAHAM H 835</t>
  </si>
  <si>
    <t>MR03774</t>
  </si>
  <si>
    <t>BRAZO DE HUMEDAD H22</t>
  </si>
  <si>
    <t>MR03775</t>
  </si>
  <si>
    <t>EJE DE XEROMAX LARGO</t>
  </si>
  <si>
    <t>MR03776</t>
  </si>
  <si>
    <t>EJE FRENO BUTLER</t>
  </si>
  <si>
    <t>MR03777</t>
  </si>
  <si>
    <t>ARANDELA BRONCE EJE PORTA MASA</t>
  </si>
  <si>
    <t>MR03778</t>
  </si>
  <si>
    <t>ANILLO SEPARADOR CLUTCH HARRIS</t>
  </si>
  <si>
    <t>MR03779</t>
  </si>
  <si>
    <t>CUÑA P/ACOPLE SOPORTE PORTA</t>
  </si>
  <si>
    <t>MR03781</t>
  </si>
  <si>
    <t>TUERCA P/DESPLAZADORES DE MASA</t>
  </si>
  <si>
    <t>MR03782</t>
  </si>
  <si>
    <t>CREMALLERAS PRESION CILINDRO</t>
  </si>
  <si>
    <t>MR03785</t>
  </si>
  <si>
    <t>PIN PIÑON DE REGISTRO HARRIS</t>
  </si>
  <si>
    <t>MR03786</t>
  </si>
  <si>
    <t>EJE BRAZO DE ARRASTRE COLECTOR</t>
  </si>
  <si>
    <t>MR03787</t>
  </si>
  <si>
    <t>ARANDELA RECTANGULAR</t>
  </si>
  <si>
    <t>MR03788</t>
  </si>
  <si>
    <t>PASADOR P/SINFIN ROD. CROMADO</t>
  </si>
  <si>
    <t>MR03790</t>
  </si>
  <si>
    <t>RESORTE SIS. HUMEDAD MR 1000</t>
  </si>
  <si>
    <t>MR03791</t>
  </si>
  <si>
    <t>RESORTE ROD. ALIMENTADOR</t>
  </si>
  <si>
    <t>MR03792</t>
  </si>
  <si>
    <t>RESORTE CONICO P/FRENO PORTA</t>
  </si>
  <si>
    <t>MR03793</t>
  </si>
  <si>
    <t>CUÑA ANILLAS H 1200</t>
  </si>
  <si>
    <t>MR03794</t>
  </si>
  <si>
    <t>RESORTE SIS. HUMEDAD H 835</t>
  </si>
  <si>
    <t>MR03795</t>
  </si>
  <si>
    <t>RESORTE PORTACUCHILLA CIRCULAR</t>
  </si>
  <si>
    <t>MR03796</t>
  </si>
  <si>
    <t>CUÑA DE ACOPLE MAGNETICO H22</t>
  </si>
  <si>
    <t>MR03798</t>
  </si>
  <si>
    <t>BUJE P/CARRETO HARRIS</t>
  </si>
  <si>
    <t>MR03799</t>
  </si>
  <si>
    <t>CADENA CAJA GOMERA C750</t>
  </si>
  <si>
    <t>MR03800</t>
  </si>
  <si>
    <t>EJE DE ZEROMAX PLEGADOR 1</t>
  </si>
  <si>
    <t>MR03801</t>
  </si>
  <si>
    <t>TORNILLO 3/8 GRADO 8 C550-2</t>
  </si>
  <si>
    <t>MR03802</t>
  </si>
  <si>
    <t>TORNILLO ROSCA IZ/DER CASETE</t>
  </si>
  <si>
    <t>MR03803</t>
  </si>
  <si>
    <t>TORNILLO MASA MATRICES H17</t>
  </si>
  <si>
    <t>MR03804</t>
  </si>
  <si>
    <t>TORNILLO DE EMPALMADOR PISTON</t>
  </si>
  <si>
    <t>MR03806</t>
  </si>
  <si>
    <t>TORNILLO CON CLAVIJA P/TINTERO</t>
  </si>
  <si>
    <t>MR03807</t>
  </si>
  <si>
    <t>TORNILLO BUJE VOLANTE PORTA</t>
  </si>
  <si>
    <t>MR03808</t>
  </si>
  <si>
    <t>TORNILLO ESCALONADOR PLEGADOR</t>
  </si>
  <si>
    <t>MR03809</t>
  </si>
  <si>
    <t>TORNILLO AJUSTE PRESION HUMEDA</t>
  </si>
  <si>
    <t>MR03810</t>
  </si>
  <si>
    <t>TORNILLO DE  AJUSTE MASA DE</t>
  </si>
  <si>
    <t>MR03811</t>
  </si>
  <si>
    <t>TORNILLO GRADUACION CIL PORTA</t>
  </si>
  <si>
    <t>MR03812</t>
  </si>
  <si>
    <t>TORNILLO CABEZA CUADRADA ROSCA</t>
  </si>
  <si>
    <t>MR03813</t>
  </si>
  <si>
    <t>RETEN CAJA ENGOMADORES COLECT</t>
  </si>
  <si>
    <t>MR03814</t>
  </si>
  <si>
    <t>EMPAQUE ARANDELA PLANA CIL.</t>
  </si>
  <si>
    <t>MR03815</t>
  </si>
  <si>
    <t>ORING P/PLEGADOR STEVENS 2</t>
  </si>
  <si>
    <t>MR03816</t>
  </si>
  <si>
    <t>KIT ORING BOMBA ARO</t>
  </si>
  <si>
    <t>MR03817</t>
  </si>
  <si>
    <t>ORING CLUTCH UND OFFSET HARRIS</t>
  </si>
  <si>
    <t>MR03818</t>
  </si>
  <si>
    <t>BUJES EN BRONCE CAJA GOMAS C</t>
  </si>
  <si>
    <t>MR03819</t>
  </si>
  <si>
    <t>RACOR PARA EJE NEUMATICO H1200</t>
  </si>
  <si>
    <t>MR03822</t>
  </si>
  <si>
    <t>EJE SOPORTE DE GATO HIDRAULICO</t>
  </si>
  <si>
    <t>MR03823</t>
  </si>
  <si>
    <t>DIAFRAGMA  BOMBA NEUMATICA</t>
  </si>
  <si>
    <t>MR03824</t>
  </si>
  <si>
    <t>TUERCA P/VALVULA DE AIRE</t>
  </si>
  <si>
    <t>MR03825</t>
  </si>
  <si>
    <t>BASE EN TEFLON P/MAQUINAS</t>
  </si>
  <si>
    <t>MR03826</t>
  </si>
  <si>
    <t>TAPA TEFLON CANECA 55 GLS</t>
  </si>
  <si>
    <t>MR03827</t>
  </si>
  <si>
    <t>PASADOR PARA RUEDA DIFERENCIAL</t>
  </si>
  <si>
    <t>MR03828</t>
  </si>
  <si>
    <t>RESORTE PARA ESTIBADORA MANUAL</t>
  </si>
  <si>
    <t>MR03830</t>
  </si>
  <si>
    <t>LISTON GUILLOTINA PERFECTA 115</t>
  </si>
  <si>
    <t>MR03831</t>
  </si>
  <si>
    <t>SOPORTE BRONCE ENGOMADOR LATER</t>
  </si>
  <si>
    <t>MR03832</t>
  </si>
  <si>
    <t>SOPORTE GUARDA ENGOMADOR DE</t>
  </si>
  <si>
    <t>MR03833</t>
  </si>
  <si>
    <t>BANDEJA PARA CUBETA INF.</t>
  </si>
  <si>
    <t>MR03834</t>
  </si>
  <si>
    <t>EMBRAGUE DE ARRASTRE WA R1</t>
  </si>
  <si>
    <t>MR03835</t>
  </si>
  <si>
    <t>EMBRAGUE DE ARRASTRE WA R2</t>
  </si>
  <si>
    <t>MR03836</t>
  </si>
  <si>
    <t>MANGUERA CON ACOPLE A 90ª SIS.</t>
  </si>
  <si>
    <t>MR03837</t>
  </si>
  <si>
    <t>GUARDA EN ACRILICO TUNEL DE</t>
  </si>
  <si>
    <t>MR03838</t>
  </si>
  <si>
    <t>VARILLA LISA DIAM. 1/8 BRONCE</t>
  </si>
  <si>
    <t>MR03839</t>
  </si>
  <si>
    <t>PLATINA GUIA DE RODILLO DEL</t>
  </si>
  <si>
    <t>MR03840</t>
  </si>
  <si>
    <t>PLATINA GUIA ENTRADA CUCHILLAS</t>
  </si>
  <si>
    <t>MR03841</t>
  </si>
  <si>
    <t>GUARDA ENGOMADOR DE VENTANILLA</t>
  </si>
  <si>
    <t>MR03842</t>
  </si>
  <si>
    <t>MANIJA PARA APERTURA DE CADENA</t>
  </si>
  <si>
    <t>MR03843</t>
  </si>
  <si>
    <t>VARILLA ENGOMADOR REHUMEDECIBL</t>
  </si>
  <si>
    <t>MR03844</t>
  </si>
  <si>
    <t>VARILLA CURVA DE BRONCE PARA</t>
  </si>
  <si>
    <t>MR03845</t>
  </si>
  <si>
    <t>SOPORTE LAT. P/ENGOMADOR DE</t>
  </si>
  <si>
    <t>MR03846</t>
  </si>
  <si>
    <t>SOPORTE LAT. EXCENTRICO</t>
  </si>
  <si>
    <t>MR03847</t>
  </si>
  <si>
    <t>SOPORTE DE VARILLA ENGOMADOR</t>
  </si>
  <si>
    <t>MR03848</t>
  </si>
  <si>
    <t>PASADOR LAT. ENGOMADOR REHUMED</t>
  </si>
  <si>
    <t>MR03849</t>
  </si>
  <si>
    <t>PASADOR LATERAL ENGOMADOR</t>
  </si>
  <si>
    <t>MR03851</t>
  </si>
  <si>
    <t>SOPORTE LAT. UND. FLEXO RA2</t>
  </si>
  <si>
    <t>MR03852</t>
  </si>
  <si>
    <t>GUIA DERECHA MESA ALINEADOR</t>
  </si>
  <si>
    <t>MR03853</t>
  </si>
  <si>
    <t>GUIA IZQUIERDA MESA ALINEADOR</t>
  </si>
  <si>
    <t>MR03854</t>
  </si>
  <si>
    <t>GUIA DE INTRODUCCION A MARCADO</t>
  </si>
  <si>
    <t>MR03855</t>
  </si>
  <si>
    <t>CONECTOR CON MANGUERA SISTEMA</t>
  </si>
  <si>
    <t>MR03856</t>
  </si>
  <si>
    <t>GUIA DE ENTREGA A PLEGADO DE</t>
  </si>
  <si>
    <t>MR03857</t>
  </si>
  <si>
    <t>SOPORTE PISADOR EN CILINDRO DE</t>
  </si>
  <si>
    <t>MR03858</t>
  </si>
  <si>
    <t>SOPORTE DE MARCACION LONGUITUD</t>
  </si>
  <si>
    <t>MR03859</t>
  </si>
  <si>
    <t>PLATINA GUIA A ENTRADA DE PINE</t>
  </si>
  <si>
    <t>MR03860</t>
  </si>
  <si>
    <t>SOPORTE DE UND. IMPRESORA FLEX</t>
  </si>
  <si>
    <t>MR03861</t>
  </si>
  <si>
    <t>EXTRACTOR DE PASADORES DIA.</t>
  </si>
  <si>
    <t>MR03862</t>
  </si>
  <si>
    <t>MANGUERA ACOPLADA SISTEMA DE</t>
  </si>
  <si>
    <t>MR03865</t>
  </si>
  <si>
    <t>ACOPLE MACHO DE UND IMPRESORA</t>
  </si>
  <si>
    <t>MR03867</t>
  </si>
  <si>
    <t>TORNILLO RACHE DIA.3/8NCX1 1/2</t>
  </si>
  <si>
    <t>MR03868</t>
  </si>
  <si>
    <t>GUIA SALIDA MESA DE PINES</t>
  </si>
  <si>
    <t>MR03870</t>
  </si>
  <si>
    <t>GUIA ENTRADA CILINDRO DE PINES</t>
  </si>
  <si>
    <t>MR03871</t>
  </si>
  <si>
    <t>SOPORTE FINAL DEL FORMADOR IZQ</t>
  </si>
  <si>
    <t>MR03872</t>
  </si>
  <si>
    <t>RODILLO GRAFILADO MESA PLEGADO</t>
  </si>
  <si>
    <t>MR03873</t>
  </si>
  <si>
    <t>CUADRANTE CON SOPORTE MESA DE</t>
  </si>
  <si>
    <t>MR03874</t>
  </si>
  <si>
    <t>LLAVE MEDIA LUNA GRADUACION</t>
  </si>
  <si>
    <t>MR03875</t>
  </si>
  <si>
    <t>GUIA FLEJE DE MESA DE PINES</t>
  </si>
  <si>
    <t>MR03877</t>
  </si>
  <si>
    <t>SOPORTE LATERAL MESA DE PINES</t>
  </si>
  <si>
    <t>MR03878</t>
  </si>
  <si>
    <t>FLANCHE NEUMATICO PARA CORE</t>
  </si>
  <si>
    <t>MR03879</t>
  </si>
  <si>
    <t>TAPAS LATERALESA EJE NEUMATICO</t>
  </si>
  <si>
    <t>MR03880</t>
  </si>
  <si>
    <t>ESTRANGULADOR MANGUERA DE TINT</t>
  </si>
  <si>
    <t>MR03881</t>
  </si>
  <si>
    <t>MANIJA DE ENGOMADOR</t>
  </si>
  <si>
    <t>MR03882</t>
  </si>
  <si>
    <t>SOPORTE LAT. ALIMENTADOR DE</t>
  </si>
  <si>
    <t>MR03883</t>
  </si>
  <si>
    <t>EJE ENGOMADOR LATERAL</t>
  </si>
  <si>
    <t>MR03885</t>
  </si>
  <si>
    <t>PLATINA RECTANGULAR 8X5"X1/4</t>
  </si>
  <si>
    <t>MR03886</t>
  </si>
  <si>
    <t>PLATINA RECTANGULAR 5X3"X1/4</t>
  </si>
  <si>
    <t>MR03887</t>
  </si>
  <si>
    <t>PLATINA CUADRADA 4 1/2X 4 1/2"</t>
  </si>
  <si>
    <t>MR03888</t>
  </si>
  <si>
    <t>GUARDA CON ACRILICO ENGOMADOR</t>
  </si>
  <si>
    <t>MR03890</t>
  </si>
  <si>
    <t>REDUCTOR COMPLETO P/ELEVADOR</t>
  </si>
  <si>
    <t>MR03891</t>
  </si>
  <si>
    <t>PIÑON PLANETARIO DE APERTURA</t>
  </si>
  <si>
    <t>MR03892</t>
  </si>
  <si>
    <t>PLATINAS DEL ALIMENTADOR</t>
  </si>
  <si>
    <t>MR03894</t>
  </si>
  <si>
    <t>GUIA DE CADENA TUNEL DE SECADO</t>
  </si>
  <si>
    <t>MR03895</t>
  </si>
  <si>
    <t>MR03896</t>
  </si>
  <si>
    <t>FLANCHE NEUMATICO CORE 5"</t>
  </si>
  <si>
    <t>MR03897</t>
  </si>
  <si>
    <t>SOPORTE ESCUALIZABLE CAJA</t>
  </si>
  <si>
    <t>MR03898</t>
  </si>
  <si>
    <t>SOPORTES DEL ALIMENTADOR DE</t>
  </si>
  <si>
    <t>MR03899</t>
  </si>
  <si>
    <t>SOPORTE DEL CLAMP DEL ALIMENTA</t>
  </si>
  <si>
    <t>MR03900</t>
  </si>
  <si>
    <t>GUIA CUADRANTE 3/8 ACANALADA</t>
  </si>
  <si>
    <t>MR03901</t>
  </si>
  <si>
    <t>ROLLO CINTA METALICA GRAFILADA</t>
  </si>
  <si>
    <t>MR03902</t>
  </si>
  <si>
    <t>VARILLA DE MESA DE EMPAQUE</t>
  </si>
  <si>
    <t>MR03903</t>
  </si>
  <si>
    <t>SOPORTE LATERAL MESA DE EMPAQU</t>
  </si>
  <si>
    <t>MR03905</t>
  </si>
  <si>
    <t>ACCESORIO COMPLETO P/LIMPIEZA</t>
  </si>
  <si>
    <t>MR03907</t>
  </si>
  <si>
    <t>FORMADOR DERECHO</t>
  </si>
  <si>
    <t>MR03908</t>
  </si>
  <si>
    <t>PLATO DE ENTREGA A MESA DE</t>
  </si>
  <si>
    <t>MR03909</t>
  </si>
  <si>
    <t>PARILLA PLEGADOR SOLAPA DE</t>
  </si>
  <si>
    <t>MR03910</t>
  </si>
  <si>
    <t>EJE ROLLO DE PAPELILLO</t>
  </si>
  <si>
    <t>MR03911</t>
  </si>
  <si>
    <t>REGLETA NUMERADA P/CUADRE DE</t>
  </si>
  <si>
    <t>MR03912</t>
  </si>
  <si>
    <t>CUCHILLA DE MARCACION TRANSVER</t>
  </si>
  <si>
    <t>MR03913</t>
  </si>
  <si>
    <t>CUCHILLA RECTA DURA LI WA</t>
  </si>
  <si>
    <t>MR03914</t>
  </si>
  <si>
    <t>CUCHILLA RECTA BLANDA LI  WA</t>
  </si>
  <si>
    <t>MR03917</t>
  </si>
  <si>
    <t>PIÑON AVANCE CADENA DE SECADO</t>
  </si>
  <si>
    <t>MR03918</t>
  </si>
  <si>
    <t>MR03919</t>
  </si>
  <si>
    <t>MR03920</t>
  </si>
  <si>
    <t>MR03921</t>
  </si>
  <si>
    <t>MR03922</t>
  </si>
  <si>
    <t>MR03923</t>
  </si>
  <si>
    <t>MR03924</t>
  </si>
  <si>
    <t>MR03925</t>
  </si>
  <si>
    <t>MR03926</t>
  </si>
  <si>
    <t>MR03927</t>
  </si>
  <si>
    <t>MR03928</t>
  </si>
  <si>
    <t>MR03929</t>
  </si>
  <si>
    <t>PIÑON HELICOIDAL ARRASTRE WA Z</t>
  </si>
  <si>
    <t>MR03930</t>
  </si>
  <si>
    <t>PIÑON ARRASTRE ENGOMADOR LATER</t>
  </si>
  <si>
    <t>MR03931</t>
  </si>
  <si>
    <t>PIÑON ARRASTRE RODILLO PLEGADO</t>
  </si>
  <si>
    <t>MR03932</t>
  </si>
  <si>
    <t>PIÑON DEL PORTA CIREL</t>
  </si>
  <si>
    <t>MR03933</t>
  </si>
  <si>
    <t>PIÑON ARRASTRE UNIDAD IMPRESOR</t>
  </si>
  <si>
    <t>MR03934</t>
  </si>
  <si>
    <t>PIÑON ARRASTRE CADENA RODILLO</t>
  </si>
  <si>
    <t>MR03935</t>
  </si>
  <si>
    <t>POLEA DENTADA SALIDA DEL PIV</t>
  </si>
  <si>
    <t>MR03936</t>
  </si>
  <si>
    <t>GUIA PLEGADO DE FONDO</t>
  </si>
  <si>
    <t>MR03937</t>
  </si>
  <si>
    <t>GUIA DE PIN CADENA MO</t>
  </si>
  <si>
    <t>MR03938</t>
  </si>
  <si>
    <t>TRAMO DE CADENA DE PINES</t>
  </si>
  <si>
    <t>MR03939</t>
  </si>
  <si>
    <t>FLANCHE DE ALUMINIO HOJEADORA</t>
  </si>
  <si>
    <t>MR03940</t>
  </si>
  <si>
    <t>PIÑON TRINQUETE DEL ENTINTADOR</t>
  </si>
  <si>
    <t>MR03941</t>
  </si>
  <si>
    <t>PISTON REPARADO CUCHILLA DEL</t>
  </si>
  <si>
    <t>MR03944</t>
  </si>
  <si>
    <t>POLEAS REENCAUCHADAS DIA. INT</t>
  </si>
  <si>
    <t>MR03945</t>
  </si>
  <si>
    <t>SOPORTE DE CUREÑA DE PIÑON</t>
  </si>
  <si>
    <t>MR03946</t>
  </si>
  <si>
    <t>TOPES</t>
  </si>
  <si>
    <t>MR03947</t>
  </si>
  <si>
    <t>ARANDELAS TOPES DE CUCHILLAS</t>
  </si>
  <si>
    <t>MR03950</t>
  </si>
  <si>
    <t>EJE REDUCTOR H-835</t>
  </si>
  <si>
    <t>MR03952</t>
  </si>
  <si>
    <t>MORDAZAS DE SELLADORA</t>
  </si>
  <si>
    <t>MR03954</t>
  </si>
  <si>
    <t>SOPORTES CUCHILLAS LONGITUDINA</t>
  </si>
  <si>
    <t>MR03955</t>
  </si>
  <si>
    <t>ACCESORIOS ELIMINADOR DE</t>
  </si>
  <si>
    <t>MR03956</t>
  </si>
  <si>
    <t>CLUTCH NEUMATICO PRENSAS HARRI</t>
  </si>
  <si>
    <t>MR03957</t>
  </si>
  <si>
    <t>BOBINAS EMBRAGUES DE PRENSAS</t>
  </si>
  <si>
    <t>MR03958</t>
  </si>
  <si>
    <t>PLATINAS DE CUCHILLAS CIRCULAR</t>
  </si>
  <si>
    <t>MR03960</t>
  </si>
  <si>
    <t>BUJE DE BRONCE DE VAIVEN DIA.</t>
  </si>
  <si>
    <t>MR03963</t>
  </si>
  <si>
    <t>EJE DIA. EXT. 1 1/4" 2 CUÑEROS</t>
  </si>
  <si>
    <t>MR03964</t>
  </si>
  <si>
    <t>KIT ACCESORIOS FRENO HORTON</t>
  </si>
  <si>
    <t>MR03965</t>
  </si>
  <si>
    <t>EJE SOPORTE DE MORDAZAS DEL</t>
  </si>
  <si>
    <t>MR03966</t>
  </si>
  <si>
    <t>AMORTIGUADOR BALANCIN</t>
  </si>
  <si>
    <t>MR03967</t>
  </si>
  <si>
    <t>RASQUETA LAVADOR PRENSAS</t>
  </si>
  <si>
    <t>MR03969</t>
  </si>
  <si>
    <t>PLATINA ENTINTADORA</t>
  </si>
  <si>
    <t>MR03970</t>
  </si>
  <si>
    <t>EJE CON CHAFLAN DIA 13MM H-835</t>
  </si>
  <si>
    <t>MR03971</t>
  </si>
  <si>
    <t>VARILLA DIA. 3/8" X 79 CM CON</t>
  </si>
  <si>
    <t>MR03972</t>
  </si>
  <si>
    <t>MORDAZAS DE SELLADORAS</t>
  </si>
  <si>
    <t>MR03974</t>
  </si>
  <si>
    <t>BASES CARRETOS DE ARRASTRE</t>
  </si>
  <si>
    <t>MR03975</t>
  </si>
  <si>
    <t>PLATINA PARA MONTAR PLANCHAS</t>
  </si>
  <si>
    <t>MR03976</t>
  </si>
  <si>
    <t>EJES HUMEDAD H-22</t>
  </si>
  <si>
    <t>MR03977</t>
  </si>
  <si>
    <t>GRANADA DE 2 PUL NPT</t>
  </si>
  <si>
    <t>MR03978</t>
  </si>
  <si>
    <t>SOPORTES DE PIÑONES DIA. EXT</t>
  </si>
  <si>
    <t>MR03979</t>
  </si>
  <si>
    <t>EJE CAJA GOMERO DE=3/4" C550</t>
  </si>
  <si>
    <t>MR03980</t>
  </si>
  <si>
    <t>EJE CILINDRO DE PLANCHAS</t>
  </si>
  <si>
    <t>MR03981</t>
  </si>
  <si>
    <t>EJE ESTRIADO PARA TRACTORES</t>
  </si>
  <si>
    <t>MR03982</t>
  </si>
  <si>
    <t>SOPORTE DE FOTOCELDA H-1000 22</t>
  </si>
  <si>
    <t>MR03983</t>
  </si>
  <si>
    <t>VARILLA LISA DIA. 5/16" X 60 C</t>
  </si>
  <si>
    <t>MR03984</t>
  </si>
  <si>
    <t>PLATINA FLEJE 1/2"</t>
  </si>
  <si>
    <t>MR03985</t>
  </si>
  <si>
    <t>AGITADORA TINTA H17"</t>
  </si>
  <si>
    <t>MR03987</t>
  </si>
  <si>
    <t>ANILLAS ARCHIVO DIA EXT 6 7/8"</t>
  </si>
  <si>
    <t>MR03988</t>
  </si>
  <si>
    <t>ANILLAS TRAFICOS H-22 DIA. EXT</t>
  </si>
  <si>
    <t>MR03989</t>
  </si>
  <si>
    <t>LEVA NUMERADOR</t>
  </si>
  <si>
    <t>MR03991</t>
  </si>
  <si>
    <t>EJE PORTANUMERADORES DIDDIE</t>
  </si>
  <si>
    <t>MR03992</t>
  </si>
  <si>
    <t>CONTRAPESAS BALANCINES PRENSAS</t>
  </si>
  <si>
    <t>MR03993</t>
  </si>
  <si>
    <t>ANILLOS EJE MATRICES DIA. INT</t>
  </si>
  <si>
    <t>MR03998</t>
  </si>
  <si>
    <t>KIT EJE NEUMATICO DE STEVEN</t>
  </si>
  <si>
    <t>MR03999</t>
  </si>
  <si>
    <t>KIT LIMPIEZA DE NUMERADORES</t>
  </si>
  <si>
    <t>HERR</t>
  </si>
  <si>
    <t>MR04000</t>
  </si>
  <si>
    <t xml:space="preserve"> RODILLO HUMEDAD DIDDI</t>
  </si>
  <si>
    <t>CUADRANTE SOPORTE RODILLO HUME</t>
  </si>
  <si>
    <t>MR04001</t>
  </si>
  <si>
    <t>ANILLOS ORING FRENO STEVENS</t>
  </si>
  <si>
    <t>MR04002</t>
  </si>
  <si>
    <t>DIAL CILINDRO PRENSAS</t>
  </si>
  <si>
    <t>MR04003</t>
  </si>
  <si>
    <t>FLANCHE STRIADO DE=5" DIA. INT</t>
  </si>
  <si>
    <t>MR04004</t>
  </si>
  <si>
    <t>SOPORTE GRAHAM H-835</t>
  </si>
  <si>
    <t>MR04005</t>
  </si>
  <si>
    <t>FLEJES SEGURO TRINQUETE DE</t>
  </si>
  <si>
    <t>MR04006</t>
  </si>
  <si>
    <t>PLATINA DE NIVELACION</t>
  </si>
  <si>
    <t>MR04008</t>
  </si>
  <si>
    <t>SOPORTE DE EJE DIA. INT 1 3/16</t>
  </si>
  <si>
    <t>MR04009</t>
  </si>
  <si>
    <t>SOPORTE DE EJE DIA. INT 18 MM</t>
  </si>
  <si>
    <t>MR04010</t>
  </si>
  <si>
    <t>FRENOS MAGNETICOS WARNER</t>
  </si>
  <si>
    <t>MR04012</t>
  </si>
  <si>
    <t>SOPORTE DE CUREÑA</t>
  </si>
  <si>
    <t>MR04013</t>
  </si>
  <si>
    <t>TORNILLO PLEGADOR H-1200 2</t>
  </si>
  <si>
    <t>MR04015</t>
  </si>
  <si>
    <t>CANCAMOS ROSCA 30 MM</t>
  </si>
  <si>
    <t>MR04016</t>
  </si>
  <si>
    <t>CANCAMOS ROSCA DIA. 15/16</t>
  </si>
  <si>
    <t>MR04022</t>
  </si>
  <si>
    <t>POLEAS PLANAS TENSORAS</t>
  </si>
  <si>
    <t>MR04024</t>
  </si>
  <si>
    <t>TOPE EJE PORTAROLLO MR 1000</t>
  </si>
  <si>
    <t>MR04025</t>
  </si>
  <si>
    <t>FLANCHE EXTRACTOR EJE NEUMATIC</t>
  </si>
  <si>
    <t>MR04031</t>
  </si>
  <si>
    <t>PUNTAS LATERALES SOPORTES</t>
  </si>
  <si>
    <t>MR04032</t>
  </si>
  <si>
    <t>ACOPLE MECANICO HUMEDAD STEVEN</t>
  </si>
  <si>
    <t>MR04033</t>
  </si>
  <si>
    <t>KIT TORNI / RESORTE FRENO H835</t>
  </si>
  <si>
    <t>MR04034</t>
  </si>
  <si>
    <t>ANILLO SEPARADOR FRENO H- 835</t>
  </si>
  <si>
    <t>MR04035</t>
  </si>
  <si>
    <t>DISCO ARMADURA FRENO WARNER</t>
  </si>
  <si>
    <t>MR04036</t>
  </si>
  <si>
    <t>BOBINA FRENO TB1000 24 VDC</t>
  </si>
  <si>
    <t>MR04037</t>
  </si>
  <si>
    <t>CINTA COMPARADOR DE LARGOS</t>
  </si>
  <si>
    <t>MR04039</t>
  </si>
  <si>
    <t>MASA PORTA MATRICES SENCILLA</t>
  </si>
  <si>
    <t>MR04042</t>
  </si>
  <si>
    <t>PLATINA ALUMINIO VULCANIZA.</t>
  </si>
  <si>
    <t>MR04043</t>
  </si>
  <si>
    <t>SOPORTE NIVELADORES DE PLEGADO</t>
  </si>
  <si>
    <t>MR04044</t>
  </si>
  <si>
    <t>POLEA DOBLE Z24 P/PLEGADOR</t>
  </si>
  <si>
    <t>MR04045</t>
  </si>
  <si>
    <t>POLEA DENTADA PASO 1/2 Z34 DIA</t>
  </si>
  <si>
    <t>MR04046</t>
  </si>
  <si>
    <t>MR04048</t>
  </si>
  <si>
    <t>POLEA DENTADA PASO 1/2 Z22 DIA</t>
  </si>
  <si>
    <t>MR04049</t>
  </si>
  <si>
    <t>POLEA DENTADA PASO 1/2 Z19 DIA</t>
  </si>
  <si>
    <t>MR04050</t>
  </si>
  <si>
    <t>MR04055</t>
  </si>
  <si>
    <t>ARAÑA SEG. MANGUITO CONICO</t>
  </si>
  <si>
    <t>MR04056</t>
  </si>
  <si>
    <t>TORNILLO BRAZO DE PLEGADOR 1/2</t>
  </si>
  <si>
    <t>MR04059</t>
  </si>
  <si>
    <t>PIÑON Z50 DI= 62 PRENSAS</t>
  </si>
  <si>
    <t>MR04061</t>
  </si>
  <si>
    <t>MANGUITO CONICO MONTAJE</t>
  </si>
  <si>
    <t>MR04062</t>
  </si>
  <si>
    <t>PLATINAS CIRCULARES DE NIVELAC</t>
  </si>
  <si>
    <t>MR04065</t>
  </si>
  <si>
    <t>PIÑON Z56 DI= 1 1/8 VAIVEN H22</t>
  </si>
  <si>
    <t>MR04066</t>
  </si>
  <si>
    <t>PIÑON Z88 DI=T 2 3/4</t>
  </si>
  <si>
    <t>MR04067</t>
  </si>
  <si>
    <t>PIÑON Z88 DI= 1 1/2 CON MANZAN</t>
  </si>
  <si>
    <t>MR04068</t>
  </si>
  <si>
    <t>PIÑON Z88 DI=2" H22 CON MANZAN</t>
  </si>
  <si>
    <t>MR04069</t>
  </si>
  <si>
    <t>PIÑON PACHA DOBLE Z88 DI= 2"</t>
  </si>
  <si>
    <t>MR04070</t>
  </si>
  <si>
    <t>PIÑON Z88 DI= 2" CON MANZANA</t>
  </si>
  <si>
    <t>MR04071</t>
  </si>
  <si>
    <t>PIÑON HELICOIDAL Z92 DI=4"</t>
  </si>
  <si>
    <t>MR04072</t>
  </si>
  <si>
    <t>PIÑON HELICOIDAL Z92 DI= 1 5/8</t>
  </si>
  <si>
    <t>MR04073</t>
  </si>
  <si>
    <t>PIÑON Z88 3 1/2 H22</t>
  </si>
  <si>
    <t>MR04074</t>
  </si>
  <si>
    <t>PIÑON Z88 DI= 62 MM</t>
  </si>
  <si>
    <t>MR04075</t>
  </si>
  <si>
    <t>PIÑON PACHA Z88 DI= 2" CILINDR</t>
  </si>
  <si>
    <t>MR04076</t>
  </si>
  <si>
    <t>PIÑON Z88 DI= 62 MM PIÑON LIRA</t>
  </si>
  <si>
    <t>MR04077</t>
  </si>
  <si>
    <t>PIÑON Z44 DI= 1 1/4 VAIVEN H22</t>
  </si>
  <si>
    <t>MR04078</t>
  </si>
  <si>
    <t>PIÑON Z88 DI=1 3/8 CON MANZANA</t>
  </si>
  <si>
    <t>MR04079</t>
  </si>
  <si>
    <t>PIÑON EMPACK Z29 HUMEDAD</t>
  </si>
  <si>
    <t>MR04080</t>
  </si>
  <si>
    <t>SOPORTE DE PIÑON DE= 1 1/4</t>
  </si>
  <si>
    <t>MR04081</t>
  </si>
  <si>
    <t>EJE CARDAN COLEC. ACOPLES Y</t>
  </si>
  <si>
    <t>MR04082</t>
  </si>
  <si>
    <t>EJE REPARADO PLEGADOR HARRIS</t>
  </si>
  <si>
    <t>MR04083</t>
  </si>
  <si>
    <t>SOPORTES GUIAS TENSORES DE</t>
  </si>
  <si>
    <t>MR04085</t>
  </si>
  <si>
    <t>BANDEJAS PISTOLAS ENTINTADORAS</t>
  </si>
  <si>
    <t>MR04086</t>
  </si>
  <si>
    <t>ESPIRAL METALICO PLEGADOR</t>
  </si>
  <si>
    <t>MR04089</t>
  </si>
  <si>
    <t>GUARDA METALICA BANDA DEL</t>
  </si>
  <si>
    <t>MR04090</t>
  </si>
  <si>
    <t>VARILLAS DE 5/8" CUÑERO 3/16 X</t>
  </si>
  <si>
    <t>MR04091</t>
  </si>
  <si>
    <t>SOPORTE Y PLATINA BRONCE</t>
  </si>
  <si>
    <t>MR04092</t>
  </si>
  <si>
    <t>SOPORTE TENSORES</t>
  </si>
  <si>
    <t>MR04093</t>
  </si>
  <si>
    <t>DISCO ACOPLE  POLIUTERANO</t>
  </si>
  <si>
    <t>MR04095</t>
  </si>
  <si>
    <t>RODILLO COMPLETO IMPULSADOR</t>
  </si>
  <si>
    <t>MR04096</t>
  </si>
  <si>
    <t>EJE DE PLEGADOR</t>
  </si>
  <si>
    <t>MR04097</t>
  </si>
  <si>
    <t>EJE DE LA LEVA PLEGADOR HARRIS</t>
  </si>
  <si>
    <t>MR04098</t>
  </si>
  <si>
    <t>EJE D=3/4 CUÑA 3/16 L= 36 CMS</t>
  </si>
  <si>
    <t>MR04099</t>
  </si>
  <si>
    <t>SOPORTE CENTRAL DE BRAZO CON</t>
  </si>
  <si>
    <t>MR04100</t>
  </si>
  <si>
    <t>BRAZO COMPLETO POLEA DESBOBINA</t>
  </si>
  <si>
    <t>MR04102</t>
  </si>
  <si>
    <t>ANILLO DE EJE DIA. INT 2 1/4"</t>
  </si>
  <si>
    <t>MR04103</t>
  </si>
  <si>
    <t>EJE CILINDRO ARRASTRE TAMARACK</t>
  </si>
  <si>
    <t>MR04104</t>
  </si>
  <si>
    <t>ESPARRAGOS</t>
  </si>
  <si>
    <t>MR04105</t>
  </si>
  <si>
    <t>RODILLO DE COLECTORA DE=1 3/4"</t>
  </si>
  <si>
    <t>MR04106</t>
  </si>
  <si>
    <t>EJE DE ARRASTRE + PIÑON DIA.</t>
  </si>
  <si>
    <t>MR04108</t>
  </si>
  <si>
    <t>EJE ROSCADO DA= 5/8" P/ ABRIR</t>
  </si>
  <si>
    <t>MR04109</t>
  </si>
  <si>
    <t>REDUCTOR DE CONVEYER</t>
  </si>
  <si>
    <t>MR04110</t>
  </si>
  <si>
    <t>TOPES DE CUAREÑAS DE RODILLOS</t>
  </si>
  <si>
    <t>MR04111</t>
  </si>
  <si>
    <t>POLEA PORTA BANDA DESBOBINADOR</t>
  </si>
  <si>
    <t>MR04113</t>
  </si>
  <si>
    <t>VARILLA DE ARRASTRE DA= 5/8" X</t>
  </si>
  <si>
    <t>MR04114</t>
  </si>
  <si>
    <t>EJE DE= 3/4" X 41 CMS CUÑERO</t>
  </si>
  <si>
    <t>MR04115</t>
  </si>
  <si>
    <t>EJE BANDAS CONVEYER</t>
  </si>
  <si>
    <t>MR04116</t>
  </si>
  <si>
    <t>SOPORTE PISTOLA ENGOMADOR</t>
  </si>
  <si>
    <t>MR04118</t>
  </si>
  <si>
    <t>GUIAS GRAPADORA NEUMATICA</t>
  </si>
  <si>
    <t>MR04119</t>
  </si>
  <si>
    <t>EJE DE= 3/4" ESPIGO DA= 17 X</t>
  </si>
  <si>
    <t>MR04120</t>
  </si>
  <si>
    <t>EJE REDUCTOR DEL PLEGADOR</t>
  </si>
  <si>
    <t>MR04122</t>
  </si>
  <si>
    <t>EJE BRAZO COLECTORA</t>
  </si>
  <si>
    <t>MR04123</t>
  </si>
  <si>
    <t>EJE PLEGADOR  C 750 1</t>
  </si>
  <si>
    <t>MR04124</t>
  </si>
  <si>
    <t>EJE IMPULSADORES DE PAPEL DA=1</t>
  </si>
  <si>
    <t>MR04125</t>
  </si>
  <si>
    <t>VARILLA LISA DA=17 MM X 60 CMS</t>
  </si>
  <si>
    <t>MR04126</t>
  </si>
  <si>
    <t>ANILLOS GRADUACION PINES</t>
  </si>
  <si>
    <t>MR04127</t>
  </si>
  <si>
    <t>BANDEJAS PARA GOMEROS</t>
  </si>
  <si>
    <t>MR04128</t>
  </si>
  <si>
    <t>EJE PORTABOBINA COLECTORA</t>
  </si>
  <si>
    <t>MR04129</t>
  </si>
  <si>
    <t>RODILLO IMPULSADOR DE PAPEL</t>
  </si>
  <si>
    <t>MR04130</t>
  </si>
  <si>
    <t>SOPORTES DE BRAZOS COLECTORAS</t>
  </si>
  <si>
    <t>MR04133</t>
  </si>
  <si>
    <t>BANDA PLANA COLECTORA</t>
  </si>
  <si>
    <t>MR04135</t>
  </si>
  <si>
    <t>GUIAS EN BRONCE COLECTORAS</t>
  </si>
  <si>
    <t>MR04136</t>
  </si>
  <si>
    <t>PUNTAS CARACOL PLEGADOR</t>
  </si>
  <si>
    <t>MR04137</t>
  </si>
  <si>
    <t>SOPORTE Y CUÑA PORTACRIMPING</t>
  </si>
  <si>
    <t>MR04138</t>
  </si>
  <si>
    <t>PIÑON Z 88 DI = 3. 1/2" SIN</t>
  </si>
  <si>
    <t>MR04139</t>
  </si>
  <si>
    <t>PIÑON H22, Z88 DI = 2" CUÑERA</t>
  </si>
  <si>
    <t>MR04140</t>
  </si>
  <si>
    <t>PIÑON Z88 DI = 2" CUÑERA 1/2"</t>
  </si>
  <si>
    <t>MR04141</t>
  </si>
  <si>
    <t>PIÑON Z88 DI = 1 5/8" CUÑERA</t>
  </si>
  <si>
    <t>MR04142</t>
  </si>
  <si>
    <t>ENGRANE Z76 PC1/4-14.5° AC4340</t>
  </si>
  <si>
    <t>MR04143</t>
  </si>
  <si>
    <t>PIÑON Z88 DI= 62 MM SIN CUÑERA</t>
  </si>
  <si>
    <t>MR04144</t>
  </si>
  <si>
    <t>PIÑONES PACHAS Z 88 DI= 62 MM</t>
  </si>
  <si>
    <t>MR04145</t>
  </si>
  <si>
    <t>PIÑON Z96 DI=3" SIN CUÑERA</t>
  </si>
  <si>
    <t>MR04146</t>
  </si>
  <si>
    <t>CORONA SIN FIN Z20</t>
  </si>
  <si>
    <t>MR04149</t>
  </si>
  <si>
    <t>PIÑON Z84 DI= 1" DOBLE CUÑERO</t>
  </si>
  <si>
    <t>MR04150</t>
  </si>
  <si>
    <t>PIÑON Z80 DI= 1" DOBLE CUÑERO</t>
  </si>
  <si>
    <t>MR04151</t>
  </si>
  <si>
    <t>PIÑON Z72 DI= 1" DOBLE CUÑERO</t>
  </si>
  <si>
    <t>MR04152</t>
  </si>
  <si>
    <t>PIÑON Z68 DI= 1" DOBLE CUÑERO</t>
  </si>
  <si>
    <t>MR04153</t>
  </si>
  <si>
    <t>PIÑON Z63 DI= 1" DOBLE CUÑERO</t>
  </si>
  <si>
    <t>MR04154</t>
  </si>
  <si>
    <t>PIÑON Z60 DI= 1" DOBLE CUÑERO</t>
  </si>
  <si>
    <t>MR04155</t>
  </si>
  <si>
    <t>PIÑON Z54 DI= 1" DOBLE CUÑERO</t>
  </si>
  <si>
    <t>MR04156</t>
  </si>
  <si>
    <t>PIÑON Z51 DI= 1" DOBLE CUÑERO</t>
  </si>
  <si>
    <t>MR04157</t>
  </si>
  <si>
    <t>PIÑON Z48 DI= 1" DOBLE CUÑERO</t>
  </si>
  <si>
    <t>MR04158</t>
  </si>
  <si>
    <t>PIÑON Z45 DI= 1" DOBLE CUÑERO</t>
  </si>
  <si>
    <t>MR04159</t>
  </si>
  <si>
    <t>PIÑON Z42 DI= 1" DOBLE CUÑERA</t>
  </si>
  <si>
    <t>MR04161</t>
  </si>
  <si>
    <t>PIÑON Z 36 DI= 1" DOBLE CUÑERO</t>
  </si>
  <si>
    <t>MR04162</t>
  </si>
  <si>
    <t>PIÑON Z 72 DI=3/4" DOBLE CUÑER</t>
  </si>
  <si>
    <t>MR04163</t>
  </si>
  <si>
    <t>PIÑON Z 68 DI=3/4" DOBLE CUÑER</t>
  </si>
  <si>
    <t>MR04164</t>
  </si>
  <si>
    <t>PIÑON Z 48 DI=3/4" DOBLE CUÑER</t>
  </si>
  <si>
    <t>MR04165</t>
  </si>
  <si>
    <t>PIÑON Z 102 DI=5/8" DOBLE</t>
  </si>
  <si>
    <t>MR04166</t>
  </si>
  <si>
    <t>PIÑON Z 100 DI=5/8" DOBLE</t>
  </si>
  <si>
    <t>MR04167</t>
  </si>
  <si>
    <t>PIÑON Z 68 DI=5/8" DOBLE</t>
  </si>
  <si>
    <t>MR04168</t>
  </si>
  <si>
    <t>PIÑON Z 50 DI=5/8" DOBLE</t>
  </si>
  <si>
    <t>MR04170</t>
  </si>
  <si>
    <t>PIÑON Z 88 DI= 5/8" DOBLE</t>
  </si>
  <si>
    <t>MR04171</t>
  </si>
  <si>
    <t>PIÑON Z 42 DI= 3/4" DOBLE</t>
  </si>
  <si>
    <t>MR04172</t>
  </si>
  <si>
    <t>PIÑON Z 60 DI= 62 MM</t>
  </si>
  <si>
    <t>MR04173</t>
  </si>
  <si>
    <t>PIÑON Z 22 DI= 5/8" DOBLE</t>
  </si>
  <si>
    <t>MR04174</t>
  </si>
  <si>
    <t>PIÑON BRONCE HUMEDAD H 835</t>
  </si>
  <si>
    <t>MR04175</t>
  </si>
  <si>
    <t>PIÑON TEFLON HUMEDAD H 835</t>
  </si>
  <si>
    <t>MR04176</t>
  </si>
  <si>
    <t>PIÑON BRONCE HUMEDAD H1200</t>
  </si>
  <si>
    <t>MR04177</t>
  </si>
  <si>
    <t>PIÑON EMPACK HUMEDAD H1200</t>
  </si>
  <si>
    <t>MR04180</t>
  </si>
  <si>
    <t>PIÑON CALAVERA H1200</t>
  </si>
  <si>
    <t>MR04181</t>
  </si>
  <si>
    <t>PORTA CUCHILLA CIRCULAR</t>
  </si>
  <si>
    <t>MR04183</t>
  </si>
  <si>
    <t>BUJES VAIVEN H 1000 - 17"</t>
  </si>
  <si>
    <t>MR04184</t>
  </si>
  <si>
    <t>BUJES VAIVEN H 835</t>
  </si>
  <si>
    <t>MR04186</t>
  </si>
  <si>
    <t>CHUMACERA SEAL MASTER P - 106</t>
  </si>
  <si>
    <t>MR04187</t>
  </si>
  <si>
    <t>CHUMACERA EJE PRINCIPAL DI=1</t>
  </si>
  <si>
    <t>MR04188</t>
  </si>
  <si>
    <t>REDUCTOR HUMEDAD H1200-1 DI=</t>
  </si>
  <si>
    <t>MR04189</t>
  </si>
  <si>
    <t>ANILLO LATERAL CILINDRO PERFOR</t>
  </si>
  <si>
    <t>MR04190</t>
  </si>
  <si>
    <t>MANGUERA EJE NEUMATICO PORTA</t>
  </si>
  <si>
    <t>MR04191</t>
  </si>
  <si>
    <t>SOPORTE CUADRADO DE RODILLOS 2</t>
  </si>
  <si>
    <t>MR04192</t>
  </si>
  <si>
    <t>PLATINA LATERAL TENSOR 1 1/2"</t>
  </si>
  <si>
    <t>MR04193</t>
  </si>
  <si>
    <t>CUÑAS TRAPEZOIDALES ANILLAS DE</t>
  </si>
  <si>
    <t>MR04194</t>
  </si>
  <si>
    <t>SOPORTE DE CARRETOS HOJEADORA</t>
  </si>
  <si>
    <t>MR04196</t>
  </si>
  <si>
    <t>PIÑON CADENA PASO = 3/8" Z24</t>
  </si>
  <si>
    <t>MR04197</t>
  </si>
  <si>
    <t>PIÑON CADENA PASO = 1/2" Z17</t>
  </si>
  <si>
    <t>MR04198</t>
  </si>
  <si>
    <t>MR04199</t>
  </si>
  <si>
    <t>MR04200</t>
  </si>
  <si>
    <t>PIÑON CADENA PASO = 3/8" Z20</t>
  </si>
  <si>
    <t>MR04201</t>
  </si>
  <si>
    <t>PIÑON CADENA PASO = 3/8" Z13</t>
  </si>
  <si>
    <t>MR04202</t>
  </si>
  <si>
    <t>PIÑON CADENA PASO = 3/8" Z14</t>
  </si>
  <si>
    <t>MR04203</t>
  </si>
  <si>
    <t>PIÑON CADENA PASO = 1/4" Z15</t>
  </si>
  <si>
    <t>MR04204</t>
  </si>
  <si>
    <t>PIÑON CADENA PASO = 1/2" Z14</t>
  </si>
  <si>
    <t>MR04205</t>
  </si>
  <si>
    <t>PIÑON CADENA PASO = 3/8" Z48</t>
  </si>
  <si>
    <t>MR04206</t>
  </si>
  <si>
    <t>PIÑON Z = 44 DI=1" CUÑERO 1/4"</t>
  </si>
  <si>
    <t>MR04207</t>
  </si>
  <si>
    <t>PIÑON Z = 26 DI= 5/8" CUÑERO 3</t>
  </si>
  <si>
    <t>MR04208</t>
  </si>
  <si>
    <t>PIÑON Z = 34 DI= 1" SIN CUÑERO</t>
  </si>
  <si>
    <t>MR04209</t>
  </si>
  <si>
    <t>PIÑON Z = 84 DI= 3" ESPESOR 5/</t>
  </si>
  <si>
    <t>MR04210</t>
  </si>
  <si>
    <t>PIÑON Z = 68 DI= 3" ESPESOR 5/</t>
  </si>
  <si>
    <t>MR04211</t>
  </si>
  <si>
    <t>PIÑON PACHA Z 96 Y 26 DI=1 3/8</t>
  </si>
  <si>
    <t>MR04212</t>
  </si>
  <si>
    <t>PIÑON Z29 DI=25MM CUÑERO 3/16"</t>
  </si>
  <si>
    <t>MR04213</t>
  </si>
  <si>
    <t>PIÑON Z36 DIA. INT 7/8" CUÑERO</t>
  </si>
  <si>
    <t>MR04214</t>
  </si>
  <si>
    <t>PIÑON Z 40 DI = 52 MM ESP = 1</t>
  </si>
  <si>
    <t>MR04215</t>
  </si>
  <si>
    <t>PIÑON Z 57 DIA. INT 2" CUÑERO</t>
  </si>
  <si>
    <t>MR04216</t>
  </si>
  <si>
    <t>PIÑON Z 45 DI= 7/8"</t>
  </si>
  <si>
    <t>MR04217</t>
  </si>
  <si>
    <t>PIÑON Z 44 DI= 62 MM</t>
  </si>
  <si>
    <t>MR04218</t>
  </si>
  <si>
    <t>PIÑON Z 35 DI= 2" COLECTORAS</t>
  </si>
  <si>
    <t>MR04219</t>
  </si>
  <si>
    <t>PIÑON Z 27 DI= 35 MM</t>
  </si>
  <si>
    <t>MR04220</t>
  </si>
  <si>
    <t>PIÑON Z 48 DI= 1 1/8"</t>
  </si>
  <si>
    <t>MR04221</t>
  </si>
  <si>
    <t>PIÑON Z 56 DI= 35 MM</t>
  </si>
  <si>
    <t>MR04222</t>
  </si>
  <si>
    <t>PIÑON Z 48 DI= 1"</t>
  </si>
  <si>
    <t>MR04223</t>
  </si>
  <si>
    <t>PIÑON Z 43 DI= 25 MM</t>
  </si>
  <si>
    <t>MR04224</t>
  </si>
  <si>
    <t>PIÑON Z29 DI= 1/8" CUÑERO 1/8"</t>
  </si>
  <si>
    <t>MR04225</t>
  </si>
  <si>
    <t>CAJA ANGULAR TRANSMISION DE=</t>
  </si>
  <si>
    <t>MR04226</t>
  </si>
  <si>
    <t>BOXTER FRENOS DEL MONOCARBON</t>
  </si>
  <si>
    <t>MR04228</t>
  </si>
  <si>
    <t>ACOPLES TRES PINES CARDANEDI=</t>
  </si>
  <si>
    <t>MR04229</t>
  </si>
  <si>
    <t>ANILLA PORTA CRIMPING</t>
  </si>
  <si>
    <t>MR04230</t>
  </si>
  <si>
    <t>ARANDELA LATERAL ANILLA PORTA-</t>
  </si>
  <si>
    <t>MR04232</t>
  </si>
  <si>
    <t>REDUCTOR VAIVEN ENTINTADOR</t>
  </si>
  <si>
    <t>MR04234</t>
  </si>
  <si>
    <t>CONTRAPESAS FRENO MONOCARBON</t>
  </si>
  <si>
    <t>MR04235</t>
  </si>
  <si>
    <t>ACOPLE DI= 3/4 CON ARAÑA</t>
  </si>
  <si>
    <t>MR04236</t>
  </si>
  <si>
    <t>EJE DE BRAZO IMPULSADOR</t>
  </si>
  <si>
    <t>MR04237</t>
  </si>
  <si>
    <t>MICROPROCESSOR  BASED HEATER</t>
  </si>
  <si>
    <t>MR04238</t>
  </si>
  <si>
    <t>LEVA PARA COLECTORA B BUNCH</t>
  </si>
  <si>
    <t>MR04239</t>
  </si>
  <si>
    <t>SOPORTE CON POLEA DENTADA</t>
  </si>
  <si>
    <t>MR04240</t>
  </si>
  <si>
    <t>SOPORTE DE POLEA</t>
  </si>
  <si>
    <t>MR04241</t>
  </si>
  <si>
    <t>SOPORTE CON PIÑON PLANETARIO</t>
  </si>
  <si>
    <t>MR04242</t>
  </si>
  <si>
    <t>ANILLO TOPE DE EJE</t>
  </si>
  <si>
    <t>MR04243</t>
  </si>
  <si>
    <t>POLEA ESTRIADA CARACOL DE</t>
  </si>
  <si>
    <t>MR04244</t>
  </si>
  <si>
    <t>SOPORTE DE SALIDA DE ARRASTRE</t>
  </si>
  <si>
    <t>MR04246</t>
  </si>
  <si>
    <t>ESPIRAL EMPACK PLEGADOR</t>
  </si>
  <si>
    <t>MR04247</t>
  </si>
  <si>
    <t>GUIA PISAPAPEL DE FLEJE</t>
  </si>
  <si>
    <t>MR04248</t>
  </si>
  <si>
    <t>GUIA TENSORA DE PAPEL</t>
  </si>
  <si>
    <t>MR04249</t>
  </si>
  <si>
    <t>ACOPLE DE CARDAN COMPLETO CON</t>
  </si>
  <si>
    <t>MR04250</t>
  </si>
  <si>
    <t>BUJE SEPARADOR DE BRAZO</t>
  </si>
  <si>
    <t>MR04251</t>
  </si>
  <si>
    <t>PIÑON PACHA DOBLE PASO 3/8</t>
  </si>
  <si>
    <t>MR04252</t>
  </si>
  <si>
    <t>PLATINA CUADRADA NIVELADORA</t>
  </si>
  <si>
    <t>MR04253</t>
  </si>
  <si>
    <t>PLATINA PORTAPLECA</t>
  </si>
  <si>
    <t>MR04254</t>
  </si>
  <si>
    <t>SOPORTE CENTRAL DE BRAZO</t>
  </si>
  <si>
    <t>MR04255</t>
  </si>
  <si>
    <t>BIELA DE LA PANDERETA</t>
  </si>
  <si>
    <t>MR04256</t>
  </si>
  <si>
    <t>PIÑON Z120 DI= 62MM MAQ SOBRES</t>
  </si>
  <si>
    <t>MR04257</t>
  </si>
  <si>
    <t>PIÑON Z95 DI= 80 MM</t>
  </si>
  <si>
    <t>MR04258</t>
  </si>
  <si>
    <t>PIÑON RECTO Z56</t>
  </si>
  <si>
    <t>MR04259</t>
  </si>
  <si>
    <t>PIÑON Z40 DI= 62 MM</t>
  </si>
  <si>
    <t>MR04260</t>
  </si>
  <si>
    <t>PIÑON Z41 DI= 35 MM</t>
  </si>
  <si>
    <t>MR04262</t>
  </si>
  <si>
    <t>SOPORTE CUCHILLA CIRCULAR</t>
  </si>
  <si>
    <t>MR04263</t>
  </si>
  <si>
    <t>JUEGO CUCHILLA CORTE DE</t>
  </si>
  <si>
    <t>MR04264</t>
  </si>
  <si>
    <t>JUEGO CUCHILLA SEPARADORA FIJA</t>
  </si>
  <si>
    <t>MR04266</t>
  </si>
  <si>
    <t>JUEGO DE CUCHILLA RA (SIN IDEN</t>
  </si>
  <si>
    <t>MR04267</t>
  </si>
  <si>
    <t>ACOPLE EJE DE VENTANA RA</t>
  </si>
  <si>
    <t>MR04268</t>
  </si>
  <si>
    <t>POLEA CONTADOR METRICO LINEAL</t>
  </si>
  <si>
    <t>MR04269</t>
  </si>
  <si>
    <t>CUCHILLA MARCACION TRANSVERSAL</t>
  </si>
  <si>
    <t>MR04270</t>
  </si>
  <si>
    <t>GUARDA DE TINTERO RA</t>
  </si>
  <si>
    <t>MR04271</t>
  </si>
  <si>
    <t>PIÑON EMPACK Z16 DIA INT. 1/2</t>
  </si>
  <si>
    <t>MR04272</t>
  </si>
  <si>
    <t>SOPORTE ENGOMADOR RA</t>
  </si>
  <si>
    <t>MR04273</t>
  </si>
  <si>
    <t>RODILLO ALIMENTADOR MAQ. 31J</t>
  </si>
  <si>
    <t>MR04275</t>
  </si>
  <si>
    <t>GUIA DE MARCACION TRANSVERSAL</t>
  </si>
  <si>
    <t>MR04276</t>
  </si>
  <si>
    <t>GUARDA ENGOMADOR RA</t>
  </si>
  <si>
    <t>MR04277</t>
  </si>
  <si>
    <t>PIÑON BRONCE Z24 DIA INT. 3/4</t>
  </si>
  <si>
    <t>MR04278</t>
  </si>
  <si>
    <t>EJE DE ARRASTRE PORTAROLLO H22</t>
  </si>
  <si>
    <t>MR04279</t>
  </si>
  <si>
    <t>MANGUERA ACOPLADA COMPRESOR GA</t>
  </si>
  <si>
    <t>MR04281</t>
  </si>
  <si>
    <t>CILINDRO ALUMINIO DE= 8-7/16</t>
  </si>
  <si>
    <t>MR04284</t>
  </si>
  <si>
    <t>SALT. COD. BARRAS 8 EN 8</t>
  </si>
  <si>
    <t>MR04285</t>
  </si>
  <si>
    <t>SALT. COD. BARRAS 6 EN 6</t>
  </si>
  <si>
    <t>MR04286</t>
  </si>
  <si>
    <t>SALT. DIGITO CONT 6 EN 6</t>
  </si>
  <si>
    <t>MR04287</t>
  </si>
  <si>
    <t>SALT. DIGITO CONT 8 EN 8</t>
  </si>
  <si>
    <t>MR04288</t>
  </si>
  <si>
    <t>SALT. DE LETRAS</t>
  </si>
  <si>
    <t>MR04289</t>
  </si>
  <si>
    <t>SALT. NUM. DESC. PLAN</t>
  </si>
  <si>
    <t>MR04290</t>
  </si>
  <si>
    <t>LEVA C/ BARRAS STEV. II RH 17"</t>
  </si>
  <si>
    <t>MR04291</t>
  </si>
  <si>
    <t>LEVA C/ BARRAS STEV. II LH 17"</t>
  </si>
  <si>
    <t>MR04292</t>
  </si>
  <si>
    <t>ANILLO DE 17" PARA COLECTOR</t>
  </si>
  <si>
    <t>MR04293</t>
  </si>
  <si>
    <t>ANILLO DE 22" PARA COLECTOR</t>
  </si>
  <si>
    <t>MR04294</t>
  </si>
  <si>
    <t>ANILLO DE 17" PARA HEATH</t>
  </si>
  <si>
    <t>MR04295</t>
  </si>
  <si>
    <t>ANILLO STEVENS 22"</t>
  </si>
  <si>
    <t>MR04296</t>
  </si>
  <si>
    <t>LEVA STEVENS 17" RH</t>
  </si>
  <si>
    <t>MR04297</t>
  </si>
  <si>
    <t>LEVA 22" LH</t>
  </si>
  <si>
    <t>MR04298</t>
  </si>
  <si>
    <t>LEVA 17" B-BUNCH</t>
  </si>
  <si>
    <t>MR04299</t>
  </si>
  <si>
    <t>PIÑON UNIDAD NUMERADORA 17"</t>
  </si>
  <si>
    <t>MR04300</t>
  </si>
  <si>
    <t>PIÑON UNIDAD NUMERADORA 22"</t>
  </si>
  <si>
    <t>MR04301</t>
  </si>
  <si>
    <t>ACOPLE PARA ANIL. C/BARRAS</t>
  </si>
  <si>
    <t>MR04302</t>
  </si>
  <si>
    <t>PIÑON PARA PLEGADO 7 1/3"</t>
  </si>
  <si>
    <t>MR04303</t>
  </si>
  <si>
    <t>PIÑON PARA PLEGADO 11"</t>
  </si>
  <si>
    <t>MR04304</t>
  </si>
  <si>
    <t>CUCHILLA CIRC. SCHRIBER 4T</t>
  </si>
  <si>
    <t>MR04305</t>
  </si>
  <si>
    <t>CUCHILLA CIRCULAR DE CORTE</t>
  </si>
  <si>
    <t>MR04306</t>
  </si>
  <si>
    <t>EXTRACTOR DE MATRICES</t>
  </si>
  <si>
    <t>MR04307</t>
  </si>
  <si>
    <t>CALIB. PIE DE REY</t>
  </si>
  <si>
    <t>MR04308</t>
  </si>
  <si>
    <t>CALIB. PIE DE REY DIGITAL</t>
  </si>
  <si>
    <t>MR04309</t>
  </si>
  <si>
    <t>TORQUE DE NUMERADORES</t>
  </si>
  <si>
    <t>MR04310</t>
  </si>
  <si>
    <t>TORQUE DE TROQ. MAGNETICOS</t>
  </si>
  <si>
    <t>MR04311</t>
  </si>
  <si>
    <t>COPA 3/4 CUADRANTE 1/2 TORQUE</t>
  </si>
  <si>
    <t>MR04312</t>
  </si>
  <si>
    <t>NIVEL</t>
  </si>
  <si>
    <t>MR04314</t>
  </si>
  <si>
    <t>DESTORNILLADOR DE IMPACTO</t>
  </si>
  <si>
    <t>MR04315</t>
  </si>
  <si>
    <t>SOPLADORA CON KIT</t>
  </si>
  <si>
    <t>MR04317</t>
  </si>
  <si>
    <t>ESPIRALES PLEGADOR</t>
  </si>
  <si>
    <t>MR04319</t>
  </si>
  <si>
    <t>KIT DE TERRAJA Y DADOS</t>
  </si>
  <si>
    <t>MR04320</t>
  </si>
  <si>
    <t>CUCHILLA REFILADORA UKITA</t>
  </si>
  <si>
    <t>MR04321</t>
  </si>
  <si>
    <t>CUCHILLA 4 DIENTES UKITA</t>
  </si>
  <si>
    <t>MR04322</t>
  </si>
  <si>
    <t>EJE PORA CUCHILLA UKITA</t>
  </si>
  <si>
    <t>MR04323</t>
  </si>
  <si>
    <t>PORTA C. REFILADORA COLECT.</t>
  </si>
  <si>
    <t>MR04324</t>
  </si>
  <si>
    <t>LAMPARA FLUORESCENTE DOBLE</t>
  </si>
  <si>
    <t>MR04325</t>
  </si>
  <si>
    <t>LAMPARA FLUORESCENTE SENCILLA</t>
  </si>
  <si>
    <t>MR04326</t>
  </si>
  <si>
    <t>ACOPLE CUCH REFIL MONOCARBON</t>
  </si>
  <si>
    <t>MR04327</t>
  </si>
  <si>
    <t>CUCHILLA REFILADORA MONOCARBON</t>
  </si>
  <si>
    <t>MR04328</t>
  </si>
  <si>
    <t>CARRETOS DE ARRASTRE</t>
  </si>
  <si>
    <t>MR04329</t>
  </si>
  <si>
    <t>GOMEROS PARA COLECTORA DOBLE</t>
  </si>
  <si>
    <t>MR04330</t>
  </si>
  <si>
    <t>JUEGO DE CONO 6 PULGADAS</t>
  </si>
  <si>
    <t>MR04331</t>
  </si>
  <si>
    <t>MASA DE TRAFICOS B.BUNCH</t>
  </si>
  <si>
    <t>MR04332</t>
  </si>
  <si>
    <t>LLAVE PARA PURIFICADORES</t>
  </si>
  <si>
    <t>MR04333</t>
  </si>
  <si>
    <t>MR04334</t>
  </si>
  <si>
    <t>COMPLEMENTO HEATH</t>
  </si>
  <si>
    <t>MR04335</t>
  </si>
  <si>
    <t>EJE PORTA CUCH. REFIL COLECT.</t>
  </si>
  <si>
    <t>MR04336</t>
  </si>
  <si>
    <t>ANILLO DE SUJECCION HEATH</t>
  </si>
  <si>
    <t>MR04337</t>
  </si>
  <si>
    <t>CUCHILLA PERFORADORA</t>
  </si>
  <si>
    <t>MR04338</t>
  </si>
  <si>
    <t>CUCHILLA GRAFADORA</t>
  </si>
  <si>
    <t>MR04339</t>
  </si>
  <si>
    <t>GUIAS PARA PASO DE PAPEL</t>
  </si>
  <si>
    <t>MR04340</t>
  </si>
  <si>
    <t>ANILLO ARRASTRE DE PAPEL</t>
  </si>
  <si>
    <t>MR04341</t>
  </si>
  <si>
    <t>ANILLOS ESPECIALES NUMERADORE</t>
  </si>
  <si>
    <t>MR04342</t>
  </si>
  <si>
    <t>CORREA DENTADA 840-H100</t>
  </si>
  <si>
    <t>MR04343</t>
  </si>
  <si>
    <t>CORREA DENTADA 660-H100</t>
  </si>
  <si>
    <t>MR04344</t>
  </si>
  <si>
    <t>CORREA DENTADA 1400-H100</t>
  </si>
  <si>
    <t>MR04345</t>
  </si>
  <si>
    <t>CORREA DENTADA 1550-H200</t>
  </si>
  <si>
    <t>MR04346</t>
  </si>
  <si>
    <t>MASA DE CRIMPIING</t>
  </si>
  <si>
    <t>MR04347</t>
  </si>
  <si>
    <t>SOPORTE EJE PORTA ROLLO</t>
  </si>
  <si>
    <t>MR04348</t>
  </si>
  <si>
    <t>SOPORTE ENGOMADORES COLECTORAS</t>
  </si>
  <si>
    <t>MR04349</t>
  </si>
  <si>
    <t>PLATINAS CARRETO ARRASTRE</t>
  </si>
  <si>
    <t>MR04350</t>
  </si>
  <si>
    <t>SEGMENTO MASA TRAFICO</t>
  </si>
  <si>
    <t>MR04351</t>
  </si>
  <si>
    <t>POLEA PARA HOJEADORA</t>
  </si>
  <si>
    <t>MR04352</t>
  </si>
  <si>
    <t>PLACAS SEGURIDAD B. CAMBIO</t>
  </si>
  <si>
    <t>MR04353</t>
  </si>
  <si>
    <t>FUSIBLE PARA CALIBRADOR</t>
  </si>
  <si>
    <t>MR04354</t>
  </si>
  <si>
    <t>TORNILLO SE SUJECION</t>
  </si>
  <si>
    <t>MR04355</t>
  </si>
  <si>
    <t>MR04356</t>
  </si>
  <si>
    <t>TORNILLO PARA PLACA</t>
  </si>
  <si>
    <t>MR04357</t>
  </si>
  <si>
    <t>PIE INKEL REB. SENCILLO</t>
  </si>
  <si>
    <t>MR04358</t>
  </si>
  <si>
    <t>PIE INKEL REB. DOBLE</t>
  </si>
  <si>
    <t>MR04359</t>
  </si>
  <si>
    <t>PRISIONERO PUNTA BRONCE</t>
  </si>
  <si>
    <t>MR04360</t>
  </si>
  <si>
    <t>TORNILLO SUJECION PRENSA PINES</t>
  </si>
  <si>
    <t>MR04361</t>
  </si>
  <si>
    <t>TROQ. MAGNETICO ADHESIVO FC22</t>
  </si>
  <si>
    <t>MR04362</t>
  </si>
  <si>
    <t>TROQ. MAGNETICO ADHESIVO FC18</t>
  </si>
  <si>
    <t>MR04363</t>
  </si>
  <si>
    <t>TROQ. MAGNETICO ADHESIVO FC44</t>
  </si>
  <si>
    <t>MR04364</t>
  </si>
  <si>
    <t>TROQ. MAGNETICO ADHESIVO L33</t>
  </si>
  <si>
    <t>MR04365</t>
  </si>
  <si>
    <t>TROQ. MAGNETICO ADHESIVO L30-1</t>
  </si>
  <si>
    <t>MR04366</t>
  </si>
  <si>
    <t>TROQ. MAGNETICO ADHESIVO L96</t>
  </si>
  <si>
    <t>MR04367</t>
  </si>
  <si>
    <t>MR04368</t>
  </si>
  <si>
    <t>TROQ. MAGNETICO ADHESIVO L-CD</t>
  </si>
  <si>
    <t>MR04369</t>
  </si>
  <si>
    <t>TROQ. MAGNETICO ADHESIVO 20</t>
  </si>
  <si>
    <t>MR04370</t>
  </si>
  <si>
    <t>MR04371</t>
  </si>
  <si>
    <t>TROQ. MAGNETICO ADHESIVO FC33</t>
  </si>
  <si>
    <t>MR04372</t>
  </si>
  <si>
    <t>TROQ. MAGNETICO ADHESIVO L66</t>
  </si>
  <si>
    <t>MR04373</t>
  </si>
  <si>
    <t>TROQ. MAGNETICO ADHESIVO L14</t>
  </si>
  <si>
    <t>MR04374</t>
  </si>
  <si>
    <t>TROQ. MAGNETICO ADHESIVO L22</t>
  </si>
  <si>
    <t>MR04375</t>
  </si>
  <si>
    <t>TROQ MAGNETICO ADHESIVO FC33-1</t>
  </si>
  <si>
    <t>MR04376</t>
  </si>
  <si>
    <t>TECLADO DOT JET 300</t>
  </si>
  <si>
    <t>MR04377</t>
  </si>
  <si>
    <t>CAMISA CONTRA DE CUCHILLA</t>
  </si>
  <si>
    <t>MR04378</t>
  </si>
  <si>
    <t>SOPORTE BANDA REDONDA</t>
  </si>
  <si>
    <t>MR04379</t>
  </si>
  <si>
    <t>BROCHA 3 PULGADAS</t>
  </si>
  <si>
    <t>MR04380</t>
  </si>
  <si>
    <t>BROCHA 2 PULGADAS</t>
  </si>
  <si>
    <t>MR04381</t>
  </si>
  <si>
    <t>TENSOR DE BANDA</t>
  </si>
  <si>
    <t>MR04382</t>
  </si>
  <si>
    <t>MAQUINA ZUNCHADORA</t>
  </si>
  <si>
    <t>MR04383</t>
  </si>
  <si>
    <t>PINZA PARA ZUNCHAR</t>
  </si>
  <si>
    <t>MR04384</t>
  </si>
  <si>
    <t>EJE PORTA CARRETO SALIDA</t>
  </si>
  <si>
    <t>MR04385</t>
  </si>
  <si>
    <t>CABLE SILICONADO N.12</t>
  </si>
  <si>
    <t>MR04386</t>
  </si>
  <si>
    <t>CABLE DE RED</t>
  </si>
  <si>
    <t>MR04387</t>
  </si>
  <si>
    <t>CAJA ELEC. CON CONECTOR IMET</t>
  </si>
  <si>
    <t>MR04388</t>
  </si>
  <si>
    <t>CABLE COMP. MACHO-HEMBRA</t>
  </si>
  <si>
    <t>MR04389</t>
  </si>
  <si>
    <t>BRAZO SOPORTE DE ENCODER</t>
  </si>
  <si>
    <t>MR04390</t>
  </si>
  <si>
    <t>CABLE DE PODER</t>
  </si>
  <si>
    <t>MR04391</t>
  </si>
  <si>
    <t>GLUE FILTER REF: 593XX299</t>
  </si>
  <si>
    <t>CURTIU</t>
  </si>
  <si>
    <t>MR04392</t>
  </si>
  <si>
    <t>GLUE VALVE REF: 706XX036</t>
  </si>
  <si>
    <t>MR04393</t>
  </si>
  <si>
    <t>GLUE VALVE REF: 705XX035</t>
  </si>
  <si>
    <t>MR04397</t>
  </si>
  <si>
    <t>SOPORTE DE PANTALLA GRANDE</t>
  </si>
  <si>
    <t>MR04398</t>
  </si>
  <si>
    <t>SOPORTE DE PANTALLA PEQUEÑA</t>
  </si>
  <si>
    <t>MR04399</t>
  </si>
  <si>
    <t>PIÑON DE PLEGADOR 13"</t>
  </si>
  <si>
    <t>MR04400</t>
  </si>
  <si>
    <t>PIÑON GD42-B PLEGADO</t>
  </si>
  <si>
    <t>MR04401</t>
  </si>
  <si>
    <t>PIÑON G1248 PLEGADO</t>
  </si>
  <si>
    <t>MR04402</t>
  </si>
  <si>
    <t>PIÑON 11" GD66 PLEGADO Z-66</t>
  </si>
  <si>
    <t>MR04403</t>
  </si>
  <si>
    <t>PIÑON 11" CG1266 PLEGADO Z-66</t>
  </si>
  <si>
    <t>MR04404</t>
  </si>
  <si>
    <t>PIÑON 81/2 PLEGADOR Z-51</t>
  </si>
  <si>
    <t>MR04405</t>
  </si>
  <si>
    <t>PIÑON 13" PLEGADOR B.BUNCH Z</t>
  </si>
  <si>
    <t>MR04406</t>
  </si>
  <si>
    <t>PIÑON 12" PLEGADOR B.BUNCH Z</t>
  </si>
  <si>
    <t>MR04407</t>
  </si>
  <si>
    <t>PIÑON 14" PLEGADOR B.BUNCH Z</t>
  </si>
  <si>
    <t>MR04408</t>
  </si>
  <si>
    <t>PIÑON 9" 1/3 PLEGADOR B.BUNCH</t>
  </si>
  <si>
    <t>MR04409</t>
  </si>
  <si>
    <t>PIÑON 8 1/2 PLEGADOR B.BUNCH Z</t>
  </si>
  <si>
    <t>MR04410</t>
  </si>
  <si>
    <t>PIÑON 8" PLEGADOR B.BUNCH Z-48</t>
  </si>
  <si>
    <t>MR04411</t>
  </si>
  <si>
    <t>PIÑON 7" PLEGADOR B.BUNCH Z-42</t>
  </si>
  <si>
    <t>MR04412</t>
  </si>
  <si>
    <t>PIÑON 7" PLEGADOR B.BUNCH Z-44</t>
  </si>
  <si>
    <t>MR04413</t>
  </si>
  <si>
    <t>PIÑON 5" PLEGADOR B.BUNCH Z-34</t>
  </si>
  <si>
    <t>MR04414</t>
  </si>
  <si>
    <t>PIÑON Z-36</t>
  </si>
  <si>
    <t>MR04415</t>
  </si>
  <si>
    <t>PIÑON NUMERADORA 17" Z-68</t>
  </si>
  <si>
    <t>MR04416</t>
  </si>
  <si>
    <t>PIÑON NUMERADORA 22" Z-88</t>
  </si>
  <si>
    <t>MR04417</t>
  </si>
  <si>
    <t>PIÑON PARA HOJEADORA NO-1 26"</t>
  </si>
  <si>
    <t>MR04418</t>
  </si>
  <si>
    <t>PIÑON PARA HOJEADORA NO-1 22"</t>
  </si>
  <si>
    <t>MR04419</t>
  </si>
  <si>
    <t>PIÑON PARA HOJEADORA NO-2 22"</t>
  </si>
  <si>
    <t>MR04420</t>
  </si>
  <si>
    <t>PIÑON PARA HOJEADORA NO-2 17"</t>
  </si>
  <si>
    <t>MR04421</t>
  </si>
  <si>
    <t>PIÑON PARA CABEZOTE DE 17"</t>
  </si>
  <si>
    <t>MR04422</t>
  </si>
  <si>
    <t>PIÑON PARA CABEZOTE Z-100</t>
  </si>
  <si>
    <t>MR04423</t>
  </si>
  <si>
    <t>PIÑON PLEGADOR B. BUNCH</t>
  </si>
  <si>
    <t>MR04424</t>
  </si>
  <si>
    <t>PIÑON Z-48</t>
  </si>
  <si>
    <t>MR04425</t>
  </si>
  <si>
    <t>PIÑON 31J Z-57</t>
  </si>
  <si>
    <t>MR04426</t>
  </si>
  <si>
    <t>PIÑON MO 1 3/8 35MM HELICOIDAL</t>
  </si>
  <si>
    <t>MR04427</t>
  </si>
  <si>
    <t>PIÑON MO PARA FAJILLAS 7/8 22M</t>
  </si>
  <si>
    <t>MR04428</t>
  </si>
  <si>
    <t>PIÑON PARA HOJEADORA NO-2 26"</t>
  </si>
  <si>
    <t>MR04429</t>
  </si>
  <si>
    <t>PIÑON HOJEADORA NO-1 17"</t>
  </si>
  <si>
    <t>MR04430</t>
  </si>
  <si>
    <t>PIÑON DE 8 1/2 PLEGADOR B.</t>
  </si>
  <si>
    <t>MR04431</t>
  </si>
  <si>
    <t>BANDA 1140 H100</t>
  </si>
  <si>
    <t>MR04432</t>
  </si>
  <si>
    <t>ANILLO SEGGER PORTACUCHILLA</t>
  </si>
  <si>
    <t>MR04433</t>
  </si>
  <si>
    <t>EMPAQUE SIST. CORTE TRANSVERS</t>
  </si>
  <si>
    <t>MR04434</t>
  </si>
  <si>
    <t>TIQUETERA PARA OLIMPICS</t>
  </si>
  <si>
    <t>MR04436</t>
  </si>
  <si>
    <t>VARILLA DE 19 MM OLIMPIC III</t>
  </si>
  <si>
    <t>MR04437</t>
  </si>
  <si>
    <t>VARILLA DE 12 MM OLIMPIC III</t>
  </si>
  <si>
    <t>MR04438</t>
  </si>
  <si>
    <t>VARILLA DE 10.5 MM OLIMPIC</t>
  </si>
  <si>
    <t>MR04439</t>
  </si>
  <si>
    <t>VARILLA DE 12 MM OLIMPIC 1 Y 2</t>
  </si>
  <si>
    <t>MR04440</t>
  </si>
  <si>
    <t>VARILLA DE 19 MM OLIMPIC 1 Y 2</t>
  </si>
  <si>
    <t>MR04441</t>
  </si>
  <si>
    <t>VARILLA DE 1" 1/2 OLIMPIC 1 Y</t>
  </si>
  <si>
    <t>MR04442</t>
  </si>
  <si>
    <t>VARILLA DE 2" OLIMPIC 1 Y 2</t>
  </si>
  <si>
    <t>MR04443</t>
  </si>
  <si>
    <t>SOPORTE ENGOMADOR CIERRE CENTR</t>
  </si>
  <si>
    <t>MR04444</t>
  </si>
  <si>
    <t>MR04445</t>
  </si>
  <si>
    <t>ENGOMADOR DE BRONCE SOLAPA INF</t>
  </si>
  <si>
    <t>MR04446</t>
  </si>
  <si>
    <t>MR04447</t>
  </si>
  <si>
    <t>EJE PORTA SOPORTE CON RODAM.</t>
  </si>
  <si>
    <t>MR04448</t>
  </si>
  <si>
    <t>SOPORTE ENGOMADOR SOB. PUNTA</t>
  </si>
  <si>
    <t>MR04449</t>
  </si>
  <si>
    <t>SOPORTE CUCHILLA LATERAL IZQU</t>
  </si>
  <si>
    <t>MR04450</t>
  </si>
  <si>
    <t>SOPORTE CUCHILLA LATERAL DEREC</t>
  </si>
  <si>
    <t>MR04451</t>
  </si>
  <si>
    <t>CUCHILLA LATERAL SOBRE FUELLE</t>
  </si>
  <si>
    <t>MR04452</t>
  </si>
  <si>
    <t>LLAVE DE DESP. UND. VENTANILLA</t>
  </si>
  <si>
    <t>MR04453</t>
  </si>
  <si>
    <t>GUIA DE BRONCE DE 24 CM</t>
  </si>
  <si>
    <t>MR04454</t>
  </si>
  <si>
    <t>JUEGO ENGRANAJE BOOK. A CIERRE</t>
  </si>
  <si>
    <t>MR04455</t>
  </si>
  <si>
    <t>CUCHILLA SIMPLE MARCADO PREVIO</t>
  </si>
  <si>
    <t>MR04456</t>
  </si>
  <si>
    <t>CARRETO CUCHILLA LATERAL EN</t>
  </si>
  <si>
    <t>MR04457</t>
  </si>
  <si>
    <t>SOPORTE ENGOM. SOLAPA INF.</t>
  </si>
  <si>
    <t>MR04458</t>
  </si>
  <si>
    <t>OSCILADORES SOLAPA INF. CIERRE</t>
  </si>
  <si>
    <t>MR04459</t>
  </si>
  <si>
    <t>SOPORTE DE OSCILADORES</t>
  </si>
  <si>
    <t>MR04460</t>
  </si>
  <si>
    <t>EJE PORTA OSCILADORES</t>
  </si>
  <si>
    <t>MR04461</t>
  </si>
  <si>
    <t>PLEGADOR COMPLETO CIERRE CENTR</t>
  </si>
  <si>
    <t>MR04462</t>
  </si>
  <si>
    <t>MR04463</t>
  </si>
  <si>
    <t>EJE PORTA CUCHILLA SOBRE FUELL</t>
  </si>
  <si>
    <t>MR04464</t>
  </si>
  <si>
    <t>RODILLO EXTRACTOR W2-W3 MESA</t>
  </si>
  <si>
    <t>MR04465</t>
  </si>
  <si>
    <t>GUIA EN HIERRO TIPO L SIN</t>
  </si>
  <si>
    <t>MR04466</t>
  </si>
  <si>
    <t>REGLA DE ENGOMADOR DE PAPELILL</t>
  </si>
  <si>
    <t>MR04467</t>
  </si>
  <si>
    <t>GUARDA DE LA CERAMICA T.</t>
  </si>
  <si>
    <t>MR04468</t>
  </si>
  <si>
    <t>MR04469</t>
  </si>
  <si>
    <t>CALIBRADOR DEL ENGOMADOR</t>
  </si>
  <si>
    <t>MR04470</t>
  </si>
  <si>
    <t>PLEG. COMP. CIERRE DE SOLAPA</t>
  </si>
  <si>
    <t>MR04471</t>
  </si>
  <si>
    <t>MR04472</t>
  </si>
  <si>
    <t>BASE TARRO GOMA SUPERIOR</t>
  </si>
  <si>
    <t>MR04473</t>
  </si>
  <si>
    <t>BRAZO BOQUILLA ENGOMADOR C.</t>
  </si>
  <si>
    <t>MR04474</t>
  </si>
  <si>
    <t>PLATINA PORTA CUCHILLA LITOPER</t>
  </si>
  <si>
    <t>MR04475</t>
  </si>
  <si>
    <t>GUARDA CUCH. LAT DOBLE S.</t>
  </si>
  <si>
    <t>MR04476</t>
  </si>
  <si>
    <t>MR04477</t>
  </si>
  <si>
    <t>GUARDA CUCH. LAT. SIMPLE SOBRE</t>
  </si>
  <si>
    <t>MR04478</t>
  </si>
  <si>
    <t>JUEGO BRAZOS CON CARRETOS</t>
  </si>
  <si>
    <t>MR04479</t>
  </si>
  <si>
    <t>BASE PEQUEÑA PARA BOQ. ENGOM.</t>
  </si>
  <si>
    <t>MR04481</t>
  </si>
  <si>
    <t>GUIA DE APILAMIENTO DE PAPEL</t>
  </si>
  <si>
    <t>MR04482</t>
  </si>
  <si>
    <t>GUIA PARA AYUDA CIERRE SOLAPA</t>
  </si>
  <si>
    <t>MR04483</t>
  </si>
  <si>
    <t>GUIA INTRODUCTORA CILINDRO DOB</t>
  </si>
  <si>
    <t>MR04484</t>
  </si>
  <si>
    <t>MR04485</t>
  </si>
  <si>
    <t>GUIA DE PAPEL SALIDA UND.</t>
  </si>
  <si>
    <t>MR04486</t>
  </si>
  <si>
    <t>GANCHO EXTRACTOR ROD. UND.</t>
  </si>
  <si>
    <t>MR04487</t>
  </si>
  <si>
    <t>GUIA PAPEL SOLAPA INF. SOBRE C</t>
  </si>
  <si>
    <t>MR04488</t>
  </si>
  <si>
    <t>GUIA PLEGADOR DERECHO</t>
  </si>
  <si>
    <t>MR04489</t>
  </si>
  <si>
    <t>SOPORTE PARA CALIBRAR UND.</t>
  </si>
  <si>
    <t>MR04490</t>
  </si>
  <si>
    <t>CARRET GUIA UND. CORTE VENTAN</t>
  </si>
  <si>
    <t>MR04491</t>
  </si>
  <si>
    <t>ABRAZADORA EJE SOPORTA ENG.</t>
  </si>
  <si>
    <t>MR04492</t>
  </si>
  <si>
    <t>GUARD. CARRET. ARRASTRE UND.</t>
  </si>
  <si>
    <t>MR04493</t>
  </si>
  <si>
    <t>MR04494</t>
  </si>
  <si>
    <t>GUIA DE LOS CILIND. TRANSPOR-</t>
  </si>
  <si>
    <t>MR04495</t>
  </si>
  <si>
    <t>MR04496</t>
  </si>
  <si>
    <t>GUIA INTROD.CILIND. DOBLADO</t>
  </si>
  <si>
    <t>MR04497</t>
  </si>
  <si>
    <t>GUIA INTRODUCTORA UND. CORTE</t>
  </si>
  <si>
    <t>MR04498</t>
  </si>
  <si>
    <t>GUIA CON CARRET. UND. RODILLO</t>
  </si>
  <si>
    <t>MR04499</t>
  </si>
  <si>
    <t>PLATINA GUARDA UND. CILINDRO</t>
  </si>
  <si>
    <t>MR04500</t>
  </si>
  <si>
    <t>GUIA PARA PAPEL RODILLO EXTRAC</t>
  </si>
  <si>
    <t>MR04501</t>
  </si>
  <si>
    <t>BRAZO CON CARRET. SOBRE GOMA</t>
  </si>
  <si>
    <t>MR04502</t>
  </si>
  <si>
    <t>GUIAS INTROD. CORTE DE PAPELIL</t>
  </si>
  <si>
    <t>MR04503</t>
  </si>
  <si>
    <t>CARRETOS DE ARRASTRE DEL</t>
  </si>
  <si>
    <t>MR04504</t>
  </si>
  <si>
    <t>DISCO DEL ESCALONADOR</t>
  </si>
  <si>
    <t>MR04505</t>
  </si>
  <si>
    <t>SOPORTE CARRETOS SEPARAR SOB.</t>
  </si>
  <si>
    <t>MR04506</t>
  </si>
  <si>
    <t>GUIA CON CARRET. ARRASTRE UND.</t>
  </si>
  <si>
    <t>MR04507</t>
  </si>
  <si>
    <t>GUIAS EN L CORTE VENTANILLA</t>
  </si>
  <si>
    <t>MR04508</t>
  </si>
  <si>
    <t>GUIA DE PAPEL RODILLO CONTRA</t>
  </si>
  <si>
    <t>MR04509</t>
  </si>
  <si>
    <t>DISCO ACOPLE CARDAN COLECTORAS</t>
  </si>
  <si>
    <t>MR04510</t>
  </si>
  <si>
    <t>ANILLO VALVULA PARA LOS</t>
  </si>
  <si>
    <t>MR04511</t>
  </si>
  <si>
    <t>SEGMENTO EN ALUMINIO DE ALIMEN</t>
  </si>
  <si>
    <t>MR04512</t>
  </si>
  <si>
    <t>SEGMENTO PORTA TROQUEL SIST.</t>
  </si>
  <si>
    <t>MR04513</t>
  </si>
  <si>
    <t>GUIA DE INTRODUCCION A VENTA-</t>
  </si>
  <si>
    <t>MR04514</t>
  </si>
  <si>
    <t>PLATINA GUIA DE TRANSPORTE</t>
  </si>
  <si>
    <t>MR04515</t>
  </si>
  <si>
    <t>PLATINA GUIA TIPO UÑA</t>
  </si>
  <si>
    <t>MR04516</t>
  </si>
  <si>
    <t>GUIAS TIPO VARILLA EN L</t>
  </si>
  <si>
    <t>MR04517</t>
  </si>
  <si>
    <t>GUIA CENTRAL SALIDA PLEGADORES</t>
  </si>
  <si>
    <t>MR04518</t>
  </si>
  <si>
    <t>GUIA RELLENO PLATINA GUARDA</t>
  </si>
  <si>
    <t>MR04519</t>
  </si>
  <si>
    <t>PIÑON PARA VENTANILLA R1100714</t>
  </si>
  <si>
    <t>MR04520</t>
  </si>
  <si>
    <t>PIÑON PARA VENTANILLA R1100814</t>
  </si>
  <si>
    <t>MR04521</t>
  </si>
  <si>
    <t>PIÑON PARA VENTANILLA R1100644</t>
  </si>
  <si>
    <t>MR04522</t>
  </si>
  <si>
    <t>PIÑON PARA VENTANILLA R1100604</t>
  </si>
  <si>
    <t>MR04523</t>
  </si>
  <si>
    <t>PIÑON PARA VENTANILLA R1100654</t>
  </si>
  <si>
    <t>MR04524</t>
  </si>
  <si>
    <t>PIÑON PARA VENTANILLA R2200644</t>
  </si>
  <si>
    <t>MR04525</t>
  </si>
  <si>
    <t>PIÑON PARA VENTANILLA R2200485</t>
  </si>
  <si>
    <t>MR04526</t>
  </si>
  <si>
    <t>PIÑON PARA VENTANILLA R2200324</t>
  </si>
  <si>
    <t>MR04527</t>
  </si>
  <si>
    <t>PIÑON PARA VENTANILLA R2200164</t>
  </si>
  <si>
    <t>MR04528</t>
  </si>
  <si>
    <t>PIÑON MED. CORTE DE PAPEL. R11</t>
  </si>
  <si>
    <t>MR04529</t>
  </si>
  <si>
    <t>MR04530</t>
  </si>
  <si>
    <t>MR04531</t>
  </si>
  <si>
    <t>MR04532</t>
  </si>
  <si>
    <t>ENGOMADOR DE VENTANILLA 107X37</t>
  </si>
  <si>
    <t>MR04533</t>
  </si>
  <si>
    <t>ENGOMADOR DE VENTANILLA 175X25</t>
  </si>
  <si>
    <t>MR04534</t>
  </si>
  <si>
    <t>ENGOMADOR DE VENTANILLA 195X30</t>
  </si>
  <si>
    <t>MR04535</t>
  </si>
  <si>
    <t>MEDIA LUNA TOPE ENGOMADOR</t>
  </si>
  <si>
    <t>MR04536</t>
  </si>
  <si>
    <t>MR04537</t>
  </si>
  <si>
    <t>MR04538</t>
  </si>
  <si>
    <t>MR04539</t>
  </si>
  <si>
    <t>MR04540</t>
  </si>
  <si>
    <t>MR04541</t>
  </si>
  <si>
    <t>GALGA PARA CALIB. ROD. ENG</t>
  </si>
  <si>
    <t>MR04542</t>
  </si>
  <si>
    <t>MR04543</t>
  </si>
  <si>
    <t>MR04544</t>
  </si>
  <si>
    <t>MR04545</t>
  </si>
  <si>
    <t>MR04546</t>
  </si>
  <si>
    <t>MR04547</t>
  </si>
  <si>
    <t>PORTA CERAMICA LARGO</t>
  </si>
  <si>
    <t>MR04548</t>
  </si>
  <si>
    <t>ENGM. BRONCE LOOO8298225 C.</t>
  </si>
  <si>
    <t>MR04549</t>
  </si>
  <si>
    <t>ENGM. BRONCE LOOO8298250</t>
  </si>
  <si>
    <t>MR04550</t>
  </si>
  <si>
    <t>ENGM. BRONCE LOOO8298175 17,5C</t>
  </si>
  <si>
    <t>MR04551</t>
  </si>
  <si>
    <t>ENGM. BRONCE 55065650 20CM</t>
  </si>
  <si>
    <t>MR04552</t>
  </si>
  <si>
    <t>ENGM. BRONCE 55065640 12CM</t>
  </si>
  <si>
    <t>MR04553</t>
  </si>
  <si>
    <t>ENGM. BRONCE 67052220 12CM</t>
  </si>
  <si>
    <t>MR04554</t>
  </si>
  <si>
    <t>ENGM. BRONCE 14CM</t>
  </si>
  <si>
    <t>MR04555</t>
  </si>
  <si>
    <t>PESA PARA ENGOM. C. CENTRAL</t>
  </si>
  <si>
    <t>MR04556</t>
  </si>
  <si>
    <t>MR04557</t>
  </si>
  <si>
    <t>MR04558</t>
  </si>
  <si>
    <t>ENGOM. REHUMED SOLAPA SUPERIOR</t>
  </si>
  <si>
    <t>MR04559</t>
  </si>
  <si>
    <t>MR04560</t>
  </si>
  <si>
    <t>MR04561</t>
  </si>
  <si>
    <t>MR04562</t>
  </si>
  <si>
    <t>ENGOM. SILIC. SOLAPA SUPERIOR</t>
  </si>
  <si>
    <t>MR04563</t>
  </si>
  <si>
    <t>MR04564</t>
  </si>
  <si>
    <t>MR04568</t>
  </si>
  <si>
    <t>MR04569</t>
  </si>
  <si>
    <t>MR04570</t>
  </si>
  <si>
    <t>CUCHILLA ROTATIVA CORTE DE</t>
  </si>
  <si>
    <t>MR04571</t>
  </si>
  <si>
    <t>CUCHILLA FIJA CORTE MATERIAL</t>
  </si>
  <si>
    <t>MR04572</t>
  </si>
  <si>
    <t>TROQUEL CONVENCIONAL 105X40</t>
  </si>
  <si>
    <t>MR04573</t>
  </si>
  <si>
    <t>TROQUEL CONVENCIONAL 45X90</t>
  </si>
  <si>
    <t>MR04574</t>
  </si>
  <si>
    <t>TROQUEL CONVENCIONAL 40X105</t>
  </si>
  <si>
    <t>MR04575</t>
  </si>
  <si>
    <t>TROQUEL CONVENCIONAL 55X90</t>
  </si>
  <si>
    <t>MR04576</t>
  </si>
  <si>
    <t>TROQUEL CONVENCIONAL 35X105</t>
  </si>
  <si>
    <t>MR04577</t>
  </si>
  <si>
    <t>TROQUEL CONVENCIONAL 28X115</t>
  </si>
  <si>
    <t>MR04578</t>
  </si>
  <si>
    <t>TROQUEL CONVENCIONAL 18X90</t>
  </si>
  <si>
    <t>MR04579</t>
  </si>
  <si>
    <t>TROQUEL CONVENCIONAL 30X90</t>
  </si>
  <si>
    <t>MR04580</t>
  </si>
  <si>
    <t>TROQUEL CONVENCIONAL 35X100</t>
  </si>
  <si>
    <t>MR04581</t>
  </si>
  <si>
    <t>TROQUEL CONVENCIONAL 105X35</t>
  </si>
  <si>
    <t>MR04582</t>
  </si>
  <si>
    <t>TROQUEL CONVENCIONAL 25X175</t>
  </si>
  <si>
    <t>MR04583</t>
  </si>
  <si>
    <t>TROQUEL CONVENCIONAL 60X25</t>
  </si>
  <si>
    <t>MR04584</t>
  </si>
  <si>
    <t>TROQUEL CONVENCIONAL 25X65</t>
  </si>
  <si>
    <t>MR04585</t>
  </si>
  <si>
    <t>TROQUEL CONVENCIONAL 25X95</t>
  </si>
  <si>
    <t>MR04586</t>
  </si>
  <si>
    <t>TROQUEL CONVENCIONAL 16,8X27</t>
  </si>
  <si>
    <t>MR04587</t>
  </si>
  <si>
    <t>TROQUEL CONVENCIONAL 27,4X17,4</t>
  </si>
  <si>
    <t>MR04589</t>
  </si>
  <si>
    <t>SEGMENTO ARRASTRE TAMBOR</t>
  </si>
  <si>
    <t>MR04590</t>
  </si>
  <si>
    <t>TOPE DE BANDA DEL REINTRODUCTO</t>
  </si>
  <si>
    <t>MR04591</t>
  </si>
  <si>
    <t>JUEGO DEL PISADOR PLEGADO IZQ-</t>
  </si>
  <si>
    <t>MR04592</t>
  </si>
  <si>
    <t>MEDIA LUNA TOPE DEL ENGOMADOR</t>
  </si>
  <si>
    <t>MR04593</t>
  </si>
  <si>
    <t>PIÑON HELICOIDAL 1/3 R22048510</t>
  </si>
  <si>
    <t>MR04594</t>
  </si>
  <si>
    <t>PIÑON RECTO R11078409</t>
  </si>
  <si>
    <t>MR04595</t>
  </si>
  <si>
    <t>ENGOM. VENTANILLA DIAM. 78MM</t>
  </si>
  <si>
    <t>MR04596</t>
  </si>
  <si>
    <t>PIÑON RECTO PARA ESCALONADO</t>
  </si>
  <si>
    <t>MR04597</t>
  </si>
  <si>
    <t>MR04598</t>
  </si>
  <si>
    <t>PIÑON RECTO Z-22 R130022400</t>
  </si>
  <si>
    <t>MR04599</t>
  </si>
  <si>
    <t>PIÑON RECTO Z-49 R130049401</t>
  </si>
  <si>
    <t>MR04600</t>
  </si>
  <si>
    <t>PIÑON RECTO R120080408</t>
  </si>
  <si>
    <t>MR04601</t>
  </si>
  <si>
    <t>PIÑON RECTO R130051406</t>
  </si>
  <si>
    <t>MR04602</t>
  </si>
  <si>
    <t>PIÑON RECTO R130054401</t>
  </si>
  <si>
    <t>MR04603</t>
  </si>
  <si>
    <t>PIÑON RECTO R120080402</t>
  </si>
  <si>
    <t>MR04604</t>
  </si>
  <si>
    <t>PIÑON RECTO R120096402</t>
  </si>
  <si>
    <t>MR04605</t>
  </si>
  <si>
    <t>PIÑON RECTO R130044402</t>
  </si>
  <si>
    <t>MR04606</t>
  </si>
  <si>
    <t>PIÑON RECTO R130052404</t>
  </si>
  <si>
    <t>MR04607</t>
  </si>
  <si>
    <t>PIÑON RECTO R130043400</t>
  </si>
  <si>
    <t>MR04608</t>
  </si>
  <si>
    <t>PIÑON RECTO R120075405</t>
  </si>
  <si>
    <t>MR04609</t>
  </si>
  <si>
    <t>PIÑON RECTO R120071403</t>
  </si>
  <si>
    <t>MR04610</t>
  </si>
  <si>
    <t>PIÑON RECTO R120065405</t>
  </si>
  <si>
    <t>MR04611</t>
  </si>
  <si>
    <t>PIÑON RECTO R130041400</t>
  </si>
  <si>
    <t>MR04612</t>
  </si>
  <si>
    <t>PIÑON RECTO R130036406</t>
  </si>
  <si>
    <t>MR04613</t>
  </si>
  <si>
    <t>PIÑON RECTO R130038404</t>
  </si>
  <si>
    <t>MR04614</t>
  </si>
  <si>
    <t>PIÑON RECTO R120060423</t>
  </si>
  <si>
    <t>MR04615</t>
  </si>
  <si>
    <t>PIÑON RECTO R120051403</t>
  </si>
  <si>
    <t>MR04616</t>
  </si>
  <si>
    <t>PIÑON RECTO R120068405</t>
  </si>
  <si>
    <t>MR04617</t>
  </si>
  <si>
    <t>PIÑON RECTO R120056425</t>
  </si>
  <si>
    <t>MR04618</t>
  </si>
  <si>
    <t>PIÑON RECTO R120060411</t>
  </si>
  <si>
    <t>MR04619</t>
  </si>
  <si>
    <t>PIÑON RECTO R120045428</t>
  </si>
  <si>
    <t>MR04620</t>
  </si>
  <si>
    <t>PIÑON RECTO R120052403</t>
  </si>
  <si>
    <t>MR04621</t>
  </si>
  <si>
    <t>PIÑON RECTO R130035403</t>
  </si>
  <si>
    <t>MR04622</t>
  </si>
  <si>
    <t>PIÑON RECTO R120040436</t>
  </si>
  <si>
    <t>MR04623</t>
  </si>
  <si>
    <t>PIÑON RECTO R130027400</t>
  </si>
  <si>
    <t>MR04624</t>
  </si>
  <si>
    <t>PIÑON RECTO R130030403</t>
  </si>
  <si>
    <t>MR04625</t>
  </si>
  <si>
    <t>PIÑON RECTO R130058400</t>
  </si>
  <si>
    <t>MR04626</t>
  </si>
  <si>
    <t>PIÑON RECTO R120050470</t>
  </si>
  <si>
    <t>MR04627</t>
  </si>
  <si>
    <t>PIÑON RECTO R130019403</t>
  </si>
  <si>
    <t>MR04628</t>
  </si>
  <si>
    <t>PIÑON HELICOIDAL R130038413</t>
  </si>
  <si>
    <t>MR04629</t>
  </si>
  <si>
    <t>PINZA PARA TROQUELADORA MANUAL</t>
  </si>
  <si>
    <t>MR04630</t>
  </si>
  <si>
    <t>TROQUEL CONVENCIONAL 30X100</t>
  </si>
  <si>
    <t>MR04631</t>
  </si>
  <si>
    <t>TROQUEL CONVENCIONAL 80X25</t>
  </si>
  <si>
    <t>MR04632</t>
  </si>
  <si>
    <t>TROQUEL CONVENCIONAL 25X85</t>
  </si>
  <si>
    <t>MR04633</t>
  </si>
  <si>
    <t>MR04634</t>
  </si>
  <si>
    <t>MR04635</t>
  </si>
  <si>
    <t>TROQUEL CONVENCIONAL 30X105</t>
  </si>
  <si>
    <t>BEST C</t>
  </si>
  <si>
    <t>MR04636</t>
  </si>
  <si>
    <t>MR04637</t>
  </si>
  <si>
    <t>TROQUEL CONVENCIONAL 25X75</t>
  </si>
  <si>
    <t>MR04638</t>
  </si>
  <si>
    <t>MR04639</t>
  </si>
  <si>
    <t>TROQUEL CONVENCIONA 28X115 31J</t>
  </si>
  <si>
    <t>MR04640</t>
  </si>
  <si>
    <t>MR04641</t>
  </si>
  <si>
    <t>TROQUEL CONVENCIONA 35X100 31J</t>
  </si>
  <si>
    <t>MR04642</t>
  </si>
  <si>
    <t>TROQUEL CONVENCIONAL 25X65 31J</t>
  </si>
  <si>
    <t>MR04643</t>
  </si>
  <si>
    <t>TROQUEL CONVENCIONAL 25x95 31J</t>
  </si>
  <si>
    <t>MR04644</t>
  </si>
  <si>
    <t>TROQUEL CONVENCIONAL 18X90 31J</t>
  </si>
  <si>
    <t>MR04645</t>
  </si>
  <si>
    <t>TROQUEL CONVENCIONA 40X105 31J</t>
  </si>
  <si>
    <t>MR04647</t>
  </si>
  <si>
    <t>PLEGADOR SOBRE TEVEK IZQ.-DER.</t>
  </si>
  <si>
    <t>MR04648</t>
  </si>
  <si>
    <t>PLEGADOR EN ACERO</t>
  </si>
  <si>
    <t>MR04649</t>
  </si>
  <si>
    <t>PIÑON WA 13691 - 35T</t>
  </si>
  <si>
    <t>MR04650</t>
  </si>
  <si>
    <t>PIÑON WA 13690 - 31T</t>
  </si>
  <si>
    <t>MR04651</t>
  </si>
  <si>
    <t>PIÑON WA 13689 - 28T</t>
  </si>
  <si>
    <t>MR04652</t>
  </si>
  <si>
    <t>PIÑON WA 13688 - 25T</t>
  </si>
  <si>
    <t>MR04653</t>
  </si>
  <si>
    <t>PIÑON WA 13685 - 18T</t>
  </si>
  <si>
    <t>MR04654</t>
  </si>
  <si>
    <t>PIÑON WA 13684 - 16T</t>
  </si>
  <si>
    <t>MR04655</t>
  </si>
  <si>
    <t>PIÑON WA 13692 - 38T</t>
  </si>
  <si>
    <t>MR04656</t>
  </si>
  <si>
    <t>PIÑON WA - PIV Z-20</t>
  </si>
  <si>
    <t>MR04657</t>
  </si>
  <si>
    <t>PORTA ENGOMADORES LATERAL RA</t>
  </si>
  <si>
    <t>MR04658</t>
  </si>
  <si>
    <t>ENGOMADOR DE SOLAPA SUPERIOR</t>
  </si>
  <si>
    <t>MR04659</t>
  </si>
  <si>
    <t>JUEGO DE CUCHILLAS WA HORIZONT</t>
  </si>
  <si>
    <t>MR04660</t>
  </si>
  <si>
    <t>JUEGO CUCHILLAS WA TRAPEZOIDE</t>
  </si>
  <si>
    <t>MR04661</t>
  </si>
  <si>
    <t>WA10129 CUCHILLA SEPARAD. ROTA</t>
  </si>
  <si>
    <t>MR04662</t>
  </si>
  <si>
    <t>WA10306 SEPARADORA FIJA RA D.S</t>
  </si>
  <si>
    <t>MR04663</t>
  </si>
  <si>
    <t>CUCHILLA PARA PAPELILLO</t>
  </si>
  <si>
    <t>MR04664</t>
  </si>
  <si>
    <t>CUCHILLA CIRCULAR GRAFADO</t>
  </si>
  <si>
    <t>MR04665</t>
  </si>
  <si>
    <t>CUCHILLA SUP. RECTA BOWE</t>
  </si>
  <si>
    <t>MR04666</t>
  </si>
  <si>
    <t>PORTA TROQUEL CONVENCIONAL 19C</t>
  </si>
  <si>
    <t>MR04667</t>
  </si>
  <si>
    <t>PORTA TROQUEL CONVENCIONAL</t>
  </si>
  <si>
    <t>MR04668</t>
  </si>
  <si>
    <t>CUCHILLA GRAFADO 16,6 CM</t>
  </si>
  <si>
    <t>MR04669</t>
  </si>
  <si>
    <t>SEGMENTO DE SEPARACION WA</t>
  </si>
  <si>
    <t>MR04670</t>
  </si>
  <si>
    <t>CILINDRO PORTA CUCHILLA TRAPE-</t>
  </si>
  <si>
    <t>MR04671</t>
  </si>
  <si>
    <t>JUEGO PIÑON Y CAD. CAMBIO CORT</t>
  </si>
  <si>
    <t>MR04672</t>
  </si>
  <si>
    <t>EJE PORTA ENGOMADORES LATERALE</t>
  </si>
  <si>
    <t>MR04673</t>
  </si>
  <si>
    <t>JUEGO DE ENGOM. BRONCE 45ª</t>
  </si>
  <si>
    <t>MR04674</t>
  </si>
  <si>
    <t>TROQUEL MAGNETICO 175X25 OW1K4</t>
  </si>
  <si>
    <t>MR04675</t>
  </si>
  <si>
    <t>TROQUEL MAGNETICO 35X105 OW1K4</t>
  </si>
  <si>
    <t>MR04676</t>
  </si>
  <si>
    <t>TROQUEL MAGNETICO 40X105</t>
  </si>
  <si>
    <t>MR04677</t>
  </si>
  <si>
    <t>TROQUEL MAGNETICO 100X30</t>
  </si>
  <si>
    <t>MR04678</t>
  </si>
  <si>
    <t>TROQUEL MAGNETICO 60X55</t>
  </si>
  <si>
    <t>MR04679</t>
  </si>
  <si>
    <t>TROQUEL SOLAPA SUPERIOR OW1028</t>
  </si>
  <si>
    <t>MR04680</t>
  </si>
  <si>
    <t>SEGMENTO DE ARRASTRE TAMBOR</t>
  </si>
  <si>
    <t>MR04681</t>
  </si>
  <si>
    <t>PISADOR DE PAPEL RA</t>
  </si>
  <si>
    <t>MR04682</t>
  </si>
  <si>
    <t>SEGMENTO DE ARRASTRE WA</t>
  </si>
  <si>
    <t>MR04683</t>
  </si>
  <si>
    <t>GUIA PARA SIST. APERTURA C.</t>
  </si>
  <si>
    <t>MR04684</t>
  </si>
  <si>
    <t>CUCHILLA LONGUITUDINAL RA</t>
  </si>
  <si>
    <t>MR04685</t>
  </si>
  <si>
    <t>CUCHILLA DE GRAFADO MO</t>
  </si>
  <si>
    <t>MR04686</t>
  </si>
  <si>
    <t>TROQUELES MAGNETICOS MALOS</t>
  </si>
  <si>
    <t>MR04687</t>
  </si>
  <si>
    <t>MR04688</t>
  </si>
  <si>
    <t>DISTRIBUIDOR DE GOMA EN BRONCE</t>
  </si>
  <si>
    <t>MR04689</t>
  </si>
  <si>
    <t>PIÑON MO 918 1-25 MM</t>
  </si>
  <si>
    <t>MR04690</t>
  </si>
  <si>
    <t>PIÑON MO 918,55 7/8 22</t>
  </si>
  <si>
    <t>MR04691</t>
  </si>
  <si>
    <t>LLAVE ALEN 4MM</t>
  </si>
  <si>
    <t>MR04692</t>
  </si>
  <si>
    <t>LLAVE ALEN 3MM</t>
  </si>
  <si>
    <t>MR04693</t>
  </si>
  <si>
    <t>BISTURI</t>
  </si>
  <si>
    <t>MR04694</t>
  </si>
  <si>
    <t>DESTORNILLADOR DE PALA</t>
  </si>
  <si>
    <t>MR04695</t>
  </si>
  <si>
    <t>DESTORNILLADOR DE ESTRIA</t>
  </si>
  <si>
    <t>MR04696</t>
  </si>
  <si>
    <t>PINZA</t>
  </si>
  <si>
    <t>MR04697</t>
  </si>
  <si>
    <t>LLAVE MIXTA BOCA FIJA 22-20</t>
  </si>
  <si>
    <t>MR04698</t>
  </si>
  <si>
    <t>LLAVE  BOCA FIJA 19-18</t>
  </si>
  <si>
    <t>MR04699</t>
  </si>
  <si>
    <t>LLAVE MIXTA BOCA FIJA 17-16</t>
  </si>
  <si>
    <t>MR04700</t>
  </si>
  <si>
    <t>LLAVE MIXTA BOCA FIJA 15-14</t>
  </si>
  <si>
    <t>MR04701</t>
  </si>
  <si>
    <t>LLAVE MIXTA BOCA FIJA 13-12</t>
  </si>
  <si>
    <t>MR04702</t>
  </si>
  <si>
    <t>LLAVE MIXTA BOCA FIJA 11-10</t>
  </si>
  <si>
    <t>MR04703</t>
  </si>
  <si>
    <t>LLAVE MIXTA BOCA FIJA 9-8</t>
  </si>
  <si>
    <t>MR04704</t>
  </si>
  <si>
    <t>LLAVE MIXTA BOCA FIJA 7-6</t>
  </si>
  <si>
    <t>MR04706</t>
  </si>
  <si>
    <t>PINZA ALUMINIO #16 ROBOSUM</t>
  </si>
  <si>
    <t>MR04711</t>
  </si>
  <si>
    <t>PIEDRA AFILADO FINO 240</t>
  </si>
  <si>
    <t>MR04712</t>
  </si>
  <si>
    <t>PINZA PEQUEÑA</t>
  </si>
  <si>
    <t>MR04719</t>
  </si>
  <si>
    <t>CODO 90º ACERO INOX DR BLADE</t>
  </si>
  <si>
    <t>MR04736</t>
  </si>
  <si>
    <t>MOTOR WEG 0.33 HP 17205PM 220/</t>
  </si>
  <si>
    <t>MR04737</t>
  </si>
  <si>
    <t>WA10307 SEPARADORA FIJA RA 0.S</t>
  </si>
  <si>
    <t>MR04738</t>
  </si>
  <si>
    <t>ENGRANE RECTO Z=80 PD16</t>
  </si>
  <si>
    <t>MR04739</t>
  </si>
  <si>
    <t>PIÑON RECTO Z=40 PD16</t>
  </si>
  <si>
    <t>MR04743</t>
  </si>
  <si>
    <t>EJE CARDAN FRENO STEVENS DI.25</t>
  </si>
  <si>
    <t>MR04754</t>
  </si>
  <si>
    <t>VALVULA ANTIRETORNO PILOTADA</t>
  </si>
  <si>
    <t>MR04755</t>
  </si>
  <si>
    <t>SALT. CURVAS 1 EN 1 DE 22"</t>
  </si>
  <si>
    <t>MR04756</t>
  </si>
  <si>
    <t>PIÑON RECTO R120063402</t>
  </si>
  <si>
    <t>MR04757</t>
  </si>
  <si>
    <t>CUCHILLA ROTATIVA SEPARADORA</t>
  </si>
  <si>
    <t>MR04758</t>
  </si>
  <si>
    <t>SEPARADORA ROTATIVA TRAPEZOIDE</t>
  </si>
  <si>
    <t>MR04759</t>
  </si>
  <si>
    <t>TROQUEL MAGNET. 25X95 OW1K3513</t>
  </si>
  <si>
    <t>MR04760</t>
  </si>
  <si>
    <t>TROQUEL MAGNET 30X105 OW1K3514</t>
  </si>
  <si>
    <t>MR04761</t>
  </si>
  <si>
    <t>TROQUEL MAGNETICO 100X35</t>
  </si>
  <si>
    <t>MR04762</t>
  </si>
  <si>
    <t>EXTRACTOR DE PIE INKEL CODIGO</t>
  </si>
  <si>
    <t>MR04764</t>
  </si>
  <si>
    <t>GRAPADORA MANUAL</t>
  </si>
  <si>
    <t>MR04766</t>
  </si>
  <si>
    <t>CUCHILLA REFILADORA PARA RA</t>
  </si>
  <si>
    <t>SDC</t>
  </si>
  <si>
    <t>MR04767</t>
  </si>
  <si>
    <t>RODILLO CONTRA PARA REFILADORA</t>
  </si>
  <si>
    <t>MR04768</t>
  </si>
  <si>
    <t>SEGMENTO DE ARRASTRE SOLAPA DE</t>
  </si>
  <si>
    <t>MR04769</t>
  </si>
  <si>
    <t>BASE PARA ENGOMADOR DE VENTANI</t>
  </si>
  <si>
    <t>MR04770</t>
  </si>
  <si>
    <t>CILINDRO PORTA C/TRAPEZOIDAL</t>
  </si>
  <si>
    <t>MR04772</t>
  </si>
  <si>
    <t>PIÑON RECTO DE 56 DIENTES</t>
  </si>
  <si>
    <t>MR04773</t>
  </si>
  <si>
    <t>PIÑON RECTO DE 49 DIENTES Z 49</t>
  </si>
  <si>
    <t>MR04774</t>
  </si>
  <si>
    <t>PLEGADOR HEATH CUSTON</t>
  </si>
  <si>
    <t>MR04775</t>
  </si>
  <si>
    <t>PLEGADOR VANIER</t>
  </si>
  <si>
    <t>MR04776</t>
  </si>
  <si>
    <t>PLEGADOR B-BUNCH</t>
  </si>
  <si>
    <t>MR04777</t>
  </si>
  <si>
    <t>SHEETER BOWE</t>
  </si>
  <si>
    <t>MR04778</t>
  </si>
  <si>
    <t>SHEETER NUMERO 1</t>
  </si>
  <si>
    <t>MR04779</t>
  </si>
  <si>
    <t>SHEETER NUMERO 2</t>
  </si>
  <si>
    <t>MR04780</t>
  </si>
  <si>
    <t>EMBOBINADOR PARA HEATH</t>
  </si>
  <si>
    <t>MR04781</t>
  </si>
  <si>
    <t>DESBOBINADOR PARA HEATH</t>
  </si>
  <si>
    <t>MR04782</t>
  </si>
  <si>
    <t>PRENSA MANUAL PARA ARMADO BLOC</t>
  </si>
  <si>
    <t>MR04783</t>
  </si>
  <si>
    <t>CONVELLER PARA COLECTORA</t>
  </si>
  <si>
    <t>MR04784</t>
  </si>
  <si>
    <t>MESA PARA PLEGADOR MR-1000</t>
  </si>
  <si>
    <t>MR04785</t>
  </si>
  <si>
    <t>MESA PARA PLEGADOR STEVENS I</t>
  </si>
  <si>
    <t>MR04786</t>
  </si>
  <si>
    <t>MESA PARA PLEGADOR STEVENS II</t>
  </si>
  <si>
    <t>MR04787</t>
  </si>
  <si>
    <t>EMPACADORADORA ULMA IMPORTADA</t>
  </si>
  <si>
    <t>ROLL</t>
  </si>
  <si>
    <t>MR04788</t>
  </si>
  <si>
    <t>CABEZOTE SENCILLO DE 22" NUM 1</t>
  </si>
  <si>
    <t>MR04789</t>
  </si>
  <si>
    <t>CABEZOTE SENCILLO DE 22" NUM 2</t>
  </si>
  <si>
    <t>MR04790</t>
  </si>
  <si>
    <t>CABEZOTE SENCILLO DE 22" NUM 3</t>
  </si>
  <si>
    <t>MR04791</t>
  </si>
  <si>
    <t>CABEZOTE SENCILLO DE 22" NUM 4</t>
  </si>
  <si>
    <t>MR04792</t>
  </si>
  <si>
    <t>CABEZOTE DOBLE DE 22" NUMERO 5</t>
  </si>
  <si>
    <t>MR04793</t>
  </si>
  <si>
    <t>CABEZOTE DOBLE DE 22" NUMERO 6</t>
  </si>
  <si>
    <t>MR04794</t>
  </si>
  <si>
    <t>CABEZOTE SENCILLO DE 24" NUM 7</t>
  </si>
  <si>
    <t>MR04795</t>
  </si>
  <si>
    <t>CABEZOTE DOBLE DE 26" NUMERO 8</t>
  </si>
  <si>
    <t>MR04796</t>
  </si>
  <si>
    <t>CABEZOTE SENCILLO DE 17" NUM 9</t>
  </si>
  <si>
    <t>MR04797</t>
  </si>
  <si>
    <t>CABEZOTE SENCILLO DE 17" NUM10</t>
  </si>
  <si>
    <t>MR04798</t>
  </si>
  <si>
    <t>CABEZOTE SENCILLO DE 17" NUM11</t>
  </si>
  <si>
    <t>MR04799</t>
  </si>
  <si>
    <t>CABEZOTE SENCILLO DE 17" NUM12</t>
  </si>
  <si>
    <t>MR04800</t>
  </si>
  <si>
    <t>CABEZOTE DOBLE DE 17" NUM 13</t>
  </si>
  <si>
    <t>MR04801</t>
  </si>
  <si>
    <t>CABEZOTE DOBLE DE 17" NUM 14</t>
  </si>
  <si>
    <t>MR04802</t>
  </si>
  <si>
    <t>CABEZOTE SENCILL DE 26" NUM 15</t>
  </si>
  <si>
    <t>MR04803</t>
  </si>
  <si>
    <t>CONTRA PARA CABEZOTE SENCILLO</t>
  </si>
  <si>
    <t>MR04804</t>
  </si>
  <si>
    <t>PIÑON HELICOIDAL CON TRINQUETE</t>
  </si>
  <si>
    <t>MR04805</t>
  </si>
  <si>
    <t>TROQUEL SOBRE TYVEK 5.7 X 8.7</t>
  </si>
  <si>
    <t>MR04806</t>
  </si>
  <si>
    <t>TROQUEL SOBRE 8.5 X 12.5</t>
  </si>
  <si>
    <t>MR04807</t>
  </si>
  <si>
    <t>TROQUEL SOBRE 19.5 X 22.8</t>
  </si>
  <si>
    <t>MR04808</t>
  </si>
  <si>
    <t>TROQUEL SOBRE DIAMANTE 11X23.5</t>
  </si>
  <si>
    <t>MR04809</t>
  </si>
  <si>
    <t>TROQUEL SOB DIAMANTE 11.5X21.5</t>
  </si>
  <si>
    <t>MR04810</t>
  </si>
  <si>
    <t>TROQUEL TRAPEZOID 150X235 mm</t>
  </si>
  <si>
    <t>MR04811</t>
  </si>
  <si>
    <t>TROQUEL SOBRE 11X23.4 CARTERA</t>
  </si>
  <si>
    <t>MR04812</t>
  </si>
  <si>
    <t>TROQUEL SOBRE 11X23.5 SOLAP RE</t>
  </si>
  <si>
    <t>MR04813</t>
  </si>
  <si>
    <t>TROQUEL SOBRE 15X23.5 SOLAP RE</t>
  </si>
  <si>
    <t>MR04814</t>
  </si>
  <si>
    <t>TROQUEL SOBRE 19.4X12 CARTERA</t>
  </si>
  <si>
    <t>MR04815</t>
  </si>
  <si>
    <t>TROQUEL SOBRE 14.5X23.7 CARTER</t>
  </si>
  <si>
    <t>MR04816</t>
  </si>
  <si>
    <t>TROQUEL SOBRE 10.5X20.5 CARTER</t>
  </si>
  <si>
    <t>MR04817</t>
  </si>
  <si>
    <t>TROQUEL 10.5X23.4 OFICIO ANCHO</t>
  </si>
  <si>
    <t>MR04818</t>
  </si>
  <si>
    <t>TROQUEL SOBRE 13.1X22.2 CDTS</t>
  </si>
  <si>
    <t>MR04819</t>
  </si>
  <si>
    <t>BOMBA PARA TINTAS RA</t>
  </si>
  <si>
    <t>MR04820</t>
  </si>
  <si>
    <t>BOMBA PARA TINTAS OLIMPIC</t>
  </si>
  <si>
    <t>MR04821</t>
  </si>
  <si>
    <t>TROQUEL SOBRE BOOKLET 22.6X29</t>
  </si>
  <si>
    <t>MR04822</t>
  </si>
  <si>
    <t>TROQUEL SOBRE 1/2 CART 17.5X24</t>
  </si>
  <si>
    <t>MR04823</t>
  </si>
  <si>
    <t>TROQUEL SOBRE 1/2 OFICIO 21X27</t>
  </si>
  <si>
    <t>MR04824</t>
  </si>
  <si>
    <t>TROQUEL SOBRE PAGO 10X16.5</t>
  </si>
  <si>
    <t>MR04825</t>
  </si>
  <si>
    <t>TROQUEL SOBRE GIGANTE 27X37</t>
  </si>
  <si>
    <t>MR04826</t>
  </si>
  <si>
    <t>TROQUEL OFIC. ANGOST 23.4X10.5</t>
  </si>
  <si>
    <t>MR04827</t>
  </si>
  <si>
    <t>TROQUEL OFIC. ANGOST 23.4X12</t>
  </si>
  <si>
    <t>MR04828</t>
  </si>
  <si>
    <t>BOMBA PARA TINTAS 241</t>
  </si>
  <si>
    <t>SOT</t>
  </si>
  <si>
    <t>MR04829</t>
  </si>
  <si>
    <t>INTERRUPTOR SULLAIR SRD - 300</t>
  </si>
  <si>
    <t>MR04831</t>
  </si>
  <si>
    <t>GRAPAS GALVANIZAD PARA TUBERIA</t>
  </si>
  <si>
    <t>MR04834</t>
  </si>
  <si>
    <t>BANDA A-29 PARA POLEA</t>
  </si>
  <si>
    <t>MR04839</t>
  </si>
  <si>
    <t>MESA PARA PLEGADOR H 1200-1</t>
  </si>
  <si>
    <t>MR04840</t>
  </si>
  <si>
    <t>MESA PARA PLEGADOR H 1200-2</t>
  </si>
  <si>
    <t>MR04841</t>
  </si>
  <si>
    <t>CASETTE DE 26" STEVENS</t>
  </si>
  <si>
    <t>MR04842</t>
  </si>
  <si>
    <t>SEGMENTO PORTA TROQ. VENT. RA1</t>
  </si>
  <si>
    <t>MR04846</t>
  </si>
  <si>
    <t>ELEMENTO DESLIZ DGPL-25/32</t>
  </si>
  <si>
    <t>MR04854</t>
  </si>
  <si>
    <t>CONECTOR MULTIFUNC HUBEEL 3/8"</t>
  </si>
  <si>
    <t>MR04857</t>
  </si>
  <si>
    <t>BANDA A-47 TALADRO DE ARBOL</t>
  </si>
  <si>
    <t>MR04862</t>
  </si>
  <si>
    <t>REGULADOR PRESION DE AIRE 1"</t>
  </si>
  <si>
    <t>MR04864</t>
  </si>
  <si>
    <t>K4.802.47 INICIADOR</t>
  </si>
  <si>
    <t>MR04867</t>
  </si>
  <si>
    <t>K4.709.75 REGUL POR THYRISTORE</t>
  </si>
  <si>
    <t>MR04869</t>
  </si>
  <si>
    <t>K4.359.29 MODULO DE RELE</t>
  </si>
  <si>
    <t>MR04872</t>
  </si>
  <si>
    <t>K4.720.34 FIBRA VIDRIO OPTICA</t>
  </si>
  <si>
    <t>MR04874</t>
  </si>
  <si>
    <t>K4.811.52 MODUL DIG SALIDA PLC</t>
  </si>
  <si>
    <t>MR04876</t>
  </si>
  <si>
    <t>K4.811.55 MODULO ANALOGICO</t>
  </si>
  <si>
    <t>MR04879</t>
  </si>
  <si>
    <t>K4.811.76 ADAPTADOR PLC</t>
  </si>
  <si>
    <t>MR04880</t>
  </si>
  <si>
    <t>BACKUP CD WD-627</t>
  </si>
  <si>
    <t>MR04882</t>
  </si>
  <si>
    <t>SEGMENTO D AMARRE PARA W008.01</t>
  </si>
  <si>
    <t>MR04883</t>
  </si>
  <si>
    <t>K182435 CORREA DENTADA 1200-</t>
  </si>
  <si>
    <t>MR04885</t>
  </si>
  <si>
    <t>K141019 ANILLO SEGURIDAD D=19</t>
  </si>
  <si>
    <t>MR04891</t>
  </si>
  <si>
    <t>CORREA DENTADA GT640-8MR 30</t>
  </si>
  <si>
    <t>MR04892</t>
  </si>
  <si>
    <t>CORREA DENTADA GT1200-8MR 20</t>
  </si>
  <si>
    <t>MR04894</t>
  </si>
  <si>
    <t>TORNILLO SC HEXAGONO INTERNO Y</t>
  </si>
  <si>
    <t>MR04897</t>
  </si>
  <si>
    <t>ANILLO DE SEGURIDAD D40X1.75mm</t>
  </si>
  <si>
    <t>MR04898</t>
  </si>
  <si>
    <t>CORREA DENTADA 1440-8M50 PARA</t>
  </si>
  <si>
    <t>MR04899</t>
  </si>
  <si>
    <t>CORREA DENTADA 840-8M20 PARA</t>
  </si>
  <si>
    <t>MR04901</t>
  </si>
  <si>
    <t>CUCHILLA MARCADO PREVIO LONGIT</t>
  </si>
  <si>
    <t>MR04902</t>
  </si>
  <si>
    <t>CORREA DENTADA GT1760-8MR-50</t>
  </si>
  <si>
    <t>MR04903</t>
  </si>
  <si>
    <t>CORREA DENTADA 800-5M09 PARA</t>
  </si>
  <si>
    <t>MR04904</t>
  </si>
  <si>
    <t>CORREA DENTADA 2800-8M30</t>
  </si>
  <si>
    <t>MR04908</t>
  </si>
  <si>
    <t>CORREA DENTADA 740-5M15</t>
  </si>
  <si>
    <t>MR04909</t>
  </si>
  <si>
    <t>99 DIENTES PASO 5MM LONG 495</t>
  </si>
  <si>
    <t>CORREA DENTADA 495-5 M25</t>
  </si>
  <si>
    <t>MR04910</t>
  </si>
  <si>
    <t>CORREA DENTADA 475-5M15</t>
  </si>
  <si>
    <t>MR04911</t>
  </si>
  <si>
    <t>CORREA DENTADA GT750-5MR-25</t>
  </si>
  <si>
    <t>MR04912</t>
  </si>
  <si>
    <t>CASQUILLO ENGOMADO SOLAPA</t>
  </si>
  <si>
    <t>MR04913</t>
  </si>
  <si>
    <t>CORREA DENTADA GT550-5MR-20</t>
  </si>
  <si>
    <t>MR04914</t>
  </si>
  <si>
    <t>RASQUETA V87619981</t>
  </si>
  <si>
    <t>MR04915</t>
  </si>
  <si>
    <t>RASQUETA V87620001</t>
  </si>
  <si>
    <t>MR04916</t>
  </si>
  <si>
    <t>RASQUETA V87620030</t>
  </si>
  <si>
    <t>MR04917</t>
  </si>
  <si>
    <t>CORREA DENTADA 500-5M15</t>
  </si>
  <si>
    <t>MR04918</t>
  </si>
  <si>
    <t>CORREA DENTADA 525-5M9</t>
  </si>
  <si>
    <t>MR04919</t>
  </si>
  <si>
    <t>RASQUETA V87620020</t>
  </si>
  <si>
    <t>MR04920</t>
  </si>
  <si>
    <t>CORREA DENTADA 600-5M9</t>
  </si>
  <si>
    <t>MR04921</t>
  </si>
  <si>
    <t>CORREA DENTADA GT1050-5MR-25</t>
  </si>
  <si>
    <t>MR04922</t>
  </si>
  <si>
    <t>CORREA DENTADA GT2000-8MR-50</t>
  </si>
  <si>
    <t>MR04923</t>
  </si>
  <si>
    <t>CORREA DENTADA TP1200-8M30</t>
  </si>
  <si>
    <t>MR04925</t>
  </si>
  <si>
    <t>CORREA DENTADA 2400-8M30</t>
  </si>
  <si>
    <t>MR04926</t>
  </si>
  <si>
    <t>CORREA DENTADA GT3280-8MR-30</t>
  </si>
  <si>
    <t>MR04928</t>
  </si>
  <si>
    <t>CORREA DENTADA GT960-8MR-30</t>
  </si>
  <si>
    <t>MR04929</t>
  </si>
  <si>
    <t>CORREA DENTADA 1216-8M30</t>
  </si>
  <si>
    <t>MR04930</t>
  </si>
  <si>
    <t>CORREA DENTADA GT880-8MR-30</t>
  </si>
  <si>
    <t>MR04931</t>
  </si>
  <si>
    <t>CORREA PLANA V87337960</t>
  </si>
  <si>
    <t>MR04933</t>
  </si>
  <si>
    <t>CASQUILLO RECUBIERTO EN CAUCHO</t>
  </si>
  <si>
    <t>MR04934</t>
  </si>
  <si>
    <t>CINTA DE MAQUINA 2200/85 mm</t>
  </si>
  <si>
    <t>MR04935</t>
  </si>
  <si>
    <t>CORREA PLANA 2842/120 mm</t>
  </si>
  <si>
    <t>MR04936</t>
  </si>
  <si>
    <t>ROLDANA D CAUCHO VERDE N010022</t>
  </si>
  <si>
    <t>MR04937</t>
  </si>
  <si>
    <t>ROLDANA D CAUCHO VERDE N010621</t>
  </si>
  <si>
    <t>MR04938</t>
  </si>
  <si>
    <t>ROLDANA D CAUCHO VERDE N010030</t>
  </si>
  <si>
    <t>MR04939</t>
  </si>
  <si>
    <t>ROLDANA D CAUCHO VERDE N010682</t>
  </si>
  <si>
    <t>MR04940</t>
  </si>
  <si>
    <t>ROLDANA D CAUCHO VERDE N010000</t>
  </si>
  <si>
    <t>MR04943</t>
  </si>
  <si>
    <t>TORNILLO SC HEX. INTERNO</t>
  </si>
  <si>
    <t>MR04945</t>
  </si>
  <si>
    <t>ANILLO DE SEGURIDAD D28X1.2 mm</t>
  </si>
  <si>
    <t>MR04949</t>
  </si>
  <si>
    <t>PIN B-BUNCH D 1/4 0.88" ALTURA</t>
  </si>
  <si>
    <t>MR04953</t>
  </si>
  <si>
    <t>EJE EMBRAGUE CARDAN MR 1000</t>
  </si>
  <si>
    <t>MR04956</t>
  </si>
  <si>
    <t>PUENTE RECTIFICADOR B512F2T</t>
  </si>
  <si>
    <t>MR04961</t>
  </si>
  <si>
    <t>CONTACTOR LC1 DGK11</t>
  </si>
  <si>
    <t>MR04963</t>
  </si>
  <si>
    <t>SENSOR FOTOELECTRICO DATALOGIC</t>
  </si>
  <si>
    <t>MR04964</t>
  </si>
  <si>
    <t>BARRA CERAMICA CILIND 12X390mm</t>
  </si>
  <si>
    <t>MR04965</t>
  </si>
  <si>
    <t>BARRA CUADRO 12X12X390 mm</t>
  </si>
  <si>
    <t>MR04969</t>
  </si>
  <si>
    <t>BOBINA DE VALVULA SOLENOIDE</t>
  </si>
  <si>
    <t>MR04973</t>
  </si>
  <si>
    <t>ANILLOS SUJECION DE ENGOMADOR</t>
  </si>
  <si>
    <t>MR04982</t>
  </si>
  <si>
    <t>DISCO ALIMENTADOR RA10306 OPER</t>
  </si>
  <si>
    <t>MR04983</t>
  </si>
  <si>
    <t>DISCO ALIMENTADOR RA10307</t>
  </si>
  <si>
    <t>MR04994</t>
  </si>
  <si>
    <t>CONMUTADOR DE MULETILLA 2 POSI</t>
  </si>
  <si>
    <t>MR05003</t>
  </si>
  <si>
    <t>MANGUERA VACIO 16 mm 5/8"</t>
  </si>
  <si>
    <t>MR05007</t>
  </si>
  <si>
    <t>MANGUERA CAUCHO LONA 1"</t>
  </si>
  <si>
    <t>MR05018</t>
  </si>
  <si>
    <t>THERMOSTATO VERTICAL 1 ETAPA</t>
  </si>
  <si>
    <t>MR05019</t>
  </si>
  <si>
    <t>GUARDA THERMOSTATO QTH99 QUALI</t>
  </si>
  <si>
    <t>MR05021</t>
  </si>
  <si>
    <t>UNION HERMAFROD CADENA PASO 8m</t>
  </si>
  <si>
    <t>MR05023</t>
  </si>
  <si>
    <t>UNION SENCILLA PARA CADENA</t>
  </si>
  <si>
    <t>MR05025</t>
  </si>
  <si>
    <t>PIÑON Z32 HUMEDAD MR-1000</t>
  </si>
  <si>
    <t>MR05026</t>
  </si>
  <si>
    <t>RACOR RECTO RAPIDO 3/8 X 8 mm</t>
  </si>
  <si>
    <t>MR05027</t>
  </si>
  <si>
    <t>RACOR RECTO RAPIDO 1/4 X 6 mm</t>
  </si>
  <si>
    <t>MR05028</t>
  </si>
  <si>
    <t>RACOR RECTO RAPIDO 3/8 X 6 mm</t>
  </si>
  <si>
    <t>MR05029</t>
  </si>
  <si>
    <t>RACOR CODO 1/4 X 6mm OD</t>
  </si>
  <si>
    <t>MR05030</t>
  </si>
  <si>
    <t>RACOR CODO 3/8 X 8mm OD</t>
  </si>
  <si>
    <t>MR05031</t>
  </si>
  <si>
    <t>RACOR CODO 3/8 X 6mm OD</t>
  </si>
  <si>
    <t>MR05033</t>
  </si>
  <si>
    <t>RACOR Y RAPIDO 1/8 X 4 mm OD</t>
  </si>
  <si>
    <t>MR05034</t>
  </si>
  <si>
    <t>RACOR Y RAPIDO 1/8 X 6 mm OD</t>
  </si>
  <si>
    <t>MR05035</t>
  </si>
  <si>
    <t>RACOR Y RAPIDO 1/4 X 6 mm OD</t>
  </si>
  <si>
    <t>MR05037</t>
  </si>
  <si>
    <t>REGULADOR CAUDAL 90° 1/8 X 6mm</t>
  </si>
  <si>
    <t>MR05047</t>
  </si>
  <si>
    <t>INDUCTIVO M8 PNP N.O CONECTOR</t>
  </si>
  <si>
    <t>MR05056</t>
  </si>
  <si>
    <t>FOTOCELDA FIBRA OPTICA SICK</t>
  </si>
  <si>
    <t>MR05070</t>
  </si>
  <si>
    <t>CURTIUS INDUCTIVO 12 mm N.O</t>
  </si>
  <si>
    <t>MR05071</t>
  </si>
  <si>
    <t>CURTIUS INDUCTIVO 5 mm N.O PNP</t>
  </si>
  <si>
    <t>MR05079</t>
  </si>
  <si>
    <t>TORNILLO ESCALONADO EN ACERO</t>
  </si>
  <si>
    <t>MR05080</t>
  </si>
  <si>
    <t>MANUAL DE OPERACION 191.00</t>
  </si>
  <si>
    <t>PAPE</t>
  </si>
  <si>
    <t>MR05081</t>
  </si>
  <si>
    <t>MANUAL DE PARTES PARA WD191.00</t>
  </si>
  <si>
    <t>MR05082</t>
  </si>
  <si>
    <t>MANUAL DESBOBINADOR 190.50</t>
  </si>
  <si>
    <t>MR05083</t>
  </si>
  <si>
    <t>MANUAL DE PARTES PARA 190.50</t>
  </si>
  <si>
    <t>MR05084</t>
  </si>
  <si>
    <t>MANUAL BST EKR 1000-H304.01</t>
  </si>
  <si>
    <t>MR05085</t>
  </si>
  <si>
    <t>MANUAL DE USUARIO PARA EL DF</t>
  </si>
  <si>
    <t>MR05086</t>
  </si>
  <si>
    <t>DOCUMENTAC ELECTR PARA 190.50</t>
  </si>
  <si>
    <t>MR05087</t>
  </si>
  <si>
    <t>SENSOR INDUCTIVO 8 mm SICK NC</t>
  </si>
  <si>
    <t>MR05096</t>
  </si>
  <si>
    <t>SELLO RETEN 38 X 52 X 7</t>
  </si>
  <si>
    <t>MR05097</t>
  </si>
  <si>
    <t>DADO EN BRONCE DE RODILLO ENT</t>
  </si>
  <si>
    <t>MR05103</t>
  </si>
  <si>
    <t>TORNILLO DE GRADUACION RA</t>
  </si>
  <si>
    <t>MR05106</t>
  </si>
  <si>
    <t>PHP707/PHP704 CUERPO Y SPOOL</t>
  </si>
  <si>
    <t>MR05109</t>
  </si>
  <si>
    <t>1/4-20 X 1 LG CONE.PT.HEX.SOC</t>
  </si>
  <si>
    <t>MR05110</t>
  </si>
  <si>
    <t>#8-32 X 1/4 NYLOK HEX.SOC.SET</t>
  </si>
  <si>
    <t>MR05111</t>
  </si>
  <si>
    <t>#10-24 X 3/8 NYLOK HEX.SOC.SET</t>
  </si>
  <si>
    <t>MR05113</t>
  </si>
  <si>
    <t>PHP275-RODA AXIAL CIRC AGUJAS</t>
  </si>
  <si>
    <t>MR05115</t>
  </si>
  <si>
    <t>SELLO RETEN CAUCHO 25X35X4</t>
  </si>
  <si>
    <t>MR05116</t>
  </si>
  <si>
    <t>SENSOR INDUCTIVO 5mm NO NPN</t>
  </si>
  <si>
    <t>MR05117</t>
  </si>
  <si>
    <t>SENSOR INDUCTIVO 5 mm NC</t>
  </si>
  <si>
    <t>MR05118</t>
  </si>
  <si>
    <t>RACOR RECTO 5M X 4 mm OD</t>
  </si>
  <si>
    <t>MR05119</t>
  </si>
  <si>
    <t>RACOR CODO 5M X 4 mm OD</t>
  </si>
  <si>
    <t>MR05121</t>
  </si>
  <si>
    <t>UNION RAPIDA SIMPLE 4mm OD</t>
  </si>
  <si>
    <t>MR05122</t>
  </si>
  <si>
    <t>REGULADOR CAUDAL CODO M5</t>
  </si>
  <si>
    <t>MR05124</t>
  </si>
  <si>
    <t>FABRICACION ACOPLES ACERO</t>
  </si>
  <si>
    <t>MR05125</t>
  </si>
  <si>
    <t>FABRICACION RESORTES ALIMENTAD</t>
  </si>
  <si>
    <t>MR05126</t>
  </si>
  <si>
    <t>FABRICAC ESPARRAGOS Y RESORTES</t>
  </si>
  <si>
    <t>MR05129</t>
  </si>
  <si>
    <t>TORNILLOS 3/8 X 3" CAB CUADRAD</t>
  </si>
  <si>
    <t>MR05130</t>
  </si>
  <si>
    <t>CUÑAS EN INOX UNIDAD NUMERADOR</t>
  </si>
  <si>
    <t>MR05132</t>
  </si>
  <si>
    <t>FABRICACION TORNILLOS FIJACION</t>
  </si>
  <si>
    <t>MR05137</t>
  </si>
  <si>
    <t>TUBOS FLUORESCENTES PHILLIPS</t>
  </si>
  <si>
    <t>MR05138</t>
  </si>
  <si>
    <t>FLECHA DE REBOBINADO D12mm</t>
  </si>
  <si>
    <t>MR05140</t>
  </si>
  <si>
    <t>MANGUERA R7 3/8" X 0.60</t>
  </si>
  <si>
    <t>MR05141</t>
  </si>
  <si>
    <t>MANGUERA R7 3/8" X 0.75</t>
  </si>
  <si>
    <t>MR05142</t>
  </si>
  <si>
    <t>TORNILLO TOPE GRADUACION ESCAL</t>
  </si>
  <si>
    <t>MR05143</t>
  </si>
  <si>
    <t>TORNILLO DE GRADUACION ACERO</t>
  </si>
  <si>
    <t>MR05145</t>
  </si>
  <si>
    <t>PIÑON CADENA PASO 1/2 Z36</t>
  </si>
  <si>
    <t>MR05147</t>
  </si>
  <si>
    <t>ANILLO SOPORTE RODILLO TRAYECT</t>
  </si>
  <si>
    <t>MR05149</t>
  </si>
  <si>
    <t>EJE BANDAS SALIDA COMPACTADORA</t>
  </si>
  <si>
    <t>MR05150</t>
  </si>
  <si>
    <t>VALVULA MANUAL FESTO SV-5-M5-B</t>
  </si>
  <si>
    <t>MR05158</t>
  </si>
  <si>
    <t>ESPATULA ENHEBRADO OLIMPIC 3</t>
  </si>
  <si>
    <t>MR05161</t>
  </si>
  <si>
    <t>RACOR RECTO M5 X 6 OD</t>
  </si>
  <si>
    <t>MR05162</t>
  </si>
  <si>
    <t>ELEMENTO DESLIZANTE DGPL</t>
  </si>
  <si>
    <t>MR05163</t>
  </si>
  <si>
    <t>CONECTOR MULTIFUNC HUBEEL 1/2"</t>
  </si>
  <si>
    <t>MR05164</t>
  </si>
  <si>
    <t>CONECTOR RECTO HUBEEL 1/2"</t>
  </si>
  <si>
    <t>MR05166</t>
  </si>
  <si>
    <t>ROTULA M20-1,5mm AGUJERO D20mm</t>
  </si>
  <si>
    <t>MR05167</t>
  </si>
  <si>
    <t>SOPORTE INFERIOR DEL CILINDRO</t>
  </si>
  <si>
    <t>MR05169</t>
  </si>
  <si>
    <t>ELECTROVALVULA FESTO CPV10-M1H</t>
  </si>
  <si>
    <t>MR05173</t>
  </si>
  <si>
    <t>CADENA PARA COLGAR LAMPARAS</t>
  </si>
  <si>
    <t>MR05174</t>
  </si>
  <si>
    <t>DEL RODILLO ENTINTADOR</t>
  </si>
  <si>
    <t>SOPORTE RECTANGULAR  DIDDE</t>
  </si>
  <si>
    <t>MR05175</t>
  </si>
  <si>
    <t>FLEJE PRETEMPLADO OLIMPIC 3</t>
  </si>
  <si>
    <t>MR05183</t>
  </si>
  <si>
    <t>ARAÑA W05 PARA TUERCA N05</t>
  </si>
  <si>
    <t>MR05187</t>
  </si>
  <si>
    <t>TORNILLO ESCALONADO DE 8MM</t>
  </si>
  <si>
    <t>MR05189</t>
  </si>
  <si>
    <t>RACHER EN ACERO ALIMENTAD HALM</t>
  </si>
  <si>
    <t>MR05190</t>
  </si>
  <si>
    <t>TORNILLOS BRONCE 1/4" PHP</t>
  </si>
  <si>
    <t>MR05201</t>
  </si>
  <si>
    <t>PIÑON Z33 HUMEDAD DIDDE G.</t>
  </si>
  <si>
    <t>MR05213</t>
  </si>
  <si>
    <t>RODAMIENTO ANGULAR 7010 ACD</t>
  </si>
  <si>
    <t>MR05214</t>
  </si>
  <si>
    <t>RODAMIENTO RODILLOS NN 3010/SP</t>
  </si>
  <si>
    <t>MR05220</t>
  </si>
  <si>
    <t>CAUTIN  WELLER 40W</t>
  </si>
  <si>
    <t>MR05223</t>
  </si>
  <si>
    <t>ANILLO DE CIERRE MANDRIL</t>
  </si>
  <si>
    <t>MR05224</t>
  </si>
  <si>
    <t>TORNILLO CRUCETA DE REBOBINADO</t>
  </si>
  <si>
    <t>MR05226</t>
  </si>
  <si>
    <t>SOPORTE T BIELA RODILL TINTERO</t>
  </si>
  <si>
    <t>MR05228</t>
  </si>
  <si>
    <t>GUARDA ACRILICO ESPESOR 1/4</t>
  </si>
  <si>
    <t>MR05229</t>
  </si>
  <si>
    <t>MANGUERA R2 3/8" X 1,05 MT NPT</t>
  </si>
  <si>
    <t>MR05235</t>
  </si>
  <si>
    <t>RA 82342 KICK OUT AIR CYL</t>
  </si>
  <si>
    <t>MR05236</t>
  </si>
  <si>
    <t>RA 90241 FEELER INDICATOR</t>
  </si>
  <si>
    <t>MR05237</t>
  </si>
  <si>
    <t>CILINDRO FESTO ADVU</t>
  </si>
  <si>
    <t>MR05240</t>
  </si>
  <si>
    <t>RODAMIENTO R2ZZ NTN</t>
  </si>
  <si>
    <t>MR05243</t>
  </si>
  <si>
    <t>CEPILLO CIRCULAR PARA PAPEL</t>
  </si>
  <si>
    <t>MR05244</t>
  </si>
  <si>
    <t>EJES EN ACERO DE 5/8 X 1150 mm</t>
  </si>
  <si>
    <t>MR05246</t>
  </si>
  <si>
    <t>FLANCHES PARA SOPORTES GUIAS</t>
  </si>
  <si>
    <t>MR05249</t>
  </si>
  <si>
    <t>EJE EMPAREJADOR LAT. KORS</t>
  </si>
  <si>
    <t>MR05252</t>
  </si>
  <si>
    <t>RESORTE MORDAZA PORTA PLANCHA</t>
  </si>
  <si>
    <t>MR05253</t>
  </si>
  <si>
    <t>DISCO SOPORTE MERCOTAC ULMA</t>
  </si>
  <si>
    <t>MR05257</t>
  </si>
  <si>
    <t>CORREA DIENTE REDONDO REF:1120</t>
  </si>
  <si>
    <t>MR05259</t>
  </si>
  <si>
    <t>CUÑA PORTAROLLO</t>
  </si>
  <si>
    <t>MR05263</t>
  </si>
  <si>
    <t>RODAMIENTO AGUJAS J-2420</t>
  </si>
  <si>
    <t>MR05267</t>
  </si>
  <si>
    <t>ENGRANAJE Z88 PC 1/4-20°</t>
  </si>
  <si>
    <t>MR05270</t>
  </si>
  <si>
    <t>SELLO RETENEDOR 9613 NATIONAL</t>
  </si>
  <si>
    <t>MR05272</t>
  </si>
  <si>
    <t>ESCOBILLAS COLECTOR MOTOR SORS</t>
  </si>
  <si>
    <t>MR05273</t>
  </si>
  <si>
    <t>593XX104 AMORTIGUADOR LINE</t>
  </si>
  <si>
    <t>MR05274</t>
  </si>
  <si>
    <t>593XX048 DIAFRAGMA REGULADOR</t>
  </si>
  <si>
    <t>MR05275</t>
  </si>
  <si>
    <t>593XX049 PROTECTOR  DIAFRAGMA</t>
  </si>
  <si>
    <t>MR05276</t>
  </si>
  <si>
    <t>593XX029 CARTUCHO FILTRO INOX</t>
  </si>
  <si>
    <t>MR05278</t>
  </si>
  <si>
    <t>704XX554 PLUNGER-VASTAGO</t>
  </si>
  <si>
    <t>MR05279</t>
  </si>
  <si>
    <t>793XX271SPRING-RESORTE PISTOLA</t>
  </si>
  <si>
    <t>MR05280</t>
  </si>
  <si>
    <t>707XX073 ASIENTO 0,30 PISTOLA</t>
  </si>
  <si>
    <t>MR05282</t>
  </si>
  <si>
    <t>704X553 NOZZLE BODY-BOQUILLA</t>
  </si>
  <si>
    <t>MR05284</t>
  </si>
  <si>
    <t>BUJE SOPORTE GUIA MESA EMPAQUE</t>
  </si>
  <si>
    <t>MR05300</t>
  </si>
  <si>
    <t>ADAPTADOR HIDRAULICO RECTO</t>
  </si>
  <si>
    <t>MR05301</t>
  </si>
  <si>
    <t>ADAPTADOR HIDRAULICO 90°</t>
  </si>
  <si>
    <t>MR05310</t>
  </si>
  <si>
    <t>ARANDELA PLANA 8 mm</t>
  </si>
  <si>
    <t>MR05330</t>
  </si>
  <si>
    <t>MACHUELOS 5/16" NF</t>
  </si>
  <si>
    <t>MR05331</t>
  </si>
  <si>
    <t>RODILLO DE TRANSPORTE W211.01</t>
  </si>
  <si>
    <t>MR05334</t>
  </si>
  <si>
    <t>CONJUNTO TINTERO 2:CREMALLERAS</t>
  </si>
  <si>
    <t>MR05342</t>
  </si>
  <si>
    <t>VALVULA FITTING INYECCION 3/8</t>
  </si>
  <si>
    <t>MR05348</t>
  </si>
  <si>
    <t>RETENEDOR 55 X 90 X 10</t>
  </si>
  <si>
    <t>MR05352</t>
  </si>
  <si>
    <t>ANILLOS O-RING EX:90mm INT:82m</t>
  </si>
  <si>
    <t>MR05353</t>
  </si>
  <si>
    <t>ANILLOS O-RING EXT:115mm</t>
  </si>
  <si>
    <t>MR05361</t>
  </si>
  <si>
    <t>TORNILLO HIDRAULICA COMPRESION</t>
  </si>
  <si>
    <t>MR05362</t>
  </si>
  <si>
    <t>EJE IMPULSOR DE CORES 16 MM</t>
  </si>
  <si>
    <t>MR05365</t>
  </si>
  <si>
    <t>SOPORTE BALANCIN OLIMPIC HS</t>
  </si>
  <si>
    <t>MR05369</t>
  </si>
  <si>
    <t>BANDA 80 X 2660 X 2 SINFIN</t>
  </si>
  <si>
    <t>MR05370</t>
  </si>
  <si>
    <t>BANDA 50 X 775 X 2 SINFIN PLAN</t>
  </si>
  <si>
    <t>MR05371</t>
  </si>
  <si>
    <t>BANDA 95 X 870 X 2</t>
  </si>
  <si>
    <t>MR05377</t>
  </si>
  <si>
    <t>ANILLO SELLO HIDRAULICO ORING</t>
  </si>
  <si>
    <t>MR05378</t>
  </si>
  <si>
    <t>TORNILLO VALVULA CHEQUE</t>
  </si>
  <si>
    <t>MR05379</t>
  </si>
  <si>
    <t>PIN VALVULA DE ALIVIO PIN AEQ</t>
  </si>
  <si>
    <t>MR05380</t>
  </si>
  <si>
    <t>TORNILLO VALVULA ALIFIO RELIEF</t>
  </si>
  <si>
    <t>MR05381</t>
  </si>
  <si>
    <t>SPRING SEQ VAIVE PIN</t>
  </si>
  <si>
    <t>RESORTE VALVULA DE ALIVIO</t>
  </si>
  <si>
    <t>MR05387</t>
  </si>
  <si>
    <t>BANDA 165 X 775 X 2 mm SINFIN</t>
  </si>
  <si>
    <t>MR05388</t>
  </si>
  <si>
    <t>BANDA 80 X 1040 X 2 mm SINFIN</t>
  </si>
  <si>
    <t>MR05389</t>
  </si>
  <si>
    <t>BANDA 80 X 3260 X 2 mm SINFIN</t>
  </si>
  <si>
    <t>MR05393</t>
  </si>
  <si>
    <t>BANDA PLANA SINFIN 30X1615X1mm</t>
  </si>
  <si>
    <t>MR05399</t>
  </si>
  <si>
    <t>CARRETO ARRASTRE 51mm X 10 mm</t>
  </si>
  <si>
    <t>MR05402</t>
  </si>
  <si>
    <t>TORNILLO BCC ROSCA SEGURIDAD</t>
  </si>
  <si>
    <t>MR05403</t>
  </si>
  <si>
    <t>MR05406</t>
  </si>
  <si>
    <t>ENGRANE RECTO Z38 ESP PC 1/4"</t>
  </si>
  <si>
    <t>MR05407</t>
  </si>
  <si>
    <t>BANDAS PARA TRANSPORTE PAPEL</t>
  </si>
  <si>
    <t>MR05408</t>
  </si>
  <si>
    <t>BOTON DE PARADA EMERGENCIA</t>
  </si>
  <si>
    <t>MR05409</t>
  </si>
  <si>
    <t>20 METROS CABLE RESISTENTE</t>
  </si>
  <si>
    <t>MR05410</t>
  </si>
  <si>
    <t>BOTON PULSADOR FUNGIFORME</t>
  </si>
  <si>
    <t>MR05411</t>
  </si>
  <si>
    <t>BRIDA PARA BOTON PULSADOR</t>
  </si>
  <si>
    <t>MR05413</t>
  </si>
  <si>
    <t>SOPORTE DE PLACA DENOMINACIÓN</t>
  </si>
  <si>
    <t>MR05414</t>
  </si>
  <si>
    <t>ROTULO INDICADOR PARA PULSADOR</t>
  </si>
  <si>
    <t>MR05415</t>
  </si>
  <si>
    <t>PLACA INDICADORA PARA S221.01</t>
  </si>
  <si>
    <t>MR05416</t>
  </si>
  <si>
    <t>BOQUILLA NORDSON 0.30/0.012"</t>
  </si>
  <si>
    <t>MR05417</t>
  </si>
  <si>
    <t>BOQUILLA NORDSON 0.35/0.014"</t>
  </si>
  <si>
    <t>MR05428</t>
  </si>
  <si>
    <t>SILENCIADOR NEUMATICO ROSCA</t>
  </si>
  <si>
    <t>MR05434</t>
  </si>
  <si>
    <t>MANGUERA PLASTICA ACORDONADO 1</t>
  </si>
  <si>
    <t>MR05435</t>
  </si>
  <si>
    <t>ARAÑA PARA ACOPLE L50</t>
  </si>
  <si>
    <t>MR05436</t>
  </si>
  <si>
    <t>ESCOBILLAS COLECTOR SPEED MAST</t>
  </si>
  <si>
    <t>MR05437</t>
  </si>
  <si>
    <t>ESCOBILLAS ANILLOS SPEED MASTE</t>
  </si>
  <si>
    <t>MR05438</t>
  </si>
  <si>
    <t>RIEL DE TRACCION</t>
  </si>
  <si>
    <t>MR05439</t>
  </si>
  <si>
    <t>66020120 LAMINA MUELLE P/CEPIL</t>
  </si>
  <si>
    <t>MR05442</t>
  </si>
  <si>
    <t>ENGRANE RECTO Z:34 B-BUNCH</t>
  </si>
  <si>
    <t>MR05444</t>
  </si>
  <si>
    <t>SELLO NATIONAL 30 X 52 X 7 mm</t>
  </si>
  <si>
    <t>MR05447</t>
  </si>
  <si>
    <t>RODAMIENTO AGUJAS BK2016</t>
  </si>
  <si>
    <t>MR05448</t>
  </si>
  <si>
    <t>CORREA EN V LISA TIPO A</t>
  </si>
  <si>
    <t>MR05449</t>
  </si>
  <si>
    <t>RODAMIENTO RODILLO NU2206</t>
  </si>
  <si>
    <t>MR05454</t>
  </si>
  <si>
    <t>EJE ACOPLE VAIVEN TIPO COPA</t>
  </si>
  <si>
    <t>MR05459</t>
  </si>
  <si>
    <t>CODO 90° DE 1 1/2"</t>
  </si>
  <si>
    <t>MR05461</t>
  </si>
  <si>
    <t>CLAMP BAR CILIND MAGNETICO</t>
  </si>
  <si>
    <t>MR05464</t>
  </si>
  <si>
    <t>BANDA 765 X 50 X 2 PICADORA</t>
  </si>
  <si>
    <t>MR05465</t>
  </si>
  <si>
    <t>CD4070BE CIRCUITO INTEGRADO</t>
  </si>
  <si>
    <t>MR05466</t>
  </si>
  <si>
    <t>LM324AN CIRCUITO INTEGRADO</t>
  </si>
  <si>
    <t>MR05467</t>
  </si>
  <si>
    <t>LM339N CIRCUITO INTEGRADO</t>
  </si>
  <si>
    <t>MR05469</t>
  </si>
  <si>
    <t>CD40106BCN CIRCUITO INTEGRADO</t>
  </si>
  <si>
    <t>MR05470</t>
  </si>
  <si>
    <t>MC14011BCP CIRCUITO INTEGRADO</t>
  </si>
  <si>
    <t>MR05477</t>
  </si>
  <si>
    <t>ESCOBILLAS SERVOMOTORES PHP</t>
  </si>
  <si>
    <t>MR05478</t>
  </si>
  <si>
    <t>BASE PARA CIRCUITO INTEGRADO</t>
  </si>
  <si>
    <t>MR05479</t>
  </si>
  <si>
    <t>MR05481</t>
  </si>
  <si>
    <t>RESORTE PARA CARRETOS ARRASTRE</t>
  </si>
  <si>
    <t>MR05483</t>
  </si>
  <si>
    <t>800155 TIDLAND RESORTE EJE</t>
  </si>
  <si>
    <t>MR05484</t>
  </si>
  <si>
    <t>602020 TIDLAND RESORTE EJE</t>
  </si>
  <si>
    <t>MR05485</t>
  </si>
  <si>
    <t>118368 TIDLAND RESORTE EJE</t>
  </si>
  <si>
    <t>MR05487</t>
  </si>
  <si>
    <t>RESORTE EJE NIMCOR 3BS228659</t>
  </si>
  <si>
    <t>MR05488</t>
  </si>
  <si>
    <t>RESORTE EJE NIMCOR 3BS228660</t>
  </si>
  <si>
    <t>MR05492</t>
  </si>
  <si>
    <t>ACOPLE ENCODER METALICO EJE</t>
  </si>
  <si>
    <t>MR05495</t>
  </si>
  <si>
    <t>STARTER PLASTICO DE 4-65W</t>
  </si>
  <si>
    <t>MR05497</t>
  </si>
  <si>
    <t>CONECTOR DB9 MACHO CARCASA</t>
  </si>
  <si>
    <t>MR05503</t>
  </si>
  <si>
    <t>K1.931.01 EJE ARTICULADO</t>
  </si>
  <si>
    <t>MR05505</t>
  </si>
  <si>
    <t>RESORTES MESA TRANSPORTE S/M</t>
  </si>
  <si>
    <t>MR05513</t>
  </si>
  <si>
    <t>CARRETOS ARRASTRE 35 X 8</t>
  </si>
  <si>
    <t>MR05514</t>
  </si>
  <si>
    <t>CARRETOS ARRASTRE 40 X 8</t>
  </si>
  <si>
    <t>MR05520</t>
  </si>
  <si>
    <t>MOTOR HUMEDAD MR-1000</t>
  </si>
  <si>
    <t>MR05522</t>
  </si>
  <si>
    <t>NEOPRENO DE 1/4</t>
  </si>
  <si>
    <t>MR05530</t>
  </si>
  <si>
    <t>JUEGO  X 3  MACHUELOS 1/8" NC</t>
  </si>
  <si>
    <t>MR05531</t>
  </si>
  <si>
    <t>JUEGO X 3 MACHUELOS 1/8" NF</t>
  </si>
  <si>
    <t>MR05532</t>
  </si>
  <si>
    <t>ORING 2 1/2  DI 2 1/8 ESP 3/16</t>
  </si>
  <si>
    <t>MR05533</t>
  </si>
  <si>
    <t>BOMBA ACEITE DE BOMBA DE VACIO SPEED</t>
  </si>
  <si>
    <t>RETENEDOR 15 X 24 X 7</t>
  </si>
  <si>
    <t>MR05537</t>
  </si>
  <si>
    <t>MANGUERA REFUERZO ALAMBRE 3/4"</t>
  </si>
  <si>
    <t>MR05543</t>
  </si>
  <si>
    <t>GATO DE GAS</t>
  </si>
  <si>
    <t>MR05548</t>
  </si>
  <si>
    <t>TROQUEL MAGNETICO VENTANA</t>
  </si>
  <si>
    <t>MR05549</t>
  </si>
  <si>
    <t>HK1816 RODAMIENTO AGUJA</t>
  </si>
  <si>
    <t>MR05560</t>
  </si>
  <si>
    <t>MANGUERA PARA AIRE DINT;12 mm</t>
  </si>
  <si>
    <t>MR05564</t>
  </si>
  <si>
    <t>MACHUELOS JUEGOS X 3 DE 1/8 NF</t>
  </si>
  <si>
    <t>MR05565</t>
  </si>
  <si>
    <t>JUEGO X 3  DE MACHUELOS DE 4mm</t>
  </si>
  <si>
    <t>MR05566</t>
  </si>
  <si>
    <t>FILTRO PARA AIRE REF:4438-03</t>
  </si>
  <si>
    <t>MR05569</t>
  </si>
  <si>
    <t>ESCOBILLAS MOTOR HALM</t>
  </si>
  <si>
    <t>MR05570</t>
  </si>
  <si>
    <t>MARQUILLAS PLASTICAS AMARILLAS</t>
  </si>
  <si>
    <t>MR05571</t>
  </si>
  <si>
    <t>MR05576</t>
  </si>
  <si>
    <t>CHAVETA DE 5 MM EXTERIOR</t>
  </si>
  <si>
    <t>MR05578</t>
  </si>
  <si>
    <t>CHAVETA 6MM EXTERIOR</t>
  </si>
  <si>
    <t>MR05579</t>
  </si>
  <si>
    <t>CHAVETA 7 MM INTERIOR</t>
  </si>
  <si>
    <t>MR05580</t>
  </si>
  <si>
    <t>CHAVETA 7 mm EXTERIOR</t>
  </si>
  <si>
    <t>MR05585</t>
  </si>
  <si>
    <t>CHAVETA 10 mm INTERIOR</t>
  </si>
  <si>
    <t>MR05587</t>
  </si>
  <si>
    <t>CHAVETA 11 mm INTERIOR</t>
  </si>
  <si>
    <t>MR05588</t>
  </si>
  <si>
    <t>CHAVETA 11 MM EXTERIOR</t>
  </si>
  <si>
    <t>MR05589</t>
  </si>
  <si>
    <t>CHAVETA 12 mm INTERIOR</t>
  </si>
  <si>
    <t>MR05590</t>
  </si>
  <si>
    <t>CHAVETA 12 mm EXTERIOR</t>
  </si>
  <si>
    <t>MR05591</t>
  </si>
  <si>
    <t>CHAVETA 13 mm INTERIOR</t>
  </si>
  <si>
    <t>MR05592</t>
  </si>
  <si>
    <t>CHAVETA 13 mm EXTERIOR</t>
  </si>
  <si>
    <t>MR05593</t>
  </si>
  <si>
    <t>CHAVETA 14 MM INTERIOR</t>
  </si>
  <si>
    <t>MR05594</t>
  </si>
  <si>
    <t>CHAVETA 14 mm EXTERIOR</t>
  </si>
  <si>
    <t>MR05598</t>
  </si>
  <si>
    <t>RODAMIENTO CONICO DE RODILLOS</t>
  </si>
  <si>
    <t>MR05599</t>
  </si>
  <si>
    <t>RETEN 1 1/4 X 2 3/8 X 1/2</t>
  </si>
  <si>
    <t>MR05607</t>
  </si>
  <si>
    <t>VALVULA ROTATIVA PALANCA 5/3</t>
  </si>
  <si>
    <t>MR05608</t>
  </si>
  <si>
    <t>CONECTOR CURVO 1/2 NPT X 1/2</t>
  </si>
  <si>
    <t>MR05609</t>
  </si>
  <si>
    <t>CONECTOR RECTO 1/2 NPT X 1/2 O</t>
  </si>
  <si>
    <t>MR05611</t>
  </si>
  <si>
    <t>MANGUERA TUBING 1/2" OD</t>
  </si>
  <si>
    <t>MR05616</t>
  </si>
  <si>
    <t>PIÑON Z-56 PD:16-20 ACERO 4340</t>
  </si>
  <si>
    <t>MR05624</t>
  </si>
  <si>
    <t>ORING PARA ALTA PRESION</t>
  </si>
  <si>
    <t>MR05625</t>
  </si>
  <si>
    <t>TERMOSTATO SOBRE CARTA</t>
  </si>
  <si>
    <t>MR05631</t>
  </si>
  <si>
    <t>MANGUERA TUBING 10 mm OD</t>
  </si>
  <si>
    <t>MR05637</t>
  </si>
  <si>
    <t>E2F-X2Y1 24 A 240 VAC</t>
  </si>
  <si>
    <t>SENSOR INDUCTIVO E2EX3T1</t>
  </si>
  <si>
    <t>MR05639</t>
  </si>
  <si>
    <t>TORNILLO SUJETADOR ENGOMADOR</t>
  </si>
  <si>
    <t>MR05642</t>
  </si>
  <si>
    <t>CUÑA TRAPEZOIDE DE EJE PONCHAS</t>
  </si>
  <si>
    <t>MR05643</t>
  </si>
  <si>
    <t>ACOPLE BR 1/2" A 1/2" NPT</t>
  </si>
  <si>
    <t>MR05644</t>
  </si>
  <si>
    <t>ACOPLE BR 1/2" A 3/8" BRONCE</t>
  </si>
  <si>
    <t>MR05649</t>
  </si>
  <si>
    <t>ORING DEXT:7/16 DINT:5/16</t>
  </si>
  <si>
    <t>MR05650</t>
  </si>
  <si>
    <t>ORING DEXT:3/8 DINT: 1/4</t>
  </si>
  <si>
    <t>MR05651</t>
  </si>
  <si>
    <t>ORING DEXT:8 DINT:5 ESPESO:1,5</t>
  </si>
  <si>
    <t>MR05652</t>
  </si>
  <si>
    <t>ORING DEXT:20 DINT:17 ESP: 1,5</t>
  </si>
  <si>
    <t>MR05653</t>
  </si>
  <si>
    <t>RODAMIENTO 1604 RS</t>
  </si>
  <si>
    <t>MR05655</t>
  </si>
  <si>
    <t>RODAMIENTO 6208 2RS CN</t>
  </si>
  <si>
    <t>MR05659</t>
  </si>
  <si>
    <t>BRIDA PVC PRESION 6" SCH40</t>
  </si>
  <si>
    <t>MR05660</t>
  </si>
  <si>
    <t>ACOPLES REUSABLES 3/16</t>
  </si>
  <si>
    <t>MR05662</t>
  </si>
  <si>
    <t>CIRCUITO INTEGRADO LM324</t>
  </si>
  <si>
    <t>MR05663</t>
  </si>
  <si>
    <t>RODAMIENTO 396/394 A TIMKEN</t>
  </si>
  <si>
    <t>MR05668</t>
  </si>
  <si>
    <t>MANGUERA HIDRAULICA</t>
  </si>
  <si>
    <t>MR05672</t>
  </si>
  <si>
    <t>MINIBREAKER 1 X 2 AMP</t>
  </si>
  <si>
    <t>MR05676</t>
  </si>
  <si>
    <t>SELLO RETEN 1 5/8X2 5/8X5/16</t>
  </si>
  <si>
    <t>MR05677</t>
  </si>
  <si>
    <t>SELLO RETEN 1 9/16X1 1/8X1/4</t>
  </si>
  <si>
    <t>MR05690</t>
  </si>
  <si>
    <t>PASTILLA FRENO BOBINA VENTANA</t>
  </si>
  <si>
    <t>MR05691</t>
  </si>
  <si>
    <t>EJE CAJA TRANS PINES ALINEADOR</t>
  </si>
  <si>
    <t>MR05692</t>
  </si>
  <si>
    <t>SELLO RETEN CAJA ALINEADOR</t>
  </si>
  <si>
    <t>MR05704</t>
  </si>
  <si>
    <t>EJE INTERMEDIO TRANSM COLECTOR</t>
  </si>
  <si>
    <t>MR05711</t>
  </si>
  <si>
    <t>TRANSFORMADOR VARIABLE TOROIDA</t>
  </si>
  <si>
    <t>MR05713</t>
  </si>
  <si>
    <t>ORING VITON PARA CILIND. PHP</t>
  </si>
  <si>
    <t>MR05714</t>
  </si>
  <si>
    <t>MR05715</t>
  </si>
  <si>
    <t>JUEGO DE ESCOBILLAS MOTOR PRIN</t>
  </si>
  <si>
    <t>MR05717</t>
  </si>
  <si>
    <t>RESORTES ROD ACUAMAT H-22</t>
  </si>
  <si>
    <t>MR05725</t>
  </si>
  <si>
    <t>V55038210-REGLETA 5795/04</t>
  </si>
  <si>
    <t>MR05726</t>
  </si>
  <si>
    <t>TORNILLO CABEZA CILINDRICA HEX</t>
  </si>
  <si>
    <t>MR05727</t>
  </si>
  <si>
    <t>VO3023390-CUCHILLA DE SEPARACI</t>
  </si>
  <si>
    <t>MR05729</t>
  </si>
  <si>
    <t>RODAMIENTO ER32T SEAL MASTER</t>
  </si>
  <si>
    <t>MR05731</t>
  </si>
  <si>
    <t>RETENEDOR METALICO DEXT:52mm</t>
  </si>
  <si>
    <t>MR05732</t>
  </si>
  <si>
    <t>RODAMIENTO DE AGUJAS HK1010B</t>
  </si>
  <si>
    <t>MR05733</t>
  </si>
  <si>
    <t>ORING RUEDA ESCALONADORA</t>
  </si>
  <si>
    <t>MR05738</t>
  </si>
  <si>
    <t>BANDA PATIN CENTRAL MO</t>
  </si>
  <si>
    <t>MR05740</t>
  </si>
  <si>
    <t>GRASERA 1/8 NPT RECTA</t>
  </si>
  <si>
    <t>MR05741</t>
  </si>
  <si>
    <t>GRASERA 1/4 NPT A 45°</t>
  </si>
  <si>
    <t>MR05742</t>
  </si>
  <si>
    <t>GRASERA 1/8 NPT A 90°</t>
  </si>
  <si>
    <t>MR05743</t>
  </si>
  <si>
    <t>GRASERA 1/4 NPT RECTA</t>
  </si>
  <si>
    <t>MR05744</t>
  </si>
  <si>
    <t>GRASERA 1/4 NPT</t>
  </si>
  <si>
    <t>MR05745</t>
  </si>
  <si>
    <t>MR05748</t>
  </si>
  <si>
    <t>ENGRANE RECTO Z25 CON MANGUITO</t>
  </si>
  <si>
    <t>MR05750</t>
  </si>
  <si>
    <t>ENGRANE Z26 M1,5-20° CUÑERO</t>
  </si>
  <si>
    <t>MR05757</t>
  </si>
  <si>
    <t>TENSOR MARGINADOR SPEED</t>
  </si>
  <si>
    <t>MR05758</t>
  </si>
  <si>
    <t>ANILLOS C REFILADORA MQ 550-1</t>
  </si>
  <si>
    <t>MR05763</t>
  </si>
  <si>
    <t>FUSIBLE FRS-20 600 VOLTIOS</t>
  </si>
  <si>
    <t>MR05764</t>
  </si>
  <si>
    <t>SELECTOR 3 POSI.FIJAS XB4BD33</t>
  </si>
  <si>
    <t>MR05767</t>
  </si>
  <si>
    <t>K196099 RUEDA LIBRE RODAMIENTO</t>
  </si>
  <si>
    <t>MR05768</t>
  </si>
  <si>
    <t>MICROMETRO COMPARADOR</t>
  </si>
  <si>
    <t>MR05769</t>
  </si>
  <si>
    <t>BULON DE AJUSTE DE PRESION</t>
  </si>
  <si>
    <t>MR05770</t>
  </si>
  <si>
    <t>INSERTO RESISTENCIA SECADOR</t>
  </si>
  <si>
    <t>MR05772</t>
  </si>
  <si>
    <t>MR05775</t>
  </si>
  <si>
    <t>PEINE LIMPIA CRIMPIN BBUNCH</t>
  </si>
  <si>
    <t>MR05776</t>
  </si>
  <si>
    <t>JUEGO X 3 - MACHUELOS DE 16 mm</t>
  </si>
  <si>
    <t>MR05778</t>
  </si>
  <si>
    <t>RETENEDOR PARA ARMONICO NATION</t>
  </si>
  <si>
    <t>MR05780</t>
  </si>
  <si>
    <t>PISTON ACOPLE NEUMAT HORTON</t>
  </si>
  <si>
    <t>MR05785</t>
  </si>
  <si>
    <t>RETENEDOR NATIONAL 471733</t>
  </si>
  <si>
    <t>MR05786</t>
  </si>
  <si>
    <t>RODAMIENTO R18 FAG</t>
  </si>
  <si>
    <t>MR05790</t>
  </si>
  <si>
    <t>CHAVETA INT DE 58 mm</t>
  </si>
  <si>
    <t>MR05792</t>
  </si>
  <si>
    <t>RESORTE EXTENSION SELLAFACIL</t>
  </si>
  <si>
    <t>MR05793</t>
  </si>
  <si>
    <t>BORNA CONECTOR PARA 8 PINES</t>
  </si>
  <si>
    <t>MR05798</t>
  </si>
  <si>
    <t>PHP 90342 SWITCH FLUJO DE AIRE</t>
  </si>
  <si>
    <t>MR05799</t>
  </si>
  <si>
    <t>HP 8181 SEGUIDOR FOLLOWER</t>
  </si>
  <si>
    <t>MR05800</t>
  </si>
  <si>
    <t>HP 739 ANILLO DE SELLO ORING</t>
  </si>
  <si>
    <t>MR05801</t>
  </si>
  <si>
    <t>RETENEDOR DEXT: 30mm DINT: 19m</t>
  </si>
  <si>
    <t>MR05802</t>
  </si>
  <si>
    <t>GRASERA 6 mm RECTA</t>
  </si>
  <si>
    <t>MR05803</t>
  </si>
  <si>
    <t>GRASERA 6 mm 45°</t>
  </si>
  <si>
    <t>MR05804</t>
  </si>
  <si>
    <t>GRASERA 6mm 90°</t>
  </si>
  <si>
    <t>MR05806</t>
  </si>
  <si>
    <t>RZB1407 PINZA SACAPLIEGOS SORZ</t>
  </si>
  <si>
    <t>MR05807</t>
  </si>
  <si>
    <t>RZ05834 MUELLE DE COMPRESION</t>
  </si>
  <si>
    <t>MR05809</t>
  </si>
  <si>
    <t>RODAMIENTO DE AGUJA HK3520</t>
  </si>
  <si>
    <t>MR05810</t>
  </si>
  <si>
    <t>RODAMIENTO 6305 2ZZ FAG MOTOR</t>
  </si>
  <si>
    <t>MR05811</t>
  </si>
  <si>
    <t>RODAMIENTO NK1416 INA</t>
  </si>
  <si>
    <t>MR05812</t>
  </si>
  <si>
    <t>ESTRIBO HL16B</t>
  </si>
  <si>
    <t>MR05820</t>
  </si>
  <si>
    <t>ANILLO TOPE</t>
  </si>
  <si>
    <t>MR05821</t>
  </si>
  <si>
    <t>BROCA DE 3/8 EXTRA LARGA</t>
  </si>
  <si>
    <t>MR05823</t>
  </si>
  <si>
    <t>SELECTOR 3 POSICIONES 30 MM</t>
  </si>
  <si>
    <t>MR05831</t>
  </si>
  <si>
    <t>RETEN QA 28-36 N 1/1 DEXT:36mm</t>
  </si>
  <si>
    <t>MR05832</t>
  </si>
  <si>
    <t>RETEN DEXT: 37 DINT:28</t>
  </si>
  <si>
    <t>MR05835</t>
  </si>
  <si>
    <t>RESORTES PARA ACOPLES OLIMPIC</t>
  </si>
  <si>
    <t>MR05837</t>
  </si>
  <si>
    <t>RODAMIENTO DE AGUJA MS51961-12</t>
  </si>
  <si>
    <t>MR05839</t>
  </si>
  <si>
    <t>RETEN EN POLIPACK 18 X 26 X 8</t>
  </si>
  <si>
    <t>MR05840</t>
  </si>
  <si>
    <t>RETEN 470163/1 3/16 x 2 x 7/16</t>
  </si>
  <si>
    <t>MR05844</t>
  </si>
  <si>
    <t>RESORTE MESA DE POLIMEROS</t>
  </si>
  <si>
    <t>MR05845</t>
  </si>
  <si>
    <t>TERMINAL FASTON 16-14 HEMBRA</t>
  </si>
  <si>
    <t>MR05847</t>
  </si>
  <si>
    <t>RODAMIENTO KR19PP</t>
  </si>
  <si>
    <t>MR05848</t>
  </si>
  <si>
    <t>CARRO BDGPL-25 OLIMPIC 3</t>
  </si>
  <si>
    <t>MR05859</t>
  </si>
  <si>
    <t>BANDA CORRUGADA 1070 X 25 X 5</t>
  </si>
  <si>
    <t>MR05860</t>
  </si>
  <si>
    <t>BANDA PLANA 4425 X 75 X 2 OLIM</t>
  </si>
  <si>
    <t>MR05862</t>
  </si>
  <si>
    <t>RODAMIENTOS RODILLO TIMKEN 365</t>
  </si>
  <si>
    <t>MR05864</t>
  </si>
  <si>
    <t>RETEN AB7153E-3"X3/8"X25/16"</t>
  </si>
  <si>
    <t>MR05865</t>
  </si>
  <si>
    <t>TERMINAL HEMBRA REF:MNU14-250</t>
  </si>
  <si>
    <t>MR05869</t>
  </si>
  <si>
    <t>RETENEDOR 470625 2 1/4 X 1 1/2</t>
  </si>
  <si>
    <t>MR05870</t>
  </si>
  <si>
    <t>FUENTE 220 VOL  A 24DC 8.3 AMP</t>
  </si>
  <si>
    <t>MR05871</t>
  </si>
  <si>
    <t>FUSIBLE SEMICONDUCTOR 225A</t>
  </si>
  <si>
    <t>MR05874</t>
  </si>
  <si>
    <t>1131380-A MICRORUPTOR DE PALAN</t>
  </si>
  <si>
    <t>MR05876</t>
  </si>
  <si>
    <t>UNION TEE 1/2" OD PARA MANGUER</t>
  </si>
  <si>
    <t>MR05880</t>
  </si>
  <si>
    <t>BANDA 2110 m LONG X 45mm ANCHO</t>
  </si>
  <si>
    <t>MR05881</t>
  </si>
  <si>
    <t>BANDA 350 mm LARGO X 70 mm ANC</t>
  </si>
  <si>
    <t>MR05882</t>
  </si>
  <si>
    <t>FUSIBLE ACOPLE GOMEROS COLEC</t>
  </si>
  <si>
    <t>MR05885</t>
  </si>
  <si>
    <t>PIÑON DE ARRASTRE 550 GENERADO</t>
  </si>
  <si>
    <t>MR05889</t>
  </si>
  <si>
    <t>K691577 ESCOBILLA PARA ANILLO</t>
  </si>
  <si>
    <t>MR05891</t>
  </si>
  <si>
    <t>UNIDADES MACHUELO 1/4 NPT</t>
  </si>
  <si>
    <t>MR05892</t>
  </si>
  <si>
    <t>UNIDADES MACHUELO 1/16 NPT</t>
  </si>
  <si>
    <t>MR05893</t>
  </si>
  <si>
    <t>MACHUELO 3/8 NPT</t>
  </si>
  <si>
    <t>MR05895</t>
  </si>
  <si>
    <t>BROCA TUNGSTENO DIA 5/16"</t>
  </si>
  <si>
    <t>MR05901</t>
  </si>
  <si>
    <t>CUÑA MEDIALUNA PORTAROLLO</t>
  </si>
  <si>
    <t>MR05903</t>
  </si>
  <si>
    <t>GUIA EN BRONCE DE CARRETO</t>
  </si>
  <si>
    <t>MR05904</t>
  </si>
  <si>
    <t>EJE ACOPLE CONTRACUCHILLAS</t>
  </si>
  <si>
    <t>MR05909</t>
  </si>
  <si>
    <t>CADENA BRITANICA 08B SENCILLA</t>
  </si>
  <si>
    <t>MR05910</t>
  </si>
  <si>
    <t>UNION SIMPLE CADENA 08B SENCIL</t>
  </si>
  <si>
    <t>MR05911</t>
  </si>
  <si>
    <t>UNION HERMAFRODITA CADENA 08B</t>
  </si>
  <si>
    <t>MR05912</t>
  </si>
  <si>
    <t>EJE EN  ACERO 4140 B. ARRASTRE</t>
  </si>
  <si>
    <t>MR05913</t>
  </si>
  <si>
    <t>SOPORTE TENSOR CADENA 241</t>
  </si>
  <si>
    <t>MR05915</t>
  </si>
  <si>
    <t>HP859 VALVULA MAN DRENAJE PHP</t>
  </si>
  <si>
    <t>MR05916</t>
  </si>
  <si>
    <t>PHP 610 BLOQUE DISTRIBUIDOR</t>
  </si>
  <si>
    <t>MR05917</t>
  </si>
  <si>
    <t>MALLA FILTRO DE BOMBA HP806A</t>
  </si>
  <si>
    <t>MR05918</t>
  </si>
  <si>
    <t>PHP 6037 ANILLO SELLO DE PINZA</t>
  </si>
  <si>
    <t>MR05919</t>
  </si>
  <si>
    <t>RA 10267 ORING SELLO DE PINZA</t>
  </si>
  <si>
    <t>MR05921</t>
  </si>
  <si>
    <t>EMPAQUE DE CAUCHO DE 1/32</t>
  </si>
  <si>
    <t>MR05924</t>
  </si>
  <si>
    <t>RODAMIENTO INA HFL 2026 PIÑON</t>
  </si>
  <si>
    <t>MR05932</t>
  </si>
  <si>
    <t>RA50429 BUJE RODILLO RASQUETA</t>
  </si>
  <si>
    <t>MR05933</t>
  </si>
  <si>
    <t>RA50213 BUJE RODILLO DUCTOR</t>
  </si>
  <si>
    <t>MR05935</t>
  </si>
  <si>
    <t>RA50211 MANGUITO ACOPLE RODILL</t>
  </si>
  <si>
    <t>MR05937</t>
  </si>
  <si>
    <t>RA50215 PIÑON Z20 DUCTOR GOMA</t>
  </si>
  <si>
    <t>MR05939</t>
  </si>
  <si>
    <t>RA50431 MANGUITO EXCENTRICO LT</t>
  </si>
  <si>
    <t>MR05942</t>
  </si>
  <si>
    <t>PALANCA DE DESCENSO ESTIBADOR</t>
  </si>
  <si>
    <t>MR05943</t>
  </si>
  <si>
    <t>EJE TENSOR BANDA ENT CADENAS</t>
  </si>
  <si>
    <t>MR05948</t>
  </si>
  <si>
    <t>TAPA METAL P/TOMA L18-20R</t>
  </si>
  <si>
    <t>MR05949</t>
  </si>
  <si>
    <t>CLAVIJA L18 - 30P LEGRAND</t>
  </si>
  <si>
    <t>MR05952</t>
  </si>
  <si>
    <t>RODAMIENTO RAL 012 NPP FAFNIR</t>
  </si>
  <si>
    <t>MR05953</t>
  </si>
  <si>
    <t>FUSIBLE SEMICONDUCTOR 63A</t>
  </si>
  <si>
    <t>MR05956</t>
  </si>
  <si>
    <t>RACOR RECTO 1/8 NPT- 4mm OD</t>
  </si>
  <si>
    <t>MR05957</t>
  </si>
  <si>
    <t>RACOR CODO 1/8 NPT- 4mm OD</t>
  </si>
  <si>
    <t>MR05958</t>
  </si>
  <si>
    <t>66020110 LAMINA MUELLE P/RODIL</t>
  </si>
  <si>
    <t>MR05959</t>
  </si>
  <si>
    <t>FUSIBLE SEMICONDUCTOR 80A</t>
  </si>
  <si>
    <t>MR05960</t>
  </si>
  <si>
    <t>TORNILLO CON BUJE DE CARRETO</t>
  </si>
  <si>
    <t>MR05963</t>
  </si>
  <si>
    <t>RODAMIENTO 61902 - 2Z SKF</t>
  </si>
  <si>
    <t>MR05964</t>
  </si>
  <si>
    <t>BANDA 870 X 80 X 2 CHIORINO</t>
  </si>
  <si>
    <t>MR05967</t>
  </si>
  <si>
    <t>BATERIA NI-CD GROLT 2AMP</t>
  </si>
  <si>
    <t>MR05971</t>
  </si>
  <si>
    <t>311194 MUELLE DE COMPRESION</t>
  </si>
  <si>
    <t>MR05973</t>
  </si>
  <si>
    <t>311207 BALIN 11 MM AC INOX</t>
  </si>
  <si>
    <t>MR05974</t>
  </si>
  <si>
    <t>311764 ASIENTO DE VALVULA SEAT</t>
  </si>
  <si>
    <t>MR05975</t>
  </si>
  <si>
    <t>CHAPA GUIA ESCALONADOR 241</t>
  </si>
  <si>
    <t>MR05978</t>
  </si>
  <si>
    <t>FILTRO AIRE B SUCCION 627</t>
  </si>
  <si>
    <t>MR05981</t>
  </si>
  <si>
    <t>SENSOR OPTICO OMRON E32-T14</t>
  </si>
  <si>
    <t>MR05987</t>
  </si>
  <si>
    <t>PINZA FESTO TRES DEDOS HGD-32A</t>
  </si>
  <si>
    <t>MR05992</t>
  </si>
  <si>
    <t>JUNTA TORICA NBR 70SH 9,5X3</t>
  </si>
  <si>
    <t>MR05993</t>
  </si>
  <si>
    <t>FERODO SA 92 DIAM 110X65X5</t>
  </si>
  <si>
    <t>MR05997</t>
  </si>
  <si>
    <t>POTENCIOMETRO BOURNS 10K</t>
  </si>
  <si>
    <t>MR06000</t>
  </si>
  <si>
    <t>RODAMIENTO INA KB2558-PP LEMU</t>
  </si>
  <si>
    <t>MR06001</t>
  </si>
  <si>
    <t>CILINDRO DOBLE EFECTO D16 X 80</t>
  </si>
  <si>
    <t>MR06003</t>
  </si>
  <si>
    <t>PLATINAS GUIA PORTAROLLOS STEV</t>
  </si>
  <si>
    <t>MR06004</t>
  </si>
  <si>
    <t>CARRETO GUIA PAPELILLO 627</t>
  </si>
  <si>
    <t>MR06005</t>
  </si>
  <si>
    <t>EJE REDUCTOR ENT.PICADORA OL1</t>
  </si>
  <si>
    <t>MR06007</t>
  </si>
  <si>
    <t>ASPAS BOMBA VFIFE 1"X3/4"X3/16</t>
  </si>
  <si>
    <t>MR06008</t>
  </si>
  <si>
    <t>PLATINA TOPE CIL PINES COLECT</t>
  </si>
  <si>
    <t>MR06014</t>
  </si>
  <si>
    <t>PASADOR CADENA BUTTER</t>
  </si>
  <si>
    <t>MR06017</t>
  </si>
  <si>
    <t>RETN DE 20 X 40 X 7</t>
  </si>
  <si>
    <t>MR06018</t>
  </si>
  <si>
    <t>RETEN DE 20 X 35 X 7</t>
  </si>
  <si>
    <t>MR06023</t>
  </si>
  <si>
    <t>BOMBILLO BAYONETA 6 VOLT 2WATS</t>
  </si>
  <si>
    <t>MR06025</t>
  </si>
  <si>
    <t>DADO ACOPLE ENGOMADOR 550</t>
  </si>
  <si>
    <t>MR06032</t>
  </si>
  <si>
    <t>PATCH CORD RJ45 CAT-6 1 MTS</t>
  </si>
  <si>
    <t>MR06033</t>
  </si>
  <si>
    <t>PATCH CORD RJ45 CAT 5-E 1 MTS</t>
  </si>
  <si>
    <t>MR06039</t>
  </si>
  <si>
    <t>TEE GALVANIZADA DE 2"</t>
  </si>
  <si>
    <t>MR06044</t>
  </si>
  <si>
    <t>AMORTIGUADOR DE GAS K189540</t>
  </si>
  <si>
    <t>MR06045</t>
  </si>
  <si>
    <t>AMORTIGUADOR DE GAS K189536</t>
  </si>
  <si>
    <t>MR06047</t>
  </si>
  <si>
    <t>AMORTIGUADOR DE GAS K189561</t>
  </si>
  <si>
    <t>MR06050</t>
  </si>
  <si>
    <t>BANDA PLANA 3980 x 160 x 1,1mm</t>
  </si>
  <si>
    <t>MR06052</t>
  </si>
  <si>
    <t>RASQUETA DE BRONCE V87615110</t>
  </si>
  <si>
    <t>MR06053</t>
  </si>
  <si>
    <t>RASQUETA DE BRONCE V87615120</t>
  </si>
  <si>
    <t>MR06054</t>
  </si>
  <si>
    <t>TORNILLO HEXA 5/8" x 4" NC</t>
  </si>
  <si>
    <t>MR06055</t>
  </si>
  <si>
    <t>WASA 5/8"</t>
  </si>
  <si>
    <t>MR06057</t>
  </si>
  <si>
    <t>ESCOBILLA MOTOR EMPAREJADOR</t>
  </si>
  <si>
    <t>MR06060</t>
  </si>
  <si>
    <t>FUSIBLE SEMICONDUCTOR 32A</t>
  </si>
  <si>
    <t>MR06061</t>
  </si>
  <si>
    <t>ANILLO SEP PISON PHP</t>
  </si>
  <si>
    <t>MR06062</t>
  </si>
  <si>
    <t>SOPORTE GUIA DEL WA</t>
  </si>
  <si>
    <t>MR06063</t>
  </si>
  <si>
    <t>RELE 8 PINES PLANOS BOB 12 VDC</t>
  </si>
  <si>
    <t>MR06065</t>
  </si>
  <si>
    <t>PALA EMPUJADORA HULMA 50 MM</t>
  </si>
  <si>
    <t>MR06071</t>
  </si>
  <si>
    <t>REDUCCION 1 X 1/2 NPT BRONCE</t>
  </si>
  <si>
    <t>MR06073</t>
  </si>
  <si>
    <t>RODAMIENTO ER-19K MC GILL</t>
  </si>
  <si>
    <t>MR06074</t>
  </si>
  <si>
    <t>SELLO 471466 NATIONAL 5/8x1/8</t>
  </si>
  <si>
    <t>MR06075</t>
  </si>
  <si>
    <t>SELLO SOG 108060 15,88 X 34,92</t>
  </si>
  <si>
    <t>MR06076</t>
  </si>
  <si>
    <t>RODAMIENTO 72078 DE BOLAS</t>
  </si>
  <si>
    <t>MR06077</t>
  </si>
  <si>
    <t>BROCA P/METAL P/ACOPLE SDS</t>
  </si>
  <si>
    <t>MR06081</t>
  </si>
  <si>
    <t>TAPA LATERAL CAMARA DE TINTA</t>
  </si>
  <si>
    <t>MR06083</t>
  </si>
  <si>
    <t>7000100115 TUERCA DE UNION</t>
  </si>
  <si>
    <t>MR06084</t>
  </si>
  <si>
    <t>RODAMIENTO 6006 LLU C3 FAG,NTN</t>
  </si>
  <si>
    <t>MR06095</t>
  </si>
  <si>
    <t>VALV. ACCIONAMIENTO MUSC 3/2</t>
  </si>
  <si>
    <t>MR06100</t>
  </si>
  <si>
    <t>RETEN 1 5/8 X 3" X 1/2" SOG</t>
  </si>
  <si>
    <t>MR06103</t>
  </si>
  <si>
    <t>UNION SIMPLE DE CADENA # 80</t>
  </si>
  <si>
    <t>MR06104</t>
  </si>
  <si>
    <t>UNION CADENA MEDIOPASO # 80</t>
  </si>
  <si>
    <t>MR06132</t>
  </si>
  <si>
    <t>PHP7021 BOTTOM BODY VALV.</t>
  </si>
  <si>
    <t>MR06133</t>
  </si>
  <si>
    <t>BANDA SALIDA DE ROLLOS OLIMPIC</t>
  </si>
  <si>
    <t>MR06137</t>
  </si>
  <si>
    <t>PASADOR PARA EJE PORTAROLLOS</t>
  </si>
  <si>
    <t>MR06142</t>
  </si>
  <si>
    <t>INTERRUPTOR LUMINEX DOBLE</t>
  </si>
  <si>
    <t>MR06143</t>
  </si>
  <si>
    <t>SELECTOR 3 POSI XB4BD53</t>
  </si>
  <si>
    <t>MR06145</t>
  </si>
  <si>
    <t>EMPAQUE DE ADVESTO DE 1/16"</t>
  </si>
  <si>
    <t>MR06147</t>
  </si>
  <si>
    <t>ELECTROVALV. 5/2 BIESTABLE</t>
  </si>
  <si>
    <t>MR06149</t>
  </si>
  <si>
    <t>HOJA DE SIERRA PARA CALADORA</t>
  </si>
  <si>
    <t>MR06150</t>
  </si>
  <si>
    <t>MR06151</t>
  </si>
  <si>
    <t>MACHUELO 3/16" N.F JUEGO X 3</t>
  </si>
  <si>
    <t>MR06161</t>
  </si>
  <si>
    <t>RODAMIENTO UKC 20 ZZ</t>
  </si>
  <si>
    <t>MR06163</t>
  </si>
  <si>
    <t>RODAMIENTO 3209 2RS SKF</t>
  </si>
  <si>
    <t>MR06166</t>
  </si>
  <si>
    <t>GUIA DE TIRO RETIRO SPEED 6</t>
  </si>
  <si>
    <t>MR06168</t>
  </si>
  <si>
    <t>CONDULETA DE 1/2" LB</t>
  </si>
  <si>
    <t>MR06170</t>
  </si>
  <si>
    <t>ADAPTADOR MT DE 1/2"</t>
  </si>
  <si>
    <t>MR06175</t>
  </si>
  <si>
    <t>RODAMIENTO CSK 20 - MC5</t>
  </si>
  <si>
    <t>MR06176</t>
  </si>
  <si>
    <t>CRUCETA CON GRASERA</t>
  </si>
  <si>
    <t>MR06179</t>
  </si>
  <si>
    <t>CORREA DENTADA 270H 100</t>
  </si>
  <si>
    <t>MR06180</t>
  </si>
  <si>
    <t>POLICORD CHIORINO DE 4 mm</t>
  </si>
  <si>
    <t>MR06181</t>
  </si>
  <si>
    <t>RACOR RECTO 1/2 NPT X 12mm</t>
  </si>
  <si>
    <t>MR06182</t>
  </si>
  <si>
    <t>RACOR CODO 1/2 NPT X 12mm</t>
  </si>
  <si>
    <t>MR06184</t>
  </si>
  <si>
    <t>RACOR CODO 3/8 NPT X 10mm</t>
  </si>
  <si>
    <t>MR06188</t>
  </si>
  <si>
    <t>K172026 CORREA DENTADA 1392</t>
  </si>
  <si>
    <t>MR06190</t>
  </si>
  <si>
    <t>RODILLO ANILOX CROMADO D70</t>
  </si>
  <si>
    <t>MR06192</t>
  </si>
  <si>
    <t>RETEN 450317/1 1/4 x 2"</t>
  </si>
  <si>
    <t>MR06201</t>
  </si>
  <si>
    <t>RULO SEGUIDOR D1/2 X 1/4 X 1/2</t>
  </si>
  <si>
    <t>MR06203</t>
  </si>
  <si>
    <t>PIÑON PLEGADOR 750 AC 4340</t>
  </si>
  <si>
    <t>MR06211</t>
  </si>
  <si>
    <t>TORNILLO AJUSTE DE CUCHILLAS</t>
  </si>
  <si>
    <t>MR06212</t>
  </si>
  <si>
    <t>TORNILLO DE CORTE CUCHILLAS</t>
  </si>
  <si>
    <t>MR06214</t>
  </si>
  <si>
    <t>TERMINAL OJO 3M PONCH # 1/0</t>
  </si>
  <si>
    <t>MR06215</t>
  </si>
  <si>
    <t>TERMINAL OJO 3M PONCH # 2/0</t>
  </si>
  <si>
    <t>MR06218</t>
  </si>
  <si>
    <t>BORNERA PLASTICACALIBRE # 12</t>
  </si>
  <si>
    <t>MR06223</t>
  </si>
  <si>
    <t>TOPE AUX. DE MESA PHP-III</t>
  </si>
  <si>
    <t>MR06224</t>
  </si>
  <si>
    <t>TOPE AUX. DE PINZA PHP-III</t>
  </si>
  <si>
    <t>MR06226</t>
  </si>
  <si>
    <t>BANDA PLANA 787 X 162 X 1,5</t>
  </si>
  <si>
    <t>MR06227</t>
  </si>
  <si>
    <t>EMPAQUE TK ACEITE PHP EN NT</t>
  </si>
  <si>
    <t>MR06232</t>
  </si>
  <si>
    <t>RELE DE SOBRECORRIENTE</t>
  </si>
  <si>
    <t>MR06233</t>
  </si>
  <si>
    <t>BASE SOPORTE PARA RELE SIEMENS</t>
  </si>
  <si>
    <t>MR06235</t>
  </si>
  <si>
    <t>CORREA DOBLE DENT. TP540L050</t>
  </si>
  <si>
    <t>MR06240</t>
  </si>
  <si>
    <t>BUJE ESPACIADOR ACERO 1045</t>
  </si>
  <si>
    <t>MR06243</t>
  </si>
  <si>
    <t>MICRO FINAL CARRERA XCKP118</t>
  </si>
  <si>
    <t>MR06244</t>
  </si>
  <si>
    <t>BANDA TRANSPORTADORA NONEX</t>
  </si>
  <si>
    <t>MR06245</t>
  </si>
  <si>
    <t>BANDA TRANSP. NONEX EM 4/1</t>
  </si>
  <si>
    <t>MR06246</t>
  </si>
  <si>
    <t>FRICTION PAD 4512 G/H 302 G</t>
  </si>
  <si>
    <t>MR06249</t>
  </si>
  <si>
    <t>RESISTENCIAS FLOW PACK 10-06</t>
  </si>
  <si>
    <t>MR06255</t>
  </si>
  <si>
    <t>COLECTOR MERCURIO MERCOTAC</t>
  </si>
  <si>
    <t>MR06256</t>
  </si>
  <si>
    <t>PINZA SOP. VARILLA PORTACORES</t>
  </si>
  <si>
    <t>MR06257</t>
  </si>
  <si>
    <t>PIÑON HELICOIDAL RASTRILLO</t>
  </si>
  <si>
    <t>MR06259</t>
  </si>
  <si>
    <t>SOPORTE GRADUACION ROD. BRONCE</t>
  </si>
  <si>
    <t>MR06260</t>
  </si>
  <si>
    <t>SOPORTE GRADUACION ROD BUJE</t>
  </si>
  <si>
    <t>MR06268</t>
  </si>
  <si>
    <t>ROD. AGUA TINTA LT:565</t>
  </si>
  <si>
    <t>MR06271</t>
  </si>
  <si>
    <t>TORNILLO AJUSTE PORTA LETRAS</t>
  </si>
  <si>
    <t>MR06278</t>
  </si>
  <si>
    <t>RETEN PARA ACEITE 40 X 29 X 7</t>
  </si>
  <si>
    <t>MR06279</t>
  </si>
  <si>
    <t>RETEN PARA ACEITE 24 X 14 X 6</t>
  </si>
  <si>
    <t>MR06280</t>
  </si>
  <si>
    <t>RETEN PARA ACEITE 25 X 37 X 7</t>
  </si>
  <si>
    <t>MR06281</t>
  </si>
  <si>
    <t>REGULADOR CAUDAL 5mm NPT x 6OD</t>
  </si>
  <si>
    <t>MR06282</t>
  </si>
  <si>
    <t>CONECTOR CODO MACHO 6 mm</t>
  </si>
  <si>
    <t>MR06283</t>
  </si>
  <si>
    <t>CORREA DENTADA 255 L 075</t>
  </si>
  <si>
    <t>MR06288</t>
  </si>
  <si>
    <t>ESPARRAGO CILIND. INTRODUCTOR</t>
  </si>
  <si>
    <t>MR06300</t>
  </si>
  <si>
    <t>RODAMIENTO 1614 NICE</t>
  </si>
  <si>
    <t>MR06301</t>
  </si>
  <si>
    <t>TORNILLOS EJE CARRETOS 627</t>
  </si>
  <si>
    <t>MR06302</t>
  </si>
  <si>
    <t>BUJE EN BRONCE  CARRETOS 627</t>
  </si>
  <si>
    <t>MR06306</t>
  </si>
  <si>
    <t>CORREA DENTADA 540H150</t>
  </si>
  <si>
    <t>MR06309</t>
  </si>
  <si>
    <t>FLEJE ACOPLE CARDAN H-22"</t>
  </si>
  <si>
    <t>MR06311</t>
  </si>
  <si>
    <t>RELE 5 PINES BOBINA 24 VDC</t>
  </si>
  <si>
    <t>MR06313</t>
  </si>
  <si>
    <t>L0006200200 ENGOMADOR ESPECIAL</t>
  </si>
  <si>
    <t>MR06314</t>
  </si>
  <si>
    <t>L0006300200 ENGOMADOR ESPECIAL</t>
  </si>
  <si>
    <t>MR06315</t>
  </si>
  <si>
    <t>PLATINA ELEVADOR DE COLA HALM</t>
  </si>
  <si>
    <t>MR06317</t>
  </si>
  <si>
    <t>UNION 3/8 HERMAFRODITA # 35-1</t>
  </si>
  <si>
    <t>MR06318</t>
  </si>
  <si>
    <t>RETEN Ø EXT: 30 mm Ø INT: 18</t>
  </si>
  <si>
    <t>MR06320</t>
  </si>
  <si>
    <t>CORREA 150L075</t>
  </si>
  <si>
    <t>MR06321</t>
  </si>
  <si>
    <t>SELLO RETENEDOR 30 X 47 X 7 mm</t>
  </si>
  <si>
    <t>MR06322</t>
  </si>
  <si>
    <t>PINZA UÑA ALUMINIO ROBOSUM</t>
  </si>
  <si>
    <t>MR06326</t>
  </si>
  <si>
    <t>SOPORTE DE RODILLO DOSIFICADOR</t>
  </si>
  <si>
    <t>MR06333</t>
  </si>
  <si>
    <t>ACOPLE BR 1/4 NPT X 1/4 ESP P</t>
  </si>
  <si>
    <t>MR06341</t>
  </si>
  <si>
    <t>CORREA M42 EN "V"</t>
  </si>
  <si>
    <t>MR06342</t>
  </si>
  <si>
    <t>RA80196 VALVULA VACIO PLEGADOR</t>
  </si>
  <si>
    <t>MR06343</t>
  </si>
  <si>
    <t>RA70454 UNION DE PIN CADENA</t>
  </si>
  <si>
    <t>MR06344</t>
  </si>
  <si>
    <t>EJE TENSOR SALIDA HOJEADORA</t>
  </si>
  <si>
    <t>MR06345</t>
  </si>
  <si>
    <t>CUÑA TRAPEZOIDAL MASAS PINES</t>
  </si>
  <si>
    <t>MR06354</t>
  </si>
  <si>
    <t>PISTON KIT DIAFRAGMA MONTALVO</t>
  </si>
  <si>
    <t>MR06357</t>
  </si>
  <si>
    <t>BANDA EN V A-39</t>
  </si>
  <si>
    <t>MR06366</t>
  </si>
  <si>
    <t>LAMPARA 400 WTS PARA SECADO UV</t>
  </si>
  <si>
    <t>MR06371</t>
  </si>
  <si>
    <t>LENGUETA, ALIMENTADOR 627</t>
  </si>
  <si>
    <t>MR06374</t>
  </si>
  <si>
    <t>CORREA DENTADA 540H100</t>
  </si>
  <si>
    <t>MR06375</t>
  </si>
  <si>
    <t>CORREA DENTADA 540H075</t>
  </si>
  <si>
    <t>MR06376</t>
  </si>
  <si>
    <t>VALVULA VACIO PLEG. FONDO RA</t>
  </si>
  <si>
    <t>MR06377</t>
  </si>
  <si>
    <t>COMPLETO: NUCLEO AC TABULAR 1045</t>
  </si>
  <si>
    <t>RODILLO CUNA EMBOBINADOR O-II</t>
  </si>
  <si>
    <t>MR06378</t>
  </si>
  <si>
    <t>TERMINAL RJ-45 PARA PONCHAR</t>
  </si>
  <si>
    <t>MR06380</t>
  </si>
  <si>
    <t>VARILLA GUIA MUELLE SACAPLIEGO</t>
  </si>
  <si>
    <t>MR06381</t>
  </si>
  <si>
    <t>CASQUILLO AUTOCALIBRADO</t>
  </si>
  <si>
    <t>MR06382</t>
  </si>
  <si>
    <t>PERNO PASADOR MUELLE SACAPLIEG</t>
  </si>
  <si>
    <t>MR06383</t>
  </si>
  <si>
    <t>ARANDELA SEPARADOR DE SOPORTE</t>
  </si>
  <si>
    <t>MR06384</t>
  </si>
  <si>
    <t>PIEZA DE SUJECION MUELLE</t>
  </si>
  <si>
    <t>MR06385</t>
  </si>
  <si>
    <t>PIEZA DE SUJECION SOPORTE</t>
  </si>
  <si>
    <t>MR06387</t>
  </si>
  <si>
    <t>POTENCIOMETRO SERVO PREPINZAS</t>
  </si>
  <si>
    <t>MR06388</t>
  </si>
  <si>
    <t>CADENA DE LA PILA AUXILIAR LI</t>
  </si>
  <si>
    <t>MR06389</t>
  </si>
  <si>
    <t>CADENA DE LA PILA AUXILIAR LS</t>
  </si>
  <si>
    <t>MR06390</t>
  </si>
  <si>
    <t>PIÑON DOBLE DE CADENA AUXILIAR</t>
  </si>
  <si>
    <t>MR06391</t>
  </si>
  <si>
    <t>CONECTOR DE RED SEGUN MUESTRA</t>
  </si>
  <si>
    <t>MR06394</t>
  </si>
  <si>
    <t>KIT HIDRAHULICO WM360 30LTR</t>
  </si>
  <si>
    <t>MR06400</t>
  </si>
  <si>
    <t>TORNILLO FUSIBLE CUCH. GUILLOT</t>
  </si>
  <si>
    <t>MR06402</t>
  </si>
  <si>
    <t>RESORTE CABEZAL DE GRAPADO</t>
  </si>
  <si>
    <t>MR06403</t>
  </si>
  <si>
    <t>RESORTE DEL SELLA FACIL B2S</t>
  </si>
  <si>
    <t>MR06406</t>
  </si>
  <si>
    <t>RODAMIENTO DE BOLAS 36 PP</t>
  </si>
  <si>
    <t>MR06415</t>
  </si>
  <si>
    <t>MOTORREDUCTOR MVF44/A</t>
  </si>
  <si>
    <t>MR06418</t>
  </si>
  <si>
    <t>RETEN DE CAUCHO Ø EXT:30</t>
  </si>
  <si>
    <t>MR06419</t>
  </si>
  <si>
    <t>EJE PORTACARRETOS PLEG LATERAL</t>
  </si>
  <si>
    <t>MR06423</t>
  </si>
  <si>
    <t>RETEN ØEXT 3 1/8" Ø INT 2 1/4"</t>
  </si>
  <si>
    <t>MR06424</t>
  </si>
  <si>
    <t>RODAMIENTO RA010 FAFNIR BOLAS</t>
  </si>
  <si>
    <t>MR06427</t>
  </si>
  <si>
    <t>CUCHILLA SUPERIOR 31J ACERO</t>
  </si>
  <si>
    <t>MR06431</t>
  </si>
  <si>
    <t>RETEN ØEXT: 2 1/2" ØINT: 1 5/8</t>
  </si>
  <si>
    <t>MR06432</t>
  </si>
  <si>
    <t>RODAMIENTO DE AGUJAS NK 45/30</t>
  </si>
  <si>
    <t>MR06440</t>
  </si>
  <si>
    <t>ESCOBILLA P/MOTRO REBOBINADOR</t>
  </si>
  <si>
    <t>MR06449</t>
  </si>
  <si>
    <t>DISCO ASPIRADOR P/TRA 42016072</t>
  </si>
  <si>
    <t>MR06452</t>
  </si>
  <si>
    <t>JUEGO X 3UNDMACHUELOS 1/2" NC</t>
  </si>
  <si>
    <t>MR06454</t>
  </si>
  <si>
    <t>CANASTILLA AXIAL AGUJA TORRING</t>
  </si>
  <si>
    <t>MR06456</t>
  </si>
  <si>
    <t>RODAMIENTO AGUJAS HK1612</t>
  </si>
  <si>
    <t>MR06459</t>
  </si>
  <si>
    <t>ESCOBILLAS MOTOR HUMEDAD</t>
  </si>
  <si>
    <t>MR06462</t>
  </si>
  <si>
    <t>JGO. PUNTAS PARA TESTER UNIT</t>
  </si>
  <si>
    <t>MR06464</t>
  </si>
  <si>
    <t>RESORTE PINZA P.PAPEL</t>
  </si>
  <si>
    <t>MR06465</t>
  </si>
  <si>
    <t>CORREA DENTADA 450 H100 HOJ.</t>
  </si>
  <si>
    <t>MR06466</t>
  </si>
  <si>
    <t>CORREA DENTADA 510 H050 NUMER.</t>
  </si>
  <si>
    <t>MR06467</t>
  </si>
  <si>
    <t>CORREA DENTADA TP480 H100</t>
  </si>
  <si>
    <t>MR06468</t>
  </si>
  <si>
    <t>CILINDRO NEUMAT. DSE4-25-25</t>
  </si>
  <si>
    <t>MR06469</t>
  </si>
  <si>
    <t>HORQUILLA FESTO SG - M10</t>
  </si>
  <si>
    <t>MR06470</t>
  </si>
  <si>
    <t>HORQUILLA FESTO SG - M8</t>
  </si>
  <si>
    <t>MR06471</t>
  </si>
  <si>
    <t>RACOR PARA CASQUILLO</t>
  </si>
  <si>
    <t>MR06472</t>
  </si>
  <si>
    <t>SOPORTE ROD ROLDANAS 25 X 50 X</t>
  </si>
  <si>
    <t>MR06473</t>
  </si>
  <si>
    <t>SOPORTE ROD ROLDANAS 70 X 20m</t>
  </si>
  <si>
    <t>MR06474</t>
  </si>
  <si>
    <t>CIL. NEUMATICO Ø 1 1/16" X 6"</t>
  </si>
  <si>
    <t>MR06475</t>
  </si>
  <si>
    <t>BOMBILLO AHORRADOR 22 VATIOS</t>
  </si>
  <si>
    <t>MR06477</t>
  </si>
  <si>
    <t>UNION DE PVC Ø 1"</t>
  </si>
  <si>
    <t>MR06479</t>
  </si>
  <si>
    <t>CODOS DE PVC Ø 1"</t>
  </si>
  <si>
    <t>MR06481</t>
  </si>
  <si>
    <t>EJE PPAL. DEL CEROMAX</t>
  </si>
  <si>
    <t>MR06485</t>
  </si>
  <si>
    <t>CORREA INTROD CORES ROBOSUM</t>
  </si>
  <si>
    <t>MR06489</t>
  </si>
  <si>
    <t>CORREA DENTADA 570 H 100</t>
  </si>
  <si>
    <t>MR06490</t>
  </si>
  <si>
    <t>227-817 MOTOREDUCTOR HUMEDAD</t>
  </si>
  <si>
    <t>MR06491</t>
  </si>
  <si>
    <t>227-269 CILINDRO DE AIRE</t>
  </si>
  <si>
    <t>MR06492</t>
  </si>
  <si>
    <t>728-070 CILINDRO DE AIRE</t>
  </si>
  <si>
    <t>MR06493</t>
  </si>
  <si>
    <t>796-185 A VALVULA SOLENOIDE</t>
  </si>
  <si>
    <t>MR06494</t>
  </si>
  <si>
    <t>225-533 A TUBO, UNION CARDAN</t>
  </si>
  <si>
    <t>MR06495</t>
  </si>
  <si>
    <t>722-909C ENGRANE ACOPLE CARDAN</t>
  </si>
  <si>
    <t>MR06498</t>
  </si>
  <si>
    <t>PIÑON HUMEDAD Z33 DIDDE</t>
  </si>
  <si>
    <t>MR06500</t>
  </si>
  <si>
    <t>005500472 CORONA DE AGUJAS</t>
  </si>
  <si>
    <t>MR06503</t>
  </si>
  <si>
    <t>RODAMIENTO 2204 - 2RS FAG</t>
  </si>
  <si>
    <t>MR06504</t>
  </si>
  <si>
    <t>RODAMIENTO INA KB/KBS 3068</t>
  </si>
  <si>
    <t>MR06506</t>
  </si>
  <si>
    <t>/POLEA TENSOR DE CORREA</t>
  </si>
  <si>
    <t>MR06508</t>
  </si>
  <si>
    <t>TORNILLO GRADUACION HIDRAULICO</t>
  </si>
  <si>
    <t>MR06513</t>
  </si>
  <si>
    <t>INSERTO SELLO LATERAL TINTERO</t>
  </si>
  <si>
    <t>MR06515</t>
  </si>
  <si>
    <t>RECLETA DOSIFICADOR TINTERO</t>
  </si>
  <si>
    <t>MR06517</t>
  </si>
  <si>
    <t>MUELLE EN FLEJE P/BLOQUEO</t>
  </si>
  <si>
    <t>MR06519</t>
  </si>
  <si>
    <t>FUSIBLE HH 16 A 36 KV</t>
  </si>
  <si>
    <t>MR06521</t>
  </si>
  <si>
    <t>RACOR RECTO 1/8 NPT X 10mm O.D</t>
  </si>
  <si>
    <t>MR06522</t>
  </si>
  <si>
    <t>RACOR CURVO 90º 1/8 X 10mm</t>
  </si>
  <si>
    <t>MR06525</t>
  </si>
  <si>
    <t xml:space="preserve"> CILINDRO CD85N20-15-B SMC</t>
  </si>
  <si>
    <t>MR06529</t>
  </si>
  <si>
    <t>VALVULA PROPORCIONAL I/P SMC</t>
  </si>
  <si>
    <t>MR06530</t>
  </si>
  <si>
    <t>MANGUERAS R2 3/8" (0,70 mts)</t>
  </si>
  <si>
    <t>MR06531</t>
  </si>
  <si>
    <t>MANGUERAS R2 3/8" (0,80 mts)</t>
  </si>
  <si>
    <t>MR06536</t>
  </si>
  <si>
    <t>REGULADOR DE VOLTAJE LM 317</t>
  </si>
  <si>
    <t>MR06537</t>
  </si>
  <si>
    <t>TRANSISTOR 2N3055 ECG 130</t>
  </si>
  <si>
    <t>MR06538</t>
  </si>
  <si>
    <t>POTENCIOMETRO DE 10 K OHMNIOS</t>
  </si>
  <si>
    <t>MR06540</t>
  </si>
  <si>
    <t>RODAM. DE BOLAS RA012NPP-C2</t>
  </si>
  <si>
    <t>MR06542</t>
  </si>
  <si>
    <t>SUMINISTRO DE FUSIBLES HH 36KV</t>
  </si>
  <si>
    <t>MR06546</t>
  </si>
  <si>
    <t>CILINDR NEUMAT CRDSNU-25-25-PA</t>
  </si>
  <si>
    <t>MR06547</t>
  </si>
  <si>
    <t>MANOMETRO 0-100 PSI CARATULA 2</t>
  </si>
  <si>
    <t>MR06548</t>
  </si>
  <si>
    <t>CORREA DENTADA HTD 400-5M-25</t>
  </si>
  <si>
    <t>MR06551</t>
  </si>
  <si>
    <t>SOLDADURA ESTAÑO 0,9mm 60/40</t>
  </si>
  <si>
    <t>MR06558</t>
  </si>
  <si>
    <t>TUBO FLUORESCENTE OCTRON</t>
  </si>
  <si>
    <t>MR06564</t>
  </si>
  <si>
    <t>KIT LINEA BARRIDO GA45</t>
  </si>
  <si>
    <t>MR06578</t>
  </si>
  <si>
    <t>KIT OVERHAULL MOTOR GA45</t>
  </si>
  <si>
    <t>MR06579</t>
  </si>
  <si>
    <t>CILINDRO NEUMATICO FESTO</t>
  </si>
  <si>
    <t>MR06590</t>
  </si>
  <si>
    <t>BANDA 590 X 13 X 1mm EN HAMP</t>
  </si>
  <si>
    <t>MR06592</t>
  </si>
  <si>
    <t>CORREA DENTADA 5MR-900-09</t>
  </si>
  <si>
    <t>MR06594</t>
  </si>
  <si>
    <t>UNION MEDIOPASO # 40 DID</t>
  </si>
  <si>
    <t>MR06595</t>
  </si>
  <si>
    <t>UNION MEDIOPASO # 41 DID</t>
  </si>
  <si>
    <t>MR06597</t>
  </si>
  <si>
    <t>CORREA DOBLE DENTADA  630H100</t>
  </si>
  <si>
    <t>MR06599</t>
  </si>
  <si>
    <t>RACOR CURVO 1/2 NPTX 10 MM OD</t>
  </si>
  <si>
    <t>MR06600</t>
  </si>
  <si>
    <t>UNION 3/8" OD X 3/8" OD</t>
  </si>
  <si>
    <t>MR06601</t>
  </si>
  <si>
    <t>RODAMIENTO DE BOLAS 1602Z C3</t>
  </si>
  <si>
    <t>MR06605</t>
  </si>
  <si>
    <t>MOTORREDUCTOR 0,2 KW 60 RPM</t>
  </si>
  <si>
    <t>MR06607</t>
  </si>
  <si>
    <t>SELLO DE CAUCHO 25X35X7</t>
  </si>
  <si>
    <t>MR06608</t>
  </si>
  <si>
    <t>RETEN CAUCHO 1 1/8" X 17/32"</t>
  </si>
  <si>
    <t>MR06609</t>
  </si>
  <si>
    <t>CORREA DENTADA 1250 H 200</t>
  </si>
  <si>
    <t>MR06612</t>
  </si>
  <si>
    <t>MANGUERA TERMOENCOGIBLE 4mm Ø</t>
  </si>
  <si>
    <t>MR06615</t>
  </si>
  <si>
    <t>MANGUERA HIDRULICA R2 - 3/8"</t>
  </si>
  <si>
    <t>MR06616</t>
  </si>
  <si>
    <t>MR06617</t>
  </si>
  <si>
    <t>MANGUERA HIDRULICA R2 - 1/2"</t>
  </si>
  <si>
    <t>MR06619</t>
  </si>
  <si>
    <t>MR06620</t>
  </si>
  <si>
    <t>MANGUERA HIDRULICA R2 - 5/8"</t>
  </si>
  <si>
    <t>MR06621</t>
  </si>
  <si>
    <t>MANGUERA HIDRULICA R7 - 3/8"</t>
  </si>
  <si>
    <t>MR06622</t>
  </si>
  <si>
    <t>MR06623</t>
  </si>
  <si>
    <t>MR06626</t>
  </si>
  <si>
    <t>MR06627</t>
  </si>
  <si>
    <t>MANGUERA HIDRULICA R2 - 1/4"</t>
  </si>
  <si>
    <t>MR06628</t>
  </si>
  <si>
    <t>MR06629</t>
  </si>
  <si>
    <t>MR06630</t>
  </si>
  <si>
    <t>MR06631</t>
  </si>
  <si>
    <t>MANGUERA HIDRULICA R7 - 3/16"</t>
  </si>
  <si>
    <t>MR06632</t>
  </si>
  <si>
    <t>MR06633</t>
  </si>
  <si>
    <t>MANGUERA HIDRULICA R7 - 1/4"</t>
  </si>
  <si>
    <t>MR06634</t>
  </si>
  <si>
    <t>MR06635</t>
  </si>
  <si>
    <t>MR06636</t>
  </si>
  <si>
    <t>MR06638</t>
  </si>
  <si>
    <t>MR06639</t>
  </si>
  <si>
    <t>EJE PARA ROD GP TINTER EN INOX</t>
  </si>
  <si>
    <t>MR06641</t>
  </si>
  <si>
    <t>EJE PORTA CUCHILLA REFILADORA</t>
  </si>
  <si>
    <t>MR06644</t>
  </si>
  <si>
    <t>BANDA DENTADA 660L050</t>
  </si>
  <si>
    <t>MR06645</t>
  </si>
  <si>
    <t>BANDA DENTADA 817L050</t>
  </si>
  <si>
    <t>MR06648</t>
  </si>
  <si>
    <t>BOQUILLA LUBRICACION 0,06 cm3</t>
  </si>
  <si>
    <t>MR06649</t>
  </si>
  <si>
    <t>BOQUILLA LUBRICACION 0,10 cm3</t>
  </si>
  <si>
    <t>MR06650</t>
  </si>
  <si>
    <t>BOQUILLA LUBRICACION 0,20 cm3</t>
  </si>
  <si>
    <t>MR06653</t>
  </si>
  <si>
    <t>DISTRIBUIDOR DE 5 BOQUILLAS</t>
  </si>
  <si>
    <t>MR06654</t>
  </si>
  <si>
    <t>LENGUETA SEPARADOR DE HOJAS</t>
  </si>
  <si>
    <t>MR06655</t>
  </si>
  <si>
    <t>MR06656</t>
  </si>
  <si>
    <t>BOQUILLA SOPLADO ALIMENTADOR</t>
  </si>
  <si>
    <t>MR06661</t>
  </si>
  <si>
    <t>BANDA DENTADA 360L075</t>
  </si>
  <si>
    <t>MR06666</t>
  </si>
  <si>
    <t>EJE PARA GRAPADORA</t>
  </si>
  <si>
    <t>MR06668</t>
  </si>
  <si>
    <t>ESPARRAGO MOTOR HUMEDAD H-22</t>
  </si>
  <si>
    <t>MR06669</t>
  </si>
  <si>
    <t>ESCOBILLA MOTOR HUMEDAD DIDDE</t>
  </si>
  <si>
    <t>MR06671</t>
  </si>
  <si>
    <t>5000706 LAMP IR 2000 W 240 V</t>
  </si>
  <si>
    <t>MR06673</t>
  </si>
  <si>
    <t>PORTACUCHILLA CIRCULAR REFILE</t>
  </si>
  <si>
    <t>MR06674</t>
  </si>
  <si>
    <t>BOMBA PERISTATICA MASTER FLEX</t>
  </si>
  <si>
    <t>MR06677</t>
  </si>
  <si>
    <t>ENGRANE HELICOIDAL T36 LH</t>
  </si>
  <si>
    <t>MR06678</t>
  </si>
  <si>
    <t>ENGRANE HELICOIDAL T36 RH</t>
  </si>
  <si>
    <t>MR06679</t>
  </si>
  <si>
    <t>MOTOREDUCTOR RODILLO ANILOX</t>
  </si>
  <si>
    <t>MR06680</t>
  </si>
  <si>
    <t>ACOPLE FLEXIBLE ZERO-MAX DBL</t>
  </si>
  <si>
    <t>MR06681</t>
  </si>
  <si>
    <t>ENGRANE HELICOIDAL RH T48</t>
  </si>
  <si>
    <t>MR06682</t>
  </si>
  <si>
    <t>ENGRANE HELICOIDAL LH T54</t>
  </si>
  <si>
    <t>MR06683</t>
  </si>
  <si>
    <t>ENGRANE HELICOIDAL RH T64</t>
  </si>
  <si>
    <t>MR06684</t>
  </si>
  <si>
    <t>7118651201 MOTOR AJUST RANGO</t>
  </si>
  <si>
    <t>MR06685</t>
  </si>
  <si>
    <t>RODAMIENTO DE BOLAS LR5203</t>
  </si>
  <si>
    <t>MR06687</t>
  </si>
  <si>
    <t>BANDA 1215mm X 60 X 1,2mm M.O.</t>
  </si>
  <si>
    <t>MR06690</t>
  </si>
  <si>
    <t>Rodamiento RSL4BS</t>
  </si>
  <si>
    <t>MR06692</t>
  </si>
  <si>
    <t>EJE MOTOREDUCTOR</t>
  </si>
  <si>
    <t>MR06693</t>
  </si>
  <si>
    <t>RETEN DE CAUCHO Ø EXT: 47</t>
  </si>
  <si>
    <t>MR06697</t>
  </si>
  <si>
    <t>85745105 BOQUILLA S 0,5(DS400)</t>
  </si>
  <si>
    <t>MR06699</t>
  </si>
  <si>
    <t>85745108 BOQUILLA S 0,8(DS400)</t>
  </si>
  <si>
    <t>MR06700</t>
  </si>
  <si>
    <t>27003708 ARMADURA: MUELLE</t>
  </si>
  <si>
    <t>MR06701</t>
  </si>
  <si>
    <t>27003500 KIT MUELLE Y ARANDELA</t>
  </si>
  <si>
    <t>MR06703</t>
  </si>
  <si>
    <t>21000209KIT MEMBRANAS VITON</t>
  </si>
  <si>
    <t>MR06704</t>
  </si>
  <si>
    <t>ANILLAS PONCHOS DOBLE 22 DIDDE</t>
  </si>
  <si>
    <t>MR06705</t>
  </si>
  <si>
    <t>TORNILLO EJE P/CARRETOS 241</t>
  </si>
  <si>
    <t>MR06707</t>
  </si>
  <si>
    <t>EJE PERCHERO DE VENTANA - RA</t>
  </si>
  <si>
    <t>MR06708</t>
  </si>
  <si>
    <t>EJE DEL CILINDRO DE PANTOGRAFO</t>
  </si>
  <si>
    <t>MR06715</t>
  </si>
  <si>
    <t>23458-001 KIT REGULADOR FIFE</t>
  </si>
  <si>
    <t>MR06716</t>
  </si>
  <si>
    <t>06807-001 RESORTE REG 0-15</t>
  </si>
  <si>
    <t>MR06717</t>
  </si>
  <si>
    <t>02047-001 DIAFRAGMA CUADRADO</t>
  </si>
  <si>
    <t>MR06718</t>
  </si>
  <si>
    <t>09927-001 RESORTE, VALV ALIVIO</t>
  </si>
  <si>
    <t>MR06719</t>
  </si>
  <si>
    <t>02247-001 VASTAGO, VALV ALIVIO</t>
  </si>
  <si>
    <t>MR06720</t>
  </si>
  <si>
    <t>02047-002 DIAFRAGMA REG. FIFE</t>
  </si>
  <si>
    <t>MR06721</t>
  </si>
  <si>
    <t>07856-004 SPOOL SERVO-VALV.</t>
  </si>
  <si>
    <t>MR06722</t>
  </si>
  <si>
    <t>GUIAS DE REBOBINADO BSA-MINI</t>
  </si>
  <si>
    <t>MR06723</t>
  </si>
  <si>
    <t>725-487B MOTOR REGISTRO DIDDE</t>
  </si>
  <si>
    <t>MR06725</t>
  </si>
  <si>
    <t>725-486A POTENCIOMETRO MOTOR</t>
  </si>
  <si>
    <t>MR06729</t>
  </si>
  <si>
    <t>TAPON GALVAN 1/2 NPT HEMBRA</t>
  </si>
  <si>
    <t>MR06736</t>
  </si>
  <si>
    <t>RACOR CODO 3/4" HIDRAULICO</t>
  </si>
  <si>
    <t>MR06746</t>
  </si>
  <si>
    <t>UNIONES P/CADENA 08 B PASO 40</t>
  </si>
  <si>
    <t>MR06749</t>
  </si>
  <si>
    <t>BARRA 1ª CILINDRO PLEGADO B2S</t>
  </si>
  <si>
    <t>MR06759</t>
  </si>
  <si>
    <t>VARILLA DE EMBRAGUE DIDDE</t>
  </si>
  <si>
    <t>MR06764</t>
  </si>
  <si>
    <t>PIÑON DE GRAFADO TRANSVERSAL</t>
  </si>
  <si>
    <t>MR06765</t>
  </si>
  <si>
    <t>TORNILLO P/ ASEGURAR PISON PHP</t>
  </si>
  <si>
    <t>MR06770</t>
  </si>
  <si>
    <t>COUPLING 2,5" P/ TUB RANURADA</t>
  </si>
  <si>
    <t>MR06771</t>
  </si>
  <si>
    <t>COUPLING 4" P/ TUB RANURADA</t>
  </si>
  <si>
    <t>MR06773</t>
  </si>
  <si>
    <t>COUPLING DERIVACION TEE 4 -2,5</t>
  </si>
  <si>
    <t>MR06774</t>
  </si>
  <si>
    <t>COUPLING DERIVACION 4" A 2,5"</t>
  </si>
  <si>
    <t>MR06778</t>
  </si>
  <si>
    <t>AIRE ACONDICIONADO PREPRENSA</t>
  </si>
  <si>
    <t>CORREA EN V A 46BL AIRE ACONDI</t>
  </si>
  <si>
    <t>MR06779</t>
  </si>
  <si>
    <t>RETEN Ø EXT: 35mm X Ø INT:19mm</t>
  </si>
  <si>
    <t>MR06780</t>
  </si>
  <si>
    <t>RETEN Ø EXT: 40mm X Ø INT:16mm</t>
  </si>
  <si>
    <t>MR06783</t>
  </si>
  <si>
    <t>CONDENSADOR P/ ESTROBOSCOPICA</t>
  </si>
  <si>
    <t>MR06785</t>
  </si>
  <si>
    <t>REOSTATO OHMITE Nº 0322</t>
  </si>
  <si>
    <t>MR06791</t>
  </si>
  <si>
    <t>PITO 12 VOLT. MONT. COMBUSTION</t>
  </si>
  <si>
    <t>MR06794</t>
  </si>
  <si>
    <t>007801472 PULSADOR LUMINOSO</t>
  </si>
  <si>
    <t>MR06795</t>
  </si>
  <si>
    <t>007801214 PULSADOR NEGRO</t>
  </si>
  <si>
    <t>MR06796</t>
  </si>
  <si>
    <t>007801117 INTERRUPTOR BASCULAN</t>
  </si>
  <si>
    <t>MR06797</t>
  </si>
  <si>
    <t>005802887 VOLANTE CON ESCALA</t>
  </si>
  <si>
    <t>MR06799</t>
  </si>
  <si>
    <t>611981553 SENSOR DE FUENTE</t>
  </si>
  <si>
    <t>MR06801</t>
  </si>
  <si>
    <t>MANGUERA SILICONADA 1/2" inter</t>
  </si>
  <si>
    <t>MR06803</t>
  </si>
  <si>
    <t>RETEN METALICO Ø EXT: 1 1/8"</t>
  </si>
  <si>
    <t>MR06805</t>
  </si>
  <si>
    <t>RODAMIENTO 1641 NICE DCTNTG18</t>
  </si>
  <si>
    <t>MR06816</t>
  </si>
  <si>
    <t>TUERCA AN06 / KMG FAG</t>
  </si>
  <si>
    <t>MR06817</t>
  </si>
  <si>
    <t>ARNDELA SEGURIDAD AW06 / MB06</t>
  </si>
  <si>
    <t>MR06819</t>
  </si>
  <si>
    <t>BRIDA PVC PRESION 3"</t>
  </si>
  <si>
    <t>MR06820</t>
  </si>
  <si>
    <t>ARANDELA EN BRONCE</t>
  </si>
  <si>
    <t>MR06825</t>
  </si>
  <si>
    <t>241771 FILTRO COLADOR SULLAIR</t>
  </si>
  <si>
    <t>MR06826</t>
  </si>
  <si>
    <t>241772 KIT FILTRO COLADOR</t>
  </si>
  <si>
    <t>MR06828</t>
  </si>
  <si>
    <t>MANGUERA NIMCOR 3/4 X 1-1/8</t>
  </si>
  <si>
    <t>MR06831</t>
  </si>
  <si>
    <t>CONECTOR INDUSTRIAL 24P-16A</t>
  </si>
  <si>
    <t>MR06841</t>
  </si>
  <si>
    <t>ESPATULA  0.3mm</t>
  </si>
  <si>
    <t>MR06844</t>
  </si>
  <si>
    <t>MOTOR ASSI B14 TAMAÑO 80 1HP</t>
  </si>
  <si>
    <t>MR06845</t>
  </si>
  <si>
    <t>EJE CARRETO ARRASTRE 627</t>
  </si>
  <si>
    <t>MR06847</t>
  </si>
  <si>
    <t>K189563 RESORTE DE GAS</t>
  </si>
  <si>
    <t>MR06848</t>
  </si>
  <si>
    <t>MANGUERA K177689 PARA EJE</t>
  </si>
  <si>
    <t>MR06850</t>
  </si>
  <si>
    <t>K332999 TOBERA PULVERIZADOR</t>
  </si>
  <si>
    <t>MR06852</t>
  </si>
  <si>
    <t>K146880 ANILLO DE TOLERANCIA</t>
  </si>
  <si>
    <t>MR06853</t>
  </si>
  <si>
    <t>NIM-COR 3B-70023 EJE NEUMATICO</t>
  </si>
  <si>
    <t>MR06854</t>
  </si>
  <si>
    <t>NIM-COR 3L-58793 EJE NEUMATICO</t>
  </si>
  <si>
    <t>MR06856</t>
  </si>
  <si>
    <t>723-683 RODAMIENTO PARA EJE</t>
  </si>
  <si>
    <t>MR06862</t>
  </si>
  <si>
    <t>BLOQUE CONTACTOS AUX NAT NC</t>
  </si>
  <si>
    <t>MR06863</t>
  </si>
  <si>
    <t>RODAMIENTO DE BOLAS Ø EXT:78"</t>
  </si>
  <si>
    <t>MR06868</t>
  </si>
  <si>
    <t>CUCHILLA SUPERIOR ULMA</t>
  </si>
  <si>
    <t>MR06869</t>
  </si>
  <si>
    <t>CUCHILLA MARCADO PREVIO</t>
  </si>
  <si>
    <t>MR06870</t>
  </si>
  <si>
    <t>RODAMIENTO DE BOLAS 6019ZZ</t>
  </si>
  <si>
    <t>MR06871</t>
  </si>
  <si>
    <t>RODAMIENTO AGUJAS NK45/20R</t>
  </si>
  <si>
    <t>MR06875</t>
  </si>
  <si>
    <t>BANDA PLANA PVC ROBOSUM</t>
  </si>
  <si>
    <t>MR06879</t>
  </si>
  <si>
    <t>BANDA DENTADA 1600-8M-30 WD627</t>
  </si>
  <si>
    <t>MR06880</t>
  </si>
  <si>
    <t>CORREA EN V 5AX DIDDE 21" LONG</t>
  </si>
  <si>
    <t>MR06881</t>
  </si>
  <si>
    <t>SILICONA LOCTITE ULTRA GREY</t>
  </si>
  <si>
    <t>MR06891</t>
  </si>
  <si>
    <t>RODAMIENTO CONICO ET-LM67048</t>
  </si>
  <si>
    <t>MR06892</t>
  </si>
  <si>
    <t>RODAMIENTO CONICO 07100</t>
  </si>
  <si>
    <t>MR06893</t>
  </si>
  <si>
    <t>RETENEDOR METALICO ØEXT: 1 3/4</t>
  </si>
  <si>
    <t>MR06894</t>
  </si>
  <si>
    <t>RETEN 471808</t>
  </si>
  <si>
    <t>MR06895</t>
  </si>
  <si>
    <t>VARIADOR ELECTRONICO 025HP 3F</t>
  </si>
  <si>
    <t>MR06897</t>
  </si>
  <si>
    <t>PIÑON UND. TROQUELADO AQUAFLEX</t>
  </si>
  <si>
    <t>MR06898</t>
  </si>
  <si>
    <t>RESORTE ROD. TINTERO DIDDE G.</t>
  </si>
  <si>
    <t>MR06901</t>
  </si>
  <si>
    <t>RETEN METALICO 1 1/4"</t>
  </si>
  <si>
    <t>MR06905</t>
  </si>
  <si>
    <t>RODAMIENTO CONICO 15578</t>
  </si>
  <si>
    <t>MR06906</t>
  </si>
  <si>
    <t>BANDA DENTADA 540H100</t>
  </si>
  <si>
    <t>MR06907</t>
  </si>
  <si>
    <t>EJE REDUCTOR U. IMPRESORAS</t>
  </si>
  <si>
    <t>MR06908</t>
  </si>
  <si>
    <t>PIÑON RECTO Z 104 P/CASETTE</t>
  </si>
  <si>
    <t>MR06909</t>
  </si>
  <si>
    <t>RODAMIENTO CONICO 30205A</t>
  </si>
  <si>
    <t>MR06910</t>
  </si>
  <si>
    <t>RODAMIENTO LINEAL INA KH 1228</t>
  </si>
  <si>
    <t>MR06911</t>
  </si>
  <si>
    <t>CABLE  CONECTOR SENSOR WT150</t>
  </si>
  <si>
    <t>MR06914</t>
  </si>
  <si>
    <t>EJE DESBOBINADOR 727647N DIDIE</t>
  </si>
  <si>
    <t>MR06921</t>
  </si>
  <si>
    <t>RODAMIENTO CLUTCH CSK-25 PC5</t>
  </si>
  <si>
    <t>MR06922</t>
  </si>
  <si>
    <t>TARJETA ELECTRONICA CONTROL</t>
  </si>
  <si>
    <t>MR06941</t>
  </si>
  <si>
    <t>SENSOR TELEMECANIQ XS4P12PA340</t>
  </si>
  <si>
    <t>MR06942</t>
  </si>
  <si>
    <t>CONECTOR 4 PINES PARA SENSOR</t>
  </si>
  <si>
    <t>MR06945</t>
  </si>
  <si>
    <t>RODAMIENTO RIGIDO DE BOLAS</t>
  </si>
  <si>
    <t>MR06946</t>
  </si>
  <si>
    <t>RODAMIENTO  DE BOLAS 3005 2RS</t>
  </si>
  <si>
    <t>MR06947</t>
  </si>
  <si>
    <t>VARILLA DE ACERO CALIBRADO 5mm</t>
  </si>
  <si>
    <t>MR06949</t>
  </si>
  <si>
    <t>FILTRO PARA TANQUE DE MEZCLA</t>
  </si>
  <si>
    <t>MR06956</t>
  </si>
  <si>
    <t>EJE ACOPLE ENCODER MR1000</t>
  </si>
  <si>
    <t>MR06966</t>
  </si>
  <si>
    <t>PINZA NORMAL PARA SM102</t>
  </si>
  <si>
    <t>MR06968</t>
  </si>
  <si>
    <t>CASQUILLO</t>
  </si>
  <si>
    <t>MR06977</t>
  </si>
  <si>
    <t>RODA. AGUHAS INA NK 9/12 TN</t>
  </si>
  <si>
    <t>MR06981</t>
  </si>
  <si>
    <t>RODA. SEGUIDOR CFH 5/8 SB</t>
  </si>
  <si>
    <t>MR06982</t>
  </si>
  <si>
    <t>RODA. LINEAL DE BOLAS 6306 2RS</t>
  </si>
  <si>
    <t>MR06985</t>
  </si>
  <si>
    <t>A10956 ENGRANE RECTO ANILOX</t>
  </si>
  <si>
    <t>MR06990</t>
  </si>
  <si>
    <t>TROQUEL FLEX VENTANA 33 X 78mm</t>
  </si>
  <si>
    <t>MR06991</t>
  </si>
  <si>
    <t>MR06999</t>
  </si>
  <si>
    <t>PARTICULATE FILTER</t>
  </si>
  <si>
    <t>MR07002</t>
  </si>
  <si>
    <t>223105C TORN. SINFIN OSCILADOR</t>
  </si>
  <si>
    <t>MR07003</t>
  </si>
  <si>
    <t>722674 BUJE FLANCHADO BRONCE</t>
  </si>
  <si>
    <t>MR07006</t>
  </si>
  <si>
    <t>719520 BUJE BRONCE SINTERIZADO</t>
  </si>
  <si>
    <t>MR07007</t>
  </si>
  <si>
    <t>229006C BRAZO SOPORTE RODILLO</t>
  </si>
  <si>
    <t>MR07008</t>
  </si>
  <si>
    <t>232040N BRAZO SOPORTE RODILLO</t>
  </si>
  <si>
    <t>MR07010</t>
  </si>
  <si>
    <t>731805B SENSOR OPTICO HEAD</t>
  </si>
  <si>
    <t>MR07011</t>
  </si>
  <si>
    <t>223819B RODILLO FORMA TINTA</t>
  </si>
  <si>
    <t>MR07013</t>
  </si>
  <si>
    <t>230807 RODILLO FUENTE DIDDE</t>
  </si>
  <si>
    <t>MR07014</t>
  </si>
  <si>
    <t>230582A RODILLO HUMECTA FORMAS</t>
  </si>
  <si>
    <t>MR07015</t>
  </si>
  <si>
    <t>329071C CANOA DE LAVADO WASHUP</t>
  </si>
  <si>
    <t>MR07020</t>
  </si>
  <si>
    <t>PIÑON P/PLEGAR 8 1/2" Z=34</t>
  </si>
  <si>
    <t>MR07038</t>
  </si>
  <si>
    <t>EJE ENTRADA REDUCTOR DIDDE</t>
  </si>
  <si>
    <t>MR07039</t>
  </si>
  <si>
    <t>RODAMIENTO AXIAL DE AGUJAS</t>
  </si>
  <si>
    <t>MR07040</t>
  </si>
  <si>
    <t>PISTA (ARANDELA) RODAMIENTO</t>
  </si>
  <si>
    <t>MR07045</t>
  </si>
  <si>
    <t>LLAVE ALLEN TEE LARGA 6mm</t>
  </si>
  <si>
    <t>MR07046</t>
  </si>
  <si>
    <t>RODAMIENTO LINEAL BOLAS</t>
  </si>
  <si>
    <t>MR07049</t>
  </si>
  <si>
    <t>ARANDELA TIPO COPA</t>
  </si>
  <si>
    <t>MR07050</t>
  </si>
  <si>
    <t>POLVO MAGNETICO PARA FRENO</t>
  </si>
  <si>
    <t>GR</t>
  </si>
  <si>
    <t>MR07051</t>
  </si>
  <si>
    <t>RODAMIENTO RACHE GMN 6205</t>
  </si>
  <si>
    <t>MR07053</t>
  </si>
  <si>
    <t>CILINDRO FESTO AEVU-32-10-APA</t>
  </si>
  <si>
    <t>MR07054</t>
  </si>
  <si>
    <t>FLEJE CONTRA-CUCHILLA ROBOSUM</t>
  </si>
  <si>
    <t>MR07056</t>
  </si>
  <si>
    <t>VARILLA EJE CABEZAL</t>
  </si>
  <si>
    <t>MR07057</t>
  </si>
  <si>
    <t>BALASTO UNIVERSAL 2 X 54W. T5</t>
  </si>
  <si>
    <t>MR07058</t>
  </si>
  <si>
    <t>CONDENS 88-108 UF 165 VOLT</t>
  </si>
  <si>
    <t>MR07059</t>
  </si>
  <si>
    <t>TERMINAL DE OJO P/CABLE 3/0</t>
  </si>
  <si>
    <t>MR07070</t>
  </si>
  <si>
    <t>K436557 RELE DE CONTROL</t>
  </si>
  <si>
    <t>MR07071</t>
  </si>
  <si>
    <t>V87617180 BALON DE NYLON</t>
  </si>
  <si>
    <t>MR07072</t>
  </si>
  <si>
    <t>K243107 AMORTIGUADOR TIPO U</t>
  </si>
  <si>
    <t>MR07073</t>
  </si>
  <si>
    <t>K243099 AMORTIGUADOR TIPO U</t>
  </si>
  <si>
    <t>MR07075</t>
  </si>
  <si>
    <t>V27300800 EJE DE ACOPLE A EJE</t>
  </si>
  <si>
    <t>MR07076</t>
  </si>
  <si>
    <t>BRIDA DE ARBOL ARTICULADO</t>
  </si>
  <si>
    <t>MR07079</t>
  </si>
  <si>
    <t>RASPADOR LATERAL IZQ GOMA 627</t>
  </si>
  <si>
    <t>MR07080</t>
  </si>
  <si>
    <t>RASPADOR LATERAL DER. GOMA 627</t>
  </si>
  <si>
    <t>MR07082</t>
  </si>
  <si>
    <t>RODAMIENTO 6209 RSR - SKF</t>
  </si>
  <si>
    <t>MR07084</t>
  </si>
  <si>
    <t>R220060459 ENGRANE HELIC</t>
  </si>
  <si>
    <t>MR07092</t>
  </si>
  <si>
    <t>AX58 BANDA EN VE 1/2 X 5/16</t>
  </si>
  <si>
    <t>MR07098</t>
  </si>
  <si>
    <t>RODA DE AGUJAS REF TAF182616</t>
  </si>
  <si>
    <t>MR07102</t>
  </si>
  <si>
    <t>ACOPLE FLEXIBLE SERVOMOTOR</t>
  </si>
  <si>
    <t>MR07103</t>
  </si>
  <si>
    <t>CILNDRO HUMPREY D 1 1/16 SIMPL</t>
  </si>
  <si>
    <t>MR07105</t>
  </si>
  <si>
    <t>RODAMIENTO AGUJAS NK9/12T2</t>
  </si>
  <si>
    <t>MR07107</t>
  </si>
  <si>
    <t>CILINDRO DOBLE EF D20X50mm</t>
  </si>
  <si>
    <t>MR07108</t>
  </si>
  <si>
    <t>HORQUILLA PARA CILINDRO D20</t>
  </si>
  <si>
    <t>MR07111</t>
  </si>
  <si>
    <t>BANDA SINFIN 610mm X19mm X 1mm</t>
  </si>
  <si>
    <t>MR07112</t>
  </si>
  <si>
    <t>PASADOR DE AJUSTE HUMEDAD</t>
  </si>
  <si>
    <t>MR07117</t>
  </si>
  <si>
    <t>CAJA RDUCTOR RMI028FL 1/7MAGG</t>
  </si>
  <si>
    <t>MR07119</t>
  </si>
  <si>
    <t>CORREA DENTADA 260XL037</t>
  </si>
  <si>
    <t>MR07120</t>
  </si>
  <si>
    <t>JUEGO DE MACHUELO 5/16 NC</t>
  </si>
  <si>
    <t>MR07123</t>
  </si>
  <si>
    <t>GRASERA DE 1/16" A 45º</t>
  </si>
  <si>
    <t>MR07124</t>
  </si>
  <si>
    <t>GRASERA DE 1/16" A 90º</t>
  </si>
  <si>
    <t>MR07127</t>
  </si>
  <si>
    <t>TAPON HEMBRA DE 1/4" NPT</t>
  </si>
  <si>
    <t>MR07128</t>
  </si>
  <si>
    <t>CORREA DENTADA DUAL 367L050</t>
  </si>
  <si>
    <t>MR07129</t>
  </si>
  <si>
    <t>TORNILLO 12x25mm PASO 1,5 GUIL</t>
  </si>
  <si>
    <t>MR07130</t>
  </si>
  <si>
    <t>ANILLOS DE BRONCE</t>
  </si>
  <si>
    <t>MR07134</t>
  </si>
  <si>
    <t>ENGRANE RA10666 CILI.SEGM.ALIM</t>
  </si>
  <si>
    <t>MR07135</t>
  </si>
  <si>
    <t>BIELA DE CABEZAL GRAPADORA</t>
  </si>
  <si>
    <t>MR07137</t>
  </si>
  <si>
    <t>BANDA DENTADA ANCHO 50 mm</t>
  </si>
  <si>
    <t>MR07143</t>
  </si>
  <si>
    <t>SELLO RETEN 5/8x1x1/4</t>
  </si>
  <si>
    <t>MR07145</t>
  </si>
  <si>
    <t>02155-001 GASKET SERVO HEAD</t>
  </si>
  <si>
    <t>MR07146</t>
  </si>
  <si>
    <t>02185-001 DIFRAGMA FRONTAL</t>
  </si>
  <si>
    <t>MR07147</t>
  </si>
  <si>
    <t>02186-001 DIFRAGMA TRASERO</t>
  </si>
  <si>
    <t>MR07148</t>
  </si>
  <si>
    <t>44873-001 STEM VALVE VASTAGO</t>
  </si>
  <si>
    <t>MR07149</t>
  </si>
  <si>
    <t>08591-020 ORING PARKER 2-20</t>
  </si>
  <si>
    <t>MR07150</t>
  </si>
  <si>
    <t>08893-014 ORING PARKER 3-14</t>
  </si>
  <si>
    <t>MR07151</t>
  </si>
  <si>
    <t>08893-003 ORING PARKER 3-3</t>
  </si>
  <si>
    <t>MR07152</t>
  </si>
  <si>
    <t>08893-006 ORING PARKER 3-6</t>
  </si>
  <si>
    <t>MR07153</t>
  </si>
  <si>
    <t>08591-013 ORING PARKER 2-13</t>
  </si>
  <si>
    <t>MR07154</t>
  </si>
  <si>
    <t>08591-018 ORING PARKER 2-18</t>
  </si>
  <si>
    <t>MR07155</t>
  </si>
  <si>
    <t>04548-001 GASKET EMPAQUE</t>
  </si>
  <si>
    <t>MR07158</t>
  </si>
  <si>
    <t>PIN ROSCADO CON RESORTE AJUSTE</t>
  </si>
  <si>
    <t>MR07160</t>
  </si>
  <si>
    <t>GUIA ALINEACION PORTARROLLO</t>
  </si>
  <si>
    <t>MR07162</t>
  </si>
  <si>
    <t>BANDA ESCALONADOR RA, HAM5P</t>
  </si>
  <si>
    <t>MR07163</t>
  </si>
  <si>
    <t>BANDA INTRODUCTOR A SECADO RA</t>
  </si>
  <si>
    <t>MR07165</t>
  </si>
  <si>
    <t>CILNDRO DOBLE EFCT. Ø1 1/2X3"K</t>
  </si>
  <si>
    <t>MR07166</t>
  </si>
  <si>
    <t>CILNDRO DOBLE EFCT. Ø1 1/2X1"K</t>
  </si>
  <si>
    <t>MR07167</t>
  </si>
  <si>
    <t>CILNDRO SIMPL EFCT. Ø1 1/2X2"</t>
  </si>
  <si>
    <t>MR07168</t>
  </si>
  <si>
    <t>RED SWITCH PARA HUMPREY DP</t>
  </si>
  <si>
    <t>MR07177</t>
  </si>
  <si>
    <t>TORNILLO HEXA 8mmX25mm LONG</t>
  </si>
  <si>
    <t>MR07178</t>
  </si>
  <si>
    <t>ROD LINEAL DE BOLAS 63005RSC3</t>
  </si>
  <si>
    <t>MR07180</t>
  </si>
  <si>
    <t>JGO:PERNO,TUERCA,C/TUERCA</t>
  </si>
  <si>
    <t>MR07181</t>
  </si>
  <si>
    <t>JGO:PERNO,ARANDELA TOPE-GRASRA</t>
  </si>
  <si>
    <t>MR07182</t>
  </si>
  <si>
    <t>RESORTE DE PRESION CARRETOS RA</t>
  </si>
  <si>
    <t>MR07189</t>
  </si>
  <si>
    <t>EJE RODILLO ARRASTRE BANDAS</t>
  </si>
  <si>
    <t>MR07191</t>
  </si>
  <si>
    <t>RODILLO DOSIFICADOR GOMA</t>
  </si>
  <si>
    <t>MR07194</t>
  </si>
  <si>
    <t>CONTRACUCHILLA INFERIOR</t>
  </si>
  <si>
    <t>MR07196</t>
  </si>
  <si>
    <t>CILNDRO BARNIZ (UNIDAD FLEXO)</t>
  </si>
  <si>
    <t>MR07198</t>
  </si>
  <si>
    <t>RETEN DEXT: 21/2" ØINT:15/8"</t>
  </si>
  <si>
    <t>MR07199</t>
  </si>
  <si>
    <t>RETEN DEXT: 3 1/8" ØINT:2 1/4"</t>
  </si>
  <si>
    <t>MR07203</t>
  </si>
  <si>
    <t>SELLO RETEN 55X72X8mm</t>
  </si>
  <si>
    <t>MR07204</t>
  </si>
  <si>
    <t>SELLO RETEN 33X47X7mm</t>
  </si>
  <si>
    <t>MR07205</t>
  </si>
  <si>
    <t>RODAMIENTO AXIAL DE PRECISION</t>
  </si>
  <si>
    <t>MR07207</t>
  </si>
  <si>
    <t>711865321 POTENCIOMETRO MOT-</t>
  </si>
  <si>
    <t>MR07208</t>
  </si>
  <si>
    <t>C3011627 PINZA 16X85mm SM102</t>
  </si>
  <si>
    <t>MR07209</t>
  </si>
  <si>
    <t>41010180/01 RGLA LAVADOR SM102</t>
  </si>
  <si>
    <t>MR07211</t>
  </si>
  <si>
    <t>611051943 MOTORREDUCT ALCOLOR</t>
  </si>
  <si>
    <t>MR07212</t>
  </si>
  <si>
    <t>711863661 LAMPARA 100mA SM102</t>
  </si>
  <si>
    <t>MR07213</t>
  </si>
  <si>
    <t>100830904 MEMBRANA TECLADO</t>
  </si>
  <si>
    <t>MR07214</t>
  </si>
  <si>
    <t>711865311 MOTOR CLAVIJAS</t>
  </si>
  <si>
    <t>MR07217</t>
  </si>
  <si>
    <t>005801017 CILINDRO NEUMATICO</t>
  </si>
  <si>
    <t>MR07218</t>
  </si>
  <si>
    <t>611841151 VALVULA Y CILINDRO</t>
  </si>
  <si>
    <t>MR07224</t>
  </si>
  <si>
    <t>EJE FRENO DESBOBINADOR MR1000</t>
  </si>
  <si>
    <t>MR07225</t>
  </si>
  <si>
    <t>EJE PORTACUCHILLA CON ACOPLE</t>
  </si>
  <si>
    <t>MR07227</t>
  </si>
  <si>
    <t>ARANDELA AVELLANADO</t>
  </si>
  <si>
    <t>MR07228</t>
  </si>
  <si>
    <t>TORNILLO GRAFILADO DE CIERRE</t>
  </si>
  <si>
    <t>MR07229</t>
  </si>
  <si>
    <t>TORNILLO GRAFILADO DE PRESION</t>
  </si>
  <si>
    <t>MR07230</t>
  </si>
  <si>
    <t>TAMBOR ROSCADO PORTA RODAMENTO</t>
  </si>
  <si>
    <t>MR07231</t>
  </si>
  <si>
    <t>ARANDELA EN C AVELLANADO</t>
  </si>
  <si>
    <t>MR07233</t>
  </si>
  <si>
    <t>128553 EJE DESBOBINADOR TIDLAN</t>
  </si>
  <si>
    <t>MR07234</t>
  </si>
  <si>
    <t>ROD BOLAS ØEXT: 68  ØINT: 45mm</t>
  </si>
  <si>
    <t>MR07243</t>
  </si>
  <si>
    <t>R220020426 ENGRANE Z20 HELIC</t>
  </si>
  <si>
    <t>MR07244</t>
  </si>
  <si>
    <t>R220040443 ENGRANE Z40 HELIC</t>
  </si>
  <si>
    <t>MR07245</t>
  </si>
  <si>
    <t>R220031413 ENGRANE Z31 HELIC</t>
  </si>
  <si>
    <t>MR07247</t>
  </si>
  <si>
    <t>TROQUEL VENTANA 30X90 RA800</t>
  </si>
  <si>
    <t>MR07248</t>
  </si>
  <si>
    <t>RODILLO DE LEVA K136515</t>
  </si>
  <si>
    <t>MR07249</t>
  </si>
  <si>
    <t>BOQUILLA DE ENGRASE K334018</t>
  </si>
  <si>
    <t>MR07260</t>
  </si>
  <si>
    <t>VALVULA INY AIRE SEYPA D16ROSC</t>
  </si>
  <si>
    <t>MR07261</t>
  </si>
  <si>
    <t>VALVULA INY AIRE SEYPA D16LISA</t>
  </si>
  <si>
    <t>MR07262</t>
  </si>
  <si>
    <t>UNION DE 4 VIAS SEYPA</t>
  </si>
  <si>
    <t>MR07263</t>
  </si>
  <si>
    <t>UNION DE 3 VIAS SEYPA</t>
  </si>
  <si>
    <t>MR07265</t>
  </si>
  <si>
    <t>90942 VALVULA DESCARGA LINCOLN</t>
  </si>
  <si>
    <t>MR07267</t>
  </si>
  <si>
    <t>13503 CENTRIFUGAL CAM-LEVA</t>
  </si>
  <si>
    <t>MR07268</t>
  </si>
  <si>
    <t>14062 CUERPO VALV CHEQUE LINCO</t>
  </si>
  <si>
    <t>MR07269</t>
  </si>
  <si>
    <t>14064 SEAT ASIENTO DE VALVULA</t>
  </si>
  <si>
    <t>MR07270</t>
  </si>
  <si>
    <t>14164 VASTAGO VALVULA CHEQUE</t>
  </si>
  <si>
    <t>MR07271</t>
  </si>
  <si>
    <t>34438 SEGUIDOR DE LEVA LINCOLN</t>
  </si>
  <si>
    <t>MR07272</t>
  </si>
  <si>
    <t>45857 LEVA LINCOLN</t>
  </si>
  <si>
    <t>MR07273</t>
  </si>
  <si>
    <t>V61089540 CHAPA GUIA MESAVACIO</t>
  </si>
  <si>
    <t>MR07274</t>
  </si>
  <si>
    <t>V61089550 CHAPA GUIA MESAVACIO</t>
  </si>
  <si>
    <t>MR07283</t>
  </si>
  <si>
    <t>MANGUERA PRESION 3/8"</t>
  </si>
  <si>
    <t>MR07284</t>
  </si>
  <si>
    <t>EXTENSION P/LUBRICACION</t>
  </si>
  <si>
    <t>MR07287</t>
  </si>
  <si>
    <t>CORREA DENTADA 110XL 037</t>
  </si>
  <si>
    <t>MR07295</t>
  </si>
  <si>
    <t>93021079 TERMINAL PARA CORDON</t>
  </si>
  <si>
    <t>MR07296</t>
  </si>
  <si>
    <t>66071006 EMPAQUE 1,2mm</t>
  </si>
  <si>
    <t>MR07297</t>
  </si>
  <si>
    <t>27012216/01 EMPAQUE PARA TAPA</t>
  </si>
  <si>
    <t>MR07298</t>
  </si>
  <si>
    <t>93012141/02 JUNTA EMPAQUE</t>
  </si>
  <si>
    <t>MR07301</t>
  </si>
  <si>
    <t>EJE CARRETOS ARRASTRE</t>
  </si>
  <si>
    <t>MR07302</t>
  </si>
  <si>
    <t>CUCHILLA CIRCULAR 10T</t>
  </si>
  <si>
    <t>MR07307</t>
  </si>
  <si>
    <t>RETEN 75X60X9 METALICO</t>
  </si>
  <si>
    <t>MR07308</t>
  </si>
  <si>
    <t>RODA AGUJAS HK2520 INA</t>
  </si>
  <si>
    <t>MR07322</t>
  </si>
  <si>
    <t>RODAMIENTO 6810 2Z DE BOLAS</t>
  </si>
  <si>
    <t>MR07325</t>
  </si>
  <si>
    <t>RODAMIENTO BHA68Z INA DE AGUJA</t>
  </si>
  <si>
    <t>MR07327</t>
  </si>
  <si>
    <t>K481154 MODULO CPU PLC</t>
  </si>
  <si>
    <t>MR07328</t>
  </si>
  <si>
    <t>K481191 MEMORIA EEPROM PARA</t>
  </si>
  <si>
    <t>MR07333</t>
  </si>
  <si>
    <t>CHUMACERA PW205 C/RODAMIENTO</t>
  </si>
  <si>
    <t>MR07335</t>
  </si>
  <si>
    <t>EJE DE LEVA AXIAL EMPAREJADOR</t>
  </si>
  <si>
    <t>MR07337</t>
  </si>
  <si>
    <t>RODAMIENTO SEAL MASTER ER 28</t>
  </si>
  <si>
    <t>MR07346</t>
  </si>
  <si>
    <t>FILTRO BOMBA VACIO SPEED 6 COL</t>
  </si>
  <si>
    <t>MR07347</t>
  </si>
  <si>
    <t>FILTRO BOMBA VACIO PEQUEÑA SP6</t>
  </si>
  <si>
    <t>MR07351</t>
  </si>
  <si>
    <t>212362-005 SERVO CENTER SENSOR</t>
  </si>
  <si>
    <t>MR07355</t>
  </si>
  <si>
    <t>RODAMIENTO 7205BTVP FAG</t>
  </si>
  <si>
    <t>MR07356</t>
  </si>
  <si>
    <t>RODAMIENTO RODILLOS 5020B</t>
  </si>
  <si>
    <t>MR07363</t>
  </si>
  <si>
    <t>CARRETO DE BANDA PATIN CENTRAL</t>
  </si>
  <si>
    <t>MR07367</t>
  </si>
  <si>
    <t>BANDA LISA 1750x250x0,8mm</t>
  </si>
  <si>
    <t>MR07368</t>
  </si>
  <si>
    <t>CORREA DENTADA 510H150</t>
  </si>
  <si>
    <t>MR07373</t>
  </si>
  <si>
    <t>WR51001 APL CARRETE DE PRESION</t>
  </si>
  <si>
    <t>MR07374</t>
  </si>
  <si>
    <t>MOH30462 SEGMENTO ALIMENTADOR</t>
  </si>
  <si>
    <t>MR07377</t>
  </si>
  <si>
    <t>MO8249 CEPILLO CIRCULAR</t>
  </si>
  <si>
    <t>MR07378</t>
  </si>
  <si>
    <t>MO430 RODAMIENTO DE RODILLOS</t>
  </si>
  <si>
    <t>MR07380</t>
  </si>
  <si>
    <t>RA70335 BROCHA NYLON</t>
  </si>
  <si>
    <t>MR07386</t>
  </si>
  <si>
    <t>PLATINA DE SELLO, TUBO VACIO</t>
  </si>
  <si>
    <t>MR07388</t>
  </si>
  <si>
    <t>BANDA PATIN CENTRAL MOH PLANA</t>
  </si>
  <si>
    <t>MR07391</t>
  </si>
  <si>
    <t>CARRETO DE PRESION MOH</t>
  </si>
  <si>
    <t>MR07397</t>
  </si>
  <si>
    <t>RA32191 BARRA VACIO ANTES</t>
  </si>
  <si>
    <t>MR07398</t>
  </si>
  <si>
    <t>RA32185 BARRA DESPUES PC BAR</t>
  </si>
  <si>
    <t>MR07400</t>
  </si>
  <si>
    <t>SEGMENTO M/LUNA VALVULA VACIO</t>
  </si>
  <si>
    <t>MR07401</t>
  </si>
  <si>
    <t>PIÑON RECTO Z48 CILINDRO</t>
  </si>
  <si>
    <t>MR07402</t>
  </si>
  <si>
    <t>PIÑON Y ESPIGO Z12 ENSAMBLADO</t>
  </si>
  <si>
    <t>MR07405</t>
  </si>
  <si>
    <t>RECTIFICADOR SEMIKRON SKD31/16</t>
  </si>
  <si>
    <t>MR07406</t>
  </si>
  <si>
    <t>PILA LITHIUM CR14250SE 3V</t>
  </si>
  <si>
    <t>MR07407</t>
  </si>
  <si>
    <t>RODAMIENTO BOLAS 61913SZFZZC3</t>
  </si>
  <si>
    <t>MR07408</t>
  </si>
  <si>
    <t>KIT REP PURGA AUTOMATICA SMC</t>
  </si>
  <si>
    <t>MR07409</t>
  </si>
  <si>
    <t>ORING TOPA SUP SMC ADH 4000</t>
  </si>
  <si>
    <t>MR07410</t>
  </si>
  <si>
    <t>JUEGO DE MACHUELOS 3/8 NC</t>
  </si>
  <si>
    <t>MR07417</t>
  </si>
  <si>
    <t>CILINDRO FESTO DSNU-10-10P</t>
  </si>
  <si>
    <t>MR07418</t>
  </si>
  <si>
    <t>TORNILLO EJE CARRETO ARRASTRE</t>
  </si>
  <si>
    <t>MR07419</t>
  </si>
  <si>
    <t>RETEN 1/2"x1"x3/8" METALICO</t>
  </si>
  <si>
    <t>MR07420</t>
  </si>
  <si>
    <t>RETEN 2 5/16"x3 1/4"x1/2"</t>
  </si>
  <si>
    <t>MR07421</t>
  </si>
  <si>
    <t>RETEN 1 13/16"x2 11/16"x3/8"</t>
  </si>
  <si>
    <t>MR07422</t>
  </si>
  <si>
    <t>RODAMIENTO B78 TORRINGTON</t>
  </si>
  <si>
    <t>MR07424</t>
  </si>
  <si>
    <t>DADO PORTA BROCHAS ALINEADOR</t>
  </si>
  <si>
    <t>MR07427</t>
  </si>
  <si>
    <t>CONJUNTO ACOPLE EMBRAGUE</t>
  </si>
  <si>
    <t>MR07433</t>
  </si>
  <si>
    <t>V33507640 EJE SUPERIOR PLEG.</t>
  </si>
  <si>
    <t>MR07434</t>
  </si>
  <si>
    <t>R220017414 ENGRANE Z17 HELIC</t>
  </si>
  <si>
    <t>MR07435</t>
  </si>
  <si>
    <t>R220060444 ENGRANE Z60 HELIC</t>
  </si>
  <si>
    <t>MR07437</t>
  </si>
  <si>
    <t>91010307F/02 RODILLO RILSAN</t>
  </si>
  <si>
    <t>MR07438</t>
  </si>
  <si>
    <t>BANDA PLANA 1525mmX250mmX1mm</t>
  </si>
  <si>
    <t>MR07443</t>
  </si>
  <si>
    <t>RODAMIENTO QJR208 FAG</t>
  </si>
  <si>
    <t>MR07446</t>
  </si>
  <si>
    <t>RODA SEGUIDOR D/CARRIL NACV20X</t>
  </si>
  <si>
    <t>MR07447</t>
  </si>
  <si>
    <t>RODAM SEGUIDOR SBD 10151</t>
  </si>
  <si>
    <t>MR07449</t>
  </si>
  <si>
    <t>RODAM GMN RA 459 C/CUÑERO 8MM</t>
  </si>
  <si>
    <t>MR07455</t>
  </si>
  <si>
    <t>HDM C5721040F SINFIN DE AJUSTE</t>
  </si>
  <si>
    <t>MR07456</t>
  </si>
  <si>
    <t>C5721039F SINFIN DE AJUSTE L.I</t>
  </si>
  <si>
    <t>MR07462</t>
  </si>
  <si>
    <t>FUSIBLE REF: FRN 6 DE 6 AMP</t>
  </si>
  <si>
    <t>MR07465</t>
  </si>
  <si>
    <t>ADAPTADOR PLANO 9/16" JIC</t>
  </si>
  <si>
    <t>MR07466</t>
  </si>
  <si>
    <t>CORREA DENTADA 270 L 050</t>
  </si>
  <si>
    <t>MR07468</t>
  </si>
  <si>
    <t>BANDA REF: A X 32 DAYCO</t>
  </si>
  <si>
    <t>MR07470</t>
  </si>
  <si>
    <t>6607284F/5 LENGUETA SEPARADORA</t>
  </si>
  <si>
    <t>MR07471</t>
  </si>
  <si>
    <t>MV004257/03 SOPORTE LI RODILLO</t>
  </si>
  <si>
    <t>MR07472</t>
  </si>
  <si>
    <t>005801094 CABEZA DE HORQUILLA</t>
  </si>
  <si>
    <t>MR07473</t>
  </si>
  <si>
    <t>93524350F/01 RODILLO ASPIRADOR</t>
  </si>
  <si>
    <t>MR07475</t>
  </si>
  <si>
    <t>343551 REPARTIDOR A PISTON</t>
  </si>
  <si>
    <t>MR07476</t>
  </si>
  <si>
    <t>CONTROLADOR TEMPERATURA</t>
  </si>
  <si>
    <t>MR07477</t>
  </si>
  <si>
    <t>TERMOCUPLA TIPO-J 03,5X50MM</t>
  </si>
  <si>
    <t>MR07481</t>
  </si>
  <si>
    <t>K330580 ANILLO CONICO D4mm</t>
  </si>
  <si>
    <t>MR07482</t>
  </si>
  <si>
    <t>K330581 ANILLO CONICO D6mm</t>
  </si>
  <si>
    <t>MR07483</t>
  </si>
  <si>
    <t>X420040 TUBO PLASTICO POLIAMID</t>
  </si>
  <si>
    <t>MR07484</t>
  </si>
  <si>
    <t>X420055 TUBO PLASTICO POLIAMID</t>
  </si>
  <si>
    <t>MR07486</t>
  </si>
  <si>
    <t>K330803 RACOR DE CONEXION TUBO</t>
  </si>
  <si>
    <t>MR07487</t>
  </si>
  <si>
    <t>K330870 TORNILLO DE CAPA 04mm</t>
  </si>
  <si>
    <t>MR07488</t>
  </si>
  <si>
    <t>K330871 TORNILLO DE CAPA 06mm</t>
  </si>
  <si>
    <t>MR07489</t>
  </si>
  <si>
    <t>K330521 TORNILLO CIERRE M8x1</t>
  </si>
  <si>
    <t>MR07490</t>
  </si>
  <si>
    <t>K471715 AMPLIFICADOR DE SENSOR</t>
  </si>
  <si>
    <t>MR07492</t>
  </si>
  <si>
    <t>RODAMIENTO DE RODILLO RNA4904R</t>
  </si>
  <si>
    <t>MR07494</t>
  </si>
  <si>
    <t>K172270 CORREA DENTADA 9005M15</t>
  </si>
  <si>
    <t>MR07496</t>
  </si>
  <si>
    <t>RODAMIENTO UC205 PARA EJE 25mm</t>
  </si>
  <si>
    <t>MR07499</t>
  </si>
  <si>
    <t>EJE RODILLO ENTINTADOR SPEED</t>
  </si>
  <si>
    <t>MR07513</t>
  </si>
  <si>
    <t>ROD ENTINTADOR D/FORMAS</t>
  </si>
  <si>
    <t>MR07514</t>
  </si>
  <si>
    <t>AMORTIGUADOR DE GAS-BALANCIN</t>
  </si>
  <si>
    <t>MR07523</t>
  </si>
  <si>
    <t>INSERTO DESLIZANTE ST-M8</t>
  </si>
  <si>
    <t>MR07524</t>
  </si>
  <si>
    <t>TORNILLO M8 X 30 DIN</t>
  </si>
  <si>
    <t>MR07525</t>
  </si>
  <si>
    <t>RACK ALUMINIO, CESTA DESCARGA</t>
  </si>
  <si>
    <t>MR07539</t>
  </si>
  <si>
    <t>RODAMIENTO 2209 2RS FAG</t>
  </si>
  <si>
    <t>MR07545</t>
  </si>
  <si>
    <t>ANTI SEISE LOCTITE SILVER GRAD</t>
  </si>
  <si>
    <t>MR07547</t>
  </si>
  <si>
    <t>AMORTIGUADOR MONROE R1000</t>
  </si>
  <si>
    <t>MR07548</t>
  </si>
  <si>
    <t>P123059 SENSOR DE DOBLE HOJA</t>
  </si>
  <si>
    <t>MR07549</t>
  </si>
  <si>
    <t>P065017 SERVO MOTOR</t>
  </si>
  <si>
    <t>MR07550</t>
  </si>
  <si>
    <t>P051003 CORREA DENTADA</t>
  </si>
  <si>
    <t>MR07551</t>
  </si>
  <si>
    <t>P123019 SENSOR OPTICO</t>
  </si>
  <si>
    <t>MR07552</t>
  </si>
  <si>
    <t>102190 CUCHILLA CIRCULAR</t>
  </si>
  <si>
    <t>MR07553</t>
  </si>
  <si>
    <t>P051148 CORREA DE TRANSPORTE</t>
  </si>
  <si>
    <t>MR07554</t>
  </si>
  <si>
    <t>RODAMIENTO LR5200 KDDU</t>
  </si>
  <si>
    <t>MR07556</t>
  </si>
  <si>
    <t>ROTULA DIAM 12 MM ROSCA</t>
  </si>
  <si>
    <t>MR07557</t>
  </si>
  <si>
    <t>GUIAS CARRO DE CORTE ROBOSUM</t>
  </si>
  <si>
    <t>MR07559</t>
  </si>
  <si>
    <t>CORREA DENTADA 711-3M 18</t>
  </si>
  <si>
    <t>MR07560</t>
  </si>
  <si>
    <t>CORREA EN "V" B22</t>
  </si>
  <si>
    <t>MR07565</t>
  </si>
  <si>
    <t>MOH41070 COLLAR CONICO</t>
  </si>
  <si>
    <t>MR07567</t>
  </si>
  <si>
    <t>223292A-PALANCA DE LEVA</t>
  </si>
  <si>
    <t>MR07568</t>
  </si>
  <si>
    <t>RODAMIENTO 6306-2RS-NR</t>
  </si>
  <si>
    <t>MR07573</t>
  </si>
  <si>
    <t>JGO TARNILLO-BUJE-RESORTE</t>
  </si>
  <si>
    <t>MR07574</t>
  </si>
  <si>
    <t>VENTILADOR PARA MOTOR SIEMENS</t>
  </si>
  <si>
    <t>MR07582</t>
  </si>
  <si>
    <t>CABLE TELEFONICO DE 4 HILOS</t>
  </si>
  <si>
    <t>MR07583</t>
  </si>
  <si>
    <t>RODAMIENTO BOLAS 6914</t>
  </si>
  <si>
    <t>MR07584</t>
  </si>
  <si>
    <t>SEGUIDOR MGILL 1/2" HR1/2-XB</t>
  </si>
  <si>
    <t>MR07585</t>
  </si>
  <si>
    <t>CORREA DENTADA 2000-8M-30 GT</t>
  </si>
  <si>
    <t>MR07586</t>
  </si>
  <si>
    <t>SENSOR INDUCTIVO 8MM 2 HILOS</t>
  </si>
  <si>
    <t>MR07589</t>
  </si>
  <si>
    <t>TEMPORIZADOR OMROM</t>
  </si>
  <si>
    <t>MR07595</t>
  </si>
  <si>
    <t>BANDA PLANA 3930x77x2 mm</t>
  </si>
  <si>
    <t>MR07599</t>
  </si>
  <si>
    <t>RODAM LINEAL DE BOLAS 609 RS</t>
  </si>
  <si>
    <t>MR07600</t>
  </si>
  <si>
    <t>CORREA DENTADA 1100 H200</t>
  </si>
  <si>
    <t>MR07604</t>
  </si>
  <si>
    <t>L2490025270 CASQUILLO DE GOMA</t>
  </si>
  <si>
    <t>MR07605</t>
  </si>
  <si>
    <t>L1260725000 CASQUILLO DE GOMA</t>
  </si>
  <si>
    <t>MR07606</t>
  </si>
  <si>
    <t>L0390025140 CASQUILLO DE GOMA</t>
  </si>
  <si>
    <t>MR07607</t>
  </si>
  <si>
    <t>K480247 INICIADOR SENSOR</t>
  </si>
  <si>
    <t>MR07608</t>
  </si>
  <si>
    <t>34350033300ZZ INYECTOR</t>
  </si>
  <si>
    <t>MR07611</t>
  </si>
  <si>
    <t>CILINDRO PRESION ENTINT HEATH</t>
  </si>
  <si>
    <t>MR07613</t>
  </si>
  <si>
    <t>BLOQUE RODAMIENTO LINEAL THK</t>
  </si>
  <si>
    <t>MR07616</t>
  </si>
  <si>
    <t>MICROSWITCH REF: BZ- 2RQ1- A2</t>
  </si>
  <si>
    <t>MR07617</t>
  </si>
  <si>
    <t>ESCOBILLAS MOTOR PPAL - RA-1</t>
  </si>
  <si>
    <t>MR07618</t>
  </si>
  <si>
    <t>BANDA EN PVC 2775 X 120 X 2 MM</t>
  </si>
  <si>
    <t>MR07620</t>
  </si>
  <si>
    <t>RODAMIENTO 2206 RSTD</t>
  </si>
  <si>
    <t>MR07621</t>
  </si>
  <si>
    <t>CILINDRO NAUMAT REPARTIDOR MAQ</t>
  </si>
  <si>
    <t>MR07622</t>
  </si>
  <si>
    <t>CILINDRO NAUMAT PISON COMPACTA</t>
  </si>
  <si>
    <t>MR07631</t>
  </si>
  <si>
    <t>RODAM LINEAL 6202 ZZ SKF</t>
  </si>
  <si>
    <t>MR07633</t>
  </si>
  <si>
    <t>CORREA DENTADA 140xL037</t>
  </si>
  <si>
    <t>MR07634</t>
  </si>
  <si>
    <t>MICRO SWITCH G-RLX DE PALANCA</t>
  </si>
  <si>
    <t>MR07643</t>
  </si>
  <si>
    <t>SENSOR DIAMETRO ROLLO ROBOSUM</t>
  </si>
  <si>
    <t>MR07644</t>
  </si>
  <si>
    <t>AMORTIGUADOR BALANCIN ROBOSUM</t>
  </si>
  <si>
    <t>MR07645</t>
  </si>
  <si>
    <t>PLACA DE PRESION EV-32DP</t>
  </si>
  <si>
    <t>MR07648</t>
  </si>
  <si>
    <t>BRIDA DE PINZA DE COLOCACION</t>
  </si>
  <si>
    <t>MR07650</t>
  </si>
  <si>
    <t>CORREA DENTADA HTD4685-8M-30</t>
  </si>
  <si>
    <t>MR07651</t>
  </si>
  <si>
    <t>RODAMIENTO LINEAL IGU5-RJUM-01</t>
  </si>
  <si>
    <t>MR07654</t>
  </si>
  <si>
    <t>AMPLI. FOTOCELULA E3X-NA41</t>
  </si>
  <si>
    <t>MR07655</t>
  </si>
  <si>
    <t>FOTOCELULA OMRON E3FA-RP21</t>
  </si>
  <si>
    <t>MR07669</t>
  </si>
  <si>
    <t>RESORTE D12mmX17LONG</t>
  </si>
  <si>
    <t>MR07670</t>
  </si>
  <si>
    <t>RESORTE D7.7mmX15.8LONG</t>
  </si>
  <si>
    <t>MR07671</t>
  </si>
  <si>
    <t>TORNILLO DE GRADUACION UKITA 1</t>
  </si>
  <si>
    <t>MR07672</t>
  </si>
  <si>
    <t>TORNILLO REGULADOR UKITA 2</t>
  </si>
  <si>
    <t>MR07673</t>
  </si>
  <si>
    <t>TORNILLO DE SUJECION UKITA 3</t>
  </si>
  <si>
    <t>MR07676</t>
  </si>
  <si>
    <t>MANGUERA TUBIN ESPIRALADA</t>
  </si>
  <si>
    <t>MR07678</t>
  </si>
  <si>
    <t>BANDA EN V "A-68"</t>
  </si>
  <si>
    <t>MR07688</t>
  </si>
  <si>
    <t>UNIVERSAL DE 1 1/2"</t>
  </si>
  <si>
    <t>MR07691</t>
  </si>
  <si>
    <t>DIODO REF: D6015 DE 12 AMP</t>
  </si>
  <si>
    <t>MR07692</t>
  </si>
  <si>
    <t>RESORTE DEL CARRO REF: 010</t>
  </si>
  <si>
    <t>MR07693</t>
  </si>
  <si>
    <t>K 182426 CORREA DENTADA 50T10</t>
  </si>
  <si>
    <t>MR07694</t>
  </si>
  <si>
    <t>K 140070 ANILLO D=70 x 2.5mm</t>
  </si>
  <si>
    <t>MR07695</t>
  </si>
  <si>
    <t>CILINDRO FESTO ADVU25-5-PA-SA</t>
  </si>
  <si>
    <t>MR07696</t>
  </si>
  <si>
    <t>MR07697</t>
  </si>
  <si>
    <t>LLAVE BOCA FIJA DE 30 MM</t>
  </si>
  <si>
    <t>MR07698</t>
  </si>
  <si>
    <t>BANDA LISA 4360 MM x 330 MM</t>
  </si>
  <si>
    <t>MR07699</t>
  </si>
  <si>
    <t>BANDA LISA 1200 MM x 80 MM</t>
  </si>
  <si>
    <t>MR07705</t>
  </si>
  <si>
    <t>RUEDAS P/ESTIBADOR</t>
  </si>
  <si>
    <t>MR07707</t>
  </si>
  <si>
    <t>BANDA LISA 3615 MMx 40MM</t>
  </si>
  <si>
    <t>MR07708</t>
  </si>
  <si>
    <t>BANDA LISA 3605 MMx 40MM</t>
  </si>
  <si>
    <t>MR07709</t>
  </si>
  <si>
    <t>RESORTE ARRAST. DEL PAPELILLO</t>
  </si>
  <si>
    <t>MR07712</t>
  </si>
  <si>
    <t>PLATINA GUIA P/CIERRE CENTRAL</t>
  </si>
  <si>
    <t>MR07713</t>
  </si>
  <si>
    <t>PLATINA ENGOMAD SOLAPA INF</t>
  </si>
  <si>
    <t>MR07714</t>
  </si>
  <si>
    <t>RELE OMRON G3R-ODX025N-UTU</t>
  </si>
  <si>
    <t>MR07715</t>
  </si>
  <si>
    <t>RODAMIENTO SKF 2202 ETN9</t>
  </si>
  <si>
    <t>MR07720</t>
  </si>
  <si>
    <t>CORREA DENTADA 150-S5M-390</t>
  </si>
  <si>
    <t>MR07724</t>
  </si>
  <si>
    <t>ROD RIGIDO D/BOLAS 6905</t>
  </si>
  <si>
    <t>MR07726</t>
  </si>
  <si>
    <t>R220060496 RUEDA RECTA HELIC</t>
  </si>
  <si>
    <t>MR07727</t>
  </si>
  <si>
    <t>P126009 TERMOCUPLA TIPO</t>
  </si>
  <si>
    <t>MR07731</t>
  </si>
  <si>
    <t>CORREA DENTADA 4400-8M-50</t>
  </si>
  <si>
    <t>MR07732</t>
  </si>
  <si>
    <t>R220033405 ENGRANE HELICOIDAL</t>
  </si>
  <si>
    <t>MR07733</t>
  </si>
  <si>
    <t>K141042 ANILLO DE SEGURIDAD</t>
  </si>
  <si>
    <t>MR07734</t>
  </si>
  <si>
    <t>R220029427 ENGRANE HELIC</t>
  </si>
  <si>
    <t>MR07735</t>
  </si>
  <si>
    <t>RODILLO SEGUIDOR OR-14</t>
  </si>
  <si>
    <t>MR07742</t>
  </si>
  <si>
    <t>R220060462 ENGRANE HELICOIDAL</t>
  </si>
  <si>
    <t>MR07747</t>
  </si>
  <si>
    <t>R220060458 ENGRANE HELICOIDAL</t>
  </si>
  <si>
    <t>MR07748</t>
  </si>
  <si>
    <t>R220060465 ENGRANE HELICOIDAL</t>
  </si>
  <si>
    <t>MR07755</t>
  </si>
  <si>
    <t>RODAMIENTO FBW 3590 LINEAL</t>
  </si>
  <si>
    <t>MR07758</t>
  </si>
  <si>
    <t>NA 4910 RODAMIENTO AGUJAS</t>
  </si>
  <si>
    <t>MR07759</t>
  </si>
  <si>
    <t>RODAMIENTO AGUJAS 32x52x20mm</t>
  </si>
  <si>
    <t>MR07760</t>
  </si>
  <si>
    <t>CORREA LISA M-35</t>
  </si>
  <si>
    <t>MR07762</t>
  </si>
  <si>
    <t>MORDAZA SOPORTE DE PLATINA</t>
  </si>
  <si>
    <t>MR07763</t>
  </si>
  <si>
    <t>EJE AJUSTE FINO SEYPA 115</t>
  </si>
  <si>
    <t>MR07773</t>
  </si>
  <si>
    <t>AISLADOR DE PISTOLAS DE SOLDAR</t>
  </si>
  <si>
    <t>MR07774</t>
  </si>
  <si>
    <t>PIEDRA ESMERIL 8"X1" BUJE 5/8"</t>
  </si>
  <si>
    <t>MR07775</t>
  </si>
  <si>
    <t>MIRILLA P/REDUCTOR</t>
  </si>
  <si>
    <t>MR07781</t>
  </si>
  <si>
    <t>CABLE P/ELECTROVALV. FESTO</t>
  </si>
  <si>
    <t>MR07791</t>
  </si>
  <si>
    <t>ACOPLE P/ENCODER MET FLEXIBLE</t>
  </si>
  <si>
    <t>MR07793</t>
  </si>
  <si>
    <t>DADO SOPORTE DE PLATOS</t>
  </si>
  <si>
    <t>MR07796</t>
  </si>
  <si>
    <t>VARILLA LISA DE 1/2"</t>
  </si>
  <si>
    <t>MR07797</t>
  </si>
  <si>
    <t>BANDA LISA LONG 5110x20x1 mm</t>
  </si>
  <si>
    <t>MR07798</t>
  </si>
  <si>
    <t>RETEN CAUCHO 35x47x7 mm ALTURA</t>
  </si>
  <si>
    <t>MR07799</t>
  </si>
  <si>
    <t>MP-2213 POLEA BANDA ALINEADOR</t>
  </si>
  <si>
    <t>MR07804</t>
  </si>
  <si>
    <t>RETEN CAUCHO 40 x 62 x 7</t>
  </si>
  <si>
    <t>MR07809</t>
  </si>
  <si>
    <t>MANG. HIDRAUL. R2 - 1/4"</t>
  </si>
  <si>
    <t>MR07812</t>
  </si>
  <si>
    <t>RESISTENCIA CALENTADOR ACEITE</t>
  </si>
  <si>
    <t>MR07813</t>
  </si>
  <si>
    <t>SELLO DE GRAFITO 65 x 55 x 2mm</t>
  </si>
  <si>
    <t>MR07814</t>
  </si>
  <si>
    <t>RELE DE ESTADO SOLIDO 24-600 V</t>
  </si>
  <si>
    <t>MR07815</t>
  </si>
  <si>
    <t>SENSOR DE TEMPERATURA PT-100</t>
  </si>
  <si>
    <t>MR07816</t>
  </si>
  <si>
    <t>INTERRUPTOR DE NIVEL 10NS80</t>
  </si>
  <si>
    <t>MR07822</t>
  </si>
  <si>
    <t>ROTULA D 12 mm x M12 - 1,25 mm</t>
  </si>
  <si>
    <t>MR07823</t>
  </si>
  <si>
    <t>EJE ENGRANE TENSOR DE PAPEL</t>
  </si>
  <si>
    <t>MR07825</t>
  </si>
  <si>
    <t>BANDA LISA 1490 x 40 x 1 mm</t>
  </si>
  <si>
    <t>MR07828</t>
  </si>
  <si>
    <t>FILTRO ENT. RADIADOR UND. MTTO</t>
  </si>
  <si>
    <t>MR07829</t>
  </si>
  <si>
    <t>RETEN CAUCHO EXT 40 INT 32 mm</t>
  </si>
  <si>
    <t>MR07830</t>
  </si>
  <si>
    <t>BUJE PIVOTE PUERTA WD627</t>
  </si>
  <si>
    <t>MR07835</t>
  </si>
  <si>
    <t>RETEN D EXT 22 INT 12,6x6,5mm</t>
  </si>
  <si>
    <t>MR07836</t>
  </si>
  <si>
    <t>RETEN D EXT 46,5 INT 35x10 mm</t>
  </si>
  <si>
    <t>MR07851</t>
  </si>
  <si>
    <t>SOPORTE IZQ. CARRETO B2S</t>
  </si>
  <si>
    <t>MR07852</t>
  </si>
  <si>
    <t>SOPORTE DER. CARRETO B2S</t>
  </si>
  <si>
    <t>MR07854</t>
  </si>
  <si>
    <t>TORNILLO PIVOTE CARRETO B2S</t>
  </si>
  <si>
    <t>MR07857</t>
  </si>
  <si>
    <t>ESCOBILLA MOTOR AUX HYSTER</t>
  </si>
  <si>
    <t>MR07860</t>
  </si>
  <si>
    <t>SOLDADURA 7018 DE 1/8"</t>
  </si>
  <si>
    <t>MR07869</t>
  </si>
  <si>
    <t>RODA 1204 ESQUALIZABLE SKF</t>
  </si>
  <si>
    <t>MR07870</t>
  </si>
  <si>
    <t>RETEN NATIONAL 471689</t>
  </si>
  <si>
    <t>MR07873</t>
  </si>
  <si>
    <t>V35827550 EJE DE SEGMENTOS</t>
  </si>
  <si>
    <t>MR07874</t>
  </si>
  <si>
    <t>V79904200 CHAVETA 10x8x210</t>
  </si>
  <si>
    <t>MR07875</t>
  </si>
  <si>
    <t>D0030039 TORNILLO BSC M4x8mm</t>
  </si>
  <si>
    <t>MR07876</t>
  </si>
  <si>
    <t>K142025 ANILLO SEGURIDAD</t>
  </si>
  <si>
    <t>MR07877</t>
  </si>
  <si>
    <t>K142030 ANILLO SEGURIDAD</t>
  </si>
  <si>
    <t>MR07880</t>
  </si>
  <si>
    <t>RUEDA ENGRANE-RECTO R120090417</t>
  </si>
  <si>
    <t>MR07881</t>
  </si>
  <si>
    <t>D0098065 TORNILLO BSC M8x12mm</t>
  </si>
  <si>
    <t>MR07882</t>
  </si>
  <si>
    <t>R120029410 RUEDA ENGRANE</t>
  </si>
  <si>
    <t>MR07883</t>
  </si>
  <si>
    <t>D0090133 TORNILLO BSC M8x10mm</t>
  </si>
  <si>
    <t>MR07884</t>
  </si>
  <si>
    <t>V81350080 PALANCA SOPORTE L.I</t>
  </si>
  <si>
    <t>MR07885</t>
  </si>
  <si>
    <t>V81350090 PALANCA SOPORTE L.O</t>
  </si>
  <si>
    <t>MR07886</t>
  </si>
  <si>
    <t>V57696550 GUIA TOPE 2DA</t>
  </si>
  <si>
    <t>MR07887</t>
  </si>
  <si>
    <t>D0600702 RESORTE DE PRESION</t>
  </si>
  <si>
    <t>MR07891</t>
  </si>
  <si>
    <t>CORREA DENTADA 700H300</t>
  </si>
  <si>
    <t>MR07892</t>
  </si>
  <si>
    <t>ROD. DE AGUJAS B1012</t>
  </si>
  <si>
    <t>MR07897</t>
  </si>
  <si>
    <t>RODAMIENTO AXK1104 AXIAL</t>
  </si>
  <si>
    <t>MR07898</t>
  </si>
  <si>
    <t>ARANDELA AS1104 AXIAL</t>
  </si>
  <si>
    <t>MR07899</t>
  </si>
  <si>
    <t>RODAMIENTO 6803-2RS FAG</t>
  </si>
  <si>
    <t>MR07900</t>
  </si>
  <si>
    <t>RETEN DE CAUCHO 30x40x7</t>
  </si>
  <si>
    <t>MR07901</t>
  </si>
  <si>
    <t>BANDA LONG 776mm ANCHO:180mm</t>
  </si>
  <si>
    <t>MR07907</t>
  </si>
  <si>
    <t>V45045360 VALVULA DE CONTROL</t>
  </si>
  <si>
    <t>MR07922</t>
  </si>
  <si>
    <t>BANDA DENTADA 420H100</t>
  </si>
  <si>
    <t>MR07926</t>
  </si>
  <si>
    <t>DADO SUPLEMENTO PUNTA PINZA</t>
  </si>
  <si>
    <t>MR07928</t>
  </si>
  <si>
    <t>5001935 MAGPOWR PS-24 FUENTE</t>
  </si>
  <si>
    <t>MR07929</t>
  </si>
  <si>
    <t>V03014081 CUCHILLA MARC PREVIO</t>
  </si>
  <si>
    <t>MR07935</t>
  </si>
  <si>
    <t>RELE DE SEGURIDAD DE 24 AC/DC</t>
  </si>
  <si>
    <t>MR07936</t>
  </si>
  <si>
    <t>CONDENSADOR 4700 uf A 80 VOLT</t>
  </si>
  <si>
    <t>MR07941</t>
  </si>
  <si>
    <t>ACOPLE TIPO ARAÑA # 100</t>
  </si>
  <si>
    <t>MR07942</t>
  </si>
  <si>
    <t>TUERCA N05 ROSCA FINA</t>
  </si>
  <si>
    <t>MR07943</t>
  </si>
  <si>
    <t>UNIVERSAL 1" PVC PRESION SCH80</t>
  </si>
  <si>
    <t>MR07944</t>
  </si>
  <si>
    <t>ADAPTADOR MACHO 1" PVC</t>
  </si>
  <si>
    <t>MR07945</t>
  </si>
  <si>
    <t>TAPON LISO 1" PVC PRESION</t>
  </si>
  <si>
    <t>MR07946</t>
  </si>
  <si>
    <t>TAPON COPA LISO 1" PVC</t>
  </si>
  <si>
    <t>MR07951</t>
  </si>
  <si>
    <t>PIÑON Z40 CILINDRO CONTRA-ENGO</t>
  </si>
  <si>
    <t>MR07952</t>
  </si>
  <si>
    <t>EJE DE SINCRONISMO CREMALLERA</t>
  </si>
  <si>
    <t>MR07966</t>
  </si>
  <si>
    <t>RETEN 20 - 30 - 7 DE CAUCHO</t>
  </si>
  <si>
    <t>MR07967</t>
  </si>
  <si>
    <t>RETEN 25 - 35 - 6,5 DE CAUCHO</t>
  </si>
  <si>
    <t>MR07970</t>
  </si>
  <si>
    <t>RODAMIENTO AGUJAS NK29/20R</t>
  </si>
  <si>
    <t>MR07971</t>
  </si>
  <si>
    <t>RODAMIENTO AGUJAS HK 35/20</t>
  </si>
  <si>
    <t>MR07974</t>
  </si>
  <si>
    <t>CILINDRO FESTO D.25-10mm DOBLE</t>
  </si>
  <si>
    <t>MR07976</t>
  </si>
  <si>
    <t>RODA 6300-2RS LINAEL BOLAS</t>
  </si>
  <si>
    <t>MR07977</t>
  </si>
  <si>
    <t>GAS SPRNING ST 300</t>
  </si>
  <si>
    <t>MR07980</t>
  </si>
  <si>
    <t>V45974650 ANILLO DE AMARRE</t>
  </si>
  <si>
    <t>MR07981</t>
  </si>
  <si>
    <t>00100500 PASADOR CONICO 5x40</t>
  </si>
  <si>
    <t>MR07983</t>
  </si>
  <si>
    <t>00500 PASADOR CONICO 8x65</t>
  </si>
  <si>
    <t>MR07984</t>
  </si>
  <si>
    <t>00500 PASADOR CONICO 5x45</t>
  </si>
  <si>
    <t>MR07985</t>
  </si>
  <si>
    <t>CASQUILLO DE AGUJAS F209922</t>
  </si>
  <si>
    <t>MR07986</t>
  </si>
  <si>
    <t>RODAMIENTO AGUJAS NKI25/20</t>
  </si>
  <si>
    <t>MR07987</t>
  </si>
  <si>
    <t>RUEDA DENTADA L.S 91580334</t>
  </si>
  <si>
    <t>MR07988</t>
  </si>
  <si>
    <t>RUEDA DENTADA L.I 91580333</t>
  </si>
  <si>
    <t>MR07991</t>
  </si>
  <si>
    <t>005201425 PASADOR ROSCADO</t>
  </si>
  <si>
    <t>MR07992</t>
  </si>
  <si>
    <t>93580396 TORNILLO PINZA ABAJO</t>
  </si>
  <si>
    <t>MR07994</t>
  </si>
  <si>
    <t>0760030002 TERMOPAR "J" FLOW</t>
  </si>
  <si>
    <t>MR07995</t>
  </si>
  <si>
    <t>0760020300 RESISTENCIA FLOW</t>
  </si>
  <si>
    <t>MR07996</t>
  </si>
  <si>
    <t>076100606001 RESIST LONGITUDIN</t>
  </si>
  <si>
    <t>MR07997</t>
  </si>
  <si>
    <t>AMORTIGUADOR DE GAS C25450</t>
  </si>
  <si>
    <t>MR07999</t>
  </si>
  <si>
    <t>CORREA DENTADA 104MXLO12</t>
  </si>
  <si>
    <t>MR08000</t>
  </si>
  <si>
    <t>BANDA EN "V" REF: B-66</t>
  </si>
  <si>
    <t>MR08003</t>
  </si>
  <si>
    <t>RETEN CAUCHO D. EXT: 23-12-7mm</t>
  </si>
  <si>
    <t>MR08004</t>
  </si>
  <si>
    <t>ROD 1606 D. EXT 29/32"</t>
  </si>
  <si>
    <t>MR08005</t>
  </si>
  <si>
    <t>93580311 PERNO COJINETE L.S</t>
  </si>
  <si>
    <t>MR08014</t>
  </si>
  <si>
    <t>82583312 PERNO COJINETE</t>
  </si>
  <si>
    <t>MR08015</t>
  </si>
  <si>
    <t>TRANSISTOR 2N5461</t>
  </si>
  <si>
    <t>MR08016</t>
  </si>
  <si>
    <t>LM 78L 12 AC Z</t>
  </si>
  <si>
    <t>MR08019</t>
  </si>
  <si>
    <t>PISTA RODA INA-25X30X25.5</t>
  </si>
  <si>
    <t>MR08022</t>
  </si>
  <si>
    <t>PISTA INA IR55X60X35 mm</t>
  </si>
  <si>
    <t>MR08023</t>
  </si>
  <si>
    <t>INDUCTIV SENSOR PNP 8 mm</t>
  </si>
  <si>
    <t>MR08024</t>
  </si>
  <si>
    <t>21725416 TERMINAL CON ROTULA</t>
  </si>
  <si>
    <t>MR08025</t>
  </si>
  <si>
    <t>21725407 CILINDRO NEUMATICO</t>
  </si>
  <si>
    <t>MR08028</t>
  </si>
  <si>
    <t>07793XX15 RESORTE PARA PISTOLA</t>
  </si>
  <si>
    <t>MR08029</t>
  </si>
  <si>
    <t>07703XX281 VASTAGO Y ASIENTO</t>
  </si>
  <si>
    <t>MR08030</t>
  </si>
  <si>
    <t>07703XX560 SOLENOIDE-COIL</t>
  </si>
  <si>
    <t>MR08033</t>
  </si>
  <si>
    <t>07786XX068 GALGA COMPARADOR</t>
  </si>
  <si>
    <t>MR08036</t>
  </si>
  <si>
    <t>RODAMINETO ER-19T Dext: 62 mm</t>
  </si>
  <si>
    <t>MR08037</t>
  </si>
  <si>
    <t>733814 ROTULA ACOPLE CARDAN</t>
  </si>
  <si>
    <t>MR08038</t>
  </si>
  <si>
    <t>73270 CHUMACERA DODGE 055040</t>
  </si>
  <si>
    <t>MR08039</t>
  </si>
  <si>
    <t>CUÑA M/LUNA RODI OSCILADOR DID</t>
  </si>
  <si>
    <t>MR08044</t>
  </si>
  <si>
    <t>793xx153 ARANDELA MUELLE-SPRIN</t>
  </si>
  <si>
    <t>MR08046</t>
  </si>
  <si>
    <t>707xx074 ASIENTO DE SELLO 0.35</t>
  </si>
  <si>
    <t>MR08047</t>
  </si>
  <si>
    <t>707xx073 ASIENTO DE SELLO 0.30</t>
  </si>
  <si>
    <t>MR08050</t>
  </si>
  <si>
    <t>RODILLO BANANA PARA TK728</t>
  </si>
  <si>
    <t>MR08055</t>
  </si>
  <si>
    <t>CORONA DENTADA DE BRONCE L.I</t>
  </si>
  <si>
    <t>MR08056</t>
  </si>
  <si>
    <t>CORONA DENTADA DE BRONCE L.O</t>
  </si>
  <si>
    <t>MR08057</t>
  </si>
  <si>
    <t>SINFIN LADO IMPULSO, STACKER</t>
  </si>
  <si>
    <t>MR08058</t>
  </si>
  <si>
    <t>SINFIN LADO OPERARIO, STACKER</t>
  </si>
  <si>
    <t>MR08061</t>
  </si>
  <si>
    <t>725516A INTERRUPTOR PULSADOR</t>
  </si>
  <si>
    <t>MR08062</t>
  </si>
  <si>
    <t>725377A INTERRUPTOR PULSADOR</t>
  </si>
  <si>
    <t>MR08063</t>
  </si>
  <si>
    <t>723115C INTERRUPTOR SELECTOR</t>
  </si>
  <si>
    <t>MR08064</t>
  </si>
  <si>
    <t>PIÑON TRACCION ROD. ALIMENT</t>
  </si>
  <si>
    <t>MR08067</t>
  </si>
  <si>
    <t>EMPAREJADOR DE RESMA SPEED</t>
  </si>
  <si>
    <t>MR08068</t>
  </si>
  <si>
    <t>ROD. NICE 1603</t>
  </si>
  <si>
    <t>MR08070</t>
  </si>
  <si>
    <t>GUARDAMOTOR DE 1-1.6AMP 600VOL</t>
  </si>
  <si>
    <t>MR08074</t>
  </si>
  <si>
    <t>BAND ESCALONADO INT2960x36x1mm</t>
  </si>
  <si>
    <t>MR08075</t>
  </si>
  <si>
    <t>BAND ESCALONADO EXT2600x36x1mm</t>
  </si>
  <si>
    <t>MR08077</t>
  </si>
  <si>
    <t>BROCA P/METAL 6.0 mm</t>
  </si>
  <si>
    <t>MR08080</t>
  </si>
  <si>
    <t>TEMPORIZADOR DE 1-120SG-120VAC</t>
  </si>
  <si>
    <t>MR08081</t>
  </si>
  <si>
    <t>CIL NEUMATIC 13W24 PRA063-0100</t>
  </si>
  <si>
    <t>MR08082</t>
  </si>
  <si>
    <t>BANDA TRAPEZOIDAL DE 6mmX460mm</t>
  </si>
  <si>
    <t>MR08087</t>
  </si>
  <si>
    <t>S3105-1 SWITCH CON RESORTE</t>
  </si>
  <si>
    <t>MR08088</t>
  </si>
  <si>
    <t>S3107-1 SWICTH DE REARME</t>
  </si>
  <si>
    <t>MR08090</t>
  </si>
  <si>
    <t>S4019 ELEMENTO FILTRANTE</t>
  </si>
  <si>
    <t>MR08096</t>
  </si>
  <si>
    <t>RETEN 60X70X7 POLIPACK</t>
  </si>
  <si>
    <t>MR08097</t>
  </si>
  <si>
    <t>PLATINA CONTRA MONT. RODILLOS</t>
  </si>
  <si>
    <t>MR08100</t>
  </si>
  <si>
    <t>CASQUETE P/FRENO CONVERTIDORA</t>
  </si>
  <si>
    <t>MR08102</t>
  </si>
  <si>
    <t>RETEN METLICOS 471224</t>
  </si>
  <si>
    <t>MR08104</t>
  </si>
  <si>
    <t>FILTRO DE RED ELECTRONICO</t>
  </si>
  <si>
    <t>MR08108</t>
  </si>
  <si>
    <t>ENGOMADOR ESPECIAL DE SOLAPA</t>
  </si>
  <si>
    <t>MR08109</t>
  </si>
  <si>
    <t>MR08114</t>
  </si>
  <si>
    <t>004345 CUCHILLA CILIND-BOWE</t>
  </si>
  <si>
    <t>MR08115</t>
  </si>
  <si>
    <t>008578 CUCHILLA CIRCULAR BOWE</t>
  </si>
  <si>
    <t>MR08117</t>
  </si>
  <si>
    <t>RODAMIENTO 627ZZ LINEAL DE B.</t>
  </si>
  <si>
    <t>MR08118</t>
  </si>
  <si>
    <t>INTERRUPTOR CODILLO C/ RETORNO</t>
  </si>
  <si>
    <t>MR08119</t>
  </si>
  <si>
    <t>MICRO AZ16 - 12VRK "SCHMERSAL"</t>
  </si>
  <si>
    <t>MR08120</t>
  </si>
  <si>
    <t>BANDA EN V TIPO B6</t>
  </si>
  <si>
    <t>MR08121</t>
  </si>
  <si>
    <t>WATER SOLENOID REF. 7258975</t>
  </si>
  <si>
    <t>MR08122</t>
  </si>
  <si>
    <t>MOTORE DOGA 119 REF. 9-GA-010</t>
  </si>
  <si>
    <t>MR08124</t>
  </si>
  <si>
    <t>BOBINA 220 VAC P/ ELECTROVALV.</t>
  </si>
  <si>
    <t>MR08129</t>
  </si>
  <si>
    <t>RETEN METALICO 7829 D.EXT:35MM</t>
  </si>
  <si>
    <t>MR08130</t>
  </si>
  <si>
    <t>RETEN METAL  481443 D.EXT:35MM</t>
  </si>
  <si>
    <t>MR08131</t>
  </si>
  <si>
    <t>RUEDA LIBRE TKFC-20 TRAME</t>
  </si>
  <si>
    <t>MR08134</t>
  </si>
  <si>
    <t>SENSOR E3S-AR86 OMRON</t>
  </si>
  <si>
    <t>MR08137</t>
  </si>
  <si>
    <t>FLANGE BEARING 20 MM</t>
  </si>
  <si>
    <t>MR08138</t>
  </si>
  <si>
    <t>BEARING FLANGED 10 MM</t>
  </si>
  <si>
    <t>MR08139</t>
  </si>
  <si>
    <t>BUJE 0231C889</t>
  </si>
  <si>
    <t>MR08147</t>
  </si>
  <si>
    <t>Valvula- Escape rapido EAQ2000</t>
  </si>
  <si>
    <t>MR08150</t>
  </si>
  <si>
    <t>Machuelo 5/32" NC</t>
  </si>
  <si>
    <t>MR08154</t>
  </si>
  <si>
    <t>Tapón de 1/8" NPTx 3/8" long</t>
  </si>
  <si>
    <t>MR08156</t>
  </si>
  <si>
    <t>CORREA 480H075</t>
  </si>
  <si>
    <t>MR08166</t>
  </si>
  <si>
    <t>Banda lisa 5L-680</t>
  </si>
  <si>
    <t>MR08178</t>
  </si>
  <si>
    <t>RODAMIENTO 62012RS1/2</t>
  </si>
  <si>
    <t>MR08182</t>
  </si>
  <si>
    <t>D30108F Formador inferior</t>
  </si>
  <si>
    <t>MR08185</t>
  </si>
  <si>
    <t>Reten metalico D ext: 36.5 mm</t>
  </si>
  <si>
    <t>MR08187</t>
  </si>
  <si>
    <t>RETEN 40X30X7</t>
  </si>
  <si>
    <t>MR08190</t>
  </si>
  <si>
    <t>Rodam. CF 1 5//8" S Mc Gill</t>
  </si>
  <si>
    <t>MR08193</t>
  </si>
  <si>
    <t>Platina de vacio cil. plegado</t>
  </si>
  <si>
    <t>MR08194</t>
  </si>
  <si>
    <t>Cil. Neumatico Festo</t>
  </si>
  <si>
    <t>MR08195</t>
  </si>
  <si>
    <t>Filtro p/servo transm B-163</t>
  </si>
  <si>
    <t>MR08206</t>
  </si>
  <si>
    <t>Portafusible de vidrio  20 mm</t>
  </si>
  <si>
    <t>MR08207</t>
  </si>
  <si>
    <t>Fusible vidrio 20 mm X 0,3 Amp</t>
  </si>
  <si>
    <t>MR08210</t>
  </si>
  <si>
    <t>Sello retenedor 23 X 40 X 5 mm</t>
  </si>
  <si>
    <t>MR08211</t>
  </si>
  <si>
    <t>Sello retenedor 23 X 40 X10 mm</t>
  </si>
  <si>
    <t>MR08212</t>
  </si>
  <si>
    <t>Sello retenedor 40 X 52 X 5 mm</t>
  </si>
  <si>
    <t>MR08214</t>
  </si>
  <si>
    <t>Oring Viton DI=10 mm X 3.0 mm</t>
  </si>
  <si>
    <t>MR08236</t>
  </si>
  <si>
    <t>RODAMIENTO 688 DEXT:16 mm</t>
  </si>
  <si>
    <t>MR08239</t>
  </si>
  <si>
    <t>Machuelo D 11/16" N.F</t>
  </si>
  <si>
    <t>MR08240</t>
  </si>
  <si>
    <t>Machuelo D 1/2" N.F</t>
  </si>
  <si>
    <t>MR08244</t>
  </si>
  <si>
    <t>BARNIZ DIELECTRICO SPRAY</t>
  </si>
  <si>
    <t>MR08245</t>
  </si>
  <si>
    <t>BANDA 2360 x 80 x 2 mm  HAM5P</t>
  </si>
  <si>
    <t>MR08246</t>
  </si>
  <si>
    <t>BALASTO INADISA 400MH 400W</t>
  </si>
  <si>
    <t>MR08247</t>
  </si>
  <si>
    <t>BANDA LISA 1430 x 15 x 1 mm</t>
  </si>
  <si>
    <t>MR08248</t>
  </si>
  <si>
    <t>BANDA LISA 2200 x 15 x 1 mm</t>
  </si>
  <si>
    <t>MR08250</t>
  </si>
  <si>
    <t>RODA RATCHE RC162110</t>
  </si>
  <si>
    <t>MR08251</t>
  </si>
  <si>
    <t>VALVULA SOLENOIDE 1/2" NPT</t>
  </si>
  <si>
    <t>MR08252</t>
  </si>
  <si>
    <t>CORREA DENTADA 800H100 PASO</t>
  </si>
  <si>
    <t>MR08259</t>
  </si>
  <si>
    <t>Correa A-29 en "V" Lisa</t>
  </si>
  <si>
    <t>MR08261</t>
  </si>
  <si>
    <t>Piñon Z27 paso 5/8 convert.</t>
  </si>
  <si>
    <t>MR08263</t>
  </si>
  <si>
    <t>Oring DI= 5 3/8 x 1/4 espesor</t>
  </si>
  <si>
    <t>MR08264</t>
  </si>
  <si>
    <t>Buje de segm.arrastre del WA</t>
  </si>
  <si>
    <t>MR08265</t>
  </si>
  <si>
    <t>UV LAMP.AETEK UV X L 14" ARC</t>
  </si>
  <si>
    <t>MR08266</t>
  </si>
  <si>
    <t>Machuelo de 3/4" N.C</t>
  </si>
  <si>
    <t>MR08268</t>
  </si>
  <si>
    <t>07-01198 Bulbo AETEK</t>
  </si>
  <si>
    <t>MR08269</t>
  </si>
  <si>
    <t>UV Reflector 15" pak 17.31"</t>
  </si>
  <si>
    <t>MR08270</t>
  </si>
  <si>
    <t>UV TERMOSTATO 300 F</t>
  </si>
  <si>
    <t>MR08271</t>
  </si>
  <si>
    <t>02-02557 Conector de 1 pin</t>
  </si>
  <si>
    <t>MR08272</t>
  </si>
  <si>
    <t>Chasis para conector 1 pin</t>
  </si>
  <si>
    <t>MR08280</t>
  </si>
  <si>
    <t>Union p/cadena doble # 50</t>
  </si>
  <si>
    <t>MR08281</t>
  </si>
  <si>
    <t>Kit empaquetadura cil.clamp</t>
  </si>
  <si>
    <t>MR08297</t>
  </si>
  <si>
    <t>ROBOSUM</t>
  </si>
  <si>
    <t>ORUGA PORTACABLES PFR-121</t>
  </si>
  <si>
    <t>MR08304</t>
  </si>
  <si>
    <t>Broca para Metal D=1/4"</t>
  </si>
  <si>
    <t>MR08305</t>
  </si>
  <si>
    <t>Broca para Metal D=5 1/6"</t>
  </si>
  <si>
    <t>MR08313</t>
  </si>
  <si>
    <t>MICRO 1000 CONTROLADOR</t>
  </si>
  <si>
    <t>MR08318</t>
  </si>
  <si>
    <t>2901200307 Kit Filtro DD210</t>
  </si>
  <si>
    <t>MR08320</t>
  </si>
  <si>
    <t>TOPE RODAMIENTO RODILLO ENTINT</t>
  </si>
  <si>
    <t>MR08322</t>
  </si>
  <si>
    <t>PINZA PORTPAPEL FLEJE PRETEMPL</t>
  </si>
  <si>
    <t>MR08325</t>
  </si>
  <si>
    <t>PIÑON DOBLE SIST ENGOMADO LAT.</t>
  </si>
  <si>
    <t>MR08330</t>
  </si>
  <si>
    <t>MANG.HIDRAUL.R7 Ø:1/4"LONG62cm</t>
  </si>
  <si>
    <t>MR08334</t>
  </si>
  <si>
    <t>EL35-13VV PLACA ELECTR CONTROL</t>
  </si>
  <si>
    <t>MR08341</t>
  </si>
  <si>
    <t>CIL NEUMATICO REF:CIA 25025</t>
  </si>
  <si>
    <t>MR08348</t>
  </si>
  <si>
    <t>MASCARA PARA BANCO D MARTILLOS</t>
  </si>
  <si>
    <t>MR08350</t>
  </si>
  <si>
    <t>CONJUNTO PORTACARRETO SPEED102</t>
  </si>
  <si>
    <t>MR08352</t>
  </si>
  <si>
    <t>EJE DEL EMPAREJADOR RESMA</t>
  </si>
  <si>
    <t>MR08353</t>
  </si>
  <si>
    <t>SOPORTE SEGUIDOR DEL EMPAREJAD</t>
  </si>
  <si>
    <t>MR08354</t>
  </si>
  <si>
    <t>53580368 AGUJA INDICADOR</t>
  </si>
  <si>
    <t>MR08355</t>
  </si>
  <si>
    <t>93580364CHAPA INTERMEDIA 0,025</t>
  </si>
  <si>
    <t>MR08356</t>
  </si>
  <si>
    <t>93580363 CHAPA INTERMEDIA 0,05</t>
  </si>
  <si>
    <t>MR08357</t>
  </si>
  <si>
    <t>91580344 CHAPA DISTANCIADORA</t>
  </si>
  <si>
    <t>MR08358</t>
  </si>
  <si>
    <t>79580382 CHAPA INTERMEDIA 0,1</t>
  </si>
  <si>
    <t>MR08359</t>
  </si>
  <si>
    <t>79580383 CHAPA INTERMEDIA 0,15</t>
  </si>
  <si>
    <t>MR08361</t>
  </si>
  <si>
    <t>Mascara para 6400 IBM</t>
  </si>
  <si>
    <t>MR08364</t>
  </si>
  <si>
    <t>FUENTE ALIMENTACION 24 CD</t>
  </si>
  <si>
    <t>MR08367</t>
  </si>
  <si>
    <t>CONDENSADOR 400-450 UF  250VAC</t>
  </si>
  <si>
    <t>MR08369</t>
  </si>
  <si>
    <t>CIL NEUMATICO REF:1062D03-00F</t>
  </si>
  <si>
    <t>MR08372</t>
  </si>
  <si>
    <t>SCR REF: F0810 MH 8 AMP</t>
  </si>
  <si>
    <t>MR08377</t>
  </si>
  <si>
    <t>Correa dentada 550-5M</t>
  </si>
  <si>
    <t>MR08397</t>
  </si>
  <si>
    <t>BANDA EN "V" 4L 215 GATES</t>
  </si>
  <si>
    <t>MR08402</t>
  </si>
  <si>
    <t>Tornillo fusible</t>
  </si>
  <si>
    <t>MR08408</t>
  </si>
  <si>
    <t>Manija Conector Bateria</t>
  </si>
  <si>
    <t>MR08410</t>
  </si>
  <si>
    <t>Cil Neumát.  Ref:AEVC-32-5-I-P</t>
  </si>
  <si>
    <t>MR08411</t>
  </si>
  <si>
    <t>Assembly Hydraulic Module</t>
  </si>
  <si>
    <t>MR08416</t>
  </si>
  <si>
    <t>Needle Valve</t>
  </si>
  <si>
    <t>MR08417</t>
  </si>
  <si>
    <t>Ink pump with connector</t>
  </si>
  <si>
    <t>MR08425</t>
  </si>
  <si>
    <t>Liston p/ Guillotina Polar 76</t>
  </si>
  <si>
    <t>MR08432</t>
  </si>
  <si>
    <t>Correas 82 Dientes</t>
  </si>
  <si>
    <t>MR08440</t>
  </si>
  <si>
    <t>BA-ICE-S Balasto Control</t>
  </si>
  <si>
    <t>MR08441</t>
  </si>
  <si>
    <t>Arandela tope polea PIV</t>
  </si>
  <si>
    <t>MR08448</t>
  </si>
  <si>
    <t>Piedra copa T6 p/afiladora</t>
  </si>
  <si>
    <t>MR08458</t>
  </si>
  <si>
    <t>Machuelo de 12mm paso 1.25</t>
  </si>
  <si>
    <t>MR08461</t>
  </si>
  <si>
    <t>Rele Termico de 9 A 13 Amp</t>
  </si>
  <si>
    <t>MR08462</t>
  </si>
  <si>
    <t>Correa A-20</t>
  </si>
  <si>
    <t>MR08465</t>
  </si>
  <si>
    <t>Casquete de chumacera de rollo</t>
  </si>
  <si>
    <t>MR08466</t>
  </si>
  <si>
    <t>Sensor inductivo ref PR18-8AO</t>
  </si>
  <si>
    <t>MR08467</t>
  </si>
  <si>
    <t>02250194-928 Elemento filtro</t>
  </si>
  <si>
    <t>MR08468</t>
  </si>
  <si>
    <t>02250194-930 Elemento filtro</t>
  </si>
  <si>
    <t>MR08482</t>
  </si>
  <si>
    <t>Sensor de posicion XSC-H203629</t>
  </si>
  <si>
    <t>MR08483</t>
  </si>
  <si>
    <t>Electrovalvula 5/2 VZ2150-3LZ</t>
  </si>
  <si>
    <t>MR08484</t>
  </si>
  <si>
    <t>KWVE15-B-S-V1-G3  INA</t>
  </si>
  <si>
    <t>MR08491</t>
  </si>
  <si>
    <t>Copa 11/16" extralarga</t>
  </si>
  <si>
    <t>MR08505</t>
  </si>
  <si>
    <t>Pegante PEGATANQUE color negro</t>
  </si>
  <si>
    <t>MR08506</t>
  </si>
  <si>
    <t>BANDA LISA EN V REF: M18</t>
  </si>
  <si>
    <t>MR08512</t>
  </si>
  <si>
    <t>Rodamiento KR26PP INA</t>
  </si>
  <si>
    <t>MR08513</t>
  </si>
  <si>
    <t>02171954/Repeator Simatic-Dp</t>
  </si>
  <si>
    <t>MR08514</t>
  </si>
  <si>
    <t>Plug Profibus-angled; conector</t>
  </si>
  <si>
    <t>MR08516</t>
  </si>
  <si>
    <t>[Rodamien NICE 7610 c/manguito</t>
  </si>
  <si>
    <t>MR08534</t>
  </si>
  <si>
    <t>Rodamiento lineal Nice 1616</t>
  </si>
  <si>
    <t>MR08535</t>
  </si>
  <si>
    <t>TUERCA KM-10</t>
  </si>
  <si>
    <t>MR08537</t>
  </si>
  <si>
    <t>Arandela D.Ext:30; Espesor 5mm</t>
  </si>
  <si>
    <t>MR08538</t>
  </si>
  <si>
    <t>MR08542</t>
  </si>
  <si>
    <t>180-182 Tornillo Sinfin</t>
  </si>
  <si>
    <t>MR08543</t>
  </si>
  <si>
    <t>208-549 Assy. Bushing</t>
  </si>
  <si>
    <t>MR08547</t>
  </si>
  <si>
    <t>Union para cadena # 60</t>
  </si>
  <si>
    <t>MR08550</t>
  </si>
  <si>
    <t>Rodillo de arrastre Sheeter</t>
  </si>
  <si>
    <t>MR08552</t>
  </si>
  <si>
    <t>Printronix fungibles sensor</t>
  </si>
  <si>
    <t>MR08556</t>
  </si>
  <si>
    <t>Acuamatic Stevens Diametro4"</t>
  </si>
  <si>
    <t>MR08561</t>
  </si>
  <si>
    <t>0504669911 Detector Ultrasonid</t>
  </si>
  <si>
    <t>MR08563</t>
  </si>
  <si>
    <t>Rodamiento 606 ZZ D.Ext 17mm</t>
  </si>
  <si>
    <t>MR08564</t>
  </si>
  <si>
    <t>Rascador del engomador lateral</t>
  </si>
  <si>
    <t>MR08565</t>
  </si>
  <si>
    <t>MR08570</t>
  </si>
  <si>
    <t>Reten D.Ext: 35mm; D.Int: 25mm</t>
  </si>
  <si>
    <t>MR08571</t>
  </si>
  <si>
    <t>Rodamiento 4200 doble hilera</t>
  </si>
  <si>
    <t>MR08578</t>
  </si>
  <si>
    <t>Reten D.Ext 3 3/8 D.Int 2 7/16</t>
  </si>
  <si>
    <t>MR08584</t>
  </si>
  <si>
    <t>Piedra p/ afilar doble grano</t>
  </si>
  <si>
    <t>MR08589</t>
  </si>
  <si>
    <t>5007072 Cable de poder Aetek</t>
  </si>
  <si>
    <t>MR08590</t>
  </si>
  <si>
    <t>Kit vastago actuador transduc-</t>
  </si>
  <si>
    <t>MR08591</t>
  </si>
  <si>
    <t>Rod seguidor de leva CF1.3/8SB</t>
  </si>
  <si>
    <t>MR08593</t>
  </si>
  <si>
    <t>Eje embrague tension de papel</t>
  </si>
  <si>
    <t>MR08595</t>
  </si>
  <si>
    <t>Acople flexible Encoder</t>
  </si>
  <si>
    <t>MR08599</t>
  </si>
  <si>
    <t>Piñon Z13 arrastre bandas</t>
  </si>
  <si>
    <t>MR08609</t>
  </si>
  <si>
    <t>Perno de articulacion rulo</t>
  </si>
  <si>
    <t>MR08610</t>
  </si>
  <si>
    <t>Rodillo de rulo seguidor Kors</t>
  </si>
  <si>
    <t>MR08611</t>
  </si>
  <si>
    <t>Rodamiento Axial 51110</t>
  </si>
  <si>
    <t>MR08615</t>
  </si>
  <si>
    <t>Cuña trapezoidal de masas</t>
  </si>
  <si>
    <t>MR08617</t>
  </si>
  <si>
    <t>Socket ceramico UV Derjor</t>
  </si>
  <si>
    <t>MR08623</t>
  </si>
  <si>
    <t>Potenciometro 10K 10V</t>
  </si>
  <si>
    <t>MR08625</t>
  </si>
  <si>
    <t>TERMINAL DE OJO # KCM 250 3M</t>
  </si>
  <si>
    <t>MR08635</t>
  </si>
  <si>
    <t>Carreto guia de Oruga</t>
  </si>
  <si>
    <t>MR08638</t>
  </si>
  <si>
    <t>Reten Polipack 1"X1/4"</t>
  </si>
  <si>
    <t>MR08644</t>
  </si>
  <si>
    <t>Fuente Omron Ref. S8VKC12024</t>
  </si>
  <si>
    <t>MR08646</t>
  </si>
  <si>
    <t>Guia bandas Hojeadora</t>
  </si>
  <si>
    <t>MR08652</t>
  </si>
  <si>
    <t>SCR SPS125 25A 100V Diodo</t>
  </si>
  <si>
    <t>MR08657</t>
  </si>
  <si>
    <t>Terminal de vastago cilindro</t>
  </si>
  <si>
    <t>MR08659</t>
  </si>
  <si>
    <t>Motor, ribbon w/hub assy P7000</t>
  </si>
  <si>
    <t>MR08665</t>
  </si>
  <si>
    <t>L5275080700 Sujetador de pila</t>
  </si>
  <si>
    <t>MR08667</t>
  </si>
  <si>
    <t>Cinta lintra superior para</t>
  </si>
  <si>
    <t>MR08675</t>
  </si>
  <si>
    <t>Sello mecanico para motobomba</t>
  </si>
  <si>
    <t>MR08679</t>
  </si>
  <si>
    <t>Diodo de 26 Amp X 600 Vol</t>
  </si>
  <si>
    <t>MR08693</t>
  </si>
  <si>
    <t>Eje de acople motor B2S</t>
  </si>
  <si>
    <t>MR08699</t>
  </si>
  <si>
    <t>Acople 9/16" JIC</t>
  </si>
  <si>
    <t>MR08703</t>
  </si>
  <si>
    <t>Filtro Aire Montacarga EP-30</t>
  </si>
  <si>
    <t>MR08704</t>
  </si>
  <si>
    <t>Filtro Aceite Montacarga EP-30</t>
  </si>
  <si>
    <t>MR08705</t>
  </si>
  <si>
    <t>Desengrasante X 550 CC</t>
  </si>
  <si>
    <t>MR08706</t>
  </si>
  <si>
    <t>Kit vaporizador Montacar EP-30</t>
  </si>
  <si>
    <t>MR08707</t>
  </si>
  <si>
    <t>Kit filtro gas Montacarg EP-30</t>
  </si>
  <si>
    <t>MR08708</t>
  </si>
  <si>
    <t>Filtro Aire Montacarga Clark</t>
  </si>
  <si>
    <t>MR08710</t>
  </si>
  <si>
    <t>Kit vaporizador Montacar Clark</t>
  </si>
  <si>
    <t>MR08711</t>
  </si>
  <si>
    <t>Kit filtro gas Montacarg Clark</t>
  </si>
  <si>
    <t>MR08712</t>
  </si>
  <si>
    <t>Filtro hidraulico Montac Clark</t>
  </si>
  <si>
    <t>MR08713</t>
  </si>
  <si>
    <t>Filtro retenedor hidra M/Clark</t>
  </si>
  <si>
    <t>MR08714</t>
  </si>
  <si>
    <t>Filtro de retorno Montac Clark</t>
  </si>
  <si>
    <t>MR08718</t>
  </si>
  <si>
    <t>Escobilla 19.05 X 15,87 X 7,9</t>
  </si>
  <si>
    <t>MR08721</t>
  </si>
  <si>
    <t>Reten polipack p/ cilindro neu</t>
  </si>
  <si>
    <t>MR08722</t>
  </si>
  <si>
    <t>Inkjet filter ref 90800</t>
  </si>
  <si>
    <t>MR08723</t>
  </si>
  <si>
    <t>Meniscus Vacuum filter</t>
  </si>
  <si>
    <t>MR08730</t>
  </si>
  <si>
    <t>Reten D.E. 9/16, D.I. 5/16</t>
  </si>
  <si>
    <t>MR08732</t>
  </si>
  <si>
    <t>R230058429 Rueda helicoidal</t>
  </si>
  <si>
    <t>MR08743</t>
  </si>
  <si>
    <t>Banda en V A-74 Gates Aquaflex</t>
  </si>
  <si>
    <t>MR08744</t>
  </si>
  <si>
    <t>HDM611101331/04 Sensor INDUC</t>
  </si>
  <si>
    <t>MR08748</t>
  </si>
  <si>
    <t>STEEL WHEEL FOR SHAFT ENCODER</t>
  </si>
  <si>
    <t>MR08751</t>
  </si>
  <si>
    <t>DPS PROTECCION DE SOBREVOLTAJE</t>
  </si>
  <si>
    <t>MR08752</t>
  </si>
  <si>
    <t>BASE PARA DPS PHOENIX</t>
  </si>
  <si>
    <t>MR08757</t>
  </si>
  <si>
    <t>5000544 IR LAMP 1600W, 240VOLT</t>
  </si>
  <si>
    <t>MR08758</t>
  </si>
  <si>
    <t>5001166 SOPORTE CERAMICA PARA</t>
  </si>
  <si>
    <t>MR08759</t>
  </si>
  <si>
    <t>SHUTTER LIMIT SWITCH 5006559</t>
  </si>
  <si>
    <t>MR08760</t>
  </si>
  <si>
    <t>4101563 LIMIT SWITCH INTERLOCK</t>
  </si>
  <si>
    <t>MR08761</t>
  </si>
  <si>
    <t>5001756 CAPACITOR RONKEN</t>
  </si>
  <si>
    <t>MR08763</t>
  </si>
  <si>
    <t>117045 Regulador de freno para</t>
  </si>
  <si>
    <t>MR08764</t>
  </si>
  <si>
    <t>117651 Diafragma de freno</t>
  </si>
  <si>
    <t>MR08765</t>
  </si>
  <si>
    <t>921-ARA-M Ventury drive valve</t>
  </si>
  <si>
    <t>MR08768</t>
  </si>
  <si>
    <t>Rodamiento conico 9078-pf9196</t>
  </si>
  <si>
    <t>MR08774</t>
  </si>
  <si>
    <t>Condensador 25 mf - 350 VAC</t>
  </si>
  <si>
    <t>MR08779</t>
  </si>
  <si>
    <t>Rodamiento NU212EM1 SKF</t>
  </si>
  <si>
    <t>MR08780</t>
  </si>
  <si>
    <t>Base palanca ref 103 P/HP 25L</t>
  </si>
  <si>
    <t>MR08785</t>
  </si>
  <si>
    <t>Resortes p/ Banco de Martillos</t>
  </si>
  <si>
    <t>MR08789</t>
  </si>
  <si>
    <t>RETEN NATIONAL 471530</t>
  </si>
  <si>
    <t>MR08799</t>
  </si>
  <si>
    <t>Fototransistor 4pin K1010</t>
  </si>
  <si>
    <t>MR08800</t>
  </si>
  <si>
    <t>Condensador rectangular</t>
  </si>
  <si>
    <t>MR08801</t>
  </si>
  <si>
    <t>Condensador 10V 1200mf</t>
  </si>
  <si>
    <t>MR08802</t>
  </si>
  <si>
    <t>SCR A69254</t>
  </si>
  <si>
    <t>MR08803</t>
  </si>
  <si>
    <t>SCR A68066</t>
  </si>
  <si>
    <t>MR08804</t>
  </si>
  <si>
    <t>SCR A68067 CL</t>
  </si>
  <si>
    <t>MR08805</t>
  </si>
  <si>
    <t>Condensador 220MF 400VDC</t>
  </si>
  <si>
    <t>MR08806</t>
  </si>
  <si>
    <t>UC2844 montaje superficial SMD</t>
  </si>
  <si>
    <t>MR08807</t>
  </si>
  <si>
    <t>V79062130 Flauta aspirador</t>
  </si>
  <si>
    <t>MR08811</t>
  </si>
  <si>
    <t>PULSADOR C/PILOTO /RETENCION</t>
  </si>
  <si>
    <t>MR08813</t>
  </si>
  <si>
    <t>0200156 Estacion 3 pulsadores</t>
  </si>
  <si>
    <t>MR08814</t>
  </si>
  <si>
    <t>0300118 Tarjeta control balast</t>
  </si>
  <si>
    <t>MR08817</t>
  </si>
  <si>
    <t>Conector adaptador PROFIBUS</t>
  </si>
  <si>
    <t>MR08831</t>
  </si>
  <si>
    <t>A-21568 ENGRANE HELIC, LH T;32</t>
  </si>
  <si>
    <t>MR08832</t>
  </si>
  <si>
    <t>A-18614 ENGRANE HELIC, LH T;15</t>
  </si>
  <si>
    <t>MR08833</t>
  </si>
  <si>
    <t>Cable fibra de vidrio 2 hilos</t>
  </si>
  <si>
    <t>MR08835</t>
  </si>
  <si>
    <t>Motorreductor RMI 040 D i=1/28</t>
  </si>
  <si>
    <t>MR08836</t>
  </si>
  <si>
    <t>Motorreductor NMRV 040 1/30</t>
  </si>
  <si>
    <t>MR08838</t>
  </si>
  <si>
    <t>Cable desoldador 2mm X rollo</t>
  </si>
  <si>
    <t>MR08839</t>
  </si>
  <si>
    <t>Reten 19  X 25 X 3,2</t>
  </si>
  <si>
    <t>MR08840</t>
  </si>
  <si>
    <t>Reten barredor GHK 40-48-5</t>
  </si>
  <si>
    <t>MR08841</t>
  </si>
  <si>
    <t>Reten barredor GHK 40-50-5</t>
  </si>
  <si>
    <t>MR08842</t>
  </si>
  <si>
    <t>Oring 2-111 Diam Interno 7/16"</t>
  </si>
  <si>
    <t>MR08843</t>
  </si>
  <si>
    <t>Rodamiento lineal SM40-UU</t>
  </si>
  <si>
    <t>MR08846</t>
  </si>
  <si>
    <t>Broca HSS Acero rapido 18 mm</t>
  </si>
  <si>
    <t>MR08855</t>
  </si>
  <si>
    <t>07-01430 Lamp UV 25" STD</t>
  </si>
  <si>
    <t>MR08856</t>
  </si>
  <si>
    <t>02-00088 Rele alto voltaje</t>
  </si>
  <si>
    <t>MR08857</t>
  </si>
  <si>
    <t>04-02037 cilindro neumatic 3/4</t>
  </si>
  <si>
    <t>MR08858</t>
  </si>
  <si>
    <t>02-00105 Switch Temp 300F open</t>
  </si>
  <si>
    <t>MR08859</t>
  </si>
  <si>
    <t>02-07675 Switch proximidad</t>
  </si>
  <si>
    <t>MR08863</t>
  </si>
  <si>
    <t>Anillo reten para enfocador</t>
  </si>
  <si>
    <t>MR08865</t>
  </si>
  <si>
    <t>Rodamiento 6908 2RS SKF</t>
  </si>
  <si>
    <t>MR08868</t>
  </si>
  <si>
    <t>Rodamiento RNA69/22 JNS</t>
  </si>
  <si>
    <t>MR08869</t>
  </si>
  <si>
    <t>A66073 ENGRANE HELIC, AQUAFLEX</t>
  </si>
  <si>
    <t>MR08881</t>
  </si>
  <si>
    <t>MANGUERA HIDRAULICA 1/4"X0.46M</t>
  </si>
  <si>
    <t>MR08882</t>
  </si>
  <si>
    <t>EJE DE EMBRAGUE SEGUN PLANO</t>
  </si>
  <si>
    <t>MR08897</t>
  </si>
  <si>
    <t>CONDENSADOR 10 MFD 440 VAC</t>
  </si>
  <si>
    <t>MR08898</t>
  </si>
  <si>
    <t>BANDA VERDE NIVEL SUPERIOR</t>
  </si>
  <si>
    <t>MR08911</t>
  </si>
  <si>
    <t>FUSIBLE TRS-4R CARTU 4A 600VCA</t>
  </si>
  <si>
    <t>MR08923</t>
  </si>
  <si>
    <t>Cilindro neumatico Aventics</t>
  </si>
  <si>
    <t>MR08924</t>
  </si>
  <si>
    <t>Display drive marca Parker</t>
  </si>
  <si>
    <t>MR08938</t>
  </si>
  <si>
    <t>CORREA 2L190 GATES</t>
  </si>
  <si>
    <t>MR08941</t>
  </si>
  <si>
    <t>Piñon 35B14 D.I. 5/8"</t>
  </si>
  <si>
    <t>MR08943</t>
  </si>
  <si>
    <t>Rodillo Banda Diam 2 1/2X400mm</t>
  </si>
  <si>
    <t>MR08945</t>
  </si>
  <si>
    <t>S-5255-B PLC - VERSI MICRO</t>
  </si>
  <si>
    <t>MR08946</t>
  </si>
  <si>
    <t>S-6132 SEAL-SUCTION BLADE</t>
  </si>
  <si>
    <t>MR08947</t>
  </si>
  <si>
    <t>S-4019 FILTER &amp;MUFFLER ELEMENT</t>
  </si>
  <si>
    <t>MR08948</t>
  </si>
  <si>
    <t>S-6011 TIMING BELT</t>
  </si>
  <si>
    <t>MR08949</t>
  </si>
  <si>
    <t>TS-309-G-2018 PC BOARD ASS'Y</t>
  </si>
  <si>
    <t>MR08950</t>
  </si>
  <si>
    <t>S-3043-1 SWITCH-VACUUM PLASTIC</t>
  </si>
  <si>
    <t>MR08951</t>
  </si>
  <si>
    <t>S-6062 O-RING-DRIVE BELT</t>
  </si>
  <si>
    <t>MR08952</t>
  </si>
  <si>
    <t>S-6054 O-RING-LOOPER DRIVE</t>
  </si>
  <si>
    <t>MR08953</t>
  </si>
  <si>
    <t>S-4062-C COUNTING FELT FILTER</t>
  </si>
  <si>
    <t>MR08954</t>
  </si>
  <si>
    <t>S-6173 COUNTER POISE SPRING</t>
  </si>
  <si>
    <t>MR08955</t>
  </si>
  <si>
    <t>S-6270 SUCTION BLADE #70</t>
  </si>
  <si>
    <t>MR08959</t>
  </si>
  <si>
    <t>CORREA 1200-8M-30 GT</t>
  </si>
  <si>
    <t>MR08961</t>
  </si>
  <si>
    <t>Horquilla para cilindro D:40mm</t>
  </si>
  <si>
    <t>MR08963</t>
  </si>
  <si>
    <t>Kit de sellos DNC-50-125-PPVA</t>
  </si>
  <si>
    <t>MR08967</t>
  </si>
  <si>
    <t>Stop tipo hongo D:22mm 1NC+1NO</t>
  </si>
  <si>
    <t>MR08969</t>
  </si>
  <si>
    <t>Rodillo ductor de goma rehume-</t>
  </si>
  <si>
    <t>MR08975</t>
  </si>
  <si>
    <t>Bloque contacto ZBE-102 NC</t>
  </si>
  <si>
    <t>MR08976</t>
  </si>
  <si>
    <t>66028023 Arbol de cabezal</t>
  </si>
  <si>
    <t>MR08977</t>
  </si>
  <si>
    <t>66028027 Palanca de rodillo</t>
  </si>
  <si>
    <t>MR08978</t>
  </si>
  <si>
    <t>005800293 Casquillo</t>
  </si>
  <si>
    <t>MR08979</t>
  </si>
  <si>
    <t>42431 Arandela de distancia</t>
  </si>
  <si>
    <t>MR08984</t>
  </si>
  <si>
    <t>Reten 17/32 X 1-1/8 X 5/16</t>
  </si>
  <si>
    <t>MR08987</t>
  </si>
  <si>
    <t>10607 Magnetic Coil</t>
  </si>
  <si>
    <t>MR08989</t>
  </si>
  <si>
    <t>010556 Spring Pressure element</t>
  </si>
  <si>
    <t>MR08990</t>
  </si>
  <si>
    <t>104186 Rubber Grommet - Anillo</t>
  </si>
  <si>
    <t>MR08991</t>
  </si>
  <si>
    <t>010564 Retaining Spring</t>
  </si>
  <si>
    <t>MR08993</t>
  </si>
  <si>
    <t>113219 Flat Belt /correa plana</t>
  </si>
  <si>
    <t>MR08994</t>
  </si>
  <si>
    <t>200344 Round Belt D3 X 332mm</t>
  </si>
  <si>
    <t>MR08995</t>
  </si>
  <si>
    <t>107556 Clamping piece</t>
  </si>
  <si>
    <t>MR08996</t>
  </si>
  <si>
    <t>CHUMACERA RCTZ 35. INA</t>
  </si>
  <si>
    <t>MR08999</t>
  </si>
  <si>
    <t>SENSOR INDUCTIVO XS1N12PA340</t>
  </si>
  <si>
    <t>MR09005</t>
  </si>
  <si>
    <t>CAPACITOR DE MARCHA 40-7</t>
  </si>
  <si>
    <t>MR09006</t>
  </si>
  <si>
    <t>FILTER ELEMENT FOR S-2"</t>
  </si>
  <si>
    <t>MR09010</t>
  </si>
  <si>
    <t>CORREA EN V REF BX34 GATES</t>
  </si>
  <si>
    <t>MR09015</t>
  </si>
  <si>
    <t>Correa 510L100 Gates</t>
  </si>
  <si>
    <t>MR09016</t>
  </si>
  <si>
    <t>Chumacera UCUP204.20 SKF</t>
  </si>
  <si>
    <t>MR09017</t>
  </si>
  <si>
    <t>Manguera cilindro Clamp</t>
  </si>
  <si>
    <t>MR09018</t>
  </si>
  <si>
    <t>MR09019</t>
  </si>
  <si>
    <t>Vastago cilindro Reach</t>
  </si>
  <si>
    <t>MR09020</t>
  </si>
  <si>
    <t>Valvula Solenoide Control</t>
  </si>
  <si>
    <t>MR09022</t>
  </si>
  <si>
    <t>Vastago Cilindro Reach</t>
  </si>
  <si>
    <t>MR09033</t>
  </si>
  <si>
    <t>Banda frenos Hyster Electrica</t>
  </si>
  <si>
    <t>MR09047</t>
  </si>
  <si>
    <t>L5810080912 Rodillo patin de</t>
  </si>
  <si>
    <t>MR09048</t>
  </si>
  <si>
    <t>N010002 Casquillo de goma</t>
  </si>
  <si>
    <t>MR09049</t>
  </si>
  <si>
    <t>Lampara frontal LED Montacarga</t>
  </si>
  <si>
    <t>MR09050</t>
  </si>
  <si>
    <t>Piñon Backlass Perf Transversa</t>
  </si>
  <si>
    <t>MR09066</t>
  </si>
  <si>
    <t>Tornillo graduacion W20</t>
  </si>
  <si>
    <t>MR09074</t>
  </si>
  <si>
    <t>EJE TRANSMISION CONVEYOR</t>
  </si>
  <si>
    <t>MR09101</t>
  </si>
  <si>
    <t>C85000001 Encoder LEINE&amp;LINDE</t>
  </si>
  <si>
    <t>MR09144</t>
  </si>
  <si>
    <t>40506106BELT TIMING MOTOR DRUM</t>
  </si>
  <si>
    <t>MR09146</t>
  </si>
  <si>
    <t>405017107 BELT 160T  080 PITCH</t>
  </si>
  <si>
    <t>MR09148</t>
  </si>
  <si>
    <t>405017114 BELT 080 PITCH  190</t>
  </si>
  <si>
    <t>MR09150</t>
  </si>
  <si>
    <t>30101504  TRANSDUCER ASSY</t>
  </si>
  <si>
    <t>MR09151</t>
  </si>
  <si>
    <t>405009344 BELT 172T 1/5  PX2</t>
  </si>
  <si>
    <t>MR09152</t>
  </si>
  <si>
    <t>300809012 SENSOR PAPER MOTION</t>
  </si>
  <si>
    <t>MR09153</t>
  </si>
  <si>
    <t>405059170 BELT 170T 1/5 P1/4W</t>
  </si>
  <si>
    <t>MR09157</t>
  </si>
  <si>
    <t>305872-00 ENGRANE PLASTICO AUT</t>
  </si>
  <si>
    <t>MR09158</t>
  </si>
  <si>
    <t>306179-001ENGRANE PLASTICO 20T</t>
  </si>
  <si>
    <t>MR09160</t>
  </si>
  <si>
    <t>CUCHILLA SUPERIOR  CORTE</t>
  </si>
  <si>
    <t>MR09161</t>
  </si>
  <si>
    <t>REGLETA DE ESPIGAS PARA</t>
  </si>
  <si>
    <t>MR09165</t>
  </si>
  <si>
    <t>CARTUCHO FILTRO BOMBA</t>
  </si>
  <si>
    <t>MR09167</t>
  </si>
  <si>
    <t>PALETA DE CONTEO PARA</t>
  </si>
  <si>
    <t>MR09168</t>
  </si>
  <si>
    <t>LOCK WASHER  NEGRA</t>
  </si>
  <si>
    <t>MR09176</t>
  </si>
  <si>
    <t>MANGUERA  5/8 X 565 CMS  TORRE</t>
  </si>
  <si>
    <t>MR09177</t>
  </si>
  <si>
    <t>TUBO ACOPLE CODO 90 ROSCA1 1/8</t>
  </si>
  <si>
    <t>MR09178</t>
  </si>
  <si>
    <t>V8-2170 X 1500 TAPIZ SALIDA</t>
  </si>
  <si>
    <t>MR09180</t>
  </si>
  <si>
    <t>S-3079L SISTEMA LASER INFERIOR</t>
  </si>
  <si>
    <t>MR09183</t>
  </si>
  <si>
    <t>5001385 Motor de registro</t>
  </si>
  <si>
    <t>MR09184</t>
  </si>
  <si>
    <t>A-15094 BLOQUEO RODAMIENTO</t>
  </si>
  <si>
    <t>MR09186</t>
  </si>
  <si>
    <t>BANDA HAM5P5060 X 25 MMS X 1MM</t>
  </si>
  <si>
    <t>MR09189</t>
  </si>
  <si>
    <t>VALV SOLENOIDE SW SULLAIR</t>
  </si>
  <si>
    <t>MR09193</t>
  </si>
  <si>
    <t>HAMMER MODULE 8CPI 3.2GR ASSY</t>
  </si>
  <si>
    <t>MR09197</t>
  </si>
  <si>
    <t>CARRO KWVE -25-B-INA-PARA</t>
  </si>
  <si>
    <t>MR09199</t>
  </si>
  <si>
    <t>2001513E FLANCHE ACOPLE 32 MMS</t>
  </si>
  <si>
    <t>MR09200</t>
  </si>
  <si>
    <t>2001513A FLANCHE ACOPLE 1.375</t>
  </si>
  <si>
    <t>MR09201</t>
  </si>
  <si>
    <t>2001515 DISCOFLEX DE ACOPLE</t>
  </si>
  <si>
    <t>MR09202</t>
  </si>
  <si>
    <t>4100312TORNILLO CUELLO 5/6*3/4</t>
  </si>
  <si>
    <t>MR09226</t>
  </si>
  <si>
    <t>BOMBA HIDRAULICA DE CARGA</t>
  </si>
  <si>
    <t>MR09227</t>
  </si>
  <si>
    <t>CARRO Y GUIA LINEAL</t>
  </si>
  <si>
    <t>MR09228</t>
  </si>
  <si>
    <t>300547005 HARNES CONTROL PANEL</t>
  </si>
  <si>
    <t>MR09229</t>
  </si>
  <si>
    <t>3005669001POWER SUPPLY KERMING</t>
  </si>
  <si>
    <t>MR09231</t>
  </si>
  <si>
    <t>BANDA 550-5MR-25 MAQUINA</t>
  </si>
  <si>
    <t>MR09232</t>
  </si>
  <si>
    <t>RODAMIENTO S7KDD3 FAFNID</t>
  </si>
  <si>
    <t>MR09233</t>
  </si>
  <si>
    <t>RETEN SC 20-30-7</t>
  </si>
  <si>
    <t>MR09240</t>
  </si>
  <si>
    <t>CORREA DENTADA RPP-PLUS -1352</t>
  </si>
  <si>
    <t>MR09241</t>
  </si>
  <si>
    <t>VA00066119 POWER SUPPLY VICOUN</t>
  </si>
  <si>
    <t>MR09252</t>
  </si>
  <si>
    <t>BOMBILLO LED 40 W E27 6500K</t>
  </si>
  <si>
    <t>MR09260</t>
  </si>
  <si>
    <t>HDMG21102571 Encoder Sm102</t>
  </si>
  <si>
    <t>MR09265</t>
  </si>
  <si>
    <t>FLEJA PINZA ELASTICO</t>
  </si>
  <si>
    <t>MR09271</t>
  </si>
  <si>
    <t>MAGPOWR PS-24 Fuente  control</t>
  </si>
  <si>
    <t>MR09272</t>
  </si>
  <si>
    <t>Piñon z=38 de ajuste medida</t>
  </si>
  <si>
    <t>MR09273</t>
  </si>
  <si>
    <t>Resortes para troquel</t>
  </si>
  <si>
    <t>MR09281</t>
  </si>
  <si>
    <t>A18614 Engranaje Helic LH-T15</t>
  </si>
  <si>
    <t>MR09303</t>
  </si>
  <si>
    <t>Ractor Recto Macho 1/8 Npt -</t>
  </si>
  <si>
    <t>MR09304</t>
  </si>
  <si>
    <t>Union Macho 1/8 Npt -Hembra</t>
  </si>
  <si>
    <t>MR09308</t>
  </si>
  <si>
    <t>ASO3A-AC115V LATCH  SOLENOID</t>
  </si>
  <si>
    <t>MR09309</t>
  </si>
  <si>
    <t>ASO5N-AC115V LATCH  SOLENOID</t>
  </si>
  <si>
    <t>MR09310</t>
  </si>
  <si>
    <t>59021521 SPRING RYOBI</t>
  </si>
  <si>
    <t>MR09311</t>
  </si>
  <si>
    <t>5327-22-221- Spring RYOBI</t>
  </si>
  <si>
    <t>MR09312</t>
  </si>
  <si>
    <t>5327-22-225- Spring RYOBI</t>
  </si>
  <si>
    <t>MR09313</t>
  </si>
  <si>
    <t>07-97303 SWITCH V-162 RYOBI</t>
  </si>
  <si>
    <t>MR09314</t>
  </si>
  <si>
    <t>95111 SWITCH 15GW22 B</t>
  </si>
  <si>
    <t>MR09315</t>
  </si>
  <si>
    <t>97837 Sensor GLX-N12 F</t>
  </si>
  <si>
    <t>MR09316</t>
  </si>
  <si>
    <t>5330-25-506 SHAPT RYOBI</t>
  </si>
  <si>
    <t>MR09317</t>
  </si>
  <si>
    <t>5290-51-064 PAUL SPRING RYOBI</t>
  </si>
  <si>
    <t>MR09318</t>
  </si>
  <si>
    <t>750 -MT-LH TRACTOR MORES LH</t>
  </si>
  <si>
    <t>MR09319</t>
  </si>
  <si>
    <t>750 -SPLINE 36"SHAFT</t>
  </si>
  <si>
    <t>MR09320</t>
  </si>
  <si>
    <t>307730-001 RIBBON GEAR MOR</t>
  </si>
  <si>
    <t>MR09321</t>
  </si>
  <si>
    <t>750 -MT-RH TRACTOR MORES RHA</t>
  </si>
  <si>
    <t>MR09322</t>
  </si>
  <si>
    <t>BANDA 1633 X 30 X 1MM HAMSP</t>
  </si>
  <si>
    <t>MR09323</t>
  </si>
  <si>
    <t>BANDA 850 X 30 X 1MM HAMSP</t>
  </si>
  <si>
    <t>MR09326</t>
  </si>
  <si>
    <t>Correas 225-3m-06</t>
  </si>
  <si>
    <t>MR09327</t>
  </si>
  <si>
    <t>A102996CARBON BRUSH FOR BALDOR</t>
  </si>
  <si>
    <t>MR09329</t>
  </si>
  <si>
    <t>RODAMIENTO N207KR-FAFNR</t>
  </si>
  <si>
    <t>MR09330</t>
  </si>
  <si>
    <t>BANDA 5180 X35 X L2</t>
  </si>
  <si>
    <t>MR09331</t>
  </si>
  <si>
    <t>RODAMIENTO 62200</t>
  </si>
  <si>
    <t>MR09335</t>
  </si>
  <si>
    <t>BRAZO SOPORTE RODI DIDDIE</t>
  </si>
  <si>
    <t>MR09336</t>
  </si>
  <si>
    <t>BARRA SUJETADOR DE PLANCHA</t>
  </si>
  <si>
    <t>MR09337</t>
  </si>
  <si>
    <t>PIÑON Z33 METAL C/MANZANA</t>
  </si>
  <si>
    <t>MR09340</t>
  </si>
  <si>
    <t>Amortiguador de compuerta Rowe</t>
  </si>
  <si>
    <t>MR09341</t>
  </si>
  <si>
    <t>225-116 Blade INK fountain</t>
  </si>
  <si>
    <t>MR09342</t>
  </si>
  <si>
    <t>Contratuerca 5/16 24h ajuste</t>
  </si>
  <si>
    <t>MR09343</t>
  </si>
  <si>
    <t>Arandela Friccion D3*52 *1/6</t>
  </si>
  <si>
    <t>MR09349</t>
  </si>
  <si>
    <t>Tuerca final de embrague Didde</t>
  </si>
  <si>
    <t>MR09350</t>
  </si>
  <si>
    <t>Dado de varilla acople Didide</t>
  </si>
  <si>
    <t>MR09351</t>
  </si>
  <si>
    <t>Alma rodillo ductor de tinta</t>
  </si>
  <si>
    <t>MR09354</t>
  </si>
  <si>
    <t>Alma rodillo acuamatic Didde</t>
  </si>
  <si>
    <t>MR09358</t>
  </si>
  <si>
    <t>POLIPACK 5/8 X 7/8 X 1/8</t>
  </si>
  <si>
    <t>MR09359</t>
  </si>
  <si>
    <t>RODAMIENTO 6205-1</t>
  </si>
  <si>
    <t>MR09360</t>
  </si>
  <si>
    <t>TP 720-8M-20 Correa doble</t>
  </si>
  <si>
    <t>MR09369</t>
  </si>
  <si>
    <t>600 8MGT</t>
  </si>
  <si>
    <t>BANDA Hid 600-BMS -15</t>
  </si>
  <si>
    <t>MR09378</t>
  </si>
  <si>
    <t>TRINQUETE HF3020</t>
  </si>
  <si>
    <t>MR09380</t>
  </si>
  <si>
    <t>IMPULSOR diametro 6800</t>
  </si>
  <si>
    <t>MR09381</t>
  </si>
  <si>
    <t>Anillo cuadrado barnes</t>
  </si>
  <si>
    <t>MR09382</t>
  </si>
  <si>
    <t>Resistencia 68 kOhmios 1 Watto</t>
  </si>
  <si>
    <t>MR09383</t>
  </si>
  <si>
    <t>Pulsad starrt stop diamet 2 NA</t>
  </si>
  <si>
    <t>MR09385</t>
  </si>
  <si>
    <t>SSR varibale 25 -24 280 VAC</t>
  </si>
  <si>
    <t>MR09388</t>
  </si>
  <si>
    <t>Cilindro Neuma 6 dp1 Humphray</t>
  </si>
  <si>
    <t>MR09391</t>
  </si>
  <si>
    <t>Rodamiento UKC 30 ZZ</t>
  </si>
  <si>
    <t>MR09392</t>
  </si>
  <si>
    <t>Rodamiento RPNA35/ 32 INA</t>
  </si>
  <si>
    <t>MR09394</t>
  </si>
  <si>
    <t>Electro valvula Festo ref</t>
  </si>
  <si>
    <t>MR09397</t>
  </si>
  <si>
    <t>Rodamiento kk17 GMN FK 6203 RS</t>
  </si>
  <si>
    <t>MR09412</t>
  </si>
  <si>
    <t>Union aditamento extCLO6B-1</t>
  </si>
  <si>
    <t>MR09413</t>
  </si>
  <si>
    <t>Union aditamento INT CLO68-1</t>
  </si>
  <si>
    <t>MR09414</t>
  </si>
  <si>
    <t>Union sencilla  INT CLO68-1</t>
  </si>
  <si>
    <t>MR09415</t>
  </si>
  <si>
    <t>Lubricante REF F4958-5PTM</t>
  </si>
  <si>
    <t>MR09421</t>
  </si>
  <si>
    <t>2500039-909 Sensor RTD sullair</t>
  </si>
  <si>
    <t>MR09422</t>
  </si>
  <si>
    <t>2250155-536 Transductr Sullair</t>
  </si>
  <si>
    <t>MR09424</t>
  </si>
  <si>
    <t>1/40 D-080 D=9 Para BSA -MINI</t>
  </si>
  <si>
    <t>C 60000414 Reductor RMI -028FL</t>
  </si>
  <si>
    <t>MR09426</t>
  </si>
  <si>
    <t>1/70  D80 D=9 RAL2000 MAQ 2192</t>
  </si>
  <si>
    <t>C60000115 Reductor RMI028FL</t>
  </si>
  <si>
    <t>MR09432</t>
  </si>
  <si>
    <t>Reten 40-80-7</t>
  </si>
  <si>
    <t>MR09433</t>
  </si>
  <si>
    <t>Reten 35 -52-7</t>
  </si>
  <si>
    <t>MR09434</t>
  </si>
  <si>
    <t>DISCO VALVULA ROTATIVA</t>
  </si>
  <si>
    <t>MR09435</t>
  </si>
  <si>
    <t>PLAT FRICCION VALVULA ROTATIVA</t>
  </si>
  <si>
    <t>MR09436</t>
  </si>
  <si>
    <t>MAQUINA ENGOMADORA</t>
  </si>
  <si>
    <t>MR09438</t>
  </si>
  <si>
    <t>Rodamiento 2207 E -2R51TNA9</t>
  </si>
  <si>
    <t>MR09443</t>
  </si>
  <si>
    <t>BANDA DENTADA 1250 H200</t>
  </si>
  <si>
    <t>MR09444</t>
  </si>
  <si>
    <t>K47227605 Palpador x reflexion</t>
  </si>
  <si>
    <t>MR09447</t>
  </si>
  <si>
    <t>BML5 PNEUMATIC  INK PUMP</t>
  </si>
  <si>
    <t>MR09448</t>
  </si>
  <si>
    <t>CINTA ANTIDESLIZANTE</t>
  </si>
  <si>
    <t>MR09449</t>
  </si>
  <si>
    <t>Seguidor leva cf 11/2 5"</t>
  </si>
  <si>
    <t>MR09450</t>
  </si>
  <si>
    <t>Regleta principal engomador</t>
  </si>
  <si>
    <t>MR09454</t>
  </si>
  <si>
    <t>Cable vehicular nro 18</t>
  </si>
  <si>
    <t>MR09455</t>
  </si>
  <si>
    <t>Rele estado solido variable</t>
  </si>
  <si>
    <t>MR09460</t>
  </si>
  <si>
    <t>EJE EXPANSIBLE DESBOB GF -750</t>
  </si>
  <si>
    <t>MR09461</t>
  </si>
  <si>
    <t>EJE EXPANSIBLE DESBOB GF -683</t>
  </si>
  <si>
    <t>MR09462</t>
  </si>
  <si>
    <t>8000609F CORE CHUCK CW GEAR</t>
  </si>
  <si>
    <t>MR09463</t>
  </si>
  <si>
    <t>Luminaria LED , H-Bay by 32</t>
  </si>
  <si>
    <t>MR09464</t>
  </si>
  <si>
    <t>A10566 Engrane Hel LH T 24</t>
  </si>
  <si>
    <t>MR09465</t>
  </si>
  <si>
    <t>A10566 Engrane Hel RH T 24</t>
  </si>
  <si>
    <t>MR09466</t>
  </si>
  <si>
    <t>A 21568 ENGRANE HEL LH T32</t>
  </si>
  <si>
    <t>MR09471</t>
  </si>
  <si>
    <t>CILINDRO NEUMA NCMB125-0050</t>
  </si>
  <si>
    <t>MR09472</t>
  </si>
  <si>
    <t>SENSOR INDUCTIVO  MB NPN</t>
  </si>
  <si>
    <t>MR09474</t>
  </si>
  <si>
    <t>( P403-042 ) omron 200w SERVO</t>
  </si>
  <si>
    <t>MR09476</t>
  </si>
  <si>
    <t>Pista 7/8 x 1 1/8 x 1</t>
  </si>
  <si>
    <t>MR09477</t>
  </si>
  <si>
    <t>Rodamiento3008-2rs</t>
  </si>
  <si>
    <t>MR09478</t>
  </si>
  <si>
    <t>Reten 450059</t>
  </si>
  <si>
    <t>MR09479</t>
  </si>
  <si>
    <t>Reten 25,4 x 44,4</t>
  </si>
  <si>
    <t>MR09483</t>
  </si>
  <si>
    <t>Guarda motor  3p -4- 6 3 A</t>
  </si>
  <si>
    <t>MR09484</t>
  </si>
  <si>
    <t>Adaptador  macho 51/2 PVC</t>
  </si>
  <si>
    <t>MR09485</t>
  </si>
  <si>
    <t>Union 11/2 pvc lisa</t>
  </si>
  <si>
    <t>MR09486</t>
  </si>
  <si>
    <t>Codo  11/2  PVC  LISA</t>
  </si>
  <si>
    <t>MR09488</t>
  </si>
  <si>
    <t>Rele Seguridad x psa x e5110p</t>
  </si>
  <si>
    <t>MR09489</t>
  </si>
  <si>
    <t>Forosensor LE-SX -W20D</t>
  </si>
  <si>
    <t>MR09497</t>
  </si>
  <si>
    <t>CILINDRO NEUMA SDAZ 32-20-5</t>
  </si>
  <si>
    <t>MR09509</t>
  </si>
  <si>
    <t>RODILLO PORTA CIREL</t>
  </si>
  <si>
    <t>MR09519</t>
  </si>
  <si>
    <t>en angulo con acople</t>
  </si>
  <si>
    <t>Varilla Portacore 12 mm acople</t>
  </si>
  <si>
    <t>MR09526</t>
  </si>
  <si>
    <t>TAPA DE RADIADOR</t>
  </si>
  <si>
    <t>MR09532</t>
  </si>
  <si>
    <t>MODULO DE RESPALDO SITOP</t>
  </si>
  <si>
    <t>MR09533</t>
  </si>
  <si>
    <t>PUENTE ALIMENTACION SIEMENS</t>
  </si>
  <si>
    <t>MR09534</t>
  </si>
  <si>
    <t>SENSOR ULTRASONIDO UM30</t>
  </si>
  <si>
    <t>MR09540</t>
  </si>
  <si>
    <t>RETEN 35-55-11</t>
  </si>
  <si>
    <t>MR09542</t>
  </si>
  <si>
    <t>PIÑON RECTO Z=88 1/8CP20 10-14</t>
  </si>
  <si>
    <t>MR09543</t>
  </si>
  <si>
    <t>PIÑON BIPARTIDO 96T 1/8CP UPD</t>
  </si>
  <si>
    <t>MR09546</t>
  </si>
  <si>
    <t>ELECTROVALVULA DANFOS</t>
  </si>
  <si>
    <t>MR09547</t>
  </si>
  <si>
    <t>FUSIBLE FLQ 3A</t>
  </si>
  <si>
    <t>MR09549</t>
  </si>
  <si>
    <t>RODAMIENTO 635</t>
  </si>
  <si>
    <t>MR09551</t>
  </si>
  <si>
    <t>RENTE 55 X 40 X 7</t>
  </si>
  <si>
    <t>MR09553</t>
  </si>
  <si>
    <t>PIÑON CADENA Z=15</t>
  </si>
  <si>
    <t>MR09558</t>
  </si>
  <si>
    <t>PIÑON RECTO Z88</t>
  </si>
  <si>
    <t>MR09559</t>
  </si>
  <si>
    <t>PIÑON RECTO Z176</t>
  </si>
  <si>
    <t>MR09560</t>
  </si>
  <si>
    <t>GRATA COPA P/PULIDORA</t>
  </si>
  <si>
    <t>MR09561</t>
  </si>
  <si>
    <t>BANDA DENTADA RECTA 360</t>
  </si>
  <si>
    <t>MR09564</t>
  </si>
  <si>
    <t>GUIA DE SOPORTE</t>
  </si>
  <si>
    <t>MR09565</t>
  </si>
  <si>
    <t>BOMBA HIDRAULICA</t>
  </si>
  <si>
    <t>MR09566</t>
  </si>
  <si>
    <t>RODAMIENTO UF-30</t>
  </si>
  <si>
    <t>MR09567</t>
  </si>
  <si>
    <t>RODAMIENTO UK-30-ZZ</t>
  </si>
  <si>
    <t>MR09568</t>
  </si>
  <si>
    <t>SENSOR FOTOELECTRICO WSE8</t>
  </si>
  <si>
    <t>MR09571</t>
  </si>
  <si>
    <t>BANDA DENTADA</t>
  </si>
  <si>
    <t>MR09574</t>
  </si>
  <si>
    <t>GA-32 HORQUILLA+ROTULA VASTAGO</t>
  </si>
  <si>
    <t>MR09575</t>
  </si>
  <si>
    <t>ZC-32 CHARNELA HEMBRA 90GRADOS</t>
  </si>
  <si>
    <t>MR09576</t>
  </si>
  <si>
    <t>H-41-32 CHARNELA HEMBRA DELANT</t>
  </si>
  <si>
    <t>MR09577</t>
  </si>
  <si>
    <t>S-32 PERNO</t>
  </si>
  <si>
    <t>MR09578</t>
  </si>
  <si>
    <t>PSCU-604 REGULADOR CAUDAL</t>
  </si>
  <si>
    <t>MR09579</t>
  </si>
  <si>
    <t>CST-220 DETECTOR CAMOZZI</t>
  </si>
  <si>
    <t>MR09581</t>
  </si>
  <si>
    <t>CIRCUITO INTEGRADO L149 SGS</t>
  </si>
  <si>
    <t>MR09582</t>
  </si>
  <si>
    <t>BUJES EN BRONCE 48mmX40mmX75mm</t>
  </si>
  <si>
    <t>MR09584</t>
  </si>
  <si>
    <t>FUENTE DUAL P/CONTROL</t>
  </si>
  <si>
    <t>MR09586</t>
  </si>
  <si>
    <t>PULSADOR LED VERDE 14 VDC 12mm</t>
  </si>
  <si>
    <t>MR09587</t>
  </si>
  <si>
    <t>BALIZA LED 110 VAC 2 COLORES</t>
  </si>
  <si>
    <t>MR09588</t>
  </si>
  <si>
    <t>CABLE ENCAUCHETADO 4X16 AWG</t>
  </si>
  <si>
    <t>MR09589</t>
  </si>
  <si>
    <t>CHUMACERA UCP 206 PEDESTAL</t>
  </si>
  <si>
    <t>MR09600</t>
  </si>
  <si>
    <t>VALVULA AVENTIC 8651A6SNA00F1</t>
  </si>
  <si>
    <t>MR09601</t>
  </si>
  <si>
    <t>GUARDAMOTOR 3P 2,5A/4A</t>
  </si>
  <si>
    <t>MR09602</t>
  </si>
  <si>
    <t>PRENSA ESTOPA 1/2</t>
  </si>
  <si>
    <t>MR09604</t>
  </si>
  <si>
    <t>VACUOMETRO -30 -0 HG DIAL</t>
  </si>
  <si>
    <t>MR09612</t>
  </si>
  <si>
    <t>ADAPTADOR DE CARGADOR OUT 5VDC</t>
  </si>
  <si>
    <t>MR09614</t>
  </si>
  <si>
    <t>SENSOR AUTONICS BRQM100-DDTA</t>
  </si>
  <si>
    <t>MS00001</t>
  </si>
  <si>
    <t>ACETATO TINTERO SPEED 6 COL.</t>
  </si>
  <si>
    <t>MS00003</t>
  </si>
  <si>
    <t>ANILINA AZUL B/ALCOHOL &lt;GL&gt;</t>
  </si>
  <si>
    <t>MS00006</t>
  </si>
  <si>
    <t>CINTA MAGICA</t>
  </si>
  <si>
    <t>MS00007</t>
  </si>
  <si>
    <t>CINTA ENMASCARAR24mm COD 8625</t>
  </si>
  <si>
    <t>MS00009</t>
  </si>
  <si>
    <t>CINTA ROJA MONTAJE</t>
  </si>
  <si>
    <t>MS00015</t>
  </si>
  <si>
    <t>ROJA DENSIDAD MEDIA-ROJA</t>
  </si>
  <si>
    <t>CINTA STEEL MAST TESA COD52107</t>
  </si>
  <si>
    <t>MS00016</t>
  </si>
  <si>
    <t>CINTA PISTOLA STICKER</t>
  </si>
  <si>
    <t>MS00017</t>
  </si>
  <si>
    <t>ROLLO 110X450 ZEBRA NEGRO</t>
  </si>
  <si>
    <t>MS00018</t>
  </si>
  <si>
    <t>ROLLO ZEBRA BLANCO3,2 X 2,5 CM</t>
  </si>
  <si>
    <t>MS00019</t>
  </si>
  <si>
    <t>VARSOL</t>
  </si>
  <si>
    <t>MS00020</t>
  </si>
  <si>
    <t>GRASA 3W MOTOR</t>
  </si>
  <si>
    <t>MS00025</t>
  </si>
  <si>
    <t>SOLVENTE TINTA INK JET</t>
  </si>
  <si>
    <t>MS00026</t>
  </si>
  <si>
    <t>MOLETON 6" ROJO</t>
  </si>
  <si>
    <t>MS00027</t>
  </si>
  <si>
    <t>MOLETON 200  5 CMS KORS</t>
  </si>
  <si>
    <t>MS00029</t>
  </si>
  <si>
    <t>STRETCH CAL 6 X 45 CMS</t>
  </si>
  <si>
    <t>MS00032</t>
  </si>
  <si>
    <t>ZUNCHO PARA IMPORTACION</t>
  </si>
  <si>
    <t>MS00034</t>
  </si>
  <si>
    <t>ESPONJA VISCOBITA</t>
  </si>
  <si>
    <t>MS00035</t>
  </si>
  <si>
    <t>ZUNCHO PLASTICO ROLLO DE 1/2"</t>
  </si>
  <si>
    <t>MS00036</t>
  </si>
  <si>
    <t>GRAPA M. ZUNCHO PAQUETE</t>
  </si>
  <si>
    <t>MS00038</t>
  </si>
  <si>
    <t>14931O CUCHILLA CORTE CIRCULAR</t>
  </si>
  <si>
    <t>MS00039</t>
  </si>
  <si>
    <t xml:space="preserve"> TAMARACK PUNTO NARANJA 1/4</t>
  </si>
  <si>
    <t>MS00040</t>
  </si>
  <si>
    <t>LINEA DE GOMA PARA TAMARACK</t>
  </si>
  <si>
    <t>MS00041</t>
  </si>
  <si>
    <t>004345 CYLINDER CUCHILLA</t>
  </si>
  <si>
    <t>MS00046</t>
  </si>
  <si>
    <t>MATRIZ SCHRIBER ARCHIV 1/4X390</t>
  </si>
  <si>
    <t>MS00047</t>
  </si>
  <si>
    <t>PIN STEVENS 5/32X510</t>
  </si>
  <si>
    <t>MS00048</t>
  </si>
  <si>
    <t>CUCHILLA ZIM 918-40T-CF</t>
  </si>
  <si>
    <t>MS00049</t>
  </si>
  <si>
    <t>MATRIZ STEVENS 5/32X500</t>
  </si>
  <si>
    <t>MS00050</t>
  </si>
  <si>
    <t>TAMARACK  PUNTO NEGRO 1/2</t>
  </si>
  <si>
    <t>MS00051</t>
  </si>
  <si>
    <t>CONTRA CUCHILLAS TIPO N CIRCUL</t>
  </si>
  <si>
    <t>MS00053</t>
  </si>
  <si>
    <t>14931/30 CUCHILLA MICRO 30T</t>
  </si>
  <si>
    <t>MS00056</t>
  </si>
  <si>
    <t>ANILLO SEPARADOR D60X77X200 mm</t>
  </si>
  <si>
    <t>MS00058</t>
  </si>
  <si>
    <t>TROQ FLEX VENTANA 28X115MM</t>
  </si>
  <si>
    <t>MS00059</t>
  </si>
  <si>
    <t>TROQ FLEX VENT 105X35</t>
  </si>
  <si>
    <t>MS00060</t>
  </si>
  <si>
    <t>OW1K15186 TROQ FLEX VENTANA</t>
  </si>
  <si>
    <t>MS00061</t>
  </si>
  <si>
    <t>TROQ FLEX VENTANA 18X90MM</t>
  </si>
  <si>
    <t>MS00063</t>
  </si>
  <si>
    <t>TROQ FLEX VENTANA 30X90MM</t>
  </si>
  <si>
    <t>MS00065</t>
  </si>
  <si>
    <t>TROQ FLEX VENTANA 25X65MM</t>
  </si>
  <si>
    <t>MS00068</t>
  </si>
  <si>
    <t>TROQUEL FLEX VENTANA 25 X 75</t>
  </si>
  <si>
    <t>MS00069</t>
  </si>
  <si>
    <t>TROQFLEX VENTANA 105X35</t>
  </si>
  <si>
    <t>MS00070</t>
  </si>
  <si>
    <t>TROQ FLEX VENTANA100X35MM</t>
  </si>
  <si>
    <t>MS00072</t>
  </si>
  <si>
    <t>TROQUEL FLEX VENTANA 30 X 105</t>
  </si>
  <si>
    <t>MS00074</t>
  </si>
  <si>
    <t>TROQ FLEX VENTANA 28X108MM</t>
  </si>
  <si>
    <t>MS00075</t>
  </si>
  <si>
    <t>TROQ FLEX VENTANA 30X100MM</t>
  </si>
  <si>
    <t>MS00076</t>
  </si>
  <si>
    <t>TROQUEL FLEX VENTANA 35 X100</t>
  </si>
  <si>
    <t>MS00078</t>
  </si>
  <si>
    <t>CUCHILLA CIRCULAR 6T</t>
  </si>
  <si>
    <t>MS00079</t>
  </si>
  <si>
    <t>CUCHILLA CIRCULAR 8T</t>
  </si>
  <si>
    <t>MS00080</t>
  </si>
  <si>
    <t>MS00081</t>
  </si>
  <si>
    <t>CUCHILLA CIRCULAR 30T</t>
  </si>
  <si>
    <t>MS00082</t>
  </si>
  <si>
    <t>CUCHILLA CIRCULAR 50T</t>
  </si>
  <si>
    <t>MS00083</t>
  </si>
  <si>
    <t>CUCHILLA CIRCULAR 72T</t>
  </si>
  <si>
    <t>MS00084</t>
  </si>
  <si>
    <t>CUCHILLA CIR. 6T UKITA</t>
  </si>
  <si>
    <t>MS00085</t>
  </si>
  <si>
    <t>CUCHILLA CIR. 8T UKITA</t>
  </si>
  <si>
    <t>MS00086</t>
  </si>
  <si>
    <t>LITHO PERF 6TX10 CAJA</t>
  </si>
  <si>
    <t>MS00087</t>
  </si>
  <si>
    <t>DP6625 PIN ARCHIVO 1/4X625</t>
  </si>
  <si>
    <t>MS00088</t>
  </si>
  <si>
    <t>DP58590 PIN LONG 5/32X590 SCH</t>
  </si>
  <si>
    <t>MS00092</t>
  </si>
  <si>
    <t>FLECA 10TPIX0.32X918 BISEL C.</t>
  </si>
  <si>
    <t>MS00094</t>
  </si>
  <si>
    <t>FLECA 918-30T-CFDB</t>
  </si>
  <si>
    <t>MS00095</t>
  </si>
  <si>
    <t>MATRIZ SCHRI L/VIDA 5/32 X 385</t>
  </si>
  <si>
    <t>MS00096</t>
  </si>
  <si>
    <t>MATRIZ MARG LONGLIFE 5/32X315</t>
  </si>
  <si>
    <t>MS00097</t>
  </si>
  <si>
    <t>MATRIZ LONG LIFE 5/32X450</t>
  </si>
  <si>
    <t>MS00098</t>
  </si>
  <si>
    <t>CUCHILLA ZIM 918 50T CF</t>
  </si>
  <si>
    <t>MS00099</t>
  </si>
  <si>
    <t>CUCHILLA 918 4T 050S 2PT CFDB</t>
  </si>
  <si>
    <t>MS00100</t>
  </si>
  <si>
    <t>SEGMENTO 22"10TPI.031 30º</t>
  </si>
  <si>
    <t>MS00101</t>
  </si>
  <si>
    <t>FLECA 918 CORTE CF-55EH</t>
  </si>
  <si>
    <t>FT</t>
  </si>
  <si>
    <t>MS00107</t>
  </si>
  <si>
    <t>CUCHILLA CIR PERF 6T FILO CENT</t>
  </si>
  <si>
    <t>MS00108</t>
  </si>
  <si>
    <t>CUCHILLA MICROMAX 918 50TX33"</t>
  </si>
  <si>
    <t>MS00109</t>
  </si>
  <si>
    <t>CUCHILLA ZIM 918-12T-032CFDB</t>
  </si>
  <si>
    <t>MS00111</t>
  </si>
  <si>
    <t>ROLLO VELCRO 3MX2X50YARDAS</t>
  </si>
  <si>
    <t>MS00113</t>
  </si>
  <si>
    <t>PIN ACERO COLECTORA 1/4X1.265</t>
  </si>
  <si>
    <t>MS00114</t>
  </si>
  <si>
    <t>PEINE HAMILTON 3/8X1/2X652</t>
  </si>
  <si>
    <t>MS00115</t>
  </si>
  <si>
    <t>PEINE HAMILTON 3/8X1/2X1210</t>
  </si>
  <si>
    <t>MS00116</t>
  </si>
  <si>
    <t>PIN SCHRIBER 4MMX19.3 HSS</t>
  </si>
  <si>
    <t>MS00118</t>
  </si>
  <si>
    <t>FLECA 8TPIX918 BISEL CENTRAL</t>
  </si>
  <si>
    <t>MS00119</t>
  </si>
  <si>
    <t>REGLA PARA FORM CONTINUAS</t>
  </si>
  <si>
    <t>MS00120</t>
  </si>
  <si>
    <t>PEINE DERECHO SCHRIBER</t>
  </si>
  <si>
    <t>MS00121</t>
  </si>
  <si>
    <t>PEINE IZQUIERDO SCHRIBER</t>
  </si>
  <si>
    <t>MS00122</t>
  </si>
  <si>
    <t>PIN ACERO C. SCHRIBER1/4X1035</t>
  </si>
  <si>
    <t>MS00123</t>
  </si>
  <si>
    <t>MANTILLA 18,5X223/4/C 041 835</t>
  </si>
  <si>
    <t>PREP</t>
  </si>
  <si>
    <t>MS00124</t>
  </si>
  <si>
    <t>MANTILLA 31X49,4 C035 HALM</t>
  </si>
  <si>
    <t>MS00125</t>
  </si>
  <si>
    <t>MANTILLA PLATINA HARRIS 1/17</t>
  </si>
  <si>
    <t>MS00126</t>
  </si>
  <si>
    <t>MANTILLA ADHESIVA/H22</t>
  </si>
  <si>
    <t>MS00127</t>
  </si>
  <si>
    <t>MANTILLA ADHESIVA/HEAT</t>
  </si>
  <si>
    <t>MS00129</t>
  </si>
  <si>
    <t>MANTILLA 4 LONAS/KORS</t>
  </si>
  <si>
    <t>MS00130</t>
  </si>
  <si>
    <t>MANTILLA 22"X20 C 035/MR 1000</t>
  </si>
  <si>
    <t>MS00131</t>
  </si>
  <si>
    <t>MANTILLA 4 LONAS/SORS Z</t>
  </si>
  <si>
    <t>MS00132</t>
  </si>
  <si>
    <t>MANTILLA PLATINA/STEVENS 1,</t>
  </si>
  <si>
    <t>MS00134</t>
  </si>
  <si>
    <t>MANTILLA AD.STEVENS 1000 17"</t>
  </si>
  <si>
    <t>MS00135</t>
  </si>
  <si>
    <t>MANTILLA AD.STEVENS 1000 22"</t>
  </si>
  <si>
    <t>MS00137</t>
  </si>
  <si>
    <t>PAPEL CAL. 0,15"</t>
  </si>
  <si>
    <t>MS00138</t>
  </si>
  <si>
    <t>PAPEL CAL. 0,16"</t>
  </si>
  <si>
    <t>MS00139</t>
  </si>
  <si>
    <t>PAPEL CAL. 0,20"</t>
  </si>
  <si>
    <t>MS00140</t>
  </si>
  <si>
    <t>PAPEL CAL. 30MM  0.012"</t>
  </si>
  <si>
    <t>MS00142</t>
  </si>
  <si>
    <t>PAPEL CAL. 0,4 mm  0,016"</t>
  </si>
  <si>
    <t>MS00143</t>
  </si>
  <si>
    <t>PAPEL CAL. .004"/.102MM</t>
  </si>
  <si>
    <t>MS00144</t>
  </si>
  <si>
    <t>PAPEL CAL. 0,03"</t>
  </si>
  <si>
    <t>MS00145</t>
  </si>
  <si>
    <t>PAPEL CAL. 0,003" = 0,075mm</t>
  </si>
  <si>
    <t>MS00146</t>
  </si>
  <si>
    <t>PASTA ANTI TACK</t>
  </si>
  <si>
    <t>MS00158</t>
  </si>
  <si>
    <t>SOLUCION DE FUENTE 610SF</t>
  </si>
  <si>
    <t>MS00163</t>
  </si>
  <si>
    <t>FIJADOR RA 3000 PEL.</t>
  </si>
  <si>
    <t>MS00165</t>
  </si>
  <si>
    <t>LIMPIADOR L 005</t>
  </si>
  <si>
    <t>MS00168</t>
  </si>
  <si>
    <t>GOMA CONSERVANTE  58204</t>
  </si>
  <si>
    <t>MS00169</t>
  </si>
  <si>
    <t>REDUCTOR LITO</t>
  </si>
  <si>
    <t>MS00170</t>
  </si>
  <si>
    <t>ANTIESPUMANTE Presentacion 3KG</t>
  </si>
  <si>
    <t>MS00171</t>
  </si>
  <si>
    <t>SECANTE COBALTO</t>
  </si>
  <si>
    <t>MS00172</t>
  </si>
  <si>
    <t>ANTISECANTE SPRAY</t>
  </si>
  <si>
    <t>MS00175</t>
  </si>
  <si>
    <t>ETANOL</t>
  </si>
  <si>
    <t>MS00176</t>
  </si>
  <si>
    <t>PROPANOL</t>
  </si>
  <si>
    <t>MS00180</t>
  </si>
  <si>
    <t>THINER</t>
  </si>
  <si>
    <t>MS00185</t>
  </si>
  <si>
    <t>MANTILLA COMP.3 LONAS 241/4 33</t>
  </si>
  <si>
    <t>MS00186</t>
  </si>
  <si>
    <t>MEDIDOR ALCOHOL 0.80 A 28046</t>
  </si>
  <si>
    <t>MS00190</t>
  </si>
  <si>
    <t>PARED LATERAL TINTERO</t>
  </si>
  <si>
    <t>MS00191</t>
  </si>
  <si>
    <t>RETARDANTE BASE SOLVENTE</t>
  </si>
  <si>
    <t>ARBI</t>
  </si>
  <si>
    <t>MS00192</t>
  </si>
  <si>
    <t>RESORTE PEINE TRASERO</t>
  </si>
  <si>
    <t>MS00193</t>
  </si>
  <si>
    <t>TORNILLO PRISIONERO EJE</t>
  </si>
  <si>
    <t>MS00194</t>
  </si>
  <si>
    <t>LAMINA AMORTIGUADORA</t>
  </si>
  <si>
    <t>MS00195</t>
  </si>
  <si>
    <t>TORNILLO FIJACION ANILLO</t>
  </si>
  <si>
    <t>MS00196</t>
  </si>
  <si>
    <t>BRIDA PLANA DE 22 PUL</t>
  </si>
  <si>
    <t>MS00197</t>
  </si>
  <si>
    <t>BRAZO DE CAMBIO N/PLANO RA</t>
  </si>
  <si>
    <t>MS00198</t>
  </si>
  <si>
    <t>BRAZO DE CAMBIO N/CURVO 22 PUL</t>
  </si>
  <si>
    <t>MS00199</t>
  </si>
  <si>
    <t>MANIVELA PLANA CAMBIABLE SB</t>
  </si>
  <si>
    <t>MS00200</t>
  </si>
  <si>
    <t>BRAZO DE CAMBIO N-CURVO NA</t>
  </si>
  <si>
    <t>MS00201</t>
  </si>
  <si>
    <t>EJE CENTRAL</t>
  </si>
  <si>
    <t>MS00202</t>
  </si>
  <si>
    <t>EJE PEINE TRASERO N-PLANO</t>
  </si>
  <si>
    <t>MS00203</t>
  </si>
  <si>
    <t>EJE PEINE TRASERO N-CURVO</t>
  </si>
  <si>
    <t>MS00204</t>
  </si>
  <si>
    <t>BALA DE CAMBIO</t>
  </si>
  <si>
    <t>MS00205</t>
  </si>
  <si>
    <t>BRIDA CURVA 22 PUL</t>
  </si>
  <si>
    <t>MS00206</t>
  </si>
  <si>
    <t>BRIDA CURVA DE 17 PUL</t>
  </si>
  <si>
    <t>MS00207</t>
  </si>
  <si>
    <t>TORNILLO FIJACION AL ANILLO</t>
  </si>
  <si>
    <t>MS00208</t>
  </si>
  <si>
    <t>MANIVELA CURVA DE 17 SB</t>
  </si>
  <si>
    <t>MS00209</t>
  </si>
  <si>
    <t>MANIVELA CURVA DE 22" SB</t>
  </si>
  <si>
    <t>MS00210</t>
  </si>
  <si>
    <t>MANIVELA P/22"INCOMPLETA RA</t>
  </si>
  <si>
    <t>MS00211</t>
  </si>
  <si>
    <t>MANIVELA COM/TA HORIZ 7 DIS RA</t>
  </si>
  <si>
    <t>MS00212</t>
  </si>
  <si>
    <t>TORNILLO GUIA</t>
  </si>
  <si>
    <t>MS00213</t>
  </si>
  <si>
    <t>TORNILLO P/FIJAR BASE N/DOR</t>
  </si>
  <si>
    <t>MS00214</t>
  </si>
  <si>
    <t>PEINE TRASERO RUEDA CAMBIO</t>
  </si>
  <si>
    <t>MS00215</t>
  </si>
  <si>
    <t>PEINE TRASERO RUEDA AUT.PLANA</t>
  </si>
  <si>
    <t>MS00216</t>
  </si>
  <si>
    <t>PEINE TRASERO RUEDA CAMBIO C</t>
  </si>
  <si>
    <t>MS00217</t>
  </si>
  <si>
    <t>PEINE TRASERO RUEDA CURVA</t>
  </si>
  <si>
    <t>MS00218</t>
  </si>
  <si>
    <t>EXTRACTOR DE SARTANDAS</t>
  </si>
  <si>
    <t>MS00219</t>
  </si>
  <si>
    <t>EJE CENTRAL HEATH</t>
  </si>
  <si>
    <t>MS00220</t>
  </si>
  <si>
    <t>BRAZO CAMBIO N-PLANO SB</t>
  </si>
  <si>
    <t>MS00221</t>
  </si>
  <si>
    <t>BRIDA PLANA DE 17 PUL</t>
  </si>
  <si>
    <t>MS00222</t>
  </si>
  <si>
    <t>LLAVES ALLEN 1/16</t>
  </si>
  <si>
    <t>MS00223</t>
  </si>
  <si>
    <t>PORTALETRAS NUMERO 0</t>
  </si>
  <si>
    <t>MS00224</t>
  </si>
  <si>
    <t>PORTALETRAS NUMERO 1</t>
  </si>
  <si>
    <t>MS00225</t>
  </si>
  <si>
    <t>PORTALETRAS NUMERO 2</t>
  </si>
  <si>
    <t>MS00226</t>
  </si>
  <si>
    <t>PORTALETRAS NUMERO 3</t>
  </si>
  <si>
    <t>MS00227</t>
  </si>
  <si>
    <t>PORTALETRAS NUMERO 4</t>
  </si>
  <si>
    <t>MS00228</t>
  </si>
  <si>
    <t>PORTALETRAS NUMERO 5</t>
  </si>
  <si>
    <t>MS00229</t>
  </si>
  <si>
    <t>PORTALETRAS NUMERO 6</t>
  </si>
  <si>
    <t>MS00230</t>
  </si>
  <si>
    <t>PORTALETRAS NUMERO 7</t>
  </si>
  <si>
    <t>MS00231</t>
  </si>
  <si>
    <t>PORTA LETRAS NUMERO 8</t>
  </si>
  <si>
    <t>MS00232</t>
  </si>
  <si>
    <t>PORTALETRAS NUMERO 9</t>
  </si>
  <si>
    <t>MS00233</t>
  </si>
  <si>
    <t>SALT NUM.CONV.PLANO DESC.2EN2</t>
  </si>
  <si>
    <t>MS00234</t>
  </si>
  <si>
    <t>SALT NUM.CONV.PLANO DESC.3EN3</t>
  </si>
  <si>
    <t>MS00235</t>
  </si>
  <si>
    <t>SALT NUM.CONV.PLANO DESC.4EN4</t>
  </si>
  <si>
    <t>MS00236</t>
  </si>
  <si>
    <t>SALT NUM.CONV.PLANO DESC.6EN6</t>
  </si>
  <si>
    <t>MS00237</t>
  </si>
  <si>
    <t>SALT NUM.CONV.PLANO DESC.7EN7</t>
  </si>
  <si>
    <t>MS00238</t>
  </si>
  <si>
    <t>SALT NUM.CONV.PLANO DESC.8EN8</t>
  </si>
  <si>
    <t>MS00239</t>
  </si>
  <si>
    <t>SALT NUM.CONV.CUR  DESC22"2EN2</t>
  </si>
  <si>
    <t>MS00240</t>
  </si>
  <si>
    <t>SALT NUM.CONV.CUR  DES 22"3EN3</t>
  </si>
  <si>
    <t>MS00241</t>
  </si>
  <si>
    <t>SALT NUM.CONV.CUR DES 224EN4</t>
  </si>
  <si>
    <t>MS00242</t>
  </si>
  <si>
    <t>SALT NUM.CONV.CURV DES 22"6EN6</t>
  </si>
  <si>
    <t>MS00243</t>
  </si>
  <si>
    <t>SALT NUM.CONV.CURV DESC22"7EN7</t>
  </si>
  <si>
    <t>MS00244</t>
  </si>
  <si>
    <t>SALT NUM.CONV.CURV DESC22"8EN8</t>
  </si>
  <si>
    <t>MS00245</t>
  </si>
  <si>
    <t>SALT NUM.CONV.CURV DESC17"2EN2</t>
  </si>
  <si>
    <t>MS00246</t>
  </si>
  <si>
    <t>SALT NUM.CONV.CURVO DES17"3EN3</t>
  </si>
  <si>
    <t>MS00247</t>
  </si>
  <si>
    <t>SALT NUM.CONV.CURV DESC17"4EN4</t>
  </si>
  <si>
    <t>MS00248</t>
  </si>
  <si>
    <t>SALT NUM.CONV.CURV DESC17"6EN6</t>
  </si>
  <si>
    <t>MS00249</t>
  </si>
  <si>
    <t>SAL.NUM.CONV.PLA ASC22/17"2EN2</t>
  </si>
  <si>
    <t>MS00250</t>
  </si>
  <si>
    <t>SAL NUM.CONV.PLA ASC22/17"3EN3</t>
  </si>
  <si>
    <t>MS00251</t>
  </si>
  <si>
    <t>SAL NUM.CONV.PLA ASC22/17"4EN4</t>
  </si>
  <si>
    <t>MS00252</t>
  </si>
  <si>
    <t>SAL NUM.CONV,PLA ASC22/17"6EN6</t>
  </si>
  <si>
    <t>MS00253</t>
  </si>
  <si>
    <t>SAL.NUM.CONV.PLA.ASC22/17"7EN7</t>
  </si>
  <si>
    <t>MS00254</t>
  </si>
  <si>
    <t>SAL.NUM.CONV.PLA.ASC22/17"8EN8</t>
  </si>
  <si>
    <t>MS00255</t>
  </si>
  <si>
    <t>SAL.NUM.CONV.CUR.ASC22"2EN2</t>
  </si>
  <si>
    <t>MS00256</t>
  </si>
  <si>
    <t>SAL.NUM.CONV.CUR.ASC22"3EN3</t>
  </si>
  <si>
    <t>MS00257</t>
  </si>
  <si>
    <t>SAL.NUM.CONV.CUR.ASC22"4EN4</t>
  </si>
  <si>
    <t>MS00258</t>
  </si>
  <si>
    <t>SAL.NUM.CONV.CUR.ASC22"6EN6</t>
  </si>
  <si>
    <t>MS00259</t>
  </si>
  <si>
    <t>SAL.NUM.CONV.CUR.ASC22"8EN8</t>
  </si>
  <si>
    <t>MS00260</t>
  </si>
  <si>
    <t>SAL.NUM.CONV.CUR.ASC.17"2EN2</t>
  </si>
  <si>
    <t>MS00261</t>
  </si>
  <si>
    <t>SAL.NUM.CONV.CUR.ASC17"3EN3</t>
  </si>
  <si>
    <t>MS00262</t>
  </si>
  <si>
    <t>SALTA NUM.CONV.CURV ASC17"4EN4</t>
  </si>
  <si>
    <t>MS00263</t>
  </si>
  <si>
    <t>SAL.NUM-CONV.CURV.ASC17"6EN6</t>
  </si>
  <si>
    <t>MS00264</t>
  </si>
  <si>
    <t>SAL.NUM.CONV.PLA.ASC.HEATH2EN2</t>
  </si>
  <si>
    <t>MS00265</t>
  </si>
  <si>
    <t>SAL.NUM-CONV-PLA.ASC.HEAHT3EN3</t>
  </si>
  <si>
    <t>MS00266</t>
  </si>
  <si>
    <t>SAL.NUM.CONV.PLA.ASC.HEATH4EN4</t>
  </si>
  <si>
    <t>MS00267</t>
  </si>
  <si>
    <t>SAL.NUM-CONV.CUR.ASC.HEATH1EN1</t>
  </si>
  <si>
    <t>MS00268</t>
  </si>
  <si>
    <t>SAL.REP.DIFERENTES.NUM..1EN1</t>
  </si>
  <si>
    <t>MS00269</t>
  </si>
  <si>
    <t>NUME PLANO DESC 22"3562400</t>
  </si>
  <si>
    <t>MS00270</t>
  </si>
  <si>
    <t>NUME PLANO DESC 22"3562401</t>
  </si>
  <si>
    <t>MS00271</t>
  </si>
  <si>
    <t>NUME PLANO DESC 22"3562402</t>
  </si>
  <si>
    <t>MS00272</t>
  </si>
  <si>
    <t>NUME PLANO DESC 22"3562403</t>
  </si>
  <si>
    <t>MS00273</t>
  </si>
  <si>
    <t>NUME PLANO DESC 22"3562404</t>
  </si>
  <si>
    <t>MS00274</t>
  </si>
  <si>
    <t>NUME PLANO DESC 22"3562406</t>
  </si>
  <si>
    <t>MS00275</t>
  </si>
  <si>
    <t>NUME PLANO DESC 22"3562407</t>
  </si>
  <si>
    <t>MS00276</t>
  </si>
  <si>
    <t>NUME PLANO DESC 22"3593647</t>
  </si>
  <si>
    <t>MS00277</t>
  </si>
  <si>
    <t>NUME PLANO DESC 22"3593648</t>
  </si>
  <si>
    <t>MS00278</t>
  </si>
  <si>
    <t>NUME PLANO DESC 22"3562397</t>
  </si>
  <si>
    <t>MS00279</t>
  </si>
  <si>
    <t>NUME PLANO DESC 22"3562398</t>
  </si>
  <si>
    <t>MS00280</t>
  </si>
  <si>
    <t>NUME PLANO DESC 22"3562399</t>
  </si>
  <si>
    <t>MS00281</t>
  </si>
  <si>
    <t>NUME CURVO DESC 22"3557291</t>
  </si>
  <si>
    <t>MS00282</t>
  </si>
  <si>
    <t>NUME CURVO DESC 22"3557292</t>
  </si>
  <si>
    <t>MS00283</t>
  </si>
  <si>
    <t>NUME CURVO DESC 22"3557293</t>
  </si>
  <si>
    <t>MS00284</t>
  </si>
  <si>
    <t>NUME CURVO DESC 22"3557294</t>
  </si>
  <si>
    <t>MS00285</t>
  </si>
  <si>
    <t>NUME CURVO DESC 22"3557295</t>
  </si>
  <si>
    <t>MS00286</t>
  </si>
  <si>
    <t>NUME CURVO DESC 22"3557296</t>
  </si>
  <si>
    <t>MS00287</t>
  </si>
  <si>
    <t>NUME CURVO DESC 22"3557297</t>
  </si>
  <si>
    <t>MS00288</t>
  </si>
  <si>
    <t>NUME CURVO DESC 22"3557298</t>
  </si>
  <si>
    <t>MS00289</t>
  </si>
  <si>
    <t>NUME CURVO DESC 22"3557299</t>
  </si>
  <si>
    <t>MS00290</t>
  </si>
  <si>
    <t>NUME PLANO DESC 17"3632941</t>
  </si>
  <si>
    <t>MS00291</t>
  </si>
  <si>
    <t>NUME PLANO DESC 17"3632942</t>
  </si>
  <si>
    <t>MS00292</t>
  </si>
  <si>
    <t>NUME PLANO DESC 17"3632943</t>
  </si>
  <si>
    <t>MS00293</t>
  </si>
  <si>
    <t>NUME PLANO DESC 17"3632944</t>
  </si>
  <si>
    <t>MS00294</t>
  </si>
  <si>
    <t>NUME PLANODESC 17"3632945</t>
  </si>
  <si>
    <t>MS00295</t>
  </si>
  <si>
    <t>NUME PLANO DESC 17"3663289</t>
  </si>
  <si>
    <t>MS00296</t>
  </si>
  <si>
    <t>NUME PLANO DESC.17/22"3670427</t>
  </si>
  <si>
    <t>MS00297</t>
  </si>
  <si>
    <t>NUME PLANO DES.22"Y17"3670429</t>
  </si>
  <si>
    <t>MS00298</t>
  </si>
  <si>
    <t>NUME PLANO DES.22"Y17"3670430</t>
  </si>
  <si>
    <t>MS00299</t>
  </si>
  <si>
    <t>NUME PLANO DES-22"Y17"3670432</t>
  </si>
  <si>
    <t>MS00300</t>
  </si>
  <si>
    <t>NUME PLANO DES.22"Y17"3670431</t>
  </si>
  <si>
    <t>MS00301</t>
  </si>
  <si>
    <t>NUME PLANO DES.22"Y17"3670434</t>
  </si>
  <si>
    <t>MS00302</t>
  </si>
  <si>
    <t>NUME PLANO DES.22"Y17"3670435</t>
  </si>
  <si>
    <t>MS00304</t>
  </si>
  <si>
    <t>NUME PLANO DES.22"Y17"3670436</t>
  </si>
  <si>
    <t>MS00305</t>
  </si>
  <si>
    <t>NUME PLANO DES.22"Y17"3670437</t>
  </si>
  <si>
    <t>MS00306</t>
  </si>
  <si>
    <t>NUME PLANO DES.22"Y17"3670438</t>
  </si>
  <si>
    <t>MS00307</t>
  </si>
  <si>
    <t>NUME PLANO DESC.22"Y17"3598970</t>
  </si>
  <si>
    <t>MS00308</t>
  </si>
  <si>
    <t>NUME CURVO DESC 17"3650852</t>
  </si>
  <si>
    <t>MS00309</t>
  </si>
  <si>
    <t>NUME CURVO DESC 17"3650853</t>
  </si>
  <si>
    <t>MS00310</t>
  </si>
  <si>
    <t>NUME CURVO DESC 17"3650854</t>
  </si>
  <si>
    <t>MS00311</t>
  </si>
  <si>
    <t>NUME CURVO DESC 17"3650855</t>
  </si>
  <si>
    <t>MS00312</t>
  </si>
  <si>
    <t>NUME CURVO DESC 17"3650856</t>
  </si>
  <si>
    <t>MS00313</t>
  </si>
  <si>
    <t>NUME CURVO DESC 17"3629387</t>
  </si>
  <si>
    <t>MS00314</t>
  </si>
  <si>
    <t>NUME CURVO DESC 17"3629388</t>
  </si>
  <si>
    <t>MS00315</t>
  </si>
  <si>
    <t>NUME CURVO DESC 17"3629389</t>
  </si>
  <si>
    <t>MS00316</t>
  </si>
  <si>
    <t>NUME CURVO DESC 17"3629390</t>
  </si>
  <si>
    <t>MS00317</t>
  </si>
  <si>
    <t>NUME PLAN ASC22"Y17"B.C3670433</t>
  </si>
  <si>
    <t>MS00318</t>
  </si>
  <si>
    <t>NUME PLAN ASC22"Y17"B.C3670428</t>
  </si>
  <si>
    <t>MS00319</t>
  </si>
  <si>
    <t>NUME PLAN ASC22"Y17"B.C3646818</t>
  </si>
  <si>
    <t>MS00320</t>
  </si>
  <si>
    <t>NUME PLAN ASC22"Y17"B.C3646817</t>
  </si>
  <si>
    <t>MS00321</t>
  </si>
  <si>
    <t>NUME PLAN ASC22"Y17"B.C3646814</t>
  </si>
  <si>
    <t>MS00322</t>
  </si>
  <si>
    <t>NUME PLAN ASC22"Y17"B.C3646813</t>
  </si>
  <si>
    <t>MS00323</t>
  </si>
  <si>
    <t>NUME PLAN ASC22"Y17"B.C3646812</t>
  </si>
  <si>
    <t>MS00324</t>
  </si>
  <si>
    <t>NUME PLAN ASC22"Y17"B.C3646811</t>
  </si>
  <si>
    <t>MS00325</t>
  </si>
  <si>
    <t>NUME PLAN ASC22"Y17"B,F2953139</t>
  </si>
  <si>
    <t>MS00326</t>
  </si>
  <si>
    <t>NUME PLAN AS.22"Y17"B.F2953140</t>
  </si>
  <si>
    <t>MS00327</t>
  </si>
  <si>
    <t>NUME CURV22"ASCEND 3652050</t>
  </si>
  <si>
    <t>MS00328</t>
  </si>
  <si>
    <t>NUME CURVO22"ASCEND 3652051</t>
  </si>
  <si>
    <t>MS00329</t>
  </si>
  <si>
    <t>NUME CURVO22"ASCEND 3652052</t>
  </si>
  <si>
    <t>MS00330</t>
  </si>
  <si>
    <t>NUME CURVO22"ASCEND 3652053</t>
  </si>
  <si>
    <t>MS00331</t>
  </si>
  <si>
    <t>NUME CURVO22"ASCEND 3652054</t>
  </si>
  <si>
    <t>MS00332</t>
  </si>
  <si>
    <t>NUME CURVO22"ASCEND 3652055</t>
  </si>
  <si>
    <t>MS00333</t>
  </si>
  <si>
    <t>NUME CURVO22"ASCEND 3652056</t>
  </si>
  <si>
    <t>MS00334</t>
  </si>
  <si>
    <t>NUME CURVO22"ASCEND 3652057</t>
  </si>
  <si>
    <t>MS00335</t>
  </si>
  <si>
    <t>NUME CURVO17"ASCEND 3643817</t>
  </si>
  <si>
    <t>MS00336</t>
  </si>
  <si>
    <t>NUME CURVO17"ASCEND 3643818</t>
  </si>
  <si>
    <t>MS00337</t>
  </si>
  <si>
    <t>NUME CURVO17"ASCEND 3643819</t>
  </si>
  <si>
    <t>MS00338</t>
  </si>
  <si>
    <t>NUME CURVO17"ASCEND 3643820</t>
  </si>
  <si>
    <t>MS00339</t>
  </si>
  <si>
    <t>NUME CURVO17"ASCEND 3643821</t>
  </si>
  <si>
    <t>MS00340</t>
  </si>
  <si>
    <t>NUME CURVO17"ASCEND 3643822</t>
  </si>
  <si>
    <t>MS00341</t>
  </si>
  <si>
    <t>NUME HEAHT 3680864</t>
  </si>
  <si>
    <t>MS00342</t>
  </si>
  <si>
    <t>NUME HEAHT 3680865</t>
  </si>
  <si>
    <t>MS00343</t>
  </si>
  <si>
    <t>NUME HEAHT 3658185CURVO</t>
  </si>
  <si>
    <t>MS00344</t>
  </si>
  <si>
    <t>NUME HEATH 3658186CURVO</t>
  </si>
  <si>
    <t>MS00345</t>
  </si>
  <si>
    <t>NUME HEATH 3375917</t>
  </si>
  <si>
    <t>MS00346</t>
  </si>
  <si>
    <t>NUME HEATH 3264451MALESTADO</t>
  </si>
  <si>
    <t>MS00347</t>
  </si>
  <si>
    <t>N/RADOR DIG.CONTROL 3769311</t>
  </si>
  <si>
    <t>MS00348</t>
  </si>
  <si>
    <t>N/RADOR DIG.CONTROL 3769312</t>
  </si>
  <si>
    <t>MS00349</t>
  </si>
  <si>
    <t>N/RADOR DIG.CONTROL 3769313</t>
  </si>
  <si>
    <t>MS00350</t>
  </si>
  <si>
    <t>N/RADOR DIG.CONTROL 3769314</t>
  </si>
  <si>
    <t>MS00351</t>
  </si>
  <si>
    <t>N/RADOR DIG.CONTROL 3769310</t>
  </si>
  <si>
    <t>MS00352</t>
  </si>
  <si>
    <t>N/RADOR DIG.CONTROL 3769309</t>
  </si>
  <si>
    <t>MS00353</t>
  </si>
  <si>
    <t>N/RADOR DIG.CONTROL 3769308</t>
  </si>
  <si>
    <t>MS00354</t>
  </si>
  <si>
    <t>N/RADOR DIG.CONTROL 3769307</t>
  </si>
  <si>
    <t>MS00355</t>
  </si>
  <si>
    <t>N/RADOR DIG.CONTROL 3683505</t>
  </si>
  <si>
    <t>MS00356</t>
  </si>
  <si>
    <t>N/RADOR DIG.CONTROL 3683506</t>
  </si>
  <si>
    <t>MS00357</t>
  </si>
  <si>
    <t>N/RADOR DIG.CONTROL 3683507</t>
  </si>
  <si>
    <t>MS00358</t>
  </si>
  <si>
    <t>N/RADOR DIG.CONTROL 3683508</t>
  </si>
  <si>
    <t>MS00359</t>
  </si>
  <si>
    <t>N/RADOR DIG.CONTROL 3683509</t>
  </si>
  <si>
    <t>MS00360</t>
  </si>
  <si>
    <t>N/RADOR DIG.CONTROL 3683510</t>
  </si>
  <si>
    <t>MS00361</t>
  </si>
  <si>
    <t>N/RADOR DIG.CONTROL 3683511</t>
  </si>
  <si>
    <t>MS00362</t>
  </si>
  <si>
    <t>N/RADOR DIG.CONTROL 3683512</t>
  </si>
  <si>
    <t>MS00364</t>
  </si>
  <si>
    <t>BASE LOCATING SCREWS</t>
  </si>
  <si>
    <t>MS00365</t>
  </si>
  <si>
    <t>ADAPTER SCREWS</t>
  </si>
  <si>
    <t>MS00415</t>
  </si>
  <si>
    <t>MANIVELA COM/TA VERT 7 DISC RA</t>
  </si>
  <si>
    <t>MS00422</t>
  </si>
  <si>
    <t>EJE RUEDAS HUNDIBLES 7DISC</t>
  </si>
  <si>
    <t>MS00425</t>
  </si>
  <si>
    <t>SOPORTE PASADOR</t>
  </si>
  <si>
    <t>MS00433</t>
  </si>
  <si>
    <t>EJE DE RUEDAS HUNDIBLES</t>
  </si>
  <si>
    <t>MS00438</t>
  </si>
  <si>
    <t>PORTA LETRAS NUM REC 22"</t>
  </si>
  <si>
    <t>MS00442</t>
  </si>
  <si>
    <t>PEINE TRASERO NU/DOR COD.BARRA</t>
  </si>
  <si>
    <t>MS00446</t>
  </si>
  <si>
    <t>PEINE PRE-INKER</t>
  </si>
  <si>
    <t>MS00447</t>
  </si>
  <si>
    <t>PINES  PARA PEINE</t>
  </si>
  <si>
    <t>MS00448</t>
  </si>
  <si>
    <t>CARACTER METALICO 12 UND N.2</t>
  </si>
  <si>
    <t>MS00449</t>
  </si>
  <si>
    <t>TORNILLO BRIDA NUMERADOR RECTO</t>
  </si>
  <si>
    <t>MS00453</t>
  </si>
  <si>
    <t>N/RADOR COD.BARRAS 3625850</t>
  </si>
  <si>
    <t>BARR</t>
  </si>
  <si>
    <t>MS00454</t>
  </si>
  <si>
    <t>N/RADOR COD.BARRAS 3625851</t>
  </si>
  <si>
    <t>MS00455</t>
  </si>
  <si>
    <t>N/RADOR COD.BARRAS 3625852</t>
  </si>
  <si>
    <t>MS00456</t>
  </si>
  <si>
    <t>N/RADOR COD.BARRAS 3625853</t>
  </si>
  <si>
    <t>MS00457</t>
  </si>
  <si>
    <t>N/RADOR COD.BARRAS 3625854</t>
  </si>
  <si>
    <t>MS00458</t>
  </si>
  <si>
    <t>N/RADOR COD.BARRAS 3625855</t>
  </si>
  <si>
    <t>MS00459</t>
  </si>
  <si>
    <t>N/RADOR COD.BARRAS 3625856</t>
  </si>
  <si>
    <t>MS00460</t>
  </si>
  <si>
    <t>N/RADOR COD.BARRAS 3625857</t>
  </si>
  <si>
    <t>MS00461</t>
  </si>
  <si>
    <t>N/RADOR COD.BARRAS 3625858</t>
  </si>
  <si>
    <t>MS00462</t>
  </si>
  <si>
    <t>N/RADOR PLANO 9 D.DES.3689645</t>
  </si>
  <si>
    <t>MS00463</t>
  </si>
  <si>
    <t>N/RADOR PLANO 9 D.DES.3689646</t>
  </si>
  <si>
    <t>MS00464</t>
  </si>
  <si>
    <t>N/RADOR PARA CHEQUE 265977</t>
  </si>
  <si>
    <t>MS00465</t>
  </si>
  <si>
    <t>N/RADOR PARA CHEQUE 265983</t>
  </si>
  <si>
    <t>MS00466</t>
  </si>
  <si>
    <t>NUM.R.HEATH 269535 MAL ESTADO</t>
  </si>
  <si>
    <t>MS00467</t>
  </si>
  <si>
    <t>NUM.R.HEATH 270680 MAL ESTADO</t>
  </si>
  <si>
    <t>MS00468</t>
  </si>
  <si>
    <t>NUM.CURVO 17 SALT.LETRAS 59270</t>
  </si>
  <si>
    <t>MS00469</t>
  </si>
  <si>
    <t>LEVA DOBLE SALTO RH 22"</t>
  </si>
  <si>
    <t>MS00470</t>
  </si>
  <si>
    <t>LEVA COD.BARRAS LH 22"</t>
  </si>
  <si>
    <t>MS00471</t>
  </si>
  <si>
    <t>LEVA COD.BARRAS 22" RH</t>
  </si>
  <si>
    <t>MS00472</t>
  </si>
  <si>
    <t>LEVA COD.BARRAS 17" RH</t>
  </si>
  <si>
    <t>MS00473</t>
  </si>
  <si>
    <t>LEVA 22" RH B.BUNCH</t>
  </si>
  <si>
    <t>MS00474</t>
  </si>
  <si>
    <t>LEVA COD.BARRAS 17" LH</t>
  </si>
  <si>
    <t>MS00475</t>
  </si>
  <si>
    <t>LEVA PARA COLECTORA 22" RH</t>
  </si>
  <si>
    <t>MS00476</t>
  </si>
  <si>
    <t>LEVA PARA COLECTORA 17" RH</t>
  </si>
  <si>
    <t>MS00477</t>
  </si>
  <si>
    <t>LEVA PARA 22" RH</t>
  </si>
  <si>
    <t>MS00478</t>
  </si>
  <si>
    <t>STEVENS LEVA RH22"</t>
  </si>
  <si>
    <t>MS00479</t>
  </si>
  <si>
    <t>STEVENS LEVA DE17"LH</t>
  </si>
  <si>
    <t>MS00480</t>
  </si>
  <si>
    <t>STEVENS ANILLO DE17"</t>
  </si>
  <si>
    <t>MS00481</t>
  </si>
  <si>
    <t>MR-1000 LEVA SRH22"</t>
  </si>
  <si>
    <t>MS00483</t>
  </si>
  <si>
    <t>H-1000-17"LEVA RH</t>
  </si>
  <si>
    <t>MS00484</t>
  </si>
  <si>
    <t>H-1000-17"LEVA LH</t>
  </si>
  <si>
    <t>MS00485</t>
  </si>
  <si>
    <t>LEVA PARA 22" LH</t>
  </si>
  <si>
    <t>MS00486</t>
  </si>
  <si>
    <t>H-1200-1 LEVA RH</t>
  </si>
  <si>
    <t>MS00487</t>
  </si>
  <si>
    <t>H-1000-22"LEVA RH22"</t>
  </si>
  <si>
    <t>MS00488</t>
  </si>
  <si>
    <t>BASE NUMERADOR 22"ARABIGOS</t>
  </si>
  <si>
    <t>MS00489</t>
  </si>
  <si>
    <t>BASE NUMERADOR 17"ARABIGOS</t>
  </si>
  <si>
    <t>MS00490</t>
  </si>
  <si>
    <t>SAL.DIG.CONTR 2EN2-4SALT.4DIGI</t>
  </si>
  <si>
    <t>MS00491</t>
  </si>
  <si>
    <t>SAL.DIGI.CONTR.4EN4-8SAL-8DIG</t>
  </si>
  <si>
    <t>MS00492</t>
  </si>
  <si>
    <t>SAL.DIGI.CONT.8-8-18SALT-16DIG</t>
  </si>
  <si>
    <t>MS00493</t>
  </si>
  <si>
    <t>ANILLO DE 21"</t>
  </si>
  <si>
    <t>MS00494</t>
  </si>
  <si>
    <t>ANILLO DE 22"</t>
  </si>
  <si>
    <t>MS00496</t>
  </si>
  <si>
    <t>MR-1000 ANILLO DE22"</t>
  </si>
  <si>
    <t>MS00497</t>
  </si>
  <si>
    <t>H-1000-22"ANILLO DE22"</t>
  </si>
  <si>
    <t>MS00499</t>
  </si>
  <si>
    <t>H-1200-I ANILLO DE22"</t>
  </si>
  <si>
    <t>MS00501</t>
  </si>
  <si>
    <t>COLECTORA 550-I ANILLO DE17"</t>
  </si>
  <si>
    <t>MS00504</t>
  </si>
  <si>
    <t>COLECTORA 550-II ANILLO DE17"</t>
  </si>
  <si>
    <t>MS00506</t>
  </si>
  <si>
    <t>COLECTORA 550-IIANILLOSDE22"</t>
  </si>
  <si>
    <t>MS00507</t>
  </si>
  <si>
    <t>EJE MANIVELA CAMBIO COD.BARRAS</t>
  </si>
  <si>
    <t>MS00508</t>
  </si>
  <si>
    <t>EJE CENTRAL COD.BARRAS</t>
  </si>
  <si>
    <t>MS00510</t>
  </si>
  <si>
    <t>EJE PEINE TRASERO COD.BARRAS</t>
  </si>
  <si>
    <t>MS00511</t>
  </si>
  <si>
    <t>SALT CODIGO  BARRAS 2EN2</t>
  </si>
  <si>
    <t>MS00512</t>
  </si>
  <si>
    <t>SALTAN CODIGO BARRAS 3EN3</t>
  </si>
  <si>
    <t>MS00513</t>
  </si>
  <si>
    <t>SALTAN CODIGO BARRAS4EN4</t>
  </si>
  <si>
    <t>MS00514</t>
  </si>
  <si>
    <t>SALTAN CODIGO BARRAS ASTERISCO</t>
  </si>
  <si>
    <t>MS00515</t>
  </si>
  <si>
    <t>SALT.CODI  BARRA RUEDA SINTERM</t>
  </si>
  <si>
    <t>MS00516</t>
  </si>
  <si>
    <t>SALT CODIG BARRA RUEDA AUTO</t>
  </si>
  <si>
    <t>MS00517</t>
  </si>
  <si>
    <t>SALT CODIG BARRA RUED ARRASTRE</t>
  </si>
  <si>
    <t>MS00518</t>
  </si>
  <si>
    <t>SALT.CODIG BARRA RUED ESPACIAD</t>
  </si>
  <si>
    <t>MS00519</t>
  </si>
  <si>
    <t>CALIBRADOR 22" COD.BARRAS</t>
  </si>
  <si>
    <t>MS00520</t>
  </si>
  <si>
    <t>CALIBRADOR 17" COD.BARRAS</t>
  </si>
  <si>
    <t>MS00521</t>
  </si>
  <si>
    <t>CALIBRADOR DE 22"</t>
  </si>
  <si>
    <t>MS00522</t>
  </si>
  <si>
    <t>CALIBRADOR DE RODILLO 17"</t>
  </si>
  <si>
    <t>MS00523</t>
  </si>
  <si>
    <t>ANILLO 17" COD.BARRAS</t>
  </si>
  <si>
    <t>MS00524</t>
  </si>
  <si>
    <t>ANILLO CONVENCIONAL 17"</t>
  </si>
  <si>
    <t>MS00525</t>
  </si>
  <si>
    <t>ANILLO N/RADOR CONVEN/NAL H22"</t>
  </si>
  <si>
    <t>MS00526</t>
  </si>
  <si>
    <t>ANILLO COD.BARRAS 22" NUEVO</t>
  </si>
  <si>
    <t>MS00527</t>
  </si>
  <si>
    <t>ANILLO COD.BARRAS 22"</t>
  </si>
  <si>
    <t>MS00528</t>
  </si>
  <si>
    <t>ANILLO PRENSA HARRIS 17"</t>
  </si>
  <si>
    <t>MS00885</t>
  </si>
  <si>
    <t>TORNILLO BSC 5/8 X 1 1/2 NC</t>
  </si>
  <si>
    <t>MS01140</t>
  </si>
  <si>
    <t>TORNILLO BCC 15mmx50 p2.0</t>
  </si>
  <si>
    <t>MS01166</t>
  </si>
  <si>
    <t>TORNILLO BSC 5mmx10 p1.0</t>
  </si>
  <si>
    <t>MS01410</t>
  </si>
  <si>
    <t>CANDADO YALE REF: 110-30</t>
  </si>
  <si>
    <t>MS01415</t>
  </si>
  <si>
    <t>FLEXOMETRO STANLEY</t>
  </si>
  <si>
    <t>MS01417</t>
  </si>
  <si>
    <t>ALICATE PARA ELECTRICOS</t>
  </si>
  <si>
    <t>MS01422</t>
  </si>
  <si>
    <t>JUEGO LLAVES TORX LARGAS</t>
  </si>
  <si>
    <t>MS01429</t>
  </si>
  <si>
    <t>ALLEN T LARGA CHESCO 7/32</t>
  </si>
  <si>
    <t>MS01430</t>
  </si>
  <si>
    <t>ALLEN  T LARGA CHESCO 1/4</t>
  </si>
  <si>
    <t>MS01431</t>
  </si>
  <si>
    <t>ALLEN T LARGA CHESCO 5/16</t>
  </si>
  <si>
    <t>MS01437</t>
  </si>
  <si>
    <t>ALLEN TEE LARGA CHESC 2.5MM</t>
  </si>
  <si>
    <t>MS01438</t>
  </si>
  <si>
    <t>ALLEN TEE LARGA CHESC 3MM</t>
  </si>
  <si>
    <t>MS01441</t>
  </si>
  <si>
    <t>ALLEN TEE LARGA CHESC 5MM</t>
  </si>
  <si>
    <t>MS01443</t>
  </si>
  <si>
    <t>ALLEN TEE LARGA CHESC 6MM</t>
  </si>
  <si>
    <t>MS01460</t>
  </si>
  <si>
    <t>ESPATULA ESTANLEY 2" 28-081</t>
  </si>
  <si>
    <t>MS01461</t>
  </si>
  <si>
    <t>ESPATULA ESTANLEY 3" 28-083</t>
  </si>
  <si>
    <t>MS01465</t>
  </si>
  <si>
    <t>COMPARADOR D LARGOS 10FT</t>
  </si>
  <si>
    <t>MS01467</t>
  </si>
  <si>
    <t>PINZA CHAVETERA INTERCAMBIABLE</t>
  </si>
  <si>
    <t>MS01469</t>
  </si>
  <si>
    <t>ALICATE DE PRESION HOMBRESOLO</t>
  </si>
  <si>
    <t>MS01479</t>
  </si>
  <si>
    <t>LLAVE MIXTA STANLEY 15/16</t>
  </si>
  <si>
    <t>MS01486</t>
  </si>
  <si>
    <t>LLAVE MIXTA STANLEY 8MM</t>
  </si>
  <si>
    <t>MS01497</t>
  </si>
  <si>
    <t>PARA TUBO STANLEY 14"</t>
  </si>
  <si>
    <t>MS01521</t>
  </si>
  <si>
    <t>ALLEN ELE LARGA 1/8</t>
  </si>
  <si>
    <t>MS01527</t>
  </si>
  <si>
    <t>ALLEN ELE LARGA 5MM</t>
  </si>
  <si>
    <t>MS01528</t>
  </si>
  <si>
    <t>ALLEN ELE LARGA 6MM</t>
  </si>
  <si>
    <t>MS01529</t>
  </si>
  <si>
    <t>ALLEN ELE LARGA 8MM</t>
  </si>
  <si>
    <t>MS01530</t>
  </si>
  <si>
    <t>ALLEN ELE LARGA 10MM</t>
  </si>
  <si>
    <t>MS01532</t>
  </si>
  <si>
    <t>ALLEN ELE LARGA 14MM</t>
  </si>
  <si>
    <t>MS01537</t>
  </si>
  <si>
    <t>ALICATE PUNTA LARGA</t>
  </si>
  <si>
    <t>MS01538</t>
  </si>
  <si>
    <t>ALICATE CORTAFRIO</t>
  </si>
  <si>
    <t>MS01544</t>
  </si>
  <si>
    <t>MARTILLO DE BOLA</t>
  </si>
  <si>
    <t>MS01575</t>
  </si>
  <si>
    <t>PORRA CAUCHO 250GR</t>
  </si>
  <si>
    <t>MS01594</t>
  </si>
  <si>
    <t>LIMA PLANA BASTARDA</t>
  </si>
  <si>
    <t>MS01596</t>
  </si>
  <si>
    <t>LIMA MEDIACAÑA BASTARDA</t>
  </si>
  <si>
    <t>MS01598</t>
  </si>
  <si>
    <t>LIMA TRIANGU BASTARDA</t>
  </si>
  <si>
    <t>MS01627</t>
  </si>
  <si>
    <t>FUENTE VOLTAJE</t>
  </si>
  <si>
    <t>MS01629</t>
  </si>
  <si>
    <t>MULTIMETRO DIGITAL</t>
  </si>
  <si>
    <t>MS01633</t>
  </si>
  <si>
    <t>CARETA SOLDADOR</t>
  </si>
  <si>
    <t>MS01646</t>
  </si>
  <si>
    <t>MICROMETRO MITUTOYO 0-50MM</t>
  </si>
  <si>
    <t>MS01653</t>
  </si>
  <si>
    <t>DUROMETRO PTC 316</t>
  </si>
  <si>
    <t>MS01663</t>
  </si>
  <si>
    <t>SEGMENTO PERF.30T 22P 30G</t>
  </si>
  <si>
    <t>MS01665</t>
  </si>
  <si>
    <t>SEGMENTO PERF. 22" 30T 90º</t>
  </si>
  <si>
    <t>MS01668</t>
  </si>
  <si>
    <t>NUMERADOR PLANO 17PUL HEAT</t>
  </si>
  <si>
    <t>MS01669</t>
  </si>
  <si>
    <t>LIQUIDO LAVADO DOT JET (FLUSH)</t>
  </si>
  <si>
    <t>MS01670</t>
  </si>
  <si>
    <t>SET DE CUCHILLAS SOBRE SOLAPA</t>
  </si>
  <si>
    <t>MS01674</t>
  </si>
  <si>
    <t>CUCHILLA CIRCULAR SCHRIBER 12T</t>
  </si>
  <si>
    <t>MS01675</t>
  </si>
  <si>
    <t>CUCHILLA CIRCULAR SCHRIBER 5T</t>
  </si>
  <si>
    <t>MS01676</t>
  </si>
  <si>
    <t>TORNILLO HEX. CAB. ESTUFA 1/8</t>
  </si>
  <si>
    <t>MS01683</t>
  </si>
  <si>
    <t>TROQUEL RIGDO VENT30X120 MM RA</t>
  </si>
  <si>
    <t>MS01685</t>
  </si>
  <si>
    <t>CONTRACUCHILLA 60 X 77 X10/8</t>
  </si>
  <si>
    <t>MS01686</t>
  </si>
  <si>
    <t>CUCHILLA 105X75X1.2 NACIONAL</t>
  </si>
  <si>
    <t>MS01687</t>
  </si>
  <si>
    <t>TROQ FLEX 30 X 195 mm OWIK4406</t>
  </si>
  <si>
    <t>MS01689</t>
  </si>
  <si>
    <t>TROQ SOBRE BOLSA 350 X 250 OFI</t>
  </si>
  <si>
    <t>BCD</t>
  </si>
  <si>
    <t>MS01690</t>
  </si>
  <si>
    <t>TROQ SOBRE DIAMANT 150 X 235 m</t>
  </si>
  <si>
    <t>MS01691</t>
  </si>
  <si>
    <t>TROQ SOBRE BOLSA 290 X 225 mm</t>
  </si>
  <si>
    <t>MS01692</t>
  </si>
  <si>
    <t>TROQ SOBRE CARTERA 150 X 230 m</t>
  </si>
  <si>
    <t>MS01694</t>
  </si>
  <si>
    <t>TROQ SOBRE BOLSA 310 X 250 mm</t>
  </si>
  <si>
    <t>MS01695</t>
  </si>
  <si>
    <t>TROQ SOBRE BOLSA 290 X 240 mm</t>
  </si>
  <si>
    <t>MS01697</t>
  </si>
  <si>
    <t>TROQ FLEX VENTANA 90 X 25 mm 3</t>
  </si>
  <si>
    <t>MS01698</t>
  </si>
  <si>
    <t>TROQ FLEXIBLE VENTANA 80 X 25</t>
  </si>
  <si>
    <t>MS01702</t>
  </si>
  <si>
    <t>CAJA HERRAMIENTA</t>
  </si>
  <si>
    <t>MS01703</t>
  </si>
  <si>
    <t>TROQ FLEXIBLE 75 X 25 OWIK4135</t>
  </si>
  <si>
    <t>MS01709</t>
  </si>
  <si>
    <t>BOTA NEGRA CON PUNTERA T36</t>
  </si>
  <si>
    <t>DOTA</t>
  </si>
  <si>
    <t>MS01710</t>
  </si>
  <si>
    <t>BOTA NEGRA CON PUNTERA T37</t>
  </si>
  <si>
    <t>MS01711</t>
  </si>
  <si>
    <t>BOTA NEGRA CON PUNTERA T38</t>
  </si>
  <si>
    <t>MS01712</t>
  </si>
  <si>
    <t>BOTA NEGRA CON PUNTERA T39</t>
  </si>
  <si>
    <t>MS01713</t>
  </si>
  <si>
    <t>BOTA NEGRA CON PUNTERA T40</t>
  </si>
  <si>
    <t>MS01714</t>
  </si>
  <si>
    <t>BOTA NEGRA CON PUNTERA T41</t>
  </si>
  <si>
    <t>MS01715</t>
  </si>
  <si>
    <t>BOTA NEGRA CON PUNTERA T42</t>
  </si>
  <si>
    <t>MS01716</t>
  </si>
  <si>
    <t>BOTA NEGRA CON PUNTERA T43</t>
  </si>
  <si>
    <t>MS01717</t>
  </si>
  <si>
    <t>BOTA NEGRA CON PUNTERA T44</t>
  </si>
  <si>
    <t>MS01718</t>
  </si>
  <si>
    <t>BOTA NEGRA CON PUNTERA T45</t>
  </si>
  <si>
    <t>MS01719</t>
  </si>
  <si>
    <t>BOTA NEGRA CON PUNTERA T46</t>
  </si>
  <si>
    <t>MS01731</t>
  </si>
  <si>
    <t>ZAPATO NEGRO DAMA T35</t>
  </si>
  <si>
    <t>MS01732</t>
  </si>
  <si>
    <t>ZAPATO NEGRO DAMA T36</t>
  </si>
  <si>
    <t>MS01733</t>
  </si>
  <si>
    <t>ZAPATO NEGRO DAMA T37</t>
  </si>
  <si>
    <t>MS01735</t>
  </si>
  <si>
    <t>ZAPATO NEGRO DAMA T39</t>
  </si>
  <si>
    <t>MS01737</t>
  </si>
  <si>
    <t>CAMISA DACRON AZUL CON LOGO TS</t>
  </si>
  <si>
    <t>MS01738</t>
  </si>
  <si>
    <t>CAMISA DACRON AZUL CON LOGO TM</t>
  </si>
  <si>
    <t>MS01739</t>
  </si>
  <si>
    <t>CAMISA DACRON AZUL CON LOGO TL</t>
  </si>
  <si>
    <t>MS01740</t>
  </si>
  <si>
    <t>CAMISA DACRON AZUL LOGO T XL</t>
  </si>
  <si>
    <t>MS01741</t>
  </si>
  <si>
    <t>CAMISA DACRON AZUL LOGO T XXL</t>
  </si>
  <si>
    <t>MS01742</t>
  </si>
  <si>
    <t>PANTALON DRIL AZUL LOGO T 28</t>
  </si>
  <si>
    <t>MS01743</t>
  </si>
  <si>
    <t>PANTALON DRIL AZUL LOGO T 30</t>
  </si>
  <si>
    <t>MS01744</t>
  </si>
  <si>
    <t>PANTALON DRIL AZUL LOGO T 32</t>
  </si>
  <si>
    <t>MS01745</t>
  </si>
  <si>
    <t>PANTALON DRIL AZUL LOGO T 34</t>
  </si>
  <si>
    <t>MS01746</t>
  </si>
  <si>
    <t>PANTALON DRIL AZUL LOGO T 36</t>
  </si>
  <si>
    <t>MS01747</t>
  </si>
  <si>
    <t>PANTALON DRIL AZUL LOGO T 38</t>
  </si>
  <si>
    <t>MS01748</t>
  </si>
  <si>
    <t>PANTALON DRIL AZUL LOGO T 40</t>
  </si>
  <si>
    <t>MS01749</t>
  </si>
  <si>
    <t>PANTALON DRIL AZUL LOGO T 42</t>
  </si>
  <si>
    <t>MS01750</t>
  </si>
  <si>
    <t>PANTALON DRIL AZUL LOGO T 44</t>
  </si>
  <si>
    <t>MS01751</t>
  </si>
  <si>
    <t>CAMISA DACRON AZUL SIN LOGO TS</t>
  </si>
  <si>
    <t>MS01754</t>
  </si>
  <si>
    <t>CAMISA DACRON AZUL T XL</t>
  </si>
  <si>
    <t>MS01755</t>
  </si>
  <si>
    <t>CAMISA DACRON AZ SIN LOGO TXXL</t>
  </si>
  <si>
    <t>MS01757</t>
  </si>
  <si>
    <t>PANTALON DRIL AZ SIN LOGO T 30</t>
  </si>
  <si>
    <t>MS01758</t>
  </si>
  <si>
    <t>PANTALON DRIL AZ SIN LOGO T 32</t>
  </si>
  <si>
    <t>MS01759</t>
  </si>
  <si>
    <t>PANTALON DRIL AZ SIN LOGO T 34</t>
  </si>
  <si>
    <t>MS01760</t>
  </si>
  <si>
    <t>PANTALON DRIL AZ SIN LOGO T 36</t>
  </si>
  <si>
    <t>MS01761</t>
  </si>
  <si>
    <t>PANTALON DRIL AZ SIN LOGO T 38</t>
  </si>
  <si>
    <t>MS01762</t>
  </si>
  <si>
    <t>PANTALON DRIL AZ SIN LOGO T 40</t>
  </si>
  <si>
    <t>MS01763</t>
  </si>
  <si>
    <t>PANTALON DRIL AZ SIN LOGO T 42</t>
  </si>
  <si>
    <t>MS01764</t>
  </si>
  <si>
    <t>PANTALON DRIL AZ SIN LOGO T 44</t>
  </si>
  <si>
    <t>MS01765</t>
  </si>
  <si>
    <t>CAMISA CUELLO OXFORD TS</t>
  </si>
  <si>
    <t>MS01766</t>
  </si>
  <si>
    <t>CAMISA CUELLO OXFORD TM</t>
  </si>
  <si>
    <t>MS01767</t>
  </si>
  <si>
    <t>CAMISA CUELLO OXFORD TL</t>
  </si>
  <si>
    <t>MS01768</t>
  </si>
  <si>
    <t>CAMISA CUELLO OXFORD TXL</t>
  </si>
  <si>
    <t>MS01769</t>
  </si>
  <si>
    <t>CAMISA CUELLO OXFORD TXXL</t>
  </si>
  <si>
    <t>MS01770</t>
  </si>
  <si>
    <t>BATOLA AZUL TS</t>
  </si>
  <si>
    <t>MS01771</t>
  </si>
  <si>
    <t>BATOLA AZUL TM</t>
  </si>
  <si>
    <t>MS01772</t>
  </si>
  <si>
    <t>BATOLA AZUL TL</t>
  </si>
  <si>
    <t>MS01773</t>
  </si>
  <si>
    <t>BATOLA AZUL TXL</t>
  </si>
  <si>
    <t>MS01774</t>
  </si>
  <si>
    <t>BATOLA AZUL TXXL</t>
  </si>
  <si>
    <t>MS01775</t>
  </si>
  <si>
    <t>BLUE JEANS T28</t>
  </si>
  <si>
    <t>MS01777</t>
  </si>
  <si>
    <t>BLUE JEANS T32</t>
  </si>
  <si>
    <t>MS01778</t>
  </si>
  <si>
    <t>BLUE JEANS T34</t>
  </si>
  <si>
    <t>MS01779</t>
  </si>
  <si>
    <t>BLUE JEANS T36</t>
  </si>
  <si>
    <t>MS01780</t>
  </si>
  <si>
    <t>BLUE JEANS T38</t>
  </si>
  <si>
    <t>MS01787</t>
  </si>
  <si>
    <t>CONECTOR DE RESORTE 3M</t>
  </si>
  <si>
    <t>MS01788</t>
  </si>
  <si>
    <t>MS01798</t>
  </si>
  <si>
    <t>TROQUEL BOOKLET 225 X 184 mm</t>
  </si>
  <si>
    <t>MS01799</t>
  </si>
  <si>
    <t>LEVA DE 17" RH EJE ESPECIAL</t>
  </si>
  <si>
    <t>MS01801</t>
  </si>
  <si>
    <t>PIÑON Z=44 PC 1/4-14.5º ACERO</t>
  </si>
  <si>
    <t>MS01802</t>
  </si>
  <si>
    <t>PIÑON Z=56 PC 1/4-14.5º ACERO</t>
  </si>
  <si>
    <t>MS01805</t>
  </si>
  <si>
    <t>TROQUEL FLEXIBLE 90 X 160 mm</t>
  </si>
  <si>
    <t>MS01806</t>
  </si>
  <si>
    <t>TROQUEL FLEX SOBRE 105 X 234</t>
  </si>
  <si>
    <t>MS01807</t>
  </si>
  <si>
    <t>TROQUEL FLEXIBLE 120 x 150 mm</t>
  </si>
  <si>
    <t>MS01808</t>
  </si>
  <si>
    <t>TROQUEL FLEXIBLE 120 x 234 mm</t>
  </si>
  <si>
    <t>MS01809</t>
  </si>
  <si>
    <t>TROQUEL FLEXIBLE 105 x 205 mm</t>
  </si>
  <si>
    <t>MS01810</t>
  </si>
  <si>
    <t xml:space="preserve"> TROQUEL FLEXIBLE 110 x 234 mm</t>
  </si>
  <si>
    <t>MS01811</t>
  </si>
  <si>
    <t>TROQUEL FLEX SOBRE 150 X 234</t>
  </si>
  <si>
    <t>MS01812</t>
  </si>
  <si>
    <t xml:space="preserve"> TROQUEL FLEXIBLE 145 x 234 mm</t>
  </si>
  <si>
    <t>MS01813</t>
  </si>
  <si>
    <t>TROQUEL FLEXIBLE 234 X 150 MM</t>
  </si>
  <si>
    <t>MS01815</t>
  </si>
  <si>
    <t>250 GRAMOS POMADA ESMERIL</t>
  </si>
  <si>
    <t>MS01819</t>
  </si>
  <si>
    <t>TROQUEL HEX VENTANA 90 X 18mm</t>
  </si>
  <si>
    <t>MS01825</t>
  </si>
  <si>
    <t>DESTORNILLADOR PERILLERO</t>
  </si>
  <si>
    <t>MS01827</t>
  </si>
  <si>
    <t>MS01828</t>
  </si>
  <si>
    <t>TROQUEL FLEX VENTANA 30X25 mm</t>
  </si>
  <si>
    <t>MS01829</t>
  </si>
  <si>
    <t>TROQUEL VENTANA FLEX 30X90 mm</t>
  </si>
  <si>
    <t>MS01830</t>
  </si>
  <si>
    <t>TROQUEL FLEX VENTANA 35 X 100</t>
  </si>
  <si>
    <t>MS01831</t>
  </si>
  <si>
    <t>TROQUEL VENTANA FLEX 80X25mm</t>
  </si>
  <si>
    <t>MS01832</t>
  </si>
  <si>
    <t>ALAMBRE FERRONIQUEL REDONDO</t>
  </si>
  <si>
    <t>MS01840</t>
  </si>
  <si>
    <t>ENGOMADOR SUPERIOR 145 X 120 m</t>
  </si>
  <si>
    <t>MS01843</t>
  </si>
  <si>
    <t>ESCOBILLAS PARA MOTOR PRINCIPA</t>
  </si>
  <si>
    <t>MS01845</t>
  </si>
  <si>
    <t>PINTURA GRIS CLARO ESMALTE P.</t>
  </si>
  <si>
    <t>GA</t>
  </si>
  <si>
    <t>MS01852</t>
  </si>
  <si>
    <t>UNIVERSAL PVC 2" PRESION</t>
  </si>
  <si>
    <t>MS01853</t>
  </si>
  <si>
    <t>TEE PVC 2" PRESION</t>
  </si>
  <si>
    <t>MS01854</t>
  </si>
  <si>
    <t>ADAPTADOR MACHO PVC PRESION</t>
  </si>
  <si>
    <t>MS01858</t>
  </si>
  <si>
    <t>PEGANTE PVC (SOLDADURA PVC)</t>
  </si>
  <si>
    <t>MS01861</t>
  </si>
  <si>
    <t>TROQUEL FLEX VENTANA 105 X 90</t>
  </si>
  <si>
    <t>MS01866</t>
  </si>
  <si>
    <t>LLAVE ALLEN EN L PROTO 3mm</t>
  </si>
  <si>
    <t>MS01867</t>
  </si>
  <si>
    <t>TOPE PUERTA TIPO RESORTE 2 3/4</t>
  </si>
  <si>
    <t>MS01868</t>
  </si>
  <si>
    <t>VERACRIL RESINA ACRILICA</t>
  </si>
  <si>
    <t>MS01870</t>
  </si>
  <si>
    <t>PASADOR CONICO PARA RIMA HSS 2</t>
  </si>
  <si>
    <t>MS01871</t>
  </si>
  <si>
    <t>PASADOR CONICO PARA RIMA HSS 3</t>
  </si>
  <si>
    <t>MS01874</t>
  </si>
  <si>
    <t>PASADOR CONICO PARA RIMA HSS 6</t>
  </si>
  <si>
    <t>MS01881</t>
  </si>
  <si>
    <t>RODILLO ARRASTRE W205.10</t>
  </si>
  <si>
    <t>MS01888</t>
  </si>
  <si>
    <t>SOLDADURA 680 DE 3/32</t>
  </si>
  <si>
    <t>MS01890</t>
  </si>
  <si>
    <t>LLAVE BOCA FIJA STANLEY 18X19</t>
  </si>
  <si>
    <t>MS01891</t>
  </si>
  <si>
    <t>LLAVE BOCA FIJA STANLEY 22</t>
  </si>
  <si>
    <t>MS01892</t>
  </si>
  <si>
    <t>ESCOBILLA MOTOR PRINCIPAL RA2</t>
  </si>
  <si>
    <t>MS01893</t>
  </si>
  <si>
    <t>ORING BUNA 5 X 60</t>
  </si>
  <si>
    <t>MS01894</t>
  </si>
  <si>
    <t>ORING BUNA 6 X 110</t>
  </si>
  <si>
    <t>MS01899</t>
  </si>
  <si>
    <t>BROCA HSS 1 mm ACERO RAPIDO</t>
  </si>
  <si>
    <t>MS01900</t>
  </si>
  <si>
    <t>BROCA HSS 1.5 mm ACERO RAPIDO</t>
  </si>
  <si>
    <t>MS01901</t>
  </si>
  <si>
    <t>BROCA HSS 2 mm ACERO RAPIDO</t>
  </si>
  <si>
    <t>MS01906</t>
  </si>
  <si>
    <t>BROCA HSS 4.5 mm ACERO RAPIDO</t>
  </si>
  <si>
    <t>MS01908</t>
  </si>
  <si>
    <t>TENSOR MESA ALIMENTADOR STEVEN</t>
  </si>
  <si>
    <t>MS01911</t>
  </si>
  <si>
    <t>CORREA DOBLE DENTADA PASO 3/8</t>
  </si>
  <si>
    <t>MS01912</t>
  </si>
  <si>
    <t>CHICKEN SKIN REF:2420 SCAPA</t>
  </si>
  <si>
    <t>MS01920</t>
  </si>
  <si>
    <t>VALVULA ACCIONAMIENTO MUSCULAR</t>
  </si>
  <si>
    <t>MS01922</t>
  </si>
  <si>
    <t>TUBO PARA LAMPARA REF:LUXTECH</t>
  </si>
  <si>
    <t>MS01923</t>
  </si>
  <si>
    <t>TROQUEL FLEXIBLE TRAPEZOIDE</t>
  </si>
  <si>
    <t>MS01924</t>
  </si>
  <si>
    <t>SEPARADORA FLEXIBLE 120 X 230</t>
  </si>
  <si>
    <t>MS01927</t>
  </si>
  <si>
    <t>RESORTE COMPRESION DIA INT:7mm</t>
  </si>
  <si>
    <t>MS01932</t>
  </si>
  <si>
    <t>TROQUEL FLEXIBLE 127 X185 mm</t>
  </si>
  <si>
    <t>MS01934</t>
  </si>
  <si>
    <t>SEPARADORA TRAPEZOIDE 110X234</t>
  </si>
  <si>
    <t>MS01935</t>
  </si>
  <si>
    <t>TROQUEL FLEX VENTANA 60 X 25</t>
  </si>
  <si>
    <t>MS01938</t>
  </si>
  <si>
    <t>TROQUEL FLEXIBLE VENTANA</t>
  </si>
  <si>
    <t>MS01941</t>
  </si>
  <si>
    <t>TROQUEL FLEXIBLE VENTANA 90X25</t>
  </si>
  <si>
    <t>MS01943</t>
  </si>
  <si>
    <t>TROQUEL FLEXIBLE 110 X 234 mm</t>
  </si>
  <si>
    <t>MS01944</t>
  </si>
  <si>
    <t>TROQUEL FLEXIBLE 100 X 200 mm</t>
  </si>
  <si>
    <t>MS01946</t>
  </si>
  <si>
    <t>CUCHILLA MICROMAX DE 40 DIENTE</t>
  </si>
  <si>
    <t>MS01954</t>
  </si>
  <si>
    <t>TROQUEL FLEXIBLE VENT 25X75mm</t>
  </si>
  <si>
    <t>MS01955</t>
  </si>
  <si>
    <t>TROQUEL FLEXIB VENT 30X100 mm</t>
  </si>
  <si>
    <t>MS01956</t>
  </si>
  <si>
    <t>TROQUEL FLEXIBLE VENT 25X85 mm</t>
  </si>
  <si>
    <t>MS01957</t>
  </si>
  <si>
    <t>TROQUEL FLEX VENTAN 35X105 mm</t>
  </si>
  <si>
    <t>MS01958</t>
  </si>
  <si>
    <t>TROQUEL FLEXIBLE VENTAN 25X65</t>
  </si>
  <si>
    <t>MS01959</t>
  </si>
  <si>
    <t>TROQUEL FLEXIBL VENTANA 100X35</t>
  </si>
  <si>
    <t>MS01960</t>
  </si>
  <si>
    <t>TROQUEL CONVENCIONAL 100 X35mm</t>
  </si>
  <si>
    <t>MS01961</t>
  </si>
  <si>
    <t>TROQUEL CONVENCIONAL 90 X25 mm</t>
  </si>
  <si>
    <t>MS01965</t>
  </si>
  <si>
    <t>ENGOMADOR REHUMEDECIBLE</t>
  </si>
  <si>
    <t>MS01966</t>
  </si>
  <si>
    <t>MS01968</t>
  </si>
  <si>
    <t>ENGOMADOR VENTANA 35 X 105</t>
  </si>
  <si>
    <t>MS01969</t>
  </si>
  <si>
    <t>ENGOMADOR DE VENTANA 30X90</t>
  </si>
  <si>
    <t>MS01971</t>
  </si>
  <si>
    <t>ENGOMADOR DE VENTANA 85 X 30</t>
  </si>
  <si>
    <t>MS01978</t>
  </si>
  <si>
    <t>ESPAGUETTI TERMOENCOGIBLE 5mm</t>
  </si>
  <si>
    <t>MS01979</t>
  </si>
  <si>
    <t>ESPAGUETTI TERMOENCOGIBLE 8mm</t>
  </si>
  <si>
    <t>MS01984</t>
  </si>
  <si>
    <t>CINTA IBM 6400 NEGRA</t>
  </si>
  <si>
    <t>MS01985</t>
  </si>
  <si>
    <t>PROPILENGLICOL</t>
  </si>
  <si>
    <t>MS01989</t>
  </si>
  <si>
    <t>EJE PEINE DELANTERO</t>
  </si>
  <si>
    <t>MS01991</t>
  </si>
  <si>
    <t>PEINE DELANTERO</t>
  </si>
  <si>
    <t>MS01995</t>
  </si>
  <si>
    <t>TROQUEL CONVENCIONAL 100 X 30</t>
  </si>
  <si>
    <t>MS02004</t>
  </si>
  <si>
    <t>TROQUEL FLEXIBLE 28 X 115 mm</t>
  </si>
  <si>
    <t>MS02005</t>
  </si>
  <si>
    <t>TROQUEL FLEXIBLE 105 X 35mm</t>
  </si>
  <si>
    <t>MS02006</t>
  </si>
  <si>
    <t>TROQUEL FLEXIBLE 75 X 25mm</t>
  </si>
  <si>
    <t>MS02007</t>
  </si>
  <si>
    <t>TROQUEL FLEXIBLE 28X108 mm WD</t>
  </si>
  <si>
    <t>MS02008</t>
  </si>
  <si>
    <t>TROQUEL FLEXIBLE 100X30 mm</t>
  </si>
  <si>
    <t>MS02009</t>
  </si>
  <si>
    <t>TROQUEL FLEXIBLE 25X95 mm WD</t>
  </si>
  <si>
    <t>MS02010</t>
  </si>
  <si>
    <t>TROQUEL FLEXIBLE 90X18 mm WD</t>
  </si>
  <si>
    <t>MS02011</t>
  </si>
  <si>
    <t>TROQUEL FLEXIBLE 40X105mm</t>
  </si>
  <si>
    <t>MS02012</t>
  </si>
  <si>
    <t>TROQUEL FLEX VENTANA 18 X 90mm</t>
  </si>
  <si>
    <t>MS02013</t>
  </si>
  <si>
    <t>TROQUEL FLEXIBLE 35X120 mm</t>
  </si>
  <si>
    <t>MS02015</t>
  </si>
  <si>
    <t>TROQUEL FLEX 145 X 234mm CORTE</t>
  </si>
  <si>
    <t>MS02031</t>
  </si>
  <si>
    <t>MACHUELO JUEGO X 3 UN 5 /32 NF</t>
  </si>
  <si>
    <t>MS02032</t>
  </si>
  <si>
    <t>MACHUELO JUEGO X 3 UND 1/4 NC</t>
  </si>
  <si>
    <t>MS02034</t>
  </si>
  <si>
    <t>MACHUELO JUEGO X 3 UND 3/8 NF</t>
  </si>
  <si>
    <t>MS02039</t>
  </si>
  <si>
    <t>ENGOMADOR REHUM 210 X 120</t>
  </si>
  <si>
    <t>MS02040</t>
  </si>
  <si>
    <t>ENGOMADOR REHUM 160 X 120</t>
  </si>
  <si>
    <t>MS02042</t>
  </si>
  <si>
    <t>ENGOMADOR REHUM 88 X 120</t>
  </si>
  <si>
    <t>MS02053</t>
  </si>
  <si>
    <t>SEPARADORA FLEXIBLE TRAPEZOIDE</t>
  </si>
  <si>
    <t>MS02054</t>
  </si>
  <si>
    <t>RODILLO ENGOMADOR SUPERIOR RA</t>
  </si>
  <si>
    <t>MS02055</t>
  </si>
  <si>
    <t>MS02056</t>
  </si>
  <si>
    <t>MS02060</t>
  </si>
  <si>
    <t>MS02062</t>
  </si>
  <si>
    <t>SULFATO DE ALUMINIO</t>
  </si>
  <si>
    <t>MS02069</t>
  </si>
  <si>
    <t>CINTA IBM 6500 NEGRA</t>
  </si>
  <si>
    <t>MS02070</t>
  </si>
  <si>
    <t>MUELLE DE PEINE DELANTERO</t>
  </si>
  <si>
    <t>MS02082</t>
  </si>
  <si>
    <t>TINTA INKJET T5441 PHOTO BLACK</t>
  </si>
  <si>
    <t>MS02097</t>
  </si>
  <si>
    <t>FILTRO DE 50 MICRONES</t>
  </si>
  <si>
    <t>MS02098</t>
  </si>
  <si>
    <t>TROQUEL 86,53 X 19,96 mm FORMA</t>
  </si>
  <si>
    <t>MS02107</t>
  </si>
  <si>
    <t>TROQUEL FLEX SOBRE145 X 234</t>
  </si>
  <si>
    <t>MS02108</t>
  </si>
  <si>
    <t>TANQUE MTTO EPSON 7600</t>
  </si>
  <si>
    <t>MS02117</t>
  </si>
  <si>
    <t>PIEDRA INDIA M/CAÑA 400</t>
  </si>
  <si>
    <t>MS02119</t>
  </si>
  <si>
    <t>PIEDRA INDIA RECTANG 600</t>
  </si>
  <si>
    <t>MS02125</t>
  </si>
  <si>
    <t>ENGOMADOR PARA VENTANA 60 X 25</t>
  </si>
  <si>
    <t>MS02126</t>
  </si>
  <si>
    <t>MANTILLA COMP. DIDDEGLACER</t>
  </si>
  <si>
    <t>MS02127</t>
  </si>
  <si>
    <t>MATRIZ MARG. DIDDE 3/8 X 0,329</t>
  </si>
  <si>
    <t>MS02128</t>
  </si>
  <si>
    <t>MATRIZ ARCH DIDDE 11/16x 0,500</t>
  </si>
  <si>
    <t>MS02129</t>
  </si>
  <si>
    <t>PIN MARG. DIDDE 7/32 X 0,562</t>
  </si>
  <si>
    <t>MS02130</t>
  </si>
  <si>
    <t>PIN ARCH. DIDDE 1/2 X 0,595</t>
  </si>
  <si>
    <t>MS02133</t>
  </si>
  <si>
    <t>JUEGO LLAVES ALLEN PULGAICO</t>
  </si>
  <si>
    <t>MS02139</t>
  </si>
  <si>
    <t>LLAVE BOCA FIJA 46 mm BELZER</t>
  </si>
  <si>
    <t>MS02142</t>
  </si>
  <si>
    <t>TROQUEL FLEX VENTANA 85 X 39</t>
  </si>
  <si>
    <t>MS02147</t>
  </si>
  <si>
    <t>RA50040 MANGUERA DE VACIO</t>
  </si>
  <si>
    <t>MS02150</t>
  </si>
  <si>
    <t>PLECA 6 TPI x 0,937" BISEL</t>
  </si>
  <si>
    <t>MS02152</t>
  </si>
  <si>
    <t>PLECA 12 TPI x 0,937" BISEL</t>
  </si>
  <si>
    <t>MS02155</t>
  </si>
  <si>
    <t>CANDADO YALE 110 - 50</t>
  </si>
  <si>
    <t>MS02156</t>
  </si>
  <si>
    <t>HOJA PLASTICA PROTECCION</t>
  </si>
  <si>
    <t>MS02157</t>
  </si>
  <si>
    <t>CINTA TESA - MOLL STRIP</t>
  </si>
  <si>
    <t>MS02175</t>
  </si>
  <si>
    <t>PIEDRA P/PULIR # 600 M/CAÑA</t>
  </si>
  <si>
    <t>MS02186</t>
  </si>
  <si>
    <t>PAPEL CAL. 0,25" X 103 X 73</t>
  </si>
  <si>
    <t>MS02191</t>
  </si>
  <si>
    <t>COPA PUNTA HEXAGONAL 1/2</t>
  </si>
  <si>
    <t>MS02195</t>
  </si>
  <si>
    <t>SEGMENTO PERF. 22" 30T 120º</t>
  </si>
  <si>
    <t>MS02196</t>
  </si>
  <si>
    <t>PIEDRA P/PULIR # 320 RECTANGUL</t>
  </si>
  <si>
    <t>MS02198</t>
  </si>
  <si>
    <t>LITHO PERF 12T X 10 CAJA</t>
  </si>
  <si>
    <t>MS02202</t>
  </si>
  <si>
    <t>HOJA CUCHILLA CIRC. ROBOSUM</t>
  </si>
  <si>
    <t>MS02206</t>
  </si>
  <si>
    <t>CUCHILLA CIRCULAR PERF. 10 TPI</t>
  </si>
  <si>
    <t>MS02207</t>
  </si>
  <si>
    <t>CUCHILLA CIRCULAR PERF. 12 TPI</t>
  </si>
  <si>
    <t>MS02208</t>
  </si>
  <si>
    <t>CUCHILLA CIRCULAR PERF. 40 TPI</t>
  </si>
  <si>
    <t>MS02209</t>
  </si>
  <si>
    <t>CUCHILLA CIRCULAR HAM-50 DIENT</t>
  </si>
  <si>
    <t>MS02213</t>
  </si>
  <si>
    <t>PISTOLA JARDIN 6 POSICIONES</t>
  </si>
  <si>
    <t>MS02216</t>
  </si>
  <si>
    <t>ACELERADOR DE SECADO</t>
  </si>
  <si>
    <t>MS02219</t>
  </si>
  <si>
    <t>PAÑO DE LIMPIEZA WYPALL X 70</t>
  </si>
  <si>
    <t>MS02222</t>
  </si>
  <si>
    <t>CINTA DOBLE FAX 18 mm</t>
  </si>
  <si>
    <t>MS02226</t>
  </si>
  <si>
    <t>CABLE ENCAUCHETADO 4 X 14 600v</t>
  </si>
  <si>
    <t>MS02229</t>
  </si>
  <si>
    <t>A200414 MANGUERA TUBING OD 36M</t>
  </si>
  <si>
    <t>MS02230</t>
  </si>
  <si>
    <t>TROQUEL FLEX VENTANA 105 x40mm</t>
  </si>
  <si>
    <t>MS02232</t>
  </si>
  <si>
    <t>TROQUEL FLEX VENTANA 60 X 110</t>
  </si>
  <si>
    <t>MS02234</t>
  </si>
  <si>
    <t>TROQUEL FLEX 115 X 35 HOLD W+D</t>
  </si>
  <si>
    <t>MS02235</t>
  </si>
  <si>
    <t>TROQUEL FLEX 115 X 35 HOLD K+B</t>
  </si>
  <si>
    <t>MS02241</t>
  </si>
  <si>
    <t>DISCO AFILADOR D115 X 19,05 mm</t>
  </si>
  <si>
    <t>MS02242</t>
  </si>
  <si>
    <t>DISCO AFILADOR COPA BOROZON</t>
  </si>
  <si>
    <t>MS02244</t>
  </si>
  <si>
    <t>PAN PA YA</t>
  </si>
  <si>
    <t>TROQUEL PAN PA YA 20" Z160</t>
  </si>
  <si>
    <t>MS02247</t>
  </si>
  <si>
    <t>CILINDRO IMPRESOR 13" AQUAFLEX</t>
  </si>
  <si>
    <t>MS02249</t>
  </si>
  <si>
    <t>MANTILLA ANTI-REPINTE SM102FLP</t>
  </si>
  <si>
    <t>MS02250</t>
  </si>
  <si>
    <t>CHAQUETA PERLADA 91581300 N</t>
  </si>
  <si>
    <t>MS02251</t>
  </si>
  <si>
    <t>DESENGRASANTE POWER GREEN</t>
  </si>
  <si>
    <t>MS02252</t>
  </si>
  <si>
    <t>CUCHILLA FLEX 2 PULGADAS</t>
  </si>
  <si>
    <t>MS02255</t>
  </si>
  <si>
    <t>RODILLO ANILOX 1000 LPI 2.0BCM</t>
  </si>
  <si>
    <t>MS02256</t>
  </si>
  <si>
    <t>HP PHOTO IMAGING PLATE</t>
  </si>
  <si>
    <t>MS02257</t>
  </si>
  <si>
    <t>IMAGE TRNS. 03 SER.4000</t>
  </si>
  <si>
    <t>MS02258</t>
  </si>
  <si>
    <t>IMAGE TRNS. BLANKET K2Y</t>
  </si>
  <si>
    <t>MS02259</t>
  </si>
  <si>
    <t>FILTER I/O 10 MICRON L27</t>
  </si>
  <si>
    <t>MS02260</t>
  </si>
  <si>
    <t>SPIN ON FILTER 3 MICRON</t>
  </si>
  <si>
    <t>MS02262</t>
  </si>
  <si>
    <t>HI PIP UNDERLAYER BIB26A</t>
  </si>
  <si>
    <t>MS02263</t>
  </si>
  <si>
    <t>HP B.C.S. FILM ROLL</t>
  </si>
  <si>
    <t>MS02264</t>
  </si>
  <si>
    <t>BID58.2 TOP ASSEMBLY</t>
  </si>
  <si>
    <t>MS02265</t>
  </si>
  <si>
    <t>IMPRESSION PAPER</t>
  </si>
  <si>
    <t>MS02266</t>
  </si>
  <si>
    <t>CLEANINIG STATION WIPER</t>
  </si>
  <si>
    <t>MS02267</t>
  </si>
  <si>
    <t>TROQUEL SOBRE 350 X 250mm BCD</t>
  </si>
  <si>
    <t>MS02268</t>
  </si>
  <si>
    <t>GOTEROS REVISION DE PRIMER</t>
  </si>
  <si>
    <t>MS02269</t>
  </si>
  <si>
    <t>WIPES POLYNIT SPC+8002</t>
  </si>
  <si>
    <t>MS02271</t>
  </si>
  <si>
    <t>CELDA DE CARGA 150 LB-TS150-SC</t>
  </si>
  <si>
    <t>MS02273</t>
  </si>
  <si>
    <t>TINTA HP ELECTROINK 4.0 WHITE</t>
  </si>
  <si>
    <t>LA</t>
  </si>
  <si>
    <t>MS02274</t>
  </si>
  <si>
    <t>TINTA HP ELECTROINK 4.0 ORANGE</t>
  </si>
  <si>
    <t>MS02275</t>
  </si>
  <si>
    <t>TINTA HP ELECTROINK 4.0 VIOLET</t>
  </si>
  <si>
    <t>MS02276</t>
  </si>
  <si>
    <t>TINTA HP ELECTROINK 4.0 GREEN</t>
  </si>
  <si>
    <t>MS02277</t>
  </si>
  <si>
    <t>TINTA HP ELECTROINK RHODAMINE</t>
  </si>
  <si>
    <t>MS02278</t>
  </si>
  <si>
    <t>TINTA HP ELEINK BRIGHT YELLLOW</t>
  </si>
  <si>
    <t>MS02279</t>
  </si>
  <si>
    <t>TINTA HP ELECTRINK REFLEX BLUE</t>
  </si>
  <si>
    <t>MS02280</t>
  </si>
  <si>
    <t>TINTA HP ELECTRINK TRANSPARENT</t>
  </si>
  <si>
    <t>MS02281</t>
  </si>
  <si>
    <t>TINTA HP ELECTROINK 4.0 (CYAN)</t>
  </si>
  <si>
    <t>MS02282</t>
  </si>
  <si>
    <t>TINTA RECYCLING AGENT 4.2</t>
  </si>
  <si>
    <t>MS02284</t>
  </si>
  <si>
    <t>TINTA HP IMAGING OIL 4.0</t>
  </si>
  <si>
    <t>MS02285</t>
  </si>
  <si>
    <t>TINTA IMAGING AGENT 4.2</t>
  </si>
  <si>
    <t>MS02286</t>
  </si>
  <si>
    <t>TINTA HP ELEINK 4.0 (MAGENTA)</t>
  </si>
  <si>
    <t>MS02287</t>
  </si>
  <si>
    <t>TINTA HP ELEINK 4.0 (AMARILLO)</t>
  </si>
  <si>
    <t>MS02288</t>
  </si>
  <si>
    <t>TINTA HP ELECTRINK 4.0 (NEGRO)</t>
  </si>
  <si>
    <t>MS02289</t>
  </si>
  <si>
    <t>TINTA DIGIGUARD 100</t>
  </si>
  <si>
    <t>MS02290</t>
  </si>
  <si>
    <t>TINTA DIGIGUARD 110</t>
  </si>
  <si>
    <t>MS02291</t>
  </si>
  <si>
    <t>CAUCHO RECTO EN POLIURETANO</t>
  </si>
  <si>
    <t>MS02300</t>
  </si>
  <si>
    <t>KIT CALIBRATION INK CANS CMCK</t>
  </si>
  <si>
    <t>TARJ</t>
  </si>
  <si>
    <t>MS02302</t>
  </si>
  <si>
    <t>FILTER IMAGING OIL 2 MICRON</t>
  </si>
  <si>
    <t>MS02303</t>
  </si>
  <si>
    <t>SPONG ROLLER</t>
  </si>
  <si>
    <t>MS02310</t>
  </si>
  <si>
    <t>LAMINATING CEMENT</t>
  </si>
  <si>
    <t>MS02311</t>
  </si>
  <si>
    <t>RUB REMOVABLE INK COLOR RR486</t>
  </si>
  <si>
    <t>MS02313</t>
  </si>
  <si>
    <t>APOLLO INKS S22007 VISA SILVER</t>
  </si>
  <si>
    <t>MS02314</t>
  </si>
  <si>
    <t>APOLLO ADHESIVE S4684</t>
  </si>
  <si>
    <t>MS02317</t>
  </si>
  <si>
    <t>TROQ FLEX VENTANA 25 X 100 mm</t>
  </si>
  <si>
    <t>MS02321</t>
  </si>
  <si>
    <t>TROQUEL FLEX VENT 35X80</t>
  </si>
  <si>
    <t>MS02324</t>
  </si>
  <si>
    <t>Troquel Flex 30x95 mm Ventana</t>
  </si>
  <si>
    <t>MS02326</t>
  </si>
  <si>
    <t>4001036 CUCHILLA CIRCULAR</t>
  </si>
  <si>
    <t>MS02332</t>
  </si>
  <si>
    <t>GRASA LITIO EP-00 FLUIDA</t>
  </si>
  <si>
    <t>MS02334</t>
  </si>
  <si>
    <t>SAL BLANCA REGENERANTE</t>
  </si>
  <si>
    <t>MS02337</t>
  </si>
  <si>
    <t>LATA TINTA INVISIBLE RED</t>
  </si>
  <si>
    <t>MS02338</t>
  </si>
  <si>
    <t>CALIBRACION TINTA INVISIBLE</t>
  </si>
  <si>
    <t>MS02339</t>
  </si>
  <si>
    <t>LIMPIADOR SOLVENTE CLEANER</t>
  </si>
  <si>
    <t>MS02356</t>
  </si>
  <si>
    <t>RASPADOR LATERAL CAJA GOMAS RA</t>
  </si>
  <si>
    <t>MS02372</t>
  </si>
  <si>
    <t>CUCHILLA DOCTOR BLADE 15mm</t>
  </si>
  <si>
    <t>MS02378</t>
  </si>
  <si>
    <t>ANILLO SEPARADOR 77X60X50mm</t>
  </si>
  <si>
    <t>MS02380</t>
  </si>
  <si>
    <t>SOLVENTE LENTO FLEXO METOXIPRO</t>
  </si>
  <si>
    <t>MS02392</t>
  </si>
  <si>
    <t>POLVO ANTI-REPINTE</t>
  </si>
  <si>
    <t>MS02393</t>
  </si>
  <si>
    <t>SULFATO FERROSO MONOHIDRATADO</t>
  </si>
  <si>
    <t>MS02394</t>
  </si>
  <si>
    <t>PEROXIDO DE HIDROGENO 50%</t>
  </si>
  <si>
    <t>MS02395</t>
  </si>
  <si>
    <t>POLIMERO PAP5000</t>
  </si>
  <si>
    <t>MS02413</t>
  </si>
  <si>
    <t>ACIDO NITRICO COMERCIAL 5 GLN</t>
  </si>
  <si>
    <t>MS02419</t>
  </si>
  <si>
    <t>TROQUEL VENTANA FLEX 25X100mm</t>
  </si>
  <si>
    <t>MS02434</t>
  </si>
  <si>
    <t>QUIMICO PARA LAVADO 8718/6219</t>
  </si>
  <si>
    <t>MS02441</t>
  </si>
  <si>
    <t>CA29010490 KIT FILTRO OZONO</t>
  </si>
  <si>
    <t>MS02442</t>
  </si>
  <si>
    <t>CINTA PRINTONIX BIREACTIVA</t>
  </si>
  <si>
    <t>MS02460</t>
  </si>
  <si>
    <t>TALEGO EN FILTRO TEXTIL 200</t>
  </si>
  <si>
    <t>MS02490</t>
  </si>
  <si>
    <t>KIT CALIBRATION INK NARANJA</t>
  </si>
  <si>
    <t>MS02491</t>
  </si>
  <si>
    <t>KIT CALIBRATION INK VIOLETA</t>
  </si>
  <si>
    <t>MS02492</t>
  </si>
  <si>
    <t>KIT CALIBRATION INK BLANCO (1)</t>
  </si>
  <si>
    <t>MS02503</t>
  </si>
  <si>
    <t>MANGA FILTRO PTAR-NTCG 350</t>
  </si>
  <si>
    <t>MS02505</t>
  </si>
  <si>
    <t>KIT CALIBRATION INK BLANCO (2)</t>
  </si>
  <si>
    <t>MS02533</t>
  </si>
  <si>
    <t>0403010510 CONTRACUCHILLA</t>
  </si>
  <si>
    <t>MS02546</t>
  </si>
  <si>
    <t>CILINDRO MAGNETICO Z80 10"CIRC</t>
  </si>
  <si>
    <t>MS02548</t>
  </si>
  <si>
    <t>CILINDRO MAGNETICO Z96-12"CIRC</t>
  </si>
  <si>
    <t>MS02549</t>
  </si>
  <si>
    <t>CILINDRO MAGNETICO Z104-13"CIR</t>
  </si>
  <si>
    <t>MS02552</t>
  </si>
  <si>
    <t>CILINDRO CORTAHOJA 12" CIRC.</t>
  </si>
  <si>
    <t>MS02565</t>
  </si>
  <si>
    <t>ACEITE  FLUIDGREEN</t>
  </si>
  <si>
    <t>MS02612</t>
  </si>
  <si>
    <t>CINTA STEEL MAST TESA COD 8531</t>
  </si>
  <si>
    <t>MS02613</t>
  </si>
  <si>
    <t>CINTA STEEL MAST TESA COD 9027</t>
  </si>
  <si>
    <t>MS02663</t>
  </si>
  <si>
    <t>CINTA MONOCROMATICA COL NEGRO</t>
  </si>
  <si>
    <t>MS02678</t>
  </si>
  <si>
    <t>MANGA FILTRO SUCCION</t>
  </si>
  <si>
    <t>MS02771</t>
  </si>
  <si>
    <t>PLANCHA NYLOPRINT BASE POLIEST</t>
  </si>
  <si>
    <t>MS02773</t>
  </si>
  <si>
    <t>LUBRIGAS</t>
  </si>
  <si>
    <t>TROQUEL ETIQ 170 X 140 mm</t>
  </si>
  <si>
    <t>MS02774</t>
  </si>
  <si>
    <t>TONER DE MICROPLEX</t>
  </si>
  <si>
    <t>F60 HDTONER CARTRIDG MICROPLEX</t>
  </si>
  <si>
    <t>MS02775</t>
  </si>
  <si>
    <t>F60 HD - MAIN CHARGER UNIT</t>
  </si>
  <si>
    <t>MS02776</t>
  </si>
  <si>
    <t>F60 HD - DEVELOPER MIX</t>
  </si>
  <si>
    <t>MS02778</t>
  </si>
  <si>
    <t>F60 HD - WASTE TONER BOX</t>
  </si>
  <si>
    <t>MS02779</t>
  </si>
  <si>
    <t>F60 HD - AIR FILTER</t>
  </si>
  <si>
    <t>MS02780</t>
  </si>
  <si>
    <t>F60 HD - CLEANING UNIT</t>
  </si>
  <si>
    <t>MS02781</t>
  </si>
  <si>
    <t>F60 HD - TRANSFER CHARGER UNIT</t>
  </si>
  <si>
    <t>MS02782</t>
  </si>
  <si>
    <t>F60 HD - PRECHARGER UNIT</t>
  </si>
  <si>
    <t>MS02785</t>
  </si>
  <si>
    <t>BIRREACTIVA ROJO IBM</t>
  </si>
  <si>
    <t>CINTA BIREACTIVA IBM 65 CSA-P8</t>
  </si>
  <si>
    <t>MS02786</t>
  </si>
  <si>
    <t>TRI NEGRO IBM PENET Y SANGR ROJO+FLU AMA</t>
  </si>
  <si>
    <t>CINTA TRIREAC IBM65 CSA-P8-NPR</t>
  </si>
  <si>
    <t>MS02790</t>
  </si>
  <si>
    <t>CINTA SEGURIDAD CSA-IBM64-IUV</t>
  </si>
  <si>
    <t>MS02795</t>
  </si>
  <si>
    <t>FLUORESCENTE INVISIBLE AZUL IBM</t>
  </si>
  <si>
    <t>CINTA INV. AZUL CSA IBM 64IUVA</t>
  </si>
  <si>
    <t>MS02804</t>
  </si>
  <si>
    <t>OPC DRUM</t>
  </si>
  <si>
    <t>MS02811</t>
  </si>
  <si>
    <t>ETK 10 x 15 cm 950 Etiquetas*Rollo</t>
  </si>
  <si>
    <t>ETIQUETAS ZEBRA BODEGA</t>
  </si>
  <si>
    <t>MS02812</t>
  </si>
  <si>
    <t>ALAMBRE GRAPAD.# 25167 D=0,50</t>
  </si>
  <si>
    <t>MS02813</t>
  </si>
  <si>
    <t>Rollo proof paper matte24*35 M</t>
  </si>
  <si>
    <t>INEN</t>
  </si>
  <si>
    <t>MS02815</t>
  </si>
  <si>
    <t>Disco de lija de 5" G-150</t>
  </si>
  <si>
    <t>MS02816</t>
  </si>
  <si>
    <t>Disco de lija de 5" G-220</t>
  </si>
  <si>
    <t>MS02822</t>
  </si>
  <si>
    <t>MAINTENANCE BOX</t>
  </si>
  <si>
    <t>MS02831</t>
  </si>
  <si>
    <t>Bentonita Nacional</t>
  </si>
  <si>
    <t>MS02833</t>
  </si>
  <si>
    <t>Aceite 15W40</t>
  </si>
  <si>
    <t>MS02834</t>
  </si>
  <si>
    <t>RE62418 Filtro ACPM John Deere</t>
  </si>
  <si>
    <t>MS02835</t>
  </si>
  <si>
    <t>RE504836 Filtro Aceite J.Deere</t>
  </si>
  <si>
    <t>MS02839</t>
  </si>
  <si>
    <t>Protector borne Bateria 1/0</t>
  </si>
  <si>
    <t>MS02840</t>
  </si>
  <si>
    <t>MS02845</t>
  </si>
  <si>
    <t>Sello lateral tintero Steven</t>
  </si>
  <si>
    <t>MS02846</t>
  </si>
  <si>
    <t>Escobilla motor aux. Hyster</t>
  </si>
  <si>
    <t>MS02847</t>
  </si>
  <si>
    <t>GRIPPER CLAMP ASSY</t>
  </si>
  <si>
    <t>MS02848</t>
  </si>
  <si>
    <t>22-GIB-LOCK-SCREWS7WLCX</t>
  </si>
  <si>
    <t>MS02849</t>
  </si>
  <si>
    <t>22-GIB-LOCK-SCREWS</t>
  </si>
  <si>
    <t>MS02867</t>
  </si>
  <si>
    <t>KIT ENPUREX Y MICROFIBRE</t>
  </si>
  <si>
    <t>MS02870</t>
  </si>
  <si>
    <t>Varilla roscada 5/8"NCX1MT</t>
  </si>
  <si>
    <t>MS02876</t>
  </si>
  <si>
    <t>Aceite Servo ATFDX-III MClark</t>
  </si>
  <si>
    <t>MS02878</t>
  </si>
  <si>
    <t>Cinta Nylon virgen de 1"</t>
  </si>
  <si>
    <t>MS02879</t>
  </si>
  <si>
    <t>Filtro Solucion Fuente</t>
  </si>
  <si>
    <t>MS02880</t>
  </si>
  <si>
    <t>Filtro Soplador Dot Jet</t>
  </si>
  <si>
    <t>MS02881</t>
  </si>
  <si>
    <t>Cuchilla Circular 40X65X1.25mm</t>
  </si>
  <si>
    <t>MS02883</t>
  </si>
  <si>
    <t>OW1W15486 Troquel Flex Ventana</t>
  </si>
  <si>
    <t>MS02884</t>
  </si>
  <si>
    <t>Wiper DP-05-222-A</t>
  </si>
  <si>
    <t>MS02885</t>
  </si>
  <si>
    <t>Tornillo Ajust-Cono Portarollo</t>
  </si>
  <si>
    <t>MS02891</t>
  </si>
  <si>
    <t>SRE-506208 Cuchillas curvas</t>
  </si>
  <si>
    <t>MS02892</t>
  </si>
  <si>
    <t>Pelic Cast &amp; Cure 20,4cm LS026</t>
  </si>
  <si>
    <t>MS02894</t>
  </si>
  <si>
    <t>OW1K15889 TROQUEL VENTANA FLEX</t>
  </si>
  <si>
    <t>MS02901</t>
  </si>
  <si>
    <t>Biocatalizador BCA-105</t>
  </si>
  <si>
    <t>MS02903</t>
  </si>
  <si>
    <t>Coagulante compuesto</t>
  </si>
  <si>
    <t>MS02907</t>
  </si>
  <si>
    <t>161791 Friction Wheel Complete</t>
  </si>
  <si>
    <t>MS02908</t>
  </si>
  <si>
    <t>008578 Beveled Blade /Cuchilla</t>
  </si>
  <si>
    <t>MS02909</t>
  </si>
  <si>
    <t>004345 Cylindrical Blade</t>
  </si>
  <si>
    <t>MS02910</t>
  </si>
  <si>
    <t>KIT GASKETS FOR ITM COVER</t>
  </si>
  <si>
    <t>MS02911</t>
  </si>
  <si>
    <t>ANILLOS CONTRA-CUCHILLA</t>
  </si>
  <si>
    <t>MS02915</t>
  </si>
  <si>
    <t>cilindro impresion Circular11"</t>
  </si>
  <si>
    <t>MS02916</t>
  </si>
  <si>
    <t>cilindro impresion Circular14"</t>
  </si>
  <si>
    <t>MS02918</t>
  </si>
  <si>
    <t>ACIDO HIPOCLOROSO, CUÑETE 5 GL</t>
  </si>
  <si>
    <t>MS02923</t>
  </si>
  <si>
    <t>SF6048b 120 X 234 Trapezoide</t>
  </si>
  <si>
    <t>MS02924</t>
  </si>
  <si>
    <t>SF6048s separadora Trapezoide</t>
  </si>
  <si>
    <t>MS02928</t>
  </si>
  <si>
    <t>REVELADOR LH-PJ</t>
  </si>
  <si>
    <t>MS02929</t>
  </si>
  <si>
    <t>REFORZADOR LH-PJ</t>
  </si>
  <si>
    <t>MS02932</t>
  </si>
  <si>
    <t>90801INLINE  LUNG VAC FILTER</t>
  </si>
  <si>
    <t>MS02934</t>
  </si>
  <si>
    <t>SINGLE WINDOW SEGMENTS STYLE</t>
  </si>
  <si>
    <t>MS02935</t>
  </si>
  <si>
    <t>CUCHILLACIRCULAR 130 X80 X 1,5</t>
  </si>
  <si>
    <t>MS02943</t>
  </si>
  <si>
    <t>MASCARA PARA  IBM 6500</t>
  </si>
  <si>
    <t>MS02944</t>
  </si>
  <si>
    <t>KIT,DE MARTILLOS IBM6400</t>
  </si>
  <si>
    <t>MS02947</t>
  </si>
  <si>
    <t>CINTA NO SEGURIDAD NEGRA IBM</t>
  </si>
  <si>
    <t>MS02948</t>
  </si>
  <si>
    <t>TROQUEL MICROPERF 12 DIENTES</t>
  </si>
  <si>
    <t>INSU</t>
  </si>
  <si>
    <t>MS02951</t>
  </si>
  <si>
    <t>BRIDA PARA MOMGRADORA</t>
  </si>
  <si>
    <t>MS02953</t>
  </si>
  <si>
    <t>BRAZO PARA NUMERADO CURVO</t>
  </si>
  <si>
    <t>MS02954</t>
  </si>
  <si>
    <t>TORNILLOS DE SOSTENER BRIDA</t>
  </si>
  <si>
    <t>MS02956</t>
  </si>
  <si>
    <t>TORNILLO PARA ASEGURAR BRD</t>
  </si>
  <si>
    <t>MS02959</t>
  </si>
  <si>
    <t>RUEDA ENTINTADA  TRIFLEX ROJO</t>
  </si>
  <si>
    <t>MS02961</t>
  </si>
  <si>
    <t>JUEGO DE DISCOS PARA NUMERADOR</t>
  </si>
  <si>
    <t>MS02962</t>
  </si>
  <si>
    <t>MS02965</t>
  </si>
  <si>
    <t>CUCHILLA GUILLOTINA POLAR 76</t>
  </si>
  <si>
    <t>MS02972</t>
  </si>
  <si>
    <t>SJL703500/71 TUCK KNIFE</t>
  </si>
  <si>
    <t>MS02973</t>
  </si>
  <si>
    <t>A10503 -197 CUTTING KNIFE</t>
  </si>
  <si>
    <t>MS02974</t>
  </si>
  <si>
    <t>O86BF7803 SCISSOR BLADE PAIR</t>
  </si>
  <si>
    <t>MS02980</t>
  </si>
  <si>
    <t>AMONIO CUATERNARIO</t>
  </si>
  <si>
    <t>MS02986</t>
  </si>
  <si>
    <t>Rasqueta Dr Blade 10*0.10 mm</t>
  </si>
  <si>
    <t>MS02987</t>
  </si>
  <si>
    <t>Sello lateral PE Flexo ART</t>
  </si>
  <si>
    <t>MS02988</t>
  </si>
  <si>
    <t>Sello lateral PE FE Flexo Art</t>
  </si>
  <si>
    <t>MS02989</t>
  </si>
  <si>
    <t>Meniscas Valve 50002</t>
  </si>
  <si>
    <t>MS02991</t>
  </si>
  <si>
    <t>VF3027b troq flex sobre KOBAX</t>
  </si>
  <si>
    <t>MS02992</t>
  </si>
  <si>
    <t>VF3027b Separadora flexible</t>
  </si>
  <si>
    <t>MS02994</t>
  </si>
  <si>
    <t>V SHARPE CUTTOFF FOR RA 800</t>
  </si>
  <si>
    <t>MS02996</t>
  </si>
  <si>
    <t>Rollo proof pa SEMI matte24*35</t>
  </si>
  <si>
    <t>MS02997</t>
  </si>
  <si>
    <t>201103PX.S-PD -recubrimiento</t>
  </si>
  <si>
    <t>MS02998</t>
  </si>
  <si>
    <t>Die mold  110 x 35 mm troquel</t>
  </si>
  <si>
    <t>MS02999</t>
  </si>
  <si>
    <t>Rollo 100 mts  doctor blade</t>
  </si>
  <si>
    <t>MS03000</t>
  </si>
  <si>
    <t>Double side knives (to -botton</t>
  </si>
  <si>
    <t>MS03002</t>
  </si>
  <si>
    <t>Membrana de filtracion</t>
  </si>
  <si>
    <t>MS03009</t>
  </si>
  <si>
    <t>Segment WINDOW die 1-1/8</t>
  </si>
  <si>
    <t>MS03010</t>
  </si>
  <si>
    <t>TROQUEL MICROPERF 8 DIENTES</t>
  </si>
  <si>
    <t>MS03011</t>
  </si>
  <si>
    <t>TROQUEL MICROPERF 10  DIENTES</t>
  </si>
  <si>
    <t>MS03012</t>
  </si>
  <si>
    <t>CINTA DOBLE FAX TESA 4965 ROJA</t>
  </si>
  <si>
    <t>MS03013</t>
  </si>
  <si>
    <t>Troque doble carta 290 x225 mm</t>
  </si>
  <si>
    <t>MS03014</t>
  </si>
  <si>
    <t>8000101-20M doctor blade assy</t>
  </si>
  <si>
    <t>MS03015</t>
  </si>
  <si>
    <t>SA 30001680-13 Dr blade DAM</t>
  </si>
  <si>
    <t>MS03019</t>
  </si>
  <si>
    <t>MS03020</t>
  </si>
  <si>
    <t>MS03023</t>
  </si>
  <si>
    <t>EXTENDER POLU CUP</t>
  </si>
  <si>
    <t>RD00001</t>
  </si>
  <si>
    <t>IL505</t>
  </si>
  <si>
    <t>INMERSOR FUEN 1045X108 DZ20-25</t>
  </si>
  <si>
    <t>RD00003</t>
  </si>
  <si>
    <t>MOJADOR 1042 X 108 DZA:20-25</t>
  </si>
  <si>
    <t>RD00006</t>
  </si>
  <si>
    <t>ENTINTADOR 1033 X 60 DZA:28-32</t>
  </si>
  <si>
    <t>RD00008</t>
  </si>
  <si>
    <t>ENTINTADOR 1033X 66 DZA:28-32</t>
  </si>
  <si>
    <t>RD00009</t>
  </si>
  <si>
    <t>DISTRIBUIDOR 1032X80 DZA:28-32</t>
  </si>
  <si>
    <t>RD00010</t>
  </si>
  <si>
    <t>RD00013</t>
  </si>
  <si>
    <t>ENTINTADOR 1032X 66 DZA:28-32</t>
  </si>
  <si>
    <t>RD00017</t>
  </si>
  <si>
    <t>FC007</t>
  </si>
  <si>
    <t>PATO FUENTE 557X90 DZA:25-30</t>
  </si>
  <si>
    <t>RD00026</t>
  </si>
  <si>
    <t>FC004</t>
  </si>
  <si>
    <t>PATO 700X77 DZA:25-30</t>
  </si>
  <si>
    <t>RD00027</t>
  </si>
  <si>
    <t>GP TINTER</t>
  </si>
  <si>
    <t>GPTINTER  525X82 DZA:40-45</t>
  </si>
  <si>
    <t>RD00028</t>
  </si>
  <si>
    <t>GPTINTERINF  535X82 DZA:50-55</t>
  </si>
  <si>
    <t>RD00029</t>
  </si>
  <si>
    <t>GPTINTER 535X82 DZA:50-55</t>
  </si>
  <si>
    <t>RD00031</t>
  </si>
  <si>
    <t>FC006</t>
  </si>
  <si>
    <t>TOMADOR 525X44 DZA:35-40</t>
  </si>
  <si>
    <t>RD00035</t>
  </si>
  <si>
    <t>FC005</t>
  </si>
  <si>
    <t>PATO 552X76 DZA:20-25</t>
  </si>
  <si>
    <t>RD00037</t>
  </si>
  <si>
    <t>AGUA TINTA 530X62 DZA:25-30</t>
  </si>
  <si>
    <t>RD00038</t>
  </si>
  <si>
    <t>DISTRIBUIDOR 535X70 DZA:30-35</t>
  </si>
  <si>
    <t>RD00041</t>
  </si>
  <si>
    <t>ACUAMATIC 530X102 DZA:28-30</t>
  </si>
  <si>
    <t>RD00046</t>
  </si>
  <si>
    <t>GPTINTERINF 704X82 DZA:50-55</t>
  </si>
  <si>
    <t>RD00051</t>
  </si>
  <si>
    <t>ACUAMATIC 528X101 DZA:25-30</t>
  </si>
  <si>
    <t>RD00052</t>
  </si>
  <si>
    <t>DISTRIBUIDOR 530X65 DZA:40-45</t>
  </si>
  <si>
    <t>RD00053</t>
  </si>
  <si>
    <t>AGUATINTA 533X60 DZA:35-40</t>
  </si>
  <si>
    <t>RD00058</t>
  </si>
  <si>
    <t>TOMADOR 525X41 DZA:35-40</t>
  </si>
  <si>
    <t>RD00067</t>
  </si>
  <si>
    <t>DISTRIBUIDOR 682X74 DZA:30-35</t>
  </si>
  <si>
    <t>RD00068</t>
  </si>
  <si>
    <t>ACUAMATIC 674X101 DZA:25-30</t>
  </si>
  <si>
    <t>RD00070</t>
  </si>
  <si>
    <t>FC001</t>
  </si>
  <si>
    <t>ENTINTADOR 835X75 DZA:25-30</t>
  </si>
  <si>
    <t>RD00072</t>
  </si>
  <si>
    <t>GPTINTER SUP 525X82 DZA:40-45</t>
  </si>
  <si>
    <t>RD00073</t>
  </si>
  <si>
    <t>FC003</t>
  </si>
  <si>
    <t>FUENTE 525X58 DZA:40-45</t>
  </si>
  <si>
    <t>RD00080</t>
  </si>
  <si>
    <t>ENTINTADOR 867X83 DZA:25-30</t>
  </si>
  <si>
    <t>RD00082</t>
  </si>
  <si>
    <t>ACUAMATIC 775X102 DZA:30-35</t>
  </si>
  <si>
    <t>RD00084</t>
  </si>
  <si>
    <t>DISTRIBUIDOR 865X83 DZA:30-35</t>
  </si>
  <si>
    <t>RD00085</t>
  </si>
  <si>
    <t>ENTINTADOR 835X81 DZA:25-30</t>
  </si>
  <si>
    <t>RD00088</t>
  </si>
  <si>
    <t>PATO  872X75 DZA:25-30</t>
  </si>
  <si>
    <t>RD00089</t>
  </si>
  <si>
    <t>DISTRIBUIDOR 835X83 DZA:30-35</t>
  </si>
  <si>
    <t>RD00092</t>
  </si>
  <si>
    <t>IL503</t>
  </si>
  <si>
    <t>ENTINTADOR 313X61 DZA:30-35</t>
  </si>
  <si>
    <t>RD00095</t>
  </si>
  <si>
    <t>GPTINTER SUP 665X82 DZA:40-45</t>
  </si>
  <si>
    <t>RD00098</t>
  </si>
  <si>
    <t>ACUAMATIC 685X96 DZA:25-30</t>
  </si>
  <si>
    <t>RD00099</t>
  </si>
  <si>
    <t>HUMECTADOR 703X76 DZA:25-30</t>
  </si>
  <si>
    <t>RD00103</t>
  </si>
  <si>
    <t>ENTINTADOR 680X64 DZA:25-30</t>
  </si>
  <si>
    <t>RD00107</t>
  </si>
  <si>
    <t>DISTRIBUIDOR 702X70 DZA:30-35</t>
  </si>
  <si>
    <t>RD00110</t>
  </si>
  <si>
    <t>FC012</t>
  </si>
  <si>
    <t>FUENTE PATO 470X70.5 DZA:25-30</t>
  </si>
  <si>
    <t>RD00111</t>
  </si>
  <si>
    <t>HUMEDAD 470X70 DZA:25-30</t>
  </si>
  <si>
    <t>RD00115</t>
  </si>
  <si>
    <t>DISTRIBUIDOR 655X97 DZA:30-35</t>
  </si>
  <si>
    <t>RD00118</t>
  </si>
  <si>
    <t>DISTRIBUIDOR 520X75 DZA:30-35</t>
  </si>
  <si>
    <t>RD00120</t>
  </si>
  <si>
    <t>ACUAMATIC 525X99 DZA:25-30</t>
  </si>
  <si>
    <t>RD00121</t>
  </si>
  <si>
    <t>ACUAMATIC 520X100 DZA:25-30</t>
  </si>
  <si>
    <t>RD00122</t>
  </si>
  <si>
    <t>PATO  552X75 DZA:28-32</t>
  </si>
  <si>
    <t>RD00123</t>
  </si>
  <si>
    <t>GPTINTER</t>
  </si>
  <si>
    <t>RD00124</t>
  </si>
  <si>
    <t>GPTINTER  535X82 DZA:50-55</t>
  </si>
  <si>
    <t>RD00125</t>
  </si>
  <si>
    <t>HUMECTADOR 480X63 DZA:25-30</t>
  </si>
  <si>
    <t>RD00127</t>
  </si>
  <si>
    <t>RD00130</t>
  </si>
  <si>
    <t>ENTINTADOR 525X57 DZA:25-30</t>
  </si>
  <si>
    <t>RD00131</t>
  </si>
  <si>
    <t>PATO 525X58 DZA:25-30</t>
  </si>
  <si>
    <t>RD00137</t>
  </si>
  <si>
    <t>DUCTOR 475X45 DZA:25-30</t>
  </si>
  <si>
    <t>RD00142</t>
  </si>
  <si>
    <t>ENTINTADOR 473X70 DZA:40-45</t>
  </si>
  <si>
    <t>RD00152</t>
  </si>
  <si>
    <t>ACUAMATIC 680X102 DZA:25-30</t>
  </si>
  <si>
    <t>RD00155</t>
  </si>
  <si>
    <t>ENTINTADOR 480X63 DZA:30-35</t>
  </si>
  <si>
    <t>RD00159</t>
  </si>
  <si>
    <t>FC011</t>
  </si>
  <si>
    <t>DISTRIBUIDOR 381X53 DZA:30-35</t>
  </si>
  <si>
    <t>RD00160</t>
  </si>
  <si>
    <t>DOSIFICADOR 388X77 DZA:40-45</t>
  </si>
  <si>
    <t>RD00161</t>
  </si>
  <si>
    <t>HUMECTADOR 385X77 DZA:40-45</t>
  </si>
  <si>
    <t>RD00163</t>
  </si>
  <si>
    <t>DISTRIBUIDOR 680X77 DZA:30-35</t>
  </si>
  <si>
    <t>RD00168</t>
  </si>
  <si>
    <t>ENTINTADOR 675X77 DZA:25-30</t>
  </si>
  <si>
    <t>RD00169</t>
  </si>
  <si>
    <t>ENTINTADOR 680X77 DZA:25-30</t>
  </si>
  <si>
    <t>RD00170</t>
  </si>
  <si>
    <t>RD00172</t>
  </si>
  <si>
    <t>ACUAMATIC 470X70 DZA:25-30</t>
  </si>
  <si>
    <t>RD00173</t>
  </si>
  <si>
    <t>FUENTE 525X58 DZA:35-40</t>
  </si>
  <si>
    <t>RD00174</t>
  </si>
  <si>
    <t>HUMECTADOR 480X63 DZA:35-40</t>
  </si>
  <si>
    <t>RD00177</t>
  </si>
  <si>
    <t>HUMEDAD 472X71 DZA:25-30</t>
  </si>
  <si>
    <t>RD00180</t>
  </si>
  <si>
    <t>NUMERADOR 535X64 DZA:30-35</t>
  </si>
  <si>
    <t>RD00183</t>
  </si>
  <si>
    <t>PATO 850X76 DZA:25-30</t>
  </si>
  <si>
    <t>RD00185</t>
  </si>
  <si>
    <t>RD00186</t>
  </si>
  <si>
    <t>ACUAMATIC 685X106 DZA:25-30</t>
  </si>
  <si>
    <t>RD00188</t>
  </si>
  <si>
    <t>ACUAMATIC 670X102 DZA:25-30</t>
  </si>
  <si>
    <t>RD00190</t>
  </si>
  <si>
    <t>GPTINTER 535X82 DZA:30-35</t>
  </si>
  <si>
    <t>RD00198</t>
  </si>
  <si>
    <t>ENTINTADOR 660X64 DZA:30-35</t>
  </si>
  <si>
    <t>RD00199</t>
  </si>
  <si>
    <t>RD00201</t>
  </si>
  <si>
    <t>DUCTOR 665X64 DZA:35-40</t>
  </si>
  <si>
    <t>RD00204</t>
  </si>
  <si>
    <t>ACUAMATIC 685X102 DZA:25-30</t>
  </si>
  <si>
    <t>RD00205</t>
  </si>
  <si>
    <t>RD00206</t>
  </si>
  <si>
    <t>RD00207</t>
  </si>
  <si>
    <t>RD00209</t>
  </si>
  <si>
    <t>AGUATINTA 532X62 DZA:35-40</t>
  </si>
  <si>
    <t>RD00210</t>
  </si>
  <si>
    <t>GPTINTER INF 535X66 DZA:50-55</t>
  </si>
  <si>
    <t>RD00211</t>
  </si>
  <si>
    <t>DISTRIBUIDOR 480X70 DZA:30-35</t>
  </si>
  <si>
    <t>RD00212</t>
  </si>
  <si>
    <t>RD00214</t>
  </si>
  <si>
    <t>GPTINTER INF 535X82 DZA:40-45</t>
  </si>
  <si>
    <t>RD00215</t>
  </si>
  <si>
    <t>ACUAMATIC 520X102 DZA:25-30</t>
  </si>
  <si>
    <t>RD00217</t>
  </si>
  <si>
    <t>RD00218</t>
  </si>
  <si>
    <t>ENTINTADOR 520X75 DZA:30-35</t>
  </si>
  <si>
    <t>RD00219</t>
  </si>
  <si>
    <t>GPTINTER INF. 704X76 DZA:50-55</t>
  </si>
  <si>
    <t>RD00220</t>
  </si>
  <si>
    <t>GPTINTER INF. 704X86 DZA:50-55</t>
  </si>
  <si>
    <t>RD00221</t>
  </si>
  <si>
    <t>GPTINTER SUP. 705X82 DZA:45-50</t>
  </si>
  <si>
    <t>RD00223</t>
  </si>
  <si>
    <t>DUCTOR. 664X64 DZA:30-35</t>
  </si>
  <si>
    <t>RD00225</t>
  </si>
  <si>
    <t>RD00226</t>
  </si>
  <si>
    <t>RD00228</t>
  </si>
  <si>
    <t>TOMADOR 565X48 DZA:35-40</t>
  </si>
  <si>
    <t>RD00230</t>
  </si>
  <si>
    <t>SC201</t>
  </si>
  <si>
    <t>DUCTOR 510X102 DZA:70-75</t>
  </si>
  <si>
    <t>RD00231</t>
  </si>
  <si>
    <t>DISTRIBUIDOR 540X70 DZA:28-32</t>
  </si>
  <si>
    <t>RD00233</t>
  </si>
  <si>
    <t>PATO 560X87 DZA:25-30</t>
  </si>
  <si>
    <t>RD00234</t>
  </si>
  <si>
    <t>FC008</t>
  </si>
  <si>
    <t>ACUAMATIC 525X102 DZA:28-32</t>
  </si>
  <si>
    <t>RD00235</t>
  </si>
  <si>
    <t>ENTINTADOR 835X82 DZA:30-35</t>
  </si>
  <si>
    <t>RD00238</t>
  </si>
  <si>
    <t>ACUAMATIC 525X102 DZA:25-30</t>
  </si>
  <si>
    <t>RD00239</t>
  </si>
  <si>
    <t>GP TINTER 525X82 DZA:40-45</t>
  </si>
  <si>
    <t>RD00240</t>
  </si>
  <si>
    <t>ST305</t>
  </si>
  <si>
    <t>W-20 52X30 DZA:60-65</t>
  </si>
  <si>
    <t>RD00244</t>
  </si>
  <si>
    <t>AGUATINTA 450X89 DZA:25-30</t>
  </si>
  <si>
    <t>RD00245</t>
  </si>
  <si>
    <t>ACUAMATIC 450X91 DZA:25-30</t>
  </si>
  <si>
    <t>RD00246</t>
  </si>
  <si>
    <t>ENTINTADOR 675X64 DZA:30-32</t>
  </si>
  <si>
    <t>RD00250</t>
  </si>
  <si>
    <t>ENTINTADOR 530X70 DZA:35-40</t>
  </si>
  <si>
    <t>RD00251</t>
  </si>
  <si>
    <t>ENTINTADOR 670X64 DZA:25-30</t>
  </si>
  <si>
    <t>RD00253</t>
  </si>
  <si>
    <t>ENTINTADOR 104X72 DZA:28-32</t>
  </si>
  <si>
    <t>RD00255</t>
  </si>
  <si>
    <t>TOMADOR 104X60 DZA:25-40</t>
  </si>
  <si>
    <t>RD00257</t>
  </si>
  <si>
    <t>ACUAMATIC 575X62 DZA:28/32</t>
  </si>
  <si>
    <t>RD00259</t>
  </si>
  <si>
    <t>HUMEDAD 545X91 DZA:25-30</t>
  </si>
  <si>
    <t>RD00260</t>
  </si>
  <si>
    <t>IL504</t>
  </si>
  <si>
    <t>ENTINTADOR 104X80 DZA:30-35</t>
  </si>
  <si>
    <t>RD00265</t>
  </si>
  <si>
    <t>FUENTE PATO 470X70.5 DZA:30/35</t>
  </si>
  <si>
    <t>RD00266</t>
  </si>
  <si>
    <t>CONTRA 731X102 DZA:75-80</t>
  </si>
  <si>
    <t>RD00267</t>
  </si>
  <si>
    <t>RD00269</t>
  </si>
  <si>
    <t>PATO 710X77 DZA:25-30</t>
  </si>
  <si>
    <t>RD00270</t>
  </si>
  <si>
    <t>DOSIFICADOR 530X65 DZA:25/30</t>
  </si>
  <si>
    <t>RD00271</t>
  </si>
  <si>
    <t>DOSIFICADOR 53X65 DZA:25-30</t>
  </si>
  <si>
    <t>RD00273</t>
  </si>
  <si>
    <t>RD00274</t>
  </si>
  <si>
    <t>FC002</t>
  </si>
  <si>
    <t>ENTINTADOR 855X83 DZA:25/30</t>
  </si>
  <si>
    <t>RD00276</t>
  </si>
  <si>
    <t>DISTRIBUIDOR 532X69 DZA:28-32</t>
  </si>
  <si>
    <t>RD00277</t>
  </si>
  <si>
    <t>ENTINTADOR 700X77 DZA:25/30</t>
  </si>
  <si>
    <t>RD00279</t>
  </si>
  <si>
    <t>W-11 5.17X30 DZA:70/75</t>
  </si>
  <si>
    <t>RD00280</t>
  </si>
  <si>
    <t>FC150</t>
  </si>
  <si>
    <t>DUCTOR T. 490X68 DZA:30/35</t>
  </si>
  <si>
    <t>RD00281</t>
  </si>
  <si>
    <t>W-14 508X50 DZA:60/65</t>
  </si>
  <si>
    <t>RD00282</t>
  </si>
  <si>
    <t>ENTINTADOR 546X70 DZA:38/40</t>
  </si>
  <si>
    <t>RD00283</t>
  </si>
  <si>
    <t>SC202</t>
  </si>
  <si>
    <t>CONTRA 417X83 DZA:55/60</t>
  </si>
  <si>
    <t>RD00284</t>
  </si>
  <si>
    <t>ENTINTADOR 1035X72 DZA:30/35</t>
  </si>
  <si>
    <t>RD00285</t>
  </si>
  <si>
    <t>ENTINTADOR 1035X80 DZA:35/40</t>
  </si>
  <si>
    <t>RD00288</t>
  </si>
  <si>
    <t xml:space="preserve"> AGUATINTA 452X90.5 DRZ:30-35</t>
  </si>
  <si>
    <t>RD00295</t>
  </si>
  <si>
    <t>HUMEDAD 470X71 DZA:28-32</t>
  </si>
  <si>
    <t>RD00301</t>
  </si>
  <si>
    <t>ACUAMATIC 570 X 114 DZA:25-30</t>
  </si>
  <si>
    <t>RD00304</t>
  </si>
  <si>
    <t>ENTINTADOR TRAS.442X45DZA28-30</t>
  </si>
  <si>
    <t>RD00306</t>
  </si>
  <si>
    <t>DOSIFIC. AGUA 470X70 DZA:30-35</t>
  </si>
  <si>
    <t>RD00308</t>
  </si>
  <si>
    <t>CROMADO 472X70 DZA:CROMO</t>
  </si>
  <si>
    <t>RD00309</t>
  </si>
  <si>
    <t>DISTRIBUIDOR 470X44 DZA:28-30</t>
  </si>
  <si>
    <t>RD00315</t>
  </si>
  <si>
    <t>ST304</t>
  </si>
  <si>
    <t>ENGOMADOR 310X38 DZA:35-40</t>
  </si>
  <si>
    <t>RD00318</t>
  </si>
  <si>
    <t>IL502</t>
  </si>
  <si>
    <t>DISTRIBUIDOR 725X55 DZA:30-35</t>
  </si>
  <si>
    <t>RD00320</t>
  </si>
  <si>
    <t>ENTINTADOR 730X49 DZA:28-32</t>
  </si>
  <si>
    <t>RD00324</t>
  </si>
  <si>
    <t>INMERSOR FUEN. 520X57 DZA25-30</t>
  </si>
  <si>
    <t>RD00326</t>
  </si>
  <si>
    <t>ENTINTADOR 460X67 DZA:30-35</t>
  </si>
  <si>
    <t>RD00327</t>
  </si>
  <si>
    <t>ENTINTADOR 480X67 DZA:30-35</t>
  </si>
  <si>
    <t>RD00329</t>
  </si>
  <si>
    <t>INMERSOR FUEN. 71X77 DZA:25-30</t>
  </si>
  <si>
    <t>RD00330</t>
  </si>
  <si>
    <t>ENTINTADOR 835X75 DZ:28-32</t>
  </si>
  <si>
    <t>RD00331</t>
  </si>
  <si>
    <t>ENTINTADOR 914X77 DZA:28-32</t>
  </si>
  <si>
    <t>RD00332</t>
  </si>
  <si>
    <t>ACUAMATIC 530X62 DZA:28-32</t>
  </si>
  <si>
    <t>RD00333</t>
  </si>
  <si>
    <t>ENTINTADOR 530X63 DZA:30-35</t>
  </si>
  <si>
    <t>RD00334</t>
  </si>
  <si>
    <t>IL501</t>
  </si>
  <si>
    <t>FORMADOR 1025X57 DZA:30-35</t>
  </si>
  <si>
    <t>RD00335</t>
  </si>
  <si>
    <t>INMERSON FUE 1045X108 DZA25-30</t>
  </si>
  <si>
    <t>RD00336</t>
  </si>
  <si>
    <t>DISTRIBUIDOR 1060X63 DZA:30-35</t>
  </si>
  <si>
    <t>RD00337</t>
  </si>
  <si>
    <t>DISTRIBUIDOR 1025X61 DZA:30-35</t>
  </si>
  <si>
    <t>RD00338</t>
  </si>
  <si>
    <t>RD00339</t>
  </si>
  <si>
    <t>ENTINTADOR 1032X72 DZA:28-32</t>
  </si>
  <si>
    <t>RD00340</t>
  </si>
  <si>
    <t>TOMADOR 1035X63 DZA:30-35</t>
  </si>
  <si>
    <t>RD00341</t>
  </si>
  <si>
    <t>FORMADOR 1035X57 DZA:28-32</t>
  </si>
  <si>
    <t>RD00342</t>
  </si>
  <si>
    <t>MOJADOR 1038X78 DZA:25-30</t>
  </si>
  <si>
    <t>RD00344</t>
  </si>
  <si>
    <t>ENTINTADOR 1035X57 DZA:28-32</t>
  </si>
  <si>
    <t>RD00345</t>
  </si>
  <si>
    <t>DISTRIBUIDOR 1025X57 DZA:30-35</t>
  </si>
  <si>
    <t>RD00346</t>
  </si>
  <si>
    <t>DISTRIBUIDOR 1035X78 DZA:30-35</t>
  </si>
  <si>
    <t>RD00347</t>
  </si>
  <si>
    <t>IL500</t>
  </si>
  <si>
    <t>ENTINTADOR 1032X63 DZA:30-35</t>
  </si>
  <si>
    <t>RD00348</t>
  </si>
  <si>
    <t>INMERSOR FUE 1060X108 DZA25-30</t>
  </si>
  <si>
    <t>RD00349</t>
  </si>
  <si>
    <t>INMERSOR FUE 1043X108 DZA25-30</t>
  </si>
  <si>
    <t>RD00351</t>
  </si>
  <si>
    <t>OSCILADOR 1035X72 DZA30-35</t>
  </si>
  <si>
    <t>RD00353</t>
  </si>
  <si>
    <t>DISTRIBUIDOR 1030X80 DZA30-35</t>
  </si>
  <si>
    <t>RD00356</t>
  </si>
  <si>
    <t>DISTRIBUIDOR 530X70 DZA30-35</t>
  </si>
  <si>
    <t>RD00357</t>
  </si>
  <si>
    <t>ACUAMATIC 570X62 DZA25-30</t>
  </si>
  <si>
    <t>RD00358</t>
  </si>
  <si>
    <t>DISTRIBUIDOR 530X69 DZA25-30</t>
  </si>
  <si>
    <t>RD00359</t>
  </si>
  <si>
    <t>ENTINTADOR 680X64 DZA25-30</t>
  </si>
  <si>
    <t>RD00361</t>
  </si>
  <si>
    <t>ENTINTADOR 520X70 DZA 28-32</t>
  </si>
  <si>
    <t>RD00364</t>
  </si>
  <si>
    <t>ENTINTADOR 520X99 DZA 28-32</t>
  </si>
  <si>
    <t>RD00366</t>
  </si>
  <si>
    <t>RD00369</t>
  </si>
  <si>
    <t>DISTRIBUIDOR 520X799DZA 30-35</t>
  </si>
  <si>
    <t>RD00370</t>
  </si>
  <si>
    <t>ENTINTADOR 525X70 DZA 28-32</t>
  </si>
  <si>
    <t>RD00371</t>
  </si>
  <si>
    <t>DUCTOR 525X80 DZA35-40</t>
  </si>
  <si>
    <t>RD00372</t>
  </si>
  <si>
    <t>HUMEDAD 560X88 DZA 35-40</t>
  </si>
  <si>
    <t>RD00373</t>
  </si>
  <si>
    <t>DISTRIBUIDOR 520X70 DZA 30-35</t>
  </si>
  <si>
    <t>RD00374</t>
  </si>
  <si>
    <t>DUCTOR 527X80 DZA35-40</t>
  </si>
  <si>
    <t>RD00378</t>
  </si>
  <si>
    <t>DISTRIBUIDOR 1030X60 DZA30-35</t>
  </si>
  <si>
    <t>RD00379</t>
  </si>
  <si>
    <t>DISTRIBUIDOR 1035X60 DZA30-35</t>
  </si>
  <si>
    <t>RD00380</t>
  </si>
  <si>
    <t>ENTINTADOR 1035X60 DZA28-32</t>
  </si>
  <si>
    <t>RD00381</t>
  </si>
  <si>
    <t>DUCTOR 1035X60 DZA 35-40</t>
  </si>
  <si>
    <t>RD00383</t>
  </si>
  <si>
    <t>RILSAN 1040X35 DZA:100</t>
  </si>
  <si>
    <t>RD00385</t>
  </si>
  <si>
    <t>INMERSOR 722X57 DZA 28-32</t>
  </si>
  <si>
    <t>RD00387</t>
  </si>
  <si>
    <t>ENTINTADOR 527X102 DZA 28-32</t>
  </si>
  <si>
    <t>RD00388</t>
  </si>
  <si>
    <t>MOJADOR 735X49 DZA 20-25</t>
  </si>
  <si>
    <t>RD00392</t>
  </si>
  <si>
    <t>ENTINTADOR 315X45 DZA 28-32</t>
  </si>
  <si>
    <t>RD00394</t>
  </si>
  <si>
    <t>DISTRIBUIDOR 315X45 DZA 30-35</t>
  </si>
  <si>
    <t>RD00395</t>
  </si>
  <si>
    <t>RD00397</t>
  </si>
  <si>
    <t>RD00398</t>
  </si>
  <si>
    <t>ENTINTADOR 320X45 DZA 28-32</t>
  </si>
  <si>
    <t>RD00399</t>
  </si>
  <si>
    <t>RD00400</t>
  </si>
  <si>
    <t>ENTINTADOR 310X35 DZA 28-32</t>
  </si>
  <si>
    <t>RD00401</t>
  </si>
  <si>
    <t>ENTINTADOR 310X47 DZA 28-32</t>
  </si>
  <si>
    <t>RD00402</t>
  </si>
  <si>
    <t>ENTINTADOR 387X48 DZA 28-32</t>
  </si>
  <si>
    <t>RD00403</t>
  </si>
  <si>
    <t>DESARRUGADOR 380X53 DZA 60-65</t>
  </si>
  <si>
    <t>RD00404</t>
  </si>
  <si>
    <t>ENTINTADOR 380X54 DZA 28-32</t>
  </si>
  <si>
    <t>RD00405</t>
  </si>
  <si>
    <t>ENTINTADOR 392X49 DZA 28-32</t>
  </si>
  <si>
    <t>RD00407</t>
  </si>
  <si>
    <t>VAIVEN 390X51 DZA 90-95</t>
  </si>
  <si>
    <t>RD00408</t>
  </si>
  <si>
    <t>DISTRIBUIDOR 380X48 DZA 30-35</t>
  </si>
  <si>
    <t>RD00409</t>
  </si>
  <si>
    <t>ID600</t>
  </si>
  <si>
    <t>REBOBINADOR 523X75 DZA 15-20</t>
  </si>
  <si>
    <t>RD00411</t>
  </si>
  <si>
    <t>RD00412</t>
  </si>
  <si>
    <t>ENTINTADOR 320X46 DZA 28-32</t>
  </si>
  <si>
    <t>RD00415</t>
  </si>
  <si>
    <t>DISTRIBUIDOR 528X70 DZA 30-35</t>
  </si>
  <si>
    <t>RD00418</t>
  </si>
  <si>
    <t>INMERSOR FUE 515X91 DZA25-30</t>
  </si>
  <si>
    <t>RD00419</t>
  </si>
  <si>
    <t>RD00420</t>
  </si>
  <si>
    <t>ENTINTADOR 825X50 DZA 30-35</t>
  </si>
  <si>
    <t>RD00421</t>
  </si>
  <si>
    <t>W20 520X30 DZA 60-35</t>
  </si>
  <si>
    <t>RD00423</t>
  </si>
  <si>
    <t>W20 525X30 DZA 60-35</t>
  </si>
  <si>
    <t>RD00426</t>
  </si>
  <si>
    <t>DUCTOR 458X42 DZA 35-40</t>
  </si>
  <si>
    <t>RD00427</t>
  </si>
  <si>
    <t>DIST. TRASERO 450X50 DZA 35-40</t>
  </si>
  <si>
    <t>RD00430</t>
  </si>
  <si>
    <t>DUCTOR 460X42 DZA 35-40</t>
  </si>
  <si>
    <t>RD00432</t>
  </si>
  <si>
    <t>RD00433</t>
  </si>
  <si>
    <t>RD00434</t>
  </si>
  <si>
    <t>RILSAN 510X23 DZA 100</t>
  </si>
  <si>
    <t>RD00435</t>
  </si>
  <si>
    <t>RD00436</t>
  </si>
  <si>
    <t>ACUAMATIC 835X80 DZA 25-30</t>
  </si>
  <si>
    <t>RD00445</t>
  </si>
  <si>
    <t>SC200</t>
  </si>
  <si>
    <t>ENGOMADOR 195X51 DZA 25-30</t>
  </si>
  <si>
    <t>RD00455</t>
  </si>
  <si>
    <t>DOSIFICADOR 381X44 DZA 25-30</t>
  </si>
  <si>
    <t>RD00456</t>
  </si>
  <si>
    <t>PAPELILLO 305X51 DZA 60-65</t>
  </si>
  <si>
    <t>RD00458</t>
  </si>
  <si>
    <t>CONTRAGRAFADO 450X83 DZA 25-30</t>
  </si>
  <si>
    <t>RD00462</t>
  </si>
  <si>
    <t>INMERSOR FUEN 550X91 DZA 25-30</t>
  </si>
  <si>
    <t>RD00465</t>
  </si>
  <si>
    <t>ST306</t>
  </si>
  <si>
    <t>DISTRIBUIDOR 485X61 DZA 25-30</t>
  </si>
  <si>
    <t>RD00466</t>
  </si>
  <si>
    <t>DUCTOR  382X45 DZA 35-40</t>
  </si>
  <si>
    <t>RD00468</t>
  </si>
  <si>
    <t>CONTRA  383X58 DZA 30-35</t>
  </si>
  <si>
    <t>RD00469</t>
  </si>
  <si>
    <t>INMERSOR FUEN 498X58 DZA 25-30</t>
  </si>
  <si>
    <t>RD00471</t>
  </si>
  <si>
    <t>DISTRIBUIDOR 733X49 DZA 30-35</t>
  </si>
  <si>
    <t>RD00472</t>
  </si>
  <si>
    <t>DISTRIBUIDOR 715X53 DZA 30-35</t>
  </si>
  <si>
    <t>RD00473</t>
  </si>
  <si>
    <t>HUMECTADOR 385X59 DZA 25-30</t>
  </si>
  <si>
    <t>RD00479</t>
  </si>
  <si>
    <t>GRAFADO 472X82 DZA 60-65</t>
  </si>
  <si>
    <t>RD00481</t>
  </si>
  <si>
    <t>CONTRAGRAFADO 415X84 DZA 45-60</t>
  </si>
  <si>
    <t>RD00483</t>
  </si>
  <si>
    <t>DUCTOR 460X42 DZA 45-50</t>
  </si>
  <si>
    <t>RD00484</t>
  </si>
  <si>
    <t>DISTRIBUIDOR 472X39 DZA 30-35</t>
  </si>
  <si>
    <t>RD00486</t>
  </si>
  <si>
    <t>DUCTOR 500X103 DZA 75-80</t>
  </si>
  <si>
    <t>RD00487</t>
  </si>
  <si>
    <t>DUCTOR 505X102 DZA 70-75</t>
  </si>
  <si>
    <t>RD00488</t>
  </si>
  <si>
    <t>ENTINTADOR 505X84 DZA 28-32</t>
  </si>
  <si>
    <t>RD00489</t>
  </si>
  <si>
    <t>OSCILADOR 713X115 DZA 100</t>
  </si>
  <si>
    <t>RD00490</t>
  </si>
  <si>
    <t>FORMAS 381X53 DZA 35-40</t>
  </si>
  <si>
    <t>RD00492</t>
  </si>
  <si>
    <t>ENTINTADOR 391X49 DZA 30-35</t>
  </si>
  <si>
    <t>RD00493</t>
  </si>
  <si>
    <t>FORMAS 378X53 DZA 30-35</t>
  </si>
  <si>
    <t>RD00494</t>
  </si>
  <si>
    <t>OSCILADOR 381X48 DZA 40-45</t>
  </si>
  <si>
    <t>RD00495</t>
  </si>
  <si>
    <t>HUMEDAD 383X77 DZA 25-30</t>
  </si>
  <si>
    <t>RD00496</t>
  </si>
  <si>
    <t>DUCTOR  382X42 DZA 35-40</t>
  </si>
  <si>
    <t>RD00497</t>
  </si>
  <si>
    <t>ENTINTADOR 443X45 DZA 28-32</t>
  </si>
  <si>
    <t>RD00498</t>
  </si>
  <si>
    <t>RD00499</t>
  </si>
  <si>
    <t>ENTINTADOR 440X51 DZA 28-32</t>
  </si>
  <si>
    <t>RD00500</t>
  </si>
  <si>
    <t>ENTINTADOR 440X44 DZA 28-32</t>
  </si>
  <si>
    <t>RD00501</t>
  </si>
  <si>
    <t>ACUAMATIC 470X70 DZA 30-35</t>
  </si>
  <si>
    <t>RD00503</t>
  </si>
  <si>
    <t>ENTINTADOR 442X53 DZA 25-30</t>
  </si>
  <si>
    <t>RD00504</t>
  </si>
  <si>
    <t>DISTRIBUIDOR 465X32 DZA 30-35</t>
  </si>
  <si>
    <t>RD00505</t>
  </si>
  <si>
    <t>RD00508</t>
  </si>
  <si>
    <t>FUENTE PATO 470X70.5 DZA 25-30</t>
  </si>
  <si>
    <t>RD00509</t>
  </si>
  <si>
    <t>ENTINTADOR 448X50 DZA 73-75</t>
  </si>
  <si>
    <t>RD00510</t>
  </si>
  <si>
    <t>DUCTOR 850X60 DZA 35-40</t>
  </si>
  <si>
    <t>RD00511</t>
  </si>
  <si>
    <t>ENTINTADOR 690X76 DZA 28-32</t>
  </si>
  <si>
    <t>RD00512</t>
  </si>
  <si>
    <t>DUCTOR 875X61 DZA 35-40</t>
  </si>
  <si>
    <t>RD00514</t>
  </si>
  <si>
    <t>ENTINTADOR 1025X57 DZA 28-32</t>
  </si>
  <si>
    <t>RD00515</t>
  </si>
  <si>
    <t>TOMADOR 1032X57 DZA 30-35</t>
  </si>
  <si>
    <t>RD00517</t>
  </si>
  <si>
    <t>DUCTOR 705X57 DZA 35-40</t>
  </si>
  <si>
    <t>RD00518</t>
  </si>
  <si>
    <t>HUMEDAD 685X77 DZA 25-30</t>
  </si>
  <si>
    <t>RD00524</t>
  </si>
  <si>
    <t>GPTINTER INF 535X82 DZA 50-55</t>
  </si>
  <si>
    <t>RD00525</t>
  </si>
  <si>
    <t>RD00528</t>
  </si>
  <si>
    <t>ACUAMATIC 450X84 DZA25-30</t>
  </si>
  <si>
    <t>RD00530</t>
  </si>
  <si>
    <t>MOJADOR 1040X78 DZA 30-35</t>
  </si>
  <si>
    <t>RD00531</t>
  </si>
  <si>
    <t>RD00541</t>
  </si>
  <si>
    <t>ROD.FUENTE 470X70.5 DZA30/35</t>
  </si>
  <si>
    <t>RD00551</t>
  </si>
  <si>
    <t>ENTINTADOR 685X77 DZA:30-35</t>
  </si>
  <si>
    <t>RD00554</t>
  </si>
  <si>
    <t>MOJADOR 1040X78 DZA:20-25</t>
  </si>
  <si>
    <t>RD00558</t>
  </si>
  <si>
    <t>HUMEDAD 470X70 DZA:30-35</t>
  </si>
  <si>
    <t>RD00559</t>
  </si>
  <si>
    <t>RD00563</t>
  </si>
  <si>
    <t>RD00565</t>
  </si>
  <si>
    <t>RD00572</t>
  </si>
  <si>
    <t>DIDDE-1</t>
  </si>
  <si>
    <t>FUENTE PATO 470X70.5 DZA:25/30</t>
  </si>
  <si>
    <t>RD00579</t>
  </si>
  <si>
    <t>MARCADO PREV 475X83 DZA:60-65</t>
  </si>
  <si>
    <t>RD00586</t>
  </si>
  <si>
    <t>ACUAMATIC 450X88 DRZ:25/30</t>
  </si>
  <si>
    <t>RD00600</t>
  </si>
  <si>
    <t>ENTINTADOR 5730X48.5 DZA:30/35</t>
  </si>
  <si>
    <t>RD00611</t>
  </si>
  <si>
    <t>PATO 558X90 DZA:25-30</t>
  </si>
  <si>
    <t>RD00612</t>
  </si>
  <si>
    <t>RD00615</t>
  </si>
  <si>
    <t>AGUATINTA 450X89 DZA:25/30</t>
  </si>
  <si>
    <t>RD00619</t>
  </si>
  <si>
    <t>ENTINTADOR D. 440X52 DZA:28/30</t>
  </si>
  <si>
    <t>RD00623</t>
  </si>
  <si>
    <t>HUMEDAD 470X71 DZA:30-35</t>
  </si>
  <si>
    <t>RD00624</t>
  </si>
  <si>
    <t>HUMEDAD 470X70.5 DZA:30-35</t>
  </si>
  <si>
    <t>RD00625</t>
  </si>
  <si>
    <t>ACUAMATIC 450X90 DZA:25-30</t>
  </si>
  <si>
    <t>RD00629</t>
  </si>
  <si>
    <t>FC010</t>
  </si>
  <si>
    <t>HUMEDAD 388X76.2 DZA:40/45</t>
  </si>
  <si>
    <t>RD00630</t>
  </si>
  <si>
    <t>ACUAMATIC 450X89 DZA:25-30</t>
  </si>
  <si>
    <t>RD00631</t>
  </si>
  <si>
    <t>PATO 470X70 DZA:20/25</t>
  </si>
  <si>
    <t>RD00636</t>
  </si>
  <si>
    <t>ACUAMATIC 534X101 DZA:25/30</t>
  </si>
  <si>
    <t>RD00639</t>
  </si>
  <si>
    <t>PATO 558X90 DZA:25/30</t>
  </si>
  <si>
    <t>RD00643</t>
  </si>
  <si>
    <t>RD00644</t>
  </si>
  <si>
    <t>INMERSOR 1060X108 DZA:20-25</t>
  </si>
  <si>
    <t>RD00645</t>
  </si>
  <si>
    <t>TOMADOR 1032X60 DZA:30-35</t>
  </si>
  <si>
    <t>RD00646</t>
  </si>
  <si>
    <t>PATO 558X91 DZA:30-35</t>
  </si>
  <si>
    <t>RD00647</t>
  </si>
  <si>
    <t>DUCTOR 505X102 DZA:70-75</t>
  </si>
  <si>
    <t>RD00648</t>
  </si>
  <si>
    <t>DISTRIBUIDOR 527X70 DZA:30-35</t>
  </si>
  <si>
    <t>RD00649</t>
  </si>
  <si>
    <t>DUCTOR 730X51 DZA:20-25</t>
  </si>
  <si>
    <t>RD00651</t>
  </si>
  <si>
    <t>PATO 705X77DZA:25-30</t>
  </si>
  <si>
    <t>RD00652</t>
  </si>
  <si>
    <t>PATO 1060X108 DRZ:30-35</t>
  </si>
  <si>
    <t>RD00653</t>
  </si>
  <si>
    <t>ENTINTADOR 528X72 DRZ:30-35</t>
  </si>
  <si>
    <t>RD00656</t>
  </si>
  <si>
    <t>TA003</t>
  </si>
  <si>
    <t>BARNIZADOR 327X89 DRZ:60-65</t>
  </si>
  <si>
    <t>RD00657</t>
  </si>
  <si>
    <t>ENTINTADOR 520X75 DRZ:30-35</t>
  </si>
  <si>
    <t>RD00661</t>
  </si>
  <si>
    <t>ENTINTADOR 523X67 DRZ:35-40</t>
  </si>
  <si>
    <t>RD00662</t>
  </si>
  <si>
    <t>ENTINTADOR 1040X60 DRZ:30-35</t>
  </si>
  <si>
    <t>RD00665</t>
  </si>
  <si>
    <t>ENTINTADOR 545x70 DRZ:30-35</t>
  </si>
  <si>
    <t>RD00667</t>
  </si>
  <si>
    <t>RO405</t>
  </si>
  <si>
    <t>FIN DE ROLLO 1130x73 DRZ:35-40</t>
  </si>
  <si>
    <t>RD00675</t>
  </si>
  <si>
    <t>INMESOR 1060x108 DRZ:20-25</t>
  </si>
  <si>
    <t>RD00679</t>
  </si>
  <si>
    <t>ACUAMATIC 451x90.00 DRZ:30/35</t>
  </si>
  <si>
    <t>RD00687</t>
  </si>
  <si>
    <t>UND NUMERAD. 465x68 DRZ:30/35</t>
  </si>
  <si>
    <t>RD00691</t>
  </si>
  <si>
    <t>ACUAMATIC 450*90 DRZ:30/35</t>
  </si>
  <si>
    <t>RD00738</t>
  </si>
  <si>
    <t>DISTRIBUIDOR 680*76.2 DRZ30/35</t>
  </si>
  <si>
    <t>RD00743</t>
  </si>
  <si>
    <t>ENTINTADOR 440*51.2 DRZ:28/32</t>
  </si>
  <si>
    <t>RD00753</t>
  </si>
  <si>
    <t>PATO 560*90.5 DRZ:30/35</t>
  </si>
  <si>
    <t>RD00758</t>
  </si>
  <si>
    <t>HUMEDAD 470*70 DRZ:25/30</t>
  </si>
  <si>
    <t>RD00761</t>
  </si>
  <si>
    <t>DISTRIBUIDOR 535*70 DRZ:30/35</t>
  </si>
  <si>
    <t>RD00763</t>
  </si>
  <si>
    <t>RO406</t>
  </si>
  <si>
    <t>ARRASTRE 1430*82 DRZ:65/70</t>
  </si>
  <si>
    <t>RD00765</t>
  </si>
  <si>
    <t>DISTRIBUIDOR 530*70 DRZ30/35</t>
  </si>
  <si>
    <t>RD00766</t>
  </si>
  <si>
    <t>RD00767</t>
  </si>
  <si>
    <t>DISTRIBUIDOR 480*70 DRZ:28/32</t>
  </si>
  <si>
    <t>RD00768</t>
  </si>
  <si>
    <t>DISTRIBUIDOR 685*76.2 DRZ30/35</t>
  </si>
  <si>
    <t>RD00769</t>
  </si>
  <si>
    <t>ENTINTADOR 510*100 DRZ:32/38</t>
  </si>
  <si>
    <t>RD00770</t>
  </si>
  <si>
    <t>ACUAMATIC 530*63 DRZ:28/32</t>
  </si>
  <si>
    <t>RD00771</t>
  </si>
  <si>
    <t>DOSIFICADOR 340*45 DRZ:20/25</t>
  </si>
  <si>
    <t>RD00772</t>
  </si>
  <si>
    <t>ENTINTADOR 530*70 DRZ:30/35</t>
  </si>
  <si>
    <t>RD00773</t>
  </si>
  <si>
    <t>RD00774</t>
  </si>
  <si>
    <t>DESIFICADOR 700*76 DRZ:30/35</t>
  </si>
  <si>
    <t>RD00775</t>
  </si>
  <si>
    <t>ENTINTADOR 1035*60 DRZ:35/40</t>
  </si>
  <si>
    <t>RD00779</t>
  </si>
  <si>
    <t>ACUAMATIC 470*72 DRZ:28/32</t>
  </si>
  <si>
    <t>RD00780</t>
  </si>
  <si>
    <t>RD00781</t>
  </si>
  <si>
    <t>RO400</t>
  </si>
  <si>
    <t>ARRASTRE 1130*76.5 DRZ:65/70</t>
  </si>
  <si>
    <t>RD00782</t>
  </si>
  <si>
    <t>FUENTE PATO 470*70.5 DRZ:25/30</t>
  </si>
  <si>
    <t>RD00783</t>
  </si>
  <si>
    <t>RD00784</t>
  </si>
  <si>
    <t>RD00785</t>
  </si>
  <si>
    <t>FUNETE PATO 470*70.5 DRZ:25/30</t>
  </si>
  <si>
    <t>RD00786</t>
  </si>
  <si>
    <t>RD00787</t>
  </si>
  <si>
    <t>ENTINTADOR T. 440*45 DRZ:28/30</t>
  </si>
  <si>
    <t>RD00788</t>
  </si>
  <si>
    <t>ENTINTADOR T. 440*45 DRZ:25/30</t>
  </si>
  <si>
    <t>RD00789</t>
  </si>
  <si>
    <t>ENTINTADOR 440*52 DRZ:25/30</t>
  </si>
  <si>
    <t>RD00790</t>
  </si>
  <si>
    <t>ENTINTADOR 440*45 DRZ:25/30</t>
  </si>
  <si>
    <t>RD00791</t>
  </si>
  <si>
    <t>DUCTOR TINTA 460*41.5 DRZ25/35</t>
  </si>
  <si>
    <t>RD00792</t>
  </si>
  <si>
    <t>RD00793</t>
  </si>
  <si>
    <t>DUCTOR TINTA 450*32 DRZ:25/35</t>
  </si>
  <si>
    <t>RD00794</t>
  </si>
  <si>
    <t>DUCTOR TINTA 455*41.5 DRZ25/35</t>
  </si>
  <si>
    <t>RD00799</t>
  </si>
  <si>
    <t>DUCTOR T. 455X42 DRZ:30/35</t>
  </si>
  <si>
    <t>RD00801</t>
  </si>
  <si>
    <t>TOMADOR 1033X57 DRZ:30/35</t>
  </si>
  <si>
    <t>RD00802</t>
  </si>
  <si>
    <t>ENTINTADOR 1033X62.5 DRZ:30/35</t>
  </si>
  <si>
    <t>RD00803</t>
  </si>
  <si>
    <t>FUENTE 470X71 DRZ:25/30</t>
  </si>
  <si>
    <t>RD00804</t>
  </si>
  <si>
    <t>RD00805</t>
  </si>
  <si>
    <t>RD00806</t>
  </si>
  <si>
    <t>RD00807</t>
  </si>
  <si>
    <t>ACUAMATIC  451X 90.5 DRZ:25/30</t>
  </si>
  <si>
    <t>RD00808</t>
  </si>
  <si>
    <t>RD00809</t>
  </si>
  <si>
    <t>RD00810</t>
  </si>
  <si>
    <t>RD00814</t>
  </si>
  <si>
    <t>DISTRIBUIDOR 450 X50 DRZ:50/55</t>
  </si>
  <si>
    <t>RD00817</t>
  </si>
  <si>
    <t>ENTINTADOR 1033 X80 DRZ:30/35</t>
  </si>
  <si>
    <t>RD00822</t>
  </si>
  <si>
    <t>DISTRIBUID 688 X76.2 DRZ:30/35</t>
  </si>
  <si>
    <t>RD00823</t>
  </si>
  <si>
    <t>W-20 517 X30 DRZ:60/62</t>
  </si>
  <si>
    <t>RD00824</t>
  </si>
  <si>
    <t>DISTRIBUIDOR 532 X70 DRZ:30/35</t>
  </si>
  <si>
    <t>RD00827</t>
  </si>
  <si>
    <t>ENTINTADOR 445X45 DRZ:30/35</t>
  </si>
  <si>
    <t>RD00828</t>
  </si>
  <si>
    <t>ENTINTADOR 445X52 DRZ:30/35</t>
  </si>
  <si>
    <t>RD00834</t>
  </si>
  <si>
    <t>ENTINTADOR 1030 X66 DRZ:30-35</t>
  </si>
  <si>
    <t>RD00839</t>
  </si>
  <si>
    <t>DOSIFICADOR 473X70.5 DRZ:25-35</t>
  </si>
  <si>
    <t>RD00842</t>
  </si>
  <si>
    <t>ACUAMATIC 440 X 90,5 DRZ:25-30</t>
  </si>
  <si>
    <t>RD00843</t>
  </si>
  <si>
    <t>PATO 465X 70.5 DRZ:25-30</t>
  </si>
  <si>
    <t>RD00846</t>
  </si>
  <si>
    <t>ENTINTADOR 1032X66 DRZ:30-35</t>
  </si>
  <si>
    <t>RD00848</t>
  </si>
  <si>
    <t>ENTINTADOR 1032X72 DRZ:30-35</t>
  </si>
  <si>
    <t>RD00849</t>
  </si>
  <si>
    <t>ENTINTADOR 1032X80 DRZ:30-35</t>
  </si>
  <si>
    <t>RD00850</t>
  </si>
  <si>
    <t>RD00851</t>
  </si>
  <si>
    <t>ENTINTADOR 1032X60 DRZ:30-35</t>
  </si>
  <si>
    <t>RD00852</t>
  </si>
  <si>
    <t>RD00853</t>
  </si>
  <si>
    <t>FC152</t>
  </si>
  <si>
    <t>ENTINTADOR 488X47 DRZ:30-35</t>
  </si>
  <si>
    <t>RD00856</t>
  </si>
  <si>
    <t>HUMEDAD 470X70.5 DRZ:25-30</t>
  </si>
  <si>
    <t>RD00857</t>
  </si>
  <si>
    <t>ACUAMATIC452X40.5 DRZ:25-30</t>
  </si>
  <si>
    <t>RD00858</t>
  </si>
  <si>
    <t>ENTINTADOR 443X45 DRZ:28-32</t>
  </si>
  <si>
    <t>RD00859</t>
  </si>
  <si>
    <t>RD00860</t>
  </si>
  <si>
    <t>ENTINTADOR 450X52 DRZ: 30-35</t>
  </si>
  <si>
    <t>RD00861</t>
  </si>
  <si>
    <t>TEÑIDOR  700X85.5 DRZ: 50-55</t>
  </si>
  <si>
    <t>RD00862</t>
  </si>
  <si>
    <t>DOSIFICADOR 473X70.5 DRZ:30-35</t>
  </si>
  <si>
    <t>RD00863</t>
  </si>
  <si>
    <t>W-11 512X30 DRZ: 70-75</t>
  </si>
  <si>
    <t>RD00864</t>
  </si>
  <si>
    <t>IL505 SPEED 5C</t>
  </si>
  <si>
    <t>ENTINTADOR 1030X72 DRZ: 30-35</t>
  </si>
  <si>
    <t>RD00867</t>
  </si>
  <si>
    <t>DOSIFICADOR 471X70.5 DRZ:25-30</t>
  </si>
  <si>
    <t>RD00869</t>
  </si>
  <si>
    <t>ENTINTADOR 390X53.9  DRZ:30-35</t>
  </si>
  <si>
    <t>RD00870</t>
  </si>
  <si>
    <t>ENTINTADOR 385X47.6  DRZ:30-35</t>
  </si>
  <si>
    <t>RD00871</t>
  </si>
  <si>
    <t>ENTINTADOR 380X47.6  DRZ:30-35</t>
  </si>
  <si>
    <t>RD00872</t>
  </si>
  <si>
    <t>ACUAMATIC 451X90.5 DRZ:25-30</t>
  </si>
  <si>
    <t>RD00873</t>
  </si>
  <si>
    <t>DISTRIBUIDO 523X70 DRZ:28-32</t>
  </si>
  <si>
    <t>RD00874</t>
  </si>
  <si>
    <t>ACUAMATIC 472X70.5 DRZ:25-30</t>
  </si>
  <si>
    <t>RD00876</t>
  </si>
  <si>
    <t>DISTRIBUIDOR 682X74 DR:30-35</t>
  </si>
  <si>
    <t>RD00877</t>
  </si>
  <si>
    <t>ENTINTADOR 1030X80 DRZ:30-35</t>
  </si>
  <si>
    <t>RD00878</t>
  </si>
  <si>
    <t>RD00879</t>
  </si>
  <si>
    <t>ENTINTADOR 1030X60 DRZ:30-35</t>
  </si>
  <si>
    <t>RD00880</t>
  </si>
  <si>
    <t>ENTINTADOR 440X52 DRZ:25-30</t>
  </si>
  <si>
    <t>RD00881</t>
  </si>
  <si>
    <t>ENTINTADOR 440X52 DRZ:28-30</t>
  </si>
  <si>
    <t>RD00882</t>
  </si>
  <si>
    <t>ENTINTADOR 440X51 DRZ:28-32</t>
  </si>
  <si>
    <t>RD00883</t>
  </si>
  <si>
    <t>ENTINTADOR 456X42 DRZ:25-30</t>
  </si>
  <si>
    <t>RD00884</t>
  </si>
  <si>
    <t>ENTINTADOR 456X42 DRZ:35-40</t>
  </si>
  <si>
    <t>RD00885</t>
  </si>
  <si>
    <t>RD00886</t>
  </si>
  <si>
    <t>RD00887</t>
  </si>
  <si>
    <t>ENTINTADOR 470X50 DRZ:25-30</t>
  </si>
  <si>
    <t>RD00888</t>
  </si>
  <si>
    <t>ENTINTADOR 466X50 DRZ:25-30</t>
  </si>
  <si>
    <t>RD00889</t>
  </si>
  <si>
    <t>RD00895</t>
  </si>
  <si>
    <t>DISTRIBUIDOR 1030X66 DRZ:30-35</t>
  </si>
  <si>
    <t>RD00896</t>
  </si>
  <si>
    <t>DISTRIBUIDOR 450X50 DRZ:30-35</t>
  </si>
  <si>
    <t>SE000001</t>
  </si>
  <si>
    <t>BOND BCO 75 gr 70 X 100 cm</t>
  </si>
  <si>
    <t>CONV</t>
  </si>
  <si>
    <t>SE000014</t>
  </si>
  <si>
    <t>CARTA CABIDA 4</t>
  </si>
  <si>
    <t>OFFS BCO 75gr 96 X 72,5 cm S/R</t>
  </si>
  <si>
    <t>SE000015</t>
  </si>
  <si>
    <t>OFICIO ANCHO 23,4x12 CABIDA 6</t>
  </si>
  <si>
    <t>OFFS BCO 75 gr 83,5 X 55,6 cm</t>
  </si>
  <si>
    <t>SE000020</t>
  </si>
  <si>
    <t>CARTA CABIDA 2</t>
  </si>
  <si>
    <t>OFFS BCO 75 gr 48,3 X 72,5 cm</t>
  </si>
  <si>
    <t>SE000021</t>
  </si>
  <si>
    <t>XEROX CARTA 22,5x29 CABIDA 1</t>
  </si>
  <si>
    <t>OFFS BCO 75 gr 37,6 X 49 cm</t>
  </si>
  <si>
    <t>SE000027</t>
  </si>
  <si>
    <t>BANCOLOMBIA 23,4x10,5 CABIDA 6</t>
  </si>
  <si>
    <t>OFFS BCO 90 gr 70 X 100 cm</t>
  </si>
  <si>
    <t>SE000033</t>
  </si>
  <si>
    <t>CARTA ESPECIAL CABIDA 3</t>
  </si>
  <si>
    <t>ECOL 60 gr 53 X 114,2 cm</t>
  </si>
  <si>
    <t>SE000034</t>
  </si>
  <si>
    <t>OFICIO CABIDA 3</t>
  </si>
  <si>
    <t>ECOL 60 gr 53 X 125,6 cm</t>
  </si>
  <si>
    <t>SE000036</t>
  </si>
  <si>
    <t>PAGO CABIDA 20</t>
  </si>
  <si>
    <t>ECOL 60 gr 90 X 111,8 cm</t>
  </si>
  <si>
    <t>SE000037</t>
  </si>
  <si>
    <t>1/2 OFICIO CABIDA 6</t>
  </si>
  <si>
    <t>ECOL 60 gr 90 X 100,7 cm</t>
  </si>
  <si>
    <t>SE000039</t>
  </si>
  <si>
    <t>ECOL 60 gr 96 X 72,5 cm</t>
  </si>
  <si>
    <t>SE000041</t>
  </si>
  <si>
    <t>RADIOGRAFIA CABIDA 2</t>
  </si>
  <si>
    <t>ECOL 60 gr 76 X 107 cm</t>
  </si>
  <si>
    <t>SE000046</t>
  </si>
  <si>
    <t>MANILA 60 gr 53 X 125,6 cm</t>
  </si>
  <si>
    <t>SE000051</t>
  </si>
  <si>
    <t>MANILA 90 gr 38 X 69 cm</t>
  </si>
  <si>
    <t>SE000055</t>
  </si>
  <si>
    <t>GIGANTE ESPECIAL CABIDA 2</t>
  </si>
  <si>
    <t>ECOL 60 gr 64 X 95,6 cm</t>
  </si>
  <si>
    <t>SE000056</t>
  </si>
  <si>
    <t>OFFS BCO 75 gr 53 x 125,6 cm</t>
  </si>
  <si>
    <t>SE000060</t>
  </si>
  <si>
    <t>MANILA 60 gr 64 X 95,6 cm</t>
  </si>
  <si>
    <t>SE000075</t>
  </si>
  <si>
    <t>LORD CABIDA</t>
  </si>
  <si>
    <t>OFFS BCO 75 gr 48 X 54,3 cm</t>
  </si>
  <si>
    <t>SE000077</t>
  </si>
  <si>
    <t>TRAPEZOIDAL CABIDA 6 COMCEL</t>
  </si>
  <si>
    <t>OFFS BCO 75 gr 59,2 X 98 cm</t>
  </si>
  <si>
    <t>SE000078</t>
  </si>
  <si>
    <t>OFFS BCO 90 gr 48,3 X 72,5 cm</t>
  </si>
  <si>
    <t>SE000089</t>
  </si>
  <si>
    <t>ECOLOGICO 60 gr 55 X 85 cm</t>
  </si>
  <si>
    <t>SE000110</t>
  </si>
  <si>
    <t>TYVEK 1056D 55 gr 101,6 X 70 c</t>
  </si>
  <si>
    <t>SE000121</t>
  </si>
  <si>
    <t>NATURAL 65 gr 57 X 132,2</t>
  </si>
  <si>
    <t>SE000123</t>
  </si>
  <si>
    <t>ESMALTADO C2S 90 gr 90 X 60 cm</t>
  </si>
  <si>
    <t>SE000140</t>
  </si>
  <si>
    <t>OFFS BCO 75 GR 98,5 X 57 CM</t>
  </si>
  <si>
    <t>SE000150</t>
  </si>
  <si>
    <t>OFICIO CABIDA 2</t>
  </si>
  <si>
    <t>Premium 75 gr 96 X 54,5 cm</t>
  </si>
  <si>
    <t>SE000151</t>
  </si>
  <si>
    <t>OFFS 75g 60x90 CORTE ENVOLTURA</t>
  </si>
  <si>
    <t>SE000153</t>
  </si>
  <si>
    <t>ENVOLTURA OFFS 75g  57 x 45 cm</t>
  </si>
  <si>
    <t>SE000159</t>
  </si>
  <si>
    <t>MG NATURAL 60 gr 53 X 125,6 cm</t>
  </si>
  <si>
    <t>SE000160</t>
  </si>
  <si>
    <t>1/2 CARTA CABIDA 6</t>
  </si>
  <si>
    <t>MG NATURAL 60 gr 76 X 92 cm</t>
  </si>
  <si>
    <t>SE000165</t>
  </si>
  <si>
    <t>MG NATURAL 60 gr 64 X 95,6 cm</t>
  </si>
  <si>
    <t>SE000166</t>
  </si>
  <si>
    <t>ESMALT. C2S MATE 115gr 70 X 89</t>
  </si>
  <si>
    <t>SE000169</t>
  </si>
  <si>
    <t>MG NATURAL 60 gr 53 X 114,2 cm</t>
  </si>
  <si>
    <t>SE000178</t>
  </si>
  <si>
    <t>STOCK</t>
  </si>
  <si>
    <t>ETIQ ADHESIVA CODIGOS DE BARRA</t>
  </si>
  <si>
    <t>LBEL</t>
  </si>
  <si>
    <t>SE000180</t>
  </si>
  <si>
    <t>BRISTOL CANARIO 150gr 70x87 CM</t>
  </si>
  <si>
    <t>SE000184</t>
  </si>
  <si>
    <t>OFFS BCO 75 GR 86 X 76 CM</t>
  </si>
  <si>
    <t>SE000186</t>
  </si>
  <si>
    <t>EARTH PACK 70gr 59,2 X 98cm</t>
  </si>
  <si>
    <t>SE000190</t>
  </si>
  <si>
    <t>ECUADOR OFICIO- CABIDA 3</t>
  </si>
  <si>
    <t>MANILA 75gr 53 X 122 cm F-4</t>
  </si>
  <si>
    <t>SE000191</t>
  </si>
  <si>
    <t>ECUADOR GIGANTE- CABIDA 2</t>
  </si>
  <si>
    <t>MANILA 75gr 57 X 88,2 cm F-5</t>
  </si>
  <si>
    <t>SE000192</t>
  </si>
  <si>
    <t>ECUADOR- CABIDA 2</t>
  </si>
  <si>
    <t>MANILA 75gr 64 X 95,6 cm F-6</t>
  </si>
  <si>
    <t>SE000202</t>
  </si>
  <si>
    <t>DIAMANTE 23,5 X 12 CABIDA  6 BCS/COLMENA</t>
  </si>
  <si>
    <t>BOND BCO 75 gr 98 X 55,5 cm</t>
  </si>
  <si>
    <t>SE000204</t>
  </si>
  <si>
    <t>DIAMANTE 23,5 X 11 CABIDA  6</t>
  </si>
  <si>
    <t>OFFS BCO 90 gr 95 X 54,5 cm</t>
  </si>
  <si>
    <t>SE000206</t>
  </si>
  <si>
    <t>EARTH PACT 90 gr 70 X 100 cm</t>
  </si>
  <si>
    <t>SE000208</t>
  </si>
  <si>
    <t>ENVOLTURA CONVERSION</t>
  </si>
  <si>
    <t>ENVOLTURA KRAFT 85gr 125x157</t>
  </si>
  <si>
    <t>SE000211</t>
  </si>
  <si>
    <t>CITIBANK DIAMANTE 23,5 X 15 CABIDA 6</t>
  </si>
  <si>
    <t>OFFS BCO 90 gr 98 X 68 cm</t>
  </si>
  <si>
    <t>SE000212</t>
  </si>
  <si>
    <t>TRAPEZOIDAL CABIDA 6</t>
  </si>
  <si>
    <t>OFFS BCO 90 gr 59,2 X 98 cm</t>
  </si>
  <si>
    <t>SE000214</t>
  </si>
  <si>
    <t>ENVLTRA NTURL 85gr 125x157 IMP</t>
  </si>
  <si>
    <t>SE000217</t>
  </si>
  <si>
    <t>LASER 75 gr 86,8 X 66 cm</t>
  </si>
  <si>
    <t>SE000233</t>
  </si>
  <si>
    <t>MANILA 75gr 98 X 100,7 cm</t>
  </si>
  <si>
    <t>SE000235</t>
  </si>
  <si>
    <t>NO USAR OFICIO CABIDA 4</t>
  </si>
  <si>
    <t>ECOL 60 gr 105,5 X 84,1 cm</t>
  </si>
  <si>
    <t>SE000242</t>
  </si>
  <si>
    <t>BANCO DE OCCIDENTE</t>
  </si>
  <si>
    <t>NATURAL  BCO 70 gr 83 X50,3 cm</t>
  </si>
  <si>
    <t>SE000244</t>
  </si>
  <si>
    <t>BANCO DE BOGOTA</t>
  </si>
  <si>
    <t>NATURAL 70 gr  69,5 x 97,1cm</t>
  </si>
  <si>
    <t>SE000249</t>
  </si>
  <si>
    <t>CABIDA 1</t>
  </si>
  <si>
    <t>PROPALCOTE 320gr 70,5 x 70,5cm</t>
  </si>
  <si>
    <t>SE000250</t>
  </si>
  <si>
    <t>DESACITIFICADA CABIDA 1</t>
  </si>
  <si>
    <t>CARTULINA  272gr 70,5 x 70,5cm</t>
  </si>
  <si>
    <t>SE000251</t>
  </si>
  <si>
    <t>PROPALCOTE  320gr 48,5 x 72 cm</t>
  </si>
  <si>
    <t>SE000254</t>
  </si>
  <si>
    <t>1/2 CARTA CABIDA 3</t>
  </si>
  <si>
    <t>NATURAL 90 gr 40 X 92 cm</t>
  </si>
  <si>
    <t>SE000255</t>
  </si>
  <si>
    <t>CITIBANK DIAMANTE 23,5 X 15 CABIDA 3</t>
  </si>
  <si>
    <t>OFFS BCO 90 gr 48 X 84 CM</t>
  </si>
  <si>
    <t>SE000256</t>
  </si>
  <si>
    <t>PROPALCOTE C1S 210 gr 70 X100</t>
  </si>
  <si>
    <t>SE000257</t>
  </si>
  <si>
    <t>COMCEL S.A</t>
  </si>
  <si>
    <t>OFFSET 75 gr 59,2 X 81 cm</t>
  </si>
  <si>
    <t>SE000259</t>
  </si>
  <si>
    <t>EARTH PACK 70gr 69 X 70cm</t>
  </si>
  <si>
    <t>SE000260</t>
  </si>
  <si>
    <t>EARTH PACK 70 gr 59,2 X 81 cm</t>
  </si>
  <si>
    <t>SE000262</t>
  </si>
  <si>
    <t>LASER NATURAL 72gr 45 x 57 cm</t>
  </si>
  <si>
    <t>SE000264</t>
  </si>
  <si>
    <t>PORVENIR CARTA CABIDA 2</t>
  </si>
  <si>
    <t>NATURAL OFF 70gr 48,3 x 72,5cm</t>
  </si>
  <si>
    <t>SE000268</t>
  </si>
  <si>
    <t>ALMACENES EXITO</t>
  </si>
  <si>
    <t>NATURAL 90 gr 45,7 X 58 cm</t>
  </si>
  <si>
    <t>SE000269</t>
  </si>
  <si>
    <t>PROPALCOTE C1S 160  gr 70 X100</t>
  </si>
  <si>
    <t>SE000271</t>
  </si>
  <si>
    <t>EARTH PACK 70 gr 83,5 X55,6 cm</t>
  </si>
  <si>
    <t>SE000274</t>
  </si>
  <si>
    <t>MG NATURAL 60 gr 90 X 111,8 cm</t>
  </si>
  <si>
    <t>SE000276</t>
  </si>
  <si>
    <t>GIGANTE CABIDA 2</t>
  </si>
  <si>
    <t>MG  NATURAL 60 gr 57 X 88,2 cm</t>
  </si>
  <si>
    <t>SE000279</t>
  </si>
  <si>
    <t>ENV. FLEXIP KRAFT 85gr 125x157</t>
  </si>
  <si>
    <t>SE000280</t>
  </si>
  <si>
    <t>NAT KRAF KIT 6 250gr 48,9x88,9</t>
  </si>
  <si>
    <t>SE000281</t>
  </si>
  <si>
    <t>NAT KRAF KIT 12 260gr 64,1x 78</t>
  </si>
  <si>
    <t>SE000282</t>
  </si>
  <si>
    <t>NAT KRAF KIT 6 250gr 70 x 90</t>
  </si>
  <si>
    <t>SE2100001</t>
  </si>
  <si>
    <t>PLANTA TARJETAS</t>
  </si>
  <si>
    <t>PVC CAL 10 310 X 441mm PR 2PVC</t>
  </si>
  <si>
    <t>SE2100002</t>
  </si>
  <si>
    <t>PVC CAL 13 310 X 441mm PR2 PVC</t>
  </si>
  <si>
    <t>SE2100003</t>
  </si>
  <si>
    <t>HEARTH PACT 310 X 441mm PRIME</t>
  </si>
  <si>
    <t>SE2100006</t>
  </si>
  <si>
    <t>PVC CAL 10 310 X 441mm PR 1PVC</t>
  </si>
  <si>
    <t>SE2100007</t>
  </si>
  <si>
    <t>PVC CAL 13 310 X 441mm PR 1PVC</t>
  </si>
  <si>
    <t>SE500005</t>
  </si>
  <si>
    <t>BOB FORMAS 60 gr de 9 1/2 BCA</t>
  </si>
  <si>
    <t>SE5172857</t>
  </si>
  <si>
    <t>BCS BANCO CAJA SOCIAL</t>
  </si>
  <si>
    <t>BOB BOND 90 gr 10 1/4 X 1 3/8</t>
  </si>
  <si>
    <t>SE6159662</t>
  </si>
  <si>
    <t>BO P 90 6 3/4x2 3/4 S10-30-40</t>
  </si>
  <si>
    <t>HIMP</t>
  </si>
  <si>
    <t>SE6159663</t>
  </si>
  <si>
    <t>BO75 6 3/4x2 3/4 COMP 10 30 40</t>
  </si>
  <si>
    <t>SE6159931</t>
  </si>
  <si>
    <t>B PMA90 6 3/4x2 3/4SO 10-30-40</t>
  </si>
  <si>
    <t>SE6160023</t>
  </si>
  <si>
    <t>BOB PMA90 8 1/2 x 11 CDT</t>
  </si>
  <si>
    <t>SE6160131</t>
  </si>
  <si>
    <t>BANCO W  S.A</t>
  </si>
  <si>
    <t>BOB PMA90 9 X 5 1/2 CDT BCO W</t>
  </si>
  <si>
    <t>SE6160292</t>
  </si>
  <si>
    <t>BOB 90GR M.AGU 8 1/2 X 3 2/3</t>
  </si>
  <si>
    <t>SE6160479</t>
  </si>
  <si>
    <t>CENTRAL COOPERATIVA FINANCIERA</t>
  </si>
  <si>
    <t>BOB 90GR M.AGU 8 1/2 X 5 1/2</t>
  </si>
  <si>
    <t>SE6160559</t>
  </si>
  <si>
    <t>BOB PMA 90 8 1/2 x 7 CHQ T2</t>
  </si>
  <si>
    <t>SE6160561</t>
  </si>
  <si>
    <t>BOB PMA 90 8 1/2x7 CHQ ESP T1</t>
  </si>
  <si>
    <t>SE6160587</t>
  </si>
  <si>
    <t>BANCO ITAU COLOMBIA</t>
  </si>
  <si>
    <t>BOB PMA 8 1/2x8 1/2 CHQ PERSON</t>
  </si>
  <si>
    <t>SE6160589</t>
  </si>
  <si>
    <t>BOB PMA 8 1/2x2 3/4 CHQ PB S30</t>
  </si>
  <si>
    <t>SE6160592</t>
  </si>
  <si>
    <t>BOB PMA90 9 1/2 x5 1/2 CDT  97</t>
  </si>
  <si>
    <t>SE6160593</t>
  </si>
  <si>
    <t>BOB PMA6 3/8x2 3/4C/AHORRO S20</t>
  </si>
  <si>
    <t>SE6160607</t>
  </si>
  <si>
    <t>BOB 90 PMA 6 7/8x2 3/4 CHQ S50</t>
  </si>
  <si>
    <t>SE6160608</t>
  </si>
  <si>
    <t>BOB 90 PMA 9 1/2x3 1/7 CHQS100</t>
  </si>
  <si>
    <t>SE6160639</t>
  </si>
  <si>
    <t>BOB PMA90 6 3/4x2 3/4 CHQ S-50</t>
  </si>
  <si>
    <t>SE6160667</t>
  </si>
  <si>
    <t>BOB PMA 90 8 1/2x3 2/3 GERE 94</t>
  </si>
  <si>
    <t>SE6160694</t>
  </si>
  <si>
    <t>BOB75 6 3/4x2 3/4COM SA CC S30</t>
  </si>
  <si>
    <t>SE6160695</t>
  </si>
  <si>
    <t>BOB75 6 3/4x2 3/4HJ NOT CC S30</t>
  </si>
  <si>
    <t>SE6160696</t>
  </si>
  <si>
    <t>BOB PMA 6 3/4x2 3/4SOLI CC S30</t>
  </si>
  <si>
    <t>SE6160700</t>
  </si>
  <si>
    <t>BOB PMA90 6 3/4x2 3/4 CCTE S10</t>
  </si>
  <si>
    <t>SE6160704</t>
  </si>
  <si>
    <t>BOB PMA 9 1/2x 3 1/7 CCTE S100</t>
  </si>
  <si>
    <t>SE6160706</t>
  </si>
  <si>
    <t>BOB PMA9 1/2x3 1/7 SOL CC S100</t>
  </si>
  <si>
    <t>SE6160709</t>
  </si>
  <si>
    <t>BOB75 6 3/4x2 3/4COM SA CC S10</t>
  </si>
  <si>
    <t>SE6160712</t>
  </si>
  <si>
    <t>BOB PMA90 6 3/4x2 3/4 CCTE S30</t>
  </si>
  <si>
    <t>SE6160718</t>
  </si>
  <si>
    <t>BOB PMA 8 1/2x2 3/4 CHQ PBCR15</t>
  </si>
  <si>
    <t>SE6160720</t>
  </si>
  <si>
    <t>BOB PMA 8 1/2x2 3/4SOLI PB S30</t>
  </si>
  <si>
    <t>SE6160731</t>
  </si>
  <si>
    <t>BOB PMA 8 1/2 x7 CHQ PERSON 92</t>
  </si>
  <si>
    <t>SE6160732</t>
  </si>
  <si>
    <t>BOB PMA 8 1/2x11 CHQ PERSON 93</t>
  </si>
  <si>
    <t>SE6160734</t>
  </si>
  <si>
    <t>BOB 90 PMA 6 7/8x2 5/6 SOL S25</t>
  </si>
  <si>
    <t>SE6160736</t>
  </si>
  <si>
    <t>BOB B75 6 7/8x2 3/4 COMPRO S25</t>
  </si>
  <si>
    <t>SE6160741</t>
  </si>
  <si>
    <t>BOB B75 6 7/8x2 3/4 COMPRO S50</t>
  </si>
  <si>
    <t>SE6160742</t>
  </si>
  <si>
    <t>BOB 90 PMA 6 7/8x2 5/6 SOL S50</t>
  </si>
  <si>
    <t>SE6160750</t>
  </si>
  <si>
    <t>BOB B75 6 3/8x2 3/4COMP REG CA</t>
  </si>
  <si>
    <t>SE6160753</t>
  </si>
  <si>
    <t>BOB 90 PMA 9 1/2x3 1/7 SOLS100</t>
  </si>
  <si>
    <t>SE6160757</t>
  </si>
  <si>
    <t>BOB 90 PMA 8 1/2x7 CHEQUE GERE</t>
  </si>
  <si>
    <t>SE6160758</t>
  </si>
  <si>
    <t>BOB 90 PMA 8 1/2x7 CHEQUE PERS</t>
  </si>
  <si>
    <t>SE6160759</t>
  </si>
  <si>
    <t>BOB PMA 8 1/2x3 2/3 CHQ TESORE</t>
  </si>
  <si>
    <t>SE6160900</t>
  </si>
  <si>
    <t>BOB 90gr PMA 8 1/2 x 8 1/2</t>
  </si>
  <si>
    <t>SE6160905</t>
  </si>
  <si>
    <t>BOB 90gPMA 6 3/4x2 3/4 Sol-S30</t>
  </si>
  <si>
    <t>SE6160907</t>
  </si>
  <si>
    <t>BOB B75 6 3/4x2 3/4 COM CC S30</t>
  </si>
  <si>
    <t>CHQ</t>
  </si>
  <si>
    <t>SE6160908</t>
  </si>
  <si>
    <t>BOB B90 6 3/4x2 3/4 CHEQ  S30</t>
  </si>
  <si>
    <t>SE6160956</t>
  </si>
  <si>
    <t>BOB 60gr SELF 8 1/2 X 7 CHEQU</t>
  </si>
  <si>
    <t>SE6161450</t>
  </si>
  <si>
    <t>BOB PMA90 9 1/2x3 1/7 CHQ S100</t>
  </si>
  <si>
    <t>SE6161451</t>
  </si>
  <si>
    <t>BOB PMA90 8 1/2 x7 2P CHQ T1</t>
  </si>
  <si>
    <t>SE6161511</t>
  </si>
  <si>
    <t>BOB PMA90 6 3/4x2 3/4 SOL S100</t>
  </si>
  <si>
    <t>SE6161526</t>
  </si>
  <si>
    <t>BOB PMA 8 1/2x6 1/2 CHQ GERENC</t>
  </si>
  <si>
    <t>SE6161527</t>
  </si>
  <si>
    <t>BOB PMA 90 9 1/2 x 7 CHQ T4</t>
  </si>
  <si>
    <t>SE6161528</t>
  </si>
  <si>
    <t>BOB PMA 90 8 1/2x8 1/2 CHQ T2</t>
  </si>
  <si>
    <t>SE6161529</t>
  </si>
  <si>
    <t>BOB PMA 90 8 1/2 x 11 CHQ T3</t>
  </si>
  <si>
    <t>SE6161530</t>
  </si>
  <si>
    <t>BOB PMA 90 9 1/2x7 1/3 CHQ T5</t>
  </si>
  <si>
    <t>SE6161531</t>
  </si>
  <si>
    <t>BOB PMA 90 9 1/2x11 CHQ ESP T6</t>
  </si>
  <si>
    <t>SE6161532</t>
  </si>
  <si>
    <t>BOB PMA 8 1/2x3 1/2 2P CHQ T7</t>
  </si>
  <si>
    <t>SE6161591</t>
  </si>
  <si>
    <t>BOB PMA6 3/4x2 3/4SOLIC LA BCS</t>
  </si>
  <si>
    <t>SE6161593</t>
  </si>
  <si>
    <t>BOB PMA6 3/4x2 3/4ORIG L.A BCS</t>
  </si>
  <si>
    <t>SE6161596</t>
  </si>
  <si>
    <t>BOB B75 63/4x23/4CLIENT LA BCS</t>
  </si>
  <si>
    <t>SE6161874</t>
  </si>
  <si>
    <t>BOB PMA 8 1/2x7 1/3 CHQ GERENC</t>
  </si>
  <si>
    <t>SE6162017</t>
  </si>
  <si>
    <t>BOB PMA 9 1/2x3 1/7CHQ PJ x100</t>
  </si>
  <si>
    <t>SE6162019</t>
  </si>
  <si>
    <t>BO PMA90 3/4x2 3/4SOL CH PNx30</t>
  </si>
  <si>
    <t>SE6162045</t>
  </si>
  <si>
    <t>BOB PMA 6 3/4x2 3/4 CHQ PN S10</t>
  </si>
  <si>
    <t>SE6162046</t>
  </si>
  <si>
    <t>BO PMA90 6 3/4x2 3/4 CH PN 30</t>
  </si>
  <si>
    <t>SE6162047</t>
  </si>
  <si>
    <t>BOB PMA 8 1/2x8 1/2 CDT DAVIVI</t>
  </si>
  <si>
    <t>SE6162048</t>
  </si>
  <si>
    <t>BO PMA90 9 1/2x3 1/7CHQ PJ S30</t>
  </si>
  <si>
    <t>SE6162050</t>
  </si>
  <si>
    <t>BO PM90 9 1/2x3 1/7 SOLI PJ100</t>
  </si>
  <si>
    <t>SE6162055</t>
  </si>
  <si>
    <t>BOB B75 72/7x31/4 COMPROB PJ40</t>
  </si>
  <si>
    <t>SE6162056</t>
  </si>
  <si>
    <t>BO PMA 72/7x31/4 SOLICITU PJ40</t>
  </si>
  <si>
    <t>SE6162057</t>
  </si>
  <si>
    <t>BO BON 75gr61/2X23/4  CBTE X20</t>
  </si>
  <si>
    <t>SE6162058</t>
  </si>
  <si>
    <t>BO PMA 61/2x23/4 SOLICITU PN20</t>
  </si>
  <si>
    <t>SE6162060</t>
  </si>
  <si>
    <t>BOB PMA81/2x71/3 CHQ JUR GEN</t>
  </si>
  <si>
    <t>SE6162061</t>
  </si>
  <si>
    <t>BOB PMA8 1/2x7 1/3CHQ PJ PERSO</t>
  </si>
  <si>
    <t>SE6162062</t>
  </si>
  <si>
    <t>BO P90  72/7 x 3 1/4 CH PJ*40</t>
  </si>
  <si>
    <t>SE6162080</t>
  </si>
  <si>
    <t>BOB PMA 6 1/2x2 3/4 CHQ PN 20</t>
  </si>
  <si>
    <t>SE6162217</t>
  </si>
  <si>
    <t>BO B75 63/4x23/4 COMPROB PNx10</t>
  </si>
  <si>
    <t>SE6162218</t>
  </si>
  <si>
    <t>BOB PMA6 3/4x2 3/4SOL CH PNx10</t>
  </si>
  <si>
    <t>SE6162219</t>
  </si>
  <si>
    <t>BO BON 75gr63/4X23/4  CBTE X30</t>
  </si>
  <si>
    <t>SE6162220</t>
  </si>
  <si>
    <t>BOB PMA9 1/2x3 1/7SOL CH PJx30</t>
  </si>
  <si>
    <t>SE6162230</t>
  </si>
  <si>
    <t>BOB 90 PMA 8 1/2x7 CHQTIPO 5</t>
  </si>
  <si>
    <t>SE6162245</t>
  </si>
  <si>
    <t>BOB PMA81/2x71/3CHQ BASESP T8</t>
  </si>
  <si>
    <t>SE6162549</t>
  </si>
  <si>
    <t>BOB PMA 8 1/2x8 1/2 DAVIVI</t>
  </si>
  <si>
    <t>SE6162577</t>
  </si>
  <si>
    <t>BOB PMA 90 8 1/2x8 1/2 CHQ</t>
  </si>
  <si>
    <t>SE6162578</t>
  </si>
  <si>
    <t>BOB PMA81/2x81/2 CHEQUE</t>
  </si>
  <si>
    <t>SE6162602</t>
  </si>
  <si>
    <t>BANCO CAJA SOCIAL BCSC</t>
  </si>
  <si>
    <t>BOB PMA 90 9 1/2x11 CHEQUE</t>
  </si>
  <si>
    <t>SE6172577</t>
  </si>
  <si>
    <t>BOB PMA 90 8 1/2 x11 DIA A DIA</t>
  </si>
  <si>
    <t>SE6172653</t>
  </si>
  <si>
    <t>BOB PMA 90  8 1/2 x 11 CHQ T3</t>
  </si>
  <si>
    <t>SE6172655</t>
  </si>
  <si>
    <t>BOB PMA 90 8 1/2 x 11 CHQ T4</t>
  </si>
  <si>
    <t>SE6172656</t>
  </si>
  <si>
    <t>BOB PMA 90  8 1/2 x 11 CHQ T6</t>
  </si>
  <si>
    <t>SE6172736</t>
  </si>
  <si>
    <t>FALABELLA</t>
  </si>
  <si>
    <t>BOB PMA90 9x5 1/2CDT FALABELLA</t>
  </si>
  <si>
    <t>SE6172839</t>
  </si>
  <si>
    <t>BANCO FALABELLA</t>
  </si>
  <si>
    <t>BOB PMA90 8 1/2x11 CHQ GERENCI</t>
  </si>
  <si>
    <t>SE6172947</t>
  </si>
  <si>
    <t>CENTRAL COOPERATIVA FINANCIERA-COOPCENTR</t>
  </si>
  <si>
    <t>BOB90 PMA 8 1/2x8 1/2 COOP GEN</t>
  </si>
  <si>
    <t>SE6172948</t>
  </si>
  <si>
    <t>BOB90 PMA 8 1/2x8 1/2 COOP GER</t>
  </si>
  <si>
    <t>SE6172956</t>
  </si>
  <si>
    <t>BOB 90GR M.AGU 9 1/2 X 3 1/7</t>
  </si>
  <si>
    <t>SE6172958</t>
  </si>
  <si>
    <t>SE6173621</t>
  </si>
  <si>
    <t>BOB PMA90 8 1/2x8 1/2 GERENCIA</t>
  </si>
  <si>
    <t>SE6174701</t>
  </si>
  <si>
    <t>BOB BOND 60gr6 3/4X2 3/4 Saldo</t>
  </si>
  <si>
    <t>SE6175719</t>
  </si>
  <si>
    <t>BOB BON75GR63/4x25/6 COMP-AHOR</t>
  </si>
  <si>
    <t>SE6175720</t>
  </si>
  <si>
    <t>BOB PMA 90GR63/4x25/6 ORI-AHOR</t>
  </si>
  <si>
    <t>SE6175721</t>
  </si>
  <si>
    <t>BOB PMA90GR63/4x25/6 SOL-AHOR</t>
  </si>
  <si>
    <t>SE6175722</t>
  </si>
  <si>
    <t>BOB PMA90GR63/4x25/6 HJ-REGIST</t>
  </si>
  <si>
    <t>SE6176154</t>
  </si>
  <si>
    <t>BOB PMA9 1/2x31/7 CHQ S100 BCS</t>
  </si>
  <si>
    <t>SE6176158</t>
  </si>
  <si>
    <t>BOB PMA91/2x31/7SOLIC S100 BCS</t>
  </si>
  <si>
    <t>SE6176159</t>
  </si>
  <si>
    <t>BOB PMA6 3/4x2 3/4SOLI S50 BCS</t>
  </si>
  <si>
    <t>SE6260131</t>
  </si>
  <si>
    <t>BOB SELF60 9 X 5 1/2 CDT BCO W</t>
  </si>
  <si>
    <t>SE6260292</t>
  </si>
  <si>
    <t>BOB 60 GR SELF 8 1/2 X 3 2/3</t>
  </si>
  <si>
    <t>SE6260561</t>
  </si>
  <si>
    <t>BOB SELF60  8 1/2x7 CHQ ESP T1</t>
  </si>
  <si>
    <t>SE6260587</t>
  </si>
  <si>
    <t>BOB SELF 8 1/2x8 1/2 CHQ PERSO</t>
  </si>
  <si>
    <t>SE6260592</t>
  </si>
  <si>
    <t>BOB SELF60 9 1/2x5 1/2 CDT  97</t>
  </si>
  <si>
    <t>SE6260667</t>
  </si>
  <si>
    <t>BOB SELF 60 8 1/2x3 2/3 GER 94</t>
  </si>
  <si>
    <t>SE6260757</t>
  </si>
  <si>
    <t>BOB 60 SELF 8 1/2x7 CHQ GERENC</t>
  </si>
  <si>
    <t>SE6260758</t>
  </si>
  <si>
    <t>BOB 60 SELF 8 1/2x7 CHQ PERSON</t>
  </si>
  <si>
    <t>SE6260759</t>
  </si>
  <si>
    <t>BOB60 SELF 8 1/2x3 2/3 CHQ TES</t>
  </si>
  <si>
    <t>SE6260900</t>
  </si>
  <si>
    <t>BOB 60gr SELF 8 1/2 x 8 1/2</t>
  </si>
  <si>
    <t>SE6261451</t>
  </si>
  <si>
    <t>BOB SELF60 8 1/2x7 2P CHQ T1</t>
  </si>
  <si>
    <t>SE6261527</t>
  </si>
  <si>
    <t>BOB SELF 60 9 1/2 x 7 CHQ T4</t>
  </si>
  <si>
    <t>SE6261528</t>
  </si>
  <si>
    <t>BOB SELF 60 8 1/2x8 1/2 CHQ T2</t>
  </si>
  <si>
    <t>SE6261529</t>
  </si>
  <si>
    <t>BOB SELF 60 8 1/2 x 11 CHQ T3</t>
  </si>
  <si>
    <t>SE6261530</t>
  </si>
  <si>
    <t>BOB SELF 60 9 1/2x7 1/3 CHQ T5</t>
  </si>
  <si>
    <t>SE6261531</t>
  </si>
  <si>
    <t>BOB SELF60 9 1/2x11 CHQ ESP T6</t>
  </si>
  <si>
    <t>SE6261532</t>
  </si>
  <si>
    <t>BOB SELF 8 1/2x3 1/2 2P CHQ T7</t>
  </si>
  <si>
    <t>SE6261874</t>
  </si>
  <si>
    <t>BOB SELF 8 1/2x7 1/3 CHQ GEREN</t>
  </si>
  <si>
    <t>SE6262060</t>
  </si>
  <si>
    <t>BOB SELF81/2x71/3CHQ JUR GEN</t>
  </si>
  <si>
    <t>SE6262061</t>
  </si>
  <si>
    <t>BOB SELF8 1/2x7 1/3CHQ PJ PERS</t>
  </si>
  <si>
    <t>SE6262245</t>
  </si>
  <si>
    <t>BOB SELF81/2x71/3CHQ BASESP T8</t>
  </si>
  <si>
    <t>SE6262577</t>
  </si>
  <si>
    <t>BOB SELF 60 8 1/2x8 1/2 CHQ</t>
  </si>
  <si>
    <t>SE6262578</t>
  </si>
  <si>
    <t>BOB SELF81/2x81/2 CHEQUE</t>
  </si>
  <si>
    <t>SE6262602</t>
  </si>
  <si>
    <t>BOB SELF60 9 1/2x11 CHQ</t>
  </si>
  <si>
    <t>SE6262762</t>
  </si>
  <si>
    <t>COPERATIVA DE CAFETALEROS</t>
  </si>
  <si>
    <t>SE6272653</t>
  </si>
  <si>
    <t>BOB SELF 60  8 1/2 x 11 CHQ T3</t>
  </si>
  <si>
    <t>SE6272655</t>
  </si>
  <si>
    <t>BOB SELF 60 8 1/2 x 11 CHQ T4</t>
  </si>
  <si>
    <t>SE6272736</t>
  </si>
  <si>
    <t>BOB SELF 9x5 1/2 CDT FALABELLA</t>
  </si>
  <si>
    <t>SE6272839</t>
  </si>
  <si>
    <t>BOB SELF60 8 1/2x11CHQ GERENCI</t>
  </si>
  <si>
    <t>ST00093</t>
  </si>
  <si>
    <t>REPARACIONES MECANICAS</t>
  </si>
  <si>
    <t>SERV</t>
  </si>
  <si>
    <t>ST00097</t>
  </si>
  <si>
    <t>REVESTIMIENTO DE RODILLOS</t>
  </si>
  <si>
    <t>ST00220</t>
  </si>
  <si>
    <t>MANTENIMIENTOS MUELLE</t>
  </si>
  <si>
    <t>ST00224</t>
  </si>
  <si>
    <t>Licencia por conexion anual</t>
  </si>
  <si>
    <t>ST00226</t>
  </si>
  <si>
    <t>Servicio Instalacion de banda</t>
  </si>
  <si>
    <t>ST00230</t>
  </si>
  <si>
    <t>Mantenimiento Bomba hidraulica</t>
  </si>
  <si>
    <t>ST00234</t>
  </si>
  <si>
    <t>SERVICIO DE EMBUJAR BRAZO</t>
  </si>
  <si>
    <t>ST00235</t>
  </si>
  <si>
    <t>SERVICIO ELECTRONICO / CAMARAS</t>
  </si>
  <si>
    <t>WDE00001</t>
  </si>
  <si>
    <t>TAPONES PLASTICOS</t>
  </si>
  <si>
    <t>DESP</t>
  </si>
  <si>
    <t>WDE00002</t>
  </si>
  <si>
    <t>TAPAS DE CARTON</t>
  </si>
  <si>
    <t>WDE00003</t>
  </si>
  <si>
    <t>ENVOLTURA PLASTIFICADA</t>
  </si>
  <si>
    <t>WDE00004</t>
  </si>
  <si>
    <t>CENTROS DE CARTON</t>
  </si>
  <si>
    <t>WDE00005</t>
  </si>
  <si>
    <t>REFILE BLANCO</t>
  </si>
  <si>
    <t>WDE00008</t>
  </si>
  <si>
    <t>ARCHIVO</t>
  </si>
  <si>
    <t>WDE00009</t>
  </si>
  <si>
    <t>UNIDADES DE SUBPRODUCTO</t>
  </si>
  <si>
    <t>WDE00013</t>
  </si>
  <si>
    <t>REFILE QUIMICO</t>
  </si>
  <si>
    <t>PAPEL PERIODICO 48,8gr 70 x100</t>
  </si>
  <si>
    <t>RS</t>
  </si>
  <si>
    <t>BOND BLANCO A.B. 60gr 87 X 57</t>
  </si>
  <si>
    <t>BOND BLANCO A.B. 60gr 60 X 90</t>
  </si>
  <si>
    <t xml:space="preserve"> EARTH PACK  NATURALOFSET 70</t>
  </si>
  <si>
    <t>PQ</t>
  </si>
  <si>
    <t>BOND BLANCO A.B. 75gr 60 X 90</t>
  </si>
  <si>
    <t>BOND BLANCO A.B. 75gr 87 X 57</t>
  </si>
  <si>
    <t>CMPC C-12 205gr 70 X 100</t>
  </si>
  <si>
    <t>GRAPHICS REV BLANCO CAL14</t>
  </si>
  <si>
    <t>REVSO CAFE C-14 225gr 70 X 100</t>
  </si>
  <si>
    <t>REVSO CAFE C-16 245gr 70 X 100</t>
  </si>
  <si>
    <t>GRAPHICS REV BLANCO CAL 22</t>
  </si>
  <si>
    <t>RE</t>
  </si>
  <si>
    <t>ESMALTADO C2S 115 GR 60 X 90</t>
  </si>
  <si>
    <t>P/COTE C2S 150 GR 60 X90</t>
  </si>
  <si>
    <t>PROPALCOTE C2S 200gr  70 x 92</t>
  </si>
  <si>
    <t>PROPALCOT C2S 240 GR 60 X90 CM</t>
  </si>
  <si>
    <t>P/COTE C1S SBS 300 GR 60*90</t>
  </si>
  <si>
    <t>TA QMC INTERMEDIO CFB Blanco</t>
  </si>
  <si>
    <t>BOND BLANCO A.B. 60gr 70 X 100</t>
  </si>
  <si>
    <t>ESMALTADO C2S 130 GR 70 X100</t>
  </si>
  <si>
    <t>ESMALTADO C2S 170 GR 70 X100</t>
  </si>
  <si>
    <t>PROPALPOLY NATURAL PE 1S 310</t>
  </si>
  <si>
    <t>PROPALPOLY SBS PE 1S 335 GRS</t>
  </si>
  <si>
    <t>PROPALPOLY  PVP NATUR PE1S 325</t>
  </si>
  <si>
    <t>PROPALPOLY  PVP NATUR PE1S 357</t>
  </si>
  <si>
    <t>BRISTOL AZUL 150 GR 70 X 100</t>
  </si>
  <si>
    <t>BRISTOL VERDE 150 GR 70 X100</t>
  </si>
  <si>
    <t>BRISTOL BCO 150 GR 70 X100</t>
  </si>
  <si>
    <t>BOND BLANCO A.B. 75gr 70 X 100</t>
  </si>
  <si>
    <t>EARTH PACK  NATURALOFSET 150</t>
  </si>
  <si>
    <t>EARTH PACK  NATURALOFSET 200G</t>
  </si>
  <si>
    <t>BRISTOL ROSADO 150 GR 70 X100</t>
  </si>
  <si>
    <t>EARTH PACK  NATURALOFSET 226G</t>
  </si>
  <si>
    <t>PROPALPOLY NATUR  278 70* 46</t>
  </si>
  <si>
    <t>P/COTE C1S SBS 225 GR 70 X 80</t>
  </si>
  <si>
    <t>BRISTOL BCO 125 GR 70 X100</t>
  </si>
  <si>
    <t>BRISTOL BCO 125 GR 100*70</t>
  </si>
  <si>
    <t>ESMALTADO C1S 160 GR 70 X100</t>
  </si>
  <si>
    <t>P/COTE C1S SBS 225 GR 70 X100</t>
  </si>
  <si>
    <t>P/COTE C1S SBS 300 GR 70 X100</t>
  </si>
  <si>
    <t>P/COTE C1S SBS 250 GR 70 X100</t>
  </si>
  <si>
    <t>P/COTE C2S 115 GR 70X100</t>
  </si>
  <si>
    <t>RO 70 X 40 BOND 60 gr</t>
  </si>
  <si>
    <t>RO 44.5 X 50 BOND 60 gr</t>
  </si>
  <si>
    <t>RO 76 X 40 BOND 60 gr</t>
  </si>
  <si>
    <t>RO 76X70 BOND 60gr  ØMAX=83 mm</t>
  </si>
  <si>
    <t>RO FAX 215 X 30 T/MICO 55 gr</t>
  </si>
  <si>
    <t>RO 76 X 30 2P QUIMICO 54,5 gr</t>
  </si>
  <si>
    <t>SC 23,4x10,5 OFICIO ANGSTO 60</t>
  </si>
  <si>
    <t>SC 23,4 X 12 OFICIO ANCHO 60</t>
  </si>
  <si>
    <t>SC 16x9 RECTANGULAR BLANCO 60</t>
  </si>
  <si>
    <t>SC 15 X 12 CUADRADO BLANCO 60</t>
  </si>
  <si>
    <t>SC 23,4 X 10,5 OFI ANGTO 75 gr</t>
  </si>
  <si>
    <t>SC 23,4x10,5 ANGT VTNILLA 75gr</t>
  </si>
  <si>
    <t>SC 23,4 X 12 OFICIO ANCHO 75gr</t>
  </si>
  <si>
    <t>SC 23,4x12 ANCHO VTNILLA 75gr</t>
  </si>
  <si>
    <t>SC 16 X 9 RECTANGULAR BCO 75gr</t>
  </si>
  <si>
    <t>SC 15 X 12 CUADRADO BCO 75 gr</t>
  </si>
  <si>
    <t>SC 18,5 X 12,7 LORD BOND 75 gr</t>
  </si>
  <si>
    <t>SOT PAGO ECOLOGICO 60 gr</t>
  </si>
  <si>
    <t>SOT 1/2 CARTA ECOL 60 gr</t>
  </si>
  <si>
    <t>SOT 1/2 OFICIO ECOL 60 gr</t>
  </si>
  <si>
    <t>SOT CARTA ECOL 60 gr</t>
  </si>
  <si>
    <t>SOT CARTA ESP ECOL 60 gr</t>
  </si>
  <si>
    <t>SOT OFICIO ECOL 60 gr</t>
  </si>
  <si>
    <t>SOT GIGANTE ECOL 60 gr</t>
  </si>
  <si>
    <t>SOT GIGANTE ESP ECOL 60 gr</t>
  </si>
  <si>
    <t>SOT CARTA BOND 75 gr</t>
  </si>
  <si>
    <t>SOT OFICIO BOND 75 gr</t>
  </si>
  <si>
    <t>SOT RADIOGRAFIA ECOL 60 gr</t>
  </si>
  <si>
    <t>STOCK ECUADOR</t>
  </si>
  <si>
    <t>SOT EC 25 x34 PREMIUM 75gr F-4</t>
  </si>
  <si>
    <t>SOT EC 27 x37 PREMIUM 75gr F-5</t>
  </si>
  <si>
    <t>RO 80 X 60 T/MICO 55 gr</t>
  </si>
  <si>
    <t>ROLLO 57 X 30 2P Q/CO  54,5 gr</t>
  </si>
  <si>
    <t>RO 57 X 10 T/MICO 55 gr</t>
  </si>
  <si>
    <t>FC BCA 9 1/2 X 11 1P 60 gr</t>
  </si>
  <si>
    <t>FC BCA 9 1/2 X 11 2P 60 gr</t>
  </si>
  <si>
    <t>FC BCA 9 1/2 X 11 3P 60 gr</t>
  </si>
  <si>
    <t>FC RDA 9 1/2 X 11 1P 60 gr</t>
  </si>
  <si>
    <t>FC RDA 9 1/2 X 11 2P 60 gr</t>
  </si>
  <si>
    <t>FC RDA 9 1/2 X 11 3P 60 gr</t>
  </si>
  <si>
    <t>FC BCA 9 1/2 X 5 1/2 1P 60 gr</t>
  </si>
  <si>
    <t>FC BCA 9 1/2 X 5 1/2 2P 60 gr</t>
  </si>
  <si>
    <t>FC BCA 9 1/2 X 5 1/2 3P 60 gr</t>
  </si>
  <si>
    <t>FC RDA 10 5/8 X 11 2P 60 gr</t>
  </si>
  <si>
    <t>FC BCA 9 1/2 X 11 4P 60 gr</t>
  </si>
  <si>
    <t>FC BCA 9 1/2 X 5 1/2 1P 75 gr</t>
  </si>
  <si>
    <t>FC BCA 9 1/2 X 11 1P 75 gr</t>
  </si>
  <si>
    <t>FC RDA 10 5/8 X 11 1P 60 gr</t>
  </si>
  <si>
    <t>FC BCA 9 1/2 X 13 1P 60 gr</t>
  </si>
  <si>
    <t>FC BCA 9 1/2 X 13 2P 60 gr</t>
  </si>
  <si>
    <t>FC BCA 9 1/2 X 13 3P 60 gr</t>
  </si>
  <si>
    <t>FC RDA 14 7/8 X 11 1P 60 gr</t>
  </si>
  <si>
    <t>HJ 8 1/2 X 11 LASER PERF 3 2/3</t>
  </si>
  <si>
    <t>ESMALTADO C2S 150 GR 70 X100</t>
  </si>
  <si>
    <t>EARTH PACK  NATURALOFSET 90</t>
  </si>
  <si>
    <t>P/COTE C2S 200 GR 70 X100</t>
  </si>
  <si>
    <t>P/COTE C2S  MATE200 GR 70 X100</t>
  </si>
  <si>
    <t>HOJA 8 1/2 X 11 PERFOR A 5 1/2</t>
  </si>
  <si>
    <t>ROL 37 X 30 PAPEL MG 56gr</t>
  </si>
  <si>
    <t>RESMILLA CARTA AMBAR</t>
  </si>
  <si>
    <t>RESM</t>
  </si>
  <si>
    <t>ARJOWIGGINS</t>
  </si>
  <si>
    <t>SC 18,5X12,7 DIAMAN BOND 80g</t>
  </si>
  <si>
    <t>SC 18,5X12,7 MADREPER BOND 80g</t>
  </si>
  <si>
    <t>SC 18,5X12,7 AMBAR BOND 80g</t>
  </si>
  <si>
    <t>RO 80 X 60 T/MICO 48 gr NO VER</t>
  </si>
  <si>
    <t>ROLLO 80 X 80 TERM 48g</t>
  </si>
  <si>
    <t>ROLLO</t>
  </si>
  <si>
    <t>ROL G.F 141 CM X 50 MTS B-90GR</t>
  </si>
  <si>
    <t>ROL G.F 141CM X 50MTS PCOT-240</t>
  </si>
  <si>
    <t>ROL G.F 150CM X 50MTS PCOT-300</t>
  </si>
  <si>
    <t>CARPETA 4 ALETAS No. 53</t>
  </si>
  <si>
    <t>CARPETA 4 ALETAS No. 52</t>
  </si>
  <si>
    <t>CARPETA OFICIO No. 60</t>
  </si>
  <si>
    <t>RO PLOTTER 75g 61,5x50M Core3"</t>
  </si>
  <si>
    <t>RO PLOTTER 75g 72x50 M Core 3"</t>
  </si>
  <si>
    <t>RO PLOTTER 75g 91,4x50M Core3"</t>
  </si>
  <si>
    <t>RO 80 X 60 T/MICO 48 gr S/BPA</t>
  </si>
  <si>
    <t>ROLLO 80 X 80 TERM 48g S/BPA</t>
  </si>
  <si>
    <t>SC EC 24 X 11,5 OFICIO B. 75gr</t>
  </si>
  <si>
    <t>SC EC 17,5 X 11,5 75gr ESQUELA</t>
  </si>
  <si>
    <t>FC / EC 9 1/2 X 11 1P 60gr</t>
  </si>
  <si>
    <t>FC / EC 9 1/2 X 11 2P 60gr</t>
  </si>
  <si>
    <t>FC / EC 9 1/2 X 5 1/2 1P 60gr</t>
  </si>
  <si>
    <t>FC / EC 9 1/2 X 5 1/2 2P 60gr</t>
  </si>
  <si>
    <t>FC / EC 9 1/2 X 5 1/2 3P 60gr</t>
  </si>
  <si>
    <t>ROLLO EC 75mm X 54 BOND 56 gr</t>
  </si>
  <si>
    <t>ROL EC 75mm X 30 QUIM C/AMAR</t>
  </si>
  <si>
    <t>ROLLO EC 79mm X 70 TERM 55gr</t>
  </si>
  <si>
    <t>ROLLO EC 57mm X 30 TERM 55gr</t>
  </si>
  <si>
    <t>ROL 57 X 20 T. 55g DE LINEA</t>
  </si>
  <si>
    <t>ROLLO 79 X 90  44 GRS</t>
  </si>
  <si>
    <t>RO 57 X 28 BOND 60 gr</t>
  </si>
  <si>
    <t>RO 57 X 30 BOND 60 gr</t>
  </si>
  <si>
    <t>RO 57 X 40 BOND 60 gr</t>
  </si>
  <si>
    <t>RO 37 X 30 BOND 60 gr</t>
  </si>
  <si>
    <t>RO 57 X 30 T/MICO 55 gr</t>
  </si>
  <si>
    <t>RO 76 X 30 AMARILLO 54,5 gr</t>
  </si>
  <si>
    <t>SOT PAGO MG 60 gr</t>
  </si>
  <si>
    <t>SOT 1/2 CARTA MG 60 gr</t>
  </si>
  <si>
    <t>SOT CARTA MG  60 gr</t>
  </si>
  <si>
    <t>SOT MG  ESP CARTA 60 gr</t>
  </si>
  <si>
    <t>SOT MG ECOL 60 gr OFICIO</t>
  </si>
  <si>
    <t>SOT RADIOGRAFIA MG 60 gr</t>
  </si>
  <si>
    <t>ROL TERM 57x30</t>
  </si>
  <si>
    <t>GUATEMALA</t>
  </si>
  <si>
    <t>SOT 25X31 75gr CAR ESP PAQX100</t>
  </si>
  <si>
    <t>SOT 25 X 35 OFICIO</t>
  </si>
  <si>
    <t>STOCK BOLSAS</t>
  </si>
  <si>
    <t>BOL18*33,5 F10,5PC MGNA60 12LB</t>
  </si>
  <si>
    <t>BOLP</t>
  </si>
  <si>
    <t>BOL18*33,5 F10,5PC OFFS60 12LB</t>
  </si>
  <si>
    <t>BOL18*33,5 F10,5PC OFFS75 12LB</t>
  </si>
  <si>
    <t>ROLL 79.4 X 67.1 THERM 44 GRS</t>
  </si>
  <si>
    <t>BOL30*43F17,5 CJ OFFS UB90 1/6</t>
  </si>
  <si>
    <t>BOL23,5*33 F12 CJ OFFS UB90 #1</t>
  </si>
  <si>
    <t>BOL29*43 F19 CJ Eart110 SUPMDO</t>
  </si>
  <si>
    <t>BOL 30*43 F17,5 CJ Krf 85g 1/6</t>
  </si>
  <si>
    <t>BOL 30*43 F17,5 PC Krf 85g 1/6</t>
  </si>
  <si>
    <t>BOL 23,5*33 F12 PC Krf 85g #1</t>
  </si>
  <si>
    <t>BOL26,5*33 F17,5 CJ Krf 85g #2</t>
  </si>
  <si>
    <t>TAPABOCA DESECHABLE  17,5 x 10</t>
  </si>
  <si>
    <t>BOL 30*43 F17,5PC Eart110g 1/6</t>
  </si>
  <si>
    <t>BOL26,5*33 F17,5PC Eart110g #2</t>
  </si>
  <si>
    <t>BOL29*43 F19 PC Eart110 SUPMDO</t>
  </si>
  <si>
    <t>BOL 30*43 F17,5CJ Eart110g 1/6</t>
  </si>
  <si>
    <t>BOL 23,5*33 F12 PC Eart110g #1</t>
  </si>
  <si>
    <t>BOL 23,5*33 F12 CJ Eart110g #1</t>
  </si>
  <si>
    <t>BOL26,5*33 F17,5CJ Eart110g #2</t>
  </si>
  <si>
    <t>BOL MNJA23,5*12*33PC Eart110#1</t>
  </si>
  <si>
    <t>BOL MNJA23,5*12*33CJ Ear110t#1</t>
  </si>
  <si>
    <t>BOL 30*43 F17,5 CJ Krf 81g 1/6</t>
  </si>
  <si>
    <t>BOL 30*43 F17,5 PC Krf 81g 1/6</t>
  </si>
  <si>
    <t>BOL 23,5*33 F12 CJ Krf 81g  #1</t>
  </si>
  <si>
    <t>BOL 23,5*33 F12 PC Krf 81g #1</t>
  </si>
  <si>
    <t>BOL 26,5*33 F17,5CJ Krf 81g #2</t>
  </si>
  <si>
    <t>BOL 26,5*33 F17,5PC Krf 81g #2</t>
  </si>
  <si>
    <t>BOL CUBIERTOS 9,6*24 MG NAT60g</t>
  </si>
  <si>
    <t>HJ  63/4x23/4PTACIO 25Y50 BCS</t>
  </si>
  <si>
    <t>HJ 6 3/4 X 2 3/4 APUNT 25 y 50</t>
  </si>
  <si>
    <t>SC 24,1 x 10,5 EXPOR USA BC 90</t>
  </si>
  <si>
    <t xml:space="preserve"> 63/4x2 3/4 COMP INFO 10-30-40</t>
  </si>
  <si>
    <t xml:space="preserve"> 63/4x2 3/4FLUJO FON 10-30-40</t>
  </si>
  <si>
    <t xml:space="preserve"> 63/4x2 3/4 CAUSALES  10-30-40</t>
  </si>
  <si>
    <t xml:space="preserve"> 63/4x2 3/4 APUNTES  10-30-40</t>
  </si>
  <si>
    <t>BOL No 12  18*33,5F10,5 12 LB</t>
  </si>
  <si>
    <t>BOLNo 12  17,8*34,9 F11,1 12LB</t>
  </si>
  <si>
    <t>STOCK VASOS</t>
  </si>
  <si>
    <t>VASO 4 OZ CALIENTE BLANCO</t>
  </si>
  <si>
    <t>VAS</t>
  </si>
  <si>
    <t>VASO 7 OZ CALIENTE BLANCO</t>
  </si>
  <si>
    <t>VASO 7 OZ CALIENTE BLCO VENDIN</t>
  </si>
  <si>
    <t>VASO 9 OZ CALIENTE BLANCO</t>
  </si>
  <si>
    <t>VASO 9 OZ FRIO BLANCO</t>
  </si>
  <si>
    <t>VASO 12 OZ FRIO BLANCO</t>
  </si>
  <si>
    <t>VASO 16 OZ FRIO BLANCO</t>
  </si>
  <si>
    <t>VASO 4 OZ CALIENTE IMPR GENERI</t>
  </si>
  <si>
    <t>VASO 7 OZ CALIENTE IMP GENERIC</t>
  </si>
  <si>
    <t>BOL NO 8  15,2*31,8 F9,8   8LB</t>
  </si>
  <si>
    <t>BOL No 10  15,5*34 F10,6 10 LB</t>
  </si>
  <si>
    <t>BOL No 16 19,7*40,6 F12,1 16LB</t>
  </si>
  <si>
    <t>BOL No 25 21*45,7* F13,7  25LB</t>
  </si>
  <si>
    <t>VASO 7 OZ CALIENTE IMP LANZAMI</t>
  </si>
  <si>
    <t>SC 24,1x 10,5 EXP USA BC 90 CV</t>
  </si>
  <si>
    <t>BOL 1/6  30*43 MAN ENT CJ 81G</t>
  </si>
  <si>
    <t>ROLLO 79 X 50 STOCK</t>
  </si>
  <si>
    <t>STOCK SALVADOR</t>
  </si>
  <si>
    <t>ROLLO SAL  79mm X 70 TERM 48gr</t>
  </si>
  <si>
    <t>SC 22,54 x 9,84 EX USA BC90 SV</t>
  </si>
  <si>
    <t>RO FAX 210 X 30 T/MICO 55 gr</t>
  </si>
  <si>
    <t>FC 8 1/2x7 1/3 2P CHQ PJ PERSO</t>
  </si>
  <si>
    <t>SC 18,5X12,7 MARRAKECH 90g</t>
  </si>
  <si>
    <t>BOND 90 GR 70 X 100</t>
  </si>
  <si>
    <t>P/COTE C2S 240 GR 70X100</t>
  </si>
  <si>
    <t>FC 8 1/2 x 11 CHQ CDT BCS 2020</t>
  </si>
  <si>
    <t>COOPERATIVA FLOTA DUITAMA</t>
  </si>
  <si>
    <t>ROLLO 57 X40 IMPRESO</t>
  </si>
  <si>
    <t>P/COTE C2S 300 GR 70 X100</t>
  </si>
  <si>
    <t xml:space="preserve"> KOBA COLOMBIA S.A.S</t>
  </si>
  <si>
    <t>ROLLO 79 X 90 KOBA</t>
  </si>
  <si>
    <t>FC 9 X 5 1/2 CDT BANCO W  S.A.</t>
  </si>
  <si>
    <t>HJ 7 x8 1/2 HOJA display</t>
  </si>
  <si>
    <t>HJ 8 1/2x11HOJA CARTA # 6 - 90</t>
  </si>
  <si>
    <t>HJ 8 1/2x11HOJA CARTA# 6 EXTEN</t>
  </si>
  <si>
    <t>HJ 8 1/2 x 13 OFICIO 90</t>
  </si>
  <si>
    <t>COLMEDICOS</t>
  </si>
  <si>
    <t>HJ 8 1/2 X 11 F-EMO-23-CONSENT</t>
  </si>
  <si>
    <t>HJ 13 7/8 X 2 3/4 CARAT BCSx25</t>
  </si>
  <si>
    <t>HOJA TABLOIDE FONDEADA</t>
  </si>
  <si>
    <t>EDIFICIO PLAZA CENTRAL</t>
  </si>
  <si>
    <t>ROLL 80X110 PARQ PLAZA CENTRAL</t>
  </si>
  <si>
    <t>CADENA COMERCIAL OXXO</t>
  </si>
  <si>
    <t>ROL 79 X 60 PRECORTE</t>
  </si>
  <si>
    <t>FC 8 1/2 X3 2/3 CHEQ GERENCIA</t>
  </si>
  <si>
    <t>HJ 8 1/2 X 11 PSA-F-LAB-07</t>
  </si>
  <si>
    <t>FC 8 1/2 X 5 1/2 CDT  BANCO CO</t>
  </si>
  <si>
    <t>ESPAÑA VICTOR HUGO</t>
  </si>
  <si>
    <t>ROLLO 80 X 60 LA MERCED IMPRES</t>
  </si>
  <si>
    <t>PRODUCTOS ALIMENTICIOS LA LOCURA</t>
  </si>
  <si>
    <t>ROLLO 80 X 60 IMPRE A 1 TINTA</t>
  </si>
  <si>
    <t>FC 8 1/2 x 7 CHQ BASE T2</t>
  </si>
  <si>
    <t>FC 8 1/2 x 7 CHQ ESPECIAL T1</t>
  </si>
  <si>
    <t>FC 8 1/2x8 1/2 2P CHQPERSONALI</t>
  </si>
  <si>
    <t>FC 9 1/2 x 5 1/2 CDT  97</t>
  </si>
  <si>
    <t>HJ 14 1/8 X 2 3/4 CARAT BCSx50</t>
  </si>
  <si>
    <t>COLFONDOS</t>
  </si>
  <si>
    <t>FS 13 X8 1/2 RETIRO CESANTIAS</t>
  </si>
  <si>
    <t>INDUSTRIA ALFA Y OMEGA</t>
  </si>
  <si>
    <t>ROL90  X 400 KLEENEX</t>
  </si>
  <si>
    <t>CHEQUERA COMBO KIT S-50 2021</t>
  </si>
  <si>
    <t>FC 8 1/2x3 2/3 CHQ GERENCIA 94</t>
  </si>
  <si>
    <t>HJ 6 3/4x2 3/4 HJ NOTAS CC S30</t>
  </si>
  <si>
    <t>CHEQUERA COMBO-KIT C.CTE S30</t>
  </si>
  <si>
    <t>HJ 13 7/8x2 3/4 CARATUL CC S10</t>
  </si>
  <si>
    <t>CHEQUERA COMBO-KIT C.CTE S10</t>
  </si>
  <si>
    <t>HJ 9 1/2x3 1/7 HJNOTAS CC S100</t>
  </si>
  <si>
    <t>CHEQUERA COMBO-KIT CC S100</t>
  </si>
  <si>
    <t>CHEQUERA COMBO-KIT PB S15</t>
  </si>
  <si>
    <t>CHEQUERA COMBO-KIT PB CR S15</t>
  </si>
  <si>
    <t>CHEQUERA COMBO-KIT PB S30</t>
  </si>
  <si>
    <t>HJ 17x11 CARATULA PB S15</t>
  </si>
  <si>
    <t>FS 11 7/8x 8 1/2 2P ANEXO</t>
  </si>
  <si>
    <t>FC 8 1/2 x11 1P CHQ PERSONA 93</t>
  </si>
  <si>
    <t>HJ 6 7/8 x 2 3/4 NOTAS S25</t>
  </si>
  <si>
    <t>HJ 6 7/8 x 2 5/6 NOTAS  S50</t>
  </si>
  <si>
    <t>CHQRA COMBOKIT C/AHORRO PB S20</t>
  </si>
  <si>
    <t>HJ 17x11 CARATULA C/AHORRO S20</t>
  </si>
  <si>
    <t>HJ 9 1/2 x 3 1/7 NOTAS  S100</t>
  </si>
  <si>
    <t>FC 8 1/2x8 1/2 2P CHQ100 COD11</t>
  </si>
  <si>
    <t>PARKING INTERNATIONAL</t>
  </si>
  <si>
    <t>ROLLO 80 X 60 PARQUEADERO</t>
  </si>
  <si>
    <t>DISTRITIENDAS DE COLOMBIA</t>
  </si>
  <si>
    <t>HJ 8 1/2x11 MICROPERORADA</t>
  </si>
  <si>
    <t>CARNES FRIAS ENRIKO</t>
  </si>
  <si>
    <t>ROLLO 80 X 60 CARNES FRIAS ENR</t>
  </si>
  <si>
    <t>CREDIBANCO</t>
  </si>
  <si>
    <t>ROLLO 57 X 18 CREDIBANCO 44GRS</t>
  </si>
  <si>
    <t>FC 8 1/2x7 2P CHQ ESPECIAL</t>
  </si>
  <si>
    <t>FAMSANAR</t>
  </si>
  <si>
    <t>HJ 8 1/2 X 11 CARTA LASER</t>
  </si>
  <si>
    <t>CENTRO COMERCIAL PLAZA IMPERIAL</t>
  </si>
  <si>
    <t>RO 80 X 304  IMP TERMICO</t>
  </si>
  <si>
    <t>SODEXO SOLUCIONES DE MOTIVACION</t>
  </si>
  <si>
    <t>TAR 8,6x5,4cm  PREMIUM C/B</t>
  </si>
  <si>
    <t>PARKING INTERNACIONAL</t>
  </si>
  <si>
    <t>ROLLO 79 X 250 año 2021</t>
  </si>
  <si>
    <t>CENCOSUD</t>
  </si>
  <si>
    <t>ROLLO 80 X 60 CENCOSUD</t>
  </si>
  <si>
    <t>OMAR VELEZ GIRALDO</t>
  </si>
  <si>
    <t>ROLLO 80 X 60 OMAR</t>
  </si>
  <si>
    <t>FC 8 1/2 x 7 2P CHQ ESP  T1</t>
  </si>
  <si>
    <t>COPETRANS S.A</t>
  </si>
  <si>
    <t>RO 80 X 30 IMPRESO</t>
  </si>
  <si>
    <t>HJ CARATULA BBVA X 100</t>
  </si>
  <si>
    <t>HJ 9 1/2x3 1/7 COMP INFOR S100</t>
  </si>
  <si>
    <t>HJ 9 1/2x3 1/7 CAUS DEVOL S100</t>
  </si>
  <si>
    <t>FC 8 1/2 x 8 1/2 2P CHEQUE T2</t>
  </si>
  <si>
    <t>JHON URIBE E HIJOS S,A</t>
  </si>
  <si>
    <t>ROLLO 80 X 60 POLIT CHEVIGNON</t>
  </si>
  <si>
    <t>ROLLO 80 X 60 POLITI AMERICANI</t>
  </si>
  <si>
    <t>ROLLO 80 X 60 POLITS AMERIC EA</t>
  </si>
  <si>
    <t>DISTRACOM</t>
  </si>
  <si>
    <t>ROLLO 57 X 20 IMP TERMICO</t>
  </si>
  <si>
    <t>EFECTY</t>
  </si>
  <si>
    <t>ROLLO 57 X 100 IEFECTY Core 11</t>
  </si>
  <si>
    <t>ATLAS TRANS VALORES</t>
  </si>
  <si>
    <t>FC 9 1/2 X 11 CAJA X 1000</t>
  </si>
  <si>
    <t>TRANSPORTADORES DE IPIALES</t>
  </si>
  <si>
    <t>ROLLO 80 X 60 TERMICO IMPRESO</t>
  </si>
  <si>
    <t>LIBRE AHORRO x20 COMBO KIT BCS</t>
  </si>
  <si>
    <t>HJ 6 3/4 x 2 3/4 NOTAS L.A BCS</t>
  </si>
  <si>
    <t>PRICESMART COLOMBIA</t>
  </si>
  <si>
    <t>ROLLO LITO 80 X 60  AZUL</t>
  </si>
  <si>
    <t>RO 80 X 60 TERMICO 1 TINTA</t>
  </si>
  <si>
    <t>ROLLO 90x400 IMP L ITO KLEENEX</t>
  </si>
  <si>
    <t>PRICESMART COLOMBIA S.A.S</t>
  </si>
  <si>
    <t>ROLLO 80 X 60 IMPRESO-55 grs</t>
  </si>
  <si>
    <t>HJ 8 1/2 X 11  EXTRACTO NATURA</t>
  </si>
  <si>
    <t>REGENCY S.A.S.</t>
  </si>
  <si>
    <t>ROLLO 80 X 60 TERMIC VINUS</t>
  </si>
  <si>
    <t>COOPERATIVA VELOTAX</t>
  </si>
  <si>
    <t>ROLLO 80 X 60 IMPRESO- 48 grs</t>
  </si>
  <si>
    <t>COOTRANAR</t>
  </si>
  <si>
    <t>ROLLO 80 X 60 TERMICO</t>
  </si>
  <si>
    <t>HARINERA DEL VALLE</t>
  </si>
  <si>
    <t>HJ 8 1/2 x 11 MICROPE ENE 2022</t>
  </si>
  <si>
    <t>ALAMACENES Y COMPREVENTA  Y JOYERIA</t>
  </si>
  <si>
    <t>HJ 8 1/2 X 11 FORMATO NUMER 1</t>
  </si>
  <si>
    <t>SC 23,4 X 12 EXTRACTO NT</t>
  </si>
  <si>
    <t>REYES LOPEZ Y CIA  Y ASOCIADOS</t>
  </si>
  <si>
    <t>ROLLO 79 X 90 KOBA 44 GRS</t>
  </si>
  <si>
    <t>BCSC BANCO CAJA SOCIAL</t>
  </si>
  <si>
    <t>HJ 13 5/8 X8 1/2 SOL.PRODUCTOS</t>
  </si>
  <si>
    <t>BCSC BANCO CAJA SOCIAL COLMENA</t>
  </si>
  <si>
    <t>FS 13 1/2x 8 1/2 2P SOLICT CRE</t>
  </si>
  <si>
    <t>EARTH PACK  NATURALOFSET 263G</t>
  </si>
  <si>
    <t>FS 11 5/8 X 8 1/2 SOL.PROD</t>
  </si>
  <si>
    <t>FS14 3/4 X 8 1/2 SOL.PROD.SERD</t>
  </si>
  <si>
    <t>INVERSISA.SAS</t>
  </si>
  <si>
    <t>COLMENA SEGUROS</t>
  </si>
  <si>
    <t>FS 8 1/2x11 SOL CARAT TU CUOTA</t>
  </si>
  <si>
    <t>FS13 5/8x8 1/2 POLIIZ SEG VIDA</t>
  </si>
  <si>
    <t>NATURAL GREASE RESISTANT  207</t>
  </si>
  <si>
    <t>LA HERRADURA</t>
  </si>
  <si>
    <t>BOL LA HERRA KRAFT 81 1/6 Paca</t>
  </si>
  <si>
    <t>NATURAL GREASE RESISTANT  233</t>
  </si>
  <si>
    <t>NATURAL GREASE RESISTANT  270</t>
  </si>
  <si>
    <t>NATURAL GREASE RESISTANT  302</t>
  </si>
  <si>
    <t>ROLLO 79 X 90 KOBA 48grs 2022</t>
  </si>
  <si>
    <t>DIEGO ALONSO CALDERON LOPERA</t>
  </si>
  <si>
    <t>HJ 8 1/2 x 5 1/2 HOJA(72 GRS)</t>
  </si>
  <si>
    <t>HJ 8 1/2 x 5 1/2 HOJA (75 GRS</t>
  </si>
  <si>
    <t>COLSUBSIDIO</t>
  </si>
  <si>
    <t>HJ 8 1/2 x 5 1/2 MULTIPROPOSIT</t>
  </si>
  <si>
    <t>ROLLO 80 X 60 POLITICAS CARRER</t>
  </si>
  <si>
    <t>ROLLO 80 X 60  OUTLES al 50%</t>
  </si>
  <si>
    <t>BANCO AV VILLAS</t>
  </si>
  <si>
    <t>FC 9 7/8 X 1 3/8 IMP FAJILLA</t>
  </si>
  <si>
    <t>CO Y TEX  S.A.S</t>
  </si>
  <si>
    <t>RO 80 X 60 TOP  COAT</t>
  </si>
  <si>
    <t>MAKRO SUPERMAYORISTA S.A</t>
  </si>
  <si>
    <t>ROLLO 80 x 60  T.48gr  1T</t>
  </si>
  <si>
    <t>CUCINARE</t>
  </si>
  <si>
    <t>TAR 8.6 X 5.4cm DISEÑO 2  C/B</t>
  </si>
  <si>
    <t>ANDALUZ S.A S</t>
  </si>
  <si>
    <t>ROLLO 80 X 60 IMPRESO NARANJA</t>
  </si>
  <si>
    <t>HJ 17 X 11 FORMATO ENTREVISTA</t>
  </si>
  <si>
    <t>ROLLO 79 X 250 SIN IMP</t>
  </si>
  <si>
    <t>COMFENALCO SANTANDER</t>
  </si>
  <si>
    <t>FS 14 1/2 x8 1/2 FORMULARIO</t>
  </si>
  <si>
    <t>NUTRIUM S.A.S</t>
  </si>
  <si>
    <t>HOJA 8 1/2 X 11 CARTA PERFORAD</t>
  </si>
  <si>
    <t>BANCO COMERCIAL AV VILLAS</t>
  </si>
  <si>
    <t>SC BANCO AV VILLAS 23.4 X 10.5</t>
  </si>
  <si>
    <t>COMERCIALIZADORA  Y DISTRIB TRIFASE  SAS</t>
  </si>
  <si>
    <t>BOLFC30*17,5 *43 EAR MANIJA CJ</t>
  </si>
  <si>
    <t>LOTERIA DE BOGOTA</t>
  </si>
  <si>
    <t>ROLLO 76 X 46,5 LOT BOGOTA</t>
  </si>
  <si>
    <t>ROLLO 56 X 13,9 BOGOTA 2022</t>
  </si>
  <si>
    <t>AGUAS KPITAL</t>
  </si>
  <si>
    <t>HJ 8 1/2 X 11 JUNIO 2022</t>
  </si>
  <si>
    <t>BOLFC30*17,5 *43 KRAF MANIJ CJ</t>
  </si>
  <si>
    <t>BANCOLOMBIA</t>
  </si>
  <si>
    <t>FC 8 1/2x3 1/2 CHQ GERENCIA</t>
  </si>
  <si>
    <t>FC 9 1/2x3 1/7 CHEQUERA 100</t>
  </si>
  <si>
    <t>SECRETARIA DE HDA DISTRITAL</t>
  </si>
  <si>
    <t>SOT 29 X22,5 SECRET HDA DISTRI</t>
  </si>
  <si>
    <t>PORVENIR</t>
  </si>
  <si>
    <t>SOT 22.5 X 29 CARTA EARTH PACK</t>
  </si>
  <si>
    <t>FC 8 1/2 x 8 1/2 CDT NUEVO</t>
  </si>
  <si>
    <t>FC 81/2x71/3 2PCHQ JURID GENER</t>
  </si>
  <si>
    <t>FC 8 1/2x8 1/2 2P CHQESPECIAL</t>
  </si>
  <si>
    <t>VOLANDO ALTO SAS</t>
  </si>
  <si>
    <t>PLEGADIZA VOLANDO ALTO</t>
  </si>
  <si>
    <t>HJ 8 1/2 X 11 COMULTRASAN</t>
  </si>
  <si>
    <t>INVERSIONES T Y Z SAS</t>
  </si>
  <si>
    <t>BOL FC 29 *43*19  81g  MA CJ</t>
  </si>
  <si>
    <t>CHEQ COMBO-KIT DAVIVIE PJ100</t>
  </si>
  <si>
    <t>CHEQ COMBO-KIT DAVIVIEN PN30</t>
  </si>
  <si>
    <t>LOTERIA DEL QUINDIO</t>
  </si>
  <si>
    <t>HJ 11x 23.5 MUESTRA</t>
  </si>
  <si>
    <t>CHEQ COMBO-KIT DAVIVIEND PJ 30</t>
  </si>
  <si>
    <t>ROLLO  80 X 60  EASY GRIS</t>
  </si>
  <si>
    <t>ROLLO  80 X 60  EASY ROJO</t>
  </si>
  <si>
    <t>ROLLO  80 X 60  EASY AMARI</t>
  </si>
  <si>
    <t>GRUPO MAYORISTA</t>
  </si>
  <si>
    <t>INVERSIONES MERIZALDE</t>
  </si>
  <si>
    <t>TAR 8.6 X 5.4cm BONO  C/B</t>
  </si>
  <si>
    <t>BANCO SUDAMERIS</t>
  </si>
  <si>
    <t>FC 9 X 5 1/2 CDT SUDAMERIS</t>
  </si>
  <si>
    <t>ACUEDUCTO METROPOLITANO DE BUCARAMANGA</t>
  </si>
  <si>
    <t>HOJA 8 1/2 X 11 AGOSTO</t>
  </si>
  <si>
    <t>COMPAÑIA D SIERRA TOLIMA</t>
  </si>
  <si>
    <t>ALMACENES MAXIMO</t>
  </si>
  <si>
    <t>HJ 8 1/2x11HOJA CARTA  ELECTRO</t>
  </si>
  <si>
    <t>HJ 8 1/2x11HOJA CARTA  TROQ</t>
  </si>
  <si>
    <t>HJ 8 1/2x11HOJA CARTA  ELECT</t>
  </si>
  <si>
    <t>HJ 8 1/2x11HOJA CARTA VERT</t>
  </si>
  <si>
    <t>HOJA TABLOIDE VERTICAL</t>
  </si>
  <si>
    <t>HOJA TABLOIDE HORIZONTAL</t>
  </si>
  <si>
    <t>HJ 8 1/2x11HOJA CARTA  VERICAL</t>
  </si>
  <si>
    <t>HJ 8 1/2x11HOJA CARTA  VERTICA</t>
  </si>
  <si>
    <t>HJ 8 1/2x11HOJA PORTAPRECIO HO</t>
  </si>
  <si>
    <t>HJ 8 1/2x11HOJA CARTA TROQUELA</t>
  </si>
  <si>
    <t>HJ 8 1/2x11HOJA CARTA ELECTRA</t>
  </si>
  <si>
    <t>HJ 8 1/2x11HOJA CARTA  TROQUEL</t>
  </si>
  <si>
    <t>HJ 8 1/2x11HOJA CARTA  TRQOUEL</t>
  </si>
  <si>
    <t>EXPLORANDES</t>
  </si>
  <si>
    <t>BOL DOMICILIO S1 MAN CAJ</t>
  </si>
  <si>
    <t>ROLLO 76 X 45 LOT BOGOTA</t>
  </si>
  <si>
    <t>ROLLO 56 X 14  BOGOTA 2022</t>
  </si>
  <si>
    <t>FERIAS Y EVENTOS</t>
  </si>
  <si>
    <t>TAR 8.6 X 5.4cm 50 TJ C/B</t>
  </si>
  <si>
    <t>GOMRU INVERSIONES</t>
  </si>
  <si>
    <t>LEN IMPORTACIONES</t>
  </si>
  <si>
    <t>FC 9 1/2 X 11 FORMA CONTINUA</t>
  </si>
  <si>
    <t>HOJA TABLOIDE EXITO</t>
  </si>
  <si>
    <t>WINNER GROUP</t>
  </si>
  <si>
    <t>PAPELES Y ROLLOS</t>
  </si>
  <si>
    <t>RO 76 X 30 PAPELES Y ROLLOS</t>
  </si>
  <si>
    <t>INCUBADORA SANTANDER</t>
  </si>
  <si>
    <t>ROLLO 75 x 20 TERMICO SIN IMP</t>
  </si>
  <si>
    <t>EFIGAS GAS NATURAL S.A ESP</t>
  </si>
  <si>
    <t>HJ 8 1/2 x 11DUPLICADO EFIGAS</t>
  </si>
  <si>
    <t>ESTUDIO DE MODA</t>
  </si>
  <si>
    <t>HJ 8 1/2 x 11 MEMBRETE AGOSTO</t>
  </si>
  <si>
    <t>COLOMBINA</t>
  </si>
  <si>
    <t>ROLLO 80 X 60 ROLLO MINIMARKET</t>
  </si>
  <si>
    <t>SI S.A</t>
  </si>
  <si>
    <t>ROLLO 80 X 60 ROLLO SISA</t>
  </si>
  <si>
    <t>EMPRESAS MUNICIPALES DE CALI-EMCALI</t>
  </si>
  <si>
    <t>HJ 8 1/2 X 11 LOGO 2022</t>
  </si>
  <si>
    <t>EMPRESAS MUNICIPALES DE CALI - EMCALI</t>
  </si>
  <si>
    <t>HJ 8 1/2 x 13 OFICIO 75gr LOGO</t>
  </si>
  <si>
    <t>ULTRAMAR INVERSIONES</t>
  </si>
  <si>
    <t>BOL DOMICILIO S2  81g   CJ</t>
  </si>
  <si>
    <t>CONSESION RUTA AL MAR</t>
  </si>
  <si>
    <t>ROLLO 80 X 60 ROLLO PEAJE</t>
  </si>
  <si>
    <t>PARKINBG INTERNACIONAL</t>
  </si>
  <si>
    <t>ROLLO 80 X 60 PARKING</t>
  </si>
  <si>
    <t>SUPERMERCADOS MERCACENTRO</t>
  </si>
  <si>
    <t>ROLLO 80 X 40 IMPRESO</t>
  </si>
  <si>
    <t>FC 91/2X 51/2 FC A 3 PARTES IM</t>
  </si>
  <si>
    <t>APARCAR LTDA</t>
  </si>
  <si>
    <t>RO 80 X 160 70 GRS</t>
  </si>
  <si>
    <t>ROLLO 56 X 13,97  55 GRS</t>
  </si>
  <si>
    <t>ROLLO 76 X 46,55  BOND 75</t>
  </si>
  <si>
    <t>DISICO S.A</t>
  </si>
  <si>
    <t>ROLLO 102 x 30 TERM SIN IMP.</t>
  </si>
  <si>
    <t>CAJA DE COMPENSACION FAMILIAR</t>
  </si>
  <si>
    <t>TAR 8.6x5.4cm SERVICIO PRE C/B</t>
  </si>
  <si>
    <t>KRIK CAFETERO</t>
  </si>
  <si>
    <t>ROLLO 80 X 60  IMPRESO</t>
  </si>
  <si>
    <t>AGUAS DE GIRARDOT, RICAUTE Y LA REGION</t>
  </si>
  <si>
    <t>HJ 8 1/2x11 FAC SEP OC NOV</t>
  </si>
  <si>
    <t>CHAMORRO PORTILLA</t>
  </si>
  <si>
    <t>BOLFC30*17,5 *43 KRAF 1/6 CAJ</t>
  </si>
  <si>
    <t>PROACTIVA AGUAS DE MONTERIA</t>
  </si>
  <si>
    <t>FC 8 1/2 X 5 1/2 2P ORD DE INS</t>
  </si>
  <si>
    <t>UNION TEMPORAL FES</t>
  </si>
  <si>
    <t>ROLLO 101 x 40 TERMICO S/IMP</t>
  </si>
  <si>
    <t>HOJA 8 1/2 X 11 NOV</t>
  </si>
  <si>
    <t>ENFOOUE CREATIVO</t>
  </si>
  <si>
    <t>BOLSA FC30*17,5 *43 EARTH CAJ</t>
  </si>
  <si>
    <t>TRANSPORTES EXPRESO PALMIRA</t>
  </si>
  <si>
    <t>ROLLO 79 X 90 TRANSPORTES</t>
  </si>
  <si>
    <t>CORREDOR DEL PACIFICO</t>
  </si>
  <si>
    <t>REMO SAS</t>
  </si>
  <si>
    <t>ROLLO 56 X 18 SIN IMPRESION</t>
  </si>
  <si>
    <t>MAQUITE SAS</t>
  </si>
  <si>
    <t>ROLLO 80 X 60 TERMICO CREPES</t>
  </si>
  <si>
    <t>DUQUE SUMINISTROS</t>
  </si>
  <si>
    <t>MERCADO ZAPATOCA</t>
  </si>
  <si>
    <t>NOA FOOD SAS</t>
  </si>
  <si>
    <t>BOL DOMICILIO S2  81g  MA CJ</t>
  </si>
  <si>
    <t>PROLAB</t>
  </si>
  <si>
    <t>HJ 8 1/2 x 5 1/2</t>
  </si>
  <si>
    <t>EL CARNAL</t>
  </si>
  <si>
    <t>BOL DOMICILIO S2  81g  CJ</t>
  </si>
  <si>
    <t>INVERSIONES ROFI</t>
  </si>
  <si>
    <t>TAR 8.6 X 5.4cm FIDELIZAC  S/B</t>
  </si>
  <si>
    <t>SUPERTIENDAS CAÑAVERAL</t>
  </si>
  <si>
    <t>ROLLO 80 x 80 IMP TERM 80*80</t>
  </si>
  <si>
    <t>POLLO OLYMPICO</t>
  </si>
  <si>
    <t>FOR PERF, TRANS Y LONG</t>
  </si>
  <si>
    <t>SODEXO SOLUCIONES DE MOTIVACION COLOMBIA</t>
  </si>
  <si>
    <t>HJ 12 X 11 BONO GASOLINA</t>
  </si>
  <si>
    <t>HJ 12 X 11 BONO PREMIUM</t>
  </si>
  <si>
    <t>HJ 8 1/2x11 MICROPERF NOV 2022</t>
  </si>
  <si>
    <t>SERVI RED</t>
  </si>
  <si>
    <t>FC 9 1/2 X 5 1/2 CREDITO</t>
  </si>
  <si>
    <t>FS 11 7/8 X 8 1/2 INDI SEG PRO</t>
  </si>
  <si>
    <t>FS 13 5/8x8 1/2 SEGURO</t>
  </si>
  <si>
    <t>MERCAMIO</t>
  </si>
  <si>
    <t>ROLLO 80 x 80 IMP BLS TERMICO</t>
  </si>
  <si>
    <t>HJ 8 1/2 x 11 CARTA DE REVIS</t>
  </si>
  <si>
    <t>SALOMON LEVY</t>
  </si>
  <si>
    <t>ROLLO 80 X 60 IMPRESO</t>
  </si>
  <si>
    <t>FS 7 7/16 X 4 1/4 COMPROBANTE</t>
  </si>
  <si>
    <t>RO 57 X 70 EFECT 55 gr IMP</t>
  </si>
  <si>
    <t>ROYAL FILMS</t>
  </si>
  <si>
    <t>COOTRANSBOL LTDA</t>
  </si>
  <si>
    <t>ROL 57x19 48g IMP COOTRANSBOL</t>
  </si>
  <si>
    <t>ROL 80x60 48gr IMP COOTRANSBOL</t>
  </si>
  <si>
    <t>TOLIMA PANADERIAS SAS</t>
  </si>
  <si>
    <t>ROLLO 80 X 60 T48 IBANASCA</t>
  </si>
  <si>
    <t>DISPAPELES SA</t>
  </si>
  <si>
    <t>TAR 8.6x5.4 TAR CONTRATIS S/ B</t>
  </si>
  <si>
    <t>TAR 8.6x5.4 TAR VISITANTE S/ B</t>
  </si>
  <si>
    <t>GASES DEL CARIBE S.A</t>
  </si>
  <si>
    <t>HJ 8 1/2x11 ATLAN  SIN TIJER</t>
  </si>
  <si>
    <t>EMPRESA IBAGUEREÑA DE ACUEDUCTO Y ALCAN.</t>
  </si>
  <si>
    <t>HJ 8 1/2x11 ENE  /2023</t>
  </si>
  <si>
    <t>HJ 6 3/4 X 3 1/7 RET CON TARJE</t>
  </si>
  <si>
    <t>PRICESMART COLOMBIA SAS</t>
  </si>
  <si>
    <t>ROLLO 80 X 60 PRICESMART</t>
  </si>
  <si>
    <t>DISTRIBUIDORA EL HUECO</t>
  </si>
  <si>
    <t>ROLLO 80 X 60 EL HUECO</t>
  </si>
  <si>
    <t>BLUEFIELDS FINANCIAL</t>
  </si>
  <si>
    <t>TAR 8,6x5,4cm  BONO REGAL C/ B</t>
  </si>
  <si>
    <t>ROLLO 80 X 60  LITO</t>
  </si>
  <si>
    <t>GASES DEL ORIENTE</t>
  </si>
  <si>
    <t>HJ 8 1/2 X 11 FACTURAS 2023</t>
  </si>
  <si>
    <t>CLUB COLOMBIA</t>
  </si>
  <si>
    <t>RED DE SERVICIOS NORTE DE SANTANDER</t>
  </si>
  <si>
    <t>FS 9 5/6 X1 3/8 FAJILLA</t>
  </si>
  <si>
    <t>BANCO COOMEVA S A MUESTRA</t>
  </si>
  <si>
    <t>FC 8 1/2 x 11 2P CHEQUE</t>
  </si>
  <si>
    <t>BANCO COOMEVA S A</t>
  </si>
  <si>
    <t>FC 8 1/2 x 7 2P CHEQUE</t>
  </si>
  <si>
    <t>FC 8 1/2 x 7  2P CHEQUE</t>
  </si>
  <si>
    <t>FC 6 3/4x 2 3/4 CHEQUE</t>
  </si>
  <si>
    <t>COLOR BLUE</t>
  </si>
  <si>
    <t>ROLLO 80 X 60 COLOR BLUE</t>
  </si>
  <si>
    <t>LA CASA DE LOS TENDEROS</t>
  </si>
  <si>
    <t>TRANSPORTADORA LA PRENSA DEL VALLE</t>
  </si>
  <si>
    <t>HJ 8 1/2 X 11SIN IMPRESION</t>
  </si>
  <si>
    <t>DISTRIBUCIONES PUNTO Y FAMA</t>
  </si>
  <si>
    <t>ROLLO 80x60 T48 PUNTO Y FAMA</t>
  </si>
  <si>
    <t>INVERSIONES  TYZ  SAS</t>
  </si>
  <si>
    <t>ALIANZA FIDUCIARIA</t>
  </si>
  <si>
    <t>FS 10 5/8 X 5 1/2 COMPARENDO</t>
  </si>
  <si>
    <t>ENERTOTAL S.A</t>
  </si>
  <si>
    <t>HJ 8 1/2 X11 HOJAS IMPRESAS</t>
  </si>
  <si>
    <t>COMERCIALIZADORA ARI</t>
  </si>
  <si>
    <t>DISTRIJASS Y CIA SAS</t>
  </si>
  <si>
    <t>HJ 8 1/2 x 11 CARTA PERFORADA</t>
  </si>
  <si>
    <t>EMPRESA ARAUCA SAS</t>
  </si>
  <si>
    <t>ROLLO 80 X 60  termico 44 grs</t>
  </si>
  <si>
    <t>BCO COOMEVA</t>
  </si>
  <si>
    <t>HJ 5 1/2x5 1/2 1P REG T.C. B60</t>
  </si>
  <si>
    <t>FS 9 5/8 x 1 3/8 FAJILLA BILLE</t>
  </si>
  <si>
    <t>REGENCY SAS</t>
  </si>
  <si>
    <t>ROLLO 80 X 60  NUEVO</t>
  </si>
  <si>
    <t>CORPORACION COUNTRY CLUB DE BARRANQUILLA</t>
  </si>
  <si>
    <t>BOL DOMIC S2  110g MANIJA CAJA</t>
  </si>
  <si>
    <t>ROL 79x60 CUCINARE NUEVO DISEÑ</t>
  </si>
  <si>
    <t>SERVIENTREGA</t>
  </si>
  <si>
    <t>HJ 8 1/2x11 SERVIENTREGA NATUR</t>
  </si>
  <si>
    <t>CENTRAL CONTROL S.A.</t>
  </si>
  <si>
    <t>ROL 80x60 CENTRAL CONTROL T55</t>
  </si>
  <si>
    <t>THE FIT BAR CAFE S.A.S.</t>
  </si>
  <si>
    <t>BOLSA DOMICILIO S1 MANIJA CAJA</t>
  </si>
  <si>
    <t>SERVIVALLE S.A.S.</t>
  </si>
  <si>
    <t>FC 6 1/2x8 1/2 REC CAJA SERVIV</t>
  </si>
  <si>
    <t>ALIMENTOS &amp; SNACKS DE COLOMBIA</t>
  </si>
  <si>
    <t>BOLSA DOMICILIO S1 MANIJA PACA</t>
  </si>
  <si>
    <t>REFUERZO BASE BOLSA 23x11 PACA</t>
  </si>
  <si>
    <t>HJ 17x11 PAGARE UNICO CREDIVIL</t>
  </si>
  <si>
    <t>HJ 17x11 SIPLA PERSONA NATURAL</t>
  </si>
  <si>
    <t>HJ 8 1/2x11 LOGO 3T EARTH PACT</t>
  </si>
  <si>
    <t>PATRIMINIOS AUTONOMO FID.CORFICOLOMBIANA</t>
  </si>
  <si>
    <t>ROLLO 80x40 IMP CORFICOLOMBIAN</t>
  </si>
  <si>
    <t>THE FIT BAR CAFE SAS</t>
  </si>
  <si>
    <t>BOLSA FC 30*17,5*43 EARTH CAJA</t>
  </si>
  <si>
    <t>HOJA 8 1/2 X 11 JUN 2023</t>
  </si>
  <si>
    <t>ROLLO 80 X 60 IMPRESO- 70 años</t>
  </si>
  <si>
    <t>FUNDACION UNIVERSITARIA DEL NORTE</t>
  </si>
  <si>
    <t>LOGISTICA EP ASESORIAS</t>
  </si>
  <si>
    <t>HOJA CARTA  2 PERFORACIONES</t>
  </si>
  <si>
    <t>SAKANA SUSHI FUSION COL</t>
  </si>
  <si>
    <t>SAKANA SUSHI FUSION</t>
  </si>
  <si>
    <t>BOLSA FC 23.5 *12*33 EARTH CAJ</t>
  </si>
  <si>
    <t>FUNERARIA SAN VICENTE</t>
  </si>
  <si>
    <t>EMPRESA PARA LA SALUD DE MANIZALES</t>
  </si>
  <si>
    <t>HJ  12 x 27,5 SOR 4802 MAN</t>
  </si>
  <si>
    <t>ALCANOS DE COLOMBIA S.A ESP</t>
  </si>
  <si>
    <t>ROL 101 x 22,5 LITO TOP COAT</t>
  </si>
  <si>
    <t>HJ 8 1/2 x 11 FACTURA 4x1</t>
  </si>
  <si>
    <t>FC 14 x 5 1/2 ACCIONES</t>
  </si>
  <si>
    <t>COFINAL LTDA</t>
  </si>
  <si>
    <t>ROLLO 82 X 30 COFINAL SAS</t>
  </si>
  <si>
    <t>COOMOTOR</t>
  </si>
  <si>
    <t>ALPINA PRODUCTOS ALIMENTICIOS S.A.</t>
  </si>
  <si>
    <t>FC 5 3/4 X 2 5/6 RECIBO LECHE</t>
  </si>
  <si>
    <t>HJ  12 x 27,5 SOR 4803 MAN</t>
  </si>
  <si>
    <t xml:space="preserve"> INVERSIONES EL BURRITO</t>
  </si>
  <si>
    <t>HJ  12 x 27,5 SOR 4804 MAN</t>
  </si>
  <si>
    <t>SUSUERTE S.A</t>
  </si>
  <si>
    <t>HJ 20 x12  PROMOCION 19,5*11,5</t>
  </si>
  <si>
    <t>UNIVERSIDAD PEDAGOGICA Y TECNOLOGICA DE</t>
  </si>
  <si>
    <t>HJ 8 1/2 x11 UPTC 2023</t>
  </si>
  <si>
    <t>SNOW EAGLES C2S</t>
  </si>
  <si>
    <t>HOJA 8 1/2 X 11 75 gr</t>
  </si>
  <si>
    <t>HOJA 8 1/2 X 13 75 gr</t>
  </si>
  <si>
    <t>BLUEFIELDS FINANCIAL COLOMBIA</t>
  </si>
  <si>
    <t>TAR 8,6x5,4 LLA MAG SPIWAK C/B</t>
  </si>
  <si>
    <t>HJ 8 1/2 X 11 LOGO INSTITUCION</t>
  </si>
  <si>
    <t>FS 10 5/8 X 7 1/3 TAPA REMISIO</t>
  </si>
  <si>
    <t>FS 13 5/8x 8 1/2 2P PAGAR CART</t>
  </si>
  <si>
    <t>HOJA 6 3/4 x 3 2/3 COMPROBANTE</t>
  </si>
  <si>
    <t>FS 7 1/3x2 3/4 COMP UNI CONSIG</t>
  </si>
  <si>
    <t>FS 6 3/4x3 1/7 RETIRO CON TD</t>
  </si>
  <si>
    <t>FS 6 7/8 X 2 3/4 FORMATO UNICO</t>
  </si>
  <si>
    <t>FS 6 5/6 X 2 3/4 FORMATO TRANS</t>
  </si>
  <si>
    <t>ALMACENES LA 14 S.A</t>
  </si>
  <si>
    <t>HJ 8 1/2x11 LABELS LA 14 B.90g</t>
  </si>
  <si>
    <t>SERVICIUDAD</t>
  </si>
  <si>
    <t>HJ 8 1/2 X11 1 TINTA</t>
  </si>
  <si>
    <t>FC 8 1/2 x 11 CHQ BASE T4</t>
  </si>
  <si>
    <t>HJ 8 1/2 x11 MEMBRETEADA LASER</t>
  </si>
  <si>
    <t>FS 10 1/8 X 1 3/8 FAJILLA PICH</t>
  </si>
  <si>
    <t>COOPERATIVA DE TRANSPORTES VELOTAX LTDA</t>
  </si>
  <si>
    <t>FC 5 1/2 X 2 5/6 TIQUETE</t>
  </si>
  <si>
    <t>HJ 9 1/2 X3 1/7 PRESENTACION</t>
  </si>
  <si>
    <t>CANDY HOUSE</t>
  </si>
  <si>
    <t>HJ 8 1/2 X 5 1/2 MEDIA CARTA</t>
  </si>
  <si>
    <t>DATAGAS LTDA</t>
  </si>
  <si>
    <t>RO 76 X 70 PETROMIL NUEVO LOGO</t>
  </si>
  <si>
    <t>ROLLO 76 X 70 IMPRESO FLEX</t>
  </si>
  <si>
    <t>GRANDES SUPERFICIES</t>
  </si>
  <si>
    <t>ROLLO 79 X 67 MT21 CJS PERIF L</t>
  </si>
  <si>
    <t>FABRIROLLOS</t>
  </si>
  <si>
    <t>RO 60 X 150 MT</t>
  </si>
  <si>
    <t>CREACIONES NADAR</t>
  </si>
  <si>
    <t>ROL 76 X 40 NADAR FACTURACION</t>
  </si>
  <si>
    <t>POSTOBON S.A.</t>
  </si>
  <si>
    <t>ROL 50 X 20 SIN IMPRESION</t>
  </si>
  <si>
    <t>ROL 80 X 15 SIN IMPRESION</t>
  </si>
  <si>
    <t>SERVAF S.A.E.S.P</t>
  </si>
  <si>
    <t>ROL 110 x 20 TOP COATED</t>
  </si>
  <si>
    <t>CORPORACION CLUB CAMPESTRE DE PEREIRA</t>
  </si>
  <si>
    <t>ROL 76 x 30 QUIMICO IMP LITO</t>
  </si>
  <si>
    <t>FABRI - ROLLOS</t>
  </si>
  <si>
    <t>ROLLO 80x70 TERMICO 48 SIN IMP</t>
  </si>
  <si>
    <t>ROLL 79.4 X 67.1 THERMAL</t>
  </si>
  <si>
    <t>ROL 79 X 30</t>
  </si>
  <si>
    <t>ROLLO 79 X 300</t>
  </si>
  <si>
    <t>ETICOS SERRANO</t>
  </si>
  <si>
    <t>ROLLO 76 X 60 IMPR 1 TIN</t>
  </si>
  <si>
    <t>ALL FLORIDA PAPER</t>
  </si>
  <si>
    <t>ROLL  44.5 X 45.70</t>
  </si>
  <si>
    <t>MIAMI MIX</t>
  </si>
  <si>
    <t>ROLL  57.2 X 15.2</t>
  </si>
  <si>
    <t>ROLL  57.2 X 24.4</t>
  </si>
  <si>
    <t>ROLL  57.2 X 45.7</t>
  </si>
  <si>
    <t>ROLL  57.2 X 70</t>
  </si>
  <si>
    <t>ROLL  76.2 X 29.0  C/AMARILLA</t>
  </si>
  <si>
    <t>ROLL  76.2 X 50.3</t>
  </si>
  <si>
    <t>RO 75x60 REGISTRO DE OPERACION</t>
  </si>
  <si>
    <t>CENTRAL PARKING</t>
  </si>
  <si>
    <t>ROLL  57,15 X 70,1</t>
  </si>
  <si>
    <t>ROLLO 80 X 300 PREMIUN PLAZA</t>
  </si>
  <si>
    <t>ROLLO 76 X 40  A 1 TINTA</t>
  </si>
  <si>
    <t>ATLAS TRTANSVALORES</t>
  </si>
  <si>
    <t>ROLLO 80 X 60 PASAJE CERRITOS</t>
  </si>
  <si>
    <t>MERCACENTRO S.A.S</t>
  </si>
  <si>
    <t>ROLLO 80 x 60 MERCACENTRO</t>
  </si>
  <si>
    <t>UNIVERSIDAD COLEGIOS DE COLOMBIA</t>
  </si>
  <si>
    <t>ROLLO 80 x 30 TERMICO</t>
  </si>
  <si>
    <t>ROLLO 80 X 60 VERDE</t>
  </si>
  <si>
    <t>ROLLO 79 X 60 LITO TROQUELADO</t>
  </si>
  <si>
    <t>DISTRIALGUSTO S.A.S</t>
  </si>
  <si>
    <t>ROL 80x60 T.55 IMP 1 TINTA</t>
  </si>
  <si>
    <t>INTERPAGOS S.A.S</t>
  </si>
  <si>
    <t>ROLLO 216 X 170 INTERPAGOS</t>
  </si>
  <si>
    <t>CINE COLOMBIA</t>
  </si>
  <si>
    <t>ROLLO 79 X 300 BOLETERIA</t>
  </si>
  <si>
    <t>LUCCA GIULANO</t>
  </si>
  <si>
    <t>ROLLO 79 X 60 AQUILES</t>
  </si>
  <si>
    <t>MARION S.A.</t>
  </si>
  <si>
    <t>ROLLO 101,6 x 40 TERMICO S/IMP</t>
  </si>
  <si>
    <t>CORPORACION EMPRESARIAL CARRERA S.A</t>
  </si>
  <si>
    <t>ROLLO 80 X 125 CORPORACIO 73gr</t>
  </si>
  <si>
    <t>TRAPEROS EL MEJOR</t>
  </si>
  <si>
    <t>ROLLO 76 X 40 TRAPEROS</t>
  </si>
  <si>
    <t>JMF DIGITAL PRINT SOLUTIONS INC.</t>
  </si>
  <si>
    <t>ROLL  76.2 X 45,7</t>
  </si>
  <si>
    <t>LOS HORNITOS PASTELERIA Y PANADERIA LTDA</t>
  </si>
  <si>
    <t>ROLLO 80 X60 LOS HORNITOS</t>
  </si>
  <si>
    <t>COMPAÑIA DE ALIMENTOS CALCO</t>
  </si>
  <si>
    <t>ROL 80 x 60 TER IMP. CALCO</t>
  </si>
  <si>
    <t>ROLLO 57 X 40 IMPRESO</t>
  </si>
  <si>
    <t>REMO S.A</t>
  </si>
  <si>
    <t>ROLLO 79 X 30 TRANSITO</t>
  </si>
  <si>
    <t>ROLLO 57 X 18 CREDIBANCO</t>
  </si>
  <si>
    <t>COMERCIALIZADORA BEDOYA GIRALDO S.A</t>
  </si>
  <si>
    <t>ROLLO 80 x 60 IMPRESO 1T</t>
  </si>
  <si>
    <t>COLOMBIA TELECOMUNICACIONES S.A. ESP</t>
  </si>
  <si>
    <t>ROL 80 x 60 BLANCO CORE 25,4</t>
  </si>
  <si>
    <t>MERCAPAVA S.A</t>
  </si>
  <si>
    <t>ROLLO 79x60 TERMICO ALKOSTO 1</t>
  </si>
  <si>
    <t>COLOMBIA TELECOMUNICACIONES S.A ESP</t>
  </si>
  <si>
    <t>ROLLO 57 X 60 mts</t>
  </si>
  <si>
    <t>MONDONGOS</t>
  </si>
  <si>
    <t>ROLLO 79x60 ROLLO IMPRESO 1T</t>
  </si>
  <si>
    <t>PARKING INTERNATIONAL S.A</t>
  </si>
  <si>
    <t>ROLLO 79 X 250 TERMICO 250MTRA</t>
  </si>
  <si>
    <t>RO PLOTTER 75g 61,5x50M Core2"</t>
  </si>
  <si>
    <t>RO PLOTTER 75g 72x50 M Core2"</t>
  </si>
  <si>
    <t>RO PLOTTER 75g 91,4x50M Core2"</t>
  </si>
  <si>
    <t>RO PLOTTER 75g 106x50 M Core2"</t>
  </si>
  <si>
    <t>RO PLOTTER 75g 106x50 M Core3"</t>
  </si>
  <si>
    <t>CALZATODO S.A</t>
  </si>
  <si>
    <t>ROLLO 79 X 90  48 GR.</t>
  </si>
  <si>
    <t>CAFAM</t>
  </si>
  <si>
    <t>ROLLO 79 x 300  DE 300 MTS</t>
  </si>
  <si>
    <t>EPSAS EMPRESA DE SERVICIOS PUBLICOS</t>
  </si>
  <si>
    <t>ROLLO 102x25 TOPCOAT BCO EPSAS</t>
  </si>
  <si>
    <t>ROLLO 79 x 60 T48grLA HERRADUR</t>
  </si>
  <si>
    <t>GEO PARQUEADERO S.A S</t>
  </si>
  <si>
    <t>ROLLO 80 X 80 GEO PARQUEADERO</t>
  </si>
  <si>
    <t>HJ 8 1/2x 8 1/2 BASE GERENCIA</t>
  </si>
  <si>
    <t>PARKING INTERNATIONAL S.A.</t>
  </si>
  <si>
    <t>ROL 80x60 PARKING CORE=19,6mm</t>
  </si>
  <si>
    <t>ROLL 79 X 70.1 THERMAL 48</t>
  </si>
  <si>
    <t>ROL 79 x 61 TERMICO 48gr EXPOR</t>
  </si>
  <si>
    <t>CENCOSUD COLOMBIA S.A.</t>
  </si>
  <si>
    <t>ROL 80x60 CENCOSUD EASY T.INV.</t>
  </si>
  <si>
    <t>ROLL  76. X 27,45  C/AMARILLA</t>
  </si>
  <si>
    <t>ROLL  57.2 X 18,29</t>
  </si>
  <si>
    <t>SOT 25 X 35 MG OFICIO</t>
  </si>
  <si>
    <t>SUPERINTENDENCIA DE INDUSTRIA Y COMERCIO</t>
  </si>
  <si>
    <t>CARPETA 4 ALETAS No.53 IMPRESO</t>
  </si>
  <si>
    <t>SC 23,5 X 12 EXTRACTO LORD</t>
  </si>
  <si>
    <t>BANCO COLPATRIA</t>
  </si>
  <si>
    <t>SC 23,4 X 15 MASTER TERPEL</t>
  </si>
  <si>
    <t>BANCO CORBANCA</t>
  </si>
  <si>
    <t>FC 8 X 3 2/3 IMP CON-PAG-TRANS</t>
  </si>
  <si>
    <t>FS 8 X 3 2 /3 DECLAR DE OPERAC</t>
  </si>
  <si>
    <t>BANCO CORPBANCA</t>
  </si>
  <si>
    <t>FS 117/8x 8 1/2 2P FORMAT PAGA</t>
  </si>
  <si>
    <t>BIG PASS SAS</t>
  </si>
  <si>
    <t>HJ 12 x 11  VALE  BIG AUTO BP</t>
  </si>
  <si>
    <t>ITAU COMISIONISTA DE BOLSA</t>
  </si>
  <si>
    <t>HJ 8 1/2 x 11LIQUIDACI DE BOLS</t>
  </si>
  <si>
    <t>FS 7 1/3x 3 1/7 2P RECAUDO NAL</t>
  </si>
  <si>
    <t>FC 10  X 1 3/8 IMP FAJILLA</t>
  </si>
  <si>
    <t>BANCO CORRBANCA</t>
  </si>
  <si>
    <t>HJ 8 1/2 X 11 RESMA MEMBRETE</t>
  </si>
  <si>
    <t>FS 8 1/2 X 11 FORMULARIO LIBRA</t>
  </si>
  <si>
    <t>TALONARIO BANCO POPULAR</t>
  </si>
  <si>
    <t>SOT 25 X 35 MANILA OFICIO</t>
  </si>
  <si>
    <t>FS 14 X 8 1/2 VINCULACION PERS</t>
  </si>
  <si>
    <t>HJ 14 X 2 3/4 CARATULA BCS</t>
  </si>
  <si>
    <t>HJ 6 3/4 X2 5/6 REGLAMENTO BCS</t>
  </si>
  <si>
    <t>RED INTEGRADORA S.A.S</t>
  </si>
  <si>
    <t>FC 9 1/2 X 3 2/3 GUIA CREDITO</t>
  </si>
  <si>
    <t>BSC BANCO CAJA SOCIAL</t>
  </si>
  <si>
    <t>FS 11 7/8 X 8 1/2 CERTIFICADO</t>
  </si>
  <si>
    <t>GENERALLI COLOMBIA SEGUROS GRALES S.A</t>
  </si>
  <si>
    <t>HJ 8 1/2 X11 EMSA MAYO</t>
  </si>
  <si>
    <t>LIBRETA DE AHORROS 6 3/4X2 3/4</t>
  </si>
  <si>
    <t>SUMIMAS LTDA</t>
  </si>
  <si>
    <t>FC 9 1/2 X 5 1/2 SUMIMAS</t>
  </si>
  <si>
    <t>HJ 6 3/4 x 2 5/6 NOTAS BCS</t>
  </si>
  <si>
    <t>MARION S.A</t>
  </si>
  <si>
    <t>HJ 8 1/2 X11 MEMBRETE EPM</t>
  </si>
  <si>
    <t>KIT PAGARE Y CARTA PICHINCHA</t>
  </si>
  <si>
    <t>KIT LIBRANZA PRIVADA PICHINCHA</t>
  </si>
  <si>
    <t>PUYO Y CIA LTDA</t>
  </si>
  <si>
    <t>HJ 8 1/2 X 11 MICROPERFORADO</t>
  </si>
  <si>
    <t>AVIDESA MAC POLLO S.A.</t>
  </si>
  <si>
    <t>HJ 8 1/2 X 11 FACTURA 2019</t>
  </si>
  <si>
    <t>FS 6 1/2 X 2 3/4 COMP RECAUDOS</t>
  </si>
  <si>
    <t>HJ B75 91/2x31/7PTACI S100 BCS</t>
  </si>
  <si>
    <t>CHEQUERA S-100 COMBO KIT BCS</t>
  </si>
  <si>
    <t>CHEQUERA S-25 COMBO KIT BCS</t>
  </si>
  <si>
    <t>ELECTRIFICADORA DEL HUILA S.A. E.S.P.</t>
  </si>
  <si>
    <t>HJ 8 1/2 X 11 FAC HOJA NATURAL</t>
  </si>
  <si>
    <t>CAJA DE COMPENSACION FAMILIAR COMB/QUILL</t>
  </si>
  <si>
    <t>HJ 8 1/2 X 11 MEMBRETE EARTH P</t>
  </si>
  <si>
    <t>APLISALUD</t>
  </si>
  <si>
    <t>HJ 8 1/2 x11 APLISTAFF</t>
  </si>
  <si>
    <t>HJ 8 1/2 X 11 PERFORADA LASER</t>
  </si>
  <si>
    <t>BANCAMIA S.A</t>
  </si>
  <si>
    <t>FC 8 1/4 X 11CHEQUE GERENCIA</t>
  </si>
  <si>
    <t>AQUAOCCIDENTE ESP</t>
  </si>
  <si>
    <t>HJ 8 1/2 x11 FACTU NATURAL 72g</t>
  </si>
  <si>
    <t>HOTELES ROYAL</t>
  </si>
  <si>
    <t>TAR 8.6X5.4cm NH AZUL 2016 C/B</t>
  </si>
  <si>
    <t>AR HOTELES</t>
  </si>
  <si>
    <t>TAR 8.6 X5.4 cm LLAVE HAB. C/B</t>
  </si>
  <si>
    <t>TAR 8.6 X5.4cm POLLO S/B</t>
  </si>
  <si>
    <t>ALMACENES EXITO S.A</t>
  </si>
  <si>
    <t>TAR 8.6 X5.4cm HAMBUR. S/B</t>
  </si>
  <si>
    <t>TAR 8.6 X5.4cm HAMBUR. ANG S/B</t>
  </si>
  <si>
    <t>TAR 8.6 X5.4cm HOGAR BAZAR S/B</t>
  </si>
  <si>
    <t>SOUL SHOES S.A.S</t>
  </si>
  <si>
    <t>TAR 8,6x5,4 BONO REGALO C/B</t>
  </si>
  <si>
    <t>FALABELLA DE COLOMBIA S.A</t>
  </si>
  <si>
    <t>TAR 8,6x5,4 NOTAS DEVOLUCI S/B</t>
  </si>
  <si>
    <t>CALZATODO S.A.</t>
  </si>
  <si>
    <t>ROLLO 76 X 70 60 IMP</t>
  </si>
  <si>
    <t>ROLLO 80 X 60 FONDEADO AZUL</t>
  </si>
  <si>
    <t>ROLLO 80 X 60 FONDEADO ROSADO</t>
  </si>
  <si>
    <t>ROLLO 80 X 60 IMPRESO 2x0</t>
  </si>
  <si>
    <t>NORMANDY S.A.</t>
  </si>
  <si>
    <t>RO 57 X 15 S/IMP TERMICO</t>
  </si>
  <si>
    <t>DISTRIBUIDORA RAYCO</t>
  </si>
  <si>
    <t>RO 80 X 60 SIN IMP TOP COAT</t>
  </si>
  <si>
    <t>ROL 80 x 60 TERM MICROP ROYAL</t>
  </si>
  <si>
    <t>ROLLO 79 X 67 METRO 4T ATC DEV</t>
  </si>
  <si>
    <t>SOCIEDAD FUTURA CONVIAS</t>
  </si>
  <si>
    <t>ROLLO 80 X 80 IMPRESO 1 TINTA</t>
  </si>
  <si>
    <t>ROL 80 X 87 BCO ALMACEN EXITO</t>
  </si>
  <si>
    <t>ROLL 80 X 60 IMPRESO NUEVO</t>
  </si>
  <si>
    <t>ROLLO 59 X 80 IMP PARQUEADERO</t>
  </si>
  <si>
    <t>SODIMAC S.A.</t>
  </si>
  <si>
    <t>ROL 80 X 60 IMPRESO</t>
  </si>
  <si>
    <t>CHAMORRO PORTILLA SAS</t>
  </si>
  <si>
    <t>ROL 80 X 60 IMP MISTER POLLO</t>
  </si>
  <si>
    <t>D Y D DINAMICA Y DESARROLLO LTDA</t>
  </si>
  <si>
    <t>SC 23,5x15 EXTRACTO POLIC AZUL</t>
  </si>
  <si>
    <t>SC 23,4 X 10,5 OFICIO VENT AVA</t>
  </si>
  <si>
    <t>FIDUCIARIA POPULAR</t>
  </si>
  <si>
    <t>SOT FIDUCIA. POPULAR 22.5 X 29</t>
  </si>
  <si>
    <t>SOT 38,2 X 23 IMPRESO CAPERUZA</t>
  </si>
  <si>
    <t>SOT 30 x 40,6 IMP 2214-645</t>
  </si>
  <si>
    <t>TRANSPORTADORA UNIVERSAL</t>
  </si>
  <si>
    <t>FC 8 1/2 X 2 5/6 4P GUIA CONTA</t>
  </si>
  <si>
    <t>FC TRANSP.UNIVERSAL 8 1/2 X 2</t>
  </si>
  <si>
    <t>TRANSPORTES CHEVALIER</t>
  </si>
  <si>
    <t>FC 8 1/2 X 2 5/6 REMISION CRED</t>
  </si>
  <si>
    <t>FS 9 X 11 IMP AUTO DESCUENTOS</t>
  </si>
  <si>
    <t>FS 9 X 11 CONTRATO PERSONA NAT</t>
  </si>
  <si>
    <t>DISPAPELES</t>
  </si>
  <si>
    <t>FS 9 1/2 x5 1/2 IMP ORDENES/11</t>
  </si>
  <si>
    <t>FC 9 1/2 x11 2P IMP FACT VENTA</t>
  </si>
  <si>
    <t>FC 7 7/16x3 1/7 IMP COM DEV T.</t>
  </si>
  <si>
    <t>ASISTENCIA MEDICA INMEDIATA S.A.</t>
  </si>
  <si>
    <t>FC 13 X 8/12 IMP HIST. TRASLAD</t>
  </si>
  <si>
    <t>FS 9 X 3 2/3 SISTEMA NAL RECAU</t>
  </si>
  <si>
    <t>FC 10 5/8 X 3 2/3 SIST NAL REC</t>
  </si>
  <si>
    <t>FS 9 1/2X4 1/4 OPER EFECTIVO</t>
  </si>
  <si>
    <t>ATLAS TRANSVALORES</t>
  </si>
  <si>
    <t>FC 9 1/2x5 1/2 PLANILLA TRANSP</t>
  </si>
  <si>
    <t>FS 9 1/2 X 5 1/2 IMP PEREIRA</t>
  </si>
  <si>
    <t>ML</t>
  </si>
  <si>
    <t>FS 9 1/2 X 5 1/2 IMP B/MANGA</t>
  </si>
  <si>
    <t>FS 9 1/2 x5 1/2 IMP VALLEDUPAR</t>
  </si>
  <si>
    <t>FS 9 1/2 X 5 1/2 IMP MONTERIA</t>
  </si>
  <si>
    <t>FS 9 1/2 X 5 1/2 IMP CARTAGENA</t>
  </si>
  <si>
    <t>FS 9 1/2 X 5 1/2 IMP B/QUILLA</t>
  </si>
  <si>
    <t>FS 9 1/2 X 5 1/2 IMP MEDELLIN</t>
  </si>
  <si>
    <t>FS 9 1/2 X 5 1/2 IMP PASTO</t>
  </si>
  <si>
    <t>FS 9 1/2 X 5 1/2 IMP CALI</t>
  </si>
  <si>
    <t>FS 9 1/2 X 5 1/2 IMP IBAGUE</t>
  </si>
  <si>
    <t>FS 9 1/2 X 5 1/2 IMP MANIZALES</t>
  </si>
  <si>
    <t>FS 9 1/2 X 5 1/2 IMP NEIVA</t>
  </si>
  <si>
    <t>FS 9 1/2 x5 1/2 IMP CUCUTA</t>
  </si>
  <si>
    <t>FS 9 1/2 x5 1/2 IMP V/VICENCIO</t>
  </si>
  <si>
    <t>FS 9 1/2 X 5 1/2 IMP BOGOTA</t>
  </si>
  <si>
    <t>TRANSPORTADORA LA DANIA SA</t>
  </si>
  <si>
    <t>HOJA 8 1/2 X 11 LOGO NATURAL</t>
  </si>
  <si>
    <t>BIENESTAR IPS LTDA</t>
  </si>
  <si>
    <t>HJ 8 1/2X5 1/2 BIENESTAR IPS</t>
  </si>
  <si>
    <t>SERVILLA S.A</t>
  </si>
  <si>
    <t>HJ TROKEL 11 X 8 1/2</t>
  </si>
  <si>
    <t>HJ 17 x 11 SIPLA PERSO NATURAL</t>
  </si>
  <si>
    <t>UNIVERSIDAD TECNOLOGICA DE PEREIRA</t>
  </si>
  <si>
    <t>HJ 8 1/2 X 11 IMPRESA MEMBRETE</t>
  </si>
  <si>
    <t>VIVIR 1A IPS</t>
  </si>
  <si>
    <t>HJ 8 1/2 x 5 1/2 ESPECIAL 2T</t>
  </si>
  <si>
    <t>COPETRAN</t>
  </si>
  <si>
    <t>HJ 8 1/2 X 11 IMP PERFORADA</t>
  </si>
  <si>
    <t>OFFSET CHAMBRIL  60gr 70 X 100</t>
  </si>
  <si>
    <t>OFFSET CHAMBRIL 75 70 X 100</t>
  </si>
  <si>
    <t>OFFSET CHAMBRIL 90 GR 70 X 100</t>
  </si>
  <si>
    <t>OFSET CHAMBRIL 70gr 70 X 100</t>
  </si>
  <si>
    <t>OFFSET CHAMBRIL  75gr 60 X 90</t>
  </si>
  <si>
    <t>PRISMA BRIG OFFSET 70  60 X 90</t>
  </si>
  <si>
    <t>PRISMA BRIG OFS . 60gr 60 X 90</t>
  </si>
  <si>
    <t>PAPEL KRAFT NATUR CMPC kit 12</t>
  </si>
  <si>
    <t>PAPEL KRAFT NATUR CMPC kit 6</t>
  </si>
  <si>
    <t>PAPEL KRAFT TIPO A CPAMEX</t>
  </si>
  <si>
    <t>BOND BLANCO   60gr 70 X 100</t>
  </si>
  <si>
    <t>BOND BLANCO . 60gr 60 X 90</t>
  </si>
  <si>
    <t>BOND BLANCO A.B. 70gr 60 X 90</t>
  </si>
  <si>
    <t>BOND BLANCO A.B. 70gr 70 X 100</t>
  </si>
  <si>
    <t>_________</t>
  </si>
  <si>
    <t>___________________</t>
  </si>
  <si>
    <t>__________________________________________________</t>
  </si>
  <si>
    <t>______________________________________</t>
  </si>
  <si>
    <t>_______________</t>
  </si>
  <si>
    <t>_____</t>
  </si>
  <si>
    <t>___</t>
  </si>
  <si>
    <t>_______</t>
  </si>
  <si>
    <t>____________</t>
  </si>
  <si>
    <t>_____________________</t>
  </si>
  <si>
    <t>______________</t>
  </si>
  <si>
    <t>__________________</t>
  </si>
  <si>
    <t>_________________________</t>
  </si>
  <si>
    <t>_____________________________</t>
  </si>
  <si>
    <t>___________________________</t>
  </si>
  <si>
    <t>_______________________________</t>
  </si>
  <si>
    <t>____________________</t>
  </si>
  <si>
    <t># 7925</t>
  </si>
  <si>
    <t xml:space="preserve"> Existencia.</t>
  </si>
  <si>
    <t>Costo total.</t>
  </si>
  <si>
    <t>%</t>
  </si>
  <si>
    <t>Repuestos</t>
  </si>
  <si>
    <t>Bandas y Correas</t>
  </si>
  <si>
    <t>INSUMOS</t>
  </si>
  <si>
    <t>Total general</t>
  </si>
  <si>
    <t>Clases</t>
  </si>
  <si>
    <t>Costo total</t>
  </si>
  <si>
    <t>Etiquetas de fila</t>
  </si>
  <si>
    <t>Suma de Existencia</t>
  </si>
  <si>
    <t>Suma de Costo total</t>
  </si>
  <si>
    <t>(en blanco)</t>
  </si>
  <si>
    <t/>
  </si>
  <si>
    <t>ABG DIGICOM</t>
  </si>
  <si>
    <t>AQUAFLEX 8C</t>
  </si>
  <si>
    <t>OLIMPIC IV</t>
  </si>
  <si>
    <t>CLICK IMPRESION MATRIZ</t>
  </si>
  <si>
    <t>RA 800 II</t>
  </si>
  <si>
    <t>OLIMPIC II</t>
  </si>
  <si>
    <t>OLIMPIC I</t>
  </si>
  <si>
    <t>HARRIS MR 1000</t>
  </si>
  <si>
    <t>HARRIS 835</t>
  </si>
  <si>
    <t>KORDS</t>
  </si>
  <si>
    <t>W + D 627</t>
  </si>
  <si>
    <t>RA 800 I</t>
  </si>
  <si>
    <t>241 GS</t>
  </si>
  <si>
    <t>PHP III - 1</t>
  </si>
  <si>
    <t>OLIMPIC III</t>
  </si>
  <si>
    <t>ROBOSUM II</t>
  </si>
  <si>
    <t>BSA MINI</t>
  </si>
  <si>
    <t>PGRAL</t>
  </si>
  <si>
    <t>PRES</t>
  </si>
  <si>
    <t>* HARRIS 1200 - I</t>
  </si>
  <si>
    <t>DIDDE GLASER I</t>
  </si>
  <si>
    <t>HARRIS 1000 (22")</t>
  </si>
  <si>
    <t>HEATH 4C</t>
  </si>
  <si>
    <t>UKITA OFFCON</t>
  </si>
  <si>
    <t>HARRIS 1200 - II</t>
  </si>
  <si>
    <t>HEATH 2C</t>
  </si>
  <si>
    <t>STEVENS II</t>
  </si>
  <si>
    <t>STEVENS I</t>
  </si>
  <si>
    <t>* COLECTORA 750 I</t>
  </si>
  <si>
    <t>HARRIS 1000 (17")</t>
  </si>
  <si>
    <t>BO BUNCH ( no pertenece a valores )</t>
  </si>
  <si>
    <t>COLECTORA 550 I</t>
  </si>
  <si>
    <t>COLECTORA 550 II</t>
  </si>
  <si>
    <t>B2S</t>
  </si>
  <si>
    <t>MO - MP</t>
  </si>
  <si>
    <t>SO</t>
  </si>
  <si>
    <t>SPEED MASTER 6 COLORES</t>
  </si>
  <si>
    <t>31 J</t>
  </si>
  <si>
    <t>ILIT</t>
  </si>
  <si>
    <t>SPEED MASTER</t>
  </si>
  <si>
    <t>HALM</t>
  </si>
  <si>
    <t>SORSZ</t>
  </si>
  <si>
    <t>SPEED MASTER 5 COLORES</t>
  </si>
  <si>
    <t>DIDDE GLASER II</t>
  </si>
  <si>
    <t>COLECTORA 750 II</t>
  </si>
  <si>
    <t>TAR</t>
  </si>
  <si>
    <t>TROQUELADORA VARIABLE DE ETIQUETAS</t>
  </si>
  <si>
    <t>CONTRACUCHILLA INFRIOR DIGICOM</t>
  </si>
  <si>
    <t>TROQUELADORA LAMINAS PVC - CABIDA 3</t>
  </si>
  <si>
    <t>IF001</t>
  </si>
  <si>
    <t>IF002</t>
  </si>
  <si>
    <t>CN605</t>
  </si>
  <si>
    <t>CONVERTIDORA V</t>
  </si>
  <si>
    <t>TORNILLO CUELLO 5/6*3/4</t>
  </si>
  <si>
    <t>AIRE</t>
  </si>
  <si>
    <t>TROQ</t>
  </si>
  <si>
    <t>VALOR</t>
  </si>
  <si>
    <t>CFC</t>
  </si>
  <si>
    <t>CLARK</t>
  </si>
  <si>
    <t>LAMINADORA PVC</t>
  </si>
  <si>
    <t>COLECTORA DE LAMINAS</t>
  </si>
  <si>
    <t>VAL</t>
  </si>
  <si>
    <t>ROL</t>
  </si>
  <si>
    <t>FOR</t>
  </si>
  <si>
    <t>BLS01</t>
  </si>
  <si>
    <t>TA005</t>
  </si>
  <si>
    <t>PRESS</t>
  </si>
  <si>
    <t>BLS02</t>
  </si>
  <si>
    <t>IMPRESION  DE BOLSAS</t>
  </si>
  <si>
    <t>DOBLE SIDE KNIVES (TOP BOTON )</t>
  </si>
  <si>
    <t>CONVERTIDORA IV</t>
  </si>
  <si>
    <t>AQUA2</t>
  </si>
  <si>
    <t>CHEQ</t>
  </si>
  <si>
    <t>GUILL</t>
  </si>
  <si>
    <t>GUILLOTINA EN GUATEMALA</t>
  </si>
  <si>
    <t>GUILLOTINA DE CONVERSION</t>
  </si>
  <si>
    <t>GUILLOTINA II</t>
  </si>
  <si>
    <t>MONTA</t>
  </si>
  <si>
    <t>PREPR</t>
  </si>
  <si>
    <t>PETI</t>
  </si>
  <si>
    <t>BDGA</t>
  </si>
  <si>
    <t>TARJE</t>
  </si>
  <si>
    <t>FORMA</t>
  </si>
  <si>
    <t>FC013</t>
  </si>
  <si>
    <t>SDD</t>
  </si>
  <si>
    <t>OLIM</t>
  </si>
  <si>
    <t>MA057</t>
  </si>
  <si>
    <t>MA080</t>
  </si>
  <si>
    <t>CARGA</t>
  </si>
  <si>
    <t>PREPRENSA LITO</t>
  </si>
  <si>
    <t>MA063</t>
  </si>
  <si>
    <t>MA062</t>
  </si>
  <si>
    <t>MA058</t>
  </si>
  <si>
    <t>MA043</t>
  </si>
  <si>
    <t>AQUA</t>
  </si>
  <si>
    <t>MA089</t>
  </si>
  <si>
    <t>MA040</t>
  </si>
  <si>
    <t>MB001</t>
  </si>
  <si>
    <t>RCI</t>
  </si>
  <si>
    <t>CORTE</t>
  </si>
  <si>
    <t>KER</t>
  </si>
  <si>
    <t>SOB</t>
  </si>
  <si>
    <t>STD</t>
  </si>
  <si>
    <t>FORMS</t>
  </si>
  <si>
    <t>BOLSA</t>
  </si>
  <si>
    <t>RAPT</t>
  </si>
  <si>
    <t>PTAR</t>
  </si>
  <si>
    <t>TB001</t>
  </si>
  <si>
    <t>C.SUL</t>
  </si>
  <si>
    <t>MA007</t>
  </si>
  <si>
    <t>ILI</t>
  </si>
  <si>
    <t>MA060</t>
  </si>
  <si>
    <t>MA003</t>
  </si>
  <si>
    <t>MA051</t>
  </si>
  <si>
    <t>DIDIE</t>
  </si>
  <si>
    <t>MA047</t>
  </si>
  <si>
    <t>MA048</t>
  </si>
  <si>
    <t>MA036</t>
  </si>
  <si>
    <t>MA041</t>
  </si>
  <si>
    <t>MONTC</t>
  </si>
  <si>
    <t>SEGUR</t>
  </si>
  <si>
    <t>MA066</t>
  </si>
  <si>
    <t>VACIO</t>
  </si>
  <si>
    <t>MA012</t>
  </si>
  <si>
    <t>MA088</t>
  </si>
  <si>
    <t>MO - MP II</t>
  </si>
  <si>
    <t>MA034</t>
  </si>
  <si>
    <t>POLAR</t>
  </si>
  <si>
    <t>CON4</t>
  </si>
  <si>
    <t>MA027</t>
  </si>
  <si>
    <t>CHEQU</t>
  </si>
  <si>
    <t>BDEGA</t>
  </si>
  <si>
    <t>BDG</t>
  </si>
  <si>
    <t>SOBRE</t>
  </si>
  <si>
    <t>SUBES</t>
  </si>
  <si>
    <t>RO403</t>
  </si>
  <si>
    <t>COLE</t>
  </si>
  <si>
    <t>MA083</t>
  </si>
  <si>
    <t>ST</t>
  </si>
  <si>
    <t>CONVE</t>
  </si>
  <si>
    <t>MA030</t>
  </si>
  <si>
    <t>MA046</t>
  </si>
  <si>
    <t>MA008</t>
  </si>
  <si>
    <t>BODEG</t>
  </si>
  <si>
    <t>ALMAC</t>
  </si>
  <si>
    <t>MA039</t>
  </si>
  <si>
    <t>MA001</t>
  </si>
  <si>
    <t>MA002</t>
  </si>
  <si>
    <t>VASOS</t>
  </si>
  <si>
    <t>DOTJE</t>
  </si>
  <si>
    <t>MTO</t>
  </si>
  <si>
    <t>CONTA</t>
  </si>
  <si>
    <t>MA016</t>
  </si>
  <si>
    <t>EDIF</t>
  </si>
  <si>
    <t>MA004</t>
  </si>
  <si>
    <t>MA033</t>
  </si>
  <si>
    <t>MA010</t>
  </si>
  <si>
    <t>MA052</t>
  </si>
  <si>
    <t>SC</t>
  </si>
  <si>
    <t>MA059</t>
  </si>
  <si>
    <t>PHP III - 2</t>
  </si>
  <si>
    <t>MA029</t>
  </si>
  <si>
    <t>MA074</t>
  </si>
  <si>
    <t>GUIL</t>
  </si>
  <si>
    <t>HYTER</t>
  </si>
  <si>
    <t>MA065</t>
  </si>
  <si>
    <t>MA061</t>
  </si>
  <si>
    <t>OLIMP</t>
  </si>
  <si>
    <t>MA044</t>
  </si>
  <si>
    <t>TALLE</t>
  </si>
  <si>
    <t>PETAR</t>
  </si>
  <si>
    <t>PLANT</t>
  </si>
  <si>
    <t>MA073</t>
  </si>
  <si>
    <t>CONV4</t>
  </si>
  <si>
    <t>MA104</t>
  </si>
  <si>
    <t>MA04</t>
  </si>
  <si>
    <t>MA086</t>
  </si>
  <si>
    <t>MA081</t>
  </si>
  <si>
    <t>MA006</t>
  </si>
  <si>
    <t>MA075</t>
  </si>
  <si>
    <t>MA072</t>
  </si>
  <si>
    <t>MA031</t>
  </si>
  <si>
    <t>ILIL</t>
  </si>
  <si>
    <t>MA026</t>
  </si>
  <si>
    <t>TAPAB</t>
  </si>
  <si>
    <t>MA032</t>
  </si>
  <si>
    <t>CN603</t>
  </si>
  <si>
    <t>MA015</t>
  </si>
  <si>
    <t>RO</t>
  </si>
  <si>
    <t>PGRA</t>
  </si>
  <si>
    <t>FORMº</t>
  </si>
  <si>
    <t>MA011</t>
  </si>
  <si>
    <t>ME008</t>
  </si>
  <si>
    <t>REDVA</t>
  </si>
  <si>
    <t>MA024</t>
  </si>
  <si>
    <t>COR-6</t>
  </si>
  <si>
    <t>ST302</t>
  </si>
  <si>
    <t>MA070</t>
  </si>
  <si>
    <t>MA054</t>
  </si>
  <si>
    <t>MA067</t>
  </si>
  <si>
    <t>MOH</t>
  </si>
  <si>
    <t>ROBOS</t>
  </si>
  <si>
    <t>MA028</t>
  </si>
  <si>
    <t>MA053</t>
  </si>
  <si>
    <t>(PP) Almacenes de artículo - (temporary) - Almacén</t>
  </si>
  <si>
    <t>Herr impresión y cambio de formato</t>
  </si>
  <si>
    <t>Troqueles</t>
  </si>
  <si>
    <t>Cuchillas</t>
  </si>
  <si>
    <t>Repuestos maquinas TARJETAS</t>
  </si>
  <si>
    <t>Repuestos maquina harris 1200 - I</t>
  </si>
  <si>
    <t>Repuestos maquina 835</t>
  </si>
  <si>
    <t>Repuestos maquina B Bunch</t>
  </si>
  <si>
    <t>Repuestos maquina Colectora 770 - I</t>
  </si>
  <si>
    <t>Troqueles con denominacion MR</t>
  </si>
  <si>
    <t>Cuchillas con denominacion MR</t>
  </si>
  <si>
    <t>Para revision</t>
  </si>
  <si>
    <t>Descripción:</t>
  </si>
  <si>
    <t>Ubicación</t>
  </si>
  <si>
    <t>Campo Usuario - código a</t>
  </si>
  <si>
    <t>Maquinas</t>
  </si>
  <si>
    <t>Grupo de maquinas</t>
  </si>
  <si>
    <t>Costo Unit Prom</t>
  </si>
  <si>
    <t>Insumos y Suministros Pdn</t>
  </si>
  <si>
    <t>Elementos Electronicos</t>
  </si>
  <si>
    <t>Insumos de Corte</t>
  </si>
  <si>
    <t>HAMMER MODULE 8CPI</t>
  </si>
  <si>
    <t>Elementos Mecanicos</t>
  </si>
  <si>
    <t>Elementos Neumaticos</t>
  </si>
  <si>
    <t>Repuestos y Refacciones</t>
  </si>
  <si>
    <t>Insumos</t>
  </si>
  <si>
    <t>Preprensa Insumos</t>
  </si>
  <si>
    <t>REPTOS</t>
  </si>
  <si>
    <t>Etiquetas para Empaque</t>
  </si>
  <si>
    <t>Herramientas</t>
  </si>
  <si>
    <t>Tintas Electroink</t>
  </si>
  <si>
    <t>Rodillos, carretos, rueda</t>
  </si>
  <si>
    <t>RO401</t>
  </si>
  <si>
    <t>Elementos Electricos</t>
  </si>
  <si>
    <t>RO402</t>
  </si>
  <si>
    <t>Cadenas</t>
  </si>
  <si>
    <t>ARMADORA DE BOLSAS</t>
  </si>
  <si>
    <t>BLOQUE EXCEN.1DER.1IZQ-HARRIS</t>
  </si>
  <si>
    <t>ST300</t>
  </si>
  <si>
    <t>Rodamientos y Retenedores</t>
  </si>
  <si>
    <t>QUIMICO PARA LAVADO</t>
  </si>
  <si>
    <t>LIQUIDO PARA LAVADO DOT JET</t>
  </si>
  <si>
    <t>Numeradores</t>
  </si>
  <si>
    <t>K4.722.76.01 SONDA CONDUCTORA</t>
  </si>
  <si>
    <t>Art. Numeracion arabiga</t>
  </si>
  <si>
    <t>Insumos de Mantenimiento</t>
  </si>
  <si>
    <t>TA006</t>
  </si>
  <si>
    <t>Engranes y Piñones</t>
  </si>
  <si>
    <t>Lubricantes y Aditivos</t>
  </si>
  <si>
    <t>Insumos Papeleria</t>
  </si>
  <si>
    <t>RA32191 BARRA VACI</t>
  </si>
  <si>
    <t>MTTO</t>
  </si>
  <si>
    <t>Motores Electricos</t>
  </si>
  <si>
    <t>Rollo papel de prueba Cod 8206</t>
  </si>
  <si>
    <t>Insum y Equip. Enfermeria</t>
  </si>
  <si>
    <t>ENSAMBLE ROD.05701353-HARRIS</t>
  </si>
  <si>
    <t>C700A</t>
  </si>
  <si>
    <t>BARRA ASPIRACION PLEG.</t>
  </si>
  <si>
    <t>K4.802.929.50 ADAPTADOR</t>
  </si>
  <si>
    <t>TROQUEL FLEX VENT 36X80</t>
  </si>
  <si>
    <t>Cintas Autoadhesivas</t>
  </si>
  <si>
    <t>FC154</t>
  </si>
  <si>
    <t>Elementos Hidraulicos</t>
  </si>
  <si>
    <t>EP</t>
  </si>
  <si>
    <t>PALPADOR ORILLOS INFRA-STEVEN</t>
  </si>
  <si>
    <t>SEGMENT WINDOW DIE 1-1/8</t>
  </si>
  <si>
    <t>SD202</t>
  </si>
  <si>
    <t>A 21568 ENGRANE HEL LH T32 6</t>
  </si>
  <si>
    <t>DRIER CHAIN SPROCKET 60457-RA</t>
  </si>
  <si>
    <t>MAGPOWR PS-24 Fuente y control</t>
  </si>
  <si>
    <t>SENSOR FOTOELECTRICO</t>
  </si>
  <si>
    <t>307730-001 RIBBON SEAR MOR</t>
  </si>
  <si>
    <t>FC009</t>
  </si>
  <si>
    <t>ACOPLE SULLAIR 250018-551-C/P</t>
  </si>
  <si>
    <t>FLANCHE ACOPLE 1.375 PUL</t>
  </si>
  <si>
    <t>ST303</t>
  </si>
  <si>
    <t>Piezas Cambio de Formato</t>
  </si>
  <si>
    <t>Tarjetas</t>
  </si>
  <si>
    <t>R0403</t>
  </si>
  <si>
    <t>Art. Numeracion de barras</t>
  </si>
  <si>
    <t>CUCHILLA SUPERIOR  CORTE PEICU</t>
  </si>
  <si>
    <t>TROQUEL FLEX VENTANA 25 X 100</t>
  </si>
  <si>
    <t>RO201</t>
  </si>
  <si>
    <t>Sellos, empaques y orings</t>
  </si>
  <si>
    <t>MATRIZ SCHRIBER L/VIDA 5/32 X</t>
  </si>
  <si>
    <t>1F001</t>
  </si>
  <si>
    <t>ENGRANAJE ESPIRAL BEVEL C-750</t>
  </si>
  <si>
    <t>C700B</t>
  </si>
  <si>
    <t>PTARI</t>
  </si>
  <si>
    <t>VALVULA DE INFLADO 1/4</t>
  </si>
  <si>
    <t>Tubos y Mangueras</t>
  </si>
  <si>
    <t>VALVULA INYECTOR AIRE SEYPA</t>
  </si>
  <si>
    <t>GL653</t>
  </si>
  <si>
    <t>KIT CALIBRATION INK BLANCO</t>
  </si>
  <si>
    <t xml:space="preserve"> RODAMIENTO 6906 LLU</t>
  </si>
  <si>
    <t>OB6BF7803 SCISSOR BLADE PAIR</t>
  </si>
  <si>
    <t>MANGUERA HIDRAULICA ALTA PRESI</t>
  </si>
  <si>
    <t>DISCOFLEX DE ACOPLE</t>
  </si>
  <si>
    <t>IV002</t>
  </si>
  <si>
    <t>SHUTTERLIMIT SWITCH 5006559</t>
  </si>
  <si>
    <t>ASO3A-AC115V LATCH  SOLEMOID</t>
  </si>
  <si>
    <t>RA-81702 TRANS.CILINDRO</t>
  </si>
  <si>
    <t>305872-001 ENGRANAJE PLASTICO</t>
  </si>
  <si>
    <t>Tornilleria</t>
  </si>
  <si>
    <t>GL652</t>
  </si>
  <si>
    <t>REGLETA DE ESPIGAS PARA CILIND</t>
  </si>
  <si>
    <t>TA</t>
  </si>
  <si>
    <t>COMPR</t>
  </si>
  <si>
    <t>BV722</t>
  </si>
  <si>
    <t>ZUNCHO PLASTICO ROLLO</t>
  </si>
  <si>
    <t>MR06695</t>
  </si>
  <si>
    <t>BANDA DENTADA 540L050</t>
  </si>
  <si>
    <t>PAPEL CAL. 30MM 0.012"</t>
  </si>
  <si>
    <t>Valvula de cierre electrico</t>
  </si>
  <si>
    <t>IMPELER ALUMINIO BOMB TINTA</t>
  </si>
  <si>
    <t>ssr varibale 25 -24 280 VAC</t>
  </si>
  <si>
    <t>PIÑON REC.Z20 REDUC. HUMEDAD</t>
  </si>
  <si>
    <t>TROQ FLEX VENT 105X35 OW1K3505</t>
  </si>
  <si>
    <t>IBM</t>
  </si>
  <si>
    <t>RO202</t>
  </si>
  <si>
    <t>K480247 INDICADOR SENSOR</t>
  </si>
  <si>
    <t>CILINDRO FESTO DSN4-10-10P</t>
  </si>
  <si>
    <t>CILINDRO NEUMATICO FESTO ADVU</t>
  </si>
  <si>
    <t>PG</t>
  </si>
  <si>
    <t>KWVE15-B-S-V1-G3 INA</t>
  </si>
  <si>
    <t>FC151</t>
  </si>
  <si>
    <t>5000706 LAMP IR 2000W, 240VOLT</t>
  </si>
  <si>
    <t>FC153</t>
  </si>
  <si>
    <t>5290 -51-064  PAUL SPRIN RYOBI</t>
  </si>
  <si>
    <t>Rle estado solido variable</t>
  </si>
  <si>
    <t>RODAMIENTO 6313 C3 SKF</t>
  </si>
  <si>
    <t>HDM611101331/04 Sensor Inducti</t>
  </si>
  <si>
    <t>GOMA CONSERVANTE 58204</t>
  </si>
  <si>
    <t>FCO12</t>
  </si>
  <si>
    <t>DG2</t>
  </si>
  <si>
    <t>BV720</t>
  </si>
  <si>
    <t>TOPE RODAMIENTO RODILLO ENTIN</t>
  </si>
  <si>
    <t>GRASA LITIO EP00 MOBILUX</t>
  </si>
  <si>
    <t>SENSOR OPTICO RECTANG DYNATEC</t>
  </si>
  <si>
    <t>CINTA DOBLE FAX TESA 4965 RGA</t>
  </si>
  <si>
    <t>FLANCHE PORTA PIÑON 4"</t>
  </si>
  <si>
    <t>306179-001 ENGRANAJE PLASTICO</t>
  </si>
  <si>
    <t>RO404</t>
  </si>
  <si>
    <t>PAPEL CAL. 0,08"</t>
  </si>
  <si>
    <t>Racores y Conectores</t>
  </si>
  <si>
    <t>EJE TENSOR BANDAS SPEED 6 COL.</t>
  </si>
  <si>
    <t>Cil Neumático Ref: AV-32-5-B</t>
  </si>
  <si>
    <t>Correa 510L100</t>
  </si>
  <si>
    <t>TUBING METALICO 5/32 OD</t>
  </si>
  <si>
    <t>BUJE BRONCE 2"</t>
  </si>
  <si>
    <t>Rodamiento 2207 E -2R51TNA</t>
  </si>
  <si>
    <t>DOC V</t>
  </si>
  <si>
    <t>ESPARRAGOS DE DIA. 5/16" NC X</t>
  </si>
  <si>
    <t>CIL NEUMATICO REF:1062 D03-00F</t>
  </si>
  <si>
    <t>CILINDRO FESTO ADVU-32-10-APA</t>
  </si>
  <si>
    <t>ESPATULA BSA-MINI ACERO 0.3mm</t>
  </si>
  <si>
    <t>ST308</t>
  </si>
  <si>
    <t>R402</t>
  </si>
  <si>
    <t>PAPEL CAL. 0,4MM  0.016"</t>
  </si>
  <si>
    <t>CARCAZA TRANS. 10" EN 3/8</t>
  </si>
  <si>
    <t>41016270F RODILLO DE CAUCHO</t>
  </si>
  <si>
    <t>HYSTE</t>
  </si>
  <si>
    <t>F4884  ACOPLE</t>
  </si>
  <si>
    <t>ELECTROVALVULA MAC 3/2 1/4 24</t>
  </si>
  <si>
    <t>VALVULA BOLA 1/4 BRONCE</t>
  </si>
  <si>
    <t>BUJIA DE 10 PUL  0.5 MICRAS</t>
  </si>
  <si>
    <t>ESTIB</t>
  </si>
  <si>
    <t>TS-309-G-2018 Placa electronic</t>
  </si>
  <si>
    <t>PIN TUBULAR ACM3X30</t>
  </si>
  <si>
    <t>ANILLOS DE BRONCE 6 mm</t>
  </si>
  <si>
    <t>POTENCIOMETRO</t>
  </si>
  <si>
    <t>CILINDRO DOBLE EFECT. 1 1/2X3"</t>
  </si>
  <si>
    <t>Piedra copa TE p/afiladora</t>
  </si>
  <si>
    <t>BANDA 550-5MR-25 MAQUINA OLIMP</t>
  </si>
  <si>
    <t>MANGUERA REFUERZO ALAMBRE</t>
  </si>
  <si>
    <t>RODILLO TIPO BUJE MARC LONGITU</t>
  </si>
  <si>
    <t>MACHUELO 12MM PASO 1,5</t>
  </si>
  <si>
    <t>TUBO FLUORES LUZ DIA 96" SLIM</t>
  </si>
  <si>
    <t>ACGUI</t>
  </si>
  <si>
    <t>SCR C103</t>
  </si>
  <si>
    <t>BASEL</t>
  </si>
  <si>
    <t>ST307</t>
  </si>
  <si>
    <t>RODAMIENTO NSK S37</t>
  </si>
  <si>
    <t>Tubos de Carton (cores)</t>
  </si>
  <si>
    <t>JUEGO MACHUELO 1/16 NPT</t>
  </si>
  <si>
    <t>RODILLO ENGOM SILICONA 2X31X1</t>
  </si>
  <si>
    <t>MONT</t>
  </si>
  <si>
    <t>RODAIENTO 6205-1</t>
  </si>
  <si>
    <t>S-6011 Correa dentada de tiemp</t>
  </si>
  <si>
    <t>TA004</t>
  </si>
  <si>
    <t>IMPRESORA SCREEN</t>
  </si>
  <si>
    <t>BALASTO 2X96 118 VILTECON</t>
  </si>
  <si>
    <t>RELE TEMP/OR RE8 TA31BUTQ</t>
  </si>
  <si>
    <t>FUSIBLE FNM5</t>
  </si>
  <si>
    <t>MACHUELOS DE 16 mm</t>
  </si>
  <si>
    <t>TA007</t>
  </si>
  <si>
    <t>MANGUILLA FILTRANTE PTAR NTQG</t>
  </si>
  <si>
    <t>BASE RELE D E8 PINES</t>
  </si>
  <si>
    <t>MANOMETRO 2"CT1/460PSI</t>
  </si>
  <si>
    <t>MANGUERA HIDRA 3/8" DE DIA.</t>
  </si>
  <si>
    <t>4101563 LIMIT SWITHC INTERLOCK</t>
  </si>
  <si>
    <t>JUEGO MACHUELOS 1/8" NF</t>
  </si>
  <si>
    <t>Rodamiento 3008-2rs</t>
  </si>
  <si>
    <t>Arnadela Friccion D3*52 *1/6</t>
  </si>
  <si>
    <t>RODAM/TO 6211SKF CON SELLO 2ZZ</t>
  </si>
  <si>
    <t>JUEGO DE MACHUELOS DE 4mm</t>
  </si>
  <si>
    <t>LLAVE BOCA FIJA STANLEY 22X24</t>
  </si>
  <si>
    <t>MONT.</t>
  </si>
  <si>
    <t>RODAMIENTO NTN 6205 ZZ C3</t>
  </si>
  <si>
    <t>PIN TUBULAR ACM4X25</t>
  </si>
  <si>
    <t>SOPORTE PALANCA</t>
  </si>
  <si>
    <t>S-6132 Sello cuchilla succion</t>
  </si>
  <si>
    <t>BANDA LONG: 1215mm X 60mm</t>
  </si>
  <si>
    <t>JUEGO MACHUELOS 1/2" NC</t>
  </si>
  <si>
    <t>CINTA TESA - MOLL 00580</t>
  </si>
  <si>
    <t>PASADORES BRONCE 1/4X1-1/2</t>
  </si>
  <si>
    <t>RETEN 1/2"x1"x3/8" DE CAUCHO</t>
  </si>
  <si>
    <t>GL650</t>
  </si>
  <si>
    <t>MACHUELO 5 /32 NF</t>
  </si>
  <si>
    <t>ARANDELA FAG W06</t>
  </si>
  <si>
    <t>ACOPLE B1 1/4NPT x 1/2 PESCADO</t>
  </si>
  <si>
    <t>ANILINA AZUL</t>
  </si>
  <si>
    <t>MA013</t>
  </si>
  <si>
    <t>R0400</t>
  </si>
  <si>
    <t>RODAMIENTO 878 TORRINGTON</t>
  </si>
  <si>
    <t>CONDENSADOR 4MFD 200V</t>
  </si>
  <si>
    <t>UNION 3/8" OD X 3/8"</t>
  </si>
  <si>
    <t>VALVULA 3/2 DOBLE</t>
  </si>
  <si>
    <t>CON 5</t>
  </si>
  <si>
    <t>BASCU</t>
  </si>
  <si>
    <t>RETEN EN POLIPACK 30 X 40 X 10</t>
  </si>
  <si>
    <t>BVACI</t>
  </si>
  <si>
    <t>MACHUELO 3/16" N.F</t>
  </si>
  <si>
    <t>JUEGO MACHUELOS 1/8" NC</t>
  </si>
  <si>
    <t>MACHUELO 3/8 NF</t>
  </si>
  <si>
    <t>PP001</t>
  </si>
  <si>
    <t>TUBO DE VACIO ESCALONADOR RA</t>
  </si>
  <si>
    <t>MACHUELOS DE 1/8 NF</t>
  </si>
  <si>
    <t>MACHUELO 1/4 NC</t>
  </si>
  <si>
    <t>INHIBIDOR CORRUP. SP 400</t>
  </si>
  <si>
    <t>RETENEDORES METALICOS</t>
  </si>
  <si>
    <t>JUEGO DE MACHUELO 1/4 NPT</t>
  </si>
  <si>
    <t>S-4019 Elemento filtrante</t>
  </si>
  <si>
    <t>LLAVE MIXTA BOCA FIJA 19-18</t>
  </si>
  <si>
    <t>RETEN DEXT:</t>
  </si>
  <si>
    <t>TA002</t>
  </si>
  <si>
    <t>IMPRESORA DIGITAL DE HOJAS</t>
  </si>
  <si>
    <t>B720A</t>
  </si>
  <si>
    <t>SWITCHE CODILLO 3P. 6T.20AMP</t>
  </si>
  <si>
    <t>FLEXOMETRO STANLEY  16FT</t>
  </si>
  <si>
    <t>SWITCHE MINIATURA 2PTAS/2P6A</t>
  </si>
  <si>
    <t>RA0110 RODAMIENTO DE AGUJA</t>
  </si>
  <si>
    <t>(PP) Clases de artículo - (todos los registros)</t>
  </si>
  <si>
    <t>ACTV</t>
  </si>
  <si>
    <t>ACTIVOS FIJOS</t>
  </si>
  <si>
    <t>papeles adhesivos</t>
  </si>
  <si>
    <t>ARDM</t>
  </si>
  <si>
    <t>ARRENDAMIENTO</t>
  </si>
  <si>
    <t>ASEO</t>
  </si>
  <si>
    <t>Insumos de Aseo</t>
  </si>
  <si>
    <t>Barnices Acuosos</t>
  </si>
  <si>
    <t>Barnices UV</t>
  </si>
  <si>
    <t>BCAR</t>
  </si>
  <si>
    <t>Bases Cartón</t>
  </si>
  <si>
    <t>Bolsas Papel</t>
  </si>
  <si>
    <t>Bolsas Plasticas</t>
  </si>
  <si>
    <t>Papeles Bond</t>
  </si>
  <si>
    <t>Papeles Bristol</t>
  </si>
  <si>
    <t>CAFE</t>
  </si>
  <si>
    <t>Insumos Cafeteria</t>
  </si>
  <si>
    <t>Caratulas</t>
  </si>
  <si>
    <t>Monocarbon Formas</t>
  </si>
  <si>
    <t>Cartulinas</t>
  </si>
  <si>
    <t>Libretas</t>
  </si>
  <si>
    <t>CMPC</t>
  </si>
  <si>
    <t>PAPELES CMPC</t>
  </si>
  <si>
    <t>Convertidos</t>
  </si>
  <si>
    <t>Papeles Copias</t>
  </si>
  <si>
    <t>Cajas Corrugadas</t>
  </si>
  <si>
    <t>CUAD</t>
  </si>
  <si>
    <t>Cuadernillo</t>
  </si>
  <si>
    <t>Subproducto de Planta</t>
  </si>
  <si>
    <t>Dotaciones Personal</t>
  </si>
  <si>
    <t>Papeles Ecologicos</t>
  </si>
  <si>
    <t>ECOM</t>
  </si>
  <si>
    <t>Art.Equip de Comunicacion</t>
  </si>
  <si>
    <t>ELSE</t>
  </si>
  <si>
    <t>Elementos de Seguridad</t>
  </si>
  <si>
    <t>Envolturas Resmas</t>
  </si>
  <si>
    <t>Papeles Esmaltados</t>
  </si>
  <si>
    <t>Peliculas Ventanilla</t>
  </si>
  <si>
    <t>Formas</t>
  </si>
  <si>
    <t>FOTC</t>
  </si>
  <si>
    <t>Papeles Fotocopias</t>
  </si>
  <si>
    <t>Fundas para Sobres</t>
  </si>
  <si>
    <t>Grapas Metalicas y Zuncho</t>
  </si>
  <si>
    <t>Hojas Impresas</t>
  </si>
  <si>
    <t>Bases Icopor</t>
  </si>
  <si>
    <t>IMPV</t>
  </si>
  <si>
    <t>Impresion Variable</t>
  </si>
  <si>
    <t>KIMB</t>
  </si>
  <si>
    <t>Papeles Kimberly</t>
  </si>
  <si>
    <t>Papeles kraft</t>
  </si>
  <si>
    <t>Papeles LASER</t>
  </si>
  <si>
    <t>Etiquetas Adhesivas</t>
  </si>
  <si>
    <t>Papeles Manila</t>
  </si>
  <si>
    <t>Papel MG</t>
  </si>
  <si>
    <t>Papeles Natural</t>
  </si>
  <si>
    <t>Papeles Offset</t>
  </si>
  <si>
    <t>Overlay</t>
  </si>
  <si>
    <t>Periodico Corriente</t>
  </si>
  <si>
    <t>Pegantes o Gomas</t>
  </si>
  <si>
    <t>Peliculas Plasticas o</t>
  </si>
  <si>
    <t>PERI</t>
  </si>
  <si>
    <t>Papeles Periodicos</t>
  </si>
  <si>
    <t>PFIN</t>
  </si>
  <si>
    <t>Papeles Finos</t>
  </si>
  <si>
    <t>PINT</t>
  </si>
  <si>
    <t>Pinturas</t>
  </si>
  <si>
    <t>Propalcote SBC C1S</t>
  </si>
  <si>
    <t>PPT</t>
  </si>
  <si>
    <t>Planta Perso Tarjetas</t>
  </si>
  <si>
    <t>Papeles de Seguridad</t>
  </si>
  <si>
    <t>Hojas de PVC</t>
  </si>
  <si>
    <t>Cajas Plegadizas</t>
  </si>
  <si>
    <t>Papeles Autocopiativos</t>
  </si>
  <si>
    <t>REPR</t>
  </si>
  <si>
    <t>Papeles Reprograf</t>
  </si>
  <si>
    <t>Resmas</t>
  </si>
  <si>
    <t>Rollos Automatizacion</t>
  </si>
  <si>
    <t>Sobres de Correspondencia</t>
  </si>
  <si>
    <t>Papel Silicona Sellafacil</t>
  </si>
  <si>
    <t>Separadores de Carton</t>
  </si>
  <si>
    <t>Servicios Generales</t>
  </si>
  <si>
    <t>Sobres Otros Tamaños</t>
  </si>
  <si>
    <t>Film stretch</t>
  </si>
  <si>
    <t>SUBP</t>
  </si>
  <si>
    <t>Tapabocas</t>
  </si>
  <si>
    <t>Papeles Termicos</t>
  </si>
  <si>
    <t>Tintas Flexograficas</t>
  </si>
  <si>
    <t>Tintas Flexo Process</t>
  </si>
  <si>
    <t>Tintas UV</t>
  </si>
  <si>
    <t>Tintas Laser</t>
  </si>
  <si>
    <t>Tintas Litograficas</t>
  </si>
  <si>
    <t>Toners Impresoras Laser</t>
  </si>
  <si>
    <t>Tintas de Seguridad</t>
  </si>
  <si>
    <t>TINTAS SOLVENTE (SCREEN)</t>
  </si>
  <si>
    <t>TYVE</t>
  </si>
  <si>
    <t>Tyvek</t>
  </si>
  <si>
    <t>VASO</t>
  </si>
  <si>
    <t>Instalación</t>
  </si>
  <si>
    <t>Dpto</t>
  </si>
  <si>
    <t>Sub Dpto</t>
  </si>
  <si>
    <t>AB001</t>
  </si>
  <si>
    <t>no se utiliza</t>
  </si>
  <si>
    <t>AD001</t>
  </si>
  <si>
    <t>BA504</t>
  </si>
  <si>
    <t>BARNIZADORA DE TARJETAS (SPEED MASTER )</t>
  </si>
  <si>
    <t>TJTA</t>
  </si>
  <si>
    <t>BLS03</t>
  </si>
  <si>
    <t>ARMADORA DE BOLSAS 2</t>
  </si>
  <si>
    <t>BLS04</t>
  </si>
  <si>
    <t>NO USAR</t>
  </si>
  <si>
    <t>BLS05</t>
  </si>
  <si>
    <t>PEGADORA DE MANIJAS PARA BOLSAS</t>
  </si>
  <si>
    <t>BLS06</t>
  </si>
  <si>
    <t>CHQ01</t>
  </si>
  <si>
    <t>IMPRESION IBM-1</t>
  </si>
  <si>
    <t>CHQ02</t>
  </si>
  <si>
    <t>IMPRESION IBM-2</t>
  </si>
  <si>
    <t>CHQ03</t>
  </si>
  <si>
    <t>IMPRESION MICROPLEX</t>
  </si>
  <si>
    <t>CHQ04</t>
  </si>
  <si>
    <t>IMPRESION KERNING</t>
  </si>
  <si>
    <t>CHQ05</t>
  </si>
  <si>
    <t>IMPRESION COLECTORA</t>
  </si>
  <si>
    <t>CHQ06</t>
  </si>
  <si>
    <t>IMPRESION RIOBY</t>
  </si>
  <si>
    <t>CHQ07</t>
  </si>
  <si>
    <t>CLICK IBM1 FLUORECENTE</t>
  </si>
  <si>
    <t>CHQ08</t>
  </si>
  <si>
    <t>CLICK IBM2 CINTA ROJA</t>
  </si>
  <si>
    <t>CHQ09</t>
  </si>
  <si>
    <t>CLICK IBM2 CINTA NEGRA</t>
  </si>
  <si>
    <t>CHQ10</t>
  </si>
  <si>
    <t>CLICK MICROPLEX</t>
  </si>
  <si>
    <t>CHQ11</t>
  </si>
  <si>
    <t>CLICK KERNING</t>
  </si>
  <si>
    <t>CHQ12</t>
  </si>
  <si>
    <t>CLICK IBM2 CINTA NEGRA TRIRREACTIVA</t>
  </si>
  <si>
    <t>CHTR1</t>
  </si>
  <si>
    <t>ALISTAMIENTO</t>
  </si>
  <si>
    <t>CHTR</t>
  </si>
  <si>
    <t>CHTR2</t>
  </si>
  <si>
    <t>FLETES</t>
  </si>
  <si>
    <t>CL001</t>
  </si>
  <si>
    <t>CALIBRACION PAPEL</t>
  </si>
  <si>
    <t>CN600</t>
  </si>
  <si>
    <t>CONVERTIDORA I</t>
  </si>
  <si>
    <t>CN601</t>
  </si>
  <si>
    <t>CONVERTIDORA II</t>
  </si>
  <si>
    <t>CN602</t>
  </si>
  <si>
    <t>CONVERTIDORA III</t>
  </si>
  <si>
    <t>CN604</t>
  </si>
  <si>
    <t>CONVERTIDORA GUATEMALA</t>
  </si>
  <si>
    <t>CN606</t>
  </si>
  <si>
    <t>CONVERTIDORA VI ( SEIS )</t>
  </si>
  <si>
    <t>EMPO1</t>
  </si>
  <si>
    <t>EMPAQUE1</t>
  </si>
  <si>
    <t>EMP01</t>
  </si>
  <si>
    <t>AREA EMPAQUE 1 (GUATEMALA)</t>
  </si>
  <si>
    <t>EMPQ</t>
  </si>
  <si>
    <t>EMP02</t>
  </si>
  <si>
    <t>AREA EMPAQUE 2 (GUATEMALA)</t>
  </si>
  <si>
    <t>PRST</t>
  </si>
  <si>
    <t>PTIR</t>
  </si>
  <si>
    <t>LIBR</t>
  </si>
  <si>
    <t>FC155</t>
  </si>
  <si>
    <t>HOJEADORA SHETTER BOWE</t>
  </si>
  <si>
    <t>FC156</t>
  </si>
  <si>
    <t>COLECTORA 550 III ( pertenece a valores</t>
  </si>
  <si>
    <t>FC998</t>
  </si>
  <si>
    <t>FERNANDO SANDOVAL</t>
  </si>
  <si>
    <t>FS</t>
  </si>
  <si>
    <t>FC999</t>
  </si>
  <si>
    <t>FOR PRINT</t>
  </si>
  <si>
    <t>FP</t>
  </si>
  <si>
    <t>GL651</t>
  </si>
  <si>
    <t>GUILLOTINA III VALORES</t>
  </si>
  <si>
    <t>IB001</t>
  </si>
  <si>
    <t>No se utiliza</t>
  </si>
  <si>
    <t>IF003</t>
  </si>
  <si>
    <t>AQUAFLEX 8C II</t>
  </si>
  <si>
    <t>IL506</t>
  </si>
  <si>
    <t>LAMINADORA</t>
  </si>
  <si>
    <t>IVA01</t>
  </si>
  <si>
    <t>IMPRESION VARIABLE PLANTA BOGOTA</t>
  </si>
  <si>
    <t>IVAR</t>
  </si>
  <si>
    <t>IMPRESION VARIABLE X PAGINA</t>
  </si>
  <si>
    <t>IVA02</t>
  </si>
  <si>
    <t>NO UTILIZAR/SERVICIOS PID X PAGINA</t>
  </si>
  <si>
    <t>IVA03</t>
  </si>
  <si>
    <t>PROCES. INFORM. TIC Y PPD X PAGINA</t>
  </si>
  <si>
    <t>IVA04</t>
  </si>
  <si>
    <t>IMPRESION VALORES</t>
  </si>
  <si>
    <t>IVA05</t>
  </si>
  <si>
    <t>PLEGADO</t>
  </si>
  <si>
    <t>IVA06</t>
  </si>
  <si>
    <t>PROCESAMIENTO Y ENVIO X ARCHIVO</t>
  </si>
  <si>
    <t>IVA07</t>
  </si>
  <si>
    <t>PROCESAMIENTO P. D. F. X ARCHIVO</t>
  </si>
  <si>
    <t>IVA08</t>
  </si>
  <si>
    <t>PUBLICACION Y ALMACENAMIENTO X DOC</t>
  </si>
  <si>
    <t>IVA09</t>
  </si>
  <si>
    <t>EMPAQUE VALORES</t>
  </si>
  <si>
    <t>IVA10</t>
  </si>
  <si>
    <t>IMPRESION A COLOR X PAGINA</t>
  </si>
  <si>
    <t>IVA11</t>
  </si>
  <si>
    <t>TINTA COLOR NEGRA</t>
  </si>
  <si>
    <t>IVA12</t>
  </si>
  <si>
    <t>TINTA COLOR CYAN</t>
  </si>
  <si>
    <t>IVA13</t>
  </si>
  <si>
    <t>TINTA COLOR MAGENTA</t>
  </si>
  <si>
    <t>IVA14</t>
  </si>
  <si>
    <t>TINTA COLOR YELLOW</t>
  </si>
  <si>
    <t>IV001</t>
  </si>
  <si>
    <t>CLICK IMPRESION LASER</t>
  </si>
  <si>
    <t>IV003</t>
  </si>
  <si>
    <t>KT001</t>
  </si>
  <si>
    <t>CAPT DE TIEMPOS IMPROD.</t>
  </si>
  <si>
    <t>KT01</t>
  </si>
  <si>
    <t>MT001</t>
  </si>
  <si>
    <t>MESA DE TERMINADOS</t>
  </si>
  <si>
    <t>MT002</t>
  </si>
  <si>
    <t>MESA DE TERMINADOS CONV</t>
  </si>
  <si>
    <t>MT003</t>
  </si>
  <si>
    <t>MESA DE TERMINADOS LIBR</t>
  </si>
  <si>
    <t>PALET</t>
  </si>
  <si>
    <t>PALETIZADO ESTIBAS</t>
  </si>
  <si>
    <t>PLG01</t>
  </si>
  <si>
    <t>TROQUELADORA -ESTAMPADORA</t>
  </si>
  <si>
    <t>PLEG</t>
  </si>
  <si>
    <t>PLG02</t>
  </si>
  <si>
    <t>CLCK COSTO TROQUEL</t>
  </si>
  <si>
    <t>PERSONALIZACION PPT</t>
  </si>
  <si>
    <t>PPT01</t>
  </si>
  <si>
    <t>FINANCIERAS</t>
  </si>
  <si>
    <t>PPT02</t>
  </si>
  <si>
    <t>TARJETAS NO FINANCIERAS</t>
  </si>
  <si>
    <t>PPT03</t>
  </si>
  <si>
    <t>SERVICIOS FINANCIERAS</t>
  </si>
  <si>
    <t>PPT04</t>
  </si>
  <si>
    <t>SERVICIOS NO FINANCIERAS</t>
  </si>
  <si>
    <t>PPT05</t>
  </si>
  <si>
    <t>PERSONALIZACION LEIBINGER</t>
  </si>
  <si>
    <t>PPT06</t>
  </si>
  <si>
    <t>PERSONALIZACION PPT CD800</t>
  </si>
  <si>
    <t>PPT11</t>
  </si>
  <si>
    <t>PERSONALIZACION JUNIOR</t>
  </si>
  <si>
    <t>PPT12</t>
  </si>
  <si>
    <t>PERSONALIZACION MILLOS</t>
  </si>
  <si>
    <t>PPT13</t>
  </si>
  <si>
    <t>PERSONALIZACION CALI DOBLE ESTADIO</t>
  </si>
  <si>
    <t>PPT14</t>
  </si>
  <si>
    <t>PERSONALIZACION DIM</t>
  </si>
  <si>
    <t>PPT15</t>
  </si>
  <si>
    <t>PERSONALIZACION CALI ESTRELLAS</t>
  </si>
  <si>
    <t>PPT16</t>
  </si>
  <si>
    <t>PERSONALIZACION CALI NEGRO</t>
  </si>
  <si>
    <t>PPT17</t>
  </si>
  <si>
    <t>PERSONALIZACION DIM DESCENTRALIZADA</t>
  </si>
  <si>
    <t>PPT18</t>
  </si>
  <si>
    <t>PERSONALIZACION JUNIOR FASE 2</t>
  </si>
  <si>
    <t>PP002</t>
  </si>
  <si>
    <t>PREPRENSA FLEXO</t>
  </si>
  <si>
    <t>RO407</t>
  </si>
  <si>
    <t>OLIMPIC V</t>
  </si>
  <si>
    <t>RO408</t>
  </si>
  <si>
    <t>ROBOSUM III</t>
  </si>
  <si>
    <t>DOBL</t>
  </si>
  <si>
    <t>SL001</t>
  </si>
  <si>
    <t>SELECCION DE CONVERSION</t>
  </si>
  <si>
    <t>ST301</t>
  </si>
  <si>
    <t>W+D 83</t>
  </si>
  <si>
    <t>ST309</t>
  </si>
  <si>
    <t>PHP III - 3</t>
  </si>
  <si>
    <t>TA001</t>
  </si>
  <si>
    <t>IMPRESORA DIGITAL DE BOBINAS</t>
  </si>
  <si>
    <t>ETKS</t>
  </si>
  <si>
    <t>TA008</t>
  </si>
  <si>
    <t>CLICK DIGITAL BOBINAS</t>
  </si>
  <si>
    <t>TA009</t>
  </si>
  <si>
    <t>CLICK DIGITAL HOJAS</t>
  </si>
  <si>
    <t>MAQUINA TAPABOCAS</t>
  </si>
  <si>
    <t>TRT01</t>
  </si>
  <si>
    <t>TERCEROS</t>
  </si>
  <si>
    <t>TRT02</t>
  </si>
  <si>
    <t>SERVICIOS TERCEROS</t>
  </si>
  <si>
    <t>TRT03</t>
  </si>
  <si>
    <t>SERVICIO FLETES TARJETAS</t>
  </si>
  <si>
    <t>TRT04</t>
  </si>
  <si>
    <t>SERVICIO COURRIER TARJETAS</t>
  </si>
  <si>
    <t>TRT05</t>
  </si>
  <si>
    <t>SERVICIO ALISTAMIENTO TARJETAS</t>
  </si>
  <si>
    <t>TR001</t>
  </si>
  <si>
    <t>TERC</t>
  </si>
  <si>
    <t>SERVICIO ENVIO X DOC AMAZON</t>
  </si>
  <si>
    <t>TR002</t>
  </si>
  <si>
    <t>SERVICIOS ALISTAMIENTO TERCEROS PID</t>
  </si>
  <si>
    <t>TR003</t>
  </si>
  <si>
    <t>SERVICIOS FLETES TERCEROS PID</t>
  </si>
  <si>
    <t>TR004</t>
  </si>
  <si>
    <t>SERVICIOS SMS DATOS Y DISEÑOS</t>
  </si>
  <si>
    <t>TR005</t>
  </si>
  <si>
    <t>SERVICIO ENVIO AVAL X DOC TOPPOINT</t>
  </si>
  <si>
    <t>TR006</t>
  </si>
  <si>
    <t>SERVICIO ENVIO OTROS X DOC TOPPOINT</t>
  </si>
  <si>
    <t>TR007</t>
  </si>
  <si>
    <t>SERVICIOS COURRIER</t>
  </si>
  <si>
    <t>TR008</t>
  </si>
  <si>
    <t>SERVICIOS SMS CLARO DATOS Y DISEÑOS</t>
  </si>
  <si>
    <t>TR009</t>
  </si>
  <si>
    <t>FACT INTERACTIVA CLARO DATOS Y DISEÑOS</t>
  </si>
  <si>
    <t>TR010</t>
  </si>
  <si>
    <t>GESTIÓN DE ENVIOS CLARO DATOS Y DISEÑOS</t>
  </si>
  <si>
    <t>TR011</t>
  </si>
  <si>
    <t>HORAS DESARROLLO CLARO DATOS Y DISEÑOS</t>
  </si>
  <si>
    <t>TR012</t>
  </si>
  <si>
    <t>HORAS DESAR OTROS CLIENTES DATOSYDISEÑOS</t>
  </si>
  <si>
    <t>TR013</t>
  </si>
  <si>
    <t>OTROS COSTOS TERCEROS</t>
  </si>
  <si>
    <t>VAS01</t>
  </si>
  <si>
    <t>TROQUELADORA DE VASOS</t>
  </si>
  <si>
    <t>VAS02</t>
  </si>
  <si>
    <t>ARMADORA  DE VASOS 1</t>
  </si>
  <si>
    <t>VAS03</t>
  </si>
  <si>
    <t>ARMADORA  DE VASOS 2</t>
  </si>
  <si>
    <t>VAS04</t>
  </si>
  <si>
    <t>ARMADORA  DE VASOS 3</t>
  </si>
  <si>
    <t>TRO</t>
  </si>
  <si>
    <t>HCAM</t>
  </si>
  <si>
    <t>CUCH</t>
  </si>
  <si>
    <t>OBSO</t>
  </si>
  <si>
    <t>RCLAS</t>
  </si>
  <si>
    <t>DOTJET</t>
  </si>
  <si>
    <t>KERNING</t>
  </si>
  <si>
    <t>OLIMPIC</t>
  </si>
  <si>
    <t>Elementos hidraulicos</t>
  </si>
  <si>
    <t>RAPTOR</t>
  </si>
  <si>
    <t>HP INDIGO</t>
  </si>
  <si>
    <t>PREPRENSA</t>
  </si>
  <si>
    <t>MICROPLEX</t>
  </si>
  <si>
    <t>OASYS COL</t>
  </si>
  <si>
    <t>AFILADORA</t>
  </si>
  <si>
    <t>NUMERADORES</t>
  </si>
  <si>
    <t>SULLAIR</t>
  </si>
  <si>
    <t>RA 800</t>
  </si>
  <si>
    <t>ATLASCOPCO-GA45</t>
  </si>
  <si>
    <t>MONTACARGA</t>
  </si>
  <si>
    <t>W+D 627</t>
  </si>
  <si>
    <t>EZ INKJET</t>
  </si>
  <si>
    <t>BOWE</t>
  </si>
  <si>
    <t>FUENTE ALIMENTACION SIEMENS</t>
  </si>
  <si>
    <t>ROBOSUM3</t>
  </si>
  <si>
    <t>GA22</t>
  </si>
  <si>
    <t>SUBESTACION</t>
  </si>
  <si>
    <t>NUMERADOR</t>
  </si>
  <si>
    <t>BOLSAS</t>
  </si>
  <si>
    <t>US-COUNTER</t>
  </si>
  <si>
    <t>RYOBI</t>
  </si>
  <si>
    <t>OASYS TROQ</t>
  </si>
  <si>
    <t>HARRIS 1000-22</t>
  </si>
  <si>
    <t>HARRIS 1200 I</t>
  </si>
  <si>
    <t>US COUNTER</t>
  </si>
  <si>
    <t>HYSTER</t>
  </si>
  <si>
    <t>COLECTORA 750 I</t>
  </si>
  <si>
    <t>Cod Alma</t>
  </si>
  <si>
    <t>Descripcion</t>
  </si>
  <si>
    <t>Cod Maq</t>
  </si>
  <si>
    <t>Maquina</t>
  </si>
  <si>
    <t>Seccion</t>
  </si>
  <si>
    <t>Cantidad</t>
  </si>
  <si>
    <t>Costo Unitario</t>
  </si>
  <si>
    <t>Costo Total</t>
  </si>
  <si>
    <t>Sub Grupo</t>
  </si>
  <si>
    <t>Grupo</t>
  </si>
  <si>
    <t>Subgrupo: Troqueles  Grupo: Insumos y Suministros de produccion</t>
  </si>
  <si>
    <t>TOTALES</t>
  </si>
  <si>
    <t>TR</t>
  </si>
  <si>
    <t>Cod Maquina</t>
  </si>
  <si>
    <t>Gr Maquina</t>
  </si>
  <si>
    <t>Costo unitario</t>
  </si>
  <si>
    <t>Sub grupo: HCAM herramientas de Impresión y cambio de formato. Grupo: Insumos y Suministros de Produccion</t>
  </si>
  <si>
    <t>Cod Almacen</t>
  </si>
  <si>
    <t>EZ</t>
  </si>
  <si>
    <t>MR100O</t>
  </si>
  <si>
    <t>FD60-PINTRONIX</t>
  </si>
  <si>
    <t>31J</t>
  </si>
  <si>
    <t>OLIIMPIC</t>
  </si>
  <si>
    <t>DODJET</t>
  </si>
  <si>
    <t>CORTADORA IV</t>
  </si>
  <si>
    <t>CORTADORA V</t>
  </si>
  <si>
    <t>RDVACIO</t>
  </si>
  <si>
    <t>DVALOR</t>
  </si>
  <si>
    <t>Insumos mantenimiento</t>
  </si>
  <si>
    <t>VICOUNT</t>
  </si>
  <si>
    <t>BSA-MINI</t>
  </si>
  <si>
    <t>COLECTORA 550 III</t>
  </si>
  <si>
    <t>GUILL POLAR</t>
  </si>
  <si>
    <t>BASCULA</t>
  </si>
  <si>
    <t>de baja</t>
  </si>
  <si>
    <t>il504</t>
  </si>
  <si>
    <t>ILIT SPEED 6C</t>
  </si>
  <si>
    <t>Dvalor obsoletos</t>
  </si>
  <si>
    <t>Dvalor Inactivos</t>
  </si>
  <si>
    <t>TOTAL</t>
  </si>
  <si>
    <t>Activos</t>
  </si>
  <si>
    <t>inactivo</t>
  </si>
  <si>
    <t>SAKURA</t>
  </si>
  <si>
    <t>sobre Inactivo</t>
  </si>
  <si>
    <t>sc201</t>
  </si>
  <si>
    <t>Sobre dado d baja</t>
  </si>
  <si>
    <t>Total</t>
  </si>
  <si>
    <t>activo</t>
  </si>
  <si>
    <t>PROCESO</t>
  </si>
  <si>
    <t>MAQ ACTIVAS</t>
  </si>
  <si>
    <t>MAQ INACTIVAS</t>
  </si>
  <si>
    <t>MAQ DADA DE BAJA</t>
  </si>
  <si>
    <t>IMP PLANA</t>
  </si>
  <si>
    <t>SPEED 6C</t>
  </si>
  <si>
    <t>SPEED 5C</t>
  </si>
  <si>
    <t>SPEED 2C</t>
  </si>
  <si>
    <t>KORS</t>
  </si>
  <si>
    <t>SOBRES</t>
  </si>
  <si>
    <t>W+D627</t>
  </si>
  <si>
    <t>RA#2</t>
  </si>
  <si>
    <t>RA#1</t>
  </si>
  <si>
    <t>WD241</t>
  </si>
  <si>
    <t>PHP#1</t>
  </si>
  <si>
    <t>WD83</t>
  </si>
  <si>
    <t>MO</t>
  </si>
  <si>
    <t>PHP#2</t>
  </si>
  <si>
    <t>PHP-3</t>
  </si>
  <si>
    <t>ROLLOS</t>
  </si>
  <si>
    <t>OLMPIC#1</t>
  </si>
  <si>
    <t>OLIMPIC#3</t>
  </si>
  <si>
    <t>LINEAS EMPAQ OLIMP 1,2</t>
  </si>
  <si>
    <t>OLIMPIC#2</t>
  </si>
  <si>
    <t>OLIMPIC#4</t>
  </si>
  <si>
    <t>HULMA#1</t>
  </si>
  <si>
    <t>OLIMPIC#5</t>
  </si>
  <si>
    <t>ROBOSUM#3</t>
  </si>
  <si>
    <t>EQUIP ELECTR OLIMP#4</t>
  </si>
  <si>
    <t>ROBOSUM#1</t>
  </si>
  <si>
    <t>EQUIP ELECTR OLIMP#3</t>
  </si>
  <si>
    <t>ROBOSUM#2</t>
  </si>
  <si>
    <t>FORMAS</t>
  </si>
  <si>
    <t>DIDDE#1</t>
  </si>
  <si>
    <t>HARRIS-1000-22"</t>
  </si>
  <si>
    <t>HARRIS-1200#1</t>
  </si>
  <si>
    <t>DIDDE#2</t>
  </si>
  <si>
    <t>HARRIS-1000-17"</t>
  </si>
  <si>
    <t>HARRIS-835</t>
  </si>
  <si>
    <t>STEVENS#1</t>
  </si>
  <si>
    <t>STEVENS#2</t>
  </si>
  <si>
    <t>COLEC-750#1</t>
  </si>
  <si>
    <t>MR1000</t>
  </si>
  <si>
    <t>COLEC-750#2</t>
  </si>
  <si>
    <t>COLEC-B.BUNCH</t>
  </si>
  <si>
    <t>HARRIS-1200#2</t>
  </si>
  <si>
    <t>PROCESAD UKITA</t>
  </si>
  <si>
    <t>CONVER</t>
  </si>
  <si>
    <t>CORT#4</t>
  </si>
  <si>
    <t>TROQ- PERFECTA</t>
  </si>
  <si>
    <t>CORT#3</t>
  </si>
  <si>
    <t>CORT#5</t>
  </si>
  <si>
    <t>CORT#6</t>
  </si>
  <si>
    <t>TARJETAS</t>
  </si>
  <si>
    <t>HP5600</t>
  </si>
  <si>
    <t>HP4500</t>
  </si>
  <si>
    <t>LAM LAUFFER</t>
  </si>
  <si>
    <t>COL OASYS</t>
  </si>
  <si>
    <t>SAKURAI</t>
  </si>
  <si>
    <t>TROQ OASYS</t>
  </si>
  <si>
    <t>TROQ- EMBUTIDORA</t>
  </si>
  <si>
    <t>PERSONAL TARJETAS</t>
  </si>
  <si>
    <t>VALORES</t>
  </si>
  <si>
    <t>AQUAFLEX#1</t>
  </si>
  <si>
    <t>RYOBI#1</t>
  </si>
  <si>
    <t>BOWE#1</t>
  </si>
  <si>
    <t>AQUAFLEX#2</t>
  </si>
  <si>
    <t>CONTADORA#1</t>
  </si>
  <si>
    <t>HEATH-4C</t>
  </si>
  <si>
    <t>RAPTOR#1</t>
  </si>
  <si>
    <t>PLEG PAQUETES</t>
  </si>
  <si>
    <t>RYOBI#2</t>
  </si>
  <si>
    <t>RAPTOR#2</t>
  </si>
  <si>
    <t>REBOBIN-DESBOB</t>
  </si>
  <si>
    <t>KERNING#2</t>
  </si>
  <si>
    <t>RAPTOR#3</t>
  </si>
  <si>
    <t>COL B-BUNCH</t>
  </si>
  <si>
    <t>HEATH-2C</t>
  </si>
  <si>
    <t>IBM#1, 2, 3</t>
  </si>
  <si>
    <t>PINTRONIX</t>
  </si>
  <si>
    <t>KERNING#1</t>
  </si>
  <si>
    <t>BOWE#2</t>
  </si>
  <si>
    <t>CONTADORA#2</t>
  </si>
  <si>
    <t>TAPABOCAS</t>
  </si>
  <si>
    <t>ARM TAPABOCAS</t>
  </si>
  <si>
    <t>EMPACAD TAPABOCAS</t>
  </si>
  <si>
    <t>INKJET</t>
  </si>
  <si>
    <t>MONTACAR</t>
  </si>
  <si>
    <t>EST ROLIFT</t>
  </si>
  <si>
    <t>HYSTER ELEC</t>
  </si>
  <si>
    <t>EST CLARK</t>
  </si>
  <si>
    <t>MONT EP</t>
  </si>
  <si>
    <t>COL-550#3</t>
  </si>
  <si>
    <t>EQUP. AUX</t>
  </si>
  <si>
    <t>COMP SULLAIR</t>
  </si>
  <si>
    <t>COMP GA10</t>
  </si>
  <si>
    <t>PTAR#1</t>
  </si>
  <si>
    <t>COMP GA45</t>
  </si>
  <si>
    <t>COMP GA22</t>
  </si>
  <si>
    <t>PTAR#2</t>
  </si>
  <si>
    <t>NASH#1</t>
  </si>
  <si>
    <t>NASH#2</t>
  </si>
  <si>
    <t>NASH#3</t>
  </si>
  <si>
    <t>SUBEST#1</t>
  </si>
  <si>
    <t>SUBEST#2</t>
  </si>
  <si>
    <t>SUBEST#3</t>
  </si>
  <si>
    <t>PLANTA ELECT#1</t>
  </si>
  <si>
    <t>PLANTA ELECT#2</t>
  </si>
  <si>
    <t>PTAR#3</t>
  </si>
  <si>
    <t>ARM BOLSAS#1</t>
  </si>
  <si>
    <t>IMPRE FLEXO-130</t>
  </si>
  <si>
    <t>ARM MANIJAS</t>
  </si>
  <si>
    <t>KOVRA#1</t>
  </si>
  <si>
    <t>TERMOF TAPAS</t>
  </si>
  <si>
    <t>TROQ VASOS</t>
  </si>
  <si>
    <t>PLEGADIZ</t>
  </si>
  <si>
    <t xml:space="preserve">TROQ ESTAMP </t>
  </si>
  <si>
    <t>LAM PLIEGOS</t>
  </si>
  <si>
    <t>OLIMPIC III-HULMA</t>
  </si>
  <si>
    <t>Inact rolloss</t>
  </si>
  <si>
    <t>PGAL</t>
  </si>
  <si>
    <t>R0404</t>
  </si>
  <si>
    <t>Obsol roll</t>
  </si>
  <si>
    <t>total</t>
  </si>
  <si>
    <t>Inactivo</t>
  </si>
  <si>
    <t>obsoleto</t>
  </si>
  <si>
    <t>INACTIVO</t>
  </si>
  <si>
    <t>OBSOLETO</t>
  </si>
  <si>
    <t>ACTIVO</t>
  </si>
  <si>
    <t>FORM INACT</t>
  </si>
  <si>
    <t>FORM OBSO</t>
  </si>
  <si>
    <t>CORTADORA VI</t>
  </si>
  <si>
    <t>GUILLOTINA SEYPA</t>
  </si>
  <si>
    <t>CONV INAC-SEYP</t>
  </si>
  <si>
    <t>Artículo+LA13:L4048</t>
  </si>
  <si>
    <t>CILIN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</si>
</sst>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(&quot;$&quot;\ * #,##0.00_);_(&quot;$&quot;\ * \(#,##0.00\);_(&quot;$&quot;\ * &quot;-&quot;??_);_(@_)"/>
    <numFmt numFmtId="165" formatCode="_-* #,##0.0_-;\-* #,##0.0_-;_-* &quot;-&quot;??_-;_-@_-"/>
    <numFmt numFmtId="166" formatCode="_-&quot;$&quot;\ * #,##0_-;\-&quot;$&quot;\ * #,##0_-;_-&quot;$&quot;\ * &quot;-&quot;??_-;_-@_-"/>
    <numFmt numFmtId="167" formatCode="0.0%"/>
    <numFmt numFmtId="168" formatCode="_-* #,##0_-;\-* #,##0_-;_-* &quot;-&quot;??_-;_-@_-"/>
    <numFmt numFmtId="169" formatCode="_-&quot;$&quot;\ * #,##0.0_-;\-&quot;$&quot;\ * #,##0.0_-;_-&quot;$&quot;\ * &quot;-&quot;??_-;_-@_-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5" tint="-0.499984740745262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2"/>
      <color theme="5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8" tint="-0.499984740745262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</fills>
  <borders count="4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5" borderId="4" applyNumberFormat="0" applyAlignment="0" applyProtection="0"/>
    <xf numFmtId="0" fontId="8" fillId="6" borderId="5" applyNumberFormat="0" applyAlignment="0" applyProtection="0"/>
    <xf numFmtId="0" fontId="9" fillId="6" borderId="4" applyNumberFormat="0" applyAlignment="0" applyProtection="0"/>
    <xf numFmtId="0" fontId="10" fillId="0" borderId="6" applyNumberFormat="0" applyFill="0" applyAlignment="0" applyProtection="0"/>
    <xf numFmtId="0" fontId="11" fillId="7" borderId="7" applyNumberFormat="0" applyAlignment="0" applyProtection="0"/>
    <xf numFmtId="0" fontId="1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3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1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164" fontId="1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7" fillId="4" borderId="0" applyNumberFormat="0" applyBorder="0" applyAlignment="0" applyProtection="0"/>
    <xf numFmtId="0" fontId="15" fillId="12" borderId="0" applyNumberFormat="0" applyBorder="0" applyAlignment="0" applyProtection="0"/>
    <xf numFmtId="0" fontId="15" fillId="16" borderId="0" applyNumberFormat="0" applyBorder="0" applyAlignment="0" applyProtection="0"/>
    <xf numFmtId="0" fontId="15" fillId="20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15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66">
    <xf numFmtId="0" fontId="0" fillId="0" borderId="0" xfId="0"/>
    <xf numFmtId="43" fontId="0" fillId="0" borderId="0" xfId="1" applyFont="1" applyAlignment="1">
      <alignment horizontal="center" wrapText="1"/>
    </xf>
    <xf numFmtId="164" fontId="0" fillId="0" borderId="0" xfId="36" applyFont="1" applyAlignment="1">
      <alignment horizontal="center" wrapText="1"/>
    </xf>
    <xf numFmtId="0" fontId="0" fillId="0" borderId="0" xfId="0" applyAlignment="1">
      <alignment horizontal="center"/>
    </xf>
    <xf numFmtId="164" fontId="0" fillId="0" borderId="0" xfId="36" applyFont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/>
    </xf>
    <xf numFmtId="166" fontId="0" fillId="0" borderId="0" xfId="0" applyNumberFormat="1"/>
    <xf numFmtId="165" fontId="0" fillId="0" borderId="0" xfId="1" applyNumberFormat="1" applyFont="1"/>
    <xf numFmtId="0" fontId="0" fillId="0" borderId="0" xfId="0" pivotButton="1"/>
    <xf numFmtId="166" fontId="0" fillId="0" borderId="0" xfId="2" applyNumberFormat="1" applyFont="1"/>
    <xf numFmtId="164" fontId="0" fillId="0" borderId="0" xfId="0" applyNumberFormat="1"/>
    <xf numFmtId="165" fontId="0" fillId="0" borderId="0" xfId="0" applyNumberFormat="1"/>
    <xf numFmtId="14" fontId="0" fillId="0" borderId="0" xfId="0" applyNumberFormat="1"/>
    <xf numFmtId="43" fontId="0" fillId="0" borderId="0" xfId="1" applyFont="1"/>
    <xf numFmtId="164" fontId="0" fillId="0" borderId="0" xfId="36" applyFont="1"/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/>
    <xf numFmtId="0" fontId="0" fillId="0" borderId="0" xfId="0" applyAlignment="1">
      <alignment horizontal="left" indent="1"/>
    </xf>
    <xf numFmtId="167" fontId="0" fillId="0" borderId="0" xfId="45" applyNumberFormat="1" applyFont="1"/>
    <xf numFmtId="0" fontId="0" fillId="0" borderId="0" xfId="0" applyAlignment="1">
      <alignment horizontal="left" indent="2"/>
    </xf>
    <xf numFmtId="44" fontId="0" fillId="0" borderId="0" xfId="2" applyFont="1" applyAlignment="1">
      <alignment horizontal="center" wrapText="1"/>
    </xf>
    <xf numFmtId="44" fontId="0" fillId="0" borderId="0" xfId="2" applyFont="1"/>
    <xf numFmtId="168" fontId="0" fillId="0" borderId="0" xfId="0" applyNumberFormat="1"/>
    <xf numFmtId="168" fontId="0" fillId="0" borderId="0" xfId="1" applyNumberFormat="1" applyFont="1"/>
    <xf numFmtId="167" fontId="0" fillId="0" borderId="0" xfId="45" applyNumberFormat="1" applyFont="1" applyAlignment="1">
      <alignment horizontal="center" wrapText="1"/>
    </xf>
    <xf numFmtId="0" fontId="0" fillId="33" borderId="0" xfId="0" applyFill="1" applyAlignment="1">
      <alignment horizontal="center" wrapText="1"/>
    </xf>
    <xf numFmtId="0" fontId="0" fillId="33" borderId="0" xfId="0" applyFill="1"/>
    <xf numFmtId="43" fontId="0" fillId="33" borderId="0" xfId="1" applyFont="1" applyFill="1"/>
    <xf numFmtId="44" fontId="0" fillId="33" borderId="0" xfId="2" applyFont="1" applyFill="1"/>
    <xf numFmtId="167" fontId="0" fillId="33" borderId="0" xfId="45" applyNumberFormat="1" applyFont="1" applyFill="1"/>
    <xf numFmtId="0" fontId="0" fillId="34" borderId="0" xfId="0" applyFill="1"/>
    <xf numFmtId="43" fontId="0" fillId="34" borderId="0" xfId="1" applyFont="1" applyFill="1"/>
    <xf numFmtId="44" fontId="0" fillId="34" borderId="0" xfId="2" applyFont="1" applyFill="1"/>
    <xf numFmtId="167" fontId="0" fillId="34" borderId="0" xfId="45" applyNumberFormat="1" applyFont="1" applyFill="1"/>
    <xf numFmtId="43" fontId="0" fillId="0" borderId="0" xfId="1" applyFont="1" applyFill="1"/>
    <xf numFmtId="44" fontId="0" fillId="0" borderId="0" xfId="2" applyFont="1" applyFill="1"/>
    <xf numFmtId="167" fontId="0" fillId="0" borderId="0" xfId="45" applyNumberFormat="1" applyFont="1" applyFill="1"/>
    <xf numFmtId="0" fontId="0" fillId="35" borderId="0" xfId="0" applyFill="1"/>
    <xf numFmtId="43" fontId="0" fillId="35" borderId="0" xfId="1" applyFont="1" applyFill="1"/>
    <xf numFmtId="44" fontId="0" fillId="35" borderId="0" xfId="2" applyFont="1" applyFill="1"/>
    <xf numFmtId="167" fontId="0" fillId="35" borderId="0" xfId="45" applyNumberFormat="1" applyFont="1" applyFill="1"/>
    <xf numFmtId="0" fontId="0" fillId="36" borderId="0" xfId="0" applyFill="1"/>
    <xf numFmtId="0" fontId="0" fillId="37" borderId="0" xfId="0" applyFill="1"/>
    <xf numFmtId="43" fontId="0" fillId="37" borderId="0" xfId="1" applyFont="1" applyFill="1"/>
    <xf numFmtId="44" fontId="0" fillId="37" borderId="0" xfId="2" applyFont="1" applyFill="1"/>
    <xf numFmtId="167" fontId="0" fillId="37" borderId="0" xfId="45" applyNumberFormat="1" applyFont="1" applyFill="1"/>
    <xf numFmtId="43" fontId="0" fillId="36" borderId="0" xfId="1" applyFont="1" applyFill="1"/>
    <xf numFmtId="44" fontId="0" fillId="36" borderId="0" xfId="2" applyFont="1" applyFill="1"/>
    <xf numFmtId="167" fontId="0" fillId="36" borderId="0" xfId="45" applyNumberFormat="1" applyFont="1" applyFill="1"/>
    <xf numFmtId="0" fontId="0" fillId="38" borderId="0" xfId="0" applyFill="1"/>
    <xf numFmtId="43" fontId="0" fillId="38" borderId="0" xfId="1" applyFont="1" applyFill="1"/>
    <xf numFmtId="44" fontId="0" fillId="38" borderId="0" xfId="2" applyFont="1" applyFill="1"/>
    <xf numFmtId="167" fontId="0" fillId="38" borderId="0" xfId="45" applyNumberFormat="1" applyFont="1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43" fontId="0" fillId="41" borderId="0" xfId="1" applyFont="1" applyFill="1"/>
    <xf numFmtId="44" fontId="0" fillId="41" borderId="0" xfId="2" applyFont="1" applyFill="1"/>
    <xf numFmtId="167" fontId="0" fillId="41" borderId="0" xfId="45" applyNumberFormat="1" applyFont="1" applyFill="1"/>
    <xf numFmtId="0" fontId="0" fillId="42" borderId="0" xfId="0" applyFill="1"/>
    <xf numFmtId="43" fontId="0" fillId="42" borderId="0" xfId="1" applyFont="1" applyFill="1"/>
    <xf numFmtId="44" fontId="0" fillId="42" borderId="0" xfId="2" applyFont="1" applyFill="1"/>
    <xf numFmtId="167" fontId="0" fillId="42" borderId="0" xfId="45" applyNumberFormat="1" applyFont="1" applyFill="1"/>
    <xf numFmtId="0" fontId="0" fillId="43" borderId="0" xfId="0" applyFill="1"/>
    <xf numFmtId="43" fontId="0" fillId="43" borderId="0" xfId="1" applyFont="1" applyFill="1"/>
    <xf numFmtId="44" fontId="0" fillId="43" borderId="0" xfId="2" applyFont="1" applyFill="1"/>
    <xf numFmtId="167" fontId="0" fillId="43" borderId="0" xfId="45" applyNumberFormat="1" applyFont="1" applyFill="1"/>
    <xf numFmtId="43" fontId="0" fillId="40" borderId="0" xfId="1" applyFont="1" applyFill="1"/>
    <xf numFmtId="44" fontId="0" fillId="40" borderId="0" xfId="2" applyFont="1" applyFill="1"/>
    <xf numFmtId="167" fontId="0" fillId="40" borderId="0" xfId="45" applyNumberFormat="1" applyFont="1" applyFill="1"/>
    <xf numFmtId="0" fontId="0" fillId="44" borderId="0" xfId="0" applyFill="1"/>
    <xf numFmtId="43" fontId="0" fillId="44" borderId="0" xfId="1" applyFont="1" applyFill="1"/>
    <xf numFmtId="44" fontId="0" fillId="44" borderId="0" xfId="2" applyFont="1" applyFill="1"/>
    <xf numFmtId="167" fontId="0" fillId="44" borderId="0" xfId="45" applyNumberFormat="1" applyFont="1" applyFill="1"/>
    <xf numFmtId="0" fontId="12" fillId="0" borderId="0" xfId="0" applyFont="1"/>
    <xf numFmtId="43" fontId="12" fillId="0" borderId="0" xfId="1" applyFont="1"/>
    <xf numFmtId="44" fontId="12" fillId="0" borderId="0" xfId="2" applyFont="1"/>
    <xf numFmtId="167" fontId="12" fillId="0" borderId="0" xfId="45" applyNumberFormat="1" applyFont="1"/>
    <xf numFmtId="0" fontId="18" fillId="0" borderId="0" xfId="0" applyFont="1"/>
    <xf numFmtId="43" fontId="18" fillId="0" borderId="0" xfId="1" applyFont="1"/>
    <xf numFmtId="44" fontId="18" fillId="0" borderId="0" xfId="2" applyFont="1"/>
    <xf numFmtId="167" fontId="18" fillId="0" borderId="0" xfId="45" applyNumberFormat="1" applyFont="1"/>
    <xf numFmtId="0" fontId="12" fillId="44" borderId="0" xfId="0" applyFont="1" applyFill="1"/>
    <xf numFmtId="43" fontId="12" fillId="44" borderId="0" xfId="1" applyFont="1" applyFill="1"/>
    <xf numFmtId="167" fontId="12" fillId="44" borderId="0" xfId="45" applyNumberFormat="1" applyFont="1" applyFill="1"/>
    <xf numFmtId="0" fontId="12" fillId="36" borderId="0" xfId="0" applyFont="1" applyFill="1"/>
    <xf numFmtId="43" fontId="12" fillId="36" borderId="0" xfId="1" applyFont="1" applyFill="1"/>
    <xf numFmtId="44" fontId="12" fillId="36" borderId="0" xfId="2" applyFont="1" applyFill="1"/>
    <xf numFmtId="167" fontId="12" fillId="36" borderId="0" xfId="45" applyNumberFormat="1" applyFont="1" applyFill="1"/>
    <xf numFmtId="44" fontId="14" fillId="0" borderId="0" xfId="0" applyNumberFormat="1" applyFont="1"/>
    <xf numFmtId="0" fontId="14" fillId="0" borderId="0" xfId="0" applyFont="1"/>
    <xf numFmtId="166" fontId="14" fillId="0" borderId="0" xfId="0" applyNumberFormat="1" applyFont="1"/>
    <xf numFmtId="43" fontId="12" fillId="0" borderId="0" xfId="1" applyFont="1" applyFill="1"/>
    <xf numFmtId="44" fontId="12" fillId="0" borderId="0" xfId="2" applyFont="1" applyFill="1"/>
    <xf numFmtId="167" fontId="12" fillId="0" borderId="0" xfId="45" applyNumberFormat="1" applyFont="1" applyFill="1"/>
    <xf numFmtId="43" fontId="18" fillId="0" borderId="0" xfId="1" applyFont="1" applyFill="1"/>
    <xf numFmtId="44" fontId="18" fillId="0" borderId="0" xfId="2" applyFont="1" applyFill="1"/>
    <xf numFmtId="167" fontId="18" fillId="0" borderId="0" xfId="45" applyNumberFormat="1" applyFont="1" applyFill="1"/>
    <xf numFmtId="0" fontId="20" fillId="0" borderId="0" xfId="0" applyFont="1"/>
    <xf numFmtId="0" fontId="21" fillId="0" borderId="0" xfId="0" applyFont="1"/>
    <xf numFmtId="44" fontId="0" fillId="0" borderId="0" xfId="0" applyNumberFormat="1"/>
    <xf numFmtId="166" fontId="14" fillId="0" borderId="0" xfId="2" applyNumberFormat="1" applyFont="1"/>
    <xf numFmtId="166" fontId="12" fillId="0" borderId="0" xfId="2" applyNumberFormat="1" applyFont="1" applyFill="1"/>
    <xf numFmtId="166" fontId="0" fillId="0" borderId="0" xfId="2" applyNumberFormat="1" applyFont="1" applyFill="1"/>
    <xf numFmtId="166" fontId="12" fillId="44" borderId="0" xfId="2" applyNumberFormat="1" applyFont="1" applyFill="1"/>
    <xf numFmtId="166" fontId="18" fillId="0" borderId="0" xfId="0" applyNumberFormat="1" applyFont="1"/>
    <xf numFmtId="166" fontId="18" fillId="0" borderId="0" xfId="2" applyNumberFormat="1" applyFont="1" applyFill="1"/>
    <xf numFmtId="166" fontId="0" fillId="44" borderId="0" xfId="2" applyNumberFormat="1" applyFont="1" applyFill="1"/>
    <xf numFmtId="166" fontId="12" fillId="0" borderId="0" xfId="2" applyNumberFormat="1" applyFont="1"/>
    <xf numFmtId="166" fontId="0" fillId="33" borderId="0" xfId="2" applyNumberFormat="1" applyFont="1" applyFill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7" xfId="0" applyBorder="1"/>
    <xf numFmtId="0" fontId="0" fillId="0" borderId="10" xfId="0" applyBorder="1"/>
    <xf numFmtId="0" fontId="0" fillId="0" borderId="21" xfId="0" applyBorder="1"/>
    <xf numFmtId="0" fontId="0" fillId="0" borderId="24" xfId="0" applyBorder="1"/>
    <xf numFmtId="0" fontId="0" fillId="0" borderId="26" xfId="0" applyBorder="1"/>
    <xf numFmtId="0" fontId="0" fillId="0" borderId="27" xfId="0" applyBorder="1"/>
    <xf numFmtId="0" fontId="0" fillId="0" borderId="31" xfId="0" applyBorder="1"/>
    <xf numFmtId="0" fontId="0" fillId="0" borderId="35" xfId="0" applyBorder="1"/>
    <xf numFmtId="0" fontId="0" fillId="0" borderId="39" xfId="0" applyBorder="1"/>
    <xf numFmtId="0" fontId="0" fillId="0" borderId="0" xfId="0" applyAlignment="1">
      <alignment horizontal="center" vertical="top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169" fontId="22" fillId="45" borderId="17" xfId="2" applyNumberFormat="1" applyFont="1" applyFill="1" applyBorder="1"/>
    <xf numFmtId="166" fontId="22" fillId="45" borderId="17" xfId="2" applyNumberFormat="1" applyFont="1" applyFill="1" applyBorder="1"/>
    <xf numFmtId="0" fontId="14" fillId="0" borderId="10" xfId="0" applyFont="1" applyBorder="1"/>
    <xf numFmtId="166" fontId="0" fillId="40" borderId="0" xfId="0" applyNumberFormat="1" applyFill="1"/>
    <xf numFmtId="0" fontId="23" fillId="0" borderId="0" xfId="0" applyFont="1"/>
    <xf numFmtId="43" fontId="23" fillId="0" borderId="0" xfId="1" applyFont="1"/>
    <xf numFmtId="167" fontId="23" fillId="0" borderId="0" xfId="45" applyNumberFormat="1" applyFont="1"/>
    <xf numFmtId="43" fontId="21" fillId="0" borderId="0" xfId="1" applyFont="1"/>
    <xf numFmtId="44" fontId="21" fillId="0" borderId="0" xfId="2" applyFont="1"/>
    <xf numFmtId="167" fontId="21" fillId="0" borderId="0" xfId="45" applyNumberFormat="1" applyFont="1"/>
    <xf numFmtId="166" fontId="23" fillId="0" borderId="0" xfId="2" applyNumberFormat="1" applyFont="1"/>
    <xf numFmtId="166" fontId="21" fillId="0" borderId="0" xfId="2" applyNumberFormat="1" applyFont="1"/>
    <xf numFmtId="166" fontId="0" fillId="40" borderId="0" xfId="2" applyNumberFormat="1" applyFont="1" applyFill="1"/>
    <xf numFmtId="0" fontId="24" fillId="0" borderId="0" xfId="0" applyFont="1"/>
    <xf numFmtId="43" fontId="24" fillId="0" borderId="0" xfId="1" applyFont="1"/>
    <xf numFmtId="44" fontId="24" fillId="0" borderId="0" xfId="2" applyFont="1"/>
    <xf numFmtId="167" fontId="24" fillId="0" borderId="0" xfId="45" applyNumberFormat="1" applyFont="1"/>
    <xf numFmtId="166" fontId="24" fillId="0" borderId="0" xfId="2" applyNumberFormat="1" applyFont="1"/>
    <xf numFmtId="166" fontId="24" fillId="0" borderId="0" xfId="0" applyNumberFormat="1" applyFont="1"/>
    <xf numFmtId="0" fontId="25" fillId="0" borderId="0" xfId="0" applyFont="1"/>
    <xf numFmtId="43" fontId="25" fillId="0" borderId="0" xfId="1" applyFont="1"/>
    <xf numFmtId="44" fontId="25" fillId="0" borderId="0" xfId="2" applyFont="1"/>
    <xf numFmtId="167" fontId="25" fillId="0" borderId="0" xfId="45" applyNumberFormat="1" applyFont="1"/>
    <xf numFmtId="43" fontId="0" fillId="0" borderId="0" xfId="1" applyFont="1" applyFill="1" applyAlignment="1">
      <alignment horizontal="center" wrapText="1"/>
    </xf>
    <xf numFmtId="44" fontId="0" fillId="0" borderId="0" xfId="2" applyFont="1" applyFill="1" applyAlignment="1">
      <alignment horizontal="center" wrapText="1"/>
    </xf>
    <xf numFmtId="0" fontId="22" fillId="0" borderId="0" xfId="0" applyFont="1"/>
    <xf numFmtId="43" fontId="22" fillId="0" borderId="0" xfId="1" applyFont="1" applyFill="1"/>
    <xf numFmtId="44" fontId="22" fillId="0" borderId="0" xfId="2" applyFont="1" applyFill="1"/>
    <xf numFmtId="167" fontId="22" fillId="0" borderId="0" xfId="45" applyNumberFormat="1" applyFont="1" applyFill="1"/>
    <xf numFmtId="166" fontId="22" fillId="0" borderId="0" xfId="2" applyNumberFormat="1" applyFont="1" applyFill="1"/>
    <xf numFmtId="43" fontId="21" fillId="0" borderId="0" xfId="1" applyFont="1" applyFill="1"/>
    <xf numFmtId="44" fontId="21" fillId="0" borderId="0" xfId="2" applyFont="1" applyFill="1"/>
    <xf numFmtId="167" fontId="21" fillId="0" borderId="0" xfId="45" applyNumberFormat="1" applyFont="1" applyFill="1"/>
    <xf numFmtId="43" fontId="24" fillId="0" borderId="0" xfId="1" applyFont="1" applyFill="1"/>
    <xf numFmtId="44" fontId="24" fillId="0" borderId="0" xfId="2" applyFont="1" applyFill="1"/>
    <xf numFmtId="167" fontId="24" fillId="0" borderId="0" xfId="45" applyNumberFormat="1" applyFont="1" applyFill="1"/>
    <xf numFmtId="166" fontId="24" fillId="0" borderId="0" xfId="2" applyNumberFormat="1" applyFont="1" applyFill="1"/>
    <xf numFmtId="166" fontId="21" fillId="0" borderId="0" xfId="2" applyNumberFormat="1" applyFont="1" applyFill="1"/>
    <xf numFmtId="43" fontId="20" fillId="0" borderId="0" xfId="1" applyFont="1" applyFill="1"/>
    <xf numFmtId="44" fontId="20" fillId="0" borderId="0" xfId="2" applyFont="1" applyFill="1"/>
    <xf numFmtId="167" fontId="20" fillId="0" borderId="0" xfId="45" applyNumberFormat="1" applyFont="1" applyFill="1"/>
    <xf numFmtId="166" fontId="20" fillId="0" borderId="0" xfId="2" applyNumberFormat="1" applyFont="1" applyFill="1"/>
    <xf numFmtId="167" fontId="22" fillId="39" borderId="0" xfId="45" applyNumberFormat="1" applyFont="1" applyFill="1"/>
    <xf numFmtId="167" fontId="22" fillId="0" borderId="0" xfId="45" applyNumberFormat="1" applyFont="1"/>
    <xf numFmtId="0" fontId="22" fillId="39" borderId="0" xfId="0" applyFont="1" applyFill="1"/>
    <xf numFmtId="0" fontId="14" fillId="0" borderId="10" xfId="0" applyFont="1" applyBorder="1" applyAlignment="1">
      <alignment horizontal="center" wrapText="1"/>
    </xf>
    <xf numFmtId="43" fontId="14" fillId="0" borderId="10" xfId="1" applyFont="1" applyFill="1" applyBorder="1" applyAlignment="1">
      <alignment horizontal="center" wrapText="1"/>
    </xf>
    <xf numFmtId="44" fontId="14" fillId="0" borderId="10" xfId="2" applyFont="1" applyFill="1" applyBorder="1" applyAlignment="1">
      <alignment horizontal="center" wrapText="1"/>
    </xf>
    <xf numFmtId="167" fontId="14" fillId="0" borderId="10" xfId="45" applyNumberFormat="1" applyFont="1" applyBorder="1" applyAlignment="1">
      <alignment horizontal="center" wrapText="1"/>
    </xf>
    <xf numFmtId="166" fontId="14" fillId="0" borderId="10" xfId="2" applyNumberFormat="1" applyFont="1" applyBorder="1"/>
    <xf numFmtId="166" fontId="0" fillId="0" borderId="10" xfId="2" applyNumberFormat="1" applyFont="1" applyBorder="1"/>
    <xf numFmtId="166" fontId="0" fillId="0" borderId="10" xfId="0" applyNumberFormat="1" applyBorder="1"/>
    <xf numFmtId="166" fontId="22" fillId="46" borderId="17" xfId="2" applyNumberFormat="1" applyFont="1" applyFill="1" applyBorder="1"/>
    <xf numFmtId="166" fontId="26" fillId="45" borderId="15" xfId="2" applyNumberFormat="1" applyFont="1" applyFill="1" applyBorder="1"/>
    <xf numFmtId="0" fontId="27" fillId="0" borderId="10" xfId="0" applyFont="1" applyBorder="1"/>
    <xf numFmtId="0" fontId="27" fillId="0" borderId="24" xfId="0" applyFont="1" applyBorder="1"/>
    <xf numFmtId="166" fontId="26" fillId="46" borderId="15" xfId="2" applyNumberFormat="1" applyFont="1" applyFill="1" applyBorder="1"/>
    <xf numFmtId="0" fontId="27" fillId="0" borderId="15" xfId="0" applyFont="1" applyBorder="1"/>
    <xf numFmtId="0" fontId="27" fillId="0" borderId="41" xfId="0" applyFont="1" applyBorder="1"/>
    <xf numFmtId="0" fontId="27" fillId="0" borderId="27" xfId="0" applyFont="1" applyBorder="1"/>
    <xf numFmtId="0" fontId="27" fillId="0" borderId="13" xfId="0" applyFont="1" applyBorder="1"/>
    <xf numFmtId="0" fontId="27" fillId="0" borderId="32" xfId="0" applyFont="1" applyBorder="1"/>
    <xf numFmtId="0" fontId="27" fillId="0" borderId="36" xfId="0" applyFont="1" applyBorder="1"/>
    <xf numFmtId="0" fontId="27" fillId="0" borderId="40" xfId="0" applyFont="1" applyBorder="1"/>
    <xf numFmtId="166" fontId="26" fillId="45" borderId="16" xfId="2" applyNumberFormat="1" applyFont="1" applyFill="1" applyBorder="1"/>
    <xf numFmtId="0" fontId="27" fillId="0" borderId="20" xfId="0" applyFont="1" applyBorder="1"/>
    <xf numFmtId="0" fontId="27" fillId="0" borderId="25" xfId="0" applyFont="1" applyBorder="1"/>
    <xf numFmtId="166" fontId="26" fillId="46" borderId="16" xfId="2" applyNumberFormat="1" applyFont="1" applyFill="1" applyBorder="1"/>
    <xf numFmtId="0" fontId="27" fillId="0" borderId="16" xfId="0" applyFont="1" applyBorder="1"/>
    <xf numFmtId="0" fontId="27" fillId="0" borderId="44" xfId="0" applyFont="1" applyBorder="1"/>
    <xf numFmtId="0" fontId="27" fillId="0" borderId="28" xfId="0" applyFont="1" applyBorder="1"/>
    <xf numFmtId="0" fontId="27" fillId="0" borderId="14" xfId="0" applyFont="1" applyBorder="1"/>
    <xf numFmtId="0" fontId="27" fillId="0" borderId="0" xfId="0" applyFont="1"/>
    <xf numFmtId="166" fontId="26" fillId="45" borderId="11" xfId="2" applyNumberFormat="1" applyFont="1" applyFill="1" applyBorder="1" applyAlignment="1">
      <alignment horizontal="center" vertical="top"/>
    </xf>
    <xf numFmtId="0" fontId="27" fillId="0" borderId="11" xfId="0" applyFont="1" applyBorder="1" applyAlignment="1">
      <alignment horizontal="center" vertical="top"/>
    </xf>
    <xf numFmtId="0" fontId="27" fillId="0" borderId="18" xfId="0" applyFont="1" applyBorder="1" applyAlignment="1">
      <alignment horizontal="center" vertical="top"/>
    </xf>
    <xf numFmtId="0" fontId="27" fillId="0" borderId="22" xfId="0" applyFont="1" applyBorder="1" applyAlignment="1">
      <alignment horizontal="center" vertical="top"/>
    </xf>
    <xf numFmtId="0" fontId="27" fillId="0" borderId="19" xfId="0" applyFont="1" applyBorder="1" applyAlignment="1">
      <alignment horizontal="center" vertical="top"/>
    </xf>
    <xf numFmtId="0" fontId="27" fillId="0" borderId="30" xfId="0" applyFont="1" applyBorder="1" applyAlignment="1">
      <alignment horizontal="center" vertical="top"/>
    </xf>
    <xf numFmtId="0" fontId="27" fillId="0" borderId="34" xfId="0" applyFont="1" applyBorder="1" applyAlignment="1">
      <alignment horizontal="center" vertical="top"/>
    </xf>
    <xf numFmtId="0" fontId="27" fillId="0" borderId="38" xfId="0" applyFont="1" applyBorder="1" applyAlignment="1">
      <alignment horizontal="center" vertical="top"/>
    </xf>
    <xf numFmtId="166" fontId="14" fillId="0" borderId="10" xfId="0" applyNumberFormat="1" applyFont="1" applyBorder="1"/>
    <xf numFmtId="44" fontId="22" fillId="46" borderId="17" xfId="2" applyFont="1" applyFill="1" applyBorder="1"/>
    <xf numFmtId="166" fontId="26" fillId="46" borderId="15" xfId="0" applyNumberFormat="1" applyFont="1" applyFill="1" applyBorder="1"/>
    <xf numFmtId="0" fontId="28" fillId="0" borderId="0" xfId="0" applyFont="1"/>
    <xf numFmtId="43" fontId="28" fillId="0" borderId="0" xfId="1" applyFont="1" applyFill="1"/>
    <xf numFmtId="44" fontId="28" fillId="0" borderId="0" xfId="2" applyFont="1" applyFill="1"/>
    <xf numFmtId="167" fontId="28" fillId="0" borderId="0" xfId="45" applyNumberFormat="1" applyFont="1" applyFill="1"/>
    <xf numFmtId="0" fontId="28" fillId="0" borderId="10" xfId="0" applyFont="1" applyBorder="1"/>
    <xf numFmtId="43" fontId="28" fillId="0" borderId="10" xfId="1" applyFont="1" applyFill="1" applyBorder="1"/>
    <xf numFmtId="166" fontId="28" fillId="0" borderId="10" xfId="2" applyNumberFormat="1" applyFont="1" applyFill="1" applyBorder="1"/>
    <xf numFmtId="167" fontId="28" fillId="0" borderId="10" xfId="45" applyNumberFormat="1" applyFont="1" applyFill="1" applyBorder="1"/>
    <xf numFmtId="0" fontId="12" fillId="0" borderId="10" xfId="0" applyFont="1" applyBorder="1"/>
    <xf numFmtId="43" fontId="12" fillId="0" borderId="10" xfId="1" applyFont="1" applyFill="1" applyBorder="1"/>
    <xf numFmtId="166" fontId="12" fillId="0" borderId="10" xfId="2" applyNumberFormat="1" applyFont="1" applyFill="1" applyBorder="1"/>
    <xf numFmtId="167" fontId="12" fillId="0" borderId="10" xfId="45" applyNumberFormat="1" applyFont="1" applyFill="1" applyBorder="1"/>
    <xf numFmtId="0" fontId="21" fillId="0" borderId="10" xfId="0" applyFont="1" applyBorder="1"/>
    <xf numFmtId="43" fontId="21" fillId="0" borderId="10" xfId="1" applyFont="1" applyFill="1" applyBorder="1"/>
    <xf numFmtId="166" fontId="21" fillId="0" borderId="10" xfId="2" applyNumberFormat="1" applyFont="1" applyFill="1" applyBorder="1"/>
    <xf numFmtId="167" fontId="21" fillId="0" borderId="10" xfId="45" applyNumberFormat="1" applyFont="1" applyFill="1" applyBorder="1"/>
    <xf numFmtId="43" fontId="0" fillId="0" borderId="10" xfId="1" applyFont="1" applyBorder="1"/>
    <xf numFmtId="167" fontId="0" fillId="0" borderId="10" xfId="45" applyNumberFormat="1" applyFont="1" applyBorder="1"/>
    <xf numFmtId="0" fontId="18" fillId="0" borderId="10" xfId="0" applyFont="1" applyBorder="1"/>
    <xf numFmtId="166" fontId="18" fillId="0" borderId="10" xfId="2" applyNumberFormat="1" applyFont="1" applyFill="1" applyBorder="1"/>
    <xf numFmtId="43" fontId="18" fillId="0" borderId="10" xfId="1" applyFont="1" applyFill="1" applyBorder="1"/>
    <xf numFmtId="167" fontId="18" fillId="0" borderId="10" xfId="45" applyNumberFormat="1" applyFont="1" applyFill="1" applyBorder="1"/>
    <xf numFmtId="43" fontId="0" fillId="0" borderId="10" xfId="1" applyFont="1" applyFill="1" applyBorder="1"/>
    <xf numFmtId="166" fontId="0" fillId="0" borderId="10" xfId="2" applyNumberFormat="1" applyFont="1" applyFill="1" applyBorder="1"/>
    <xf numFmtId="167" fontId="0" fillId="0" borderId="10" xfId="45" applyNumberFormat="1" applyFont="1" applyFill="1" applyBorder="1"/>
    <xf numFmtId="0" fontId="12" fillId="36" borderId="10" xfId="0" applyFont="1" applyFill="1" applyBorder="1"/>
    <xf numFmtId="166" fontId="18" fillId="0" borderId="10" xfId="2" applyNumberFormat="1" applyFont="1" applyBorder="1"/>
    <xf numFmtId="43" fontId="12" fillId="0" borderId="10" xfId="1" applyFont="1" applyBorder="1"/>
    <xf numFmtId="166" fontId="12" fillId="0" borderId="10" xfId="2" applyNumberFormat="1" applyFont="1" applyBorder="1"/>
    <xf numFmtId="167" fontId="12" fillId="0" borderId="10" xfId="45" applyNumberFormat="1" applyFont="1" applyBorder="1"/>
    <xf numFmtId="167" fontId="0" fillId="0" borderId="10" xfId="45" applyNumberFormat="1" applyFont="1" applyBorder="1" applyAlignment="1">
      <alignment horizontal="center" wrapText="1"/>
    </xf>
    <xf numFmtId="0" fontId="0" fillId="0" borderId="30" xfId="0" applyBorder="1" applyAlignment="1">
      <alignment horizontal="center" vertical="top"/>
    </xf>
    <xf numFmtId="0" fontId="0" fillId="0" borderId="34" xfId="0" applyBorder="1" applyAlignment="1">
      <alignment horizontal="center" vertical="top"/>
    </xf>
    <xf numFmtId="0" fontId="0" fillId="0" borderId="38" xfId="0" applyBorder="1" applyAlignment="1">
      <alignment horizontal="center" vertical="top"/>
    </xf>
    <xf numFmtId="0" fontId="0" fillId="0" borderId="11" xfId="0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22" xfId="0" applyBorder="1" applyAlignment="1">
      <alignment horizontal="center" vertical="top"/>
    </xf>
    <xf numFmtId="0" fontId="0" fillId="0" borderId="29" xfId="0" applyBorder="1" applyAlignment="1">
      <alignment horizontal="center" vertical="top"/>
    </xf>
    <xf numFmtId="0" fontId="0" fillId="0" borderId="37" xfId="0" applyBorder="1" applyAlignment="1">
      <alignment horizontal="center" vertical="top"/>
    </xf>
    <xf numFmtId="166" fontId="26" fillId="45" borderId="11" xfId="2" applyNumberFormat="1" applyFont="1" applyFill="1" applyBorder="1" applyAlignment="1">
      <alignment horizontal="center" vertical="top"/>
    </xf>
    <xf numFmtId="166" fontId="26" fillId="45" borderId="18" xfId="2" applyNumberFormat="1" applyFont="1" applyFill="1" applyBorder="1" applyAlignment="1">
      <alignment horizontal="center" vertical="top"/>
    </xf>
    <xf numFmtId="166" fontId="26" fillId="45" borderId="22" xfId="2" applyNumberFormat="1" applyFont="1" applyFill="1" applyBorder="1" applyAlignment="1">
      <alignment horizontal="center" vertical="top"/>
    </xf>
    <xf numFmtId="166" fontId="26" fillId="36" borderId="11" xfId="2" applyNumberFormat="1" applyFont="1" applyFill="1" applyBorder="1" applyAlignment="1">
      <alignment horizontal="center" vertical="top"/>
    </xf>
    <xf numFmtId="166" fontId="26" fillId="36" borderId="18" xfId="2" applyNumberFormat="1" applyFont="1" applyFill="1" applyBorder="1" applyAlignment="1">
      <alignment horizontal="center" vertical="top"/>
    </xf>
    <xf numFmtId="166" fontId="26" fillId="36" borderId="22" xfId="2" applyNumberFormat="1" applyFont="1" applyFill="1" applyBorder="1" applyAlignment="1">
      <alignment horizontal="center" vertical="top"/>
    </xf>
    <xf numFmtId="166" fontId="26" fillId="46" borderId="12" xfId="0" applyNumberFormat="1" applyFont="1" applyFill="1" applyBorder="1" applyAlignment="1">
      <alignment horizontal="center"/>
    </xf>
    <xf numFmtId="166" fontId="26" fillId="46" borderId="19" xfId="0" applyNumberFormat="1" applyFont="1" applyFill="1" applyBorder="1" applyAlignment="1">
      <alignment horizontal="center"/>
    </xf>
    <xf numFmtId="166" fontId="26" fillId="46" borderId="23" xfId="0" applyNumberFormat="1" applyFont="1" applyFill="1" applyBorder="1" applyAlignment="1">
      <alignment horizontal="center"/>
    </xf>
    <xf numFmtId="0" fontId="0" fillId="0" borderId="33" xfId="0" applyBorder="1" applyAlignment="1">
      <alignment horizontal="center" vertical="top"/>
    </xf>
    <xf numFmtId="0" fontId="19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4" fillId="0" borderId="0" xfId="0" applyFont="1" applyAlignment="1">
      <alignment horizontal="center"/>
    </xf>
  </cellXfs>
  <cellStyles count="46">
    <cellStyle name="20% - Énfasis1" xfId="19" builtinId="30" customBuiltin="1"/>
    <cellStyle name="20% - Énfasis2" xfId="22" builtinId="34" customBuiltin="1"/>
    <cellStyle name="20% - Énfasis3" xfId="25" builtinId="38" customBuiltin="1"/>
    <cellStyle name="20% - Énfasis4" xfId="28" builtinId="42" customBuiltin="1"/>
    <cellStyle name="20% - Énfasis5" xfId="31" builtinId="46" customBuiltin="1"/>
    <cellStyle name="20% - Énfasis6" xfId="34" builtinId="50" customBuiltin="1"/>
    <cellStyle name="40% - Énfasis1" xfId="20" builtinId="31" customBuiltin="1"/>
    <cellStyle name="40% - Énfasis2" xfId="23" builtinId="35" customBuiltin="1"/>
    <cellStyle name="40% - Énfasis3" xfId="26" builtinId="39" customBuiltin="1"/>
    <cellStyle name="40% - Énfasis4" xfId="29" builtinId="43" customBuiltin="1"/>
    <cellStyle name="40% - Énfasis5" xfId="32" builtinId="47" customBuiltin="1"/>
    <cellStyle name="40% - Énfasis6" xfId="35" builtinId="51" customBuiltin="1"/>
    <cellStyle name="60% - Énfasis1 2" xfId="39" xr:uid="{00000000-0005-0000-0000-00000C000000}"/>
    <cellStyle name="60% - Énfasis2 2" xfId="40" xr:uid="{00000000-0005-0000-0000-00000D000000}"/>
    <cellStyle name="60% - Énfasis3 2" xfId="41" xr:uid="{00000000-0005-0000-0000-00000E000000}"/>
    <cellStyle name="60% - Énfasis4 2" xfId="42" xr:uid="{00000000-0005-0000-0000-00000F000000}"/>
    <cellStyle name="60% - Énfasis5 2" xfId="43" xr:uid="{00000000-0005-0000-0000-000010000000}"/>
    <cellStyle name="60% - Énfasis6 2" xfId="44" xr:uid="{00000000-0005-0000-0000-000011000000}"/>
    <cellStyle name="Bueno" xfId="7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3" builtinId="16" customBuiltin="1"/>
    <cellStyle name="Encabezado 4" xfId="6" builtinId="19" customBuiltin="1"/>
    <cellStyle name="Énfasis1" xfId="18" builtinId="29" customBuiltin="1"/>
    <cellStyle name="Énfasis2" xfId="21" builtinId="33" customBuiltin="1"/>
    <cellStyle name="Énfasis3" xfId="24" builtinId="37" customBuiltin="1"/>
    <cellStyle name="Énfasis4" xfId="27" builtinId="41" customBuiltin="1"/>
    <cellStyle name="Énfasis5" xfId="30" builtinId="45" customBuiltin="1"/>
    <cellStyle name="Énfasis6" xfId="33" builtinId="49" customBuiltin="1"/>
    <cellStyle name="Entrada" xfId="9" builtinId="20" customBuiltin="1"/>
    <cellStyle name="Incorrecto" xfId="8" builtinId="27" customBuiltin="1"/>
    <cellStyle name="Millares" xfId="1" builtinId="3"/>
    <cellStyle name="Moneda" xfId="2" builtinId="4"/>
    <cellStyle name="Moneda 2" xfId="36" xr:uid="{00000000-0005-0000-0000-000021000000}"/>
    <cellStyle name="Neutral 2" xfId="38" xr:uid="{00000000-0005-0000-0000-000022000000}"/>
    <cellStyle name="Normal" xfId="0" builtinId="0"/>
    <cellStyle name="Notas" xfId="15" builtinId="10" customBuiltin="1"/>
    <cellStyle name="Porcentaje" xfId="45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 2" xfId="4" builtinId="17" customBuiltin="1"/>
    <cellStyle name="Título 3" xfId="5" builtinId="18" customBuiltin="1"/>
    <cellStyle name="Título 4" xfId="37" xr:uid="{00000000-0005-0000-0000-00002C000000}"/>
    <cellStyle name="Total" xfId="17" builtinId="25" customBuiltin="1"/>
  </cellStyles>
  <dxfs count="13">
    <dxf>
      <numFmt numFmtId="166" formatCode="_-&quot;$&quot;\ * #,##0_-;\-&quot;$&quot;\ * #,##0_-;_-&quot;$&quot;\ * &quot;-&quot;??_-;_-@_-"/>
    </dxf>
    <dxf>
      <numFmt numFmtId="166" formatCode="_-&quot;$&quot;\ * #,##0_-;\-&quot;$&quot;\ * #,##0_-;_-&quot;$&quot;\ * &quot;-&quot;??_-;_-@_-"/>
    </dxf>
    <dxf>
      <numFmt numFmtId="168" formatCode="_-* #,##0_-;\-* #,##0_-;_-* &quot;-&quot;??_-;_-@_-"/>
    </dxf>
    <dxf>
      <numFmt numFmtId="168" formatCode="_-* #,##0_-;\-* #,##0_-;_-* &quot;-&quot;??_-;_-@_-"/>
    </dxf>
    <dxf>
      <numFmt numFmtId="167" formatCode="0.0%"/>
    </dxf>
    <dxf>
      <numFmt numFmtId="14" formatCode="0.00%"/>
    </dxf>
    <dxf>
      <alignment horizontal="center"/>
    </dxf>
    <dxf>
      <alignment horizontal="center"/>
    </dxf>
    <dxf>
      <alignment horizontal="center"/>
    </dxf>
    <dxf>
      <numFmt numFmtId="165" formatCode="_-* #,##0.0_-;\-* #,##0.0_-;_-* &quot;-&quot;??_-;_-@_-"/>
    </dxf>
    <dxf>
      <numFmt numFmtId="165" formatCode="_-* #,##0.0_-;\-* #,##0.0_-;_-* &quot;-&quot;??_-;_-@_-"/>
    </dxf>
    <dxf>
      <numFmt numFmtId="166" formatCode="_-&quot;$&quot;\ * #,##0_-;\-&quot;$&quot;\ * #,##0_-;_-&quot;$&quot;\ * &quot;-&quot;??_-;_-@_-"/>
    </dxf>
    <dxf>
      <numFmt numFmtId="166" formatCode="_-&quot;$&quot;\ * #,##0_-;\-&quot;$&quot;\ * #,##0_-;_-&quot;$&quot;\ * &quot;-&quot;??_-;_-@_-"/>
    </dxf>
  </dxfs>
  <tableStyles count="0" defaultTableStyle="TableStyleMedium2" defaultPivotStyle="PivotStyleLight16"/>
  <colors>
    <mruColors>
      <color rgb="FFFF99FF"/>
      <color rgb="FFFF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microsoft.com/office/2007/relationships/slicerCache" Target="slicerCaches/slicerCach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0</xdr:row>
      <xdr:rowOff>19051</xdr:rowOff>
    </xdr:from>
    <xdr:to>
      <xdr:col>13</xdr:col>
      <xdr:colOff>238125</xdr:colOff>
      <xdr:row>5</xdr:row>
      <xdr:rowOff>95251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lase">
              <a:extLst>
                <a:ext uri="{FF2B5EF4-FFF2-40B4-BE49-F238E27FC236}">
                  <a16:creationId xmlns:a16="http://schemas.microsoft.com/office/drawing/2014/main" id="{46608B9B-1F0D-EFEE-CDA3-A4BE06344E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lase"/>
            </a:graphicData>
          </a:graphic>
        </xdr:graphicFrame>
      </mc:Choice>
      <mc:Fallback xmlns="">
        <xdr:sp macro="" textlink="">
          <xdr:nvSpPr>
            <xdr:cNvPr id="2" name="1 Rectángulo"/>
            <xdr:cNvSpPr>
              <a:spLocks noTextEdit="1"/>
            </xdr:cNvSpPr>
          </xdr:nvSpPr>
          <xdr:spPr>
            <a:xfrm>
              <a:off x="28574" y="19051"/>
              <a:ext cx="10544176" cy="1028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van Molina" refreshedDate="45085.732176157406" createdVersion="8" refreshedVersion="8" minRefreshableVersion="3" recordCount="4042" xr:uid="{00000000-000A-0000-FFFF-FFFF02000000}">
  <cacheSource type="worksheet">
    <worksheetSource ref="B3:K4045" sheet="Repuestos almacen"/>
  </cacheSource>
  <cacheFields count="11">
    <cacheField name="Artículo" numFmtId="0">
      <sharedItems/>
    </cacheField>
    <cacheField name="Cliente" numFmtId="0">
      <sharedItems containsBlank="1" count="3">
        <s v="Repuestos"/>
        <s v="INSUMOS"/>
        <m u="1"/>
      </sharedItems>
    </cacheField>
    <cacheField name="Descripción" numFmtId="0">
      <sharedItems count="4007">
        <s v="CARTA FRENO KE491-OLIMPIC"/>
        <s v="RA-50046 SEGMENTO VACIO-RA"/>
        <s v="PROCESADOR COM1 OMROM-OLIMPIC"/>
        <s v="CORONA REDUCTOR 35AF154CHARRIS"/>
        <s v="RA-90164 DRIER CHAIN SPROCKET"/>
        <s v="MAIN BOARD REF80141668459-241"/>
        <s v="TARJ. UPER BUFER REF057005-"/>
        <s v="SOPORT. LAT. BOMB 11501052-241"/>
        <s v="RODILLO CROMADO MAQUINA  HALM"/>
        <s v="TARJ.FUENTE VALCO V200A 151-MO"/>
        <s v="BASE MODULOS Y BUS DATOS-PHP"/>
        <s v="BOMBA HIDR.VARIABLE-OLIMPIC"/>
        <s v="ANILLAS PIN. DOBLE 22&quot;-HARRIS"/>
        <s v=" BLOQUE EXCEN.1DER.1IZQ-HARRIS"/>
        <s v="ENSAMB FLANCHE TUERCA ROD-PHP"/>
        <s v="CONJ. TINTERO UND.TRAFICO-HEAH"/>
        <s v="KIT DOBLADOR B.BUNCH 550"/>
        <s v=" ENGRANAJE ESPIRAL BEVEL C-750"/>
        <s v="SINFIN REDUC. CLAVELAND-HARRIS"/>
        <s v=" PALPADOR ORILLOS INFRA-STEVEN"/>
        <s v=" DRIER CHAIN SPROCKET 60457-RA"/>
        <s v="PERNO SP/TE 0020001012477-SORS"/>
        <s v=" ENSAMBLE ROD.05701353-HARRIS"/>
        <s v="TROQUEL FLEX66X25,4MM 60"/>
        <s v="TROQUEL FLEX.76,2X23MM88-"/>
        <s v="ELEM MAGNET FILTRO.SARA 9046-R"/>
        <s v="PN HARRIS ANGULO DERECHO"/>
        <s v="PERF CYL BEARING ASSY"/>
        <s v="TREN RODILLO TRANSPORTADOR-B2S"/>
        <s v=" ACOPLE SULLAIR 250018-551-C/P"/>
        <s v="V67,80,104,0 GUIA MAQUINA  B2S"/>
        <s v="BLOCK BEARING ECC"/>
        <s v="PIÑON 3504AFS-4 3,5 CD  4X1 RH"/>
        <s v="ELECTROIMAN 027.66.111SPEED M."/>
        <s v="MODULO CENTRAL KPLC 481139-241"/>
        <s v="PIÑON 350AF-10 3,5CD RATIO10X1"/>
        <s v="BOMBALUBRICACION AAC-R3-BIJUR"/>
        <s v="PUSHBUTTON STATION RA 90201"/>
        <s v="LEVA MANDO CILINDRO IMPRES.S.M"/>
        <s v="ACEITE VITREA 150 SHELL"/>
        <s v="ACEITE MOBIL CYLIND  600 W"/>
        <s v="ACEITE TRANSMISION 80W90"/>
        <s v="ACEITE DTE HEAVY MEDIUM"/>
        <s v="GRASA LITIO EP0 MOBILUX"/>
        <s v="LUBRIC SILICONA SPRAY"/>
        <s v="SULUB 32 SULLAIR"/>
        <s v="DONAX TD SHELL 10W30"/>
        <s v="CRC PENETRANTE LUB 336"/>
        <s v="CRC WIRE ROPE"/>
        <s v="SASW1026 SEGURO DE ROLLO"/>
        <s v="RA10152 GUIA CEN.REALIMENTADOR"/>
        <s v="GUIA DE PLEGADO TAPA SOBRE"/>
        <s v="CALENTADOR TUNEL DE SECADO"/>
        <s v="RESISTENCIA TUNEL SECADO"/>
        <s v="CONTROLADOR ELECTRICO"/>
        <s v="RA92901 CONTROLADOR ELECT."/>
        <s v="4/2 711C 12PI 611BA ELECTROV"/>
        <s v="MICROSWITCH DE PARO  WA"/>
        <s v="TM1600 GUARDAMOT. MERLIN GERIN"/>
        <s v="EMPALMADOR AUTOMATICO RA"/>
        <s v="RA92905 TARJETA ELECT.SALIDA"/>
        <s v="RA92904 TARJETA ELECT.SALIDA"/>
        <s v="RA92982 TARJETA ELECT.SALIDA"/>
        <s v="RA92985 TARJETA ELECT.SALIDA"/>
        <s v="RA92903 TARJETA ELECT.ENTRADA"/>
        <s v="RA TARJETA ELECTRONICA"/>
        <s v="RA 93078 TARJETA ELEC.SALIDA"/>
        <s v="474104012W1 ARRANCADOR BOMBA"/>
        <s v="TRP6822 250V 10A RELE CONT.AUX"/>
        <s v="OL 0286 CALENTADORES"/>
        <s v="RA0290 BOBINA CONTACTO AUX."/>
        <s v="MAC 111B 611 BA ELECTROV."/>
        <s v="MTP95 547 ELEMEN.FILTRO NEU/CO"/>
        <s v="FRP95160 ELEMENTO FILTRO NEUM."/>
        <s v="PASADORES MUÑECO DE FRENO"/>
        <s v="471766 RETEN"/>
        <s v="106067 RETEN"/>
        <s v="RA10811GUIA CENTRO ROD.MARCAJE"/>
        <s v="RA50517 TUBOS VACIO TROQUEL V."/>
        <s v="RA3553 TUBOS VACIO TROQUEL V."/>
        <s v="RA93121 BOMBILLO CONTADOR"/>
        <s v="RA50286ANILLO BRON 1 1/2X1X1/4"/>
        <s v="TORNILLO ALLEN 5/32 X 3/8"/>
        <s v="ESTRANGULADORES PASO TINTA"/>
        <s v="RA10367 ASPIRADOR ALIMENTACION"/>
        <s v="TORNILLO TENSOR SF3/4 MACGRAW"/>
        <s v="GUIA CENTRAL PARCHEO VENTANA"/>
        <s v="ANILLOS PARA HOLLA DE TINTA"/>
        <s v="TOPES RODI DOSIFICADOR GOMA"/>
        <s v="RA70142 CORREA REINTRODUCTOR"/>
        <s v="BANDA DENTADA 1250H100"/>
        <s v="ARANDELAS RELLENO WA13116"/>
        <s v="BUJES CARRETOS DESBOBINADOR"/>
        <s v="RA50096 ESPIGO RODI ENGOMADOR"/>
        <s v="EJE RODI GOMA REHUMEDECIBLE"/>
        <s v="SARA 8370 SOPORTE PARA RODILLO"/>
        <s v="WA 11116 SOPORTE DE RODAMIENTO"/>
        <s v="WA 10474 GUARDA"/>
        <s v="ADAPTADOR PORTARROLLO 4&quot;"/>
        <s v="RA70208 SEGMENTO INTRODUCTOR"/>
        <s v="DISCO LAT.SELLO VACIO ROD.TRAS"/>
        <s v="DISCO LAT.SELLO VACIO ROD.PLEG"/>
        <s v="CUERPO VALVULA 2 CILIND.ALIM."/>
        <s v="PIN UNION BANDA SALIDA  SOBRES"/>
        <s v="RA30715BASE ALUMINIO TARROGOMA"/>
        <s v="RA30279 TORNI MUELLE CAJA GOMA"/>
        <s v="TORNILLO PASADOR DE 1/4X1 1/2"/>
        <s v="TORNILLO PASADOR DE 1/4X3/4"/>
        <s v="PASADOR TUBULAR 1/6X1/2"/>
        <s v="RA80744 TAPON ORIFICIOS VACIO"/>
        <s v="RA20762 RODAMIENTO CLUTCH"/>
        <s v="TORNILLOS ALLEN 1/4 20X 5/8"/>
        <s v="REPUESTO FOTOCELDA 5YM37641"/>
        <s v=" RA0110 RODAMIENTO DE AGUJA"/>
        <s v="RA70418 BUJES PARA ESCALONADOR"/>
        <s v="RETENEDOR 40 27 6.5"/>
        <s v="RA80281 GUIA INTRODUCTOR PAPEL"/>
        <s v="TUBO DE VACIO RA"/>
        <s v="SEGMENTO DE RODILLO MARCACION"/>
        <s v="RA30581 CLAVIJA DE ENGOMADOR"/>
        <s v="RA100150 GUIAS"/>
        <s v="ACCESORIO GUIA PAPEL EN WA"/>
        <s v="EMPAQUES BOMBA DE TINTA RA1"/>
        <s v="PASTAS EMBRAGUES ROD.SALIDA WA"/>
        <s v="WA1031 ENLACE ENTRE PIÑONES"/>
        <s v="SYM420356 TOPES LAT.ENGOMADO"/>
        <s v="RA0030 VOLANTE"/>
        <s v="RA30120 CAMISA PORTATROQUEL V."/>
        <s v="RA70233 PIÑON CAMBIO DE RELAC."/>
        <s v="RA70235 PIÑON CAMBIO DE RELAC."/>
        <s v="CANCAMOS 1/2&quot;"/>
        <s v="RA82546 PIÑON EJE ENGOMADOR"/>
        <s v="WA1031 PIÑON 10496"/>
        <s v="CABLE CONEXION SERVOMOTOR RA"/>
        <s v="RA10183 ORING"/>
        <s v="PASADOR TUBULAR 3/16 1"/>
        <s v="PASADOR TUBULAR 1 74 1"/>
        <s v="PASADOR TUBULAR 1/4 3"/>
        <s v="TORNILLOS ALLEN 1/4 20 X 1 1/2"/>
        <s v="WA10832 RETEN"/>
        <s v="CUÑA 1/4 X1&quot;"/>
        <s v="RA20746I NTERRUPTOR"/>
        <s v="CONTACTOR TRIFASICO"/>
        <s v="CONTACTOR MOTOR 9AMCN55A"/>
        <s v="RA CONTACTOR"/>
        <s v="BOE 92767 ACOPLE ENCODER"/>
        <s v="RA30085 CORREA"/>
        <s v="71A113 BOBINA"/>
        <s v="RA92253 BOBINA"/>
        <s v="CALENTADOR DE MOTOR No 37"/>
        <s v="CALENTADOR RELE MOTOR ELEVADOR"/>
        <s v="RA800 FOTOCELDA CONTADOR"/>
        <s v="RA 50538 GORROS AISLANTES"/>
        <s v="RA 123483 TRIGUEL BOARD"/>
        <s v="75D73070D BOBINA ELEVAD. ROLLO"/>
        <s v="RA 90186 RELE"/>
        <s v="RA 92412 CALENTADOR MOTORES"/>
        <s v="RA92282 RECTIFICADOR DE SEÑAL"/>
        <s v="WR5255 PISADOR PLEGADOR SOLAPA"/>
        <s v="RASPADOR LATER IZQUIERDO ENGOM"/>
        <s v="RA71060 TOPES ROSCADOS"/>
        <s v="RA60284 BUJES EN BRONCE"/>
        <s v="RA80717 SOPORTE BUJES BRONCE"/>
        <s v="RA80364 TAPON VACIO-CILINDROS"/>
        <s v="SYM 4386639 REJILLA FILTRO IMP"/>
        <s v="RA 93713 TRANSITOR"/>
        <s v="SYM 37642 LAMPARA CONTACTOS"/>
        <s v="RA 80274 TORNILLO ESCALONADO"/>
        <s v="RA 20165 LAMINA PORTA CLISE"/>
        <s v="RA30722 RASQUETA SUP. IZQ."/>
        <s v="WA13687 POLEA"/>
        <s v="RA 30019 EMPAQUETADURA"/>
        <s v="RA30217 PIÑON HELIC 25 DIENTES"/>
        <s v="CORREA 100XL037 DENTADA"/>
        <s v="RA82622 MANIGUETA  AJUSTE"/>
        <s v="RA10377 MANIGUETA AJUSTE"/>
        <s v="RA103018 MANIGUETA AJUSTE"/>
        <s v="RA82827 MANIGUETA AJUSTE"/>
        <s v="RA-319 EXTENSION DE AJUSTE"/>
        <s v="RA-325 INTERRUPTOR SEGURIDAD"/>
        <s v="IMPELER BOMB TINTA"/>
        <s v="TORNILLO BRONC SOP/TE SUJECION"/>
        <s v="RA32180 RODAMIENTO"/>
        <s v="RA32171 PISTA INTERNA"/>
        <s v="ARANDELA MUELLE YUNQUE VENT"/>
        <s v="POTENCIOMETRO 1K 10 VUELTAS"/>
        <s v="CORREA DENTADA 660L100"/>
        <s v="WR-15724 ELEMENTO CALENTADOR"/>
        <s v="WR-15722 SEGURO CALENTADOR"/>
        <s v="RA-60212 CALENTADOR"/>
        <s v="LS-6452 COLLAR ROLLO 6 PUL"/>
        <s v="PO426 FRENO DE BLOQUE"/>
        <s v="LO-1344 ENLACES"/>
        <s v="RA70456 PIN PASADOR DE UNION"/>
        <s v="BUJES EN COBRE SW/30660"/>
        <s v="CILINDROS EN ACERO SW/30661"/>
        <s v="ROLLO 100 M DR BLADE 25.4X0.15"/>
        <s v="RA10365 ESPACIADORES ANILLAS"/>
        <s v="RA10366 ESPACIADORES ANILLAS"/>
        <s v="RA81702 INSERTO CILIND TRANSFE"/>
        <s v="RA-82632 ROTOR VALVE FACING"/>
        <s v="RA-82633 ROTOR VALVA FACING"/>
        <s v="RA-32311 ROTOR VALVE FACING"/>
        <s v="RA-32312 ROTOR VALVE FACING"/>
        <s v="RA-30651 STATOR"/>
        <s v="RA81215 CARRETO DE REPLIEGUE"/>
        <s v="RA-71057 PRESSURE ROLL SCREW"/>
        <s v="TROQ FLEX  VENTANA 30X120MM"/>
        <s v="CORREA 1120XH300"/>
        <s v="CORREA DAYCO 322L075"/>
        <s v="RA-60477 SPRINGS"/>
        <s v=" SELLO VALV.VACIO CI. TRANS."/>
        <s v="RA 50427 PIN ROSCADO RESORTADO"/>
        <s v="RA 40010 PIN"/>
        <s v="CORREA 900H200"/>
        <s v="RA40034 SELLO VALV.CILIN.CORTE"/>
        <s v="RA20030 SELLO CILINDRO IMPRES."/>
        <s v="RA32187SELLO ROTORCIL.ANTES PC"/>
        <s v="RA10220 PIN SELLO VALV. VACIO"/>
        <s v="RA 30393 SELLO VALV.EJE ENGO."/>
        <s v="RA 60653 CINTA POLICOBR 3/4"/>
        <s v="WA 10533 CINTA DOBLE FAZ"/>
        <s v="RA90891 CONTADOR MT.CADENAS S."/>
        <s v="RA70363 CONECTOR ELECT.MACHO"/>
        <s v="RA70373 CONECTOR ELECT.HEMBRA"/>
        <s v="F1648  RESORTES  EXTENSION"/>
        <s v="B3180 GUIAS  PINES  TEFLON"/>
        <s v="B3039  PIÑON DOBLE RECT HELIC."/>
        <s v="ACOPLE EN ACERO 1045"/>
        <s v="B3807  POLEAS"/>
        <s v="ANILLO ENCODER CON TORNILLO"/>
        <s v="B3106  BASE RODILLO DUCTOR"/>
        <s v="3258 237BUJES BRONCE  ROD.DUCT"/>
        <s v="B4327 BARRA SOPORTE  ALUMINIO"/>
        <s v="F1790 PINES"/>
        <s v="F1647 RESORTE"/>
        <s v="B4325 SEPARADOR"/>
        <s v="B 4322  ACOPLE ESTRIADO"/>
        <s v="F4776  CORREA DE TRACTOR"/>
        <s v="F4114 ACOPLES EN PASTA"/>
        <s v="B3437  SOPORTE METALICO"/>
        <s v="B1122  SELLOS EN TEFLON"/>
        <s v="F4619 #225 ACOPLE"/>
        <s v="B4595 1  PIÑON HELICOIDAL"/>
        <s v="PIÑON RECTO Z-29 ACERO 4140"/>
        <s v="B3402/B3403 TORNI GRAFILADO"/>
        <s v="B3468 3248 PIÑON HELICOIDAL"/>
        <s v="B4595 2 PIÑON HELICOIDAL"/>
        <s v="B4324 CASQUILLO LOCO XA"/>
        <s v="F3766  PINES PARA TRACTORES"/>
        <s v="B3467  PIÑON HELICOIDAL"/>
        <s v="B3463  TORNILLO POSICIONADOR"/>
        <s v="B1879 RESORTE DE SOLAPA"/>
        <s v="F1311  ELECTRO VALVULA"/>
        <s v="B4622 CAPUCHONES"/>
        <s v="F5362  PERNOS"/>
        <s v="F947 TORNILLOS PIN"/>
        <s v="Z32 PINON RECTO"/>
        <s v="C 3045 RASQUETA ENTINTADOR"/>
        <s v="D20418 2 TORNILLOS TUERCA WA"/>
        <s v="TARJETA ELECTRONIC MDP1605"/>
        <s v="ATM20 FUSIBLES DE CARTUCHO"/>
        <s v="F3954 RELE"/>
        <s v="F3978 TERMINALES"/>
        <s v="RELE R10E 2X2V 7003601"/>
        <s v="FUSIBLES DE VIDRIO 12 AMP"/>
        <s v="F4752 FUSIBLES  VIDIRIO 15 AMP"/>
        <s v="SWITCH CONICO ED 903"/>
        <s v="D20 419 18 TERMINALES EN COBRE"/>
        <s v="H256 40 ENCODER MODELO"/>
        <s v="F3929 RELE"/>
        <s v="W97CSX2 RELE 24VDC"/>
        <s v="CORREA D TIEMPO 1700H100"/>
        <s v="BREAKER 3X60 AMP SOBREPONER"/>
        <s v="ESCOBILLAS MOTOR BALDOR 1.5HP"/>
        <s v="ESCOBILLA 9X22X6MM"/>
        <s v="F-5140 GRASA DOWN 335.3 OZ"/>
        <s v="F-4423 GRASA 786 ALTA TEMP.4OZ"/>
        <s v="B-3574 ENGRANAJE HELICOIDAL"/>
        <s v="F-4962 HUMIFICADOR RODILLO"/>
        <s v="BUJE VARILLA TRACTOR"/>
        <s v="F4472 LAMINA CONTR PERFORACION"/>
        <s v="CORREA DAYCO 3048.8M30"/>
        <s v="FOTOCELDA AUTONICS BX700"/>
        <s v="CORREA 240L075"/>
        <s v="BUJE INTERNO PN/F389"/>
        <s v="ANILLO EXTERNO F355"/>
        <s v="ROD.OSCILADOR HUMEDAD F4950"/>
        <s v="PIN SEGUIDOR OSCILADOR F5180"/>
        <s v="RESORTE DE SELLO F18792"/>
        <s v="EJE AUX.CAJA TOLOMATIC B4003"/>
        <s v="FIJACION BASC.SBN 20-25"/>
        <s v="MO 1919 CARRETOS PLEGADO"/>
        <s v="LO1909 AJUSTE LAT.CUCHILLAS"/>
        <s v="DIAFRAGMA BOMBAVALCO DE GOMA"/>
        <s v="WR3526 TORNILLO  5/16X5/8"/>
        <s v="RESORTE PRESION RUEDAS CAUCHO"/>
        <s v="BOMBILLO SECADO 1000W ENGOMADO"/>
        <s v="TARJ. ELECTR. BOMBA VALCO"/>
        <s v="DISPLAY DIGITAL  AC 400/5"/>
        <s v="RESORTES INYECTOR DE GOMA"/>
        <s v="704XX368 BOQUILLA N14 VALCO"/>
        <s v="MO0612 UND VARILLA ALIM/DOR SO"/>
        <s v="UNION N.50 OFF SET DE 5/8"/>
        <s v="RESORTE PARA MO"/>
        <s v="SOPORTE TOPE ALIM/OR ACERO1045"/>
        <s v="TAPONES SEGUN MUESTRA.MO"/>
        <s v="OS10616 RUEDA"/>
        <s v="OS10617 RUEDA INTRO A SECADO"/>
        <s v="RUEDA SILICONA ESP.SO"/>
        <s v="OS-4120 HOLDER"/>
        <s v="OS10616 RUEDA INTRO A CADENAS"/>
        <s v="SA2102 GRIPPER JAWS"/>
        <s v="WR51001 APL PLASTIC ROLL"/>
        <s v="OS13028 HOLD BACK ROLLO"/>
        <s v="30 420 01BIELOMATIK RACOR REC."/>
        <s v="300.472.06 BIELOMATIK LAMINAS"/>
        <s v="300.480.03BIELOMATIK DIST.LUB."/>
        <s v="300.442.08BIELOMATIK RACOR REC"/>
        <s v="300.430.01 BIELOMATIK RACOR"/>
        <s v="B30.357 101 BIELOMATIK TAPONES"/>
        <s v="300.440.59 BIELOMATIK TERMINAL"/>
        <s v="30.2152.02 BIELOMATIK RACOR"/>
        <s v="30.2152.01 BIELOMATIK RACOR"/>
        <s v="30.2152.00 BIELOMATIK RACOR"/>
        <s v="300.493.02 BIELOMATIK ANILLOS"/>
        <s v="300.440.50 BIELOMATIK RACOR"/>
        <s v="30.3571.00 BIELOMATIK TAPON"/>
        <s v="30.2566.19 BIELOMATIK UNION"/>
        <s v="V7918881  SOPORTE DEL SOPLADOR"/>
        <s v="V45.241.128 SEGMENTO  APOYO  W"/>
        <s v="V69087020 PALANCA  ACCIO/TO"/>
        <s v="N200.027 PALANCA ACCIO/TO"/>
        <s v="N200.023 PALANCA  ACCION/TO"/>
        <s v="V69722920 PLATINA RECTANGULAR"/>
        <s v="V69728170 PLATINA RECTANGULAR"/>
        <s v="V69722910 PLATINA RECTANGULAR"/>
        <s v="722.67 CORREA DENTADA"/>
        <s v="10217 RODILLO DE GOMA"/>
        <s v="N010.060 RUEDA DE GOMA,"/>
        <s v="K141028 ANILLO SEAGEL"/>
        <s v="V00000.41 CUCHILLA CORTE PAPEL"/>
        <s v="TOMAS I ANILLO BRONCE CONEXIÓN"/>
        <s v="TOMAS I PALANCA SOPORTE"/>
        <s v="TORNILLO HEX. DO-010.120"/>
        <s v="TUERCA HEX. 250.007"/>
        <s v="TORNILLO HEXAGONAL DO-090.079"/>
        <s v="MUELLE SUJECCION  DO-605.597"/>
        <s v="CHAPA GUIA V57.9.655.0"/>
        <s v="CALIBRADOR V79.23.229.0"/>
        <s v="MUELLE CONJ.SOPLADOR DO605711"/>
        <s v="GUIA V65.50.806.0"/>
        <s v="GUIA V79.31.294.0"/>
        <s v="TORNILLO SCCABEZA HEX.098048"/>
        <s v="TORNILLOPIVOTE C/RANURA0138160"/>
        <s v="N010131 CASQUILLO ALIMENTADOR"/>
        <s v="RODILLO DOSIFIC/GOMA VENTANA"/>
        <s v="CASQUETE RELLENO D 155 MM"/>
        <s v="V0204099.0 SEG.DIAM.148 ROD,"/>
        <s v="V02040530 SEG.DIA 155 ROD."/>
        <s v="V02040310 SEG.DIA 156 ROD."/>
        <s v="V01181450 SEG.DIA 155 ROD."/>
        <s v="V02040490 SEG.DIA 125 100X58MM"/>
        <s v="V02041180 SEG.DIA 156 ROD."/>
        <s v="V02040480 SEG.DIA123 120X43"/>
        <s v="ANILLO SUJECCION ENGOMADOR"/>
        <s v="BANDA RECOL GOMA SOLAPA FONDO"/>
        <s v="ENGRANAJE CAMBIO Z32"/>
        <s v="ENGRANAJE DE CAMBIO Z17"/>
        <s v="ENGRANAJE DE CAMIO Z24"/>
        <s v="PIÑON DE CAMBIO Z40 RECTO"/>
        <s v="PIÑON DE CAMBIO Z50 RECTO"/>
        <s v="PIÑON DE CAMIBO Z71 RECTO"/>
        <s v="PIÑON DE CAMBIO Z80 RECTO"/>
        <s v="PIÑON CAMBIO REINTRODUC Z30 RE"/>
        <s v="V7932033 GUIA CAMBIO ESCALONAD"/>
        <s v="K428280 BASE BOTON DE MANDO"/>
        <s v="K451780CONTACTOR 3P 1NO24VOC"/>
        <s v="K428230LAMP PILOTO D2VLR TELEM"/>
        <s v="K473134 LED MURR24 VAC/DC"/>
        <s v="K471593 SENSOR REFLEX RK70"/>
        <s v="K436551 RELE SUPERVISION"/>
        <s v="451651 CONTACTOR MOELLER"/>
        <s v="K451650 CONTACTOR MOELLER"/>
        <s v="K451885 BLOQUE AUX.MOELLER"/>
        <s v="K428110 PULSADOR VERD TELEM"/>
        <s v="K428200 PULSADOR NEGRO TELEM"/>
        <s v="K426208 RELE ELECTRONICO ERA"/>
        <s v="K471781 SONDA OPTICA LM1750"/>
        <s v="K473130 VARISTOR MURR 3124048"/>
        <s v="SENSOR NEUMATICO SMC D-H7A2"/>
        <s v="K471717 CABLE CON CONECTOR 5PN"/>
        <s v="K461435 BOMBILLO PILOTO 30V"/>
        <s v="K451988 BLOQUE AUX. MOELLER"/>
        <s v="K428282BLOQUE PULSADOR MOELLER"/>
        <s v="K241161 CONECTOR"/>
        <s v="K243019 SILENCIADOR VALVULA"/>
        <s v="K471805 INDUCTIVO"/>
        <s v="K452106 BLOQUE TERM.ZM10PKZ26"/>
        <s v="M603070 TARJETA SUPERV."/>
        <s v="K481151 MOD. 16 RELAY OUTPT"/>
        <s v="X427101 CADENA TRANSMISION"/>
        <s v="29453320 DISCO SOPORTE ENGOMAD"/>
        <s v="SEGMENTO ENGOMADOR LATER"/>
        <s v="V19051850 DISCO ENGOMADOR LAT"/>
        <s v="ARO ENGOMADO LATERAL"/>
        <s v="DISCO PORTAENGOM DE ALUMINIO"/>
        <s v="SEGMENTO ENGOMADOR BRONCE"/>
        <s v="CHUPON MESA ALIMENTADOR"/>
        <s v="NO3543 CHUPON MESA ALIMENT."/>
        <s v="NO33543 TAPON PARA CHUPON"/>
        <s v="25154531 POLEA DE BANDA"/>
        <s v="V8733209 BANDA REINTRODUCTOR"/>
        <s v="V87332490 BANDA SUPERIOR"/>
        <s v="V87336750 BANDA PLANA20X1260MM"/>
        <s v="V87337080 BANDA PLAN 30X1990MM"/>
        <s v="V8733320 BANDA PLANA 45--MM"/>
        <s v="V87333601 BANDA PLANA 25X211MM"/>
        <s v="V8733248 BANDA PLANA"/>
        <s v="V8733208 BANDA PLANA"/>
        <s v="BANDA DENTADA MESA ALINEADOR"/>
        <s v="K182112 BANDA EN V MOTOR PRIN."/>
        <s v="N010051 RUEDA GOMA 40X15MM"/>
        <s v="ROLDANA D CAUCHO VERDE N010050"/>
        <s v="ROLDANA D CAUCHO VERDE N010020"/>
        <s v="FILTRO DE SUCC BOMBA DIAFRAG"/>
        <s v="RESORTE PLUNGER P/INYECTOR"/>
        <s v="PISTOLA SOLEN INYECTOR GOMA"/>
        <s v="BOQUILLA DE CONTAC 0,40MM"/>
        <s v="BOQUILLA DE CONTAC 0,35MM"/>
        <s v="CEPILLO DE SEPARACION SALIDA"/>
        <s v="K471713 CAJA SENSOR Y SENSOR"/>
        <s v="K426201 SWITCHE LIMITADOR"/>
        <s v="K425327MICROSWITCHE CAD.SECADO"/>
        <s v="MICROSWITCHE DE PALANCA"/>
        <s v="RELE PARADA DE EMERGENCIA"/>
        <s v="SOPORTE FLAUTA SOPLADOR"/>
        <s v="BANDA PLANA DENTADA 510L075"/>
        <s v="DIAFRAG CIRC BOMBAGOMA11503167"/>
        <s v="CUCHILLA MARCADO LONGITUDINAL"/>
        <s v="V23.05.239.0 PIEZA"/>
        <s v="K2.431.19 ANILLO DE EMPAQUE"/>
        <s v="K3.373.14 IMPULSADOR DE MANGA"/>
        <s v="CARRETO ARRASTRE 45X13.5 MM"/>
        <s v="K465003 BOCINA"/>
        <s v="V810042000 PALANCA"/>
        <s v="D0075053 TORNILLO CAB.CUADRADA"/>
        <s v="D0098048 TORNILLO S/C M6X25"/>
        <s v="D0250007 TUERCA HEXAGONAL M6"/>
        <s v="D0094114  TORNILLO S/C M6X10"/>
        <s v="R120015411 RUEDA RECTA"/>
        <s v="D0090079 TORNILLO S/C HEX M5X4"/>
        <s v="FILTRO INYECT 100MESH DYNATEC"/>
        <s v="RESORTE DE PRESION INYECTOR"/>
        <s v="DIAFRAGMA COMPRESOR"/>
        <s v="ACOPLAMIENTO INTERM.MFLD1224"/>
        <s v="BOBINA MAGNETICA MSFG 24/42 50"/>
        <s v="CARRETO 35MMX15MM ALMA ALUM."/>
        <s v="CILINDRO DE SIMPLE EFECTO"/>
        <s v="ORING GOMA FRIA 770500RN5.012"/>
        <s v="ORING GOMA FRIA 77050RN7.010"/>
        <s v="ORING GOMA FRIA 77050RN7.017"/>
        <s v="SOCKET GOMA FRIA 7704KF03.105"/>
        <s v="KIT FILTRO GOMA 7704KF40.151"/>
        <s v="KIT FILTRO GOMA 7704KF40.153"/>
        <s v="TORNILLO GOMA FRIA7711T048F026"/>
        <s v="B.300411 ANILLO 45/55/2MM ALUM"/>
        <s v="D0.400.237 CHAVETA PARALELA"/>
        <s v="V79.90.176.0 CHAVETA PARALELA"/>
        <s v="V79.90.194.0 CHAVETA PARALELA"/>
        <s v="K1.40.038 ANILLO SEGURIDAD D38"/>
        <s v="K.1.284.09 TUERCA RANURADA KM9"/>
        <s v="RODAMIENTO K1.006.13"/>
        <s v="K.4518.80 ELEMENTO INTERRUPTOR"/>
        <s v="R5.12.016.133 PIÑON DE CADENA"/>
        <s v="V27.07.035.0 SOPORTE"/>
        <s v="K3.340.52 BOQUILLA ENGRASE"/>
        <s v="K3.305.08 MANGUITO ANGULAR"/>
        <s v="SPOOL BOMBA GOMA 31MMX71.5MM"/>
        <s v="RETEN SPOOL NEUM.1 1/2X1 1/4"/>
        <s v="D0.090.107 TORNILLO SC M6X8"/>
        <s v="MICROSWITCH NEUMAT.FESTOVO31/8"/>
        <s v="CABEZA ACCIONAMIENTO FESTOAR01"/>
        <s v="ESCUADRA FIJACION FESTO HV 1/8"/>
        <s v="PHP30123 BALL NUT"/>
        <s v="PHP 5131 BOBINA"/>
        <s v="PLATINAS DE MONTAJE"/>
        <s v="PHP 322 ESPUMA CUBICA"/>
        <s v="PHP 323 ESPUMA CUBICA"/>
        <s v="PMAX150PSI TIPO100VALV.PRESION"/>
        <s v="HP8177 PROTECTOR EN NEOPRENO"/>
        <s v="HP733 ANILLO EN BRONCE"/>
        <s v="RACORES  ACOPLES MAN. HIDR/CA"/>
        <s v="RUEDA PHP"/>
        <s v="PHP914 MEDIDOR PRESION 3000PSI"/>
        <s v="SYM 3659 ORING"/>
        <s v="HP 804B SELLOS"/>
        <s v="PHP 365 EXTRACTOR DE TROQUEL"/>
        <s v="SYM 36533 ORING"/>
        <s v="HP 740 ARAÑAS 16 PATAS BRONCE"/>
        <s v="PHP 910 ORING"/>
        <s v="HP 729 ORING"/>
        <s v="PHP 7043 RESORTE"/>
        <s v="PHP4027 RECT/DORES ELECTRICOS"/>
        <s v="PHP 30421 ANILLO"/>
        <s v="PHP 544 TAPON METALICO"/>
        <s v="PHP 30263 INSERTO ANILLO"/>
        <s v="PHP 702 ORING"/>
        <s v="PHP735 ORING"/>
        <s v="PHP 7209 SELLO HIDRAULICO"/>
        <s v="PHP 723 SELLO HIDRAULICO"/>
        <s v="PHP 90604 RELE ELECTRICO"/>
        <s v="PHP 588 FUSIBLE FN MMS"/>
        <s v="PHP 736 CAPUCHA ABRASIVA"/>
        <s v="PHP 4111 FUSIBLE KTK 15"/>
        <s v="PHP 326 SELLO"/>
        <s v="PHP 7006 ORING"/>
        <s v="PHP 1533 RESORTE"/>
        <s v="PHP 302 ORING"/>
        <s v="PHP 911 ORING"/>
        <s v="PHP 90526 CONTROLADOR ELECT."/>
        <s v="PHP 09427 MODULO MEMORIA"/>
        <s v="TUERCA KM14 PHP"/>
        <s v="LAMINA POLIPROPILENO"/>
        <s v="TORNILLO 1/4X3/4 NC S/MUESTRA"/>
        <s v="RA 10187 ORING"/>
        <s v="PHP 235 SHIMS"/>
        <s v="RA 90381 ETIQUETAS MARCACION"/>
        <s v="PILA LITIO 3.6V SAFT"/>
        <s v="PHP 30603 FILTRO"/>
        <s v="ACOPLE R5 3/16X7/16 90 GRADOS"/>
        <s v="RODAMIENTO R4 ZZ NTN"/>
        <s v="PHP-7210 SEAL"/>
        <s v="PHP2007 ANGLE PLATE CORE"/>
        <s v="BOE/75237 PROXIMITY SWITH"/>
        <s v="CJA REPUESTOS FILTRO S 129"/>
        <s v="304AFS 5X1 LH CORONA REDUCTOR"/>
        <s v="5X1 LH SIN FIN REDUCTOR"/>
        <s v="PIN EXTRACTOR MATRICES 5/32"/>
        <s v="CORRE CON PINES P/TRACTOR"/>
        <s v="CUCHILLA CIRCULAR 12 DIENTES"/>
        <s v="BOMBILLO LAMP ESTROBOSCOPICA"/>
        <s v="PIÑON RECTO Z35 EMPACK"/>
        <s v="PIÑON BRONCE Z22"/>
        <s v="UNION SENCILLA 3/8 35-2"/>
        <s v="CONTACTOR 3F LC1D18 18AMP"/>
        <s v="REGLETAS FLEJE LAVADOR"/>
        <s v="CORREA 480H100 SINCRONIZADORA"/>
        <s v="PIN AJUSTE RODAMIENTO BRAZO V"/>
        <s v="ELECTROVALVULA MAC 3/2 1/4"/>
        <s v="ANILLO DE RELLENO P/MANGUITO"/>
        <s v="TORNILLO PRISIONERO DE 1/8"/>
        <s v="LAINA FLEXIBLE  ACOPLE CARDAN"/>
        <s v="TAPONES P/REDUCTORES MOT."/>
        <s v="ARAÑA P/ACOPLE L075"/>
        <s v="PALETAS GRAFITO S/M HARRIS"/>
        <s v="KIT UND P25 2CFM 12784001"/>
        <s v="GALGA PRESION AIRE 05816001"/>
        <s v="RESORTE 06807001"/>
        <s v="DIAFRAGMA 02047001"/>
        <s v="CUERPO JUNTAS 02047003"/>
        <s v="ASIENTO RESORTE 09927001"/>
        <s v="CARRETE 02247001"/>
        <s v="SELLO 08892113"/>
        <s v="PARTE POSTDIAFRAGMA 02047002"/>
        <s v="TORNILLO GRAF. LAVADOR UND LIT"/>
        <s v="ELECTROVALV 1/4&quot; 120V 5/2"/>
        <s v="TORNILLO ALLEN 3/16 X 1/2 NC"/>
        <s v="SOPORTE CIL.NEUMATICO HUMEDAD"/>
        <s v="TORNILLO BCC G-8 BUJE BOXTER"/>
        <s v="TORNILLO BUJE SOP/TE CIL."/>
        <s v="TORNILLO HEXA EXCENTRICAS MASA"/>
        <s v="PIÑON BR.Z-29 SAE 62 80 MM"/>
        <s v="BANDA DAYCO 3VX710 MOTOR H-835"/>
        <s v="VALVULA SOLENOIDE 3/2 1/4"/>
        <s v="GRASERA 1/8 X 45 NPT"/>
        <s v="CORREA DAYCO 5VX 800 H-1000-22"/>
        <s v="PIÑON REDUC. HUMEDAD"/>
        <s v="BIJUR FJB3 RACOR DOPSIFICADOR"/>
        <s v="113219 CORREA TRANSM.35X1.8X53"/>
        <s v="PIÑON BRONCE HUMEDAD H-22&quot;"/>
        <s v="TUERCAN 9SFK (99-999)"/>
        <s v="DIAFRAGMA PARA BOMBA"/>
        <s v="VALVULA NIM-COR 18-LPT 1/8 NPT"/>
        <s v="CORREA 750H100"/>
        <s v="ESCOBILLA MOTOR HUMEDAD"/>
        <s v="CLOSARE PLUG B-3784 BIJUR"/>
        <s v="COMPRENSSION BUSHING B-3783"/>
        <s v="COMPRENSSION SLEEVE B-8272"/>
        <s v="COMPRENSSION NUT B-1095"/>
        <s v="TUBING CLIP A-2435"/>
        <s v="CORREA DENTADA TIMING 285L050"/>
        <s v="CORREA EN V 5VX900"/>
        <s v="CORREA DENT.BELT 540L075"/>
        <s v="CORREA DAYCO 1000H-100"/>
        <s v="BUJE EN POLIUFLEX 16X3X11.3"/>
        <s v="JUNCTION BAR 5WAYS BIJUR"/>
        <s v="ELBOW CONNECTOR BIJUR"/>
        <s v="METER UNIT FJB-0 5/32OD BIJUR"/>
        <s v="METER UNIT FJB-1 5/32OD BIJUR"/>
        <s v="BANDA A-57"/>
        <s v="350AFS-4R GEAR 3.5 4X1 LH"/>
        <s v="CORREA BELTS 1140H100"/>
        <s v="TUBING BIJUR COBRE  5/32 OD"/>
        <s v="B-2494 UND DOSIFICADORA FJB-0"/>
        <s v="B-2495 UND DOSIFICADORA FJB-0"/>
        <s v="B3288 VALVULA DE DOS VIAS"/>
        <s v="B3065 VALVULA DE TRES VIAS"/>
        <s v="VALV.GUSANILLO 3/8 EJE/HARRIS"/>
        <s v="ESPIRAL PLASTICO PLEGADOR"/>
        <s v="HHD01 ORING PARA BOQUILLA JL"/>
        <s v="HH107 RESORTE PISTOLA ENGOM."/>
        <s v="HHD104L AGUJA PISTOLA ENGOM,"/>
        <s v="HHD 015SS BOQUILLA  PISTOLA"/>
        <s v="UNION CADENA HERMAFRODITA#60"/>
        <s v="BANDA HNT-1 1580X30 ABIERTAS"/>
        <s v="BANDA HNT-1 810X25 ABIERTAS"/>
        <s v="SOPORTE PORTAROLLO S/M"/>
        <s v="RESORTE SIST. TOMADOR TINTA"/>
        <s v="PIÑON BRONCE SIST. TRACTORES"/>
        <s v="EJE ACOPLE CABEZAL ROBOSUM"/>
        <s v="BUJE BRONCE"/>
        <s v="PIÑON Z=23 B2S RODILLO"/>
        <s v="CORREA 210L050 DAYCO"/>
        <s v="CORREA 255L050 DAYCO"/>
        <s v="ACOPLE COLECT.D71MMX300MMX14"/>
        <s v="BOQUILLA INYECTOR GOMA ACERO"/>
        <s v="CORREA SINCRONIZADOR 1250H-100"/>
        <s v="EJE CILIND PORTA PINES COLECT"/>
        <s v="PIÑON EMPACK Z-25 DIA 68.5"/>
        <s v="EJE ACOPLE TAMARAK ACERO 4340"/>
        <s v="BANDA TRANSM  BRAZO ARRASTRE"/>
        <s v="BANDA SIN FIN 1050X38X1CONVERT"/>
        <s v="BROCHA  1&quot;"/>
        <s v="BF1285E MEDIA LUNA PLEGADOR"/>
        <s v="P/NBF1280A HELICAL GEAR"/>
        <s v="PN/BF1280B GEAR UKITA"/>
        <s v="PN/BF1280A GEAR UKITA"/>
        <s v="PN/OW1560 GEAR UKITA"/>
        <s v="PN/0W1541A GEAR UKITA"/>
        <s v="PME30 RODAMIENTO"/>
        <s v="ESPEJO REFLECTOR 60 MM"/>
        <s v="SKCMD50 CILINDRO VESTA"/>
        <s v="MOTOR  FLEXONO168UVICAC GABINE"/>
        <s v="NK60/35 RODA PORT CLISES"/>
        <s v="OL141 CARTUCHO MEMORIA"/>
        <s v="OL 0183 TARJETA DE RELES"/>
        <s v="XBA 421#192 SWICTHE PUL VERD"/>
        <s v="SENSOR MAGNET CIL PPUVA FESTO"/>
        <s v="PILA DEL PLC CPU21"/>
        <s v="81513552 MICRO CROUZEL"/>
        <s v="TERMINALES CONEXIÓN TAB. ELEC"/>
        <s v="4KF 410M PIHER POTENCIOMETRO"/>
        <s v="CAMM ZIA73 V24DC BOB/ELECTRO V"/>
        <s v="PUENTE RECTIFICADOR #209"/>
        <s v="RE1LC AMPLIF TELEMECANIQUE"/>
        <s v="ZZ1 220 VA BOB. ELECTRO VCAMMO"/>
        <s v="9302 CABEZA SWITCHE SELECTRO"/>
        <s v="240H150 HA 0243 CORREA DENTADA"/>
        <s v="HFL 2530 RODAMIENTO"/>
        <s v="KIT SELLOS CILINDRO C/TE TRANS"/>
        <s v="HK 0810B RODAMIENTO INA"/>
        <s v="5116 B22 PIÑON CADENA DOBLE"/>
        <s v="CARRERAS SISTEMA PEGADO PUNTA"/>
        <s v="20 25 30 ANILLOS INA"/>
        <s v="TEFLON EJES DESB22X0.20X1000MM"/>
        <s v="D3/4B T/SO CONECTOR TRES VIAS"/>
        <s v="KIT PHOTOCELDA DETEC. EMPALMES"/>
        <s v="HFL 2530 PIÑON CADENA Z20"/>
        <s v="ENGRANAJE Z41M2.5 EJE CUCHILLA"/>
        <s v="480L100 CORREA DENTADA"/>
        <s v="230XL037 CORREA DENTADA"/>
        <s v="CONJ. PC TENCIOMETRO BALLARINO"/>
        <s v="DK4/26 6635ACOPLAMIENTO GERWAH"/>
        <s v="DK20/47 66 ACOPLAMIENTO GERWAH"/>
        <s v=" ELECTROVALV 5/2 1/4 220V"/>
        <s v="SCU/804 1/4 6810 REG. CAUDAL"/>
        <s v="CQM1 OC222 MODULO 18OUT PLC"/>
        <s v="RELES MATSUSHITA"/>
        <s v="PIEZA BRONCE JUNTA TORICA"/>
        <s v="VARILLA HUECO HORNO"/>
        <s v="RESISTENCIA 1200W"/>
        <s v="MOTOR H120*50 DE 0.16KW"/>
        <s v="TERMOPARTE CONSTANT"/>
        <s v="RESIST.BLINDADA TUBO DIA10X650"/>
        <s v="JD*12X6.25.4952417 TERMOPAR"/>
        <s v="4913200 RESISTENCIA BLINDADA"/>
        <s v="10X38AR16A500V FUSIBLECARTUCHO"/>
        <s v="GRD*84130103 9376265 RELE"/>
        <s v="COLECTOR COMP 2 AROS 40*18"/>
        <s v="RESISTENCIA 6.25X300 250W110V"/>
        <s v="4950347 AUBC SUJECCION RESIST."/>
        <s v="D937396PORTAESCOBILLAS PER PS1"/>
        <s v="ESCOBILLA 5X10 TIPO L*98"/>
        <s v="CONECTOR ROTAT MERCOTAC 205"/>
        <s v="CONECTOR HEMBRA ROT MERCOTAC"/>
        <s v="RODAMIENTO  35/52 INA OLIMPIC"/>
        <s v="IR30X35X30 CASQUILLO INA"/>
        <s v="IR 30/37X22 CASQUILLO"/>
        <s v="CORREA DENTADA 390 H 100 DAYCO"/>
        <s v="IRD*5X8X12 CASQUILLO INA"/>
        <s v="CORREA  DENTADA 367 L*050"/>
        <s v="CORREA 670 RP 5X15"/>
        <s v="CORREA DENTADA 150XL.037"/>
        <s v="RODAMIENTO NKI  5/16"/>
        <s v="NKI 12/16 RODAMIENTO INA"/>
        <s v="NKI 15/16 RODAMIENTO INA"/>
        <s v="KH 2540 RODAMIENTO INA"/>
        <s v="PA203OMRON FUENTE ALIMENTACION"/>
        <s v=" SY5140RX502 ELECTROV. 5/2 24V"/>
        <s v="CVXZ2240*04F*5ELECTROV.2/2 24V"/>
        <s v="SY7140*5LOUCC24V ELECTROV."/>
        <s v=" ACOPLAMIENTO456*433*3311*11"/>
        <s v="RESIS.ALETAS HELICE D*32CAL*G1"/>
        <s v="RODAMIENTO ER12 SEAL MASTER"/>
        <s v="KE*451*01 E401 CARTA  TEMP."/>
        <s v="CQM1*LD212 OMRON MODULO ENT."/>
        <s v="CQM1*OC222 OMRON MODULO SAL."/>
        <s v="POTENCIOMETRO 1 VUELTA 100KOMH"/>
        <s v="L0759373971 CORREA DENTADA 420"/>
        <s v="SUBCOLECTOR  4 ANILLOS 7055027"/>
        <s v="SUBCOLECTOR  2 ANILLOS 7055028"/>
        <s v="MICRO SEG ES95SB20"/>
        <s v="CASQUILLO RESISTENCIA TEFLON"/>
        <s v="SOPORTE COLECTOR 7055120"/>
        <s v="FLEJE RASQUETA POLIES.40X040MM"/>
        <s v="FLEJE RASQUETA ACERO 40X0.20MM"/>
        <s v="CORREA DENTADA 480L100"/>
        <s v="FLEJE RASQUETA ACERO 45 X 0,25"/>
        <s v="269716 FILTRO BAJA PRESION"/>
        <s v="FLEJE RASQ ACERO 35MM X 0.20MM"/>
        <s v="ENGRANAJE Z29M2.5 EJE CUCHILLA"/>
        <s v="CUCHILLA CIRCULAR COLECTORA"/>
        <s v="CORREA CON PINES BOWE SHEETER"/>
        <s v="RODAMIENTO 1206 TV NTN"/>
        <s v="PN115107 VALVULA ENTRADA AIRE"/>
        <s v="PORTA CUCHILLA AUTOB. 60X75X10"/>
        <s v="ACOPLE ESPINA DE PESCADO"/>
        <s v="RESORTE INOXIDABLE OLIMPIC"/>
        <s v="CONTACTOR 3RT1024-1AN24 220V"/>
        <s v="FERODO  FRENO REX NEUMÁTICO"/>
        <s v="RODAMIENTO 4201 BTVH"/>
        <s v="BANDA ENTRADA PICADORA"/>
        <s v="PRISIONERO M10 SOPORTE ROD."/>
        <s v="PIÑON HELICOI Z-37 ACERO 4340"/>
        <s v="BANDA N8 S/MUESTRA"/>
        <s v="ORING 4MM X 77MM"/>
        <s v="ORING 3MM X 85MM"/>
        <s v="ORING 4MM X 104MM"/>
        <s v="RODAMIENTO AXIAL 51100 FAG"/>
        <s v="ORING 2X7X11MM"/>
        <s v="ORING 3MM X 79MM"/>
        <s v="POTENCIOMETRO 5K 1 VUELTA"/>
        <s v="VALVULA AIRE R/R VIAS  1/8"/>
        <s v="ELECTRO VALVULA MFH3 1/8"/>
        <s v="TORNILLO HEX BCE NIQUELADO"/>
        <s v="RODAMIENTO AGUJA INA NK 60/35"/>
        <s v="RESORTES SEGUN MUESTRA"/>
        <s v="EMBOLO PARA DGP-25"/>
        <s v="SPOOL P/MVSC220-4E1"/>
        <s v="POTENCIOMETRO LINEAL 2.5K"/>
        <s v="REGLETA ALUM 1380MMP/EJE"/>
        <s v="CORREA 1280 8MMX160 DIENTES"/>
        <s v="BANDA SALIDA HORNO 3010X380X3"/>
        <s v="VALVULA 3 / 2 CON CODILLO"/>
        <s v="BANDAS 330X80 PICADORA"/>
        <s v="EJE CILINDRO DE PINES 1 1/4&quot;"/>
        <s v="RODAMIENTO 4207 2RS TVH"/>
        <s v="POLEA DENTADA Z/16"/>
        <s v="PIÑON Z14 PASO 1/2 PUL OLIMPIC"/>
        <s v="5011006 RUEDA ENSAMBLADA"/>
        <s v="5011005 CARRETOS DE ARRASTRE"/>
        <s v="130215 MORDAZA PORTA PLANCHA"/>
        <s v="44142 RODILLO ALIMENTACION"/>
        <s v="8213 CADENA SOBRES"/>
        <s v="RESISTENCIA 150W 220V CILINDRI"/>
        <s v="106862 UNION SIMPLE CADENA"/>
        <s v="0343855175 RESORTE"/>
        <s v="0363616075 RESORTE"/>
        <s v="A29 128 ALINEADOR"/>
        <s v="BANDA PLANA DENTADA 210 L 100"/>
        <s v="RESORTE INOX. HALM"/>
        <s v="BRAZO L.H P/N 4663"/>
        <s v="BRAZO R.H P/N 4662"/>
        <s v="PIVOTES PARA BRAZO P/N4690"/>
        <s v="FLANCHE ACCIONAMIENTO 47571"/>
        <s v="RODILLO IMP CROMO DURO"/>
        <s v="SELLO ROD.HUMECTACION ALUMINIO"/>
        <s v="ESPARRAGO ACOPLE DE LEVA S/M"/>
        <s v="CORREA DAYCO A66"/>
        <s v="4758 ROLLER"/>
        <s v="4757 SPACER"/>
        <s v="RODILLO ENTINTADOR"/>
        <s v="RESORTES BRAZO RODILLO MOLETON"/>
        <s v="MUELLE COMPRESION 03.010.091"/>
        <s v="COJINETE TORNILLO 03.010.057"/>
        <s v="TORNILLO S/FIN AJUST03.010.056"/>
        <s v="ESCOBILLA MOTOR SINCRONICO"/>
        <s v="TORNILLO BCC ACERO M5X0.8X80"/>
        <s v="PIEZA SUJECCION 0020010005994"/>
        <s v="RODILLO TRACCION 0020001000048"/>
        <s v="MUELLE TRINQUETE 66.028.028"/>
        <s v="DISCO ASPIRACION 66,028,402"/>
        <s v="DISCO APEZONADO ASP. 66028405"/>
        <s v="PERNO DE AJUSTE"/>
        <s v="PERNO0020001011731"/>
        <s v="CHUPA ALIMENT.38MM PLASTICA"/>
        <s v="CHUPA ALIMENT.30MM PLASTICA"/>
        <s v="DISCO DE ASPIRACION 66 028 404"/>
        <s v="SEGUIDOR DE LEVA 1000041"/>
        <s v="APOYO PINZA TRASPAZO SPEED M"/>
        <s v="PASADOR AJUSTABLE 5003293"/>
        <s v="MUELLE DE COMPRENSION 1010435"/>
        <s v="PINZA 6008031"/>
        <s v="TORNILLO CILIND/CO 00,520,1078"/>
        <s v="LLAVE DE UNA BOCA 09,457,016"/>
        <s v="MUELLE COMPRESION PTE SACAPLIE"/>
        <s v="TOPE PARA MUELLE 47,014,012"/>
        <s v="PIEZA DE SUJECCION 47,014,010"/>
        <s v="PLACA TOPE SALIDA KS 1587 KORS"/>
        <s v="PERNO GUIA ASPIRADOR 66028050"/>
        <s v="APOYO PINZA SALIDA SPEED MASTE"/>
        <s v="MUELLE COMPRENSION 93,014,312"/>
        <s v="BARRA APOYO PINZAS S/M"/>
        <s v="CONJUNTO ASPIRADOR PLIEGO DER."/>
        <s v="RODILLO SEGUIDOR DE LEVA 044"/>
        <s v="PERNO 00,550,0015 SPEED/M"/>
        <s v="PALANCA MV 003 SPEDD MASTER"/>
        <s v="PROLONGACION KS15112 KORS"/>
        <s v="SEGUIDOR DE LEVA F53272 S/M"/>
        <s v="LENGUETA SEPA/DORA CARTON/S/M"/>
        <s v="CEPILLO CPL/SPEED MASTER"/>
        <s v="COJINETE EJE PINZA 96014302S/M"/>
        <s v="TORNILLO BUJE PUENTETRASP.KORS"/>
        <s v="4106270F RODILLO DE CAUCHO"/>
        <s v="MUELLE TRINQ.ASPIRADOR66028028"/>
        <s v="MUELLE PRESION ASPIRAD.6028053"/>
        <s v="KIT FILTROS ACEITE/AIRE GA22"/>
        <s v="KIT SEPARADOR ACEITE GA22"/>
        <s v="FILTRO AIRE HEAVI DITY SULLAIR"/>
        <s v="FILTRO ACEITE SULLAIR"/>
        <s v="FILTRO SEPARADOR SEC SULLAIR"/>
        <s v="FILTRO SEPARADOR PRIM SULLAIR"/>
        <s v="PREFILTRO SECADOR ATLAS COPCO"/>
        <s v="CORREA DENTADA EN V 5VX800"/>
        <s v="CORREA DENTADA EN V 3VX335"/>
        <s v=" CORREA DAYCO 5VX1120"/>
        <s v="ANILLOS BOM VACIO NASH CL 1502"/>
        <s v="EMPAQUES EN FELPA 18 2773 XTK"/>
        <s v="VENTOSA  COPA DE SUCCION"/>
        <s v="RETEN DE  ACEITE 0400 09143"/>
        <s v="TAPON ACERO INOX U11 1335"/>
        <s v="EJE CHECK BOMBAS DE VACIO"/>
        <s v="ANILLOS METALICOS COMP. VAZEL"/>
        <s v="KIT VALV ADMISION SULLAIR"/>
        <s v="KIT CONTROL SULLAIR 250031-245"/>
        <s v="VALVULA SELENOIDE 1/8 120VAC"/>
        <s v="MANGUERA R2"/>
        <s v="HOSE ASSY 0574-9911-04"/>
        <s v="ACEITE SULUB32 SULLAIR"/>
        <s v="SELLOS V-RING V100"/>
        <s v="RETEN SOG 12.7X22.3X7.9"/>
        <s v="RETEN 12X23X7"/>
        <s v="RETENEDOR NATIONAL 16422"/>
        <s v="RETENEN 20x32x7"/>
        <s v="RETENEDOR 2 X 2 X 3/4 X 1/2"/>
        <s v="RETENEDOR 24X32X7"/>
        <s v="RETEN 16X32X7X4 REF104207"/>
        <s v="RETEN 15.88X25.4X6.35X2 109292"/>
        <s v="RETEN REF-471570 NATIONAL"/>
        <s v="RETEN REF-473423"/>
        <s v="RETEN REF-476838 NATIONAL"/>
        <s v="RETENEDOR REF-473367 USA"/>
        <s v="RETEN REF-471419 NATIONAL"/>
        <s v="RETEN 25X40X7"/>
        <s v="RETEN 472686NAT.20.6X47.6X6.3"/>
        <s v="RETEN28.5X52.3X7.9 472644NATIO"/>
        <s v="RETEN 25X37X7"/>
        <s v="POLIPACK 2X2 3/8X1/4 U18'20025"/>
        <s v="RETEN 11 X 22 X 7"/>
        <s v="RETEN 340835 28.5X34.9X4.7"/>
        <s v="RETEN470608 22.2X38.1X7.9"/>
        <s v="RETEN 472258 34.9X50.8X7.9"/>
        <s v="RETEN 30X37X4"/>
        <s v="RETEN 25X42X8"/>
        <s v="RETEN 5/8X1 3/8X1/4 471255"/>
        <s v="RETEN 5/8X1 1/8X1/4 471264"/>
        <s v="RETEN 8 X 22 X 7 MM"/>
        <s v="RETENEDOR 5/8X11/4X1/4 NATIONA"/>
        <s v="RETENEDOR 15X24X5"/>
        <s v="RETEN 450389"/>
        <s v="RETEN 50X80X8"/>
        <s v="RETEN 470712"/>
        <s v="RETEN 70X95X13"/>
        <s v="RETEN 50X65X8M"/>
        <s v="RETEN50X90X10"/>
        <s v="RETEN 42X72X8"/>
        <s v="RETEN 25X40X5"/>
        <s v="RETEN 12X22X"/>
        <s v="RETENEDOR 11/4X13/16X5/16"/>
        <s v="RETENEDOR 30X50X7 SOG"/>
        <s v="RETEN REF.471272 NATIONAL"/>
        <s v="RETEN NATIONAL 472299"/>
        <s v="RETEN 330663 34.9X47.7X7.9"/>
        <s v="RETEN 471649 25.4X41.2X6.3"/>
        <s v="RETEN 18X30X7D"/>
        <s v="RETENEDOR 16X40X8 SOG"/>
        <s v="RETENEDOR 471633"/>
        <s v="RETEN 57X76X9"/>
        <s v="RETENEDOR 28X40X8"/>
        <s v="RETEN NATIONAL 470045"/>
        <s v="RETEN VICTOR 471827"/>
        <s v="RODAMIENTO 6005 2RS"/>
        <s v="RETEN NATIONAL 470530"/>
        <s v="RETEN 101863"/>
        <s v="RETEN 20X30X4.5 SOG"/>
        <s v="RODAMIENTO 1203TV.C3 FAG"/>
        <s v="RODAM GRA010RRB/ AEL202-010D1"/>
        <s v="RODAMIENTO GYA 012RRB/RA014RR"/>
        <s v="SEGUIDOR DE LEVA CF13/8"/>
        <s v="RODAMIENTO 6005 ZZ"/>
        <s v="RODAMIENTO 6302 ZZ C3"/>
        <s v="RODAMIENTO 6304 ZZ C3"/>
        <s v="RODAMIENTO 6305 ZZ C3"/>
        <s v="RODAMIENTO 6207 ZZ C3"/>
        <s v="RODAMIENTO NTN CS 203"/>
        <s v="RODAMIENTO 6007 ZZ C3"/>
        <s v="RODAMIENTO NTN 6203 ZZ C3"/>
        <s v="RODAMIENTO NTN 6204 ZZ C3"/>
        <s v="RODAMIENTO  6205 ZZ C3"/>
        <s v="RODAMIENTO NICE 7516"/>
        <s v="RODAMIENTO 3205ZZ TVH"/>
        <s v="RODAMIENTO AGUJA HK1012"/>
        <s v="BALINERA RIGIDA R6Z"/>
        <s v="MANGO FIJACION SFK HA310 45 MM"/>
        <s v="RODAMIENTO 60032 RS/C3NTN"/>
        <s v="RODAMIENTO 6804 20X32X7 NTN"/>
        <s v="RODAMIENTO 6201ZZ"/>
        <s v="RODAMIENTO 6200 ZZ"/>
        <s v="RODAMIENTO 1205TV.C3 FAG"/>
        <s v="RODILLO HK 1516"/>
        <s v="RODAMIENTO RA 008RR FAFNIR"/>
        <s v="RODAMIENTO NSK 37"/>
        <s v="RODAMIENTO 7210B NTN"/>
        <s v="RODAMIENTO 6306 ZZ SKF"/>
        <s v="RODILLO TIMKEN 02876"/>
        <s v="CUNA TIMKEN 02820"/>
        <s v="RODAMIENTO RA103RR2 FAFNIR"/>
        <s v="RODAMIENTO 6201 2RS"/>
        <s v="SEGUIDOR DE LEVA 1 1/4 MCG"/>
        <s v="RODAMIENTO 608 ZZ NTN"/>
        <s v="RODAMIENTO 626 ZZ NTN"/>
        <s v="RODAMIENTO NICE 1638"/>
        <s v="RODAMIENTO R-10 ZZ"/>
        <s v="RODILLO AGUJA B-1612 TORRINTON"/>
        <s v="RODAMIENTO B-1210"/>
        <s v="RODAMIENTO 6000 ZZ SKF"/>
        <s v="RODAMIENTO R8 2RS NTN"/>
        <s v="SEGUIDOR DE LEVA CF 1-3/4"/>
        <s v="RODAMIENTO 3211 BTVHFAG"/>
        <s v="RODAMIENTO 6003 ZNR NTN"/>
        <s v="RODAMIENTO 6201 2RSNR"/>
        <s v="RODAMIENTO 6210 ZZ"/>
        <s v="RODAMIENTO 6013"/>
        <s v="RODILLO TIMKEN 45282"/>
        <s v="RODAMIET R6ZZNTN 3/8*7/8*9/32"/>
        <s v="RODAMIENTO 6002 ZZ NTN"/>
        <s v="RODAMIENTO 607 ZZ NTN"/>
        <s v="RODAMIENTO 629 ZZ NTN"/>
        <s v="CUNA TIMKEN 07196"/>
        <s v=" RODAMIENTO 6001 ZZ NTN"/>
        <s v="RODILLO HK 1816 IK"/>
        <s v="RODAMIENTO 625 ZZ"/>
        <s v="RODAMIENTO HJ182620 IR"/>
        <s v="RODAMIENTO 16005 NTN"/>
        <s v="RODAMIENTO RA108RR FAFNIR"/>
        <s v="RODAMIENTO NICE 7520 DLGN"/>
        <s v="RODAMIENTO 6301 ZZ NTN"/>
        <s v="RODAMIENTO 202 FAG"/>
        <s v="RODILLO B.47 TRR"/>
        <s v="RODILLO INA HK 3020"/>
        <s v="RODAMIENTO W2.NSK W.1=0.16"/>
        <s v="RODAMIENTO  UC204-12 NTN"/>
        <s v="RODAMIENTO 6202 2RS"/>
        <s v="RODAMIENTO AEL208-108 NTN"/>
        <s v="RODA. RA012RRB/AEL204-012D1"/>
        <s v="RODAMIENTO R-14 ZZ S9KD"/>
        <s v="RODAMIENTO NK 1616 INA"/>
        <s v="RODAMIENTO AGUJA NA69/22"/>
        <s v="RODAMIENTO 7508 DLG NICE"/>
        <s v="RODAMIENTO 1202 NSK"/>
        <s v="RODAMIENTO RA014RR FAFNIR"/>
        <s v="RODAMIENTO 1108KLLG INA"/>
        <s v="RODAMIENTO 686 ZZ NSK"/>
        <s v="RODAMIENTO 62305 25x62x24 2RS"/>
        <s v="RODAMIENTO BK 20-20"/>
        <s v="UNION RAPIDA 10MM OD FESTO"/>
        <s v="RODAMIENTO 6303 ZZ"/>
        <s v="RODAMIENTO 7206 BEP SKF"/>
        <s v="CHUMACERA T206+GRAE30RRB"/>
        <s v="RODAMIENTO 6005 ZNR"/>
        <s v="RODAMIENTO R4A ZZ"/>
        <s v="RODAMIENTO 6813ZZ"/>
        <s v="RODAMIENTO DOBLE HILERA 5304ZZ"/>
        <s v="RODAMIENTO 7512 DLG NICE"/>
        <s v="RODAMIENTO DOBLE HILERA 5305"/>
        <s v="RODAMIENTO 6006 ZZNR"/>
        <s v="RODAMIENTO 6307 ZZC3"/>
        <s v="CHUMACE NP3/4.204-12NTN"/>
        <s v="RODAMIENTO TIMKEN 366"/>
        <s v="RODAMIENTO 6004 ZZNR"/>
        <s v="RODAMIENTO NICE 7612 DLGTN"/>
        <s v="BUJE FAG AHX 310 45 MM"/>
        <s v="RODAMIENTO RA3 ZZ"/>
        <s v="RODAM 6809-61809 2RS 45X58X7"/>
        <s v="RODAMIENTO 7215B FAG"/>
        <s v="RODAMIENTO 6003 ZZ"/>
        <s v="CHUMACERA SEAL MASTER SFT16T"/>
        <s v="RODAMIENTO EE 7 3/4X1 KOYO"/>
        <s v="RODAMIENTO 1602 DC NICE"/>
        <s v="RODAMIENTO 63202 LLU NTN"/>
        <s v="CHUMACERA FAG SF1  210-115"/>
        <s v="RODAMIENTO R12 LLB NTN"/>
        <s v="RODAMIENTO 3210 ZZ FAG"/>
        <s v="RODA FAFN RAL012NPP"/>
        <s v="RODAMIENTO FAFNIR  RA100RR"/>
        <s v="SEGUIDOR LEVA C 16 CF 1"/>
        <s v="RODAMIENTO 6208 2RS"/>
        <s v="RODAMIENTO 3208 2RS"/>
        <s v="RODAMIENTO NICE 1616 DCTN"/>
        <s v="RODAMIENTO NICE 1630 DCTN"/>
        <s v="RODAMIENTO 22213 CCK W33 SKF"/>
        <s v="RODAMIENTO 1208 TVH"/>
        <s v="RODAMIENTO 52072RS"/>
        <s v="RODAMIENTO 5204 ZZ"/>
        <s v="RODAMIENTO RCB 162117"/>
        <s v="RODAMIENTO RA103RR"/>
        <s v="RODAMIENTO 7204B"/>
        <s v="RODAMIENTO NICE 1623DS"/>
        <s v="RODAMIENTO SEAL MASTER ER-22T"/>
        <s v="RODAMIENTO W205PP FAG"/>
        <s v="RODAMIENTO AXIAL 51103 NTN"/>
        <s v="CUNA TIMKEN 88610"/>
        <s v=" RODAMIENTO 6906 - 61906 LLU"/>
        <s v="RODAMIENTO 16007C3"/>
        <s v="RODAMIENTO 6202  LLUNR"/>
        <s v="RODAMIENTO 6206 LLU C3"/>
        <s v="RODAMIENTO 6014 LLU"/>
        <s v="SEGUIDOR DE LEVA CF- 1 3/8"/>
        <s v="RODAMIENTO 5202 ZZ C3"/>
        <s v="SEGUIDOR  LEVA MCGILL 1 5/8"/>
        <s v="RODAMIENTO 6207 2RSNR"/>
        <s v="RODAMIENTO TIMKEN C/ICOK 07196"/>
        <s v="RODAMIENTO TIMKEN K0 7087"/>
        <s v="RODILLO TIMKEN 12580"/>
        <s v="BALIN EN EMPACK"/>
        <s v="RODAMIENTO 4206 BTVH FAG"/>
        <s v="BALINERA SEAL MASTER ER20"/>
        <s v="SEGUIDOR LEVA  MCGILL CF-5/8"/>
        <s v="BALINERA FAG 16003"/>
        <s v="RODA RA008"/>
        <s v="RODAMIENTO ER-24 1.1/2"/>
        <s v="RODILLO TOR RCB121616"/>
        <s v="RODAMIENTO 5307 ZZNTN"/>
        <s v="RODAMIENTO GC1100KRR FAFNIR"/>
        <s v="TUERCA ACKM-1155MM"/>
        <s v="RODAMIENTO SEAL M.ER20R SLM"/>
        <s v="TIM CONJUNTO 11949-11910"/>
        <s v="BUJE NTN H310"/>
        <s v="TUERCA NTN KM10"/>
        <s v="RODAMIENTO DE AGUJAS 4907 UU"/>
        <s v="SEGUIDOR DE LEVA CF-1 1/8"/>
        <s v="CHUMACE UCFCL207 1-7/16"/>
        <s v="CHUMACERA UCFC207NTN"/>
        <s v="RODILLO TIMKEN 4595"/>
        <s v="CUNA TIMKEN 4535"/>
        <s v="RODAMIENTO 6204 LLU C3"/>
        <s v="RODAMIENTO 61908 2RS SKF"/>
        <s v="ARANDELA FAG W09"/>
        <s v="RODAMIENTO AGUJA HK0609"/>
        <s v="RODAMIENTO AGUJA HK1512"/>
        <s v="JAULA PLANA EF 2515 INA"/>
        <s v="RODAMIENTO DE AGUJA NK 3220"/>
        <s v="RODAMIENTO 6011 ZZ NTN"/>
        <s v="RODAMIENTO 62210 2RS"/>
        <s v="RODILLO INA B-168"/>
        <s v="PISTA IR-128 INA"/>
        <s v="RODAMIENTO 6313ZZ C3 SKF"/>
        <s v="RODAMIENTO SKF 6311 ZZ C 3"/>
        <s v="RODAMIENTO 6209 ZZC3"/>
        <s v="RODAMIENT INA CORONA K12*15*10"/>
        <s v="RODILLO INA HK 1312"/>
        <s v="RODAMIENTO 6020 LLUC3"/>
        <s v="RODAMIENTO 6001 LLUC3 NTN"/>
        <s v="SEGUIDOR DE LEVA KRE 19 SKF"/>
        <s v="BUJE HKF HA313 MANGUITO"/>
        <s v="RODAMIENTO 1654DS NICE"/>
        <s v="RODAMIENTO LEVACOD.B3625850858"/>
        <s v="RODAMIENTO 6307 LLU"/>
        <s v="RODAMIENTO 6308 LLU"/>
        <s v="RODAMIENTO 6007 LLU"/>
        <s v="RODAMIENTO 63209  LLU"/>
        <s v="RODAMIENTO 6203 LLU"/>
        <s v="RODAMIENTO 3306 BTVH"/>
        <s v="RETEN 20x40x10"/>
        <s v="RODILLO TIMKEN 02875"/>
        <s v="RODAMIENTO AXIAL51107"/>
        <s v="RODILLO TIMKEN 2788"/>
        <s v="RODAMIENTO 6900 SKF"/>
        <s v="ORING 243"/>
        <s v="ORING 115"/>
        <s v="RODAMIENTO S7KDD"/>
        <s v="RODAMIENTO 3211BTVHFAG"/>
        <s v="RODAMIENTO 6204 2RSNR"/>
        <s v="RODAMIENTO 1210TVH"/>
        <s v="RESORTE S/M"/>
        <s v="MACHUELO 8MM PASO 1MM"/>
        <s v="ACOPLE COMPLETO 1/4 AQUAFLEX"/>
        <s v="ADAPTADOR 2021-848 NPT JIC"/>
        <s v="ABRAZADERA CREMALLERA INOX 3/4"/>
        <s v="ABRAZADERA CREMALLERA INOX 1/2"/>
        <s v="ABRAZADERA CREMALLERA INOX 1"/>
        <s v="ABRAZADERA CREMA/RA INOX 1 1/2"/>
        <s v="ABRAZADERA CREMALLERA INOX 2"/>
        <s v="ABRAZADERA CREMALLERA INOX 3"/>
        <s v="ABRAZADERA FLEJE ACERO 3/8X1"/>
        <s v="ABRAZADERA CREMALLERA 1/4"/>
        <s v="BANDA IMPULS 1080X80 SINFÍN"/>
        <s v="CORREA BANDA LISA A-91"/>
        <s v="CORREA DENTADA 660 H200"/>
        <s v="CORREA 2400 8M30 DAYCO"/>
        <s v="CORREA DAYCO 330H100"/>
        <s v="CORREA DENTADA 980XH300"/>
        <s v="DAYCO CORREA S817L050"/>
        <s v="Correa dent 4400-8m-50 dien re"/>
        <s v="TAPON MACHO 1/4 NPT INOX"/>
        <s v="ARRANDELAS  5/16 X 9/16"/>
        <s v="RESORTE COSEDORA MANUAL"/>
        <s v="CHAZO PLASTICO 3/16"/>
        <s v="MANGU POLIURETANO NYLON 1/2"/>
        <s v="MANGUERA TUBIN 3/8 TRANS."/>
        <s v="MANGU TUBIN POLIURETANO 8MM"/>
        <s v="MANGUERA TUBIN 6MM"/>
        <s v="MACHUELO 12mm PASO 1,5"/>
        <s v="MANGUERA TUBIN 1/8OD TRANSP."/>
        <s v="MANGU HIDRAU 1/2 SAE-100 RB"/>
        <s v="MANGU TUBIN 5/32 TRANSPARENTE"/>
        <s v="MANGUERA HIDRAULICA 3/8 ACOPLE"/>
        <s v="MANGUERA TUBIN 1/2 NPT"/>
        <s v="MANGUERA TUBIN 10MM OD"/>
        <s v="MANGUERA CAUCHO LONA 1/4"/>
        <s v="MANGUERA  CAUCHO  LONA 3/8"/>
        <s v="MANG.SUCCION 1-1/2 RFZ ALAMBRE"/>
        <s v="MANGUERA VACIO 25 mm 1&quot;"/>
        <s v="MANGUERA R6 CON ACOPLE 3/4"/>
        <s v="MANGUERA REFUERZO NYLON3/8"/>
        <s v="CUNA MACKEY 3/8"/>
        <s v="EJE ACOPLE PORTAROLLO"/>
        <s v="UÑA TRINQUETE ENTINTADOR"/>
        <s v="EJE CARRETO TRINQUETE"/>
        <s v="MEDIA LUNAS P/ENGOMADOR BRONCE"/>
        <s v="SENSOR MAGNET PPVA FESTO 120V"/>
        <s v="PIN UNION HALLOW N.40"/>
        <s v="BALINES DE ACERO DE 6MM"/>
        <s v="ABRASADERA CREMA/RA 3/8 INOX"/>
        <s v="BALINES DE ACERO"/>
        <s v="CHAZOS MULTIUSOS TOR.3/8"/>
        <s v="RODACHINA 5 PUL. FIJA NYLON"/>
        <s v="CHUPON B2S ACERO 1045"/>
        <s v="DADO CADENA DE PINES ACE. 4140"/>
        <s v="CRUZ PLASTICA 1/2 14-311 IPS"/>
        <s v="CADENA SIMPLE Nº 35-1 3/8"/>
        <s v="CADENA KANA N.25"/>
        <s v="UNION KANA N.25"/>
        <s v="CADENA ANSI # 40 DE RODILLOS"/>
        <s v="UNION N.40-1"/>
        <s v="UNION KANA N.41-1"/>
        <s v="UNION OFF 40-1 KANA"/>
        <s v="UNION OFF 50-1 KANA"/>
        <s v="UNION OFF 25-1 KANA"/>
        <s v="UNION SENCILLA 3/4 99-999"/>
        <s v="UNION ESTRIBO 3/4 99-999"/>
        <s v="UNION ESTRIBO KANA 35-1"/>
        <s v="UNION ESTRIBO KANA N. 4"/>
        <s v="UNION ESTRIBO KANA N. 41-1"/>
        <s v="PLATINA GUIA RODILLO CONTRA"/>
        <s v="TORNILLO AJUSTE MASAS"/>
        <s v="UNION KANA 35-1"/>
        <s v="CHAZO EXPANSION 1/4X1 3/8"/>
        <s v="CHAZO EXPANS 3/8X17/8METALICO"/>
        <s v="CHAZO PLASTICO 1/4"/>
        <s v="MANGUERA VACUFLEX 2&quot;"/>
        <s v="CORREA DENTADA 900H100"/>
        <s v="ROLLO ALAMBRE FERRONIQUEL N.20"/>
        <s v="PISTOLA NEUMATICA METALICA"/>
        <s v="GRANADA VALVULA BRONCE"/>
        <s v="GRASERA 1/8NPT"/>
        <s v="CORREA DENTADA 1000H200"/>
        <s v="UNION BRONCE HEMBRA 1/4&quot;"/>
        <s v="RACOR RECTO 3/8&quot; NPT X 1/4&quot; OD"/>
        <s v="RODAMIENTO SMASTER ER205C 25mm"/>
        <s v="RODAMIENTO 7610 NICE"/>
        <s v="CORREA DENTADA 1250H200"/>
        <s v="GUAYA HYSTER 081309693"/>
        <s v="EJE TENSOR BANDAS"/>
        <s v="CORREA DENTADA 360H200"/>
        <s v="RODAMIENTO 4211-B-TVH"/>
        <s v="CORREA DENTADA 450H200"/>
        <s v="CORREA DENTADA 450H300"/>
        <s v="RUEDA DE TRACCION"/>
        <s v="VALVULA DE BOLA EN BRONCE 3/8"/>
        <s v="VALVULA BOLA CROMADA 1 PUL"/>
        <s v="VALVULA BOLA CROMADA 2 PUL"/>
        <s v="VALVULA DE CORTINA BRONCE 3/8"/>
        <s v="VALVULA DE BOLA BRONCE 1/4"/>
        <s v="RACOR T 1/4 OD X 1/4 OD"/>
        <s v="RACOR RECTO 1/8 NPT X 1/4 OD"/>
        <s v="RACOR RECTO 1/4 NPT X 1/4 OD"/>
        <s v="RACOR RECTO 3/8 NPT X 3/8 OD"/>
        <s v="RACOR CODO 3/8 NPT X 3/8 OD"/>
        <s v="RACOR CODO 3/8 NPT X 1/4 OD"/>
        <s v="UNION RECTA 1/4 OD"/>
        <s v="RACOR CODO BRONCE 1/4X90HEMBRA"/>
        <s v="RACOR CODO BRONCE 1/8X90 HEMB"/>
        <s v="RACOR COD BRONCE 3/8X3/8HEMBRA"/>
        <s v="RACOR COD BRONCE 1/2X1/2HEMBRA"/>
        <s v="RACOR T BRONCE 1/4"/>
        <s v="RACOR T BRONCE 1/8"/>
        <s v="RACOR T BRONCE 3/8"/>
        <s v="RACOR T BRONCE 1/2 HEMBRA"/>
        <s v="RACOR NIPLE BRONCE1/4X1"/>
        <s v="RACOR NIPLE BRONCE 1/8X1"/>
        <s v="NIPLE BRONCE 3/8X3/8"/>
        <s v="NIPLE BRONCE 1/2X1"/>
        <s v="RACOR CODO 1/8NPTX1/4OD"/>
        <s v="T EN BRONCE 3/4"/>
        <s v="CODO EN BRONCE 3/4 X 90"/>
        <s v="CODO GALVANIZADO 1 X 90"/>
        <s v="NIPLE EN BRONCE 3/4 X 1"/>
        <s v="NIPLE EN INOX 1x1"/>
        <s v="RACOR RECTO DE 1/4 X 8 MM"/>
        <s v="RACOR CODO 1/4 X 8 MM OD"/>
        <s v="RACOR BRONCE MARTTO 1/2X1/2NPT"/>
        <s v="RACOR BRONCE MARTO 1/2X3/8 NPT"/>
        <s v="RACOR CODO 1/4 NPT X 1/4 OD"/>
        <s v="RACOR RECTO 1/4 NPT X 3/8 OD"/>
        <s v="UNION RECTA 3/8 OD"/>
        <s v="RACOR CODO 1/8 X 6 MM"/>
        <s v="RACOR CODO 1/8 X 8 MM"/>
        <s v="RACOR RECTO 1/8 NPT X 3/8 OD"/>
        <s v="RACOR TEE DE 3/8 OD"/>
        <s v="RACOR RECTO 1/8 NPTX 8MM OD"/>
        <s v="SILENCIADORES BRONCE 3/8"/>
        <s v="ACOPLES B1 1/4 NPTX3/8"/>
        <s v="ACOPLES B1 3/8 NPT X 3/8"/>
        <s v="RACOR B120 1/4X1/8"/>
        <s v="UNION RECTA DE 8MM OD"/>
        <s v="UNION RECTA DE 6 MM OD"/>
        <s v="UNION T DE 4MM OD"/>
        <s v="UNION T 6MM OD"/>
        <s v="UNION TEE DE 8MM OD"/>
        <s v="UNION HEMBRA 3/4&quot;"/>
        <s v="ANILLO EN BRONCE 1/8"/>
        <s v="RACOR RECTO BRONCE 1/8"/>
        <s v="TUERCA PARA RACOR BRONCE"/>
        <s v="REDUCCION BUSHING 1/2 A 3/8"/>
        <s v="RACOR BRONCE UNION 1/4X1/4"/>
        <s v="UNION BRONCE 3/8 X 3/8"/>
        <s v="UNION BRONCE 1/2X1/2"/>
        <s v="NIPLE BRONCE 1/4 X 11/2"/>
        <s v="NIPLE BRONCE 1/4X2"/>
        <s v="NIPLE BRONCE 3/8 X1"/>
        <s v="NIPLE BRONCE 3/8X2"/>
        <s v="NIPLE BRONCE 1/2X2"/>
        <s v="TAPON MACHO GALVANIZADO 1/2"/>
        <s v="ACOPLE RAPIDO 3/8 COMPLETO"/>
        <s v="ACOPLE RAPIDO 1/2 COMPLETO"/>
        <s v="NIPLE 1/4 X 1/8"/>
        <s v="ACOP BRON 2 ORING P/MANGU 3/8"/>
        <s v="ADAPTADOR 202702-6-6"/>
        <s v="ACOPLE MACHO B1 3/4 X 3/4"/>
        <s v="RACOR Y 6 MM"/>
        <s v="RACOR Y 8 MM"/>
        <s v="RACOR BRONCE BUSHING 3/8X1/4"/>
        <s v="TAPON MACHO 1/4NPT LLAVE ALLEN"/>
        <s v="TAPON MACHO 1/8 NPT B109"/>
        <s v="ACOPLE B1 1/4 NPTx 1/2 PESCADO"/>
        <s v="ACOPLE BR 1/2 X 3/4"/>
        <s v="RACOR CODO M5X1/4OD"/>
        <s v="VALVULAS REGUL. SPC 1/4"/>
        <s v="RACOR BRONCE REDUCCION 1/4X1/8"/>
        <s v="REDUCCION BUSHING 1/4X1/2"/>
        <s v="REDUCCION BUSHING 3/4 A 1/2"/>
        <s v="RACOR RECTO 1/8 NPT X 1/8 OD"/>
        <s v="RACOR SEGURIDAD 1/8 X 1/4 OD"/>
        <s v="REDUCCION BUCHING 11/2 A 1/2"/>
        <s v="REDUCCION BUSHING 1 A 3/4"/>
        <s v="TAPON HEMBRA GALV.1/4"/>
        <s v="TAPON HEMBRA GALV.3/8"/>
        <s v="TAPON MACHO GALV.3/8"/>
        <s v="FITTING 3/16 X 1/8 NPT"/>
        <s v="REDUCCION BUSHING 3/4 A 1/4"/>
        <s v="RACOR RAPIDO EN T QST 1/8-4"/>
        <s v="RACOR RAPIDO 3mm x 4mm"/>
        <s v="BOMBILLO BAYONETA 130VBA9"/>
        <s v="BALASTO ELECT.4X32W/120V"/>
        <s v="BOMBILLO  400W FOSFORADO"/>
        <s v="ARRANCADOR SODIO 70/400W"/>
        <s v="REACTANCIA MERCURIO 250W/220V"/>
        <s v="BOMBILLO BAYONETA NEON 110V"/>
        <s v="FUSIBLE 1/4  600 V AC"/>
        <s v="EXTRACTOR AIRE 6&quot;220V ARTI"/>
        <s v="PLATINA ACOPLE EMBRAGUE DIDDE"/>
        <s v="RELE DE 8 PINES"/>
        <s v="PORTA FUSIBLE TABLERO 30MM"/>
        <s v="CORREA DENTADA 450H150 GATES"/>
        <s v="RELE  11PINES 120V"/>
        <s v="PILOTO TIPO LED 22mm 110 VOLT"/>
        <s v="PILOTO TIPO LED 22mm 220 VOLT"/>
        <s v="CONTACTOR LP4K0910BW3 24V"/>
        <s v="TUBO FLUORES. 17W LUZ DIA"/>
        <s v="TRIACS 600V 10AMP REF.Q6008LS"/>
        <s v="TRACS 400V 25AMP Q4015LS"/>
        <s v="CONDENSADOR 2200 MFD 80 V."/>
        <s v="SWICHE SELECT C/LLAVE"/>
        <s v="POTENCIOMETRO LINEAL 2.5K 1V"/>
        <s v="PUENTE RECTIFIC  40 A 600"/>
        <s v="BOMBILLO HALOGENO RUTILANTE"/>
        <s v="BOMBILLO H-1 12V 100/55 W"/>
        <s v="SENSOR FOTOELECTRIC XUK0ARCLT2"/>
        <s v="SWITCH HONEY WELL 2RW863-A2"/>
        <s v="AMARRA PLASTICA 20 CMS"/>
        <s v="AMARRA PLASTICA 30 CMS"/>
        <s v="PILOTO OJO DE BUEY"/>
        <s v="PIÑON Z176 AQUFLEX AC 4340"/>
        <s v="PILOTO DIRECTA 250V VERDE"/>
        <s v="LAMPARA 1X30W CON ACRILICO"/>
        <s v="PORTAFUSIBLE AB1FU10135U 10AMP"/>
        <s v="VALVULA CONTROL FLUJO 3/8 NPT"/>
        <s v="MICROSWITCH  BZ-R173-A4"/>
        <s v="SOPORTE RELE 3RU1926-3AA01"/>
        <s v="BALASTO ELECTRONICO 2 x 54W T8"/>
        <s v="TUBO FLUORESCENTE FT96 T8 59W"/>
        <s v="TUBO FLUO F54-T5-850-eco 5000K"/>
        <s v="BOMBILLO 12V 8W SUPER LIGHT"/>
        <s v="BOMBILLO MERCURIO 250V"/>
        <s v="BREAKER ENCHUFABLE 3X50AMP240V"/>
        <s v="BREAKER ENCHUFABLE 2X40AMP240V"/>
        <s v="BREAKER 244051X25A MERLIN GER"/>
        <s v="INTERRUPTOR DE PEDAL XPEA110"/>
        <s v="INTERRUPTOR COMPACTON"/>
        <s v="FUSIBLE L5OS40"/>
        <s v="FUSIBLE CARTUCHO 20 AMP"/>
        <s v="FUSIBLE VEHICULO 15 AMP"/>
        <s v="FUSIBLE CARTUCHO FRS/R40 AMP"/>
        <s v="FUSIBLE VIDRIO 3AMP 30MM"/>
        <s v="FUSIBLE VIDRIO 5AMP 30MM"/>
        <s v="FUSIBLE VIDRIO 6AMP 30MM"/>
        <s v="FUSIBLE VIDRIO 10AMP 30MM"/>
        <s v="FUSIBLE VEHICULO 20 AMP"/>
        <s v="FUSIBLE VEHICULO 30 AMP"/>
        <s v="FUSIBLE VIDRIO 5AMP 20MM"/>
        <s v="FUSIBLE ATM 20 AMP"/>
        <s v="FUSIBLE FLNR 10 AMP"/>
        <s v="FUSIBLE TIME DELAY 70AMP 250V"/>
        <s v="FUSIBLE VIDRIO 30MM 15AMP"/>
        <s v="FUSIBLE VIDRIO 20MM 7AMP"/>
        <s v="FUSIBLE VIDRIO 30MM 7AMP"/>
        <s v="FUSIBLE VIDRIO 20MM 8AMP"/>
        <s v="FUSIBLE VIDRIO 20MM 15AMP"/>
        <s v="FUSIBLE VIDRIO 30MM 8AMP"/>
        <s v="FUSIBLE VIDRIO 20MM 1AMP"/>
        <s v="FUSIBLE VIDRIO 30MM 1AMP"/>
        <s v="FUSIBLE VIDRIO 20MM 2AMP"/>
        <s v="FUSIBLE VIDRIO 30MM 4AMP"/>
        <s v="FUSIBLE FLNR 15AMP"/>
        <s v="FUSIBLE CARTUCHO S/M 15 AMP"/>
        <s v="FUSIBLE 100 AMP"/>
        <s v="FUSIBLE FRS R-10 600 V"/>
        <s v="FUSIBLE RAPIDO 80 AMP NH000"/>
        <s v="BASE RELE 8 PINES REDONDO"/>
        <s v="RELE REDONDO 11 PINES 120 VAC"/>
        <s v="RELE RELAY JUMP 14 A 18 120V"/>
        <s v="RELE OMRON MK2PI24VDC"/>
        <s v="BASE P/RELE DE 11 PìNES"/>
        <s v="RELE 14P RXN41G11F7 110VAC5A"/>
        <s v="RELE 14P RXN41G11BD 24VDC 5A"/>
        <s v="RELE BIMET LRD2112-18 AMP"/>
        <s v="RODAMIENTO 5200 KDD2"/>
        <s v="BLOQUE DE CONTACTOS"/>
        <s v="RODAMIENTO KH2030PP"/>
        <s v="TRANSFORMAD 120V ENTRAD 110V"/>
        <s v="MICROSWITCH BZ 2RD A2"/>
        <s v="VALVULA CONTROL FLUJO 1/4 NPT"/>
        <s v="BLOQ CONTACTO INSTANT"/>
        <s v="MICROSWITHBZ-2RN702 15A"/>
        <s v="JUEGO TOMA Y CLAVIJA S/P 10 P"/>
        <s v="TAPA CIEGA 4 X 4"/>
        <s v="JGO TOMA CLAVIJA 16AMP 6 POLOS"/>
        <s v="LAMPARA GERMICIDA T8G 15W"/>
        <s v="AMARRAS PLASTICAS S/M"/>
        <s v="TUBO FLUORESCENTE 20 W LUZ D."/>
        <s v="BALASTO 1 X 20 W 118 V"/>
        <s v="POTENCIO 2.5K LINEAL 1 VUELTA"/>
        <s v="FUSIBLE 40A 250V ONETIME 19X77"/>
        <s v="FUSIBLE 35A 250V ONETIME 19X77"/>
        <s v="BLOQUE CONTACTO PUL/OR XBABA42"/>
        <s v="BREAKER MERLIN 2X10 10K"/>
        <s v="DETECTOR FOTOELECTRICO REFLE"/>
        <s v="TAPA METAL P/TOMACORRIE INCRUS"/>
        <s v="SELECTOR MANIJA XB4BD21 2P"/>
        <s v="TUBO FLUORESCENTE 30W T8 F30"/>
        <s v="SOCKET PARA TUBO T5"/>
        <s v="VALVULA SOLENOIDE 3-2 1/4"/>
        <s v="TUBO FLUORES.F48T12 LUZ D.39W"/>
        <s v="VENTILADOR 110V DE 6&quot;"/>
        <s v="TUBO FLURESCENTE 40W LUZ"/>
        <s v="SWITCH CODILLO 2 POSICI 20 AMP"/>
        <s v="REFLEX C21 PLASTICO 21MM REDON"/>
        <s v="PORTAFUSIBLE DF6AB10 32A 1P"/>
        <s v="CILINDRO COMPACTO"/>
        <s v="VALV SOLENOIDE 5VIAS 1/8 110V"/>
        <s v="SENSOR FOTOELECTRIC WT150-P430"/>
        <s v="SENSOR INDUCTIVO PNP NO 12MM"/>
        <s v="MICRO SWITCHE BZ 2RQ68"/>
        <s v="TUBO LED T8  16W  1600 LUMEN"/>
        <s v="FOTOCELDA FISHER 1000W 220V"/>
        <s v="BASE PARA FOTOCELDA 1000W"/>
        <s v="BALASTO SLIN LINE 2X48 PUL"/>
        <s v="MICROSWITCH 15A 250VAC XZ"/>
        <s v="CONDENSADOR 5UF 250VAC"/>
        <s v="DIODO RECTIFICADOR 1N4007"/>
        <s v="TEMPORIZADOR"/>
        <s v="CABLE COBRE AWGTHHN  60V NEGR0"/>
        <s v="ALAMBRE FERRONIQUEL 1MM BAJA"/>
        <s v="CABLE VEHICULO No 14 600V"/>
        <s v="ESCOBILLAS 30X19X9.5MM"/>
        <s v="RACOR RECTO 1/8 NPTX6MM OD"/>
        <s v="RACOR RECTO 1/8X6MM"/>
        <s v="SWITCHES MPL100PSI"/>
        <s v="SENSOR REFLEX 18MM2MTS"/>
        <s v="TUBO FLUORES. LUZ NEGRA 20W"/>
        <s v="SWITCH MINIATURA 2PTAS/2P6A"/>
        <s v="BLOQUE CONTACTO ZBE-101 NO"/>
        <s v="BOMBILLO SODIO 70W 220V TUBO"/>
        <s v="MICROSWITCH SIEMENS 35E3120/0E"/>
        <s v="BALASTO EMERGENCIA"/>
        <s v="LAMP SALIDA EMERGENCIA"/>
        <s v="SENSOR FOTOELECTRIC E3F2DS30B4"/>
        <s v="POTENCIOMETRO 10K 1 VUELTA"/>
        <s v="VALVULA BOTON 2POSICI 1/8"/>
        <s v="CILINDRO DOBLE VASTAGO"/>
        <s v="PULSADOR LUMINOSO XB4BW"/>
        <s v="TOMA CLAVIJA 63A S/PROJA4 15V"/>
        <s v="CONDENSADOR 47MF 160V"/>
        <s v="BOMBILLO PILOTO BAYONET 24V"/>
        <s v="CAPACITOR 189-227 MFD 110AC"/>
        <s v="LAMPARA UVA TLK 40W/10R"/>
        <s v="REACTANCIA SODIO 70W"/>
        <s v="JUEGO DE ESCOBILLAS 100-01"/>
        <s v="SENSOR B12-AN6X/B13UM12AN6X-10"/>
        <s v="LAMPARA EMERGENCIA 2FOCOS"/>
        <s v="BOMBILLO SODIO 150W TUBULAR"/>
        <s v="MANOMETRO GLIC.1/4 INOX 30 PSI"/>
        <s v="BASE RELE DE 8 PINES"/>
        <s v="BOMBILLO BAYONETA FILAMEN 220V"/>
        <s v="BLOQUE 3RH1921 1NA-1NC"/>
        <s v="SOCKET FLUORES.ELECTRONICO"/>
        <s v="TRANSISTOR NTE247"/>
        <s v="TRANSISTOR NTE248"/>
        <s v="SENSOR  PRESION SMC 1/8 NPT"/>
        <s v="SOPORTE PARA RELE SIEMENS"/>
        <s v="FIBRA OPTICA AUTOREFLEX LL3DB1"/>
        <s v="CONDENSADOR 60UF 250 V"/>
        <s v="SWITCH CODILLO 3P. 6T.20AMP"/>
        <s v="CONTACTO ZBVM3LED/VD230V"/>
        <s v="VASO LUBR/DOR NORGREN 426650RF"/>
        <s v="UNIDAD LUBRICADOR 1/4 ESTANDAR"/>
        <s v="CILINDRO NEUMATICO 1X2 3/8"/>
        <s v="CILINDRO CD85N16 - 10 - B"/>
        <s v="CILINDRO 25-D-1/2&quot; HUMPHREY"/>
        <s v="TRAMPA AUTO 1/2 NORGREN"/>
        <s v="VALVULA SOLENOIDE 24"/>
        <s v="CILINDRO CDJP2B 10-10D"/>
        <s v="ELECTROVALVULA 3/2 MAC NC 1/8"/>
        <s v="ELECTROVALVULA"/>
        <s v="BOBINA MAC 24VDC CABLE"/>
        <s v="CILINDRO DODLE DSNU-20-50PPV-A"/>
        <s v="CILINDRO BIMBA 1-1/2&quot;X7&quot;"/>
        <s v="MANOMETRO GLICERINA 0/15 PSI"/>
        <s v="CILINDRO 6432 20x10 SMC"/>
        <s v="REGULAD 1/4MINI C/SOPOR TUERCA"/>
        <s v="MANOM 2&quot; 0-60 PSI CONEX TRAS"/>
        <s v="MANOM 2-1/2&quot;160 PSI CONEX VERT"/>
        <s v="VALVULA BOLA CROMADA 1 1/4&quot;"/>
        <s v="RODAMIENTO 6200 ZNR SKF"/>
        <s v="RELE 11 PINES REDONDO 220 VAC"/>
        <s v="BANDA LISA A-40"/>
        <s v="REDUCCION  BUSCHING 1/4 A 5/16"/>
        <s v="RELE 8 PINES 110 VAC2 CONTAC"/>
        <s v="UNION HEMBRA 1/8 BRONCE"/>
        <s v="NIPLE 1/8 X 1 BRONCE"/>
        <s v="PASTIL P/ FRENO CONTROL TENSIO"/>
        <s v="VALVULA CONTROL FLUJO 1/8 NPT"/>
        <s v="TERMINAL 4/0 OJO 3M PONCH"/>
        <s v="TEMPORIZADOR H3CR-A 24-48VAC"/>
        <s v="FUSIBLE VIDRIO 20 AMP 30MM"/>
        <s v="PERFIL OMEGA AM1DDP100"/>
        <s v="CAMPANA TIMBRE 6&quot;110V LEGRAND"/>
        <s v="TERMINAL  OJO 3M CABLE N. 8"/>
        <s v="TERMINAL HEMBRA S/M"/>
        <s v="REGULADOR 1/4 MINI"/>
        <s v="MANOMETRO 2A150 PSI CT"/>
        <s v="REGULADOR CAUDAL CODO 1/4X8MOD"/>
        <s v="CINTA TEFLON"/>
        <s v="CINTA AISLANTE SUPER 33"/>
        <s v="CINTA AUTOFUNDENTE 3M"/>
        <s v="BROCHA 1/2 &quot;"/>
        <s v="BROCHA 2&quot;"/>
        <s v="BROCHA 3&quot;"/>
        <s v="CUÑA MACKEY 1/8"/>
        <s v="CUÑA MACKEY 5/16"/>
        <s v="CUÑA MACKEY 1/2"/>
        <s v="CUÑA MACKEY 3/4"/>
        <s v="HOJAS DE SEGUETA"/>
        <s v="DISCO DE CORTE PULIDOR"/>
        <s v="DISCOPULIR 7/8X4 1/2&quot;"/>
        <s v="LIJA No 80"/>
        <s v="LIJA No 100"/>
        <s v="LIJA No 180"/>
        <s v="LIJA No 320"/>
        <s v="LIJA No 400"/>
        <s v="LIJA No 600"/>
        <s v="MASILLA EPOXICA RALLY"/>
        <s v="SUPER BONDER IND."/>
        <s v="LOCTITE ELIMINADOR EMP."/>
        <s v="SILICONA TRANS. GEL"/>
        <s v="SPRAY AJUSTE DE CORREAS"/>
        <s v="INHIBIDOR DE CORROSION SP 400"/>
        <s v="LIMPIADOR DE CONTACTOS"/>
        <s v="LOCTITE TRABADOR DE ROSCA"/>
        <s v="PROTECTOR CORROSION MPT"/>
        <s v="PILA ALCALINA AA"/>
        <s v="BATERIA LASSER 6V"/>
        <s v="PUNTILLA  1&quot; LIBRA"/>
        <s v="PILA ALKALINA AAA"/>
        <s v="AGUA PARA BATERIA"/>
        <s v="FILTRO ACEITE A-73"/>
        <s v="FILTRO  INOXIBLE MAQ. M.O S/M"/>
        <s v="TUERCA RANURADA KM4"/>
        <s v="ARANDELA SEGURIDAD MB4"/>
        <s v="BOBINA DE ENCENDIDO BOSH"/>
        <s v="RODAMIENTO 7/16 X 5/8 IKO"/>
        <s v="RODAMIENTO 1/2 X11 16X5/8 IKO"/>
        <s v="CORREA DE TRANSMISION 10VX559M"/>
        <s v="RODAMIENTO RPNA 4562"/>
        <s v="GALGA AJUSTE 0020001010275"/>
        <s v="CORREA 240H300"/>
        <s v="RODAMIENTO 5208 ZZ NTN"/>
        <s v="CONTACTOS SIEMENS"/>
        <s v="TOMA AEREO 20A 250V"/>
        <s v="ENGRANAJE RECTO D63MM WD"/>
        <s v="TORNILLO SC HEX.M10X12"/>
        <s v="ENGRANAJE HELICOIDAL WD"/>
        <s v="TORNILLO SC HEX.M8X12"/>
        <s v="ENGRANAJE HELIC D177.77MM-WD"/>
        <s v="INTERRUPTOR TELEMECANIQUE"/>
        <s v="reten 50x72x10 sello caucho"/>
        <s v="SELLO CILINDRO ENTREGA"/>
        <s v="RA82631 BARRA VACIO PLEG FONDO"/>
        <s v="CASQUILLO BOLAS P/TINTERO"/>
        <s v="RETEN 3X1-15/16X1/2 MO"/>
        <s v="RODAMIENTO WC87500NTN/200KTB"/>
        <s v="RODAMIENTO 203 KTD FAFNIR"/>
        <s v="TIMER 100/240V OMRON"/>
        <s v="RETEN 24X40X7 SOG"/>
        <s v="TRANSISTOR TIP122"/>
        <s v="PIN ROSCADO RESORTADO"/>
        <s v="RODAMIENTO 5201 ZZ NTN"/>
        <s v="RETEN 25X47X7"/>
        <s v="CORREA 300L050"/>
        <s v="RETEN 12X19X3 B/GOMA"/>
        <s v="ORING REF.210 B/GOMA"/>
        <s v="CONDENSADOR 15MF 600VCD"/>
        <s v="PLATINA SOPORTE RODILLO"/>
        <s v="SOPORTE RODILLO FORMAS"/>
        <s v="CONJUNTO.SOP.RODILLO DUCTOR"/>
        <s v="BRAZO SOPORTE DER. DE RODILO"/>
        <s v="CORONA HELIC.CAJA OSCILADOR"/>
        <s v="SINFIN CAJA OSCILADOR"/>
        <s v="ANILLO SPACER ROD. CONTRA"/>
        <s v="Aspa motor DE 205mm DI 28mm"/>
        <s v="TORNILLO 1/4X20X1 PUL"/>
        <s v="MUELLE 845X675X1 PUL"/>
        <s v="HORTON PISTON FRENO S1000"/>
        <s v="Seguidor de Leva CF3/4 SB"/>
        <s v="UÑA ALIMENTADOR DE PALOMAS RA"/>
        <s v="RODILLO INTRODUCTOR UND. CORTE"/>
        <s v="RODILLO INF.UND CORTE VENT."/>
        <s v="TARJETA CONTROL SERVOMOTOR"/>
        <s v="CAJA OSCILADOR VAIVEN HALM"/>
        <s v="PINZA DISCO DE FRENO STEVEN"/>
        <s v="CORREA 630H100"/>
        <s v="CORREA 1040 8M 50"/>
        <s v="RETEN NATIONAL 450185"/>
        <s v="CORREA DAYCO 600L100"/>
        <s v="RODAMIENTO 63001 2RS FAG"/>
        <s v="VALVULA DE BOLA BRONCE 3/4"/>
        <s v="RESISTENCIA 7,5 KOH 1W"/>
        <s v="CLAVIJA 110V POLO A TIERRA"/>
        <s v="SENSOR INDUCTIVO DE ROLLO"/>
        <s v="PASTILLA DE FRENO BUTLER"/>
        <s v="DIAFRAGMA DE FRENO BUTLER"/>
        <s v="RODAMIENTO 62203LLU/W203PP"/>
        <s v="RODAMIENTO 7211 BECBY"/>
        <s v="RODAM/TO 6211 ZZ C3 SKF"/>
        <s v="RETENEDOR 56 X 80 X 8"/>
        <s v="TERMINAL EN OJO 16 - 14"/>
        <s v="BREAKER 1 X 15A"/>
        <s v="BLOQUE CONT. 10250T53NO"/>
        <s v="BLOQUE CONT. 10250T51NC HAMMER"/>
        <s v="PISTA INA TRA 1220"/>
        <s v="RODAMIENTO 16004 FAG"/>
        <s v="FUSIBLE KTK 1/2 10 X 38 600V"/>
        <s v="RETEN 3/8 X 3/4 X 1/4 330385N"/>
        <s v="RODAMIENTO RA010 CON MANGUITO"/>
        <s v="ACUMULADOR NITROGENO 3000 PSI"/>
        <s v="CILINDRO MIDMAN D63 X 50 mm 2"/>
        <s v="PASADOR CLAMP"/>
        <s v="CORONA AGUJAS L.O. CIL. ALMAC"/>
        <s v="CORONA AGUJAS L.I. CIL. ALMAC."/>
        <s v="BARRA CERAMICA 130 X 12 mm"/>
        <s v="BOTON 10250TB63 CUT. HAMMER"/>
        <s v="BOBINA FRENO TB100 90 V"/>
        <s v="TERMINAL OJO 3M PONCH CABLE #2"/>
        <s v="SOPORTE PLATINA TIERRA 1&quot;"/>
        <s v="SELLO CILINDRO 2 CABIDAS RA"/>
        <s v="CONTROL DISC CHIP TRANSPOR. RA"/>
        <s v="CONTROL DISC BLANK TRANSP RA"/>
        <s v="CABLES ALTA PARA MONTACARGA"/>
        <s v="PULSAD. LUMINOSO &quot;CICLE&quot; PHP"/>
        <s v="RODAMIENTO Q209TGL2982 SEYPA"/>
        <s v="PULSAD. START STOP BOMBA PHP"/>
        <s v="SENSOR REFLEX XUBOBPSNM12"/>
        <s v="BANDA EN &quot;V&quot;  3V500-9N1270"/>
        <s v="MUELLE PINZA SACAPLIEGO SORSZ"/>
        <s v="BRAZO TOPE TRACCION LATER. L.I"/>
        <s v="PERNO DE RULO DE TRACCION SORS"/>
        <s v="FUSIBLE CARTUCHO 10X38 mm 4AMP"/>
        <s v="DISCO SELLO LI ESCALON RA50018"/>
        <s v="TUERCA C/DIAL AJUST PRESION PC"/>
        <s v="TERMOCUPLA CUCHILL VENTANA LI"/>
        <s v="TERMOCUPLA YUNQUE VENTANA RA"/>
        <s v="CUCHILLA SUP. PELICULA VENTANA"/>
        <s v="CADENA DE SECADO KIT SUPERIOR"/>
        <s v="KIT CASQUETES CIL. PAPELILLO R"/>
        <s v="RODAMIENTO DE AGUJAS HK 2016"/>
        <s v="BORNA PROTAFUS CON LED"/>
        <s v="DIAFRAGMA FRENO COLECTORA 550"/>
        <s v="EJE CILINDRO ALIMENTADOR"/>
        <s v="CAPACETE CONDUIT 1-1/4"/>
        <s v="TUBO CONDUIT GALVAN. 1-1/4 NPT"/>
        <s v="TUERCA KM12"/>
        <s v="SWITCH FLOTAD NIVEL TIPO PERA"/>
        <s v="TORNILLO TENSOR 3/8 NC X 3&quot;"/>
        <s v="CORONA SINFIN Z=30 TINTERO"/>
        <s v="REGLETA LAVADOR BATERIA FC001"/>
        <s v="REGLETA RANURADA DURALUMINIO"/>
        <s v="REGLETA LAVADOR BATERIA FC004"/>
        <s v="RODAMIENTO HK3050PP"/>
        <s v="SIAMESA DE INYEC COLUM 2 X21/2"/>
        <s v="RODAMIENTO 6805Z"/>
        <s v="CHUMACERA D25MM GRAL25NPPB-INA"/>
        <s v="ENGRANE Z88-1.1/4 ESP P/MANTIL"/>
        <s v="SELLO RETEN 1 5/8 X 3 X 5/16 M"/>
        <s v="PRENSA ESTOPA PG13.5MM 1/2"/>
        <s v="RODAMIENTO BOLAS 18685/18620"/>
        <s v="RACOR BUSHING PARA TUBING 1/8"/>
        <s v="ADAPTADOR CODO LUB CENTRAL RA"/>
        <s v="UNION MACHO BRONCE LUB CENT RA"/>
        <s v="TUERCA AJUST PRESION VENTANA"/>
        <s v="PIÑON FUSIBLE Z=48 1/4 X 1 3/8"/>
        <s v="CHUMACERA SEALM SFC 24 1 1/2"/>
        <s v="SELLO RETEN 5/8X1X3/16 NATION"/>
        <s v="RODAMIENTO AGUJA DC-58949 TORR"/>
        <s v="SELLO RETEN 7/16X7/8X1/4"/>
        <s v="RODAMIENTO SEAL MASTER ER-23TC"/>
        <s v="CORREA DENTADA 510 H200"/>
        <s v="CORREA DENTADA 700 H300"/>
        <s v="CORREA DENTADA 322 L 100"/>
        <s v="CORREA DENTADA 570 H300"/>
        <s v="RODAMIENTO AGUJAS TORR J1212"/>
        <s v="RODAMIENTO S3PP FAFN SELL CAUC"/>
        <s v="UNIDAD MTO NEUMATIC FR+L 1/2&quot;"/>
        <s v="BARRA DE SUCCION RA30763"/>
        <s v="ESPEJO 113 X 20 CM CALIBRE 3MM"/>
        <s v="BANDA 325 ANCHO X 660 MM LONG"/>
        <s v="RESORTE AJUSTE RODILLO ENTINT."/>
        <s v="RETEN DEL MOTOR TINTERO"/>
        <s v="CADENA UNION 8MM P/PICADORA"/>
        <s v="GUIAS SISTEMA CORTE TRANSVERSA"/>
        <s v="RESORTE RODILLO DE MARCACION"/>
        <s v="ACOPLE FLEXIBLE  ENCODER 3/8"/>
        <s v="SOPORTE PORTA ENGOMADOR"/>
        <s v="CILINDRO REXROTH 25/125"/>
        <s v="RA10367 SEGMENTO ALIMENTADOR"/>
        <s v="RESORTE INTERNO GUIA DE REGIST"/>
        <s v="FILTRO TINTA EZ JET 54/108"/>
        <s v="ANILLO CONICO 10MMX8MM"/>
        <s v="RESORTE PRESION CARRETOS"/>
        <s v="RODILLO PATIN DE BANDA 241"/>
        <s v="VARILLAS BANDA TRANSPORTADORA"/>
        <s v="CORREA LISA PANEL DE CORTE RA"/>
        <s v="ENGOMADORES SOLAPA FONDO SO"/>
        <s v="RODILLO TIPO BUJE"/>
        <s v="CUCHILLA RASPADORA GOMERO"/>
        <s v="PIÑON Z 33 ACERO DIDDE"/>
        <s v="RESORTE PARA CONTRACUCHILLAS"/>
        <s v="IMPELER BOMBA SOLUCION FUENTE"/>
        <s v="TOPE BRONCE REGLETAPORTAROLLO"/>
        <s v="EJE DE XEROMAX LARGO"/>
        <s v="EJE BRAZO DE ARRASTRE COLECTOR"/>
        <s v="EJE DE ZEROMAX PLEGADOR 1"/>
        <s v="TORNILLO MASA MATRICES H17"/>
        <s v="TORNILLO ESCALONADOR PLEGADOR"/>
        <s v="ORING P/PLEGADOR STEVENS 2"/>
        <s v="EJE SOPORTE DE GATO HIDRAULICO"/>
        <s v="RESORTE PARA ESTIBADORA MANUAL"/>
        <s v="LISTON GUILLOTINA PERFECTA 115"/>
        <s v="SOPORTE LAT. EXCENTRICO"/>
        <s v="EJE ENGOMADOR LATERAL"/>
        <s v="PLATINA RECTANGULAR 8X5&quot;X1/4"/>
        <s v="TRAMO DE CADENA DE PINES"/>
        <s v="BOBINAS EMBRAGUES DE PRENSAS"/>
        <s v="AMORTIGUADOR BALANCIN"/>
        <s v="TORNILLO PLEGADOR H-1200 2"/>
        <s v="POLEAS PLANAS TENSORAS"/>
        <s v="DISCO ARMADURA FRENO WARNER"/>
        <s v="ARAÑA SEG. MANGUITO CONICO"/>
        <s v="PIÑON EMPACK Z29 HUMEDAD"/>
        <s v="ESPARRAGOS"/>
        <s v="EJE DE= 3/4&quot; X 41 CMS CUÑERO"/>
        <s v="EJE BANDAS CONVEYER"/>
        <s v="BANDA PLANA COLECTORA"/>
        <s v="ENGRANE Z76 PC1/4-14.5° AC4340"/>
        <s v="CORONA SIN FIN Z20"/>
        <s v="PIÑON EMPACK HUMEDAD H1200"/>
        <s v="CHUMACERA EJE PRINCIPAL DI=1"/>
        <s v="PIÑON CADENA PASO = 3/8&quot; Z13"/>
        <s v="PIÑON Z29 DI=25MM CUÑERO 3/16&quot;"/>
        <s v="MICROPROCESSOR  BASED HEATER"/>
        <s v="ACOPLE DE CARDAN COMPLETO CON"/>
        <s v="SOPORTE CUCHILLA CIRCULAR"/>
        <s v="ACOPLE EJE DE VENTANA RA"/>
        <s v="CUCHILLA CIRCULAR DE CORTE"/>
        <s v="COPA 3/4 CUADRANTE 1/2 TORQUE"/>
        <s v="CORREA DENTADA 1400-H100"/>
        <s v="PRISIONERO PUNTA BRONCE"/>
        <s v="GLUE VALVE REF: 706XX036"/>
        <s v="GLUE VALVE REF: 705XX035"/>
        <s v="TROQUEL CONVENCIONAL 25X175"/>
        <s v="TROQUEL CONVENCIONAL 25X65"/>
        <s v="TROQUEL CONVENCIONAL 30X100"/>
        <s v="TROQUEL CONVENCIONAL 30X105"/>
        <s v="TROQUEL CONVENCIONA 35X100 31J"/>
        <s v="TROQUEL CONVENCIONAL 18X90 31J"/>
        <s v="TROQUEL CONVENCIONA 40X105 31J"/>
        <s v="ENGOMADOR DE SOLAPA SUPERIOR"/>
        <s v="WA10129 CUCHILLA SEPARAD. ROTA"/>
        <s v="WA10306 SEPARADORA FIJA RA D.S"/>
        <s v="CUCHILLA CIRCULAR GRAFADO"/>
        <s v="TROQUEL MAGNETICO 175X25 OW1K4"/>
        <s v="TROQUEL MAGNETICO 100X30"/>
        <s v="GUIA PARA SIST. APERTURA C."/>
        <s v="CUCHILLA DE GRAFADO MO"/>
        <s v="DESTORNILLADOR DE PALA"/>
        <s v="DESTORNILLADOR DE ESTRIA"/>
        <s v="LLAVE  BOCA FIJA 19-18"/>
        <s v="PIEDRA AFILADO FINO 240"/>
        <s v="PINZA PEQUEÑA"/>
        <s v="CODO 90º ACERO INOX DR BLADE"/>
        <s v="MOTOR WEG 0.33 HP 17205PM 220/"/>
        <s v="WA10307 SEPARADORA FIJA RA 0.S"/>
        <s v="ENGRANE RECTO Z=80 PD16"/>
        <s v="PIÑON RECTO Z=40 PD16"/>
        <s v="EJE CARDAN FRENO STEVENS DI.25"/>
        <s v="VALVULA ANTIRETORNO PILOTADA"/>
        <s v="INTERRUPTOR SULLAIR SRD - 300"/>
        <s v="GRAPAS GALVANIZAD PARA TUBERIA"/>
        <s v="BANDA A-29 PARA POLEA"/>
        <s v="ELEMENTO DESLIZ DGPL-25/32"/>
        <s v="CONECTOR MULTIFUNC HUBEEL 3/8&quot;"/>
        <s v="BANDA A-47 TALADRO DE ARBOL"/>
        <s v="REGULADOR PRESION DE AIRE 1&quot;"/>
        <s v="K4.802.47 INICIADOR"/>
        <s v="K4.709.75 REGUL POR THYRISTORE"/>
        <s v="K4.359.29 MODULO DE RELE"/>
        <s v="K4.720.34 FIBRA VIDRIO OPTICA"/>
        <s v="K4.811.52 MODUL DIG SALIDA PLC"/>
        <s v="K4.811.55 MODULO ANALOGICO"/>
        <s v="K4.811.76 ADAPTADOR PLC"/>
        <s v="BACKUP CD WD-627"/>
        <s v="SEGMENTO D AMARRE PARA W008.01"/>
        <s v="K182435 CORREA DENTADA 1200-"/>
        <s v="K141019 ANILLO SEGURIDAD D=19"/>
        <s v="CORREA DENTADA GT640-8MR 30"/>
        <s v="CORREA DENTADA GT1200-8MR 20"/>
        <s v="TORNILLO SC HEXAGONO INTERNO Y"/>
        <s v="ANILLO DE SEGURIDAD D40X1.75mm"/>
        <s v="CORREA DENTADA 1440-8M50 PARA"/>
        <s v="CORREA DENTADA 840-8M20 PARA"/>
        <s v="CUCHILLA MARCADO PREVIO LONGIT"/>
        <s v="CORREA DENTADA GT1760-8MR-50"/>
        <s v="CORREA DENTADA 800-5M09 PARA"/>
        <s v="CORREA DENTADA 2800-8M30"/>
        <s v="CORREA DENTADA 740-5M15"/>
        <s v="CORREA DENTADA 495-5 M25"/>
        <s v="CORREA DENTADA 475-5M15"/>
        <s v="CORREA DENTADA GT750-5MR-25"/>
        <s v="CASQUILLO ENGOMADO SOLAPA"/>
        <s v="CORREA DENTADA GT550-5MR-20"/>
        <s v="RASQUETA V87619981"/>
        <s v="RASQUETA V87620001"/>
        <s v="RASQUETA V87620030"/>
        <s v="CORREA DENTADA 500-5M15"/>
        <s v="CORREA DENTADA 525-5M9"/>
        <s v="RASQUETA V87620020"/>
        <s v="CORREA DENTADA 600-5M9"/>
        <s v="CORREA DENTADA GT1050-5MR-25"/>
        <s v="CORREA DENTADA GT2000-8MR-50"/>
        <s v="CORREA DENTADA TP1200-8M30"/>
        <s v="CORREA DENTADA 2400-8M30"/>
        <s v="CORREA DENTADA GT3280-8MR-30"/>
        <s v="CORREA DENTADA GT960-8MR-30"/>
        <s v="CORREA DENTADA 1216-8M30"/>
        <s v="CORREA DENTADA GT880-8MR-30"/>
        <s v="CORREA PLANA V87337960"/>
        <s v="CASQUILLO RECUBIERTO EN CAUCHO"/>
        <s v="CINTA DE MAQUINA 2200/85 mm"/>
        <s v="CORREA PLANA 2842/120 mm"/>
        <s v="ROLDANA D CAUCHO VERDE N010022"/>
        <s v="ROLDANA D CAUCHO VERDE N010621"/>
        <s v="ROLDANA D CAUCHO VERDE N010030"/>
        <s v="ROLDANA D CAUCHO VERDE N010682"/>
        <s v="ROLDANA D CAUCHO VERDE N010000"/>
        <s v="TORNILLO SC HEX. INTERNO"/>
        <s v="ANILLO DE SEGURIDAD D28X1.2 mm"/>
        <s v="PIN B-BUNCH D 1/4 0.88&quot; ALTURA"/>
        <s v="EJE EMBRAGUE CARDAN MR 1000"/>
        <s v="PUENTE RECTIFICADOR B512F2T"/>
        <s v="CONTACTOR LC1 DGK11"/>
        <s v="SENSOR FOTOELECTRICO DATALOGIC"/>
        <s v="BARRA CERAMICA CILIND 12X390mm"/>
        <s v="BARRA CUADRO 12X12X390 mm"/>
        <s v="BOBINA DE VALVULA SOLENOIDE"/>
        <s v="ANILLOS SUJECION DE ENGOMADOR"/>
        <s v="DISCO ALIMENTADOR RA10306 OPER"/>
        <s v="DISCO ALIMENTADOR RA10307"/>
        <s v="CONMUTADOR DE MULETILLA 2 POSI"/>
        <s v="MANGUERA VACIO 16 mm 5/8&quot;"/>
        <s v="MANGUERA CAUCHO LONA 1&quot;"/>
        <s v="THERMOSTATO VERTICAL 1 ETAPA"/>
        <s v="GUARDA THERMOSTATO QTH99 QUALI"/>
        <s v="UNION HERMAFROD CADENA PASO 8m"/>
        <s v="UNION SENCILLA PARA CADENA"/>
        <s v="PIÑON Z32 HUMEDAD MR-1000"/>
        <s v="RACOR RECTO RAPIDO 3/8 X 8 mm"/>
        <s v="RACOR RECTO RAPIDO 1/4 X 6 mm"/>
        <s v="RACOR RECTO RAPIDO 3/8 X 6 mm"/>
        <s v="RACOR CODO 1/4 X 6mm OD"/>
        <s v="RACOR CODO 3/8 X 8mm OD"/>
        <s v="RACOR CODO 3/8 X 6mm OD"/>
        <s v="RACOR Y RAPIDO 1/8 X 4 mm OD"/>
        <s v="RACOR Y RAPIDO 1/8 X 6 mm OD"/>
        <s v="RACOR Y RAPIDO 1/4 X 6 mm OD"/>
        <s v="REGULADOR CAUDAL 90° 1/8 X 6mm"/>
        <s v="INDUCTIVO M8 PNP N.O CONECTOR"/>
        <s v="FOTOCELDA FIBRA OPTICA SICK"/>
        <s v="CURTIUS INDUCTIVO 12 mm N.O"/>
        <s v="CURTIUS INDUCTIVO 5 mm N.O PNP"/>
        <s v="TORNILLO ESCALONADO EN ACERO"/>
        <s v="MANUAL DE OPERACION 191.00"/>
        <s v="MANUAL DE PARTES PARA WD191.00"/>
        <s v="MANUAL DESBOBINADOR 190.50"/>
        <s v="MANUAL BST EKR 1000-H304.01"/>
        <s v="MANUAL DE USUARIO PARA EL DF"/>
        <s v="DOCUMENTAC ELECTR PARA 190.50"/>
        <s v="SENSOR INDUCTIVO 8 mm SICK NC"/>
        <s v="SELLO RETEN 38 X 52 X 7"/>
        <s v="DADO EN BRONCE DE RODILLO ENT"/>
        <s v="TORNILLO DE GRADUACION RA"/>
        <s v="PHP707/PHP704 CUERPO Y SPOOL"/>
        <s v="1/4-20 X 1 LG CONE.PT.HEX.SOC"/>
        <s v="#8-32 X 1/4 NYLOK HEX.SOC.SET"/>
        <s v="#10-24 X 3/8 NYLOK HEX.SOC.SET"/>
        <s v="PHP275-RODA AXIAL CIRC AGUJAS"/>
        <s v="SELLO RETEN CAUCHO 25X35X4"/>
        <s v="SENSOR INDUCTIVO 5mm NO NPN"/>
        <s v="SENSOR INDUCTIVO 5 mm NC"/>
        <s v="RACOR RECTO 5M X 4 mm OD"/>
        <s v="RACOR CODO 5M X 4 mm OD"/>
        <s v="UNION RAPIDA SIMPLE 4mm OD"/>
        <s v="REGULADOR CAUDAL CODO M5"/>
        <s v="FABRICACION ACOPLES ACERO"/>
        <s v="FABRICACION RESORTES ALIMENTAD"/>
        <s v="FABRICAC ESPARRAGOS Y RESORTES"/>
        <s v="TORNILLOS 3/8 X 3&quot; CAB CUADRAD"/>
        <s v="CUÑAS EN INOX UNIDAD NUMERADOR"/>
        <s v="FABRICACION TORNILLOS FIJACION"/>
        <s v="TUBOS FLUORESCENTES PHILLIPS"/>
        <s v="FLECHA DE REBOBINADO D12mm"/>
        <s v="MANGUERA R7 3/8&quot; X 0.60"/>
        <s v="MANGUERA R7 3/8&quot; X 0.75"/>
        <s v="TORNILLO TOPE GRADUACION ESCAL"/>
        <s v="TORNILLO DE GRADUACION ACERO"/>
        <s v="PIÑON CADENA PASO 1/2 Z36"/>
        <s v="ANILLO SOPORTE RODILLO TRAYECT"/>
        <s v="EJE BANDAS SALIDA COMPACTADORA"/>
        <s v="VALVULA MANUAL FESTO SV-5-M5-B"/>
        <s v="ESPATULA ENHEBRADO OLIMPIC 3"/>
        <s v="RACOR RECTO M5 X 6 OD"/>
        <s v="ELEMENTO DESLIZANTE DGPL"/>
        <s v="CONECTOR MULTIFUNC HUBEEL 1/2&quot;"/>
        <s v="CONECTOR RECTO HUBEEL 1/2&quot;"/>
        <s v="ROTULA M20-1,5mm AGUJERO D20mm"/>
        <s v="SOPORTE INFERIOR DEL CILINDRO"/>
        <s v="ELECTROVALVULA FESTO CPV10-M1H"/>
        <s v="CADENA PARA COLGAR LAMPARAS"/>
        <s v="SOPORTE RECTANGULAR  DIDDE"/>
        <s v="FLEJE PRETEMPLADO OLIMPIC 3"/>
        <s v="ARAÑA W05 PARA TUERCA N05"/>
        <s v="TORNILLO ESCALONADO DE 8MM"/>
        <s v="RACHER EN ACERO ALIMENTAD HALM"/>
        <s v="TORNILLOS BRONCE 1/4&quot; PHP"/>
        <s v="PIÑON Z33 HUMEDAD DIDDE G."/>
        <s v="RODAMIENTO ANGULAR 7010 ACD"/>
        <s v="RODAMIENTO RODILLOS NN 3010/SP"/>
        <s v="CAUTIN  WELLER 40W"/>
        <s v="ANILLO DE CIERRE MANDRIL"/>
        <s v="TORNILLO CRUCETA DE REBOBINADO"/>
        <s v="SOPORTE T BIELA RODILL TINTERO"/>
        <s v="GUARDA ACRILICO ESPESOR 1/4"/>
        <s v="MANGUERA R2 3/8&quot; X 1,05 MT NPT"/>
        <s v="RA 82342 KICK OUT AIR CYL"/>
        <s v="RA 90241 FEELER INDICATOR"/>
        <s v="CILINDRO FESTO ADVU"/>
        <s v="RODAMIENTO R2ZZ NTN"/>
        <s v="CEPILLO CIRCULAR PARA PAPEL"/>
        <s v="EJES EN ACERO DE 5/8 X 1150 mm"/>
        <s v="FLANCHES PARA SOPORTES GUIAS"/>
        <s v="EJE EMPAREJADOR LAT. KORS"/>
        <s v="RESORTE MORDAZA PORTA PLANCHA"/>
        <s v="DISCO SOPORTE MERCOTAC ULMA"/>
        <s v="CORREA DIENTE REDONDO REF:1120"/>
        <s v="CUÑA PORTAROLLO"/>
        <s v="RODAMIENTO AGUJAS J-2420"/>
        <s v="ENGRANAJE Z88 PC 1/4-20°"/>
        <s v="SELLO RETENEDOR 9613 NATIONAL"/>
        <s v="ESCOBILLAS COLECTOR MOTOR SORS"/>
        <s v="593XX104 AMORTIGUADOR LINE"/>
        <s v="593XX048 DIAFRAGMA REGULADOR"/>
        <s v="593XX049 PROTECTOR  DIAFRAGMA"/>
        <s v="593XX029 CARTUCHO FILTRO INOX"/>
        <s v="704XX554 PLUNGER-VASTAGO"/>
        <s v="793XX271SPRING-RESORTE PISTOLA"/>
        <s v="707XX073 ASIENTO 0,30 PISTOLA"/>
        <s v="704X553 NOZZLE BODY-BOQUILLA"/>
        <s v="BUJE SOPORTE GUIA MESA EMPAQUE"/>
        <s v="ADAPTADOR HIDRAULICO RECTO"/>
        <s v="ADAPTADOR HIDRAULICO 90°"/>
        <s v="ARANDELA PLANA 8 mm"/>
        <s v="MACHUELOS 5/16&quot; NF"/>
        <s v="RODILLO DE TRANSPORTE W211.01"/>
        <s v="CONJUNTO TINTERO 2:CREMALLERAS"/>
        <s v="VALVULA FITTING INYECCION 3/8"/>
        <s v="RETENEDOR 55 X 90 X 10"/>
        <s v="ANILLOS O-RING EX:90mm INT:82m"/>
        <s v="ANILLOS O-RING EXT:115mm"/>
        <s v="TORNILLO HIDRAULICA COMPRESION"/>
        <s v="EJE IMPULSOR DE CORES 16 MM"/>
        <s v="SOPORTE BALANCIN OLIMPIC HS"/>
        <s v="BANDA 80 X 2660 X 2 SINFIN"/>
        <s v="BANDA 50 X 775 X 2 SINFIN PLAN"/>
        <s v="BANDA 95 X 870 X 2"/>
        <s v="ANILLO SELLO HIDRAULICO ORING"/>
        <s v="TORNILLO VALVULA CHEQUE"/>
        <s v="PIN VALVULA DE ALIVIO PIN AEQ"/>
        <s v="TORNILLO VALVULA ALIFIO RELIEF"/>
        <s v="RESORTE VALVULA DE ALIVIO"/>
        <s v="BANDA 165 X 775 X 2 mm SINFIN"/>
        <s v="BANDA 80 X 1040 X 2 mm SINFIN"/>
        <s v="BANDA 80 X 3260 X 2 mm SINFIN"/>
        <s v="BANDA PLANA SINFIN 30X1615X1mm"/>
        <s v="CARRETO ARRASTRE 51mm X 10 mm"/>
        <s v="TORNILLO BCC ROSCA SEGURIDAD"/>
        <s v="ENGRANE RECTO Z38 ESP PC 1/4&quot;"/>
        <s v="BANDAS PARA TRANSPORTE PAPEL"/>
        <s v="BOTON DE PARADA EMERGENCIA"/>
        <s v="20 METROS CABLE RESISTENTE"/>
        <s v="BOTON PULSADOR FUNGIFORME"/>
        <s v="BRIDA PARA BOTON PULSADOR"/>
        <s v="SOPORTE DE PLACA DENOMINACIÓN"/>
        <s v="ROTULO INDICADOR PARA PULSADOR"/>
        <s v="PLACA INDICADORA PARA S221.01"/>
        <s v="BOQUILLA NORDSON 0.30/0.012&quot;"/>
        <s v="BOQUILLA NORDSON 0.35/0.014&quot;"/>
        <s v="SILENCIADOR NEUMATICO ROSCA"/>
        <s v="MANGUERA PLASTICA ACORDONADO 1"/>
        <s v="ARAÑA PARA ACOPLE L50"/>
        <s v="ESCOBILLAS COLECTOR SPEED MAST"/>
        <s v="ESCOBILLAS ANILLOS SPEED MASTE"/>
        <s v="RIEL DE TRACCION"/>
        <s v="66020120 LAMINA MUELLE P/CEPIL"/>
        <s v="ENGRANE RECTO Z:34 B-BUNCH"/>
        <s v="SELLO NATIONAL 30 X 52 X 7 mm"/>
        <s v="RODAMIENTO AGUJAS BK2016"/>
        <s v="CORREA EN V LISA TIPO A"/>
        <s v="RODAMIENTO RODILLO NU2206"/>
        <s v="EJE ACOPLE VAIVEN TIPO COPA"/>
        <s v="CODO 90° DE 1 1/2&quot;"/>
        <s v="CLAMP BAR CILIND MAGNETICO"/>
        <s v="BANDA 765 X 50 X 2 PICADORA"/>
        <s v="CD4070BE CIRCUITO INTEGRADO"/>
        <s v="LM324AN CIRCUITO INTEGRADO"/>
        <s v="LM339N CIRCUITO INTEGRADO"/>
        <s v="CD40106BCN CIRCUITO INTEGRADO"/>
        <s v="MC14011BCP CIRCUITO INTEGRADO"/>
        <s v="ESCOBILLAS SERVOMOTORES PHP"/>
        <s v="BASE PARA CIRCUITO INTEGRADO"/>
        <s v="RESORTE PARA CARRETOS ARRASTRE"/>
        <s v="800155 TIDLAND RESORTE EJE"/>
        <s v="602020 TIDLAND RESORTE EJE"/>
        <s v="118368 TIDLAND RESORTE EJE"/>
        <s v="RESORTE EJE NIMCOR 3BS228659"/>
        <s v="RESORTE EJE NIMCOR 3BS228660"/>
        <s v="ACOPLE ENCODER METALICO EJE"/>
        <s v="STARTER PLASTICO DE 4-65W"/>
        <s v="CONECTOR DB9 MACHO CARCASA"/>
        <s v="K1.931.01 EJE ARTICULADO"/>
        <s v="RESORTES MESA TRANSPORTE S/M"/>
        <s v="CARRETOS ARRASTRE 35 X 8"/>
        <s v="CARRETOS ARRASTRE 40 X 8"/>
        <s v="MOTOR HUMEDAD MR-1000"/>
        <s v="NEOPRENO DE 1/4"/>
        <s v="JUEGO  X 3  MACHUELOS 1/8&quot; NC"/>
        <s v="JUEGO X 3 MACHUELOS 1/8&quot; NF"/>
        <s v="ORING 2 1/2  DI 2 1/8 ESP 3/16"/>
        <s v="RETENEDOR 15 X 24 X 7"/>
        <s v="MANGUERA REFUERZO ALAMBRE 3/4&quot;"/>
        <s v="GATO DE GAS"/>
        <s v="TROQUEL MAGNETICO VENTANA"/>
        <s v="HK1816 RODAMIENTO AGUJA"/>
        <s v="MANGUERA PARA AIRE DINT;12 mm"/>
        <s v="MACHUELOS JUEGOS X 3 DE 1/8 NF"/>
        <s v="JUEGO X 3  DE MACHUELOS DE 4mm"/>
        <s v="FILTRO PARA AIRE REF:4438-03"/>
        <s v="ESCOBILLAS MOTOR HALM"/>
        <s v="MARQUILLAS PLASTICAS AMARILLAS"/>
        <s v="CHAVETA DE 5 MM EXTERIOR"/>
        <s v="CHAVETA 6MM EXTERIOR"/>
        <s v="CHAVETA 7 MM INTERIOR"/>
        <s v="CHAVETA 7 mm EXTERIOR"/>
        <s v="CHAVETA 10 mm INTERIOR"/>
        <s v="CHAVETA 11 mm INTERIOR"/>
        <s v="CHAVETA 11 MM EXTERIOR"/>
        <s v="CHAVETA 12 mm INTERIOR"/>
        <s v="CHAVETA 12 mm EXTERIOR"/>
        <s v="CHAVETA 13 mm INTERIOR"/>
        <s v="CHAVETA 13 mm EXTERIOR"/>
        <s v="CHAVETA 14 MM INTERIOR"/>
        <s v="CHAVETA 14 mm EXTERIOR"/>
        <s v="RODAMIENTO CONICO DE RODILLOS"/>
        <s v="RETEN 1 1/4 X 2 3/8 X 1/2"/>
        <s v="VALVULA ROTATIVA PALANCA 5/3"/>
        <s v="CONECTOR CURVO 1/2 NPT X 1/2"/>
        <s v="CONECTOR RECTO 1/2 NPT X 1/2 O"/>
        <s v="MANGUERA TUBING 1/2&quot; OD"/>
        <s v="PIÑON Z-56 PD:16-20 ACERO 4340"/>
        <s v="ORING PARA ALTA PRESION"/>
        <s v="TERMOSTATO SOBRE CARTA"/>
        <s v="MANGUERA TUBING 10 mm OD"/>
        <s v="SENSOR INDUCTIVO E2EX3T1"/>
        <s v="TORNILLO SUJETADOR ENGOMADOR"/>
        <s v="CUÑA TRAPEZOIDE DE EJE PONCHAS"/>
        <s v="ACOPLE BR 1/2&quot; A 1/2&quot; NPT"/>
        <s v="ACOPLE BR 1/2&quot; A 3/8&quot; BRONCE"/>
        <s v="ORING DEXT:7/16 DINT:5/16"/>
        <s v="ORING DEXT:3/8 DINT: 1/4"/>
        <s v="ORING DEXT:8 DINT:5 ESPESO:1,5"/>
        <s v="ORING DEXT:20 DINT:17 ESP: 1,5"/>
        <s v="RODAMIENTO 1604 RS"/>
        <s v="RODAMIENTO 6208 2RS CN"/>
        <s v="BRIDA PVC PRESION 6&quot; SCH40"/>
        <s v="ACOPLES REUSABLES 3/16"/>
        <s v="CIRCUITO INTEGRADO LM324"/>
        <s v="RODAMIENTO 396/394 A TIMKEN"/>
        <s v="MANGUERA HIDRAULICA"/>
        <s v="MINIBREAKER 1 X 2 AMP"/>
        <s v="SELLO RETEN 1 5/8X2 5/8X5/16"/>
        <s v="SELLO RETEN 1 9/16X1 1/8X1/4"/>
        <s v="PASTILLA FRENO BOBINA VENTANA"/>
        <s v="EJE CAJA TRANS PINES ALINEADOR"/>
        <s v="SELLO RETEN CAJA ALINEADOR"/>
        <s v="EJE INTERMEDIO TRANSM COLECTOR"/>
        <s v="TRANSFORMADOR VARIABLE TOROIDA"/>
        <s v="ORING VITON PARA CILIND. PHP"/>
        <s v="JUEGO DE ESCOBILLAS MOTOR PRIN"/>
        <s v="RESORTES ROD ACUAMAT H-22"/>
        <s v="V55038210-REGLETA 5795/04"/>
        <s v="TORNILLO CABEZA CILINDRICA HEX"/>
        <s v="VO3023390-CUCHILLA DE SEPARACI"/>
        <s v="RODAMIENTO ER32T SEAL MASTER"/>
        <s v="RETENEDOR METALICO DEXT:52mm"/>
        <s v="RODAMIENTO DE AGUJAS HK1010B"/>
        <s v="ORING RUEDA ESCALONADORA"/>
        <s v="BANDA PATIN CENTRAL MO"/>
        <s v="GRASERA 1/8 NPT RECTA"/>
        <s v="GRASERA 1/4 NPT A 45°"/>
        <s v="GRASERA 1/8 NPT A 90°"/>
        <s v="GRASERA 1/4 NPT RECTA"/>
        <s v="GRASERA 1/4 NPT"/>
        <s v="ENGRANE RECTO Z25 CON MANGUITO"/>
        <s v="ENGRANE Z26 M1,5-20° CUÑERO"/>
        <s v="TENSOR MARGINADOR SPEED"/>
        <s v="ANILLOS C REFILADORA MQ 550-1"/>
        <s v="FUSIBLE FRS-20 600 VOLTIOS"/>
        <s v="SELECTOR 3 POSI.FIJAS XB4BD33"/>
        <s v="K196099 RUEDA LIBRE RODAMIENTO"/>
        <s v="MICROMETRO COMPARADOR"/>
        <s v="BULON DE AJUSTE DE PRESION"/>
        <s v="INSERTO RESISTENCIA SECADOR"/>
        <s v="PEINE LIMPIA CRIMPIN BBUNCH"/>
        <s v="JUEGO X 3 - MACHUELOS DE 16 mm"/>
        <s v="RETENEDOR PARA ARMONICO NATION"/>
        <s v="PISTON ACOPLE NEUMAT HORTON"/>
        <s v="RETENEDOR NATIONAL 471733"/>
        <s v="RODAMIENTO R18 FAG"/>
        <s v="CHAVETA INT DE 58 mm"/>
        <s v="RESORTE EXTENSION SELLAFACIL"/>
        <s v="BORNA CONECTOR PARA 8 PINES"/>
        <s v="PHP 90342 SWITCH FLUJO DE AIRE"/>
        <s v="HP 8181 SEGUIDOR FOLLOWER"/>
        <s v="HP 739 ANILLO DE SELLO ORING"/>
        <s v="RETENEDOR DEXT: 30mm DINT: 19m"/>
        <s v="GRASERA 6 mm RECTA"/>
        <s v="GRASERA 6 mm 45°"/>
        <s v="GRASERA 6mm 90°"/>
        <s v="RZB1407 PINZA SACAPLIEGOS SORZ"/>
        <s v="RZ05834 MUELLE DE COMPRESION"/>
        <s v="RODAMIENTO DE AGUJA HK3520"/>
        <s v="RODAMIENTO 6305 2ZZ FAG MOTOR"/>
        <s v="RODAMIENTO NK1416 INA"/>
        <s v="ESTRIBO HL16B"/>
        <s v="ANILLO TOPE"/>
        <s v="BROCA DE 3/8 EXTRA LARGA"/>
        <s v="SELECTOR 3 POSICIONES 30 MM"/>
        <s v="RETEN QA 28-36 N 1/1 DEXT:36mm"/>
        <s v="RETEN DEXT: 37 DINT:28"/>
        <s v="RESORTES PARA ACOPLES OLIMPIC"/>
        <s v="RODAMIENTO DE AGUJA MS51961-12"/>
        <s v="RETEN EN POLIPACK 18 X 26 X 8"/>
        <s v="RETEN 470163/1 3/16 x 2 x 7/16"/>
        <s v="RESORTE MESA DE POLIMEROS"/>
        <s v="TERMINAL FASTON 16-14 HEMBRA"/>
        <s v="RODAMIENTO KR19PP"/>
        <s v="CARRO BDGPL-25 OLIMPIC 3"/>
        <s v="BANDA CORRUGADA 1070 X 25 X 5"/>
        <s v="BANDA PLANA 4425 X 75 X 2 OLIM"/>
        <s v="RODAMIENTOS RODILLO TIMKEN 365"/>
        <s v="RETEN AB7153E-3&quot;X3/8&quot;X25/16&quot;"/>
        <s v="TERMINAL HEMBRA REF:MNU14-250"/>
        <s v="RETENEDOR 470625 2 1/4 X 1 1/2"/>
        <s v="FUENTE 220 VOL  A 24DC 8.3 AMP"/>
        <s v="FUSIBLE SEMICONDUCTOR 225A"/>
        <s v="1131380-A MICRORUPTOR DE PALAN"/>
        <s v="UNION TEE 1/2&quot; OD PARA MANGUER"/>
        <s v="BANDA 2110 m LONG X 45mm ANCHO"/>
        <s v="BANDA 350 mm LARGO X 70 mm ANC"/>
        <s v="FUSIBLE ACOPLE GOMEROS COLEC"/>
        <s v="PIÑON DE ARRASTRE 550 GENERADO"/>
        <s v="K691577 ESCOBILLA PARA ANILLO"/>
        <s v="UNIDADES MACHUELO 1/4 NPT"/>
        <s v="UNIDADES MACHUELO 1/16 NPT"/>
        <s v="MACHUELO 3/8 NPT"/>
        <s v="BROCA TUNGSTENO DIA 5/16&quot;"/>
        <s v="CUÑA MEDIALUNA PORTAROLLO"/>
        <s v="GUIA EN BRONCE DE CARRETO"/>
        <s v="EJE ACOPLE CONTRACUCHILLAS"/>
        <s v="CADENA BRITANICA 08B SENCILLA"/>
        <s v="UNION SIMPLE CADENA 08B SENCIL"/>
        <s v="UNION HERMAFRODITA CADENA 08B"/>
        <s v="EJE EN  ACERO 4140 B. ARRASTRE"/>
        <s v="SOPORTE TENSOR CADENA 241"/>
        <s v="HP859 VALVULA MAN DRENAJE PHP"/>
        <s v="PHP 610 BLOQUE DISTRIBUIDOR"/>
        <s v="MALLA FILTRO DE BOMBA HP806A"/>
        <s v="PHP 6037 ANILLO SELLO DE PINZA"/>
        <s v="RA 10267 ORING SELLO DE PINZA"/>
        <s v="EMPAQUE DE CAUCHO DE 1/32"/>
        <s v="RODAMIENTO INA HFL 2026 PIÑON"/>
        <s v="RA50429 BUJE RODILLO RASQUETA"/>
        <s v="RA50213 BUJE RODILLO DUCTOR"/>
        <s v="RA50211 MANGUITO ACOPLE RODILL"/>
        <s v="RA50215 PIÑON Z20 DUCTOR GOMA"/>
        <s v="RA50431 MANGUITO EXCENTRICO LT"/>
        <s v="PALANCA DE DESCENSO ESTIBADOR"/>
        <s v="EJE TENSOR BANDA ENT CADENAS"/>
        <s v="TAPA METAL P/TOMA L18-20R"/>
        <s v="CLAVIJA L18 - 30P LEGRAND"/>
        <s v="RODAMIENTO RAL 012 NPP FAFNIR"/>
        <s v="FUSIBLE SEMICONDUCTOR 63A"/>
        <s v="RACOR RECTO 1/8 NPT- 4mm OD"/>
        <s v="RACOR CODO 1/8 NPT- 4mm OD"/>
        <s v="66020110 LAMINA MUELLE P/RODIL"/>
        <s v="FUSIBLE SEMICONDUCTOR 80A"/>
        <s v="TORNILLO CON BUJE DE CARRETO"/>
        <s v="RODAMIENTO 61902 - 2Z SKF"/>
        <s v="BANDA 870 X 80 X 2 CHIORINO"/>
        <s v="BATERIA NI-CD GROLT 2AMP"/>
        <s v="311194 MUELLE DE COMPRESION"/>
        <s v="311207 BALIN 11 MM AC INOX"/>
        <s v="311764 ASIENTO DE VALVULA SEAT"/>
        <s v="CHAPA GUIA ESCALONADOR 241"/>
        <s v="FILTRO AIRE B SUCCION 627"/>
        <s v="SENSOR OPTICO OMRON E32-T14"/>
        <s v="PINZA FESTO TRES DEDOS HGD-32A"/>
        <s v="JUNTA TORICA NBR 70SH 9,5X3"/>
        <s v="FERODO SA 92 DIAM 110X65X5"/>
        <s v="POTENCIOMETRO BOURNS 10K"/>
        <s v="RODAMIENTO INA KB2558-PP LEMU"/>
        <s v="CILINDRO DOBLE EFECTO D16 X 80"/>
        <s v="PLATINAS GUIA PORTAROLLOS STEV"/>
        <s v="CARRETO GUIA PAPELILLO 627"/>
        <s v="EJE REDUCTOR ENT.PICADORA OL1"/>
        <s v="ASPAS BOMBA VFIFE 1&quot;X3/4&quot;X3/16"/>
        <s v="PLATINA TOPE CIL PINES COLECT"/>
        <s v="PASADOR CADENA BUTTER"/>
        <s v="RETN DE 20 X 40 X 7"/>
        <s v="RETEN DE 20 X 35 X 7"/>
        <s v="BOMBILLO BAYONETA 6 VOLT 2WATS"/>
        <s v="DADO ACOPLE ENGOMADOR 550"/>
        <s v="PATCH CORD RJ45 CAT-6 1 MTS"/>
        <s v="PATCH CORD RJ45 CAT 5-E 1 MTS"/>
        <s v="TEE GALVANIZADA DE 2&quot;"/>
        <s v="AMORTIGUADOR DE GAS K189540"/>
        <s v="AMORTIGUADOR DE GAS K189536"/>
        <s v="AMORTIGUADOR DE GAS K189561"/>
        <s v="BANDA PLANA 3980 x 160 x 1,1mm"/>
        <s v="RASQUETA DE BRONCE V87615110"/>
        <s v="RASQUETA DE BRONCE V87615120"/>
        <s v="TORNILLO HEXA 5/8&quot; x 4&quot; NC"/>
        <s v="WASA 5/8&quot;"/>
        <s v="ESCOBILLA MOTOR EMPAREJADOR"/>
        <s v="FUSIBLE SEMICONDUCTOR 32A"/>
        <s v="ANILLO SEP PISON PHP"/>
        <s v="SOPORTE GUIA DEL WA"/>
        <s v="RELE 8 PINES PLANOS BOB 12 VDC"/>
        <s v="PALA EMPUJADORA HULMA 50 MM"/>
        <s v="REDUCCION 1 X 1/2 NPT BRONCE"/>
        <s v="RODAMIENTO ER-19K MC GILL"/>
        <s v="SELLO 471466 NATIONAL 5/8x1/8"/>
        <s v="SELLO SOG 108060 15,88 X 34,92"/>
        <s v="RODAMIENTO 72078 DE BOLAS"/>
        <s v="BROCA P/METAL P/ACOPLE SDS"/>
        <s v="TAPA LATERAL CAMARA DE TINTA"/>
        <s v="7000100115 TUERCA DE UNION"/>
        <s v="RODAMIENTO 6006 LLU C3 FAG,NTN"/>
        <s v="VALV. ACCIONAMIENTO MUSC 3/2"/>
        <s v="RETEN 1 5/8 X 3&quot; X 1/2&quot; SOG"/>
        <s v="UNION SIMPLE DE CADENA # 80"/>
        <s v="UNION CADENA MEDIOPASO # 80"/>
        <s v="PHP7021 BOTTOM BODY VALV."/>
        <s v="BANDA SALIDA DE ROLLOS OLIMPIC"/>
        <s v="PASADOR PARA EJE PORTAROLLOS"/>
        <s v="INTERRUPTOR LUMINEX DOBLE"/>
        <s v="SELECTOR 3 POSI XB4BD53"/>
        <s v="EMPAQUE DE ADVESTO DE 1/16&quot;"/>
        <s v="ELECTROVALV. 5/2 BIESTABLE"/>
        <s v="HOJA DE SIERRA PARA CALADORA"/>
        <s v="MACHUELO 3/16&quot; N.F JUEGO X 3"/>
        <s v="RODAMIENTO UKC 20 ZZ"/>
        <s v="RODAMIENTO 3209 2RS SKF"/>
        <s v="GUIA DE TIRO RETIRO SPEED 6"/>
        <s v="CONDULETA DE 1/2&quot; LB"/>
        <s v="ADAPTADOR MT DE 1/2&quot;"/>
        <s v="RODAMIENTO CSK 20 - MC5"/>
        <s v="CRUCETA CON GRASERA"/>
        <s v="CORREA DENTADA 270H 100"/>
        <s v="POLICORD CHIORINO DE 4 mm"/>
        <s v="RACOR RECTO 1/2 NPT X 12mm"/>
        <s v="RACOR CODO 1/2 NPT X 12mm"/>
        <s v="RACOR CODO 3/8 NPT X 10mm"/>
        <s v="K172026 CORREA DENTADA 1392"/>
        <s v="RODILLO ANILOX CROMADO D70"/>
        <s v="RETEN 450317/1 1/4 x 2&quot;"/>
        <s v="RULO SEGUIDOR D1/2 X 1/4 X 1/2"/>
        <s v="PIÑON PLEGADOR 750 AC 4340"/>
        <s v="TORNILLO AJUSTE DE CUCHILLAS"/>
        <s v="TORNILLO DE CORTE CUCHILLAS"/>
        <s v="TERMINAL OJO 3M PONCH # 1/0"/>
        <s v="TERMINAL OJO 3M PONCH # 2/0"/>
        <s v="BORNERA PLASTICACALIBRE # 12"/>
        <s v="TOPE AUX. DE MESA PHP-III"/>
        <s v="TOPE AUX. DE PINZA PHP-III"/>
        <s v="BANDA PLANA 787 X 162 X 1,5"/>
        <s v="EMPAQUE TK ACEITE PHP EN NT"/>
        <s v="RELE DE SOBRECORRIENTE"/>
        <s v="BASE SOPORTE PARA RELE SIEMENS"/>
        <s v="CORREA DOBLE DENT. TP540L050"/>
        <s v="BUJE ESPACIADOR ACERO 1045"/>
        <s v="MICRO FINAL CARRERA XCKP118"/>
        <s v="BANDA TRANSPORTADORA NONEX"/>
        <s v="BANDA TRANSP. NONEX EM 4/1"/>
        <s v="FRICTION PAD 4512 G/H 302 G"/>
        <s v="RESISTENCIAS FLOW PACK 10-06"/>
        <s v="COLECTOR MERCURIO MERCOTAC"/>
        <s v="PINZA SOP. VARILLA PORTACORES"/>
        <s v="PIÑON HELICOIDAL RASTRILLO"/>
        <s v="SOPORTE GRADUACION ROD. BRONCE"/>
        <s v="SOPORTE GRADUACION ROD BUJE"/>
        <s v="ROD. AGUA TINTA LT:565"/>
        <s v="TORNILLO AJUSTE PORTA LETRAS"/>
        <s v="RETEN PARA ACEITE 40 X 29 X 7"/>
        <s v="RETEN PARA ACEITE 24 X 14 X 6"/>
        <s v="RETEN PARA ACEITE 25 X 37 X 7"/>
        <s v="REGULADOR CAUDAL 5mm NPT x 6OD"/>
        <s v="CONECTOR CODO MACHO 6 mm"/>
        <s v="CORREA DENTADA 255 L 075"/>
        <s v="ESPARRAGO CILIND. INTRODUCTOR"/>
        <s v="RODAMIENTO 1614 NICE"/>
        <s v="TORNILLOS EJE CARRETOS 627"/>
        <s v="BUJE EN BRONCE  CARRETOS 627"/>
        <s v="CORREA DENTADA 540H150"/>
        <s v="FLEJE ACOPLE CARDAN H-22&quot;"/>
        <s v="RELE 5 PINES BOBINA 24 VDC"/>
        <s v="L0006200200 ENGOMADOR ESPECIAL"/>
        <s v="L0006300200 ENGOMADOR ESPECIAL"/>
        <s v="PLATINA ELEVADOR DE COLA HALM"/>
        <s v="UNION 3/8 HERMAFRODITA # 35-1"/>
        <s v="RETEN Ø EXT: 30 mm Ø INT: 18"/>
        <s v="CORREA 150L075"/>
        <s v="SELLO RETENEDOR 30 X 47 X 7 mm"/>
        <s v="PINZA UÑA ALUMINIO ROBOSUM"/>
        <s v="SOPORTE DE RODILLO DOSIFICADOR"/>
        <s v="ACOPLE BR 1/4 NPT X 1/4 ESP P"/>
        <s v="CORREA M42 EN &quot;V&quot;"/>
        <s v="RA80196 VALVULA VACIO PLEGADOR"/>
        <s v="RA70454 UNION DE PIN CADENA"/>
        <s v="EJE TENSOR SALIDA HOJEADORA"/>
        <s v="CUÑA TRAPEZOIDAL MASAS PINES"/>
        <s v="PISTON KIT DIAFRAGMA MONTALVO"/>
        <s v="BANDA EN V A-39"/>
        <s v="LAMPARA 400 WTS PARA SECADO UV"/>
        <s v="LENGUETA, ALIMENTADOR 627"/>
        <s v="CORREA DENTADA 540H100"/>
        <s v="CORREA DENTADA 540H075"/>
        <s v="VALVULA VACIO PLEG. FONDO RA"/>
        <s v="RODILLO CUNA EMBOBINADOR O-II"/>
        <s v="TERMINAL RJ-45 PARA PONCHAR"/>
        <s v="VARILLA GUIA MUELLE SACAPLIEGO"/>
        <s v="CASQUILLO AUTOCALIBRADO"/>
        <s v="PERNO PASADOR MUELLE SACAPLIEG"/>
        <s v="ARANDELA SEPARADOR DE SOPORTE"/>
        <s v="PIEZA DE SUJECION MUELLE"/>
        <s v="PIEZA DE SUJECION SOPORTE"/>
        <s v="POTENCIOMETRO SERVO PREPINZAS"/>
        <s v="CADENA DE LA PILA AUXILIAR LI"/>
        <s v="CADENA DE LA PILA AUXILIAR LS"/>
        <s v="PIÑON DOBLE DE CADENA AUXILIAR"/>
        <s v="CONECTOR DE RED SEGUN MUESTRA"/>
        <s v="KIT HIDRAHULICO WM360 30LTR"/>
        <s v="TORNILLO FUSIBLE CUCH. GUILLOT"/>
        <s v="RESORTE CABEZAL DE GRAPADO"/>
        <s v="RESORTE DEL SELLA FACIL B2S"/>
        <s v="RODAMIENTO DE BOLAS 36 PP"/>
        <s v="MOTORREDUCTOR MVF44/A"/>
        <s v="RETEN DE CAUCHO Ø EXT:30"/>
        <s v="EJE PORTACARRETOS PLEG LATERAL"/>
        <s v="RETEN ØEXT 3 1/8&quot; Ø INT 2 1/4&quot;"/>
        <s v="RODAMIENTO RA010 FAFNIR BOLAS"/>
        <s v="CUCHILLA SUPERIOR 31J ACERO"/>
        <s v="RETEN ØEXT: 2 1/2&quot; ØINT: 1 5/8"/>
        <s v="RODAMIENTO DE AGUJAS NK 45/30"/>
        <s v="ESCOBILLA P/MOTRO REBOBINADOR"/>
        <s v="DISCO ASPIRADOR P/TRA 42016072"/>
        <s v="JUEGO X 3UNDMACHUELOS 1/2&quot; NC"/>
        <s v="CANASTILLA AXIAL AGUJA TORRING"/>
        <s v="RODAMIENTO AGUJAS HK1612"/>
        <s v="ESCOBILLAS MOTOR HUMEDAD"/>
        <s v="JGO. PUNTAS PARA TESTER UNIT"/>
        <s v="RESORTE PINZA P.PAPEL"/>
        <s v="CORREA DENTADA 450 H100 HOJ."/>
        <s v="CORREA DENTADA 510 H050 NUMER."/>
        <s v="CORREA DENTADA TP480 H100"/>
        <s v="CILINDRO NEUMAT. DSE4-25-25"/>
        <s v="HORQUILLA FESTO SG - M10"/>
        <s v="HORQUILLA FESTO SG - M8"/>
        <s v="RACOR PARA CASQUILLO"/>
        <s v="SOPORTE ROD ROLDANAS 25 X 50 X"/>
        <s v="SOPORTE ROD ROLDANAS 70 X 20m"/>
        <s v="CIL. NEUMATICO Ø 1 1/16&quot; X 6&quot;"/>
        <s v="BOMBILLO AHORRADOR 22 VATIOS"/>
        <s v="UNION DE PVC Ø 1&quot;"/>
        <s v="CODOS DE PVC Ø 1&quot;"/>
        <s v="EJE PPAL. DEL CEROMAX"/>
        <s v="CORREA INTROD CORES ROBOSUM"/>
        <s v="CORREA DENTADA 570 H 100"/>
        <s v="227-817 MOTOREDUCTOR HUMEDAD"/>
        <s v="227-269 CILINDRO DE AIRE"/>
        <s v="728-070 CILINDRO DE AIRE"/>
        <s v="796-185 A VALVULA SOLENOIDE"/>
        <s v="225-533 A TUBO, UNION CARDAN"/>
        <s v="722-909C ENGRANE ACOPLE CARDAN"/>
        <s v="PIÑON HUMEDAD Z33 DIDDE"/>
        <s v="005500472 CORONA DE AGUJAS"/>
        <s v="RODAMIENTO 2204 - 2RS FAG"/>
        <s v="RODAMIENTO INA KB/KBS 3068"/>
        <s v="/POLEA TENSOR DE CORREA"/>
        <s v="TORNILLO GRADUACION HIDRAULICO"/>
        <s v="INSERTO SELLO LATERAL TINTERO"/>
        <s v="RECLETA DOSIFICADOR TINTERO"/>
        <s v="MUELLE EN FLEJE P/BLOQUEO"/>
        <s v="FUSIBLE HH 16 A 36 KV"/>
        <s v="RACOR RECTO 1/8 NPT X 10mm O.D"/>
        <s v="RACOR CURVO 90º 1/8 X 10mm"/>
        <s v=" CILINDRO CD85N20-15-B SMC"/>
        <s v="VALVULA PROPORCIONAL I/P SMC"/>
        <s v="MANGUERAS R2 3/8&quot; (0,70 mts)"/>
        <s v="MANGUERAS R2 3/8&quot; (0,80 mts)"/>
        <s v="REGULADOR DE VOLTAJE LM 317"/>
        <s v="TRANSISTOR 2N3055 ECG 130"/>
        <s v="POTENCIOMETRO DE 10 K OHMNIOS"/>
        <s v="RODAM. DE BOLAS RA012NPP-C2"/>
        <s v="SUMINISTRO DE FUSIBLES HH 36KV"/>
        <s v="CILINDR NEUMAT CRDSNU-25-25-PA"/>
        <s v="MANOMETRO 0-100 PSI CARATULA 2"/>
        <s v="CORREA DENTADA HTD 400-5M-25"/>
        <s v="SOLDADURA ESTAÑO 0,9mm 60/40"/>
        <s v="TUBO FLUORESCENTE OCTRON"/>
        <s v="KIT LINEA BARRIDO GA45"/>
        <s v="KIT OVERHAULL MOTOR GA45"/>
        <s v="CILINDRO NEUMATICO FESTO"/>
        <s v="BANDA 590 X 13 X 1mm EN HAMP"/>
        <s v="CORREA DENTADA 5MR-900-09"/>
        <s v="UNION MEDIOPASO # 40 DID"/>
        <s v="UNION MEDIOPASO # 41 DID"/>
        <s v="CORREA DOBLE DENTADA  630H100"/>
        <s v="RACOR CURVO 1/2 NPTX 10 MM OD"/>
        <s v="UNION 3/8&quot; OD X 3/8&quot; OD"/>
        <s v="RODAMIENTO DE BOLAS 1602Z C3"/>
        <s v="MOTORREDUCTOR 0,2 KW 60 RPM"/>
        <s v="SELLO DE CAUCHO 25X35X7"/>
        <s v="RETEN CAUCHO 1 1/8&quot; X 17/32&quot;"/>
        <s v="CORREA DENTADA 1250 H 200"/>
        <s v="MANGUERA TERMOENCOGIBLE 4mm Ø"/>
        <s v="MANGUERA HIDRULICA R2 - 3/8&quot;"/>
        <s v="MANGUERA HIDRULICA R2 - 1/2&quot;"/>
        <s v="MANGUERA HIDRULICA R2 - 5/8&quot;"/>
        <s v="MANGUERA HIDRULICA R7 - 3/8&quot;"/>
        <s v="MANGUERA HIDRULICA R2 - 1/4&quot;"/>
        <s v="MANGUERA HIDRULICA R7 - 3/16&quot;"/>
        <s v="MANGUERA HIDRULICA R7 - 1/4&quot;"/>
        <s v="EJE PARA ROD GP TINTER EN INOX"/>
        <s v="EJE PORTA CUCHILLA REFILADORA"/>
        <s v="BANDA DENTADA 660L050"/>
        <s v="BANDA DENTADA 817L050"/>
        <s v="BOQUILLA LUBRICACION 0,06 cm3"/>
        <s v="BOQUILLA LUBRICACION 0,10 cm3"/>
        <s v="BOQUILLA LUBRICACION 0,20 cm3"/>
        <s v="DISTRIBUIDOR DE 5 BOQUILLAS"/>
        <s v="LENGUETA SEPARADOR DE HOJAS"/>
        <s v="BOQUILLA SOPLADO ALIMENTADOR"/>
        <s v="BANDA DENTADA 360L075"/>
        <s v="EJE PARA GRAPADORA"/>
        <s v="ESPARRAGO MOTOR HUMEDAD H-22"/>
        <s v="ESCOBILLA MOTOR HUMEDAD DIDDE"/>
        <s v="5000706 LAMP IR 2000 W 240 V"/>
        <s v="PORTACUCHILLA CIRCULAR REFILE"/>
        <s v="BOMBA PERISTATICA MASTER FLEX"/>
        <s v="ENGRANE HELICOIDAL T36 LH"/>
        <s v="ENGRANE HELICOIDAL T36 RH"/>
        <s v="MOTOREDUCTOR RODILLO ANILOX"/>
        <s v="ACOPLE FLEXIBLE ZERO-MAX DBL"/>
        <s v="ENGRANE HELICOIDAL RH T48"/>
        <s v="ENGRANE HELICOIDAL LH T54"/>
        <s v="ENGRANE HELICOIDAL RH T64"/>
        <s v="7118651201 MOTOR AJUST RANGO"/>
        <s v="RODAMIENTO DE BOLAS LR5203"/>
        <s v="BANDA 1215mm X 60 X 1,2mm M.O."/>
        <s v="Rodamiento RSL4BS"/>
        <s v="EJE MOTOREDUCTOR"/>
        <s v="RETEN DE CAUCHO Ø EXT: 47"/>
        <s v="85745105 BOQUILLA S 0,5(DS400)"/>
        <s v="85745108 BOQUILLA S 0,8(DS400)"/>
        <s v="27003708 ARMADURA: MUELLE"/>
        <s v="27003500 KIT MUELLE Y ARANDELA"/>
        <s v="21000209KIT MEMBRANAS VITON"/>
        <s v="ANILLAS PONCHOS DOBLE 22 DIDDE"/>
        <s v="TORNILLO EJE P/CARRETOS 241"/>
        <s v="EJE PERCHERO DE VENTANA - RA"/>
        <s v="EJE DEL CILINDRO DE PANTOGRAFO"/>
        <s v="23458-001 KIT REGULADOR FIFE"/>
        <s v="06807-001 RESORTE REG 0-15"/>
        <s v="02047-001 DIAFRAGMA CUADRADO"/>
        <s v="09927-001 RESORTE, VALV ALIVIO"/>
        <s v="02247-001 VASTAGO, VALV ALIVIO"/>
        <s v="02047-002 DIAFRAGMA REG. FIFE"/>
        <s v="07856-004 SPOOL SERVO-VALV."/>
        <s v="GUIAS DE REBOBINADO BSA-MINI"/>
        <s v="725-487B MOTOR REGISTRO DIDDE"/>
        <s v="725-486A POTENCIOMETRO MOTOR"/>
        <s v="TAPON GALVAN 1/2 NPT HEMBRA"/>
        <s v="RACOR CODO 3/4&quot; HIDRAULICO"/>
        <s v="UNIONES P/CADENA 08 B PASO 40"/>
        <s v="BARRA 1ª CILINDRO PLEGADO B2S"/>
        <s v="VARILLA DE EMBRAGUE DIDDE"/>
        <s v="PIÑON DE GRAFADO TRANSVERSAL"/>
        <s v="TORNILLO P/ ASEGURAR PISON PHP"/>
        <s v="COUPLING 2,5&quot; P/ TUB RANURADA"/>
        <s v="COUPLING 4&quot; P/ TUB RANURADA"/>
        <s v="COUPLING DERIVACION TEE 4 -2,5"/>
        <s v="COUPLING DERIVACION 4&quot; A 2,5&quot;"/>
        <s v="CORREA EN V A 46BL AIRE ACONDI"/>
        <s v="RETEN Ø EXT: 35mm X Ø INT:19mm"/>
        <s v="RETEN Ø EXT: 40mm X Ø INT:16mm"/>
        <s v="CONDENSADOR P/ ESTROBOSCOPICA"/>
        <s v="REOSTATO OHMITE Nº 0322"/>
        <s v="PITO 12 VOLT. MONT. COMBUSTION"/>
        <s v="007801472 PULSADOR LUMINOSO"/>
        <s v="007801214 PULSADOR NEGRO"/>
        <s v="007801117 INTERRUPTOR BASCULAN"/>
        <s v="005802887 VOLANTE CON ESCALA"/>
        <s v="611981553 SENSOR DE FUENTE"/>
        <s v="MANGUERA SILICONADA 1/2&quot; inter"/>
        <s v="RETEN METALICO Ø EXT: 1 1/8&quot;"/>
        <s v="RODAMIENTO 1641 NICE DCTNTG18"/>
        <s v="TUERCA AN06 / KMG FAG"/>
        <s v="ARNDELA SEGURIDAD AW06 / MB06"/>
        <s v="BRIDA PVC PRESION 3&quot;"/>
        <s v="ARANDELA EN BRONCE"/>
        <s v="241771 FILTRO COLADOR SULLAIR"/>
        <s v="241772 KIT FILTRO COLADOR"/>
        <s v="MANGUERA NIMCOR 3/4 X 1-1/8"/>
        <s v="CONECTOR INDUSTRIAL 24P-16A"/>
        <s v="ESPATULA  0.3mm"/>
        <s v="MOTOR ASSI B14 TAMAÑO 80 1HP"/>
        <s v="EJE CARRETO ARRASTRE 627"/>
        <s v="K189563 RESORTE DE GAS"/>
        <s v="MANGUERA K177689 PARA EJE"/>
        <s v="K332999 TOBERA PULVERIZADOR"/>
        <s v="K146880 ANILLO DE TOLERANCIA"/>
        <s v="NIM-COR 3B-70023 EJE NEUMATICO"/>
        <s v="NIM-COR 3L-58793 EJE NEUMATICO"/>
        <s v="723-683 RODAMIENTO PARA EJE"/>
        <s v="BLOQUE CONTACTOS AUX NAT NC"/>
        <s v="RODAMIENTO DE BOLAS Ø EXT:78&quot;"/>
        <s v="CUCHILLA SUPERIOR ULMA"/>
        <s v="CUCHILLA MARCADO PREVIO"/>
        <s v="RODAMIENTO DE BOLAS 6019ZZ"/>
        <s v="RODAMIENTO AGUJAS NK45/20R"/>
        <s v="BANDA PLANA PVC ROBOSUM"/>
        <s v="BANDA DENTADA 1600-8M-30 WD627"/>
        <s v="CORREA EN V 5AX DIDDE 21&quot; LONG"/>
        <s v="SILICONA LOCTITE ULTRA GREY"/>
        <s v="RODAMIENTO CONICO ET-LM67048"/>
        <s v="RODAMIENTO CONICO 07100"/>
        <s v="RETENEDOR METALICO ØEXT: 1 3/4"/>
        <s v="RETEN 471808"/>
        <s v="VARIADOR ELECTRONICO 025HP 3F"/>
        <s v="PIÑON UND. TROQUELADO AQUAFLEX"/>
        <s v="RESORTE ROD. TINTERO DIDDE G."/>
        <s v="RETEN METALICO 1 1/4&quot;"/>
        <s v="RODAMIENTO CONICO 15578"/>
        <s v="BANDA DENTADA 540H100"/>
        <s v="EJE REDUCTOR U. IMPRESORAS"/>
        <s v="PIÑON RECTO Z 104 P/CASETTE"/>
        <s v="RODAMIENTO CONICO 30205A"/>
        <s v="RODAMIENTO LINEAL INA KH 1228"/>
        <s v="CABLE  CONECTOR SENSOR WT150"/>
        <s v="EJE DESBOBINADOR 727647N DIDIE"/>
        <s v="RODAMIENTO CLUTCH CSK-25 PC5"/>
        <s v="TARJETA ELECTRONICA CONTROL"/>
        <s v="SENSOR TELEMECANIQ XS4P12PA340"/>
        <s v="CONECTOR 4 PINES PARA SENSOR"/>
        <s v="RODAMIENTO RIGIDO DE BOLAS"/>
        <s v="RODAMIENTO  DE BOLAS 3005 2RS"/>
        <s v="VARILLA DE ACERO CALIBRADO 5mm"/>
        <s v="FILTRO PARA TANQUE DE MEZCLA"/>
        <s v="EJE ACOPLE ENCODER MR1000"/>
        <s v="PINZA NORMAL PARA SM102"/>
        <s v="CASQUILLO"/>
        <s v="RODA. AGUHAS INA NK 9/12 TN"/>
        <s v="RODA. SEGUIDOR CFH 5/8 SB"/>
        <s v="RODA. LINEAL DE BOLAS 6306 2RS"/>
        <s v="A10956 ENGRANE RECTO ANILOX"/>
        <s v="TROQUEL FLEX VENTANA 33 X 78mm"/>
        <s v="PARTICULATE FILTER"/>
        <s v="223105C TORN. SINFIN OSCILADOR"/>
        <s v="722674 BUJE FLANCHADO BRONCE"/>
        <s v="719520 BUJE BRONCE SINTERIZADO"/>
        <s v="229006C BRAZO SOPORTE RODILLO"/>
        <s v="232040N BRAZO SOPORTE RODILLO"/>
        <s v="731805B SENSOR OPTICO HEAD"/>
        <s v="223819B RODILLO FORMA TINTA"/>
        <s v="230807 RODILLO FUENTE DIDDE"/>
        <s v="230582A RODILLO HUMECTA FORMAS"/>
        <s v="329071C CANOA DE LAVADO WASHUP"/>
        <s v="PIÑON P/PLEGAR 8 1/2&quot; Z=34"/>
        <s v="EJE ENTRADA REDUCTOR DIDDE"/>
        <s v="RODAMIENTO AXIAL DE AGUJAS"/>
        <s v="PISTA (ARANDELA) RODAMIENTO"/>
        <s v="LLAVE ALLEN TEE LARGA 6mm"/>
        <s v="RODAMIENTO LINEAL BOLAS"/>
        <s v="ARANDELA TIPO COPA"/>
        <s v="POLVO MAGNETICO PARA FRENO"/>
        <s v="RODAMIENTO RACHE GMN 6205"/>
        <s v="CILINDRO FESTO AEVU-32-10-APA"/>
        <s v="FLEJE CONTRA-CUCHILLA ROBOSUM"/>
        <s v="VARILLA EJE CABEZAL"/>
        <s v="BALASTO UNIVERSAL 2 X 54W. T5"/>
        <s v="CONDENS 88-108 UF 165 VOLT"/>
        <s v="TERMINAL DE OJO P/CABLE 3/0"/>
        <s v="K436557 RELE DE CONTROL"/>
        <s v="V87617180 BALON DE NYLON"/>
        <s v="K243107 AMORTIGUADOR TIPO U"/>
        <s v="K243099 AMORTIGUADOR TIPO U"/>
        <s v="V27300800 EJE DE ACOPLE A EJE"/>
        <s v="BRIDA DE ARBOL ARTICULADO"/>
        <s v="RASPADOR LATERAL IZQ GOMA 627"/>
        <s v="RASPADOR LATERAL DER. GOMA 627"/>
        <s v="RODAMIENTO 6209 RSR - SKF"/>
        <s v="R220060459 ENGRANE HELIC"/>
        <s v="AX58 BANDA EN VE 1/2 X 5/16"/>
        <s v="RODA DE AGUJAS REF TAF182616"/>
        <s v="ACOPLE FLEXIBLE SERVOMOTOR"/>
        <s v="CILNDRO HUMPREY D 1 1/16 SIMPL"/>
        <s v="RODAMIENTO AGUJAS NK9/12T2"/>
        <s v="CILINDRO DOBLE EF D20X50mm"/>
        <s v="HORQUILLA PARA CILINDRO D20"/>
        <s v="BANDA SINFIN 610mm X19mm X 1mm"/>
        <s v="PASADOR DE AJUSTE HUMEDAD"/>
        <s v="CAJA RDUCTOR RMI028FL 1/7MAGG"/>
        <s v="CORREA DENTADA 260XL037"/>
        <s v="JUEGO DE MACHUELO 5/16 NC"/>
        <s v="GRASERA DE 1/16&quot; A 45º"/>
        <s v="GRASERA DE 1/16&quot; A 90º"/>
        <s v="TAPON HEMBRA DE 1/4&quot; NPT"/>
        <s v="CORREA DENTADA DUAL 367L050"/>
        <s v="TORNILLO 12x25mm PASO 1,5 GUIL"/>
        <s v="ANILLOS DE BRONCE"/>
        <s v="ENGRANE RA10666 CILI.SEGM.ALIM"/>
        <s v="BIELA DE CABEZAL GRAPADORA"/>
        <s v="BANDA DENTADA ANCHO 50 mm"/>
        <s v="SELLO RETEN 5/8x1x1/4"/>
        <s v="02155-001 GASKET SERVO HEAD"/>
        <s v="02185-001 DIFRAGMA FRONTAL"/>
        <s v="02186-001 DIFRAGMA TRASERO"/>
        <s v="44873-001 STEM VALVE VASTAGO"/>
        <s v="08591-020 ORING PARKER 2-20"/>
        <s v="08893-014 ORING PARKER 3-14"/>
        <s v="08893-003 ORING PARKER 3-3"/>
        <s v="08893-006 ORING PARKER 3-6"/>
        <s v="08591-013 ORING PARKER 2-13"/>
        <s v="08591-018 ORING PARKER 2-18"/>
        <s v="04548-001 GASKET EMPAQUE"/>
        <s v="PIN ROSCADO CON RESORTE AJUSTE"/>
        <s v="GUIA ALINEACION PORTARROLLO"/>
        <s v="BANDA ESCALONADOR RA, HAM5P"/>
        <s v="BANDA INTRODUCTOR A SECADO RA"/>
        <s v="CILNDRO DOBLE EFCT. Ø1 1/2X3&quot;K"/>
        <s v="CILNDRO DOBLE EFCT. Ø1 1/2X1&quot;K"/>
        <s v="CILNDRO SIMPL EFCT. Ø1 1/2X2&quot;"/>
        <s v="RED SWITCH PARA HUMPREY DP"/>
        <s v="TORNILLO HEXA 8mmX25mm LONG"/>
        <s v="ROD LINEAL DE BOLAS 63005RSC3"/>
        <s v="JGO:PERNO,TUERCA,C/TUERCA"/>
        <s v="JGO:PERNO,ARANDELA TOPE-GRASRA"/>
        <s v="RESORTE DE PRESION CARRETOS RA"/>
        <s v="EJE RODILLO ARRASTRE BANDAS"/>
        <s v="RODILLO DOSIFICADOR GOMA"/>
        <s v="CONTRACUCHILLA INFERIOR"/>
        <s v="CILNDRO BARNIZ (UNIDAD FLEXO)"/>
        <s v="RETEN DEXT: 21/2&quot; ØINT:15/8&quot;"/>
        <s v="RETEN DEXT: 3 1/8&quot; ØINT:2 1/4&quot;"/>
        <s v="SELLO RETEN 55X72X8mm"/>
        <s v="SELLO RETEN 33X47X7mm"/>
        <s v="RODAMIENTO AXIAL DE PRECISION"/>
        <s v="711865321 POTENCIOMETRO MOT-"/>
        <s v="C3011627 PINZA 16X85mm SM102"/>
        <s v="41010180/01 RGLA LAVADOR SM102"/>
        <s v="611051943 MOTORREDUCT ALCOLOR"/>
        <s v="711863661 LAMPARA 100mA SM102"/>
        <s v="100830904 MEMBRANA TECLADO"/>
        <s v="711865311 MOTOR CLAVIJAS"/>
        <s v="005801017 CILINDRO NEUMATICO"/>
        <s v="611841151 VALVULA Y CILINDRO"/>
        <s v="EJE FRENO DESBOBINADOR MR1000"/>
        <s v="EJE PORTACUCHILLA CON ACOPLE"/>
        <s v="ARANDELA AVELLANADO"/>
        <s v="TORNILLO GRAFILADO DE CIERRE"/>
        <s v="TORNILLO GRAFILADO DE PRESION"/>
        <s v="TAMBOR ROSCADO PORTA RODAMENTO"/>
        <s v="ARANDELA EN C AVELLANADO"/>
        <s v="128553 EJE DESBOBINADOR TIDLAN"/>
        <s v="ROD BOLAS ØEXT: 68  ØINT: 45mm"/>
        <s v="R220020426 ENGRANE Z20 HELIC"/>
        <s v="R220040443 ENGRANE Z40 HELIC"/>
        <s v="R220031413 ENGRANE Z31 HELIC"/>
        <s v="TROQUEL VENTANA 30X90 RA800"/>
        <s v="RODILLO DE LEVA K136515"/>
        <s v="BOQUILLA DE ENGRASE K334018"/>
        <s v="VALVULA INY AIRE SEYPA D16ROSC"/>
        <s v="VALVULA INY AIRE SEYPA D16LISA"/>
        <s v="UNION DE 4 VIAS SEYPA"/>
        <s v="UNION DE 3 VIAS SEYPA"/>
        <s v="90942 VALVULA DESCARGA LINCOLN"/>
        <s v="13503 CENTRIFUGAL CAM-LEVA"/>
        <s v="14062 CUERPO VALV CHEQUE LINCO"/>
        <s v="14064 SEAT ASIENTO DE VALVULA"/>
        <s v="14164 VASTAGO VALVULA CHEQUE"/>
        <s v="34438 SEGUIDOR DE LEVA LINCOLN"/>
        <s v="45857 LEVA LINCOLN"/>
        <s v="V61089540 CHAPA GUIA MESAVACIO"/>
        <s v="V61089550 CHAPA GUIA MESAVACIO"/>
        <s v="MANGUERA PRESION 3/8&quot;"/>
        <s v="EXTENSION P/LUBRICACION"/>
        <s v="CORREA DENTADA 110XL 037"/>
        <s v="93021079 TERMINAL PARA CORDON"/>
        <s v="66071006 EMPAQUE 1,2mm"/>
        <s v="27012216/01 EMPAQUE PARA TAPA"/>
        <s v="93012141/02 JUNTA EMPAQUE"/>
        <s v="EJE CARRETOS ARRASTRE"/>
        <s v="CUCHILLA CIRCULAR 10T"/>
        <s v="RETEN 75X60X9 METALICO"/>
        <s v="RODA AGUJAS HK2520 INA"/>
        <s v="RODAMIENTO 6810 2Z DE BOLAS"/>
        <s v="RODAMIENTO BHA68Z INA DE AGUJA"/>
        <s v="K481154 MODULO CPU PLC"/>
        <s v="K481191 MEMORIA EEPROM PARA"/>
        <s v="CHUMACERA PW205 C/RODAMIENTO"/>
        <s v="EJE DE LEVA AXIAL EMPAREJADOR"/>
        <s v="RODAMIENTO SEAL MASTER ER 28"/>
        <s v="FILTRO BOMBA VACIO SPEED 6 COL"/>
        <s v="FILTRO BOMBA VACIO PEQUEÑA SP6"/>
        <s v="212362-005 SERVO CENTER SENSOR"/>
        <s v="RODAMIENTO 7205BTVP FAG"/>
        <s v="RODAMIENTO RODILLOS 5020B"/>
        <s v="CARRETO DE BANDA PATIN CENTRAL"/>
        <s v="BANDA LISA 1750x250x0,8mm"/>
        <s v="CORREA DENTADA 510H150"/>
        <s v="WR51001 APL CARRETE DE PRESION"/>
        <s v="MOH30462 SEGMENTO ALIMENTADOR"/>
        <s v="MO8249 CEPILLO CIRCULAR"/>
        <s v="MO430 RODAMIENTO DE RODILLOS"/>
        <s v="RA70335 BROCHA NYLON"/>
        <s v="PLATINA DE SELLO, TUBO VACIO"/>
        <s v="BANDA PATIN CENTRAL MOH PLANA"/>
        <s v="CARRETO DE PRESION MOH"/>
        <s v="RA32191 BARRA VACIO ANTES"/>
        <s v="RA32185 BARRA DESPUES PC BAR"/>
        <s v="SEGMENTO M/LUNA VALVULA VACIO"/>
        <s v="PIÑON RECTO Z48 CILINDRO"/>
        <s v="PIÑON Y ESPIGO Z12 ENSAMBLADO"/>
        <s v="RECTIFICADOR SEMIKRON SKD31/16"/>
        <s v="PILA LITHIUM CR14250SE 3V"/>
        <s v="RODAMIENTO BOLAS 61913SZFZZC3"/>
        <s v="KIT REP PURGA AUTOMATICA SMC"/>
        <s v="ORING TOPA SUP SMC ADH 4000"/>
        <s v="JUEGO DE MACHUELOS 3/8 NC"/>
        <s v="CILINDRO FESTO DSNU-10-10P"/>
        <s v="TORNILLO EJE CARRETO ARRASTRE"/>
        <s v="RETEN 1/2&quot;x1&quot;x3/8&quot; METALICO"/>
        <s v="RETEN 2 5/16&quot;x3 1/4&quot;x1/2&quot;"/>
        <s v="RETEN 1 13/16&quot;x2 11/16&quot;x3/8&quot;"/>
        <s v="RODAMIENTO B78 TORRINGTON"/>
        <s v="DADO PORTA BROCHAS ALINEADOR"/>
        <s v="CONJUNTO ACOPLE EMBRAGUE"/>
        <s v="V33507640 EJE SUPERIOR PLEG."/>
        <s v="R220017414 ENGRANE Z17 HELIC"/>
        <s v="R220060444 ENGRANE Z60 HELIC"/>
        <s v="91010307F/02 RODILLO RILSAN"/>
        <s v="BANDA PLANA 1525mmX250mmX1mm"/>
        <s v="RODAMIENTO QJR208 FAG"/>
        <s v="RODA SEGUIDOR D/CARRIL NACV20X"/>
        <s v="RODAM SEGUIDOR SBD 10151"/>
        <s v="RODAM GMN RA 459 C/CUÑERO 8MM"/>
        <s v="HDM C5721040F SINFIN DE AJUSTE"/>
        <s v="C5721039F SINFIN DE AJUSTE L.I"/>
        <s v="FUSIBLE REF: FRN 6 DE 6 AMP"/>
        <s v="ADAPTADOR PLANO 9/16&quot; JIC"/>
        <s v="CORREA DENTADA 270 L 050"/>
        <s v="BANDA REF: A X 32 DAYCO"/>
        <s v="6607284F/5 LENGUETA SEPARADORA"/>
        <s v="MV004257/03 SOPORTE LI RODILLO"/>
        <s v="005801094 CABEZA DE HORQUILLA"/>
        <s v="93524350F/01 RODILLO ASPIRADOR"/>
        <s v="343551 REPARTIDOR A PISTON"/>
        <s v="CONTROLADOR TEMPERATURA"/>
        <s v="TERMOCUPLA TIPO-J 03,5X50MM"/>
        <s v="K330580 ANILLO CONICO D4mm"/>
        <s v="K330581 ANILLO CONICO D6mm"/>
        <s v="X420040 TUBO PLASTICO POLIAMID"/>
        <s v="X420055 TUBO PLASTICO POLIAMID"/>
        <s v="K330803 RACOR DE CONEXION TUBO"/>
        <s v="K330870 TORNILLO DE CAPA 04mm"/>
        <s v="K330871 TORNILLO DE CAPA 06mm"/>
        <s v="K330521 TORNILLO CIERRE M8x1"/>
        <s v="K471715 AMPLIFICADOR DE SENSOR"/>
        <s v="RODAMIENTO DE RODILLO RNA4904R"/>
        <s v="K172270 CORREA DENTADA 9005M15"/>
        <s v="RODAMIENTO UC205 PARA EJE 25mm"/>
        <s v="EJE RODILLO ENTINTADOR SPEED"/>
        <s v="ROD ENTINTADOR D/FORMAS"/>
        <s v="AMORTIGUADOR DE GAS-BALANCIN"/>
        <s v="INSERTO DESLIZANTE ST-M8"/>
        <s v="TORNILLO M8 X 30 DIN"/>
        <s v="RACK ALUMINIO, CESTA DESCARGA"/>
        <s v="RODAMIENTO 2209 2RS FAG"/>
        <s v="ANTI SEISE LOCTITE SILVER GRAD"/>
        <s v="AMORTIGUADOR MONROE R1000"/>
        <s v="P123059 SENSOR DE DOBLE HOJA"/>
        <s v="P065017 SERVO MOTOR"/>
        <s v="P051003 CORREA DENTADA"/>
        <s v="P123019 SENSOR OPTICO"/>
        <s v="102190 CUCHILLA CIRCULAR"/>
        <s v="P051148 CORREA DE TRANSPORTE"/>
        <s v="RODAMIENTO LR5200 KDDU"/>
        <s v="ROTULA DIAM 12 MM ROSCA"/>
        <s v="GUIAS CARRO DE CORTE ROBOSUM"/>
        <s v="CORREA DENTADA 711-3M 18"/>
        <s v="CORREA EN &quot;V&quot; B22"/>
        <s v="MOH41070 COLLAR CONICO"/>
        <s v="223292A-PALANCA DE LEVA"/>
        <s v="RODAMIENTO 6306-2RS-NR"/>
        <s v="JGO TARNILLO-BUJE-RESORTE"/>
        <s v="VENTILADOR PARA MOTOR SIEMENS"/>
        <s v="CABLE TELEFONICO DE 4 HILOS"/>
        <s v="RODAMIENTO BOLAS 6914"/>
        <s v="SEGUIDOR MGILL 1/2&quot; HR1/2-XB"/>
        <s v="CORREA DENTADA 2000-8M-30 GT"/>
        <s v="SENSOR INDUCTIVO 8MM 2 HILOS"/>
        <s v="TEMPORIZADOR OMROM"/>
        <s v="BANDA PLANA 3930x77x2 mm"/>
        <s v="RODAM LINEAL DE BOLAS 609 RS"/>
        <s v="CORREA DENTADA 1100 H200"/>
        <s v="L2490025270 CASQUILLO DE GOMA"/>
        <s v="L1260725000 CASQUILLO DE GOMA"/>
        <s v="L0390025140 CASQUILLO DE GOMA"/>
        <s v="K480247 INICIADOR SENSOR"/>
        <s v="34350033300ZZ INYECTOR"/>
        <s v="CILINDRO PRESION ENTINT HEATH"/>
        <s v="BLOQUE RODAMIENTO LINEAL THK"/>
        <s v="MICROSWITCH REF: BZ- 2RQ1- A2"/>
        <s v="ESCOBILLAS MOTOR PPAL - RA-1"/>
        <s v="BANDA EN PVC 2775 X 120 X 2 MM"/>
        <s v="RODAMIENTO 2206 RSTD"/>
        <s v="CILINDRO NAUMAT REPARTIDOR MAQ"/>
        <s v="CILINDRO NAUMAT PISON COMPACTA"/>
        <s v="RODAM LINEAL 6202 ZZ SKF"/>
        <s v="CORREA DENTADA 140xL037"/>
        <s v="MICRO SWITCH G-RLX DE PALANCA"/>
        <s v="SENSOR DIAMETRO ROLLO ROBOSUM"/>
        <s v="AMORTIGUADOR BALANCIN ROBOSUM"/>
        <s v="PLACA DE PRESION EV-32DP"/>
        <s v="BRIDA DE PINZA DE COLOCACION"/>
        <s v="CORREA DENTADA HTD4685-8M-30"/>
        <s v="RODAMIENTO LINEAL IGU5-RJUM-01"/>
        <s v="AMPLI. FOTOCELULA E3X-NA41"/>
        <s v="FOTOCELULA OMRON E3FA-RP21"/>
        <s v="RESORTE D12mmX17LONG"/>
        <s v="RESORTE D7.7mmX15.8LONG"/>
        <s v="TORNILLO DE GRADUACION UKITA 1"/>
        <s v="TORNILLO REGULADOR UKITA 2"/>
        <s v="TORNILLO DE SUJECION UKITA 3"/>
        <s v="MANGUERA TUBIN ESPIRALADA"/>
        <s v="BANDA EN V &quot;A-68&quot;"/>
        <s v="UNIVERSAL DE 1 1/2&quot;"/>
        <s v="DIODO REF: D6015 DE 12 AMP"/>
        <s v="RESORTE DEL CARRO REF: 010"/>
        <s v="K 182426 CORREA DENTADA 50T10"/>
        <s v="K 140070 ANILLO D=70 x 2.5mm"/>
        <s v="CILINDRO FESTO ADVU25-5-PA-SA"/>
        <s v="LLAVE BOCA FIJA DE 30 MM"/>
        <s v="BANDA LISA 4360 MM x 330 MM"/>
        <s v="BANDA LISA 1200 MM x 80 MM"/>
        <s v="RUEDAS P/ESTIBADOR"/>
        <s v="BANDA LISA 3615 MMx 40MM"/>
        <s v="BANDA LISA 3605 MMx 40MM"/>
        <s v="RESORTE ARRAST. DEL PAPELILLO"/>
        <s v="PLATINA GUIA P/CIERRE CENTRAL"/>
        <s v="PLATINA ENGOMAD SOLAPA INF"/>
        <s v="RELE OMRON G3R-ODX025N-UTU"/>
        <s v="RODAMIENTO SKF 2202 ETN9"/>
        <s v="CORREA DENTADA 150-S5M-390"/>
        <s v="ROD RIGIDO D/BOLAS 6905"/>
        <s v="R220060496 RUEDA RECTA HELIC"/>
        <s v="P126009 TERMOCUPLA TIPO"/>
        <s v="CORREA DENTADA 4400-8M-50"/>
        <s v="R220033405 ENGRANE HELICOIDAL"/>
        <s v="K141042 ANILLO DE SEGURIDAD"/>
        <s v="R220029427 ENGRANE HELIC"/>
        <s v="RODILLO SEGUIDOR OR-14"/>
        <s v="R220060462 ENGRANE HELICOIDAL"/>
        <s v="R220060458 ENGRANE HELICOIDAL"/>
        <s v="R220060465 ENGRANE HELICOIDAL"/>
        <s v="RODAMIENTO FBW 3590 LINEAL"/>
        <s v="NA 4910 RODAMIENTO AGUJAS"/>
        <s v="RODAMIENTO AGUJAS 32x52x20mm"/>
        <s v="CORREA LISA M-35"/>
        <s v="MORDAZA SOPORTE DE PLATINA"/>
        <s v="EJE AJUSTE FINO SEYPA 115"/>
        <s v="AISLADOR DE PISTOLAS DE SOLDAR"/>
        <s v="PIEDRA ESMERIL 8&quot;X1&quot; BUJE 5/8&quot;"/>
        <s v="MIRILLA P/REDUCTOR"/>
        <s v="CABLE P/ELECTROVALV. FESTO"/>
        <s v="ACOPLE P/ENCODER MET FLEXIBLE"/>
        <s v="DADO SOPORTE DE PLATOS"/>
        <s v="VARILLA LISA DE 1/2&quot;"/>
        <s v="BANDA LISA LONG 5110x20x1 mm"/>
        <s v="RETEN CAUCHO 35x47x7 mm ALTURA"/>
        <s v="MP-2213 POLEA BANDA ALINEADOR"/>
        <s v="RETEN CAUCHO 40 x 62 x 7"/>
        <s v="MANG. HIDRAUL. R2 - 1/4&quot;"/>
        <s v="RESISTENCIA CALENTADOR ACEITE"/>
        <s v="SELLO DE GRAFITO 65 x 55 x 2mm"/>
        <s v="RELE DE ESTADO SOLIDO 24-600 V"/>
        <s v="SENSOR DE TEMPERATURA PT-100"/>
        <s v="INTERRUPTOR DE NIVEL 10NS80"/>
        <s v="ROTULA D 12 mm x M12 - 1,25 mm"/>
        <s v="EJE ENGRANE TENSOR DE PAPEL"/>
        <s v="BANDA LISA 1490 x 40 x 1 mm"/>
        <s v="FILTRO ENT. RADIADOR UND. MTTO"/>
        <s v="RETEN CAUCHO EXT 40 INT 32 mm"/>
        <s v="BUJE PIVOTE PUERTA WD627"/>
        <s v="RETEN D EXT 22 INT 12,6x6,5mm"/>
        <s v="RETEN D EXT 46,5 INT 35x10 mm"/>
        <s v="SOPORTE IZQ. CARRETO B2S"/>
        <s v="SOPORTE DER. CARRETO B2S"/>
        <s v="TORNILLO PIVOTE CARRETO B2S"/>
        <s v="ESCOBILLA MOTOR AUX HYSTER"/>
        <s v="SOLDADURA 7018 DE 1/8&quot;"/>
        <s v="RODA 1204 ESQUALIZABLE SKF"/>
        <s v="RETEN NATIONAL 471689"/>
        <s v="V35827550 EJE DE SEGMENTOS"/>
        <s v="V79904200 CHAVETA 10x8x210"/>
        <s v="D0030039 TORNILLO BSC M4x8mm"/>
        <s v="K142025 ANILLO SEGURIDAD"/>
        <s v="K142030 ANILLO SEGURIDAD"/>
        <s v="RUEDA ENGRANE-RECTO R120090417"/>
        <s v="D0098065 TORNILLO BSC M8x12mm"/>
        <s v="R120029410 RUEDA ENGRANE"/>
        <s v="D0090133 TORNILLO BSC M8x10mm"/>
        <s v="V81350080 PALANCA SOPORTE L.I"/>
        <s v="V81350090 PALANCA SOPORTE L.O"/>
        <s v="V57696550 GUIA TOPE 2DA"/>
        <s v="D0600702 RESORTE DE PRESION"/>
        <s v="CORREA DENTADA 700H300"/>
        <s v="ROD. DE AGUJAS B1012"/>
        <s v="RODAMIENTO AXK1104 AXIAL"/>
        <s v="ARANDELA AS1104 AXIAL"/>
        <s v="RODAMIENTO 6803-2RS FAG"/>
        <s v="RETEN DE CAUCHO 30x40x7"/>
        <s v="BANDA LONG 776mm ANCHO:180mm"/>
        <s v="V45045360 VALVULA DE CONTROL"/>
        <s v="BANDA DENTADA 420H100"/>
        <s v="DADO SUPLEMENTO PUNTA PINZA"/>
        <s v="5001935 MAGPOWR PS-24 FUENTE"/>
        <s v="V03014081 CUCHILLA MARC PREVIO"/>
        <s v="RELE DE SEGURIDAD DE 24 AC/DC"/>
        <s v="CONDENSADOR 4700 uf A 80 VOLT"/>
        <s v="ACOPLE TIPO ARAÑA # 100"/>
        <s v="TUERCA N05 ROSCA FINA"/>
        <s v="UNIVERSAL 1&quot; PVC PRESION SCH80"/>
        <s v="ADAPTADOR MACHO 1&quot; PVC"/>
        <s v="TAPON LISO 1&quot; PVC PRESION"/>
        <s v="TAPON COPA LISO 1&quot; PVC"/>
        <s v="PIÑON Z40 CILINDRO CONTRA-ENGO"/>
        <s v="EJE DE SINCRONISMO CREMALLERA"/>
        <s v="RETEN 20 - 30 - 7 DE CAUCHO"/>
        <s v="RETEN 25 - 35 - 6,5 DE CAUCHO"/>
        <s v="RODAMIENTO AGUJAS NK29/20R"/>
        <s v="RODAMIENTO AGUJAS HK 35/20"/>
        <s v="CILINDRO FESTO D.25-10mm DOBLE"/>
        <s v="RODA 6300-2RS LINAEL BOLAS"/>
        <s v="GAS SPRNING ST 300"/>
        <s v="V45974650 ANILLO DE AMARRE"/>
        <s v="00100500 PASADOR CONICO 5x40"/>
        <s v="00500 PASADOR CONICO 8x65"/>
        <s v="00500 PASADOR CONICO 5x45"/>
        <s v="CASQUILLO DE AGUJAS F209922"/>
        <s v="RODAMIENTO AGUJAS NKI25/20"/>
        <s v="RUEDA DENTADA L.S 91580334"/>
        <s v="RUEDA DENTADA L.I 91580333"/>
        <s v="005201425 PASADOR ROSCADO"/>
        <s v="93580396 TORNILLO PINZA ABAJO"/>
        <s v="0760030002 TERMOPAR &quot;J&quot; FLOW"/>
        <s v="0760020300 RESISTENCIA FLOW"/>
        <s v="076100606001 RESIST LONGITUDIN"/>
        <s v="AMORTIGUADOR DE GAS C25450"/>
        <s v="CORREA DENTADA 104MXLO12"/>
        <s v="BANDA EN &quot;V&quot; REF: B-66"/>
        <s v="RETEN CAUCHO D. EXT: 23-12-7mm"/>
        <s v="ROD 1606 D. EXT 29/32&quot;"/>
        <s v="93580311 PERNO COJINETE L.S"/>
        <s v="82583312 PERNO COJINETE"/>
        <s v="TRANSISTOR 2N5461"/>
        <s v="LM 78L 12 AC Z"/>
        <s v="PISTA RODA INA-25X30X25.5"/>
        <s v="PISTA INA IR55X60X35 mm"/>
        <s v="INDUCTIV SENSOR PNP 8 mm"/>
        <s v="21725416 TERMINAL CON ROTULA"/>
        <s v="21725407 CILINDRO NEUMATICO"/>
        <s v="07793XX15 RESORTE PARA PISTOLA"/>
        <s v="07703XX281 VASTAGO Y ASIENTO"/>
        <s v="07703XX560 SOLENOIDE-COIL"/>
        <s v="07786XX068 GALGA COMPARADOR"/>
        <s v="RODAMINETO ER-19T Dext: 62 mm"/>
        <s v="733814 ROTULA ACOPLE CARDAN"/>
        <s v="73270 CHUMACERA DODGE 055040"/>
        <s v="CUÑA M/LUNA RODI OSCILADOR DID"/>
        <s v="793xx153 ARANDELA MUELLE-SPRIN"/>
        <s v="707xx074 ASIENTO DE SELLO 0.35"/>
        <s v="707xx073 ASIENTO DE SELLO 0.30"/>
        <s v="RODILLO BANANA PARA TK728"/>
        <s v="CORONA DENTADA DE BRONCE L.I"/>
        <s v="CORONA DENTADA DE BRONCE L.O"/>
        <s v="SINFIN LADO IMPULSO, STACKER"/>
        <s v="SINFIN LADO OPERARIO, STACKER"/>
        <s v="725516A INTERRUPTOR PULSADOR"/>
        <s v="725377A INTERRUPTOR PULSADOR"/>
        <s v="723115C INTERRUPTOR SELECTOR"/>
        <s v="PIÑON TRACCION ROD. ALIMENT"/>
        <s v="EMPAREJADOR DE RESMA SPEED"/>
        <s v="ROD. NICE 1603"/>
        <s v="GUARDAMOTOR DE 1-1.6AMP 600VOL"/>
        <s v="BAND ESCALONADO INT2960x36x1mm"/>
        <s v="BAND ESCALONADO EXT2600x36x1mm"/>
        <s v="BROCA P/METAL 6.0 mm"/>
        <s v="TEMPORIZADOR DE 1-120SG-120VAC"/>
        <s v="CIL NEUMATIC 13W24 PRA063-0100"/>
        <s v="BANDA TRAPEZOIDAL DE 6mmX460mm"/>
        <s v="S3105-1 SWITCH CON RESORTE"/>
        <s v="S3107-1 SWICTH DE REARME"/>
        <s v="S4019 ELEMENTO FILTRANTE"/>
        <s v="RETEN 60X70X7 POLIPACK"/>
        <s v="PLATINA CONTRA MONT. RODILLOS"/>
        <s v="CASQUETE P/FRENO CONVERTIDORA"/>
        <s v="RETEN METLICOS 471224"/>
        <s v="FILTRO DE RED ELECTRONICO"/>
        <s v="ENGOMADOR ESPECIAL DE SOLAPA"/>
        <s v="004345 CUCHILLA CILIND-BOWE"/>
        <s v="008578 CUCHILLA CIRCULAR BOWE"/>
        <s v="RODAMIENTO 627ZZ LINEAL DE B."/>
        <s v="INTERRUPTOR CODILLO C/ RETORNO"/>
        <s v="MICRO AZ16 - 12VRK &quot;SCHMERSAL&quot;"/>
        <s v="BANDA EN V TIPO B6"/>
        <s v="WATER SOLENOID REF. 7258975"/>
        <s v="MOTORE DOGA 119 REF. 9-GA-010"/>
        <s v="BOBINA 220 VAC P/ ELECTROVALV."/>
        <s v="RETEN METALICO 7829 D.EXT:35MM"/>
        <s v="RETEN METAL  481443 D.EXT:35MM"/>
        <s v="RUEDA LIBRE TKFC-20 TRAME"/>
        <s v="SENSOR E3S-AR86 OMRON"/>
        <s v="FLANGE BEARING 20 MM"/>
        <s v="BEARING FLANGED 10 MM"/>
        <s v="BUJE 0231C889"/>
        <s v="Valvula- Escape rapido EAQ2000"/>
        <s v="Machuelo 5/32&quot; NC"/>
        <s v="Tapón de 1/8&quot; NPTx 3/8&quot; long"/>
        <s v="CORREA 480H075"/>
        <s v="Banda lisa 5L-680"/>
        <s v="RODAMIENTO 62012RS1/2"/>
        <s v="D30108F Formador inferior"/>
        <s v="Reten metalico D ext: 36.5 mm"/>
        <s v="RETEN 40X30X7"/>
        <s v="Rodam. CF 1 5//8&quot; S Mc Gill"/>
        <s v="Platina de vacio cil. plegado"/>
        <s v="Cil. Neumatico Festo"/>
        <s v="Filtro p/servo transm B-163"/>
        <s v="Portafusible de vidrio  20 mm"/>
        <s v="Fusible vidrio 20 mm X 0,3 Amp"/>
        <s v="Sello retenedor 23 X 40 X 5 mm"/>
        <s v="Sello retenedor 23 X 40 X10 mm"/>
        <s v="Sello retenedor 40 X 52 X 5 mm"/>
        <s v="Oring Viton DI=10 mm X 3.0 mm"/>
        <s v="RODAMIENTO 688 DEXT:16 mm"/>
        <s v="Machuelo D 11/16&quot; N.F"/>
        <s v="Machuelo D 1/2&quot; N.F"/>
        <s v="BARNIZ DIELECTRICO SPRAY"/>
        <s v="BANDA 2360 x 80 x 2 mm  HAM5P"/>
        <s v="BALASTO INADISA 400MH 400W"/>
        <s v="BANDA LISA 1430 x 15 x 1 mm"/>
        <s v="BANDA LISA 2200 x 15 x 1 mm"/>
        <s v="RODA RATCHE RC162110"/>
        <s v="VALVULA SOLENOIDE 1/2&quot; NPT"/>
        <s v="CORREA DENTADA 800H100 PASO"/>
        <s v="Correa A-29 en &quot;V&quot; Lisa"/>
        <s v="Piñon Z27 paso 5/8 convert."/>
        <s v="Oring DI= 5 3/8 x 1/4 espesor"/>
        <s v="Buje de segm.arrastre del WA"/>
        <s v="UV LAMP.AETEK UV X L 14&quot; ARC"/>
        <s v="Machuelo de 3/4&quot; N.C"/>
        <s v="07-01198 Bulbo AETEK"/>
        <s v="UV Reflector 15&quot; pak 17.31&quot;"/>
        <s v="UV TERMOSTATO 300 F"/>
        <s v="02-02557 Conector de 1 pin"/>
        <s v="Chasis para conector 1 pin"/>
        <s v="Union p/cadena doble # 50"/>
        <s v="Kit empaquetadura cil.clamp"/>
        <s v="ORUGA PORTACABLES PFR-121"/>
        <s v="Broca para Metal D=1/4&quot;"/>
        <s v="Broca para Metal D=5 1/6&quot;"/>
        <s v="MICRO 1000 CONTROLADOR"/>
        <s v="2901200307 Kit Filtro DD210"/>
        <s v="TOPE RODAMIENTO RODILLO ENTINT"/>
        <s v="PINZA PORTPAPEL FLEJE PRETEMPL"/>
        <s v="PIÑON DOBLE SIST ENGOMADO LAT."/>
        <s v="MANG.HIDRAUL.R7 Ø:1/4&quot;LONG62cm"/>
        <s v="EL35-13VV PLACA ELECTR CONTROL"/>
        <s v="CIL NEUMATICO REF:CIA 25025"/>
        <s v="MASCARA PARA BANCO D MARTILLOS"/>
        <s v="CONJUNTO PORTACARRETO SPEED102"/>
        <s v="EJE DEL EMPAREJADOR RESMA"/>
        <s v="SOPORTE SEGUIDOR DEL EMPAREJAD"/>
        <s v="53580368 AGUJA INDICADOR"/>
        <s v="93580364CHAPA INTERMEDIA 0,025"/>
        <s v="93580363 CHAPA INTERMEDIA 0,05"/>
        <s v="91580344 CHAPA DISTANCIADORA"/>
        <s v="79580382 CHAPA INTERMEDIA 0,1"/>
        <s v="79580383 CHAPA INTERMEDIA 0,15"/>
        <s v="Mascara para 6400 IBM"/>
        <s v="FUENTE ALIMENTACION 24 CD"/>
        <s v="CONDENSADOR 400-450 UF  250VAC"/>
        <s v="CIL NEUMATICO REF:1062D03-00F"/>
        <s v="SCR REF: F0810 MH 8 AMP"/>
        <s v="Correa dentada 550-5M"/>
        <s v="BANDA EN &quot;V&quot; 4L 215 GATES"/>
        <s v="Tornillo fusible"/>
        <s v="Manija Conector Bateria"/>
        <s v="Cil Neumát.  Ref:AEVC-32-5-I-P"/>
        <s v="Assembly Hydraulic Module"/>
        <s v="Needle Valve"/>
        <s v="Ink pump with connector"/>
        <s v="Liston p/ Guillotina Polar 76"/>
        <s v="Correas 82 Dientes"/>
        <s v="BA-ICE-S Balasto Control"/>
        <s v="Arandela tope polea PIV"/>
        <s v="Piedra copa T6 p/afiladora"/>
        <s v="Machuelo de 12mm paso 1.25"/>
        <s v="Rele Termico de 9 A 13 Amp"/>
        <s v="Correa A-20"/>
        <s v="Casquete de chumacera de rollo"/>
        <s v="Sensor inductivo ref PR18-8AO"/>
        <s v="02250194-928 Elemento filtro"/>
        <s v="02250194-930 Elemento filtro"/>
        <s v="Sensor de posicion XSC-H203629"/>
        <s v="Electrovalvula 5/2 VZ2150-3LZ"/>
        <s v="KWVE15-B-S-V1-G3  INA"/>
        <s v="Copa 11/16&quot; extralarga"/>
        <s v="Pegante PEGATANQUE color negro"/>
        <s v="BANDA LISA EN V REF: M18"/>
        <s v="Rodamiento KR26PP INA"/>
        <s v="02171954/Repeator Simatic-Dp"/>
        <s v="Plug Profibus-angled; conector"/>
        <s v="[Rodamien NICE 7610 c/manguito"/>
        <s v="Rodamiento lineal Nice 1616"/>
        <s v="TUERCA KM-10"/>
        <s v="Arandela D.Ext:30; Espesor 5mm"/>
        <s v="180-182 Tornillo Sinfin"/>
        <s v="208-549 Assy. Bushing"/>
        <s v="Union para cadena # 60"/>
        <s v="Rodillo de arrastre Sheeter"/>
        <s v="Printronix fungibles sensor"/>
        <s v="Acuamatic Stevens Diametro4&quot;"/>
        <s v="0504669911 Detector Ultrasonid"/>
        <s v="Rodamiento 606 ZZ D.Ext 17mm"/>
        <s v="Rascador del engomador lateral"/>
        <s v="Reten D.Ext: 35mm; D.Int: 25mm"/>
        <s v="Rodamiento 4200 doble hilera"/>
        <s v="Reten D.Ext 3 3/8 D.Int 2 7/16"/>
        <s v="Piedra p/ afilar doble grano"/>
        <s v="5007072 Cable de poder Aetek"/>
        <s v="Kit vastago actuador transduc-"/>
        <s v="Rod seguidor de leva CF1.3/8SB"/>
        <s v="Eje embrague tension de papel"/>
        <s v="Acople flexible Encoder"/>
        <s v="Piñon Z13 arrastre bandas"/>
        <s v="Perno de articulacion rulo"/>
        <s v="Rodillo de rulo seguidor Kors"/>
        <s v="Rodamiento Axial 51110"/>
        <s v="Cuña trapezoidal de masas"/>
        <s v="Socket ceramico UV Derjor"/>
        <s v="Potenciometro 10K 10V"/>
        <s v="TERMINAL DE OJO # KCM 250 3M"/>
        <s v="Carreto guia de Oruga"/>
        <s v="Reten Polipack 1&quot;X1/4&quot;"/>
        <s v="Fuente Omron Ref. S8VKC12024"/>
        <s v="Guia bandas Hojeadora"/>
        <s v="SCR SPS125 25A 100V Diodo"/>
        <s v="Terminal de vastago cilindro"/>
        <s v="Motor, ribbon w/hub assy P7000"/>
        <s v="L5275080700 Sujetador de pila"/>
        <s v="Cinta lintra superior para"/>
        <s v="Sello mecanico para motobomba"/>
        <s v="Diodo de 26 Amp X 600 Vol"/>
        <s v="Eje de acople motor B2S"/>
        <s v="Acople 9/16&quot; JIC"/>
        <s v="Filtro Aire Montacarga EP-30"/>
        <s v="Filtro Aceite Montacarga EP-30"/>
        <s v="Desengrasante X 550 CC"/>
        <s v="Kit vaporizador Montacar EP-30"/>
        <s v="Kit filtro gas Montacarg EP-30"/>
        <s v="Filtro Aire Montacarga Clark"/>
        <s v="Kit vaporizador Montacar Clark"/>
        <s v="Kit filtro gas Montacarg Clark"/>
        <s v="Filtro hidraulico Montac Clark"/>
        <s v="Filtro retenedor hidra M/Clark"/>
        <s v="Filtro de retorno Montac Clark"/>
        <s v="Escobilla 19.05 X 15,87 X 7,9"/>
        <s v="Reten polipack p/ cilindro neu"/>
        <s v="Inkjet filter ref 90800"/>
        <s v="Meniscus Vacuum filter"/>
        <s v="Reten D.E. 9/16, D.I. 5/16"/>
        <s v="R230058429 Rueda helicoidal"/>
        <s v="Banda en V A-74 Gates Aquaflex"/>
        <s v="HDM611101331/04 Sensor INDUC"/>
        <s v="STEEL WHEEL FOR SHAFT ENCODER"/>
        <s v="DPS PROTECCION DE SOBREVOLTAJE"/>
        <s v="BASE PARA DPS PHOENIX"/>
        <s v="5000544 IR LAMP 1600W, 240VOLT"/>
        <s v="5001166 SOPORTE CERAMICA PARA"/>
        <s v="SHUTTER LIMIT SWITCH 5006559"/>
        <s v="4101563 LIMIT SWITCH INTERLOCK"/>
        <s v="5001756 CAPACITOR RONKEN"/>
        <s v="117045 Regulador de freno para"/>
        <s v="117651 Diafragma de freno"/>
        <s v="921-ARA-M Ventury drive valve"/>
        <s v="Rodamiento conico 9078-pf9196"/>
        <s v="Condensador 25 mf - 350 VAC"/>
        <s v="Rodamiento NU212EM1 SKF"/>
        <s v="Base palanca ref 103 P/HP 25L"/>
        <s v="Resortes p/ Banco de Martillos"/>
        <s v="RETEN NATIONAL 471530"/>
        <s v="Fototransistor 4pin K1010"/>
        <s v="Condensador rectangular"/>
        <s v="Condensador 10V 1200mf"/>
        <s v="SCR A69254"/>
        <s v="SCR A68066"/>
        <s v="SCR A68067 CL"/>
        <s v="Condensador 220MF 400VDC"/>
        <s v="UC2844 montaje superficial SMD"/>
        <s v="V79062130 Flauta aspirador"/>
        <s v="PULSADOR C/PILOTO /RETENCION"/>
        <s v="0200156 Estacion 3 pulsadores"/>
        <s v="0300118 Tarjeta control balast"/>
        <s v="Conector adaptador PROFIBUS"/>
        <s v="A-21568 ENGRANE HELIC, LH T;32"/>
        <s v="A-18614 ENGRANE HELIC, LH T;15"/>
        <s v="Cable fibra de vidrio 2 hilos"/>
        <s v="Motorreductor RMI 040 D i=1/28"/>
        <s v="Motorreductor NMRV 040 1/30"/>
        <s v="Cable desoldador 2mm X rollo"/>
        <s v="Reten 19  X 25 X 3,2"/>
        <s v="Reten barredor GHK 40-48-5"/>
        <s v="Reten barredor GHK 40-50-5"/>
        <s v="Oring 2-111 Diam Interno 7/16&quot;"/>
        <s v="Rodamiento lineal SM40-UU"/>
        <s v="Broca HSS Acero rapido 18 mm"/>
        <s v="07-01430 Lamp UV 25&quot; STD"/>
        <s v="02-00088 Rele alto voltaje"/>
        <s v="04-02037 cilindro neumatic 3/4"/>
        <s v="02-00105 Switch Temp 300F open"/>
        <s v="02-07675 Switch proximidad"/>
        <s v="Anillo reten para enfocador"/>
        <s v="Rodamiento 6908 2RS SKF"/>
        <s v="Rodamiento RNA69/22 JNS"/>
        <s v="A66073 ENGRANE HELIC, AQUAFLEX"/>
        <s v="MANGUERA HIDRAULICA 1/4&quot;X0.46M"/>
        <s v="EJE DE EMBRAGUE SEGUN PLANO"/>
        <s v="CONDENSADOR 10 MFD 440 VAC"/>
        <s v="BANDA VERDE NIVEL SUPERIOR"/>
        <s v="FUSIBLE TRS-4R CARTU 4A 600VCA"/>
        <s v="Cilindro neumatico Aventics"/>
        <s v="Display drive marca Parker"/>
        <s v="CORREA 2L190 GATES"/>
        <s v="Piñon 35B14 D.I. 5/8&quot;"/>
        <s v="Rodillo Banda Diam 2 1/2X400mm"/>
        <s v="S-5255-B PLC - VERSI MICRO"/>
        <s v="S-6132 SEAL-SUCTION BLADE"/>
        <s v="S-4019 FILTER &amp;MUFFLER ELEMENT"/>
        <s v="S-6011 TIMING BELT"/>
        <s v="TS-309-G-2018 PC BOARD ASS'Y"/>
        <s v="S-3043-1 SWITCH-VACUUM PLASTIC"/>
        <s v="S-6062 O-RING-DRIVE BELT"/>
        <s v="S-6054 O-RING-LOOPER DRIVE"/>
        <s v="S-4062-C COUNTING FELT FILTER"/>
        <s v="S-6173 COUNTER POISE SPRING"/>
        <s v="S-6270 SUCTION BLADE #70"/>
        <s v="CORREA 1200-8M-30 GT"/>
        <s v="Horquilla para cilindro D:40mm"/>
        <s v="Kit de sellos DNC-50-125-PPVA"/>
        <s v="Stop tipo hongo D:22mm 1NC+1NO"/>
        <s v="Rodillo ductor de goma rehume-"/>
        <s v="Bloque contacto ZBE-102 NC"/>
        <s v="66028023 Arbol de cabezal"/>
        <s v="66028027 Palanca de rodillo"/>
        <s v="005800293 Casquillo"/>
        <s v="42431 Arandela de distancia"/>
        <s v="Reten 17/32 X 1-1/8 X 5/16"/>
        <s v="10607 Magnetic Coil"/>
        <s v="010556 Spring Pressure element"/>
        <s v="104186 Rubber Grommet - Anillo"/>
        <s v="010564 Retaining Spring"/>
        <s v="113219 Flat Belt /correa plana"/>
        <s v="200344 Round Belt D3 X 332mm"/>
        <s v="107556 Clamping piece"/>
        <s v="CHUMACERA RCTZ 35. INA"/>
        <s v="SENSOR INDUCTIVO XS1N12PA340"/>
        <s v="CAPACITOR DE MARCHA 40-7"/>
        <s v="FILTER ELEMENT FOR S-2&quot;"/>
        <s v="CORREA EN V REF BX34 GATES"/>
        <s v="Correa 510L100 Gates"/>
        <s v="Chumacera UCUP204.20 SKF"/>
        <s v="Manguera cilindro Clamp"/>
        <s v="Vastago cilindro Reach"/>
        <s v="Valvula Solenoide Control"/>
        <s v="Banda frenos Hyster Electrica"/>
        <s v="L5810080912 Rodillo patin de"/>
        <s v="N010002 Casquillo de goma"/>
        <s v="Lampara frontal LED Montacarga"/>
        <s v="Piñon Backlass Perf Transversa"/>
        <s v="Tornillo graduacion W20"/>
        <s v="EJE TRANSMISION CONVEYOR"/>
        <s v="C85000001 Encoder LEINE&amp;LINDE"/>
        <s v="40506106BELT TIMING MOTOR DRUM"/>
        <s v="405017107 BELT 160T  080 PITCH"/>
        <s v="405017114 BELT 080 PITCH  190"/>
        <s v="30101504  TRANSDUCER ASSY"/>
        <s v="405009344 BELT 172T 1/5  PX2"/>
        <s v="300809012 SENSOR PAPER MOTION"/>
        <s v="405059170 BELT 170T 1/5 P1/4W"/>
        <s v="305872-00 ENGRANE PLASTICO AUT"/>
        <s v="306179-001ENGRANE PLASTICO 20T"/>
        <s v="CUCHILLA SUPERIOR  CORTE"/>
        <s v="REGLETA DE ESPIGAS PARA"/>
        <s v="CARTUCHO FILTRO BOMBA"/>
        <s v="PALETA DE CONTEO PARA"/>
        <s v="LOCK WASHER  NEGRA"/>
        <s v="MANGUERA  5/8 X 565 CMS  TORRE"/>
        <s v="TUBO ACOPLE CODO 90 ROSCA1 1/8"/>
        <s v="V8-2170 X 1500 TAPIZ SALIDA"/>
        <s v="S-3079L SISTEMA LASER INFERIOR"/>
        <s v="5001385 Motor de registro"/>
        <s v="A-15094 BLOQUEO RODAMIENTO"/>
        <s v="BANDA HAM5P5060 X 25 MMS X 1MM"/>
        <s v="VALV SOLENOIDE SW SULLAIR"/>
        <s v="HAMMER MODULE 8CPI 3.2GR ASSY"/>
        <s v="CARRO KWVE -25-B-INA-PARA"/>
        <s v="2001513E FLANCHE ACOPLE 32 MMS"/>
        <s v="2001513A FLANCHE ACOPLE 1.375"/>
        <s v="2001515 DISCOFLEX DE ACOPLE"/>
        <s v="4100312TORNILLO CUELLO 5/6*3/4"/>
        <s v="BOMBA HIDRAULICA DE CARGA"/>
        <s v="CARRO Y GUIA LINEAL"/>
        <s v="300547005 HARNES CONTROL PANEL"/>
        <s v="3005669001POWER SUPPLY KERMING"/>
        <s v="BANDA 550-5MR-25 MAQUINA"/>
        <s v="RODAMIENTO S7KDD3 FAFNID"/>
        <s v="RETEN SC 20-30-7"/>
        <s v="CORREA DENTADA RPP-PLUS -1352"/>
        <s v="VA00066119 POWER SUPPLY VICOUN"/>
        <s v="BOMBILLO LED 40 W E27 6500K"/>
        <s v="HDMG21102571 Encoder Sm102"/>
        <s v="FLEJA PINZA ELASTICO"/>
        <s v="MAGPOWR PS-24 Fuente  control"/>
        <s v="Piñon z=38 de ajuste medida"/>
        <s v="Resortes para troquel"/>
        <s v="A18614 Engranaje Helic LH-T15"/>
        <s v="Ractor Recto Macho 1/8 Npt -"/>
        <s v="Union Macho 1/8 Npt -Hembra"/>
        <s v="ASO3A-AC115V LATCH  SOLENOID"/>
        <s v="ASO5N-AC115V LATCH  SOLENOID"/>
        <s v="59021521 SPRING RYOBI"/>
        <s v="5327-22-221- Spring RYOBI"/>
        <s v="5327-22-225- Spring RYOBI"/>
        <s v="07-97303 SWITCH V-162 RYOBI"/>
        <s v="95111 SWITCH 15GW22 B"/>
        <s v="97837 Sensor GLX-N12 F"/>
        <s v="5330-25-506 SHAPT RYOBI"/>
        <s v="5290-51-064 PAUL SPRING RYOBI"/>
        <s v="750 -MT-LH TRACTOR MORES LH"/>
        <s v="750 -SPLINE 36&quot;SHAFT"/>
        <s v="307730-001 RIBBON GEAR MOR"/>
        <s v="750 -MT-RH TRACTOR MORES RHA"/>
        <s v="BANDA 1633 X 30 X 1MM HAMSP"/>
        <s v="BANDA 850 X 30 X 1MM HAMSP"/>
        <s v="Correas 225-3m-06"/>
        <s v="A102996CARBON BRUSH FOR BALDOR"/>
        <s v="RODAMIENTO N207KR-FAFNR"/>
        <s v="BANDA 5180 X35 X L2"/>
        <s v="RODAMIENTO 62200"/>
        <s v="BRAZO SOPORTE RODI DIDDIE"/>
        <s v="BARRA SUJETADOR DE PLANCHA"/>
        <s v="PIÑON Z33 METAL C/MANZANA"/>
        <s v="Amortiguador de compuerta Rowe"/>
        <s v="225-116 Blade INK fountain"/>
        <s v="Contratuerca 5/16 24h ajuste"/>
        <s v="Arandela Friccion D3*52 *1/6"/>
        <s v="Tuerca final de embrague Didde"/>
        <s v="Dado de varilla acople Didide"/>
        <s v="Alma rodillo ductor de tinta"/>
        <s v="Alma rodillo acuamatic Didde"/>
        <s v="POLIPACK 5/8 X 7/8 X 1/8"/>
        <s v="RODAMIENTO 6205-1"/>
        <s v="TP 720-8M-20 Correa doble"/>
        <s v="BANDA Hid 600-BMS -15"/>
        <s v="TRINQUETE HF3020"/>
        <s v="IMPULSOR diametro 6800"/>
        <s v="Anillo cuadrado barnes"/>
        <s v="Resistencia 68 kOhmios 1 Watto"/>
        <s v="Pulsad starrt stop diamet 2 NA"/>
        <s v="SSR varibale 25 -24 280 VAC"/>
        <s v="Cilindro Neuma 6 dp1 Humphray"/>
        <s v="Rodamiento UKC 30 ZZ"/>
        <s v="Rodamiento RPNA35/ 32 INA"/>
        <s v="Electro valvula Festo ref"/>
        <s v="Rodamiento kk17 GMN FK 6203 RS"/>
        <s v="Union aditamento extCLO6B-1"/>
        <s v="Union aditamento INT CLO68-1"/>
        <s v="Union sencilla  INT CLO68-1"/>
        <s v="Lubricante REF F4958-5PTM"/>
        <s v="2500039-909 Sensor RTD sullair"/>
        <s v="2250155-536 Transductr Sullair"/>
        <s v="C 60000414 Reductor RMI -028FL"/>
        <s v="C60000115 Reductor RMI028FL"/>
        <s v="Reten 40-80-7"/>
        <s v="Reten 35 -52-7"/>
        <s v="DISCO VALVULA ROTATIVA"/>
        <s v="PLAT FRICCION VALVULA ROTATIVA"/>
        <s v="MAQUINA ENGOMADORA"/>
        <s v="Rodamiento 2207 E -2R51TNA9"/>
        <s v="BANDA DENTADA 1250 H200"/>
        <s v="K47227605 Palpador x reflexion"/>
        <s v="BML5 PNEUMATIC  INK PUMP"/>
        <s v="CINTA ANTIDESLIZANTE"/>
        <s v="Seguidor leva cf 11/2 5&quot;"/>
        <s v="Regleta principal engomador"/>
        <s v="Cable vehicular nro 18"/>
        <s v="Rele estado solido variable"/>
        <s v="EJE EXPANSIBLE DESBOB GF -750"/>
        <s v="EJE EXPANSIBLE DESBOB GF -683"/>
        <s v="8000609F CORE CHUCK CW GEAR"/>
        <s v="Luminaria LED , H-Bay by 32"/>
        <s v="A10566 Engrane Hel LH T 24"/>
        <s v="A10566 Engrane Hel RH T 24"/>
        <s v="A 21568 ENGRANE HEL LH T32"/>
        <s v="CILINDRO NEUMA NCMB125-0050"/>
        <s v="SENSOR INDUCTIVO  MB NPN"/>
        <s v="( P403-042 ) omron 200w SERVO"/>
        <s v="Pista 7/8 x 1 1/8 x 1"/>
        <s v="Rodamiento3008-2rs"/>
        <s v="Reten 450059"/>
        <s v="Reten 25,4 x 44,4"/>
        <s v="Guarda motor  3p -4- 6 3 A"/>
        <s v="Adaptador  macho 51/2 PVC"/>
        <s v="Union 11/2 pvc lisa"/>
        <s v="Codo  11/2  PVC  LISA"/>
        <s v="Rele Seguridad x psa x e5110p"/>
        <s v="Forosensor LE-SX -W20D"/>
        <s v="CILINDRO NEUMA SDAZ 32-20-5"/>
        <s v="RODILLO PORTA CIREL"/>
        <s v="Varilla Portacore 12 mm acople"/>
        <s v="TAPA DE RADIADOR"/>
        <s v="MODULO DE RESPALDO SITOP"/>
        <s v="PUENTE ALIMENTACION SIEMENS"/>
        <s v="SENSOR ULTRASONIDO UM30"/>
        <s v="RETEN 35-55-11"/>
        <s v="PIÑON RECTO Z=88 1/8CP20 10-14"/>
        <s v="PIÑON BIPARTIDO 96T 1/8CP UPD"/>
        <s v="ELECTROVALVULA DANFOS"/>
        <s v="FUSIBLE FLQ 3A"/>
        <s v="RODAMIENTO 635"/>
        <s v="RENTE 55 X 40 X 7"/>
        <s v="PIÑON CADENA Z=15"/>
        <s v="PIÑON RECTO Z88"/>
        <s v="PIÑON RECTO Z176"/>
        <s v="GRATA COPA P/PULIDORA"/>
        <s v="BANDA DENTADA RECTA 360"/>
        <s v="GUIA DE SOPORTE"/>
        <s v="BOMBA HIDRAULICA"/>
        <s v="RODAMIENTO UF-30"/>
        <s v="RODAMIENTO UK-30-ZZ"/>
        <s v="SENSOR FOTOELECTRICO WSE8"/>
        <s v="BANDA DENTADA"/>
        <s v="GA-32 HORQUILLA+ROTULA VASTAGO"/>
        <s v="ZC-32 CHARNELA HEMBRA 90GRADOS"/>
        <s v="H-41-32 CHARNELA HEMBRA DELANT"/>
        <s v="S-32 PERNO"/>
        <s v="PSCU-604 REGULADOR CAUDAL"/>
        <s v="CST-220 DETECTOR CAMOZZI"/>
        <s v="CIRCUITO INTEGRADO L149 SGS"/>
        <s v="BUJES EN BRONCE 48mmX40mmX75mm"/>
        <s v="FUENTE DUAL P/CONTROL"/>
        <s v="PULSADOR LED VERDE 14 VDC 12mm"/>
        <s v="BALIZA LED 110 VAC 2 COLORES"/>
        <s v="CABLE ENCAUCHETADO 4X16 AWG"/>
        <s v="CHUMACERA UCP 206 PEDESTAL"/>
        <s v="VALVULA AVENTIC 8651A6SNA00F1"/>
        <s v="GUARDAMOTOR 3P 2,5A/4A"/>
        <s v="PRENSA ESTOPA 1/2"/>
        <s v="VACUOMETRO -30 -0 HG DIAL"/>
        <s v="ADAPTADOR DE CARGADOR OUT 5VDC"/>
        <s v="SENSOR AUTONICS BRQM100-DDTA"/>
        <s v="ACETATO TINTERO SPEED 6 COL."/>
        <s v="ANILINA AZUL B/ALCOHOL &lt;GL&gt;"/>
        <s v="CINTA MAGICA"/>
        <s v="CINTA ENMASCARAR24mm COD 8625"/>
        <s v="CINTA ROJA MONTAJE"/>
        <s v="CINTA STEEL MAST TESA COD52107"/>
        <s v="CINTA PISTOLA STICKER"/>
        <s v="ROLLO 110X450 ZEBRA NEGRO"/>
        <s v="ROLLO ZEBRA BLANCO3,2 X 2,5 CM"/>
        <s v="VARSOL"/>
        <s v="GRASA 3W MOTOR"/>
        <s v="SOLVENTE TINTA INK JET"/>
        <s v="MOLETON 6&quot; ROJO"/>
        <s v="MOLETON 200  5 CMS KORS"/>
        <s v="STRETCH CAL 6 X 45 CMS"/>
        <s v="ZUNCHO PARA IMPORTACION"/>
        <s v="ESPONJA VISCOBITA"/>
        <s v="ZUNCHO PLASTICO ROLLO DE 1/2&quot;"/>
        <s v="GRAPA M. ZUNCHO PAQUETE"/>
        <s v="14931O CUCHILLA CORTE CIRCULAR"/>
        <s v=" TAMARACK PUNTO NARANJA 1/4"/>
        <s v="LINEA DE GOMA PARA TAMARACK"/>
        <s v="004345 CYLINDER CUCHILLA"/>
        <s v="MATRIZ SCHRIBER ARCHIV 1/4X390"/>
        <s v="PIN STEVENS 5/32X510"/>
        <s v="CUCHILLA ZIM 918-40T-CF"/>
        <s v="MATRIZ STEVENS 5/32X500"/>
        <s v="TAMARACK  PUNTO NEGRO 1/2"/>
        <s v="CONTRA CUCHILLAS TIPO N CIRCUL"/>
        <s v="14931/30 CUCHILLA MICRO 30T"/>
        <s v="ANILLO SEPARADOR D60X77X200 mm"/>
        <s v="TROQ FLEX VENTANA 28X115MM"/>
        <s v="TROQ FLEX VENT 105X35"/>
        <s v="OW1K15186 TROQ FLEX VENTANA"/>
        <s v="TROQ FLEX VENTANA 30X90MM"/>
        <s v="TROQ FLEX VENTANA 25X65MM"/>
        <s v="TROQUEL FLEX VENTANA 25 X 75"/>
        <s v="TROQFLEX VENTANA 105X35"/>
        <s v="TROQ FLEX VENTANA100X35MM"/>
        <s v="TROQUEL FLEX VENTANA 30 X 105"/>
        <s v="TROQ FLEX VENTANA 28X108MM"/>
        <s v="TROQ FLEX VENTANA 30X100MM"/>
        <s v="TROQUEL FLEX VENTANA 35 X100"/>
        <s v="CUCHILLA CIRCULAR 6T"/>
        <s v="CUCHILLA CIRCULAR 30T"/>
        <s v="CUCHILLA CIRCULAR 50T"/>
        <s v="CUCHILLA CIRCULAR 72T"/>
        <s v="CUCHILLA CIR. 8T UKITA"/>
        <s v="LITHO PERF 6TX10 CAJA"/>
        <s v="DP6625 PIN ARCHIVO 1/4X625"/>
        <s v="DP58590 PIN LONG 5/32X590 SCH"/>
        <s v="FLECA 10TPIX0.32X918 BISEL C."/>
        <s v="FLECA 918-30T-CFDB"/>
        <s v="MATRIZ SCHRI L/VIDA 5/32 X 385"/>
        <s v="MATRIZ MARG LONGLIFE 5/32X315"/>
        <s v="MATRIZ LONG LIFE 5/32X450"/>
        <s v="CUCHILLA ZIM 918 50T CF"/>
        <s v="CUCHILLA 918 4T 050S 2PT CFDB"/>
        <s v="SEGMENTO 22&quot;10TPI.031 30º"/>
        <s v="FLECA 918 CORTE CF-55EH"/>
        <s v="CUCHILLA MICROMAX 918 50TX33&quot;"/>
        <s v="CUCHILLA ZIM 918-12T-032CFDB"/>
        <s v="ROLLO VELCRO 3MX2X50YARDAS"/>
        <s v="PIN ACERO COLECTORA 1/4X1.265"/>
        <s v="PEINE HAMILTON 3/8X1/2X652"/>
        <s v="PEINE HAMILTON 3/8X1/2X1210"/>
        <s v="PIN SCHRIBER 4MMX19.3 HSS"/>
        <s v="FLECA 8TPIX918 BISEL CENTRAL"/>
        <s v="REGLA PARA FORM CONTINUAS"/>
        <s v="PEINE DERECHO SCHRIBER"/>
        <s v="PEINE IZQUIERDO SCHRIBER"/>
        <s v="PIN ACERO C. SCHRIBER1/4X1035"/>
        <s v="MANTILLA 18,5X223/4/C 041 835"/>
        <s v="MANTILLA 31X49,4 C035 HALM"/>
        <s v="MANTILLA PLATINA HARRIS 1/17"/>
        <s v="MANTILLA ADHESIVA/H22"/>
        <s v="MANTILLA ADHESIVA/HEAT"/>
        <s v="MANTILLA 4 LONAS/KORS"/>
        <s v="MANTILLA 22&quot;X20 C 035/MR 1000"/>
        <s v="MANTILLA 4 LONAS/SORS Z"/>
        <s v="MANTILLA PLATINA/STEVENS 1,"/>
        <s v="MANTILLA AD.STEVENS 1000 17&quot;"/>
        <s v="MANTILLA AD.STEVENS 1000 22&quot;"/>
        <s v="PAPEL CAL. 0,15&quot;"/>
        <s v="PAPEL CAL. 0,16&quot;"/>
        <s v="PAPEL CAL. 0,20&quot;"/>
        <s v="PAPEL CAL. 30MM  0.012&quot;"/>
        <s v="PAPEL CAL. 0,4 mm  0,016&quot;"/>
        <s v="PAPEL CAL. .004&quot;/.102MM"/>
        <s v="PAPEL CAL. 0,03&quot;"/>
        <s v="PAPEL CAL. 0,003&quot; = 0,075mm"/>
        <s v="PASTA ANTI TACK"/>
        <s v="SOLUCION DE FUENTE 610SF"/>
        <s v="FIJADOR RA 3000 PEL."/>
        <s v="LIMPIADOR L 005"/>
        <s v="GOMA CONSERVANTE  58204"/>
        <s v="REDUCTOR LITO"/>
        <s v="ANTIESPUMANTE Presentacion 3KG"/>
        <s v="SECANTE COBALTO"/>
        <s v="ANTISECANTE SPRAY"/>
        <s v="ETANOL"/>
        <s v="PROPANOL"/>
        <s v="THINER"/>
        <s v="MANTILLA COMP.3 LONAS 241/4 33"/>
        <s v="MEDIDOR ALCOHOL 0.80 A 28046"/>
        <s v="PARED LATERAL TINTERO"/>
        <s v="RETARDANTE BASE SOLVENTE"/>
        <s v="BRAZO DE CAMBIO N/CURVO 22 PUL"/>
        <s v="MANIVELA COM/TA HORIZ 7 DIS RA"/>
        <s v="TORNILLO GUIA"/>
        <s v="PEINE TRASERO RUEDA AUT.PLANA"/>
        <s v="PEINE TRASERO RUEDA CURVA"/>
        <s v="SAL.REP.DIFERENTES.NUM..1EN1"/>
        <s v="MANIVELA COM/TA VERT 7 DISC RA"/>
        <s v="EJE RUEDAS HUNDIBLES 7DISC"/>
        <s v="SOPORTE PASADOR"/>
        <s v="EJE DE RUEDAS HUNDIBLES"/>
        <s v="PEINE TRASERO NU/DOR COD.BARRA"/>
        <s v="CARACTER METALICO 12 UND N.2"/>
        <s v="N/RADOR PARA CHEQUE 265977"/>
        <s v="N/RADOR PARA CHEQUE 265983"/>
        <s v="ANILLO 17&quot; COD.BARRAS"/>
        <s v="ANILLO COD.BARRAS 22&quot;"/>
        <s v="TORNILLO BSC 5/8 X 1 1/2 NC"/>
        <s v="TORNILLO BSC 5mmx10 p1.0"/>
        <s v="CANDADO YALE REF: 110-30"/>
        <s v="FLEXOMETRO STANLEY"/>
        <s v="JUEGO LLAVES TORX LARGAS"/>
        <s v="ALLEN  T LARGA CHESCO 1/4"/>
        <s v="ALLEN TEE LARGA CHESC 2.5MM"/>
        <s v="ALLEN TEE LARGA CHESC 3MM"/>
        <s v="ALLEN TEE LARGA CHESC 5MM"/>
        <s v="ALLEN TEE LARGA CHESC 6MM"/>
        <s v="ESPATULA ESTANLEY 2&quot; 28-081"/>
        <s v="ESPATULA ESTANLEY 3&quot; 28-083"/>
        <s v="COMPARADOR D LARGOS 10FT"/>
        <s v="PINZA CHAVETERA INTERCAMBIABLE"/>
        <s v="ALICATE DE PRESION HOMBRESOLO"/>
        <s v="LLAVE MIXTA STANLEY 15/16"/>
        <s v="LLAVE MIXTA STANLEY 8MM"/>
        <s v="PARA TUBO STANLEY 14&quot;"/>
        <s v="ALLEN ELE LARGA 1/8"/>
        <s v="ALLEN ELE LARGA 14MM"/>
        <s v="ALICATE PUNTA LARGA"/>
        <s v="ALICATE CORTAFRIO"/>
        <s v="MARTILLO DE BOLA"/>
        <s v="LIMA PLANA BASTARDA"/>
        <s v="LIMA MEDIACAÑA BASTARDA"/>
        <s v="LIMA TRIANGU BASTARDA"/>
        <s v="FUENTE VOLTAJE"/>
        <s v="MULTIMETRO DIGITAL"/>
        <s v="CARETA SOLDADOR"/>
        <s v="SEGMENTO PERF.30T 22P 30G"/>
        <s v="SEGMENTO PERF. 22&quot; 30T 90º"/>
        <s v="LIQUIDO LAVADO DOT JET (FLUSH)"/>
        <s v="CUCHILLA CIRCULAR SCHRIBER 12T"/>
        <s v="CUCHILLA CIRCULAR SCHRIBER 5T"/>
        <s v="TORNILLO HEX. CAB. ESTUFA 1/8"/>
        <s v="TROQUEL RIGDO VENT30X120 MM RA"/>
        <s v="CUCHILLA 105X75X1.2 NACIONAL"/>
        <s v="TROQ FLEX 30 X 195 mm OWIK4406"/>
        <s v="TROQ FLEX VENTANA 90 X 25 mm 3"/>
        <s v="CAJA HERRAMIENTA"/>
        <s v="TROQ FLEXIBLE 75 X 25 OWIK4135"/>
        <s v="CONECTOR DE RESORTE 3M"/>
        <s v="PIÑON Z=44 PC 1/4-14.5º ACERO"/>
        <s v="PIÑON Z=56 PC 1/4-14.5º ACERO"/>
        <s v="TROQUEL FLEXIBLE 90 X 160 mm"/>
        <s v="TROQUEL FLEX SOBRE 105 X 234"/>
        <s v="TROQUEL FLEXIBLE 120 x 150 mm"/>
        <s v="TROQUEL FLEXIBLE 120 x 234 mm"/>
        <s v="TROQUEL FLEXIBLE 105 x 205 mm"/>
        <s v=" TROQUEL FLEXIBLE 110 x 234 mm"/>
        <s v="TROQUEL FLEX SOBRE 150 X 234"/>
        <s v=" TROQUEL FLEXIBLE 145 x 234 mm"/>
        <s v="TROQUEL FLEXIBLE 234 X 150 MM"/>
        <s v="250 GRAMOS POMADA ESMERIL"/>
        <s v="TROQUEL HEX VENTANA 90 X 18mm"/>
        <s v="DESTORNILLADOR PERILLERO"/>
        <s v="TROQUEL FLEX VENTANA 30X25 mm"/>
        <s v="TROQUEL VENTANA FLEX 30X90 mm"/>
        <s v="TROQUEL FLEX VENTANA 35 X 100"/>
        <s v="TROQUEL VENTANA FLEX 80X25mm"/>
        <s v="ALAMBRE FERRONIQUEL REDONDO"/>
        <s v="ENGOMADOR SUPERIOR 145 X 120 m"/>
        <s v="ESCOBILLAS PARA MOTOR PRINCIPA"/>
        <s v="PINTURA GRIS CLARO ESMALTE P."/>
        <s v="UNIVERSAL PVC 2&quot; PRESION"/>
        <s v="TEE PVC 2&quot; PRESION"/>
        <s v="ADAPTADOR MACHO PVC PRESION"/>
        <s v="PEGANTE PVC (SOLDADURA PVC)"/>
        <s v="TROQUEL FLEX VENTANA 105 X 90"/>
        <s v="LLAVE ALLEN EN L PROTO 3mm"/>
        <s v="TOPE PUERTA TIPO RESORTE 2 3/4"/>
        <s v="VERACRIL RESINA ACRILICA"/>
        <s v="PASADOR CONICO PARA RIMA HSS 2"/>
        <s v="PASADOR CONICO PARA RIMA HSS 3"/>
        <s v="PASADOR CONICO PARA RIMA HSS 6"/>
        <s v="RODILLO ARRASTRE W205.10"/>
        <s v="SOLDADURA 680 DE 3/32"/>
        <s v="LLAVE BOCA FIJA STANLEY 18X19"/>
        <s v="LLAVE BOCA FIJA STANLEY 22"/>
        <s v="ESCOBILLA MOTOR PRINCIPAL RA2"/>
        <s v="ORING BUNA 5 X 60"/>
        <s v="ORING BUNA 6 X 110"/>
        <s v="BROCA HSS 1 mm ACERO RAPIDO"/>
        <s v="BROCA HSS 1.5 mm ACERO RAPIDO"/>
        <s v="BROCA HSS 2 mm ACERO RAPIDO"/>
        <s v="BROCA HSS 4.5 mm ACERO RAPIDO"/>
        <s v="TENSOR MESA ALIMENTADOR STEVEN"/>
        <s v="CORREA DOBLE DENTADA PASO 3/8"/>
        <s v="CHICKEN SKIN REF:2420 SCAPA"/>
        <s v="VALVULA ACCIONAMIENTO MUSCULAR"/>
        <s v="TUBO PARA LAMPARA REF:LUXTECH"/>
        <s v="TROQUEL FLEXIBLE TRAPEZOIDE"/>
        <s v="SEPARADORA FLEXIBLE 120 X 230"/>
        <s v="RESORTE COMPRESION DIA INT:7mm"/>
        <s v="TROQUEL FLEXIBLE 127 X185 mm"/>
        <s v="SEPARADORA TRAPEZOIDE 110X234"/>
        <s v="TROQUEL FLEX VENTANA 60 X 25"/>
        <s v="TROQUEL FLEXIBLE VENTANA"/>
        <s v="TROQUEL FLEXIBLE VENTANA 90X25"/>
        <s v="TROQUEL FLEXIBLE 110 X 234 mm"/>
        <s v="TROQUEL FLEXIBLE 100 X 200 mm"/>
        <s v="CUCHILLA MICROMAX DE 40 DIENTE"/>
        <s v="TROQUEL FLEXIBLE VENT 25X75mm"/>
        <s v="TROQUEL FLEXIB VENT 30X100 mm"/>
        <s v="TROQUEL FLEXIBLE VENT 25X85 mm"/>
        <s v="TROQUEL FLEX VENTAN 35X105 mm"/>
        <s v="TROQUEL FLEXIBLE VENTAN 25X65"/>
        <s v="TROQUEL FLEXIBL VENTANA 100X35"/>
        <s v="TROQUEL CONVENCIONAL 100 X35mm"/>
        <s v="TROQUEL CONVENCIONAL 90 X25 mm"/>
        <s v="ENGOMADOR REHUMEDECIBLE"/>
        <s v="ENGOMADOR VENTANA 35 X 105"/>
        <s v="ENGOMADOR DE VENTANA 30X90"/>
        <s v="ENGOMADOR DE VENTANA 85 X 30"/>
        <s v="ESPAGUETTI TERMOENCOGIBLE 5mm"/>
        <s v="ESPAGUETTI TERMOENCOGIBLE 8mm"/>
        <s v="CINTA IBM 6400 NEGRA"/>
        <s v="PROPILENGLICOL"/>
        <s v="EJE PEINE DELANTERO"/>
        <s v="PEINE DELANTERO"/>
        <s v="TROQUEL CONVENCIONAL 100 X 30"/>
        <s v="TROQUEL FLEXIBLE 28 X 115 mm"/>
        <s v="TROQUEL FLEXIBLE 105 X 35mm"/>
        <s v="TROQUEL FLEXIBLE 75 X 25mm"/>
        <s v="TROQUEL FLEXIBLE 28X108 mm WD"/>
        <s v="TROQUEL FLEXIBLE 100X30 mm"/>
        <s v="TROQUEL FLEXIBLE 25X95 mm WD"/>
        <s v="TROQUEL FLEXIBLE 90X18 mm WD"/>
        <s v="TROQUEL FLEXIBLE 40X105mm"/>
        <s v="TROQUEL FLEX VENTANA 18 X 90mm"/>
        <s v="TROQUEL FLEXIBLE 35X120 mm"/>
        <s v="TROQUEL FLEX 145 X 234mm CORTE"/>
        <s v="MACHUELO JUEGO X 3 UN 5 /32 NF"/>
        <s v="MACHUELO JUEGO X 3 UND 1/4 NC"/>
        <s v="MACHUELO JUEGO X 3 UND 3/8 NF"/>
        <s v="ENGOMADOR REHUM 210 X 120"/>
        <s v="ENGOMADOR REHUM 160 X 120"/>
        <s v="ENGOMADOR REHUM 88 X 120"/>
        <s v="SEPARADORA FLEXIBLE TRAPEZOIDE"/>
        <s v="RODILLO ENGOMADOR SUPERIOR RA"/>
        <s v="SULFATO DE ALUMINIO"/>
        <s v="CINTA IBM 6500 NEGRA"/>
        <s v="MUELLE DE PEINE DELANTERO"/>
        <s v="TINTA INKJET T5441 PHOTO BLACK"/>
        <s v="FILTRO DE 50 MICRONES"/>
        <s v="TROQUEL 86,53 X 19,96 mm FORMA"/>
        <s v="TROQUEL FLEX SOBRE145 X 234"/>
        <s v="TANQUE MTTO EPSON 7600"/>
        <s v="PIEDRA INDIA M/CAÑA 400"/>
        <s v="PIEDRA INDIA RECTANG 600"/>
        <s v="ENGOMADOR PARA VENTANA 60 X 25"/>
        <s v="MANTILLA COMP. DIDDEGLACER"/>
        <s v="MATRIZ MARG. DIDDE 3/8 X 0,329"/>
        <s v="MATRIZ ARCH DIDDE 11/16x 0,500"/>
        <s v="PIN MARG. DIDDE 7/32 X 0,562"/>
        <s v="PIN ARCH. DIDDE 1/2 X 0,595"/>
        <s v="JUEGO LLAVES ALLEN PULGAICO"/>
        <s v="LLAVE BOCA FIJA 46 mm BELZER"/>
        <s v="TROQUEL FLEX VENTANA 85 X 39"/>
        <s v="RA50040 MANGUERA DE VACIO"/>
        <s v="PLECA 6 TPI x 0,937&quot; BISEL"/>
        <s v="PLECA 12 TPI x 0,937&quot; BISEL"/>
        <s v="CANDADO YALE 110 - 50"/>
        <s v="HOJA PLASTICA PROTECCION"/>
        <s v="CINTA TESA - MOLL STRIP"/>
        <s v="PIEDRA P/PULIR # 600 M/CAÑA"/>
        <s v="PAPEL CAL. 0,25&quot; X 103 X 73"/>
        <s v="COPA PUNTA HEXAGONAL 1/2"/>
        <s v="SEGMENTO PERF. 22&quot; 30T 120º"/>
        <s v="PIEDRA P/PULIR # 320 RECTANGUL"/>
        <s v="LITHO PERF 12T X 10 CAJA"/>
        <s v="HOJA CUCHILLA CIRC. ROBOSUM"/>
        <s v="CUCHILLA CIRCULAR PERF. 10 TPI"/>
        <s v="CUCHILLA CIRCULAR PERF. 12 TPI"/>
        <s v="CUCHILLA CIRCULAR PERF. 40 TPI"/>
        <s v="CUCHILLA CIRCULAR HAM-50 DIENT"/>
        <s v="PISTOLA JARDIN 6 POSICIONES"/>
        <s v="ACELERADOR DE SECADO"/>
        <s v="PAÑO DE LIMPIEZA WYPALL X 70"/>
        <s v="CINTA DOBLE FAX 18 mm"/>
        <s v="CABLE ENCAUCHETADO 4 X 14 600v"/>
        <s v="A200414 MANGUERA TUBING OD 36M"/>
        <s v="TROQUEL FLEX VENTANA 105 x40mm"/>
        <s v="TROQUEL FLEX VENTANA 60 X 110"/>
        <s v="TROQUEL FLEX 115 X 35 HOLD W+D"/>
        <s v="TROQUEL FLEX 115 X 35 HOLD K+B"/>
        <s v="DISCO AFILADOR D115 X 19,05 mm"/>
        <s v="DISCO AFILADOR COPA BOROZON"/>
        <s v="TROQUEL PAN PA YA 20&quot; Z160"/>
        <s v="CILINDRO IMPRESOR 13&quot; AQUAFLEX"/>
        <s v="MANTILLA ANTI-REPINTE SM102FLP"/>
        <s v="CHAQUETA PERLADA 91581300 N"/>
        <s v="DESENGRASANTE POWER GREEN"/>
        <s v="CUCHILLA FLEX 2 PULGADAS"/>
        <s v="RODILLO ANILOX 1000 LPI 2.0BCM"/>
        <s v="HP PHOTO IMAGING PLATE"/>
        <s v="IMAGE TRNS. 03 SER.4000"/>
        <s v="IMAGE TRNS. BLANKET K2Y"/>
        <s v="FILTER I/O 10 MICRON L27"/>
        <s v="SPIN ON FILTER 3 MICRON"/>
        <s v="HI PIP UNDERLAYER BIB26A"/>
        <s v="HP B.C.S. FILM ROLL"/>
        <s v="BID58.2 TOP ASSEMBLY"/>
        <s v="IMPRESSION PAPER"/>
        <s v="CLEANINIG STATION WIPER"/>
        <s v="TROQUEL SOBRE 350 X 250mm BCD"/>
        <s v="GOTEROS REVISION DE PRIMER"/>
        <s v="WIPES POLYNIT SPC+8002"/>
        <s v="CELDA DE CARGA 150 LB-TS150-SC"/>
        <s v="TINTA HP ELECTROINK 4.0 WHITE"/>
        <s v="TINTA HP ELECTROINK 4.0 ORANGE"/>
        <s v="TINTA HP ELECTROINK 4.0 VIOLET"/>
        <s v="TINTA HP ELECTROINK 4.0 GREEN"/>
        <s v="TINTA HP ELECTROINK RHODAMINE"/>
        <s v="TINTA HP ELEINK BRIGHT YELLLOW"/>
        <s v="TINTA HP ELECTRINK REFLEX BLUE"/>
        <s v="TINTA HP ELECTRINK TRANSPARENT"/>
        <s v="TINTA HP ELECTROINK 4.0 (CYAN)"/>
        <s v="TINTA RECYCLING AGENT 4.2"/>
        <s v="TINTA HP IMAGING OIL 4.0"/>
        <s v="TINTA IMAGING AGENT 4.2"/>
        <s v="TINTA HP ELEINK 4.0 (MAGENTA)"/>
        <s v="TINTA HP ELEINK 4.0 (AMARILLO)"/>
        <s v="TINTA HP ELECTRINK 4.0 (NEGRO)"/>
        <s v="TINTA DIGIGUARD 100"/>
        <s v="TINTA DIGIGUARD 110"/>
        <s v="CAUCHO RECTO EN POLIURETANO"/>
        <s v="KIT CALIBRATION INK CANS CMCK"/>
        <s v="FILTER IMAGING OIL 2 MICRON"/>
        <s v="SPONG ROLLER"/>
        <s v="LAMINATING CEMENT"/>
        <s v="RUB REMOVABLE INK COLOR RR486"/>
        <s v="APOLLO INKS S22007 VISA SILVER"/>
        <s v="APOLLO ADHESIVE S4684"/>
        <s v="TROQ FLEX VENTANA 25 X 100 mm"/>
        <s v="TROQUEL FLEX VENT 35X80"/>
        <s v="Troquel Flex 30x95 mm Ventana"/>
        <s v="4001036 CUCHILLA CIRCULAR"/>
        <s v="GRASA LITIO EP-00 FLUIDA"/>
        <s v="SAL BLANCA REGENERANTE"/>
        <s v="LATA TINTA INVISIBLE RED"/>
        <s v="CALIBRACION TINTA INVISIBLE"/>
        <s v="LIMPIADOR SOLVENTE CLEANER"/>
        <s v="RASPADOR LATERAL CAJA GOMAS RA"/>
        <s v="CUCHILLA DOCTOR BLADE 15mm"/>
        <s v="ANILLO SEPARADOR 77X60X50mm"/>
        <s v="SOLVENTE LENTO FLEXO METOXIPRO"/>
        <s v="POLVO ANTI-REPINTE"/>
        <s v="SULFATO FERROSO MONOHIDRATADO"/>
        <s v="PEROXIDO DE HIDROGENO 50%"/>
        <s v="POLIMERO PAP5000"/>
        <s v="ACIDO NITRICO COMERCIAL 5 GLN"/>
        <s v="TROQUEL VENTANA FLEX 25X100mm"/>
        <s v="QUIMICO PARA LAVADO 8718/6219"/>
        <s v="CA29010490 KIT FILTRO OZONO"/>
        <s v="CINTA PRINTONIX BIREACTIVA"/>
        <s v="TALEGO EN FILTRO TEXTIL 200"/>
        <s v="KIT CALIBRATION INK NARANJA"/>
        <s v="KIT CALIBRATION INK VIOLETA"/>
        <s v="KIT CALIBRATION INK BLANCO (1)"/>
        <s v="MANGA FILTRO PTAR-NTCG 350"/>
        <s v="KIT CALIBRATION INK BLANCO (2)"/>
        <s v="0403010510 CONTRACUCHILLA"/>
        <s v="CILINDRO MAGNETICO Z80 10&quot;CIRC"/>
        <s v="CILINDRO MAGNETICO Z96-12&quot;CIRC"/>
        <s v="CILINDRO MAGNETICO Z104-13&quot;CIR"/>
        <s v="CILINDRO CORTAHOJA 12&quot; CIRC."/>
        <s v="ACEITE  FLUIDGREEN"/>
        <s v="CINTA STEEL MAST TESA COD 8531"/>
        <s v="CINTA STEEL MAST TESA COD 9027"/>
        <s v="CINTA MONOCROMATICA COL NEGRO"/>
        <s v="MANGA FILTRO SUCCION"/>
        <s v="PLANCHA NYLOPRINT BASE POLIEST"/>
        <s v="TROQUEL ETIQ 170 X 140 mm"/>
        <s v="F60 HDTONER CARTRIDG MICROPLEX"/>
        <s v="F60 HD - MAIN CHARGER UNIT"/>
        <s v="F60 HD - DEVELOPER MIX"/>
        <s v="F60 HD - WASTE TONER BOX"/>
        <s v="F60 HD - AIR FILTER"/>
        <s v="F60 HD - CLEANING UNIT"/>
        <s v="F60 HD - TRANSFER CHARGER UNIT"/>
        <s v="F60 HD - PRECHARGER UNIT"/>
        <s v="CINTA SEGURIDAD CSA-IBM64-IUV"/>
        <s v="OPC DRUM"/>
        <s v="ETIQUETAS ZEBRA BODEGA"/>
        <s v="Rollo proof paper matte24*35 M"/>
        <s v="Disco de lija de 5&quot; G-150"/>
        <s v="Disco de lija de 5&quot; G-220"/>
        <s v="MAINTENANCE BOX"/>
        <s v="Bentonita Nacional"/>
        <s v="Aceite 15W40"/>
        <s v="RE62418 Filtro ACPM John Deere"/>
        <s v="RE504836 Filtro Aceite J.Deere"/>
        <s v="Protector borne Bateria 1/0"/>
        <s v="Sello lateral tintero Steven"/>
        <s v="Escobilla motor aux. Hyster"/>
        <s v="GRIPPER CLAMP ASSY"/>
        <s v="22-GIB-LOCK-SCREWS7WLCX"/>
        <s v="22-GIB-LOCK-SCREWS"/>
        <s v="KIT ENPUREX Y MICROFIBRE"/>
        <s v="Varilla roscada 5/8&quot;NCX1MT"/>
        <s v="Aceite Servo ATFDX-III MClark"/>
        <s v="Cinta Nylon virgen de 1&quot;"/>
        <s v="Filtro Solucion Fuente"/>
        <s v="Filtro Soplador Dot Jet"/>
        <s v="Cuchilla Circular 40X65X1.25mm"/>
        <s v="OW1W15486 Troquel Flex Ventana"/>
        <s v="Wiper DP-05-222-A"/>
        <s v="Tornillo Ajust-Cono Portarollo"/>
        <s v="SRE-506208 Cuchillas curvas"/>
        <s v="OW1K15889 TROQUEL VENTANA FLEX"/>
        <s v="Biocatalizador BCA-105"/>
        <s v="Coagulante compuesto"/>
        <s v="161791 Friction Wheel Complete"/>
        <s v="008578 Beveled Blade /Cuchilla"/>
        <s v="004345 Cylindrical Blade"/>
        <s v="KIT GASKETS FOR ITM COVER"/>
        <s v="ANILLOS CONTRA-CUCHILLA"/>
        <s v="cilindro impresion Circular11&quot;"/>
        <s v="cilindro impresion Circular14&quot;"/>
        <s v="ACIDO HIPOCLOROSO, CUÑETE 5 GL"/>
        <s v="SF6048b 120 X 234 Trapezoide"/>
        <s v="SF6048s separadora Trapezoide"/>
        <s v="REVELADOR LH-PJ"/>
        <s v="REFORZADOR LH-PJ"/>
        <s v="90801INLINE  LUNG VAC FILTER"/>
        <s v="SINGLE WINDOW SEGMENTS STYLE"/>
        <s v="CUCHILLACIRCULAR 130 X80 X 1,5"/>
        <s v="MASCARA PARA  IBM 6500"/>
        <s v="KIT,DE MARTILLOS IBM6400"/>
        <s v="TROQUEL MICROPERF 12 DIENTES"/>
        <s v="BRIDA PARA MOMGRADORA"/>
        <s v="BRAZO PARA NUMERADO CURVO"/>
        <s v="TORNILLOS DE SOSTENER BRIDA"/>
        <s v="TORNILLO PARA ASEGURAR BRD"/>
        <s v="RUEDA ENTINTADA  TRIFLEX ROJO"/>
        <s v="JUEGO DE DISCOS PARA NUMERADOR"/>
        <s v="CUCHILLA GUILLOTINA POLAR 76"/>
        <s v="SJL703500/71 TUCK KNIFE"/>
        <s v="A10503 -197 CUTTING KNIFE"/>
        <s v="O86BF7803 SCISSOR BLADE PAIR"/>
        <s v="AMONIO CUATERNARIO"/>
        <s v="Rasqueta Dr Blade 10*0.10 mm"/>
        <s v="Sello lateral PE Flexo ART"/>
        <s v="Sello lateral PE FE Flexo Art"/>
        <s v="Meniscas Valve 50002"/>
        <s v="VF3027b troq flex sobre KOBAX"/>
        <s v="VF3027b Separadora flexible"/>
        <s v="V SHARPE CUTTOFF FOR RA 800"/>
        <s v="Rollo proof pa SEMI matte24*35"/>
        <s v="201103PX.S-PD -recubrimiento"/>
        <s v="Die mold  110 x 35 mm troquel"/>
        <s v="Rollo 100 mts  doctor blade"/>
        <s v="Double side knives (to -botton"/>
        <s v="Membrana de filtracion"/>
        <s v="Segment WINDOW die 1-1/8"/>
        <s v="TROQUEL MICROPERF 8 DIENTES"/>
        <s v="TROQUEL MICROPERF 10  DIENTES"/>
        <s v="CINTA DOBLE FAX TESA 4965 ROJA"/>
        <s v="Troque doble carta 290 x225 mm"/>
        <s v="8000101-20M doctor blade assy"/>
        <s v="SA 30001680-13 Dr blade DAM"/>
        <s v="EXTENDER POLU CUP"/>
        <s v="MANTENIMIENTOS MUELLE" u="1"/>
        <s v="SERVICIO ELECTRONICO / CAMARAS" u="1"/>
        <s v="REPARACIONES MECANICAS" u="1"/>
        <s v="REVESTIMIENTO DE RODILLOS" u="1"/>
        <s v="Servicio Instalacion de banda" u="1"/>
        <s v="SERVICIO DE EMBUJAR BRAZO" u="1"/>
        <s v="Licencia por conexion anual" u="1"/>
        <s v="Mantenimiento Bomba hidraulica" u="1"/>
      </sharedItems>
    </cacheField>
    <cacheField name="En orden" numFmtId="0">
      <sharedItems containsSemiMixedTypes="0" containsString="0" containsNumber="1" minValue="0" maxValue="237.44"/>
    </cacheField>
    <cacheField name="Clase" numFmtId="0">
      <sharedItems containsBlank="1" count="36">
        <s v="ELME"/>
        <s v="ELEC"/>
        <s v="ELCO"/>
        <s v="LUB"/>
        <s v="ELTR"/>
        <s v="ELNU"/>
        <s v="SRET"/>
        <s v="TORN"/>
        <s v="BAND"/>
        <s v="RODI"/>
        <s v="RAC"/>
        <s v="IMTO"/>
        <s v="RODA"/>
        <s v="SPN"/>
        <s v="ENGR"/>
        <s v="CADE"/>
        <s v="PCFT"/>
        <s v="ELHI"/>
        <s v="MOEL"/>
        <s v="MANG"/>
        <s v="MRO"/>
        <s v="REPU"/>
        <s v="HERR"/>
        <s v="PAPE"/>
        <s v="TUBO"/>
        <m/>
        <s v="CINT"/>
        <s v="PREP"/>
        <s v="ARBI"/>
        <s v="BARR"/>
        <s v="NUM"/>
        <s v="TEIK"/>
        <s v="TARJ"/>
        <s v="ETIQ"/>
        <s v="INEN"/>
        <s v="INSU"/>
      </sharedItems>
    </cacheField>
    <cacheField name="Clases" numFmtId="0">
      <sharedItems count="36">
        <s v="Elementos Mecanicos"/>
        <s v="Elementos Electricos"/>
        <s v="Insumos de Corte"/>
        <s v="Lubricantes y Aditivos"/>
        <s v="Elementos Electronicos"/>
        <s v="Elementos Neumaticos"/>
        <s v="Sellos, empaques y orings"/>
        <s v="Tornilleria"/>
        <s v="Bandas y Correas"/>
        <s v="Rodillos, carretos, rueda"/>
        <s v="Racores y Conectores"/>
        <s v="Insumos de Mantenimiento"/>
        <s v="Rodamientos y Retenedores"/>
        <s v="Insumos y Suministros Pdn"/>
        <s v="Engranes y Piñones"/>
        <s v="Cadenas"/>
        <s v="Piezas Cambio de Formato"/>
        <s v="Elementos Hidraulicos"/>
        <s v="Motores Electricos"/>
        <s v="Tubos y Mangueras"/>
        <s v="Repuestos y Refacciones"/>
        <s v="Repuestos"/>
        <s v="Herramientas"/>
        <s v="Insumos Papeleria"/>
        <s v="Tubos de Carton (cores)"/>
        <e v="#N/A"/>
        <s v="Cintas Autoadhesivas"/>
        <s v="Preprensa Insumos"/>
        <s v="Art. Numeracion arabiga"/>
        <s v="Art. Numeracion de barras"/>
        <s v="Numeradores"/>
        <s v="Tintas Electroink"/>
        <s v="Tarjetas"/>
        <s v="Etiquetas para Empaque"/>
        <s v="Insum y Equip. Enfermeria"/>
        <s v="Insumos"/>
      </sharedItems>
    </cacheField>
    <cacheField name="U/M" numFmtId="0">
      <sharedItems/>
    </cacheField>
    <cacheField name="Almacén" numFmtId="0">
      <sharedItems containsSemiMixedTypes="0" containsString="0" containsNumber="1" containsInteger="1" minValue="36" maxValue="36"/>
    </cacheField>
    <cacheField name="Existencia" numFmtId="43">
      <sharedItems containsSemiMixedTypes="0" containsString="0" containsNumber="1" minValue="0.5" maxValue="4647.9440000000004"/>
    </cacheField>
    <cacheField name="Costo Promedio" numFmtId="164">
      <sharedItems containsSemiMixedTypes="0" containsString="0" containsNumber="1" minValue="0" maxValue="22626696.219999999"/>
    </cacheField>
    <cacheField name="Costo total" numFmtId="164">
      <sharedItems containsSemiMixedTypes="0" containsString="0" containsNumber="1" minValue="0" maxValue="83364854.280064002"/>
    </cacheField>
  </cacheFields>
  <extLst>
    <ext xmlns:x14="http://schemas.microsoft.com/office/spreadsheetml/2009/9/main" uri="{725AE2AE-9491-48be-B2B4-4EB974FC3084}">
      <x14:pivotCacheDefinition pivotCacheId="333617804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van Molina" refreshedDate="45086.391063425923" createdVersion="8" refreshedVersion="8" minRefreshableVersion="3" recordCount="4043" xr:uid="{00000000-000A-0000-FFFF-FFFF03000000}">
  <cacheSource type="worksheet">
    <worksheetSource ref="A13:K4056" sheet="Listado de repuestos  Jun-9-23"/>
  </cacheSource>
  <cacheFields count="11">
    <cacheField name="Artículo" numFmtId="0">
      <sharedItems/>
    </cacheField>
    <cacheField name="Descripción:" numFmtId="0">
      <sharedItems count="4000">
        <s v="CARTA FRENO KE491-OLIMPIC"/>
        <s v="RA-50046 SEGMENTO VACIO-RA"/>
        <s v="PROCESADOR COM1 OMROM-OLIMPIC"/>
        <s v="CORONA REDUCTOR 35AF154CHARRIS"/>
        <s v="RA-90164 DRIER CHAIN SPROCKET"/>
        <s v="MAIN BOARD REF80141668459-241"/>
        <s v="TARJ. UPER BUFER REF057005-"/>
        <s v="SOPORT. LAT. BOMB 11501052-241"/>
        <s v="RODILLO CROMADO MAQUINA  HALM"/>
        <s v="TARJ.FUENTE VALCO V200A 151-MO"/>
        <s v="BASE MODULOS Y BUS DATOS-PHP"/>
        <s v="BOMBA HIDR.VARIABLE-OLIMPIC"/>
        <s v="ANILLAS PIN. DOBLE 22&quot;-HARRIS"/>
        <s v="BLOQUE EXCEN.1DER.1IZQ-HARRIS"/>
        <s v="ENSAMB FLANCHE TUERCA ROD-PHP"/>
        <s v="CONJ. TINTERO UND.TRAFICO-HEAH"/>
        <s v="KIT DOBLADOR B.BUNCH 550"/>
        <s v="ENGRANAJE ESPIRAL BEVEL C-750"/>
        <s v="SINFIN REDUC. CLAVELAND-HARRIS"/>
        <s v="PALPADOR ORILLOS INFRA-STEVEN"/>
        <s v="DRIER CHAIN SPROCKET 60457-RA"/>
        <s v="PERNO SP/TE 0020001012477-SORS"/>
        <s v="ENSAMBLE ROD.05701353-HARRIS"/>
        <s v="TROQUEL FLEX66X25,4MM 60"/>
        <s v="TROQUEL FLEX.76,2X23MM88-"/>
        <s v="ELEM MAGNET FILTRO.SARA 9046-R"/>
        <s v="PN HARRIS ANGULO DERECHO"/>
        <s v="PERF CYL BEARING ASSY"/>
        <s v="TREN RODILLO TRANSPORTADOR-B2S"/>
        <s v="ACOPLE SULLAIR 250018-551-C/P"/>
        <s v="V67,80,104,0 GUIA MAQUINA  B2S"/>
        <s v="BLOCK BEARING ECC"/>
        <s v="PIÑON 3504AFS-4 3,5 CD  4X1 RH"/>
        <s v="ELECTROIMAN 027.66.111SPEED M."/>
        <s v="MODULO CENTRAL KPLC 481139-241"/>
        <s v="PIÑON 350AF-10 3,5CD RATIO10X1"/>
        <s v="BOMBALUBRICACION AAC-R3-BIJUR"/>
        <s v="PUSHBUTTON STATION RA 90201"/>
        <s v="LEVA MANDO CILINDRO IMPRES.S.M"/>
        <s v="ACEITE VITREA 150 SHELL"/>
        <s v="ACEITE MOBIL CYLIND  600 W"/>
        <s v="ACEITE TRANSMISION 80W90"/>
        <s v="ACEITE DTE HEAVY MEDIUM"/>
        <s v="GRASA LITIO EP00 MOBILUX"/>
        <s v="LUBRIC SILICONA SPRAY"/>
        <s v="SULUB 32 SULLAIR"/>
        <s v="DONAX TD SHELL 10W30"/>
        <s v="CRC PENETRANTE LUB 336"/>
        <s v="CRC WIRE ROPE"/>
        <s v="SASW1026 SEGURO DE ROLLO"/>
        <s v="RA10152 GUIA CEN.REALIMENTADOR"/>
        <s v="GUIA DE PLEGADO TAPA SOBRE"/>
        <s v="CALENTADOR TUNEL DE SECADO"/>
        <s v="RESISTENCIA TUNEL SECADO"/>
        <s v="CONTROLADOR ELECTRICO"/>
        <s v="RA92901 CONTROLADOR ELECT."/>
        <s v="4/2 711C 12PI 611BA ELECTROV"/>
        <s v="MICROSWITCH DE PARO  WA"/>
        <s v="TM1600 GUARDAMOT. MERLIN GERIN"/>
        <s v="EMPALMADOR AUTOMATICO RA"/>
        <s v="RA92905 TARJETA ELECT.SALIDA"/>
        <s v="RA92904 TARJETA ELECT.SALIDA"/>
        <s v="RA92982 TARJETA ELECT.SALIDA"/>
        <s v="RA92985 TARJETA ELECT.SALIDA"/>
        <s v="RA92903 TARJETA ELECT.ENTRADA"/>
        <s v="RA TARJETA ELECTRONICA"/>
        <s v="RA 93078 TARJETA ELEC.SALIDA"/>
        <s v="474104012W1 ARRANCADOR BOMBA"/>
        <s v="TRP6822 250V 10A RELE CONT.AUX"/>
        <s v="OL 0286 CALENTADORES"/>
        <s v="RA0290 BOBINA CONTACTO AUX."/>
        <s v="MAC 111B 611 BA ELECTROV."/>
        <s v="MTP95 547 ELEMEN.FILTRO NEU/CO"/>
        <s v="FRP95160 ELEMENTO FILTRO NEUM."/>
        <s v="PASADORES BRONCE 1/4X1-1/2"/>
        <s v="471766 RETEN"/>
        <s v="106067 RETEN"/>
        <s v="RA10811GUIA CENTRO ROD.MARCAJE"/>
        <s v="RA50517 TUBOS VACIO TROQUEL V."/>
        <s v="RA3553 TUBOS VACIO TROQUEL V."/>
        <s v="RA93121 BOMBILLO CONTADOR"/>
        <s v="RA50286ANILLO BRON 1 1/2X1X1/4"/>
        <s v="TORNILLO ALLEN 5/32 X 3/8"/>
        <s v="ESTRANGULADORES PASO TINTA"/>
        <s v="RA10367 ASPIRADOR ALIMENTACION"/>
        <s v="TORNILLO TENSOR SF3/4 MACGRAW"/>
        <s v="GUIA CENTRAL PARCHEO VENTANA"/>
        <s v="ANILLOS PARA HOLLA DE TINTA"/>
        <s v="TOPES RODI DOSIFICADOR GOMA"/>
        <s v="RA70142 CORREA REINTRODUCTOR"/>
        <s v="BANDA DENTADA 1250H100"/>
        <s v="ARANDELAS RELLENO WA13116"/>
        <s v="BUJES CARRETOS DESBOBINADOR"/>
        <s v="RA50096 ESPIGO RODI ENGOMADOR"/>
        <s v="EJE RODI GOMA REHUMEDECIBLE"/>
        <s v="SARA 8370 SOPORTE PARA RODILLO"/>
        <s v="WA 11116 SOPORTE DE RODAMIENTO"/>
        <s v="WA 10474 GUARDA"/>
        <s v="ADAPTADOR PORTARROLLO 4&quot;"/>
        <s v="RA70208 SEGMENTO INTRODUCTOR"/>
        <s v="DISCO LAT.SELLO VACIO ROD.TRAS"/>
        <s v="DISCO LAT.SELLO VACIO ROD.PLEG"/>
        <s v="CUERPO VALVULA 2 CILIND.ALIM."/>
        <s v="PIN UNION BANDA SALIDA  SOBRES"/>
        <s v="RA30715BASE ALUMINIO TARROGOMA"/>
        <s v="RA30279 TORNI MUELLE CAJA GOMA"/>
        <s v="TORNILLO PASADOR DE 1/4X1 1/2"/>
        <s v="TORNILLO PASADOR DE 1/4X3/4"/>
        <s v="PASADOR TUBULAR 1/6X1/2"/>
        <s v="RA80744 TAPON ORIFICIOS VACIO"/>
        <s v="RA20762 RODAMIENTO CLUTCH"/>
        <s v="TORNILLOS ALLEN 1/4 20X 5/8"/>
        <s v="REPUESTO FOTOCELDA 5YM37641"/>
        <s v="RA0110 RODAMIENTO DE AGUJA"/>
        <s v="RA70418 BUJES PARA ESCALONADOR"/>
        <s v="RETENEDOR 40 27 6.5"/>
        <s v="RA80281 GUIA INTRODUCTOR PAPEL"/>
        <s v="TUBO DE VACIO ESCALONADOR RA"/>
        <s v="SEGMENTO DE RODILLO MARCACION"/>
        <s v="RA30581 CLAVIJA DE ENGOMADOR"/>
        <s v="RA100150 GUIAS"/>
        <s v="ACCESORIO GUIA PAPEL EN WA"/>
        <s v="EMPAQUES BOMBA DE TINTA RA1"/>
        <s v="PASTAS EMBRAGUES ROD.SALIDA WA"/>
        <s v="WA1031 ENLACE ENTRE PIÑONES"/>
        <s v="SYM420356 TOPES LAT.ENGOMADO"/>
        <s v="RA0030 VOLANTE"/>
        <s v="RA30120 CAMISA PORTATROQUEL V."/>
        <s v="RA70233 PIÑON CAMBIO DE RELAC."/>
        <s v="RA70235 PIÑON CAMBIO DE RELAC."/>
        <s v="CANCAMOS 1/2&quot;"/>
        <s v="RA82546 PIÑON EJE ENGOMADOR"/>
        <s v="WA1031 PIÑON 10496"/>
        <s v="CABLE CONEXION SERVOMOTOR RA"/>
        <s v="RA10183 ORING"/>
        <s v="PASADOR TUBULAR 3/16 1"/>
        <s v="PASADOR TUBULAR 1 74 1"/>
        <s v="PASADOR TUBULAR 1/4 3"/>
        <s v="TORNILLOS ALLEN 1/4 20 X 1 1/2"/>
        <s v="WA10832 RETEN"/>
        <s v="CUÑA 1/4 X1&quot;"/>
        <s v="RA20746I NTERRUPTOR"/>
        <s v="CONTACTOR TRIFASICO"/>
        <s v="CONTACTOR MOTOR 9AMCN55A"/>
        <s v="RA CONTACTOR"/>
        <s v="BOE 92767 ACOPLE ENCODER"/>
        <s v="RA30085 CORREA"/>
        <s v="71A113 BOBINA"/>
        <s v="RA92253 BOBINA"/>
        <s v="CALENTADOR DE MOTOR No 37"/>
        <s v="CALENTADOR RELE MOTOR ELEVADOR"/>
        <s v="RA800 FOTOCELDA CONTADOR"/>
        <s v="RA 50538 GORROS AISLANTES"/>
        <s v="RA 123483 TRIGUEL BOARD"/>
        <s v="75D73070D BOBINA ELEVAD. ROLLO"/>
        <s v="RA 90186 RELE"/>
        <s v="RA 92412 CALENTADOR MOTORES"/>
        <s v="RA92282 RECTIFICADOR DE SEÑAL"/>
        <s v="WR5255 PISADOR PLEGADOR SOLAPA"/>
        <s v="RASPADOR LATER IZQUIERDO ENGOM"/>
        <s v="RA71060 TOPES ROSCADOS"/>
        <s v="RA60284 BUJES EN BRONCE"/>
        <s v="RA80717 SOPORTE BUJES BRONCE"/>
        <s v="RA80364 TAPON VACIO-CILINDROS"/>
        <s v="SYM 4386639 REJILLA FILTRO IMP"/>
        <s v="RA 93713 TRANSITOR"/>
        <s v="SYM 37642 LAMPARA CONTACTOS"/>
        <s v="RA 80274 TORNILLO ESCALONADO"/>
        <s v="RA 20165 LAMINA PORTA CLISE"/>
        <s v="RA30722 RASQUETA SUP. IZQ."/>
        <s v="WA13687 POLEA"/>
        <s v="RA 30019 EMPAQUETADURA"/>
        <s v="RA30217 PIÑON HELIC 25 DIENTES"/>
        <s v="CORREA 100XL037 DENTADA"/>
        <s v="RA82622 MANIGUETA  AJUSTE"/>
        <s v="RA10377 MANIGUETA AJUSTE"/>
        <s v="RA103018 MANIGUETA AJUSTE"/>
        <s v="RA82827 MANIGUETA AJUSTE"/>
        <s v="RA-319 EXTENSION DE AJUSTE"/>
        <s v="RA-325 INTERRUPTOR SEGURIDAD"/>
        <s v="IMPELER ALUMINIO BOMB TINTA"/>
        <s v="TORNILLO BRONC SOP/TE SUJECION"/>
        <s v="RA32180 RODAMIENTO"/>
        <s v="RA32171 PISTA INTERNA"/>
        <s v="ARANDELA MUELLE YUNQUE VENT"/>
        <s v="POTENCIOMETRO 1K 10 VUELTAS"/>
        <s v="CORREA DENTADA 660L100"/>
        <s v="WR-15724 ELEMENTO CALENTADOR"/>
        <s v="WR-15722 SEGURO CALENTADOR"/>
        <s v="RA-60212 CALENTADOR"/>
        <s v="LS-6452 COLLAR ROLLO 6 PUL"/>
        <s v="PO426 FRENO DE BLOQUE"/>
        <s v="LO-1344 ENLACES"/>
        <s v="RA70456 PIN PASADOR DE UNION"/>
        <s v="BUJES EN COBRE SW/30660"/>
        <s v="CILINDROS EN ACERO SW/30661"/>
        <s v="ROLLO 100 M DR BLADE 25.4X0.15"/>
        <s v="RA10365 ESPACIADORES ANILLAS"/>
        <s v="RA10366 ESPACIADORES ANILLAS"/>
        <s v="RA-81702 TRANS.CILINDRO"/>
        <s v="RA-82632 ROTOR VALVE FACING"/>
        <s v="RA-82633 ROTOR VALVA FACING"/>
        <s v="RA-32311 ROTOR VALVE FACING"/>
        <s v="RA-32312 ROTOR VALVE FACING"/>
        <s v="RA-30651 STATOR"/>
        <s v="RA81215 CARRETO DE REPLIEGUE"/>
        <s v="RA-71057 PRESSURE ROLL SCREW"/>
        <s v="TROQ FLEX  VENTANA 30X120MM"/>
        <s v="CORREA 1120XH300"/>
        <s v="CORREA DAYCO 322L075"/>
        <s v="RA-60477 SPRINGS"/>
        <s v=" SELLO VALV.VACIO CI. TRANS."/>
        <s v="RA 50427 PIN ROSCADO RESORTADO"/>
        <s v="RA 40010 PIN"/>
        <s v="CORREA 900H200"/>
        <s v="RA40034 SELLO VALV.CILIN.CORTE"/>
        <s v="RA20030 SELLO CILINDRO IMPRES."/>
        <s v="RA32187SELLO ROTORCIL.ANTES PC"/>
        <s v="RA10220 PIN SELLO VALV. VACIO"/>
        <s v="RA 30393 SELLO VALV.EJE ENGO."/>
        <s v="RA 60653 CINTA POLICOBR 3/4"/>
        <s v="WA 10533 CINTA DOBLE FAZ"/>
        <s v="RA90891 CONTADOR MT.CADENAS S."/>
        <s v="RA70363 CONECTOR ELECT.MACHO"/>
        <s v="RA70373 CONECTOR ELECT.HEMBRA"/>
        <s v="F1648  RESORTES  EXTENSION"/>
        <s v="B3180 GUIAS  PINES  TEFLON"/>
        <s v="B3039  PIÑON DOBLE RECT HELIC."/>
        <s v="F4884  ACOPLE"/>
        <s v="B3807  POLEAS"/>
        <s v="ANILLO ENCODER CON TORNILLO"/>
        <s v="B3106  BASE RODILLO DUCTOR"/>
        <s v="3258 237BUJES BRONCE  ROD.DUCT"/>
        <s v="B4327 BARRA SOPORTE  ALUMINIO"/>
        <s v="F1790 PINES"/>
        <s v="F1647 RESORTE"/>
        <s v="B4325 SEPARADOR"/>
        <s v="B 4322  ACOPLE ESTRIADO"/>
        <s v="F4776  CORREA DE TRACTOR"/>
        <s v="F4114 ACOPLES EN PASTA"/>
        <s v="B3437  SOPORTE METALICO"/>
        <s v="B1122  SELLOS EN TEFLON"/>
        <s v="F4619 #225 ACOPLE"/>
        <s v="B4595 1  PIÑON HELICOIDAL"/>
        <s v="PIÑON RECTO Z-29 ACERO 4140"/>
        <s v="B3402/B3403 TORNI GRAFILADO"/>
        <s v="B3468 3248 PIÑON HELICOIDAL"/>
        <s v="B4595 2 PIÑON HELICOIDAL"/>
        <s v="B4324 CASQUILLO LOCO XA"/>
        <s v="F3766  PINES PARA TRACTORES"/>
        <s v="B3467  PIÑON HELICOIDAL"/>
        <s v="B3463  TORNILLO POSICIONADOR"/>
        <s v="B1879 RESORTE DE SOLAPA"/>
        <s v="F1311  ELECTRO VALVULA"/>
        <s v="B4622 CAPUCHONES"/>
        <s v="F5362  PERNOS"/>
        <s v="F947 TORNILLOS PIN"/>
        <s v="Z32 PINON RECTO"/>
        <s v="C 3045 RASQUETA ENTINTADOR"/>
        <s v="D20418 2 TORNILLOS TUERCA WA"/>
        <s v="TARJETA ELECTRONIC MDP1605"/>
        <s v="ATM20 FUSIBLES DE CARTUCHO"/>
        <s v="F3954 RELE"/>
        <s v="F3978 TERMINALES"/>
        <s v="RELE R10E 2X2V 7003601"/>
        <s v="FUSIBLES DE VIDRIO 12 AMP"/>
        <s v="F4752 FUSIBLES  VIDIRIO 15 AMP"/>
        <s v="SWITCH CONICO ED 903"/>
        <s v="D20 419 18 TERMINALES EN COBRE"/>
        <s v="H256 40 ENCODER MODELO"/>
        <s v="F3929 RELE"/>
        <s v="W97CSX2 RELE 24VDC"/>
        <s v="CORREA D TIEMPO 1700H100"/>
        <s v="BREAKER 3X60 AMP SOBREPONER"/>
        <s v="ESCOBILLAS MOTOR BALDOR 1.5HP"/>
        <s v="ESCOBILLA 9X22X6MM"/>
        <s v="F-5140 GRASA DOWN 335.3 OZ"/>
        <s v="F-4423 GRASA 786 ALTA TEMP.4OZ"/>
        <s v="B-3574 ENGRANAJE HELICOIDAL"/>
        <s v="F-4962 HUMIFICADOR RODILLO"/>
        <s v="BUJE VARILLA TRACTOR"/>
        <s v="F4472 LAMINA CONTR PERFORACION"/>
        <s v="CORREA DAYCO 3048.8M30"/>
        <s v="FOTOCELDA AUTONICS BX700"/>
        <s v="CORREA 240L075"/>
        <s v="BUJE INTERNO PN/F389"/>
        <s v="ANILLO EXTERNO F355"/>
        <s v="ROD.OSCILADOR HUMEDAD F4950"/>
        <s v="PIN SEGUIDOR OSCILADOR F5180"/>
        <s v="RESORTE DE SELLO F18792"/>
        <s v="EJE AUX.CAJA TOLOMATIC B4003"/>
        <s v="FIJACION BASC.SBN 20-25"/>
        <s v="MO 1919 CARRETOS PLEGADO"/>
        <s v="LO1909 AJUSTE LAT.CUCHILLAS"/>
        <s v="DIAFRAGMA BOMBAVALCO DE GOMA"/>
        <s v="WR3526 TORNILLO  5/16X5/8"/>
        <s v="RESORTE PRESION RUEDAS CAUCHO"/>
        <s v="BOMBILLO SECADO 1000W ENGOMADO"/>
        <s v="TARJ. ELECTR. BOMBA VALCO"/>
        <s v="DISPLAY DIGITAL  AC 400/5"/>
        <s v="RESORTES INYECTOR DE GOMA"/>
        <s v="704XX368 BOQUILLA N14 VALCO"/>
        <s v="MO0612 UND VARILLA ALIM/DOR SO"/>
        <s v="UNION N.50 OFF SET DE 5/8"/>
        <s v="RESORTE PARA MO"/>
        <s v="SOPORTE TOPE ALIM/OR ACERO1045"/>
        <s v="TAPONES SEGUN MUESTRA.MO"/>
        <s v="OS10616 RUEDA"/>
        <s v="OS10617 RUEDA INTRO A SECADO"/>
        <s v="RUEDA SILICONA ESP.SO"/>
        <s v="OS-4120 HOLDER"/>
        <s v="OS10616 RUEDA INTRO A CADENAS"/>
        <s v="SA2102 GRIPPER JAWS"/>
        <s v="WR51001 APL PLASTIC ROLL"/>
        <s v="OS13028 HOLD BACK ROLLO"/>
        <s v="30 420 01BIELOMATIK RACOR REC."/>
        <s v="300.472.06 BIELOMATIK LAMINAS"/>
        <s v="300.480.03BIELOMATIK DIST.LUB."/>
        <s v="300.442.08BIELOMATIK RACOR REC"/>
        <s v="300.430.01 BIELOMATIK RACOR"/>
        <s v="B30.357 101 BIELOMATIK TAPONES"/>
        <s v="300.440.59 BIELOMATIK TERMINAL"/>
        <s v="30.2152.02 BIELOMATIK RACOR"/>
        <s v="30.2152.01 BIELOMATIK RACOR"/>
        <s v="30.2152.00 BIELOMATIK RACOR"/>
        <s v="300.493.02 BIELOMATIK ANILLOS"/>
        <s v="300.440.50 BIELOMATIK RACOR"/>
        <s v="30.3571.00 BIELOMATIK TAPON"/>
        <s v="30.2566.19 BIELOMATIK UNION"/>
        <s v="V7918881  SOPORTE DEL SOPLADOR"/>
        <s v="V45.241.128 SEGMENTO  APOYO  W"/>
        <s v="V69087020 PALANCA  ACCIO/TO"/>
        <s v="N200.027 PALANCA ACCIO/TO"/>
        <s v="N200.023 PALANCA  ACCION/TO"/>
        <s v="V69722920 PLATINA RECTANGULAR"/>
        <s v="V69728170 PLATINA RECTANGULAR"/>
        <s v="V69722910 PLATINA RECTANGULAR"/>
        <s v="722.67 CORREA DENTADA"/>
        <s v="10217 RODILLO DE GOMA"/>
        <s v="N010.060 RUEDA DE GOMA,"/>
        <s v="K141028 ANILLO SEAGEL"/>
        <s v="V00000.41 CUCHILLA CORTE PAPEL"/>
        <s v="TOMAS I ANILLO BRONCE CONEXIÓN"/>
        <s v="TOMAS I PALANCA SOPORTE"/>
        <s v="TORNILLO HEX. DO-010.120"/>
        <s v="TUERCA HEX. 250.007"/>
        <s v="TORNILLO HEXAGONAL DO-090.079"/>
        <s v="MUELLE SUJECCION  DO-605.597"/>
        <s v="CHAPA GUIA V57.9.655.0"/>
        <s v="CALIBRADOR V79.23.229.0"/>
        <s v="MUELLE CONJ.SOPLADOR DO605711"/>
        <s v="GUIA V65.50.806.0"/>
        <s v="GUIA V79.31.294.0"/>
        <s v="TORNILLO SCCABEZA HEX.098048"/>
        <s v="TORNILLOPIVOTE C/RANURA0138160"/>
        <s v="N010131 CASQUILLO ALIMENTADOR"/>
        <s v="RODILLO DOSIFIC/GOMA VENTANA"/>
        <s v="CASQUETE RELLENO D 155 MM"/>
        <s v="V0204099.0 SEG.DIAM.148 ROD,"/>
        <s v="V02040530 SEG.DIA 155 ROD."/>
        <s v="V02040310 SEG.DIA 156 ROD."/>
        <s v="V01181450 SEG.DIA 155 ROD."/>
        <s v="V02040490 SEG.DIA 125 100X58MM"/>
        <s v="V02041180 SEG.DIA 156 ROD."/>
        <s v="V02040480 SEG.DIA123 120X43"/>
        <s v="ANILLO SUJECCION ENGOMADOR"/>
        <s v="BANDA RECOL GOMA SOLAPA FONDO"/>
        <s v="ENGRANAJE CAMBIO Z32"/>
        <s v="ENGRANAJE DE CAMBIO Z17"/>
        <s v="ENGRANAJE DE CAMIO Z24"/>
        <s v="PIÑON DE CAMBIO Z40 RECTO"/>
        <s v="PIÑON DE CAMBIO Z50 RECTO"/>
        <s v="PIÑON DE CAMIBO Z71 RECTO"/>
        <s v="PIÑON DE CAMBIO Z80 RECTO"/>
        <s v="PIÑON CAMBIO REINTRODUC Z30 RE"/>
        <s v="V7932033 GUIA CAMBIO ESCALONAD"/>
        <s v="K428280 BASE BOTON DE MANDO"/>
        <s v="K451780CONTACTOR 3P 1NO24VOC"/>
        <s v="K428230LAMP PILOTO D2VLR TELEM"/>
        <s v="K473134 LED MURR24 VAC/DC"/>
        <s v="K471593 SENSOR REFLEX RK70"/>
        <s v="K436551 RELE SUPERVISION"/>
        <s v="451651 CONTACTOR MOELLER"/>
        <s v="K451650 CONTACTOR MOELLER"/>
        <s v="K451885 BLOQUE AUX.MOELLER"/>
        <s v="K428110 PULSADOR VERD TELEM"/>
        <s v="K428200 PULSADOR NEGRO TELEM"/>
        <s v="K426208 RELE ELECTRONICO ERA"/>
        <s v="K471781 SONDA OPTICA LM1750"/>
        <s v="K473130 VARISTOR MURR 3124048"/>
        <s v="SENSOR NEUMATICO SMC D-H7A2"/>
        <s v="K471717 CABLE CON CONECTOR 5PN"/>
        <s v="K461435 BOMBILLO PILOTO 30V"/>
        <s v="K451988 BLOQUE AUX. MOELLER"/>
        <s v="K428282BLOQUE PULSADOR MOELLER"/>
        <s v="K241161 CONECTOR"/>
        <s v="K243019 SILENCIADOR VALVULA"/>
        <s v="K471805 INDUCTIVO"/>
        <s v="K452106 BLOQUE TERM.ZM10PKZ26"/>
        <s v="M603070 TARJETA SUPERV."/>
        <s v="K481151 MOD. 16 RELAY OUTPT"/>
        <s v="X427101 CADENA TRANSMISION"/>
        <s v="29453320 DISCO SOPORTE ENGOMAD"/>
        <s v="SEGMENTO ENGOMADOR LATER"/>
        <s v="V19051850 DISCO ENGOMADOR LAT"/>
        <s v="ARO ENGOMADO LATERAL"/>
        <s v="DISCO PORTAENGOM DE ALUMINIO"/>
        <s v="SEGMENTO ENGOMADOR BRONCE"/>
        <s v="CHUPON MESA ALIMENTADOR"/>
        <s v="NO3543 CHUPON MESA ALIMENT."/>
        <s v="NO33543 TAPON PARA CHUPON"/>
        <s v="25154531 POLEA DE BANDA"/>
        <s v="V8733209 BANDA REINTRODUCTOR"/>
        <s v="V87332490 BANDA SUPERIOR"/>
        <s v="V87336750 BANDA PLANA20X1260MM"/>
        <s v="V87337080 BANDA PLAN 30X1990MM"/>
        <s v="V8733320 BANDA PLANA 45--MM"/>
        <s v="V87333601 BANDA PLANA 25X211MM"/>
        <s v="V8733248 BANDA PLANA"/>
        <s v="V8733208 BANDA PLANA"/>
        <s v="BANDA DENTADA MESA ALINEADOR"/>
        <s v="K182112 BANDA EN V MOTOR PRIN."/>
        <s v="N010051 RUEDA GOMA 40X15MM"/>
        <s v="ROLDANA D CAUCHO VERDE N010050"/>
        <s v="ROLDANA D CAUCHO VERDE N010020"/>
        <s v="FILTRO DE SUCC BOMBA DIAFRAG"/>
        <s v="RESORTE PLUNGER P/INYECTOR"/>
        <s v="PISTOLA SOLEN INYECTOR GOMA"/>
        <s v="BOQUILLA DE CONTAC 0,40MM"/>
        <s v="BOQUILLA DE CONTAC 0,35MM"/>
        <s v="CEPILLO DE SEPARACION SALIDA"/>
        <s v="K471713 CAJA SENSOR Y SENSOR"/>
        <s v="K426201 SWITCHE LIMITADOR"/>
        <s v="K425327MICROSWITCHE CAD.SECADO"/>
        <s v="MICROSWITCHE DE PALANCA"/>
        <s v="RELE PARADA DE EMERGENCIA"/>
        <s v="SOPORTE FLAUTA SOPLADOR"/>
        <s v="BANDA PLANA DENTADA 510L075"/>
        <s v="DIAFRAG CIRC BOMBAGOMA11503167"/>
        <s v="CUCHILLA MARCADO LONGITUDINAL"/>
        <s v="V23.05.239.0 PIEZA"/>
        <s v="K2.431.19 ANILLO DE EMPAQUE"/>
        <s v="K3.373.14 IMPULSADOR DE MANGA"/>
        <s v="CARRETO ARRASTRE 45X13.5 MM"/>
        <s v="K465003 BOCINA"/>
        <s v="V810042000 PALANCA"/>
        <s v="D0075053 TORNILLO CAB.CUADRADA"/>
        <s v="D0098048 TORNILLO S/C M6X25"/>
        <s v="D0250007 TUERCA HEXAGONAL M6"/>
        <s v="D0094114  TORNILLO S/C M6X10"/>
        <s v="R120015411 RUEDA RECTA"/>
        <s v="D0090079 TORNILLO S/C HEX M5X4"/>
        <s v="FILTRO INYECT 100MESH DYNATEC"/>
        <s v="RESORTE DE PRESION INYECTOR"/>
        <s v="DIAFRAGMA COMPRESOR"/>
        <s v="ACOPLAMIENTO INTERM.MFLD1224"/>
        <s v="BOBINA MAGNETICA MSFG 24/42 50"/>
        <s v="CARRETO 35MMX15MM ALMA ALUM."/>
        <s v="CILINDRO DE SIMPLE EFECTO"/>
        <s v="ORING GOMA FRIA 770500RN5.012"/>
        <s v="ORING GOMA FRIA 77050RN7.010"/>
        <s v="ORING GOMA FRIA 77050RN7.017"/>
        <s v="SOCKET GOMA FRIA 7704KF03.105"/>
        <s v="KIT FILTRO GOMA 7704KF40.151"/>
        <s v="KIT FILTRO GOMA 7704KF40.153"/>
        <s v="TORNILLO GOMA FRIA7711T048F026"/>
        <s v="B.300411 ANILLO 45/55/2MM ALUM"/>
        <s v="D0.400.237 CHAVETA PARALELA"/>
        <s v="V79.90.176.0 CHAVETA PARALELA"/>
        <s v="V79.90.194.0 CHAVETA PARALELA"/>
        <s v="K1.40.038 ANILLO SEGURIDAD D38"/>
        <s v="K.1.284.09 TUERCA RANURADA KM9"/>
        <s v="RODAMIENTO K1.006.13"/>
        <s v="K.4518.80 ELEMENTO INTERRUPTOR"/>
        <s v="R5.12.016.133 PIÑON DE CADENA"/>
        <s v="V27.07.035.0 SOPORTE"/>
        <s v="K3.340.52 BOQUILLA ENGRASE"/>
        <s v="K3.305.08 MANGUITO ANGULAR"/>
        <s v="SPOOL BOMBA GOMA 31MMX71.5MM"/>
        <s v="RETEN SPOOL NEUM.1 1/2X1 1/4"/>
        <s v="D0.090.107 TORNILLO SC M6X8"/>
        <s v="MICROSWITCH NEUMAT.FESTOVO31/8"/>
        <s v="CABEZA ACCIONAMIENTO FESTOAR01"/>
        <s v="ESCUADRA FIJACION FESTO HV 1/8"/>
        <s v="PHP30123 BALL NUT"/>
        <s v="PHP 5131 BOBINA"/>
        <s v="PLATINAS DE MONTAJE"/>
        <s v="PHP 322 ESPUMA CUBICA"/>
        <s v="PHP 323 ESPUMA CUBICA"/>
        <s v="PMAX150PSI TIPO100VALV.PRESION"/>
        <s v="HP8177 PROTECTOR EN NEOPRENO"/>
        <s v="HP733 ANILLO EN BRONCE"/>
        <s v="RACORES  ACOPLES MAN. HIDR/CA"/>
        <s v="RUEDA PHP"/>
        <s v="PHP914 MEDIDOR PRESION 3000PSI"/>
        <s v="SYM 3659 ORING"/>
        <s v="HP 804B SELLOS"/>
        <s v="PHP 365 EXTRACTOR DE TROQUEL"/>
        <s v="SYM 36533 ORING"/>
        <s v="HP 740 ARAÑAS 16 PATAS BRONCE"/>
        <s v="PHP 910 ORING"/>
        <s v="HP 729 ORING"/>
        <s v="PHP 7043 RESORTE"/>
        <s v="PHP4027 RECT/DORES ELECTRICOS"/>
        <s v="PHP 30421 ANILLO"/>
        <s v="PHP 544 TAPON METALICO"/>
        <s v="PHP 30263 INSERTO ANILLO"/>
        <s v="PHP 702 ORING"/>
        <s v="PHP735 ORING"/>
        <s v="PHP 7209 SELLO HIDRAULICO"/>
        <s v="PHP 723 SELLO HIDRAULICO"/>
        <s v="PHP 90604 RELE ELECTRICO"/>
        <s v="PHP 588 FUSIBLE FN MMS"/>
        <s v="PHP 736 CAPUCHA ABRASIVA"/>
        <s v="PHP 4111 FUSIBLE KTK 15"/>
        <s v="PHP 326 SELLO"/>
        <s v="PHP 7006 ORING"/>
        <s v="PHP 1533 RESORTE"/>
        <s v="PHP 302 ORING"/>
        <s v="PHP 911 ORING"/>
        <s v="PHP 90526 CONTROLADOR ELECT."/>
        <s v="PHP 09427 MODULO MEMORIA"/>
        <s v="TUERCA KM14 PHP"/>
        <s v="LAMINA POLIPROPILENO"/>
        <s v="TORNILLO 1/4X3/4 NC S/MUESTRA"/>
        <s v="RA 10187 ORING"/>
        <s v="PHP 235 SHIMS"/>
        <s v="RA 90381 ETIQUETAS MARCACION"/>
        <s v="PILA LITIO 3.6V SAFT"/>
        <s v="PHP 30603 FILTRO"/>
        <s v="ACOPLE R5 3/16X7/16 90 GRADOS"/>
        <s v="RODAMIENTO R4 ZZ NTN"/>
        <s v="PHP-7210 SEAL"/>
        <s v="PHP2007 ANGLE PLATE CORE"/>
        <s v="BOE/75237 PROXIMITY SWITH"/>
        <s v="CJA REPUESTOS FILTRO S 129"/>
        <s v="304AFS 5X1 LH CORONA REDUCTOR"/>
        <s v="5X1 LH SIN FIN REDUCTOR"/>
        <s v="PIN EXTRACTOR MATRICES 5/32"/>
        <s v="CORRE CON PINES P/TRACTOR"/>
        <s v="CUCHILLA CIRCULAR 12 DIENTES"/>
        <s v="BOMBILLO LAMP ESTROBOSCOPICA"/>
        <s v="PIÑON RECTO Z35 EMPACK"/>
        <s v="PIÑON BRONCE Z22"/>
        <s v="UNION SENCILLA 3/8 35-2"/>
        <s v="CONTACTOR 3F LC1D18 18AMP"/>
        <s v="REGLETAS FLEJE LAVADOR"/>
        <s v="CORREA 480H100 SINCRONIZADORA"/>
        <s v="PIN AJUSTE RODAMIENTO BRAZO V"/>
        <s v="ELECTROVALVULA MAC 3/2 1/4 24"/>
        <s v="ANILLO DE RELLENO P/MANGUITO"/>
        <s v="TORNILLO PRISIONERO DE 1/8"/>
        <s v="LAINA FLEXIBLE  ACOPLE CARDAN"/>
        <s v="TAPONES P/REDUCTORES MOT."/>
        <s v="ARAÑA P/ACOPLE L075"/>
        <s v="PALETAS GRAFITO S/M HARRIS"/>
        <s v="KIT UND P25 2CFM 12784001"/>
        <s v="GALGA PRESION AIRE 05816001"/>
        <s v="RESORTE 06807001"/>
        <s v="DIAFRAGMA 02047001"/>
        <s v="CUERPO JUNTAS 02047003"/>
        <s v="ASIENTO RESORTE 09927001"/>
        <s v="CARRETE 02247001"/>
        <s v="SELLO 08892113"/>
        <s v="PARTE POSTDIAFRAGMA 02047002"/>
        <s v="TORNILLO GRAF. LAVADOR UND LIT"/>
        <s v="ELECTROVALV 1/4&quot; 120V 5/2"/>
        <s v="TORNILLO ALLEN 3/16 X 1/2 NC"/>
        <s v="SOPORTE CIL.NEUMATICO HUMEDAD"/>
        <s v="TORNILLO BCC G-8 BUJE BOXTER"/>
        <s v="TORNILLO BUJE SOP/TE CIL."/>
        <s v="TORNILLO HEXA EXCENTRICAS MASA"/>
        <s v="PIÑON BR.Z-29 SAE 62 80 MM"/>
        <s v="BANDA DAYCO 3VX710 MOTOR H-835"/>
        <s v="VALVULA SOLENOIDE 3/2 1/4"/>
        <s v="GRASERA 1/8 X 45 NPT"/>
        <s v="CORREA DAYCO 5VX 800 H-1000-22"/>
        <s v="PIÑON REC.Z20 REDUC. HUMEDAD"/>
        <s v="BIJUR FJB3 RACOR DOPSIFICADOR"/>
        <s v="113219 CORREA TRANSM.35X1.8X53"/>
        <s v="PIÑON BRONCE HUMEDAD H-22&quot;"/>
        <s v="TUERCAN 9SFK (99-999)"/>
        <s v="DIAFRAGMA PARA BOMBA"/>
        <s v="VALVULA NIM-COR 18-LPT 1/8 NPT"/>
        <s v="CORREA 750H100"/>
        <s v="ESCOBILLA MOTOR HUMEDAD"/>
        <s v="CLOSARE PLUG B-3784 BIJUR"/>
        <s v="COMPRENSSION BUSHING B-3783"/>
        <s v="COMPRENSSION SLEEVE B-8272"/>
        <s v="COMPRENSSION NUT B-1095"/>
        <s v="TUBING CLIP A-2435"/>
        <s v="CORREA DENTADA TIMING 285L050"/>
        <s v="CORREA EN V 5VX900"/>
        <s v="CORREA DENT.BELT 540L075"/>
        <s v="CORREA DAYCO 1000H-100"/>
        <s v="BUJE EN POLIUFLEX 16X3X11.3"/>
        <s v="JUNCTION BAR 5WAYS BIJUR"/>
        <s v="ELBOW CONNECTOR BIJUR"/>
        <s v="METER UNIT FJB-0 5/32OD BIJUR"/>
        <s v="METER UNIT FJB-1 5/32OD BIJUR"/>
        <s v="BANDA A-57"/>
        <s v="350AFS-4R GEAR 3.5 4X1 LH"/>
        <s v="CORREA BELTS 1140H100"/>
        <s v="TUBING METALICO 5/32 OD"/>
        <s v="B-2494 UND DOSIFICADORA FJB-0"/>
        <s v="B-2495 UND DOSIFICADORA FJB-0"/>
        <s v="B3288 VALVULA DE DOS VIAS"/>
        <s v="B3065 VALVULA DE TRES VIAS"/>
        <s v="VALV.GUSANILLO 3/8 EJE/HARRIS"/>
        <s v="ESPIRAL PLASTICO PLEGADOR"/>
        <s v="HHD01 ORING PARA BOQUILLA JL"/>
        <s v="HH107 RESORTE PISTOLA ENGOM."/>
        <s v="HHD104L AGUJA PISTOLA ENGOM,"/>
        <s v="HHD 015SS BOQUILLA  PISTOLA"/>
        <s v="UNION CADENA HERMAFRODITA#60"/>
        <s v="BANDA HNT-1 1580X30 ABIERTAS"/>
        <s v="BANDA HNT-1 810X25 ABIERTAS"/>
        <s v="SOPORTE PORTAROLLO S/M"/>
        <s v="RESORTE SIST. TOMADOR TINTA"/>
        <s v="PIÑON BRONCE SIST. TRACTORES"/>
        <s v="EJE ACOPLE CABEZAL ROBOSUM"/>
        <s v="BUJE BRONCE 2&quot;"/>
        <s v="FLANCHE PORTA PIÑON 4&quot;"/>
        <s v="CORREA 210L050 DAYCO"/>
        <s v="CORREA 255L050 DAYCO"/>
        <s v="ACOPLE COLECT.D71MMX300MMX14"/>
        <s v="BOQUILLA INYECTOR GOMA ACERO"/>
        <s v="CORREA SINCRONIZADOR 1250H-100"/>
        <s v="EJE CILIND PORTA PINES COLECT"/>
        <s v="PIÑON EMPACK Z-25 DIA 68.5"/>
        <s v="EJE ACOPLE TAMARAK ACERO 4340"/>
        <s v="BANDA TRANSM  BRAZO ARRASTRE"/>
        <s v="BANDA SIN FIN 1050X38X1CONVERT"/>
        <s v="BROCHA  1&quot;"/>
        <s v="BF1285E MEDIA LUNA PLEGADOR"/>
        <s v="P/NBF1280A HELICAL GEAR"/>
        <s v="PN/BF1280B GEAR UKITA"/>
        <s v="PN/BF1280A GEAR UKITA"/>
        <s v="PN/OW1560 GEAR UKITA"/>
        <s v="PN/0W1541A GEAR UKITA"/>
        <s v="PME30 RODAMIENTO"/>
        <s v="ESPEJO REFLECTOR 60 MM"/>
        <s v="SKCMD50 CILINDRO VESTA"/>
        <s v="MOTOR  FLEXONO168UVICAC GABINE"/>
        <s v="NK60/35 RODA PORT CLISES"/>
        <s v="OL141 CARTUCHO MEMORIA"/>
        <s v="OL 0183 TARJETA DE RELES"/>
        <s v="XBA 421#192 SWICTHE PUL VERD"/>
        <s v="SENSOR MAGNET CIL PPUVA FESTO"/>
        <s v="PILA DEL PLC CPU21"/>
        <s v="81513552 MICRO CROUZEL"/>
        <s v="TERMINALES CONEXIÓN TAB. ELEC"/>
        <s v="4KF 410M PIHER POTENCIOMETRO"/>
        <s v="CAMM ZIA73 V24DC BOB/ELECTRO V"/>
        <s v="PUENTE RECTIFICADOR #209"/>
        <s v="RE1LC AMPLIF TELEMECANIQUE"/>
        <s v="ZZ1 220 VA BOB. ELECTRO VCAMMO"/>
        <s v="9302 CABEZA SWITCHE SELECTRO"/>
        <s v="240H150 HA 0243 CORREA DENTADA"/>
        <s v="HFL 2530 RODAMIENTO"/>
        <s v="KIT SELLOS CILINDRO C/TE TRANS"/>
        <s v="HK 0810B RODAMIENTO INA"/>
        <s v="5116 B22 PIÑON CADENA DOBLE"/>
        <s v="CARRERAS SISTEMA PEGADO PUNTA"/>
        <s v="20 25 30 ANILLOS INA"/>
        <s v="TEFLON EJES DESB22X0.20X1000MM"/>
        <s v="D3/4B T/SO CONECTOR TRES VIAS"/>
        <s v="KIT PHOTOCELDA DETEC. EMPALMES"/>
        <s v="HFL 2530 PIÑON CADENA Z20"/>
        <s v="ENGRANAJE Z41M2.5 EJE CUCHILLA"/>
        <s v="480L100 CORREA DENTADA"/>
        <s v="230XL037 CORREA DENTADA"/>
        <s v="CONJ. PC TENCIOMETRO BALLARINO"/>
        <s v="DK4/26 6635ACOPLAMIENTO GERWAH"/>
        <s v="DK20/47 66 ACOPLAMIENTO GERWAH"/>
        <s v=" ELECTROVALV 5/2 1/4 220V"/>
        <s v="SCU/804 1/4 6810 REG. CAUDAL"/>
        <s v="CQM1 OC222 MODULO 18OUT PLC"/>
        <s v="RELES MATSUSHITA"/>
        <s v="PIEZA BRONCE JUNTA TORICA"/>
        <s v="VARILLA HUECO HORNO"/>
        <s v="RESISTENCIA 1200W"/>
        <s v="MOTOR H120*50 DE 0.16KW"/>
        <s v="TERMOPARTE CONSTANT"/>
        <s v="RESIST.BLINDADA TUBO DIA10X650"/>
        <s v="JD*12X6.25.4952417 TERMOPAR"/>
        <s v="4913200 RESISTENCIA BLINDADA"/>
        <s v="10X38AR16A500V FUSIBLECARTUCHO"/>
        <s v="GRD*84130103 9376265 RELE"/>
        <s v="COLECTOR COMP 2 AROS 40*18"/>
        <s v="RESISTENCIA 6.25X300 250W110V"/>
        <s v="4950347 AUBC SUJECCION RESIST."/>
        <s v="D937396PORTAESCOBILLAS PER PS1"/>
        <s v="ESCOBILLA 5X10 TIPO L*98"/>
        <s v="CONECTOR ROTAT MERCOTAC 205"/>
        <s v="CONECTOR HEMBRA ROT MERCOTAC"/>
        <s v="RODAMIENTO  35/52 INA OLIMPIC"/>
        <s v="IR30X35X30 CASQUILLO INA"/>
        <s v="IR 30/37X22 CASQUILLO"/>
        <s v="CORREA DENTADA 390 H 100 DAYCO"/>
        <s v="IRD*5X8X12 CASQUILLO INA"/>
        <s v="CORREA  DENTADA 367 L*050"/>
        <s v="CORREA 670 RP 5X15"/>
        <s v="CORREA DENTADA 150XL.037"/>
        <s v="RODAMIENTO NKI  5/16"/>
        <s v="NKI 12/16 RODAMIENTO INA"/>
        <s v="NKI 15/16 RODAMIENTO INA"/>
        <s v="KH 2540 RODAMIENTO INA"/>
        <s v="PA203OMRON FUENTE ALIMENTACION"/>
        <s v=" SY5140RX502 ELECTROV. 5/2 24V"/>
        <s v="CVXZ2240*04F*5ELECTROV.2/2 24V"/>
        <s v="SY7140*5LOUCC24V ELECTROV."/>
        <s v=" ACOPLAMIENTO456*433*3311*11"/>
        <s v="RESIS.ALETAS HELICE D*32CAL*G1"/>
        <s v="RODAMIENTO ER12 SEAL MASTER"/>
        <s v="KE*451*01 E401 CARTA  TEMP."/>
        <s v="CQM1*LD212 OMRON MODULO ENT."/>
        <s v="CQM1*OC222 OMRON MODULO SAL."/>
        <s v="POTENCIOMETRO"/>
        <s v="L0759373971 CORREA DENTADA 420"/>
        <s v="SUBCOLECTOR  4 ANILLOS 7055027"/>
        <s v="SUBCOLECTOR  2 ANILLOS 7055028"/>
        <s v="MICRO SEG ES95SB20"/>
        <s v="CASQUILLO RESISTENCIA TEFLON"/>
        <s v="SOPORTE COLECTOR 7055120"/>
        <s v="FLEJE RASQUETA POLIES.40X040MM"/>
        <s v="FLEJE RASQUETA ACERO 40X0.20MM"/>
        <s v="CORREA DENTADA 480L100"/>
        <s v="FLEJE RASQUETA ACERO 45 X 0,25"/>
        <s v="269716 FILTRO BAJA PRESION"/>
        <s v="FLEJE RASQ ACERO 35MM X 0.20MM"/>
        <s v="ENGRANAJE Z29M2.5 EJE CUCHILLA"/>
        <s v="CUCHILLA CIRCULAR COLECTORA"/>
        <s v="CORREA CON PINES BOWE SHEETER"/>
        <s v="RODAMIENTO 1206 TV NTN"/>
        <s v="PN115107 VALVULA ENTRADA AIRE"/>
        <s v="PORTA CUCHILLA AUTOB. 60X75X10"/>
        <s v="ACOPLE ESPINA DE PESCADO"/>
        <s v="RESORTE INOXIDABLE OLIMPIC"/>
        <s v="CONTACTOR 3RT1024-1AN24 220V"/>
        <s v="FERODO  FRENO REX NEUMÁTICO"/>
        <s v="RODAMIENTO 4201 BTVH"/>
        <s v="BANDA ENTRADA PICADORA"/>
        <s v="PRISIONERO M10 SOPORTE ROD."/>
        <s v="PIÑON HELICOI Z-37 ACERO 4340"/>
        <s v="BANDA N8 S/MUESTRA"/>
        <s v="ORING 4MM X 77MM"/>
        <s v="ORING 3MM X 85MM"/>
        <s v="ORING 4MM X 104MM"/>
        <s v="RODAMIENTO AXIAL 51100 FAG"/>
        <s v="ORING 2X7X11MM"/>
        <s v="ORING 3MM X 79MM"/>
        <s v="POTENCIOMETRO 5K 1 VUELTA"/>
        <s v="VALVULA AIRE R/R VIAS  1/8"/>
        <s v="ELECTRO VALVULA MFH3 1/8"/>
        <s v="TORNILLO HEX BCE NIQUELADO"/>
        <s v="RODAMIENTO AGUJA INA NK 60/35"/>
        <s v="RESORTES SEGUN MUESTRA"/>
        <s v="EMBOLO PARA DGP-25"/>
        <s v="SPOOL P/MVSC220-4E1"/>
        <s v="POTENCIOMETRO LINEAL 2.5K"/>
        <s v="REGLETA ALUM 1380MMP/EJE"/>
        <s v="CORREA 1280 8MMX160 DIENTES"/>
        <s v="BANDA SALIDA HORNO 3010X380X3"/>
        <s v="VALVULA 3 / 2 CON CODILLO"/>
        <s v="BANDAS 330X80 PICADORA"/>
        <s v="EJE CILINDRO DE PINES 1 1/4&quot;"/>
        <s v="RODAMIENTO 4207 2RS TVH"/>
        <s v="POLEA DENTADA Z/16"/>
        <s v="PIÑON Z14 PASO 1/2 PUL OLIMPIC"/>
        <s v="5011006 RUEDA ENSAMBLADA"/>
        <s v="5011005 CARRETOS DE ARRASTRE"/>
        <s v="130215 MORDAZA PORTA PLANCHA"/>
        <s v="44142 RODILLO ALIMENTACION"/>
        <s v="8213 CADENA SOBRES"/>
        <s v="RESISTENCIA 150W 220V CILINDRI"/>
        <s v="106862 UNION SIMPLE CADENA"/>
        <s v="0343855175 RESORTE"/>
        <s v="0363616075 RESORTE"/>
        <s v="A29 128 ALINEADOR"/>
        <s v="BANDA PLANA DENTADA 210 L 100"/>
        <s v="RESORTE INOX. HALM"/>
        <s v="BRAZO L.H P/N 4663"/>
        <s v="BRAZO R.H P/N 4662"/>
        <s v="PIVOTES PARA BRAZO P/N4690"/>
        <s v="FLANCHE ACCIONAMIENTO 47571"/>
        <s v="RODILLO IMP CROMO DURO"/>
        <s v="SELLO ROD.HUMECTACION ALUMINIO"/>
        <s v="ESPARRAGO ACOPLE DE LEVA S/M"/>
        <s v="CORREA DAYCO A66"/>
        <s v="4758 ROLLER"/>
        <s v="4757 SPACER"/>
        <s v="RODILLO ENTINTADOR"/>
        <s v="RESORTES BRAZO RODILLO MOLETON"/>
        <s v="MUELLE COMPRESION 03.010.091"/>
        <s v="COJINETE TORNILLO 03.010.057"/>
        <s v="TORNILLO S/FIN AJUST03.010.056"/>
        <s v="ESCOBILLA MOTOR SINCRONICO"/>
        <s v="TORNILLO BCC ACERO M5X0.8X80"/>
        <s v="PIEZA SUJECCION 0020010005994"/>
        <s v="RODILLO TRACCION 0020001000048"/>
        <s v="MUELLE TRINQUETE 66.028.028"/>
        <s v="DISCO ASPIRACION 66,028,402"/>
        <s v="DISCO APEZONADO ASP. 66028405"/>
        <s v="PERNO DE AJUSTE"/>
        <s v="PERNO0020001011731"/>
        <s v="CHUPA ALIMENT.38MM PLASTICA"/>
        <s v="CHUPA ALIMENT.30MM PLASTICA"/>
        <s v="DISCO DE ASPIRACION 66 028 404"/>
        <s v="SEGUIDOR DE LEVA 1000041"/>
        <s v="APOYO PINZA TRASPAZO SPEED M"/>
        <s v="PASADOR AJUSTABLE 5003293"/>
        <s v="MUELLE DE COMPRENSION 1010435"/>
        <s v="PINZA 6008031"/>
        <s v="TORNILLO CILIND/CO 00,520,1078"/>
        <s v="LLAVE DE UNA BOCA 09,457,016"/>
        <s v="MUELLE COMPRESION PTE SACAPLIE"/>
        <s v="TOPE PARA MUELLE 47,014,012"/>
        <s v="PIEZA DE SUJECCION 47,014,010"/>
        <s v="PLACA TOPE SALIDA KS 1587 KORS"/>
        <s v="PERNO GUIA ASPIRADOR 66028050"/>
        <s v="APOYO PINZA SALIDA SPEED MASTE"/>
        <s v="MUELLE COMPRENSION 93,014,312"/>
        <s v="BARRA APOYO PINZAS S/M"/>
        <s v="CONJUNTO ASPIRADOR PLIEGO DER."/>
        <s v="RODILLO SEGUIDOR DE LEVA 044"/>
        <s v="PERNO 00,550,0015 SPEED/M"/>
        <s v="PALANCA MV 003 SPEDD MASTER"/>
        <s v="PROLONGACION KS15112 KORS"/>
        <s v="SEGUIDOR DE LEVA F53272 S/M"/>
        <s v="LENGUETA SEPA/DORA CARTON/S/M"/>
        <s v="CEPILLO CPL/SPEED MASTER"/>
        <s v="COJINETE EJE PINZA 96014302S/M"/>
        <s v="TORNILLO BUJE PUENTETRASP.KORS"/>
        <s v="41016270F RODILLO DE CAUCHO"/>
        <s v="MUELLE TRINQ.ASPIRADOR66028028"/>
        <s v="MUELLE PRESION ASPIRAD.6028053"/>
        <s v="KIT FILTROS ACEITE/AIRE GA22"/>
        <s v="KIT SEPARADOR ACEITE GA22"/>
        <s v="FILTRO AIRE HEAVI DITY SULLAIR"/>
        <s v="FILTRO ACEITE SULLAIR"/>
        <s v="FILTRO SEPARADOR SEC SULLAIR"/>
        <s v="FILTRO SEPARADOR PRIM SULLAIR"/>
        <s v="PREFILTRO SECADOR ATLAS COPCO"/>
        <s v="CORREA DENTADA EN V 5VX800"/>
        <s v="CORREA DENTADA EN V 3VX335"/>
        <s v=" CORREA DAYCO 5VX1120"/>
        <s v="ANILLOS BOM VACIO NASH CL 1502"/>
        <s v="EMPAQUES EN FELPA 18 2773 XTK"/>
        <s v="VENTOSA  COPA DE SUCCION"/>
        <s v="RETEN DE  ACEITE 0400 09143"/>
        <s v="TAPON ACERO INOX U11 1335"/>
        <s v="EJE CHECK BOMBAS DE VACIO"/>
        <s v="ANILLOS METALICOS COMP. VAZEL"/>
        <s v="KIT VALV ADMISION SULLAIR"/>
        <s v="KIT CONTROL SULLAIR 250031-245"/>
        <s v="VALVULA SELENOIDE 1/8 120VAC"/>
        <s v="MANGUERA R2"/>
        <s v="HOSE ASSY 0574-9911-04"/>
        <s v="ACEITE SULUB32 SULLAIR"/>
        <s v="SELLOS V-RING V100"/>
        <s v="RETEN SOG 12.7X22.3X7.9"/>
        <s v="RETEN 12X23X7"/>
        <s v="RETENEDOR NATIONAL 16422"/>
        <s v="RETENEN 20x32x7"/>
        <s v="RETENEDOR 2 X 2 X 3/4 X 1/2"/>
        <s v="RETENEDOR 24X32X7"/>
        <s v="RETEN 16X32X7X4 REF104207"/>
        <s v="RETEN 15.88X25.4X6.35X2 109292"/>
        <s v="RETEN REF-471570 NATIONAL"/>
        <s v="RETEN REF-473423"/>
        <s v="RETEN REF-476838 NATIONAL"/>
        <s v="RETENEDOR REF-473367 USA"/>
        <s v="RETEN REF-471419 NATIONAL"/>
        <s v="RETEN 25X40X7"/>
        <s v="RETEN 472686NAT.20.6X47.6X6.3"/>
        <s v="RETEN28.5X52.3X7.9 472644NATIO"/>
        <s v="RETEN 25X37X7"/>
        <s v="POLIPACK 2X2 3/8X1/4 U18'20025"/>
        <s v="RETEN 11 X 22 X 7"/>
        <s v="RETEN 340835 28.5X34.9X4.7"/>
        <s v="RETEN470608 22.2X38.1X7.9"/>
        <s v="RETEN 472258 34.9X50.8X7.9"/>
        <s v="RETEN 30X37X4"/>
        <s v="RETEN 25X42X8"/>
        <s v="RETEN 5/8X1 3/8X1/4 471255"/>
        <s v="RETEN 5/8X1 1/8X1/4 471264"/>
        <s v="RETEN 8 X 22 X 7 MM"/>
        <s v="RETENEDOR 5/8X11/4X1/4 NATIONA"/>
        <s v="RETENEDOR 15X24X5"/>
        <s v="RETEN 450389"/>
        <s v="RETEN 50X80X8"/>
        <s v="RETEN 470712"/>
        <s v="RETEN 70X95X13"/>
        <s v="RETEN 50X65X8M"/>
        <s v="RETEN50X90X10"/>
        <s v="RETEN 42X72X8"/>
        <s v="RETEN 25X40X5"/>
        <s v="RETEN 12X22X"/>
        <s v="RETENEDOR 11/4X13/16X5/16"/>
        <s v="RETENEDOR 30X50X7 SOG"/>
        <s v="RETEN REF.471272 NATIONAL"/>
        <s v="RETEN NATIONAL 472299"/>
        <s v="RETEN 330663 34.9X47.7X7.9"/>
        <s v="RETEN 471649 25.4X41.2X6.3"/>
        <s v="RETEN 18X30X7D"/>
        <s v="RETENEDOR 16X40X8 SOG"/>
        <s v="RETENEDOR 471633"/>
        <s v="RETEN 57X76X9"/>
        <s v="RETENEDOR 28X40X8"/>
        <s v="RETEN NATIONAL 470045"/>
        <s v="RETEN VICTOR 471827"/>
        <s v="RODAMIENTO 6005 2RS"/>
        <s v="RETEN NATIONAL 470530"/>
        <s v="RETEN 101863"/>
        <s v="RETEN 20X30X4.5 SOG"/>
        <s v="RODAMIENTO 1203TV.C3 FAG"/>
        <s v="RODAM GRA010RRB/ AEL202-010D1"/>
        <s v="RODAMIENTO GYA 012RRB/RA014RR"/>
        <s v="SEGUIDOR DE LEVA CF13/8"/>
        <s v="RODAMIENTO 6005 ZZ"/>
        <s v="RODAMIENTO 6302 ZZ C3"/>
        <s v="RODAMIENTO 6304 ZZ C3"/>
        <s v="RODAMIENTO 6305 ZZ C3"/>
        <s v="RODAMIENTO 6207 ZZ C3"/>
        <s v="RODAMIENTO NTN CS 203"/>
        <s v="RODAMIENTO 6007 ZZ C3"/>
        <s v="RODAMIENTO NTN 6203 ZZ C3"/>
        <s v="RODAMIENTO NTN 6204 ZZ C3"/>
        <s v="RODAMIENTO NTN 6205 ZZ C3"/>
        <s v="RODAMIENTO NICE 7516"/>
        <s v="RODAMIENTO 3205ZZ TVH"/>
        <s v="RODAMIENTO AGUJA HK1012"/>
        <s v="BALINERA RIGIDA R6Z"/>
        <s v="MANGO FIJACION SFK HA310 45 MM"/>
        <s v="RODAMIENTO 60032 RS/C3NTN"/>
        <s v="RODAMIENTO 6804 20X32X7 NTN"/>
        <s v="RODAMIENTO 6201ZZ"/>
        <s v="RODAMIENTO 6200 ZZ"/>
        <s v="RODAMIENTO 1205TV.C3 FAG"/>
        <s v="RODILLO HK 1516"/>
        <s v="RODAMIENTO RA 008RR FAFNIR"/>
        <s v="RODAMIENTO NSK S37"/>
        <s v="RODAMIENTO 7210B NTN"/>
        <s v="RODAMIENTO 6306 ZZ SKF"/>
        <s v="RODILLO TIMKEN 02876"/>
        <s v="CUNA TIMKEN 02820"/>
        <s v="RODAMIENTO RA103RR2 FAFNIR"/>
        <s v="RODAMIENTO 6201 2RS"/>
        <s v="SEGUIDOR DE LEVA 1 1/4 MCG"/>
        <s v="RODAMIENTO 608 ZZ NTN"/>
        <s v="RODAMIENTO 626 ZZ NTN"/>
        <s v="RODAMIENTO NICE 1638"/>
        <s v="RODAMIENTO R-10 ZZ"/>
        <s v="RODILLO AGUJA B-1612 TORRINTON"/>
        <s v="RODAMIENTO B-1210"/>
        <s v="RODAMIENTO 6000 ZZ SKF"/>
        <s v="RODAMIENTO R8 2RS NTN"/>
        <s v="SEGUIDOR DE LEVA CF 1-3/4"/>
        <s v="RODAMIENTO 3211 BTVHFAG"/>
        <s v="RODAMIENTO 6003 ZNR NTN"/>
        <s v="RODAMIENTO 6201 2RSNR"/>
        <s v="RODAMIENTO 6210 ZZ"/>
        <s v="RODAMIENTO 6013"/>
        <s v="RODILLO TIMKEN 45282"/>
        <s v="RODAMIET R6ZZNTN 3/8*7/8*9/32"/>
        <s v="RODAMIENTO 6002 ZZ NTN"/>
        <s v="RODAMIENTO 607 ZZ NTN"/>
        <s v="RODAMIENTO 629 ZZ NTN"/>
        <s v="CUNA TIMKEN 07196"/>
        <s v=" RODAMIENTO 6001 ZZ NTN"/>
        <s v="RODILLO HK 1816 IK"/>
        <s v="RODAMIENTO 625 ZZ"/>
        <s v="RODAMIENTO HJ182620 IR"/>
        <s v="RODAMIENTO 16005 NTN"/>
        <s v="RODAMIENTO RA108RR FAFNIR"/>
        <s v="RODAMIENTO NICE 7520 DLGN"/>
        <s v="RODAMIENTO 6301 ZZ NTN"/>
        <s v="RODAMIENTO 202 FAG"/>
        <s v="RODILLO B.47 TRR"/>
        <s v="RODILLO INA HK 3020"/>
        <s v="RODAMIENTO W2.NSK W.1=0.16"/>
        <s v="RODAMIENTO  UC204-12 NTN"/>
        <s v="RODAMIENTO 6202 2RS"/>
        <s v="RODAMIENTO AEL208-108 NTN"/>
        <s v="RODA. RA012RRB/AEL204-012D1"/>
        <s v="RODAMIENTO R-14 ZZ S9KD"/>
        <s v="RODAMIENTO NK 1616 INA"/>
        <s v="RODAMIENTO AGUJA NA69/22"/>
        <s v="RODAMIENTO 7508 DLG NICE"/>
        <s v="RODAMIENTO 1202 NSK"/>
        <s v="RODAMIENTO RA014RR FAFNIR"/>
        <s v="RODAMIENTO 1108KLLG INA"/>
        <s v="RODAMIENTO 686 ZZ NSK"/>
        <s v="RODAMIENTO 62305 25x62x24 2RS"/>
        <s v="RODAMIENTO BK 20-20"/>
        <s v="UNION RAPIDA 10MM OD FESTO"/>
        <s v="RODAMIENTO 6303 ZZ"/>
        <s v="RODAMIENTO 7206 BEP SKF"/>
        <s v="CHUMACERA T206+GRAE30RRB"/>
        <s v="RODAMIENTO 6005 ZNR"/>
        <s v="RODAMIENTO R4A ZZ"/>
        <s v="RODAMIENTO 6813ZZ"/>
        <s v="RODAMIENTO DOBLE HILERA 5304ZZ"/>
        <s v="RODAMIENTO 7512 DLG NICE"/>
        <s v="RODAMIENTO DOBLE HILERA 5305"/>
        <s v="RODAMIENTO 6006 ZZNR"/>
        <s v="RODAMIENTO 6307 ZZC3"/>
        <s v="CHUMACE NP3/4.204-12NTN"/>
        <s v="RODAMIENTO TIMKEN 366"/>
        <s v="RODAMIENTO 6004 ZZNR"/>
        <s v="RODAMIENTO NICE 7612 DLGTN"/>
        <s v="BUJE FAG AHX 310 45 MM"/>
        <s v="RODAMIENTO RA3 ZZ"/>
        <s v="RODAM 6809-61809 2RS 45X58X7"/>
        <s v="RODAMIENTO 7215B FAG"/>
        <s v="RODAMIENTO 6003 ZZ"/>
        <s v="CHUMACERA SEAL MASTER SFT16T"/>
        <s v="RODAMIENTO EE 7 3/4X1 KOYO"/>
        <s v="RODAMIENTO 1602 DC NICE"/>
        <s v="RODAMIENTO 63202 LLU NTN"/>
        <s v="CHUMACERA FAG SF1  210-115"/>
        <s v="RODAMIENTO R12 LLB NTN"/>
        <s v="RODAMIENTO 3210 ZZ FAG"/>
        <s v="RODA FAFN RAL012NPP"/>
        <s v="RODAMIENTO FAFNIR  RA100RR"/>
        <s v="SEGUIDOR LEVA C 16 CF 1"/>
        <s v="RODAMIENTO 6208 2RS"/>
        <s v="RODAMIENTO 3208 2RS"/>
        <s v="RODAMIENTO NICE 1616 DCTN"/>
        <s v="RODAMIENTO NICE 1630 DCTN"/>
        <s v="RODAMIENTO 22213 CCK W33 SKF"/>
        <s v="RODAMIENTO 1208 TVH"/>
        <s v="RODAMIENTO 52072RS"/>
        <s v="RODAMIENTO 5204 ZZ"/>
        <s v="RODAMIENTO RCB 162117"/>
        <s v="RODAMIENTO RA103RR"/>
        <s v="RODAMIENTO 7204B"/>
        <s v="RODAMIENTO NICE 1623DS"/>
        <s v="RODAMIENTO SEAL MASTER ER-22T"/>
        <s v="RODAMIENTO W205PP FAG"/>
        <s v="RODAMIENTO AXIAL 51103 NTN"/>
        <s v="CUNA TIMKEN 88610"/>
        <s v=" RODAMIENTO 6906 LLU"/>
        <s v="RODAMIENTO 16007C3"/>
        <s v="RODAMIENTO 6202  LLUNR"/>
        <s v="RODAMIENTO 6206 LLU C3"/>
        <s v="RODAMIENTO 6014 LLU"/>
        <s v="SEGUIDOR DE LEVA CF- 1 3/8"/>
        <s v="RODAMIENTO 5202 ZZ C3"/>
        <s v="SEGUIDOR  LEVA MCGILL 1 5/8"/>
        <s v="RODAMIENTO 6207 2RSNR"/>
        <s v="RODAMIENTO TIMKEN C/ICOK 07196"/>
        <s v="RODAMIENTO TIMKEN K0 7087"/>
        <s v="RODILLO TIMKEN 12580"/>
        <s v="BALIN EN EMPACK"/>
        <s v="RODAMIENTO 4206 BTVH FAG"/>
        <s v="BALINERA SEAL MASTER ER20"/>
        <s v="SEGUIDOR LEVA  MCGILL CF-5/8"/>
        <s v="BALINERA FAG 16003"/>
        <s v="RODA RA008"/>
        <s v="RODAMIENTO ER-24 1.1/2"/>
        <s v="RODILLO TOR RCB121616"/>
        <s v="RODAMIENTO 5307 ZZNTN"/>
        <s v="RODAMIENTO GC1100KRR FAFNIR"/>
        <s v="TUERCA ACKM-1155MM"/>
        <s v="RODAMIENTO SEAL M.ER20R SLM"/>
        <s v="TIM CONJUNTO 11949-11910"/>
        <s v="BUJE NTN H310"/>
        <s v="TUERCA NTN KM10"/>
        <s v="RODAMIENTO DE AGUJAS 4907 UU"/>
        <s v="SEGUIDOR DE LEVA CF-1 1/8"/>
        <s v="CHUMACE UCFCL207 1-7/16"/>
        <s v="CHUMACERA UCFC207NTN"/>
        <s v="RODILLO TIMKEN 4595"/>
        <s v="CUNA TIMKEN 4535"/>
        <s v="RODAMIENTO 6204 LLU C3"/>
        <s v="RODAMIENTO 61908 2RS SKF"/>
        <s v="ARANDELA FAG W09"/>
        <s v="RODAMIENTO AGUJA HK0609"/>
        <s v="RODAMIENTO AGUJA HK1512"/>
        <s v="JAULA PLANA EF 2515 INA"/>
        <s v="RODAMIENTO DE AGUJA NK 3220"/>
        <s v="RODAMIENTO 6011 ZZ NTN"/>
        <s v="RODAMIENTO 62210 2RS"/>
        <s v="RODILLO INA B-168"/>
        <s v="PISTA IR-128 INA"/>
        <s v="RODAMIENTO 6313 C3 SKF"/>
        <s v="RODAMIENTO SKF 6311 ZZ C 3"/>
        <s v="RODAMIENTO 6209 ZZC3"/>
        <s v="RODAMIENT INA CORONA K12*15*10"/>
        <s v="RODILLO INA HK 1312"/>
        <s v="RODAMIENTO 6020 LLUC3"/>
        <s v="RODAMIENTO 6001 LLUC3 NTN"/>
        <s v="SEGUIDOR DE LEVA KRE 19 SKF"/>
        <s v="BUJE HKF HA313 MANGUITO"/>
        <s v="RODAMIENTO 1654DS NICE"/>
        <s v="RODAMIENTO LEVACOD.B3625850858"/>
        <s v="RODAMIENTO 6307 LLU"/>
        <s v="RODAMIENTO 6308 LLU"/>
        <s v="RODAMIENTO 6007 LLU"/>
        <s v="RODAMIENTO 63209  LLU"/>
        <s v="RODAMIENTO 6203 LLU"/>
        <s v="RODAMIENTO 3306 BTVH"/>
        <s v="RETEN 20x40x10"/>
        <s v="RODILLO TIMKEN 02875"/>
        <s v="RODAMIENTO AXIAL51107"/>
        <s v="RODILLO TIMKEN 2788"/>
        <s v="RODAMIENTO 6900 SKF"/>
        <s v="ORING 243"/>
        <s v="ORING 115"/>
        <s v="RODAMIENTO S7KDD"/>
        <s v="RODAMIENTO 3211BTVHFAG"/>
        <s v="RODAMIENTO 6204 2RSNR"/>
        <s v="RODAMIENTO 1210TVH"/>
        <s v="RESORTE S/M"/>
        <s v="MACHUELO 8MM PASO 1MM"/>
        <s v="ACOPLE COMPLETO 1/4 AQUAFLEX"/>
        <s v="ADAPTADOR 2021-848 NPT JIC"/>
        <s v="ABRAZADERA CREMALLERA INOX 1/2"/>
        <s v="ABRAZADERA CREMALLERA INOX 3/4"/>
        <s v="ABRAZADERA CREMALLERA INOX 1"/>
        <s v="ABRAZADERA CREMA/RA INOX 1 1/2"/>
        <s v="ABRAZADERA CREMALLERA INOX 2"/>
        <s v="ABRAZADERA CREMALLERA INOX 3"/>
        <s v="ABRAZADERA FLEJE ACERO 3/8X1"/>
        <s v="ABRAZADERA CREMALLERA 1/4"/>
        <s v="BANDA IMPULS 1080X80 SINFÍN"/>
        <s v="CORREA BANDA LISA A-91"/>
        <s v="CORREA DENTADA 660 H200"/>
        <s v="CORREA 2400 8M30 DAYCO"/>
        <s v="CORREA DAYCO 330H100"/>
        <s v="CORREA DENTADA 980XH300"/>
        <s v="DAYCO CORREA S817L050"/>
        <s v="Correa dent 4400-8m-50 dien re"/>
        <s v="TAPON MACHO 1/4 NPT INOX"/>
        <s v="ARRANDELAS  5/16 X 9/16"/>
        <s v="RESORTE COSEDORA MANUAL"/>
        <s v="CHAZO PLASTICO 3/16"/>
        <s v="MANGU POLIURETANO NYLON 1/2"/>
        <s v="MANGUERA TUBIN 3/8 TRANS."/>
        <s v="MANGU TUBIN POLIURETANO 8MM"/>
        <s v="MANGUERA TUBIN 6MM"/>
        <s v="MACHUELO 12MM PASO 1,5"/>
        <s v="MANGUERA TUBIN 1/8OD TRANSP."/>
        <s v="MANGU HIDRAU 1/2 SAE-100 RB"/>
        <s v="MANGU TUBIN 5/32 TRANSPARENTE"/>
        <s v="MANGUERA HIDRAULICA 3/8 ACOPLE"/>
        <s v="MANGUERA TUBIN 1/2 NPT"/>
        <s v="MANGUERA TUBIN 10MM OD"/>
        <s v="MANGUERA CAUCHO LONA 1/4"/>
        <s v="MANGUERA  CAUCHO  LONA 3/8"/>
        <s v="MANGUERA REFUERZO ALAMBRE"/>
        <s v="MANGUERA VACIO 25 mm 1&quot;"/>
        <s v="MANGUERA R6 CON ACOPLE 3/4"/>
        <s v="MANGUERA REFUERZO NYLON3/8"/>
        <s v="CUNA MACKEY 3/8"/>
        <s v="EJE ACOPLE PORTAROLLO"/>
        <s v="UÑA TRINQUETE ENTINTADOR"/>
        <s v="RODILLO ENGOM SILICONA 2X31X1"/>
        <s v="MEDIA LUNAS P/ENGOMADOR BRONCE"/>
        <s v="SENSOR MAGNET PPVA FESTO 120V"/>
        <s v="PIN UNION HALLOW N.40"/>
        <s v="BALINES DE ACERO DE 6MM"/>
        <s v="ABRASADERA CREMA/RA 3/8 INOX"/>
        <s v="BALINES DE ACERO"/>
        <s v="CHAZOS MULTIUSOS TOR.3/8"/>
        <s v="RODACHINA 5 PUL. FIJA NYLON"/>
        <s v="CHUPON B2S ACERO 1045"/>
        <s v="DADO CADENA DE PINES ACE. 4140"/>
        <s v="CRUZ PLASTICA 1/2 14-311 IPS"/>
        <s v="CADENA SIMPLE Nº 35-1 3/8"/>
        <s v="CADENA KANA N.25"/>
        <s v="UNION KANA N.25"/>
        <s v="CADENA ANSI # 40 DE RODILLOS"/>
        <s v="UNION N.40-1"/>
        <s v="UNION KANA N.41-1"/>
        <s v="UNION OFF 40-1 KANA"/>
        <s v="UNION OFF 50-1 KANA"/>
        <s v="UNION OFF 25-1 KANA"/>
        <s v="UNION SENCILLA 3/4 99-999"/>
        <s v="UNION ESTRIBO 3/4 99-999"/>
        <s v="UNION ESTRIBO KANA 35-1"/>
        <s v="UNION ESTRIBO KANA N. 4"/>
        <s v="UNION ESTRIBO KANA N. 41-1"/>
        <s v="PLATINA GUIA RODILLO CONTRA"/>
        <s v="TORNILLO AJUSTE MASAS"/>
        <s v="UNION KANA 35-1"/>
        <s v="CHAZO EXPANSION 1/4X1 3/8"/>
        <s v="CHAZO EXPANS 3/8X17/8METALICO"/>
        <s v="CHAZO PLASTICO 1/4"/>
        <s v="MANGUERA VACUFLEX 2&quot;"/>
        <s v="CORREA DENTADA 900H100"/>
        <s v="ROLLO ALAMBRE FERRONIQUEL N.20"/>
        <s v="PISTOLA NEUMATICA METALICA"/>
        <s v="GRANADA VALVULA BRONCE"/>
        <s v="GRASERA 1/8NPT"/>
        <s v="CORREA DENTADA 1000H200"/>
        <s v="UNION BRONCE HEMBRA 1/4&quot;"/>
        <s v="RACOR RECTO 3/8&quot; NPT X 1/4&quot; OD"/>
        <s v="CARCAZA TRANS. 10&quot; EN 3/8"/>
        <s v="BUJIA DE 10 PUL  0.5 MICRAS"/>
        <s v="CORREA DENTADA 1250H200"/>
        <s v="GUAYA HYSTER 081309693"/>
        <s v="EJE TENSOR BANDAS SPEED 6 COL."/>
        <s v="MANOMETRO 2&quot;CT1/460PSI"/>
        <s v="RODAMIENTO 4211-B-TVH"/>
        <s v="PIN TUBULAR ACM4X25"/>
        <s v="PIN TUBULAR ACM3X30"/>
        <s v="RUEDA DE TRACCION"/>
        <s v="VALVULA DE BOLA EN BRONCE 3/8"/>
        <s v="VALVULA BOLA CROMADA 1 PUL"/>
        <s v="VALVULA BOLA CROMADA 2 PUL"/>
        <s v="VALVULA DE CORTINA BRONCE 3/8"/>
        <s v="VALVULA BOLA 1/4 BRONCE"/>
        <s v="RACOR T 1/4 OD X 1/4 OD"/>
        <s v="RACOR RECTO 1/8 NPT X 1/4 OD"/>
        <s v="RACOR RECTO 1/4 NPT X 1/4 OD"/>
        <s v="RACOR RECTO 3/8 NPT X 3/8 OD"/>
        <s v="RACOR CODO 3/8 NPT X 3/8 OD"/>
        <s v="RACOR CODO 3/8 NPT X 1/4 OD"/>
        <s v="UNION RECTA 1/4 OD"/>
        <s v="RACOR CODO BRONCE 1/4X90HEMBRA"/>
        <s v="RACOR CODO BRONCE 1/8X90 HEMB"/>
        <s v="RACOR COD BRONCE 3/8X3/8HEMBRA"/>
        <s v="RACOR COD BRONCE 1/2X1/2HEMBRA"/>
        <s v="RACOR T BRONCE 1/4"/>
        <s v="RACOR T BRONCE 1/8"/>
        <s v="RACOR T BRONCE 3/8"/>
        <s v="RACOR T BRONCE 1/2 HEMBRA"/>
        <s v="RACOR NIPLE BRONCE1/4X1"/>
        <s v="RACOR NIPLE BRONCE 1/8X1"/>
        <s v="NIPLE BRONCE 3/8X3/8"/>
        <s v="NIPLE BRONCE 1/2X1"/>
        <s v="RACOR CODO 1/8NPTX1/4OD"/>
        <s v="T EN BRONCE 3/4"/>
        <s v="CODO EN BRONCE 3/4 X 90"/>
        <s v="CODO GALVANIZADO 1 X 90"/>
        <s v="NIPLE EN BRONCE 3/4 X 1"/>
        <s v="NIPLE EN INOX 1x1"/>
        <s v="RACOR RECTO DE 1/4 X 8 MM"/>
        <s v="RACOR CODO 1/4 X 8 MM OD"/>
        <s v="RACOR BRONCE MARTTO 1/2X1/2NPT"/>
        <s v="RACOR BRONCE MARTO 1/2X3/8 NPT"/>
        <s v="RACOR CODO 1/4 NPT X 1/4 OD"/>
        <s v="RACOR RECTO 1/4 NPT X 3/8 OD"/>
        <s v="UNION RECTA 3/8 OD"/>
        <s v="RACOR CODO 1/8 X 6 MM"/>
        <s v="RACOR CODO 1/8 X 8 MM"/>
        <s v="RACOR RECTO 1/8 NPT X 3/8 OD"/>
        <s v="RACOR TEE DE 3/8 OD"/>
        <s v="RACOR RECTO 1/8 NPTX 8MM OD"/>
        <s v="SILENCIADORES BRONCE 3/8"/>
        <s v="ACOPLES B1 1/4 NPTX3/8"/>
        <s v="ACOPLES B1 3/8 NPT X 3/8"/>
        <s v="RACOR B120 1/4X1/8"/>
        <s v="UNION RECTA DE 8MM OD"/>
        <s v="UNION RECTA DE 6 MM OD"/>
        <s v="UNION T DE 4MM OD"/>
        <s v="UNION T 6MM OD"/>
        <s v="UNION TEE DE 8MM OD"/>
        <s v="UNION HEMBRA 3/4&quot;"/>
        <s v="ANILLO EN BRONCE 1/8"/>
        <s v="RACOR RECTO BRONCE 1/8"/>
        <s v="TUERCA PARA RACOR BRONCE"/>
        <s v="REDUCCION BUSHING 1/2 A 3/8"/>
        <s v="RACOR BRONCE UNION 1/4X1/4"/>
        <s v="UNION BRONCE 3/8 X 3/8"/>
        <s v="UNION BRONCE 1/2X1/2"/>
        <s v="NIPLE BRONCE 1/4 X 11/2"/>
        <s v="NIPLE BRONCE 1/4X2"/>
        <s v="NIPLE BRONCE 3/8 X1"/>
        <s v="NIPLE BRONCE 3/8X2"/>
        <s v="NIPLE BRONCE 1/2X2"/>
        <s v="TAPON MACHO GALVANIZADO 1/2"/>
        <s v="ACOPLE RAPIDO 3/8 COMPLETO"/>
        <s v="ACOPLE RAPIDO 1/2 COMPLETO"/>
        <s v="NIPLE 1/4 X 1/8"/>
        <s v="ACOP BRON 2 ORING P/MANGU 3/8"/>
        <s v="ADAPTADOR 202702-6-6"/>
        <s v="ACOPLE MACHO B1 3/4 X 3/4"/>
        <s v="RACOR Y 6 MM"/>
        <s v="RACOR Y 8 MM"/>
        <s v="RACOR BRONCE BUSHING 3/8X1/4"/>
        <s v="TAPON MACHO 1/4NPT LLAVE ALLEN"/>
        <s v="TAPON MACHO 1/8 NPT B109"/>
        <s v="ACOPLE B1 1/4NPT x 1/2 PESCADO"/>
        <s v="ACOPLE BR 1/2 X 3/4"/>
        <s v="RACOR CODO M5X1/4OD"/>
        <s v="VALVULAS REGUL. SPC 1/4"/>
        <s v="RACOR BRONCE REDUCCION 1/4X1/8"/>
        <s v="REDUCCION BUSHING 1/4X1/2"/>
        <s v="REDUCCION BUSHING 3/4 A 1/2"/>
        <s v="RACOR RECTO 1/8 NPT X 1/8 OD"/>
        <s v="RACOR SEGURIDAD 1/8 X 1/4 OD"/>
        <s v="REDUCCION BUCHING 11/2 A 1/2"/>
        <s v="REDUCCION BUSHING 1 A 3/4"/>
        <s v="TAPON HEMBRA GALV.1/4"/>
        <s v="TAPON HEMBRA GALV.3/8"/>
        <s v="TAPON MACHO GALV.3/8"/>
        <s v="FITTING 3/16 X 1/8 NPT"/>
        <s v="REDUCCION BUSHING 3/4 A 1/4"/>
        <s v="RACOR RAPIDO EN T QST 1/8-4"/>
        <s v="RACOR RAPIDO 3mm x 4mm"/>
        <s v="BOMBILLO BAYONETA 130VBA9"/>
        <s v="BALASTO ELECT.4X32W/120V"/>
        <s v="BOMBILLO  400W FOSFORADO"/>
        <s v="ARRANCADOR SODIO 70/400W"/>
        <s v="REACTANCIA MERCURIO 250W/220V"/>
        <s v="BOMBILLO BAYONETA NEON 110V"/>
        <s v="FUSIBLE 1/4  600 V AC"/>
        <s v="EXTRACTOR AIRE 6&quot;220V ARTI"/>
        <s v="PLATINA ACOPLE EMBRAGUE DIDDE"/>
        <s v="BASE RELE D E8 PINES"/>
        <s v="PORTA FUSIBLE TABLERO 30MM"/>
        <s v="CORREA DENTADA 450H150 GATES"/>
        <s v="RELE  11PINES 120V"/>
        <s v="RELE TEMP/OR RE8 TA31BUTQ"/>
        <s v="PILOTO TIPO LED 22mm 220 VOLT"/>
        <s v="CONTACTOR LP4K0910BW3 24V"/>
        <s v="TUBO FLUORES. 17W LUZ DIA"/>
        <s v="TRIACS 600V 10AMP REF.Q6008LS"/>
        <s v="TRACS 400V 25AMP Q4015LS"/>
        <s v="CONDENSADOR 2200 MFD 80 V."/>
        <s v="SWICHE SELECT C/LLAVE"/>
        <s v="POTENCIOMETRO LINEAL 2.5K 1V"/>
        <s v="PUENTE RECTIFIC  40 A 600"/>
        <s v="BOMBILLO HALOGENO RUTILANTE"/>
        <s v="BOMBILLO H-1 12V 100/55 W"/>
        <s v="SENSOR FOTOELECTRIC XUK0ARCLT2"/>
        <s v="SWITCH HONEY WELL 2RW863-A2"/>
        <s v="AMARRA PLASTICA 20 CMS"/>
        <s v="AMARRA PLASTICA 30 CMS"/>
        <s v="PILOTO OJO DE BUEY"/>
        <s v="PIÑON Z176 AQUFLEX AC 4340"/>
        <s v="PILOTO DIRECTA 250V VERDE"/>
        <s v="LAMPARA 1X30W CON ACRILICO"/>
        <s v="PORTAFUSIBLE AB1FU10135U 10AMP"/>
        <s v="VALVULA CONTROL FLUJO 3/8 NPT"/>
        <s v="MICROSWITCH  BZ-R173-A4"/>
        <s v="SOPORTE RELE 3RU1926-3AA01"/>
        <s v="BALASTO 2X96 118 VILTECON"/>
        <s v="TUBO FLUORES LUZ DIA 96&quot; SLIM"/>
        <s v="TUBO FLUO F54-T5-850-eco 5000K"/>
        <s v="BOMBILLO 12V 8W SUPER LIGHT"/>
        <s v="BOMBILLO MERCURIO 250V"/>
        <s v="BREAKER ENCHUFABLE 3X50AMP240V"/>
        <s v="BREAKER ENCHUFABLE 2X40AMP240V"/>
        <s v="BREAKER 244051X25A MERLIN GER"/>
        <s v="INTERRUPTOR DE PEDAL XPEA110"/>
        <s v="INTERRUPTOR COMPACTON"/>
        <s v="FUSIBLE L5OS40"/>
        <s v="FUSIBLE CARTUCHO 20 AMP"/>
        <s v="FUSIBLE VEHICULO 15 AMP"/>
        <s v="FUSIBLE CARTUCHO FRS/R40 AMP"/>
        <s v="FUSIBLE VIDRIO 3AMP 30MM"/>
        <s v="FUSIBLE VIDRIO 5AMP 30MM"/>
        <s v="FUSIBLE VIDRIO 6AMP 30MM"/>
        <s v="FUSIBLE VIDRIO 10AMP 30MM"/>
        <s v="FUSIBLE VEHICULO 20 AMP"/>
        <s v="FUSIBLE VEHICULO 30 AMP"/>
        <s v="FUSIBLE VIDRIO 5AMP 20MM"/>
        <s v="FUSIBLE ATM 20 AMP"/>
        <s v="FUSIBLE FLNR 10 AMP"/>
        <s v="FUSIBLE TIME DELAY 70AMP 250V"/>
        <s v="FUSIBLE VIDRIO 30MM 15AMP"/>
        <s v="FUSIBLE VIDRIO 20MM 7AMP"/>
        <s v="FUSIBLE VIDRIO 30MM 7AMP"/>
        <s v="FUSIBLE VIDRIO 20MM 8AMP"/>
        <s v="FUSIBLE VIDRIO 20MM 15AMP"/>
        <s v="FUSIBLE VIDRIO 30MM 8AMP"/>
        <s v="FUSIBLE VIDRIO 20MM 1AMP"/>
        <s v="FUSIBLE VIDRIO 30MM 1AMP"/>
        <s v="FUSIBLE VIDRIO 20MM 2AMP"/>
        <s v="FUSIBLE VIDRIO 30MM 4AMP"/>
        <s v="FUSIBLE FLNR 15AMP"/>
        <s v="FUSIBLE CARTUCHO S/M 15 AMP"/>
        <s v="FUSIBLE FNM5"/>
        <s v="FUSIBLE FRS R-10 600 V"/>
        <s v="FUSIBLE RAPIDO 80 AMP NH000"/>
        <s v="BASE RELE 8 PINES REDONDO"/>
        <s v="RELE REDONDO 11 PINES 120 VAC"/>
        <s v="RELE RELAY JUMP 14 A 18 120V"/>
        <s v="RELE OMRON MK2PI24VDC"/>
        <s v="BASE P/RELE DE 11 PìNES"/>
        <s v="RELE 14P RXN41G11F7 110VAC5A"/>
        <s v="RELE 14P RXN41G11BD 24VDC 5A"/>
        <s v="RELE BIMET LRD2112-18 AMP"/>
        <s v="RODAMIENTO 5200 KDD2"/>
        <s v="BLOQUE DE CONTACTOS"/>
        <s v="RODAMIENTO KH2030PP"/>
        <s v="TRANSFORMAD 120V ENTRAD 110V"/>
        <s v="MICROSWITCH BZ 2RD A2"/>
        <s v="VALVULA CONTROL FLUJO 1/4 NPT"/>
        <s v="BLOQ CONTACTO INSTANT"/>
        <s v="MICROSWITHBZ-2RN702 15A"/>
        <s v="JUEGO TOMA Y CLAVIJA S/P 10 P"/>
        <s v="TAPA CIEGA 4 X 4"/>
        <s v="JGO TOMA CLAVIJA 16AMP 6 POLOS"/>
        <s v="LAMPARA GERMICIDA T8G 15W"/>
        <s v="AMARRAS PLASTICAS S/M"/>
        <s v="TUBO FLUORESCENTE 20 W LUZ D."/>
        <s v="BALASTO 1 X 20 W 118 V"/>
        <s v="POTENCIO 2.5K LINEAL 1 VUELTA"/>
        <s v="FUSIBLE 40A 250V ONETIME 19X77"/>
        <s v="FUSIBLE 35A 250V ONETIME 19X77"/>
        <s v="BLOQUE CONTACTO PUL/OR XBABA42"/>
        <s v="BREAKER MERLIN 2X10 10K"/>
        <s v="DETECTOR FOTOELECTRICO REFLE"/>
        <s v="TAPA METAL P/TOMACORRIE INCRUS"/>
        <s v="SELECTOR MANIJA XB4BD21 2P"/>
        <s v="TUBO FLUORESCENTE 30W T8 F30"/>
        <s v="SOCKET PARA TUBO T5"/>
        <s v="VALVULA SOLENOIDE 3-2 1/4"/>
        <s v="TUBO FLUORES.F48T12 LUZ D.39W"/>
        <s v="VENTILADOR 110V DE 6&quot;"/>
        <s v="TUBO FLURESCENTE 40W LUZ"/>
        <s v="SWITCH CODILLO 2 POSICI 20 AMP"/>
        <s v="REFLEX C21 PLASTICO 21MM REDON"/>
        <s v="PORTAFUSIBLE DF6AB10 32A 1P"/>
        <s v="CILINDRO COMPACTO"/>
        <s v="VALV SOLENOIDE 5VIAS 1/8 110V"/>
        <s v="SENSOR FOTOELECTRIC WT150-P430"/>
        <s v="SENSOR INDUCTIVO PNP NO 12MM"/>
        <s v="MICRO SWITCHE BZ 2RQ68"/>
        <s v="TUBO LED T8  16W  1600 LUMEN"/>
        <s v="FOTOCELDA FISHER 1000W 220V"/>
        <s v="BASE PARA FOTOCELDA 1000W"/>
        <s v="BALASTO SLIN LINE 2X48 PUL"/>
        <s v="MICROSWITCH 15A 250VAC XZ"/>
        <s v="CONDENSADOR 4MFD 200V"/>
        <s v="DIODO RECTIFICADOR 1N4007"/>
        <s v="TEMPORIZADOR"/>
        <s v="CABLE COBRE AWGTHHN  60V NEGR0"/>
        <s v="ALAMBRE FERRONIQUEL 1MM BAJA"/>
        <s v="CABLE VEHICULO No 14 600V"/>
        <s v="ESCOBILLAS 30X19X9.5MM"/>
        <s v="RACOR RECTO 1/8 NPTX6MM OD"/>
        <s v="RACOR RECTO 1/8X6MM"/>
        <s v="SWITCHES MPL100PSI"/>
        <s v="SENSOR REFLEX 18MM2MTS"/>
        <s v="TUBO FLUORES. LUZ NEGRA 20W"/>
        <s v="SWITCHE MINIATURA 2PTAS/2P6A"/>
        <s v="BLOQUE CONTACTO ZBE-101 NO"/>
        <s v="BOMBILLO SODIO 70W 220V TUBO"/>
        <s v="MICROSWITCH SIEMENS 35E3120/0E"/>
        <s v="BALASTO EMERGENCIA"/>
        <s v="LAMP SALIDA EMERGENCIA"/>
        <s v="SENSOR FOTOELECTRIC E3F2DS30B4"/>
        <s v="POTENCIOMETRO 10K 1 VUELTA"/>
        <s v="VALVULA BOTON 2POSICI 1/8"/>
        <s v="CILINDRO DOBLE VASTAGO"/>
        <s v="PULSADOR LUMINOSO XB4BW"/>
        <s v="TOMA CLAVIJA 63A S/PROJA4 15V"/>
        <s v="CONDENSADOR 47MF 160V"/>
        <s v="BOMBILLO PILOTO BAYONET 24V"/>
        <s v="CAPACITOR 189-227 MFD 110AC"/>
        <s v="LAMPARA UVA TLK 40W/10R"/>
        <s v="REACTANCIA SODIO 70W"/>
        <s v="JUEGO DE ESCOBILLAS 100-01"/>
        <s v="SENSOR B12-AN6X/B13UM12AN6X-10"/>
        <s v="LAMPARA EMERGENCIA 2FOCOS"/>
        <s v="BOMBILLO SODIO 150W TUBULAR"/>
        <s v="MANOMETRO GLIC.1/4 INOX 30 PSI"/>
        <s v="BASE RELE DE 8 PINES"/>
        <s v="BOMBILLO BAYONETA FILAMEN 220V"/>
        <s v="BLOQUE 3RH1921 1NA-1NC"/>
        <s v="SOCKET FLUORES.ELECTRONICO"/>
        <s v="TRANSISTOR NTE247"/>
        <s v="TRANSISTOR NTE248"/>
        <s v="SENSOR  PRESION SMC 1/8 NPT"/>
        <s v="SOPORTE PARA RELE SIEMENS"/>
        <s v="FIBRA OPTICA AUTOREFLEX LL3DB1"/>
        <s v="CONDENSADOR 60UF 250 V"/>
        <s v="SWITCHE CODILLO 3P. 6T.20AMP"/>
        <s v="CONTACTO ZBVM3LED/VD230V"/>
        <s v="VASO LUBR/DOR NORGREN 426650RF"/>
        <s v="UNIDAD LUBRICADOR 1/4 ESTANDAR"/>
        <s v="CILINDRO NEUMATICO 1X2 3/8"/>
        <s v="CILINDRO CD85N16 - 10 - B"/>
        <s v="CILINDRO 25-D-1/2&quot; HUMPHREY"/>
        <s v="TRAMPA AUTO 1/2 NORGREN"/>
        <s v="VALVULA SOLENOIDE 24"/>
        <s v="CILINDRO CDJP2B 10-10D"/>
        <s v="ELECTROVALVULA 3/2 MAC NC 1/8"/>
        <s v="ELECTROVALVULA"/>
        <s v="BOBINA MAC 24VDC CABLE"/>
        <s v="CILINDRO DODLE DSNU-20-50PPV-A"/>
        <s v="CILINDRO BIMBA 1-1/2&quot;X7&quot;"/>
        <s v="MANOMETRO GLICERINA 0/15 PSI"/>
        <s v="CILINDRO 6432 20x10 SMC"/>
        <s v="REGULAD 1/4MINI C/SOPOR TUERCA"/>
        <s v="MANOM 2&quot; 0-60 PSI CONEX TRAS"/>
        <s v="MANOM 2-1/2&quot;160 PSI CONEX VERT"/>
        <s v="VALVULA BOLA CROMADA 1 1/4&quot;"/>
        <s v="RODAMIENTO 6200 ZNR SKF"/>
        <s v="RELE 11 PINES REDONDO 220 VAC"/>
        <s v="BANDA LISA A-40"/>
        <s v="REDUCCION  BUSCHING 1/4 A 5/16"/>
        <s v="RELE 8 PINES 110 VAC2 CONTAC"/>
        <s v="UNION HEMBRA 1/8 BRONCE"/>
        <s v="NIPLE 1/8 X 1 BRONCE"/>
        <s v="PASTIL P/ FRENO CONTROL TENSIO"/>
        <s v="VALVULA CONTROL FLUJO 1/8 NPT"/>
        <s v="TERMINAL 4/0 OJO 3M PONCH"/>
        <s v="TEMPORIZADOR H3CR-A 24-48VAC"/>
        <s v="FUSIBLE VIDRIO 20 AMP 30MM"/>
        <s v="PERFIL OMEGA AM1DDP100"/>
        <s v="CAMPANA TIMBRE 6&quot;110V LEGRAND"/>
        <s v="TERMINAL  OJO 3M CABLE N. 8"/>
        <s v="TERMINAL HEMBRA S/M"/>
        <s v="REGULADOR 1/4 MINI"/>
        <s v="MANOMETRO 2A150 PSI CT"/>
        <s v="REGULADOR CAUDAL CODO 1/4X8MOD"/>
        <s v="CINTA TEFLON"/>
        <s v="CINTA AISLANTE SUPER 33"/>
        <s v="CINTA AUTOFUNDENTE 3M"/>
        <s v="BROCHA 1/2 &quot;"/>
        <s v="BROCHA 2&quot;"/>
        <s v="BROCHA 3&quot;"/>
        <s v="CUÑA MACKEY 1/8"/>
        <s v="CUÑA MACKEY 5/16"/>
        <s v="CUÑA MACKEY 1/2"/>
        <s v="CUÑA MACKEY 3/4"/>
        <s v="HOJAS DE SEGUETA"/>
        <s v="DISCO DE CORTE PULIDOR"/>
        <s v="DISCOPULIR 7/8X4 1/2&quot;"/>
        <s v="LIJA No 80"/>
        <s v="LIJA No 100"/>
        <s v="LIJA No 180"/>
        <s v="LIJA No 320"/>
        <s v="LIJA No 400"/>
        <s v="LIJA No 600"/>
        <s v="MASILLA EPOXICA RALLY"/>
        <s v="SUPER BONDER IND."/>
        <s v="LOCTITE ELIMINADOR EMP."/>
        <s v="SILICONA TRANS. GEL"/>
        <s v="SPRAY AJUSTE DE CORREAS"/>
        <s v="INHIBIDOR CORRUP. SP 400"/>
        <s v="LIMPIADOR DE CONTACTOS"/>
        <s v="LOCTITE TRABADOR DE ROSCA"/>
        <s v="PROTECTOR CORROSION MPT"/>
        <s v="PILA ALCALINA AA"/>
        <s v="BATERIA LASSER 6V"/>
        <s v="PUNTILLA  1&quot; LIBRA"/>
        <s v="PILA ALKALINA AAA"/>
        <s v="AGUA PARA BATERIA"/>
        <s v="FILTRO ACEITE A-73"/>
        <s v="FILTRO  INOXIBLE MAQ. M.O S/M"/>
        <s v="TUERCA RANURADA KM4"/>
        <s v="ARANDELA SEGURIDAD MB4"/>
        <s v="BOBINA DE ENCENDIDO BOSH"/>
        <s v="RODAMIENTO 7/16 X 5/8 IKO"/>
        <s v="RODAMIENTO 1/2 X11 16X5/8 IKO"/>
        <s v="CORREA DE TRANSMISION 10VX559M"/>
        <s v="RODAMIENTO RPNA 4562"/>
        <s v="GALGA AJUSTE 0020001010275"/>
        <s v="CORREA 240H300"/>
        <s v="RODAMIENTO 5208 ZZ NTN"/>
        <s v="CONTACTOS SIEMENS"/>
        <s v="TOMA AEREO 20A 250V"/>
        <s v="ENGRANAJE RECTO D63MM WD"/>
        <s v="TORNILLO SC HEX.M10X12"/>
        <s v="ENGRANAJE HELICOIDAL WD"/>
        <s v="TORNILLO SC HEX.M8X12"/>
        <s v="ENGRANAJE HELIC D177.77MM-WD"/>
        <s v="INTERRUPTOR TELEMECANIQUE"/>
        <s v="reten 50x72x10 sello caucho"/>
        <s v="SELLO CILINDRO ENTREGA"/>
        <s v="BARRA ASPIRACION PLEG."/>
        <s v="CASQUILLO BOLAS P/TINTERO"/>
        <s v="RETEN 3X1-15/16X1/2 MO"/>
        <s v="RODAMIENTO WC87500NTN/200KTB"/>
        <s v="RODAMIENTO 203 KTD FAFNIR"/>
        <s v="TIMER 100/240V OMRON"/>
        <s v="RETEN 24X40X7 SOG"/>
        <s v="TRANSISTOR TIP122"/>
        <s v="PIN ROSCADO RESORTADO"/>
        <s v="RODAMIENTO 5201 ZZ NTN"/>
        <s v="RETEN 25X47X7"/>
        <s v="CORREA 300L050"/>
        <s v="RETEN 12X19X3 B/GOMA"/>
        <s v="ORING REF.210 B/GOMA"/>
        <s v="CONDENSADOR 15MF 600VCD"/>
        <s v="PLATINA SOPORTE RODILLO"/>
        <s v="SOPORTE RODILLO FORMAS"/>
        <s v="CONJUNTO.SOP.RODILLO DUCTOR"/>
        <s v="BRAZO SOPORTE DER. DE RODILO"/>
        <s v="CORONA HELIC.CAJA OSCILADOR"/>
        <s v="SINFIN CAJA OSCILADOR"/>
        <s v="ANILLO SPACER ROD. CONTRA"/>
        <s v="Aspa motor DE 205mm DI 28mm"/>
        <s v="TORNILLO 1/4X20X1 PUL"/>
        <s v="MUELLE 845X675X1 PUL"/>
        <s v="HORTON PISTON FRENO S1000"/>
        <s v="Seguidor de Leva CF3/4 SB"/>
        <s v="UÑA ALIMENTADOR DE PALOMAS RA"/>
        <s v="RODILLO INTRODUCTOR UND. CORTE"/>
        <s v="RODILLO INF.UND CORTE VENT."/>
        <s v="TARJETA CONTROL SERVOMOTOR"/>
        <s v="CAJA OSCILADOR VAIVEN HALM"/>
        <s v="PINZA DISCO DE FRENO STEVEN"/>
        <s v="CORREA 630H100"/>
        <s v="CORREA 1040 8M 50"/>
        <s v="RETEN NATIONAL 450185"/>
        <s v="CORREA DAYCO 600L100"/>
        <s v="RODAMIENTO 63001 2RS FAG"/>
        <s v="VALVULA DE BOLA BRONCE 3/4"/>
        <s v="RESISTENCIA 7,5 KOH 1W"/>
        <s v="CLAVIJA 110V POLO A TIERRA"/>
        <s v="SENSOR INDUCTIVO DE ROLLO"/>
        <s v="PASTILLA DE FRENO BUTLER"/>
        <s v="DIAFRAGMA DE FRENO BUTLER"/>
        <s v="RODAMIENTO 62203LLU/W203PP"/>
        <s v="RODAMIENTO 7211 BECBY"/>
        <s v="RODAM/TO 6211SKF CON SELLO 2ZZ"/>
        <s v="RETENEDOR 56 X 80 X 8"/>
        <s v="TERMINAL EN OJO 16 - 14"/>
        <s v="BREAKER 1 X 15A"/>
        <s v="BLOQUE CONT. 10250T53NO"/>
        <s v="BLOQUE CONT. 10250T51NC HAMMER"/>
        <s v="PISTA INA TRA 1220"/>
        <s v="RODAMIENTO 16004 FAG"/>
        <s v="FUSIBLE KTK 1/2 10 X 38 600V"/>
        <s v="RETEN 3/8 X 3/4 X 1/4 330385N"/>
        <s v="RODAMIENTO RA010 CON MANGUITO"/>
        <s v="ACUMULADOR NITROGENO 3000 PSI"/>
        <s v="CILINDRO MIDMAN D63 X 50 mm 2"/>
        <s v="PASADOR CLAMP"/>
        <s v="CORONA AGUJAS L.O. CIL. ALMAC"/>
        <s v="CORONA AGUJAS L.I. CIL. ALMAC."/>
        <s v="BARRA CERAMICA 130 X 12 mm"/>
        <s v="BOTON 10250TB63 CUT. HAMMER"/>
        <s v="BOBINA FRENO TB100 90 V"/>
        <s v="TERMINAL OJO 3M PONCH CABLE #2"/>
        <s v="SOPORTE PLATINA TIERRA 1&quot;"/>
        <s v="SELLO CILINDRO 2 CABIDAS RA"/>
        <s v="CONTROL DISC CHIP TRANSPOR. RA"/>
        <s v="CONTROL DISC BLANK TRANSP RA"/>
        <s v="CABLES ALTA PARA MONTACARGA"/>
        <s v="PULSAD. LUMINOSO &quot;CICLE&quot; PHP"/>
        <s v="RODAMIENTO Q209TGL2982 SEYPA"/>
        <s v="PULSAD. START STOP BOMBA PHP"/>
        <s v="SENSOR OPTICO RECTANG DYNATEC"/>
        <s v="BANDA EN &quot;V&quot;  3V500-9N1270"/>
        <s v="MUELLE PINZA SACAPLIEGO SORSZ"/>
        <s v="BRAZO TOPE TRACCION LATER. L.I"/>
        <s v="PERNO DE RULO DE TRACCION SORS"/>
        <s v="FUSIBLE CARTUCHO 10X38 mm 4AMP"/>
        <s v="DISCO SELLO LI ESCALON RA50018"/>
        <s v="TUERCA C/DIAL AJUST PRESION PC"/>
        <s v="TERMOCUPLA CUCHILL VENTANA LI"/>
        <s v="TERMOCUPLA YUNQUE VENTANA RA"/>
        <s v="CUCHILLA SUP. PELICULA VENTANA"/>
        <s v="CADENA DE SECADO KIT SUPERIOR"/>
        <s v="KIT CASQUETES CIL. PAPELILLO R"/>
        <s v="RODAMIENTO DE AGUJAS HK 2016"/>
        <s v="BORNA PROTAFUS CON LED"/>
        <s v="DIAFRAGMA FRENO COLECTORA 550"/>
        <s v="EJE CILINDRO ALIMENTADOR"/>
        <s v="CAPACETE CONDUIT 1-1/4"/>
        <s v="TUBO CONDUIT GALVAN. 1-1/4 NPT"/>
        <s v="TUERCA KM12"/>
        <s v="SWITCH FLOTAD NIVEL TIPO PERA"/>
        <s v="TORNILLO TENSOR 3/8 NC X 3&quot;"/>
        <s v="CORONA SINFIN Z=30 TINTERO"/>
        <s v="REGLETA LAVADOR BATERIA FC001"/>
        <s v="REGLETA RANURADA DURALUMINIO"/>
        <s v="REGLETA LAVADOR BATERIA FC004"/>
        <s v="RODAMIENTO HK3050PP"/>
        <s v="SIAMESA DE INYEC COLUM 2 X21/2"/>
        <s v="RODAMIENTO 6805Z"/>
        <s v="CHUMACERA D25MM GRAL25NPPB-INA"/>
        <s v="ENGRANE Z88-1.1/4 ESP P/MANTIL"/>
        <s v="SELLO RETEN 1 5/8 X 3 X 5/16 M"/>
        <s v="PRENSA ESTOPA PG13.5MM 1/2"/>
        <s v="RODAMIENTO BOLAS 18685/18620"/>
        <s v="RACOR BUSHING PARA TUBING 1/8"/>
        <s v="ADAPTADOR CODO LUB CENTRAL RA"/>
        <s v="UNION MACHO BRONCE LUB CENT RA"/>
        <s v="TUERCA AJUST PRESION VENTANA"/>
        <s v="PIÑON FUSIBLE Z=48 1/4 X 1 3/8"/>
        <s v="CHUMACERA SEALM SFC 24 1 1/2"/>
        <s v="SELLO RETEN 5/8X1X3/16 NATION"/>
        <s v="RODAMIENTO AGUJA DC-58949 TORR"/>
        <s v="SELLO RETEN 7/16X7/8X1/4"/>
        <s v="RODAMIENTO SEAL MASTER ER-23TC"/>
        <s v="CORREA DENTADA 510 H200"/>
        <s v="CORREA DENTADA 700 H300"/>
        <s v="CORREA DENTADA 322 L 100"/>
        <s v="CORREA DENTADA 570 H300"/>
        <s v="RODAMIENTO AGUJAS TORR J1212"/>
        <s v="RODAMIENTO S3PP FAFN SELL CAUC"/>
        <s v="UNIDAD MTO NEUMATIC FR+L 1/2&quot;"/>
        <s v="BARRA DE SUCCION RA30763"/>
        <s v="ESPEJO 113 X 20 CM CALIBRE 3MM"/>
        <s v="BANDA 325 ANCHO X 660 MM LONG"/>
        <s v="RESORTE AJUSTE RODILLO ENTINT."/>
        <s v="RETEN DEL MOTOR TINTERO"/>
        <s v="CADENA UNION 8MM P/PICADORA"/>
        <s v="GUIAS SISTEMA CORTE TRANSVERSA"/>
        <s v="RESORTE RODILLO DE MARCACION"/>
        <s v="ACOPLE FLEXIBLE  ENCODER 3/8"/>
        <s v="SOPORTE PORTA ENGOMADOR"/>
        <s v="CILINDRO REXROTH 25/125"/>
        <s v="RA10367 SEGMENTO ALIMENTADOR"/>
        <s v="RESORTE INTERNO GUIA DE REGIST"/>
        <s v="FILTRO TINTA EZ JET 54/108"/>
        <s v="ANILLO CONICO 10MMX8MM"/>
        <s v="RESORTE PRESION CARRETOS"/>
        <s v="RODILLO PATIN DE BANDA 241"/>
        <s v="VARILLAS BANDA TRANSPORTADORA"/>
        <s v="CORREA LISA PANEL DE CORTE RA"/>
        <s v="ENGOMADORES SOLAPA FONDO SO"/>
        <s v="RODILLO TIPO BUJE MARC LONGITU"/>
        <s v="CUCHILLA RASPADORA GOMERO"/>
        <s v="PIÑON Z 33 ACERO DIDDE"/>
        <s v="RESORTE PARA CONTRACUCHILLAS"/>
        <s v="IMPELER BOMBA SOLUCION FUENTE"/>
        <s v="TOPE BRONCE REGLETAPORTAROLLO"/>
        <s v="EJE DE XEROMAX LARGO"/>
        <s v="EJE BRAZO DE ARRASTRE COLECTOR"/>
        <s v="EJE DE ZEROMAX PLEGADOR 1"/>
        <s v="TORNILLO MASA MATRICES H17"/>
        <s v="TORNILLO ESCALONADOR PLEGADOR"/>
        <s v="ORING P/PLEGADOR STEVENS 2"/>
        <s v="EJE SOPORTE DE GATO HIDRAULICO"/>
        <s v="RESORTE PARA ESTIBADORA MANUAL"/>
        <s v="LISTON GUILLOTINA PERFECTA 115"/>
        <s v="SOPORTE LAT. EXCENTRICO"/>
        <s v="EJE ENGOMADOR LATERAL"/>
        <s v="PLATINA RECTANGULAR 8X5&quot;X1/4"/>
        <s v="TRAMO DE CADENA DE PINES"/>
        <s v="BOBINAS EMBRAGUES DE PRENSAS"/>
        <s v="AMORTIGUADOR BALANCIN"/>
        <s v="TORNILLO PLEGADOR H-1200 2"/>
        <s v="POLEAS PLANAS TENSORAS"/>
        <s v="DISCO ARMADURA FRENO WARNER"/>
        <s v="ARAÑA SEG. MANGUITO CONICO"/>
        <s v="PIÑON EMPACK Z29 HUMEDAD"/>
        <s v="ESPARRAGOS DE DIA. 5/16&quot; NC X"/>
        <s v="EJE DE= 3/4&quot; X 41 CMS CUÑERO"/>
        <s v="EJE BANDAS CONVEYER"/>
        <s v="BANDA PLANA COLECTORA"/>
        <s v="ENGRANE Z76 PC1/4-14.5° AC4340"/>
        <s v="CORONA SIN FIN Z20"/>
        <s v="PIÑON EMPACK HUMEDAD H1200"/>
        <s v="CHUMACERA EJE PRINCIPAL DI=1"/>
        <s v="PIÑON CADENA PASO = 3/8&quot; Z13"/>
        <s v="PIÑON Z29 DI=25MM CUÑERO 3/16&quot;"/>
        <s v="MICROPROCESSOR  BASED HEATER"/>
        <s v="ACOPLE DE CARDAN COMPLETO CON"/>
        <s v="SOPORTE CUCHILLA CIRCULAR"/>
        <s v="ACOPLE EJE DE VENTANA RA"/>
        <s v="CUCHILLA CIRCULAR DE CORTE"/>
        <s v="COPA 3/4 CUADRANTE 1/2 TORQUE"/>
        <s v="CORREA DENTADA 1400-H100"/>
        <s v="PRISIONERO PUNTA BRONCE"/>
        <s v="GLUE VALVE REF: 706XX036"/>
        <s v="GLUE VALVE REF: 705XX035"/>
        <s v="TROQUEL CONVENCIONAL 25X175"/>
        <s v="TROQUEL CONVENCIONAL 25X65"/>
        <s v="TROQUEL CONVENCIONAL 30X100"/>
        <s v="TROQUEL CONVENCIONAL 30X105"/>
        <s v="TROQUEL CONVENCIONA 35X100 31J"/>
        <s v="TROQUEL CONVENCIONAL 18X90 31J"/>
        <s v="TROQUEL CONVENCIONA 40X105 31J"/>
        <s v="ENGOMADOR DE SOLAPA SUPERIOR"/>
        <s v="WA10129 CUCHILLA SEPARAD. ROTA"/>
        <s v="WA10306 SEPARADORA FIJA RA D.S"/>
        <s v="CUCHILLA CIRCULAR GRAFADO"/>
        <s v="TROQUEL MAGNETICO 175X25 OW1K4"/>
        <s v="TROQUEL MAGNETICO 100X30"/>
        <s v="GUIA PARA SIST. APERTURA C."/>
        <s v="CUCHILLA DE GRAFADO MO"/>
        <s v="DESTORNILLADOR DE PALA"/>
        <s v="DESTORNILLADOR DE ESTRIA"/>
        <s v="LLAVE MIXTA BOCA FIJA 19-18"/>
        <s v="PIEDRA AFILADO FINO 240"/>
        <s v="PINZA PEQUEÑA"/>
        <s v="CODO 90º ACERO INOX DR BLADE"/>
        <s v="MOTOR WEG 0.33 HP 17205PM 220/"/>
        <s v="WA10307 SEPARADORA FIJA RA 0.S"/>
        <s v="ENGRANE RECTO Z=80 PD16"/>
        <s v="PIÑON RECTO Z=40 PD16"/>
        <s v="EJE CARDAN FRENO STEVENS DI.25"/>
        <s v="VALVULA ANTIRETORNO PILOTADA"/>
        <s v="INTERRUPTOR SULLAIR SRD - 300"/>
        <s v="GRAPAS GALVANIZAD PARA TUBERIA"/>
        <s v="BANDA A-29 PARA POLEA"/>
        <s v="ELEMENTO DESLIZ DGPL-25/32"/>
        <s v="CONECTOR MULTIFUNC HUBEEL 3/8&quot;"/>
        <s v="BANDA A-47 TALADRO DE ARBOL"/>
        <s v="REGULADOR PRESION DE AIRE 1&quot;"/>
        <s v="K4.802.47 INICIADOR"/>
        <s v="K4.709.75 REGUL POR THYRISTORE"/>
        <s v="K4.359.29 MODULO DE RELE"/>
        <s v="K4.722.76.01 SONDA CONDUCTORA"/>
        <s v="K4.811.52 MODUL DIG SALIDA PLC"/>
        <s v="K4.811.55 MODULO ANALOGICO"/>
        <s v="K4.811.76 ADAPTADOR PLC"/>
        <s v="BACKUP CD WD-627"/>
        <s v="SEGMENTO D AMARRE PARA W008.01"/>
        <s v="K182435 CORREA DENTADA 1200-"/>
        <s v="K141019 ANILLO SEGURIDAD D=19"/>
        <s v="CORREA DENTADA GT640-8MR 30"/>
        <s v="CORREA DENTADA GT1200-8MR 20"/>
        <s v="TORNILLO SC HEXAGONO INTERNO Y"/>
        <s v="ANILLO DE SEGURIDAD D40X1.75mm"/>
        <s v="CORREA DENTADA 1440-8M50 PARA"/>
        <s v="CORREA DENTADA 840-8M20 PARA"/>
        <s v="CUCHILLA MARCADO PREVIO LONGIT"/>
        <s v="CORREA DENTADA GT1760-8MR-50"/>
        <s v="CORREA DENTADA 800-5M09 PARA"/>
        <s v="CORREA DENTADA 2800-8M30"/>
        <s v="CORREA DENTADA 740-5M15"/>
        <s v="CORREA DENTADA 495-5 M25"/>
        <s v="CORREA DENTADA 475-5M15"/>
        <s v="CORREA DENTADA GT750-5MR-25"/>
        <s v="CASQUILLO ENGOMADO SOLAPA"/>
        <s v="CORREA DENTADA GT550-5MR-20"/>
        <s v="RASQUETA V87619981"/>
        <s v="RASQUETA V87620001"/>
        <s v="RASQUETA V87620030"/>
        <s v="CORREA DENTADA 500-5M15"/>
        <s v="CORREA DENTADA 525-5M9"/>
        <s v="RASQUETA V87620020"/>
        <s v="CORREA DENTADA 600-5M9"/>
        <s v="CORREA DENTADA GT1050-5MR-25"/>
        <s v="CORREA DENTADA GT2000-8MR-50"/>
        <s v="CORREA DENTADA TP1200-8M30"/>
        <s v="CORREA DENTADA 2400-8M30"/>
        <s v="CORREA DENTADA GT3280-8MR-30"/>
        <s v="CORREA DENTADA GT960-8MR-30"/>
        <s v="CORREA DENTADA 1216-8M30"/>
        <s v="CORREA DENTADA GT880-8MR-30"/>
        <s v="CORREA PLANA V87337960"/>
        <s v="CASQUILLO RECUBIERTO EN CAUCHO"/>
        <s v="CINTA DE MAQUINA 2200/85 mm"/>
        <s v="CORREA PLANA 2842/120 mm"/>
        <s v="ROLDANA D CAUCHO VERDE N010022"/>
        <s v="ROLDANA D CAUCHO VERDE N010621"/>
        <s v="ROLDANA D CAUCHO VERDE N010030"/>
        <s v="ROLDANA D CAUCHO VERDE N010682"/>
        <s v="ROLDANA D CAUCHO VERDE N010000"/>
        <s v="TORNILLO SC HEX. INTERNO"/>
        <s v="ANILLO DE SEGURIDAD D28X1.2 mm"/>
        <s v="PIN B-BUNCH D 1/4 0.88&quot; ALTURA"/>
        <s v="EJE EMBRAGUE CARDAN MR 1000"/>
        <s v="PUENTE RECTIFICADOR B512F2T"/>
        <s v="CONTACTOR LC1 DGK11"/>
        <s v="SENSOR FOTOELECTRICO DATALOGIC"/>
        <s v="BARRA CERAMICA CILIND 12X390mm"/>
        <s v="BARRA CUADRO 12X12X390 mm"/>
        <s v="BOBINA DE VALVULA SOLENOIDE"/>
        <s v="ANILLOS SUJECION DE ENGOMADOR"/>
        <s v="DISCO ALIMENTADOR RA10306 OPER"/>
        <s v="DISCO ALIMENTADOR RA10307"/>
        <s v="CONMUTADOR DE MULETILLA 2 POSI"/>
        <s v="MANGUERA VACIO 16 mm 5/8&quot;"/>
        <s v="MANGUERA CAUCHO LONA 1&quot;"/>
        <s v="THERMOSTATO VERTICAL 1 ETAPA"/>
        <s v="GUARDA THERMOSTATO QTH99 QUALI"/>
        <s v="UNION HERMAFROD CADENA PASO 8m"/>
        <s v="UNION SENCILLA PARA CADENA"/>
        <s v="PIÑON Z32 HUMEDAD MR-1000"/>
        <s v="RACOR RECTO RAPIDO 3/8 X 8 mm"/>
        <s v="RACOR RECTO RAPIDO 1/4 X 6 mm"/>
        <s v="RACOR RECTO RAPIDO 3/8 X 6 mm"/>
        <s v="RACOR CODO 1/4 X 6mm OD"/>
        <s v="RACOR CODO 3/8 X 8mm OD"/>
        <s v="RACOR CODO 3/8 X 6mm OD"/>
        <s v="RACOR Y RAPIDO 1/8 X 4 mm OD"/>
        <s v="RACOR Y RAPIDO 1/8 X 6 mm OD"/>
        <s v="RACOR Y RAPIDO 1/4 X 6 mm OD"/>
        <s v="REGULADOR CAUDAL 90° 1/8 X 6mm"/>
        <s v="INDUCTIVO M8 PNP N.O CONECTOR"/>
        <s v="K4.802.929.50 ADAPTADOR"/>
        <s v="CURTIUS INDUCTIVO 12 mm N.O"/>
        <s v="CURTIUS INDUCTIVO 5 mm N.O PNP"/>
        <s v="TORNILLO ESCALONADO EN ACERO"/>
        <s v="MANUAL DE OPERACION 191.00"/>
        <s v="MANUAL DE PARTES PARA WD191.00"/>
        <s v="MANUAL DESBOBINADOR 190.50"/>
        <s v="MANUAL BST EKR 1000-H304.01"/>
        <s v="MANUAL DE USUARIO PARA EL DF"/>
        <s v="DOCUMENTAC ELECTR PARA 190.50"/>
        <s v="SENSOR INDUCTIVO 8 mm SICK NC"/>
        <s v="SELLO RETEN 38 X 52 X 7"/>
        <s v="DADO EN BRONCE DE RODILLO ENT"/>
        <s v="TORNILLO DE GRADUACION RA"/>
        <s v="PHP707/PHP704 CUERPO Y SPOOL"/>
        <s v="1/4-20 X 1 LG CONE.PT.HEX.SOC"/>
        <s v="#8-32 X 1/4 NYLOK HEX.SOC.SET"/>
        <s v="#10-24 X 3/8 NYLOK HEX.SOC.SET"/>
        <s v="PHP275-RODA AXIAL CIRC AGUJAS"/>
        <s v="SELLO RETEN CAUCHO 25X35X4"/>
        <s v="SENSOR INDUCTIVO 5mm NO NPN"/>
        <s v="SENSOR INDUCTIVO 5 mm NC"/>
        <s v="RACOR RECTO 5M X 4 mm OD"/>
        <s v="RACOR CODO 5M X 4 mm OD"/>
        <s v="UNION RAPIDA SIMPLE 4mm OD"/>
        <s v="REGULADOR CAUDAL CODO M5"/>
        <s v="FABRICACION ACOPLES ACERO"/>
        <s v="FABRICACION RESORTES ALIMENTAD"/>
        <s v="FABRICAC ESPARRAGOS Y RESORTES"/>
        <s v="TORNILLOS 3/8 X 3&quot; CAB CUADRAD"/>
        <s v="CUÑAS EN INOX UNIDAD NUMERADOR"/>
        <s v="FABRICACION TORNILLOS FIJACION"/>
        <s v="TUBOS FLUORESCENTES PHILLIPS"/>
        <s v="FLECHA DE REBOBINADO D12mm"/>
        <s v="MANGUERA R7 3/8&quot; X 0.60"/>
        <s v="MANGUERA R7 3/8&quot; X 0.75"/>
        <s v="TORNILLO TOPE GRADUACION ESCAL"/>
        <s v="TORNILLO DE GRADUACION ACERO"/>
        <s v="PIÑON CADENA PASO 1/2 Z36"/>
        <s v="ANILLO SOPORTE RODILLO TRAYECT"/>
        <s v="EJE BANDAS SALIDA COMPACTADORA"/>
        <s v="VALVULA MANUAL FESTO SV-5-M5-B"/>
        <s v="ESPATULA ENHEBRADO OLIMPIC 3"/>
        <s v="RACOR RECTO M5 X 6 OD"/>
        <s v="ELEMENTO DESLIZANTE DGPL"/>
        <s v="CONECTOR MULTIFUNC HUBEEL 1/2&quot;"/>
        <s v="CONECTOR RECTO HUBEEL 1/2&quot;"/>
        <s v="ROTULA M20-1,5mm AGUJERO D20mm"/>
        <s v="SOPORTE INFERIOR DEL CILINDRO"/>
        <s v="ELECTROVALVULA FESTO CPV10-M1H"/>
        <s v="CADENA PARA COLGAR LAMPARAS"/>
        <s v="SOPORTE RECTANGULAR  DIDDE"/>
        <s v="FLEJE PRETEMPLADO OLIMPIC 3"/>
        <s v="ARAÑA W05 PARA TUERCA N05"/>
        <s v="TORNILLO ESCALONADO DE 8MM"/>
        <s v="RACHER EN ACERO ALIMENTAD HALM"/>
        <s v="TORNILLOS BRONCE 1/4&quot; PHP"/>
        <s v="PIÑON Z33 HUMEDAD DIDDE G."/>
        <s v="RODAMIENTO ANGULAR 7010 ACD"/>
        <s v="RODAMIENTO RODILLOS NN 3010/SP"/>
        <s v="CAUTIN  WELLER 40W"/>
        <s v="ANILLO DE CIERRE MANDRIL"/>
        <s v="TORNILLO CRUCETA DE REBOBINADO"/>
        <s v="SOPORTE T BIELA RODILL TINTERO"/>
        <s v="GUARDA ACRILICO ESPESOR 1/4"/>
        <s v="MANGUERA R2 3/8&quot; X 1,05 MT NPT"/>
        <s v="RA 82342 KICK OUT AIR CYL"/>
        <s v="RA 90241 FEELER INDICATOR"/>
        <s v="CILINDRO NEUMATICO FESTO ADVU"/>
        <s v="RODAMIENTO R2ZZ NTN"/>
        <s v="CEPILLO CIRCULAR PARA PAPEL"/>
        <s v="EJES EN ACERO DE 5/8 X 1150 mm"/>
        <s v="FLANCHES PARA SOPORTES GUIAS"/>
        <s v="EJE EMPAREJADOR LAT. KORS"/>
        <s v="RESORTE MORDAZA PORTA PLANCHA"/>
        <s v="DISCO SOPORTE MERCOTAC ULMA"/>
        <s v="CORREA DIENTE REDONDO REF:1120"/>
        <s v="CUÑA PORTAROLLO"/>
        <s v="RODAMIENTO AGUJAS J-2420"/>
        <s v="ENGRANAJE Z88 PC 1/4-20°"/>
        <s v="SELLO RETENEDOR 9613 NATIONAL"/>
        <s v="ESCOBILLAS COLECTOR MOTOR SORS"/>
        <s v="593XX104 AMORTIGUADOR LINE"/>
        <s v="593XX048 DIAFRAGMA REGULADOR"/>
        <s v="593XX049 PROTECTOR  DIAFRAGMA"/>
        <s v="593XX029 CARTUCHO FILTRO INOX"/>
        <s v="704XX554 PLUNGER-VASTAGO"/>
        <s v="793XX271SPRING-RESORTE PISTOLA"/>
        <s v="707XX073 ASIENTO 0,30 PISTOLA"/>
        <s v="704X553 NOZZLE BODY-BOQUILLA"/>
        <s v="BUJE SOPORTE GUIA MESA EMPAQUE"/>
        <s v="ADAPTADOR HIDRAULICO RECTO"/>
        <s v="ADAPTADOR HIDRAULICO 90°"/>
        <s v="ARANDELA PLANA 8 mm"/>
        <s v="MACHUELOS 5/16&quot; NF"/>
        <s v="RODILLO DE TRANSPORTE W211.01"/>
        <s v="CONJUNTO TINTERO 2:CREMALLERAS"/>
        <s v="VALVULA FITTING INYECCION 3/8"/>
        <s v="RETENEDOR 55 X 90 X 10"/>
        <s v="ANILLOS O-RING EX:90mm INT:82m"/>
        <s v="ANILLOS O-RING EXT:115mm"/>
        <s v="TORNILLO HIDRAULICA COMPRESION"/>
        <s v="EJE IMPULSOR DE CORES 16 MM"/>
        <s v="SOPORTE BALANCIN OLIMPIC HS"/>
        <s v="BANDA 80 X 2660 X 2 SINFIN"/>
        <s v="BANDA 50 X 775 X 2 SINFIN PLAN"/>
        <s v="BANDA 95 X 870 X 2"/>
        <s v="ANILLO SELLO HIDRAULICO ORING"/>
        <s v="TORNILLO VALVULA CHEQUE"/>
        <s v="PIN VALVULA DE ALIVIO PIN AEQ"/>
        <s v="TORNILLO VALVULA ALIFIO RELIEF"/>
        <s v="RESORTE VALVULA DE ALIVIO"/>
        <s v="BANDA 165 X 775 X 2 mm SINFIN"/>
        <s v="BANDA 80 X 1040 X 2 mm SINFIN"/>
        <s v="BANDA 80 X 3260 X 2 mm SINFIN"/>
        <s v="BANDA PLANA SINFIN 30X1615X1mm"/>
        <s v="CARRETO ARRASTRE 51mm X 10 mm"/>
        <s v="TORNILLO BCC ROSCA SEGURIDAD"/>
        <s v="ENGRANE RECTO Z38 ESP PC 1/4&quot;"/>
        <s v="BANDAS PARA TRANSPORTE PAPEL"/>
        <s v="BOTON DE PARADA EMERGENCIA"/>
        <s v="20 METROS CABLE RESISTENTE"/>
        <s v="BOTON PULSADOR FUNGIFORME"/>
        <s v="BRIDA PARA BOTON PULSADOR"/>
        <s v="SOPORTE DE PLACA DENOMINACIÓN"/>
        <s v="ROTULO INDICADOR PARA PULSADOR"/>
        <s v="PLACA INDICADORA PARA S221.01"/>
        <s v="BOQUILLA NORDSON 0.30/0.012&quot;"/>
        <s v="BOQUILLA NORDSON 0.35/0.014&quot;"/>
        <s v="SILENCIADOR NEUMATICO ROSCA"/>
        <s v="MANGUERA PLASTICA ACORDONADO 1"/>
        <s v="ARAÑA PARA ACOPLE L50"/>
        <s v="ESCOBILLAS COLECTOR SPEED MAST"/>
        <s v="ESCOBILLAS ANILLOS SPEED MASTE"/>
        <s v="RIEL DE TRACCION"/>
        <s v="66020120 LAMINA MUELLE P/CEPIL"/>
        <s v="ENGRANE RECTO Z:34 B-BUNCH"/>
        <s v="SELLO NATIONAL 30 X 52 X 7 mm"/>
        <s v="RODAMIENTO AGUJAS BK2016"/>
        <s v="CORREA EN V LISA TIPO A"/>
        <s v="RODAMIENTO RODILLO NU2206"/>
        <s v="EJE ACOPLE VAIVEN TIPO COPA"/>
        <s v="CODO 90° DE 1 1/2&quot;"/>
        <s v="CLAMP BAR CILIND MAGNETICO"/>
        <s v="BANDA 765 X 50 X 2 PICADORA"/>
        <s v="CD4070BE CIRCUITO INTEGRADO"/>
        <s v="LM324AN CIRCUITO INTEGRADO"/>
        <s v="LM339N CIRCUITO INTEGRADO"/>
        <s v="CD40106BCN CIRCUITO INTEGRADO"/>
        <s v="MC14011BCP CIRCUITO INTEGRADO"/>
        <s v="ESCOBILLAS SERVOMOTORES PHP"/>
        <s v="BASE PARA CIRCUITO INTEGRADO"/>
        <s v="RESORTE PARA CARRETOS ARRASTRE"/>
        <s v="800155 TIDLAND RESORTE EJE"/>
        <s v="602020 TIDLAND RESORTE EJE"/>
        <s v="118368 TIDLAND RESORTE EJE"/>
        <s v="RESORTE EJE NIMCOR 3BS228659"/>
        <s v="RESORTE EJE NIMCOR 3BS228660"/>
        <s v="ACOPLE ENCODER METALICO EJE"/>
        <s v="STARTER PLASTICO DE 4-65W"/>
        <s v="CONECTOR DB9 MACHO CARCASA"/>
        <s v="K1.931.01 EJE ARTICULADO"/>
        <s v="RESORTES MESA TRANSPORTE S/M"/>
        <s v="CARRETOS ARRASTRE 35 X 8"/>
        <s v="CARRETOS ARRASTRE 40 X 8"/>
        <s v="MOTOR HUMEDAD MR-1000"/>
        <s v="NEOPRENO DE 1/4"/>
        <s v="JUEGO MACHUELOS 1/8&quot; NC"/>
        <s v="JUEGO MACHUELOS 1/8&quot; NF"/>
        <s v="ORING 2 1/2  DI 2 1/8 ESP 3/16"/>
        <s v="RETENEDOR 15 X 24 X 7"/>
        <s v="MANGUERA REFUERZO ALAMBRE 3/4&quot;"/>
        <s v="GATO DE GAS"/>
        <s v="TROQUEL MAGNETICO VENTANA"/>
        <s v="HK1816 RODAMIENTO AGUJA"/>
        <s v="MANGUERA PARA AIRE DINT;12 mm"/>
        <s v="MACHUELOS DE 1/8 NF"/>
        <s v="JUEGO DE MACHUELOS DE 4mm"/>
        <s v="FILTRO PARA AIRE REF:4438-03"/>
        <s v="ESCOBILLAS MOTOR HALM"/>
        <s v="MARQUILLAS PLASTICAS AMARILLAS"/>
        <s v="CHAVETA DE 5 MM EXTERIOR"/>
        <s v="CHAVETA 6MM EXTERIOR"/>
        <s v="CHAVETA 7 MM INTERIOR"/>
        <s v="CHAVETA 7 mm EXTERIOR"/>
        <s v="CHAVETA 10 mm INTERIOR"/>
        <s v="CHAVETA 11 mm INTERIOR"/>
        <s v="CHAVETA 11 MM EXTERIOR"/>
        <s v="CHAVETA 12 mm INTERIOR"/>
        <s v="CHAVETA 12 mm EXTERIOR"/>
        <s v="CHAVETA 13 mm INTERIOR"/>
        <s v="CHAVETA 13 mm EXTERIOR"/>
        <s v="CHAVETA 14 MM INTERIOR"/>
        <s v="CHAVETA 14 mm EXTERIOR"/>
        <s v="RODAMIENTO CONICO DE RODILLOS"/>
        <s v="RETEN 1 1/4 X 2 3/8 X 1/2"/>
        <s v="VALVULA ROTATIVA PALANCA 5/3"/>
        <s v="CONECTOR CURVO 1/2 NPT X 1/2"/>
        <s v="CONECTOR RECTO 1/2 NPT X 1/2 O"/>
        <s v="MANGUERA TUBING 1/2&quot; OD"/>
        <s v="PIÑON Z-56 PD:16-20 ACERO 4340"/>
        <s v="ORING PARA ALTA PRESION"/>
        <s v="TERMOSTATO SOBRE CARTA"/>
        <s v="MANGUERA TUBING 10 mm OD"/>
        <s v="SENSOR INDUCTIVO E2EX3T1"/>
        <s v="TORNILLO SUJETADOR ENGOMADOR"/>
        <s v="CUÑA TRAPEZOIDE DE EJE PONCHAS"/>
        <s v="ACOPLE BR 1/2&quot; A 1/2&quot; NPT"/>
        <s v="ACOPLE BR 1/2&quot; A 3/8&quot; BRONCE"/>
        <s v="ORING DEXT:7/16 DINT:5/16"/>
        <s v="ORING DEXT:3/8 DINT: 1/4"/>
        <s v="ORING DEXT:8 DINT:5 ESPESO:1,5"/>
        <s v="ORING DEXT:20 DINT:17 ESP: 1,5"/>
        <s v="RODAMIENTO 1604 RS"/>
        <s v="RODAMIENTO 6208 2RS CN"/>
        <s v="BRIDA PVC PRESION 6&quot; SCH40"/>
        <s v="ACOPLES REUSABLES 3/16"/>
        <s v="CIRCUITO INTEGRADO LM324"/>
        <s v="SCR C103"/>
        <s v="MANGUERA HIDRAULICA ALTA PRESI"/>
        <s v="MINIBREAKER 1 X 2 AMP"/>
        <s v="SELLO RETEN 1 5/8X2 5/8X5/16"/>
        <s v="SELLO RETEN 1 9/16X1 1/8X1/4"/>
        <s v="PASTILLA FRENO BOBINA VENTANA"/>
        <s v="EJE CAJA TRANS PINES ALINEADOR"/>
        <s v="SELLO RETEN CAJA ALINEADOR"/>
        <s v="EJE INTERMEDIO TRANSM COLECTOR"/>
        <s v="TRANSFORMADOR VARIABLE TOROIDA"/>
        <s v="ORING VITON PARA CILIND. PHP"/>
        <s v="JUEGO DE ESCOBILLAS MOTOR PRIN"/>
        <s v="RESORTES ROD ACUAMAT H-22"/>
        <s v="V55038210-REGLETA 5795/04"/>
        <s v="TORNILLO CABEZA CILINDRICA HEX"/>
        <s v="VO3023390-CUCHILLA DE SEPARACI"/>
        <s v="RODAMIENTO ER32T SEAL MASTER"/>
        <s v="RETENEDOR METALICO DEXT:52mm"/>
        <s v="RODAMIENTO DE AGUJAS HK1010B"/>
        <s v="ORING RUEDA ESCALONADORA"/>
        <s v="BANDA PATIN CENTRAL MO"/>
        <s v="GRASERA 1/8 NPT RECTA"/>
        <s v="GRASERA 1/4 NPT A 45°"/>
        <s v="GRASERA 1/8 NPT A 90°"/>
        <s v="GRASERA 1/4 NPT RECTA"/>
        <s v="GRASERA 1/4 NPT"/>
        <s v="ENGRANE RECTO Z25 CON MANGUITO"/>
        <s v="ENGRANE Z26 M1,5-20° CUÑERO"/>
        <s v="TENSOR MARGINADOR SPEED"/>
        <s v="ANILLOS C REFILADORA MQ 550-1"/>
        <s v="FUSIBLE FRS-20 600 VOLTIOS"/>
        <s v="SELECTOR 3 POSI.FIJAS XB4BD33"/>
        <s v="K196099 RUEDA LIBRE RODAMIENTO"/>
        <s v="MICROMETRO COMPARADOR"/>
        <s v="BULON DE AJUSTE DE PRESION"/>
        <s v="INSERTO RESISTENCIA SECADOR"/>
        <s v="PEINE LIMPIA CRIMPIN BBUNCH"/>
        <s v="MACHUELOS DE 16 mm"/>
        <s v="RETENEDOR PARA ARMONICO NATION"/>
        <s v="PISTON ACOPLE NEUMAT HORTON"/>
        <s v="RETENEDOR NATIONAL 471733"/>
        <s v="RODAMIENTO R18 FAG"/>
        <s v="CHAVETA INT DE 58 mm"/>
        <s v="RESORTE EXTENSION SELLAFACIL"/>
        <s v="BORNA CONECTOR PARA 8 PINES"/>
        <s v="PHP 90342 SWITCH FLUJO DE AIRE"/>
        <s v="HP 8181 SEGUIDOR FOLLOWER"/>
        <s v="HP 739 ANILLO DE SELLO ORING"/>
        <s v="RETENEDOR DEXT: 30mm DINT: 19m"/>
        <s v="GRASERA 6 mm RECTA"/>
        <s v="GRASERA 6 mm 45°"/>
        <s v="GRASERA 6mm 90°"/>
        <s v="RZB1407 PINZA SACAPLIEGOS SORZ"/>
        <s v="RZ05834 MUELLE DE COMPRESION"/>
        <s v="RODAMIENTO DE AGUJA HK3520"/>
        <s v="RODAMIENTO 6305 2ZZ FAG MOTOR"/>
        <s v="RODAMIENTO NK1416 INA"/>
        <s v="ESTRIBO HL16B"/>
        <s v="ANILLO TOPE"/>
        <s v="BROCA DE 3/8 EXTRA LARGA"/>
        <s v="SELECTOR 3 POSICIONES 30 MM"/>
        <s v="RETEN QA 28-36 N 1/1 DEXT:36mm"/>
        <s v="RETEN DEXT: 37 DINT:28"/>
        <s v="RESORTES PARA ACOPLES OLIMPIC"/>
        <s v="RODAMIENTO DE AGUJA MS51961-12"/>
        <s v="RETEN EN POLIPACK 18 X 26 X 8"/>
        <s v="RETEN EN POLIPACK 30 X 40 X 10"/>
        <s v="RESORTE MESA DE POLIMEROS"/>
        <s v="TERMINAL FASTON 16-14 HEMBRA"/>
        <s v="RODAMIENTO KR19PP"/>
        <s v="CARRO BDGPL-25 OLIMPIC 3"/>
        <s v="BANDA CORRUGADA 1070 X 25 X 5"/>
        <s v="BANDA PLANA 4425 X 75 X 2 OLIM"/>
        <s v="RODAMIENTOS RODILLO TIMKEN 365"/>
        <s v="RETEN AB7153E-3&quot;X3/8&quot;X25/16&quot;"/>
        <s v="TERMINAL HEMBRA REF:MNU14-250"/>
        <s v="RETENEDOR 470625 2 1/4 X 1 1/2"/>
        <s v="FUENTE 220 VOL  A 24DC 8.3 AMP"/>
        <s v="FUSIBLE SEMICONDUCTOR 225A"/>
        <s v="1131380-A MICRORUPTOR DE PALAN"/>
        <s v="UNION TEE 1/2&quot; OD PARA MANGUER"/>
        <s v="BANDA 2110 m LONG X 45mm ANCHO"/>
        <s v="BANDA 350 mm LARGO X 70 mm ANC"/>
        <s v="FUSIBLE ACOPLE GOMEROS COLEC"/>
        <s v="PIÑON DE ARRASTRE 550 GENERADO"/>
        <s v="K691577 ESCOBILLA PARA ANILLO"/>
        <s v="JUEGO DE MACHUELO 1/4 NPT"/>
        <s v="JUEGO MACHUELO 1/16 NPT"/>
        <s v="MACHUELO 3/8 NPT"/>
        <s v="BROCA TUNGSTENO DIA 5/16&quot;"/>
        <s v="CUÑA MEDIALUNA PORTAROLLO"/>
        <s v="GUIA EN BRONCE DE CARRETO"/>
        <s v="EJE ACOPLE CONTRACUCHILLAS"/>
        <s v="CADENA BRITANICA 08B SENCILLA"/>
        <s v="UNION SIMPLE CADENA 08B SENCIL"/>
        <s v="UNION HERMAFRODITA CADENA 08B"/>
        <s v="EJE EN  ACERO 4140 B. ARRASTRE"/>
        <s v="SOPORTE TENSOR CADENA 241"/>
        <s v="HP859 VALVULA MAN DRENAJE PHP"/>
        <s v="PHP 610 BLOQUE DISTRIBUIDOR"/>
        <s v="MALLA FILTRO DE BOMBA HP806A"/>
        <s v="PHP 6037 ANILLO SELLO DE PINZA"/>
        <s v="RA 10267 ORING SELLO DE PINZA"/>
        <s v="EMPAQUE DE CAUCHO DE 1/32"/>
        <s v="RODAMIENTO INA HFL 2026 PIÑON"/>
        <s v="RA50429 BUJE RODILLO RASQUETA"/>
        <s v="RA50213 BUJE RODILLO DUCTOR"/>
        <s v="RA50211 MANGUITO ACOPLE RODILL"/>
        <s v="RA50215 PIÑON Z20 DUCTOR GOMA"/>
        <s v="RA50431 MANGUITO EXCENTRICO LT"/>
        <s v="PALANCA DE DESCENSO ESTIBADOR"/>
        <s v="EJE TENSOR BANDA ENT CADENAS"/>
        <s v="TAPA METAL P/TOMA L18-20R"/>
        <s v="CLAVIJA L18 - 30P LEGRAND"/>
        <s v="RODAMIENTO RAL 012 NPP FAFNIR"/>
        <s v="FUSIBLE SEMICONDUCTOR 63A"/>
        <s v="RACOR RECTO 1/8 NPT- 4mm OD"/>
        <s v="RACOR CODO 1/8 NPT- 4mm OD"/>
        <s v="66020110 LAMINA MUELLE P/RODIL"/>
        <s v="FUSIBLE SEMICONDUCTOR 80A"/>
        <s v="TORNILLO CON BUJE DE CARRETO"/>
        <s v="RODAMIENTO 61902 - 2Z SKF"/>
        <s v="BANDA 870 X 80 X 2 CHIORINO"/>
        <s v="BATERIA NI-CD GROLT 2AMP"/>
        <s v="311194 MUELLE DE COMPRESION"/>
        <s v="311207 BALIN 11 MM AC INOX"/>
        <s v="311764 ASIENTO DE VALVULA SEAT"/>
        <s v="CHAPA GUIA ESCALONADOR 241"/>
        <s v="FILTRO AIRE B SUCCION 627"/>
        <s v="SENSOR OPTICO OMRON E32-T14"/>
        <s v="PINZA FESTO TRES DEDOS HGD-32A"/>
        <s v="JUNTA TORICA NBR 70SH 9,5X3"/>
        <s v="FERODO SA 92 DIAM 110X65X5"/>
        <s v="POTENCIOMETRO BOURNS 10K"/>
        <s v="RODAMIENTO INA KB2558-PP LEMU"/>
        <s v="CILINDRO DOBLE EFECTO D16 X 80"/>
        <s v="PLATINAS GUIA PORTAROLLOS STEV"/>
        <s v="CARRETO GUIA PAPELILLO 627"/>
        <s v="EJE REDUCTOR ENT.PICADORA OL1"/>
        <s v="ASPAS BOMBA VFIFE 1&quot;X3/4&quot;X3/16"/>
        <s v="PLATINA TOPE CIL PINES COLECT"/>
        <s v="PASADOR CADENA BUTTER"/>
        <s v="RETN DE 20 X 40 X 7"/>
        <s v="RETEN DE 20 X 35 X 7"/>
        <s v="BOMBILLO BAYONETA 6 VOLT 2WATS"/>
        <s v="DADO ACOPLE ENGOMADOR 550"/>
        <s v="PATCH CORD RJ45 CAT-6 1 MTS"/>
        <s v="PATCH CORD RJ45 CAT 5-E 1 MTS"/>
        <s v="TEE GALVANIZADA DE 2&quot;"/>
        <s v="AMORTIGUADOR DE GAS K189540"/>
        <s v="AMORTIGUADOR DE GAS K189536"/>
        <s v="AMORTIGUADOR DE GAS K189561"/>
        <s v="BANDA PLANA 3980 x 160 x 1,1mm"/>
        <s v="RASQUETA DE BRONCE V87615110"/>
        <s v="RASQUETA DE BRONCE V87615120"/>
        <s v="TORNILLO HEXA 5/8&quot; x 4&quot; NC"/>
        <s v="WASA 5/8&quot;"/>
        <s v="ESCOBILLA MOTOR EMPAREJADOR"/>
        <s v="FUSIBLE SEMICONDUCTOR 32A"/>
        <s v="ANILLO SEP PISON PHP"/>
        <s v="SOPORTE GUIA DEL WA"/>
        <s v="RELE 8 PINES PLANOS BOB 12 VDC"/>
        <s v="PALA EMPUJADORA HULMA 50 MM"/>
        <s v="REDUCCION 1 X 1/2 NPT BRONCE"/>
        <s v="RODAMIENTO ER-19K MC GILL"/>
        <s v="SELLO 471466 NATIONAL 5/8x1/8"/>
        <s v="SELLO SOG 108060 15,88 X 34,92"/>
        <s v="RODAMIENTO 72078 DE BOLAS"/>
        <s v="BROCA P/METAL P/ACOPLE SDS"/>
        <s v="TAPA LATERAL CAMARA DE TINTA"/>
        <s v="7000100115 TUERCA DE UNION"/>
        <s v="RODAMIENTO 6006 LLU C3 FAG,NTN"/>
        <s v="VALV. ACCIONAMIENTO MUSC 3/2"/>
        <s v="RETEN 1 5/8 X 3&quot; X 1/2&quot; SOG"/>
        <s v="UNION SIMPLE DE CADENA # 80"/>
        <s v="UNION CADENA MEDIOPASO # 80"/>
        <s v="PHP7021 BOTTOM BODY VALV."/>
        <s v="BANDA SALIDA DE ROLLOS OLIMPIC"/>
        <s v="PASADOR PARA EJE PORTAROLLOS"/>
        <s v="INTERRUPTOR LUMINEX DOBLE"/>
        <s v="SELECTOR 3 POSI XB4BD53"/>
        <s v="EMPAQUE DE ADVESTO DE 1/16&quot;"/>
        <s v="ELECTROVALV. 5/2 BIESTABLE"/>
        <s v="HOJA DE SIERRA PARA CALADORA"/>
        <s v="MACHUELO 3/16&quot; N.F"/>
        <s v="RODAMIENTO UKC 20 ZZ"/>
        <s v="RODAMIENTO 3209 2RS SKF"/>
        <s v="GUIA DE TIRO RETIRO SPEED 6"/>
        <s v="CONDULETA DE 1/2&quot; LB"/>
        <s v="ADAPTADOR MT DE 1/2&quot;"/>
        <s v="RODAMIENTO CSK 20 - MC5"/>
        <s v="CRUCETA CON GRASERA"/>
        <s v="CORREA DENTADA 270H 100"/>
        <s v="POLICORD CHIORINO DE 4 mm"/>
        <s v="RACOR RECTO 1/2 NPT X 12mm"/>
        <s v="RACOR CODO 1/2 NPT X 12mm"/>
        <s v="RACOR CODO 3/8 NPT X 10mm"/>
        <s v="K172026 CORREA DENTADA 1392"/>
        <s v="RODILLO ANILOX CROMADO D70"/>
        <s v="RETENEDORES METALICOS"/>
        <s v="RULO SEGUIDOR D1/2 X 1/4 X 1/2"/>
        <s v="PIÑON PLEGADOR 750 AC 4340"/>
        <s v="TORNILLO AJUSTE DE CUCHILLAS"/>
        <s v="TORNILLO DE CORTE CUCHILLAS"/>
        <s v="TERMINAL OJO 3M PONCH # 1/0"/>
        <s v="TERMINAL OJO 3M PONCH # 2/0"/>
        <s v="BORNERA PLASTICACALIBRE # 12"/>
        <s v="TOPE AUX. DE MESA PHP-III"/>
        <s v="TOPE AUX. DE PINZA PHP-III"/>
        <s v="BANDA PLANA 787 X 162 X 1,5"/>
        <s v="EMPAQUE TK ACEITE PHP EN NT"/>
        <s v="RELE DE SOBRECORRIENTE"/>
        <s v="BASE SOPORTE PARA RELE SIEMENS"/>
        <s v="CORREA DOBLE DENT. TP540L050"/>
        <s v="BUJE ESPACIADOR ACERO 1045"/>
        <s v="MICRO FINAL CARRERA XCKP118"/>
        <s v="BANDA TRANSPORTADORA NONEX"/>
        <s v="BANDA TRANSP. NONEX EM 4/1"/>
        <s v="FRICTION PAD 4512 G/H 302 G"/>
        <s v="RESISTENCIAS FLOW PACK 10-06"/>
        <s v="COLECTOR MERCURIO MERCOTAC"/>
        <s v="PINZA SOP. VARILLA PORTACORES"/>
        <s v="PIÑON HELICOIDAL RASTRILLO"/>
        <s v="SOPORTE GRADUACION ROD. BRONCE"/>
        <s v="SOPORTE GRADUACION ROD BUJE"/>
        <s v="ROD. AGUA TINTA LT:565"/>
        <s v="TORNILLO AJUSTE PORTA LETRAS"/>
        <s v="RETEN PARA ACEITE 40 X 29 X 7"/>
        <s v="RETEN PARA ACEITE 24 X 14 X 6"/>
        <s v="RETEN PARA ACEITE 25 X 37 X 7"/>
        <s v="REGULADOR CAUDAL 5mm NPT x 6OD"/>
        <s v="CONECTOR CODO MACHO 6 mm"/>
        <s v="CORREA DENTADA 255 L 075"/>
        <s v="ESPARRAGO CILIND. INTRODUCTOR"/>
        <s v="RODAMIENTO 1614 NICE"/>
        <s v="TORNILLOS EJE CARRETOS 627"/>
        <s v="BUJE EN BRONCE  CARRETOS 627"/>
        <s v="CORREA DENTADA 540H150"/>
        <s v="FLEJE ACOPLE CARDAN H-22&quot;"/>
        <s v="RELE 5 PINES BOBINA 24 VDC"/>
        <s v="L0006200200 ENGOMADOR ESPECIAL"/>
        <s v="L0006300200 ENGOMADOR ESPECIAL"/>
        <s v="PLATINA ELEVADOR DE COLA HALM"/>
        <s v="UNION 3/8 HERMAFRODITA # 35-1"/>
        <s v="RETEN Ø EXT: 30 mm Ø INT: 18"/>
        <s v="CORREA 150L075"/>
        <s v="SELLO RETENEDOR 30 X 47 X 7 mm"/>
        <s v="PINZA UÑA ALUMINIO ROBOSUM"/>
        <s v="SOPORTE DE RODILLO DOSIFICADOR"/>
        <s v="ACOPLE BR 1/4 NPT X 1/4 ESP P"/>
        <s v="CORREA M42 EN &quot;V&quot;"/>
        <s v="RA80196 VALVULA VACIO PLEGADOR"/>
        <s v="RA70454 UNION DE PIN CADENA"/>
        <s v="EJE TENSOR SALIDA HOJEADORA"/>
        <s v="CUÑA TRAPEZOIDAL MASAS PINES"/>
        <s v="PISTON KIT DIAFRAGMA MONTALVO"/>
        <s v="BANDA EN V A-39"/>
        <s v="LAMPARA 400 WTS PARA SECADO UV"/>
        <s v="LENGUETA, ALIMENTADOR 627"/>
        <s v="CORREA DENTADA 540H100"/>
        <s v="CORREA DENTADA 540H075"/>
        <s v="VALVULA VACIO PLEG. FONDO RA"/>
        <s v="RODILLO CUNA EMBOBINADOR O-II"/>
        <s v="TERMINAL RJ-45 PARA PONCHAR"/>
        <s v="VARILLA GUIA MUELLE SACAPLIEGO"/>
        <s v="CASQUILLO AUTOCALIBRADO"/>
        <s v="PERNO PASADOR MUELLE SACAPLIEG"/>
        <s v="ARANDELA SEPARADOR DE SOPORTE"/>
        <s v="PIEZA DE SUJECION MUELLE"/>
        <s v="PIEZA DE SUJECION SOPORTE"/>
        <s v="POTENCIOMETRO SERVO PREPINZAS"/>
        <s v="CADENA DE LA PILA AUXILIAR LI"/>
        <s v="CADENA DE LA PILA AUXILIAR LS"/>
        <s v="PIÑON DOBLE DE CADENA AUXILIAR"/>
        <s v="CONECTOR DE RED SEGUN MUESTRA"/>
        <s v="KIT HIDRAHULICO WM360 30LTR"/>
        <s v="TORNILLO FUSIBLE CUCH. GUILLOT"/>
        <s v="RESORTE CABEZAL DE GRAPADO"/>
        <s v="RESORTE DEL SELLA FACIL B2S"/>
        <s v="RODAMIENTO DE BOLAS 36 PP"/>
        <s v="MOTORREDUCTOR MVF44/A"/>
        <s v="RETEN DE CAUCHO Ø EXT:30"/>
        <s v="EJE PORTACARRETOS PLEG LATERAL"/>
        <s v="RETEN ØEXT 3 1/8&quot; Ø INT 2 1/4&quot;"/>
        <s v="RODAMIENTO RA010 FAFNIR BOLAS"/>
        <s v="CUCHILLA SUPERIOR 31J ACERO"/>
        <s v="RETEN ØEXT: 2 1/2&quot; ØINT: 1 5/8"/>
        <s v="RODAMIENTO DE AGUJAS NK 45/30"/>
        <s v="ESCOBILLA P/MOTRO REBOBINADOR"/>
        <s v="DISCO ASPIRADOR P/TRA 42016072"/>
        <s v="JUEGO MACHUELOS 1/2&quot; NC"/>
        <s v="CANASTILLA AXIAL AGUJA TORRING"/>
        <s v="RODAMIENTO AGUJAS HK1612"/>
        <s v="ESCOBILLAS MOTOR HUMEDAD"/>
        <s v="JGO. PUNTAS PARA TESTER UNIT"/>
        <s v="RESORTE PINZA P.PAPEL"/>
        <s v="CORREA DENTADA 450 H100 HOJ."/>
        <s v="CORREA DENTADA 510 H050 NUMER."/>
        <s v="CORREA DENTADA TP480 H100"/>
        <s v="CILINDRO NEUMAT. DSE4-25-25"/>
        <s v="HORQUILLA FESTO SG - M10"/>
        <s v="HORQUILLA FESTO SG - M8"/>
        <s v="RACOR PARA CASQUILLO"/>
        <s v="SOPORTE ROD ROLDANAS 25 X 50 X"/>
        <s v="SOPORTE ROD ROLDANAS 70 X 20m"/>
        <s v="CIL. NEUMATICO Ø 1 1/16&quot; X 6&quot;"/>
        <s v="BOMBILLO AHORRADOR 22 VATIOS"/>
        <s v="UNION DE PVC Ø 1&quot;"/>
        <s v="CODOS DE PVC Ø 1&quot;"/>
        <s v="EJE PPAL. DEL CEROMAX"/>
        <s v="CORREA INTROD CORES ROBOSUM"/>
        <s v="CORREA DENTADA 570 H 100"/>
        <s v="227-817 MOTOREDUCTOR HUMEDAD"/>
        <s v="227-269 CILINDRO DE AIRE"/>
        <s v="728-070 CILINDRO DE AIRE"/>
        <s v="796-185 A VALVULA SOLENOIDE"/>
        <s v="225-533 A TUBO, UNION CARDAN"/>
        <s v="722-909C ENGRANE ACOPLE CARDAN"/>
        <s v="PIÑON HUMEDAD Z33 DIDDE"/>
        <s v="005500472 CORONA DE AGUJAS"/>
        <s v="RODAMIENTO 2204 - 2RS FAG"/>
        <s v="RODAMIENTO INA KB/KBS 3068"/>
        <s v="/POLEA TENSOR DE CORREA"/>
        <s v="TORNILLO GRADUACION HIDRAULICO"/>
        <s v="INSERTO SELLO LATERAL TINTERO"/>
        <s v="RECLETA DOSIFICADOR TINTERO"/>
        <s v="MUELLE EN FLEJE P/BLOQUEO"/>
        <s v="FUSIBLE HH 16 A 36 KV"/>
        <s v="RACOR RECTO 1/8 NPT X 10mm O.D"/>
        <s v="RACOR CURVO 90º 1/8 X 10mm"/>
        <s v=" CILINDRO CD85N20-15-B SMC"/>
        <s v="VALVULA PROPORCIONAL I/P SMC"/>
        <s v="MANGUERAS R2 3/8&quot; (0,70 mts)"/>
        <s v="MANGUERAS R2 3/8&quot; (0,80 mts)"/>
        <s v="REGULADOR DE VOLTAJE LM 317"/>
        <s v="TRANSISTOR 2N3055 ECG 130"/>
        <s v="POTENCIOMETRO DE 10 K OHMNIOS"/>
        <s v="RODAM. DE BOLAS RA012NPP-C2"/>
        <s v="SUMINISTRO DE FUSIBLES HH 36KV"/>
        <s v="CILINDR NEUMAT CRDSNU-25-25-PA"/>
        <s v="MANOMETRO 0-100 PSI CARATULA 2"/>
        <s v="CORREA DENTADA HTD 400-5M-25"/>
        <s v="SOLDADURA ESTAÑO 0,9mm 60/40"/>
        <s v="TUBO FLUORESCENTE OCTRON"/>
        <s v="KIT LINEA BARRIDO GA45"/>
        <s v="KIT OVERHAULL MOTOR GA45"/>
        <s v="CILINDRO NEUMATICO FESTO"/>
        <s v="BANDA 590 X 13 X 1mm EN HAMP"/>
        <s v="CORREA DENTADA 5MR-900-09"/>
        <s v="UNION MEDIOPASO # 40 DID"/>
        <s v="UNION MEDIOPASO # 41 DID"/>
        <s v="CORREA DOBLE DENTADA  630H100"/>
        <s v="RACOR CURVO 1/2 NPTX 10 MM OD"/>
        <s v="UNION 3/8&quot; OD X 3/8&quot;"/>
        <s v="RODAMIENTO DE BOLAS 1602Z C3"/>
        <s v="MOTORREDUCTOR 0,2 KW 60 RPM"/>
        <s v="SELLO DE CAUCHO 25X35X7"/>
        <s v="RETEN CAUCHO 1 1/8&quot; X 17/32&quot;"/>
        <s v="CORREA DENTADA 1250 H 200"/>
        <s v="MANGUERA TERMOENCOGIBLE 4mm Ø"/>
        <s v="MANGUERA HIDRULICA R2 - 3/8&quot;"/>
        <s v="MANGUERA HIDRULICA R2 - 1/2&quot;"/>
        <s v="MANGUERA HIDRULICA R2 - 5/8&quot;"/>
        <s v="MANGUERA HIDRULICA R7 - 3/8&quot;"/>
        <s v="MANGUERA HIDRULICA R2 - 1/4&quot;"/>
        <s v="MANGUERA HIDRULICA R7 - 3/16&quot;"/>
        <s v="MANGUERA HIDRULICA R7 - 1/4&quot;"/>
        <s v="EJE PARA ROD GP TINTER EN INOX"/>
        <s v="EJE PORTA CUCHILLA REFILADORA"/>
        <s v="BANDA DENTADA 660L050"/>
        <s v="BANDA DENTADA 817L050"/>
        <s v="BOQUILLA LUBRICACION 0,06 cm3"/>
        <s v="BOQUILLA LUBRICACION 0,10 cm3"/>
        <s v="BOQUILLA LUBRICACION 0,20 cm3"/>
        <s v="DISTRIBUIDOR DE 5 BOQUILLAS"/>
        <s v="LENGUETA SEPARADOR DE HOJAS"/>
        <s v="BOQUILLA SOPLADO ALIMENTADOR"/>
        <s v="BANDA DENTADA 360L075"/>
        <s v="EJE PARA GRAPADORA"/>
        <s v="ESPARRAGO MOTOR HUMEDAD H-22"/>
        <s v="ESCOBILLA MOTOR HUMEDAD DIDDE"/>
        <s v="5000706 LAMP IR 2000 W 240 V"/>
        <s v="PORTACUCHILLA CIRCULAR REFILE"/>
        <s v="BOMBA PERISTATICA MASTER FLEX"/>
        <s v="ENGRANE HELICOIDAL T36 LH"/>
        <s v="ENGRANE HELICOIDAL T36 RH"/>
        <s v="MOTOREDUCTOR RODILLO ANILOX"/>
        <s v="ACOPLE FLEXIBLE ZERO-MAX DBL"/>
        <s v="ENGRANE HELICOIDAL RH T48"/>
        <s v="ENGRANE HELICOIDAL LH T54"/>
        <s v="ENGRANE HELICOIDAL RH T64"/>
        <s v="7118651201 MOTOR AJUST RANGO"/>
        <s v="RODAMIENTO DE BOLAS LR5203"/>
        <s v="BANDA LONG: 1215mm X 60mm"/>
        <s v="Rodamiento RSL4BS"/>
        <s v="EJE MOTOREDUCTOR"/>
        <s v="RETEN DE CAUCHO Ø EXT: 47"/>
        <s v="BANDA DENTADA 540L050"/>
        <s v="85745105 BOQUILLA S 0,5(DS400)"/>
        <s v="85745108 BOQUILLA S 0,8(DS400)"/>
        <s v="27003708 ARMADURA: MUELLE"/>
        <s v="27003500 KIT MUELLE Y ARANDELA"/>
        <s v="21000209KIT MEMBRANAS VITON"/>
        <s v="ANILLAS PONCHOS DOBLE 22 DIDDE"/>
        <s v="TORNILLO EJE P/CARRETOS 241"/>
        <s v="EJE PERCHERO DE VENTANA - RA"/>
        <s v="EJE DEL CILINDRO DE PANTOGRAFO"/>
        <s v="23458-001 KIT REGULADOR FIFE"/>
        <s v="06807-001 RESORTE REG 0-15"/>
        <s v="02047-001 DIAFRAGMA CUADRADO"/>
        <s v="09927-001 RESORTE, VALV ALIVIO"/>
        <s v="02247-001 VASTAGO, VALV ALIVIO"/>
        <s v="02047-002 DIAFRAGMA REG. FIFE"/>
        <s v="07856-004 SPOOL SERVO-VALV."/>
        <s v="GUIAS DE REBOBINADO BSA-MINI"/>
        <s v="725-487B MOTOR REGISTRO DIDDE"/>
        <s v="725-486A POTENCIOMETRO MOTOR"/>
        <s v="TAPON GALVAN 1/2 NPT HEMBRA"/>
        <s v="RACOR CODO 3/4&quot; HIDRAULICO"/>
        <s v="UNIONES P/CADENA 08 B PASO 40"/>
        <s v="BARRA 1ª CILINDRO PLEGADO B2S"/>
        <s v="VARILLA DE EMBRAGUE DIDDE"/>
        <s v="PIÑON DE GRAFADO TRANSVERSAL"/>
        <s v="TORNILLO P/ ASEGURAR PISON PHP"/>
        <s v="COUPLING 2,5&quot; P/ TUB RANURADA"/>
        <s v="COUPLING 4&quot; P/ TUB RANURADA"/>
        <s v="COUPLING DERIVACION TEE 4 -2,5"/>
        <s v="COUPLING DERIVACION 4&quot; A 2,5&quot;"/>
        <s v="CORREA EN V A 46BL AIRE ACONDI"/>
        <s v="RETEN Ø EXT: 35mm X Ø INT:19mm"/>
        <s v="RETEN Ø EXT: 40mm X Ø INT:16mm"/>
        <s v="CONDENSADOR P/ ESTROBOSCOPICA"/>
        <s v="REOSTATO OHMITE Nº 0322"/>
        <s v="PITO 12 VOLT. MONT. COMBUSTION"/>
        <s v="007801472 PULSADOR LUMINOSO"/>
        <s v="007801214 PULSADOR NEGRO"/>
        <s v="007801117 INTERRUPTOR BASCULAN"/>
        <s v="005802887 VOLANTE CON ESCALA"/>
        <s v="611981553 SENSOR DE FUENTE"/>
        <s v="MANGUERA SILICONADA 1/2&quot; inter"/>
        <s v="RETEN METALICO Ø EXT: 1 1/8&quot;"/>
        <s v="RODAMIENTO 1641 NICE DCTNTG18"/>
        <s v="TUERCA AN06 / KMG FAG"/>
        <s v="ARNDELA SEGURIDAD AW06 / MB06"/>
        <s v="BRIDA PVC PRESION 3&quot;"/>
        <s v="ARANDELA FAG W06"/>
        <s v="241771 FILTRO COLADOR SULLAIR"/>
        <s v="241772 KIT FILTRO COLADOR"/>
        <s v="MANGUERA NIMCOR 3/4 X 1-1/8"/>
        <s v="CONECTOR INDUSTRIAL 24P-16A"/>
        <s v="ESPATULA BSA-MINI ACERO 0.3mm"/>
        <s v="MOTOR ASSI B14 TAMAÑO 80 1HP"/>
        <s v="EJE CARRETO ARRASTRE 627"/>
        <s v="K189563 RESORTE DE GAS"/>
        <s v="MANGUERA K177689 PARA EJE"/>
        <s v="K332999 TOBERA PULVERIZADOR"/>
        <s v="K146880 ANILLO DE TOLERANCIA"/>
        <s v="NIM-COR 3B-70023 EJE NEUMATICO"/>
        <s v="NIM-COR 3L-58793 EJE NEUMATICO"/>
        <s v="723-683 RODAMIENTO PARA EJE"/>
        <s v="BLOQUE CONTACTOS AUX NAT NC"/>
        <s v="RODAMIENTO DE BOLAS Ø EXT:78&quot;"/>
        <s v="CUCHILLA SUPERIOR ULMA"/>
        <s v="CUCHILLA MARCADO PREVIO"/>
        <s v="RODAMIENTO DE BOLAS 6019ZZ"/>
        <s v="RODAMIENTO AGUJAS NK45/20R"/>
        <s v="BANDA PLANA PVC ROBOSUM"/>
        <s v="BANDA DENTADA 1600-8M-30 WD627"/>
        <s v="CORREA EN V 5AX DIDDE 21&quot; LONG"/>
        <s v="SILICONA LOCTITE ULTRA GREY"/>
        <s v="RODAMIENTO CONICO ET-LM67048"/>
        <s v="RODAMIENTO CONICO 07100"/>
        <s v="RETENEDOR METALICO ØEXT: 1 3/4"/>
        <s v="RETEN 471808"/>
        <s v="VARIADOR ELECTRONICO 025HP 3F"/>
        <s v="PIÑON UND. TROQUELADO AQUAFLEX"/>
        <s v="RESORTE ROD. TINTERO DIDDE G."/>
        <s v="RETEN METALICO 1 1/4&quot;"/>
        <s v="RODAMIENTO CONICO 15578"/>
        <s v="BANDA DENTADA 540H100"/>
        <s v="EJE REDUCTOR U. IMPRESORAS"/>
        <s v="PIÑON RECTO Z 104 P/CASETTE"/>
        <s v="RODAMIENTO CONICO 30205A"/>
        <s v="RODAMIENTO LINEAL INA KH 1228"/>
        <s v="CABLE  CONECTOR SENSOR WT150"/>
        <s v="EJE DESBOBINADOR 727647N DIDIE"/>
        <s v="RODAMIENTO CLUTCH CSK-25 PC5"/>
        <s v="TARJETA ELECTRONICA CONTROL"/>
        <s v="SENSOR TELEMECANIQ XS4P12PA340"/>
        <s v="CONECTOR 4 PINES PARA SENSOR"/>
        <s v="RODAMIENTO RIGIDO DE BOLAS"/>
        <s v="RODAMIENTO  DE BOLAS 3005 2RS"/>
        <s v="VARILLA DE ACERO CALIBRADO 5mm"/>
        <s v="FILTRO PARA TANQUE DE MEZCLA"/>
        <s v="EJE ACOPLE ENCODER MR1000"/>
        <s v="PINZA NORMAL PARA SM102"/>
        <s v="CASQUILLO"/>
        <s v="RODA. AGUHAS INA NK 9/12 TN"/>
        <s v="RODA. SEGUIDOR CFH 5/8 SB"/>
        <s v="RODA. LINEAL DE BOLAS 6306 2RS"/>
        <s v="A10956 ENGRANE RECTO ANILOX"/>
        <s v="TROQUEL FLEX VENTANA 33 X 78mm"/>
        <s v="PARTICULATE FILTER"/>
        <s v="223105C TORN. SINFIN OSCILADOR"/>
        <s v="722674 BUJE FLANCHADO BRONCE"/>
        <s v="719520 BUJE BRONCE SINTERIZADO"/>
        <s v="229006C BRAZO SOPORTE RODILLO"/>
        <s v="232040N BRAZO SOPORTE RODILLO"/>
        <s v="731805B SENSOR OPTICO HEAD"/>
        <s v="223819B RODILLO FORMA TINTA"/>
        <s v="230807 RODILLO FUENTE DIDDE"/>
        <s v="230582A RODILLO HUMECTA FORMAS"/>
        <s v="329071C CANOA DE LAVADO WASHUP"/>
        <s v="PIÑON P/PLEGAR 8 1/2&quot; Z=34"/>
        <s v="EJE ENTRADA REDUCTOR DIDDE"/>
        <s v="RODAMIENTO AXIAL DE AGUJAS"/>
        <s v="PISTA (ARANDELA) RODAMIENTO"/>
        <s v="LLAVE ALLEN TEE LARGA 6mm"/>
        <s v="RODAMIENTO LINEAL BOLAS"/>
        <s v="ARANDELA TIPO COPA"/>
        <s v="POLVO MAGNETICO PARA FRENO"/>
        <s v="RODAMIENTO RACHE GMN 6205"/>
        <s v="CILINDRO FESTO ADVU-32-10-APA"/>
        <s v="FLEJE CONTRA-CUCHILLA ROBOSUM"/>
        <s v="VARILLA EJE CABEZAL"/>
        <s v="BALASTO UNIVERSAL 2 X 54W. T5"/>
        <s v="CONDENS 88-108 UF 165 VOLT"/>
        <s v="TERMINAL DE OJO P/CABLE 3/0"/>
        <s v="K436557 RELE DE CONTROL"/>
        <s v="V87617180 BALON DE NYLON"/>
        <s v="K243107 AMORTIGUADOR TIPO U"/>
        <s v="K243099 AMORTIGUADOR TIPO U"/>
        <s v="V27300800 EJE DE ACOPLE A EJE"/>
        <s v="BRIDA DE ARBOL ARTICULADO"/>
        <s v="RASPADOR LATERAL IZQ GOMA 627"/>
        <s v="RASPADOR LATERAL DER. GOMA 627"/>
        <s v="RODAMIENTO 6209 RSR - SKF"/>
        <s v="R220060459 ENGRANE HELIC"/>
        <s v="AX58 BANDA EN VE 1/2 X 5/16"/>
        <s v="RODA DE AGUJAS REF TAF182616"/>
        <s v="ACOPLE FLEXIBLE SERVOMOTOR"/>
        <s v="CILNDRO HUMPREY D 1 1/16 SIMPL"/>
        <s v="RODAMIENTO AGUJAS NK9/12T2"/>
        <s v="CILINDRO DOBLE EF D20X50mm"/>
        <s v="HORQUILLA PARA CILINDRO D20"/>
        <s v="BANDA SINFIN 610mm X19mm X 1mm"/>
        <s v="PASADOR DE AJUSTE HUMEDAD"/>
        <s v="CAJA RDUCTOR RMI028FL 1/7MAGG"/>
        <s v="CORREA DENTADA 260XL037"/>
        <s v="JUEGO DE MACHUELO 5/16 NC"/>
        <s v="GRASERA DE 1/16&quot; A 45º"/>
        <s v="GRASERA DE 1/16&quot; A 90º"/>
        <s v="TAPON HEMBRA DE 1/4&quot; NPT"/>
        <s v="CORREA DENTADA DUAL 367L050"/>
        <s v="TORNILLO 12x25mm PASO 1,5 GUIL"/>
        <s v="ANILLOS DE BRONCE 6 mm"/>
        <s v="ENGRANE RA10666 CILI.SEGM.ALIM"/>
        <s v="BIELA DE CABEZAL GRAPADORA"/>
        <s v="BANDA DENTADA ANCHO 50 mm"/>
        <s v="SELLO RETEN 5/8x1x1/4"/>
        <s v="02155-001 GASKET SERVO HEAD"/>
        <s v="02185-001 DIFRAGMA FRONTAL"/>
        <s v="02186-001 DIFRAGMA TRASERO"/>
        <s v="44873-001 STEM VALVE VASTAGO"/>
        <s v="08591-020 ORING PARKER 2-20"/>
        <s v="08893-014 ORING PARKER 3-14"/>
        <s v="08893-003 ORING PARKER 3-3"/>
        <s v="08893-006 ORING PARKER 3-6"/>
        <s v="08591-013 ORING PARKER 2-13"/>
        <s v="08591-018 ORING PARKER 2-18"/>
        <s v="04548-001 GASKET EMPAQUE"/>
        <s v="PIN ROSCADO CON RESORTE AJUSTE"/>
        <s v="GUIA ALINEACION PORTARROLLO"/>
        <s v="BANDA ESCALONADOR RA, HAM5P"/>
        <s v="BANDA INTRODUCTOR A SECADO RA"/>
        <s v="CILINDRO DOBLE EFECT. 1 1/2X3&quot;"/>
        <s v="CILNDRO DOBLE EFCT. Ø1 1/2X1&quot;K"/>
        <s v="CILNDRO SIMPL EFCT. Ø1 1/2X2&quot;"/>
        <s v="RED SWITCH PARA HUMPREY DP"/>
        <s v="TORNILLO HEXA 8mmX25mm LONG"/>
        <s v="ROD LINEAL DE BOLAS 63005RSC3"/>
        <s v="JGO:PERNO,TUERCA,C/TUERCA"/>
        <s v="JGO:PERNO,ARANDELA TOPE-GRASRA"/>
        <s v="RESORTE DE PRESION CARRETOS RA"/>
        <s v="EJE RODILLO ARRASTRE BANDAS"/>
        <s v="RODILLO DOSIFICADOR GOMA"/>
        <s v="CONTRACUCHILLA INFRIOR DIGICOM"/>
        <s v="CILNDRO BARNIZ (UNIDAD FLEXO)"/>
        <s v="RETEN DEXT:"/>
        <s v="RETEN DEXT: 3 1/8&quot; ØINT:2 1/4&quot;"/>
        <s v="SELLO RETEN 55X72X8mm"/>
        <s v="SELLO RETEN 33X47X7mm"/>
        <s v="RODAMIENTO AXIAL DE PRECISION"/>
        <s v="711865321 POTENCIOMETRO MOT-"/>
        <s v="C3011627 PINZA 16X85mm SM102"/>
        <s v="41010180/01 RGLA LAVADOR SM102"/>
        <s v="611051943 MOTORREDUCT ALCOLOR"/>
        <s v="711863661 LAMPARA 100mA SM102"/>
        <s v="100830904 MEMBRANA TECLADO"/>
        <s v="711865311 MOTOR CLAVIJAS"/>
        <s v="005801017 CILINDRO NEUMATICO"/>
        <s v="611841151 VALVULA Y CILINDRO"/>
        <s v="EJE FRENO DESBOBINADOR MR1000"/>
        <s v="EJE PORTACUCHILLA CON ACOPLE"/>
        <s v="ARANDELA AVELLANADO"/>
        <s v="TORNILLO GRAFILADO DE CIERRE"/>
        <s v="TORNILLO GRAFILADO DE PRESION"/>
        <s v="TAMBOR ROSCADO PORTA RODAMENTO"/>
        <s v="ARANDELA EN C AVELLANADO"/>
        <s v="128553 EJE DESBOBINADOR TIDLAN"/>
        <s v="ROD BOLAS ØEXT: 68  ØINT: 45mm"/>
        <s v="R220020426 ENGRANE Z20 HELIC"/>
        <s v="R220040443 ENGRANE Z40 HELIC"/>
        <s v="R220031413 ENGRANE Z31 HELIC"/>
        <s v="TROQUEL VENTANA 30X90 RA800"/>
        <s v="RODILLO DE LEVA K136515"/>
        <s v="BOQUILLA DE ENGRASE K334018"/>
        <s v="VALVULA INYECTOR AIRE SEYPA"/>
        <s v="VALVULA INY AIRE SEYPA D16LISA"/>
        <s v="UNION DE 4 VIAS SEYPA"/>
        <s v="UNION DE 3 VIAS SEYPA"/>
        <s v="90942 VALVULA DESCARGA LINCOLN"/>
        <s v="13503 CENTRIFUGAL CAM-LEVA"/>
        <s v="14062 CUERPO VALV CHEQUE LINCO"/>
        <s v="14064 SEAT ASIENTO DE VALVULA"/>
        <s v="14164 VASTAGO VALVULA CHEQUE"/>
        <s v="34438 SEGUIDOR DE LEVA LINCOLN"/>
        <s v="45857 LEVA LINCOLN"/>
        <s v="V61089540 CHAPA GUIA MESAVACIO"/>
        <s v="V61089550 CHAPA GUIA MESAVACIO"/>
        <s v="MANGUERA HIDRA 3/8&quot; DE DIA."/>
        <s v="EXTENSION P/LUBRICACION"/>
        <s v="CORREA DENTADA 110XL 037"/>
        <s v="93021079 TERMINAL PARA CORDON"/>
        <s v="66071006 EMPAQUE 1,2mm"/>
        <s v="27012216/01 EMPAQUE PARA TAPA"/>
        <s v="93012141/02 JUNTA EMPAQUE"/>
        <s v="EJE CARRETOS ARRASTRE"/>
        <s v="CUCHILLA CIRCULAR 10T"/>
        <s v="RETEN 75X60X9 METALICO"/>
        <s v="RODA AGUJAS HK2520 INA"/>
        <s v="RODAMIENTO 6810 2Z DE BOLAS"/>
        <s v="RODAMIENTO BHA68Z INA DE AGUJA"/>
        <s v="K481154 MODULO CPU PLC"/>
        <s v="K481191 MEMORIA EEPROM PARA"/>
        <s v="CHUMACERA PW205 C/RODAMIENTO"/>
        <s v="EJE DE LEVA AXIAL EMPAREJADOR"/>
        <s v="RODAMIENTO SEAL MASTER ER 28"/>
        <s v="FILTRO BOMBA VACIO SPEED 6 COL"/>
        <s v="FILTRO BOMBA VACIO PEQUEÑA SP6"/>
        <s v="212362-005 SERVO CENTER SENSOR"/>
        <s v="RODAMIENTO 7205BTVP FAG"/>
        <s v="RODAMIENTO RODILLOS 5020B"/>
        <s v="CARRETO DE BANDA PATIN CENTRAL"/>
        <s v="BANDA LISA 1750x250x0,8mm"/>
        <s v="CORREA DENTADA 510H150"/>
        <s v="WR51001 APL CARRETE DE PRESION"/>
        <s v="MOH30462 SEGMENTO ALIMENTADOR"/>
        <s v="MO8249 CEPILLO CIRCULAR"/>
        <s v="MO430 RODAMIENTO DE RODILLOS"/>
        <s v="RA70335 BROCHA NYLON"/>
        <s v="PLATINA DE SELLO, TUBO VACIO"/>
        <s v="BANDA PATIN CENTRAL MOH PLANA"/>
        <s v="CARRETO DE PRESION MOH"/>
        <s v="RA32191 BARRA VACI"/>
        <s v="RA32185 BARRA DESPUES PC BAR"/>
        <s v="SEGMENTO M/LUNA VALVULA VACIO"/>
        <s v="PIÑON RECTO Z48 CILINDRO"/>
        <s v="PIÑON Y ESPIGO Z12 ENSAMBLADO"/>
        <s v="RECTIFICADOR SEMIKRON SKD31/16"/>
        <s v="PILA LITHIUM CR14250SE 3V"/>
        <s v="RODAMIENTO BOLAS 61913SZFZZC3"/>
        <s v="KIT REP PURGA AUTOMATICA SMC"/>
        <s v="ORING TOPA SUP SMC ADH 4000"/>
        <s v="JUEGO DE MACHUELOS 3/8 NC"/>
        <s v="CILINDRO FESTO DSN4-10-10P"/>
        <s v="TORNILLO EJE CARRETO ARRASTRE"/>
        <s v="RETEN 1/2&quot;x1&quot;x3/8&quot; DE CAUCHO"/>
        <s v="RETEN 2 5/16&quot;x3 1/4&quot;x1/2&quot;"/>
        <s v="RETEN 1 13/16&quot;x2 11/16&quot;x3/8&quot;"/>
        <s v="RODAMIENTO 878 TORRINGTON"/>
        <s v="DADO PORTA BROCHAS ALINEADOR"/>
        <s v="CONJUNTO ACOPLE EMBRAGUE"/>
        <s v="V33507640 EJE SUPERIOR PLEG."/>
        <s v="R220017414 ENGRANE Z17 HELIC"/>
        <s v="R220060444 ENGRANE Z60 HELIC"/>
        <s v="91010307F/02 RODILLO RILSAN"/>
        <s v="BANDA PLANA 1525mmX250mmX1mm"/>
        <s v="RODAMIENTO QJR208 FAG"/>
        <s v="RODA SEGUIDOR D/CARRIL NACV20X"/>
        <s v="RODAM SEGUIDOR SBD 10151"/>
        <s v="RODAM GMN RA 459 C/CUÑERO 8MM"/>
        <s v="HDM C5721040F SINFIN DE AJUSTE"/>
        <s v="C5721039F SINFIN DE AJUSTE L.I"/>
        <s v="FUSIBLE REF: FRN 6 DE 6 AMP"/>
        <s v="ADAPTADOR PLANO 9/16&quot; JIC"/>
        <s v="CORREA DENTADA 270 L 050"/>
        <s v="BANDA REF: A X 32 DAYCO"/>
        <s v="6607284F/5 LENGUETA SEPARADORA"/>
        <s v="MV004257/03 SOPORTE LI RODILLO"/>
        <s v="005801094 CABEZA DE HORQUILLA"/>
        <s v="93524350F/01 RODILLO ASPIRADOR"/>
        <s v="343551 REPARTIDOR A PISTON"/>
        <s v="CONTROLADOR TEMPERATURA"/>
        <s v="TERMOCUPLA TIPO-J 03,5X50MM"/>
        <s v="K330580 ANILLO CONICO D4mm"/>
        <s v="K330581 ANILLO CONICO D6mm"/>
        <s v="X420040 TUBO PLASTICO POLIAMID"/>
        <s v="X420055 TUBO PLASTICO POLIAMID"/>
        <s v="K330803 RACOR DE CONEXION TUBO"/>
        <s v="K330870 TORNILLO DE CAPA 04mm"/>
        <s v="K330871 TORNILLO DE CAPA 06mm"/>
        <s v="K330521 TORNILLO CIERRE M8x1"/>
        <s v="K471715 AMPLIFICADOR DE SENSOR"/>
        <s v="RODAMIENTO DE RODILLO RNA4904R"/>
        <s v="K172270 CORREA DENTADA 9005M15"/>
        <s v="RODAMIENTO UC205 PARA EJE 25mm"/>
        <s v="EJE RODILLO ENTINTADOR SPEED"/>
        <s v="ROD ENTINTADOR D/FORMAS"/>
        <s v="AMORTIGUADOR DE GAS-BALANCIN"/>
        <s v="INSERTO DESLIZANTE ST-M8"/>
        <s v="TORNILLO M8 X 30 DIN"/>
        <s v="RACK ALUMINIO, CESTA DESCARGA"/>
        <s v="RODAMIENTO 2209 2RS FAG"/>
        <s v="ANTI SEISE LOCTITE SILVER GRAD"/>
        <s v="AMORTIGUADOR MONROE R1000"/>
        <s v="P123059 SENSOR DE DOBLE HOJA"/>
        <s v="P065017 SERVO MOTOR"/>
        <s v="P051003 CORREA DENTADA"/>
        <s v="P123019 SENSOR OPTICO"/>
        <s v="102190 CUCHILLA CIRCULAR"/>
        <s v="P051148 CORREA DE TRANSPORTE"/>
        <s v="RODAMIENTO LR5200 KDDU"/>
        <s v="ROTULA DIAM 12 MM ROSCA"/>
        <s v="GUIAS CARRO DE CORTE ROBOSUM"/>
        <s v="CORREA DENTADA 711-3M 18"/>
        <s v="CORREA EN &quot;V&quot; B22"/>
        <s v="MOH41070 COLLAR CONICO"/>
        <s v="223292A-PALANCA DE LEVA"/>
        <s v="RODAMIENTO 6306-2RS-NR"/>
        <s v="JGO TARNILLO-BUJE-RESORTE"/>
        <s v="VENTILADOR PARA MOTOR SIEMENS"/>
        <s v="CABLE TELEFONICO DE 4 HILOS"/>
        <s v="RODAMIENTO BOLAS 6914"/>
        <s v="SEGUIDOR MGILL 1/2&quot; HR1/2-XB"/>
        <s v="CORREA DENTADA 2000-8M-30 GT"/>
        <s v="SENSOR INDUCTIVO 8MM 2 HILOS"/>
        <s v="TEMPORIZADOR OMROM"/>
        <s v="BANDA PLANA 3930x77x2 mm"/>
        <s v="RODAM LINEAL DE BOLAS 609 RS"/>
        <s v="CORREA DENTADA 1100 H200"/>
        <s v="L2490025270 CASQUILLO DE GOMA"/>
        <s v="L1260725000 CASQUILLO DE GOMA"/>
        <s v="L0390025140 CASQUILLO DE GOMA"/>
        <s v="K480247 INDICADOR SENSOR"/>
        <s v="34350033300ZZ INYECTOR"/>
        <s v="CILINDRO PRESION ENTINT HEATH"/>
        <s v="BLOQUE RODAMIENTO LINEAL THK"/>
        <s v="MICROSWITCH REF: BZ- 2RQ1- A2"/>
        <s v="ESCOBILLAS MOTOR PPAL - RA-1"/>
        <s v="BANDA EN PVC 2775 X 120 X 2 MM"/>
        <s v="RODAMIENTO 2206 RSTD"/>
        <s v="CILINDRO NAUMAT REPARTIDOR MAQ"/>
        <s v="CILINDRO NAUMAT PISON COMPACTA"/>
        <s v="RODAM LINEAL 6202 ZZ SKF"/>
        <s v="CORREA DENTADA 140xL037"/>
        <s v="MICRO SWITCH G-RLX DE PALANCA"/>
        <s v="SENSOR DIAMETRO ROLLO ROBOSUM"/>
        <s v="AMORTIGUADOR BALANCIN ROBOSUM"/>
        <s v="PLACA DE PRESION EV-32DP"/>
        <s v="BRIDA DE PINZA DE COLOCACION"/>
        <s v="CORREA DENTADA HTD4685-8M-30"/>
        <s v="RODAMIENTO LINEAL IGU5-RJUM-01"/>
        <s v="AMPLI. FOTOCELULA E3X-NA41"/>
        <s v="FOTOCELULA OMRON E3FA-RP21"/>
        <s v="RESORTE D12mmX17LONG"/>
        <s v="RESORTE D7.7mmX15.8LONG"/>
        <s v="TORNILLO DE GRADUACION UKITA 1"/>
        <s v="TORNILLO REGULADOR UKITA 2"/>
        <s v="TORNILLO DE SUJECION UKITA 3"/>
        <s v="MANGUERA TUBIN ESPIRALADA"/>
        <s v="BANDA EN V &quot;A-68&quot;"/>
        <s v="UNIVERSAL DE 1 1/2&quot;"/>
        <s v="DIODO REF: D6015 DE 12 AMP"/>
        <s v="RESORTE DEL CARRO REF: 010"/>
        <s v="K 182426 CORREA DENTADA 50T10"/>
        <s v="K 140070 ANILLO D=70 x 2.5mm"/>
        <s v="CILINDRO FESTO ADVU25-5-PA-SA"/>
        <s v="CILINDRO FESTO DSNU-10-10P"/>
        <s v="LLAVE BOCA FIJA DE 30 MM"/>
        <s v="BANDA LISA 4360 MM x 330 MM"/>
        <s v="BANDA LISA 1200 MM x 80 MM"/>
        <s v="RUEDAS P/ESTIBADOR"/>
        <s v="BANDA LISA 3615 MMx 40MM"/>
        <s v="BANDA LISA 3605 MMx 40MM"/>
        <s v="RESORTE ARRAST. DEL PAPELILLO"/>
        <s v="PLATINA GUIA P/CIERRE CENTRAL"/>
        <s v="PLATINA ENGOMAD SOLAPA INF"/>
        <s v="RELE OMRON G3R-ODX025N-UTU"/>
        <s v="RODAMIENTO SKF 2202 ETN9"/>
        <s v="CORREA DENTADA 150-S5M-390"/>
        <s v="ROD RIGIDO D/BOLAS 6905"/>
        <s v="R220060496 RUEDA RECTA HELIC"/>
        <s v="P126009 TERMOCUPLA TIPO"/>
        <s v="CORREA DENTADA 4400-8M-50"/>
        <s v="R220033405 ENGRANE HELICOIDAL"/>
        <s v="K141042 ANILLO DE SEGURIDAD"/>
        <s v="R220029427 ENGRANE HELIC"/>
        <s v="RODILLO SEGUIDOR OR-14"/>
        <s v="R220060462 ENGRANE HELICOIDAL"/>
        <s v="R220060458 ENGRANE HELICOIDAL"/>
        <s v="R220060465 ENGRANE HELICOIDAL"/>
        <s v="RODAMIENTO FBW 3590 LINEAL"/>
        <s v="NA 4910 RODAMIENTO AGUJAS"/>
        <s v="RODAMIENTO AGUJAS 32x52x20mm"/>
        <s v="CORREA LISA M-35"/>
        <s v="MORDAZA SOPORTE DE PLATINA"/>
        <s v="EJE AJUSTE FINO SEYPA 115"/>
        <s v="AISLADOR DE PISTOLAS DE SOLDAR"/>
        <s v="PIEDRA ESMERIL 8&quot;X1&quot; BUJE 5/8&quot;"/>
        <s v="MIRILLA P/REDUCTOR"/>
        <s v="CABLE P/ELECTROVALV. FESTO"/>
        <s v="ACOPLE P/ENCODER MET FLEXIBLE"/>
        <s v="DADO SOPORTE DE PLATOS"/>
        <s v="VARILLA LISA DE 1/2&quot;"/>
        <s v="BANDA LISA LONG 5110x20x1 mm"/>
        <s v="RETEN CAUCHO 35x47x7 mm ALTURA"/>
        <s v="MP-2213 POLEA BANDA ALINEADOR"/>
        <s v="RETEN CAUCHO 40 x 62 x 7"/>
        <s v="MANG. HIDRAUL. R2 - 1/4&quot;"/>
        <s v="RESISTENCIA CALENTADOR ACEITE"/>
        <s v="SELLO DE GRAFITO 65 x 55 x 2mm"/>
        <s v="RELE DE ESTADO SOLIDO 24-600 V"/>
        <s v="SENSOR DE TEMPERATURA PT-100"/>
        <s v="INTERRUPTOR DE NIVEL 10NS80"/>
        <s v="ROTULA D 12 mm x M12 - 1,25 mm"/>
        <s v="EJE ENGRANE TENSOR DE PAPEL"/>
        <s v="BANDA LISA 1490 x 40 x 1 mm"/>
        <s v="FILTRO ENT. RADIADOR UND. MTTO"/>
        <s v="RETEN CAUCHO EXT 40 INT 32 mm"/>
        <s v="BUJE PIVOTE PUERTA WD627"/>
        <s v="RETEN D EXT 22 INT 12,6x6,5mm"/>
        <s v="RETEN D EXT 46,5 INT 35x10 mm"/>
        <s v="SOPORTE IZQ. CARRETO B2S"/>
        <s v="SOPORTE DER. CARRETO B2S"/>
        <s v="TORNILLO PIVOTE CARRETO B2S"/>
        <s v="ESCOBILLA MOTOR AUX HYSTER"/>
        <s v="SOLDADURA 7018 DE 1/8&quot;"/>
        <s v="RODA 1204 ESQUALIZABLE SKF"/>
        <s v="RETEN NATIONAL 471689"/>
        <s v="V35827550 EJE DE SEGMENTOS"/>
        <s v="V79904200 CHAVETA 10x8x210"/>
        <s v="D0030039 TORNILLO BSC M4x8mm"/>
        <s v="K142025 ANILLO SEGURIDAD"/>
        <s v="K142030 ANILLO SEGURIDAD"/>
        <s v="RUEDA ENGRANE-RECTO R120090417"/>
        <s v="D0098065 TORNILLO BSC M8x12mm"/>
        <s v="R120029410 RUEDA ENGRANE"/>
        <s v="D0090133 TORNILLO BSC M8x10mm"/>
        <s v="V81350080 PALANCA SOPORTE L.I"/>
        <s v="V81350090 PALANCA SOPORTE L.O"/>
        <s v="V57696550 GUIA TOPE 2DA"/>
        <s v="D0600702 RESORTE DE PRESION"/>
        <s v="CORREA DENTADA 700H300"/>
        <s v="ROD. DE AGUJAS B1012"/>
        <s v="RODAMIENTO AXK1104 AXIAL"/>
        <s v="ARANDELA AS1104 AXIAL"/>
        <s v="RODAMIENTO 6803-2RS FAG"/>
        <s v="RETEN DE CAUCHO 30x40x7"/>
        <s v="BANDA LONG 776mm ANCHO:180mm"/>
        <s v="V45045360 VALVULA DE CONTROL"/>
        <s v="BANDA DENTADA 420H100"/>
        <s v="DADO SUPLEMENTO PUNTA PINZA"/>
        <s v="5001935 MAGPOWR PS-24 FUENTE"/>
        <s v="V03014081 CUCHILLA MARC PREVIO"/>
        <s v="RELE DE SEGURIDAD DE 24 AC/DC"/>
        <s v="CONDENSADOR 4700 uf A 80 VOLT"/>
        <s v="ACOPLE TIPO ARAÑA # 100"/>
        <s v="TUERCA N05 ROSCA FINA"/>
        <s v="UNIVERSAL 1&quot; PVC PRESION SCH80"/>
        <s v="ADAPTADOR MACHO 1&quot; PVC"/>
        <s v="TAPON LISO 1&quot; PVC PRESION"/>
        <s v="TAPON COPA LISO 1&quot; PVC"/>
        <s v="PIÑON Z40 CILINDRO CONTRA-ENGO"/>
        <s v="EJE DE SINCRONISMO CREMALLERA"/>
        <s v="RETEN 20 - 30 - 7 DE CAUCHO"/>
        <s v="RETEN 25 - 35 - 6,5 DE CAUCHO"/>
        <s v="RODAMIENTO AGUJAS NK29/20R"/>
        <s v="RODAMIENTO AGUJAS HK 35/20"/>
        <s v="CILINDRO FESTO D.25-10mm DOBLE"/>
        <s v="RODA 6300-2RS LINAEL BOLAS"/>
        <s v="GAS SPRNING ST 300"/>
        <s v="V45974650 ANILLO DE AMARRE"/>
        <s v="00100500 PASADOR CONICO 5x40"/>
        <s v="00500 PASADOR CONICO 8x65"/>
        <s v="00500 PASADOR CONICO 5x45"/>
        <s v="CASQUILLO DE AGUJAS F209922"/>
        <s v="RODAMIENTO AGUJAS NKI25/20"/>
        <s v="RUEDA DENTADA L.S 91580334"/>
        <s v="RUEDA DENTADA L.I 91580333"/>
        <s v="005201425 PASADOR ROSCADO"/>
        <s v="93580396 TORNILLO PINZA ABAJO"/>
        <s v="0760030002 TERMOPAR &quot;J&quot; FLOW"/>
        <s v="0760020300 RESISTENCIA FLOW"/>
        <s v="076100606001 RESIST LONGITUDIN"/>
        <s v="AMORTIGUADOR DE GAS C25450"/>
        <s v="CORREA DENTADA 104MXLO12"/>
        <s v="BANDA EN &quot;V&quot; REF: B-66"/>
        <s v="RETEN CAUCHO D. EXT: 23-12-7mm"/>
        <s v="ROD 1606 D. EXT 29/32&quot;"/>
        <s v="93580311 PERNO COJINETE L.S"/>
        <s v="82583312 PERNO COJINETE"/>
        <s v="TRANSISTOR 2N5461"/>
        <s v="LM 78L 12 AC Z"/>
        <s v="PISTA RODA INA-25X30X25.5"/>
        <s v="PISTA INA IR55X60X35 mm"/>
        <s v="INDUCTIV SENSOR PNP 8 mm"/>
        <s v="21725416 TERMINAL CON ROTULA"/>
        <s v="21725407 CILINDRO NEUMATICO"/>
        <s v="07793XX15 RESORTE PARA PISTOLA"/>
        <s v="07703XX281 VASTAGO Y ASIENTO"/>
        <s v="07703XX560 SOLENOIDE-COIL"/>
        <s v="07786XX068 GALGA COMPARADOR"/>
        <s v="RODAMINETO ER-19T Dext: 62 mm"/>
        <s v="733814 ROTULA ACOPLE CARDAN"/>
        <s v="73270 CHUMACERA DODGE 055040"/>
        <s v="CUÑA M/LUNA RODI OSCILADOR DID"/>
        <s v="793xx153 ARANDELA MUELLE-SPRIN"/>
        <s v="707xx074 ASIENTO DE SELLO 0.35"/>
        <s v="707xx073 ASIENTO DE SELLO 0.30"/>
        <s v="RODILLO BANANA PARA TK728"/>
        <s v="CORONA DENTADA DE BRONCE L.I"/>
        <s v="CORONA DENTADA DE BRONCE L.O"/>
        <s v="SINFIN LADO IMPULSO, STACKER"/>
        <s v="SINFIN LADO OPERARIO, STACKER"/>
        <s v="725516A INTERRUPTOR PULSADOR"/>
        <s v="725377A INTERRUPTOR PULSADOR"/>
        <s v="723115C INTERRUPTOR SELECTOR"/>
        <s v="PIÑON TRACCION ROD. ALIMENT"/>
        <s v="EMPAREJADOR DE RESMA SPEED"/>
        <s v="ROD. NICE 1603"/>
        <s v="GUARDAMOTOR DE 1-1.6AMP 600VOL"/>
        <s v="BAND ESCALONADO INT2960x36x1mm"/>
        <s v="BAND ESCALONADO EXT2600x36x1mm"/>
        <s v="BROCA P/METAL 6.0 mm"/>
        <s v="TEMPORIZADOR DE 1-120SG-120VAC"/>
        <s v="CIL NEUMATIC 13W24 PRA063-0100"/>
        <s v="BANDA TRAPEZOIDAL DE 6mmX460mm"/>
        <s v="S3105-1 SWITCH CON RESORTE"/>
        <s v="S3107-1 SWICTH DE REARME"/>
        <s v="S4019 ELEMENTO FILTRANTE"/>
        <s v="RETEN 60X70X7 POLIPACK"/>
        <s v="PLATINA CONTRA MONT. RODILLOS"/>
        <s v="CASQUETE P/FRENO CONVERTIDORA"/>
        <s v="RETEN METLICOS 471224"/>
        <s v="FILTRO DE RED ELECTRONICO"/>
        <s v="ENGOMADOR ESPECIAL DE SOLAPA"/>
        <s v="004345 CUCHILLA CILIND-BOWE"/>
        <s v="008578 CUCHILLA CIRCULAR BOWE"/>
        <s v="RODAMIENTO 627ZZ LINEAL DE B."/>
        <s v="INTERRUPTOR CODILLO C/ RETORNO"/>
        <s v="MICRO AZ16 - 12VRK &quot;SCHMERSAL&quot;"/>
        <s v="BANDA EN V TIPO B6"/>
        <s v="WATER SOLENOID REF. 7258975"/>
        <s v="MOTORE DOGA 119 REF. 9-GA-010"/>
        <s v="BOBINA 220 VAC P/ ELECTROVALV."/>
        <s v="RETEN METALICO 7829 D.EXT:35MM"/>
        <s v="RETEN METAL  481443 D.EXT:35MM"/>
        <s v="RUEDA LIBRE TKFC-20 TRAME"/>
        <s v="SENSOR E3S-AR86 OMRON"/>
        <s v="FLANGE BEARING 20 MM"/>
        <s v="BEARING FLANGED 10 MM"/>
        <s v="BUJE 0231C889"/>
        <s v="Valvula- Escape rapido EAQ2000"/>
        <s v="Machuelo 5/32&quot; NC"/>
        <s v="Tapón de 1/8&quot; NPTx 3/8&quot; long"/>
        <s v="CORREA 480H075"/>
        <s v="Banda lisa 5L-680"/>
        <s v="RODAMIENTO 62012RS1/2"/>
        <s v="D30108F Formador inferior"/>
        <s v="Reten metalico D ext: 36.5 mm"/>
        <s v="RETEN 40X30X7"/>
        <s v="Rodam. CF 1 5//8&quot; S Mc Gill"/>
        <s v="Platina de vacio cil. plegado"/>
        <s v="Cil. Neumatico Festo"/>
        <s v="Filtro p/servo transm B-163"/>
        <s v="Portafusible de vidrio  20 mm"/>
        <s v="Fusible vidrio 20 mm X 0,3 Amp"/>
        <s v="Sello retenedor 23 X 40 X 5 mm"/>
        <s v="Sello retenedor 23 X 40 X10 mm"/>
        <s v="Sello retenedor 40 X 52 X 5 mm"/>
        <s v="Oring Viton DI=10 mm X 3.0 mm"/>
        <s v="RODAMIENTO 688 DEXT:16 mm"/>
        <s v="Machuelo D 11/16&quot; N.F"/>
        <s v="Machuelo D 1/2&quot; N.F"/>
        <s v="BARNIZ DIELECTRICO SPRAY"/>
        <s v="BANDA 2360 x 80 x 2 mm  HAM5P"/>
        <s v="BALASTO INADISA 400MH 400W"/>
        <s v="BANDA LISA 1430 x 15 x 1 mm"/>
        <s v="BANDA LISA 2200 x 15 x 1 mm"/>
        <s v="RODA RATCHE RC162110"/>
        <s v="VALVULA SOLENOIDE 1/2&quot; NPT"/>
        <s v="CORREA DENTADA 800H100 PASO"/>
        <s v="Correa A-29 en &quot;V&quot; Lisa"/>
        <s v="Piñon Z27 paso 5/8 convert."/>
        <s v="Oring DI= 5 3/8 x 1/4 espesor"/>
        <s v="Buje de segm.arrastre del WA"/>
        <s v="UV LAMP.AETEK UV X L 14&quot; ARC"/>
        <s v="Machuelo de 3/4&quot; N.C"/>
        <s v="07-01198 Bulbo AETEK"/>
        <s v="UV Reflector 15&quot; pak 17.31&quot;"/>
        <s v="UV TERMOSTATO 300 F"/>
        <s v="02-02557 Conector de 1 pin"/>
        <s v="Chasis para conector 1 pin"/>
        <s v="Union p/cadena doble # 50"/>
        <s v="Kit empaquetadura cil.clamp"/>
        <s v="ORUGA PORTACABLES PFR-121"/>
        <s v="Broca para Metal D=1/4&quot;"/>
        <s v="Broca para Metal D=5 1/6&quot;"/>
        <s v="MICRO 1000 CONTROLADOR"/>
        <s v="2901200307 Kit Filtro DD210"/>
        <s v="TOPE RODAMIENTO RODILLO ENTIN"/>
        <s v="PINZA PORTPAPEL FLEJE PRETEMPL"/>
        <s v="PIÑON DOBLE SIST ENGOMADO LAT."/>
        <s v="MANG.HIDRAUL.R7 Ø:1/4&quot;LONG62cm"/>
        <s v="EL35-13VV PLACA ELECTR CONTROL"/>
        <s v="CIL NEUMATICO REF:CIA 25025"/>
        <s v="MASCARA PARA BANCO D MARTILLOS"/>
        <s v="CONJUNTO PORTACARRETO SPEED102"/>
        <s v="EJE DEL EMPAREJADOR RESMA"/>
        <s v="SOPORTE SEGUIDOR DEL EMPAREJAD"/>
        <s v="53580368 AGUJA INDICADOR"/>
        <s v="93580364CHAPA INTERMEDIA 0,025"/>
        <s v="93580363 CHAPA INTERMEDIA 0,05"/>
        <s v="91580344 CHAPA DISTANCIADORA"/>
        <s v="79580382 CHAPA INTERMEDIA 0,1"/>
        <s v="79580383 CHAPA INTERMEDIA 0,15"/>
        <s v="Mascara para 6400 IBM"/>
        <s v="FUENTE ALIMENTACION 24 CD"/>
        <s v="CONDENSADOR 400-450 UF  250VAC"/>
        <s v="CIL NEUMATICO REF:1062 D03-00F"/>
        <s v="SCR REF: F0810 MH 8 AMP"/>
        <s v="Correa dentada 550-5M"/>
        <s v="BANDA EN &quot;V&quot; 4L 215 GATES"/>
        <s v="Tornillo fusible"/>
        <s v="Manija Conector Bateria"/>
        <s v="Cil Neumático Ref: AV-32-5-B"/>
        <s v="Assembly Hydraulic Module"/>
        <s v="Needle Valve"/>
        <s v="Ink pump with connector"/>
        <s v="Liston p/ Guillotina Polar 76"/>
        <s v="Correas 82 Dientes"/>
        <s v="BA-ICE-S Balasto Control"/>
        <s v="Arandela tope polea PIV"/>
        <s v="Piedra copa TE p/afiladora"/>
        <s v="Machuelo de 12mm paso 1.25"/>
        <s v="Rele Termico de 9 A 13 Amp"/>
        <s v="Correa A-20"/>
        <s v="Casquete de chumacera de rollo"/>
        <s v="Sensor inductivo ref PR18-8AO"/>
        <s v="02250194-928 Elemento filtro"/>
        <s v="02250194-930 Elemento filtro"/>
        <s v="Sensor de posicion XSC-H203629"/>
        <s v="Electrovalvula 5/2 VZ2150-3LZ"/>
        <s v="KWVE15-B-S-V1-G3 INA"/>
        <s v="Copa 11/16&quot; extralarga"/>
        <s v="Pegante PEGATANQUE color negro"/>
        <s v="BANDA LISA EN V REF: M18"/>
        <s v="Rodamiento KR26PP INA"/>
        <s v="02171954/Repeator Simatic-Dp"/>
        <s v="Plug Profibus-angled; conector"/>
        <s v="[Rodamien NICE 7610 c/manguito"/>
        <s v="Rodamiento lineal Nice 1616"/>
        <s v="TUERCA KM-10"/>
        <s v="Arandela D.Ext:30; Espesor 5mm"/>
        <s v="180-182 Tornillo Sinfin"/>
        <s v="208-549 Assy. Bushing"/>
        <s v="Union para cadena # 60"/>
        <s v="Rodillo de arrastre Sheeter"/>
        <s v="Printronix fungibles sensor"/>
        <s v="Acuamatic Stevens Diametro4&quot;"/>
        <s v="0504669911 Detector Ultrasonid"/>
        <s v="Rodamiento 606 ZZ D.Ext 17mm"/>
        <s v="Rascador del engomador lateral"/>
        <s v="Reten D.Ext: 35mm; D.Int: 25mm"/>
        <s v="Rodamiento 4200 doble hilera"/>
        <s v="Reten D.Ext 3 3/8 D.Int 2 7/16"/>
        <s v="Piedra p/ afilar doble grano"/>
        <s v="5007072 Cable de poder Aetek"/>
        <s v="Kit vastago actuador transduc-"/>
        <s v="Rod seguidor de leva CF1.3/8SB"/>
        <s v="Eje embrague tension de papel"/>
        <s v="Acople flexible Encoder"/>
        <s v="Piñon Z13 arrastre bandas"/>
        <s v="Perno de articulacion rulo"/>
        <s v="Rodillo de rulo seguidor Kors"/>
        <s v="Rodamiento Axial 51110"/>
        <s v="Cuña trapezoidal de masas"/>
        <s v="Socket ceramico UV Derjor"/>
        <s v="Potenciometro 10K 10V"/>
        <s v="TERMINAL DE OJO # KCM 250 3M"/>
        <s v="Carreto guia de Oruga"/>
        <s v="Reten Polipack 1&quot;X1/4&quot;"/>
        <s v="Fuente Omron Ref. S8VKC12024"/>
        <s v="Guia bandas Hojeadora"/>
        <s v="SCR SPS125 25A 100V Diodo"/>
        <s v="Terminal de vastago cilindro"/>
        <s v="Motor, ribbon w/hub assy P7000"/>
        <s v="L5275080700 Sujetador de pila"/>
        <s v="Cinta lintra superior para"/>
        <s v="Sello mecanico para motobomba"/>
        <s v="Diodo de 26 Amp X 600 Vol"/>
        <s v="Eje de acople motor B2S"/>
        <s v="Acople 9/16&quot; JIC"/>
        <s v="Filtro Aire Montacarga EP-30"/>
        <s v="Filtro Aceite Montacarga EP-30"/>
        <s v="Desengrasante X 550 CC"/>
        <s v="Kit vaporizador Montacar EP-30"/>
        <s v="Kit filtro gas Montacarg EP-30"/>
        <s v="Filtro Aire Montacarga Clark"/>
        <s v="Kit vaporizador Montacar Clark"/>
        <s v="Kit filtro gas Montacarg Clark"/>
        <s v="Filtro hidraulico Montac Clark"/>
        <s v="Filtro retenedor hidra M/Clark"/>
        <s v="Filtro de retorno Montac Clark"/>
        <s v="Escobilla 19.05 X 15,87 X 7,9"/>
        <s v="Reten polipack p/ cilindro neu"/>
        <s v="Inkjet filter ref 90800"/>
        <s v="Meniscus Vacuum filter"/>
        <s v="Reten D.E. 9/16, D.I. 5/16"/>
        <s v="R230058429 Rueda helicoidal"/>
        <s v="Banda en V A-74 Gates Aquaflex"/>
        <s v="HDM611101331/04 Sensor Inducti"/>
        <s v="STEEL WHEEL FOR SHAFT ENCODER"/>
        <s v="DPS PROTECCION DE SOBREVOLTAJE"/>
        <s v="BASE PARA DPS PHOENIX"/>
        <s v="5000706 LAMP IR 2000W, 240VOLT"/>
        <s v="5001166 SOPORTE CERAMICA PARA"/>
        <s v="SHUTTERLIMIT SWITCH 5006559"/>
        <s v="4101563 LIMIT SWITHC INTERLOCK"/>
        <s v="5001756 CAPACITOR RONKEN"/>
        <s v="117045 Regulador de freno para"/>
        <s v="117651 Diafragma de freno"/>
        <s v="921-ARA-M Ventury drive valve"/>
        <s v="Rodamiento conico 9078-pf9196"/>
        <s v="Condensador 25 mf - 350 VAC"/>
        <s v="Rodamiento NU212EM1 SKF"/>
        <s v="Base palanca ref 103 P/HP 25L"/>
        <s v="Resortes p/ Banco de Martillos"/>
        <s v="RETEN NATIONAL 471530"/>
        <s v="Fototransistor 4pin K1010"/>
        <s v="Condensador rectangular"/>
        <s v="Condensador 10V 1200mf"/>
        <s v="SCR A69254"/>
        <s v="SCR A68066"/>
        <s v="SCR A68067 CL"/>
        <s v="Condensador 220MF 400VDC"/>
        <s v="UC2844 montaje superficial SMD"/>
        <s v="V79062130 Flauta aspirador"/>
        <s v="PULSADOR C/PILOTO /RETENCION"/>
        <s v="0200156 Estacion 3 pulsadores"/>
        <s v="0300118 Tarjeta control balast"/>
        <s v="Conector adaptador PROFIBUS"/>
        <s v="A-21568 ENGRANE HELIC, LH T;32"/>
        <s v="A-18614 ENGRANE HELIC, LH T;15"/>
        <s v="Cable fibra de vidrio 2 hilos"/>
        <s v="Motorreductor RMI 040 D i=1/28"/>
        <s v="Motorreductor NMRV 040 1/30"/>
        <s v="Cable desoldador 2mm X rollo"/>
        <s v="Reten 19  X 25 X 3,2"/>
        <s v="Reten barredor GHK 40-48-5"/>
        <s v="Reten barredor GHK 40-50-5"/>
        <s v="Oring 2-111 Diam Interno 7/16&quot;"/>
        <s v="Rodamiento lineal SM40-UU"/>
        <s v="Broca HSS Acero rapido 18 mm"/>
        <s v="07-01430 Lamp UV 25&quot; STD"/>
        <s v="02-00088 Rele alto voltaje"/>
        <s v="04-02037 cilindro neumatic 3/4"/>
        <s v="02-00105 Switch Temp 300F open"/>
        <s v="02-07675 Switch proximidad"/>
        <s v="Anillo reten para enfocador"/>
        <s v="Rodamiento 6908 2RS SKF"/>
        <s v="Rodamiento RNA69/22 JNS"/>
        <s v="A66073 ENGRANE HELIC, AQUAFLEX"/>
        <s v="MANGUERA HIDRAULICA 1/4&quot;X0.46M"/>
        <s v="EJE DE EMBRAGUE SEGUN PLANO"/>
        <s v="CONDENSADOR 10 MFD 440 VAC"/>
        <s v="BANDA VERDE NIVEL SUPERIOR"/>
        <s v="FUSIBLE TRS-4R CARTU 4A 600VCA"/>
        <s v="Cilindro neumatico Aventics"/>
        <s v="Display drive marca Parker"/>
        <s v="CORREA 2L190 GATES"/>
        <s v="Piñon 35B14 D.I. 5/8&quot;"/>
        <s v="Rodillo Banda Diam 2 1/2X400mm"/>
        <s v="S-5255-B PLC - VERSI MICRO"/>
        <s v="S-6132 Sello cuchilla succion"/>
        <s v="S-4019 Elemento filtrante"/>
        <s v="S-6011 Correa dentada de tiemp"/>
        <s v="TS-309-G-2018 Placa electronic"/>
        <s v="S-3043-1 SWITCH-VACUUM PLASTIC"/>
        <s v="S-6062 O-RING-DRIVE BELT"/>
        <s v="S-6054 O-RING-LOOPER DRIVE"/>
        <s v="S-4062-C COUNTING FELT FILTER"/>
        <s v="S-6173 COUNTER POISE SPRING"/>
        <s v="S-6270 SUCTION BLADE #70"/>
        <s v="CORREA 1200-8M-30 GT"/>
        <s v="Horquilla para cilindro D:40mm"/>
        <s v="Kit de sellos DNC-50-125-PPVA"/>
        <s v="Stop tipo hongo D:22mm 1NC+1NO"/>
        <s v="Rodillo ductor de goma rehume-"/>
        <s v="Bloque contacto ZBE-102 NC"/>
        <s v="66028023 Arbol de cabezal"/>
        <s v="66028027 Palanca de rodillo"/>
        <s v="005800293 Casquillo"/>
        <s v="42431 Arandela de distancia"/>
        <s v="Reten 17/32 X 1-1/8 X 5/16"/>
        <s v="10607 Magnetic Coil"/>
        <s v="010556 Spring Pressure element"/>
        <s v="104186 Rubber Grommet - Anillo"/>
        <s v="010564 Retaining Spring"/>
        <s v="113219 Flat Belt /correa plana"/>
        <s v="200344 Round Belt D3 X 332mm"/>
        <s v="107556 Clamping piece"/>
        <s v="CHUMACERA RCTZ 35. INA"/>
        <s v="SENSOR INDUCTIVO XS1N12PA340"/>
        <s v="CAPACITOR DE MARCHA 40-7"/>
        <s v="FILTER ELEMENT FOR S-2&quot;"/>
        <s v="CORREA EN V REF BX34 GATES"/>
        <s v="Correa 510L100"/>
        <s v="Chumacera UCUP204.20 SKF"/>
        <s v="Manguera cilindro Clamp"/>
        <s v="Vastago cilindro Reach"/>
        <s v="Valvula Solenoide Control"/>
        <s v="Banda frenos Hyster Electrica"/>
        <s v="L5810080912 Rodillo patin de"/>
        <s v="N010002 Casquillo de goma"/>
        <s v="Lampara frontal LED Montacarga"/>
        <s v="Piñon Backlass Perf Transversa"/>
        <s v="Tornillo graduacion W20"/>
        <s v="EJE TRANSMISION CONVEYOR"/>
        <s v="C85000001 Encoder LEINE&amp;LINDE"/>
        <s v="40506106BELT TIMING MOTOR DRUM"/>
        <s v="405017107 BELT 160T  080 PITCH"/>
        <s v="405017114 BELT 080 PITCH  190"/>
        <s v="30101504  TRANSDUCER ASSY"/>
        <s v="405009344 BELT 172T 1/5  PX2"/>
        <s v="300809012 SENSOR PAPER MOTION"/>
        <s v="405059170 BELT 170T 1/5 P1/4W"/>
        <s v="305872-001 ENGRANAJE PLASTICO"/>
        <s v="306179-001 ENGRANAJE PLASTICO"/>
        <s v="CUCHILLA SUPERIOR  CORTE PEICU"/>
        <s v="REGLETA DE ESPIGAS PARA CILIND"/>
        <s v="CARTUCHO FILTRO BOMBA"/>
        <s v="PALETA DE CONTEO PARA"/>
        <s v="LOCK WASHER  NEGRA"/>
        <s v="MANGUERA  5/8 X 565 CMS  TORRE"/>
        <s v="TUBO ACOPLE CODO 90 ROSCA1 1/8"/>
        <s v="V8-2170 X 1500 TAPIZ SALIDA"/>
        <s v="S-3079L SISTEMA LASER INFERIOR"/>
        <s v="5001385 Motor de registro"/>
        <s v="A-15094 BLOQUEO RODAMIENTO"/>
        <s v="BANDA HAM5P5060 X 25 MMS X 1MM"/>
        <s v="VALV SOLENOIDE SW SULLAIR"/>
        <s v="HAMMER MODULE 8CPI"/>
        <s v="CARRO KWVE -25-B-INA-PARA"/>
        <s v="FLANCHE ACOPLE 1.375 PUL"/>
        <s v="DISCOFLEX DE ACOPLE"/>
        <s v="TORNILLO CUELLO 5/6*3/4"/>
        <s v="BOMBA HIDRAULICA DE CARGA"/>
        <s v="CARRO Y GUIA LINEAL"/>
        <s v="300547005 HARNES CONTROL PANEL"/>
        <s v="3005669001POWER SUPPLY KERMING"/>
        <s v="BANDA 550-5MR-25 MAQUINA OLIMP"/>
        <s v="RODAMIENTO S7KDD3 FAFNID"/>
        <s v="RETEN SC 20-30-7"/>
        <s v="CORREA DENTADA RPP-PLUS -1352"/>
        <s v="VA00066119 POWER SUPPLY VICOUN"/>
        <s v="BOMBILLO LED 40 W E27 6500K"/>
        <s v="HDMG21102571 Encoder Sm102"/>
        <s v="FLEJA PINZA ELASTICO"/>
        <s v="MAGPOWR PS-24 Fuente y control"/>
        <s v="Piñon z=38 de ajuste medida"/>
        <s v="Resortes para troquel"/>
        <s v="A18614 Engranaje Helic LH-T15"/>
        <s v="Ractor Recto Macho 1/8 Npt -"/>
        <s v="Union Macho 1/8 Npt -Hembra"/>
        <s v="ASO3A-AC115V LATCH  SOLEMOID"/>
        <s v="ASO5N-AC115V LATCH  SOLENOID"/>
        <s v="59021521 SPRING RYOBI"/>
        <s v="5327-22-221- Spring RYOBI"/>
        <s v="5327-22-225- Spring RYOBI"/>
        <s v="07-97303 SWITCH V-162 RYOBI"/>
        <s v="95111 SWITCH 15GW22 B"/>
        <s v="97837 Sensor GLX-N12 F"/>
        <s v="5290 -51-064  PAUL SPRIN RYOBI"/>
        <s v="5290-51-064 PAUL SPRING RYOBI"/>
        <s v="750 -MT-LH TRACTOR MORES LH"/>
        <s v="750 -SPLINE 36&quot;SHAFT"/>
        <s v="307730-001 RIBBON SEAR MOR"/>
        <s v="750 -MT-RH TRACTOR MORES RHA"/>
        <s v="BANDA 1633 X 30 X 1MM HAMSP"/>
        <s v="BANDA 850 X 30 X 1MM HAMSP"/>
        <s v="Correas 225-3m-06"/>
        <s v="A102996CARBON BRUSH FOR BALDOR"/>
        <s v="RODAMIENTO N207KR-FAFNR"/>
        <s v="BANDA 5180 X35 X L2"/>
        <s v="RODAMIENTO 62200"/>
        <s v="BRAZO SOPORTE RODI DIDDIE"/>
        <s v="BARRA SUJETADOR DE PLANCHA"/>
        <s v="PIÑON Z33 METAL C/MANZANA"/>
        <s v="Amortiguador de compuerta Rowe"/>
        <s v="225-116 Blade INK fountain"/>
        <s v="Contratuerca 5/16 24h ajuste"/>
        <s v="Arnadela Friccion D3*52 *1/6"/>
        <s v="Tuerca final de embrague Didde"/>
        <s v="Dado de varilla acople Didide"/>
        <s v="Alma rodillo ductor de tinta"/>
        <s v="Alma rodillo acuamatic Didde"/>
        <s v="POLIPACK 5/8 X 7/8 X 1/8"/>
        <s v="RODAIENTO 6205-1"/>
        <s v="TP 720-8M-20 Correa doble"/>
        <s v="BANDA Hid 600-BMS -15"/>
        <s v="TRINQUETE HF3020"/>
        <s v="IMPULSOR diametro 6800"/>
        <s v="Anillo cuadrado barnes"/>
        <s v="Resistencia 68 kOhmios 1 Watto"/>
        <s v="Pulsad starrt stop diamet 2 NA"/>
        <s v="ssr varibale 25 -24 280 VAC"/>
        <s v="Cilindro Neuma 6 dp1 Humphray"/>
        <s v="Rodamiento UKC 30 ZZ"/>
        <s v="Rodamiento RPNA35/ 32 INA"/>
        <s v="Electro valvula Festo ref"/>
        <s v="Rodamiento kk17 GMN FK 6203 RS"/>
        <s v="Union aditamento extCLO6B-1"/>
        <s v="Union aditamento INT CLO68-1"/>
        <s v="Union sencilla  INT CLO68-1"/>
        <s v="Lubricante REF F4958-5PTM"/>
        <s v="2500039-909 Sensor RTD sullair"/>
        <s v="2250155-536 Transductr Sullair"/>
        <s v="Valvula de cierre electrico"/>
        <s v="C60000115 Reductor RMI028FL"/>
        <s v="Reten 40-80-7"/>
        <s v="Reten 35 -52-7"/>
        <s v="DISCO VALVULA ROTATIVA"/>
        <s v="PLAT FRICCION VALVULA ROTATIVA"/>
        <s v="MAQUINA ENGOMADORA"/>
        <s v="Rodamiento 2207 E -2R51TNA"/>
        <s v="BANDA DENTADA 1250 H200"/>
        <s v="K47227605 Palpador x reflexion"/>
        <s v="BML5 PNEUMATIC  INK PUMP"/>
        <s v="CINTA ANTIDESLIZANTE"/>
        <s v="Seguidor leva cf 11/2 5&quot;"/>
        <s v="Regleta principal engomador"/>
        <s v="Cable vehicular nro 18"/>
        <s v="Rle estado solido variable"/>
        <s v="EJE EXPANSIBLE DESBOB GF -750"/>
        <s v="EJE EXPANSIBLE DESBOB GF -683"/>
        <s v="8000609F CORE CHUCK CW GEAR"/>
        <s v="Luminaria LED , H-Bay by 32"/>
        <s v="A10566 Engrane Hel LH T 24"/>
        <s v="A10566 Engrane Hel RH T 24"/>
        <s v="A 21568 ENGRANE HEL LH T32 6"/>
        <s v="CILINDRO NEUMA NCMB125-0050"/>
        <s v="SENSOR INDUCTIVO  MB NPN"/>
        <s v="( P403-042 ) omron 200w SERVO"/>
        <s v="Rodamiento 3008-2rs"/>
        <s v="Rodamiento3008-2rs"/>
        <s v="Reten 450059"/>
        <s v="Reten 25,4 x 44,4"/>
        <s v="Guarda motor  3p -4- 6 3 A"/>
        <s v="Adaptador  macho 51/2 PVC"/>
        <s v="Union 11/2 pvc lisa"/>
        <s v="Codo  11/2  PVC  LISA"/>
        <s v="Rele Seguridad x psa x e5110p"/>
        <s v="Forosensor LE-SX -W20D"/>
        <s v="CILINDRO NEUMA SDAZ 32-20-5"/>
        <s v="RODILLO PORTA CIREL"/>
        <s v="Varilla Portacore 12 mm acople"/>
        <s v="VALVULA 3/2 DOBLE"/>
        <s v="MODULO DE RESPALDO SITOP"/>
        <s v="PUENTE ALIMENTACION SIEMENS"/>
        <s v="SENSOR ULTRASONIDO UM30"/>
        <s v="RETEN 35-55-11"/>
        <s v="PIÑON RECTO Z=88 1/8CP20 10-14"/>
        <s v="PIÑON BIPARTIDO 96T 1/8CP UPD"/>
        <s v="ELECTROVALVULA DANFOS"/>
        <s v="FUSIBLE FLQ 3A"/>
        <s v="RODAMIENTO 635"/>
        <s v="RENTE 55 X 40 X 7"/>
        <s v="PIÑON CADENA Z=15"/>
        <s v="PIÑON RECTO Z88"/>
        <s v="PIÑON RECTO Z176"/>
        <s v="GRATA COPA P/PULIDORA"/>
        <s v="BANDA DENTADA RECTA 360"/>
        <s v="GUIA DE SOPORTE"/>
        <s v="BOMBA HIDRAULICA"/>
        <s v="RODAMIENTO UF-30"/>
        <s v="RODAMIENTO UK-30-ZZ"/>
        <s v="SENSOR FOTOELECTRICO"/>
        <s v="BANDA DENTADA"/>
        <s v="GA-32 HORQUILLA+ROTULA VASTAGO"/>
        <s v="ZC-32 CHARNELA HEMBRA 90GRADOS"/>
        <s v="H-41-32 CHARNELA HEMBRA DELANT"/>
        <s v="S-32 PERNO"/>
        <s v="PSCU-604 REGULADOR CAUDAL"/>
        <s v="CST-220 DETECTOR CAMOZZI"/>
        <s v="CIRCUITO INTEGRADO L149 SGS"/>
        <s v="BUJES EN BRONCE 48mmX40mmX75mm"/>
        <s v="FUENTE DUAL P/CONTROL"/>
        <s v="PULSADOR LED VERDE 14 VDC 12mm"/>
        <s v="BALIZA LED 110 VAC 2 COLORES"/>
        <s v="CABLE ENCAUCHETADO 4X16 AWG"/>
        <s v="CHUMACERA UCP 206 PEDESTAL"/>
        <s v="VALVULA DE INFLADO 1/4"/>
        <s v="GUARDAMOTOR 3P 2,5A/4A"/>
        <s v="PRENSA ESTOPA 1/2"/>
        <s v="VACUOMETRO -30 -0 HG DIAL"/>
        <s v="ADAPTADOR DE CARGADOR OUT 5VDC"/>
        <s v="SENSOR AUTONICS BRQM100-DDTA"/>
        <s v="ACETATO TINTERO SPEED 6 COL."/>
        <s v="ANILINA AZUL"/>
        <s v="CINTA MAGICA"/>
        <s v="CINTA ENMASCARAR24mm COD 8625"/>
        <s v="CINTA ROJA MONTAJE"/>
        <s v="CINTA STEEL MAST TESA COD52107"/>
        <s v="CINTA PISTOLA STICKER"/>
        <s v="ROLLO 110X450 ZEBRA NEGRO"/>
        <s v="ROLLO ZEBRA BLANCO3,2 X 2,5 CM"/>
        <s v="VARSOL"/>
        <s v="GRASA 3W MOTOR"/>
        <s v="SOLVENTE TINTA INK JET"/>
        <s v="MOLETON 6&quot; ROJO"/>
        <s v="MOLETON 200  5 CMS KORS"/>
        <s v="STRETCH CAL 6 X 45 CMS"/>
        <s v="ZUNCHO PARA IMPORTACION"/>
        <s v="ESPONJA VISCOBITA"/>
        <s v="ZUNCHO PLASTICO ROLLO"/>
        <s v="GRAPA M. ZUNCHO PAQUETE"/>
        <s v="14931O CUCHILLA CORTE CIRCULAR"/>
        <s v=" TAMARACK PUNTO NARANJA 1/4"/>
        <s v="LINEA DE GOMA PARA TAMARACK"/>
        <s v="004345 CYLINDER CUCHILLA"/>
        <s v="MATRIZ SCHRIBER ARCHIV 1/4X390"/>
        <s v="PIN STEVENS 5/32X510"/>
        <s v="CUCHILLA ZIM 918-40T-CF"/>
        <s v="MATRIZ STEVENS 5/32X500"/>
        <s v="TAMARACK  PUNTO NEGRO 1/2"/>
        <s v="CONTRA CUCHILLAS TIPO N CIRCUL"/>
        <s v="14931/30 CUCHILLA MICRO 30T"/>
        <s v="ANILLO SEPARADOR D60X77X200 mm"/>
        <s v="TROQ FLEX VENTANA 28X115MM"/>
        <s v="TROQ FLEX VENT 105X35 OW1K3505"/>
        <s v="OW1K15186 TROQ FLEX VENTANA"/>
        <s v="TROQ FLEX VENTANA 30X90MM"/>
        <s v="TROQ FLEX VENTANA 25X65MM"/>
        <s v="TROQUEL FLEX VENTANA 25 X 75"/>
        <s v="TROQFLEX VENTANA 105X35"/>
        <s v="TROQ FLEX VENTANA100X35MM"/>
        <s v="TROQUEL FLEX VENTANA 30 X 105"/>
        <s v="TROQ FLEX VENTANA 28X108MM"/>
        <s v="TROQ FLEX VENTANA 30X100MM"/>
        <s v="TROQUEL FLEX VENTANA 35 X100"/>
        <s v="CUCHILLA CIRCULAR 6T"/>
        <s v="CUCHILLA CIRCULAR 30T"/>
        <s v="CUCHILLA CIRCULAR 50T"/>
        <s v="CUCHILLA CIRCULAR 72T"/>
        <s v="CUCHILLA CIR. 8T UKITA"/>
        <s v="LITHO PERF 6TX10 CAJA"/>
        <s v="DP6625 PIN ARCHIVO 1/4X625"/>
        <s v="DP58590 PIN LONG 5/32X590 SCH"/>
        <s v="FLECA 10TPIX0.32X918 BISEL C."/>
        <s v="FLECA 918-30T-CFDB"/>
        <s v="MATRIZ SCHRIBER L/VIDA 5/32 X"/>
        <s v="MATRIZ MARG LONGLIFE 5/32X315"/>
        <s v="MATRIZ LONG LIFE 5/32X450"/>
        <s v="CUCHILLA ZIM 918 50T CF"/>
        <s v="CUCHILLA 918 4T 050S 2PT CFDB"/>
        <s v="SEGMENTO 22&quot;10TPI.031 30º"/>
        <s v="FLECA 918 CORTE CF-55EH"/>
        <s v="CUCHILLA MICROMAX 918 50TX33&quot;"/>
        <s v="CUCHILLA ZIM 918-12T-032CFDB"/>
        <s v="ROLLO VELCRO 3MX2X50YARDAS"/>
        <s v="PIN ACERO COLECTORA 1/4X1.265"/>
        <s v="PEINE HAMILTON 3/8X1/2X652"/>
        <s v="PEINE HAMILTON 3/8X1/2X1210"/>
        <s v="PIN SCHRIBER 4MMX19.3 HSS"/>
        <s v="FLECA 8TPIX918 BISEL CENTRAL"/>
        <s v="REGLA PARA FORM CONTINUAS"/>
        <s v="PEINE DERECHO SCHRIBER"/>
        <s v="PEINE IZQUIERDO SCHRIBER"/>
        <s v="PIN ACERO C. SCHRIBER1/4X1035"/>
        <s v="MANTILLA 18,5X223/4/C 041 835"/>
        <s v="MANTILLA 31X49,4 C035 HALM"/>
        <s v="MANTILLA PLATINA HARRIS 1/17"/>
        <s v="MANTILLA ADHESIVA/H22"/>
        <s v="MANTILLA ADHESIVA/HEAT"/>
        <s v="MANTILLA 4 LONAS/KORS"/>
        <s v="MANTILLA 22&quot;X20 C 035/MR 1000"/>
        <s v="MANTILLA 4 LONAS/SORS Z"/>
        <s v="MANTILLA PLATINA/STEVENS 1,"/>
        <s v="MANTILLA AD.STEVENS 1000 17&quot;"/>
        <s v="MANTILLA AD.STEVENS 1000 22&quot;"/>
        <s v="PAPEL CAL. 0,15&quot;"/>
        <s v="PAPEL CAL. 0,16&quot;"/>
        <s v="PAPEL CAL. 0,20&quot;"/>
        <s v="PAPEL CAL. 30MM 0.012&quot;"/>
        <s v="PAPEL CAL. 0,4MM  0.016&quot;"/>
        <s v="PAPEL CAL. .004&quot;/.102MM"/>
        <s v="PAPEL CAL. 0,03&quot;"/>
        <s v="PAPEL CAL. 0,08&quot;"/>
        <s v="PASTA ANTI TACK"/>
        <s v="SOLUCION DE FUENTE 610SF"/>
        <s v="FIJADOR RA 3000 PEL."/>
        <s v="LIMPIADOR L 005"/>
        <s v="GOMA CONSERVANTE 58204"/>
        <s v="REDUCTOR LITO"/>
        <s v="ANTIESPUMANTE Presentacion 3KG"/>
        <s v="SECANTE COBALTO"/>
        <s v="ANTISECANTE SPRAY"/>
        <s v="ETANOL"/>
        <s v="PROPANOL"/>
        <s v="THINER"/>
        <s v="MANTILLA COMP.3 LONAS 241/4 33"/>
        <s v="MEDIDOR ALCOHOL 0.80 A 28046"/>
        <s v="PARED LATERAL TINTERO"/>
        <s v="RETARDANTE BASE SOLVENTE"/>
        <s v="BRAZO DE CAMBIO N/CURVO 22 PUL"/>
        <s v="MANIVELA COM/TA HORIZ 7 DIS RA"/>
        <s v="TORNILLO GUIA"/>
        <s v="PEINE TRASERO RUEDA AUT.PLANA"/>
        <s v="PEINE TRASERO RUEDA CURVA"/>
        <s v="SAL.REP.DIFERENTES.NUM..1EN1"/>
        <s v="MANIVELA COM/TA VERT 7 DISC RA"/>
        <s v="EJE RUEDAS HUNDIBLES 7DISC"/>
        <s v="SOPORTE PALANCA"/>
        <s v="EJE DE RUEDAS HUNDIBLES"/>
        <s v="PEINE TRASERO NU/DOR COD.BARRA"/>
        <s v="CARACTER METALICO 12 UND N.2"/>
        <s v="N/RADOR PARA CHEQUE 265977"/>
        <s v="N/RADOR PARA CHEQUE 265983"/>
        <s v="ANILLO 17&quot; COD.BARRAS"/>
        <s v="ANILLO COD.BARRAS 22&quot;"/>
        <s v="TORNILLO BSC 5/8 X 1 1/2 NC"/>
        <s v="TORNILLO BSC 5mmx10 p1.0"/>
        <s v="CANDADO YALE REF: 110-30"/>
        <s v="FLEXOMETRO STANLEY  16FT"/>
        <s v="JUEGO LLAVES TORX LARGAS"/>
        <s v="ALLEN  T LARGA CHESCO 1/4"/>
        <s v="ALLEN TEE LARGA CHESC 2.5MM"/>
        <s v="ALLEN TEE LARGA CHESC 3MM"/>
        <s v="ALLEN TEE LARGA CHESC 5MM"/>
        <s v="ALLEN TEE LARGA CHESC 6MM"/>
        <s v="ESPATULA ESTANLEY 2&quot; 28-081"/>
        <s v="ESPATULA ESTANLEY 3&quot; 28-083"/>
        <s v="COMPARADOR D LARGOS 10FT"/>
        <s v="PINZA CHAVETERA INTERCAMBIABLE"/>
        <s v="ALICATE DE PRESION HOMBRESOLO"/>
        <s v="LLAVE MIXTA STANLEY 15/16"/>
        <s v="LLAVE MIXTA STANLEY 8MM"/>
        <s v="PARA TUBO STANLEY 14&quot;"/>
        <s v="ALLEN ELE LARGA 1/8"/>
        <s v="ALLEN ELE LARGA 14MM"/>
        <s v="ALICATE PUNTA LARGA"/>
        <s v="ALICATE CORTAFRIO"/>
        <s v="MARTILLO DE BOLA"/>
        <s v="LIMA PLANA BASTARDA"/>
        <s v="LIMA MEDIACAÑA BASTARDA"/>
        <s v="LIMA TRIANGU BASTARDA"/>
        <s v="FUENTE VOLTAJE"/>
        <s v="MULTIMETRO DIGITAL"/>
        <s v="CARETA SOLDADOR"/>
        <s v="SEGMENTO PERF.30T 22P 30G"/>
        <s v="SEGMENTO PERF. 22&quot; 30T 90º"/>
        <s v="LIQUIDO PARA LAVADO DOT JET"/>
        <s v="CUCHILLA CIRCULAR SCHRIBER 12T"/>
        <s v="CUCHILLA CIRCULAR SCHRIBER 5T"/>
        <s v="TORNILLO HEX. CAB. ESTUFA 1/8"/>
        <s v="TROQUEL RIGDO VENT30X120 MM RA"/>
        <s v="CUCHILLA 105X75X1.2 NACIONAL"/>
        <s v="TROQ FLEX 30 X 195 mm OWIK4406"/>
        <s v="TROQ FLEX VENTANA 90 X 25 mm 3"/>
        <s v="CAJA HERRAMIENTA"/>
        <s v="TROQ FLEXIBLE 75 X 25 OWIK4135"/>
        <s v="CONECTOR DE RESORTE 3M"/>
        <s v="PIÑON Z=44 PC 1/4-14.5º ACERO"/>
        <s v="PIÑON Z=56 PC 1/4-14.5º ACERO"/>
        <s v="TROQUEL FLEXIBLE 90 X 160 mm"/>
        <s v="TROQUEL FLEX SOBRE 105 X 234"/>
        <s v="TROQUEL FLEXIBLE 120 x 150 mm"/>
        <s v="TROQUEL FLEXIBLE 120 x 234 mm"/>
        <s v="TROQUEL FLEXIBLE 105 x 205 mm"/>
        <s v=" TROQUEL FLEXIBLE 110 x 234 mm"/>
        <s v="TROQUEL FLEX SOBRE 150 X 234"/>
        <s v=" TROQUEL FLEXIBLE 145 x 234 mm"/>
        <s v="TROQUEL FLEXIBLE 234 X 150 MM"/>
        <s v="250 GRAMOS POMADA ESMERIL"/>
        <s v="TROQUEL HEX VENTANA 90 X 18mm"/>
        <s v="DESTORNILLADOR PERILLERO"/>
        <s v="TROQUEL FLEX VENTANA 30X25 mm"/>
        <s v="TROQUEL VENTANA FLEX 30X90 mm"/>
        <s v="TROQUEL FLEX VENTANA 35 X 100"/>
        <s v="TROQUEL VENTANA FLEX 80X25mm"/>
        <s v="ALAMBRE FERRONIQUEL REDONDO"/>
        <s v="ENGOMADOR SUPERIOR 145 X 120 m"/>
        <s v="ESCOBILLAS PARA MOTOR PRINCIPA"/>
        <s v="PINTURA GRIS CLARO ESMALTE P."/>
        <s v="UNIVERSAL PVC 2&quot; PRESION"/>
        <s v="TEE PVC 2&quot; PRESION"/>
        <s v="ADAPTADOR MACHO PVC PRESION"/>
        <s v="PEGANTE PVC (SOLDADURA PVC)"/>
        <s v="TROQUEL FLEX VENTANA 105 X 90"/>
        <s v="LLAVE ALLEN EN L PROTO 3mm"/>
        <s v="TOPE PUERTA TIPO RESORTE 2 3/4"/>
        <s v="VERACRIL RESINA ACRILICA"/>
        <s v="PASADOR CONICO PARA RIMA HSS 2"/>
        <s v="PASADOR CONICO PARA RIMA HSS 3"/>
        <s v="PASADOR CONICO PARA RIMA HSS 6"/>
        <s v="RODILLO ARRASTRE W205.10"/>
        <s v="SOLDADURA 680 DE 3/32"/>
        <s v="LLAVE BOCA FIJA STANLEY 18X19"/>
        <s v="LLAVE BOCA FIJA STANLEY 22X24"/>
        <s v="ESCOBILLA MOTOR PRINCIPAL RA2"/>
        <s v="ORING BUNA 5 X 60"/>
        <s v="ORING BUNA 6 X 110"/>
        <s v="BROCA HSS 1 mm ACERO RAPIDO"/>
        <s v="BROCA HSS 1.5 mm ACERO RAPIDO"/>
        <s v="BROCA HSS 2 mm ACERO RAPIDO"/>
        <s v="BROCA HSS 4.5 mm ACERO RAPIDO"/>
        <s v="TENSOR MESA ALIMENTADOR STEVEN"/>
        <s v="CORREA DOBLE DENTADA PASO 3/8"/>
        <s v="CHICKEN SKIN REF:2420 SCAPA"/>
        <s v="VALVULA ACCIONAMIENTO MUSCULAR"/>
        <s v="TUBO PARA LAMPARA REF:LUXTECH"/>
        <s v="TROQUEL FLEXIBLE TRAPEZOIDE"/>
        <s v="SEPARADORA FLEXIBLE 120 X 230"/>
        <s v="RESORTE COMPRESION DIA INT:7mm"/>
        <s v="TROQUEL FLEXIBLE 127 X185 mm"/>
        <s v="SEPARADORA TRAPEZOIDE 110X234"/>
        <s v="TROQUEL FLEX VENTANA 60 X 25"/>
        <s v="TROQUEL FLEXIBLE VENTANA"/>
        <s v="TROQUEL FLEXIBLE VENTANA 90X25"/>
        <s v="TROQUEL FLEXIBLE 110 X 234 mm"/>
        <s v="TROQUEL FLEXIBLE 100 X 200 mm"/>
        <s v="CUCHILLA MICROMAX DE 40 DIENTE"/>
        <s v="TROQUEL FLEXIBLE VENT 25X75mm"/>
        <s v="TROQUEL FLEXIB VENT 30X100 mm"/>
        <s v="TROQUEL FLEXIBLE VENT 25X85 mm"/>
        <s v="TROQUEL FLEX VENTAN 35X105 mm"/>
        <s v="TROQUEL FLEXIBLE VENTAN 25X65"/>
        <s v="TROQUEL FLEXIBL VENTANA 100X35"/>
        <s v="TROQUEL CONVENCIONAL 100 X35mm"/>
        <s v="TROQUEL CONVENCIONAL 90 X25 mm"/>
        <s v="ENGOMADOR REHUMEDECIBLE"/>
        <s v="ENGOMADOR VENTANA 35 X 105"/>
        <s v="ENGOMADOR DE VENTANA 30X90"/>
        <s v="ENGOMADOR DE VENTANA 85 X 30"/>
        <s v="ESPAGUETTI TERMOENCOGIBLE 5mm"/>
        <s v="ESPAGUETTI TERMOENCOGIBLE 8mm"/>
        <s v="CINTA IBM 6400 NEGRA"/>
        <s v="PROPILENGLICOL"/>
        <s v="EJE PEINE DELANTERO"/>
        <s v="PEINE DELANTERO"/>
        <s v="TROQUEL CONVENCIONAL 100 X 30"/>
        <s v="TROQUEL FLEXIBLE 28 X 115 mm"/>
        <s v="TROQUEL FLEXIBLE 105 X 35mm"/>
        <s v="TROQUEL FLEXIBLE 75 X 25mm"/>
        <s v="TROQUEL FLEXIBLE 28X108 mm WD"/>
        <s v="TROQUEL FLEXIBLE 100X30 mm"/>
        <s v="TROQUEL FLEXIBLE 25X95 mm WD"/>
        <s v="TROQUEL FLEXIBLE 90X18 mm WD"/>
        <s v="TROQUEL FLEXIBLE 40X105mm"/>
        <s v="TROQUEL FLEX VENTANA 18 X 90mm"/>
        <s v="TROQUEL FLEXIBLE 35X120 mm"/>
        <s v="TROQUEL FLEX 145 X 234mm CORTE"/>
        <s v="MACHUELO 5 /32 NF"/>
        <s v="MACHUELO 1/4 NC"/>
        <s v="MACHUELO 3/8 NF"/>
        <s v="ENGOMADOR REHUM 210 X 120"/>
        <s v="ENGOMADOR REHUM 160 X 120"/>
        <s v="ENGOMADOR REHUM 88 X 120"/>
        <s v="SEPARADORA FLEXIBLE TRAPEZOIDE"/>
        <s v="RODILLO ENGOMADOR SUPERIOR RA"/>
        <s v="SULFATO DE ALUMINIO"/>
        <s v="CINTA IBM 6500 NEGRA"/>
        <s v="MUELLE DE PEINE DELANTERO"/>
        <s v="TINTA INKJET T5441 PHOTO BLACK"/>
        <s v="FILTRO DE 50 MICRONES"/>
        <s v="TROQUEL 86,53 X 19,96 mm FORMA"/>
        <s v="TROQUEL FLEX SOBRE145 X 234"/>
        <s v="TANQUE MTTO EPSON 7600"/>
        <s v="PIEDRA INDIA M/CAÑA 400"/>
        <s v="PIEDRA INDIA RECTANG 600"/>
        <s v="ENGOMADOR PARA VENTANA 60 X 25"/>
        <s v="MANTILLA COMP. DIDDEGLACER"/>
        <s v="MATRIZ MARG. DIDDE 3/8 X 0,329"/>
        <s v="MATRIZ ARCH DIDDE 11/16x 0,500"/>
        <s v="PIN MARG. DIDDE 7/32 X 0,562"/>
        <s v="PIN ARCH. DIDDE 1/2 X 0,595"/>
        <s v="JUEGO LLAVES ALLEN PULGAICO"/>
        <s v="LLAVE BOCA FIJA 46 mm BELZER"/>
        <s v="TROQUEL FLEX VENTANA 85 X 39"/>
        <s v="RA50040 MANGUERA DE VACIO"/>
        <s v="PLECA 6 TPI x 0,937&quot; BISEL"/>
        <s v="PLECA 12 TPI x 0,937&quot; BISEL"/>
        <s v="CANDADO YALE 110 - 50"/>
        <s v="HOJA PLASTICA PROTECCION"/>
        <s v="CINTA TESA - MOLL 00580"/>
        <s v="PIEDRA P/PULIR # 600 M/CAÑA"/>
        <s v="PAPEL CAL. 0,25&quot; X 103 X 73"/>
        <s v="COPA PUNTA HEXAGONAL 1/2"/>
        <s v="SEGMENTO PERF. 22&quot; 30T 120º"/>
        <s v="PIEDRA P/PULIR # 320 RECTANGUL"/>
        <s v="LITHO PERF 12T X 10 CAJA"/>
        <s v="HOJA CUCHILLA CIRC. ROBOSUM"/>
        <s v="CUCHILLA CIRCULAR PERF. 10 TPI"/>
        <s v="CUCHILLA CIRCULAR PERF. 12 TPI"/>
        <s v="CUCHILLA CIRCULAR PERF. 40 TPI"/>
        <s v="CUCHILLA CIRCULAR HAM-50 DIENT"/>
        <s v="PISTOLA JARDIN 6 POSICIONES"/>
        <s v="ACELERADOR DE SECADO"/>
        <s v="PAÑO DE LIMPIEZA WYPALL X 70"/>
        <s v="CINTA DOBLE FAX 18 mm"/>
        <s v="CABLE ENCAUCHETADO 4 X 14 600v"/>
        <s v="A200414 MANGUERA TUBING OD 36M"/>
        <s v="TROQUEL FLEX VENTANA 105 x40mm"/>
        <s v="TROQUEL FLEX VENTANA 60 X 110"/>
        <s v="TROQUEL FLEX 115 X 35 HOLD W+D"/>
        <s v="TROQUEL FLEX 115 X 35 HOLD K+B"/>
        <s v="DISCO AFILADOR D115 X 19,05 mm"/>
        <s v="DISCO AFILADOR COPA BOROZON"/>
        <s v="TROQUEL PAN PA YA 20&quot; Z160"/>
        <s v="CILINDRO IMPRESOR 13&quot; AQUAFLEX"/>
        <s v="MANTILLA ANTI-REPINTE SM102FLP"/>
        <s v="CHAQUETA PERLADA 91581300 N"/>
        <s v="DESENGRASANTE POWER GREEN"/>
        <s v="CUCHILLA FLEX 2 PULGADAS"/>
        <s v="RODILLO ANILOX 1000 LPI 2.0BCM"/>
        <s v="HP PHOTO IMAGING PLATE"/>
        <s v="IMAGE TRNS. 03 SER.4000"/>
        <s v="IMAGE TRNS. BLANKET K2Y"/>
        <s v="FILTER I/O 10 MICRON L27"/>
        <s v="SPIN ON FILTER 3 MICRON"/>
        <s v="HI PIP UNDERLAYER BIB26A"/>
        <s v="HP B.C.S. FILM ROLL"/>
        <s v="BID58.2 TOP ASSEMBLY"/>
        <s v="IMPRESSION PAPER"/>
        <s v="CLEANINIG STATION WIPER"/>
        <s v="TROQUEL SOBRE 350 X 250mm BCD"/>
        <s v="GOTEROS REVISION DE PRIMER"/>
        <s v="WIPES POLYNIT SPC+8002"/>
        <s v="CELDA DE CARGA 150 LB-TS150-SC"/>
        <s v="TINTA HP ELECTROINK 4.0 WHITE"/>
        <s v="TINTA HP ELECTROINK 4.0 ORANGE"/>
        <s v="TINTA HP ELECTROINK 4.0 VIOLET"/>
        <s v="TINTA HP ELECTROINK 4.0 GREEN"/>
        <s v="TINTA HP ELECTROINK RHODAMINE"/>
        <s v="TINTA HP ELEINK BRIGHT YELLLOW"/>
        <s v="TINTA HP ELECTRINK REFLEX BLUE"/>
        <s v="TINTA HP ELECTRINK TRANSPARENT"/>
        <s v="TINTA HP ELECTROINK 4.0 (CYAN)"/>
        <s v="TINTA RECYCLING AGENT 4.2"/>
        <s v="TINTA HP IMAGING OIL 4.0"/>
        <s v="TINTA IMAGING AGENT 4.2"/>
        <s v="TINTA HP ELEINK 4.0 (MAGENTA)"/>
        <s v="TINTA HP ELEINK 4.0 (AMARILLO)"/>
        <s v="TINTA HP ELECTRINK 4.0 (NEGRO)"/>
        <s v="TINTA DIGIGUARD 100"/>
        <s v="TINTA DIGIGUARD 110"/>
        <s v="CAUCHO RECTO EN POLIURETANO"/>
        <s v="KIT CALIBRATION INK CANS CMCK"/>
        <s v="FILTER IMAGING OIL 2 MICRON"/>
        <s v="SPONG ROLLER"/>
        <s v="LAMINATING CEMENT"/>
        <s v="RUB REMOVABLE INK COLOR RR486"/>
        <s v="APOLLO INKS S22007 VISA SILVER"/>
        <s v="APOLLO ADHESIVE S4684"/>
        <s v="TROQUEL FLEX VENTANA 25 X 100"/>
        <s v="TROQUEL FLEX VENT 36X80"/>
        <s v="Troquel Flex 30x95 mm Ventana"/>
        <s v="4001036 CUCHILLA CIRCULAR"/>
        <s v="GRASA LITIO EP-00 FLUIDA"/>
        <s v="SAL BLANCA REGENERANTE"/>
        <s v="LATA TINTA INVISIBLE RED"/>
        <s v="CALIBRACION TINTA INVISIBLE"/>
        <s v="LIMPIADOR SOLVENTE CLEANER"/>
        <s v="RASPADOR LATERAL CAJA GOMAS RA"/>
        <s v="CUCHILLA DOCTOR BLADE 15mm"/>
        <s v="ANILLO SEPARADOR 77X60X50mm"/>
        <s v="SOLVENTE LENTO FLEXO METOXIPRO"/>
        <s v="POLVO ANTI-REPINTE"/>
        <s v="SULFATO FERROSO MONOHIDRATADO"/>
        <s v="PEROXIDO DE HIDROGENO 50%"/>
        <s v="POLIMERO PAP5000"/>
        <s v="ACIDO NITRICO COMERCIAL 5 GLN"/>
        <s v="TROQUEL VENTANA FLEX 25X100mm"/>
        <s v="QUIMICO PARA LAVADO"/>
        <s v="CA29010490 KIT FILTRO OZONO"/>
        <s v="CINTA PRINTONIX BIREACTIVA"/>
        <s v="TALEGO EN FILTRO TEXTIL 200"/>
        <s v="KIT CALIBRATION INK NARANJA"/>
        <s v="KIT CALIBRATION INK VIOLETA"/>
        <s v="KIT CALIBRATION INK BLANCO"/>
        <s v="MANGUILLA FILTRANTE PTAR NTQG"/>
        <s v="KIT CALIBRATION INK BLANCO (2)"/>
        <s v="0403010510 CONTRACUCHILLA"/>
        <s v="CILINDRO MAGNETICO Z80 10&quot;CIRC"/>
        <s v="CILINDRO MAGNETICO Z96-12&quot;CIRC"/>
        <s v="CILINDRO MAGNETICO Z104-13&quot;CIR"/>
        <s v="CILINDRO CORTAHOJA 12&quot; CIRC."/>
        <s v="ACEITE  FLUIDGREEN"/>
        <s v="CINTA STEEL MAST TESA COD 8531"/>
        <s v="CINTA STEEL MAST TESA COD 9027"/>
        <s v="CINTA MONOCROMATICA COL NEGRO"/>
        <s v="MANGA FILTRO SUCCION"/>
        <s v="PLANCHA NYLOPRINT BASE POLIEST"/>
        <s v="TROQUEL ETIQ 170 X 140 mm"/>
        <s v="F60 HDTONER CARTRIDG MICROPLEX"/>
        <s v="F60 HD - MAIN CHARGER UNIT"/>
        <s v="F60 HD - DEVELOPER MIX"/>
        <s v="F60 HD - WASTE TONER BOX"/>
        <s v="F60 HD - AIR FILTER"/>
        <s v="F60 HD - CLEANING UNIT"/>
        <s v="F60 HD - TRANSFER CHARGER UNIT"/>
        <s v="F60 HD - PRECHARGER UNIT"/>
        <s v="CINTA SEGURIDAD CSA-IBM64-IUV"/>
        <s v="OPC DRUM"/>
        <s v="ETIQUETAS ZEBRA BODEGA"/>
        <s v="Rollo papel de prueba Cod 8206"/>
        <s v="Disco de lija de 5&quot; G-150"/>
        <s v="Disco de lija de 5&quot; G-220"/>
        <s v="MAINTENANCE BOX"/>
        <s v="Bentonita Nacional"/>
        <s v="Aceite 15W40"/>
        <s v="RE62418 Filtro ACPM John Deere"/>
        <s v="RE504836 Filtro Aceite J.Deere"/>
        <s v="Protector borne Bateria 1/0"/>
        <s v="Sello lateral tintero Steven"/>
        <s v="Escobilla motor aux. Hyster"/>
        <s v="GRIPPER CLAMP ASSY"/>
        <s v="22-GIB-LOCK-SCREWS7WLCX"/>
        <s v="22-GIB-LOCK-SCREWS"/>
        <s v="KIT ENPUREX Y MICROFIBRE"/>
        <s v="Varilla roscada 5/8&quot;NCX1MT"/>
        <s v="Aceite Servo ATFDX-III MClark"/>
        <s v="Cinta Nylon virgen de 1&quot;"/>
        <s v="Filtro Solucion Fuente"/>
        <s v="Filtro Soplador Dot Jet"/>
        <s v="Cuchilla Circular 40X65X1.25mm"/>
        <s v="OW1W15486 Troquel Flex Ventana"/>
        <s v="Wiper DP-05-222-A"/>
        <s v="Tornillo Ajust-Cono Portarollo"/>
        <s v="SRE-506208 Cuchillas curvas"/>
        <s v="OW1K15889 TROQUEL VENTANA FLEX"/>
        <s v="Biocatalizador BCA-105"/>
        <s v="Coagulante compuesto"/>
        <s v="161791 Friction Wheel Complete"/>
        <s v="008578 Beveled Blade /Cuchilla"/>
        <s v="004345 Cylindrical Blade"/>
        <s v="KIT GASKETS FOR ITM COVER"/>
        <s v="ANILLOS CONTRA-CUCHILLA"/>
        <s v="cilindro impresion Circular11&quot;"/>
        <s v="cilindro impresion Circular14&quot;"/>
        <s v="ACIDO HIPOCLOROSO, CUÑETE 5 GL"/>
        <s v="SF6048b 120 X 234 Trapezoide"/>
        <s v="SF6048s separadora Trapezoide"/>
        <s v="REVELADOR LH-PJ"/>
        <s v="REFORZADOR LH-PJ"/>
        <s v="90801INLINE  LUNG VAC FILTER"/>
        <s v="SINGLE WINDOW SEGMENTS STYLE"/>
        <s v="CUCHILLACIRCULAR 130 X80 X 1,5"/>
        <s v="MASCARA PARA  IBM 6500"/>
        <s v="KIT,DE MARTILLOS IBM6400"/>
        <s v="TROQUEL MICROPERF 12 DIENTES"/>
        <s v="BRIDA PARA MOMGRADORA"/>
        <s v="BRAZO PARA NUMERADO CURVO"/>
        <s v="TORNILLOS DE SOSTENER BRIDA"/>
        <s v="TORNILLO PARA ASEGURAR BRD"/>
        <s v="RUEDA ENTINTADA  TRIFLEX ROJO"/>
        <s v="JUEGO DE DISCOS PARA NUMERADOR"/>
        <s v="CUCHILLA GUILLOTINA POLAR 76"/>
        <s v="SJL703500/71 TUCK KNIFE"/>
        <s v="A10503 -197 CUTTING KNIFE"/>
        <s v="OB6BF7803 SCISSOR BLADE PAIR"/>
        <s v="AMONIO CUATERNARIO"/>
        <s v="Rasqueta Dr Blade 10*0.10 mm"/>
        <s v="Sello lateral PE Flexo ART"/>
        <s v="Sello lateral PE FE Flexo Art"/>
        <s v="Meniscas Valve 50002"/>
        <s v="VF3027b troq flex sobre KOBAX"/>
        <s v="VF3027b Separadora flexible"/>
        <s v="V SHARPE CUTTOFF FOR RA 800"/>
        <s v="Rollo proof pa SEMI matte24*35"/>
        <s v="201103PX.S-PD -recubrimiento"/>
        <s v="Die mold  110 x 35 mm troquel"/>
        <s v="Rollo 100 mts  doctor blade"/>
        <s v="DOBLE SIDE KNIVES (TOP BOTON )"/>
        <s v="Membrana de filtracion"/>
        <s v="SEGMENT WINDOW DIE 1-1/8"/>
        <s v="TROQUEL MICROPERF 8 DIENTES"/>
        <s v="TROQUEL MICROPERF 10  DIENTES"/>
        <s v="CINTA DOBLE FAX TESA 4965 RGA"/>
        <s v="Troque doble carta 290 x225 mm"/>
        <s v="8000101-20M doctor blade assy"/>
        <s v="SA 30001680-13 Dr blade DAM"/>
        <s v="EXTENDER POLU CUP"/>
      </sharedItems>
    </cacheField>
    <cacheField name="Clase" numFmtId="0">
      <sharedItems containsBlank="1"/>
    </cacheField>
    <cacheField name="Clases" numFmtId="0">
      <sharedItems/>
    </cacheField>
    <cacheField name="Ubicación" numFmtId="0">
      <sharedItems containsBlank="1" count="2">
        <m/>
        <s v="REPTOS"/>
      </sharedItems>
    </cacheField>
    <cacheField name="Campo Usuario - código a" numFmtId="0">
      <sharedItems containsBlank="1" containsMixedTypes="1" containsNumber="1" containsInteger="1" minValue="0" maxValue="627"/>
    </cacheField>
    <cacheField name="Maquinas" numFmtId="0">
      <sharedItems count="60">
        <s v="OLIMPIC II"/>
        <s v="RA 800 I"/>
        <s v="HARRIS 1000 (22&quot;)"/>
        <s v="241 GS"/>
        <s v="HARRIS 1000 (17&quot;)"/>
        <s v="HALM"/>
        <s v="MO - MP"/>
        <s v="PHP III - 1"/>
        <s v="OLIMPIC I"/>
        <s v="HARRIS 835"/>
        <s v="* HARRIS 1200 - I"/>
        <s v="HEATH 2C"/>
        <s v="BO BUNCH ( no pertenece a valores )"/>
        <s v="* COLECTORA 750 I"/>
        <s v="STEVENS I"/>
        <s v="SPEED MASTER"/>
        <s v="UKITA OFFCON"/>
        <s v="B2S"/>
        <s v=""/>
        <s v="SORSZ"/>
        <s v="RA 800 II"/>
        <s v="HEATH 4C"/>
        <s v="SO"/>
        <s v="W + D 627"/>
        <s v="HARRIS MR 1000"/>
        <s v="HARRIS 1200 - II"/>
        <s v="COLECTORA 550 I"/>
        <s v="COLECTORA 750 II"/>
        <s v="COLECTORA 550 II"/>
        <s v="OLIMPIC III"/>
        <s v="GUILLOTINA II"/>
        <s v="STEVENS II"/>
        <s v="31 J"/>
        <s v="DIDDE GLASER I"/>
        <s v="KORDS"/>
        <s v="PREPRENSA LITO"/>
        <s v="SPEED MASTER 6 COLORES"/>
        <s v="ROBOSUM"/>
        <s v="GUILLOTINA DE CONVERSION"/>
        <s v="AQUAFLEX 8C"/>
        <s v="BSA MINI"/>
        <s v="SPEED MASTER 5 COLORES"/>
        <s v="DIDDE GLASER II"/>
        <s v="PHP III - 2"/>
        <s v="OLIMPIC IV"/>
        <s v="TROQUELADORA VARIABLE DE ETIQUETAS"/>
        <s v="GUILLOTINA EN GUATEMALA"/>
        <s v="ROBOSUM II"/>
        <s v="COLECTORA DE LAMINAS"/>
        <s v="LAMINADORA PVC"/>
        <s v="CONVERTIDORA IV"/>
        <s v="MO - MP II"/>
        <s v="IMPRESORA DIGITAL DE HOJAS"/>
        <s v="TROQUELADORA LAMINAS PVC - CABIDA 3"/>
        <s v="ABG DIGICOM"/>
        <s v="IMPRESORA SCREEN"/>
        <s v="CLICK IMPRESION MATRIZ"/>
        <s v="CONVERTIDORA V"/>
        <s v="IMPRESION  DE BOLSAS"/>
        <s v="ARMADORA DE BOLSAS"/>
      </sharedItems>
    </cacheField>
    <cacheField name="Campo Usuario - código b" numFmtId="0">
      <sharedItems containsBlank="1" containsMixedTypes="1" containsNumber="1" containsInteger="1" minValue="0" maxValue="0" count="168">
        <s v="ROLL"/>
        <s v="SDC"/>
        <s v="PRES"/>
        <s v="SOT"/>
        <s v="ILIT"/>
        <s v="TROQ"/>
        <s v="PETI"/>
        <s v="CFC"/>
        <s v="AIRE"/>
        <s v="PGRAL"/>
        <s v="CARGA"/>
        <m/>
        <s v="SOBRE"/>
        <s v="GUILL"/>
        <s v="ILIL"/>
        <s v="FORM"/>
        <s v="SC"/>
        <s v="FOR"/>
        <s v="ST"/>
        <s v="ST302"/>
        <s v="VACIO"/>
        <s v="ILI"/>
        <s v="ROL"/>
        <s v="PETAR"/>
        <s v="RO"/>
        <s v="PREP"/>
        <s v="TALLE"/>
        <s v="COLE"/>
        <s v="IMTO"/>
        <s v="DOTJE"/>
        <s v="STD"/>
        <s v="MONTA"/>
        <s v="PGRA"/>
        <s v="MA053"/>
        <s v="MA052"/>
        <s v="BODEG"/>
        <s v="BDGA"/>
        <s v="PRESS"/>
        <s v="REDVA"/>
        <s v="SDD"/>
        <s v="FORMA"/>
        <s v="MA006"/>
        <s v="MA059"/>
        <s v="MA041"/>
        <s v="GUIL"/>
        <s v="MA043"/>
        <s v="MA060"/>
        <s v="MA040"/>
        <s v="MA058"/>
        <s v="TAR"/>
        <s v="MA062"/>
        <s v="IL502"/>
        <s v="MA031"/>
        <s v="FORMº"/>
        <s v="IL504"/>
        <s v="CONVE"/>
        <s v="TARJ"/>
        <s v="TA005"/>
        <s v="RO403"/>
        <s v="MA002"/>
        <s v="MOH"/>
        <s v="MA003"/>
        <s v="MA007"/>
        <s v="SC200"/>
        <s v="MA063"/>
        <s v="MA036"/>
        <s v="MA04"/>
        <s v="MA066"/>
        <s v="MA027"/>
        <s v="MA001"/>
        <s v="MA057"/>
        <s v="MA046"/>
        <s v="MA081"/>
        <s v="MA012"/>
        <s v="MA048"/>
        <s v="MA073"/>
        <s v="MA051"/>
        <s v="MA074"/>
        <s v="MA030"/>
        <s v="MA039"/>
        <s v="MA065"/>
        <s v="MA016"/>
        <s v="MA004"/>
        <s v="MA008"/>
        <s v="MA033"/>
        <s v="MA080"/>
        <s v="MA061"/>
        <s v="MA067"/>
        <s v="MA088"/>
        <s v="MA010"/>
        <s v="ME008"/>
        <s v="MA086"/>
        <s v="MA026"/>
        <s v="MA044"/>
        <s v="MA047"/>
        <s v="MA029"/>
        <s v="MA089"/>
        <s v="CHEQU"/>
        <s v="MA011"/>
        <s v="MA028"/>
        <s v="MA015"/>
        <s v="MA024"/>
        <s v="CONV"/>
        <s v="MA070"/>
        <s v="MA075"/>
        <s v="MA032"/>
        <s v="MA054"/>
        <s v="MA072"/>
        <s v="SEGUR"/>
        <s v="RO400"/>
        <s v="PTAR"/>
        <s v="MA104"/>
        <s v="ROLLO"/>
        <s v="IF001"/>
        <s v="TARJE"/>
        <s v="MA034"/>
        <s v="SC201"/>
        <s v="FC012"/>
        <s v="SUBES"/>
        <s v="MA083"/>
        <s v="VALOR"/>
        <s v="SC202"/>
        <s v="MONTC"/>
        <s v="HYTER"/>
        <s v="CN605"/>
        <s v="CONTA"/>
        <s v="KER"/>
        <s v="VAL"/>
        <s v="OLIMP"/>
        <s v="DIDIE"/>
        <s v="ROBOS"/>
        <s v="CHEQ"/>
        <s v="EDIF"/>
        <s v="POLAR"/>
        <s v="IF002"/>
        <s v="CON4"/>
        <s v="CONV4"/>
        <s v="FC013"/>
        <s v="FORMS"/>
        <s v="PLANT"/>
        <s v="BOLS"/>
        <n v="0"/>
        <s v="RODA"/>
        <s v="SOB"/>
        <s v="ALMAC"/>
        <s v="TAPAB"/>
        <s v="BLS02"/>
        <s v="OLIM"/>
        <s v="CLARK"/>
        <s v="VASOS"/>
        <s v="AQUA2"/>
        <s v="C.SUL"/>
        <s v="B2S"/>
        <s v="COR-6"/>
        <s v="AQUA"/>
        <s v="MTO"/>
        <s v="BOLSA"/>
        <s v="BDG"/>
        <s v="RAC"/>
        <s v="BDEGA"/>
        <s v="PREPR"/>
        <s v="RCI"/>
        <s v="CN603"/>
        <s v="CORTE"/>
        <s v="MB001"/>
        <s v="TB001"/>
        <s v="RAPT"/>
        <s v="BLS01"/>
      </sharedItems>
    </cacheField>
    <cacheField name="Existencia" numFmtId="0">
      <sharedItems containsSemiMixedTypes="0" containsString="0" containsNumber="1" minValue="0.5" maxValue="4647.9399999999996"/>
    </cacheField>
    <cacheField name="Costo Unit Prom" numFmtId="44">
      <sharedItems containsSemiMixedTypes="0" containsString="0" containsNumber="1" minValue="0" maxValue="22626696.210000001"/>
    </cacheField>
    <cacheField name="Costo total" numFmtId="44">
      <sharedItems containsSemiMixedTypes="0" containsString="0" containsNumber="1" minValue="0" maxValue="83364754.648999989"/>
    </cacheField>
  </cacheFields>
  <extLst>
    <ext xmlns:x14="http://schemas.microsoft.com/office/spreadsheetml/2009/9/main" uri="{725AE2AE-9491-48be-B2B4-4EB974FC3084}">
      <x14:pivotCacheDefinition pivotCacheId="119406985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42">
  <r>
    <s v="MR00004"/>
    <x v="0"/>
    <x v="0"/>
    <n v="0"/>
    <x v="0"/>
    <x v="0"/>
    <s v="UN"/>
    <n v="36"/>
    <n v="1"/>
    <n v="2097786.75"/>
    <n v="2097786.75"/>
  </r>
  <r>
    <s v="MR00005"/>
    <x v="0"/>
    <x v="1"/>
    <n v="0"/>
    <x v="0"/>
    <x v="0"/>
    <s v="UN"/>
    <n v="36"/>
    <n v="1"/>
    <n v="2628597.6"/>
    <n v="2628597.6"/>
  </r>
  <r>
    <s v="MR00006"/>
    <x v="0"/>
    <x v="2"/>
    <n v="0"/>
    <x v="1"/>
    <x v="1"/>
    <s v="UN"/>
    <n v="36"/>
    <n v="1"/>
    <n v="1481568.99"/>
    <n v="1481568.99"/>
  </r>
  <r>
    <s v="MR00008"/>
    <x v="0"/>
    <x v="3"/>
    <n v="0"/>
    <x v="0"/>
    <x v="0"/>
    <s v="UN"/>
    <n v="36"/>
    <n v="1"/>
    <n v="1398929.85"/>
    <n v="1398929.85"/>
  </r>
  <r>
    <s v="MR00009"/>
    <x v="0"/>
    <x v="4"/>
    <n v="0"/>
    <x v="0"/>
    <x v="0"/>
    <s v="UN"/>
    <n v="36"/>
    <n v="2"/>
    <n v="1215974.8659999999"/>
    <n v="2431949.7319999998"/>
  </r>
  <r>
    <s v="MR00010"/>
    <x v="0"/>
    <x v="5"/>
    <n v="0"/>
    <x v="1"/>
    <x v="1"/>
    <s v="UN"/>
    <n v="36"/>
    <n v="1"/>
    <n v="1"/>
    <n v="1"/>
  </r>
  <r>
    <s v="MR00011"/>
    <x v="0"/>
    <x v="6"/>
    <n v="0"/>
    <x v="1"/>
    <x v="1"/>
    <s v="UN"/>
    <n v="36"/>
    <n v="1"/>
    <n v="1104393.4950000001"/>
    <n v="1104393.4950000001"/>
  </r>
  <r>
    <s v="MR00013"/>
    <x v="0"/>
    <x v="7"/>
    <n v="0"/>
    <x v="0"/>
    <x v="0"/>
    <s v="UN"/>
    <n v="36"/>
    <n v="1"/>
    <n v="1454051.085"/>
    <n v="1454051.085"/>
  </r>
  <r>
    <s v="MR00014"/>
    <x v="0"/>
    <x v="8"/>
    <n v="0"/>
    <x v="0"/>
    <x v="0"/>
    <s v="UN"/>
    <n v="36"/>
    <n v="1"/>
    <n v="2099252.04"/>
    <n v="2099252.04"/>
  </r>
  <r>
    <s v="MR00015"/>
    <x v="0"/>
    <x v="9"/>
    <n v="0"/>
    <x v="1"/>
    <x v="1"/>
    <s v="UN"/>
    <n v="36"/>
    <n v="1"/>
    <n v="1985262.93"/>
    <n v="1985262.93"/>
  </r>
  <r>
    <s v="MR00017"/>
    <x v="0"/>
    <x v="10"/>
    <n v="0"/>
    <x v="1"/>
    <x v="1"/>
    <s v="UN"/>
    <n v="36"/>
    <n v="1"/>
    <n v="1"/>
    <n v="1"/>
  </r>
  <r>
    <s v="MR00020"/>
    <x v="0"/>
    <x v="11"/>
    <n v="0"/>
    <x v="1"/>
    <x v="1"/>
    <s v="UN"/>
    <n v="36"/>
    <n v="1"/>
    <n v="5508665.2949999999"/>
    <n v="5508665.2949999999"/>
  </r>
  <r>
    <s v="MR00022"/>
    <x v="0"/>
    <x v="12"/>
    <n v="0"/>
    <x v="0"/>
    <x v="0"/>
    <s v="UN"/>
    <n v="36"/>
    <n v="4"/>
    <n v="0.25"/>
    <n v="1"/>
  </r>
  <r>
    <s v="MR00023"/>
    <x v="0"/>
    <x v="13"/>
    <n v="0"/>
    <x v="0"/>
    <x v="0"/>
    <s v="UN"/>
    <n v="36"/>
    <n v="2"/>
    <n v="3589941.0430000001"/>
    <n v="7179882.0860000001"/>
  </r>
  <r>
    <s v="MR00024"/>
    <x v="0"/>
    <x v="14"/>
    <n v="0"/>
    <x v="0"/>
    <x v="0"/>
    <s v="UN"/>
    <n v="36"/>
    <n v="1"/>
    <n v="2321126.895"/>
    <n v="2321126.895"/>
  </r>
  <r>
    <s v="MR00026"/>
    <x v="0"/>
    <x v="15"/>
    <n v="0"/>
    <x v="0"/>
    <x v="0"/>
    <s v="UN"/>
    <n v="36"/>
    <n v="1"/>
    <n v="3627018.87"/>
    <n v="3627018.87"/>
  </r>
  <r>
    <s v="MR00027"/>
    <x v="0"/>
    <x v="16"/>
    <n v="0"/>
    <x v="0"/>
    <x v="0"/>
    <s v="UN"/>
    <n v="36"/>
    <n v="1"/>
    <n v="3067872.0449999999"/>
    <n v="3067872.0449999999"/>
  </r>
  <r>
    <s v="MR00029"/>
    <x v="0"/>
    <x v="17"/>
    <n v="0"/>
    <x v="0"/>
    <x v="0"/>
    <s v="UN"/>
    <n v="36"/>
    <n v="1"/>
    <n v="1318753.2209999999"/>
    <n v="1318753.2209999999"/>
  </r>
  <r>
    <s v="MR00030"/>
    <x v="0"/>
    <x v="18"/>
    <n v="0"/>
    <x v="0"/>
    <x v="0"/>
    <s v="UN"/>
    <n v="36"/>
    <n v="1"/>
    <n v="1667306.0549999999"/>
    <n v="1667306.0549999999"/>
  </r>
  <r>
    <s v="MR00032"/>
    <x v="0"/>
    <x v="19"/>
    <n v="0"/>
    <x v="0"/>
    <x v="0"/>
    <s v="UN"/>
    <n v="36"/>
    <n v="1"/>
    <n v="2914309.8139999998"/>
    <n v="2914309.8139999998"/>
  </r>
  <r>
    <s v="MR00036"/>
    <x v="0"/>
    <x v="20"/>
    <n v="0"/>
    <x v="0"/>
    <x v="0"/>
    <s v="UN"/>
    <n v="36"/>
    <n v="2"/>
    <n v="1196471.625"/>
    <n v="2392943.25"/>
  </r>
  <r>
    <s v="MR00040"/>
    <x v="0"/>
    <x v="21"/>
    <n v="0"/>
    <x v="0"/>
    <x v="0"/>
    <s v="UN"/>
    <n v="36"/>
    <n v="1"/>
    <n v="2861069.1749999998"/>
    <n v="2861069.1749999998"/>
  </r>
  <r>
    <s v="MR00041"/>
    <x v="0"/>
    <x v="22"/>
    <n v="0"/>
    <x v="0"/>
    <x v="0"/>
    <s v="UN"/>
    <n v="36"/>
    <n v="2"/>
    <n v="1987221.0220000001"/>
    <n v="3974442.0440000002"/>
  </r>
  <r>
    <s v="MR00044"/>
    <x v="0"/>
    <x v="23"/>
    <n v="0"/>
    <x v="2"/>
    <x v="2"/>
    <s v="UN"/>
    <n v="36"/>
    <n v="1"/>
    <n v="1547357.2949999999"/>
    <n v="1547357.2949999999"/>
  </r>
  <r>
    <s v="MR00045"/>
    <x v="0"/>
    <x v="24"/>
    <n v="0"/>
    <x v="2"/>
    <x v="2"/>
    <s v="UN"/>
    <n v="36"/>
    <n v="1"/>
    <n v="1"/>
    <n v="1"/>
  </r>
  <r>
    <s v="MR00046"/>
    <x v="0"/>
    <x v="25"/>
    <n v="0"/>
    <x v="0"/>
    <x v="0"/>
    <s v="UN"/>
    <n v="36"/>
    <n v="1"/>
    <n v="1120821.2649999999"/>
    <n v="1120821.2649999999"/>
  </r>
  <r>
    <s v="MR00051"/>
    <x v="0"/>
    <x v="26"/>
    <n v="0"/>
    <x v="0"/>
    <x v="0"/>
    <s v="UN"/>
    <n v="36"/>
    <n v="4"/>
    <n v="2213197.9350000001"/>
    <n v="8852791.7400000002"/>
  </r>
  <r>
    <s v="MR00056"/>
    <x v="0"/>
    <x v="27"/>
    <n v="0"/>
    <x v="0"/>
    <x v="0"/>
    <s v="UN"/>
    <n v="36"/>
    <n v="2"/>
    <n v="3948743.9929999998"/>
    <n v="7897487.9859999996"/>
  </r>
  <r>
    <s v="MR00059"/>
    <x v="0"/>
    <x v="28"/>
    <n v="0"/>
    <x v="0"/>
    <x v="0"/>
    <s v="UN"/>
    <n v="36"/>
    <n v="1"/>
    <n v="2405470.5150000001"/>
    <n v="2405470.5150000001"/>
  </r>
  <r>
    <s v="MR00061"/>
    <x v="0"/>
    <x v="29"/>
    <n v="0"/>
    <x v="0"/>
    <x v="0"/>
    <s v="UN"/>
    <n v="36"/>
    <n v="1"/>
    <n v="1960800"/>
    <n v="1960800"/>
  </r>
  <r>
    <s v="MR00062"/>
    <x v="0"/>
    <x v="30"/>
    <n v="0"/>
    <x v="0"/>
    <x v="0"/>
    <s v="UN"/>
    <n v="36"/>
    <n v="1"/>
    <n v="1235468.51"/>
    <n v="1235468.51"/>
  </r>
  <r>
    <s v="MR00067"/>
    <x v="0"/>
    <x v="31"/>
    <n v="0"/>
    <x v="0"/>
    <x v="0"/>
    <s v="UN"/>
    <n v="36"/>
    <n v="4"/>
    <n v="2946982.2030000002"/>
    <n v="11787928.812000001"/>
  </r>
  <r>
    <s v="MR00069"/>
    <x v="0"/>
    <x v="32"/>
    <n v="0"/>
    <x v="0"/>
    <x v="0"/>
    <s v="UN"/>
    <n v="36"/>
    <n v="1"/>
    <n v="1679687.7960000001"/>
    <n v="1679687.7960000001"/>
  </r>
  <r>
    <s v="MR00070"/>
    <x v="0"/>
    <x v="33"/>
    <n v="0"/>
    <x v="1"/>
    <x v="1"/>
    <s v="UN"/>
    <n v="36"/>
    <n v="1"/>
    <n v="651650.74"/>
    <n v="651650.74"/>
  </r>
  <r>
    <s v="MR00071"/>
    <x v="0"/>
    <x v="34"/>
    <n v="0"/>
    <x v="0"/>
    <x v="0"/>
    <s v="UN"/>
    <n v="36"/>
    <n v="1"/>
    <n v="2499700.7620000001"/>
    <n v="2499700.7620000001"/>
  </r>
  <r>
    <s v="MR00077"/>
    <x v="0"/>
    <x v="35"/>
    <n v="0"/>
    <x v="0"/>
    <x v="0"/>
    <s v="UN"/>
    <n v="36"/>
    <n v="1"/>
    <n v="1042674.817"/>
    <n v="1042674.817"/>
  </r>
  <r>
    <s v="MR00089"/>
    <x v="0"/>
    <x v="36"/>
    <n v="0"/>
    <x v="0"/>
    <x v="0"/>
    <s v="UN"/>
    <n v="36"/>
    <n v="1"/>
    <n v="1"/>
    <n v="1"/>
  </r>
  <r>
    <s v="MR00090"/>
    <x v="0"/>
    <x v="37"/>
    <n v="0"/>
    <x v="0"/>
    <x v="0"/>
    <s v="UN"/>
    <n v="36"/>
    <n v="1"/>
    <n v="1171888.29"/>
    <n v="1171888.29"/>
  </r>
  <r>
    <s v="MR00092"/>
    <x v="0"/>
    <x v="38"/>
    <n v="0"/>
    <x v="0"/>
    <x v="0"/>
    <s v="UN"/>
    <n v="36"/>
    <n v="1"/>
    <n v="2404703.7000000002"/>
    <n v="2404703.7000000002"/>
  </r>
  <r>
    <s v="MR00097"/>
    <x v="0"/>
    <x v="39"/>
    <n v="0"/>
    <x v="3"/>
    <x v="3"/>
    <s v="GL"/>
    <n v="36"/>
    <n v="45"/>
    <n v="88429.304999999993"/>
    <n v="3979318.7249999996"/>
  </r>
  <r>
    <s v="MR00099"/>
    <x v="0"/>
    <x v="40"/>
    <n v="0"/>
    <x v="3"/>
    <x v="3"/>
    <s v="GL"/>
    <n v="36"/>
    <n v="5"/>
    <n v="223200"/>
    <n v="1116000"/>
  </r>
  <r>
    <s v="MR00105"/>
    <x v="0"/>
    <x v="41"/>
    <n v="0"/>
    <x v="3"/>
    <x v="3"/>
    <s v="GL"/>
    <n v="36"/>
    <n v="2.5"/>
    <n v="59060.065000000002"/>
    <n v="147650.16250000001"/>
  </r>
  <r>
    <s v="MR00108"/>
    <x v="0"/>
    <x v="42"/>
    <n v="110"/>
    <x v="3"/>
    <x v="3"/>
    <s v="GL"/>
    <n v="36"/>
    <n v="45"/>
    <n v="76841"/>
    <n v="3457845"/>
  </r>
  <r>
    <s v="MR00112"/>
    <x v="0"/>
    <x v="43"/>
    <n v="0"/>
    <x v="3"/>
    <x v="3"/>
    <s v="KG"/>
    <n v="36"/>
    <n v="16"/>
    <n v="24125"/>
    <n v="386000"/>
  </r>
  <r>
    <s v="MR00114"/>
    <x v="0"/>
    <x v="44"/>
    <n v="0"/>
    <x v="3"/>
    <x v="3"/>
    <s v="UN"/>
    <n v="36"/>
    <n v="11"/>
    <n v="13270"/>
    <n v="145970"/>
  </r>
  <r>
    <s v="MR00117"/>
    <x v="0"/>
    <x v="45"/>
    <n v="0"/>
    <x v="3"/>
    <x v="3"/>
    <s v="GL"/>
    <n v="36"/>
    <n v="2"/>
    <n v="2598253.7999999998"/>
    <n v="5196507.5999999996"/>
  </r>
  <r>
    <s v="MR00118"/>
    <x v="0"/>
    <x v="46"/>
    <n v="0"/>
    <x v="3"/>
    <x v="3"/>
    <s v="GL"/>
    <n v="36"/>
    <n v="5"/>
    <n v="79000"/>
    <n v="395000"/>
  </r>
  <r>
    <s v="MR00119"/>
    <x v="0"/>
    <x v="47"/>
    <n v="4"/>
    <x v="3"/>
    <x v="3"/>
    <s v="UN"/>
    <n v="36"/>
    <n v="6"/>
    <n v="26595.077000000001"/>
    <n v="159570.462"/>
  </r>
  <r>
    <s v="MR00120"/>
    <x v="0"/>
    <x v="48"/>
    <n v="0"/>
    <x v="3"/>
    <x v="3"/>
    <s v="UN"/>
    <n v="36"/>
    <n v="4"/>
    <n v="38751.364000000001"/>
    <n v="155005.45600000001"/>
  </r>
  <r>
    <s v="MR00122"/>
    <x v="0"/>
    <x v="49"/>
    <n v="0"/>
    <x v="0"/>
    <x v="0"/>
    <s v="UN"/>
    <n v="36"/>
    <n v="1"/>
    <n v="1.0049999999999999"/>
    <n v="1.0049999999999999"/>
  </r>
  <r>
    <s v="MR00123"/>
    <x v="0"/>
    <x v="50"/>
    <n v="0"/>
    <x v="0"/>
    <x v="0"/>
    <s v="UN"/>
    <n v="36"/>
    <n v="2"/>
    <n v="1.0049999999999999"/>
    <n v="2.0099999999999998"/>
  </r>
  <r>
    <s v="MR00124"/>
    <x v="0"/>
    <x v="51"/>
    <n v="0"/>
    <x v="0"/>
    <x v="0"/>
    <s v="UN"/>
    <n v="36"/>
    <n v="1"/>
    <n v="1.0049999999999999"/>
    <n v="1.0049999999999999"/>
  </r>
  <r>
    <s v="MR00125"/>
    <x v="0"/>
    <x v="52"/>
    <n v="0"/>
    <x v="1"/>
    <x v="1"/>
    <s v="UN"/>
    <n v="36"/>
    <n v="1"/>
    <n v="211270.864"/>
    <n v="211270.864"/>
  </r>
  <r>
    <s v="MR00126"/>
    <x v="0"/>
    <x v="53"/>
    <n v="0"/>
    <x v="1"/>
    <x v="1"/>
    <s v="UN"/>
    <n v="36"/>
    <n v="4"/>
    <n v="1.0049999999999999"/>
    <n v="4.0199999999999996"/>
  </r>
  <r>
    <s v="MR00127"/>
    <x v="0"/>
    <x v="54"/>
    <n v="0"/>
    <x v="1"/>
    <x v="1"/>
    <s v="UN"/>
    <n v="36"/>
    <n v="1"/>
    <n v="1.0049999999999999"/>
    <n v="1.0049999999999999"/>
  </r>
  <r>
    <s v="MR00128"/>
    <x v="0"/>
    <x v="55"/>
    <n v="0"/>
    <x v="1"/>
    <x v="1"/>
    <s v="UN"/>
    <n v="36"/>
    <n v="1"/>
    <n v="6359.64"/>
    <n v="6359.64"/>
  </r>
  <r>
    <s v="MR00131"/>
    <x v="0"/>
    <x v="56"/>
    <n v="0"/>
    <x v="1"/>
    <x v="1"/>
    <s v="UN"/>
    <n v="36"/>
    <n v="1"/>
    <n v="1.0049999999999999"/>
    <n v="1.0049999999999999"/>
  </r>
  <r>
    <s v="MR00132"/>
    <x v="0"/>
    <x v="57"/>
    <n v="0"/>
    <x v="1"/>
    <x v="1"/>
    <s v="UN"/>
    <n v="36"/>
    <n v="1"/>
    <n v="1.0049999999999999"/>
    <n v="1.0049999999999999"/>
  </r>
  <r>
    <s v="MR00133"/>
    <x v="0"/>
    <x v="58"/>
    <n v="0"/>
    <x v="1"/>
    <x v="1"/>
    <s v="UN"/>
    <n v="36"/>
    <n v="1"/>
    <n v="1.0049999999999999"/>
    <n v="1.0049999999999999"/>
  </r>
  <r>
    <s v="MR00134"/>
    <x v="0"/>
    <x v="59"/>
    <n v="0"/>
    <x v="1"/>
    <x v="1"/>
    <s v="UN"/>
    <n v="36"/>
    <n v="1"/>
    <n v="1.0049999999999999"/>
    <n v="1.0049999999999999"/>
  </r>
  <r>
    <s v="MR00135"/>
    <x v="0"/>
    <x v="60"/>
    <n v="0"/>
    <x v="4"/>
    <x v="4"/>
    <s v="UN"/>
    <n v="36"/>
    <n v="1"/>
    <n v="1.0049999999999999"/>
    <n v="1.0049999999999999"/>
  </r>
  <r>
    <s v="MR00136"/>
    <x v="0"/>
    <x v="61"/>
    <n v="0"/>
    <x v="4"/>
    <x v="4"/>
    <s v="UN"/>
    <n v="36"/>
    <n v="2"/>
    <n v="906857.72"/>
    <n v="1813715.44"/>
  </r>
  <r>
    <s v="MR00137"/>
    <x v="0"/>
    <x v="62"/>
    <n v="0"/>
    <x v="4"/>
    <x v="4"/>
    <s v="UN"/>
    <n v="36"/>
    <n v="1"/>
    <n v="1.0049999999999999"/>
    <n v="1.0049999999999999"/>
  </r>
  <r>
    <s v="MR00138"/>
    <x v="0"/>
    <x v="63"/>
    <n v="0"/>
    <x v="4"/>
    <x v="4"/>
    <s v="UN"/>
    <n v="36"/>
    <n v="1"/>
    <n v="1.0049999999999999"/>
    <n v="1.0049999999999999"/>
  </r>
  <r>
    <s v="MR00139"/>
    <x v="0"/>
    <x v="64"/>
    <n v="0"/>
    <x v="4"/>
    <x v="4"/>
    <s v="UN"/>
    <n v="36"/>
    <n v="2"/>
    <n v="1593604.132"/>
    <n v="3187208.264"/>
  </r>
  <r>
    <s v="MR00141"/>
    <x v="0"/>
    <x v="65"/>
    <n v="0"/>
    <x v="4"/>
    <x v="4"/>
    <s v="UN"/>
    <n v="36"/>
    <n v="1"/>
    <n v="1.0049999999999999"/>
    <n v="1.0049999999999999"/>
  </r>
  <r>
    <s v="MR00142"/>
    <x v="0"/>
    <x v="66"/>
    <n v="0"/>
    <x v="4"/>
    <x v="4"/>
    <s v="UN"/>
    <n v="36"/>
    <n v="2"/>
    <n v="504833.10800000001"/>
    <n v="1009666.216"/>
  </r>
  <r>
    <s v="MR00145"/>
    <x v="0"/>
    <x v="67"/>
    <n v="0"/>
    <x v="1"/>
    <x v="1"/>
    <s v="UN"/>
    <n v="36"/>
    <n v="1"/>
    <n v="1.0049999999999999"/>
    <n v="1.0049999999999999"/>
  </r>
  <r>
    <s v="MR00146"/>
    <x v="0"/>
    <x v="68"/>
    <n v="0"/>
    <x v="1"/>
    <x v="1"/>
    <s v="UN"/>
    <n v="36"/>
    <n v="3"/>
    <n v="9720.6939999999995"/>
    <n v="29162.081999999999"/>
  </r>
  <r>
    <s v="MR00147"/>
    <x v="0"/>
    <x v="69"/>
    <n v="0"/>
    <x v="1"/>
    <x v="1"/>
    <s v="UN"/>
    <n v="36"/>
    <n v="1"/>
    <n v="1.0049999999999999"/>
    <n v="1.0049999999999999"/>
  </r>
  <r>
    <s v="MR00148"/>
    <x v="0"/>
    <x v="70"/>
    <n v="0"/>
    <x v="1"/>
    <x v="1"/>
    <s v="UN"/>
    <n v="36"/>
    <n v="1"/>
    <n v="1.0049999999999999"/>
    <n v="1.0049999999999999"/>
  </r>
  <r>
    <s v="MR00149"/>
    <x v="0"/>
    <x v="71"/>
    <n v="0"/>
    <x v="5"/>
    <x v="5"/>
    <s v="UN"/>
    <n v="36"/>
    <n v="1"/>
    <n v="1.0049999999999999"/>
    <n v="1.0049999999999999"/>
  </r>
  <r>
    <s v="MR00150"/>
    <x v="0"/>
    <x v="72"/>
    <n v="0"/>
    <x v="5"/>
    <x v="5"/>
    <s v="UN"/>
    <n v="36"/>
    <n v="1"/>
    <n v="1.0049999999999999"/>
    <n v="1.0049999999999999"/>
  </r>
  <r>
    <s v="MR00151"/>
    <x v="0"/>
    <x v="73"/>
    <n v="0"/>
    <x v="5"/>
    <x v="5"/>
    <s v="UN"/>
    <n v="36"/>
    <n v="1"/>
    <n v="1.0049999999999999"/>
    <n v="1.0049999999999999"/>
  </r>
  <r>
    <s v="MR00152"/>
    <x v="0"/>
    <x v="74"/>
    <n v="0"/>
    <x v="0"/>
    <x v="0"/>
    <s v="UN"/>
    <n v="36"/>
    <n v="12"/>
    <n v="4000.8040000000001"/>
    <n v="48009.648000000001"/>
  </r>
  <r>
    <s v="MR00153"/>
    <x v="0"/>
    <x v="75"/>
    <n v="0"/>
    <x v="6"/>
    <x v="6"/>
    <s v="UN"/>
    <n v="36"/>
    <n v="1"/>
    <n v="1.0049999999999999"/>
    <n v="1.0049999999999999"/>
  </r>
  <r>
    <s v="MR00154"/>
    <x v="0"/>
    <x v="76"/>
    <n v="0"/>
    <x v="6"/>
    <x v="6"/>
    <s v="UN"/>
    <n v="36"/>
    <n v="1"/>
    <n v="1.0049999999999999"/>
    <n v="1.0049999999999999"/>
  </r>
  <r>
    <s v="MR00155"/>
    <x v="0"/>
    <x v="77"/>
    <n v="0"/>
    <x v="0"/>
    <x v="0"/>
    <s v="UN"/>
    <n v="36"/>
    <n v="3"/>
    <n v="1.0049999999999999"/>
    <n v="3.0149999999999997"/>
  </r>
  <r>
    <s v="MR00156"/>
    <x v="0"/>
    <x v="78"/>
    <n v="0"/>
    <x v="5"/>
    <x v="5"/>
    <s v="UN"/>
    <n v="36"/>
    <n v="10"/>
    <n v="1.0049999999999999"/>
    <n v="10.049999999999999"/>
  </r>
  <r>
    <s v="MR00157"/>
    <x v="0"/>
    <x v="79"/>
    <n v="0"/>
    <x v="5"/>
    <x v="5"/>
    <s v="UN"/>
    <n v="36"/>
    <n v="9"/>
    <n v="1.0049999999999999"/>
    <n v="9.0449999999999982"/>
  </r>
  <r>
    <s v="MR00159"/>
    <x v="0"/>
    <x v="80"/>
    <n v="0"/>
    <x v="1"/>
    <x v="1"/>
    <s v="UN"/>
    <n v="36"/>
    <n v="5"/>
    <n v="1.0049999999999999"/>
    <n v="5.0249999999999995"/>
  </r>
  <r>
    <s v="MR00161"/>
    <x v="0"/>
    <x v="81"/>
    <n v="0"/>
    <x v="0"/>
    <x v="0"/>
    <s v="UN"/>
    <n v="36"/>
    <n v="1"/>
    <n v="1.0049999999999999"/>
    <n v="1.0049999999999999"/>
  </r>
  <r>
    <s v="MR00162"/>
    <x v="0"/>
    <x v="82"/>
    <n v="0"/>
    <x v="7"/>
    <x v="7"/>
    <s v="UN"/>
    <n v="36"/>
    <n v="12"/>
    <n v="122.35299999999999"/>
    <n v="1468.2359999999999"/>
  </r>
  <r>
    <s v="MR00164"/>
    <x v="0"/>
    <x v="83"/>
    <n v="0"/>
    <x v="0"/>
    <x v="0"/>
    <s v="UN"/>
    <n v="36"/>
    <n v="3"/>
    <n v="1.0049999999999999"/>
    <n v="3.0149999999999997"/>
  </r>
  <r>
    <s v="MR00165"/>
    <x v="0"/>
    <x v="84"/>
    <n v="0"/>
    <x v="0"/>
    <x v="0"/>
    <s v="UN"/>
    <n v="36"/>
    <n v="4"/>
    <n v="514283.179"/>
    <n v="2057132.716"/>
  </r>
  <r>
    <s v="MR00169"/>
    <x v="0"/>
    <x v="85"/>
    <n v="0"/>
    <x v="7"/>
    <x v="7"/>
    <s v="UN"/>
    <n v="36"/>
    <n v="2"/>
    <n v="1.0049999999999999"/>
    <n v="2.0099999999999998"/>
  </r>
  <r>
    <s v="MR00170"/>
    <x v="0"/>
    <x v="86"/>
    <n v="0"/>
    <x v="0"/>
    <x v="0"/>
    <s v="UN"/>
    <n v="36"/>
    <n v="2"/>
    <n v="1.0049999999999999"/>
    <n v="2.0099999999999998"/>
  </r>
  <r>
    <s v="MR00171"/>
    <x v="0"/>
    <x v="87"/>
    <n v="0"/>
    <x v="0"/>
    <x v="0"/>
    <s v="UN"/>
    <n v="36"/>
    <n v="3"/>
    <n v="1.0049999999999999"/>
    <n v="3.0149999999999997"/>
  </r>
  <r>
    <s v="MR00172"/>
    <x v="0"/>
    <x v="88"/>
    <n v="0"/>
    <x v="0"/>
    <x v="0"/>
    <s v="UN"/>
    <n v="36"/>
    <n v="2"/>
    <n v="1.0049999999999999"/>
    <n v="2.0099999999999998"/>
  </r>
  <r>
    <s v="MR00173"/>
    <x v="0"/>
    <x v="89"/>
    <n v="0"/>
    <x v="8"/>
    <x v="8"/>
    <s v="UN"/>
    <n v="36"/>
    <n v="1"/>
    <n v="1.0049999999999999"/>
    <n v="1.0049999999999999"/>
  </r>
  <r>
    <s v="MR00177"/>
    <x v="0"/>
    <x v="90"/>
    <n v="0"/>
    <x v="8"/>
    <x v="8"/>
    <s v="UN"/>
    <n v="36"/>
    <n v="1"/>
    <n v="1.0049999999999999"/>
    <n v="1.0049999999999999"/>
  </r>
  <r>
    <s v="MR00180"/>
    <x v="0"/>
    <x v="91"/>
    <n v="0"/>
    <x v="0"/>
    <x v="0"/>
    <s v="UN"/>
    <n v="36"/>
    <n v="6"/>
    <n v="1.0049999999999999"/>
    <n v="6.0299999999999994"/>
  </r>
  <r>
    <s v="MR00183"/>
    <x v="0"/>
    <x v="92"/>
    <n v="0"/>
    <x v="0"/>
    <x v="0"/>
    <s v="UN"/>
    <n v="36"/>
    <n v="3"/>
    <n v="41111.334000000003"/>
    <n v="123334.00200000001"/>
  </r>
  <r>
    <s v="MR00184"/>
    <x v="0"/>
    <x v="93"/>
    <n v="0"/>
    <x v="0"/>
    <x v="0"/>
    <s v="UN"/>
    <n v="36"/>
    <n v="1"/>
    <n v="1.0049999999999999"/>
    <n v="1.0049999999999999"/>
  </r>
  <r>
    <s v="MR00185"/>
    <x v="0"/>
    <x v="94"/>
    <n v="0"/>
    <x v="0"/>
    <x v="0"/>
    <s v="UN"/>
    <n v="36"/>
    <n v="1"/>
    <n v="175000"/>
    <n v="175000"/>
  </r>
  <r>
    <s v="MR00186"/>
    <x v="0"/>
    <x v="95"/>
    <n v="0"/>
    <x v="0"/>
    <x v="0"/>
    <s v="UN"/>
    <n v="36"/>
    <n v="2"/>
    <n v="1.0049999999999999"/>
    <n v="2.0099999999999998"/>
  </r>
  <r>
    <s v="MR00191"/>
    <x v="0"/>
    <x v="96"/>
    <n v="0"/>
    <x v="0"/>
    <x v="0"/>
    <s v="UN"/>
    <n v="36"/>
    <n v="1"/>
    <n v="1.0049999999999999"/>
    <n v="1.0049999999999999"/>
  </r>
  <r>
    <s v="MR00193"/>
    <x v="0"/>
    <x v="97"/>
    <n v="0"/>
    <x v="0"/>
    <x v="0"/>
    <s v="UN"/>
    <n v="36"/>
    <n v="1"/>
    <n v="1.0049999999999999"/>
    <n v="1.0049999999999999"/>
  </r>
  <r>
    <s v="MR00194"/>
    <x v="0"/>
    <x v="98"/>
    <n v="0"/>
    <x v="5"/>
    <x v="5"/>
    <s v="UN"/>
    <n v="36"/>
    <n v="1"/>
    <n v="1.0049999999999999"/>
    <n v="1.0049999999999999"/>
  </r>
  <r>
    <s v="MR00195"/>
    <x v="0"/>
    <x v="99"/>
    <n v="0"/>
    <x v="9"/>
    <x v="9"/>
    <s v="UN"/>
    <n v="36"/>
    <n v="2"/>
    <n v="373540.01799999998"/>
    <n v="747080.03599999996"/>
  </r>
  <r>
    <s v="MR00196"/>
    <x v="0"/>
    <x v="100"/>
    <n v="0"/>
    <x v="6"/>
    <x v="6"/>
    <s v="UN"/>
    <n v="36"/>
    <n v="2"/>
    <n v="717690.51"/>
    <n v="1435381.02"/>
  </r>
  <r>
    <s v="MR00197"/>
    <x v="0"/>
    <x v="101"/>
    <n v="0"/>
    <x v="6"/>
    <x v="6"/>
    <s v="UN"/>
    <n v="36"/>
    <n v="4"/>
    <n v="62809.165000000001"/>
    <n v="251236.66"/>
  </r>
  <r>
    <s v="MR00198"/>
    <x v="0"/>
    <x v="102"/>
    <n v="0"/>
    <x v="0"/>
    <x v="0"/>
    <s v="UN"/>
    <n v="36"/>
    <n v="2"/>
    <n v="1.0049999999999999"/>
    <n v="2.0099999999999998"/>
  </r>
  <r>
    <s v="MR00204"/>
    <x v="0"/>
    <x v="103"/>
    <n v="0"/>
    <x v="10"/>
    <x v="10"/>
    <s v="UN"/>
    <n v="36"/>
    <n v="4"/>
    <n v="1.0049999999999999"/>
    <n v="4.0199999999999996"/>
  </r>
  <r>
    <s v="MR00205"/>
    <x v="0"/>
    <x v="104"/>
    <n v="0"/>
    <x v="0"/>
    <x v="0"/>
    <s v="UN"/>
    <n v="36"/>
    <n v="1"/>
    <n v="1.0049999999999999"/>
    <n v="1.0049999999999999"/>
  </r>
  <r>
    <s v="MR00206"/>
    <x v="0"/>
    <x v="105"/>
    <n v="0"/>
    <x v="7"/>
    <x v="7"/>
    <s v="UN"/>
    <n v="36"/>
    <n v="1"/>
    <n v="19811.29"/>
    <n v="19811.29"/>
  </r>
  <r>
    <s v="MR00207"/>
    <x v="0"/>
    <x v="106"/>
    <n v="0"/>
    <x v="7"/>
    <x v="7"/>
    <s v="UN"/>
    <n v="36"/>
    <n v="6"/>
    <n v="14472.602999999999"/>
    <n v="86835.617999999988"/>
  </r>
  <r>
    <s v="MR00208"/>
    <x v="0"/>
    <x v="107"/>
    <n v="0"/>
    <x v="7"/>
    <x v="7"/>
    <s v="UN"/>
    <n v="36"/>
    <n v="9"/>
    <n v="9380.8379999999997"/>
    <n v="84427.542000000001"/>
  </r>
  <r>
    <s v="MR00210"/>
    <x v="0"/>
    <x v="108"/>
    <n v="0"/>
    <x v="11"/>
    <x v="11"/>
    <s v="UN"/>
    <n v="36"/>
    <n v="2"/>
    <n v="1.0049999999999999"/>
    <n v="2.0099999999999998"/>
  </r>
  <r>
    <s v="MR00211"/>
    <x v="0"/>
    <x v="109"/>
    <n v="0"/>
    <x v="0"/>
    <x v="0"/>
    <s v="UN"/>
    <n v="36"/>
    <n v="292"/>
    <n v="121.691"/>
    <n v="35533.771999999997"/>
  </r>
  <r>
    <s v="MR00212"/>
    <x v="0"/>
    <x v="110"/>
    <n v="0"/>
    <x v="12"/>
    <x v="12"/>
    <s v="UN"/>
    <n v="36"/>
    <n v="1"/>
    <n v="1.0049999999999999"/>
    <n v="1.0049999999999999"/>
  </r>
  <r>
    <s v="MR00213"/>
    <x v="0"/>
    <x v="111"/>
    <n v="0"/>
    <x v="7"/>
    <x v="7"/>
    <s v="UN"/>
    <n v="36"/>
    <n v="14"/>
    <n v="1.0049999999999999"/>
    <n v="14.069999999999999"/>
  </r>
  <r>
    <s v="MR00215"/>
    <x v="0"/>
    <x v="112"/>
    <n v="0"/>
    <x v="4"/>
    <x v="4"/>
    <s v="UN"/>
    <n v="36"/>
    <n v="1"/>
    <n v="1.0049999999999999"/>
    <n v="1.0049999999999999"/>
  </r>
  <r>
    <s v="MR00216"/>
    <x v="0"/>
    <x v="113"/>
    <n v="0"/>
    <x v="12"/>
    <x v="12"/>
    <s v="UN"/>
    <n v="36"/>
    <n v="1"/>
    <n v="1.0049999999999999"/>
    <n v="1.0049999999999999"/>
  </r>
  <r>
    <s v="MR00217"/>
    <x v="0"/>
    <x v="114"/>
    <n v="0"/>
    <x v="0"/>
    <x v="0"/>
    <s v="UN"/>
    <n v="36"/>
    <n v="2"/>
    <n v="1.0049999999999999"/>
    <n v="2.0099999999999998"/>
  </r>
  <r>
    <s v="MR00218"/>
    <x v="0"/>
    <x v="115"/>
    <n v="0"/>
    <x v="6"/>
    <x v="6"/>
    <s v="UN"/>
    <n v="36"/>
    <n v="1"/>
    <n v="1.0049999999999999"/>
    <n v="1.0049999999999999"/>
  </r>
  <r>
    <s v="MR00219"/>
    <x v="0"/>
    <x v="116"/>
    <n v="0"/>
    <x v="0"/>
    <x v="0"/>
    <s v="UN"/>
    <n v="36"/>
    <n v="8"/>
    <n v="1.0049999999999999"/>
    <n v="8.0399999999999991"/>
  </r>
  <r>
    <s v="MR00220"/>
    <x v="0"/>
    <x v="117"/>
    <n v="0"/>
    <x v="0"/>
    <x v="0"/>
    <s v="UN"/>
    <n v="36"/>
    <n v="1"/>
    <n v="22500.251"/>
    <n v="22500.251"/>
  </r>
  <r>
    <s v="MR00221"/>
    <x v="0"/>
    <x v="118"/>
    <n v="0"/>
    <x v="9"/>
    <x v="9"/>
    <s v="UN"/>
    <n v="36"/>
    <n v="1"/>
    <n v="1.0049999999999999"/>
    <n v="1.0049999999999999"/>
  </r>
  <r>
    <s v="MR00223"/>
    <x v="0"/>
    <x v="119"/>
    <n v="0"/>
    <x v="0"/>
    <x v="0"/>
    <s v="UN"/>
    <n v="36"/>
    <n v="1"/>
    <n v="1.0049999999999999"/>
    <n v="1.0049999999999999"/>
  </r>
  <r>
    <s v="MR00224"/>
    <x v="0"/>
    <x v="120"/>
    <n v="0"/>
    <x v="0"/>
    <x v="0"/>
    <s v="UN"/>
    <n v="36"/>
    <n v="2"/>
    <n v="1.0049999999999999"/>
    <n v="2.0099999999999998"/>
  </r>
  <r>
    <s v="MR00225"/>
    <x v="0"/>
    <x v="121"/>
    <n v="0"/>
    <x v="0"/>
    <x v="0"/>
    <s v="UN"/>
    <n v="36"/>
    <n v="1"/>
    <n v="1.0049999999999999"/>
    <n v="1.0049999999999999"/>
  </r>
  <r>
    <s v="MR00226"/>
    <x v="0"/>
    <x v="122"/>
    <n v="0"/>
    <x v="0"/>
    <x v="0"/>
    <s v="UN"/>
    <n v="36"/>
    <n v="4"/>
    <n v="1.0049999999999999"/>
    <n v="4.0199999999999996"/>
  </r>
  <r>
    <s v="MR00229"/>
    <x v="0"/>
    <x v="123"/>
    <n v="0"/>
    <x v="0"/>
    <x v="0"/>
    <s v="UN"/>
    <n v="36"/>
    <n v="1"/>
    <n v="1.0049999999999999"/>
    <n v="1.0049999999999999"/>
  </r>
  <r>
    <s v="MR00230"/>
    <x v="0"/>
    <x v="124"/>
    <n v="0"/>
    <x v="0"/>
    <x v="0"/>
    <s v="UN"/>
    <n v="36"/>
    <n v="2"/>
    <n v="1.0049999999999999"/>
    <n v="2.0099999999999998"/>
  </r>
  <r>
    <s v="MR00232"/>
    <x v="0"/>
    <x v="125"/>
    <n v="0"/>
    <x v="0"/>
    <x v="0"/>
    <s v="UN"/>
    <n v="36"/>
    <n v="4"/>
    <n v="1.0049999999999999"/>
    <n v="4.0199999999999996"/>
  </r>
  <r>
    <s v="MR00233"/>
    <x v="0"/>
    <x v="126"/>
    <n v="0"/>
    <x v="0"/>
    <x v="0"/>
    <s v="UN"/>
    <n v="36"/>
    <n v="1"/>
    <n v="1.0049999999999999"/>
    <n v="1.0049999999999999"/>
  </r>
  <r>
    <s v="MR00234"/>
    <x v="0"/>
    <x v="127"/>
    <n v="0"/>
    <x v="0"/>
    <x v="0"/>
    <s v="UN"/>
    <n v="36"/>
    <n v="1"/>
    <n v="1.0049999999999999"/>
    <n v="1.0049999999999999"/>
  </r>
  <r>
    <s v="MR00236"/>
    <x v="0"/>
    <x v="128"/>
    <n v="0"/>
    <x v="0"/>
    <x v="0"/>
    <s v="UN"/>
    <n v="36"/>
    <n v="1"/>
    <n v="1.0049999999999999"/>
    <n v="1.0049999999999999"/>
  </r>
  <r>
    <s v="MR00237"/>
    <x v="0"/>
    <x v="129"/>
    <n v="0"/>
    <x v="0"/>
    <x v="0"/>
    <s v="UN"/>
    <n v="36"/>
    <n v="2"/>
    <n v="1.0049999999999999"/>
    <n v="2.0099999999999998"/>
  </r>
  <r>
    <s v="MR00238"/>
    <x v="0"/>
    <x v="130"/>
    <n v="0"/>
    <x v="0"/>
    <x v="0"/>
    <s v="UN"/>
    <n v="36"/>
    <n v="2"/>
    <n v="1.0049999999999999"/>
    <n v="2.0099999999999998"/>
  </r>
  <r>
    <s v="MR00239"/>
    <x v="0"/>
    <x v="131"/>
    <n v="0"/>
    <x v="0"/>
    <x v="0"/>
    <s v="UN"/>
    <n v="36"/>
    <n v="2"/>
    <n v="139334.003"/>
    <n v="278668.00599999999"/>
  </r>
  <r>
    <s v="MR00240"/>
    <x v="0"/>
    <x v="132"/>
    <n v="0"/>
    <x v="0"/>
    <x v="0"/>
    <s v="UN"/>
    <n v="36"/>
    <n v="2"/>
    <n v="1.0049999999999999"/>
    <n v="2.0099999999999998"/>
  </r>
  <r>
    <s v="MR00242"/>
    <x v="0"/>
    <x v="133"/>
    <n v="0"/>
    <x v="0"/>
    <x v="0"/>
    <s v="UN"/>
    <n v="36"/>
    <n v="1"/>
    <n v="1.0049999999999999"/>
    <n v="1.0049999999999999"/>
  </r>
  <r>
    <s v="MR00244"/>
    <x v="0"/>
    <x v="134"/>
    <n v="0"/>
    <x v="6"/>
    <x v="6"/>
    <s v="UN"/>
    <n v="36"/>
    <n v="1"/>
    <n v="1.0049999999999999"/>
    <n v="1.0049999999999999"/>
  </r>
  <r>
    <s v="MR00245"/>
    <x v="0"/>
    <x v="135"/>
    <n v="0"/>
    <x v="11"/>
    <x v="11"/>
    <s v="UN"/>
    <n v="36"/>
    <n v="30"/>
    <n v="182.43799999999999"/>
    <n v="5473.1399999999994"/>
  </r>
  <r>
    <s v="MR00246"/>
    <x v="0"/>
    <x v="136"/>
    <n v="0"/>
    <x v="11"/>
    <x v="11"/>
    <s v="UN"/>
    <n v="36"/>
    <n v="2"/>
    <n v="1.0049999999999999"/>
    <n v="2.0099999999999998"/>
  </r>
  <r>
    <s v="MR00249"/>
    <x v="0"/>
    <x v="137"/>
    <n v="0"/>
    <x v="11"/>
    <x v="11"/>
    <s v="UN"/>
    <n v="36"/>
    <n v="5"/>
    <n v="1.0049999999999999"/>
    <n v="5.0249999999999995"/>
  </r>
  <r>
    <s v="MR00251"/>
    <x v="0"/>
    <x v="138"/>
    <n v="0"/>
    <x v="7"/>
    <x v="7"/>
    <s v="UN"/>
    <n v="36"/>
    <n v="4"/>
    <n v="1.0049999999999999"/>
    <n v="4.0199999999999996"/>
  </r>
  <r>
    <s v="MR00252"/>
    <x v="0"/>
    <x v="139"/>
    <n v="0"/>
    <x v="6"/>
    <x v="6"/>
    <s v="UN"/>
    <n v="36"/>
    <n v="2"/>
    <n v="1.0049999999999999"/>
    <n v="2.0099999999999998"/>
  </r>
  <r>
    <s v="MR00253"/>
    <x v="0"/>
    <x v="140"/>
    <n v="0"/>
    <x v="11"/>
    <x v="11"/>
    <s v="UN"/>
    <n v="36"/>
    <n v="1"/>
    <n v="1.0049999999999999"/>
    <n v="1.0049999999999999"/>
  </r>
  <r>
    <s v="MR00254"/>
    <x v="0"/>
    <x v="141"/>
    <n v="0"/>
    <x v="1"/>
    <x v="1"/>
    <s v="UN"/>
    <n v="36"/>
    <n v="1"/>
    <n v="115684.515"/>
    <n v="115684.515"/>
  </r>
  <r>
    <s v="MR00255"/>
    <x v="0"/>
    <x v="142"/>
    <n v="0"/>
    <x v="1"/>
    <x v="1"/>
    <s v="UN"/>
    <n v="36"/>
    <n v="1"/>
    <n v="237529.511"/>
    <n v="237529.511"/>
  </r>
  <r>
    <s v="MR00257"/>
    <x v="0"/>
    <x v="143"/>
    <n v="0"/>
    <x v="1"/>
    <x v="1"/>
    <s v="UN"/>
    <n v="36"/>
    <n v="1"/>
    <n v="1.0049999999999999"/>
    <n v="1.0049999999999999"/>
  </r>
  <r>
    <s v="MR00258"/>
    <x v="0"/>
    <x v="144"/>
    <n v="0"/>
    <x v="1"/>
    <x v="1"/>
    <s v="UN"/>
    <n v="36"/>
    <n v="1"/>
    <n v="1.0049999999999999"/>
    <n v="1.0049999999999999"/>
  </r>
  <r>
    <s v="MR00259"/>
    <x v="0"/>
    <x v="145"/>
    <n v="0"/>
    <x v="1"/>
    <x v="1"/>
    <s v="UN"/>
    <n v="36"/>
    <n v="2"/>
    <n v="75725"/>
    <n v="151450"/>
  </r>
  <r>
    <s v="MR00261"/>
    <x v="0"/>
    <x v="146"/>
    <n v="0"/>
    <x v="8"/>
    <x v="8"/>
    <s v="UN"/>
    <n v="36"/>
    <n v="1"/>
    <n v="29925"/>
    <n v="29925"/>
  </r>
  <r>
    <s v="MR00262"/>
    <x v="0"/>
    <x v="147"/>
    <n v="0"/>
    <x v="1"/>
    <x v="1"/>
    <s v="UN"/>
    <n v="36"/>
    <n v="1"/>
    <n v="1.0049999999999999"/>
    <n v="1.0049999999999999"/>
  </r>
  <r>
    <s v="MR00263"/>
    <x v="0"/>
    <x v="148"/>
    <n v="0"/>
    <x v="1"/>
    <x v="1"/>
    <s v="UN"/>
    <n v="36"/>
    <n v="1"/>
    <n v="1.0049999999999999"/>
    <n v="1.0049999999999999"/>
  </r>
  <r>
    <s v="MR00264"/>
    <x v="0"/>
    <x v="149"/>
    <n v="0"/>
    <x v="1"/>
    <x v="1"/>
    <s v="UN"/>
    <n v="36"/>
    <n v="3"/>
    <n v="1.0049999999999999"/>
    <n v="3.0149999999999997"/>
  </r>
  <r>
    <s v="MR00265"/>
    <x v="0"/>
    <x v="150"/>
    <n v="0"/>
    <x v="1"/>
    <x v="1"/>
    <s v="UN"/>
    <n v="36"/>
    <n v="3"/>
    <n v="1.0049999999999999"/>
    <n v="3.0149999999999997"/>
  </r>
  <r>
    <s v="MR00266"/>
    <x v="0"/>
    <x v="151"/>
    <n v="0"/>
    <x v="4"/>
    <x v="4"/>
    <s v="UN"/>
    <n v="36"/>
    <n v="1"/>
    <n v="1.0049999999999999"/>
    <n v="1.0049999999999999"/>
  </r>
  <r>
    <s v="MR00267"/>
    <x v="0"/>
    <x v="152"/>
    <n v="0"/>
    <x v="1"/>
    <x v="1"/>
    <s v="UN"/>
    <n v="36"/>
    <n v="2"/>
    <n v="1.0049999999999999"/>
    <n v="2.0099999999999998"/>
  </r>
  <r>
    <s v="MR00268"/>
    <x v="0"/>
    <x v="153"/>
    <n v="0"/>
    <x v="4"/>
    <x v="4"/>
    <s v="UN"/>
    <n v="36"/>
    <n v="1"/>
    <n v="1.0049999999999999"/>
    <n v="1.0049999999999999"/>
  </r>
  <r>
    <s v="MR00269"/>
    <x v="0"/>
    <x v="154"/>
    <n v="0"/>
    <x v="1"/>
    <x v="1"/>
    <s v="UN"/>
    <n v="36"/>
    <n v="1"/>
    <n v="1.0049999999999999"/>
    <n v="1.0049999999999999"/>
  </r>
  <r>
    <s v="MR00271"/>
    <x v="0"/>
    <x v="155"/>
    <n v="0"/>
    <x v="1"/>
    <x v="1"/>
    <s v="UN"/>
    <n v="36"/>
    <n v="1"/>
    <n v="1.0049999999999999"/>
    <n v="1.0049999999999999"/>
  </r>
  <r>
    <s v="MR00272"/>
    <x v="0"/>
    <x v="156"/>
    <n v="0"/>
    <x v="1"/>
    <x v="1"/>
    <s v="UN"/>
    <n v="36"/>
    <n v="2"/>
    <n v="1.0049999999999999"/>
    <n v="2.0099999999999998"/>
  </r>
  <r>
    <s v="MR00273"/>
    <x v="0"/>
    <x v="157"/>
    <n v="0"/>
    <x v="4"/>
    <x v="4"/>
    <s v="UN"/>
    <n v="36"/>
    <n v="2"/>
    <n v="1.0049999999999999"/>
    <n v="2.0099999999999998"/>
  </r>
  <r>
    <s v="MR00274"/>
    <x v="0"/>
    <x v="158"/>
    <n v="0"/>
    <x v="1"/>
    <x v="1"/>
    <s v="UN"/>
    <n v="36"/>
    <n v="1"/>
    <n v="1.0049999999999999"/>
    <n v="1.0049999999999999"/>
  </r>
  <r>
    <s v="MR00279"/>
    <x v="0"/>
    <x v="159"/>
    <n v="0"/>
    <x v="0"/>
    <x v="0"/>
    <s v="UN"/>
    <n v="36"/>
    <n v="4"/>
    <n v="130000"/>
    <n v="520000"/>
  </r>
  <r>
    <s v="MR00281"/>
    <x v="0"/>
    <x v="160"/>
    <n v="0"/>
    <x v="0"/>
    <x v="0"/>
    <s v="UN"/>
    <n v="36"/>
    <n v="3"/>
    <n v="27681.72"/>
    <n v="83045.16"/>
  </r>
  <r>
    <s v="MR00284"/>
    <x v="0"/>
    <x v="161"/>
    <n v="0"/>
    <x v="0"/>
    <x v="0"/>
    <s v="UN"/>
    <n v="36"/>
    <n v="10"/>
    <n v="1.0049999999999999"/>
    <n v="10.049999999999999"/>
  </r>
  <r>
    <s v="MR00285"/>
    <x v="0"/>
    <x v="162"/>
    <n v="0"/>
    <x v="0"/>
    <x v="0"/>
    <s v="UN"/>
    <n v="36"/>
    <n v="2"/>
    <n v="1.0049999999999999"/>
    <n v="2.0099999999999998"/>
  </r>
  <r>
    <s v="MR00286"/>
    <x v="0"/>
    <x v="163"/>
    <n v="0"/>
    <x v="0"/>
    <x v="0"/>
    <s v="UN"/>
    <n v="36"/>
    <n v="34"/>
    <n v="692.702"/>
    <n v="23551.867999999999"/>
  </r>
  <r>
    <s v="MR00287"/>
    <x v="0"/>
    <x v="164"/>
    <n v="0"/>
    <x v="0"/>
    <x v="0"/>
    <s v="UN"/>
    <n v="36"/>
    <n v="2"/>
    <n v="1.0049999999999999"/>
    <n v="2.0099999999999998"/>
  </r>
  <r>
    <s v="MR00290"/>
    <x v="0"/>
    <x v="165"/>
    <n v="0"/>
    <x v="4"/>
    <x v="4"/>
    <s v="UN"/>
    <n v="36"/>
    <n v="2"/>
    <n v="1.0049999999999999"/>
    <n v="2.0099999999999998"/>
  </r>
  <r>
    <s v="MR00292"/>
    <x v="0"/>
    <x v="166"/>
    <n v="0"/>
    <x v="1"/>
    <x v="1"/>
    <s v="UN"/>
    <n v="36"/>
    <n v="18"/>
    <n v="1.0049999999999999"/>
    <n v="18.089999999999996"/>
  </r>
  <r>
    <s v="MR00293"/>
    <x v="0"/>
    <x v="167"/>
    <n v="0"/>
    <x v="0"/>
    <x v="0"/>
    <s v="UN"/>
    <n v="36"/>
    <n v="6"/>
    <n v="2028.0740000000001"/>
    <n v="12168.444"/>
  </r>
  <r>
    <s v="MR00309"/>
    <x v="0"/>
    <x v="168"/>
    <n v="0"/>
    <x v="13"/>
    <x v="13"/>
    <s v="UN"/>
    <n v="36"/>
    <n v="35"/>
    <n v="13638.06"/>
    <n v="477332.1"/>
  </r>
  <r>
    <s v="MR00318"/>
    <x v="0"/>
    <x v="169"/>
    <n v="0"/>
    <x v="0"/>
    <x v="0"/>
    <s v="UN"/>
    <n v="36"/>
    <n v="6"/>
    <n v="122449.974"/>
    <n v="734699.84400000004"/>
  </r>
  <r>
    <s v="MR00320"/>
    <x v="0"/>
    <x v="170"/>
    <n v="0"/>
    <x v="14"/>
    <x v="14"/>
    <s v="UN"/>
    <n v="36"/>
    <n v="2"/>
    <n v="637410.01399999997"/>
    <n v="1274820.0279999999"/>
  </r>
  <r>
    <s v="MR00322"/>
    <x v="0"/>
    <x v="171"/>
    <n v="0"/>
    <x v="6"/>
    <x v="6"/>
    <s v="UN"/>
    <n v="36"/>
    <n v="3"/>
    <n v="95011.865999999995"/>
    <n v="285035.598"/>
  </r>
  <r>
    <s v="MR00323"/>
    <x v="0"/>
    <x v="172"/>
    <n v="0"/>
    <x v="14"/>
    <x v="14"/>
    <s v="UN"/>
    <n v="36"/>
    <n v="1"/>
    <n v="306607.576"/>
    <n v="306607.576"/>
  </r>
  <r>
    <s v="MR00325"/>
    <x v="0"/>
    <x v="173"/>
    <n v="0"/>
    <x v="8"/>
    <x v="8"/>
    <s v="UN"/>
    <n v="36"/>
    <n v="3"/>
    <n v="8337.1139999999996"/>
    <n v="25011.341999999997"/>
  </r>
  <r>
    <s v="MR00328"/>
    <x v="0"/>
    <x v="174"/>
    <n v="0"/>
    <x v="0"/>
    <x v="0"/>
    <s v="UN"/>
    <n v="36"/>
    <n v="1"/>
    <n v="67609.508000000002"/>
    <n v="67609.508000000002"/>
  </r>
  <r>
    <s v="MR00330"/>
    <x v="0"/>
    <x v="175"/>
    <n v="0"/>
    <x v="0"/>
    <x v="0"/>
    <s v="UN"/>
    <n v="36"/>
    <n v="1"/>
    <n v="33001.415999999997"/>
    <n v="33001.415999999997"/>
  </r>
  <r>
    <s v="MR00331"/>
    <x v="0"/>
    <x v="176"/>
    <n v="0"/>
    <x v="0"/>
    <x v="0"/>
    <s v="UN"/>
    <n v="36"/>
    <n v="3"/>
    <n v="77003.341"/>
    <n v="231010.02299999999"/>
  </r>
  <r>
    <s v="MR00334"/>
    <x v="0"/>
    <x v="177"/>
    <n v="0"/>
    <x v="0"/>
    <x v="0"/>
    <s v="UN"/>
    <n v="36"/>
    <n v="3"/>
    <n v="51698.178999999996"/>
    <n v="155094.53699999998"/>
  </r>
  <r>
    <s v="MR00341"/>
    <x v="0"/>
    <x v="178"/>
    <n v="0"/>
    <x v="0"/>
    <x v="0"/>
    <s v="UN"/>
    <n v="36"/>
    <n v="1"/>
    <n v="354711.092"/>
    <n v="354711.092"/>
  </r>
  <r>
    <s v="MR00342"/>
    <x v="0"/>
    <x v="179"/>
    <n v="0"/>
    <x v="1"/>
    <x v="1"/>
    <s v="UN"/>
    <n v="36"/>
    <n v="1"/>
    <n v="1"/>
    <n v="1"/>
  </r>
  <r>
    <s v="MR00347"/>
    <x v="0"/>
    <x v="180"/>
    <n v="0"/>
    <x v="0"/>
    <x v="0"/>
    <s v="UN"/>
    <n v="36"/>
    <n v="4"/>
    <n v="202962.96299999999"/>
    <n v="811851.85199999996"/>
  </r>
  <r>
    <s v="MR00348"/>
    <x v="0"/>
    <x v="181"/>
    <n v="0"/>
    <x v="7"/>
    <x v="7"/>
    <s v="UN"/>
    <n v="36"/>
    <n v="1"/>
    <n v="25025"/>
    <n v="25025"/>
  </r>
  <r>
    <s v="MR00352"/>
    <x v="0"/>
    <x v="182"/>
    <n v="0"/>
    <x v="12"/>
    <x v="12"/>
    <s v="UN"/>
    <n v="36"/>
    <n v="4"/>
    <n v="130673.557"/>
    <n v="522694.228"/>
  </r>
  <r>
    <s v="MR00353"/>
    <x v="0"/>
    <x v="183"/>
    <n v="0"/>
    <x v="0"/>
    <x v="0"/>
    <s v="UN"/>
    <n v="36"/>
    <n v="2"/>
    <n v="29254.260999999999"/>
    <n v="58508.521999999997"/>
  </r>
  <r>
    <s v="MR00354"/>
    <x v="0"/>
    <x v="184"/>
    <n v="0"/>
    <x v="0"/>
    <x v="0"/>
    <s v="UN"/>
    <n v="36"/>
    <n v="26"/>
    <n v="505.57499999999999"/>
    <n v="13144.949999999999"/>
  </r>
  <r>
    <s v="MR00359"/>
    <x v="0"/>
    <x v="185"/>
    <n v="0"/>
    <x v="1"/>
    <x v="1"/>
    <s v="UN"/>
    <n v="36"/>
    <n v="1"/>
    <n v="50122.25"/>
    <n v="50122.25"/>
  </r>
  <r>
    <s v="MR00360"/>
    <x v="0"/>
    <x v="186"/>
    <n v="0"/>
    <x v="8"/>
    <x v="8"/>
    <s v="UN"/>
    <n v="36"/>
    <n v="1"/>
    <n v="72762"/>
    <n v="72762"/>
  </r>
  <r>
    <s v="MR00361"/>
    <x v="0"/>
    <x v="187"/>
    <n v="0"/>
    <x v="1"/>
    <x v="1"/>
    <s v="UN"/>
    <n v="36"/>
    <n v="1"/>
    <n v="270996.44099999999"/>
    <n v="270996.44099999999"/>
  </r>
  <r>
    <s v="MR00362"/>
    <x v="0"/>
    <x v="188"/>
    <n v="0"/>
    <x v="0"/>
    <x v="0"/>
    <s v="UN"/>
    <n v="36"/>
    <n v="1"/>
    <n v="445360.89600000001"/>
    <n v="445360.89600000001"/>
  </r>
  <r>
    <s v="MR00363"/>
    <x v="0"/>
    <x v="189"/>
    <n v="0"/>
    <x v="1"/>
    <x v="1"/>
    <s v="UN"/>
    <n v="36"/>
    <n v="1"/>
    <n v="868437.15300000005"/>
    <n v="868437.15300000005"/>
  </r>
  <r>
    <s v="MR00364"/>
    <x v="0"/>
    <x v="190"/>
    <n v="0"/>
    <x v="0"/>
    <x v="0"/>
    <s v="UN"/>
    <n v="36"/>
    <n v="1"/>
    <n v="588041.55000000005"/>
    <n v="588041.55000000005"/>
  </r>
  <r>
    <s v="MR00365"/>
    <x v="0"/>
    <x v="191"/>
    <n v="0"/>
    <x v="0"/>
    <x v="0"/>
    <s v="UN"/>
    <n v="36"/>
    <n v="3"/>
    <n v="209077.527"/>
    <n v="627232.58100000001"/>
  </r>
  <r>
    <s v="MR00367"/>
    <x v="0"/>
    <x v="192"/>
    <n v="0"/>
    <x v="15"/>
    <x v="15"/>
    <s v="UN"/>
    <n v="36"/>
    <n v="8"/>
    <n v="849.46600000000001"/>
    <n v="6795.7280000000001"/>
  </r>
  <r>
    <s v="MR00368"/>
    <x v="0"/>
    <x v="193"/>
    <n v="0"/>
    <x v="0"/>
    <x v="0"/>
    <s v="UN"/>
    <n v="36"/>
    <n v="1"/>
    <n v="4971.2"/>
    <n v="4971.2"/>
  </r>
  <r>
    <s v="MR00373"/>
    <x v="0"/>
    <x v="194"/>
    <n v="0"/>
    <x v="0"/>
    <x v="0"/>
    <s v="UN"/>
    <n v="36"/>
    <n v="1"/>
    <n v="21097.702000000001"/>
    <n v="21097.702000000001"/>
  </r>
  <r>
    <s v="MR00375"/>
    <x v="0"/>
    <x v="195"/>
    <n v="0"/>
    <x v="0"/>
    <x v="0"/>
    <s v="UN"/>
    <n v="36"/>
    <n v="5"/>
    <n v="2709.8"/>
    <n v="13549"/>
  </r>
  <r>
    <s v="MR00379"/>
    <x v="0"/>
    <x v="196"/>
    <n v="0"/>
    <x v="13"/>
    <x v="13"/>
    <s v="M"/>
    <n v="36"/>
    <n v="316"/>
    <n v="15902.584999999999"/>
    <n v="5025216.8599999994"/>
  </r>
  <r>
    <s v="MR00380"/>
    <x v="0"/>
    <x v="197"/>
    <n v="0"/>
    <x v="0"/>
    <x v="0"/>
    <s v="UN"/>
    <n v="36"/>
    <n v="4"/>
    <n v="63374.285000000003"/>
    <n v="253497.14"/>
  </r>
  <r>
    <s v="MR00381"/>
    <x v="0"/>
    <x v="198"/>
    <n v="0"/>
    <x v="0"/>
    <x v="0"/>
    <s v="UN"/>
    <n v="36"/>
    <n v="4"/>
    <n v="63374.285000000003"/>
    <n v="253497.14"/>
  </r>
  <r>
    <s v="MR00382"/>
    <x v="0"/>
    <x v="199"/>
    <n v="0"/>
    <x v="0"/>
    <x v="0"/>
    <s v="UN"/>
    <n v="36"/>
    <n v="3"/>
    <n v="316069.734"/>
    <n v="948209.20200000005"/>
  </r>
  <r>
    <s v="MR00385"/>
    <x v="0"/>
    <x v="200"/>
    <n v="0"/>
    <x v="6"/>
    <x v="6"/>
    <s v="UN"/>
    <n v="36"/>
    <n v="2"/>
    <n v="311368.23200000002"/>
    <n v="622736.46400000004"/>
  </r>
  <r>
    <s v="MR00386"/>
    <x v="0"/>
    <x v="201"/>
    <n v="0"/>
    <x v="6"/>
    <x v="6"/>
    <s v="UN"/>
    <n v="36"/>
    <n v="3"/>
    <n v="263037.72899999999"/>
    <n v="789113.18699999992"/>
  </r>
  <r>
    <s v="MR00389"/>
    <x v="0"/>
    <x v="202"/>
    <n v="0"/>
    <x v="6"/>
    <x v="6"/>
    <s v="UN"/>
    <n v="36"/>
    <n v="2"/>
    <n v="264839.027"/>
    <n v="529678.054"/>
  </r>
  <r>
    <s v="MR00390"/>
    <x v="0"/>
    <x v="203"/>
    <n v="0"/>
    <x v="6"/>
    <x v="6"/>
    <s v="UN"/>
    <n v="36"/>
    <n v="4"/>
    <n v="230315.408"/>
    <n v="921261.63199999998"/>
  </r>
  <r>
    <s v="MR00394"/>
    <x v="0"/>
    <x v="204"/>
    <n v="0"/>
    <x v="0"/>
    <x v="0"/>
    <s v="UN"/>
    <n v="36"/>
    <n v="2"/>
    <n v="631432.45499999996"/>
    <n v="1262864.9099999999"/>
  </r>
  <r>
    <s v="MR00395"/>
    <x v="0"/>
    <x v="205"/>
    <n v="0"/>
    <x v="0"/>
    <x v="0"/>
    <s v="UN"/>
    <n v="36"/>
    <n v="1"/>
    <n v="110000"/>
    <n v="110000"/>
  </r>
  <r>
    <s v="MR00397"/>
    <x v="0"/>
    <x v="206"/>
    <n v="0"/>
    <x v="0"/>
    <x v="0"/>
    <s v="UN"/>
    <n v="36"/>
    <n v="1"/>
    <n v="113658.465"/>
    <n v="113658.465"/>
  </r>
  <r>
    <s v="MR00399"/>
    <x v="0"/>
    <x v="207"/>
    <n v="0"/>
    <x v="2"/>
    <x v="2"/>
    <s v="UN"/>
    <n v="36"/>
    <n v="3"/>
    <n v="164719.171"/>
    <n v="494157.51300000004"/>
  </r>
  <r>
    <s v="MR00407"/>
    <x v="0"/>
    <x v="208"/>
    <n v="0"/>
    <x v="8"/>
    <x v="8"/>
    <s v="UN"/>
    <n v="36"/>
    <n v="1"/>
    <n v="716787.5"/>
    <n v="716787.5"/>
  </r>
  <r>
    <s v="MR00409"/>
    <x v="0"/>
    <x v="209"/>
    <n v="0"/>
    <x v="8"/>
    <x v="8"/>
    <s v="UN"/>
    <n v="36"/>
    <n v="4"/>
    <n v="21567.667000000001"/>
    <n v="86270.668000000005"/>
  </r>
  <r>
    <s v="MR00411"/>
    <x v="0"/>
    <x v="210"/>
    <n v="0"/>
    <x v="0"/>
    <x v="0"/>
    <s v="UN"/>
    <n v="36"/>
    <n v="6"/>
    <n v="8146.6909999999998"/>
    <n v="48880.146000000001"/>
  </r>
  <r>
    <s v="MR00415"/>
    <x v="0"/>
    <x v="211"/>
    <n v="0"/>
    <x v="6"/>
    <x v="6"/>
    <s v="UN"/>
    <n v="36"/>
    <n v="2"/>
    <n v="6360.143"/>
    <n v="12720.286"/>
  </r>
  <r>
    <s v="MR00416"/>
    <x v="0"/>
    <x v="212"/>
    <n v="0"/>
    <x v="0"/>
    <x v="0"/>
    <s v="UN"/>
    <n v="36"/>
    <n v="21"/>
    <n v="29846.428"/>
    <n v="626774.98800000001"/>
  </r>
  <r>
    <s v="MR00417"/>
    <x v="0"/>
    <x v="213"/>
    <n v="0"/>
    <x v="0"/>
    <x v="0"/>
    <s v="UN"/>
    <n v="36"/>
    <n v="1"/>
    <n v="169796.55900000001"/>
    <n v="169796.55900000001"/>
  </r>
  <r>
    <s v="MR00418"/>
    <x v="0"/>
    <x v="214"/>
    <n v="0"/>
    <x v="8"/>
    <x v="8"/>
    <s v="UN"/>
    <n v="36"/>
    <n v="2"/>
    <n v="308511.11099999998"/>
    <n v="617022.22199999995"/>
  </r>
  <r>
    <s v="MR00421"/>
    <x v="0"/>
    <x v="215"/>
    <n v="0"/>
    <x v="6"/>
    <x v="6"/>
    <s v="UN"/>
    <n v="36"/>
    <n v="1"/>
    <n v="563606.71400000004"/>
    <n v="563606.71400000004"/>
  </r>
  <r>
    <s v="MR00424"/>
    <x v="0"/>
    <x v="216"/>
    <n v="0"/>
    <x v="6"/>
    <x v="6"/>
    <s v="UN"/>
    <n v="36"/>
    <n v="1"/>
    <n v="648114.79299999995"/>
    <n v="648114.79299999995"/>
  </r>
  <r>
    <s v="MR00425"/>
    <x v="0"/>
    <x v="217"/>
    <n v="0"/>
    <x v="6"/>
    <x v="6"/>
    <s v="UN"/>
    <n v="36"/>
    <n v="2"/>
    <n v="283295.00099999999"/>
    <n v="566590.00199999998"/>
  </r>
  <r>
    <s v="MR00427"/>
    <x v="0"/>
    <x v="218"/>
    <n v="0"/>
    <x v="0"/>
    <x v="0"/>
    <s v="UN"/>
    <n v="36"/>
    <n v="8"/>
    <n v="6598.518"/>
    <n v="52788.144"/>
  </r>
  <r>
    <s v="MR00429"/>
    <x v="0"/>
    <x v="219"/>
    <n v="0"/>
    <x v="6"/>
    <x v="6"/>
    <s v="UN"/>
    <n v="36"/>
    <n v="2"/>
    <n v="206001.40299999999"/>
    <n v="412002.80599999998"/>
  </r>
  <r>
    <s v="MR00430"/>
    <x v="0"/>
    <x v="220"/>
    <n v="0"/>
    <x v="11"/>
    <x v="11"/>
    <s v="UN"/>
    <n v="36"/>
    <n v="0.5"/>
    <n v="43213.411999999997"/>
    <n v="21606.705999999998"/>
  </r>
  <r>
    <s v="MR00432"/>
    <x v="0"/>
    <x v="221"/>
    <n v="0"/>
    <x v="11"/>
    <x v="11"/>
    <s v="UN"/>
    <n v="36"/>
    <n v="3"/>
    <n v="39781.307000000001"/>
    <n v="119343.921"/>
  </r>
  <r>
    <s v="MR00433"/>
    <x v="0"/>
    <x v="222"/>
    <n v="0"/>
    <x v="0"/>
    <x v="0"/>
    <s v="UN"/>
    <n v="36"/>
    <n v="1"/>
    <n v="239779.85500000001"/>
    <n v="239779.85500000001"/>
  </r>
  <r>
    <s v="MR00434"/>
    <x v="0"/>
    <x v="223"/>
    <n v="0"/>
    <x v="1"/>
    <x v="1"/>
    <s v="UN"/>
    <n v="36"/>
    <n v="2"/>
    <n v="359.06599999999997"/>
    <n v="718.13199999999995"/>
  </r>
  <r>
    <s v="MR00435"/>
    <x v="0"/>
    <x v="224"/>
    <n v="0"/>
    <x v="1"/>
    <x v="1"/>
    <s v="UN"/>
    <n v="36"/>
    <n v="6"/>
    <n v="359.06599999999997"/>
    <n v="2154.3959999999997"/>
  </r>
  <r>
    <s v="MR00438"/>
    <x v="0"/>
    <x v="225"/>
    <n v="0"/>
    <x v="0"/>
    <x v="0"/>
    <s v="UN"/>
    <n v="36"/>
    <n v="2"/>
    <n v="1.0049999999999999"/>
    <n v="2.0099999999999998"/>
  </r>
  <r>
    <s v="MR00439"/>
    <x v="0"/>
    <x v="226"/>
    <n v="0"/>
    <x v="0"/>
    <x v="0"/>
    <s v="UN"/>
    <n v="36"/>
    <n v="3"/>
    <n v="1.0049999999999999"/>
    <n v="3.0149999999999997"/>
  </r>
  <r>
    <s v="MR00440"/>
    <x v="0"/>
    <x v="227"/>
    <n v="0"/>
    <x v="14"/>
    <x v="14"/>
    <s v="UN"/>
    <n v="36"/>
    <n v="2"/>
    <n v="701145.73899999994"/>
    <n v="1402291.4779999999"/>
  </r>
  <r>
    <s v="MR00441"/>
    <x v="0"/>
    <x v="228"/>
    <n v="0"/>
    <x v="0"/>
    <x v="0"/>
    <s v="UN"/>
    <n v="36"/>
    <n v="3"/>
    <n v="79817.725999999995"/>
    <n v="239453.17799999999"/>
  </r>
  <r>
    <s v="MR00442"/>
    <x v="0"/>
    <x v="229"/>
    <n v="0"/>
    <x v="14"/>
    <x v="14"/>
    <s v="UN"/>
    <n v="36"/>
    <n v="2"/>
    <n v="1.0049999999999999"/>
    <n v="2.0099999999999998"/>
  </r>
  <r>
    <s v="MR00445"/>
    <x v="0"/>
    <x v="230"/>
    <n v="0"/>
    <x v="0"/>
    <x v="0"/>
    <s v="UN"/>
    <n v="36"/>
    <n v="1"/>
    <n v="1.0049999999999999"/>
    <n v="1.0049999999999999"/>
  </r>
  <r>
    <s v="MR00446"/>
    <x v="0"/>
    <x v="231"/>
    <n v="0"/>
    <x v="0"/>
    <x v="0"/>
    <s v="UN"/>
    <n v="36"/>
    <n v="1"/>
    <n v="1.0049999999999999"/>
    <n v="1.0049999999999999"/>
  </r>
  <r>
    <s v="MR00447"/>
    <x v="0"/>
    <x v="232"/>
    <n v="0"/>
    <x v="0"/>
    <x v="0"/>
    <s v="UN"/>
    <n v="36"/>
    <n v="4"/>
    <n v="1.0049999999999999"/>
    <n v="4.0199999999999996"/>
  </r>
  <r>
    <s v="MR00448"/>
    <x v="0"/>
    <x v="233"/>
    <n v="0"/>
    <x v="0"/>
    <x v="0"/>
    <s v="UN"/>
    <n v="36"/>
    <n v="1"/>
    <n v="1.0049999999999999"/>
    <n v="1.0049999999999999"/>
  </r>
  <r>
    <s v="MR00450"/>
    <x v="0"/>
    <x v="234"/>
    <n v="0"/>
    <x v="0"/>
    <x v="0"/>
    <s v="UN"/>
    <n v="36"/>
    <n v="2"/>
    <n v="1.0049999999999999"/>
    <n v="2.0099999999999998"/>
  </r>
  <r>
    <s v="MR00451"/>
    <x v="0"/>
    <x v="235"/>
    <n v="0"/>
    <x v="0"/>
    <x v="0"/>
    <s v="UN"/>
    <n v="36"/>
    <n v="4"/>
    <n v="6985.0110000000004"/>
    <n v="27940.044000000002"/>
  </r>
  <r>
    <s v="MR00453"/>
    <x v="0"/>
    <x v="236"/>
    <n v="0"/>
    <x v="0"/>
    <x v="0"/>
    <s v="UN"/>
    <n v="36"/>
    <n v="1"/>
    <n v="1.0049999999999999"/>
    <n v="1.0049999999999999"/>
  </r>
  <r>
    <s v="MR00454"/>
    <x v="0"/>
    <x v="237"/>
    <n v="0"/>
    <x v="0"/>
    <x v="0"/>
    <s v="UN"/>
    <n v="36"/>
    <n v="4"/>
    <n v="1.0049999999999999"/>
    <n v="4.0199999999999996"/>
  </r>
  <r>
    <s v="MR00455"/>
    <x v="0"/>
    <x v="238"/>
    <n v="0"/>
    <x v="8"/>
    <x v="8"/>
    <s v="UN"/>
    <n v="36"/>
    <n v="2"/>
    <n v="91336.159"/>
    <n v="182672.318"/>
  </r>
  <r>
    <s v="MR00457"/>
    <x v="0"/>
    <x v="239"/>
    <n v="0"/>
    <x v="0"/>
    <x v="0"/>
    <s v="UN"/>
    <n v="36"/>
    <n v="6"/>
    <n v="55434.68"/>
    <n v="332608.08"/>
  </r>
  <r>
    <s v="MR00458"/>
    <x v="0"/>
    <x v="240"/>
    <n v="0"/>
    <x v="0"/>
    <x v="0"/>
    <s v="UN"/>
    <n v="36"/>
    <n v="11"/>
    <n v="1.0049999999999999"/>
    <n v="11.055"/>
  </r>
  <r>
    <s v="MR00459"/>
    <x v="0"/>
    <x v="241"/>
    <n v="0"/>
    <x v="0"/>
    <x v="0"/>
    <s v="UN"/>
    <n v="36"/>
    <n v="4"/>
    <n v="1.0049999999999999"/>
    <n v="4.0199999999999996"/>
  </r>
  <r>
    <s v="MR00460"/>
    <x v="0"/>
    <x v="242"/>
    <n v="0"/>
    <x v="0"/>
    <x v="0"/>
    <s v="UN"/>
    <n v="36"/>
    <n v="1"/>
    <n v="1.0049999999999999"/>
    <n v="1.0049999999999999"/>
  </r>
  <r>
    <s v="MR00461"/>
    <x v="0"/>
    <x v="243"/>
    <n v="0"/>
    <x v="14"/>
    <x v="14"/>
    <s v="UN"/>
    <n v="36"/>
    <n v="1"/>
    <n v="1.0049999999999999"/>
    <n v="1.0049999999999999"/>
  </r>
  <r>
    <s v="MR00462"/>
    <x v="0"/>
    <x v="244"/>
    <n v="0"/>
    <x v="14"/>
    <x v="14"/>
    <s v="UN"/>
    <n v="36"/>
    <n v="1"/>
    <n v="110000.503"/>
    <n v="110000.503"/>
  </r>
  <r>
    <s v="MR00463"/>
    <x v="0"/>
    <x v="245"/>
    <n v="0"/>
    <x v="7"/>
    <x v="7"/>
    <s v="UN"/>
    <n v="36"/>
    <n v="3"/>
    <n v="6250.7650000000003"/>
    <n v="18752.295000000002"/>
  </r>
  <r>
    <s v="MR00464"/>
    <x v="0"/>
    <x v="246"/>
    <n v="0"/>
    <x v="14"/>
    <x v="14"/>
    <s v="UN"/>
    <n v="36"/>
    <n v="4"/>
    <n v="348137.86900000001"/>
    <n v="1392551.476"/>
  </r>
  <r>
    <s v="MR00466"/>
    <x v="0"/>
    <x v="247"/>
    <n v="0"/>
    <x v="14"/>
    <x v="14"/>
    <s v="UN"/>
    <n v="36"/>
    <n v="1"/>
    <n v="1.0049999999999999"/>
    <n v="1.0049999999999999"/>
  </r>
  <r>
    <s v="MR00467"/>
    <x v="0"/>
    <x v="248"/>
    <n v="0"/>
    <x v="0"/>
    <x v="0"/>
    <s v="UN"/>
    <n v="36"/>
    <n v="2"/>
    <n v="1.0049999999999999"/>
    <n v="2.0099999999999998"/>
  </r>
  <r>
    <s v="MR00470"/>
    <x v="0"/>
    <x v="249"/>
    <n v="0"/>
    <x v="0"/>
    <x v="0"/>
    <s v="UN"/>
    <n v="36"/>
    <n v="124"/>
    <n v="1.0049999999999999"/>
    <n v="124.61999999999999"/>
  </r>
  <r>
    <s v="MR00471"/>
    <x v="0"/>
    <x v="250"/>
    <n v="0"/>
    <x v="14"/>
    <x v="14"/>
    <s v="UN"/>
    <n v="36"/>
    <n v="4"/>
    <n v="348137.86900000001"/>
    <n v="1392551.476"/>
  </r>
  <r>
    <s v="MR00472"/>
    <x v="0"/>
    <x v="251"/>
    <n v="0"/>
    <x v="7"/>
    <x v="7"/>
    <s v="UN"/>
    <n v="36"/>
    <n v="1"/>
    <n v="6251.1"/>
    <n v="6251.1"/>
  </r>
  <r>
    <s v="MR00473"/>
    <x v="0"/>
    <x v="252"/>
    <n v="0"/>
    <x v="0"/>
    <x v="0"/>
    <s v="UN"/>
    <n v="36"/>
    <n v="11"/>
    <n v="30239.332999999999"/>
    <n v="332632.663"/>
  </r>
  <r>
    <s v="MR00474"/>
    <x v="0"/>
    <x v="253"/>
    <n v="0"/>
    <x v="5"/>
    <x v="5"/>
    <s v="UN"/>
    <n v="36"/>
    <n v="1"/>
    <n v="1.0049999999999999"/>
    <n v="1.0049999999999999"/>
  </r>
  <r>
    <s v="MR00475"/>
    <x v="0"/>
    <x v="254"/>
    <n v="0"/>
    <x v="0"/>
    <x v="0"/>
    <s v="UN"/>
    <n v="36"/>
    <n v="2"/>
    <n v="1.0049999999999999"/>
    <n v="2.0099999999999998"/>
  </r>
  <r>
    <s v="MR00477"/>
    <x v="0"/>
    <x v="255"/>
    <n v="0"/>
    <x v="0"/>
    <x v="0"/>
    <s v="UN"/>
    <n v="36"/>
    <n v="2"/>
    <n v="92899.436000000002"/>
    <n v="185798.872"/>
  </r>
  <r>
    <s v="MR00478"/>
    <x v="0"/>
    <x v="256"/>
    <n v="0"/>
    <x v="7"/>
    <x v="7"/>
    <s v="UN"/>
    <n v="36"/>
    <n v="2"/>
    <n v="1.0049999999999999"/>
    <n v="2.0099999999999998"/>
  </r>
  <r>
    <s v="MR00481"/>
    <x v="0"/>
    <x v="257"/>
    <n v="0"/>
    <x v="14"/>
    <x v="14"/>
    <s v="UN"/>
    <n v="36"/>
    <n v="1"/>
    <n v="1.0049999999999999"/>
    <n v="1.0049999999999999"/>
  </r>
  <r>
    <s v="MR00483"/>
    <x v="0"/>
    <x v="258"/>
    <n v="0"/>
    <x v="0"/>
    <x v="0"/>
    <s v="UN"/>
    <n v="36"/>
    <n v="3"/>
    <n v="164084.62899999999"/>
    <n v="492253.88699999999"/>
  </r>
  <r>
    <s v="MR00484"/>
    <x v="0"/>
    <x v="259"/>
    <n v="0"/>
    <x v="7"/>
    <x v="7"/>
    <s v="UN"/>
    <n v="36"/>
    <n v="2"/>
    <n v="1.0049999999999999"/>
    <n v="2.0099999999999998"/>
  </r>
  <r>
    <s v="MR00485"/>
    <x v="0"/>
    <x v="260"/>
    <n v="0"/>
    <x v="4"/>
    <x v="4"/>
    <s v="UN"/>
    <n v="36"/>
    <n v="5"/>
    <n v="1.004"/>
    <n v="5.0199999999999996"/>
  </r>
  <r>
    <s v="MR00486"/>
    <x v="0"/>
    <x v="261"/>
    <n v="0"/>
    <x v="1"/>
    <x v="1"/>
    <s v="UN"/>
    <n v="36"/>
    <n v="3"/>
    <n v="1.0049999999999999"/>
    <n v="3.0149999999999997"/>
  </r>
  <r>
    <s v="MR00487"/>
    <x v="0"/>
    <x v="262"/>
    <n v="0"/>
    <x v="1"/>
    <x v="1"/>
    <s v="UN"/>
    <n v="36"/>
    <n v="5"/>
    <n v="1.0049999999999999"/>
    <n v="5.0249999999999995"/>
  </r>
  <r>
    <s v="MR00488"/>
    <x v="0"/>
    <x v="263"/>
    <n v="0"/>
    <x v="1"/>
    <x v="1"/>
    <s v="UN"/>
    <n v="36"/>
    <n v="4"/>
    <n v="1.0049999999999999"/>
    <n v="4.0199999999999996"/>
  </r>
  <r>
    <s v="MR00490"/>
    <x v="0"/>
    <x v="264"/>
    <n v="0"/>
    <x v="1"/>
    <x v="1"/>
    <s v="UN"/>
    <n v="36"/>
    <n v="1"/>
    <n v="1.0049999999999999"/>
    <n v="1.0049999999999999"/>
  </r>
  <r>
    <s v="MR00491"/>
    <x v="0"/>
    <x v="265"/>
    <n v="0"/>
    <x v="1"/>
    <x v="1"/>
    <s v="UN"/>
    <n v="36"/>
    <n v="6"/>
    <n v="1.0049999999999999"/>
    <n v="6.0299999999999994"/>
  </r>
  <r>
    <s v="MR00492"/>
    <x v="0"/>
    <x v="266"/>
    <n v="0"/>
    <x v="1"/>
    <x v="1"/>
    <s v="UN"/>
    <n v="36"/>
    <n v="8"/>
    <n v="1.0049999999999999"/>
    <n v="8.0399999999999991"/>
  </r>
  <r>
    <s v="MR00493"/>
    <x v="0"/>
    <x v="267"/>
    <n v="0"/>
    <x v="1"/>
    <x v="1"/>
    <s v="UN"/>
    <n v="36"/>
    <n v="1"/>
    <n v="1.0049999999999999"/>
    <n v="1.0049999999999999"/>
  </r>
  <r>
    <s v="MR00494"/>
    <x v="0"/>
    <x v="268"/>
    <n v="0"/>
    <x v="1"/>
    <x v="1"/>
    <s v="UN"/>
    <n v="36"/>
    <n v="4"/>
    <n v="1.0049999999999999"/>
    <n v="4.0199999999999996"/>
  </r>
  <r>
    <s v="MR00496"/>
    <x v="0"/>
    <x v="269"/>
    <n v="0"/>
    <x v="4"/>
    <x v="4"/>
    <s v="UN"/>
    <n v="36"/>
    <n v="1"/>
    <n v="333532.87"/>
    <n v="333532.87"/>
  </r>
  <r>
    <s v="MR00497"/>
    <x v="0"/>
    <x v="270"/>
    <n v="0"/>
    <x v="1"/>
    <x v="1"/>
    <s v="UN"/>
    <n v="36"/>
    <n v="4"/>
    <n v="1.0049999999999999"/>
    <n v="4.0199999999999996"/>
  </r>
  <r>
    <s v="MR00499"/>
    <x v="0"/>
    <x v="271"/>
    <n v="0"/>
    <x v="1"/>
    <x v="1"/>
    <s v="UN"/>
    <n v="36"/>
    <n v="4"/>
    <n v="1.0049999999999999"/>
    <n v="4.0199999999999996"/>
  </r>
  <r>
    <s v="MR00502"/>
    <x v="0"/>
    <x v="272"/>
    <n v="0"/>
    <x v="8"/>
    <x v="8"/>
    <s v="UN"/>
    <n v="36"/>
    <n v="2"/>
    <n v="206500"/>
    <n v="413000"/>
  </r>
  <r>
    <s v="MR00503"/>
    <x v="0"/>
    <x v="273"/>
    <n v="0"/>
    <x v="1"/>
    <x v="1"/>
    <s v="UN"/>
    <n v="36"/>
    <n v="1"/>
    <n v="60859"/>
    <n v="60859"/>
  </r>
  <r>
    <s v="MR00514"/>
    <x v="0"/>
    <x v="274"/>
    <n v="0"/>
    <x v="1"/>
    <x v="1"/>
    <s v="UN"/>
    <n v="36"/>
    <n v="10"/>
    <n v="44555.006000000001"/>
    <n v="445550.06"/>
  </r>
  <r>
    <s v="MR00515"/>
    <x v="0"/>
    <x v="275"/>
    <n v="0"/>
    <x v="1"/>
    <x v="1"/>
    <s v="UN"/>
    <n v="36"/>
    <n v="2"/>
    <n v="25000"/>
    <n v="50000"/>
  </r>
  <r>
    <s v="MR00517"/>
    <x v="0"/>
    <x v="276"/>
    <n v="0"/>
    <x v="3"/>
    <x v="3"/>
    <s v="UN"/>
    <n v="36"/>
    <n v="1"/>
    <n v="208735.48499999999"/>
    <n v="208735.48499999999"/>
  </r>
  <r>
    <s v="MR00518"/>
    <x v="0"/>
    <x v="277"/>
    <n v="0"/>
    <x v="3"/>
    <x v="3"/>
    <s v="UN"/>
    <n v="36"/>
    <n v="1"/>
    <n v="243075.179"/>
    <n v="243075.179"/>
  </r>
  <r>
    <s v="MR00519"/>
    <x v="0"/>
    <x v="278"/>
    <n v="0"/>
    <x v="14"/>
    <x v="14"/>
    <s v="UN"/>
    <n v="36"/>
    <n v="1"/>
    <n v="597200.14500000002"/>
    <n v="597200.14500000002"/>
  </r>
  <r>
    <s v="MR00520"/>
    <x v="0"/>
    <x v="279"/>
    <n v="0"/>
    <x v="9"/>
    <x v="9"/>
    <s v="UN"/>
    <n v="36"/>
    <n v="6"/>
    <n v="57667.232000000004"/>
    <n v="346003.39199999999"/>
  </r>
  <r>
    <s v="MR00530"/>
    <x v="0"/>
    <x v="280"/>
    <n v="0"/>
    <x v="0"/>
    <x v="0"/>
    <s v="UN"/>
    <n v="36"/>
    <n v="1"/>
    <n v="6833.5280000000002"/>
    <n v="6833.5280000000002"/>
  </r>
  <r>
    <s v="MR00532"/>
    <x v="0"/>
    <x v="281"/>
    <n v="0"/>
    <x v="13"/>
    <x v="13"/>
    <s v="UN"/>
    <n v="36"/>
    <n v="10"/>
    <n v="7398.81"/>
    <n v="73988.100000000006"/>
  </r>
  <r>
    <s v="MR00535"/>
    <x v="0"/>
    <x v="282"/>
    <n v="0"/>
    <x v="8"/>
    <x v="8"/>
    <s v="UN"/>
    <n v="36"/>
    <n v="1"/>
    <n v="191388.853"/>
    <n v="191388.853"/>
  </r>
  <r>
    <s v="MR00540"/>
    <x v="0"/>
    <x v="283"/>
    <n v="0"/>
    <x v="4"/>
    <x v="4"/>
    <s v="UN"/>
    <n v="36"/>
    <n v="1"/>
    <n v="231150"/>
    <n v="231150"/>
  </r>
  <r>
    <s v="MR00541"/>
    <x v="0"/>
    <x v="284"/>
    <n v="0"/>
    <x v="12"/>
    <x v="12"/>
    <s v="UN"/>
    <n v="36"/>
    <n v="1"/>
    <n v="36600"/>
    <n v="36600"/>
  </r>
  <r>
    <s v="MR00542"/>
    <x v="0"/>
    <x v="285"/>
    <n v="0"/>
    <x v="12"/>
    <x v="12"/>
    <s v="UN"/>
    <n v="36"/>
    <n v="7"/>
    <n v="83334.278000000006"/>
    <n v="583339.946"/>
  </r>
  <r>
    <s v="MR00543"/>
    <x v="0"/>
    <x v="286"/>
    <n v="0"/>
    <x v="0"/>
    <x v="0"/>
    <s v="UN"/>
    <n v="36"/>
    <n v="6"/>
    <n v="108402.891"/>
    <n v="650417.34600000002"/>
  </r>
  <r>
    <s v="MR00545"/>
    <x v="0"/>
    <x v="287"/>
    <n v="0"/>
    <x v="9"/>
    <x v="9"/>
    <s v="UN"/>
    <n v="36"/>
    <n v="1"/>
    <n v="794960.76899999997"/>
    <n v="794960.76899999997"/>
  </r>
  <r>
    <s v="MR00546"/>
    <x v="0"/>
    <x v="288"/>
    <n v="0"/>
    <x v="0"/>
    <x v="0"/>
    <s v="UN"/>
    <n v="36"/>
    <n v="2"/>
    <n v="117558.97900000001"/>
    <n v="235117.95800000001"/>
  </r>
  <r>
    <s v="MR00547"/>
    <x v="0"/>
    <x v="289"/>
    <n v="0"/>
    <x v="0"/>
    <x v="0"/>
    <s v="UN"/>
    <n v="36"/>
    <n v="5"/>
    <n v="29057.213"/>
    <n v="145286.065"/>
  </r>
  <r>
    <s v="MR00550"/>
    <x v="0"/>
    <x v="290"/>
    <n v="0"/>
    <x v="0"/>
    <x v="0"/>
    <s v="UN"/>
    <n v="36"/>
    <n v="1"/>
    <n v="409815.56300000002"/>
    <n v="409815.56300000002"/>
  </r>
  <r>
    <s v="MR00551"/>
    <x v="0"/>
    <x v="291"/>
    <n v="0"/>
    <x v="0"/>
    <x v="0"/>
    <s v="UN"/>
    <n v="36"/>
    <n v="1"/>
    <n v="48742.5"/>
    <n v="48742.5"/>
  </r>
  <r>
    <s v="MR00552"/>
    <x v="0"/>
    <x v="292"/>
    <n v="0"/>
    <x v="9"/>
    <x v="9"/>
    <s v="UN"/>
    <n v="36"/>
    <n v="4"/>
    <n v="6359.8909999999996"/>
    <n v="25439.563999999998"/>
  </r>
  <r>
    <s v="MR00553"/>
    <x v="0"/>
    <x v="293"/>
    <n v="0"/>
    <x v="2"/>
    <x v="2"/>
    <s v="UN"/>
    <n v="36"/>
    <n v="3"/>
    <n v="1.0049999999999999"/>
    <n v="3.0149999999999997"/>
  </r>
  <r>
    <s v="MR00555"/>
    <x v="0"/>
    <x v="294"/>
    <n v="0"/>
    <x v="5"/>
    <x v="5"/>
    <s v="UN"/>
    <n v="36"/>
    <n v="1"/>
    <n v="1.0049999999999999"/>
    <n v="1.0049999999999999"/>
  </r>
  <r>
    <s v="MR00557"/>
    <x v="0"/>
    <x v="295"/>
    <n v="0"/>
    <x v="7"/>
    <x v="7"/>
    <s v="UN"/>
    <n v="36"/>
    <n v="1"/>
    <n v="1.0049999999999999"/>
    <n v="1.0049999999999999"/>
  </r>
  <r>
    <s v="MR00558"/>
    <x v="0"/>
    <x v="296"/>
    <n v="0"/>
    <x v="0"/>
    <x v="0"/>
    <s v="UN"/>
    <n v="36"/>
    <n v="11"/>
    <n v="22390.027999999998"/>
    <n v="246290.30799999999"/>
  </r>
  <r>
    <s v="MR00560"/>
    <x v="0"/>
    <x v="297"/>
    <n v="0"/>
    <x v="1"/>
    <x v="1"/>
    <s v="UN"/>
    <n v="36"/>
    <n v="1"/>
    <n v="1.0049999999999999"/>
    <n v="1.0049999999999999"/>
  </r>
  <r>
    <s v="MR00561"/>
    <x v="0"/>
    <x v="298"/>
    <n v="0"/>
    <x v="1"/>
    <x v="1"/>
    <s v="UN"/>
    <n v="36"/>
    <n v="1"/>
    <n v="1.0049999999999999"/>
    <n v="1.0049999999999999"/>
  </r>
  <r>
    <s v="MR00564"/>
    <x v="0"/>
    <x v="299"/>
    <n v="0"/>
    <x v="1"/>
    <x v="1"/>
    <s v="UN"/>
    <n v="36"/>
    <n v="1"/>
    <n v="1.0049999999999999"/>
    <n v="1.0049999999999999"/>
  </r>
  <r>
    <s v="MR00565"/>
    <x v="0"/>
    <x v="300"/>
    <n v="0"/>
    <x v="0"/>
    <x v="0"/>
    <s v="UN"/>
    <n v="36"/>
    <n v="8"/>
    <n v="8000"/>
    <n v="64000"/>
  </r>
  <r>
    <s v="MR00573"/>
    <x v="0"/>
    <x v="301"/>
    <n v="0"/>
    <x v="0"/>
    <x v="0"/>
    <s v="UN"/>
    <n v="36"/>
    <n v="6"/>
    <n v="182447.57800000001"/>
    <n v="1094685.4680000001"/>
  </r>
  <r>
    <s v="MR00582"/>
    <x v="0"/>
    <x v="302"/>
    <n v="0"/>
    <x v="0"/>
    <x v="0"/>
    <s v="UN"/>
    <n v="36"/>
    <n v="1"/>
    <n v="364522.54499999998"/>
    <n v="364522.54499999998"/>
  </r>
  <r>
    <s v="MR00593"/>
    <x v="0"/>
    <x v="303"/>
    <n v="0"/>
    <x v="15"/>
    <x v="15"/>
    <s v="UN"/>
    <n v="36"/>
    <n v="8"/>
    <n v="2512.5"/>
    <n v="20100"/>
  </r>
  <r>
    <s v="MR00594"/>
    <x v="0"/>
    <x v="304"/>
    <n v="0"/>
    <x v="0"/>
    <x v="0"/>
    <s v="UN"/>
    <n v="36"/>
    <n v="1"/>
    <n v="18006.667000000001"/>
    <n v="18006.667000000001"/>
  </r>
  <r>
    <s v="MR00595"/>
    <x v="0"/>
    <x v="305"/>
    <n v="0"/>
    <x v="0"/>
    <x v="0"/>
    <s v="UN"/>
    <n v="36"/>
    <n v="2"/>
    <n v="86430"/>
    <n v="172860"/>
  </r>
  <r>
    <s v="MR00596"/>
    <x v="0"/>
    <x v="306"/>
    <n v="0"/>
    <x v="0"/>
    <x v="0"/>
    <s v="UN"/>
    <n v="36"/>
    <n v="39"/>
    <n v="1608"/>
    <n v="62712"/>
  </r>
  <r>
    <s v="MR00605"/>
    <x v="0"/>
    <x v="307"/>
    <n v="0"/>
    <x v="0"/>
    <x v="0"/>
    <s v="UN"/>
    <n v="36"/>
    <n v="1"/>
    <n v="247960.63500000001"/>
    <n v="247960.63500000001"/>
  </r>
  <r>
    <s v="MR00608"/>
    <x v="0"/>
    <x v="308"/>
    <n v="0"/>
    <x v="0"/>
    <x v="0"/>
    <s v="UN"/>
    <n v="36"/>
    <n v="1"/>
    <n v="6359.64"/>
    <n v="6359.64"/>
  </r>
  <r>
    <s v="MR00610"/>
    <x v="0"/>
    <x v="309"/>
    <n v="0"/>
    <x v="0"/>
    <x v="0"/>
    <s v="UN"/>
    <n v="36"/>
    <n v="1"/>
    <n v="19497"/>
    <n v="19497"/>
  </r>
  <r>
    <s v="MR00611"/>
    <x v="0"/>
    <x v="310"/>
    <n v="0"/>
    <x v="0"/>
    <x v="0"/>
    <s v="UN"/>
    <n v="36"/>
    <n v="1"/>
    <n v="392662.98700000002"/>
    <n v="392662.98700000002"/>
  </r>
  <r>
    <s v="MR00614"/>
    <x v="0"/>
    <x v="311"/>
    <n v="0"/>
    <x v="9"/>
    <x v="9"/>
    <s v="UN"/>
    <n v="36"/>
    <n v="1"/>
    <n v="211658.829"/>
    <n v="211658.829"/>
  </r>
  <r>
    <s v="MR00615"/>
    <x v="0"/>
    <x v="308"/>
    <n v="0"/>
    <x v="9"/>
    <x v="9"/>
    <s v="UN"/>
    <n v="36"/>
    <n v="1"/>
    <n v="222209.20800000001"/>
    <n v="222209.20800000001"/>
  </r>
  <r>
    <s v="MR00618"/>
    <x v="0"/>
    <x v="312"/>
    <n v="0"/>
    <x v="0"/>
    <x v="0"/>
    <s v="UN"/>
    <n v="36"/>
    <n v="2"/>
    <n v="833479.90599999996"/>
    <n v="1666959.8119999999"/>
  </r>
  <r>
    <s v="MR00620"/>
    <x v="0"/>
    <x v="313"/>
    <n v="0"/>
    <x v="9"/>
    <x v="9"/>
    <s v="UN"/>
    <n v="36"/>
    <n v="4"/>
    <n v="18365.471000000001"/>
    <n v="73461.884000000005"/>
  </r>
  <r>
    <s v="MR00621"/>
    <x v="0"/>
    <x v="314"/>
    <n v="0"/>
    <x v="9"/>
    <x v="9"/>
    <s v="UN"/>
    <n v="36"/>
    <n v="4"/>
    <n v="84533.284"/>
    <n v="338133.136"/>
  </r>
  <r>
    <s v="MR00622"/>
    <x v="0"/>
    <x v="315"/>
    <n v="0"/>
    <x v="10"/>
    <x v="10"/>
    <s v="UN"/>
    <n v="36"/>
    <n v="2"/>
    <n v="1.0049999999999999"/>
    <n v="2.0099999999999998"/>
  </r>
  <r>
    <s v="MR00624"/>
    <x v="0"/>
    <x v="316"/>
    <n v="0"/>
    <x v="10"/>
    <x v="10"/>
    <s v="UN"/>
    <n v="36"/>
    <n v="3"/>
    <n v="1.0049999999999999"/>
    <n v="3.0149999999999997"/>
  </r>
  <r>
    <s v="MR00626"/>
    <x v="0"/>
    <x v="317"/>
    <n v="0"/>
    <x v="10"/>
    <x v="10"/>
    <s v="UN"/>
    <n v="36"/>
    <n v="2"/>
    <n v="1.0049999999999999"/>
    <n v="2.0099999999999998"/>
  </r>
  <r>
    <s v="MR00627"/>
    <x v="0"/>
    <x v="318"/>
    <n v="0"/>
    <x v="10"/>
    <x v="10"/>
    <s v="UN"/>
    <n v="36"/>
    <n v="3"/>
    <n v="1.0049999999999999"/>
    <n v="3.0149999999999997"/>
  </r>
  <r>
    <s v="MR00628"/>
    <x v="0"/>
    <x v="319"/>
    <n v="0"/>
    <x v="10"/>
    <x v="10"/>
    <s v="UN"/>
    <n v="36"/>
    <n v="2"/>
    <n v="1.0049999999999999"/>
    <n v="2.0099999999999998"/>
  </r>
  <r>
    <s v="MR00629"/>
    <x v="0"/>
    <x v="320"/>
    <n v="0"/>
    <x v="10"/>
    <x v="10"/>
    <s v="UN"/>
    <n v="36"/>
    <n v="14"/>
    <n v="1.0049999999999999"/>
    <n v="14.069999999999999"/>
  </r>
  <r>
    <s v="MR00630"/>
    <x v="0"/>
    <x v="321"/>
    <n v="0"/>
    <x v="10"/>
    <x v="10"/>
    <s v="UN"/>
    <n v="36"/>
    <n v="3"/>
    <n v="1.0049999999999999"/>
    <n v="3.0149999999999997"/>
  </r>
  <r>
    <s v="MR00632"/>
    <x v="0"/>
    <x v="322"/>
    <n v="0"/>
    <x v="10"/>
    <x v="10"/>
    <s v="UN"/>
    <n v="36"/>
    <n v="6"/>
    <n v="1.0049999999999999"/>
    <n v="6.0299999999999994"/>
  </r>
  <r>
    <s v="MR00633"/>
    <x v="0"/>
    <x v="323"/>
    <n v="0"/>
    <x v="10"/>
    <x v="10"/>
    <s v="UN"/>
    <n v="36"/>
    <n v="8"/>
    <n v="1.0049999999999999"/>
    <n v="8.0399999999999991"/>
  </r>
  <r>
    <s v="MR00634"/>
    <x v="0"/>
    <x v="324"/>
    <n v="0"/>
    <x v="10"/>
    <x v="10"/>
    <s v="UN"/>
    <n v="36"/>
    <n v="3"/>
    <n v="1.0029999999999999"/>
    <n v="3.0089999999999995"/>
  </r>
  <r>
    <s v="MR00635"/>
    <x v="0"/>
    <x v="325"/>
    <n v="0"/>
    <x v="10"/>
    <x v="10"/>
    <s v="UN"/>
    <n v="36"/>
    <n v="8"/>
    <n v="1.0049999999999999"/>
    <n v="8.0399999999999991"/>
  </r>
  <r>
    <s v="MR00636"/>
    <x v="0"/>
    <x v="326"/>
    <n v="0"/>
    <x v="10"/>
    <x v="10"/>
    <s v="UN"/>
    <n v="36"/>
    <n v="1"/>
    <n v="1.0049999999999999"/>
    <n v="1.0049999999999999"/>
  </r>
  <r>
    <s v="MR00637"/>
    <x v="0"/>
    <x v="327"/>
    <n v="0"/>
    <x v="10"/>
    <x v="10"/>
    <s v="UN"/>
    <n v="36"/>
    <n v="2"/>
    <n v="1.0049999999999999"/>
    <n v="2.0099999999999998"/>
  </r>
  <r>
    <s v="MR00638"/>
    <x v="0"/>
    <x v="328"/>
    <n v="0"/>
    <x v="10"/>
    <x v="10"/>
    <s v="UN"/>
    <n v="36"/>
    <n v="3"/>
    <n v="1.0049999999999999"/>
    <n v="3.0149999999999997"/>
  </r>
  <r>
    <s v="MR00640"/>
    <x v="0"/>
    <x v="329"/>
    <n v="0"/>
    <x v="0"/>
    <x v="0"/>
    <s v="UN"/>
    <n v="36"/>
    <n v="2"/>
    <n v="1.0049999999999999"/>
    <n v="2.0099999999999998"/>
  </r>
  <r>
    <s v="MR00641"/>
    <x v="0"/>
    <x v="330"/>
    <n v="0"/>
    <x v="0"/>
    <x v="0"/>
    <s v="UN"/>
    <n v="36"/>
    <n v="1"/>
    <n v="1.0049999999999999"/>
    <n v="1.0049999999999999"/>
  </r>
  <r>
    <s v="MR00642"/>
    <x v="0"/>
    <x v="331"/>
    <n v="0"/>
    <x v="0"/>
    <x v="0"/>
    <s v="UN"/>
    <n v="36"/>
    <n v="1"/>
    <n v="1.0049999999999999"/>
    <n v="1.0049999999999999"/>
  </r>
  <r>
    <s v="MR00643"/>
    <x v="0"/>
    <x v="332"/>
    <n v="0"/>
    <x v="0"/>
    <x v="0"/>
    <s v="UN"/>
    <n v="36"/>
    <n v="1"/>
    <n v="1.0049999999999999"/>
    <n v="1.0049999999999999"/>
  </r>
  <r>
    <s v="MR00644"/>
    <x v="0"/>
    <x v="333"/>
    <n v="0"/>
    <x v="0"/>
    <x v="0"/>
    <s v="UN"/>
    <n v="36"/>
    <n v="1"/>
    <n v="1.0049999999999999"/>
    <n v="1.0049999999999999"/>
  </r>
  <r>
    <s v="MR00645"/>
    <x v="0"/>
    <x v="334"/>
    <n v="0"/>
    <x v="0"/>
    <x v="0"/>
    <s v="UN"/>
    <n v="36"/>
    <n v="1"/>
    <n v="1.0049999999999999"/>
    <n v="1.0049999999999999"/>
  </r>
  <r>
    <s v="MR00646"/>
    <x v="0"/>
    <x v="335"/>
    <n v="0"/>
    <x v="0"/>
    <x v="0"/>
    <s v="UN"/>
    <n v="36"/>
    <n v="1"/>
    <n v="1.0049999999999999"/>
    <n v="1.0049999999999999"/>
  </r>
  <r>
    <s v="MR00647"/>
    <x v="0"/>
    <x v="336"/>
    <n v="0"/>
    <x v="0"/>
    <x v="0"/>
    <s v="UN"/>
    <n v="36"/>
    <n v="1"/>
    <n v="1.0049999999999999"/>
    <n v="1.0049999999999999"/>
  </r>
  <r>
    <s v="MR00650"/>
    <x v="0"/>
    <x v="337"/>
    <n v="0"/>
    <x v="8"/>
    <x v="8"/>
    <s v="UN"/>
    <n v="36"/>
    <n v="1"/>
    <n v="2475394.8670000001"/>
    <n v="2475394.8670000001"/>
  </r>
  <r>
    <s v="MR00657"/>
    <x v="0"/>
    <x v="338"/>
    <n v="0"/>
    <x v="9"/>
    <x v="9"/>
    <s v="UN"/>
    <n v="36"/>
    <n v="2"/>
    <n v="213398.685"/>
    <n v="426797.37"/>
  </r>
  <r>
    <s v="MR00667"/>
    <x v="0"/>
    <x v="339"/>
    <n v="0"/>
    <x v="0"/>
    <x v="0"/>
    <s v="UN"/>
    <n v="36"/>
    <n v="9"/>
    <n v="29907.4"/>
    <n v="269166.60000000003"/>
  </r>
  <r>
    <s v="MR00669"/>
    <x v="0"/>
    <x v="340"/>
    <n v="0"/>
    <x v="0"/>
    <x v="0"/>
    <s v="UN"/>
    <n v="36"/>
    <n v="4"/>
    <n v="2793.3090000000002"/>
    <n v="11173.236000000001"/>
  </r>
  <r>
    <s v="MR00677"/>
    <x v="0"/>
    <x v="341"/>
    <n v="0"/>
    <x v="2"/>
    <x v="2"/>
    <s v="UN"/>
    <n v="36"/>
    <n v="1"/>
    <n v="65451.56"/>
    <n v="65451.56"/>
  </r>
  <r>
    <s v="MR00682"/>
    <x v="0"/>
    <x v="342"/>
    <n v="0"/>
    <x v="0"/>
    <x v="0"/>
    <s v="UN"/>
    <n v="36"/>
    <n v="2"/>
    <n v="223"/>
    <n v="446"/>
  </r>
  <r>
    <s v="MR00683"/>
    <x v="0"/>
    <x v="343"/>
    <n v="0"/>
    <x v="0"/>
    <x v="0"/>
    <s v="UN"/>
    <n v="36"/>
    <n v="2"/>
    <n v="14544.791999999999"/>
    <n v="29089.583999999999"/>
  </r>
  <r>
    <s v="MR00685"/>
    <x v="0"/>
    <x v="344"/>
    <n v="0"/>
    <x v="7"/>
    <x v="7"/>
    <s v="UN"/>
    <n v="36"/>
    <n v="11"/>
    <n v="114.017"/>
    <n v="1254.1869999999999"/>
  </r>
  <r>
    <s v="MR00686"/>
    <x v="0"/>
    <x v="345"/>
    <n v="0"/>
    <x v="7"/>
    <x v="7"/>
    <s v="UN"/>
    <n v="36"/>
    <n v="13"/>
    <n v="107.123"/>
    <n v="1392.5990000000002"/>
  </r>
  <r>
    <s v="MR00688"/>
    <x v="0"/>
    <x v="346"/>
    <n v="0"/>
    <x v="7"/>
    <x v="7"/>
    <s v="UN"/>
    <n v="36"/>
    <n v="120"/>
    <n v="284.072"/>
    <n v="34088.639999999999"/>
  </r>
  <r>
    <s v="MR00689"/>
    <x v="0"/>
    <x v="347"/>
    <n v="0"/>
    <x v="0"/>
    <x v="0"/>
    <s v="UN"/>
    <n v="36"/>
    <n v="2"/>
    <n v="70232.656000000003"/>
    <n v="140465.31200000001"/>
  </r>
  <r>
    <s v="MR00691"/>
    <x v="0"/>
    <x v="348"/>
    <n v="0"/>
    <x v="0"/>
    <x v="0"/>
    <s v="UN"/>
    <n v="36"/>
    <n v="1"/>
    <n v="737443.875"/>
    <n v="737443.875"/>
  </r>
  <r>
    <s v="MR00692"/>
    <x v="0"/>
    <x v="349"/>
    <n v="0"/>
    <x v="0"/>
    <x v="0"/>
    <s v="UN"/>
    <n v="36"/>
    <n v="1"/>
    <n v="57214.65"/>
    <n v="57214.65"/>
  </r>
  <r>
    <s v="MR00694"/>
    <x v="0"/>
    <x v="350"/>
    <n v="0"/>
    <x v="0"/>
    <x v="0"/>
    <s v="UN"/>
    <n v="36"/>
    <n v="4"/>
    <n v="39530.921000000002"/>
    <n v="158123.68400000001"/>
  </r>
  <r>
    <s v="MR00696"/>
    <x v="0"/>
    <x v="351"/>
    <n v="0"/>
    <x v="0"/>
    <x v="0"/>
    <s v="UN"/>
    <n v="36"/>
    <n v="1"/>
    <n v="664376.35499999998"/>
    <n v="664376.35499999998"/>
  </r>
  <r>
    <s v="MR00697"/>
    <x v="0"/>
    <x v="352"/>
    <n v="0"/>
    <x v="0"/>
    <x v="0"/>
    <s v="UN"/>
    <n v="36"/>
    <n v="1"/>
    <n v="1000138.8149999999"/>
    <n v="1000138.8149999999"/>
  </r>
  <r>
    <s v="MR00698"/>
    <x v="0"/>
    <x v="353"/>
    <n v="0"/>
    <x v="7"/>
    <x v="7"/>
    <s v="UN"/>
    <n v="36"/>
    <n v="12"/>
    <n v="844.404"/>
    <n v="10132.848"/>
  </r>
  <r>
    <s v="MR00700"/>
    <x v="0"/>
    <x v="354"/>
    <n v="0"/>
    <x v="7"/>
    <x v="7"/>
    <s v="UN"/>
    <n v="36"/>
    <n v="1"/>
    <n v="65362.428"/>
    <n v="65362.428"/>
  </r>
  <r>
    <s v="MR00704"/>
    <x v="0"/>
    <x v="355"/>
    <n v="0"/>
    <x v="9"/>
    <x v="9"/>
    <s v="UN"/>
    <n v="36"/>
    <n v="12"/>
    <n v="1.0049999999999999"/>
    <n v="12.059999999999999"/>
  </r>
  <r>
    <s v="MR00707"/>
    <x v="0"/>
    <x v="356"/>
    <n v="0"/>
    <x v="9"/>
    <x v="9"/>
    <s v="UN"/>
    <n v="36"/>
    <n v="1"/>
    <n v="1.0049999999999999"/>
    <n v="1.0049999999999999"/>
  </r>
  <r>
    <s v="MR00710"/>
    <x v="0"/>
    <x v="357"/>
    <n v="0"/>
    <x v="0"/>
    <x v="0"/>
    <s v="UN"/>
    <n v="36"/>
    <n v="1"/>
    <n v="1.0049999999999999"/>
    <n v="1.0049999999999999"/>
  </r>
  <r>
    <s v="MR00711"/>
    <x v="0"/>
    <x v="358"/>
    <n v="0"/>
    <x v="0"/>
    <x v="0"/>
    <s v="UN"/>
    <n v="36"/>
    <n v="1"/>
    <n v="1.0049999999999999"/>
    <n v="1.0049999999999999"/>
  </r>
  <r>
    <s v="MR00712"/>
    <x v="0"/>
    <x v="359"/>
    <n v="0"/>
    <x v="0"/>
    <x v="0"/>
    <s v="UN"/>
    <n v="36"/>
    <n v="1"/>
    <n v="1.0049999999999999"/>
    <n v="1.0049999999999999"/>
  </r>
  <r>
    <s v="MR00713"/>
    <x v="0"/>
    <x v="360"/>
    <n v="0"/>
    <x v="0"/>
    <x v="0"/>
    <s v="UN"/>
    <n v="36"/>
    <n v="1"/>
    <n v="1.0049999999999999"/>
    <n v="1.0049999999999999"/>
  </r>
  <r>
    <s v="MR00714"/>
    <x v="0"/>
    <x v="361"/>
    <n v="0"/>
    <x v="0"/>
    <x v="0"/>
    <s v="UN"/>
    <n v="36"/>
    <n v="1"/>
    <n v="1.0049999999999999"/>
    <n v="1.0049999999999999"/>
  </r>
  <r>
    <s v="MR00715"/>
    <x v="0"/>
    <x v="362"/>
    <n v="0"/>
    <x v="0"/>
    <x v="0"/>
    <s v="UN"/>
    <n v="36"/>
    <n v="1"/>
    <n v="1.0049999999999999"/>
    <n v="1.0049999999999999"/>
  </r>
  <r>
    <s v="MR00716"/>
    <x v="0"/>
    <x v="363"/>
    <n v="0"/>
    <x v="0"/>
    <x v="0"/>
    <s v="UN"/>
    <n v="36"/>
    <n v="1"/>
    <n v="1.0049999999999999"/>
    <n v="1.0049999999999999"/>
  </r>
  <r>
    <s v="MR00717"/>
    <x v="0"/>
    <x v="364"/>
    <n v="0"/>
    <x v="0"/>
    <x v="0"/>
    <s v="UN"/>
    <n v="36"/>
    <n v="1"/>
    <n v="1.0049999999999999"/>
    <n v="1.0049999999999999"/>
  </r>
  <r>
    <s v="MR00718"/>
    <x v="0"/>
    <x v="365"/>
    <n v="0"/>
    <x v="0"/>
    <x v="0"/>
    <s v="UN"/>
    <n v="36"/>
    <n v="1"/>
    <n v="1.0049999999999999"/>
    <n v="1.0049999999999999"/>
  </r>
  <r>
    <s v="MR00720"/>
    <x v="0"/>
    <x v="366"/>
    <n v="0"/>
    <x v="8"/>
    <x v="8"/>
    <s v="UN"/>
    <n v="36"/>
    <n v="1"/>
    <n v="1.0049999999999999"/>
    <n v="1.0049999999999999"/>
  </r>
  <r>
    <s v="MR00724"/>
    <x v="0"/>
    <x v="367"/>
    <n v="0"/>
    <x v="16"/>
    <x v="16"/>
    <s v="UN"/>
    <n v="36"/>
    <n v="3"/>
    <n v="1.0049999999999999"/>
    <n v="3.0149999999999997"/>
  </r>
  <r>
    <s v="MR00725"/>
    <x v="0"/>
    <x v="368"/>
    <n v="0"/>
    <x v="16"/>
    <x v="16"/>
    <s v="UN"/>
    <n v="36"/>
    <n v="1"/>
    <n v="1.0049999999999999"/>
    <n v="1.0049999999999999"/>
  </r>
  <r>
    <s v="MR00726"/>
    <x v="0"/>
    <x v="369"/>
    <n v="0"/>
    <x v="16"/>
    <x v="16"/>
    <s v="UN"/>
    <n v="36"/>
    <n v="1"/>
    <n v="1.0049999999999999"/>
    <n v="1.0049999999999999"/>
  </r>
  <r>
    <s v="MR00730"/>
    <x v="0"/>
    <x v="370"/>
    <n v="0"/>
    <x v="16"/>
    <x v="16"/>
    <s v="UN"/>
    <n v="36"/>
    <n v="1"/>
    <n v="1.0049999999999999"/>
    <n v="1.0049999999999999"/>
  </r>
  <r>
    <s v="MR00731"/>
    <x v="0"/>
    <x v="371"/>
    <n v="0"/>
    <x v="16"/>
    <x v="16"/>
    <s v="UN"/>
    <n v="36"/>
    <n v="1"/>
    <n v="1.0049999999999999"/>
    <n v="1.0049999999999999"/>
  </r>
  <r>
    <s v="MR00732"/>
    <x v="0"/>
    <x v="372"/>
    <n v="0"/>
    <x v="16"/>
    <x v="16"/>
    <s v="UN"/>
    <n v="36"/>
    <n v="1"/>
    <n v="1.0049999999999999"/>
    <n v="1.0049999999999999"/>
  </r>
  <r>
    <s v="MR00733"/>
    <x v="0"/>
    <x v="373"/>
    <n v="0"/>
    <x v="16"/>
    <x v="16"/>
    <s v="UN"/>
    <n v="36"/>
    <n v="1"/>
    <n v="272300.228"/>
    <n v="272300.228"/>
  </r>
  <r>
    <s v="MR00734"/>
    <x v="0"/>
    <x v="374"/>
    <n v="0"/>
    <x v="16"/>
    <x v="16"/>
    <s v="UN"/>
    <n v="36"/>
    <n v="1"/>
    <n v="1.0049999999999999"/>
    <n v="1.0049999999999999"/>
  </r>
  <r>
    <s v="MR00736"/>
    <x v="0"/>
    <x v="375"/>
    <n v="0"/>
    <x v="0"/>
    <x v="0"/>
    <s v="UN"/>
    <n v="36"/>
    <n v="2"/>
    <n v="1.0049999999999999"/>
    <n v="2.0099999999999998"/>
  </r>
  <r>
    <s v="MR00737"/>
    <x v="0"/>
    <x v="376"/>
    <n v="0"/>
    <x v="1"/>
    <x v="1"/>
    <s v="UN"/>
    <n v="36"/>
    <n v="2"/>
    <n v="16896.537"/>
    <n v="33793.074000000001"/>
  </r>
  <r>
    <s v="MR00738"/>
    <x v="0"/>
    <x v="377"/>
    <n v="0"/>
    <x v="1"/>
    <x v="1"/>
    <s v="UN"/>
    <n v="36"/>
    <n v="2"/>
    <n v="59193.517"/>
    <n v="118387.034"/>
  </r>
  <r>
    <s v="MR00739"/>
    <x v="0"/>
    <x v="378"/>
    <n v="0"/>
    <x v="1"/>
    <x v="1"/>
    <s v="UN"/>
    <n v="36"/>
    <n v="4"/>
    <n v="26362.751"/>
    <n v="105451.004"/>
  </r>
  <r>
    <s v="MR00740"/>
    <x v="0"/>
    <x v="379"/>
    <n v="0"/>
    <x v="4"/>
    <x v="4"/>
    <s v="UN"/>
    <n v="36"/>
    <n v="3"/>
    <n v="1.0049999999999999"/>
    <n v="3.0149999999999997"/>
  </r>
  <r>
    <s v="MR00743"/>
    <x v="0"/>
    <x v="380"/>
    <n v="0"/>
    <x v="4"/>
    <x v="4"/>
    <s v="UN"/>
    <n v="36"/>
    <n v="3"/>
    <n v="1.0049999999999999"/>
    <n v="3.0149999999999997"/>
  </r>
  <r>
    <s v="MR00745"/>
    <x v="0"/>
    <x v="381"/>
    <n v="0"/>
    <x v="4"/>
    <x v="4"/>
    <s v="UN"/>
    <n v="36"/>
    <n v="1"/>
    <n v="1.0049999999999999"/>
    <n v="1.0049999999999999"/>
  </r>
  <r>
    <s v="MR00747"/>
    <x v="0"/>
    <x v="382"/>
    <n v="0"/>
    <x v="1"/>
    <x v="1"/>
    <s v="UN"/>
    <n v="36"/>
    <n v="1"/>
    <n v="122640"/>
    <n v="122640"/>
  </r>
  <r>
    <s v="MR00748"/>
    <x v="0"/>
    <x v="383"/>
    <n v="0"/>
    <x v="1"/>
    <x v="1"/>
    <s v="UN"/>
    <n v="36"/>
    <n v="2"/>
    <n v="64881.695"/>
    <n v="129763.39"/>
  </r>
  <r>
    <s v="MR00749"/>
    <x v="0"/>
    <x v="384"/>
    <n v="0"/>
    <x v="1"/>
    <x v="1"/>
    <s v="UN"/>
    <n v="36"/>
    <n v="2"/>
    <n v="17710.503000000001"/>
    <n v="35421.006000000001"/>
  </r>
  <r>
    <s v="MR00750"/>
    <x v="0"/>
    <x v="385"/>
    <n v="0"/>
    <x v="1"/>
    <x v="1"/>
    <s v="UN"/>
    <n v="36"/>
    <n v="2"/>
    <n v="1.0049999999999999"/>
    <n v="2.0099999999999998"/>
  </r>
  <r>
    <s v="MR00751"/>
    <x v="0"/>
    <x v="386"/>
    <n v="0"/>
    <x v="1"/>
    <x v="1"/>
    <s v="UN"/>
    <n v="36"/>
    <n v="5"/>
    <n v="12380.253000000001"/>
    <n v="61901.264999999999"/>
  </r>
  <r>
    <s v="MR00752"/>
    <x v="0"/>
    <x v="387"/>
    <n v="0"/>
    <x v="4"/>
    <x v="4"/>
    <s v="UN"/>
    <n v="36"/>
    <n v="1"/>
    <n v="1.0049999999999999"/>
    <n v="1.0049999999999999"/>
  </r>
  <r>
    <s v="MR00753"/>
    <x v="0"/>
    <x v="388"/>
    <n v="0"/>
    <x v="4"/>
    <x v="4"/>
    <s v="UN"/>
    <n v="36"/>
    <n v="1"/>
    <n v="1.0049999999999999"/>
    <n v="1.0049999999999999"/>
  </r>
  <r>
    <s v="MR00754"/>
    <x v="0"/>
    <x v="389"/>
    <n v="0"/>
    <x v="1"/>
    <x v="1"/>
    <s v="UN"/>
    <n v="36"/>
    <n v="1"/>
    <n v="1.0049999999999999"/>
    <n v="1.0049999999999999"/>
  </r>
  <r>
    <s v="MR00755"/>
    <x v="0"/>
    <x v="390"/>
    <n v="0"/>
    <x v="4"/>
    <x v="4"/>
    <s v="UN"/>
    <n v="36"/>
    <n v="1"/>
    <n v="97776.502999999997"/>
    <n v="97776.502999999997"/>
  </r>
  <r>
    <s v="MR00756"/>
    <x v="0"/>
    <x v="391"/>
    <n v="0"/>
    <x v="1"/>
    <x v="1"/>
    <s v="UN"/>
    <n v="36"/>
    <n v="1"/>
    <n v="6086.7830000000004"/>
    <n v="6086.7830000000004"/>
  </r>
  <r>
    <s v="MR00760"/>
    <x v="0"/>
    <x v="392"/>
    <n v="0"/>
    <x v="1"/>
    <x v="1"/>
    <s v="UN"/>
    <n v="36"/>
    <n v="6"/>
    <n v="968.17700000000002"/>
    <n v="5809.0619999999999"/>
  </r>
  <r>
    <s v="MR00761"/>
    <x v="0"/>
    <x v="393"/>
    <n v="0"/>
    <x v="1"/>
    <x v="1"/>
    <s v="UN"/>
    <n v="36"/>
    <n v="1"/>
    <n v="1.0049999999999999"/>
    <n v="1.0049999999999999"/>
  </r>
  <r>
    <s v="MR00762"/>
    <x v="0"/>
    <x v="394"/>
    <n v="0"/>
    <x v="1"/>
    <x v="1"/>
    <s v="UN"/>
    <n v="36"/>
    <n v="6"/>
    <n v="16866.485000000001"/>
    <n v="101198.91"/>
  </r>
  <r>
    <s v="MR00763"/>
    <x v="0"/>
    <x v="395"/>
    <n v="0"/>
    <x v="1"/>
    <x v="1"/>
    <s v="UN"/>
    <n v="36"/>
    <n v="1"/>
    <n v="1.0049999999999999"/>
    <n v="1.0049999999999999"/>
  </r>
  <r>
    <s v="MR00764"/>
    <x v="0"/>
    <x v="396"/>
    <n v="0"/>
    <x v="1"/>
    <x v="1"/>
    <s v="UN"/>
    <n v="36"/>
    <n v="2"/>
    <n v="1.0049999999999999"/>
    <n v="2.0099999999999998"/>
  </r>
  <r>
    <s v="MR00765"/>
    <x v="0"/>
    <x v="397"/>
    <n v="0"/>
    <x v="4"/>
    <x v="4"/>
    <s v="UN"/>
    <n v="36"/>
    <n v="3"/>
    <n v="166269.50099999999"/>
    <n v="498808.50299999997"/>
  </r>
  <r>
    <s v="MR00766"/>
    <x v="0"/>
    <x v="398"/>
    <n v="0"/>
    <x v="1"/>
    <x v="1"/>
    <s v="UN"/>
    <n v="36"/>
    <n v="1"/>
    <n v="1.0049999999999999"/>
    <n v="1.0049999999999999"/>
  </r>
  <r>
    <s v="MR00767"/>
    <x v="0"/>
    <x v="399"/>
    <n v="0"/>
    <x v="4"/>
    <x v="4"/>
    <s v="UN"/>
    <n v="36"/>
    <n v="2"/>
    <n v="1.0049999999999999"/>
    <n v="2.0099999999999998"/>
  </r>
  <r>
    <s v="MR00768"/>
    <x v="0"/>
    <x v="400"/>
    <n v="0"/>
    <x v="1"/>
    <x v="1"/>
    <s v="UN"/>
    <n v="36"/>
    <n v="1"/>
    <n v="1.0049999999999999"/>
    <n v="1.0049999999999999"/>
  </r>
  <r>
    <s v="MR00773"/>
    <x v="0"/>
    <x v="401"/>
    <n v="0"/>
    <x v="15"/>
    <x v="15"/>
    <s v="UN"/>
    <n v="36"/>
    <n v="6"/>
    <n v="1.0049999999999999"/>
    <n v="6.0299999999999994"/>
  </r>
  <r>
    <s v="MR00775"/>
    <x v="0"/>
    <x v="402"/>
    <n v="0"/>
    <x v="16"/>
    <x v="16"/>
    <s v="UN"/>
    <n v="36"/>
    <n v="1"/>
    <n v="1.0049999999999999"/>
    <n v="1.0049999999999999"/>
  </r>
  <r>
    <s v="MR00776"/>
    <x v="0"/>
    <x v="403"/>
    <n v="0"/>
    <x v="16"/>
    <x v="16"/>
    <s v="UN"/>
    <n v="36"/>
    <n v="4"/>
    <n v="24000.804"/>
    <n v="96003.216"/>
  </r>
  <r>
    <s v="MR00777"/>
    <x v="0"/>
    <x v="404"/>
    <n v="0"/>
    <x v="16"/>
    <x v="16"/>
    <s v="UN"/>
    <n v="36"/>
    <n v="2"/>
    <n v="1.0049999999999999"/>
    <n v="2.0099999999999998"/>
  </r>
  <r>
    <s v="MR00778"/>
    <x v="0"/>
    <x v="405"/>
    <n v="0"/>
    <x v="16"/>
    <x v="16"/>
    <s v="UN"/>
    <n v="36"/>
    <n v="2"/>
    <n v="254800"/>
    <n v="509600"/>
  </r>
  <r>
    <s v="MR00779"/>
    <x v="0"/>
    <x v="406"/>
    <n v="0"/>
    <x v="16"/>
    <x v="16"/>
    <s v="UN"/>
    <n v="36"/>
    <n v="1"/>
    <n v="1.0049999999999999"/>
    <n v="1.0049999999999999"/>
  </r>
  <r>
    <s v="MR00780"/>
    <x v="0"/>
    <x v="407"/>
    <n v="0"/>
    <x v="16"/>
    <x v="16"/>
    <s v="UN"/>
    <n v="36"/>
    <n v="5"/>
    <n v="1.0049999999999999"/>
    <n v="5.0249999999999995"/>
  </r>
  <r>
    <s v="MR00781"/>
    <x v="0"/>
    <x v="407"/>
    <n v="0"/>
    <x v="16"/>
    <x v="16"/>
    <s v="UN"/>
    <n v="36"/>
    <n v="2"/>
    <n v="1.0049999999999999"/>
    <n v="2.0099999999999998"/>
  </r>
  <r>
    <s v="MR00782"/>
    <x v="0"/>
    <x v="408"/>
    <n v="0"/>
    <x v="0"/>
    <x v="0"/>
    <s v="UN"/>
    <n v="36"/>
    <n v="1"/>
    <n v="1.0049999999999999"/>
    <n v="1.0049999999999999"/>
  </r>
  <r>
    <s v="MR00783"/>
    <x v="0"/>
    <x v="409"/>
    <n v="0"/>
    <x v="0"/>
    <x v="0"/>
    <s v="UN"/>
    <n v="36"/>
    <n v="2"/>
    <n v="1.0049999999999999"/>
    <n v="2.0099999999999998"/>
  </r>
  <r>
    <s v="MR00784"/>
    <x v="0"/>
    <x v="410"/>
    <n v="0"/>
    <x v="0"/>
    <x v="0"/>
    <s v="UN"/>
    <n v="36"/>
    <n v="2"/>
    <n v="1.0049999999999999"/>
    <n v="2.0099999999999998"/>
  </r>
  <r>
    <s v="MR00785"/>
    <x v="0"/>
    <x v="411"/>
    <n v="0"/>
    <x v="14"/>
    <x v="14"/>
    <s v="UN"/>
    <n v="36"/>
    <n v="2"/>
    <n v="1.0049999999999999"/>
    <n v="2.0099999999999998"/>
  </r>
  <r>
    <s v="MR00789"/>
    <x v="0"/>
    <x v="412"/>
    <n v="0"/>
    <x v="8"/>
    <x v="8"/>
    <s v="UN"/>
    <n v="36"/>
    <n v="2"/>
    <n v="1.0049999999999999"/>
    <n v="2.0099999999999998"/>
  </r>
  <r>
    <s v="MR00791"/>
    <x v="0"/>
    <x v="413"/>
    <n v="0"/>
    <x v="8"/>
    <x v="8"/>
    <s v="UN"/>
    <n v="36"/>
    <n v="1"/>
    <n v="1.0049999999999999"/>
    <n v="1.0049999999999999"/>
  </r>
  <r>
    <s v="MR00792"/>
    <x v="0"/>
    <x v="414"/>
    <n v="0"/>
    <x v="8"/>
    <x v="8"/>
    <s v="UN"/>
    <n v="36"/>
    <n v="2"/>
    <n v="1.0049999999999999"/>
    <n v="2.0099999999999998"/>
  </r>
  <r>
    <s v="MR00793"/>
    <x v="0"/>
    <x v="415"/>
    <n v="0"/>
    <x v="8"/>
    <x v="8"/>
    <s v="UN"/>
    <n v="36"/>
    <n v="4"/>
    <n v="1.0009999999999999"/>
    <n v="4.0039999999999996"/>
  </r>
  <r>
    <s v="MR00796"/>
    <x v="0"/>
    <x v="416"/>
    <n v="0"/>
    <x v="8"/>
    <x v="8"/>
    <s v="UN"/>
    <n v="36"/>
    <n v="1"/>
    <n v="1.0049999999999999"/>
    <n v="1.0049999999999999"/>
  </r>
  <r>
    <s v="MR00797"/>
    <x v="0"/>
    <x v="417"/>
    <n v="0"/>
    <x v="8"/>
    <x v="8"/>
    <s v="UN"/>
    <n v="36"/>
    <n v="1"/>
    <n v="91039.86"/>
    <n v="91039.86"/>
  </r>
  <r>
    <s v="MR00798"/>
    <x v="0"/>
    <x v="418"/>
    <n v="0"/>
    <x v="8"/>
    <x v="8"/>
    <s v="UN"/>
    <n v="36"/>
    <n v="1"/>
    <n v="1.0049999999999999"/>
    <n v="1.0049999999999999"/>
  </r>
  <r>
    <s v="MR00799"/>
    <x v="0"/>
    <x v="419"/>
    <n v="0"/>
    <x v="8"/>
    <x v="8"/>
    <s v="UN"/>
    <n v="36"/>
    <n v="2"/>
    <n v="233037.78400000001"/>
    <n v="466075.56800000003"/>
  </r>
  <r>
    <s v="MR00800"/>
    <x v="0"/>
    <x v="420"/>
    <n v="0"/>
    <x v="8"/>
    <x v="8"/>
    <s v="UN"/>
    <n v="36"/>
    <n v="6"/>
    <n v="471840.27799999999"/>
    <n v="2831041.6680000001"/>
  </r>
  <r>
    <s v="MR00801"/>
    <x v="0"/>
    <x v="421"/>
    <n v="0"/>
    <x v="8"/>
    <x v="8"/>
    <s v="UN"/>
    <n v="36"/>
    <n v="4"/>
    <n v="1.0049999999999999"/>
    <n v="4.0199999999999996"/>
  </r>
  <r>
    <s v="MR00805"/>
    <x v="0"/>
    <x v="422"/>
    <n v="0"/>
    <x v="9"/>
    <x v="9"/>
    <s v="UN"/>
    <n v="36"/>
    <n v="15"/>
    <n v="32131.542000000001"/>
    <n v="481973.13"/>
  </r>
  <r>
    <s v="MR00806"/>
    <x v="0"/>
    <x v="423"/>
    <n v="0"/>
    <x v="9"/>
    <x v="9"/>
    <s v="UN"/>
    <n v="36"/>
    <n v="20"/>
    <n v="39080.699000000001"/>
    <n v="781613.98"/>
  </r>
  <r>
    <s v="MR00807"/>
    <x v="0"/>
    <x v="424"/>
    <n v="0"/>
    <x v="9"/>
    <x v="9"/>
    <s v="UN"/>
    <n v="36"/>
    <n v="32"/>
    <n v="64867.313999999998"/>
    <n v="2075754.048"/>
  </r>
  <r>
    <s v="MR00809"/>
    <x v="0"/>
    <x v="425"/>
    <n v="0"/>
    <x v="0"/>
    <x v="0"/>
    <s v="UN"/>
    <n v="36"/>
    <n v="2"/>
    <n v="70000"/>
    <n v="140000"/>
  </r>
  <r>
    <s v="MR00812"/>
    <x v="0"/>
    <x v="426"/>
    <n v="0"/>
    <x v="0"/>
    <x v="0"/>
    <s v="UN"/>
    <n v="36"/>
    <n v="6"/>
    <n v="1.0049999999999999"/>
    <n v="6.0299999999999994"/>
  </r>
  <r>
    <s v="MR00813"/>
    <x v="0"/>
    <x v="427"/>
    <n v="0"/>
    <x v="5"/>
    <x v="5"/>
    <s v="UN"/>
    <n v="36"/>
    <n v="1"/>
    <n v="1.0049999999999999"/>
    <n v="1.0049999999999999"/>
  </r>
  <r>
    <s v="MR00814"/>
    <x v="0"/>
    <x v="428"/>
    <n v="0"/>
    <x v="0"/>
    <x v="0"/>
    <s v="UN"/>
    <n v="36"/>
    <n v="2"/>
    <n v="5459.16"/>
    <n v="10918.32"/>
  </r>
  <r>
    <s v="MR00815"/>
    <x v="0"/>
    <x v="429"/>
    <n v="0"/>
    <x v="0"/>
    <x v="0"/>
    <s v="UN"/>
    <n v="36"/>
    <n v="2"/>
    <n v="5459.16"/>
    <n v="10918.32"/>
  </r>
  <r>
    <s v="MR00816"/>
    <x v="0"/>
    <x v="430"/>
    <n v="0"/>
    <x v="0"/>
    <x v="0"/>
    <s v="UN"/>
    <n v="36"/>
    <n v="4"/>
    <n v="107010.42"/>
    <n v="428041.68"/>
  </r>
  <r>
    <s v="MR00820"/>
    <x v="0"/>
    <x v="431"/>
    <n v="0"/>
    <x v="4"/>
    <x v="4"/>
    <s v="UN"/>
    <n v="36"/>
    <n v="1"/>
    <n v="720090.30900000001"/>
    <n v="720090.30900000001"/>
  </r>
  <r>
    <s v="MR00821"/>
    <x v="0"/>
    <x v="432"/>
    <n v="0"/>
    <x v="1"/>
    <x v="1"/>
    <s v="UN"/>
    <n v="36"/>
    <n v="1"/>
    <n v="129304.30499999999"/>
    <n v="129304.30499999999"/>
  </r>
  <r>
    <s v="MR00822"/>
    <x v="0"/>
    <x v="433"/>
    <n v="0"/>
    <x v="1"/>
    <x v="1"/>
    <s v="UN"/>
    <n v="36"/>
    <n v="4"/>
    <n v="64652.112000000001"/>
    <n v="258608.448"/>
  </r>
  <r>
    <s v="MR00823"/>
    <x v="0"/>
    <x v="434"/>
    <n v="0"/>
    <x v="1"/>
    <x v="1"/>
    <s v="UN"/>
    <n v="36"/>
    <n v="6"/>
    <n v="5900"/>
    <n v="35400"/>
  </r>
  <r>
    <s v="MR00824"/>
    <x v="0"/>
    <x v="435"/>
    <n v="0"/>
    <x v="1"/>
    <x v="1"/>
    <s v="UN"/>
    <n v="36"/>
    <n v="2"/>
    <n v="306168.39600000001"/>
    <n v="612336.79200000002"/>
  </r>
  <r>
    <s v="MR00829"/>
    <x v="0"/>
    <x v="436"/>
    <n v="0"/>
    <x v="0"/>
    <x v="0"/>
    <s v="UN"/>
    <n v="36"/>
    <n v="2"/>
    <n v="842329.61499999999"/>
    <n v="1684659.23"/>
  </r>
  <r>
    <s v="MR00830"/>
    <x v="0"/>
    <x v="437"/>
    <n v="0"/>
    <x v="8"/>
    <x v="8"/>
    <s v="UN"/>
    <n v="36"/>
    <n v="2"/>
    <n v="58866"/>
    <n v="117732"/>
  </r>
  <r>
    <s v="MR00835"/>
    <x v="0"/>
    <x v="438"/>
    <n v="0"/>
    <x v="5"/>
    <x v="5"/>
    <s v="UN"/>
    <n v="36"/>
    <n v="2"/>
    <n v="42202.5"/>
    <n v="84405"/>
  </r>
  <r>
    <s v="MR00840"/>
    <x v="0"/>
    <x v="439"/>
    <n v="0"/>
    <x v="2"/>
    <x v="2"/>
    <s v="UN"/>
    <n v="36"/>
    <n v="6"/>
    <n v="247461.37100000001"/>
    <n v="1484768.226"/>
  </r>
  <r>
    <s v="MR00843"/>
    <x v="0"/>
    <x v="440"/>
    <n v="0"/>
    <x v="0"/>
    <x v="0"/>
    <s v="UN"/>
    <n v="36"/>
    <n v="10"/>
    <n v="81142.805999999997"/>
    <n v="811428.05999999994"/>
  </r>
  <r>
    <s v="MR00844"/>
    <x v="0"/>
    <x v="441"/>
    <n v="0"/>
    <x v="0"/>
    <x v="0"/>
    <s v="UN"/>
    <n v="36"/>
    <n v="20"/>
    <n v="1682.9829999999999"/>
    <n v="33659.659999999996"/>
  </r>
  <r>
    <s v="MR00846"/>
    <x v="0"/>
    <x v="442"/>
    <n v="0"/>
    <x v="0"/>
    <x v="0"/>
    <s v="UN"/>
    <n v="36"/>
    <n v="4"/>
    <n v="33059.082999999999"/>
    <n v="132236.33199999999"/>
  </r>
  <r>
    <s v="MR00847"/>
    <x v="0"/>
    <x v="443"/>
    <n v="0"/>
    <x v="9"/>
    <x v="9"/>
    <s v="UN"/>
    <n v="36"/>
    <n v="5"/>
    <n v="5459.16"/>
    <n v="27295.8"/>
  </r>
  <r>
    <s v="MR00851"/>
    <x v="0"/>
    <x v="444"/>
    <n v="0"/>
    <x v="1"/>
    <x v="1"/>
    <s v="UN"/>
    <n v="36"/>
    <n v="2"/>
    <n v="127247.07"/>
    <n v="254494.14"/>
  </r>
  <r>
    <s v="MR00863"/>
    <x v="0"/>
    <x v="445"/>
    <n v="0"/>
    <x v="0"/>
    <x v="0"/>
    <s v="UN"/>
    <n v="36"/>
    <n v="5"/>
    <n v="497698.97600000002"/>
    <n v="2488494.88"/>
  </r>
  <r>
    <s v="MR00864"/>
    <x v="0"/>
    <x v="446"/>
    <n v="0"/>
    <x v="7"/>
    <x v="7"/>
    <s v="UN"/>
    <n v="36"/>
    <n v="42"/>
    <n v="16330.882"/>
    <n v="685897.04399999999"/>
  </r>
  <r>
    <s v="MR00865"/>
    <x v="0"/>
    <x v="447"/>
    <n v="0"/>
    <x v="7"/>
    <x v="7"/>
    <s v="UN"/>
    <n v="36"/>
    <n v="47"/>
    <n v="390.935"/>
    <n v="18373.945"/>
  </r>
  <r>
    <s v="MR00866"/>
    <x v="0"/>
    <x v="448"/>
    <n v="0"/>
    <x v="7"/>
    <x v="7"/>
    <s v="UN"/>
    <n v="36"/>
    <n v="150"/>
    <n v="150.28700000000001"/>
    <n v="22543.05"/>
  </r>
  <r>
    <s v="MR00867"/>
    <x v="0"/>
    <x v="449"/>
    <n v="0"/>
    <x v="7"/>
    <x v="7"/>
    <s v="UN"/>
    <n v="36"/>
    <n v="50"/>
    <n v="193.53700000000001"/>
    <n v="9676.85"/>
  </r>
  <r>
    <s v="MR00868"/>
    <x v="0"/>
    <x v="450"/>
    <n v="0"/>
    <x v="0"/>
    <x v="0"/>
    <s v="UN"/>
    <n v="36"/>
    <n v="2"/>
    <n v="501110.08500000002"/>
    <n v="1002220.17"/>
  </r>
  <r>
    <s v="MR00869"/>
    <x v="0"/>
    <x v="451"/>
    <n v="0"/>
    <x v="7"/>
    <x v="7"/>
    <s v="UN"/>
    <n v="36"/>
    <n v="10"/>
    <n v="291.16000000000003"/>
    <n v="2911.6000000000004"/>
  </r>
  <r>
    <s v="MR00875"/>
    <x v="0"/>
    <x v="452"/>
    <n v="0"/>
    <x v="0"/>
    <x v="0"/>
    <s v="UN"/>
    <n v="36"/>
    <n v="3"/>
    <n v="69000"/>
    <n v="207000"/>
  </r>
  <r>
    <s v="MR00880"/>
    <x v="0"/>
    <x v="453"/>
    <n v="0"/>
    <x v="0"/>
    <x v="0"/>
    <s v="UN"/>
    <n v="36"/>
    <n v="7"/>
    <n v="9000"/>
    <n v="63000"/>
  </r>
  <r>
    <s v="MR00889"/>
    <x v="0"/>
    <x v="454"/>
    <n v="0"/>
    <x v="5"/>
    <x v="5"/>
    <s v="UN"/>
    <n v="36"/>
    <n v="1"/>
    <n v="543048.73499999999"/>
    <n v="543048.73499999999"/>
  </r>
  <r>
    <s v="MR00890"/>
    <x v="0"/>
    <x v="455"/>
    <n v="0"/>
    <x v="0"/>
    <x v="0"/>
    <s v="UN"/>
    <n v="36"/>
    <n v="6"/>
    <n v="24746.115000000002"/>
    <n v="148476.69"/>
  </r>
  <r>
    <s v="MR00891"/>
    <x v="0"/>
    <x v="456"/>
    <n v="0"/>
    <x v="1"/>
    <x v="1"/>
    <s v="UN"/>
    <n v="36"/>
    <n v="5"/>
    <n v="47894.28"/>
    <n v="239471.4"/>
  </r>
  <r>
    <s v="MR00894"/>
    <x v="0"/>
    <x v="457"/>
    <n v="0"/>
    <x v="9"/>
    <x v="9"/>
    <s v="UN"/>
    <n v="36"/>
    <n v="2"/>
    <n v="26532"/>
    <n v="53064"/>
  </r>
  <r>
    <s v="MR00896"/>
    <x v="0"/>
    <x v="458"/>
    <n v="0"/>
    <x v="5"/>
    <x v="5"/>
    <s v="UN"/>
    <n v="36"/>
    <n v="2"/>
    <n v="166607.56"/>
    <n v="333215.12"/>
  </r>
  <r>
    <s v="MR00897"/>
    <x v="0"/>
    <x v="459"/>
    <n v="0"/>
    <x v="6"/>
    <x v="6"/>
    <s v="UN"/>
    <n v="36"/>
    <n v="10"/>
    <n v="9008.82"/>
    <n v="90088.2"/>
  </r>
  <r>
    <s v="MR00898"/>
    <x v="0"/>
    <x v="460"/>
    <n v="0"/>
    <x v="6"/>
    <x v="6"/>
    <s v="UN"/>
    <n v="36"/>
    <n v="14"/>
    <n v="6434.8639999999996"/>
    <n v="90088.09599999999"/>
  </r>
  <r>
    <s v="MR00899"/>
    <x v="0"/>
    <x v="461"/>
    <n v="0"/>
    <x v="6"/>
    <x v="6"/>
    <s v="UN"/>
    <n v="36"/>
    <n v="9"/>
    <n v="8189.835"/>
    <n v="73708.514999999999"/>
  </r>
  <r>
    <s v="MR00900"/>
    <x v="0"/>
    <x v="462"/>
    <n v="0"/>
    <x v="0"/>
    <x v="0"/>
    <s v="UN"/>
    <n v="36"/>
    <n v="2"/>
    <n v="14414.373"/>
    <n v="28828.745999999999"/>
  </r>
  <r>
    <s v="MR00901"/>
    <x v="0"/>
    <x v="463"/>
    <n v="0"/>
    <x v="0"/>
    <x v="0"/>
    <s v="UN"/>
    <n v="36"/>
    <n v="1"/>
    <n v="87516.404999999999"/>
    <n v="87516.404999999999"/>
  </r>
  <r>
    <s v="MR00902"/>
    <x v="0"/>
    <x v="464"/>
    <n v="0"/>
    <x v="0"/>
    <x v="0"/>
    <s v="UN"/>
    <n v="36"/>
    <n v="2"/>
    <n v="87516.404999999999"/>
    <n v="175032.81"/>
  </r>
  <r>
    <s v="MR00903"/>
    <x v="0"/>
    <x v="465"/>
    <n v="0"/>
    <x v="7"/>
    <x v="7"/>
    <s v="UN"/>
    <n v="36"/>
    <n v="14"/>
    <n v="2206.116"/>
    <n v="30885.624"/>
  </r>
  <r>
    <s v="MR00905"/>
    <x v="0"/>
    <x v="466"/>
    <n v="0"/>
    <x v="0"/>
    <x v="0"/>
    <s v="UN"/>
    <n v="36"/>
    <n v="2"/>
    <n v="26381.753000000001"/>
    <n v="52763.506000000001"/>
  </r>
  <r>
    <s v="MR00906"/>
    <x v="0"/>
    <x v="467"/>
    <n v="0"/>
    <x v="0"/>
    <x v="0"/>
    <s v="UN"/>
    <n v="36"/>
    <n v="2"/>
    <n v="2211.5030000000002"/>
    <n v="4423.0060000000003"/>
  </r>
  <r>
    <s v="MR00907"/>
    <x v="0"/>
    <x v="468"/>
    <n v="0"/>
    <x v="0"/>
    <x v="0"/>
    <s v="UN"/>
    <n v="36"/>
    <n v="2"/>
    <n v="32413.26"/>
    <n v="64826.52"/>
  </r>
  <r>
    <s v="MR00908"/>
    <x v="0"/>
    <x v="469"/>
    <n v="0"/>
    <x v="0"/>
    <x v="0"/>
    <s v="UN"/>
    <n v="36"/>
    <n v="2"/>
    <n v="32413.26"/>
    <n v="64826.52"/>
  </r>
  <r>
    <s v="MR00909"/>
    <x v="0"/>
    <x v="470"/>
    <n v="0"/>
    <x v="0"/>
    <x v="0"/>
    <s v="UN"/>
    <n v="36"/>
    <n v="4"/>
    <n v="970.07600000000002"/>
    <n v="3880.3040000000001"/>
  </r>
  <r>
    <s v="MR00910"/>
    <x v="0"/>
    <x v="471"/>
    <n v="0"/>
    <x v="0"/>
    <x v="0"/>
    <s v="UN"/>
    <n v="36"/>
    <n v="2"/>
    <n v="21102.488000000001"/>
    <n v="42204.976000000002"/>
  </r>
  <r>
    <s v="MR00918"/>
    <x v="0"/>
    <x v="472"/>
    <n v="0"/>
    <x v="12"/>
    <x v="12"/>
    <s v="UN"/>
    <n v="36"/>
    <n v="10"/>
    <n v="72727.197"/>
    <n v="727271.97"/>
  </r>
  <r>
    <s v="MR00921"/>
    <x v="0"/>
    <x v="473"/>
    <n v="0"/>
    <x v="1"/>
    <x v="1"/>
    <s v="UN"/>
    <n v="36"/>
    <n v="4"/>
    <n v="17593.329000000002"/>
    <n v="70373.316000000006"/>
  </r>
  <r>
    <s v="MR00922"/>
    <x v="0"/>
    <x v="474"/>
    <n v="0"/>
    <x v="0"/>
    <x v="0"/>
    <s v="UN"/>
    <n v="36"/>
    <n v="2"/>
    <n v="969225.82900000003"/>
    <n v="1938451.6580000001"/>
  </r>
  <r>
    <s v="MR00923"/>
    <x v="0"/>
    <x v="475"/>
    <n v="0"/>
    <x v="0"/>
    <x v="0"/>
    <s v="UN"/>
    <n v="36"/>
    <n v="1"/>
    <n v="604255.30500000005"/>
    <n v="604255.30500000005"/>
  </r>
  <r>
    <s v="MR00924"/>
    <x v="0"/>
    <x v="476"/>
    <n v="0"/>
    <x v="0"/>
    <x v="0"/>
    <s v="UN"/>
    <n v="36"/>
    <n v="5"/>
    <n v="851.41600000000005"/>
    <n v="4257.08"/>
  </r>
  <r>
    <s v="MR00925"/>
    <x v="0"/>
    <x v="477"/>
    <n v="0"/>
    <x v="0"/>
    <x v="0"/>
    <s v="UN"/>
    <n v="36"/>
    <n v="5"/>
    <n v="11314.37"/>
    <n v="56571.850000000006"/>
  </r>
  <r>
    <s v="MR00926"/>
    <x v="0"/>
    <x v="478"/>
    <n v="0"/>
    <x v="5"/>
    <x v="5"/>
    <s v="UN"/>
    <n v="36"/>
    <n v="7"/>
    <n v="70960.142999999996"/>
    <n v="496721.00099999999"/>
  </r>
  <r>
    <s v="MR00927"/>
    <x v="0"/>
    <x v="479"/>
    <n v="0"/>
    <x v="5"/>
    <x v="5"/>
    <s v="UN"/>
    <n v="36"/>
    <n v="2"/>
    <n v="11557.5"/>
    <n v="23115"/>
  </r>
  <r>
    <s v="MR00930"/>
    <x v="0"/>
    <x v="480"/>
    <n v="0"/>
    <x v="7"/>
    <x v="7"/>
    <s v="UN"/>
    <n v="36"/>
    <n v="4"/>
    <n v="178.488"/>
    <n v="713.952"/>
  </r>
  <r>
    <s v="MR00932"/>
    <x v="0"/>
    <x v="481"/>
    <n v="0"/>
    <x v="5"/>
    <x v="5"/>
    <s v="UN"/>
    <n v="36"/>
    <n v="2"/>
    <n v="181845.70499999999"/>
    <n v="363691.41"/>
  </r>
  <r>
    <s v="MR00933"/>
    <x v="0"/>
    <x v="482"/>
    <n v="0"/>
    <x v="5"/>
    <x v="5"/>
    <s v="UN"/>
    <n v="36"/>
    <n v="2"/>
    <n v="54271.004999999997"/>
    <n v="108542.01"/>
  </r>
  <r>
    <s v="MR00934"/>
    <x v="0"/>
    <x v="483"/>
    <n v="0"/>
    <x v="5"/>
    <x v="5"/>
    <s v="UN"/>
    <n v="36"/>
    <n v="2"/>
    <n v="17889"/>
    <n v="35778"/>
  </r>
  <r>
    <s v="MR00939"/>
    <x v="0"/>
    <x v="484"/>
    <n v="0"/>
    <x v="12"/>
    <x v="12"/>
    <s v="UN"/>
    <n v="36"/>
    <n v="1"/>
    <n v="1.0049999999999999"/>
    <n v="1.0049999999999999"/>
  </r>
  <r>
    <s v="MR00940"/>
    <x v="0"/>
    <x v="485"/>
    <n v="0"/>
    <x v="1"/>
    <x v="1"/>
    <s v="UN"/>
    <n v="36"/>
    <n v="1"/>
    <n v="1.0049999999999999"/>
    <n v="1.0049999999999999"/>
  </r>
  <r>
    <s v="MR00944"/>
    <x v="0"/>
    <x v="486"/>
    <n v="0"/>
    <x v="0"/>
    <x v="0"/>
    <s v="UN"/>
    <n v="36"/>
    <n v="4"/>
    <n v="42886.173999999999"/>
    <n v="171544.696"/>
  </r>
  <r>
    <s v="MR00946"/>
    <x v="0"/>
    <x v="487"/>
    <n v="0"/>
    <x v="6"/>
    <x v="6"/>
    <s v="UN"/>
    <n v="36"/>
    <n v="2"/>
    <n v="1.0049999999999999"/>
    <n v="2.0099999999999998"/>
  </r>
  <r>
    <s v="MR00947"/>
    <x v="0"/>
    <x v="488"/>
    <n v="0"/>
    <x v="6"/>
    <x v="6"/>
    <s v="UN"/>
    <n v="36"/>
    <n v="1"/>
    <n v="1.0049999999999999"/>
    <n v="1.0049999999999999"/>
  </r>
  <r>
    <s v="MR00951"/>
    <x v="0"/>
    <x v="489"/>
    <n v="0"/>
    <x v="17"/>
    <x v="17"/>
    <s v="UN"/>
    <n v="36"/>
    <n v="1"/>
    <n v="1.0049999999999999"/>
    <n v="1.0049999999999999"/>
  </r>
  <r>
    <s v="MR00952"/>
    <x v="0"/>
    <x v="490"/>
    <n v="0"/>
    <x v="6"/>
    <x v="6"/>
    <s v="UN"/>
    <n v="36"/>
    <n v="3"/>
    <n v="40063.775999999998"/>
    <n v="120191.32799999999"/>
  </r>
  <r>
    <s v="MR00954"/>
    <x v="0"/>
    <x v="491"/>
    <n v="0"/>
    <x v="0"/>
    <x v="0"/>
    <s v="UN"/>
    <n v="36"/>
    <n v="2"/>
    <n v="1.0049999999999999"/>
    <n v="2.0099999999999998"/>
  </r>
  <r>
    <s v="MR00955"/>
    <x v="0"/>
    <x v="492"/>
    <n v="0"/>
    <x v="10"/>
    <x v="10"/>
    <s v="UN"/>
    <n v="36"/>
    <n v="2"/>
    <n v="10522.003000000001"/>
    <n v="21044.006000000001"/>
  </r>
  <r>
    <s v="MR00956"/>
    <x v="0"/>
    <x v="493"/>
    <n v="0"/>
    <x v="0"/>
    <x v="0"/>
    <s v="UN"/>
    <n v="36"/>
    <n v="2"/>
    <n v="1.0049999999999999"/>
    <n v="2.0099999999999998"/>
  </r>
  <r>
    <s v="MR00959"/>
    <x v="0"/>
    <x v="494"/>
    <n v="0"/>
    <x v="17"/>
    <x v="17"/>
    <s v="UN"/>
    <n v="36"/>
    <n v="10"/>
    <n v="1754.529"/>
    <n v="17545.29"/>
  </r>
  <r>
    <s v="MR00961"/>
    <x v="0"/>
    <x v="495"/>
    <n v="0"/>
    <x v="6"/>
    <x v="6"/>
    <s v="UN"/>
    <n v="36"/>
    <n v="9"/>
    <n v="2573.2220000000002"/>
    <n v="23158.998000000003"/>
  </r>
  <r>
    <s v="MR00964"/>
    <x v="0"/>
    <x v="496"/>
    <n v="0"/>
    <x v="6"/>
    <x v="6"/>
    <s v="UN"/>
    <n v="36"/>
    <n v="9"/>
    <n v="51.713000000000001"/>
    <n v="465.41700000000003"/>
  </r>
  <r>
    <s v="MR00965"/>
    <x v="0"/>
    <x v="497"/>
    <n v="0"/>
    <x v="0"/>
    <x v="0"/>
    <s v="UN"/>
    <n v="36"/>
    <n v="1"/>
    <n v="1.0049999999999999"/>
    <n v="1.0049999999999999"/>
  </r>
  <r>
    <s v="MR00966"/>
    <x v="0"/>
    <x v="498"/>
    <n v="0"/>
    <x v="6"/>
    <x v="6"/>
    <s v="UN"/>
    <n v="36"/>
    <n v="2"/>
    <n v="1.0049999999999999"/>
    <n v="2.0099999999999998"/>
  </r>
  <r>
    <s v="MR00967"/>
    <x v="0"/>
    <x v="499"/>
    <n v="0"/>
    <x v="0"/>
    <x v="0"/>
    <s v="UN"/>
    <n v="36"/>
    <n v="2"/>
    <n v="1.0049999999999999"/>
    <n v="2.0099999999999998"/>
  </r>
  <r>
    <s v="MR00968"/>
    <x v="0"/>
    <x v="500"/>
    <n v="0"/>
    <x v="6"/>
    <x v="6"/>
    <s v="UN"/>
    <n v="36"/>
    <n v="2"/>
    <n v="1.0049999999999999"/>
    <n v="2.0099999999999998"/>
  </r>
  <r>
    <s v="MR00970"/>
    <x v="0"/>
    <x v="501"/>
    <n v="0"/>
    <x v="6"/>
    <x v="6"/>
    <s v="UN"/>
    <n v="36"/>
    <n v="7"/>
    <n v="1764.4690000000001"/>
    <n v="12351.282999999999"/>
  </r>
  <r>
    <s v="MR00971"/>
    <x v="0"/>
    <x v="502"/>
    <n v="0"/>
    <x v="0"/>
    <x v="0"/>
    <s v="UN"/>
    <n v="36"/>
    <n v="2"/>
    <n v="1.0049999999999999"/>
    <n v="2.0099999999999998"/>
  </r>
  <r>
    <s v="MR00972"/>
    <x v="0"/>
    <x v="503"/>
    <n v="0"/>
    <x v="1"/>
    <x v="1"/>
    <s v="UN"/>
    <n v="36"/>
    <n v="1"/>
    <n v="308972.66700000002"/>
    <n v="308972.66700000002"/>
  </r>
  <r>
    <s v="MR00973"/>
    <x v="0"/>
    <x v="504"/>
    <n v="0"/>
    <x v="0"/>
    <x v="0"/>
    <s v="UN"/>
    <n v="36"/>
    <n v="4"/>
    <n v="10130"/>
    <n v="40520"/>
  </r>
  <r>
    <s v="MR00975"/>
    <x v="0"/>
    <x v="505"/>
    <n v="0"/>
    <x v="0"/>
    <x v="0"/>
    <s v="UN"/>
    <n v="36"/>
    <n v="1"/>
    <n v="1.0049999999999999"/>
    <n v="1.0049999999999999"/>
  </r>
  <r>
    <s v="MR00976"/>
    <x v="0"/>
    <x v="506"/>
    <n v="0"/>
    <x v="0"/>
    <x v="0"/>
    <s v="UN"/>
    <n v="36"/>
    <n v="1"/>
    <n v="1.0049999999999999"/>
    <n v="1.0049999999999999"/>
  </r>
  <r>
    <s v="MR00977"/>
    <x v="0"/>
    <x v="507"/>
    <n v="0"/>
    <x v="6"/>
    <x v="6"/>
    <s v="UN"/>
    <n v="36"/>
    <n v="7"/>
    <n v="501.327"/>
    <n v="3509.2889999999998"/>
  </r>
  <r>
    <s v="MR00978"/>
    <x v="0"/>
    <x v="508"/>
    <n v="0"/>
    <x v="6"/>
    <x v="6"/>
    <s v="UN"/>
    <n v="36"/>
    <n v="18"/>
    <n v="1427.2909999999999"/>
    <n v="25691.237999999998"/>
  </r>
  <r>
    <s v="MR00979"/>
    <x v="0"/>
    <x v="509"/>
    <n v="0"/>
    <x v="5"/>
    <x v="5"/>
    <s v="UN"/>
    <n v="36"/>
    <n v="4"/>
    <n v="74248.02"/>
    <n v="296992.08"/>
  </r>
  <r>
    <s v="MR00980"/>
    <x v="0"/>
    <x v="510"/>
    <n v="0"/>
    <x v="5"/>
    <x v="5"/>
    <s v="UN"/>
    <n v="36"/>
    <n v="6"/>
    <n v="7329.0410000000002"/>
    <n v="43974.245999999999"/>
  </r>
  <r>
    <s v="MR00981"/>
    <x v="0"/>
    <x v="511"/>
    <n v="0"/>
    <x v="0"/>
    <x v="0"/>
    <s v="UN"/>
    <n v="36"/>
    <n v="1"/>
    <n v="1.0049999999999999"/>
    <n v="1.0049999999999999"/>
  </r>
  <r>
    <s v="MR00983"/>
    <x v="0"/>
    <x v="512"/>
    <n v="0"/>
    <x v="1"/>
    <x v="1"/>
    <s v="UN"/>
    <n v="36"/>
    <n v="26"/>
    <n v="1.0049999999999999"/>
    <n v="26.129999999999995"/>
  </r>
  <r>
    <s v="MR00985"/>
    <x v="0"/>
    <x v="513"/>
    <n v="0"/>
    <x v="0"/>
    <x v="0"/>
    <s v="UN"/>
    <n v="36"/>
    <n v="1"/>
    <n v="1.0049999999999999"/>
    <n v="1.0049999999999999"/>
  </r>
  <r>
    <s v="MR00987"/>
    <x v="0"/>
    <x v="514"/>
    <n v="0"/>
    <x v="6"/>
    <x v="6"/>
    <s v="UN"/>
    <n v="36"/>
    <n v="3"/>
    <n v="1.0049999999999999"/>
    <n v="3.0149999999999997"/>
  </r>
  <r>
    <s v="MR00988"/>
    <x v="0"/>
    <x v="515"/>
    <n v="0"/>
    <x v="0"/>
    <x v="0"/>
    <s v="UN"/>
    <n v="36"/>
    <n v="3"/>
    <n v="14154.008"/>
    <n v="42462.023999999998"/>
  </r>
  <r>
    <s v="MR00989"/>
    <x v="0"/>
    <x v="516"/>
    <n v="0"/>
    <x v="6"/>
    <x v="6"/>
    <s v="UN"/>
    <n v="36"/>
    <n v="5"/>
    <n v="361.41800000000001"/>
    <n v="1807.0900000000001"/>
  </r>
  <r>
    <s v="MR00990"/>
    <x v="0"/>
    <x v="517"/>
    <n v="0"/>
    <x v="0"/>
    <x v="0"/>
    <s v="UN"/>
    <n v="36"/>
    <n v="4"/>
    <n v="7018.2269999999999"/>
    <n v="28072.907999999999"/>
  </r>
  <r>
    <s v="MR00991"/>
    <x v="0"/>
    <x v="518"/>
    <n v="0"/>
    <x v="6"/>
    <x v="6"/>
    <s v="UN"/>
    <n v="36"/>
    <n v="2"/>
    <n v="1.0049999999999999"/>
    <n v="2.0099999999999998"/>
  </r>
  <r>
    <s v="MR00993"/>
    <x v="0"/>
    <x v="519"/>
    <n v="0"/>
    <x v="6"/>
    <x v="6"/>
    <s v="UN"/>
    <n v="36"/>
    <n v="2"/>
    <n v="1.0049999999999999"/>
    <n v="2.0099999999999998"/>
  </r>
  <r>
    <s v="MR00994"/>
    <x v="0"/>
    <x v="520"/>
    <n v="0"/>
    <x v="1"/>
    <x v="1"/>
    <s v="UN"/>
    <n v="36"/>
    <n v="1"/>
    <n v="1.0049999999999999"/>
    <n v="1.0049999999999999"/>
  </r>
  <r>
    <s v="MR00995"/>
    <x v="0"/>
    <x v="521"/>
    <n v="0"/>
    <x v="1"/>
    <x v="1"/>
    <s v="UN"/>
    <n v="36"/>
    <n v="1"/>
    <n v="1.0049999999999999"/>
    <n v="1.0049999999999999"/>
  </r>
  <r>
    <s v="MR00998"/>
    <x v="0"/>
    <x v="522"/>
    <n v="0"/>
    <x v="0"/>
    <x v="0"/>
    <s v="UN"/>
    <n v="36"/>
    <n v="1"/>
    <n v="1.0049999999999999"/>
    <n v="1.0049999999999999"/>
  </r>
  <r>
    <s v="MR00999"/>
    <x v="0"/>
    <x v="523"/>
    <n v="0"/>
    <x v="0"/>
    <x v="0"/>
    <s v="UN"/>
    <n v="36"/>
    <n v="3"/>
    <n v="271650"/>
    <n v="814950"/>
  </r>
  <r>
    <s v="MR01001"/>
    <x v="0"/>
    <x v="524"/>
    <n v="0"/>
    <x v="7"/>
    <x v="7"/>
    <s v="UN"/>
    <n v="36"/>
    <n v="6"/>
    <n v="33.639000000000003"/>
    <n v="201.834"/>
  </r>
  <r>
    <s v="MR01004"/>
    <x v="0"/>
    <x v="525"/>
    <n v="0"/>
    <x v="6"/>
    <x v="6"/>
    <s v="UN"/>
    <n v="36"/>
    <n v="5"/>
    <n v="2363.4140000000002"/>
    <n v="11817.070000000002"/>
  </r>
  <r>
    <s v="MR01005"/>
    <x v="0"/>
    <x v="526"/>
    <n v="0"/>
    <x v="6"/>
    <x v="6"/>
    <s v="UN"/>
    <n v="36"/>
    <n v="1.6"/>
    <n v="206500"/>
    <n v="330400"/>
  </r>
  <r>
    <s v="MR01006"/>
    <x v="0"/>
    <x v="527"/>
    <n v="0"/>
    <x v="1"/>
    <x v="1"/>
    <s v="UN"/>
    <n v="36"/>
    <n v="2"/>
    <n v="19155.541000000001"/>
    <n v="38311.082000000002"/>
  </r>
  <r>
    <s v="MR01008"/>
    <x v="0"/>
    <x v="528"/>
    <n v="0"/>
    <x v="1"/>
    <x v="1"/>
    <s v="UN"/>
    <n v="36"/>
    <n v="3"/>
    <n v="20114.502"/>
    <n v="60343.506000000001"/>
  </r>
  <r>
    <s v="MR01009"/>
    <x v="0"/>
    <x v="529"/>
    <n v="0"/>
    <x v="17"/>
    <x v="17"/>
    <s v="UN"/>
    <n v="36"/>
    <n v="9"/>
    <n v="241952.43"/>
    <n v="2177571.87"/>
  </r>
  <r>
    <s v="MR01011"/>
    <x v="0"/>
    <x v="530"/>
    <n v="0"/>
    <x v="10"/>
    <x v="10"/>
    <s v="UN"/>
    <n v="36"/>
    <n v="11"/>
    <n v="17738.25"/>
    <n v="195120.75"/>
  </r>
  <r>
    <s v="MR01012"/>
    <x v="0"/>
    <x v="531"/>
    <n v="0"/>
    <x v="12"/>
    <x v="12"/>
    <s v="UN"/>
    <n v="36"/>
    <n v="2"/>
    <n v="5929.5"/>
    <n v="11859"/>
  </r>
  <r>
    <s v="MR01013"/>
    <x v="0"/>
    <x v="532"/>
    <n v="0"/>
    <x v="12"/>
    <x v="12"/>
    <s v="UN"/>
    <n v="36"/>
    <n v="3"/>
    <n v="35631.423999999999"/>
    <n v="106894.272"/>
  </r>
  <r>
    <s v="MR01015"/>
    <x v="0"/>
    <x v="533"/>
    <n v="0"/>
    <x v="0"/>
    <x v="0"/>
    <s v="UN"/>
    <n v="36"/>
    <n v="4"/>
    <n v="668813.20900000003"/>
    <n v="2675252.8360000001"/>
  </r>
  <r>
    <s v="MR01016"/>
    <x v="0"/>
    <x v="534"/>
    <n v="0"/>
    <x v="4"/>
    <x v="4"/>
    <s v="UN"/>
    <n v="36"/>
    <n v="1"/>
    <n v="280403.28100000002"/>
    <n v="280403.28100000002"/>
  </r>
  <r>
    <s v="MR01018"/>
    <x v="0"/>
    <x v="535"/>
    <n v="0"/>
    <x v="17"/>
    <x v="17"/>
    <s v="UN"/>
    <n v="36"/>
    <n v="8"/>
    <n v="51817.85"/>
    <n v="414542.8"/>
  </r>
  <r>
    <s v="MR01019"/>
    <x v="0"/>
    <x v="536"/>
    <n v="0"/>
    <x v="14"/>
    <x v="14"/>
    <s v="UN"/>
    <n v="36"/>
    <n v="2"/>
    <n v="140000.503"/>
    <n v="280001.00599999999"/>
  </r>
  <r>
    <s v="MR01020"/>
    <x v="0"/>
    <x v="537"/>
    <n v="0"/>
    <x v="14"/>
    <x v="14"/>
    <s v="UN"/>
    <n v="36"/>
    <n v="2"/>
    <n v="1.0049999999999999"/>
    <n v="2.0099999999999998"/>
  </r>
  <r>
    <s v="MR01038"/>
    <x v="0"/>
    <x v="538"/>
    <n v="0"/>
    <x v="0"/>
    <x v="0"/>
    <s v="UN"/>
    <n v="36"/>
    <n v="4"/>
    <n v="26354.115000000002"/>
    <n v="105416.46"/>
  </r>
  <r>
    <s v="MR01044"/>
    <x v="0"/>
    <x v="539"/>
    <n v="0"/>
    <x v="8"/>
    <x v="8"/>
    <s v="UN"/>
    <n v="36"/>
    <n v="13"/>
    <n v="135186.66699999999"/>
    <n v="1757426.6709999999"/>
  </r>
  <r>
    <s v="MR01045"/>
    <x v="0"/>
    <x v="540"/>
    <n v="0"/>
    <x v="0"/>
    <x v="0"/>
    <s v="UN"/>
    <n v="36"/>
    <n v="4"/>
    <n v="128000"/>
    <n v="512000"/>
  </r>
  <r>
    <s v="MR01048"/>
    <x v="0"/>
    <x v="541"/>
    <n v="0"/>
    <x v="1"/>
    <x v="1"/>
    <s v="UN"/>
    <n v="36"/>
    <n v="1"/>
    <n v="198000"/>
    <n v="198000"/>
  </r>
  <r>
    <s v="MR01049"/>
    <x v="0"/>
    <x v="542"/>
    <n v="0"/>
    <x v="14"/>
    <x v="14"/>
    <s v="UN"/>
    <n v="36"/>
    <n v="2"/>
    <n v="170000"/>
    <n v="340000"/>
  </r>
  <r>
    <s v="MR01052"/>
    <x v="0"/>
    <x v="543"/>
    <n v="0"/>
    <x v="14"/>
    <x v="14"/>
    <s v="UN"/>
    <n v="36"/>
    <n v="2"/>
    <n v="220000"/>
    <n v="440000"/>
  </r>
  <r>
    <s v="MR01056"/>
    <x v="0"/>
    <x v="544"/>
    <n v="0"/>
    <x v="15"/>
    <x v="15"/>
    <s v="UN"/>
    <n v="36"/>
    <n v="11"/>
    <n v="25000"/>
    <n v="275000"/>
  </r>
  <r>
    <s v="MR01059"/>
    <x v="0"/>
    <x v="545"/>
    <n v="0"/>
    <x v="1"/>
    <x v="1"/>
    <s v="UN"/>
    <n v="36"/>
    <n v="1"/>
    <n v="178836.16699999999"/>
    <n v="178836.16699999999"/>
  </r>
  <r>
    <s v="MR01061"/>
    <x v="0"/>
    <x v="546"/>
    <n v="0"/>
    <x v="0"/>
    <x v="0"/>
    <s v="UN"/>
    <n v="36"/>
    <n v="4"/>
    <n v="98000"/>
    <n v="392000"/>
  </r>
  <r>
    <s v="MR01068"/>
    <x v="0"/>
    <x v="547"/>
    <n v="0"/>
    <x v="8"/>
    <x v="8"/>
    <s v="UN"/>
    <n v="36"/>
    <n v="3"/>
    <n v="108000"/>
    <n v="324000"/>
  </r>
  <r>
    <s v="MR01073"/>
    <x v="0"/>
    <x v="548"/>
    <n v="0"/>
    <x v="0"/>
    <x v="0"/>
    <s v="UN"/>
    <n v="36"/>
    <n v="2"/>
    <n v="9681.6669999999995"/>
    <n v="19363.333999999999"/>
  </r>
  <r>
    <s v="MR01074"/>
    <x v="0"/>
    <x v="549"/>
    <n v="0"/>
    <x v="1"/>
    <x v="1"/>
    <s v="UN"/>
    <n v="36"/>
    <n v="1"/>
    <n v="236000"/>
    <n v="236000"/>
  </r>
  <r>
    <s v="MR01075"/>
    <x v="0"/>
    <x v="550"/>
    <n v="0"/>
    <x v="0"/>
    <x v="0"/>
    <s v="UN"/>
    <n v="36"/>
    <n v="2"/>
    <n v="15075"/>
    <n v="30150"/>
  </r>
  <r>
    <s v="MR01076"/>
    <x v="0"/>
    <x v="551"/>
    <n v="0"/>
    <x v="7"/>
    <x v="7"/>
    <s v="UN"/>
    <n v="36"/>
    <n v="22"/>
    <n v="2512.5"/>
    <n v="55275"/>
  </r>
  <r>
    <s v="MR01082"/>
    <x v="0"/>
    <x v="552"/>
    <n v="0"/>
    <x v="0"/>
    <x v="0"/>
    <s v="UN"/>
    <n v="36"/>
    <n v="60"/>
    <n v="15403.144"/>
    <n v="924188.64"/>
  </r>
  <r>
    <s v="MR01083"/>
    <x v="0"/>
    <x v="553"/>
    <n v="0"/>
    <x v="10"/>
    <x v="10"/>
    <s v="UN"/>
    <n v="36"/>
    <n v="2"/>
    <n v="6030"/>
    <n v="12060"/>
  </r>
  <r>
    <s v="MR01086"/>
    <x v="0"/>
    <x v="554"/>
    <n v="0"/>
    <x v="0"/>
    <x v="0"/>
    <s v="UN"/>
    <n v="36"/>
    <n v="5"/>
    <n v="3850"/>
    <n v="19250"/>
  </r>
  <r>
    <s v="MR01088"/>
    <x v="0"/>
    <x v="555"/>
    <n v="0"/>
    <x v="0"/>
    <x v="0"/>
    <s v="UN"/>
    <n v="36"/>
    <n v="3"/>
    <n v="15075"/>
    <n v="45225"/>
  </r>
  <r>
    <s v="MR01089"/>
    <x v="0"/>
    <x v="556"/>
    <n v="0"/>
    <x v="5"/>
    <x v="5"/>
    <s v="UN"/>
    <n v="36"/>
    <n v="1"/>
    <n v="389421.16"/>
    <n v="389421.16"/>
  </r>
  <r>
    <s v="MR01091"/>
    <x v="0"/>
    <x v="557"/>
    <n v="0"/>
    <x v="5"/>
    <x v="5"/>
    <s v="UN"/>
    <n v="36"/>
    <n v="1"/>
    <n v="268773.71299999999"/>
    <n v="268773.71299999999"/>
  </r>
  <r>
    <s v="MR01092"/>
    <x v="0"/>
    <x v="558"/>
    <n v="0"/>
    <x v="0"/>
    <x v="0"/>
    <s v="UN"/>
    <n v="36"/>
    <n v="3"/>
    <n v="53026.184000000001"/>
    <n v="159078.552"/>
  </r>
  <r>
    <s v="MR01093"/>
    <x v="0"/>
    <x v="559"/>
    <n v="0"/>
    <x v="5"/>
    <x v="5"/>
    <s v="UN"/>
    <n v="36"/>
    <n v="3"/>
    <n v="29863.745999999999"/>
    <n v="89591.237999999998"/>
  </r>
  <r>
    <s v="MR01095"/>
    <x v="0"/>
    <x v="560"/>
    <n v="0"/>
    <x v="0"/>
    <x v="0"/>
    <s v="UN"/>
    <n v="36"/>
    <n v="6"/>
    <n v="15554.003000000001"/>
    <n v="93324.018000000011"/>
  </r>
  <r>
    <s v="MR01096"/>
    <x v="0"/>
    <x v="561"/>
    <n v="0"/>
    <x v="0"/>
    <x v="0"/>
    <s v="UN"/>
    <n v="36"/>
    <n v="3"/>
    <n v="53505.817999999999"/>
    <n v="160517.454"/>
  </r>
  <r>
    <s v="MR01097"/>
    <x v="0"/>
    <x v="562"/>
    <n v="0"/>
    <x v="9"/>
    <x v="9"/>
    <s v="UN"/>
    <n v="36"/>
    <n v="1"/>
    <n v="162384.875"/>
    <n v="162384.875"/>
  </r>
  <r>
    <s v="MR01098"/>
    <x v="0"/>
    <x v="563"/>
    <n v="0"/>
    <x v="6"/>
    <x v="6"/>
    <s v="UN"/>
    <n v="36"/>
    <n v="6"/>
    <n v="6221.674"/>
    <n v="37330.044000000002"/>
  </r>
  <r>
    <s v="MR01099"/>
    <x v="0"/>
    <x v="564"/>
    <n v="0"/>
    <x v="5"/>
    <x v="5"/>
    <s v="UN"/>
    <n v="36"/>
    <n v="3"/>
    <n v="32974.754000000001"/>
    <n v="98924.262000000002"/>
  </r>
  <r>
    <s v="MR01100"/>
    <x v="0"/>
    <x v="565"/>
    <n v="0"/>
    <x v="7"/>
    <x v="7"/>
    <s v="UN"/>
    <n v="36"/>
    <n v="1"/>
    <n v="20100"/>
    <n v="20100"/>
  </r>
  <r>
    <s v="MR01102"/>
    <x v="0"/>
    <x v="566"/>
    <n v="2"/>
    <x v="5"/>
    <x v="5"/>
    <s v="UN"/>
    <n v="36"/>
    <n v="1"/>
    <n v="103150"/>
    <n v="103150"/>
  </r>
  <r>
    <s v="MR01103"/>
    <x v="0"/>
    <x v="567"/>
    <n v="0"/>
    <x v="7"/>
    <x v="7"/>
    <s v="UN"/>
    <n v="36"/>
    <n v="3"/>
    <n v="34.997999999999998"/>
    <n v="104.994"/>
  </r>
  <r>
    <s v="MR01105"/>
    <x v="0"/>
    <x v="568"/>
    <n v="0"/>
    <x v="0"/>
    <x v="0"/>
    <s v="UN"/>
    <n v="36"/>
    <n v="1"/>
    <n v="26667.002"/>
    <n v="26667.002"/>
  </r>
  <r>
    <s v="MR01106"/>
    <x v="0"/>
    <x v="569"/>
    <n v="0"/>
    <x v="7"/>
    <x v="7"/>
    <s v="UN"/>
    <n v="36"/>
    <n v="2"/>
    <n v="11306.25"/>
    <n v="22612.5"/>
  </r>
  <r>
    <s v="MR01107"/>
    <x v="0"/>
    <x v="570"/>
    <n v="0"/>
    <x v="7"/>
    <x v="7"/>
    <s v="UN"/>
    <n v="36"/>
    <n v="12"/>
    <n v="17735.287"/>
    <n v="212823.44400000002"/>
  </r>
  <r>
    <s v="MR01108"/>
    <x v="0"/>
    <x v="571"/>
    <n v="0"/>
    <x v="7"/>
    <x v="7"/>
    <s v="UN"/>
    <n v="36"/>
    <n v="10"/>
    <n v="15075"/>
    <n v="150750"/>
  </r>
  <r>
    <s v="MR01110"/>
    <x v="0"/>
    <x v="572"/>
    <n v="0"/>
    <x v="14"/>
    <x v="14"/>
    <s v="UN"/>
    <n v="36"/>
    <n v="2"/>
    <n v="340000"/>
    <n v="680000"/>
  </r>
  <r>
    <s v="MR01112"/>
    <x v="0"/>
    <x v="573"/>
    <n v="0"/>
    <x v="8"/>
    <x v="8"/>
    <s v="UN"/>
    <n v="36"/>
    <n v="7"/>
    <n v="29776.714"/>
    <n v="208436.99799999999"/>
  </r>
  <r>
    <s v="MR01113"/>
    <x v="0"/>
    <x v="574"/>
    <n v="0"/>
    <x v="5"/>
    <x v="5"/>
    <s v="UN"/>
    <n v="36"/>
    <n v="1"/>
    <n v="231036.77"/>
    <n v="231036.77"/>
  </r>
  <r>
    <s v="MR01115"/>
    <x v="0"/>
    <x v="575"/>
    <n v="0"/>
    <x v="17"/>
    <x v="17"/>
    <s v="UN"/>
    <n v="36"/>
    <n v="2"/>
    <n v="753.75"/>
    <n v="1507.5"/>
  </r>
  <r>
    <s v="MR01116"/>
    <x v="0"/>
    <x v="576"/>
    <n v="0"/>
    <x v="8"/>
    <x v="8"/>
    <s v="UN"/>
    <n v="36"/>
    <n v="1"/>
    <n v="50489.79"/>
    <n v="50489.79"/>
  </r>
  <r>
    <s v="MR01120"/>
    <x v="0"/>
    <x v="577"/>
    <n v="0"/>
    <x v="14"/>
    <x v="14"/>
    <s v="UN"/>
    <n v="36"/>
    <n v="3"/>
    <n v="263708.33299999998"/>
    <n v="791124.99899999995"/>
  </r>
  <r>
    <s v="MR01126"/>
    <x v="0"/>
    <x v="578"/>
    <n v="0"/>
    <x v="17"/>
    <x v="17"/>
    <s v="UN"/>
    <n v="36"/>
    <n v="10"/>
    <n v="36210.993999999999"/>
    <n v="362109.94"/>
  </r>
  <r>
    <s v="MR01128"/>
    <x v="0"/>
    <x v="579"/>
    <n v="0"/>
    <x v="8"/>
    <x v="8"/>
    <s v="UN"/>
    <n v="36"/>
    <n v="1"/>
    <n v="73493.157999999996"/>
    <n v="73493.157999999996"/>
  </r>
  <r>
    <s v="MR01130"/>
    <x v="0"/>
    <x v="580"/>
    <n v="0"/>
    <x v="14"/>
    <x v="14"/>
    <s v="UN"/>
    <n v="36"/>
    <n v="1"/>
    <n v="309000"/>
    <n v="309000"/>
  </r>
  <r>
    <s v="MR01131"/>
    <x v="0"/>
    <x v="581"/>
    <n v="0"/>
    <x v="7"/>
    <x v="7"/>
    <s v="UN"/>
    <n v="36"/>
    <n v="2"/>
    <n v="5459.16"/>
    <n v="10918.32"/>
  </r>
  <r>
    <s v="MR01133"/>
    <x v="0"/>
    <x v="582"/>
    <n v="0"/>
    <x v="5"/>
    <x v="5"/>
    <s v="UN"/>
    <n v="36"/>
    <n v="3"/>
    <n v="299098.46399999998"/>
    <n v="897295.39199999999"/>
  </r>
  <r>
    <s v="MR01135"/>
    <x v="0"/>
    <x v="583"/>
    <n v="0"/>
    <x v="5"/>
    <x v="5"/>
    <s v="UN"/>
    <n v="36"/>
    <n v="9"/>
    <n v="190968.228"/>
    <n v="1718714.0520000001"/>
  </r>
  <r>
    <s v="MR01140"/>
    <x v="0"/>
    <x v="584"/>
    <n v="0"/>
    <x v="8"/>
    <x v="8"/>
    <s v="UN"/>
    <n v="36"/>
    <n v="2"/>
    <n v="62600"/>
    <n v="125200"/>
  </r>
  <r>
    <s v="MR01145"/>
    <x v="0"/>
    <x v="585"/>
    <n v="0"/>
    <x v="1"/>
    <x v="1"/>
    <s v="UN"/>
    <n v="36"/>
    <n v="3"/>
    <n v="33911.667000000001"/>
    <n v="101735.001"/>
  </r>
  <r>
    <s v="MR01146"/>
    <x v="0"/>
    <x v="586"/>
    <n v="0"/>
    <x v="17"/>
    <x v="17"/>
    <s v="UN"/>
    <n v="36"/>
    <n v="26"/>
    <n v="37496.839999999997"/>
    <n v="974917.83999999985"/>
  </r>
  <r>
    <s v="MR01147"/>
    <x v="0"/>
    <x v="587"/>
    <n v="0"/>
    <x v="17"/>
    <x v="17"/>
    <s v="UN"/>
    <n v="36"/>
    <n v="54"/>
    <n v="9390.1209999999992"/>
    <n v="507066.53399999999"/>
  </r>
  <r>
    <s v="MR01149"/>
    <x v="0"/>
    <x v="588"/>
    <n v="0"/>
    <x v="17"/>
    <x v="17"/>
    <s v="UN"/>
    <n v="36"/>
    <n v="185"/>
    <n v="8775"/>
    <n v="1623375"/>
  </r>
  <r>
    <s v="MR01150"/>
    <x v="0"/>
    <x v="589"/>
    <n v="0"/>
    <x v="17"/>
    <x v="17"/>
    <s v="UN"/>
    <n v="36"/>
    <n v="35"/>
    <n v="2402.2800000000002"/>
    <n v="84079.8"/>
  </r>
  <r>
    <s v="MR01151"/>
    <x v="0"/>
    <x v="590"/>
    <n v="0"/>
    <x v="17"/>
    <x v="17"/>
    <s v="UN"/>
    <n v="36"/>
    <n v="72"/>
    <n v="4067.2350000000001"/>
    <n v="292840.92"/>
  </r>
  <r>
    <s v="MR01152"/>
    <x v="0"/>
    <x v="591"/>
    <n v="0"/>
    <x v="8"/>
    <x v="8"/>
    <s v="UN"/>
    <n v="36"/>
    <n v="3"/>
    <n v="59177.75"/>
    <n v="177533.25"/>
  </r>
  <r>
    <s v="MR01153"/>
    <x v="0"/>
    <x v="592"/>
    <n v="0"/>
    <x v="8"/>
    <x v="8"/>
    <s v="UN"/>
    <n v="36"/>
    <n v="1"/>
    <n v="53767.5"/>
    <n v="53767.5"/>
  </r>
  <r>
    <s v="MR01154"/>
    <x v="0"/>
    <x v="593"/>
    <n v="0"/>
    <x v="8"/>
    <x v="8"/>
    <s v="UN"/>
    <n v="36"/>
    <n v="3"/>
    <n v="45019.286"/>
    <n v="135057.85800000001"/>
  </r>
  <r>
    <s v="MR01155"/>
    <x v="0"/>
    <x v="594"/>
    <n v="0"/>
    <x v="8"/>
    <x v="8"/>
    <s v="UN"/>
    <n v="36"/>
    <n v="2"/>
    <n v="64266.667000000001"/>
    <n v="128533.334"/>
  </r>
  <r>
    <s v="MR01159"/>
    <x v="0"/>
    <x v="595"/>
    <n v="0"/>
    <x v="0"/>
    <x v="0"/>
    <s v="UN"/>
    <n v="36"/>
    <n v="111"/>
    <n v="7462.125"/>
    <n v="828295.875"/>
  </r>
  <r>
    <s v="MR01160"/>
    <x v="0"/>
    <x v="596"/>
    <n v="0"/>
    <x v="17"/>
    <x v="17"/>
    <s v="UN"/>
    <n v="36"/>
    <n v="6"/>
    <n v="77208.857000000004"/>
    <n v="463253.14199999999"/>
  </r>
  <r>
    <s v="MR01161"/>
    <x v="0"/>
    <x v="597"/>
    <n v="0"/>
    <x v="17"/>
    <x v="17"/>
    <s v="UN"/>
    <n v="36"/>
    <n v="4"/>
    <n v="17148.636999999999"/>
    <n v="68594.547999999995"/>
  </r>
  <r>
    <s v="MR01162"/>
    <x v="0"/>
    <x v="598"/>
    <n v="0"/>
    <x v="17"/>
    <x v="17"/>
    <s v="UN"/>
    <n v="36"/>
    <n v="6"/>
    <n v="42167.540999999997"/>
    <n v="253005.24599999998"/>
  </r>
  <r>
    <s v="MR01163"/>
    <x v="0"/>
    <x v="599"/>
    <n v="0"/>
    <x v="17"/>
    <x v="17"/>
    <s v="UN"/>
    <n v="36"/>
    <n v="27"/>
    <n v="42206.904999999999"/>
    <n v="1139586.4350000001"/>
  </r>
  <r>
    <s v="MR01165"/>
    <x v="0"/>
    <x v="600"/>
    <n v="0"/>
    <x v="8"/>
    <x v="8"/>
    <s v="UN"/>
    <n v="36"/>
    <n v="1"/>
    <n v="14800"/>
    <n v="14800"/>
  </r>
  <r>
    <s v="MR01167"/>
    <x v="0"/>
    <x v="601"/>
    <n v="0"/>
    <x v="14"/>
    <x v="14"/>
    <s v="UN"/>
    <n v="36"/>
    <n v="1"/>
    <n v="746122.79399999999"/>
    <n v="746122.79399999999"/>
  </r>
  <r>
    <s v="MR01168"/>
    <x v="0"/>
    <x v="602"/>
    <n v="0"/>
    <x v="8"/>
    <x v="8"/>
    <s v="UN"/>
    <n v="36"/>
    <n v="3"/>
    <n v="113565"/>
    <n v="340695"/>
  </r>
  <r>
    <s v="MR01169"/>
    <x v="0"/>
    <x v="603"/>
    <n v="0"/>
    <x v="17"/>
    <x v="17"/>
    <s v="M"/>
    <n v="36"/>
    <n v="5.9"/>
    <n v="52000"/>
    <n v="306800"/>
  </r>
  <r>
    <s v="MR01170"/>
    <x v="0"/>
    <x v="604"/>
    <n v="0"/>
    <x v="17"/>
    <x v="17"/>
    <s v="UN"/>
    <n v="36"/>
    <n v="30"/>
    <n v="30944.298999999999"/>
    <n v="928328.97"/>
  </r>
  <r>
    <s v="MR01171"/>
    <x v="0"/>
    <x v="605"/>
    <n v="0"/>
    <x v="17"/>
    <x v="17"/>
    <s v="UN"/>
    <n v="36"/>
    <n v="6"/>
    <n v="32004.127"/>
    <n v="192024.76199999999"/>
  </r>
  <r>
    <s v="MR01172"/>
    <x v="0"/>
    <x v="606"/>
    <n v="0"/>
    <x v="17"/>
    <x v="17"/>
    <s v="UN"/>
    <n v="36"/>
    <n v="1"/>
    <n v="28871.67"/>
    <n v="28871.67"/>
  </r>
  <r>
    <s v="MR01176"/>
    <x v="0"/>
    <x v="607"/>
    <n v="0"/>
    <x v="17"/>
    <x v="17"/>
    <s v="UN"/>
    <n v="36"/>
    <n v="3"/>
    <n v="43405.91"/>
    <n v="130217.73000000001"/>
  </r>
  <r>
    <s v="MR01177"/>
    <x v="0"/>
    <x v="608"/>
    <n v="0"/>
    <x v="5"/>
    <x v="5"/>
    <s v="UN"/>
    <n v="36"/>
    <n v="4"/>
    <n v="183977.92499999999"/>
    <n v="735911.7"/>
  </r>
  <r>
    <s v="MR01180"/>
    <x v="0"/>
    <x v="609"/>
    <n v="0"/>
    <x v="0"/>
    <x v="0"/>
    <s v="UN"/>
    <n v="36"/>
    <n v="2"/>
    <n v="114587.10799999999"/>
    <n v="229174.21599999999"/>
  </r>
  <r>
    <s v="MR01182"/>
    <x v="0"/>
    <x v="610"/>
    <n v="0"/>
    <x v="6"/>
    <x v="6"/>
    <s v="UN"/>
    <n v="36"/>
    <n v="12"/>
    <n v="307.26900000000001"/>
    <n v="3687.2280000000001"/>
  </r>
  <r>
    <s v="MR01183"/>
    <x v="0"/>
    <x v="611"/>
    <n v="0"/>
    <x v="0"/>
    <x v="0"/>
    <s v="UN"/>
    <n v="36"/>
    <n v="10"/>
    <n v="1.0049999999999999"/>
    <n v="10.049999999999999"/>
  </r>
  <r>
    <s v="MR01188"/>
    <x v="0"/>
    <x v="612"/>
    <n v="0"/>
    <x v="0"/>
    <x v="0"/>
    <s v="UN"/>
    <n v="36"/>
    <n v="2"/>
    <n v="1.0049999999999999"/>
    <n v="2.0099999999999998"/>
  </r>
  <r>
    <s v="MR01189"/>
    <x v="0"/>
    <x v="613"/>
    <n v="0"/>
    <x v="0"/>
    <x v="0"/>
    <s v="UN"/>
    <n v="36"/>
    <n v="7"/>
    <n v="1.0049999999999999"/>
    <n v="7.0349999999999993"/>
  </r>
  <r>
    <s v="MR01190"/>
    <x v="0"/>
    <x v="614"/>
    <n v="0"/>
    <x v="15"/>
    <x v="15"/>
    <s v="UN"/>
    <n v="36"/>
    <n v="7"/>
    <n v="2625"/>
    <n v="18375"/>
  </r>
  <r>
    <s v="MR01195"/>
    <x v="0"/>
    <x v="615"/>
    <n v="0"/>
    <x v="8"/>
    <x v="8"/>
    <s v="UN"/>
    <n v="36"/>
    <n v="6"/>
    <n v="31476.6"/>
    <n v="188859.59999999998"/>
  </r>
  <r>
    <s v="MR01196"/>
    <x v="0"/>
    <x v="616"/>
    <n v="0"/>
    <x v="8"/>
    <x v="8"/>
    <s v="UN"/>
    <n v="36"/>
    <n v="2"/>
    <n v="20803.5"/>
    <n v="41607"/>
  </r>
  <r>
    <s v="MR01200"/>
    <x v="0"/>
    <x v="617"/>
    <n v="0"/>
    <x v="0"/>
    <x v="0"/>
    <s v="UN"/>
    <n v="36"/>
    <n v="1"/>
    <n v="265000"/>
    <n v="265000"/>
  </r>
  <r>
    <s v="MR01202"/>
    <x v="0"/>
    <x v="618"/>
    <n v="0"/>
    <x v="0"/>
    <x v="0"/>
    <s v="UN"/>
    <n v="36"/>
    <n v="11"/>
    <n v="5294.6779999999999"/>
    <n v="58241.457999999999"/>
  </r>
  <r>
    <s v="MR01208"/>
    <x v="0"/>
    <x v="619"/>
    <n v="0"/>
    <x v="14"/>
    <x v="14"/>
    <s v="UN"/>
    <n v="36"/>
    <n v="1"/>
    <n v="5459.16"/>
    <n v="5459.16"/>
  </r>
  <r>
    <s v="MR01209"/>
    <x v="0"/>
    <x v="620"/>
    <n v="0"/>
    <x v="0"/>
    <x v="0"/>
    <s v="UN"/>
    <n v="36"/>
    <n v="2"/>
    <n v="210000"/>
    <n v="420000"/>
  </r>
  <r>
    <s v="MR01211"/>
    <x v="0"/>
    <x v="621"/>
    <n v="0"/>
    <x v="0"/>
    <x v="0"/>
    <s v="UN"/>
    <n v="36"/>
    <n v="2"/>
    <n v="150833.33300000001"/>
    <n v="301666.66600000003"/>
  </r>
  <r>
    <s v="MR01214"/>
    <x v="0"/>
    <x v="622"/>
    <n v="0"/>
    <x v="0"/>
    <x v="0"/>
    <s v="UN"/>
    <n v="36"/>
    <n v="2"/>
    <n v="180000"/>
    <n v="360000"/>
  </r>
  <r>
    <s v="MR01216"/>
    <x v="0"/>
    <x v="623"/>
    <n v="0"/>
    <x v="8"/>
    <x v="8"/>
    <s v="UN"/>
    <n v="36"/>
    <n v="3"/>
    <n v="15919.513999999999"/>
    <n v="47758.542000000001"/>
  </r>
  <r>
    <s v="MR01217"/>
    <x v="0"/>
    <x v="624"/>
    <n v="0"/>
    <x v="8"/>
    <x v="8"/>
    <s v="UN"/>
    <n v="36"/>
    <n v="3"/>
    <n v="12927.619000000001"/>
    <n v="38782.857000000004"/>
  </r>
  <r>
    <s v="MR01218"/>
    <x v="0"/>
    <x v="625"/>
    <n v="0"/>
    <x v="0"/>
    <x v="0"/>
    <s v="UN"/>
    <n v="36"/>
    <n v="5"/>
    <n v="26632.5"/>
    <n v="133162.5"/>
  </r>
  <r>
    <s v="MR01223"/>
    <x v="0"/>
    <x v="626"/>
    <n v="0"/>
    <x v="0"/>
    <x v="0"/>
    <s v="UN"/>
    <n v="36"/>
    <n v="15"/>
    <n v="24838.511999999999"/>
    <n v="372577.68"/>
  </r>
  <r>
    <s v="MR01226"/>
    <x v="0"/>
    <x v="627"/>
    <n v="0"/>
    <x v="8"/>
    <x v="8"/>
    <s v="UN"/>
    <n v="36"/>
    <n v="2"/>
    <n v="5459.16"/>
    <n v="10918.32"/>
  </r>
  <r>
    <s v="MR01227"/>
    <x v="0"/>
    <x v="628"/>
    <n v="0"/>
    <x v="0"/>
    <x v="0"/>
    <s v="UN"/>
    <n v="36"/>
    <n v="2"/>
    <n v="228255"/>
    <n v="456510"/>
  </r>
  <r>
    <s v="MR01230"/>
    <x v="0"/>
    <x v="629"/>
    <n v="0"/>
    <x v="14"/>
    <x v="14"/>
    <s v="UN"/>
    <n v="36"/>
    <n v="1"/>
    <n v="1.0049999999999999"/>
    <n v="1.0049999999999999"/>
  </r>
  <r>
    <s v="MR01231"/>
    <x v="0"/>
    <x v="630"/>
    <n v="0"/>
    <x v="0"/>
    <x v="0"/>
    <s v="UN"/>
    <n v="36"/>
    <n v="2"/>
    <n v="278887.5"/>
    <n v="557775"/>
  </r>
  <r>
    <s v="MR01234"/>
    <x v="0"/>
    <x v="631"/>
    <n v="0"/>
    <x v="8"/>
    <x v="8"/>
    <s v="UN"/>
    <n v="36"/>
    <n v="1"/>
    <n v="71104"/>
    <n v="71104"/>
  </r>
  <r>
    <s v="MR01241"/>
    <x v="0"/>
    <x v="632"/>
    <n v="0"/>
    <x v="8"/>
    <x v="8"/>
    <s v="UN"/>
    <n v="36"/>
    <n v="1"/>
    <n v="42197"/>
    <n v="42197"/>
  </r>
  <r>
    <s v="MR01244"/>
    <x v="0"/>
    <x v="633"/>
    <n v="6"/>
    <x v="0"/>
    <x v="0"/>
    <s v="UN"/>
    <n v="36"/>
    <n v="4"/>
    <n v="2652.7139999999999"/>
    <n v="10610.856"/>
  </r>
  <r>
    <s v="MR01252"/>
    <x v="0"/>
    <x v="634"/>
    <n v="0"/>
    <x v="0"/>
    <x v="0"/>
    <s v="UN"/>
    <n v="36"/>
    <n v="1"/>
    <n v="822612.6"/>
    <n v="822612.6"/>
  </r>
  <r>
    <s v="MR01253"/>
    <x v="0"/>
    <x v="635"/>
    <n v="0"/>
    <x v="14"/>
    <x v="14"/>
    <s v="UN"/>
    <n v="36"/>
    <n v="1"/>
    <n v="1.0049999999999999"/>
    <n v="1.0049999999999999"/>
  </r>
  <r>
    <s v="MR01255"/>
    <x v="0"/>
    <x v="636"/>
    <n v="0"/>
    <x v="14"/>
    <x v="14"/>
    <s v="UN"/>
    <n v="36"/>
    <n v="2"/>
    <n v="514550.86499999999"/>
    <n v="1029101.73"/>
  </r>
  <r>
    <s v="MR01256"/>
    <x v="0"/>
    <x v="637"/>
    <n v="0"/>
    <x v="14"/>
    <x v="14"/>
    <s v="UN"/>
    <n v="36"/>
    <n v="4"/>
    <n v="514550.86499999999"/>
    <n v="2058203.46"/>
  </r>
  <r>
    <s v="MR01257"/>
    <x v="0"/>
    <x v="638"/>
    <n v="0"/>
    <x v="14"/>
    <x v="14"/>
    <s v="UN"/>
    <n v="36"/>
    <n v="2"/>
    <n v="514550.86499999999"/>
    <n v="1029101.73"/>
  </r>
  <r>
    <s v="MR01258"/>
    <x v="0"/>
    <x v="639"/>
    <n v="0"/>
    <x v="14"/>
    <x v="14"/>
    <s v="UN"/>
    <n v="36"/>
    <n v="2"/>
    <n v="643188.86499999999"/>
    <n v="1286377.73"/>
  </r>
  <r>
    <s v="MR01259"/>
    <x v="0"/>
    <x v="640"/>
    <n v="0"/>
    <x v="12"/>
    <x v="12"/>
    <s v="UN"/>
    <n v="36"/>
    <n v="2"/>
    <n v="1.0049999999999999"/>
    <n v="2.0099999999999998"/>
  </r>
  <r>
    <s v="MR01262"/>
    <x v="0"/>
    <x v="641"/>
    <n v="2"/>
    <x v="1"/>
    <x v="1"/>
    <s v="UN"/>
    <n v="36"/>
    <n v="1"/>
    <n v="36833.332999999999"/>
    <n v="36833.332999999999"/>
  </r>
  <r>
    <s v="MR01264"/>
    <x v="0"/>
    <x v="642"/>
    <n v="0"/>
    <x v="5"/>
    <x v="5"/>
    <s v="UN"/>
    <n v="36"/>
    <n v="1"/>
    <n v="1.0049999999999999"/>
    <n v="1.0049999999999999"/>
  </r>
  <r>
    <s v="MR01267"/>
    <x v="0"/>
    <x v="643"/>
    <n v="0"/>
    <x v="18"/>
    <x v="18"/>
    <s v="UN"/>
    <n v="36"/>
    <n v="1"/>
    <n v="1.0049999999999999"/>
    <n v="1.0049999999999999"/>
  </r>
  <r>
    <s v="MR01269"/>
    <x v="0"/>
    <x v="644"/>
    <n v="0"/>
    <x v="12"/>
    <x v="12"/>
    <s v="UN"/>
    <n v="36"/>
    <n v="2"/>
    <n v="1.0049999999999999"/>
    <n v="2.0099999999999998"/>
  </r>
  <r>
    <s v="MR01270"/>
    <x v="0"/>
    <x v="645"/>
    <n v="1"/>
    <x v="4"/>
    <x v="4"/>
    <s v="UN"/>
    <n v="36"/>
    <n v="2"/>
    <n v="180000.503"/>
    <n v="360001.00599999999"/>
  </r>
  <r>
    <s v="MR01271"/>
    <x v="0"/>
    <x v="646"/>
    <n v="0"/>
    <x v="4"/>
    <x v="4"/>
    <s v="UN"/>
    <n v="36"/>
    <n v="1"/>
    <n v="1.0049999999999999"/>
    <n v="1.0049999999999999"/>
  </r>
  <r>
    <s v="MR01272"/>
    <x v="0"/>
    <x v="647"/>
    <n v="0"/>
    <x v="1"/>
    <x v="1"/>
    <s v="UN"/>
    <n v="36"/>
    <n v="1"/>
    <n v="1.0049999999999999"/>
    <n v="1.0049999999999999"/>
  </r>
  <r>
    <s v="MR01273"/>
    <x v="0"/>
    <x v="648"/>
    <n v="0"/>
    <x v="4"/>
    <x v="4"/>
    <s v="UN"/>
    <n v="36"/>
    <n v="2"/>
    <n v="499000"/>
    <n v="998000"/>
  </r>
  <r>
    <s v="MR01274"/>
    <x v="0"/>
    <x v="649"/>
    <n v="0"/>
    <x v="1"/>
    <x v="1"/>
    <s v="UN"/>
    <n v="36"/>
    <n v="1"/>
    <n v="1.0049999999999999"/>
    <n v="1.0049999999999999"/>
  </r>
  <r>
    <s v="MR01277"/>
    <x v="0"/>
    <x v="650"/>
    <n v="0"/>
    <x v="1"/>
    <x v="1"/>
    <s v="UN"/>
    <n v="36"/>
    <n v="2"/>
    <n v="250000"/>
    <n v="500000"/>
  </r>
  <r>
    <s v="MR01279"/>
    <x v="0"/>
    <x v="651"/>
    <n v="0"/>
    <x v="1"/>
    <x v="1"/>
    <s v="UN"/>
    <n v="36"/>
    <n v="5"/>
    <n v="1.0049999999999999"/>
    <n v="5.0249999999999995"/>
  </r>
  <r>
    <s v="MR01281"/>
    <x v="0"/>
    <x v="652"/>
    <n v="0"/>
    <x v="1"/>
    <x v="1"/>
    <s v="UN"/>
    <n v="36"/>
    <n v="1"/>
    <n v="1.0049999999999999"/>
    <n v="1.0049999999999999"/>
  </r>
  <r>
    <s v="MR01282"/>
    <x v="0"/>
    <x v="653"/>
    <n v="0"/>
    <x v="5"/>
    <x v="5"/>
    <s v="UN"/>
    <n v="36"/>
    <n v="3"/>
    <n v="1.0049999999999999"/>
    <n v="3.0149999999999997"/>
  </r>
  <r>
    <s v="MR01283"/>
    <x v="0"/>
    <x v="654"/>
    <n v="0"/>
    <x v="4"/>
    <x v="4"/>
    <s v="UN"/>
    <n v="36"/>
    <n v="3"/>
    <n v="1.0049999999999999"/>
    <n v="3.0149999999999997"/>
  </r>
  <r>
    <s v="MR01284"/>
    <x v="0"/>
    <x v="655"/>
    <n v="0"/>
    <x v="4"/>
    <x v="4"/>
    <s v="UN"/>
    <n v="36"/>
    <n v="1"/>
    <n v="1.0049999999999999"/>
    <n v="1.0049999999999999"/>
  </r>
  <r>
    <s v="MR01285"/>
    <x v="0"/>
    <x v="656"/>
    <n v="0"/>
    <x v="5"/>
    <x v="5"/>
    <s v="UN"/>
    <n v="36"/>
    <n v="11"/>
    <n v="1.0049999999999999"/>
    <n v="11.055"/>
  </r>
  <r>
    <s v="MR01290"/>
    <x v="0"/>
    <x v="657"/>
    <n v="0"/>
    <x v="1"/>
    <x v="1"/>
    <s v="UN"/>
    <n v="36"/>
    <n v="1"/>
    <n v="1.0049999999999999"/>
    <n v="1.0049999999999999"/>
  </r>
  <r>
    <s v="MR01292"/>
    <x v="0"/>
    <x v="658"/>
    <n v="0"/>
    <x v="8"/>
    <x v="8"/>
    <s v="UN"/>
    <n v="36"/>
    <n v="1"/>
    <n v="45900"/>
    <n v="45900"/>
  </r>
  <r>
    <s v="MR01293"/>
    <x v="0"/>
    <x v="659"/>
    <n v="0"/>
    <x v="12"/>
    <x v="12"/>
    <s v="UN"/>
    <n v="36"/>
    <n v="2"/>
    <n v="1.0049999999999999"/>
    <n v="2.0099999999999998"/>
  </r>
  <r>
    <s v="MR01294"/>
    <x v="0"/>
    <x v="660"/>
    <n v="0"/>
    <x v="6"/>
    <x v="6"/>
    <s v="UN"/>
    <n v="36"/>
    <n v="3"/>
    <n v="182250.75399999999"/>
    <n v="546752.26199999999"/>
  </r>
  <r>
    <s v="MR01299"/>
    <x v="0"/>
    <x v="661"/>
    <n v="0"/>
    <x v="12"/>
    <x v="12"/>
    <s v="UN"/>
    <n v="36"/>
    <n v="4"/>
    <n v="5625.2510000000002"/>
    <n v="22501.004000000001"/>
  </r>
  <r>
    <s v="MR01300"/>
    <x v="0"/>
    <x v="662"/>
    <n v="0"/>
    <x v="14"/>
    <x v="14"/>
    <s v="UN"/>
    <n v="36"/>
    <n v="1"/>
    <n v="170245"/>
    <n v="170245"/>
  </r>
  <r>
    <s v="MR01301"/>
    <x v="0"/>
    <x v="663"/>
    <n v="0"/>
    <x v="0"/>
    <x v="0"/>
    <s v="UN"/>
    <n v="36"/>
    <n v="2"/>
    <n v="1.0049999999999999"/>
    <n v="2.0099999999999998"/>
  </r>
  <r>
    <s v="MR01302"/>
    <x v="0"/>
    <x v="664"/>
    <n v="0"/>
    <x v="12"/>
    <x v="12"/>
    <s v="UN"/>
    <n v="36"/>
    <n v="2"/>
    <n v="1.0049999999999999"/>
    <n v="2.0099999999999998"/>
  </r>
  <r>
    <s v="MR01303"/>
    <x v="0"/>
    <x v="665"/>
    <n v="0"/>
    <x v="0"/>
    <x v="0"/>
    <s v="UN"/>
    <n v="36"/>
    <n v="1"/>
    <n v="1.0049999999999999"/>
    <n v="1.0049999999999999"/>
  </r>
  <r>
    <s v="MR01304"/>
    <x v="0"/>
    <x v="666"/>
    <n v="0"/>
    <x v="10"/>
    <x v="10"/>
    <s v="UN"/>
    <n v="36"/>
    <n v="1"/>
    <n v="1.0049999999999999"/>
    <n v="1.0049999999999999"/>
  </r>
  <r>
    <s v="MR01305"/>
    <x v="0"/>
    <x v="667"/>
    <n v="0"/>
    <x v="4"/>
    <x v="4"/>
    <s v="UN"/>
    <n v="36"/>
    <n v="1"/>
    <n v="1.0049999999999999"/>
    <n v="1.0049999999999999"/>
  </r>
  <r>
    <s v="MR01306"/>
    <x v="0"/>
    <x v="668"/>
    <n v="0"/>
    <x v="14"/>
    <x v="14"/>
    <s v="UN"/>
    <n v="36"/>
    <n v="1"/>
    <n v="1.0049999999999999"/>
    <n v="1.0049999999999999"/>
  </r>
  <r>
    <s v="MR01309"/>
    <x v="0"/>
    <x v="669"/>
    <n v="0"/>
    <x v="14"/>
    <x v="14"/>
    <s v="UN"/>
    <n v="36"/>
    <n v="1"/>
    <n v="240000"/>
    <n v="240000"/>
  </r>
  <r>
    <s v="MR01311"/>
    <x v="0"/>
    <x v="670"/>
    <n v="0"/>
    <x v="8"/>
    <x v="8"/>
    <s v="UN"/>
    <n v="36"/>
    <n v="1"/>
    <n v="78900"/>
    <n v="78900"/>
  </r>
  <r>
    <s v="MR01317"/>
    <x v="0"/>
    <x v="671"/>
    <n v="0"/>
    <x v="8"/>
    <x v="8"/>
    <s v="UN"/>
    <n v="36"/>
    <n v="2"/>
    <n v="6907.3649999999998"/>
    <n v="13814.73"/>
  </r>
  <r>
    <s v="MR01319"/>
    <x v="0"/>
    <x v="672"/>
    <n v="0"/>
    <x v="1"/>
    <x v="1"/>
    <s v="UN"/>
    <n v="36"/>
    <n v="1"/>
    <n v="231405.27"/>
    <n v="231405.27"/>
  </r>
  <r>
    <s v="MR01320"/>
    <x v="0"/>
    <x v="673"/>
    <n v="0"/>
    <x v="1"/>
    <x v="1"/>
    <s v="UN"/>
    <n v="36"/>
    <n v="2"/>
    <n v="119155.815"/>
    <n v="238311.63"/>
  </r>
  <r>
    <s v="MR01321"/>
    <x v="0"/>
    <x v="674"/>
    <n v="0"/>
    <x v="1"/>
    <x v="1"/>
    <s v="UN"/>
    <n v="36"/>
    <n v="1"/>
    <n v="139878.91500000001"/>
    <n v="139878.91500000001"/>
  </r>
  <r>
    <s v="MR01326"/>
    <x v="0"/>
    <x v="675"/>
    <n v="0"/>
    <x v="5"/>
    <x v="5"/>
    <s v="UN"/>
    <n v="36"/>
    <n v="1"/>
    <n v="105300"/>
    <n v="105300"/>
  </r>
  <r>
    <s v="MR01327"/>
    <x v="0"/>
    <x v="676"/>
    <n v="0"/>
    <x v="5"/>
    <x v="5"/>
    <s v="UN"/>
    <n v="36"/>
    <n v="1"/>
    <n v="1.0049999999999999"/>
    <n v="1.0049999999999999"/>
  </r>
  <r>
    <s v="MR01336"/>
    <x v="0"/>
    <x v="677"/>
    <n v="0"/>
    <x v="4"/>
    <x v="4"/>
    <s v="UN"/>
    <n v="36"/>
    <n v="1"/>
    <n v="298753.33500000002"/>
    <n v="298753.33500000002"/>
  </r>
  <r>
    <s v="MR01338"/>
    <x v="0"/>
    <x v="678"/>
    <n v="0"/>
    <x v="1"/>
    <x v="1"/>
    <s v="UN"/>
    <n v="36"/>
    <n v="3"/>
    <n v="24113.463"/>
    <n v="72340.388999999996"/>
  </r>
  <r>
    <s v="MR01343"/>
    <x v="0"/>
    <x v="679"/>
    <n v="0"/>
    <x v="0"/>
    <x v="0"/>
    <s v="UN"/>
    <n v="36"/>
    <n v="4"/>
    <n v="16859.88"/>
    <n v="67439.520000000004"/>
  </r>
  <r>
    <s v="MR01348"/>
    <x v="0"/>
    <x v="680"/>
    <n v="0"/>
    <x v="0"/>
    <x v="0"/>
    <s v="UN"/>
    <n v="36"/>
    <n v="21"/>
    <n v="19887.022000000001"/>
    <n v="417627.462"/>
  </r>
  <r>
    <s v="MR01349"/>
    <x v="0"/>
    <x v="681"/>
    <n v="0"/>
    <x v="1"/>
    <x v="1"/>
    <s v="UN"/>
    <n v="36"/>
    <n v="3"/>
    <n v="94194.63"/>
    <n v="282583.89"/>
  </r>
  <r>
    <s v="MR01350"/>
    <x v="0"/>
    <x v="682"/>
    <n v="0"/>
    <x v="18"/>
    <x v="18"/>
    <s v="UN"/>
    <n v="36"/>
    <n v="2"/>
    <n v="560248.33400000003"/>
    <n v="1120496.6680000001"/>
  </r>
  <r>
    <s v="MR01353"/>
    <x v="0"/>
    <x v="683"/>
    <n v="0"/>
    <x v="1"/>
    <x v="1"/>
    <s v="UN"/>
    <n v="36"/>
    <n v="1"/>
    <n v="15420.72"/>
    <n v="15420.72"/>
  </r>
  <r>
    <s v="MR01354"/>
    <x v="0"/>
    <x v="684"/>
    <n v="0"/>
    <x v="1"/>
    <x v="1"/>
    <s v="UN"/>
    <n v="36"/>
    <n v="4"/>
    <n v="33442.379999999997"/>
    <n v="133769.51999999999"/>
  </r>
  <r>
    <s v="MR01359"/>
    <x v="0"/>
    <x v="685"/>
    <n v="0"/>
    <x v="1"/>
    <x v="1"/>
    <s v="UN"/>
    <n v="36"/>
    <n v="1"/>
    <n v="27231.48"/>
    <n v="27231.48"/>
  </r>
  <r>
    <s v="MR01360"/>
    <x v="0"/>
    <x v="686"/>
    <n v="0"/>
    <x v="1"/>
    <x v="1"/>
    <s v="UN"/>
    <n v="36"/>
    <n v="5"/>
    <n v="56831.107000000004"/>
    <n v="284155.53500000003"/>
  </r>
  <r>
    <s v="MR01361"/>
    <x v="0"/>
    <x v="687"/>
    <n v="0"/>
    <x v="1"/>
    <x v="1"/>
    <s v="UN"/>
    <n v="36"/>
    <n v="2"/>
    <n v="20127.687999999998"/>
    <n v="40255.375999999997"/>
  </r>
  <r>
    <s v="MR01363"/>
    <x v="0"/>
    <x v="688"/>
    <n v="0"/>
    <x v="1"/>
    <x v="1"/>
    <s v="UN"/>
    <n v="36"/>
    <n v="1"/>
    <n v="232061.37400000001"/>
    <n v="232061.37400000001"/>
  </r>
  <r>
    <s v="MR01365"/>
    <x v="0"/>
    <x v="689"/>
    <n v="0"/>
    <x v="1"/>
    <x v="1"/>
    <s v="UN"/>
    <n v="36"/>
    <n v="1"/>
    <n v="81694.44"/>
    <n v="81694.44"/>
  </r>
  <r>
    <s v="MR01366"/>
    <x v="0"/>
    <x v="690"/>
    <n v="0"/>
    <x v="1"/>
    <x v="1"/>
    <s v="UN"/>
    <n v="36"/>
    <n v="3"/>
    <n v="59412.203000000001"/>
    <n v="178236.609"/>
  </r>
  <r>
    <s v="MR01367"/>
    <x v="0"/>
    <x v="691"/>
    <n v="0"/>
    <x v="1"/>
    <x v="1"/>
    <s v="UN"/>
    <n v="36"/>
    <n v="2"/>
    <n v="35519.444000000003"/>
    <n v="71038.888000000006"/>
  </r>
  <r>
    <s v="MR01368"/>
    <x v="0"/>
    <x v="692"/>
    <n v="0"/>
    <x v="1"/>
    <x v="1"/>
    <s v="UN"/>
    <n v="36"/>
    <n v="2"/>
    <n v="32441.4"/>
    <n v="64882.8"/>
  </r>
  <r>
    <s v="MR01369"/>
    <x v="0"/>
    <x v="693"/>
    <n v="0"/>
    <x v="1"/>
    <x v="1"/>
    <s v="UN"/>
    <n v="36"/>
    <n v="8"/>
    <n v="8998.3379999999997"/>
    <n v="71986.703999999998"/>
  </r>
  <r>
    <s v="MR01370"/>
    <x v="0"/>
    <x v="694"/>
    <n v="0"/>
    <x v="1"/>
    <x v="1"/>
    <s v="UN"/>
    <n v="36"/>
    <n v="3"/>
    <n v="585962.10400000005"/>
    <n v="1757886.3120000002"/>
  </r>
  <r>
    <s v="MR01371"/>
    <x v="0"/>
    <x v="695"/>
    <n v="0"/>
    <x v="1"/>
    <x v="1"/>
    <s v="UN"/>
    <n v="36"/>
    <n v="3"/>
    <n v="208524.02299999999"/>
    <n v="625572.0689999999"/>
  </r>
  <r>
    <s v="MR01372"/>
    <x v="0"/>
    <x v="696"/>
    <n v="0"/>
    <x v="12"/>
    <x v="12"/>
    <s v="UN"/>
    <n v="36"/>
    <n v="1"/>
    <n v="195300"/>
    <n v="195300"/>
  </r>
  <r>
    <s v="MR01373"/>
    <x v="0"/>
    <x v="697"/>
    <n v="0"/>
    <x v="12"/>
    <x v="12"/>
    <s v="UN"/>
    <n v="36"/>
    <n v="1"/>
    <n v="34099.65"/>
    <n v="34099.65"/>
  </r>
  <r>
    <s v="MR01376"/>
    <x v="0"/>
    <x v="698"/>
    <n v="0"/>
    <x v="12"/>
    <x v="12"/>
    <s v="UN"/>
    <n v="36"/>
    <n v="1"/>
    <n v="35756.894999999997"/>
    <n v="35756.894999999997"/>
  </r>
  <r>
    <s v="MR01378"/>
    <x v="0"/>
    <x v="699"/>
    <n v="0"/>
    <x v="8"/>
    <x v="8"/>
    <s v="UN"/>
    <n v="36"/>
    <n v="1"/>
    <n v="39906.667000000001"/>
    <n v="39906.667000000001"/>
  </r>
  <r>
    <s v="MR01379"/>
    <x v="0"/>
    <x v="700"/>
    <n v="0"/>
    <x v="12"/>
    <x v="12"/>
    <s v="UN"/>
    <n v="36"/>
    <n v="3"/>
    <n v="24627.082999999999"/>
    <n v="73881.248999999996"/>
  </r>
  <r>
    <s v="MR01380"/>
    <x v="0"/>
    <x v="701"/>
    <n v="0"/>
    <x v="8"/>
    <x v="8"/>
    <s v="UN"/>
    <n v="36"/>
    <n v="1"/>
    <n v="27270.107"/>
    <n v="27270.107"/>
  </r>
  <r>
    <s v="MR01381"/>
    <x v="0"/>
    <x v="702"/>
    <n v="0"/>
    <x v="8"/>
    <x v="8"/>
    <s v="UN"/>
    <n v="36"/>
    <n v="1"/>
    <n v="18232.71"/>
    <n v="18232.71"/>
  </r>
  <r>
    <s v="MR01382"/>
    <x v="0"/>
    <x v="703"/>
    <n v="0"/>
    <x v="8"/>
    <x v="8"/>
    <s v="UN"/>
    <n v="36"/>
    <n v="2"/>
    <n v="7341.5249999999996"/>
    <n v="14683.05"/>
  </r>
  <r>
    <s v="MR01383"/>
    <x v="0"/>
    <x v="704"/>
    <n v="0"/>
    <x v="12"/>
    <x v="12"/>
    <s v="UN"/>
    <n v="36"/>
    <n v="2"/>
    <n v="29100.78"/>
    <n v="58201.56"/>
  </r>
  <r>
    <s v="MR01384"/>
    <x v="0"/>
    <x v="705"/>
    <n v="0"/>
    <x v="12"/>
    <x v="12"/>
    <s v="UN"/>
    <n v="36"/>
    <n v="1"/>
    <n v="43096.41"/>
    <n v="43096.41"/>
  </r>
  <r>
    <s v="MR01385"/>
    <x v="0"/>
    <x v="706"/>
    <n v="0"/>
    <x v="12"/>
    <x v="12"/>
    <s v="UN"/>
    <n v="36"/>
    <n v="2"/>
    <n v="34048.394999999997"/>
    <n v="68096.789999999994"/>
  </r>
  <r>
    <s v="MR01386"/>
    <x v="0"/>
    <x v="707"/>
    <n v="0"/>
    <x v="12"/>
    <x v="12"/>
    <s v="UN"/>
    <n v="36"/>
    <n v="5"/>
    <n v="32038.282999999999"/>
    <n v="160191.41500000001"/>
  </r>
  <r>
    <s v="MR01387"/>
    <x v="0"/>
    <x v="708"/>
    <n v="0"/>
    <x v="4"/>
    <x v="4"/>
    <s v="UN"/>
    <n v="36"/>
    <n v="1"/>
    <n v="645000"/>
    <n v="645000"/>
  </r>
  <r>
    <s v="MR01391"/>
    <x v="0"/>
    <x v="709"/>
    <n v="0"/>
    <x v="5"/>
    <x v="5"/>
    <s v="UN"/>
    <n v="36"/>
    <n v="1"/>
    <n v="184464.73499999999"/>
    <n v="184464.73499999999"/>
  </r>
  <r>
    <s v="MR01392"/>
    <x v="0"/>
    <x v="710"/>
    <n v="0"/>
    <x v="5"/>
    <x v="5"/>
    <s v="UN"/>
    <n v="36"/>
    <n v="1"/>
    <n v="231824.35500000001"/>
    <n v="231824.35500000001"/>
  </r>
  <r>
    <s v="MR01393"/>
    <x v="0"/>
    <x v="711"/>
    <n v="0"/>
    <x v="5"/>
    <x v="5"/>
    <s v="UN"/>
    <n v="36"/>
    <n v="1"/>
    <n v="139473.9"/>
    <n v="139473.9"/>
  </r>
  <r>
    <s v="MR01399"/>
    <x v="0"/>
    <x v="712"/>
    <n v="0"/>
    <x v="1"/>
    <x v="1"/>
    <s v="UN"/>
    <n v="36"/>
    <n v="1"/>
    <n v="173406.72"/>
    <n v="173406.72"/>
  </r>
  <r>
    <s v="MR01406"/>
    <x v="0"/>
    <x v="713"/>
    <n v="0"/>
    <x v="1"/>
    <x v="1"/>
    <s v="UN"/>
    <n v="36"/>
    <n v="9"/>
    <n v="106321.97500000001"/>
    <n v="956897.77500000002"/>
  </r>
  <r>
    <s v="MR01409"/>
    <x v="0"/>
    <x v="714"/>
    <n v="0"/>
    <x v="12"/>
    <x v="12"/>
    <s v="UN"/>
    <n v="36"/>
    <n v="2"/>
    <n v="275000"/>
    <n v="550000"/>
  </r>
  <r>
    <s v="MR01411"/>
    <x v="0"/>
    <x v="715"/>
    <n v="0"/>
    <x v="4"/>
    <x v="4"/>
    <s v="UN"/>
    <n v="36"/>
    <n v="1"/>
    <n v="276035.31"/>
    <n v="276035.31"/>
  </r>
  <r>
    <s v="MR01416"/>
    <x v="0"/>
    <x v="716"/>
    <n v="0"/>
    <x v="4"/>
    <x v="4"/>
    <s v="UN"/>
    <n v="36"/>
    <n v="2"/>
    <n v="270169.94900000002"/>
    <n v="540339.89800000004"/>
  </r>
  <r>
    <s v="MR01417"/>
    <x v="0"/>
    <x v="717"/>
    <n v="0"/>
    <x v="4"/>
    <x v="4"/>
    <s v="UN"/>
    <n v="36"/>
    <n v="1"/>
    <n v="518231.10399999999"/>
    <n v="518231.10399999999"/>
  </r>
  <r>
    <s v="MR01419"/>
    <x v="0"/>
    <x v="718"/>
    <n v="0"/>
    <x v="4"/>
    <x v="4"/>
    <s v="UN"/>
    <n v="36"/>
    <n v="2"/>
    <n v="95000"/>
    <n v="190000"/>
  </r>
  <r>
    <s v="MR01421"/>
    <x v="0"/>
    <x v="719"/>
    <n v="0"/>
    <x v="8"/>
    <x v="8"/>
    <s v="UN"/>
    <n v="36"/>
    <n v="3"/>
    <n v="30030"/>
    <n v="90090"/>
  </r>
  <r>
    <s v="MR01424"/>
    <x v="0"/>
    <x v="720"/>
    <n v="0"/>
    <x v="1"/>
    <x v="1"/>
    <s v="UN"/>
    <n v="36"/>
    <n v="1"/>
    <n v="284156.71500000003"/>
    <n v="284156.71500000003"/>
  </r>
  <r>
    <s v="MR01425"/>
    <x v="0"/>
    <x v="721"/>
    <n v="0"/>
    <x v="1"/>
    <x v="1"/>
    <s v="UN"/>
    <n v="36"/>
    <n v="1"/>
    <n v="201278.38500000001"/>
    <n v="201278.38500000001"/>
  </r>
  <r>
    <s v="MR01426"/>
    <x v="0"/>
    <x v="722"/>
    <n v="0"/>
    <x v="1"/>
    <x v="1"/>
    <s v="UN"/>
    <n v="36"/>
    <n v="1"/>
    <n v="179966.35500000001"/>
    <n v="179966.35500000001"/>
  </r>
  <r>
    <s v="MR01427"/>
    <x v="0"/>
    <x v="723"/>
    <n v="0"/>
    <x v="1"/>
    <x v="1"/>
    <s v="UN"/>
    <n v="36"/>
    <n v="10"/>
    <n v="9471.8539999999994"/>
    <n v="94718.54"/>
  </r>
  <r>
    <s v="MR01428"/>
    <x v="0"/>
    <x v="724"/>
    <n v="0"/>
    <x v="1"/>
    <x v="1"/>
    <s v="UN"/>
    <n v="36"/>
    <n v="1"/>
    <n v="42623.055"/>
    <n v="42623.055"/>
  </r>
  <r>
    <s v="MR01430"/>
    <x v="0"/>
    <x v="725"/>
    <n v="0"/>
    <x v="0"/>
    <x v="0"/>
    <s v="M"/>
    <n v="36"/>
    <n v="97.85"/>
    <n v="18624.848000000002"/>
    <n v="1822441.3768"/>
  </r>
  <r>
    <s v="MR01431"/>
    <x v="0"/>
    <x v="726"/>
    <n v="0"/>
    <x v="0"/>
    <x v="0"/>
    <s v="M"/>
    <n v="36"/>
    <n v="186.4"/>
    <n v="8931.3150000000005"/>
    <n v="1664797.1160000002"/>
  </r>
  <r>
    <s v="MR01433"/>
    <x v="0"/>
    <x v="727"/>
    <n v="0"/>
    <x v="8"/>
    <x v="8"/>
    <s v="UN"/>
    <n v="36"/>
    <n v="1"/>
    <n v="60954.5"/>
    <n v="60954.5"/>
  </r>
  <r>
    <s v="MR01434"/>
    <x v="0"/>
    <x v="728"/>
    <n v="0"/>
    <x v="1"/>
    <x v="1"/>
    <s v="M"/>
    <n v="36"/>
    <n v="193.2"/>
    <n v="19664.157999999999"/>
    <n v="3799115.3255999996"/>
  </r>
  <r>
    <s v="MR01435"/>
    <x v="0"/>
    <x v="729"/>
    <n v="0"/>
    <x v="0"/>
    <x v="0"/>
    <s v="UN"/>
    <n v="36"/>
    <n v="1"/>
    <n v="388552.09499999997"/>
    <n v="388552.09499999997"/>
  </r>
  <r>
    <s v="MR01438"/>
    <x v="0"/>
    <x v="730"/>
    <n v="0"/>
    <x v="0"/>
    <x v="0"/>
    <s v="UN"/>
    <n v="36"/>
    <n v="207.18"/>
    <n v="13667.114"/>
    <n v="2831552.6785200001"/>
  </r>
  <r>
    <s v="MR01439"/>
    <x v="0"/>
    <x v="731"/>
    <n v="0"/>
    <x v="14"/>
    <x v="14"/>
    <s v="UN"/>
    <n v="36"/>
    <n v="1"/>
    <n v="360000"/>
    <n v="360000"/>
  </r>
  <r>
    <s v="MR01442"/>
    <x v="0"/>
    <x v="732"/>
    <n v="0"/>
    <x v="2"/>
    <x v="2"/>
    <s v="UN"/>
    <n v="36"/>
    <n v="2"/>
    <n v="134000"/>
    <n v="268000"/>
  </r>
  <r>
    <s v="MR01444"/>
    <x v="0"/>
    <x v="733"/>
    <n v="0"/>
    <x v="0"/>
    <x v="0"/>
    <s v="UN"/>
    <n v="36"/>
    <n v="4"/>
    <n v="543098.53200000001"/>
    <n v="2172394.128"/>
  </r>
  <r>
    <s v="MR01445"/>
    <x v="0"/>
    <x v="734"/>
    <n v="0"/>
    <x v="12"/>
    <x v="12"/>
    <s v="UN"/>
    <n v="36"/>
    <n v="1"/>
    <n v="82340"/>
    <n v="82340"/>
  </r>
  <r>
    <s v="MR01447"/>
    <x v="0"/>
    <x v="735"/>
    <n v="0"/>
    <x v="5"/>
    <x v="5"/>
    <s v="UN"/>
    <n v="36"/>
    <n v="5"/>
    <n v="50191.02"/>
    <n v="250955.09999999998"/>
  </r>
  <r>
    <s v="MR01449"/>
    <x v="0"/>
    <x v="736"/>
    <n v="0"/>
    <x v="0"/>
    <x v="0"/>
    <s v="UN"/>
    <n v="36"/>
    <n v="35"/>
    <n v="224984.44500000001"/>
    <n v="7874455.5750000002"/>
  </r>
  <r>
    <s v="MR01458"/>
    <x v="0"/>
    <x v="737"/>
    <n v="0"/>
    <x v="0"/>
    <x v="0"/>
    <s v="UN"/>
    <n v="36"/>
    <n v="2"/>
    <n v="19000"/>
    <n v="38000"/>
  </r>
  <r>
    <s v="MR01459"/>
    <x v="0"/>
    <x v="738"/>
    <n v="0"/>
    <x v="0"/>
    <x v="0"/>
    <s v="UN"/>
    <n v="36"/>
    <n v="5"/>
    <n v="19000"/>
    <n v="95000"/>
  </r>
  <r>
    <s v="MR01460"/>
    <x v="0"/>
    <x v="739"/>
    <n v="0"/>
    <x v="1"/>
    <x v="1"/>
    <s v="UN"/>
    <n v="36"/>
    <n v="1"/>
    <n v="94825.77"/>
    <n v="94825.77"/>
  </r>
  <r>
    <s v="MR01462"/>
    <x v="0"/>
    <x v="740"/>
    <n v="0"/>
    <x v="5"/>
    <x v="5"/>
    <s v="UN"/>
    <n v="36"/>
    <n v="4"/>
    <n v="166234.212"/>
    <n v="664936.848"/>
  </r>
  <r>
    <s v="MR01463"/>
    <x v="0"/>
    <x v="741"/>
    <n v="0"/>
    <x v="12"/>
    <x v="12"/>
    <s v="UN"/>
    <n v="36"/>
    <n v="2"/>
    <n v="46079.25"/>
    <n v="92158.5"/>
  </r>
  <r>
    <s v="MR01464"/>
    <x v="0"/>
    <x v="742"/>
    <n v="0"/>
    <x v="8"/>
    <x v="8"/>
    <s v="UN"/>
    <n v="36"/>
    <n v="1"/>
    <n v="124644"/>
    <n v="124644"/>
  </r>
  <r>
    <s v="MR01465"/>
    <x v="0"/>
    <x v="743"/>
    <n v="0"/>
    <x v="7"/>
    <x v="7"/>
    <s v="UN"/>
    <n v="36"/>
    <n v="5"/>
    <n v="6030"/>
    <n v="30150"/>
  </r>
  <r>
    <s v="MR01468"/>
    <x v="0"/>
    <x v="744"/>
    <n v="0"/>
    <x v="14"/>
    <x v="14"/>
    <s v="UN"/>
    <n v="36"/>
    <n v="2"/>
    <n v="5459.16"/>
    <n v="10918.32"/>
  </r>
  <r>
    <s v="MR01469"/>
    <x v="0"/>
    <x v="745"/>
    <n v="0"/>
    <x v="8"/>
    <x v="8"/>
    <s v="UN"/>
    <n v="36"/>
    <n v="1"/>
    <n v="26666.334999999999"/>
    <n v="26666.334999999999"/>
  </r>
  <r>
    <s v="MR01478"/>
    <x v="0"/>
    <x v="746"/>
    <n v="0"/>
    <x v="6"/>
    <x v="6"/>
    <s v="UN"/>
    <n v="36"/>
    <n v="8"/>
    <n v="3165.75"/>
    <n v="25326"/>
  </r>
  <r>
    <s v="MR01479"/>
    <x v="0"/>
    <x v="747"/>
    <n v="0"/>
    <x v="6"/>
    <x v="6"/>
    <s v="UN"/>
    <n v="36"/>
    <n v="20"/>
    <n v="2691.8229999999999"/>
    <n v="53836.46"/>
  </r>
  <r>
    <s v="MR01480"/>
    <x v="0"/>
    <x v="748"/>
    <n v="0"/>
    <x v="6"/>
    <x v="6"/>
    <s v="UN"/>
    <n v="36"/>
    <n v="9"/>
    <n v="2821.7260000000001"/>
    <n v="25395.534"/>
  </r>
  <r>
    <s v="MR01481"/>
    <x v="0"/>
    <x v="749"/>
    <n v="0"/>
    <x v="9"/>
    <x v="9"/>
    <s v="UN"/>
    <n v="36"/>
    <n v="4"/>
    <n v="18810.330000000002"/>
    <n v="75241.320000000007"/>
  </r>
  <r>
    <s v="MR01485"/>
    <x v="0"/>
    <x v="750"/>
    <n v="0"/>
    <x v="6"/>
    <x v="6"/>
    <s v="UN"/>
    <n v="36"/>
    <n v="21"/>
    <n v="703.5"/>
    <n v="14773.5"/>
  </r>
  <r>
    <s v="MR01486"/>
    <x v="0"/>
    <x v="751"/>
    <n v="0"/>
    <x v="6"/>
    <x v="6"/>
    <s v="UN"/>
    <n v="36"/>
    <n v="35"/>
    <n v="3015"/>
    <n v="105525"/>
  </r>
  <r>
    <s v="MR01488"/>
    <x v="0"/>
    <x v="752"/>
    <n v="0"/>
    <x v="1"/>
    <x v="1"/>
    <s v="UN"/>
    <n v="36"/>
    <n v="3"/>
    <n v="65616.667000000001"/>
    <n v="196850.00099999999"/>
  </r>
  <r>
    <s v="MR01491"/>
    <x v="0"/>
    <x v="753"/>
    <n v="0"/>
    <x v="5"/>
    <x v="5"/>
    <s v="UN"/>
    <n v="36"/>
    <n v="1"/>
    <n v="139695"/>
    <n v="139695"/>
  </r>
  <r>
    <s v="MR01495"/>
    <x v="0"/>
    <x v="754"/>
    <n v="0"/>
    <x v="5"/>
    <x v="5"/>
    <s v="UN"/>
    <n v="36"/>
    <n v="2"/>
    <n v="272849.46000000002"/>
    <n v="545698.92000000004"/>
  </r>
  <r>
    <s v="MR01497"/>
    <x v="0"/>
    <x v="755"/>
    <n v="0"/>
    <x v="7"/>
    <x v="7"/>
    <s v="UN"/>
    <n v="36"/>
    <n v="4"/>
    <n v="14070"/>
    <n v="56280"/>
  </r>
  <r>
    <s v="MR01500"/>
    <x v="0"/>
    <x v="756"/>
    <n v="0"/>
    <x v="12"/>
    <x v="12"/>
    <s v="UN"/>
    <n v="36"/>
    <n v="2"/>
    <n v="103945"/>
    <n v="207890"/>
  </r>
  <r>
    <s v="MR01501"/>
    <x v="0"/>
    <x v="757"/>
    <n v="0"/>
    <x v="0"/>
    <x v="0"/>
    <s v="UN"/>
    <n v="36"/>
    <n v="1"/>
    <n v="8948.9509999999991"/>
    <n v="8948.9509999999991"/>
  </r>
  <r>
    <s v="MR01502"/>
    <x v="0"/>
    <x v="758"/>
    <n v="0"/>
    <x v="5"/>
    <x v="5"/>
    <s v="UN"/>
    <n v="36"/>
    <n v="1"/>
    <n v="660968"/>
    <n v="660968"/>
  </r>
  <r>
    <s v="MR01503"/>
    <x v="0"/>
    <x v="759"/>
    <n v="0"/>
    <x v="5"/>
    <x v="5"/>
    <s v="UN"/>
    <n v="36"/>
    <n v="1"/>
    <n v="38391"/>
    <n v="38391"/>
  </r>
  <r>
    <s v="MR01505"/>
    <x v="0"/>
    <x v="760"/>
    <n v="0"/>
    <x v="1"/>
    <x v="1"/>
    <s v="UN"/>
    <n v="36"/>
    <n v="1"/>
    <n v="48240"/>
    <n v="48240"/>
  </r>
  <r>
    <s v="MR01508"/>
    <x v="0"/>
    <x v="761"/>
    <n v="0"/>
    <x v="0"/>
    <x v="0"/>
    <s v="UN"/>
    <n v="36"/>
    <n v="3"/>
    <n v="350000"/>
    <n v="1050000"/>
  </r>
  <r>
    <s v="MR01509"/>
    <x v="0"/>
    <x v="762"/>
    <n v="0"/>
    <x v="8"/>
    <x v="8"/>
    <s v="UN"/>
    <n v="36"/>
    <n v="1"/>
    <n v="182000"/>
    <n v="182000"/>
  </r>
  <r>
    <s v="MR01510"/>
    <x v="0"/>
    <x v="763"/>
    <n v="0"/>
    <x v="8"/>
    <x v="8"/>
    <s v="UN"/>
    <n v="36"/>
    <n v="1"/>
    <n v="289378.69500000001"/>
    <n v="289378.69500000001"/>
  </r>
  <r>
    <s v="MR01511"/>
    <x v="0"/>
    <x v="764"/>
    <n v="0"/>
    <x v="5"/>
    <x v="5"/>
    <s v="UN"/>
    <n v="36"/>
    <n v="2"/>
    <n v="47000"/>
    <n v="94000"/>
  </r>
  <r>
    <s v="MR01513"/>
    <x v="0"/>
    <x v="765"/>
    <n v="0"/>
    <x v="8"/>
    <x v="8"/>
    <s v="UN"/>
    <n v="36"/>
    <n v="1"/>
    <n v="18096"/>
    <n v="18096"/>
  </r>
  <r>
    <s v="MR01516"/>
    <x v="0"/>
    <x v="766"/>
    <n v="0"/>
    <x v="19"/>
    <x v="19"/>
    <s v="UN"/>
    <n v="36"/>
    <n v="1"/>
    <n v="290000"/>
    <n v="290000"/>
  </r>
  <r>
    <s v="MR01518"/>
    <x v="0"/>
    <x v="767"/>
    <n v="0"/>
    <x v="12"/>
    <x v="12"/>
    <s v="UN"/>
    <n v="36"/>
    <n v="4"/>
    <n v="116050"/>
    <n v="464200"/>
  </r>
  <r>
    <s v="MR01521"/>
    <x v="0"/>
    <x v="768"/>
    <n v="0"/>
    <x v="14"/>
    <x v="14"/>
    <s v="UN"/>
    <n v="36"/>
    <n v="1"/>
    <n v="77000"/>
    <n v="77000"/>
  </r>
  <r>
    <s v="MR01522"/>
    <x v="0"/>
    <x v="769"/>
    <n v="0"/>
    <x v="14"/>
    <x v="14"/>
    <s v="UN"/>
    <n v="36"/>
    <n v="1"/>
    <n v="55275"/>
    <n v="55275"/>
  </r>
  <r>
    <s v="MR01524"/>
    <x v="0"/>
    <x v="770"/>
    <n v="0"/>
    <x v="0"/>
    <x v="0"/>
    <s v="UN"/>
    <n v="36"/>
    <n v="5"/>
    <n v="1.0049999999999999"/>
    <n v="5.0249999999999995"/>
  </r>
  <r>
    <s v="MR01525"/>
    <x v="0"/>
    <x v="771"/>
    <n v="0"/>
    <x v="9"/>
    <x v="9"/>
    <s v="UN"/>
    <n v="36"/>
    <n v="4"/>
    <n v="1.0049999999999999"/>
    <n v="4.0199999999999996"/>
  </r>
  <r>
    <s v="MR01528"/>
    <x v="0"/>
    <x v="772"/>
    <n v="0"/>
    <x v="0"/>
    <x v="0"/>
    <s v="UN"/>
    <n v="36"/>
    <n v="3"/>
    <n v="1.0049999999999999"/>
    <n v="3.0149999999999997"/>
  </r>
  <r>
    <s v="MR01531"/>
    <x v="0"/>
    <x v="773"/>
    <n v="0"/>
    <x v="9"/>
    <x v="9"/>
    <s v="UN"/>
    <n v="36"/>
    <n v="4"/>
    <n v="1.0049999999999999"/>
    <n v="4.0199999999999996"/>
  </r>
  <r>
    <s v="MR01532"/>
    <x v="0"/>
    <x v="774"/>
    <n v="0"/>
    <x v="15"/>
    <x v="15"/>
    <s v="UN"/>
    <n v="36"/>
    <n v="1"/>
    <n v="1.0049999999999999"/>
    <n v="1.0049999999999999"/>
  </r>
  <r>
    <s v="MR01534"/>
    <x v="0"/>
    <x v="775"/>
    <n v="0"/>
    <x v="1"/>
    <x v="1"/>
    <s v="UN"/>
    <n v="36"/>
    <n v="1"/>
    <n v="186000"/>
    <n v="186000"/>
  </r>
  <r>
    <s v="MR01536"/>
    <x v="0"/>
    <x v="776"/>
    <n v="0"/>
    <x v="15"/>
    <x v="15"/>
    <s v="UN"/>
    <n v="36"/>
    <n v="1"/>
    <n v="1.0049999999999999"/>
    <n v="1.0049999999999999"/>
  </r>
  <r>
    <s v="MR01537"/>
    <x v="0"/>
    <x v="777"/>
    <n v="0"/>
    <x v="0"/>
    <x v="0"/>
    <s v="UN"/>
    <n v="36"/>
    <n v="2"/>
    <n v="1.0049999999999999"/>
    <n v="2.0099999999999998"/>
  </r>
  <r>
    <s v="MR01538"/>
    <x v="0"/>
    <x v="778"/>
    <n v="0"/>
    <x v="0"/>
    <x v="0"/>
    <s v="UN"/>
    <n v="36"/>
    <n v="5"/>
    <n v="1.0049999999999999"/>
    <n v="5.0249999999999995"/>
  </r>
  <r>
    <s v="MR01539"/>
    <x v="0"/>
    <x v="779"/>
    <n v="0"/>
    <x v="0"/>
    <x v="0"/>
    <s v="UN"/>
    <n v="36"/>
    <n v="2"/>
    <n v="1.0049999999999999"/>
    <n v="2.0099999999999998"/>
  </r>
  <r>
    <s v="MR01541"/>
    <x v="0"/>
    <x v="780"/>
    <n v="0"/>
    <x v="8"/>
    <x v="8"/>
    <s v="UN"/>
    <n v="36"/>
    <n v="2"/>
    <n v="1.0049999999999999"/>
    <n v="2.0099999999999998"/>
  </r>
  <r>
    <s v="MR01559"/>
    <x v="0"/>
    <x v="781"/>
    <n v="0"/>
    <x v="0"/>
    <x v="0"/>
    <s v="UN"/>
    <n v="36"/>
    <n v="1"/>
    <n v="7333.3329999999996"/>
    <n v="7333.3329999999996"/>
  </r>
  <r>
    <s v="MR01561"/>
    <x v="0"/>
    <x v="782"/>
    <n v="0"/>
    <x v="0"/>
    <x v="0"/>
    <s v="UN"/>
    <n v="36"/>
    <n v="1"/>
    <n v="61425.5"/>
    <n v="61425.5"/>
  </r>
  <r>
    <s v="MR01562"/>
    <x v="0"/>
    <x v="783"/>
    <n v="0"/>
    <x v="0"/>
    <x v="0"/>
    <s v="UN"/>
    <n v="36"/>
    <n v="1"/>
    <n v="51512.34"/>
    <n v="51512.34"/>
  </r>
  <r>
    <s v="MR01563"/>
    <x v="0"/>
    <x v="784"/>
    <n v="0"/>
    <x v="0"/>
    <x v="0"/>
    <s v="UN"/>
    <n v="36"/>
    <n v="2"/>
    <n v="5459.16"/>
    <n v="10918.32"/>
  </r>
  <r>
    <s v="MR01564"/>
    <x v="0"/>
    <x v="785"/>
    <n v="0"/>
    <x v="0"/>
    <x v="0"/>
    <s v="UN"/>
    <n v="36"/>
    <n v="1"/>
    <n v="705530.61300000001"/>
    <n v="705530.61300000001"/>
  </r>
  <r>
    <s v="MR01565"/>
    <x v="0"/>
    <x v="786"/>
    <n v="0"/>
    <x v="9"/>
    <x v="9"/>
    <s v="UN"/>
    <n v="36"/>
    <n v="1"/>
    <n v="482400"/>
    <n v="482400"/>
  </r>
  <r>
    <s v="MR01566"/>
    <x v="0"/>
    <x v="787"/>
    <n v="0"/>
    <x v="6"/>
    <x v="6"/>
    <s v="UN"/>
    <n v="36"/>
    <n v="3"/>
    <n v="60300"/>
    <n v="180900"/>
  </r>
  <r>
    <s v="MR01567"/>
    <x v="0"/>
    <x v="788"/>
    <n v="0"/>
    <x v="0"/>
    <x v="0"/>
    <s v="UN"/>
    <n v="36"/>
    <n v="3"/>
    <n v="35000"/>
    <n v="105000"/>
  </r>
  <r>
    <s v="MR01569"/>
    <x v="0"/>
    <x v="789"/>
    <n v="0"/>
    <x v="8"/>
    <x v="8"/>
    <s v="UN"/>
    <n v="36"/>
    <n v="2"/>
    <n v="18493"/>
    <n v="36986"/>
  </r>
  <r>
    <s v="MR01573"/>
    <x v="0"/>
    <x v="790"/>
    <n v="0"/>
    <x v="0"/>
    <x v="0"/>
    <s v="UN"/>
    <n v="36"/>
    <n v="1"/>
    <n v="30601.004000000001"/>
    <n v="30601.004000000001"/>
  </r>
  <r>
    <s v="MR01574"/>
    <x v="0"/>
    <x v="791"/>
    <n v="0"/>
    <x v="0"/>
    <x v="0"/>
    <s v="UN"/>
    <n v="36"/>
    <n v="2"/>
    <n v="23826.821"/>
    <n v="47653.642"/>
  </r>
  <r>
    <s v="MR01577"/>
    <x v="0"/>
    <x v="792"/>
    <n v="0"/>
    <x v="9"/>
    <x v="9"/>
    <s v="UN"/>
    <n v="36"/>
    <n v="6"/>
    <n v="1.0049999999999999"/>
    <n v="6.0299999999999994"/>
  </r>
  <r>
    <s v="MR01585"/>
    <x v="0"/>
    <x v="793"/>
    <n v="0"/>
    <x v="0"/>
    <x v="0"/>
    <s v="UN"/>
    <n v="36"/>
    <n v="1"/>
    <n v="2500"/>
    <n v="2500"/>
  </r>
  <r>
    <s v="MR01590"/>
    <x v="0"/>
    <x v="794"/>
    <n v="0"/>
    <x v="0"/>
    <x v="0"/>
    <s v="UN"/>
    <n v="36"/>
    <n v="5"/>
    <n v="22797.42"/>
    <n v="113987.09999999999"/>
  </r>
  <r>
    <s v="MR01591"/>
    <x v="0"/>
    <x v="795"/>
    <n v="0"/>
    <x v="0"/>
    <x v="0"/>
    <s v="UN"/>
    <n v="36"/>
    <n v="2"/>
    <n v="26493.387999999999"/>
    <n v="52986.775999999998"/>
  </r>
  <r>
    <s v="MR01592"/>
    <x v="0"/>
    <x v="796"/>
    <n v="0"/>
    <x v="7"/>
    <x v="7"/>
    <s v="UN"/>
    <n v="36"/>
    <n v="2"/>
    <n v="213674.99"/>
    <n v="427349.98"/>
  </r>
  <r>
    <s v="MR01594"/>
    <x v="0"/>
    <x v="797"/>
    <n v="0"/>
    <x v="1"/>
    <x v="1"/>
    <s v="UN"/>
    <n v="36"/>
    <n v="3"/>
    <n v="12060"/>
    <n v="36180"/>
  </r>
  <r>
    <s v="MR01601"/>
    <x v="0"/>
    <x v="798"/>
    <n v="0"/>
    <x v="7"/>
    <x v="7"/>
    <s v="UN"/>
    <n v="36"/>
    <n v="6"/>
    <n v="10050"/>
    <n v="60300"/>
  </r>
  <r>
    <s v="MR01602"/>
    <x v="0"/>
    <x v="799"/>
    <n v="0"/>
    <x v="0"/>
    <x v="0"/>
    <s v="UN"/>
    <n v="36"/>
    <n v="10"/>
    <n v="53029.525999999998"/>
    <n v="530295.26"/>
  </r>
  <r>
    <s v="MR01603"/>
    <x v="0"/>
    <x v="800"/>
    <n v="0"/>
    <x v="12"/>
    <x v="12"/>
    <s v="UN"/>
    <n v="36"/>
    <n v="1"/>
    <n v="310961.07"/>
    <n v="310961.07"/>
  </r>
  <r>
    <s v="MR01604"/>
    <x v="0"/>
    <x v="801"/>
    <n v="0"/>
    <x v="0"/>
    <x v="0"/>
    <s v="UN"/>
    <n v="36"/>
    <n v="8"/>
    <n v="4582.5259999999998"/>
    <n v="36660.207999999999"/>
  </r>
  <r>
    <s v="MR01606"/>
    <x v="0"/>
    <x v="802"/>
    <n v="0"/>
    <x v="13"/>
    <x v="13"/>
    <s v="UN"/>
    <n v="36"/>
    <n v="8"/>
    <n v="943.93499999999995"/>
    <n v="7551.48"/>
  </r>
  <r>
    <s v="MR01607"/>
    <x v="0"/>
    <x v="803"/>
    <n v="30"/>
    <x v="13"/>
    <x v="13"/>
    <s v="UN"/>
    <n v="36"/>
    <n v="20"/>
    <n v="27967.26"/>
    <n v="559345.19999999995"/>
  </r>
  <r>
    <s v="MR01610"/>
    <x v="0"/>
    <x v="804"/>
    <n v="0"/>
    <x v="0"/>
    <x v="0"/>
    <s v="UN"/>
    <n v="36"/>
    <n v="4"/>
    <n v="5459.16"/>
    <n v="21836.639999999999"/>
  </r>
  <r>
    <s v="MR01611"/>
    <x v="0"/>
    <x v="805"/>
    <n v="0"/>
    <x v="0"/>
    <x v="0"/>
    <s v="UN"/>
    <n v="36"/>
    <n v="2"/>
    <n v="5459.16"/>
    <n v="10918.32"/>
  </r>
  <r>
    <s v="MR01613"/>
    <x v="0"/>
    <x v="806"/>
    <n v="0"/>
    <x v="13"/>
    <x v="13"/>
    <s v="UN"/>
    <n v="36"/>
    <n v="11"/>
    <n v="3015"/>
    <n v="33165"/>
  </r>
  <r>
    <s v="MR01614"/>
    <x v="0"/>
    <x v="807"/>
    <n v="0"/>
    <x v="13"/>
    <x v="13"/>
    <s v="UN"/>
    <n v="36"/>
    <n v="1"/>
    <n v="3015"/>
    <n v="3015"/>
  </r>
  <r>
    <s v="MR01615"/>
    <x v="0"/>
    <x v="808"/>
    <n v="0"/>
    <x v="13"/>
    <x v="13"/>
    <s v="UN"/>
    <n v="36"/>
    <n v="28"/>
    <n v="1702.636"/>
    <n v="47673.807999999997"/>
  </r>
  <r>
    <s v="MR01618"/>
    <x v="0"/>
    <x v="809"/>
    <n v="0"/>
    <x v="12"/>
    <x v="12"/>
    <s v="UN"/>
    <n v="36"/>
    <n v="1"/>
    <n v="348307.54"/>
    <n v="348307.54"/>
  </r>
  <r>
    <s v="MR01619"/>
    <x v="0"/>
    <x v="810"/>
    <n v="0"/>
    <x v="0"/>
    <x v="0"/>
    <s v="UN"/>
    <n v="36"/>
    <n v="8"/>
    <n v="119524.36900000001"/>
    <n v="956194.95200000005"/>
  </r>
  <r>
    <s v="MR01620"/>
    <x v="0"/>
    <x v="811"/>
    <n v="0"/>
    <x v="0"/>
    <x v="0"/>
    <s v="UN"/>
    <n v="36"/>
    <n v="1"/>
    <n v="50853"/>
    <n v="50853"/>
  </r>
  <r>
    <s v="MR01621"/>
    <x v="0"/>
    <x v="812"/>
    <n v="0"/>
    <x v="0"/>
    <x v="0"/>
    <s v="UN"/>
    <n v="36"/>
    <n v="13"/>
    <n v="10942.44"/>
    <n v="142251.72"/>
  </r>
  <r>
    <s v="MR01623"/>
    <x v="0"/>
    <x v="813"/>
    <n v="0"/>
    <x v="0"/>
    <x v="0"/>
    <s v="UN"/>
    <n v="36"/>
    <n v="5"/>
    <n v="181431.64499999999"/>
    <n v="907158.22499999998"/>
  </r>
  <r>
    <s v="MR01626"/>
    <x v="0"/>
    <x v="814"/>
    <n v="0"/>
    <x v="7"/>
    <x v="7"/>
    <s v="UN"/>
    <n v="36"/>
    <n v="10"/>
    <n v="4311.45"/>
    <n v="43114.5"/>
  </r>
  <r>
    <s v="MR01629"/>
    <x v="0"/>
    <x v="815"/>
    <n v="0"/>
    <x v="0"/>
    <x v="0"/>
    <s v="UN"/>
    <n v="36"/>
    <n v="2"/>
    <n v="162568.283"/>
    <n v="325136.56599999999"/>
  </r>
  <r>
    <s v="MR01630"/>
    <x v="0"/>
    <x v="816"/>
    <n v="0"/>
    <x v="0"/>
    <x v="0"/>
    <s v="UN"/>
    <n v="36"/>
    <n v="3"/>
    <n v="6724"/>
    <n v="20172"/>
  </r>
  <r>
    <s v="MR01631"/>
    <x v="0"/>
    <x v="817"/>
    <n v="0"/>
    <x v="0"/>
    <x v="0"/>
    <s v="UN"/>
    <n v="36"/>
    <n v="2"/>
    <n v="12058.995000000001"/>
    <n v="24117.99"/>
  </r>
  <r>
    <s v="MR01632"/>
    <x v="0"/>
    <x v="818"/>
    <n v="0"/>
    <x v="0"/>
    <x v="0"/>
    <s v="UN"/>
    <n v="36"/>
    <n v="2"/>
    <n v="67409.37"/>
    <n v="134818.74"/>
  </r>
  <r>
    <s v="MR01635"/>
    <x v="0"/>
    <x v="819"/>
    <n v="0"/>
    <x v="0"/>
    <x v="0"/>
    <s v="UN"/>
    <n v="36"/>
    <n v="2"/>
    <n v="286492.33500000002"/>
    <n v="572984.67000000004"/>
  </r>
  <r>
    <s v="MR01636"/>
    <x v="0"/>
    <x v="820"/>
    <n v="0"/>
    <x v="0"/>
    <x v="0"/>
    <s v="UN"/>
    <n v="36"/>
    <n v="2"/>
    <n v="538426.74"/>
    <n v="1076853.48"/>
  </r>
  <r>
    <s v="MR01638"/>
    <x v="0"/>
    <x v="821"/>
    <n v="0"/>
    <x v="0"/>
    <x v="0"/>
    <s v="UN"/>
    <n v="36"/>
    <n v="18"/>
    <n v="70192.812999999995"/>
    <n v="1263470.6339999998"/>
  </r>
  <r>
    <s v="MR01639"/>
    <x v="0"/>
    <x v="822"/>
    <n v="0"/>
    <x v="0"/>
    <x v="0"/>
    <s v="UN"/>
    <n v="36"/>
    <n v="35"/>
    <n v="2416.0189999999998"/>
    <n v="84560.664999999994"/>
  </r>
  <r>
    <s v="MR01640"/>
    <x v="0"/>
    <x v="823"/>
    <n v="0"/>
    <x v="0"/>
    <x v="0"/>
    <s v="UN"/>
    <n v="36"/>
    <n v="11"/>
    <n v="31142.94"/>
    <n v="342572.33999999997"/>
  </r>
  <r>
    <s v="MR01641"/>
    <x v="0"/>
    <x v="824"/>
    <n v="0"/>
    <x v="0"/>
    <x v="0"/>
    <s v="UN"/>
    <n v="36"/>
    <n v="1"/>
    <n v="4146212.8"/>
    <n v="4146212.8"/>
  </r>
  <r>
    <s v="MR01643"/>
    <x v="0"/>
    <x v="825"/>
    <n v="0"/>
    <x v="12"/>
    <x v="12"/>
    <s v="UN"/>
    <n v="36"/>
    <n v="1"/>
    <n v="5459.16"/>
    <n v="5459.16"/>
  </r>
  <r>
    <s v="MR01645"/>
    <x v="0"/>
    <x v="826"/>
    <n v="0"/>
    <x v="0"/>
    <x v="0"/>
    <s v="UN"/>
    <n v="36"/>
    <n v="2"/>
    <n v="30974.1"/>
    <n v="61948.2"/>
  </r>
  <r>
    <s v="MR01647"/>
    <x v="0"/>
    <x v="827"/>
    <n v="0"/>
    <x v="0"/>
    <x v="0"/>
    <s v="UN"/>
    <n v="36"/>
    <n v="1"/>
    <n v="876421.30500000005"/>
    <n v="876421.30500000005"/>
  </r>
  <r>
    <s v="MR01649"/>
    <x v="0"/>
    <x v="828"/>
    <n v="0"/>
    <x v="0"/>
    <x v="0"/>
    <s v="UN"/>
    <n v="36"/>
    <n v="2"/>
    <n v="18786.465"/>
    <n v="37572.93"/>
  </r>
  <r>
    <s v="MR01653"/>
    <x v="0"/>
    <x v="829"/>
    <n v="0"/>
    <x v="12"/>
    <x v="12"/>
    <s v="UN"/>
    <n v="36"/>
    <n v="2"/>
    <n v="329014.89"/>
    <n v="658029.78"/>
  </r>
  <r>
    <s v="MR01655"/>
    <x v="0"/>
    <x v="830"/>
    <n v="0"/>
    <x v="0"/>
    <x v="0"/>
    <s v="UN"/>
    <n v="36"/>
    <n v="2"/>
    <n v="43004.955000000002"/>
    <n v="86009.91"/>
  </r>
  <r>
    <s v="MR01656"/>
    <x v="0"/>
    <x v="831"/>
    <n v="0"/>
    <x v="0"/>
    <x v="0"/>
    <s v="UN"/>
    <n v="36"/>
    <n v="1"/>
    <n v="150728.89499999999"/>
    <n v="150728.89499999999"/>
  </r>
  <r>
    <s v="MR01660"/>
    <x v="0"/>
    <x v="832"/>
    <n v="0"/>
    <x v="12"/>
    <x v="12"/>
    <s v="UN"/>
    <n v="36"/>
    <n v="1"/>
    <n v="283124.58"/>
    <n v="283124.58"/>
  </r>
  <r>
    <s v="MR01661"/>
    <x v="0"/>
    <x v="833"/>
    <n v="0"/>
    <x v="7"/>
    <x v="7"/>
    <s v="UN"/>
    <n v="36"/>
    <n v="19"/>
    <n v="4020"/>
    <n v="76380"/>
  </r>
  <r>
    <s v="MR01662"/>
    <x v="0"/>
    <x v="834"/>
    <n v="0"/>
    <x v="9"/>
    <x v="9"/>
    <s v="UN"/>
    <n v="36"/>
    <n v="6"/>
    <n v="40153"/>
    <n v="240918"/>
  </r>
  <r>
    <s v="MR01664"/>
    <x v="0"/>
    <x v="835"/>
    <n v="0"/>
    <x v="0"/>
    <x v="0"/>
    <s v="UN"/>
    <n v="36"/>
    <n v="3"/>
    <n v="5057.16"/>
    <n v="15171.48"/>
  </r>
  <r>
    <s v="MR01667"/>
    <x v="0"/>
    <x v="836"/>
    <n v="0"/>
    <x v="0"/>
    <x v="0"/>
    <s v="UN"/>
    <n v="36"/>
    <n v="6"/>
    <n v="14218.74"/>
    <n v="85312.44"/>
  </r>
  <r>
    <s v="MR01671"/>
    <x v="0"/>
    <x v="837"/>
    <n v="0"/>
    <x v="5"/>
    <x v="5"/>
    <s v="UN"/>
    <n v="36"/>
    <n v="1"/>
    <n v="1120654"/>
    <n v="1120654"/>
  </r>
  <r>
    <s v="MR01674"/>
    <x v="0"/>
    <x v="838"/>
    <n v="0"/>
    <x v="17"/>
    <x v="17"/>
    <s v="UN"/>
    <n v="36"/>
    <n v="1"/>
    <n v="1294838.6000000001"/>
    <n v="1294838.6000000001"/>
  </r>
  <r>
    <s v="MR01686"/>
    <x v="0"/>
    <x v="839"/>
    <n v="0"/>
    <x v="0"/>
    <x v="0"/>
    <s v="UN"/>
    <n v="36"/>
    <n v="3"/>
    <n v="665528.01599999995"/>
    <n v="1996584.048"/>
  </r>
  <r>
    <s v="MR01687"/>
    <x v="0"/>
    <x v="840"/>
    <n v="0"/>
    <x v="0"/>
    <x v="0"/>
    <s v="UN"/>
    <n v="36"/>
    <n v="1"/>
    <n v="634916.78"/>
    <n v="634916.78"/>
  </r>
  <r>
    <s v="MR01688"/>
    <x v="0"/>
    <x v="841"/>
    <n v="0"/>
    <x v="0"/>
    <x v="0"/>
    <s v="UN"/>
    <n v="36"/>
    <n v="1"/>
    <n v="2532196.5"/>
    <n v="2532196.5"/>
  </r>
  <r>
    <s v="MR01689"/>
    <x v="0"/>
    <x v="842"/>
    <n v="0"/>
    <x v="0"/>
    <x v="0"/>
    <s v="UN"/>
    <n v="36"/>
    <n v="1"/>
    <n v="3853342.5"/>
    <n v="3853342.5"/>
  </r>
  <r>
    <s v="MR01694"/>
    <x v="0"/>
    <x v="843"/>
    <n v="0"/>
    <x v="1"/>
    <x v="1"/>
    <s v="UN"/>
    <n v="36"/>
    <n v="1"/>
    <n v="729036"/>
    <n v="729036"/>
  </r>
  <r>
    <s v="MR01696"/>
    <x v="0"/>
    <x v="844"/>
    <n v="0"/>
    <x v="8"/>
    <x v="8"/>
    <s v="UN"/>
    <n v="36"/>
    <n v="6"/>
    <n v="65324"/>
    <n v="391944"/>
  </r>
  <r>
    <s v="MR01698"/>
    <x v="0"/>
    <x v="845"/>
    <n v="0"/>
    <x v="8"/>
    <x v="8"/>
    <s v="UN"/>
    <n v="36"/>
    <n v="11"/>
    <n v="9916.82"/>
    <n v="109085.01999999999"/>
  </r>
  <r>
    <s v="MR01699"/>
    <x v="0"/>
    <x v="846"/>
    <n v="0"/>
    <x v="8"/>
    <x v="8"/>
    <s v="UN"/>
    <n v="36"/>
    <n v="12"/>
    <n v="69580"/>
    <n v="834960"/>
  </r>
  <r>
    <s v="MR01700"/>
    <x v="0"/>
    <x v="847"/>
    <n v="0"/>
    <x v="0"/>
    <x v="0"/>
    <s v="UN"/>
    <n v="36"/>
    <n v="3"/>
    <n v="1.0049999999999999"/>
    <n v="3.0149999999999997"/>
  </r>
  <r>
    <s v="MR01702"/>
    <x v="0"/>
    <x v="848"/>
    <n v="0"/>
    <x v="6"/>
    <x v="6"/>
    <s v="UN"/>
    <n v="36"/>
    <n v="1"/>
    <n v="1.0049999999999999"/>
    <n v="1.0049999999999999"/>
  </r>
  <r>
    <s v="MR01703"/>
    <x v="0"/>
    <x v="849"/>
    <n v="0"/>
    <x v="6"/>
    <x v="6"/>
    <s v="UN"/>
    <n v="36"/>
    <n v="1"/>
    <n v="279956.87"/>
    <n v="279956.87"/>
  </r>
  <r>
    <s v="MR01706"/>
    <x v="0"/>
    <x v="850"/>
    <n v="0"/>
    <x v="6"/>
    <x v="6"/>
    <s v="UN"/>
    <n v="36"/>
    <n v="2"/>
    <n v="1333.6679999999999"/>
    <n v="2667.3359999999998"/>
  </r>
  <r>
    <s v="MR01709"/>
    <x v="0"/>
    <x v="851"/>
    <n v="0"/>
    <x v="0"/>
    <x v="0"/>
    <s v="UN"/>
    <n v="36"/>
    <n v="2"/>
    <n v="2900.5030000000002"/>
    <n v="5801.0060000000003"/>
  </r>
  <r>
    <s v="MR01710"/>
    <x v="0"/>
    <x v="852"/>
    <n v="0"/>
    <x v="0"/>
    <x v="0"/>
    <s v="UN"/>
    <n v="36"/>
    <n v="1"/>
    <n v="1.0049999999999999"/>
    <n v="1.0049999999999999"/>
  </r>
  <r>
    <s v="MR01712"/>
    <x v="0"/>
    <x v="853"/>
    <n v="0"/>
    <x v="0"/>
    <x v="0"/>
    <s v="UN"/>
    <n v="36"/>
    <n v="3"/>
    <n v="5628.201"/>
    <n v="16884.602999999999"/>
  </r>
  <r>
    <s v="MR01717"/>
    <x v="0"/>
    <x v="854"/>
    <n v="0"/>
    <x v="5"/>
    <x v="5"/>
    <s v="UN"/>
    <n v="36"/>
    <n v="1"/>
    <n v="369036"/>
    <n v="369036"/>
  </r>
  <r>
    <s v="MR01719"/>
    <x v="0"/>
    <x v="855"/>
    <n v="0"/>
    <x v="5"/>
    <x v="5"/>
    <s v="UN"/>
    <n v="36"/>
    <n v="1"/>
    <n v="156780"/>
    <n v="156780"/>
  </r>
  <r>
    <s v="MR01723"/>
    <x v="0"/>
    <x v="856"/>
    <n v="0"/>
    <x v="5"/>
    <x v="5"/>
    <s v="UN"/>
    <n v="36"/>
    <n v="1"/>
    <n v="67656.600000000006"/>
    <n v="67656.600000000006"/>
  </r>
  <r>
    <s v="MR01729"/>
    <x v="0"/>
    <x v="857"/>
    <n v="0"/>
    <x v="19"/>
    <x v="19"/>
    <s v="UN"/>
    <n v="36"/>
    <n v="11.4"/>
    <n v="42497.5"/>
    <n v="484471.5"/>
  </r>
  <r>
    <s v="MR01730"/>
    <x v="0"/>
    <x v="858"/>
    <n v="0"/>
    <x v="19"/>
    <x v="19"/>
    <s v="UN"/>
    <n v="36"/>
    <n v="1"/>
    <n v="250245"/>
    <n v="250245"/>
  </r>
  <r>
    <s v="MR01731"/>
    <x v="0"/>
    <x v="859"/>
    <n v="0"/>
    <x v="3"/>
    <x v="3"/>
    <s v="UN"/>
    <n v="36"/>
    <n v="1"/>
    <n v="2253251.2999999998"/>
    <n v="2253251.2999999998"/>
  </r>
  <r>
    <s v="MR01736"/>
    <x v="0"/>
    <x v="860"/>
    <n v="0"/>
    <x v="6"/>
    <x v="6"/>
    <s v="UN"/>
    <n v="36"/>
    <n v="1"/>
    <n v="36180"/>
    <n v="36180"/>
  </r>
  <r>
    <s v="MR01738"/>
    <x v="0"/>
    <x v="861"/>
    <n v="0"/>
    <x v="6"/>
    <x v="6"/>
    <s v="UN"/>
    <n v="36"/>
    <n v="5"/>
    <n v="6632.4570000000003"/>
    <n v="33162.285000000003"/>
  </r>
  <r>
    <s v="MR01739"/>
    <x v="0"/>
    <x v="862"/>
    <n v="0"/>
    <x v="6"/>
    <x v="6"/>
    <s v="UN"/>
    <n v="36"/>
    <n v="3"/>
    <n v="16647.241999999998"/>
    <n v="49941.725999999995"/>
  </r>
  <r>
    <s v="MR01740"/>
    <x v="0"/>
    <x v="863"/>
    <n v="0"/>
    <x v="6"/>
    <x v="6"/>
    <s v="UN"/>
    <n v="36"/>
    <n v="8"/>
    <n v="24515.3"/>
    <n v="196122.4"/>
  </r>
  <r>
    <s v="MR01741"/>
    <x v="0"/>
    <x v="864"/>
    <n v="0"/>
    <x v="6"/>
    <x v="6"/>
    <s v="UN"/>
    <n v="36"/>
    <n v="17"/>
    <n v="2000"/>
    <n v="34000"/>
  </r>
  <r>
    <s v="MR01742"/>
    <x v="0"/>
    <x v="865"/>
    <n v="0"/>
    <x v="6"/>
    <x v="6"/>
    <s v="UN"/>
    <n v="36"/>
    <n v="1"/>
    <n v="35778"/>
    <n v="35778"/>
  </r>
  <r>
    <s v="MR01743"/>
    <x v="0"/>
    <x v="866"/>
    <n v="0"/>
    <x v="6"/>
    <x v="6"/>
    <s v="UN"/>
    <n v="36"/>
    <n v="2"/>
    <n v="2311.5"/>
    <n v="4623"/>
  </r>
  <r>
    <s v="MR01744"/>
    <x v="0"/>
    <x v="867"/>
    <n v="0"/>
    <x v="6"/>
    <x v="6"/>
    <s v="UN"/>
    <n v="36"/>
    <n v="6"/>
    <n v="2400"/>
    <n v="14400"/>
  </r>
  <r>
    <s v="MR01745"/>
    <x v="0"/>
    <x v="868"/>
    <n v="0"/>
    <x v="6"/>
    <x v="6"/>
    <s v="UN"/>
    <n v="36"/>
    <n v="2"/>
    <n v="3517.5"/>
    <n v="7035"/>
  </r>
  <r>
    <s v="MR01746"/>
    <x v="0"/>
    <x v="869"/>
    <n v="0"/>
    <x v="6"/>
    <x v="6"/>
    <s v="UN"/>
    <n v="36"/>
    <n v="10"/>
    <n v="13242.343999999999"/>
    <n v="132423.44"/>
  </r>
  <r>
    <s v="MR01747"/>
    <x v="0"/>
    <x v="870"/>
    <n v="0"/>
    <x v="6"/>
    <x v="6"/>
    <s v="UN"/>
    <n v="36"/>
    <n v="11"/>
    <n v="24120"/>
    <n v="265320"/>
  </r>
  <r>
    <s v="MR01748"/>
    <x v="0"/>
    <x v="871"/>
    <n v="0"/>
    <x v="6"/>
    <x v="6"/>
    <s v="UN"/>
    <n v="36"/>
    <n v="2"/>
    <n v="25100"/>
    <n v="50200"/>
  </r>
  <r>
    <s v="MR01749"/>
    <x v="0"/>
    <x v="872"/>
    <n v="0"/>
    <x v="6"/>
    <x v="6"/>
    <s v="UN"/>
    <n v="36"/>
    <n v="5"/>
    <n v="17227.71"/>
    <n v="86138.549999999988"/>
  </r>
  <r>
    <s v="MR01750"/>
    <x v="0"/>
    <x v="873"/>
    <n v="0"/>
    <x v="6"/>
    <x v="6"/>
    <s v="UN"/>
    <n v="36"/>
    <n v="5"/>
    <n v="13955.974"/>
    <n v="69779.87"/>
  </r>
  <r>
    <s v="MR01751"/>
    <x v="0"/>
    <x v="874"/>
    <n v="0"/>
    <x v="6"/>
    <x v="6"/>
    <s v="UN"/>
    <n v="36"/>
    <n v="6"/>
    <n v="2280"/>
    <n v="13680"/>
  </r>
  <r>
    <s v="MR01752"/>
    <x v="0"/>
    <x v="875"/>
    <n v="0"/>
    <x v="6"/>
    <x v="6"/>
    <s v="UN"/>
    <n v="36"/>
    <n v="13"/>
    <n v="16791.875"/>
    <n v="218294.375"/>
  </r>
  <r>
    <s v="MR01754"/>
    <x v="0"/>
    <x v="876"/>
    <n v="0"/>
    <x v="6"/>
    <x v="6"/>
    <s v="UN"/>
    <n v="36"/>
    <n v="2"/>
    <n v="24723"/>
    <n v="49446"/>
  </r>
  <r>
    <s v="MR01755"/>
    <x v="0"/>
    <x v="877"/>
    <n v="0"/>
    <x v="6"/>
    <x v="6"/>
    <s v="UN"/>
    <n v="36"/>
    <n v="2"/>
    <n v="2512.5"/>
    <n v="5025"/>
  </r>
  <r>
    <s v="MR01757"/>
    <x v="0"/>
    <x v="878"/>
    <n v="0"/>
    <x v="6"/>
    <x v="6"/>
    <s v="UN"/>
    <n v="36"/>
    <n v="3"/>
    <n v="19497"/>
    <n v="58491"/>
  </r>
  <r>
    <s v="MR01758"/>
    <x v="0"/>
    <x v="879"/>
    <n v="0"/>
    <x v="6"/>
    <x v="6"/>
    <s v="UN"/>
    <n v="36"/>
    <n v="5"/>
    <n v="2512.5"/>
    <n v="12562.5"/>
  </r>
  <r>
    <s v="MR01759"/>
    <x v="0"/>
    <x v="880"/>
    <n v="0"/>
    <x v="6"/>
    <x v="6"/>
    <s v="UN"/>
    <n v="36"/>
    <n v="5"/>
    <n v="15577.5"/>
    <n v="77887.5"/>
  </r>
  <r>
    <s v="MR01760"/>
    <x v="0"/>
    <x v="881"/>
    <n v="0"/>
    <x v="6"/>
    <x v="6"/>
    <s v="UN"/>
    <n v="36"/>
    <n v="3"/>
    <n v="15577.5"/>
    <n v="46732.5"/>
  </r>
  <r>
    <s v="MR01761"/>
    <x v="0"/>
    <x v="882"/>
    <n v="0"/>
    <x v="6"/>
    <x v="6"/>
    <s v="UN"/>
    <n v="36"/>
    <n v="6"/>
    <n v="6912"/>
    <n v="41472"/>
  </r>
  <r>
    <s v="MR01762"/>
    <x v="0"/>
    <x v="883"/>
    <n v="0"/>
    <x v="6"/>
    <x v="6"/>
    <s v="UN"/>
    <n v="36"/>
    <n v="2"/>
    <n v="3115.5"/>
    <n v="6231"/>
  </r>
  <r>
    <s v="MR01763"/>
    <x v="0"/>
    <x v="884"/>
    <n v="0"/>
    <x v="6"/>
    <x v="6"/>
    <s v="UN"/>
    <n v="36"/>
    <n v="2"/>
    <n v="3216"/>
    <n v="6432"/>
  </r>
  <r>
    <s v="MR01764"/>
    <x v="0"/>
    <x v="885"/>
    <n v="0"/>
    <x v="6"/>
    <x v="6"/>
    <s v="UN"/>
    <n v="36"/>
    <n v="2"/>
    <n v="10859.2"/>
    <n v="21718.400000000001"/>
  </r>
  <r>
    <s v="MR01765"/>
    <x v="0"/>
    <x v="886"/>
    <n v="0"/>
    <x v="6"/>
    <x v="6"/>
    <s v="UN"/>
    <n v="36"/>
    <n v="8"/>
    <n v="7303"/>
    <n v="58424"/>
  </r>
  <r>
    <s v="MR01766"/>
    <x v="0"/>
    <x v="887"/>
    <n v="0"/>
    <x v="6"/>
    <x v="6"/>
    <s v="UN"/>
    <n v="36"/>
    <n v="5"/>
    <n v="1934.625"/>
    <n v="9673.125"/>
  </r>
  <r>
    <s v="MR01767"/>
    <x v="0"/>
    <x v="888"/>
    <n v="0"/>
    <x v="6"/>
    <x v="6"/>
    <s v="UN"/>
    <n v="36"/>
    <n v="5"/>
    <n v="2000"/>
    <n v="10000"/>
  </r>
  <r>
    <s v="MR01769"/>
    <x v="0"/>
    <x v="889"/>
    <n v="0"/>
    <x v="6"/>
    <x v="6"/>
    <s v="UN"/>
    <n v="36"/>
    <n v="9"/>
    <n v="980"/>
    <n v="8820"/>
  </r>
  <r>
    <s v="MR01772"/>
    <x v="0"/>
    <x v="890"/>
    <n v="0"/>
    <x v="6"/>
    <x v="6"/>
    <s v="UN"/>
    <n v="36"/>
    <n v="2"/>
    <n v="17286"/>
    <n v="34572"/>
  </r>
  <r>
    <s v="MR01773"/>
    <x v="0"/>
    <x v="891"/>
    <n v="0"/>
    <x v="6"/>
    <x v="6"/>
    <s v="UN"/>
    <n v="36"/>
    <n v="3"/>
    <n v="4321.5"/>
    <n v="12964.5"/>
  </r>
  <r>
    <s v="MR01774"/>
    <x v="0"/>
    <x v="892"/>
    <n v="0"/>
    <x v="6"/>
    <x v="6"/>
    <s v="UN"/>
    <n v="36"/>
    <n v="11"/>
    <n v="10222.286"/>
    <n v="112445.14600000001"/>
  </r>
  <r>
    <s v="MR01775"/>
    <x v="0"/>
    <x v="893"/>
    <n v="0"/>
    <x v="6"/>
    <x v="6"/>
    <s v="UN"/>
    <n v="36"/>
    <n v="1"/>
    <n v="8040"/>
    <n v="8040"/>
  </r>
  <r>
    <s v="MR01776"/>
    <x v="0"/>
    <x v="894"/>
    <n v="0"/>
    <x v="6"/>
    <x v="6"/>
    <s v="UN"/>
    <n v="36"/>
    <n v="2"/>
    <n v="4522.5"/>
    <n v="9045"/>
  </r>
  <r>
    <s v="MR01777"/>
    <x v="0"/>
    <x v="895"/>
    <n v="0"/>
    <x v="6"/>
    <x v="6"/>
    <s v="UN"/>
    <n v="36"/>
    <n v="3"/>
    <n v="6733.5"/>
    <n v="20200.5"/>
  </r>
  <r>
    <s v="MR01779"/>
    <x v="0"/>
    <x v="896"/>
    <n v="0"/>
    <x v="6"/>
    <x v="6"/>
    <s v="UN"/>
    <n v="36"/>
    <n v="2"/>
    <n v="4723.5"/>
    <n v="9447"/>
  </r>
  <r>
    <s v="MR01780"/>
    <x v="0"/>
    <x v="897"/>
    <n v="0"/>
    <x v="6"/>
    <x v="6"/>
    <s v="UN"/>
    <n v="36"/>
    <n v="3"/>
    <n v="1993.92"/>
    <n v="5981.76"/>
  </r>
  <r>
    <s v="MR01782"/>
    <x v="0"/>
    <x v="898"/>
    <n v="0"/>
    <x v="6"/>
    <x v="6"/>
    <s v="UN"/>
    <n v="36"/>
    <n v="6"/>
    <n v="952.74"/>
    <n v="5716.4400000000005"/>
  </r>
  <r>
    <s v="MR01783"/>
    <x v="0"/>
    <x v="899"/>
    <n v="0"/>
    <x v="6"/>
    <x v="6"/>
    <s v="UN"/>
    <n v="36"/>
    <n v="6"/>
    <n v="7300"/>
    <n v="43800"/>
  </r>
  <r>
    <s v="MR01784"/>
    <x v="0"/>
    <x v="900"/>
    <n v="0"/>
    <x v="6"/>
    <x v="6"/>
    <s v="UN"/>
    <n v="36"/>
    <n v="4"/>
    <n v="7800"/>
    <n v="31200"/>
  </r>
  <r>
    <s v="MR01786"/>
    <x v="0"/>
    <x v="901"/>
    <n v="0"/>
    <x v="6"/>
    <x v="6"/>
    <s v="UN"/>
    <n v="36"/>
    <n v="4"/>
    <n v="11457"/>
    <n v="45828"/>
  </r>
  <r>
    <s v="MR01788"/>
    <x v="0"/>
    <x v="902"/>
    <n v="0"/>
    <x v="6"/>
    <x v="6"/>
    <s v="UN"/>
    <n v="36"/>
    <n v="4"/>
    <n v="15075"/>
    <n v="60300"/>
  </r>
  <r>
    <s v="MR01789"/>
    <x v="0"/>
    <x v="903"/>
    <n v="0"/>
    <x v="6"/>
    <x v="6"/>
    <s v="UN"/>
    <n v="36"/>
    <n v="3"/>
    <n v="8341.5"/>
    <n v="25024.5"/>
  </r>
  <r>
    <s v="MR01790"/>
    <x v="0"/>
    <x v="904"/>
    <n v="0"/>
    <x v="6"/>
    <x v="6"/>
    <s v="UN"/>
    <n v="36"/>
    <n v="2"/>
    <n v="8944.5"/>
    <n v="17889"/>
  </r>
  <r>
    <s v="MR01791"/>
    <x v="0"/>
    <x v="905"/>
    <n v="0"/>
    <x v="6"/>
    <x v="6"/>
    <s v="UN"/>
    <n v="36"/>
    <n v="3"/>
    <n v="1977.5"/>
    <n v="5932.5"/>
  </r>
  <r>
    <s v="MR01792"/>
    <x v="0"/>
    <x v="906"/>
    <n v="0"/>
    <x v="6"/>
    <x v="6"/>
    <s v="UN"/>
    <n v="36"/>
    <n v="6"/>
    <n v="1200"/>
    <n v="7200"/>
  </r>
  <r>
    <s v="MR01793"/>
    <x v="0"/>
    <x v="907"/>
    <n v="0"/>
    <x v="6"/>
    <x v="6"/>
    <s v="UN"/>
    <n v="36"/>
    <n v="6"/>
    <n v="9500"/>
    <n v="57000"/>
  </r>
  <r>
    <s v="MR01794"/>
    <x v="0"/>
    <x v="908"/>
    <n v="0"/>
    <x v="6"/>
    <x v="6"/>
    <s v="UN"/>
    <n v="36"/>
    <n v="1"/>
    <n v="6030"/>
    <n v="6030"/>
  </r>
  <r>
    <s v="MR01796"/>
    <x v="0"/>
    <x v="909"/>
    <n v="0"/>
    <x v="6"/>
    <x v="6"/>
    <s v="UN"/>
    <n v="36"/>
    <n v="12"/>
    <n v="1566.0409999999999"/>
    <n v="18792.491999999998"/>
  </r>
  <r>
    <s v="MR01797"/>
    <x v="0"/>
    <x v="910"/>
    <n v="0"/>
    <x v="6"/>
    <x v="6"/>
    <s v="UN"/>
    <n v="36"/>
    <n v="5"/>
    <n v="14651.464"/>
    <n v="73257.320000000007"/>
  </r>
  <r>
    <s v="MR01798"/>
    <x v="0"/>
    <x v="911"/>
    <n v="0"/>
    <x v="6"/>
    <x v="6"/>
    <s v="UN"/>
    <n v="36"/>
    <n v="2"/>
    <n v="7638"/>
    <n v="15276"/>
  </r>
  <r>
    <s v="MR01800"/>
    <x v="0"/>
    <x v="912"/>
    <n v="0"/>
    <x v="6"/>
    <x v="6"/>
    <s v="UN"/>
    <n v="36"/>
    <n v="10"/>
    <n v="22478"/>
    <n v="224780"/>
  </r>
  <r>
    <s v="MR01801"/>
    <x v="0"/>
    <x v="913"/>
    <n v="0"/>
    <x v="6"/>
    <x v="6"/>
    <s v="UN"/>
    <n v="36"/>
    <n v="2"/>
    <n v="18492"/>
    <n v="36984"/>
  </r>
  <r>
    <s v="MR01802"/>
    <x v="0"/>
    <x v="914"/>
    <n v="0"/>
    <x v="6"/>
    <x v="6"/>
    <s v="UN"/>
    <n v="36"/>
    <n v="7"/>
    <n v="7537.5"/>
    <n v="52762.5"/>
  </r>
  <r>
    <s v="MR01803"/>
    <x v="0"/>
    <x v="915"/>
    <n v="0"/>
    <x v="6"/>
    <x v="6"/>
    <s v="UN"/>
    <n v="36"/>
    <n v="4"/>
    <n v="870"/>
    <n v="3480"/>
  </r>
  <r>
    <s v="MR01804"/>
    <x v="0"/>
    <x v="916"/>
    <n v="0"/>
    <x v="12"/>
    <x v="12"/>
    <s v="UN"/>
    <n v="36"/>
    <n v="5"/>
    <n v="57650"/>
    <n v="288250"/>
  </r>
  <r>
    <s v="MR01805"/>
    <x v="0"/>
    <x v="917"/>
    <n v="0"/>
    <x v="12"/>
    <x v="12"/>
    <s v="UN"/>
    <n v="36"/>
    <n v="2"/>
    <n v="51000"/>
    <n v="102000"/>
  </r>
  <r>
    <s v="MR01806"/>
    <x v="0"/>
    <x v="918"/>
    <n v="0"/>
    <x v="12"/>
    <x v="12"/>
    <s v="UN"/>
    <n v="36"/>
    <n v="1"/>
    <n v="37750"/>
    <n v="37750"/>
  </r>
  <r>
    <s v="MR01807"/>
    <x v="0"/>
    <x v="919"/>
    <n v="0"/>
    <x v="12"/>
    <x v="12"/>
    <s v="UN"/>
    <n v="36"/>
    <n v="1"/>
    <n v="131900"/>
    <n v="131900"/>
  </r>
  <r>
    <s v="MR01809"/>
    <x v="0"/>
    <x v="920"/>
    <n v="0"/>
    <x v="12"/>
    <x v="12"/>
    <s v="UN"/>
    <n v="36"/>
    <n v="4"/>
    <n v="24000"/>
    <n v="96000"/>
  </r>
  <r>
    <s v="MR01812"/>
    <x v="0"/>
    <x v="921"/>
    <n v="0"/>
    <x v="12"/>
    <x v="12"/>
    <s v="UN"/>
    <n v="36"/>
    <n v="1"/>
    <n v="17000"/>
    <n v="17000"/>
  </r>
  <r>
    <s v="MR01813"/>
    <x v="0"/>
    <x v="922"/>
    <n v="0"/>
    <x v="12"/>
    <x v="12"/>
    <s v="UN"/>
    <n v="36"/>
    <n v="4"/>
    <n v="24400"/>
    <n v="97600"/>
  </r>
  <r>
    <s v="MR01814"/>
    <x v="0"/>
    <x v="923"/>
    <n v="0"/>
    <x v="12"/>
    <x v="12"/>
    <s v="UN"/>
    <n v="36"/>
    <n v="4"/>
    <n v="8534.5820000000003"/>
    <n v="34138.328000000001"/>
  </r>
  <r>
    <s v="MR01815"/>
    <x v="0"/>
    <x v="924"/>
    <n v="0"/>
    <x v="12"/>
    <x v="12"/>
    <s v="UN"/>
    <n v="36"/>
    <n v="6"/>
    <n v="17142.855"/>
    <n v="102857.13"/>
  </r>
  <r>
    <s v="MR01816"/>
    <x v="0"/>
    <x v="925"/>
    <n v="0"/>
    <x v="12"/>
    <x v="12"/>
    <s v="UN"/>
    <n v="36"/>
    <n v="4"/>
    <n v="23577.777999999998"/>
    <n v="94311.111999999994"/>
  </r>
  <r>
    <s v="MR01818"/>
    <x v="0"/>
    <x v="926"/>
    <n v="0"/>
    <x v="12"/>
    <x v="12"/>
    <s v="UN"/>
    <n v="36"/>
    <n v="3"/>
    <n v="23500"/>
    <n v="70500"/>
  </r>
  <r>
    <s v="MR01821"/>
    <x v="0"/>
    <x v="927"/>
    <n v="0"/>
    <x v="12"/>
    <x v="12"/>
    <s v="UN"/>
    <n v="36"/>
    <n v="3"/>
    <n v="10712.593000000001"/>
    <n v="32137.779000000002"/>
  </r>
  <r>
    <s v="MR01822"/>
    <x v="0"/>
    <x v="928"/>
    <n v="0"/>
    <x v="12"/>
    <x v="12"/>
    <s v="UN"/>
    <n v="36"/>
    <n v="7"/>
    <n v="21228.571"/>
    <n v="148599.997"/>
  </r>
  <r>
    <s v="MR01823"/>
    <x v="0"/>
    <x v="929"/>
    <n v="0"/>
    <x v="12"/>
    <x v="12"/>
    <s v="UN"/>
    <n v="36"/>
    <n v="3"/>
    <n v="18900"/>
    <n v="56700"/>
  </r>
  <r>
    <s v="MR01825"/>
    <x v="0"/>
    <x v="930"/>
    <n v="0"/>
    <x v="12"/>
    <x v="12"/>
    <s v="UN"/>
    <n v="36"/>
    <n v="4"/>
    <n v="72494.001000000004"/>
    <n v="289976.00400000002"/>
  </r>
  <r>
    <s v="MR01826"/>
    <x v="0"/>
    <x v="931"/>
    <n v="0"/>
    <x v="12"/>
    <x v="12"/>
    <s v="UN"/>
    <n v="36"/>
    <n v="4"/>
    <n v="113700"/>
    <n v="454800"/>
  </r>
  <r>
    <s v="MR01828"/>
    <x v="0"/>
    <x v="932"/>
    <n v="0"/>
    <x v="12"/>
    <x v="12"/>
    <s v="UN"/>
    <n v="36"/>
    <n v="5"/>
    <n v="4955.2089999999998"/>
    <n v="24776.044999999998"/>
  </r>
  <r>
    <s v="MR01829"/>
    <x v="0"/>
    <x v="933"/>
    <n v="0"/>
    <x v="12"/>
    <x v="12"/>
    <s v="UN"/>
    <n v="36"/>
    <n v="6"/>
    <n v="20100"/>
    <n v="120600"/>
  </r>
  <r>
    <s v="MR01831"/>
    <x v="0"/>
    <x v="934"/>
    <n v="0"/>
    <x v="12"/>
    <x v="12"/>
    <s v="UN"/>
    <n v="36"/>
    <n v="2"/>
    <n v="26029.5"/>
    <n v="52059"/>
  </r>
  <r>
    <s v="MR01832"/>
    <x v="0"/>
    <x v="935"/>
    <n v="0"/>
    <x v="12"/>
    <x v="12"/>
    <s v="UN"/>
    <n v="36"/>
    <n v="10"/>
    <n v="13900"/>
    <n v="139000"/>
  </r>
  <r>
    <s v="MR01833"/>
    <x v="0"/>
    <x v="936"/>
    <n v="0"/>
    <x v="12"/>
    <x v="12"/>
    <s v="UN"/>
    <n v="36"/>
    <n v="2"/>
    <n v="46700"/>
    <n v="93400"/>
  </r>
  <r>
    <s v="MR01834"/>
    <x v="0"/>
    <x v="937"/>
    <n v="0"/>
    <x v="12"/>
    <x v="12"/>
    <s v="UN"/>
    <n v="36"/>
    <n v="2"/>
    <n v="63000"/>
    <n v="126000"/>
  </r>
  <r>
    <s v="MR01835"/>
    <x v="0"/>
    <x v="938"/>
    <n v="0"/>
    <x v="12"/>
    <x v="12"/>
    <s v="UN"/>
    <n v="36"/>
    <n v="3"/>
    <n v="10396.571"/>
    <n v="31189.713"/>
  </r>
  <r>
    <s v="MR01836"/>
    <x v="0"/>
    <x v="939"/>
    <n v="0"/>
    <x v="12"/>
    <x v="12"/>
    <s v="UN"/>
    <n v="36"/>
    <n v="12"/>
    <n v="77314.285999999993"/>
    <n v="927771.43199999991"/>
  </r>
  <r>
    <s v="MR01837"/>
    <x v="0"/>
    <x v="940"/>
    <n v="0"/>
    <x v="12"/>
    <x v="12"/>
    <s v="UN"/>
    <n v="36"/>
    <n v="3"/>
    <n v="13400"/>
    <n v="40200"/>
  </r>
  <r>
    <s v="MR01838"/>
    <x v="0"/>
    <x v="941"/>
    <n v="0"/>
    <x v="12"/>
    <x v="12"/>
    <s v="UN"/>
    <n v="36"/>
    <n v="7"/>
    <n v="30250.5"/>
    <n v="211753.5"/>
  </r>
  <r>
    <s v="MR01839"/>
    <x v="0"/>
    <x v="942"/>
    <n v="0"/>
    <x v="12"/>
    <x v="12"/>
    <s v="UN"/>
    <n v="36"/>
    <n v="3"/>
    <n v="42465"/>
    <n v="127395"/>
  </r>
  <r>
    <s v="MR01840"/>
    <x v="0"/>
    <x v="943"/>
    <n v="0"/>
    <x v="12"/>
    <x v="12"/>
    <s v="UN"/>
    <n v="36"/>
    <n v="3"/>
    <n v="62008.5"/>
    <n v="186025.5"/>
  </r>
  <r>
    <s v="MR01841"/>
    <x v="0"/>
    <x v="944"/>
    <n v="0"/>
    <x v="12"/>
    <x v="12"/>
    <s v="UN"/>
    <n v="36"/>
    <n v="3"/>
    <n v="31000"/>
    <n v="93000"/>
  </r>
  <r>
    <s v="MR01845"/>
    <x v="0"/>
    <x v="945"/>
    <n v="0"/>
    <x v="12"/>
    <x v="12"/>
    <s v="UN"/>
    <n v="36"/>
    <n v="2"/>
    <n v="48240"/>
    <n v="96480"/>
  </r>
  <r>
    <s v="MR01846"/>
    <x v="0"/>
    <x v="946"/>
    <n v="0"/>
    <x v="12"/>
    <x v="12"/>
    <s v="UN"/>
    <n v="36"/>
    <n v="2"/>
    <n v="5459.16"/>
    <n v="10918.32"/>
  </r>
  <r>
    <s v="MR01849"/>
    <x v="0"/>
    <x v="947"/>
    <n v="0"/>
    <x v="12"/>
    <x v="12"/>
    <s v="UN"/>
    <n v="36"/>
    <n v="2"/>
    <n v="67048"/>
    <n v="134096"/>
  </r>
  <r>
    <s v="MR01850"/>
    <x v="0"/>
    <x v="948"/>
    <n v="0"/>
    <x v="12"/>
    <x v="12"/>
    <s v="UN"/>
    <n v="36"/>
    <n v="2"/>
    <n v="14308.571"/>
    <n v="28617.142"/>
  </r>
  <r>
    <s v="MR01852"/>
    <x v="0"/>
    <x v="949"/>
    <n v="0"/>
    <x v="12"/>
    <x v="12"/>
    <s v="UN"/>
    <n v="36"/>
    <n v="3"/>
    <n v="70006.667000000001"/>
    <n v="210020.00099999999"/>
  </r>
  <r>
    <s v="MR01854"/>
    <x v="0"/>
    <x v="950"/>
    <n v="0"/>
    <x v="12"/>
    <x v="12"/>
    <s v="UN"/>
    <n v="36"/>
    <n v="13"/>
    <n v="13691.304"/>
    <n v="177986.95199999999"/>
  </r>
  <r>
    <s v="MR01855"/>
    <x v="0"/>
    <x v="951"/>
    <n v="0"/>
    <x v="12"/>
    <x v="12"/>
    <s v="UN"/>
    <n v="36"/>
    <n v="22"/>
    <n v="9065.1849999999995"/>
    <n v="199434.06999999998"/>
  </r>
  <r>
    <s v="MR01856"/>
    <x v="0"/>
    <x v="952"/>
    <n v="0"/>
    <x v="12"/>
    <x v="12"/>
    <s v="UN"/>
    <n v="36"/>
    <n v="3"/>
    <n v="35700.31"/>
    <n v="107100.93"/>
  </r>
  <r>
    <s v="MR01858"/>
    <x v="0"/>
    <x v="953"/>
    <n v="0"/>
    <x v="12"/>
    <x v="12"/>
    <s v="UN"/>
    <n v="36"/>
    <n v="2"/>
    <n v="26890"/>
    <n v="53780"/>
  </r>
  <r>
    <s v="MR01859"/>
    <x v="0"/>
    <x v="954"/>
    <n v="0"/>
    <x v="12"/>
    <x v="12"/>
    <s v="UN"/>
    <n v="36"/>
    <n v="5"/>
    <n v="11658.168"/>
    <n v="58290.84"/>
  </r>
  <r>
    <s v="MR01860"/>
    <x v="0"/>
    <x v="955"/>
    <n v="0"/>
    <x v="12"/>
    <x v="12"/>
    <s v="UN"/>
    <n v="36"/>
    <n v="4"/>
    <n v="11263.035"/>
    <n v="45052.14"/>
  </r>
  <r>
    <s v="MR01861"/>
    <x v="0"/>
    <x v="956"/>
    <n v="0"/>
    <x v="12"/>
    <x v="12"/>
    <s v="UN"/>
    <n v="36"/>
    <n v="22"/>
    <n v="9300"/>
    <n v="204600"/>
  </r>
  <r>
    <s v="MR01862"/>
    <x v="0"/>
    <x v="957"/>
    <n v="1"/>
    <x v="12"/>
    <x v="12"/>
    <s v="UN"/>
    <n v="36"/>
    <n v="3"/>
    <n v="13800"/>
    <n v="41400"/>
  </r>
  <r>
    <s v="MR01863"/>
    <x v="0"/>
    <x v="958"/>
    <n v="0"/>
    <x v="12"/>
    <x v="12"/>
    <s v="UN"/>
    <n v="36"/>
    <n v="1"/>
    <n v="158700"/>
    <n v="158700"/>
  </r>
  <r>
    <s v="MR01864"/>
    <x v="0"/>
    <x v="959"/>
    <n v="0"/>
    <x v="12"/>
    <x v="12"/>
    <s v="UN"/>
    <n v="36"/>
    <n v="1"/>
    <n v="141939"/>
    <n v="141939"/>
  </r>
  <r>
    <s v="MR01865"/>
    <x v="0"/>
    <x v="960"/>
    <n v="0"/>
    <x v="12"/>
    <x v="12"/>
    <s v="UN"/>
    <n v="36"/>
    <n v="5"/>
    <n v="20800"/>
    <n v="104000"/>
  </r>
  <r>
    <s v="MR01866"/>
    <x v="0"/>
    <x v="961"/>
    <n v="0"/>
    <x v="12"/>
    <x v="12"/>
    <s v="UN"/>
    <n v="36"/>
    <n v="7"/>
    <n v="19206.866999999998"/>
    <n v="134448.06899999999"/>
  </r>
  <r>
    <s v="MR01868"/>
    <x v="0"/>
    <x v="962"/>
    <n v="0"/>
    <x v="12"/>
    <x v="12"/>
    <s v="UN"/>
    <n v="36"/>
    <n v="3"/>
    <n v="43540"/>
    <n v="130620"/>
  </r>
  <r>
    <s v="MR01873"/>
    <x v="0"/>
    <x v="963"/>
    <n v="0"/>
    <x v="12"/>
    <x v="12"/>
    <s v="UN"/>
    <n v="36"/>
    <n v="2"/>
    <n v="27746.6"/>
    <n v="55493.2"/>
  </r>
  <r>
    <s v="MR01876"/>
    <x v="0"/>
    <x v="964"/>
    <n v="0"/>
    <x v="12"/>
    <x v="12"/>
    <s v="UN"/>
    <n v="36"/>
    <n v="2"/>
    <n v="73867.5"/>
    <n v="147735"/>
  </r>
  <r>
    <s v="MR01881"/>
    <x v="0"/>
    <x v="965"/>
    <n v="0"/>
    <x v="12"/>
    <x v="12"/>
    <s v="UN"/>
    <n v="36"/>
    <n v="2"/>
    <n v="18549.5"/>
    <n v="37099"/>
  </r>
  <r>
    <s v="MR01882"/>
    <x v="0"/>
    <x v="966"/>
    <n v="0"/>
    <x v="12"/>
    <x v="12"/>
    <s v="UN"/>
    <n v="36"/>
    <n v="5"/>
    <n v="11150"/>
    <n v="55750"/>
  </r>
  <r>
    <s v="MR01883"/>
    <x v="0"/>
    <x v="531"/>
    <n v="0"/>
    <x v="12"/>
    <x v="12"/>
    <s v="UN"/>
    <n v="36"/>
    <n v="8"/>
    <n v="5317.2520000000004"/>
    <n v="42538.016000000003"/>
  </r>
  <r>
    <s v="MR01884"/>
    <x v="0"/>
    <x v="967"/>
    <n v="0"/>
    <x v="12"/>
    <x v="12"/>
    <s v="UN"/>
    <n v="36"/>
    <n v="4"/>
    <n v="12500"/>
    <n v="50000"/>
  </r>
  <r>
    <s v="MR01885"/>
    <x v="0"/>
    <x v="968"/>
    <n v="0"/>
    <x v="12"/>
    <x v="12"/>
    <s v="UN"/>
    <n v="36"/>
    <n v="3"/>
    <n v="11450"/>
    <n v="34350"/>
  </r>
  <r>
    <s v="MR01888"/>
    <x v="0"/>
    <x v="969"/>
    <n v="0"/>
    <x v="12"/>
    <x v="12"/>
    <s v="UN"/>
    <n v="36"/>
    <n v="1"/>
    <n v="18750"/>
    <n v="18750"/>
  </r>
  <r>
    <s v="MR01889"/>
    <x v="0"/>
    <x v="970"/>
    <n v="0"/>
    <x v="12"/>
    <x v="12"/>
    <s v="UN"/>
    <n v="36"/>
    <n v="2"/>
    <n v="9869.19"/>
    <n v="19738.38"/>
  </r>
  <r>
    <s v="MR01891"/>
    <x v="0"/>
    <x v="971"/>
    <n v="0"/>
    <x v="12"/>
    <x v="12"/>
    <s v="UN"/>
    <n v="36"/>
    <n v="1"/>
    <n v="7955.99"/>
    <n v="7955.99"/>
  </r>
  <r>
    <s v="MR01892"/>
    <x v="0"/>
    <x v="972"/>
    <n v="0"/>
    <x v="12"/>
    <x v="12"/>
    <s v="UN"/>
    <n v="36"/>
    <n v="19"/>
    <n v="11400"/>
    <n v="216600"/>
  </r>
  <r>
    <s v="MR01893"/>
    <x v="0"/>
    <x v="973"/>
    <n v="0"/>
    <x v="12"/>
    <x v="12"/>
    <s v="UN"/>
    <n v="36"/>
    <n v="3"/>
    <n v="32088.059000000001"/>
    <n v="96264.176999999996"/>
  </r>
  <r>
    <s v="MR01894"/>
    <x v="0"/>
    <x v="974"/>
    <n v="0"/>
    <x v="12"/>
    <x v="12"/>
    <s v="UN"/>
    <n v="36"/>
    <n v="2"/>
    <n v="27400"/>
    <n v="54800"/>
  </r>
  <r>
    <s v="MR01896"/>
    <x v="0"/>
    <x v="975"/>
    <n v="0"/>
    <x v="12"/>
    <x v="12"/>
    <s v="UN"/>
    <n v="36"/>
    <n v="9"/>
    <n v="46648.750999999997"/>
    <n v="419838.75899999996"/>
  </r>
  <r>
    <s v="MR01897"/>
    <x v="0"/>
    <x v="976"/>
    <n v="0"/>
    <x v="12"/>
    <x v="12"/>
    <s v="UN"/>
    <n v="36"/>
    <n v="5"/>
    <n v="97244.604000000007"/>
    <n v="486223.02"/>
  </r>
  <r>
    <s v="MR01898"/>
    <x v="0"/>
    <x v="977"/>
    <n v="0"/>
    <x v="12"/>
    <x v="12"/>
    <s v="UN"/>
    <n v="36"/>
    <n v="3"/>
    <n v="8247"/>
    <n v="24741"/>
  </r>
  <r>
    <s v="MR01899"/>
    <x v="0"/>
    <x v="978"/>
    <n v="0"/>
    <x v="12"/>
    <x v="12"/>
    <s v="UN"/>
    <n v="36"/>
    <n v="3"/>
    <n v="148995"/>
    <n v="446985"/>
  </r>
  <r>
    <s v="MR01900"/>
    <x v="0"/>
    <x v="979"/>
    <n v="0"/>
    <x v="12"/>
    <x v="12"/>
    <s v="UN"/>
    <n v="36"/>
    <n v="9"/>
    <n v="6945.9740000000002"/>
    <n v="62513.766000000003"/>
  </r>
  <r>
    <s v="MR01902"/>
    <x v="0"/>
    <x v="980"/>
    <n v="0"/>
    <x v="12"/>
    <x v="12"/>
    <s v="UN"/>
    <n v="36"/>
    <n v="5"/>
    <n v="15035.364"/>
    <n v="75176.819999999992"/>
  </r>
  <r>
    <s v="MR01903"/>
    <x v="0"/>
    <x v="981"/>
    <n v="0"/>
    <x v="12"/>
    <x v="12"/>
    <s v="UN"/>
    <n v="36"/>
    <n v="2"/>
    <n v="42712.5"/>
    <n v="85425"/>
  </r>
  <r>
    <s v="MR01904"/>
    <x v="0"/>
    <x v="982"/>
    <n v="0"/>
    <x v="12"/>
    <x v="12"/>
    <s v="UN"/>
    <n v="36"/>
    <n v="2"/>
    <n v="8875.4959999999992"/>
    <n v="17750.991999999998"/>
  </r>
  <r>
    <s v="MR01905"/>
    <x v="0"/>
    <x v="983"/>
    <n v="0"/>
    <x v="12"/>
    <x v="12"/>
    <s v="UN"/>
    <n v="36"/>
    <n v="4"/>
    <n v="14200"/>
    <n v="56800"/>
  </r>
  <r>
    <s v="MR01906"/>
    <x v="0"/>
    <x v="984"/>
    <n v="0"/>
    <x v="12"/>
    <x v="12"/>
    <s v="UN"/>
    <n v="36"/>
    <n v="3"/>
    <n v="40231.167000000001"/>
    <n v="120693.501"/>
  </r>
  <r>
    <s v="MR01907"/>
    <x v="0"/>
    <x v="985"/>
    <n v="0"/>
    <x v="12"/>
    <x v="12"/>
    <s v="UN"/>
    <n v="36"/>
    <n v="4"/>
    <n v="48800"/>
    <n v="195200"/>
  </r>
  <r>
    <s v="MR01908"/>
    <x v="0"/>
    <x v="986"/>
    <n v="0"/>
    <x v="12"/>
    <x v="12"/>
    <s v="UN"/>
    <n v="36"/>
    <n v="4"/>
    <n v="17983.332999999999"/>
    <n v="71933.331999999995"/>
  </r>
  <r>
    <s v="MR01909"/>
    <x v="0"/>
    <x v="987"/>
    <n v="0"/>
    <x v="12"/>
    <x v="12"/>
    <s v="UN"/>
    <n v="36"/>
    <n v="2"/>
    <n v="21708"/>
    <n v="43416"/>
  </r>
  <r>
    <s v="MR01910"/>
    <x v="0"/>
    <x v="988"/>
    <n v="0"/>
    <x v="12"/>
    <x v="12"/>
    <s v="UN"/>
    <n v="36"/>
    <n v="2"/>
    <n v="111300"/>
    <n v="222600"/>
  </r>
  <r>
    <s v="MR01911"/>
    <x v="0"/>
    <x v="989"/>
    <n v="0"/>
    <x v="12"/>
    <x v="12"/>
    <s v="UN"/>
    <n v="36"/>
    <n v="2"/>
    <n v="84000"/>
    <n v="168000"/>
  </r>
  <r>
    <s v="MR01912"/>
    <x v="0"/>
    <x v="990"/>
    <n v="0"/>
    <x v="12"/>
    <x v="12"/>
    <s v="UN"/>
    <n v="36"/>
    <n v="2"/>
    <n v="86600"/>
    <n v="173200"/>
  </r>
  <r>
    <s v="MR01915"/>
    <x v="0"/>
    <x v="991"/>
    <n v="0"/>
    <x v="12"/>
    <x v="12"/>
    <s v="UN"/>
    <n v="36"/>
    <n v="8"/>
    <n v="33222.654999999999"/>
    <n v="265781.24"/>
  </r>
  <r>
    <s v="MR01916"/>
    <x v="0"/>
    <x v="992"/>
    <n v="0"/>
    <x v="12"/>
    <x v="12"/>
    <s v="UN"/>
    <n v="36"/>
    <n v="3"/>
    <n v="69000"/>
    <n v="207000"/>
  </r>
  <r>
    <s v="MR01917"/>
    <x v="0"/>
    <x v="993"/>
    <n v="0"/>
    <x v="12"/>
    <x v="12"/>
    <s v="UN"/>
    <n v="36"/>
    <n v="8"/>
    <n v="6972.1880000000001"/>
    <n v="55777.504000000001"/>
  </r>
  <r>
    <s v="MR01918"/>
    <x v="0"/>
    <x v="994"/>
    <n v="0"/>
    <x v="12"/>
    <x v="12"/>
    <s v="UN"/>
    <n v="36"/>
    <n v="8"/>
    <n v="65200"/>
    <n v="521600"/>
  </r>
  <r>
    <s v="MR01919"/>
    <x v="0"/>
    <x v="995"/>
    <n v="0"/>
    <x v="12"/>
    <x v="12"/>
    <s v="UN"/>
    <n v="36"/>
    <n v="7"/>
    <n v="9471.1200000000008"/>
    <n v="66297.840000000011"/>
  </r>
  <r>
    <s v="MR01921"/>
    <x v="0"/>
    <x v="996"/>
    <n v="0"/>
    <x v="12"/>
    <x v="12"/>
    <s v="UN"/>
    <n v="36"/>
    <n v="4"/>
    <n v="13800"/>
    <n v="55200"/>
  </r>
  <r>
    <s v="MR01922"/>
    <x v="0"/>
    <x v="997"/>
    <n v="0"/>
    <x v="12"/>
    <x v="12"/>
    <s v="UN"/>
    <n v="36"/>
    <n v="1"/>
    <n v="12780"/>
    <n v="12780"/>
  </r>
  <r>
    <s v="MR01924"/>
    <x v="0"/>
    <x v="998"/>
    <n v="0"/>
    <x v="12"/>
    <x v="12"/>
    <s v="UN"/>
    <n v="36"/>
    <n v="2"/>
    <n v="116440"/>
    <n v="232880"/>
  </r>
  <r>
    <s v="MR01926"/>
    <x v="0"/>
    <x v="999"/>
    <n v="0"/>
    <x v="12"/>
    <x v="12"/>
    <s v="UN"/>
    <n v="36"/>
    <n v="2"/>
    <n v="83800"/>
    <n v="167600"/>
  </r>
  <r>
    <s v="MR01927"/>
    <x v="0"/>
    <x v="1000"/>
    <n v="0"/>
    <x v="12"/>
    <x v="12"/>
    <s v="UN"/>
    <n v="36"/>
    <n v="6"/>
    <n v="10801.15"/>
    <n v="64806.899999999994"/>
  </r>
  <r>
    <s v="MR01928"/>
    <x v="0"/>
    <x v="1001"/>
    <n v="0"/>
    <x v="12"/>
    <x v="12"/>
    <s v="UN"/>
    <n v="36"/>
    <n v="33"/>
    <n v="1107.6759999999999"/>
    <n v="36553.307999999997"/>
  </r>
  <r>
    <s v="MR01929"/>
    <x v="0"/>
    <x v="1002"/>
    <n v="0"/>
    <x v="12"/>
    <x v="12"/>
    <s v="UN"/>
    <n v="36"/>
    <n v="5"/>
    <n v="60744.21"/>
    <n v="303721.05"/>
  </r>
  <r>
    <s v="MR01931"/>
    <x v="0"/>
    <x v="1003"/>
    <n v="0"/>
    <x v="12"/>
    <x v="12"/>
    <s v="UN"/>
    <n v="36"/>
    <n v="3"/>
    <n v="41288.616000000002"/>
    <n v="123865.848"/>
  </r>
  <r>
    <s v="MR01933"/>
    <x v="0"/>
    <x v="1004"/>
    <n v="0"/>
    <x v="12"/>
    <x v="12"/>
    <s v="UN"/>
    <n v="36"/>
    <n v="4"/>
    <n v="73335.854999999996"/>
    <n v="293343.42"/>
  </r>
  <r>
    <s v="MR01934"/>
    <x v="0"/>
    <x v="1005"/>
    <n v="0"/>
    <x v="12"/>
    <x v="12"/>
    <s v="UN"/>
    <n v="36"/>
    <n v="4"/>
    <n v="79000"/>
    <n v="316000"/>
  </r>
  <r>
    <s v="MR01935"/>
    <x v="0"/>
    <x v="1006"/>
    <n v="0"/>
    <x v="12"/>
    <x v="12"/>
    <s v="UN"/>
    <n v="36"/>
    <n v="6"/>
    <n v="31900"/>
    <n v="191400"/>
  </r>
  <r>
    <s v="MR01936"/>
    <x v="0"/>
    <x v="1007"/>
    <n v="0"/>
    <x v="12"/>
    <x v="12"/>
    <s v="UN"/>
    <n v="36"/>
    <n v="2"/>
    <n v="36033.332999999999"/>
    <n v="72066.665999999997"/>
  </r>
  <r>
    <s v="MR01937"/>
    <x v="0"/>
    <x v="1008"/>
    <n v="0"/>
    <x v="12"/>
    <x v="12"/>
    <s v="UN"/>
    <n v="36"/>
    <n v="4"/>
    <n v="18000"/>
    <n v="72000"/>
  </r>
  <r>
    <s v="MR01940"/>
    <x v="0"/>
    <x v="1009"/>
    <n v="0"/>
    <x v="12"/>
    <x v="12"/>
    <s v="UN"/>
    <n v="36"/>
    <n v="2"/>
    <n v="50000"/>
    <n v="100000"/>
  </r>
  <r>
    <s v="MR01941"/>
    <x v="0"/>
    <x v="1010"/>
    <n v="0"/>
    <x v="12"/>
    <x v="12"/>
    <s v="UN"/>
    <n v="36"/>
    <n v="2"/>
    <n v="19850"/>
    <n v="39700"/>
  </r>
  <r>
    <s v="MR01943"/>
    <x v="0"/>
    <x v="1011"/>
    <n v="0"/>
    <x v="12"/>
    <x v="12"/>
    <s v="UN"/>
    <n v="36"/>
    <n v="4"/>
    <n v="153800"/>
    <n v="615200"/>
  </r>
  <r>
    <s v="MR01945"/>
    <x v="0"/>
    <x v="1012"/>
    <n v="0"/>
    <x v="12"/>
    <x v="12"/>
    <s v="UN"/>
    <n v="36"/>
    <n v="6"/>
    <n v="88882.2"/>
    <n v="533293.19999999995"/>
  </r>
  <r>
    <s v="MR01946"/>
    <x v="0"/>
    <x v="1013"/>
    <n v="0"/>
    <x v="12"/>
    <x v="12"/>
    <s v="UN"/>
    <n v="36"/>
    <n v="12"/>
    <n v="12058.333000000001"/>
    <n v="144699.99600000001"/>
  </r>
  <r>
    <s v="MR01947"/>
    <x v="0"/>
    <x v="1014"/>
    <n v="0"/>
    <x v="12"/>
    <x v="12"/>
    <s v="UN"/>
    <n v="36"/>
    <n v="4"/>
    <n v="100325"/>
    <n v="401300"/>
  </r>
  <r>
    <s v="MR01949"/>
    <x v="0"/>
    <x v="1015"/>
    <n v="0"/>
    <x v="12"/>
    <x v="12"/>
    <s v="UN"/>
    <n v="36"/>
    <n v="2"/>
    <n v="150046.5"/>
    <n v="300093"/>
  </r>
  <r>
    <s v="MR01950"/>
    <x v="0"/>
    <x v="1016"/>
    <n v="0"/>
    <x v="12"/>
    <x v="12"/>
    <s v="UN"/>
    <n v="36"/>
    <n v="2"/>
    <n v="14698.888999999999"/>
    <n v="29397.777999999998"/>
  </r>
  <r>
    <s v="MR01951"/>
    <x v="0"/>
    <x v="1017"/>
    <n v="0"/>
    <x v="12"/>
    <x v="12"/>
    <s v="UN"/>
    <n v="36"/>
    <n v="2"/>
    <n v="185925"/>
    <n v="371850"/>
  </r>
  <r>
    <s v="MR01952"/>
    <x v="0"/>
    <x v="1018"/>
    <n v="0"/>
    <x v="12"/>
    <x v="12"/>
    <s v="UN"/>
    <n v="36"/>
    <n v="3"/>
    <n v="21375.345000000001"/>
    <n v="64126.035000000003"/>
  </r>
  <r>
    <s v="MR01954"/>
    <x v="0"/>
    <x v="1019"/>
    <n v="0"/>
    <x v="12"/>
    <x v="12"/>
    <s v="UN"/>
    <n v="36"/>
    <n v="3"/>
    <n v="23000"/>
    <n v="69000"/>
  </r>
  <r>
    <s v="MR01955"/>
    <x v="0"/>
    <x v="1020"/>
    <n v="0"/>
    <x v="12"/>
    <x v="12"/>
    <s v="UN"/>
    <n v="36"/>
    <n v="26"/>
    <n v="21167.402999999998"/>
    <n v="550352.478"/>
  </r>
  <r>
    <s v="MR01956"/>
    <x v="0"/>
    <x v="1021"/>
    <n v="0"/>
    <x v="12"/>
    <x v="12"/>
    <s v="UN"/>
    <n v="36"/>
    <n v="2"/>
    <n v="88942.5"/>
    <n v="177885"/>
  </r>
  <r>
    <s v="MR01957"/>
    <x v="0"/>
    <x v="1022"/>
    <n v="0"/>
    <x v="12"/>
    <x v="12"/>
    <s v="UN"/>
    <n v="36"/>
    <n v="8"/>
    <n v="18157.143"/>
    <n v="145257.144"/>
  </r>
  <r>
    <s v="MR01958"/>
    <x v="0"/>
    <x v="1023"/>
    <n v="0"/>
    <x v="12"/>
    <x v="12"/>
    <s v="UN"/>
    <n v="36"/>
    <n v="4"/>
    <n v="140910"/>
    <n v="563640"/>
  </r>
  <r>
    <s v="MR01959"/>
    <x v="0"/>
    <x v="1024"/>
    <n v="0"/>
    <x v="12"/>
    <x v="12"/>
    <s v="UN"/>
    <n v="36"/>
    <n v="5"/>
    <n v="52855.5"/>
    <n v="264277.5"/>
  </r>
  <r>
    <s v="MR01960"/>
    <x v="0"/>
    <x v="1025"/>
    <n v="0"/>
    <x v="12"/>
    <x v="12"/>
    <s v="UN"/>
    <n v="36"/>
    <n v="8"/>
    <n v="98800"/>
    <n v="790400"/>
  </r>
  <r>
    <s v="MR01961"/>
    <x v="0"/>
    <x v="1026"/>
    <n v="0"/>
    <x v="12"/>
    <x v="12"/>
    <s v="UN"/>
    <n v="36"/>
    <n v="8"/>
    <n v="32000"/>
    <n v="256000"/>
  </r>
  <r>
    <s v="MR01964"/>
    <x v="0"/>
    <x v="1027"/>
    <n v="0"/>
    <x v="12"/>
    <x v="12"/>
    <s v="UN"/>
    <n v="36"/>
    <n v="4"/>
    <n v="69000"/>
    <n v="276000"/>
  </r>
  <r>
    <s v="MR01965"/>
    <x v="0"/>
    <x v="1028"/>
    <n v="0"/>
    <x v="12"/>
    <x v="12"/>
    <s v="UN"/>
    <n v="36"/>
    <n v="2"/>
    <n v="137440"/>
    <n v="274880"/>
  </r>
  <r>
    <s v="MR01966"/>
    <x v="0"/>
    <x v="1029"/>
    <n v="0"/>
    <x v="12"/>
    <x v="12"/>
    <s v="UN"/>
    <n v="36"/>
    <n v="2"/>
    <n v="115700"/>
    <n v="231400"/>
  </r>
  <r>
    <s v="MR01967"/>
    <x v="0"/>
    <x v="1030"/>
    <n v="0"/>
    <x v="12"/>
    <x v="12"/>
    <s v="UN"/>
    <n v="36"/>
    <n v="2"/>
    <n v="44000"/>
    <n v="88000"/>
  </r>
  <r>
    <s v="MR01968"/>
    <x v="0"/>
    <x v="1031"/>
    <n v="0"/>
    <x v="12"/>
    <x v="12"/>
    <s v="UN"/>
    <n v="36"/>
    <n v="2"/>
    <n v="186270.72"/>
    <n v="372541.44"/>
  </r>
  <r>
    <s v="MR01974"/>
    <x v="0"/>
    <x v="1032"/>
    <n v="0"/>
    <x v="12"/>
    <x v="12"/>
    <s v="UN"/>
    <n v="36"/>
    <n v="2"/>
    <n v="93500"/>
    <n v="187000"/>
  </r>
  <r>
    <s v="MR01976"/>
    <x v="0"/>
    <x v="1033"/>
    <n v="0"/>
    <x v="12"/>
    <x v="12"/>
    <s v="UN"/>
    <n v="36"/>
    <n v="1"/>
    <n v="160000"/>
    <n v="160000"/>
  </r>
  <r>
    <s v="MR01978"/>
    <x v="0"/>
    <x v="1034"/>
    <n v="0"/>
    <x v="12"/>
    <x v="12"/>
    <s v="UN"/>
    <n v="36"/>
    <n v="1"/>
    <n v="76333.332999999999"/>
    <n v="76333.332999999999"/>
  </r>
  <r>
    <s v="MR01981"/>
    <x v="0"/>
    <x v="1035"/>
    <n v="0"/>
    <x v="12"/>
    <x v="12"/>
    <s v="UN"/>
    <n v="36"/>
    <n v="2"/>
    <n v="62500"/>
    <n v="125000"/>
  </r>
  <r>
    <s v="MR01984"/>
    <x v="0"/>
    <x v="1036"/>
    <n v="0"/>
    <x v="12"/>
    <x v="12"/>
    <s v="UN"/>
    <n v="36"/>
    <n v="15"/>
    <n v="65421.067999999999"/>
    <n v="981316.02"/>
  </r>
  <r>
    <s v="MR01986"/>
    <x v="0"/>
    <x v="1037"/>
    <n v="0"/>
    <x v="12"/>
    <x v="12"/>
    <s v="UN"/>
    <n v="36"/>
    <n v="4"/>
    <n v="20150"/>
    <n v="80600"/>
  </r>
  <r>
    <s v="MR01987"/>
    <x v="0"/>
    <x v="1038"/>
    <n v="0"/>
    <x v="12"/>
    <x v="12"/>
    <s v="UN"/>
    <n v="36"/>
    <n v="11"/>
    <n v="25410"/>
    <n v="279510"/>
  </r>
  <r>
    <s v="MR01989"/>
    <x v="0"/>
    <x v="1039"/>
    <n v="0"/>
    <x v="12"/>
    <x v="12"/>
    <s v="UN"/>
    <n v="36"/>
    <n v="2"/>
    <n v="156396"/>
    <n v="312792"/>
  </r>
  <r>
    <s v="MR01990"/>
    <x v="0"/>
    <x v="1040"/>
    <n v="0"/>
    <x v="12"/>
    <x v="12"/>
    <s v="UN"/>
    <n v="36"/>
    <n v="10"/>
    <n v="57982.75"/>
    <n v="579827.5"/>
  </r>
  <r>
    <s v="MR01992"/>
    <x v="0"/>
    <x v="1041"/>
    <n v="0"/>
    <x v="12"/>
    <x v="12"/>
    <s v="UN"/>
    <n v="36"/>
    <n v="2"/>
    <n v="11316.3"/>
    <n v="22632.6"/>
  </r>
  <r>
    <s v="MR01994"/>
    <x v="0"/>
    <x v="1042"/>
    <n v="0"/>
    <x v="12"/>
    <x v="12"/>
    <s v="UN"/>
    <n v="36"/>
    <n v="1"/>
    <n v="12601.933999999999"/>
    <n v="12601.933999999999"/>
  </r>
  <r>
    <s v="MR01996"/>
    <x v="0"/>
    <x v="1043"/>
    <n v="0"/>
    <x v="12"/>
    <x v="12"/>
    <s v="UN"/>
    <n v="36"/>
    <n v="12"/>
    <n v="87991.667000000001"/>
    <n v="1055900.004"/>
  </r>
  <r>
    <s v="MR01997"/>
    <x v="0"/>
    <x v="1044"/>
    <n v="0"/>
    <x v="12"/>
    <x v="12"/>
    <s v="UN"/>
    <n v="36"/>
    <n v="3"/>
    <n v="16884"/>
    <n v="50652"/>
  </r>
  <r>
    <s v="MR01998"/>
    <x v="0"/>
    <x v="1045"/>
    <n v="0"/>
    <x v="12"/>
    <x v="12"/>
    <s v="UN"/>
    <n v="36"/>
    <n v="1"/>
    <n v="21200"/>
    <n v="21200"/>
  </r>
  <r>
    <s v="MR01999"/>
    <x v="0"/>
    <x v="1046"/>
    <n v="0"/>
    <x v="12"/>
    <x v="12"/>
    <s v="UN"/>
    <n v="36"/>
    <n v="4"/>
    <n v="24500"/>
    <n v="98000"/>
  </r>
  <r>
    <s v="MR02000"/>
    <x v="0"/>
    <x v="1047"/>
    <n v="0"/>
    <x v="12"/>
    <x v="12"/>
    <s v="UN"/>
    <n v="36"/>
    <n v="3"/>
    <n v="43262.305999999997"/>
    <n v="129786.91799999999"/>
  </r>
  <r>
    <s v="MR02004"/>
    <x v="0"/>
    <x v="1048"/>
    <n v="0"/>
    <x v="12"/>
    <x v="12"/>
    <s v="UN"/>
    <n v="36"/>
    <n v="2"/>
    <n v="43200"/>
    <n v="86400"/>
  </r>
  <r>
    <s v="MR02006"/>
    <x v="0"/>
    <x v="1049"/>
    <n v="0"/>
    <x v="12"/>
    <x v="12"/>
    <s v="UN"/>
    <n v="36"/>
    <n v="11"/>
    <n v="37237.004999999997"/>
    <n v="409607.05499999999"/>
  </r>
  <r>
    <s v="MR02008"/>
    <x v="0"/>
    <x v="1050"/>
    <n v="0"/>
    <x v="12"/>
    <x v="12"/>
    <s v="UN"/>
    <n v="36"/>
    <n v="5"/>
    <n v="108987.34699999999"/>
    <n v="544936.73499999999"/>
  </r>
  <r>
    <s v="MR02009"/>
    <x v="0"/>
    <x v="1051"/>
    <n v="0"/>
    <x v="12"/>
    <x v="12"/>
    <s v="UN"/>
    <n v="36"/>
    <n v="3"/>
    <n v="46600"/>
    <n v="139800"/>
  </r>
  <r>
    <s v="MR02011"/>
    <x v="0"/>
    <x v="1052"/>
    <n v="0"/>
    <x v="12"/>
    <x v="12"/>
    <s v="UN"/>
    <n v="36"/>
    <n v="2"/>
    <n v="10553"/>
    <n v="21106"/>
  </r>
  <r>
    <s v="MR02013"/>
    <x v="0"/>
    <x v="1053"/>
    <n v="0"/>
    <x v="12"/>
    <x v="12"/>
    <s v="UN"/>
    <n v="36"/>
    <n v="2"/>
    <n v="44700"/>
    <n v="89400"/>
  </r>
  <r>
    <s v="MR02015"/>
    <x v="0"/>
    <x v="1054"/>
    <n v="0"/>
    <x v="12"/>
    <x v="12"/>
    <s v="UN"/>
    <n v="36"/>
    <n v="1"/>
    <n v="122000"/>
    <n v="122000"/>
  </r>
  <r>
    <s v="MR02018"/>
    <x v="0"/>
    <x v="1055"/>
    <n v="0"/>
    <x v="12"/>
    <x v="12"/>
    <s v="UN"/>
    <n v="36"/>
    <n v="6"/>
    <n v="18000"/>
    <n v="108000"/>
  </r>
  <r>
    <s v="MR02021"/>
    <x v="0"/>
    <x v="1056"/>
    <n v="0"/>
    <x v="12"/>
    <x v="12"/>
    <s v="UN"/>
    <n v="36"/>
    <n v="2"/>
    <n v="106250"/>
    <n v="212500"/>
  </r>
  <r>
    <s v="MR02023"/>
    <x v="0"/>
    <x v="1057"/>
    <n v="0"/>
    <x v="12"/>
    <x v="12"/>
    <s v="UN"/>
    <n v="36"/>
    <n v="2"/>
    <n v="96480"/>
    <n v="192960"/>
  </r>
  <r>
    <s v="MR02024"/>
    <x v="0"/>
    <x v="1058"/>
    <n v="0"/>
    <x v="12"/>
    <x v="12"/>
    <s v="UN"/>
    <n v="36"/>
    <n v="3"/>
    <n v="24500"/>
    <n v="73500"/>
  </r>
  <r>
    <s v="MR02029"/>
    <x v="0"/>
    <x v="1059"/>
    <n v="0"/>
    <x v="12"/>
    <x v="12"/>
    <s v="UN"/>
    <n v="36"/>
    <n v="10"/>
    <n v="11150"/>
    <n v="111500"/>
  </r>
  <r>
    <s v="MR02030"/>
    <x v="0"/>
    <x v="1060"/>
    <n v="0"/>
    <x v="12"/>
    <x v="12"/>
    <s v="UN"/>
    <n v="36"/>
    <n v="3"/>
    <n v="41000"/>
    <n v="123000"/>
  </r>
  <r>
    <s v="MR02031"/>
    <x v="0"/>
    <x v="1061"/>
    <n v="0"/>
    <x v="12"/>
    <x v="12"/>
    <s v="UN"/>
    <n v="36"/>
    <n v="4"/>
    <n v="99620.267000000007"/>
    <n v="398481.06800000003"/>
  </r>
  <r>
    <s v="MR02032"/>
    <x v="0"/>
    <x v="1062"/>
    <n v="0"/>
    <x v="12"/>
    <x v="12"/>
    <s v="UN"/>
    <n v="36"/>
    <n v="3"/>
    <n v="79000"/>
    <n v="237000"/>
  </r>
  <r>
    <s v="MR02033"/>
    <x v="0"/>
    <x v="1063"/>
    <n v="0"/>
    <x v="12"/>
    <x v="12"/>
    <s v="UN"/>
    <n v="36"/>
    <n v="2"/>
    <n v="126700"/>
    <n v="253400"/>
  </r>
  <r>
    <s v="MR02035"/>
    <x v="0"/>
    <x v="1064"/>
    <n v="0"/>
    <x v="12"/>
    <x v="12"/>
    <s v="UN"/>
    <n v="36"/>
    <n v="5"/>
    <n v="20999"/>
    <n v="104995"/>
  </r>
  <r>
    <s v="MR02036"/>
    <x v="0"/>
    <x v="1065"/>
    <n v="0"/>
    <x v="12"/>
    <x v="12"/>
    <s v="UN"/>
    <n v="36"/>
    <n v="2"/>
    <n v="53800"/>
    <n v="107600"/>
  </r>
  <r>
    <s v="MR02037"/>
    <x v="0"/>
    <x v="1066"/>
    <n v="0"/>
    <x v="12"/>
    <x v="12"/>
    <s v="UN"/>
    <n v="36"/>
    <n v="4"/>
    <n v="101306.01"/>
    <n v="405224.04"/>
  </r>
  <r>
    <s v="MR02039"/>
    <x v="0"/>
    <x v="1067"/>
    <n v="0"/>
    <x v="12"/>
    <x v="12"/>
    <s v="UN"/>
    <n v="36"/>
    <n v="2"/>
    <n v="10050"/>
    <n v="20100"/>
  </r>
  <r>
    <s v="MR02041"/>
    <x v="0"/>
    <x v="1068"/>
    <n v="0"/>
    <x v="12"/>
    <x v="12"/>
    <s v="UN"/>
    <n v="36"/>
    <n v="3"/>
    <n v="35124.75"/>
    <n v="105374.25"/>
  </r>
  <r>
    <s v="MR02042"/>
    <x v="0"/>
    <x v="1069"/>
    <n v="0"/>
    <x v="12"/>
    <x v="12"/>
    <s v="UN"/>
    <n v="36"/>
    <n v="2"/>
    <n v="14000"/>
    <n v="28000"/>
  </r>
  <r>
    <s v="MR02044"/>
    <x v="0"/>
    <x v="1070"/>
    <n v="0"/>
    <x v="12"/>
    <x v="12"/>
    <s v="UN"/>
    <n v="36"/>
    <n v="2"/>
    <n v="59800"/>
    <n v="119600"/>
  </r>
  <r>
    <s v="MR02045"/>
    <x v="0"/>
    <x v="1071"/>
    <n v="0"/>
    <x v="12"/>
    <x v="12"/>
    <s v="UN"/>
    <n v="36"/>
    <n v="2"/>
    <n v="26264"/>
    <n v="52528"/>
  </r>
  <r>
    <s v="MR02047"/>
    <x v="0"/>
    <x v="1072"/>
    <n v="0"/>
    <x v="12"/>
    <x v="12"/>
    <s v="UN"/>
    <n v="36"/>
    <n v="2"/>
    <n v="256275"/>
    <n v="512550"/>
  </r>
  <r>
    <s v="MR02048"/>
    <x v="0"/>
    <x v="1073"/>
    <n v="0"/>
    <x v="12"/>
    <x v="12"/>
    <s v="UN"/>
    <n v="36"/>
    <n v="4"/>
    <n v="112000"/>
    <n v="448000"/>
  </r>
  <r>
    <s v="MR02049"/>
    <x v="0"/>
    <x v="1074"/>
    <n v="0"/>
    <x v="12"/>
    <x v="12"/>
    <s v="UN"/>
    <n v="36"/>
    <n v="2"/>
    <n v="102811.5"/>
    <n v="205623"/>
  </r>
  <r>
    <s v="MR02050"/>
    <x v="0"/>
    <x v="1075"/>
    <n v="0"/>
    <x v="12"/>
    <x v="12"/>
    <s v="UN"/>
    <n v="36"/>
    <n v="2"/>
    <n v="50149.5"/>
    <n v="100299"/>
  </r>
  <r>
    <s v="MR02051"/>
    <x v="0"/>
    <x v="1076"/>
    <n v="0"/>
    <x v="12"/>
    <x v="12"/>
    <s v="UN"/>
    <n v="36"/>
    <n v="2"/>
    <n v="19132"/>
    <n v="38264"/>
  </r>
  <r>
    <s v="MR02052"/>
    <x v="0"/>
    <x v="1077"/>
    <n v="0"/>
    <x v="12"/>
    <x v="12"/>
    <s v="UN"/>
    <n v="36"/>
    <n v="3"/>
    <n v="73800"/>
    <n v="221400"/>
  </r>
  <r>
    <s v="MR02054"/>
    <x v="0"/>
    <x v="1078"/>
    <n v="0"/>
    <x v="12"/>
    <x v="12"/>
    <s v="UN"/>
    <n v="36"/>
    <n v="9"/>
    <n v="2140.2269999999999"/>
    <n v="19262.042999999998"/>
  </r>
  <r>
    <s v="MR02058"/>
    <x v="0"/>
    <x v="1079"/>
    <n v="0"/>
    <x v="12"/>
    <x v="12"/>
    <s v="UN"/>
    <n v="36"/>
    <n v="8"/>
    <n v="5025"/>
    <n v="40200"/>
  </r>
  <r>
    <s v="MR02059"/>
    <x v="0"/>
    <x v="1080"/>
    <n v="0"/>
    <x v="12"/>
    <x v="12"/>
    <s v="UN"/>
    <n v="36"/>
    <n v="3"/>
    <n v="5459.16"/>
    <n v="16377.48"/>
  </r>
  <r>
    <s v="MR02060"/>
    <x v="0"/>
    <x v="1081"/>
    <n v="0"/>
    <x v="12"/>
    <x v="12"/>
    <s v="UN"/>
    <n v="36"/>
    <n v="10"/>
    <n v="19089.2"/>
    <n v="190892"/>
  </r>
  <r>
    <s v="MR02061"/>
    <x v="0"/>
    <x v="1082"/>
    <n v="0"/>
    <x v="12"/>
    <x v="12"/>
    <s v="UN"/>
    <n v="36"/>
    <n v="1"/>
    <n v="20904"/>
    <n v="20904"/>
  </r>
  <r>
    <s v="MR02062"/>
    <x v="0"/>
    <x v="1083"/>
    <n v="0"/>
    <x v="12"/>
    <x v="12"/>
    <s v="UN"/>
    <n v="36"/>
    <n v="3"/>
    <n v="65127.036999999997"/>
    <n v="195381.11099999998"/>
  </r>
  <r>
    <s v="MR02063"/>
    <x v="0"/>
    <x v="1084"/>
    <n v="0"/>
    <x v="12"/>
    <x v="12"/>
    <s v="UN"/>
    <n v="36"/>
    <n v="2"/>
    <n v="83415"/>
    <n v="166830"/>
  </r>
  <r>
    <s v="MR02064"/>
    <x v="0"/>
    <x v="1085"/>
    <n v="0"/>
    <x v="12"/>
    <x v="12"/>
    <s v="UN"/>
    <n v="36"/>
    <n v="3"/>
    <n v="9246"/>
    <n v="27738"/>
  </r>
  <r>
    <s v="MR02065"/>
    <x v="0"/>
    <x v="1086"/>
    <n v="0"/>
    <x v="12"/>
    <x v="12"/>
    <s v="UN"/>
    <n v="36"/>
    <n v="4"/>
    <n v="17085"/>
    <n v="68340"/>
  </r>
  <r>
    <s v="MR02066"/>
    <x v="0"/>
    <x v="1087"/>
    <n v="0"/>
    <x v="12"/>
    <x v="12"/>
    <s v="UN"/>
    <n v="36"/>
    <n v="3"/>
    <n v="146300.82800000001"/>
    <n v="438902.48400000005"/>
  </r>
  <r>
    <s v="MR02068"/>
    <x v="0"/>
    <x v="1088"/>
    <n v="0"/>
    <x v="12"/>
    <x v="12"/>
    <s v="UN"/>
    <n v="36"/>
    <n v="2"/>
    <n v="80000"/>
    <n v="160000"/>
  </r>
  <r>
    <s v="MR02072"/>
    <x v="0"/>
    <x v="1089"/>
    <n v="0"/>
    <x v="12"/>
    <x v="12"/>
    <s v="UN"/>
    <n v="36"/>
    <n v="4"/>
    <n v="69800"/>
    <n v="279200"/>
  </r>
  <r>
    <s v="MR02076"/>
    <x v="0"/>
    <x v="1090"/>
    <n v="0"/>
    <x v="12"/>
    <x v="12"/>
    <s v="UN"/>
    <n v="36"/>
    <n v="3"/>
    <n v="5459.16"/>
    <n v="16377.48"/>
  </r>
  <r>
    <s v="MR02080"/>
    <x v="0"/>
    <x v="1091"/>
    <n v="0"/>
    <x v="12"/>
    <x v="12"/>
    <s v="UN"/>
    <n v="36"/>
    <n v="10"/>
    <n v="6432"/>
    <n v="64320"/>
  </r>
  <r>
    <s v="MR02081"/>
    <x v="0"/>
    <x v="1092"/>
    <n v="0"/>
    <x v="12"/>
    <x v="12"/>
    <s v="UN"/>
    <n v="36"/>
    <n v="1"/>
    <n v="141001.5"/>
    <n v="141001.5"/>
  </r>
  <r>
    <s v="MR02082"/>
    <x v="0"/>
    <x v="1093"/>
    <n v="0"/>
    <x v="12"/>
    <x v="12"/>
    <s v="UN"/>
    <n v="36"/>
    <n v="4"/>
    <n v="14740.833000000001"/>
    <n v="58963.332000000002"/>
  </r>
  <r>
    <s v="MR02083"/>
    <x v="0"/>
    <x v="1094"/>
    <n v="0"/>
    <x v="12"/>
    <x v="12"/>
    <s v="UN"/>
    <n v="36"/>
    <n v="4"/>
    <n v="101000"/>
    <n v="404000"/>
  </r>
  <r>
    <s v="MR02084"/>
    <x v="0"/>
    <x v="1095"/>
    <n v="0"/>
    <x v="12"/>
    <x v="12"/>
    <s v="UN"/>
    <n v="36"/>
    <n v="2"/>
    <n v="5459.16"/>
    <n v="10918.32"/>
  </r>
  <r>
    <s v="MR02085"/>
    <x v="0"/>
    <x v="1096"/>
    <n v="0"/>
    <x v="12"/>
    <x v="12"/>
    <s v="UN"/>
    <n v="36"/>
    <n v="2"/>
    <n v="49345.5"/>
    <n v="98691"/>
  </r>
  <r>
    <s v="MR02086"/>
    <x v="0"/>
    <x v="1097"/>
    <n v="0"/>
    <x v="12"/>
    <x v="12"/>
    <s v="UN"/>
    <n v="36"/>
    <n v="8"/>
    <n v="81212.744000000006"/>
    <n v="649701.95200000005"/>
  </r>
  <r>
    <s v="MR02087"/>
    <x v="0"/>
    <x v="1098"/>
    <n v="0"/>
    <x v="12"/>
    <x v="12"/>
    <s v="UN"/>
    <n v="36"/>
    <n v="1"/>
    <n v="51600"/>
    <n v="51600"/>
  </r>
  <r>
    <s v="MR02088"/>
    <x v="0"/>
    <x v="1099"/>
    <n v="0"/>
    <x v="12"/>
    <x v="12"/>
    <s v="UN"/>
    <n v="36"/>
    <n v="1"/>
    <n v="52000"/>
    <n v="52000"/>
  </r>
  <r>
    <s v="MR02094"/>
    <x v="0"/>
    <x v="1100"/>
    <n v="0"/>
    <x v="12"/>
    <x v="12"/>
    <s v="UN"/>
    <n v="36"/>
    <n v="4"/>
    <n v="34000"/>
    <n v="136000"/>
  </r>
  <r>
    <s v="MR02095"/>
    <x v="0"/>
    <x v="1101"/>
    <n v="0"/>
    <x v="12"/>
    <x v="12"/>
    <s v="UN"/>
    <n v="36"/>
    <n v="1"/>
    <n v="63565.245000000003"/>
    <n v="63565.245000000003"/>
  </r>
  <r>
    <s v="MR02097"/>
    <x v="0"/>
    <x v="1102"/>
    <n v="0"/>
    <x v="12"/>
    <x v="12"/>
    <s v="UN"/>
    <n v="36"/>
    <n v="1"/>
    <n v="98000"/>
    <n v="98000"/>
  </r>
  <r>
    <s v="MR02100"/>
    <x v="0"/>
    <x v="1103"/>
    <n v="0"/>
    <x v="12"/>
    <x v="12"/>
    <s v="UN"/>
    <n v="36"/>
    <n v="1"/>
    <n v="98956"/>
    <n v="98956"/>
  </r>
  <r>
    <s v="MR02105"/>
    <x v="0"/>
    <x v="1104"/>
    <n v="0"/>
    <x v="6"/>
    <x v="6"/>
    <s v="UN"/>
    <n v="36"/>
    <n v="2"/>
    <n v="3300"/>
    <n v="6600"/>
  </r>
  <r>
    <s v="MR02110"/>
    <x v="0"/>
    <x v="1105"/>
    <n v="0"/>
    <x v="9"/>
    <x v="9"/>
    <s v="UN"/>
    <n v="36"/>
    <n v="2"/>
    <n v="65000"/>
    <n v="130000"/>
  </r>
  <r>
    <s v="MR02111"/>
    <x v="0"/>
    <x v="1106"/>
    <n v="0"/>
    <x v="0"/>
    <x v="0"/>
    <s v="UN"/>
    <n v="36"/>
    <n v="2"/>
    <n v="33800"/>
    <n v="67600"/>
  </r>
  <r>
    <s v="MR02112"/>
    <x v="0"/>
    <x v="1107"/>
    <n v="0"/>
    <x v="9"/>
    <x v="9"/>
    <s v="UN"/>
    <n v="36"/>
    <n v="4"/>
    <n v="32689.5"/>
    <n v="130758"/>
  </r>
  <r>
    <s v="MR02118"/>
    <x v="0"/>
    <x v="1108"/>
    <n v="0"/>
    <x v="12"/>
    <x v="12"/>
    <s v="UN"/>
    <n v="36"/>
    <n v="3"/>
    <n v="25200"/>
    <n v="75600"/>
  </r>
  <r>
    <s v="MR02120"/>
    <x v="0"/>
    <x v="1109"/>
    <n v="0"/>
    <x v="6"/>
    <x v="6"/>
    <s v="UN"/>
    <n v="36"/>
    <n v="16"/>
    <n v="435.80500000000001"/>
    <n v="6972.88"/>
  </r>
  <r>
    <s v="MR02121"/>
    <x v="0"/>
    <x v="1110"/>
    <n v="0"/>
    <x v="6"/>
    <x v="6"/>
    <s v="UN"/>
    <n v="36"/>
    <n v="9"/>
    <n v="603"/>
    <n v="5427"/>
  </r>
  <r>
    <s v="MR02123"/>
    <x v="0"/>
    <x v="1111"/>
    <n v="0"/>
    <x v="12"/>
    <x v="12"/>
    <s v="UN"/>
    <n v="36"/>
    <n v="2"/>
    <n v="23505.694"/>
    <n v="47011.387999999999"/>
  </r>
  <r>
    <s v="MR02126"/>
    <x v="0"/>
    <x v="1112"/>
    <n v="0"/>
    <x v="12"/>
    <x v="12"/>
    <s v="UN"/>
    <n v="36"/>
    <n v="1"/>
    <n v="252000"/>
    <n v="252000"/>
  </r>
  <r>
    <s v="MR02139"/>
    <x v="0"/>
    <x v="1113"/>
    <n v="0"/>
    <x v="6"/>
    <x v="6"/>
    <s v="M"/>
    <n v="36"/>
    <n v="3"/>
    <n v="23700"/>
    <n v="71100"/>
  </r>
  <r>
    <s v="MR02145"/>
    <x v="0"/>
    <x v="1114"/>
    <n v="0"/>
    <x v="12"/>
    <x v="12"/>
    <s v="UN"/>
    <n v="36"/>
    <n v="1"/>
    <n v="124666.667"/>
    <n v="124666.667"/>
  </r>
  <r>
    <s v="MR02161"/>
    <x v="0"/>
    <x v="1115"/>
    <n v="0"/>
    <x v="0"/>
    <x v="0"/>
    <s v="UN"/>
    <n v="36"/>
    <n v="4"/>
    <n v="13885.714"/>
    <n v="55542.856"/>
  </r>
  <r>
    <s v="MR02162"/>
    <x v="0"/>
    <x v="1116"/>
    <n v="0"/>
    <x v="10"/>
    <x v="10"/>
    <s v="UN"/>
    <n v="36"/>
    <n v="2"/>
    <n v="105000"/>
    <n v="210000"/>
  </r>
  <r>
    <s v="MR02164"/>
    <x v="0"/>
    <x v="1117"/>
    <n v="0"/>
    <x v="10"/>
    <x v="10"/>
    <s v="UN"/>
    <n v="36"/>
    <n v="2"/>
    <n v="6631"/>
    <n v="13262"/>
  </r>
  <r>
    <s v="MR02167"/>
    <x v="0"/>
    <x v="1118"/>
    <n v="0"/>
    <x v="10"/>
    <x v="10"/>
    <s v="UN"/>
    <n v="36"/>
    <n v="6"/>
    <n v="9431.0429999999997"/>
    <n v="56586.258000000002"/>
  </r>
  <r>
    <s v="MR02168"/>
    <x v="0"/>
    <x v="1119"/>
    <n v="50"/>
    <x v="10"/>
    <x v="10"/>
    <s v="UN"/>
    <n v="36"/>
    <n v="7"/>
    <n v="3212"/>
    <n v="22484"/>
  </r>
  <r>
    <s v="MR02169"/>
    <x v="0"/>
    <x v="1120"/>
    <n v="50"/>
    <x v="10"/>
    <x v="10"/>
    <s v="UN"/>
    <n v="36"/>
    <n v="17"/>
    <n v="3325.1419999999998"/>
    <n v="56527.413999999997"/>
  </r>
  <r>
    <s v="MR02170"/>
    <x v="0"/>
    <x v="1121"/>
    <n v="21"/>
    <x v="10"/>
    <x v="10"/>
    <s v="UN"/>
    <n v="36"/>
    <n v="48"/>
    <n v="4311.6450000000004"/>
    <n v="206958.96000000002"/>
  </r>
  <r>
    <s v="MR02171"/>
    <x v="0"/>
    <x v="1122"/>
    <n v="0"/>
    <x v="10"/>
    <x v="10"/>
    <s v="UN"/>
    <n v="36"/>
    <n v="13"/>
    <n v="5962"/>
    <n v="77506"/>
  </r>
  <r>
    <s v="MR02172"/>
    <x v="0"/>
    <x v="1123"/>
    <n v="0"/>
    <x v="10"/>
    <x v="10"/>
    <s v="UN"/>
    <n v="36"/>
    <n v="17"/>
    <n v="7043"/>
    <n v="119731"/>
  </r>
  <r>
    <s v="MR02173"/>
    <x v="0"/>
    <x v="1124"/>
    <n v="0"/>
    <x v="10"/>
    <x v="10"/>
    <s v="UN"/>
    <n v="36"/>
    <n v="9"/>
    <n v="6345"/>
    <n v="57105"/>
  </r>
  <r>
    <s v="MR02174"/>
    <x v="0"/>
    <x v="1125"/>
    <n v="0"/>
    <x v="10"/>
    <x v="10"/>
    <s v="UN"/>
    <n v="36"/>
    <n v="21"/>
    <n v="2368.2399999999998"/>
    <n v="49733.039999999994"/>
  </r>
  <r>
    <s v="MR02175"/>
    <x v="0"/>
    <x v="1126"/>
    <n v="0"/>
    <x v="10"/>
    <x v="10"/>
    <s v="UN"/>
    <n v="36"/>
    <n v="32"/>
    <n v="2191.0320000000002"/>
    <n v="70113.024000000005"/>
  </r>
  <r>
    <s v="MR02180"/>
    <x v="0"/>
    <x v="1127"/>
    <n v="0"/>
    <x v="8"/>
    <x v="8"/>
    <s v="UN"/>
    <n v="36"/>
    <n v="2"/>
    <n v="61360"/>
    <n v="122720"/>
  </r>
  <r>
    <s v="MR02186"/>
    <x v="0"/>
    <x v="1128"/>
    <n v="0"/>
    <x v="8"/>
    <x v="8"/>
    <s v="UN"/>
    <n v="36"/>
    <n v="2"/>
    <n v="16500"/>
    <n v="33000"/>
  </r>
  <r>
    <s v="MR02187"/>
    <x v="0"/>
    <x v="1129"/>
    <n v="0"/>
    <x v="8"/>
    <x v="8"/>
    <s v="UN"/>
    <n v="36"/>
    <n v="2"/>
    <n v="143133.125"/>
    <n v="286266.25"/>
  </r>
  <r>
    <s v="MR02188"/>
    <x v="0"/>
    <x v="1130"/>
    <n v="0"/>
    <x v="8"/>
    <x v="8"/>
    <s v="UN"/>
    <n v="36"/>
    <n v="1"/>
    <n v="230488.66699999999"/>
    <n v="230488.66699999999"/>
  </r>
  <r>
    <s v="MR02189"/>
    <x v="0"/>
    <x v="1131"/>
    <n v="0"/>
    <x v="8"/>
    <x v="8"/>
    <s v="UN"/>
    <n v="36"/>
    <n v="2"/>
    <n v="40200"/>
    <n v="80400"/>
  </r>
  <r>
    <s v="MR02190"/>
    <x v="0"/>
    <x v="1132"/>
    <n v="0"/>
    <x v="8"/>
    <x v="8"/>
    <s v="UN"/>
    <n v="36"/>
    <n v="1"/>
    <n v="400000"/>
    <n v="400000"/>
  </r>
  <r>
    <s v="MR02191"/>
    <x v="0"/>
    <x v="1133"/>
    <n v="0"/>
    <x v="8"/>
    <x v="8"/>
    <s v="UN"/>
    <n v="36"/>
    <n v="2"/>
    <n v="5459.16"/>
    <n v="10918.32"/>
  </r>
  <r>
    <s v="MR02192"/>
    <x v="0"/>
    <x v="1134"/>
    <n v="0"/>
    <x v="12"/>
    <x v="12"/>
    <s v="UN"/>
    <n v="36"/>
    <n v="1"/>
    <n v="576000"/>
    <n v="576000"/>
  </r>
  <r>
    <s v="MR02193"/>
    <x v="0"/>
    <x v="1135"/>
    <n v="0"/>
    <x v="10"/>
    <x v="10"/>
    <s v="UN"/>
    <n v="36"/>
    <n v="1"/>
    <n v="11600"/>
    <n v="11600"/>
  </r>
  <r>
    <s v="MR02197"/>
    <x v="0"/>
    <x v="1136"/>
    <n v="0"/>
    <x v="0"/>
    <x v="0"/>
    <s v="UN"/>
    <n v="36"/>
    <n v="16"/>
    <n v="603"/>
    <n v="9648"/>
  </r>
  <r>
    <s v="MR02198"/>
    <x v="0"/>
    <x v="1137"/>
    <n v="0"/>
    <x v="0"/>
    <x v="0"/>
    <s v="UN"/>
    <n v="36"/>
    <n v="1"/>
    <n v="4535.2939999999999"/>
    <n v="4535.2939999999999"/>
  </r>
  <r>
    <s v="MR02203"/>
    <x v="0"/>
    <x v="1138"/>
    <n v="0"/>
    <x v="11"/>
    <x v="11"/>
    <s v="UN"/>
    <n v="36"/>
    <n v="1"/>
    <n v="86"/>
    <n v="86"/>
  </r>
  <r>
    <s v="MR02205"/>
    <x v="0"/>
    <x v="1139"/>
    <n v="0"/>
    <x v="19"/>
    <x v="19"/>
    <s v="M"/>
    <n v="36"/>
    <n v="19"/>
    <n v="15638.065000000001"/>
    <n v="297123.23499999999"/>
  </r>
  <r>
    <s v="MR02208"/>
    <x v="0"/>
    <x v="1140"/>
    <n v="0"/>
    <x v="19"/>
    <x v="19"/>
    <s v="M"/>
    <n v="36"/>
    <n v="13"/>
    <n v="6600"/>
    <n v="85800"/>
  </r>
  <r>
    <s v="MR02210"/>
    <x v="0"/>
    <x v="1141"/>
    <n v="0"/>
    <x v="19"/>
    <x v="19"/>
    <s v="M"/>
    <n v="36"/>
    <n v="10"/>
    <n v="3070"/>
    <n v="30700"/>
  </r>
  <r>
    <s v="MR02211"/>
    <x v="0"/>
    <x v="1142"/>
    <n v="0"/>
    <x v="19"/>
    <x v="19"/>
    <s v="M"/>
    <n v="36"/>
    <n v="2"/>
    <n v="2500"/>
    <n v="5000"/>
  </r>
  <r>
    <s v="MR02216"/>
    <x v="0"/>
    <x v="1143"/>
    <n v="0"/>
    <x v="19"/>
    <x v="19"/>
    <s v="UN"/>
    <n v="36"/>
    <n v="3"/>
    <n v="49900"/>
    <n v="149700"/>
  </r>
  <r>
    <s v="MR02217"/>
    <x v="0"/>
    <x v="1144"/>
    <n v="0"/>
    <x v="19"/>
    <x v="19"/>
    <s v="M"/>
    <n v="36"/>
    <n v="91"/>
    <n v="3600"/>
    <n v="327600"/>
  </r>
  <r>
    <s v="MR02218"/>
    <x v="0"/>
    <x v="1145"/>
    <n v="0"/>
    <x v="19"/>
    <x v="19"/>
    <s v="M"/>
    <n v="36"/>
    <n v="6"/>
    <n v="25000"/>
    <n v="150000"/>
  </r>
  <r>
    <s v="MR02219"/>
    <x v="0"/>
    <x v="1146"/>
    <n v="0"/>
    <x v="19"/>
    <x v="19"/>
    <s v="M"/>
    <n v="36"/>
    <n v="0.5"/>
    <n v="1213.615"/>
    <n v="606.8075"/>
  </r>
  <r>
    <s v="MR02223"/>
    <x v="0"/>
    <x v="1147"/>
    <n v="0"/>
    <x v="19"/>
    <x v="19"/>
    <s v="M"/>
    <n v="36"/>
    <n v="4"/>
    <n v="292237.91700000002"/>
    <n v="1168951.6680000001"/>
  </r>
  <r>
    <s v="MR02225"/>
    <x v="0"/>
    <x v="1148"/>
    <n v="0"/>
    <x v="19"/>
    <x v="19"/>
    <s v="M"/>
    <n v="36"/>
    <n v="8"/>
    <n v="12000"/>
    <n v="96000"/>
  </r>
  <r>
    <s v="MR02227"/>
    <x v="0"/>
    <x v="1149"/>
    <n v="0"/>
    <x v="19"/>
    <x v="19"/>
    <s v="M"/>
    <n v="36"/>
    <n v="12"/>
    <n v="3850"/>
    <n v="46200"/>
  </r>
  <r>
    <s v="MR02228"/>
    <x v="0"/>
    <x v="1150"/>
    <n v="0"/>
    <x v="19"/>
    <x v="19"/>
    <s v="M"/>
    <n v="36"/>
    <n v="8"/>
    <n v="5450"/>
    <n v="43600"/>
  </r>
  <r>
    <s v="MR02229"/>
    <x v="0"/>
    <x v="1151"/>
    <n v="0"/>
    <x v="19"/>
    <x v="19"/>
    <s v="M"/>
    <n v="36"/>
    <n v="1.5"/>
    <n v="8600"/>
    <n v="12900"/>
  </r>
  <r>
    <s v="MR02234"/>
    <x v="0"/>
    <x v="1152"/>
    <n v="0"/>
    <x v="19"/>
    <x v="19"/>
    <s v="M"/>
    <n v="36"/>
    <n v="7.5"/>
    <n v="21800"/>
    <n v="163500"/>
  </r>
  <r>
    <s v="MR02235"/>
    <x v="0"/>
    <x v="1153"/>
    <n v="0"/>
    <x v="19"/>
    <x v="19"/>
    <s v="M"/>
    <n v="36"/>
    <n v="2.5"/>
    <n v="20395.138999999999"/>
    <n v="50987.847499999996"/>
  </r>
  <r>
    <s v="MR02243"/>
    <x v="0"/>
    <x v="1154"/>
    <n v="0"/>
    <x v="19"/>
    <x v="19"/>
    <s v="M"/>
    <n v="36"/>
    <n v="1"/>
    <n v="36180"/>
    <n v="36180"/>
  </r>
  <r>
    <s v="MR02248"/>
    <x v="0"/>
    <x v="1155"/>
    <n v="0"/>
    <x v="19"/>
    <x v="19"/>
    <s v="M"/>
    <n v="36"/>
    <n v="6.5"/>
    <n v="5549.3829999999998"/>
    <n v="36070.989499999996"/>
  </r>
  <r>
    <s v="MR02255"/>
    <x v="0"/>
    <x v="1156"/>
    <n v="0"/>
    <x v="11"/>
    <x v="11"/>
    <s v="UN"/>
    <n v="36"/>
    <n v="7"/>
    <n v="6924.45"/>
    <n v="48471.15"/>
  </r>
  <r>
    <s v="MR02256"/>
    <x v="0"/>
    <x v="1157"/>
    <n v="0"/>
    <x v="0"/>
    <x v="0"/>
    <s v="UN"/>
    <n v="36"/>
    <n v="1"/>
    <n v="95000"/>
    <n v="95000"/>
  </r>
  <r>
    <s v="MR02258"/>
    <x v="0"/>
    <x v="1158"/>
    <n v="4"/>
    <x v="0"/>
    <x v="0"/>
    <s v="UN"/>
    <n v="36"/>
    <n v="2"/>
    <n v="135000"/>
    <n v="270000"/>
  </r>
  <r>
    <s v="MR02259"/>
    <x v="0"/>
    <x v="1159"/>
    <n v="0"/>
    <x v="16"/>
    <x v="16"/>
    <s v="UN"/>
    <n v="36"/>
    <n v="1"/>
    <n v="120000"/>
    <n v="120000"/>
  </r>
  <r>
    <s v="MR02261"/>
    <x v="0"/>
    <x v="1160"/>
    <n v="0"/>
    <x v="0"/>
    <x v="0"/>
    <s v="UN"/>
    <n v="36"/>
    <n v="6"/>
    <n v="290000"/>
    <n v="1740000"/>
  </r>
  <r>
    <s v="MR02262"/>
    <x v="0"/>
    <x v="1161"/>
    <n v="0"/>
    <x v="11"/>
    <x v="11"/>
    <s v="UN"/>
    <n v="36"/>
    <n v="1"/>
    <n v="91600"/>
    <n v="91600"/>
  </r>
  <r>
    <s v="MR02265"/>
    <x v="0"/>
    <x v="1162"/>
    <n v="0"/>
    <x v="14"/>
    <x v="14"/>
    <s v="UN"/>
    <n v="36"/>
    <n v="2"/>
    <n v="4175"/>
    <n v="8350"/>
  </r>
  <r>
    <s v="MR02267"/>
    <x v="0"/>
    <x v="1163"/>
    <n v="0"/>
    <x v="12"/>
    <x v="12"/>
    <s v="UN"/>
    <n v="36"/>
    <n v="50"/>
    <n v="50"/>
    <n v="2500"/>
  </r>
  <r>
    <s v="MR02268"/>
    <x v="0"/>
    <x v="1164"/>
    <n v="0"/>
    <x v="0"/>
    <x v="0"/>
    <s v="UN"/>
    <n v="36"/>
    <n v="5"/>
    <n v="1843"/>
    <n v="9215"/>
  </r>
  <r>
    <s v="MR02269"/>
    <x v="0"/>
    <x v="1165"/>
    <n v="0"/>
    <x v="12"/>
    <x v="12"/>
    <s v="UN"/>
    <n v="36"/>
    <n v="103"/>
    <n v="222.35499999999999"/>
    <n v="22902.564999999999"/>
  </r>
  <r>
    <s v="MR02272"/>
    <x v="0"/>
    <x v="1166"/>
    <n v="1"/>
    <x v="11"/>
    <x v="11"/>
    <s v="UN"/>
    <n v="36"/>
    <n v="30"/>
    <n v="410"/>
    <n v="12300"/>
  </r>
  <r>
    <s v="MR02273"/>
    <x v="0"/>
    <x v="1167"/>
    <n v="0"/>
    <x v="11"/>
    <x v="11"/>
    <s v="UN"/>
    <n v="36"/>
    <n v="2"/>
    <n v="52810"/>
    <n v="105620"/>
  </r>
  <r>
    <s v="MR02274"/>
    <x v="0"/>
    <x v="1168"/>
    <n v="0"/>
    <x v="11"/>
    <x v="11"/>
    <s v="UN"/>
    <n v="36"/>
    <n v="2"/>
    <n v="40000"/>
    <n v="80000"/>
  </r>
  <r>
    <s v="MR02275"/>
    <x v="0"/>
    <x v="1169"/>
    <n v="0"/>
    <x v="11"/>
    <x v="11"/>
    <s v="UN"/>
    <n v="36"/>
    <n v="10"/>
    <n v="60000"/>
    <n v="600000"/>
  </r>
  <r>
    <s v="MR02276"/>
    <x v="0"/>
    <x v="1170"/>
    <n v="0"/>
    <x v="11"/>
    <x v="11"/>
    <s v="UN"/>
    <n v="36"/>
    <n v="5"/>
    <n v="61958.25"/>
    <n v="309791.25"/>
  </r>
  <r>
    <s v="MR02278"/>
    <x v="0"/>
    <x v="1171"/>
    <n v="0"/>
    <x v="15"/>
    <x v="15"/>
    <s v="IN"/>
    <n v="36"/>
    <n v="3.05"/>
    <n v="17470"/>
    <n v="53283.5"/>
  </r>
  <r>
    <s v="MR02279"/>
    <x v="0"/>
    <x v="1172"/>
    <n v="0"/>
    <x v="15"/>
    <x v="15"/>
    <s v="IN"/>
    <n v="36"/>
    <n v="3"/>
    <n v="38459"/>
    <n v="115377"/>
  </r>
  <r>
    <s v="MR02280"/>
    <x v="0"/>
    <x v="1173"/>
    <n v="0"/>
    <x v="15"/>
    <x v="15"/>
    <s v="UN"/>
    <n v="36"/>
    <n v="17"/>
    <n v="2000"/>
    <n v="34000"/>
  </r>
  <r>
    <s v="MR02281"/>
    <x v="0"/>
    <x v="1174"/>
    <n v="0"/>
    <x v="15"/>
    <x v="15"/>
    <s v="M"/>
    <n v="36"/>
    <n v="1.5"/>
    <n v="73920.138000000006"/>
    <n v="110880.20700000001"/>
  </r>
  <r>
    <s v="MR02283"/>
    <x v="0"/>
    <x v="1175"/>
    <n v="0"/>
    <x v="15"/>
    <x v="15"/>
    <s v="UN"/>
    <n v="36"/>
    <n v="18"/>
    <n v="2650"/>
    <n v="47700"/>
  </r>
  <r>
    <s v="MR02284"/>
    <x v="0"/>
    <x v="1176"/>
    <n v="0"/>
    <x v="15"/>
    <x v="15"/>
    <s v="UN"/>
    <n v="36"/>
    <n v="18"/>
    <n v="2980"/>
    <n v="53640"/>
  </r>
  <r>
    <s v="MR02288"/>
    <x v="0"/>
    <x v="1177"/>
    <n v="0"/>
    <x v="15"/>
    <x v="15"/>
    <s v="UN"/>
    <n v="36"/>
    <n v="3"/>
    <n v="1306.5"/>
    <n v="3919.5"/>
  </r>
  <r>
    <s v="MR02289"/>
    <x v="0"/>
    <x v="1178"/>
    <n v="0"/>
    <x v="15"/>
    <x v="15"/>
    <s v="UN"/>
    <n v="36"/>
    <n v="11"/>
    <n v="2512.5"/>
    <n v="27637.5"/>
  </r>
  <r>
    <s v="MR02290"/>
    <x v="0"/>
    <x v="1179"/>
    <n v="0"/>
    <x v="15"/>
    <x v="15"/>
    <s v="UN"/>
    <n v="36"/>
    <n v="4"/>
    <n v="2010"/>
    <n v="8040"/>
  </r>
  <r>
    <s v="MR02291"/>
    <x v="0"/>
    <x v="1180"/>
    <n v="0"/>
    <x v="15"/>
    <x v="15"/>
    <s v="UN"/>
    <n v="36"/>
    <n v="7"/>
    <n v="5874.3159999999998"/>
    <n v="41120.212"/>
  </r>
  <r>
    <s v="MR02292"/>
    <x v="0"/>
    <x v="1181"/>
    <n v="0"/>
    <x v="15"/>
    <x v="15"/>
    <s v="UN"/>
    <n v="36"/>
    <n v="11"/>
    <n v="9764.8119999999999"/>
    <n v="107412.932"/>
  </r>
  <r>
    <s v="MR02293"/>
    <x v="0"/>
    <x v="1182"/>
    <n v="0"/>
    <x v="15"/>
    <x v="15"/>
    <s v="UN"/>
    <n v="36"/>
    <n v="5"/>
    <n v="1500"/>
    <n v="7500"/>
  </r>
  <r>
    <s v="MR02294"/>
    <x v="0"/>
    <x v="1183"/>
    <n v="0"/>
    <x v="15"/>
    <x v="15"/>
    <s v="UN"/>
    <n v="36"/>
    <n v="14"/>
    <n v="1661.13"/>
    <n v="23255.82"/>
  </r>
  <r>
    <s v="MR02295"/>
    <x v="0"/>
    <x v="1184"/>
    <n v="0"/>
    <x v="15"/>
    <x v="15"/>
    <s v="UN"/>
    <n v="36"/>
    <n v="5"/>
    <n v="2503.75"/>
    <n v="12518.75"/>
  </r>
  <r>
    <s v="MR02296"/>
    <x v="0"/>
    <x v="1185"/>
    <n v="0"/>
    <x v="1"/>
    <x v="1"/>
    <s v="UN"/>
    <n v="36"/>
    <n v="1"/>
    <n v="375000"/>
    <n v="375000"/>
  </r>
  <r>
    <s v="MR02297"/>
    <x v="0"/>
    <x v="1186"/>
    <n v="0"/>
    <x v="5"/>
    <x v="5"/>
    <s v="UN"/>
    <n v="36"/>
    <n v="30"/>
    <n v="8200"/>
    <n v="246000"/>
  </r>
  <r>
    <s v="MR02298"/>
    <x v="0"/>
    <x v="1187"/>
    <n v="0"/>
    <x v="15"/>
    <x v="15"/>
    <s v="UN"/>
    <n v="36"/>
    <n v="7"/>
    <n v="850"/>
    <n v="5950"/>
  </r>
  <r>
    <s v="MR02299"/>
    <x v="0"/>
    <x v="1188"/>
    <n v="0"/>
    <x v="11"/>
    <x v="11"/>
    <s v="UN"/>
    <n v="36"/>
    <n v="5"/>
    <n v="569.923"/>
    <n v="2849.6149999999998"/>
  </r>
  <r>
    <s v="MR02301"/>
    <x v="0"/>
    <x v="1189"/>
    <n v="0"/>
    <x v="11"/>
    <x v="11"/>
    <s v="UN"/>
    <n v="36"/>
    <n v="8"/>
    <n v="900"/>
    <n v="7200"/>
  </r>
  <r>
    <s v="MR02302"/>
    <x v="0"/>
    <x v="1190"/>
    <n v="0"/>
    <x v="11"/>
    <x v="11"/>
    <s v="UN"/>
    <n v="36"/>
    <n v="116"/>
    <n v="59"/>
    <n v="6844"/>
  </r>
  <r>
    <s v="MR02303"/>
    <x v="0"/>
    <x v="1191"/>
    <n v="0"/>
    <x v="19"/>
    <x v="19"/>
    <s v="UN"/>
    <n v="36"/>
    <n v="7"/>
    <n v="84600"/>
    <n v="592200"/>
  </r>
  <r>
    <s v="MR02304"/>
    <x v="0"/>
    <x v="1192"/>
    <n v="0"/>
    <x v="11"/>
    <x v="11"/>
    <s v="UN"/>
    <n v="36"/>
    <n v="1"/>
    <n v="186950"/>
    <n v="186950"/>
  </r>
  <r>
    <s v="MR02305"/>
    <x v="0"/>
    <x v="1193"/>
    <n v="10"/>
    <x v="11"/>
    <x v="11"/>
    <s v="UN"/>
    <n v="36"/>
    <n v="19"/>
    <n v="115070.887"/>
    <n v="2186346.8530000001"/>
  </r>
  <r>
    <s v="MR02307"/>
    <x v="0"/>
    <x v="1194"/>
    <n v="0"/>
    <x v="5"/>
    <x v="5"/>
    <s v="UN"/>
    <n v="36"/>
    <n v="1"/>
    <n v="13128"/>
    <n v="13128"/>
  </r>
  <r>
    <s v="MR02309"/>
    <x v="0"/>
    <x v="1195"/>
    <n v="0"/>
    <x v="17"/>
    <x v="17"/>
    <s v="UN"/>
    <n v="36"/>
    <n v="1"/>
    <n v="138000"/>
    <n v="138000"/>
  </r>
  <r>
    <s v="MR02310"/>
    <x v="0"/>
    <x v="1196"/>
    <n v="0"/>
    <x v="17"/>
    <x v="17"/>
    <s v="UN"/>
    <n v="36"/>
    <n v="2"/>
    <n v="2062.8069999999998"/>
    <n v="4125.6139999999996"/>
  </r>
  <r>
    <s v="MR02312"/>
    <x v="0"/>
    <x v="1197"/>
    <n v="0"/>
    <x v="11"/>
    <x v="11"/>
    <s v="UN"/>
    <n v="36"/>
    <n v="3"/>
    <n v="135043.125"/>
    <n v="405129.375"/>
  </r>
  <r>
    <s v="MR02313"/>
    <x v="0"/>
    <x v="1198"/>
    <n v="0"/>
    <x v="11"/>
    <x v="11"/>
    <s v="UN"/>
    <n v="36"/>
    <n v="3"/>
    <n v="3792.5770000000002"/>
    <n v="11377.731"/>
  </r>
  <r>
    <s v="MR02314"/>
    <x v="0"/>
    <x v="1199"/>
    <n v="0"/>
    <x v="11"/>
    <x v="11"/>
    <s v="UN"/>
    <n v="36"/>
    <n v="12"/>
    <n v="4750.3329999999996"/>
    <n v="57003.995999999999"/>
  </r>
  <r>
    <s v="MR02315"/>
    <x v="0"/>
    <x v="1200"/>
    <n v="0"/>
    <x v="0"/>
    <x v="0"/>
    <s v="UN"/>
    <n v="36"/>
    <n v="4"/>
    <n v="61500"/>
    <n v="246000"/>
  </r>
  <r>
    <s v="MR02316"/>
    <x v="0"/>
    <x v="1201"/>
    <n v="0"/>
    <x v="0"/>
    <x v="0"/>
    <s v="UN"/>
    <n v="36"/>
    <n v="4"/>
    <n v="54300"/>
    <n v="217200"/>
  </r>
  <r>
    <s v="MR02317"/>
    <x v="0"/>
    <x v="1202"/>
    <n v="0"/>
    <x v="0"/>
    <x v="0"/>
    <s v="UN"/>
    <n v="36"/>
    <n v="2"/>
    <n v="227550"/>
    <n v="455100"/>
  </r>
  <r>
    <s v="MR02318"/>
    <x v="0"/>
    <x v="1203"/>
    <n v="0"/>
    <x v="0"/>
    <x v="0"/>
    <s v="UN"/>
    <n v="36"/>
    <n v="1"/>
    <n v="120000"/>
    <n v="120000"/>
  </r>
  <r>
    <s v="MR02323"/>
    <x v="0"/>
    <x v="1204"/>
    <n v="0"/>
    <x v="0"/>
    <x v="0"/>
    <s v="UN"/>
    <n v="36"/>
    <n v="2"/>
    <n v="170000"/>
    <n v="340000"/>
  </r>
  <r>
    <s v="MR02325"/>
    <x v="0"/>
    <x v="1205"/>
    <n v="0"/>
    <x v="0"/>
    <x v="0"/>
    <s v="UN"/>
    <n v="36"/>
    <n v="2"/>
    <n v="47640"/>
    <n v="95280"/>
  </r>
  <r>
    <s v="MR02326"/>
    <x v="0"/>
    <x v="1206"/>
    <n v="0"/>
    <x v="0"/>
    <x v="0"/>
    <s v="UN"/>
    <n v="36"/>
    <n v="2"/>
    <n v="168250"/>
    <n v="336500"/>
  </r>
  <r>
    <s v="MR02327"/>
    <x v="0"/>
    <x v="1207"/>
    <n v="0"/>
    <x v="0"/>
    <x v="0"/>
    <s v="UN"/>
    <n v="36"/>
    <n v="1"/>
    <n v="56000"/>
    <n v="56000"/>
  </r>
  <r>
    <s v="MR02328"/>
    <x v="0"/>
    <x v="1208"/>
    <n v="0"/>
    <x v="0"/>
    <x v="0"/>
    <s v="UN"/>
    <n v="36"/>
    <n v="1"/>
    <n v="197000"/>
    <n v="197000"/>
  </r>
  <r>
    <s v="MR02329"/>
    <x v="0"/>
    <x v="1209"/>
    <n v="0"/>
    <x v="0"/>
    <x v="0"/>
    <s v="UN"/>
    <n v="36"/>
    <n v="1"/>
    <n v="62000"/>
    <n v="62000"/>
  </r>
  <r>
    <s v="MR02330"/>
    <x v="0"/>
    <x v="1210"/>
    <n v="0"/>
    <x v="5"/>
    <x v="5"/>
    <s v="UN"/>
    <n v="36"/>
    <n v="1"/>
    <n v="14650"/>
    <n v="14650"/>
  </r>
  <r>
    <s v="MR02334"/>
    <x v="0"/>
    <x v="1211"/>
    <n v="0"/>
    <x v="5"/>
    <x v="5"/>
    <s v="UN"/>
    <n v="36"/>
    <n v="4"/>
    <n v="62050"/>
    <n v="248200"/>
  </r>
  <r>
    <s v="MR02335"/>
    <x v="0"/>
    <x v="1212"/>
    <n v="0"/>
    <x v="5"/>
    <x v="5"/>
    <s v="UN"/>
    <n v="36"/>
    <n v="1"/>
    <n v="67000"/>
    <n v="67000"/>
  </r>
  <r>
    <s v="MR02336"/>
    <x v="0"/>
    <x v="1213"/>
    <n v="0"/>
    <x v="5"/>
    <x v="5"/>
    <s v="UN"/>
    <n v="36"/>
    <n v="3"/>
    <n v="20566.25"/>
    <n v="61698.75"/>
  </r>
  <r>
    <s v="MR02338"/>
    <x v="0"/>
    <x v="1214"/>
    <n v="1"/>
    <x v="5"/>
    <x v="5"/>
    <s v="UN"/>
    <n v="36"/>
    <n v="9"/>
    <n v="24481.817999999999"/>
    <n v="220336.36199999999"/>
  </r>
  <r>
    <s v="MR02351"/>
    <x v="0"/>
    <x v="1215"/>
    <n v="0"/>
    <x v="10"/>
    <x v="10"/>
    <s v="UN"/>
    <n v="36"/>
    <n v="17"/>
    <n v="10030"/>
    <n v="170510"/>
  </r>
  <r>
    <s v="MR02352"/>
    <x v="0"/>
    <x v="1216"/>
    <n v="8"/>
    <x v="10"/>
    <x v="10"/>
    <s v="UN"/>
    <n v="36"/>
    <n v="4"/>
    <n v="3250"/>
    <n v="13000"/>
  </r>
  <r>
    <s v="MR02353"/>
    <x v="0"/>
    <x v="1217"/>
    <n v="0"/>
    <x v="10"/>
    <x v="10"/>
    <s v="UN"/>
    <n v="36"/>
    <n v="9"/>
    <n v="5400"/>
    <n v="48600"/>
  </r>
  <r>
    <s v="MR02354"/>
    <x v="0"/>
    <x v="1218"/>
    <n v="0"/>
    <x v="10"/>
    <x v="10"/>
    <s v="UN"/>
    <n v="36"/>
    <n v="11"/>
    <n v="11378.538"/>
    <n v="125163.91800000001"/>
  </r>
  <r>
    <s v="MR02355"/>
    <x v="0"/>
    <x v="1219"/>
    <n v="0"/>
    <x v="10"/>
    <x v="10"/>
    <s v="UN"/>
    <n v="36"/>
    <n v="7"/>
    <n v="16100"/>
    <n v="112700"/>
  </r>
  <r>
    <s v="MR02356"/>
    <x v="0"/>
    <x v="1220"/>
    <n v="0"/>
    <x v="10"/>
    <x v="10"/>
    <s v="UN"/>
    <n v="36"/>
    <n v="45"/>
    <n v="4601.4639999999999"/>
    <n v="207065.88"/>
  </r>
  <r>
    <s v="MR02358"/>
    <x v="0"/>
    <x v="1221"/>
    <n v="0"/>
    <x v="10"/>
    <x v="10"/>
    <s v="UN"/>
    <n v="36"/>
    <n v="11"/>
    <n v="10740"/>
    <n v="118140"/>
  </r>
  <r>
    <s v="MR02359"/>
    <x v="0"/>
    <x v="1222"/>
    <n v="0"/>
    <x v="10"/>
    <x v="10"/>
    <s v="UN"/>
    <n v="36"/>
    <n v="5"/>
    <n v="6900"/>
    <n v="34500"/>
  </r>
  <r>
    <s v="MR02360"/>
    <x v="0"/>
    <x v="1223"/>
    <n v="0"/>
    <x v="10"/>
    <x v="10"/>
    <s v="UN"/>
    <n v="36"/>
    <n v="4"/>
    <n v="3188.1439999999998"/>
    <n v="12752.575999999999"/>
  </r>
  <r>
    <s v="MR02361"/>
    <x v="0"/>
    <x v="1224"/>
    <n v="0"/>
    <x v="10"/>
    <x v="10"/>
    <s v="UN"/>
    <n v="36"/>
    <n v="3"/>
    <n v="13912.028"/>
    <n v="41736.084000000003"/>
  </r>
  <r>
    <s v="MR02362"/>
    <x v="0"/>
    <x v="1225"/>
    <n v="0"/>
    <x v="10"/>
    <x v="10"/>
    <s v="UN"/>
    <n v="36"/>
    <n v="2"/>
    <n v="11288.597"/>
    <n v="22577.194"/>
  </r>
  <r>
    <s v="MR02363"/>
    <x v="0"/>
    <x v="1226"/>
    <n v="0"/>
    <x v="10"/>
    <x v="10"/>
    <s v="UN"/>
    <n v="36"/>
    <n v="7"/>
    <n v="8890"/>
    <n v="62230"/>
  </r>
  <r>
    <s v="MR02364"/>
    <x v="0"/>
    <x v="1227"/>
    <n v="0"/>
    <x v="10"/>
    <x v="10"/>
    <s v="UN"/>
    <n v="36"/>
    <n v="8"/>
    <n v="4373.384"/>
    <n v="34987.072"/>
  </r>
  <r>
    <s v="MR02365"/>
    <x v="0"/>
    <x v="1228"/>
    <n v="0"/>
    <x v="10"/>
    <x v="10"/>
    <s v="UN"/>
    <n v="36"/>
    <n v="4"/>
    <n v="22700"/>
    <n v="90800"/>
  </r>
  <r>
    <s v="MR02366"/>
    <x v="0"/>
    <x v="1229"/>
    <n v="0"/>
    <x v="10"/>
    <x v="10"/>
    <s v="UN"/>
    <n v="36"/>
    <n v="5"/>
    <n v="38000"/>
    <n v="190000"/>
  </r>
  <r>
    <s v="MR02367"/>
    <x v="0"/>
    <x v="1230"/>
    <n v="0"/>
    <x v="10"/>
    <x v="10"/>
    <s v="UN"/>
    <n v="36"/>
    <n v="5"/>
    <n v="3600"/>
    <n v="18000"/>
  </r>
  <r>
    <s v="MR02368"/>
    <x v="0"/>
    <x v="1231"/>
    <n v="0"/>
    <x v="10"/>
    <x v="10"/>
    <s v="UN"/>
    <n v="36"/>
    <n v="1"/>
    <n v="2062.078"/>
    <n v="2062.078"/>
  </r>
  <r>
    <s v="MR02369"/>
    <x v="0"/>
    <x v="1232"/>
    <n v="0"/>
    <x v="10"/>
    <x v="10"/>
    <s v="UN"/>
    <n v="36"/>
    <n v="5"/>
    <n v="9205.357"/>
    <n v="46026.785000000003"/>
  </r>
  <r>
    <s v="MR02370"/>
    <x v="0"/>
    <x v="1233"/>
    <n v="0"/>
    <x v="10"/>
    <x v="10"/>
    <s v="UN"/>
    <n v="36"/>
    <n v="7"/>
    <n v="11000"/>
    <n v="77000"/>
  </r>
  <r>
    <s v="MR02371"/>
    <x v="0"/>
    <x v="1234"/>
    <n v="0"/>
    <x v="10"/>
    <x v="10"/>
    <s v="UN"/>
    <n v="36"/>
    <n v="16"/>
    <n v="10740"/>
    <n v="171840"/>
  </r>
  <r>
    <s v="MR02372"/>
    <x v="0"/>
    <x v="1235"/>
    <n v="0"/>
    <x v="10"/>
    <x v="10"/>
    <s v="UN"/>
    <n v="36"/>
    <n v="7"/>
    <n v="12237.5"/>
    <n v="85662.5"/>
  </r>
  <r>
    <s v="MR02374"/>
    <x v="0"/>
    <x v="1236"/>
    <n v="0"/>
    <x v="10"/>
    <x v="10"/>
    <s v="UN"/>
    <n v="36"/>
    <n v="3"/>
    <n v="14958"/>
    <n v="44874"/>
  </r>
  <r>
    <s v="MR02375"/>
    <x v="0"/>
    <x v="1237"/>
    <n v="0"/>
    <x v="10"/>
    <x v="10"/>
    <s v="UN"/>
    <n v="36"/>
    <n v="3"/>
    <n v="2940"/>
    <n v="8820"/>
  </r>
  <r>
    <s v="MR02376"/>
    <x v="0"/>
    <x v="1238"/>
    <n v="0"/>
    <x v="10"/>
    <x v="10"/>
    <s v="UN"/>
    <n v="36"/>
    <n v="2"/>
    <n v="3187.9490000000001"/>
    <n v="6375.8980000000001"/>
  </r>
  <r>
    <s v="MR02377"/>
    <x v="0"/>
    <x v="1239"/>
    <n v="0"/>
    <x v="10"/>
    <x v="10"/>
    <s v="UN"/>
    <n v="36"/>
    <n v="7"/>
    <n v="6176.607"/>
    <n v="43236.248999999996"/>
  </r>
  <r>
    <s v="MR02378"/>
    <x v="0"/>
    <x v="1240"/>
    <n v="0"/>
    <x v="10"/>
    <x v="10"/>
    <s v="UN"/>
    <n v="36"/>
    <n v="14"/>
    <n v="9503.81"/>
    <n v="133053.34"/>
  </r>
  <r>
    <s v="MR02379"/>
    <x v="0"/>
    <x v="1241"/>
    <n v="0"/>
    <x v="10"/>
    <x v="10"/>
    <s v="UN"/>
    <n v="36"/>
    <n v="5"/>
    <n v="3650"/>
    <n v="18250"/>
  </r>
  <r>
    <s v="MR02380"/>
    <x v="0"/>
    <x v="1242"/>
    <n v="0"/>
    <x v="10"/>
    <x v="10"/>
    <s v="UN"/>
    <n v="36"/>
    <n v="3"/>
    <n v="8579"/>
    <n v="25737"/>
  </r>
  <r>
    <s v="MR02381"/>
    <x v="0"/>
    <x v="1243"/>
    <n v="0"/>
    <x v="10"/>
    <x v="10"/>
    <s v="UN"/>
    <n v="36"/>
    <n v="1"/>
    <n v="9890"/>
    <n v="9890"/>
  </r>
  <r>
    <s v="MR02382"/>
    <x v="0"/>
    <x v="1244"/>
    <n v="0"/>
    <x v="10"/>
    <x v="10"/>
    <s v="UN"/>
    <n v="36"/>
    <n v="5"/>
    <n v="12055"/>
    <n v="60275"/>
  </r>
  <r>
    <s v="MR02383"/>
    <x v="0"/>
    <x v="1245"/>
    <n v="0"/>
    <x v="10"/>
    <x v="10"/>
    <s v="UN"/>
    <n v="36"/>
    <n v="5"/>
    <n v="4700"/>
    <n v="23500"/>
  </r>
  <r>
    <s v="MR02384"/>
    <x v="0"/>
    <x v="1246"/>
    <n v="0"/>
    <x v="10"/>
    <x v="10"/>
    <s v="UN"/>
    <n v="36"/>
    <n v="9"/>
    <n v="38000"/>
    <n v="342000"/>
  </r>
  <r>
    <s v="MR02387"/>
    <x v="0"/>
    <x v="1247"/>
    <n v="0"/>
    <x v="10"/>
    <x v="10"/>
    <s v="UN"/>
    <n v="36"/>
    <n v="5"/>
    <n v="12670"/>
    <n v="63350"/>
  </r>
  <r>
    <s v="MR02388"/>
    <x v="0"/>
    <x v="1248"/>
    <n v="0"/>
    <x v="10"/>
    <x v="10"/>
    <s v="UN"/>
    <n v="36"/>
    <n v="7"/>
    <n v="13664"/>
    <n v="95648"/>
  </r>
  <r>
    <s v="MR02389"/>
    <x v="0"/>
    <x v="1249"/>
    <n v="0"/>
    <x v="10"/>
    <x v="10"/>
    <s v="UN"/>
    <n v="36"/>
    <n v="4"/>
    <n v="4959.2110000000002"/>
    <n v="19836.844000000001"/>
  </r>
  <r>
    <s v="MR02390"/>
    <x v="0"/>
    <x v="1250"/>
    <n v="0"/>
    <x v="10"/>
    <x v="10"/>
    <s v="UN"/>
    <n v="36"/>
    <n v="4"/>
    <n v="23154.544999999998"/>
    <n v="92618.18"/>
  </r>
  <r>
    <s v="MR02391"/>
    <x v="0"/>
    <x v="1251"/>
    <n v="0"/>
    <x v="10"/>
    <x v="10"/>
    <s v="UN"/>
    <n v="36"/>
    <n v="3"/>
    <n v="6302.5720000000001"/>
    <n v="18907.716"/>
  </r>
  <r>
    <s v="MR02393"/>
    <x v="0"/>
    <x v="1252"/>
    <n v="0"/>
    <x v="10"/>
    <x v="10"/>
    <s v="UN"/>
    <n v="36"/>
    <n v="7"/>
    <n v="17085"/>
    <n v="119595"/>
  </r>
  <r>
    <s v="MR02394"/>
    <x v="0"/>
    <x v="1253"/>
    <n v="0"/>
    <x v="10"/>
    <x v="10"/>
    <s v="UN"/>
    <n v="36"/>
    <n v="4"/>
    <n v="5978.451"/>
    <n v="23913.804"/>
  </r>
  <r>
    <s v="MR02396"/>
    <x v="0"/>
    <x v="1254"/>
    <n v="0"/>
    <x v="10"/>
    <x v="10"/>
    <s v="UN"/>
    <n v="36"/>
    <n v="2"/>
    <n v="7550"/>
    <n v="15100"/>
  </r>
  <r>
    <s v="MR02397"/>
    <x v="0"/>
    <x v="1255"/>
    <n v="0"/>
    <x v="10"/>
    <x v="10"/>
    <s v="UN"/>
    <n v="36"/>
    <n v="5"/>
    <n v="1803.9349999999999"/>
    <n v="9019.6749999999993"/>
  </r>
  <r>
    <s v="MR02399"/>
    <x v="0"/>
    <x v="1256"/>
    <n v="0"/>
    <x v="10"/>
    <x v="10"/>
    <s v="UN"/>
    <n v="36"/>
    <n v="5"/>
    <n v="9200"/>
    <n v="46000"/>
  </r>
  <r>
    <s v="MR02400"/>
    <x v="0"/>
    <x v="1257"/>
    <n v="0"/>
    <x v="10"/>
    <x v="10"/>
    <s v="UN"/>
    <n v="36"/>
    <n v="5"/>
    <n v="9200"/>
    <n v="46000"/>
  </r>
  <r>
    <s v="MR02401"/>
    <x v="0"/>
    <x v="1258"/>
    <n v="0"/>
    <x v="10"/>
    <x v="10"/>
    <s v="UN"/>
    <n v="36"/>
    <n v="8"/>
    <n v="9440.5220000000008"/>
    <n v="75524.176000000007"/>
  </r>
  <r>
    <s v="MR02402"/>
    <x v="0"/>
    <x v="1259"/>
    <n v="0"/>
    <x v="10"/>
    <x v="10"/>
    <s v="UN"/>
    <n v="36"/>
    <n v="8"/>
    <n v="13800"/>
    <n v="110400"/>
  </r>
  <r>
    <s v="MR02403"/>
    <x v="0"/>
    <x v="1260"/>
    <n v="0"/>
    <x v="10"/>
    <x v="10"/>
    <s v="UN"/>
    <n v="36"/>
    <n v="10"/>
    <n v="13800"/>
    <n v="138000"/>
  </r>
  <r>
    <s v="MR02404"/>
    <x v="0"/>
    <x v="1261"/>
    <n v="0"/>
    <x v="10"/>
    <x v="10"/>
    <s v="UN"/>
    <n v="36"/>
    <n v="11"/>
    <n v="8600"/>
    <n v="94600"/>
  </r>
  <r>
    <s v="MR02407"/>
    <x v="0"/>
    <x v="1262"/>
    <n v="0"/>
    <x v="10"/>
    <x v="10"/>
    <s v="UN"/>
    <n v="36"/>
    <n v="51"/>
    <n v="300"/>
    <n v="15300"/>
  </r>
  <r>
    <s v="MR02408"/>
    <x v="0"/>
    <x v="1263"/>
    <n v="0"/>
    <x v="10"/>
    <x v="10"/>
    <s v="UN"/>
    <n v="36"/>
    <n v="20"/>
    <n v="1562.9839999999999"/>
    <n v="31259.68"/>
  </r>
  <r>
    <s v="MR02409"/>
    <x v="0"/>
    <x v="1264"/>
    <n v="0"/>
    <x v="10"/>
    <x v="10"/>
    <s v="UN"/>
    <n v="36"/>
    <n v="14"/>
    <n v="226.12299999999999"/>
    <n v="3165.7219999999998"/>
  </r>
  <r>
    <s v="MR02410"/>
    <x v="0"/>
    <x v="1265"/>
    <n v="0"/>
    <x v="10"/>
    <x v="10"/>
    <s v="UN"/>
    <n v="36"/>
    <n v="4"/>
    <n v="8822.0049999999992"/>
    <n v="35288.019999999997"/>
  </r>
  <r>
    <s v="MR02411"/>
    <x v="0"/>
    <x v="1266"/>
    <n v="0"/>
    <x v="10"/>
    <x v="10"/>
    <s v="UN"/>
    <n v="36"/>
    <n v="5"/>
    <n v="5590.9970000000003"/>
    <n v="27954.985000000001"/>
  </r>
  <r>
    <s v="MR02412"/>
    <x v="0"/>
    <x v="1267"/>
    <n v="0"/>
    <x v="10"/>
    <x v="10"/>
    <s v="UN"/>
    <n v="36"/>
    <n v="5"/>
    <n v="5535"/>
    <n v="27675"/>
  </r>
  <r>
    <s v="MR02413"/>
    <x v="0"/>
    <x v="1268"/>
    <n v="0"/>
    <x v="10"/>
    <x v="10"/>
    <s v="UN"/>
    <n v="36"/>
    <n v="4"/>
    <n v="15000"/>
    <n v="60000"/>
  </r>
  <r>
    <s v="MR02414"/>
    <x v="0"/>
    <x v="1269"/>
    <n v="0"/>
    <x v="10"/>
    <x v="10"/>
    <s v="UN"/>
    <n v="36"/>
    <n v="1"/>
    <n v="3600"/>
    <n v="3600"/>
  </r>
  <r>
    <s v="MR02415"/>
    <x v="0"/>
    <x v="1270"/>
    <n v="0"/>
    <x v="10"/>
    <x v="10"/>
    <s v="UN"/>
    <n v="36"/>
    <n v="5"/>
    <n v="3525.9580000000001"/>
    <n v="17629.79"/>
  </r>
  <r>
    <s v="MR02416"/>
    <x v="0"/>
    <x v="1271"/>
    <n v="0"/>
    <x v="10"/>
    <x v="10"/>
    <s v="UN"/>
    <n v="36"/>
    <n v="1"/>
    <n v="3642"/>
    <n v="3642"/>
  </r>
  <r>
    <s v="MR02417"/>
    <x v="0"/>
    <x v="1272"/>
    <n v="0"/>
    <x v="10"/>
    <x v="10"/>
    <s v="UN"/>
    <n v="36"/>
    <n v="1"/>
    <n v="4358.3329999999996"/>
    <n v="4358.3329999999996"/>
  </r>
  <r>
    <s v="MR02418"/>
    <x v="0"/>
    <x v="1273"/>
    <n v="0"/>
    <x v="10"/>
    <x v="10"/>
    <s v="UN"/>
    <n v="36"/>
    <n v="6"/>
    <n v="9800"/>
    <n v="58800"/>
  </r>
  <r>
    <s v="MR02420"/>
    <x v="0"/>
    <x v="1274"/>
    <n v="0"/>
    <x v="10"/>
    <x v="10"/>
    <s v="UN"/>
    <n v="36"/>
    <n v="5"/>
    <n v="910.29399999999998"/>
    <n v="4551.47"/>
  </r>
  <r>
    <s v="MR02422"/>
    <x v="0"/>
    <x v="1275"/>
    <n v="0"/>
    <x v="10"/>
    <x v="10"/>
    <s v="UN"/>
    <n v="36"/>
    <n v="5"/>
    <n v="9347.2080000000005"/>
    <n v="46736.04"/>
  </r>
  <r>
    <s v="MR02424"/>
    <x v="0"/>
    <x v="1276"/>
    <n v="0"/>
    <x v="10"/>
    <x v="10"/>
    <s v="UN"/>
    <n v="36"/>
    <n v="1"/>
    <n v="61606.5"/>
    <n v="61606.5"/>
  </r>
  <r>
    <s v="MR02426"/>
    <x v="0"/>
    <x v="1277"/>
    <n v="0"/>
    <x v="10"/>
    <x v="10"/>
    <s v="UN"/>
    <n v="36"/>
    <n v="3"/>
    <n v="1894.5"/>
    <n v="5683.5"/>
  </r>
  <r>
    <s v="MR02429"/>
    <x v="0"/>
    <x v="1278"/>
    <n v="0"/>
    <x v="10"/>
    <x v="10"/>
    <s v="UN"/>
    <n v="36"/>
    <n v="2"/>
    <n v="45000"/>
    <n v="90000"/>
  </r>
  <r>
    <s v="MR02430"/>
    <x v="0"/>
    <x v="1279"/>
    <n v="0"/>
    <x v="10"/>
    <x v="10"/>
    <s v="UN"/>
    <n v="36"/>
    <n v="2"/>
    <n v="3216"/>
    <n v="6432"/>
  </r>
  <r>
    <s v="MR02431"/>
    <x v="0"/>
    <x v="1280"/>
    <n v="0"/>
    <x v="10"/>
    <x v="10"/>
    <s v="UN"/>
    <n v="36"/>
    <n v="3"/>
    <n v="8500"/>
    <n v="25500"/>
  </r>
  <r>
    <s v="MR02433"/>
    <x v="0"/>
    <x v="1281"/>
    <n v="0"/>
    <x v="10"/>
    <x v="10"/>
    <s v="UN"/>
    <n v="36"/>
    <n v="4"/>
    <n v="13800"/>
    <n v="55200"/>
  </r>
  <r>
    <s v="MR02434"/>
    <x v="0"/>
    <x v="1282"/>
    <n v="0"/>
    <x v="10"/>
    <x v="10"/>
    <s v="UN"/>
    <n v="36"/>
    <n v="2"/>
    <n v="34900"/>
    <n v="69800"/>
  </r>
  <r>
    <s v="MR02435"/>
    <x v="0"/>
    <x v="1283"/>
    <n v="0"/>
    <x v="10"/>
    <x v="10"/>
    <s v="UN"/>
    <n v="36"/>
    <n v="4"/>
    <n v="2510"/>
    <n v="10040"/>
  </r>
  <r>
    <s v="MR02436"/>
    <x v="0"/>
    <x v="1284"/>
    <n v="0"/>
    <x v="10"/>
    <x v="10"/>
    <s v="UN"/>
    <n v="36"/>
    <n v="6"/>
    <n v="15130.815000000001"/>
    <n v="90784.89"/>
  </r>
  <r>
    <s v="MR02437"/>
    <x v="0"/>
    <x v="1285"/>
    <n v="0"/>
    <x v="10"/>
    <x v="10"/>
    <s v="UN"/>
    <n v="36"/>
    <n v="3"/>
    <n v="1200"/>
    <n v="3600"/>
  </r>
  <r>
    <s v="MR02438"/>
    <x v="0"/>
    <x v="1286"/>
    <n v="0"/>
    <x v="10"/>
    <x v="10"/>
    <s v="UN"/>
    <n v="36"/>
    <n v="6"/>
    <n v="7100"/>
    <n v="42600"/>
  </r>
  <r>
    <s v="MR02439"/>
    <x v="0"/>
    <x v="1287"/>
    <n v="0"/>
    <x v="10"/>
    <x v="10"/>
    <s v="UN"/>
    <n v="36"/>
    <n v="4"/>
    <n v="20000"/>
    <n v="80000"/>
  </r>
  <r>
    <s v="MR02440"/>
    <x v="0"/>
    <x v="1288"/>
    <n v="0"/>
    <x v="10"/>
    <x v="10"/>
    <s v="UN"/>
    <n v="36"/>
    <n v="2"/>
    <n v="10800"/>
    <n v="21600"/>
  </r>
  <r>
    <s v="MR02442"/>
    <x v="0"/>
    <x v="1289"/>
    <n v="0"/>
    <x v="10"/>
    <x v="10"/>
    <s v="UN"/>
    <n v="36"/>
    <n v="8"/>
    <n v="14572.5"/>
    <n v="116580"/>
  </r>
  <r>
    <s v="MR02443"/>
    <x v="0"/>
    <x v="1290"/>
    <n v="0"/>
    <x v="10"/>
    <x v="10"/>
    <s v="UN"/>
    <n v="36"/>
    <n v="6"/>
    <n v="3757.143"/>
    <n v="22542.858"/>
  </r>
  <r>
    <s v="MR02444"/>
    <x v="0"/>
    <x v="1291"/>
    <n v="0"/>
    <x v="10"/>
    <x v="10"/>
    <s v="UN"/>
    <n v="36"/>
    <n v="14"/>
    <n v="3886.83"/>
    <n v="54415.619999999995"/>
  </r>
  <r>
    <s v="MR02445"/>
    <x v="0"/>
    <x v="1292"/>
    <n v="0"/>
    <x v="10"/>
    <x v="10"/>
    <s v="UN"/>
    <n v="36"/>
    <n v="10"/>
    <n v="8770"/>
    <n v="87700"/>
  </r>
  <r>
    <s v="MR02446"/>
    <x v="0"/>
    <x v="1293"/>
    <n v="0"/>
    <x v="10"/>
    <x v="10"/>
    <s v="UN"/>
    <n v="36"/>
    <n v="9"/>
    <n v="3195.9"/>
    <n v="28763.100000000002"/>
  </r>
  <r>
    <s v="MR02448"/>
    <x v="0"/>
    <x v="1294"/>
    <n v="0"/>
    <x v="10"/>
    <x v="10"/>
    <s v="UN"/>
    <n v="36"/>
    <n v="6"/>
    <n v="9748.5"/>
    <n v="58491"/>
  </r>
  <r>
    <s v="MR02449"/>
    <x v="0"/>
    <x v="1295"/>
    <n v="0"/>
    <x v="10"/>
    <x v="10"/>
    <s v="UN"/>
    <n v="36"/>
    <n v="6"/>
    <n v="15000"/>
    <n v="90000"/>
  </r>
  <r>
    <s v="MR02450"/>
    <x v="0"/>
    <x v="1296"/>
    <n v="0"/>
    <x v="10"/>
    <x v="10"/>
    <s v="UN"/>
    <n v="36"/>
    <n v="2"/>
    <n v="14742.864"/>
    <n v="29485.727999999999"/>
  </r>
  <r>
    <s v="MR02451"/>
    <x v="0"/>
    <x v="1297"/>
    <n v="0"/>
    <x v="10"/>
    <x v="10"/>
    <s v="UN"/>
    <n v="36"/>
    <n v="5"/>
    <n v="653.25"/>
    <n v="3266.25"/>
  </r>
  <r>
    <s v="MR02452"/>
    <x v="0"/>
    <x v="1298"/>
    <n v="0"/>
    <x v="10"/>
    <x v="10"/>
    <s v="UN"/>
    <n v="36"/>
    <n v="7"/>
    <n v="996.904"/>
    <n v="6978.3279999999995"/>
  </r>
  <r>
    <s v="MR02453"/>
    <x v="0"/>
    <x v="1299"/>
    <n v="0"/>
    <x v="10"/>
    <x v="10"/>
    <s v="UN"/>
    <n v="36"/>
    <n v="4"/>
    <n v="1395.4549999999999"/>
    <n v="5581.82"/>
  </r>
  <r>
    <s v="MR02455"/>
    <x v="0"/>
    <x v="1300"/>
    <n v="0"/>
    <x v="10"/>
    <x v="10"/>
    <s v="UN"/>
    <n v="36"/>
    <n v="5"/>
    <n v="5025"/>
    <n v="25125"/>
  </r>
  <r>
    <s v="MR02456"/>
    <x v="0"/>
    <x v="1301"/>
    <n v="0"/>
    <x v="10"/>
    <x v="10"/>
    <s v="UN"/>
    <n v="36"/>
    <n v="9"/>
    <n v="4509.2280000000001"/>
    <n v="40583.052000000003"/>
  </r>
  <r>
    <s v="MR02459"/>
    <x v="0"/>
    <x v="1302"/>
    <n v="0"/>
    <x v="10"/>
    <x v="10"/>
    <s v="UN"/>
    <n v="36"/>
    <n v="11"/>
    <n v="11061.858"/>
    <n v="121680.43799999999"/>
  </r>
  <r>
    <s v="MR02460"/>
    <x v="0"/>
    <x v="1303"/>
    <n v="0"/>
    <x v="10"/>
    <x v="10"/>
    <s v="UN"/>
    <n v="36"/>
    <n v="8"/>
    <n v="11074.571"/>
    <n v="88596.567999999999"/>
  </r>
  <r>
    <s v="MR02462"/>
    <x v="0"/>
    <x v="1304"/>
    <n v="0"/>
    <x v="1"/>
    <x v="1"/>
    <s v="UN"/>
    <n v="36"/>
    <n v="7"/>
    <n v="3950.8330000000001"/>
    <n v="27655.831000000002"/>
  </r>
  <r>
    <s v="MR02463"/>
    <x v="0"/>
    <x v="1305"/>
    <n v="0"/>
    <x v="1"/>
    <x v="1"/>
    <s v="UN"/>
    <n v="36"/>
    <n v="1"/>
    <n v="33065.544999999998"/>
    <n v="33065.544999999998"/>
  </r>
  <r>
    <s v="MR02464"/>
    <x v="0"/>
    <x v="1306"/>
    <n v="0"/>
    <x v="1"/>
    <x v="1"/>
    <s v="UN"/>
    <n v="36"/>
    <n v="2"/>
    <n v="28300"/>
    <n v="56600"/>
  </r>
  <r>
    <s v="MR02465"/>
    <x v="0"/>
    <x v="1307"/>
    <n v="0"/>
    <x v="1"/>
    <x v="1"/>
    <s v="UN"/>
    <n v="36"/>
    <n v="2"/>
    <n v="6495.5"/>
    <n v="12991"/>
  </r>
  <r>
    <s v="MR02467"/>
    <x v="0"/>
    <x v="1308"/>
    <n v="0"/>
    <x v="1"/>
    <x v="1"/>
    <s v="UN"/>
    <n v="36"/>
    <n v="8"/>
    <n v="32899.68"/>
    <n v="263197.44"/>
  </r>
  <r>
    <s v="MR02468"/>
    <x v="0"/>
    <x v="1309"/>
    <n v="0"/>
    <x v="1"/>
    <x v="1"/>
    <s v="UN"/>
    <n v="36"/>
    <n v="2"/>
    <n v="4476"/>
    <n v="8952"/>
  </r>
  <r>
    <s v="MR02471"/>
    <x v="0"/>
    <x v="1310"/>
    <n v="0"/>
    <x v="1"/>
    <x v="1"/>
    <s v="UN"/>
    <n v="36"/>
    <n v="15"/>
    <n v="20200.5"/>
    <n v="303007.5"/>
  </r>
  <r>
    <s v="MR02481"/>
    <x v="0"/>
    <x v="1311"/>
    <n v="0"/>
    <x v="1"/>
    <x v="1"/>
    <s v="UN"/>
    <n v="36"/>
    <n v="1"/>
    <n v="72051.888999999996"/>
    <n v="72051.888999999996"/>
  </r>
  <r>
    <s v="MR02482"/>
    <x v="0"/>
    <x v="1312"/>
    <n v="0"/>
    <x v="1"/>
    <x v="1"/>
    <s v="UN"/>
    <n v="36"/>
    <n v="3"/>
    <n v="118333.333"/>
    <n v="354999.99900000001"/>
  </r>
  <r>
    <s v="MR02485"/>
    <x v="0"/>
    <x v="1313"/>
    <n v="0"/>
    <x v="1"/>
    <x v="1"/>
    <s v="UN"/>
    <n v="36"/>
    <n v="2"/>
    <n v="48500"/>
    <n v="97000"/>
  </r>
  <r>
    <s v="MR02488"/>
    <x v="0"/>
    <x v="1314"/>
    <n v="0"/>
    <x v="1"/>
    <x v="1"/>
    <s v="UN"/>
    <n v="36"/>
    <n v="6"/>
    <n v="502"/>
    <n v="3012"/>
  </r>
  <r>
    <s v="MR02489"/>
    <x v="0"/>
    <x v="1315"/>
    <n v="0"/>
    <x v="1"/>
    <x v="1"/>
    <s v="UN"/>
    <n v="36"/>
    <n v="2"/>
    <n v="148500"/>
    <n v="297000"/>
  </r>
  <r>
    <s v="MR02490"/>
    <x v="0"/>
    <x v="1316"/>
    <n v="0"/>
    <x v="1"/>
    <x v="1"/>
    <s v="UN"/>
    <n v="36"/>
    <n v="1"/>
    <n v="18167"/>
    <n v="18167"/>
  </r>
  <r>
    <s v="MR02491"/>
    <x v="0"/>
    <x v="1317"/>
    <n v="0"/>
    <x v="1"/>
    <x v="1"/>
    <s v="UN"/>
    <n v="36"/>
    <n v="8"/>
    <n v="13716.666999999999"/>
    <n v="109733.336"/>
  </r>
  <r>
    <s v="MR02492"/>
    <x v="0"/>
    <x v="1318"/>
    <n v="0"/>
    <x v="1"/>
    <x v="1"/>
    <s v="UN"/>
    <n v="36"/>
    <n v="10"/>
    <n v="32000"/>
    <n v="320000"/>
  </r>
  <r>
    <s v="MR02494"/>
    <x v="0"/>
    <x v="1319"/>
    <n v="0"/>
    <x v="1"/>
    <x v="1"/>
    <s v="UN"/>
    <n v="36"/>
    <n v="1"/>
    <n v="134000"/>
    <n v="134000"/>
  </r>
  <r>
    <s v="MR02499"/>
    <x v="0"/>
    <x v="1320"/>
    <n v="0"/>
    <x v="1"/>
    <x v="1"/>
    <s v="UN"/>
    <n v="36"/>
    <n v="11"/>
    <n v="7629.6989999999996"/>
    <n v="83926.688999999998"/>
  </r>
  <r>
    <s v="MR02501"/>
    <x v="0"/>
    <x v="1321"/>
    <n v="0"/>
    <x v="4"/>
    <x v="4"/>
    <s v="UN"/>
    <n v="36"/>
    <n v="3"/>
    <n v="5296.35"/>
    <n v="15889.050000000001"/>
  </r>
  <r>
    <s v="MR02502"/>
    <x v="0"/>
    <x v="1322"/>
    <n v="0"/>
    <x v="4"/>
    <x v="4"/>
    <s v="UN"/>
    <n v="36"/>
    <n v="3"/>
    <n v="7537.5"/>
    <n v="22612.5"/>
  </r>
  <r>
    <s v="MR02507"/>
    <x v="0"/>
    <x v="1323"/>
    <n v="0"/>
    <x v="1"/>
    <x v="1"/>
    <s v="UN"/>
    <n v="36"/>
    <n v="3"/>
    <n v="6033.75"/>
    <n v="18101.25"/>
  </r>
  <r>
    <s v="MR02509"/>
    <x v="0"/>
    <x v="1324"/>
    <n v="0"/>
    <x v="1"/>
    <x v="1"/>
    <s v="UN"/>
    <n v="36"/>
    <n v="1"/>
    <n v="71000"/>
    <n v="71000"/>
  </r>
  <r>
    <s v="MR02510"/>
    <x v="0"/>
    <x v="1325"/>
    <n v="0"/>
    <x v="1"/>
    <x v="1"/>
    <s v="UN"/>
    <n v="36"/>
    <n v="1"/>
    <n v="107500"/>
    <n v="107500"/>
  </r>
  <r>
    <s v="MR02512"/>
    <x v="0"/>
    <x v="1326"/>
    <n v="0"/>
    <x v="1"/>
    <x v="1"/>
    <s v="UN"/>
    <n v="36"/>
    <n v="2"/>
    <n v="15000"/>
    <n v="30000"/>
  </r>
  <r>
    <s v="MR02513"/>
    <x v="0"/>
    <x v="1327"/>
    <n v="0"/>
    <x v="1"/>
    <x v="1"/>
    <s v="UN"/>
    <n v="36"/>
    <n v="3"/>
    <n v="15250.875"/>
    <n v="45752.625"/>
  </r>
  <r>
    <s v="MR02514"/>
    <x v="0"/>
    <x v="1328"/>
    <n v="0"/>
    <x v="1"/>
    <x v="1"/>
    <s v="UN"/>
    <n v="36"/>
    <n v="5"/>
    <n v="13572.307000000001"/>
    <n v="67861.535000000003"/>
  </r>
  <r>
    <s v="MR02516"/>
    <x v="0"/>
    <x v="1329"/>
    <n v="0"/>
    <x v="4"/>
    <x v="4"/>
    <s v="UN"/>
    <n v="36"/>
    <n v="1"/>
    <n v="474918"/>
    <n v="474918"/>
  </r>
  <r>
    <s v="MR02518"/>
    <x v="0"/>
    <x v="1330"/>
    <n v="0"/>
    <x v="1"/>
    <x v="1"/>
    <s v="UN"/>
    <n v="36"/>
    <n v="2"/>
    <n v="270000"/>
    <n v="540000"/>
  </r>
  <r>
    <s v="MR02519"/>
    <x v="0"/>
    <x v="1331"/>
    <n v="0"/>
    <x v="1"/>
    <x v="1"/>
    <s v="UN"/>
    <n v="36"/>
    <n v="266"/>
    <n v="100"/>
    <n v="26600"/>
  </r>
  <r>
    <s v="MR02520"/>
    <x v="0"/>
    <x v="1332"/>
    <n v="0"/>
    <x v="1"/>
    <x v="1"/>
    <s v="UN"/>
    <n v="36"/>
    <n v="316"/>
    <n v="123.93899999999999"/>
    <n v="39164.723999999995"/>
  </r>
  <r>
    <s v="MR02526"/>
    <x v="0"/>
    <x v="1333"/>
    <n v="0"/>
    <x v="1"/>
    <x v="1"/>
    <s v="UN"/>
    <n v="36"/>
    <n v="5"/>
    <n v="1177.8599999999999"/>
    <n v="5889.2999999999993"/>
  </r>
  <r>
    <s v="MR02527"/>
    <x v="0"/>
    <x v="1334"/>
    <n v="0"/>
    <x v="4"/>
    <x v="4"/>
    <s v="UN"/>
    <n v="36"/>
    <n v="2"/>
    <n v="520000"/>
    <n v="1040000"/>
  </r>
  <r>
    <s v="MR02530"/>
    <x v="0"/>
    <x v="1335"/>
    <n v="0"/>
    <x v="1"/>
    <x v="1"/>
    <s v="UN"/>
    <n v="36"/>
    <n v="1"/>
    <n v="10494"/>
    <n v="10494"/>
  </r>
  <r>
    <s v="MR02534"/>
    <x v="0"/>
    <x v="1336"/>
    <n v="0"/>
    <x v="1"/>
    <x v="1"/>
    <s v="UN"/>
    <n v="36"/>
    <n v="1"/>
    <n v="57427"/>
    <n v="57427"/>
  </r>
  <r>
    <s v="MR02536"/>
    <x v="0"/>
    <x v="1337"/>
    <n v="0"/>
    <x v="1"/>
    <x v="1"/>
    <s v="UN"/>
    <n v="36"/>
    <n v="1"/>
    <n v="20235"/>
    <n v="20235"/>
  </r>
  <r>
    <s v="MR02538"/>
    <x v="0"/>
    <x v="1338"/>
    <n v="0"/>
    <x v="1"/>
    <x v="1"/>
    <s v="UN"/>
    <n v="36"/>
    <n v="1"/>
    <n v="58667"/>
    <n v="58667"/>
  </r>
  <r>
    <s v="MR02539"/>
    <x v="0"/>
    <x v="1339"/>
    <n v="0"/>
    <x v="1"/>
    <x v="1"/>
    <s v="UN"/>
    <n v="36"/>
    <n v="2"/>
    <n v="11500"/>
    <n v="23000"/>
  </r>
  <r>
    <s v="MR02544"/>
    <x v="0"/>
    <x v="1340"/>
    <n v="0"/>
    <x v="1"/>
    <x v="1"/>
    <s v="UN"/>
    <n v="36"/>
    <n v="1"/>
    <n v="31155"/>
    <n v="31155"/>
  </r>
  <r>
    <s v="MR02545"/>
    <x v="0"/>
    <x v="1341"/>
    <n v="0"/>
    <x v="1"/>
    <x v="1"/>
    <s v="UN"/>
    <n v="36"/>
    <n v="3"/>
    <n v="37012.5"/>
    <n v="111037.5"/>
  </r>
  <r>
    <s v="MR02546"/>
    <x v="0"/>
    <x v="1342"/>
    <n v="0"/>
    <x v="1"/>
    <x v="1"/>
    <s v="UN"/>
    <n v="36"/>
    <n v="17"/>
    <n v="8612"/>
    <n v="146404"/>
  </r>
  <r>
    <s v="MR02548"/>
    <x v="0"/>
    <x v="1343"/>
    <n v="0"/>
    <x v="1"/>
    <x v="1"/>
    <s v="UN"/>
    <n v="36"/>
    <n v="8"/>
    <n v="6098"/>
    <n v="48784"/>
  </r>
  <r>
    <s v="MR02551"/>
    <x v="0"/>
    <x v="1344"/>
    <n v="0"/>
    <x v="1"/>
    <x v="1"/>
    <s v="UN"/>
    <n v="36"/>
    <n v="6"/>
    <n v="703.5"/>
    <n v="4221"/>
  </r>
  <r>
    <s v="MR02552"/>
    <x v="0"/>
    <x v="1345"/>
    <n v="0"/>
    <x v="1"/>
    <x v="1"/>
    <s v="UN"/>
    <n v="36"/>
    <n v="3"/>
    <n v="8470.14"/>
    <n v="25410.42"/>
  </r>
  <r>
    <s v="MR02555"/>
    <x v="0"/>
    <x v="1346"/>
    <n v="0"/>
    <x v="1"/>
    <x v="1"/>
    <s v="UN"/>
    <n v="36"/>
    <n v="1"/>
    <n v="57362"/>
    <n v="57362"/>
  </r>
  <r>
    <s v="MR02556"/>
    <x v="0"/>
    <x v="1347"/>
    <n v="0"/>
    <x v="1"/>
    <x v="1"/>
    <s v="UN"/>
    <n v="36"/>
    <n v="2"/>
    <n v="28190.332999999999"/>
    <n v="56380.665999999997"/>
  </r>
  <r>
    <s v="MR02561"/>
    <x v="0"/>
    <x v="1348"/>
    <n v="0"/>
    <x v="1"/>
    <x v="1"/>
    <s v="UN"/>
    <n v="36"/>
    <n v="1"/>
    <n v="17294"/>
    <n v="17294"/>
  </r>
  <r>
    <s v="MR02562"/>
    <x v="0"/>
    <x v="1349"/>
    <n v="0"/>
    <x v="1"/>
    <x v="1"/>
    <s v="UN"/>
    <n v="36"/>
    <n v="1"/>
    <n v="98942.25"/>
    <n v="98942.25"/>
  </r>
  <r>
    <s v="MR02563"/>
    <x v="0"/>
    <x v="1350"/>
    <n v="0"/>
    <x v="1"/>
    <x v="1"/>
    <s v="UN"/>
    <n v="36"/>
    <n v="2"/>
    <n v="15900"/>
    <n v="31800"/>
  </r>
  <r>
    <s v="MR02574"/>
    <x v="0"/>
    <x v="1351"/>
    <n v="0"/>
    <x v="1"/>
    <x v="1"/>
    <s v="UN"/>
    <n v="36"/>
    <n v="6"/>
    <n v="50844.959999999999"/>
    <n v="305069.76"/>
  </r>
  <r>
    <s v="MR02582"/>
    <x v="0"/>
    <x v="1352"/>
    <n v="0"/>
    <x v="1"/>
    <x v="1"/>
    <s v="UN"/>
    <n v="36"/>
    <n v="5"/>
    <n v="24500"/>
    <n v="122500"/>
  </r>
  <r>
    <s v="MR02583"/>
    <x v="0"/>
    <x v="1353"/>
    <n v="0"/>
    <x v="1"/>
    <x v="1"/>
    <s v="UN"/>
    <n v="36"/>
    <n v="10"/>
    <n v="965.71400000000006"/>
    <n v="9657.1400000000012"/>
  </r>
  <r>
    <s v="MR02585"/>
    <x v="0"/>
    <x v="1354"/>
    <n v="0"/>
    <x v="1"/>
    <x v="1"/>
    <s v="UN"/>
    <n v="36"/>
    <n v="3"/>
    <n v="28648.53"/>
    <n v="85945.59"/>
  </r>
  <r>
    <s v="MR02588"/>
    <x v="0"/>
    <x v="1355"/>
    <n v="0"/>
    <x v="1"/>
    <x v="1"/>
    <s v="UN"/>
    <n v="36"/>
    <n v="19"/>
    <n v="100"/>
    <n v="1900"/>
  </r>
  <r>
    <s v="MR02589"/>
    <x v="0"/>
    <x v="1356"/>
    <n v="0"/>
    <x v="1"/>
    <x v="1"/>
    <s v="UN"/>
    <n v="36"/>
    <n v="26"/>
    <n v="100"/>
    <n v="2600"/>
  </r>
  <r>
    <s v="MR02590"/>
    <x v="0"/>
    <x v="1357"/>
    <n v="0"/>
    <x v="1"/>
    <x v="1"/>
    <s v="UN"/>
    <n v="36"/>
    <n v="47"/>
    <n v="100"/>
    <n v="4700"/>
  </r>
  <r>
    <s v="MR02591"/>
    <x v="0"/>
    <x v="1358"/>
    <n v="0"/>
    <x v="1"/>
    <x v="1"/>
    <s v="UN"/>
    <n v="36"/>
    <n v="23"/>
    <n v="98.97"/>
    <n v="2276.31"/>
  </r>
  <r>
    <s v="MR02593"/>
    <x v="0"/>
    <x v="1357"/>
    <n v="0"/>
    <x v="1"/>
    <x v="1"/>
    <s v="UN"/>
    <n v="36"/>
    <n v="34"/>
    <n v="88.400999999999996"/>
    <n v="3005.634"/>
  </r>
  <r>
    <s v="MR02594"/>
    <x v="0"/>
    <x v="1359"/>
    <n v="0"/>
    <x v="1"/>
    <x v="1"/>
    <s v="UN"/>
    <n v="36"/>
    <n v="9"/>
    <n v="667"/>
    <n v="6003"/>
  </r>
  <r>
    <s v="MR02595"/>
    <x v="0"/>
    <x v="1360"/>
    <n v="0"/>
    <x v="1"/>
    <x v="1"/>
    <s v="UN"/>
    <n v="36"/>
    <n v="9"/>
    <n v="471.03399999999999"/>
    <n v="4239.3059999999996"/>
  </r>
  <r>
    <s v="MR02596"/>
    <x v="0"/>
    <x v="1361"/>
    <n v="0"/>
    <x v="1"/>
    <x v="1"/>
    <s v="UN"/>
    <n v="36"/>
    <n v="4"/>
    <n v="150"/>
    <n v="600"/>
  </r>
  <r>
    <s v="MR02597"/>
    <x v="0"/>
    <x v="1362"/>
    <n v="0"/>
    <x v="1"/>
    <x v="1"/>
    <s v="UN"/>
    <n v="36"/>
    <n v="7"/>
    <n v="12193.742"/>
    <n v="85356.194000000003"/>
  </r>
  <r>
    <s v="MR02598"/>
    <x v="0"/>
    <x v="1363"/>
    <n v="0"/>
    <x v="1"/>
    <x v="1"/>
    <s v="UN"/>
    <n v="36"/>
    <n v="2"/>
    <n v="20000"/>
    <n v="40000"/>
  </r>
  <r>
    <s v="MR02599"/>
    <x v="0"/>
    <x v="1364"/>
    <n v="0"/>
    <x v="1"/>
    <x v="1"/>
    <s v="UN"/>
    <n v="36"/>
    <n v="2"/>
    <n v="38441.25"/>
    <n v="76882.5"/>
  </r>
  <r>
    <s v="MR02603"/>
    <x v="0"/>
    <x v="1365"/>
    <n v="0"/>
    <x v="1"/>
    <x v="1"/>
    <s v="UN"/>
    <n v="36"/>
    <n v="2"/>
    <n v="143.124"/>
    <n v="286.24799999999999"/>
  </r>
  <r>
    <s v="MR02606"/>
    <x v="0"/>
    <x v="1366"/>
    <n v="0"/>
    <x v="1"/>
    <x v="1"/>
    <s v="UN"/>
    <n v="36"/>
    <n v="12"/>
    <n v="120"/>
    <n v="1440"/>
  </r>
  <r>
    <s v="MR02607"/>
    <x v="0"/>
    <x v="1367"/>
    <n v="0"/>
    <x v="1"/>
    <x v="1"/>
    <s v="UN"/>
    <n v="36"/>
    <n v="11"/>
    <n v="84.084999999999994"/>
    <n v="924.93499999999995"/>
  </r>
  <r>
    <s v="MR02609"/>
    <x v="0"/>
    <x v="1368"/>
    <n v="0"/>
    <x v="1"/>
    <x v="1"/>
    <s v="UN"/>
    <n v="36"/>
    <n v="9"/>
    <n v="96.173000000000002"/>
    <n v="865.55700000000002"/>
  </r>
  <r>
    <s v="MR02610"/>
    <x v="0"/>
    <x v="1369"/>
    <n v="0"/>
    <x v="1"/>
    <x v="1"/>
    <s v="UN"/>
    <n v="36"/>
    <n v="41"/>
    <n v="99.882000000000005"/>
    <n v="4095.1620000000003"/>
  </r>
  <r>
    <s v="MR02613"/>
    <x v="0"/>
    <x v="1370"/>
    <n v="0"/>
    <x v="1"/>
    <x v="1"/>
    <s v="UN"/>
    <n v="36"/>
    <n v="34"/>
    <n v="100"/>
    <n v="3400"/>
  </r>
  <r>
    <s v="MR02614"/>
    <x v="0"/>
    <x v="1371"/>
    <n v="0"/>
    <x v="1"/>
    <x v="1"/>
    <s v="UN"/>
    <n v="36"/>
    <n v="7"/>
    <n v="83.918000000000006"/>
    <n v="587.42600000000004"/>
  </r>
  <r>
    <s v="MR02615"/>
    <x v="0"/>
    <x v="1372"/>
    <n v="0"/>
    <x v="1"/>
    <x v="1"/>
    <s v="UN"/>
    <n v="36"/>
    <n v="3"/>
    <n v="114.714"/>
    <n v="344.142"/>
  </r>
  <r>
    <s v="MR02616"/>
    <x v="0"/>
    <x v="1373"/>
    <n v="0"/>
    <x v="1"/>
    <x v="1"/>
    <s v="UN"/>
    <n v="36"/>
    <n v="3"/>
    <n v="150"/>
    <n v="450"/>
  </r>
  <r>
    <s v="MR02617"/>
    <x v="0"/>
    <x v="1374"/>
    <n v="0"/>
    <x v="1"/>
    <x v="1"/>
    <s v="UN"/>
    <n v="36"/>
    <n v="50"/>
    <n v="98.454999999999998"/>
    <n v="4922.75"/>
  </r>
  <r>
    <s v="MR02621"/>
    <x v="0"/>
    <x v="1375"/>
    <n v="0"/>
    <x v="1"/>
    <x v="1"/>
    <s v="UN"/>
    <n v="36"/>
    <n v="4"/>
    <n v="13000"/>
    <n v="52000"/>
  </r>
  <r>
    <s v="MR02624"/>
    <x v="0"/>
    <x v="1376"/>
    <n v="0"/>
    <x v="1"/>
    <x v="1"/>
    <s v="UN"/>
    <n v="36"/>
    <n v="1"/>
    <n v="25500"/>
    <n v="25500"/>
  </r>
  <r>
    <s v="MR02625"/>
    <x v="0"/>
    <x v="1377"/>
    <n v="0"/>
    <x v="1"/>
    <x v="1"/>
    <s v="UN"/>
    <n v="36"/>
    <n v="7"/>
    <n v="15500.045"/>
    <n v="108500.315"/>
  </r>
  <r>
    <s v="MR02630"/>
    <x v="0"/>
    <x v="1378"/>
    <n v="0"/>
    <x v="1"/>
    <x v="1"/>
    <s v="UN"/>
    <n v="36"/>
    <n v="4"/>
    <n v="20100"/>
    <n v="80400"/>
  </r>
  <r>
    <s v="MR02633"/>
    <x v="0"/>
    <x v="1379"/>
    <n v="0"/>
    <x v="1"/>
    <x v="1"/>
    <s v="UN"/>
    <n v="36"/>
    <n v="2"/>
    <n v="37188"/>
    <n v="74376"/>
  </r>
  <r>
    <s v="MR02634"/>
    <x v="0"/>
    <x v="1380"/>
    <n v="0"/>
    <x v="1"/>
    <x v="1"/>
    <s v="UN"/>
    <n v="36"/>
    <n v="2"/>
    <n v="3400"/>
    <n v="6800"/>
  </r>
  <r>
    <s v="MR02635"/>
    <x v="0"/>
    <x v="1381"/>
    <n v="3"/>
    <x v="1"/>
    <x v="1"/>
    <s v="UN"/>
    <n v="36"/>
    <n v="4"/>
    <n v="36862.279000000002"/>
    <n v="147449.11600000001"/>
  </r>
  <r>
    <s v="MR02636"/>
    <x v="0"/>
    <x v="1382"/>
    <n v="0"/>
    <x v="1"/>
    <x v="1"/>
    <s v="UN"/>
    <n v="36"/>
    <n v="2"/>
    <n v="89545.5"/>
    <n v="179091"/>
  </r>
  <r>
    <s v="MR02637"/>
    <x v="0"/>
    <x v="1383"/>
    <n v="0"/>
    <x v="1"/>
    <x v="1"/>
    <s v="UN"/>
    <n v="36"/>
    <n v="2"/>
    <n v="23620"/>
    <n v="47240"/>
  </r>
  <r>
    <s v="MR02640"/>
    <x v="0"/>
    <x v="1384"/>
    <n v="0"/>
    <x v="1"/>
    <x v="1"/>
    <s v="UN"/>
    <n v="36"/>
    <n v="2"/>
    <n v="16695.332999999999"/>
    <n v="33390.665999999997"/>
  </r>
  <r>
    <s v="MR02643"/>
    <x v="0"/>
    <x v="1385"/>
    <n v="0"/>
    <x v="1"/>
    <x v="1"/>
    <s v="UN"/>
    <n v="36"/>
    <n v="2"/>
    <n v="16000"/>
    <n v="32000"/>
  </r>
  <r>
    <s v="MR02644"/>
    <x v="0"/>
    <x v="1386"/>
    <n v="0"/>
    <x v="1"/>
    <x v="1"/>
    <s v="UN"/>
    <n v="36"/>
    <n v="2"/>
    <n v="30565"/>
    <n v="61130"/>
  </r>
  <r>
    <s v="MR02648"/>
    <x v="0"/>
    <x v="1387"/>
    <n v="0"/>
    <x v="1"/>
    <x v="1"/>
    <s v="UN"/>
    <n v="36"/>
    <n v="2"/>
    <n v="128072.175"/>
    <n v="256144.35"/>
  </r>
  <r>
    <s v="MR02649"/>
    <x v="0"/>
    <x v="1388"/>
    <n v="0"/>
    <x v="1"/>
    <x v="1"/>
    <s v="UN"/>
    <n v="36"/>
    <n v="4"/>
    <n v="284000"/>
    <n v="1136000"/>
  </r>
  <r>
    <s v="MR02650"/>
    <x v="0"/>
    <x v="1389"/>
    <n v="0"/>
    <x v="1"/>
    <x v="1"/>
    <s v="UN"/>
    <n v="36"/>
    <n v="12"/>
    <n v="11583.306"/>
    <n v="138999.67200000002"/>
  </r>
  <r>
    <s v="MR02651"/>
    <x v="0"/>
    <x v="1390"/>
    <n v="0"/>
    <x v="1"/>
    <x v="1"/>
    <s v="UN"/>
    <n v="36"/>
    <n v="6"/>
    <n v="56400"/>
    <n v="338400"/>
  </r>
  <r>
    <s v="MR02658"/>
    <x v="0"/>
    <x v="1391"/>
    <n v="0"/>
    <x v="1"/>
    <x v="1"/>
    <s v="UN"/>
    <n v="36"/>
    <n v="1"/>
    <n v="117800"/>
    <n v="117800"/>
  </r>
  <r>
    <s v="MR02669"/>
    <x v="0"/>
    <x v="1392"/>
    <n v="0"/>
    <x v="1"/>
    <x v="1"/>
    <s v="UN"/>
    <n v="36"/>
    <n v="1"/>
    <n v="23686"/>
    <n v="23686"/>
  </r>
  <r>
    <s v="MR02674"/>
    <x v="0"/>
    <x v="1393"/>
    <n v="0"/>
    <x v="5"/>
    <x v="5"/>
    <s v="UN"/>
    <n v="36"/>
    <n v="4"/>
    <n v="49736"/>
    <n v="198944"/>
  </r>
  <r>
    <s v="MR02678"/>
    <x v="0"/>
    <x v="1394"/>
    <n v="0"/>
    <x v="1"/>
    <x v="1"/>
    <s v="UN"/>
    <n v="36"/>
    <n v="4"/>
    <n v="29701"/>
    <n v="118804"/>
  </r>
  <r>
    <s v="MR02680"/>
    <x v="0"/>
    <x v="1395"/>
    <n v="0"/>
    <x v="1"/>
    <x v="1"/>
    <s v="UN"/>
    <n v="36"/>
    <n v="5"/>
    <n v="82800"/>
    <n v="414000"/>
  </r>
  <r>
    <s v="MR02681"/>
    <x v="0"/>
    <x v="1396"/>
    <n v="0"/>
    <x v="1"/>
    <x v="1"/>
    <s v="UN"/>
    <n v="36"/>
    <n v="2"/>
    <n v="5459.16"/>
    <n v="10918.32"/>
  </r>
  <r>
    <s v="MR02683"/>
    <x v="0"/>
    <x v="1397"/>
    <n v="0"/>
    <x v="1"/>
    <x v="1"/>
    <s v="UN"/>
    <n v="36"/>
    <n v="2"/>
    <n v="1809"/>
    <n v="3618"/>
  </r>
  <r>
    <s v="MR02688"/>
    <x v="0"/>
    <x v="1398"/>
    <n v="0"/>
    <x v="1"/>
    <x v="1"/>
    <s v="UN"/>
    <n v="36"/>
    <n v="3"/>
    <n v="155775"/>
    <n v="467325"/>
  </r>
  <r>
    <s v="MR02689"/>
    <x v="0"/>
    <x v="1399"/>
    <n v="0"/>
    <x v="1"/>
    <x v="1"/>
    <s v="UN"/>
    <n v="36"/>
    <n v="4"/>
    <n v="135000"/>
    <n v="540000"/>
  </r>
  <r>
    <s v="MR02690"/>
    <x v="0"/>
    <x v="1400"/>
    <n v="0"/>
    <x v="1"/>
    <x v="1"/>
    <s v="UN"/>
    <n v="36"/>
    <n v="110"/>
    <n v="990"/>
    <n v="108900"/>
  </r>
  <r>
    <s v="MR02707"/>
    <x v="0"/>
    <x v="1401"/>
    <n v="0"/>
    <x v="1"/>
    <x v="1"/>
    <s v="UN"/>
    <n v="36"/>
    <n v="7"/>
    <n v="3865.6019999999999"/>
    <n v="27059.214"/>
  </r>
  <r>
    <s v="MR02708"/>
    <x v="0"/>
    <x v="1402"/>
    <n v="0"/>
    <x v="1"/>
    <x v="1"/>
    <s v="UN"/>
    <n v="36"/>
    <n v="3"/>
    <n v="7800"/>
    <n v="23400"/>
  </r>
  <r>
    <s v="MR02709"/>
    <x v="0"/>
    <x v="1403"/>
    <n v="0"/>
    <x v="1"/>
    <x v="1"/>
    <s v="UN"/>
    <n v="36"/>
    <n v="1"/>
    <n v="152500"/>
    <n v="152500"/>
  </r>
  <r>
    <s v="MR02711"/>
    <x v="0"/>
    <x v="1404"/>
    <n v="0"/>
    <x v="1"/>
    <x v="1"/>
    <s v="UN"/>
    <n v="36"/>
    <n v="5"/>
    <n v="4773.75"/>
    <n v="23868.75"/>
  </r>
  <r>
    <s v="MR02712"/>
    <x v="0"/>
    <x v="1405"/>
    <n v="0"/>
    <x v="1"/>
    <x v="1"/>
    <s v="UN"/>
    <n v="36"/>
    <n v="4"/>
    <n v="6800"/>
    <n v="27200"/>
  </r>
  <r>
    <s v="MR02716"/>
    <x v="0"/>
    <x v="1406"/>
    <n v="0"/>
    <x v="1"/>
    <x v="1"/>
    <s v="UN"/>
    <n v="36"/>
    <n v="1"/>
    <n v="14331.3"/>
    <n v="14331.3"/>
  </r>
  <r>
    <s v="MR02722"/>
    <x v="0"/>
    <x v="1407"/>
    <n v="0"/>
    <x v="1"/>
    <x v="1"/>
    <s v="UN"/>
    <n v="36"/>
    <n v="1"/>
    <n v="74432"/>
    <n v="74432"/>
  </r>
  <r>
    <s v="MR02726"/>
    <x v="0"/>
    <x v="1408"/>
    <n v="2"/>
    <x v="1"/>
    <x v="1"/>
    <s v="UN"/>
    <n v="36"/>
    <n v="4"/>
    <n v="675822"/>
    <n v="2703288"/>
  </r>
  <r>
    <s v="MR02727"/>
    <x v="0"/>
    <x v="1409"/>
    <n v="0"/>
    <x v="1"/>
    <x v="1"/>
    <s v="UN"/>
    <n v="36"/>
    <n v="4"/>
    <n v="584"/>
    <n v="2336"/>
  </r>
  <r>
    <s v="MR02728"/>
    <x v="0"/>
    <x v="1410"/>
    <n v="0"/>
    <x v="1"/>
    <x v="1"/>
    <s v="UN"/>
    <n v="36"/>
    <n v="2"/>
    <n v="66040.600000000006"/>
    <n v="132081.20000000001"/>
  </r>
  <r>
    <s v="MR02732"/>
    <x v="0"/>
    <x v="1411"/>
    <n v="0"/>
    <x v="1"/>
    <x v="1"/>
    <s v="UN"/>
    <n v="36"/>
    <n v="8"/>
    <n v="5980"/>
    <n v="47840"/>
  </r>
  <r>
    <s v="MR02733"/>
    <x v="0"/>
    <x v="1412"/>
    <n v="0"/>
    <x v="1"/>
    <x v="1"/>
    <s v="UN"/>
    <n v="36"/>
    <n v="50"/>
    <n v="1850"/>
    <n v="92500"/>
  </r>
  <r>
    <s v="MR02742"/>
    <x v="0"/>
    <x v="1413"/>
    <n v="0"/>
    <x v="5"/>
    <x v="5"/>
    <s v="UN"/>
    <n v="36"/>
    <n v="1"/>
    <n v="169336.375"/>
    <n v="169336.375"/>
  </r>
  <r>
    <s v="MR02743"/>
    <x v="0"/>
    <x v="1414"/>
    <n v="0"/>
    <x v="1"/>
    <x v="1"/>
    <s v="UN"/>
    <n v="36"/>
    <n v="15"/>
    <n v="2933.2510000000002"/>
    <n v="43998.764999999999"/>
  </r>
  <r>
    <s v="MR02745"/>
    <x v="0"/>
    <x v="1415"/>
    <n v="0"/>
    <x v="1"/>
    <x v="1"/>
    <s v="UN"/>
    <n v="36"/>
    <n v="1"/>
    <n v="75000"/>
    <n v="75000"/>
  </r>
  <r>
    <s v="MR02747"/>
    <x v="0"/>
    <x v="1416"/>
    <n v="0"/>
    <x v="1"/>
    <x v="1"/>
    <s v="UN"/>
    <n v="36"/>
    <n v="5"/>
    <n v="2615.0100000000002"/>
    <n v="13075.050000000001"/>
  </r>
  <r>
    <s v="MR02749"/>
    <x v="0"/>
    <x v="1417"/>
    <n v="0"/>
    <x v="1"/>
    <x v="1"/>
    <s v="UN"/>
    <n v="36"/>
    <n v="2"/>
    <n v="3200"/>
    <n v="6400"/>
  </r>
  <r>
    <s v="MR02750"/>
    <x v="0"/>
    <x v="1418"/>
    <n v="0"/>
    <x v="1"/>
    <x v="1"/>
    <s v="UN"/>
    <n v="36"/>
    <n v="2"/>
    <n v="14960"/>
    <n v="29920"/>
  </r>
  <r>
    <s v="MR02751"/>
    <x v="0"/>
    <x v="1419"/>
    <n v="0"/>
    <x v="1"/>
    <x v="1"/>
    <s v="UN"/>
    <n v="36"/>
    <n v="1"/>
    <n v="14271"/>
    <n v="14271"/>
  </r>
  <r>
    <s v="MR02752"/>
    <x v="0"/>
    <x v="1420"/>
    <n v="0"/>
    <x v="1"/>
    <x v="1"/>
    <s v="UN"/>
    <n v="36"/>
    <n v="1"/>
    <n v="88641"/>
    <n v="88641"/>
  </r>
  <r>
    <s v="MR02754"/>
    <x v="0"/>
    <x v="1421"/>
    <n v="0"/>
    <x v="5"/>
    <x v="5"/>
    <s v="UN"/>
    <n v="36"/>
    <n v="1"/>
    <n v="201000"/>
    <n v="201000"/>
  </r>
  <r>
    <s v="MR02760"/>
    <x v="0"/>
    <x v="1422"/>
    <n v="1"/>
    <x v="4"/>
    <x v="4"/>
    <s v="UN"/>
    <n v="36"/>
    <n v="1"/>
    <n v="713500"/>
    <n v="713500"/>
  </r>
  <r>
    <s v="MR02761"/>
    <x v="0"/>
    <x v="1423"/>
    <n v="0"/>
    <x v="1"/>
    <x v="1"/>
    <s v="UN"/>
    <n v="36"/>
    <n v="3"/>
    <n v="243062.18599999999"/>
    <n v="729186.55799999996"/>
  </r>
  <r>
    <s v="MR02762"/>
    <x v="0"/>
    <x v="1424"/>
    <n v="0"/>
    <x v="1"/>
    <x v="1"/>
    <s v="UN"/>
    <n v="36"/>
    <n v="1"/>
    <n v="55121"/>
    <n v="55121"/>
  </r>
  <r>
    <s v="MR02770"/>
    <x v="0"/>
    <x v="1425"/>
    <n v="50"/>
    <x v="1"/>
    <x v="1"/>
    <s v="UN"/>
    <n v="36"/>
    <n v="18"/>
    <n v="13735.550999999999"/>
    <n v="247239.91800000001"/>
  </r>
  <r>
    <s v="MR02775"/>
    <x v="0"/>
    <x v="1426"/>
    <n v="0"/>
    <x v="4"/>
    <x v="4"/>
    <s v="UN"/>
    <n v="36"/>
    <n v="1"/>
    <n v="13695"/>
    <n v="13695"/>
  </r>
  <r>
    <s v="MR02776"/>
    <x v="0"/>
    <x v="1427"/>
    <n v="0"/>
    <x v="1"/>
    <x v="1"/>
    <s v="UN"/>
    <n v="36"/>
    <n v="1"/>
    <n v="3743.625"/>
    <n v="3743.625"/>
  </r>
  <r>
    <s v="MR02777"/>
    <x v="0"/>
    <x v="1428"/>
    <n v="0"/>
    <x v="1"/>
    <x v="1"/>
    <s v="UN"/>
    <n v="36"/>
    <n v="2"/>
    <n v="21016"/>
    <n v="42032"/>
  </r>
  <r>
    <s v="MR02780"/>
    <x v="0"/>
    <x v="1429"/>
    <n v="0"/>
    <x v="1"/>
    <x v="1"/>
    <s v="UN"/>
    <n v="36"/>
    <n v="6"/>
    <n v="11750"/>
    <n v="70500"/>
  </r>
  <r>
    <s v="MR02783"/>
    <x v="0"/>
    <x v="1430"/>
    <n v="0"/>
    <x v="1"/>
    <x v="1"/>
    <s v="UN"/>
    <n v="36"/>
    <n v="4"/>
    <n v="8500"/>
    <n v="34000"/>
  </r>
  <r>
    <s v="MR02788"/>
    <x v="0"/>
    <x v="1431"/>
    <n v="0"/>
    <x v="4"/>
    <x v="4"/>
    <s v="UN"/>
    <n v="36"/>
    <n v="9"/>
    <n v="2512.5"/>
    <n v="22612.5"/>
  </r>
  <r>
    <s v="MR02791"/>
    <x v="0"/>
    <x v="1432"/>
    <n v="0"/>
    <x v="4"/>
    <x v="4"/>
    <s v="UN"/>
    <n v="36"/>
    <n v="1"/>
    <n v="18000"/>
    <n v="18000"/>
  </r>
  <r>
    <s v="MR02793"/>
    <x v="0"/>
    <x v="1433"/>
    <n v="0"/>
    <x v="1"/>
    <x v="1"/>
    <s v="M"/>
    <n v="36"/>
    <n v="1.5"/>
    <n v="11244"/>
    <n v="16866"/>
  </r>
  <r>
    <s v="MR02812"/>
    <x v="0"/>
    <x v="1434"/>
    <n v="0"/>
    <x v="1"/>
    <x v="1"/>
    <s v="M"/>
    <n v="36"/>
    <n v="14.5"/>
    <n v="5050"/>
    <n v="73225"/>
  </r>
  <r>
    <s v="MR02816"/>
    <x v="0"/>
    <x v="1435"/>
    <n v="0"/>
    <x v="1"/>
    <x v="1"/>
    <s v="M"/>
    <n v="36"/>
    <n v="11"/>
    <n v="692"/>
    <n v="7612"/>
  </r>
  <r>
    <s v="MR02819"/>
    <x v="0"/>
    <x v="1436"/>
    <n v="0"/>
    <x v="1"/>
    <x v="1"/>
    <s v="UN"/>
    <n v="36"/>
    <n v="2"/>
    <n v="25000"/>
    <n v="50000"/>
  </r>
  <r>
    <s v="MR02820"/>
    <x v="0"/>
    <x v="1437"/>
    <n v="0"/>
    <x v="10"/>
    <x v="10"/>
    <s v="UN"/>
    <n v="36"/>
    <n v="3"/>
    <n v="8319.4"/>
    <n v="24958.199999999997"/>
  </r>
  <r>
    <s v="MR02821"/>
    <x v="0"/>
    <x v="1438"/>
    <n v="0"/>
    <x v="10"/>
    <x v="10"/>
    <s v="UN"/>
    <n v="36"/>
    <n v="4"/>
    <n v="5000"/>
    <n v="20000"/>
  </r>
  <r>
    <s v="MR02822"/>
    <x v="0"/>
    <x v="1439"/>
    <n v="0"/>
    <x v="1"/>
    <x v="1"/>
    <s v="UN"/>
    <n v="36"/>
    <n v="2"/>
    <n v="170850"/>
    <n v="341700"/>
  </r>
  <r>
    <s v="MR02824"/>
    <x v="0"/>
    <x v="1440"/>
    <n v="0"/>
    <x v="4"/>
    <x v="4"/>
    <s v="UN"/>
    <n v="36"/>
    <n v="1"/>
    <n v="550000"/>
    <n v="550000"/>
  </r>
  <r>
    <s v="MR02826"/>
    <x v="0"/>
    <x v="1441"/>
    <n v="0"/>
    <x v="1"/>
    <x v="1"/>
    <s v="UN"/>
    <n v="36"/>
    <n v="6"/>
    <n v="71098.485000000001"/>
    <n v="426590.91000000003"/>
  </r>
  <r>
    <s v="MR02827"/>
    <x v="0"/>
    <x v="1442"/>
    <n v="0"/>
    <x v="1"/>
    <x v="1"/>
    <s v="UN"/>
    <n v="36"/>
    <n v="1"/>
    <n v="1206"/>
    <n v="1206"/>
  </r>
  <r>
    <s v="MR02831"/>
    <x v="0"/>
    <x v="1443"/>
    <n v="0"/>
    <x v="1"/>
    <x v="1"/>
    <s v="UN"/>
    <n v="36"/>
    <n v="4"/>
    <n v="20358"/>
    <n v="81432"/>
  </r>
  <r>
    <s v="MR02834"/>
    <x v="0"/>
    <x v="1444"/>
    <n v="0"/>
    <x v="1"/>
    <x v="1"/>
    <s v="UN"/>
    <n v="36"/>
    <n v="16"/>
    <n v="13948.416999999999"/>
    <n v="223174.67199999999"/>
  </r>
  <r>
    <s v="MR02847"/>
    <x v="0"/>
    <x v="1445"/>
    <n v="0"/>
    <x v="1"/>
    <x v="1"/>
    <s v="UN"/>
    <n v="36"/>
    <n v="3"/>
    <n v="83500"/>
    <n v="250500"/>
  </r>
  <r>
    <s v="MR02848"/>
    <x v="0"/>
    <x v="1446"/>
    <n v="0"/>
    <x v="1"/>
    <x v="1"/>
    <s v="UN"/>
    <n v="36"/>
    <n v="1"/>
    <n v="212000"/>
    <n v="212000"/>
  </r>
  <r>
    <s v="MR02850"/>
    <x v="0"/>
    <x v="1447"/>
    <n v="0"/>
    <x v="1"/>
    <x v="1"/>
    <s v="UN"/>
    <n v="36"/>
    <n v="2"/>
    <n v="5459.16"/>
    <n v="10918.32"/>
  </r>
  <r>
    <s v="MR02854"/>
    <x v="0"/>
    <x v="1448"/>
    <n v="0"/>
    <x v="4"/>
    <x v="4"/>
    <s v="UN"/>
    <n v="36"/>
    <n v="1"/>
    <n v="183000"/>
    <n v="183000"/>
  </r>
  <r>
    <s v="MR02858"/>
    <x v="0"/>
    <x v="1449"/>
    <n v="0"/>
    <x v="1"/>
    <x v="1"/>
    <s v="UN"/>
    <n v="36"/>
    <n v="1"/>
    <n v="72057"/>
    <n v="72057"/>
  </r>
  <r>
    <s v="MR02866"/>
    <x v="0"/>
    <x v="1450"/>
    <n v="0"/>
    <x v="1"/>
    <x v="1"/>
    <s v="UN"/>
    <n v="36"/>
    <n v="1"/>
    <n v="246015.5"/>
    <n v="246015.5"/>
  </r>
  <r>
    <s v="MR02869"/>
    <x v="0"/>
    <x v="1451"/>
    <n v="1"/>
    <x v="1"/>
    <x v="1"/>
    <s v="UN"/>
    <n v="36"/>
    <n v="2"/>
    <n v="359000"/>
    <n v="718000"/>
  </r>
  <r>
    <s v="MR02874"/>
    <x v="0"/>
    <x v="1452"/>
    <n v="0"/>
    <x v="1"/>
    <x v="1"/>
    <s v="UN"/>
    <n v="36"/>
    <n v="4"/>
    <n v="95000"/>
    <n v="380000"/>
  </r>
  <r>
    <s v="MR02877"/>
    <x v="0"/>
    <x v="1453"/>
    <n v="0"/>
    <x v="1"/>
    <x v="1"/>
    <s v="UN"/>
    <n v="36"/>
    <n v="2"/>
    <n v="51500"/>
    <n v="103000"/>
  </r>
  <r>
    <s v="MR02881"/>
    <x v="0"/>
    <x v="1454"/>
    <n v="0"/>
    <x v="1"/>
    <x v="1"/>
    <s v="UN"/>
    <n v="36"/>
    <n v="1"/>
    <n v="870"/>
    <n v="870"/>
  </r>
  <r>
    <s v="MR02882"/>
    <x v="0"/>
    <x v="1455"/>
    <n v="3"/>
    <x v="1"/>
    <x v="1"/>
    <s v="UN"/>
    <n v="36"/>
    <n v="3"/>
    <n v="6532"/>
    <n v="19596"/>
  </r>
  <r>
    <s v="MR02884"/>
    <x v="0"/>
    <x v="1456"/>
    <n v="0"/>
    <x v="1"/>
    <x v="1"/>
    <s v="UN"/>
    <n v="36"/>
    <n v="2"/>
    <n v="13533.333000000001"/>
    <n v="27066.666000000001"/>
  </r>
  <r>
    <s v="MR02886"/>
    <x v="0"/>
    <x v="1457"/>
    <n v="0"/>
    <x v="1"/>
    <x v="1"/>
    <s v="UN"/>
    <n v="36"/>
    <n v="5"/>
    <n v="125000"/>
    <n v="625000"/>
  </r>
  <r>
    <s v="MR02887"/>
    <x v="0"/>
    <x v="1458"/>
    <n v="0"/>
    <x v="1"/>
    <x v="1"/>
    <s v="UN"/>
    <n v="36"/>
    <n v="5"/>
    <n v="17360.37"/>
    <n v="86801.849999999991"/>
  </r>
  <r>
    <s v="MR02888"/>
    <x v="0"/>
    <x v="1459"/>
    <n v="0"/>
    <x v="1"/>
    <x v="1"/>
    <s v="UN"/>
    <n v="36"/>
    <n v="9"/>
    <n v="26558.157999999999"/>
    <n v="239023.42199999999"/>
  </r>
  <r>
    <s v="MR02890"/>
    <x v="0"/>
    <x v="1460"/>
    <n v="0"/>
    <x v="1"/>
    <x v="1"/>
    <s v="UN"/>
    <n v="36"/>
    <n v="1"/>
    <n v="112400"/>
    <n v="112400"/>
  </r>
  <r>
    <s v="MR02893"/>
    <x v="0"/>
    <x v="1461"/>
    <n v="0"/>
    <x v="1"/>
    <x v="1"/>
    <s v="UN"/>
    <n v="36"/>
    <n v="4"/>
    <n v="82812"/>
    <n v="331248"/>
  </r>
  <r>
    <s v="MR02895"/>
    <x v="0"/>
    <x v="1462"/>
    <n v="0"/>
    <x v="1"/>
    <x v="1"/>
    <s v="UN"/>
    <n v="36"/>
    <n v="2"/>
    <n v="20100"/>
    <n v="40200"/>
  </r>
  <r>
    <s v="MR02907"/>
    <x v="0"/>
    <x v="1463"/>
    <n v="0"/>
    <x v="5"/>
    <x v="5"/>
    <s v="UN"/>
    <n v="36"/>
    <n v="1"/>
    <n v="99000"/>
    <n v="99000"/>
  </r>
  <r>
    <s v="MR02909"/>
    <x v="0"/>
    <x v="1464"/>
    <n v="0"/>
    <x v="1"/>
    <x v="1"/>
    <s v="UN"/>
    <n v="36"/>
    <n v="6"/>
    <n v="31900"/>
    <n v="191400"/>
  </r>
  <r>
    <s v="MR02917"/>
    <x v="0"/>
    <x v="1465"/>
    <n v="0"/>
    <x v="1"/>
    <x v="1"/>
    <s v="UN"/>
    <n v="36"/>
    <n v="15"/>
    <n v="1143.1880000000001"/>
    <n v="17147.82"/>
  </r>
  <r>
    <s v="MR02918"/>
    <x v="0"/>
    <x v="1466"/>
    <n v="0"/>
    <x v="1"/>
    <x v="1"/>
    <s v="UN"/>
    <n v="36"/>
    <n v="2"/>
    <n v="22620.880000000001"/>
    <n v="45241.760000000002"/>
  </r>
  <r>
    <s v="MR02923"/>
    <x v="0"/>
    <x v="1467"/>
    <n v="20"/>
    <x v="1"/>
    <x v="1"/>
    <s v="UN"/>
    <n v="36"/>
    <n v="58"/>
    <n v="1678.8589999999999"/>
    <n v="97373.822"/>
  </r>
  <r>
    <s v="MR02926"/>
    <x v="0"/>
    <x v="1468"/>
    <n v="0"/>
    <x v="4"/>
    <x v="4"/>
    <s v="UN"/>
    <n v="36"/>
    <n v="1"/>
    <n v="72885.184999999998"/>
    <n v="72885.184999999998"/>
  </r>
  <r>
    <s v="MR02927"/>
    <x v="0"/>
    <x v="1469"/>
    <n v="0"/>
    <x v="4"/>
    <x v="4"/>
    <s v="UN"/>
    <n v="36"/>
    <n v="2"/>
    <n v="73384.721999999994"/>
    <n v="146769.44399999999"/>
  </r>
  <r>
    <s v="MR02936"/>
    <x v="0"/>
    <x v="1470"/>
    <n v="0"/>
    <x v="4"/>
    <x v="4"/>
    <s v="UN"/>
    <n v="36"/>
    <n v="6"/>
    <n v="174200.05600000001"/>
    <n v="1045200.3360000001"/>
  </r>
  <r>
    <s v="MR02938"/>
    <x v="0"/>
    <x v="1471"/>
    <n v="0"/>
    <x v="1"/>
    <x v="1"/>
    <s v="UN"/>
    <n v="36"/>
    <n v="1"/>
    <n v="76279.5"/>
    <n v="76279.5"/>
  </r>
  <r>
    <s v="MR02940"/>
    <x v="0"/>
    <x v="1472"/>
    <n v="0"/>
    <x v="4"/>
    <x v="4"/>
    <s v="UN"/>
    <n v="36"/>
    <n v="2"/>
    <n v="132000"/>
    <n v="264000"/>
  </r>
  <r>
    <s v="MR02941"/>
    <x v="0"/>
    <x v="1473"/>
    <n v="1"/>
    <x v="1"/>
    <x v="1"/>
    <s v="UN"/>
    <n v="36"/>
    <n v="3"/>
    <n v="23600"/>
    <n v="70800"/>
  </r>
  <r>
    <s v="MR02946"/>
    <x v="0"/>
    <x v="1474"/>
    <n v="0"/>
    <x v="1"/>
    <x v="1"/>
    <s v="UN"/>
    <n v="36"/>
    <n v="4"/>
    <n v="3362.5"/>
    <n v="13450"/>
  </r>
  <r>
    <s v="MR02953"/>
    <x v="0"/>
    <x v="1475"/>
    <n v="0"/>
    <x v="1"/>
    <x v="1"/>
    <s v="UN"/>
    <n v="36"/>
    <n v="3"/>
    <n v="38712.6"/>
    <n v="116137.79999999999"/>
  </r>
  <r>
    <s v="MR02956"/>
    <x v="0"/>
    <x v="1476"/>
    <n v="0"/>
    <x v="5"/>
    <x v="5"/>
    <s v="UN"/>
    <n v="36"/>
    <n v="1"/>
    <n v="40602"/>
    <n v="40602"/>
  </r>
  <r>
    <s v="MR02959"/>
    <x v="0"/>
    <x v="1477"/>
    <n v="0"/>
    <x v="5"/>
    <x v="5"/>
    <s v="UN"/>
    <n v="36"/>
    <n v="2"/>
    <n v="45000"/>
    <n v="90000"/>
  </r>
  <r>
    <s v="MR02963"/>
    <x v="0"/>
    <x v="1478"/>
    <n v="0"/>
    <x v="5"/>
    <x v="5"/>
    <s v="UN"/>
    <n v="36"/>
    <n v="2"/>
    <n v="156780"/>
    <n v="313560"/>
  </r>
  <r>
    <s v="MR02966"/>
    <x v="0"/>
    <x v="1479"/>
    <n v="0"/>
    <x v="5"/>
    <x v="5"/>
    <s v="UN"/>
    <n v="36"/>
    <n v="4"/>
    <n v="108372"/>
    <n v="433488"/>
  </r>
  <r>
    <s v="MR02967"/>
    <x v="0"/>
    <x v="1480"/>
    <n v="0"/>
    <x v="5"/>
    <x v="5"/>
    <s v="UN"/>
    <n v="36"/>
    <n v="1"/>
    <n v="215800"/>
    <n v="215800"/>
  </r>
  <r>
    <s v="MR02968"/>
    <x v="0"/>
    <x v="1481"/>
    <n v="0"/>
    <x v="5"/>
    <x v="5"/>
    <s v="UN"/>
    <n v="36"/>
    <n v="1"/>
    <n v="189400"/>
    <n v="189400"/>
  </r>
  <r>
    <s v="MR02974"/>
    <x v="0"/>
    <x v="1482"/>
    <n v="0"/>
    <x v="5"/>
    <x v="5"/>
    <s v="UN"/>
    <n v="36"/>
    <n v="1"/>
    <n v="256717.867"/>
    <n v="256717.867"/>
  </r>
  <r>
    <s v="MR02975"/>
    <x v="0"/>
    <x v="1483"/>
    <n v="0"/>
    <x v="5"/>
    <x v="5"/>
    <s v="UN"/>
    <n v="36"/>
    <n v="1"/>
    <n v="119968"/>
    <n v="119968"/>
  </r>
  <r>
    <s v="MR02977"/>
    <x v="0"/>
    <x v="1484"/>
    <n v="0"/>
    <x v="5"/>
    <x v="5"/>
    <s v="UN"/>
    <n v="36"/>
    <n v="1"/>
    <n v="133300.33300000001"/>
    <n v="133300.33300000001"/>
  </r>
  <r>
    <s v="MR02978"/>
    <x v="0"/>
    <x v="1485"/>
    <n v="0"/>
    <x v="5"/>
    <x v="5"/>
    <s v="UN"/>
    <n v="36"/>
    <n v="2"/>
    <n v="144450"/>
    <n v="288900"/>
  </r>
  <r>
    <s v="MR02979"/>
    <x v="0"/>
    <x v="1486"/>
    <n v="0"/>
    <x v="5"/>
    <x v="5"/>
    <s v="UN"/>
    <n v="36"/>
    <n v="4"/>
    <n v="5459.16"/>
    <n v="21836.639999999999"/>
  </r>
  <r>
    <s v="MR02982"/>
    <x v="0"/>
    <x v="1487"/>
    <n v="0"/>
    <x v="5"/>
    <x v="5"/>
    <s v="UN"/>
    <n v="36"/>
    <n v="1"/>
    <n v="222805"/>
    <n v="222805"/>
  </r>
  <r>
    <s v="MR02983"/>
    <x v="0"/>
    <x v="1488"/>
    <n v="0"/>
    <x v="5"/>
    <x v="5"/>
    <s v="UN"/>
    <n v="36"/>
    <n v="2"/>
    <n v="232000"/>
    <n v="464000"/>
  </r>
  <r>
    <s v="MR02986"/>
    <x v="0"/>
    <x v="1489"/>
    <n v="0"/>
    <x v="5"/>
    <x v="5"/>
    <s v="UN"/>
    <n v="36"/>
    <n v="2"/>
    <n v="28300"/>
    <n v="56600"/>
  </r>
  <r>
    <s v="MR02991"/>
    <x v="0"/>
    <x v="1490"/>
    <n v="0"/>
    <x v="5"/>
    <x v="5"/>
    <s v="UN"/>
    <n v="36"/>
    <n v="1"/>
    <n v="140462"/>
    <n v="140462"/>
  </r>
  <r>
    <s v="MR02992"/>
    <x v="0"/>
    <x v="1491"/>
    <n v="0"/>
    <x v="5"/>
    <x v="5"/>
    <s v="UN"/>
    <n v="36"/>
    <n v="2"/>
    <n v="95000"/>
    <n v="190000"/>
  </r>
  <r>
    <s v="MR02997"/>
    <x v="0"/>
    <x v="1492"/>
    <n v="0"/>
    <x v="5"/>
    <x v="5"/>
    <s v="UN"/>
    <n v="36"/>
    <n v="1"/>
    <n v="77500"/>
    <n v="77500"/>
  </r>
  <r>
    <s v="MR02998"/>
    <x v="0"/>
    <x v="1493"/>
    <n v="0"/>
    <x v="5"/>
    <x v="5"/>
    <s v="UN"/>
    <n v="36"/>
    <n v="1"/>
    <n v="49800"/>
    <n v="49800"/>
  </r>
  <r>
    <s v="MR03001"/>
    <x v="0"/>
    <x v="1494"/>
    <n v="0"/>
    <x v="1"/>
    <x v="1"/>
    <s v="UN"/>
    <n v="36"/>
    <n v="2"/>
    <n v="33667.5"/>
    <n v="67335"/>
  </r>
  <r>
    <s v="MR03002"/>
    <x v="0"/>
    <x v="1495"/>
    <n v="0"/>
    <x v="1"/>
    <x v="1"/>
    <s v="UN"/>
    <n v="36"/>
    <n v="3"/>
    <n v="10700"/>
    <n v="32100"/>
  </r>
  <r>
    <s v="MR03004"/>
    <x v="0"/>
    <x v="1496"/>
    <n v="0"/>
    <x v="0"/>
    <x v="0"/>
    <s v="UN"/>
    <n v="36"/>
    <n v="1"/>
    <n v="33501"/>
    <n v="33501"/>
  </r>
  <r>
    <s v="MR03007"/>
    <x v="0"/>
    <x v="1497"/>
    <n v="0"/>
    <x v="8"/>
    <x v="8"/>
    <s v="UN"/>
    <n v="36"/>
    <n v="1"/>
    <n v="16500"/>
    <n v="16500"/>
  </r>
  <r>
    <s v="MR03011"/>
    <x v="0"/>
    <x v="1498"/>
    <n v="0"/>
    <x v="17"/>
    <x v="17"/>
    <s v="UN"/>
    <n v="36"/>
    <n v="5"/>
    <n v="15276"/>
    <n v="76380"/>
  </r>
  <r>
    <s v="MR03027"/>
    <x v="0"/>
    <x v="1499"/>
    <n v="0"/>
    <x v="1"/>
    <x v="1"/>
    <s v="UN"/>
    <n v="36"/>
    <n v="4"/>
    <n v="22442"/>
    <n v="89768"/>
  </r>
  <r>
    <s v="MR03034"/>
    <x v="0"/>
    <x v="1500"/>
    <n v="0"/>
    <x v="10"/>
    <x v="10"/>
    <s v="UN"/>
    <n v="36"/>
    <n v="3"/>
    <n v="2600"/>
    <n v="7800"/>
  </r>
  <r>
    <s v="MR03037"/>
    <x v="0"/>
    <x v="1501"/>
    <n v="0"/>
    <x v="10"/>
    <x v="10"/>
    <s v="UN"/>
    <n v="36"/>
    <n v="25"/>
    <n v="1222.28"/>
    <n v="30557"/>
  </r>
  <r>
    <s v="MR03049"/>
    <x v="0"/>
    <x v="1502"/>
    <n v="0"/>
    <x v="1"/>
    <x v="1"/>
    <s v="UN"/>
    <n v="36"/>
    <n v="10"/>
    <n v="164207.85200000001"/>
    <n v="1642078.52"/>
  </r>
  <r>
    <s v="MR03050"/>
    <x v="0"/>
    <x v="1503"/>
    <n v="0"/>
    <x v="5"/>
    <x v="5"/>
    <s v="UN"/>
    <n v="36"/>
    <n v="2"/>
    <n v="54834"/>
    <n v="109668"/>
  </r>
  <r>
    <s v="MR03054"/>
    <x v="0"/>
    <x v="1504"/>
    <n v="0"/>
    <x v="1"/>
    <x v="1"/>
    <s v="UN"/>
    <n v="36"/>
    <n v="4"/>
    <n v="4489.5"/>
    <n v="17958"/>
  </r>
  <r>
    <s v="MR03055"/>
    <x v="0"/>
    <x v="1505"/>
    <n v="0"/>
    <x v="1"/>
    <x v="1"/>
    <s v="UN"/>
    <n v="36"/>
    <n v="1"/>
    <n v="431740"/>
    <n v="431740"/>
  </r>
  <r>
    <s v="MR03058"/>
    <x v="0"/>
    <x v="1506"/>
    <n v="0"/>
    <x v="1"/>
    <x v="1"/>
    <s v="UN"/>
    <n v="36"/>
    <n v="16"/>
    <n v="250"/>
    <n v="4000"/>
  </r>
  <r>
    <s v="MR03076"/>
    <x v="0"/>
    <x v="1507"/>
    <n v="0"/>
    <x v="0"/>
    <x v="0"/>
    <s v="UN"/>
    <n v="36"/>
    <n v="3"/>
    <n v="4021"/>
    <n v="12063"/>
  </r>
  <r>
    <s v="MR03077"/>
    <x v="0"/>
    <x v="1508"/>
    <n v="0"/>
    <x v="0"/>
    <x v="0"/>
    <s v="UN"/>
    <n v="36"/>
    <n v="2"/>
    <n v="19113"/>
    <n v="38226"/>
  </r>
  <r>
    <s v="MR03083"/>
    <x v="0"/>
    <x v="1509"/>
    <n v="0"/>
    <x v="1"/>
    <x v="1"/>
    <s v="UN"/>
    <n v="36"/>
    <n v="12"/>
    <n v="1298.789"/>
    <n v="15585.468000000001"/>
  </r>
  <r>
    <s v="MR03085"/>
    <x v="0"/>
    <x v="1510"/>
    <n v="0"/>
    <x v="1"/>
    <x v="1"/>
    <s v="UN"/>
    <n v="36"/>
    <n v="57"/>
    <n v="254"/>
    <n v="14478"/>
  </r>
  <r>
    <s v="MR03091"/>
    <x v="0"/>
    <x v="1511"/>
    <n v="0"/>
    <x v="1"/>
    <x v="1"/>
    <s v="UN"/>
    <n v="36"/>
    <n v="1"/>
    <n v="370125"/>
    <n v="370125"/>
  </r>
  <r>
    <s v="MR03094"/>
    <x v="0"/>
    <x v="1512"/>
    <n v="0"/>
    <x v="5"/>
    <x v="5"/>
    <s v="UN"/>
    <n v="36"/>
    <n v="1"/>
    <n v="24000"/>
    <n v="24000"/>
  </r>
  <r>
    <s v="MR03111"/>
    <x v="0"/>
    <x v="1513"/>
    <n v="0"/>
    <x v="1"/>
    <x v="1"/>
    <s v="UN"/>
    <n v="36"/>
    <n v="5"/>
    <n v="16550"/>
    <n v="82750"/>
  </r>
  <r>
    <s v="MR03116"/>
    <x v="0"/>
    <x v="1514"/>
    <n v="0"/>
    <x v="11"/>
    <x v="11"/>
    <s v="UN"/>
    <n v="36"/>
    <n v="9"/>
    <n v="936"/>
    <n v="8424"/>
  </r>
  <r>
    <s v="MR03117"/>
    <x v="0"/>
    <x v="1515"/>
    <n v="10"/>
    <x v="11"/>
    <x v="11"/>
    <s v="UN"/>
    <n v="36"/>
    <n v="1"/>
    <n v="19385"/>
    <n v="19385"/>
  </r>
  <r>
    <s v="MR03118"/>
    <x v="0"/>
    <x v="1516"/>
    <n v="0"/>
    <x v="11"/>
    <x v="11"/>
    <s v="UN"/>
    <n v="36"/>
    <n v="1"/>
    <n v="44065"/>
    <n v="44065"/>
  </r>
  <r>
    <s v="MR03119"/>
    <x v="0"/>
    <x v="1517"/>
    <n v="6"/>
    <x v="11"/>
    <x v="11"/>
    <s v="UN"/>
    <n v="36"/>
    <n v="7"/>
    <n v="2348.25"/>
    <n v="16437.75"/>
  </r>
  <r>
    <s v="MR03120"/>
    <x v="0"/>
    <x v="1518"/>
    <n v="0"/>
    <x v="11"/>
    <x v="11"/>
    <s v="UN"/>
    <n v="36"/>
    <n v="6"/>
    <n v="3919"/>
    <n v="23514"/>
  </r>
  <r>
    <s v="MR03121"/>
    <x v="0"/>
    <x v="1519"/>
    <n v="0"/>
    <x v="11"/>
    <x v="11"/>
    <s v="UN"/>
    <n v="36"/>
    <n v="5"/>
    <n v="5891"/>
    <n v="29455"/>
  </r>
  <r>
    <s v="MR03125"/>
    <x v="0"/>
    <x v="1520"/>
    <n v="0"/>
    <x v="11"/>
    <x v="11"/>
    <s v="UN"/>
    <n v="36"/>
    <n v="2"/>
    <n v="4783.5"/>
    <n v="9567"/>
  </r>
  <r>
    <s v="MR03126"/>
    <x v="0"/>
    <x v="1521"/>
    <n v="0"/>
    <x v="11"/>
    <x v="11"/>
    <s v="UN"/>
    <n v="36"/>
    <n v="5"/>
    <n v="11025"/>
    <n v="55125"/>
  </r>
  <r>
    <s v="MR03128"/>
    <x v="0"/>
    <x v="1522"/>
    <n v="0"/>
    <x v="11"/>
    <x v="11"/>
    <s v="UN"/>
    <n v="36"/>
    <n v="2"/>
    <n v="16023"/>
    <n v="32046"/>
  </r>
  <r>
    <s v="MR03129"/>
    <x v="0"/>
    <x v="1523"/>
    <n v="0"/>
    <x v="11"/>
    <x v="11"/>
    <s v="UN"/>
    <n v="36"/>
    <n v="11"/>
    <n v="32582"/>
    <n v="358402"/>
  </r>
  <r>
    <s v="MR03130"/>
    <x v="0"/>
    <x v="1524"/>
    <n v="0"/>
    <x v="11"/>
    <x v="11"/>
    <s v="UN"/>
    <n v="36"/>
    <n v="20"/>
    <n v="3455.19"/>
    <n v="69103.8"/>
  </r>
  <r>
    <s v="MR03131"/>
    <x v="0"/>
    <x v="1525"/>
    <n v="8"/>
    <x v="11"/>
    <x v="11"/>
    <s v="UN"/>
    <n v="36"/>
    <n v="14"/>
    <n v="4500"/>
    <n v="63000"/>
  </r>
  <r>
    <s v="MR03132"/>
    <x v="0"/>
    <x v="1526"/>
    <n v="0"/>
    <x v="11"/>
    <x v="11"/>
    <s v="UN"/>
    <n v="36"/>
    <n v="1"/>
    <n v="2950"/>
    <n v="2950"/>
  </r>
  <r>
    <s v="MR03135"/>
    <x v="0"/>
    <x v="1527"/>
    <n v="0"/>
    <x v="11"/>
    <x v="11"/>
    <s v="UN"/>
    <n v="36"/>
    <n v="19"/>
    <n v="1185.3420000000001"/>
    <n v="22521.498000000003"/>
  </r>
  <r>
    <s v="MR03136"/>
    <x v="0"/>
    <x v="1528"/>
    <n v="0"/>
    <x v="11"/>
    <x v="11"/>
    <s v="UN"/>
    <n v="36"/>
    <n v="18"/>
    <n v="1140"/>
    <n v="20520"/>
  </r>
  <r>
    <s v="MR03137"/>
    <x v="0"/>
    <x v="1529"/>
    <n v="0"/>
    <x v="11"/>
    <x v="11"/>
    <s v="UN"/>
    <n v="36"/>
    <n v="14"/>
    <n v="1054"/>
    <n v="14756"/>
  </r>
  <r>
    <s v="MR03138"/>
    <x v="0"/>
    <x v="1530"/>
    <n v="0"/>
    <x v="11"/>
    <x v="11"/>
    <s v="UN"/>
    <n v="36"/>
    <n v="15"/>
    <n v="869.84400000000005"/>
    <n v="13047.66"/>
  </r>
  <r>
    <s v="MR03139"/>
    <x v="0"/>
    <x v="1531"/>
    <n v="0"/>
    <x v="11"/>
    <x v="11"/>
    <s v="UN"/>
    <n v="36"/>
    <n v="16"/>
    <n v="1057"/>
    <n v="16912"/>
  </r>
  <r>
    <s v="MR03140"/>
    <x v="0"/>
    <x v="1532"/>
    <n v="0"/>
    <x v="11"/>
    <x v="11"/>
    <s v="UN"/>
    <n v="36"/>
    <n v="21"/>
    <n v="947.59799999999996"/>
    <n v="19899.557999999997"/>
  </r>
  <r>
    <s v="MR03141"/>
    <x v="0"/>
    <x v="1533"/>
    <n v="0"/>
    <x v="11"/>
    <x v="11"/>
    <s v="UN"/>
    <n v="36"/>
    <n v="1"/>
    <n v="9500"/>
    <n v="9500"/>
  </r>
  <r>
    <s v="MR03144"/>
    <x v="0"/>
    <x v="1534"/>
    <n v="0"/>
    <x v="11"/>
    <x v="11"/>
    <s v="UN"/>
    <n v="36"/>
    <n v="4"/>
    <n v="53584.544999999998"/>
    <n v="214338.18"/>
  </r>
  <r>
    <s v="MR03145"/>
    <x v="0"/>
    <x v="1535"/>
    <n v="0"/>
    <x v="11"/>
    <x v="11"/>
    <s v="UN"/>
    <n v="36"/>
    <n v="1"/>
    <n v="59000"/>
    <n v="59000"/>
  </r>
  <r>
    <s v="MR03146"/>
    <x v="0"/>
    <x v="1536"/>
    <n v="6"/>
    <x v="11"/>
    <x v="11"/>
    <s v="UN"/>
    <n v="36"/>
    <n v="2"/>
    <n v="40103.428999999996"/>
    <n v="80206.857999999993"/>
  </r>
  <r>
    <s v="MR03147"/>
    <x v="0"/>
    <x v="1537"/>
    <n v="0"/>
    <x v="11"/>
    <x v="11"/>
    <s v="UN"/>
    <n v="36"/>
    <n v="2"/>
    <n v="44698"/>
    <n v="89396"/>
  </r>
  <r>
    <s v="MR03151"/>
    <x v="0"/>
    <x v="1538"/>
    <n v="0"/>
    <x v="11"/>
    <x v="11"/>
    <s v="UN"/>
    <n v="36"/>
    <n v="1"/>
    <n v="21594.023000000001"/>
    <n v="21594.023000000001"/>
  </r>
  <r>
    <s v="MR03152"/>
    <x v="0"/>
    <x v="1539"/>
    <n v="0"/>
    <x v="11"/>
    <x v="11"/>
    <s v="UN"/>
    <n v="36"/>
    <n v="3"/>
    <n v="51858"/>
    <n v="155574"/>
  </r>
  <r>
    <s v="MR03156"/>
    <x v="0"/>
    <x v="1540"/>
    <n v="0"/>
    <x v="11"/>
    <x v="11"/>
    <s v="UN"/>
    <n v="36"/>
    <n v="1"/>
    <n v="147661"/>
    <n v="147661"/>
  </r>
  <r>
    <s v="MR03157"/>
    <x v="0"/>
    <x v="1541"/>
    <n v="0"/>
    <x v="11"/>
    <x v="11"/>
    <s v="UN"/>
    <n v="36"/>
    <n v="2"/>
    <n v="20468"/>
    <n v="40936"/>
  </r>
  <r>
    <s v="MR03159"/>
    <x v="0"/>
    <x v="1542"/>
    <n v="0"/>
    <x v="11"/>
    <x v="11"/>
    <s v="UN"/>
    <n v="36"/>
    <n v="8"/>
    <n v="3750"/>
    <n v="30000"/>
  </r>
  <r>
    <s v="MR03161"/>
    <x v="0"/>
    <x v="1543"/>
    <n v="0"/>
    <x v="11"/>
    <x v="11"/>
    <s v="UN"/>
    <n v="36"/>
    <n v="2"/>
    <n v="10200"/>
    <n v="20400"/>
  </r>
  <r>
    <s v="MR03162"/>
    <x v="0"/>
    <x v="1544"/>
    <n v="0"/>
    <x v="11"/>
    <x v="11"/>
    <s v="CJ"/>
    <n v="36"/>
    <n v="1"/>
    <n v="2261.25"/>
    <n v="2261.25"/>
  </r>
  <r>
    <s v="MR03165"/>
    <x v="0"/>
    <x v="1545"/>
    <n v="0"/>
    <x v="11"/>
    <x v="11"/>
    <s v="UN"/>
    <n v="36"/>
    <n v="2"/>
    <n v="1663.8209999999999"/>
    <n v="3327.6419999999998"/>
  </r>
  <r>
    <s v="MR03171"/>
    <x v="0"/>
    <x v="1546"/>
    <n v="0"/>
    <x v="11"/>
    <x v="11"/>
    <s v="GL"/>
    <n v="36"/>
    <n v="9"/>
    <n v="9530"/>
    <n v="85770"/>
  </r>
  <r>
    <s v="MR03173"/>
    <x v="0"/>
    <x v="1547"/>
    <n v="0"/>
    <x v="17"/>
    <x v="17"/>
    <s v="UN"/>
    <n v="36"/>
    <n v="3"/>
    <n v="52000"/>
    <n v="156000"/>
  </r>
  <r>
    <s v="MR03174"/>
    <x v="0"/>
    <x v="1548"/>
    <n v="0"/>
    <x v="0"/>
    <x v="0"/>
    <s v="UN"/>
    <n v="36"/>
    <n v="3"/>
    <n v="65000"/>
    <n v="195000"/>
  </r>
  <r>
    <s v="MR03177"/>
    <x v="0"/>
    <x v="1549"/>
    <n v="0"/>
    <x v="7"/>
    <x v="7"/>
    <s v="UN"/>
    <n v="36"/>
    <n v="8"/>
    <n v="7700"/>
    <n v="61600"/>
  </r>
  <r>
    <s v="MR03178"/>
    <x v="0"/>
    <x v="1550"/>
    <n v="0"/>
    <x v="7"/>
    <x v="7"/>
    <s v="UN"/>
    <n v="36"/>
    <n v="8"/>
    <n v="1490"/>
    <n v="11920"/>
  </r>
  <r>
    <s v="MR03179"/>
    <x v="0"/>
    <x v="1551"/>
    <n v="0"/>
    <x v="1"/>
    <x v="1"/>
    <s v="UN"/>
    <n v="36"/>
    <n v="2"/>
    <n v="102000"/>
    <n v="204000"/>
  </r>
  <r>
    <s v="MR03182"/>
    <x v="0"/>
    <x v="1552"/>
    <n v="0"/>
    <x v="20"/>
    <x v="20"/>
    <s v="UN"/>
    <n v="36"/>
    <n v="5"/>
    <n v="9246"/>
    <n v="46230"/>
  </r>
  <r>
    <s v="MR03183"/>
    <x v="0"/>
    <x v="1553"/>
    <n v="0"/>
    <x v="20"/>
    <x v="20"/>
    <s v="UN"/>
    <n v="36"/>
    <n v="5"/>
    <n v="11511.27"/>
    <n v="57556.350000000006"/>
  </r>
  <r>
    <s v="MR03185"/>
    <x v="0"/>
    <x v="1554"/>
    <n v="0"/>
    <x v="20"/>
    <x v="20"/>
    <s v="UN"/>
    <n v="36"/>
    <n v="2"/>
    <n v="230065.89600000001"/>
    <n v="460131.79200000002"/>
  </r>
  <r>
    <s v="MR03186"/>
    <x v="0"/>
    <x v="1555"/>
    <n v="0"/>
    <x v="20"/>
    <x v="20"/>
    <s v="UN"/>
    <n v="36"/>
    <n v="4"/>
    <n v="83013"/>
    <n v="332052"/>
  </r>
  <r>
    <s v="MR03188"/>
    <x v="0"/>
    <x v="1556"/>
    <n v="0"/>
    <x v="20"/>
    <x v="20"/>
    <s v="UN"/>
    <n v="36"/>
    <n v="1"/>
    <n v="113544.38800000001"/>
    <n v="113544.38800000001"/>
  </r>
  <r>
    <s v="MR03192"/>
    <x v="0"/>
    <x v="1557"/>
    <n v="0"/>
    <x v="20"/>
    <x v="20"/>
    <s v="UN"/>
    <n v="36"/>
    <n v="2"/>
    <n v="83415"/>
    <n v="166830"/>
  </r>
  <r>
    <s v="MR03193"/>
    <x v="0"/>
    <x v="1558"/>
    <n v="0"/>
    <x v="20"/>
    <x v="20"/>
    <s v="UN"/>
    <n v="36"/>
    <n v="4"/>
    <n v="62110.004999999997"/>
    <n v="248440.02"/>
  </r>
  <r>
    <s v="MR03194"/>
    <x v="0"/>
    <x v="1559"/>
    <n v="0"/>
    <x v="20"/>
    <x v="20"/>
    <s v="UN"/>
    <n v="36"/>
    <n v="1"/>
    <n v="188819.4"/>
    <n v="188819.4"/>
  </r>
  <r>
    <s v="MR03198"/>
    <x v="0"/>
    <x v="1560"/>
    <n v="0"/>
    <x v="20"/>
    <x v="20"/>
    <s v="UN"/>
    <n v="36"/>
    <n v="1"/>
    <n v="32019.3"/>
    <n v="32019.3"/>
  </r>
  <r>
    <s v="MR03200"/>
    <x v="0"/>
    <x v="1561"/>
    <n v="0"/>
    <x v="20"/>
    <x v="20"/>
    <s v="UN"/>
    <n v="36"/>
    <n v="1"/>
    <n v="599752.18200000003"/>
    <n v="599752.18200000003"/>
  </r>
  <r>
    <s v="MR03201"/>
    <x v="0"/>
    <x v="1562"/>
    <n v="0"/>
    <x v="20"/>
    <x v="20"/>
    <s v="UN"/>
    <n v="36"/>
    <n v="2"/>
    <n v="810.33199999999999"/>
    <n v="1620.664"/>
  </r>
  <r>
    <s v="MR03202"/>
    <x v="0"/>
    <x v="1563"/>
    <n v="0"/>
    <x v="20"/>
    <x v="20"/>
    <s v="UN"/>
    <n v="36"/>
    <n v="1"/>
    <n v="599752.18200000003"/>
    <n v="599752.18200000003"/>
  </r>
  <r>
    <s v="MR03203"/>
    <x v="0"/>
    <x v="1564"/>
    <n v="0"/>
    <x v="20"/>
    <x v="20"/>
    <s v="UN"/>
    <n v="36"/>
    <n v="2"/>
    <n v="779.05600000000004"/>
    <n v="1558.1120000000001"/>
  </r>
  <r>
    <s v="MR03205"/>
    <x v="0"/>
    <x v="1565"/>
    <n v="0"/>
    <x v="20"/>
    <x v="20"/>
    <s v="UN"/>
    <n v="36"/>
    <n v="1"/>
    <n v="925574.08600000001"/>
    <n v="925574.08600000001"/>
  </r>
  <r>
    <s v="MR03208"/>
    <x v="0"/>
    <x v="1566"/>
    <n v="0"/>
    <x v="20"/>
    <x v="20"/>
    <s v="UN"/>
    <n v="36"/>
    <n v="1"/>
    <n v="72238.395000000004"/>
    <n v="72238.395000000004"/>
  </r>
  <r>
    <s v="MR03209"/>
    <x v="0"/>
    <x v="1567"/>
    <n v="0"/>
    <x v="20"/>
    <x v="20"/>
    <s v="UN"/>
    <n v="36"/>
    <n v="5"/>
    <n v="27878.83"/>
    <n v="139394.15000000002"/>
  </r>
  <r>
    <s v="MR03210"/>
    <x v="0"/>
    <x v="1568"/>
    <n v="0"/>
    <x v="20"/>
    <x v="20"/>
    <s v="UN"/>
    <n v="36"/>
    <n v="1"/>
    <n v="204830.63800000001"/>
    <n v="204830.63800000001"/>
  </r>
  <r>
    <s v="MR03211"/>
    <x v="0"/>
    <x v="1569"/>
    <n v="0"/>
    <x v="20"/>
    <x v="20"/>
    <s v="UN"/>
    <n v="36"/>
    <n v="1"/>
    <n v="3840961.5290000001"/>
    <n v="3840961.5290000001"/>
  </r>
  <r>
    <s v="MR03215"/>
    <x v="0"/>
    <x v="1570"/>
    <n v="0"/>
    <x v="20"/>
    <x v="20"/>
    <s v="UN"/>
    <n v="36"/>
    <n v="1"/>
    <n v="117840.27"/>
    <n v="117840.27"/>
  </r>
  <r>
    <s v="MR03216"/>
    <x v="0"/>
    <x v="1571"/>
    <n v="0"/>
    <x v="20"/>
    <x v="20"/>
    <s v="UN"/>
    <n v="36"/>
    <n v="2"/>
    <n v="10552.5"/>
    <n v="21105"/>
  </r>
  <r>
    <s v="MR03217"/>
    <x v="0"/>
    <x v="1572"/>
    <n v="0"/>
    <x v="20"/>
    <x v="20"/>
    <s v="UN"/>
    <n v="36"/>
    <n v="2"/>
    <n v="18500"/>
    <n v="37000"/>
  </r>
  <r>
    <s v="MR03218"/>
    <x v="0"/>
    <x v="1573"/>
    <n v="0"/>
    <x v="20"/>
    <x v="20"/>
    <s v="UN"/>
    <n v="36"/>
    <n v="5"/>
    <n v="45425.925999999999"/>
    <n v="227129.63"/>
  </r>
  <r>
    <s v="MR03221"/>
    <x v="0"/>
    <x v="1574"/>
    <n v="0"/>
    <x v="20"/>
    <x v="20"/>
    <s v="UN"/>
    <n v="36"/>
    <n v="1"/>
    <n v="204595.42499999999"/>
    <n v="204595.42499999999"/>
  </r>
  <r>
    <s v="MR03222"/>
    <x v="0"/>
    <x v="1575"/>
    <n v="0"/>
    <x v="20"/>
    <x v="20"/>
    <s v="UN"/>
    <n v="36"/>
    <n v="5"/>
    <n v="1479.3330000000001"/>
    <n v="7396.6650000000009"/>
  </r>
  <r>
    <s v="MR03223"/>
    <x v="0"/>
    <x v="1576"/>
    <n v="0"/>
    <x v="20"/>
    <x v="20"/>
    <s v="UN"/>
    <n v="36"/>
    <n v="5"/>
    <n v="1507.5"/>
    <n v="7537.5"/>
  </r>
  <r>
    <s v="MR03224"/>
    <x v="0"/>
    <x v="1577"/>
    <n v="0"/>
    <x v="20"/>
    <x v="20"/>
    <s v="UN"/>
    <n v="36"/>
    <n v="8"/>
    <n v="35131.792000000001"/>
    <n v="281054.33600000001"/>
  </r>
  <r>
    <s v="MR03225"/>
    <x v="0"/>
    <x v="1578"/>
    <n v="0"/>
    <x v="20"/>
    <x v="20"/>
    <s v="UN"/>
    <n v="36"/>
    <n v="2"/>
    <n v="41004"/>
    <n v="82008"/>
  </r>
  <r>
    <s v="MR03227"/>
    <x v="0"/>
    <x v="1579"/>
    <n v="0"/>
    <x v="20"/>
    <x v="20"/>
    <s v="UN"/>
    <n v="36"/>
    <n v="2"/>
    <n v="1872.643"/>
    <n v="3745.2860000000001"/>
  </r>
  <r>
    <s v="MR03228"/>
    <x v="0"/>
    <x v="1580"/>
    <n v="0"/>
    <x v="20"/>
    <x v="20"/>
    <s v="UN"/>
    <n v="36"/>
    <n v="3"/>
    <n v="16783.5"/>
    <n v="50350.5"/>
  </r>
  <r>
    <s v="MR03229"/>
    <x v="0"/>
    <x v="1581"/>
    <n v="0"/>
    <x v="20"/>
    <x v="20"/>
    <s v="UN"/>
    <n v="36"/>
    <n v="20"/>
    <n v="2512.5"/>
    <n v="50250"/>
  </r>
  <r>
    <s v="MR03230"/>
    <x v="0"/>
    <x v="1582"/>
    <n v="0"/>
    <x v="20"/>
    <x v="20"/>
    <s v="UN"/>
    <n v="36"/>
    <n v="20"/>
    <n v="703.5"/>
    <n v="14070"/>
  </r>
  <r>
    <s v="MR03231"/>
    <x v="0"/>
    <x v="1583"/>
    <n v="0"/>
    <x v="20"/>
    <x v="20"/>
    <s v="UN"/>
    <n v="36"/>
    <n v="5"/>
    <n v="40699.714"/>
    <n v="203498.57"/>
  </r>
  <r>
    <s v="MR03232"/>
    <x v="0"/>
    <x v="1584"/>
    <n v="0"/>
    <x v="20"/>
    <x v="20"/>
    <s v="UN"/>
    <n v="36"/>
    <n v="1"/>
    <n v="120000"/>
    <n v="120000"/>
  </r>
  <r>
    <s v="MR03233"/>
    <x v="0"/>
    <x v="1585"/>
    <n v="0"/>
    <x v="20"/>
    <x v="20"/>
    <s v="UN"/>
    <n v="36"/>
    <n v="2"/>
    <n v="253200.11900000001"/>
    <n v="506400.23800000001"/>
  </r>
  <r>
    <s v="MR03234"/>
    <x v="0"/>
    <x v="1586"/>
    <n v="0"/>
    <x v="20"/>
    <x v="20"/>
    <s v="UN"/>
    <n v="36"/>
    <n v="2"/>
    <n v="0.5"/>
    <n v="1"/>
  </r>
  <r>
    <s v="MR03236"/>
    <x v="0"/>
    <x v="1587"/>
    <n v="0"/>
    <x v="20"/>
    <x v="20"/>
    <s v="UN"/>
    <n v="36"/>
    <n v="7"/>
    <n v="222809.264"/>
    <n v="1559664.848"/>
  </r>
  <r>
    <s v="MR03237"/>
    <x v="0"/>
    <x v="1588"/>
    <n v="0"/>
    <x v="20"/>
    <x v="20"/>
    <s v="UN"/>
    <n v="36"/>
    <n v="1"/>
    <n v="228697.26699999999"/>
    <n v="228697.26699999999"/>
  </r>
  <r>
    <s v="MR03238"/>
    <x v="0"/>
    <x v="1589"/>
    <n v="0"/>
    <x v="20"/>
    <x v="20"/>
    <s v="UN"/>
    <n v="36"/>
    <n v="1"/>
    <n v="205780.54399999999"/>
    <n v="205780.54399999999"/>
  </r>
  <r>
    <s v="MR03239"/>
    <x v="0"/>
    <x v="1590"/>
    <n v="0"/>
    <x v="20"/>
    <x v="20"/>
    <s v="UN"/>
    <n v="36"/>
    <n v="1"/>
    <n v="30695.594000000001"/>
    <n v="30695.594000000001"/>
  </r>
  <r>
    <s v="MR03240"/>
    <x v="0"/>
    <x v="1591"/>
    <n v="0"/>
    <x v="20"/>
    <x v="20"/>
    <s v="UN"/>
    <n v="36"/>
    <n v="1"/>
    <n v="57100"/>
    <n v="57100"/>
  </r>
  <r>
    <s v="MR03242"/>
    <x v="0"/>
    <x v="1592"/>
    <n v="0"/>
    <x v="20"/>
    <x v="20"/>
    <s v="UN"/>
    <n v="36"/>
    <n v="14"/>
    <n v="2416.7539999999999"/>
    <n v="33834.555999999997"/>
  </r>
  <r>
    <s v="MR03246"/>
    <x v="0"/>
    <x v="1593"/>
    <n v="0"/>
    <x v="20"/>
    <x v="20"/>
    <s v="UN"/>
    <n v="36"/>
    <n v="2"/>
    <n v="5635.326"/>
    <n v="11270.652"/>
  </r>
  <r>
    <s v="MR03247"/>
    <x v="0"/>
    <x v="1594"/>
    <n v="0"/>
    <x v="20"/>
    <x v="20"/>
    <s v="UN"/>
    <n v="36"/>
    <n v="1"/>
    <n v="520817.08"/>
    <n v="520817.08"/>
  </r>
  <r>
    <s v="MR03251"/>
    <x v="0"/>
    <x v="1595"/>
    <n v="0"/>
    <x v="20"/>
    <x v="20"/>
    <s v="UN"/>
    <n v="36"/>
    <n v="2"/>
    <n v="155000"/>
    <n v="310000"/>
  </r>
  <r>
    <s v="MR03253"/>
    <x v="0"/>
    <x v="1596"/>
    <n v="0"/>
    <x v="0"/>
    <x v="0"/>
    <s v="UN"/>
    <n v="36"/>
    <n v="6"/>
    <n v="575376.125"/>
    <n v="3452256.75"/>
  </r>
  <r>
    <s v="MR03254"/>
    <x v="0"/>
    <x v="1597"/>
    <n v="0"/>
    <x v="20"/>
    <x v="20"/>
    <s v="UN"/>
    <n v="36"/>
    <n v="1"/>
    <n v="3152808.6150000002"/>
    <n v="3152808.6150000002"/>
  </r>
  <r>
    <s v="MR03255"/>
    <x v="0"/>
    <x v="1598"/>
    <n v="0"/>
    <x v="20"/>
    <x v="20"/>
    <s v="UN"/>
    <n v="36"/>
    <n v="1"/>
    <n v="2867891.1150000002"/>
    <n v="2867891.1150000002"/>
  </r>
  <r>
    <s v="MR03259"/>
    <x v="0"/>
    <x v="1599"/>
    <n v="0"/>
    <x v="20"/>
    <x v="20"/>
    <s v="UN"/>
    <n v="36"/>
    <n v="1"/>
    <n v="1"/>
    <n v="1"/>
  </r>
  <r>
    <s v="MR03263"/>
    <x v="0"/>
    <x v="1600"/>
    <n v="0"/>
    <x v="20"/>
    <x v="20"/>
    <s v="UN"/>
    <n v="36"/>
    <n v="1"/>
    <n v="1811388.443"/>
    <n v="1811388.443"/>
  </r>
  <r>
    <s v="MR03264"/>
    <x v="0"/>
    <x v="1601"/>
    <n v="0"/>
    <x v="20"/>
    <x v="20"/>
    <s v="UN"/>
    <n v="36"/>
    <n v="1"/>
    <n v="1973244.9990000001"/>
    <n v="1973244.9990000001"/>
  </r>
  <r>
    <s v="MR03267"/>
    <x v="0"/>
    <x v="1602"/>
    <n v="0"/>
    <x v="20"/>
    <x v="20"/>
    <s v="UN"/>
    <n v="36"/>
    <n v="1"/>
    <n v="79885.519"/>
    <n v="79885.519"/>
  </r>
  <r>
    <s v="MR03268"/>
    <x v="0"/>
    <x v="1603"/>
    <n v="0"/>
    <x v="20"/>
    <x v="20"/>
    <s v="UN"/>
    <n v="36"/>
    <n v="1"/>
    <n v="120801"/>
    <n v="120801"/>
  </r>
  <r>
    <s v="MR03269"/>
    <x v="0"/>
    <x v="1604"/>
    <n v="0"/>
    <x v="20"/>
    <x v="20"/>
    <s v="UN"/>
    <n v="36"/>
    <n v="5"/>
    <n v="15300"/>
    <n v="76500"/>
  </r>
  <r>
    <s v="MR03270"/>
    <x v="0"/>
    <x v="1605"/>
    <n v="0"/>
    <x v="20"/>
    <x v="20"/>
    <s v="UN"/>
    <n v="36"/>
    <n v="1"/>
    <n v="135000"/>
    <n v="135000"/>
  </r>
  <r>
    <s v="MR03271"/>
    <x v="0"/>
    <x v="1606"/>
    <n v="0"/>
    <x v="20"/>
    <x v="20"/>
    <s v="UN"/>
    <n v="36"/>
    <n v="9"/>
    <n v="23041.091"/>
    <n v="207369.81900000002"/>
  </r>
  <r>
    <s v="MR03272"/>
    <x v="0"/>
    <x v="1607"/>
    <n v="0"/>
    <x v="20"/>
    <x v="20"/>
    <s v="UN"/>
    <n v="36"/>
    <n v="5"/>
    <n v="23000"/>
    <n v="115000"/>
  </r>
  <r>
    <s v="MR03276"/>
    <x v="0"/>
    <x v="1608"/>
    <n v="0"/>
    <x v="20"/>
    <x v="20"/>
    <s v="UN"/>
    <n v="36"/>
    <n v="4"/>
    <n v="7537.5"/>
    <n v="30150"/>
  </r>
  <r>
    <s v="MR03277"/>
    <x v="0"/>
    <x v="1609"/>
    <n v="12"/>
    <x v="20"/>
    <x v="20"/>
    <s v="UN"/>
    <n v="36"/>
    <n v="10"/>
    <n v="5666.5"/>
    <n v="56665"/>
  </r>
  <r>
    <s v="MR03279"/>
    <x v="0"/>
    <x v="1610"/>
    <n v="0"/>
    <x v="20"/>
    <x v="20"/>
    <s v="UN"/>
    <n v="36"/>
    <n v="2"/>
    <n v="273704.886"/>
    <n v="547409.772"/>
  </r>
  <r>
    <s v="MR03280"/>
    <x v="0"/>
    <x v="1611"/>
    <n v="0"/>
    <x v="20"/>
    <x v="20"/>
    <s v="UN"/>
    <n v="36"/>
    <n v="7"/>
    <n v="115564.186"/>
    <n v="808949.30200000003"/>
  </r>
  <r>
    <s v="MR03281"/>
    <x v="0"/>
    <x v="1612"/>
    <n v="0"/>
    <x v="20"/>
    <x v="20"/>
    <s v="UN"/>
    <n v="36"/>
    <n v="8"/>
    <n v="45617.483"/>
    <n v="364939.864"/>
  </r>
  <r>
    <s v="MR03284"/>
    <x v="0"/>
    <x v="1613"/>
    <n v="0"/>
    <x v="12"/>
    <x v="12"/>
    <s v="UN"/>
    <n v="36"/>
    <n v="2"/>
    <n v="24321"/>
    <n v="48642"/>
  </r>
  <r>
    <s v="MR03287"/>
    <x v="0"/>
    <x v="1614"/>
    <n v="0"/>
    <x v="12"/>
    <x v="12"/>
    <s v="UN"/>
    <n v="36"/>
    <n v="2"/>
    <n v="185200"/>
    <n v="370400"/>
  </r>
  <r>
    <s v="MR03288"/>
    <x v="0"/>
    <x v="1615"/>
    <n v="0"/>
    <x v="12"/>
    <x v="12"/>
    <s v="UN"/>
    <n v="36"/>
    <n v="1"/>
    <n v="72390"/>
    <n v="72390"/>
  </r>
  <r>
    <s v="MR03289"/>
    <x v="0"/>
    <x v="1616"/>
    <n v="0"/>
    <x v="6"/>
    <x v="6"/>
    <s v="UN"/>
    <n v="36"/>
    <n v="1"/>
    <n v="3276.3"/>
    <n v="3276.3"/>
  </r>
  <r>
    <s v="MR03296"/>
    <x v="0"/>
    <x v="1617"/>
    <n v="0"/>
    <x v="1"/>
    <x v="1"/>
    <s v="UN"/>
    <n v="36"/>
    <n v="39"/>
    <n v="86.855000000000004"/>
    <n v="3387.3450000000003"/>
  </r>
  <r>
    <s v="MR03299"/>
    <x v="0"/>
    <x v="1618"/>
    <n v="0"/>
    <x v="1"/>
    <x v="1"/>
    <s v="UN"/>
    <n v="36"/>
    <n v="2"/>
    <n v="22710"/>
    <n v="45420"/>
  </r>
  <r>
    <s v="MR03301"/>
    <x v="0"/>
    <x v="1619"/>
    <n v="0"/>
    <x v="1"/>
    <x v="1"/>
    <s v="UN"/>
    <n v="36"/>
    <n v="2"/>
    <n v="36652.35"/>
    <n v="73304.7"/>
  </r>
  <r>
    <s v="MR03302"/>
    <x v="0"/>
    <x v="1620"/>
    <n v="0"/>
    <x v="1"/>
    <x v="1"/>
    <s v="UN"/>
    <n v="36"/>
    <n v="2"/>
    <n v="36652.35"/>
    <n v="73304.7"/>
  </r>
  <r>
    <s v="MR03304"/>
    <x v="0"/>
    <x v="1621"/>
    <n v="0"/>
    <x v="12"/>
    <x v="12"/>
    <s v="UN"/>
    <n v="36"/>
    <n v="1"/>
    <n v="1407"/>
    <n v="1407"/>
  </r>
  <r>
    <s v="MR03305"/>
    <x v="0"/>
    <x v="1622"/>
    <n v="0"/>
    <x v="12"/>
    <x v="12"/>
    <s v="UN"/>
    <n v="36"/>
    <n v="2"/>
    <n v="9287"/>
    <n v="18574"/>
  </r>
  <r>
    <s v="MR03306"/>
    <x v="0"/>
    <x v="1623"/>
    <n v="0"/>
    <x v="1"/>
    <x v="1"/>
    <s v="UN"/>
    <n v="36"/>
    <n v="11"/>
    <n v="21147.21"/>
    <n v="232619.31"/>
  </r>
  <r>
    <s v="MR03308"/>
    <x v="0"/>
    <x v="1624"/>
    <n v="0"/>
    <x v="6"/>
    <x v="6"/>
    <s v="UN"/>
    <n v="36"/>
    <n v="4"/>
    <n v="10552.5"/>
    <n v="42210"/>
  </r>
  <r>
    <s v="MR03311"/>
    <x v="0"/>
    <x v="1625"/>
    <n v="0"/>
    <x v="12"/>
    <x v="12"/>
    <s v="UN"/>
    <n v="36"/>
    <n v="1"/>
    <n v="46720"/>
    <n v="46720"/>
  </r>
  <r>
    <s v="MR03315"/>
    <x v="0"/>
    <x v="1626"/>
    <n v="0"/>
    <x v="17"/>
    <x v="17"/>
    <s v="UN"/>
    <n v="36"/>
    <n v="1"/>
    <n v="1993422.52"/>
    <n v="1993422.52"/>
  </r>
  <r>
    <s v="MR03321"/>
    <x v="0"/>
    <x v="1627"/>
    <n v="0"/>
    <x v="5"/>
    <x v="5"/>
    <s v="UN"/>
    <n v="36"/>
    <n v="1"/>
    <n v="169000"/>
    <n v="169000"/>
  </r>
  <r>
    <s v="MR03323"/>
    <x v="0"/>
    <x v="1628"/>
    <n v="0"/>
    <x v="21"/>
    <x v="21"/>
    <s v="UN"/>
    <n v="36"/>
    <n v="2"/>
    <n v="60000"/>
    <n v="120000"/>
  </r>
  <r>
    <s v="MR03327"/>
    <x v="0"/>
    <x v="1629"/>
    <n v="0"/>
    <x v="12"/>
    <x v="12"/>
    <s v="UN"/>
    <n v="36"/>
    <n v="1"/>
    <n v="386022.51"/>
    <n v="386022.51"/>
  </r>
  <r>
    <s v="MR03328"/>
    <x v="0"/>
    <x v="1630"/>
    <n v="0"/>
    <x v="12"/>
    <x v="12"/>
    <s v="UN"/>
    <n v="36"/>
    <n v="1"/>
    <n v="1092296.31"/>
    <n v="1092296.31"/>
  </r>
  <r>
    <s v="MR03329"/>
    <x v="0"/>
    <x v="1631"/>
    <n v="0"/>
    <x v="2"/>
    <x v="2"/>
    <s v="UN"/>
    <n v="36"/>
    <n v="1"/>
    <n v="594333.43200000003"/>
    <n v="594333.43200000003"/>
  </r>
  <r>
    <s v="MR03332"/>
    <x v="0"/>
    <x v="1632"/>
    <n v="0"/>
    <x v="1"/>
    <x v="1"/>
    <s v="UN"/>
    <n v="36"/>
    <n v="1"/>
    <n v="18951.285"/>
    <n v="18951.285"/>
  </r>
  <r>
    <s v="MR03335"/>
    <x v="0"/>
    <x v="1633"/>
    <n v="0"/>
    <x v="1"/>
    <x v="1"/>
    <s v="UN"/>
    <n v="36"/>
    <n v="1"/>
    <n v="3396680.574"/>
    <n v="3396680.574"/>
  </r>
  <r>
    <s v="MR03343"/>
    <x v="0"/>
    <x v="1634"/>
    <n v="0"/>
    <x v="1"/>
    <x v="1"/>
    <s v="UN"/>
    <n v="36"/>
    <n v="9"/>
    <n v="2565"/>
    <n v="23085"/>
  </r>
  <r>
    <s v="MR03346"/>
    <x v="0"/>
    <x v="1635"/>
    <n v="0"/>
    <x v="1"/>
    <x v="1"/>
    <s v="UN"/>
    <n v="36"/>
    <n v="10"/>
    <n v="1869.3"/>
    <n v="18693"/>
  </r>
  <r>
    <s v="MR03352"/>
    <x v="0"/>
    <x v="1636"/>
    <n v="0"/>
    <x v="6"/>
    <x v="6"/>
    <s v="UN"/>
    <n v="36"/>
    <n v="1"/>
    <n v="323549.42800000001"/>
    <n v="323549.42800000001"/>
  </r>
  <r>
    <s v="MR03353"/>
    <x v="0"/>
    <x v="1636"/>
    <n v="0"/>
    <x v="6"/>
    <x v="6"/>
    <s v="UN"/>
    <n v="36"/>
    <n v="2"/>
    <n v="323549.42800000001"/>
    <n v="647098.85600000003"/>
  </r>
  <r>
    <s v="MR03359"/>
    <x v="0"/>
    <x v="1637"/>
    <n v="0"/>
    <x v="0"/>
    <x v="0"/>
    <s v="UN"/>
    <n v="36"/>
    <n v="1"/>
    <n v="2660236.014"/>
    <n v="2660236.014"/>
  </r>
  <r>
    <s v="MR03361"/>
    <x v="0"/>
    <x v="1638"/>
    <n v="0"/>
    <x v="0"/>
    <x v="0"/>
    <s v="UN"/>
    <n v="36"/>
    <n v="1"/>
    <n v="2660236.014"/>
    <n v="2660236.014"/>
  </r>
  <r>
    <s v="MR03364"/>
    <x v="0"/>
    <x v="1639"/>
    <n v="0"/>
    <x v="21"/>
    <x v="21"/>
    <s v="UN"/>
    <n v="36"/>
    <n v="3"/>
    <n v="95956.25"/>
    <n v="287868.75"/>
  </r>
  <r>
    <s v="MR03365"/>
    <x v="0"/>
    <x v="1640"/>
    <n v="0"/>
    <x v="1"/>
    <x v="1"/>
    <s v="UN"/>
    <n v="36"/>
    <n v="1"/>
    <n v="261266.163"/>
    <n v="261266.163"/>
  </r>
  <r>
    <s v="MR03366"/>
    <x v="0"/>
    <x v="1641"/>
    <n v="0"/>
    <x v="12"/>
    <x v="12"/>
    <s v="UN"/>
    <n v="36"/>
    <n v="1"/>
    <n v="1049426.173"/>
    <n v="1049426.173"/>
  </r>
  <r>
    <s v="MR03368"/>
    <x v="0"/>
    <x v="1642"/>
    <n v="0"/>
    <x v="1"/>
    <x v="1"/>
    <s v="UN"/>
    <n v="36"/>
    <n v="1"/>
    <n v="308369.56800000003"/>
    <n v="308369.56800000003"/>
  </r>
  <r>
    <s v="MR03376"/>
    <x v="0"/>
    <x v="1643"/>
    <n v="0"/>
    <x v="4"/>
    <x v="4"/>
    <s v="UN"/>
    <n v="36"/>
    <n v="1"/>
    <n v="380000"/>
    <n v="380000"/>
  </r>
  <r>
    <s v="MR03379"/>
    <x v="0"/>
    <x v="1644"/>
    <n v="0"/>
    <x v="8"/>
    <x v="8"/>
    <s v="UN"/>
    <n v="36"/>
    <n v="2"/>
    <n v="23000"/>
    <n v="46000"/>
  </r>
  <r>
    <s v="MR03380"/>
    <x v="0"/>
    <x v="1645"/>
    <n v="0"/>
    <x v="0"/>
    <x v="0"/>
    <s v="UN"/>
    <n v="36"/>
    <n v="36"/>
    <n v="10041.959999999999"/>
    <n v="361510.55999999994"/>
  </r>
  <r>
    <s v="MR03381"/>
    <x v="0"/>
    <x v="1646"/>
    <n v="0"/>
    <x v="0"/>
    <x v="0"/>
    <s v="UN"/>
    <n v="36"/>
    <n v="1"/>
    <n v="703560.3"/>
    <n v="703560.3"/>
  </r>
  <r>
    <s v="MR03383"/>
    <x v="0"/>
    <x v="1647"/>
    <n v="0"/>
    <x v="0"/>
    <x v="0"/>
    <s v="UN"/>
    <n v="36"/>
    <n v="2"/>
    <n v="47562.63"/>
    <n v="95125.26"/>
  </r>
  <r>
    <s v="MR03385"/>
    <x v="0"/>
    <x v="1648"/>
    <n v="0"/>
    <x v="1"/>
    <x v="1"/>
    <s v="UN"/>
    <n v="36"/>
    <n v="4"/>
    <n v="11557.5"/>
    <n v="46230"/>
  </r>
  <r>
    <s v="MR03390"/>
    <x v="0"/>
    <x v="1649"/>
    <n v="0"/>
    <x v="20"/>
    <x v="20"/>
    <s v="UN"/>
    <n v="36"/>
    <n v="1"/>
    <n v="1488478.9820000001"/>
    <n v="1488478.9820000001"/>
  </r>
  <r>
    <s v="MR03394"/>
    <x v="0"/>
    <x v="1650"/>
    <n v="0"/>
    <x v="0"/>
    <x v="0"/>
    <s v="UN"/>
    <n v="36"/>
    <n v="2"/>
    <n v="472472.42200000002"/>
    <n v="944944.84400000004"/>
  </r>
  <r>
    <s v="MR03397"/>
    <x v="0"/>
    <x v="1651"/>
    <n v="0"/>
    <x v="1"/>
    <x v="1"/>
    <s v="UN"/>
    <n v="36"/>
    <n v="1"/>
    <n v="107423.07"/>
    <n v="107423.07"/>
  </r>
  <r>
    <s v="MR03398"/>
    <x v="0"/>
    <x v="1652"/>
    <n v="0"/>
    <x v="1"/>
    <x v="1"/>
    <s v="UN"/>
    <n v="36"/>
    <n v="1"/>
    <n v="76091.452999999994"/>
    <n v="76091.452999999994"/>
  </r>
  <r>
    <s v="MR03402"/>
    <x v="0"/>
    <x v="1653"/>
    <n v="0"/>
    <x v="2"/>
    <x v="2"/>
    <s v="UN"/>
    <n v="36"/>
    <n v="1"/>
    <n v="1847343.324"/>
    <n v="1847343.324"/>
  </r>
  <r>
    <s v="MR03404"/>
    <x v="0"/>
    <x v="1654"/>
    <n v="0"/>
    <x v="15"/>
    <x v="15"/>
    <s v="UN"/>
    <n v="36"/>
    <n v="1"/>
    <n v="7215392.6560000004"/>
    <n v="7215392.6560000004"/>
  </r>
  <r>
    <s v="MR03408"/>
    <x v="0"/>
    <x v="1655"/>
    <n v="0"/>
    <x v="0"/>
    <x v="0"/>
    <s v="UN"/>
    <n v="36"/>
    <n v="2"/>
    <n v="3107520.9"/>
    <n v="6215041.7999999998"/>
  </r>
  <r>
    <s v="MR03420"/>
    <x v="0"/>
    <x v="1656"/>
    <n v="0"/>
    <x v="14"/>
    <x v="14"/>
    <s v="UN"/>
    <n v="36"/>
    <n v="1"/>
    <n v="3800"/>
    <n v="3800"/>
  </r>
  <r>
    <s v="MR03433"/>
    <x v="0"/>
    <x v="1657"/>
    <n v="0"/>
    <x v="1"/>
    <x v="1"/>
    <s v="UN"/>
    <n v="36"/>
    <n v="148"/>
    <n v="8040"/>
    <n v="1189920"/>
  </r>
  <r>
    <s v="MR03445"/>
    <x v="0"/>
    <x v="1658"/>
    <n v="0"/>
    <x v="5"/>
    <x v="5"/>
    <s v="UN"/>
    <n v="36"/>
    <n v="1"/>
    <n v="131147.318"/>
    <n v="131147.318"/>
  </r>
  <r>
    <s v="MR03460"/>
    <x v="0"/>
    <x v="1659"/>
    <n v="0"/>
    <x v="0"/>
    <x v="0"/>
    <s v="UN"/>
    <n v="36"/>
    <n v="1"/>
    <n v="223212.5"/>
    <n v="223212.5"/>
  </r>
  <r>
    <s v="MR03465"/>
    <x v="0"/>
    <x v="1660"/>
    <n v="0"/>
    <x v="1"/>
    <x v="1"/>
    <s v="UN"/>
    <n v="36"/>
    <n v="2"/>
    <n v="3216"/>
    <n v="6432"/>
  </r>
  <r>
    <s v="MR03466"/>
    <x v="0"/>
    <x v="1661"/>
    <n v="0"/>
    <x v="1"/>
    <x v="1"/>
    <s v="UN"/>
    <n v="36"/>
    <n v="1"/>
    <n v="36339.794999999998"/>
    <n v="36339.794999999998"/>
  </r>
  <r>
    <s v="MR03469"/>
    <x v="0"/>
    <x v="1662"/>
    <n v="0"/>
    <x v="1"/>
    <x v="1"/>
    <s v="UN"/>
    <n v="36"/>
    <n v="1"/>
    <n v="32200"/>
    <n v="32200"/>
  </r>
  <r>
    <s v="MR03470"/>
    <x v="0"/>
    <x v="1663"/>
    <n v="0"/>
    <x v="1"/>
    <x v="1"/>
    <s v="UN"/>
    <n v="36"/>
    <n v="2"/>
    <n v="71800"/>
    <n v="143600"/>
  </r>
  <r>
    <s v="MR03476"/>
    <x v="0"/>
    <x v="1664"/>
    <n v="0"/>
    <x v="0"/>
    <x v="0"/>
    <s v="UN"/>
    <n v="36"/>
    <n v="2"/>
    <n v="955.30100000000004"/>
    <n v="1910.6020000000001"/>
  </r>
  <r>
    <s v="MR03481"/>
    <x v="0"/>
    <x v="1665"/>
    <n v="0"/>
    <x v="0"/>
    <x v="0"/>
    <s v="UN"/>
    <n v="36"/>
    <n v="1"/>
    <n v="1048000"/>
    <n v="1048000"/>
  </r>
  <r>
    <s v="MR03489"/>
    <x v="0"/>
    <x v="1666"/>
    <n v="0"/>
    <x v="0"/>
    <x v="0"/>
    <s v="UN"/>
    <n v="36"/>
    <n v="1"/>
    <n v="145000"/>
    <n v="145000"/>
  </r>
  <r>
    <s v="MR03494"/>
    <x v="0"/>
    <x v="1667"/>
    <n v="0"/>
    <x v="0"/>
    <x v="0"/>
    <s v="UN"/>
    <n v="36"/>
    <n v="3"/>
    <n v="290000"/>
    <n v="870000"/>
  </r>
  <r>
    <s v="MR03501"/>
    <x v="0"/>
    <x v="1668"/>
    <n v="0"/>
    <x v="0"/>
    <x v="0"/>
    <s v="UN"/>
    <n v="36"/>
    <n v="4"/>
    <n v="150000"/>
    <n v="600000"/>
  </r>
  <r>
    <s v="MR03506"/>
    <x v="0"/>
    <x v="1669"/>
    <n v="0"/>
    <x v="0"/>
    <x v="0"/>
    <s v="UN"/>
    <n v="36"/>
    <n v="2"/>
    <n v="120000"/>
    <n v="240000"/>
  </r>
  <r>
    <s v="MR03510"/>
    <x v="0"/>
    <x v="1670"/>
    <n v="0"/>
    <x v="17"/>
    <x v="17"/>
    <s v="UN"/>
    <n v="36"/>
    <n v="1"/>
    <n v="593955"/>
    <n v="593955"/>
  </r>
  <r>
    <s v="MR03519"/>
    <x v="0"/>
    <x v="1671"/>
    <n v="0"/>
    <x v="0"/>
    <x v="0"/>
    <s v="UN"/>
    <n v="36"/>
    <n v="1"/>
    <n v="14250.857"/>
    <n v="14250.857"/>
  </r>
  <r>
    <s v="MR03524"/>
    <x v="0"/>
    <x v="1672"/>
    <n v="0"/>
    <x v="12"/>
    <x v="12"/>
    <s v="UN"/>
    <n v="36"/>
    <n v="2"/>
    <n v="254000"/>
    <n v="508000"/>
  </r>
  <r>
    <s v="MR03526"/>
    <x v="0"/>
    <x v="1673"/>
    <n v="0"/>
    <x v="14"/>
    <x v="14"/>
    <s v="UN"/>
    <n v="36"/>
    <n v="1"/>
    <n v="570840"/>
    <n v="570840"/>
  </r>
  <r>
    <s v="MR03529"/>
    <x v="0"/>
    <x v="1674"/>
    <n v="0"/>
    <x v="0"/>
    <x v="0"/>
    <s v="UN"/>
    <n v="36"/>
    <n v="2"/>
    <n v="79011.667000000001"/>
    <n v="158023.334"/>
  </r>
  <r>
    <s v="MR03534"/>
    <x v="0"/>
    <x v="1675"/>
    <n v="0"/>
    <x v="1"/>
    <x v="1"/>
    <s v="UN"/>
    <n v="36"/>
    <n v="3"/>
    <n v="2056"/>
    <n v="6168"/>
  </r>
  <r>
    <s v="MR03536"/>
    <x v="0"/>
    <x v="1676"/>
    <n v="0"/>
    <x v="12"/>
    <x v="12"/>
    <s v="UN"/>
    <n v="36"/>
    <n v="1"/>
    <n v="126630"/>
    <n v="126630"/>
  </r>
  <r>
    <s v="MR03539"/>
    <x v="0"/>
    <x v="1677"/>
    <n v="0"/>
    <x v="17"/>
    <x v="17"/>
    <s v="UN"/>
    <n v="36"/>
    <n v="24"/>
    <n v="3945.0120000000002"/>
    <n v="94680.288"/>
  </r>
  <r>
    <s v="MR03540"/>
    <x v="0"/>
    <x v="1678"/>
    <n v="0"/>
    <x v="17"/>
    <x v="17"/>
    <s v="UN"/>
    <n v="36"/>
    <n v="9"/>
    <n v="7532.5450000000001"/>
    <n v="67792.904999999999"/>
  </r>
  <r>
    <s v="MR03541"/>
    <x v="0"/>
    <x v="1679"/>
    <n v="0"/>
    <x v="17"/>
    <x v="17"/>
    <s v="UN"/>
    <n v="36"/>
    <n v="9"/>
    <n v="990.399"/>
    <n v="8913.5910000000003"/>
  </r>
  <r>
    <s v="MR03544"/>
    <x v="0"/>
    <x v="1680"/>
    <n v="0"/>
    <x v="0"/>
    <x v="0"/>
    <s v="UN"/>
    <n v="36"/>
    <n v="1"/>
    <n v="614412.549"/>
    <n v="614412.549"/>
  </r>
  <r>
    <s v="MR03545"/>
    <x v="0"/>
    <x v="1681"/>
    <n v="0"/>
    <x v="0"/>
    <x v="0"/>
    <s v="UN"/>
    <n v="36"/>
    <n v="1"/>
    <n v="180000"/>
    <n v="180000"/>
  </r>
  <r>
    <s v="MR03546"/>
    <x v="0"/>
    <x v="1682"/>
    <n v="0"/>
    <x v="0"/>
    <x v="0"/>
    <s v="UN"/>
    <n v="36"/>
    <n v="1"/>
    <n v="248800"/>
    <n v="248800"/>
  </r>
  <r>
    <s v="MR03553"/>
    <x v="0"/>
    <x v="1683"/>
    <n v="0"/>
    <x v="6"/>
    <x v="6"/>
    <s v="UN"/>
    <n v="36"/>
    <n v="1"/>
    <n v="1507.5"/>
    <n v="1507.5"/>
  </r>
  <r>
    <s v="MR03554"/>
    <x v="0"/>
    <x v="1684"/>
    <n v="0"/>
    <x v="6"/>
    <x v="6"/>
    <s v="UN"/>
    <n v="36"/>
    <n v="4"/>
    <n v="7645"/>
    <n v="30580"/>
  </r>
  <r>
    <s v="MR03555"/>
    <x v="0"/>
    <x v="1685"/>
    <n v="0"/>
    <x v="6"/>
    <x v="6"/>
    <s v="UN"/>
    <n v="36"/>
    <n v="2"/>
    <n v="12864"/>
    <n v="25728"/>
  </r>
  <r>
    <s v="MR03557"/>
    <x v="0"/>
    <x v="1686"/>
    <n v="0"/>
    <x v="0"/>
    <x v="0"/>
    <s v="UN"/>
    <n v="36"/>
    <n v="2"/>
    <n v="117585"/>
    <n v="235170"/>
  </r>
  <r>
    <s v="MR03558"/>
    <x v="0"/>
    <x v="1687"/>
    <n v="0"/>
    <x v="8"/>
    <x v="8"/>
    <s v="UN"/>
    <n v="36"/>
    <n v="3"/>
    <n v="83134.375"/>
    <n v="249403.125"/>
  </r>
  <r>
    <s v="MR03559"/>
    <x v="0"/>
    <x v="1688"/>
    <n v="0"/>
    <x v="8"/>
    <x v="8"/>
    <s v="UN"/>
    <n v="36"/>
    <n v="1"/>
    <n v="367500"/>
    <n v="367500"/>
  </r>
  <r>
    <s v="MR03560"/>
    <x v="0"/>
    <x v="1689"/>
    <n v="0"/>
    <x v="8"/>
    <x v="8"/>
    <s v="UN"/>
    <n v="36"/>
    <n v="3"/>
    <n v="32800"/>
    <n v="98400"/>
  </r>
  <r>
    <s v="MR03561"/>
    <x v="0"/>
    <x v="1690"/>
    <n v="0"/>
    <x v="8"/>
    <x v="8"/>
    <s v="UN"/>
    <n v="36"/>
    <n v="2"/>
    <n v="204050"/>
    <n v="408100"/>
  </r>
  <r>
    <s v="MR03562"/>
    <x v="0"/>
    <x v="1691"/>
    <n v="0"/>
    <x v="12"/>
    <x v="12"/>
    <s v="UN"/>
    <n v="36"/>
    <n v="5"/>
    <n v="11470.909"/>
    <n v="57354.544999999998"/>
  </r>
  <r>
    <s v="MR03566"/>
    <x v="0"/>
    <x v="1692"/>
    <n v="0"/>
    <x v="0"/>
    <x v="0"/>
    <s v="UN"/>
    <n v="36"/>
    <n v="14"/>
    <n v="16457.75"/>
    <n v="230408.5"/>
  </r>
  <r>
    <s v="MR03571"/>
    <x v="0"/>
    <x v="1693"/>
    <n v="0"/>
    <x v="5"/>
    <x v="5"/>
    <s v="UN"/>
    <n v="36"/>
    <n v="1"/>
    <n v="502450"/>
    <n v="502450"/>
  </r>
  <r>
    <s v="MR03574"/>
    <x v="0"/>
    <x v="1694"/>
    <n v="0"/>
    <x v="0"/>
    <x v="0"/>
    <s v="UN"/>
    <n v="36"/>
    <n v="1"/>
    <n v="6292729.8229999999"/>
    <n v="6292729.8229999999"/>
  </r>
  <r>
    <s v="MR03576"/>
    <x v="0"/>
    <x v="1695"/>
    <n v="0"/>
    <x v="0"/>
    <x v="0"/>
    <s v="UN"/>
    <n v="36"/>
    <n v="4"/>
    <n v="21500"/>
    <n v="86000"/>
  </r>
  <r>
    <s v="MR03582"/>
    <x v="0"/>
    <x v="1696"/>
    <n v="0"/>
    <x v="8"/>
    <x v="8"/>
    <s v="UN"/>
    <n v="36"/>
    <n v="1"/>
    <n v="91957.5"/>
    <n v="91957.5"/>
  </r>
  <r>
    <s v="MR03585"/>
    <x v="0"/>
    <x v="1697"/>
    <n v="0"/>
    <x v="0"/>
    <x v="0"/>
    <s v="UN"/>
    <n v="36"/>
    <n v="8"/>
    <n v="5000"/>
    <n v="40000"/>
  </r>
  <r>
    <s v="MR03587"/>
    <x v="0"/>
    <x v="1698"/>
    <n v="0"/>
    <x v="6"/>
    <x v="6"/>
    <s v="UN"/>
    <n v="36"/>
    <n v="8"/>
    <n v="20000"/>
    <n v="160000"/>
  </r>
  <r>
    <s v="MR03607"/>
    <x v="0"/>
    <x v="1699"/>
    <n v="0"/>
    <x v="15"/>
    <x v="15"/>
    <s v="UN"/>
    <n v="36"/>
    <n v="1"/>
    <n v="190500"/>
    <n v="190500"/>
  </r>
  <r>
    <s v="MR03611"/>
    <x v="0"/>
    <x v="1700"/>
    <n v="0"/>
    <x v="0"/>
    <x v="0"/>
    <s v="UN"/>
    <n v="36"/>
    <n v="6"/>
    <n v="32662.5"/>
    <n v="195975"/>
  </r>
  <r>
    <s v="MR03615"/>
    <x v="0"/>
    <x v="1701"/>
    <n v="0"/>
    <x v="0"/>
    <x v="0"/>
    <s v="UN"/>
    <n v="36"/>
    <n v="12"/>
    <n v="17000"/>
    <n v="204000"/>
  </r>
  <r>
    <s v="MR03622"/>
    <x v="0"/>
    <x v="1702"/>
    <n v="0"/>
    <x v="20"/>
    <x v="20"/>
    <s v="UN"/>
    <n v="36"/>
    <n v="2"/>
    <n v="48833.332999999999"/>
    <n v="97666.665999999997"/>
  </r>
  <r>
    <s v="MR03630"/>
    <x v="0"/>
    <x v="1703"/>
    <n v="0"/>
    <x v="7"/>
    <x v="7"/>
    <s v="UN"/>
    <n v="36"/>
    <n v="1"/>
    <n v="158500"/>
    <n v="158500"/>
  </r>
  <r>
    <s v="MR03634"/>
    <x v="0"/>
    <x v="1704"/>
    <n v="0"/>
    <x v="20"/>
    <x v="20"/>
    <s v="UN"/>
    <n v="36"/>
    <n v="1"/>
    <n v="244300"/>
    <n v="244300"/>
  </r>
  <r>
    <s v="MR03655"/>
    <x v="0"/>
    <x v="1705"/>
    <n v="0"/>
    <x v="0"/>
    <x v="0"/>
    <s v="UN"/>
    <n v="36"/>
    <n v="4"/>
    <n v="396005.58799999999"/>
    <n v="1584022.352"/>
  </r>
  <r>
    <s v="MR03661"/>
    <x v="0"/>
    <x v="1706"/>
    <n v="0"/>
    <x v="20"/>
    <x v="20"/>
    <s v="UN"/>
    <n v="36"/>
    <n v="29"/>
    <n v="8000"/>
    <n v="232000"/>
  </r>
  <r>
    <s v="MR03681"/>
    <x v="0"/>
    <x v="1707"/>
    <n v="0"/>
    <x v="20"/>
    <x v="20"/>
    <s v="UN"/>
    <n v="36"/>
    <n v="2"/>
    <n v="1380000"/>
    <n v="2760000"/>
  </r>
  <r>
    <s v="MR03689"/>
    <x v="0"/>
    <x v="1708"/>
    <n v="0"/>
    <x v="0"/>
    <x v="0"/>
    <s v="UN"/>
    <n v="36"/>
    <n v="24"/>
    <n v="300"/>
    <n v="7200"/>
  </r>
  <r>
    <s v="MR03699"/>
    <x v="0"/>
    <x v="1709"/>
    <n v="0"/>
    <x v="0"/>
    <x v="0"/>
    <s v="UN"/>
    <n v="36"/>
    <n v="7"/>
    <n v="5462.9629999999997"/>
    <n v="38240.740999999995"/>
  </r>
  <r>
    <s v="MR03702"/>
    <x v="0"/>
    <x v="1710"/>
    <n v="0"/>
    <x v="9"/>
    <x v="9"/>
    <s v="UN"/>
    <n v="36"/>
    <n v="3"/>
    <n v="55000"/>
    <n v="165000"/>
  </r>
  <r>
    <s v="MR03724"/>
    <x v="0"/>
    <x v="1711"/>
    <n v="0"/>
    <x v="0"/>
    <x v="0"/>
    <s v="UN"/>
    <n v="36"/>
    <n v="14"/>
    <n v="5025"/>
    <n v="70350"/>
  </r>
  <r>
    <s v="MR03725"/>
    <x v="0"/>
    <x v="1712"/>
    <n v="0"/>
    <x v="8"/>
    <x v="8"/>
    <s v="UN"/>
    <n v="36"/>
    <n v="8"/>
    <n v="7765.152"/>
    <n v="62121.216"/>
  </r>
  <r>
    <s v="MR03727"/>
    <x v="0"/>
    <x v="1713"/>
    <n v="0"/>
    <x v="0"/>
    <x v="0"/>
    <s v="UN"/>
    <n v="36"/>
    <n v="4"/>
    <n v="138160"/>
    <n v="552640"/>
  </r>
  <r>
    <s v="MR03732"/>
    <x v="0"/>
    <x v="1714"/>
    <n v="0"/>
    <x v="9"/>
    <x v="9"/>
    <s v="UN"/>
    <n v="36"/>
    <n v="2"/>
    <n v="78892.5"/>
    <n v="157785"/>
  </r>
  <r>
    <s v="MR03733"/>
    <x v="0"/>
    <x v="1715"/>
    <n v="0"/>
    <x v="2"/>
    <x v="2"/>
    <s v="UN"/>
    <n v="36"/>
    <n v="1"/>
    <n v="175000"/>
    <n v="175000"/>
  </r>
  <r>
    <s v="MR03741"/>
    <x v="0"/>
    <x v="1716"/>
    <n v="0"/>
    <x v="20"/>
    <x v="20"/>
    <s v="UN"/>
    <n v="36"/>
    <n v="4"/>
    <n v="352500"/>
    <n v="1410000"/>
  </r>
  <r>
    <s v="MR03750"/>
    <x v="0"/>
    <x v="1717"/>
    <n v="0"/>
    <x v="20"/>
    <x v="20"/>
    <s v="UN"/>
    <n v="36"/>
    <n v="40"/>
    <n v="24000"/>
    <n v="960000"/>
  </r>
  <r>
    <s v="MR03771"/>
    <x v="0"/>
    <x v="1718"/>
    <n v="0"/>
    <x v="0"/>
    <x v="0"/>
    <s v="UN"/>
    <n v="36"/>
    <n v="2"/>
    <n v="92102.619000000006"/>
    <n v="184205.23800000001"/>
  </r>
  <r>
    <s v="MR03772"/>
    <x v="0"/>
    <x v="1719"/>
    <n v="0"/>
    <x v="20"/>
    <x v="20"/>
    <s v="UN"/>
    <n v="36"/>
    <n v="2"/>
    <n v="75000"/>
    <n v="150000"/>
  </r>
  <r>
    <s v="MR03775"/>
    <x v="0"/>
    <x v="1720"/>
    <n v="0"/>
    <x v="0"/>
    <x v="0"/>
    <s v="UN"/>
    <n v="36"/>
    <n v="1"/>
    <n v="220000"/>
    <n v="220000"/>
  </r>
  <r>
    <s v="MR03786"/>
    <x v="0"/>
    <x v="1721"/>
    <n v="0"/>
    <x v="0"/>
    <x v="0"/>
    <s v="UN"/>
    <n v="36"/>
    <n v="5"/>
    <n v="114090.909"/>
    <n v="570454.54500000004"/>
  </r>
  <r>
    <s v="MR03800"/>
    <x v="0"/>
    <x v="1722"/>
    <n v="0"/>
    <x v="0"/>
    <x v="0"/>
    <s v="UN"/>
    <n v="36"/>
    <n v="5"/>
    <n v="143125"/>
    <n v="715625"/>
  </r>
  <r>
    <s v="MR03803"/>
    <x v="0"/>
    <x v="1723"/>
    <n v="0"/>
    <x v="7"/>
    <x v="7"/>
    <s v="UN"/>
    <n v="36"/>
    <n v="14"/>
    <n v="15000"/>
    <n v="210000"/>
  </r>
  <r>
    <s v="MR03808"/>
    <x v="0"/>
    <x v="1724"/>
    <n v="0"/>
    <x v="7"/>
    <x v="7"/>
    <s v="UN"/>
    <n v="36"/>
    <n v="2"/>
    <n v="68000"/>
    <n v="136000"/>
  </r>
  <r>
    <s v="MR03815"/>
    <x v="0"/>
    <x v="1725"/>
    <n v="0"/>
    <x v="6"/>
    <x v="6"/>
    <s v="UN"/>
    <n v="36"/>
    <n v="2"/>
    <n v="1959.2439999999999"/>
    <n v="3918.4879999999998"/>
  </r>
  <r>
    <s v="MR03822"/>
    <x v="0"/>
    <x v="1726"/>
    <n v="0"/>
    <x v="17"/>
    <x v="17"/>
    <s v="UN"/>
    <n v="36"/>
    <n v="2"/>
    <n v="140000"/>
    <n v="280000"/>
  </r>
  <r>
    <s v="MR03828"/>
    <x v="0"/>
    <x v="1727"/>
    <n v="0"/>
    <x v="0"/>
    <x v="0"/>
    <s v="UN"/>
    <n v="36"/>
    <n v="5"/>
    <n v="50000"/>
    <n v="250000"/>
  </r>
  <r>
    <s v="MR03830"/>
    <x v="0"/>
    <x v="1728"/>
    <n v="0"/>
    <x v="0"/>
    <x v="0"/>
    <s v="UN"/>
    <n v="36"/>
    <n v="11"/>
    <n v="14742.067999999999"/>
    <n v="162162.74799999999"/>
  </r>
  <r>
    <s v="MR03846"/>
    <x v="0"/>
    <x v="1729"/>
    <n v="0"/>
    <x v="20"/>
    <x v="20"/>
    <s v="UN"/>
    <n v="36"/>
    <n v="3"/>
    <n v="40000"/>
    <n v="120000"/>
  </r>
  <r>
    <s v="MR03883"/>
    <x v="0"/>
    <x v="1730"/>
    <n v="0"/>
    <x v="0"/>
    <x v="0"/>
    <s v="UN"/>
    <n v="36"/>
    <n v="1"/>
    <n v="314000"/>
    <n v="314000"/>
  </r>
  <r>
    <s v="MR03885"/>
    <x v="0"/>
    <x v="1731"/>
    <n v="0"/>
    <x v="20"/>
    <x v="20"/>
    <s v="UN"/>
    <n v="36"/>
    <n v="2"/>
    <n v="0"/>
    <n v="0"/>
  </r>
  <r>
    <s v="MR03938"/>
    <x v="0"/>
    <x v="1732"/>
    <n v="0"/>
    <x v="15"/>
    <x v="15"/>
    <s v="UN"/>
    <n v="36"/>
    <n v="3"/>
    <n v="134150"/>
    <n v="402450"/>
  </r>
  <r>
    <s v="MR03957"/>
    <x v="0"/>
    <x v="1733"/>
    <n v="0"/>
    <x v="1"/>
    <x v="1"/>
    <s v="UN"/>
    <n v="36"/>
    <n v="1"/>
    <n v="312666.66700000002"/>
    <n v="312666.66700000002"/>
  </r>
  <r>
    <s v="MR03966"/>
    <x v="0"/>
    <x v="1734"/>
    <n v="0"/>
    <x v="17"/>
    <x v="17"/>
    <s v="UN"/>
    <n v="36"/>
    <n v="2"/>
    <n v="118590"/>
    <n v="237180"/>
  </r>
  <r>
    <s v="MR04013"/>
    <x v="0"/>
    <x v="1735"/>
    <n v="0"/>
    <x v="7"/>
    <x v="7"/>
    <s v="UN"/>
    <n v="36"/>
    <n v="3"/>
    <n v="25125"/>
    <n v="75375"/>
  </r>
  <r>
    <s v="MR04022"/>
    <x v="0"/>
    <x v="1736"/>
    <n v="0"/>
    <x v="0"/>
    <x v="0"/>
    <s v="UN"/>
    <n v="36"/>
    <n v="2"/>
    <n v="147000"/>
    <n v="294000"/>
  </r>
  <r>
    <s v="MR04035"/>
    <x v="0"/>
    <x v="1737"/>
    <n v="0"/>
    <x v="0"/>
    <x v="0"/>
    <s v="UN"/>
    <n v="36"/>
    <n v="1"/>
    <n v="1313833.5589999999"/>
    <n v="1313833.5589999999"/>
  </r>
  <r>
    <s v="MR04055"/>
    <x v="0"/>
    <x v="1738"/>
    <n v="0"/>
    <x v="0"/>
    <x v="0"/>
    <s v="UN"/>
    <n v="36"/>
    <n v="4"/>
    <n v="1900"/>
    <n v="7600"/>
  </r>
  <r>
    <s v="MR04079"/>
    <x v="0"/>
    <x v="1739"/>
    <n v="0"/>
    <x v="20"/>
    <x v="20"/>
    <s v="UN"/>
    <n v="36"/>
    <n v="1"/>
    <n v="150000"/>
    <n v="150000"/>
  </r>
  <r>
    <s v="MR04104"/>
    <x v="0"/>
    <x v="1740"/>
    <n v="0"/>
    <x v="0"/>
    <x v="0"/>
    <s v="UN"/>
    <n v="36"/>
    <n v="10"/>
    <n v="28625"/>
    <n v="286250"/>
  </r>
  <r>
    <s v="MR04114"/>
    <x v="0"/>
    <x v="1741"/>
    <n v="0"/>
    <x v="0"/>
    <x v="0"/>
    <s v="UN"/>
    <n v="36"/>
    <n v="3"/>
    <n v="226583.33300000001"/>
    <n v="679749.99900000007"/>
  </r>
  <r>
    <s v="MR04115"/>
    <x v="0"/>
    <x v="1742"/>
    <n v="0"/>
    <x v="0"/>
    <x v="0"/>
    <s v="UN"/>
    <n v="36"/>
    <n v="1"/>
    <n v="138000"/>
    <n v="138000"/>
  </r>
  <r>
    <s v="MR04133"/>
    <x v="0"/>
    <x v="1743"/>
    <n v="0"/>
    <x v="8"/>
    <x v="8"/>
    <s v="UN"/>
    <n v="36"/>
    <n v="5"/>
    <n v="68162.5"/>
    <n v="340812.5"/>
  </r>
  <r>
    <s v="MR04142"/>
    <x v="0"/>
    <x v="1744"/>
    <n v="0"/>
    <x v="14"/>
    <x v="14"/>
    <s v="UN"/>
    <n v="36"/>
    <n v="1"/>
    <n v="437175"/>
    <n v="437175"/>
  </r>
  <r>
    <s v="MR04146"/>
    <x v="0"/>
    <x v="1745"/>
    <n v="0"/>
    <x v="20"/>
    <x v="20"/>
    <s v="UN"/>
    <n v="36"/>
    <n v="1"/>
    <n v="280000"/>
    <n v="280000"/>
  </r>
  <r>
    <s v="MR04177"/>
    <x v="0"/>
    <x v="1746"/>
    <n v="0"/>
    <x v="14"/>
    <x v="14"/>
    <s v="UN"/>
    <n v="36"/>
    <n v="1"/>
    <n v="136680"/>
    <n v="136680"/>
  </r>
  <r>
    <s v="MR04187"/>
    <x v="0"/>
    <x v="1747"/>
    <n v="0"/>
    <x v="12"/>
    <x v="12"/>
    <s v="UN"/>
    <n v="36"/>
    <n v="1"/>
    <n v="417550"/>
    <n v="417550"/>
  </r>
  <r>
    <s v="MR04201"/>
    <x v="0"/>
    <x v="1748"/>
    <n v="0"/>
    <x v="14"/>
    <x v="14"/>
    <s v="UN"/>
    <n v="36"/>
    <n v="1"/>
    <n v="64000"/>
    <n v="64000"/>
  </r>
  <r>
    <s v="MR04212"/>
    <x v="0"/>
    <x v="1749"/>
    <n v="0"/>
    <x v="14"/>
    <x v="14"/>
    <s v="UN"/>
    <n v="36"/>
    <n v="1"/>
    <n v="140000"/>
    <n v="140000"/>
  </r>
  <r>
    <s v="MR04237"/>
    <x v="0"/>
    <x v="1750"/>
    <n v="0"/>
    <x v="1"/>
    <x v="1"/>
    <s v="UN"/>
    <n v="36"/>
    <n v="1"/>
    <n v="580011.67000000004"/>
    <n v="580011.67000000004"/>
  </r>
  <r>
    <s v="MR04249"/>
    <x v="0"/>
    <x v="1751"/>
    <n v="0"/>
    <x v="0"/>
    <x v="0"/>
    <s v="UN"/>
    <n v="36"/>
    <n v="1"/>
    <n v="790000"/>
    <n v="790000"/>
  </r>
  <r>
    <s v="MR04262"/>
    <x v="0"/>
    <x v="1752"/>
    <n v="0"/>
    <x v="0"/>
    <x v="0"/>
    <s v="UN"/>
    <n v="36"/>
    <n v="1"/>
    <n v="190000"/>
    <n v="190000"/>
  </r>
  <r>
    <s v="MR04267"/>
    <x v="0"/>
    <x v="1753"/>
    <n v="0"/>
    <x v="0"/>
    <x v="0"/>
    <s v="UN"/>
    <n v="36"/>
    <n v="1"/>
    <n v="80155"/>
    <n v="80155"/>
  </r>
  <r>
    <s v="MR04305"/>
    <x v="0"/>
    <x v="1754"/>
    <n v="0"/>
    <x v="20"/>
    <x v="20"/>
    <s v="UN"/>
    <n v="36"/>
    <n v="1"/>
    <n v="51159.294999999998"/>
    <n v="51159.294999999998"/>
  </r>
  <r>
    <s v="MR04311"/>
    <x v="0"/>
    <x v="1755"/>
    <n v="0"/>
    <x v="22"/>
    <x v="22"/>
    <s v="UN"/>
    <n v="36"/>
    <n v="1"/>
    <n v="9888.5"/>
    <n v="9888.5"/>
  </r>
  <r>
    <s v="MR04344"/>
    <x v="0"/>
    <x v="1756"/>
    <n v="0"/>
    <x v="20"/>
    <x v="20"/>
    <s v="UN"/>
    <n v="36"/>
    <n v="2"/>
    <n v="195300"/>
    <n v="390600"/>
  </r>
  <r>
    <s v="MR04359"/>
    <x v="0"/>
    <x v="1757"/>
    <n v="0"/>
    <x v="20"/>
    <x v="20"/>
    <s v="UN"/>
    <n v="36"/>
    <n v="20"/>
    <n v="3942.857"/>
    <n v="78857.14"/>
  </r>
  <r>
    <s v="MR04392"/>
    <x v="0"/>
    <x v="1758"/>
    <n v="0"/>
    <x v="5"/>
    <x v="5"/>
    <s v="UN"/>
    <n v="36"/>
    <n v="2"/>
    <n v="1023878.0209999999"/>
    <n v="2047756.0419999999"/>
  </r>
  <r>
    <s v="MR04393"/>
    <x v="0"/>
    <x v="1759"/>
    <n v="0"/>
    <x v="5"/>
    <x v="5"/>
    <s v="UN"/>
    <n v="36"/>
    <n v="1"/>
    <n v="710891.83"/>
    <n v="710891.83"/>
  </r>
  <r>
    <s v="MR04582"/>
    <x v="0"/>
    <x v="1760"/>
    <n v="0"/>
    <x v="16"/>
    <x v="16"/>
    <s v="UN"/>
    <n v="36"/>
    <n v="1"/>
    <n v="353726.02100000001"/>
    <n v="353726.02100000001"/>
  </r>
  <r>
    <s v="MR04584"/>
    <x v="0"/>
    <x v="1761"/>
    <n v="0"/>
    <x v="16"/>
    <x v="16"/>
    <s v="UN"/>
    <n v="36"/>
    <n v="1"/>
    <n v="353726.02100000001"/>
    <n v="353726.02100000001"/>
  </r>
  <r>
    <s v="MR04630"/>
    <x v="0"/>
    <x v="1762"/>
    <n v="0"/>
    <x v="16"/>
    <x v="16"/>
    <s v="UN"/>
    <n v="36"/>
    <n v="1"/>
    <n v="353726.02100000001"/>
    <n v="353726.02100000001"/>
  </r>
  <r>
    <s v="MR04635"/>
    <x v="0"/>
    <x v="1763"/>
    <n v="0"/>
    <x v="2"/>
    <x v="2"/>
    <s v="UN"/>
    <n v="36"/>
    <n v="3"/>
    <n v="795805.98499999999"/>
    <n v="2387417.9550000001"/>
  </r>
  <r>
    <s v="MR04641"/>
    <x v="0"/>
    <x v="1764"/>
    <n v="0"/>
    <x v="16"/>
    <x v="16"/>
    <s v="UN"/>
    <n v="36"/>
    <n v="1"/>
    <n v="453271.70299999998"/>
    <n v="453271.70299999998"/>
  </r>
  <r>
    <s v="MR04644"/>
    <x v="0"/>
    <x v="1765"/>
    <n v="0"/>
    <x v="16"/>
    <x v="16"/>
    <s v="UN"/>
    <n v="36"/>
    <n v="1"/>
    <n v="453271.70299999998"/>
    <n v="453271.70299999998"/>
  </r>
  <r>
    <s v="MR04645"/>
    <x v="0"/>
    <x v="1766"/>
    <n v="0"/>
    <x v="16"/>
    <x v="16"/>
    <s v="UN"/>
    <n v="36"/>
    <n v="1"/>
    <n v="453271.70299999998"/>
    <n v="453271.70299999998"/>
  </r>
  <r>
    <s v="MR04658"/>
    <x v="0"/>
    <x v="1767"/>
    <n v="0"/>
    <x v="20"/>
    <x v="20"/>
    <s v="UN"/>
    <n v="36"/>
    <n v="2"/>
    <n v="155775"/>
    <n v="311550"/>
  </r>
  <r>
    <s v="MR04661"/>
    <x v="0"/>
    <x v="1768"/>
    <n v="0"/>
    <x v="2"/>
    <x v="2"/>
    <s v="UN"/>
    <n v="36"/>
    <n v="2"/>
    <n v="1404909.3689999999"/>
    <n v="2809818.7379999999"/>
  </r>
  <r>
    <s v="MR04662"/>
    <x v="0"/>
    <x v="1769"/>
    <n v="0"/>
    <x v="2"/>
    <x v="2"/>
    <s v="UN"/>
    <n v="36"/>
    <n v="2"/>
    <n v="855051.78899999999"/>
    <n v="1710103.578"/>
  </r>
  <r>
    <s v="MR04664"/>
    <x v="0"/>
    <x v="1770"/>
    <n v="0"/>
    <x v="16"/>
    <x v="16"/>
    <s v="UN"/>
    <n v="36"/>
    <n v="6"/>
    <n v="108675"/>
    <n v="652050"/>
  </r>
  <r>
    <s v="MR04674"/>
    <x v="0"/>
    <x v="1771"/>
    <n v="0"/>
    <x v="16"/>
    <x v="16"/>
    <s v="UN"/>
    <n v="36"/>
    <n v="10"/>
    <n v="164429.266"/>
    <n v="1644292.6600000001"/>
  </r>
  <r>
    <s v="MR04677"/>
    <x v="0"/>
    <x v="1772"/>
    <n v="0"/>
    <x v="16"/>
    <x v="16"/>
    <s v="UN"/>
    <n v="36"/>
    <n v="5"/>
    <n v="133537.73499999999"/>
    <n v="667688.67499999993"/>
  </r>
  <r>
    <s v="MR04683"/>
    <x v="0"/>
    <x v="1773"/>
    <n v="0"/>
    <x v="16"/>
    <x v="16"/>
    <s v="UN"/>
    <n v="36"/>
    <n v="1"/>
    <n v="93000"/>
    <n v="93000"/>
  </r>
  <r>
    <s v="MR04685"/>
    <x v="0"/>
    <x v="1774"/>
    <n v="0"/>
    <x v="16"/>
    <x v="16"/>
    <s v="UN"/>
    <n v="36"/>
    <n v="2"/>
    <n v="76000"/>
    <n v="152000"/>
  </r>
  <r>
    <s v="MR04694"/>
    <x v="0"/>
    <x v="1775"/>
    <n v="1"/>
    <x v="22"/>
    <x v="22"/>
    <s v="UN"/>
    <n v="36"/>
    <n v="3"/>
    <n v="12332.444"/>
    <n v="36997.331999999995"/>
  </r>
  <r>
    <s v="MR04695"/>
    <x v="0"/>
    <x v="1776"/>
    <n v="0"/>
    <x v="22"/>
    <x v="22"/>
    <s v="UN"/>
    <n v="36"/>
    <n v="3"/>
    <n v="13976.625"/>
    <n v="41929.875"/>
  </r>
  <r>
    <s v="MR04698"/>
    <x v="0"/>
    <x v="1777"/>
    <n v="0"/>
    <x v="22"/>
    <x v="22"/>
    <s v="UN"/>
    <n v="36"/>
    <n v="2"/>
    <n v="8442"/>
    <n v="16884"/>
  </r>
  <r>
    <s v="MR04711"/>
    <x v="0"/>
    <x v="1778"/>
    <n v="26"/>
    <x v="22"/>
    <x v="22"/>
    <s v="UN"/>
    <n v="36"/>
    <n v="27"/>
    <n v="31759.258999999998"/>
    <n v="857499.9929999999"/>
  </r>
  <r>
    <s v="MR04712"/>
    <x v="0"/>
    <x v="1779"/>
    <n v="0"/>
    <x v="22"/>
    <x v="22"/>
    <s v="UN"/>
    <n v="36"/>
    <n v="1"/>
    <n v="180000"/>
    <n v="180000"/>
  </r>
  <r>
    <s v="MR04719"/>
    <x v="0"/>
    <x v="1780"/>
    <n v="0"/>
    <x v="0"/>
    <x v="0"/>
    <s v="UN"/>
    <n v="36"/>
    <n v="1"/>
    <n v="287430"/>
    <n v="287430"/>
  </r>
  <r>
    <s v="MR04736"/>
    <x v="0"/>
    <x v="1781"/>
    <n v="0"/>
    <x v="1"/>
    <x v="1"/>
    <s v="UN"/>
    <n v="36"/>
    <n v="1"/>
    <n v="910124.74800000002"/>
    <n v="910124.74800000002"/>
  </r>
  <r>
    <s v="MR04737"/>
    <x v="0"/>
    <x v="1782"/>
    <n v="0"/>
    <x v="2"/>
    <x v="2"/>
    <s v="UN"/>
    <n v="36"/>
    <n v="2"/>
    <n v="855051.78899999999"/>
    <n v="1710103.578"/>
  </r>
  <r>
    <s v="MR04738"/>
    <x v="0"/>
    <x v="1783"/>
    <n v="0"/>
    <x v="0"/>
    <x v="0"/>
    <s v="UN"/>
    <n v="36"/>
    <n v="1"/>
    <n v="393960"/>
    <n v="393960"/>
  </r>
  <r>
    <s v="MR04739"/>
    <x v="0"/>
    <x v="1784"/>
    <n v="0"/>
    <x v="0"/>
    <x v="0"/>
    <s v="UN"/>
    <n v="36"/>
    <n v="1"/>
    <n v="276375"/>
    <n v="276375"/>
  </r>
  <r>
    <s v="MR04743"/>
    <x v="0"/>
    <x v="1785"/>
    <n v="0"/>
    <x v="0"/>
    <x v="0"/>
    <s v="UN"/>
    <n v="36"/>
    <n v="1"/>
    <n v="520000"/>
    <n v="520000"/>
  </r>
  <r>
    <s v="MR04754"/>
    <x v="0"/>
    <x v="1786"/>
    <n v="0"/>
    <x v="5"/>
    <x v="5"/>
    <s v="UN"/>
    <n v="36"/>
    <n v="1"/>
    <n v="146076.75"/>
    <n v="146076.75"/>
  </r>
  <r>
    <s v="MR04829"/>
    <x v="0"/>
    <x v="1787"/>
    <n v="0"/>
    <x v="1"/>
    <x v="1"/>
    <s v="UN"/>
    <n v="36"/>
    <n v="1"/>
    <n v="238788"/>
    <n v="238788"/>
  </r>
  <r>
    <s v="MR04831"/>
    <x v="0"/>
    <x v="1788"/>
    <n v="0"/>
    <x v="1"/>
    <x v="1"/>
    <s v="UN"/>
    <n v="36"/>
    <n v="6"/>
    <n v="578.85900000000004"/>
    <n v="3473.1540000000005"/>
  </r>
  <r>
    <s v="MR04834"/>
    <x v="0"/>
    <x v="1789"/>
    <n v="0"/>
    <x v="20"/>
    <x v="20"/>
    <s v="UN"/>
    <n v="36"/>
    <n v="2"/>
    <n v="10331"/>
    <n v="20662"/>
  </r>
  <r>
    <s v="MR04846"/>
    <x v="0"/>
    <x v="1790"/>
    <n v="0"/>
    <x v="0"/>
    <x v="0"/>
    <s v="UN"/>
    <n v="36"/>
    <n v="4"/>
    <n v="168277.2"/>
    <n v="673108.8"/>
  </r>
  <r>
    <s v="MR04854"/>
    <x v="0"/>
    <x v="1791"/>
    <n v="0"/>
    <x v="1"/>
    <x v="1"/>
    <s v="UN"/>
    <n v="36"/>
    <n v="17"/>
    <n v="11068.418"/>
    <n v="188163.106"/>
  </r>
  <r>
    <s v="MR04857"/>
    <x v="0"/>
    <x v="1792"/>
    <n v="0"/>
    <x v="1"/>
    <x v="1"/>
    <s v="UN"/>
    <n v="36"/>
    <n v="1"/>
    <n v="8800"/>
    <n v="8800"/>
  </r>
  <r>
    <s v="MR04862"/>
    <x v="0"/>
    <x v="1793"/>
    <n v="0"/>
    <x v="5"/>
    <x v="5"/>
    <s v="UN"/>
    <n v="36"/>
    <n v="1"/>
    <n v="275000"/>
    <n v="275000"/>
  </r>
  <r>
    <s v="MR04864"/>
    <x v="0"/>
    <x v="1794"/>
    <n v="0"/>
    <x v="4"/>
    <x v="4"/>
    <s v="UN"/>
    <n v="36"/>
    <n v="2"/>
    <n v="111287.647"/>
    <n v="222575.29399999999"/>
  </r>
  <r>
    <s v="MR04867"/>
    <x v="0"/>
    <x v="1795"/>
    <n v="0"/>
    <x v="4"/>
    <x v="4"/>
    <s v="UN"/>
    <n v="36"/>
    <n v="1"/>
    <n v="2100117.4559999998"/>
    <n v="2100117.4559999998"/>
  </r>
  <r>
    <s v="MR04869"/>
    <x v="0"/>
    <x v="1796"/>
    <n v="0"/>
    <x v="4"/>
    <x v="4"/>
    <s v="UN"/>
    <n v="36"/>
    <n v="3"/>
    <n v="31896.232"/>
    <n v="95688.695999999996"/>
  </r>
  <r>
    <s v="MR04872"/>
    <x v="0"/>
    <x v="1797"/>
    <n v="0"/>
    <x v="4"/>
    <x v="4"/>
    <s v="UN"/>
    <n v="36"/>
    <n v="3"/>
    <n v="1859069.45"/>
    <n v="5577208.3499999996"/>
  </r>
  <r>
    <s v="MR04874"/>
    <x v="0"/>
    <x v="1798"/>
    <n v="0"/>
    <x v="4"/>
    <x v="4"/>
    <s v="UN"/>
    <n v="36"/>
    <n v="1"/>
    <n v="1132726.666"/>
    <n v="1132726.666"/>
  </r>
  <r>
    <s v="MR04876"/>
    <x v="0"/>
    <x v="1799"/>
    <n v="0"/>
    <x v="4"/>
    <x v="4"/>
    <s v="UN"/>
    <n v="36"/>
    <n v="1"/>
    <n v="1811659.1089999999"/>
    <n v="1811659.1089999999"/>
  </r>
  <r>
    <s v="MR04879"/>
    <x v="0"/>
    <x v="1800"/>
    <n v="0"/>
    <x v="4"/>
    <x v="4"/>
    <s v="UN"/>
    <n v="36"/>
    <n v="1"/>
    <n v="1086995.4580000001"/>
    <n v="1086995.4580000001"/>
  </r>
  <r>
    <s v="MR04880"/>
    <x v="0"/>
    <x v="1801"/>
    <n v="0"/>
    <x v="4"/>
    <x v="4"/>
    <s v="UN"/>
    <n v="36"/>
    <n v="1"/>
    <n v="166117.606"/>
    <n v="166117.606"/>
  </r>
  <r>
    <s v="MR04882"/>
    <x v="0"/>
    <x v="1802"/>
    <n v="0"/>
    <x v="9"/>
    <x v="9"/>
    <s v="UN"/>
    <n v="36"/>
    <n v="10"/>
    <n v="371599.527"/>
    <n v="3715995.27"/>
  </r>
  <r>
    <s v="MR04883"/>
    <x v="0"/>
    <x v="1803"/>
    <n v="0"/>
    <x v="8"/>
    <x v="8"/>
    <s v="UN"/>
    <n v="36"/>
    <n v="3"/>
    <n v="116922.257"/>
    <n v="350766.77100000001"/>
  </r>
  <r>
    <s v="MR04885"/>
    <x v="0"/>
    <x v="1804"/>
    <n v="0"/>
    <x v="0"/>
    <x v="0"/>
    <s v="UN"/>
    <n v="36"/>
    <n v="16"/>
    <n v="1126.0830000000001"/>
    <n v="18017.328000000001"/>
  </r>
  <r>
    <s v="MR04891"/>
    <x v="0"/>
    <x v="1805"/>
    <n v="0"/>
    <x v="8"/>
    <x v="8"/>
    <s v="UN"/>
    <n v="36"/>
    <n v="2"/>
    <n v="26637.641"/>
    <n v="53275.281999999999"/>
  </r>
  <r>
    <s v="MR04892"/>
    <x v="0"/>
    <x v="1806"/>
    <n v="0"/>
    <x v="8"/>
    <x v="8"/>
    <s v="UN"/>
    <n v="36"/>
    <n v="1"/>
    <n v="68263.407999999996"/>
    <n v="68263.407999999996"/>
  </r>
  <r>
    <s v="MR04894"/>
    <x v="0"/>
    <x v="1807"/>
    <n v="0"/>
    <x v="7"/>
    <x v="7"/>
    <s v="UN"/>
    <n v="36"/>
    <n v="20"/>
    <n v="572.44299999999998"/>
    <n v="11448.86"/>
  </r>
  <r>
    <s v="MR04897"/>
    <x v="0"/>
    <x v="1808"/>
    <n v="0"/>
    <x v="0"/>
    <x v="0"/>
    <s v="UN"/>
    <n v="36"/>
    <n v="6"/>
    <n v="255.29300000000001"/>
    <n v="1531.758"/>
  </r>
  <r>
    <s v="MR04898"/>
    <x v="0"/>
    <x v="1809"/>
    <n v="0"/>
    <x v="8"/>
    <x v="8"/>
    <s v="UN"/>
    <n v="36"/>
    <n v="1"/>
    <n v="154782.51199999999"/>
    <n v="154782.51199999999"/>
  </r>
  <r>
    <s v="MR04899"/>
    <x v="0"/>
    <x v="1810"/>
    <n v="0"/>
    <x v="8"/>
    <x v="8"/>
    <s v="UN"/>
    <n v="36"/>
    <n v="2"/>
    <n v="59894"/>
    <n v="119788"/>
  </r>
  <r>
    <s v="MR04901"/>
    <x v="0"/>
    <x v="1811"/>
    <n v="0"/>
    <x v="2"/>
    <x v="2"/>
    <s v="UN"/>
    <n v="36"/>
    <n v="2"/>
    <n v="297401.75599999999"/>
    <n v="594803.51199999999"/>
  </r>
  <r>
    <s v="MR04902"/>
    <x v="0"/>
    <x v="1812"/>
    <n v="0"/>
    <x v="8"/>
    <x v="8"/>
    <s v="UN"/>
    <n v="36"/>
    <n v="8"/>
    <n v="185623.84899999999"/>
    <n v="1484990.7919999999"/>
  </r>
  <r>
    <s v="MR04903"/>
    <x v="0"/>
    <x v="1813"/>
    <n v="0"/>
    <x v="8"/>
    <x v="8"/>
    <s v="UN"/>
    <n v="36"/>
    <n v="2"/>
    <n v="9764.2080000000005"/>
    <n v="19528.416000000001"/>
  </r>
  <r>
    <s v="MR04904"/>
    <x v="0"/>
    <x v="1814"/>
    <n v="0"/>
    <x v="8"/>
    <x v="8"/>
    <s v="UN"/>
    <n v="36"/>
    <n v="1"/>
    <n v="151951.06"/>
    <n v="151951.06"/>
  </r>
  <r>
    <s v="MR04908"/>
    <x v="0"/>
    <x v="1815"/>
    <n v="0"/>
    <x v="8"/>
    <x v="8"/>
    <s v="UN"/>
    <n v="36"/>
    <n v="2"/>
    <n v="12205.268"/>
    <n v="24410.536"/>
  </r>
  <r>
    <s v="MR04909"/>
    <x v="0"/>
    <x v="1816"/>
    <n v="0"/>
    <x v="8"/>
    <x v="8"/>
    <s v="UN"/>
    <n v="36"/>
    <n v="6"/>
    <n v="106070.50199999999"/>
    <n v="636423.01199999999"/>
  </r>
  <r>
    <s v="MR04910"/>
    <x v="0"/>
    <x v="1817"/>
    <n v="0"/>
    <x v="8"/>
    <x v="8"/>
    <s v="UN"/>
    <n v="36"/>
    <n v="2"/>
    <n v="48000"/>
    <n v="96000"/>
  </r>
  <r>
    <s v="MR04911"/>
    <x v="0"/>
    <x v="1818"/>
    <n v="0"/>
    <x v="8"/>
    <x v="8"/>
    <s v="UN"/>
    <n v="36"/>
    <n v="2"/>
    <n v="39056.858"/>
    <n v="78113.716"/>
  </r>
  <r>
    <s v="MR04912"/>
    <x v="0"/>
    <x v="1819"/>
    <n v="0"/>
    <x v="9"/>
    <x v="9"/>
    <s v="UN"/>
    <n v="36"/>
    <n v="10"/>
    <n v="75987.108999999997"/>
    <n v="759871.09"/>
  </r>
  <r>
    <s v="MR04913"/>
    <x v="0"/>
    <x v="1820"/>
    <n v="0"/>
    <x v="8"/>
    <x v="8"/>
    <s v="UN"/>
    <n v="36"/>
    <n v="1"/>
    <n v="24410.535"/>
    <n v="24410.535"/>
  </r>
  <r>
    <s v="MR04914"/>
    <x v="0"/>
    <x v="1821"/>
    <n v="0"/>
    <x v="0"/>
    <x v="0"/>
    <s v="UN"/>
    <n v="36"/>
    <n v="1"/>
    <n v="196995.929"/>
    <n v="196995.929"/>
  </r>
  <r>
    <s v="MR04915"/>
    <x v="0"/>
    <x v="1822"/>
    <n v="0"/>
    <x v="0"/>
    <x v="0"/>
    <s v="UN"/>
    <n v="36"/>
    <n v="1"/>
    <n v="196995.929"/>
    <n v="196995.929"/>
  </r>
  <r>
    <s v="MR04916"/>
    <x v="0"/>
    <x v="1823"/>
    <n v="0"/>
    <x v="8"/>
    <x v="8"/>
    <s v="UN"/>
    <n v="36"/>
    <n v="1"/>
    <n v="84426.823999999993"/>
    <n v="84426.823999999993"/>
  </r>
  <r>
    <s v="MR04917"/>
    <x v="0"/>
    <x v="1824"/>
    <n v="0"/>
    <x v="8"/>
    <x v="8"/>
    <s v="UN"/>
    <n v="36"/>
    <n v="1"/>
    <n v="19528.425999999999"/>
    <n v="19528.425999999999"/>
  </r>
  <r>
    <s v="MR04918"/>
    <x v="0"/>
    <x v="1825"/>
    <n v="0"/>
    <x v="8"/>
    <x v="8"/>
    <s v="UN"/>
    <n v="36"/>
    <n v="2"/>
    <n v="17087.377"/>
    <n v="34174.754000000001"/>
  </r>
  <r>
    <s v="MR04919"/>
    <x v="0"/>
    <x v="1826"/>
    <n v="0"/>
    <x v="0"/>
    <x v="0"/>
    <s v="UN"/>
    <n v="36"/>
    <n v="1"/>
    <n v="83449.672999999995"/>
    <n v="83449.672999999995"/>
  </r>
  <r>
    <s v="MR04920"/>
    <x v="0"/>
    <x v="1827"/>
    <n v="0"/>
    <x v="8"/>
    <x v="8"/>
    <s v="UN"/>
    <n v="36"/>
    <n v="2"/>
    <n v="14646.316999999999"/>
    <n v="29292.633999999998"/>
  </r>
  <r>
    <s v="MR04921"/>
    <x v="0"/>
    <x v="1828"/>
    <n v="0"/>
    <x v="8"/>
    <x v="8"/>
    <s v="UN"/>
    <n v="36"/>
    <n v="3"/>
    <n v="40848.288999999997"/>
    <n v="122544.867"/>
  </r>
  <r>
    <s v="MR04922"/>
    <x v="0"/>
    <x v="1829"/>
    <n v="0"/>
    <x v="8"/>
    <x v="8"/>
    <s v="UN"/>
    <n v="36"/>
    <n v="2"/>
    <n v="248095.32"/>
    <n v="496190.64"/>
  </r>
  <r>
    <s v="MR04923"/>
    <x v="0"/>
    <x v="1830"/>
    <n v="0"/>
    <x v="8"/>
    <x v="8"/>
    <s v="UN"/>
    <n v="36"/>
    <n v="2"/>
    <n v="356749.83299999998"/>
    <n v="713499.66599999997"/>
  </r>
  <r>
    <s v="MR04925"/>
    <x v="0"/>
    <x v="1831"/>
    <n v="0"/>
    <x v="8"/>
    <x v="8"/>
    <s v="UN"/>
    <n v="36"/>
    <n v="1"/>
    <n v="251300"/>
    <n v="251300"/>
  </r>
  <r>
    <s v="MR04926"/>
    <x v="0"/>
    <x v="1832"/>
    <n v="0"/>
    <x v="8"/>
    <x v="8"/>
    <s v="UN"/>
    <n v="36"/>
    <n v="1"/>
    <n v="408000"/>
    <n v="408000"/>
  </r>
  <r>
    <s v="MR04928"/>
    <x v="0"/>
    <x v="1833"/>
    <n v="0"/>
    <x v="8"/>
    <x v="8"/>
    <s v="UN"/>
    <n v="36"/>
    <n v="2"/>
    <n v="98100"/>
    <n v="196200"/>
  </r>
  <r>
    <s v="MR04929"/>
    <x v="0"/>
    <x v="1834"/>
    <n v="0"/>
    <x v="8"/>
    <x v="8"/>
    <s v="UN"/>
    <n v="36"/>
    <n v="3"/>
    <n v="76166.134999999995"/>
    <n v="228498.40499999997"/>
  </r>
  <r>
    <s v="MR04930"/>
    <x v="0"/>
    <x v="1835"/>
    <n v="0"/>
    <x v="8"/>
    <x v="8"/>
    <s v="UN"/>
    <n v="36"/>
    <n v="6"/>
    <n v="68031.210000000006"/>
    <n v="408187.26"/>
  </r>
  <r>
    <s v="MR04931"/>
    <x v="0"/>
    <x v="1836"/>
    <n v="0"/>
    <x v="8"/>
    <x v="8"/>
    <s v="UN"/>
    <n v="36"/>
    <n v="7"/>
    <n v="99195.34"/>
    <n v="694367.38"/>
  </r>
  <r>
    <s v="MR04933"/>
    <x v="0"/>
    <x v="1837"/>
    <n v="0"/>
    <x v="9"/>
    <x v="9"/>
    <s v="UN"/>
    <n v="36"/>
    <n v="1"/>
    <n v="153212.53899999999"/>
    <n v="153212.53899999999"/>
  </r>
  <r>
    <s v="MR04934"/>
    <x v="0"/>
    <x v="1838"/>
    <n v="0"/>
    <x v="8"/>
    <x v="8"/>
    <s v="UN"/>
    <n v="36"/>
    <n v="5"/>
    <n v="225969.59400000001"/>
    <n v="1129847.97"/>
  </r>
  <r>
    <s v="MR04935"/>
    <x v="0"/>
    <x v="1839"/>
    <n v="0"/>
    <x v="8"/>
    <x v="8"/>
    <s v="UN"/>
    <n v="36"/>
    <n v="2"/>
    <n v="383245.49400000001"/>
    <n v="766490.98800000001"/>
  </r>
  <r>
    <s v="MR04936"/>
    <x v="0"/>
    <x v="1840"/>
    <n v="0"/>
    <x v="9"/>
    <x v="9"/>
    <s v="UN"/>
    <n v="36"/>
    <n v="12"/>
    <n v="68867.623000000007"/>
    <n v="826411.47600000002"/>
  </r>
  <r>
    <s v="MR04937"/>
    <x v="0"/>
    <x v="1841"/>
    <n v="0"/>
    <x v="9"/>
    <x v="9"/>
    <s v="UN"/>
    <n v="36"/>
    <n v="18"/>
    <n v="78192.456999999995"/>
    <n v="1407464.2259999998"/>
  </r>
  <r>
    <s v="MR04938"/>
    <x v="0"/>
    <x v="1842"/>
    <n v="0"/>
    <x v="9"/>
    <x v="9"/>
    <s v="UN"/>
    <n v="36"/>
    <n v="24"/>
    <n v="99057.047000000006"/>
    <n v="2377369.128"/>
  </r>
  <r>
    <s v="MR04939"/>
    <x v="0"/>
    <x v="1843"/>
    <n v="0"/>
    <x v="9"/>
    <x v="9"/>
    <s v="UN"/>
    <n v="36"/>
    <n v="18"/>
    <n v="21318.601999999999"/>
    <n v="383734.83600000001"/>
  </r>
  <r>
    <s v="MR04940"/>
    <x v="0"/>
    <x v="1844"/>
    <n v="0"/>
    <x v="9"/>
    <x v="9"/>
    <s v="UN"/>
    <n v="36"/>
    <n v="40"/>
    <n v="53475.553999999996"/>
    <n v="2139022.1599999997"/>
  </r>
  <r>
    <s v="MR04943"/>
    <x v="0"/>
    <x v="1845"/>
    <n v="0"/>
    <x v="7"/>
    <x v="7"/>
    <s v="UN"/>
    <n v="36"/>
    <n v="10"/>
    <n v="2281.7370000000001"/>
    <n v="22817.370000000003"/>
  </r>
  <r>
    <s v="MR04945"/>
    <x v="0"/>
    <x v="1846"/>
    <n v="0"/>
    <x v="2"/>
    <x v="2"/>
    <s v="UN"/>
    <n v="36"/>
    <n v="10"/>
    <n v="950.726"/>
    <n v="9507.26"/>
  </r>
  <r>
    <s v="MR04949"/>
    <x v="0"/>
    <x v="1847"/>
    <n v="0"/>
    <x v="0"/>
    <x v="0"/>
    <s v="UN"/>
    <n v="36"/>
    <n v="40"/>
    <n v="5000"/>
    <n v="200000"/>
  </r>
  <r>
    <s v="MR04953"/>
    <x v="0"/>
    <x v="1848"/>
    <n v="0"/>
    <x v="0"/>
    <x v="0"/>
    <s v="UN"/>
    <n v="36"/>
    <n v="1"/>
    <n v="445981.25"/>
    <n v="445981.25"/>
  </r>
  <r>
    <s v="MR04956"/>
    <x v="0"/>
    <x v="1849"/>
    <n v="0"/>
    <x v="20"/>
    <x v="20"/>
    <s v="UN"/>
    <n v="36"/>
    <n v="1"/>
    <n v="270513"/>
    <n v="270513"/>
  </r>
  <r>
    <s v="MR04961"/>
    <x v="0"/>
    <x v="1850"/>
    <n v="0"/>
    <x v="1"/>
    <x v="1"/>
    <s v="UN"/>
    <n v="36"/>
    <n v="1"/>
    <n v="244377"/>
    <n v="244377"/>
  </r>
  <r>
    <s v="MR04963"/>
    <x v="0"/>
    <x v="1851"/>
    <n v="0"/>
    <x v="4"/>
    <x v="4"/>
    <s v="UN"/>
    <n v="36"/>
    <n v="1"/>
    <n v="1003492.5"/>
    <n v="1003492.5"/>
  </r>
  <r>
    <s v="MR04964"/>
    <x v="0"/>
    <x v="1852"/>
    <n v="0"/>
    <x v="2"/>
    <x v="2"/>
    <s v="UN"/>
    <n v="36"/>
    <n v="1"/>
    <n v="2354723.2170000002"/>
    <n v="2354723.2170000002"/>
  </r>
  <r>
    <s v="MR04965"/>
    <x v="0"/>
    <x v="1853"/>
    <n v="0"/>
    <x v="2"/>
    <x v="2"/>
    <s v="UN"/>
    <n v="36"/>
    <n v="1"/>
    <n v="2363432.148"/>
    <n v="2363432.148"/>
  </r>
  <r>
    <s v="MR04969"/>
    <x v="0"/>
    <x v="1854"/>
    <n v="0"/>
    <x v="20"/>
    <x v="20"/>
    <s v="UN"/>
    <n v="36"/>
    <n v="1"/>
    <n v="503500"/>
    <n v="503500"/>
  </r>
  <r>
    <s v="MR04973"/>
    <x v="0"/>
    <x v="1855"/>
    <n v="0"/>
    <x v="0"/>
    <x v="0"/>
    <s v="UN"/>
    <n v="36"/>
    <n v="6"/>
    <n v="18090"/>
    <n v="108540"/>
  </r>
  <r>
    <s v="MR04982"/>
    <x v="0"/>
    <x v="1856"/>
    <n v="0"/>
    <x v="0"/>
    <x v="0"/>
    <s v="UN"/>
    <n v="36"/>
    <n v="1"/>
    <n v="2151771.642"/>
    <n v="2151771.642"/>
  </r>
  <r>
    <s v="MR04983"/>
    <x v="0"/>
    <x v="1857"/>
    <n v="0"/>
    <x v="0"/>
    <x v="0"/>
    <s v="UN"/>
    <n v="36"/>
    <n v="1"/>
    <n v="2151757.1090000002"/>
    <n v="2151757.1090000002"/>
  </r>
  <r>
    <s v="MR04994"/>
    <x v="0"/>
    <x v="1858"/>
    <n v="0"/>
    <x v="1"/>
    <x v="1"/>
    <s v="UN"/>
    <n v="36"/>
    <n v="1"/>
    <n v="14592.48"/>
    <n v="14592.48"/>
  </r>
  <r>
    <s v="MR05003"/>
    <x v="0"/>
    <x v="1859"/>
    <n v="0"/>
    <x v="19"/>
    <x v="19"/>
    <s v="M"/>
    <n v="36"/>
    <n v="8"/>
    <n v="18462.5"/>
    <n v="147700"/>
  </r>
  <r>
    <s v="MR05007"/>
    <x v="0"/>
    <x v="1860"/>
    <n v="0"/>
    <x v="19"/>
    <x v="19"/>
    <s v="M"/>
    <n v="36"/>
    <n v="3"/>
    <n v="25000"/>
    <n v="75000"/>
  </r>
  <r>
    <s v="MR05018"/>
    <x v="0"/>
    <x v="1861"/>
    <n v="0"/>
    <x v="4"/>
    <x v="4"/>
    <s v="UN"/>
    <n v="36"/>
    <n v="1"/>
    <n v="80400"/>
    <n v="80400"/>
  </r>
  <r>
    <s v="MR05019"/>
    <x v="0"/>
    <x v="1862"/>
    <n v="0"/>
    <x v="4"/>
    <x v="4"/>
    <s v="UN"/>
    <n v="36"/>
    <n v="1"/>
    <n v="60300"/>
    <n v="60300"/>
  </r>
  <r>
    <s v="MR05021"/>
    <x v="0"/>
    <x v="1863"/>
    <n v="0"/>
    <x v="0"/>
    <x v="0"/>
    <s v="UN"/>
    <n v="36"/>
    <n v="15"/>
    <n v="1783.4179999999999"/>
    <n v="26751.269999999997"/>
  </r>
  <r>
    <s v="MR05023"/>
    <x v="0"/>
    <x v="1864"/>
    <n v="0"/>
    <x v="1"/>
    <x v="1"/>
    <s v="UN"/>
    <n v="36"/>
    <n v="26"/>
    <n v="1490.79"/>
    <n v="38760.54"/>
  </r>
  <r>
    <s v="MR05025"/>
    <x v="0"/>
    <x v="1865"/>
    <n v="0"/>
    <x v="14"/>
    <x v="14"/>
    <s v="UN"/>
    <n v="36"/>
    <n v="3"/>
    <n v="160000"/>
    <n v="480000"/>
  </r>
  <r>
    <s v="MR05026"/>
    <x v="0"/>
    <x v="1866"/>
    <n v="10"/>
    <x v="5"/>
    <x v="5"/>
    <s v="UN"/>
    <n v="36"/>
    <n v="2"/>
    <n v="3803.5540000000001"/>
    <n v="7607.1080000000002"/>
  </r>
  <r>
    <s v="MR05027"/>
    <x v="0"/>
    <x v="1867"/>
    <n v="0"/>
    <x v="5"/>
    <x v="5"/>
    <s v="UN"/>
    <n v="36"/>
    <n v="7"/>
    <n v="8573.2759999999998"/>
    <n v="60012.932000000001"/>
  </r>
  <r>
    <s v="MR05028"/>
    <x v="0"/>
    <x v="1868"/>
    <n v="0"/>
    <x v="5"/>
    <x v="5"/>
    <s v="UN"/>
    <n v="36"/>
    <n v="3"/>
    <n v="4748.625"/>
    <n v="14245.875"/>
  </r>
  <r>
    <s v="MR05029"/>
    <x v="0"/>
    <x v="1869"/>
    <n v="0"/>
    <x v="5"/>
    <x v="5"/>
    <s v="UN"/>
    <n v="36"/>
    <n v="5"/>
    <n v="10800"/>
    <n v="54000"/>
  </r>
  <r>
    <s v="MR05030"/>
    <x v="0"/>
    <x v="1870"/>
    <n v="0"/>
    <x v="5"/>
    <x v="5"/>
    <s v="UN"/>
    <n v="36"/>
    <n v="5"/>
    <n v="13800"/>
    <n v="69000"/>
  </r>
  <r>
    <s v="MR05031"/>
    <x v="0"/>
    <x v="1871"/>
    <n v="0"/>
    <x v="5"/>
    <x v="5"/>
    <s v="UN"/>
    <n v="36"/>
    <n v="4"/>
    <n v="6105.375"/>
    <n v="24421.5"/>
  </r>
  <r>
    <s v="MR05033"/>
    <x v="0"/>
    <x v="1872"/>
    <n v="0"/>
    <x v="5"/>
    <x v="5"/>
    <s v="UN"/>
    <n v="36"/>
    <n v="9"/>
    <n v="8657.625"/>
    <n v="77918.625"/>
  </r>
  <r>
    <s v="MR05034"/>
    <x v="0"/>
    <x v="1873"/>
    <n v="0"/>
    <x v="5"/>
    <x v="5"/>
    <s v="UN"/>
    <n v="36"/>
    <n v="7"/>
    <n v="6497.3249999999998"/>
    <n v="45481.275000000001"/>
  </r>
  <r>
    <s v="MR05035"/>
    <x v="0"/>
    <x v="1874"/>
    <n v="0"/>
    <x v="5"/>
    <x v="5"/>
    <s v="UN"/>
    <n v="36"/>
    <n v="10"/>
    <n v="10592"/>
    <n v="105920"/>
  </r>
  <r>
    <s v="MR05037"/>
    <x v="0"/>
    <x v="1875"/>
    <n v="0"/>
    <x v="5"/>
    <x v="5"/>
    <s v="UN"/>
    <n v="36"/>
    <n v="1"/>
    <n v="15450"/>
    <n v="15450"/>
  </r>
  <r>
    <s v="MR05047"/>
    <x v="0"/>
    <x v="1876"/>
    <n v="0"/>
    <x v="4"/>
    <x v="4"/>
    <s v="UN"/>
    <n v="36"/>
    <n v="1"/>
    <n v="135675"/>
    <n v="135675"/>
  </r>
  <r>
    <s v="MR05056"/>
    <x v="0"/>
    <x v="1877"/>
    <n v="0"/>
    <x v="4"/>
    <x v="4"/>
    <s v="UN"/>
    <n v="36"/>
    <n v="4"/>
    <n v="946258.13899999997"/>
    <n v="3785032.5559999999"/>
  </r>
  <r>
    <s v="MR05070"/>
    <x v="0"/>
    <x v="1878"/>
    <n v="0"/>
    <x v="4"/>
    <x v="4"/>
    <s v="UN"/>
    <n v="36"/>
    <n v="1"/>
    <n v="288500"/>
    <n v="288500"/>
  </r>
  <r>
    <s v="MR05071"/>
    <x v="0"/>
    <x v="1879"/>
    <n v="0"/>
    <x v="4"/>
    <x v="4"/>
    <s v="UN"/>
    <n v="36"/>
    <n v="2"/>
    <n v="225000"/>
    <n v="450000"/>
  </r>
  <r>
    <s v="MR05079"/>
    <x v="0"/>
    <x v="1880"/>
    <n v="0"/>
    <x v="0"/>
    <x v="0"/>
    <s v="UN"/>
    <n v="36"/>
    <n v="8"/>
    <n v="60000"/>
    <n v="480000"/>
  </r>
  <r>
    <s v="MR05080"/>
    <x v="0"/>
    <x v="1881"/>
    <n v="0"/>
    <x v="23"/>
    <x v="23"/>
    <s v="UN"/>
    <n v="36"/>
    <n v="1"/>
    <n v="138431.69899999999"/>
    <n v="138431.69899999999"/>
  </r>
  <r>
    <s v="MR05081"/>
    <x v="0"/>
    <x v="1882"/>
    <n v="0"/>
    <x v="23"/>
    <x v="23"/>
    <s v="UN"/>
    <n v="36"/>
    <n v="1"/>
    <n v="138431.69899999999"/>
    <n v="138431.69899999999"/>
  </r>
  <r>
    <s v="MR05082"/>
    <x v="0"/>
    <x v="1883"/>
    <n v="0"/>
    <x v="23"/>
    <x v="23"/>
    <s v="UN"/>
    <n v="36"/>
    <n v="1"/>
    <n v="138439.70600000001"/>
    <n v="138439.70600000001"/>
  </r>
  <r>
    <s v="MR05084"/>
    <x v="0"/>
    <x v="1884"/>
    <n v="0"/>
    <x v="23"/>
    <x v="23"/>
    <s v="UN"/>
    <n v="36"/>
    <n v="1"/>
    <n v="138431.69899999999"/>
    <n v="138431.69899999999"/>
  </r>
  <r>
    <s v="MR05085"/>
    <x v="0"/>
    <x v="1885"/>
    <n v="0"/>
    <x v="23"/>
    <x v="23"/>
    <s v="UN"/>
    <n v="36"/>
    <n v="1"/>
    <n v="138431.69899999999"/>
    <n v="138431.69899999999"/>
  </r>
  <r>
    <s v="MR05086"/>
    <x v="0"/>
    <x v="1886"/>
    <n v="0"/>
    <x v="23"/>
    <x v="23"/>
    <s v="UN"/>
    <n v="36"/>
    <n v="1"/>
    <n v="127195.967"/>
    <n v="127195.967"/>
  </r>
  <r>
    <s v="MR05087"/>
    <x v="0"/>
    <x v="1887"/>
    <n v="0"/>
    <x v="4"/>
    <x v="4"/>
    <s v="UN"/>
    <n v="36"/>
    <n v="1"/>
    <n v="190944"/>
    <n v="190944"/>
  </r>
  <r>
    <s v="MR05096"/>
    <x v="0"/>
    <x v="1888"/>
    <n v="0"/>
    <x v="0"/>
    <x v="0"/>
    <s v="UN"/>
    <n v="36"/>
    <n v="1"/>
    <n v="4522.5"/>
    <n v="4522.5"/>
  </r>
  <r>
    <s v="MR05097"/>
    <x v="0"/>
    <x v="1889"/>
    <n v="0"/>
    <x v="0"/>
    <x v="0"/>
    <s v="UN"/>
    <n v="36"/>
    <n v="6"/>
    <n v="83273.214000000007"/>
    <n v="499639.28400000004"/>
  </r>
  <r>
    <s v="MR05103"/>
    <x v="0"/>
    <x v="1890"/>
    <n v="0"/>
    <x v="0"/>
    <x v="0"/>
    <s v="UN"/>
    <n v="36"/>
    <n v="1"/>
    <n v="65000"/>
    <n v="65000"/>
  </r>
  <r>
    <s v="MR05106"/>
    <x v="0"/>
    <x v="1891"/>
    <n v="0"/>
    <x v="17"/>
    <x v="17"/>
    <s v="UN"/>
    <n v="36"/>
    <n v="1"/>
    <n v="1929482.8970000001"/>
    <n v="1929482.8970000001"/>
  </r>
  <r>
    <s v="MR05109"/>
    <x v="0"/>
    <x v="1892"/>
    <n v="0"/>
    <x v="7"/>
    <x v="7"/>
    <s v="UN"/>
    <n v="36"/>
    <n v="9"/>
    <n v="1423.703"/>
    <n v="12813.326999999999"/>
  </r>
  <r>
    <s v="MR05110"/>
    <x v="0"/>
    <x v="1893"/>
    <n v="0"/>
    <x v="7"/>
    <x v="7"/>
    <s v="UN"/>
    <n v="36"/>
    <n v="11"/>
    <n v="949.09500000000003"/>
    <n v="10440.045"/>
  </r>
  <r>
    <s v="MR05111"/>
    <x v="0"/>
    <x v="1894"/>
    <n v="0"/>
    <x v="7"/>
    <x v="7"/>
    <s v="UN"/>
    <n v="36"/>
    <n v="11"/>
    <n v="949.09500000000003"/>
    <n v="10440.045"/>
  </r>
  <r>
    <s v="MR05113"/>
    <x v="0"/>
    <x v="1895"/>
    <n v="0"/>
    <x v="12"/>
    <x v="12"/>
    <s v="UN"/>
    <n v="36"/>
    <n v="5"/>
    <n v="16289.63"/>
    <n v="81448.149999999994"/>
  </r>
  <r>
    <s v="MR05115"/>
    <x v="0"/>
    <x v="1896"/>
    <n v="0"/>
    <x v="0"/>
    <x v="0"/>
    <s v="UN"/>
    <n v="36"/>
    <n v="1"/>
    <n v="9900"/>
    <n v="9900"/>
  </r>
  <r>
    <s v="MR05116"/>
    <x v="0"/>
    <x v="1897"/>
    <n v="0"/>
    <x v="4"/>
    <x v="4"/>
    <s v="UN"/>
    <n v="36"/>
    <n v="1"/>
    <n v="241500"/>
    <n v="241500"/>
  </r>
  <r>
    <s v="MR05117"/>
    <x v="0"/>
    <x v="1898"/>
    <n v="0"/>
    <x v="4"/>
    <x v="4"/>
    <s v="UN"/>
    <n v="36"/>
    <n v="2"/>
    <n v="301150"/>
    <n v="602300"/>
  </r>
  <r>
    <s v="MR05118"/>
    <x v="0"/>
    <x v="1899"/>
    <n v="0"/>
    <x v="5"/>
    <x v="5"/>
    <s v="UN"/>
    <n v="36"/>
    <n v="2"/>
    <n v="4866.6670000000004"/>
    <n v="9733.3340000000007"/>
  </r>
  <r>
    <s v="MR05119"/>
    <x v="0"/>
    <x v="1900"/>
    <n v="0"/>
    <x v="5"/>
    <x v="5"/>
    <s v="UN"/>
    <n v="36"/>
    <n v="5"/>
    <n v="9703.1090000000004"/>
    <n v="48515.544999999998"/>
  </r>
  <r>
    <s v="MR05121"/>
    <x v="0"/>
    <x v="1901"/>
    <n v="0"/>
    <x v="5"/>
    <x v="5"/>
    <s v="UN"/>
    <n v="36"/>
    <n v="5"/>
    <n v="9579.2900000000009"/>
    <n v="47896.450000000004"/>
  </r>
  <r>
    <s v="MR05122"/>
    <x v="0"/>
    <x v="1902"/>
    <n v="0"/>
    <x v="5"/>
    <x v="5"/>
    <s v="UN"/>
    <n v="36"/>
    <n v="7"/>
    <n v="40000"/>
    <n v="280000"/>
  </r>
  <r>
    <s v="MR05124"/>
    <x v="0"/>
    <x v="1903"/>
    <n v="0"/>
    <x v="0"/>
    <x v="0"/>
    <s v="UN"/>
    <n v="36"/>
    <n v="1"/>
    <n v="83533.332999999999"/>
    <n v="83533.332999999999"/>
  </r>
  <r>
    <s v="MR05125"/>
    <x v="0"/>
    <x v="1904"/>
    <n v="0"/>
    <x v="0"/>
    <x v="0"/>
    <s v="UN"/>
    <n v="36"/>
    <n v="9"/>
    <n v="31351.19"/>
    <n v="282160.70999999996"/>
  </r>
  <r>
    <s v="MR05126"/>
    <x v="0"/>
    <x v="1905"/>
    <n v="0"/>
    <x v="0"/>
    <x v="0"/>
    <s v="UN"/>
    <n v="36"/>
    <n v="12"/>
    <n v="15114.286"/>
    <n v="181371.432"/>
  </r>
  <r>
    <s v="MR05129"/>
    <x v="0"/>
    <x v="1906"/>
    <n v="0"/>
    <x v="0"/>
    <x v="0"/>
    <s v="UN"/>
    <n v="36"/>
    <n v="8"/>
    <n v="5643.442"/>
    <n v="45147.536"/>
  </r>
  <r>
    <s v="MR05130"/>
    <x v="0"/>
    <x v="1907"/>
    <n v="0"/>
    <x v="0"/>
    <x v="0"/>
    <s v="UN"/>
    <n v="36"/>
    <n v="18"/>
    <n v="19500"/>
    <n v="351000"/>
  </r>
  <r>
    <s v="MR05132"/>
    <x v="0"/>
    <x v="1908"/>
    <n v="0"/>
    <x v="0"/>
    <x v="0"/>
    <s v="UN"/>
    <n v="36"/>
    <n v="2"/>
    <n v="25075"/>
    <n v="50150"/>
  </r>
  <r>
    <s v="MR05137"/>
    <x v="0"/>
    <x v="1909"/>
    <n v="0"/>
    <x v="1"/>
    <x v="1"/>
    <s v="UN"/>
    <n v="36"/>
    <n v="16"/>
    <n v="17498.579000000002"/>
    <n v="279977.26400000002"/>
  </r>
  <r>
    <s v="MR05138"/>
    <x v="0"/>
    <x v="1910"/>
    <n v="0"/>
    <x v="0"/>
    <x v="0"/>
    <s v="UN"/>
    <n v="36"/>
    <n v="2"/>
    <n v="280000"/>
    <n v="560000"/>
  </r>
  <r>
    <s v="MR05140"/>
    <x v="0"/>
    <x v="1911"/>
    <n v="0"/>
    <x v="17"/>
    <x v="17"/>
    <s v="UN"/>
    <n v="36"/>
    <n v="1"/>
    <n v="71033.399999999994"/>
    <n v="71033.399999999994"/>
  </r>
  <r>
    <s v="MR05141"/>
    <x v="0"/>
    <x v="1912"/>
    <n v="0"/>
    <x v="17"/>
    <x v="17"/>
    <s v="UN"/>
    <n v="36"/>
    <n v="3"/>
    <n v="40124"/>
    <n v="120372"/>
  </r>
  <r>
    <s v="MR05142"/>
    <x v="0"/>
    <x v="1913"/>
    <n v="0"/>
    <x v="7"/>
    <x v="7"/>
    <s v="UN"/>
    <n v="36"/>
    <n v="2"/>
    <n v="30150"/>
    <n v="60300"/>
  </r>
  <r>
    <s v="MR05143"/>
    <x v="0"/>
    <x v="1914"/>
    <n v="0"/>
    <x v="7"/>
    <x v="7"/>
    <s v="UN"/>
    <n v="36"/>
    <n v="2"/>
    <n v="31800"/>
    <n v="63600"/>
  </r>
  <r>
    <s v="MR05145"/>
    <x v="0"/>
    <x v="1915"/>
    <n v="0"/>
    <x v="14"/>
    <x v="14"/>
    <s v="UN"/>
    <n v="36"/>
    <n v="1"/>
    <n v="53265"/>
    <n v="53265"/>
  </r>
  <r>
    <s v="MR05147"/>
    <x v="0"/>
    <x v="1916"/>
    <n v="0"/>
    <x v="0"/>
    <x v="0"/>
    <s v="UN"/>
    <n v="36"/>
    <n v="2"/>
    <n v="35175"/>
    <n v="70350"/>
  </r>
  <r>
    <s v="MR05149"/>
    <x v="0"/>
    <x v="1917"/>
    <n v="0"/>
    <x v="0"/>
    <x v="0"/>
    <s v="UN"/>
    <n v="36"/>
    <n v="1"/>
    <n v="190000"/>
    <n v="190000"/>
  </r>
  <r>
    <s v="MR05150"/>
    <x v="0"/>
    <x v="1918"/>
    <n v="0"/>
    <x v="5"/>
    <x v="5"/>
    <s v="UN"/>
    <n v="36"/>
    <n v="1"/>
    <n v="218919.15"/>
    <n v="218919.15"/>
  </r>
  <r>
    <s v="MR05158"/>
    <x v="0"/>
    <x v="1919"/>
    <n v="0"/>
    <x v="0"/>
    <x v="0"/>
    <s v="UN"/>
    <n v="36"/>
    <n v="1"/>
    <n v="205000"/>
    <n v="205000"/>
  </r>
  <r>
    <s v="MR05161"/>
    <x v="0"/>
    <x v="1920"/>
    <n v="0"/>
    <x v="5"/>
    <x v="5"/>
    <s v="UN"/>
    <n v="36"/>
    <n v="5"/>
    <n v="4455.0230000000001"/>
    <n v="22275.115000000002"/>
  </r>
  <r>
    <s v="MR05162"/>
    <x v="0"/>
    <x v="1921"/>
    <n v="0"/>
    <x v="5"/>
    <x v="5"/>
    <s v="UN"/>
    <n v="36"/>
    <n v="4"/>
    <n v="131764.54500000001"/>
    <n v="527058.18000000005"/>
  </r>
  <r>
    <s v="MR05163"/>
    <x v="0"/>
    <x v="1922"/>
    <n v="0"/>
    <x v="1"/>
    <x v="1"/>
    <s v="UN"/>
    <n v="36"/>
    <n v="1"/>
    <n v="3800"/>
    <n v="3800"/>
  </r>
  <r>
    <s v="MR05164"/>
    <x v="0"/>
    <x v="1923"/>
    <n v="0"/>
    <x v="1"/>
    <x v="1"/>
    <s v="UN"/>
    <n v="36"/>
    <n v="2"/>
    <n v="2837.2"/>
    <n v="5674.4"/>
  </r>
  <r>
    <s v="MR05166"/>
    <x v="0"/>
    <x v="1924"/>
    <n v="0"/>
    <x v="5"/>
    <x v="5"/>
    <s v="UN"/>
    <n v="36"/>
    <n v="1"/>
    <n v="98168.4"/>
    <n v="98168.4"/>
  </r>
  <r>
    <s v="MR05167"/>
    <x v="0"/>
    <x v="1925"/>
    <n v="0"/>
    <x v="0"/>
    <x v="0"/>
    <s v="UN"/>
    <n v="36"/>
    <n v="1"/>
    <n v="235000"/>
    <n v="235000"/>
  </r>
  <r>
    <s v="MR05169"/>
    <x v="0"/>
    <x v="1926"/>
    <n v="0"/>
    <x v="5"/>
    <x v="5"/>
    <s v="UN"/>
    <n v="36"/>
    <n v="2"/>
    <n v="261124.125"/>
    <n v="522248.25"/>
  </r>
  <r>
    <s v="MR05173"/>
    <x v="0"/>
    <x v="1927"/>
    <n v="0"/>
    <x v="15"/>
    <x v="15"/>
    <s v="M"/>
    <n v="36"/>
    <n v="74"/>
    <n v="8292.3080000000009"/>
    <n v="613630.79200000002"/>
  </r>
  <r>
    <s v="MR05174"/>
    <x v="0"/>
    <x v="1928"/>
    <n v="0"/>
    <x v="0"/>
    <x v="0"/>
    <s v="UN"/>
    <n v="36"/>
    <n v="1"/>
    <n v="95000"/>
    <n v="95000"/>
  </r>
  <r>
    <s v="MR05175"/>
    <x v="0"/>
    <x v="1929"/>
    <n v="0"/>
    <x v="0"/>
    <x v="0"/>
    <s v="UN"/>
    <n v="36"/>
    <n v="1"/>
    <n v="28140"/>
    <n v="28140"/>
  </r>
  <r>
    <s v="MR05183"/>
    <x v="0"/>
    <x v="1930"/>
    <n v="0"/>
    <x v="1"/>
    <x v="1"/>
    <s v="UN"/>
    <n v="36"/>
    <n v="2"/>
    <n v="7500"/>
    <n v="15000"/>
  </r>
  <r>
    <s v="MR05187"/>
    <x v="0"/>
    <x v="1931"/>
    <n v="0"/>
    <x v="7"/>
    <x v="7"/>
    <s v="UN"/>
    <n v="36"/>
    <n v="17"/>
    <n v="12060"/>
    <n v="205020"/>
  </r>
  <r>
    <s v="MR05189"/>
    <x v="0"/>
    <x v="1932"/>
    <n v="0"/>
    <x v="0"/>
    <x v="0"/>
    <s v="UN"/>
    <n v="36"/>
    <n v="2"/>
    <n v="46230"/>
    <n v="92460"/>
  </r>
  <r>
    <s v="MR05190"/>
    <x v="0"/>
    <x v="1933"/>
    <n v="0"/>
    <x v="7"/>
    <x v="7"/>
    <s v="UN"/>
    <n v="36"/>
    <n v="23"/>
    <n v="20000"/>
    <n v="460000"/>
  </r>
  <r>
    <s v="MR05201"/>
    <x v="0"/>
    <x v="1934"/>
    <n v="2"/>
    <x v="14"/>
    <x v="14"/>
    <s v="UN"/>
    <n v="36"/>
    <n v="2"/>
    <n v="200000"/>
    <n v="400000"/>
  </r>
  <r>
    <s v="MR05213"/>
    <x v="0"/>
    <x v="1935"/>
    <n v="0"/>
    <x v="12"/>
    <x v="12"/>
    <s v="UN"/>
    <n v="36"/>
    <n v="4"/>
    <n v="410490"/>
    <n v="1641960"/>
  </r>
  <r>
    <s v="MR05214"/>
    <x v="0"/>
    <x v="1936"/>
    <n v="0"/>
    <x v="12"/>
    <x v="12"/>
    <s v="UN"/>
    <n v="36"/>
    <n v="2"/>
    <n v="731229"/>
    <n v="1462458"/>
  </r>
  <r>
    <s v="MR05220"/>
    <x v="0"/>
    <x v="1937"/>
    <n v="0"/>
    <x v="22"/>
    <x v="22"/>
    <s v="UN"/>
    <n v="36"/>
    <n v="1"/>
    <n v="50820"/>
    <n v="50820"/>
  </r>
  <r>
    <s v="MR05223"/>
    <x v="0"/>
    <x v="1938"/>
    <n v="0"/>
    <x v="0"/>
    <x v="0"/>
    <s v="UN"/>
    <n v="36"/>
    <n v="1"/>
    <n v="220000"/>
    <n v="220000"/>
  </r>
  <r>
    <s v="MR05224"/>
    <x v="0"/>
    <x v="1939"/>
    <n v="0"/>
    <x v="7"/>
    <x v="7"/>
    <s v="UN"/>
    <n v="36"/>
    <n v="2"/>
    <n v="80400"/>
    <n v="160800"/>
  </r>
  <r>
    <s v="MR05226"/>
    <x v="0"/>
    <x v="1940"/>
    <n v="0"/>
    <x v="0"/>
    <x v="0"/>
    <s v="UN"/>
    <n v="36"/>
    <n v="1"/>
    <n v="287000"/>
    <n v="287000"/>
  </r>
  <r>
    <s v="MR05228"/>
    <x v="0"/>
    <x v="1941"/>
    <n v="0"/>
    <x v="0"/>
    <x v="0"/>
    <s v="UN"/>
    <n v="36"/>
    <n v="3"/>
    <n v="42712.5"/>
    <n v="128137.5"/>
  </r>
  <r>
    <s v="MR05229"/>
    <x v="0"/>
    <x v="1942"/>
    <n v="0"/>
    <x v="19"/>
    <x v="19"/>
    <s v="UN"/>
    <n v="36"/>
    <n v="1"/>
    <n v="35175"/>
    <n v="35175"/>
  </r>
  <r>
    <s v="MR05235"/>
    <x v="0"/>
    <x v="1943"/>
    <n v="0"/>
    <x v="5"/>
    <x v="5"/>
    <s v="UN"/>
    <n v="36"/>
    <n v="2"/>
    <n v="113728.08100000001"/>
    <n v="227456.16200000001"/>
  </r>
  <r>
    <s v="MR05236"/>
    <x v="0"/>
    <x v="1944"/>
    <n v="0"/>
    <x v="1"/>
    <x v="1"/>
    <s v="UN"/>
    <n v="36"/>
    <n v="3"/>
    <n v="53834.955999999998"/>
    <n v="161504.86799999999"/>
  </r>
  <r>
    <s v="MR05237"/>
    <x v="0"/>
    <x v="1945"/>
    <n v="0"/>
    <x v="5"/>
    <x v="5"/>
    <s v="UN"/>
    <n v="36"/>
    <n v="4"/>
    <n v="153600"/>
    <n v="614400"/>
  </r>
  <r>
    <s v="MR05240"/>
    <x v="0"/>
    <x v="1946"/>
    <n v="0"/>
    <x v="12"/>
    <x v="12"/>
    <s v="UN"/>
    <n v="36"/>
    <n v="1"/>
    <n v="5441.6670000000004"/>
    <n v="5441.6670000000004"/>
  </r>
  <r>
    <s v="MR05243"/>
    <x v="0"/>
    <x v="1947"/>
    <n v="0"/>
    <x v="0"/>
    <x v="0"/>
    <s v="UN"/>
    <n v="36"/>
    <n v="4"/>
    <n v="8425"/>
    <n v="33700"/>
  </r>
  <r>
    <s v="MR05244"/>
    <x v="0"/>
    <x v="1948"/>
    <n v="0"/>
    <x v="0"/>
    <x v="0"/>
    <s v="UN"/>
    <n v="36"/>
    <n v="4"/>
    <n v="44622"/>
    <n v="178488"/>
  </r>
  <r>
    <s v="MR05246"/>
    <x v="0"/>
    <x v="1949"/>
    <n v="0"/>
    <x v="0"/>
    <x v="0"/>
    <s v="UN"/>
    <n v="36"/>
    <n v="2"/>
    <n v="80000"/>
    <n v="160000"/>
  </r>
  <r>
    <s v="MR05249"/>
    <x v="0"/>
    <x v="1950"/>
    <n v="0"/>
    <x v="0"/>
    <x v="0"/>
    <s v="UN"/>
    <n v="36"/>
    <n v="1"/>
    <n v="180000"/>
    <n v="180000"/>
  </r>
  <r>
    <s v="MR05252"/>
    <x v="0"/>
    <x v="1951"/>
    <n v="0"/>
    <x v="0"/>
    <x v="0"/>
    <s v="UN"/>
    <n v="36"/>
    <n v="1"/>
    <n v="5938.7759999999998"/>
    <n v="5938.7759999999998"/>
  </r>
  <r>
    <s v="MR05253"/>
    <x v="0"/>
    <x v="1952"/>
    <n v="0"/>
    <x v="1"/>
    <x v="1"/>
    <s v="UN"/>
    <n v="36"/>
    <n v="3"/>
    <n v="126515.872"/>
    <n v="379547.61600000004"/>
  </r>
  <r>
    <s v="MR05257"/>
    <x v="0"/>
    <x v="1953"/>
    <n v="0"/>
    <x v="8"/>
    <x v="8"/>
    <s v="UN"/>
    <n v="36"/>
    <n v="2"/>
    <n v="169400"/>
    <n v="338800"/>
  </r>
  <r>
    <s v="MR05259"/>
    <x v="0"/>
    <x v="1954"/>
    <n v="0"/>
    <x v="0"/>
    <x v="0"/>
    <s v="UN"/>
    <n v="36"/>
    <n v="24"/>
    <n v="158333.33300000001"/>
    <n v="3799999.9920000006"/>
  </r>
  <r>
    <s v="MR05263"/>
    <x v="0"/>
    <x v="1955"/>
    <n v="0"/>
    <x v="12"/>
    <x v="12"/>
    <s v="UN"/>
    <n v="36"/>
    <n v="2"/>
    <n v="20703"/>
    <n v="41406"/>
  </r>
  <r>
    <s v="MR05267"/>
    <x v="0"/>
    <x v="1956"/>
    <n v="0"/>
    <x v="14"/>
    <x v="14"/>
    <s v="UN"/>
    <n v="36"/>
    <n v="1"/>
    <n v="400000"/>
    <n v="400000"/>
  </r>
  <r>
    <s v="MR05270"/>
    <x v="0"/>
    <x v="1957"/>
    <n v="0"/>
    <x v="6"/>
    <x v="6"/>
    <s v="UN"/>
    <n v="36"/>
    <n v="2"/>
    <n v="5929.5"/>
    <n v="11859"/>
  </r>
  <r>
    <s v="MR05272"/>
    <x v="0"/>
    <x v="1958"/>
    <n v="0"/>
    <x v="1"/>
    <x v="1"/>
    <s v="UN"/>
    <n v="36"/>
    <n v="1"/>
    <n v="12060"/>
    <n v="12060"/>
  </r>
  <r>
    <s v="MR05273"/>
    <x v="0"/>
    <x v="1959"/>
    <n v="0"/>
    <x v="5"/>
    <x v="5"/>
    <s v="UN"/>
    <n v="36"/>
    <n v="2"/>
    <n v="251937.068"/>
    <n v="503874.136"/>
  </r>
  <r>
    <s v="MR05274"/>
    <x v="0"/>
    <x v="1960"/>
    <n v="0"/>
    <x v="5"/>
    <x v="5"/>
    <s v="UN"/>
    <n v="36"/>
    <n v="4"/>
    <n v="42741.444000000003"/>
    <n v="170965.77600000001"/>
  </r>
  <r>
    <s v="MR05275"/>
    <x v="0"/>
    <x v="1961"/>
    <n v="0"/>
    <x v="5"/>
    <x v="5"/>
    <s v="UN"/>
    <n v="36"/>
    <n v="4"/>
    <n v="9735.5460000000003"/>
    <n v="38942.184000000001"/>
  </r>
  <r>
    <s v="MR05276"/>
    <x v="0"/>
    <x v="1962"/>
    <n v="0"/>
    <x v="17"/>
    <x v="17"/>
    <s v="UN"/>
    <n v="36"/>
    <n v="2"/>
    <n v="249106.59400000001"/>
    <n v="498213.18800000002"/>
  </r>
  <r>
    <s v="MR05278"/>
    <x v="0"/>
    <x v="1963"/>
    <n v="0"/>
    <x v="17"/>
    <x v="17"/>
    <s v="UN"/>
    <n v="36"/>
    <n v="1"/>
    <n v="409158.63500000001"/>
    <n v="409158.63500000001"/>
  </r>
  <r>
    <s v="MR05279"/>
    <x v="0"/>
    <x v="1964"/>
    <n v="0"/>
    <x v="17"/>
    <x v="17"/>
    <s v="UN"/>
    <n v="36"/>
    <n v="2"/>
    <n v="35824.230000000003"/>
    <n v="71648.460000000006"/>
  </r>
  <r>
    <s v="MR05280"/>
    <x v="0"/>
    <x v="1965"/>
    <n v="0"/>
    <x v="17"/>
    <x v="17"/>
    <s v="UN"/>
    <n v="36"/>
    <n v="1"/>
    <n v="474904.93099999998"/>
    <n v="474904.93099999998"/>
  </r>
  <r>
    <s v="MR05282"/>
    <x v="0"/>
    <x v="1966"/>
    <n v="0"/>
    <x v="0"/>
    <x v="0"/>
    <s v="UN"/>
    <n v="36"/>
    <n v="2"/>
    <n v="258778.90700000001"/>
    <n v="517557.81400000001"/>
  </r>
  <r>
    <s v="MR05284"/>
    <x v="0"/>
    <x v="1967"/>
    <n v="0"/>
    <x v="0"/>
    <x v="0"/>
    <s v="UN"/>
    <n v="36"/>
    <n v="8"/>
    <n v="80400"/>
    <n v="643200"/>
  </r>
  <r>
    <s v="MR05300"/>
    <x v="0"/>
    <x v="1968"/>
    <n v="0"/>
    <x v="17"/>
    <x v="17"/>
    <s v="UN"/>
    <n v="36"/>
    <n v="12"/>
    <n v="4300"/>
    <n v="51600"/>
  </r>
  <r>
    <s v="MR05301"/>
    <x v="0"/>
    <x v="1969"/>
    <n v="0"/>
    <x v="17"/>
    <x v="17"/>
    <s v="UN"/>
    <n v="36"/>
    <n v="11"/>
    <n v="7255.9620000000004"/>
    <n v="79815.582000000009"/>
  </r>
  <r>
    <s v="MR05310"/>
    <x v="0"/>
    <x v="1970"/>
    <n v="0"/>
    <x v="7"/>
    <x v="7"/>
    <s v="UN"/>
    <n v="36"/>
    <n v="50"/>
    <n v="222.35400000000001"/>
    <n v="11117.7"/>
  </r>
  <r>
    <s v="MR05330"/>
    <x v="0"/>
    <x v="1971"/>
    <n v="0"/>
    <x v="22"/>
    <x v="22"/>
    <s v="UN"/>
    <n v="36"/>
    <n v="4"/>
    <n v="21903.200000000001"/>
    <n v="87612.800000000003"/>
  </r>
  <r>
    <s v="MR05331"/>
    <x v="0"/>
    <x v="1972"/>
    <n v="0"/>
    <x v="9"/>
    <x v="9"/>
    <s v="UN"/>
    <n v="36"/>
    <n v="2"/>
    <n v="1957231.902"/>
    <n v="3914463.804"/>
  </r>
  <r>
    <s v="MR05334"/>
    <x v="0"/>
    <x v="1973"/>
    <n v="0"/>
    <x v="0"/>
    <x v="0"/>
    <s v="UN"/>
    <n v="36"/>
    <n v="1"/>
    <n v="5308195.9349999996"/>
    <n v="5308195.9349999996"/>
  </r>
  <r>
    <s v="MR05342"/>
    <x v="0"/>
    <x v="1974"/>
    <n v="0"/>
    <x v="17"/>
    <x v="17"/>
    <s v="UN"/>
    <n v="36"/>
    <n v="1"/>
    <n v="154891.40299999999"/>
    <n v="154891.40299999999"/>
  </r>
  <r>
    <s v="MR05348"/>
    <x v="0"/>
    <x v="1975"/>
    <n v="0"/>
    <x v="6"/>
    <x v="6"/>
    <s v="UN"/>
    <n v="36"/>
    <n v="1"/>
    <n v="3869.25"/>
    <n v="3869.25"/>
  </r>
  <r>
    <s v="MR05352"/>
    <x v="0"/>
    <x v="1976"/>
    <n v="0"/>
    <x v="6"/>
    <x v="6"/>
    <s v="UN"/>
    <n v="36"/>
    <n v="8"/>
    <n v="3216"/>
    <n v="25728"/>
  </r>
  <r>
    <s v="MR05353"/>
    <x v="0"/>
    <x v="1977"/>
    <n v="0"/>
    <x v="6"/>
    <x v="6"/>
    <s v="UN"/>
    <n v="36"/>
    <n v="7"/>
    <n v="3546.645"/>
    <n v="24826.514999999999"/>
  </r>
  <r>
    <s v="MR05361"/>
    <x v="0"/>
    <x v="1978"/>
    <n v="0"/>
    <x v="17"/>
    <x v="17"/>
    <s v="UN"/>
    <n v="36"/>
    <n v="44"/>
    <n v="9849"/>
    <n v="433356"/>
  </r>
  <r>
    <s v="MR05362"/>
    <x v="0"/>
    <x v="1979"/>
    <n v="0"/>
    <x v="9"/>
    <x v="9"/>
    <s v="UN"/>
    <n v="36"/>
    <n v="3"/>
    <n v="281400"/>
    <n v="844200"/>
  </r>
  <r>
    <s v="MR05365"/>
    <x v="0"/>
    <x v="1980"/>
    <n v="0"/>
    <x v="0"/>
    <x v="0"/>
    <s v="UN"/>
    <n v="36"/>
    <n v="2"/>
    <n v="80400"/>
    <n v="160800"/>
  </r>
  <r>
    <s v="MR05369"/>
    <x v="0"/>
    <x v="1981"/>
    <n v="0"/>
    <x v="8"/>
    <x v="8"/>
    <s v="UN"/>
    <n v="36"/>
    <n v="2"/>
    <n v="61385.4"/>
    <n v="122770.8"/>
  </r>
  <r>
    <s v="MR05370"/>
    <x v="0"/>
    <x v="1982"/>
    <n v="0"/>
    <x v="8"/>
    <x v="8"/>
    <s v="UN"/>
    <n v="36"/>
    <n v="2"/>
    <n v="25680"/>
    <n v="51360"/>
  </r>
  <r>
    <s v="MR05371"/>
    <x v="0"/>
    <x v="1983"/>
    <n v="0"/>
    <x v="8"/>
    <x v="8"/>
    <s v="UN"/>
    <n v="36"/>
    <n v="1"/>
    <n v="61750"/>
    <n v="61750"/>
  </r>
  <r>
    <s v="MR05377"/>
    <x v="0"/>
    <x v="1984"/>
    <n v="0"/>
    <x v="6"/>
    <x v="6"/>
    <s v="UN"/>
    <n v="36"/>
    <n v="4"/>
    <n v="1450.2449999999999"/>
    <n v="5800.98"/>
  </r>
  <r>
    <s v="MR05378"/>
    <x v="0"/>
    <x v="1985"/>
    <n v="0"/>
    <x v="17"/>
    <x v="17"/>
    <s v="UN"/>
    <n v="36"/>
    <n v="2"/>
    <n v="517798.402"/>
    <n v="1035596.804"/>
  </r>
  <r>
    <s v="MR05379"/>
    <x v="0"/>
    <x v="1986"/>
    <n v="0"/>
    <x v="17"/>
    <x v="17"/>
    <s v="UN"/>
    <n v="36"/>
    <n v="1"/>
    <n v="160714.15299999999"/>
    <n v="160714.15299999999"/>
  </r>
  <r>
    <s v="MR05380"/>
    <x v="0"/>
    <x v="1987"/>
    <n v="0"/>
    <x v="17"/>
    <x v="17"/>
    <s v="UN"/>
    <n v="36"/>
    <n v="1"/>
    <n v="238995.32"/>
    <n v="238995.32"/>
  </r>
  <r>
    <s v="MR05381"/>
    <x v="0"/>
    <x v="1988"/>
    <n v="0"/>
    <x v="17"/>
    <x v="17"/>
    <s v="UN"/>
    <n v="36"/>
    <n v="2"/>
    <n v="34857.728000000003"/>
    <n v="69715.456000000006"/>
  </r>
  <r>
    <s v="MR05387"/>
    <x v="0"/>
    <x v="1989"/>
    <n v="0"/>
    <x v="8"/>
    <x v="8"/>
    <s v="UN"/>
    <n v="36"/>
    <n v="3"/>
    <n v="75214"/>
    <n v="225642"/>
  </r>
  <r>
    <s v="MR05388"/>
    <x v="0"/>
    <x v="1990"/>
    <n v="0"/>
    <x v="8"/>
    <x v="8"/>
    <s v="UN"/>
    <n v="36"/>
    <n v="2"/>
    <n v="61908"/>
    <n v="123816"/>
  </r>
  <r>
    <s v="MR05389"/>
    <x v="0"/>
    <x v="1991"/>
    <n v="0"/>
    <x v="8"/>
    <x v="8"/>
    <s v="UN"/>
    <n v="36"/>
    <n v="1"/>
    <n v="40702.5"/>
    <n v="40702.5"/>
  </r>
  <r>
    <s v="MR05393"/>
    <x v="0"/>
    <x v="1992"/>
    <n v="0"/>
    <x v="8"/>
    <x v="8"/>
    <s v="UN"/>
    <n v="36"/>
    <n v="5"/>
    <n v="47318.182000000001"/>
    <n v="236590.91"/>
  </r>
  <r>
    <s v="MR05399"/>
    <x v="0"/>
    <x v="1993"/>
    <n v="0"/>
    <x v="9"/>
    <x v="9"/>
    <s v="UN"/>
    <n v="36"/>
    <n v="8"/>
    <n v="49245"/>
    <n v="393960"/>
  </r>
  <r>
    <s v="MR05402"/>
    <x v="0"/>
    <x v="1994"/>
    <n v="0"/>
    <x v="7"/>
    <x v="7"/>
    <s v="UN"/>
    <n v="36"/>
    <n v="6"/>
    <n v="445.137"/>
    <n v="2670.8220000000001"/>
  </r>
  <r>
    <s v="MR05403"/>
    <x v="0"/>
    <x v="1994"/>
    <n v="0"/>
    <x v="7"/>
    <x v="7"/>
    <s v="UN"/>
    <n v="36"/>
    <n v="5"/>
    <n v="401.37099999999998"/>
    <n v="2006.855"/>
  </r>
  <r>
    <s v="MR05406"/>
    <x v="0"/>
    <x v="1995"/>
    <n v="0"/>
    <x v="14"/>
    <x v="14"/>
    <s v="UN"/>
    <n v="36"/>
    <n v="1"/>
    <n v="287430"/>
    <n v="287430"/>
  </r>
  <r>
    <s v="MR05407"/>
    <x v="0"/>
    <x v="1996"/>
    <n v="0"/>
    <x v="8"/>
    <x v="8"/>
    <s v="UN"/>
    <n v="36"/>
    <n v="1"/>
    <n v="19333.332999999999"/>
    <n v="19333.332999999999"/>
  </r>
  <r>
    <s v="MR05408"/>
    <x v="0"/>
    <x v="1997"/>
    <n v="0"/>
    <x v="1"/>
    <x v="1"/>
    <s v="UN"/>
    <n v="36"/>
    <n v="1"/>
    <n v="251674.19899999999"/>
    <n v="251674.19899999999"/>
  </r>
  <r>
    <s v="MR05409"/>
    <x v="0"/>
    <x v="1998"/>
    <n v="0"/>
    <x v="1"/>
    <x v="1"/>
    <s v="UN"/>
    <n v="36"/>
    <n v="20"/>
    <n v="4793.1469999999999"/>
    <n v="95862.94"/>
  </r>
  <r>
    <s v="MR05410"/>
    <x v="0"/>
    <x v="1999"/>
    <n v="0"/>
    <x v="1"/>
    <x v="1"/>
    <s v="UN"/>
    <n v="36"/>
    <n v="1"/>
    <n v="26404.937999999998"/>
    <n v="26404.937999999998"/>
  </r>
  <r>
    <s v="MR05411"/>
    <x v="0"/>
    <x v="2000"/>
    <n v="0"/>
    <x v="1"/>
    <x v="1"/>
    <s v="UN"/>
    <n v="36"/>
    <n v="1"/>
    <n v="194199.125"/>
    <n v="194199.125"/>
  </r>
  <r>
    <s v="MR05413"/>
    <x v="0"/>
    <x v="2001"/>
    <n v="0"/>
    <x v="1"/>
    <x v="1"/>
    <s v="UN"/>
    <n v="36"/>
    <n v="3"/>
    <n v="4793.1469999999999"/>
    <n v="14379.440999999999"/>
  </r>
  <r>
    <s v="MR05414"/>
    <x v="0"/>
    <x v="2002"/>
    <n v="0"/>
    <x v="1"/>
    <x v="1"/>
    <s v="UN"/>
    <n v="36"/>
    <n v="3"/>
    <n v="45952.781000000003"/>
    <n v="137858.34299999999"/>
  </r>
  <r>
    <s v="MR05415"/>
    <x v="0"/>
    <x v="2003"/>
    <n v="0"/>
    <x v="1"/>
    <x v="1"/>
    <s v="UN"/>
    <n v="36"/>
    <n v="3"/>
    <n v="203836.592"/>
    <n v="611509.77600000007"/>
  </r>
  <r>
    <s v="MR05416"/>
    <x v="0"/>
    <x v="2004"/>
    <n v="0"/>
    <x v="0"/>
    <x v="0"/>
    <s v="UN"/>
    <n v="36"/>
    <n v="6"/>
    <n v="144618.81"/>
    <n v="867712.86"/>
  </r>
  <r>
    <s v="MR05417"/>
    <x v="0"/>
    <x v="2005"/>
    <n v="0"/>
    <x v="0"/>
    <x v="0"/>
    <s v="UN"/>
    <n v="36"/>
    <n v="1"/>
    <n v="112290"/>
    <n v="112290"/>
  </r>
  <r>
    <s v="MR05428"/>
    <x v="0"/>
    <x v="2006"/>
    <n v="0"/>
    <x v="5"/>
    <x v="5"/>
    <s v="UN"/>
    <n v="36"/>
    <n v="2"/>
    <n v="16082"/>
    <n v="32164"/>
  </r>
  <r>
    <s v="MR05434"/>
    <x v="0"/>
    <x v="2007"/>
    <n v="0"/>
    <x v="19"/>
    <x v="19"/>
    <s v="M"/>
    <n v="36"/>
    <n v="1.5"/>
    <n v="9355"/>
    <n v="14032.5"/>
  </r>
  <r>
    <s v="MR05435"/>
    <x v="0"/>
    <x v="2008"/>
    <n v="0"/>
    <x v="0"/>
    <x v="0"/>
    <s v="UN"/>
    <n v="36"/>
    <n v="3"/>
    <n v="50600"/>
    <n v="151800"/>
  </r>
  <r>
    <s v="MR05436"/>
    <x v="0"/>
    <x v="2009"/>
    <n v="0"/>
    <x v="1"/>
    <x v="1"/>
    <s v="UN"/>
    <n v="36"/>
    <n v="8"/>
    <n v="38190"/>
    <n v="305520"/>
  </r>
  <r>
    <s v="MR05437"/>
    <x v="0"/>
    <x v="2010"/>
    <n v="0"/>
    <x v="1"/>
    <x v="1"/>
    <s v="UN"/>
    <n v="36"/>
    <n v="12"/>
    <n v="24120"/>
    <n v="289440"/>
  </r>
  <r>
    <s v="MR05438"/>
    <x v="0"/>
    <x v="2011"/>
    <n v="0"/>
    <x v="0"/>
    <x v="0"/>
    <s v="UN"/>
    <n v="36"/>
    <n v="2"/>
    <n v="1031410.898"/>
    <n v="2062821.7960000001"/>
  </r>
  <r>
    <s v="MR05439"/>
    <x v="0"/>
    <x v="2012"/>
    <n v="0"/>
    <x v="0"/>
    <x v="0"/>
    <s v="UN"/>
    <n v="36"/>
    <n v="5"/>
    <n v="45898.959000000003"/>
    <n v="229494.79500000001"/>
  </r>
  <r>
    <s v="MR05442"/>
    <x v="0"/>
    <x v="2013"/>
    <n v="0"/>
    <x v="14"/>
    <x v="14"/>
    <s v="UN"/>
    <n v="36"/>
    <n v="1"/>
    <n v="281400"/>
    <n v="281400"/>
  </r>
  <r>
    <s v="MR05444"/>
    <x v="0"/>
    <x v="2014"/>
    <n v="0"/>
    <x v="6"/>
    <x v="6"/>
    <s v="UN"/>
    <n v="36"/>
    <n v="6"/>
    <n v="3530"/>
    <n v="21180"/>
  </r>
  <r>
    <s v="MR05447"/>
    <x v="0"/>
    <x v="2015"/>
    <n v="0"/>
    <x v="12"/>
    <x v="12"/>
    <s v="UN"/>
    <n v="36"/>
    <n v="4"/>
    <n v="8033.97"/>
    <n v="32135.88"/>
  </r>
  <r>
    <s v="MR05448"/>
    <x v="0"/>
    <x v="2016"/>
    <n v="0"/>
    <x v="8"/>
    <x v="8"/>
    <s v="UN"/>
    <n v="36"/>
    <n v="2"/>
    <n v="11800"/>
    <n v="23600"/>
  </r>
  <r>
    <s v="MR05449"/>
    <x v="0"/>
    <x v="2017"/>
    <n v="0"/>
    <x v="12"/>
    <x v="12"/>
    <s v="UN"/>
    <n v="36"/>
    <n v="8"/>
    <n v="69471.523000000001"/>
    <n v="555772.18400000001"/>
  </r>
  <r>
    <s v="MR05454"/>
    <x v="0"/>
    <x v="2018"/>
    <n v="0"/>
    <x v="0"/>
    <x v="0"/>
    <s v="UN"/>
    <n v="36"/>
    <n v="2"/>
    <n v="186930"/>
    <n v="373860"/>
  </r>
  <r>
    <s v="MR05459"/>
    <x v="0"/>
    <x v="2019"/>
    <n v="0"/>
    <x v="22"/>
    <x v="22"/>
    <s v="UN"/>
    <n v="36"/>
    <n v="2"/>
    <n v="3478.203"/>
    <n v="6956.4059999999999"/>
  </r>
  <r>
    <s v="MR05461"/>
    <x v="0"/>
    <x v="2020"/>
    <n v="0"/>
    <x v="0"/>
    <x v="0"/>
    <s v="UN"/>
    <n v="36"/>
    <n v="1"/>
    <n v="814024.53300000005"/>
    <n v="814024.53300000005"/>
  </r>
  <r>
    <s v="MR05464"/>
    <x v="0"/>
    <x v="2021"/>
    <n v="0"/>
    <x v="8"/>
    <x v="8"/>
    <s v="UN"/>
    <n v="36"/>
    <n v="2"/>
    <n v="36280.5"/>
    <n v="72561"/>
  </r>
  <r>
    <s v="MR05465"/>
    <x v="0"/>
    <x v="2022"/>
    <n v="0"/>
    <x v="1"/>
    <x v="1"/>
    <s v="UN"/>
    <n v="36"/>
    <n v="3"/>
    <n v="989.92499999999995"/>
    <n v="2969.7749999999996"/>
  </r>
  <r>
    <s v="MR05466"/>
    <x v="0"/>
    <x v="2023"/>
    <n v="0"/>
    <x v="1"/>
    <x v="1"/>
    <s v="UN"/>
    <n v="36"/>
    <n v="3"/>
    <n v="989.92499999999995"/>
    <n v="2969.7749999999996"/>
  </r>
  <r>
    <s v="MR05467"/>
    <x v="0"/>
    <x v="2024"/>
    <n v="0"/>
    <x v="1"/>
    <x v="1"/>
    <s v="UN"/>
    <n v="36"/>
    <n v="3"/>
    <n v="889.42499999999995"/>
    <n v="2668.2749999999996"/>
  </r>
  <r>
    <s v="MR05469"/>
    <x v="0"/>
    <x v="2025"/>
    <n v="0"/>
    <x v="1"/>
    <x v="1"/>
    <s v="UN"/>
    <n v="36"/>
    <n v="3"/>
    <n v="989.92499999999995"/>
    <n v="2969.7749999999996"/>
  </r>
  <r>
    <s v="MR05470"/>
    <x v="0"/>
    <x v="2026"/>
    <n v="0"/>
    <x v="1"/>
    <x v="1"/>
    <s v="UN"/>
    <n v="36"/>
    <n v="2"/>
    <n v="1105.5"/>
    <n v="2211"/>
  </r>
  <r>
    <s v="MR05477"/>
    <x v="0"/>
    <x v="2027"/>
    <n v="0"/>
    <x v="1"/>
    <x v="1"/>
    <s v="UN"/>
    <n v="36"/>
    <n v="16"/>
    <n v="12060"/>
    <n v="192960"/>
  </r>
  <r>
    <s v="MR05478"/>
    <x v="0"/>
    <x v="2028"/>
    <n v="0"/>
    <x v="1"/>
    <x v="1"/>
    <s v="UN"/>
    <n v="36"/>
    <n v="12"/>
    <n v="185.92500000000001"/>
    <n v="2231.1000000000004"/>
  </r>
  <r>
    <s v="MR05479"/>
    <x v="0"/>
    <x v="2028"/>
    <n v="0"/>
    <x v="1"/>
    <x v="1"/>
    <s v="UN"/>
    <n v="36"/>
    <n v="4"/>
    <n v="185.92500000000001"/>
    <n v="743.7"/>
  </r>
  <r>
    <s v="MR05481"/>
    <x v="0"/>
    <x v="2029"/>
    <n v="0"/>
    <x v="0"/>
    <x v="0"/>
    <s v="UN"/>
    <n v="36"/>
    <n v="2"/>
    <n v="6582.19"/>
    <n v="13164.38"/>
  </r>
  <r>
    <s v="MR05483"/>
    <x v="0"/>
    <x v="2030"/>
    <n v="0"/>
    <x v="5"/>
    <x v="5"/>
    <s v="UN"/>
    <n v="36"/>
    <n v="24"/>
    <n v="1615.6780000000001"/>
    <n v="38776.272000000004"/>
  </r>
  <r>
    <s v="MR05484"/>
    <x v="0"/>
    <x v="2031"/>
    <n v="0"/>
    <x v="5"/>
    <x v="5"/>
    <s v="UN"/>
    <n v="36"/>
    <n v="64"/>
    <n v="1615.6780000000001"/>
    <n v="103403.39200000001"/>
  </r>
  <r>
    <s v="MR05485"/>
    <x v="0"/>
    <x v="2032"/>
    <n v="0"/>
    <x v="5"/>
    <x v="5"/>
    <s v="UN"/>
    <n v="36"/>
    <n v="16"/>
    <n v="22619.564999999999"/>
    <n v="361913.04"/>
  </r>
  <r>
    <s v="MR05487"/>
    <x v="0"/>
    <x v="2033"/>
    <n v="0"/>
    <x v="5"/>
    <x v="5"/>
    <s v="UN"/>
    <n v="36"/>
    <n v="150"/>
    <n v="3554.5039999999999"/>
    <n v="533175.6"/>
  </r>
  <r>
    <s v="MR05488"/>
    <x v="0"/>
    <x v="2034"/>
    <n v="0"/>
    <x v="5"/>
    <x v="5"/>
    <s v="UN"/>
    <n v="36"/>
    <n v="146"/>
    <n v="3554.5039999999999"/>
    <n v="518957.58399999997"/>
  </r>
  <r>
    <s v="MR05492"/>
    <x v="0"/>
    <x v="2035"/>
    <n v="0"/>
    <x v="1"/>
    <x v="1"/>
    <s v="UN"/>
    <n v="36"/>
    <n v="3"/>
    <n v="120700"/>
    <n v="362100"/>
  </r>
  <r>
    <s v="MR05495"/>
    <x v="0"/>
    <x v="2036"/>
    <n v="0"/>
    <x v="1"/>
    <x v="1"/>
    <s v="UN"/>
    <n v="36"/>
    <n v="4"/>
    <n v="5515"/>
    <n v="22060"/>
  </r>
  <r>
    <s v="MR05497"/>
    <x v="0"/>
    <x v="2037"/>
    <n v="0"/>
    <x v="17"/>
    <x v="17"/>
    <s v="UN"/>
    <n v="36"/>
    <n v="1"/>
    <n v="720"/>
    <n v="720"/>
  </r>
  <r>
    <s v="MR05503"/>
    <x v="0"/>
    <x v="2038"/>
    <n v="0"/>
    <x v="0"/>
    <x v="0"/>
    <s v="UN"/>
    <n v="36"/>
    <n v="1"/>
    <n v="1049725.7339999999"/>
    <n v="1049725.7339999999"/>
  </r>
  <r>
    <s v="MR05505"/>
    <x v="0"/>
    <x v="2039"/>
    <n v="0"/>
    <x v="0"/>
    <x v="0"/>
    <s v="UN"/>
    <n v="36"/>
    <n v="1"/>
    <n v="9000"/>
    <n v="9000"/>
  </r>
  <r>
    <s v="MR05513"/>
    <x v="0"/>
    <x v="2040"/>
    <n v="0"/>
    <x v="9"/>
    <x v="9"/>
    <s v="UN"/>
    <n v="36"/>
    <n v="6"/>
    <n v="30652.5"/>
    <n v="183915"/>
  </r>
  <r>
    <s v="MR05514"/>
    <x v="0"/>
    <x v="2041"/>
    <n v="0"/>
    <x v="9"/>
    <x v="9"/>
    <s v="UN"/>
    <n v="36"/>
    <n v="12"/>
    <n v="31155"/>
    <n v="373860"/>
  </r>
  <r>
    <s v="MR05520"/>
    <x v="0"/>
    <x v="2042"/>
    <n v="0"/>
    <x v="1"/>
    <x v="1"/>
    <s v="UN"/>
    <n v="36"/>
    <n v="8"/>
    <n v="72817.183000000005"/>
    <n v="582537.46400000004"/>
  </r>
  <r>
    <s v="MR05522"/>
    <x v="0"/>
    <x v="2043"/>
    <n v="0"/>
    <x v="0"/>
    <x v="0"/>
    <s v="M"/>
    <n v="36"/>
    <n v="1"/>
    <n v="145000"/>
    <n v="145000"/>
  </r>
  <r>
    <s v="MR05530"/>
    <x v="0"/>
    <x v="2044"/>
    <n v="0"/>
    <x v="22"/>
    <x v="22"/>
    <s v="UN"/>
    <n v="36"/>
    <n v="1"/>
    <n v="25237.667000000001"/>
    <n v="25237.667000000001"/>
  </r>
  <r>
    <s v="MR05531"/>
    <x v="0"/>
    <x v="2045"/>
    <n v="0"/>
    <x v="22"/>
    <x v="22"/>
    <s v="UN"/>
    <n v="36"/>
    <n v="3"/>
    <n v="28371"/>
    <n v="85113"/>
  </r>
  <r>
    <s v="MR05532"/>
    <x v="0"/>
    <x v="2046"/>
    <n v="0"/>
    <x v="6"/>
    <x v="6"/>
    <s v="UN"/>
    <n v="36"/>
    <n v="1"/>
    <n v="1261.5"/>
    <n v="1261.5"/>
  </r>
  <r>
    <s v="MR05533"/>
    <x v="0"/>
    <x v="2047"/>
    <n v="0"/>
    <x v="6"/>
    <x v="6"/>
    <s v="UN"/>
    <n v="36"/>
    <n v="2"/>
    <n v="879.39200000000005"/>
    <n v="1758.7840000000001"/>
  </r>
  <r>
    <s v="MR05537"/>
    <x v="0"/>
    <x v="2048"/>
    <n v="0"/>
    <x v="19"/>
    <x v="19"/>
    <s v="M"/>
    <n v="36"/>
    <n v="20"/>
    <n v="21400"/>
    <n v="428000"/>
  </r>
  <r>
    <s v="MR05543"/>
    <x v="0"/>
    <x v="2049"/>
    <n v="0"/>
    <x v="0"/>
    <x v="0"/>
    <s v="UN"/>
    <n v="36"/>
    <n v="1"/>
    <n v="218425"/>
    <n v="218425"/>
  </r>
  <r>
    <s v="MR05548"/>
    <x v="0"/>
    <x v="2050"/>
    <n v="0"/>
    <x v="2"/>
    <x v="2"/>
    <s v="UN"/>
    <n v="36"/>
    <n v="1"/>
    <n v="98005.31"/>
    <n v="98005.31"/>
  </r>
  <r>
    <s v="MR05549"/>
    <x v="0"/>
    <x v="2051"/>
    <n v="0"/>
    <x v="12"/>
    <x v="12"/>
    <s v="UN"/>
    <n v="36"/>
    <n v="4"/>
    <n v="7168.665"/>
    <n v="28674.66"/>
  </r>
  <r>
    <s v="MR05560"/>
    <x v="0"/>
    <x v="2052"/>
    <n v="0"/>
    <x v="19"/>
    <x v="19"/>
    <s v="UN"/>
    <n v="36"/>
    <n v="13.5"/>
    <n v="17581.481"/>
    <n v="237349.99349999998"/>
  </r>
  <r>
    <s v="MR05564"/>
    <x v="0"/>
    <x v="2053"/>
    <n v="0"/>
    <x v="22"/>
    <x v="22"/>
    <s v="UN"/>
    <n v="36"/>
    <n v="1"/>
    <n v="22110"/>
    <n v="22110"/>
  </r>
  <r>
    <s v="MR05565"/>
    <x v="0"/>
    <x v="2054"/>
    <n v="0"/>
    <x v="0"/>
    <x v="0"/>
    <s v="UN"/>
    <n v="36"/>
    <n v="3"/>
    <n v="22000"/>
    <n v="66000"/>
  </r>
  <r>
    <s v="MR05566"/>
    <x v="0"/>
    <x v="2055"/>
    <n v="0"/>
    <x v="0"/>
    <x v="0"/>
    <s v="UN"/>
    <n v="36"/>
    <n v="2"/>
    <n v="22000"/>
    <n v="44000"/>
  </r>
  <r>
    <s v="MR05569"/>
    <x v="0"/>
    <x v="2056"/>
    <n v="0"/>
    <x v="1"/>
    <x v="1"/>
    <s v="UN"/>
    <n v="36"/>
    <n v="4"/>
    <n v="51000"/>
    <n v="204000"/>
  </r>
  <r>
    <s v="MR05570"/>
    <x v="0"/>
    <x v="2057"/>
    <n v="0"/>
    <x v="1"/>
    <x v="1"/>
    <s v="UN"/>
    <n v="36"/>
    <n v="2"/>
    <n v="2508.48"/>
    <n v="5016.96"/>
  </r>
  <r>
    <s v="MR05571"/>
    <x v="0"/>
    <x v="2057"/>
    <n v="0"/>
    <x v="1"/>
    <x v="1"/>
    <s v="UN"/>
    <n v="36"/>
    <n v="3"/>
    <n v="2508.48"/>
    <n v="7525.4400000000005"/>
  </r>
  <r>
    <s v="MR05576"/>
    <x v="0"/>
    <x v="2058"/>
    <n v="0"/>
    <x v="0"/>
    <x v="0"/>
    <s v="UN"/>
    <n v="36"/>
    <n v="80"/>
    <n v="23"/>
    <n v="1840"/>
  </r>
  <r>
    <s v="MR05578"/>
    <x v="0"/>
    <x v="2059"/>
    <n v="0"/>
    <x v="0"/>
    <x v="0"/>
    <s v="UN"/>
    <n v="36"/>
    <n v="80"/>
    <n v="26"/>
    <n v="2080"/>
  </r>
  <r>
    <s v="MR05579"/>
    <x v="0"/>
    <x v="2060"/>
    <n v="0"/>
    <x v="0"/>
    <x v="0"/>
    <s v="UN"/>
    <n v="36"/>
    <n v="80"/>
    <n v="38"/>
    <n v="3040"/>
  </r>
  <r>
    <s v="MR05580"/>
    <x v="0"/>
    <x v="2061"/>
    <n v="0"/>
    <x v="0"/>
    <x v="0"/>
    <s v="UN"/>
    <n v="36"/>
    <n v="64"/>
    <n v="30"/>
    <n v="1920"/>
  </r>
  <r>
    <s v="MR05585"/>
    <x v="0"/>
    <x v="2062"/>
    <n v="0"/>
    <x v="0"/>
    <x v="0"/>
    <s v="UN"/>
    <n v="36"/>
    <n v="76"/>
    <n v="48"/>
    <n v="3648"/>
  </r>
  <r>
    <s v="MR05587"/>
    <x v="0"/>
    <x v="2063"/>
    <n v="0"/>
    <x v="0"/>
    <x v="0"/>
    <s v="UN"/>
    <n v="36"/>
    <n v="80"/>
    <n v="58"/>
    <n v="4640"/>
  </r>
  <r>
    <s v="MR05588"/>
    <x v="0"/>
    <x v="2064"/>
    <n v="0"/>
    <x v="0"/>
    <x v="0"/>
    <s v="UN"/>
    <n v="36"/>
    <n v="80"/>
    <n v="56"/>
    <n v="4480"/>
  </r>
  <r>
    <s v="MR05589"/>
    <x v="0"/>
    <x v="2065"/>
    <n v="0"/>
    <x v="0"/>
    <x v="0"/>
    <s v="UN"/>
    <n v="36"/>
    <n v="80"/>
    <n v="63"/>
    <n v="5040"/>
  </r>
  <r>
    <s v="MR05590"/>
    <x v="0"/>
    <x v="2066"/>
    <n v="0"/>
    <x v="0"/>
    <x v="0"/>
    <s v="UN"/>
    <n v="36"/>
    <n v="80"/>
    <n v="60"/>
    <n v="4800"/>
  </r>
  <r>
    <s v="MR05591"/>
    <x v="0"/>
    <x v="2067"/>
    <n v="0"/>
    <x v="0"/>
    <x v="0"/>
    <s v="UN"/>
    <n v="36"/>
    <n v="80"/>
    <n v="68"/>
    <n v="5440"/>
  </r>
  <r>
    <s v="MR05592"/>
    <x v="0"/>
    <x v="2068"/>
    <n v="0"/>
    <x v="0"/>
    <x v="0"/>
    <s v="UN"/>
    <n v="36"/>
    <n v="80"/>
    <n v="66"/>
    <n v="5280"/>
  </r>
  <r>
    <s v="MR05593"/>
    <x v="0"/>
    <x v="2069"/>
    <n v="0"/>
    <x v="0"/>
    <x v="0"/>
    <s v="UN"/>
    <n v="36"/>
    <n v="80"/>
    <n v="73"/>
    <n v="5840"/>
  </r>
  <r>
    <s v="MR05594"/>
    <x v="0"/>
    <x v="2070"/>
    <n v="0"/>
    <x v="0"/>
    <x v="0"/>
    <s v="UN"/>
    <n v="36"/>
    <n v="80"/>
    <n v="71"/>
    <n v="5680"/>
  </r>
  <r>
    <s v="MR05598"/>
    <x v="0"/>
    <x v="2071"/>
    <n v="0"/>
    <x v="12"/>
    <x v="12"/>
    <s v="UN"/>
    <n v="36"/>
    <n v="1"/>
    <n v="52523.31"/>
    <n v="52523.31"/>
  </r>
  <r>
    <s v="MR05599"/>
    <x v="0"/>
    <x v="2072"/>
    <n v="0"/>
    <x v="6"/>
    <x v="6"/>
    <s v="UN"/>
    <n v="36"/>
    <n v="4"/>
    <n v="17753.571"/>
    <n v="71014.284"/>
  </r>
  <r>
    <s v="MR05607"/>
    <x v="0"/>
    <x v="2073"/>
    <n v="0"/>
    <x v="5"/>
    <x v="5"/>
    <s v="UN"/>
    <n v="36"/>
    <n v="2"/>
    <n v="150000"/>
    <n v="300000"/>
  </r>
  <r>
    <s v="MR05608"/>
    <x v="0"/>
    <x v="2074"/>
    <n v="0"/>
    <x v="5"/>
    <x v="5"/>
    <s v="UN"/>
    <n v="36"/>
    <n v="5"/>
    <n v="11784.278"/>
    <n v="58921.39"/>
  </r>
  <r>
    <s v="MR05609"/>
    <x v="0"/>
    <x v="2075"/>
    <n v="0"/>
    <x v="5"/>
    <x v="5"/>
    <s v="UN"/>
    <n v="36"/>
    <n v="6"/>
    <n v="16117.210999999999"/>
    <n v="96703.266000000003"/>
  </r>
  <r>
    <s v="MR05611"/>
    <x v="0"/>
    <x v="2076"/>
    <n v="0"/>
    <x v="5"/>
    <x v="5"/>
    <s v="M"/>
    <n v="36"/>
    <n v="19"/>
    <n v="9650"/>
    <n v="183350"/>
  </r>
  <r>
    <s v="MR05616"/>
    <x v="0"/>
    <x v="2077"/>
    <n v="0"/>
    <x v="14"/>
    <x v="14"/>
    <s v="UN"/>
    <n v="36"/>
    <n v="1"/>
    <n v="287430"/>
    <n v="287430"/>
  </r>
  <r>
    <s v="MR05624"/>
    <x v="0"/>
    <x v="2078"/>
    <n v="0"/>
    <x v="6"/>
    <x v="6"/>
    <s v="UN"/>
    <n v="36"/>
    <n v="30"/>
    <n v="1507.5"/>
    <n v="45225"/>
  </r>
  <r>
    <s v="MR05625"/>
    <x v="0"/>
    <x v="2079"/>
    <n v="0"/>
    <x v="1"/>
    <x v="1"/>
    <s v="UN"/>
    <n v="36"/>
    <n v="1"/>
    <n v="290700"/>
    <n v="290700"/>
  </r>
  <r>
    <s v="MR05631"/>
    <x v="0"/>
    <x v="2080"/>
    <n v="0"/>
    <x v="19"/>
    <x v="19"/>
    <s v="UN"/>
    <n v="36"/>
    <n v="18"/>
    <n v="4848.5709999999999"/>
    <n v="87274.277999999991"/>
  </r>
  <r>
    <s v="MR05637"/>
    <x v="0"/>
    <x v="2081"/>
    <n v="0"/>
    <x v="0"/>
    <x v="0"/>
    <s v="UN"/>
    <n v="36"/>
    <n v="1"/>
    <n v="281332"/>
    <n v="281332"/>
  </r>
  <r>
    <s v="MR05639"/>
    <x v="0"/>
    <x v="2082"/>
    <n v="0"/>
    <x v="0"/>
    <x v="0"/>
    <s v="UN"/>
    <n v="36"/>
    <n v="10"/>
    <n v="31439.504000000001"/>
    <n v="314395.04000000004"/>
  </r>
  <r>
    <s v="MR05642"/>
    <x v="0"/>
    <x v="2083"/>
    <n v="0"/>
    <x v="0"/>
    <x v="0"/>
    <s v="UN"/>
    <n v="36"/>
    <n v="6"/>
    <n v="111633.333"/>
    <n v="669799.99800000002"/>
  </r>
  <r>
    <s v="MR05643"/>
    <x v="0"/>
    <x v="2084"/>
    <n v="0"/>
    <x v="0"/>
    <x v="0"/>
    <s v="UN"/>
    <n v="36"/>
    <n v="10"/>
    <n v="16650"/>
    <n v="166500"/>
  </r>
  <r>
    <s v="MR05644"/>
    <x v="0"/>
    <x v="2085"/>
    <n v="0"/>
    <x v="0"/>
    <x v="0"/>
    <s v="UN"/>
    <n v="36"/>
    <n v="8"/>
    <n v="7549.2060000000001"/>
    <n v="60393.648000000001"/>
  </r>
  <r>
    <s v="MR05649"/>
    <x v="0"/>
    <x v="2086"/>
    <n v="0"/>
    <x v="8"/>
    <x v="8"/>
    <s v="UN"/>
    <n v="36"/>
    <n v="45"/>
    <n v="201"/>
    <n v="9045"/>
  </r>
  <r>
    <s v="MR05650"/>
    <x v="0"/>
    <x v="2087"/>
    <n v="0"/>
    <x v="8"/>
    <x v="8"/>
    <s v="UN"/>
    <n v="36"/>
    <n v="50"/>
    <n v="201"/>
    <n v="10050"/>
  </r>
  <r>
    <s v="MR05651"/>
    <x v="0"/>
    <x v="2088"/>
    <n v="0"/>
    <x v="8"/>
    <x v="8"/>
    <s v="UN"/>
    <n v="36"/>
    <n v="50"/>
    <n v="603"/>
    <n v="30150"/>
  </r>
  <r>
    <s v="MR05652"/>
    <x v="0"/>
    <x v="2089"/>
    <n v="0"/>
    <x v="8"/>
    <x v="8"/>
    <s v="UN"/>
    <n v="36"/>
    <n v="48"/>
    <n v="804"/>
    <n v="38592"/>
  </r>
  <r>
    <s v="MR05653"/>
    <x v="0"/>
    <x v="2090"/>
    <n v="0"/>
    <x v="12"/>
    <x v="12"/>
    <s v="UN"/>
    <n v="36"/>
    <n v="2"/>
    <n v="21909"/>
    <n v="43818"/>
  </r>
  <r>
    <s v="MR05655"/>
    <x v="0"/>
    <x v="2091"/>
    <n v="0"/>
    <x v="12"/>
    <x v="12"/>
    <s v="UN"/>
    <n v="36"/>
    <n v="2"/>
    <n v="74300"/>
    <n v="148600"/>
  </r>
  <r>
    <s v="MR05659"/>
    <x v="0"/>
    <x v="2092"/>
    <n v="0"/>
    <x v="17"/>
    <x v="17"/>
    <s v="UN"/>
    <n v="36"/>
    <n v="2"/>
    <n v="57500"/>
    <n v="115000"/>
  </r>
  <r>
    <s v="MR05660"/>
    <x v="0"/>
    <x v="2093"/>
    <n v="0"/>
    <x v="1"/>
    <x v="1"/>
    <s v="UN"/>
    <n v="36"/>
    <n v="7"/>
    <n v="7261.9049999999997"/>
    <n v="50833.334999999999"/>
  </r>
  <r>
    <s v="MR05662"/>
    <x v="0"/>
    <x v="2094"/>
    <n v="0"/>
    <x v="4"/>
    <x v="4"/>
    <s v="UN"/>
    <n v="36"/>
    <n v="2"/>
    <n v="2512.5"/>
    <n v="5025"/>
  </r>
  <r>
    <s v="MR05663"/>
    <x v="0"/>
    <x v="2095"/>
    <n v="0"/>
    <x v="4"/>
    <x v="4"/>
    <s v="UN"/>
    <n v="36"/>
    <n v="1"/>
    <n v="144000"/>
    <n v="144000"/>
  </r>
  <r>
    <s v="MR05668"/>
    <x v="0"/>
    <x v="2096"/>
    <n v="0"/>
    <x v="19"/>
    <x v="19"/>
    <s v="M"/>
    <n v="36"/>
    <n v="17.190000000000001"/>
    <n v="59881.625"/>
    <n v="1029365.13375"/>
  </r>
  <r>
    <s v="MR05672"/>
    <x v="0"/>
    <x v="2097"/>
    <n v="0"/>
    <x v="1"/>
    <x v="1"/>
    <s v="UN"/>
    <n v="36"/>
    <n v="2"/>
    <n v="129000"/>
    <n v="258000"/>
  </r>
  <r>
    <s v="MR05676"/>
    <x v="0"/>
    <x v="2098"/>
    <n v="0"/>
    <x v="6"/>
    <x v="6"/>
    <s v="UN"/>
    <n v="36"/>
    <n v="3"/>
    <n v="13909.2"/>
    <n v="41727.600000000006"/>
  </r>
  <r>
    <s v="MR05677"/>
    <x v="0"/>
    <x v="2099"/>
    <n v="0"/>
    <x v="6"/>
    <x v="6"/>
    <s v="UN"/>
    <n v="36"/>
    <n v="3"/>
    <n v="13909.2"/>
    <n v="41727.600000000006"/>
  </r>
  <r>
    <s v="MR05690"/>
    <x v="0"/>
    <x v="2100"/>
    <n v="0"/>
    <x v="0"/>
    <x v="0"/>
    <s v="UN"/>
    <n v="36"/>
    <n v="2"/>
    <n v="519815.67"/>
    <n v="1039631.34"/>
  </r>
  <r>
    <s v="MR05691"/>
    <x v="0"/>
    <x v="2101"/>
    <n v="0"/>
    <x v="0"/>
    <x v="0"/>
    <s v="UN"/>
    <n v="36"/>
    <n v="1"/>
    <n v="907121.06599999999"/>
    <n v="907121.06599999999"/>
  </r>
  <r>
    <s v="MR05692"/>
    <x v="0"/>
    <x v="2102"/>
    <n v="0"/>
    <x v="6"/>
    <x v="6"/>
    <s v="UN"/>
    <n v="36"/>
    <n v="4"/>
    <n v="11766.24"/>
    <n v="47064.959999999999"/>
  </r>
  <r>
    <s v="MR05704"/>
    <x v="0"/>
    <x v="2103"/>
    <n v="0"/>
    <x v="0"/>
    <x v="0"/>
    <s v="UN"/>
    <n v="36"/>
    <n v="5"/>
    <n v="80400"/>
    <n v="402000"/>
  </r>
  <r>
    <s v="MR05711"/>
    <x v="0"/>
    <x v="2104"/>
    <n v="0"/>
    <x v="1"/>
    <x v="1"/>
    <s v="UN"/>
    <n v="36"/>
    <n v="1"/>
    <n v="290000"/>
    <n v="290000"/>
  </r>
  <r>
    <s v="MR05713"/>
    <x v="0"/>
    <x v="2105"/>
    <n v="0"/>
    <x v="6"/>
    <x v="6"/>
    <s v="UN"/>
    <n v="36"/>
    <n v="7"/>
    <n v="10000"/>
    <n v="70000"/>
  </r>
  <r>
    <s v="MR05714"/>
    <x v="0"/>
    <x v="2078"/>
    <n v="0"/>
    <x v="6"/>
    <x v="6"/>
    <s v="UN"/>
    <n v="36"/>
    <n v="50"/>
    <n v="678.375"/>
    <n v="33918.75"/>
  </r>
  <r>
    <s v="MR05715"/>
    <x v="0"/>
    <x v="2106"/>
    <n v="0"/>
    <x v="1"/>
    <x v="1"/>
    <s v="UN"/>
    <n v="36"/>
    <n v="6"/>
    <n v="50440.239000000001"/>
    <n v="302641.43400000001"/>
  </r>
  <r>
    <s v="MR05717"/>
    <x v="0"/>
    <x v="2107"/>
    <n v="0"/>
    <x v="0"/>
    <x v="0"/>
    <s v="UN"/>
    <n v="36"/>
    <n v="2"/>
    <n v="2981.0050000000001"/>
    <n v="5962.01"/>
  </r>
  <r>
    <s v="MR05725"/>
    <x v="0"/>
    <x v="2108"/>
    <n v="0"/>
    <x v="0"/>
    <x v="0"/>
    <s v="UN"/>
    <n v="36"/>
    <n v="2"/>
    <n v="269261.06300000002"/>
    <n v="538522.12600000005"/>
  </r>
  <r>
    <s v="MR05726"/>
    <x v="0"/>
    <x v="2109"/>
    <n v="0"/>
    <x v="7"/>
    <x v="7"/>
    <s v="UN"/>
    <n v="36"/>
    <n v="16"/>
    <n v="141.66"/>
    <n v="2266.56"/>
  </r>
  <r>
    <s v="MR05727"/>
    <x v="0"/>
    <x v="2110"/>
    <n v="0"/>
    <x v="2"/>
    <x v="2"/>
    <s v="UN"/>
    <n v="36"/>
    <n v="1"/>
    <n v="613001.55900000001"/>
    <n v="613001.55900000001"/>
  </r>
  <r>
    <s v="MR05729"/>
    <x v="0"/>
    <x v="2111"/>
    <n v="0"/>
    <x v="12"/>
    <x v="12"/>
    <s v="UN"/>
    <n v="36"/>
    <n v="1"/>
    <n v="261300"/>
    <n v="261300"/>
  </r>
  <r>
    <s v="MR05731"/>
    <x v="0"/>
    <x v="2112"/>
    <n v="0"/>
    <x v="12"/>
    <x v="12"/>
    <s v="UN"/>
    <n v="36"/>
    <n v="1"/>
    <n v="2512.5"/>
    <n v="2512.5"/>
  </r>
  <r>
    <s v="MR05732"/>
    <x v="0"/>
    <x v="2113"/>
    <n v="0"/>
    <x v="1"/>
    <x v="1"/>
    <s v="UN"/>
    <n v="36"/>
    <n v="4"/>
    <n v="2700"/>
    <n v="10800"/>
  </r>
  <r>
    <s v="MR05733"/>
    <x v="0"/>
    <x v="2114"/>
    <n v="0"/>
    <x v="6"/>
    <x v="6"/>
    <s v="UN"/>
    <n v="36"/>
    <n v="12"/>
    <n v="180.9"/>
    <n v="2170.8000000000002"/>
  </r>
  <r>
    <s v="MR05738"/>
    <x v="0"/>
    <x v="2115"/>
    <n v="0"/>
    <x v="8"/>
    <x v="8"/>
    <s v="UN"/>
    <n v="36"/>
    <n v="2"/>
    <n v="75424.5"/>
    <n v="150849"/>
  </r>
  <r>
    <s v="MR05740"/>
    <x v="0"/>
    <x v="2116"/>
    <n v="0"/>
    <x v="17"/>
    <x v="17"/>
    <s v="UN"/>
    <n v="36"/>
    <n v="16"/>
    <n v="410"/>
    <n v="6560"/>
  </r>
  <r>
    <s v="MR05741"/>
    <x v="0"/>
    <x v="2117"/>
    <n v="0"/>
    <x v="17"/>
    <x v="17"/>
    <s v="UN"/>
    <n v="36"/>
    <n v="5"/>
    <n v="984.9"/>
    <n v="4924.5"/>
  </r>
  <r>
    <s v="MR05742"/>
    <x v="0"/>
    <x v="2118"/>
    <n v="0"/>
    <x v="17"/>
    <x v="17"/>
    <s v="UN"/>
    <n v="36"/>
    <n v="34"/>
    <n v="720"/>
    <n v="24480"/>
  </r>
  <r>
    <s v="MR05743"/>
    <x v="0"/>
    <x v="2119"/>
    <n v="0"/>
    <x v="17"/>
    <x v="17"/>
    <s v="UN"/>
    <n v="36"/>
    <n v="2"/>
    <n v="753.75"/>
    <n v="1507.5"/>
  </r>
  <r>
    <s v="MR05744"/>
    <x v="0"/>
    <x v="2120"/>
    <n v="0"/>
    <x v="17"/>
    <x v="17"/>
    <s v="UN"/>
    <n v="36"/>
    <n v="10"/>
    <n v="954.75"/>
    <n v="9547.5"/>
  </r>
  <r>
    <s v="MR05745"/>
    <x v="0"/>
    <x v="1216"/>
    <n v="0"/>
    <x v="17"/>
    <x v="17"/>
    <s v="UN"/>
    <n v="36"/>
    <n v="2"/>
    <n v="5400"/>
    <n v="10800"/>
  </r>
  <r>
    <s v="MR05748"/>
    <x v="0"/>
    <x v="2121"/>
    <n v="0"/>
    <x v="14"/>
    <x v="14"/>
    <s v="UN"/>
    <n v="36"/>
    <n v="1"/>
    <n v="201000"/>
    <n v="201000"/>
  </r>
  <r>
    <s v="MR05750"/>
    <x v="0"/>
    <x v="2122"/>
    <n v="0"/>
    <x v="14"/>
    <x v="14"/>
    <s v="UN"/>
    <n v="36"/>
    <n v="1"/>
    <n v="190950"/>
    <n v="190950"/>
  </r>
  <r>
    <s v="MR05757"/>
    <x v="0"/>
    <x v="2123"/>
    <n v="0"/>
    <x v="20"/>
    <x v="20"/>
    <s v="UN"/>
    <n v="36"/>
    <n v="9"/>
    <n v="20100"/>
    <n v="180900"/>
  </r>
  <r>
    <s v="MR05758"/>
    <x v="0"/>
    <x v="2124"/>
    <n v="0"/>
    <x v="0"/>
    <x v="0"/>
    <s v="UN"/>
    <n v="36"/>
    <n v="4"/>
    <n v="180000"/>
    <n v="720000"/>
  </r>
  <r>
    <s v="MR05763"/>
    <x v="0"/>
    <x v="2125"/>
    <n v="0"/>
    <x v="1"/>
    <x v="1"/>
    <s v="UN"/>
    <n v="36"/>
    <n v="9"/>
    <n v="16230.75"/>
    <n v="146076.75"/>
  </r>
  <r>
    <s v="MR05764"/>
    <x v="0"/>
    <x v="2126"/>
    <n v="0"/>
    <x v="1"/>
    <x v="1"/>
    <s v="UN"/>
    <n v="36"/>
    <n v="1"/>
    <n v="95602"/>
    <n v="95602"/>
  </r>
  <r>
    <s v="MR05767"/>
    <x v="0"/>
    <x v="2127"/>
    <n v="0"/>
    <x v="12"/>
    <x v="12"/>
    <s v="UN"/>
    <n v="36"/>
    <n v="2"/>
    <n v="759776.24300000002"/>
    <n v="1519552.486"/>
  </r>
  <r>
    <s v="MR05768"/>
    <x v="0"/>
    <x v="2128"/>
    <n v="0"/>
    <x v="22"/>
    <x v="22"/>
    <s v="UN"/>
    <n v="36"/>
    <n v="1"/>
    <n v="627884.30500000005"/>
    <n v="627884.30500000005"/>
  </r>
  <r>
    <s v="MR05769"/>
    <x v="0"/>
    <x v="2129"/>
    <n v="0"/>
    <x v="7"/>
    <x v="7"/>
    <s v="UN"/>
    <n v="36"/>
    <n v="4"/>
    <n v="148145.497"/>
    <n v="592581.98800000001"/>
  </r>
  <r>
    <s v="MR05770"/>
    <x v="0"/>
    <x v="2130"/>
    <n v="0"/>
    <x v="1"/>
    <x v="1"/>
    <s v="UN"/>
    <n v="36"/>
    <n v="2"/>
    <n v="129148.503"/>
    <n v="258297.00599999999"/>
  </r>
  <r>
    <s v="MR05772"/>
    <x v="0"/>
    <x v="2129"/>
    <n v="0"/>
    <x v="1"/>
    <x v="1"/>
    <s v="UN"/>
    <n v="36"/>
    <n v="1"/>
    <n v="1219301.6270000001"/>
    <n v="1219301.6270000001"/>
  </r>
  <r>
    <s v="MR05775"/>
    <x v="0"/>
    <x v="2131"/>
    <n v="0"/>
    <x v="0"/>
    <x v="0"/>
    <s v="UN"/>
    <n v="36"/>
    <n v="2"/>
    <n v="115175.05100000001"/>
    <n v="230350.10200000001"/>
  </r>
  <r>
    <s v="MR05776"/>
    <x v="0"/>
    <x v="2132"/>
    <n v="0"/>
    <x v="22"/>
    <x v="22"/>
    <s v="UN"/>
    <n v="36"/>
    <n v="1"/>
    <n v="105525"/>
    <n v="105525"/>
  </r>
  <r>
    <s v="MR05778"/>
    <x v="0"/>
    <x v="2133"/>
    <n v="0"/>
    <x v="6"/>
    <x v="6"/>
    <s v="UN"/>
    <n v="36"/>
    <n v="4"/>
    <n v="15304.14"/>
    <n v="61216.56"/>
  </r>
  <r>
    <s v="MR05780"/>
    <x v="0"/>
    <x v="2134"/>
    <n v="0"/>
    <x v="5"/>
    <x v="5"/>
    <s v="UN"/>
    <n v="36"/>
    <n v="1"/>
    <n v="170850"/>
    <n v="170850"/>
  </r>
  <r>
    <s v="MR05785"/>
    <x v="0"/>
    <x v="2135"/>
    <n v="0"/>
    <x v="6"/>
    <x v="6"/>
    <s v="UN"/>
    <n v="36"/>
    <n v="2"/>
    <n v="12562.5"/>
    <n v="25125"/>
  </r>
  <r>
    <s v="MR05786"/>
    <x v="0"/>
    <x v="2136"/>
    <n v="0"/>
    <x v="12"/>
    <x v="12"/>
    <s v="UN"/>
    <n v="36"/>
    <n v="2"/>
    <n v="15075"/>
    <n v="30150"/>
  </r>
  <r>
    <s v="MR05790"/>
    <x v="0"/>
    <x v="2137"/>
    <n v="0"/>
    <x v="0"/>
    <x v="0"/>
    <s v="UN"/>
    <n v="36"/>
    <n v="5"/>
    <n v="703.5"/>
    <n v="3517.5"/>
  </r>
  <r>
    <s v="MR05792"/>
    <x v="0"/>
    <x v="2138"/>
    <n v="0"/>
    <x v="0"/>
    <x v="0"/>
    <s v="UN"/>
    <n v="36"/>
    <n v="18"/>
    <n v="18000"/>
    <n v="324000"/>
  </r>
  <r>
    <s v="MR05793"/>
    <x v="0"/>
    <x v="2139"/>
    <n v="0"/>
    <x v="1"/>
    <x v="1"/>
    <s v="UN"/>
    <n v="36"/>
    <n v="3"/>
    <n v="27135"/>
    <n v="81405"/>
  </r>
  <r>
    <s v="MR05798"/>
    <x v="0"/>
    <x v="2140"/>
    <n v="0"/>
    <x v="1"/>
    <x v="1"/>
    <s v="UN"/>
    <n v="36"/>
    <n v="1"/>
    <n v="1258739.1340000001"/>
    <n v="1258739.1340000001"/>
  </r>
  <r>
    <s v="MR05799"/>
    <x v="0"/>
    <x v="2141"/>
    <n v="0"/>
    <x v="6"/>
    <x v="6"/>
    <s v="UN"/>
    <n v="36"/>
    <n v="1"/>
    <n v="920480.47499999998"/>
    <n v="920480.47499999998"/>
  </r>
  <r>
    <s v="MR05800"/>
    <x v="0"/>
    <x v="2142"/>
    <n v="0"/>
    <x v="6"/>
    <x v="6"/>
    <s v="UN"/>
    <n v="36"/>
    <n v="3"/>
    <n v="316598.37900000002"/>
    <n v="949795.1370000001"/>
  </r>
  <r>
    <s v="MR05801"/>
    <x v="0"/>
    <x v="2143"/>
    <n v="0"/>
    <x v="6"/>
    <x v="6"/>
    <s v="UN"/>
    <n v="36"/>
    <n v="4"/>
    <n v="2000"/>
    <n v="8000"/>
  </r>
  <r>
    <s v="MR05802"/>
    <x v="0"/>
    <x v="2144"/>
    <n v="0"/>
    <x v="17"/>
    <x v="17"/>
    <s v="UN"/>
    <n v="36"/>
    <n v="7"/>
    <n v="740.96199999999999"/>
    <n v="5186.7340000000004"/>
  </r>
  <r>
    <s v="MR05803"/>
    <x v="0"/>
    <x v="2145"/>
    <n v="0"/>
    <x v="17"/>
    <x v="17"/>
    <s v="UN"/>
    <n v="36"/>
    <n v="90"/>
    <n v="1046.0889999999999"/>
    <n v="94148.01"/>
  </r>
  <r>
    <s v="MR05804"/>
    <x v="0"/>
    <x v="2146"/>
    <n v="0"/>
    <x v="17"/>
    <x v="17"/>
    <s v="UN"/>
    <n v="36"/>
    <n v="18"/>
    <n v="1100"/>
    <n v="19800"/>
  </r>
  <r>
    <s v="MR05806"/>
    <x v="0"/>
    <x v="2147"/>
    <n v="0"/>
    <x v="0"/>
    <x v="0"/>
    <s v="UN"/>
    <n v="36"/>
    <n v="4"/>
    <n v="158514.63"/>
    <n v="634058.52"/>
  </r>
  <r>
    <s v="MR05807"/>
    <x v="0"/>
    <x v="2148"/>
    <n v="0"/>
    <x v="0"/>
    <x v="0"/>
    <s v="UN"/>
    <n v="36"/>
    <n v="30"/>
    <n v="11829.855"/>
    <n v="354895.64999999997"/>
  </r>
  <r>
    <s v="MR05809"/>
    <x v="0"/>
    <x v="2149"/>
    <n v="0"/>
    <x v="12"/>
    <x v="12"/>
    <s v="UN"/>
    <n v="36"/>
    <n v="4"/>
    <n v="8040"/>
    <n v="32160"/>
  </r>
  <r>
    <s v="MR05810"/>
    <x v="0"/>
    <x v="2150"/>
    <n v="0"/>
    <x v="12"/>
    <x v="12"/>
    <s v="UN"/>
    <n v="36"/>
    <n v="3"/>
    <n v="23975"/>
    <n v="71925"/>
  </r>
  <r>
    <s v="MR05811"/>
    <x v="0"/>
    <x v="2151"/>
    <n v="0"/>
    <x v="12"/>
    <x v="12"/>
    <s v="UN"/>
    <n v="36"/>
    <n v="3"/>
    <n v="12538.38"/>
    <n v="37615.14"/>
  </r>
  <r>
    <s v="MR05812"/>
    <x v="0"/>
    <x v="2152"/>
    <n v="0"/>
    <x v="0"/>
    <x v="0"/>
    <s v="UN"/>
    <n v="36"/>
    <n v="7"/>
    <n v="15394.59"/>
    <n v="107762.13"/>
  </r>
  <r>
    <s v="MR05820"/>
    <x v="0"/>
    <x v="2153"/>
    <n v="0"/>
    <x v="0"/>
    <x v="0"/>
    <s v="UN"/>
    <n v="36"/>
    <n v="3"/>
    <n v="12838.636"/>
    <n v="38515.908000000003"/>
  </r>
  <r>
    <s v="MR05821"/>
    <x v="0"/>
    <x v="2154"/>
    <n v="0"/>
    <x v="22"/>
    <x v="22"/>
    <s v="UN"/>
    <n v="36"/>
    <n v="1"/>
    <n v="65800"/>
    <n v="65800"/>
  </r>
  <r>
    <s v="MR05823"/>
    <x v="0"/>
    <x v="2155"/>
    <n v="0"/>
    <x v="0"/>
    <x v="0"/>
    <s v="UN"/>
    <n v="36"/>
    <n v="2"/>
    <n v="241757"/>
    <n v="483514"/>
  </r>
  <r>
    <s v="MR05831"/>
    <x v="0"/>
    <x v="2156"/>
    <n v="0"/>
    <x v="6"/>
    <x v="6"/>
    <s v="UN"/>
    <n v="36"/>
    <n v="1"/>
    <n v="3015"/>
    <n v="3015"/>
  </r>
  <r>
    <s v="MR05832"/>
    <x v="0"/>
    <x v="2157"/>
    <n v="0"/>
    <x v="6"/>
    <x v="6"/>
    <s v="UN"/>
    <n v="36"/>
    <n v="3"/>
    <n v="3015"/>
    <n v="9045"/>
  </r>
  <r>
    <s v="MR05835"/>
    <x v="0"/>
    <x v="2158"/>
    <n v="0"/>
    <x v="0"/>
    <x v="0"/>
    <s v="UN"/>
    <n v="36"/>
    <n v="10"/>
    <n v="4221"/>
    <n v="42210"/>
  </r>
  <r>
    <s v="MR05837"/>
    <x v="0"/>
    <x v="2159"/>
    <n v="0"/>
    <x v="12"/>
    <x v="12"/>
    <s v="UN"/>
    <n v="36"/>
    <n v="1"/>
    <n v="27635.49"/>
    <n v="27635.49"/>
  </r>
  <r>
    <s v="MR05839"/>
    <x v="0"/>
    <x v="2160"/>
    <n v="0"/>
    <x v="6"/>
    <x v="6"/>
    <s v="UN"/>
    <n v="36"/>
    <n v="4"/>
    <n v="10400"/>
    <n v="41600"/>
  </r>
  <r>
    <s v="MR05840"/>
    <x v="0"/>
    <x v="2161"/>
    <n v="0"/>
    <x v="6"/>
    <x v="6"/>
    <s v="UN"/>
    <n v="36"/>
    <n v="3"/>
    <n v="9894.25"/>
    <n v="29682.75"/>
  </r>
  <r>
    <s v="MR05844"/>
    <x v="0"/>
    <x v="2162"/>
    <n v="0"/>
    <x v="0"/>
    <x v="0"/>
    <s v="UN"/>
    <n v="36"/>
    <n v="5"/>
    <n v="4522.5"/>
    <n v="22612.5"/>
  </r>
  <r>
    <s v="MR05845"/>
    <x v="0"/>
    <x v="2163"/>
    <n v="0"/>
    <x v="1"/>
    <x v="1"/>
    <s v="UN"/>
    <n v="36"/>
    <n v="8"/>
    <n v="180"/>
    <n v="1440"/>
  </r>
  <r>
    <s v="MR05847"/>
    <x v="0"/>
    <x v="2164"/>
    <n v="0"/>
    <x v="12"/>
    <x v="12"/>
    <s v="UN"/>
    <n v="36"/>
    <n v="4"/>
    <n v="40873.468999999997"/>
    <n v="163493.87599999999"/>
  </r>
  <r>
    <s v="MR05848"/>
    <x v="0"/>
    <x v="2165"/>
    <n v="0"/>
    <x v="0"/>
    <x v="0"/>
    <s v="UN"/>
    <n v="36"/>
    <n v="1"/>
    <n v="260732.17499999999"/>
    <n v="260732.17499999999"/>
  </r>
  <r>
    <s v="MR05859"/>
    <x v="0"/>
    <x v="2166"/>
    <n v="0"/>
    <x v="8"/>
    <x v="8"/>
    <s v="UN"/>
    <n v="36"/>
    <n v="6"/>
    <n v="12482.1"/>
    <n v="74892.600000000006"/>
  </r>
  <r>
    <s v="MR05860"/>
    <x v="0"/>
    <x v="2167"/>
    <n v="0"/>
    <x v="8"/>
    <x v="8"/>
    <s v="UN"/>
    <n v="36"/>
    <n v="1"/>
    <n v="51255"/>
    <n v="51255"/>
  </r>
  <r>
    <s v="MR05862"/>
    <x v="0"/>
    <x v="2168"/>
    <n v="0"/>
    <x v="12"/>
    <x v="12"/>
    <s v="UN"/>
    <n v="36"/>
    <n v="2"/>
    <n v="69800"/>
    <n v="139600"/>
  </r>
  <r>
    <s v="MR05864"/>
    <x v="0"/>
    <x v="2169"/>
    <n v="0"/>
    <x v="6"/>
    <x v="6"/>
    <s v="UN"/>
    <n v="36"/>
    <n v="7"/>
    <n v="35742.857000000004"/>
    <n v="250199.99900000001"/>
  </r>
  <r>
    <s v="MR05865"/>
    <x v="0"/>
    <x v="2170"/>
    <n v="0"/>
    <x v="1"/>
    <x v="1"/>
    <s v="UN"/>
    <n v="36"/>
    <n v="30"/>
    <n v="231"/>
    <n v="6930"/>
  </r>
  <r>
    <s v="MR05869"/>
    <x v="0"/>
    <x v="2171"/>
    <n v="0"/>
    <x v="6"/>
    <x v="6"/>
    <s v="UN"/>
    <n v="36"/>
    <n v="2"/>
    <n v="13200"/>
    <n v="26400"/>
  </r>
  <r>
    <s v="MR05870"/>
    <x v="0"/>
    <x v="2172"/>
    <n v="0"/>
    <x v="4"/>
    <x v="4"/>
    <s v="UN"/>
    <n v="36"/>
    <n v="1"/>
    <n v="227940"/>
    <n v="227940"/>
  </r>
  <r>
    <s v="MR05871"/>
    <x v="0"/>
    <x v="2173"/>
    <n v="0"/>
    <x v="0"/>
    <x v="0"/>
    <s v="UN"/>
    <n v="36"/>
    <n v="1"/>
    <n v="113872.53"/>
    <n v="113872.53"/>
  </r>
  <r>
    <s v="MR05874"/>
    <x v="0"/>
    <x v="2174"/>
    <n v="0"/>
    <x v="1"/>
    <x v="1"/>
    <s v="UN"/>
    <n v="36"/>
    <n v="2"/>
    <n v="143758.46100000001"/>
    <n v="287516.92200000002"/>
  </r>
  <r>
    <s v="MR05876"/>
    <x v="0"/>
    <x v="2175"/>
    <n v="8"/>
    <x v="5"/>
    <x v="5"/>
    <s v="UN"/>
    <n v="36"/>
    <n v="13"/>
    <n v="20374.874"/>
    <n v="264873.36200000002"/>
  </r>
  <r>
    <s v="MR05880"/>
    <x v="0"/>
    <x v="2176"/>
    <n v="0"/>
    <x v="8"/>
    <x v="8"/>
    <s v="UN"/>
    <n v="36"/>
    <n v="2"/>
    <n v="63130"/>
    <n v="126260"/>
  </r>
  <r>
    <s v="MR05881"/>
    <x v="0"/>
    <x v="2177"/>
    <n v="0"/>
    <x v="8"/>
    <x v="8"/>
    <s v="UN"/>
    <n v="36"/>
    <n v="1"/>
    <n v="20190.45"/>
    <n v="20190.45"/>
  </r>
  <r>
    <s v="MR05882"/>
    <x v="0"/>
    <x v="2178"/>
    <n v="0"/>
    <x v="0"/>
    <x v="0"/>
    <s v="UN"/>
    <n v="36"/>
    <n v="12"/>
    <n v="21490"/>
    <n v="257880"/>
  </r>
  <r>
    <s v="MR05885"/>
    <x v="0"/>
    <x v="2179"/>
    <n v="0"/>
    <x v="14"/>
    <x v="14"/>
    <s v="UN"/>
    <n v="36"/>
    <n v="2"/>
    <n v="209000"/>
    <n v="418000"/>
  </r>
  <r>
    <s v="MR05889"/>
    <x v="0"/>
    <x v="2180"/>
    <n v="0"/>
    <x v="1"/>
    <x v="1"/>
    <s v="UN"/>
    <n v="36"/>
    <n v="6"/>
    <n v="55358.11"/>
    <n v="332148.66000000003"/>
  </r>
  <r>
    <s v="MR05891"/>
    <x v="0"/>
    <x v="2181"/>
    <n v="0"/>
    <x v="22"/>
    <x v="22"/>
    <s v="UN"/>
    <n v="36"/>
    <n v="1"/>
    <n v="18986.724999999999"/>
    <n v="18986.724999999999"/>
  </r>
  <r>
    <s v="MR05892"/>
    <x v="0"/>
    <x v="2182"/>
    <n v="0"/>
    <x v="22"/>
    <x v="22"/>
    <s v="UN"/>
    <n v="36"/>
    <n v="4"/>
    <n v="30537.5"/>
    <n v="122150"/>
  </r>
  <r>
    <s v="MR05893"/>
    <x v="0"/>
    <x v="2183"/>
    <n v="0"/>
    <x v="22"/>
    <x v="22"/>
    <s v="UN"/>
    <n v="36"/>
    <n v="2"/>
    <n v="18441.88"/>
    <n v="36883.760000000002"/>
  </r>
  <r>
    <s v="MR05895"/>
    <x v="0"/>
    <x v="2184"/>
    <n v="0"/>
    <x v="22"/>
    <x v="22"/>
    <s v="UN"/>
    <n v="36"/>
    <n v="3"/>
    <n v="12040"/>
    <n v="36120"/>
  </r>
  <r>
    <s v="MR05901"/>
    <x v="0"/>
    <x v="2185"/>
    <n v="0"/>
    <x v="0"/>
    <x v="0"/>
    <s v="UN"/>
    <n v="36"/>
    <n v="4"/>
    <n v="24054.761999999999"/>
    <n v="96219.047999999995"/>
  </r>
  <r>
    <s v="MR05903"/>
    <x v="0"/>
    <x v="2186"/>
    <n v="0"/>
    <x v="0"/>
    <x v="0"/>
    <s v="UN"/>
    <n v="36"/>
    <n v="2"/>
    <n v="90450"/>
    <n v="180900"/>
  </r>
  <r>
    <s v="MR05904"/>
    <x v="0"/>
    <x v="2187"/>
    <n v="0"/>
    <x v="0"/>
    <x v="0"/>
    <s v="UN"/>
    <n v="36"/>
    <n v="2"/>
    <n v="233500"/>
    <n v="467000"/>
  </r>
  <r>
    <s v="MR05909"/>
    <x v="0"/>
    <x v="2188"/>
    <n v="0"/>
    <x v="15"/>
    <x v="15"/>
    <s v="M"/>
    <n v="36"/>
    <n v="6.1"/>
    <n v="53500"/>
    <n v="326350"/>
  </r>
  <r>
    <s v="MR05910"/>
    <x v="0"/>
    <x v="2189"/>
    <n v="0"/>
    <x v="15"/>
    <x v="15"/>
    <s v="UN"/>
    <n v="36"/>
    <n v="8"/>
    <n v="7054"/>
    <n v="56432"/>
  </r>
  <r>
    <s v="MR05911"/>
    <x v="0"/>
    <x v="2190"/>
    <n v="0"/>
    <x v="15"/>
    <x v="15"/>
    <s v="UN"/>
    <n v="36"/>
    <n v="6"/>
    <n v="17755.417000000001"/>
    <n v="106532.50200000001"/>
  </r>
  <r>
    <s v="MR05912"/>
    <x v="0"/>
    <x v="2191"/>
    <n v="0"/>
    <x v="0"/>
    <x v="0"/>
    <s v="UN"/>
    <n v="36"/>
    <n v="1"/>
    <n v="260000"/>
    <n v="260000"/>
  </r>
  <r>
    <s v="MR05913"/>
    <x v="0"/>
    <x v="2192"/>
    <n v="0"/>
    <x v="0"/>
    <x v="0"/>
    <s v="UN"/>
    <n v="36"/>
    <n v="3"/>
    <n v="58918.75"/>
    <n v="176756.25"/>
  </r>
  <r>
    <s v="MR05915"/>
    <x v="0"/>
    <x v="2193"/>
    <n v="0"/>
    <x v="17"/>
    <x v="17"/>
    <s v="UN"/>
    <n v="36"/>
    <n v="1"/>
    <n v="144632.04199999999"/>
    <n v="144632.04199999999"/>
  </r>
  <r>
    <s v="MR05916"/>
    <x v="0"/>
    <x v="2194"/>
    <n v="0"/>
    <x v="17"/>
    <x v="17"/>
    <s v="UN"/>
    <n v="36"/>
    <n v="1"/>
    <n v="180822.14300000001"/>
    <n v="180822.14300000001"/>
  </r>
  <r>
    <s v="MR05917"/>
    <x v="0"/>
    <x v="2195"/>
    <n v="0"/>
    <x v="17"/>
    <x v="17"/>
    <s v="UN"/>
    <n v="36"/>
    <n v="1"/>
    <n v="338030.17200000002"/>
    <n v="338030.17200000002"/>
  </r>
  <r>
    <s v="MR05918"/>
    <x v="0"/>
    <x v="2196"/>
    <n v="0"/>
    <x v="6"/>
    <x v="6"/>
    <s v="UN"/>
    <n v="36"/>
    <n v="15"/>
    <n v="1294.886"/>
    <n v="19423.29"/>
  </r>
  <r>
    <s v="MR05919"/>
    <x v="0"/>
    <x v="2197"/>
    <n v="0"/>
    <x v="6"/>
    <x v="6"/>
    <s v="UN"/>
    <n v="36"/>
    <n v="1"/>
    <n v="666.38400000000001"/>
    <n v="666.38400000000001"/>
  </r>
  <r>
    <s v="MR05921"/>
    <x v="0"/>
    <x v="2198"/>
    <n v="0"/>
    <x v="6"/>
    <x v="6"/>
    <s v="M"/>
    <n v="36"/>
    <n v="4"/>
    <n v="2500"/>
    <n v="10000"/>
  </r>
  <r>
    <s v="MR05924"/>
    <x v="0"/>
    <x v="2199"/>
    <n v="0"/>
    <x v="8"/>
    <x v="8"/>
    <s v="UN"/>
    <n v="36"/>
    <n v="1"/>
    <n v="41618"/>
    <n v="41618"/>
  </r>
  <r>
    <s v="MR05932"/>
    <x v="0"/>
    <x v="2200"/>
    <n v="0"/>
    <x v="0"/>
    <x v="0"/>
    <s v="UN"/>
    <n v="36"/>
    <n v="4"/>
    <n v="5005.0140000000001"/>
    <n v="20020.056"/>
  </r>
  <r>
    <s v="MR05933"/>
    <x v="0"/>
    <x v="2201"/>
    <n v="0"/>
    <x v="0"/>
    <x v="0"/>
    <s v="UN"/>
    <n v="36"/>
    <n v="1"/>
    <n v="20790.053"/>
    <n v="20790.053"/>
  </r>
  <r>
    <s v="MR05935"/>
    <x v="0"/>
    <x v="2202"/>
    <n v="0"/>
    <x v="0"/>
    <x v="0"/>
    <s v="UN"/>
    <n v="36"/>
    <n v="1"/>
    <n v="106516.95"/>
    <n v="106516.95"/>
  </r>
  <r>
    <s v="MR05937"/>
    <x v="0"/>
    <x v="2203"/>
    <n v="0"/>
    <x v="14"/>
    <x v="14"/>
    <s v="UN"/>
    <n v="36"/>
    <n v="1"/>
    <n v="274762.39199999999"/>
    <n v="274762.39199999999"/>
  </r>
  <r>
    <s v="MR05939"/>
    <x v="0"/>
    <x v="2204"/>
    <n v="0"/>
    <x v="14"/>
    <x v="14"/>
    <s v="UN"/>
    <n v="36"/>
    <n v="2"/>
    <n v="134622.02600000001"/>
    <n v="269244.05200000003"/>
  </r>
  <r>
    <s v="MR05942"/>
    <x v="0"/>
    <x v="2205"/>
    <n v="0"/>
    <x v="0"/>
    <x v="0"/>
    <s v="UN"/>
    <n v="36"/>
    <n v="1"/>
    <n v="65346.105000000003"/>
    <n v="65346.105000000003"/>
  </r>
  <r>
    <s v="MR05943"/>
    <x v="0"/>
    <x v="2206"/>
    <n v="0"/>
    <x v="0"/>
    <x v="0"/>
    <s v="UN"/>
    <n v="36"/>
    <n v="1"/>
    <n v="160100"/>
    <n v="160100"/>
  </r>
  <r>
    <s v="MR05948"/>
    <x v="0"/>
    <x v="2207"/>
    <n v="0"/>
    <x v="1"/>
    <x v="1"/>
    <s v="UN"/>
    <n v="36"/>
    <n v="3"/>
    <n v="7348"/>
    <n v="22044"/>
  </r>
  <r>
    <s v="MR05949"/>
    <x v="0"/>
    <x v="2208"/>
    <n v="0"/>
    <x v="1"/>
    <x v="1"/>
    <s v="UN"/>
    <n v="36"/>
    <n v="2"/>
    <n v="46333.332999999999"/>
    <n v="92666.665999999997"/>
  </r>
  <r>
    <s v="MR05952"/>
    <x v="0"/>
    <x v="2209"/>
    <n v="0"/>
    <x v="12"/>
    <x v="12"/>
    <s v="UN"/>
    <n v="36"/>
    <n v="8"/>
    <n v="38104.512000000002"/>
    <n v="304836.09600000002"/>
  </r>
  <r>
    <s v="MR05953"/>
    <x v="0"/>
    <x v="2210"/>
    <n v="0"/>
    <x v="1"/>
    <x v="1"/>
    <s v="UN"/>
    <n v="36"/>
    <n v="3"/>
    <n v="43416"/>
    <n v="130248"/>
  </r>
  <r>
    <s v="MR05956"/>
    <x v="0"/>
    <x v="2211"/>
    <n v="0"/>
    <x v="5"/>
    <x v="5"/>
    <s v="UN"/>
    <n v="36"/>
    <n v="4"/>
    <n v="6914.7489999999998"/>
    <n v="27658.995999999999"/>
  </r>
  <r>
    <s v="MR05957"/>
    <x v="0"/>
    <x v="2212"/>
    <n v="0"/>
    <x v="5"/>
    <x v="5"/>
    <s v="UN"/>
    <n v="36"/>
    <n v="14"/>
    <n v="9420.5"/>
    <n v="131887"/>
  </r>
  <r>
    <s v="MR05958"/>
    <x v="0"/>
    <x v="2213"/>
    <n v="0"/>
    <x v="0"/>
    <x v="0"/>
    <s v="UN"/>
    <n v="36"/>
    <n v="6"/>
    <n v="269169"/>
    <n v="1615014"/>
  </r>
  <r>
    <s v="MR05959"/>
    <x v="0"/>
    <x v="2214"/>
    <n v="0"/>
    <x v="1"/>
    <x v="1"/>
    <s v="UN"/>
    <n v="36"/>
    <n v="3"/>
    <n v="46230"/>
    <n v="138690"/>
  </r>
  <r>
    <s v="MR05960"/>
    <x v="0"/>
    <x v="2215"/>
    <n v="0"/>
    <x v="1"/>
    <x v="1"/>
    <s v="UN"/>
    <n v="36"/>
    <n v="2"/>
    <n v="22612.5"/>
    <n v="45225"/>
  </r>
  <r>
    <s v="MR05963"/>
    <x v="0"/>
    <x v="2216"/>
    <n v="0"/>
    <x v="12"/>
    <x v="12"/>
    <s v="UN"/>
    <n v="36"/>
    <n v="4"/>
    <n v="41233.332999999999"/>
    <n v="164933.33199999999"/>
  </r>
  <r>
    <s v="MR05964"/>
    <x v="0"/>
    <x v="2217"/>
    <n v="0"/>
    <x v="8"/>
    <x v="8"/>
    <s v="UN"/>
    <n v="36"/>
    <n v="4"/>
    <n v="21300"/>
    <n v="85200"/>
  </r>
  <r>
    <s v="MR05967"/>
    <x v="0"/>
    <x v="2218"/>
    <n v="0"/>
    <x v="1"/>
    <x v="1"/>
    <s v="UN"/>
    <n v="36"/>
    <n v="1"/>
    <n v="70350"/>
    <n v="70350"/>
  </r>
  <r>
    <s v="MR05971"/>
    <x v="0"/>
    <x v="2219"/>
    <n v="0"/>
    <x v="17"/>
    <x v="17"/>
    <s v="UN"/>
    <n v="36"/>
    <n v="7"/>
    <n v="5000"/>
    <n v="35000"/>
  </r>
  <r>
    <s v="MR05973"/>
    <x v="0"/>
    <x v="2220"/>
    <n v="0"/>
    <x v="17"/>
    <x v="17"/>
    <s v="UN"/>
    <n v="36"/>
    <n v="1"/>
    <n v="13036.86"/>
    <n v="13036.86"/>
  </r>
  <r>
    <s v="MR05974"/>
    <x v="0"/>
    <x v="2221"/>
    <n v="0"/>
    <x v="17"/>
    <x v="17"/>
    <s v="UN"/>
    <n v="36"/>
    <n v="1"/>
    <n v="416053.92"/>
    <n v="416053.92"/>
  </r>
  <r>
    <s v="MR05975"/>
    <x v="0"/>
    <x v="2222"/>
    <n v="0"/>
    <x v="0"/>
    <x v="0"/>
    <s v="UN"/>
    <n v="36"/>
    <n v="1"/>
    <n v="376875"/>
    <n v="376875"/>
  </r>
  <r>
    <s v="MR05978"/>
    <x v="0"/>
    <x v="2223"/>
    <n v="0"/>
    <x v="5"/>
    <x v="5"/>
    <s v="UN"/>
    <n v="36"/>
    <n v="4"/>
    <n v="70000"/>
    <n v="280000"/>
  </r>
  <r>
    <s v="MR05981"/>
    <x v="0"/>
    <x v="2224"/>
    <n v="1"/>
    <x v="4"/>
    <x v="4"/>
    <s v="UN"/>
    <n v="36"/>
    <n v="2"/>
    <n v="397455.91899999999"/>
    <n v="794911.83799999999"/>
  </r>
  <r>
    <s v="MR05987"/>
    <x v="0"/>
    <x v="2225"/>
    <n v="0"/>
    <x v="5"/>
    <x v="5"/>
    <s v="UN"/>
    <n v="36"/>
    <n v="1"/>
    <n v="3956951.74"/>
    <n v="3956951.74"/>
  </r>
  <r>
    <s v="MR05992"/>
    <x v="0"/>
    <x v="2226"/>
    <n v="0"/>
    <x v="5"/>
    <x v="5"/>
    <s v="UN"/>
    <n v="36"/>
    <n v="10"/>
    <n v="1975.2090000000001"/>
    <n v="19752.09"/>
  </r>
  <r>
    <s v="MR05993"/>
    <x v="0"/>
    <x v="2227"/>
    <n v="0"/>
    <x v="0"/>
    <x v="0"/>
    <s v="UN"/>
    <n v="36"/>
    <n v="6"/>
    <n v="16394.982"/>
    <n v="98369.891999999993"/>
  </r>
  <r>
    <s v="MR05997"/>
    <x v="0"/>
    <x v="2228"/>
    <n v="5"/>
    <x v="1"/>
    <x v="1"/>
    <s v="UN"/>
    <n v="36"/>
    <n v="1"/>
    <n v="962356.821"/>
    <n v="962356.821"/>
  </r>
  <r>
    <s v="MR06000"/>
    <x v="0"/>
    <x v="2229"/>
    <n v="0"/>
    <x v="12"/>
    <x v="12"/>
    <s v="UN"/>
    <n v="36"/>
    <n v="4"/>
    <n v="186500"/>
    <n v="746000"/>
  </r>
  <r>
    <s v="MR06001"/>
    <x v="0"/>
    <x v="2230"/>
    <n v="0"/>
    <x v="5"/>
    <x v="5"/>
    <s v="UN"/>
    <n v="36"/>
    <n v="2"/>
    <n v="134866"/>
    <n v="269732"/>
  </r>
  <r>
    <s v="MR06003"/>
    <x v="0"/>
    <x v="2231"/>
    <n v="0"/>
    <x v="0"/>
    <x v="0"/>
    <s v="UN"/>
    <n v="36"/>
    <n v="2"/>
    <n v="205200"/>
    <n v="410400"/>
  </r>
  <r>
    <s v="MR06004"/>
    <x v="0"/>
    <x v="2232"/>
    <n v="0"/>
    <x v="9"/>
    <x v="9"/>
    <s v="UN"/>
    <n v="36"/>
    <n v="1"/>
    <n v="60300"/>
    <n v="60300"/>
  </r>
  <r>
    <s v="MR06005"/>
    <x v="0"/>
    <x v="2233"/>
    <n v="0"/>
    <x v="0"/>
    <x v="0"/>
    <s v="UN"/>
    <n v="36"/>
    <n v="1"/>
    <n v="95475"/>
    <n v="95475"/>
  </r>
  <r>
    <s v="MR06007"/>
    <x v="0"/>
    <x v="2234"/>
    <n v="0"/>
    <x v="1"/>
    <x v="1"/>
    <s v="UN"/>
    <n v="36"/>
    <n v="3"/>
    <n v="37500"/>
    <n v="112500"/>
  </r>
  <r>
    <s v="MR06008"/>
    <x v="0"/>
    <x v="2235"/>
    <n v="0"/>
    <x v="0"/>
    <x v="0"/>
    <s v="UN"/>
    <n v="36"/>
    <n v="4"/>
    <n v="40200"/>
    <n v="160800"/>
  </r>
  <r>
    <s v="MR06014"/>
    <x v="0"/>
    <x v="2236"/>
    <n v="0"/>
    <x v="0"/>
    <x v="0"/>
    <s v="UN"/>
    <n v="36"/>
    <n v="1"/>
    <n v="36180"/>
    <n v="36180"/>
  </r>
  <r>
    <s v="MR06017"/>
    <x v="0"/>
    <x v="2237"/>
    <n v="0"/>
    <x v="6"/>
    <x v="6"/>
    <s v="UN"/>
    <n v="36"/>
    <n v="2"/>
    <n v="2877.7779999999998"/>
    <n v="5755.5559999999996"/>
  </r>
  <r>
    <s v="MR06018"/>
    <x v="0"/>
    <x v="2238"/>
    <n v="0"/>
    <x v="6"/>
    <x v="6"/>
    <s v="UN"/>
    <n v="36"/>
    <n v="4"/>
    <n v="3000"/>
    <n v="12000"/>
  </r>
  <r>
    <s v="MR06023"/>
    <x v="0"/>
    <x v="2239"/>
    <n v="0"/>
    <x v="1"/>
    <x v="1"/>
    <s v="UN"/>
    <n v="36"/>
    <n v="32"/>
    <n v="645.95600000000002"/>
    <n v="20670.592000000001"/>
  </r>
  <r>
    <s v="MR06025"/>
    <x v="0"/>
    <x v="2240"/>
    <n v="0"/>
    <x v="0"/>
    <x v="0"/>
    <s v="UN"/>
    <n v="36"/>
    <n v="7"/>
    <n v="30150"/>
    <n v="211050"/>
  </r>
  <r>
    <s v="MR06032"/>
    <x v="0"/>
    <x v="2241"/>
    <n v="0"/>
    <x v="1"/>
    <x v="1"/>
    <s v="UN"/>
    <n v="36"/>
    <n v="1"/>
    <n v="11020"/>
    <n v="11020"/>
  </r>
  <r>
    <s v="MR06033"/>
    <x v="0"/>
    <x v="2242"/>
    <n v="0"/>
    <x v="1"/>
    <x v="1"/>
    <s v="UN"/>
    <n v="36"/>
    <n v="1"/>
    <n v="7700"/>
    <n v="7700"/>
  </r>
  <r>
    <s v="MR06039"/>
    <x v="0"/>
    <x v="2243"/>
    <n v="0"/>
    <x v="17"/>
    <x v="17"/>
    <s v="UN"/>
    <n v="36"/>
    <n v="2"/>
    <n v="6594.81"/>
    <n v="13189.62"/>
  </r>
  <r>
    <s v="MR06044"/>
    <x v="0"/>
    <x v="2244"/>
    <n v="0"/>
    <x v="20"/>
    <x v="20"/>
    <s v="UN"/>
    <n v="36"/>
    <n v="1"/>
    <n v="373411.712"/>
    <n v="373411.712"/>
  </r>
  <r>
    <s v="MR06045"/>
    <x v="0"/>
    <x v="2245"/>
    <n v="0"/>
    <x v="20"/>
    <x v="20"/>
    <s v="UN"/>
    <n v="36"/>
    <n v="4"/>
    <n v="128842.743"/>
    <n v="515370.97200000001"/>
  </r>
  <r>
    <s v="MR06047"/>
    <x v="0"/>
    <x v="2246"/>
    <n v="0"/>
    <x v="20"/>
    <x v="20"/>
    <s v="UN"/>
    <n v="36"/>
    <n v="2"/>
    <n v="137819.66500000001"/>
    <n v="275639.33"/>
  </r>
  <r>
    <s v="MR06050"/>
    <x v="0"/>
    <x v="2247"/>
    <n v="0"/>
    <x v="8"/>
    <x v="8"/>
    <s v="UN"/>
    <n v="36"/>
    <n v="2"/>
    <n v="475519.41600000003"/>
    <n v="951038.83200000005"/>
  </r>
  <r>
    <s v="MR06052"/>
    <x v="0"/>
    <x v="2248"/>
    <n v="0"/>
    <x v="0"/>
    <x v="0"/>
    <s v="UN"/>
    <n v="36"/>
    <n v="1"/>
    <n v="235087.34899999999"/>
    <n v="235087.34899999999"/>
  </r>
  <r>
    <s v="MR06053"/>
    <x v="0"/>
    <x v="2249"/>
    <n v="0"/>
    <x v="0"/>
    <x v="0"/>
    <s v="UN"/>
    <n v="36"/>
    <n v="1"/>
    <n v="235087.34899999999"/>
    <n v="235087.34899999999"/>
  </r>
  <r>
    <s v="MR06054"/>
    <x v="0"/>
    <x v="2250"/>
    <n v="0"/>
    <x v="7"/>
    <x v="7"/>
    <s v="UN"/>
    <n v="36"/>
    <n v="1"/>
    <n v="6030"/>
    <n v="6030"/>
  </r>
  <r>
    <s v="MR06055"/>
    <x v="0"/>
    <x v="2251"/>
    <n v="0"/>
    <x v="0"/>
    <x v="0"/>
    <s v="UN"/>
    <n v="36"/>
    <n v="2"/>
    <n v="77.549000000000007"/>
    <n v="155.09800000000001"/>
  </r>
  <r>
    <s v="MR06057"/>
    <x v="0"/>
    <x v="2252"/>
    <n v="0"/>
    <x v="1"/>
    <x v="1"/>
    <s v="UN"/>
    <n v="36"/>
    <n v="2"/>
    <n v="12562.5"/>
    <n v="25125"/>
  </r>
  <r>
    <s v="MR06060"/>
    <x v="0"/>
    <x v="2253"/>
    <n v="0"/>
    <x v="1"/>
    <x v="1"/>
    <s v="UN"/>
    <n v="36"/>
    <n v="3"/>
    <n v="20929.125"/>
    <n v="62787.375"/>
  </r>
  <r>
    <s v="MR06061"/>
    <x v="0"/>
    <x v="2254"/>
    <n v="0"/>
    <x v="0"/>
    <x v="0"/>
    <s v="UN"/>
    <n v="36"/>
    <n v="5"/>
    <n v="60000"/>
    <n v="300000"/>
  </r>
  <r>
    <s v="MR06062"/>
    <x v="0"/>
    <x v="2255"/>
    <n v="0"/>
    <x v="0"/>
    <x v="0"/>
    <s v="UN"/>
    <n v="36"/>
    <n v="1"/>
    <n v="30150"/>
    <n v="30150"/>
  </r>
  <r>
    <s v="MR06063"/>
    <x v="0"/>
    <x v="2256"/>
    <n v="0"/>
    <x v="1"/>
    <x v="1"/>
    <s v="UN"/>
    <n v="36"/>
    <n v="5"/>
    <n v="54501.944000000003"/>
    <n v="272509.72000000003"/>
  </r>
  <r>
    <s v="MR06065"/>
    <x v="0"/>
    <x v="2257"/>
    <n v="0"/>
    <x v="0"/>
    <x v="0"/>
    <s v="UN"/>
    <n v="36"/>
    <n v="13"/>
    <n v="65769.231"/>
    <n v="855000.00300000003"/>
  </r>
  <r>
    <s v="MR06071"/>
    <x v="0"/>
    <x v="2258"/>
    <n v="0"/>
    <x v="17"/>
    <x v="17"/>
    <s v="UN"/>
    <n v="36"/>
    <n v="8"/>
    <n v="4600"/>
    <n v="36800"/>
  </r>
  <r>
    <s v="MR06073"/>
    <x v="0"/>
    <x v="2259"/>
    <n v="0"/>
    <x v="12"/>
    <x v="12"/>
    <s v="UN"/>
    <n v="36"/>
    <n v="4"/>
    <n v="68600"/>
    <n v="274400"/>
  </r>
  <r>
    <s v="MR06074"/>
    <x v="0"/>
    <x v="2260"/>
    <n v="0"/>
    <x v="6"/>
    <x v="6"/>
    <s v="UN"/>
    <n v="36"/>
    <n v="6"/>
    <n v="7035"/>
    <n v="42210"/>
  </r>
  <r>
    <s v="MR06075"/>
    <x v="0"/>
    <x v="2261"/>
    <n v="0"/>
    <x v="6"/>
    <x v="6"/>
    <s v="UN"/>
    <n v="36"/>
    <n v="5"/>
    <n v="8542.5"/>
    <n v="42712.5"/>
  </r>
  <r>
    <s v="MR06076"/>
    <x v="0"/>
    <x v="2262"/>
    <n v="0"/>
    <x v="12"/>
    <x v="12"/>
    <s v="UN"/>
    <n v="36"/>
    <n v="2"/>
    <n v="32511.75"/>
    <n v="65023.5"/>
  </r>
  <r>
    <s v="MR06077"/>
    <x v="0"/>
    <x v="2263"/>
    <n v="0"/>
    <x v="22"/>
    <x v="22"/>
    <s v="UN"/>
    <n v="36"/>
    <n v="1"/>
    <n v="58600"/>
    <n v="58600"/>
  </r>
  <r>
    <s v="MR06081"/>
    <x v="0"/>
    <x v="2264"/>
    <n v="0"/>
    <x v="0"/>
    <x v="0"/>
    <s v="UN"/>
    <n v="36"/>
    <n v="2"/>
    <n v="230000"/>
    <n v="460000"/>
  </r>
  <r>
    <s v="MR06083"/>
    <x v="0"/>
    <x v="2265"/>
    <n v="0"/>
    <x v="17"/>
    <x v="17"/>
    <s v="UN"/>
    <n v="36"/>
    <n v="2"/>
    <n v="76280"/>
    <n v="152560"/>
  </r>
  <r>
    <s v="MR06084"/>
    <x v="0"/>
    <x v="2266"/>
    <n v="0"/>
    <x v="12"/>
    <x v="12"/>
    <s v="UN"/>
    <n v="36"/>
    <n v="4"/>
    <n v="19800"/>
    <n v="79200"/>
  </r>
  <r>
    <s v="MR06095"/>
    <x v="0"/>
    <x v="2267"/>
    <n v="0"/>
    <x v="5"/>
    <x v="5"/>
    <s v="UN"/>
    <n v="36"/>
    <n v="2"/>
    <n v="83145.667000000001"/>
    <n v="166291.334"/>
  </r>
  <r>
    <s v="MR06100"/>
    <x v="0"/>
    <x v="2268"/>
    <n v="0"/>
    <x v="6"/>
    <x v="6"/>
    <s v="UN"/>
    <n v="36"/>
    <n v="5"/>
    <n v="15400"/>
    <n v="77000"/>
  </r>
  <r>
    <s v="MR06103"/>
    <x v="0"/>
    <x v="2269"/>
    <n v="0"/>
    <x v="15"/>
    <x v="15"/>
    <s v="UN"/>
    <n v="36"/>
    <n v="4"/>
    <n v="2107"/>
    <n v="8428"/>
  </r>
  <r>
    <s v="MR06104"/>
    <x v="0"/>
    <x v="2270"/>
    <n v="0"/>
    <x v="15"/>
    <x v="15"/>
    <s v="UN"/>
    <n v="36"/>
    <n v="2"/>
    <n v="2107"/>
    <n v="4214"/>
  </r>
  <r>
    <s v="MR06132"/>
    <x v="0"/>
    <x v="2271"/>
    <n v="0"/>
    <x v="17"/>
    <x v="17"/>
    <s v="UN"/>
    <n v="36"/>
    <n v="1"/>
    <n v="1086467.57"/>
    <n v="1086467.57"/>
  </r>
  <r>
    <s v="MR06133"/>
    <x v="0"/>
    <x v="2272"/>
    <n v="0"/>
    <x v="8"/>
    <x v="8"/>
    <s v="UN"/>
    <n v="36"/>
    <n v="2"/>
    <n v="302842.5"/>
    <n v="605685"/>
  </r>
  <r>
    <s v="MR06137"/>
    <x v="0"/>
    <x v="2273"/>
    <n v="0"/>
    <x v="0"/>
    <x v="0"/>
    <s v="UN"/>
    <n v="36"/>
    <n v="10"/>
    <n v="12727.272999999999"/>
    <n v="127272.73"/>
  </r>
  <r>
    <s v="MR06142"/>
    <x v="0"/>
    <x v="2274"/>
    <n v="0"/>
    <x v="1"/>
    <x v="1"/>
    <s v="UN"/>
    <n v="36"/>
    <n v="3"/>
    <n v="29800"/>
    <n v="89400"/>
  </r>
  <r>
    <s v="MR06143"/>
    <x v="0"/>
    <x v="2275"/>
    <n v="0"/>
    <x v="1"/>
    <x v="1"/>
    <s v="UN"/>
    <n v="36"/>
    <n v="3"/>
    <n v="87486"/>
    <n v="262458"/>
  </r>
  <r>
    <s v="MR06145"/>
    <x v="0"/>
    <x v="2276"/>
    <n v="0"/>
    <x v="6"/>
    <x v="6"/>
    <s v="M"/>
    <n v="36"/>
    <n v="1"/>
    <n v="88842"/>
    <n v="88842"/>
  </r>
  <r>
    <s v="MR06147"/>
    <x v="0"/>
    <x v="2277"/>
    <n v="0"/>
    <x v="1"/>
    <x v="1"/>
    <s v="UN"/>
    <n v="36"/>
    <n v="2"/>
    <n v="292000"/>
    <n v="584000"/>
  </r>
  <r>
    <s v="MR06149"/>
    <x v="0"/>
    <x v="2278"/>
    <n v="0"/>
    <x v="22"/>
    <x v="22"/>
    <s v="UN"/>
    <n v="36"/>
    <n v="2"/>
    <n v="3800"/>
    <n v="7600"/>
  </r>
  <r>
    <s v="MR06150"/>
    <x v="0"/>
    <x v="2278"/>
    <n v="0"/>
    <x v="22"/>
    <x v="22"/>
    <s v="UN"/>
    <n v="36"/>
    <n v="1"/>
    <n v="6983"/>
    <n v="6983"/>
  </r>
  <r>
    <s v="MR06151"/>
    <x v="0"/>
    <x v="2279"/>
    <n v="0"/>
    <x v="22"/>
    <x v="22"/>
    <s v="UN"/>
    <n v="36"/>
    <n v="1"/>
    <n v="27600"/>
    <n v="27600"/>
  </r>
  <r>
    <s v="MR06161"/>
    <x v="0"/>
    <x v="2280"/>
    <n v="0"/>
    <x v="8"/>
    <x v="8"/>
    <s v="UN"/>
    <n v="36"/>
    <n v="1"/>
    <n v="134500"/>
    <n v="134500"/>
  </r>
  <r>
    <s v="MR06163"/>
    <x v="0"/>
    <x v="2281"/>
    <n v="0"/>
    <x v="12"/>
    <x v="12"/>
    <s v="UN"/>
    <n v="36"/>
    <n v="2"/>
    <n v="147200"/>
    <n v="294400"/>
  </r>
  <r>
    <s v="MR06166"/>
    <x v="0"/>
    <x v="2282"/>
    <n v="0"/>
    <x v="0"/>
    <x v="0"/>
    <s v="UN"/>
    <n v="36"/>
    <n v="1"/>
    <n v="77500"/>
    <n v="77500"/>
  </r>
  <r>
    <s v="MR06168"/>
    <x v="0"/>
    <x v="2283"/>
    <n v="0"/>
    <x v="1"/>
    <x v="1"/>
    <s v="UN"/>
    <n v="36"/>
    <n v="1"/>
    <n v="3900"/>
    <n v="3900"/>
  </r>
  <r>
    <s v="MR06170"/>
    <x v="0"/>
    <x v="2284"/>
    <n v="0"/>
    <x v="1"/>
    <x v="1"/>
    <s v="UN"/>
    <n v="36"/>
    <n v="2"/>
    <n v="470"/>
    <n v="940"/>
  </r>
  <r>
    <s v="MR06175"/>
    <x v="0"/>
    <x v="2285"/>
    <n v="0"/>
    <x v="12"/>
    <x v="12"/>
    <s v="UN"/>
    <n v="36"/>
    <n v="1"/>
    <n v="114000"/>
    <n v="114000"/>
  </r>
  <r>
    <s v="MR06176"/>
    <x v="0"/>
    <x v="2286"/>
    <n v="0"/>
    <x v="0"/>
    <x v="0"/>
    <s v="UN"/>
    <n v="36"/>
    <n v="1"/>
    <n v="35000"/>
    <n v="35000"/>
  </r>
  <r>
    <s v="MR06179"/>
    <x v="0"/>
    <x v="2287"/>
    <n v="0"/>
    <x v="8"/>
    <x v="8"/>
    <s v="UN"/>
    <n v="36"/>
    <n v="2"/>
    <n v="72600"/>
    <n v="145200"/>
  </r>
  <r>
    <s v="MR06180"/>
    <x v="0"/>
    <x v="2288"/>
    <n v="0"/>
    <x v="8"/>
    <x v="8"/>
    <s v="UN"/>
    <n v="36"/>
    <n v="19"/>
    <n v="6240"/>
    <n v="118560"/>
  </r>
  <r>
    <s v="MR06181"/>
    <x v="0"/>
    <x v="2289"/>
    <n v="0"/>
    <x v="5"/>
    <x v="5"/>
    <s v="UN"/>
    <n v="36"/>
    <n v="5"/>
    <n v="17508"/>
    <n v="87540"/>
  </r>
  <r>
    <s v="MR06182"/>
    <x v="0"/>
    <x v="2290"/>
    <n v="0"/>
    <x v="5"/>
    <x v="5"/>
    <s v="UN"/>
    <n v="36"/>
    <n v="5"/>
    <n v="18882.169000000002"/>
    <n v="94410.845000000001"/>
  </r>
  <r>
    <s v="MR06184"/>
    <x v="0"/>
    <x v="2291"/>
    <n v="0"/>
    <x v="5"/>
    <x v="5"/>
    <s v="UN"/>
    <n v="36"/>
    <n v="2"/>
    <n v="18173.429"/>
    <n v="36346.858"/>
  </r>
  <r>
    <s v="MR06188"/>
    <x v="0"/>
    <x v="2292"/>
    <n v="0"/>
    <x v="8"/>
    <x v="8"/>
    <s v="UN"/>
    <n v="36"/>
    <n v="2"/>
    <n v="182618.73499999999"/>
    <n v="365237.47"/>
  </r>
  <r>
    <s v="MR06190"/>
    <x v="0"/>
    <x v="2293"/>
    <n v="0"/>
    <x v="9"/>
    <x v="9"/>
    <s v="UN"/>
    <n v="36"/>
    <n v="1"/>
    <n v="3706678.6740000001"/>
    <n v="3706678.6740000001"/>
  </r>
  <r>
    <s v="MR06192"/>
    <x v="0"/>
    <x v="2294"/>
    <n v="0"/>
    <x v="6"/>
    <x v="6"/>
    <s v="UN"/>
    <n v="36"/>
    <n v="2"/>
    <n v="9894.4439999999995"/>
    <n v="19788.887999999999"/>
  </r>
  <r>
    <s v="MR06201"/>
    <x v="0"/>
    <x v="2295"/>
    <n v="0"/>
    <x v="9"/>
    <x v="9"/>
    <s v="UN"/>
    <n v="36"/>
    <n v="4"/>
    <n v="15000"/>
    <n v="60000"/>
  </r>
  <r>
    <s v="MR06203"/>
    <x v="0"/>
    <x v="2296"/>
    <n v="0"/>
    <x v="14"/>
    <x v="14"/>
    <s v="UN"/>
    <n v="36"/>
    <n v="1"/>
    <n v="280000"/>
    <n v="280000"/>
  </r>
  <r>
    <s v="MR06211"/>
    <x v="0"/>
    <x v="2297"/>
    <n v="0"/>
    <x v="7"/>
    <x v="7"/>
    <s v="UN"/>
    <n v="36"/>
    <n v="9"/>
    <n v="25000"/>
    <n v="225000"/>
  </r>
  <r>
    <s v="MR06212"/>
    <x v="0"/>
    <x v="2298"/>
    <n v="0"/>
    <x v="7"/>
    <x v="7"/>
    <s v="UN"/>
    <n v="36"/>
    <n v="9"/>
    <n v="15000"/>
    <n v="135000"/>
  </r>
  <r>
    <s v="MR06214"/>
    <x v="0"/>
    <x v="2299"/>
    <n v="0"/>
    <x v="1"/>
    <x v="1"/>
    <s v="UN"/>
    <n v="36"/>
    <n v="3"/>
    <n v="2837.1669999999999"/>
    <n v="8511.5010000000002"/>
  </r>
  <r>
    <s v="MR06215"/>
    <x v="0"/>
    <x v="2300"/>
    <n v="0"/>
    <x v="1"/>
    <x v="1"/>
    <s v="UN"/>
    <n v="36"/>
    <n v="17"/>
    <n v="3782.2959999999998"/>
    <n v="64299.031999999999"/>
  </r>
  <r>
    <s v="MR06218"/>
    <x v="0"/>
    <x v="2301"/>
    <n v="0"/>
    <x v="1"/>
    <x v="1"/>
    <s v="UN"/>
    <n v="36"/>
    <n v="1"/>
    <n v="2500"/>
    <n v="2500"/>
  </r>
  <r>
    <s v="MR06223"/>
    <x v="0"/>
    <x v="2302"/>
    <n v="0"/>
    <x v="0"/>
    <x v="0"/>
    <s v="UN"/>
    <n v="36"/>
    <n v="12"/>
    <n v="60250"/>
    <n v="723000"/>
  </r>
  <r>
    <s v="MR06224"/>
    <x v="0"/>
    <x v="2303"/>
    <n v="0"/>
    <x v="0"/>
    <x v="0"/>
    <s v="UN"/>
    <n v="36"/>
    <n v="12"/>
    <n v="103333.333"/>
    <n v="1239999.996"/>
  </r>
  <r>
    <s v="MR06226"/>
    <x v="0"/>
    <x v="2304"/>
    <n v="0"/>
    <x v="8"/>
    <x v="8"/>
    <s v="UN"/>
    <n v="36"/>
    <n v="2"/>
    <n v="81356"/>
    <n v="162712"/>
  </r>
  <r>
    <s v="MR06227"/>
    <x v="0"/>
    <x v="2305"/>
    <n v="0"/>
    <x v="6"/>
    <x v="6"/>
    <s v="UN"/>
    <n v="36"/>
    <n v="4"/>
    <n v="25000"/>
    <n v="100000"/>
  </r>
  <r>
    <s v="MR06232"/>
    <x v="0"/>
    <x v="2306"/>
    <n v="0"/>
    <x v="1"/>
    <x v="1"/>
    <s v="UN"/>
    <n v="36"/>
    <n v="1"/>
    <n v="276237"/>
    <n v="276237"/>
  </r>
  <r>
    <s v="MR06233"/>
    <x v="0"/>
    <x v="2307"/>
    <n v="0"/>
    <x v="1"/>
    <x v="1"/>
    <s v="UN"/>
    <n v="36"/>
    <n v="1"/>
    <n v="38763"/>
    <n v="38763"/>
  </r>
  <r>
    <s v="MR06235"/>
    <x v="0"/>
    <x v="2308"/>
    <n v="0"/>
    <x v="8"/>
    <x v="8"/>
    <s v="UN"/>
    <n v="36"/>
    <n v="4"/>
    <n v="140388.21100000001"/>
    <n v="561552.84400000004"/>
  </r>
  <r>
    <s v="MR06240"/>
    <x v="0"/>
    <x v="2309"/>
    <n v="0"/>
    <x v="0"/>
    <x v="0"/>
    <s v="UN"/>
    <n v="36"/>
    <n v="4"/>
    <n v="17000"/>
    <n v="68000"/>
  </r>
  <r>
    <s v="MR06243"/>
    <x v="0"/>
    <x v="2310"/>
    <n v="0"/>
    <x v="1"/>
    <x v="1"/>
    <s v="UN"/>
    <n v="36"/>
    <n v="1"/>
    <n v="61645"/>
    <n v="61645"/>
  </r>
  <r>
    <s v="MR06244"/>
    <x v="0"/>
    <x v="2311"/>
    <n v="0"/>
    <x v="8"/>
    <x v="8"/>
    <s v="UN"/>
    <n v="36"/>
    <n v="4"/>
    <n v="78889.895000000004"/>
    <n v="315559.58"/>
  </r>
  <r>
    <s v="MR06245"/>
    <x v="0"/>
    <x v="2312"/>
    <n v="0"/>
    <x v="8"/>
    <x v="8"/>
    <s v="UN"/>
    <n v="36"/>
    <n v="4"/>
    <n v="95154.664999999994"/>
    <n v="380618.66"/>
  </r>
  <r>
    <s v="MR06246"/>
    <x v="0"/>
    <x v="2313"/>
    <n v="0"/>
    <x v="0"/>
    <x v="0"/>
    <s v="UN"/>
    <n v="36"/>
    <n v="15"/>
    <n v="257054.777"/>
    <n v="3855821.6550000003"/>
  </r>
  <r>
    <s v="MR06249"/>
    <x v="0"/>
    <x v="2314"/>
    <n v="0"/>
    <x v="1"/>
    <x v="1"/>
    <s v="UN"/>
    <n v="36"/>
    <n v="1"/>
    <n v="1714703.8640000001"/>
    <n v="1714703.8640000001"/>
  </r>
  <r>
    <s v="MR06255"/>
    <x v="0"/>
    <x v="2315"/>
    <n v="0"/>
    <x v="1"/>
    <x v="1"/>
    <s v="UN"/>
    <n v="36"/>
    <n v="4"/>
    <n v="334067.05800000002"/>
    <n v="1336268.2320000001"/>
  </r>
  <r>
    <s v="MR06256"/>
    <x v="0"/>
    <x v="2316"/>
    <n v="0"/>
    <x v="0"/>
    <x v="0"/>
    <s v="UN"/>
    <n v="36"/>
    <n v="13"/>
    <n v="85000"/>
    <n v="1105000"/>
  </r>
  <r>
    <s v="MR06257"/>
    <x v="0"/>
    <x v="2317"/>
    <n v="0"/>
    <x v="0"/>
    <x v="0"/>
    <s v="UN"/>
    <n v="36"/>
    <n v="1"/>
    <n v="145000"/>
    <n v="145000"/>
  </r>
  <r>
    <s v="MR06259"/>
    <x v="0"/>
    <x v="2318"/>
    <n v="0"/>
    <x v="0"/>
    <x v="0"/>
    <s v="UN"/>
    <n v="36"/>
    <n v="15"/>
    <n v="32391.304"/>
    <n v="485869.56"/>
  </r>
  <r>
    <s v="MR06260"/>
    <x v="0"/>
    <x v="2319"/>
    <n v="0"/>
    <x v="0"/>
    <x v="0"/>
    <s v="UN"/>
    <n v="36"/>
    <n v="2"/>
    <n v="20000"/>
    <n v="40000"/>
  </r>
  <r>
    <s v="MR06268"/>
    <x v="0"/>
    <x v="2320"/>
    <n v="0"/>
    <x v="9"/>
    <x v="9"/>
    <s v="UN"/>
    <n v="36"/>
    <n v="1"/>
    <n v="280000"/>
    <n v="280000"/>
  </r>
  <r>
    <s v="MR06271"/>
    <x v="0"/>
    <x v="2321"/>
    <n v="0"/>
    <x v="13"/>
    <x v="13"/>
    <s v="UN"/>
    <n v="36"/>
    <n v="30"/>
    <n v="3456.5949999999998"/>
    <n v="103697.84999999999"/>
  </r>
  <r>
    <s v="MR06278"/>
    <x v="0"/>
    <x v="2322"/>
    <n v="0"/>
    <x v="6"/>
    <x v="6"/>
    <s v="UN"/>
    <n v="36"/>
    <n v="10"/>
    <n v="1450"/>
    <n v="14500"/>
  </r>
  <r>
    <s v="MR06279"/>
    <x v="0"/>
    <x v="2323"/>
    <n v="0"/>
    <x v="6"/>
    <x v="6"/>
    <s v="UN"/>
    <n v="36"/>
    <n v="2"/>
    <n v="1544"/>
    <n v="3088"/>
  </r>
  <r>
    <s v="MR06280"/>
    <x v="0"/>
    <x v="2324"/>
    <n v="0"/>
    <x v="6"/>
    <x v="6"/>
    <s v="UN"/>
    <n v="36"/>
    <n v="1"/>
    <n v="6000"/>
    <n v="6000"/>
  </r>
  <r>
    <s v="MR06281"/>
    <x v="0"/>
    <x v="2325"/>
    <n v="0"/>
    <x v="5"/>
    <x v="5"/>
    <s v="UN"/>
    <n v="36"/>
    <n v="6"/>
    <n v="16450"/>
    <n v="98700"/>
  </r>
  <r>
    <s v="MR06282"/>
    <x v="0"/>
    <x v="2326"/>
    <n v="0"/>
    <x v="5"/>
    <x v="5"/>
    <s v="UN"/>
    <n v="36"/>
    <n v="8"/>
    <n v="13100"/>
    <n v="104800"/>
  </r>
  <r>
    <s v="MR06283"/>
    <x v="0"/>
    <x v="2327"/>
    <n v="0"/>
    <x v="8"/>
    <x v="8"/>
    <s v="UN"/>
    <n v="36"/>
    <n v="2"/>
    <n v="20466.667000000001"/>
    <n v="40933.334000000003"/>
  </r>
  <r>
    <s v="MR06288"/>
    <x v="0"/>
    <x v="2328"/>
    <n v="0"/>
    <x v="7"/>
    <x v="7"/>
    <s v="UN"/>
    <n v="36"/>
    <n v="2"/>
    <n v="40333.332999999999"/>
    <n v="80666.665999999997"/>
  </r>
  <r>
    <s v="MR06300"/>
    <x v="0"/>
    <x v="2329"/>
    <n v="8"/>
    <x v="0"/>
    <x v="0"/>
    <s v="UN"/>
    <n v="36"/>
    <n v="2"/>
    <n v="110800"/>
    <n v="221600"/>
  </r>
  <r>
    <s v="MR06301"/>
    <x v="0"/>
    <x v="2330"/>
    <n v="0"/>
    <x v="0"/>
    <x v="0"/>
    <s v="UN"/>
    <n v="36"/>
    <n v="138"/>
    <n v="16351.647999999999"/>
    <n v="2256527.4240000001"/>
  </r>
  <r>
    <s v="MR06302"/>
    <x v="0"/>
    <x v="2331"/>
    <n v="0"/>
    <x v="0"/>
    <x v="0"/>
    <s v="UN"/>
    <n v="36"/>
    <n v="32"/>
    <n v="16000"/>
    <n v="512000"/>
  </r>
  <r>
    <s v="MR06306"/>
    <x v="0"/>
    <x v="2332"/>
    <n v="1"/>
    <x v="8"/>
    <x v="8"/>
    <s v="UN"/>
    <n v="36"/>
    <n v="2"/>
    <n v="179266.66699999999"/>
    <n v="358533.33399999997"/>
  </r>
  <r>
    <s v="MR06309"/>
    <x v="0"/>
    <x v="2333"/>
    <n v="0"/>
    <x v="0"/>
    <x v="0"/>
    <s v="UN"/>
    <n v="36"/>
    <n v="31"/>
    <n v="16161.29"/>
    <n v="500999.99000000005"/>
  </r>
  <r>
    <s v="MR06311"/>
    <x v="0"/>
    <x v="2334"/>
    <n v="0"/>
    <x v="4"/>
    <x v="4"/>
    <s v="UN"/>
    <n v="36"/>
    <n v="4"/>
    <n v="58900"/>
    <n v="235600"/>
  </r>
  <r>
    <s v="MR06313"/>
    <x v="0"/>
    <x v="2335"/>
    <n v="0"/>
    <x v="0"/>
    <x v="0"/>
    <s v="UN"/>
    <n v="36"/>
    <n v="9"/>
    <n v="250527.96"/>
    <n v="2254751.64"/>
  </r>
  <r>
    <s v="MR06314"/>
    <x v="0"/>
    <x v="2336"/>
    <n v="0"/>
    <x v="0"/>
    <x v="0"/>
    <s v="UN"/>
    <n v="36"/>
    <n v="7"/>
    <n v="194505.71"/>
    <n v="1361539.97"/>
  </r>
  <r>
    <s v="MR06315"/>
    <x v="0"/>
    <x v="2337"/>
    <n v="0"/>
    <x v="0"/>
    <x v="0"/>
    <s v="UN"/>
    <n v="36"/>
    <n v="4"/>
    <n v="55000"/>
    <n v="220000"/>
  </r>
  <r>
    <s v="MR06317"/>
    <x v="0"/>
    <x v="2338"/>
    <n v="0"/>
    <x v="15"/>
    <x v="15"/>
    <s v="UN"/>
    <n v="36"/>
    <n v="12"/>
    <n v="7746.9229999999998"/>
    <n v="92963.076000000001"/>
  </r>
  <r>
    <s v="MR06318"/>
    <x v="0"/>
    <x v="2339"/>
    <n v="0"/>
    <x v="6"/>
    <x v="6"/>
    <s v="UN"/>
    <n v="36"/>
    <n v="1"/>
    <n v="1000"/>
    <n v="1000"/>
  </r>
  <r>
    <s v="MR06320"/>
    <x v="0"/>
    <x v="2340"/>
    <n v="0"/>
    <x v="8"/>
    <x v="8"/>
    <s v="UN"/>
    <n v="36"/>
    <n v="2"/>
    <n v="23279"/>
    <n v="46558"/>
  </r>
  <r>
    <s v="MR06321"/>
    <x v="0"/>
    <x v="2341"/>
    <n v="0"/>
    <x v="6"/>
    <x v="6"/>
    <s v="UN"/>
    <n v="36"/>
    <n v="1"/>
    <n v="2300"/>
    <n v="2300"/>
  </r>
  <r>
    <s v="MR06322"/>
    <x v="0"/>
    <x v="2342"/>
    <n v="0"/>
    <x v="0"/>
    <x v="0"/>
    <s v="UN"/>
    <n v="36"/>
    <n v="5"/>
    <n v="41428.571000000004"/>
    <n v="207142.85500000001"/>
  </r>
  <r>
    <s v="MR06326"/>
    <x v="0"/>
    <x v="2343"/>
    <n v="0"/>
    <x v="0"/>
    <x v="0"/>
    <s v="UN"/>
    <n v="36"/>
    <n v="1"/>
    <n v="130000"/>
    <n v="130000"/>
  </r>
  <r>
    <s v="MR06333"/>
    <x v="0"/>
    <x v="2344"/>
    <n v="0"/>
    <x v="17"/>
    <x v="17"/>
    <s v="UN"/>
    <n v="36"/>
    <n v="13"/>
    <n v="5528"/>
    <n v="71864"/>
  </r>
  <r>
    <s v="MR06341"/>
    <x v="0"/>
    <x v="2345"/>
    <n v="0"/>
    <x v="8"/>
    <x v="8"/>
    <s v="UN"/>
    <n v="36"/>
    <n v="1"/>
    <n v="4900"/>
    <n v="4900"/>
  </r>
  <r>
    <s v="MR06342"/>
    <x v="0"/>
    <x v="2346"/>
    <n v="0"/>
    <x v="5"/>
    <x v="5"/>
    <s v="UN"/>
    <n v="36"/>
    <n v="2"/>
    <n v="1812508.2409999999"/>
    <n v="3625016.4819999998"/>
  </r>
  <r>
    <s v="MR06343"/>
    <x v="0"/>
    <x v="2347"/>
    <n v="0"/>
    <x v="15"/>
    <x v="15"/>
    <s v="UN"/>
    <n v="36"/>
    <n v="10"/>
    <n v="2540.5100000000002"/>
    <n v="25405.100000000002"/>
  </r>
  <r>
    <s v="MR06344"/>
    <x v="0"/>
    <x v="2348"/>
    <n v="0"/>
    <x v="0"/>
    <x v="0"/>
    <s v="UN"/>
    <n v="36"/>
    <n v="1"/>
    <n v="120000"/>
    <n v="120000"/>
  </r>
  <r>
    <s v="MR06345"/>
    <x v="0"/>
    <x v="2349"/>
    <n v="0"/>
    <x v="0"/>
    <x v="0"/>
    <s v="UN"/>
    <n v="36"/>
    <n v="5"/>
    <n v="60434.783000000003"/>
    <n v="302173.91500000004"/>
  </r>
  <r>
    <s v="MR06354"/>
    <x v="0"/>
    <x v="2350"/>
    <n v="0"/>
    <x v="5"/>
    <x v="5"/>
    <s v="UN"/>
    <n v="36"/>
    <n v="4"/>
    <n v="1556245.3729999999"/>
    <n v="6224981.4919999996"/>
  </r>
  <r>
    <s v="MR06357"/>
    <x v="0"/>
    <x v="2351"/>
    <n v="0"/>
    <x v="8"/>
    <x v="8"/>
    <s v="UN"/>
    <n v="36"/>
    <n v="3"/>
    <n v="9500"/>
    <n v="28500"/>
  </r>
  <r>
    <s v="MR06366"/>
    <x v="0"/>
    <x v="2352"/>
    <n v="0"/>
    <x v="1"/>
    <x v="1"/>
    <s v="UN"/>
    <n v="36"/>
    <n v="2"/>
    <n v="880000"/>
    <n v="1760000"/>
  </r>
  <r>
    <s v="MR06371"/>
    <x v="0"/>
    <x v="2353"/>
    <n v="0"/>
    <x v="0"/>
    <x v="0"/>
    <s v="UN"/>
    <n v="36"/>
    <n v="1"/>
    <n v="274799.18699999998"/>
    <n v="274799.18699999998"/>
  </r>
  <r>
    <s v="MR06374"/>
    <x v="0"/>
    <x v="2354"/>
    <n v="0"/>
    <x v="8"/>
    <x v="8"/>
    <s v="UN"/>
    <n v="36"/>
    <n v="2"/>
    <n v="129000"/>
    <n v="258000"/>
  </r>
  <r>
    <s v="MR06375"/>
    <x v="0"/>
    <x v="2355"/>
    <n v="0"/>
    <x v="8"/>
    <x v="8"/>
    <s v="UN"/>
    <n v="36"/>
    <n v="2"/>
    <n v="129000"/>
    <n v="258000"/>
  </r>
  <r>
    <s v="MR06376"/>
    <x v="0"/>
    <x v="2356"/>
    <n v="0"/>
    <x v="0"/>
    <x v="0"/>
    <s v="UN"/>
    <n v="36"/>
    <n v="1"/>
    <n v="170000"/>
    <n v="170000"/>
  </r>
  <r>
    <s v="MR06377"/>
    <x v="0"/>
    <x v="2357"/>
    <n v="0"/>
    <x v="9"/>
    <x v="9"/>
    <s v="UN"/>
    <n v="36"/>
    <n v="1"/>
    <n v="1188000"/>
    <n v="1188000"/>
  </r>
  <r>
    <s v="MR06378"/>
    <x v="0"/>
    <x v="2358"/>
    <n v="0"/>
    <x v="1"/>
    <x v="1"/>
    <s v="UN"/>
    <n v="36"/>
    <n v="1"/>
    <n v="550"/>
    <n v="550"/>
  </r>
  <r>
    <s v="MR06380"/>
    <x v="0"/>
    <x v="2359"/>
    <n v="0"/>
    <x v="0"/>
    <x v="0"/>
    <s v="UN"/>
    <n v="36"/>
    <n v="2"/>
    <n v="46018"/>
    <n v="92036"/>
  </r>
  <r>
    <s v="MR06381"/>
    <x v="0"/>
    <x v="2360"/>
    <n v="0"/>
    <x v="0"/>
    <x v="0"/>
    <s v="UN"/>
    <n v="36"/>
    <n v="7"/>
    <n v="895.3"/>
    <n v="6267.0999999999995"/>
  </r>
  <r>
    <s v="MR06382"/>
    <x v="0"/>
    <x v="2361"/>
    <n v="0"/>
    <x v="0"/>
    <x v="0"/>
    <s v="UN"/>
    <n v="36"/>
    <n v="3"/>
    <n v="24173"/>
    <n v="72519"/>
  </r>
  <r>
    <s v="MR06383"/>
    <x v="0"/>
    <x v="2362"/>
    <n v="0"/>
    <x v="0"/>
    <x v="0"/>
    <s v="UN"/>
    <n v="36"/>
    <n v="4"/>
    <n v="5352.9830000000002"/>
    <n v="21411.932000000001"/>
  </r>
  <r>
    <s v="MR06384"/>
    <x v="0"/>
    <x v="2363"/>
    <n v="0"/>
    <x v="0"/>
    <x v="0"/>
    <s v="UN"/>
    <n v="36"/>
    <n v="4"/>
    <n v="24173"/>
    <n v="96692"/>
  </r>
  <r>
    <s v="MR06385"/>
    <x v="0"/>
    <x v="2364"/>
    <n v="0"/>
    <x v="0"/>
    <x v="0"/>
    <s v="UN"/>
    <n v="36"/>
    <n v="3"/>
    <n v="50444"/>
    <n v="151332"/>
  </r>
  <r>
    <s v="MR06387"/>
    <x v="0"/>
    <x v="2365"/>
    <n v="0"/>
    <x v="4"/>
    <x v="4"/>
    <s v="UN"/>
    <n v="36"/>
    <n v="1"/>
    <n v="278218"/>
    <n v="278218"/>
  </r>
  <r>
    <s v="MR06388"/>
    <x v="0"/>
    <x v="2366"/>
    <n v="0"/>
    <x v="15"/>
    <x v="15"/>
    <s v="UN"/>
    <n v="36"/>
    <n v="1"/>
    <n v="175128"/>
    <n v="175128"/>
  </r>
  <r>
    <s v="MR06389"/>
    <x v="0"/>
    <x v="2367"/>
    <n v="0"/>
    <x v="15"/>
    <x v="15"/>
    <s v="UN"/>
    <n v="36"/>
    <n v="1"/>
    <n v="512454"/>
    <n v="512454"/>
  </r>
  <r>
    <s v="MR06390"/>
    <x v="0"/>
    <x v="2368"/>
    <n v="0"/>
    <x v="14"/>
    <x v="14"/>
    <s v="UN"/>
    <n v="36"/>
    <n v="1"/>
    <n v="1716846"/>
    <n v="1716846"/>
  </r>
  <r>
    <s v="MR06391"/>
    <x v="0"/>
    <x v="2369"/>
    <n v="0"/>
    <x v="1"/>
    <x v="1"/>
    <s v="UN"/>
    <n v="36"/>
    <n v="3"/>
    <n v="200"/>
    <n v="600"/>
  </r>
  <r>
    <s v="MR06394"/>
    <x v="0"/>
    <x v="2370"/>
    <n v="0"/>
    <x v="17"/>
    <x v="17"/>
    <s v="UN"/>
    <n v="36"/>
    <n v="1"/>
    <n v="924180.89"/>
    <n v="924180.89"/>
  </r>
  <r>
    <s v="MR06400"/>
    <x v="0"/>
    <x v="2371"/>
    <n v="0"/>
    <x v="7"/>
    <x v="7"/>
    <s v="UN"/>
    <n v="36"/>
    <n v="9"/>
    <n v="105000"/>
    <n v="945000"/>
  </r>
  <r>
    <s v="MR06402"/>
    <x v="0"/>
    <x v="2372"/>
    <n v="0"/>
    <x v="0"/>
    <x v="0"/>
    <s v="UN"/>
    <n v="36"/>
    <n v="8"/>
    <n v="4984.1270000000004"/>
    <n v="39873.016000000003"/>
  </r>
  <r>
    <s v="MR06403"/>
    <x v="0"/>
    <x v="2373"/>
    <n v="0"/>
    <x v="0"/>
    <x v="0"/>
    <s v="UN"/>
    <n v="36"/>
    <n v="12"/>
    <n v="8181.8180000000002"/>
    <n v="98181.816000000006"/>
  </r>
  <r>
    <s v="MR06406"/>
    <x v="0"/>
    <x v="2374"/>
    <n v="0"/>
    <x v="12"/>
    <x v="12"/>
    <s v="UN"/>
    <n v="36"/>
    <n v="10"/>
    <n v="49000"/>
    <n v="490000"/>
  </r>
  <r>
    <s v="MR06415"/>
    <x v="0"/>
    <x v="2375"/>
    <n v="0"/>
    <x v="18"/>
    <x v="18"/>
    <s v="UN"/>
    <n v="36"/>
    <n v="2"/>
    <n v="2360491.5070000002"/>
    <n v="4720983.0140000004"/>
  </r>
  <r>
    <s v="MR06418"/>
    <x v="0"/>
    <x v="2376"/>
    <n v="0"/>
    <x v="12"/>
    <x v="12"/>
    <s v="UN"/>
    <n v="36"/>
    <n v="3"/>
    <n v="855"/>
    <n v="2565"/>
  </r>
  <r>
    <s v="MR06419"/>
    <x v="0"/>
    <x v="2377"/>
    <n v="0"/>
    <x v="0"/>
    <x v="0"/>
    <s v="UN"/>
    <n v="36"/>
    <n v="4"/>
    <n v="62306.122000000003"/>
    <n v="249224.48800000001"/>
  </r>
  <r>
    <s v="MR06423"/>
    <x v="0"/>
    <x v="2378"/>
    <n v="0"/>
    <x v="6"/>
    <x v="6"/>
    <s v="UN"/>
    <n v="36"/>
    <n v="1"/>
    <n v="13224"/>
    <n v="13224"/>
  </r>
  <r>
    <s v="MR06424"/>
    <x v="0"/>
    <x v="2379"/>
    <n v="0"/>
    <x v="12"/>
    <x v="12"/>
    <s v="UN"/>
    <n v="36"/>
    <n v="4"/>
    <n v="25000"/>
    <n v="100000"/>
  </r>
  <r>
    <s v="MR06427"/>
    <x v="0"/>
    <x v="2380"/>
    <n v="0"/>
    <x v="2"/>
    <x v="2"/>
    <s v="UN"/>
    <n v="36"/>
    <n v="1"/>
    <n v="235000"/>
    <n v="235000"/>
  </r>
  <r>
    <s v="MR06431"/>
    <x v="0"/>
    <x v="2381"/>
    <n v="0"/>
    <x v="6"/>
    <x v="6"/>
    <s v="UN"/>
    <n v="36"/>
    <n v="1"/>
    <n v="10200"/>
    <n v="10200"/>
  </r>
  <r>
    <s v="MR06432"/>
    <x v="0"/>
    <x v="2382"/>
    <n v="0"/>
    <x v="12"/>
    <x v="12"/>
    <s v="UN"/>
    <n v="36"/>
    <n v="5"/>
    <n v="58478"/>
    <n v="292390"/>
  </r>
  <r>
    <s v="MR06440"/>
    <x v="0"/>
    <x v="2383"/>
    <n v="0"/>
    <x v="4"/>
    <x v="4"/>
    <s v="UN"/>
    <n v="36"/>
    <n v="8"/>
    <n v="31592.940999999999"/>
    <n v="252743.52799999999"/>
  </r>
  <r>
    <s v="MR06449"/>
    <x v="0"/>
    <x v="2384"/>
    <n v="0"/>
    <x v="5"/>
    <x v="5"/>
    <s v="UN"/>
    <n v="36"/>
    <n v="3"/>
    <n v="6645"/>
    <n v="19935"/>
  </r>
  <r>
    <s v="MR06452"/>
    <x v="0"/>
    <x v="2385"/>
    <n v="0"/>
    <x v="22"/>
    <x v="22"/>
    <s v="UN"/>
    <n v="36"/>
    <n v="1"/>
    <n v="48500"/>
    <n v="48500"/>
  </r>
  <r>
    <s v="MR06454"/>
    <x v="0"/>
    <x v="2386"/>
    <n v="0"/>
    <x v="12"/>
    <x v="12"/>
    <s v="UN"/>
    <n v="36"/>
    <n v="1"/>
    <n v="3700"/>
    <n v="3700"/>
  </r>
  <r>
    <s v="MR06456"/>
    <x v="0"/>
    <x v="2387"/>
    <n v="0"/>
    <x v="12"/>
    <x v="12"/>
    <s v="UN"/>
    <n v="36"/>
    <n v="7"/>
    <n v="3735"/>
    <n v="26145"/>
  </r>
  <r>
    <s v="MR06459"/>
    <x v="0"/>
    <x v="2388"/>
    <n v="0"/>
    <x v="1"/>
    <x v="1"/>
    <s v="UN"/>
    <n v="36"/>
    <n v="4"/>
    <n v="40000"/>
    <n v="160000"/>
  </r>
  <r>
    <s v="MR06462"/>
    <x v="0"/>
    <x v="2389"/>
    <n v="0"/>
    <x v="1"/>
    <x v="1"/>
    <s v="UN"/>
    <n v="36"/>
    <n v="1"/>
    <n v="18000"/>
    <n v="18000"/>
  </r>
  <r>
    <s v="MR06464"/>
    <x v="0"/>
    <x v="2390"/>
    <n v="0"/>
    <x v="0"/>
    <x v="0"/>
    <s v="UN"/>
    <n v="36"/>
    <n v="1"/>
    <n v="3500"/>
    <n v="3500"/>
  </r>
  <r>
    <s v="MR06465"/>
    <x v="0"/>
    <x v="2391"/>
    <n v="0"/>
    <x v="8"/>
    <x v="8"/>
    <s v="UN"/>
    <n v="36"/>
    <n v="2"/>
    <n v="107000"/>
    <n v="214000"/>
  </r>
  <r>
    <s v="MR06466"/>
    <x v="0"/>
    <x v="2392"/>
    <n v="0"/>
    <x v="8"/>
    <x v="8"/>
    <s v="UN"/>
    <n v="36"/>
    <n v="4"/>
    <n v="31650"/>
    <n v="126600"/>
  </r>
  <r>
    <s v="MR06467"/>
    <x v="0"/>
    <x v="2393"/>
    <n v="0"/>
    <x v="8"/>
    <x v="8"/>
    <s v="UN"/>
    <n v="36"/>
    <n v="3"/>
    <n v="231493"/>
    <n v="694479"/>
  </r>
  <r>
    <s v="MR06468"/>
    <x v="0"/>
    <x v="2394"/>
    <n v="0"/>
    <x v="5"/>
    <x v="5"/>
    <s v="UN"/>
    <n v="36"/>
    <n v="1"/>
    <n v="164450"/>
    <n v="164450"/>
  </r>
  <r>
    <s v="MR06469"/>
    <x v="0"/>
    <x v="2395"/>
    <n v="0"/>
    <x v="5"/>
    <x v="5"/>
    <s v="UN"/>
    <n v="36"/>
    <n v="1"/>
    <n v="17820"/>
    <n v="17820"/>
  </r>
  <r>
    <s v="MR06470"/>
    <x v="0"/>
    <x v="2396"/>
    <n v="0"/>
    <x v="5"/>
    <x v="5"/>
    <s v="UN"/>
    <n v="36"/>
    <n v="2"/>
    <n v="11682"/>
    <n v="23364"/>
  </r>
  <r>
    <s v="MR06471"/>
    <x v="0"/>
    <x v="2397"/>
    <n v="0"/>
    <x v="0"/>
    <x v="0"/>
    <s v="UN"/>
    <n v="36"/>
    <n v="2"/>
    <n v="35000"/>
    <n v="70000"/>
  </r>
  <r>
    <s v="MR06472"/>
    <x v="0"/>
    <x v="2398"/>
    <n v="0"/>
    <x v="0"/>
    <x v="0"/>
    <s v="UN"/>
    <n v="36"/>
    <n v="1"/>
    <n v="112000"/>
    <n v="112000"/>
  </r>
  <r>
    <s v="MR06473"/>
    <x v="0"/>
    <x v="2399"/>
    <n v="0"/>
    <x v="0"/>
    <x v="0"/>
    <s v="UN"/>
    <n v="36"/>
    <n v="1"/>
    <n v="97000"/>
    <n v="97000"/>
  </r>
  <r>
    <s v="MR06474"/>
    <x v="0"/>
    <x v="2400"/>
    <n v="0"/>
    <x v="5"/>
    <x v="5"/>
    <s v="UN"/>
    <n v="36"/>
    <n v="1"/>
    <n v="120000"/>
    <n v="120000"/>
  </r>
  <r>
    <s v="MR06475"/>
    <x v="0"/>
    <x v="2401"/>
    <n v="0"/>
    <x v="4"/>
    <x v="4"/>
    <s v="UN"/>
    <n v="36"/>
    <n v="4"/>
    <n v="12021.25"/>
    <n v="48085"/>
  </r>
  <r>
    <s v="MR06477"/>
    <x v="0"/>
    <x v="2402"/>
    <n v="0"/>
    <x v="17"/>
    <x v="17"/>
    <s v="UN"/>
    <n v="36"/>
    <n v="2"/>
    <n v="3919.2860000000001"/>
    <n v="7838.5720000000001"/>
  </r>
  <r>
    <s v="MR06479"/>
    <x v="0"/>
    <x v="2403"/>
    <n v="0"/>
    <x v="17"/>
    <x v="17"/>
    <s v="UN"/>
    <n v="36"/>
    <n v="1"/>
    <n v="1542"/>
    <n v="1542"/>
  </r>
  <r>
    <s v="MR06481"/>
    <x v="0"/>
    <x v="2404"/>
    <n v="0"/>
    <x v="17"/>
    <x v="17"/>
    <s v="UN"/>
    <n v="36"/>
    <n v="1"/>
    <n v="124416.667"/>
    <n v="124416.667"/>
  </r>
  <r>
    <s v="MR06485"/>
    <x v="0"/>
    <x v="2405"/>
    <n v="0"/>
    <x v="0"/>
    <x v="0"/>
    <s v="UN"/>
    <n v="36"/>
    <n v="4"/>
    <n v="1437916.399"/>
    <n v="5751665.5959999999"/>
  </r>
  <r>
    <s v="MR06489"/>
    <x v="0"/>
    <x v="2406"/>
    <n v="0"/>
    <x v="8"/>
    <x v="8"/>
    <s v="UN"/>
    <n v="36"/>
    <n v="1"/>
    <n v="89949"/>
    <n v="89949"/>
  </r>
  <r>
    <s v="MR06490"/>
    <x v="0"/>
    <x v="2407"/>
    <n v="0"/>
    <x v="1"/>
    <x v="1"/>
    <s v="UN"/>
    <n v="36"/>
    <n v="2"/>
    <n v="3952874.3670000001"/>
    <n v="7905748.7340000002"/>
  </r>
  <r>
    <s v="MR06491"/>
    <x v="0"/>
    <x v="2408"/>
    <n v="0"/>
    <x v="5"/>
    <x v="5"/>
    <s v="UN"/>
    <n v="36"/>
    <n v="8"/>
    <n v="326915.63400000002"/>
    <n v="2615325.0720000002"/>
  </r>
  <r>
    <s v="MR06492"/>
    <x v="0"/>
    <x v="2409"/>
    <n v="16"/>
    <x v="5"/>
    <x v="5"/>
    <s v="UN"/>
    <n v="36"/>
    <n v="4"/>
    <n v="155000"/>
    <n v="620000"/>
  </r>
  <r>
    <s v="MR06493"/>
    <x v="0"/>
    <x v="2410"/>
    <n v="0"/>
    <x v="1"/>
    <x v="1"/>
    <s v="UN"/>
    <n v="36"/>
    <n v="4"/>
    <n v="269299.658"/>
    <n v="1077198.632"/>
  </r>
  <r>
    <s v="MR06494"/>
    <x v="0"/>
    <x v="2411"/>
    <n v="0"/>
    <x v="0"/>
    <x v="0"/>
    <s v="UN"/>
    <n v="36"/>
    <n v="2"/>
    <n v="317383.24"/>
    <n v="634766.48"/>
  </r>
  <r>
    <s v="MR06495"/>
    <x v="0"/>
    <x v="2412"/>
    <n v="0"/>
    <x v="14"/>
    <x v="14"/>
    <s v="UN"/>
    <n v="36"/>
    <n v="2"/>
    <n v="241977.19"/>
    <n v="483954.38"/>
  </r>
  <r>
    <s v="MR06498"/>
    <x v="0"/>
    <x v="2413"/>
    <n v="0"/>
    <x v="14"/>
    <x v="14"/>
    <s v="UN"/>
    <n v="36"/>
    <n v="2"/>
    <n v="189900"/>
    <n v="379800"/>
  </r>
  <r>
    <s v="MR06500"/>
    <x v="0"/>
    <x v="2414"/>
    <n v="0"/>
    <x v="12"/>
    <x v="12"/>
    <s v="UN"/>
    <n v="36"/>
    <n v="1"/>
    <n v="36308"/>
    <n v="36308"/>
  </r>
  <r>
    <s v="MR06503"/>
    <x v="0"/>
    <x v="2415"/>
    <n v="0"/>
    <x v="12"/>
    <x v="12"/>
    <s v="UN"/>
    <n v="36"/>
    <n v="3"/>
    <n v="90933.332999999999"/>
    <n v="272799.99900000001"/>
  </r>
  <r>
    <s v="MR06504"/>
    <x v="0"/>
    <x v="2416"/>
    <n v="0"/>
    <x v="12"/>
    <x v="12"/>
    <s v="UN"/>
    <n v="36"/>
    <n v="1"/>
    <n v="291300"/>
    <n v="291300"/>
  </r>
  <r>
    <s v="MR06506"/>
    <x v="0"/>
    <x v="2417"/>
    <n v="0"/>
    <x v="0"/>
    <x v="0"/>
    <s v="UN"/>
    <n v="36"/>
    <n v="3"/>
    <n v="160000"/>
    <n v="480000"/>
  </r>
  <r>
    <s v="MR06508"/>
    <x v="0"/>
    <x v="2418"/>
    <n v="0"/>
    <x v="0"/>
    <x v="0"/>
    <s v="UN"/>
    <n v="36"/>
    <n v="2"/>
    <n v="30000"/>
    <n v="60000"/>
  </r>
  <r>
    <s v="MR06513"/>
    <x v="0"/>
    <x v="2419"/>
    <n v="0"/>
    <x v="0"/>
    <x v="0"/>
    <s v="UN"/>
    <n v="36"/>
    <n v="68"/>
    <n v="22606.73"/>
    <n v="1537257.64"/>
  </r>
  <r>
    <s v="MR06515"/>
    <x v="0"/>
    <x v="2420"/>
    <n v="0"/>
    <x v="0"/>
    <x v="0"/>
    <s v="UN"/>
    <n v="36"/>
    <n v="1"/>
    <n v="278104.59600000002"/>
    <n v="278104.59600000002"/>
  </r>
  <r>
    <s v="MR06517"/>
    <x v="0"/>
    <x v="2421"/>
    <n v="0"/>
    <x v="0"/>
    <x v="0"/>
    <s v="UN"/>
    <n v="36"/>
    <n v="11"/>
    <n v="22824.723999999998"/>
    <n v="251071.96399999998"/>
  </r>
  <r>
    <s v="MR06519"/>
    <x v="0"/>
    <x v="2422"/>
    <n v="0"/>
    <x v="1"/>
    <x v="1"/>
    <s v="UN"/>
    <n v="36"/>
    <n v="1"/>
    <n v="288000"/>
    <n v="288000"/>
  </r>
  <r>
    <s v="MR06521"/>
    <x v="0"/>
    <x v="2423"/>
    <n v="0"/>
    <x v="5"/>
    <x v="5"/>
    <s v="UN"/>
    <n v="36"/>
    <n v="6"/>
    <n v="11272.522000000001"/>
    <n v="67635.132000000012"/>
  </r>
  <r>
    <s v="MR06522"/>
    <x v="0"/>
    <x v="2424"/>
    <n v="0"/>
    <x v="5"/>
    <x v="5"/>
    <s v="UN"/>
    <n v="36"/>
    <n v="5"/>
    <n v="20283.79"/>
    <n v="101418.95000000001"/>
  </r>
  <r>
    <s v="MR06525"/>
    <x v="0"/>
    <x v="2425"/>
    <n v="0"/>
    <x v="0"/>
    <x v="0"/>
    <s v="UN"/>
    <n v="36"/>
    <n v="1"/>
    <n v="104400"/>
    <n v="104400"/>
  </r>
  <r>
    <s v="MR06529"/>
    <x v="0"/>
    <x v="2426"/>
    <n v="0"/>
    <x v="4"/>
    <x v="4"/>
    <s v="UN"/>
    <n v="36"/>
    <n v="1"/>
    <n v="4762997.7350000003"/>
    <n v="4762997.7350000003"/>
  </r>
  <r>
    <s v="MR06530"/>
    <x v="0"/>
    <x v="2427"/>
    <n v="0"/>
    <x v="19"/>
    <x v="19"/>
    <s v="UN"/>
    <n v="36"/>
    <n v="1"/>
    <n v="32150"/>
    <n v="32150"/>
  </r>
  <r>
    <s v="MR06531"/>
    <x v="0"/>
    <x v="2428"/>
    <n v="0"/>
    <x v="19"/>
    <x v="19"/>
    <s v="UN"/>
    <n v="36"/>
    <n v="1"/>
    <n v="26500"/>
    <n v="26500"/>
  </r>
  <r>
    <s v="MR06536"/>
    <x v="0"/>
    <x v="2429"/>
    <n v="0"/>
    <x v="4"/>
    <x v="4"/>
    <s v="UN"/>
    <n v="36"/>
    <n v="3"/>
    <n v="4500"/>
    <n v="13500"/>
  </r>
  <r>
    <s v="MR06537"/>
    <x v="0"/>
    <x v="2430"/>
    <n v="0"/>
    <x v="4"/>
    <x v="4"/>
    <s v="UN"/>
    <n v="36"/>
    <n v="2"/>
    <n v="4500"/>
    <n v="9000"/>
  </r>
  <r>
    <s v="MR06538"/>
    <x v="0"/>
    <x v="2431"/>
    <n v="0"/>
    <x v="4"/>
    <x v="4"/>
    <s v="UN"/>
    <n v="36"/>
    <n v="2"/>
    <n v="35000"/>
    <n v="70000"/>
  </r>
  <r>
    <s v="MR06540"/>
    <x v="0"/>
    <x v="2432"/>
    <n v="0"/>
    <x v="12"/>
    <x v="12"/>
    <s v="UN"/>
    <n v="36"/>
    <n v="1"/>
    <n v="28900"/>
    <n v="28900"/>
  </r>
  <r>
    <s v="MR06542"/>
    <x v="0"/>
    <x v="2433"/>
    <n v="0"/>
    <x v="4"/>
    <x v="4"/>
    <s v="UN"/>
    <n v="36"/>
    <n v="4"/>
    <n v="274565.59999999998"/>
    <n v="1098262.3999999999"/>
  </r>
  <r>
    <s v="MR06546"/>
    <x v="0"/>
    <x v="2434"/>
    <n v="0"/>
    <x v="5"/>
    <x v="5"/>
    <s v="UN"/>
    <n v="36"/>
    <n v="1"/>
    <n v="547700"/>
    <n v="547700"/>
  </r>
  <r>
    <s v="MR06547"/>
    <x v="0"/>
    <x v="2435"/>
    <n v="0"/>
    <x v="5"/>
    <x v="5"/>
    <s v="UN"/>
    <n v="36"/>
    <n v="1"/>
    <n v="312555"/>
    <n v="312555"/>
  </r>
  <r>
    <s v="MR06548"/>
    <x v="0"/>
    <x v="2436"/>
    <n v="0"/>
    <x v="8"/>
    <x v="8"/>
    <s v="UN"/>
    <n v="36"/>
    <n v="2"/>
    <n v="33300"/>
    <n v="66600"/>
  </r>
  <r>
    <s v="MR06551"/>
    <x v="0"/>
    <x v="2437"/>
    <n v="0"/>
    <x v="4"/>
    <x v="4"/>
    <s v="UN"/>
    <n v="36"/>
    <n v="3"/>
    <n v="55000"/>
    <n v="165000"/>
  </r>
  <r>
    <s v="MR06558"/>
    <x v="0"/>
    <x v="2438"/>
    <n v="0"/>
    <x v="1"/>
    <x v="1"/>
    <s v="UN"/>
    <n v="36"/>
    <n v="2"/>
    <n v="2815.0830000000001"/>
    <n v="5630.1660000000002"/>
  </r>
  <r>
    <s v="MR06564"/>
    <x v="0"/>
    <x v="2439"/>
    <n v="0"/>
    <x v="5"/>
    <x v="5"/>
    <s v="UN"/>
    <n v="36"/>
    <n v="1"/>
    <n v="117792"/>
    <n v="117792"/>
  </r>
  <r>
    <s v="MR06578"/>
    <x v="0"/>
    <x v="2440"/>
    <n v="0"/>
    <x v="0"/>
    <x v="0"/>
    <s v="UN"/>
    <n v="36"/>
    <n v="1"/>
    <n v="3944298"/>
    <n v="3944298"/>
  </r>
  <r>
    <s v="MR06579"/>
    <x v="0"/>
    <x v="2441"/>
    <n v="0"/>
    <x v="5"/>
    <x v="5"/>
    <s v="UN"/>
    <n v="36"/>
    <n v="1"/>
    <n v="1162105"/>
    <n v="1162105"/>
  </r>
  <r>
    <s v="MR06590"/>
    <x v="0"/>
    <x v="2442"/>
    <n v="0"/>
    <x v="8"/>
    <x v="8"/>
    <s v="UN"/>
    <n v="36"/>
    <n v="8"/>
    <n v="11900"/>
    <n v="95200"/>
  </r>
  <r>
    <s v="MR06592"/>
    <x v="0"/>
    <x v="2443"/>
    <n v="0"/>
    <x v="8"/>
    <x v="8"/>
    <s v="UN"/>
    <n v="36"/>
    <n v="2"/>
    <n v="55305.891000000003"/>
    <n v="110611.78200000001"/>
  </r>
  <r>
    <s v="MR06594"/>
    <x v="0"/>
    <x v="2444"/>
    <n v="0"/>
    <x v="15"/>
    <x v="15"/>
    <s v="UN"/>
    <n v="36"/>
    <n v="19"/>
    <n v="4677.2730000000001"/>
    <n v="88868.187000000005"/>
  </r>
  <r>
    <s v="MR06595"/>
    <x v="0"/>
    <x v="2445"/>
    <n v="0"/>
    <x v="15"/>
    <x v="15"/>
    <s v="UN"/>
    <n v="36"/>
    <n v="2"/>
    <n v="18000"/>
    <n v="36000"/>
  </r>
  <r>
    <s v="MR06597"/>
    <x v="0"/>
    <x v="2446"/>
    <n v="0"/>
    <x v="8"/>
    <x v="8"/>
    <s v="UN"/>
    <n v="36"/>
    <n v="2"/>
    <n v="300523.92599999998"/>
    <n v="601047.85199999996"/>
  </r>
  <r>
    <s v="MR06599"/>
    <x v="0"/>
    <x v="2447"/>
    <n v="0"/>
    <x v="5"/>
    <x v="5"/>
    <s v="UN"/>
    <n v="36"/>
    <n v="4"/>
    <n v="18400"/>
    <n v="73600"/>
  </r>
  <r>
    <s v="MR06600"/>
    <x v="0"/>
    <x v="2448"/>
    <n v="0"/>
    <x v="5"/>
    <x v="5"/>
    <s v="UN"/>
    <n v="36"/>
    <n v="2"/>
    <n v="16542.857"/>
    <n v="33085.714"/>
  </r>
  <r>
    <s v="MR06601"/>
    <x v="0"/>
    <x v="2449"/>
    <n v="6"/>
    <x v="12"/>
    <x v="12"/>
    <s v="UN"/>
    <n v="36"/>
    <n v="1"/>
    <n v="21000"/>
    <n v="21000"/>
  </r>
  <r>
    <s v="MR06605"/>
    <x v="0"/>
    <x v="2450"/>
    <n v="0"/>
    <x v="1"/>
    <x v="1"/>
    <s v="UN"/>
    <n v="36"/>
    <n v="1"/>
    <n v="1167305.4979999999"/>
    <n v="1167305.4979999999"/>
  </r>
  <r>
    <s v="MR06607"/>
    <x v="0"/>
    <x v="2451"/>
    <n v="0"/>
    <x v="6"/>
    <x v="6"/>
    <s v="UN"/>
    <n v="36"/>
    <n v="3"/>
    <n v="4800"/>
    <n v="14400"/>
  </r>
  <r>
    <s v="MR06608"/>
    <x v="0"/>
    <x v="2452"/>
    <n v="0"/>
    <x v="6"/>
    <x v="6"/>
    <s v="UN"/>
    <n v="36"/>
    <n v="2"/>
    <n v="5400"/>
    <n v="10800"/>
  </r>
  <r>
    <s v="MR06609"/>
    <x v="0"/>
    <x v="2453"/>
    <n v="0"/>
    <x v="8"/>
    <x v="8"/>
    <s v="UN"/>
    <n v="36"/>
    <n v="1"/>
    <n v="220333.33300000001"/>
    <n v="220333.33300000001"/>
  </r>
  <r>
    <s v="MR06612"/>
    <x v="0"/>
    <x v="2454"/>
    <n v="0"/>
    <x v="19"/>
    <x v="19"/>
    <s v="M"/>
    <n v="36"/>
    <n v="2.0499999999999998"/>
    <n v="1075"/>
    <n v="2203.75"/>
  </r>
  <r>
    <s v="MR06615"/>
    <x v="0"/>
    <x v="2455"/>
    <n v="0"/>
    <x v="19"/>
    <x v="19"/>
    <s v="UN"/>
    <n v="36"/>
    <n v="1"/>
    <n v="27000"/>
    <n v="27000"/>
  </r>
  <r>
    <s v="MR06616"/>
    <x v="0"/>
    <x v="2455"/>
    <n v="0"/>
    <x v="19"/>
    <x v="19"/>
    <s v="UN"/>
    <n v="36"/>
    <n v="4"/>
    <n v="29007.143"/>
    <n v="116028.572"/>
  </r>
  <r>
    <s v="MR06617"/>
    <x v="0"/>
    <x v="2456"/>
    <n v="0"/>
    <x v="19"/>
    <x v="19"/>
    <s v="UN"/>
    <n v="36"/>
    <n v="1"/>
    <n v="44000"/>
    <n v="44000"/>
  </r>
  <r>
    <s v="MR06619"/>
    <x v="0"/>
    <x v="2455"/>
    <n v="0"/>
    <x v="19"/>
    <x v="19"/>
    <s v="UN"/>
    <n v="36"/>
    <n v="2"/>
    <n v="67000"/>
    <n v="134000"/>
  </r>
  <r>
    <s v="MR06620"/>
    <x v="0"/>
    <x v="2457"/>
    <n v="0"/>
    <x v="19"/>
    <x v="19"/>
    <s v="UN"/>
    <n v="36"/>
    <n v="2"/>
    <n v="82000"/>
    <n v="164000"/>
  </r>
  <r>
    <s v="MR06621"/>
    <x v="0"/>
    <x v="2458"/>
    <n v="0"/>
    <x v="19"/>
    <x v="19"/>
    <s v="UN"/>
    <n v="36"/>
    <n v="3"/>
    <n v="209698.14799999999"/>
    <n v="629094.4439999999"/>
  </r>
  <r>
    <s v="MR06622"/>
    <x v="0"/>
    <x v="2455"/>
    <n v="0"/>
    <x v="19"/>
    <x v="19"/>
    <s v="UN"/>
    <n v="36"/>
    <n v="3"/>
    <n v="178000"/>
    <n v="534000"/>
  </r>
  <r>
    <s v="MR06623"/>
    <x v="0"/>
    <x v="2458"/>
    <n v="0"/>
    <x v="19"/>
    <x v="19"/>
    <s v="UN"/>
    <n v="36"/>
    <n v="1"/>
    <n v="208250"/>
    <n v="208250"/>
  </r>
  <r>
    <s v="MR06626"/>
    <x v="0"/>
    <x v="2455"/>
    <n v="0"/>
    <x v="19"/>
    <x v="19"/>
    <s v="UN"/>
    <n v="36"/>
    <n v="2"/>
    <n v="36000"/>
    <n v="72000"/>
  </r>
  <r>
    <s v="MR06627"/>
    <x v="0"/>
    <x v="2459"/>
    <n v="0"/>
    <x v="19"/>
    <x v="19"/>
    <s v="UN"/>
    <n v="36"/>
    <n v="2"/>
    <n v="22950"/>
    <n v="45900"/>
  </r>
  <r>
    <s v="MR06628"/>
    <x v="0"/>
    <x v="2459"/>
    <n v="0"/>
    <x v="19"/>
    <x v="19"/>
    <s v="UN"/>
    <n v="36"/>
    <n v="1"/>
    <n v="95000"/>
    <n v="95000"/>
  </r>
  <r>
    <s v="MR06629"/>
    <x v="0"/>
    <x v="2459"/>
    <n v="0"/>
    <x v="19"/>
    <x v="19"/>
    <s v="UN"/>
    <n v="36"/>
    <n v="2"/>
    <n v="91733.332999999999"/>
    <n v="183466.666"/>
  </r>
  <r>
    <s v="MR06630"/>
    <x v="0"/>
    <x v="2456"/>
    <n v="0"/>
    <x v="19"/>
    <x v="19"/>
    <s v="UN"/>
    <n v="36"/>
    <n v="1"/>
    <n v="104000"/>
    <n v="104000"/>
  </r>
  <r>
    <s v="MR06631"/>
    <x v="0"/>
    <x v="2460"/>
    <n v="0"/>
    <x v="19"/>
    <x v="19"/>
    <s v="UN"/>
    <n v="36"/>
    <n v="2"/>
    <n v="36500"/>
    <n v="73000"/>
  </r>
  <r>
    <s v="MR06632"/>
    <x v="0"/>
    <x v="2460"/>
    <n v="0"/>
    <x v="19"/>
    <x v="19"/>
    <s v="UN"/>
    <n v="36"/>
    <n v="2"/>
    <n v="45066.667000000001"/>
    <n v="90133.334000000003"/>
  </r>
  <r>
    <s v="MR06633"/>
    <x v="0"/>
    <x v="2461"/>
    <n v="0"/>
    <x v="19"/>
    <x v="19"/>
    <s v="UN"/>
    <n v="36"/>
    <n v="2"/>
    <n v="60000"/>
    <n v="120000"/>
  </r>
  <r>
    <s v="MR06634"/>
    <x v="0"/>
    <x v="2461"/>
    <n v="0"/>
    <x v="19"/>
    <x v="19"/>
    <s v="UN"/>
    <n v="36"/>
    <n v="1"/>
    <n v="99900"/>
    <n v="99900"/>
  </r>
  <r>
    <s v="MR06635"/>
    <x v="0"/>
    <x v="2461"/>
    <n v="0"/>
    <x v="19"/>
    <x v="19"/>
    <s v="UN"/>
    <n v="36"/>
    <n v="2"/>
    <n v="24000"/>
    <n v="48000"/>
  </r>
  <r>
    <s v="MR06636"/>
    <x v="0"/>
    <x v="2461"/>
    <n v="0"/>
    <x v="19"/>
    <x v="19"/>
    <s v="UN"/>
    <n v="36"/>
    <n v="2"/>
    <n v="21000"/>
    <n v="42000"/>
  </r>
  <r>
    <s v="MR06638"/>
    <x v="0"/>
    <x v="2457"/>
    <n v="0"/>
    <x v="19"/>
    <x v="19"/>
    <s v="UN"/>
    <n v="36"/>
    <n v="2"/>
    <n v="275500"/>
    <n v="551000"/>
  </r>
  <r>
    <s v="MR06639"/>
    <x v="0"/>
    <x v="2462"/>
    <n v="0"/>
    <x v="0"/>
    <x v="0"/>
    <s v="UN"/>
    <n v="36"/>
    <n v="1"/>
    <n v="149000"/>
    <n v="149000"/>
  </r>
  <r>
    <s v="MR06641"/>
    <x v="0"/>
    <x v="2463"/>
    <n v="0"/>
    <x v="0"/>
    <x v="0"/>
    <s v="UN"/>
    <n v="36"/>
    <n v="3"/>
    <n v="65000"/>
    <n v="195000"/>
  </r>
  <r>
    <s v="MR06644"/>
    <x v="0"/>
    <x v="2464"/>
    <n v="0"/>
    <x v="8"/>
    <x v="8"/>
    <s v="UN"/>
    <n v="36"/>
    <n v="2"/>
    <n v="51000"/>
    <n v="102000"/>
  </r>
  <r>
    <s v="MR06645"/>
    <x v="0"/>
    <x v="2465"/>
    <n v="0"/>
    <x v="8"/>
    <x v="8"/>
    <s v="UN"/>
    <n v="36"/>
    <n v="1"/>
    <n v="81000"/>
    <n v="81000"/>
  </r>
  <r>
    <s v="MR06648"/>
    <x v="0"/>
    <x v="2466"/>
    <n v="0"/>
    <x v="17"/>
    <x v="17"/>
    <s v="UN"/>
    <n v="36"/>
    <n v="3"/>
    <n v="8805.8340000000007"/>
    <n v="26417.502"/>
  </r>
  <r>
    <s v="MR06649"/>
    <x v="0"/>
    <x v="2467"/>
    <n v="0"/>
    <x v="17"/>
    <x v="17"/>
    <s v="UN"/>
    <n v="36"/>
    <n v="10"/>
    <n v="8805.8340000000007"/>
    <n v="88058.340000000011"/>
  </r>
  <r>
    <s v="MR06650"/>
    <x v="0"/>
    <x v="2468"/>
    <n v="0"/>
    <x v="17"/>
    <x v="17"/>
    <s v="UN"/>
    <n v="36"/>
    <n v="5"/>
    <n v="17611.678"/>
    <n v="88058.39"/>
  </r>
  <r>
    <s v="MR06653"/>
    <x v="0"/>
    <x v="2469"/>
    <n v="0"/>
    <x v="17"/>
    <x v="17"/>
    <s v="UN"/>
    <n v="36"/>
    <n v="1"/>
    <n v="356638.23"/>
    <n v="356638.23"/>
  </r>
  <r>
    <s v="MR06654"/>
    <x v="0"/>
    <x v="2470"/>
    <n v="0"/>
    <x v="0"/>
    <x v="0"/>
    <s v="UN"/>
    <n v="36"/>
    <n v="2"/>
    <n v="424150.15500000003"/>
    <n v="848300.31"/>
  </r>
  <r>
    <s v="MR06655"/>
    <x v="0"/>
    <x v="2470"/>
    <n v="0"/>
    <x v="0"/>
    <x v="0"/>
    <s v="UN"/>
    <n v="36"/>
    <n v="2"/>
    <n v="424150.15500000003"/>
    <n v="848300.31"/>
  </r>
  <r>
    <s v="MR06656"/>
    <x v="0"/>
    <x v="2471"/>
    <n v="0"/>
    <x v="0"/>
    <x v="0"/>
    <s v="UN"/>
    <n v="36"/>
    <n v="1"/>
    <n v="50266.042000000001"/>
    <n v="50266.042000000001"/>
  </r>
  <r>
    <s v="MR06661"/>
    <x v="0"/>
    <x v="2472"/>
    <n v="0"/>
    <x v="8"/>
    <x v="8"/>
    <s v="UN"/>
    <n v="36"/>
    <n v="4"/>
    <n v="74916.667000000001"/>
    <n v="299666.66800000001"/>
  </r>
  <r>
    <s v="MR06666"/>
    <x v="0"/>
    <x v="2473"/>
    <n v="0"/>
    <x v="0"/>
    <x v="0"/>
    <s v="UN"/>
    <n v="36"/>
    <n v="2"/>
    <n v="20000"/>
    <n v="40000"/>
  </r>
  <r>
    <s v="MR06668"/>
    <x v="0"/>
    <x v="2474"/>
    <n v="0"/>
    <x v="0"/>
    <x v="0"/>
    <s v="UN"/>
    <n v="36"/>
    <n v="4"/>
    <n v="18000"/>
    <n v="72000"/>
  </r>
  <r>
    <s v="MR06669"/>
    <x v="0"/>
    <x v="2475"/>
    <n v="0"/>
    <x v="1"/>
    <x v="1"/>
    <s v="UN"/>
    <n v="36"/>
    <n v="26"/>
    <n v="107271.15399999999"/>
    <n v="2789050.0039999997"/>
  </r>
  <r>
    <s v="MR06671"/>
    <x v="0"/>
    <x v="2476"/>
    <n v="0"/>
    <x v="1"/>
    <x v="1"/>
    <s v="UN"/>
    <n v="36"/>
    <n v="4"/>
    <n v="251841.98699999999"/>
    <n v="1007367.948"/>
  </r>
  <r>
    <s v="MR06673"/>
    <x v="0"/>
    <x v="2477"/>
    <n v="0"/>
    <x v="2"/>
    <x v="2"/>
    <s v="UN"/>
    <n v="36"/>
    <n v="1"/>
    <n v="387292.42099999997"/>
    <n v="387292.42099999997"/>
  </r>
  <r>
    <s v="MR06674"/>
    <x v="0"/>
    <x v="2478"/>
    <n v="0"/>
    <x v="18"/>
    <x v="18"/>
    <s v="UN"/>
    <n v="36"/>
    <n v="1"/>
    <n v="2655970.983"/>
    <n v="2655970.983"/>
  </r>
  <r>
    <s v="MR06677"/>
    <x v="0"/>
    <x v="2479"/>
    <n v="0"/>
    <x v="14"/>
    <x v="14"/>
    <s v="UN"/>
    <n v="36"/>
    <n v="4"/>
    <n v="1226257.916"/>
    <n v="4905031.6639999999"/>
  </r>
  <r>
    <s v="MR06678"/>
    <x v="0"/>
    <x v="2480"/>
    <n v="0"/>
    <x v="14"/>
    <x v="14"/>
    <s v="UN"/>
    <n v="36"/>
    <n v="4"/>
    <n v="663929.86499999999"/>
    <n v="2655719.46"/>
  </r>
  <r>
    <s v="MR06679"/>
    <x v="0"/>
    <x v="2481"/>
    <n v="0"/>
    <x v="18"/>
    <x v="18"/>
    <s v="UN"/>
    <n v="36"/>
    <n v="1"/>
    <n v="1442129.5689999999"/>
    <n v="1442129.5689999999"/>
  </r>
  <r>
    <s v="MR06680"/>
    <x v="0"/>
    <x v="2482"/>
    <n v="0"/>
    <x v="0"/>
    <x v="0"/>
    <s v="UN"/>
    <n v="36"/>
    <n v="1"/>
    <n v="829912.33100000001"/>
    <n v="829912.33100000001"/>
  </r>
  <r>
    <s v="MR06681"/>
    <x v="0"/>
    <x v="2483"/>
    <n v="0"/>
    <x v="14"/>
    <x v="14"/>
    <s v="UN"/>
    <n v="36"/>
    <n v="1"/>
    <n v="553274.88800000004"/>
    <n v="553274.88800000004"/>
  </r>
  <r>
    <s v="MR06682"/>
    <x v="0"/>
    <x v="2484"/>
    <n v="0"/>
    <x v="14"/>
    <x v="14"/>
    <s v="UN"/>
    <n v="36"/>
    <n v="1"/>
    <n v="497947.39899999998"/>
    <n v="497947.39899999998"/>
  </r>
  <r>
    <s v="MR06683"/>
    <x v="0"/>
    <x v="2485"/>
    <n v="0"/>
    <x v="14"/>
    <x v="14"/>
    <s v="UN"/>
    <n v="36"/>
    <n v="1"/>
    <n v="663929.86499999999"/>
    <n v="663929.86499999999"/>
  </r>
  <r>
    <s v="MR06684"/>
    <x v="0"/>
    <x v="2486"/>
    <n v="0"/>
    <x v="18"/>
    <x v="18"/>
    <s v="UN"/>
    <n v="36"/>
    <n v="1"/>
    <n v="4552184.8"/>
    <n v="4552184.8"/>
  </r>
  <r>
    <s v="MR06685"/>
    <x v="0"/>
    <x v="2487"/>
    <n v="0"/>
    <x v="12"/>
    <x v="12"/>
    <s v="UN"/>
    <n v="36"/>
    <n v="1"/>
    <n v="169000"/>
    <n v="169000"/>
  </r>
  <r>
    <s v="MR06687"/>
    <x v="0"/>
    <x v="2488"/>
    <n v="0"/>
    <x v="8"/>
    <x v="8"/>
    <s v="UN"/>
    <n v="36"/>
    <n v="1"/>
    <n v="50700"/>
    <n v="50700"/>
  </r>
  <r>
    <s v="MR06690"/>
    <x v="0"/>
    <x v="2489"/>
    <n v="0"/>
    <x v="12"/>
    <x v="12"/>
    <s v="UN"/>
    <n v="36"/>
    <n v="4"/>
    <n v="29780"/>
    <n v="119120"/>
  </r>
  <r>
    <s v="MR06692"/>
    <x v="0"/>
    <x v="2490"/>
    <n v="0"/>
    <x v="0"/>
    <x v="0"/>
    <s v="UN"/>
    <n v="36"/>
    <n v="1"/>
    <n v="179000"/>
    <n v="179000"/>
  </r>
  <r>
    <s v="MR06693"/>
    <x v="0"/>
    <x v="2491"/>
    <n v="0"/>
    <x v="6"/>
    <x v="6"/>
    <s v="UN"/>
    <n v="36"/>
    <n v="2"/>
    <n v="1300"/>
    <n v="2600"/>
  </r>
  <r>
    <s v="MR06697"/>
    <x v="0"/>
    <x v="2492"/>
    <n v="0"/>
    <x v="17"/>
    <x v="17"/>
    <s v="UN"/>
    <n v="36"/>
    <n v="4"/>
    <n v="335924.44"/>
    <n v="1343697.76"/>
  </r>
  <r>
    <s v="MR06699"/>
    <x v="0"/>
    <x v="2493"/>
    <n v="2"/>
    <x v="17"/>
    <x v="17"/>
    <s v="UN"/>
    <n v="36"/>
    <n v="2"/>
    <n v="1377774.612"/>
    <n v="2755549.2239999999"/>
  </r>
  <r>
    <s v="MR06700"/>
    <x v="0"/>
    <x v="2494"/>
    <n v="0"/>
    <x v="17"/>
    <x v="17"/>
    <s v="UN"/>
    <n v="36"/>
    <n v="1"/>
    <n v="937006.46"/>
    <n v="937006.46"/>
  </r>
  <r>
    <s v="MR06701"/>
    <x v="0"/>
    <x v="2495"/>
    <n v="0"/>
    <x v="17"/>
    <x v="17"/>
    <s v="UN"/>
    <n v="36"/>
    <n v="3"/>
    <n v="83779.11"/>
    <n v="251337.33000000002"/>
  </r>
  <r>
    <s v="MR06703"/>
    <x v="0"/>
    <x v="2496"/>
    <n v="0"/>
    <x v="5"/>
    <x v="5"/>
    <s v="UN"/>
    <n v="36"/>
    <n v="2"/>
    <n v="534058.76"/>
    <n v="1068117.52"/>
  </r>
  <r>
    <s v="MR06704"/>
    <x v="0"/>
    <x v="2497"/>
    <n v="0"/>
    <x v="0"/>
    <x v="0"/>
    <s v="UN"/>
    <n v="36"/>
    <n v="1"/>
    <n v="4992270.5559999999"/>
    <n v="4992270.5559999999"/>
  </r>
  <r>
    <s v="MR06705"/>
    <x v="0"/>
    <x v="2498"/>
    <n v="0"/>
    <x v="0"/>
    <x v="0"/>
    <s v="UN"/>
    <n v="36"/>
    <n v="2"/>
    <n v="25000"/>
    <n v="50000"/>
  </r>
  <r>
    <s v="MR06707"/>
    <x v="0"/>
    <x v="2499"/>
    <n v="0"/>
    <x v="0"/>
    <x v="0"/>
    <s v="UN"/>
    <n v="36"/>
    <n v="1"/>
    <n v="428000"/>
    <n v="428000"/>
  </r>
  <r>
    <s v="MR06708"/>
    <x v="0"/>
    <x v="2500"/>
    <n v="0"/>
    <x v="0"/>
    <x v="0"/>
    <s v="UN"/>
    <n v="36"/>
    <n v="1"/>
    <n v="179000"/>
    <n v="179000"/>
  </r>
  <r>
    <s v="MR06715"/>
    <x v="0"/>
    <x v="2501"/>
    <n v="0"/>
    <x v="5"/>
    <x v="5"/>
    <s v="UN"/>
    <n v="36"/>
    <n v="1"/>
    <n v="93428"/>
    <n v="93428"/>
  </r>
  <r>
    <s v="MR06716"/>
    <x v="0"/>
    <x v="2502"/>
    <n v="0"/>
    <x v="5"/>
    <x v="5"/>
    <s v="UN"/>
    <n v="36"/>
    <n v="3"/>
    <n v="12401.94"/>
    <n v="37205.82"/>
  </r>
  <r>
    <s v="MR06717"/>
    <x v="0"/>
    <x v="2503"/>
    <n v="0"/>
    <x v="5"/>
    <x v="5"/>
    <s v="UN"/>
    <n v="36"/>
    <n v="3"/>
    <n v="19016.310000000001"/>
    <n v="57048.930000000008"/>
  </r>
  <r>
    <s v="MR06718"/>
    <x v="0"/>
    <x v="2504"/>
    <n v="0"/>
    <x v="0"/>
    <x v="0"/>
    <s v="UN"/>
    <n v="36"/>
    <n v="3"/>
    <n v="32245.06"/>
    <n v="96735.180000000008"/>
  </r>
  <r>
    <s v="MR06719"/>
    <x v="0"/>
    <x v="2505"/>
    <n v="0"/>
    <x v="17"/>
    <x v="17"/>
    <s v="UN"/>
    <n v="36"/>
    <n v="2"/>
    <n v="116578.31"/>
    <n v="233156.62"/>
  </r>
  <r>
    <s v="MR06720"/>
    <x v="0"/>
    <x v="2506"/>
    <n v="0"/>
    <x v="5"/>
    <x v="5"/>
    <s v="UN"/>
    <n v="36"/>
    <n v="3"/>
    <n v="20669.91"/>
    <n v="62009.729999999996"/>
  </r>
  <r>
    <s v="MR06721"/>
    <x v="0"/>
    <x v="2507"/>
    <n v="0"/>
    <x v="5"/>
    <x v="5"/>
    <s v="UN"/>
    <n v="36"/>
    <n v="1"/>
    <n v="1101292.98"/>
    <n v="1101292.98"/>
  </r>
  <r>
    <s v="MR06722"/>
    <x v="0"/>
    <x v="2508"/>
    <n v="0"/>
    <x v="0"/>
    <x v="0"/>
    <s v="UN"/>
    <n v="36"/>
    <n v="1"/>
    <n v="356000"/>
    <n v="356000"/>
  </r>
  <r>
    <s v="MR06723"/>
    <x v="0"/>
    <x v="2509"/>
    <n v="0"/>
    <x v="18"/>
    <x v="18"/>
    <s v="UN"/>
    <n v="36"/>
    <n v="2"/>
    <n v="2010560.9550000001"/>
    <n v="4021121.91"/>
  </r>
  <r>
    <s v="MR06725"/>
    <x v="0"/>
    <x v="2510"/>
    <n v="0"/>
    <x v="1"/>
    <x v="1"/>
    <s v="UN"/>
    <n v="36"/>
    <n v="3"/>
    <n v="720242.97900000005"/>
    <n v="2160728.9369999999"/>
  </r>
  <r>
    <s v="MR06729"/>
    <x v="0"/>
    <x v="2511"/>
    <n v="0"/>
    <x v="17"/>
    <x v="17"/>
    <s v="UN"/>
    <n v="36"/>
    <n v="5"/>
    <n v="2228.25"/>
    <n v="11141.25"/>
  </r>
  <r>
    <s v="MR06736"/>
    <x v="0"/>
    <x v="2512"/>
    <n v="0"/>
    <x v="0"/>
    <x v="0"/>
    <s v="UN"/>
    <n v="36"/>
    <n v="1"/>
    <n v="25400"/>
    <n v="25400"/>
  </r>
  <r>
    <s v="MR06746"/>
    <x v="0"/>
    <x v="2513"/>
    <n v="0"/>
    <x v="0"/>
    <x v="0"/>
    <s v="UN"/>
    <n v="36"/>
    <n v="4"/>
    <n v="1760"/>
    <n v="7040"/>
  </r>
  <r>
    <s v="MR06749"/>
    <x v="0"/>
    <x v="2514"/>
    <n v="0"/>
    <x v="0"/>
    <x v="0"/>
    <s v="UN"/>
    <n v="36"/>
    <n v="1"/>
    <n v="1946653.4790000001"/>
    <n v="1946653.4790000001"/>
  </r>
  <r>
    <s v="MR06759"/>
    <x v="0"/>
    <x v="2515"/>
    <n v="0"/>
    <x v="0"/>
    <x v="0"/>
    <s v="UN"/>
    <n v="36"/>
    <n v="5"/>
    <n v="72150.567999999999"/>
    <n v="360752.83999999997"/>
  </r>
  <r>
    <s v="MR06764"/>
    <x v="0"/>
    <x v="2516"/>
    <n v="0"/>
    <x v="14"/>
    <x v="14"/>
    <s v="UN"/>
    <n v="36"/>
    <n v="1"/>
    <n v="140000"/>
    <n v="140000"/>
  </r>
  <r>
    <s v="MR06765"/>
    <x v="0"/>
    <x v="2517"/>
    <n v="0"/>
    <x v="7"/>
    <x v="7"/>
    <s v="UN"/>
    <n v="36"/>
    <n v="2"/>
    <n v="60000"/>
    <n v="120000"/>
  </r>
  <r>
    <s v="MR06770"/>
    <x v="0"/>
    <x v="2518"/>
    <n v="0"/>
    <x v="17"/>
    <x v="17"/>
    <s v="UN"/>
    <n v="36"/>
    <n v="1"/>
    <n v="21112"/>
    <n v="21112"/>
  </r>
  <r>
    <s v="MR06771"/>
    <x v="0"/>
    <x v="2519"/>
    <n v="0"/>
    <x v="17"/>
    <x v="17"/>
    <s v="UN"/>
    <n v="36"/>
    <n v="2"/>
    <n v="23515"/>
    <n v="47030"/>
  </r>
  <r>
    <s v="MR06773"/>
    <x v="0"/>
    <x v="2520"/>
    <n v="0"/>
    <x v="17"/>
    <x v="17"/>
    <s v="UN"/>
    <n v="36"/>
    <n v="1"/>
    <n v="31922"/>
    <n v="31922"/>
  </r>
  <r>
    <s v="MR06774"/>
    <x v="0"/>
    <x v="2521"/>
    <n v="0"/>
    <x v="17"/>
    <x v="17"/>
    <s v="UN"/>
    <n v="36"/>
    <n v="1"/>
    <n v="71321"/>
    <n v="71321"/>
  </r>
  <r>
    <s v="MR06778"/>
    <x v="0"/>
    <x v="2522"/>
    <n v="0"/>
    <x v="8"/>
    <x v="8"/>
    <s v="UN"/>
    <n v="36"/>
    <n v="1"/>
    <n v="10650"/>
    <n v="10650"/>
  </r>
  <r>
    <s v="MR06779"/>
    <x v="0"/>
    <x v="2523"/>
    <n v="0"/>
    <x v="8"/>
    <x v="8"/>
    <s v="UN"/>
    <n v="36"/>
    <n v="3"/>
    <n v="41250"/>
    <n v="123750"/>
  </r>
  <r>
    <s v="MR06780"/>
    <x v="0"/>
    <x v="2524"/>
    <n v="0"/>
    <x v="8"/>
    <x v="8"/>
    <s v="UN"/>
    <n v="36"/>
    <n v="3"/>
    <n v="45000"/>
    <n v="135000"/>
  </r>
  <r>
    <s v="MR06783"/>
    <x v="0"/>
    <x v="2525"/>
    <n v="0"/>
    <x v="1"/>
    <x v="1"/>
    <s v="UN"/>
    <n v="36"/>
    <n v="4"/>
    <n v="92609.198000000004"/>
    <n v="370436.79200000002"/>
  </r>
  <r>
    <s v="MR06785"/>
    <x v="0"/>
    <x v="2526"/>
    <n v="0"/>
    <x v="1"/>
    <x v="1"/>
    <s v="UN"/>
    <n v="36"/>
    <n v="2"/>
    <n v="164064.78899999999"/>
    <n v="328129.57799999998"/>
  </r>
  <r>
    <s v="MR06791"/>
    <x v="0"/>
    <x v="2527"/>
    <n v="0"/>
    <x v="1"/>
    <x v="1"/>
    <s v="UN"/>
    <n v="36"/>
    <n v="2"/>
    <n v="217050"/>
    <n v="434100"/>
  </r>
  <r>
    <s v="MR06794"/>
    <x v="0"/>
    <x v="2528"/>
    <n v="0"/>
    <x v="1"/>
    <x v="1"/>
    <s v="UN"/>
    <n v="36"/>
    <n v="5"/>
    <n v="74842"/>
    <n v="374210"/>
  </r>
  <r>
    <s v="MR06795"/>
    <x v="0"/>
    <x v="2529"/>
    <n v="0"/>
    <x v="1"/>
    <x v="1"/>
    <s v="UN"/>
    <n v="36"/>
    <n v="2"/>
    <n v="274360"/>
    <n v="548720"/>
  </r>
  <r>
    <s v="MR06796"/>
    <x v="0"/>
    <x v="2530"/>
    <n v="0"/>
    <x v="1"/>
    <x v="1"/>
    <s v="UN"/>
    <n v="36"/>
    <n v="1"/>
    <n v="406693"/>
    <n v="406693"/>
  </r>
  <r>
    <s v="MR06797"/>
    <x v="0"/>
    <x v="2531"/>
    <n v="0"/>
    <x v="0"/>
    <x v="0"/>
    <s v="UN"/>
    <n v="36"/>
    <n v="1"/>
    <n v="260967"/>
    <n v="260967"/>
  </r>
  <r>
    <s v="MR06799"/>
    <x v="0"/>
    <x v="2532"/>
    <n v="0"/>
    <x v="4"/>
    <x v="4"/>
    <s v="UN"/>
    <n v="36"/>
    <n v="1"/>
    <n v="908483"/>
    <n v="908483"/>
  </r>
  <r>
    <s v="MR06801"/>
    <x v="0"/>
    <x v="2533"/>
    <n v="0"/>
    <x v="19"/>
    <x v="19"/>
    <s v="UN"/>
    <n v="36"/>
    <n v="4.34"/>
    <n v="80600"/>
    <n v="349804"/>
  </r>
  <r>
    <s v="MR06803"/>
    <x v="0"/>
    <x v="2534"/>
    <n v="0"/>
    <x v="6"/>
    <x v="6"/>
    <s v="UN"/>
    <n v="36"/>
    <n v="2"/>
    <n v="36375"/>
    <n v="72750"/>
  </r>
  <r>
    <s v="MR06805"/>
    <x v="0"/>
    <x v="2535"/>
    <n v="0"/>
    <x v="12"/>
    <x v="12"/>
    <s v="UN"/>
    <n v="36"/>
    <n v="1"/>
    <n v="34500"/>
    <n v="34500"/>
  </r>
  <r>
    <s v="MR06816"/>
    <x v="0"/>
    <x v="2536"/>
    <n v="0"/>
    <x v="12"/>
    <x v="12"/>
    <s v="UN"/>
    <n v="36"/>
    <n v="1"/>
    <n v="9780"/>
    <n v="9780"/>
  </r>
  <r>
    <s v="MR06817"/>
    <x v="0"/>
    <x v="2537"/>
    <n v="0"/>
    <x v="12"/>
    <x v="12"/>
    <s v="UN"/>
    <n v="36"/>
    <n v="2"/>
    <n v="2100"/>
    <n v="4200"/>
  </r>
  <r>
    <s v="MR06819"/>
    <x v="0"/>
    <x v="2538"/>
    <n v="0"/>
    <x v="17"/>
    <x v="17"/>
    <s v="UN"/>
    <n v="36"/>
    <n v="1"/>
    <n v="27650"/>
    <n v="27650"/>
  </r>
  <r>
    <s v="MR06820"/>
    <x v="0"/>
    <x v="2539"/>
    <n v="0"/>
    <x v="0"/>
    <x v="0"/>
    <s v="UN"/>
    <n v="36"/>
    <n v="2"/>
    <n v="21592.857"/>
    <n v="43185.714"/>
  </r>
  <r>
    <s v="MR06825"/>
    <x v="0"/>
    <x v="2540"/>
    <n v="0"/>
    <x v="17"/>
    <x v="17"/>
    <s v="UN"/>
    <n v="36"/>
    <n v="1"/>
    <n v="175100"/>
    <n v="175100"/>
  </r>
  <r>
    <s v="MR06826"/>
    <x v="0"/>
    <x v="2541"/>
    <n v="0"/>
    <x v="17"/>
    <x v="17"/>
    <s v="UN"/>
    <n v="36"/>
    <n v="2"/>
    <n v="113900"/>
    <n v="227800"/>
  </r>
  <r>
    <s v="MR06828"/>
    <x v="0"/>
    <x v="2542"/>
    <n v="0"/>
    <x v="5"/>
    <x v="5"/>
    <s v="UN"/>
    <n v="36"/>
    <n v="117.8"/>
    <n v="5365.8379999999997"/>
    <n v="632095.71639999992"/>
  </r>
  <r>
    <s v="MR06831"/>
    <x v="0"/>
    <x v="2543"/>
    <n v="0"/>
    <x v="1"/>
    <x v="1"/>
    <s v="UN"/>
    <n v="36"/>
    <n v="1"/>
    <n v="55000"/>
    <n v="55000"/>
  </r>
  <r>
    <s v="MR06841"/>
    <x v="0"/>
    <x v="2544"/>
    <n v="0"/>
    <x v="0"/>
    <x v="0"/>
    <s v="UN"/>
    <n v="36"/>
    <n v="2"/>
    <n v="132666.66699999999"/>
    <n v="265333.33399999997"/>
  </r>
  <r>
    <s v="MR06844"/>
    <x v="0"/>
    <x v="2545"/>
    <n v="0"/>
    <x v="18"/>
    <x v="18"/>
    <s v="UN"/>
    <n v="36"/>
    <n v="1"/>
    <n v="923486.26500000001"/>
    <n v="923486.26500000001"/>
  </r>
  <r>
    <s v="MR06845"/>
    <x v="0"/>
    <x v="2546"/>
    <n v="0"/>
    <x v="0"/>
    <x v="0"/>
    <s v="UN"/>
    <n v="36"/>
    <n v="1"/>
    <n v="130000"/>
    <n v="130000"/>
  </r>
  <r>
    <s v="MR06847"/>
    <x v="0"/>
    <x v="2547"/>
    <n v="0"/>
    <x v="5"/>
    <x v="5"/>
    <s v="UN"/>
    <n v="36"/>
    <n v="4"/>
    <n v="150919.22700000001"/>
    <n v="603676.90800000005"/>
  </r>
  <r>
    <s v="MR06848"/>
    <x v="0"/>
    <x v="2548"/>
    <n v="0"/>
    <x v="5"/>
    <x v="5"/>
    <s v="UN"/>
    <n v="36"/>
    <n v="1"/>
    <n v="53542.803999999996"/>
    <n v="53542.803999999996"/>
  </r>
  <r>
    <s v="MR06850"/>
    <x v="0"/>
    <x v="2549"/>
    <n v="0"/>
    <x v="17"/>
    <x v="17"/>
    <s v="UN"/>
    <n v="36"/>
    <n v="1"/>
    <n v="253696.45600000001"/>
    <n v="253696.45600000001"/>
  </r>
  <r>
    <s v="MR06852"/>
    <x v="0"/>
    <x v="2550"/>
    <n v="0"/>
    <x v="0"/>
    <x v="0"/>
    <s v="UN"/>
    <n v="36"/>
    <n v="2"/>
    <n v="45410.269"/>
    <n v="90820.538"/>
  </r>
  <r>
    <s v="MR06853"/>
    <x v="0"/>
    <x v="2551"/>
    <n v="0"/>
    <x v="5"/>
    <x v="5"/>
    <s v="UN"/>
    <n v="36"/>
    <n v="1"/>
    <n v="2555767.61"/>
    <n v="2555767.61"/>
  </r>
  <r>
    <s v="MR06854"/>
    <x v="0"/>
    <x v="2552"/>
    <n v="0"/>
    <x v="5"/>
    <x v="5"/>
    <s v="UN"/>
    <n v="36"/>
    <n v="1"/>
    <n v="2528189.42"/>
    <n v="2528189.42"/>
  </r>
  <r>
    <s v="MR06856"/>
    <x v="0"/>
    <x v="2553"/>
    <n v="0"/>
    <x v="5"/>
    <x v="5"/>
    <s v="UN"/>
    <n v="36"/>
    <n v="2"/>
    <n v="62101.385000000002"/>
    <n v="124202.77"/>
  </r>
  <r>
    <s v="MR06862"/>
    <x v="0"/>
    <x v="2554"/>
    <n v="0"/>
    <x v="1"/>
    <x v="1"/>
    <s v="UN"/>
    <n v="36"/>
    <n v="1"/>
    <n v="49688"/>
    <n v="49688"/>
  </r>
  <r>
    <s v="MR06863"/>
    <x v="0"/>
    <x v="2555"/>
    <n v="0"/>
    <x v="12"/>
    <x v="12"/>
    <s v="UN"/>
    <n v="36"/>
    <n v="4"/>
    <n v="22235"/>
    <n v="88940"/>
  </r>
  <r>
    <s v="MR06868"/>
    <x v="0"/>
    <x v="2556"/>
    <n v="0"/>
    <x v="2"/>
    <x v="2"/>
    <s v="UN"/>
    <n v="36"/>
    <n v="1"/>
    <n v="186000"/>
    <n v="186000"/>
  </r>
  <r>
    <s v="MR06869"/>
    <x v="0"/>
    <x v="2557"/>
    <n v="0"/>
    <x v="2"/>
    <x v="2"/>
    <s v="UN"/>
    <n v="36"/>
    <n v="2"/>
    <n v="65000"/>
    <n v="130000"/>
  </r>
  <r>
    <s v="MR06870"/>
    <x v="0"/>
    <x v="2558"/>
    <n v="0"/>
    <x v="12"/>
    <x v="12"/>
    <s v="UN"/>
    <n v="36"/>
    <n v="1"/>
    <n v="151200"/>
    <n v="151200"/>
  </r>
  <r>
    <s v="MR06871"/>
    <x v="0"/>
    <x v="2559"/>
    <n v="0"/>
    <x v="12"/>
    <x v="12"/>
    <s v="UN"/>
    <n v="36"/>
    <n v="2"/>
    <n v="22800"/>
    <n v="45600"/>
  </r>
  <r>
    <s v="MR06875"/>
    <x v="0"/>
    <x v="2560"/>
    <n v="0"/>
    <x v="8"/>
    <x v="8"/>
    <s v="UN"/>
    <n v="36"/>
    <n v="1"/>
    <n v="41950"/>
    <n v="41950"/>
  </r>
  <r>
    <s v="MR06879"/>
    <x v="0"/>
    <x v="2561"/>
    <n v="0"/>
    <x v="8"/>
    <x v="8"/>
    <s v="UN"/>
    <n v="36"/>
    <n v="11"/>
    <n v="190272.72700000001"/>
    <n v="2092999.9970000002"/>
  </r>
  <r>
    <s v="MR06880"/>
    <x v="0"/>
    <x v="2562"/>
    <n v="0"/>
    <x v="8"/>
    <x v="8"/>
    <s v="UN"/>
    <n v="36"/>
    <n v="1"/>
    <n v="10030"/>
    <n v="10030"/>
  </r>
  <r>
    <s v="MR06881"/>
    <x v="0"/>
    <x v="2563"/>
    <n v="0"/>
    <x v="6"/>
    <x v="6"/>
    <s v="UN"/>
    <n v="36"/>
    <n v="2"/>
    <n v="15861"/>
    <n v="31722"/>
  </r>
  <r>
    <s v="MR06891"/>
    <x v="0"/>
    <x v="2564"/>
    <n v="0"/>
    <x v="12"/>
    <x v="12"/>
    <s v="UN"/>
    <n v="36"/>
    <n v="2"/>
    <n v="30190"/>
    <n v="60380"/>
  </r>
  <r>
    <s v="MR06892"/>
    <x v="0"/>
    <x v="2565"/>
    <n v="0"/>
    <x v="12"/>
    <x v="12"/>
    <s v="UN"/>
    <n v="36"/>
    <n v="4"/>
    <n v="158700"/>
    <n v="634800"/>
  </r>
  <r>
    <s v="MR06893"/>
    <x v="0"/>
    <x v="2566"/>
    <n v="0"/>
    <x v="6"/>
    <x v="6"/>
    <s v="UN"/>
    <n v="36"/>
    <n v="10"/>
    <n v="10545"/>
    <n v="105450"/>
  </r>
  <r>
    <s v="MR06894"/>
    <x v="0"/>
    <x v="2567"/>
    <n v="0"/>
    <x v="6"/>
    <x v="6"/>
    <s v="UN"/>
    <n v="36"/>
    <n v="3"/>
    <n v="17180.25"/>
    <n v="51540.75"/>
  </r>
  <r>
    <s v="MR06895"/>
    <x v="0"/>
    <x v="2568"/>
    <n v="0"/>
    <x v="4"/>
    <x v="4"/>
    <s v="UN"/>
    <n v="36"/>
    <n v="2"/>
    <n v="980000"/>
    <n v="1960000"/>
  </r>
  <r>
    <s v="MR06897"/>
    <x v="0"/>
    <x v="2569"/>
    <n v="0"/>
    <x v="14"/>
    <x v="14"/>
    <s v="UN"/>
    <n v="36"/>
    <n v="3"/>
    <n v="296666.66700000002"/>
    <n v="890000.00100000005"/>
  </r>
  <r>
    <s v="MR06898"/>
    <x v="0"/>
    <x v="2570"/>
    <n v="0"/>
    <x v="0"/>
    <x v="0"/>
    <s v="UN"/>
    <n v="36"/>
    <n v="9"/>
    <n v="5000"/>
    <n v="45000"/>
  </r>
  <r>
    <s v="MR06901"/>
    <x v="0"/>
    <x v="2571"/>
    <n v="0"/>
    <x v="6"/>
    <x v="6"/>
    <s v="UN"/>
    <n v="36"/>
    <n v="3"/>
    <n v="4300"/>
    <n v="12900"/>
  </r>
  <r>
    <s v="MR06905"/>
    <x v="0"/>
    <x v="2572"/>
    <n v="0"/>
    <x v="12"/>
    <x v="12"/>
    <s v="UN"/>
    <n v="36"/>
    <n v="2"/>
    <n v="39000"/>
    <n v="78000"/>
  </r>
  <r>
    <s v="MR06906"/>
    <x v="0"/>
    <x v="2573"/>
    <n v="0"/>
    <x v="8"/>
    <x v="8"/>
    <s v="UN"/>
    <n v="36"/>
    <n v="3"/>
    <n v="126000"/>
    <n v="378000"/>
  </r>
  <r>
    <s v="MR06907"/>
    <x v="0"/>
    <x v="2574"/>
    <n v="0"/>
    <x v="0"/>
    <x v="0"/>
    <s v="UN"/>
    <n v="36"/>
    <n v="2"/>
    <n v="146000"/>
    <n v="292000"/>
  </r>
  <r>
    <s v="MR06908"/>
    <x v="0"/>
    <x v="2575"/>
    <n v="0"/>
    <x v="14"/>
    <x v="14"/>
    <s v="UN"/>
    <n v="36"/>
    <n v="1"/>
    <n v="480000"/>
    <n v="480000"/>
  </r>
  <r>
    <s v="MR06909"/>
    <x v="0"/>
    <x v="2576"/>
    <n v="0"/>
    <x v="12"/>
    <x v="12"/>
    <s v="UN"/>
    <n v="36"/>
    <n v="2"/>
    <n v="9702"/>
    <n v="19404"/>
  </r>
  <r>
    <s v="MR06910"/>
    <x v="0"/>
    <x v="2577"/>
    <n v="0"/>
    <x v="12"/>
    <x v="12"/>
    <s v="UN"/>
    <n v="36"/>
    <n v="2"/>
    <n v="10850"/>
    <n v="21700"/>
  </r>
  <r>
    <s v="MR06911"/>
    <x v="0"/>
    <x v="2578"/>
    <n v="0"/>
    <x v="1"/>
    <x v="1"/>
    <s v="M"/>
    <n v="36"/>
    <n v="1"/>
    <n v="92348.626999999993"/>
    <n v="92348.626999999993"/>
  </r>
  <r>
    <s v="MR06914"/>
    <x v="0"/>
    <x v="2579"/>
    <n v="0"/>
    <x v="5"/>
    <x v="5"/>
    <s v="UN"/>
    <n v="36"/>
    <n v="1"/>
    <n v="5423071.8899999997"/>
    <n v="5423071.8899999997"/>
  </r>
  <r>
    <s v="MR06921"/>
    <x v="0"/>
    <x v="2580"/>
    <n v="0"/>
    <x v="12"/>
    <x v="12"/>
    <s v="UN"/>
    <n v="36"/>
    <n v="7"/>
    <n v="187144.48199999999"/>
    <n v="1310011.3739999998"/>
  </r>
  <r>
    <s v="MR06922"/>
    <x v="0"/>
    <x v="2581"/>
    <n v="0"/>
    <x v="4"/>
    <x v="4"/>
    <s v="UN"/>
    <n v="36"/>
    <n v="1"/>
    <n v="246885.46"/>
    <n v="246885.46"/>
  </r>
  <r>
    <s v="MR06941"/>
    <x v="0"/>
    <x v="2582"/>
    <n v="0"/>
    <x v="4"/>
    <x v="4"/>
    <s v="UN"/>
    <n v="36"/>
    <n v="2"/>
    <n v="100000"/>
    <n v="200000"/>
  </r>
  <r>
    <s v="MR06942"/>
    <x v="0"/>
    <x v="2583"/>
    <n v="0"/>
    <x v="4"/>
    <x v="4"/>
    <s v="UN"/>
    <n v="36"/>
    <n v="6"/>
    <n v="76874.667000000001"/>
    <n v="461248.00199999998"/>
  </r>
  <r>
    <s v="MR06945"/>
    <x v="0"/>
    <x v="2584"/>
    <n v="0"/>
    <x v="12"/>
    <x v="12"/>
    <s v="UN"/>
    <n v="36"/>
    <n v="4"/>
    <n v="14802.857"/>
    <n v="59211.428"/>
  </r>
  <r>
    <s v="MR06946"/>
    <x v="0"/>
    <x v="2585"/>
    <n v="0"/>
    <x v="12"/>
    <x v="12"/>
    <s v="UN"/>
    <n v="36"/>
    <n v="5"/>
    <n v="73800"/>
    <n v="369000"/>
  </r>
  <r>
    <s v="MR06947"/>
    <x v="0"/>
    <x v="2586"/>
    <n v="0"/>
    <x v="0"/>
    <x v="0"/>
    <s v="M"/>
    <n v="36"/>
    <n v="1"/>
    <n v="15800"/>
    <n v="15800"/>
  </r>
  <r>
    <s v="MR06949"/>
    <x v="0"/>
    <x v="2587"/>
    <n v="0"/>
    <x v="0"/>
    <x v="0"/>
    <s v="UN"/>
    <n v="36"/>
    <n v="2"/>
    <n v="1072169.67"/>
    <n v="2144339.34"/>
  </r>
  <r>
    <s v="MR06956"/>
    <x v="0"/>
    <x v="2588"/>
    <n v="0"/>
    <x v="0"/>
    <x v="0"/>
    <s v="UN"/>
    <n v="36"/>
    <n v="2"/>
    <n v="74000"/>
    <n v="148000"/>
  </r>
  <r>
    <s v="MR06966"/>
    <x v="0"/>
    <x v="2589"/>
    <n v="0"/>
    <x v="0"/>
    <x v="0"/>
    <s v="UN"/>
    <n v="36"/>
    <n v="12"/>
    <n v="397031"/>
    <n v="4764372"/>
  </r>
  <r>
    <s v="MR06968"/>
    <x v="0"/>
    <x v="2590"/>
    <n v="0"/>
    <x v="0"/>
    <x v="0"/>
    <s v="UN"/>
    <n v="36"/>
    <n v="10"/>
    <n v="193000"/>
    <n v="1930000"/>
  </r>
  <r>
    <s v="MR06977"/>
    <x v="0"/>
    <x v="2591"/>
    <n v="0"/>
    <x v="12"/>
    <x v="12"/>
    <s v="UN"/>
    <n v="36"/>
    <n v="2"/>
    <n v="10500"/>
    <n v="21000"/>
  </r>
  <r>
    <s v="MR06981"/>
    <x v="0"/>
    <x v="2592"/>
    <n v="0"/>
    <x v="12"/>
    <x v="12"/>
    <s v="UN"/>
    <n v="36"/>
    <n v="2"/>
    <n v="80000"/>
    <n v="160000"/>
  </r>
  <r>
    <s v="MR06982"/>
    <x v="0"/>
    <x v="2593"/>
    <n v="1"/>
    <x v="12"/>
    <x v="12"/>
    <s v="UN"/>
    <n v="36"/>
    <n v="2"/>
    <n v="30334.888999999999"/>
    <n v="60669.777999999998"/>
  </r>
  <r>
    <s v="MR06985"/>
    <x v="0"/>
    <x v="2594"/>
    <n v="0"/>
    <x v="14"/>
    <x v="14"/>
    <s v="UN"/>
    <n v="36"/>
    <n v="2"/>
    <n v="423588.70799999998"/>
    <n v="847177.41599999997"/>
  </r>
  <r>
    <s v="MR06990"/>
    <x v="0"/>
    <x v="2595"/>
    <n v="0"/>
    <x v="13"/>
    <x v="13"/>
    <s v="UN"/>
    <n v="36"/>
    <n v="11"/>
    <n v="102094.689"/>
    <n v="1123041.5789999999"/>
  </r>
  <r>
    <s v="MR06991"/>
    <x v="0"/>
    <x v="2595"/>
    <n v="0"/>
    <x v="13"/>
    <x v="13"/>
    <s v="UN"/>
    <n v="36"/>
    <n v="10"/>
    <n v="101372.39200000001"/>
    <n v="1013723.92"/>
  </r>
  <r>
    <s v="MR06999"/>
    <x v="0"/>
    <x v="2596"/>
    <n v="0"/>
    <x v="20"/>
    <x v="20"/>
    <s v="UN"/>
    <n v="36"/>
    <n v="1"/>
    <n v="1691095"/>
    <n v="1691095"/>
  </r>
  <r>
    <s v="MR07002"/>
    <x v="0"/>
    <x v="2597"/>
    <n v="0"/>
    <x v="0"/>
    <x v="0"/>
    <s v="UN"/>
    <n v="36"/>
    <n v="5"/>
    <n v="78862.517999999996"/>
    <n v="394312.58999999997"/>
  </r>
  <r>
    <s v="MR07003"/>
    <x v="0"/>
    <x v="2598"/>
    <n v="0"/>
    <x v="0"/>
    <x v="0"/>
    <s v="UN"/>
    <n v="36"/>
    <n v="12"/>
    <n v="11839.102999999999"/>
    <n v="142069.23599999998"/>
  </r>
  <r>
    <s v="MR07006"/>
    <x v="0"/>
    <x v="2599"/>
    <n v="0"/>
    <x v="0"/>
    <x v="0"/>
    <s v="UN"/>
    <n v="36"/>
    <n v="3"/>
    <n v="2344.0239999999999"/>
    <n v="7032.0720000000001"/>
  </r>
  <r>
    <s v="MR07007"/>
    <x v="0"/>
    <x v="2600"/>
    <n v="0"/>
    <x v="0"/>
    <x v="0"/>
    <s v="UN"/>
    <n v="36"/>
    <n v="1"/>
    <n v="142895.58499999999"/>
    <n v="142895.58499999999"/>
  </r>
  <r>
    <s v="MR07008"/>
    <x v="0"/>
    <x v="2601"/>
    <n v="0"/>
    <x v="0"/>
    <x v="0"/>
    <s v="UN"/>
    <n v="36"/>
    <n v="1"/>
    <n v="184740.91"/>
    <n v="184740.91"/>
  </r>
  <r>
    <s v="MR07010"/>
    <x v="0"/>
    <x v="2602"/>
    <n v="0"/>
    <x v="4"/>
    <x v="4"/>
    <s v="UN"/>
    <n v="36"/>
    <n v="1"/>
    <n v="801972.07900000003"/>
    <n v="801972.07900000003"/>
  </r>
  <r>
    <s v="MR07011"/>
    <x v="0"/>
    <x v="2603"/>
    <n v="0"/>
    <x v="9"/>
    <x v="9"/>
    <s v="UN"/>
    <n v="36"/>
    <n v="2"/>
    <n v="206052.783"/>
    <n v="412105.56599999999"/>
  </r>
  <r>
    <s v="MR07013"/>
    <x v="0"/>
    <x v="2604"/>
    <n v="0"/>
    <x v="9"/>
    <x v="9"/>
    <s v="UN"/>
    <n v="36"/>
    <n v="1"/>
    <n v="527949.772"/>
    <n v="527949.772"/>
  </r>
  <r>
    <s v="MR07014"/>
    <x v="0"/>
    <x v="2605"/>
    <n v="0"/>
    <x v="9"/>
    <x v="9"/>
    <s v="UN"/>
    <n v="36"/>
    <n v="2"/>
    <n v="451270.58500000002"/>
    <n v="902541.17"/>
  </r>
  <r>
    <s v="MR07015"/>
    <x v="0"/>
    <x v="2606"/>
    <n v="0"/>
    <x v="0"/>
    <x v="0"/>
    <s v="UN"/>
    <n v="36"/>
    <n v="4"/>
    <n v="178140.11600000001"/>
    <n v="712560.46400000004"/>
  </r>
  <r>
    <s v="MR07020"/>
    <x v="0"/>
    <x v="2607"/>
    <n v="0"/>
    <x v="0"/>
    <x v="0"/>
    <s v="UN"/>
    <n v="36"/>
    <n v="2"/>
    <n v="190000"/>
    <n v="380000"/>
  </r>
  <r>
    <s v="MR07038"/>
    <x v="0"/>
    <x v="2608"/>
    <n v="0"/>
    <x v="0"/>
    <x v="0"/>
    <s v="UN"/>
    <n v="36"/>
    <n v="2"/>
    <n v="270000"/>
    <n v="540000"/>
  </r>
  <r>
    <s v="MR07039"/>
    <x v="0"/>
    <x v="2609"/>
    <n v="0"/>
    <x v="12"/>
    <x v="12"/>
    <s v="UN"/>
    <n v="36"/>
    <n v="5"/>
    <n v="9104"/>
    <n v="45520"/>
  </r>
  <r>
    <s v="MR07040"/>
    <x v="0"/>
    <x v="2610"/>
    <n v="0"/>
    <x v="12"/>
    <x v="12"/>
    <s v="UN"/>
    <n v="36"/>
    <n v="8"/>
    <n v="2416.6669999999999"/>
    <n v="19333.335999999999"/>
  </r>
  <r>
    <s v="MR07045"/>
    <x v="0"/>
    <x v="2611"/>
    <n v="0"/>
    <x v="22"/>
    <x v="22"/>
    <s v="UN"/>
    <n v="36"/>
    <n v="1"/>
    <n v="16500"/>
    <n v="16500"/>
  </r>
  <r>
    <s v="MR07046"/>
    <x v="0"/>
    <x v="2612"/>
    <n v="0"/>
    <x v="12"/>
    <x v="12"/>
    <s v="UN"/>
    <n v="36"/>
    <n v="2"/>
    <n v="5460"/>
    <n v="10920"/>
  </r>
  <r>
    <s v="MR07049"/>
    <x v="0"/>
    <x v="2613"/>
    <n v="0"/>
    <x v="0"/>
    <x v="0"/>
    <s v="UN"/>
    <n v="36"/>
    <n v="12"/>
    <n v="786"/>
    <n v="9432"/>
  </r>
  <r>
    <s v="MR07050"/>
    <x v="0"/>
    <x v="2614"/>
    <n v="0"/>
    <x v="11"/>
    <x v="11"/>
    <s v="GR"/>
    <n v="36"/>
    <n v="1"/>
    <n v="4570733.6229999997"/>
    <n v="4570733.6229999997"/>
  </r>
  <r>
    <s v="MR07051"/>
    <x v="0"/>
    <x v="2615"/>
    <n v="0"/>
    <x v="12"/>
    <x v="12"/>
    <s v="UN"/>
    <n v="36"/>
    <n v="1"/>
    <n v="284000"/>
    <n v="284000"/>
  </r>
  <r>
    <s v="MR07053"/>
    <x v="0"/>
    <x v="2616"/>
    <n v="0"/>
    <x v="5"/>
    <x v="5"/>
    <s v="UN"/>
    <n v="36"/>
    <n v="1"/>
    <n v="276213"/>
    <n v="276213"/>
  </r>
  <r>
    <s v="MR07054"/>
    <x v="0"/>
    <x v="2617"/>
    <n v="0"/>
    <x v="2"/>
    <x v="2"/>
    <s v="UN"/>
    <n v="36"/>
    <n v="1"/>
    <n v="320000"/>
    <n v="320000"/>
  </r>
  <r>
    <s v="MR07056"/>
    <x v="0"/>
    <x v="2618"/>
    <n v="0"/>
    <x v="0"/>
    <x v="0"/>
    <s v="UN"/>
    <n v="36"/>
    <n v="1"/>
    <n v="90000"/>
    <n v="90000"/>
  </r>
  <r>
    <s v="MR07057"/>
    <x v="0"/>
    <x v="2619"/>
    <n v="0"/>
    <x v="4"/>
    <x v="4"/>
    <s v="UN"/>
    <n v="36"/>
    <n v="1"/>
    <n v="37805"/>
    <n v="37805"/>
  </r>
  <r>
    <s v="MR07058"/>
    <x v="0"/>
    <x v="2620"/>
    <n v="0"/>
    <x v="1"/>
    <x v="1"/>
    <s v="UN"/>
    <n v="36"/>
    <n v="2"/>
    <n v="4100"/>
    <n v="8200"/>
  </r>
  <r>
    <s v="MR07059"/>
    <x v="0"/>
    <x v="2621"/>
    <n v="0"/>
    <x v="1"/>
    <x v="1"/>
    <s v="UN"/>
    <n v="36"/>
    <n v="8"/>
    <n v="6402.0829999999996"/>
    <n v="51216.663999999997"/>
  </r>
  <r>
    <s v="MR07070"/>
    <x v="0"/>
    <x v="2622"/>
    <n v="0"/>
    <x v="4"/>
    <x v="4"/>
    <s v="UN"/>
    <n v="36"/>
    <n v="1"/>
    <n v="378866.158"/>
    <n v="378866.158"/>
  </r>
  <r>
    <s v="MR07071"/>
    <x v="0"/>
    <x v="2623"/>
    <n v="0"/>
    <x v="0"/>
    <x v="0"/>
    <s v="UN"/>
    <n v="36"/>
    <n v="1"/>
    <n v="182420.17800000001"/>
    <n v="182420.17800000001"/>
  </r>
  <r>
    <s v="MR07072"/>
    <x v="0"/>
    <x v="2624"/>
    <n v="0"/>
    <x v="0"/>
    <x v="0"/>
    <s v="UN"/>
    <n v="36"/>
    <n v="2"/>
    <n v="30869.476999999999"/>
    <n v="61738.953999999998"/>
  </r>
  <r>
    <s v="MR07073"/>
    <x v="0"/>
    <x v="2625"/>
    <n v="0"/>
    <x v="0"/>
    <x v="0"/>
    <s v="UN"/>
    <n v="36"/>
    <n v="2"/>
    <n v="8411.2440000000006"/>
    <n v="16822.488000000001"/>
  </r>
  <r>
    <s v="MR07075"/>
    <x v="0"/>
    <x v="2626"/>
    <n v="0"/>
    <x v="0"/>
    <x v="0"/>
    <s v="UN"/>
    <n v="36"/>
    <n v="1"/>
    <n v="527598.98499999999"/>
    <n v="527598.98499999999"/>
  </r>
  <r>
    <s v="MR07076"/>
    <x v="0"/>
    <x v="2627"/>
    <n v="0"/>
    <x v="0"/>
    <x v="0"/>
    <s v="UN"/>
    <n v="36"/>
    <n v="1"/>
    <n v="389923.39399999997"/>
    <n v="389923.39399999997"/>
  </r>
  <r>
    <s v="MR07079"/>
    <x v="0"/>
    <x v="2628"/>
    <n v="0"/>
    <x v="0"/>
    <x v="0"/>
    <s v="UN"/>
    <n v="36"/>
    <n v="2"/>
    <n v="90000"/>
    <n v="180000"/>
  </r>
  <r>
    <s v="MR07080"/>
    <x v="0"/>
    <x v="2629"/>
    <n v="0"/>
    <x v="0"/>
    <x v="0"/>
    <s v="UN"/>
    <n v="36"/>
    <n v="2"/>
    <n v="90000"/>
    <n v="180000"/>
  </r>
  <r>
    <s v="MR07082"/>
    <x v="0"/>
    <x v="2630"/>
    <n v="0"/>
    <x v="12"/>
    <x v="12"/>
    <s v="UN"/>
    <n v="36"/>
    <n v="2"/>
    <n v="154600"/>
    <n v="309200"/>
  </r>
  <r>
    <s v="MR07084"/>
    <x v="0"/>
    <x v="2631"/>
    <n v="0"/>
    <x v="14"/>
    <x v="14"/>
    <s v="UN"/>
    <n v="36"/>
    <n v="1"/>
    <n v="1290640.6170000001"/>
    <n v="1290640.6170000001"/>
  </r>
  <r>
    <s v="MR07092"/>
    <x v="0"/>
    <x v="2632"/>
    <n v="0"/>
    <x v="8"/>
    <x v="8"/>
    <s v="UN"/>
    <n v="36"/>
    <n v="4"/>
    <n v="19500"/>
    <n v="78000"/>
  </r>
  <r>
    <s v="MR07098"/>
    <x v="0"/>
    <x v="2633"/>
    <n v="0"/>
    <x v="12"/>
    <x v="12"/>
    <s v="UN"/>
    <n v="36"/>
    <n v="2"/>
    <n v="13100"/>
    <n v="26200"/>
  </r>
  <r>
    <s v="MR07102"/>
    <x v="0"/>
    <x v="2634"/>
    <n v="1"/>
    <x v="0"/>
    <x v="0"/>
    <s v="UN"/>
    <n v="36"/>
    <n v="1"/>
    <n v="85000"/>
    <n v="85000"/>
  </r>
  <r>
    <s v="MR07103"/>
    <x v="0"/>
    <x v="2635"/>
    <n v="0"/>
    <x v="5"/>
    <x v="5"/>
    <s v="UN"/>
    <n v="36"/>
    <n v="2"/>
    <n v="100880"/>
    <n v="201760"/>
  </r>
  <r>
    <s v="MR07105"/>
    <x v="0"/>
    <x v="2636"/>
    <n v="0"/>
    <x v="12"/>
    <x v="12"/>
    <s v="UN"/>
    <n v="36"/>
    <n v="1"/>
    <n v="12100"/>
    <n v="12100"/>
  </r>
  <r>
    <s v="MR07107"/>
    <x v="0"/>
    <x v="2637"/>
    <n v="0"/>
    <x v="5"/>
    <x v="5"/>
    <s v="UN"/>
    <n v="36"/>
    <n v="5"/>
    <n v="194476.79999999999"/>
    <n v="972384"/>
  </r>
  <r>
    <s v="MR07108"/>
    <x v="0"/>
    <x v="2638"/>
    <n v="0"/>
    <x v="20"/>
    <x v="20"/>
    <s v="UN"/>
    <n v="36"/>
    <n v="4"/>
    <n v="18210"/>
    <n v="72840"/>
  </r>
  <r>
    <s v="MR07111"/>
    <x v="0"/>
    <x v="2639"/>
    <n v="0"/>
    <x v="8"/>
    <x v="8"/>
    <s v="UN"/>
    <n v="36"/>
    <n v="13"/>
    <n v="10100"/>
    <n v="131300"/>
  </r>
  <r>
    <s v="MR07112"/>
    <x v="0"/>
    <x v="2640"/>
    <n v="0"/>
    <x v="0"/>
    <x v="0"/>
    <s v="UN"/>
    <n v="36"/>
    <n v="1"/>
    <n v="45000"/>
    <n v="45000"/>
  </r>
  <r>
    <s v="MR07117"/>
    <x v="0"/>
    <x v="2641"/>
    <n v="0"/>
    <x v="14"/>
    <x v="14"/>
    <s v="UN"/>
    <n v="36"/>
    <n v="1"/>
    <n v="208.43799999999999"/>
    <n v="208.43799999999999"/>
  </r>
  <r>
    <s v="MR07119"/>
    <x v="0"/>
    <x v="2642"/>
    <n v="0"/>
    <x v="8"/>
    <x v="8"/>
    <s v="UN"/>
    <n v="36"/>
    <n v="1"/>
    <n v="7200"/>
    <n v="7200"/>
  </r>
  <r>
    <s v="MR07120"/>
    <x v="0"/>
    <x v="2643"/>
    <n v="0"/>
    <x v="22"/>
    <x v="22"/>
    <s v="UN"/>
    <n v="36"/>
    <n v="2"/>
    <n v="21717.5"/>
    <n v="43435"/>
  </r>
  <r>
    <s v="MR07123"/>
    <x v="0"/>
    <x v="2644"/>
    <n v="0"/>
    <x v="17"/>
    <x v="17"/>
    <s v="UN"/>
    <n v="36"/>
    <n v="9"/>
    <n v="900"/>
    <n v="8100"/>
  </r>
  <r>
    <s v="MR07124"/>
    <x v="0"/>
    <x v="2645"/>
    <n v="0"/>
    <x v="17"/>
    <x v="17"/>
    <s v="UN"/>
    <n v="36"/>
    <n v="31"/>
    <n v="900"/>
    <n v="27900"/>
  </r>
  <r>
    <s v="MR07127"/>
    <x v="0"/>
    <x v="2646"/>
    <n v="0"/>
    <x v="17"/>
    <x v="17"/>
    <s v="UN"/>
    <n v="36"/>
    <n v="37"/>
    <n v="3713.953"/>
    <n v="137416.261"/>
  </r>
  <r>
    <s v="MR07128"/>
    <x v="0"/>
    <x v="2647"/>
    <n v="0"/>
    <x v="8"/>
    <x v="8"/>
    <s v="UN"/>
    <n v="36"/>
    <n v="2"/>
    <n v="298000"/>
    <n v="596000"/>
  </r>
  <r>
    <s v="MR07129"/>
    <x v="0"/>
    <x v="2648"/>
    <n v="0"/>
    <x v="0"/>
    <x v="0"/>
    <s v="UN"/>
    <n v="36"/>
    <n v="11"/>
    <n v="287"/>
    <n v="3157"/>
  </r>
  <r>
    <s v="MR07130"/>
    <x v="0"/>
    <x v="2649"/>
    <n v="0"/>
    <x v="17"/>
    <x v="17"/>
    <s v="UN"/>
    <n v="36"/>
    <n v="26"/>
    <n v="7470.9570000000003"/>
    <n v="194244.88200000001"/>
  </r>
  <r>
    <s v="MR07134"/>
    <x v="0"/>
    <x v="2650"/>
    <n v="0"/>
    <x v="14"/>
    <x v="14"/>
    <s v="UN"/>
    <n v="36"/>
    <n v="1"/>
    <n v="2659571.608"/>
    <n v="2659571.608"/>
  </r>
  <r>
    <s v="MR07135"/>
    <x v="0"/>
    <x v="2651"/>
    <n v="0"/>
    <x v="0"/>
    <x v="0"/>
    <s v="UN"/>
    <n v="36"/>
    <n v="1"/>
    <n v="197000"/>
    <n v="197000"/>
  </r>
  <r>
    <s v="MR07137"/>
    <x v="0"/>
    <x v="2652"/>
    <n v="0"/>
    <x v="8"/>
    <x v="8"/>
    <s v="UN"/>
    <n v="36"/>
    <n v="1"/>
    <n v="235000"/>
    <n v="235000"/>
  </r>
  <r>
    <s v="MR07143"/>
    <x v="0"/>
    <x v="2653"/>
    <n v="0"/>
    <x v="6"/>
    <x v="6"/>
    <s v="UN"/>
    <n v="36"/>
    <n v="6"/>
    <n v="2000"/>
    <n v="12000"/>
  </r>
  <r>
    <s v="MR07145"/>
    <x v="0"/>
    <x v="2654"/>
    <n v="0"/>
    <x v="17"/>
    <x v="17"/>
    <s v="UN"/>
    <n v="36"/>
    <n v="3"/>
    <n v="13485.115"/>
    <n v="40455.345000000001"/>
  </r>
  <r>
    <s v="MR07146"/>
    <x v="0"/>
    <x v="2655"/>
    <n v="0"/>
    <x v="17"/>
    <x v="17"/>
    <s v="UN"/>
    <n v="36"/>
    <n v="3"/>
    <n v="48625.571000000004"/>
    <n v="145876.71300000002"/>
  </r>
  <r>
    <s v="MR07147"/>
    <x v="0"/>
    <x v="2656"/>
    <n v="0"/>
    <x v="17"/>
    <x v="17"/>
    <s v="UN"/>
    <n v="36"/>
    <n v="4"/>
    <n v="34490.231"/>
    <n v="137960.924"/>
  </r>
  <r>
    <s v="MR07148"/>
    <x v="0"/>
    <x v="2657"/>
    <n v="0"/>
    <x v="17"/>
    <x v="17"/>
    <s v="UN"/>
    <n v="36"/>
    <n v="3"/>
    <n v="57106.775000000001"/>
    <n v="171320.32500000001"/>
  </r>
  <r>
    <s v="MR07149"/>
    <x v="0"/>
    <x v="2658"/>
    <n v="0"/>
    <x v="17"/>
    <x v="17"/>
    <s v="UN"/>
    <n v="36"/>
    <n v="24"/>
    <n v="4551.58"/>
    <n v="109237.92"/>
  </r>
  <r>
    <s v="MR07150"/>
    <x v="0"/>
    <x v="2659"/>
    <n v="0"/>
    <x v="17"/>
    <x v="17"/>
    <s v="UN"/>
    <n v="36"/>
    <n v="6"/>
    <n v="6445.7150000000001"/>
    <n v="38674.29"/>
  </r>
  <r>
    <s v="MR07151"/>
    <x v="0"/>
    <x v="2660"/>
    <n v="0"/>
    <x v="17"/>
    <x v="17"/>
    <s v="UN"/>
    <n v="36"/>
    <n v="6"/>
    <n v="6445.7150000000001"/>
    <n v="38674.29"/>
  </r>
  <r>
    <s v="MR07152"/>
    <x v="0"/>
    <x v="2661"/>
    <n v="0"/>
    <x v="17"/>
    <x v="17"/>
    <s v="UN"/>
    <n v="36"/>
    <n v="8"/>
    <n v="5823.76"/>
    <n v="46590.080000000002"/>
  </r>
  <r>
    <s v="MR07153"/>
    <x v="0"/>
    <x v="2662"/>
    <n v="0"/>
    <x v="17"/>
    <x v="17"/>
    <s v="UN"/>
    <n v="36"/>
    <n v="24"/>
    <n v="4551.58"/>
    <n v="109237.92"/>
  </r>
  <r>
    <s v="MR07154"/>
    <x v="0"/>
    <x v="2663"/>
    <n v="0"/>
    <x v="17"/>
    <x v="17"/>
    <s v="UN"/>
    <n v="36"/>
    <n v="10"/>
    <n v="5427.9709999999995"/>
    <n v="54279.709999999992"/>
  </r>
  <r>
    <s v="MR07155"/>
    <x v="0"/>
    <x v="2664"/>
    <n v="0"/>
    <x v="17"/>
    <x v="17"/>
    <s v="UN"/>
    <n v="36"/>
    <n v="4"/>
    <n v="38956.998"/>
    <n v="155827.992"/>
  </r>
  <r>
    <s v="MR07158"/>
    <x v="0"/>
    <x v="2665"/>
    <n v="0"/>
    <x v="0"/>
    <x v="0"/>
    <s v="UN"/>
    <n v="36"/>
    <n v="1"/>
    <n v="70000"/>
    <n v="70000"/>
  </r>
  <r>
    <s v="MR07160"/>
    <x v="0"/>
    <x v="2666"/>
    <n v="0"/>
    <x v="0"/>
    <x v="0"/>
    <s v="UN"/>
    <n v="36"/>
    <n v="6"/>
    <n v="35000"/>
    <n v="210000"/>
  </r>
  <r>
    <s v="MR07162"/>
    <x v="0"/>
    <x v="2667"/>
    <n v="0"/>
    <x v="8"/>
    <x v="8"/>
    <s v="UN"/>
    <n v="36"/>
    <n v="3"/>
    <n v="43100"/>
    <n v="129300"/>
  </r>
  <r>
    <s v="MR07163"/>
    <x v="0"/>
    <x v="2668"/>
    <n v="0"/>
    <x v="8"/>
    <x v="8"/>
    <s v="UN"/>
    <n v="36"/>
    <n v="2"/>
    <n v="34000"/>
    <n v="68000"/>
  </r>
  <r>
    <s v="MR07165"/>
    <x v="0"/>
    <x v="2669"/>
    <n v="0"/>
    <x v="5"/>
    <x v="5"/>
    <s v="UN"/>
    <n v="36"/>
    <n v="1"/>
    <n v="187000"/>
    <n v="187000"/>
  </r>
  <r>
    <s v="MR07166"/>
    <x v="0"/>
    <x v="2670"/>
    <n v="0"/>
    <x v="5"/>
    <x v="5"/>
    <s v="UN"/>
    <n v="36"/>
    <n v="2"/>
    <n v="197300"/>
    <n v="394600"/>
  </r>
  <r>
    <s v="MR07167"/>
    <x v="0"/>
    <x v="2671"/>
    <n v="0"/>
    <x v="5"/>
    <x v="5"/>
    <s v="UN"/>
    <n v="36"/>
    <n v="2"/>
    <n v="144000"/>
    <n v="288000"/>
  </r>
  <r>
    <s v="MR07168"/>
    <x v="0"/>
    <x v="2672"/>
    <n v="0"/>
    <x v="5"/>
    <x v="5"/>
    <s v="UN"/>
    <n v="36"/>
    <n v="3"/>
    <n v="98100"/>
    <n v="294300"/>
  </r>
  <r>
    <s v="MR07177"/>
    <x v="0"/>
    <x v="2673"/>
    <n v="0"/>
    <x v="7"/>
    <x v="7"/>
    <s v="UN"/>
    <n v="36"/>
    <n v="63"/>
    <n v="720.89700000000005"/>
    <n v="45416.511000000006"/>
  </r>
  <r>
    <s v="MR07178"/>
    <x v="0"/>
    <x v="2674"/>
    <n v="0"/>
    <x v="12"/>
    <x v="12"/>
    <s v="UN"/>
    <n v="36"/>
    <n v="2"/>
    <n v="59800"/>
    <n v="119600"/>
  </r>
  <r>
    <s v="MR07180"/>
    <x v="0"/>
    <x v="2675"/>
    <n v="0"/>
    <x v="0"/>
    <x v="0"/>
    <s v="UN"/>
    <n v="36"/>
    <n v="4"/>
    <n v="50000"/>
    <n v="200000"/>
  </r>
  <r>
    <s v="MR07181"/>
    <x v="0"/>
    <x v="2676"/>
    <n v="0"/>
    <x v="0"/>
    <x v="0"/>
    <s v="UN"/>
    <n v="36"/>
    <n v="2"/>
    <n v="75000"/>
    <n v="150000"/>
  </r>
  <r>
    <s v="MR07182"/>
    <x v="0"/>
    <x v="2677"/>
    <n v="0"/>
    <x v="0"/>
    <x v="0"/>
    <s v="UN"/>
    <n v="36"/>
    <n v="8"/>
    <n v="6285.7139999999999"/>
    <n v="50285.712"/>
  </r>
  <r>
    <s v="MR07189"/>
    <x v="0"/>
    <x v="2678"/>
    <n v="0"/>
    <x v="9"/>
    <x v="9"/>
    <s v="UN"/>
    <n v="36"/>
    <n v="1"/>
    <n v="170000"/>
    <n v="170000"/>
  </r>
  <r>
    <s v="MR07191"/>
    <x v="0"/>
    <x v="2679"/>
    <n v="0"/>
    <x v="9"/>
    <x v="9"/>
    <s v="UN"/>
    <n v="36"/>
    <n v="1"/>
    <n v="190000"/>
    <n v="190000"/>
  </r>
  <r>
    <s v="MR07194"/>
    <x v="0"/>
    <x v="2680"/>
    <n v="0"/>
    <x v="2"/>
    <x v="2"/>
    <s v="UN"/>
    <n v="36"/>
    <n v="2"/>
    <n v="206140.02"/>
    <n v="412280.04"/>
  </r>
  <r>
    <s v="MR07196"/>
    <x v="0"/>
    <x v="2681"/>
    <n v="0"/>
    <x v="9"/>
    <x v="9"/>
    <s v="UN"/>
    <n v="36"/>
    <n v="1"/>
    <n v="1995229.5870000001"/>
    <n v="1995229.5870000001"/>
  </r>
  <r>
    <s v="MR07198"/>
    <x v="0"/>
    <x v="2682"/>
    <n v="0"/>
    <x v="6"/>
    <x v="6"/>
    <s v="UN"/>
    <n v="36"/>
    <n v="2"/>
    <n v="8100"/>
    <n v="16200"/>
  </r>
  <r>
    <s v="MR07199"/>
    <x v="0"/>
    <x v="2683"/>
    <n v="0"/>
    <x v="6"/>
    <x v="6"/>
    <s v="UN"/>
    <n v="36"/>
    <n v="2"/>
    <n v="13825"/>
    <n v="27650"/>
  </r>
  <r>
    <s v="MR07203"/>
    <x v="0"/>
    <x v="2684"/>
    <n v="0"/>
    <x v="6"/>
    <x v="6"/>
    <s v="UN"/>
    <n v="36"/>
    <n v="4"/>
    <n v="2875"/>
    <n v="11500"/>
  </r>
  <r>
    <s v="MR07204"/>
    <x v="0"/>
    <x v="2685"/>
    <n v="0"/>
    <x v="6"/>
    <x v="6"/>
    <s v="UN"/>
    <n v="36"/>
    <n v="4"/>
    <n v="1390"/>
    <n v="5560"/>
  </r>
  <r>
    <s v="MR07205"/>
    <x v="0"/>
    <x v="2686"/>
    <n v="0"/>
    <x v="12"/>
    <x v="12"/>
    <s v="UN"/>
    <n v="36"/>
    <n v="4"/>
    <n v="360200"/>
    <n v="1440800"/>
  </r>
  <r>
    <s v="MR07207"/>
    <x v="0"/>
    <x v="2687"/>
    <n v="0"/>
    <x v="1"/>
    <x v="1"/>
    <s v="UN"/>
    <n v="36"/>
    <n v="3"/>
    <n v="646465.18200000003"/>
    <n v="1939395.5460000001"/>
  </r>
  <r>
    <s v="MR07208"/>
    <x v="0"/>
    <x v="2688"/>
    <n v="0"/>
    <x v="0"/>
    <x v="0"/>
    <s v="UN"/>
    <n v="36"/>
    <n v="8"/>
    <n v="64987.502"/>
    <n v="519900.016"/>
  </r>
  <r>
    <s v="MR07209"/>
    <x v="0"/>
    <x v="2689"/>
    <n v="0"/>
    <x v="0"/>
    <x v="0"/>
    <s v="UN"/>
    <n v="36"/>
    <n v="1"/>
    <n v="77397"/>
    <n v="77397"/>
  </r>
  <r>
    <s v="MR07211"/>
    <x v="0"/>
    <x v="2690"/>
    <n v="0"/>
    <x v="1"/>
    <x v="1"/>
    <s v="UN"/>
    <n v="36"/>
    <n v="1"/>
    <n v="7212569.7170000002"/>
    <n v="7212569.7170000002"/>
  </r>
  <r>
    <s v="MR07212"/>
    <x v="0"/>
    <x v="2691"/>
    <n v="0"/>
    <x v="1"/>
    <x v="1"/>
    <s v="UN"/>
    <n v="36"/>
    <n v="12"/>
    <n v="7060.3710000000001"/>
    <n v="84724.452000000005"/>
  </r>
  <r>
    <s v="MR07213"/>
    <x v="0"/>
    <x v="2692"/>
    <n v="0"/>
    <x v="1"/>
    <x v="1"/>
    <s v="UN"/>
    <n v="36"/>
    <n v="1"/>
    <n v="559373.90599999996"/>
    <n v="559373.90599999996"/>
  </r>
  <r>
    <s v="MR07214"/>
    <x v="0"/>
    <x v="2693"/>
    <n v="0"/>
    <x v="1"/>
    <x v="1"/>
    <s v="UN"/>
    <n v="36"/>
    <n v="1"/>
    <n v="834989.11199999996"/>
    <n v="834989.11199999996"/>
  </r>
  <r>
    <s v="MR07217"/>
    <x v="0"/>
    <x v="2694"/>
    <n v="0"/>
    <x v="5"/>
    <x v="5"/>
    <s v="UN"/>
    <n v="36"/>
    <n v="1"/>
    <n v="650394"/>
    <n v="650394"/>
  </r>
  <r>
    <s v="MR07218"/>
    <x v="0"/>
    <x v="2695"/>
    <n v="0"/>
    <x v="5"/>
    <x v="5"/>
    <s v="UN"/>
    <n v="36"/>
    <n v="2"/>
    <n v="1074255.8999999999"/>
    <n v="2148511.7999999998"/>
  </r>
  <r>
    <s v="MR07224"/>
    <x v="0"/>
    <x v="2696"/>
    <n v="0"/>
    <x v="0"/>
    <x v="0"/>
    <s v="UN"/>
    <n v="36"/>
    <n v="1"/>
    <n v="148000"/>
    <n v="148000"/>
  </r>
  <r>
    <s v="MR07225"/>
    <x v="0"/>
    <x v="2697"/>
    <n v="0"/>
    <x v="0"/>
    <x v="0"/>
    <s v="UN"/>
    <n v="36"/>
    <n v="2"/>
    <n v="106000"/>
    <n v="212000"/>
  </r>
  <r>
    <s v="MR07227"/>
    <x v="0"/>
    <x v="2698"/>
    <n v="0"/>
    <x v="0"/>
    <x v="0"/>
    <s v="UN"/>
    <n v="36"/>
    <n v="8"/>
    <n v="5000"/>
    <n v="40000"/>
  </r>
  <r>
    <s v="MR07228"/>
    <x v="0"/>
    <x v="2699"/>
    <n v="0"/>
    <x v="0"/>
    <x v="0"/>
    <s v="UN"/>
    <n v="36"/>
    <n v="5"/>
    <n v="39000"/>
    <n v="195000"/>
  </r>
  <r>
    <s v="MR07229"/>
    <x v="0"/>
    <x v="2700"/>
    <n v="0"/>
    <x v="0"/>
    <x v="0"/>
    <s v="UN"/>
    <n v="36"/>
    <n v="5"/>
    <n v="36000"/>
    <n v="180000"/>
  </r>
  <r>
    <s v="MR07230"/>
    <x v="0"/>
    <x v="2701"/>
    <n v="0"/>
    <x v="0"/>
    <x v="0"/>
    <s v="UN"/>
    <n v="36"/>
    <n v="3"/>
    <n v="58000"/>
    <n v="174000"/>
  </r>
  <r>
    <s v="MR07231"/>
    <x v="0"/>
    <x v="2702"/>
    <n v="0"/>
    <x v="0"/>
    <x v="0"/>
    <s v="UN"/>
    <n v="36"/>
    <n v="10"/>
    <n v="5000"/>
    <n v="50000"/>
  </r>
  <r>
    <s v="MR07233"/>
    <x v="0"/>
    <x v="2703"/>
    <n v="0"/>
    <x v="0"/>
    <x v="0"/>
    <s v="UN"/>
    <n v="36"/>
    <n v="1"/>
    <n v="5353764.3550000004"/>
    <n v="5353764.3550000004"/>
  </r>
  <r>
    <s v="MR07234"/>
    <x v="0"/>
    <x v="2704"/>
    <n v="0"/>
    <x v="12"/>
    <x v="12"/>
    <s v="UN"/>
    <n v="36"/>
    <n v="1"/>
    <n v="99113"/>
    <n v="99113"/>
  </r>
  <r>
    <s v="MR07243"/>
    <x v="0"/>
    <x v="2705"/>
    <n v="0"/>
    <x v="14"/>
    <x v="14"/>
    <s v="UN"/>
    <n v="36"/>
    <n v="1"/>
    <n v="582515.022"/>
    <n v="582515.022"/>
  </r>
  <r>
    <s v="MR07244"/>
    <x v="0"/>
    <x v="2706"/>
    <n v="0"/>
    <x v="14"/>
    <x v="14"/>
    <s v="UN"/>
    <n v="36"/>
    <n v="1"/>
    <n v="947984.25100000005"/>
    <n v="947984.25100000005"/>
  </r>
  <r>
    <s v="MR07245"/>
    <x v="0"/>
    <x v="2707"/>
    <n v="0"/>
    <x v="14"/>
    <x v="14"/>
    <s v="UN"/>
    <n v="36"/>
    <n v="1"/>
    <n v="552982.71200000006"/>
    <n v="552982.71200000006"/>
  </r>
  <r>
    <s v="MR07247"/>
    <x v="0"/>
    <x v="2708"/>
    <n v="0"/>
    <x v="2"/>
    <x v="2"/>
    <s v="UN"/>
    <n v="36"/>
    <n v="3"/>
    <n v="468254.29300000001"/>
    <n v="1404762.879"/>
  </r>
  <r>
    <s v="MR07248"/>
    <x v="0"/>
    <x v="2709"/>
    <n v="0"/>
    <x v="12"/>
    <x v="12"/>
    <s v="UN"/>
    <n v="36"/>
    <n v="6"/>
    <n v="378479.49599999998"/>
    <n v="2270876.9759999998"/>
  </r>
  <r>
    <s v="MR07249"/>
    <x v="0"/>
    <x v="2710"/>
    <n v="0"/>
    <x v="17"/>
    <x v="17"/>
    <s v="UN"/>
    <n v="36"/>
    <n v="101"/>
    <n v="4321.9160000000002"/>
    <n v="436513.516"/>
  </r>
  <r>
    <s v="MR07260"/>
    <x v="0"/>
    <x v="2711"/>
    <n v="0"/>
    <x v="5"/>
    <x v="5"/>
    <s v="UN"/>
    <n v="36"/>
    <n v="25"/>
    <n v="46192.786"/>
    <n v="1154819.6499999999"/>
  </r>
  <r>
    <s v="MR07261"/>
    <x v="0"/>
    <x v="2712"/>
    <n v="0"/>
    <x v="5"/>
    <x v="5"/>
    <s v="UN"/>
    <n v="36"/>
    <n v="20"/>
    <n v="30852.472000000002"/>
    <n v="617049.44000000006"/>
  </r>
  <r>
    <s v="MR07262"/>
    <x v="0"/>
    <x v="2713"/>
    <n v="0"/>
    <x v="5"/>
    <x v="5"/>
    <s v="UN"/>
    <n v="36"/>
    <n v="8"/>
    <n v="28637.404999999999"/>
    <n v="229099.24"/>
  </r>
  <r>
    <s v="MR07263"/>
    <x v="0"/>
    <x v="2714"/>
    <n v="0"/>
    <x v="5"/>
    <x v="5"/>
    <s v="UN"/>
    <n v="36"/>
    <n v="15"/>
    <n v="40910.578999999998"/>
    <n v="613658.68499999994"/>
  </r>
  <r>
    <s v="MR07265"/>
    <x v="0"/>
    <x v="2715"/>
    <n v="0"/>
    <x v="17"/>
    <x v="17"/>
    <s v="UN"/>
    <n v="36"/>
    <n v="1"/>
    <n v="206000"/>
    <n v="206000"/>
  </r>
  <r>
    <s v="MR07267"/>
    <x v="0"/>
    <x v="2716"/>
    <n v="0"/>
    <x v="17"/>
    <x v="17"/>
    <s v="UN"/>
    <n v="36"/>
    <n v="1"/>
    <n v="216000"/>
    <n v="216000"/>
  </r>
  <r>
    <s v="MR07268"/>
    <x v="0"/>
    <x v="2717"/>
    <n v="0"/>
    <x v="17"/>
    <x v="17"/>
    <s v="UN"/>
    <n v="36"/>
    <n v="1"/>
    <n v="56000"/>
    <n v="56000"/>
  </r>
  <r>
    <s v="MR07269"/>
    <x v="0"/>
    <x v="2718"/>
    <n v="0"/>
    <x v="17"/>
    <x v="17"/>
    <s v="UN"/>
    <n v="36"/>
    <n v="2"/>
    <n v="49000"/>
    <n v="98000"/>
  </r>
  <r>
    <s v="MR07270"/>
    <x v="0"/>
    <x v="2719"/>
    <n v="0"/>
    <x v="17"/>
    <x v="17"/>
    <s v="UN"/>
    <n v="36"/>
    <n v="2"/>
    <n v="127000"/>
    <n v="254000"/>
  </r>
  <r>
    <s v="MR07271"/>
    <x v="0"/>
    <x v="2720"/>
    <n v="0"/>
    <x v="17"/>
    <x v="17"/>
    <s v="UN"/>
    <n v="36"/>
    <n v="2"/>
    <n v="216000"/>
    <n v="432000"/>
  </r>
  <r>
    <s v="MR07272"/>
    <x v="0"/>
    <x v="2721"/>
    <n v="0"/>
    <x v="17"/>
    <x v="17"/>
    <s v="UN"/>
    <n v="36"/>
    <n v="2"/>
    <n v="42000"/>
    <n v="84000"/>
  </r>
  <r>
    <s v="MR07273"/>
    <x v="0"/>
    <x v="2722"/>
    <n v="0"/>
    <x v="0"/>
    <x v="0"/>
    <s v="UN"/>
    <n v="36"/>
    <n v="1"/>
    <n v="592907.95700000005"/>
    <n v="592907.95700000005"/>
  </r>
  <r>
    <s v="MR07274"/>
    <x v="0"/>
    <x v="2723"/>
    <n v="0"/>
    <x v="0"/>
    <x v="0"/>
    <s v="UN"/>
    <n v="36"/>
    <n v="1"/>
    <n v="818784.14599999995"/>
    <n v="818784.14599999995"/>
  </r>
  <r>
    <s v="MR07283"/>
    <x v="0"/>
    <x v="2724"/>
    <n v="0"/>
    <x v="17"/>
    <x v="17"/>
    <s v="UN"/>
    <n v="36"/>
    <n v="2"/>
    <n v="46000"/>
    <n v="92000"/>
  </r>
  <r>
    <s v="MR07284"/>
    <x v="0"/>
    <x v="2725"/>
    <n v="0"/>
    <x v="17"/>
    <x v="17"/>
    <s v="UN"/>
    <n v="36"/>
    <n v="1"/>
    <n v="62000"/>
    <n v="62000"/>
  </r>
  <r>
    <s v="MR07287"/>
    <x v="0"/>
    <x v="2726"/>
    <n v="0"/>
    <x v="8"/>
    <x v="8"/>
    <s v="UN"/>
    <n v="36"/>
    <n v="7"/>
    <n v="5214.2860000000001"/>
    <n v="36500.002"/>
  </r>
  <r>
    <s v="MR07295"/>
    <x v="0"/>
    <x v="2727"/>
    <n v="0"/>
    <x v="0"/>
    <x v="0"/>
    <s v="UN"/>
    <n v="36"/>
    <n v="15"/>
    <n v="56945.777999999998"/>
    <n v="854186.66999999993"/>
  </r>
  <r>
    <s v="MR07296"/>
    <x v="0"/>
    <x v="2728"/>
    <n v="0"/>
    <x v="6"/>
    <x v="6"/>
    <s v="UN"/>
    <n v="36"/>
    <n v="5"/>
    <n v="68388.888999999996"/>
    <n v="341944.44499999995"/>
  </r>
  <r>
    <s v="MR07297"/>
    <x v="0"/>
    <x v="2729"/>
    <n v="0"/>
    <x v="6"/>
    <x v="6"/>
    <s v="UN"/>
    <n v="36"/>
    <n v="12"/>
    <n v="25673.935000000001"/>
    <n v="308087.22000000003"/>
  </r>
  <r>
    <s v="MR07298"/>
    <x v="0"/>
    <x v="2730"/>
    <n v="0"/>
    <x v="6"/>
    <x v="6"/>
    <s v="UN"/>
    <n v="36"/>
    <n v="4"/>
    <n v="119714.27800000001"/>
    <n v="478857.11200000002"/>
  </r>
  <r>
    <s v="MR07301"/>
    <x v="0"/>
    <x v="2731"/>
    <n v="0"/>
    <x v="9"/>
    <x v="9"/>
    <s v="UN"/>
    <n v="36"/>
    <n v="3"/>
    <n v="95000"/>
    <n v="285000"/>
  </r>
  <r>
    <s v="MR07302"/>
    <x v="0"/>
    <x v="2732"/>
    <n v="0"/>
    <x v="0"/>
    <x v="0"/>
    <s v="UN"/>
    <n v="36"/>
    <n v="16"/>
    <n v="44000"/>
    <n v="704000"/>
  </r>
  <r>
    <s v="MR07307"/>
    <x v="0"/>
    <x v="2733"/>
    <n v="0"/>
    <x v="6"/>
    <x v="6"/>
    <s v="UN"/>
    <n v="36"/>
    <n v="6"/>
    <n v="2650"/>
    <n v="15900"/>
  </r>
  <r>
    <s v="MR07308"/>
    <x v="0"/>
    <x v="2734"/>
    <n v="0"/>
    <x v="12"/>
    <x v="12"/>
    <s v="UN"/>
    <n v="36"/>
    <n v="1"/>
    <n v="8200"/>
    <n v="8200"/>
  </r>
  <r>
    <s v="MR07322"/>
    <x v="0"/>
    <x v="2735"/>
    <n v="0"/>
    <x v="12"/>
    <x v="12"/>
    <s v="UN"/>
    <n v="36"/>
    <n v="8"/>
    <n v="123482.143"/>
    <n v="987857.14399999997"/>
  </r>
  <r>
    <s v="MR07325"/>
    <x v="0"/>
    <x v="2736"/>
    <n v="0"/>
    <x v="12"/>
    <x v="12"/>
    <s v="UN"/>
    <n v="36"/>
    <n v="5"/>
    <n v="7450"/>
    <n v="37250"/>
  </r>
  <r>
    <s v="MR07327"/>
    <x v="0"/>
    <x v="2737"/>
    <n v="0"/>
    <x v="4"/>
    <x v="4"/>
    <s v="UN"/>
    <n v="36"/>
    <n v="1"/>
    <n v="4072317.7319999998"/>
    <n v="4072317.7319999998"/>
  </r>
  <r>
    <s v="MR07328"/>
    <x v="0"/>
    <x v="2738"/>
    <n v="0"/>
    <x v="4"/>
    <x v="4"/>
    <s v="UN"/>
    <n v="36"/>
    <n v="1"/>
    <n v="766591.97199999995"/>
    <n v="766591.97199999995"/>
  </r>
  <r>
    <s v="MR07333"/>
    <x v="0"/>
    <x v="2739"/>
    <n v="0"/>
    <x v="0"/>
    <x v="0"/>
    <s v="UN"/>
    <n v="36"/>
    <n v="1"/>
    <n v="85600"/>
    <n v="85600"/>
  </r>
  <r>
    <s v="MR07335"/>
    <x v="0"/>
    <x v="2740"/>
    <n v="0"/>
    <x v="12"/>
    <x v="12"/>
    <s v="UN"/>
    <n v="36"/>
    <n v="1"/>
    <n v="218000"/>
    <n v="218000"/>
  </r>
  <r>
    <s v="MR07337"/>
    <x v="0"/>
    <x v="2741"/>
    <n v="0"/>
    <x v="12"/>
    <x v="12"/>
    <s v="UN"/>
    <n v="36"/>
    <n v="1"/>
    <n v="104747"/>
    <n v="104747"/>
  </r>
  <r>
    <s v="MR07346"/>
    <x v="0"/>
    <x v="2742"/>
    <n v="0"/>
    <x v="0"/>
    <x v="0"/>
    <s v="UN"/>
    <n v="36"/>
    <n v="3"/>
    <n v="120000"/>
    <n v="360000"/>
  </r>
  <r>
    <s v="MR07347"/>
    <x v="0"/>
    <x v="2743"/>
    <n v="0"/>
    <x v="0"/>
    <x v="0"/>
    <s v="UN"/>
    <n v="36"/>
    <n v="3"/>
    <n v="65000"/>
    <n v="195000"/>
  </r>
  <r>
    <s v="MR07351"/>
    <x v="0"/>
    <x v="2744"/>
    <n v="0"/>
    <x v="1"/>
    <x v="1"/>
    <s v="UN"/>
    <n v="36"/>
    <n v="1"/>
    <n v="502291.61300000001"/>
    <n v="502291.61300000001"/>
  </r>
  <r>
    <s v="MR07355"/>
    <x v="0"/>
    <x v="2745"/>
    <n v="0"/>
    <x v="0"/>
    <x v="0"/>
    <s v="UN"/>
    <n v="36"/>
    <n v="4"/>
    <n v="87300"/>
    <n v="349200"/>
  </r>
  <r>
    <s v="MR07356"/>
    <x v="0"/>
    <x v="2746"/>
    <n v="0"/>
    <x v="0"/>
    <x v="0"/>
    <s v="UN"/>
    <n v="36"/>
    <n v="2"/>
    <n v="18600"/>
    <n v="37200"/>
  </r>
  <r>
    <s v="MR07363"/>
    <x v="0"/>
    <x v="2747"/>
    <n v="0"/>
    <x v="9"/>
    <x v="9"/>
    <s v="UN"/>
    <n v="36"/>
    <n v="11"/>
    <n v="78500"/>
    <n v="863500"/>
  </r>
  <r>
    <s v="MR07367"/>
    <x v="0"/>
    <x v="2748"/>
    <n v="0"/>
    <x v="8"/>
    <x v="8"/>
    <s v="UN"/>
    <n v="36"/>
    <n v="3"/>
    <n v="87750"/>
    <n v="263250"/>
  </r>
  <r>
    <s v="MR07368"/>
    <x v="0"/>
    <x v="2749"/>
    <n v="0"/>
    <x v="8"/>
    <x v="8"/>
    <s v="UN"/>
    <n v="36"/>
    <n v="3"/>
    <n v="67666.667000000001"/>
    <n v="203000.00099999999"/>
  </r>
  <r>
    <s v="MR07373"/>
    <x v="0"/>
    <x v="2750"/>
    <n v="0"/>
    <x v="9"/>
    <x v="9"/>
    <s v="UN"/>
    <n v="36"/>
    <n v="8"/>
    <n v="78989.273000000001"/>
    <n v="631914.18400000001"/>
  </r>
  <r>
    <s v="MR07374"/>
    <x v="0"/>
    <x v="2751"/>
    <n v="0"/>
    <x v="9"/>
    <x v="9"/>
    <s v="UN"/>
    <n v="36"/>
    <n v="4"/>
    <n v="718074.73199999996"/>
    <n v="2872298.9279999998"/>
  </r>
  <r>
    <s v="MR07377"/>
    <x v="0"/>
    <x v="2752"/>
    <n v="0"/>
    <x v="0"/>
    <x v="0"/>
    <s v="UN"/>
    <n v="36"/>
    <n v="6"/>
    <n v="120438.069"/>
    <n v="722628.41399999999"/>
  </r>
  <r>
    <s v="MR07378"/>
    <x v="0"/>
    <x v="2753"/>
    <n v="0"/>
    <x v="12"/>
    <x v="12"/>
    <s v="UN"/>
    <n v="36"/>
    <n v="4"/>
    <n v="51701.381000000001"/>
    <n v="206805.524"/>
  </r>
  <r>
    <s v="MR07380"/>
    <x v="0"/>
    <x v="2754"/>
    <n v="0"/>
    <x v="0"/>
    <x v="0"/>
    <s v="UN"/>
    <n v="36"/>
    <n v="30"/>
    <n v="27058.483"/>
    <n v="811754.49"/>
  </r>
  <r>
    <s v="MR07386"/>
    <x v="0"/>
    <x v="2755"/>
    <n v="0"/>
    <x v="0"/>
    <x v="0"/>
    <s v="UN"/>
    <n v="36"/>
    <n v="1"/>
    <n v="35000"/>
    <n v="35000"/>
  </r>
  <r>
    <s v="MR07388"/>
    <x v="0"/>
    <x v="2756"/>
    <n v="0"/>
    <x v="8"/>
    <x v="8"/>
    <s v="UN"/>
    <n v="36"/>
    <n v="1"/>
    <n v="67554"/>
    <n v="67554"/>
  </r>
  <r>
    <s v="MR07391"/>
    <x v="0"/>
    <x v="2757"/>
    <n v="0"/>
    <x v="9"/>
    <x v="9"/>
    <s v="UN"/>
    <n v="36"/>
    <n v="4"/>
    <n v="97500"/>
    <n v="390000"/>
  </r>
  <r>
    <s v="MR07397"/>
    <x v="0"/>
    <x v="2758"/>
    <n v="0"/>
    <x v="0"/>
    <x v="0"/>
    <s v="UN"/>
    <n v="36"/>
    <n v="1"/>
    <n v="5054266.6459999997"/>
    <n v="5054266.6459999997"/>
  </r>
  <r>
    <s v="MR07398"/>
    <x v="0"/>
    <x v="2759"/>
    <n v="0"/>
    <x v="0"/>
    <x v="0"/>
    <s v="UN"/>
    <n v="36"/>
    <n v="1"/>
    <n v="3915918.3029999998"/>
    <n v="3915918.3029999998"/>
  </r>
  <r>
    <s v="MR07400"/>
    <x v="0"/>
    <x v="2760"/>
    <n v="0"/>
    <x v="0"/>
    <x v="0"/>
    <s v="UN"/>
    <n v="36"/>
    <n v="3"/>
    <n v="139000"/>
    <n v="417000"/>
  </r>
  <r>
    <s v="MR07401"/>
    <x v="0"/>
    <x v="2761"/>
    <n v="0"/>
    <x v="0"/>
    <x v="0"/>
    <s v="UN"/>
    <n v="36"/>
    <n v="1"/>
    <n v="480000"/>
    <n v="480000"/>
  </r>
  <r>
    <s v="MR07402"/>
    <x v="0"/>
    <x v="2762"/>
    <n v="0"/>
    <x v="0"/>
    <x v="0"/>
    <s v="UN"/>
    <n v="36"/>
    <n v="1"/>
    <n v="320000"/>
    <n v="320000"/>
  </r>
  <r>
    <s v="MR07405"/>
    <x v="0"/>
    <x v="2763"/>
    <n v="0"/>
    <x v="4"/>
    <x v="4"/>
    <s v="UN"/>
    <n v="36"/>
    <n v="2"/>
    <n v="200000"/>
    <n v="400000"/>
  </r>
  <r>
    <s v="MR07406"/>
    <x v="0"/>
    <x v="2764"/>
    <n v="0"/>
    <x v="4"/>
    <x v="4"/>
    <s v="UN"/>
    <n v="36"/>
    <n v="1"/>
    <n v="35000"/>
    <n v="35000"/>
  </r>
  <r>
    <s v="MR07407"/>
    <x v="0"/>
    <x v="2765"/>
    <n v="0"/>
    <x v="12"/>
    <x v="12"/>
    <s v="UN"/>
    <n v="36"/>
    <n v="1"/>
    <n v="69056"/>
    <n v="69056"/>
  </r>
  <r>
    <s v="MR07408"/>
    <x v="0"/>
    <x v="2766"/>
    <n v="0"/>
    <x v="0"/>
    <x v="0"/>
    <s v="UN"/>
    <n v="36"/>
    <n v="1"/>
    <n v="105840"/>
    <n v="105840"/>
  </r>
  <r>
    <s v="MR07409"/>
    <x v="0"/>
    <x v="2767"/>
    <n v="0"/>
    <x v="0"/>
    <x v="0"/>
    <s v="UN"/>
    <n v="36"/>
    <n v="1"/>
    <n v="12500"/>
    <n v="12500"/>
  </r>
  <r>
    <s v="MR07410"/>
    <x v="0"/>
    <x v="2768"/>
    <n v="0"/>
    <x v="22"/>
    <x v="22"/>
    <s v="UN"/>
    <n v="36"/>
    <n v="2"/>
    <n v="16060"/>
    <n v="32120"/>
  </r>
  <r>
    <s v="MR07417"/>
    <x v="0"/>
    <x v="2769"/>
    <n v="0"/>
    <x v="20"/>
    <x v="20"/>
    <s v="UN"/>
    <n v="36"/>
    <n v="2"/>
    <n v="317832"/>
    <n v="635664"/>
  </r>
  <r>
    <s v="MR07418"/>
    <x v="0"/>
    <x v="2770"/>
    <n v="0"/>
    <x v="7"/>
    <x v="7"/>
    <s v="UN"/>
    <n v="36"/>
    <n v="10"/>
    <n v="58461.538"/>
    <n v="584615.38"/>
  </r>
  <r>
    <s v="MR07419"/>
    <x v="0"/>
    <x v="2771"/>
    <n v="0"/>
    <x v="6"/>
    <x v="6"/>
    <s v="UN"/>
    <n v="36"/>
    <n v="5"/>
    <n v="9480"/>
    <n v="47400"/>
  </r>
  <r>
    <s v="MR07420"/>
    <x v="0"/>
    <x v="2772"/>
    <n v="0"/>
    <x v="6"/>
    <x v="6"/>
    <s v="UN"/>
    <n v="36"/>
    <n v="4"/>
    <n v="10000"/>
    <n v="40000"/>
  </r>
  <r>
    <s v="MR07421"/>
    <x v="0"/>
    <x v="2773"/>
    <n v="0"/>
    <x v="6"/>
    <x v="6"/>
    <s v="UN"/>
    <n v="36"/>
    <n v="2"/>
    <n v="5000"/>
    <n v="10000"/>
  </r>
  <r>
    <s v="MR07422"/>
    <x v="0"/>
    <x v="2774"/>
    <n v="0"/>
    <x v="12"/>
    <x v="12"/>
    <s v="UN"/>
    <n v="36"/>
    <n v="6"/>
    <n v="5700"/>
    <n v="34200"/>
  </r>
  <r>
    <s v="MR07424"/>
    <x v="0"/>
    <x v="2775"/>
    <n v="0"/>
    <x v="0"/>
    <x v="0"/>
    <s v="UN"/>
    <n v="36"/>
    <n v="10"/>
    <n v="33846.154000000002"/>
    <n v="338461.54000000004"/>
  </r>
  <r>
    <s v="MR07427"/>
    <x v="0"/>
    <x v="2776"/>
    <n v="0"/>
    <x v="0"/>
    <x v="0"/>
    <s v="UN"/>
    <n v="36"/>
    <n v="1"/>
    <n v="550000"/>
    <n v="550000"/>
  </r>
  <r>
    <s v="MR07433"/>
    <x v="0"/>
    <x v="2777"/>
    <n v="0"/>
    <x v="0"/>
    <x v="0"/>
    <s v="UN"/>
    <n v="36"/>
    <n v="1"/>
    <n v="662302.49100000004"/>
    <n v="662302.49100000004"/>
  </r>
  <r>
    <s v="MR07434"/>
    <x v="0"/>
    <x v="2778"/>
    <n v="0"/>
    <x v="14"/>
    <x v="14"/>
    <s v="UN"/>
    <n v="36"/>
    <n v="1"/>
    <n v="387274.56300000002"/>
    <n v="387274.56300000002"/>
  </r>
  <r>
    <s v="MR07435"/>
    <x v="0"/>
    <x v="2779"/>
    <n v="0"/>
    <x v="14"/>
    <x v="14"/>
    <s v="UN"/>
    <n v="36"/>
    <n v="1"/>
    <n v="2089314.773"/>
    <n v="2089314.773"/>
  </r>
  <r>
    <s v="MR07437"/>
    <x v="0"/>
    <x v="2780"/>
    <n v="0"/>
    <x v="9"/>
    <x v="9"/>
    <s v="UN"/>
    <n v="36"/>
    <n v="1"/>
    <n v="8925727.5989999995"/>
    <n v="8925727.5989999995"/>
  </r>
  <r>
    <s v="MR07438"/>
    <x v="0"/>
    <x v="2781"/>
    <n v="0"/>
    <x v="8"/>
    <x v="8"/>
    <s v="UN"/>
    <n v="36"/>
    <n v="3"/>
    <n v="320000"/>
    <n v="960000"/>
  </r>
  <r>
    <s v="MR07443"/>
    <x v="0"/>
    <x v="2782"/>
    <n v="0"/>
    <x v="12"/>
    <x v="12"/>
    <s v="UN"/>
    <n v="36"/>
    <n v="3"/>
    <n v="74775"/>
    <n v="224325"/>
  </r>
  <r>
    <s v="MR07446"/>
    <x v="0"/>
    <x v="2783"/>
    <n v="0"/>
    <x v="12"/>
    <x v="12"/>
    <s v="UN"/>
    <n v="36"/>
    <n v="2"/>
    <n v="45600"/>
    <n v="91200"/>
  </r>
  <r>
    <s v="MR07447"/>
    <x v="0"/>
    <x v="2784"/>
    <n v="0"/>
    <x v="12"/>
    <x v="12"/>
    <s v="UN"/>
    <n v="36"/>
    <n v="2"/>
    <n v="165000"/>
    <n v="330000"/>
  </r>
  <r>
    <s v="MR07449"/>
    <x v="0"/>
    <x v="2785"/>
    <n v="1"/>
    <x v="12"/>
    <x v="12"/>
    <s v="UN"/>
    <n v="36"/>
    <n v="2"/>
    <n v="3265510.6379999998"/>
    <n v="6531021.2759999996"/>
  </r>
  <r>
    <s v="MR07455"/>
    <x v="0"/>
    <x v="2786"/>
    <n v="0"/>
    <x v="0"/>
    <x v="0"/>
    <s v="UN"/>
    <n v="36"/>
    <n v="1"/>
    <n v="950624.91599999997"/>
    <n v="950624.91599999997"/>
  </r>
  <r>
    <s v="MR07456"/>
    <x v="0"/>
    <x v="2787"/>
    <n v="0"/>
    <x v="0"/>
    <x v="0"/>
    <s v="UN"/>
    <n v="36"/>
    <n v="1"/>
    <n v="814160.51199999999"/>
    <n v="814160.51199999999"/>
  </r>
  <r>
    <s v="MR07462"/>
    <x v="0"/>
    <x v="2788"/>
    <n v="0"/>
    <x v="1"/>
    <x v="1"/>
    <s v="UN"/>
    <n v="36"/>
    <n v="5"/>
    <n v="11200"/>
    <n v="56000"/>
  </r>
  <r>
    <s v="MR07465"/>
    <x v="0"/>
    <x v="2789"/>
    <n v="0"/>
    <x v="17"/>
    <x v="17"/>
    <s v="UN"/>
    <n v="36"/>
    <n v="1"/>
    <n v="4000"/>
    <n v="4000"/>
  </r>
  <r>
    <s v="MR07466"/>
    <x v="0"/>
    <x v="2790"/>
    <n v="0"/>
    <x v="8"/>
    <x v="8"/>
    <s v="UN"/>
    <n v="36"/>
    <n v="2"/>
    <n v="16000"/>
    <n v="32000"/>
  </r>
  <r>
    <s v="MR07468"/>
    <x v="0"/>
    <x v="2791"/>
    <n v="0"/>
    <x v="8"/>
    <x v="8"/>
    <s v="UN"/>
    <n v="36"/>
    <n v="2"/>
    <n v="13500"/>
    <n v="27000"/>
  </r>
  <r>
    <s v="MR07470"/>
    <x v="0"/>
    <x v="2792"/>
    <n v="0"/>
    <x v="0"/>
    <x v="0"/>
    <s v="UN"/>
    <n v="36"/>
    <n v="2"/>
    <n v="572384.51399999997"/>
    <n v="1144769.0279999999"/>
  </r>
  <r>
    <s v="MR07471"/>
    <x v="0"/>
    <x v="2793"/>
    <n v="0"/>
    <x v="0"/>
    <x v="0"/>
    <s v="UN"/>
    <n v="36"/>
    <n v="2"/>
    <n v="933131.05700000003"/>
    <n v="1866262.1140000001"/>
  </r>
  <r>
    <s v="MR07472"/>
    <x v="0"/>
    <x v="2794"/>
    <n v="0"/>
    <x v="0"/>
    <x v="0"/>
    <s v="UN"/>
    <n v="36"/>
    <n v="2"/>
    <n v="16834.839"/>
    <n v="33669.678"/>
  </r>
  <r>
    <s v="MR07473"/>
    <x v="0"/>
    <x v="2795"/>
    <n v="0"/>
    <x v="0"/>
    <x v="0"/>
    <s v="UN"/>
    <n v="36"/>
    <n v="2"/>
    <n v="2466303.8620000002"/>
    <n v="4932607.7240000004"/>
  </r>
  <r>
    <s v="MR07475"/>
    <x v="0"/>
    <x v="2796"/>
    <n v="0"/>
    <x v="17"/>
    <x v="17"/>
    <s v="UN"/>
    <n v="36"/>
    <n v="5"/>
    <n v="260791.038"/>
    <n v="1303955.19"/>
  </r>
  <r>
    <s v="MR07476"/>
    <x v="0"/>
    <x v="2797"/>
    <n v="0"/>
    <x v="4"/>
    <x v="4"/>
    <s v="UN"/>
    <n v="36"/>
    <n v="1"/>
    <n v="665600"/>
    <n v="665600"/>
  </r>
  <r>
    <s v="MR07477"/>
    <x v="0"/>
    <x v="2798"/>
    <n v="0"/>
    <x v="4"/>
    <x v="4"/>
    <s v="UN"/>
    <n v="36"/>
    <n v="6"/>
    <n v="105000"/>
    <n v="630000"/>
  </r>
  <r>
    <s v="MR07481"/>
    <x v="0"/>
    <x v="2799"/>
    <n v="0"/>
    <x v="17"/>
    <x v="17"/>
    <s v="UN"/>
    <n v="36"/>
    <n v="85"/>
    <n v="1866.634"/>
    <n v="158663.89000000001"/>
  </r>
  <r>
    <s v="MR07482"/>
    <x v="0"/>
    <x v="2800"/>
    <n v="0"/>
    <x v="17"/>
    <x v="17"/>
    <s v="UN"/>
    <n v="36"/>
    <n v="100"/>
    <n v="2049.8850000000002"/>
    <n v="204988.50000000003"/>
  </r>
  <r>
    <s v="MR07483"/>
    <x v="0"/>
    <x v="2801"/>
    <n v="0"/>
    <x v="17"/>
    <x v="17"/>
    <s v="M"/>
    <n v="36"/>
    <n v="18"/>
    <n v="21705.78"/>
    <n v="390704.04"/>
  </r>
  <r>
    <s v="MR07484"/>
    <x v="0"/>
    <x v="2802"/>
    <n v="0"/>
    <x v="17"/>
    <x v="17"/>
    <s v="M"/>
    <n v="36"/>
    <n v="20"/>
    <n v="26034.298999999999"/>
    <n v="520685.98"/>
  </r>
  <r>
    <s v="MR07486"/>
    <x v="0"/>
    <x v="2803"/>
    <n v="0"/>
    <x v="17"/>
    <x v="17"/>
    <s v="UN"/>
    <n v="36"/>
    <n v="10"/>
    <n v="8119.9210000000003"/>
    <n v="81199.210000000006"/>
  </r>
  <r>
    <s v="MR07487"/>
    <x v="0"/>
    <x v="2804"/>
    <n v="0"/>
    <x v="7"/>
    <x v="7"/>
    <s v="UN"/>
    <n v="36"/>
    <n v="3"/>
    <n v="2865.9839999999999"/>
    <n v="8597.9519999999993"/>
  </r>
  <r>
    <s v="MR07488"/>
    <x v="0"/>
    <x v="2805"/>
    <n v="0"/>
    <x v="7"/>
    <x v="7"/>
    <s v="UN"/>
    <n v="36"/>
    <n v="10"/>
    <n v="2865.9839999999999"/>
    <n v="28659.84"/>
  </r>
  <r>
    <s v="MR07489"/>
    <x v="0"/>
    <x v="2806"/>
    <n v="0"/>
    <x v="7"/>
    <x v="7"/>
    <s v="UN"/>
    <n v="36"/>
    <n v="5"/>
    <n v="8688.6309999999994"/>
    <n v="43443.154999999999"/>
  </r>
  <r>
    <s v="MR07490"/>
    <x v="0"/>
    <x v="2807"/>
    <n v="0"/>
    <x v="4"/>
    <x v="4"/>
    <s v="UN"/>
    <n v="36"/>
    <n v="2"/>
    <n v="555661.66099999996"/>
    <n v="1111323.3219999999"/>
  </r>
  <r>
    <s v="MR07492"/>
    <x v="0"/>
    <x v="2808"/>
    <n v="0"/>
    <x v="0"/>
    <x v="0"/>
    <s v="UN"/>
    <n v="36"/>
    <n v="6"/>
    <n v="18772"/>
    <n v="112632"/>
  </r>
  <r>
    <s v="MR07494"/>
    <x v="0"/>
    <x v="2809"/>
    <n v="0"/>
    <x v="8"/>
    <x v="8"/>
    <s v="UN"/>
    <n v="36"/>
    <n v="2"/>
    <n v="60881.927000000003"/>
    <n v="121763.85400000001"/>
  </r>
  <r>
    <s v="MR07496"/>
    <x v="0"/>
    <x v="2810"/>
    <n v="1"/>
    <x v="12"/>
    <x v="12"/>
    <s v="UN"/>
    <n v="36"/>
    <n v="1"/>
    <n v="47820"/>
    <n v="47820"/>
  </r>
  <r>
    <s v="MR07499"/>
    <x v="0"/>
    <x v="2811"/>
    <n v="0"/>
    <x v="0"/>
    <x v="0"/>
    <s v="UN"/>
    <n v="36"/>
    <n v="1"/>
    <n v="180000"/>
    <n v="180000"/>
  </r>
  <r>
    <s v="MR07513"/>
    <x v="0"/>
    <x v="2812"/>
    <n v="0"/>
    <x v="9"/>
    <x v="9"/>
    <s v="UN"/>
    <n v="36"/>
    <n v="1"/>
    <n v="287500"/>
    <n v="287500"/>
  </r>
  <r>
    <s v="MR07514"/>
    <x v="0"/>
    <x v="2813"/>
    <n v="0"/>
    <x v="17"/>
    <x v="17"/>
    <s v="UN"/>
    <n v="36"/>
    <n v="1"/>
    <n v="95000"/>
    <n v="95000"/>
  </r>
  <r>
    <s v="MR07523"/>
    <x v="0"/>
    <x v="2814"/>
    <n v="0"/>
    <x v="0"/>
    <x v="0"/>
    <s v="UN"/>
    <n v="36"/>
    <n v="10"/>
    <n v="10414.196"/>
    <n v="104141.95999999999"/>
  </r>
  <r>
    <s v="MR07524"/>
    <x v="0"/>
    <x v="2815"/>
    <n v="0"/>
    <x v="0"/>
    <x v="0"/>
    <s v="UN"/>
    <n v="36"/>
    <n v="1"/>
    <n v="361.04"/>
    <n v="361.04"/>
  </r>
  <r>
    <s v="MR07525"/>
    <x v="0"/>
    <x v="2816"/>
    <n v="0"/>
    <x v="0"/>
    <x v="0"/>
    <s v="UN"/>
    <n v="36"/>
    <n v="1"/>
    <n v="890742.97"/>
    <n v="890742.97"/>
  </r>
  <r>
    <s v="MR07539"/>
    <x v="0"/>
    <x v="2817"/>
    <n v="0"/>
    <x v="4"/>
    <x v="4"/>
    <s v="UN"/>
    <n v="36"/>
    <n v="6"/>
    <n v="112800"/>
    <n v="676800"/>
  </r>
  <r>
    <s v="MR07545"/>
    <x v="0"/>
    <x v="2818"/>
    <n v="0"/>
    <x v="13"/>
    <x v="13"/>
    <s v="UN"/>
    <n v="36"/>
    <n v="1"/>
    <n v="85980"/>
    <n v="85980"/>
  </r>
  <r>
    <s v="MR07547"/>
    <x v="0"/>
    <x v="2819"/>
    <n v="0"/>
    <x v="1"/>
    <x v="1"/>
    <s v="UN"/>
    <n v="36"/>
    <n v="1"/>
    <n v="95000"/>
    <n v="95000"/>
  </r>
  <r>
    <s v="MR07548"/>
    <x v="0"/>
    <x v="2820"/>
    <n v="0"/>
    <x v="1"/>
    <x v="1"/>
    <s v="UN"/>
    <n v="36"/>
    <n v="1"/>
    <n v="740008.005"/>
    <n v="740008.005"/>
  </r>
  <r>
    <s v="MR07549"/>
    <x v="0"/>
    <x v="2821"/>
    <n v="0"/>
    <x v="1"/>
    <x v="1"/>
    <s v="UN"/>
    <n v="36"/>
    <n v="1"/>
    <n v="5721347.6960000005"/>
    <n v="5721347.6960000005"/>
  </r>
  <r>
    <s v="MR07550"/>
    <x v="0"/>
    <x v="2822"/>
    <n v="0"/>
    <x v="1"/>
    <x v="1"/>
    <s v="UN"/>
    <n v="36"/>
    <n v="2"/>
    <n v="222207.375"/>
    <n v="444414.75"/>
  </r>
  <r>
    <s v="MR07551"/>
    <x v="0"/>
    <x v="2823"/>
    <n v="0"/>
    <x v="1"/>
    <x v="1"/>
    <s v="UN"/>
    <n v="36"/>
    <n v="1"/>
    <n v="606802.24899999995"/>
    <n v="606802.24899999995"/>
  </r>
  <r>
    <s v="MR07552"/>
    <x v="0"/>
    <x v="2824"/>
    <n v="0"/>
    <x v="1"/>
    <x v="1"/>
    <s v="UN"/>
    <n v="36"/>
    <n v="10"/>
    <n v="196208.114"/>
    <n v="1962081.1400000001"/>
  </r>
  <r>
    <s v="MR07553"/>
    <x v="0"/>
    <x v="2825"/>
    <n v="0"/>
    <x v="1"/>
    <x v="1"/>
    <s v="UN"/>
    <n v="36"/>
    <n v="2"/>
    <n v="185204.27799999999"/>
    <n v="370408.55599999998"/>
  </r>
  <r>
    <s v="MR07554"/>
    <x v="0"/>
    <x v="2826"/>
    <n v="0"/>
    <x v="12"/>
    <x v="12"/>
    <s v="UN"/>
    <n v="36"/>
    <n v="4"/>
    <n v="76500"/>
    <n v="306000"/>
  </r>
  <r>
    <s v="MR07556"/>
    <x v="0"/>
    <x v="2827"/>
    <n v="0"/>
    <x v="1"/>
    <x v="1"/>
    <s v="UN"/>
    <n v="36"/>
    <n v="2"/>
    <n v="28400"/>
    <n v="56800"/>
  </r>
  <r>
    <s v="MR07557"/>
    <x v="0"/>
    <x v="2828"/>
    <n v="0"/>
    <x v="0"/>
    <x v="0"/>
    <s v="UN"/>
    <n v="36"/>
    <n v="1"/>
    <n v="44000"/>
    <n v="44000"/>
  </r>
  <r>
    <s v="MR07559"/>
    <x v="0"/>
    <x v="2829"/>
    <n v="0"/>
    <x v="0"/>
    <x v="0"/>
    <s v="UN"/>
    <n v="36"/>
    <n v="2"/>
    <n v="41000"/>
    <n v="82000"/>
  </r>
  <r>
    <s v="MR07560"/>
    <x v="0"/>
    <x v="2830"/>
    <n v="0"/>
    <x v="8"/>
    <x v="8"/>
    <s v="UN"/>
    <n v="36"/>
    <n v="1"/>
    <n v="7600"/>
    <n v="7600"/>
  </r>
  <r>
    <s v="MR07565"/>
    <x v="0"/>
    <x v="2831"/>
    <n v="0"/>
    <x v="9"/>
    <x v="9"/>
    <s v="UN"/>
    <n v="36"/>
    <n v="1"/>
    <n v="834907.43500000006"/>
    <n v="834907.43500000006"/>
  </r>
  <r>
    <s v="MR07567"/>
    <x v="0"/>
    <x v="2832"/>
    <n v="0"/>
    <x v="14"/>
    <x v="14"/>
    <s v="UN"/>
    <n v="36"/>
    <n v="3"/>
    <n v="127000"/>
    <n v="381000"/>
  </r>
  <r>
    <s v="MR07568"/>
    <x v="0"/>
    <x v="2833"/>
    <n v="0"/>
    <x v="12"/>
    <x v="12"/>
    <s v="UN"/>
    <n v="36"/>
    <n v="4"/>
    <n v="47500"/>
    <n v="190000"/>
  </r>
  <r>
    <s v="MR07573"/>
    <x v="0"/>
    <x v="2834"/>
    <n v="0"/>
    <x v="7"/>
    <x v="7"/>
    <s v="UN"/>
    <n v="36"/>
    <n v="10"/>
    <n v="39000"/>
    <n v="390000"/>
  </r>
  <r>
    <s v="MR07574"/>
    <x v="0"/>
    <x v="2835"/>
    <n v="0"/>
    <x v="1"/>
    <x v="1"/>
    <s v="UN"/>
    <n v="36"/>
    <n v="2"/>
    <n v="33790.5"/>
    <n v="67581"/>
  </r>
  <r>
    <s v="MR07582"/>
    <x v="0"/>
    <x v="2836"/>
    <n v="0"/>
    <x v="1"/>
    <x v="1"/>
    <s v="UN"/>
    <n v="36"/>
    <n v="20"/>
    <n v="550"/>
    <n v="11000"/>
  </r>
  <r>
    <s v="MR07583"/>
    <x v="0"/>
    <x v="2837"/>
    <n v="0"/>
    <x v="12"/>
    <x v="12"/>
    <s v="UN"/>
    <n v="36"/>
    <n v="3"/>
    <n v="98200"/>
    <n v="294600"/>
  </r>
  <r>
    <s v="MR07584"/>
    <x v="0"/>
    <x v="2838"/>
    <n v="0"/>
    <x v="12"/>
    <x v="12"/>
    <s v="UN"/>
    <n v="36"/>
    <n v="4"/>
    <n v="52000"/>
    <n v="208000"/>
  </r>
  <r>
    <s v="MR07585"/>
    <x v="0"/>
    <x v="2839"/>
    <n v="0"/>
    <x v="8"/>
    <x v="8"/>
    <s v="UN"/>
    <n v="36"/>
    <n v="2"/>
    <n v="168800"/>
    <n v="337600"/>
  </r>
  <r>
    <s v="MR07586"/>
    <x v="0"/>
    <x v="2840"/>
    <n v="0"/>
    <x v="1"/>
    <x v="1"/>
    <s v="UN"/>
    <n v="36"/>
    <n v="3"/>
    <n v="123750"/>
    <n v="371250"/>
  </r>
  <r>
    <s v="MR07589"/>
    <x v="0"/>
    <x v="2841"/>
    <n v="1"/>
    <x v="1"/>
    <x v="1"/>
    <s v="UN"/>
    <n v="36"/>
    <n v="2"/>
    <n v="460479"/>
    <n v="920958"/>
  </r>
  <r>
    <s v="MR07595"/>
    <x v="0"/>
    <x v="2842"/>
    <n v="0"/>
    <x v="8"/>
    <x v="8"/>
    <s v="UN"/>
    <n v="36"/>
    <n v="1"/>
    <n v="49700"/>
    <n v="49700"/>
  </r>
  <r>
    <s v="MR07599"/>
    <x v="0"/>
    <x v="2843"/>
    <n v="0"/>
    <x v="12"/>
    <x v="12"/>
    <s v="UN"/>
    <n v="36"/>
    <n v="7"/>
    <n v="11859.523999999999"/>
    <n v="83016.667999999991"/>
  </r>
  <r>
    <s v="MR07600"/>
    <x v="0"/>
    <x v="2844"/>
    <n v="0"/>
    <x v="8"/>
    <x v="8"/>
    <s v="UN"/>
    <n v="36"/>
    <n v="1"/>
    <n v="325200"/>
    <n v="325200"/>
  </r>
  <r>
    <s v="MR07604"/>
    <x v="0"/>
    <x v="2845"/>
    <n v="0"/>
    <x v="9"/>
    <x v="9"/>
    <s v="UN"/>
    <n v="36"/>
    <n v="36"/>
    <n v="43807.506999999998"/>
    <n v="1577070.2519999999"/>
  </r>
  <r>
    <s v="MR07605"/>
    <x v="0"/>
    <x v="2846"/>
    <n v="0"/>
    <x v="9"/>
    <x v="9"/>
    <s v="UN"/>
    <n v="36"/>
    <n v="14"/>
    <n v="42851.792999999998"/>
    <n v="599925.10199999996"/>
  </r>
  <r>
    <s v="MR07606"/>
    <x v="0"/>
    <x v="2847"/>
    <n v="0"/>
    <x v="9"/>
    <x v="9"/>
    <s v="UN"/>
    <n v="36"/>
    <n v="16"/>
    <n v="137515.60200000001"/>
    <n v="2200249.6320000002"/>
  </r>
  <r>
    <s v="MR07607"/>
    <x v="0"/>
    <x v="2848"/>
    <n v="0"/>
    <x v="1"/>
    <x v="1"/>
    <s v="UN"/>
    <n v="36"/>
    <n v="5"/>
    <n v="127961.444"/>
    <n v="639807.22"/>
  </r>
  <r>
    <s v="MR07608"/>
    <x v="0"/>
    <x v="2849"/>
    <n v="0"/>
    <x v="17"/>
    <x v="17"/>
    <s v="UN"/>
    <n v="36"/>
    <n v="3"/>
    <n v="411096.61700000003"/>
    <n v="1233289.851"/>
  </r>
  <r>
    <s v="MR07611"/>
    <x v="0"/>
    <x v="2850"/>
    <n v="0"/>
    <x v="5"/>
    <x v="5"/>
    <s v="UN"/>
    <n v="36"/>
    <n v="1"/>
    <n v="343715"/>
    <n v="343715"/>
  </r>
  <r>
    <s v="MR07613"/>
    <x v="0"/>
    <x v="2851"/>
    <n v="0"/>
    <x v="12"/>
    <x v="12"/>
    <s v="UN"/>
    <n v="36"/>
    <n v="5"/>
    <n v="251723.87299999999"/>
    <n v="1258619.365"/>
  </r>
  <r>
    <s v="MR07616"/>
    <x v="0"/>
    <x v="2852"/>
    <n v="0"/>
    <x v="4"/>
    <x v="4"/>
    <s v="UN"/>
    <n v="36"/>
    <n v="1"/>
    <n v="41440"/>
    <n v="41440"/>
  </r>
  <r>
    <s v="MR07617"/>
    <x v="0"/>
    <x v="2853"/>
    <n v="0"/>
    <x v="4"/>
    <x v="4"/>
    <s v="UN"/>
    <n v="36"/>
    <n v="4"/>
    <n v="78500"/>
    <n v="314000"/>
  </r>
  <r>
    <s v="MR07618"/>
    <x v="0"/>
    <x v="2854"/>
    <n v="0"/>
    <x v="8"/>
    <x v="8"/>
    <s v="UN"/>
    <n v="36"/>
    <n v="2"/>
    <n v="87000"/>
    <n v="174000"/>
  </r>
  <r>
    <s v="MR07620"/>
    <x v="0"/>
    <x v="2855"/>
    <n v="0"/>
    <x v="12"/>
    <x v="12"/>
    <s v="UN"/>
    <n v="36"/>
    <n v="2"/>
    <n v="125000"/>
    <n v="250000"/>
  </r>
  <r>
    <s v="MR07621"/>
    <x v="0"/>
    <x v="2856"/>
    <n v="0"/>
    <x v="5"/>
    <x v="5"/>
    <s v="UN"/>
    <n v="36"/>
    <n v="1"/>
    <n v="4426295.7340000002"/>
    <n v="4426295.7340000002"/>
  </r>
  <r>
    <s v="MR07622"/>
    <x v="0"/>
    <x v="2857"/>
    <n v="0"/>
    <x v="5"/>
    <x v="5"/>
    <s v="UN"/>
    <n v="36"/>
    <n v="2"/>
    <n v="701185.43200000003"/>
    <n v="1402370.8640000001"/>
  </r>
  <r>
    <s v="MR07631"/>
    <x v="0"/>
    <x v="2858"/>
    <n v="0"/>
    <x v="12"/>
    <x v="12"/>
    <s v="UN"/>
    <n v="36"/>
    <n v="4"/>
    <n v="11800"/>
    <n v="47200"/>
  </r>
  <r>
    <s v="MR07633"/>
    <x v="0"/>
    <x v="2859"/>
    <n v="0"/>
    <x v="8"/>
    <x v="8"/>
    <s v="UN"/>
    <n v="36"/>
    <n v="3"/>
    <n v="7900"/>
    <n v="23700"/>
  </r>
  <r>
    <s v="MR07634"/>
    <x v="0"/>
    <x v="2860"/>
    <n v="0"/>
    <x v="1"/>
    <x v="1"/>
    <s v="UN"/>
    <n v="36"/>
    <n v="2"/>
    <n v="420000"/>
    <n v="840000"/>
  </r>
  <r>
    <s v="MR07643"/>
    <x v="0"/>
    <x v="2861"/>
    <n v="0"/>
    <x v="4"/>
    <x v="4"/>
    <s v="UN"/>
    <n v="36"/>
    <n v="1"/>
    <n v="1096133.7120000001"/>
    <n v="1096133.7120000001"/>
  </r>
  <r>
    <s v="MR07644"/>
    <x v="0"/>
    <x v="2862"/>
    <n v="0"/>
    <x v="5"/>
    <x v="5"/>
    <s v="UN"/>
    <n v="36"/>
    <n v="2"/>
    <n v="491484.51500000001"/>
    <n v="982969.03"/>
  </r>
  <r>
    <s v="MR07645"/>
    <x v="0"/>
    <x v="2863"/>
    <n v="0"/>
    <x v="0"/>
    <x v="0"/>
    <s v="UN"/>
    <n v="36"/>
    <n v="2"/>
    <n v="44693.171000000002"/>
    <n v="89386.342000000004"/>
  </r>
  <r>
    <s v="MR07648"/>
    <x v="0"/>
    <x v="2864"/>
    <n v="0"/>
    <x v="0"/>
    <x v="0"/>
    <s v="UN"/>
    <n v="36"/>
    <n v="1"/>
    <n v="204038.92499999999"/>
    <n v="204038.92499999999"/>
  </r>
  <r>
    <s v="MR07650"/>
    <x v="0"/>
    <x v="2865"/>
    <n v="0"/>
    <x v="8"/>
    <x v="8"/>
    <s v="UN"/>
    <n v="36"/>
    <n v="1"/>
    <n v="1323669.29"/>
    <n v="1323669.29"/>
  </r>
  <r>
    <s v="MR07651"/>
    <x v="0"/>
    <x v="2866"/>
    <n v="0"/>
    <x v="12"/>
    <x v="12"/>
    <s v="UN"/>
    <n v="36"/>
    <n v="1"/>
    <n v="257320.106"/>
    <n v="257320.106"/>
  </r>
  <r>
    <s v="MR07654"/>
    <x v="0"/>
    <x v="2867"/>
    <n v="0"/>
    <x v="4"/>
    <x v="4"/>
    <s v="UN"/>
    <n v="36"/>
    <n v="2"/>
    <n v="245728.22099999999"/>
    <n v="491456.44199999998"/>
  </r>
  <r>
    <s v="MR07655"/>
    <x v="0"/>
    <x v="2868"/>
    <n v="0"/>
    <x v="4"/>
    <x v="4"/>
    <s v="UN"/>
    <n v="36"/>
    <n v="4"/>
    <n v="98285.673999999999"/>
    <n v="393142.696"/>
  </r>
  <r>
    <s v="MR07669"/>
    <x v="0"/>
    <x v="2869"/>
    <n v="0"/>
    <x v="0"/>
    <x v="0"/>
    <s v="UN"/>
    <n v="36"/>
    <n v="12"/>
    <n v="7000"/>
    <n v="84000"/>
  </r>
  <r>
    <s v="MR07670"/>
    <x v="0"/>
    <x v="2870"/>
    <n v="0"/>
    <x v="0"/>
    <x v="0"/>
    <s v="UN"/>
    <n v="36"/>
    <n v="12"/>
    <n v="7000"/>
    <n v="84000"/>
  </r>
  <r>
    <s v="MR07671"/>
    <x v="0"/>
    <x v="2871"/>
    <n v="0"/>
    <x v="7"/>
    <x v="7"/>
    <s v="UN"/>
    <n v="36"/>
    <n v="8"/>
    <n v="29000"/>
    <n v="232000"/>
  </r>
  <r>
    <s v="MR07672"/>
    <x v="0"/>
    <x v="2872"/>
    <n v="0"/>
    <x v="7"/>
    <x v="7"/>
    <s v="UN"/>
    <n v="36"/>
    <n v="4"/>
    <n v="29000"/>
    <n v="116000"/>
  </r>
  <r>
    <s v="MR07673"/>
    <x v="0"/>
    <x v="2873"/>
    <n v="0"/>
    <x v="7"/>
    <x v="7"/>
    <s v="UN"/>
    <n v="36"/>
    <n v="6"/>
    <n v="29000"/>
    <n v="174000"/>
  </r>
  <r>
    <s v="MR07676"/>
    <x v="0"/>
    <x v="2874"/>
    <n v="0"/>
    <x v="19"/>
    <x v="19"/>
    <s v="M"/>
    <n v="36"/>
    <n v="38"/>
    <n v="3750"/>
    <n v="142500"/>
  </r>
  <r>
    <s v="MR07678"/>
    <x v="0"/>
    <x v="2875"/>
    <n v="0"/>
    <x v="8"/>
    <x v="8"/>
    <s v="UN"/>
    <n v="36"/>
    <n v="2"/>
    <n v="14753.333000000001"/>
    <n v="29506.666000000001"/>
  </r>
  <r>
    <s v="MR07688"/>
    <x v="0"/>
    <x v="2876"/>
    <n v="0"/>
    <x v="19"/>
    <x v="19"/>
    <s v="UN"/>
    <n v="36"/>
    <n v="1"/>
    <n v="16810"/>
    <n v="16810"/>
  </r>
  <r>
    <s v="MR07691"/>
    <x v="0"/>
    <x v="2877"/>
    <n v="0"/>
    <x v="1"/>
    <x v="1"/>
    <s v="UN"/>
    <n v="36"/>
    <n v="3"/>
    <n v="48500"/>
    <n v="145500"/>
  </r>
  <r>
    <s v="MR07692"/>
    <x v="0"/>
    <x v="2878"/>
    <n v="0"/>
    <x v="0"/>
    <x v="0"/>
    <s v="UN"/>
    <n v="36"/>
    <n v="5"/>
    <n v="52800"/>
    <n v="264000"/>
  </r>
  <r>
    <s v="MR07693"/>
    <x v="0"/>
    <x v="2879"/>
    <n v="0"/>
    <x v="8"/>
    <x v="8"/>
    <s v="UN"/>
    <n v="36"/>
    <n v="2"/>
    <n v="282885.19799999997"/>
    <n v="565770.39599999995"/>
  </r>
  <r>
    <s v="MR07694"/>
    <x v="0"/>
    <x v="2880"/>
    <n v="0"/>
    <x v="0"/>
    <x v="0"/>
    <s v="UN"/>
    <n v="36"/>
    <n v="1"/>
    <n v="2755.2660000000001"/>
    <n v="2755.2660000000001"/>
  </r>
  <r>
    <s v="MR07695"/>
    <x v="0"/>
    <x v="2881"/>
    <n v="0"/>
    <x v="5"/>
    <x v="5"/>
    <s v="UN"/>
    <n v="36"/>
    <n v="4"/>
    <n v="135000"/>
    <n v="540000"/>
  </r>
  <r>
    <s v="MR07696"/>
    <x v="0"/>
    <x v="2769"/>
    <n v="0"/>
    <x v="5"/>
    <x v="5"/>
    <s v="UN"/>
    <n v="36"/>
    <n v="3"/>
    <n v="187790"/>
    <n v="563370"/>
  </r>
  <r>
    <s v="MR07697"/>
    <x v="0"/>
    <x v="2882"/>
    <n v="0"/>
    <x v="22"/>
    <x v="22"/>
    <s v="UN"/>
    <n v="36"/>
    <n v="1"/>
    <n v="33600"/>
    <n v="33600"/>
  </r>
  <r>
    <s v="MR07698"/>
    <x v="0"/>
    <x v="2883"/>
    <n v="0"/>
    <x v="8"/>
    <x v="8"/>
    <s v="UN"/>
    <n v="36"/>
    <n v="1"/>
    <n v="220770"/>
    <n v="220770"/>
  </r>
  <r>
    <s v="MR07699"/>
    <x v="0"/>
    <x v="2884"/>
    <n v="0"/>
    <x v="8"/>
    <x v="8"/>
    <s v="UN"/>
    <n v="36"/>
    <n v="2"/>
    <n v="29000"/>
    <n v="58000"/>
  </r>
  <r>
    <s v="MR07705"/>
    <x v="0"/>
    <x v="2885"/>
    <n v="0"/>
    <x v="9"/>
    <x v="9"/>
    <s v="UN"/>
    <n v="36"/>
    <n v="4"/>
    <n v="94523.81"/>
    <n v="378095.24"/>
  </r>
  <r>
    <s v="MR07707"/>
    <x v="0"/>
    <x v="2886"/>
    <n v="0"/>
    <x v="8"/>
    <x v="8"/>
    <s v="UN"/>
    <n v="36"/>
    <n v="3"/>
    <n v="115383.333"/>
    <n v="346149.99900000001"/>
  </r>
  <r>
    <s v="MR07708"/>
    <x v="0"/>
    <x v="2887"/>
    <n v="0"/>
    <x v="8"/>
    <x v="8"/>
    <s v="UN"/>
    <n v="36"/>
    <n v="3"/>
    <n v="109047"/>
    <n v="327141"/>
  </r>
  <r>
    <s v="MR07709"/>
    <x v="0"/>
    <x v="2888"/>
    <n v="0"/>
    <x v="0"/>
    <x v="0"/>
    <s v="UN"/>
    <n v="36"/>
    <n v="4"/>
    <n v="14000"/>
    <n v="56000"/>
  </r>
  <r>
    <s v="MR07712"/>
    <x v="0"/>
    <x v="2889"/>
    <n v="0"/>
    <x v="0"/>
    <x v="0"/>
    <s v="UN"/>
    <n v="36"/>
    <n v="1"/>
    <n v="220000"/>
    <n v="220000"/>
  </r>
  <r>
    <s v="MR07713"/>
    <x v="0"/>
    <x v="2890"/>
    <n v="0"/>
    <x v="0"/>
    <x v="0"/>
    <s v="UN"/>
    <n v="36"/>
    <n v="1"/>
    <n v="190000"/>
    <n v="190000"/>
  </r>
  <r>
    <s v="MR07714"/>
    <x v="0"/>
    <x v="2891"/>
    <n v="0"/>
    <x v="4"/>
    <x v="4"/>
    <s v="UN"/>
    <n v="36"/>
    <n v="2"/>
    <n v="142200"/>
    <n v="284400"/>
  </r>
  <r>
    <s v="MR07715"/>
    <x v="0"/>
    <x v="2892"/>
    <n v="0"/>
    <x v="12"/>
    <x v="12"/>
    <s v="UN"/>
    <n v="36"/>
    <n v="3"/>
    <n v="53280"/>
    <n v="159840"/>
  </r>
  <r>
    <s v="MR07720"/>
    <x v="0"/>
    <x v="2893"/>
    <n v="0"/>
    <x v="8"/>
    <x v="8"/>
    <s v="UN"/>
    <n v="36"/>
    <n v="2"/>
    <n v="29600"/>
    <n v="59200"/>
  </r>
  <r>
    <s v="MR07724"/>
    <x v="0"/>
    <x v="2894"/>
    <n v="0"/>
    <x v="12"/>
    <x v="12"/>
    <s v="UN"/>
    <n v="36"/>
    <n v="5"/>
    <n v="22590"/>
    <n v="112950"/>
  </r>
  <r>
    <s v="MR07726"/>
    <x v="0"/>
    <x v="2895"/>
    <n v="0"/>
    <x v="14"/>
    <x v="14"/>
    <s v="UN"/>
    <n v="36"/>
    <n v="1"/>
    <n v="905112.94"/>
    <n v="905112.94"/>
  </r>
  <r>
    <s v="MR07727"/>
    <x v="0"/>
    <x v="2896"/>
    <n v="0"/>
    <x v="1"/>
    <x v="1"/>
    <s v="UN"/>
    <n v="36"/>
    <n v="3"/>
    <n v="178398.08499999999"/>
    <n v="535194.255"/>
  </r>
  <r>
    <s v="MR07731"/>
    <x v="0"/>
    <x v="2897"/>
    <n v="0"/>
    <x v="8"/>
    <x v="8"/>
    <s v="UN"/>
    <n v="36"/>
    <n v="2"/>
    <n v="1015030.184"/>
    <n v="2030060.368"/>
  </r>
  <r>
    <s v="MR07732"/>
    <x v="0"/>
    <x v="2898"/>
    <n v="0"/>
    <x v="14"/>
    <x v="14"/>
    <s v="UN"/>
    <n v="36"/>
    <n v="1"/>
    <n v="781475.40899999999"/>
    <n v="781475.40899999999"/>
  </r>
  <r>
    <s v="MR07733"/>
    <x v="0"/>
    <x v="2899"/>
    <n v="0"/>
    <x v="14"/>
    <x v="14"/>
    <s v="UN"/>
    <n v="36"/>
    <n v="1"/>
    <n v="774.74599999999998"/>
    <n v="774.74599999999998"/>
  </r>
  <r>
    <s v="MR07734"/>
    <x v="0"/>
    <x v="2900"/>
    <n v="0"/>
    <x v="14"/>
    <x v="14"/>
    <s v="UN"/>
    <n v="36"/>
    <n v="1"/>
    <n v="889035.01699999999"/>
    <n v="889035.01699999999"/>
  </r>
  <r>
    <s v="MR07735"/>
    <x v="0"/>
    <x v="2901"/>
    <n v="0"/>
    <x v="12"/>
    <x v="12"/>
    <s v="UN"/>
    <n v="36"/>
    <n v="2"/>
    <n v="18000"/>
    <n v="36000"/>
  </r>
  <r>
    <s v="MR07742"/>
    <x v="0"/>
    <x v="2902"/>
    <n v="0"/>
    <x v="14"/>
    <x v="14"/>
    <s v="UN"/>
    <n v="36"/>
    <n v="1"/>
    <n v="2507605.7590000001"/>
    <n v="2507605.7590000001"/>
  </r>
  <r>
    <s v="MR07747"/>
    <x v="0"/>
    <x v="2903"/>
    <n v="0"/>
    <x v="14"/>
    <x v="14"/>
    <s v="UN"/>
    <n v="36"/>
    <n v="1"/>
    <n v="1284503.3759999999"/>
    <n v="1284503.3759999999"/>
  </r>
  <r>
    <s v="MR07748"/>
    <x v="0"/>
    <x v="2904"/>
    <n v="0"/>
    <x v="14"/>
    <x v="14"/>
    <s v="UN"/>
    <n v="36"/>
    <n v="1"/>
    <n v="1315187.031"/>
    <n v="1315187.031"/>
  </r>
  <r>
    <s v="MR07755"/>
    <x v="0"/>
    <x v="2905"/>
    <n v="0"/>
    <x v="12"/>
    <x v="12"/>
    <s v="UN"/>
    <n v="36"/>
    <n v="1"/>
    <n v="291200"/>
    <n v="291200"/>
  </r>
  <r>
    <s v="MR07758"/>
    <x v="0"/>
    <x v="2906"/>
    <n v="0"/>
    <x v="12"/>
    <x v="12"/>
    <s v="UN"/>
    <n v="36"/>
    <n v="2"/>
    <n v="90000"/>
    <n v="180000"/>
  </r>
  <r>
    <s v="MR07759"/>
    <x v="0"/>
    <x v="2907"/>
    <n v="0"/>
    <x v="12"/>
    <x v="12"/>
    <s v="UN"/>
    <n v="36"/>
    <n v="2"/>
    <n v="45000"/>
    <n v="90000"/>
  </r>
  <r>
    <s v="MR07760"/>
    <x v="0"/>
    <x v="2908"/>
    <n v="0"/>
    <x v="12"/>
    <x v="12"/>
    <s v="UN"/>
    <n v="36"/>
    <n v="3"/>
    <n v="8557.143"/>
    <n v="25671.429"/>
  </r>
  <r>
    <s v="MR07762"/>
    <x v="0"/>
    <x v="2909"/>
    <n v="0"/>
    <x v="0"/>
    <x v="0"/>
    <s v="UN"/>
    <n v="36"/>
    <n v="8"/>
    <n v="87000"/>
    <n v="696000"/>
  </r>
  <r>
    <s v="MR07763"/>
    <x v="0"/>
    <x v="2910"/>
    <n v="0"/>
    <x v="0"/>
    <x v="0"/>
    <s v="UN"/>
    <n v="36"/>
    <n v="1"/>
    <n v="180000"/>
    <n v="180000"/>
  </r>
  <r>
    <s v="MR07773"/>
    <x v="0"/>
    <x v="2911"/>
    <n v="0"/>
    <x v="0"/>
    <x v="0"/>
    <s v="UN"/>
    <n v="36"/>
    <n v="3"/>
    <n v="50000"/>
    <n v="150000"/>
  </r>
  <r>
    <s v="MR07774"/>
    <x v="0"/>
    <x v="2912"/>
    <n v="0"/>
    <x v="22"/>
    <x v="22"/>
    <s v="UN"/>
    <n v="36"/>
    <n v="1"/>
    <n v="49501.332999999999"/>
    <n v="49501.332999999999"/>
  </r>
  <r>
    <s v="MR07775"/>
    <x v="0"/>
    <x v="2913"/>
    <n v="0"/>
    <x v="0"/>
    <x v="0"/>
    <s v="UN"/>
    <n v="36"/>
    <n v="9"/>
    <n v="46500"/>
    <n v="418500"/>
  </r>
  <r>
    <s v="MR07781"/>
    <x v="0"/>
    <x v="2914"/>
    <n v="0"/>
    <x v="4"/>
    <x v="4"/>
    <s v="UN"/>
    <n v="36"/>
    <n v="2"/>
    <n v="95884"/>
    <n v="191768"/>
  </r>
  <r>
    <s v="MR07791"/>
    <x v="0"/>
    <x v="2915"/>
    <n v="0"/>
    <x v="0"/>
    <x v="0"/>
    <s v="UN"/>
    <n v="36"/>
    <n v="1"/>
    <n v="280000"/>
    <n v="280000"/>
  </r>
  <r>
    <s v="MR07793"/>
    <x v="0"/>
    <x v="2916"/>
    <n v="0"/>
    <x v="0"/>
    <x v="0"/>
    <s v="UN"/>
    <n v="36"/>
    <n v="8"/>
    <n v="34000"/>
    <n v="272000"/>
  </r>
  <r>
    <s v="MR07796"/>
    <x v="0"/>
    <x v="2917"/>
    <n v="0"/>
    <x v="0"/>
    <x v="0"/>
    <s v="UN"/>
    <n v="36"/>
    <n v="1"/>
    <n v="15086.206"/>
    <n v="15086.206"/>
  </r>
  <r>
    <s v="MR07797"/>
    <x v="0"/>
    <x v="2918"/>
    <n v="0"/>
    <x v="8"/>
    <x v="8"/>
    <s v="UN"/>
    <n v="36"/>
    <n v="12"/>
    <n v="83200"/>
    <n v="998400"/>
  </r>
  <r>
    <s v="MR07798"/>
    <x v="0"/>
    <x v="2919"/>
    <n v="0"/>
    <x v="6"/>
    <x v="6"/>
    <s v="UN"/>
    <n v="36"/>
    <n v="16"/>
    <n v="2100"/>
    <n v="33600"/>
  </r>
  <r>
    <s v="MR07799"/>
    <x v="0"/>
    <x v="2920"/>
    <n v="0"/>
    <x v="0"/>
    <x v="0"/>
    <s v="UN"/>
    <n v="36"/>
    <n v="2"/>
    <n v="1640966.0649999999"/>
    <n v="3281932.13"/>
  </r>
  <r>
    <s v="MR07804"/>
    <x v="0"/>
    <x v="2921"/>
    <n v="0"/>
    <x v="6"/>
    <x v="6"/>
    <s v="UN"/>
    <n v="36"/>
    <n v="6"/>
    <n v="2280"/>
    <n v="13680"/>
  </r>
  <r>
    <s v="MR07809"/>
    <x v="0"/>
    <x v="2922"/>
    <n v="0"/>
    <x v="17"/>
    <x v="17"/>
    <s v="UN"/>
    <n v="36"/>
    <n v="2"/>
    <n v="30000"/>
    <n v="60000"/>
  </r>
  <r>
    <s v="MR07812"/>
    <x v="0"/>
    <x v="2923"/>
    <n v="0"/>
    <x v="20"/>
    <x v="20"/>
    <s v="UN"/>
    <n v="36"/>
    <n v="3"/>
    <n v="1802051.183"/>
    <n v="5406153.5489999996"/>
  </r>
  <r>
    <s v="MR07813"/>
    <x v="0"/>
    <x v="2924"/>
    <n v="0"/>
    <x v="20"/>
    <x v="20"/>
    <s v="UN"/>
    <n v="36"/>
    <n v="6"/>
    <n v="16744.723000000002"/>
    <n v="100468.33800000002"/>
  </r>
  <r>
    <s v="MR07814"/>
    <x v="0"/>
    <x v="2925"/>
    <n v="0"/>
    <x v="20"/>
    <x v="20"/>
    <s v="UN"/>
    <n v="36"/>
    <n v="2"/>
    <n v="269111.62599999999"/>
    <n v="538223.25199999998"/>
  </r>
  <r>
    <s v="MR07815"/>
    <x v="0"/>
    <x v="2926"/>
    <n v="0"/>
    <x v="20"/>
    <x v="20"/>
    <s v="UN"/>
    <n v="36"/>
    <n v="1"/>
    <n v="502341.701"/>
    <n v="502341.701"/>
  </r>
  <r>
    <s v="MR07816"/>
    <x v="0"/>
    <x v="2927"/>
    <n v="0"/>
    <x v="20"/>
    <x v="20"/>
    <s v="UN"/>
    <n v="36"/>
    <n v="1"/>
    <n v="4222062.3949999996"/>
    <n v="4222062.3949999996"/>
  </r>
  <r>
    <s v="MR07822"/>
    <x v="0"/>
    <x v="2928"/>
    <n v="0"/>
    <x v="0"/>
    <x v="0"/>
    <s v="UN"/>
    <n v="36"/>
    <n v="1"/>
    <n v="87500"/>
    <n v="87500"/>
  </r>
  <r>
    <s v="MR07823"/>
    <x v="0"/>
    <x v="2929"/>
    <n v="0"/>
    <x v="0"/>
    <x v="0"/>
    <s v="UN"/>
    <n v="36"/>
    <n v="1"/>
    <n v="110000"/>
    <n v="110000"/>
  </r>
  <r>
    <s v="MR07825"/>
    <x v="0"/>
    <x v="2930"/>
    <n v="0"/>
    <x v="8"/>
    <x v="8"/>
    <s v="UN"/>
    <n v="36"/>
    <n v="2"/>
    <n v="52560"/>
    <n v="105120"/>
  </r>
  <r>
    <s v="MR07828"/>
    <x v="0"/>
    <x v="2931"/>
    <n v="0"/>
    <x v="17"/>
    <x v="17"/>
    <s v="UN"/>
    <n v="36"/>
    <n v="1"/>
    <n v="120000"/>
    <n v="120000"/>
  </r>
  <r>
    <s v="MR07829"/>
    <x v="0"/>
    <x v="2932"/>
    <n v="0"/>
    <x v="6"/>
    <x v="6"/>
    <s v="UN"/>
    <n v="36"/>
    <n v="16"/>
    <n v="13437.5"/>
    <n v="215000"/>
  </r>
  <r>
    <s v="MR07830"/>
    <x v="0"/>
    <x v="2933"/>
    <n v="0"/>
    <x v="0"/>
    <x v="0"/>
    <s v="UN"/>
    <n v="36"/>
    <n v="1"/>
    <n v="40000"/>
    <n v="40000"/>
  </r>
  <r>
    <s v="MR07835"/>
    <x v="0"/>
    <x v="2934"/>
    <n v="0"/>
    <x v="6"/>
    <x v="6"/>
    <s v="UN"/>
    <n v="36"/>
    <n v="5"/>
    <n v="5000"/>
    <n v="25000"/>
  </r>
  <r>
    <s v="MR07836"/>
    <x v="0"/>
    <x v="2935"/>
    <n v="0"/>
    <x v="6"/>
    <x v="6"/>
    <s v="UN"/>
    <n v="36"/>
    <n v="4"/>
    <n v="15000"/>
    <n v="60000"/>
  </r>
  <r>
    <s v="MR07851"/>
    <x v="0"/>
    <x v="2936"/>
    <n v="0"/>
    <x v="0"/>
    <x v="0"/>
    <s v="UN"/>
    <n v="36"/>
    <n v="3"/>
    <n v="100000"/>
    <n v="300000"/>
  </r>
  <r>
    <s v="MR07852"/>
    <x v="0"/>
    <x v="2937"/>
    <n v="0"/>
    <x v="0"/>
    <x v="0"/>
    <s v="UN"/>
    <n v="36"/>
    <n v="3"/>
    <n v="100000"/>
    <n v="300000"/>
  </r>
  <r>
    <s v="MR07854"/>
    <x v="0"/>
    <x v="2938"/>
    <n v="0"/>
    <x v="7"/>
    <x v="7"/>
    <s v="UN"/>
    <n v="36"/>
    <n v="2"/>
    <n v="30000"/>
    <n v="60000"/>
  </r>
  <r>
    <s v="MR07857"/>
    <x v="0"/>
    <x v="2939"/>
    <n v="0"/>
    <x v="1"/>
    <x v="1"/>
    <s v="UN"/>
    <n v="36"/>
    <n v="4"/>
    <n v="60000"/>
    <n v="240000"/>
  </r>
  <r>
    <s v="MR07860"/>
    <x v="0"/>
    <x v="2940"/>
    <n v="0"/>
    <x v="11"/>
    <x v="11"/>
    <s v="KG"/>
    <n v="36"/>
    <n v="4"/>
    <n v="8850"/>
    <n v="35400"/>
  </r>
  <r>
    <s v="MR07869"/>
    <x v="0"/>
    <x v="2941"/>
    <n v="0"/>
    <x v="12"/>
    <x v="12"/>
    <s v="UN"/>
    <n v="36"/>
    <n v="1"/>
    <n v="67323.332999999999"/>
    <n v="67323.332999999999"/>
  </r>
  <r>
    <s v="MR07870"/>
    <x v="0"/>
    <x v="2942"/>
    <n v="0"/>
    <x v="6"/>
    <x v="6"/>
    <s v="UN"/>
    <n v="36"/>
    <n v="2"/>
    <n v="15000"/>
    <n v="30000"/>
  </r>
  <r>
    <s v="MR07873"/>
    <x v="0"/>
    <x v="2943"/>
    <n v="0"/>
    <x v="0"/>
    <x v="0"/>
    <s v="UN"/>
    <n v="36"/>
    <n v="1"/>
    <n v="1346822.517"/>
    <n v="1346822.517"/>
  </r>
  <r>
    <s v="MR07874"/>
    <x v="0"/>
    <x v="2944"/>
    <n v="0"/>
    <x v="0"/>
    <x v="0"/>
    <s v="UN"/>
    <n v="36"/>
    <n v="1"/>
    <n v="102690.28"/>
    <n v="102690.28"/>
  </r>
  <r>
    <s v="MR07875"/>
    <x v="0"/>
    <x v="2945"/>
    <n v="0"/>
    <x v="0"/>
    <x v="0"/>
    <s v="UN"/>
    <n v="36"/>
    <n v="3"/>
    <n v="580.827"/>
    <n v="1742.481"/>
  </r>
  <r>
    <s v="MR07876"/>
    <x v="0"/>
    <x v="2946"/>
    <n v="0"/>
    <x v="0"/>
    <x v="0"/>
    <s v="UN"/>
    <n v="36"/>
    <n v="1"/>
    <n v="580.827"/>
    <n v="580.827"/>
  </r>
  <r>
    <s v="MR07877"/>
    <x v="0"/>
    <x v="2947"/>
    <n v="0"/>
    <x v="0"/>
    <x v="0"/>
    <s v="UN"/>
    <n v="36"/>
    <n v="1"/>
    <n v="890.60199999999998"/>
    <n v="890.60199999999998"/>
  </r>
  <r>
    <s v="MR07880"/>
    <x v="0"/>
    <x v="2948"/>
    <n v="0"/>
    <x v="0"/>
    <x v="0"/>
    <s v="UN"/>
    <n v="36"/>
    <n v="1"/>
    <n v="1244132.237"/>
    <n v="1244132.237"/>
  </r>
  <r>
    <s v="MR07881"/>
    <x v="0"/>
    <x v="2949"/>
    <n v="0"/>
    <x v="0"/>
    <x v="0"/>
    <s v="UN"/>
    <n v="36"/>
    <n v="2"/>
    <n v="1084.211"/>
    <n v="2168.422"/>
  </r>
  <r>
    <s v="MR07882"/>
    <x v="0"/>
    <x v="2950"/>
    <n v="0"/>
    <x v="0"/>
    <x v="0"/>
    <s v="UN"/>
    <n v="36"/>
    <n v="1"/>
    <n v="987406.53799999994"/>
    <n v="987406.53799999994"/>
  </r>
  <r>
    <s v="MR07883"/>
    <x v="0"/>
    <x v="2951"/>
    <n v="0"/>
    <x v="0"/>
    <x v="0"/>
    <s v="UN"/>
    <n v="36"/>
    <n v="2"/>
    <n v="290.41399999999999"/>
    <n v="580.82799999999997"/>
  </r>
  <r>
    <s v="MR07884"/>
    <x v="0"/>
    <x v="2952"/>
    <n v="0"/>
    <x v="0"/>
    <x v="0"/>
    <s v="UN"/>
    <n v="36"/>
    <n v="1"/>
    <n v="2085402.6070000001"/>
    <n v="2085402.6070000001"/>
  </r>
  <r>
    <s v="MR07885"/>
    <x v="0"/>
    <x v="2953"/>
    <n v="0"/>
    <x v="0"/>
    <x v="0"/>
    <s v="UN"/>
    <n v="36"/>
    <n v="1"/>
    <n v="2049855.9720000001"/>
    <n v="2049855.9720000001"/>
  </r>
  <r>
    <s v="MR07886"/>
    <x v="0"/>
    <x v="2954"/>
    <n v="0"/>
    <x v="0"/>
    <x v="0"/>
    <s v="UN"/>
    <n v="36"/>
    <n v="1"/>
    <n v="758328.22100000002"/>
    <n v="758328.22100000002"/>
  </r>
  <r>
    <s v="MR07887"/>
    <x v="0"/>
    <x v="2955"/>
    <n v="0"/>
    <x v="0"/>
    <x v="0"/>
    <s v="UN"/>
    <n v="36"/>
    <n v="4"/>
    <n v="8576.884"/>
    <n v="34307.536"/>
  </r>
  <r>
    <s v="MR07891"/>
    <x v="0"/>
    <x v="2956"/>
    <n v="0"/>
    <x v="8"/>
    <x v="8"/>
    <s v="UN"/>
    <n v="36"/>
    <n v="1"/>
    <n v="223500"/>
    <n v="223500"/>
  </r>
  <r>
    <s v="MR07892"/>
    <x v="0"/>
    <x v="2957"/>
    <n v="0"/>
    <x v="12"/>
    <x v="12"/>
    <s v="UN"/>
    <n v="36"/>
    <n v="5"/>
    <n v="21114.286"/>
    <n v="105571.43"/>
  </r>
  <r>
    <s v="MR07897"/>
    <x v="0"/>
    <x v="2958"/>
    <n v="0"/>
    <x v="12"/>
    <x v="12"/>
    <s v="UN"/>
    <n v="36"/>
    <n v="6"/>
    <n v="5200"/>
    <n v="31200"/>
  </r>
  <r>
    <s v="MR07898"/>
    <x v="0"/>
    <x v="2959"/>
    <n v="0"/>
    <x v="12"/>
    <x v="12"/>
    <s v="UN"/>
    <n v="36"/>
    <n v="12"/>
    <n v="1400"/>
    <n v="16800"/>
  </r>
  <r>
    <s v="MR07899"/>
    <x v="0"/>
    <x v="2960"/>
    <n v="0"/>
    <x v="12"/>
    <x v="12"/>
    <s v="UN"/>
    <n v="36"/>
    <n v="2"/>
    <n v="28800"/>
    <n v="57600"/>
  </r>
  <r>
    <s v="MR07900"/>
    <x v="0"/>
    <x v="2961"/>
    <n v="0"/>
    <x v="6"/>
    <x v="6"/>
    <s v="UN"/>
    <n v="36"/>
    <n v="2"/>
    <n v="5600"/>
    <n v="11200"/>
  </r>
  <r>
    <s v="MR07901"/>
    <x v="0"/>
    <x v="2962"/>
    <n v="0"/>
    <x v="8"/>
    <x v="8"/>
    <s v="UN"/>
    <n v="36"/>
    <n v="1"/>
    <n v="73000"/>
    <n v="73000"/>
  </r>
  <r>
    <s v="MR07907"/>
    <x v="0"/>
    <x v="2963"/>
    <n v="0"/>
    <x v="5"/>
    <x v="5"/>
    <s v="UN"/>
    <n v="36"/>
    <n v="1"/>
    <n v="1670894.79"/>
    <n v="1670894.79"/>
  </r>
  <r>
    <s v="MR07922"/>
    <x v="0"/>
    <x v="2964"/>
    <n v="0"/>
    <x v="8"/>
    <x v="8"/>
    <s v="UN"/>
    <n v="36"/>
    <n v="1"/>
    <n v="64350"/>
    <n v="64350"/>
  </r>
  <r>
    <s v="MR07926"/>
    <x v="0"/>
    <x v="2965"/>
    <n v="0"/>
    <x v="0"/>
    <x v="0"/>
    <s v="UN"/>
    <n v="36"/>
    <n v="2"/>
    <n v="70000"/>
    <n v="140000"/>
  </r>
  <r>
    <s v="MR07928"/>
    <x v="0"/>
    <x v="2966"/>
    <n v="0"/>
    <x v="4"/>
    <x v="4"/>
    <s v="UN"/>
    <n v="36"/>
    <n v="1"/>
    <n v="2551586.7940000002"/>
    <n v="2551586.7940000002"/>
  </r>
  <r>
    <s v="MR07929"/>
    <x v="0"/>
    <x v="2967"/>
    <n v="0"/>
    <x v="2"/>
    <x v="2"/>
    <s v="UN"/>
    <n v="36"/>
    <n v="1"/>
    <n v="1310231.6780000001"/>
    <n v="1310231.6780000001"/>
  </r>
  <r>
    <s v="MR07935"/>
    <x v="0"/>
    <x v="2968"/>
    <n v="0"/>
    <x v="4"/>
    <x v="4"/>
    <s v="UN"/>
    <n v="36"/>
    <n v="1"/>
    <n v="1513334"/>
    <n v="1513334"/>
  </r>
  <r>
    <s v="MR07936"/>
    <x v="0"/>
    <x v="2969"/>
    <n v="0"/>
    <x v="4"/>
    <x v="4"/>
    <s v="UN"/>
    <n v="36"/>
    <n v="5"/>
    <n v="10300"/>
    <n v="51500"/>
  </r>
  <r>
    <s v="MR07941"/>
    <x v="0"/>
    <x v="2970"/>
    <n v="0"/>
    <x v="0"/>
    <x v="0"/>
    <s v="UN"/>
    <n v="36"/>
    <n v="1"/>
    <n v="17100"/>
    <n v="17100"/>
  </r>
  <r>
    <s v="MR07942"/>
    <x v="0"/>
    <x v="2971"/>
    <n v="0"/>
    <x v="7"/>
    <x v="7"/>
    <s v="UN"/>
    <n v="36"/>
    <n v="2"/>
    <n v="66900"/>
    <n v="133800"/>
  </r>
  <r>
    <s v="MR07943"/>
    <x v="0"/>
    <x v="2972"/>
    <n v="0"/>
    <x v="24"/>
    <x v="24"/>
    <s v="UN"/>
    <n v="36"/>
    <n v="4"/>
    <n v="6931.857"/>
    <n v="27727.428"/>
  </r>
  <r>
    <s v="MR07944"/>
    <x v="0"/>
    <x v="2973"/>
    <n v="0"/>
    <x v="24"/>
    <x v="24"/>
    <s v="UN"/>
    <n v="36"/>
    <n v="6"/>
    <n v="4193.2830000000004"/>
    <n v="25159.698000000004"/>
  </r>
  <r>
    <s v="MR07945"/>
    <x v="0"/>
    <x v="2974"/>
    <n v="0"/>
    <x v="24"/>
    <x v="24"/>
    <s v="UN"/>
    <n v="36"/>
    <n v="3"/>
    <n v="4228.8459999999995"/>
    <n v="12686.537999999999"/>
  </r>
  <r>
    <s v="MR07946"/>
    <x v="0"/>
    <x v="2975"/>
    <n v="0"/>
    <x v="24"/>
    <x v="24"/>
    <s v="UN"/>
    <n v="36"/>
    <n v="9"/>
    <n v="13950"/>
    <n v="125550"/>
  </r>
  <r>
    <s v="MR07951"/>
    <x v="0"/>
    <x v="2976"/>
    <n v="0"/>
    <x v="14"/>
    <x v="14"/>
    <s v="UN"/>
    <n v="36"/>
    <n v="1"/>
    <n v="460000"/>
    <n v="460000"/>
  </r>
  <r>
    <s v="MR07952"/>
    <x v="0"/>
    <x v="2977"/>
    <n v="0"/>
    <x v="14"/>
    <x v="14"/>
    <s v="UN"/>
    <n v="36"/>
    <n v="1"/>
    <n v="1200000"/>
    <n v="1200000"/>
  </r>
  <r>
    <s v="MR07966"/>
    <x v="0"/>
    <x v="2978"/>
    <n v="0"/>
    <x v="6"/>
    <x v="6"/>
    <s v="UN"/>
    <n v="36"/>
    <n v="2"/>
    <n v="1700"/>
    <n v="3400"/>
  </r>
  <r>
    <s v="MR07967"/>
    <x v="0"/>
    <x v="2979"/>
    <n v="0"/>
    <x v="6"/>
    <x v="6"/>
    <s v="UN"/>
    <n v="36"/>
    <n v="5"/>
    <n v="25000"/>
    <n v="125000"/>
  </r>
  <r>
    <s v="MR07970"/>
    <x v="0"/>
    <x v="2980"/>
    <n v="0"/>
    <x v="12"/>
    <x v="12"/>
    <s v="UN"/>
    <n v="36"/>
    <n v="1"/>
    <n v="41737"/>
    <n v="41737"/>
  </r>
  <r>
    <s v="MR07971"/>
    <x v="0"/>
    <x v="2981"/>
    <n v="0"/>
    <x v="12"/>
    <x v="12"/>
    <s v="UN"/>
    <n v="36"/>
    <n v="2"/>
    <n v="23562"/>
    <n v="47124"/>
  </r>
  <r>
    <s v="MR07974"/>
    <x v="0"/>
    <x v="2982"/>
    <n v="0"/>
    <x v="5"/>
    <x v="5"/>
    <s v="UN"/>
    <n v="36"/>
    <n v="3"/>
    <n v="268900"/>
    <n v="806700"/>
  </r>
  <r>
    <s v="MR07976"/>
    <x v="0"/>
    <x v="2983"/>
    <n v="0"/>
    <x v="12"/>
    <x v="12"/>
    <s v="UN"/>
    <n v="36"/>
    <n v="1"/>
    <n v="8800"/>
    <n v="8800"/>
  </r>
  <r>
    <s v="MR07977"/>
    <x v="0"/>
    <x v="2984"/>
    <n v="0"/>
    <x v="21"/>
    <x v="21"/>
    <s v="UN"/>
    <n v="36"/>
    <n v="1"/>
    <n v="1278230"/>
    <n v="1278230"/>
  </r>
  <r>
    <s v="MR07980"/>
    <x v="0"/>
    <x v="2985"/>
    <n v="0"/>
    <x v="0"/>
    <x v="0"/>
    <s v="UN"/>
    <n v="36"/>
    <n v="1"/>
    <n v="316271.19699999999"/>
    <n v="316271.19699999999"/>
  </r>
  <r>
    <s v="MR07981"/>
    <x v="0"/>
    <x v="2986"/>
    <n v="0"/>
    <x v="0"/>
    <x v="0"/>
    <s v="UN"/>
    <n v="36"/>
    <n v="10"/>
    <n v="3977"/>
    <n v="39770"/>
  </r>
  <r>
    <s v="MR07983"/>
    <x v="0"/>
    <x v="2987"/>
    <n v="0"/>
    <x v="0"/>
    <x v="0"/>
    <s v="UN"/>
    <n v="36"/>
    <n v="11"/>
    <n v="15392.114"/>
    <n v="169313.25399999999"/>
  </r>
  <r>
    <s v="MR07984"/>
    <x v="0"/>
    <x v="2988"/>
    <n v="0"/>
    <x v="0"/>
    <x v="0"/>
    <s v="UN"/>
    <n v="36"/>
    <n v="3"/>
    <n v="4175.0429999999997"/>
    <n v="12525.128999999999"/>
  </r>
  <r>
    <s v="MR07985"/>
    <x v="0"/>
    <x v="2989"/>
    <n v="0"/>
    <x v="12"/>
    <x v="12"/>
    <s v="UN"/>
    <n v="36"/>
    <n v="2"/>
    <n v="117653.31"/>
    <n v="235306.62"/>
  </r>
  <r>
    <s v="MR07986"/>
    <x v="0"/>
    <x v="2990"/>
    <n v="0"/>
    <x v="12"/>
    <x v="12"/>
    <s v="UN"/>
    <n v="36"/>
    <n v="2"/>
    <n v="92355"/>
    <n v="184710"/>
  </r>
  <r>
    <s v="MR07987"/>
    <x v="0"/>
    <x v="2991"/>
    <n v="0"/>
    <x v="12"/>
    <x v="12"/>
    <s v="UN"/>
    <n v="36"/>
    <n v="1"/>
    <n v="3306076.6"/>
    <n v="3306076.6"/>
  </r>
  <r>
    <s v="MR07988"/>
    <x v="0"/>
    <x v="2992"/>
    <n v="0"/>
    <x v="12"/>
    <x v="12"/>
    <s v="UN"/>
    <n v="36"/>
    <n v="1"/>
    <n v="3288842.9"/>
    <n v="3288842.9"/>
  </r>
  <r>
    <s v="MR07991"/>
    <x v="0"/>
    <x v="2993"/>
    <n v="0"/>
    <x v="0"/>
    <x v="0"/>
    <s v="UN"/>
    <n v="36"/>
    <n v="10"/>
    <n v="9146.76"/>
    <n v="91467.6"/>
  </r>
  <r>
    <s v="MR07992"/>
    <x v="0"/>
    <x v="2994"/>
    <n v="0"/>
    <x v="0"/>
    <x v="0"/>
    <s v="UN"/>
    <n v="36"/>
    <n v="8"/>
    <n v="9654.91"/>
    <n v="77239.28"/>
  </r>
  <r>
    <s v="MR07994"/>
    <x v="0"/>
    <x v="2995"/>
    <n v="0"/>
    <x v="1"/>
    <x v="1"/>
    <s v="UN"/>
    <n v="36"/>
    <n v="1"/>
    <n v="613072.87300000002"/>
    <n v="613072.87300000002"/>
  </r>
  <r>
    <s v="MR07995"/>
    <x v="0"/>
    <x v="2996"/>
    <n v="0"/>
    <x v="1"/>
    <x v="1"/>
    <s v="UN"/>
    <n v="36"/>
    <n v="4"/>
    <n v="599660.13300000003"/>
    <n v="2398640.5320000001"/>
  </r>
  <r>
    <s v="MR07996"/>
    <x v="0"/>
    <x v="2997"/>
    <n v="0"/>
    <x v="1"/>
    <x v="1"/>
    <s v="UN"/>
    <n v="36"/>
    <n v="2"/>
    <n v="2565746.3390000002"/>
    <n v="5131492.6780000003"/>
  </r>
  <r>
    <s v="MR07997"/>
    <x v="0"/>
    <x v="2998"/>
    <n v="0"/>
    <x v="5"/>
    <x v="5"/>
    <s v="UN"/>
    <n v="36"/>
    <n v="2"/>
    <n v="592953.76300000004"/>
    <n v="1185907.5260000001"/>
  </r>
  <r>
    <s v="MR07999"/>
    <x v="0"/>
    <x v="2999"/>
    <n v="0"/>
    <x v="8"/>
    <x v="8"/>
    <s v="UN"/>
    <n v="36"/>
    <n v="2"/>
    <n v="45000"/>
    <n v="90000"/>
  </r>
  <r>
    <s v="MR08000"/>
    <x v="0"/>
    <x v="3000"/>
    <n v="0"/>
    <x v="8"/>
    <x v="8"/>
    <s v="UN"/>
    <n v="36"/>
    <n v="1"/>
    <n v="23650"/>
    <n v="23650"/>
  </r>
  <r>
    <s v="MR08003"/>
    <x v="0"/>
    <x v="3001"/>
    <n v="0"/>
    <x v="6"/>
    <x v="6"/>
    <s v="UN"/>
    <n v="36"/>
    <n v="20"/>
    <n v="1400"/>
    <n v="28000"/>
  </r>
  <r>
    <s v="MR08004"/>
    <x v="0"/>
    <x v="3002"/>
    <n v="0"/>
    <x v="12"/>
    <x v="12"/>
    <s v="UN"/>
    <n v="36"/>
    <n v="2"/>
    <n v="34000"/>
    <n v="68000"/>
  </r>
  <r>
    <s v="MR08005"/>
    <x v="0"/>
    <x v="3003"/>
    <n v="0"/>
    <x v="0"/>
    <x v="0"/>
    <s v="UN"/>
    <n v="36"/>
    <n v="1"/>
    <n v="502236"/>
    <n v="502236"/>
  </r>
  <r>
    <s v="MR08014"/>
    <x v="0"/>
    <x v="3004"/>
    <n v="0"/>
    <x v="0"/>
    <x v="0"/>
    <s v="UN"/>
    <n v="36"/>
    <n v="1"/>
    <n v="1061947"/>
    <n v="1061947"/>
  </r>
  <r>
    <s v="MR08015"/>
    <x v="0"/>
    <x v="3005"/>
    <n v="0"/>
    <x v="4"/>
    <x v="4"/>
    <s v="UN"/>
    <n v="36"/>
    <n v="3"/>
    <n v="22857"/>
    <n v="68571"/>
  </r>
  <r>
    <s v="MR08016"/>
    <x v="0"/>
    <x v="3006"/>
    <n v="0"/>
    <x v="4"/>
    <x v="4"/>
    <s v="UN"/>
    <n v="36"/>
    <n v="2"/>
    <n v="4000"/>
    <n v="8000"/>
  </r>
  <r>
    <s v="MR08019"/>
    <x v="0"/>
    <x v="3007"/>
    <n v="0"/>
    <x v="12"/>
    <x v="12"/>
    <s v="UN"/>
    <n v="36"/>
    <n v="2"/>
    <n v="22405"/>
    <n v="44810"/>
  </r>
  <r>
    <s v="MR08022"/>
    <x v="0"/>
    <x v="3008"/>
    <n v="0"/>
    <x v="12"/>
    <x v="12"/>
    <s v="UN"/>
    <n v="36"/>
    <n v="4"/>
    <n v="47870"/>
    <n v="191480"/>
  </r>
  <r>
    <s v="MR08023"/>
    <x v="0"/>
    <x v="3009"/>
    <n v="0"/>
    <x v="21"/>
    <x v="21"/>
    <s v="UN"/>
    <n v="36"/>
    <n v="2"/>
    <n v="352000"/>
    <n v="704000"/>
  </r>
  <r>
    <s v="MR08024"/>
    <x v="0"/>
    <x v="3010"/>
    <n v="0"/>
    <x v="12"/>
    <x v="12"/>
    <s v="UN"/>
    <n v="36"/>
    <n v="6"/>
    <n v="62880.928"/>
    <n v="377285.56799999997"/>
  </r>
  <r>
    <s v="MR08025"/>
    <x v="0"/>
    <x v="3011"/>
    <n v="0"/>
    <x v="5"/>
    <x v="5"/>
    <s v="UN"/>
    <n v="36"/>
    <n v="3"/>
    <n v="661904.57499999995"/>
    <n v="1985713.7249999999"/>
  </r>
  <r>
    <s v="MR08028"/>
    <x v="0"/>
    <x v="3012"/>
    <n v="0"/>
    <x v="17"/>
    <x v="17"/>
    <s v="UN"/>
    <n v="36"/>
    <n v="1"/>
    <n v="29512.795999999998"/>
    <n v="29512.795999999998"/>
  </r>
  <r>
    <s v="MR08029"/>
    <x v="0"/>
    <x v="3013"/>
    <n v="0"/>
    <x v="17"/>
    <x v="17"/>
    <s v="UN"/>
    <n v="36"/>
    <n v="1"/>
    <n v="1830417.88"/>
    <n v="1830417.88"/>
  </r>
  <r>
    <s v="MR08030"/>
    <x v="0"/>
    <x v="3014"/>
    <n v="0"/>
    <x v="17"/>
    <x v="17"/>
    <s v="UN"/>
    <n v="36"/>
    <n v="1"/>
    <n v="534702.55799999996"/>
    <n v="534702.55799999996"/>
  </r>
  <r>
    <s v="MR08033"/>
    <x v="0"/>
    <x v="3015"/>
    <n v="0"/>
    <x v="17"/>
    <x v="17"/>
    <s v="UN"/>
    <n v="36"/>
    <n v="1"/>
    <n v="2516676.4169999999"/>
    <n v="2516676.4169999999"/>
  </r>
  <r>
    <s v="MR08036"/>
    <x v="0"/>
    <x v="3016"/>
    <n v="0"/>
    <x v="12"/>
    <x v="12"/>
    <s v="UN"/>
    <n v="36"/>
    <n v="1"/>
    <n v="163406"/>
    <n v="163406"/>
  </r>
  <r>
    <s v="MR08037"/>
    <x v="0"/>
    <x v="3017"/>
    <n v="0"/>
    <x v="12"/>
    <x v="12"/>
    <s v="UN"/>
    <n v="36"/>
    <n v="1"/>
    <n v="3682819.622"/>
    <n v="3682819.622"/>
  </r>
  <r>
    <s v="MR08038"/>
    <x v="0"/>
    <x v="3018"/>
    <n v="0"/>
    <x v="12"/>
    <x v="12"/>
    <s v="UN"/>
    <n v="36"/>
    <n v="1"/>
    <n v="1140153.6040000001"/>
    <n v="1140153.6040000001"/>
  </r>
  <r>
    <s v="MR08039"/>
    <x v="0"/>
    <x v="3019"/>
    <n v="0"/>
    <x v="0"/>
    <x v="0"/>
    <s v="UN"/>
    <n v="36"/>
    <n v="8"/>
    <n v="18000"/>
    <n v="144000"/>
  </r>
  <r>
    <s v="MR08044"/>
    <x v="0"/>
    <x v="3020"/>
    <n v="0"/>
    <x v="17"/>
    <x v="17"/>
    <s v="UN"/>
    <n v="36"/>
    <n v="3"/>
    <n v="33038.78"/>
    <n v="99116.34"/>
  </r>
  <r>
    <s v="MR08046"/>
    <x v="0"/>
    <x v="3021"/>
    <n v="0"/>
    <x v="17"/>
    <x v="17"/>
    <s v="UN"/>
    <n v="36"/>
    <n v="1"/>
    <n v="755409.22"/>
    <n v="755409.22"/>
  </r>
  <r>
    <s v="MR08047"/>
    <x v="0"/>
    <x v="3022"/>
    <n v="0"/>
    <x v="17"/>
    <x v="17"/>
    <s v="UN"/>
    <n v="36"/>
    <n v="1"/>
    <n v="755409.22"/>
    <n v="755409.22"/>
  </r>
  <r>
    <s v="MR08050"/>
    <x v="0"/>
    <x v="3023"/>
    <n v="0"/>
    <x v="9"/>
    <x v="9"/>
    <s v="UN"/>
    <n v="36"/>
    <n v="1"/>
    <n v="9087109.0800000001"/>
    <n v="9087109.0800000001"/>
  </r>
  <r>
    <s v="MR08055"/>
    <x v="0"/>
    <x v="3024"/>
    <n v="0"/>
    <x v="14"/>
    <x v="14"/>
    <s v="UN"/>
    <n v="36"/>
    <n v="1"/>
    <n v="465666.28899999999"/>
    <n v="465666.28899999999"/>
  </r>
  <r>
    <s v="MR08056"/>
    <x v="0"/>
    <x v="3025"/>
    <n v="0"/>
    <x v="14"/>
    <x v="14"/>
    <s v="UN"/>
    <n v="36"/>
    <n v="1"/>
    <n v="438532.087"/>
    <n v="438532.087"/>
  </r>
  <r>
    <s v="MR08057"/>
    <x v="0"/>
    <x v="3026"/>
    <n v="0"/>
    <x v="14"/>
    <x v="14"/>
    <s v="UN"/>
    <n v="36"/>
    <n v="1"/>
    <n v="907734.86600000004"/>
    <n v="907734.86600000004"/>
  </r>
  <r>
    <s v="MR08058"/>
    <x v="0"/>
    <x v="3027"/>
    <n v="0"/>
    <x v="14"/>
    <x v="14"/>
    <s v="UN"/>
    <n v="36"/>
    <n v="1"/>
    <n v="441982.11"/>
    <n v="441982.11"/>
  </r>
  <r>
    <s v="MR08061"/>
    <x v="0"/>
    <x v="3028"/>
    <n v="0"/>
    <x v="1"/>
    <x v="1"/>
    <s v="UN"/>
    <n v="36"/>
    <n v="1"/>
    <n v="254853.003"/>
    <n v="254853.003"/>
  </r>
  <r>
    <s v="MR08062"/>
    <x v="0"/>
    <x v="3029"/>
    <n v="0"/>
    <x v="1"/>
    <x v="1"/>
    <s v="UN"/>
    <n v="36"/>
    <n v="1"/>
    <n v="207932.723"/>
    <n v="207932.723"/>
  </r>
  <r>
    <s v="MR08063"/>
    <x v="0"/>
    <x v="3030"/>
    <n v="0"/>
    <x v="1"/>
    <x v="1"/>
    <s v="UN"/>
    <n v="36"/>
    <n v="2"/>
    <n v="440809.10600000003"/>
    <n v="881618.21200000006"/>
  </r>
  <r>
    <s v="MR08064"/>
    <x v="0"/>
    <x v="3031"/>
    <n v="0"/>
    <x v="14"/>
    <x v="14"/>
    <s v="UN"/>
    <n v="36"/>
    <n v="2"/>
    <n v="290000"/>
    <n v="580000"/>
  </r>
  <r>
    <s v="MR08067"/>
    <x v="0"/>
    <x v="3032"/>
    <n v="0"/>
    <x v="0"/>
    <x v="0"/>
    <s v="UN"/>
    <n v="36"/>
    <n v="3"/>
    <n v="326666.66700000002"/>
    <n v="980000.00100000005"/>
  </r>
  <r>
    <s v="MR08068"/>
    <x v="0"/>
    <x v="3033"/>
    <n v="0"/>
    <x v="12"/>
    <x v="12"/>
    <s v="UN"/>
    <n v="36"/>
    <n v="6"/>
    <n v="27828"/>
    <n v="166968"/>
  </r>
  <r>
    <s v="MR08070"/>
    <x v="0"/>
    <x v="3034"/>
    <n v="0"/>
    <x v="1"/>
    <x v="1"/>
    <s v="UN"/>
    <n v="36"/>
    <n v="2"/>
    <n v="305281"/>
    <n v="610562"/>
  </r>
  <r>
    <s v="MR08074"/>
    <x v="0"/>
    <x v="3035"/>
    <n v="0"/>
    <x v="8"/>
    <x v="8"/>
    <s v="UN"/>
    <n v="36"/>
    <n v="1"/>
    <n v="90400"/>
    <n v="90400"/>
  </r>
  <r>
    <s v="MR08075"/>
    <x v="0"/>
    <x v="3036"/>
    <n v="0"/>
    <x v="8"/>
    <x v="8"/>
    <s v="UN"/>
    <n v="36"/>
    <n v="1"/>
    <n v="81600"/>
    <n v="81600"/>
  </r>
  <r>
    <s v="MR08077"/>
    <x v="0"/>
    <x v="3037"/>
    <n v="0"/>
    <x v="22"/>
    <x v="22"/>
    <s v="UN"/>
    <n v="36"/>
    <n v="1"/>
    <n v="6966.6670000000004"/>
    <n v="6966.6670000000004"/>
  </r>
  <r>
    <s v="MR08080"/>
    <x v="0"/>
    <x v="3038"/>
    <n v="0"/>
    <x v="1"/>
    <x v="1"/>
    <s v="UN"/>
    <n v="36"/>
    <n v="1"/>
    <n v="34000"/>
    <n v="34000"/>
  </r>
  <r>
    <s v="MR08081"/>
    <x v="0"/>
    <x v="3039"/>
    <n v="0"/>
    <x v="5"/>
    <x v="5"/>
    <s v="UN"/>
    <n v="36"/>
    <n v="2"/>
    <n v="416000"/>
    <n v="832000"/>
  </r>
  <r>
    <s v="MR08082"/>
    <x v="0"/>
    <x v="3040"/>
    <n v="0"/>
    <x v="8"/>
    <x v="8"/>
    <s v="UN"/>
    <n v="36"/>
    <n v="3"/>
    <n v="38000"/>
    <n v="114000"/>
  </r>
  <r>
    <s v="MR08087"/>
    <x v="0"/>
    <x v="3041"/>
    <n v="0"/>
    <x v="4"/>
    <x v="4"/>
    <s v="UN"/>
    <n v="36"/>
    <n v="1"/>
    <n v="107283.26700000001"/>
    <n v="107283.26700000001"/>
  </r>
  <r>
    <s v="MR08088"/>
    <x v="0"/>
    <x v="3042"/>
    <n v="0"/>
    <x v="4"/>
    <x v="4"/>
    <s v="UN"/>
    <n v="36"/>
    <n v="2"/>
    <n v="110524.34299999999"/>
    <n v="221048.68599999999"/>
  </r>
  <r>
    <s v="MR08090"/>
    <x v="0"/>
    <x v="3043"/>
    <n v="0"/>
    <x v="4"/>
    <x v="4"/>
    <s v="UN"/>
    <n v="36"/>
    <n v="3"/>
    <n v="22323.367999999999"/>
    <n v="66970.103999999992"/>
  </r>
  <r>
    <s v="MR08096"/>
    <x v="0"/>
    <x v="3044"/>
    <n v="0"/>
    <x v="12"/>
    <x v="12"/>
    <s v="UN"/>
    <n v="36"/>
    <n v="4"/>
    <n v="9200"/>
    <n v="36800"/>
  </r>
  <r>
    <s v="MR08097"/>
    <x v="0"/>
    <x v="3045"/>
    <n v="0"/>
    <x v="0"/>
    <x v="0"/>
    <s v="UN"/>
    <n v="36"/>
    <n v="12"/>
    <n v="25000"/>
    <n v="300000"/>
  </r>
  <r>
    <s v="MR08100"/>
    <x v="0"/>
    <x v="3046"/>
    <n v="0"/>
    <x v="0"/>
    <x v="0"/>
    <s v="UN"/>
    <n v="36"/>
    <n v="4"/>
    <n v="206666.66699999999"/>
    <n v="826666.66799999995"/>
  </r>
  <r>
    <s v="MR08102"/>
    <x v="0"/>
    <x v="3047"/>
    <n v="0"/>
    <x v="6"/>
    <x v="6"/>
    <s v="UN"/>
    <n v="36"/>
    <n v="2"/>
    <n v="9300"/>
    <n v="18600"/>
  </r>
  <r>
    <s v="MR08104"/>
    <x v="0"/>
    <x v="3048"/>
    <n v="0"/>
    <x v="1"/>
    <x v="1"/>
    <s v="UN"/>
    <n v="36"/>
    <n v="1"/>
    <n v="390000"/>
    <n v="390000"/>
  </r>
  <r>
    <s v="MR08108"/>
    <x v="0"/>
    <x v="3049"/>
    <n v="0"/>
    <x v="0"/>
    <x v="0"/>
    <s v="UN"/>
    <n v="36"/>
    <n v="1"/>
    <n v="239886.696"/>
    <n v="239886.696"/>
  </r>
  <r>
    <s v="MR08109"/>
    <x v="0"/>
    <x v="3049"/>
    <n v="0"/>
    <x v="0"/>
    <x v="0"/>
    <s v="UN"/>
    <n v="36"/>
    <n v="5"/>
    <n v="239886.696"/>
    <n v="1199433.48"/>
  </r>
  <r>
    <s v="MR08114"/>
    <x v="0"/>
    <x v="3050"/>
    <n v="0"/>
    <x v="2"/>
    <x v="2"/>
    <s v="UN"/>
    <n v="36"/>
    <n v="4"/>
    <n v="153156.913"/>
    <n v="612627.652"/>
  </r>
  <r>
    <s v="MR08115"/>
    <x v="0"/>
    <x v="3051"/>
    <n v="0"/>
    <x v="2"/>
    <x v="2"/>
    <s v="UN"/>
    <n v="36"/>
    <n v="3"/>
    <n v="174881.63399999999"/>
    <n v="524644.902"/>
  </r>
  <r>
    <s v="MR08117"/>
    <x v="0"/>
    <x v="3052"/>
    <n v="0"/>
    <x v="12"/>
    <x v="12"/>
    <s v="UN"/>
    <n v="36"/>
    <n v="9"/>
    <n v="12000"/>
    <n v="108000"/>
  </r>
  <r>
    <s v="MR08118"/>
    <x v="0"/>
    <x v="3053"/>
    <n v="0"/>
    <x v="1"/>
    <x v="1"/>
    <s v="UN"/>
    <n v="36"/>
    <n v="3"/>
    <n v="9800"/>
    <n v="29400"/>
  </r>
  <r>
    <s v="MR08119"/>
    <x v="0"/>
    <x v="3054"/>
    <n v="0"/>
    <x v="1"/>
    <x v="1"/>
    <s v="UN"/>
    <n v="36"/>
    <n v="1"/>
    <n v="272125"/>
    <n v="272125"/>
  </r>
  <r>
    <s v="MR08120"/>
    <x v="0"/>
    <x v="3055"/>
    <n v="0"/>
    <x v="8"/>
    <x v="8"/>
    <s v="UN"/>
    <n v="36"/>
    <n v="1"/>
    <n v="32000"/>
    <n v="32000"/>
  </r>
  <r>
    <s v="MR08121"/>
    <x v="0"/>
    <x v="3056"/>
    <n v="0"/>
    <x v="20"/>
    <x v="20"/>
    <s v="UN"/>
    <n v="36"/>
    <n v="1"/>
    <n v="259758"/>
    <n v="259758"/>
  </r>
  <r>
    <s v="MR08122"/>
    <x v="0"/>
    <x v="3057"/>
    <n v="0"/>
    <x v="20"/>
    <x v="20"/>
    <s v="UN"/>
    <n v="36"/>
    <n v="1"/>
    <n v="1765770"/>
    <n v="1765770"/>
  </r>
  <r>
    <s v="MR08124"/>
    <x v="0"/>
    <x v="3058"/>
    <n v="0"/>
    <x v="4"/>
    <x v="4"/>
    <s v="UN"/>
    <n v="36"/>
    <n v="2"/>
    <n v="24950"/>
    <n v="49900"/>
  </r>
  <r>
    <s v="MR08129"/>
    <x v="0"/>
    <x v="3059"/>
    <n v="0"/>
    <x v="6"/>
    <x v="6"/>
    <s v="UN"/>
    <n v="36"/>
    <n v="2"/>
    <n v="1800"/>
    <n v="3600"/>
  </r>
  <r>
    <s v="MR08130"/>
    <x v="0"/>
    <x v="3060"/>
    <n v="0"/>
    <x v="6"/>
    <x v="6"/>
    <s v="UN"/>
    <n v="36"/>
    <n v="4"/>
    <n v="10900"/>
    <n v="43600"/>
  </r>
  <r>
    <s v="MR08131"/>
    <x v="0"/>
    <x v="3061"/>
    <n v="0"/>
    <x v="12"/>
    <x v="12"/>
    <s v="UN"/>
    <n v="36"/>
    <n v="1"/>
    <n v="1"/>
    <n v="1"/>
  </r>
  <r>
    <s v="MR08134"/>
    <x v="0"/>
    <x v="3062"/>
    <n v="0"/>
    <x v="4"/>
    <x v="4"/>
    <s v="UN"/>
    <n v="36"/>
    <n v="1"/>
    <n v="992666.66700000002"/>
    <n v="992666.66700000002"/>
  </r>
  <r>
    <s v="MR08137"/>
    <x v="0"/>
    <x v="3063"/>
    <n v="0"/>
    <x v="20"/>
    <x v="20"/>
    <s v="UN"/>
    <n v="36"/>
    <n v="40"/>
    <n v="138592"/>
    <n v="5543680"/>
  </r>
  <r>
    <s v="MR08138"/>
    <x v="0"/>
    <x v="3064"/>
    <n v="0"/>
    <x v="20"/>
    <x v="20"/>
    <s v="UN"/>
    <n v="36"/>
    <n v="4"/>
    <n v="22113"/>
    <n v="88452"/>
  </r>
  <r>
    <s v="MR08139"/>
    <x v="0"/>
    <x v="3065"/>
    <n v="0"/>
    <x v="20"/>
    <x v="20"/>
    <s v="UN"/>
    <n v="36"/>
    <n v="4"/>
    <n v="102616"/>
    <n v="410464"/>
  </r>
  <r>
    <s v="MR08147"/>
    <x v="0"/>
    <x v="3066"/>
    <n v="0"/>
    <x v="5"/>
    <x v="5"/>
    <s v="UN"/>
    <n v="36"/>
    <n v="2"/>
    <n v="88732"/>
    <n v="177464"/>
  </r>
  <r>
    <s v="MR08150"/>
    <x v="0"/>
    <x v="3067"/>
    <n v="0"/>
    <x v="22"/>
    <x v="22"/>
    <s v="UN"/>
    <n v="36"/>
    <n v="1"/>
    <n v="32000"/>
    <n v="32000"/>
  </r>
  <r>
    <s v="MR08154"/>
    <x v="0"/>
    <x v="3068"/>
    <n v="0"/>
    <x v="7"/>
    <x v="7"/>
    <s v="UN"/>
    <n v="36"/>
    <n v="10"/>
    <n v="1013"/>
    <n v="10130"/>
  </r>
  <r>
    <s v="MR08156"/>
    <x v="0"/>
    <x v="3069"/>
    <n v="0"/>
    <x v="1"/>
    <x v="1"/>
    <s v="UN"/>
    <n v="36"/>
    <n v="3"/>
    <n v="108000"/>
    <n v="324000"/>
  </r>
  <r>
    <s v="MR08166"/>
    <x v="0"/>
    <x v="3070"/>
    <n v="0"/>
    <x v="8"/>
    <x v="8"/>
    <s v="UN"/>
    <n v="36"/>
    <n v="1"/>
    <n v="90000"/>
    <n v="90000"/>
  </r>
  <r>
    <s v="MR08178"/>
    <x v="0"/>
    <x v="3071"/>
    <n v="0"/>
    <x v="12"/>
    <x v="12"/>
    <s v="UN"/>
    <n v="36"/>
    <n v="2"/>
    <n v="8500"/>
    <n v="17000"/>
  </r>
  <r>
    <s v="MR08182"/>
    <x v="0"/>
    <x v="3072"/>
    <n v="0"/>
    <x v="0"/>
    <x v="0"/>
    <s v="UN"/>
    <n v="36"/>
    <n v="2"/>
    <n v="70267.675000000003"/>
    <n v="140535.35"/>
  </r>
  <r>
    <s v="MR08185"/>
    <x v="0"/>
    <x v="3073"/>
    <n v="0"/>
    <x v="8"/>
    <x v="8"/>
    <s v="UN"/>
    <n v="36"/>
    <n v="2"/>
    <n v="9950"/>
    <n v="19900"/>
  </r>
  <r>
    <s v="MR08187"/>
    <x v="0"/>
    <x v="3074"/>
    <n v="0"/>
    <x v="6"/>
    <x v="6"/>
    <s v="UN"/>
    <n v="36"/>
    <n v="3"/>
    <n v="1750"/>
    <n v="5250"/>
  </r>
  <r>
    <s v="MR08190"/>
    <x v="0"/>
    <x v="3075"/>
    <n v="0"/>
    <x v="12"/>
    <x v="12"/>
    <s v="UN"/>
    <n v="36"/>
    <n v="2"/>
    <n v="73650"/>
    <n v="147300"/>
  </r>
  <r>
    <s v="MR08193"/>
    <x v="0"/>
    <x v="3076"/>
    <n v="0"/>
    <x v="0"/>
    <x v="0"/>
    <s v="UN"/>
    <n v="36"/>
    <n v="1"/>
    <n v="390000"/>
    <n v="390000"/>
  </r>
  <r>
    <s v="MR08194"/>
    <x v="0"/>
    <x v="3077"/>
    <n v="0"/>
    <x v="5"/>
    <x v="5"/>
    <s v="UN"/>
    <n v="36"/>
    <n v="1"/>
    <n v="323329"/>
    <n v="323329"/>
  </r>
  <r>
    <s v="MR08195"/>
    <x v="0"/>
    <x v="3078"/>
    <n v="0"/>
    <x v="17"/>
    <x v="17"/>
    <s v="UN"/>
    <n v="36"/>
    <n v="1"/>
    <n v="41000"/>
    <n v="41000"/>
  </r>
  <r>
    <s v="MR08206"/>
    <x v="0"/>
    <x v="3079"/>
    <n v="0"/>
    <x v="1"/>
    <x v="1"/>
    <s v="UN"/>
    <n v="36"/>
    <n v="5"/>
    <n v="4500"/>
    <n v="22500"/>
  </r>
  <r>
    <s v="MR08207"/>
    <x v="0"/>
    <x v="3080"/>
    <n v="0"/>
    <x v="1"/>
    <x v="1"/>
    <s v="UN"/>
    <n v="36"/>
    <n v="10"/>
    <n v="400"/>
    <n v="4000"/>
  </r>
  <r>
    <s v="MR08210"/>
    <x v="0"/>
    <x v="3081"/>
    <n v="0"/>
    <x v="6"/>
    <x v="6"/>
    <s v="UN"/>
    <n v="36"/>
    <n v="1"/>
    <n v="1900"/>
    <n v="1900"/>
  </r>
  <r>
    <s v="MR08211"/>
    <x v="0"/>
    <x v="3082"/>
    <n v="0"/>
    <x v="6"/>
    <x v="6"/>
    <s v="UN"/>
    <n v="36"/>
    <n v="1"/>
    <n v="2000"/>
    <n v="2000"/>
  </r>
  <r>
    <s v="MR08212"/>
    <x v="0"/>
    <x v="3083"/>
    <n v="0"/>
    <x v="6"/>
    <x v="6"/>
    <s v="UN"/>
    <n v="36"/>
    <n v="1"/>
    <n v="2300"/>
    <n v="2300"/>
  </r>
  <r>
    <s v="MR08214"/>
    <x v="0"/>
    <x v="3084"/>
    <n v="0"/>
    <x v="6"/>
    <x v="6"/>
    <s v="UN"/>
    <n v="36"/>
    <n v="200"/>
    <n v="600"/>
    <n v="120000"/>
  </r>
  <r>
    <s v="MR08236"/>
    <x v="0"/>
    <x v="3085"/>
    <n v="0"/>
    <x v="12"/>
    <x v="12"/>
    <s v="UN"/>
    <n v="36"/>
    <n v="2"/>
    <n v="7854"/>
    <n v="15708"/>
  </r>
  <r>
    <s v="MR08239"/>
    <x v="0"/>
    <x v="3086"/>
    <n v="0"/>
    <x v="22"/>
    <x v="22"/>
    <s v="UN"/>
    <n v="36"/>
    <n v="1"/>
    <n v="195000"/>
    <n v="195000"/>
  </r>
  <r>
    <s v="MR08240"/>
    <x v="0"/>
    <x v="3087"/>
    <n v="0"/>
    <x v="22"/>
    <x v="22"/>
    <s v="UN"/>
    <n v="36"/>
    <n v="1"/>
    <n v="67534"/>
    <n v="67534"/>
  </r>
  <r>
    <s v="MR08244"/>
    <x v="0"/>
    <x v="3088"/>
    <n v="0"/>
    <x v="1"/>
    <x v="1"/>
    <s v="UN"/>
    <n v="36"/>
    <n v="1"/>
    <n v="66360"/>
    <n v="66360"/>
  </r>
  <r>
    <s v="MR08245"/>
    <x v="0"/>
    <x v="3089"/>
    <n v="0"/>
    <x v="8"/>
    <x v="8"/>
    <s v="UN"/>
    <n v="36"/>
    <n v="1"/>
    <n v="193900"/>
    <n v="193900"/>
  </r>
  <r>
    <s v="MR08246"/>
    <x v="0"/>
    <x v="3090"/>
    <n v="0"/>
    <x v="1"/>
    <x v="1"/>
    <s v="UN"/>
    <n v="36"/>
    <n v="1"/>
    <n v="40437"/>
    <n v="40437"/>
  </r>
  <r>
    <s v="MR08247"/>
    <x v="0"/>
    <x v="3091"/>
    <n v="0"/>
    <x v="8"/>
    <x v="8"/>
    <s v="UN"/>
    <n v="36"/>
    <n v="1"/>
    <n v="24000"/>
    <n v="24000"/>
  </r>
  <r>
    <s v="MR08248"/>
    <x v="0"/>
    <x v="3092"/>
    <n v="0"/>
    <x v="8"/>
    <x v="8"/>
    <s v="UN"/>
    <n v="36"/>
    <n v="3"/>
    <n v="33900"/>
    <n v="101700"/>
  </r>
  <r>
    <s v="MR08250"/>
    <x v="0"/>
    <x v="3093"/>
    <n v="0"/>
    <x v="12"/>
    <x v="12"/>
    <s v="UN"/>
    <n v="36"/>
    <n v="2"/>
    <n v="29150"/>
    <n v="58300"/>
  </r>
  <r>
    <s v="MR08251"/>
    <x v="0"/>
    <x v="3094"/>
    <n v="0"/>
    <x v="1"/>
    <x v="1"/>
    <s v="UN"/>
    <n v="36"/>
    <n v="1"/>
    <n v="259530"/>
    <n v="259530"/>
  </r>
  <r>
    <s v="MR08252"/>
    <x v="0"/>
    <x v="3095"/>
    <n v="0"/>
    <x v="8"/>
    <x v="8"/>
    <s v="UN"/>
    <n v="36"/>
    <n v="2"/>
    <n v="130800"/>
    <n v="261600"/>
  </r>
  <r>
    <s v="MR08259"/>
    <x v="0"/>
    <x v="3096"/>
    <n v="0"/>
    <x v="8"/>
    <x v="8"/>
    <s v="UN"/>
    <n v="36"/>
    <n v="2"/>
    <n v="7200"/>
    <n v="14400"/>
  </r>
  <r>
    <s v="MR08261"/>
    <x v="0"/>
    <x v="3097"/>
    <n v="0"/>
    <x v="14"/>
    <x v="14"/>
    <s v="UN"/>
    <n v="36"/>
    <n v="1"/>
    <n v="378000"/>
    <n v="378000"/>
  </r>
  <r>
    <s v="MR08263"/>
    <x v="0"/>
    <x v="3098"/>
    <n v="0"/>
    <x v="17"/>
    <x v="17"/>
    <s v="UN"/>
    <n v="36"/>
    <n v="3"/>
    <n v="39000"/>
    <n v="117000"/>
  </r>
  <r>
    <s v="MR08264"/>
    <x v="0"/>
    <x v="3099"/>
    <n v="0"/>
    <x v="0"/>
    <x v="0"/>
    <s v="UN"/>
    <n v="36"/>
    <n v="1"/>
    <n v="425000"/>
    <n v="425000"/>
  </r>
  <r>
    <s v="MR08265"/>
    <x v="0"/>
    <x v="3100"/>
    <n v="0"/>
    <x v="1"/>
    <x v="1"/>
    <s v="UN"/>
    <n v="36"/>
    <n v="4"/>
    <n v="1156985.9939999999"/>
    <n v="4627943.9759999998"/>
  </r>
  <r>
    <s v="MR08266"/>
    <x v="0"/>
    <x v="3101"/>
    <n v="0"/>
    <x v="22"/>
    <x v="22"/>
    <s v="UN"/>
    <n v="36"/>
    <n v="2"/>
    <n v="118000"/>
    <n v="236000"/>
  </r>
  <r>
    <s v="MR08268"/>
    <x v="0"/>
    <x v="3102"/>
    <n v="0"/>
    <x v="1"/>
    <x v="1"/>
    <s v="UN"/>
    <n v="36"/>
    <n v="4"/>
    <n v="1031091.223"/>
    <n v="4124364.892"/>
  </r>
  <r>
    <s v="MR08269"/>
    <x v="0"/>
    <x v="3103"/>
    <n v="0"/>
    <x v="1"/>
    <x v="1"/>
    <s v="UN"/>
    <n v="36"/>
    <n v="2"/>
    <n v="1376965.226"/>
    <n v="2753930.452"/>
  </r>
  <r>
    <s v="MR08270"/>
    <x v="0"/>
    <x v="3104"/>
    <n v="1"/>
    <x v="1"/>
    <x v="1"/>
    <s v="UN"/>
    <n v="36"/>
    <n v="9"/>
    <n v="18740.741000000002"/>
    <n v="168666.66900000002"/>
  </r>
  <r>
    <s v="MR08271"/>
    <x v="0"/>
    <x v="3105"/>
    <n v="0"/>
    <x v="1"/>
    <x v="1"/>
    <s v="UN"/>
    <n v="36"/>
    <n v="2"/>
    <n v="245976.75399999999"/>
    <n v="491953.50799999997"/>
  </r>
  <r>
    <s v="MR08272"/>
    <x v="0"/>
    <x v="3106"/>
    <n v="0"/>
    <x v="1"/>
    <x v="1"/>
    <s v="UN"/>
    <n v="36"/>
    <n v="2"/>
    <n v="131187.598"/>
    <n v="262375.196"/>
  </r>
  <r>
    <s v="MR08280"/>
    <x v="0"/>
    <x v="3107"/>
    <n v="0"/>
    <x v="0"/>
    <x v="0"/>
    <s v="UN"/>
    <n v="36"/>
    <n v="2"/>
    <n v="10500"/>
    <n v="21000"/>
  </r>
  <r>
    <s v="MR08281"/>
    <x v="0"/>
    <x v="3108"/>
    <n v="0"/>
    <x v="17"/>
    <x v="17"/>
    <s v="UN"/>
    <n v="36"/>
    <n v="1"/>
    <n v="120000"/>
    <n v="120000"/>
  </r>
  <r>
    <s v="MR08297"/>
    <x v="0"/>
    <x v="3109"/>
    <n v="0"/>
    <x v="0"/>
    <x v="0"/>
    <s v="UN"/>
    <n v="36"/>
    <n v="1"/>
    <n v="2269805.031"/>
    <n v="2269805.031"/>
  </r>
  <r>
    <s v="MR08304"/>
    <x v="0"/>
    <x v="3110"/>
    <n v="0"/>
    <x v="11"/>
    <x v="11"/>
    <s v="UN"/>
    <n v="36"/>
    <n v="2"/>
    <n v="4694.8"/>
    <n v="9389.6"/>
  </r>
  <r>
    <s v="MR08305"/>
    <x v="0"/>
    <x v="3111"/>
    <n v="0"/>
    <x v="11"/>
    <x v="11"/>
    <s v="UN"/>
    <n v="36"/>
    <n v="1"/>
    <n v="10300"/>
    <n v="10300"/>
  </r>
  <r>
    <s v="MR08313"/>
    <x v="0"/>
    <x v="3112"/>
    <n v="0"/>
    <x v="4"/>
    <x v="4"/>
    <s v="UN"/>
    <n v="36"/>
    <n v="1"/>
    <n v="6070305.7800000003"/>
    <n v="6070305.7800000003"/>
  </r>
  <r>
    <s v="MR08318"/>
    <x v="0"/>
    <x v="3113"/>
    <n v="0"/>
    <x v="5"/>
    <x v="5"/>
    <s v="UN"/>
    <n v="36"/>
    <n v="1"/>
    <n v="1529282"/>
    <n v="1529282"/>
  </r>
  <r>
    <s v="MR08320"/>
    <x v="0"/>
    <x v="3114"/>
    <n v="0"/>
    <x v="0"/>
    <x v="0"/>
    <s v="UN"/>
    <n v="36"/>
    <n v="26"/>
    <n v="15000"/>
    <n v="390000"/>
  </r>
  <r>
    <s v="MR08322"/>
    <x v="0"/>
    <x v="3115"/>
    <n v="0"/>
    <x v="0"/>
    <x v="0"/>
    <s v="UN"/>
    <n v="36"/>
    <n v="4"/>
    <n v="29000"/>
    <n v="116000"/>
  </r>
  <r>
    <s v="MR08325"/>
    <x v="0"/>
    <x v="3116"/>
    <n v="0"/>
    <x v="14"/>
    <x v="14"/>
    <s v="UN"/>
    <n v="36"/>
    <n v="1"/>
    <n v="640000"/>
    <n v="640000"/>
  </r>
  <r>
    <s v="MR08330"/>
    <x v="0"/>
    <x v="3117"/>
    <n v="0"/>
    <x v="17"/>
    <x v="17"/>
    <s v="UN"/>
    <n v="36"/>
    <n v="2"/>
    <n v="47600"/>
    <n v="95200"/>
  </r>
  <r>
    <s v="MR08334"/>
    <x v="0"/>
    <x v="3118"/>
    <n v="0"/>
    <x v="1"/>
    <x v="1"/>
    <s v="UN"/>
    <n v="36"/>
    <n v="1"/>
    <n v="2598643.7910000002"/>
    <n v="2598643.7910000002"/>
  </r>
  <r>
    <s v="MR08341"/>
    <x v="0"/>
    <x v="3119"/>
    <n v="0"/>
    <x v="5"/>
    <x v="5"/>
    <s v="UN"/>
    <n v="36"/>
    <n v="1"/>
    <n v="101900"/>
    <n v="101900"/>
  </r>
  <r>
    <s v="MR08348"/>
    <x v="0"/>
    <x v="3120"/>
    <n v="0"/>
    <x v="0"/>
    <x v="0"/>
    <s v="UN"/>
    <n v="36"/>
    <n v="2"/>
    <n v="322818"/>
    <n v="645636"/>
  </r>
  <r>
    <s v="MR08350"/>
    <x v="0"/>
    <x v="3121"/>
    <n v="0"/>
    <x v="0"/>
    <x v="0"/>
    <s v="UN"/>
    <n v="36"/>
    <n v="11"/>
    <n v="90000"/>
    <n v="990000"/>
  </r>
  <r>
    <s v="MR08352"/>
    <x v="0"/>
    <x v="3122"/>
    <n v="0"/>
    <x v="0"/>
    <x v="0"/>
    <s v="UN"/>
    <n v="36"/>
    <n v="2"/>
    <n v="138000"/>
    <n v="276000"/>
  </r>
  <r>
    <s v="MR08353"/>
    <x v="0"/>
    <x v="3123"/>
    <n v="0"/>
    <x v="0"/>
    <x v="0"/>
    <s v="UN"/>
    <n v="36"/>
    <n v="2"/>
    <n v="278000"/>
    <n v="556000"/>
  </r>
  <r>
    <s v="MR08354"/>
    <x v="0"/>
    <x v="3124"/>
    <n v="0"/>
    <x v="0"/>
    <x v="0"/>
    <s v="UN"/>
    <n v="36"/>
    <n v="1"/>
    <n v="64431.44"/>
    <n v="64431.44"/>
  </r>
  <r>
    <s v="MR08355"/>
    <x v="0"/>
    <x v="3125"/>
    <n v="0"/>
    <x v="0"/>
    <x v="0"/>
    <s v="UN"/>
    <n v="36"/>
    <n v="2"/>
    <n v="32286"/>
    <n v="64572"/>
  </r>
  <r>
    <s v="MR08356"/>
    <x v="0"/>
    <x v="3126"/>
    <n v="0"/>
    <x v="0"/>
    <x v="0"/>
    <s v="UN"/>
    <n v="36"/>
    <n v="2"/>
    <n v="16072.69"/>
    <n v="32145.38"/>
  </r>
  <r>
    <s v="MR08357"/>
    <x v="0"/>
    <x v="3127"/>
    <n v="0"/>
    <x v="0"/>
    <x v="0"/>
    <s v="UN"/>
    <n v="36"/>
    <n v="3"/>
    <n v="149156"/>
    <n v="447468"/>
  </r>
  <r>
    <s v="MR08358"/>
    <x v="0"/>
    <x v="3128"/>
    <n v="0"/>
    <x v="0"/>
    <x v="0"/>
    <s v="UN"/>
    <n v="36"/>
    <n v="2"/>
    <n v="2391.56"/>
    <n v="4783.12"/>
  </r>
  <r>
    <s v="MR08359"/>
    <x v="0"/>
    <x v="3129"/>
    <n v="0"/>
    <x v="0"/>
    <x v="0"/>
    <s v="UN"/>
    <n v="36"/>
    <n v="2"/>
    <n v="20855.810000000001"/>
    <n v="41711.620000000003"/>
  </r>
  <r>
    <s v="MR08361"/>
    <x v="0"/>
    <x v="3130"/>
    <n v="0"/>
    <x v="0"/>
    <x v="0"/>
    <s v="UN"/>
    <n v="36"/>
    <n v="2"/>
    <n v="499950.82500000001"/>
    <n v="999901.65"/>
  </r>
  <r>
    <s v="MR08364"/>
    <x v="0"/>
    <x v="3131"/>
    <n v="0"/>
    <x v="4"/>
    <x v="4"/>
    <s v="UN"/>
    <n v="36"/>
    <n v="2"/>
    <n v="247089.33300000001"/>
    <n v="494178.66600000003"/>
  </r>
  <r>
    <s v="MR08367"/>
    <x v="0"/>
    <x v="3132"/>
    <n v="0"/>
    <x v="1"/>
    <x v="1"/>
    <s v="UN"/>
    <n v="36"/>
    <n v="1"/>
    <n v="21000"/>
    <n v="21000"/>
  </r>
  <r>
    <s v="MR08369"/>
    <x v="0"/>
    <x v="3133"/>
    <n v="0"/>
    <x v="5"/>
    <x v="5"/>
    <s v="UN"/>
    <n v="36"/>
    <n v="1"/>
    <n v="280000"/>
    <n v="280000"/>
  </r>
  <r>
    <s v="MR08372"/>
    <x v="0"/>
    <x v="3134"/>
    <n v="0"/>
    <x v="4"/>
    <x v="4"/>
    <s v="UN"/>
    <n v="36"/>
    <n v="1"/>
    <n v="85900"/>
    <n v="85900"/>
  </r>
  <r>
    <s v="MR08377"/>
    <x v="0"/>
    <x v="3135"/>
    <n v="0"/>
    <x v="8"/>
    <x v="8"/>
    <s v="UN"/>
    <n v="36"/>
    <n v="2"/>
    <n v="40750"/>
    <n v="81500"/>
  </r>
  <r>
    <s v="MR08397"/>
    <x v="0"/>
    <x v="3136"/>
    <n v="0"/>
    <x v="6"/>
    <x v="6"/>
    <s v="UN"/>
    <n v="36"/>
    <n v="1"/>
    <n v="6000"/>
    <n v="6000"/>
  </r>
  <r>
    <s v="MR08402"/>
    <x v="0"/>
    <x v="3137"/>
    <n v="0"/>
    <x v="7"/>
    <x v="7"/>
    <s v="UN"/>
    <n v="36"/>
    <n v="4"/>
    <n v="151272.72700000001"/>
    <n v="605090.90800000005"/>
  </r>
  <r>
    <s v="MR08408"/>
    <x v="0"/>
    <x v="3138"/>
    <n v="0"/>
    <x v="1"/>
    <x v="1"/>
    <s v="UN"/>
    <n v="36"/>
    <n v="3"/>
    <n v="21000"/>
    <n v="63000"/>
  </r>
  <r>
    <s v="MR08410"/>
    <x v="0"/>
    <x v="3139"/>
    <n v="0"/>
    <x v="5"/>
    <x v="5"/>
    <s v="UN"/>
    <n v="36"/>
    <n v="1"/>
    <n v="334037"/>
    <n v="334037"/>
  </r>
  <r>
    <s v="MR08411"/>
    <x v="0"/>
    <x v="3140"/>
    <n v="0"/>
    <x v="20"/>
    <x v="20"/>
    <s v="UN"/>
    <n v="36"/>
    <n v="1"/>
    <n v="12460230.317"/>
    <n v="12460230.317"/>
  </r>
  <r>
    <s v="MR08416"/>
    <x v="0"/>
    <x v="3141"/>
    <n v="0"/>
    <x v="25"/>
    <x v="25"/>
    <s v="UN"/>
    <n v="36"/>
    <n v="2"/>
    <n v="1620301.098"/>
    <n v="3240602.196"/>
  </r>
  <r>
    <s v="MR08417"/>
    <x v="0"/>
    <x v="3142"/>
    <n v="0"/>
    <x v="25"/>
    <x v="25"/>
    <s v="UN"/>
    <n v="36"/>
    <n v="1"/>
    <n v="9310460.1779999994"/>
    <n v="9310460.1779999994"/>
  </r>
  <r>
    <s v="MR08425"/>
    <x v="0"/>
    <x v="3143"/>
    <n v="20"/>
    <x v="0"/>
    <x v="0"/>
    <s v="UN"/>
    <n v="36"/>
    <n v="15"/>
    <n v="6899.1930000000002"/>
    <n v="103487.895"/>
  </r>
  <r>
    <s v="MR08432"/>
    <x v="0"/>
    <x v="3144"/>
    <n v="0"/>
    <x v="8"/>
    <x v="8"/>
    <s v="UN"/>
    <n v="36"/>
    <n v="1"/>
    <n v="49500"/>
    <n v="49500"/>
  </r>
  <r>
    <s v="MR08440"/>
    <x v="0"/>
    <x v="3145"/>
    <n v="0"/>
    <x v="1"/>
    <x v="1"/>
    <s v="UN"/>
    <n v="36"/>
    <n v="1"/>
    <n v="603120"/>
    <n v="603120"/>
  </r>
  <r>
    <s v="MR08441"/>
    <x v="0"/>
    <x v="3146"/>
    <n v="0"/>
    <x v="0"/>
    <x v="0"/>
    <s v="UN"/>
    <n v="36"/>
    <n v="2"/>
    <n v="24000"/>
    <n v="48000"/>
  </r>
  <r>
    <s v="MR08448"/>
    <x v="0"/>
    <x v="3147"/>
    <n v="36"/>
    <x v="21"/>
    <x v="21"/>
    <s v="UN"/>
    <n v="36"/>
    <n v="3"/>
    <n v="57122"/>
    <n v="171366"/>
  </r>
  <r>
    <s v="MR08458"/>
    <x v="0"/>
    <x v="3148"/>
    <n v="0"/>
    <x v="22"/>
    <x v="22"/>
    <s v="UN"/>
    <n v="36"/>
    <n v="2"/>
    <n v="78465"/>
    <n v="156930"/>
  </r>
  <r>
    <s v="MR08461"/>
    <x v="0"/>
    <x v="3149"/>
    <n v="0"/>
    <x v="1"/>
    <x v="1"/>
    <s v="UN"/>
    <n v="36"/>
    <n v="1"/>
    <n v="139612"/>
    <n v="139612"/>
  </r>
  <r>
    <s v="MR08462"/>
    <x v="0"/>
    <x v="3150"/>
    <n v="0"/>
    <x v="8"/>
    <x v="8"/>
    <s v="UN"/>
    <n v="36"/>
    <n v="2"/>
    <n v="5900"/>
    <n v="11800"/>
  </r>
  <r>
    <s v="MR08465"/>
    <x v="0"/>
    <x v="3151"/>
    <n v="0"/>
    <x v="21"/>
    <x v="21"/>
    <s v="UN"/>
    <n v="36"/>
    <n v="2"/>
    <n v="648000"/>
    <n v="1296000"/>
  </r>
  <r>
    <s v="MR08466"/>
    <x v="0"/>
    <x v="3152"/>
    <n v="0"/>
    <x v="1"/>
    <x v="1"/>
    <s v="UN"/>
    <n v="36"/>
    <n v="2"/>
    <n v="72900"/>
    <n v="145800"/>
  </r>
  <r>
    <s v="MR08467"/>
    <x v="0"/>
    <x v="3153"/>
    <n v="0"/>
    <x v="11"/>
    <x v="11"/>
    <s v="UN"/>
    <n v="36"/>
    <n v="1"/>
    <n v="1324000"/>
    <n v="1324000"/>
  </r>
  <r>
    <s v="MR08468"/>
    <x v="0"/>
    <x v="3154"/>
    <n v="0"/>
    <x v="11"/>
    <x v="11"/>
    <s v="UN"/>
    <n v="36"/>
    <n v="1"/>
    <n v="1324400"/>
    <n v="1324400"/>
  </r>
  <r>
    <s v="MR08482"/>
    <x v="0"/>
    <x v="3155"/>
    <n v="0"/>
    <x v="4"/>
    <x v="4"/>
    <s v="UN"/>
    <n v="36"/>
    <n v="1"/>
    <n v="795823.03300000005"/>
    <n v="795823.03300000005"/>
  </r>
  <r>
    <s v="MR08483"/>
    <x v="0"/>
    <x v="3156"/>
    <n v="0"/>
    <x v="17"/>
    <x v="17"/>
    <s v="UN"/>
    <n v="36"/>
    <n v="4"/>
    <n v="360000"/>
    <n v="1440000"/>
  </r>
  <r>
    <s v="MR08484"/>
    <x v="0"/>
    <x v="3157"/>
    <n v="0"/>
    <x v="12"/>
    <x v="12"/>
    <s v="UN"/>
    <n v="36"/>
    <n v="2"/>
    <n v="283000"/>
    <n v="566000"/>
  </r>
  <r>
    <s v="MR08491"/>
    <x v="0"/>
    <x v="3158"/>
    <n v="0"/>
    <x v="22"/>
    <x v="22"/>
    <s v="UN"/>
    <n v="36"/>
    <n v="1"/>
    <n v="12500"/>
    <n v="12500"/>
  </r>
  <r>
    <s v="MR08505"/>
    <x v="0"/>
    <x v="3159"/>
    <n v="0"/>
    <x v="0"/>
    <x v="0"/>
    <s v="UN"/>
    <n v="36"/>
    <n v="1"/>
    <n v="17908"/>
    <n v="17908"/>
  </r>
  <r>
    <s v="MR08506"/>
    <x v="0"/>
    <x v="3160"/>
    <n v="0"/>
    <x v="8"/>
    <x v="8"/>
    <s v="UN"/>
    <n v="36"/>
    <n v="1"/>
    <n v="6666.6670000000004"/>
    <n v="6666.6670000000004"/>
  </r>
  <r>
    <s v="MR08512"/>
    <x v="0"/>
    <x v="3161"/>
    <n v="0"/>
    <x v="12"/>
    <x v="12"/>
    <s v="UN"/>
    <n v="36"/>
    <n v="2"/>
    <n v="81000"/>
    <n v="162000"/>
  </r>
  <r>
    <s v="MR08513"/>
    <x v="0"/>
    <x v="3162"/>
    <n v="0"/>
    <x v="4"/>
    <x v="4"/>
    <s v="UN"/>
    <n v="36"/>
    <n v="1"/>
    <n v="2182519.872"/>
    <n v="2182519.872"/>
  </r>
  <r>
    <s v="MR08514"/>
    <x v="0"/>
    <x v="3163"/>
    <n v="0"/>
    <x v="4"/>
    <x v="4"/>
    <s v="UN"/>
    <n v="36"/>
    <n v="4"/>
    <n v="147254.353"/>
    <n v="589017.41200000001"/>
  </r>
  <r>
    <s v="MR08516"/>
    <x v="0"/>
    <x v="3164"/>
    <n v="0"/>
    <x v="12"/>
    <x v="12"/>
    <s v="UN"/>
    <n v="36"/>
    <n v="2"/>
    <n v="198000"/>
    <n v="396000"/>
  </r>
  <r>
    <s v="MR08534"/>
    <x v="0"/>
    <x v="3165"/>
    <n v="0"/>
    <x v="12"/>
    <x v="12"/>
    <s v="UN"/>
    <n v="36"/>
    <n v="1"/>
    <n v="54000"/>
    <n v="54000"/>
  </r>
  <r>
    <s v="MR08535"/>
    <x v="0"/>
    <x v="3166"/>
    <n v="0"/>
    <x v="0"/>
    <x v="0"/>
    <s v="UN"/>
    <n v="36"/>
    <n v="2"/>
    <n v="13375"/>
    <n v="26750"/>
  </r>
  <r>
    <s v="MR08537"/>
    <x v="0"/>
    <x v="3167"/>
    <n v="0"/>
    <x v="0"/>
    <x v="0"/>
    <s v="UN"/>
    <n v="36"/>
    <n v="12"/>
    <n v="15000"/>
    <n v="180000"/>
  </r>
  <r>
    <s v="MR08538"/>
    <x v="0"/>
    <x v="3167"/>
    <n v="0"/>
    <x v="0"/>
    <x v="0"/>
    <s v="UN"/>
    <n v="36"/>
    <n v="12"/>
    <n v="15000"/>
    <n v="180000"/>
  </r>
  <r>
    <s v="MR08542"/>
    <x v="0"/>
    <x v="3168"/>
    <n v="0"/>
    <x v="0"/>
    <x v="0"/>
    <s v="UN"/>
    <n v="36"/>
    <n v="1"/>
    <n v="230600.95"/>
    <n v="230600.95"/>
  </r>
  <r>
    <s v="MR08543"/>
    <x v="0"/>
    <x v="3169"/>
    <n v="0"/>
    <x v="0"/>
    <x v="0"/>
    <s v="UN"/>
    <n v="36"/>
    <n v="1"/>
    <n v="447807.84299999999"/>
    <n v="447807.84299999999"/>
  </r>
  <r>
    <s v="MR08547"/>
    <x v="0"/>
    <x v="3170"/>
    <n v="0"/>
    <x v="15"/>
    <x v="15"/>
    <s v="UN"/>
    <n v="36"/>
    <n v="2"/>
    <n v="3894"/>
    <n v="7788"/>
  </r>
  <r>
    <s v="MR08550"/>
    <x v="0"/>
    <x v="3171"/>
    <n v="0"/>
    <x v="9"/>
    <x v="9"/>
    <s v="UN"/>
    <n v="36"/>
    <n v="1"/>
    <n v="418000"/>
    <n v="418000"/>
  </r>
  <r>
    <s v="MR08552"/>
    <x v="0"/>
    <x v="3172"/>
    <n v="0"/>
    <x v="4"/>
    <x v="4"/>
    <s v="UN"/>
    <n v="36"/>
    <n v="2"/>
    <n v="193251"/>
    <n v="386502"/>
  </r>
  <r>
    <s v="MR08556"/>
    <x v="0"/>
    <x v="3173"/>
    <n v="0"/>
    <x v="9"/>
    <x v="9"/>
    <s v="UN"/>
    <n v="36"/>
    <n v="1"/>
    <n v="428000"/>
    <n v="428000"/>
  </r>
  <r>
    <s v="MR08561"/>
    <x v="0"/>
    <x v="3174"/>
    <n v="0"/>
    <x v="4"/>
    <x v="4"/>
    <s v="UN"/>
    <n v="36"/>
    <n v="1"/>
    <n v="1590763.8529999999"/>
    <n v="1590763.8529999999"/>
  </r>
  <r>
    <s v="MR08563"/>
    <x v="0"/>
    <x v="3175"/>
    <n v="0"/>
    <x v="12"/>
    <x v="12"/>
    <s v="UN"/>
    <n v="36"/>
    <n v="4"/>
    <n v="9200"/>
    <n v="36800"/>
  </r>
  <r>
    <s v="MR08564"/>
    <x v="0"/>
    <x v="3176"/>
    <n v="0"/>
    <x v="0"/>
    <x v="0"/>
    <s v="UN"/>
    <n v="36"/>
    <n v="1"/>
    <n v="1038226.993"/>
    <n v="1038226.993"/>
  </r>
  <r>
    <s v="MR08565"/>
    <x v="0"/>
    <x v="3176"/>
    <n v="0"/>
    <x v="0"/>
    <x v="0"/>
    <s v="UN"/>
    <n v="36"/>
    <n v="1"/>
    <n v="1038226.993"/>
    <n v="1038226.993"/>
  </r>
  <r>
    <s v="MR08570"/>
    <x v="0"/>
    <x v="3177"/>
    <n v="0"/>
    <x v="6"/>
    <x v="6"/>
    <s v="UN"/>
    <n v="36"/>
    <n v="10"/>
    <n v="4000"/>
    <n v="40000"/>
  </r>
  <r>
    <s v="MR08571"/>
    <x v="0"/>
    <x v="3178"/>
    <n v="0"/>
    <x v="12"/>
    <x v="12"/>
    <s v="UN"/>
    <n v="36"/>
    <n v="2"/>
    <n v="60200"/>
    <n v="120400"/>
  </r>
  <r>
    <s v="MR08578"/>
    <x v="0"/>
    <x v="3179"/>
    <n v="0"/>
    <x v="6"/>
    <x v="6"/>
    <s v="UN"/>
    <n v="36"/>
    <n v="3"/>
    <n v="8800"/>
    <n v="26400"/>
  </r>
  <r>
    <s v="MR08584"/>
    <x v="0"/>
    <x v="3180"/>
    <n v="0"/>
    <x v="22"/>
    <x v="22"/>
    <s v="UN"/>
    <n v="36"/>
    <n v="1"/>
    <n v="25480"/>
    <n v="25480"/>
  </r>
  <r>
    <s v="MR08589"/>
    <x v="0"/>
    <x v="3181"/>
    <n v="0"/>
    <x v="1"/>
    <x v="1"/>
    <s v="UN"/>
    <n v="36"/>
    <n v="2"/>
    <n v="1475860.5649999999"/>
    <n v="2951721.13"/>
  </r>
  <r>
    <s v="MR08590"/>
    <x v="0"/>
    <x v="3182"/>
    <n v="0"/>
    <x v="5"/>
    <x v="5"/>
    <s v="UN"/>
    <n v="36"/>
    <n v="1"/>
    <n v="180000"/>
    <n v="180000"/>
  </r>
  <r>
    <s v="MR08591"/>
    <x v="0"/>
    <x v="3183"/>
    <n v="0"/>
    <x v="12"/>
    <x v="12"/>
    <s v="UN"/>
    <n v="36"/>
    <n v="4"/>
    <n v="88500"/>
    <n v="354000"/>
  </r>
  <r>
    <s v="MR08593"/>
    <x v="0"/>
    <x v="3184"/>
    <n v="0"/>
    <x v="0"/>
    <x v="0"/>
    <s v="UN"/>
    <n v="36"/>
    <n v="2"/>
    <n v="120000"/>
    <n v="240000"/>
  </r>
  <r>
    <s v="MR08595"/>
    <x v="0"/>
    <x v="3185"/>
    <n v="0"/>
    <x v="0"/>
    <x v="0"/>
    <s v="UN"/>
    <n v="36"/>
    <n v="2"/>
    <n v="48000"/>
    <n v="96000"/>
  </r>
  <r>
    <s v="MR08599"/>
    <x v="0"/>
    <x v="3186"/>
    <n v="0"/>
    <x v="14"/>
    <x v="14"/>
    <s v="UN"/>
    <n v="36"/>
    <n v="3"/>
    <n v="129666"/>
    <n v="388998"/>
  </r>
  <r>
    <s v="MR08609"/>
    <x v="0"/>
    <x v="3187"/>
    <n v="0"/>
    <x v="12"/>
    <x v="12"/>
    <s v="UN"/>
    <n v="36"/>
    <n v="1"/>
    <n v="122036"/>
    <n v="122036"/>
  </r>
  <r>
    <s v="MR08610"/>
    <x v="0"/>
    <x v="3188"/>
    <n v="0"/>
    <x v="12"/>
    <x v="12"/>
    <s v="UN"/>
    <n v="36"/>
    <n v="1"/>
    <n v="110653"/>
    <n v="110653"/>
  </r>
  <r>
    <s v="MR08611"/>
    <x v="0"/>
    <x v="3189"/>
    <n v="0"/>
    <x v="12"/>
    <x v="12"/>
    <s v="UN"/>
    <n v="36"/>
    <n v="4"/>
    <n v="42500"/>
    <n v="170000"/>
  </r>
  <r>
    <s v="MR08615"/>
    <x v="0"/>
    <x v="3190"/>
    <n v="0"/>
    <x v="0"/>
    <x v="0"/>
    <s v="UN"/>
    <n v="36"/>
    <n v="5"/>
    <n v="54000"/>
    <n v="270000"/>
  </r>
  <r>
    <s v="MR08617"/>
    <x v="0"/>
    <x v="3191"/>
    <n v="0"/>
    <x v="0"/>
    <x v="0"/>
    <s v="UN"/>
    <n v="36"/>
    <n v="4"/>
    <n v="50000"/>
    <n v="200000"/>
  </r>
  <r>
    <s v="MR08623"/>
    <x v="0"/>
    <x v="3192"/>
    <n v="0"/>
    <x v="1"/>
    <x v="1"/>
    <s v="UN"/>
    <n v="36"/>
    <n v="1"/>
    <n v="63125"/>
    <n v="63125"/>
  </r>
  <r>
    <s v="MR08625"/>
    <x v="0"/>
    <x v="3193"/>
    <n v="0"/>
    <x v="1"/>
    <x v="1"/>
    <s v="UN"/>
    <n v="36"/>
    <n v="6"/>
    <n v="8500"/>
    <n v="51000"/>
  </r>
  <r>
    <s v="MR08635"/>
    <x v="0"/>
    <x v="3194"/>
    <n v="0"/>
    <x v="9"/>
    <x v="9"/>
    <s v="UN"/>
    <n v="36"/>
    <n v="2"/>
    <n v="50000"/>
    <n v="100000"/>
  </r>
  <r>
    <s v="MR08638"/>
    <x v="0"/>
    <x v="3195"/>
    <n v="0"/>
    <x v="6"/>
    <x v="6"/>
    <s v="UN"/>
    <n v="36"/>
    <n v="4"/>
    <n v="12200"/>
    <n v="48800"/>
  </r>
  <r>
    <s v="MR08644"/>
    <x v="0"/>
    <x v="3196"/>
    <n v="0"/>
    <x v="1"/>
    <x v="1"/>
    <s v="UN"/>
    <n v="36"/>
    <n v="1"/>
    <n v="248000"/>
    <n v="248000"/>
  </r>
  <r>
    <s v="MR08646"/>
    <x v="0"/>
    <x v="3197"/>
    <n v="0"/>
    <x v="0"/>
    <x v="0"/>
    <s v="UN"/>
    <n v="36"/>
    <n v="22"/>
    <n v="18000"/>
    <n v="396000"/>
  </r>
  <r>
    <s v="MR08652"/>
    <x v="0"/>
    <x v="3198"/>
    <n v="0"/>
    <x v="4"/>
    <x v="4"/>
    <s v="UN"/>
    <n v="36"/>
    <n v="1"/>
    <n v="75000"/>
    <n v="75000"/>
  </r>
  <r>
    <s v="MR08657"/>
    <x v="0"/>
    <x v="3199"/>
    <n v="0"/>
    <x v="5"/>
    <x v="5"/>
    <s v="UN"/>
    <n v="36"/>
    <n v="4"/>
    <n v="34000"/>
    <n v="136000"/>
  </r>
  <r>
    <s v="MR08659"/>
    <x v="0"/>
    <x v="3200"/>
    <n v="0"/>
    <x v="4"/>
    <x v="4"/>
    <s v="UN"/>
    <n v="36"/>
    <n v="1"/>
    <n v="491761"/>
    <n v="491761"/>
  </r>
  <r>
    <s v="MR08665"/>
    <x v="0"/>
    <x v="3201"/>
    <n v="0"/>
    <x v="0"/>
    <x v="0"/>
    <s v="UN"/>
    <n v="36"/>
    <n v="1"/>
    <n v="3807809.5389999999"/>
    <n v="3807809.5389999999"/>
  </r>
  <r>
    <s v="MR08667"/>
    <x v="0"/>
    <x v="3202"/>
    <n v="0"/>
    <x v="5"/>
    <x v="5"/>
    <s v="UN"/>
    <n v="36"/>
    <n v="1"/>
    <n v="1557000"/>
    <n v="1557000"/>
  </r>
  <r>
    <s v="MR08675"/>
    <x v="0"/>
    <x v="3203"/>
    <n v="0"/>
    <x v="6"/>
    <x v="6"/>
    <s v="UN"/>
    <n v="36"/>
    <n v="2"/>
    <n v="23037"/>
    <n v="46074"/>
  </r>
  <r>
    <s v="MR08679"/>
    <x v="0"/>
    <x v="3204"/>
    <n v="0"/>
    <x v="4"/>
    <x v="4"/>
    <s v="UN"/>
    <n v="36"/>
    <n v="4"/>
    <n v="21900"/>
    <n v="87600"/>
  </r>
  <r>
    <s v="MR08693"/>
    <x v="0"/>
    <x v="3205"/>
    <n v="0"/>
    <x v="0"/>
    <x v="0"/>
    <s v="UN"/>
    <n v="36"/>
    <n v="1"/>
    <n v="318000"/>
    <n v="318000"/>
  </r>
  <r>
    <s v="MR08699"/>
    <x v="0"/>
    <x v="3206"/>
    <n v="0"/>
    <x v="17"/>
    <x v="17"/>
    <s v="UN"/>
    <n v="36"/>
    <n v="2"/>
    <n v="10000"/>
    <n v="20000"/>
  </r>
  <r>
    <s v="MR08703"/>
    <x v="0"/>
    <x v="3207"/>
    <n v="0"/>
    <x v="11"/>
    <x v="11"/>
    <s v="UN"/>
    <n v="36"/>
    <n v="1"/>
    <n v="77900"/>
    <n v="77900"/>
  </r>
  <r>
    <s v="MR08704"/>
    <x v="0"/>
    <x v="3208"/>
    <n v="0"/>
    <x v="11"/>
    <x v="11"/>
    <s v="UN"/>
    <n v="36"/>
    <n v="1"/>
    <n v="33300"/>
    <n v="33300"/>
  </r>
  <r>
    <s v="MR08705"/>
    <x v="0"/>
    <x v="3209"/>
    <n v="0"/>
    <x v="11"/>
    <x v="11"/>
    <s v="UN"/>
    <n v="36"/>
    <n v="1"/>
    <n v="12500"/>
    <n v="12500"/>
  </r>
  <r>
    <s v="MR08706"/>
    <x v="0"/>
    <x v="3210"/>
    <n v="0"/>
    <x v="11"/>
    <x v="11"/>
    <s v="UN"/>
    <n v="36"/>
    <n v="1"/>
    <n v="108000"/>
    <n v="108000"/>
  </r>
  <r>
    <s v="MR08707"/>
    <x v="0"/>
    <x v="3211"/>
    <n v="0"/>
    <x v="11"/>
    <x v="11"/>
    <s v="UN"/>
    <n v="36"/>
    <n v="1"/>
    <n v="102000"/>
    <n v="102000"/>
  </r>
  <r>
    <s v="MR08708"/>
    <x v="0"/>
    <x v="3212"/>
    <n v="0"/>
    <x v="11"/>
    <x v="11"/>
    <s v="UN"/>
    <n v="36"/>
    <n v="1"/>
    <n v="71500"/>
    <n v="71500"/>
  </r>
  <r>
    <s v="MR08710"/>
    <x v="0"/>
    <x v="3213"/>
    <n v="0"/>
    <x v="11"/>
    <x v="11"/>
    <s v="UN"/>
    <n v="36"/>
    <n v="1"/>
    <n v="148650"/>
    <n v="148650"/>
  </r>
  <r>
    <s v="MR08711"/>
    <x v="0"/>
    <x v="3214"/>
    <n v="0"/>
    <x v="11"/>
    <x v="11"/>
    <s v="UN"/>
    <n v="36"/>
    <n v="1"/>
    <n v="243775"/>
    <n v="243775"/>
  </r>
  <r>
    <s v="MR08712"/>
    <x v="0"/>
    <x v="3215"/>
    <n v="0"/>
    <x v="11"/>
    <x v="11"/>
    <s v="UN"/>
    <n v="36"/>
    <n v="1"/>
    <n v="126000"/>
    <n v="126000"/>
  </r>
  <r>
    <s v="MR08713"/>
    <x v="0"/>
    <x v="3216"/>
    <n v="0"/>
    <x v="11"/>
    <x v="11"/>
    <s v="UN"/>
    <n v="36"/>
    <n v="1"/>
    <n v="78000"/>
    <n v="78000"/>
  </r>
  <r>
    <s v="MR08714"/>
    <x v="0"/>
    <x v="3217"/>
    <n v="0"/>
    <x v="11"/>
    <x v="11"/>
    <s v="UN"/>
    <n v="36"/>
    <n v="1"/>
    <n v="109450"/>
    <n v="109450"/>
  </r>
  <r>
    <s v="MR08718"/>
    <x v="0"/>
    <x v="3218"/>
    <n v="0"/>
    <x v="4"/>
    <x v="4"/>
    <s v="UN"/>
    <n v="36"/>
    <n v="4"/>
    <n v="41168"/>
    <n v="164672"/>
  </r>
  <r>
    <s v="MR08721"/>
    <x v="0"/>
    <x v="3219"/>
    <n v="0"/>
    <x v="12"/>
    <x v="12"/>
    <s v="UN"/>
    <n v="36"/>
    <n v="4"/>
    <n v="9400"/>
    <n v="37600"/>
  </r>
  <r>
    <s v="MR08722"/>
    <x v="0"/>
    <x v="3220"/>
    <n v="0"/>
    <x v="13"/>
    <x v="13"/>
    <s v="UN"/>
    <n v="36"/>
    <n v="2"/>
    <n v="2890211.2259999998"/>
    <n v="5780422.4519999996"/>
  </r>
  <r>
    <s v="MR08723"/>
    <x v="0"/>
    <x v="3221"/>
    <n v="0"/>
    <x v="13"/>
    <x v="13"/>
    <s v="UN"/>
    <n v="36"/>
    <n v="4"/>
    <n v="1054791.8470000001"/>
    <n v="4219167.3880000003"/>
  </r>
  <r>
    <s v="MR08730"/>
    <x v="0"/>
    <x v="3222"/>
    <n v="0"/>
    <x v="6"/>
    <x v="6"/>
    <s v="UN"/>
    <n v="36"/>
    <n v="6"/>
    <n v="15000"/>
    <n v="90000"/>
  </r>
  <r>
    <s v="MR08732"/>
    <x v="0"/>
    <x v="3223"/>
    <n v="0"/>
    <x v="14"/>
    <x v="14"/>
    <s v="UN"/>
    <n v="36"/>
    <n v="1"/>
    <n v="5396198.7699999996"/>
    <n v="5396198.7699999996"/>
  </r>
  <r>
    <s v="MR08743"/>
    <x v="0"/>
    <x v="3224"/>
    <n v="0"/>
    <x v="8"/>
    <x v="8"/>
    <s v="UN"/>
    <n v="36"/>
    <n v="1"/>
    <n v="15500"/>
    <n v="15500"/>
  </r>
  <r>
    <s v="MR08744"/>
    <x v="0"/>
    <x v="3225"/>
    <n v="0"/>
    <x v="4"/>
    <x v="4"/>
    <s v="UN"/>
    <n v="36"/>
    <n v="1"/>
    <n v="428151.13"/>
    <n v="428151.13"/>
  </r>
  <r>
    <s v="MR08748"/>
    <x v="0"/>
    <x v="3226"/>
    <n v="0"/>
    <x v="4"/>
    <x v="4"/>
    <s v="UN"/>
    <n v="36"/>
    <n v="1"/>
    <n v="1490182.2"/>
    <n v="1490182.2"/>
  </r>
  <r>
    <s v="MR08751"/>
    <x v="0"/>
    <x v="3227"/>
    <n v="0"/>
    <x v="4"/>
    <x v="4"/>
    <s v="UN"/>
    <n v="36"/>
    <n v="2"/>
    <n v="187700.24"/>
    <n v="375400.48"/>
  </r>
  <r>
    <s v="MR08752"/>
    <x v="0"/>
    <x v="3228"/>
    <n v="0"/>
    <x v="4"/>
    <x v="4"/>
    <s v="UN"/>
    <n v="36"/>
    <n v="2"/>
    <n v="40387.199999999997"/>
    <n v="80774.399999999994"/>
  </r>
  <r>
    <s v="MR08757"/>
    <x v="0"/>
    <x v="3229"/>
    <n v="0"/>
    <x v="4"/>
    <x v="4"/>
    <s v="UN"/>
    <n v="36"/>
    <n v="1"/>
    <n v="524264.79800000001"/>
    <n v="524264.79800000001"/>
  </r>
  <r>
    <s v="MR08758"/>
    <x v="0"/>
    <x v="3230"/>
    <n v="0"/>
    <x v="4"/>
    <x v="4"/>
    <s v="UN"/>
    <n v="36"/>
    <n v="6"/>
    <n v="61141.623"/>
    <n v="366849.73800000001"/>
  </r>
  <r>
    <s v="MR08759"/>
    <x v="0"/>
    <x v="3231"/>
    <n v="0"/>
    <x v="4"/>
    <x v="4"/>
    <s v="UN"/>
    <n v="36"/>
    <n v="4"/>
    <n v="239472.89499999999"/>
    <n v="957891.58"/>
  </r>
  <r>
    <s v="MR08760"/>
    <x v="0"/>
    <x v="3232"/>
    <n v="0"/>
    <x v="4"/>
    <x v="4"/>
    <s v="UN"/>
    <n v="36"/>
    <n v="1"/>
    <n v="89943.566999999995"/>
    <n v="89943.566999999995"/>
  </r>
  <r>
    <s v="MR08761"/>
    <x v="0"/>
    <x v="3233"/>
    <n v="0"/>
    <x v="4"/>
    <x v="4"/>
    <s v="UN"/>
    <n v="36"/>
    <n v="3"/>
    <n v="899435.67700000003"/>
    <n v="2698307.031"/>
  </r>
  <r>
    <s v="MR08763"/>
    <x v="0"/>
    <x v="3234"/>
    <n v="0"/>
    <x v="5"/>
    <x v="5"/>
    <s v="UN"/>
    <n v="36"/>
    <n v="1"/>
    <n v="2245883.6370000001"/>
    <n v="2245883.6370000001"/>
  </r>
  <r>
    <s v="MR08764"/>
    <x v="0"/>
    <x v="3235"/>
    <n v="0"/>
    <x v="5"/>
    <x v="5"/>
    <s v="UN"/>
    <n v="36"/>
    <n v="2"/>
    <n v="277905.272"/>
    <n v="555810.54399999999"/>
  </r>
  <r>
    <s v="MR08765"/>
    <x v="0"/>
    <x v="3236"/>
    <n v="0"/>
    <x v="5"/>
    <x v="5"/>
    <s v="UN"/>
    <n v="36"/>
    <n v="1"/>
    <n v="905657.13800000004"/>
    <n v="905657.13800000004"/>
  </r>
  <r>
    <s v="MR08768"/>
    <x v="0"/>
    <x v="3237"/>
    <n v="0"/>
    <x v="22"/>
    <x v="22"/>
    <s v="UN"/>
    <n v="36"/>
    <n v="2"/>
    <n v="128500"/>
    <n v="257000"/>
  </r>
  <r>
    <s v="MR08774"/>
    <x v="0"/>
    <x v="3238"/>
    <n v="0"/>
    <x v="4"/>
    <x v="4"/>
    <s v="UN"/>
    <n v="36"/>
    <n v="4"/>
    <n v="22000"/>
    <n v="88000"/>
  </r>
  <r>
    <s v="MR08779"/>
    <x v="0"/>
    <x v="3239"/>
    <n v="0"/>
    <x v="12"/>
    <x v="12"/>
    <s v="UN"/>
    <n v="36"/>
    <n v="1"/>
    <n v="255000"/>
    <n v="255000"/>
  </r>
  <r>
    <s v="MR08780"/>
    <x v="0"/>
    <x v="3240"/>
    <n v="0"/>
    <x v="17"/>
    <x v="17"/>
    <s v="UN"/>
    <n v="36"/>
    <n v="1"/>
    <n v="67950"/>
    <n v="67950"/>
  </r>
  <r>
    <s v="MR08785"/>
    <x v="0"/>
    <x v="3241"/>
    <n v="0"/>
    <x v="4"/>
    <x v="4"/>
    <s v="UN"/>
    <n v="36"/>
    <n v="1"/>
    <n v="49525"/>
    <n v="49525"/>
  </r>
  <r>
    <s v="MR08789"/>
    <x v="0"/>
    <x v="3242"/>
    <n v="0"/>
    <x v="12"/>
    <x v="12"/>
    <s v="UN"/>
    <n v="36"/>
    <n v="10"/>
    <n v="13000"/>
    <n v="130000"/>
  </r>
  <r>
    <s v="MR08799"/>
    <x v="0"/>
    <x v="3243"/>
    <n v="0"/>
    <x v="4"/>
    <x v="4"/>
    <s v="UN"/>
    <n v="36"/>
    <n v="4"/>
    <n v="49000"/>
    <n v="196000"/>
  </r>
  <r>
    <s v="MR08800"/>
    <x v="0"/>
    <x v="3244"/>
    <n v="0"/>
    <x v="4"/>
    <x v="4"/>
    <s v="UN"/>
    <n v="36"/>
    <n v="4"/>
    <n v="65000"/>
    <n v="260000"/>
  </r>
  <r>
    <s v="MR08801"/>
    <x v="0"/>
    <x v="3245"/>
    <n v="0"/>
    <x v="4"/>
    <x v="4"/>
    <s v="UN"/>
    <n v="36"/>
    <n v="5"/>
    <n v="42000"/>
    <n v="210000"/>
  </r>
  <r>
    <s v="MR08802"/>
    <x v="0"/>
    <x v="3246"/>
    <n v="0"/>
    <x v="4"/>
    <x v="4"/>
    <s v="UN"/>
    <n v="36"/>
    <n v="4"/>
    <n v="82000"/>
    <n v="328000"/>
  </r>
  <r>
    <s v="MR08803"/>
    <x v="0"/>
    <x v="3247"/>
    <n v="0"/>
    <x v="4"/>
    <x v="4"/>
    <s v="UN"/>
    <n v="36"/>
    <n v="2"/>
    <n v="82500"/>
    <n v="165000"/>
  </r>
  <r>
    <s v="MR08804"/>
    <x v="0"/>
    <x v="3248"/>
    <n v="0"/>
    <x v="4"/>
    <x v="4"/>
    <s v="UN"/>
    <n v="36"/>
    <n v="4"/>
    <n v="82000"/>
    <n v="328000"/>
  </r>
  <r>
    <s v="MR08805"/>
    <x v="0"/>
    <x v="3249"/>
    <n v="0"/>
    <x v="4"/>
    <x v="4"/>
    <s v="UN"/>
    <n v="36"/>
    <n v="4"/>
    <n v="44000"/>
    <n v="176000"/>
  </r>
  <r>
    <s v="MR08806"/>
    <x v="0"/>
    <x v="3250"/>
    <n v="0"/>
    <x v="4"/>
    <x v="4"/>
    <s v="UN"/>
    <n v="36"/>
    <n v="2"/>
    <n v="48000"/>
    <n v="96000"/>
  </r>
  <r>
    <s v="MR08807"/>
    <x v="0"/>
    <x v="3251"/>
    <n v="0"/>
    <x v="0"/>
    <x v="0"/>
    <s v="UN"/>
    <n v="36"/>
    <n v="1"/>
    <n v="604718.73"/>
    <n v="604718.73"/>
  </r>
  <r>
    <s v="MR08811"/>
    <x v="0"/>
    <x v="3252"/>
    <n v="0"/>
    <x v="0"/>
    <x v="0"/>
    <s v="UN"/>
    <n v="36"/>
    <n v="1"/>
    <n v="258900"/>
    <n v="258900"/>
  </r>
  <r>
    <s v="MR08813"/>
    <x v="0"/>
    <x v="3253"/>
    <n v="0"/>
    <x v="4"/>
    <x v="4"/>
    <s v="UN"/>
    <n v="36"/>
    <n v="2"/>
    <n v="1165670.98"/>
    <n v="2331341.96"/>
  </r>
  <r>
    <s v="MR08814"/>
    <x v="0"/>
    <x v="3254"/>
    <n v="0"/>
    <x v="4"/>
    <x v="4"/>
    <s v="UN"/>
    <n v="36"/>
    <n v="1"/>
    <n v="857797.96"/>
    <n v="857797.96"/>
  </r>
  <r>
    <s v="MR08817"/>
    <x v="0"/>
    <x v="3255"/>
    <n v="1"/>
    <x v="4"/>
    <x v="4"/>
    <s v="UN"/>
    <n v="36"/>
    <n v="1"/>
    <n v="512309.31599999999"/>
    <n v="512309.31599999999"/>
  </r>
  <r>
    <s v="MR08831"/>
    <x v="0"/>
    <x v="3256"/>
    <n v="0"/>
    <x v="14"/>
    <x v="14"/>
    <s v="UN"/>
    <n v="36"/>
    <n v="2"/>
    <n v="1459057.9480000001"/>
    <n v="2918115.8960000002"/>
  </r>
  <r>
    <s v="MR08832"/>
    <x v="0"/>
    <x v="3257"/>
    <n v="0"/>
    <x v="14"/>
    <x v="14"/>
    <s v="UN"/>
    <n v="36"/>
    <n v="2"/>
    <n v="1312521.3459999999"/>
    <n v="2625042.6919999998"/>
  </r>
  <r>
    <s v="MR08833"/>
    <x v="0"/>
    <x v="3258"/>
    <n v="0"/>
    <x v="4"/>
    <x v="4"/>
    <s v="M"/>
    <n v="36"/>
    <n v="10"/>
    <n v="10700"/>
    <n v="107000"/>
  </r>
  <r>
    <s v="MR08835"/>
    <x v="0"/>
    <x v="3259"/>
    <n v="1"/>
    <x v="4"/>
    <x v="4"/>
    <s v="UN"/>
    <n v="36"/>
    <n v="2"/>
    <n v="870000"/>
    <n v="1740000"/>
  </r>
  <r>
    <s v="MR08836"/>
    <x v="0"/>
    <x v="3260"/>
    <n v="0"/>
    <x v="4"/>
    <x v="4"/>
    <s v="UN"/>
    <n v="36"/>
    <n v="2"/>
    <n v="1171294.7290000001"/>
    <n v="2342589.4580000001"/>
  </r>
  <r>
    <s v="MR08838"/>
    <x v="0"/>
    <x v="3261"/>
    <n v="0"/>
    <x v="1"/>
    <x v="1"/>
    <s v="UN"/>
    <n v="36"/>
    <n v="1"/>
    <n v="3677"/>
    <n v="3677"/>
  </r>
  <r>
    <s v="MR08839"/>
    <x v="0"/>
    <x v="3262"/>
    <n v="0"/>
    <x v="6"/>
    <x v="6"/>
    <s v="UN"/>
    <n v="36"/>
    <n v="4"/>
    <n v="1500"/>
    <n v="6000"/>
  </r>
  <r>
    <s v="MR08840"/>
    <x v="0"/>
    <x v="3263"/>
    <n v="0"/>
    <x v="6"/>
    <x v="6"/>
    <s v="UN"/>
    <n v="36"/>
    <n v="4"/>
    <n v="7000"/>
    <n v="28000"/>
  </r>
  <r>
    <s v="MR08841"/>
    <x v="0"/>
    <x v="3264"/>
    <n v="0"/>
    <x v="6"/>
    <x v="6"/>
    <s v="UN"/>
    <n v="36"/>
    <n v="4"/>
    <n v="8000"/>
    <n v="32000"/>
  </r>
  <r>
    <s v="MR08842"/>
    <x v="0"/>
    <x v="3265"/>
    <n v="0"/>
    <x v="6"/>
    <x v="6"/>
    <s v="UN"/>
    <n v="36"/>
    <n v="12"/>
    <n v="314.286"/>
    <n v="3771.4319999999998"/>
  </r>
  <r>
    <s v="MR08843"/>
    <x v="0"/>
    <x v="3266"/>
    <n v="0"/>
    <x v="12"/>
    <x v="12"/>
    <s v="UN"/>
    <n v="36"/>
    <n v="2"/>
    <n v="219800"/>
    <n v="439600"/>
  </r>
  <r>
    <s v="MR08846"/>
    <x v="0"/>
    <x v="3267"/>
    <n v="0"/>
    <x v="22"/>
    <x v="22"/>
    <s v="UN"/>
    <n v="36"/>
    <n v="1"/>
    <n v="55700"/>
    <n v="55700"/>
  </r>
  <r>
    <s v="MR08855"/>
    <x v="0"/>
    <x v="3268"/>
    <n v="0"/>
    <x v="4"/>
    <x v="4"/>
    <s v="UN"/>
    <n v="36"/>
    <n v="1"/>
    <n v="905164.62899999996"/>
    <n v="905164.62899999996"/>
  </r>
  <r>
    <s v="MR08856"/>
    <x v="0"/>
    <x v="3269"/>
    <n v="0"/>
    <x v="4"/>
    <x v="4"/>
    <s v="UN"/>
    <n v="36"/>
    <n v="1"/>
    <n v="686241.08799999999"/>
    <n v="686241.08799999999"/>
  </r>
  <r>
    <s v="MR08857"/>
    <x v="0"/>
    <x v="3270"/>
    <n v="0"/>
    <x v="4"/>
    <x v="4"/>
    <s v="UN"/>
    <n v="36"/>
    <n v="2"/>
    <n v="638456.81499999994"/>
    <n v="1276913.6299999999"/>
  </r>
  <r>
    <s v="MR08858"/>
    <x v="0"/>
    <x v="3271"/>
    <n v="0"/>
    <x v="4"/>
    <x v="4"/>
    <s v="UN"/>
    <n v="36"/>
    <n v="5"/>
    <n v="279385.995"/>
    <n v="1396929.9750000001"/>
  </r>
  <r>
    <s v="MR08859"/>
    <x v="0"/>
    <x v="3272"/>
    <n v="0"/>
    <x v="4"/>
    <x v="4"/>
    <s v="UN"/>
    <n v="36"/>
    <n v="2"/>
    <n v="63529.921000000002"/>
    <n v="127059.842"/>
  </r>
  <r>
    <s v="MR08863"/>
    <x v="0"/>
    <x v="3273"/>
    <n v="0"/>
    <x v="17"/>
    <x v="17"/>
    <s v="UN"/>
    <n v="36"/>
    <n v="1"/>
    <n v="165000"/>
    <n v="165000"/>
  </r>
  <r>
    <s v="MR08865"/>
    <x v="0"/>
    <x v="3274"/>
    <n v="0"/>
    <x v="12"/>
    <x v="12"/>
    <s v="UN"/>
    <n v="36"/>
    <n v="4"/>
    <n v="74400"/>
    <n v="297600"/>
  </r>
  <r>
    <s v="MR08868"/>
    <x v="0"/>
    <x v="3275"/>
    <n v="0"/>
    <x v="12"/>
    <x v="12"/>
    <s v="UN"/>
    <n v="36"/>
    <n v="3"/>
    <n v="62700"/>
    <n v="188100"/>
  </r>
  <r>
    <s v="MR08869"/>
    <x v="0"/>
    <x v="3276"/>
    <n v="0"/>
    <x v="14"/>
    <x v="14"/>
    <s v="UN"/>
    <n v="36"/>
    <n v="4"/>
    <n v="801737.19700000004"/>
    <n v="3206948.7880000002"/>
  </r>
  <r>
    <s v="MR08881"/>
    <x v="0"/>
    <x v="3277"/>
    <n v="0"/>
    <x v="19"/>
    <x v="19"/>
    <s v="UN"/>
    <n v="36"/>
    <n v="2"/>
    <n v="119400"/>
    <n v="238800"/>
  </r>
  <r>
    <s v="MR08882"/>
    <x v="0"/>
    <x v="3278"/>
    <n v="0"/>
    <x v="17"/>
    <x v="17"/>
    <s v="UN"/>
    <n v="36"/>
    <n v="1"/>
    <n v="152500"/>
    <n v="152500"/>
  </r>
  <r>
    <s v="MR08897"/>
    <x v="0"/>
    <x v="3279"/>
    <n v="0"/>
    <x v="20"/>
    <x v="20"/>
    <s v="UN"/>
    <n v="36"/>
    <n v="1"/>
    <n v="18000"/>
    <n v="18000"/>
  </r>
  <r>
    <s v="MR08898"/>
    <x v="0"/>
    <x v="3280"/>
    <n v="0"/>
    <x v="8"/>
    <x v="8"/>
    <s v="UN"/>
    <n v="36"/>
    <n v="20"/>
    <n v="21250"/>
    <n v="425000"/>
  </r>
  <r>
    <s v="MR08911"/>
    <x v="0"/>
    <x v="3281"/>
    <n v="0"/>
    <x v="1"/>
    <x v="1"/>
    <s v="UN"/>
    <n v="36"/>
    <n v="3"/>
    <n v="20159"/>
    <n v="60477"/>
  </r>
  <r>
    <s v="MR08923"/>
    <x v="0"/>
    <x v="3282"/>
    <n v="0"/>
    <x v="17"/>
    <x v="17"/>
    <s v="UN"/>
    <n v="36"/>
    <n v="1"/>
    <n v="337000"/>
    <n v="337000"/>
  </r>
  <r>
    <s v="MR08924"/>
    <x v="0"/>
    <x v="3283"/>
    <n v="0"/>
    <x v="4"/>
    <x v="4"/>
    <s v="UN"/>
    <n v="36"/>
    <n v="1"/>
    <n v="675000"/>
    <n v="675000"/>
  </r>
  <r>
    <s v="MR08938"/>
    <x v="0"/>
    <x v="3284"/>
    <n v="0"/>
    <x v="20"/>
    <x v="20"/>
    <s v="UN"/>
    <n v="36"/>
    <n v="1"/>
    <n v="57000"/>
    <n v="57000"/>
  </r>
  <r>
    <s v="MR08941"/>
    <x v="0"/>
    <x v="3285"/>
    <n v="0"/>
    <x v="20"/>
    <x v="20"/>
    <s v="UN"/>
    <n v="36"/>
    <n v="1"/>
    <n v="52000"/>
    <n v="52000"/>
  </r>
  <r>
    <s v="MR08943"/>
    <x v="0"/>
    <x v="3286"/>
    <n v="0"/>
    <x v="20"/>
    <x v="20"/>
    <s v="UN"/>
    <n v="36"/>
    <n v="2"/>
    <n v="290000"/>
    <n v="580000"/>
  </r>
  <r>
    <s v="MR08945"/>
    <x v="0"/>
    <x v="3287"/>
    <n v="0"/>
    <x v="20"/>
    <x v="20"/>
    <s v="UN"/>
    <n v="36"/>
    <n v="1"/>
    <n v="3472483.5750000002"/>
    <n v="3472483.5750000002"/>
  </r>
  <r>
    <s v="MR08946"/>
    <x v="0"/>
    <x v="3288"/>
    <n v="0"/>
    <x v="20"/>
    <x v="20"/>
    <s v="UN"/>
    <n v="36"/>
    <n v="2"/>
    <n v="25788.752"/>
    <n v="51577.504000000001"/>
  </r>
  <r>
    <s v="MR08947"/>
    <x v="0"/>
    <x v="3289"/>
    <n v="0"/>
    <x v="20"/>
    <x v="20"/>
    <s v="UN"/>
    <n v="36"/>
    <n v="2"/>
    <n v="9170.2829999999994"/>
    <n v="18340.565999999999"/>
  </r>
  <r>
    <s v="MR08948"/>
    <x v="0"/>
    <x v="3290"/>
    <n v="0"/>
    <x v="20"/>
    <x v="20"/>
    <s v="UN"/>
    <n v="36"/>
    <n v="2"/>
    <n v="58552.091999999997"/>
    <n v="117104.18399999999"/>
  </r>
  <r>
    <s v="MR08949"/>
    <x v="0"/>
    <x v="3291"/>
    <n v="0"/>
    <x v="20"/>
    <x v="20"/>
    <s v="UN"/>
    <n v="36"/>
    <n v="1"/>
    <n v="198259.106"/>
    <n v="198259.106"/>
  </r>
  <r>
    <s v="MR08950"/>
    <x v="0"/>
    <x v="3292"/>
    <n v="0"/>
    <x v="20"/>
    <x v="20"/>
    <s v="UN"/>
    <n v="36"/>
    <n v="1"/>
    <n v="193953.80100000001"/>
    <n v="193953.80100000001"/>
  </r>
  <r>
    <s v="MR08951"/>
    <x v="0"/>
    <x v="3293"/>
    <n v="0"/>
    <x v="20"/>
    <x v="20"/>
    <s v="UN"/>
    <n v="36"/>
    <n v="1"/>
    <n v="8610.6010000000006"/>
    <n v="8610.6010000000006"/>
  </r>
  <r>
    <s v="MR08952"/>
    <x v="0"/>
    <x v="3294"/>
    <n v="0"/>
    <x v="20"/>
    <x v="20"/>
    <s v="UN"/>
    <n v="36"/>
    <n v="3"/>
    <n v="2152.643"/>
    <n v="6457.9290000000001"/>
  </r>
  <r>
    <s v="MR08953"/>
    <x v="0"/>
    <x v="3295"/>
    <n v="0"/>
    <x v="20"/>
    <x v="20"/>
    <s v="UN"/>
    <n v="36"/>
    <n v="10"/>
    <n v="3659.5010000000002"/>
    <n v="36595.01"/>
  </r>
  <r>
    <s v="MR08954"/>
    <x v="0"/>
    <x v="3296"/>
    <n v="0"/>
    <x v="20"/>
    <x v="20"/>
    <s v="UN"/>
    <n v="36"/>
    <n v="1"/>
    <n v="21526.498"/>
    <n v="21526.498"/>
  </r>
  <r>
    <s v="MR08955"/>
    <x v="0"/>
    <x v="3297"/>
    <n v="0"/>
    <x v="20"/>
    <x v="20"/>
    <s v="UN"/>
    <n v="36"/>
    <n v="1"/>
    <n v="645795.152"/>
    <n v="645795.152"/>
  </r>
  <r>
    <s v="MR08959"/>
    <x v="0"/>
    <x v="3298"/>
    <n v="0"/>
    <x v="20"/>
    <x v="20"/>
    <s v="UN"/>
    <n v="36"/>
    <n v="1"/>
    <n v="171000"/>
    <n v="171000"/>
  </r>
  <r>
    <s v="MR08961"/>
    <x v="0"/>
    <x v="3299"/>
    <n v="0"/>
    <x v="20"/>
    <x v="20"/>
    <s v="UN"/>
    <n v="36"/>
    <n v="2"/>
    <n v="40200"/>
    <n v="80400"/>
  </r>
  <r>
    <s v="MR08963"/>
    <x v="0"/>
    <x v="3300"/>
    <n v="0"/>
    <x v="20"/>
    <x v="20"/>
    <s v="UN"/>
    <n v="36"/>
    <n v="1"/>
    <n v="108900"/>
    <n v="108900"/>
  </r>
  <r>
    <s v="MR08967"/>
    <x v="0"/>
    <x v="3301"/>
    <n v="0"/>
    <x v="20"/>
    <x v="20"/>
    <s v="UN"/>
    <n v="36"/>
    <n v="1"/>
    <n v="93500"/>
    <n v="93500"/>
  </r>
  <r>
    <s v="MR08969"/>
    <x v="0"/>
    <x v="3302"/>
    <n v="0"/>
    <x v="20"/>
    <x v="20"/>
    <s v="UN"/>
    <n v="36"/>
    <n v="1"/>
    <n v="1150000"/>
    <n v="1150000"/>
  </r>
  <r>
    <s v="MR08975"/>
    <x v="0"/>
    <x v="3303"/>
    <n v="0"/>
    <x v="20"/>
    <x v="20"/>
    <s v="UN"/>
    <n v="36"/>
    <n v="2"/>
    <n v="17554.667000000001"/>
    <n v="35109.334000000003"/>
  </r>
  <r>
    <s v="MR08976"/>
    <x v="0"/>
    <x v="3304"/>
    <n v="0"/>
    <x v="20"/>
    <x v="20"/>
    <s v="UN"/>
    <n v="36"/>
    <n v="1"/>
    <n v="380408"/>
    <n v="380408"/>
  </r>
  <r>
    <s v="MR08977"/>
    <x v="0"/>
    <x v="3305"/>
    <n v="0"/>
    <x v="20"/>
    <x v="20"/>
    <s v="UN"/>
    <n v="36"/>
    <n v="1"/>
    <n v="999187"/>
    <n v="999187"/>
  </r>
  <r>
    <s v="MR08978"/>
    <x v="0"/>
    <x v="3306"/>
    <n v="0"/>
    <x v="20"/>
    <x v="20"/>
    <s v="UN"/>
    <n v="36"/>
    <n v="2"/>
    <n v="6035"/>
    <n v="12070"/>
  </r>
  <r>
    <s v="MR08979"/>
    <x v="0"/>
    <x v="3307"/>
    <n v="0"/>
    <x v="20"/>
    <x v="20"/>
    <s v="UN"/>
    <n v="36"/>
    <n v="2"/>
    <n v="27007"/>
    <n v="54014"/>
  </r>
  <r>
    <s v="MR08984"/>
    <x v="0"/>
    <x v="3308"/>
    <n v="0"/>
    <x v="20"/>
    <x v="20"/>
    <s v="UN"/>
    <n v="36"/>
    <n v="3"/>
    <n v="15600"/>
    <n v="46800"/>
  </r>
  <r>
    <s v="MR08987"/>
    <x v="0"/>
    <x v="3309"/>
    <n v="0"/>
    <x v="20"/>
    <x v="20"/>
    <s v="UN"/>
    <n v="36"/>
    <n v="1"/>
    <n v="1533822.845"/>
    <n v="1533822.845"/>
  </r>
  <r>
    <s v="MR08989"/>
    <x v="0"/>
    <x v="3310"/>
    <n v="0"/>
    <x v="20"/>
    <x v="20"/>
    <s v="UN"/>
    <n v="36"/>
    <n v="2"/>
    <n v="84603.29"/>
    <n v="169206.58"/>
  </r>
  <r>
    <s v="MR08990"/>
    <x v="0"/>
    <x v="3311"/>
    <n v="0"/>
    <x v="20"/>
    <x v="20"/>
    <s v="UN"/>
    <n v="36"/>
    <n v="2"/>
    <n v="50814.839"/>
    <n v="101629.678"/>
  </r>
  <r>
    <s v="MR08991"/>
    <x v="0"/>
    <x v="3312"/>
    <n v="0"/>
    <x v="20"/>
    <x v="20"/>
    <s v="UN"/>
    <n v="36"/>
    <n v="1"/>
    <n v="240795.05499999999"/>
    <n v="240795.05499999999"/>
  </r>
  <r>
    <s v="MR08993"/>
    <x v="0"/>
    <x v="3313"/>
    <n v="0"/>
    <x v="20"/>
    <x v="20"/>
    <s v="UN"/>
    <n v="36"/>
    <n v="2"/>
    <n v="201842.91399999999"/>
    <n v="403685.82799999998"/>
  </r>
  <r>
    <s v="MR08994"/>
    <x v="0"/>
    <x v="3314"/>
    <n v="0"/>
    <x v="20"/>
    <x v="20"/>
    <s v="UN"/>
    <n v="36"/>
    <n v="4"/>
    <n v="29922.327000000001"/>
    <n v="119689.308"/>
  </r>
  <r>
    <s v="MR08995"/>
    <x v="0"/>
    <x v="3315"/>
    <n v="0"/>
    <x v="20"/>
    <x v="20"/>
    <s v="UN"/>
    <n v="36"/>
    <n v="4"/>
    <n v="18590.794999999998"/>
    <n v="74363.179999999993"/>
  </r>
  <r>
    <s v="MR08996"/>
    <x v="0"/>
    <x v="3316"/>
    <n v="0"/>
    <x v="20"/>
    <x v="20"/>
    <s v="UN"/>
    <n v="36"/>
    <n v="2"/>
    <n v="138888.889"/>
    <n v="277777.77799999999"/>
  </r>
  <r>
    <s v="MR08999"/>
    <x v="0"/>
    <x v="3317"/>
    <n v="0"/>
    <x v="20"/>
    <x v="20"/>
    <s v="UN"/>
    <n v="36"/>
    <n v="1"/>
    <n v="101450"/>
    <n v="101450"/>
  </r>
  <r>
    <s v="MR09005"/>
    <x v="0"/>
    <x v="3318"/>
    <n v="0"/>
    <x v="20"/>
    <x v="20"/>
    <s v="UN"/>
    <n v="36"/>
    <n v="1"/>
    <n v="80000"/>
    <n v="80000"/>
  </r>
  <r>
    <s v="MR09006"/>
    <x v="0"/>
    <x v="3319"/>
    <n v="0"/>
    <x v="20"/>
    <x v="20"/>
    <s v="UN"/>
    <n v="36"/>
    <n v="1"/>
    <n v="548193"/>
    <n v="548193"/>
  </r>
  <r>
    <s v="MR09010"/>
    <x v="0"/>
    <x v="3320"/>
    <n v="0"/>
    <x v="20"/>
    <x v="20"/>
    <s v="UN"/>
    <n v="36"/>
    <n v="2"/>
    <n v="24000"/>
    <n v="48000"/>
  </r>
  <r>
    <s v="MR09015"/>
    <x v="0"/>
    <x v="3321"/>
    <n v="0"/>
    <x v="20"/>
    <x v="20"/>
    <s v="UN"/>
    <n v="36"/>
    <n v="3"/>
    <n v="108433.333"/>
    <n v="325299.99900000001"/>
  </r>
  <r>
    <s v="MR09016"/>
    <x v="0"/>
    <x v="3322"/>
    <n v="0"/>
    <x v="20"/>
    <x v="20"/>
    <s v="UN"/>
    <n v="36"/>
    <n v="4"/>
    <n v="107800"/>
    <n v="431200"/>
  </r>
  <r>
    <s v="MR09017"/>
    <x v="0"/>
    <x v="3323"/>
    <n v="0"/>
    <x v="20"/>
    <x v="20"/>
    <s v="UN"/>
    <n v="36"/>
    <n v="4"/>
    <n v="45000"/>
    <n v="180000"/>
  </r>
  <r>
    <s v="MR09018"/>
    <x v="0"/>
    <x v="3323"/>
    <n v="0"/>
    <x v="20"/>
    <x v="20"/>
    <s v="UN"/>
    <n v="36"/>
    <n v="2"/>
    <n v="43400"/>
    <n v="86800"/>
  </r>
  <r>
    <s v="MR09019"/>
    <x v="0"/>
    <x v="3324"/>
    <n v="0"/>
    <x v="20"/>
    <x v="20"/>
    <s v="UN"/>
    <n v="36"/>
    <n v="1"/>
    <n v="200000"/>
    <n v="200000"/>
  </r>
  <r>
    <s v="MR09020"/>
    <x v="0"/>
    <x v="3325"/>
    <n v="0"/>
    <x v="20"/>
    <x v="20"/>
    <s v="UN"/>
    <n v="36"/>
    <n v="1"/>
    <n v="1512500"/>
    <n v="1512500"/>
  </r>
  <r>
    <s v="MR09022"/>
    <x v="0"/>
    <x v="3324"/>
    <n v="0"/>
    <x v="20"/>
    <x v="20"/>
    <s v="UN"/>
    <n v="36"/>
    <n v="1"/>
    <n v="148000"/>
    <n v="148000"/>
  </r>
  <r>
    <s v="MR09033"/>
    <x v="0"/>
    <x v="3326"/>
    <n v="0"/>
    <x v="20"/>
    <x v="20"/>
    <s v="UN"/>
    <n v="36"/>
    <n v="1"/>
    <n v="80000"/>
    <n v="80000"/>
  </r>
  <r>
    <s v="MR09047"/>
    <x v="0"/>
    <x v="3327"/>
    <n v="0"/>
    <x v="20"/>
    <x v="20"/>
    <s v="UN"/>
    <n v="36"/>
    <n v="1"/>
    <n v="2299714.344"/>
    <n v="2299714.344"/>
  </r>
  <r>
    <s v="MR09048"/>
    <x v="0"/>
    <x v="3328"/>
    <n v="1"/>
    <x v="20"/>
    <x v="20"/>
    <s v="UN"/>
    <n v="36"/>
    <n v="4"/>
    <n v="95374.876999999993"/>
    <n v="381499.50799999997"/>
  </r>
  <r>
    <s v="MR09049"/>
    <x v="0"/>
    <x v="3329"/>
    <n v="0"/>
    <x v="20"/>
    <x v="20"/>
    <s v="UN"/>
    <n v="36"/>
    <n v="4"/>
    <n v="74375"/>
    <n v="297500"/>
  </r>
  <r>
    <s v="MR09050"/>
    <x v="0"/>
    <x v="3330"/>
    <n v="0"/>
    <x v="20"/>
    <x v="20"/>
    <s v="UN"/>
    <n v="36"/>
    <n v="1"/>
    <n v="480000"/>
    <n v="480000"/>
  </r>
  <r>
    <s v="MR09066"/>
    <x v="0"/>
    <x v="3331"/>
    <n v="0"/>
    <x v="20"/>
    <x v="20"/>
    <s v="UN"/>
    <n v="36"/>
    <n v="6"/>
    <n v="18000"/>
    <n v="108000"/>
  </r>
  <r>
    <s v="MR09074"/>
    <x v="0"/>
    <x v="3332"/>
    <n v="0"/>
    <x v="20"/>
    <x v="20"/>
    <s v="UN"/>
    <n v="36"/>
    <n v="1"/>
    <n v="165000"/>
    <n v="165000"/>
  </r>
  <r>
    <s v="MR09101"/>
    <x v="0"/>
    <x v="3333"/>
    <n v="1"/>
    <x v="20"/>
    <x v="20"/>
    <s v="UN"/>
    <n v="36"/>
    <n v="1"/>
    <n v="2926631.5619999999"/>
    <n v="2926631.5619999999"/>
  </r>
  <r>
    <s v="MR09144"/>
    <x v="0"/>
    <x v="3334"/>
    <n v="0"/>
    <x v="20"/>
    <x v="20"/>
    <s v="UN"/>
    <n v="36"/>
    <n v="2"/>
    <n v="76130.937999999995"/>
    <n v="152261.87599999999"/>
  </r>
  <r>
    <s v="MR09146"/>
    <x v="0"/>
    <x v="3335"/>
    <n v="0"/>
    <x v="20"/>
    <x v="20"/>
    <s v="UN"/>
    <n v="36"/>
    <n v="2"/>
    <n v="111505.32399999999"/>
    <n v="223010.64799999999"/>
  </r>
  <r>
    <s v="MR09148"/>
    <x v="0"/>
    <x v="3336"/>
    <n v="0"/>
    <x v="20"/>
    <x v="20"/>
    <s v="UN"/>
    <n v="36"/>
    <n v="2"/>
    <n v="90428.599000000002"/>
    <n v="180857.198"/>
  </r>
  <r>
    <s v="MR09150"/>
    <x v="0"/>
    <x v="3337"/>
    <n v="0"/>
    <x v="20"/>
    <x v="20"/>
    <s v="UN"/>
    <n v="36"/>
    <n v="1"/>
    <n v="2406074.5299999998"/>
    <n v="2406074.5299999998"/>
  </r>
  <r>
    <s v="MR09151"/>
    <x v="0"/>
    <x v="3338"/>
    <n v="0"/>
    <x v="20"/>
    <x v="20"/>
    <s v="UN"/>
    <n v="36"/>
    <n v="2"/>
    <n v="118982.836"/>
    <n v="237965.67199999999"/>
  </r>
  <r>
    <s v="MR09152"/>
    <x v="0"/>
    <x v="3339"/>
    <n v="0"/>
    <x v="20"/>
    <x v="20"/>
    <s v="UN"/>
    <n v="36"/>
    <n v="1"/>
    <n v="587107.98699999996"/>
    <n v="587107.98699999996"/>
  </r>
  <r>
    <s v="MR09153"/>
    <x v="0"/>
    <x v="3340"/>
    <n v="0"/>
    <x v="20"/>
    <x v="20"/>
    <s v="UN"/>
    <n v="36"/>
    <n v="2"/>
    <n v="143469.63500000001"/>
    <n v="286939.27"/>
  </r>
  <r>
    <s v="MR09157"/>
    <x v="0"/>
    <x v="3341"/>
    <n v="0"/>
    <x v="20"/>
    <x v="20"/>
    <s v="UN"/>
    <n v="36"/>
    <n v="2"/>
    <n v="472767.78200000001"/>
    <n v="945535.56400000001"/>
  </r>
  <r>
    <s v="MR09158"/>
    <x v="0"/>
    <x v="3342"/>
    <n v="0"/>
    <x v="20"/>
    <x v="20"/>
    <s v="UN"/>
    <n v="36"/>
    <n v="1"/>
    <n v="359577.96399999998"/>
    <n v="359577.96399999998"/>
  </r>
  <r>
    <s v="MR09160"/>
    <x v="0"/>
    <x v="3343"/>
    <n v="0"/>
    <x v="2"/>
    <x v="2"/>
    <s v="UN"/>
    <n v="36"/>
    <n v="1"/>
    <n v="1582657.915"/>
    <n v="1582657.915"/>
  </r>
  <r>
    <s v="MR09161"/>
    <x v="0"/>
    <x v="3344"/>
    <n v="0"/>
    <x v="2"/>
    <x v="2"/>
    <s v="UN"/>
    <n v="36"/>
    <n v="1"/>
    <n v="904512.76"/>
    <n v="904512.76"/>
  </r>
  <r>
    <s v="MR09165"/>
    <x v="0"/>
    <x v="3345"/>
    <n v="0"/>
    <x v="5"/>
    <x v="5"/>
    <s v="UN"/>
    <n v="36"/>
    <n v="1"/>
    <n v="291300"/>
    <n v="291300"/>
  </r>
  <r>
    <s v="MR09167"/>
    <x v="0"/>
    <x v="3346"/>
    <n v="0"/>
    <x v="5"/>
    <x v="5"/>
    <s v="UN"/>
    <n v="36"/>
    <n v="2"/>
    <n v="1100"/>
    <n v="2200"/>
  </r>
  <r>
    <s v="MR09168"/>
    <x v="0"/>
    <x v="3347"/>
    <n v="0"/>
    <x v="5"/>
    <x v="5"/>
    <s v="UN"/>
    <n v="36"/>
    <n v="2"/>
    <n v="6200"/>
    <n v="12400"/>
  </r>
  <r>
    <s v="MR09176"/>
    <x v="0"/>
    <x v="3348"/>
    <n v="0"/>
    <x v="17"/>
    <x v="17"/>
    <s v="UN"/>
    <n v="36"/>
    <n v="1"/>
    <n v="650000"/>
    <n v="650000"/>
  </r>
  <r>
    <s v="MR09177"/>
    <x v="0"/>
    <x v="3349"/>
    <n v="0"/>
    <x v="17"/>
    <x v="17"/>
    <s v="UN"/>
    <n v="36"/>
    <n v="1"/>
    <n v="180000"/>
    <n v="180000"/>
  </r>
  <r>
    <s v="MR09178"/>
    <x v="0"/>
    <x v="3350"/>
    <n v="0"/>
    <x v="8"/>
    <x v="8"/>
    <s v="UN"/>
    <n v="36"/>
    <n v="1"/>
    <n v="4442069.3650000002"/>
    <n v="4442069.3650000002"/>
  </r>
  <r>
    <s v="MR09180"/>
    <x v="0"/>
    <x v="3351"/>
    <n v="0"/>
    <x v="4"/>
    <x v="4"/>
    <s v="UN"/>
    <n v="36"/>
    <n v="1"/>
    <n v="248727.27299999999"/>
    <n v="248727.27299999999"/>
  </r>
  <r>
    <s v="MR09183"/>
    <x v="0"/>
    <x v="3352"/>
    <n v="0"/>
    <x v="4"/>
    <x v="4"/>
    <s v="UN"/>
    <n v="36"/>
    <n v="2"/>
    <n v="2036814.5179999999"/>
    <n v="4073629.0359999998"/>
  </r>
  <r>
    <s v="MR09184"/>
    <x v="0"/>
    <x v="3353"/>
    <n v="0"/>
    <x v="12"/>
    <x v="12"/>
    <s v="UN"/>
    <n v="36"/>
    <n v="2"/>
    <n v="329677.54800000001"/>
    <n v="659355.09600000002"/>
  </r>
  <r>
    <s v="MR09186"/>
    <x v="0"/>
    <x v="3354"/>
    <n v="0"/>
    <x v="0"/>
    <x v="0"/>
    <s v="UN"/>
    <n v="36"/>
    <n v="5"/>
    <n v="176769"/>
    <n v="883845"/>
  </r>
  <r>
    <s v="MR09189"/>
    <x v="0"/>
    <x v="3355"/>
    <n v="0"/>
    <x v="5"/>
    <x v="5"/>
    <s v="UN"/>
    <n v="36"/>
    <n v="1"/>
    <n v="859681.7"/>
    <n v="859681.7"/>
  </r>
  <r>
    <s v="MR09193"/>
    <x v="0"/>
    <x v="3356"/>
    <n v="0"/>
    <x v="0"/>
    <x v="0"/>
    <s v="UN"/>
    <n v="36"/>
    <n v="3"/>
    <n v="5291018.5630000001"/>
    <n v="15873055.688999999"/>
  </r>
  <r>
    <s v="MR09197"/>
    <x v="0"/>
    <x v="3357"/>
    <n v="0"/>
    <x v="12"/>
    <x v="12"/>
    <s v="UN"/>
    <n v="36"/>
    <n v="1"/>
    <n v="808044.94"/>
    <n v="808044.94"/>
  </r>
  <r>
    <s v="MR09199"/>
    <x v="0"/>
    <x v="3358"/>
    <n v="0"/>
    <x v="0"/>
    <x v="0"/>
    <s v="UN"/>
    <n v="36"/>
    <n v="2"/>
    <n v="839059.27399999998"/>
    <n v="1678118.548"/>
  </r>
  <r>
    <s v="MR09200"/>
    <x v="0"/>
    <x v="3359"/>
    <n v="0"/>
    <x v="0"/>
    <x v="0"/>
    <s v="UN"/>
    <n v="36"/>
    <n v="2"/>
    <n v="691894.55599999998"/>
    <n v="1383789.112"/>
  </r>
  <r>
    <s v="MR09201"/>
    <x v="0"/>
    <x v="3360"/>
    <n v="0"/>
    <x v="0"/>
    <x v="0"/>
    <s v="UN"/>
    <n v="36"/>
    <n v="20"/>
    <n v="51111.997000000003"/>
    <n v="1022239.9400000001"/>
  </r>
  <r>
    <s v="MR09202"/>
    <x v="0"/>
    <x v="3361"/>
    <n v="0"/>
    <x v="12"/>
    <x v="12"/>
    <s v="UN"/>
    <n v="36"/>
    <n v="12"/>
    <n v="35778.398999999998"/>
    <n v="429340.78799999994"/>
  </r>
  <r>
    <s v="MR09226"/>
    <x v="0"/>
    <x v="3362"/>
    <n v="0"/>
    <x v="17"/>
    <x v="17"/>
    <s v="UN"/>
    <n v="36"/>
    <n v="1"/>
    <n v="2960000"/>
    <n v="2960000"/>
  </r>
  <r>
    <s v="MR09227"/>
    <x v="0"/>
    <x v="3363"/>
    <n v="0"/>
    <x v="0"/>
    <x v="0"/>
    <s v="UN"/>
    <n v="36"/>
    <n v="1"/>
    <n v="347000"/>
    <n v="347000"/>
  </r>
  <r>
    <s v="MR09228"/>
    <x v="0"/>
    <x v="3364"/>
    <n v="0"/>
    <x v="4"/>
    <x v="4"/>
    <s v="UN"/>
    <n v="36"/>
    <n v="1"/>
    <n v="1561707.108"/>
    <n v="1561707.108"/>
  </r>
  <r>
    <s v="MR09229"/>
    <x v="0"/>
    <x v="3365"/>
    <n v="0"/>
    <x v="4"/>
    <x v="4"/>
    <s v="UN"/>
    <n v="36"/>
    <n v="1"/>
    <n v="11629054.09"/>
    <n v="11629054.09"/>
  </r>
  <r>
    <s v="MR09231"/>
    <x v="0"/>
    <x v="3366"/>
    <n v="0"/>
    <x v="8"/>
    <x v="8"/>
    <s v="UN"/>
    <n v="36"/>
    <n v="2"/>
    <n v="85000"/>
    <n v="170000"/>
  </r>
  <r>
    <s v="MR09232"/>
    <x v="0"/>
    <x v="3367"/>
    <n v="0"/>
    <x v="12"/>
    <x v="12"/>
    <s v="UN"/>
    <n v="36"/>
    <n v="2"/>
    <n v="24000"/>
    <n v="48000"/>
  </r>
  <r>
    <s v="MR09233"/>
    <x v="0"/>
    <x v="3368"/>
    <n v="0"/>
    <x v="12"/>
    <x v="12"/>
    <s v="UN"/>
    <n v="36"/>
    <n v="3"/>
    <n v="2000"/>
    <n v="6000"/>
  </r>
  <r>
    <s v="MR09240"/>
    <x v="0"/>
    <x v="3369"/>
    <n v="0"/>
    <x v="20"/>
    <x v="20"/>
    <s v="UN"/>
    <n v="36"/>
    <n v="3"/>
    <n v="829413.78700000001"/>
    <n v="2488241.361"/>
  </r>
  <r>
    <s v="MR09241"/>
    <x v="0"/>
    <x v="3370"/>
    <n v="0"/>
    <x v="4"/>
    <x v="4"/>
    <s v="UN"/>
    <n v="36"/>
    <n v="1"/>
    <n v="3127400"/>
    <n v="3127400"/>
  </r>
  <r>
    <s v="MR09252"/>
    <x v="0"/>
    <x v="3371"/>
    <n v="0"/>
    <x v="1"/>
    <x v="1"/>
    <s v="UN"/>
    <n v="36"/>
    <n v="10"/>
    <n v="23900"/>
    <n v="239000"/>
  </r>
  <r>
    <s v="MR09260"/>
    <x v="0"/>
    <x v="3372"/>
    <n v="0"/>
    <x v="4"/>
    <x v="4"/>
    <s v="UN"/>
    <n v="36"/>
    <n v="1"/>
    <n v="2722964.1239999998"/>
    <n v="2722964.1239999998"/>
  </r>
  <r>
    <s v="MR09265"/>
    <x v="0"/>
    <x v="3373"/>
    <n v="0"/>
    <x v="0"/>
    <x v="0"/>
    <s v="UN"/>
    <n v="36"/>
    <n v="8"/>
    <n v="28000"/>
    <n v="224000"/>
  </r>
  <r>
    <s v="MR09271"/>
    <x v="0"/>
    <x v="3374"/>
    <n v="0"/>
    <x v="4"/>
    <x v="4"/>
    <s v="UN"/>
    <n v="36"/>
    <n v="1"/>
    <n v="2362569.4"/>
    <n v="2362569.4"/>
  </r>
  <r>
    <s v="MR09272"/>
    <x v="0"/>
    <x v="3375"/>
    <n v="0"/>
    <x v="14"/>
    <x v="14"/>
    <s v="UN"/>
    <n v="36"/>
    <n v="2"/>
    <n v="280000"/>
    <n v="560000"/>
  </r>
  <r>
    <s v="MR09273"/>
    <x v="0"/>
    <x v="3376"/>
    <n v="0"/>
    <x v="0"/>
    <x v="0"/>
    <s v="UN"/>
    <n v="36"/>
    <n v="9"/>
    <n v="14800"/>
    <n v="133200"/>
  </r>
  <r>
    <s v="MR09281"/>
    <x v="0"/>
    <x v="3377"/>
    <n v="0"/>
    <x v="14"/>
    <x v="14"/>
    <s v="UN"/>
    <n v="36"/>
    <n v="1"/>
    <n v="3273094.5989999999"/>
    <n v="3273094.5989999999"/>
  </r>
  <r>
    <s v="MR09303"/>
    <x v="0"/>
    <x v="3378"/>
    <n v="0"/>
    <x v="17"/>
    <x v="17"/>
    <s v="UN"/>
    <n v="36"/>
    <n v="8"/>
    <n v="10500"/>
    <n v="84000"/>
  </r>
  <r>
    <s v="MR09304"/>
    <x v="0"/>
    <x v="3379"/>
    <n v="0"/>
    <x v="17"/>
    <x v="17"/>
    <s v="UN"/>
    <n v="36"/>
    <n v="8"/>
    <n v="25600"/>
    <n v="204800"/>
  </r>
  <r>
    <s v="MR09308"/>
    <x v="0"/>
    <x v="3380"/>
    <n v="0"/>
    <x v="1"/>
    <x v="1"/>
    <s v="UN"/>
    <n v="36"/>
    <n v="1"/>
    <n v="952320.42500000005"/>
    <n v="952320.42500000005"/>
  </r>
  <r>
    <s v="MR09309"/>
    <x v="0"/>
    <x v="3381"/>
    <n v="0"/>
    <x v="1"/>
    <x v="1"/>
    <s v="UN"/>
    <n v="36"/>
    <n v="1"/>
    <n v="1147113.2379999999"/>
    <n v="1147113.2379999999"/>
  </r>
  <r>
    <s v="MR09310"/>
    <x v="0"/>
    <x v="3382"/>
    <n v="0"/>
    <x v="1"/>
    <x v="1"/>
    <s v="UN"/>
    <n v="36"/>
    <n v="4"/>
    <n v="51944.747000000003"/>
    <n v="207778.98800000001"/>
  </r>
  <r>
    <s v="MR09311"/>
    <x v="0"/>
    <x v="3383"/>
    <n v="0"/>
    <x v="1"/>
    <x v="1"/>
    <s v="UN"/>
    <n v="36"/>
    <n v="4"/>
    <n v="121204.417"/>
    <n v="484817.66800000001"/>
  </r>
  <r>
    <s v="MR09312"/>
    <x v="0"/>
    <x v="3384"/>
    <n v="0"/>
    <x v="1"/>
    <x v="1"/>
    <s v="UN"/>
    <n v="36"/>
    <n v="2"/>
    <n v="134190.60399999999"/>
    <n v="268381.20799999998"/>
  </r>
  <r>
    <s v="MR09313"/>
    <x v="0"/>
    <x v="3385"/>
    <n v="0"/>
    <x v="1"/>
    <x v="1"/>
    <s v="UN"/>
    <n v="36"/>
    <n v="2"/>
    <n v="168820.43900000001"/>
    <n v="337640.87800000003"/>
  </r>
  <r>
    <s v="MR09314"/>
    <x v="0"/>
    <x v="3386"/>
    <n v="0"/>
    <x v="1"/>
    <x v="1"/>
    <s v="UN"/>
    <n v="36"/>
    <n v="1"/>
    <n v="389585.625"/>
    <n v="389585.625"/>
  </r>
  <r>
    <s v="MR09315"/>
    <x v="0"/>
    <x v="3387"/>
    <n v="0"/>
    <x v="1"/>
    <x v="1"/>
    <s v="UN"/>
    <n v="36"/>
    <n v="1"/>
    <n v="956649.15099999995"/>
    <n v="956649.15099999995"/>
  </r>
  <r>
    <s v="MR09316"/>
    <x v="0"/>
    <x v="3388"/>
    <n v="0"/>
    <x v="1"/>
    <x v="1"/>
    <s v="UN"/>
    <n v="36"/>
    <n v="1"/>
    <n v="476160.20799999998"/>
    <n v="476160.20799999998"/>
  </r>
  <r>
    <s v="MR09317"/>
    <x v="0"/>
    <x v="3389"/>
    <n v="0"/>
    <x v="1"/>
    <x v="1"/>
    <s v="UN"/>
    <n v="36"/>
    <n v="4"/>
    <n v="51944.747000000003"/>
    <n v="207778.98800000001"/>
  </r>
  <r>
    <s v="MR09318"/>
    <x v="0"/>
    <x v="3390"/>
    <n v="0"/>
    <x v="1"/>
    <x v="1"/>
    <s v="UN"/>
    <n v="36"/>
    <n v="1"/>
    <n v="1212044.172"/>
    <n v="1212044.172"/>
  </r>
  <r>
    <s v="MR09319"/>
    <x v="0"/>
    <x v="3391"/>
    <n v="0"/>
    <x v="1"/>
    <x v="1"/>
    <s v="UN"/>
    <n v="36"/>
    <n v="1"/>
    <n v="746705.78300000005"/>
    <n v="746705.78300000005"/>
  </r>
  <r>
    <s v="MR09320"/>
    <x v="0"/>
    <x v="3392"/>
    <n v="0"/>
    <x v="1"/>
    <x v="1"/>
    <s v="UN"/>
    <n v="36"/>
    <n v="1"/>
    <n v="2101102.86"/>
    <n v="2101102.86"/>
  </r>
  <r>
    <s v="MR09321"/>
    <x v="0"/>
    <x v="3393"/>
    <n v="0"/>
    <x v="1"/>
    <x v="1"/>
    <s v="UN"/>
    <n v="36"/>
    <n v="1"/>
    <n v="1212044.172"/>
    <n v="1212044.172"/>
  </r>
  <r>
    <s v="MR09322"/>
    <x v="0"/>
    <x v="3394"/>
    <n v="0"/>
    <x v="8"/>
    <x v="8"/>
    <s v="UN"/>
    <n v="36"/>
    <n v="6"/>
    <n v="85901"/>
    <n v="515406"/>
  </r>
  <r>
    <s v="MR09323"/>
    <x v="0"/>
    <x v="3395"/>
    <n v="0"/>
    <x v="8"/>
    <x v="8"/>
    <s v="UN"/>
    <n v="36"/>
    <n v="3"/>
    <n v="57226"/>
    <n v="171678"/>
  </r>
  <r>
    <s v="MR09326"/>
    <x v="0"/>
    <x v="3396"/>
    <n v="0"/>
    <x v="8"/>
    <x v="8"/>
    <s v="UN"/>
    <n v="36"/>
    <n v="2"/>
    <n v="16200"/>
    <n v="32400"/>
  </r>
  <r>
    <s v="MR09327"/>
    <x v="0"/>
    <x v="3397"/>
    <n v="0"/>
    <x v="1"/>
    <x v="1"/>
    <s v="UN"/>
    <n v="36"/>
    <n v="8"/>
    <n v="267245.73200000002"/>
    <n v="2137965.8560000001"/>
  </r>
  <r>
    <s v="MR09329"/>
    <x v="0"/>
    <x v="3398"/>
    <n v="0"/>
    <x v="12"/>
    <x v="12"/>
    <s v="UN"/>
    <n v="36"/>
    <n v="1"/>
    <n v="556600"/>
    <n v="556600"/>
  </r>
  <r>
    <s v="MR09330"/>
    <x v="0"/>
    <x v="3399"/>
    <n v="0"/>
    <x v="8"/>
    <x v="8"/>
    <s v="UN"/>
    <n v="36"/>
    <n v="1"/>
    <n v="148400"/>
    <n v="148400"/>
  </r>
  <r>
    <s v="MR09331"/>
    <x v="0"/>
    <x v="3400"/>
    <n v="0"/>
    <x v="12"/>
    <x v="12"/>
    <s v="UN"/>
    <n v="36"/>
    <n v="3"/>
    <n v="35900"/>
    <n v="107700"/>
  </r>
  <r>
    <s v="MR09335"/>
    <x v="0"/>
    <x v="3401"/>
    <n v="0"/>
    <x v="0"/>
    <x v="0"/>
    <s v="UN"/>
    <n v="36"/>
    <n v="8"/>
    <n v="168000"/>
    <n v="1344000"/>
  </r>
  <r>
    <s v="MR09336"/>
    <x v="0"/>
    <x v="3402"/>
    <n v="0"/>
    <x v="14"/>
    <x v="14"/>
    <s v="UN"/>
    <n v="36"/>
    <n v="1"/>
    <n v="290000"/>
    <n v="290000"/>
  </r>
  <r>
    <s v="MR09337"/>
    <x v="0"/>
    <x v="3403"/>
    <n v="0"/>
    <x v="14"/>
    <x v="14"/>
    <s v="UN"/>
    <n v="36"/>
    <n v="3"/>
    <n v="340000"/>
    <n v="1020000"/>
  </r>
  <r>
    <s v="MR09340"/>
    <x v="0"/>
    <x v="3404"/>
    <n v="0"/>
    <x v="17"/>
    <x v="17"/>
    <s v="UN"/>
    <n v="36"/>
    <n v="1"/>
    <n v="519258.87800000003"/>
    <n v="519258.87800000003"/>
  </r>
  <r>
    <s v="MR09341"/>
    <x v="0"/>
    <x v="3405"/>
    <n v="0"/>
    <x v="0"/>
    <x v="0"/>
    <s v="UN"/>
    <n v="36"/>
    <n v="4"/>
    <n v="270014.61700000003"/>
    <n v="1080058.4680000001"/>
  </r>
  <r>
    <s v="MR09342"/>
    <x v="0"/>
    <x v="3406"/>
    <n v="0"/>
    <x v="0"/>
    <x v="0"/>
    <s v="UN"/>
    <n v="36"/>
    <n v="2"/>
    <n v="25000"/>
    <n v="50000"/>
  </r>
  <r>
    <s v="MR09343"/>
    <x v="0"/>
    <x v="3407"/>
    <n v="0"/>
    <x v="0"/>
    <x v="0"/>
    <s v="UN"/>
    <n v="36"/>
    <n v="1"/>
    <n v="80000"/>
    <n v="80000"/>
  </r>
  <r>
    <s v="MR09349"/>
    <x v="0"/>
    <x v="3408"/>
    <n v="0"/>
    <x v="0"/>
    <x v="0"/>
    <s v="UN"/>
    <n v="36"/>
    <n v="2"/>
    <n v="30000"/>
    <n v="60000"/>
  </r>
  <r>
    <s v="MR09350"/>
    <x v="0"/>
    <x v="3409"/>
    <n v="0"/>
    <x v="0"/>
    <x v="0"/>
    <s v="UN"/>
    <n v="36"/>
    <n v="2"/>
    <n v="60000"/>
    <n v="120000"/>
  </r>
  <r>
    <s v="MR09351"/>
    <x v="0"/>
    <x v="3410"/>
    <n v="0"/>
    <x v="9"/>
    <x v="9"/>
    <s v="UN"/>
    <n v="36"/>
    <n v="4"/>
    <n v="178000"/>
    <n v="712000"/>
  </r>
  <r>
    <s v="MR09354"/>
    <x v="0"/>
    <x v="3411"/>
    <n v="0"/>
    <x v="9"/>
    <x v="9"/>
    <s v="UN"/>
    <n v="36"/>
    <n v="1"/>
    <n v="678000"/>
    <n v="678000"/>
  </r>
  <r>
    <s v="MR09358"/>
    <x v="0"/>
    <x v="3412"/>
    <n v="0"/>
    <x v="12"/>
    <x v="12"/>
    <s v="UN"/>
    <n v="36"/>
    <n v="2"/>
    <n v="17200"/>
    <n v="34400"/>
  </r>
  <r>
    <s v="MR09359"/>
    <x v="0"/>
    <x v="3413"/>
    <n v="0"/>
    <x v="12"/>
    <x v="12"/>
    <s v="UN"/>
    <n v="36"/>
    <n v="6"/>
    <n v="19850"/>
    <n v="119100"/>
  </r>
  <r>
    <s v="MR09360"/>
    <x v="0"/>
    <x v="3414"/>
    <n v="0"/>
    <x v="8"/>
    <x v="8"/>
    <s v="UN"/>
    <n v="36"/>
    <n v="2"/>
    <n v="197000"/>
    <n v="394000"/>
  </r>
  <r>
    <s v="MR09369"/>
    <x v="0"/>
    <x v="3415"/>
    <n v="0"/>
    <x v="8"/>
    <x v="8"/>
    <s v="UN"/>
    <n v="36"/>
    <n v="1"/>
    <n v="58800"/>
    <n v="58800"/>
  </r>
  <r>
    <s v="MR09378"/>
    <x v="0"/>
    <x v="3416"/>
    <n v="0"/>
    <x v="12"/>
    <x v="12"/>
    <s v="UN"/>
    <n v="36"/>
    <n v="4"/>
    <n v="70500"/>
    <n v="282000"/>
  </r>
  <r>
    <s v="MR09380"/>
    <x v="0"/>
    <x v="3417"/>
    <n v="0"/>
    <x v="17"/>
    <x v="17"/>
    <s v="UN"/>
    <n v="36"/>
    <n v="1"/>
    <n v="300000"/>
    <n v="300000"/>
  </r>
  <r>
    <s v="MR09381"/>
    <x v="0"/>
    <x v="3418"/>
    <n v="0"/>
    <x v="17"/>
    <x v="17"/>
    <s v="UN"/>
    <n v="36"/>
    <n v="2"/>
    <n v="19200"/>
    <n v="38400"/>
  </r>
  <r>
    <s v="MR09382"/>
    <x v="0"/>
    <x v="3419"/>
    <n v="0"/>
    <x v="1"/>
    <x v="1"/>
    <s v="UN"/>
    <n v="36"/>
    <n v="16"/>
    <n v="4500"/>
    <n v="72000"/>
  </r>
  <r>
    <s v="MR09383"/>
    <x v="0"/>
    <x v="3420"/>
    <n v="0"/>
    <x v="1"/>
    <x v="1"/>
    <s v="UN"/>
    <n v="36"/>
    <n v="4"/>
    <n v="71500"/>
    <n v="286000"/>
  </r>
  <r>
    <s v="MR09385"/>
    <x v="0"/>
    <x v="3421"/>
    <n v="0"/>
    <x v="1"/>
    <x v="1"/>
    <s v="UN"/>
    <n v="36"/>
    <n v="8"/>
    <n v="101300"/>
    <n v="810400"/>
  </r>
  <r>
    <s v="MR09388"/>
    <x v="0"/>
    <x v="3422"/>
    <n v="0"/>
    <x v="5"/>
    <x v="5"/>
    <s v="UN"/>
    <n v="36"/>
    <n v="2"/>
    <n v="250000"/>
    <n v="500000"/>
  </r>
  <r>
    <s v="MR09391"/>
    <x v="0"/>
    <x v="3423"/>
    <n v="0"/>
    <x v="12"/>
    <x v="12"/>
    <s v="UN"/>
    <n v="36"/>
    <n v="2"/>
    <n v="226800"/>
    <n v="453600"/>
  </r>
  <r>
    <s v="MR09392"/>
    <x v="0"/>
    <x v="3424"/>
    <n v="0"/>
    <x v="12"/>
    <x v="12"/>
    <s v="UN"/>
    <n v="36"/>
    <n v="1"/>
    <n v="143200"/>
    <n v="143200"/>
  </r>
  <r>
    <s v="MR09394"/>
    <x v="0"/>
    <x v="3425"/>
    <n v="0"/>
    <x v="5"/>
    <x v="5"/>
    <s v="UN"/>
    <n v="36"/>
    <n v="2"/>
    <n v="733500"/>
    <n v="1467000"/>
  </r>
  <r>
    <s v="MR09397"/>
    <x v="0"/>
    <x v="3426"/>
    <n v="0"/>
    <x v="12"/>
    <x v="12"/>
    <s v="UN"/>
    <n v="36"/>
    <n v="6"/>
    <n v="112400"/>
    <n v="674400"/>
  </r>
  <r>
    <s v="MR09412"/>
    <x v="0"/>
    <x v="3427"/>
    <n v="0"/>
    <x v="15"/>
    <x v="15"/>
    <s v="UN"/>
    <n v="36"/>
    <n v="5"/>
    <n v="21000"/>
    <n v="105000"/>
  </r>
  <r>
    <s v="MR09413"/>
    <x v="0"/>
    <x v="3428"/>
    <n v="0"/>
    <x v="15"/>
    <x v="15"/>
    <s v="UN"/>
    <n v="36"/>
    <n v="5"/>
    <n v="31000"/>
    <n v="155000"/>
  </r>
  <r>
    <s v="MR09414"/>
    <x v="0"/>
    <x v="3429"/>
    <n v="0"/>
    <x v="15"/>
    <x v="15"/>
    <s v="UN"/>
    <n v="36"/>
    <n v="15"/>
    <n v="2805"/>
    <n v="42075"/>
  </r>
  <r>
    <s v="MR09415"/>
    <x v="0"/>
    <x v="3430"/>
    <n v="0"/>
    <x v="3"/>
    <x v="3"/>
    <s v="UN"/>
    <n v="36"/>
    <n v="1"/>
    <n v="61695"/>
    <n v="61695"/>
  </r>
  <r>
    <s v="MR09421"/>
    <x v="0"/>
    <x v="3431"/>
    <n v="0"/>
    <x v="4"/>
    <x v="4"/>
    <s v="UN"/>
    <n v="36"/>
    <n v="1"/>
    <n v="1820214.5"/>
    <n v="1820214.5"/>
  </r>
  <r>
    <s v="MR09422"/>
    <x v="0"/>
    <x v="3432"/>
    <n v="0"/>
    <x v="4"/>
    <x v="4"/>
    <s v="UN"/>
    <n v="36"/>
    <n v="1"/>
    <n v="2643162.2999999998"/>
    <n v="2643162.2999999998"/>
  </r>
  <r>
    <s v="MR09424"/>
    <x v="0"/>
    <x v="3433"/>
    <n v="0"/>
    <x v="20"/>
    <x v="20"/>
    <s v="UN"/>
    <n v="36"/>
    <n v="1"/>
    <n v="812667.91299999994"/>
    <n v="812667.91299999994"/>
  </r>
  <r>
    <s v="MR09426"/>
    <x v="0"/>
    <x v="3434"/>
    <n v="0"/>
    <x v="20"/>
    <x v="20"/>
    <s v="UN"/>
    <n v="36"/>
    <n v="1"/>
    <n v="966582.29099999997"/>
    <n v="966582.29099999997"/>
  </r>
  <r>
    <s v="MR09432"/>
    <x v="0"/>
    <x v="3435"/>
    <n v="0"/>
    <x v="20"/>
    <x v="20"/>
    <s v="UN"/>
    <n v="36"/>
    <n v="4"/>
    <n v="7500"/>
    <n v="30000"/>
  </r>
  <r>
    <s v="MR09433"/>
    <x v="0"/>
    <x v="3436"/>
    <n v="0"/>
    <x v="20"/>
    <x v="20"/>
    <s v="UN"/>
    <n v="36"/>
    <n v="2"/>
    <n v="32500"/>
    <n v="65000"/>
  </r>
  <r>
    <s v="MR09434"/>
    <x v="0"/>
    <x v="3437"/>
    <n v="0"/>
    <x v="20"/>
    <x v="20"/>
    <s v="UN"/>
    <n v="36"/>
    <n v="2"/>
    <n v="737000"/>
    <n v="1474000"/>
  </r>
  <r>
    <s v="MR09435"/>
    <x v="0"/>
    <x v="3438"/>
    <n v="0"/>
    <x v="20"/>
    <x v="20"/>
    <s v="UN"/>
    <n v="36"/>
    <n v="2"/>
    <n v="447000"/>
    <n v="894000"/>
  </r>
  <r>
    <s v="MR09436"/>
    <x v="0"/>
    <x v="3439"/>
    <n v="0"/>
    <x v="20"/>
    <x v="20"/>
    <s v="UN"/>
    <n v="36"/>
    <n v="2"/>
    <n v="3960944.9539999999"/>
    <n v="7921889.9079999998"/>
  </r>
  <r>
    <s v="MR09438"/>
    <x v="0"/>
    <x v="3440"/>
    <n v="1"/>
    <x v="12"/>
    <x v="12"/>
    <s v="UN"/>
    <n v="36"/>
    <n v="2"/>
    <n v="146000"/>
    <n v="292000"/>
  </r>
  <r>
    <s v="MR09443"/>
    <x v="0"/>
    <x v="3441"/>
    <n v="0"/>
    <x v="8"/>
    <x v="8"/>
    <s v="UN"/>
    <n v="36"/>
    <n v="1"/>
    <n v="462000"/>
    <n v="462000"/>
  </r>
  <r>
    <s v="MR09444"/>
    <x v="0"/>
    <x v="3442"/>
    <n v="0"/>
    <x v="20"/>
    <x v="20"/>
    <s v="UN"/>
    <n v="36"/>
    <n v="1"/>
    <n v="2226431.1359999999"/>
    <n v="2226431.1359999999"/>
  </r>
  <r>
    <s v="MR09447"/>
    <x v="0"/>
    <x v="3443"/>
    <n v="0"/>
    <x v="20"/>
    <x v="20"/>
    <s v="GL"/>
    <n v="36"/>
    <n v="1"/>
    <n v="2524797"/>
    <n v="2524797"/>
  </r>
  <r>
    <s v="MR09448"/>
    <x v="0"/>
    <x v="3444"/>
    <n v="0"/>
    <x v="20"/>
    <x v="20"/>
    <s v="GL"/>
    <n v="36"/>
    <n v="7"/>
    <n v="49000"/>
    <n v="343000"/>
  </r>
  <r>
    <s v="MR09449"/>
    <x v="0"/>
    <x v="3445"/>
    <n v="0"/>
    <x v="20"/>
    <x v="20"/>
    <s v="GL"/>
    <n v="36"/>
    <n v="1"/>
    <n v="206000"/>
    <n v="206000"/>
  </r>
  <r>
    <s v="MR09450"/>
    <x v="0"/>
    <x v="3446"/>
    <n v="0"/>
    <x v="20"/>
    <x v="20"/>
    <s v="GL"/>
    <n v="36"/>
    <n v="1"/>
    <n v="188000"/>
    <n v="188000"/>
  </r>
  <r>
    <s v="MR09454"/>
    <x v="0"/>
    <x v="3447"/>
    <n v="0"/>
    <x v="20"/>
    <x v="20"/>
    <s v="GL"/>
    <n v="36"/>
    <n v="150"/>
    <n v="856"/>
    <n v="128400"/>
  </r>
  <r>
    <s v="MR09455"/>
    <x v="0"/>
    <x v="3448"/>
    <n v="0"/>
    <x v="20"/>
    <x v="20"/>
    <s v="GL"/>
    <n v="36"/>
    <n v="6"/>
    <n v="73900"/>
    <n v="443400"/>
  </r>
  <r>
    <s v="MR09460"/>
    <x v="0"/>
    <x v="3449"/>
    <n v="0"/>
    <x v="5"/>
    <x v="5"/>
    <s v="GL"/>
    <n v="36"/>
    <n v="1"/>
    <n v="14299129.365"/>
    <n v="14299129.365"/>
  </r>
  <r>
    <s v="MR09461"/>
    <x v="0"/>
    <x v="3450"/>
    <n v="0"/>
    <x v="5"/>
    <x v="5"/>
    <s v="GL"/>
    <n v="36"/>
    <n v="1"/>
    <n v="7301683.0800000001"/>
    <n v="7301683.0800000001"/>
  </r>
  <r>
    <s v="MR09462"/>
    <x v="0"/>
    <x v="3451"/>
    <n v="0"/>
    <x v="5"/>
    <x v="5"/>
    <s v="GL"/>
    <n v="36"/>
    <n v="1"/>
    <n v="2720497.1850000001"/>
    <n v="2720497.1850000001"/>
  </r>
  <r>
    <s v="MR09463"/>
    <x v="0"/>
    <x v="3452"/>
    <n v="0"/>
    <x v="1"/>
    <x v="1"/>
    <s v="GL"/>
    <n v="36"/>
    <n v="4"/>
    <n v="261940"/>
    <n v="1047760"/>
  </r>
  <r>
    <s v="MR09464"/>
    <x v="0"/>
    <x v="3453"/>
    <n v="0"/>
    <x v="14"/>
    <x v="14"/>
    <s v="GL"/>
    <n v="36"/>
    <n v="1"/>
    <n v="2677031.37"/>
    <n v="2677031.37"/>
  </r>
  <r>
    <s v="MR09465"/>
    <x v="0"/>
    <x v="3454"/>
    <n v="0"/>
    <x v="14"/>
    <x v="14"/>
    <s v="GL"/>
    <n v="36"/>
    <n v="1"/>
    <n v="2677031.37"/>
    <n v="2677031.37"/>
  </r>
  <r>
    <s v="MR09466"/>
    <x v="0"/>
    <x v="3455"/>
    <n v="0"/>
    <x v="14"/>
    <x v="14"/>
    <s v="GL"/>
    <n v="36"/>
    <n v="1"/>
    <n v="2677031.37"/>
    <n v="2677031.37"/>
  </r>
  <r>
    <s v="MR09471"/>
    <x v="0"/>
    <x v="3456"/>
    <n v="0"/>
    <x v="5"/>
    <x v="5"/>
    <s v="UN"/>
    <n v="36"/>
    <n v="5"/>
    <n v="155000"/>
    <n v="775000"/>
  </r>
  <r>
    <s v="MR09472"/>
    <x v="0"/>
    <x v="3457"/>
    <n v="0"/>
    <x v="4"/>
    <x v="4"/>
    <s v="UN"/>
    <n v="36"/>
    <n v="2"/>
    <n v="96186"/>
    <n v="192372"/>
  </r>
  <r>
    <s v="MR09474"/>
    <x v="0"/>
    <x v="3458"/>
    <n v="0"/>
    <x v="4"/>
    <x v="4"/>
    <s v="UN"/>
    <n v="36"/>
    <n v="1"/>
    <n v="22626696.219999999"/>
    <n v="22626696.219999999"/>
  </r>
  <r>
    <s v="MR09476"/>
    <x v="0"/>
    <x v="3459"/>
    <n v="0"/>
    <x v="12"/>
    <x v="12"/>
    <s v="UN"/>
    <n v="36"/>
    <n v="3"/>
    <n v="27500"/>
    <n v="82500"/>
  </r>
  <r>
    <s v="MR09477"/>
    <x v="0"/>
    <x v="3460"/>
    <n v="0"/>
    <x v="12"/>
    <x v="12"/>
    <s v="UN"/>
    <n v="36"/>
    <n v="3"/>
    <n v="184800"/>
    <n v="554400"/>
  </r>
  <r>
    <s v="MR09478"/>
    <x v="0"/>
    <x v="3461"/>
    <n v="0"/>
    <x v="12"/>
    <x v="12"/>
    <s v="UN"/>
    <n v="36"/>
    <n v="2"/>
    <n v="8600"/>
    <n v="17200"/>
  </r>
  <r>
    <s v="MR09479"/>
    <x v="0"/>
    <x v="3462"/>
    <n v="0"/>
    <x v="12"/>
    <x v="12"/>
    <s v="UN"/>
    <n v="36"/>
    <n v="2"/>
    <n v="6000"/>
    <n v="12000"/>
  </r>
  <r>
    <s v="MR09483"/>
    <x v="0"/>
    <x v="3463"/>
    <n v="0"/>
    <x v="1"/>
    <x v="1"/>
    <s v="UN"/>
    <n v="36"/>
    <n v="2"/>
    <n v="239026"/>
    <n v="478052"/>
  </r>
  <r>
    <s v="MR09484"/>
    <x v="0"/>
    <x v="3464"/>
    <n v="0"/>
    <x v="1"/>
    <x v="1"/>
    <s v="UN"/>
    <n v="36"/>
    <n v="2"/>
    <n v="5042.0200000000004"/>
    <n v="10084.040000000001"/>
  </r>
  <r>
    <s v="MR09485"/>
    <x v="0"/>
    <x v="3465"/>
    <n v="0"/>
    <x v="1"/>
    <x v="1"/>
    <s v="UN"/>
    <n v="36"/>
    <n v="2"/>
    <n v="3300"/>
    <n v="6600"/>
  </r>
  <r>
    <s v="MR09486"/>
    <x v="0"/>
    <x v="3466"/>
    <n v="0"/>
    <x v="1"/>
    <x v="1"/>
    <s v="UN"/>
    <n v="36"/>
    <n v="2"/>
    <n v="8800"/>
    <n v="17600"/>
  </r>
  <r>
    <s v="MR09488"/>
    <x v="0"/>
    <x v="3467"/>
    <n v="0"/>
    <x v="1"/>
    <x v="1"/>
    <s v="UN"/>
    <n v="36"/>
    <n v="1"/>
    <n v="1590000"/>
    <n v="1590000"/>
  </r>
  <r>
    <s v="MR09489"/>
    <x v="0"/>
    <x v="3468"/>
    <n v="0"/>
    <x v="1"/>
    <x v="1"/>
    <s v="UN"/>
    <n v="36"/>
    <n v="3"/>
    <n v="250000"/>
    <n v="750000"/>
  </r>
  <r>
    <s v="MR09497"/>
    <x v="0"/>
    <x v="3469"/>
    <n v="0"/>
    <x v="5"/>
    <x v="5"/>
    <s v="UN"/>
    <n v="36"/>
    <n v="2"/>
    <n v="153100"/>
    <n v="306200"/>
  </r>
  <r>
    <s v="MR09509"/>
    <x v="0"/>
    <x v="3470"/>
    <n v="0"/>
    <x v="9"/>
    <x v="9"/>
    <s v="UN"/>
    <n v="36"/>
    <n v="1"/>
    <n v="2948000"/>
    <n v="2948000"/>
  </r>
  <r>
    <s v="MR09519"/>
    <x v="0"/>
    <x v="3471"/>
    <n v="0"/>
    <x v="5"/>
    <x v="5"/>
    <s v="UN"/>
    <n v="36"/>
    <n v="3"/>
    <n v="305000"/>
    <n v="915000"/>
  </r>
  <r>
    <s v="MR09526"/>
    <x v="0"/>
    <x v="3472"/>
    <n v="0"/>
    <x v="0"/>
    <x v="0"/>
    <s v="UN"/>
    <n v="36"/>
    <n v="1"/>
    <n v="33000"/>
    <n v="33000"/>
  </r>
  <r>
    <s v="MR09532"/>
    <x v="0"/>
    <x v="3473"/>
    <n v="0"/>
    <x v="4"/>
    <x v="4"/>
    <s v="UN"/>
    <n v="36"/>
    <n v="2"/>
    <n v="1887455.22"/>
    <n v="3774910.44"/>
  </r>
  <r>
    <s v="MR09533"/>
    <x v="0"/>
    <x v="3474"/>
    <n v="0"/>
    <x v="4"/>
    <x v="4"/>
    <s v="UN"/>
    <n v="36"/>
    <n v="1"/>
    <n v="1555621.8859999999"/>
    <n v="1555621.8859999999"/>
  </r>
  <r>
    <s v="MR09534"/>
    <x v="0"/>
    <x v="3475"/>
    <n v="0"/>
    <x v="4"/>
    <x v="4"/>
    <s v="UN"/>
    <n v="36"/>
    <n v="2"/>
    <n v="5196307.6050000004"/>
    <n v="10392615.210000001"/>
  </r>
  <r>
    <s v="MR09540"/>
    <x v="0"/>
    <x v="3476"/>
    <n v="0"/>
    <x v="6"/>
    <x v="6"/>
    <s v="UN"/>
    <n v="36"/>
    <n v="4"/>
    <n v="4800"/>
    <n v="19200"/>
  </r>
  <r>
    <s v="MR09542"/>
    <x v="0"/>
    <x v="3477"/>
    <n v="0"/>
    <x v="14"/>
    <x v="14"/>
    <s v="UN"/>
    <n v="36"/>
    <n v="8"/>
    <n v="449795.89199999999"/>
    <n v="3598367.1359999999"/>
  </r>
  <r>
    <s v="MR09543"/>
    <x v="0"/>
    <x v="3478"/>
    <n v="0"/>
    <x v="14"/>
    <x v="14"/>
    <s v="UN"/>
    <n v="36"/>
    <n v="1"/>
    <n v="2890249.5529999998"/>
    <n v="2890249.5529999998"/>
  </r>
  <r>
    <s v="MR09546"/>
    <x v="0"/>
    <x v="3479"/>
    <n v="0"/>
    <x v="1"/>
    <x v="1"/>
    <s v="UN"/>
    <n v="36"/>
    <n v="1"/>
    <n v="477750"/>
    <n v="477750"/>
  </r>
  <r>
    <s v="MR09547"/>
    <x v="0"/>
    <x v="3480"/>
    <n v="0"/>
    <x v="1"/>
    <x v="1"/>
    <s v="UN"/>
    <n v="36"/>
    <n v="12"/>
    <n v="47000"/>
    <n v="564000"/>
  </r>
  <r>
    <s v="MR09549"/>
    <x v="0"/>
    <x v="3481"/>
    <n v="0"/>
    <x v="12"/>
    <x v="12"/>
    <s v="UN"/>
    <n v="36"/>
    <n v="20"/>
    <n v="17300"/>
    <n v="346000"/>
  </r>
  <r>
    <s v="MR09551"/>
    <x v="0"/>
    <x v="3482"/>
    <n v="0"/>
    <x v="12"/>
    <x v="12"/>
    <s v="UN"/>
    <n v="36"/>
    <n v="4"/>
    <n v="5950"/>
    <n v="23800"/>
  </r>
  <r>
    <s v="MR09553"/>
    <x v="0"/>
    <x v="3483"/>
    <n v="0"/>
    <x v="0"/>
    <x v="0"/>
    <s v="UN"/>
    <n v="36"/>
    <n v="6"/>
    <n v="28800"/>
    <n v="172800"/>
  </r>
  <r>
    <s v="MR09558"/>
    <x v="0"/>
    <x v="3484"/>
    <n v="0"/>
    <x v="14"/>
    <x v="14"/>
    <s v="UN"/>
    <n v="36"/>
    <n v="2"/>
    <n v="466663.23800000001"/>
    <n v="933326.47600000002"/>
  </r>
  <r>
    <s v="MR09559"/>
    <x v="0"/>
    <x v="3485"/>
    <n v="0"/>
    <x v="14"/>
    <x v="14"/>
    <s v="UN"/>
    <n v="36"/>
    <n v="1"/>
    <n v="983928.51399999997"/>
    <n v="983928.51399999997"/>
  </r>
  <r>
    <s v="MR09560"/>
    <x v="0"/>
    <x v="3486"/>
    <n v="0"/>
    <x v="22"/>
    <x v="22"/>
    <s v="UN"/>
    <n v="36"/>
    <n v="2"/>
    <n v="70879"/>
    <n v="141758"/>
  </r>
  <r>
    <s v="MR09561"/>
    <x v="0"/>
    <x v="3487"/>
    <n v="0"/>
    <x v="8"/>
    <x v="8"/>
    <s v="UN"/>
    <n v="36"/>
    <n v="1"/>
    <n v="114000"/>
    <n v="114000"/>
  </r>
  <r>
    <s v="MR09564"/>
    <x v="0"/>
    <x v="3488"/>
    <n v="0"/>
    <x v="0"/>
    <x v="0"/>
    <s v="UN"/>
    <n v="36"/>
    <n v="4"/>
    <n v="302269.21299999999"/>
    <n v="1209076.852"/>
  </r>
  <r>
    <s v="MR09565"/>
    <x v="0"/>
    <x v="3489"/>
    <n v="0"/>
    <x v="0"/>
    <x v="0"/>
    <s v="UN"/>
    <n v="36"/>
    <n v="1"/>
    <n v="1613199.5959999999"/>
    <n v="1613199.5959999999"/>
  </r>
  <r>
    <s v="MR09566"/>
    <x v="0"/>
    <x v="3490"/>
    <n v="0"/>
    <x v="12"/>
    <x v="12"/>
    <s v="UN"/>
    <n v="36"/>
    <n v="2"/>
    <n v="214500"/>
    <n v="429000"/>
  </r>
  <r>
    <s v="MR09567"/>
    <x v="0"/>
    <x v="3491"/>
    <n v="0"/>
    <x v="12"/>
    <x v="12"/>
    <s v="UN"/>
    <n v="36"/>
    <n v="2"/>
    <n v="878000"/>
    <n v="1756000"/>
  </r>
  <r>
    <s v="MR09568"/>
    <x v="0"/>
    <x v="3492"/>
    <n v="0"/>
    <x v="4"/>
    <x v="4"/>
    <s v="UN"/>
    <n v="36"/>
    <n v="2"/>
    <n v="1059300"/>
    <n v="2118600"/>
  </r>
  <r>
    <s v="MR09571"/>
    <x v="0"/>
    <x v="3493"/>
    <n v="0"/>
    <x v="8"/>
    <x v="8"/>
    <s v="UN"/>
    <n v="36"/>
    <n v="3"/>
    <n v="16200"/>
    <n v="48600"/>
  </r>
  <r>
    <s v="MR09574"/>
    <x v="0"/>
    <x v="3494"/>
    <n v="0"/>
    <x v="5"/>
    <x v="5"/>
    <s v="UN"/>
    <n v="36"/>
    <n v="3"/>
    <n v="157630.929"/>
    <n v="472892.78700000001"/>
  </r>
  <r>
    <s v="MR09575"/>
    <x v="0"/>
    <x v="3495"/>
    <n v="0"/>
    <x v="5"/>
    <x v="5"/>
    <s v="UN"/>
    <n v="36"/>
    <n v="3"/>
    <n v="156421.04199999999"/>
    <n v="469263.12599999993"/>
  </r>
  <r>
    <s v="MR09576"/>
    <x v="0"/>
    <x v="3496"/>
    <n v="0"/>
    <x v="5"/>
    <x v="5"/>
    <s v="UN"/>
    <n v="36"/>
    <n v="3"/>
    <n v="113902.173"/>
    <n v="341706.51899999997"/>
  </r>
  <r>
    <s v="MR09577"/>
    <x v="0"/>
    <x v="3497"/>
    <n v="0"/>
    <x v="0"/>
    <x v="0"/>
    <s v="UN"/>
    <n v="36"/>
    <n v="3"/>
    <n v="43095.004999999997"/>
    <n v="129285.01499999998"/>
  </r>
  <r>
    <s v="MR09578"/>
    <x v="0"/>
    <x v="3498"/>
    <n v="0"/>
    <x v="5"/>
    <x v="5"/>
    <s v="UN"/>
    <n v="36"/>
    <n v="8"/>
    <n v="80025.350999999995"/>
    <n v="640202.80799999996"/>
  </r>
  <r>
    <s v="MR09579"/>
    <x v="0"/>
    <x v="3499"/>
    <n v="0"/>
    <x v="4"/>
    <x v="4"/>
    <s v="UN"/>
    <n v="36"/>
    <n v="8"/>
    <n v="184709.34099999999"/>
    <n v="1477674.7279999999"/>
  </r>
  <r>
    <s v="MR09581"/>
    <x v="0"/>
    <x v="3500"/>
    <n v="0"/>
    <x v="4"/>
    <x v="4"/>
    <s v="UN"/>
    <n v="36"/>
    <n v="6"/>
    <n v="107045"/>
    <n v="642270"/>
  </r>
  <r>
    <s v="MR09582"/>
    <x v="0"/>
    <x v="3501"/>
    <n v="0"/>
    <x v="0"/>
    <x v="0"/>
    <s v="UN"/>
    <n v="36"/>
    <n v="2"/>
    <n v="580000"/>
    <n v="1160000"/>
  </r>
  <r>
    <s v="MR09584"/>
    <x v="0"/>
    <x v="3502"/>
    <n v="0"/>
    <x v="4"/>
    <x v="4"/>
    <s v="UN"/>
    <n v="36"/>
    <n v="1"/>
    <n v="319000"/>
    <n v="319000"/>
  </r>
  <r>
    <s v="MR09586"/>
    <x v="0"/>
    <x v="3503"/>
    <n v="0"/>
    <x v="1"/>
    <x v="1"/>
    <s v="UN"/>
    <n v="36"/>
    <n v="2"/>
    <n v="69800"/>
    <n v="139600"/>
  </r>
  <r>
    <s v="MR09587"/>
    <x v="0"/>
    <x v="3504"/>
    <n v="0"/>
    <x v="1"/>
    <x v="1"/>
    <s v="UN"/>
    <n v="36"/>
    <n v="2"/>
    <n v="575000"/>
    <n v="1150000"/>
  </r>
  <r>
    <s v="MR09588"/>
    <x v="0"/>
    <x v="3505"/>
    <n v="0"/>
    <x v="1"/>
    <x v="1"/>
    <s v="UN"/>
    <n v="36"/>
    <n v="19"/>
    <n v="7290"/>
    <n v="138510"/>
  </r>
  <r>
    <s v="MR09589"/>
    <x v="0"/>
    <x v="3506"/>
    <n v="0"/>
    <x v="12"/>
    <x v="12"/>
    <s v="UN"/>
    <n v="36"/>
    <n v="2"/>
    <n v="166533.33300000001"/>
    <n v="333066.66600000003"/>
  </r>
  <r>
    <s v="MR09600"/>
    <x v="0"/>
    <x v="3507"/>
    <n v="0"/>
    <x v="5"/>
    <x v="5"/>
    <s v="UN"/>
    <n v="36"/>
    <n v="1"/>
    <n v="1169300"/>
    <n v="1169300"/>
  </r>
  <r>
    <s v="MR09601"/>
    <x v="0"/>
    <x v="3508"/>
    <n v="0"/>
    <x v="0"/>
    <x v="0"/>
    <s v="UN"/>
    <n v="36"/>
    <n v="2"/>
    <n v="216000"/>
    <n v="432000"/>
  </r>
  <r>
    <s v="MR09602"/>
    <x v="0"/>
    <x v="3509"/>
    <n v="0"/>
    <x v="0"/>
    <x v="0"/>
    <s v="UN"/>
    <n v="36"/>
    <n v="15"/>
    <n v="2425"/>
    <n v="36375"/>
  </r>
  <r>
    <s v="MR09604"/>
    <x v="0"/>
    <x v="3510"/>
    <n v="0"/>
    <x v="17"/>
    <x v="17"/>
    <s v="UN"/>
    <n v="36"/>
    <n v="7"/>
    <n v="97250"/>
    <n v="680750"/>
  </r>
  <r>
    <s v="MR09612"/>
    <x v="0"/>
    <x v="3511"/>
    <n v="0"/>
    <x v="1"/>
    <x v="1"/>
    <s v="UN"/>
    <n v="36"/>
    <n v="2"/>
    <n v="15900"/>
    <n v="31800"/>
  </r>
  <r>
    <s v="MR09614"/>
    <x v="0"/>
    <x v="3512"/>
    <n v="0"/>
    <x v="4"/>
    <x v="4"/>
    <s v="UN"/>
    <n v="36"/>
    <n v="1"/>
    <n v="251500"/>
    <n v="251500"/>
  </r>
  <r>
    <s v="MS00001"/>
    <x v="1"/>
    <x v="3513"/>
    <n v="0"/>
    <x v="13"/>
    <x v="13"/>
    <s v="UN"/>
    <n v="36"/>
    <n v="87"/>
    <n v="5438.62"/>
    <n v="473159.94"/>
  </r>
  <r>
    <s v="MS00003"/>
    <x v="1"/>
    <x v="3514"/>
    <n v="0"/>
    <x v="13"/>
    <x v="13"/>
    <s v="GL"/>
    <n v="36"/>
    <n v="1"/>
    <n v="42000"/>
    <n v="42000"/>
  </r>
  <r>
    <s v="MS00006"/>
    <x v="1"/>
    <x v="3515"/>
    <n v="0"/>
    <x v="26"/>
    <x v="26"/>
    <s v="UN"/>
    <n v="36"/>
    <n v="41"/>
    <n v="45000"/>
    <n v="1845000"/>
  </r>
  <r>
    <s v="MS00007"/>
    <x v="1"/>
    <x v="3516"/>
    <n v="117"/>
    <x v="26"/>
    <x v="26"/>
    <s v="UN"/>
    <n v="36"/>
    <n v="10"/>
    <n v="4050"/>
    <n v="40500"/>
  </r>
  <r>
    <s v="MS00009"/>
    <x v="1"/>
    <x v="3517"/>
    <n v="0"/>
    <x v="26"/>
    <x v="26"/>
    <s v="UN"/>
    <n v="36"/>
    <n v="3"/>
    <n v="31339.06"/>
    <n v="94017.180000000008"/>
  </r>
  <r>
    <s v="MS00015"/>
    <x v="1"/>
    <x v="3518"/>
    <n v="0"/>
    <x v="26"/>
    <x v="26"/>
    <s v="UN"/>
    <n v="36"/>
    <n v="3"/>
    <n v="1040936"/>
    <n v="3122808"/>
  </r>
  <r>
    <s v="MS00016"/>
    <x v="1"/>
    <x v="3519"/>
    <n v="0"/>
    <x v="26"/>
    <x v="26"/>
    <s v="UN"/>
    <n v="36"/>
    <n v="787"/>
    <n v="893.48800000000006"/>
    <n v="703175.0560000001"/>
  </r>
  <r>
    <s v="MS00017"/>
    <x v="1"/>
    <x v="3520"/>
    <n v="0"/>
    <x v="13"/>
    <x v="13"/>
    <s v="UN"/>
    <n v="36"/>
    <n v="33"/>
    <n v="33193.692999999999"/>
    <n v="1095391.8689999999"/>
  </r>
  <r>
    <s v="MS00018"/>
    <x v="1"/>
    <x v="3521"/>
    <n v="40"/>
    <x v="13"/>
    <x v="13"/>
    <s v="UN"/>
    <n v="36"/>
    <n v="5"/>
    <n v="51803.947999999997"/>
    <n v="259019.74"/>
  </r>
  <r>
    <s v="MS00019"/>
    <x v="1"/>
    <x v="3522"/>
    <n v="0"/>
    <x v="13"/>
    <x v="13"/>
    <s v="GL"/>
    <n v="36"/>
    <n v="81"/>
    <n v="27896.348999999998"/>
    <n v="2259604.2689999999"/>
  </r>
  <r>
    <s v="MS00020"/>
    <x v="1"/>
    <x v="3523"/>
    <n v="0"/>
    <x v="13"/>
    <x v="13"/>
    <s v="KG"/>
    <n v="36"/>
    <n v="15.89"/>
    <n v="72171.176999999996"/>
    <n v="1146800.0025299999"/>
  </r>
  <r>
    <s v="MS00025"/>
    <x v="1"/>
    <x v="3524"/>
    <n v="46"/>
    <x v="13"/>
    <x v="13"/>
    <s v="KG"/>
    <n v="36"/>
    <n v="6"/>
    <n v="276091.81199999998"/>
    <n v="1656550.872"/>
  </r>
  <r>
    <s v="MS00026"/>
    <x v="1"/>
    <x v="3525"/>
    <n v="9.14"/>
    <x v="13"/>
    <x v="13"/>
    <s v="M"/>
    <n v="36"/>
    <n v="9.86"/>
    <n v="65573.053"/>
    <n v="646550.30258000002"/>
  </r>
  <r>
    <s v="MS00027"/>
    <x v="1"/>
    <x v="3526"/>
    <n v="0"/>
    <x v="13"/>
    <x v="13"/>
    <s v="M"/>
    <n v="36"/>
    <n v="0.6"/>
    <n v="64300"/>
    <n v="38580"/>
  </r>
  <r>
    <s v="MS00029"/>
    <x v="1"/>
    <x v="3527"/>
    <n v="237.44"/>
    <x v="13"/>
    <x v="13"/>
    <s v="UN"/>
    <n v="36"/>
    <n v="4647.9440000000004"/>
    <n v="17935.856"/>
    <n v="83364854.280064002"/>
  </r>
  <r>
    <s v="MS00032"/>
    <x v="1"/>
    <x v="3528"/>
    <n v="0"/>
    <x v="13"/>
    <x v="13"/>
    <s v="UN"/>
    <n v="36"/>
    <n v="1"/>
    <n v="310000"/>
    <n v="310000"/>
  </r>
  <r>
    <s v="MS00034"/>
    <x v="1"/>
    <x v="3529"/>
    <n v="20"/>
    <x v="13"/>
    <x v="13"/>
    <s v="UN"/>
    <n v="36"/>
    <n v="37"/>
    <n v="6512.1949999999997"/>
    <n v="240951.215"/>
  </r>
  <r>
    <s v="MS00035"/>
    <x v="1"/>
    <x v="3530"/>
    <n v="0"/>
    <x v="13"/>
    <x v="13"/>
    <s v="UN"/>
    <n v="36"/>
    <n v="9"/>
    <n v="92643.305999999997"/>
    <n v="833789.75399999996"/>
  </r>
  <r>
    <s v="MS00036"/>
    <x v="1"/>
    <x v="3531"/>
    <n v="20"/>
    <x v="13"/>
    <x v="13"/>
    <s v="UN"/>
    <n v="36"/>
    <n v="7"/>
    <n v="49500"/>
    <n v="346500"/>
  </r>
  <r>
    <s v="MS00038"/>
    <x v="1"/>
    <x v="3532"/>
    <n v="0"/>
    <x v="2"/>
    <x v="2"/>
    <s v="UN"/>
    <n v="36"/>
    <n v="4"/>
    <n v="75666.667000000001"/>
    <n v="302666.66800000001"/>
  </r>
  <r>
    <s v="MS00039"/>
    <x v="1"/>
    <x v="3533"/>
    <n v="0"/>
    <x v="13"/>
    <x v="13"/>
    <s v="UN"/>
    <n v="36"/>
    <n v="10"/>
    <n v="73400"/>
    <n v="734000"/>
  </r>
  <r>
    <s v="MS00040"/>
    <x v="1"/>
    <x v="3534"/>
    <n v="0"/>
    <x v="13"/>
    <x v="13"/>
    <s v="UN"/>
    <n v="36"/>
    <n v="9"/>
    <n v="62334.822"/>
    <n v="561013.39800000004"/>
  </r>
  <r>
    <s v="MS00041"/>
    <x v="1"/>
    <x v="3535"/>
    <n v="0"/>
    <x v="2"/>
    <x v="2"/>
    <s v="UN"/>
    <n v="36"/>
    <n v="2"/>
    <n v="164177.70699999999"/>
    <n v="328355.41399999999"/>
  </r>
  <r>
    <s v="MS00046"/>
    <x v="1"/>
    <x v="3536"/>
    <n v="0"/>
    <x v="2"/>
    <x v="2"/>
    <s v="UN"/>
    <n v="36"/>
    <n v="54"/>
    <n v="3403.027"/>
    <n v="183763.45800000001"/>
  </r>
  <r>
    <s v="MS00047"/>
    <x v="1"/>
    <x v="3537"/>
    <n v="0"/>
    <x v="2"/>
    <x v="2"/>
    <s v="UN"/>
    <n v="36"/>
    <n v="783"/>
    <n v="174.02099999999999"/>
    <n v="136258.443"/>
  </r>
  <r>
    <s v="MS00048"/>
    <x v="1"/>
    <x v="3538"/>
    <n v="0"/>
    <x v="2"/>
    <x v="2"/>
    <s v="UN"/>
    <n v="36"/>
    <n v="200"/>
    <n v="13600"/>
    <n v="2720000"/>
  </r>
  <r>
    <s v="MS00049"/>
    <x v="1"/>
    <x v="3539"/>
    <n v="0"/>
    <x v="2"/>
    <x v="2"/>
    <s v="UN"/>
    <n v="36"/>
    <n v="370"/>
    <n v="3380.5509999999999"/>
    <n v="1250803.8699999999"/>
  </r>
  <r>
    <s v="MS00050"/>
    <x v="1"/>
    <x v="3540"/>
    <n v="0"/>
    <x v="13"/>
    <x v="13"/>
    <s v="UN"/>
    <n v="36"/>
    <n v="1"/>
    <n v="34887.857000000004"/>
    <n v="34887.857000000004"/>
  </r>
  <r>
    <s v="MS00051"/>
    <x v="1"/>
    <x v="3541"/>
    <n v="0"/>
    <x v="2"/>
    <x v="2"/>
    <s v="UN"/>
    <n v="36"/>
    <n v="10"/>
    <n v="131112.24799999999"/>
    <n v="1311122.48"/>
  </r>
  <r>
    <s v="MS00053"/>
    <x v="1"/>
    <x v="3542"/>
    <n v="0"/>
    <x v="2"/>
    <x v="2"/>
    <s v="UN"/>
    <n v="36"/>
    <n v="6"/>
    <n v="38568.885000000002"/>
    <n v="231413.31"/>
  </r>
  <r>
    <s v="MS00056"/>
    <x v="1"/>
    <x v="3543"/>
    <n v="0"/>
    <x v="2"/>
    <x v="2"/>
    <s v="UN"/>
    <n v="36"/>
    <n v="9"/>
    <n v="211968.70600000001"/>
    <n v="1907718.3540000001"/>
  </r>
  <r>
    <s v="MS00058"/>
    <x v="1"/>
    <x v="3544"/>
    <n v="0"/>
    <x v="2"/>
    <x v="2"/>
    <s v="UN"/>
    <n v="36"/>
    <n v="8"/>
    <n v="110529.268"/>
    <n v="884234.14399999997"/>
  </r>
  <r>
    <s v="MS00059"/>
    <x v="1"/>
    <x v="3545"/>
    <n v="0"/>
    <x v="2"/>
    <x v="2"/>
    <s v="UN"/>
    <n v="36"/>
    <n v="6"/>
    <n v="109945.17"/>
    <n v="659671.02"/>
  </r>
  <r>
    <s v="MS00060"/>
    <x v="1"/>
    <x v="3546"/>
    <n v="0"/>
    <x v="2"/>
    <x v="2"/>
    <s v="UN"/>
    <n v="36"/>
    <n v="4"/>
    <n v="310084.61"/>
    <n v="1240338.44"/>
  </r>
  <r>
    <s v="MS00063"/>
    <x v="1"/>
    <x v="3547"/>
    <n v="0"/>
    <x v="2"/>
    <x v="2"/>
    <s v="UN"/>
    <n v="36"/>
    <n v="5"/>
    <n v="187461.02100000001"/>
    <n v="937305.10499999998"/>
  </r>
  <r>
    <s v="MS00065"/>
    <x v="1"/>
    <x v="3548"/>
    <n v="0"/>
    <x v="2"/>
    <x v="2"/>
    <s v="UN"/>
    <n v="36"/>
    <n v="19"/>
    <n v="103368.641"/>
    <n v="1964004.179"/>
  </r>
  <r>
    <s v="MS00068"/>
    <x v="1"/>
    <x v="3549"/>
    <n v="0"/>
    <x v="2"/>
    <x v="2"/>
    <s v="UN"/>
    <n v="36"/>
    <n v="5"/>
    <n v="119388.71400000001"/>
    <n v="596943.57000000007"/>
  </r>
  <r>
    <s v="MS00069"/>
    <x v="1"/>
    <x v="3550"/>
    <n v="0"/>
    <x v="2"/>
    <x v="2"/>
    <s v="UN"/>
    <n v="36"/>
    <n v="8"/>
    <n v="102972.54399999999"/>
    <n v="823780.35199999996"/>
  </r>
  <r>
    <s v="MS00070"/>
    <x v="1"/>
    <x v="3551"/>
    <n v="0"/>
    <x v="2"/>
    <x v="2"/>
    <s v="UN"/>
    <n v="36"/>
    <n v="10"/>
    <n v="167038.21299999999"/>
    <n v="1670382.13"/>
  </r>
  <r>
    <s v="MS00072"/>
    <x v="1"/>
    <x v="3552"/>
    <n v="0"/>
    <x v="2"/>
    <x v="2"/>
    <s v="UN"/>
    <n v="36"/>
    <n v="4"/>
    <n v="141157.99299999999"/>
    <n v="564631.97199999995"/>
  </r>
  <r>
    <s v="MS00074"/>
    <x v="1"/>
    <x v="3553"/>
    <n v="0"/>
    <x v="2"/>
    <x v="2"/>
    <s v="UN"/>
    <n v="36"/>
    <n v="10"/>
    <n v="97536.368000000002"/>
    <n v="975363.68"/>
  </r>
  <r>
    <s v="MS00075"/>
    <x v="1"/>
    <x v="3554"/>
    <n v="0"/>
    <x v="2"/>
    <x v="2"/>
    <s v="UN"/>
    <n v="36"/>
    <n v="6"/>
    <n v="109945.17"/>
    <n v="659671.02"/>
  </r>
  <r>
    <s v="MS00076"/>
    <x v="1"/>
    <x v="3555"/>
    <n v="0"/>
    <x v="2"/>
    <x v="2"/>
    <s v="UN"/>
    <n v="36"/>
    <n v="7"/>
    <n v="213786.45600000001"/>
    <n v="1496505.192"/>
  </r>
  <r>
    <s v="MS00078"/>
    <x v="1"/>
    <x v="3556"/>
    <n v="0"/>
    <x v="2"/>
    <x v="2"/>
    <s v="UN"/>
    <n v="36"/>
    <n v="2"/>
    <n v="39300"/>
    <n v="78600"/>
  </r>
  <r>
    <s v="MS00081"/>
    <x v="1"/>
    <x v="3557"/>
    <n v="0"/>
    <x v="2"/>
    <x v="2"/>
    <s v="UN"/>
    <n v="36"/>
    <n v="11"/>
    <n v="119851.948"/>
    <n v="1318371.4280000001"/>
  </r>
  <r>
    <s v="MS00082"/>
    <x v="1"/>
    <x v="3558"/>
    <n v="0"/>
    <x v="2"/>
    <x v="2"/>
    <s v="UN"/>
    <n v="36"/>
    <n v="4"/>
    <n v="116840"/>
    <n v="467360"/>
  </r>
  <r>
    <s v="MS00083"/>
    <x v="1"/>
    <x v="3559"/>
    <n v="0"/>
    <x v="2"/>
    <x v="2"/>
    <s v="UN"/>
    <n v="36"/>
    <n v="2"/>
    <n v="2729.58"/>
    <n v="5459.16"/>
  </r>
  <r>
    <s v="MS00085"/>
    <x v="1"/>
    <x v="3560"/>
    <n v="0"/>
    <x v="2"/>
    <x v="2"/>
    <s v="UN"/>
    <n v="36"/>
    <n v="14"/>
    <n v="40853.444000000003"/>
    <n v="571948.21600000001"/>
  </r>
  <r>
    <s v="MS00086"/>
    <x v="1"/>
    <x v="3561"/>
    <n v="0"/>
    <x v="2"/>
    <x v="2"/>
    <s v="UN"/>
    <n v="36"/>
    <n v="3"/>
    <n v="112791.746"/>
    <n v="338375.23800000001"/>
  </r>
  <r>
    <s v="MS00087"/>
    <x v="1"/>
    <x v="3562"/>
    <n v="0"/>
    <x v="2"/>
    <x v="2"/>
    <s v="UN"/>
    <n v="36"/>
    <n v="32"/>
    <n v="500"/>
    <n v="16000"/>
  </r>
  <r>
    <s v="MS00088"/>
    <x v="1"/>
    <x v="3563"/>
    <n v="0"/>
    <x v="2"/>
    <x v="2"/>
    <s v="UN"/>
    <n v="36"/>
    <n v="1500"/>
    <n v="1051.2"/>
    <n v="1576800"/>
  </r>
  <r>
    <s v="MS00092"/>
    <x v="1"/>
    <x v="3564"/>
    <n v="0"/>
    <x v="2"/>
    <x v="2"/>
    <s v="UN"/>
    <n v="36"/>
    <n v="100"/>
    <n v="8080"/>
    <n v="808000"/>
  </r>
  <r>
    <s v="MS00094"/>
    <x v="1"/>
    <x v="3565"/>
    <n v="0"/>
    <x v="2"/>
    <x v="2"/>
    <s v="UN"/>
    <n v="36"/>
    <n v="99"/>
    <n v="17400"/>
    <n v="1722600"/>
  </r>
  <r>
    <s v="MS00095"/>
    <x v="1"/>
    <x v="3566"/>
    <n v="40"/>
    <x v="2"/>
    <x v="2"/>
    <s v="UN"/>
    <n v="36"/>
    <n v="208"/>
    <n v="6700"/>
    <n v="1393600"/>
  </r>
  <r>
    <s v="MS00096"/>
    <x v="1"/>
    <x v="3567"/>
    <n v="0"/>
    <x v="2"/>
    <x v="2"/>
    <s v="UN"/>
    <n v="36"/>
    <n v="31"/>
    <n v="51813.707000000002"/>
    <n v="1606224.9170000001"/>
  </r>
  <r>
    <s v="MS00097"/>
    <x v="1"/>
    <x v="3568"/>
    <n v="0"/>
    <x v="2"/>
    <x v="2"/>
    <s v="UN"/>
    <n v="36"/>
    <n v="973"/>
    <n v="3015"/>
    <n v="2933595"/>
  </r>
  <r>
    <s v="MS00098"/>
    <x v="1"/>
    <x v="3569"/>
    <n v="16"/>
    <x v="2"/>
    <x v="2"/>
    <s v="UN"/>
    <n v="36"/>
    <n v="85"/>
    <n v="21650"/>
    <n v="1840250"/>
  </r>
  <r>
    <s v="MS00099"/>
    <x v="1"/>
    <x v="3570"/>
    <n v="0"/>
    <x v="2"/>
    <x v="2"/>
    <s v="UN"/>
    <n v="36"/>
    <n v="14"/>
    <n v="2613"/>
    <n v="36582"/>
  </r>
  <r>
    <s v="MS00100"/>
    <x v="1"/>
    <x v="3571"/>
    <n v="0"/>
    <x v="2"/>
    <x v="2"/>
    <s v="UN"/>
    <n v="36"/>
    <n v="12"/>
    <n v="44572.713000000003"/>
    <n v="534872.5560000001"/>
  </r>
  <r>
    <s v="MS00101"/>
    <x v="1"/>
    <x v="3572"/>
    <n v="0"/>
    <x v="2"/>
    <x v="2"/>
    <s v="FT"/>
    <n v="36"/>
    <n v="100"/>
    <n v="6350"/>
    <n v="635000"/>
  </r>
  <r>
    <s v="MS00108"/>
    <x v="1"/>
    <x v="3573"/>
    <n v="0"/>
    <x v="2"/>
    <x v="2"/>
    <s v="UN"/>
    <n v="36"/>
    <n v="30"/>
    <n v="75000"/>
    <n v="2250000"/>
  </r>
  <r>
    <s v="MS00109"/>
    <x v="1"/>
    <x v="3574"/>
    <n v="100"/>
    <x v="2"/>
    <x v="2"/>
    <s v="UN"/>
    <n v="36"/>
    <n v="200"/>
    <n v="6220"/>
    <n v="1244000"/>
  </r>
  <r>
    <s v="MS00111"/>
    <x v="1"/>
    <x v="3575"/>
    <n v="0"/>
    <x v="13"/>
    <x v="13"/>
    <s v="UN"/>
    <n v="36"/>
    <n v="39"/>
    <n v="48637.254999999997"/>
    <n v="1896852.9449999998"/>
  </r>
  <r>
    <s v="MS00113"/>
    <x v="1"/>
    <x v="3576"/>
    <n v="0"/>
    <x v="13"/>
    <x v="13"/>
    <s v="UN"/>
    <n v="36"/>
    <n v="43"/>
    <n v="5653.7520000000004"/>
    <n v="243111.33600000001"/>
  </r>
  <r>
    <s v="MS00114"/>
    <x v="1"/>
    <x v="3577"/>
    <n v="0"/>
    <x v="13"/>
    <x v="13"/>
    <s v="UN"/>
    <n v="36"/>
    <n v="16"/>
    <n v="20200"/>
    <n v="323200"/>
  </r>
  <r>
    <s v="MS00115"/>
    <x v="1"/>
    <x v="3578"/>
    <n v="0"/>
    <x v="13"/>
    <x v="13"/>
    <s v="UN"/>
    <n v="36"/>
    <n v="20"/>
    <n v="30000"/>
    <n v="600000"/>
  </r>
  <r>
    <s v="MS00116"/>
    <x v="1"/>
    <x v="3579"/>
    <n v="0"/>
    <x v="13"/>
    <x v="13"/>
    <s v="UN"/>
    <n v="36"/>
    <n v="21"/>
    <n v="10689.474"/>
    <n v="224478.954"/>
  </r>
  <r>
    <s v="MS00118"/>
    <x v="1"/>
    <x v="3580"/>
    <n v="0"/>
    <x v="2"/>
    <x v="2"/>
    <s v="FT"/>
    <n v="36"/>
    <n v="100"/>
    <n v="8180"/>
    <n v="818000"/>
  </r>
  <r>
    <s v="MS00119"/>
    <x v="1"/>
    <x v="3581"/>
    <n v="0"/>
    <x v="13"/>
    <x v="13"/>
    <s v="UN"/>
    <n v="36"/>
    <n v="1"/>
    <n v="41406"/>
    <n v="41406"/>
  </r>
  <r>
    <s v="MS00120"/>
    <x v="1"/>
    <x v="3582"/>
    <n v="0"/>
    <x v="13"/>
    <x v="13"/>
    <s v="UN"/>
    <n v="36"/>
    <n v="20"/>
    <n v="28500"/>
    <n v="570000"/>
  </r>
  <r>
    <s v="MS00121"/>
    <x v="1"/>
    <x v="3583"/>
    <n v="0"/>
    <x v="13"/>
    <x v="13"/>
    <s v="UN"/>
    <n v="36"/>
    <n v="20"/>
    <n v="28500"/>
    <n v="570000"/>
  </r>
  <r>
    <s v="MS00122"/>
    <x v="1"/>
    <x v="3584"/>
    <n v="0"/>
    <x v="13"/>
    <x v="13"/>
    <s v="UN"/>
    <n v="36"/>
    <n v="70"/>
    <n v="10863.636"/>
    <n v="760454.52"/>
  </r>
  <r>
    <s v="MS00123"/>
    <x v="1"/>
    <x v="3585"/>
    <n v="0"/>
    <x v="27"/>
    <x v="27"/>
    <s v="UN"/>
    <n v="36"/>
    <n v="2"/>
    <n v="84274.828999999998"/>
    <n v="168549.658"/>
  </r>
  <r>
    <s v="MS00124"/>
    <x v="1"/>
    <x v="3586"/>
    <n v="0"/>
    <x v="27"/>
    <x v="27"/>
    <s v="UN"/>
    <n v="36"/>
    <n v="8"/>
    <n v="48189.036999999997"/>
    <n v="385512.29599999997"/>
  </r>
  <r>
    <s v="MS00125"/>
    <x v="1"/>
    <x v="3587"/>
    <n v="3"/>
    <x v="27"/>
    <x v="27"/>
    <s v="UN"/>
    <n v="36"/>
    <n v="2"/>
    <n v="125812.22"/>
    <n v="251624.44"/>
  </r>
  <r>
    <s v="MS00126"/>
    <x v="1"/>
    <x v="3588"/>
    <n v="0"/>
    <x v="27"/>
    <x v="27"/>
    <s v="UN"/>
    <n v="36"/>
    <n v="3"/>
    <n v="260368.97399999999"/>
    <n v="781106.92200000002"/>
  </r>
  <r>
    <s v="MS00127"/>
    <x v="1"/>
    <x v="3589"/>
    <n v="0"/>
    <x v="27"/>
    <x v="27"/>
    <s v="UN"/>
    <n v="36"/>
    <n v="6"/>
    <n v="126378.70600000001"/>
    <n v="758272.23600000003"/>
  </r>
  <r>
    <s v="MS00129"/>
    <x v="1"/>
    <x v="3590"/>
    <n v="0"/>
    <x v="27"/>
    <x v="27"/>
    <s v="UN"/>
    <n v="36"/>
    <n v="1"/>
    <n v="94949.384999999995"/>
    <n v="94949.384999999995"/>
  </r>
  <r>
    <s v="MS00130"/>
    <x v="1"/>
    <x v="3591"/>
    <n v="0"/>
    <x v="27"/>
    <x v="27"/>
    <s v="UN"/>
    <n v="36"/>
    <n v="5"/>
    <n v="241461.639"/>
    <n v="1207308.1950000001"/>
  </r>
  <r>
    <s v="MS00131"/>
    <x v="1"/>
    <x v="3592"/>
    <n v="0"/>
    <x v="27"/>
    <x v="27"/>
    <s v="UN"/>
    <n v="36"/>
    <n v="7"/>
    <n v="487767.82799999998"/>
    <n v="3414374.7960000001"/>
  </r>
  <r>
    <s v="MS00132"/>
    <x v="1"/>
    <x v="3593"/>
    <n v="0"/>
    <x v="27"/>
    <x v="27"/>
    <s v="UN"/>
    <n v="36"/>
    <n v="3"/>
    <n v="227182.27600000001"/>
    <n v="681546.82799999998"/>
  </r>
  <r>
    <s v="MS00134"/>
    <x v="1"/>
    <x v="3594"/>
    <n v="0"/>
    <x v="27"/>
    <x v="27"/>
    <s v="UN"/>
    <n v="36"/>
    <n v="3"/>
    <n v="83000"/>
    <n v="249000"/>
  </r>
  <r>
    <s v="MS00135"/>
    <x v="1"/>
    <x v="3595"/>
    <n v="4"/>
    <x v="27"/>
    <x v="27"/>
    <s v="UN"/>
    <n v="36"/>
    <n v="4"/>
    <n v="108548.679"/>
    <n v="434194.71600000001"/>
  </r>
  <r>
    <s v="MS00137"/>
    <x v="1"/>
    <x v="3596"/>
    <n v="0"/>
    <x v="27"/>
    <x v="27"/>
    <s v="UN"/>
    <n v="36"/>
    <n v="2"/>
    <n v="2914.5"/>
    <n v="5829"/>
  </r>
  <r>
    <s v="MS00138"/>
    <x v="1"/>
    <x v="3597"/>
    <n v="0"/>
    <x v="27"/>
    <x v="27"/>
    <s v="UN"/>
    <n v="36"/>
    <n v="17"/>
    <n v="4120.5"/>
    <n v="70048.5"/>
  </r>
  <r>
    <s v="MS00139"/>
    <x v="1"/>
    <x v="3598"/>
    <n v="0"/>
    <x v="27"/>
    <x v="27"/>
    <s v="UN"/>
    <n v="36"/>
    <n v="81"/>
    <n v="7235.2939999999999"/>
    <n v="586058.81400000001"/>
  </r>
  <r>
    <s v="MS00140"/>
    <x v="1"/>
    <x v="3599"/>
    <n v="0"/>
    <x v="27"/>
    <x v="27"/>
    <s v="UN"/>
    <n v="36"/>
    <n v="65"/>
    <n v="12663.333000000001"/>
    <n v="823116.64500000002"/>
  </r>
  <r>
    <s v="MS00142"/>
    <x v="1"/>
    <x v="3600"/>
    <n v="0"/>
    <x v="27"/>
    <x v="27"/>
    <s v="UN"/>
    <n v="36"/>
    <n v="16"/>
    <n v="15600"/>
    <n v="249600"/>
  </r>
  <r>
    <s v="MS00143"/>
    <x v="1"/>
    <x v="3601"/>
    <n v="0"/>
    <x v="27"/>
    <x v="27"/>
    <s v="UN"/>
    <n v="36"/>
    <n v="62"/>
    <n v="3685.5120000000002"/>
    <n v="228501.74400000001"/>
  </r>
  <r>
    <s v="MS00144"/>
    <x v="1"/>
    <x v="3602"/>
    <n v="0"/>
    <x v="27"/>
    <x v="27"/>
    <s v="UN"/>
    <n v="36"/>
    <n v="2"/>
    <n v="1206"/>
    <n v="2412"/>
  </r>
  <r>
    <s v="MS00145"/>
    <x v="1"/>
    <x v="3603"/>
    <n v="0"/>
    <x v="27"/>
    <x v="27"/>
    <s v="UN"/>
    <n v="36"/>
    <n v="179"/>
    <n v="1975.067"/>
    <n v="353536.99300000002"/>
  </r>
  <r>
    <s v="MS00146"/>
    <x v="1"/>
    <x v="3604"/>
    <n v="0"/>
    <x v="27"/>
    <x v="27"/>
    <s v="KG"/>
    <n v="36"/>
    <n v="9"/>
    <n v="48500"/>
    <n v="436500"/>
  </r>
  <r>
    <s v="MS00158"/>
    <x v="1"/>
    <x v="3605"/>
    <n v="15"/>
    <x v="27"/>
    <x v="27"/>
    <s v="GL"/>
    <n v="36"/>
    <n v="33"/>
    <n v="30440"/>
    <n v="1004520"/>
  </r>
  <r>
    <s v="MS00163"/>
    <x v="1"/>
    <x v="3606"/>
    <n v="0"/>
    <x v="27"/>
    <x v="27"/>
    <s v="GL"/>
    <n v="36"/>
    <n v="4"/>
    <n v="44843.656000000003"/>
    <n v="179374.62400000001"/>
  </r>
  <r>
    <s v="MS00165"/>
    <x v="1"/>
    <x v="3607"/>
    <n v="1"/>
    <x v="27"/>
    <x v="27"/>
    <s v="UN"/>
    <n v="36"/>
    <n v="4"/>
    <n v="35000"/>
    <n v="140000"/>
  </r>
  <r>
    <s v="MS00168"/>
    <x v="1"/>
    <x v="3608"/>
    <n v="0"/>
    <x v="27"/>
    <x v="27"/>
    <s v="GL"/>
    <n v="36"/>
    <n v="11"/>
    <n v="36998.248"/>
    <n v="406980.728"/>
  </r>
  <r>
    <s v="MS00169"/>
    <x v="1"/>
    <x v="3609"/>
    <n v="0"/>
    <x v="27"/>
    <x v="27"/>
    <s v="KG"/>
    <n v="36"/>
    <n v="7"/>
    <n v="24785.714"/>
    <n v="173499.99799999999"/>
  </r>
  <r>
    <s v="MS00170"/>
    <x v="1"/>
    <x v="3610"/>
    <n v="18"/>
    <x v="27"/>
    <x v="27"/>
    <s v="KG"/>
    <n v="36"/>
    <n v="30"/>
    <n v="96498"/>
    <n v="2894940"/>
  </r>
  <r>
    <s v="MS00171"/>
    <x v="1"/>
    <x v="3611"/>
    <n v="0"/>
    <x v="27"/>
    <x v="27"/>
    <s v="KG"/>
    <n v="36"/>
    <n v="3"/>
    <n v="64000"/>
    <n v="192000"/>
  </r>
  <r>
    <s v="MS00172"/>
    <x v="1"/>
    <x v="3612"/>
    <n v="0"/>
    <x v="27"/>
    <x v="27"/>
    <s v="UN"/>
    <n v="36"/>
    <n v="14"/>
    <n v="35941.951000000001"/>
    <n v="503187.31400000001"/>
  </r>
  <r>
    <s v="MS00175"/>
    <x v="1"/>
    <x v="3613"/>
    <n v="222.2"/>
    <x v="27"/>
    <x v="27"/>
    <s v="GL"/>
    <n v="36"/>
    <n v="125"/>
    <n v="20294.117999999999"/>
    <n v="2536764.75"/>
  </r>
  <r>
    <s v="MS00176"/>
    <x v="1"/>
    <x v="3614"/>
    <n v="110"/>
    <x v="27"/>
    <x v="27"/>
    <s v="GL"/>
    <n v="36"/>
    <n v="296"/>
    <n v="37697.260999999999"/>
    <n v="11158389.255999999"/>
  </r>
  <r>
    <s v="MS00180"/>
    <x v="1"/>
    <x v="3615"/>
    <n v="0"/>
    <x v="27"/>
    <x v="27"/>
    <s v="GL"/>
    <n v="36"/>
    <n v="23"/>
    <n v="25833.332999999999"/>
    <n v="594166.65899999999"/>
  </r>
  <r>
    <s v="MS00185"/>
    <x v="1"/>
    <x v="3616"/>
    <n v="0"/>
    <x v="27"/>
    <x v="27"/>
    <s v="UN"/>
    <n v="36"/>
    <n v="2"/>
    <n v="280200.06400000001"/>
    <n v="560400.12800000003"/>
  </r>
  <r>
    <s v="MS00186"/>
    <x v="1"/>
    <x v="3617"/>
    <n v="0"/>
    <x v="27"/>
    <x v="27"/>
    <s v="UN"/>
    <n v="36"/>
    <n v="1"/>
    <n v="90450"/>
    <n v="90450"/>
  </r>
  <r>
    <s v="MS00190"/>
    <x v="1"/>
    <x v="3618"/>
    <n v="0"/>
    <x v="0"/>
    <x v="0"/>
    <s v="UN"/>
    <n v="36"/>
    <n v="1"/>
    <n v="178857.14300000001"/>
    <n v="178857.14300000001"/>
  </r>
  <r>
    <s v="MS00191"/>
    <x v="1"/>
    <x v="3619"/>
    <n v="0"/>
    <x v="28"/>
    <x v="28"/>
    <s v="UN"/>
    <n v="36"/>
    <n v="1.5"/>
    <n v="9950"/>
    <n v="14925"/>
  </r>
  <r>
    <s v="MS00198"/>
    <x v="1"/>
    <x v="3620"/>
    <n v="0"/>
    <x v="28"/>
    <x v="28"/>
    <s v="UN"/>
    <n v="36"/>
    <n v="6"/>
    <n v="493184.27899999998"/>
    <n v="2959105.6739999996"/>
  </r>
  <r>
    <s v="MS00211"/>
    <x v="1"/>
    <x v="3621"/>
    <n v="0"/>
    <x v="28"/>
    <x v="28"/>
    <s v="UN"/>
    <n v="36"/>
    <n v="5"/>
    <n v="214065.96"/>
    <n v="1070329.8"/>
  </r>
  <r>
    <s v="MS00212"/>
    <x v="1"/>
    <x v="3622"/>
    <n v="0"/>
    <x v="28"/>
    <x v="28"/>
    <s v="UN"/>
    <n v="36"/>
    <n v="12"/>
    <n v="7521.5249999999996"/>
    <n v="90258.299999999988"/>
  </r>
  <r>
    <s v="MS00215"/>
    <x v="1"/>
    <x v="3623"/>
    <n v="0"/>
    <x v="28"/>
    <x v="28"/>
    <s v="UN"/>
    <n v="36"/>
    <n v="10"/>
    <n v="12128.473"/>
    <n v="121284.73"/>
  </r>
  <r>
    <s v="MS00217"/>
    <x v="1"/>
    <x v="3624"/>
    <n v="0"/>
    <x v="28"/>
    <x v="28"/>
    <s v="UN"/>
    <n v="36"/>
    <n v="1"/>
    <n v="12128.474"/>
    <n v="12128.474"/>
  </r>
  <r>
    <s v="MS00268"/>
    <x v="1"/>
    <x v="3625"/>
    <n v="0"/>
    <x v="28"/>
    <x v="28"/>
    <s v="UN"/>
    <n v="36"/>
    <n v="25"/>
    <n v="223085.226"/>
    <n v="5577130.6499999994"/>
  </r>
  <r>
    <s v="MS00415"/>
    <x v="1"/>
    <x v="3626"/>
    <n v="0"/>
    <x v="28"/>
    <x v="28"/>
    <s v="UN"/>
    <n v="36"/>
    <n v="1"/>
    <n v="214065.96"/>
    <n v="214065.96"/>
  </r>
  <r>
    <s v="MS00422"/>
    <x v="1"/>
    <x v="3627"/>
    <n v="0"/>
    <x v="28"/>
    <x v="28"/>
    <s v="UN"/>
    <n v="36"/>
    <n v="15"/>
    <n v="92183.978000000003"/>
    <n v="1382759.67"/>
  </r>
  <r>
    <s v="MS00425"/>
    <x v="1"/>
    <x v="3628"/>
    <n v="0"/>
    <x v="28"/>
    <x v="28"/>
    <s v="UN"/>
    <n v="36"/>
    <n v="1"/>
    <n v="55000"/>
    <n v="55000"/>
  </r>
  <r>
    <s v="MS00433"/>
    <x v="1"/>
    <x v="3629"/>
    <n v="0"/>
    <x v="28"/>
    <x v="28"/>
    <s v="UN"/>
    <n v="36"/>
    <n v="6"/>
    <n v="373345.109"/>
    <n v="2240070.6540000001"/>
  </r>
  <r>
    <s v="MS00442"/>
    <x v="1"/>
    <x v="3630"/>
    <n v="0"/>
    <x v="28"/>
    <x v="28"/>
    <s v="UN"/>
    <n v="36"/>
    <n v="12"/>
    <n v="43548.574999999997"/>
    <n v="522582.89999999997"/>
  </r>
  <r>
    <s v="MS00448"/>
    <x v="1"/>
    <x v="3631"/>
    <n v="0"/>
    <x v="28"/>
    <x v="28"/>
    <s v="UN"/>
    <n v="36"/>
    <n v="24"/>
    <n v="37741.67"/>
    <n v="905800.08"/>
  </r>
  <r>
    <s v="MS00464"/>
    <x v="1"/>
    <x v="3632"/>
    <n v="0"/>
    <x v="29"/>
    <x v="29"/>
    <s v="UN"/>
    <n v="36"/>
    <n v="1"/>
    <n v="1.0049999999999999"/>
    <n v="1.0049999999999999"/>
  </r>
  <r>
    <s v="MS00465"/>
    <x v="1"/>
    <x v="3633"/>
    <n v="0"/>
    <x v="29"/>
    <x v="29"/>
    <s v="UN"/>
    <n v="36"/>
    <n v="1"/>
    <n v="1.0049999999999999"/>
    <n v="1.0049999999999999"/>
  </r>
  <r>
    <s v="MS00523"/>
    <x v="1"/>
    <x v="3634"/>
    <n v="0"/>
    <x v="29"/>
    <x v="29"/>
    <s v="UN"/>
    <n v="36"/>
    <n v="1"/>
    <n v="1586851.061"/>
    <n v="1586851.061"/>
  </r>
  <r>
    <s v="MS00527"/>
    <x v="1"/>
    <x v="3635"/>
    <n v="0"/>
    <x v="29"/>
    <x v="29"/>
    <s v="UN"/>
    <n v="36"/>
    <n v="2"/>
    <n v="1.0049999999999999"/>
    <n v="2.0099999999999998"/>
  </r>
  <r>
    <s v="MS00885"/>
    <x v="1"/>
    <x v="3636"/>
    <n v="0"/>
    <x v="7"/>
    <x v="7"/>
    <s v="UN"/>
    <n v="36"/>
    <n v="1"/>
    <n v="35175"/>
    <n v="35175"/>
  </r>
  <r>
    <s v="MS01166"/>
    <x v="1"/>
    <x v="3637"/>
    <n v="0"/>
    <x v="7"/>
    <x v="7"/>
    <s v="UN"/>
    <n v="36"/>
    <n v="50"/>
    <n v="133.77199999999999"/>
    <n v="6688.5999999999995"/>
  </r>
  <r>
    <s v="MS01410"/>
    <x v="1"/>
    <x v="3638"/>
    <n v="0"/>
    <x v="22"/>
    <x v="22"/>
    <s v="UN"/>
    <n v="36"/>
    <n v="1"/>
    <n v="29568"/>
    <n v="29568"/>
  </r>
  <r>
    <s v="MS01415"/>
    <x v="1"/>
    <x v="3639"/>
    <n v="0"/>
    <x v="22"/>
    <x v="22"/>
    <s v="UN"/>
    <n v="36"/>
    <n v="1"/>
    <n v="11975.455"/>
    <n v="11975.455"/>
  </r>
  <r>
    <s v="MS01422"/>
    <x v="1"/>
    <x v="3640"/>
    <n v="0"/>
    <x v="22"/>
    <x v="22"/>
    <s v="UN"/>
    <n v="36"/>
    <n v="3"/>
    <n v="25762.400000000001"/>
    <n v="77287.200000000012"/>
  </r>
  <r>
    <s v="MS01430"/>
    <x v="1"/>
    <x v="3641"/>
    <n v="0"/>
    <x v="22"/>
    <x v="22"/>
    <s v="UN"/>
    <n v="36"/>
    <n v="1"/>
    <n v="4522.5"/>
    <n v="4522.5"/>
  </r>
  <r>
    <s v="MS01437"/>
    <x v="1"/>
    <x v="3642"/>
    <n v="0"/>
    <x v="22"/>
    <x v="22"/>
    <s v="UN"/>
    <n v="36"/>
    <n v="4"/>
    <n v="2512.5"/>
    <n v="10050"/>
  </r>
  <r>
    <s v="MS01438"/>
    <x v="1"/>
    <x v="3643"/>
    <n v="0"/>
    <x v="22"/>
    <x v="22"/>
    <s v="UN"/>
    <n v="36"/>
    <n v="3"/>
    <n v="2914.5"/>
    <n v="8743.5"/>
  </r>
  <r>
    <s v="MS01441"/>
    <x v="1"/>
    <x v="3644"/>
    <n v="0"/>
    <x v="22"/>
    <x v="22"/>
    <s v="UN"/>
    <n v="36"/>
    <n v="1"/>
    <n v="14224"/>
    <n v="14224"/>
  </r>
  <r>
    <s v="MS01443"/>
    <x v="1"/>
    <x v="3645"/>
    <n v="0"/>
    <x v="22"/>
    <x v="22"/>
    <s v="UN"/>
    <n v="36"/>
    <n v="2"/>
    <n v="15807.36"/>
    <n v="31614.720000000001"/>
  </r>
  <r>
    <s v="MS01460"/>
    <x v="1"/>
    <x v="3646"/>
    <n v="0"/>
    <x v="22"/>
    <x v="22"/>
    <s v="UN"/>
    <n v="36"/>
    <n v="7"/>
    <n v="5020.5709999999999"/>
    <n v="35143.997000000003"/>
  </r>
  <r>
    <s v="MS01461"/>
    <x v="1"/>
    <x v="3647"/>
    <n v="0"/>
    <x v="22"/>
    <x v="22"/>
    <s v="UN"/>
    <n v="36"/>
    <n v="6"/>
    <n v="5898"/>
    <n v="35388"/>
  </r>
  <r>
    <s v="MS01465"/>
    <x v="1"/>
    <x v="3648"/>
    <n v="0"/>
    <x v="22"/>
    <x v="22"/>
    <s v="UN"/>
    <n v="36"/>
    <n v="1"/>
    <n v="449000"/>
    <n v="449000"/>
  </r>
  <r>
    <s v="MS01467"/>
    <x v="1"/>
    <x v="3649"/>
    <n v="0"/>
    <x v="22"/>
    <x v="22"/>
    <s v="UN"/>
    <n v="36"/>
    <n v="1"/>
    <n v="45336"/>
    <n v="45336"/>
  </r>
  <r>
    <s v="MS01469"/>
    <x v="1"/>
    <x v="3650"/>
    <n v="0"/>
    <x v="22"/>
    <x v="22"/>
    <s v="UN"/>
    <n v="36"/>
    <n v="1"/>
    <n v="22617"/>
    <n v="22617"/>
  </r>
  <r>
    <s v="MS01479"/>
    <x v="1"/>
    <x v="3651"/>
    <n v="0"/>
    <x v="22"/>
    <x v="22"/>
    <s v="UN"/>
    <n v="36"/>
    <n v="2"/>
    <n v="36850"/>
    <n v="73700"/>
  </r>
  <r>
    <s v="MS01486"/>
    <x v="1"/>
    <x v="3652"/>
    <n v="0"/>
    <x v="22"/>
    <x v="22"/>
    <s v="UN"/>
    <n v="36"/>
    <n v="1"/>
    <n v="4900"/>
    <n v="4900"/>
  </r>
  <r>
    <s v="MS01497"/>
    <x v="1"/>
    <x v="3653"/>
    <n v="0"/>
    <x v="22"/>
    <x v="22"/>
    <s v="UN"/>
    <n v="36"/>
    <n v="1"/>
    <n v="58683"/>
    <n v="58683"/>
  </r>
  <r>
    <s v="MS01521"/>
    <x v="1"/>
    <x v="3654"/>
    <n v="0"/>
    <x v="22"/>
    <x v="22"/>
    <s v="UN"/>
    <n v="36"/>
    <n v="2"/>
    <n v="950"/>
    <n v="1900"/>
  </r>
  <r>
    <s v="MS01532"/>
    <x v="1"/>
    <x v="3655"/>
    <n v="0"/>
    <x v="22"/>
    <x v="22"/>
    <s v="UN"/>
    <n v="36"/>
    <n v="1"/>
    <n v="18000"/>
    <n v="18000"/>
  </r>
  <r>
    <s v="MS01537"/>
    <x v="1"/>
    <x v="3656"/>
    <n v="0"/>
    <x v="22"/>
    <x v="22"/>
    <s v="UN"/>
    <n v="36"/>
    <n v="1"/>
    <n v="19962"/>
    <n v="19962"/>
  </r>
  <r>
    <s v="MS01538"/>
    <x v="1"/>
    <x v="3657"/>
    <n v="0"/>
    <x v="22"/>
    <x v="22"/>
    <s v="UN"/>
    <n v="36"/>
    <n v="1"/>
    <n v="37500"/>
    <n v="37500"/>
  </r>
  <r>
    <s v="MS01544"/>
    <x v="1"/>
    <x v="3658"/>
    <n v="0"/>
    <x v="22"/>
    <x v="22"/>
    <s v="UN"/>
    <n v="36"/>
    <n v="1"/>
    <n v="25769"/>
    <n v="25769"/>
  </r>
  <r>
    <s v="MS01594"/>
    <x v="1"/>
    <x v="3659"/>
    <n v="0"/>
    <x v="22"/>
    <x v="22"/>
    <s v="UN"/>
    <n v="36"/>
    <n v="3"/>
    <n v="7947"/>
    <n v="23841"/>
  </r>
  <r>
    <s v="MS01596"/>
    <x v="1"/>
    <x v="3660"/>
    <n v="0"/>
    <x v="22"/>
    <x v="22"/>
    <s v="UN"/>
    <n v="36"/>
    <n v="2"/>
    <n v="13032"/>
    <n v="26064"/>
  </r>
  <r>
    <s v="MS01598"/>
    <x v="1"/>
    <x v="3661"/>
    <n v="0"/>
    <x v="22"/>
    <x v="22"/>
    <s v="UN"/>
    <n v="36"/>
    <n v="3"/>
    <n v="10503"/>
    <n v="31509"/>
  </r>
  <r>
    <s v="MS01627"/>
    <x v="1"/>
    <x v="3662"/>
    <n v="0"/>
    <x v="22"/>
    <x v="22"/>
    <s v="UN"/>
    <n v="36"/>
    <n v="1"/>
    <n v="390000"/>
    <n v="390000"/>
  </r>
  <r>
    <s v="MS01629"/>
    <x v="1"/>
    <x v="3663"/>
    <n v="1"/>
    <x v="22"/>
    <x v="22"/>
    <s v="UN"/>
    <n v="36"/>
    <n v="1"/>
    <n v="232900"/>
    <n v="232900"/>
  </r>
  <r>
    <s v="MS01633"/>
    <x v="1"/>
    <x v="3664"/>
    <n v="0"/>
    <x v="22"/>
    <x v="22"/>
    <s v="UN"/>
    <n v="36"/>
    <n v="1"/>
    <n v="23115"/>
    <n v="23115"/>
  </r>
  <r>
    <s v="MS01663"/>
    <x v="1"/>
    <x v="3665"/>
    <n v="0"/>
    <x v="13"/>
    <x v="13"/>
    <s v="UN"/>
    <n v="36"/>
    <n v="9"/>
    <n v="64712.824000000001"/>
    <n v="582415.41599999997"/>
  </r>
  <r>
    <s v="MS01665"/>
    <x v="1"/>
    <x v="3666"/>
    <n v="0"/>
    <x v="2"/>
    <x v="2"/>
    <s v="UN"/>
    <n v="36"/>
    <n v="20"/>
    <n v="83748.31"/>
    <n v="1674966.2"/>
  </r>
  <r>
    <s v="MS01669"/>
    <x v="1"/>
    <x v="3667"/>
    <n v="0"/>
    <x v="30"/>
    <x v="30"/>
    <s v="KG"/>
    <n v="36"/>
    <n v="14"/>
    <n v="400178.66100000002"/>
    <n v="5602501.2540000007"/>
  </r>
  <r>
    <s v="MS01674"/>
    <x v="1"/>
    <x v="3668"/>
    <n v="0"/>
    <x v="20"/>
    <x v="20"/>
    <s v="UN"/>
    <n v="36"/>
    <n v="4"/>
    <n v="83000"/>
    <n v="332000"/>
  </r>
  <r>
    <s v="MS01675"/>
    <x v="1"/>
    <x v="3669"/>
    <n v="0"/>
    <x v="20"/>
    <x v="20"/>
    <s v="UN"/>
    <n v="36"/>
    <n v="10"/>
    <n v="42210"/>
    <n v="422100"/>
  </r>
  <r>
    <s v="MS01676"/>
    <x v="1"/>
    <x v="3670"/>
    <n v="0"/>
    <x v="7"/>
    <x v="7"/>
    <s v="UN"/>
    <n v="36"/>
    <n v="31"/>
    <n v="1082.6379999999999"/>
    <n v="33561.777999999998"/>
  </r>
  <r>
    <s v="MS01683"/>
    <x v="1"/>
    <x v="3671"/>
    <n v="0"/>
    <x v="2"/>
    <x v="2"/>
    <s v="UN"/>
    <n v="36"/>
    <n v="3"/>
    <n v="375639.38099999999"/>
    <n v="1126918.1429999999"/>
  </r>
  <r>
    <s v="MS01686"/>
    <x v="1"/>
    <x v="3672"/>
    <n v="0"/>
    <x v="2"/>
    <x v="2"/>
    <s v="UN"/>
    <n v="36"/>
    <n v="43"/>
    <n v="64611.669000000002"/>
    <n v="2778301.767"/>
  </r>
  <r>
    <s v="MS01687"/>
    <x v="1"/>
    <x v="3673"/>
    <n v="0"/>
    <x v="2"/>
    <x v="2"/>
    <s v="UN"/>
    <n v="36"/>
    <n v="11"/>
    <n v="141791.84"/>
    <n v="1559710.24"/>
  </r>
  <r>
    <s v="MS01697"/>
    <x v="1"/>
    <x v="3674"/>
    <n v="0"/>
    <x v="2"/>
    <x v="2"/>
    <s v="UN"/>
    <n v="36"/>
    <n v="11"/>
    <n v="103488.004"/>
    <n v="1138368.044"/>
  </r>
  <r>
    <s v="MS01702"/>
    <x v="1"/>
    <x v="3675"/>
    <n v="2"/>
    <x v="22"/>
    <x v="22"/>
    <s v="UN"/>
    <n v="36"/>
    <n v="1"/>
    <n v="120693"/>
    <n v="120693"/>
  </r>
  <r>
    <s v="MS01703"/>
    <x v="1"/>
    <x v="3676"/>
    <n v="0"/>
    <x v="2"/>
    <x v="2"/>
    <s v="UN"/>
    <n v="36"/>
    <n v="4"/>
    <n v="116760.72900000001"/>
    <n v="467042.91600000003"/>
  </r>
  <r>
    <s v="MS01787"/>
    <x v="1"/>
    <x v="3677"/>
    <n v="0"/>
    <x v="1"/>
    <x v="1"/>
    <s v="UN"/>
    <n v="36"/>
    <n v="17"/>
    <n v="563"/>
    <n v="9571"/>
  </r>
  <r>
    <s v="MS01788"/>
    <x v="1"/>
    <x v="3677"/>
    <n v="0"/>
    <x v="1"/>
    <x v="1"/>
    <s v="UN"/>
    <n v="36"/>
    <n v="2"/>
    <n v="746.93399999999997"/>
    <n v="1493.8679999999999"/>
  </r>
  <r>
    <s v="MS01801"/>
    <x v="1"/>
    <x v="3678"/>
    <n v="0"/>
    <x v="0"/>
    <x v="0"/>
    <s v="UN"/>
    <n v="36"/>
    <n v="2"/>
    <n v="277133.33299999998"/>
    <n v="554266.66599999997"/>
  </r>
  <r>
    <s v="MS01802"/>
    <x v="1"/>
    <x v="3679"/>
    <n v="0"/>
    <x v="0"/>
    <x v="0"/>
    <s v="UN"/>
    <n v="36"/>
    <n v="3"/>
    <n v="383910"/>
    <n v="1151730"/>
  </r>
  <r>
    <s v="MS01805"/>
    <x v="1"/>
    <x v="3680"/>
    <n v="0"/>
    <x v="2"/>
    <x v="2"/>
    <s v="UN"/>
    <n v="36"/>
    <n v="8"/>
    <n v="1128458.7990000001"/>
    <n v="9027670.3920000009"/>
  </r>
  <r>
    <s v="MS01806"/>
    <x v="1"/>
    <x v="3681"/>
    <n v="13"/>
    <x v="2"/>
    <x v="2"/>
    <s v="UN"/>
    <n v="36"/>
    <n v="3"/>
    <n v="903720.34299999999"/>
    <n v="2711161.0290000001"/>
  </r>
  <r>
    <s v="MS01807"/>
    <x v="1"/>
    <x v="3682"/>
    <n v="0"/>
    <x v="2"/>
    <x v="2"/>
    <s v="UN"/>
    <n v="36"/>
    <n v="2"/>
    <n v="567033.33700000006"/>
    <n v="1134066.6740000001"/>
  </r>
  <r>
    <s v="MS01808"/>
    <x v="1"/>
    <x v="3683"/>
    <n v="0"/>
    <x v="2"/>
    <x v="2"/>
    <s v="UN"/>
    <n v="36"/>
    <n v="6"/>
    <n v="957279.24300000002"/>
    <n v="5743675.4580000006"/>
  </r>
  <r>
    <s v="MS01809"/>
    <x v="1"/>
    <x v="3684"/>
    <n v="0"/>
    <x v="2"/>
    <x v="2"/>
    <s v="UN"/>
    <n v="36"/>
    <n v="4"/>
    <n v="227598.44899999999"/>
    <n v="910393.79599999997"/>
  </r>
  <r>
    <s v="MS01810"/>
    <x v="1"/>
    <x v="3685"/>
    <n v="0"/>
    <x v="2"/>
    <x v="2"/>
    <s v="UN"/>
    <n v="36"/>
    <n v="11"/>
    <n v="355337.147"/>
    <n v="3908708.6170000001"/>
  </r>
  <r>
    <s v="MS01811"/>
    <x v="1"/>
    <x v="3686"/>
    <n v="0"/>
    <x v="2"/>
    <x v="2"/>
    <s v="UN"/>
    <n v="36"/>
    <n v="11"/>
    <n v="387336.69"/>
    <n v="4260703.59"/>
  </r>
  <r>
    <s v="MS01812"/>
    <x v="1"/>
    <x v="3687"/>
    <n v="0"/>
    <x v="2"/>
    <x v="2"/>
    <s v="UN"/>
    <n v="36"/>
    <n v="24"/>
    <n v="407937.53200000001"/>
    <n v="9790500.7679999992"/>
  </r>
  <r>
    <s v="MS01813"/>
    <x v="1"/>
    <x v="3688"/>
    <n v="0"/>
    <x v="2"/>
    <x v="2"/>
    <s v="UN"/>
    <n v="36"/>
    <n v="6"/>
    <n v="742597.36699999997"/>
    <n v="4455584.2019999996"/>
  </r>
  <r>
    <s v="MS01815"/>
    <x v="1"/>
    <x v="3689"/>
    <n v="0"/>
    <x v="11"/>
    <x v="11"/>
    <s v="UN"/>
    <n v="36"/>
    <n v="1"/>
    <n v="12415"/>
    <n v="12415"/>
  </r>
  <r>
    <s v="MS01819"/>
    <x v="1"/>
    <x v="3690"/>
    <n v="0"/>
    <x v="2"/>
    <x v="2"/>
    <s v="UN"/>
    <n v="36"/>
    <n v="16"/>
    <n v="110866.643"/>
    <n v="1773866.2879999999"/>
  </r>
  <r>
    <s v="MS01825"/>
    <x v="1"/>
    <x v="3691"/>
    <n v="0"/>
    <x v="22"/>
    <x v="22"/>
    <s v="UN"/>
    <n v="36"/>
    <n v="1"/>
    <n v="15687.5"/>
    <n v="15687.5"/>
  </r>
  <r>
    <s v="MS01827"/>
    <x v="1"/>
    <x v="3552"/>
    <n v="0"/>
    <x v="2"/>
    <x v="2"/>
    <s v="UN"/>
    <n v="36"/>
    <n v="7"/>
    <n v="204363.54"/>
    <n v="1430544.78"/>
  </r>
  <r>
    <s v="MS01828"/>
    <x v="1"/>
    <x v="3692"/>
    <n v="0"/>
    <x v="2"/>
    <x v="2"/>
    <s v="UN"/>
    <n v="36"/>
    <n v="11"/>
    <n v="122104.024"/>
    <n v="1343144.264"/>
  </r>
  <r>
    <s v="MS01829"/>
    <x v="1"/>
    <x v="3693"/>
    <n v="0"/>
    <x v="2"/>
    <x v="2"/>
    <s v="UN"/>
    <n v="36"/>
    <n v="6"/>
    <n v="135724.693"/>
    <n v="814348.15800000005"/>
  </r>
  <r>
    <s v="MS01830"/>
    <x v="1"/>
    <x v="3694"/>
    <n v="0"/>
    <x v="2"/>
    <x v="2"/>
    <s v="UN"/>
    <n v="36"/>
    <n v="7"/>
    <n v="244816.25899999999"/>
    <n v="1713713.8129999998"/>
  </r>
  <r>
    <s v="MS01831"/>
    <x v="1"/>
    <x v="3695"/>
    <n v="6"/>
    <x v="2"/>
    <x v="2"/>
    <s v="UN"/>
    <n v="36"/>
    <n v="5"/>
    <n v="132316.44899999999"/>
    <n v="661582.245"/>
  </r>
  <r>
    <s v="MS01832"/>
    <x v="1"/>
    <x v="3696"/>
    <n v="0"/>
    <x v="0"/>
    <x v="0"/>
    <s v="UN"/>
    <n v="36"/>
    <n v="8.8000000000000007"/>
    <n v="5500"/>
    <n v="48400.000000000007"/>
  </r>
  <r>
    <s v="MS01840"/>
    <x v="1"/>
    <x v="3697"/>
    <n v="0"/>
    <x v="9"/>
    <x v="9"/>
    <s v="UN"/>
    <n v="36"/>
    <n v="1"/>
    <n v="206025"/>
    <n v="206025"/>
  </r>
  <r>
    <s v="MS01843"/>
    <x v="1"/>
    <x v="3698"/>
    <n v="0"/>
    <x v="1"/>
    <x v="1"/>
    <s v="UN"/>
    <n v="36"/>
    <n v="21"/>
    <n v="25045.599999999999"/>
    <n v="525957.6"/>
  </r>
  <r>
    <s v="MS01845"/>
    <x v="1"/>
    <x v="3699"/>
    <n v="0"/>
    <x v="13"/>
    <x v="13"/>
    <s v="GA"/>
    <n v="36"/>
    <n v="2"/>
    <n v="200000"/>
    <n v="400000"/>
  </r>
  <r>
    <s v="MS01852"/>
    <x v="1"/>
    <x v="3700"/>
    <n v="0"/>
    <x v="17"/>
    <x v="17"/>
    <s v="UN"/>
    <n v="36"/>
    <n v="1"/>
    <n v="27563.03"/>
    <n v="27563.03"/>
  </r>
  <r>
    <s v="MS01853"/>
    <x v="1"/>
    <x v="3701"/>
    <n v="0"/>
    <x v="17"/>
    <x v="17"/>
    <s v="UN"/>
    <n v="36"/>
    <n v="1"/>
    <n v="10924"/>
    <n v="10924"/>
  </r>
  <r>
    <s v="MS01854"/>
    <x v="1"/>
    <x v="3702"/>
    <n v="0"/>
    <x v="17"/>
    <x v="17"/>
    <s v="UN"/>
    <n v="36"/>
    <n v="3"/>
    <n v="2474.848"/>
    <n v="7424.5439999999999"/>
  </r>
  <r>
    <s v="MS01858"/>
    <x v="1"/>
    <x v="3703"/>
    <n v="0"/>
    <x v="17"/>
    <x v="17"/>
    <s v="GL"/>
    <n v="36"/>
    <n v="1"/>
    <n v="60000"/>
    <n v="60000"/>
  </r>
  <r>
    <s v="MS01861"/>
    <x v="1"/>
    <x v="3704"/>
    <n v="0"/>
    <x v="2"/>
    <x v="2"/>
    <s v="UN"/>
    <n v="36"/>
    <n v="5"/>
    <n v="211860.723"/>
    <n v="1059303.615"/>
  </r>
  <r>
    <s v="MS01866"/>
    <x v="1"/>
    <x v="3705"/>
    <n v="0"/>
    <x v="22"/>
    <x v="22"/>
    <s v="UN"/>
    <n v="36"/>
    <n v="2"/>
    <n v="2401.6"/>
    <n v="4803.2"/>
  </r>
  <r>
    <s v="MS01867"/>
    <x v="1"/>
    <x v="3706"/>
    <n v="0"/>
    <x v="0"/>
    <x v="0"/>
    <s v="UN"/>
    <n v="36"/>
    <n v="5"/>
    <n v="1608"/>
    <n v="8040"/>
  </r>
  <r>
    <s v="MS01868"/>
    <x v="1"/>
    <x v="3707"/>
    <n v="0"/>
    <x v="0"/>
    <x v="0"/>
    <s v="GR"/>
    <n v="36"/>
    <n v="1"/>
    <n v="21250"/>
    <n v="21250"/>
  </r>
  <r>
    <s v="MS01870"/>
    <x v="1"/>
    <x v="3708"/>
    <n v="0"/>
    <x v="0"/>
    <x v="0"/>
    <s v="UN"/>
    <n v="36"/>
    <n v="5"/>
    <n v="3000"/>
    <n v="15000"/>
  </r>
  <r>
    <s v="MS01871"/>
    <x v="1"/>
    <x v="3709"/>
    <n v="0"/>
    <x v="0"/>
    <x v="0"/>
    <s v="UN"/>
    <n v="36"/>
    <n v="4"/>
    <n v="2797.97"/>
    <n v="11191.88"/>
  </r>
  <r>
    <s v="MS01874"/>
    <x v="1"/>
    <x v="3710"/>
    <n v="0"/>
    <x v="0"/>
    <x v="0"/>
    <s v="UN"/>
    <n v="36"/>
    <n v="1"/>
    <n v="5179.5230000000001"/>
    <n v="5179.5230000000001"/>
  </r>
  <r>
    <s v="MS01881"/>
    <x v="1"/>
    <x v="3711"/>
    <n v="0"/>
    <x v="0"/>
    <x v="0"/>
    <s v="UN"/>
    <n v="36"/>
    <n v="1"/>
    <n v="385000"/>
    <n v="385000"/>
  </r>
  <r>
    <s v="MS01888"/>
    <x v="1"/>
    <x v="3712"/>
    <n v="2"/>
    <x v="0"/>
    <x v="0"/>
    <s v="LB"/>
    <n v="36"/>
    <n v="2"/>
    <n v="142000"/>
    <n v="284000"/>
  </r>
  <r>
    <s v="MS01890"/>
    <x v="1"/>
    <x v="3713"/>
    <n v="0"/>
    <x v="22"/>
    <x v="22"/>
    <s v="UN"/>
    <n v="36"/>
    <n v="5"/>
    <n v="15075"/>
    <n v="75375"/>
  </r>
  <r>
    <s v="MS01891"/>
    <x v="1"/>
    <x v="3714"/>
    <n v="0"/>
    <x v="22"/>
    <x v="22"/>
    <s v="UN"/>
    <n v="36"/>
    <n v="4"/>
    <n v="15075"/>
    <n v="60300"/>
  </r>
  <r>
    <s v="MS01892"/>
    <x v="1"/>
    <x v="3715"/>
    <n v="0"/>
    <x v="1"/>
    <x v="1"/>
    <s v="UN"/>
    <n v="36"/>
    <n v="10"/>
    <n v="60635"/>
    <n v="606350"/>
  </r>
  <r>
    <s v="MS01893"/>
    <x v="1"/>
    <x v="3716"/>
    <n v="0"/>
    <x v="8"/>
    <x v="8"/>
    <s v="UN"/>
    <n v="36"/>
    <n v="5"/>
    <n v="2000"/>
    <n v="10000"/>
  </r>
  <r>
    <s v="MS01894"/>
    <x v="1"/>
    <x v="3717"/>
    <n v="0"/>
    <x v="8"/>
    <x v="8"/>
    <s v="UN"/>
    <n v="36"/>
    <n v="7"/>
    <n v="5065.2"/>
    <n v="35456.400000000001"/>
  </r>
  <r>
    <s v="MS01899"/>
    <x v="1"/>
    <x v="3718"/>
    <n v="0"/>
    <x v="22"/>
    <x v="22"/>
    <s v="UN"/>
    <n v="36"/>
    <n v="6"/>
    <n v="1919.586"/>
    <n v="11517.516"/>
  </r>
  <r>
    <s v="MS01900"/>
    <x v="1"/>
    <x v="3719"/>
    <n v="0"/>
    <x v="22"/>
    <x v="22"/>
    <s v="UN"/>
    <n v="36"/>
    <n v="17"/>
    <n v="1811.7650000000001"/>
    <n v="30800.005000000001"/>
  </r>
  <r>
    <s v="MS01901"/>
    <x v="1"/>
    <x v="3720"/>
    <n v="0"/>
    <x v="22"/>
    <x v="22"/>
    <s v="UN"/>
    <n v="36"/>
    <n v="7"/>
    <n v="2216.85"/>
    <n v="15517.949999999999"/>
  </r>
  <r>
    <s v="MS01906"/>
    <x v="1"/>
    <x v="3721"/>
    <n v="0"/>
    <x v="22"/>
    <x v="22"/>
    <s v="UN"/>
    <n v="36"/>
    <n v="1"/>
    <n v="2194"/>
    <n v="2194"/>
  </r>
  <r>
    <s v="MS01908"/>
    <x v="1"/>
    <x v="3722"/>
    <n v="0"/>
    <x v="0"/>
    <x v="0"/>
    <s v="UN"/>
    <n v="36"/>
    <n v="1"/>
    <n v="15075"/>
    <n v="15075"/>
  </r>
  <r>
    <s v="MS01911"/>
    <x v="1"/>
    <x v="3723"/>
    <n v="0"/>
    <x v="8"/>
    <x v="8"/>
    <s v="UN"/>
    <n v="36"/>
    <n v="1"/>
    <n v="181905"/>
    <n v="181905"/>
  </r>
  <r>
    <s v="MS01912"/>
    <x v="1"/>
    <x v="3724"/>
    <n v="0"/>
    <x v="27"/>
    <x v="27"/>
    <s v="UN"/>
    <n v="36"/>
    <n v="0.8"/>
    <n v="498480"/>
    <n v="398784"/>
  </r>
  <r>
    <s v="MS01920"/>
    <x v="1"/>
    <x v="3725"/>
    <n v="0"/>
    <x v="5"/>
    <x v="5"/>
    <s v="UN"/>
    <n v="36"/>
    <n v="1"/>
    <n v="80430"/>
    <n v="80430"/>
  </r>
  <r>
    <s v="MS01922"/>
    <x v="1"/>
    <x v="3726"/>
    <n v="0"/>
    <x v="1"/>
    <x v="1"/>
    <s v="UN"/>
    <n v="36"/>
    <n v="1"/>
    <n v="39000"/>
    <n v="39000"/>
  </r>
  <r>
    <s v="MS01923"/>
    <x v="1"/>
    <x v="3727"/>
    <n v="0"/>
    <x v="2"/>
    <x v="2"/>
    <s v="UN"/>
    <n v="36"/>
    <n v="2"/>
    <n v="400988.147"/>
    <n v="801976.29399999999"/>
  </r>
  <r>
    <s v="MS01924"/>
    <x v="1"/>
    <x v="3728"/>
    <n v="0"/>
    <x v="2"/>
    <x v="2"/>
    <s v="UN"/>
    <n v="36"/>
    <n v="10"/>
    <n v="420874.016"/>
    <n v="4208740.16"/>
  </r>
  <r>
    <s v="MS01927"/>
    <x v="1"/>
    <x v="3729"/>
    <n v="0"/>
    <x v="0"/>
    <x v="0"/>
    <s v="UN"/>
    <n v="36"/>
    <n v="13"/>
    <n v="4020"/>
    <n v="52260"/>
  </r>
  <r>
    <s v="MS01932"/>
    <x v="1"/>
    <x v="3730"/>
    <n v="13"/>
    <x v="2"/>
    <x v="2"/>
    <s v="UN"/>
    <n v="36"/>
    <n v="7"/>
    <n v="745044.86699999997"/>
    <n v="5215314.0690000001"/>
  </r>
  <r>
    <s v="MS01934"/>
    <x v="1"/>
    <x v="3731"/>
    <n v="0"/>
    <x v="2"/>
    <x v="2"/>
    <s v="UN"/>
    <n v="36"/>
    <n v="7"/>
    <n v="326419.21899999998"/>
    <n v="2284934.5329999998"/>
  </r>
  <r>
    <s v="MS01935"/>
    <x v="1"/>
    <x v="3732"/>
    <n v="0"/>
    <x v="2"/>
    <x v="2"/>
    <s v="UN"/>
    <n v="36"/>
    <n v="10"/>
    <n v="150401.402"/>
    <n v="1504014.02"/>
  </r>
  <r>
    <s v="MS01938"/>
    <x v="1"/>
    <x v="3733"/>
    <n v="0"/>
    <x v="2"/>
    <x v="2"/>
    <s v="UN"/>
    <n v="36"/>
    <n v="5"/>
    <n v="118700.098"/>
    <n v="593500.49"/>
  </r>
  <r>
    <s v="MS01941"/>
    <x v="1"/>
    <x v="3734"/>
    <n v="0"/>
    <x v="2"/>
    <x v="2"/>
    <s v="UN"/>
    <n v="36"/>
    <n v="6"/>
    <n v="136852.79"/>
    <n v="821116.74"/>
  </r>
  <r>
    <s v="MS01943"/>
    <x v="1"/>
    <x v="3735"/>
    <n v="0"/>
    <x v="2"/>
    <x v="2"/>
    <s v="UN"/>
    <n v="36"/>
    <n v="4"/>
    <n v="392922.571"/>
    <n v="1571690.284"/>
  </r>
  <r>
    <s v="MS01944"/>
    <x v="1"/>
    <x v="3736"/>
    <n v="0"/>
    <x v="2"/>
    <x v="2"/>
    <s v="UN"/>
    <n v="36"/>
    <n v="3"/>
    <n v="411533.31"/>
    <n v="1234599.93"/>
  </r>
  <r>
    <s v="MS01946"/>
    <x v="1"/>
    <x v="3737"/>
    <n v="0"/>
    <x v="2"/>
    <x v="2"/>
    <s v="UN"/>
    <n v="36"/>
    <n v="26"/>
    <n v="20629.786"/>
    <n v="536374.43599999999"/>
  </r>
  <r>
    <s v="MS01954"/>
    <x v="1"/>
    <x v="3738"/>
    <n v="0"/>
    <x v="2"/>
    <x v="2"/>
    <s v="UN"/>
    <n v="36"/>
    <n v="5"/>
    <n v="138542.75700000001"/>
    <n v="692713.78500000003"/>
  </r>
  <r>
    <s v="MS01955"/>
    <x v="1"/>
    <x v="3739"/>
    <n v="0"/>
    <x v="2"/>
    <x v="2"/>
    <s v="UN"/>
    <n v="36"/>
    <n v="7"/>
    <n v="119097.9"/>
    <n v="833685.29999999993"/>
  </r>
  <r>
    <s v="MS01956"/>
    <x v="1"/>
    <x v="3740"/>
    <n v="0"/>
    <x v="2"/>
    <x v="2"/>
    <s v="UN"/>
    <n v="36"/>
    <n v="6"/>
    <n v="138542.75700000001"/>
    <n v="831256.54200000013"/>
  </r>
  <r>
    <s v="MS01957"/>
    <x v="1"/>
    <x v="3741"/>
    <n v="0"/>
    <x v="2"/>
    <x v="2"/>
    <s v="UN"/>
    <n v="36"/>
    <n v="30"/>
    <n v="119822.753"/>
    <n v="3594682.59"/>
  </r>
  <r>
    <s v="MS01958"/>
    <x v="1"/>
    <x v="3742"/>
    <n v="0"/>
    <x v="2"/>
    <x v="2"/>
    <s v="UN"/>
    <n v="36"/>
    <n v="4"/>
    <n v="138542.75700000001"/>
    <n v="554171.02800000005"/>
  </r>
  <r>
    <s v="MS01959"/>
    <x v="1"/>
    <x v="3743"/>
    <n v="0"/>
    <x v="2"/>
    <x v="2"/>
    <s v="UN"/>
    <n v="36"/>
    <n v="9"/>
    <n v="122374.47500000001"/>
    <n v="1101370.2750000001"/>
  </r>
  <r>
    <s v="MS01960"/>
    <x v="1"/>
    <x v="3744"/>
    <n v="0"/>
    <x v="2"/>
    <x v="2"/>
    <s v="UN"/>
    <n v="36"/>
    <n v="1"/>
    <n v="402703.47"/>
    <n v="402703.47"/>
  </r>
  <r>
    <s v="MS01961"/>
    <x v="1"/>
    <x v="3745"/>
    <n v="0"/>
    <x v="2"/>
    <x v="2"/>
    <s v="UN"/>
    <n v="36"/>
    <n v="2"/>
    <n v="402703.47"/>
    <n v="805406.94"/>
  </r>
  <r>
    <s v="MS01965"/>
    <x v="1"/>
    <x v="3746"/>
    <n v="0"/>
    <x v="9"/>
    <x v="9"/>
    <s v="UN"/>
    <n v="36"/>
    <n v="1"/>
    <n v="222105"/>
    <n v="222105"/>
  </r>
  <r>
    <s v="MS01966"/>
    <x v="1"/>
    <x v="3746"/>
    <n v="0"/>
    <x v="9"/>
    <x v="9"/>
    <s v="UN"/>
    <n v="36"/>
    <n v="3"/>
    <n v="203512.5"/>
    <n v="610537.5"/>
  </r>
  <r>
    <s v="MS01968"/>
    <x v="1"/>
    <x v="3747"/>
    <n v="0"/>
    <x v="9"/>
    <x v="9"/>
    <s v="UN"/>
    <n v="36"/>
    <n v="1"/>
    <n v="527625"/>
    <n v="527625"/>
  </r>
  <r>
    <s v="MS01969"/>
    <x v="1"/>
    <x v="3748"/>
    <n v="0"/>
    <x v="9"/>
    <x v="9"/>
    <s v="UN"/>
    <n v="36"/>
    <n v="1"/>
    <n v="517575"/>
    <n v="517575"/>
  </r>
  <r>
    <s v="MS01971"/>
    <x v="1"/>
    <x v="3749"/>
    <n v="0"/>
    <x v="9"/>
    <x v="9"/>
    <s v="UN"/>
    <n v="36"/>
    <n v="1"/>
    <n v="507525"/>
    <n v="507525"/>
  </r>
  <r>
    <s v="MS01978"/>
    <x v="1"/>
    <x v="3750"/>
    <n v="0"/>
    <x v="11"/>
    <x v="11"/>
    <s v="M"/>
    <n v="36"/>
    <n v="48.8"/>
    <n v="391"/>
    <n v="19080.8"/>
  </r>
  <r>
    <s v="MS01979"/>
    <x v="1"/>
    <x v="3751"/>
    <n v="0"/>
    <x v="11"/>
    <x v="11"/>
    <s v="M"/>
    <n v="36"/>
    <n v="19"/>
    <n v="450"/>
    <n v="8550"/>
  </r>
  <r>
    <s v="MS01984"/>
    <x v="1"/>
    <x v="3752"/>
    <n v="0"/>
    <x v="23"/>
    <x v="23"/>
    <s v="UN"/>
    <n v="36"/>
    <n v="21"/>
    <n v="3907.4029999999998"/>
    <n v="82055.462999999989"/>
  </r>
  <r>
    <s v="MS01985"/>
    <x v="1"/>
    <x v="3753"/>
    <n v="20"/>
    <x v="27"/>
    <x v="27"/>
    <s v="KG"/>
    <n v="36"/>
    <n v="35"/>
    <n v="32400"/>
    <n v="1134000"/>
  </r>
  <r>
    <s v="MS01989"/>
    <x v="1"/>
    <x v="3754"/>
    <n v="0"/>
    <x v="30"/>
    <x v="30"/>
    <s v="UN"/>
    <n v="36"/>
    <n v="30"/>
    <n v="8511.7919999999995"/>
    <n v="255353.75999999998"/>
  </r>
  <r>
    <s v="MS01991"/>
    <x v="1"/>
    <x v="3755"/>
    <n v="0"/>
    <x v="30"/>
    <x v="30"/>
    <s v="UN"/>
    <n v="36"/>
    <n v="1"/>
    <n v="77822.096999999994"/>
    <n v="77822.096999999994"/>
  </r>
  <r>
    <s v="MS01995"/>
    <x v="1"/>
    <x v="3756"/>
    <n v="0"/>
    <x v="2"/>
    <x v="2"/>
    <s v="UN"/>
    <n v="36"/>
    <n v="3"/>
    <n v="581843.61399999994"/>
    <n v="1745530.8419999997"/>
  </r>
  <r>
    <s v="MS02004"/>
    <x v="1"/>
    <x v="3757"/>
    <n v="5"/>
    <x v="2"/>
    <x v="2"/>
    <s v="UN"/>
    <n v="36"/>
    <n v="34"/>
    <n v="272155.34999999998"/>
    <n v="9253281.8999999985"/>
  </r>
  <r>
    <s v="MS02005"/>
    <x v="1"/>
    <x v="3758"/>
    <n v="0"/>
    <x v="2"/>
    <x v="2"/>
    <s v="UN"/>
    <n v="36"/>
    <n v="10"/>
    <n v="115164.175"/>
    <n v="1151641.75"/>
  </r>
  <r>
    <s v="MS02006"/>
    <x v="1"/>
    <x v="3759"/>
    <n v="0"/>
    <x v="2"/>
    <x v="2"/>
    <s v="UN"/>
    <n v="36"/>
    <n v="5"/>
    <n v="126786.341"/>
    <n v="633931.70499999996"/>
  </r>
  <r>
    <s v="MS02007"/>
    <x v="1"/>
    <x v="3760"/>
    <n v="0"/>
    <x v="2"/>
    <x v="2"/>
    <s v="UN"/>
    <n v="36"/>
    <n v="5"/>
    <n v="126786.341"/>
    <n v="633931.70499999996"/>
  </r>
  <r>
    <s v="MS02008"/>
    <x v="1"/>
    <x v="3761"/>
    <n v="0"/>
    <x v="2"/>
    <x v="2"/>
    <s v="UN"/>
    <n v="36"/>
    <n v="25"/>
    <n v="105951.565"/>
    <n v="2648789.125"/>
  </r>
  <r>
    <s v="MS02009"/>
    <x v="1"/>
    <x v="3762"/>
    <n v="0"/>
    <x v="2"/>
    <x v="2"/>
    <s v="UN"/>
    <n v="36"/>
    <n v="15"/>
    <n v="320172.22100000002"/>
    <n v="4802583.3150000004"/>
  </r>
  <r>
    <s v="MS02010"/>
    <x v="1"/>
    <x v="3763"/>
    <n v="0"/>
    <x v="2"/>
    <x v="2"/>
    <s v="UN"/>
    <n v="36"/>
    <n v="5"/>
    <n v="126786.341"/>
    <n v="633931.70499999996"/>
  </r>
  <r>
    <s v="MS02011"/>
    <x v="1"/>
    <x v="3764"/>
    <n v="0"/>
    <x v="2"/>
    <x v="2"/>
    <s v="UN"/>
    <n v="36"/>
    <n v="10"/>
    <n v="115164.175"/>
    <n v="1151641.75"/>
  </r>
  <r>
    <s v="MS02012"/>
    <x v="1"/>
    <x v="3765"/>
    <n v="0"/>
    <x v="2"/>
    <x v="2"/>
    <s v="UN"/>
    <n v="36"/>
    <n v="11"/>
    <n v="114107.622"/>
    <n v="1255183.8419999999"/>
  </r>
  <r>
    <s v="MS02013"/>
    <x v="1"/>
    <x v="3766"/>
    <n v="0"/>
    <x v="2"/>
    <x v="2"/>
    <s v="UN"/>
    <n v="36"/>
    <n v="7"/>
    <n v="164997.68"/>
    <n v="1154983.76"/>
  </r>
  <r>
    <s v="MS02015"/>
    <x v="1"/>
    <x v="3767"/>
    <n v="0"/>
    <x v="2"/>
    <x v="2"/>
    <s v="UN"/>
    <n v="36"/>
    <n v="2"/>
    <n v="407514.22399999999"/>
    <n v="815028.44799999997"/>
  </r>
  <r>
    <s v="MS02031"/>
    <x v="1"/>
    <x v="3768"/>
    <n v="0"/>
    <x v="22"/>
    <x v="22"/>
    <s v="UN"/>
    <n v="36"/>
    <n v="3"/>
    <n v="15200"/>
    <n v="45600"/>
  </r>
  <r>
    <s v="MS02032"/>
    <x v="1"/>
    <x v="3769"/>
    <n v="0"/>
    <x v="22"/>
    <x v="22"/>
    <s v="UN"/>
    <n v="36"/>
    <n v="2"/>
    <n v="10970"/>
    <n v="21940"/>
  </r>
  <r>
    <s v="MS02034"/>
    <x v="1"/>
    <x v="3770"/>
    <n v="0"/>
    <x v="22"/>
    <x v="22"/>
    <s v="UN"/>
    <n v="36"/>
    <n v="1"/>
    <n v="24094.812999999998"/>
    <n v="24094.812999999998"/>
  </r>
  <r>
    <s v="MS02039"/>
    <x v="1"/>
    <x v="3771"/>
    <n v="0"/>
    <x v="9"/>
    <x v="9"/>
    <s v="UN"/>
    <n v="36"/>
    <n v="1"/>
    <n v="244215"/>
    <n v="244215"/>
  </r>
  <r>
    <s v="MS02040"/>
    <x v="1"/>
    <x v="3772"/>
    <n v="0"/>
    <x v="9"/>
    <x v="9"/>
    <s v="UN"/>
    <n v="36"/>
    <n v="1"/>
    <n v="231150"/>
    <n v="231150"/>
  </r>
  <r>
    <s v="MS02042"/>
    <x v="1"/>
    <x v="3773"/>
    <n v="0"/>
    <x v="9"/>
    <x v="9"/>
    <s v="UN"/>
    <n v="36"/>
    <n v="1"/>
    <n v="190950"/>
    <n v="190950"/>
  </r>
  <r>
    <s v="MS02053"/>
    <x v="1"/>
    <x v="3774"/>
    <n v="0"/>
    <x v="2"/>
    <x v="2"/>
    <s v="UN"/>
    <n v="36"/>
    <n v="4"/>
    <n v="289422.69699999999"/>
    <n v="1157690.7879999999"/>
  </r>
  <r>
    <s v="MS02054"/>
    <x v="1"/>
    <x v="3775"/>
    <n v="0"/>
    <x v="9"/>
    <x v="9"/>
    <s v="UN"/>
    <n v="36"/>
    <n v="1"/>
    <n v="139695"/>
    <n v="139695"/>
  </r>
  <r>
    <s v="MS02055"/>
    <x v="1"/>
    <x v="3775"/>
    <n v="0"/>
    <x v="9"/>
    <x v="9"/>
    <s v="UN"/>
    <n v="36"/>
    <n v="2"/>
    <n v="139695"/>
    <n v="279390"/>
  </r>
  <r>
    <s v="MS02056"/>
    <x v="1"/>
    <x v="3775"/>
    <n v="0"/>
    <x v="9"/>
    <x v="9"/>
    <s v="UN"/>
    <n v="36"/>
    <n v="1"/>
    <n v="139695"/>
    <n v="139695"/>
  </r>
  <r>
    <s v="MS02060"/>
    <x v="1"/>
    <x v="3733"/>
    <n v="0"/>
    <x v="2"/>
    <x v="2"/>
    <s v="UN"/>
    <n v="36"/>
    <n v="6"/>
    <n v="108057.137"/>
    <n v="648342.82200000004"/>
  </r>
  <r>
    <s v="MS02062"/>
    <x v="1"/>
    <x v="3776"/>
    <n v="0"/>
    <x v="13"/>
    <x v="13"/>
    <s v="KG"/>
    <n v="36"/>
    <n v="275"/>
    <n v="1850.394"/>
    <n v="508858.35"/>
  </r>
  <r>
    <s v="MS02069"/>
    <x v="1"/>
    <x v="3777"/>
    <n v="0"/>
    <x v="23"/>
    <x v="23"/>
    <s v="UN"/>
    <n v="36"/>
    <n v="30"/>
    <n v="172251"/>
    <n v="5167530"/>
  </r>
  <r>
    <s v="MS02070"/>
    <x v="1"/>
    <x v="3778"/>
    <n v="0"/>
    <x v="30"/>
    <x v="30"/>
    <s v="UN"/>
    <n v="36"/>
    <n v="28"/>
    <n v="3404.7150000000001"/>
    <n v="95332.02"/>
  </r>
  <r>
    <s v="MS02082"/>
    <x v="1"/>
    <x v="3779"/>
    <n v="0"/>
    <x v="27"/>
    <x v="27"/>
    <s v="UN"/>
    <n v="36"/>
    <n v="1"/>
    <n v="289700"/>
    <n v="289700"/>
  </r>
  <r>
    <s v="MS02097"/>
    <x v="1"/>
    <x v="3780"/>
    <n v="4"/>
    <x v="27"/>
    <x v="27"/>
    <s v="UN"/>
    <n v="36"/>
    <n v="4"/>
    <n v="19500"/>
    <n v="78000"/>
  </r>
  <r>
    <s v="MS02098"/>
    <x v="1"/>
    <x v="3781"/>
    <n v="0"/>
    <x v="2"/>
    <x v="2"/>
    <s v="UN"/>
    <n v="36"/>
    <n v="1"/>
    <n v="2223906.699"/>
    <n v="2223906.699"/>
  </r>
  <r>
    <s v="MS02107"/>
    <x v="1"/>
    <x v="3782"/>
    <n v="0"/>
    <x v="2"/>
    <x v="2"/>
    <s v="UN"/>
    <n v="36"/>
    <n v="9"/>
    <n v="375448.29599999997"/>
    <n v="3379034.6639999999"/>
  </r>
  <r>
    <s v="MS02108"/>
    <x v="1"/>
    <x v="3783"/>
    <n v="0"/>
    <x v="23"/>
    <x v="23"/>
    <s v="UN"/>
    <n v="36"/>
    <n v="1"/>
    <n v="101145.333"/>
    <n v="101145.333"/>
  </r>
  <r>
    <s v="MS02117"/>
    <x v="1"/>
    <x v="3784"/>
    <n v="0"/>
    <x v="22"/>
    <x v="22"/>
    <s v="UN"/>
    <n v="36"/>
    <n v="4"/>
    <n v="22500"/>
    <n v="90000"/>
  </r>
  <r>
    <s v="MS02119"/>
    <x v="1"/>
    <x v="3785"/>
    <n v="0"/>
    <x v="22"/>
    <x v="22"/>
    <s v="UN"/>
    <n v="36"/>
    <n v="25"/>
    <n v="24000"/>
    <n v="600000"/>
  </r>
  <r>
    <s v="MS02125"/>
    <x v="1"/>
    <x v="3786"/>
    <n v="0"/>
    <x v="9"/>
    <x v="9"/>
    <s v="UN"/>
    <n v="36"/>
    <n v="1"/>
    <n v="410000"/>
    <n v="410000"/>
  </r>
  <r>
    <s v="MS02126"/>
    <x v="1"/>
    <x v="3787"/>
    <n v="4"/>
    <x v="27"/>
    <x v="27"/>
    <s v="UN"/>
    <n v="36"/>
    <n v="11"/>
    <n v="150213.57800000001"/>
    <n v="1652349.358"/>
  </r>
  <r>
    <s v="MS02127"/>
    <x v="1"/>
    <x v="3788"/>
    <n v="0"/>
    <x v="13"/>
    <x v="13"/>
    <s v="UN"/>
    <n v="36"/>
    <n v="951"/>
    <n v="3480"/>
    <n v="3309480"/>
  </r>
  <r>
    <s v="MS02128"/>
    <x v="1"/>
    <x v="3789"/>
    <n v="0"/>
    <x v="13"/>
    <x v="13"/>
    <s v="UN"/>
    <n v="36"/>
    <n v="226"/>
    <n v="6700"/>
    <n v="1514200"/>
  </r>
  <r>
    <s v="MS02129"/>
    <x v="1"/>
    <x v="3790"/>
    <n v="0"/>
    <x v="13"/>
    <x v="13"/>
    <s v="UN"/>
    <n v="36"/>
    <n v="1581"/>
    <n v="255"/>
    <n v="403155"/>
  </r>
  <r>
    <s v="MS02130"/>
    <x v="1"/>
    <x v="3791"/>
    <n v="0"/>
    <x v="13"/>
    <x v="13"/>
    <s v="UN"/>
    <n v="36"/>
    <n v="282"/>
    <n v="500"/>
    <n v="141000"/>
  </r>
  <r>
    <s v="MS02133"/>
    <x v="1"/>
    <x v="3792"/>
    <n v="0"/>
    <x v="22"/>
    <x v="22"/>
    <s v="UN"/>
    <n v="36"/>
    <n v="5"/>
    <n v="23012"/>
    <n v="115060"/>
  </r>
  <r>
    <s v="MS02139"/>
    <x v="1"/>
    <x v="3793"/>
    <n v="0"/>
    <x v="22"/>
    <x v="22"/>
    <s v="UN"/>
    <n v="36"/>
    <n v="1"/>
    <n v="89612"/>
    <n v="89612"/>
  </r>
  <r>
    <s v="MS02142"/>
    <x v="1"/>
    <x v="3794"/>
    <n v="0"/>
    <x v="2"/>
    <x v="2"/>
    <s v="UN"/>
    <n v="36"/>
    <n v="11"/>
    <n v="99522.27"/>
    <n v="1094744.97"/>
  </r>
  <r>
    <s v="MS02147"/>
    <x v="1"/>
    <x v="3795"/>
    <n v="0"/>
    <x v="5"/>
    <x v="5"/>
    <s v="FT"/>
    <n v="36"/>
    <n v="19"/>
    <n v="25227.194"/>
    <n v="479316.68599999999"/>
  </r>
  <r>
    <s v="MS02150"/>
    <x v="1"/>
    <x v="3796"/>
    <n v="0"/>
    <x v="2"/>
    <x v="2"/>
    <s v="CJ"/>
    <n v="36"/>
    <n v="100"/>
    <n v="3970"/>
    <n v="397000"/>
  </r>
  <r>
    <s v="MS02152"/>
    <x v="1"/>
    <x v="3797"/>
    <n v="0"/>
    <x v="2"/>
    <x v="2"/>
    <s v="CJ"/>
    <n v="36"/>
    <n v="100"/>
    <n v="9700"/>
    <n v="970000"/>
  </r>
  <r>
    <s v="MS02155"/>
    <x v="1"/>
    <x v="3798"/>
    <n v="0"/>
    <x v="22"/>
    <x v="22"/>
    <s v="UN"/>
    <n v="36"/>
    <n v="1"/>
    <n v="52809.5"/>
    <n v="52809.5"/>
  </r>
  <r>
    <s v="MS02156"/>
    <x v="1"/>
    <x v="3799"/>
    <n v="0"/>
    <x v="13"/>
    <x v="13"/>
    <s v="UN"/>
    <n v="36"/>
    <n v="1.5"/>
    <n v="174662.33300000001"/>
    <n v="261993.49950000003"/>
  </r>
  <r>
    <s v="MS02157"/>
    <x v="1"/>
    <x v="3800"/>
    <n v="0"/>
    <x v="13"/>
    <x v="13"/>
    <s v="UN"/>
    <n v="36"/>
    <n v="1"/>
    <n v="48206"/>
    <n v="48206"/>
  </r>
  <r>
    <s v="MS02175"/>
    <x v="1"/>
    <x v="3801"/>
    <n v="0"/>
    <x v="2"/>
    <x v="2"/>
    <s v="UN"/>
    <n v="36"/>
    <n v="11"/>
    <n v="22500"/>
    <n v="247500"/>
  </r>
  <r>
    <s v="MS02186"/>
    <x v="1"/>
    <x v="3802"/>
    <n v="0"/>
    <x v="27"/>
    <x v="27"/>
    <s v="UN"/>
    <n v="36"/>
    <n v="7"/>
    <n v="5278.4"/>
    <n v="36948.799999999996"/>
  </r>
  <r>
    <s v="MS02191"/>
    <x v="1"/>
    <x v="3803"/>
    <n v="0"/>
    <x v="22"/>
    <x v="22"/>
    <s v="UN"/>
    <n v="36"/>
    <n v="2"/>
    <n v="11189.5"/>
    <n v="22379"/>
  </r>
  <r>
    <s v="MS02195"/>
    <x v="1"/>
    <x v="3804"/>
    <n v="0"/>
    <x v="2"/>
    <x v="2"/>
    <s v="UN"/>
    <n v="36"/>
    <n v="15"/>
    <n v="87237.83"/>
    <n v="1308567.45"/>
  </r>
  <r>
    <s v="MS02196"/>
    <x v="1"/>
    <x v="3805"/>
    <n v="0"/>
    <x v="2"/>
    <x v="2"/>
    <s v="UN"/>
    <n v="36"/>
    <n v="13"/>
    <n v="27703.704000000002"/>
    <n v="360148.152"/>
  </r>
  <r>
    <s v="MS02198"/>
    <x v="1"/>
    <x v="3806"/>
    <n v="3"/>
    <x v="2"/>
    <x v="2"/>
    <s v="UN"/>
    <n v="36"/>
    <n v="10"/>
    <n v="165000"/>
    <n v="1650000"/>
  </r>
  <r>
    <s v="MS02202"/>
    <x v="1"/>
    <x v="3807"/>
    <n v="0"/>
    <x v="2"/>
    <x v="2"/>
    <s v="UN"/>
    <n v="36"/>
    <n v="56"/>
    <n v="78697.883000000002"/>
    <n v="4407081.4479999999"/>
  </r>
  <r>
    <s v="MS02206"/>
    <x v="1"/>
    <x v="3808"/>
    <n v="0"/>
    <x v="2"/>
    <x v="2"/>
    <s v="UN"/>
    <n v="36"/>
    <n v="4"/>
    <n v="40000"/>
    <n v="160000"/>
  </r>
  <r>
    <s v="MS02207"/>
    <x v="1"/>
    <x v="3809"/>
    <n v="0"/>
    <x v="2"/>
    <x v="2"/>
    <s v="UN"/>
    <n v="36"/>
    <n v="13"/>
    <n v="44000"/>
    <n v="572000"/>
  </r>
  <r>
    <s v="MS02208"/>
    <x v="1"/>
    <x v="3810"/>
    <n v="0"/>
    <x v="2"/>
    <x v="2"/>
    <s v="UN"/>
    <n v="36"/>
    <n v="4"/>
    <n v="53000"/>
    <n v="212000"/>
  </r>
  <r>
    <s v="MS02209"/>
    <x v="1"/>
    <x v="3811"/>
    <n v="0"/>
    <x v="19"/>
    <x v="19"/>
    <s v="UN"/>
    <n v="36"/>
    <n v="4"/>
    <n v="128000"/>
    <n v="512000"/>
  </r>
  <r>
    <s v="MS02213"/>
    <x v="1"/>
    <x v="3812"/>
    <n v="6"/>
    <x v="17"/>
    <x v="17"/>
    <s v="UN"/>
    <n v="36"/>
    <n v="2"/>
    <n v="26768.5"/>
    <n v="53537"/>
  </r>
  <r>
    <s v="MS02216"/>
    <x v="1"/>
    <x v="3813"/>
    <n v="0"/>
    <x v="13"/>
    <x v="13"/>
    <s v="KG"/>
    <n v="36"/>
    <n v="8"/>
    <n v="35000"/>
    <n v="280000"/>
  </r>
  <r>
    <s v="MS02219"/>
    <x v="1"/>
    <x v="3814"/>
    <n v="0"/>
    <x v="11"/>
    <x v="11"/>
    <s v="UN"/>
    <n v="36"/>
    <n v="1"/>
    <n v="30166.809000000001"/>
    <n v="30166.809000000001"/>
  </r>
  <r>
    <s v="MS02222"/>
    <x v="1"/>
    <x v="3815"/>
    <n v="65"/>
    <x v="26"/>
    <x v="26"/>
    <s v="UN"/>
    <n v="36"/>
    <n v="21"/>
    <n v="5438"/>
    <n v="114198"/>
  </r>
  <r>
    <s v="MS02226"/>
    <x v="1"/>
    <x v="3816"/>
    <n v="0"/>
    <x v="1"/>
    <x v="1"/>
    <s v="M"/>
    <n v="36"/>
    <n v="15"/>
    <n v="7700"/>
    <n v="115500"/>
  </r>
  <r>
    <s v="MS02229"/>
    <x v="1"/>
    <x v="3817"/>
    <n v="0"/>
    <x v="13"/>
    <x v="13"/>
    <s v="UN"/>
    <n v="36"/>
    <n v="1.55"/>
    <n v="1117875.8060000001"/>
    <n v="1732707.4993000003"/>
  </r>
  <r>
    <s v="MS02230"/>
    <x v="1"/>
    <x v="3818"/>
    <n v="0"/>
    <x v="2"/>
    <x v="2"/>
    <s v="UN"/>
    <n v="36"/>
    <n v="12"/>
    <n v="108755.378"/>
    <n v="1305064.5359999998"/>
  </r>
  <r>
    <s v="MS02232"/>
    <x v="1"/>
    <x v="3819"/>
    <n v="0"/>
    <x v="2"/>
    <x v="2"/>
    <s v="UN"/>
    <n v="36"/>
    <n v="5"/>
    <n v="153544.95800000001"/>
    <n v="767724.79"/>
  </r>
  <r>
    <s v="MS02234"/>
    <x v="1"/>
    <x v="3820"/>
    <n v="0"/>
    <x v="2"/>
    <x v="2"/>
    <s v="UN"/>
    <n v="36"/>
    <n v="1"/>
    <n v="560017.27899999998"/>
    <n v="560017.27899999998"/>
  </r>
  <r>
    <s v="MS02235"/>
    <x v="1"/>
    <x v="3821"/>
    <n v="0"/>
    <x v="2"/>
    <x v="2"/>
    <s v="UN"/>
    <n v="36"/>
    <n v="2"/>
    <n v="764037.02899999998"/>
    <n v="1528074.058"/>
  </r>
  <r>
    <s v="MS02241"/>
    <x v="1"/>
    <x v="3822"/>
    <n v="0"/>
    <x v="2"/>
    <x v="2"/>
    <s v="UN"/>
    <n v="36"/>
    <n v="1"/>
    <n v="1796403.2790000001"/>
    <n v="1796403.2790000001"/>
  </r>
  <r>
    <s v="MS02242"/>
    <x v="1"/>
    <x v="3823"/>
    <n v="0"/>
    <x v="2"/>
    <x v="2"/>
    <s v="UN"/>
    <n v="36"/>
    <n v="3"/>
    <n v="1863286.273"/>
    <n v="5589858.8190000001"/>
  </r>
  <r>
    <s v="MS02244"/>
    <x v="1"/>
    <x v="3824"/>
    <n v="0"/>
    <x v="2"/>
    <x v="2"/>
    <s v="UN"/>
    <n v="36"/>
    <n v="1"/>
    <n v="783001.86899999995"/>
    <n v="783001.86899999995"/>
  </r>
  <r>
    <s v="MS02247"/>
    <x v="1"/>
    <x v="3825"/>
    <n v="0"/>
    <x v="13"/>
    <x v="13"/>
    <s v="UN"/>
    <n v="36"/>
    <n v="4"/>
    <n v="1075697.07"/>
    <n v="4302788.28"/>
  </r>
  <r>
    <s v="MS02249"/>
    <x v="1"/>
    <x v="3826"/>
    <n v="0"/>
    <x v="13"/>
    <x v="13"/>
    <s v="UN"/>
    <n v="36"/>
    <n v="3"/>
    <n v="766965.65399999998"/>
    <n v="2300896.9619999998"/>
  </r>
  <r>
    <s v="MS02250"/>
    <x v="1"/>
    <x v="3827"/>
    <n v="0"/>
    <x v="13"/>
    <x v="13"/>
    <s v="UN"/>
    <n v="36"/>
    <n v="1"/>
    <n v="5090789.68"/>
    <n v="5090789.68"/>
  </r>
  <r>
    <s v="MS02251"/>
    <x v="1"/>
    <x v="3828"/>
    <n v="2"/>
    <x v="13"/>
    <x v="13"/>
    <s v="GL"/>
    <n v="36"/>
    <n v="1"/>
    <n v="62402"/>
    <n v="62402"/>
  </r>
  <r>
    <s v="MS02252"/>
    <x v="1"/>
    <x v="3829"/>
    <n v="0"/>
    <x v="13"/>
    <x v="13"/>
    <s v="UN"/>
    <n v="36"/>
    <n v="23"/>
    <n v="487085.17099999997"/>
    <n v="11202958.933"/>
  </r>
  <r>
    <s v="MS02255"/>
    <x v="1"/>
    <x v="3830"/>
    <n v="0"/>
    <x v="9"/>
    <x v="9"/>
    <s v="UN"/>
    <n v="36"/>
    <n v="1"/>
    <n v="2871036.5"/>
    <n v="2871036.5"/>
  </r>
  <r>
    <s v="MS02256"/>
    <x v="1"/>
    <x v="3831"/>
    <n v="3"/>
    <x v="27"/>
    <x v="27"/>
    <s v="UN"/>
    <n v="36"/>
    <n v="7"/>
    <n v="1202076.675"/>
    <n v="8414536.7249999996"/>
  </r>
  <r>
    <s v="MS02257"/>
    <x v="1"/>
    <x v="3832"/>
    <n v="0"/>
    <x v="27"/>
    <x v="27"/>
    <s v="UN"/>
    <n v="36"/>
    <n v="15"/>
    <n v="511588.41499999998"/>
    <n v="7673826.2249999996"/>
  </r>
  <r>
    <s v="MS02258"/>
    <x v="1"/>
    <x v="3833"/>
    <n v="4"/>
    <x v="27"/>
    <x v="27"/>
    <s v="UN"/>
    <n v="36"/>
    <n v="13"/>
    <n v="964625.50100000005"/>
    <n v="12540131.513"/>
  </r>
  <r>
    <s v="MS02259"/>
    <x v="1"/>
    <x v="3834"/>
    <n v="0"/>
    <x v="27"/>
    <x v="27"/>
    <s v="UN"/>
    <n v="36"/>
    <n v="2"/>
    <n v="334531.84999999998"/>
    <n v="669063.69999999995"/>
  </r>
  <r>
    <s v="MS02260"/>
    <x v="1"/>
    <x v="3835"/>
    <n v="0"/>
    <x v="27"/>
    <x v="27"/>
    <s v="UN"/>
    <n v="36"/>
    <n v="1"/>
    <n v="89553.748000000007"/>
    <n v="89553.748000000007"/>
  </r>
  <r>
    <s v="MS02262"/>
    <x v="1"/>
    <x v="3836"/>
    <n v="0"/>
    <x v="27"/>
    <x v="27"/>
    <s v="UN"/>
    <n v="36"/>
    <n v="2"/>
    <n v="596536.92000000004"/>
    <n v="1193073.8400000001"/>
  </r>
  <r>
    <s v="MS02263"/>
    <x v="1"/>
    <x v="3837"/>
    <n v="0"/>
    <x v="27"/>
    <x v="27"/>
    <s v="UN"/>
    <n v="36"/>
    <n v="4"/>
    <n v="353274.93800000002"/>
    <n v="1413099.7520000001"/>
  </r>
  <r>
    <s v="MS02264"/>
    <x v="1"/>
    <x v="3838"/>
    <n v="0"/>
    <x v="27"/>
    <x v="27"/>
    <s v="UN"/>
    <n v="36"/>
    <n v="1"/>
    <n v="5391843.3380000005"/>
    <n v="5391843.3380000005"/>
  </r>
  <r>
    <s v="MS02265"/>
    <x v="1"/>
    <x v="3839"/>
    <n v="21"/>
    <x v="27"/>
    <x v="27"/>
    <s v="CJ"/>
    <n v="36"/>
    <n v="10"/>
    <n v="17603.964"/>
    <n v="176039.64"/>
  </r>
  <r>
    <s v="MS02266"/>
    <x v="1"/>
    <x v="3840"/>
    <n v="0"/>
    <x v="27"/>
    <x v="27"/>
    <s v="UN"/>
    <n v="36"/>
    <n v="8"/>
    <n v="48060"/>
    <n v="384480"/>
  </r>
  <r>
    <s v="MS02267"/>
    <x v="1"/>
    <x v="3841"/>
    <n v="0"/>
    <x v="2"/>
    <x v="2"/>
    <s v="UN"/>
    <n v="36"/>
    <n v="1"/>
    <n v="6735574"/>
    <n v="6735574"/>
  </r>
  <r>
    <s v="MS02268"/>
    <x v="1"/>
    <x v="3842"/>
    <n v="0"/>
    <x v="13"/>
    <x v="13"/>
    <s v="UN"/>
    <n v="36"/>
    <n v="9"/>
    <n v="59535"/>
    <n v="535815"/>
  </r>
  <r>
    <s v="MS02269"/>
    <x v="1"/>
    <x v="3843"/>
    <n v="2"/>
    <x v="13"/>
    <x v="13"/>
    <s v="CJ"/>
    <n v="36"/>
    <n v="2.5"/>
    <n v="437700"/>
    <n v="1094250"/>
  </r>
  <r>
    <s v="MS02271"/>
    <x v="1"/>
    <x v="3844"/>
    <n v="0"/>
    <x v="4"/>
    <x v="4"/>
    <s v="CJ"/>
    <n v="36"/>
    <n v="1"/>
    <n v="4089603.7680000002"/>
    <n v="4089603.7680000002"/>
  </r>
  <r>
    <s v="MS02273"/>
    <x v="1"/>
    <x v="3845"/>
    <n v="0"/>
    <x v="31"/>
    <x v="31"/>
    <s v="LA"/>
    <n v="36"/>
    <n v="25"/>
    <n v="282701.58"/>
    <n v="7067539.5"/>
  </r>
  <r>
    <s v="MS02274"/>
    <x v="1"/>
    <x v="3846"/>
    <n v="0"/>
    <x v="31"/>
    <x v="31"/>
    <s v="LA"/>
    <n v="36"/>
    <n v="3"/>
    <n v="213816.97399999999"/>
    <n v="641450.92200000002"/>
  </r>
  <r>
    <s v="MS02275"/>
    <x v="1"/>
    <x v="3847"/>
    <n v="0"/>
    <x v="31"/>
    <x v="31"/>
    <s v="LA"/>
    <n v="36"/>
    <n v="4"/>
    <n v="196826.62599999999"/>
    <n v="787306.50399999996"/>
  </r>
  <r>
    <s v="MS02276"/>
    <x v="1"/>
    <x v="3848"/>
    <n v="0"/>
    <x v="31"/>
    <x v="31"/>
    <s v="LA"/>
    <n v="36"/>
    <n v="6"/>
    <n v="261566.052"/>
    <n v="1569396.3119999999"/>
  </r>
  <r>
    <s v="MS02277"/>
    <x v="1"/>
    <x v="3849"/>
    <n v="0"/>
    <x v="31"/>
    <x v="31"/>
    <s v="LA"/>
    <n v="36"/>
    <n v="19"/>
    <n v="206992.13200000001"/>
    <n v="3932850.5080000004"/>
  </r>
  <r>
    <s v="MS02278"/>
    <x v="1"/>
    <x v="3850"/>
    <n v="0"/>
    <x v="31"/>
    <x v="31"/>
    <s v="LA"/>
    <n v="36"/>
    <n v="12"/>
    <n v="203250.66699999999"/>
    <n v="2439008.0039999997"/>
  </r>
  <r>
    <s v="MS02279"/>
    <x v="1"/>
    <x v="3851"/>
    <n v="0"/>
    <x v="31"/>
    <x v="31"/>
    <s v="LA"/>
    <n v="36"/>
    <n v="15"/>
    <n v="192675.573"/>
    <n v="2890133.5950000002"/>
  </r>
  <r>
    <s v="MS02280"/>
    <x v="1"/>
    <x v="3852"/>
    <n v="0"/>
    <x v="31"/>
    <x v="31"/>
    <s v="LA"/>
    <n v="36"/>
    <n v="9"/>
    <n v="223300.99600000001"/>
    <n v="2009708.9640000002"/>
  </r>
  <r>
    <s v="MS02281"/>
    <x v="1"/>
    <x v="3853"/>
    <n v="0"/>
    <x v="31"/>
    <x v="31"/>
    <s v="LA"/>
    <n v="36"/>
    <n v="34"/>
    <n v="234126.073"/>
    <n v="7960286.4819999998"/>
  </r>
  <r>
    <s v="MS02282"/>
    <x v="1"/>
    <x v="3854"/>
    <n v="0"/>
    <x v="31"/>
    <x v="31"/>
    <s v="LT"/>
    <n v="36"/>
    <n v="1"/>
    <n v="93754.099000000002"/>
    <n v="93754.099000000002"/>
  </r>
  <r>
    <s v="MS02284"/>
    <x v="1"/>
    <x v="3855"/>
    <n v="0"/>
    <x v="31"/>
    <x v="31"/>
    <s v="GL"/>
    <n v="36"/>
    <n v="22"/>
    <n v="210223.742"/>
    <n v="4624922.324"/>
  </r>
  <r>
    <s v="MS02285"/>
    <x v="1"/>
    <x v="3856"/>
    <n v="0"/>
    <x v="31"/>
    <x v="31"/>
    <s v="LT"/>
    <n v="36"/>
    <n v="1"/>
    <n v="185443.68700000001"/>
    <n v="185443.68700000001"/>
  </r>
  <r>
    <s v="MS02286"/>
    <x v="1"/>
    <x v="3857"/>
    <n v="0"/>
    <x v="31"/>
    <x v="31"/>
    <s v="LA"/>
    <n v="36"/>
    <n v="36"/>
    <n v="233374.334"/>
    <n v="8401476.0240000002"/>
  </r>
  <r>
    <s v="MS02287"/>
    <x v="1"/>
    <x v="3858"/>
    <n v="0"/>
    <x v="31"/>
    <x v="31"/>
    <s v="LA"/>
    <n v="36"/>
    <n v="40"/>
    <n v="230112.609"/>
    <n v="9204504.3599999994"/>
  </r>
  <r>
    <s v="MS02288"/>
    <x v="1"/>
    <x v="3859"/>
    <n v="8"/>
    <x v="31"/>
    <x v="31"/>
    <s v="LA"/>
    <n v="36"/>
    <n v="38"/>
    <n v="233390.21299999999"/>
    <n v="8868828.0940000005"/>
  </r>
  <r>
    <s v="MS02289"/>
    <x v="1"/>
    <x v="3860"/>
    <n v="0"/>
    <x v="31"/>
    <x v="31"/>
    <s v="KG"/>
    <n v="36"/>
    <n v="18"/>
    <n v="32954.31"/>
    <n v="593177.57999999996"/>
  </r>
  <r>
    <s v="MS02290"/>
    <x v="1"/>
    <x v="3861"/>
    <n v="0"/>
    <x v="31"/>
    <x v="31"/>
    <s v="KG"/>
    <n v="36"/>
    <n v="18"/>
    <n v="36280.14"/>
    <n v="653042.52"/>
  </r>
  <r>
    <s v="MS02291"/>
    <x v="1"/>
    <x v="3862"/>
    <n v="0.34"/>
    <x v="27"/>
    <x v="27"/>
    <s v="UN"/>
    <n v="36"/>
    <n v="2.66"/>
    <n v="194974"/>
    <n v="518630.84"/>
  </r>
  <r>
    <s v="MS02300"/>
    <x v="1"/>
    <x v="3863"/>
    <n v="0"/>
    <x v="32"/>
    <x v="32"/>
    <s v="UN"/>
    <n v="36"/>
    <n v="1"/>
    <n v="1090192.82"/>
    <n v="1090192.82"/>
  </r>
  <r>
    <s v="MS02302"/>
    <x v="1"/>
    <x v="3864"/>
    <n v="0"/>
    <x v="32"/>
    <x v="32"/>
    <s v="UN"/>
    <n v="36"/>
    <n v="2"/>
    <n v="473466.47499999998"/>
    <n v="946932.95"/>
  </r>
  <r>
    <s v="MS02303"/>
    <x v="1"/>
    <x v="3865"/>
    <n v="0"/>
    <x v="32"/>
    <x v="32"/>
    <s v="UN"/>
    <n v="36"/>
    <n v="2"/>
    <n v="801903.82"/>
    <n v="1603807.64"/>
  </r>
  <r>
    <s v="MS02310"/>
    <x v="1"/>
    <x v="3866"/>
    <n v="0"/>
    <x v="31"/>
    <x v="31"/>
    <s v="GL"/>
    <n v="36"/>
    <n v="5"/>
    <n v="382251.28399999999"/>
    <n v="1911256.42"/>
  </r>
  <r>
    <s v="MS02311"/>
    <x v="1"/>
    <x v="3867"/>
    <n v="0"/>
    <x v="31"/>
    <x v="31"/>
    <s v="KG"/>
    <n v="36"/>
    <n v="10"/>
    <n v="169891.54"/>
    <n v="1698915.4000000001"/>
  </r>
  <r>
    <s v="MS02313"/>
    <x v="1"/>
    <x v="3868"/>
    <n v="0"/>
    <x v="31"/>
    <x v="31"/>
    <s v="KG"/>
    <n v="36"/>
    <n v="15"/>
    <n v="151519.18400000001"/>
    <n v="2272787.7600000002"/>
  </r>
  <r>
    <s v="MS02314"/>
    <x v="1"/>
    <x v="3869"/>
    <n v="0"/>
    <x v="31"/>
    <x v="31"/>
    <s v="LT"/>
    <n v="36"/>
    <n v="10"/>
    <n v="52234.75"/>
    <n v="522347.5"/>
  </r>
  <r>
    <s v="MS02317"/>
    <x v="1"/>
    <x v="3870"/>
    <n v="0"/>
    <x v="13"/>
    <x v="13"/>
    <s v="UN"/>
    <n v="36"/>
    <n v="13"/>
    <n v="114223.46799999999"/>
    <n v="1484905.0839999998"/>
  </r>
  <r>
    <s v="MS02321"/>
    <x v="1"/>
    <x v="3871"/>
    <n v="0"/>
    <x v="13"/>
    <x v="13"/>
    <s v="UN"/>
    <n v="36"/>
    <n v="32"/>
    <n v="102723.427"/>
    <n v="3287149.6639999999"/>
  </r>
  <r>
    <s v="MS02324"/>
    <x v="1"/>
    <x v="3872"/>
    <n v="0"/>
    <x v="2"/>
    <x v="2"/>
    <s v="UN"/>
    <n v="36"/>
    <n v="11"/>
    <n v="108928.501"/>
    <n v="1198213.5109999999"/>
  </r>
  <r>
    <s v="MS02326"/>
    <x v="1"/>
    <x v="3873"/>
    <n v="0"/>
    <x v="2"/>
    <x v="2"/>
    <s v="UN"/>
    <n v="36"/>
    <n v="8"/>
    <n v="53333.332999999999"/>
    <n v="426666.66399999999"/>
  </r>
  <r>
    <s v="MS02332"/>
    <x v="1"/>
    <x v="3874"/>
    <n v="0"/>
    <x v="20"/>
    <x v="20"/>
    <s v="KG"/>
    <n v="36"/>
    <n v="18"/>
    <n v="35757.769999999997"/>
    <n v="643639.86"/>
  </r>
  <r>
    <s v="MS02334"/>
    <x v="1"/>
    <x v="3875"/>
    <n v="0"/>
    <x v="20"/>
    <x v="20"/>
    <s v="KG"/>
    <n v="36"/>
    <n v="250"/>
    <n v="598.98900000000003"/>
    <n v="149747.25"/>
  </r>
  <r>
    <s v="MS02337"/>
    <x v="1"/>
    <x v="3876"/>
    <n v="0"/>
    <x v="31"/>
    <x v="31"/>
    <s v="LA"/>
    <n v="36"/>
    <n v="10"/>
    <n v="668752.91700000002"/>
    <n v="6687529.1699999999"/>
  </r>
  <r>
    <s v="MS02338"/>
    <x v="1"/>
    <x v="3877"/>
    <n v="0"/>
    <x v="31"/>
    <x v="31"/>
    <s v="LA"/>
    <n v="36"/>
    <n v="8"/>
    <n v="184675.57800000001"/>
    <n v="1477404.6240000001"/>
  </r>
  <r>
    <s v="MS02339"/>
    <x v="1"/>
    <x v="3878"/>
    <n v="0"/>
    <x v="27"/>
    <x v="27"/>
    <s v="GL"/>
    <n v="36"/>
    <n v="5"/>
    <n v="111813"/>
    <n v="559065"/>
  </r>
  <r>
    <s v="MS02356"/>
    <x v="1"/>
    <x v="3879"/>
    <n v="0"/>
    <x v="11"/>
    <x v="11"/>
    <s v="UN"/>
    <n v="36"/>
    <n v="2"/>
    <n v="125000"/>
    <n v="250000"/>
  </r>
  <r>
    <s v="MS02372"/>
    <x v="1"/>
    <x v="3880"/>
    <n v="0"/>
    <x v="13"/>
    <x v="13"/>
    <s v="M"/>
    <n v="36"/>
    <n v="10"/>
    <n v="66755.94"/>
    <n v="667559.4"/>
  </r>
  <r>
    <s v="MS02378"/>
    <x v="1"/>
    <x v="3881"/>
    <n v="0"/>
    <x v="13"/>
    <x v="13"/>
    <s v="UN"/>
    <n v="36"/>
    <n v="30"/>
    <n v="197807.65599999999"/>
    <n v="5934229.6799999997"/>
  </r>
  <r>
    <s v="MS02380"/>
    <x v="1"/>
    <x v="3882"/>
    <n v="0"/>
    <x v="13"/>
    <x v="13"/>
    <s v="KG"/>
    <n v="36"/>
    <n v="205"/>
    <n v="22724"/>
    <n v="4658420"/>
  </r>
  <r>
    <s v="MS02392"/>
    <x v="1"/>
    <x v="3883"/>
    <n v="0"/>
    <x v="27"/>
    <x v="27"/>
    <s v="KG"/>
    <n v="36"/>
    <n v="2"/>
    <n v="22975"/>
    <n v="45950"/>
  </r>
  <r>
    <s v="MS02393"/>
    <x v="1"/>
    <x v="3884"/>
    <n v="0"/>
    <x v="13"/>
    <x v="13"/>
    <s v="KG"/>
    <n v="36"/>
    <n v="54"/>
    <n v="2492.0320000000002"/>
    <n v="134569.728"/>
  </r>
  <r>
    <s v="MS02394"/>
    <x v="1"/>
    <x v="3885"/>
    <n v="0"/>
    <x v="13"/>
    <x v="13"/>
    <s v="KG"/>
    <n v="36"/>
    <n v="350"/>
    <n v="3729.0210000000002"/>
    <n v="1305157.3500000001"/>
  </r>
  <r>
    <s v="MS02395"/>
    <x v="1"/>
    <x v="3886"/>
    <n v="0"/>
    <x v="13"/>
    <x v="13"/>
    <s v="GL"/>
    <n v="36"/>
    <n v="145"/>
    <n v="13790"/>
    <n v="1999550"/>
  </r>
  <r>
    <s v="MS02413"/>
    <x v="1"/>
    <x v="3887"/>
    <n v="0"/>
    <x v="11"/>
    <x v="11"/>
    <s v="KG"/>
    <n v="36"/>
    <n v="300"/>
    <n v="4300"/>
    <n v="1290000"/>
  </r>
  <r>
    <s v="MS02419"/>
    <x v="1"/>
    <x v="3888"/>
    <n v="0"/>
    <x v="2"/>
    <x v="2"/>
    <s v="UN"/>
    <n v="36"/>
    <n v="19"/>
    <n v="164723.13800000001"/>
    <n v="3129739.622"/>
  </r>
  <r>
    <s v="MS02434"/>
    <x v="1"/>
    <x v="3889"/>
    <n v="0"/>
    <x v="27"/>
    <x v="27"/>
    <s v="GL"/>
    <n v="36"/>
    <n v="165"/>
    <n v="38239.129000000001"/>
    <n v="6309456.2850000001"/>
  </r>
  <r>
    <s v="MS02441"/>
    <x v="1"/>
    <x v="3890"/>
    <n v="0"/>
    <x v="0"/>
    <x v="0"/>
    <s v="UN"/>
    <n v="36"/>
    <n v="2"/>
    <n v="2823635.81"/>
    <n v="5647271.6200000001"/>
  </r>
  <r>
    <s v="MS02442"/>
    <x v="1"/>
    <x v="3891"/>
    <n v="0"/>
    <x v="23"/>
    <x v="23"/>
    <s v="UN"/>
    <n v="36"/>
    <n v="1"/>
    <n v="75900"/>
    <n v="75900"/>
  </r>
  <r>
    <s v="MS02460"/>
    <x v="1"/>
    <x v="3892"/>
    <n v="0"/>
    <x v="11"/>
    <x v="11"/>
    <s v="UN"/>
    <n v="36"/>
    <n v="1"/>
    <n v="32500"/>
    <n v="32500"/>
  </r>
  <r>
    <s v="MS02490"/>
    <x v="1"/>
    <x v="3893"/>
    <n v="0"/>
    <x v="32"/>
    <x v="32"/>
    <s v="UN"/>
    <n v="36"/>
    <n v="3"/>
    <n v="185275.42"/>
    <n v="555826.26"/>
  </r>
  <r>
    <s v="MS02491"/>
    <x v="1"/>
    <x v="3894"/>
    <n v="0"/>
    <x v="32"/>
    <x v="32"/>
    <s v="UN"/>
    <n v="36"/>
    <n v="3"/>
    <n v="165639.5"/>
    <n v="496918.5"/>
  </r>
  <r>
    <s v="MS02492"/>
    <x v="1"/>
    <x v="3895"/>
    <n v="0"/>
    <x v="32"/>
    <x v="32"/>
    <s v="UN"/>
    <n v="36"/>
    <n v="10"/>
    <n v="106343.005"/>
    <n v="1063430.05"/>
  </r>
  <r>
    <s v="MS02503"/>
    <x v="1"/>
    <x v="3896"/>
    <n v="0"/>
    <x v="11"/>
    <x v="11"/>
    <s v="UN"/>
    <n v="36"/>
    <n v="7"/>
    <n v="14083.578"/>
    <n v="98585.046000000002"/>
  </r>
  <r>
    <s v="MS02505"/>
    <x v="1"/>
    <x v="3897"/>
    <n v="0"/>
    <x v="32"/>
    <x v="32"/>
    <s v="UN"/>
    <n v="36"/>
    <n v="4"/>
    <n v="40399.635000000002"/>
    <n v="161598.54"/>
  </r>
  <r>
    <s v="MS02533"/>
    <x v="1"/>
    <x v="3898"/>
    <n v="0"/>
    <x v="2"/>
    <x v="2"/>
    <s v="UN"/>
    <n v="36"/>
    <n v="57"/>
    <n v="123591.088"/>
    <n v="7044692.0159999998"/>
  </r>
  <r>
    <s v="MS02546"/>
    <x v="1"/>
    <x v="3899"/>
    <n v="0"/>
    <x v="2"/>
    <x v="2"/>
    <s v="UN"/>
    <n v="36"/>
    <n v="1"/>
    <n v="3273015.3939999999"/>
    <n v="3273015.3939999999"/>
  </r>
  <r>
    <s v="MS02548"/>
    <x v="1"/>
    <x v="3900"/>
    <n v="0"/>
    <x v="2"/>
    <x v="2"/>
    <s v="UN"/>
    <n v="36"/>
    <n v="1"/>
    <n v="3447090.4169999999"/>
    <n v="3447090.4169999999"/>
  </r>
  <r>
    <s v="MS02549"/>
    <x v="1"/>
    <x v="3901"/>
    <n v="0"/>
    <x v="2"/>
    <x v="2"/>
    <s v="UN"/>
    <n v="36"/>
    <n v="1"/>
    <n v="3547736.9249999998"/>
    <n v="3547736.9249999998"/>
  </r>
  <r>
    <s v="MS02552"/>
    <x v="1"/>
    <x v="3902"/>
    <n v="0"/>
    <x v="2"/>
    <x v="2"/>
    <s v="UN"/>
    <n v="36"/>
    <n v="1"/>
    <n v="1138524.716"/>
    <n v="1138524.716"/>
  </r>
  <r>
    <s v="MS02565"/>
    <x v="1"/>
    <x v="3903"/>
    <n v="0"/>
    <x v="20"/>
    <x v="20"/>
    <s v="GL"/>
    <n v="36"/>
    <n v="6"/>
    <n v="81783.5"/>
    <n v="490701"/>
  </r>
  <r>
    <s v="MS02612"/>
    <x v="1"/>
    <x v="3904"/>
    <n v="1"/>
    <x v="13"/>
    <x v="13"/>
    <s v="UN"/>
    <n v="36"/>
    <n v="2"/>
    <n v="1096416.6669999999"/>
    <n v="2192833.3339999998"/>
  </r>
  <r>
    <s v="MS02613"/>
    <x v="1"/>
    <x v="3905"/>
    <n v="0"/>
    <x v="13"/>
    <x v="13"/>
    <s v="UN"/>
    <n v="36"/>
    <n v="2"/>
    <n v="1040936"/>
    <n v="2081872"/>
  </r>
  <r>
    <s v="MS02663"/>
    <x v="1"/>
    <x v="3906"/>
    <n v="0"/>
    <x v="13"/>
    <x v="13"/>
    <s v="UN"/>
    <n v="36"/>
    <n v="5"/>
    <n v="67864"/>
    <n v="339320"/>
  </r>
  <r>
    <s v="MS02678"/>
    <x v="1"/>
    <x v="3907"/>
    <n v="12"/>
    <x v="11"/>
    <x v="11"/>
    <s v="UN"/>
    <n v="36"/>
    <n v="5"/>
    <n v="12000"/>
    <n v="60000"/>
  </r>
  <r>
    <s v="MS02771"/>
    <x v="1"/>
    <x v="3908"/>
    <n v="0"/>
    <x v="27"/>
    <x v="27"/>
    <s v="CJ"/>
    <n v="36"/>
    <n v="1"/>
    <n v="3621248"/>
    <n v="3621248"/>
  </r>
  <r>
    <s v="MS02773"/>
    <x v="1"/>
    <x v="3909"/>
    <n v="0"/>
    <x v="32"/>
    <x v="32"/>
    <s v="UN"/>
    <n v="36"/>
    <n v="1"/>
    <n v="1158323.9890000001"/>
    <n v="1158323.9890000001"/>
  </r>
  <r>
    <s v="MS02774"/>
    <x v="1"/>
    <x v="3910"/>
    <n v="9"/>
    <x v="13"/>
    <x v="13"/>
    <s v="UN"/>
    <n v="36"/>
    <n v="1"/>
    <n v="1057894.6680000001"/>
    <n v="1057894.6680000001"/>
  </r>
  <r>
    <s v="MS02775"/>
    <x v="1"/>
    <x v="3911"/>
    <n v="0"/>
    <x v="13"/>
    <x v="13"/>
    <s v="UN"/>
    <n v="36"/>
    <n v="1"/>
    <n v="812012.89"/>
    <n v="812012.89"/>
  </r>
  <r>
    <s v="MS02776"/>
    <x v="1"/>
    <x v="3912"/>
    <n v="0"/>
    <x v="13"/>
    <x v="13"/>
    <s v="UN"/>
    <n v="36"/>
    <n v="4"/>
    <n v="1649354.56"/>
    <n v="6597418.2400000002"/>
  </r>
  <r>
    <s v="MS02778"/>
    <x v="1"/>
    <x v="3913"/>
    <n v="0"/>
    <x v="13"/>
    <x v="13"/>
    <s v="UN"/>
    <n v="36"/>
    <n v="5"/>
    <n v="64183.267"/>
    <n v="320916.33500000002"/>
  </r>
  <r>
    <s v="MS02779"/>
    <x v="1"/>
    <x v="3914"/>
    <n v="0"/>
    <x v="13"/>
    <x v="13"/>
    <s v="UN"/>
    <n v="36"/>
    <n v="1"/>
    <n v="1392021.9920000001"/>
    <n v="1392021.9920000001"/>
  </r>
  <r>
    <s v="MS02780"/>
    <x v="1"/>
    <x v="3915"/>
    <n v="1"/>
    <x v="13"/>
    <x v="13"/>
    <s v="UN"/>
    <n v="36"/>
    <n v="1"/>
    <n v="4257584.9400000004"/>
    <n v="4257584.9400000004"/>
  </r>
  <r>
    <s v="MS02781"/>
    <x v="1"/>
    <x v="3916"/>
    <n v="0"/>
    <x v="13"/>
    <x v="13"/>
    <s v="UN"/>
    <n v="36"/>
    <n v="1"/>
    <n v="818479.5"/>
    <n v="818479.5"/>
  </r>
  <r>
    <s v="MS02782"/>
    <x v="1"/>
    <x v="3917"/>
    <n v="0"/>
    <x v="13"/>
    <x v="13"/>
    <s v="UN"/>
    <n v="36"/>
    <n v="1"/>
    <n v="683800"/>
    <n v="683800"/>
  </r>
  <r>
    <s v="MS02790"/>
    <x v="1"/>
    <x v="3918"/>
    <n v="0"/>
    <x v="13"/>
    <x v="13"/>
    <s v="UN"/>
    <n v="36"/>
    <n v="36"/>
    <n v="232404"/>
    <n v="8366544"/>
  </r>
  <r>
    <s v="MS02804"/>
    <x v="1"/>
    <x v="3919"/>
    <n v="1"/>
    <x v="22"/>
    <x v="22"/>
    <s v="UN"/>
    <n v="36"/>
    <n v="1"/>
    <n v="9840842.0930000003"/>
    <n v="9840842.0930000003"/>
  </r>
  <r>
    <s v="MS02811"/>
    <x v="1"/>
    <x v="3920"/>
    <n v="0"/>
    <x v="33"/>
    <x v="33"/>
    <s v="UN"/>
    <n v="36"/>
    <n v="574"/>
    <n v="20754.811000000002"/>
    <n v="11913261.514"/>
  </r>
  <r>
    <s v="MS02813"/>
    <x v="1"/>
    <x v="3921"/>
    <n v="0"/>
    <x v="34"/>
    <x v="34"/>
    <s v="UN"/>
    <n v="36"/>
    <n v="9"/>
    <n v="517942.02100000001"/>
    <n v="4661478.1890000002"/>
  </r>
  <r>
    <s v="MS02815"/>
    <x v="1"/>
    <x v="3922"/>
    <n v="0"/>
    <x v="0"/>
    <x v="0"/>
    <s v="UN"/>
    <n v="36"/>
    <n v="2"/>
    <n v="21125"/>
    <n v="42250"/>
  </r>
  <r>
    <s v="MS02816"/>
    <x v="1"/>
    <x v="3923"/>
    <n v="0"/>
    <x v="0"/>
    <x v="0"/>
    <s v="UN"/>
    <n v="36"/>
    <n v="4"/>
    <n v="21125"/>
    <n v="84500"/>
  </r>
  <r>
    <s v="MS02822"/>
    <x v="1"/>
    <x v="3924"/>
    <n v="1"/>
    <x v="25"/>
    <x v="25"/>
    <s v="UN"/>
    <n v="36"/>
    <n v="4"/>
    <n v="244332"/>
    <n v="977328"/>
  </r>
  <r>
    <s v="MS02831"/>
    <x v="1"/>
    <x v="3925"/>
    <n v="0"/>
    <x v="20"/>
    <x v="20"/>
    <s v="UN"/>
    <n v="36"/>
    <n v="101"/>
    <n v="4438.9440000000004"/>
    <n v="448333.34400000004"/>
  </r>
  <r>
    <s v="MS02833"/>
    <x v="1"/>
    <x v="3926"/>
    <n v="0"/>
    <x v="3"/>
    <x v="3"/>
    <s v="GL"/>
    <n v="36"/>
    <n v="20"/>
    <n v="54370.8"/>
    <n v="1087416"/>
  </r>
  <r>
    <s v="MS02834"/>
    <x v="1"/>
    <x v="3927"/>
    <n v="0"/>
    <x v="17"/>
    <x v="17"/>
    <s v="UN"/>
    <n v="36"/>
    <n v="2"/>
    <n v="139766.66699999999"/>
    <n v="279533.33399999997"/>
  </r>
  <r>
    <s v="MS02835"/>
    <x v="1"/>
    <x v="3928"/>
    <n v="0"/>
    <x v="17"/>
    <x v="17"/>
    <s v="UN"/>
    <n v="36"/>
    <n v="2"/>
    <n v="126600"/>
    <n v="253200"/>
  </r>
  <r>
    <s v="MS02839"/>
    <x v="1"/>
    <x v="3929"/>
    <n v="0"/>
    <x v="1"/>
    <x v="1"/>
    <s v="UN"/>
    <n v="36"/>
    <n v="5"/>
    <n v="9850"/>
    <n v="49250"/>
  </r>
  <r>
    <s v="MS02840"/>
    <x v="1"/>
    <x v="3929"/>
    <n v="0"/>
    <x v="1"/>
    <x v="1"/>
    <s v="UN"/>
    <n v="36"/>
    <n v="5"/>
    <n v="10300"/>
    <n v="51500"/>
  </r>
  <r>
    <s v="MS02845"/>
    <x v="1"/>
    <x v="3930"/>
    <n v="0"/>
    <x v="13"/>
    <x v="13"/>
    <s v="UN"/>
    <n v="36"/>
    <n v="4"/>
    <n v="95000"/>
    <n v="380000"/>
  </r>
  <r>
    <s v="MS02846"/>
    <x v="1"/>
    <x v="3931"/>
    <n v="0"/>
    <x v="1"/>
    <x v="1"/>
    <s v="UN"/>
    <n v="36"/>
    <n v="4"/>
    <n v="55000"/>
    <n v="220000"/>
  </r>
  <r>
    <s v="MS02847"/>
    <x v="1"/>
    <x v="3932"/>
    <n v="0"/>
    <x v="13"/>
    <x v="13"/>
    <s v="CJ"/>
    <n v="36"/>
    <n v="1"/>
    <n v="630414.94999999995"/>
    <n v="630414.94999999995"/>
  </r>
  <r>
    <s v="MS02848"/>
    <x v="1"/>
    <x v="3933"/>
    <n v="0"/>
    <x v="13"/>
    <x v="13"/>
    <s v="UN"/>
    <n v="36"/>
    <n v="20"/>
    <n v="7168.41"/>
    <n v="143368.20000000001"/>
  </r>
  <r>
    <s v="MS02849"/>
    <x v="1"/>
    <x v="3934"/>
    <n v="0"/>
    <x v="13"/>
    <x v="13"/>
    <s v="UN"/>
    <n v="36"/>
    <n v="8"/>
    <n v="7168.41"/>
    <n v="57347.28"/>
  </r>
  <r>
    <s v="MS02867"/>
    <x v="1"/>
    <x v="3935"/>
    <n v="0"/>
    <x v="13"/>
    <x v="13"/>
    <s v="UN"/>
    <n v="36"/>
    <n v="1"/>
    <n v="781688.14800000004"/>
    <n v="781688.14800000004"/>
  </r>
  <r>
    <s v="MS02870"/>
    <x v="1"/>
    <x v="3936"/>
    <n v="0"/>
    <x v="6"/>
    <x v="6"/>
    <s v="UN"/>
    <n v="36"/>
    <n v="2"/>
    <n v="16660"/>
    <n v="33320"/>
  </r>
  <r>
    <s v="MS02876"/>
    <x v="1"/>
    <x v="3937"/>
    <n v="0"/>
    <x v="11"/>
    <x v="11"/>
    <s v="UN"/>
    <n v="36"/>
    <n v="4"/>
    <n v="90500"/>
    <n v="362000"/>
  </r>
  <r>
    <s v="MS02878"/>
    <x v="1"/>
    <x v="3938"/>
    <n v="0"/>
    <x v="13"/>
    <x v="13"/>
    <s v="UN"/>
    <n v="36"/>
    <n v="5"/>
    <n v="156400"/>
    <n v="782000"/>
  </r>
  <r>
    <s v="MS02879"/>
    <x v="1"/>
    <x v="3939"/>
    <n v="0"/>
    <x v="11"/>
    <x v="11"/>
    <s v="UN"/>
    <n v="36"/>
    <n v="5"/>
    <n v="13000"/>
    <n v="65000"/>
  </r>
  <r>
    <s v="MS02880"/>
    <x v="1"/>
    <x v="3940"/>
    <n v="0"/>
    <x v="11"/>
    <x v="11"/>
    <s v="UN"/>
    <n v="36"/>
    <n v="1"/>
    <n v="70000"/>
    <n v="70000"/>
  </r>
  <r>
    <s v="MS02881"/>
    <x v="1"/>
    <x v="3941"/>
    <n v="0"/>
    <x v="2"/>
    <x v="2"/>
    <s v="UN"/>
    <n v="36"/>
    <n v="3"/>
    <n v="105000"/>
    <n v="315000"/>
  </r>
  <r>
    <s v="MS02883"/>
    <x v="1"/>
    <x v="3942"/>
    <n v="0"/>
    <x v="2"/>
    <x v="2"/>
    <s v="UN"/>
    <n v="36"/>
    <n v="2"/>
    <n v="1394106.898"/>
    <n v="2788213.7960000001"/>
  </r>
  <r>
    <s v="MS02884"/>
    <x v="1"/>
    <x v="3943"/>
    <n v="0"/>
    <x v="13"/>
    <x v="13"/>
    <s v="UN"/>
    <n v="36"/>
    <n v="1"/>
    <n v="526875.36600000004"/>
    <n v="526875.36600000004"/>
  </r>
  <r>
    <s v="MS02885"/>
    <x v="1"/>
    <x v="3944"/>
    <n v="0"/>
    <x v="7"/>
    <x v="7"/>
    <s v="UN"/>
    <n v="36"/>
    <n v="2"/>
    <n v="29000"/>
    <n v="58000"/>
  </r>
  <r>
    <s v="MS02891"/>
    <x v="1"/>
    <x v="3945"/>
    <n v="0"/>
    <x v="2"/>
    <x v="2"/>
    <s v="UN"/>
    <n v="36"/>
    <n v="1"/>
    <n v="2242755.1340000001"/>
    <n v="2242755.1340000001"/>
  </r>
  <r>
    <s v="MS02894"/>
    <x v="1"/>
    <x v="3946"/>
    <n v="0"/>
    <x v="2"/>
    <x v="2"/>
    <s v="UN"/>
    <n v="36"/>
    <n v="4"/>
    <n v="203497.68799999999"/>
    <n v="813990.75199999998"/>
  </r>
  <r>
    <s v="MS02901"/>
    <x v="1"/>
    <x v="3947"/>
    <n v="0"/>
    <x v="20"/>
    <x v="20"/>
    <s v="UN"/>
    <n v="36"/>
    <n v="1"/>
    <n v="225950"/>
    <n v="225950"/>
  </r>
  <r>
    <s v="MS02903"/>
    <x v="1"/>
    <x v="3948"/>
    <n v="0"/>
    <x v="20"/>
    <x v="20"/>
    <s v="UN"/>
    <n v="36"/>
    <n v="1"/>
    <n v="174900"/>
    <n v="174900"/>
  </r>
  <r>
    <s v="MS02907"/>
    <x v="1"/>
    <x v="3949"/>
    <n v="0"/>
    <x v="20"/>
    <x v="20"/>
    <s v="UN"/>
    <n v="36"/>
    <n v="1"/>
    <n v="637398.67500000005"/>
    <n v="637398.67500000005"/>
  </r>
  <r>
    <s v="MS02908"/>
    <x v="1"/>
    <x v="3950"/>
    <n v="0"/>
    <x v="20"/>
    <x v="20"/>
    <s v="UN"/>
    <n v="36"/>
    <n v="2"/>
    <n v="141644.15"/>
    <n v="283288.3"/>
  </r>
  <r>
    <s v="MS02909"/>
    <x v="1"/>
    <x v="3951"/>
    <n v="0"/>
    <x v="20"/>
    <x v="20"/>
    <s v="UN"/>
    <n v="36"/>
    <n v="2"/>
    <n v="123938.63099999999"/>
    <n v="247877.26199999999"/>
  </r>
  <r>
    <s v="MS02910"/>
    <x v="1"/>
    <x v="3952"/>
    <n v="0"/>
    <x v="20"/>
    <x v="20"/>
    <s v="UN"/>
    <n v="36"/>
    <n v="1"/>
    <n v="79836.035999999993"/>
    <n v="79836.035999999993"/>
  </r>
  <r>
    <s v="MS02911"/>
    <x v="1"/>
    <x v="3953"/>
    <n v="0"/>
    <x v="20"/>
    <x v="20"/>
    <s v="UN"/>
    <n v="36"/>
    <n v="92"/>
    <n v="140916.52799999999"/>
    <n v="12964320.575999999"/>
  </r>
  <r>
    <s v="MS02915"/>
    <x v="1"/>
    <x v="3954"/>
    <n v="0"/>
    <x v="20"/>
    <x v="20"/>
    <s v="UN"/>
    <n v="36"/>
    <n v="4"/>
    <n v="977009.27099999995"/>
    <n v="3908037.0839999998"/>
  </r>
  <r>
    <s v="MS02916"/>
    <x v="1"/>
    <x v="3955"/>
    <n v="0"/>
    <x v="20"/>
    <x v="20"/>
    <s v="UN"/>
    <n v="36"/>
    <n v="4"/>
    <n v="1139844.1459999999"/>
    <n v="4559376.5839999998"/>
  </r>
  <r>
    <s v="MS02918"/>
    <x v="1"/>
    <x v="3956"/>
    <n v="1"/>
    <x v="20"/>
    <x v="20"/>
    <s v="UN"/>
    <n v="36"/>
    <n v="3"/>
    <n v="75000"/>
    <n v="225000"/>
  </r>
  <r>
    <s v="MS02923"/>
    <x v="1"/>
    <x v="3957"/>
    <n v="0"/>
    <x v="20"/>
    <x v="20"/>
    <s v="UN"/>
    <n v="36"/>
    <n v="2"/>
    <n v="715272.39"/>
    <n v="1430544.78"/>
  </r>
  <r>
    <s v="MS02924"/>
    <x v="1"/>
    <x v="3958"/>
    <n v="0"/>
    <x v="20"/>
    <x v="20"/>
    <s v="UN"/>
    <n v="36"/>
    <n v="5"/>
    <n v="894508.63300000003"/>
    <n v="4472543.165"/>
  </r>
  <r>
    <s v="MS02928"/>
    <x v="1"/>
    <x v="3959"/>
    <n v="31"/>
    <x v="27"/>
    <x v="27"/>
    <s v="UN"/>
    <n v="36"/>
    <n v="6"/>
    <n v="238333.33300000001"/>
    <n v="1429999.9980000001"/>
  </r>
  <r>
    <s v="MS02929"/>
    <x v="1"/>
    <x v="3960"/>
    <n v="10"/>
    <x v="27"/>
    <x v="27"/>
    <s v="UN"/>
    <n v="36"/>
    <n v="9"/>
    <n v="140135.22200000001"/>
    <n v="1261216.9980000001"/>
  </r>
  <r>
    <s v="MS02932"/>
    <x v="1"/>
    <x v="3961"/>
    <n v="0"/>
    <x v="27"/>
    <x v="27"/>
    <s v="UN"/>
    <n v="36"/>
    <n v="2"/>
    <n v="759848.00300000003"/>
    <n v="1519696.0060000001"/>
  </r>
  <r>
    <s v="MS02934"/>
    <x v="1"/>
    <x v="3962"/>
    <n v="0"/>
    <x v="27"/>
    <x v="27"/>
    <s v="UN"/>
    <n v="36"/>
    <n v="1"/>
    <n v="1150499.22"/>
    <n v="1150499.22"/>
  </r>
  <r>
    <s v="MS02935"/>
    <x v="1"/>
    <x v="3963"/>
    <n v="0"/>
    <x v="27"/>
    <x v="27"/>
    <s v="UN"/>
    <n v="36"/>
    <n v="5"/>
    <n v="404281.82699999999"/>
    <n v="2021409.135"/>
  </r>
  <r>
    <s v="MS02943"/>
    <x v="1"/>
    <x v="3964"/>
    <n v="0"/>
    <x v="13"/>
    <x v="13"/>
    <s v="UN"/>
    <n v="36"/>
    <n v="1"/>
    <n v="1324163"/>
    <n v="1324163"/>
  </r>
  <r>
    <s v="MS02944"/>
    <x v="1"/>
    <x v="3965"/>
    <n v="1"/>
    <x v="20"/>
    <x v="20"/>
    <s v="UN"/>
    <n v="36"/>
    <n v="2"/>
    <n v="1313234.7150000001"/>
    <n v="2626469.4300000002"/>
  </r>
  <r>
    <s v="MS02948"/>
    <x v="1"/>
    <x v="3966"/>
    <n v="14"/>
    <x v="35"/>
    <x v="35"/>
    <s v="UN"/>
    <n v="36"/>
    <n v="24"/>
    <n v="231497.033"/>
    <n v="5555928.7919999994"/>
  </r>
  <r>
    <s v="MS02951"/>
    <x v="1"/>
    <x v="3967"/>
    <n v="0"/>
    <x v="26"/>
    <x v="26"/>
    <s v="UN"/>
    <n v="36"/>
    <n v="20"/>
    <n v="107038.889"/>
    <n v="2140777.7799999998"/>
  </r>
  <r>
    <s v="MS02953"/>
    <x v="1"/>
    <x v="3968"/>
    <n v="0"/>
    <x v="26"/>
    <x v="26"/>
    <s v="UN"/>
    <n v="36"/>
    <n v="10"/>
    <n v="126386.395"/>
    <n v="1263863.95"/>
  </r>
  <r>
    <s v="MS02954"/>
    <x v="1"/>
    <x v="3969"/>
    <n v="0"/>
    <x v="26"/>
    <x v="26"/>
    <s v="UN"/>
    <n v="36"/>
    <n v="20"/>
    <n v="7271.5460000000003"/>
    <n v="145430.92000000001"/>
  </r>
  <r>
    <s v="MS02956"/>
    <x v="1"/>
    <x v="3970"/>
    <n v="0"/>
    <x v="26"/>
    <x v="26"/>
    <s v="UN"/>
    <n v="36"/>
    <n v="20"/>
    <n v="10604.338"/>
    <n v="212086.76"/>
  </r>
  <r>
    <s v="MS02959"/>
    <x v="1"/>
    <x v="3971"/>
    <n v="0"/>
    <x v="13"/>
    <x v="13"/>
    <s v="UN"/>
    <n v="36"/>
    <n v="3"/>
    <n v="118617.41"/>
    <n v="355852.23"/>
  </r>
  <r>
    <s v="MS02961"/>
    <x v="1"/>
    <x v="3972"/>
    <n v="0"/>
    <x v="13"/>
    <x v="13"/>
    <s v="UN"/>
    <n v="36"/>
    <n v="2"/>
    <n v="1495894.5449999999"/>
    <n v="2991789.09"/>
  </r>
  <r>
    <s v="MS02962"/>
    <x v="1"/>
    <x v="3972"/>
    <n v="0"/>
    <x v="13"/>
    <x v="13"/>
    <s v="UN"/>
    <n v="36"/>
    <n v="2"/>
    <n v="1495894.5449999999"/>
    <n v="2991789.09"/>
  </r>
  <r>
    <s v="MS02965"/>
    <x v="1"/>
    <x v="3973"/>
    <n v="0"/>
    <x v="13"/>
    <x v="13"/>
    <s v="UN"/>
    <n v="36"/>
    <n v="1"/>
    <n v="1579513.52"/>
    <n v="1579513.52"/>
  </r>
  <r>
    <s v="MS02972"/>
    <x v="1"/>
    <x v="3974"/>
    <n v="0"/>
    <x v="2"/>
    <x v="2"/>
    <s v="UN"/>
    <n v="36"/>
    <n v="5"/>
    <n v="123531.557"/>
    <n v="617657.78500000003"/>
  </r>
  <r>
    <s v="MS02973"/>
    <x v="1"/>
    <x v="3975"/>
    <n v="0"/>
    <x v="2"/>
    <x v="2"/>
    <s v="UN"/>
    <n v="36"/>
    <n v="2"/>
    <n v="515564.29700000002"/>
    <n v="1031128.594"/>
  </r>
  <r>
    <s v="MS02974"/>
    <x v="1"/>
    <x v="3976"/>
    <n v="20"/>
    <x v="2"/>
    <x v="2"/>
    <s v="UN"/>
    <n v="36"/>
    <n v="8"/>
    <n v="131286.54399999999"/>
    <n v="1050292.352"/>
  </r>
  <r>
    <s v="MS02980"/>
    <x v="1"/>
    <x v="3977"/>
    <n v="0"/>
    <x v="35"/>
    <x v="35"/>
    <s v="UN"/>
    <n v="36"/>
    <n v="3"/>
    <n v="20000"/>
    <n v="60000"/>
  </r>
  <r>
    <s v="MS02986"/>
    <x v="1"/>
    <x v="3978"/>
    <n v="0"/>
    <x v="13"/>
    <x v="13"/>
    <s v="UN"/>
    <n v="36"/>
    <n v="0.69"/>
    <n v="1339656.6410000001"/>
    <n v="924363.08228999993"/>
  </r>
  <r>
    <s v="MS02987"/>
    <x v="1"/>
    <x v="3979"/>
    <n v="0"/>
    <x v="13"/>
    <x v="13"/>
    <s v="UN"/>
    <n v="36"/>
    <n v="80"/>
    <n v="7731.7650000000003"/>
    <n v="618541.20000000007"/>
  </r>
  <r>
    <s v="MS02988"/>
    <x v="1"/>
    <x v="3980"/>
    <n v="0"/>
    <x v="13"/>
    <x v="13"/>
    <s v="UN"/>
    <n v="36"/>
    <n v="200"/>
    <n v="7162.5550000000003"/>
    <n v="1432511"/>
  </r>
  <r>
    <s v="MS02989"/>
    <x v="1"/>
    <x v="3981"/>
    <n v="0"/>
    <x v="13"/>
    <x v="13"/>
    <s v="UN"/>
    <n v="36"/>
    <n v="2"/>
    <n v="536885.63"/>
    <n v="1073771.26"/>
  </r>
  <r>
    <s v="MS02991"/>
    <x v="1"/>
    <x v="3982"/>
    <n v="0"/>
    <x v="2"/>
    <x v="2"/>
    <s v="UN"/>
    <n v="36"/>
    <n v="26"/>
    <n v="861745.55"/>
    <n v="22405384.300000001"/>
  </r>
  <r>
    <s v="MS02992"/>
    <x v="1"/>
    <x v="3983"/>
    <n v="0"/>
    <x v="13"/>
    <x v="13"/>
    <s v="UN"/>
    <n v="36"/>
    <n v="7"/>
    <n v="447747.14899999998"/>
    <n v="3134230.0429999996"/>
  </r>
  <r>
    <s v="MS02994"/>
    <x v="1"/>
    <x v="3984"/>
    <n v="0"/>
    <x v="2"/>
    <x v="2"/>
    <s v="UN"/>
    <n v="36"/>
    <n v="1"/>
    <n v="2870403.4070000001"/>
    <n v="2870403.4070000001"/>
  </r>
  <r>
    <s v="MS02996"/>
    <x v="1"/>
    <x v="3985"/>
    <n v="1"/>
    <x v="34"/>
    <x v="34"/>
    <s v="UN"/>
    <n v="36"/>
    <n v="1"/>
    <n v="1332698"/>
    <n v="1332698"/>
  </r>
  <r>
    <s v="MS02997"/>
    <x v="1"/>
    <x v="3986"/>
    <n v="0"/>
    <x v="20"/>
    <x v="20"/>
    <s v="GL"/>
    <n v="36"/>
    <n v="198.45"/>
    <n v="23331.916000000001"/>
    <n v="4630218.7302000001"/>
  </r>
  <r>
    <s v="MS02998"/>
    <x v="1"/>
    <x v="3987"/>
    <n v="0"/>
    <x v="13"/>
    <x v="13"/>
    <s v="GL"/>
    <n v="36"/>
    <n v="3"/>
    <n v="2402382.6660000002"/>
    <n v="7207147.9980000006"/>
  </r>
  <r>
    <s v="MS02999"/>
    <x v="1"/>
    <x v="3988"/>
    <n v="0"/>
    <x v="13"/>
    <x v="13"/>
    <s v="GL"/>
    <n v="36"/>
    <n v="2"/>
    <n v="2180506"/>
    <n v="4361012"/>
  </r>
  <r>
    <s v="MS03000"/>
    <x v="1"/>
    <x v="3989"/>
    <n v="0"/>
    <x v="13"/>
    <x v="13"/>
    <s v="GL"/>
    <n v="36"/>
    <n v="5"/>
    <n v="918108"/>
    <n v="4590540"/>
  </r>
  <r>
    <s v="MS03002"/>
    <x v="1"/>
    <x v="3990"/>
    <n v="0"/>
    <x v="11"/>
    <x v="11"/>
    <s v="GL"/>
    <n v="36"/>
    <n v="1"/>
    <n v="5568000"/>
    <n v="5568000"/>
  </r>
  <r>
    <s v="MS03009"/>
    <x v="1"/>
    <x v="3991"/>
    <n v="0"/>
    <x v="13"/>
    <x v="13"/>
    <s v="UN"/>
    <n v="36"/>
    <n v="3"/>
    <n v="963843.10499999998"/>
    <n v="2891529.3149999999"/>
  </r>
  <r>
    <s v="MS03010"/>
    <x v="1"/>
    <x v="3992"/>
    <n v="0"/>
    <x v="35"/>
    <x v="35"/>
    <s v="UN"/>
    <n v="36"/>
    <n v="10"/>
    <n v="287940.63500000001"/>
    <n v="2879406.35"/>
  </r>
  <r>
    <s v="MS03011"/>
    <x v="1"/>
    <x v="3993"/>
    <n v="0"/>
    <x v="35"/>
    <x v="35"/>
    <s v="UN"/>
    <n v="36"/>
    <n v="7"/>
    <n v="287940.63500000001"/>
    <n v="2015584.4450000001"/>
  </r>
  <r>
    <s v="MS03012"/>
    <x v="1"/>
    <x v="3994"/>
    <n v="0"/>
    <x v="35"/>
    <x v="35"/>
    <s v="UN"/>
    <n v="36"/>
    <n v="5"/>
    <n v="75975"/>
    <n v="379875"/>
  </r>
  <r>
    <s v="MS03013"/>
    <x v="1"/>
    <x v="3995"/>
    <n v="0"/>
    <x v="35"/>
    <x v="35"/>
    <s v="UN"/>
    <n v="36"/>
    <n v="1"/>
    <n v="12686915.264"/>
    <n v="12686915.264"/>
  </r>
  <r>
    <s v="MS03014"/>
    <x v="1"/>
    <x v="3996"/>
    <n v="0"/>
    <x v="13"/>
    <x v="13"/>
    <s v="UN"/>
    <n v="36"/>
    <n v="2"/>
    <n v="6063586.3130000001"/>
    <n v="12127172.626"/>
  </r>
  <r>
    <s v="MS03015"/>
    <x v="1"/>
    <x v="3997"/>
    <n v="0"/>
    <x v="13"/>
    <x v="13"/>
    <s v="UN"/>
    <n v="36"/>
    <n v="2"/>
    <n v="5009049.5630000001"/>
    <n v="10018099.126"/>
  </r>
  <r>
    <s v="MS03019"/>
    <x v="1"/>
    <x v="3992"/>
    <n v="0"/>
    <x v="35"/>
    <x v="35"/>
    <s v="UN"/>
    <n v="36"/>
    <n v="3"/>
    <n v="877398.64800000004"/>
    <n v="2632195.9440000001"/>
  </r>
  <r>
    <s v="MS03020"/>
    <x v="1"/>
    <x v="3992"/>
    <n v="0"/>
    <x v="35"/>
    <x v="35"/>
    <s v="UN"/>
    <n v="36"/>
    <n v="2"/>
    <n v="1041910.895"/>
    <n v="2083821.79"/>
  </r>
  <r>
    <s v="MS03023"/>
    <x v="1"/>
    <x v="3998"/>
    <n v="0"/>
    <x v="35"/>
    <x v="35"/>
    <s v="KG"/>
    <n v="36"/>
    <n v="20"/>
    <n v="43746.15"/>
    <n v="87492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43">
  <r>
    <s v="MR00004"/>
    <x v="0"/>
    <s v="ELME"/>
    <s v="Elementos Mecanicos"/>
    <x v="0"/>
    <s v="RO401"/>
    <x v="0"/>
    <s v="ROLL"/>
    <n v="1"/>
    <n v="2097786.75"/>
    <n v="2097786.75"/>
  </r>
  <r>
    <s v="MR00005"/>
    <x v="1"/>
    <s v="ELME"/>
    <s v="Elementos Mecanicos"/>
    <x v="0"/>
    <s v="SC200"/>
    <x v="1"/>
    <s v="SDC"/>
    <n v="1"/>
    <n v="2628597.6"/>
    <n v="2628597.6"/>
  </r>
  <r>
    <s v="MR00006"/>
    <x v="2"/>
    <s v="ELEC"/>
    <s v="Elementos Electricos"/>
    <x v="0"/>
    <s v="RO401"/>
    <x v="0"/>
    <s v="ROLL"/>
    <n v="1"/>
    <n v="1481568.99"/>
    <n v="1481568.99"/>
  </r>
  <r>
    <s v="MR00008"/>
    <x v="3"/>
    <s v="ELME"/>
    <s v="Elementos Mecanicos"/>
    <x v="0"/>
    <s v="FC004"/>
    <x v="2"/>
    <s v="PRES"/>
    <n v="1"/>
    <n v="1398929.85"/>
    <n v="1398929.85"/>
  </r>
  <r>
    <s v="MR00009"/>
    <x v="4"/>
    <s v="ELME"/>
    <s v="Elementos Mecanicos"/>
    <x v="0"/>
    <s v="SC200"/>
    <x v="1"/>
    <s v="SDC"/>
    <n v="2"/>
    <n v="1215974.8600000001"/>
    <n v="2431949.7200000002"/>
  </r>
  <r>
    <s v="MR00010"/>
    <x v="5"/>
    <s v="ELEC"/>
    <s v="Elementos Electricos"/>
    <x v="0"/>
    <s v="ST306"/>
    <x v="3"/>
    <s v="SOT"/>
    <n v="1"/>
    <n v="1"/>
    <n v="1"/>
  </r>
  <r>
    <s v="MR00011"/>
    <x v="6"/>
    <s v="ELEC"/>
    <s v="Elementos Electricos"/>
    <x v="0"/>
    <s v="FC005"/>
    <x v="4"/>
    <s v="PRES"/>
    <n v="1"/>
    <n v="1104393.49"/>
    <n v="1104393.49"/>
  </r>
  <r>
    <s v="MR00013"/>
    <x v="7"/>
    <s v="ELME"/>
    <s v="Elementos Mecanicos"/>
    <x v="0"/>
    <s v="ST306"/>
    <x v="3"/>
    <s v="SOT"/>
    <n v="1"/>
    <n v="1454051.08"/>
    <n v="1454051.08"/>
  </r>
  <r>
    <s v="MR00014"/>
    <x v="8"/>
    <s v="ELME"/>
    <s v="Elementos Mecanicos"/>
    <x v="0"/>
    <s v="IL503"/>
    <x v="5"/>
    <s v="ILIT"/>
    <n v="1"/>
    <n v="2099252.04"/>
    <n v="2099252.04"/>
  </r>
  <r>
    <s v="MR00015"/>
    <x v="9"/>
    <s v="ELEC"/>
    <s v="Elementos Electricos"/>
    <x v="0"/>
    <s v="ST304"/>
    <x v="6"/>
    <s v="SOT"/>
    <n v="1"/>
    <n v="1985262.93"/>
    <n v="1985262.93"/>
  </r>
  <r>
    <s v="MR00017"/>
    <x v="10"/>
    <s v="ELEC"/>
    <s v="Elementos Electricos"/>
    <x v="0"/>
    <s v="ST300"/>
    <x v="7"/>
    <s v="TROQ"/>
    <n v="1"/>
    <n v="1"/>
    <n v="1"/>
  </r>
  <r>
    <s v="MR00020"/>
    <x v="11"/>
    <s v="ELEC"/>
    <s v="Elementos Electricos"/>
    <x v="0"/>
    <s v="RO400"/>
    <x v="8"/>
    <s v="ROLL"/>
    <n v="1"/>
    <n v="5508665.29"/>
    <n v="5508665.29"/>
  </r>
  <r>
    <s v="MR00022"/>
    <x v="12"/>
    <s v="ELME"/>
    <s v="Elementos Mecanicos"/>
    <x v="0"/>
    <s v="FC003"/>
    <x v="9"/>
    <s v="PRES"/>
    <n v="4"/>
    <n v="0.25"/>
    <n v="1"/>
  </r>
  <r>
    <s v="MR00023"/>
    <x v="13"/>
    <s v="ELME"/>
    <s v="Elementos Mecanicos"/>
    <x v="0"/>
    <s v="FC001"/>
    <x v="10"/>
    <s v="PRES"/>
    <n v="2"/>
    <n v="3589941.04"/>
    <n v="7179882.0800000001"/>
  </r>
  <r>
    <s v="MR00024"/>
    <x v="14"/>
    <s v="ELME"/>
    <s v="Elementos Mecanicos"/>
    <x v="0"/>
    <s v="ST300"/>
    <x v="7"/>
    <s v="TROQ"/>
    <n v="1"/>
    <n v="2321126.89"/>
    <n v="2321126.89"/>
  </r>
  <r>
    <s v="MR00026"/>
    <x v="15"/>
    <s v="ELME"/>
    <s v="Elementos Mecanicos"/>
    <x v="0"/>
    <s v="FC010"/>
    <x v="11"/>
    <s v="PETI"/>
    <n v="1"/>
    <n v="3627018.87"/>
    <n v="3627018.87"/>
  </r>
  <r>
    <s v="MR00027"/>
    <x v="16"/>
    <s v="ELME"/>
    <s v="Elementos Mecanicos"/>
    <x v="0"/>
    <s v="FC154"/>
    <x v="12"/>
    <s v="CFC"/>
    <n v="1"/>
    <n v="3067872.04"/>
    <n v="3067872.04"/>
  </r>
  <r>
    <s v="MR00029"/>
    <x v="17"/>
    <s v="ELME"/>
    <s v="Elementos Mecanicos"/>
    <x v="0"/>
    <s v="FC152"/>
    <x v="13"/>
    <s v="CFC"/>
    <n v="1"/>
    <n v="1318753.22"/>
    <n v="1318753.22"/>
  </r>
  <r>
    <s v="MR00030"/>
    <x v="18"/>
    <s v="ELME"/>
    <s v="Elementos Mecanicos"/>
    <x v="0"/>
    <s v="FC004"/>
    <x v="2"/>
    <s v="PRES"/>
    <n v="1"/>
    <n v="1667306.05"/>
    <n v="1667306.05"/>
  </r>
  <r>
    <s v="MR00032"/>
    <x v="19"/>
    <s v="ELME"/>
    <s v="Elementos Mecanicos"/>
    <x v="0"/>
    <s v="FC007"/>
    <x v="14"/>
    <s v="PRES"/>
    <n v="1"/>
    <n v="2914309.81"/>
    <n v="2914309.81"/>
  </r>
  <r>
    <s v="MR00036"/>
    <x v="20"/>
    <s v="ELME"/>
    <s v="Elementos Mecanicos"/>
    <x v="0"/>
    <s v="SC200"/>
    <x v="1"/>
    <s v="SDC"/>
    <n v="2"/>
    <n v="1196471.6200000001"/>
    <n v="2392943.2400000002"/>
  </r>
  <r>
    <s v="MR00040"/>
    <x v="21"/>
    <s v="ELME"/>
    <s v="Elementos Mecanicos"/>
    <x v="0"/>
    <s v="IL501"/>
    <x v="15"/>
    <s v="ILIT"/>
    <n v="1"/>
    <n v="2861069.17"/>
    <n v="2861069.17"/>
  </r>
  <r>
    <s v="MR00041"/>
    <x v="22"/>
    <s v="ELME"/>
    <s v="Elementos Mecanicos"/>
    <x v="0"/>
    <s v="FC001"/>
    <x v="10"/>
    <s v="PRES"/>
    <n v="2"/>
    <n v="1987221.02"/>
    <n v="3974442.04"/>
  </r>
  <r>
    <s v="MR00044"/>
    <x v="23"/>
    <s v="ELCO"/>
    <s v="Insumos de Corte"/>
    <x v="0"/>
    <s v="FC009"/>
    <x v="16"/>
    <s v="PRES"/>
    <n v="1"/>
    <n v="1547357.29"/>
    <n v="1547357.29"/>
  </r>
  <r>
    <s v="MR00045"/>
    <x v="24"/>
    <s v="ELCO"/>
    <s v="Insumos de Corte"/>
    <x v="0"/>
    <s v="FC009"/>
    <x v="16"/>
    <s v="PRES"/>
    <n v="1"/>
    <n v="1"/>
    <n v="1"/>
  </r>
  <r>
    <s v="MR00046"/>
    <x v="25"/>
    <s v="ELME"/>
    <s v="Elementos Mecanicos"/>
    <x v="0"/>
    <s v="SC200"/>
    <x v="1"/>
    <s v="SDC"/>
    <n v="1"/>
    <n v="1120821.26"/>
    <n v="1120821.26"/>
  </r>
  <r>
    <s v="MR00051"/>
    <x v="26"/>
    <s v="ELME"/>
    <s v="Elementos Mecanicos"/>
    <x v="0"/>
    <s v="FC152"/>
    <x v="13"/>
    <s v="CFC"/>
    <n v="4"/>
    <n v="2213197.9300000002"/>
    <n v="8852791.7200000007"/>
  </r>
  <r>
    <s v="MR00056"/>
    <x v="27"/>
    <s v="ELME"/>
    <s v="Elementos Mecanicos"/>
    <x v="0"/>
    <s v="FC001"/>
    <x v="10"/>
    <s v="PRES"/>
    <n v="2"/>
    <n v="3948743.99"/>
    <n v="7897487.9800000004"/>
  </r>
  <r>
    <s v="MR00059"/>
    <x v="28"/>
    <s v="ELME"/>
    <s v="Elementos Mecanicos"/>
    <x v="0"/>
    <s v="ST305"/>
    <x v="17"/>
    <s v="SOT"/>
    <n v="1"/>
    <n v="2405470.5099999998"/>
    <n v="2405470.5099999998"/>
  </r>
  <r>
    <s v="MR00061"/>
    <x v="29"/>
    <s v="ELME"/>
    <s v="Elementos Mecanicos"/>
    <x v="0"/>
    <s v="C700A"/>
    <x v="18"/>
    <s v="AIRE"/>
    <n v="1"/>
    <n v="1960800"/>
    <n v="1960800"/>
  </r>
  <r>
    <s v="MR00062"/>
    <x v="30"/>
    <s v="ELME"/>
    <s v="Elementos Mecanicos"/>
    <x v="0"/>
    <s v="ST305"/>
    <x v="17"/>
    <s v="SOT"/>
    <n v="1"/>
    <n v="1235468.5"/>
    <n v="1235468.5"/>
  </r>
  <r>
    <s v="MR00067"/>
    <x v="31"/>
    <s v="ELME"/>
    <s v="Elementos Mecanicos"/>
    <x v="0"/>
    <s v="FC001"/>
    <x v="10"/>
    <s v="PRES"/>
    <n v="4"/>
    <n v="2946982.2"/>
    <n v="11787928.800000001"/>
  </r>
  <r>
    <s v="MR00069"/>
    <x v="32"/>
    <s v="ELME"/>
    <s v="Elementos Mecanicos"/>
    <x v="0"/>
    <s v="FC003"/>
    <x v="9"/>
    <s v="PRES"/>
    <n v="1"/>
    <n v="1679687.79"/>
    <n v="1679687.79"/>
  </r>
  <r>
    <s v="MR00070"/>
    <x v="33"/>
    <s v="ELEC"/>
    <s v="Elementos Electricos"/>
    <x v="0"/>
    <s v="IL500"/>
    <x v="19"/>
    <s v="ILIT"/>
    <n v="1"/>
    <n v="651650.74"/>
    <n v="651650.74"/>
  </r>
  <r>
    <s v="MR00071"/>
    <x v="34"/>
    <s v="ELME"/>
    <s v="Elementos Mecanicos"/>
    <x v="0"/>
    <s v="ST306"/>
    <x v="3"/>
    <s v="SOT"/>
    <n v="1"/>
    <n v="2499700.7599999998"/>
    <n v="2499700.7599999998"/>
  </r>
  <r>
    <s v="MR00077"/>
    <x v="35"/>
    <s v="ELME"/>
    <s v="Elementos Mecanicos"/>
    <x v="0"/>
    <s v="FC004"/>
    <x v="2"/>
    <s v="PRES"/>
    <n v="1"/>
    <n v="1042674.81"/>
    <n v="1042674.81"/>
  </r>
  <r>
    <s v="MR00089"/>
    <x v="36"/>
    <s v="ELME"/>
    <s v="Elementos Mecanicos"/>
    <x v="0"/>
    <s v="FC001"/>
    <x v="10"/>
    <s v="PRES"/>
    <n v="1"/>
    <n v="1"/>
    <n v="1"/>
  </r>
  <r>
    <s v="MR00090"/>
    <x v="37"/>
    <s v="ELME"/>
    <s v="Elementos Mecanicos"/>
    <x v="0"/>
    <s v="SC201"/>
    <x v="20"/>
    <s v="SDC"/>
    <n v="1"/>
    <n v="1171888.29"/>
    <n v="1171888.29"/>
  </r>
  <r>
    <s v="MR00092"/>
    <x v="38"/>
    <s v="ELME"/>
    <s v="Elementos Mecanicos"/>
    <x v="0"/>
    <s v="IL501"/>
    <x v="15"/>
    <s v="ILIT"/>
    <n v="1"/>
    <n v="2404703.7000000002"/>
    <n v="2404703.7000000002"/>
  </r>
  <r>
    <s v="MR00097"/>
    <x v="39"/>
    <s v="LUB"/>
    <s v="Lubricantes y Aditivos"/>
    <x v="0"/>
    <m/>
    <x v="18"/>
    <s v="PGRAL"/>
    <n v="45"/>
    <n v="88429.3"/>
    <n v="3979318.5"/>
  </r>
  <r>
    <s v="MR00099"/>
    <x v="40"/>
    <s v="LUB"/>
    <s v="Lubricantes y Aditivos"/>
    <x v="0"/>
    <m/>
    <x v="18"/>
    <s v="PGRAL"/>
    <n v="5"/>
    <n v="223200"/>
    <n v="1116000"/>
  </r>
  <r>
    <s v="MR00105"/>
    <x v="41"/>
    <s v="LUB"/>
    <s v="Lubricantes y Aditivos"/>
    <x v="0"/>
    <m/>
    <x v="18"/>
    <s v="PGRAL"/>
    <n v="2.5"/>
    <n v="59060.06"/>
    <n v="147650.15"/>
  </r>
  <r>
    <s v="MR00108"/>
    <x v="42"/>
    <s v="LUB"/>
    <s v="Lubricantes y Aditivos"/>
    <x v="0"/>
    <m/>
    <x v="18"/>
    <s v="PGRAL"/>
    <n v="45"/>
    <n v="76841"/>
    <n v="3457845"/>
  </r>
  <r>
    <s v="MR00112"/>
    <x v="43"/>
    <s v="LUB"/>
    <s v="Lubricantes y Aditivos"/>
    <x v="0"/>
    <m/>
    <x v="18"/>
    <s v="PGRAL"/>
    <n v="16"/>
    <n v="24125"/>
    <n v="386000"/>
  </r>
  <r>
    <s v="MR00114"/>
    <x v="44"/>
    <s v="LUB"/>
    <s v="Lubricantes y Aditivos"/>
    <x v="0"/>
    <m/>
    <x v="18"/>
    <s v="PGRAL"/>
    <n v="11"/>
    <n v="13270"/>
    <n v="145970"/>
  </r>
  <r>
    <s v="MR00117"/>
    <x v="45"/>
    <s v="LUB"/>
    <s v="Lubricantes y Aditivos"/>
    <x v="0"/>
    <m/>
    <x v="18"/>
    <s v="PGRAL"/>
    <n v="2"/>
    <n v="2598253.7999999998"/>
    <n v="5196507.5999999996"/>
  </r>
  <r>
    <s v="MR00118"/>
    <x v="46"/>
    <s v="LUB"/>
    <s v="Lubricantes y Aditivos"/>
    <x v="0"/>
    <m/>
    <x v="18"/>
    <s v="PGRAL"/>
    <n v="5"/>
    <n v="79000"/>
    <n v="395000"/>
  </r>
  <r>
    <s v="MR00119"/>
    <x v="47"/>
    <s v="LUB"/>
    <s v="Lubricantes y Aditivos"/>
    <x v="0"/>
    <m/>
    <x v="18"/>
    <s v="PGRAL"/>
    <n v="6"/>
    <n v="26595.07"/>
    <n v="159570.41999999998"/>
  </r>
  <r>
    <s v="MR00120"/>
    <x v="48"/>
    <s v="LUB"/>
    <s v="Lubricantes y Aditivos"/>
    <x v="0"/>
    <m/>
    <x v="18"/>
    <s v="PGRAL"/>
    <n v="4"/>
    <n v="38751.360000000001"/>
    <n v="155005.44"/>
  </r>
  <r>
    <s v="MR00122"/>
    <x v="49"/>
    <s v="ELME"/>
    <s v="Elementos Mecanicos"/>
    <x v="0"/>
    <s v="SC200"/>
    <x v="1"/>
    <s v="SDC"/>
    <n v="1"/>
    <n v="1"/>
    <n v="1"/>
  </r>
  <r>
    <s v="MR00123"/>
    <x v="50"/>
    <s v="ELME"/>
    <s v="Elementos Mecanicos"/>
    <x v="0"/>
    <s v="SC200"/>
    <x v="1"/>
    <s v="SDC"/>
    <n v="2"/>
    <n v="1"/>
    <n v="2"/>
  </r>
  <r>
    <s v="MR00124"/>
    <x v="51"/>
    <s v="ELME"/>
    <s v="Elementos Mecanicos"/>
    <x v="0"/>
    <s v="SC200"/>
    <x v="1"/>
    <s v="SDC"/>
    <n v="1"/>
    <n v="1"/>
    <n v="1"/>
  </r>
  <r>
    <s v="MR00125"/>
    <x v="52"/>
    <s v="ELEC"/>
    <s v="Elementos Electricos"/>
    <x v="0"/>
    <s v="SC200"/>
    <x v="1"/>
    <s v="SDC"/>
    <n v="1"/>
    <n v="211270.86"/>
    <n v="211270.86"/>
  </r>
  <r>
    <s v="MR00126"/>
    <x v="53"/>
    <s v="ELEC"/>
    <s v="Elementos Electricos"/>
    <x v="0"/>
    <s v="SC200"/>
    <x v="1"/>
    <s v="SDC"/>
    <n v="4"/>
    <n v="1"/>
    <n v="4"/>
  </r>
  <r>
    <s v="MR00127"/>
    <x v="54"/>
    <s v="ELEC"/>
    <s v="Elementos Electricos"/>
    <x v="0"/>
    <s v="SC200"/>
    <x v="1"/>
    <s v="SDC"/>
    <n v="1"/>
    <n v="1"/>
    <n v="1"/>
  </r>
  <r>
    <s v="MR00128"/>
    <x v="55"/>
    <s v="ELEC"/>
    <s v="Elementos Electricos"/>
    <x v="0"/>
    <s v="SC200"/>
    <x v="1"/>
    <s v="SDC"/>
    <n v="1"/>
    <n v="6359.64"/>
    <n v="6359.64"/>
  </r>
  <r>
    <s v="MR00131"/>
    <x v="56"/>
    <s v="ELEC"/>
    <s v="Elementos Electricos"/>
    <x v="0"/>
    <s v="SC200"/>
    <x v="1"/>
    <s v="SDC"/>
    <n v="1"/>
    <n v="1"/>
    <n v="1"/>
  </r>
  <r>
    <s v="MR00132"/>
    <x v="57"/>
    <s v="ELEC"/>
    <s v="Elementos Electricos"/>
    <x v="0"/>
    <s v="SC200"/>
    <x v="1"/>
    <s v="SDC"/>
    <n v="1"/>
    <n v="1"/>
    <n v="1"/>
  </r>
  <r>
    <s v="MR00133"/>
    <x v="58"/>
    <s v="ELEC"/>
    <s v="Elementos Electricos"/>
    <x v="0"/>
    <s v="SC200"/>
    <x v="1"/>
    <s v="SDC"/>
    <n v="1"/>
    <n v="1"/>
    <n v="1"/>
  </r>
  <r>
    <s v="MR00134"/>
    <x v="59"/>
    <s v="ELEC"/>
    <s v="Elementos Electricos"/>
    <x v="0"/>
    <s v="SC200"/>
    <x v="1"/>
    <s v="SDC"/>
    <n v="1"/>
    <n v="1"/>
    <n v="1"/>
  </r>
  <r>
    <s v="MR00135"/>
    <x v="60"/>
    <s v="ELTR"/>
    <s v="Elementos Electronicos"/>
    <x v="0"/>
    <s v="SC200"/>
    <x v="1"/>
    <s v="SDC"/>
    <n v="1"/>
    <n v="1"/>
    <n v="1"/>
  </r>
  <r>
    <s v="MR00136"/>
    <x v="61"/>
    <s v="ELTR"/>
    <s v="Elementos Electronicos"/>
    <x v="0"/>
    <s v="SC200"/>
    <x v="1"/>
    <s v="SDC"/>
    <n v="2"/>
    <n v="906857.71"/>
    <n v="1813715.42"/>
  </r>
  <r>
    <s v="MR00137"/>
    <x v="62"/>
    <s v="ELTR"/>
    <s v="Elementos Electronicos"/>
    <x v="0"/>
    <s v="SC200"/>
    <x v="1"/>
    <s v="SDC"/>
    <n v="1"/>
    <n v="1"/>
    <n v="1"/>
  </r>
  <r>
    <s v="MR00138"/>
    <x v="63"/>
    <s v="ELTR"/>
    <s v="Elementos Electronicos"/>
    <x v="0"/>
    <s v="SC200"/>
    <x v="1"/>
    <s v="SDC"/>
    <n v="1"/>
    <n v="1"/>
    <n v="1"/>
  </r>
  <r>
    <s v="MR00139"/>
    <x v="64"/>
    <s v="ELTR"/>
    <s v="Elementos Electronicos"/>
    <x v="0"/>
    <s v="SC200"/>
    <x v="1"/>
    <s v="SDC"/>
    <n v="2"/>
    <n v="1593604.13"/>
    <n v="3187208.26"/>
  </r>
  <r>
    <s v="MR00141"/>
    <x v="65"/>
    <s v="ELTR"/>
    <s v="Elementos Electronicos"/>
    <x v="0"/>
    <s v="SC200"/>
    <x v="1"/>
    <s v="SDC"/>
    <n v="1"/>
    <n v="1"/>
    <n v="1"/>
  </r>
  <r>
    <s v="MR00142"/>
    <x v="66"/>
    <s v="ELTR"/>
    <s v="Elementos Electronicos"/>
    <x v="0"/>
    <s v="SC200"/>
    <x v="1"/>
    <s v="SDC"/>
    <n v="2"/>
    <n v="504833.1"/>
    <n v="1009666.2"/>
  </r>
  <r>
    <s v="MR00145"/>
    <x v="67"/>
    <s v="ELEC"/>
    <s v="Elementos Electricos"/>
    <x v="0"/>
    <s v="SC200"/>
    <x v="1"/>
    <s v="SDC"/>
    <n v="1"/>
    <n v="1"/>
    <n v="1"/>
  </r>
  <r>
    <s v="MR00146"/>
    <x v="68"/>
    <s v="ELEC"/>
    <s v="Elementos Electricos"/>
    <x v="0"/>
    <s v="SC200"/>
    <x v="1"/>
    <s v="SDC"/>
    <n v="3"/>
    <n v="9720.69"/>
    <n v="29162.07"/>
  </r>
  <r>
    <s v="MR00147"/>
    <x v="69"/>
    <s v="ELEC"/>
    <s v="Elementos Electricos"/>
    <x v="0"/>
    <s v="SC200"/>
    <x v="1"/>
    <s v="SDC"/>
    <n v="1"/>
    <n v="1"/>
    <n v="1"/>
  </r>
  <r>
    <s v="MR00148"/>
    <x v="70"/>
    <s v="ELEC"/>
    <s v="Elementos Electricos"/>
    <x v="0"/>
    <s v="SC200"/>
    <x v="1"/>
    <s v="SDC"/>
    <n v="1"/>
    <n v="1"/>
    <n v="1"/>
  </r>
  <r>
    <s v="MR00149"/>
    <x v="71"/>
    <s v="ELNU"/>
    <s v="Elementos Neumaticos"/>
    <x v="0"/>
    <s v="SC200"/>
    <x v="1"/>
    <s v="SDC"/>
    <n v="1"/>
    <n v="1"/>
    <n v="1"/>
  </r>
  <r>
    <s v="MR00150"/>
    <x v="72"/>
    <s v="ELNU"/>
    <s v="Elementos Neumaticos"/>
    <x v="0"/>
    <s v="SC200"/>
    <x v="1"/>
    <s v="SDC"/>
    <n v="1"/>
    <n v="1"/>
    <n v="1"/>
  </r>
  <r>
    <s v="MR00151"/>
    <x v="73"/>
    <s v="ELNU"/>
    <s v="Elementos Neumaticos"/>
    <x v="0"/>
    <s v="SC200"/>
    <x v="1"/>
    <s v="SDC"/>
    <n v="1"/>
    <n v="1"/>
    <n v="1"/>
  </r>
  <r>
    <s v="MR00152"/>
    <x v="74"/>
    <s v="ELME"/>
    <s v="Elementos Mecanicos"/>
    <x v="0"/>
    <s v="SC200"/>
    <x v="1"/>
    <s v="SDC"/>
    <n v="12"/>
    <n v="4000.8"/>
    <n v="48009.600000000006"/>
  </r>
  <r>
    <s v="MR00153"/>
    <x v="75"/>
    <s v="SRET"/>
    <s v="Sellos, empaques y orings"/>
    <x v="0"/>
    <s v="SC200"/>
    <x v="1"/>
    <s v="SDC"/>
    <n v="1"/>
    <n v="1"/>
    <n v="1"/>
  </r>
  <r>
    <s v="MR00154"/>
    <x v="76"/>
    <s v="SRET"/>
    <s v="Sellos, empaques y orings"/>
    <x v="0"/>
    <s v="SC200"/>
    <x v="1"/>
    <s v="SDC"/>
    <n v="1"/>
    <n v="1"/>
    <n v="1"/>
  </r>
  <r>
    <s v="MR00155"/>
    <x v="77"/>
    <s v="ELME"/>
    <s v="Elementos Mecanicos"/>
    <x v="0"/>
    <s v="SC201"/>
    <x v="20"/>
    <s v="SDC"/>
    <n v="3"/>
    <n v="1"/>
    <n v="3"/>
  </r>
  <r>
    <s v="MR00156"/>
    <x v="78"/>
    <s v="ELNU"/>
    <s v="Elementos Neumaticos"/>
    <x v="0"/>
    <s v="SC201"/>
    <x v="20"/>
    <s v="SDC"/>
    <n v="10"/>
    <n v="1"/>
    <n v="10"/>
  </r>
  <r>
    <s v="MR00157"/>
    <x v="79"/>
    <s v="ELNU"/>
    <s v="Elementos Neumaticos"/>
    <x v="0"/>
    <s v="SC201"/>
    <x v="20"/>
    <s v="SDC"/>
    <n v="9"/>
    <n v="1"/>
    <n v="9"/>
  </r>
  <r>
    <s v="MR00159"/>
    <x v="80"/>
    <s v="ELEC"/>
    <s v="Elementos Electricos"/>
    <x v="0"/>
    <s v="SC201"/>
    <x v="20"/>
    <s v="SDC"/>
    <n v="5"/>
    <n v="1"/>
    <n v="5"/>
  </r>
  <r>
    <s v="MR00161"/>
    <x v="81"/>
    <s v="ELME"/>
    <s v="Elementos Mecanicos"/>
    <x v="0"/>
    <s v="SC201"/>
    <x v="20"/>
    <s v="SDC"/>
    <n v="1"/>
    <n v="1"/>
    <n v="1"/>
  </r>
  <r>
    <s v="MR00162"/>
    <x v="82"/>
    <s v="TORN"/>
    <s v="Tornilleria"/>
    <x v="0"/>
    <s v="SC201"/>
    <x v="20"/>
    <s v="SDC"/>
    <n v="12"/>
    <n v="122.35"/>
    <n v="1468.1999999999998"/>
  </r>
  <r>
    <s v="MR00164"/>
    <x v="83"/>
    <s v="ELME"/>
    <s v="Elementos Mecanicos"/>
    <x v="0"/>
    <s v="SC201"/>
    <x v="20"/>
    <s v="SDC"/>
    <n v="3"/>
    <n v="1"/>
    <n v="3"/>
  </r>
  <r>
    <s v="MR00165"/>
    <x v="84"/>
    <s v="ELME"/>
    <s v="Elementos Mecanicos"/>
    <x v="0"/>
    <s v="SC201"/>
    <x v="20"/>
    <s v="SDC"/>
    <n v="4"/>
    <n v="514283.17"/>
    <n v="2057132.68"/>
  </r>
  <r>
    <s v="MR00169"/>
    <x v="85"/>
    <s v="TORN"/>
    <s v="Tornilleria"/>
    <x v="0"/>
    <s v="SC201"/>
    <x v="20"/>
    <s v="SDC"/>
    <n v="2"/>
    <n v="1"/>
    <n v="2"/>
  </r>
  <r>
    <s v="MR00170"/>
    <x v="86"/>
    <s v="ELME"/>
    <s v="Elementos Mecanicos"/>
    <x v="0"/>
    <s v="SC201"/>
    <x v="20"/>
    <s v="SDC"/>
    <n v="2"/>
    <n v="1"/>
    <n v="2"/>
  </r>
  <r>
    <s v="MR00171"/>
    <x v="87"/>
    <s v="ELME"/>
    <s v="Elementos Mecanicos"/>
    <x v="0"/>
    <s v="SC201"/>
    <x v="20"/>
    <s v="SDC"/>
    <n v="3"/>
    <n v="1"/>
    <n v="3"/>
  </r>
  <r>
    <s v="MR00172"/>
    <x v="88"/>
    <s v="ELME"/>
    <s v="Elementos Mecanicos"/>
    <x v="0"/>
    <s v="SC201"/>
    <x v="20"/>
    <s v="SDC"/>
    <n v="2"/>
    <n v="1"/>
    <n v="2"/>
  </r>
  <r>
    <s v="MR00173"/>
    <x v="89"/>
    <s v="BAND"/>
    <s v="Bandas y Correas"/>
    <x v="0"/>
    <s v="SC201"/>
    <x v="20"/>
    <s v="SDC"/>
    <n v="1"/>
    <n v="1"/>
    <n v="1"/>
  </r>
  <r>
    <s v="MR00177"/>
    <x v="90"/>
    <s v="BAND"/>
    <s v="Bandas y Correas"/>
    <x v="0"/>
    <s v="SC201"/>
    <x v="20"/>
    <s v="SDC"/>
    <n v="1"/>
    <n v="1"/>
    <n v="1"/>
  </r>
  <r>
    <s v="MR00180"/>
    <x v="91"/>
    <s v="ELME"/>
    <s v="Elementos Mecanicos"/>
    <x v="0"/>
    <s v="SC201"/>
    <x v="20"/>
    <s v="SDC"/>
    <n v="6"/>
    <n v="1"/>
    <n v="6"/>
  </r>
  <r>
    <s v="MR00183"/>
    <x v="92"/>
    <s v="ELME"/>
    <s v="Elementos Mecanicos"/>
    <x v="0"/>
    <s v="SC201"/>
    <x v="20"/>
    <s v="SDC"/>
    <n v="3"/>
    <n v="41111.33"/>
    <n v="123333.99"/>
  </r>
  <r>
    <s v="MR00184"/>
    <x v="93"/>
    <s v="ELME"/>
    <s v="Elementos Mecanicos"/>
    <x v="0"/>
    <s v="SC201"/>
    <x v="20"/>
    <s v="SDC"/>
    <n v="1"/>
    <n v="1"/>
    <n v="1"/>
  </r>
  <r>
    <s v="MR00185"/>
    <x v="94"/>
    <s v="ELME"/>
    <s v="Elementos Mecanicos"/>
    <x v="0"/>
    <s v="SC201"/>
    <x v="20"/>
    <s v="SDC"/>
    <n v="1"/>
    <n v="175000"/>
    <n v="175000"/>
  </r>
  <r>
    <s v="MR00186"/>
    <x v="95"/>
    <s v="ELME"/>
    <s v="Elementos Mecanicos"/>
    <x v="0"/>
    <s v="SC201"/>
    <x v="20"/>
    <s v="SDC"/>
    <n v="2"/>
    <n v="1"/>
    <n v="2"/>
  </r>
  <r>
    <s v="MR00191"/>
    <x v="96"/>
    <s v="ELME"/>
    <s v="Elementos Mecanicos"/>
    <x v="0"/>
    <s v="SC201"/>
    <x v="20"/>
    <s v="SDC"/>
    <n v="1"/>
    <n v="1"/>
    <n v="1"/>
  </r>
  <r>
    <s v="MR00193"/>
    <x v="97"/>
    <s v="ELME"/>
    <s v="Elementos Mecanicos"/>
    <x v="0"/>
    <s v="SC201"/>
    <x v="20"/>
    <s v="SDC"/>
    <n v="1"/>
    <n v="1"/>
    <n v="1"/>
  </r>
  <r>
    <s v="MR00194"/>
    <x v="98"/>
    <s v="ELNU"/>
    <s v="Elementos Neumaticos"/>
    <x v="0"/>
    <s v="SC201"/>
    <x v="20"/>
    <s v="SDC"/>
    <n v="1"/>
    <n v="1"/>
    <n v="1"/>
  </r>
  <r>
    <s v="MR00195"/>
    <x v="99"/>
    <s v="RODI"/>
    <s v="Rodillos, carretos, rueda"/>
    <x v="0"/>
    <s v="SC201"/>
    <x v="20"/>
    <s v="SDC"/>
    <n v="2"/>
    <n v="373540.01"/>
    <n v="747080.02"/>
  </r>
  <r>
    <s v="MR00196"/>
    <x v="100"/>
    <s v="SRET"/>
    <s v="Sellos, empaques y orings"/>
    <x v="0"/>
    <s v="SC201"/>
    <x v="20"/>
    <s v="SDC"/>
    <n v="2"/>
    <n v="717690.51"/>
    <n v="1435381.02"/>
  </r>
  <r>
    <s v="MR00197"/>
    <x v="101"/>
    <s v="SRET"/>
    <s v="Sellos, empaques y orings"/>
    <x v="0"/>
    <s v="SC201"/>
    <x v="20"/>
    <s v="SDC"/>
    <n v="4"/>
    <n v="62809.16"/>
    <n v="251236.64"/>
  </r>
  <r>
    <s v="MR00198"/>
    <x v="102"/>
    <s v="ELME"/>
    <s v="Elementos Mecanicos"/>
    <x v="0"/>
    <s v="SC201"/>
    <x v="20"/>
    <s v="SDC"/>
    <n v="2"/>
    <n v="1"/>
    <n v="2"/>
  </r>
  <r>
    <s v="MR00204"/>
    <x v="103"/>
    <s v="RAC"/>
    <s v="Racores y Conectores"/>
    <x v="0"/>
    <s v="SC201"/>
    <x v="20"/>
    <s v="SDC"/>
    <n v="4"/>
    <n v="1"/>
    <n v="4"/>
  </r>
  <r>
    <s v="MR00205"/>
    <x v="104"/>
    <s v="ELME"/>
    <s v="Elementos Mecanicos"/>
    <x v="0"/>
    <s v="SC201"/>
    <x v="20"/>
    <s v="SDC"/>
    <n v="1"/>
    <n v="1"/>
    <n v="1"/>
  </r>
  <r>
    <s v="MR00206"/>
    <x v="105"/>
    <s v="TORN"/>
    <s v="Tornilleria"/>
    <x v="0"/>
    <s v="SC201"/>
    <x v="20"/>
    <s v="SDC"/>
    <n v="1"/>
    <n v="19811.28"/>
    <n v="19811.28"/>
  </r>
  <r>
    <s v="MR00207"/>
    <x v="106"/>
    <s v="TORN"/>
    <s v="Tornilleria"/>
    <x v="0"/>
    <s v="SC201"/>
    <x v="20"/>
    <s v="SDC"/>
    <n v="6"/>
    <n v="14472.6"/>
    <n v="86835.6"/>
  </r>
  <r>
    <s v="MR00208"/>
    <x v="107"/>
    <s v="TORN"/>
    <s v="Tornilleria"/>
    <x v="0"/>
    <s v="SC201"/>
    <x v="20"/>
    <s v="SDC"/>
    <n v="9"/>
    <n v="9380.83"/>
    <n v="84427.47"/>
  </r>
  <r>
    <s v="MR00210"/>
    <x v="108"/>
    <s v="IMTO"/>
    <s v="Insumos de Mantenimiento"/>
    <x v="0"/>
    <s v="SC201"/>
    <x v="20"/>
    <s v="SDC"/>
    <n v="2"/>
    <n v="1"/>
    <n v="2"/>
  </r>
  <r>
    <s v="MR00211"/>
    <x v="109"/>
    <s v="ELME"/>
    <s v="Elementos Mecanicos"/>
    <x v="0"/>
    <s v="SC201"/>
    <x v="20"/>
    <s v="SDC"/>
    <n v="292"/>
    <n v="121.69"/>
    <n v="35533.479999999996"/>
  </r>
  <r>
    <s v="MR00212"/>
    <x v="110"/>
    <s v="RODA"/>
    <s v="Rodamientos y Retenedores"/>
    <x v="0"/>
    <s v="SC201"/>
    <x v="20"/>
    <s v="SDC"/>
    <n v="1"/>
    <n v="1"/>
    <n v="1"/>
  </r>
  <r>
    <s v="MR00213"/>
    <x v="111"/>
    <s v="TORN"/>
    <s v="Tornilleria"/>
    <x v="0"/>
    <s v="SC201"/>
    <x v="20"/>
    <s v="SDC"/>
    <n v="14"/>
    <n v="1"/>
    <n v="14"/>
  </r>
  <r>
    <s v="MR00215"/>
    <x v="112"/>
    <s v="ELTR"/>
    <s v="Elementos Electronicos"/>
    <x v="0"/>
    <s v="SC201"/>
    <x v="20"/>
    <s v="SDC"/>
    <n v="1"/>
    <n v="1"/>
    <n v="1"/>
  </r>
  <r>
    <s v="MR00216"/>
    <x v="113"/>
    <s v="RODA"/>
    <s v="Rodamientos y Retenedores"/>
    <x v="0"/>
    <s v="SC201"/>
    <x v="20"/>
    <s v="SDC"/>
    <n v="1"/>
    <n v="1"/>
    <n v="1"/>
  </r>
  <r>
    <s v="MR00217"/>
    <x v="114"/>
    <s v="ELME"/>
    <s v="Elementos Mecanicos"/>
    <x v="0"/>
    <s v="SC201"/>
    <x v="20"/>
    <s v="SDC"/>
    <n v="2"/>
    <n v="1"/>
    <n v="2"/>
  </r>
  <r>
    <s v="MR00218"/>
    <x v="115"/>
    <s v="SRET"/>
    <s v="Sellos, empaques y orings"/>
    <x v="0"/>
    <s v="SC201"/>
    <x v="20"/>
    <s v="SDC"/>
    <n v="1"/>
    <n v="1"/>
    <n v="1"/>
  </r>
  <r>
    <s v="MR00219"/>
    <x v="116"/>
    <s v="ELME"/>
    <s v="Elementos Mecanicos"/>
    <x v="0"/>
    <s v="SC201"/>
    <x v="20"/>
    <s v="SDC"/>
    <n v="8"/>
    <n v="1"/>
    <n v="8"/>
  </r>
  <r>
    <s v="MR00220"/>
    <x v="117"/>
    <s v="ELME"/>
    <s v="Elementos Mecanicos"/>
    <x v="1"/>
    <s v="SC200"/>
    <x v="1"/>
    <s v="SDC"/>
    <n v="1"/>
    <n v="22500.25"/>
    <n v="22500.25"/>
  </r>
  <r>
    <s v="MR00221"/>
    <x v="118"/>
    <s v="RODI"/>
    <s v="Rodillos, carretos, rueda"/>
    <x v="0"/>
    <s v="SC201"/>
    <x v="20"/>
    <s v="SDC"/>
    <n v="1"/>
    <n v="1"/>
    <n v="1"/>
  </r>
  <r>
    <s v="MR00223"/>
    <x v="119"/>
    <s v="ELME"/>
    <s v="Elementos Mecanicos"/>
    <x v="0"/>
    <s v="SC201"/>
    <x v="20"/>
    <s v="SDC"/>
    <n v="1"/>
    <n v="1"/>
    <n v="1"/>
  </r>
  <r>
    <s v="MR00224"/>
    <x v="120"/>
    <s v="ELME"/>
    <s v="Elementos Mecanicos"/>
    <x v="0"/>
    <s v="SC201"/>
    <x v="20"/>
    <s v="SDC"/>
    <n v="2"/>
    <n v="1"/>
    <n v="2"/>
  </r>
  <r>
    <s v="MR00225"/>
    <x v="121"/>
    <s v="ELME"/>
    <s v="Elementos Mecanicos"/>
    <x v="0"/>
    <s v="SC201"/>
    <x v="20"/>
    <s v="SDC"/>
    <n v="1"/>
    <n v="1"/>
    <n v="1"/>
  </r>
  <r>
    <s v="MR00226"/>
    <x v="122"/>
    <s v="ELME"/>
    <s v="Elementos Mecanicos"/>
    <x v="0"/>
    <s v="SC201"/>
    <x v="20"/>
    <s v="SDC"/>
    <n v="4"/>
    <n v="1"/>
    <n v="4"/>
  </r>
  <r>
    <s v="MR00229"/>
    <x v="123"/>
    <s v="ELME"/>
    <s v="Elementos Mecanicos"/>
    <x v="0"/>
    <s v="SC201"/>
    <x v="20"/>
    <s v="SDC"/>
    <n v="1"/>
    <n v="1"/>
    <n v="1"/>
  </r>
  <r>
    <s v="MR00230"/>
    <x v="124"/>
    <s v="ELME"/>
    <s v="Elementos Mecanicos"/>
    <x v="0"/>
    <s v="SC201"/>
    <x v="20"/>
    <s v="SDC"/>
    <n v="2"/>
    <n v="1"/>
    <n v="2"/>
  </r>
  <r>
    <s v="MR00232"/>
    <x v="125"/>
    <s v="ELME"/>
    <s v="Elementos Mecanicos"/>
    <x v="0"/>
    <s v="SC201"/>
    <x v="20"/>
    <s v="SDC"/>
    <n v="4"/>
    <n v="1"/>
    <n v="4"/>
  </r>
  <r>
    <s v="MR00233"/>
    <x v="126"/>
    <s v="ELME"/>
    <s v="Elementos Mecanicos"/>
    <x v="0"/>
    <s v="SC201"/>
    <x v="20"/>
    <s v="SDC"/>
    <n v="1"/>
    <n v="1"/>
    <n v="1"/>
  </r>
  <r>
    <s v="MR00234"/>
    <x v="127"/>
    <s v="ELME"/>
    <s v="Elementos Mecanicos"/>
    <x v="0"/>
    <s v="SC201"/>
    <x v="20"/>
    <s v="SDC"/>
    <n v="1"/>
    <n v="1"/>
    <n v="1"/>
  </r>
  <r>
    <s v="MR00236"/>
    <x v="128"/>
    <s v="ELME"/>
    <s v="Elementos Mecanicos"/>
    <x v="0"/>
    <s v="SC201"/>
    <x v="20"/>
    <s v="SDC"/>
    <n v="1"/>
    <n v="1"/>
    <n v="1"/>
  </r>
  <r>
    <s v="MR00237"/>
    <x v="129"/>
    <s v="ELME"/>
    <s v="Elementos Mecanicos"/>
    <x v="0"/>
    <s v="SC201"/>
    <x v="20"/>
    <s v="SDC"/>
    <n v="2"/>
    <n v="1"/>
    <n v="2"/>
  </r>
  <r>
    <s v="MR00238"/>
    <x v="130"/>
    <s v="ELME"/>
    <s v="Elementos Mecanicos"/>
    <x v="0"/>
    <s v="SC201"/>
    <x v="20"/>
    <s v="SDC"/>
    <n v="2"/>
    <n v="1"/>
    <n v="2"/>
  </r>
  <r>
    <s v="MR00239"/>
    <x v="131"/>
    <s v="ELME"/>
    <s v="Elementos Mecanicos"/>
    <x v="0"/>
    <s v="SC201"/>
    <x v="20"/>
    <s v="SDC"/>
    <n v="2"/>
    <n v="139334"/>
    <n v="278668"/>
  </r>
  <r>
    <s v="MR00240"/>
    <x v="132"/>
    <s v="ELME"/>
    <s v="Elementos Mecanicos"/>
    <x v="0"/>
    <s v="SC201"/>
    <x v="20"/>
    <s v="SDC"/>
    <n v="2"/>
    <n v="1"/>
    <n v="2"/>
  </r>
  <r>
    <s v="MR00242"/>
    <x v="133"/>
    <s v="ELME"/>
    <s v="Elementos Mecanicos"/>
    <x v="0"/>
    <s v="SC201"/>
    <x v="20"/>
    <s v="SDC"/>
    <n v="1"/>
    <n v="1"/>
    <n v="1"/>
  </r>
  <r>
    <s v="MR00244"/>
    <x v="134"/>
    <s v="SRET"/>
    <s v="Sellos, empaques y orings"/>
    <x v="0"/>
    <s v="SC201"/>
    <x v="20"/>
    <s v="SDC"/>
    <n v="1"/>
    <n v="1"/>
    <n v="1"/>
  </r>
  <r>
    <s v="MR00245"/>
    <x v="135"/>
    <s v="IMTO"/>
    <s v="Insumos de Mantenimiento"/>
    <x v="0"/>
    <s v="SC201"/>
    <x v="20"/>
    <s v="SDC"/>
    <n v="30"/>
    <n v="182.43"/>
    <n v="5472.9000000000005"/>
  </r>
  <r>
    <s v="MR00246"/>
    <x v="136"/>
    <s v="IMTO"/>
    <s v="Insumos de Mantenimiento"/>
    <x v="0"/>
    <s v="SC201"/>
    <x v="20"/>
    <s v="SDC"/>
    <n v="2"/>
    <n v="1"/>
    <n v="2"/>
  </r>
  <r>
    <s v="MR00249"/>
    <x v="137"/>
    <s v="IMTO"/>
    <s v="Insumos de Mantenimiento"/>
    <x v="0"/>
    <s v="SC201"/>
    <x v="20"/>
    <s v="SDC"/>
    <n v="5"/>
    <n v="1"/>
    <n v="5"/>
  </r>
  <r>
    <s v="MR00251"/>
    <x v="138"/>
    <s v="TORN"/>
    <s v="Tornilleria"/>
    <x v="0"/>
    <s v="SC201"/>
    <x v="20"/>
    <s v="SDC"/>
    <n v="4"/>
    <n v="1"/>
    <n v="4"/>
  </r>
  <r>
    <s v="MR00252"/>
    <x v="139"/>
    <s v="SRET"/>
    <s v="Sellos, empaques y orings"/>
    <x v="0"/>
    <s v="SC201"/>
    <x v="20"/>
    <s v="SDC"/>
    <n v="2"/>
    <n v="1"/>
    <n v="2"/>
  </r>
  <r>
    <s v="MR00253"/>
    <x v="140"/>
    <s v="IMTO"/>
    <s v="Insumos de Mantenimiento"/>
    <x v="0"/>
    <s v="SC201"/>
    <x v="20"/>
    <s v="SDC"/>
    <n v="1"/>
    <n v="1"/>
    <n v="1"/>
  </r>
  <r>
    <s v="MR00254"/>
    <x v="141"/>
    <s v="ELEC"/>
    <s v="Elementos Electricos"/>
    <x v="0"/>
    <s v="SC201"/>
    <x v="20"/>
    <s v="SDC"/>
    <n v="1"/>
    <n v="115684.51"/>
    <n v="115684.51"/>
  </r>
  <r>
    <s v="MR00255"/>
    <x v="142"/>
    <s v="ELEC"/>
    <s v="Elementos Electricos"/>
    <x v="0"/>
    <s v="SC201"/>
    <x v="20"/>
    <s v="SDC"/>
    <n v="1"/>
    <n v="237529.51"/>
    <n v="237529.51"/>
  </r>
  <r>
    <s v="MR00257"/>
    <x v="143"/>
    <s v="ELEC"/>
    <s v="Elementos Electricos"/>
    <x v="0"/>
    <s v="SC201"/>
    <x v="20"/>
    <s v="SDC"/>
    <n v="1"/>
    <n v="1"/>
    <n v="1"/>
  </r>
  <r>
    <s v="MR00258"/>
    <x v="144"/>
    <s v="ELEC"/>
    <s v="Elementos Electricos"/>
    <x v="0"/>
    <s v="SC201"/>
    <x v="20"/>
    <s v="SDC"/>
    <n v="1"/>
    <n v="1"/>
    <n v="1"/>
  </r>
  <r>
    <s v="MR00259"/>
    <x v="145"/>
    <s v="ELEC"/>
    <s v="Elementos Electricos"/>
    <x v="0"/>
    <s v="SC201"/>
    <x v="20"/>
    <s v="SDC"/>
    <n v="2"/>
    <n v="75725"/>
    <n v="151450"/>
  </r>
  <r>
    <s v="MR00261"/>
    <x v="146"/>
    <s v="BAND"/>
    <s v="Bandas y Correas"/>
    <x v="0"/>
    <s v="SC201"/>
    <x v="20"/>
    <s v="SDC"/>
    <n v="1"/>
    <n v="29925"/>
    <n v="29925"/>
  </r>
  <r>
    <s v="MR00262"/>
    <x v="147"/>
    <s v="ELEC"/>
    <s v="Elementos Electricos"/>
    <x v="0"/>
    <s v="SC201"/>
    <x v="20"/>
    <s v="SDC"/>
    <n v="1"/>
    <n v="1"/>
    <n v="1"/>
  </r>
  <r>
    <s v="MR00263"/>
    <x v="148"/>
    <s v="ELEC"/>
    <s v="Elementos Electricos"/>
    <x v="0"/>
    <s v="SC201"/>
    <x v="20"/>
    <s v="SDC"/>
    <n v="1"/>
    <n v="1"/>
    <n v="1"/>
  </r>
  <r>
    <s v="MR00264"/>
    <x v="149"/>
    <s v="ELEC"/>
    <s v="Elementos Electricos"/>
    <x v="0"/>
    <s v="SC201"/>
    <x v="20"/>
    <s v="SDC"/>
    <n v="3"/>
    <n v="1"/>
    <n v="3"/>
  </r>
  <r>
    <s v="MR00265"/>
    <x v="150"/>
    <s v="ELEC"/>
    <s v="Elementos Electricos"/>
    <x v="0"/>
    <s v="SC201"/>
    <x v="20"/>
    <s v="SDC"/>
    <n v="3"/>
    <n v="1"/>
    <n v="3"/>
  </r>
  <r>
    <s v="MR00266"/>
    <x v="151"/>
    <s v="ELTR"/>
    <s v="Elementos Electronicos"/>
    <x v="0"/>
    <s v="SC201"/>
    <x v="20"/>
    <s v="SDC"/>
    <n v="1"/>
    <n v="1"/>
    <n v="1"/>
  </r>
  <r>
    <s v="MR00267"/>
    <x v="152"/>
    <s v="ELEC"/>
    <s v="Elementos Electricos"/>
    <x v="0"/>
    <s v="SC201"/>
    <x v="20"/>
    <s v="SDC"/>
    <n v="2"/>
    <n v="1"/>
    <n v="2"/>
  </r>
  <r>
    <s v="MR00268"/>
    <x v="153"/>
    <s v="ELTR"/>
    <s v="Elementos Electronicos"/>
    <x v="0"/>
    <s v="SC201"/>
    <x v="20"/>
    <s v="SDC"/>
    <n v="1"/>
    <n v="1"/>
    <n v="1"/>
  </r>
  <r>
    <s v="MR00269"/>
    <x v="154"/>
    <s v="ELEC"/>
    <s v="Elementos Electricos"/>
    <x v="0"/>
    <s v="SC201"/>
    <x v="20"/>
    <s v="SDC"/>
    <n v="1"/>
    <n v="1"/>
    <n v="1"/>
  </r>
  <r>
    <s v="MR00271"/>
    <x v="155"/>
    <s v="ELEC"/>
    <s v="Elementos Electricos"/>
    <x v="0"/>
    <s v="SC201"/>
    <x v="20"/>
    <s v="SDC"/>
    <n v="1"/>
    <n v="1"/>
    <n v="1"/>
  </r>
  <r>
    <s v="MR00272"/>
    <x v="156"/>
    <s v="ELEC"/>
    <s v="Elementos Electricos"/>
    <x v="0"/>
    <s v="SC201"/>
    <x v="20"/>
    <s v="SDC"/>
    <n v="2"/>
    <n v="1"/>
    <n v="2"/>
  </r>
  <r>
    <s v="MR00273"/>
    <x v="157"/>
    <s v="ELTR"/>
    <s v="Elementos Electronicos"/>
    <x v="0"/>
    <s v="SC201"/>
    <x v="20"/>
    <s v="SDC"/>
    <n v="2"/>
    <n v="1"/>
    <n v="2"/>
  </r>
  <r>
    <s v="MR00274"/>
    <x v="158"/>
    <s v="ELEC"/>
    <s v="Elementos Electricos"/>
    <x v="0"/>
    <s v="SC201"/>
    <x v="20"/>
    <s v="SDC"/>
    <n v="1"/>
    <n v="1"/>
    <n v="1"/>
  </r>
  <r>
    <s v="MR00279"/>
    <x v="159"/>
    <s v="ELME"/>
    <s v="Elementos Mecanicos"/>
    <x v="0"/>
    <s v="SC201"/>
    <x v="20"/>
    <s v="SDC"/>
    <n v="4"/>
    <n v="130000"/>
    <n v="520000"/>
  </r>
  <r>
    <s v="MR00281"/>
    <x v="160"/>
    <s v="ELME"/>
    <s v="Elementos Mecanicos"/>
    <x v="0"/>
    <s v="SC201"/>
    <x v="20"/>
    <s v="SDC"/>
    <n v="3"/>
    <n v="27681.72"/>
    <n v="83045.16"/>
  </r>
  <r>
    <s v="MR00284"/>
    <x v="161"/>
    <s v="ELME"/>
    <s v="Elementos Mecanicos"/>
    <x v="0"/>
    <s v="SC200"/>
    <x v="1"/>
    <s v="SDC"/>
    <n v="10"/>
    <n v="1"/>
    <n v="10"/>
  </r>
  <r>
    <s v="MR00285"/>
    <x v="162"/>
    <s v="ELME"/>
    <s v="Elementos Mecanicos"/>
    <x v="0"/>
    <s v="SC200"/>
    <x v="1"/>
    <s v="SDC"/>
    <n v="2"/>
    <n v="1"/>
    <n v="2"/>
  </r>
  <r>
    <s v="MR00286"/>
    <x v="163"/>
    <s v="ELME"/>
    <s v="Elementos Mecanicos"/>
    <x v="0"/>
    <s v="SC200"/>
    <x v="1"/>
    <s v="SDC"/>
    <n v="34"/>
    <n v="692.7"/>
    <n v="23551.800000000003"/>
  </r>
  <r>
    <s v="MR00287"/>
    <x v="164"/>
    <s v="ELME"/>
    <s v="Elementos Mecanicos"/>
    <x v="0"/>
    <s v="SC200"/>
    <x v="1"/>
    <s v="SDC"/>
    <n v="2"/>
    <n v="1"/>
    <n v="2"/>
  </r>
  <r>
    <s v="MR00290"/>
    <x v="165"/>
    <s v="ELTR"/>
    <s v="Elementos Electronicos"/>
    <x v="0"/>
    <s v="SC200"/>
    <x v="1"/>
    <s v="SDC"/>
    <n v="2"/>
    <n v="1"/>
    <n v="2"/>
  </r>
  <r>
    <s v="MR00292"/>
    <x v="166"/>
    <s v="ELEC"/>
    <s v="Elementos Electricos"/>
    <x v="0"/>
    <s v="SC200"/>
    <x v="1"/>
    <s v="SDC"/>
    <n v="18"/>
    <n v="1"/>
    <n v="18"/>
  </r>
  <r>
    <s v="MR00293"/>
    <x v="167"/>
    <s v="ELME"/>
    <s v="Elementos Mecanicos"/>
    <x v="0"/>
    <s v="SC200"/>
    <x v="1"/>
    <s v="SDC"/>
    <n v="6"/>
    <n v="2028.07"/>
    <n v="12168.42"/>
  </r>
  <r>
    <s v="MR00309"/>
    <x v="168"/>
    <s v="SPN"/>
    <s v="Insumos y Suministros Pdn"/>
    <x v="0"/>
    <s v="SC200"/>
    <x v="1"/>
    <s v="SDC"/>
    <n v="35"/>
    <n v="13638.06"/>
    <n v="477332.1"/>
  </r>
  <r>
    <s v="MR00318"/>
    <x v="169"/>
    <s v="ELME"/>
    <s v="Elementos Mecanicos"/>
    <x v="0"/>
    <s v="SC200"/>
    <x v="1"/>
    <s v="SDC"/>
    <n v="6"/>
    <n v="122449.97"/>
    <n v="734699.82000000007"/>
  </r>
  <r>
    <s v="MR00320"/>
    <x v="170"/>
    <s v="ENGR"/>
    <s v="Engranes y Piñones"/>
    <x v="0"/>
    <s v="SC200"/>
    <x v="1"/>
    <s v="SDC"/>
    <n v="2"/>
    <n v="637410.01"/>
    <n v="1274820.02"/>
  </r>
  <r>
    <s v="MR00322"/>
    <x v="171"/>
    <s v="SRET"/>
    <s v="Sellos, empaques y orings"/>
    <x v="0"/>
    <s v="SC200"/>
    <x v="1"/>
    <s v="SDC"/>
    <n v="3"/>
    <n v="95011.86"/>
    <n v="285035.58"/>
  </r>
  <r>
    <s v="MR00323"/>
    <x v="172"/>
    <s v="ENGR"/>
    <s v="Engranes y Piñones"/>
    <x v="0"/>
    <s v="SC200"/>
    <x v="1"/>
    <s v="SDC"/>
    <n v="1"/>
    <n v="306607.57"/>
    <n v="306607.57"/>
  </r>
  <r>
    <s v="MR00325"/>
    <x v="173"/>
    <s v="BAND"/>
    <s v="Bandas y Correas"/>
    <x v="0"/>
    <s v="SC200"/>
    <x v="1"/>
    <s v="SDC"/>
    <n v="3"/>
    <n v="8337.11"/>
    <n v="25011.33"/>
  </r>
  <r>
    <s v="MR00328"/>
    <x v="174"/>
    <s v="ELME"/>
    <s v="Elementos Mecanicos"/>
    <x v="0"/>
    <s v="SC200"/>
    <x v="1"/>
    <s v="SDC"/>
    <n v="1"/>
    <n v="67609.5"/>
    <n v="67609.5"/>
  </r>
  <r>
    <s v="MR00330"/>
    <x v="175"/>
    <s v="ELME"/>
    <s v="Elementos Mecanicos"/>
    <x v="0"/>
    <s v="SC200"/>
    <x v="1"/>
    <s v="SDC"/>
    <n v="1"/>
    <n v="33001.410000000003"/>
    <n v="33001.410000000003"/>
  </r>
  <r>
    <s v="MR00331"/>
    <x v="176"/>
    <s v="ELME"/>
    <s v="Elementos Mecanicos"/>
    <x v="0"/>
    <s v="SC200"/>
    <x v="1"/>
    <s v="SDC"/>
    <n v="3"/>
    <n v="77003.34"/>
    <n v="231010.02"/>
  </r>
  <r>
    <s v="MR00334"/>
    <x v="177"/>
    <s v="ELME"/>
    <s v="Elementos Mecanicos"/>
    <x v="0"/>
    <s v="SC200"/>
    <x v="1"/>
    <s v="SDC"/>
    <n v="3"/>
    <n v="51698.17"/>
    <n v="155094.51"/>
  </r>
  <r>
    <s v="MR00341"/>
    <x v="178"/>
    <s v="ELME"/>
    <s v="Elementos Mecanicos"/>
    <x v="0"/>
    <s v="SC200"/>
    <x v="1"/>
    <s v="SDC"/>
    <n v="1"/>
    <n v="354711.09"/>
    <n v="354711.09"/>
  </r>
  <r>
    <s v="MR00342"/>
    <x v="179"/>
    <s v="ELEC"/>
    <s v="Elementos Electricos"/>
    <x v="0"/>
    <s v="SC200"/>
    <x v="1"/>
    <s v="SDC"/>
    <n v="1"/>
    <n v="1"/>
    <n v="1"/>
  </r>
  <r>
    <s v="MR00347"/>
    <x v="180"/>
    <s v="ELME"/>
    <s v="Elementos Mecanicos"/>
    <x v="0"/>
    <s v="SC200"/>
    <x v="1"/>
    <s v="SDC"/>
    <n v="4"/>
    <n v="202962.96"/>
    <n v="811851.84"/>
  </r>
  <r>
    <s v="MR00348"/>
    <x v="181"/>
    <s v="TORN"/>
    <s v="Tornilleria"/>
    <x v="0"/>
    <s v="SC200"/>
    <x v="1"/>
    <s v="SDC"/>
    <n v="1"/>
    <n v="25025"/>
    <n v="25025"/>
  </r>
  <r>
    <s v="MR00352"/>
    <x v="182"/>
    <s v="RODA"/>
    <s v="Rodamientos y Retenedores"/>
    <x v="0"/>
    <s v="SC200"/>
    <x v="1"/>
    <s v="SDC"/>
    <n v="4"/>
    <n v="130673.55"/>
    <n v="522694.2"/>
  </r>
  <r>
    <s v="MR00353"/>
    <x v="183"/>
    <s v="ELME"/>
    <s v="Elementos Mecanicos"/>
    <x v="0"/>
    <s v="SC200"/>
    <x v="1"/>
    <s v="SDC"/>
    <n v="2"/>
    <n v="29254.26"/>
    <n v="58508.52"/>
  </r>
  <r>
    <s v="MR00354"/>
    <x v="184"/>
    <s v="ELME"/>
    <s v="Elementos Mecanicos"/>
    <x v="0"/>
    <s v="SC200"/>
    <x v="1"/>
    <s v="SDC"/>
    <n v="26"/>
    <n v="505.57"/>
    <n v="13144.82"/>
  </r>
  <r>
    <s v="MR00359"/>
    <x v="185"/>
    <s v="ELEC"/>
    <s v="Elementos Electricos"/>
    <x v="0"/>
    <s v="SC200"/>
    <x v="1"/>
    <s v="SDC"/>
    <n v="1"/>
    <n v="50122.25"/>
    <n v="50122.25"/>
  </r>
  <r>
    <s v="MR00360"/>
    <x v="186"/>
    <s v="BAND"/>
    <s v="Bandas y Correas"/>
    <x v="0"/>
    <s v="SC200"/>
    <x v="1"/>
    <s v="SDC"/>
    <n v="1"/>
    <n v="72762"/>
    <n v="72762"/>
  </r>
  <r>
    <s v="MR00361"/>
    <x v="187"/>
    <s v="ELEC"/>
    <s v="Elementos Electricos"/>
    <x v="0"/>
    <s v="SC200"/>
    <x v="1"/>
    <s v="SDC"/>
    <n v="1"/>
    <n v="270996.44"/>
    <n v="270996.44"/>
  </r>
  <r>
    <s v="MR00362"/>
    <x v="188"/>
    <s v="ELME"/>
    <s v="Elementos Mecanicos"/>
    <x v="0"/>
    <s v="SC200"/>
    <x v="1"/>
    <s v="SDC"/>
    <n v="1"/>
    <n v="445360.89"/>
    <n v="445360.89"/>
  </r>
  <r>
    <s v="MR00363"/>
    <x v="189"/>
    <s v="ELEC"/>
    <s v="Elementos Electricos"/>
    <x v="0"/>
    <s v="SC200"/>
    <x v="1"/>
    <s v="SDC"/>
    <n v="1"/>
    <n v="868437.15"/>
    <n v="868437.15"/>
  </r>
  <r>
    <s v="MR00364"/>
    <x v="190"/>
    <s v="ELME"/>
    <s v="Elementos Mecanicos"/>
    <x v="0"/>
    <s v="SC200"/>
    <x v="1"/>
    <s v="SDC"/>
    <n v="1"/>
    <n v="588041.54"/>
    <n v="588041.54"/>
  </r>
  <r>
    <s v="MR00365"/>
    <x v="191"/>
    <s v="ELME"/>
    <s v="Elementos Mecanicos"/>
    <x v="0"/>
    <s v="SC200"/>
    <x v="1"/>
    <s v="SDC"/>
    <n v="3"/>
    <n v="209077.52"/>
    <n v="627232.55999999994"/>
  </r>
  <r>
    <s v="MR00367"/>
    <x v="192"/>
    <s v="CADE"/>
    <s v="Cadenas"/>
    <x v="0"/>
    <s v="SC200"/>
    <x v="1"/>
    <s v="SDC"/>
    <n v="8"/>
    <n v="849.46"/>
    <n v="6795.68"/>
  </r>
  <r>
    <s v="MR00368"/>
    <x v="193"/>
    <s v="ELME"/>
    <s v="Elementos Mecanicos"/>
    <x v="0"/>
    <s v="SC200"/>
    <x v="1"/>
    <s v="SDC"/>
    <n v="1"/>
    <n v="4971.2"/>
    <n v="4971.2"/>
  </r>
  <r>
    <s v="MR00373"/>
    <x v="194"/>
    <s v="ELME"/>
    <s v="Elementos Mecanicos"/>
    <x v="0"/>
    <s v="SC201"/>
    <x v="20"/>
    <s v="SDC"/>
    <n v="1"/>
    <n v="21097.7"/>
    <n v="21097.7"/>
  </r>
  <r>
    <s v="MR00375"/>
    <x v="195"/>
    <s v="ELME"/>
    <s v="Elementos Mecanicos"/>
    <x v="0"/>
    <s v="SC200"/>
    <x v="1"/>
    <s v="SDC"/>
    <n v="5"/>
    <n v="2709.8"/>
    <n v="13549"/>
  </r>
  <r>
    <s v="MR00379"/>
    <x v="196"/>
    <s v="SPN"/>
    <s v="Insumos y Suministros Pdn"/>
    <x v="0"/>
    <s v="SC200"/>
    <x v="1"/>
    <s v="SDC"/>
    <n v="316"/>
    <n v="15902.58"/>
    <n v="5025215.28"/>
  </r>
  <r>
    <s v="MR00380"/>
    <x v="197"/>
    <s v="ELME"/>
    <s v="Elementos Mecanicos"/>
    <x v="0"/>
    <s v="SC200"/>
    <x v="1"/>
    <s v="SDC"/>
    <n v="4"/>
    <n v="63374.28"/>
    <n v="253497.12"/>
  </r>
  <r>
    <s v="MR00381"/>
    <x v="198"/>
    <s v="ELME"/>
    <s v="Elementos Mecanicos"/>
    <x v="0"/>
    <s v="SC200"/>
    <x v="1"/>
    <s v="SDC"/>
    <n v="4"/>
    <n v="63374.28"/>
    <n v="253497.12"/>
  </r>
  <r>
    <s v="MR00382"/>
    <x v="199"/>
    <s v="ELME"/>
    <s v="Elementos Mecanicos"/>
    <x v="0"/>
    <s v="SC200"/>
    <x v="1"/>
    <s v="SDC"/>
    <n v="3"/>
    <n v="316069.73"/>
    <n v="948209.19"/>
  </r>
  <r>
    <s v="MR00385"/>
    <x v="200"/>
    <s v="SRET"/>
    <s v="Sellos, empaques y orings"/>
    <x v="0"/>
    <s v="SC200"/>
    <x v="1"/>
    <s v="SDC"/>
    <n v="2"/>
    <n v="311368.23"/>
    <n v="622736.46"/>
  </r>
  <r>
    <s v="MR00386"/>
    <x v="201"/>
    <s v="SRET"/>
    <s v="Sellos, empaques y orings"/>
    <x v="0"/>
    <s v="SC200"/>
    <x v="1"/>
    <s v="SDC"/>
    <n v="3"/>
    <n v="263037.71999999997"/>
    <n v="789113.15999999992"/>
  </r>
  <r>
    <s v="MR00389"/>
    <x v="202"/>
    <s v="SRET"/>
    <s v="Sellos, empaques y orings"/>
    <x v="0"/>
    <s v="SC200"/>
    <x v="1"/>
    <s v="SDC"/>
    <n v="2"/>
    <n v="264839.02"/>
    <n v="529678.04"/>
  </r>
  <r>
    <s v="MR00390"/>
    <x v="203"/>
    <s v="SRET"/>
    <s v="Sellos, empaques y orings"/>
    <x v="0"/>
    <s v="SC200"/>
    <x v="1"/>
    <s v="SDC"/>
    <n v="4"/>
    <n v="230315.4"/>
    <n v="921261.6"/>
  </r>
  <r>
    <s v="MR00394"/>
    <x v="204"/>
    <s v="ELME"/>
    <s v="Elementos Mecanicos"/>
    <x v="0"/>
    <s v="SC200"/>
    <x v="1"/>
    <s v="SDC"/>
    <n v="2"/>
    <n v="631432.44999999995"/>
    <n v="1262864.8999999999"/>
  </r>
  <r>
    <s v="MR00395"/>
    <x v="205"/>
    <s v="ELME"/>
    <s v="Elementos Mecanicos"/>
    <x v="0"/>
    <s v="SC200"/>
    <x v="1"/>
    <s v="SDC"/>
    <n v="1"/>
    <n v="110000"/>
    <n v="110000"/>
  </r>
  <r>
    <s v="MR00397"/>
    <x v="206"/>
    <s v="ELME"/>
    <s v="Elementos Mecanicos"/>
    <x v="0"/>
    <s v="SC200"/>
    <x v="1"/>
    <s v="SDC"/>
    <n v="1"/>
    <n v="113658.46"/>
    <n v="113658.46"/>
  </r>
  <r>
    <s v="MR00399"/>
    <x v="207"/>
    <s v="ELCO"/>
    <s v="Insumos de Corte"/>
    <x v="0"/>
    <s v="SC200"/>
    <x v="1"/>
    <s v="SDC"/>
    <n v="3"/>
    <n v="164719.17000000001"/>
    <n v="494157.51"/>
  </r>
  <r>
    <s v="MR00407"/>
    <x v="208"/>
    <s v="BAND"/>
    <s v="Bandas y Correas"/>
    <x v="0"/>
    <s v="SC200"/>
    <x v="1"/>
    <s v="SDC"/>
    <n v="1"/>
    <n v="716787.5"/>
    <n v="716787.5"/>
  </r>
  <r>
    <s v="MR00409"/>
    <x v="209"/>
    <s v="BAND"/>
    <s v="Bandas y Correas"/>
    <x v="0"/>
    <s v="SC200"/>
    <x v="1"/>
    <s v="SDC"/>
    <n v="4"/>
    <n v="21567.66"/>
    <n v="86270.64"/>
  </r>
  <r>
    <s v="MR00411"/>
    <x v="210"/>
    <s v="ELME"/>
    <s v="Elementos Mecanicos"/>
    <x v="0"/>
    <s v="SC200"/>
    <x v="1"/>
    <s v="SDC"/>
    <n v="6"/>
    <n v="8146.69"/>
    <n v="48880.14"/>
  </r>
  <r>
    <s v="MR00415"/>
    <x v="211"/>
    <s v="SRET"/>
    <s v="Sellos, empaques y orings"/>
    <x v="0"/>
    <s v="SC200"/>
    <x v="1"/>
    <s v="SDC"/>
    <n v="2"/>
    <n v="6360.14"/>
    <n v="12720.28"/>
  </r>
  <r>
    <s v="MR00416"/>
    <x v="212"/>
    <s v="ELME"/>
    <s v="Elementos Mecanicos"/>
    <x v="0"/>
    <s v="SC200"/>
    <x v="1"/>
    <s v="SDC"/>
    <n v="21"/>
    <n v="29846.42"/>
    <n v="626774.81999999995"/>
  </r>
  <r>
    <s v="MR00417"/>
    <x v="213"/>
    <s v="ELME"/>
    <s v="Elementos Mecanicos"/>
    <x v="0"/>
    <s v="SC200"/>
    <x v="1"/>
    <s v="SDC"/>
    <n v="1"/>
    <n v="169796.55"/>
    <n v="169796.55"/>
  </r>
  <r>
    <s v="MR00418"/>
    <x v="214"/>
    <s v="BAND"/>
    <s v="Bandas y Correas"/>
    <x v="0"/>
    <s v="SC200"/>
    <x v="1"/>
    <s v="SDC"/>
    <n v="2"/>
    <n v="308511.11"/>
    <n v="617022.22"/>
  </r>
  <r>
    <s v="MR00421"/>
    <x v="215"/>
    <s v="SRET"/>
    <s v="Sellos, empaques y orings"/>
    <x v="0"/>
    <s v="SC200"/>
    <x v="1"/>
    <s v="SDC"/>
    <n v="1"/>
    <n v="563606.71"/>
    <n v="563606.71"/>
  </r>
  <r>
    <s v="MR00424"/>
    <x v="216"/>
    <s v="SRET"/>
    <s v="Sellos, empaques y orings"/>
    <x v="0"/>
    <s v="SC200"/>
    <x v="1"/>
    <s v="SDC"/>
    <n v="1"/>
    <n v="648114.79"/>
    <n v="648114.79"/>
  </r>
  <r>
    <s v="MR00425"/>
    <x v="217"/>
    <s v="SRET"/>
    <s v="Sellos, empaques y orings"/>
    <x v="0"/>
    <s v="SC200"/>
    <x v="1"/>
    <s v="SDC"/>
    <n v="2"/>
    <n v="283295"/>
    <n v="566590"/>
  </r>
  <r>
    <s v="MR00427"/>
    <x v="218"/>
    <s v="ELME"/>
    <s v="Elementos Mecanicos"/>
    <x v="0"/>
    <s v="SC200"/>
    <x v="1"/>
    <s v="SDC"/>
    <n v="8"/>
    <n v="6598.51"/>
    <n v="52788.08"/>
  </r>
  <r>
    <s v="MR00429"/>
    <x v="219"/>
    <s v="SRET"/>
    <s v="Sellos, empaques y orings"/>
    <x v="0"/>
    <s v="SC200"/>
    <x v="1"/>
    <s v="SDC"/>
    <n v="2"/>
    <n v="206001.4"/>
    <n v="412002.8"/>
  </r>
  <r>
    <s v="MR00430"/>
    <x v="220"/>
    <s v="IMTO"/>
    <s v="Insumos de Mantenimiento"/>
    <x v="0"/>
    <s v="SC201"/>
    <x v="20"/>
    <s v="SDC"/>
    <n v="0.5"/>
    <n v="43213.41"/>
    <n v="21606.705000000002"/>
  </r>
  <r>
    <s v="MR00432"/>
    <x v="221"/>
    <s v="IMTO"/>
    <s v="Insumos de Mantenimiento"/>
    <x v="0"/>
    <s v="SC200"/>
    <x v="1"/>
    <s v="SDC"/>
    <n v="3"/>
    <n v="39781.300000000003"/>
    <n v="119343.90000000001"/>
  </r>
  <r>
    <s v="MR00433"/>
    <x v="222"/>
    <s v="ELME"/>
    <s v="Elementos Mecanicos"/>
    <x v="0"/>
    <s v="SC200"/>
    <x v="1"/>
    <s v="SDC"/>
    <n v="1"/>
    <n v="239779.85"/>
    <n v="239779.85"/>
  </r>
  <r>
    <s v="MR00434"/>
    <x v="223"/>
    <s v="ELEC"/>
    <s v="Elementos Electricos"/>
    <x v="0"/>
    <s v="SC200"/>
    <x v="1"/>
    <s v="SDC"/>
    <n v="2"/>
    <n v="359.06"/>
    <n v="718.12"/>
  </r>
  <r>
    <s v="MR00435"/>
    <x v="224"/>
    <s v="ELEC"/>
    <s v="Elementos Electricos"/>
    <x v="0"/>
    <s v="SC201"/>
    <x v="20"/>
    <s v="SDC"/>
    <n v="6"/>
    <n v="359.06"/>
    <n v="2154.36"/>
  </r>
  <r>
    <s v="MR00438"/>
    <x v="225"/>
    <s v="ELME"/>
    <s v="Elementos Mecanicos"/>
    <x v="0"/>
    <s v="FC010"/>
    <x v="11"/>
    <s v="PRES"/>
    <n v="2"/>
    <n v="1"/>
    <n v="2"/>
  </r>
  <r>
    <s v="MR00439"/>
    <x v="226"/>
    <s v="ELME"/>
    <s v="Elementos Mecanicos"/>
    <x v="0"/>
    <s v="FC010"/>
    <x v="11"/>
    <s v="PRES"/>
    <n v="3"/>
    <n v="1"/>
    <n v="3"/>
  </r>
  <r>
    <s v="MR00440"/>
    <x v="227"/>
    <s v="ENGR"/>
    <s v="Engranes y Piñones"/>
    <x v="0"/>
    <s v="FC010"/>
    <x v="11"/>
    <s v="PRES"/>
    <n v="2"/>
    <n v="701145.73"/>
    <n v="1402291.46"/>
  </r>
  <r>
    <s v="MR00441"/>
    <x v="228"/>
    <s v="ELME"/>
    <s v="Elementos Mecanicos"/>
    <x v="0"/>
    <s v="FC010"/>
    <x v="11"/>
    <s v="PRES"/>
    <n v="3"/>
    <n v="79817.72"/>
    <n v="239453.16"/>
  </r>
  <r>
    <s v="MR00442"/>
    <x v="229"/>
    <s v="ENGR"/>
    <s v="Engranes y Piñones"/>
    <x v="0"/>
    <s v="FC010"/>
    <x v="11"/>
    <s v="PRES"/>
    <n v="2"/>
    <n v="1"/>
    <n v="2"/>
  </r>
  <r>
    <s v="MR00445"/>
    <x v="230"/>
    <s v="ELME"/>
    <s v="Elementos Mecanicos"/>
    <x v="0"/>
    <s v="FC010"/>
    <x v="11"/>
    <s v="PRES"/>
    <n v="1"/>
    <n v="1"/>
    <n v="1"/>
  </r>
  <r>
    <s v="MR00446"/>
    <x v="231"/>
    <s v="ELME"/>
    <s v="Elementos Mecanicos"/>
    <x v="0"/>
    <s v="FC010"/>
    <x v="11"/>
    <s v="PRES"/>
    <n v="1"/>
    <n v="1"/>
    <n v="1"/>
  </r>
  <r>
    <s v="MR00447"/>
    <x v="232"/>
    <s v="ELME"/>
    <s v="Elementos Mecanicos"/>
    <x v="0"/>
    <s v="FC010"/>
    <x v="11"/>
    <s v="PRES"/>
    <n v="4"/>
    <n v="1"/>
    <n v="4"/>
  </r>
  <r>
    <s v="MR00448"/>
    <x v="233"/>
    <s v="ELME"/>
    <s v="Elementos Mecanicos"/>
    <x v="0"/>
    <s v="FC010"/>
    <x v="11"/>
    <s v="PRES"/>
    <n v="1"/>
    <n v="1"/>
    <n v="1"/>
  </r>
  <r>
    <s v="MR00450"/>
    <x v="234"/>
    <s v="ELME"/>
    <s v="Elementos Mecanicos"/>
    <x v="0"/>
    <s v="FC010"/>
    <x v="11"/>
    <s v="PRES"/>
    <n v="2"/>
    <n v="1"/>
    <n v="2"/>
  </r>
  <r>
    <s v="MR00451"/>
    <x v="235"/>
    <s v="ELME"/>
    <s v="Elementos Mecanicos"/>
    <x v="0"/>
    <s v="FC010"/>
    <x v="11"/>
    <s v="PRES"/>
    <n v="4"/>
    <n v="6985.01"/>
    <n v="27940.04"/>
  </r>
  <r>
    <s v="MR00453"/>
    <x v="236"/>
    <s v="ELME"/>
    <s v="Elementos Mecanicos"/>
    <x v="0"/>
    <s v="FC010"/>
    <x v="11"/>
    <s v="PRES"/>
    <n v="1"/>
    <n v="1"/>
    <n v="1"/>
  </r>
  <r>
    <s v="MR00454"/>
    <x v="237"/>
    <s v="ELME"/>
    <s v="Elementos Mecanicos"/>
    <x v="0"/>
    <s v="FC010"/>
    <x v="11"/>
    <s v="PRES"/>
    <n v="4"/>
    <n v="1"/>
    <n v="4"/>
  </r>
  <r>
    <s v="MR00455"/>
    <x v="238"/>
    <s v="BAND"/>
    <s v="Bandas y Correas"/>
    <x v="0"/>
    <s v="FC010"/>
    <x v="11"/>
    <s v="PRES"/>
    <n v="2"/>
    <n v="91336.15"/>
    <n v="182672.3"/>
  </r>
  <r>
    <s v="MR00457"/>
    <x v="239"/>
    <s v="ELME"/>
    <s v="Elementos Mecanicos"/>
    <x v="0"/>
    <s v="FC010"/>
    <x v="11"/>
    <s v="PRES"/>
    <n v="6"/>
    <n v="55434.67"/>
    <n v="332608.02"/>
  </r>
  <r>
    <s v="MR00458"/>
    <x v="240"/>
    <s v="ELME"/>
    <s v="Elementos Mecanicos"/>
    <x v="0"/>
    <s v="FC010"/>
    <x v="11"/>
    <s v="PRES"/>
    <n v="11"/>
    <n v="1"/>
    <n v="11"/>
  </r>
  <r>
    <s v="MR00459"/>
    <x v="241"/>
    <s v="ELME"/>
    <s v="Elementos Mecanicos"/>
    <x v="0"/>
    <s v="FC010"/>
    <x v="11"/>
    <s v="PRES"/>
    <n v="4"/>
    <n v="1"/>
    <n v="4"/>
  </r>
  <r>
    <s v="MR00460"/>
    <x v="242"/>
    <s v="ELME"/>
    <s v="Elementos Mecanicos"/>
    <x v="0"/>
    <s v="FC010"/>
    <x v="11"/>
    <s v="PRES"/>
    <n v="1"/>
    <n v="1"/>
    <n v="1"/>
  </r>
  <r>
    <s v="MR00461"/>
    <x v="243"/>
    <s v="ENGR"/>
    <s v="Engranes y Piñones"/>
    <x v="0"/>
    <s v="FC010"/>
    <x v="11"/>
    <s v="PRES"/>
    <n v="1"/>
    <n v="1"/>
    <n v="1"/>
  </r>
  <r>
    <s v="MR00462"/>
    <x v="244"/>
    <s v="ENGR"/>
    <s v="Engranes y Piñones"/>
    <x v="0"/>
    <s v="FC010"/>
    <x v="11"/>
    <s v="PRES"/>
    <n v="1"/>
    <n v="110000.5"/>
    <n v="110000.5"/>
  </r>
  <r>
    <s v="MR00463"/>
    <x v="245"/>
    <s v="TORN"/>
    <s v="Tornilleria"/>
    <x v="0"/>
    <s v="FC010"/>
    <x v="11"/>
    <s v="PRES"/>
    <n v="3"/>
    <n v="6250.76"/>
    <n v="18752.28"/>
  </r>
  <r>
    <s v="MR00464"/>
    <x v="246"/>
    <s v="ENGR"/>
    <s v="Engranes y Piñones"/>
    <x v="0"/>
    <s v="FC010"/>
    <x v="11"/>
    <s v="PRES"/>
    <n v="4"/>
    <n v="348137.86"/>
    <n v="1392551.44"/>
  </r>
  <r>
    <s v="MR00466"/>
    <x v="247"/>
    <s v="ENGR"/>
    <s v="Engranes y Piñones"/>
    <x v="0"/>
    <s v="FC010"/>
    <x v="11"/>
    <s v="PRES"/>
    <n v="1"/>
    <n v="1"/>
    <n v="1"/>
  </r>
  <r>
    <s v="MR00467"/>
    <x v="248"/>
    <s v="ELME"/>
    <s v="Elementos Mecanicos"/>
    <x v="0"/>
    <s v="FC010"/>
    <x v="11"/>
    <s v="PRES"/>
    <n v="2"/>
    <n v="1"/>
    <n v="2"/>
  </r>
  <r>
    <s v="MR00470"/>
    <x v="249"/>
    <s v="ELME"/>
    <s v="Elementos Mecanicos"/>
    <x v="0"/>
    <s v="FC011"/>
    <x v="21"/>
    <s v="PRES"/>
    <n v="124"/>
    <n v="1"/>
    <n v="124"/>
  </r>
  <r>
    <s v="MR00471"/>
    <x v="250"/>
    <s v="ENGR"/>
    <s v="Engranes y Piñones"/>
    <x v="0"/>
    <s v="FC011"/>
    <x v="21"/>
    <s v="PRES"/>
    <n v="4"/>
    <n v="348137.86"/>
    <n v="1392551.44"/>
  </r>
  <r>
    <s v="MR00472"/>
    <x v="251"/>
    <s v="TORN"/>
    <s v="Tornilleria"/>
    <x v="0"/>
    <s v="FC011"/>
    <x v="21"/>
    <s v="PRES"/>
    <n v="1"/>
    <n v="6251.1"/>
    <n v="6251.1"/>
  </r>
  <r>
    <s v="MR00473"/>
    <x v="252"/>
    <s v="ELME"/>
    <s v="Elementos Mecanicos"/>
    <x v="0"/>
    <s v="FC011"/>
    <x v="21"/>
    <s v="PRES"/>
    <n v="11"/>
    <n v="30239.33"/>
    <n v="332632.63"/>
  </r>
  <r>
    <s v="MR00474"/>
    <x v="253"/>
    <s v="ELNU"/>
    <s v="Elementos Neumaticos"/>
    <x v="0"/>
    <s v="FC011"/>
    <x v="21"/>
    <s v="PRES"/>
    <n v="1"/>
    <n v="1"/>
    <n v="1"/>
  </r>
  <r>
    <s v="MR00475"/>
    <x v="254"/>
    <s v="ELME"/>
    <s v="Elementos Mecanicos"/>
    <x v="0"/>
    <s v="FC011"/>
    <x v="21"/>
    <s v="PRES"/>
    <n v="2"/>
    <n v="1"/>
    <n v="2"/>
  </r>
  <r>
    <s v="MR00477"/>
    <x v="255"/>
    <s v="ELME"/>
    <s v="Elementos Mecanicos"/>
    <x v="0"/>
    <s v="FC011"/>
    <x v="21"/>
    <s v="PRES"/>
    <n v="2"/>
    <n v="92899.43"/>
    <n v="185798.86"/>
  </r>
  <r>
    <s v="MR00478"/>
    <x v="256"/>
    <s v="TORN"/>
    <s v="Tornilleria"/>
    <x v="0"/>
    <s v="FC011"/>
    <x v="21"/>
    <s v="PRES"/>
    <n v="2"/>
    <n v="1"/>
    <n v="2"/>
  </r>
  <r>
    <s v="MR00481"/>
    <x v="257"/>
    <s v="ENGR"/>
    <s v="Engranes y Piñones"/>
    <x v="0"/>
    <s v="FC011"/>
    <x v="21"/>
    <s v="PRES"/>
    <n v="1"/>
    <n v="1"/>
    <n v="1"/>
  </r>
  <r>
    <s v="MR00483"/>
    <x v="258"/>
    <s v="ELME"/>
    <s v="Elementos Mecanicos"/>
    <x v="0"/>
    <s v="FC011"/>
    <x v="21"/>
    <s v="PRES"/>
    <n v="3"/>
    <n v="164084.62"/>
    <n v="492253.86"/>
  </r>
  <r>
    <s v="MR00484"/>
    <x v="259"/>
    <s v="TORN"/>
    <s v="Tornilleria"/>
    <x v="0"/>
    <s v="FC011"/>
    <x v="21"/>
    <s v="PRES"/>
    <n v="2"/>
    <n v="1"/>
    <n v="2"/>
  </r>
  <r>
    <s v="MR00485"/>
    <x v="260"/>
    <s v="ELTR"/>
    <s v="Elementos Electronicos"/>
    <x v="0"/>
    <s v="FC011"/>
    <x v="21"/>
    <s v="PRES"/>
    <n v="5"/>
    <n v="1"/>
    <n v="5"/>
  </r>
  <r>
    <s v="MR00486"/>
    <x v="261"/>
    <s v="ELEC"/>
    <s v="Elementos Electricos"/>
    <x v="0"/>
    <s v="FC011"/>
    <x v="21"/>
    <s v="PRES"/>
    <n v="3"/>
    <n v="1"/>
    <n v="3"/>
  </r>
  <r>
    <s v="MR00487"/>
    <x v="262"/>
    <s v="ELEC"/>
    <s v="Elementos Electricos"/>
    <x v="0"/>
    <s v="FC011"/>
    <x v="21"/>
    <s v="PRES"/>
    <n v="5"/>
    <n v="1"/>
    <n v="5"/>
  </r>
  <r>
    <s v="MR00488"/>
    <x v="263"/>
    <s v="ELEC"/>
    <s v="Elementos Electricos"/>
    <x v="0"/>
    <s v="FC011"/>
    <x v="21"/>
    <s v="PRES"/>
    <n v="4"/>
    <n v="1"/>
    <n v="4"/>
  </r>
  <r>
    <s v="MR00490"/>
    <x v="264"/>
    <s v="ELEC"/>
    <s v="Elementos Electricos"/>
    <x v="0"/>
    <s v="FC011"/>
    <x v="21"/>
    <s v="PRES"/>
    <n v="1"/>
    <n v="1"/>
    <n v="1"/>
  </r>
  <r>
    <s v="MR00491"/>
    <x v="265"/>
    <s v="ELEC"/>
    <s v="Elementos Electricos"/>
    <x v="0"/>
    <s v="FC011"/>
    <x v="21"/>
    <s v="PRES"/>
    <n v="6"/>
    <n v="1"/>
    <n v="6"/>
  </r>
  <r>
    <s v="MR00492"/>
    <x v="266"/>
    <s v="ELEC"/>
    <s v="Elementos Electricos"/>
    <x v="0"/>
    <s v="FC011"/>
    <x v="21"/>
    <s v="PRES"/>
    <n v="8"/>
    <n v="1"/>
    <n v="8"/>
  </r>
  <r>
    <s v="MR00493"/>
    <x v="267"/>
    <s v="ELEC"/>
    <s v="Elementos Electricos"/>
    <x v="0"/>
    <s v="FC011"/>
    <x v="21"/>
    <s v="PRES"/>
    <n v="1"/>
    <n v="1"/>
    <n v="1"/>
  </r>
  <r>
    <s v="MR00494"/>
    <x v="268"/>
    <s v="ELEC"/>
    <s v="Elementos Electricos"/>
    <x v="0"/>
    <s v="FC011"/>
    <x v="21"/>
    <s v="PRES"/>
    <n v="4"/>
    <n v="1"/>
    <n v="4"/>
  </r>
  <r>
    <s v="MR00496"/>
    <x v="269"/>
    <s v="ELTR"/>
    <s v="Elementos Electronicos"/>
    <x v="0"/>
    <s v="FC011"/>
    <x v="21"/>
    <s v="PRES"/>
    <n v="1"/>
    <n v="333532.87"/>
    <n v="333532.87"/>
  </r>
  <r>
    <s v="MR00497"/>
    <x v="270"/>
    <s v="ELEC"/>
    <s v="Elementos Electricos"/>
    <x v="0"/>
    <s v="FC011"/>
    <x v="21"/>
    <s v="PRES"/>
    <n v="4"/>
    <n v="1"/>
    <n v="4"/>
  </r>
  <r>
    <s v="MR00499"/>
    <x v="271"/>
    <s v="ELEC"/>
    <s v="Elementos Electricos"/>
    <x v="0"/>
    <s v="FC011"/>
    <x v="21"/>
    <s v="PRES"/>
    <n v="4"/>
    <n v="1"/>
    <n v="4"/>
  </r>
  <r>
    <s v="MR00502"/>
    <x v="272"/>
    <s v="BAND"/>
    <s v="Bandas y Correas"/>
    <x v="0"/>
    <s v="FC011"/>
    <x v="21"/>
    <s v="PRES"/>
    <n v="2"/>
    <n v="206500"/>
    <n v="413000"/>
  </r>
  <r>
    <s v="MR00503"/>
    <x v="273"/>
    <s v="ELEC"/>
    <s v="Elementos Electricos"/>
    <x v="0"/>
    <s v="FC011"/>
    <x v="21"/>
    <s v="PRES"/>
    <n v="1"/>
    <n v="60859"/>
    <n v="60859"/>
  </r>
  <r>
    <s v="MR00514"/>
    <x v="274"/>
    <s v="ELEC"/>
    <s v="Elementos Electricos"/>
    <x v="0"/>
    <s v="FC011"/>
    <x v="21"/>
    <s v="PRES"/>
    <n v="10"/>
    <n v="44555"/>
    <n v="445550"/>
  </r>
  <r>
    <s v="MR00515"/>
    <x v="275"/>
    <s v="ELEC"/>
    <s v="Elementos Electricos"/>
    <x v="0"/>
    <s v="FC011"/>
    <x v="21"/>
    <s v="PRES"/>
    <n v="2"/>
    <n v="25000"/>
    <n v="50000"/>
  </r>
  <r>
    <s v="MR00517"/>
    <x v="276"/>
    <s v="LUB"/>
    <s v="Lubricantes y Aditivos"/>
    <x v="0"/>
    <s v="FC011"/>
    <x v="21"/>
    <s v="PRES"/>
    <n v="1"/>
    <n v="208735.48"/>
    <n v="208735.48"/>
  </r>
  <r>
    <s v="MR00518"/>
    <x v="277"/>
    <s v="LUB"/>
    <s v="Lubricantes y Aditivos"/>
    <x v="0"/>
    <s v="FC011"/>
    <x v="21"/>
    <s v="PRES"/>
    <n v="1"/>
    <n v="243075.17"/>
    <n v="243075.17"/>
  </r>
  <r>
    <s v="MR00519"/>
    <x v="278"/>
    <s v="ENGR"/>
    <s v="Engranes y Piñones"/>
    <x v="0"/>
    <s v="FC011"/>
    <x v="21"/>
    <s v="PRES"/>
    <n v="1"/>
    <n v="597200.14"/>
    <n v="597200.14"/>
  </r>
  <r>
    <s v="MR00520"/>
    <x v="279"/>
    <s v="RODI"/>
    <s v="Rodillos, carretos, rueda"/>
    <x v="0"/>
    <s v="FC011"/>
    <x v="21"/>
    <s v="PRES"/>
    <n v="6"/>
    <n v="57667.23"/>
    <n v="346003.38"/>
  </r>
  <r>
    <s v="MR00530"/>
    <x v="280"/>
    <s v="ELME"/>
    <s v="Elementos Mecanicos"/>
    <x v="0"/>
    <s v="FC011"/>
    <x v="21"/>
    <s v="PRES"/>
    <n v="1"/>
    <n v="6833.52"/>
    <n v="6833.52"/>
  </r>
  <r>
    <s v="MR00532"/>
    <x v="281"/>
    <s v="SPN"/>
    <s v="Insumos y Suministros Pdn"/>
    <x v="0"/>
    <s v="FC011"/>
    <x v="21"/>
    <s v="PRES"/>
    <n v="10"/>
    <n v="7398.81"/>
    <n v="73988.100000000006"/>
  </r>
  <r>
    <s v="MR00535"/>
    <x v="282"/>
    <s v="BAND"/>
    <s v="Bandas y Correas"/>
    <x v="0"/>
    <s v="FC011"/>
    <x v="21"/>
    <s v="PRES"/>
    <n v="1"/>
    <n v="191388.85"/>
    <n v="191388.85"/>
  </r>
  <r>
    <s v="MR00540"/>
    <x v="283"/>
    <s v="ELTR"/>
    <s v="Elementos Electronicos"/>
    <x v="0"/>
    <s v="FC011"/>
    <x v="21"/>
    <s v="PRES"/>
    <n v="1"/>
    <n v="231150"/>
    <n v="231150"/>
  </r>
  <r>
    <s v="MR00541"/>
    <x v="284"/>
    <s v="RODA"/>
    <s v="Rodamientos y Retenedores"/>
    <x v="0"/>
    <s v="FC011"/>
    <x v="21"/>
    <s v="PRES"/>
    <n v="1"/>
    <n v="36600"/>
    <n v="36600"/>
  </r>
  <r>
    <s v="MR00542"/>
    <x v="285"/>
    <s v="RODA"/>
    <s v="Rodamientos y Retenedores"/>
    <x v="0"/>
    <s v="FC011"/>
    <x v="21"/>
    <s v="PRES"/>
    <n v="7"/>
    <n v="83334.27"/>
    <n v="583339.89"/>
  </r>
  <r>
    <s v="MR00543"/>
    <x v="286"/>
    <s v="ELME"/>
    <s v="Elementos Mecanicos"/>
    <x v="0"/>
    <s v="FC011"/>
    <x v="21"/>
    <s v="PRES"/>
    <n v="6"/>
    <n v="108402.89"/>
    <n v="650417.34"/>
  </r>
  <r>
    <s v="MR00545"/>
    <x v="287"/>
    <s v="RODI"/>
    <s v="Rodillos, carretos, rueda"/>
    <x v="0"/>
    <s v="FC011"/>
    <x v="21"/>
    <s v="PRES"/>
    <n v="1"/>
    <n v="794960.76"/>
    <n v="794960.76"/>
  </r>
  <r>
    <s v="MR00546"/>
    <x v="288"/>
    <s v="ELME"/>
    <s v="Elementos Mecanicos"/>
    <x v="0"/>
    <s v="FC011"/>
    <x v="21"/>
    <s v="PRES"/>
    <n v="2"/>
    <n v="117558.97"/>
    <n v="235117.94"/>
  </r>
  <r>
    <s v="MR00547"/>
    <x v="289"/>
    <s v="ELME"/>
    <s v="Elementos Mecanicos"/>
    <x v="0"/>
    <s v="FC011"/>
    <x v="21"/>
    <s v="PRES"/>
    <n v="5"/>
    <n v="29057.21"/>
    <n v="145286.04999999999"/>
  </r>
  <r>
    <s v="MR00550"/>
    <x v="290"/>
    <s v="ELME"/>
    <s v="Elementos Mecanicos"/>
    <x v="0"/>
    <s v="FC010"/>
    <x v="11"/>
    <s v="PRES"/>
    <n v="1"/>
    <n v="409815.56"/>
    <n v="409815.56"/>
  </r>
  <r>
    <s v="MR00551"/>
    <x v="291"/>
    <s v="ELME"/>
    <s v="Elementos Mecanicos"/>
    <x v="0"/>
    <s v="FC010"/>
    <x v="11"/>
    <s v="PRES"/>
    <n v="1"/>
    <n v="48742.5"/>
    <n v="48742.5"/>
  </r>
  <r>
    <s v="MR00552"/>
    <x v="292"/>
    <s v="RODI"/>
    <s v="Rodillos, carretos, rueda"/>
    <x v="0"/>
    <s v="ST304"/>
    <x v="6"/>
    <s v="SOT"/>
    <n v="4"/>
    <n v="6359.89"/>
    <n v="25439.56"/>
  </r>
  <r>
    <s v="MR00553"/>
    <x v="293"/>
    <s v="ELCO"/>
    <s v="Insumos de Corte"/>
    <x v="0"/>
    <s v="ST304"/>
    <x v="6"/>
    <s v="SOT"/>
    <n v="3"/>
    <n v="1"/>
    <n v="3"/>
  </r>
  <r>
    <s v="MR00555"/>
    <x v="294"/>
    <s v="ELNU"/>
    <s v="Elementos Neumaticos"/>
    <x v="0"/>
    <s v="ST304"/>
    <x v="6"/>
    <s v="SOT"/>
    <n v="1"/>
    <n v="1"/>
    <n v="1"/>
  </r>
  <r>
    <s v="MR00557"/>
    <x v="295"/>
    <s v="TORN"/>
    <s v="Tornilleria"/>
    <x v="0"/>
    <s v="ST304"/>
    <x v="6"/>
    <s v="SOT"/>
    <n v="1"/>
    <n v="1"/>
    <n v="1"/>
  </r>
  <r>
    <s v="MR00558"/>
    <x v="296"/>
    <s v="ELME"/>
    <s v="Elementos Mecanicos"/>
    <x v="0"/>
    <s v="ST304"/>
    <x v="6"/>
    <s v="SOT"/>
    <n v="11"/>
    <n v="22390.02"/>
    <n v="246290.22"/>
  </r>
  <r>
    <s v="MR00560"/>
    <x v="297"/>
    <s v="ELEC"/>
    <s v="Elementos Electricos"/>
    <x v="0"/>
    <s v="ST304"/>
    <x v="6"/>
    <s v="SOT"/>
    <n v="1"/>
    <n v="1"/>
    <n v="1"/>
  </r>
  <r>
    <s v="MR00561"/>
    <x v="298"/>
    <s v="ELEC"/>
    <s v="Elementos Electricos"/>
    <x v="0"/>
    <s v="ST304"/>
    <x v="6"/>
    <s v="SOT"/>
    <n v="1"/>
    <n v="1"/>
    <n v="1"/>
  </r>
  <r>
    <s v="MR00564"/>
    <x v="299"/>
    <s v="ELEC"/>
    <s v="Elementos Electricos"/>
    <x v="0"/>
    <s v="ST304"/>
    <x v="6"/>
    <s v="SOT"/>
    <n v="1"/>
    <n v="1"/>
    <n v="1"/>
  </r>
  <r>
    <s v="MR00565"/>
    <x v="300"/>
    <s v="ELME"/>
    <s v="Elementos Mecanicos"/>
    <x v="0"/>
    <s v="ST304"/>
    <x v="6"/>
    <s v="SOT"/>
    <n v="8"/>
    <n v="8000"/>
    <n v="64000"/>
  </r>
  <r>
    <s v="MR00573"/>
    <x v="301"/>
    <s v="ELME"/>
    <s v="Elementos Mecanicos"/>
    <x v="0"/>
    <s v="ST304"/>
    <x v="6"/>
    <s v="SOT"/>
    <n v="6"/>
    <n v="182447.57"/>
    <n v="1094685.42"/>
  </r>
  <r>
    <s v="MR00582"/>
    <x v="302"/>
    <s v="ELME"/>
    <s v="Elementos Mecanicos"/>
    <x v="0"/>
    <s v="ST304"/>
    <x v="6"/>
    <s v="SOT"/>
    <n v="1"/>
    <n v="364522.54"/>
    <n v="364522.54"/>
  </r>
  <r>
    <s v="MR00593"/>
    <x v="303"/>
    <s v="CADE"/>
    <s v="Cadenas"/>
    <x v="0"/>
    <s v="ST304"/>
    <x v="6"/>
    <s v="SOT"/>
    <n v="8"/>
    <n v="2512.5"/>
    <n v="20100"/>
  </r>
  <r>
    <s v="MR00594"/>
    <x v="304"/>
    <s v="ELME"/>
    <s v="Elementos Mecanicos"/>
    <x v="0"/>
    <s v="ST304"/>
    <x v="6"/>
    <s v="SOT"/>
    <n v="1"/>
    <n v="18006.66"/>
    <n v="18006.66"/>
  </r>
  <r>
    <s v="MR00595"/>
    <x v="305"/>
    <s v="ELME"/>
    <s v="Elementos Mecanicos"/>
    <x v="0"/>
    <s v="ST304"/>
    <x v="6"/>
    <s v="SOT"/>
    <n v="2"/>
    <n v="86430"/>
    <n v="172860"/>
  </r>
  <r>
    <s v="MR00596"/>
    <x v="306"/>
    <s v="ELME"/>
    <s v="Elementos Mecanicos"/>
    <x v="0"/>
    <s v="ST304"/>
    <x v="6"/>
    <s v="SOT"/>
    <n v="39"/>
    <n v="1608"/>
    <n v="62712"/>
  </r>
  <r>
    <s v="MR00605"/>
    <x v="307"/>
    <s v="ELME"/>
    <s v="Elementos Mecanicos"/>
    <x v="0"/>
    <s v="ST303"/>
    <x v="22"/>
    <s v="SOT"/>
    <n v="1"/>
    <n v="247960.63"/>
    <n v="247960.63"/>
  </r>
  <r>
    <s v="MR00608"/>
    <x v="308"/>
    <s v="ELME"/>
    <s v="Elementos Mecanicos"/>
    <x v="0"/>
    <s v="ST303"/>
    <x v="22"/>
    <s v="SOT"/>
    <n v="1"/>
    <n v="6359.64"/>
    <n v="6359.64"/>
  </r>
  <r>
    <s v="MR00610"/>
    <x v="309"/>
    <s v="ELME"/>
    <s v="Elementos Mecanicos"/>
    <x v="0"/>
    <s v="ST303"/>
    <x v="22"/>
    <s v="SOT"/>
    <n v="1"/>
    <n v="19497"/>
    <n v="19497"/>
  </r>
  <r>
    <s v="MR00611"/>
    <x v="310"/>
    <s v="ELME"/>
    <s v="Elementos Mecanicos"/>
    <x v="0"/>
    <s v="ST303"/>
    <x v="22"/>
    <s v="SOT"/>
    <n v="1"/>
    <n v="392662.98"/>
    <n v="392662.98"/>
  </r>
  <r>
    <s v="MR00614"/>
    <x v="311"/>
    <s v="RODI"/>
    <s v="Rodillos, carretos, rueda"/>
    <x v="0"/>
    <s v="ST303"/>
    <x v="22"/>
    <s v="SOT"/>
    <n v="1"/>
    <n v="211658.82"/>
    <n v="211658.82"/>
  </r>
  <r>
    <s v="MR00615"/>
    <x v="308"/>
    <s v="RODI"/>
    <s v="Rodillos, carretos, rueda"/>
    <x v="0"/>
    <s v="ST303"/>
    <x v="22"/>
    <s v="SOT"/>
    <n v="1"/>
    <n v="222209.2"/>
    <n v="222209.2"/>
  </r>
  <r>
    <s v="MR00618"/>
    <x v="312"/>
    <s v="ELME"/>
    <s v="Elementos Mecanicos"/>
    <x v="0"/>
    <s v="ST303"/>
    <x v="22"/>
    <s v="SOT"/>
    <n v="2"/>
    <n v="833479.9"/>
    <n v="1666959.8"/>
  </r>
  <r>
    <s v="MR00620"/>
    <x v="313"/>
    <s v="RODI"/>
    <s v="Rodillos, carretos, rueda"/>
    <x v="0"/>
    <s v="ST303"/>
    <x v="22"/>
    <s v="SOT"/>
    <n v="4"/>
    <n v="18365.47"/>
    <n v="73461.88"/>
  </r>
  <r>
    <s v="MR00621"/>
    <x v="314"/>
    <s v="RODI"/>
    <s v="Rodillos, carretos, rueda"/>
    <x v="0"/>
    <s v="ST303"/>
    <x v="22"/>
    <s v="SOT"/>
    <n v="4"/>
    <n v="84533.28"/>
    <n v="338133.12"/>
  </r>
  <r>
    <s v="MR00622"/>
    <x v="315"/>
    <s v="RAC"/>
    <s v="Racores y Conectores"/>
    <x v="0"/>
    <s v="ST305"/>
    <x v="17"/>
    <s v="SOT"/>
    <n v="2"/>
    <n v="1"/>
    <n v="2"/>
  </r>
  <r>
    <s v="MR00624"/>
    <x v="316"/>
    <s v="RAC"/>
    <s v="Racores y Conectores"/>
    <x v="0"/>
    <s v="ST305"/>
    <x v="17"/>
    <s v="SOT"/>
    <n v="3"/>
    <n v="1"/>
    <n v="3"/>
  </r>
  <r>
    <s v="MR00626"/>
    <x v="317"/>
    <s v="RAC"/>
    <s v="Racores y Conectores"/>
    <x v="0"/>
    <s v="ST305"/>
    <x v="17"/>
    <s v="SOT"/>
    <n v="2"/>
    <n v="1"/>
    <n v="2"/>
  </r>
  <r>
    <s v="MR00627"/>
    <x v="318"/>
    <s v="RAC"/>
    <s v="Racores y Conectores"/>
    <x v="0"/>
    <s v="ST305"/>
    <x v="17"/>
    <s v="SOT"/>
    <n v="3"/>
    <n v="1"/>
    <n v="3"/>
  </r>
  <r>
    <s v="MR00628"/>
    <x v="319"/>
    <s v="RAC"/>
    <s v="Racores y Conectores"/>
    <x v="0"/>
    <s v="ST305"/>
    <x v="17"/>
    <s v="SOT"/>
    <n v="2"/>
    <n v="1"/>
    <n v="2"/>
  </r>
  <r>
    <s v="MR00629"/>
    <x v="320"/>
    <s v="RAC"/>
    <s v="Racores y Conectores"/>
    <x v="0"/>
    <s v="ST305"/>
    <x v="17"/>
    <s v="SOT"/>
    <n v="14"/>
    <n v="1"/>
    <n v="14"/>
  </r>
  <r>
    <s v="MR00630"/>
    <x v="321"/>
    <s v="RAC"/>
    <s v="Racores y Conectores"/>
    <x v="0"/>
    <s v="ST305"/>
    <x v="17"/>
    <s v="SOT"/>
    <n v="3"/>
    <n v="1"/>
    <n v="3"/>
  </r>
  <r>
    <s v="MR00632"/>
    <x v="322"/>
    <s v="RAC"/>
    <s v="Racores y Conectores"/>
    <x v="0"/>
    <s v="ST305"/>
    <x v="17"/>
    <s v="SOT"/>
    <n v="6"/>
    <n v="1"/>
    <n v="6"/>
  </r>
  <r>
    <s v="MR00633"/>
    <x v="323"/>
    <s v="RAC"/>
    <s v="Racores y Conectores"/>
    <x v="0"/>
    <s v="ST305"/>
    <x v="17"/>
    <s v="SOT"/>
    <n v="8"/>
    <n v="1"/>
    <n v="8"/>
  </r>
  <r>
    <s v="MR00634"/>
    <x v="324"/>
    <s v="RAC"/>
    <s v="Racores y Conectores"/>
    <x v="0"/>
    <s v="ST305"/>
    <x v="17"/>
    <s v="SOT"/>
    <n v="3"/>
    <n v="1"/>
    <n v="3"/>
  </r>
  <r>
    <s v="MR00635"/>
    <x v="325"/>
    <s v="RAC"/>
    <s v="Racores y Conectores"/>
    <x v="0"/>
    <s v="ST305"/>
    <x v="17"/>
    <s v="SOT"/>
    <n v="8"/>
    <n v="1"/>
    <n v="8"/>
  </r>
  <r>
    <s v="MR00636"/>
    <x v="326"/>
    <s v="RAC"/>
    <s v="Racores y Conectores"/>
    <x v="0"/>
    <s v="ST305"/>
    <x v="17"/>
    <s v="SOT"/>
    <n v="1"/>
    <n v="1"/>
    <n v="1"/>
  </r>
  <r>
    <s v="MR00637"/>
    <x v="327"/>
    <s v="RAC"/>
    <s v="Racores y Conectores"/>
    <x v="0"/>
    <s v="ST305"/>
    <x v="17"/>
    <s v="SOT"/>
    <n v="2"/>
    <n v="1"/>
    <n v="2"/>
  </r>
  <r>
    <s v="MR00638"/>
    <x v="328"/>
    <s v="RAC"/>
    <s v="Racores y Conectores"/>
    <x v="0"/>
    <s v="ST305"/>
    <x v="17"/>
    <s v="SOT"/>
    <n v="3"/>
    <n v="1"/>
    <n v="3"/>
  </r>
  <r>
    <s v="MR00640"/>
    <x v="329"/>
    <s v="ELME"/>
    <s v="Elementos Mecanicos"/>
    <x v="0"/>
    <s v="ST305"/>
    <x v="17"/>
    <s v="SOT"/>
    <n v="2"/>
    <n v="1"/>
    <n v="2"/>
  </r>
  <r>
    <s v="MR00641"/>
    <x v="330"/>
    <s v="ELME"/>
    <s v="Elementos Mecanicos"/>
    <x v="0"/>
    <s v="ST305"/>
    <x v="17"/>
    <s v="SOT"/>
    <n v="1"/>
    <n v="1"/>
    <n v="1"/>
  </r>
  <r>
    <s v="MR00642"/>
    <x v="331"/>
    <s v="ELME"/>
    <s v="Elementos Mecanicos"/>
    <x v="0"/>
    <s v="ST305"/>
    <x v="17"/>
    <s v="SOT"/>
    <n v="1"/>
    <n v="1"/>
    <n v="1"/>
  </r>
  <r>
    <s v="MR00643"/>
    <x v="332"/>
    <s v="ELME"/>
    <s v="Elementos Mecanicos"/>
    <x v="0"/>
    <s v="ST305"/>
    <x v="17"/>
    <s v="SOT"/>
    <n v="1"/>
    <n v="1"/>
    <n v="1"/>
  </r>
  <r>
    <s v="MR00644"/>
    <x v="333"/>
    <s v="ELME"/>
    <s v="Elementos Mecanicos"/>
    <x v="0"/>
    <s v="ST305"/>
    <x v="17"/>
    <s v="SOT"/>
    <n v="1"/>
    <n v="1"/>
    <n v="1"/>
  </r>
  <r>
    <s v="MR00645"/>
    <x v="334"/>
    <s v="ELME"/>
    <s v="Elementos Mecanicos"/>
    <x v="0"/>
    <s v="ST305"/>
    <x v="17"/>
    <s v="SOT"/>
    <n v="1"/>
    <n v="1"/>
    <n v="1"/>
  </r>
  <r>
    <s v="MR00646"/>
    <x v="335"/>
    <s v="ELME"/>
    <s v="Elementos Mecanicos"/>
    <x v="0"/>
    <s v="ST305"/>
    <x v="17"/>
    <s v="SOT"/>
    <n v="1"/>
    <n v="1"/>
    <n v="1"/>
  </r>
  <r>
    <s v="MR00647"/>
    <x v="336"/>
    <s v="ELME"/>
    <s v="Elementos Mecanicos"/>
    <x v="0"/>
    <s v="ST305"/>
    <x v="17"/>
    <s v="SOT"/>
    <n v="1"/>
    <n v="1"/>
    <n v="1"/>
  </r>
  <r>
    <s v="MR00650"/>
    <x v="337"/>
    <s v="BAND"/>
    <s v="Bandas y Correas"/>
    <x v="0"/>
    <s v="ST305"/>
    <x v="17"/>
    <s v="SOT"/>
    <n v="1"/>
    <n v="2475394.86"/>
    <n v="2475394.86"/>
  </r>
  <r>
    <s v="MR00657"/>
    <x v="338"/>
    <s v="RODI"/>
    <s v="Rodillos, carretos, rueda"/>
    <x v="0"/>
    <s v="ST305"/>
    <x v="17"/>
    <s v="SOT"/>
    <n v="2"/>
    <n v="213398.68"/>
    <n v="426797.36"/>
  </r>
  <r>
    <s v="MR00667"/>
    <x v="339"/>
    <s v="ELME"/>
    <s v="Elementos Mecanicos"/>
    <x v="0"/>
    <s v="ST305"/>
    <x v="17"/>
    <s v="SOT"/>
    <n v="9"/>
    <n v="29907.4"/>
    <n v="269166.60000000003"/>
  </r>
  <r>
    <s v="MR00669"/>
    <x v="340"/>
    <s v="ELME"/>
    <s v="Elementos Mecanicos"/>
    <x v="0"/>
    <s v="ST305"/>
    <x v="17"/>
    <s v="SOT"/>
    <n v="4"/>
    <n v="2793.3"/>
    <n v="11173.2"/>
  </r>
  <r>
    <s v="MR00677"/>
    <x v="341"/>
    <s v="ELCO"/>
    <s v="Insumos de Corte"/>
    <x v="0"/>
    <s v="ST305"/>
    <x v="17"/>
    <s v="SOT"/>
    <n v="1"/>
    <n v="65451.55"/>
    <n v="65451.55"/>
  </r>
  <r>
    <s v="MR00682"/>
    <x v="342"/>
    <s v="ELME"/>
    <s v="Elementos Mecanicos"/>
    <x v="0"/>
    <s v="ST305"/>
    <x v="17"/>
    <s v="SOT"/>
    <n v="2"/>
    <n v="223"/>
    <n v="446"/>
  </r>
  <r>
    <s v="MR00683"/>
    <x v="343"/>
    <s v="ELME"/>
    <s v="Elementos Mecanicos"/>
    <x v="0"/>
    <s v="ST305"/>
    <x v="17"/>
    <s v="SOT"/>
    <n v="2"/>
    <n v="14544.79"/>
    <n v="29089.58"/>
  </r>
  <r>
    <s v="MR00685"/>
    <x v="344"/>
    <s v="TORN"/>
    <s v="Tornilleria"/>
    <x v="0"/>
    <s v="ST305"/>
    <x v="17"/>
    <s v="SOT"/>
    <n v="11"/>
    <n v="114.01"/>
    <n v="1254.1100000000001"/>
  </r>
  <r>
    <s v="MR00686"/>
    <x v="345"/>
    <s v="TORN"/>
    <s v="Tornilleria"/>
    <x v="0"/>
    <s v="ST305"/>
    <x v="17"/>
    <s v="SOT"/>
    <n v="13"/>
    <n v="107.12"/>
    <n v="1392.56"/>
  </r>
  <r>
    <s v="MR00688"/>
    <x v="346"/>
    <s v="TORN"/>
    <s v="Tornilleria"/>
    <x v="0"/>
    <s v="ST305"/>
    <x v="17"/>
    <s v="SOT"/>
    <n v="120"/>
    <n v="284.07"/>
    <n v="34088.400000000001"/>
  </r>
  <r>
    <s v="MR00689"/>
    <x v="347"/>
    <s v="ELME"/>
    <s v="Elementos Mecanicos"/>
    <x v="0"/>
    <s v="ST305"/>
    <x v="17"/>
    <s v="SOT"/>
    <n v="2"/>
    <n v="70232.649999999994"/>
    <n v="140465.29999999999"/>
  </r>
  <r>
    <s v="MR00691"/>
    <x v="348"/>
    <s v="ELME"/>
    <s v="Elementos Mecanicos"/>
    <x v="0"/>
    <s v="ST305"/>
    <x v="17"/>
    <s v="SOT"/>
    <n v="1"/>
    <n v="737443.87"/>
    <n v="737443.87"/>
  </r>
  <r>
    <s v="MR00692"/>
    <x v="349"/>
    <s v="ELME"/>
    <s v="Elementos Mecanicos"/>
    <x v="0"/>
    <s v="ST305"/>
    <x v="17"/>
    <s v="SOT"/>
    <n v="1"/>
    <n v="57214.65"/>
    <n v="57214.65"/>
  </r>
  <r>
    <s v="MR00694"/>
    <x v="350"/>
    <s v="ELME"/>
    <s v="Elementos Mecanicos"/>
    <x v="0"/>
    <s v="ST305"/>
    <x v="17"/>
    <s v="SOT"/>
    <n v="4"/>
    <n v="39530.92"/>
    <n v="158123.68"/>
  </r>
  <r>
    <s v="MR00696"/>
    <x v="351"/>
    <s v="ELME"/>
    <s v="Elementos Mecanicos"/>
    <x v="0"/>
    <s v="ST305"/>
    <x v="17"/>
    <s v="SOT"/>
    <n v="1"/>
    <n v="664376.35"/>
    <n v="664376.35"/>
  </r>
  <r>
    <s v="MR00697"/>
    <x v="352"/>
    <s v="ELME"/>
    <s v="Elementos Mecanicos"/>
    <x v="0"/>
    <s v="ST305"/>
    <x v="17"/>
    <s v="SOT"/>
    <n v="1"/>
    <n v="1000138.81"/>
    <n v="1000138.81"/>
  </r>
  <r>
    <s v="MR00698"/>
    <x v="353"/>
    <s v="TORN"/>
    <s v="Tornilleria"/>
    <x v="0"/>
    <s v="ST305"/>
    <x v="17"/>
    <s v="SOT"/>
    <n v="12"/>
    <n v="844.4"/>
    <n v="10132.799999999999"/>
  </r>
  <r>
    <s v="MR00700"/>
    <x v="354"/>
    <s v="TORN"/>
    <s v="Tornilleria"/>
    <x v="0"/>
    <s v="ST305"/>
    <x v="17"/>
    <s v="SOT"/>
    <n v="1"/>
    <n v="65362.42"/>
    <n v="65362.42"/>
  </r>
  <r>
    <s v="MR00704"/>
    <x v="355"/>
    <s v="RODI"/>
    <s v="Rodillos, carretos, rueda"/>
    <x v="0"/>
    <s v="ST306"/>
    <x v="3"/>
    <s v="SOT"/>
    <n v="12"/>
    <n v="1"/>
    <n v="12"/>
  </r>
  <r>
    <s v="MR00707"/>
    <x v="356"/>
    <s v="RODI"/>
    <s v="Rodillos, carretos, rueda"/>
    <x v="0"/>
    <s v="ST306"/>
    <x v="3"/>
    <s v="SOT"/>
    <n v="1"/>
    <n v="1"/>
    <n v="1"/>
  </r>
  <r>
    <s v="MR00710"/>
    <x v="357"/>
    <s v="ELME"/>
    <s v="Elementos Mecanicos"/>
    <x v="0"/>
    <s v="ST306"/>
    <x v="3"/>
    <s v="SOT"/>
    <n v="1"/>
    <n v="1"/>
    <n v="1"/>
  </r>
  <r>
    <s v="MR00711"/>
    <x v="358"/>
    <s v="ELME"/>
    <s v="Elementos Mecanicos"/>
    <x v="0"/>
    <s v="ST306"/>
    <x v="3"/>
    <s v="SOT"/>
    <n v="1"/>
    <n v="1"/>
    <n v="1"/>
  </r>
  <r>
    <s v="MR00712"/>
    <x v="359"/>
    <s v="ELME"/>
    <s v="Elementos Mecanicos"/>
    <x v="0"/>
    <s v="ST306"/>
    <x v="3"/>
    <s v="SOT"/>
    <n v="1"/>
    <n v="1"/>
    <n v="1"/>
  </r>
  <r>
    <s v="MR00713"/>
    <x v="360"/>
    <s v="ELME"/>
    <s v="Elementos Mecanicos"/>
    <x v="0"/>
    <s v="ST306"/>
    <x v="3"/>
    <s v="SOT"/>
    <n v="1"/>
    <n v="1"/>
    <n v="1"/>
  </r>
  <r>
    <s v="MR00714"/>
    <x v="361"/>
    <s v="ELME"/>
    <s v="Elementos Mecanicos"/>
    <x v="0"/>
    <s v="ST306"/>
    <x v="3"/>
    <s v="SOT"/>
    <n v="1"/>
    <n v="1"/>
    <n v="1"/>
  </r>
  <r>
    <s v="MR00715"/>
    <x v="362"/>
    <s v="ELME"/>
    <s v="Elementos Mecanicos"/>
    <x v="0"/>
    <s v="ST306"/>
    <x v="3"/>
    <s v="SOT"/>
    <n v="1"/>
    <n v="1"/>
    <n v="1"/>
  </r>
  <r>
    <s v="MR00716"/>
    <x v="363"/>
    <s v="ELME"/>
    <s v="Elementos Mecanicos"/>
    <x v="0"/>
    <s v="ST306"/>
    <x v="3"/>
    <s v="SOT"/>
    <n v="1"/>
    <n v="1"/>
    <n v="1"/>
  </r>
  <r>
    <s v="MR00717"/>
    <x v="364"/>
    <s v="ELME"/>
    <s v="Elementos Mecanicos"/>
    <x v="0"/>
    <s v="ST306"/>
    <x v="3"/>
    <s v="SOT"/>
    <n v="1"/>
    <n v="1"/>
    <n v="1"/>
  </r>
  <r>
    <s v="MR00718"/>
    <x v="365"/>
    <s v="ELME"/>
    <s v="Elementos Mecanicos"/>
    <x v="0"/>
    <s v="ST306"/>
    <x v="3"/>
    <s v="SOT"/>
    <n v="1"/>
    <n v="1"/>
    <n v="1"/>
  </r>
  <r>
    <s v="MR00720"/>
    <x v="366"/>
    <s v="BAND"/>
    <s v="Bandas y Correas"/>
    <x v="0"/>
    <s v="ST306"/>
    <x v="3"/>
    <s v="SOT"/>
    <n v="1"/>
    <n v="1"/>
    <n v="1"/>
  </r>
  <r>
    <s v="MR00724"/>
    <x v="367"/>
    <s v="PCFT"/>
    <s v="Piezas Cambio de Formato"/>
    <x v="0"/>
    <s v="ST306"/>
    <x v="3"/>
    <s v="SOT"/>
    <n v="3"/>
    <n v="1"/>
    <n v="3"/>
  </r>
  <r>
    <s v="MR00725"/>
    <x v="368"/>
    <s v="PCFT"/>
    <s v="Piezas Cambio de Formato"/>
    <x v="0"/>
    <s v="ST306"/>
    <x v="3"/>
    <s v="SOT"/>
    <n v="1"/>
    <n v="1"/>
    <n v="1"/>
  </r>
  <r>
    <s v="MR00726"/>
    <x v="369"/>
    <s v="PCFT"/>
    <s v="Piezas Cambio de Formato"/>
    <x v="0"/>
    <s v="ST306"/>
    <x v="3"/>
    <s v="SOT"/>
    <n v="1"/>
    <n v="1"/>
    <n v="1"/>
  </r>
  <r>
    <s v="MR00730"/>
    <x v="370"/>
    <s v="PCFT"/>
    <s v="Piezas Cambio de Formato"/>
    <x v="0"/>
    <s v="ST306"/>
    <x v="3"/>
    <s v="SOT"/>
    <n v="1"/>
    <n v="1"/>
    <n v="1"/>
  </r>
  <r>
    <s v="MR00731"/>
    <x v="371"/>
    <s v="PCFT"/>
    <s v="Piezas Cambio de Formato"/>
    <x v="0"/>
    <s v="ST306"/>
    <x v="3"/>
    <s v="SOT"/>
    <n v="1"/>
    <n v="1"/>
    <n v="1"/>
  </r>
  <r>
    <s v="MR00732"/>
    <x v="372"/>
    <s v="PCFT"/>
    <s v="Piezas Cambio de Formato"/>
    <x v="0"/>
    <s v="ST306"/>
    <x v="3"/>
    <s v="SOT"/>
    <n v="1"/>
    <n v="1"/>
    <n v="1"/>
  </r>
  <r>
    <s v="MR00733"/>
    <x v="373"/>
    <s v="PCFT"/>
    <s v="Piezas Cambio de Formato"/>
    <x v="0"/>
    <s v="ST306"/>
    <x v="3"/>
    <s v="SOT"/>
    <n v="1"/>
    <n v="272300.21999999997"/>
    <n v="272300.21999999997"/>
  </r>
  <r>
    <s v="MR00734"/>
    <x v="374"/>
    <s v="PCFT"/>
    <s v="Piezas Cambio de Formato"/>
    <x v="0"/>
    <s v="ST306"/>
    <x v="3"/>
    <s v="SOT"/>
    <n v="1"/>
    <n v="1"/>
    <n v="1"/>
  </r>
  <r>
    <s v="MR00736"/>
    <x v="375"/>
    <s v="ELME"/>
    <s v="Elementos Mecanicos"/>
    <x v="0"/>
    <s v="ST306"/>
    <x v="3"/>
    <s v="SOT"/>
    <n v="2"/>
    <n v="1"/>
    <n v="2"/>
  </r>
  <r>
    <s v="MR00737"/>
    <x v="376"/>
    <s v="ELEC"/>
    <s v="Elementos Electricos"/>
    <x v="0"/>
    <s v="ST306"/>
    <x v="3"/>
    <s v="SOT"/>
    <n v="2"/>
    <n v="16896.53"/>
    <n v="33793.06"/>
  </r>
  <r>
    <s v="MR00738"/>
    <x v="377"/>
    <s v="ELEC"/>
    <s v="Elementos Electricos"/>
    <x v="0"/>
    <s v="ST306"/>
    <x v="3"/>
    <s v="SOT"/>
    <n v="2"/>
    <n v="59193.51"/>
    <n v="118387.02"/>
  </r>
  <r>
    <s v="MR00739"/>
    <x v="378"/>
    <s v="ELEC"/>
    <s v="Elementos Electricos"/>
    <x v="0"/>
    <s v="ST306"/>
    <x v="3"/>
    <s v="SOT"/>
    <n v="4"/>
    <n v="26362.75"/>
    <n v="105451"/>
  </r>
  <r>
    <s v="MR00740"/>
    <x v="379"/>
    <s v="ELTR"/>
    <s v="Elementos Electronicos"/>
    <x v="0"/>
    <s v="ST306"/>
    <x v="3"/>
    <s v="SOT"/>
    <n v="3"/>
    <n v="1"/>
    <n v="3"/>
  </r>
  <r>
    <s v="MR00743"/>
    <x v="380"/>
    <s v="ELTR"/>
    <s v="Elementos Electronicos"/>
    <x v="0"/>
    <s v="ST306"/>
    <x v="3"/>
    <s v="SOT"/>
    <n v="3"/>
    <n v="1"/>
    <n v="3"/>
  </r>
  <r>
    <s v="MR00745"/>
    <x v="381"/>
    <s v="ELTR"/>
    <s v="Elementos Electronicos"/>
    <x v="0"/>
    <s v="ST306"/>
    <x v="3"/>
    <s v="SOT"/>
    <n v="1"/>
    <n v="1"/>
    <n v="1"/>
  </r>
  <r>
    <s v="MR00747"/>
    <x v="382"/>
    <s v="ELEC"/>
    <s v="Elementos Electricos"/>
    <x v="0"/>
    <s v="ST306"/>
    <x v="3"/>
    <s v="SOT"/>
    <n v="1"/>
    <n v="122640"/>
    <n v="122640"/>
  </r>
  <r>
    <s v="MR00748"/>
    <x v="383"/>
    <s v="ELEC"/>
    <s v="Elementos Electricos"/>
    <x v="0"/>
    <s v="ST306"/>
    <x v="3"/>
    <s v="SOT"/>
    <n v="2"/>
    <n v="64881.69"/>
    <n v="129763.38"/>
  </r>
  <r>
    <s v="MR00749"/>
    <x v="384"/>
    <s v="ELEC"/>
    <s v="Elementos Electricos"/>
    <x v="0"/>
    <s v="ST306"/>
    <x v="3"/>
    <s v="SOT"/>
    <n v="2"/>
    <n v="17710.5"/>
    <n v="35421"/>
  </r>
  <r>
    <s v="MR00750"/>
    <x v="385"/>
    <s v="ELEC"/>
    <s v="Elementos Electricos"/>
    <x v="0"/>
    <s v="ST306"/>
    <x v="3"/>
    <s v="SOT"/>
    <n v="2"/>
    <n v="1"/>
    <n v="2"/>
  </r>
  <r>
    <s v="MR00751"/>
    <x v="386"/>
    <s v="ELEC"/>
    <s v="Elementos Electricos"/>
    <x v="0"/>
    <s v="ST306"/>
    <x v="3"/>
    <s v="SOT"/>
    <n v="5"/>
    <n v="12380.25"/>
    <n v="61901.25"/>
  </r>
  <r>
    <s v="MR00752"/>
    <x v="387"/>
    <s v="ELTR"/>
    <s v="Elementos Electronicos"/>
    <x v="0"/>
    <s v="ST306"/>
    <x v="3"/>
    <s v="SOT"/>
    <n v="1"/>
    <n v="1"/>
    <n v="1"/>
  </r>
  <r>
    <s v="MR00753"/>
    <x v="388"/>
    <s v="ELTR"/>
    <s v="Elementos Electronicos"/>
    <x v="0"/>
    <s v="ST306"/>
    <x v="3"/>
    <s v="SOT"/>
    <n v="1"/>
    <n v="1"/>
    <n v="1"/>
  </r>
  <r>
    <s v="MR00754"/>
    <x v="389"/>
    <s v="ELEC"/>
    <s v="Elementos Electricos"/>
    <x v="0"/>
    <s v="ST306"/>
    <x v="3"/>
    <s v="SOT"/>
    <n v="1"/>
    <n v="1"/>
    <n v="1"/>
  </r>
  <r>
    <s v="MR00755"/>
    <x v="390"/>
    <s v="ELTR"/>
    <s v="Elementos Electronicos"/>
    <x v="0"/>
    <s v="ST306"/>
    <x v="3"/>
    <s v="SOT"/>
    <n v="1"/>
    <n v="97776.5"/>
    <n v="97776.5"/>
  </r>
  <r>
    <s v="MR00756"/>
    <x v="391"/>
    <s v="ELEC"/>
    <s v="Elementos Electricos"/>
    <x v="0"/>
    <s v="ST306"/>
    <x v="3"/>
    <s v="SOT"/>
    <n v="1"/>
    <n v="6086.78"/>
    <n v="6086.78"/>
  </r>
  <r>
    <s v="MR00760"/>
    <x v="392"/>
    <s v="ELEC"/>
    <s v="Elementos Electricos"/>
    <x v="0"/>
    <s v="ST306"/>
    <x v="3"/>
    <s v="SOT"/>
    <n v="6"/>
    <n v="968.17"/>
    <n v="5809.0199999999995"/>
  </r>
  <r>
    <s v="MR00761"/>
    <x v="393"/>
    <s v="ELEC"/>
    <s v="Elementos Electricos"/>
    <x v="0"/>
    <s v="ST306"/>
    <x v="3"/>
    <s v="SOT"/>
    <n v="1"/>
    <n v="1"/>
    <n v="1"/>
  </r>
  <r>
    <s v="MR00762"/>
    <x v="394"/>
    <s v="ELEC"/>
    <s v="Elementos Electricos"/>
    <x v="0"/>
    <s v="ST306"/>
    <x v="3"/>
    <s v="SOT"/>
    <n v="6"/>
    <n v="16866.48"/>
    <n v="101198.88"/>
  </r>
  <r>
    <s v="MR00763"/>
    <x v="395"/>
    <s v="ELEC"/>
    <s v="Elementos Electricos"/>
    <x v="0"/>
    <s v="ST306"/>
    <x v="3"/>
    <s v="SOT"/>
    <n v="1"/>
    <n v="1"/>
    <n v="1"/>
  </r>
  <r>
    <s v="MR00764"/>
    <x v="396"/>
    <s v="ELEC"/>
    <s v="Elementos Electricos"/>
    <x v="0"/>
    <s v="ST306"/>
    <x v="3"/>
    <s v="SOT"/>
    <n v="2"/>
    <n v="1"/>
    <n v="2"/>
  </r>
  <r>
    <s v="MR00765"/>
    <x v="397"/>
    <s v="ELTR"/>
    <s v="Elementos Electronicos"/>
    <x v="0"/>
    <s v="ST306"/>
    <x v="3"/>
    <s v="SOT"/>
    <n v="3"/>
    <n v="166269.5"/>
    <n v="498808.5"/>
  </r>
  <r>
    <s v="MR00766"/>
    <x v="398"/>
    <s v="ELEC"/>
    <s v="Elementos Electricos"/>
    <x v="0"/>
    <s v="ST306"/>
    <x v="3"/>
    <s v="SOT"/>
    <n v="1"/>
    <n v="1"/>
    <n v="1"/>
  </r>
  <r>
    <s v="MR00767"/>
    <x v="399"/>
    <s v="ELTR"/>
    <s v="Elementos Electronicos"/>
    <x v="0"/>
    <s v="ST306"/>
    <x v="3"/>
    <s v="SOT"/>
    <n v="2"/>
    <n v="1"/>
    <n v="2"/>
  </r>
  <r>
    <s v="MR00768"/>
    <x v="400"/>
    <s v="ELEC"/>
    <s v="Elementos Electricos"/>
    <x v="0"/>
    <s v="ST306"/>
    <x v="3"/>
    <s v="SOT"/>
    <n v="1"/>
    <n v="1"/>
    <n v="1"/>
  </r>
  <r>
    <s v="MR00773"/>
    <x v="401"/>
    <s v="CADE"/>
    <s v="Cadenas"/>
    <x v="0"/>
    <s v="ST306"/>
    <x v="3"/>
    <s v="SOT"/>
    <n v="6"/>
    <n v="1"/>
    <n v="6"/>
  </r>
  <r>
    <s v="MR00775"/>
    <x v="402"/>
    <s v="PCFT"/>
    <s v="Piezas Cambio de Formato"/>
    <x v="0"/>
    <s v="ST306"/>
    <x v="3"/>
    <s v="SOT"/>
    <n v="1"/>
    <n v="1"/>
    <n v="1"/>
  </r>
  <r>
    <s v="MR00776"/>
    <x v="403"/>
    <s v="PCFT"/>
    <s v="Piezas Cambio de Formato"/>
    <x v="0"/>
    <s v="ST306"/>
    <x v="3"/>
    <s v="SOT"/>
    <n v="4"/>
    <n v="24000.799999999999"/>
    <n v="96003.199999999997"/>
  </r>
  <r>
    <s v="MR00777"/>
    <x v="404"/>
    <s v="PCFT"/>
    <s v="Piezas Cambio de Formato"/>
    <x v="0"/>
    <s v="ST306"/>
    <x v="3"/>
    <s v="SOT"/>
    <n v="2"/>
    <n v="1"/>
    <n v="2"/>
  </r>
  <r>
    <s v="MR00778"/>
    <x v="405"/>
    <s v="PCFT"/>
    <s v="Piezas Cambio de Formato"/>
    <x v="0"/>
    <s v="ST306"/>
    <x v="3"/>
    <s v="SOT"/>
    <n v="2"/>
    <n v="254800"/>
    <n v="509600"/>
  </r>
  <r>
    <s v="MR00779"/>
    <x v="406"/>
    <s v="PCFT"/>
    <s v="Piezas Cambio de Formato"/>
    <x v="0"/>
    <s v="ST306"/>
    <x v="3"/>
    <s v="SOT"/>
    <n v="1"/>
    <n v="1"/>
    <n v="1"/>
  </r>
  <r>
    <s v="MR00780"/>
    <x v="407"/>
    <s v="PCFT"/>
    <s v="Piezas Cambio de Formato"/>
    <x v="0"/>
    <s v="ST306"/>
    <x v="3"/>
    <s v="SOT"/>
    <n v="5"/>
    <n v="1"/>
    <n v="5"/>
  </r>
  <r>
    <s v="MR00781"/>
    <x v="407"/>
    <s v="PCFT"/>
    <s v="Piezas Cambio de Formato"/>
    <x v="0"/>
    <s v="ST306"/>
    <x v="3"/>
    <s v="SOT"/>
    <n v="2"/>
    <n v="1"/>
    <n v="2"/>
  </r>
  <r>
    <s v="MR00782"/>
    <x v="408"/>
    <s v="ELME"/>
    <s v="Elementos Mecanicos"/>
    <x v="0"/>
    <s v="ST306"/>
    <x v="3"/>
    <s v="SOT"/>
    <n v="1"/>
    <n v="1"/>
    <n v="1"/>
  </r>
  <r>
    <s v="MR00783"/>
    <x v="409"/>
    <s v="ELME"/>
    <s v="Elementos Mecanicos"/>
    <x v="0"/>
    <s v="ST306"/>
    <x v="3"/>
    <s v="SOT"/>
    <n v="2"/>
    <n v="1"/>
    <n v="2"/>
  </r>
  <r>
    <s v="MR00784"/>
    <x v="410"/>
    <s v="ELME"/>
    <s v="Elementos Mecanicos"/>
    <x v="0"/>
    <s v="ST306"/>
    <x v="3"/>
    <s v="SOT"/>
    <n v="2"/>
    <n v="1"/>
    <n v="2"/>
  </r>
  <r>
    <s v="MR00785"/>
    <x v="411"/>
    <s v="ENGR"/>
    <s v="Engranes y Piñones"/>
    <x v="0"/>
    <s v="ST306"/>
    <x v="3"/>
    <s v="SOT"/>
    <n v="2"/>
    <n v="1"/>
    <n v="2"/>
  </r>
  <r>
    <s v="MR00789"/>
    <x v="412"/>
    <s v="BAND"/>
    <s v="Bandas y Correas"/>
    <x v="0"/>
    <s v="ST306"/>
    <x v="3"/>
    <s v="SOT"/>
    <n v="2"/>
    <n v="1"/>
    <n v="2"/>
  </r>
  <r>
    <s v="MR00791"/>
    <x v="413"/>
    <s v="BAND"/>
    <s v="Bandas y Correas"/>
    <x v="0"/>
    <s v="ST306"/>
    <x v="3"/>
    <s v="SOT"/>
    <n v="1"/>
    <n v="1"/>
    <n v="1"/>
  </r>
  <r>
    <s v="MR00792"/>
    <x v="414"/>
    <s v="BAND"/>
    <s v="Bandas y Correas"/>
    <x v="0"/>
    <s v="ST306"/>
    <x v="3"/>
    <s v="SOT"/>
    <n v="2"/>
    <n v="1"/>
    <n v="2"/>
  </r>
  <r>
    <s v="MR00793"/>
    <x v="415"/>
    <s v="BAND"/>
    <s v="Bandas y Correas"/>
    <x v="0"/>
    <s v="ST306"/>
    <x v="3"/>
    <s v="SOT"/>
    <n v="4"/>
    <n v="1"/>
    <n v="4"/>
  </r>
  <r>
    <s v="MR00796"/>
    <x v="416"/>
    <s v="BAND"/>
    <s v="Bandas y Correas"/>
    <x v="0"/>
    <s v="ST306"/>
    <x v="3"/>
    <s v="SOT"/>
    <n v="1"/>
    <n v="1"/>
    <n v="1"/>
  </r>
  <r>
    <s v="MR00797"/>
    <x v="417"/>
    <s v="BAND"/>
    <s v="Bandas y Correas"/>
    <x v="0"/>
    <s v="ST306"/>
    <x v="3"/>
    <s v="SOT"/>
    <n v="1"/>
    <n v="91039.85"/>
    <n v="91039.85"/>
  </r>
  <r>
    <s v="MR00798"/>
    <x v="418"/>
    <s v="BAND"/>
    <s v="Bandas y Correas"/>
    <x v="0"/>
    <s v="ST306"/>
    <x v="3"/>
    <s v="SOT"/>
    <n v="1"/>
    <n v="1"/>
    <n v="1"/>
  </r>
  <r>
    <s v="MR00799"/>
    <x v="419"/>
    <s v="BAND"/>
    <s v="Bandas y Correas"/>
    <x v="0"/>
    <s v="ST306"/>
    <x v="3"/>
    <s v="SOT"/>
    <n v="2"/>
    <n v="233037.78"/>
    <n v="466075.56"/>
  </r>
  <r>
    <s v="MR00800"/>
    <x v="420"/>
    <s v="BAND"/>
    <s v="Bandas y Correas"/>
    <x v="0"/>
    <s v="ST306"/>
    <x v="3"/>
    <s v="SOT"/>
    <n v="6"/>
    <n v="471840.27"/>
    <n v="2831041.62"/>
  </r>
  <r>
    <s v="MR00801"/>
    <x v="421"/>
    <s v="BAND"/>
    <s v="Bandas y Correas"/>
    <x v="0"/>
    <s v="ST306"/>
    <x v="3"/>
    <s v="SOT"/>
    <n v="4"/>
    <n v="1"/>
    <n v="4"/>
  </r>
  <r>
    <s v="MR00805"/>
    <x v="422"/>
    <s v="RODI"/>
    <s v="Rodillos, carretos, rueda"/>
    <x v="0"/>
    <s v="ST306"/>
    <x v="3"/>
    <s v="SOT"/>
    <n v="15"/>
    <n v="32131.54"/>
    <n v="481973.10000000003"/>
  </r>
  <r>
    <s v="MR00806"/>
    <x v="423"/>
    <s v="RODI"/>
    <s v="Rodillos, carretos, rueda"/>
    <x v="0"/>
    <s v="SC202"/>
    <x v="23"/>
    <s v="SDC"/>
    <n v="20"/>
    <n v="39080.69"/>
    <n v="781613.8"/>
  </r>
  <r>
    <s v="MR00807"/>
    <x v="424"/>
    <s v="RODI"/>
    <s v="Rodillos, carretos, rueda"/>
    <x v="0"/>
    <s v="SC201"/>
    <x v="20"/>
    <s v="SDC"/>
    <n v="32"/>
    <n v="64867.31"/>
    <n v="2075753.92"/>
  </r>
  <r>
    <s v="MR00809"/>
    <x v="425"/>
    <s v="ELME"/>
    <s v="Elementos Mecanicos"/>
    <x v="0"/>
    <s v="ST306"/>
    <x v="3"/>
    <s v="SOT"/>
    <n v="2"/>
    <n v="70000"/>
    <n v="140000"/>
  </r>
  <r>
    <s v="MR00812"/>
    <x v="426"/>
    <s v="ELME"/>
    <s v="Elementos Mecanicos"/>
    <x v="0"/>
    <s v="ST306"/>
    <x v="3"/>
    <s v="SOT"/>
    <n v="6"/>
    <n v="1"/>
    <n v="6"/>
  </r>
  <r>
    <s v="MR00813"/>
    <x v="427"/>
    <s v="ELNU"/>
    <s v="Elementos Neumaticos"/>
    <x v="0"/>
    <s v="ST306"/>
    <x v="3"/>
    <s v="SOT"/>
    <n v="1"/>
    <n v="1"/>
    <n v="1"/>
  </r>
  <r>
    <s v="MR00814"/>
    <x v="428"/>
    <s v="ELME"/>
    <s v="Elementos Mecanicos"/>
    <x v="0"/>
    <s v="ST306"/>
    <x v="3"/>
    <s v="SOT"/>
    <n v="2"/>
    <n v="5459.16"/>
    <n v="10918.32"/>
  </r>
  <r>
    <s v="MR00815"/>
    <x v="429"/>
    <s v="ELME"/>
    <s v="Elementos Mecanicos"/>
    <x v="0"/>
    <s v="ST306"/>
    <x v="3"/>
    <s v="SOT"/>
    <n v="2"/>
    <n v="5459.16"/>
    <n v="10918.32"/>
  </r>
  <r>
    <s v="MR00816"/>
    <x v="430"/>
    <s v="ELME"/>
    <s v="Elementos Mecanicos"/>
    <x v="0"/>
    <s v="ST306"/>
    <x v="3"/>
    <s v="SOT"/>
    <n v="4"/>
    <n v="107010.42"/>
    <n v="428041.68"/>
  </r>
  <r>
    <s v="MR00820"/>
    <x v="431"/>
    <s v="ELTR"/>
    <s v="Elementos Electronicos"/>
    <x v="0"/>
    <s v="ST306"/>
    <x v="3"/>
    <s v="SOT"/>
    <n v="1"/>
    <n v="720090.3"/>
    <n v="720090.3"/>
  </r>
  <r>
    <s v="MR00821"/>
    <x v="432"/>
    <s v="ELEC"/>
    <s v="Elementos Electricos"/>
    <x v="0"/>
    <s v="ST306"/>
    <x v="3"/>
    <s v="SOT"/>
    <n v="1"/>
    <n v="129304.3"/>
    <n v="129304.3"/>
  </r>
  <r>
    <s v="MR00822"/>
    <x v="433"/>
    <s v="ELEC"/>
    <s v="Elementos Electricos"/>
    <x v="0"/>
    <s v="ST306"/>
    <x v="3"/>
    <s v="SOT"/>
    <n v="4"/>
    <n v="64652.11"/>
    <n v="258608.44"/>
  </r>
  <r>
    <s v="MR00823"/>
    <x v="434"/>
    <s v="ELEC"/>
    <s v="Elementos Electricos"/>
    <x v="0"/>
    <s v="ST306"/>
    <x v="3"/>
    <s v="SOT"/>
    <n v="6"/>
    <n v="5900"/>
    <n v="35400"/>
  </r>
  <r>
    <s v="MR00824"/>
    <x v="435"/>
    <s v="ELEC"/>
    <s v="Elementos Electricos"/>
    <x v="0"/>
    <s v="ST306"/>
    <x v="3"/>
    <s v="SOT"/>
    <n v="2"/>
    <n v="306168.39"/>
    <n v="612336.78"/>
  </r>
  <r>
    <s v="MR00829"/>
    <x v="436"/>
    <s v="ELME"/>
    <s v="Elementos Mecanicos"/>
    <x v="0"/>
    <s v="ST306"/>
    <x v="3"/>
    <s v="SOT"/>
    <n v="2"/>
    <n v="842329.61"/>
    <n v="1684659.22"/>
  </r>
  <r>
    <s v="MR00830"/>
    <x v="437"/>
    <s v="BAND"/>
    <s v="Bandas y Correas"/>
    <x v="0"/>
    <s v="ST306"/>
    <x v="3"/>
    <s v="SOT"/>
    <n v="2"/>
    <n v="58866"/>
    <n v="117732"/>
  </r>
  <r>
    <s v="MR00835"/>
    <x v="438"/>
    <s v="ELNU"/>
    <s v="Elementos Neumaticos"/>
    <x v="0"/>
    <s v="ST306"/>
    <x v="3"/>
    <s v="SOT"/>
    <n v="2"/>
    <n v="42202.5"/>
    <n v="84405"/>
  </r>
  <r>
    <s v="MR00840"/>
    <x v="439"/>
    <s v="ELCO"/>
    <s v="Insumos de Corte"/>
    <x v="0"/>
    <s v="ST306"/>
    <x v="3"/>
    <s v="SOT"/>
    <n v="6"/>
    <n v="247461.37"/>
    <n v="1484768.22"/>
  </r>
  <r>
    <s v="MR00843"/>
    <x v="440"/>
    <s v="ELME"/>
    <s v="Elementos Mecanicos"/>
    <x v="0"/>
    <s v="ST306"/>
    <x v="3"/>
    <s v="SOT"/>
    <n v="10"/>
    <n v="81142.8"/>
    <n v="811428"/>
  </r>
  <r>
    <s v="MR00844"/>
    <x v="441"/>
    <s v="ELME"/>
    <s v="Elementos Mecanicos"/>
    <x v="0"/>
    <s v="ST306"/>
    <x v="3"/>
    <s v="SOT"/>
    <n v="20"/>
    <n v="1682.98"/>
    <n v="33659.599999999999"/>
  </r>
  <r>
    <s v="MR00846"/>
    <x v="442"/>
    <s v="ELME"/>
    <s v="Elementos Mecanicos"/>
    <x v="0"/>
    <s v="ST306"/>
    <x v="3"/>
    <s v="SOT"/>
    <n v="4"/>
    <n v="33059.08"/>
    <n v="132236.32"/>
  </r>
  <r>
    <s v="MR00847"/>
    <x v="443"/>
    <s v="RODI"/>
    <s v="Rodillos, carretos, rueda"/>
    <x v="0"/>
    <s v="ST306"/>
    <x v="3"/>
    <s v="SOT"/>
    <n v="5"/>
    <n v="5459.16"/>
    <n v="27295.8"/>
  </r>
  <r>
    <s v="MR00851"/>
    <x v="444"/>
    <s v="ELEC"/>
    <s v="Elementos Electricos"/>
    <x v="0"/>
    <s v="ST306"/>
    <x v="3"/>
    <s v="SOT"/>
    <n v="2"/>
    <n v="127247.07"/>
    <n v="254494.14"/>
  </r>
  <r>
    <s v="MR00863"/>
    <x v="445"/>
    <s v="ELME"/>
    <s v="Elementos Mecanicos"/>
    <x v="0"/>
    <s v="ST306"/>
    <x v="3"/>
    <s v="SOT"/>
    <n v="5"/>
    <n v="497698.97"/>
    <n v="2488494.8499999996"/>
  </r>
  <r>
    <s v="MR00864"/>
    <x v="446"/>
    <s v="TORN"/>
    <s v="Tornilleria"/>
    <x v="0"/>
    <s v="ST306"/>
    <x v="3"/>
    <s v="SOT"/>
    <n v="42"/>
    <n v="16330.88"/>
    <n v="685896.96"/>
  </r>
  <r>
    <s v="MR00865"/>
    <x v="447"/>
    <s v="TORN"/>
    <s v="Tornilleria"/>
    <x v="0"/>
    <s v="ST306"/>
    <x v="3"/>
    <s v="SOT"/>
    <n v="47"/>
    <n v="390.93"/>
    <n v="18373.71"/>
  </r>
  <r>
    <s v="MR00866"/>
    <x v="448"/>
    <s v="TORN"/>
    <s v="Tornilleria"/>
    <x v="0"/>
    <s v="ST306"/>
    <x v="3"/>
    <s v="SOT"/>
    <n v="150"/>
    <n v="150.28"/>
    <n v="22542"/>
  </r>
  <r>
    <s v="MR00867"/>
    <x v="449"/>
    <s v="TORN"/>
    <s v="Tornilleria"/>
    <x v="0"/>
    <s v="ST306"/>
    <x v="3"/>
    <s v="SOT"/>
    <n v="50"/>
    <n v="193.53"/>
    <n v="9676.5"/>
  </r>
  <r>
    <s v="MR00868"/>
    <x v="450"/>
    <s v="ELME"/>
    <s v="Elementos Mecanicos"/>
    <x v="0"/>
    <s v="ST306"/>
    <x v="3"/>
    <s v="SOT"/>
    <n v="2"/>
    <n v="501110.08"/>
    <n v="1002220.16"/>
  </r>
  <r>
    <s v="MR00869"/>
    <x v="451"/>
    <s v="TORN"/>
    <s v="Tornilleria"/>
    <x v="0"/>
    <s v="ST306"/>
    <x v="3"/>
    <s v="SOT"/>
    <n v="10"/>
    <n v="291.16000000000003"/>
    <n v="2911.6000000000004"/>
  </r>
  <r>
    <s v="MR00875"/>
    <x v="452"/>
    <s v="ELME"/>
    <s v="Elementos Mecanicos"/>
    <x v="0"/>
    <s v="ST306"/>
    <x v="3"/>
    <s v="SOT"/>
    <n v="3"/>
    <n v="69000"/>
    <n v="207000"/>
  </r>
  <r>
    <s v="MR00880"/>
    <x v="453"/>
    <s v="ELME"/>
    <s v="Elementos Mecanicos"/>
    <x v="0"/>
    <s v="ST306"/>
    <x v="3"/>
    <s v="SOT"/>
    <n v="7"/>
    <n v="9000"/>
    <n v="63000"/>
  </r>
  <r>
    <s v="MR00889"/>
    <x v="454"/>
    <s v="ELNU"/>
    <s v="Elementos Neumaticos"/>
    <x v="0"/>
    <s v="ST306"/>
    <x v="3"/>
    <s v="SOT"/>
    <n v="1"/>
    <n v="543048.73"/>
    <n v="543048.73"/>
  </r>
  <r>
    <s v="MR00890"/>
    <x v="455"/>
    <s v="ELME"/>
    <s v="Elementos Mecanicos"/>
    <x v="0"/>
    <s v="ST306"/>
    <x v="3"/>
    <s v="SOT"/>
    <n v="6"/>
    <n v="24746.11"/>
    <n v="148476.66"/>
  </r>
  <r>
    <s v="MR00891"/>
    <x v="456"/>
    <s v="ELEC"/>
    <s v="Elementos Electricos"/>
    <x v="0"/>
    <s v="ST306"/>
    <x v="3"/>
    <s v="SOT"/>
    <n v="5"/>
    <n v="47894.28"/>
    <n v="239471.4"/>
  </r>
  <r>
    <s v="MR00894"/>
    <x v="457"/>
    <s v="RODI"/>
    <s v="Rodillos, carretos, rueda"/>
    <x v="0"/>
    <s v="ST306"/>
    <x v="3"/>
    <s v="SOT"/>
    <n v="2"/>
    <n v="26532"/>
    <n v="53064"/>
  </r>
  <r>
    <s v="MR00896"/>
    <x v="458"/>
    <s v="ELNU"/>
    <s v="Elementos Neumaticos"/>
    <x v="0"/>
    <s v="ST306"/>
    <x v="3"/>
    <s v="SOT"/>
    <n v="2"/>
    <n v="166607.56"/>
    <n v="333215.12"/>
  </r>
  <r>
    <s v="MR00897"/>
    <x v="459"/>
    <s v="SRET"/>
    <s v="Sellos, empaques y orings"/>
    <x v="0"/>
    <s v="ST306"/>
    <x v="3"/>
    <s v="SOT"/>
    <n v="10"/>
    <n v="9008.82"/>
    <n v="90088.2"/>
  </r>
  <r>
    <s v="MR00898"/>
    <x v="460"/>
    <s v="SRET"/>
    <s v="Sellos, empaques y orings"/>
    <x v="0"/>
    <s v="ST306"/>
    <x v="3"/>
    <s v="SOT"/>
    <n v="14"/>
    <n v="6434.86"/>
    <n v="90088.04"/>
  </r>
  <r>
    <s v="MR00899"/>
    <x v="461"/>
    <s v="SRET"/>
    <s v="Sellos, empaques y orings"/>
    <x v="0"/>
    <s v="ST306"/>
    <x v="3"/>
    <s v="SOT"/>
    <n v="9"/>
    <n v="8189.83"/>
    <n v="73708.47"/>
  </r>
  <r>
    <s v="MR00900"/>
    <x v="462"/>
    <s v="ELME"/>
    <s v="Elementos Mecanicos"/>
    <x v="0"/>
    <s v="ST306"/>
    <x v="3"/>
    <s v="SOT"/>
    <n v="2"/>
    <n v="14414.37"/>
    <n v="28828.74"/>
  </r>
  <r>
    <s v="MR00901"/>
    <x v="463"/>
    <s v="ELME"/>
    <s v="Elementos Mecanicos"/>
    <x v="0"/>
    <s v="ST306"/>
    <x v="3"/>
    <s v="SOT"/>
    <n v="1"/>
    <n v="87516.4"/>
    <n v="87516.4"/>
  </r>
  <r>
    <s v="MR00902"/>
    <x v="464"/>
    <s v="ELME"/>
    <s v="Elementos Mecanicos"/>
    <x v="0"/>
    <s v="ST306"/>
    <x v="3"/>
    <s v="SOT"/>
    <n v="2"/>
    <n v="87516.4"/>
    <n v="175032.8"/>
  </r>
  <r>
    <s v="MR00903"/>
    <x v="465"/>
    <s v="TORN"/>
    <s v="Tornilleria"/>
    <x v="0"/>
    <s v="ST306"/>
    <x v="3"/>
    <s v="SOT"/>
    <n v="14"/>
    <n v="2206.11"/>
    <n v="30885.54"/>
  </r>
  <r>
    <s v="MR00905"/>
    <x v="466"/>
    <s v="ELME"/>
    <s v="Elementos Mecanicos"/>
    <x v="0"/>
    <s v="ST306"/>
    <x v="3"/>
    <s v="SOT"/>
    <n v="2"/>
    <n v="26381.75"/>
    <n v="52763.5"/>
  </r>
  <r>
    <s v="MR00906"/>
    <x v="467"/>
    <s v="ELME"/>
    <s v="Elementos Mecanicos"/>
    <x v="0"/>
    <s v="ST306"/>
    <x v="3"/>
    <s v="SOT"/>
    <n v="2"/>
    <n v="2211.5"/>
    <n v="4423"/>
  </r>
  <r>
    <s v="MR00907"/>
    <x v="468"/>
    <s v="ELME"/>
    <s v="Elementos Mecanicos"/>
    <x v="0"/>
    <s v="ST306"/>
    <x v="3"/>
    <s v="SOT"/>
    <n v="2"/>
    <n v="32413.26"/>
    <n v="64826.52"/>
  </r>
  <r>
    <s v="MR00908"/>
    <x v="469"/>
    <s v="ELME"/>
    <s v="Elementos Mecanicos"/>
    <x v="0"/>
    <s v="ST306"/>
    <x v="3"/>
    <s v="SOT"/>
    <n v="2"/>
    <n v="32413.26"/>
    <n v="64826.52"/>
  </r>
  <r>
    <s v="MR00909"/>
    <x v="470"/>
    <s v="ELME"/>
    <s v="Elementos Mecanicos"/>
    <x v="0"/>
    <s v="ST306"/>
    <x v="3"/>
    <s v="SOT"/>
    <n v="4"/>
    <n v="970.07"/>
    <n v="3880.28"/>
  </r>
  <r>
    <s v="MR00910"/>
    <x v="471"/>
    <s v="ELME"/>
    <s v="Elementos Mecanicos"/>
    <x v="0"/>
    <s v="ST306"/>
    <x v="3"/>
    <s v="SOT"/>
    <n v="2"/>
    <n v="21102.48"/>
    <n v="42204.959999999999"/>
  </r>
  <r>
    <s v="MR00918"/>
    <x v="472"/>
    <s v="RODA"/>
    <s v="Rodamientos y Retenedores"/>
    <x v="0"/>
    <s v="ST306"/>
    <x v="3"/>
    <s v="SOT"/>
    <n v="10"/>
    <n v="72727.19"/>
    <n v="727271.9"/>
  </r>
  <r>
    <s v="MR00921"/>
    <x v="473"/>
    <s v="ELEC"/>
    <s v="Elementos Electricos"/>
    <x v="0"/>
    <s v="ST306"/>
    <x v="3"/>
    <s v="SOT"/>
    <n v="4"/>
    <n v="17593.32"/>
    <n v="70373.279999999999"/>
  </r>
  <r>
    <s v="MR00922"/>
    <x v="474"/>
    <s v="ELME"/>
    <s v="Elementos Mecanicos"/>
    <x v="0"/>
    <s v="ST306"/>
    <x v="3"/>
    <s v="SOT"/>
    <n v="2"/>
    <n v="969225.82"/>
    <n v="1938451.64"/>
  </r>
  <r>
    <s v="MR00923"/>
    <x v="475"/>
    <s v="ELME"/>
    <s v="Elementos Mecanicos"/>
    <x v="0"/>
    <s v="ST306"/>
    <x v="3"/>
    <s v="SOT"/>
    <n v="1"/>
    <n v="604255.30000000005"/>
    <n v="604255.30000000005"/>
  </r>
  <r>
    <s v="MR00924"/>
    <x v="476"/>
    <s v="ELME"/>
    <s v="Elementos Mecanicos"/>
    <x v="0"/>
    <s v="ST306"/>
    <x v="3"/>
    <s v="SOT"/>
    <n v="5"/>
    <n v="851.41"/>
    <n v="4257.05"/>
  </r>
  <r>
    <s v="MR00925"/>
    <x v="477"/>
    <s v="ELME"/>
    <s v="Elementos Mecanicos"/>
    <x v="0"/>
    <s v="ST306"/>
    <x v="3"/>
    <s v="SOT"/>
    <n v="5"/>
    <n v="11314.37"/>
    <n v="56571.850000000006"/>
  </r>
  <r>
    <s v="MR00926"/>
    <x v="478"/>
    <s v="ELNU"/>
    <s v="Elementos Neumaticos"/>
    <x v="0"/>
    <s v="ST306"/>
    <x v="3"/>
    <s v="SOT"/>
    <n v="7"/>
    <n v="70960.14"/>
    <n v="496720.98"/>
  </r>
  <r>
    <s v="MR00927"/>
    <x v="479"/>
    <s v="ELNU"/>
    <s v="Elementos Neumaticos"/>
    <x v="0"/>
    <s v="ST306"/>
    <x v="3"/>
    <s v="SOT"/>
    <n v="2"/>
    <n v="11557.5"/>
    <n v="23115"/>
  </r>
  <r>
    <s v="MR00930"/>
    <x v="480"/>
    <s v="TORN"/>
    <s v="Tornilleria"/>
    <x v="0"/>
    <s v="ST306"/>
    <x v="3"/>
    <s v="SOT"/>
    <n v="4"/>
    <n v="178.48"/>
    <n v="713.92"/>
  </r>
  <r>
    <s v="MR00932"/>
    <x v="481"/>
    <s v="ELNU"/>
    <s v="Elementos Neumaticos"/>
    <x v="0"/>
    <s v="ST306"/>
    <x v="3"/>
    <s v="SOT"/>
    <n v="2"/>
    <n v="181845.7"/>
    <n v="363691.4"/>
  </r>
  <r>
    <s v="MR00933"/>
    <x v="482"/>
    <s v="ELNU"/>
    <s v="Elementos Neumaticos"/>
    <x v="0"/>
    <s v="ST306"/>
    <x v="3"/>
    <s v="SOT"/>
    <n v="2"/>
    <n v="54271"/>
    <n v="108542"/>
  </r>
  <r>
    <s v="MR00934"/>
    <x v="483"/>
    <s v="ELNU"/>
    <s v="Elementos Neumaticos"/>
    <x v="0"/>
    <s v="ST306"/>
    <x v="3"/>
    <s v="SOT"/>
    <n v="2"/>
    <n v="17889"/>
    <n v="35778"/>
  </r>
  <r>
    <s v="MR00939"/>
    <x v="484"/>
    <s v="RODA"/>
    <s v="Rodamientos y Retenedores"/>
    <x v="0"/>
    <s v="ST300"/>
    <x v="7"/>
    <s v="TROQ"/>
    <n v="1"/>
    <n v="1"/>
    <n v="1"/>
  </r>
  <r>
    <s v="MR00940"/>
    <x v="485"/>
    <s v="ELEC"/>
    <s v="Elementos Electricos"/>
    <x v="0"/>
    <s v="ST300"/>
    <x v="7"/>
    <s v="TROQ"/>
    <n v="1"/>
    <n v="1"/>
    <n v="1"/>
  </r>
  <r>
    <s v="MR00944"/>
    <x v="486"/>
    <s v="ELME"/>
    <s v="Elementos Mecanicos"/>
    <x v="0"/>
    <s v="ST300"/>
    <x v="7"/>
    <s v="TROQ"/>
    <n v="4"/>
    <n v="42886.17"/>
    <n v="171544.68"/>
  </r>
  <r>
    <s v="MR00946"/>
    <x v="487"/>
    <s v="SRET"/>
    <s v="Sellos, empaques y orings"/>
    <x v="0"/>
    <s v="ST300"/>
    <x v="7"/>
    <s v="TROQ"/>
    <n v="2"/>
    <n v="1"/>
    <n v="2"/>
  </r>
  <r>
    <s v="MR00947"/>
    <x v="488"/>
    <s v="SRET"/>
    <s v="Sellos, empaques y orings"/>
    <x v="0"/>
    <s v="ST300"/>
    <x v="7"/>
    <s v="TROQ"/>
    <n v="1"/>
    <n v="1"/>
    <n v="1"/>
  </r>
  <r>
    <s v="MR00951"/>
    <x v="489"/>
    <s v="ELHI"/>
    <s v="Elementos Hidraulicos"/>
    <x v="0"/>
    <s v="ST300"/>
    <x v="7"/>
    <s v="TROQ"/>
    <n v="1"/>
    <n v="1"/>
    <n v="1"/>
  </r>
  <r>
    <s v="MR00952"/>
    <x v="490"/>
    <s v="SRET"/>
    <s v="Sellos, empaques y orings"/>
    <x v="0"/>
    <s v="ST300"/>
    <x v="7"/>
    <s v="TROQ"/>
    <n v="3"/>
    <n v="40063.769999999997"/>
    <n v="120191.31"/>
  </r>
  <r>
    <s v="MR00954"/>
    <x v="491"/>
    <s v="ELME"/>
    <s v="Elementos Mecanicos"/>
    <x v="0"/>
    <s v="ST300"/>
    <x v="7"/>
    <s v="TROQ"/>
    <n v="2"/>
    <n v="1"/>
    <n v="2"/>
  </r>
  <r>
    <s v="MR00955"/>
    <x v="492"/>
    <s v="RAC"/>
    <s v="Racores y Conectores"/>
    <x v="0"/>
    <s v="ST300"/>
    <x v="7"/>
    <s v="TROQ"/>
    <n v="2"/>
    <n v="10522"/>
    <n v="21044"/>
  </r>
  <r>
    <s v="MR00956"/>
    <x v="493"/>
    <s v="ELME"/>
    <s v="Elementos Mecanicos"/>
    <x v="0"/>
    <s v="ST300"/>
    <x v="7"/>
    <s v="TROQ"/>
    <n v="2"/>
    <n v="1"/>
    <n v="2"/>
  </r>
  <r>
    <s v="MR00959"/>
    <x v="494"/>
    <s v="ELHI"/>
    <s v="Elementos Hidraulicos"/>
    <x v="0"/>
    <s v="ST300"/>
    <x v="7"/>
    <s v="TROQ"/>
    <n v="10"/>
    <n v="1754.52"/>
    <n v="17545.2"/>
  </r>
  <r>
    <s v="MR00961"/>
    <x v="495"/>
    <s v="SRET"/>
    <s v="Sellos, empaques y orings"/>
    <x v="0"/>
    <s v="ST300"/>
    <x v="7"/>
    <s v="TROQ"/>
    <n v="9"/>
    <n v="2573.2199999999998"/>
    <n v="23158.98"/>
  </r>
  <r>
    <s v="MR00964"/>
    <x v="496"/>
    <s v="SRET"/>
    <s v="Sellos, empaques y orings"/>
    <x v="0"/>
    <s v="ST300"/>
    <x v="7"/>
    <s v="TROQ"/>
    <n v="9"/>
    <n v="51.71"/>
    <n v="465.39"/>
  </r>
  <r>
    <s v="MR00965"/>
    <x v="497"/>
    <s v="ELME"/>
    <s v="Elementos Mecanicos"/>
    <x v="0"/>
    <s v="ST300"/>
    <x v="7"/>
    <s v="TROQ"/>
    <n v="1"/>
    <n v="1"/>
    <n v="1"/>
  </r>
  <r>
    <s v="MR00966"/>
    <x v="498"/>
    <s v="SRET"/>
    <s v="Sellos, empaques y orings"/>
    <x v="0"/>
    <s v="ST300"/>
    <x v="7"/>
    <s v="TROQ"/>
    <n v="2"/>
    <n v="1"/>
    <n v="2"/>
  </r>
  <r>
    <s v="MR00967"/>
    <x v="499"/>
    <s v="ELME"/>
    <s v="Elementos Mecanicos"/>
    <x v="0"/>
    <s v="ST300"/>
    <x v="7"/>
    <s v="TROQ"/>
    <n v="2"/>
    <n v="1"/>
    <n v="2"/>
  </r>
  <r>
    <s v="MR00968"/>
    <x v="500"/>
    <s v="SRET"/>
    <s v="Sellos, empaques y orings"/>
    <x v="0"/>
    <s v="ST300"/>
    <x v="7"/>
    <s v="TROQ"/>
    <n v="2"/>
    <n v="1"/>
    <n v="2"/>
  </r>
  <r>
    <s v="MR00970"/>
    <x v="501"/>
    <s v="SRET"/>
    <s v="Sellos, empaques y orings"/>
    <x v="0"/>
    <s v="ST300"/>
    <x v="7"/>
    <s v="TROQ"/>
    <n v="7"/>
    <n v="1764.46"/>
    <n v="12351.220000000001"/>
  </r>
  <r>
    <s v="MR00971"/>
    <x v="502"/>
    <s v="ELME"/>
    <s v="Elementos Mecanicos"/>
    <x v="0"/>
    <s v="ST300"/>
    <x v="7"/>
    <s v="TROQ"/>
    <n v="2"/>
    <n v="1"/>
    <n v="2"/>
  </r>
  <r>
    <s v="MR00972"/>
    <x v="503"/>
    <s v="ELEC"/>
    <s v="Elementos Electricos"/>
    <x v="0"/>
    <s v="ST300"/>
    <x v="7"/>
    <s v="TROQ"/>
    <n v="1"/>
    <n v="308972.65999999997"/>
    <n v="308972.65999999997"/>
  </r>
  <r>
    <s v="MR00973"/>
    <x v="504"/>
    <s v="ELME"/>
    <s v="Elementos Mecanicos"/>
    <x v="0"/>
    <s v="ST300"/>
    <x v="7"/>
    <s v="TROQ"/>
    <n v="4"/>
    <n v="10130"/>
    <n v="40520"/>
  </r>
  <r>
    <s v="MR00975"/>
    <x v="505"/>
    <s v="ELME"/>
    <s v="Elementos Mecanicos"/>
    <x v="0"/>
    <s v="ST300"/>
    <x v="7"/>
    <s v="TROQ"/>
    <n v="1"/>
    <n v="1"/>
    <n v="1"/>
  </r>
  <r>
    <s v="MR00976"/>
    <x v="506"/>
    <s v="ELME"/>
    <s v="Elementos Mecanicos"/>
    <x v="0"/>
    <s v="ST300"/>
    <x v="7"/>
    <s v="TROQ"/>
    <n v="1"/>
    <n v="1"/>
    <n v="1"/>
  </r>
  <r>
    <s v="MR00977"/>
    <x v="507"/>
    <s v="SRET"/>
    <s v="Sellos, empaques y orings"/>
    <x v="0"/>
    <s v="ST300"/>
    <x v="7"/>
    <s v="TROQ"/>
    <n v="7"/>
    <n v="501.32"/>
    <n v="3509.24"/>
  </r>
  <r>
    <s v="MR00978"/>
    <x v="508"/>
    <s v="SRET"/>
    <s v="Sellos, empaques y orings"/>
    <x v="0"/>
    <s v="ST300"/>
    <x v="7"/>
    <s v="TROQ"/>
    <n v="18"/>
    <n v="1427.29"/>
    <n v="25691.22"/>
  </r>
  <r>
    <s v="MR00979"/>
    <x v="509"/>
    <s v="ELNU"/>
    <s v="Elementos Neumaticos"/>
    <x v="0"/>
    <s v="ST300"/>
    <x v="7"/>
    <s v="TROQ"/>
    <n v="4"/>
    <n v="74248.02"/>
    <n v="296992.08"/>
  </r>
  <r>
    <s v="MR00980"/>
    <x v="510"/>
    <s v="ELNU"/>
    <s v="Elementos Neumaticos"/>
    <x v="0"/>
    <s v="ST300"/>
    <x v="7"/>
    <s v="TROQ"/>
    <n v="6"/>
    <n v="7329.04"/>
    <n v="43974.239999999998"/>
  </r>
  <r>
    <s v="MR00981"/>
    <x v="511"/>
    <s v="ELME"/>
    <s v="Elementos Mecanicos"/>
    <x v="0"/>
    <s v="ST300"/>
    <x v="7"/>
    <s v="TROQ"/>
    <n v="1"/>
    <n v="1"/>
    <n v="1"/>
  </r>
  <r>
    <s v="MR00983"/>
    <x v="512"/>
    <s v="ELEC"/>
    <s v="Elementos Electricos"/>
    <x v="0"/>
    <s v="ST300"/>
    <x v="7"/>
    <s v="TROQ"/>
    <n v="26"/>
    <n v="1"/>
    <n v="26"/>
  </r>
  <r>
    <s v="MR00985"/>
    <x v="513"/>
    <s v="ELME"/>
    <s v="Elementos Mecanicos"/>
    <x v="0"/>
    <s v="ST300"/>
    <x v="7"/>
    <s v="TROQ"/>
    <n v="1"/>
    <n v="1"/>
    <n v="1"/>
  </r>
  <r>
    <s v="MR00987"/>
    <x v="514"/>
    <s v="SRET"/>
    <s v="Sellos, empaques y orings"/>
    <x v="0"/>
    <s v="ST300"/>
    <x v="7"/>
    <s v="TROQ"/>
    <n v="3"/>
    <n v="1"/>
    <n v="3"/>
  </r>
  <r>
    <s v="MR00988"/>
    <x v="515"/>
    <s v="ELME"/>
    <s v="Elementos Mecanicos"/>
    <x v="0"/>
    <s v="ST300"/>
    <x v="7"/>
    <s v="TROQ"/>
    <n v="3"/>
    <n v="14154"/>
    <n v="42462"/>
  </r>
  <r>
    <s v="MR00989"/>
    <x v="516"/>
    <s v="SRET"/>
    <s v="Sellos, empaques y orings"/>
    <x v="0"/>
    <s v="ST300"/>
    <x v="7"/>
    <s v="TROQ"/>
    <n v="5"/>
    <n v="361.41"/>
    <n v="1807.0500000000002"/>
  </r>
  <r>
    <s v="MR00990"/>
    <x v="517"/>
    <s v="ELME"/>
    <s v="Elementos Mecanicos"/>
    <x v="0"/>
    <s v="ST300"/>
    <x v="7"/>
    <s v="TROQ"/>
    <n v="4"/>
    <n v="7018.22"/>
    <n v="28072.880000000001"/>
  </r>
  <r>
    <s v="MR00991"/>
    <x v="518"/>
    <s v="SRET"/>
    <s v="Sellos, empaques y orings"/>
    <x v="0"/>
    <s v="ST300"/>
    <x v="7"/>
    <s v="TROQ"/>
    <n v="2"/>
    <n v="1"/>
    <n v="2"/>
  </r>
  <r>
    <s v="MR00993"/>
    <x v="519"/>
    <s v="SRET"/>
    <s v="Sellos, empaques y orings"/>
    <x v="0"/>
    <s v="ST300"/>
    <x v="7"/>
    <s v="TROQ"/>
    <n v="2"/>
    <n v="1"/>
    <n v="2"/>
  </r>
  <r>
    <s v="MR00994"/>
    <x v="520"/>
    <s v="ELEC"/>
    <s v="Elementos Electricos"/>
    <x v="0"/>
    <s v="ST300"/>
    <x v="7"/>
    <s v="TROQ"/>
    <n v="1"/>
    <n v="1"/>
    <n v="1"/>
  </r>
  <r>
    <s v="MR00995"/>
    <x v="521"/>
    <s v="ELEC"/>
    <s v="Elementos Electricos"/>
    <x v="0"/>
    <s v="ST300"/>
    <x v="7"/>
    <s v="TROQ"/>
    <n v="1"/>
    <n v="1"/>
    <n v="1"/>
  </r>
  <r>
    <s v="MR00998"/>
    <x v="522"/>
    <s v="ELME"/>
    <s v="Elementos Mecanicos"/>
    <x v="0"/>
    <s v="ST300"/>
    <x v="7"/>
    <s v="TROQ"/>
    <n v="1"/>
    <n v="1"/>
    <n v="1"/>
  </r>
  <r>
    <s v="MR00999"/>
    <x v="523"/>
    <s v="ELME"/>
    <s v="Elementos Mecanicos"/>
    <x v="0"/>
    <s v="ST300"/>
    <x v="7"/>
    <s v="TROQ"/>
    <n v="3"/>
    <n v="271650"/>
    <n v="814950"/>
  </r>
  <r>
    <s v="MR01001"/>
    <x v="524"/>
    <s v="TORN"/>
    <s v="Tornilleria"/>
    <x v="0"/>
    <s v="ST300"/>
    <x v="7"/>
    <s v="TROQ"/>
    <n v="6"/>
    <n v="33.630000000000003"/>
    <n v="201.78000000000003"/>
  </r>
  <r>
    <s v="MR01004"/>
    <x v="525"/>
    <s v="SRET"/>
    <s v="Sellos, empaques y orings"/>
    <x v="0"/>
    <s v="ST300"/>
    <x v="7"/>
    <s v="TROQ"/>
    <n v="5"/>
    <n v="2363.41"/>
    <n v="11817.05"/>
  </r>
  <r>
    <s v="MR01005"/>
    <x v="526"/>
    <s v="SRET"/>
    <s v="Sellos, empaques y orings"/>
    <x v="0"/>
    <s v="ST300"/>
    <x v="7"/>
    <s v="TROQ"/>
    <n v="1.6"/>
    <n v="206500"/>
    <n v="330400"/>
  </r>
  <r>
    <s v="MR01006"/>
    <x v="527"/>
    <s v="ELEC"/>
    <s v="Elementos Electricos"/>
    <x v="0"/>
    <s v="ST300"/>
    <x v="7"/>
    <s v="TROQ"/>
    <n v="2"/>
    <n v="19155.54"/>
    <n v="38311.08"/>
  </r>
  <r>
    <s v="MR01008"/>
    <x v="528"/>
    <s v="ELEC"/>
    <s v="Elementos Electricos"/>
    <x v="0"/>
    <s v="ST300"/>
    <x v="7"/>
    <s v="TROQ"/>
    <n v="3"/>
    <n v="20114.5"/>
    <n v="60343.5"/>
  </r>
  <r>
    <s v="MR01009"/>
    <x v="529"/>
    <s v="ELHI"/>
    <s v="Elementos Hidraulicos"/>
    <x v="0"/>
    <s v="ST300"/>
    <x v="7"/>
    <s v="TROQ"/>
    <n v="9"/>
    <n v="241952.42"/>
    <n v="2177571.7800000003"/>
  </r>
  <r>
    <s v="MR01011"/>
    <x v="530"/>
    <s v="RAC"/>
    <s v="Racores y Conectores"/>
    <x v="0"/>
    <s v="ST300"/>
    <x v="7"/>
    <s v="TROQ"/>
    <n v="11"/>
    <n v="17738.25"/>
    <n v="195120.75"/>
  </r>
  <r>
    <s v="MR01012"/>
    <x v="531"/>
    <s v="RODA"/>
    <s v="Rodamientos y Retenedores"/>
    <x v="0"/>
    <s v="ST300"/>
    <x v="7"/>
    <s v="TROQ"/>
    <n v="2"/>
    <n v="5929.5"/>
    <n v="11859"/>
  </r>
  <r>
    <s v="MR01013"/>
    <x v="532"/>
    <s v="RODA"/>
    <s v="Rodamientos y Retenedores"/>
    <x v="0"/>
    <s v="ST300"/>
    <x v="7"/>
    <s v="TROQ"/>
    <n v="3"/>
    <n v="35631.42"/>
    <n v="106894.26"/>
  </r>
  <r>
    <s v="MR01015"/>
    <x v="533"/>
    <s v="ELME"/>
    <s v="Elementos Mecanicos"/>
    <x v="0"/>
    <s v="ST300"/>
    <x v="7"/>
    <s v="TROQ"/>
    <n v="4"/>
    <n v="668813.19999999995"/>
    <n v="2675252.7999999998"/>
  </r>
  <r>
    <s v="MR01016"/>
    <x v="534"/>
    <s v="ELTR"/>
    <s v="Elementos Electronicos"/>
    <x v="0"/>
    <s v="ST300"/>
    <x v="7"/>
    <s v="TROQ"/>
    <n v="1"/>
    <n v="280403.28000000003"/>
    <n v="280403.28000000003"/>
  </r>
  <r>
    <s v="MR01018"/>
    <x v="535"/>
    <s v="ELHI"/>
    <s v="Elementos Hidraulicos"/>
    <x v="0"/>
    <s v="FC003"/>
    <x v="9"/>
    <s v="PRES"/>
    <n v="8"/>
    <n v="51817.85"/>
    <n v="414542.8"/>
  </r>
  <r>
    <s v="MR01019"/>
    <x v="536"/>
    <s v="ENGR"/>
    <s v="Engranes y Piñones"/>
    <x v="0"/>
    <s v="FC003"/>
    <x v="9"/>
    <s v="PRES"/>
    <n v="2"/>
    <n v="140000.5"/>
    <n v="280001"/>
  </r>
  <r>
    <s v="MR01020"/>
    <x v="537"/>
    <s v="ENGR"/>
    <s v="Engranes y Piñones"/>
    <x v="0"/>
    <s v="FC003"/>
    <x v="9"/>
    <s v="PRES"/>
    <n v="2"/>
    <n v="1"/>
    <n v="2"/>
  </r>
  <r>
    <s v="MR01038"/>
    <x v="538"/>
    <s v="ELME"/>
    <s v="Elementos Mecanicos"/>
    <x v="0"/>
    <s v="FC003"/>
    <x v="9"/>
    <s v="PRES"/>
    <n v="4"/>
    <n v="26354.11"/>
    <n v="105416.44"/>
  </r>
  <r>
    <s v="MR01044"/>
    <x v="539"/>
    <s v="BAND"/>
    <s v="Bandas y Correas"/>
    <x v="0"/>
    <s v="FC003"/>
    <x v="9"/>
    <s v="PRES"/>
    <n v="13"/>
    <n v="135186.66"/>
    <n v="1757426.58"/>
  </r>
  <r>
    <s v="MR01045"/>
    <x v="540"/>
    <s v="ELME"/>
    <s v="Elementos Mecanicos"/>
    <x v="0"/>
    <s v="FC003"/>
    <x v="9"/>
    <s v="PRES"/>
    <n v="4"/>
    <n v="128000"/>
    <n v="512000"/>
  </r>
  <r>
    <s v="MR01048"/>
    <x v="541"/>
    <s v="ELEC"/>
    <s v="Elementos Electricos"/>
    <x v="0"/>
    <s v="FC007"/>
    <x v="14"/>
    <s v="PRES"/>
    <n v="1"/>
    <n v="198000"/>
    <n v="198000"/>
  </r>
  <r>
    <s v="MR01049"/>
    <x v="542"/>
    <s v="ENGR"/>
    <s v="Engranes y Piñones"/>
    <x v="0"/>
    <s v="FC007"/>
    <x v="14"/>
    <s v="PRES"/>
    <n v="2"/>
    <n v="170000"/>
    <n v="340000"/>
  </r>
  <r>
    <s v="MR01052"/>
    <x v="543"/>
    <s v="ENGR"/>
    <s v="Engranes y Piñones"/>
    <x v="0"/>
    <s v="FC004"/>
    <x v="2"/>
    <s v="PRES"/>
    <n v="2"/>
    <n v="220000"/>
    <n v="440000"/>
  </r>
  <r>
    <s v="MR01056"/>
    <x v="544"/>
    <s v="CADE"/>
    <s v="Cadenas"/>
    <x v="0"/>
    <s v="FC004"/>
    <x v="2"/>
    <s v="PRES"/>
    <n v="11"/>
    <n v="25000"/>
    <n v="275000"/>
  </r>
  <r>
    <s v="MR01059"/>
    <x v="545"/>
    <s v="ELEC"/>
    <s v="Elementos Electricos"/>
    <x v="0"/>
    <s v="FC003"/>
    <x v="9"/>
    <s v="PRES"/>
    <n v="1"/>
    <n v="178836.16"/>
    <n v="178836.16"/>
  </r>
  <r>
    <s v="MR01061"/>
    <x v="546"/>
    <s v="ELME"/>
    <s v="Elementos Mecanicos"/>
    <x v="0"/>
    <s v="FC004"/>
    <x v="2"/>
    <s v="PRES"/>
    <n v="4"/>
    <n v="98000"/>
    <n v="392000"/>
  </r>
  <r>
    <s v="MR01068"/>
    <x v="547"/>
    <s v="BAND"/>
    <s v="Bandas y Correas"/>
    <x v="0"/>
    <s v="FC006"/>
    <x v="24"/>
    <s v="PRES"/>
    <n v="3"/>
    <n v="108000"/>
    <n v="324000"/>
  </r>
  <r>
    <s v="MR01073"/>
    <x v="548"/>
    <s v="ELME"/>
    <s v="Elementos Mecanicos"/>
    <x v="0"/>
    <s v="FC006"/>
    <x v="24"/>
    <s v="PRES"/>
    <n v="2"/>
    <n v="9681.66"/>
    <n v="19363.32"/>
  </r>
  <r>
    <s v="MR01074"/>
    <x v="549"/>
    <s v="ELEC"/>
    <s v="Elementos Electricos"/>
    <x v="0"/>
    <s v="FC006"/>
    <x v="24"/>
    <s v="PRES"/>
    <n v="1"/>
    <n v="236000"/>
    <n v="236000"/>
  </r>
  <r>
    <s v="MR01075"/>
    <x v="550"/>
    <s v="ELME"/>
    <s v="Elementos Mecanicos"/>
    <x v="0"/>
    <s v="FC006"/>
    <x v="24"/>
    <s v="PRES"/>
    <n v="2"/>
    <n v="15075"/>
    <n v="30150"/>
  </r>
  <r>
    <s v="MR01076"/>
    <x v="551"/>
    <s v="TORN"/>
    <s v="Tornilleria"/>
    <x v="0"/>
    <s v="FC006"/>
    <x v="24"/>
    <s v="PRES"/>
    <n v="22"/>
    <n v="2512.5"/>
    <n v="55275"/>
  </r>
  <r>
    <s v="MR01082"/>
    <x v="552"/>
    <s v="ELME"/>
    <s v="Elementos Mecanicos"/>
    <x v="0"/>
    <s v="FC002"/>
    <x v="25"/>
    <s v="PRES"/>
    <n v="60"/>
    <n v="15403.14"/>
    <n v="924188.39999999991"/>
  </r>
  <r>
    <s v="MR01083"/>
    <x v="553"/>
    <s v="RAC"/>
    <s v="Racores y Conectores"/>
    <x v="0"/>
    <s v="FC006"/>
    <x v="24"/>
    <s v="PRES"/>
    <n v="2"/>
    <n v="6030"/>
    <n v="12060"/>
  </r>
  <r>
    <s v="MR01086"/>
    <x v="554"/>
    <s v="ELME"/>
    <s v="Elementos Mecanicos"/>
    <x v="0"/>
    <s v="FC006"/>
    <x v="24"/>
    <s v="PRES"/>
    <n v="5"/>
    <n v="3850"/>
    <n v="19250"/>
  </r>
  <r>
    <s v="MR01088"/>
    <x v="555"/>
    <s v="ELME"/>
    <s v="Elementos Mecanicos"/>
    <x v="0"/>
    <s v="FC006"/>
    <x v="24"/>
    <s v="PRES"/>
    <n v="3"/>
    <n v="15075"/>
    <n v="45225"/>
  </r>
  <r>
    <s v="MR01089"/>
    <x v="556"/>
    <s v="ELNU"/>
    <s v="Elementos Neumaticos"/>
    <x v="0"/>
    <s v="FC006"/>
    <x v="24"/>
    <s v="PRES"/>
    <n v="1"/>
    <n v="389421.16"/>
    <n v="389421.16"/>
  </r>
  <r>
    <s v="MR01091"/>
    <x v="557"/>
    <s v="ELNU"/>
    <s v="Elementos Neumaticos"/>
    <x v="0"/>
    <s v="FC006"/>
    <x v="24"/>
    <s v="PRES"/>
    <n v="1"/>
    <n v="268773.71000000002"/>
    <n v="268773.71000000002"/>
  </r>
  <r>
    <s v="MR01092"/>
    <x v="558"/>
    <s v="ELME"/>
    <s v="Elementos Mecanicos"/>
    <x v="0"/>
    <s v="FC006"/>
    <x v="24"/>
    <s v="PRES"/>
    <n v="3"/>
    <n v="53026.18"/>
    <n v="159078.54"/>
  </r>
  <r>
    <s v="MR01093"/>
    <x v="559"/>
    <s v="ELNU"/>
    <s v="Elementos Neumaticos"/>
    <x v="0"/>
    <s v="FC006"/>
    <x v="24"/>
    <s v="PRES"/>
    <n v="3"/>
    <n v="29863.74"/>
    <n v="89591.22"/>
  </r>
  <r>
    <s v="MR01095"/>
    <x v="560"/>
    <s v="ELME"/>
    <s v="Elementos Mecanicos"/>
    <x v="0"/>
    <s v="FC006"/>
    <x v="24"/>
    <s v="PRES"/>
    <n v="6"/>
    <n v="15554"/>
    <n v="93324"/>
  </r>
  <r>
    <s v="MR01096"/>
    <x v="561"/>
    <s v="ELME"/>
    <s v="Elementos Mecanicos"/>
    <x v="0"/>
    <s v="FC006"/>
    <x v="24"/>
    <s v="PRES"/>
    <n v="3"/>
    <n v="53505.81"/>
    <n v="160517.43"/>
  </r>
  <r>
    <s v="MR01097"/>
    <x v="562"/>
    <s v="RODI"/>
    <s v="Rodillos, carretos, rueda"/>
    <x v="0"/>
    <s v="FC006"/>
    <x v="24"/>
    <s v="PRES"/>
    <n v="1"/>
    <n v="162384.87"/>
    <n v="162384.87"/>
  </r>
  <r>
    <s v="MR01098"/>
    <x v="563"/>
    <s v="SRET"/>
    <s v="Sellos, empaques y orings"/>
    <x v="0"/>
    <s v="FC006"/>
    <x v="24"/>
    <s v="PRES"/>
    <n v="6"/>
    <n v="6221.67"/>
    <n v="37330.020000000004"/>
  </r>
  <r>
    <s v="MR01099"/>
    <x v="564"/>
    <s v="ELNU"/>
    <s v="Elementos Neumaticos"/>
    <x v="0"/>
    <s v="FC006"/>
    <x v="24"/>
    <s v="PRES"/>
    <n v="3"/>
    <n v="32974.75"/>
    <n v="98924.25"/>
  </r>
  <r>
    <s v="MR01100"/>
    <x v="565"/>
    <s v="TORN"/>
    <s v="Tornilleria"/>
    <x v="0"/>
    <s v="FC006"/>
    <x v="24"/>
    <s v="PRES"/>
    <n v="1"/>
    <n v="20100"/>
    <n v="20100"/>
  </r>
  <r>
    <s v="MR01102"/>
    <x v="566"/>
    <s v="ELNU"/>
    <s v="Elementos Neumaticos"/>
    <x v="0"/>
    <s v="FC006"/>
    <x v="24"/>
    <s v="PRES"/>
    <n v="1"/>
    <n v="103150"/>
    <n v="103150"/>
  </r>
  <r>
    <s v="MR01103"/>
    <x v="567"/>
    <s v="TORN"/>
    <s v="Tornilleria"/>
    <x v="0"/>
    <s v="FC006"/>
    <x v="24"/>
    <s v="PRES"/>
    <n v="3"/>
    <n v="34.99"/>
    <n v="104.97"/>
  </r>
  <r>
    <s v="MR01105"/>
    <x v="568"/>
    <s v="ELME"/>
    <s v="Elementos Mecanicos"/>
    <x v="0"/>
    <s v="FC006"/>
    <x v="24"/>
    <s v="PRES"/>
    <n v="1"/>
    <n v="26667"/>
    <n v="26667"/>
  </r>
  <r>
    <s v="MR01106"/>
    <x v="569"/>
    <s v="TORN"/>
    <s v="Tornilleria"/>
    <x v="0"/>
    <s v="FC006"/>
    <x v="24"/>
    <s v="PRES"/>
    <n v="2"/>
    <n v="11306.25"/>
    <n v="22612.5"/>
  </r>
  <r>
    <s v="MR01107"/>
    <x v="570"/>
    <s v="TORN"/>
    <s v="Tornilleria"/>
    <x v="0"/>
    <s v="FC006"/>
    <x v="24"/>
    <s v="PRES"/>
    <n v="12"/>
    <n v="17735.28"/>
    <n v="212823.36"/>
  </r>
  <r>
    <s v="MR01108"/>
    <x v="571"/>
    <s v="TORN"/>
    <s v="Tornilleria"/>
    <x v="0"/>
    <s v="FC006"/>
    <x v="24"/>
    <s v="PRES"/>
    <n v="10"/>
    <n v="15075"/>
    <n v="150750"/>
  </r>
  <r>
    <s v="MR01110"/>
    <x v="572"/>
    <s v="ENGR"/>
    <s v="Engranes y Piñones"/>
    <x v="0"/>
    <s v="FC006"/>
    <x v="24"/>
    <s v="PRES"/>
    <n v="2"/>
    <n v="340000"/>
    <n v="680000"/>
  </r>
  <r>
    <s v="MR01112"/>
    <x v="573"/>
    <s v="BAND"/>
    <s v="Bandas y Correas"/>
    <x v="0"/>
    <s v="FC006"/>
    <x v="24"/>
    <s v="PRES"/>
    <n v="7"/>
    <n v="29776.71"/>
    <n v="208436.97"/>
  </r>
  <r>
    <s v="MR01113"/>
    <x v="574"/>
    <s v="ELNU"/>
    <s v="Elementos Neumaticos"/>
    <x v="0"/>
    <s v="FC006"/>
    <x v="24"/>
    <s v="PRES"/>
    <n v="1"/>
    <n v="231036.77"/>
    <n v="231036.77"/>
  </r>
  <r>
    <s v="MR01115"/>
    <x v="575"/>
    <s v="ELHI"/>
    <s v="Elementos Hidraulicos"/>
    <x v="0"/>
    <s v="FC003"/>
    <x v="9"/>
    <s v="PRES"/>
    <n v="2"/>
    <n v="753.75"/>
    <n v="1507.5"/>
  </r>
  <r>
    <s v="MR01116"/>
    <x v="576"/>
    <s v="BAND"/>
    <s v="Bandas y Correas"/>
    <x v="0"/>
    <s v="FC004"/>
    <x v="2"/>
    <s v="PRES"/>
    <n v="1"/>
    <n v="50489.79"/>
    <n v="50489.79"/>
  </r>
  <r>
    <s v="MR01120"/>
    <x v="577"/>
    <s v="ENGR"/>
    <s v="Engranes y Piñones"/>
    <x v="0"/>
    <s v="FC005"/>
    <x v="4"/>
    <s v="PRES"/>
    <n v="3"/>
    <n v="263708.33"/>
    <n v="791124.99"/>
  </r>
  <r>
    <s v="MR01126"/>
    <x v="578"/>
    <s v="ELHI"/>
    <s v="Elementos Hidraulicos"/>
    <x v="0"/>
    <s v="FC006"/>
    <x v="24"/>
    <s v="PRES"/>
    <n v="10"/>
    <n v="36210.99"/>
    <n v="362109.89999999997"/>
  </r>
  <r>
    <s v="MR01128"/>
    <x v="579"/>
    <s v="BAND"/>
    <s v="Bandas y Correas"/>
    <x v="0"/>
    <s v="FC006"/>
    <x v="24"/>
    <s v="PRES"/>
    <n v="1"/>
    <n v="73493.149999999994"/>
    <n v="73493.149999999994"/>
  </r>
  <r>
    <s v="MR01130"/>
    <x v="580"/>
    <s v="ENGR"/>
    <s v="Engranes y Piñones"/>
    <x v="0"/>
    <s v="FC006"/>
    <x v="24"/>
    <s v="PRES"/>
    <n v="1"/>
    <n v="309000"/>
    <n v="309000"/>
  </r>
  <r>
    <s v="MR01131"/>
    <x v="581"/>
    <s v="TORN"/>
    <s v="Tornilleria"/>
    <x v="0"/>
    <s v="FC006"/>
    <x v="24"/>
    <s v="PRES"/>
    <n v="2"/>
    <n v="5459.16"/>
    <n v="10918.32"/>
  </r>
  <r>
    <s v="MR01133"/>
    <x v="582"/>
    <s v="ELNU"/>
    <s v="Elementos Neumaticos"/>
    <x v="0"/>
    <s v="FC006"/>
    <x v="24"/>
    <s v="PRES"/>
    <n v="3"/>
    <n v="299098.46000000002"/>
    <n v="897295.38000000012"/>
  </r>
  <r>
    <s v="MR01135"/>
    <x v="583"/>
    <s v="ELNU"/>
    <s v="Elementos Neumaticos"/>
    <x v="0"/>
    <s v="FC006"/>
    <x v="24"/>
    <s v="PRES"/>
    <n v="9"/>
    <n v="190968.22"/>
    <n v="1718713.98"/>
  </r>
  <r>
    <s v="MR01140"/>
    <x v="584"/>
    <s v="BAND"/>
    <s v="Bandas y Correas"/>
    <x v="0"/>
    <s v="FC006"/>
    <x v="24"/>
    <s v="PRES"/>
    <n v="2"/>
    <n v="62600"/>
    <n v="125200"/>
  </r>
  <r>
    <s v="MR01145"/>
    <x v="585"/>
    <s v="ELEC"/>
    <s v="Elementos Electricos"/>
    <x v="0"/>
    <s v="FC006"/>
    <x v="24"/>
    <s v="PRES"/>
    <n v="3"/>
    <n v="33911.660000000003"/>
    <n v="101734.98000000001"/>
  </r>
  <r>
    <s v="MR01146"/>
    <x v="586"/>
    <s v="ELHI"/>
    <s v="Elementos Hidraulicos"/>
    <x v="0"/>
    <s v="FC006"/>
    <x v="24"/>
    <s v="PRES"/>
    <n v="26"/>
    <n v="37496.83"/>
    <n v="974917.58000000007"/>
  </r>
  <r>
    <s v="MR01147"/>
    <x v="587"/>
    <s v="ELHI"/>
    <s v="Elementos Hidraulicos"/>
    <x v="0"/>
    <s v="FC006"/>
    <x v="24"/>
    <s v="PRES"/>
    <n v="54"/>
    <n v="9390.1200000000008"/>
    <n v="507066.48000000004"/>
  </r>
  <r>
    <s v="MR01149"/>
    <x v="588"/>
    <s v="ELHI"/>
    <s v="Elementos Hidraulicos"/>
    <x v="0"/>
    <s v="FC003"/>
    <x v="9"/>
    <s v="PRES"/>
    <n v="185"/>
    <n v="8775"/>
    <n v="1623375"/>
  </r>
  <r>
    <s v="MR01150"/>
    <x v="589"/>
    <s v="ELHI"/>
    <s v="Elementos Hidraulicos"/>
    <x v="0"/>
    <s v="FC004"/>
    <x v="2"/>
    <s v="PRES"/>
    <n v="35"/>
    <n v="2402.27"/>
    <n v="84079.45"/>
  </r>
  <r>
    <s v="MR01151"/>
    <x v="590"/>
    <s v="ELHI"/>
    <s v="Elementos Hidraulicos"/>
    <x v="0"/>
    <s v="FC005"/>
    <x v="4"/>
    <s v="PRES"/>
    <n v="72"/>
    <n v="4067.23"/>
    <n v="292840.56"/>
  </r>
  <r>
    <s v="MR01152"/>
    <x v="591"/>
    <s v="BAND"/>
    <s v="Bandas y Correas"/>
    <x v="0"/>
    <s v="FC006"/>
    <x v="24"/>
    <s v="PRES"/>
    <n v="3"/>
    <n v="59177.75"/>
    <n v="177533.25"/>
  </r>
  <r>
    <s v="MR01153"/>
    <x v="592"/>
    <s v="BAND"/>
    <s v="Bandas y Correas"/>
    <x v="0"/>
    <s v="FC004"/>
    <x v="2"/>
    <s v="PRES"/>
    <n v="1"/>
    <n v="53767.5"/>
    <n v="53767.5"/>
  </r>
  <r>
    <s v="MR01154"/>
    <x v="593"/>
    <s v="BAND"/>
    <s v="Bandas y Correas"/>
    <x v="0"/>
    <s v="FC005"/>
    <x v="4"/>
    <s v="PRES"/>
    <n v="3"/>
    <n v="45019.28"/>
    <n v="135057.84"/>
  </r>
  <r>
    <s v="MR01155"/>
    <x v="594"/>
    <s v="BAND"/>
    <s v="Bandas y Correas"/>
    <x v="0"/>
    <s v="FC006"/>
    <x v="24"/>
    <s v="PRES"/>
    <n v="2"/>
    <n v="64266.66"/>
    <n v="128533.32"/>
  </r>
  <r>
    <s v="MR01159"/>
    <x v="595"/>
    <s v="ELME"/>
    <s v="Elementos Mecanicos"/>
    <x v="0"/>
    <s v="FC006"/>
    <x v="24"/>
    <s v="PRES"/>
    <n v="111"/>
    <n v="7462.12"/>
    <n v="828295.32"/>
  </r>
  <r>
    <s v="MR01160"/>
    <x v="596"/>
    <s v="ELHI"/>
    <s v="Elementos Hidraulicos"/>
    <x v="0"/>
    <s v="FC006"/>
    <x v="24"/>
    <s v="PRES"/>
    <n v="6"/>
    <n v="77208.850000000006"/>
    <n v="463253.10000000003"/>
  </r>
  <r>
    <s v="MR01161"/>
    <x v="597"/>
    <s v="ELHI"/>
    <s v="Elementos Hidraulicos"/>
    <x v="0"/>
    <s v="FC006"/>
    <x v="24"/>
    <s v="PRES"/>
    <n v="4"/>
    <n v="17148.63"/>
    <n v="68594.52"/>
  </r>
  <r>
    <s v="MR01162"/>
    <x v="598"/>
    <s v="ELHI"/>
    <s v="Elementos Hidraulicos"/>
    <x v="0"/>
    <s v="FC006"/>
    <x v="24"/>
    <s v="PRES"/>
    <n v="6"/>
    <n v="42167.54"/>
    <n v="253005.24"/>
  </r>
  <r>
    <s v="MR01163"/>
    <x v="599"/>
    <s v="ELHI"/>
    <s v="Elementos Hidraulicos"/>
    <x v="0"/>
    <s v="FC006"/>
    <x v="24"/>
    <s v="PRES"/>
    <n v="27"/>
    <n v="42206.9"/>
    <n v="1139586.3"/>
  </r>
  <r>
    <s v="MR01165"/>
    <x v="600"/>
    <s v="BAND"/>
    <s v="Bandas y Correas"/>
    <x v="0"/>
    <s v="FC006"/>
    <x v="24"/>
    <s v="PRES"/>
    <n v="1"/>
    <n v="14800"/>
    <n v="14800"/>
  </r>
  <r>
    <s v="MR01167"/>
    <x v="601"/>
    <s v="ENGR"/>
    <s v="Engranes y Piñones"/>
    <x v="0"/>
    <s v="FC006"/>
    <x v="24"/>
    <s v="PRES"/>
    <n v="1"/>
    <n v="746122.79"/>
    <n v="746122.79"/>
  </r>
  <r>
    <s v="MR01168"/>
    <x v="602"/>
    <s v="BAND"/>
    <s v="Bandas y Correas"/>
    <x v="0"/>
    <s v="FC006"/>
    <x v="24"/>
    <s v="PRES"/>
    <n v="3"/>
    <n v="113565"/>
    <n v="340695"/>
  </r>
  <r>
    <s v="MR01169"/>
    <x v="603"/>
    <s v="ELHI"/>
    <s v="Elementos Hidraulicos"/>
    <x v="0"/>
    <s v="FC003"/>
    <x v="9"/>
    <s v="PRES"/>
    <n v="5.9"/>
    <n v="52000"/>
    <n v="306800"/>
  </r>
  <r>
    <s v="MR01170"/>
    <x v="604"/>
    <s v="ELHI"/>
    <s v="Elementos Hidraulicos"/>
    <x v="0"/>
    <s v="FC003"/>
    <x v="9"/>
    <s v="PRES"/>
    <n v="30"/>
    <n v="30944.29"/>
    <n v="928328.70000000007"/>
  </r>
  <r>
    <s v="MR01171"/>
    <x v="605"/>
    <s v="ELHI"/>
    <s v="Elementos Hidraulicos"/>
    <x v="0"/>
    <s v="FC004"/>
    <x v="2"/>
    <s v="PRES"/>
    <n v="6"/>
    <n v="32004.12"/>
    <n v="192024.72"/>
  </r>
  <r>
    <s v="MR01172"/>
    <x v="606"/>
    <s v="ELHI"/>
    <s v="Elementos Hidraulicos"/>
    <x v="0"/>
    <s v="FC005"/>
    <x v="4"/>
    <s v="PRES"/>
    <n v="1"/>
    <n v="28871.67"/>
    <n v="28871.67"/>
  </r>
  <r>
    <s v="MR01176"/>
    <x v="607"/>
    <s v="ELHI"/>
    <s v="Elementos Hidraulicos"/>
    <x v="0"/>
    <s v="FC006"/>
    <x v="24"/>
    <s v="PRES"/>
    <n v="3"/>
    <n v="43405.9"/>
    <n v="130217.70000000001"/>
  </r>
  <r>
    <s v="MR01177"/>
    <x v="608"/>
    <s v="ELNU"/>
    <s v="Elementos Neumaticos"/>
    <x v="0"/>
    <s v="FC004"/>
    <x v="2"/>
    <s v="PRES"/>
    <n v="4"/>
    <n v="183977.92"/>
    <n v="735911.68"/>
  </r>
  <r>
    <s v="MR01180"/>
    <x v="609"/>
    <s v="ELME"/>
    <s v="Elementos Mecanicos"/>
    <x v="0"/>
    <s v="FC150"/>
    <x v="26"/>
    <s v="CFC"/>
    <n v="2"/>
    <n v="114587.1"/>
    <n v="229174.2"/>
  </r>
  <r>
    <s v="MR01182"/>
    <x v="610"/>
    <s v="SRET"/>
    <s v="Sellos, empaques y orings"/>
    <x v="0"/>
    <s v="FC152"/>
    <x v="13"/>
    <s v="CFC"/>
    <n v="12"/>
    <n v="307.26"/>
    <n v="3687.12"/>
  </r>
  <r>
    <s v="MR01183"/>
    <x v="611"/>
    <s v="ELME"/>
    <s v="Elementos Mecanicos"/>
    <x v="0"/>
    <s v="FC152"/>
    <x v="13"/>
    <s v="CFC"/>
    <n v="10"/>
    <n v="1"/>
    <n v="10"/>
  </r>
  <r>
    <s v="MR01188"/>
    <x v="612"/>
    <s v="ELME"/>
    <s v="Elementos Mecanicos"/>
    <x v="0"/>
    <s v="FC152"/>
    <x v="13"/>
    <s v="CFC"/>
    <n v="2"/>
    <n v="1"/>
    <n v="2"/>
  </r>
  <r>
    <s v="MR01189"/>
    <x v="613"/>
    <s v="ELME"/>
    <s v="Elementos Mecanicos"/>
    <x v="0"/>
    <s v="FC152"/>
    <x v="13"/>
    <s v="CFC"/>
    <n v="7"/>
    <n v="1"/>
    <n v="7"/>
  </r>
  <r>
    <s v="MR01190"/>
    <x v="614"/>
    <s v="CADE"/>
    <s v="Cadenas"/>
    <x v="0"/>
    <s v="FC150"/>
    <x v="26"/>
    <s v="CFC"/>
    <n v="7"/>
    <n v="2625"/>
    <n v="18375"/>
  </r>
  <r>
    <s v="MR01195"/>
    <x v="615"/>
    <s v="BAND"/>
    <s v="Bandas y Correas"/>
    <x v="0"/>
    <s v="FC150"/>
    <x v="26"/>
    <s v="CFC"/>
    <n v="6"/>
    <n v="31476.6"/>
    <n v="188859.59999999998"/>
  </r>
  <r>
    <s v="MR01196"/>
    <x v="616"/>
    <s v="BAND"/>
    <s v="Bandas y Correas"/>
    <x v="0"/>
    <s v="FC153"/>
    <x v="27"/>
    <s v="CFC"/>
    <n v="2"/>
    <n v="20803.5"/>
    <n v="41607"/>
  </r>
  <r>
    <s v="MR01200"/>
    <x v="617"/>
    <s v="ELME"/>
    <s v="Elementos Mecanicos"/>
    <x v="0"/>
    <s v="FC152"/>
    <x v="13"/>
    <s v="CFC"/>
    <n v="1"/>
    <n v="265000"/>
    <n v="265000"/>
  </r>
  <r>
    <s v="MR01202"/>
    <x v="618"/>
    <s v="ELME"/>
    <s v="Elementos Mecanicos"/>
    <x v="0"/>
    <s v="FC152"/>
    <x v="13"/>
    <s v="CFC"/>
    <n v="11"/>
    <n v="5294.67"/>
    <n v="58241.37"/>
  </r>
  <r>
    <s v="MR01208"/>
    <x v="619"/>
    <s v="ENGR"/>
    <s v="Engranes y Piñones"/>
    <x v="0"/>
    <s v="FC152"/>
    <x v="13"/>
    <s v="CFC"/>
    <n v="1"/>
    <n v="5459.16"/>
    <n v="5459.16"/>
  </r>
  <r>
    <s v="MR01209"/>
    <x v="620"/>
    <s v="ELME"/>
    <s v="Elementos Mecanicos"/>
    <x v="0"/>
    <s v="FC152"/>
    <x v="13"/>
    <s v="CFC"/>
    <n v="2"/>
    <n v="210000"/>
    <n v="420000"/>
  </r>
  <r>
    <s v="MR01211"/>
    <x v="621"/>
    <s v="ELME"/>
    <s v="Elementos Mecanicos"/>
    <x v="0"/>
    <s v="FC150"/>
    <x v="26"/>
    <s v="CFC"/>
    <n v="2"/>
    <n v="150833.32999999999"/>
    <n v="301666.65999999997"/>
  </r>
  <r>
    <s v="MR01214"/>
    <x v="622"/>
    <s v="ELME"/>
    <s v="Elementos Mecanicos"/>
    <x v="0"/>
    <s v="FC152"/>
    <x v="13"/>
    <s v="CFC"/>
    <n v="2"/>
    <n v="180000"/>
    <n v="360000"/>
  </r>
  <r>
    <s v="MR01216"/>
    <x v="623"/>
    <s v="BAND"/>
    <s v="Bandas y Correas"/>
    <x v="0"/>
    <s v="FC150"/>
    <x v="26"/>
    <s v="CFC"/>
    <n v="3"/>
    <n v="15919.51"/>
    <n v="47758.53"/>
  </r>
  <r>
    <s v="MR01217"/>
    <x v="624"/>
    <s v="BAND"/>
    <s v="Bandas y Correas"/>
    <x v="0"/>
    <s v="FC152"/>
    <x v="13"/>
    <s v="CFC"/>
    <n v="3"/>
    <n v="12927.61"/>
    <n v="38782.83"/>
  </r>
  <r>
    <s v="MR01218"/>
    <x v="625"/>
    <s v="ELME"/>
    <s v="Elementos Mecanicos"/>
    <x v="0"/>
    <s v="FC152"/>
    <x v="13"/>
    <s v="CFC"/>
    <n v="5"/>
    <n v="26632.5"/>
    <n v="133162.5"/>
  </r>
  <r>
    <s v="MR01223"/>
    <x v="626"/>
    <s v="ELME"/>
    <s v="Elementos Mecanicos"/>
    <x v="0"/>
    <s v="FC151"/>
    <x v="28"/>
    <s v="CFC"/>
    <n v="15"/>
    <n v="24838.51"/>
    <n v="372577.64999999997"/>
  </r>
  <r>
    <s v="MR01226"/>
    <x v="627"/>
    <s v="BAND"/>
    <s v="Bandas y Correas"/>
    <x v="0"/>
    <s v="FC152"/>
    <x v="13"/>
    <s v="CFC"/>
    <n v="2"/>
    <n v="5459.16"/>
    <n v="10918.32"/>
  </r>
  <r>
    <s v="MR01227"/>
    <x v="628"/>
    <s v="ELME"/>
    <s v="Elementos Mecanicos"/>
    <x v="0"/>
    <s v="FC150"/>
    <x v="26"/>
    <s v="CFC"/>
    <n v="2"/>
    <n v="228255"/>
    <n v="456510"/>
  </r>
  <r>
    <s v="MR01230"/>
    <x v="629"/>
    <s v="ENGR"/>
    <s v="Engranes y Piñones"/>
    <x v="0"/>
    <s v="FC152"/>
    <x v="13"/>
    <s v="CFC"/>
    <n v="1"/>
    <n v="1"/>
    <n v="1"/>
  </r>
  <r>
    <s v="MR01231"/>
    <x v="630"/>
    <s v="ELME"/>
    <s v="Elementos Mecanicos"/>
    <x v="0"/>
    <s v="FC151"/>
    <x v="28"/>
    <s v="CFC"/>
    <n v="2"/>
    <n v="278887.5"/>
    <n v="557775"/>
  </r>
  <r>
    <s v="MR01234"/>
    <x v="631"/>
    <s v="BAND"/>
    <s v="Bandas y Correas"/>
    <x v="0"/>
    <s v="FC150"/>
    <x v="26"/>
    <s v="CFC"/>
    <n v="1"/>
    <n v="71104"/>
    <n v="71104"/>
  </r>
  <r>
    <s v="MR01241"/>
    <x v="632"/>
    <s v="BAND"/>
    <s v="Bandas y Correas"/>
    <x v="0"/>
    <s v="FC152"/>
    <x v="13"/>
    <s v="CFC"/>
    <n v="1"/>
    <n v="42196.99"/>
    <n v="42196.99"/>
  </r>
  <r>
    <s v="MR01244"/>
    <x v="633"/>
    <s v="ELME"/>
    <s v="Elementos Mecanicos"/>
    <x v="0"/>
    <s v="FC151"/>
    <x v="28"/>
    <s v="CFC"/>
    <n v="4"/>
    <n v="2652.71"/>
    <n v="10610.84"/>
  </r>
  <r>
    <s v="MR01252"/>
    <x v="634"/>
    <s v="ELME"/>
    <s v="Elementos Mecanicos"/>
    <x v="0"/>
    <s v="FC009"/>
    <x v="16"/>
    <s v="PRES"/>
    <n v="1"/>
    <n v="822612.6"/>
    <n v="822612.6"/>
  </r>
  <r>
    <s v="MR01253"/>
    <x v="635"/>
    <s v="ENGR"/>
    <s v="Engranes y Piñones"/>
    <x v="0"/>
    <s v="FC009"/>
    <x v="16"/>
    <s v="PRES"/>
    <n v="1"/>
    <n v="1"/>
    <n v="1"/>
  </r>
  <r>
    <s v="MR01255"/>
    <x v="636"/>
    <s v="ENGR"/>
    <s v="Engranes y Piñones"/>
    <x v="0"/>
    <s v="FC009"/>
    <x v="16"/>
    <s v="PRES"/>
    <n v="2"/>
    <n v="514550.86"/>
    <n v="1029101.72"/>
  </r>
  <r>
    <s v="MR01256"/>
    <x v="637"/>
    <s v="ENGR"/>
    <s v="Engranes y Piñones"/>
    <x v="0"/>
    <s v="FC009"/>
    <x v="16"/>
    <s v="PRES"/>
    <n v="4"/>
    <n v="514550.86"/>
    <n v="2058203.44"/>
  </r>
  <r>
    <s v="MR01257"/>
    <x v="638"/>
    <s v="ENGR"/>
    <s v="Engranes y Piñones"/>
    <x v="0"/>
    <s v="FC009"/>
    <x v="16"/>
    <s v="PRES"/>
    <n v="2"/>
    <n v="514550.86"/>
    <n v="1029101.72"/>
  </r>
  <r>
    <s v="MR01258"/>
    <x v="639"/>
    <s v="ENGR"/>
    <s v="Engranes y Piñones"/>
    <x v="0"/>
    <s v="FC009"/>
    <x v="16"/>
    <s v="PRES"/>
    <n v="2"/>
    <n v="643188.86"/>
    <n v="1286377.72"/>
  </r>
  <r>
    <s v="MR01259"/>
    <x v="640"/>
    <s v="RODA"/>
    <s v="Rodamientos y Retenedores"/>
    <x v="0"/>
    <s v="RO400"/>
    <x v="8"/>
    <s v="ROLL"/>
    <n v="2"/>
    <n v="1"/>
    <n v="2"/>
  </r>
  <r>
    <s v="MR01262"/>
    <x v="641"/>
    <s v="ELEC"/>
    <s v="Elementos Electricos"/>
    <x v="0"/>
    <s v="RO400"/>
    <x v="8"/>
    <s v="ROLL"/>
    <n v="1"/>
    <n v="36833.33"/>
    <n v="36833.33"/>
  </r>
  <r>
    <s v="MR01264"/>
    <x v="642"/>
    <s v="ELNU"/>
    <s v="Elementos Neumaticos"/>
    <x v="0"/>
    <s v="RO400"/>
    <x v="8"/>
    <s v="ROLL"/>
    <n v="1"/>
    <n v="1"/>
    <n v="1"/>
  </r>
  <r>
    <s v="MR01267"/>
    <x v="643"/>
    <s v="MOEL"/>
    <s v="Motores Electricos"/>
    <x v="0"/>
    <s v="RO400"/>
    <x v="8"/>
    <s v="ROLL"/>
    <n v="1"/>
    <n v="1"/>
    <n v="1"/>
  </r>
  <r>
    <s v="MR01269"/>
    <x v="644"/>
    <s v="RODA"/>
    <s v="Rodamientos y Retenedores"/>
    <x v="0"/>
    <s v="RO400"/>
    <x v="8"/>
    <s v="ROLL"/>
    <n v="2"/>
    <n v="1"/>
    <n v="2"/>
  </r>
  <r>
    <s v="MR01270"/>
    <x v="645"/>
    <s v="ELTR"/>
    <s v="Elementos Electronicos"/>
    <x v="0"/>
    <s v="RO400"/>
    <x v="8"/>
    <s v="ROLL"/>
    <n v="2"/>
    <n v="180000.5"/>
    <n v="360001"/>
  </r>
  <r>
    <s v="MR01271"/>
    <x v="646"/>
    <s v="ELTR"/>
    <s v="Elementos Electronicos"/>
    <x v="0"/>
    <s v="RO400"/>
    <x v="8"/>
    <s v="ROLL"/>
    <n v="1"/>
    <n v="1"/>
    <n v="1"/>
  </r>
  <r>
    <s v="MR01272"/>
    <x v="647"/>
    <s v="ELEC"/>
    <s v="Elementos Electricos"/>
    <x v="0"/>
    <s v="RO400"/>
    <x v="8"/>
    <s v="ROLL"/>
    <n v="1"/>
    <n v="1"/>
    <n v="1"/>
  </r>
  <r>
    <s v="MR01273"/>
    <x v="648"/>
    <s v="ELTR"/>
    <s v="Elementos Electronicos"/>
    <x v="0"/>
    <s v="RO402"/>
    <x v="29"/>
    <s v="ROLL"/>
    <n v="2"/>
    <n v="499000"/>
    <n v="998000"/>
  </r>
  <r>
    <s v="MR01274"/>
    <x v="649"/>
    <s v="ELEC"/>
    <s v="Elementos Electricos"/>
    <x v="0"/>
    <s v="RO400"/>
    <x v="8"/>
    <s v="ROLL"/>
    <n v="1"/>
    <n v="1"/>
    <n v="1"/>
  </r>
  <r>
    <s v="MR01277"/>
    <x v="650"/>
    <s v="ELEC"/>
    <s v="Elementos Electricos"/>
    <x v="0"/>
    <s v="RO400"/>
    <x v="8"/>
    <s v="ROLL"/>
    <n v="2"/>
    <n v="250000"/>
    <n v="500000"/>
  </r>
  <r>
    <s v="MR01279"/>
    <x v="651"/>
    <s v="ELEC"/>
    <s v="Elementos Electricos"/>
    <x v="0"/>
    <s v="RO400"/>
    <x v="8"/>
    <s v="ROLL"/>
    <n v="5"/>
    <n v="1"/>
    <n v="5"/>
  </r>
  <r>
    <s v="MR01281"/>
    <x v="652"/>
    <s v="ELEC"/>
    <s v="Elementos Electricos"/>
    <x v="0"/>
    <s v="RO400"/>
    <x v="8"/>
    <s v="ROLL"/>
    <n v="1"/>
    <n v="1"/>
    <n v="1"/>
  </r>
  <r>
    <s v="MR01282"/>
    <x v="653"/>
    <s v="ELNU"/>
    <s v="Elementos Neumaticos"/>
    <x v="0"/>
    <s v="RO400"/>
    <x v="8"/>
    <s v="ROLL"/>
    <n v="3"/>
    <n v="1"/>
    <n v="3"/>
  </r>
  <r>
    <s v="MR01283"/>
    <x v="654"/>
    <s v="ELTR"/>
    <s v="Elementos Electronicos"/>
    <x v="0"/>
    <s v="RO400"/>
    <x v="8"/>
    <s v="ROLL"/>
    <n v="3"/>
    <n v="1"/>
    <n v="3"/>
  </r>
  <r>
    <s v="MR01284"/>
    <x v="655"/>
    <s v="ELTR"/>
    <s v="Elementos Electronicos"/>
    <x v="0"/>
    <s v="RO400"/>
    <x v="8"/>
    <s v="ROLL"/>
    <n v="1"/>
    <n v="1"/>
    <n v="1"/>
  </r>
  <r>
    <s v="MR01285"/>
    <x v="656"/>
    <s v="ELNU"/>
    <s v="Elementos Neumaticos"/>
    <x v="0"/>
    <s v="RO400"/>
    <x v="8"/>
    <s v="ROLL"/>
    <n v="11"/>
    <n v="1"/>
    <n v="11"/>
  </r>
  <r>
    <s v="MR01290"/>
    <x v="657"/>
    <s v="ELEC"/>
    <s v="Elementos Electricos"/>
    <x v="0"/>
    <s v="RO400"/>
    <x v="8"/>
    <s v="ROLL"/>
    <n v="1"/>
    <n v="1"/>
    <n v="1"/>
  </r>
  <r>
    <s v="MR01292"/>
    <x v="658"/>
    <s v="BAND"/>
    <s v="Bandas y Correas"/>
    <x v="0"/>
    <s v="RO400"/>
    <x v="8"/>
    <s v="ROLL"/>
    <n v="1"/>
    <n v="45900"/>
    <n v="45900"/>
  </r>
  <r>
    <s v="MR01293"/>
    <x v="659"/>
    <s v="RODA"/>
    <s v="Rodamientos y Retenedores"/>
    <x v="0"/>
    <s v="RO400"/>
    <x v="8"/>
    <s v="ROLL"/>
    <n v="2"/>
    <n v="1"/>
    <n v="2"/>
  </r>
  <r>
    <s v="MR01294"/>
    <x v="660"/>
    <s v="SRET"/>
    <s v="Sellos, empaques y orings"/>
    <x v="0"/>
    <s v="RO402"/>
    <x v="29"/>
    <s v="ROLL"/>
    <n v="3"/>
    <n v="182250.75"/>
    <n v="546752.25"/>
  </r>
  <r>
    <s v="MR01299"/>
    <x v="661"/>
    <s v="RODA"/>
    <s v="Rodamientos y Retenedores"/>
    <x v="0"/>
    <s v="RO400"/>
    <x v="8"/>
    <s v="ROLL"/>
    <n v="4"/>
    <n v="5625.25"/>
    <n v="22501"/>
  </r>
  <r>
    <s v="MR01300"/>
    <x v="662"/>
    <s v="ENGR"/>
    <s v="Engranes y Piñones"/>
    <x v="0"/>
    <s v="RO400"/>
    <x v="8"/>
    <s v="ROLL"/>
    <n v="1"/>
    <n v="170245"/>
    <n v="170245"/>
  </r>
  <r>
    <s v="MR01301"/>
    <x v="663"/>
    <s v="ELME"/>
    <s v="Elementos Mecanicos"/>
    <x v="0"/>
    <s v="RO400"/>
    <x v="8"/>
    <s v="ROLL"/>
    <n v="2"/>
    <n v="1"/>
    <n v="2"/>
  </r>
  <r>
    <s v="MR01302"/>
    <x v="664"/>
    <s v="RODA"/>
    <s v="Rodamientos y Retenedores"/>
    <x v="0"/>
    <s v="RO400"/>
    <x v="8"/>
    <s v="ROLL"/>
    <n v="2"/>
    <n v="1"/>
    <n v="2"/>
  </r>
  <r>
    <s v="MR01303"/>
    <x v="665"/>
    <s v="ELME"/>
    <s v="Elementos Mecanicos"/>
    <x v="0"/>
    <s v="RO400"/>
    <x v="8"/>
    <s v="ROLL"/>
    <n v="1"/>
    <n v="1"/>
    <n v="1"/>
  </r>
  <r>
    <s v="MR01304"/>
    <x v="666"/>
    <s v="RAC"/>
    <s v="Racores y Conectores"/>
    <x v="0"/>
    <s v="RO400"/>
    <x v="8"/>
    <s v="ROLL"/>
    <n v="1"/>
    <n v="1"/>
    <n v="1"/>
  </r>
  <r>
    <s v="MR01305"/>
    <x v="667"/>
    <s v="ELTR"/>
    <s v="Elementos Electronicos"/>
    <x v="0"/>
    <s v="RO400"/>
    <x v="8"/>
    <s v="ROLL"/>
    <n v="1"/>
    <n v="1"/>
    <n v="1"/>
  </r>
  <r>
    <s v="MR01306"/>
    <x v="668"/>
    <s v="ENGR"/>
    <s v="Engranes y Piñones"/>
    <x v="0"/>
    <s v="RO402"/>
    <x v="29"/>
    <s v="ROLL"/>
    <n v="1"/>
    <n v="1"/>
    <n v="1"/>
  </r>
  <r>
    <s v="MR01309"/>
    <x v="669"/>
    <s v="ENGR"/>
    <s v="Engranes y Piñones"/>
    <x v="0"/>
    <s v="RO400"/>
    <x v="8"/>
    <s v="ROLL"/>
    <n v="1"/>
    <n v="240000"/>
    <n v="240000"/>
  </r>
  <r>
    <s v="MR01311"/>
    <x v="670"/>
    <s v="BAND"/>
    <s v="Bandas y Correas"/>
    <x v="0"/>
    <s v="RO400"/>
    <x v="8"/>
    <s v="ROLL"/>
    <n v="1"/>
    <n v="78900"/>
    <n v="78900"/>
  </r>
  <r>
    <s v="MR01317"/>
    <x v="671"/>
    <s v="BAND"/>
    <s v="Bandas y Correas"/>
    <x v="0"/>
    <s v="RO400"/>
    <x v="8"/>
    <s v="ROLL"/>
    <n v="2"/>
    <n v="6907.36"/>
    <n v="13814.72"/>
  </r>
  <r>
    <s v="MR01319"/>
    <x v="672"/>
    <s v="ELEC"/>
    <s v="Elementos Electricos"/>
    <x v="0"/>
    <s v="RO400"/>
    <x v="8"/>
    <s v="ROLL"/>
    <n v="1"/>
    <n v="231405.27"/>
    <n v="231405.27"/>
  </r>
  <r>
    <s v="MR01320"/>
    <x v="673"/>
    <s v="ELEC"/>
    <s v="Elementos Electricos"/>
    <x v="0"/>
    <s v="RO400"/>
    <x v="8"/>
    <s v="ROLL"/>
    <n v="2"/>
    <n v="119155.81"/>
    <n v="238311.62"/>
  </r>
  <r>
    <s v="MR01321"/>
    <x v="674"/>
    <s v="ELEC"/>
    <s v="Elementos Electricos"/>
    <x v="0"/>
    <s v="RO400"/>
    <x v="8"/>
    <s v="ROLL"/>
    <n v="1"/>
    <n v="139878.91"/>
    <n v="139878.91"/>
  </r>
  <r>
    <s v="MR01326"/>
    <x v="675"/>
    <s v="ELNU"/>
    <s v="Elementos Neumaticos"/>
    <x v="0"/>
    <s v="RO400"/>
    <x v="8"/>
    <s v="ROLL"/>
    <n v="1"/>
    <n v="105300"/>
    <n v="105300"/>
  </r>
  <r>
    <s v="MR01327"/>
    <x v="676"/>
    <s v="ELNU"/>
    <s v="Elementos Neumaticos"/>
    <x v="0"/>
    <s v="RO400"/>
    <x v="8"/>
    <s v="ROLL"/>
    <n v="1"/>
    <n v="1"/>
    <n v="1"/>
  </r>
  <r>
    <s v="MR01336"/>
    <x v="677"/>
    <s v="ELTR"/>
    <s v="Elementos Electronicos"/>
    <x v="0"/>
    <s v="RO401"/>
    <x v="0"/>
    <s v="ROLL"/>
    <n v="1"/>
    <n v="298753.33"/>
    <n v="298753.33"/>
  </r>
  <r>
    <s v="MR01338"/>
    <x v="678"/>
    <s v="ELEC"/>
    <s v="Elementos Electricos"/>
    <x v="0"/>
    <s v="RO401"/>
    <x v="0"/>
    <s v="ROLL"/>
    <n v="3"/>
    <n v="24113.46"/>
    <n v="72340.38"/>
  </r>
  <r>
    <s v="MR01343"/>
    <x v="679"/>
    <s v="ELME"/>
    <s v="Elementos Mecanicos"/>
    <x v="0"/>
    <s v="RO401"/>
    <x v="0"/>
    <s v="ROLL"/>
    <n v="4"/>
    <n v="16859.88"/>
    <n v="67439.520000000004"/>
  </r>
  <r>
    <s v="MR01348"/>
    <x v="680"/>
    <s v="ELME"/>
    <s v="Elementos Mecanicos"/>
    <x v="0"/>
    <s v="RO401"/>
    <x v="0"/>
    <s v="ROLL"/>
    <n v="21"/>
    <n v="19887.02"/>
    <n v="417627.42"/>
  </r>
  <r>
    <s v="MR01349"/>
    <x v="681"/>
    <s v="ELEC"/>
    <s v="Elementos Electricos"/>
    <x v="0"/>
    <s v="RO400"/>
    <x v="8"/>
    <s v="ROLL"/>
    <n v="3"/>
    <n v="94194.63"/>
    <n v="282583.89"/>
  </r>
  <r>
    <s v="MR01350"/>
    <x v="682"/>
    <s v="MOEL"/>
    <s v="Motores Electricos"/>
    <x v="0"/>
    <s v="RO400"/>
    <x v="8"/>
    <s v="ROLL"/>
    <n v="2"/>
    <n v="560248.32999999996"/>
    <n v="1120496.6599999999"/>
  </r>
  <r>
    <s v="MR01353"/>
    <x v="683"/>
    <s v="ELEC"/>
    <s v="Elementos Electricos"/>
    <x v="0"/>
    <s v="RO402"/>
    <x v="29"/>
    <s v="ROLL"/>
    <n v="1"/>
    <n v="15420.72"/>
    <n v="15420.72"/>
  </r>
  <r>
    <s v="MR01354"/>
    <x v="684"/>
    <s v="ELEC"/>
    <s v="Elementos Electricos"/>
    <x v="0"/>
    <s v="RO400"/>
    <x v="8"/>
    <s v="ROLL"/>
    <n v="4"/>
    <n v="33442.379999999997"/>
    <n v="133769.51999999999"/>
  </r>
  <r>
    <s v="MR01359"/>
    <x v="685"/>
    <s v="ELEC"/>
    <s v="Elementos Electricos"/>
    <x v="0"/>
    <s v="RO402"/>
    <x v="29"/>
    <s v="ROLL"/>
    <n v="1"/>
    <n v="27231.48"/>
    <n v="27231.48"/>
  </r>
  <r>
    <s v="MR01360"/>
    <x v="686"/>
    <s v="ELEC"/>
    <s v="Elementos Electricos"/>
    <x v="0"/>
    <s v="RO402"/>
    <x v="29"/>
    <s v="ROLL"/>
    <n v="5"/>
    <n v="56831.1"/>
    <n v="284155.5"/>
  </r>
  <r>
    <s v="MR01361"/>
    <x v="687"/>
    <s v="ELEC"/>
    <s v="Elementos Electricos"/>
    <x v="0"/>
    <s v="RO402"/>
    <x v="29"/>
    <s v="ROLL"/>
    <n v="2"/>
    <n v="20127.68"/>
    <n v="40255.360000000001"/>
  </r>
  <r>
    <s v="MR01363"/>
    <x v="688"/>
    <s v="ELEC"/>
    <s v="Elementos Electricos"/>
    <x v="0"/>
    <s v="RO402"/>
    <x v="29"/>
    <s v="ROLL"/>
    <n v="1"/>
    <n v="232061.37"/>
    <n v="232061.37"/>
  </r>
  <r>
    <s v="MR01365"/>
    <x v="689"/>
    <s v="ELEC"/>
    <s v="Elementos Electricos"/>
    <x v="0"/>
    <s v="RO402"/>
    <x v="29"/>
    <s v="ROLL"/>
    <n v="1"/>
    <n v="81694.44"/>
    <n v="81694.44"/>
  </r>
  <r>
    <s v="MR01366"/>
    <x v="690"/>
    <s v="ELEC"/>
    <s v="Elementos Electricos"/>
    <x v="0"/>
    <s v="RO402"/>
    <x v="29"/>
    <s v="ROLL"/>
    <n v="3"/>
    <n v="59412.2"/>
    <n v="178236.59999999998"/>
  </r>
  <r>
    <s v="MR01367"/>
    <x v="691"/>
    <s v="ELEC"/>
    <s v="Elementos Electricos"/>
    <x v="0"/>
    <s v="RO402"/>
    <x v="29"/>
    <s v="ROLL"/>
    <n v="2"/>
    <n v="35519.440000000002"/>
    <n v="71038.880000000005"/>
  </r>
  <r>
    <s v="MR01368"/>
    <x v="692"/>
    <s v="ELEC"/>
    <s v="Elementos Electricos"/>
    <x v="0"/>
    <s v="RO402"/>
    <x v="29"/>
    <s v="ROLL"/>
    <n v="2"/>
    <n v="32441.4"/>
    <n v="64882.8"/>
  </r>
  <r>
    <s v="MR01369"/>
    <x v="693"/>
    <s v="ELEC"/>
    <s v="Elementos Electricos"/>
    <x v="0"/>
    <s v="RO402"/>
    <x v="29"/>
    <s v="ROLL"/>
    <n v="8"/>
    <n v="8998.33"/>
    <n v="71986.64"/>
  </r>
  <r>
    <s v="MR01370"/>
    <x v="694"/>
    <s v="ELEC"/>
    <s v="Elementos Electricos"/>
    <x v="0"/>
    <s v="RO402"/>
    <x v="29"/>
    <s v="ROLL"/>
    <n v="3"/>
    <n v="585962.1"/>
    <n v="1757886.2999999998"/>
  </r>
  <r>
    <s v="MR01371"/>
    <x v="695"/>
    <s v="ELEC"/>
    <s v="Elementos Electricos"/>
    <x v="0"/>
    <s v="RO402"/>
    <x v="29"/>
    <s v="ROLL"/>
    <n v="3"/>
    <n v="208524.02"/>
    <n v="625572.05999999994"/>
  </r>
  <r>
    <s v="MR01372"/>
    <x v="696"/>
    <s v="RODA"/>
    <s v="Rodamientos y Retenedores"/>
    <x v="0"/>
    <s v="RO401"/>
    <x v="0"/>
    <s v="ROLL"/>
    <n v="1"/>
    <n v="195300"/>
    <n v="195300"/>
  </r>
  <r>
    <s v="MR01373"/>
    <x v="697"/>
    <s v="RODA"/>
    <s v="Rodamientos y Retenedores"/>
    <x v="0"/>
    <s v="RO401"/>
    <x v="0"/>
    <s v="ROLL"/>
    <n v="1"/>
    <n v="34099.65"/>
    <n v="34099.65"/>
  </r>
  <r>
    <s v="MR01376"/>
    <x v="698"/>
    <s v="RODA"/>
    <s v="Rodamientos y Retenedores"/>
    <x v="0"/>
    <s v="RO400"/>
    <x v="8"/>
    <s v="ROLL"/>
    <n v="1"/>
    <n v="35756.89"/>
    <n v="35756.89"/>
  </r>
  <r>
    <s v="MR01378"/>
    <x v="699"/>
    <s v="BAND"/>
    <s v="Bandas y Correas"/>
    <x v="0"/>
    <s v="SC200"/>
    <x v="1"/>
    <s v="SDC"/>
    <n v="1"/>
    <n v="39906.660000000003"/>
    <n v="39906.660000000003"/>
  </r>
  <r>
    <s v="MR01379"/>
    <x v="700"/>
    <s v="RODA"/>
    <s v="Rodamientos y Retenedores"/>
    <x v="0"/>
    <s v="RO401"/>
    <x v="0"/>
    <s v="ROLL"/>
    <n v="3"/>
    <n v="24627.08"/>
    <n v="73881.240000000005"/>
  </r>
  <r>
    <s v="MR01380"/>
    <x v="701"/>
    <s v="BAND"/>
    <s v="Bandas y Correas"/>
    <x v="0"/>
    <s v="RO401"/>
    <x v="0"/>
    <s v="ROLL"/>
    <n v="1"/>
    <n v="27270.1"/>
    <n v="27270.1"/>
  </r>
  <r>
    <s v="MR01381"/>
    <x v="702"/>
    <s v="BAND"/>
    <s v="Bandas y Correas"/>
    <x v="0"/>
    <s v="RO401"/>
    <x v="0"/>
    <s v="ROLL"/>
    <n v="1"/>
    <n v="18232.71"/>
    <n v="18232.71"/>
  </r>
  <r>
    <s v="MR01382"/>
    <x v="703"/>
    <s v="BAND"/>
    <s v="Bandas y Correas"/>
    <x v="0"/>
    <s v="RO401"/>
    <x v="0"/>
    <s v="ROLL"/>
    <n v="2"/>
    <n v="7341.52"/>
    <n v="14683.04"/>
  </r>
  <r>
    <s v="MR01383"/>
    <x v="704"/>
    <s v="RODA"/>
    <s v="Rodamientos y Retenedores"/>
    <x v="0"/>
    <s v="RO401"/>
    <x v="0"/>
    <s v="ROLL"/>
    <n v="2"/>
    <n v="29100.78"/>
    <n v="58201.56"/>
  </r>
  <r>
    <s v="MR01384"/>
    <x v="705"/>
    <s v="RODA"/>
    <s v="Rodamientos y Retenedores"/>
    <x v="0"/>
    <s v="RO401"/>
    <x v="0"/>
    <s v="ROLL"/>
    <n v="1"/>
    <n v="43096.41"/>
    <n v="43096.41"/>
  </r>
  <r>
    <s v="MR01385"/>
    <x v="706"/>
    <s v="RODA"/>
    <s v="Rodamientos y Retenedores"/>
    <x v="0"/>
    <s v="RO401"/>
    <x v="0"/>
    <s v="ROLL"/>
    <n v="2"/>
    <n v="34048.39"/>
    <n v="68096.78"/>
  </r>
  <r>
    <s v="MR01386"/>
    <x v="707"/>
    <s v="RODA"/>
    <s v="Rodamientos y Retenedores"/>
    <x v="0"/>
    <s v="RO401"/>
    <x v="0"/>
    <s v="ROLL"/>
    <n v="5"/>
    <n v="32038.28"/>
    <n v="160191.4"/>
  </r>
  <r>
    <s v="MR01387"/>
    <x v="708"/>
    <s v="ELTR"/>
    <s v="Elementos Electronicos"/>
    <x v="0"/>
    <s v="RO402"/>
    <x v="29"/>
    <s v="ROLL"/>
    <n v="1"/>
    <n v="645000"/>
    <n v="645000"/>
  </r>
  <r>
    <s v="MR01391"/>
    <x v="709"/>
    <s v="ELNU"/>
    <s v="Elementos Neumaticos"/>
    <x v="0"/>
    <s v="RO401"/>
    <x v="0"/>
    <s v="ROLL"/>
    <n v="1"/>
    <n v="184464.73"/>
    <n v="184464.73"/>
  </r>
  <r>
    <s v="MR01392"/>
    <x v="710"/>
    <s v="ELNU"/>
    <s v="Elementos Neumaticos"/>
    <x v="0"/>
    <s v="RO400"/>
    <x v="8"/>
    <s v="ROLL"/>
    <n v="1"/>
    <n v="231824.35"/>
    <n v="231824.35"/>
  </r>
  <r>
    <s v="MR01393"/>
    <x v="711"/>
    <s v="ELNU"/>
    <s v="Elementos Neumaticos"/>
    <x v="0"/>
    <s v="RO400"/>
    <x v="8"/>
    <s v="ROLL"/>
    <n v="1"/>
    <n v="139473.9"/>
    <n v="139473.9"/>
  </r>
  <r>
    <s v="MR01399"/>
    <x v="712"/>
    <s v="ELEC"/>
    <s v="Elementos Electricos"/>
    <x v="0"/>
    <s v="RO400"/>
    <x v="8"/>
    <s v="ROLL"/>
    <n v="1"/>
    <n v="173406.72"/>
    <n v="173406.72"/>
  </r>
  <r>
    <s v="MR01406"/>
    <x v="713"/>
    <s v="ELEC"/>
    <s v="Elementos Electricos"/>
    <x v="0"/>
    <s v="RO402"/>
    <x v="29"/>
    <s v="ROLL"/>
    <n v="9"/>
    <n v="106321.97"/>
    <n v="956897.73"/>
  </r>
  <r>
    <s v="MR01409"/>
    <x v="714"/>
    <s v="RODA"/>
    <s v="Rodamientos y Retenedores"/>
    <x v="0"/>
    <s v="RO402"/>
    <x v="29"/>
    <s v="ROLL"/>
    <n v="2"/>
    <n v="275000"/>
    <n v="550000"/>
  </r>
  <r>
    <s v="MR01411"/>
    <x v="715"/>
    <s v="ELTR"/>
    <s v="Elementos Electronicos"/>
    <x v="0"/>
    <s v="RO402"/>
    <x v="29"/>
    <s v="ROLL"/>
    <n v="1"/>
    <n v="276035.31"/>
    <n v="276035.31"/>
  </r>
  <r>
    <s v="MR01416"/>
    <x v="716"/>
    <s v="ELTR"/>
    <s v="Elementos Electronicos"/>
    <x v="0"/>
    <s v="RO401"/>
    <x v="0"/>
    <s v="ROLL"/>
    <n v="2"/>
    <n v="270169.94"/>
    <n v="540339.88"/>
  </r>
  <r>
    <s v="MR01417"/>
    <x v="717"/>
    <s v="ELTR"/>
    <s v="Elementos Electronicos"/>
    <x v="0"/>
    <s v="RO401"/>
    <x v="0"/>
    <s v="ROLL"/>
    <n v="1"/>
    <n v="518231.1"/>
    <n v="518231.1"/>
  </r>
  <r>
    <s v="MR01419"/>
    <x v="718"/>
    <s v="ELTR"/>
    <s v="Elementos Electronicos"/>
    <x v="0"/>
    <s v="RO401"/>
    <x v="0"/>
    <s v="ROLL"/>
    <n v="2"/>
    <n v="95000"/>
    <n v="190000"/>
  </r>
  <r>
    <s v="MR01421"/>
    <x v="719"/>
    <s v="BAND"/>
    <s v="Bandas y Correas"/>
    <x v="0"/>
    <s v="RO400"/>
    <x v="8"/>
    <s v="ROLL"/>
    <n v="3"/>
    <n v="30030"/>
    <n v="90090"/>
  </r>
  <r>
    <s v="MR01424"/>
    <x v="720"/>
    <s v="ELEC"/>
    <s v="Elementos Electricos"/>
    <x v="0"/>
    <s v="RO401"/>
    <x v="0"/>
    <s v="ROLL"/>
    <n v="1"/>
    <n v="284156.71000000002"/>
    <n v="284156.71000000002"/>
  </r>
  <r>
    <s v="MR01425"/>
    <x v="721"/>
    <s v="ELEC"/>
    <s v="Elementos Electricos"/>
    <x v="0"/>
    <s v="RO401"/>
    <x v="0"/>
    <s v="ROLL"/>
    <n v="1"/>
    <n v="201278.38"/>
    <n v="201278.38"/>
  </r>
  <r>
    <s v="MR01426"/>
    <x v="722"/>
    <s v="ELEC"/>
    <s v="Elementos Electricos"/>
    <x v="0"/>
    <s v="RO401"/>
    <x v="0"/>
    <s v="ROLL"/>
    <n v="1"/>
    <n v="179966.35"/>
    <n v="179966.35"/>
  </r>
  <r>
    <s v="MR01427"/>
    <x v="723"/>
    <s v="ELEC"/>
    <s v="Elementos Electricos"/>
    <x v="0"/>
    <s v="RO401"/>
    <x v="0"/>
    <s v="ROLL"/>
    <n v="10"/>
    <n v="9471.85"/>
    <n v="94718.5"/>
  </r>
  <r>
    <s v="MR01428"/>
    <x v="724"/>
    <s v="ELEC"/>
    <s v="Elementos Electricos"/>
    <x v="0"/>
    <s v="RO401"/>
    <x v="0"/>
    <s v="ROLL"/>
    <n v="1"/>
    <n v="42623.05"/>
    <n v="42623.05"/>
  </r>
  <r>
    <s v="MR01430"/>
    <x v="725"/>
    <s v="ELME"/>
    <s v="Elementos Mecanicos"/>
    <x v="0"/>
    <s v="RO401"/>
    <x v="0"/>
    <s v="ROLL"/>
    <n v="97.85"/>
    <n v="18624.84"/>
    <n v="1822440.5939999998"/>
  </r>
  <r>
    <s v="MR01431"/>
    <x v="726"/>
    <s v="ELME"/>
    <s v="Elementos Mecanicos"/>
    <x v="0"/>
    <s v="RO401"/>
    <x v="0"/>
    <s v="ROLL"/>
    <n v="186.4"/>
    <n v="8931.31"/>
    <n v="1664796.1839999999"/>
  </r>
  <r>
    <s v="MR01433"/>
    <x v="727"/>
    <s v="BAND"/>
    <s v="Bandas y Correas"/>
    <x v="0"/>
    <s v="RO400"/>
    <x v="8"/>
    <s v="ROLL"/>
    <n v="1"/>
    <n v="60954.5"/>
    <n v="60954.5"/>
  </r>
  <r>
    <s v="MR01434"/>
    <x v="728"/>
    <s v="ELEC"/>
    <s v="Elementos Electricos"/>
    <x v="0"/>
    <s v="RO401"/>
    <x v="0"/>
    <s v="ROLL"/>
    <n v="193.2"/>
    <n v="19664.150000000001"/>
    <n v="3799113.7800000003"/>
  </r>
  <r>
    <s v="MR01435"/>
    <x v="729"/>
    <s v="ELME"/>
    <s v="Elementos Mecanicos"/>
    <x v="0"/>
    <s v="RO401"/>
    <x v="0"/>
    <s v="ROLL"/>
    <n v="1"/>
    <n v="388552.09"/>
    <n v="388552.09"/>
  </r>
  <r>
    <s v="MR01438"/>
    <x v="730"/>
    <s v="ELME"/>
    <s v="Elementos Mecanicos"/>
    <x v="0"/>
    <s v="RO400"/>
    <x v="8"/>
    <s v="ROLL"/>
    <n v="207.18"/>
    <n v="13667.11"/>
    <n v="2831551.8498000004"/>
  </r>
  <r>
    <s v="MR01439"/>
    <x v="731"/>
    <s v="ENGR"/>
    <s v="Engranes y Piñones"/>
    <x v="0"/>
    <s v="RO402"/>
    <x v="29"/>
    <s v="ROLL"/>
    <n v="1"/>
    <n v="360000"/>
    <n v="360000"/>
  </r>
  <r>
    <s v="MR01442"/>
    <x v="732"/>
    <s v="ELCO"/>
    <s v="Insumos de Corte"/>
    <x v="0"/>
    <s v="RO400"/>
    <x v="8"/>
    <s v="ROLL"/>
    <n v="2"/>
    <n v="134000"/>
    <n v="268000"/>
  </r>
  <r>
    <s v="MR01444"/>
    <x v="733"/>
    <s v="ELME"/>
    <s v="Elementos Mecanicos"/>
    <x v="0"/>
    <s v="RO400"/>
    <x v="8"/>
    <s v="ROLL"/>
    <n v="4"/>
    <n v="543098.53"/>
    <n v="2172394.12"/>
  </r>
  <r>
    <s v="MR01445"/>
    <x v="734"/>
    <s v="RODA"/>
    <s v="Rodamientos y Retenedores"/>
    <x v="0"/>
    <s v="RO402"/>
    <x v="29"/>
    <s v="ROLL"/>
    <n v="1"/>
    <n v="82340"/>
    <n v="82340"/>
  </r>
  <r>
    <s v="MR01447"/>
    <x v="735"/>
    <s v="ELNU"/>
    <s v="Elementos Neumaticos"/>
    <x v="0"/>
    <s v="RO402"/>
    <x v="29"/>
    <s v="ROLL"/>
    <n v="5"/>
    <n v="50191.02"/>
    <n v="250955.09999999998"/>
  </r>
  <r>
    <s v="MR01449"/>
    <x v="736"/>
    <s v="ELME"/>
    <s v="Elementos Mecanicos"/>
    <x v="0"/>
    <s v="RO402"/>
    <x v="29"/>
    <s v="ROLL"/>
    <n v="35"/>
    <n v="224984.44"/>
    <n v="7874455.4000000004"/>
  </r>
  <r>
    <s v="MR01458"/>
    <x v="737"/>
    <s v="ELME"/>
    <s v="Elementos Mecanicos"/>
    <x v="0"/>
    <s v="RO402"/>
    <x v="29"/>
    <s v="ROLL"/>
    <n v="2"/>
    <n v="19000"/>
    <n v="38000"/>
  </r>
  <r>
    <s v="MR01459"/>
    <x v="738"/>
    <s v="ELME"/>
    <s v="Elementos Mecanicos"/>
    <x v="0"/>
    <s v="RO402"/>
    <x v="29"/>
    <s v="ROLL"/>
    <n v="5"/>
    <n v="19000"/>
    <n v="95000"/>
  </r>
  <r>
    <s v="MR01460"/>
    <x v="739"/>
    <s v="ELEC"/>
    <s v="Elementos Electricos"/>
    <x v="0"/>
    <s v="RO401"/>
    <x v="0"/>
    <s v="ROLL"/>
    <n v="1"/>
    <n v="94825.77"/>
    <n v="94825.77"/>
  </r>
  <r>
    <s v="MR01462"/>
    <x v="740"/>
    <s v="ELNU"/>
    <s v="Elementos Neumaticos"/>
    <x v="0"/>
    <s v="RO401"/>
    <x v="0"/>
    <s v="ROLL"/>
    <n v="4"/>
    <n v="166234.21"/>
    <n v="664936.84"/>
  </r>
  <r>
    <s v="MR01463"/>
    <x v="741"/>
    <s v="RODA"/>
    <s v="Rodamientos y Retenedores"/>
    <x v="0"/>
    <s v="RO401"/>
    <x v="0"/>
    <s v="ROLL"/>
    <n v="2"/>
    <n v="46079.25"/>
    <n v="92158.5"/>
  </r>
  <r>
    <s v="MR01464"/>
    <x v="742"/>
    <s v="BAND"/>
    <s v="Bandas y Correas"/>
    <x v="0"/>
    <s v="RO401"/>
    <x v="0"/>
    <s v="ROLL"/>
    <n v="1"/>
    <n v="124644"/>
    <n v="124644"/>
  </r>
  <r>
    <s v="MR01465"/>
    <x v="743"/>
    <s v="TORN"/>
    <s v="Tornilleria"/>
    <x v="0"/>
    <s v="RO400"/>
    <x v="8"/>
    <s v="ROLL"/>
    <n v="5"/>
    <n v="6030"/>
    <n v="30150"/>
  </r>
  <r>
    <s v="MR01468"/>
    <x v="744"/>
    <s v="ENGR"/>
    <s v="Engranes y Piñones"/>
    <x v="0"/>
    <s v="RO401"/>
    <x v="0"/>
    <s v="ROLL"/>
    <n v="2"/>
    <n v="5459.16"/>
    <n v="10918.32"/>
  </r>
  <r>
    <s v="MR01469"/>
    <x v="745"/>
    <s v="BAND"/>
    <s v="Bandas y Correas"/>
    <x v="0"/>
    <s v="RO401"/>
    <x v="0"/>
    <s v="ROLL"/>
    <n v="1"/>
    <n v="26666.33"/>
    <n v="26666.33"/>
  </r>
  <r>
    <s v="MR01478"/>
    <x v="746"/>
    <s v="SRET"/>
    <s v="Sellos, empaques y orings"/>
    <x v="0"/>
    <s v="RO400"/>
    <x v="8"/>
    <s v="ROLL"/>
    <n v="8"/>
    <n v="3165.75"/>
    <n v="25326"/>
  </r>
  <r>
    <s v="MR01479"/>
    <x v="747"/>
    <s v="SRET"/>
    <s v="Sellos, empaques y orings"/>
    <x v="0"/>
    <s v="RO401"/>
    <x v="0"/>
    <s v="ROLL"/>
    <n v="20"/>
    <n v="2691.82"/>
    <n v="53836.4"/>
  </r>
  <r>
    <s v="MR01480"/>
    <x v="748"/>
    <s v="SRET"/>
    <s v="Sellos, empaques y orings"/>
    <x v="0"/>
    <s v="RO401"/>
    <x v="0"/>
    <s v="ROLL"/>
    <n v="9"/>
    <n v="2821.72"/>
    <n v="25395.48"/>
  </r>
  <r>
    <s v="MR01481"/>
    <x v="749"/>
    <s v="RODI"/>
    <s v="Rodillos, carretos, rueda"/>
    <x v="0"/>
    <s v="RO401"/>
    <x v="0"/>
    <s v="ROLL"/>
    <n v="4"/>
    <n v="18810.330000000002"/>
    <n v="75241.320000000007"/>
  </r>
  <r>
    <s v="MR01485"/>
    <x v="750"/>
    <s v="SRET"/>
    <s v="Sellos, empaques y orings"/>
    <x v="0"/>
    <s v="RO402"/>
    <x v="29"/>
    <s v="ROLL"/>
    <n v="21"/>
    <n v="703.5"/>
    <n v="14773.5"/>
  </r>
  <r>
    <s v="MR01486"/>
    <x v="751"/>
    <s v="SRET"/>
    <s v="Sellos, empaques y orings"/>
    <x v="0"/>
    <s v="RO402"/>
    <x v="29"/>
    <s v="ROLL"/>
    <n v="35"/>
    <n v="3015"/>
    <n v="105525"/>
  </r>
  <r>
    <s v="MR01488"/>
    <x v="752"/>
    <s v="ELEC"/>
    <s v="Elementos Electricos"/>
    <x v="0"/>
    <s v="RO400"/>
    <x v="8"/>
    <s v="ROLL"/>
    <n v="3"/>
    <n v="65616.66"/>
    <n v="196849.98"/>
  </r>
  <r>
    <s v="MR01491"/>
    <x v="753"/>
    <s v="ELNU"/>
    <s v="Elementos Neumaticos"/>
    <x v="0"/>
    <s v="RO402"/>
    <x v="29"/>
    <s v="ROLL"/>
    <n v="1"/>
    <n v="139695"/>
    <n v="139695"/>
  </r>
  <r>
    <s v="MR01495"/>
    <x v="754"/>
    <s v="ELNU"/>
    <s v="Elementos Neumaticos"/>
    <x v="0"/>
    <s v="RO402"/>
    <x v="29"/>
    <s v="ROLL"/>
    <n v="2"/>
    <n v="272849.46000000002"/>
    <n v="545698.92000000004"/>
  </r>
  <r>
    <s v="MR01497"/>
    <x v="755"/>
    <s v="TORN"/>
    <s v="Tornilleria"/>
    <x v="0"/>
    <s v="RO402"/>
    <x v="29"/>
    <s v="ROLL"/>
    <n v="4"/>
    <n v="14070"/>
    <n v="56280"/>
  </r>
  <r>
    <s v="MR01500"/>
    <x v="756"/>
    <s v="RODA"/>
    <s v="Rodamientos y Retenedores"/>
    <x v="0"/>
    <s v="RO402"/>
    <x v="29"/>
    <s v="ROLL"/>
    <n v="2"/>
    <n v="103945"/>
    <n v="207890"/>
  </r>
  <r>
    <s v="MR01501"/>
    <x v="757"/>
    <s v="ELME"/>
    <s v="Elementos Mecanicos"/>
    <x v="0"/>
    <s v="RO402"/>
    <x v="29"/>
    <s v="ROLL"/>
    <n v="1"/>
    <n v="8948.9500000000007"/>
    <n v="8948.9500000000007"/>
  </r>
  <r>
    <s v="MR01502"/>
    <x v="758"/>
    <s v="ELNU"/>
    <s v="Elementos Neumaticos"/>
    <x v="0"/>
    <s v="RO402"/>
    <x v="29"/>
    <s v="ROLL"/>
    <n v="1"/>
    <n v="660968"/>
    <n v="660968"/>
  </r>
  <r>
    <s v="MR01503"/>
    <x v="759"/>
    <s v="ELNU"/>
    <s v="Elementos Neumaticos"/>
    <x v="0"/>
    <s v="RO402"/>
    <x v="29"/>
    <s v="ROLL"/>
    <n v="1"/>
    <n v="38391"/>
    <n v="38391"/>
  </r>
  <r>
    <s v="MR01505"/>
    <x v="760"/>
    <s v="ELEC"/>
    <s v="Elementos Electricos"/>
    <x v="0"/>
    <s v="RO401"/>
    <x v="0"/>
    <s v="ROLL"/>
    <n v="1"/>
    <n v="48240"/>
    <n v="48240"/>
  </r>
  <r>
    <s v="MR01508"/>
    <x v="761"/>
    <s v="ELME"/>
    <s v="Elementos Mecanicos"/>
    <x v="0"/>
    <s v="RO402"/>
    <x v="29"/>
    <s v="ROLL"/>
    <n v="3"/>
    <n v="350000"/>
    <n v="1050000"/>
  </r>
  <r>
    <s v="MR01509"/>
    <x v="762"/>
    <s v="BAND"/>
    <s v="Bandas y Correas"/>
    <x v="0"/>
    <s v="RO402"/>
    <x v="29"/>
    <s v="ROLL"/>
    <n v="1"/>
    <n v="182000"/>
    <n v="182000"/>
  </r>
  <r>
    <s v="MR01510"/>
    <x v="763"/>
    <s v="BAND"/>
    <s v="Bandas y Correas"/>
    <x v="0"/>
    <s v="RO402"/>
    <x v="29"/>
    <s v="ROLL"/>
    <n v="1"/>
    <n v="289378.69"/>
    <n v="289378.69"/>
  </r>
  <r>
    <s v="MR01511"/>
    <x v="764"/>
    <s v="ELNU"/>
    <s v="Elementos Neumaticos"/>
    <x v="0"/>
    <s v="RO402"/>
    <x v="29"/>
    <s v="ROLL"/>
    <n v="2"/>
    <n v="47000"/>
    <n v="94000"/>
  </r>
  <r>
    <s v="MR01513"/>
    <x v="765"/>
    <s v="BAND"/>
    <s v="Bandas y Correas"/>
    <x v="0"/>
    <s v="RO402"/>
    <x v="29"/>
    <s v="ROLL"/>
    <n v="1"/>
    <n v="18096"/>
    <n v="18096"/>
  </r>
  <r>
    <s v="MR01516"/>
    <x v="766"/>
    <s v="MANG"/>
    <s v="Tubos y Mangueras"/>
    <x v="0"/>
    <s v="RO402"/>
    <x v="29"/>
    <s v="ROLL"/>
    <n v="1"/>
    <n v="290000"/>
    <n v="290000"/>
  </r>
  <r>
    <s v="MR01518"/>
    <x v="767"/>
    <s v="RODA"/>
    <s v="Rodamientos y Retenedores"/>
    <x v="0"/>
    <s v="RO402"/>
    <x v="29"/>
    <s v="ROLL"/>
    <n v="4"/>
    <n v="116050"/>
    <n v="464200"/>
  </r>
  <r>
    <s v="MR01521"/>
    <x v="768"/>
    <s v="ENGR"/>
    <s v="Engranes y Piñones"/>
    <x v="0"/>
    <s v="RO401"/>
    <x v="0"/>
    <s v="ROLL"/>
    <n v="1"/>
    <n v="77000"/>
    <n v="77000"/>
  </r>
  <r>
    <s v="MR01522"/>
    <x v="769"/>
    <s v="ENGR"/>
    <s v="Engranes y Piñones"/>
    <x v="0"/>
    <s v="RO401"/>
    <x v="0"/>
    <s v="ROLL"/>
    <n v="1"/>
    <n v="55275"/>
    <n v="55275"/>
  </r>
  <r>
    <s v="MR01524"/>
    <x v="770"/>
    <s v="ELME"/>
    <s v="Elementos Mecanicos"/>
    <x v="0"/>
    <s v="IL503"/>
    <x v="5"/>
    <s v="ILIT"/>
    <n v="5"/>
    <n v="1"/>
    <n v="5"/>
  </r>
  <r>
    <s v="MR01525"/>
    <x v="771"/>
    <s v="RODI"/>
    <s v="Rodillos, carretos, rueda"/>
    <x v="0"/>
    <s v="IL503"/>
    <x v="5"/>
    <s v="ILIT"/>
    <n v="4"/>
    <n v="1"/>
    <n v="4"/>
  </r>
  <r>
    <s v="MR01528"/>
    <x v="772"/>
    <s v="ELME"/>
    <s v="Elementos Mecanicos"/>
    <x v="0"/>
    <s v="IL503"/>
    <x v="5"/>
    <s v="ILIT"/>
    <n v="3"/>
    <n v="1"/>
    <n v="3"/>
  </r>
  <r>
    <s v="MR01531"/>
    <x v="773"/>
    <s v="RODI"/>
    <s v="Rodillos, carretos, rueda"/>
    <x v="0"/>
    <s v="IL503"/>
    <x v="5"/>
    <s v="ILIT"/>
    <n v="4"/>
    <n v="1"/>
    <n v="4"/>
  </r>
  <r>
    <s v="MR01532"/>
    <x v="774"/>
    <s v="CADE"/>
    <s v="Cadenas"/>
    <x v="0"/>
    <s v="IL503"/>
    <x v="5"/>
    <s v="ILIT"/>
    <n v="1"/>
    <n v="1"/>
    <n v="1"/>
  </r>
  <r>
    <s v="MR01534"/>
    <x v="775"/>
    <s v="ELEC"/>
    <s v="Elementos Electricos"/>
    <x v="0"/>
    <s v="IL503"/>
    <x v="5"/>
    <s v="ILIT"/>
    <n v="1"/>
    <n v="186000"/>
    <n v="186000"/>
  </r>
  <r>
    <s v="MR01536"/>
    <x v="776"/>
    <s v="CADE"/>
    <s v="Cadenas"/>
    <x v="0"/>
    <s v="IL503"/>
    <x v="5"/>
    <s v="ILIT"/>
    <n v="1"/>
    <n v="1"/>
    <n v="1"/>
  </r>
  <r>
    <s v="MR01537"/>
    <x v="777"/>
    <s v="ELME"/>
    <s v="Elementos Mecanicos"/>
    <x v="0"/>
    <s v="IL503"/>
    <x v="5"/>
    <s v="ILIT"/>
    <n v="2"/>
    <n v="1"/>
    <n v="2"/>
  </r>
  <r>
    <s v="MR01538"/>
    <x v="778"/>
    <s v="ELME"/>
    <s v="Elementos Mecanicos"/>
    <x v="0"/>
    <s v="IL503"/>
    <x v="5"/>
    <s v="ILIT"/>
    <n v="5"/>
    <n v="1"/>
    <n v="5"/>
  </r>
  <r>
    <s v="MR01539"/>
    <x v="779"/>
    <s v="ELME"/>
    <s v="Elementos Mecanicos"/>
    <x v="0"/>
    <s v="IL503"/>
    <x v="5"/>
    <s v="ILIT"/>
    <n v="2"/>
    <n v="1"/>
    <n v="2"/>
  </r>
  <r>
    <s v="MR01541"/>
    <x v="780"/>
    <s v="BAND"/>
    <s v="Bandas y Correas"/>
    <x v="0"/>
    <s v="IL503"/>
    <x v="5"/>
    <s v="ILIT"/>
    <n v="2"/>
    <n v="1"/>
    <n v="2"/>
  </r>
  <r>
    <s v="MR01559"/>
    <x v="781"/>
    <s v="ELME"/>
    <s v="Elementos Mecanicos"/>
    <x v="0"/>
    <s v="IL503"/>
    <x v="5"/>
    <s v="ILIT"/>
    <n v="1"/>
    <n v="7333.33"/>
    <n v="7333.33"/>
  </r>
  <r>
    <s v="MR01561"/>
    <x v="782"/>
    <s v="ELME"/>
    <s v="Elementos Mecanicos"/>
    <x v="0"/>
    <s v="IL503"/>
    <x v="5"/>
    <s v="ILIT"/>
    <n v="1"/>
    <n v="61425.49"/>
    <n v="61425.49"/>
  </r>
  <r>
    <s v="MR01562"/>
    <x v="783"/>
    <s v="ELME"/>
    <s v="Elementos Mecanicos"/>
    <x v="0"/>
    <s v="IL503"/>
    <x v="5"/>
    <s v="ILIT"/>
    <n v="1"/>
    <n v="51512.34"/>
    <n v="51512.34"/>
  </r>
  <r>
    <s v="MR01563"/>
    <x v="784"/>
    <s v="ELME"/>
    <s v="Elementos Mecanicos"/>
    <x v="0"/>
    <s v="IL503"/>
    <x v="5"/>
    <s v="ILIT"/>
    <n v="2"/>
    <n v="5459.16"/>
    <n v="10918.32"/>
  </r>
  <r>
    <s v="MR01564"/>
    <x v="785"/>
    <s v="ELME"/>
    <s v="Elementos Mecanicos"/>
    <x v="0"/>
    <s v="IL503"/>
    <x v="5"/>
    <s v="ILIT"/>
    <n v="1"/>
    <n v="705530.61"/>
    <n v="705530.61"/>
  </r>
  <r>
    <s v="MR01565"/>
    <x v="786"/>
    <s v="RODI"/>
    <s v="Rodillos, carretos, rueda"/>
    <x v="0"/>
    <s v="IL503"/>
    <x v="5"/>
    <s v="ILIT"/>
    <n v="1"/>
    <n v="482400"/>
    <n v="482400"/>
  </r>
  <r>
    <s v="MR01566"/>
    <x v="787"/>
    <s v="SRET"/>
    <s v="Sellos, empaques y orings"/>
    <x v="0"/>
    <s v="IL503"/>
    <x v="5"/>
    <s v="ILIT"/>
    <n v="3"/>
    <n v="60300"/>
    <n v="180900"/>
  </r>
  <r>
    <s v="MR01567"/>
    <x v="788"/>
    <s v="ELME"/>
    <s v="Elementos Mecanicos"/>
    <x v="0"/>
    <s v="IL503"/>
    <x v="5"/>
    <s v="ILIT"/>
    <n v="3"/>
    <n v="35000"/>
    <n v="105000"/>
  </r>
  <r>
    <s v="MR01569"/>
    <x v="789"/>
    <s v="BAND"/>
    <s v="Bandas y Correas"/>
    <x v="0"/>
    <s v="IL503"/>
    <x v="5"/>
    <s v="ILIT"/>
    <n v="2"/>
    <n v="18493"/>
    <n v="36986"/>
  </r>
  <r>
    <s v="MR01573"/>
    <x v="790"/>
    <s v="ELME"/>
    <s v="Elementos Mecanicos"/>
    <x v="0"/>
    <s v="IL503"/>
    <x v="5"/>
    <s v="ILIT"/>
    <n v="1"/>
    <n v="30601"/>
    <n v="30601"/>
  </r>
  <r>
    <s v="MR01574"/>
    <x v="791"/>
    <s v="ELME"/>
    <s v="Elementos Mecanicos"/>
    <x v="0"/>
    <s v="IL503"/>
    <x v="5"/>
    <s v="ILIT"/>
    <n v="2"/>
    <n v="23826.82"/>
    <n v="47653.64"/>
  </r>
  <r>
    <s v="MR01577"/>
    <x v="792"/>
    <s v="RODI"/>
    <s v="Rodillos, carretos, rueda"/>
    <x v="0"/>
    <s v="IL500"/>
    <x v="19"/>
    <s v="ILIT"/>
    <n v="6"/>
    <n v="1"/>
    <n v="6"/>
  </r>
  <r>
    <s v="MR01585"/>
    <x v="793"/>
    <s v="ELME"/>
    <s v="Elementos Mecanicos"/>
    <x v="0"/>
    <s v="IL500"/>
    <x v="19"/>
    <s v="ILIT"/>
    <n v="1"/>
    <n v="2500"/>
    <n v="2500"/>
  </r>
  <r>
    <s v="MR01590"/>
    <x v="794"/>
    <s v="ELME"/>
    <s v="Elementos Mecanicos"/>
    <x v="0"/>
    <s v="IL500"/>
    <x v="19"/>
    <s v="ILIT"/>
    <n v="5"/>
    <n v="22797.42"/>
    <n v="113987.09999999999"/>
  </r>
  <r>
    <s v="MR01591"/>
    <x v="795"/>
    <s v="ELME"/>
    <s v="Elementos Mecanicos"/>
    <x v="0"/>
    <s v="IL500"/>
    <x v="19"/>
    <s v="ILIT"/>
    <n v="2"/>
    <n v="26493.38"/>
    <n v="52986.76"/>
  </r>
  <r>
    <s v="MR01592"/>
    <x v="796"/>
    <s v="TORN"/>
    <s v="Tornilleria"/>
    <x v="0"/>
    <s v="IL500"/>
    <x v="19"/>
    <s v="ILIT"/>
    <n v="2"/>
    <n v="213674.98"/>
    <n v="427349.96"/>
  </r>
  <r>
    <s v="MR01594"/>
    <x v="797"/>
    <s v="ELEC"/>
    <s v="Elementos Electricos"/>
    <x v="0"/>
    <s v="IL500"/>
    <x v="19"/>
    <s v="ILIT"/>
    <n v="3"/>
    <n v="12060"/>
    <n v="36180"/>
  </r>
  <r>
    <s v="MR01601"/>
    <x v="798"/>
    <s v="TORN"/>
    <s v="Tornilleria"/>
    <x v="0"/>
    <s v="IL500"/>
    <x v="19"/>
    <s v="ILIT"/>
    <n v="6"/>
    <n v="10050"/>
    <n v="60300"/>
  </r>
  <r>
    <s v="MR01602"/>
    <x v="799"/>
    <s v="ELME"/>
    <s v="Elementos Mecanicos"/>
    <x v="0"/>
    <s v="IL500"/>
    <x v="19"/>
    <s v="ILIT"/>
    <n v="10"/>
    <n v="53029.52"/>
    <n v="530295.19999999995"/>
  </r>
  <r>
    <s v="MR01603"/>
    <x v="800"/>
    <s v="RODA"/>
    <s v="Rodamientos y Retenedores"/>
    <x v="0"/>
    <s v="IL500"/>
    <x v="19"/>
    <s v="ILIT"/>
    <n v="1"/>
    <n v="310961.07"/>
    <n v="310961.07"/>
  </r>
  <r>
    <s v="MR01604"/>
    <x v="801"/>
    <s v="ELME"/>
    <s v="Elementos Mecanicos"/>
    <x v="0"/>
    <s v="IL500"/>
    <x v="19"/>
    <s v="ILIT"/>
    <n v="8"/>
    <n v="4582.5200000000004"/>
    <n v="36660.160000000003"/>
  </r>
  <r>
    <s v="MR01606"/>
    <x v="802"/>
    <s v="SPN"/>
    <s v="Insumos y Suministros Pdn"/>
    <x v="0"/>
    <s v="IL500"/>
    <x v="19"/>
    <s v="ILIT"/>
    <n v="8"/>
    <n v="943.93"/>
    <n v="7551.44"/>
  </r>
  <r>
    <s v="MR01607"/>
    <x v="803"/>
    <s v="SPN"/>
    <s v="Insumos y Suministros Pdn"/>
    <x v="0"/>
    <s v="IL500"/>
    <x v="19"/>
    <s v="ILIT"/>
    <n v="20"/>
    <n v="27967.25"/>
    <n v="559345"/>
  </r>
  <r>
    <s v="MR01610"/>
    <x v="804"/>
    <s v="ELME"/>
    <s v="Elementos Mecanicos"/>
    <x v="0"/>
    <s v="IL500"/>
    <x v="19"/>
    <s v="ILIT"/>
    <n v="4"/>
    <n v="5459.16"/>
    <n v="21836.639999999999"/>
  </r>
  <r>
    <s v="MR01611"/>
    <x v="805"/>
    <s v="ELME"/>
    <s v="Elementos Mecanicos"/>
    <x v="0"/>
    <s v="IL500"/>
    <x v="19"/>
    <s v="ILIT"/>
    <n v="2"/>
    <n v="5459.16"/>
    <n v="10918.32"/>
  </r>
  <r>
    <s v="MR01613"/>
    <x v="806"/>
    <s v="SPN"/>
    <s v="Insumos y Suministros Pdn"/>
    <x v="0"/>
    <s v="IL500"/>
    <x v="19"/>
    <s v="ILIT"/>
    <n v="11"/>
    <n v="3015"/>
    <n v="33165"/>
  </r>
  <r>
    <s v="MR01614"/>
    <x v="807"/>
    <s v="SPN"/>
    <s v="Insumos y Suministros Pdn"/>
    <x v="0"/>
    <s v="IL500"/>
    <x v="19"/>
    <s v="ILIT"/>
    <n v="1"/>
    <n v="3015"/>
    <n v="3015"/>
  </r>
  <r>
    <s v="MR01615"/>
    <x v="808"/>
    <s v="SPN"/>
    <s v="Insumos y Suministros Pdn"/>
    <x v="0"/>
    <s v="IL500"/>
    <x v="19"/>
    <s v="ILIT"/>
    <n v="28"/>
    <n v="1702.63"/>
    <n v="47673.64"/>
  </r>
  <r>
    <s v="MR01618"/>
    <x v="809"/>
    <s v="RODA"/>
    <s v="Rodamientos y Retenedores"/>
    <x v="0"/>
    <s v="IL500"/>
    <x v="19"/>
    <s v="ILIT"/>
    <n v="1"/>
    <n v="348307.54"/>
    <n v="348307.54"/>
  </r>
  <r>
    <s v="MR01619"/>
    <x v="810"/>
    <s v="ELME"/>
    <s v="Elementos Mecanicos"/>
    <x v="0"/>
    <s v="IL501"/>
    <x v="15"/>
    <s v="ILIT"/>
    <n v="8"/>
    <n v="119524.36"/>
    <n v="956194.88"/>
  </r>
  <r>
    <s v="MR01620"/>
    <x v="811"/>
    <s v="ELME"/>
    <s v="Elementos Mecanicos"/>
    <x v="0"/>
    <s v="IL500"/>
    <x v="19"/>
    <s v="ILIT"/>
    <n v="1"/>
    <n v="50853"/>
    <n v="50853"/>
  </r>
  <r>
    <s v="MR01621"/>
    <x v="812"/>
    <s v="ELME"/>
    <s v="Elementos Mecanicos"/>
    <x v="0"/>
    <s v="IL500"/>
    <x v="19"/>
    <s v="ILIT"/>
    <n v="13"/>
    <n v="10942.44"/>
    <n v="142251.72"/>
  </r>
  <r>
    <s v="MR01623"/>
    <x v="813"/>
    <s v="ELME"/>
    <s v="Elementos Mecanicos"/>
    <x v="0"/>
    <s v="IL500"/>
    <x v="19"/>
    <s v="ILIT"/>
    <n v="5"/>
    <n v="181431.64"/>
    <n v="907158.20000000007"/>
  </r>
  <r>
    <s v="MR01626"/>
    <x v="814"/>
    <s v="TORN"/>
    <s v="Tornilleria"/>
    <x v="0"/>
    <s v="IL500"/>
    <x v="19"/>
    <s v="ILIT"/>
    <n v="10"/>
    <n v="4311.45"/>
    <n v="43114.5"/>
  </r>
  <r>
    <s v="MR01629"/>
    <x v="815"/>
    <s v="ELME"/>
    <s v="Elementos Mecanicos"/>
    <x v="0"/>
    <s v="IL500"/>
    <x v="19"/>
    <s v="ILIT"/>
    <n v="2"/>
    <n v="162568.28"/>
    <n v="325136.56"/>
  </r>
  <r>
    <s v="MR01630"/>
    <x v="816"/>
    <s v="ELME"/>
    <s v="Elementos Mecanicos"/>
    <x v="0"/>
    <s v="IL500"/>
    <x v="19"/>
    <s v="ILIT"/>
    <n v="3"/>
    <n v="6724"/>
    <n v="20172"/>
  </r>
  <r>
    <s v="MR01631"/>
    <x v="817"/>
    <s v="ELME"/>
    <s v="Elementos Mecanicos"/>
    <x v="0"/>
    <s v="IL500"/>
    <x v="19"/>
    <s v="ILIT"/>
    <n v="2"/>
    <n v="12058.99"/>
    <n v="24117.98"/>
  </r>
  <r>
    <s v="MR01632"/>
    <x v="818"/>
    <s v="ELME"/>
    <s v="Elementos Mecanicos"/>
    <x v="0"/>
    <s v="IL500"/>
    <x v="19"/>
    <s v="ILIT"/>
    <n v="2"/>
    <n v="67409.37"/>
    <n v="134818.74"/>
  </r>
  <r>
    <s v="MR01635"/>
    <x v="819"/>
    <s v="ELME"/>
    <s v="Elementos Mecanicos"/>
    <x v="0"/>
    <s v="IL500"/>
    <x v="19"/>
    <s v="ILIT"/>
    <n v="2"/>
    <n v="286492.33"/>
    <n v="572984.66"/>
  </r>
  <r>
    <s v="MR01636"/>
    <x v="820"/>
    <s v="ELME"/>
    <s v="Elementos Mecanicos"/>
    <x v="0"/>
    <s v="IL500"/>
    <x v="19"/>
    <s v="ILIT"/>
    <n v="2"/>
    <n v="538426.74"/>
    <n v="1076853.48"/>
  </r>
  <r>
    <s v="MR01638"/>
    <x v="821"/>
    <s v="ELME"/>
    <s v="Elementos Mecanicos"/>
    <x v="0"/>
    <s v="IL501"/>
    <x v="15"/>
    <s v="ILIT"/>
    <n v="18"/>
    <n v="70192.81"/>
    <n v="1263470.58"/>
  </r>
  <r>
    <s v="MR01639"/>
    <x v="822"/>
    <s v="ELME"/>
    <s v="Elementos Mecanicos"/>
    <x v="0"/>
    <s v="IL501"/>
    <x v="15"/>
    <s v="ILIT"/>
    <n v="35"/>
    <n v="2416.0100000000002"/>
    <n v="84560.35"/>
  </r>
  <r>
    <s v="MR01640"/>
    <x v="823"/>
    <s v="ELME"/>
    <s v="Elementos Mecanicos"/>
    <x v="0"/>
    <s v="IL501"/>
    <x v="15"/>
    <s v="ILIT"/>
    <n v="11"/>
    <n v="31142.94"/>
    <n v="342572.33999999997"/>
  </r>
  <r>
    <s v="MR01641"/>
    <x v="824"/>
    <s v="ELME"/>
    <s v="Elementos Mecanicos"/>
    <x v="0"/>
    <s v="IL501"/>
    <x v="15"/>
    <s v="ILIT"/>
    <n v="1"/>
    <n v="4146212.8"/>
    <n v="4146212.8"/>
  </r>
  <r>
    <s v="MR01643"/>
    <x v="825"/>
    <s v="RODA"/>
    <s v="Rodamientos y Retenedores"/>
    <x v="0"/>
    <s v="IL501"/>
    <x v="15"/>
    <s v="ILIT"/>
    <n v="1"/>
    <n v="5459.16"/>
    <n v="5459.16"/>
  </r>
  <r>
    <s v="MR01645"/>
    <x v="826"/>
    <s v="ELME"/>
    <s v="Elementos Mecanicos"/>
    <x v="0"/>
    <s v="IL501"/>
    <x v="15"/>
    <s v="ILIT"/>
    <n v="2"/>
    <n v="30974.1"/>
    <n v="61948.2"/>
  </r>
  <r>
    <s v="MR01647"/>
    <x v="827"/>
    <s v="ELME"/>
    <s v="Elementos Mecanicos"/>
    <x v="0"/>
    <s v="IL501"/>
    <x v="15"/>
    <s v="ILIT"/>
    <n v="1"/>
    <n v="876421.3"/>
    <n v="876421.3"/>
  </r>
  <r>
    <s v="MR01649"/>
    <x v="828"/>
    <s v="ELME"/>
    <s v="Elementos Mecanicos"/>
    <x v="0"/>
    <s v="IL501"/>
    <x v="15"/>
    <s v="ILIT"/>
    <n v="2"/>
    <n v="18786.46"/>
    <n v="37572.92"/>
  </r>
  <r>
    <s v="MR01653"/>
    <x v="829"/>
    <s v="RODA"/>
    <s v="Rodamientos y Retenedores"/>
    <x v="0"/>
    <s v="IL501"/>
    <x v="15"/>
    <s v="ILIT"/>
    <n v="2"/>
    <n v="329014.89"/>
    <n v="658029.78"/>
  </r>
  <r>
    <s v="MR01655"/>
    <x v="830"/>
    <s v="ELME"/>
    <s v="Elementos Mecanicos"/>
    <x v="0"/>
    <s v="IL501"/>
    <x v="15"/>
    <s v="ILIT"/>
    <n v="2"/>
    <n v="43004.95"/>
    <n v="86009.9"/>
  </r>
  <r>
    <s v="MR01656"/>
    <x v="831"/>
    <s v="ELME"/>
    <s v="Elementos Mecanicos"/>
    <x v="0"/>
    <s v="IL501"/>
    <x v="15"/>
    <s v="ILIT"/>
    <n v="1"/>
    <n v="150728.89000000001"/>
    <n v="150728.89000000001"/>
  </r>
  <r>
    <s v="MR01660"/>
    <x v="832"/>
    <s v="RODA"/>
    <s v="Rodamientos y Retenedores"/>
    <x v="0"/>
    <s v="IL501"/>
    <x v="15"/>
    <s v="ILIT"/>
    <n v="1"/>
    <n v="283124.58"/>
    <n v="283124.58"/>
  </r>
  <r>
    <s v="MR01661"/>
    <x v="833"/>
    <s v="TORN"/>
    <s v="Tornilleria"/>
    <x v="0"/>
    <s v="IL501"/>
    <x v="15"/>
    <s v="ILIT"/>
    <n v="19"/>
    <n v="4020"/>
    <n v="76380"/>
  </r>
  <r>
    <s v="MR01662"/>
    <x v="834"/>
    <s v="RODI"/>
    <s v="Rodillos, carretos, rueda"/>
    <x v="0"/>
    <s v="IL501"/>
    <x v="15"/>
    <s v="ILIT"/>
    <n v="6"/>
    <n v="40153"/>
    <n v="240918"/>
  </r>
  <r>
    <s v="MR01664"/>
    <x v="835"/>
    <s v="ELME"/>
    <s v="Elementos Mecanicos"/>
    <x v="0"/>
    <s v="IL501"/>
    <x v="15"/>
    <s v="ILIT"/>
    <n v="3"/>
    <n v="5057.16"/>
    <n v="15171.48"/>
  </r>
  <r>
    <s v="MR01667"/>
    <x v="836"/>
    <s v="ELME"/>
    <s v="Elementos Mecanicos"/>
    <x v="0"/>
    <s v="IL501"/>
    <x v="15"/>
    <s v="ILIT"/>
    <n v="6"/>
    <n v="14218.74"/>
    <n v="85312.44"/>
  </r>
  <r>
    <s v="MR01671"/>
    <x v="837"/>
    <s v="ELNU"/>
    <s v="Elementos Neumaticos"/>
    <x v="0"/>
    <s v="C700B"/>
    <x v="18"/>
    <s v="AIRE"/>
    <n v="1"/>
    <n v="1120654"/>
    <n v="1120654"/>
  </r>
  <r>
    <s v="MR01674"/>
    <x v="838"/>
    <s v="ELHI"/>
    <s v="Elementos Hidraulicos"/>
    <x v="0"/>
    <s v="C700B"/>
    <x v="18"/>
    <s v="AIRE"/>
    <n v="1"/>
    <n v="1294838.6000000001"/>
    <n v="1294838.6000000001"/>
  </r>
  <r>
    <s v="MR01686"/>
    <x v="839"/>
    <s v="ELME"/>
    <s v="Elementos Mecanicos"/>
    <x v="0"/>
    <s v="C700A"/>
    <x v="18"/>
    <s v="AIRE"/>
    <n v="3"/>
    <n v="665528.01"/>
    <n v="1996584.03"/>
  </r>
  <r>
    <s v="MR01687"/>
    <x v="840"/>
    <s v="ELME"/>
    <s v="Elementos Mecanicos"/>
    <x v="0"/>
    <s v="C700A"/>
    <x v="18"/>
    <s v="AIRE"/>
    <n v="1"/>
    <n v="634916.78"/>
    <n v="634916.78"/>
  </r>
  <r>
    <s v="MR01688"/>
    <x v="841"/>
    <s v="ELME"/>
    <s v="Elementos Mecanicos"/>
    <x v="0"/>
    <s v="C700A"/>
    <x v="18"/>
    <s v="AIRE"/>
    <n v="1"/>
    <n v="2532196.5"/>
    <n v="2532196.5"/>
  </r>
  <r>
    <s v="MR01689"/>
    <x v="842"/>
    <s v="ELME"/>
    <s v="Elementos Mecanicos"/>
    <x v="0"/>
    <s v="C700A"/>
    <x v="18"/>
    <s v="AIRE"/>
    <n v="1"/>
    <n v="3853342.5"/>
    <n v="3853342.5"/>
  </r>
  <r>
    <s v="MR01694"/>
    <x v="843"/>
    <s v="ELEC"/>
    <s v="Elementos Electricos"/>
    <x v="0"/>
    <s v="C700A"/>
    <x v="18"/>
    <s v="AIRE"/>
    <n v="1"/>
    <n v="729036"/>
    <n v="729036"/>
  </r>
  <r>
    <s v="MR01696"/>
    <x v="844"/>
    <s v="BAND"/>
    <s v="Bandas y Correas"/>
    <x v="0"/>
    <s v="BV720"/>
    <x v="18"/>
    <s v="AIRE"/>
    <n v="6"/>
    <n v="65324"/>
    <n v="391944"/>
  </r>
  <r>
    <s v="MR01698"/>
    <x v="845"/>
    <s v="BAND"/>
    <s v="Bandas y Correas"/>
    <x v="0"/>
    <s v="C700B"/>
    <x v="18"/>
    <s v="AIRE"/>
    <n v="11"/>
    <n v="9916.82"/>
    <n v="109085.01999999999"/>
  </r>
  <r>
    <s v="MR01699"/>
    <x v="846"/>
    <s v="BAND"/>
    <s v="Bandas y Correas"/>
    <x v="0"/>
    <s v="BV722"/>
    <x v="18"/>
    <s v="AIRE"/>
    <n v="12"/>
    <n v="69580"/>
    <n v="834960"/>
  </r>
  <r>
    <s v="MR01700"/>
    <x v="847"/>
    <s v="ELME"/>
    <s v="Elementos Mecanicos"/>
    <x v="0"/>
    <s v="BV720"/>
    <x v="18"/>
    <s v="AIRE"/>
    <n v="3"/>
    <n v="1"/>
    <n v="3"/>
  </r>
  <r>
    <s v="MR01702"/>
    <x v="848"/>
    <s v="SRET"/>
    <s v="Sellos, empaques y orings"/>
    <x v="0"/>
    <s v="BV720"/>
    <x v="18"/>
    <s v="AIRE"/>
    <n v="1"/>
    <n v="1"/>
    <n v="1"/>
  </r>
  <r>
    <s v="MR01703"/>
    <x v="849"/>
    <s v="SRET"/>
    <s v="Sellos, empaques y orings"/>
    <x v="0"/>
    <s v="BV720"/>
    <x v="18"/>
    <s v="AIRE"/>
    <n v="1"/>
    <n v="279956.87"/>
    <n v="279956.87"/>
  </r>
  <r>
    <s v="MR01706"/>
    <x v="850"/>
    <s v="SRET"/>
    <s v="Sellos, empaques y orings"/>
    <x v="0"/>
    <s v="BV720"/>
    <x v="18"/>
    <s v="AIRE"/>
    <n v="2"/>
    <n v="1333.66"/>
    <n v="2667.32"/>
  </r>
  <r>
    <s v="MR01709"/>
    <x v="851"/>
    <s v="ELME"/>
    <s v="Elementos Mecanicos"/>
    <x v="0"/>
    <s v="BV720"/>
    <x v="18"/>
    <s v="AIRE"/>
    <n v="2"/>
    <n v="2900.5"/>
    <n v="5801"/>
  </r>
  <r>
    <s v="MR01710"/>
    <x v="852"/>
    <s v="ELME"/>
    <s v="Elementos Mecanicos"/>
    <x v="0"/>
    <s v="BV720"/>
    <x v="18"/>
    <s v="AIRE"/>
    <n v="1"/>
    <n v="1"/>
    <n v="1"/>
  </r>
  <r>
    <s v="MR01712"/>
    <x v="853"/>
    <s v="ELME"/>
    <s v="Elementos Mecanicos"/>
    <x v="0"/>
    <s v="C700B"/>
    <x v="18"/>
    <s v="AIRE"/>
    <n v="3"/>
    <n v="5628.2"/>
    <n v="16884.599999999999"/>
  </r>
  <r>
    <s v="MR01717"/>
    <x v="854"/>
    <s v="ELNU"/>
    <s v="Elementos Neumaticos"/>
    <x v="0"/>
    <s v="C700A"/>
    <x v="18"/>
    <s v="AIRE"/>
    <n v="1"/>
    <n v="369036"/>
    <n v="369036"/>
  </r>
  <r>
    <s v="MR01719"/>
    <x v="855"/>
    <s v="ELNU"/>
    <s v="Elementos Neumaticos"/>
    <x v="0"/>
    <s v="C700A"/>
    <x v="18"/>
    <s v="AIRE"/>
    <n v="1"/>
    <n v="156780"/>
    <n v="156780"/>
  </r>
  <r>
    <s v="MR01723"/>
    <x v="856"/>
    <s v="ELNU"/>
    <s v="Elementos Neumaticos"/>
    <x v="0"/>
    <s v="C700B"/>
    <x v="18"/>
    <s v="AIRE"/>
    <n v="1"/>
    <n v="67656.600000000006"/>
    <n v="67656.600000000006"/>
  </r>
  <r>
    <s v="MR01729"/>
    <x v="857"/>
    <s v="MANG"/>
    <s v="Tubos y Mangueras"/>
    <x v="0"/>
    <s v="C700B"/>
    <x v="18"/>
    <s v="AIRE"/>
    <n v="11.4"/>
    <n v="42497.5"/>
    <n v="484471.5"/>
  </r>
  <r>
    <s v="MR01730"/>
    <x v="858"/>
    <s v="MANG"/>
    <s v="Tubos y Mangueras"/>
    <x v="0"/>
    <s v="C700B"/>
    <x v="18"/>
    <s v="AIRE"/>
    <n v="1"/>
    <n v="250245"/>
    <n v="250245"/>
  </r>
  <r>
    <s v="MR01731"/>
    <x v="859"/>
    <s v="LUB"/>
    <s v="Lubricantes y Aditivos"/>
    <x v="0"/>
    <s v="C700A"/>
    <x v="18"/>
    <s v="AIRE"/>
    <n v="1"/>
    <n v="2253251.2999999998"/>
    <n v="2253251.2999999998"/>
  </r>
  <r>
    <s v="MR01736"/>
    <x v="860"/>
    <s v="SRET"/>
    <s v="Sellos, empaques y orings"/>
    <x v="0"/>
    <s v="C700A"/>
    <x v="18"/>
    <s v="AIRE"/>
    <n v="1"/>
    <n v="36180"/>
    <n v="36180"/>
  </r>
  <r>
    <s v="MR01738"/>
    <x v="861"/>
    <s v="SRET"/>
    <s v="Sellos, empaques y orings"/>
    <x v="0"/>
    <m/>
    <x v="18"/>
    <s v="PGRAL"/>
    <n v="5"/>
    <n v="6632.45"/>
    <n v="33162.25"/>
  </r>
  <r>
    <s v="MR01739"/>
    <x v="862"/>
    <s v="SRET"/>
    <s v="Sellos, empaques y orings"/>
    <x v="0"/>
    <m/>
    <x v="18"/>
    <s v="PGRAL"/>
    <n v="3"/>
    <n v="16647.240000000002"/>
    <n v="49941.72"/>
  </r>
  <r>
    <s v="MR01740"/>
    <x v="863"/>
    <s v="SRET"/>
    <s v="Sellos, empaques y orings"/>
    <x v="0"/>
    <m/>
    <x v="18"/>
    <s v="PGRAL"/>
    <n v="8"/>
    <n v="24515.3"/>
    <n v="196122.4"/>
  </r>
  <r>
    <s v="MR01741"/>
    <x v="864"/>
    <s v="SRET"/>
    <s v="Sellos, empaques y orings"/>
    <x v="0"/>
    <m/>
    <x v="18"/>
    <s v="PGRAL"/>
    <n v="17"/>
    <n v="2000"/>
    <n v="34000"/>
  </r>
  <r>
    <s v="MR01742"/>
    <x v="865"/>
    <s v="SRET"/>
    <s v="Sellos, empaques y orings"/>
    <x v="0"/>
    <m/>
    <x v="18"/>
    <s v="PGRAL"/>
    <n v="1"/>
    <n v="35778"/>
    <n v="35778"/>
  </r>
  <r>
    <s v="MR01743"/>
    <x v="866"/>
    <s v="SRET"/>
    <s v="Sellos, empaques y orings"/>
    <x v="0"/>
    <m/>
    <x v="18"/>
    <s v="PGRAL"/>
    <n v="2"/>
    <n v="2311.5"/>
    <n v="4623"/>
  </r>
  <r>
    <s v="MR01744"/>
    <x v="867"/>
    <s v="SRET"/>
    <s v="Sellos, empaques y orings"/>
    <x v="0"/>
    <m/>
    <x v="18"/>
    <s v="PGRAL"/>
    <n v="6"/>
    <n v="2400"/>
    <n v="14400"/>
  </r>
  <r>
    <s v="MR01745"/>
    <x v="868"/>
    <s v="SRET"/>
    <s v="Sellos, empaques y orings"/>
    <x v="0"/>
    <m/>
    <x v="18"/>
    <s v="PGRAL"/>
    <n v="2"/>
    <n v="3517.5"/>
    <n v="7035"/>
  </r>
  <r>
    <s v="MR01746"/>
    <x v="869"/>
    <s v="SRET"/>
    <s v="Sellos, empaques y orings"/>
    <x v="0"/>
    <m/>
    <x v="18"/>
    <s v="PGRAL"/>
    <n v="10"/>
    <n v="13242.34"/>
    <n v="132423.4"/>
  </r>
  <r>
    <s v="MR01747"/>
    <x v="870"/>
    <s v="SRET"/>
    <s v="Sellos, empaques y orings"/>
    <x v="0"/>
    <m/>
    <x v="18"/>
    <s v="PGRAL"/>
    <n v="11"/>
    <n v="24120"/>
    <n v="265320"/>
  </r>
  <r>
    <s v="MR01748"/>
    <x v="871"/>
    <s v="SRET"/>
    <s v="Sellos, empaques y orings"/>
    <x v="0"/>
    <m/>
    <x v="18"/>
    <s v="PGRAL"/>
    <n v="2"/>
    <n v="25100"/>
    <n v="50200"/>
  </r>
  <r>
    <s v="MR01749"/>
    <x v="872"/>
    <s v="SRET"/>
    <s v="Sellos, empaques y orings"/>
    <x v="0"/>
    <m/>
    <x v="18"/>
    <s v="PGRAL"/>
    <n v="5"/>
    <n v="17227.71"/>
    <n v="86138.549999999988"/>
  </r>
  <r>
    <s v="MR01750"/>
    <x v="873"/>
    <s v="SRET"/>
    <s v="Sellos, empaques y orings"/>
    <x v="0"/>
    <m/>
    <x v="18"/>
    <s v="PGRAL"/>
    <n v="5"/>
    <n v="13955.97"/>
    <n v="69779.849999999991"/>
  </r>
  <r>
    <s v="MR01751"/>
    <x v="874"/>
    <s v="SRET"/>
    <s v="Sellos, empaques y orings"/>
    <x v="0"/>
    <m/>
    <x v="18"/>
    <s v="PGRAL"/>
    <n v="6"/>
    <n v="2280"/>
    <n v="13680"/>
  </r>
  <r>
    <s v="MR01752"/>
    <x v="875"/>
    <s v="SRET"/>
    <s v="Sellos, empaques y orings"/>
    <x v="0"/>
    <m/>
    <x v="18"/>
    <s v="PGRAL"/>
    <n v="13"/>
    <n v="16791.87"/>
    <n v="218294.31"/>
  </r>
  <r>
    <s v="MR01754"/>
    <x v="876"/>
    <s v="SRET"/>
    <s v="Sellos, empaques y orings"/>
    <x v="0"/>
    <m/>
    <x v="18"/>
    <s v="PGRAL"/>
    <n v="2"/>
    <n v="24723"/>
    <n v="49446"/>
  </r>
  <r>
    <s v="MR01755"/>
    <x v="877"/>
    <s v="SRET"/>
    <s v="Sellos, empaques y orings"/>
    <x v="0"/>
    <m/>
    <x v="18"/>
    <s v="PGRAL"/>
    <n v="2"/>
    <n v="2512.5"/>
    <n v="5025"/>
  </r>
  <r>
    <s v="MR01757"/>
    <x v="878"/>
    <s v="SRET"/>
    <s v="Sellos, empaques y orings"/>
    <x v="0"/>
    <m/>
    <x v="18"/>
    <s v="PGRAL"/>
    <n v="3"/>
    <n v="19497"/>
    <n v="58491"/>
  </r>
  <r>
    <s v="MR01758"/>
    <x v="879"/>
    <s v="SRET"/>
    <s v="Sellos, empaques y orings"/>
    <x v="0"/>
    <m/>
    <x v="18"/>
    <s v="PGRAL"/>
    <n v="5"/>
    <n v="2512.5"/>
    <n v="12562.5"/>
  </r>
  <r>
    <s v="MR01759"/>
    <x v="880"/>
    <s v="SRET"/>
    <s v="Sellos, empaques y orings"/>
    <x v="0"/>
    <m/>
    <x v="18"/>
    <s v="PGRAL"/>
    <n v="5"/>
    <n v="15577.5"/>
    <n v="77887.5"/>
  </r>
  <r>
    <s v="MR01760"/>
    <x v="881"/>
    <s v="SRET"/>
    <s v="Sellos, empaques y orings"/>
    <x v="0"/>
    <m/>
    <x v="18"/>
    <s v="PGRAL"/>
    <n v="3"/>
    <n v="15577.5"/>
    <n v="46732.5"/>
  </r>
  <r>
    <s v="MR01761"/>
    <x v="882"/>
    <s v="SRET"/>
    <s v="Sellos, empaques y orings"/>
    <x v="0"/>
    <m/>
    <x v="18"/>
    <s v="PGRAL"/>
    <n v="6"/>
    <n v="6912"/>
    <n v="41472"/>
  </r>
  <r>
    <s v="MR01762"/>
    <x v="883"/>
    <s v="SRET"/>
    <s v="Sellos, empaques y orings"/>
    <x v="0"/>
    <m/>
    <x v="18"/>
    <s v="PGRAL"/>
    <n v="2"/>
    <n v="3115.5"/>
    <n v="6231"/>
  </r>
  <r>
    <s v="MR01763"/>
    <x v="884"/>
    <s v="SRET"/>
    <s v="Sellos, empaques y orings"/>
    <x v="0"/>
    <m/>
    <x v="18"/>
    <s v="PGRAL"/>
    <n v="2"/>
    <n v="3216"/>
    <n v="6432"/>
  </r>
  <r>
    <s v="MR01764"/>
    <x v="885"/>
    <s v="SRET"/>
    <s v="Sellos, empaques y orings"/>
    <x v="0"/>
    <m/>
    <x v="18"/>
    <s v="PGRAL"/>
    <n v="2"/>
    <n v="10859.2"/>
    <n v="21718.400000000001"/>
  </r>
  <r>
    <s v="MR01765"/>
    <x v="886"/>
    <s v="SRET"/>
    <s v="Sellos, empaques y orings"/>
    <x v="0"/>
    <m/>
    <x v="18"/>
    <s v="PGRAL"/>
    <n v="8"/>
    <n v="7303"/>
    <n v="58424"/>
  </r>
  <r>
    <s v="MR01766"/>
    <x v="887"/>
    <s v="SRET"/>
    <s v="Sellos, empaques y orings"/>
    <x v="0"/>
    <m/>
    <x v="18"/>
    <s v="PGRAL"/>
    <n v="5"/>
    <n v="1934.62"/>
    <n v="9673.0999999999985"/>
  </r>
  <r>
    <s v="MR01767"/>
    <x v="888"/>
    <s v="SRET"/>
    <s v="Sellos, empaques y orings"/>
    <x v="0"/>
    <m/>
    <x v="18"/>
    <s v="PGRAL"/>
    <n v="5"/>
    <n v="2000"/>
    <n v="10000"/>
  </r>
  <r>
    <s v="MR01769"/>
    <x v="889"/>
    <s v="SRET"/>
    <s v="Sellos, empaques y orings"/>
    <x v="0"/>
    <m/>
    <x v="18"/>
    <s v="PGRAL"/>
    <n v="9"/>
    <n v="980"/>
    <n v="8820"/>
  </r>
  <r>
    <s v="MR01772"/>
    <x v="890"/>
    <s v="SRET"/>
    <s v="Sellos, empaques y orings"/>
    <x v="0"/>
    <m/>
    <x v="18"/>
    <s v="PGRAL"/>
    <n v="2"/>
    <n v="17286"/>
    <n v="34572"/>
  </r>
  <r>
    <s v="MR01773"/>
    <x v="891"/>
    <s v="SRET"/>
    <s v="Sellos, empaques y orings"/>
    <x v="0"/>
    <m/>
    <x v="18"/>
    <s v="PGRAL"/>
    <n v="3"/>
    <n v="4321.5"/>
    <n v="12964.5"/>
  </r>
  <r>
    <s v="MR01774"/>
    <x v="892"/>
    <s v="SRET"/>
    <s v="Sellos, empaques y orings"/>
    <x v="0"/>
    <m/>
    <x v="18"/>
    <s v="PGRAL"/>
    <n v="11"/>
    <n v="10222.280000000001"/>
    <n v="112445.08"/>
  </r>
  <r>
    <s v="MR01775"/>
    <x v="893"/>
    <s v="SRET"/>
    <s v="Sellos, empaques y orings"/>
    <x v="0"/>
    <m/>
    <x v="18"/>
    <s v="PGRAL"/>
    <n v="1"/>
    <n v="8040"/>
    <n v="8040"/>
  </r>
  <r>
    <s v="MR01776"/>
    <x v="894"/>
    <s v="SRET"/>
    <s v="Sellos, empaques y orings"/>
    <x v="0"/>
    <m/>
    <x v="18"/>
    <s v="PGRAL"/>
    <n v="2"/>
    <n v="4522.5"/>
    <n v="9045"/>
  </r>
  <r>
    <s v="MR01777"/>
    <x v="895"/>
    <s v="SRET"/>
    <s v="Sellos, empaques y orings"/>
    <x v="0"/>
    <m/>
    <x v="18"/>
    <s v="PGRAL"/>
    <n v="3"/>
    <n v="6733.5"/>
    <n v="20200.5"/>
  </r>
  <r>
    <s v="MR01779"/>
    <x v="896"/>
    <s v="SRET"/>
    <s v="Sellos, empaques y orings"/>
    <x v="0"/>
    <m/>
    <x v="18"/>
    <s v="PGRAL"/>
    <n v="2"/>
    <n v="4723.5"/>
    <n v="9447"/>
  </r>
  <r>
    <s v="MR01780"/>
    <x v="897"/>
    <s v="SRET"/>
    <s v="Sellos, empaques y orings"/>
    <x v="0"/>
    <m/>
    <x v="18"/>
    <s v="PGRAL"/>
    <n v="3"/>
    <n v="1993.92"/>
    <n v="5981.76"/>
  </r>
  <r>
    <s v="MR01782"/>
    <x v="898"/>
    <s v="SRET"/>
    <s v="Sellos, empaques y orings"/>
    <x v="0"/>
    <m/>
    <x v="18"/>
    <s v="PGRAL"/>
    <n v="6"/>
    <n v="952.74"/>
    <n v="5716.4400000000005"/>
  </r>
  <r>
    <s v="MR01783"/>
    <x v="899"/>
    <s v="SRET"/>
    <s v="Sellos, empaques y orings"/>
    <x v="0"/>
    <m/>
    <x v="18"/>
    <s v="PGRAL"/>
    <n v="6"/>
    <n v="7300"/>
    <n v="43800"/>
  </r>
  <r>
    <s v="MR01784"/>
    <x v="900"/>
    <s v="SRET"/>
    <s v="Sellos, empaques y orings"/>
    <x v="0"/>
    <m/>
    <x v="18"/>
    <s v="PGRAL"/>
    <n v="4"/>
    <n v="7800"/>
    <n v="31200"/>
  </r>
  <r>
    <s v="MR01786"/>
    <x v="901"/>
    <s v="SRET"/>
    <s v="Sellos, empaques y orings"/>
    <x v="0"/>
    <m/>
    <x v="18"/>
    <s v="PGRAL"/>
    <n v="4"/>
    <n v="11457"/>
    <n v="45828"/>
  </r>
  <r>
    <s v="MR01788"/>
    <x v="902"/>
    <s v="SRET"/>
    <s v="Sellos, empaques y orings"/>
    <x v="0"/>
    <m/>
    <x v="18"/>
    <s v="PGRAL"/>
    <n v="4"/>
    <n v="15075"/>
    <n v="60300"/>
  </r>
  <r>
    <s v="MR01789"/>
    <x v="903"/>
    <s v="SRET"/>
    <s v="Sellos, empaques y orings"/>
    <x v="0"/>
    <m/>
    <x v="18"/>
    <s v="PGRAL"/>
    <n v="3"/>
    <n v="8341.5"/>
    <n v="25024.5"/>
  </r>
  <r>
    <s v="MR01790"/>
    <x v="904"/>
    <s v="SRET"/>
    <s v="Sellos, empaques y orings"/>
    <x v="0"/>
    <m/>
    <x v="18"/>
    <s v="PGRAL"/>
    <n v="2"/>
    <n v="8944.5"/>
    <n v="17889"/>
  </r>
  <r>
    <s v="MR01791"/>
    <x v="905"/>
    <s v="SRET"/>
    <s v="Sellos, empaques y orings"/>
    <x v="0"/>
    <m/>
    <x v="18"/>
    <s v="PGRAL"/>
    <n v="3"/>
    <n v="1977.5"/>
    <n v="5932.5"/>
  </r>
  <r>
    <s v="MR01792"/>
    <x v="906"/>
    <s v="SRET"/>
    <s v="Sellos, empaques y orings"/>
    <x v="0"/>
    <m/>
    <x v="18"/>
    <s v="PGRAL"/>
    <n v="6"/>
    <n v="1200"/>
    <n v="7200"/>
  </r>
  <r>
    <s v="MR01793"/>
    <x v="907"/>
    <s v="SRET"/>
    <s v="Sellos, empaques y orings"/>
    <x v="0"/>
    <m/>
    <x v="18"/>
    <s v="PGRAL"/>
    <n v="6"/>
    <n v="9500"/>
    <n v="57000"/>
  </r>
  <r>
    <s v="MR01794"/>
    <x v="908"/>
    <s v="SRET"/>
    <s v="Sellos, empaques y orings"/>
    <x v="0"/>
    <m/>
    <x v="18"/>
    <s v="PGRAL"/>
    <n v="1"/>
    <n v="6030"/>
    <n v="6030"/>
  </r>
  <r>
    <s v="MR01796"/>
    <x v="909"/>
    <s v="SRET"/>
    <s v="Sellos, empaques y orings"/>
    <x v="0"/>
    <m/>
    <x v="18"/>
    <s v="PGRAL"/>
    <n v="12"/>
    <n v="1566.04"/>
    <n v="18792.48"/>
  </r>
  <r>
    <s v="MR01797"/>
    <x v="910"/>
    <s v="SRET"/>
    <s v="Sellos, empaques y orings"/>
    <x v="0"/>
    <m/>
    <x v="18"/>
    <s v="PGRAL"/>
    <n v="5"/>
    <n v="14651.46"/>
    <n v="73257.299999999988"/>
  </r>
  <r>
    <s v="MR01798"/>
    <x v="911"/>
    <s v="SRET"/>
    <s v="Sellos, empaques y orings"/>
    <x v="0"/>
    <m/>
    <x v="18"/>
    <s v="PGRAL"/>
    <n v="2"/>
    <n v="7638"/>
    <n v="15276"/>
  </r>
  <r>
    <s v="MR01800"/>
    <x v="912"/>
    <s v="SRET"/>
    <s v="Sellos, empaques y orings"/>
    <x v="0"/>
    <m/>
    <x v="18"/>
    <s v="PGRAL"/>
    <n v="10"/>
    <n v="22478"/>
    <n v="224780"/>
  </r>
  <r>
    <s v="MR01801"/>
    <x v="913"/>
    <s v="SRET"/>
    <s v="Sellos, empaques y orings"/>
    <x v="0"/>
    <m/>
    <x v="18"/>
    <s v="PGRAL"/>
    <n v="2"/>
    <n v="18492"/>
    <n v="36984"/>
  </r>
  <r>
    <s v="MR01802"/>
    <x v="914"/>
    <s v="SRET"/>
    <s v="Sellos, empaques y orings"/>
    <x v="0"/>
    <m/>
    <x v="18"/>
    <s v="PGRAL"/>
    <n v="7"/>
    <n v="7537.5"/>
    <n v="52762.5"/>
  </r>
  <r>
    <s v="MR01803"/>
    <x v="915"/>
    <s v="SRET"/>
    <s v="Sellos, empaques y orings"/>
    <x v="0"/>
    <m/>
    <x v="18"/>
    <s v="PGRAL"/>
    <n v="4"/>
    <n v="870"/>
    <n v="3480"/>
  </r>
  <r>
    <s v="MR01804"/>
    <x v="916"/>
    <s v="RODA"/>
    <s v="Rodamientos y Retenedores"/>
    <x v="0"/>
    <m/>
    <x v="18"/>
    <s v="PGRAL"/>
    <n v="5"/>
    <n v="57650"/>
    <n v="288250"/>
  </r>
  <r>
    <s v="MR01805"/>
    <x v="917"/>
    <s v="RODA"/>
    <s v="Rodamientos y Retenedores"/>
    <x v="0"/>
    <m/>
    <x v="18"/>
    <s v="PGRAL"/>
    <n v="2"/>
    <n v="51000"/>
    <n v="102000"/>
  </r>
  <r>
    <s v="MR01806"/>
    <x v="918"/>
    <s v="RODA"/>
    <s v="Rodamientos y Retenedores"/>
    <x v="0"/>
    <m/>
    <x v="18"/>
    <s v="PGRAL"/>
    <n v="1"/>
    <n v="37750"/>
    <n v="37750"/>
  </r>
  <r>
    <s v="MR01807"/>
    <x v="919"/>
    <s v="RODA"/>
    <s v="Rodamientos y Retenedores"/>
    <x v="0"/>
    <m/>
    <x v="18"/>
    <s v="PGRAL"/>
    <n v="1"/>
    <n v="131900"/>
    <n v="131900"/>
  </r>
  <r>
    <s v="MR01809"/>
    <x v="920"/>
    <s v="RODA"/>
    <s v="Rodamientos y Retenedores"/>
    <x v="0"/>
    <m/>
    <x v="18"/>
    <s v="PGRAL"/>
    <n v="4"/>
    <n v="24000"/>
    <n v="96000"/>
  </r>
  <r>
    <s v="MR01812"/>
    <x v="921"/>
    <s v="RODA"/>
    <s v="Rodamientos y Retenedores"/>
    <x v="0"/>
    <m/>
    <x v="18"/>
    <s v="PGRAL"/>
    <n v="1"/>
    <n v="17000"/>
    <n v="17000"/>
  </r>
  <r>
    <s v="MR01813"/>
    <x v="922"/>
    <s v="RODA"/>
    <s v="Rodamientos y Retenedores"/>
    <x v="0"/>
    <m/>
    <x v="18"/>
    <s v="PGRAL"/>
    <n v="4"/>
    <n v="24400"/>
    <n v="97600"/>
  </r>
  <r>
    <s v="MR01814"/>
    <x v="923"/>
    <s v="RODA"/>
    <s v="Rodamientos y Retenedores"/>
    <x v="0"/>
    <m/>
    <x v="18"/>
    <s v="PGRAL"/>
    <n v="4"/>
    <n v="8534.58"/>
    <n v="34138.32"/>
  </r>
  <r>
    <s v="MR01815"/>
    <x v="924"/>
    <s v="RODA"/>
    <s v="Rodamientos y Retenedores"/>
    <x v="0"/>
    <m/>
    <x v="18"/>
    <s v="PGRAL"/>
    <n v="6"/>
    <n v="17142.849999999999"/>
    <n v="102857.09999999999"/>
  </r>
  <r>
    <s v="MR01816"/>
    <x v="925"/>
    <s v="RODA"/>
    <s v="Rodamientos y Retenedores"/>
    <x v="0"/>
    <m/>
    <x v="18"/>
    <s v="PGRAL"/>
    <n v="4"/>
    <n v="23577.77"/>
    <n v="94311.08"/>
  </r>
  <r>
    <s v="MR01818"/>
    <x v="926"/>
    <s v="RODA"/>
    <s v="Rodamientos y Retenedores"/>
    <x v="0"/>
    <m/>
    <x v="18"/>
    <s v="PGRAL"/>
    <n v="3"/>
    <n v="23500"/>
    <n v="70500"/>
  </r>
  <r>
    <s v="MR01821"/>
    <x v="927"/>
    <s v="RODA"/>
    <s v="Rodamientos y Retenedores"/>
    <x v="0"/>
    <m/>
    <x v="18"/>
    <s v="PGRAL"/>
    <n v="3"/>
    <n v="10712.59"/>
    <n v="32137.77"/>
  </r>
  <r>
    <s v="MR01822"/>
    <x v="928"/>
    <s v="RODA"/>
    <s v="Rodamientos y Retenedores"/>
    <x v="0"/>
    <m/>
    <x v="18"/>
    <s v="PGRAL"/>
    <n v="7"/>
    <n v="21228.57"/>
    <n v="148599.99"/>
  </r>
  <r>
    <s v="MR01823"/>
    <x v="929"/>
    <s v="RODA"/>
    <s v="Rodamientos y Retenedores"/>
    <x v="0"/>
    <m/>
    <x v="18"/>
    <s v="PGRAL"/>
    <n v="3"/>
    <n v="18900"/>
    <n v="56700"/>
  </r>
  <r>
    <s v="MR01825"/>
    <x v="930"/>
    <s v="RODA"/>
    <s v="Rodamientos y Retenedores"/>
    <x v="0"/>
    <m/>
    <x v="18"/>
    <s v="PGRAL"/>
    <n v="4"/>
    <n v="72494"/>
    <n v="289976"/>
  </r>
  <r>
    <s v="MR01826"/>
    <x v="931"/>
    <s v="RODA"/>
    <s v="Rodamientos y Retenedores"/>
    <x v="0"/>
    <m/>
    <x v="18"/>
    <s v="PGRAL"/>
    <n v="4"/>
    <n v="113700"/>
    <n v="454800"/>
  </r>
  <r>
    <s v="MR01828"/>
    <x v="932"/>
    <s v="RODA"/>
    <s v="Rodamientos y Retenedores"/>
    <x v="0"/>
    <m/>
    <x v="18"/>
    <s v="PGRAL"/>
    <n v="5"/>
    <n v="4955.2"/>
    <n v="24776"/>
  </r>
  <r>
    <s v="MR01829"/>
    <x v="933"/>
    <s v="RODA"/>
    <s v="Rodamientos y Retenedores"/>
    <x v="0"/>
    <m/>
    <x v="18"/>
    <s v="PGRAL"/>
    <n v="6"/>
    <n v="20100"/>
    <n v="120600"/>
  </r>
  <r>
    <s v="MR01831"/>
    <x v="934"/>
    <s v="RODA"/>
    <s v="Rodamientos y Retenedores"/>
    <x v="0"/>
    <m/>
    <x v="18"/>
    <s v="PGRAL"/>
    <n v="2"/>
    <n v="26029.5"/>
    <n v="52059"/>
  </r>
  <r>
    <s v="MR01832"/>
    <x v="935"/>
    <s v="RODA"/>
    <s v="Rodamientos y Retenedores"/>
    <x v="0"/>
    <m/>
    <x v="18"/>
    <s v="PGRAL"/>
    <n v="10"/>
    <n v="13900"/>
    <n v="139000"/>
  </r>
  <r>
    <s v="MR01833"/>
    <x v="936"/>
    <s v="RODA"/>
    <s v="Rodamientos y Retenedores"/>
    <x v="0"/>
    <m/>
    <x v="18"/>
    <s v="PGRAL"/>
    <n v="2"/>
    <n v="46700"/>
    <n v="93400"/>
  </r>
  <r>
    <s v="MR01834"/>
    <x v="937"/>
    <s v="RODA"/>
    <s v="Rodamientos y Retenedores"/>
    <x v="0"/>
    <m/>
    <x v="18"/>
    <s v="PGRAL"/>
    <n v="2"/>
    <n v="63000"/>
    <n v="126000"/>
  </r>
  <r>
    <s v="MR01835"/>
    <x v="938"/>
    <s v="RODA"/>
    <s v="Rodamientos y Retenedores"/>
    <x v="0"/>
    <m/>
    <x v="18"/>
    <s v="PGRAL"/>
    <n v="3"/>
    <n v="10396.57"/>
    <n v="31189.71"/>
  </r>
  <r>
    <s v="MR01836"/>
    <x v="939"/>
    <s v="RODA"/>
    <s v="Rodamientos y Retenedores"/>
    <x v="0"/>
    <m/>
    <x v="18"/>
    <s v="PGRAL"/>
    <n v="12"/>
    <n v="77314.28"/>
    <n v="927771.36"/>
  </r>
  <r>
    <s v="MR01837"/>
    <x v="940"/>
    <s v="RODA"/>
    <s v="Rodamientos y Retenedores"/>
    <x v="0"/>
    <m/>
    <x v="18"/>
    <s v="PGRAL"/>
    <n v="3"/>
    <n v="13400"/>
    <n v="40200"/>
  </r>
  <r>
    <s v="MR01838"/>
    <x v="941"/>
    <s v="RODA"/>
    <s v="Rodamientos y Retenedores"/>
    <x v="0"/>
    <m/>
    <x v="18"/>
    <s v="PGRAL"/>
    <n v="7"/>
    <n v="30250.5"/>
    <n v="211753.5"/>
  </r>
  <r>
    <s v="MR01839"/>
    <x v="942"/>
    <s v="RODA"/>
    <s v="Rodamientos y Retenedores"/>
    <x v="0"/>
    <m/>
    <x v="18"/>
    <s v="PGRAL"/>
    <n v="3"/>
    <n v="42465"/>
    <n v="127395"/>
  </r>
  <r>
    <s v="MR01840"/>
    <x v="943"/>
    <s v="RODA"/>
    <s v="Rodamientos y Retenedores"/>
    <x v="0"/>
    <m/>
    <x v="18"/>
    <s v="PGRAL"/>
    <n v="3"/>
    <n v="62008.5"/>
    <n v="186025.5"/>
  </r>
  <r>
    <s v="MR01841"/>
    <x v="944"/>
    <s v="RODA"/>
    <s v="Rodamientos y Retenedores"/>
    <x v="0"/>
    <m/>
    <x v="18"/>
    <s v="PGRAL"/>
    <n v="3"/>
    <n v="31000"/>
    <n v="93000"/>
  </r>
  <r>
    <s v="MR01845"/>
    <x v="945"/>
    <s v="RODA"/>
    <s v="Rodamientos y Retenedores"/>
    <x v="0"/>
    <m/>
    <x v="18"/>
    <s v="PGRAL"/>
    <n v="2"/>
    <n v="48240"/>
    <n v="96480"/>
  </r>
  <r>
    <s v="MR01846"/>
    <x v="946"/>
    <s v="RODA"/>
    <s v="Rodamientos y Retenedores"/>
    <x v="0"/>
    <m/>
    <x v="18"/>
    <s v="PGRAL"/>
    <n v="2"/>
    <n v="5459.16"/>
    <n v="10918.32"/>
  </r>
  <r>
    <s v="MR01849"/>
    <x v="947"/>
    <s v="RODA"/>
    <s v="Rodamientos y Retenedores"/>
    <x v="0"/>
    <m/>
    <x v="18"/>
    <s v="PGRAL"/>
    <n v="2"/>
    <n v="67048"/>
    <n v="134096"/>
  </r>
  <r>
    <s v="MR01850"/>
    <x v="948"/>
    <s v="RODA"/>
    <s v="Rodamientos y Retenedores"/>
    <x v="0"/>
    <m/>
    <x v="18"/>
    <s v="PGRAL"/>
    <n v="2"/>
    <n v="14308.57"/>
    <n v="28617.14"/>
  </r>
  <r>
    <s v="MR01852"/>
    <x v="949"/>
    <s v="RODA"/>
    <s v="Rodamientos y Retenedores"/>
    <x v="0"/>
    <m/>
    <x v="18"/>
    <s v="PGRAL"/>
    <n v="3"/>
    <n v="70006.66"/>
    <n v="210019.98"/>
  </r>
  <r>
    <s v="MR01854"/>
    <x v="950"/>
    <s v="RODA"/>
    <s v="Rodamientos y Retenedores"/>
    <x v="0"/>
    <m/>
    <x v="18"/>
    <s v="PGRAL"/>
    <n v="13"/>
    <n v="13691.3"/>
    <n v="177986.9"/>
  </r>
  <r>
    <s v="MR01855"/>
    <x v="951"/>
    <s v="RODA"/>
    <s v="Rodamientos y Retenedores"/>
    <x v="0"/>
    <m/>
    <x v="18"/>
    <s v="PGRAL"/>
    <n v="22"/>
    <n v="9065.18"/>
    <n v="199433.96000000002"/>
  </r>
  <r>
    <s v="MR01856"/>
    <x v="952"/>
    <s v="RODA"/>
    <s v="Rodamientos y Retenedores"/>
    <x v="0"/>
    <m/>
    <x v="18"/>
    <s v="PGRAL"/>
    <n v="3"/>
    <n v="35700.31"/>
    <n v="107100.93"/>
  </r>
  <r>
    <s v="MR01858"/>
    <x v="953"/>
    <s v="RODA"/>
    <s v="Rodamientos y Retenedores"/>
    <x v="0"/>
    <m/>
    <x v="18"/>
    <s v="PGRAL"/>
    <n v="2"/>
    <n v="26890"/>
    <n v="53780"/>
  </r>
  <r>
    <s v="MR01859"/>
    <x v="954"/>
    <s v="RODA"/>
    <s v="Rodamientos y Retenedores"/>
    <x v="0"/>
    <m/>
    <x v="18"/>
    <s v="PGRAL"/>
    <n v="5"/>
    <n v="11658.16"/>
    <n v="58290.8"/>
  </r>
  <r>
    <s v="MR01860"/>
    <x v="955"/>
    <s v="RODA"/>
    <s v="Rodamientos y Retenedores"/>
    <x v="0"/>
    <m/>
    <x v="18"/>
    <s v="PGRAL"/>
    <n v="4"/>
    <n v="11263.03"/>
    <n v="45052.12"/>
  </r>
  <r>
    <s v="MR01861"/>
    <x v="956"/>
    <s v="RODA"/>
    <s v="Rodamientos y Retenedores"/>
    <x v="0"/>
    <m/>
    <x v="18"/>
    <s v="PGRAL"/>
    <n v="22"/>
    <n v="9300"/>
    <n v="204600"/>
  </r>
  <r>
    <s v="MR01862"/>
    <x v="957"/>
    <s v="RODA"/>
    <s v="Rodamientos y Retenedores"/>
    <x v="0"/>
    <m/>
    <x v="18"/>
    <s v="PGRAL"/>
    <n v="3"/>
    <n v="13800"/>
    <n v="41400"/>
  </r>
  <r>
    <s v="MR01863"/>
    <x v="958"/>
    <s v="RODA"/>
    <s v="Rodamientos y Retenedores"/>
    <x v="0"/>
    <m/>
    <x v="18"/>
    <s v="PGRAL"/>
    <n v="1"/>
    <n v="158700"/>
    <n v="158700"/>
  </r>
  <r>
    <s v="MR01864"/>
    <x v="959"/>
    <s v="RODA"/>
    <s v="Rodamientos y Retenedores"/>
    <x v="0"/>
    <m/>
    <x v="18"/>
    <s v="PGRAL"/>
    <n v="1"/>
    <n v="141939"/>
    <n v="141939"/>
  </r>
  <r>
    <s v="MR01865"/>
    <x v="960"/>
    <s v="RODA"/>
    <s v="Rodamientos y Retenedores"/>
    <x v="0"/>
    <m/>
    <x v="18"/>
    <s v="PGRAL"/>
    <n v="5"/>
    <n v="20800"/>
    <n v="104000"/>
  </r>
  <r>
    <s v="MR01866"/>
    <x v="961"/>
    <s v="RODA"/>
    <s v="Rodamientos y Retenedores"/>
    <x v="0"/>
    <m/>
    <x v="18"/>
    <s v="PGRAL"/>
    <n v="7"/>
    <n v="19206.86"/>
    <n v="134448.02000000002"/>
  </r>
  <r>
    <s v="MR01868"/>
    <x v="962"/>
    <s v="RODA"/>
    <s v="Rodamientos y Retenedores"/>
    <x v="0"/>
    <m/>
    <x v="18"/>
    <s v="PGRAL"/>
    <n v="3"/>
    <n v="43539.99"/>
    <n v="130619.97"/>
  </r>
  <r>
    <s v="MR01873"/>
    <x v="963"/>
    <s v="RODA"/>
    <s v="Rodamientos y Retenedores"/>
    <x v="0"/>
    <m/>
    <x v="18"/>
    <s v="PGRAL"/>
    <n v="2"/>
    <n v="27746.6"/>
    <n v="55493.2"/>
  </r>
  <r>
    <s v="MR01876"/>
    <x v="964"/>
    <s v="RODA"/>
    <s v="Rodamientos y Retenedores"/>
    <x v="0"/>
    <m/>
    <x v="18"/>
    <s v="PGRAL"/>
    <n v="2"/>
    <n v="73867.5"/>
    <n v="147735"/>
  </r>
  <r>
    <s v="MR01881"/>
    <x v="965"/>
    <s v="RODA"/>
    <s v="Rodamientos y Retenedores"/>
    <x v="0"/>
    <m/>
    <x v="18"/>
    <s v="PGRAL"/>
    <n v="2"/>
    <n v="18549.5"/>
    <n v="37099"/>
  </r>
  <r>
    <s v="MR01882"/>
    <x v="966"/>
    <s v="RODA"/>
    <s v="Rodamientos y Retenedores"/>
    <x v="0"/>
    <m/>
    <x v="18"/>
    <s v="PGRAL"/>
    <n v="5"/>
    <n v="11150"/>
    <n v="55750"/>
  </r>
  <r>
    <s v="MR01883"/>
    <x v="531"/>
    <s v="RODA"/>
    <s v="Rodamientos y Retenedores"/>
    <x v="0"/>
    <m/>
    <x v="18"/>
    <s v="PGRAL"/>
    <n v="8"/>
    <n v="5317.25"/>
    <n v="42538"/>
  </r>
  <r>
    <s v="MR01884"/>
    <x v="967"/>
    <s v="RODA"/>
    <s v="Rodamientos y Retenedores"/>
    <x v="0"/>
    <m/>
    <x v="18"/>
    <s v="PGRAL"/>
    <n v="4"/>
    <n v="12500"/>
    <n v="50000"/>
  </r>
  <r>
    <s v="MR01885"/>
    <x v="968"/>
    <s v="RODA"/>
    <s v="Rodamientos y Retenedores"/>
    <x v="0"/>
    <m/>
    <x v="18"/>
    <s v="PGRAL"/>
    <n v="3"/>
    <n v="11450"/>
    <n v="34350"/>
  </r>
  <r>
    <s v="MR01888"/>
    <x v="969"/>
    <s v="RODA"/>
    <s v="Rodamientos y Retenedores"/>
    <x v="0"/>
    <m/>
    <x v="18"/>
    <s v="PGRAL"/>
    <n v="1"/>
    <n v="18750"/>
    <n v="18750"/>
  </r>
  <r>
    <s v="MR01889"/>
    <x v="970"/>
    <s v="RODA"/>
    <s v="Rodamientos y Retenedores"/>
    <x v="0"/>
    <m/>
    <x v="18"/>
    <s v="PGRAL"/>
    <n v="2"/>
    <n v="9869.19"/>
    <n v="19738.38"/>
  </r>
  <r>
    <s v="MR01891"/>
    <x v="971"/>
    <s v="RODA"/>
    <s v="Rodamientos y Retenedores"/>
    <x v="0"/>
    <m/>
    <x v="18"/>
    <s v="PGRAL"/>
    <n v="1"/>
    <n v="7955.98"/>
    <n v="7955.98"/>
  </r>
  <r>
    <s v="MR01892"/>
    <x v="972"/>
    <s v="RODA"/>
    <s v="Rodamientos y Retenedores"/>
    <x v="0"/>
    <m/>
    <x v="18"/>
    <s v="PGRAL"/>
    <n v="19"/>
    <n v="11400"/>
    <n v="216600"/>
  </r>
  <r>
    <s v="MR01893"/>
    <x v="973"/>
    <s v="RODA"/>
    <s v="Rodamientos y Retenedores"/>
    <x v="0"/>
    <m/>
    <x v="18"/>
    <s v="PGRAL"/>
    <n v="3"/>
    <n v="32088.05"/>
    <n v="96264.15"/>
  </r>
  <r>
    <s v="MR01894"/>
    <x v="974"/>
    <s v="RODA"/>
    <s v="Rodamientos y Retenedores"/>
    <x v="0"/>
    <m/>
    <x v="18"/>
    <s v="PGRAL"/>
    <n v="2"/>
    <n v="27400"/>
    <n v="54800"/>
  </r>
  <r>
    <s v="MR01896"/>
    <x v="975"/>
    <s v="RODA"/>
    <s v="Rodamientos y Retenedores"/>
    <x v="0"/>
    <m/>
    <x v="18"/>
    <s v="PGRAL"/>
    <n v="9"/>
    <n v="46648.75"/>
    <n v="419838.75"/>
  </r>
  <r>
    <s v="MR01897"/>
    <x v="976"/>
    <s v="RODA"/>
    <s v="Rodamientos y Retenedores"/>
    <x v="0"/>
    <m/>
    <x v="18"/>
    <s v="PGRAL"/>
    <n v="5"/>
    <n v="97244.6"/>
    <n v="486223"/>
  </r>
  <r>
    <s v="MR01898"/>
    <x v="977"/>
    <s v="RODA"/>
    <s v="Rodamientos y Retenedores"/>
    <x v="0"/>
    <m/>
    <x v="18"/>
    <s v="PGRAL"/>
    <n v="3"/>
    <n v="8247"/>
    <n v="24741"/>
  </r>
  <r>
    <s v="MR01899"/>
    <x v="978"/>
    <s v="RODA"/>
    <s v="Rodamientos y Retenedores"/>
    <x v="0"/>
    <m/>
    <x v="18"/>
    <s v="PGRAL"/>
    <n v="3"/>
    <n v="148995"/>
    <n v="446985"/>
  </r>
  <r>
    <s v="MR01900"/>
    <x v="979"/>
    <s v="RODA"/>
    <s v="Rodamientos y Retenedores"/>
    <x v="0"/>
    <m/>
    <x v="18"/>
    <s v="PGRAL"/>
    <n v="9"/>
    <n v="6945.97"/>
    <n v="62513.73"/>
  </r>
  <r>
    <s v="MR01902"/>
    <x v="980"/>
    <s v="RODA"/>
    <s v="Rodamientos y Retenedores"/>
    <x v="0"/>
    <m/>
    <x v="18"/>
    <s v="PGRAL"/>
    <n v="5"/>
    <n v="15035.36"/>
    <n v="75176.800000000003"/>
  </r>
  <r>
    <s v="MR01903"/>
    <x v="981"/>
    <s v="RODA"/>
    <s v="Rodamientos y Retenedores"/>
    <x v="0"/>
    <m/>
    <x v="18"/>
    <s v="PGRAL"/>
    <n v="2"/>
    <n v="42712.5"/>
    <n v="85425"/>
  </r>
  <r>
    <s v="MR01904"/>
    <x v="982"/>
    <s v="RODA"/>
    <s v="Rodamientos y Retenedores"/>
    <x v="0"/>
    <m/>
    <x v="18"/>
    <s v="PGRAL"/>
    <n v="2"/>
    <n v="8875.49"/>
    <n v="17750.98"/>
  </r>
  <r>
    <s v="MR01905"/>
    <x v="983"/>
    <s v="RODA"/>
    <s v="Rodamientos y Retenedores"/>
    <x v="0"/>
    <m/>
    <x v="18"/>
    <s v="PGRAL"/>
    <n v="4"/>
    <n v="14200"/>
    <n v="56800"/>
  </r>
  <r>
    <s v="MR01906"/>
    <x v="984"/>
    <s v="RODA"/>
    <s v="Rodamientos y Retenedores"/>
    <x v="0"/>
    <m/>
    <x v="18"/>
    <s v="PGRAL"/>
    <n v="3"/>
    <n v="40231.160000000003"/>
    <n v="120693.48000000001"/>
  </r>
  <r>
    <s v="MR01907"/>
    <x v="985"/>
    <s v="RODA"/>
    <s v="Rodamientos y Retenedores"/>
    <x v="0"/>
    <m/>
    <x v="18"/>
    <s v="PGRAL"/>
    <n v="4"/>
    <n v="48800"/>
    <n v="195200"/>
  </r>
  <r>
    <s v="MR01908"/>
    <x v="986"/>
    <s v="RODA"/>
    <s v="Rodamientos y Retenedores"/>
    <x v="0"/>
    <m/>
    <x v="18"/>
    <s v="PGRAL"/>
    <n v="4"/>
    <n v="17983.330000000002"/>
    <n v="71933.320000000007"/>
  </r>
  <r>
    <s v="MR01909"/>
    <x v="987"/>
    <s v="RODA"/>
    <s v="Rodamientos y Retenedores"/>
    <x v="0"/>
    <m/>
    <x v="18"/>
    <s v="PGRAL"/>
    <n v="2"/>
    <n v="21708"/>
    <n v="43416"/>
  </r>
  <r>
    <s v="MR01910"/>
    <x v="988"/>
    <s v="RODA"/>
    <s v="Rodamientos y Retenedores"/>
    <x v="0"/>
    <m/>
    <x v="18"/>
    <s v="PGRAL"/>
    <n v="2"/>
    <n v="111300"/>
    <n v="222600"/>
  </r>
  <r>
    <s v="MR01911"/>
    <x v="989"/>
    <s v="RODA"/>
    <s v="Rodamientos y Retenedores"/>
    <x v="0"/>
    <m/>
    <x v="18"/>
    <s v="PGRAL"/>
    <n v="2"/>
    <n v="84000"/>
    <n v="168000"/>
  </r>
  <r>
    <s v="MR01912"/>
    <x v="990"/>
    <s v="RODA"/>
    <s v="Rodamientos y Retenedores"/>
    <x v="0"/>
    <m/>
    <x v="18"/>
    <s v="PGRAL"/>
    <n v="2"/>
    <n v="86600"/>
    <n v="173200"/>
  </r>
  <r>
    <s v="MR01915"/>
    <x v="991"/>
    <s v="RODA"/>
    <s v="Rodamientos y Retenedores"/>
    <x v="0"/>
    <m/>
    <x v="18"/>
    <s v="PGRAL"/>
    <n v="8"/>
    <n v="33222.65"/>
    <n v="265781.2"/>
  </r>
  <r>
    <s v="MR01916"/>
    <x v="992"/>
    <s v="RODA"/>
    <s v="Rodamientos y Retenedores"/>
    <x v="0"/>
    <m/>
    <x v="18"/>
    <s v="PGRAL"/>
    <n v="3"/>
    <n v="69000"/>
    <n v="207000"/>
  </r>
  <r>
    <s v="MR01917"/>
    <x v="993"/>
    <s v="RODA"/>
    <s v="Rodamientos y Retenedores"/>
    <x v="0"/>
    <m/>
    <x v="18"/>
    <s v="PGRAL"/>
    <n v="8"/>
    <n v="6972.18"/>
    <n v="55777.440000000002"/>
  </r>
  <r>
    <s v="MR01918"/>
    <x v="994"/>
    <s v="RODA"/>
    <s v="Rodamientos y Retenedores"/>
    <x v="0"/>
    <m/>
    <x v="18"/>
    <s v="PGRAL"/>
    <n v="8"/>
    <n v="65200"/>
    <n v="521600"/>
  </r>
  <r>
    <s v="MR01919"/>
    <x v="995"/>
    <s v="RODA"/>
    <s v="Rodamientos y Retenedores"/>
    <x v="0"/>
    <m/>
    <x v="18"/>
    <s v="PGRAL"/>
    <n v="7"/>
    <n v="9471.11"/>
    <n v="66297.77"/>
  </r>
  <r>
    <s v="MR01921"/>
    <x v="996"/>
    <s v="RODA"/>
    <s v="Rodamientos y Retenedores"/>
    <x v="0"/>
    <m/>
    <x v="18"/>
    <s v="PGRAL"/>
    <n v="4"/>
    <n v="13800"/>
    <n v="55200"/>
  </r>
  <r>
    <s v="MR01922"/>
    <x v="997"/>
    <s v="RODA"/>
    <s v="Rodamientos y Retenedores"/>
    <x v="0"/>
    <m/>
    <x v="18"/>
    <s v="PGRAL"/>
    <n v="1"/>
    <n v="12780"/>
    <n v="12780"/>
  </r>
  <r>
    <s v="MR01924"/>
    <x v="998"/>
    <s v="RODA"/>
    <s v="Rodamientos y Retenedores"/>
    <x v="0"/>
    <m/>
    <x v="18"/>
    <s v="PGRAL"/>
    <n v="2"/>
    <n v="116440"/>
    <n v="232880"/>
  </r>
  <r>
    <s v="MR01926"/>
    <x v="999"/>
    <s v="RODA"/>
    <s v="Rodamientos y Retenedores"/>
    <x v="0"/>
    <m/>
    <x v="18"/>
    <s v="PGRAL"/>
    <n v="2"/>
    <n v="83800"/>
    <n v="167600"/>
  </r>
  <r>
    <s v="MR01927"/>
    <x v="1000"/>
    <s v="RODA"/>
    <s v="Rodamientos y Retenedores"/>
    <x v="0"/>
    <m/>
    <x v="18"/>
    <s v="PGRAL"/>
    <n v="6"/>
    <n v="10801.15"/>
    <n v="64806.899999999994"/>
  </r>
  <r>
    <s v="MR01928"/>
    <x v="1001"/>
    <s v="RODA"/>
    <s v="Rodamientos y Retenedores"/>
    <x v="0"/>
    <m/>
    <x v="18"/>
    <s v="PGRAL"/>
    <n v="33"/>
    <n v="1107.67"/>
    <n v="36553.11"/>
  </r>
  <r>
    <s v="MR01929"/>
    <x v="1002"/>
    <s v="RODA"/>
    <s v="Rodamientos y Retenedores"/>
    <x v="0"/>
    <m/>
    <x v="18"/>
    <s v="PGRAL"/>
    <n v="5"/>
    <n v="60744.21"/>
    <n v="303721.05"/>
  </r>
  <r>
    <s v="MR01931"/>
    <x v="1003"/>
    <s v="RODA"/>
    <s v="Rodamientos y Retenedores"/>
    <x v="0"/>
    <m/>
    <x v="18"/>
    <s v="PGRAL"/>
    <n v="3"/>
    <n v="41288.61"/>
    <n v="123865.83"/>
  </r>
  <r>
    <s v="MR01933"/>
    <x v="1004"/>
    <s v="RODA"/>
    <s v="Rodamientos y Retenedores"/>
    <x v="0"/>
    <m/>
    <x v="18"/>
    <s v="PGRAL"/>
    <n v="4"/>
    <n v="73335.850000000006"/>
    <n v="293343.40000000002"/>
  </r>
  <r>
    <s v="MR01934"/>
    <x v="1005"/>
    <s v="RODA"/>
    <s v="Rodamientos y Retenedores"/>
    <x v="0"/>
    <m/>
    <x v="18"/>
    <s v="PGRAL"/>
    <n v="4"/>
    <n v="79000"/>
    <n v="316000"/>
  </r>
  <r>
    <s v="MR01935"/>
    <x v="1006"/>
    <s v="RODA"/>
    <s v="Rodamientos y Retenedores"/>
    <x v="0"/>
    <m/>
    <x v="18"/>
    <s v="PGRAL"/>
    <n v="6"/>
    <n v="31900"/>
    <n v="191400"/>
  </r>
  <r>
    <s v="MR01936"/>
    <x v="1007"/>
    <s v="RODA"/>
    <s v="Rodamientos y Retenedores"/>
    <x v="0"/>
    <m/>
    <x v="18"/>
    <s v="PGRAL"/>
    <n v="2"/>
    <n v="36033.33"/>
    <n v="72066.66"/>
  </r>
  <r>
    <s v="MR01937"/>
    <x v="1008"/>
    <s v="RODA"/>
    <s v="Rodamientos y Retenedores"/>
    <x v="0"/>
    <m/>
    <x v="18"/>
    <s v="PGRAL"/>
    <n v="4"/>
    <n v="18000"/>
    <n v="72000"/>
  </r>
  <r>
    <s v="MR01940"/>
    <x v="1009"/>
    <s v="RODA"/>
    <s v="Rodamientos y Retenedores"/>
    <x v="0"/>
    <m/>
    <x v="18"/>
    <s v="PGRAL"/>
    <n v="2"/>
    <n v="50000"/>
    <n v="100000"/>
  </r>
  <r>
    <s v="MR01941"/>
    <x v="1010"/>
    <s v="RODA"/>
    <s v="Rodamientos y Retenedores"/>
    <x v="0"/>
    <m/>
    <x v="18"/>
    <s v="PGRAL"/>
    <n v="2"/>
    <n v="19850"/>
    <n v="39700"/>
  </r>
  <r>
    <s v="MR01943"/>
    <x v="1011"/>
    <s v="RODA"/>
    <s v="Rodamientos y Retenedores"/>
    <x v="0"/>
    <m/>
    <x v="18"/>
    <s v="PGRAL"/>
    <n v="4"/>
    <n v="153800"/>
    <n v="615200"/>
  </r>
  <r>
    <s v="MR01945"/>
    <x v="1012"/>
    <s v="RODA"/>
    <s v="Rodamientos y Retenedores"/>
    <x v="0"/>
    <m/>
    <x v="18"/>
    <s v="PGRAL"/>
    <n v="6"/>
    <n v="88882.2"/>
    <n v="533293.19999999995"/>
  </r>
  <r>
    <s v="MR01946"/>
    <x v="1013"/>
    <s v="RODA"/>
    <s v="Rodamientos y Retenedores"/>
    <x v="0"/>
    <m/>
    <x v="18"/>
    <s v="PGRAL"/>
    <n v="12"/>
    <n v="12058.33"/>
    <n v="144699.96"/>
  </r>
  <r>
    <s v="MR01947"/>
    <x v="1014"/>
    <s v="RODA"/>
    <s v="Rodamientos y Retenedores"/>
    <x v="0"/>
    <m/>
    <x v="18"/>
    <s v="PGRAL"/>
    <n v="4"/>
    <n v="100325"/>
    <n v="401300"/>
  </r>
  <r>
    <s v="MR01949"/>
    <x v="1015"/>
    <s v="RODA"/>
    <s v="Rodamientos y Retenedores"/>
    <x v="0"/>
    <m/>
    <x v="18"/>
    <s v="PGRAL"/>
    <n v="2"/>
    <n v="150046.5"/>
    <n v="300093"/>
  </r>
  <r>
    <s v="MR01950"/>
    <x v="1016"/>
    <s v="RODA"/>
    <s v="Rodamientos y Retenedores"/>
    <x v="0"/>
    <m/>
    <x v="18"/>
    <s v="PGRAL"/>
    <n v="2"/>
    <n v="14698.88"/>
    <n v="29397.759999999998"/>
  </r>
  <r>
    <s v="MR01951"/>
    <x v="1017"/>
    <s v="RODA"/>
    <s v="Rodamientos y Retenedores"/>
    <x v="0"/>
    <m/>
    <x v="18"/>
    <s v="PGRAL"/>
    <n v="2"/>
    <n v="185925"/>
    <n v="371850"/>
  </r>
  <r>
    <s v="MR01952"/>
    <x v="1018"/>
    <s v="RODA"/>
    <s v="Rodamientos y Retenedores"/>
    <x v="0"/>
    <m/>
    <x v="18"/>
    <s v="PGRAL"/>
    <n v="3"/>
    <n v="21375.34"/>
    <n v="64126.020000000004"/>
  </r>
  <r>
    <s v="MR01954"/>
    <x v="1019"/>
    <s v="RODA"/>
    <s v="Rodamientos y Retenedores"/>
    <x v="0"/>
    <m/>
    <x v="18"/>
    <s v="PGRAL"/>
    <n v="3"/>
    <n v="23000"/>
    <n v="69000"/>
  </r>
  <r>
    <s v="MR01955"/>
    <x v="1020"/>
    <s v="RODA"/>
    <s v="Rodamientos y Retenedores"/>
    <x v="0"/>
    <m/>
    <x v="18"/>
    <s v="PGRAL"/>
    <n v="26"/>
    <n v="21167.4"/>
    <n v="550352.4"/>
  </r>
  <r>
    <s v="MR01956"/>
    <x v="1021"/>
    <s v="RODA"/>
    <s v="Rodamientos y Retenedores"/>
    <x v="0"/>
    <m/>
    <x v="18"/>
    <s v="PGRAL"/>
    <n v="2"/>
    <n v="88942.5"/>
    <n v="177885"/>
  </r>
  <r>
    <s v="MR01957"/>
    <x v="1022"/>
    <s v="RODA"/>
    <s v="Rodamientos y Retenedores"/>
    <x v="0"/>
    <m/>
    <x v="18"/>
    <s v="PGRAL"/>
    <n v="8"/>
    <n v="18157.14"/>
    <n v="145257.12"/>
  </r>
  <r>
    <s v="MR01958"/>
    <x v="1023"/>
    <s v="RODA"/>
    <s v="Rodamientos y Retenedores"/>
    <x v="0"/>
    <m/>
    <x v="18"/>
    <s v="PGRAL"/>
    <n v="4"/>
    <n v="140910"/>
    <n v="563640"/>
  </r>
  <r>
    <s v="MR01959"/>
    <x v="1024"/>
    <s v="RODA"/>
    <s v="Rodamientos y Retenedores"/>
    <x v="0"/>
    <m/>
    <x v="18"/>
    <s v="PGRAL"/>
    <n v="5"/>
    <n v="52855.5"/>
    <n v="264277.5"/>
  </r>
  <r>
    <s v="MR01960"/>
    <x v="1025"/>
    <s v="RODA"/>
    <s v="Rodamientos y Retenedores"/>
    <x v="0"/>
    <m/>
    <x v="18"/>
    <s v="PGRAL"/>
    <n v="8"/>
    <n v="98800"/>
    <n v="790400"/>
  </r>
  <r>
    <s v="MR01961"/>
    <x v="1026"/>
    <s v="RODA"/>
    <s v="Rodamientos y Retenedores"/>
    <x v="0"/>
    <m/>
    <x v="18"/>
    <s v="PGRAL"/>
    <n v="8"/>
    <n v="32000"/>
    <n v="256000"/>
  </r>
  <r>
    <s v="MR01964"/>
    <x v="1027"/>
    <s v="RODA"/>
    <s v="Rodamientos y Retenedores"/>
    <x v="0"/>
    <m/>
    <x v="18"/>
    <s v="PGRAL"/>
    <n v="4"/>
    <n v="69000"/>
    <n v="276000"/>
  </r>
  <r>
    <s v="MR01965"/>
    <x v="1028"/>
    <s v="RODA"/>
    <s v="Rodamientos y Retenedores"/>
    <x v="0"/>
    <m/>
    <x v="18"/>
    <s v="PGRAL"/>
    <n v="2"/>
    <n v="137440"/>
    <n v="274880"/>
  </r>
  <r>
    <s v="MR01966"/>
    <x v="1029"/>
    <s v="RODA"/>
    <s v="Rodamientos y Retenedores"/>
    <x v="0"/>
    <m/>
    <x v="18"/>
    <s v="PGRAL"/>
    <n v="2"/>
    <n v="115700"/>
    <n v="231400"/>
  </r>
  <r>
    <s v="MR01967"/>
    <x v="1030"/>
    <s v="RODA"/>
    <s v="Rodamientos y Retenedores"/>
    <x v="0"/>
    <m/>
    <x v="18"/>
    <s v="PGRAL"/>
    <n v="2"/>
    <n v="44000"/>
    <n v="88000"/>
  </r>
  <r>
    <s v="MR01968"/>
    <x v="1031"/>
    <s v="RODA"/>
    <s v="Rodamientos y Retenedores"/>
    <x v="0"/>
    <m/>
    <x v="18"/>
    <s v="PGRAL"/>
    <n v="2"/>
    <n v="186270.72"/>
    <n v="372541.44"/>
  </r>
  <r>
    <s v="MR01974"/>
    <x v="1032"/>
    <s v="RODA"/>
    <s v="Rodamientos y Retenedores"/>
    <x v="0"/>
    <m/>
    <x v="18"/>
    <s v="PGRAL"/>
    <n v="2"/>
    <n v="93500"/>
    <n v="187000"/>
  </r>
  <r>
    <s v="MR01976"/>
    <x v="1033"/>
    <s v="RODA"/>
    <s v="Rodamientos y Retenedores"/>
    <x v="0"/>
    <m/>
    <x v="18"/>
    <s v="PGRAL"/>
    <n v="1"/>
    <n v="160000"/>
    <n v="160000"/>
  </r>
  <r>
    <s v="MR01978"/>
    <x v="1034"/>
    <s v="RODA"/>
    <s v="Rodamientos y Retenedores"/>
    <x v="0"/>
    <m/>
    <x v="18"/>
    <s v="PGRAL"/>
    <n v="1"/>
    <n v="76333.33"/>
    <n v="76333.33"/>
  </r>
  <r>
    <s v="MR01981"/>
    <x v="1035"/>
    <s v="RODA"/>
    <s v="Rodamientos y Retenedores"/>
    <x v="0"/>
    <m/>
    <x v="18"/>
    <s v="PGRAL"/>
    <n v="2"/>
    <n v="62500"/>
    <n v="125000"/>
  </r>
  <r>
    <s v="MR01984"/>
    <x v="1036"/>
    <s v="RODA"/>
    <s v="Rodamientos y Retenedores"/>
    <x v="0"/>
    <m/>
    <x v="18"/>
    <s v="PGRAL"/>
    <n v="15"/>
    <n v="65421.06"/>
    <n v="981315.89999999991"/>
  </r>
  <r>
    <s v="MR01986"/>
    <x v="1037"/>
    <s v="RODA"/>
    <s v="Rodamientos y Retenedores"/>
    <x v="0"/>
    <m/>
    <x v="18"/>
    <s v="PGRAL"/>
    <n v="4"/>
    <n v="20150"/>
    <n v="80600"/>
  </r>
  <r>
    <s v="MR01987"/>
    <x v="1038"/>
    <s v="RODA"/>
    <s v="Rodamientos y Retenedores"/>
    <x v="0"/>
    <m/>
    <x v="18"/>
    <s v="PGRAL"/>
    <n v="11"/>
    <n v="25410"/>
    <n v="279510"/>
  </r>
  <r>
    <s v="MR01989"/>
    <x v="1039"/>
    <s v="RODA"/>
    <s v="Rodamientos y Retenedores"/>
    <x v="0"/>
    <m/>
    <x v="18"/>
    <s v="PGRAL"/>
    <n v="2"/>
    <n v="156396"/>
    <n v="312792"/>
  </r>
  <r>
    <s v="MR01990"/>
    <x v="1040"/>
    <s v="RODA"/>
    <s v="Rodamientos y Retenedores"/>
    <x v="0"/>
    <m/>
    <x v="18"/>
    <s v="PGRAL"/>
    <n v="10"/>
    <n v="57982.75"/>
    <n v="579827.5"/>
  </r>
  <r>
    <s v="MR01992"/>
    <x v="1041"/>
    <s v="RODA"/>
    <s v="Rodamientos y Retenedores"/>
    <x v="0"/>
    <m/>
    <x v="18"/>
    <s v="PGRAL"/>
    <n v="2"/>
    <n v="11316.3"/>
    <n v="22632.6"/>
  </r>
  <r>
    <s v="MR01994"/>
    <x v="1042"/>
    <s v="RODA"/>
    <s v="Rodamientos y Retenedores"/>
    <x v="0"/>
    <m/>
    <x v="18"/>
    <s v="PGRAL"/>
    <n v="1"/>
    <n v="12601.93"/>
    <n v="12601.93"/>
  </r>
  <r>
    <s v="MR01996"/>
    <x v="1043"/>
    <s v="RODA"/>
    <s v="Rodamientos y Retenedores"/>
    <x v="0"/>
    <m/>
    <x v="18"/>
    <s v="PGRAL"/>
    <n v="12"/>
    <n v="87991.66"/>
    <n v="1055899.92"/>
  </r>
  <r>
    <s v="MR01997"/>
    <x v="1044"/>
    <s v="RODA"/>
    <s v="Rodamientos y Retenedores"/>
    <x v="0"/>
    <m/>
    <x v="18"/>
    <s v="PGRAL"/>
    <n v="3"/>
    <n v="16884"/>
    <n v="50652"/>
  </r>
  <r>
    <s v="MR01998"/>
    <x v="1045"/>
    <s v="RODA"/>
    <s v="Rodamientos y Retenedores"/>
    <x v="0"/>
    <m/>
    <x v="18"/>
    <s v="PGRAL"/>
    <n v="1"/>
    <n v="21200"/>
    <n v="21200"/>
  </r>
  <r>
    <s v="MR01999"/>
    <x v="1046"/>
    <s v="RODA"/>
    <s v="Rodamientos y Retenedores"/>
    <x v="0"/>
    <m/>
    <x v="18"/>
    <s v="PGRAL"/>
    <n v="4"/>
    <n v="24500"/>
    <n v="98000"/>
  </r>
  <r>
    <s v="MR02000"/>
    <x v="1047"/>
    <s v="RODA"/>
    <s v="Rodamientos y Retenedores"/>
    <x v="0"/>
    <m/>
    <x v="18"/>
    <s v="PGRAL"/>
    <n v="3"/>
    <n v="43262.3"/>
    <n v="129786.90000000001"/>
  </r>
  <r>
    <s v="MR02004"/>
    <x v="1048"/>
    <s v="RODA"/>
    <s v="Rodamientos y Retenedores"/>
    <x v="0"/>
    <m/>
    <x v="18"/>
    <s v="PGRAL"/>
    <n v="2"/>
    <n v="43200"/>
    <n v="86400"/>
  </r>
  <r>
    <s v="MR02006"/>
    <x v="1049"/>
    <s v="RODA"/>
    <s v="Rodamientos y Retenedores"/>
    <x v="0"/>
    <m/>
    <x v="18"/>
    <s v="PGRAL"/>
    <n v="11"/>
    <n v="37237"/>
    <n v="409607"/>
  </r>
  <r>
    <s v="MR02008"/>
    <x v="1050"/>
    <s v="RODA"/>
    <s v="Rodamientos y Retenedores"/>
    <x v="0"/>
    <m/>
    <x v="18"/>
    <s v="PGRAL"/>
    <n v="5"/>
    <n v="108987.34"/>
    <n v="544936.69999999995"/>
  </r>
  <r>
    <s v="MR02009"/>
    <x v="1051"/>
    <s v="RODA"/>
    <s v="Rodamientos y Retenedores"/>
    <x v="0"/>
    <m/>
    <x v="18"/>
    <s v="PGRAL"/>
    <n v="3"/>
    <n v="46600"/>
    <n v="139800"/>
  </r>
  <r>
    <s v="MR02011"/>
    <x v="1052"/>
    <s v="RODA"/>
    <s v="Rodamientos y Retenedores"/>
    <x v="0"/>
    <m/>
    <x v="18"/>
    <s v="PGRAL"/>
    <n v="2"/>
    <n v="10553"/>
    <n v="21106"/>
  </r>
  <r>
    <s v="MR02013"/>
    <x v="1053"/>
    <s v="RODA"/>
    <s v="Rodamientos y Retenedores"/>
    <x v="0"/>
    <m/>
    <x v="18"/>
    <s v="PGRAL"/>
    <n v="2"/>
    <n v="44700"/>
    <n v="89400"/>
  </r>
  <r>
    <s v="MR02015"/>
    <x v="1054"/>
    <s v="RODA"/>
    <s v="Rodamientos y Retenedores"/>
    <x v="0"/>
    <m/>
    <x v="18"/>
    <s v="PGRAL"/>
    <n v="1"/>
    <n v="122000"/>
    <n v="122000"/>
  </r>
  <r>
    <s v="MR02018"/>
    <x v="1055"/>
    <s v="RODA"/>
    <s v="Rodamientos y Retenedores"/>
    <x v="0"/>
    <m/>
    <x v="18"/>
    <s v="PGRAL"/>
    <n v="6"/>
    <n v="18000"/>
    <n v="108000"/>
  </r>
  <r>
    <s v="MR02021"/>
    <x v="1056"/>
    <s v="RODA"/>
    <s v="Rodamientos y Retenedores"/>
    <x v="0"/>
    <m/>
    <x v="18"/>
    <s v="PGRAL"/>
    <n v="2"/>
    <n v="106250"/>
    <n v="212500"/>
  </r>
  <r>
    <s v="MR02023"/>
    <x v="1057"/>
    <s v="RODA"/>
    <s v="Rodamientos y Retenedores"/>
    <x v="0"/>
    <m/>
    <x v="18"/>
    <s v="PGRAL"/>
    <n v="2"/>
    <n v="96480"/>
    <n v="192960"/>
  </r>
  <r>
    <s v="MR02024"/>
    <x v="1058"/>
    <s v="RODA"/>
    <s v="Rodamientos y Retenedores"/>
    <x v="0"/>
    <m/>
    <x v="18"/>
    <s v="PGRAL"/>
    <n v="3"/>
    <n v="24500"/>
    <n v="73500"/>
  </r>
  <r>
    <s v="MR02029"/>
    <x v="1059"/>
    <s v="RODA"/>
    <s v="Rodamientos y Retenedores"/>
    <x v="0"/>
    <m/>
    <x v="18"/>
    <s v="PGRAL"/>
    <n v="10"/>
    <n v="11150"/>
    <n v="111500"/>
  </r>
  <r>
    <s v="MR02030"/>
    <x v="1060"/>
    <s v="RODA"/>
    <s v="Rodamientos y Retenedores"/>
    <x v="0"/>
    <m/>
    <x v="18"/>
    <s v="PGRAL"/>
    <n v="3"/>
    <n v="41000"/>
    <n v="123000"/>
  </r>
  <r>
    <s v="MR02031"/>
    <x v="1061"/>
    <s v="RODA"/>
    <s v="Rodamientos y Retenedores"/>
    <x v="0"/>
    <m/>
    <x v="18"/>
    <s v="PGRAL"/>
    <n v="4"/>
    <n v="99620.26"/>
    <n v="398481.04"/>
  </r>
  <r>
    <s v="MR02032"/>
    <x v="1062"/>
    <s v="RODA"/>
    <s v="Rodamientos y Retenedores"/>
    <x v="0"/>
    <m/>
    <x v="18"/>
    <s v="PGRAL"/>
    <n v="3"/>
    <n v="79000"/>
    <n v="237000"/>
  </r>
  <r>
    <s v="MR02033"/>
    <x v="1063"/>
    <s v="RODA"/>
    <s v="Rodamientos y Retenedores"/>
    <x v="0"/>
    <m/>
    <x v="18"/>
    <s v="PGRAL"/>
    <n v="2"/>
    <n v="126700"/>
    <n v="253400"/>
  </r>
  <r>
    <s v="MR02035"/>
    <x v="1064"/>
    <s v="RODA"/>
    <s v="Rodamientos y Retenedores"/>
    <x v="0"/>
    <m/>
    <x v="18"/>
    <s v="PGRAL"/>
    <n v="5"/>
    <n v="20999"/>
    <n v="104995"/>
  </r>
  <r>
    <s v="MR02036"/>
    <x v="1065"/>
    <s v="RODA"/>
    <s v="Rodamientos y Retenedores"/>
    <x v="0"/>
    <m/>
    <x v="18"/>
    <s v="PGRAL"/>
    <n v="2"/>
    <n v="53800"/>
    <n v="107600"/>
  </r>
  <r>
    <s v="MR02037"/>
    <x v="1066"/>
    <s v="RODA"/>
    <s v="Rodamientos y Retenedores"/>
    <x v="0"/>
    <m/>
    <x v="18"/>
    <s v="PGRAL"/>
    <n v="4"/>
    <n v="101306.01"/>
    <n v="405224.04"/>
  </r>
  <r>
    <s v="MR02039"/>
    <x v="1067"/>
    <s v="RODA"/>
    <s v="Rodamientos y Retenedores"/>
    <x v="0"/>
    <m/>
    <x v="18"/>
    <s v="PGRAL"/>
    <n v="2"/>
    <n v="10050"/>
    <n v="20100"/>
  </r>
  <r>
    <s v="MR02041"/>
    <x v="1068"/>
    <s v="RODA"/>
    <s v="Rodamientos y Retenedores"/>
    <x v="0"/>
    <m/>
    <x v="18"/>
    <s v="PGRAL"/>
    <n v="3"/>
    <n v="35124.75"/>
    <n v="105374.25"/>
  </r>
  <r>
    <s v="MR02042"/>
    <x v="1069"/>
    <s v="RODA"/>
    <s v="Rodamientos y Retenedores"/>
    <x v="0"/>
    <m/>
    <x v="18"/>
    <s v="PGRAL"/>
    <n v="2"/>
    <n v="14000"/>
    <n v="28000"/>
  </r>
  <r>
    <s v="MR02044"/>
    <x v="1070"/>
    <s v="RODA"/>
    <s v="Rodamientos y Retenedores"/>
    <x v="0"/>
    <m/>
    <x v="18"/>
    <s v="PGRAL"/>
    <n v="2"/>
    <n v="59800"/>
    <n v="119600"/>
  </r>
  <r>
    <s v="MR02045"/>
    <x v="1071"/>
    <s v="RODA"/>
    <s v="Rodamientos y Retenedores"/>
    <x v="0"/>
    <m/>
    <x v="18"/>
    <s v="PGRAL"/>
    <n v="2"/>
    <n v="26264"/>
    <n v="52528"/>
  </r>
  <r>
    <s v="MR02047"/>
    <x v="1072"/>
    <s v="RODA"/>
    <s v="Rodamientos y Retenedores"/>
    <x v="0"/>
    <m/>
    <x v="18"/>
    <s v="PGRAL"/>
    <n v="2"/>
    <n v="256275"/>
    <n v="512550"/>
  </r>
  <r>
    <s v="MR02048"/>
    <x v="1073"/>
    <s v="RODA"/>
    <s v="Rodamientos y Retenedores"/>
    <x v="0"/>
    <m/>
    <x v="18"/>
    <s v="PGRAL"/>
    <n v="4"/>
    <n v="112000"/>
    <n v="448000"/>
  </r>
  <r>
    <s v="MR02049"/>
    <x v="1074"/>
    <s v="RODA"/>
    <s v="Rodamientos y Retenedores"/>
    <x v="0"/>
    <m/>
    <x v="18"/>
    <s v="PGRAL"/>
    <n v="2"/>
    <n v="102811.5"/>
    <n v="205623"/>
  </r>
  <r>
    <s v="MR02050"/>
    <x v="1075"/>
    <s v="RODA"/>
    <s v="Rodamientos y Retenedores"/>
    <x v="0"/>
    <m/>
    <x v="18"/>
    <s v="PGRAL"/>
    <n v="2"/>
    <n v="50149.5"/>
    <n v="100299"/>
  </r>
  <r>
    <s v="MR02051"/>
    <x v="1076"/>
    <s v="RODA"/>
    <s v="Rodamientos y Retenedores"/>
    <x v="0"/>
    <m/>
    <x v="18"/>
    <s v="PGRAL"/>
    <n v="2"/>
    <n v="19132"/>
    <n v="38264"/>
  </r>
  <r>
    <s v="MR02052"/>
    <x v="1077"/>
    <s v="RODA"/>
    <s v="Rodamientos y Retenedores"/>
    <x v="0"/>
    <m/>
    <x v="18"/>
    <s v="PGRAL"/>
    <n v="3"/>
    <n v="73800"/>
    <n v="221400"/>
  </r>
  <r>
    <s v="MR02054"/>
    <x v="1078"/>
    <s v="RODA"/>
    <s v="Rodamientos y Retenedores"/>
    <x v="0"/>
    <m/>
    <x v="18"/>
    <s v="PGRAL"/>
    <n v="9"/>
    <n v="2140.2199999999998"/>
    <n v="19261.98"/>
  </r>
  <r>
    <s v="MR02058"/>
    <x v="1079"/>
    <s v="RODA"/>
    <s v="Rodamientos y Retenedores"/>
    <x v="0"/>
    <m/>
    <x v="18"/>
    <s v="PGRAL"/>
    <n v="8"/>
    <n v="5025"/>
    <n v="40200"/>
  </r>
  <r>
    <s v="MR02059"/>
    <x v="1080"/>
    <s v="RODA"/>
    <s v="Rodamientos y Retenedores"/>
    <x v="0"/>
    <m/>
    <x v="18"/>
    <s v="PGRAL"/>
    <n v="3"/>
    <n v="5459.16"/>
    <n v="16377.48"/>
  </r>
  <r>
    <s v="MR02060"/>
    <x v="1081"/>
    <s v="RODA"/>
    <s v="Rodamientos y Retenedores"/>
    <x v="0"/>
    <m/>
    <x v="18"/>
    <s v="PGRAL"/>
    <n v="10"/>
    <n v="19089.189999999999"/>
    <n v="190891.9"/>
  </r>
  <r>
    <s v="MR02061"/>
    <x v="1082"/>
    <s v="RODA"/>
    <s v="Rodamientos y Retenedores"/>
    <x v="0"/>
    <m/>
    <x v="18"/>
    <s v="PGRAL"/>
    <n v="1"/>
    <n v="20904"/>
    <n v="20904"/>
  </r>
  <r>
    <s v="MR02062"/>
    <x v="1083"/>
    <s v="RODA"/>
    <s v="Rodamientos y Retenedores"/>
    <x v="0"/>
    <m/>
    <x v="18"/>
    <s v="PGRAL"/>
    <n v="3"/>
    <n v="65127.03"/>
    <n v="195381.09"/>
  </r>
  <r>
    <s v="MR02063"/>
    <x v="1084"/>
    <s v="RODA"/>
    <s v="Rodamientos y Retenedores"/>
    <x v="0"/>
    <m/>
    <x v="18"/>
    <s v="PGRAL"/>
    <n v="2"/>
    <n v="83415"/>
    <n v="166830"/>
  </r>
  <r>
    <s v="MR02064"/>
    <x v="1085"/>
    <s v="RODA"/>
    <s v="Rodamientos y Retenedores"/>
    <x v="0"/>
    <m/>
    <x v="18"/>
    <s v="PGRAL"/>
    <n v="3"/>
    <n v="9246"/>
    <n v="27738"/>
  </r>
  <r>
    <s v="MR02065"/>
    <x v="1086"/>
    <s v="RODA"/>
    <s v="Rodamientos y Retenedores"/>
    <x v="0"/>
    <m/>
    <x v="18"/>
    <s v="PGRAL"/>
    <n v="4"/>
    <n v="17085"/>
    <n v="68340"/>
  </r>
  <r>
    <s v="MR02066"/>
    <x v="1087"/>
    <s v="RODA"/>
    <s v="Rodamientos y Retenedores"/>
    <x v="0"/>
    <m/>
    <x v="18"/>
    <s v="PGRAL"/>
    <n v="3"/>
    <n v="146300.82"/>
    <n v="438902.46"/>
  </r>
  <r>
    <s v="MR02068"/>
    <x v="1088"/>
    <s v="RODA"/>
    <s v="Rodamientos y Retenedores"/>
    <x v="0"/>
    <m/>
    <x v="18"/>
    <s v="PGRAL"/>
    <n v="2"/>
    <n v="80000"/>
    <n v="160000"/>
  </r>
  <r>
    <s v="MR02072"/>
    <x v="1089"/>
    <s v="RODA"/>
    <s v="Rodamientos y Retenedores"/>
    <x v="0"/>
    <m/>
    <x v="18"/>
    <s v="PGRAL"/>
    <n v="4"/>
    <n v="69800"/>
    <n v="279200"/>
  </r>
  <r>
    <s v="MR02076"/>
    <x v="1090"/>
    <s v="RODA"/>
    <s v="Rodamientos y Retenedores"/>
    <x v="0"/>
    <m/>
    <x v="18"/>
    <s v="PGRAL"/>
    <n v="3"/>
    <n v="5459.16"/>
    <n v="16377.48"/>
  </r>
  <r>
    <s v="MR02080"/>
    <x v="1091"/>
    <s v="RODA"/>
    <s v="Rodamientos y Retenedores"/>
    <x v="0"/>
    <m/>
    <x v="18"/>
    <s v="PGRAL"/>
    <n v="10"/>
    <n v="6432"/>
    <n v="64320"/>
  </r>
  <r>
    <s v="MR02081"/>
    <x v="1092"/>
    <s v="RODA"/>
    <s v="Rodamientos y Retenedores"/>
    <x v="0"/>
    <m/>
    <x v="18"/>
    <s v="PGRAL"/>
    <n v="1"/>
    <n v="141001.5"/>
    <n v="141001.5"/>
  </r>
  <r>
    <s v="MR02082"/>
    <x v="1093"/>
    <s v="RODA"/>
    <s v="Rodamientos y Retenedores"/>
    <x v="0"/>
    <m/>
    <x v="18"/>
    <s v="PGRAL"/>
    <n v="4"/>
    <n v="14740.83"/>
    <n v="58963.32"/>
  </r>
  <r>
    <s v="MR02083"/>
    <x v="1094"/>
    <s v="RODA"/>
    <s v="Rodamientos y Retenedores"/>
    <x v="0"/>
    <m/>
    <x v="18"/>
    <s v="PGRAL"/>
    <n v="4"/>
    <n v="101000"/>
    <n v="404000"/>
  </r>
  <r>
    <s v="MR02084"/>
    <x v="1095"/>
    <s v="RODA"/>
    <s v="Rodamientos y Retenedores"/>
    <x v="0"/>
    <m/>
    <x v="18"/>
    <s v="PGRAL"/>
    <n v="2"/>
    <n v="5459.16"/>
    <n v="10918.32"/>
  </r>
  <r>
    <s v="MR02085"/>
    <x v="1096"/>
    <s v="RODA"/>
    <s v="Rodamientos y Retenedores"/>
    <x v="0"/>
    <m/>
    <x v="18"/>
    <s v="PGRAL"/>
    <n v="2"/>
    <n v="49345.5"/>
    <n v="98691"/>
  </r>
  <r>
    <s v="MR02086"/>
    <x v="1097"/>
    <s v="RODA"/>
    <s v="Rodamientos y Retenedores"/>
    <x v="0"/>
    <m/>
    <x v="18"/>
    <s v="PGRAL"/>
    <n v="8"/>
    <n v="81212.740000000005"/>
    <n v="649701.92000000004"/>
  </r>
  <r>
    <s v="MR02087"/>
    <x v="1098"/>
    <s v="RODA"/>
    <s v="Rodamientos y Retenedores"/>
    <x v="0"/>
    <m/>
    <x v="18"/>
    <s v="PGRAL"/>
    <n v="1"/>
    <n v="51600"/>
    <n v="51600"/>
  </r>
  <r>
    <s v="MR02088"/>
    <x v="1099"/>
    <s v="RODA"/>
    <s v="Rodamientos y Retenedores"/>
    <x v="0"/>
    <m/>
    <x v="18"/>
    <s v="PGRAL"/>
    <n v="1"/>
    <n v="52000"/>
    <n v="52000"/>
  </r>
  <r>
    <s v="MR02094"/>
    <x v="1100"/>
    <s v="RODA"/>
    <s v="Rodamientos y Retenedores"/>
    <x v="0"/>
    <m/>
    <x v="18"/>
    <s v="PGRAL"/>
    <n v="4"/>
    <n v="34000"/>
    <n v="136000"/>
  </r>
  <r>
    <s v="MR02095"/>
    <x v="1101"/>
    <s v="RODA"/>
    <s v="Rodamientos y Retenedores"/>
    <x v="0"/>
    <m/>
    <x v="18"/>
    <s v="PGRAL"/>
    <n v="1"/>
    <n v="63565.24"/>
    <n v="63565.24"/>
  </r>
  <r>
    <s v="MR02097"/>
    <x v="1102"/>
    <s v="RODA"/>
    <s v="Rodamientos y Retenedores"/>
    <x v="0"/>
    <m/>
    <x v="18"/>
    <s v="PGRAL"/>
    <n v="1"/>
    <n v="98000"/>
    <n v="98000"/>
  </r>
  <r>
    <s v="MR02100"/>
    <x v="1103"/>
    <s v="RODA"/>
    <s v="Rodamientos y Retenedores"/>
    <x v="0"/>
    <m/>
    <x v="18"/>
    <s v="PGRAL"/>
    <n v="1"/>
    <n v="98956"/>
    <n v="98956"/>
  </r>
  <r>
    <s v="MR02105"/>
    <x v="1104"/>
    <s v="SRET"/>
    <s v="Sellos, empaques y orings"/>
    <x v="0"/>
    <m/>
    <x v="18"/>
    <s v="PGRAL"/>
    <n v="2"/>
    <n v="3300"/>
    <n v="6600"/>
  </r>
  <r>
    <s v="MR02110"/>
    <x v="1105"/>
    <s v="RODI"/>
    <s v="Rodillos, carretos, rueda"/>
    <x v="0"/>
    <m/>
    <x v="18"/>
    <s v="PGRAL"/>
    <n v="2"/>
    <n v="65000"/>
    <n v="130000"/>
  </r>
  <r>
    <s v="MR02111"/>
    <x v="1106"/>
    <s v="ELME"/>
    <s v="Elementos Mecanicos"/>
    <x v="0"/>
    <m/>
    <x v="18"/>
    <s v="PGRAL"/>
    <n v="2"/>
    <n v="33800"/>
    <n v="67600"/>
  </r>
  <r>
    <s v="MR02112"/>
    <x v="1107"/>
    <s v="RODI"/>
    <s v="Rodillos, carretos, rueda"/>
    <x v="0"/>
    <m/>
    <x v="18"/>
    <s v="PGRAL"/>
    <n v="4"/>
    <n v="32689.5"/>
    <n v="130758"/>
  </r>
  <r>
    <s v="MR02118"/>
    <x v="1108"/>
    <s v="RODA"/>
    <s v="Rodamientos y Retenedores"/>
    <x v="0"/>
    <m/>
    <x v="18"/>
    <s v="PGRAL"/>
    <n v="3"/>
    <n v="25200"/>
    <n v="75600"/>
  </r>
  <r>
    <s v="MR02120"/>
    <x v="1109"/>
    <s v="SRET"/>
    <s v="Sellos, empaques y orings"/>
    <x v="0"/>
    <m/>
    <x v="18"/>
    <s v="PGRAL"/>
    <n v="16"/>
    <n v="435.8"/>
    <n v="6972.8"/>
  </r>
  <r>
    <s v="MR02121"/>
    <x v="1110"/>
    <s v="SRET"/>
    <s v="Sellos, empaques y orings"/>
    <x v="0"/>
    <m/>
    <x v="18"/>
    <s v="PGRAL"/>
    <n v="9"/>
    <n v="603"/>
    <n v="5427"/>
  </r>
  <r>
    <s v="MR02123"/>
    <x v="1111"/>
    <s v="RODA"/>
    <s v="Rodamientos y Retenedores"/>
    <x v="0"/>
    <m/>
    <x v="18"/>
    <s v="PGRAL"/>
    <n v="2"/>
    <n v="23505.69"/>
    <n v="47011.38"/>
  </r>
  <r>
    <s v="MR02126"/>
    <x v="1112"/>
    <s v="RODA"/>
    <s v="Rodamientos y Retenedores"/>
    <x v="0"/>
    <m/>
    <x v="18"/>
    <s v="PGRAL"/>
    <n v="1"/>
    <n v="252000"/>
    <n v="252000"/>
  </r>
  <r>
    <s v="MR02139"/>
    <x v="1113"/>
    <s v="SRET"/>
    <s v="Sellos, empaques y orings"/>
    <x v="0"/>
    <m/>
    <x v="18"/>
    <s v="PGRAL"/>
    <n v="3"/>
    <n v="23700"/>
    <n v="71100"/>
  </r>
  <r>
    <s v="MR02145"/>
    <x v="1114"/>
    <s v="RODA"/>
    <s v="Rodamientos y Retenedores"/>
    <x v="0"/>
    <m/>
    <x v="18"/>
    <s v="PGRAL"/>
    <n v="1"/>
    <n v="124666.66"/>
    <n v="124666.66"/>
  </r>
  <r>
    <s v="MR02161"/>
    <x v="1115"/>
    <s v="ELME"/>
    <s v="Elementos Mecanicos"/>
    <x v="0"/>
    <m/>
    <x v="18"/>
    <s v="PGRAL"/>
    <n v="4"/>
    <n v="13885.71"/>
    <n v="55542.84"/>
  </r>
  <r>
    <s v="MR02162"/>
    <x v="1116"/>
    <s v="RAC"/>
    <s v="Racores y Conectores"/>
    <x v="0"/>
    <m/>
    <x v="18"/>
    <s v="PGRAL"/>
    <n v="2"/>
    <n v="105000"/>
    <n v="210000"/>
  </r>
  <r>
    <s v="MR02164"/>
    <x v="1117"/>
    <s v="RAC"/>
    <s v="Racores y Conectores"/>
    <x v="0"/>
    <m/>
    <x v="18"/>
    <s v="PGRAL"/>
    <n v="2"/>
    <n v="6631"/>
    <n v="13262"/>
  </r>
  <r>
    <s v="MR02167"/>
    <x v="1118"/>
    <s v="RAC"/>
    <s v="Racores y Conectores"/>
    <x v="0"/>
    <m/>
    <x v="18"/>
    <s v="PGRAL"/>
    <n v="6"/>
    <n v="9431.0400000000009"/>
    <n v="56586.240000000005"/>
  </r>
  <r>
    <s v="MR02168"/>
    <x v="1119"/>
    <s v="RAC"/>
    <s v="Racores y Conectores"/>
    <x v="0"/>
    <m/>
    <x v="18"/>
    <s v="PGRAL"/>
    <n v="7"/>
    <n v="3212"/>
    <n v="22484"/>
  </r>
  <r>
    <s v="MR02169"/>
    <x v="1120"/>
    <s v="RAC"/>
    <s v="Racores y Conectores"/>
    <x v="0"/>
    <m/>
    <x v="18"/>
    <s v="PGRAL"/>
    <n v="17"/>
    <n v="3325.14"/>
    <n v="56527.38"/>
  </r>
  <r>
    <s v="MR02170"/>
    <x v="1121"/>
    <s v="RAC"/>
    <s v="Racores y Conectores"/>
    <x v="0"/>
    <m/>
    <x v="18"/>
    <s v="PGRAL"/>
    <n v="48"/>
    <n v="4311.6400000000003"/>
    <n v="206958.72000000003"/>
  </r>
  <r>
    <s v="MR02171"/>
    <x v="1122"/>
    <s v="RAC"/>
    <s v="Racores y Conectores"/>
    <x v="0"/>
    <m/>
    <x v="18"/>
    <s v="PGRAL"/>
    <n v="13"/>
    <n v="5962"/>
    <n v="77506"/>
  </r>
  <r>
    <s v="MR02172"/>
    <x v="1123"/>
    <s v="RAC"/>
    <s v="Racores y Conectores"/>
    <x v="0"/>
    <m/>
    <x v="18"/>
    <s v="PGRAL"/>
    <n v="17"/>
    <n v="7043"/>
    <n v="119731"/>
  </r>
  <r>
    <s v="MR02173"/>
    <x v="1124"/>
    <s v="RAC"/>
    <s v="Racores y Conectores"/>
    <x v="0"/>
    <m/>
    <x v="18"/>
    <s v="PGRAL"/>
    <n v="9"/>
    <n v="6345"/>
    <n v="57105"/>
  </r>
  <r>
    <s v="MR02174"/>
    <x v="1125"/>
    <s v="RAC"/>
    <s v="Racores y Conectores"/>
    <x v="0"/>
    <m/>
    <x v="18"/>
    <s v="PGRAL"/>
    <n v="21"/>
    <n v="2368.23"/>
    <n v="49732.83"/>
  </r>
  <r>
    <s v="MR02175"/>
    <x v="1126"/>
    <s v="RAC"/>
    <s v="Racores y Conectores"/>
    <x v="0"/>
    <m/>
    <x v="18"/>
    <s v="PGRAL"/>
    <n v="32"/>
    <n v="2191.0300000000002"/>
    <n v="70112.960000000006"/>
  </r>
  <r>
    <s v="MR02180"/>
    <x v="1127"/>
    <s v="BAND"/>
    <s v="Bandas y Correas"/>
    <x v="0"/>
    <m/>
    <x v="18"/>
    <s v="PGRAL"/>
    <n v="2"/>
    <n v="61360"/>
    <n v="122720"/>
  </r>
  <r>
    <s v="MR02186"/>
    <x v="1128"/>
    <s v="BAND"/>
    <s v="Bandas y Correas"/>
    <x v="0"/>
    <m/>
    <x v="18"/>
    <s v="PGRAL"/>
    <n v="2"/>
    <n v="16500"/>
    <n v="33000"/>
  </r>
  <r>
    <s v="MR02187"/>
    <x v="1129"/>
    <s v="BAND"/>
    <s v="Bandas y Correas"/>
    <x v="0"/>
    <s v="SC201"/>
    <x v="20"/>
    <s v="SDC"/>
    <n v="2"/>
    <n v="143133.12"/>
    <n v="286266.23999999999"/>
  </r>
  <r>
    <s v="MR02188"/>
    <x v="1130"/>
    <s v="BAND"/>
    <s v="Bandas y Correas"/>
    <x v="0"/>
    <m/>
    <x v="18"/>
    <s v="PGRAL"/>
    <n v="1"/>
    <n v="230488.66"/>
    <n v="230488.66"/>
  </r>
  <r>
    <s v="MR02189"/>
    <x v="1131"/>
    <s v="BAND"/>
    <s v="Bandas y Correas"/>
    <x v="0"/>
    <m/>
    <x v="18"/>
    <s v="PGRAL"/>
    <n v="2"/>
    <n v="40200"/>
    <n v="80400"/>
  </r>
  <r>
    <s v="MR02190"/>
    <x v="1132"/>
    <s v="BAND"/>
    <s v="Bandas y Correas"/>
    <x v="0"/>
    <m/>
    <x v="18"/>
    <s v="PGRAL"/>
    <n v="1"/>
    <n v="400000"/>
    <n v="400000"/>
  </r>
  <r>
    <s v="MR02191"/>
    <x v="1133"/>
    <s v="BAND"/>
    <s v="Bandas y Correas"/>
    <x v="0"/>
    <m/>
    <x v="18"/>
    <s v="PGRAL"/>
    <n v="2"/>
    <n v="5459.16"/>
    <n v="10918.32"/>
  </r>
  <r>
    <s v="MR02192"/>
    <x v="1134"/>
    <s v="RODA"/>
    <s v="Rodamientos y Retenedores"/>
    <x v="0"/>
    <m/>
    <x v="18"/>
    <s v="PGRAL"/>
    <n v="1"/>
    <n v="576000"/>
    <n v="576000"/>
  </r>
  <r>
    <s v="MR02193"/>
    <x v="1135"/>
    <s v="RAC"/>
    <s v="Racores y Conectores"/>
    <x v="0"/>
    <m/>
    <x v="18"/>
    <s v="PGRAL"/>
    <n v="1"/>
    <n v="11600"/>
    <n v="11600"/>
  </r>
  <r>
    <s v="MR02197"/>
    <x v="1136"/>
    <s v="ELME"/>
    <s v="Elementos Mecanicos"/>
    <x v="0"/>
    <m/>
    <x v="18"/>
    <s v="PGRAL"/>
    <n v="16"/>
    <n v="603"/>
    <n v="9648"/>
  </r>
  <r>
    <s v="MR02198"/>
    <x v="1137"/>
    <s v="ELME"/>
    <s v="Elementos Mecanicos"/>
    <x v="0"/>
    <m/>
    <x v="18"/>
    <s v="PGRAL"/>
    <n v="1"/>
    <n v="4535.29"/>
    <n v="4535.29"/>
  </r>
  <r>
    <s v="MR02203"/>
    <x v="1138"/>
    <s v="IMTO"/>
    <s v="Insumos de Mantenimiento"/>
    <x v="0"/>
    <m/>
    <x v="18"/>
    <s v="PGRAL"/>
    <n v="1"/>
    <n v="86"/>
    <n v="86"/>
  </r>
  <r>
    <s v="MR02205"/>
    <x v="1139"/>
    <s v="MANG"/>
    <s v="Tubos y Mangueras"/>
    <x v="0"/>
    <m/>
    <x v="18"/>
    <s v="PGRAL"/>
    <n v="19"/>
    <n v="15638.06"/>
    <n v="297123.14"/>
  </r>
  <r>
    <s v="MR02208"/>
    <x v="1140"/>
    <s v="MANG"/>
    <s v="Tubos y Mangueras"/>
    <x v="0"/>
    <m/>
    <x v="18"/>
    <s v="PGRAL"/>
    <n v="13"/>
    <n v="6600"/>
    <n v="85800"/>
  </r>
  <r>
    <s v="MR02210"/>
    <x v="1141"/>
    <s v="MANG"/>
    <s v="Tubos y Mangueras"/>
    <x v="0"/>
    <m/>
    <x v="18"/>
    <s v="PGRAL"/>
    <n v="10"/>
    <n v="3070"/>
    <n v="30700"/>
  </r>
  <r>
    <s v="MR02211"/>
    <x v="1142"/>
    <s v="MANG"/>
    <s v="Tubos y Mangueras"/>
    <x v="0"/>
    <m/>
    <x v="18"/>
    <s v="PGRAL"/>
    <n v="2"/>
    <n v="2500"/>
    <n v="5000"/>
  </r>
  <r>
    <s v="MR02216"/>
    <x v="1143"/>
    <s v="MANG"/>
    <s v="Tubos y Mangueras"/>
    <x v="0"/>
    <m/>
    <x v="18"/>
    <s v="PGRAL"/>
    <n v="3"/>
    <n v="49900"/>
    <n v="149700"/>
  </r>
  <r>
    <s v="MR02217"/>
    <x v="1144"/>
    <s v="MANG"/>
    <s v="Tubos y Mangueras"/>
    <x v="0"/>
    <m/>
    <x v="18"/>
    <s v="PGRAL"/>
    <n v="91"/>
    <n v="3600"/>
    <n v="327600"/>
  </r>
  <r>
    <s v="MR02218"/>
    <x v="1145"/>
    <s v="MANG"/>
    <s v="Tubos y Mangueras"/>
    <x v="0"/>
    <m/>
    <x v="18"/>
    <s v="PGRAL"/>
    <n v="6"/>
    <n v="25000"/>
    <n v="150000"/>
  </r>
  <r>
    <s v="MR02219"/>
    <x v="1146"/>
    <s v="MANG"/>
    <s v="Tubos y Mangueras"/>
    <x v="0"/>
    <m/>
    <x v="18"/>
    <s v="PGRAL"/>
    <n v="0.5"/>
    <n v="1213.6099999999999"/>
    <n v="606.80499999999995"/>
  </r>
  <r>
    <s v="MR02223"/>
    <x v="1147"/>
    <s v="MANG"/>
    <s v="Tubos y Mangueras"/>
    <x v="0"/>
    <m/>
    <x v="18"/>
    <s v="PGRAL"/>
    <n v="4"/>
    <n v="292237.90999999997"/>
    <n v="1168951.6399999999"/>
  </r>
  <r>
    <s v="MR02225"/>
    <x v="1148"/>
    <s v="MANG"/>
    <s v="Tubos y Mangueras"/>
    <x v="0"/>
    <m/>
    <x v="18"/>
    <s v="PGRAL"/>
    <n v="8"/>
    <n v="12000"/>
    <n v="96000"/>
  </r>
  <r>
    <s v="MR02227"/>
    <x v="1149"/>
    <s v="MANG"/>
    <s v="Tubos y Mangueras"/>
    <x v="0"/>
    <m/>
    <x v="18"/>
    <s v="PGRAL"/>
    <n v="12"/>
    <n v="3850"/>
    <n v="46200"/>
  </r>
  <r>
    <s v="MR02228"/>
    <x v="1150"/>
    <s v="MANG"/>
    <s v="Tubos y Mangueras"/>
    <x v="0"/>
    <m/>
    <x v="18"/>
    <s v="PGRAL"/>
    <n v="8"/>
    <n v="5450"/>
    <n v="43600"/>
  </r>
  <r>
    <s v="MR02229"/>
    <x v="1151"/>
    <s v="MANG"/>
    <s v="Tubos y Mangueras"/>
    <x v="0"/>
    <m/>
    <x v="18"/>
    <s v="PGRAL"/>
    <n v="1.5"/>
    <n v="8600"/>
    <n v="12900"/>
  </r>
  <r>
    <s v="MR02234"/>
    <x v="1152"/>
    <s v="MANG"/>
    <s v="Tubos y Mangueras"/>
    <x v="0"/>
    <m/>
    <x v="18"/>
    <s v="PGRAL"/>
    <n v="7.5"/>
    <n v="21800"/>
    <n v="163500"/>
  </r>
  <r>
    <s v="MR02235"/>
    <x v="1153"/>
    <s v="MANG"/>
    <s v="Tubos y Mangueras"/>
    <x v="0"/>
    <s v="PGRAL"/>
    <x v="18"/>
    <s v="PGRAL"/>
    <n v="2.5"/>
    <n v="20395.13"/>
    <n v="50987.825000000004"/>
  </r>
  <r>
    <s v="MR02243"/>
    <x v="1154"/>
    <s v="MANG"/>
    <s v="Tubos y Mangueras"/>
    <x v="0"/>
    <m/>
    <x v="18"/>
    <s v="PGRAL"/>
    <n v="1"/>
    <n v="36180"/>
    <n v="36180"/>
  </r>
  <r>
    <s v="MR02248"/>
    <x v="1155"/>
    <s v="MANG"/>
    <s v="Tubos y Mangueras"/>
    <x v="0"/>
    <m/>
    <x v="18"/>
    <s v="PGRAL"/>
    <n v="6.5"/>
    <n v="5549.38"/>
    <n v="36070.97"/>
  </r>
  <r>
    <s v="MR02255"/>
    <x v="1156"/>
    <s v="IMTO"/>
    <s v="Insumos de Mantenimiento"/>
    <x v="0"/>
    <m/>
    <x v="18"/>
    <s v="PGRAL"/>
    <n v="7"/>
    <n v="6924.45"/>
    <n v="48471.15"/>
  </r>
  <r>
    <s v="MR02256"/>
    <x v="1157"/>
    <s v="ELME"/>
    <s v="Elementos Mecanicos"/>
    <x v="0"/>
    <m/>
    <x v="18"/>
    <s v="PGRAL"/>
    <n v="1"/>
    <n v="95000"/>
    <n v="95000"/>
  </r>
  <r>
    <s v="MR02258"/>
    <x v="1158"/>
    <s v="ELME"/>
    <s v="Elementos Mecanicos"/>
    <x v="0"/>
    <m/>
    <x v="18"/>
    <s v="PGRAL"/>
    <n v="2"/>
    <n v="135000"/>
    <n v="270000"/>
  </r>
  <r>
    <s v="MR02259"/>
    <x v="1159"/>
    <s v="PCFT"/>
    <s v="Piezas Cambio de Formato"/>
    <x v="0"/>
    <m/>
    <x v="18"/>
    <s v="PGRAL"/>
    <n v="1"/>
    <n v="120000"/>
    <n v="120000"/>
  </r>
  <r>
    <s v="MR02261"/>
    <x v="1160"/>
    <s v="ELME"/>
    <s v="Elementos Mecanicos"/>
    <x v="0"/>
    <m/>
    <x v="18"/>
    <s v="PGRAL"/>
    <n v="6"/>
    <n v="290000"/>
    <n v="1740000"/>
  </r>
  <r>
    <s v="MR02262"/>
    <x v="1161"/>
    <s v="IMTO"/>
    <s v="Insumos de Mantenimiento"/>
    <x v="0"/>
    <m/>
    <x v="18"/>
    <s v="PGRAL"/>
    <n v="1"/>
    <n v="91600"/>
    <n v="91600"/>
  </r>
  <r>
    <s v="MR02265"/>
    <x v="1162"/>
    <s v="ENGR"/>
    <s v="Engranes y Piñones"/>
    <x v="0"/>
    <m/>
    <x v="18"/>
    <s v="PGRAL"/>
    <n v="2"/>
    <n v="4175"/>
    <n v="8350"/>
  </r>
  <r>
    <s v="MR02267"/>
    <x v="1163"/>
    <s v="RODA"/>
    <s v="Rodamientos y Retenedores"/>
    <x v="0"/>
    <m/>
    <x v="18"/>
    <s v="PGRAL"/>
    <n v="50"/>
    <n v="50"/>
    <n v="2500"/>
  </r>
  <r>
    <s v="MR02268"/>
    <x v="1164"/>
    <s v="ELME"/>
    <s v="Elementos Mecanicos"/>
    <x v="0"/>
    <m/>
    <x v="18"/>
    <s v="PGRAL"/>
    <n v="5"/>
    <n v="1843"/>
    <n v="9215"/>
  </r>
  <r>
    <s v="MR02269"/>
    <x v="1165"/>
    <s v="RODA"/>
    <s v="Rodamientos y Retenedores"/>
    <x v="0"/>
    <m/>
    <x v="18"/>
    <s v="PGRAL"/>
    <n v="103"/>
    <n v="222.35"/>
    <n v="22902.05"/>
  </r>
  <r>
    <s v="MR02272"/>
    <x v="1166"/>
    <s v="IMTO"/>
    <s v="Insumos de Mantenimiento"/>
    <x v="0"/>
    <m/>
    <x v="18"/>
    <s v="PGRAL"/>
    <n v="30"/>
    <n v="410"/>
    <n v="12300"/>
  </r>
  <r>
    <s v="MR02273"/>
    <x v="1167"/>
    <s v="IMTO"/>
    <s v="Insumos de Mantenimiento"/>
    <x v="0"/>
    <m/>
    <x v="18"/>
    <s v="PGRAL"/>
    <n v="2"/>
    <n v="52810"/>
    <n v="105620"/>
  </r>
  <r>
    <s v="MR02274"/>
    <x v="1168"/>
    <s v="IMTO"/>
    <s v="Insumos de Mantenimiento"/>
    <x v="0"/>
    <m/>
    <x v="18"/>
    <s v="PGRAL"/>
    <n v="2"/>
    <n v="40000"/>
    <n v="80000"/>
  </r>
  <r>
    <s v="MR02275"/>
    <x v="1169"/>
    <s v="IMTO"/>
    <s v="Insumos de Mantenimiento"/>
    <x v="0"/>
    <m/>
    <x v="18"/>
    <s v="PGRAL"/>
    <n v="10"/>
    <n v="60000"/>
    <n v="600000"/>
  </r>
  <r>
    <s v="MR02276"/>
    <x v="1170"/>
    <s v="IMTO"/>
    <s v="Insumos de Mantenimiento"/>
    <x v="0"/>
    <m/>
    <x v="18"/>
    <s v="PGRAL"/>
    <n v="5"/>
    <n v="61958.25"/>
    <n v="309791.25"/>
  </r>
  <r>
    <s v="MR02278"/>
    <x v="1171"/>
    <s v="CADE"/>
    <s v="Cadenas"/>
    <x v="0"/>
    <m/>
    <x v="18"/>
    <s v="PGRAL"/>
    <n v="3.05"/>
    <n v="17470"/>
    <n v="53283.5"/>
  </r>
  <r>
    <s v="MR02279"/>
    <x v="1172"/>
    <s v="CADE"/>
    <s v="Cadenas"/>
    <x v="0"/>
    <m/>
    <x v="18"/>
    <s v="PGRAL"/>
    <n v="3"/>
    <n v="38459"/>
    <n v="115377"/>
  </r>
  <r>
    <s v="MR02280"/>
    <x v="1173"/>
    <s v="CADE"/>
    <s v="Cadenas"/>
    <x v="0"/>
    <m/>
    <x v="18"/>
    <s v="PGRAL"/>
    <n v="17"/>
    <n v="2000"/>
    <n v="34000"/>
  </r>
  <r>
    <s v="MR02281"/>
    <x v="1174"/>
    <s v="CADE"/>
    <s v="Cadenas"/>
    <x v="0"/>
    <m/>
    <x v="18"/>
    <s v="PGRAL"/>
    <n v="1.5"/>
    <n v="73920.13"/>
    <n v="110880.19500000001"/>
  </r>
  <r>
    <s v="MR02283"/>
    <x v="1175"/>
    <s v="CADE"/>
    <s v="Cadenas"/>
    <x v="0"/>
    <m/>
    <x v="18"/>
    <s v="PGRAL"/>
    <n v="18"/>
    <n v="2650"/>
    <n v="47700"/>
  </r>
  <r>
    <s v="MR02284"/>
    <x v="1176"/>
    <s v="CADE"/>
    <s v="Cadenas"/>
    <x v="0"/>
    <m/>
    <x v="18"/>
    <s v="PGRAL"/>
    <n v="18"/>
    <n v="2980"/>
    <n v="53640"/>
  </r>
  <r>
    <s v="MR02288"/>
    <x v="1177"/>
    <s v="CADE"/>
    <s v="Cadenas"/>
    <x v="0"/>
    <m/>
    <x v="18"/>
    <s v="PGRAL"/>
    <n v="3"/>
    <n v="1306.5"/>
    <n v="3919.5"/>
  </r>
  <r>
    <s v="MR02289"/>
    <x v="1178"/>
    <s v="CADE"/>
    <s v="Cadenas"/>
    <x v="0"/>
    <m/>
    <x v="18"/>
    <s v="PGRAL"/>
    <n v="11"/>
    <n v="2512.5"/>
    <n v="27637.5"/>
  </r>
  <r>
    <s v="MR02290"/>
    <x v="1179"/>
    <s v="CADE"/>
    <s v="Cadenas"/>
    <x v="0"/>
    <m/>
    <x v="18"/>
    <s v="PGRAL"/>
    <n v="4"/>
    <n v="2010"/>
    <n v="8040"/>
  </r>
  <r>
    <s v="MR02291"/>
    <x v="1180"/>
    <s v="CADE"/>
    <s v="Cadenas"/>
    <x v="0"/>
    <m/>
    <x v="18"/>
    <s v="PGRAL"/>
    <n v="7"/>
    <n v="5874.31"/>
    <n v="41120.170000000006"/>
  </r>
  <r>
    <s v="MR02292"/>
    <x v="1181"/>
    <s v="CADE"/>
    <s v="Cadenas"/>
    <x v="0"/>
    <m/>
    <x v="18"/>
    <s v="PGRAL"/>
    <n v="11"/>
    <n v="9764.81"/>
    <n v="107412.90999999999"/>
  </r>
  <r>
    <s v="MR02293"/>
    <x v="1182"/>
    <s v="CADE"/>
    <s v="Cadenas"/>
    <x v="0"/>
    <m/>
    <x v="18"/>
    <s v="PGRAL"/>
    <n v="5"/>
    <n v="1500"/>
    <n v="7500"/>
  </r>
  <r>
    <s v="MR02294"/>
    <x v="1183"/>
    <s v="CADE"/>
    <s v="Cadenas"/>
    <x v="0"/>
    <m/>
    <x v="18"/>
    <s v="PGRAL"/>
    <n v="14"/>
    <n v="1661.13"/>
    <n v="23255.82"/>
  </r>
  <r>
    <s v="MR02295"/>
    <x v="1184"/>
    <s v="CADE"/>
    <s v="Cadenas"/>
    <x v="0"/>
    <m/>
    <x v="18"/>
    <s v="PGRAL"/>
    <n v="5"/>
    <n v="2503.75"/>
    <n v="12518.75"/>
  </r>
  <r>
    <s v="MR02296"/>
    <x v="1185"/>
    <s v="ELEC"/>
    <s v="Elementos Electricos"/>
    <x v="0"/>
    <m/>
    <x v="18"/>
    <s v="CARGA"/>
    <n v="1"/>
    <n v="375000"/>
    <n v="375000"/>
  </r>
  <r>
    <s v="MR02297"/>
    <x v="1186"/>
    <s v="ELNU"/>
    <s v="Elementos Neumaticos"/>
    <x v="0"/>
    <m/>
    <x v="18"/>
    <s v="PGRAL"/>
    <n v="30"/>
    <n v="8200"/>
    <n v="246000"/>
  </r>
  <r>
    <s v="MR02298"/>
    <x v="1187"/>
    <s v="CADE"/>
    <s v="Cadenas"/>
    <x v="0"/>
    <m/>
    <x v="18"/>
    <s v="PGRAL"/>
    <n v="7"/>
    <n v="850"/>
    <n v="5950"/>
  </r>
  <r>
    <s v="MR02299"/>
    <x v="1188"/>
    <s v="IMTO"/>
    <s v="Insumos de Mantenimiento"/>
    <x v="0"/>
    <m/>
    <x v="18"/>
    <s v="PGRAL"/>
    <n v="5"/>
    <n v="569.91999999999996"/>
    <n v="2849.6"/>
  </r>
  <r>
    <s v="MR02301"/>
    <x v="1189"/>
    <s v="IMTO"/>
    <s v="Insumos de Mantenimiento"/>
    <x v="0"/>
    <m/>
    <x v="18"/>
    <s v="PGRAL"/>
    <n v="8"/>
    <n v="900"/>
    <n v="7200"/>
  </r>
  <r>
    <s v="MR02302"/>
    <x v="1190"/>
    <s v="IMTO"/>
    <s v="Insumos de Mantenimiento"/>
    <x v="0"/>
    <m/>
    <x v="18"/>
    <s v="PGRAL"/>
    <n v="116"/>
    <n v="59"/>
    <n v="6844"/>
  </r>
  <r>
    <s v="MR02303"/>
    <x v="1191"/>
    <s v="MANG"/>
    <s v="Tubos y Mangueras"/>
    <x v="0"/>
    <m/>
    <x v="18"/>
    <s v="PGRAL"/>
    <n v="7"/>
    <n v="84600"/>
    <n v="592200"/>
  </r>
  <r>
    <s v="MR02304"/>
    <x v="1192"/>
    <s v="IMTO"/>
    <s v="Insumos de Mantenimiento"/>
    <x v="0"/>
    <m/>
    <x v="18"/>
    <s v="PGRAL"/>
    <n v="1"/>
    <n v="186950"/>
    <n v="186950"/>
  </r>
  <r>
    <s v="MR02305"/>
    <x v="1193"/>
    <s v="IMTO"/>
    <s v="Insumos de Mantenimiento"/>
    <x v="0"/>
    <m/>
    <x v="18"/>
    <s v="PGRAL"/>
    <n v="19"/>
    <n v="115070.88"/>
    <n v="2186346.7200000002"/>
  </r>
  <r>
    <s v="MR02307"/>
    <x v="1194"/>
    <s v="ELNU"/>
    <s v="Elementos Neumaticos"/>
    <x v="0"/>
    <m/>
    <x v="18"/>
    <s v="PGRAL"/>
    <n v="1"/>
    <n v="13128"/>
    <n v="13128"/>
  </r>
  <r>
    <s v="MR02309"/>
    <x v="1195"/>
    <s v="ELHI"/>
    <s v="Elementos Hidraulicos"/>
    <x v="0"/>
    <m/>
    <x v="18"/>
    <s v="PGRAL"/>
    <n v="1"/>
    <n v="138000"/>
    <n v="138000"/>
  </r>
  <r>
    <s v="MR02310"/>
    <x v="1196"/>
    <s v="ELHI"/>
    <s v="Elementos Hidraulicos"/>
    <x v="0"/>
    <m/>
    <x v="18"/>
    <s v="PGRAL"/>
    <n v="2"/>
    <n v="2062.8000000000002"/>
    <n v="4125.6000000000004"/>
  </r>
  <r>
    <s v="MR02312"/>
    <x v="1197"/>
    <s v="IMTO"/>
    <s v="Insumos de Mantenimiento"/>
    <x v="0"/>
    <m/>
    <x v="18"/>
    <s v="PGRAL"/>
    <n v="3"/>
    <n v="135043.12"/>
    <n v="405129.36"/>
  </r>
  <r>
    <s v="MR02313"/>
    <x v="1198"/>
    <s v="IMTO"/>
    <s v="Insumos de Mantenimiento"/>
    <x v="0"/>
    <m/>
    <x v="18"/>
    <s v="PGRAL"/>
    <n v="3"/>
    <n v="3792.57"/>
    <n v="11377.710000000001"/>
  </r>
  <r>
    <s v="MR02314"/>
    <x v="1199"/>
    <s v="IMTO"/>
    <s v="Insumos de Mantenimiento"/>
    <x v="0"/>
    <m/>
    <x v="18"/>
    <s v="PGRAL"/>
    <n v="12"/>
    <n v="4750.33"/>
    <n v="57003.96"/>
  </r>
  <r>
    <s v="MR02315"/>
    <x v="1200"/>
    <s v="ELME"/>
    <s v="Elementos Mecanicos"/>
    <x v="0"/>
    <m/>
    <x v="18"/>
    <s v="PGRAL"/>
    <n v="4"/>
    <n v="61500"/>
    <n v="246000"/>
  </r>
  <r>
    <s v="MR02316"/>
    <x v="1201"/>
    <s v="ELME"/>
    <s v="Elementos Mecanicos"/>
    <x v="0"/>
    <m/>
    <x v="18"/>
    <s v="CARGA"/>
    <n v="4"/>
    <n v="54300"/>
    <n v="217200"/>
  </r>
  <r>
    <s v="MR02317"/>
    <x v="1202"/>
    <s v="ELME"/>
    <s v="Elementos Mecanicos"/>
    <x v="0"/>
    <m/>
    <x v="18"/>
    <s v="CARGA"/>
    <n v="2"/>
    <n v="227550"/>
    <n v="455100"/>
  </r>
  <r>
    <s v="MR02318"/>
    <x v="1203"/>
    <s v="ELME"/>
    <s v="Elementos Mecanicos"/>
    <x v="0"/>
    <m/>
    <x v="18"/>
    <s v="CARGA"/>
    <n v="1"/>
    <n v="120000"/>
    <n v="120000"/>
  </r>
  <r>
    <s v="MR02323"/>
    <x v="1204"/>
    <s v="ELME"/>
    <s v="Elementos Mecanicos"/>
    <x v="0"/>
    <m/>
    <x v="18"/>
    <s v="CARGA"/>
    <n v="2"/>
    <n v="170000"/>
    <n v="340000"/>
  </r>
  <r>
    <s v="MR02325"/>
    <x v="1205"/>
    <s v="ELME"/>
    <s v="Elementos Mecanicos"/>
    <x v="0"/>
    <m/>
    <x v="18"/>
    <s v="PGRAL"/>
    <n v="2"/>
    <n v="47640"/>
    <n v="95280"/>
  </r>
  <r>
    <s v="MR02326"/>
    <x v="1206"/>
    <s v="ELME"/>
    <s v="Elementos Mecanicos"/>
    <x v="0"/>
    <m/>
    <x v="18"/>
    <s v="PGRAL"/>
    <n v="2"/>
    <n v="168250"/>
    <n v="336500"/>
  </r>
  <r>
    <s v="MR02327"/>
    <x v="1207"/>
    <s v="ELME"/>
    <s v="Elementos Mecanicos"/>
    <x v="0"/>
    <m/>
    <x v="18"/>
    <s v="PGRAL"/>
    <n v="1"/>
    <n v="56000"/>
    <n v="56000"/>
  </r>
  <r>
    <s v="MR02328"/>
    <x v="1208"/>
    <s v="ELME"/>
    <s v="Elementos Mecanicos"/>
    <x v="0"/>
    <m/>
    <x v="18"/>
    <s v="PGRAL"/>
    <n v="1"/>
    <n v="197000"/>
    <n v="197000"/>
  </r>
  <r>
    <s v="MR02329"/>
    <x v="1209"/>
    <s v="ELME"/>
    <s v="Elementos Mecanicos"/>
    <x v="0"/>
    <m/>
    <x v="18"/>
    <s v="PGRAL"/>
    <n v="1"/>
    <n v="62000"/>
    <n v="62000"/>
  </r>
  <r>
    <s v="MR02330"/>
    <x v="1210"/>
    <s v="ELNU"/>
    <s v="Elementos Neumaticos"/>
    <x v="0"/>
    <m/>
    <x v="18"/>
    <s v="PGRAL"/>
    <n v="1"/>
    <n v="14650"/>
    <n v="14650"/>
  </r>
  <r>
    <s v="MR02334"/>
    <x v="1211"/>
    <s v="ELNU"/>
    <s v="Elementos Neumaticos"/>
    <x v="0"/>
    <m/>
    <x v="18"/>
    <s v="PGRAL"/>
    <n v="4"/>
    <n v="62050"/>
    <n v="248200"/>
  </r>
  <r>
    <s v="MR02335"/>
    <x v="1212"/>
    <s v="ELNU"/>
    <s v="Elementos Neumaticos"/>
    <x v="0"/>
    <m/>
    <x v="18"/>
    <s v="PGRAL"/>
    <n v="1"/>
    <n v="67000"/>
    <n v="67000"/>
  </r>
  <r>
    <s v="MR02336"/>
    <x v="1213"/>
    <s v="ELNU"/>
    <s v="Elementos Neumaticos"/>
    <x v="0"/>
    <m/>
    <x v="18"/>
    <s v="PGRAL"/>
    <n v="3"/>
    <n v="20566.25"/>
    <n v="61698.75"/>
  </r>
  <r>
    <s v="MR02338"/>
    <x v="1214"/>
    <s v="ELNU"/>
    <s v="Elementos Neumaticos"/>
    <x v="0"/>
    <m/>
    <x v="18"/>
    <s v="PGRAL"/>
    <n v="9"/>
    <n v="24481.81"/>
    <n v="220336.29"/>
  </r>
  <r>
    <s v="MR02351"/>
    <x v="1215"/>
    <s v="RAC"/>
    <s v="Racores y Conectores"/>
    <x v="0"/>
    <m/>
    <x v="18"/>
    <s v="PGRAL"/>
    <n v="17"/>
    <n v="10030"/>
    <n v="170510"/>
  </r>
  <r>
    <s v="MR02352"/>
    <x v="1216"/>
    <s v="RAC"/>
    <s v="Racores y Conectores"/>
    <x v="0"/>
    <m/>
    <x v="18"/>
    <s v="PGRAL"/>
    <n v="4"/>
    <n v="3250"/>
    <n v="13000"/>
  </r>
  <r>
    <s v="MR02353"/>
    <x v="1217"/>
    <s v="RAC"/>
    <s v="Racores y Conectores"/>
    <x v="0"/>
    <m/>
    <x v="18"/>
    <s v="PGRAL"/>
    <n v="9"/>
    <n v="5400"/>
    <n v="48600"/>
  </r>
  <r>
    <s v="MR02354"/>
    <x v="1218"/>
    <s v="RAC"/>
    <s v="Racores y Conectores"/>
    <x v="0"/>
    <m/>
    <x v="18"/>
    <s v="PGRAL"/>
    <n v="11"/>
    <n v="11378.53"/>
    <n v="125163.83"/>
  </r>
  <r>
    <s v="MR02355"/>
    <x v="1219"/>
    <s v="RAC"/>
    <s v="Racores y Conectores"/>
    <x v="0"/>
    <m/>
    <x v="18"/>
    <s v="PGRAL"/>
    <n v="7"/>
    <n v="16100"/>
    <n v="112700"/>
  </r>
  <r>
    <s v="MR02356"/>
    <x v="1220"/>
    <s v="RAC"/>
    <s v="Racores y Conectores"/>
    <x v="0"/>
    <m/>
    <x v="18"/>
    <s v="PGRAL"/>
    <n v="45"/>
    <n v="4601.46"/>
    <n v="207065.7"/>
  </r>
  <r>
    <s v="MR02358"/>
    <x v="1221"/>
    <s v="RAC"/>
    <s v="Racores y Conectores"/>
    <x v="0"/>
    <m/>
    <x v="18"/>
    <s v="PGRAL"/>
    <n v="11"/>
    <n v="10740"/>
    <n v="118140"/>
  </r>
  <r>
    <s v="MR02359"/>
    <x v="1222"/>
    <s v="RAC"/>
    <s v="Racores y Conectores"/>
    <x v="0"/>
    <m/>
    <x v="18"/>
    <s v="PGRAL"/>
    <n v="5"/>
    <n v="6900"/>
    <n v="34500"/>
  </r>
  <r>
    <s v="MR02360"/>
    <x v="1223"/>
    <s v="RAC"/>
    <s v="Racores y Conectores"/>
    <x v="0"/>
    <m/>
    <x v="18"/>
    <s v="PGRAL"/>
    <n v="4"/>
    <n v="3188.14"/>
    <n v="12752.56"/>
  </r>
  <r>
    <s v="MR02361"/>
    <x v="1224"/>
    <s v="RAC"/>
    <s v="Racores y Conectores"/>
    <x v="0"/>
    <m/>
    <x v="18"/>
    <s v="PGRAL"/>
    <n v="3"/>
    <n v="13912.02"/>
    <n v="41736.06"/>
  </r>
  <r>
    <s v="MR02362"/>
    <x v="1225"/>
    <s v="RAC"/>
    <s v="Racores y Conectores"/>
    <x v="0"/>
    <m/>
    <x v="18"/>
    <s v="PGRAL"/>
    <n v="2"/>
    <n v="11288.59"/>
    <n v="22577.18"/>
  </r>
  <r>
    <s v="MR02363"/>
    <x v="1226"/>
    <s v="RAC"/>
    <s v="Racores y Conectores"/>
    <x v="0"/>
    <m/>
    <x v="18"/>
    <s v="PGRAL"/>
    <n v="7"/>
    <n v="8890"/>
    <n v="62230"/>
  </r>
  <r>
    <s v="MR02364"/>
    <x v="1227"/>
    <s v="RAC"/>
    <s v="Racores y Conectores"/>
    <x v="0"/>
    <m/>
    <x v="18"/>
    <s v="PGRAL"/>
    <n v="8"/>
    <n v="4373.38"/>
    <n v="34987.040000000001"/>
  </r>
  <r>
    <s v="MR02365"/>
    <x v="1228"/>
    <s v="RAC"/>
    <s v="Racores y Conectores"/>
    <x v="0"/>
    <m/>
    <x v="18"/>
    <s v="PGRAL"/>
    <n v="4"/>
    <n v="22700"/>
    <n v="90800"/>
  </r>
  <r>
    <s v="MR02366"/>
    <x v="1229"/>
    <s v="RAC"/>
    <s v="Racores y Conectores"/>
    <x v="0"/>
    <m/>
    <x v="18"/>
    <s v="PGRAL"/>
    <n v="5"/>
    <n v="38000"/>
    <n v="190000"/>
  </r>
  <r>
    <s v="MR02367"/>
    <x v="1230"/>
    <s v="RAC"/>
    <s v="Racores y Conectores"/>
    <x v="0"/>
    <m/>
    <x v="18"/>
    <s v="PGRAL"/>
    <n v="5"/>
    <n v="3600"/>
    <n v="18000"/>
  </r>
  <r>
    <s v="MR02368"/>
    <x v="1231"/>
    <s v="RAC"/>
    <s v="Racores y Conectores"/>
    <x v="0"/>
    <m/>
    <x v="18"/>
    <s v="PGRAL"/>
    <n v="1"/>
    <n v="2062.0700000000002"/>
    <n v="2062.0700000000002"/>
  </r>
  <r>
    <s v="MR02369"/>
    <x v="1232"/>
    <s v="RAC"/>
    <s v="Racores y Conectores"/>
    <x v="0"/>
    <m/>
    <x v="18"/>
    <s v="PGRAL"/>
    <n v="5"/>
    <n v="9205.35"/>
    <n v="46026.75"/>
  </r>
  <r>
    <s v="MR02370"/>
    <x v="1233"/>
    <s v="RAC"/>
    <s v="Racores y Conectores"/>
    <x v="0"/>
    <m/>
    <x v="18"/>
    <s v="PGRAL"/>
    <n v="7"/>
    <n v="11000"/>
    <n v="77000"/>
  </r>
  <r>
    <s v="MR02371"/>
    <x v="1234"/>
    <s v="RAC"/>
    <s v="Racores y Conectores"/>
    <x v="0"/>
    <m/>
    <x v="18"/>
    <s v="PGRAL"/>
    <n v="16"/>
    <n v="10740"/>
    <n v="171840"/>
  </r>
  <r>
    <s v="MR02372"/>
    <x v="1235"/>
    <s v="RAC"/>
    <s v="Racores y Conectores"/>
    <x v="0"/>
    <m/>
    <x v="18"/>
    <s v="PGRAL"/>
    <n v="7"/>
    <n v="12237.5"/>
    <n v="85662.5"/>
  </r>
  <r>
    <s v="MR02374"/>
    <x v="1236"/>
    <s v="RAC"/>
    <s v="Racores y Conectores"/>
    <x v="0"/>
    <m/>
    <x v="18"/>
    <s v="PGRAL"/>
    <n v="3"/>
    <n v="14958"/>
    <n v="44874"/>
  </r>
  <r>
    <s v="MR02375"/>
    <x v="1237"/>
    <s v="RAC"/>
    <s v="Racores y Conectores"/>
    <x v="0"/>
    <m/>
    <x v="18"/>
    <s v="PGRAL"/>
    <n v="3"/>
    <n v="2940"/>
    <n v="8820"/>
  </r>
  <r>
    <s v="MR02376"/>
    <x v="1238"/>
    <s v="RAC"/>
    <s v="Racores y Conectores"/>
    <x v="0"/>
    <m/>
    <x v="18"/>
    <s v="PGRAL"/>
    <n v="2"/>
    <n v="3187.94"/>
    <n v="6375.88"/>
  </r>
  <r>
    <s v="MR02377"/>
    <x v="1239"/>
    <s v="RAC"/>
    <s v="Racores y Conectores"/>
    <x v="0"/>
    <m/>
    <x v="18"/>
    <s v="PGRAL"/>
    <n v="7"/>
    <n v="6176.6"/>
    <n v="43236.200000000004"/>
  </r>
  <r>
    <s v="MR02378"/>
    <x v="1240"/>
    <s v="RAC"/>
    <s v="Racores y Conectores"/>
    <x v="0"/>
    <m/>
    <x v="18"/>
    <s v="PGRAL"/>
    <n v="14"/>
    <n v="9503.7999999999993"/>
    <n v="133053.19999999998"/>
  </r>
  <r>
    <s v="MR02379"/>
    <x v="1241"/>
    <s v="RAC"/>
    <s v="Racores y Conectores"/>
    <x v="0"/>
    <m/>
    <x v="18"/>
    <s v="PGRAL"/>
    <n v="5"/>
    <n v="3650"/>
    <n v="18250"/>
  </r>
  <r>
    <s v="MR02380"/>
    <x v="1242"/>
    <s v="RAC"/>
    <s v="Racores y Conectores"/>
    <x v="0"/>
    <m/>
    <x v="18"/>
    <s v="PGRAL"/>
    <n v="3"/>
    <n v="8579"/>
    <n v="25737"/>
  </r>
  <r>
    <s v="MR02381"/>
    <x v="1243"/>
    <s v="RAC"/>
    <s v="Racores y Conectores"/>
    <x v="0"/>
    <m/>
    <x v="18"/>
    <s v="PGRAL"/>
    <n v="1"/>
    <n v="9890"/>
    <n v="9890"/>
  </r>
  <r>
    <s v="MR02382"/>
    <x v="1244"/>
    <s v="RAC"/>
    <s v="Racores y Conectores"/>
    <x v="0"/>
    <m/>
    <x v="18"/>
    <s v="PGRAL"/>
    <n v="5"/>
    <n v="12055"/>
    <n v="60275"/>
  </r>
  <r>
    <s v="MR02383"/>
    <x v="1245"/>
    <s v="RAC"/>
    <s v="Racores y Conectores"/>
    <x v="0"/>
    <m/>
    <x v="18"/>
    <s v="PGRAL"/>
    <n v="5"/>
    <n v="4700"/>
    <n v="23500"/>
  </r>
  <r>
    <s v="MR02384"/>
    <x v="1246"/>
    <s v="RAC"/>
    <s v="Racores y Conectores"/>
    <x v="0"/>
    <m/>
    <x v="18"/>
    <s v="PGRAL"/>
    <n v="9"/>
    <n v="38000"/>
    <n v="342000"/>
  </r>
  <r>
    <s v="MR02387"/>
    <x v="1247"/>
    <s v="RAC"/>
    <s v="Racores y Conectores"/>
    <x v="0"/>
    <m/>
    <x v="18"/>
    <s v="PGRAL"/>
    <n v="5"/>
    <n v="12670"/>
    <n v="63350"/>
  </r>
  <r>
    <s v="MR02388"/>
    <x v="1248"/>
    <s v="RAC"/>
    <s v="Racores y Conectores"/>
    <x v="0"/>
    <m/>
    <x v="18"/>
    <s v="PGRAL"/>
    <n v="7"/>
    <n v="13664"/>
    <n v="95648"/>
  </r>
  <r>
    <s v="MR02389"/>
    <x v="1249"/>
    <s v="RAC"/>
    <s v="Racores y Conectores"/>
    <x v="0"/>
    <m/>
    <x v="18"/>
    <s v="PGRAL"/>
    <n v="4"/>
    <n v="4959.21"/>
    <n v="19836.84"/>
  </r>
  <r>
    <s v="MR02390"/>
    <x v="1250"/>
    <s v="RAC"/>
    <s v="Racores y Conectores"/>
    <x v="0"/>
    <m/>
    <x v="18"/>
    <s v="PGRAL"/>
    <n v="4"/>
    <n v="23154.54"/>
    <n v="92618.16"/>
  </r>
  <r>
    <s v="MR02391"/>
    <x v="1251"/>
    <s v="RAC"/>
    <s v="Racores y Conectores"/>
    <x v="0"/>
    <m/>
    <x v="18"/>
    <s v="PGRAL"/>
    <n v="3"/>
    <n v="6302.57"/>
    <n v="18907.71"/>
  </r>
  <r>
    <s v="MR02393"/>
    <x v="1252"/>
    <s v="RAC"/>
    <s v="Racores y Conectores"/>
    <x v="0"/>
    <m/>
    <x v="18"/>
    <s v="PGRAL"/>
    <n v="7"/>
    <n v="17085"/>
    <n v="119595"/>
  </r>
  <r>
    <s v="MR02394"/>
    <x v="1253"/>
    <s v="RAC"/>
    <s v="Racores y Conectores"/>
    <x v="0"/>
    <m/>
    <x v="18"/>
    <s v="PGRAL"/>
    <n v="4"/>
    <n v="5978.45"/>
    <n v="23913.8"/>
  </r>
  <r>
    <s v="MR02396"/>
    <x v="1254"/>
    <s v="RAC"/>
    <s v="Racores y Conectores"/>
    <x v="0"/>
    <m/>
    <x v="18"/>
    <s v="PGRAL"/>
    <n v="2"/>
    <n v="7550"/>
    <n v="15100"/>
  </r>
  <r>
    <s v="MR02397"/>
    <x v="1255"/>
    <s v="RAC"/>
    <s v="Racores y Conectores"/>
    <x v="0"/>
    <m/>
    <x v="18"/>
    <s v="PGRAL"/>
    <n v="5"/>
    <n v="1803.93"/>
    <n v="9019.65"/>
  </r>
  <r>
    <s v="MR02399"/>
    <x v="1256"/>
    <s v="RAC"/>
    <s v="Racores y Conectores"/>
    <x v="0"/>
    <m/>
    <x v="18"/>
    <s v="PGRAL"/>
    <n v="5"/>
    <n v="9200"/>
    <n v="46000"/>
  </r>
  <r>
    <s v="MR02400"/>
    <x v="1257"/>
    <s v="RAC"/>
    <s v="Racores y Conectores"/>
    <x v="0"/>
    <m/>
    <x v="18"/>
    <s v="PGRAL"/>
    <n v="5"/>
    <n v="9200"/>
    <n v="46000"/>
  </r>
  <r>
    <s v="MR02401"/>
    <x v="1258"/>
    <s v="RAC"/>
    <s v="Racores y Conectores"/>
    <x v="0"/>
    <m/>
    <x v="18"/>
    <s v="PGRAL"/>
    <n v="8"/>
    <n v="9440.52"/>
    <n v="75524.160000000003"/>
  </r>
  <r>
    <s v="MR02402"/>
    <x v="1259"/>
    <s v="RAC"/>
    <s v="Racores y Conectores"/>
    <x v="0"/>
    <m/>
    <x v="18"/>
    <s v="PGRAL"/>
    <n v="8"/>
    <n v="13800"/>
    <n v="110400"/>
  </r>
  <r>
    <s v="MR02403"/>
    <x v="1260"/>
    <s v="RAC"/>
    <s v="Racores y Conectores"/>
    <x v="0"/>
    <m/>
    <x v="18"/>
    <s v="PGRAL"/>
    <n v="10"/>
    <n v="13800"/>
    <n v="138000"/>
  </r>
  <r>
    <s v="MR02404"/>
    <x v="1261"/>
    <s v="RAC"/>
    <s v="Racores y Conectores"/>
    <x v="0"/>
    <m/>
    <x v="18"/>
    <s v="PGRAL"/>
    <n v="11"/>
    <n v="8600"/>
    <n v="94600"/>
  </r>
  <r>
    <s v="MR02407"/>
    <x v="1262"/>
    <s v="RAC"/>
    <s v="Racores y Conectores"/>
    <x v="0"/>
    <m/>
    <x v="18"/>
    <s v="PGRAL"/>
    <n v="51"/>
    <n v="300"/>
    <n v="15300"/>
  </r>
  <r>
    <s v="MR02408"/>
    <x v="1263"/>
    <s v="RAC"/>
    <s v="Racores y Conectores"/>
    <x v="0"/>
    <m/>
    <x v="18"/>
    <s v="PGRAL"/>
    <n v="20"/>
    <n v="1562.98"/>
    <n v="31259.599999999999"/>
  </r>
  <r>
    <s v="MR02409"/>
    <x v="1264"/>
    <s v="RAC"/>
    <s v="Racores y Conectores"/>
    <x v="0"/>
    <m/>
    <x v="18"/>
    <s v="PGRAL"/>
    <n v="14"/>
    <n v="226.12"/>
    <n v="3165.6800000000003"/>
  </r>
  <r>
    <s v="MR02410"/>
    <x v="1265"/>
    <s v="RAC"/>
    <s v="Racores y Conectores"/>
    <x v="0"/>
    <m/>
    <x v="18"/>
    <s v="PGRAL"/>
    <n v="4"/>
    <n v="8822"/>
    <n v="35288"/>
  </r>
  <r>
    <s v="MR02411"/>
    <x v="1266"/>
    <s v="RAC"/>
    <s v="Racores y Conectores"/>
    <x v="0"/>
    <m/>
    <x v="18"/>
    <s v="PGRAL"/>
    <n v="5"/>
    <n v="5590.99"/>
    <n v="27954.949999999997"/>
  </r>
  <r>
    <s v="MR02412"/>
    <x v="1267"/>
    <s v="RAC"/>
    <s v="Racores y Conectores"/>
    <x v="0"/>
    <m/>
    <x v="18"/>
    <s v="PGRAL"/>
    <n v="5"/>
    <n v="5535"/>
    <n v="27675"/>
  </r>
  <r>
    <s v="MR02413"/>
    <x v="1268"/>
    <s v="RAC"/>
    <s v="Racores y Conectores"/>
    <x v="0"/>
    <m/>
    <x v="18"/>
    <s v="PGRAL"/>
    <n v="4"/>
    <n v="15000"/>
    <n v="60000"/>
  </r>
  <r>
    <s v="MR02414"/>
    <x v="1269"/>
    <s v="RAC"/>
    <s v="Racores y Conectores"/>
    <x v="0"/>
    <m/>
    <x v="18"/>
    <s v="PGRAL"/>
    <n v="1"/>
    <n v="3600"/>
    <n v="3600"/>
  </r>
  <r>
    <s v="MR02415"/>
    <x v="1270"/>
    <s v="RAC"/>
    <s v="Racores y Conectores"/>
    <x v="0"/>
    <m/>
    <x v="18"/>
    <s v="PGRAL"/>
    <n v="5"/>
    <n v="3525.95"/>
    <n v="17629.75"/>
  </r>
  <r>
    <s v="MR02416"/>
    <x v="1271"/>
    <s v="RAC"/>
    <s v="Racores y Conectores"/>
    <x v="0"/>
    <m/>
    <x v="18"/>
    <s v="PGRAL"/>
    <n v="1"/>
    <n v="3642"/>
    <n v="3642"/>
  </r>
  <r>
    <s v="MR02417"/>
    <x v="1272"/>
    <s v="RAC"/>
    <s v="Racores y Conectores"/>
    <x v="0"/>
    <m/>
    <x v="18"/>
    <s v="PGRAL"/>
    <n v="1"/>
    <n v="4358.33"/>
    <n v="4358.33"/>
  </r>
  <r>
    <s v="MR02418"/>
    <x v="1273"/>
    <s v="RAC"/>
    <s v="Racores y Conectores"/>
    <x v="0"/>
    <m/>
    <x v="18"/>
    <s v="PGRAL"/>
    <n v="6"/>
    <n v="9800"/>
    <n v="58800"/>
  </r>
  <r>
    <s v="MR02420"/>
    <x v="1274"/>
    <s v="RAC"/>
    <s v="Racores y Conectores"/>
    <x v="0"/>
    <m/>
    <x v="18"/>
    <s v="PGRAL"/>
    <n v="5"/>
    <n v="910.29"/>
    <n v="4551.45"/>
  </r>
  <r>
    <s v="MR02422"/>
    <x v="1275"/>
    <s v="RAC"/>
    <s v="Racores y Conectores"/>
    <x v="0"/>
    <m/>
    <x v="18"/>
    <s v="PGRAL"/>
    <n v="5"/>
    <n v="9347.2000000000007"/>
    <n v="46736"/>
  </r>
  <r>
    <s v="MR02424"/>
    <x v="1276"/>
    <s v="RAC"/>
    <s v="Racores y Conectores"/>
    <x v="0"/>
    <m/>
    <x v="18"/>
    <s v="PGRAL"/>
    <n v="1"/>
    <n v="61606.5"/>
    <n v="61606.5"/>
  </r>
  <r>
    <s v="MR02426"/>
    <x v="1277"/>
    <s v="RAC"/>
    <s v="Racores y Conectores"/>
    <x v="0"/>
    <m/>
    <x v="18"/>
    <s v="PGRAL"/>
    <n v="3"/>
    <n v="1894.5"/>
    <n v="5683.5"/>
  </r>
  <r>
    <s v="MR02429"/>
    <x v="1278"/>
    <s v="RAC"/>
    <s v="Racores y Conectores"/>
    <x v="0"/>
    <m/>
    <x v="18"/>
    <s v="PGRAL"/>
    <n v="2"/>
    <n v="45000"/>
    <n v="90000"/>
  </r>
  <r>
    <s v="MR02430"/>
    <x v="1279"/>
    <s v="RAC"/>
    <s v="Racores y Conectores"/>
    <x v="0"/>
    <m/>
    <x v="18"/>
    <s v="PGRAL"/>
    <n v="2"/>
    <n v="3216"/>
    <n v="6432"/>
  </r>
  <r>
    <s v="MR02431"/>
    <x v="1280"/>
    <s v="RAC"/>
    <s v="Racores y Conectores"/>
    <x v="0"/>
    <m/>
    <x v="18"/>
    <s v="PGRAL"/>
    <n v="3"/>
    <n v="8500"/>
    <n v="25500"/>
  </r>
  <r>
    <s v="MR02433"/>
    <x v="1281"/>
    <s v="RAC"/>
    <s v="Racores y Conectores"/>
    <x v="0"/>
    <m/>
    <x v="18"/>
    <s v="PGRAL"/>
    <n v="4"/>
    <n v="13800"/>
    <n v="55200"/>
  </r>
  <r>
    <s v="MR02434"/>
    <x v="1282"/>
    <s v="RAC"/>
    <s v="Racores y Conectores"/>
    <x v="0"/>
    <m/>
    <x v="18"/>
    <s v="PGRAL"/>
    <n v="2"/>
    <n v="34900"/>
    <n v="69800"/>
  </r>
  <r>
    <s v="MR02435"/>
    <x v="1283"/>
    <s v="RAC"/>
    <s v="Racores y Conectores"/>
    <x v="0"/>
    <m/>
    <x v="18"/>
    <s v="PGRAL"/>
    <n v="4"/>
    <n v="2510"/>
    <n v="10040"/>
  </r>
  <r>
    <s v="MR02436"/>
    <x v="1284"/>
    <s v="RAC"/>
    <s v="Racores y Conectores"/>
    <x v="0"/>
    <m/>
    <x v="18"/>
    <s v="PGRAL"/>
    <n v="6"/>
    <n v="15130.81"/>
    <n v="90784.86"/>
  </r>
  <r>
    <s v="MR02437"/>
    <x v="1285"/>
    <s v="RAC"/>
    <s v="Racores y Conectores"/>
    <x v="0"/>
    <m/>
    <x v="18"/>
    <s v="PGRAL"/>
    <n v="3"/>
    <n v="1200"/>
    <n v="3600"/>
  </r>
  <r>
    <s v="MR02438"/>
    <x v="1286"/>
    <s v="RAC"/>
    <s v="Racores y Conectores"/>
    <x v="0"/>
    <m/>
    <x v="18"/>
    <s v="PGRAL"/>
    <n v="6"/>
    <n v="7100"/>
    <n v="42600"/>
  </r>
  <r>
    <s v="MR02439"/>
    <x v="1287"/>
    <s v="RAC"/>
    <s v="Racores y Conectores"/>
    <x v="0"/>
    <m/>
    <x v="18"/>
    <s v="PGRAL"/>
    <n v="4"/>
    <n v="20000"/>
    <n v="80000"/>
  </r>
  <r>
    <s v="MR02440"/>
    <x v="1288"/>
    <s v="RAC"/>
    <s v="Racores y Conectores"/>
    <x v="0"/>
    <m/>
    <x v="18"/>
    <s v="PGRAL"/>
    <n v="2"/>
    <n v="10800"/>
    <n v="21600"/>
  </r>
  <r>
    <s v="MR02442"/>
    <x v="1289"/>
    <s v="RAC"/>
    <s v="Racores y Conectores"/>
    <x v="0"/>
    <m/>
    <x v="18"/>
    <s v="PGRAL"/>
    <n v="8"/>
    <n v="14572.5"/>
    <n v="116580"/>
  </r>
  <r>
    <s v="MR02443"/>
    <x v="1290"/>
    <s v="RAC"/>
    <s v="Racores y Conectores"/>
    <x v="0"/>
    <m/>
    <x v="18"/>
    <s v="PGRAL"/>
    <n v="6"/>
    <n v="3757.14"/>
    <n v="22542.84"/>
  </r>
  <r>
    <s v="MR02444"/>
    <x v="1291"/>
    <s v="RAC"/>
    <s v="Racores y Conectores"/>
    <x v="0"/>
    <m/>
    <x v="18"/>
    <s v="PGRAL"/>
    <n v="14"/>
    <n v="3886.83"/>
    <n v="54415.619999999995"/>
  </r>
  <r>
    <s v="MR02445"/>
    <x v="1292"/>
    <s v="RAC"/>
    <s v="Racores y Conectores"/>
    <x v="0"/>
    <m/>
    <x v="18"/>
    <s v="PGRAL"/>
    <n v="10"/>
    <n v="8770"/>
    <n v="87700"/>
  </r>
  <r>
    <s v="MR02446"/>
    <x v="1293"/>
    <s v="RAC"/>
    <s v="Racores y Conectores"/>
    <x v="0"/>
    <m/>
    <x v="18"/>
    <s v="PGRAL"/>
    <n v="9"/>
    <n v="3195.9"/>
    <n v="28763.100000000002"/>
  </r>
  <r>
    <s v="MR02448"/>
    <x v="1294"/>
    <s v="RAC"/>
    <s v="Racores y Conectores"/>
    <x v="0"/>
    <m/>
    <x v="18"/>
    <s v="PGRAL"/>
    <n v="6"/>
    <n v="9748.5"/>
    <n v="58491"/>
  </r>
  <r>
    <s v="MR02449"/>
    <x v="1295"/>
    <s v="RAC"/>
    <s v="Racores y Conectores"/>
    <x v="0"/>
    <m/>
    <x v="18"/>
    <s v="PGRAL"/>
    <n v="6"/>
    <n v="15000"/>
    <n v="90000"/>
  </r>
  <r>
    <s v="MR02450"/>
    <x v="1296"/>
    <s v="RAC"/>
    <s v="Racores y Conectores"/>
    <x v="0"/>
    <m/>
    <x v="18"/>
    <s v="PGRAL"/>
    <n v="2"/>
    <n v="14742.86"/>
    <n v="29485.72"/>
  </r>
  <r>
    <s v="MR02451"/>
    <x v="1297"/>
    <s v="RAC"/>
    <s v="Racores y Conectores"/>
    <x v="0"/>
    <m/>
    <x v="18"/>
    <s v="PGRAL"/>
    <n v="5"/>
    <n v="653.25"/>
    <n v="3266.25"/>
  </r>
  <r>
    <s v="MR02452"/>
    <x v="1298"/>
    <s v="RAC"/>
    <s v="Racores y Conectores"/>
    <x v="0"/>
    <m/>
    <x v="18"/>
    <s v="PGRAL"/>
    <n v="7"/>
    <n v="996.9"/>
    <n v="6978.3"/>
  </r>
  <r>
    <s v="MR02453"/>
    <x v="1299"/>
    <s v="RAC"/>
    <s v="Racores y Conectores"/>
    <x v="0"/>
    <m/>
    <x v="18"/>
    <s v="PGRAL"/>
    <n v="4"/>
    <n v="1395.45"/>
    <n v="5581.8"/>
  </r>
  <r>
    <s v="MR02455"/>
    <x v="1300"/>
    <s v="RAC"/>
    <s v="Racores y Conectores"/>
    <x v="0"/>
    <m/>
    <x v="18"/>
    <s v="PGRAL"/>
    <n v="5"/>
    <n v="5025"/>
    <n v="25125"/>
  </r>
  <r>
    <s v="MR02456"/>
    <x v="1301"/>
    <s v="RAC"/>
    <s v="Racores y Conectores"/>
    <x v="0"/>
    <m/>
    <x v="18"/>
    <s v="PGRAL"/>
    <n v="9"/>
    <n v="4509.22"/>
    <n v="40582.980000000003"/>
  </r>
  <r>
    <s v="MR02459"/>
    <x v="1302"/>
    <s v="RAC"/>
    <s v="Racores y Conectores"/>
    <x v="0"/>
    <m/>
    <x v="18"/>
    <s v="PGRAL"/>
    <n v="11"/>
    <n v="11061.85"/>
    <n v="121680.35"/>
  </r>
  <r>
    <s v="MR02460"/>
    <x v="1303"/>
    <s v="RAC"/>
    <s v="Racores y Conectores"/>
    <x v="0"/>
    <m/>
    <x v="18"/>
    <s v="PGRAL"/>
    <n v="8"/>
    <n v="11074.57"/>
    <n v="88596.56"/>
  </r>
  <r>
    <s v="MR02462"/>
    <x v="1304"/>
    <s v="ELEC"/>
    <s v="Elementos Electricos"/>
    <x v="0"/>
    <m/>
    <x v="18"/>
    <s v="PGRAL"/>
    <n v="7"/>
    <n v="3950.83"/>
    <n v="27655.809999999998"/>
  </r>
  <r>
    <s v="MR02463"/>
    <x v="1305"/>
    <s v="ELEC"/>
    <s v="Elementos Electricos"/>
    <x v="0"/>
    <m/>
    <x v="18"/>
    <s v="PGRAL"/>
    <n v="1"/>
    <n v="33065.54"/>
    <n v="33065.54"/>
  </r>
  <r>
    <s v="MR02464"/>
    <x v="1306"/>
    <s v="ELEC"/>
    <s v="Elementos Electricos"/>
    <x v="0"/>
    <m/>
    <x v="18"/>
    <s v="PGRAL"/>
    <n v="2"/>
    <n v="28300"/>
    <n v="56600"/>
  </r>
  <r>
    <s v="MR02465"/>
    <x v="1307"/>
    <s v="ELEC"/>
    <s v="Elementos Electricos"/>
    <x v="0"/>
    <m/>
    <x v="18"/>
    <s v="PGRAL"/>
    <n v="2"/>
    <n v="6495.5"/>
    <n v="12991"/>
  </r>
  <r>
    <s v="MR02467"/>
    <x v="1308"/>
    <s v="ELEC"/>
    <s v="Elementos Electricos"/>
    <x v="0"/>
    <m/>
    <x v="18"/>
    <s v="PGRAL"/>
    <n v="8"/>
    <n v="32899.68"/>
    <n v="263197.44"/>
  </r>
  <r>
    <s v="MR02468"/>
    <x v="1309"/>
    <s v="ELEC"/>
    <s v="Elementos Electricos"/>
    <x v="0"/>
    <m/>
    <x v="18"/>
    <s v="PGRAL"/>
    <n v="2"/>
    <n v="4476"/>
    <n v="8952"/>
  </r>
  <r>
    <s v="MR02471"/>
    <x v="1310"/>
    <s v="ELEC"/>
    <s v="Elementos Electricos"/>
    <x v="0"/>
    <m/>
    <x v="18"/>
    <s v="PGRAL"/>
    <n v="15"/>
    <n v="20200.5"/>
    <n v="303007.5"/>
  </r>
  <r>
    <s v="MR02481"/>
    <x v="1311"/>
    <s v="ELEC"/>
    <s v="Elementos Electricos"/>
    <x v="0"/>
    <m/>
    <x v="18"/>
    <s v="PGRAL"/>
    <n v="1"/>
    <n v="72051.88"/>
    <n v="72051.88"/>
  </r>
  <r>
    <s v="MR02482"/>
    <x v="1312"/>
    <s v="ELEC"/>
    <s v="Elementos Electricos"/>
    <x v="0"/>
    <m/>
    <x v="18"/>
    <s v="PGRAL"/>
    <n v="3"/>
    <n v="118333.33"/>
    <n v="354999.99"/>
  </r>
  <r>
    <s v="MR02485"/>
    <x v="1313"/>
    <s v="ELEC"/>
    <s v="Elementos Electricos"/>
    <x v="0"/>
    <m/>
    <x v="18"/>
    <s v="PGRAL"/>
    <n v="2"/>
    <n v="48500"/>
    <n v="97000"/>
  </r>
  <r>
    <s v="MR02488"/>
    <x v="1314"/>
    <s v="ELEC"/>
    <s v="Elementos Electricos"/>
    <x v="0"/>
    <m/>
    <x v="18"/>
    <s v="PGRAL"/>
    <n v="6"/>
    <n v="502"/>
    <n v="3012"/>
  </r>
  <r>
    <s v="MR02489"/>
    <x v="1315"/>
    <s v="ELEC"/>
    <s v="Elementos Electricos"/>
    <x v="0"/>
    <m/>
    <x v="18"/>
    <s v="PGRAL"/>
    <n v="2"/>
    <n v="148500"/>
    <n v="297000"/>
  </r>
  <r>
    <s v="MR02490"/>
    <x v="1316"/>
    <s v="ELEC"/>
    <s v="Elementos Electricos"/>
    <x v="0"/>
    <m/>
    <x v="18"/>
    <s v="PGRAL"/>
    <n v="1"/>
    <n v="18167"/>
    <n v="18167"/>
  </r>
  <r>
    <s v="MR02491"/>
    <x v="1317"/>
    <s v="ELEC"/>
    <s v="Elementos Electricos"/>
    <x v="0"/>
    <m/>
    <x v="18"/>
    <s v="PGRAL"/>
    <n v="8"/>
    <n v="13716.66"/>
    <n v="109733.28"/>
  </r>
  <r>
    <s v="MR02492"/>
    <x v="1318"/>
    <s v="ELEC"/>
    <s v="Elementos Electricos"/>
    <x v="0"/>
    <m/>
    <x v="18"/>
    <s v="PGRAL"/>
    <n v="10"/>
    <n v="32000"/>
    <n v="320000"/>
  </r>
  <r>
    <s v="MR02494"/>
    <x v="1319"/>
    <s v="ELEC"/>
    <s v="Elementos Electricos"/>
    <x v="0"/>
    <m/>
    <x v="18"/>
    <s v="PGRAL"/>
    <n v="1"/>
    <n v="134000"/>
    <n v="134000"/>
  </r>
  <r>
    <s v="MR02499"/>
    <x v="1320"/>
    <s v="ELEC"/>
    <s v="Elementos Electricos"/>
    <x v="0"/>
    <m/>
    <x v="18"/>
    <s v="PGRAL"/>
    <n v="11"/>
    <n v="7629.69"/>
    <n v="83926.59"/>
  </r>
  <r>
    <s v="MR02501"/>
    <x v="1321"/>
    <s v="ELTR"/>
    <s v="Elementos Electronicos"/>
    <x v="0"/>
    <m/>
    <x v="18"/>
    <s v="PGRAL"/>
    <n v="3"/>
    <n v="5296.35"/>
    <n v="15889.050000000001"/>
  </r>
  <r>
    <s v="MR02502"/>
    <x v="1322"/>
    <s v="ELTR"/>
    <s v="Elementos Electronicos"/>
    <x v="0"/>
    <m/>
    <x v="18"/>
    <s v="PGRAL"/>
    <n v="3"/>
    <n v="7537.5"/>
    <n v="22612.5"/>
  </r>
  <r>
    <s v="MR02507"/>
    <x v="1323"/>
    <s v="ELEC"/>
    <s v="Elementos Electricos"/>
    <x v="0"/>
    <m/>
    <x v="18"/>
    <s v="PGRAL"/>
    <n v="3"/>
    <n v="6033.75"/>
    <n v="18101.25"/>
  </r>
  <r>
    <s v="MR02509"/>
    <x v="1324"/>
    <s v="ELEC"/>
    <s v="Elementos Electricos"/>
    <x v="0"/>
    <m/>
    <x v="18"/>
    <s v="PGRAL"/>
    <n v="1"/>
    <n v="71000"/>
    <n v="71000"/>
  </r>
  <r>
    <s v="MR02510"/>
    <x v="1325"/>
    <s v="ELEC"/>
    <s v="Elementos Electricos"/>
    <x v="0"/>
    <m/>
    <x v="18"/>
    <s v="PGRAL"/>
    <n v="1"/>
    <n v="107500"/>
    <n v="107500"/>
  </r>
  <r>
    <s v="MR02512"/>
    <x v="1326"/>
    <s v="ELEC"/>
    <s v="Elementos Electricos"/>
    <x v="0"/>
    <m/>
    <x v="18"/>
    <s v="PGRAL"/>
    <n v="2"/>
    <n v="15000"/>
    <n v="30000"/>
  </r>
  <r>
    <s v="MR02513"/>
    <x v="1327"/>
    <s v="ELEC"/>
    <s v="Elementos Electricos"/>
    <x v="0"/>
    <m/>
    <x v="18"/>
    <s v="PGRAL"/>
    <n v="3"/>
    <n v="15250.87"/>
    <n v="45752.61"/>
  </r>
  <r>
    <s v="MR02514"/>
    <x v="1328"/>
    <s v="ELEC"/>
    <s v="Elementos Electricos"/>
    <x v="0"/>
    <m/>
    <x v="18"/>
    <s v="PGRAL"/>
    <n v="5"/>
    <n v="13572.3"/>
    <n v="67861.5"/>
  </r>
  <r>
    <s v="MR02516"/>
    <x v="1329"/>
    <s v="ELTR"/>
    <s v="Elementos Electronicos"/>
    <x v="0"/>
    <m/>
    <x v="18"/>
    <s v="PGRAL"/>
    <n v="1"/>
    <n v="474918"/>
    <n v="474918"/>
  </r>
  <r>
    <s v="MR02518"/>
    <x v="1330"/>
    <s v="ELEC"/>
    <s v="Elementos Electricos"/>
    <x v="0"/>
    <m/>
    <x v="18"/>
    <s v="PGRAL"/>
    <n v="2"/>
    <n v="270000"/>
    <n v="540000"/>
  </r>
  <r>
    <s v="MR02519"/>
    <x v="1331"/>
    <s v="ELEC"/>
    <s v="Elementos Electricos"/>
    <x v="0"/>
    <m/>
    <x v="18"/>
    <s v="PGRAL"/>
    <n v="266"/>
    <n v="100"/>
    <n v="26600"/>
  </r>
  <r>
    <s v="MR02520"/>
    <x v="1332"/>
    <s v="ELEC"/>
    <s v="Elementos Electricos"/>
    <x v="0"/>
    <m/>
    <x v="18"/>
    <s v="PGRAL"/>
    <n v="316"/>
    <n v="123.93"/>
    <n v="39161.880000000005"/>
  </r>
  <r>
    <s v="MR02526"/>
    <x v="1333"/>
    <s v="ELEC"/>
    <s v="Elementos Electricos"/>
    <x v="0"/>
    <m/>
    <x v="18"/>
    <s v="PGRAL"/>
    <n v="5"/>
    <n v="1177.8599999999999"/>
    <n v="5889.2999999999993"/>
  </r>
  <r>
    <s v="MR02527"/>
    <x v="1334"/>
    <s v="ELTR"/>
    <s v="Elementos Electronicos"/>
    <x v="0"/>
    <m/>
    <x v="18"/>
    <s v="PGRAL"/>
    <n v="2"/>
    <n v="520000"/>
    <n v="1040000"/>
  </r>
  <r>
    <s v="MR02530"/>
    <x v="1335"/>
    <s v="ELEC"/>
    <s v="Elementos Electricos"/>
    <x v="0"/>
    <m/>
    <x v="18"/>
    <s v="PGRAL"/>
    <n v="1"/>
    <n v="10494"/>
    <n v="10494"/>
  </r>
  <r>
    <s v="MR02534"/>
    <x v="1336"/>
    <s v="ELEC"/>
    <s v="Elementos Electricos"/>
    <x v="0"/>
    <m/>
    <x v="18"/>
    <s v="PGRAL"/>
    <n v="1"/>
    <n v="57427"/>
    <n v="57427"/>
  </r>
  <r>
    <s v="MR02536"/>
    <x v="1337"/>
    <s v="ELEC"/>
    <s v="Elementos Electricos"/>
    <x v="0"/>
    <m/>
    <x v="18"/>
    <s v="PGRAL"/>
    <n v="1"/>
    <n v="20235"/>
    <n v="20235"/>
  </r>
  <r>
    <s v="MR02538"/>
    <x v="1338"/>
    <s v="ELEC"/>
    <s v="Elementos Electricos"/>
    <x v="0"/>
    <m/>
    <x v="18"/>
    <s v="PGRAL"/>
    <n v="1"/>
    <n v="58667"/>
    <n v="58667"/>
  </r>
  <r>
    <s v="MR02539"/>
    <x v="1339"/>
    <s v="ELEC"/>
    <s v="Elementos Electricos"/>
    <x v="0"/>
    <m/>
    <x v="18"/>
    <s v="PGRAL"/>
    <n v="2"/>
    <n v="11500"/>
    <n v="23000"/>
  </r>
  <r>
    <s v="MR02544"/>
    <x v="1340"/>
    <s v="ELEC"/>
    <s v="Elementos Electricos"/>
    <x v="0"/>
    <m/>
    <x v="18"/>
    <s v="PGRAL"/>
    <n v="1"/>
    <n v="31155"/>
    <n v="31155"/>
  </r>
  <r>
    <s v="MR02545"/>
    <x v="1341"/>
    <s v="ELEC"/>
    <s v="Elementos Electricos"/>
    <x v="0"/>
    <m/>
    <x v="18"/>
    <s v="PGRAL"/>
    <n v="3"/>
    <n v="37012.5"/>
    <n v="111037.5"/>
  </r>
  <r>
    <s v="MR02546"/>
    <x v="1342"/>
    <s v="ELEC"/>
    <s v="Elementos Electricos"/>
    <x v="0"/>
    <m/>
    <x v="18"/>
    <s v="PGRAL"/>
    <n v="17"/>
    <n v="8612"/>
    <n v="146404"/>
  </r>
  <r>
    <s v="MR02548"/>
    <x v="1343"/>
    <s v="ELEC"/>
    <s v="Elementos Electricos"/>
    <x v="0"/>
    <m/>
    <x v="18"/>
    <s v="PGRAL"/>
    <n v="8"/>
    <n v="6098"/>
    <n v="48784"/>
  </r>
  <r>
    <s v="MR02551"/>
    <x v="1344"/>
    <s v="ELEC"/>
    <s v="Elementos Electricos"/>
    <x v="0"/>
    <m/>
    <x v="18"/>
    <s v="PGRAL"/>
    <n v="6"/>
    <n v="703.5"/>
    <n v="4221"/>
  </r>
  <r>
    <s v="MR02552"/>
    <x v="1345"/>
    <s v="ELEC"/>
    <s v="Elementos Electricos"/>
    <x v="0"/>
    <m/>
    <x v="18"/>
    <s v="PGRAL"/>
    <n v="3"/>
    <n v="8470.14"/>
    <n v="25410.42"/>
  </r>
  <r>
    <s v="MR02555"/>
    <x v="1346"/>
    <s v="ELEC"/>
    <s v="Elementos Electricos"/>
    <x v="0"/>
    <m/>
    <x v="18"/>
    <s v="PGRAL"/>
    <n v="1"/>
    <n v="57362"/>
    <n v="57362"/>
  </r>
  <r>
    <s v="MR02556"/>
    <x v="1347"/>
    <s v="ELEC"/>
    <s v="Elementos Electricos"/>
    <x v="0"/>
    <m/>
    <x v="18"/>
    <s v="PGRAL"/>
    <n v="2"/>
    <n v="28190.33"/>
    <n v="56380.66"/>
  </r>
  <r>
    <s v="MR02561"/>
    <x v="1348"/>
    <s v="ELEC"/>
    <s v="Elementos Electricos"/>
    <x v="0"/>
    <m/>
    <x v="18"/>
    <s v="PGRAL"/>
    <n v="1"/>
    <n v="17294"/>
    <n v="17294"/>
  </r>
  <r>
    <s v="MR02562"/>
    <x v="1349"/>
    <s v="ELEC"/>
    <s v="Elementos Electricos"/>
    <x v="0"/>
    <m/>
    <x v="18"/>
    <s v="PGRAL"/>
    <n v="1"/>
    <n v="98942.25"/>
    <n v="98942.25"/>
  </r>
  <r>
    <s v="MR02563"/>
    <x v="1350"/>
    <s v="ELEC"/>
    <s v="Elementos Electricos"/>
    <x v="0"/>
    <m/>
    <x v="18"/>
    <s v="PGRAL"/>
    <n v="2"/>
    <n v="15900"/>
    <n v="31800"/>
  </r>
  <r>
    <s v="MR02574"/>
    <x v="1351"/>
    <s v="ELEC"/>
    <s v="Elementos Electricos"/>
    <x v="0"/>
    <m/>
    <x v="18"/>
    <s v="PGRAL"/>
    <n v="6"/>
    <n v="50844.959999999999"/>
    <n v="305069.76"/>
  </r>
  <r>
    <s v="MR02582"/>
    <x v="1352"/>
    <s v="ELEC"/>
    <s v="Elementos Electricos"/>
    <x v="0"/>
    <m/>
    <x v="18"/>
    <s v="PGRAL"/>
    <n v="5"/>
    <n v="24500"/>
    <n v="122500"/>
  </r>
  <r>
    <s v="MR02583"/>
    <x v="1353"/>
    <s v="ELEC"/>
    <s v="Elementos Electricos"/>
    <x v="0"/>
    <m/>
    <x v="18"/>
    <s v="PGRAL"/>
    <n v="10"/>
    <n v="965.71"/>
    <n v="9657.1"/>
  </r>
  <r>
    <s v="MR02585"/>
    <x v="1354"/>
    <s v="ELEC"/>
    <s v="Elementos Electricos"/>
    <x v="0"/>
    <m/>
    <x v="18"/>
    <s v="PGRAL"/>
    <n v="3"/>
    <n v="28648.53"/>
    <n v="85945.59"/>
  </r>
  <r>
    <s v="MR02588"/>
    <x v="1355"/>
    <s v="ELEC"/>
    <s v="Elementos Electricos"/>
    <x v="0"/>
    <m/>
    <x v="18"/>
    <s v="PGRAL"/>
    <n v="19"/>
    <n v="100"/>
    <n v="1900"/>
  </r>
  <r>
    <s v="MR02589"/>
    <x v="1356"/>
    <s v="ELEC"/>
    <s v="Elementos Electricos"/>
    <x v="0"/>
    <m/>
    <x v="18"/>
    <s v="PGRAL"/>
    <n v="26"/>
    <n v="100"/>
    <n v="2600"/>
  </r>
  <r>
    <s v="MR02590"/>
    <x v="1357"/>
    <s v="ELEC"/>
    <s v="Elementos Electricos"/>
    <x v="0"/>
    <m/>
    <x v="18"/>
    <s v="PGRAL"/>
    <n v="47"/>
    <n v="100"/>
    <n v="4700"/>
  </r>
  <r>
    <s v="MR02591"/>
    <x v="1358"/>
    <s v="ELEC"/>
    <s v="Elementos Electricos"/>
    <x v="0"/>
    <m/>
    <x v="18"/>
    <s v="PGRAL"/>
    <n v="23"/>
    <n v="98.97"/>
    <n v="2276.31"/>
  </r>
  <r>
    <s v="MR02593"/>
    <x v="1357"/>
    <s v="ELEC"/>
    <s v="Elementos Electricos"/>
    <x v="0"/>
    <m/>
    <x v="18"/>
    <s v="PGRAL"/>
    <n v="34"/>
    <n v="88.4"/>
    <n v="3005.6000000000004"/>
  </r>
  <r>
    <s v="MR02594"/>
    <x v="1359"/>
    <s v="ELEC"/>
    <s v="Elementos Electricos"/>
    <x v="0"/>
    <m/>
    <x v="18"/>
    <s v="PGRAL"/>
    <n v="9"/>
    <n v="667"/>
    <n v="6003"/>
  </r>
  <r>
    <s v="MR02595"/>
    <x v="1360"/>
    <s v="ELEC"/>
    <s v="Elementos Electricos"/>
    <x v="0"/>
    <m/>
    <x v="18"/>
    <s v="PGRAL"/>
    <n v="9"/>
    <n v="471.03"/>
    <n v="4239.2699999999995"/>
  </r>
  <r>
    <s v="MR02596"/>
    <x v="1361"/>
    <s v="ELEC"/>
    <s v="Elementos Electricos"/>
    <x v="0"/>
    <m/>
    <x v="18"/>
    <s v="PGRAL"/>
    <n v="4"/>
    <n v="150"/>
    <n v="600"/>
  </r>
  <r>
    <s v="MR02597"/>
    <x v="1362"/>
    <s v="ELEC"/>
    <s v="Elementos Electricos"/>
    <x v="0"/>
    <m/>
    <x v="18"/>
    <s v="PGRAL"/>
    <n v="7"/>
    <n v="12193.74"/>
    <n v="85356.18"/>
  </r>
  <r>
    <s v="MR02598"/>
    <x v="1363"/>
    <s v="ELEC"/>
    <s v="Elementos Electricos"/>
    <x v="0"/>
    <m/>
    <x v="18"/>
    <s v="PGRAL"/>
    <n v="2"/>
    <n v="20000"/>
    <n v="40000"/>
  </r>
  <r>
    <s v="MR02599"/>
    <x v="1364"/>
    <s v="ELEC"/>
    <s v="Elementos Electricos"/>
    <x v="0"/>
    <m/>
    <x v="18"/>
    <s v="PGRAL"/>
    <n v="2"/>
    <n v="38441.25"/>
    <n v="76882.5"/>
  </r>
  <r>
    <s v="MR02603"/>
    <x v="1365"/>
    <s v="ELEC"/>
    <s v="Elementos Electricos"/>
    <x v="0"/>
    <m/>
    <x v="18"/>
    <s v="PGRAL"/>
    <n v="2"/>
    <n v="143.12"/>
    <n v="286.24"/>
  </r>
  <r>
    <s v="MR02606"/>
    <x v="1366"/>
    <s v="ELEC"/>
    <s v="Elementos Electricos"/>
    <x v="0"/>
    <m/>
    <x v="18"/>
    <s v="PGRAL"/>
    <n v="12"/>
    <n v="120"/>
    <n v="1440"/>
  </r>
  <r>
    <s v="MR02607"/>
    <x v="1367"/>
    <s v="ELEC"/>
    <s v="Elementos Electricos"/>
    <x v="0"/>
    <m/>
    <x v="18"/>
    <s v="PGRAL"/>
    <n v="11"/>
    <n v="84.08"/>
    <n v="924.88"/>
  </r>
  <r>
    <s v="MR02609"/>
    <x v="1368"/>
    <s v="ELEC"/>
    <s v="Elementos Electricos"/>
    <x v="0"/>
    <m/>
    <x v="18"/>
    <s v="PGRAL"/>
    <n v="9"/>
    <n v="96.17"/>
    <n v="865.53"/>
  </r>
  <r>
    <s v="MR02610"/>
    <x v="1369"/>
    <s v="ELEC"/>
    <s v="Elementos Electricos"/>
    <x v="0"/>
    <m/>
    <x v="18"/>
    <s v="PGRAL"/>
    <n v="41"/>
    <n v="99.88"/>
    <n v="4095.08"/>
  </r>
  <r>
    <s v="MR02613"/>
    <x v="1370"/>
    <s v="ELEC"/>
    <s v="Elementos Electricos"/>
    <x v="0"/>
    <m/>
    <x v="18"/>
    <s v="PGRAL"/>
    <n v="34"/>
    <n v="100"/>
    <n v="3400"/>
  </r>
  <r>
    <s v="MR02614"/>
    <x v="1371"/>
    <s v="ELEC"/>
    <s v="Elementos Electricos"/>
    <x v="0"/>
    <m/>
    <x v="18"/>
    <s v="PGRAL"/>
    <n v="7"/>
    <n v="83.91"/>
    <n v="587.37"/>
  </r>
  <r>
    <s v="MR02615"/>
    <x v="1372"/>
    <s v="ELEC"/>
    <s v="Elementos Electricos"/>
    <x v="0"/>
    <m/>
    <x v="18"/>
    <s v="PGRAL"/>
    <n v="3"/>
    <n v="114.71"/>
    <n v="344.13"/>
  </r>
  <r>
    <s v="MR02616"/>
    <x v="1373"/>
    <s v="ELEC"/>
    <s v="Elementos Electricos"/>
    <x v="0"/>
    <m/>
    <x v="18"/>
    <s v="PGRAL"/>
    <n v="3"/>
    <n v="150"/>
    <n v="450"/>
  </r>
  <r>
    <s v="MR02617"/>
    <x v="1374"/>
    <s v="ELEC"/>
    <s v="Elementos Electricos"/>
    <x v="0"/>
    <m/>
    <x v="18"/>
    <s v="PGRAL"/>
    <n v="50"/>
    <n v="98.45"/>
    <n v="4922.5"/>
  </r>
  <r>
    <s v="MR02621"/>
    <x v="1375"/>
    <s v="ELEC"/>
    <s v="Elementos Electricos"/>
    <x v="0"/>
    <m/>
    <x v="18"/>
    <s v="PGRAL"/>
    <n v="4"/>
    <n v="13000"/>
    <n v="52000"/>
  </r>
  <r>
    <s v="MR02624"/>
    <x v="1376"/>
    <s v="ELEC"/>
    <s v="Elementos Electricos"/>
    <x v="0"/>
    <m/>
    <x v="18"/>
    <s v="PGRAL"/>
    <n v="1"/>
    <n v="25500"/>
    <n v="25500"/>
  </r>
  <r>
    <s v="MR02625"/>
    <x v="1377"/>
    <s v="ELEC"/>
    <s v="Elementos Electricos"/>
    <x v="0"/>
    <m/>
    <x v="18"/>
    <s v="PGRAL"/>
    <n v="7"/>
    <n v="15500.04"/>
    <n v="108500.28"/>
  </r>
  <r>
    <s v="MR02630"/>
    <x v="1378"/>
    <s v="ELEC"/>
    <s v="Elementos Electricos"/>
    <x v="0"/>
    <m/>
    <x v="18"/>
    <s v="PGRAL"/>
    <n v="4"/>
    <n v="20100"/>
    <n v="80400"/>
  </r>
  <r>
    <s v="MR02633"/>
    <x v="1379"/>
    <s v="ELEC"/>
    <s v="Elementos Electricos"/>
    <x v="0"/>
    <m/>
    <x v="18"/>
    <s v="PGRAL"/>
    <n v="2"/>
    <n v="37188"/>
    <n v="74376"/>
  </r>
  <r>
    <s v="MR02634"/>
    <x v="1380"/>
    <s v="ELEC"/>
    <s v="Elementos Electricos"/>
    <x v="0"/>
    <m/>
    <x v="18"/>
    <s v="PGRAL"/>
    <n v="2"/>
    <n v="3400"/>
    <n v="6800"/>
  </r>
  <r>
    <s v="MR02635"/>
    <x v="1381"/>
    <s v="ELEC"/>
    <s v="Elementos Electricos"/>
    <x v="0"/>
    <m/>
    <x v="18"/>
    <s v="PGRAL"/>
    <n v="4"/>
    <n v="36862.269999999997"/>
    <n v="147449.07999999999"/>
  </r>
  <r>
    <s v="MR02636"/>
    <x v="1382"/>
    <s v="ELEC"/>
    <s v="Elementos Electricos"/>
    <x v="0"/>
    <m/>
    <x v="18"/>
    <s v="PGRAL"/>
    <n v="2"/>
    <n v="89545.5"/>
    <n v="179091"/>
  </r>
  <r>
    <s v="MR02637"/>
    <x v="1383"/>
    <s v="ELEC"/>
    <s v="Elementos Electricos"/>
    <x v="0"/>
    <m/>
    <x v="18"/>
    <s v="PGRAL"/>
    <n v="2"/>
    <n v="23620"/>
    <n v="47240"/>
  </r>
  <r>
    <s v="MR02640"/>
    <x v="1384"/>
    <s v="ELEC"/>
    <s v="Elementos Electricos"/>
    <x v="0"/>
    <m/>
    <x v="18"/>
    <s v="PGRAL"/>
    <n v="2"/>
    <n v="16695.330000000002"/>
    <n v="33390.660000000003"/>
  </r>
  <r>
    <s v="MR02643"/>
    <x v="1385"/>
    <s v="ELEC"/>
    <s v="Elementos Electricos"/>
    <x v="0"/>
    <m/>
    <x v="18"/>
    <s v="PGRAL"/>
    <n v="2"/>
    <n v="16000"/>
    <n v="32000"/>
  </r>
  <r>
    <s v="MR02644"/>
    <x v="1386"/>
    <s v="ELEC"/>
    <s v="Elementos Electricos"/>
    <x v="0"/>
    <m/>
    <x v="18"/>
    <s v="PGRAL"/>
    <n v="2"/>
    <n v="30565"/>
    <n v="61130"/>
  </r>
  <r>
    <s v="MR02648"/>
    <x v="1387"/>
    <s v="ELEC"/>
    <s v="Elementos Electricos"/>
    <x v="0"/>
    <m/>
    <x v="18"/>
    <s v="PGRAL"/>
    <n v="2"/>
    <n v="128072.17"/>
    <n v="256144.34"/>
  </r>
  <r>
    <s v="MR02649"/>
    <x v="1388"/>
    <s v="ELEC"/>
    <s v="Elementos Electricos"/>
    <x v="0"/>
    <m/>
    <x v="18"/>
    <s v="PGRAL"/>
    <n v="4"/>
    <n v="284000"/>
    <n v="1136000"/>
  </r>
  <r>
    <s v="MR02650"/>
    <x v="1389"/>
    <s v="ELEC"/>
    <s v="Elementos Electricos"/>
    <x v="0"/>
    <m/>
    <x v="18"/>
    <s v="PGRAL"/>
    <n v="12"/>
    <n v="11583.3"/>
    <n v="138999.59999999998"/>
  </r>
  <r>
    <s v="MR02651"/>
    <x v="1390"/>
    <s v="ELEC"/>
    <s v="Elementos Electricos"/>
    <x v="0"/>
    <m/>
    <x v="18"/>
    <s v="PGRAL"/>
    <n v="6"/>
    <n v="56400"/>
    <n v="338400"/>
  </r>
  <r>
    <s v="MR02658"/>
    <x v="1391"/>
    <s v="ELEC"/>
    <s v="Elementos Electricos"/>
    <x v="0"/>
    <m/>
    <x v="18"/>
    <s v="PGRAL"/>
    <n v="1"/>
    <n v="117800"/>
    <n v="117800"/>
  </r>
  <r>
    <s v="MR02669"/>
    <x v="1392"/>
    <s v="ELEC"/>
    <s v="Elementos Electricos"/>
    <x v="0"/>
    <m/>
    <x v="18"/>
    <s v="PGRAL"/>
    <n v="1"/>
    <n v="23686"/>
    <n v="23686"/>
  </r>
  <r>
    <s v="MR02674"/>
    <x v="1393"/>
    <s v="ELNU"/>
    <s v="Elementos Neumaticos"/>
    <x v="0"/>
    <m/>
    <x v="18"/>
    <s v="PGRAL"/>
    <n v="4"/>
    <n v="49736"/>
    <n v="198944"/>
  </r>
  <r>
    <s v="MR02678"/>
    <x v="1394"/>
    <s v="ELEC"/>
    <s v="Elementos Electricos"/>
    <x v="0"/>
    <m/>
    <x v="18"/>
    <s v="PGRAL"/>
    <n v="4"/>
    <n v="29701"/>
    <n v="118804"/>
  </r>
  <r>
    <s v="MR02680"/>
    <x v="1395"/>
    <s v="ELEC"/>
    <s v="Elementos Electricos"/>
    <x v="0"/>
    <m/>
    <x v="18"/>
    <s v="PGRAL"/>
    <n v="5"/>
    <n v="82800"/>
    <n v="414000"/>
  </r>
  <r>
    <s v="MR02681"/>
    <x v="1396"/>
    <s v="ELEC"/>
    <s v="Elementos Electricos"/>
    <x v="0"/>
    <m/>
    <x v="18"/>
    <s v="PGRAL"/>
    <n v="2"/>
    <n v="5459.16"/>
    <n v="10918.32"/>
  </r>
  <r>
    <s v="MR02683"/>
    <x v="1397"/>
    <s v="ELEC"/>
    <s v="Elementos Electricos"/>
    <x v="0"/>
    <m/>
    <x v="18"/>
    <s v="PGRAL"/>
    <n v="2"/>
    <n v="1809"/>
    <n v="3618"/>
  </r>
  <r>
    <s v="MR02688"/>
    <x v="1398"/>
    <s v="ELEC"/>
    <s v="Elementos Electricos"/>
    <x v="0"/>
    <m/>
    <x v="18"/>
    <s v="PGRAL"/>
    <n v="3"/>
    <n v="155775"/>
    <n v="467325"/>
  </r>
  <r>
    <s v="MR02689"/>
    <x v="1399"/>
    <s v="ELEC"/>
    <s v="Elementos Electricos"/>
    <x v="0"/>
    <m/>
    <x v="18"/>
    <s v="PGRAL"/>
    <n v="4"/>
    <n v="135000"/>
    <n v="540000"/>
  </r>
  <r>
    <s v="MR02690"/>
    <x v="1400"/>
    <s v="ELEC"/>
    <s v="Elementos Electricos"/>
    <x v="0"/>
    <m/>
    <x v="18"/>
    <s v="PGRAL"/>
    <n v="110"/>
    <n v="990"/>
    <n v="108900"/>
  </r>
  <r>
    <s v="MR02707"/>
    <x v="1401"/>
    <s v="ELEC"/>
    <s v="Elementos Electricos"/>
    <x v="0"/>
    <m/>
    <x v="18"/>
    <s v="PGRAL"/>
    <n v="7"/>
    <n v="3865.6"/>
    <n v="27059.200000000001"/>
  </r>
  <r>
    <s v="MR02708"/>
    <x v="1402"/>
    <s v="ELEC"/>
    <s v="Elementos Electricos"/>
    <x v="0"/>
    <m/>
    <x v="18"/>
    <s v="PGRAL"/>
    <n v="3"/>
    <n v="7800"/>
    <n v="23400"/>
  </r>
  <r>
    <s v="MR02709"/>
    <x v="1403"/>
    <s v="ELEC"/>
    <s v="Elementos Electricos"/>
    <x v="0"/>
    <m/>
    <x v="18"/>
    <s v="PGRAL"/>
    <n v="1"/>
    <n v="152500"/>
    <n v="152500"/>
  </r>
  <r>
    <s v="MR02711"/>
    <x v="1404"/>
    <s v="ELEC"/>
    <s v="Elementos Electricos"/>
    <x v="0"/>
    <m/>
    <x v="18"/>
    <s v="PGRAL"/>
    <n v="5"/>
    <n v="4773.75"/>
    <n v="23868.75"/>
  </r>
  <r>
    <s v="MR02712"/>
    <x v="1405"/>
    <s v="ELEC"/>
    <s v="Elementos Electricos"/>
    <x v="0"/>
    <m/>
    <x v="18"/>
    <s v="PGRAL"/>
    <n v="4"/>
    <n v="6800"/>
    <n v="27200"/>
  </r>
  <r>
    <s v="MR02716"/>
    <x v="1406"/>
    <s v="ELEC"/>
    <s v="Elementos Electricos"/>
    <x v="0"/>
    <m/>
    <x v="18"/>
    <s v="PGRAL"/>
    <n v="1"/>
    <n v="14331.3"/>
    <n v="14331.3"/>
  </r>
  <r>
    <s v="MR02722"/>
    <x v="1407"/>
    <s v="ELEC"/>
    <s v="Elementos Electricos"/>
    <x v="0"/>
    <m/>
    <x v="18"/>
    <s v="PGRAL"/>
    <n v="1"/>
    <n v="74432"/>
    <n v="74432"/>
  </r>
  <r>
    <s v="MR02726"/>
    <x v="1408"/>
    <s v="ELEC"/>
    <s v="Elementos Electricos"/>
    <x v="0"/>
    <m/>
    <x v="18"/>
    <s v="PGRAL"/>
    <n v="4"/>
    <n v="675822"/>
    <n v="2703288"/>
  </r>
  <r>
    <s v="MR02727"/>
    <x v="1409"/>
    <s v="ELEC"/>
    <s v="Elementos Electricos"/>
    <x v="0"/>
    <m/>
    <x v="18"/>
    <s v="PGRAL"/>
    <n v="4"/>
    <n v="584"/>
    <n v="2336"/>
  </r>
  <r>
    <s v="MR02728"/>
    <x v="1410"/>
    <s v="ELEC"/>
    <s v="Elementos Electricos"/>
    <x v="0"/>
    <m/>
    <x v="18"/>
    <s v="PGRAL"/>
    <n v="2"/>
    <n v="66040.600000000006"/>
    <n v="132081.20000000001"/>
  </r>
  <r>
    <s v="MR02732"/>
    <x v="1411"/>
    <s v="ELEC"/>
    <s v="Elementos Electricos"/>
    <x v="0"/>
    <m/>
    <x v="18"/>
    <s v="PGRAL"/>
    <n v="8"/>
    <n v="5980"/>
    <n v="47840"/>
  </r>
  <r>
    <s v="MR02733"/>
    <x v="1412"/>
    <s v="ELEC"/>
    <s v="Elementos Electricos"/>
    <x v="0"/>
    <m/>
    <x v="18"/>
    <s v="PGRAL"/>
    <n v="50"/>
    <n v="1850"/>
    <n v="92500"/>
  </r>
  <r>
    <s v="MR02742"/>
    <x v="1413"/>
    <s v="ELNU"/>
    <s v="Elementos Neumaticos"/>
    <x v="0"/>
    <m/>
    <x v="18"/>
    <s v="PGRAL"/>
    <n v="1"/>
    <n v="169336.37"/>
    <n v="169336.37"/>
  </r>
  <r>
    <s v="MR02743"/>
    <x v="1414"/>
    <s v="ELEC"/>
    <s v="Elementos Electricos"/>
    <x v="0"/>
    <m/>
    <x v="18"/>
    <s v="PGRAL"/>
    <n v="15"/>
    <n v="2933.25"/>
    <n v="43998.75"/>
  </r>
  <r>
    <s v="MR02745"/>
    <x v="1415"/>
    <s v="ELEC"/>
    <s v="Elementos Electricos"/>
    <x v="0"/>
    <m/>
    <x v="18"/>
    <s v="PGRAL"/>
    <n v="1"/>
    <n v="75000"/>
    <n v="75000"/>
  </r>
  <r>
    <s v="MR02747"/>
    <x v="1416"/>
    <s v="ELEC"/>
    <s v="Elementos Electricos"/>
    <x v="0"/>
    <m/>
    <x v="18"/>
    <s v="PGRAL"/>
    <n v="5"/>
    <n v="2615.0100000000002"/>
    <n v="13075.050000000001"/>
  </r>
  <r>
    <s v="MR02749"/>
    <x v="1417"/>
    <s v="ELEC"/>
    <s v="Elementos Electricos"/>
    <x v="0"/>
    <m/>
    <x v="18"/>
    <s v="PGRAL"/>
    <n v="2"/>
    <n v="3200"/>
    <n v="6400"/>
  </r>
  <r>
    <s v="MR02750"/>
    <x v="1418"/>
    <s v="ELEC"/>
    <s v="Elementos Electricos"/>
    <x v="0"/>
    <m/>
    <x v="18"/>
    <s v="PGRAL"/>
    <n v="2"/>
    <n v="14960"/>
    <n v="29920"/>
  </r>
  <r>
    <s v="MR02751"/>
    <x v="1419"/>
    <s v="ELEC"/>
    <s v="Elementos Electricos"/>
    <x v="0"/>
    <m/>
    <x v="18"/>
    <s v="PGRAL"/>
    <n v="1"/>
    <n v="14271"/>
    <n v="14271"/>
  </r>
  <r>
    <s v="MR02752"/>
    <x v="1420"/>
    <s v="ELEC"/>
    <s v="Elementos Electricos"/>
    <x v="0"/>
    <m/>
    <x v="18"/>
    <s v="PGRAL"/>
    <n v="1"/>
    <n v="88641"/>
    <n v="88641"/>
  </r>
  <r>
    <s v="MR02754"/>
    <x v="1421"/>
    <s v="ELNU"/>
    <s v="Elementos Neumaticos"/>
    <x v="0"/>
    <m/>
    <x v="18"/>
    <s v="PGRAL"/>
    <n v="1"/>
    <n v="201000"/>
    <n v="201000"/>
  </r>
  <r>
    <s v="MR02760"/>
    <x v="1422"/>
    <s v="ELTR"/>
    <s v="Elementos Electronicos"/>
    <x v="0"/>
    <m/>
    <x v="18"/>
    <s v="PGRAL"/>
    <n v="1"/>
    <n v="713500"/>
    <n v="713500"/>
  </r>
  <r>
    <s v="MR02761"/>
    <x v="1423"/>
    <s v="ELEC"/>
    <s v="Elementos Electricos"/>
    <x v="0"/>
    <m/>
    <x v="18"/>
    <s v="PGRAL"/>
    <n v="3"/>
    <n v="243062.18"/>
    <n v="729186.54"/>
  </r>
  <r>
    <s v="MR02762"/>
    <x v="1424"/>
    <s v="ELEC"/>
    <s v="Elementos Electricos"/>
    <x v="0"/>
    <m/>
    <x v="18"/>
    <s v="PGRAL"/>
    <n v="1"/>
    <n v="55121"/>
    <n v="55121"/>
  </r>
  <r>
    <s v="MR02770"/>
    <x v="1425"/>
    <s v="ELEC"/>
    <s v="Elementos Electricos"/>
    <x v="0"/>
    <m/>
    <x v="18"/>
    <s v="PGRAL"/>
    <n v="18"/>
    <n v="13735.55"/>
    <n v="247239.9"/>
  </r>
  <r>
    <s v="MR02775"/>
    <x v="1426"/>
    <s v="ELTR"/>
    <s v="Elementos Electronicos"/>
    <x v="0"/>
    <m/>
    <x v="18"/>
    <s v="PGRAL"/>
    <n v="1"/>
    <n v="13695"/>
    <n v="13695"/>
  </r>
  <r>
    <s v="MR02776"/>
    <x v="1427"/>
    <s v="ELEC"/>
    <s v="Elementos Electricos"/>
    <x v="0"/>
    <m/>
    <x v="18"/>
    <s v="PGRAL"/>
    <n v="1"/>
    <n v="3743.62"/>
    <n v="3743.62"/>
  </r>
  <r>
    <s v="MR02777"/>
    <x v="1428"/>
    <s v="ELEC"/>
    <s v="Elementos Electricos"/>
    <x v="0"/>
    <m/>
    <x v="18"/>
    <s v="PGRAL"/>
    <n v="2"/>
    <n v="21016"/>
    <n v="42032"/>
  </r>
  <r>
    <s v="MR02780"/>
    <x v="1429"/>
    <s v="ELEC"/>
    <s v="Elementos Electricos"/>
    <x v="0"/>
    <m/>
    <x v="18"/>
    <s v="PGRAL"/>
    <n v="6"/>
    <n v="11750"/>
    <n v="70500"/>
  </r>
  <r>
    <s v="MR02783"/>
    <x v="1430"/>
    <s v="ELEC"/>
    <s v="Elementos Electricos"/>
    <x v="0"/>
    <m/>
    <x v="18"/>
    <s v="PGRAL"/>
    <n v="4"/>
    <n v="8500"/>
    <n v="34000"/>
  </r>
  <r>
    <s v="MR02788"/>
    <x v="1431"/>
    <s v="ELTR"/>
    <s v="Elementos Electronicos"/>
    <x v="0"/>
    <m/>
    <x v="18"/>
    <s v="PGRAL"/>
    <n v="9"/>
    <n v="2512.5"/>
    <n v="22612.5"/>
  </r>
  <r>
    <s v="MR02791"/>
    <x v="1432"/>
    <s v="ELTR"/>
    <s v="Elementos Electronicos"/>
    <x v="0"/>
    <m/>
    <x v="18"/>
    <s v="PGRAL"/>
    <n v="1"/>
    <n v="18000"/>
    <n v="18000"/>
  </r>
  <r>
    <s v="MR02793"/>
    <x v="1433"/>
    <s v="ELEC"/>
    <s v="Elementos Electricos"/>
    <x v="0"/>
    <m/>
    <x v="18"/>
    <s v="PGRAL"/>
    <n v="1.5"/>
    <n v="11244"/>
    <n v="16866"/>
  </r>
  <r>
    <s v="MR02812"/>
    <x v="1434"/>
    <s v="ELEC"/>
    <s v="Elementos Electricos"/>
    <x v="0"/>
    <m/>
    <x v="18"/>
    <s v="PGRAL"/>
    <n v="14.5"/>
    <n v="5050"/>
    <n v="73225"/>
  </r>
  <r>
    <s v="MR02816"/>
    <x v="1435"/>
    <s v="ELEC"/>
    <s v="Elementos Electricos"/>
    <x v="0"/>
    <m/>
    <x v="18"/>
    <s v="PGRAL"/>
    <n v="11"/>
    <n v="692"/>
    <n v="7612"/>
  </r>
  <r>
    <s v="MR02819"/>
    <x v="1436"/>
    <s v="ELEC"/>
    <s v="Elementos Electricos"/>
    <x v="0"/>
    <m/>
    <x v="18"/>
    <s v="PGRAL"/>
    <n v="2"/>
    <n v="25000"/>
    <n v="50000"/>
  </r>
  <r>
    <s v="MR02820"/>
    <x v="1437"/>
    <s v="RAC"/>
    <s v="Racores y Conectores"/>
    <x v="0"/>
    <m/>
    <x v="18"/>
    <s v="PGRAL"/>
    <n v="3"/>
    <n v="8319.4"/>
    <n v="24958.199999999997"/>
  </r>
  <r>
    <s v="MR02821"/>
    <x v="1438"/>
    <s v="RAC"/>
    <s v="Racores y Conectores"/>
    <x v="0"/>
    <m/>
    <x v="18"/>
    <s v="PGRAL"/>
    <n v="4"/>
    <n v="5000"/>
    <n v="20000"/>
  </r>
  <r>
    <s v="MR02822"/>
    <x v="1439"/>
    <s v="ELEC"/>
    <s v="Elementos Electricos"/>
    <x v="0"/>
    <m/>
    <x v="18"/>
    <s v="PGRAL"/>
    <n v="2"/>
    <n v="170850"/>
    <n v="341700"/>
  </r>
  <r>
    <s v="MR02824"/>
    <x v="1440"/>
    <s v="ELTR"/>
    <s v="Elementos Electronicos"/>
    <x v="0"/>
    <m/>
    <x v="18"/>
    <s v="PGRAL"/>
    <n v="1"/>
    <n v="550000"/>
    <n v="550000"/>
  </r>
  <r>
    <s v="MR02826"/>
    <x v="1441"/>
    <s v="ELEC"/>
    <s v="Elementos Electricos"/>
    <x v="0"/>
    <m/>
    <x v="18"/>
    <s v="PGRAL"/>
    <n v="6"/>
    <n v="71098.48"/>
    <n v="426590.88"/>
  </r>
  <r>
    <s v="MR02827"/>
    <x v="1442"/>
    <s v="ELEC"/>
    <s v="Elementos Electricos"/>
    <x v="0"/>
    <m/>
    <x v="18"/>
    <s v="PGRAL"/>
    <n v="1"/>
    <n v="1206"/>
    <n v="1206"/>
  </r>
  <r>
    <s v="MR02831"/>
    <x v="1443"/>
    <s v="ELEC"/>
    <s v="Elementos Electricos"/>
    <x v="0"/>
    <m/>
    <x v="18"/>
    <s v="PGRAL"/>
    <n v="4"/>
    <n v="20358"/>
    <n v="81432"/>
  </r>
  <r>
    <s v="MR02834"/>
    <x v="1444"/>
    <s v="ELEC"/>
    <s v="Elementos Electricos"/>
    <x v="0"/>
    <m/>
    <x v="18"/>
    <s v="PGRAL"/>
    <n v="16"/>
    <n v="13948.41"/>
    <n v="223174.56"/>
  </r>
  <r>
    <s v="MR02847"/>
    <x v="1445"/>
    <s v="ELEC"/>
    <s v="Elementos Electricos"/>
    <x v="0"/>
    <m/>
    <x v="18"/>
    <s v="PGRAL"/>
    <n v="3"/>
    <n v="83500"/>
    <n v="250500"/>
  </r>
  <r>
    <s v="MR02848"/>
    <x v="1446"/>
    <s v="ELEC"/>
    <s v="Elementos Electricos"/>
    <x v="0"/>
    <m/>
    <x v="18"/>
    <s v="PGRAL"/>
    <n v="1"/>
    <n v="212000"/>
    <n v="212000"/>
  </r>
  <r>
    <s v="MR02850"/>
    <x v="1447"/>
    <s v="ELEC"/>
    <s v="Elementos Electricos"/>
    <x v="0"/>
    <m/>
    <x v="18"/>
    <s v="PGRAL"/>
    <n v="2"/>
    <n v="5459.16"/>
    <n v="10918.32"/>
  </r>
  <r>
    <s v="MR02854"/>
    <x v="1448"/>
    <s v="ELTR"/>
    <s v="Elementos Electronicos"/>
    <x v="0"/>
    <m/>
    <x v="18"/>
    <s v="PGRAL"/>
    <n v="1"/>
    <n v="183000"/>
    <n v="183000"/>
  </r>
  <r>
    <s v="MR02858"/>
    <x v="1449"/>
    <s v="ELEC"/>
    <s v="Elementos Electricos"/>
    <x v="0"/>
    <m/>
    <x v="18"/>
    <s v="PGRAL"/>
    <n v="1"/>
    <n v="72057"/>
    <n v="72057"/>
  </r>
  <r>
    <s v="MR02866"/>
    <x v="1450"/>
    <s v="ELEC"/>
    <s v="Elementos Electricos"/>
    <x v="0"/>
    <m/>
    <x v="18"/>
    <s v="PGRAL"/>
    <n v="1"/>
    <n v="246015.5"/>
    <n v="246015.5"/>
  </r>
  <r>
    <s v="MR02869"/>
    <x v="1451"/>
    <s v="ELEC"/>
    <s v="Elementos Electricos"/>
    <x v="0"/>
    <m/>
    <x v="18"/>
    <s v="PGRAL"/>
    <n v="2"/>
    <n v="359000"/>
    <n v="718000"/>
  </r>
  <r>
    <s v="MR02874"/>
    <x v="1452"/>
    <s v="ELEC"/>
    <s v="Elementos Electricos"/>
    <x v="0"/>
    <m/>
    <x v="18"/>
    <s v="PGRAL"/>
    <n v="4"/>
    <n v="95000"/>
    <n v="380000"/>
  </r>
  <r>
    <s v="MR02877"/>
    <x v="1453"/>
    <s v="ELEC"/>
    <s v="Elementos Electricos"/>
    <x v="0"/>
    <m/>
    <x v="18"/>
    <s v="PGRAL"/>
    <n v="2"/>
    <n v="51500"/>
    <n v="103000"/>
  </r>
  <r>
    <s v="MR02881"/>
    <x v="1454"/>
    <s v="ELEC"/>
    <s v="Elementos Electricos"/>
    <x v="0"/>
    <m/>
    <x v="18"/>
    <s v="PGRAL"/>
    <n v="1"/>
    <n v="870"/>
    <n v="870"/>
  </r>
  <r>
    <s v="MR02882"/>
    <x v="1455"/>
    <s v="ELEC"/>
    <s v="Elementos Electricos"/>
    <x v="0"/>
    <m/>
    <x v="18"/>
    <s v="PGRAL"/>
    <n v="3"/>
    <n v="6532"/>
    <n v="19596"/>
  </r>
  <r>
    <s v="MR02884"/>
    <x v="1456"/>
    <s v="ELEC"/>
    <s v="Elementos Electricos"/>
    <x v="0"/>
    <m/>
    <x v="18"/>
    <s v="PGRAL"/>
    <n v="2"/>
    <n v="13533.33"/>
    <n v="27066.66"/>
  </r>
  <r>
    <s v="MR02886"/>
    <x v="1457"/>
    <s v="ELEC"/>
    <s v="Elementos Electricos"/>
    <x v="0"/>
    <m/>
    <x v="18"/>
    <s v="PGRAL"/>
    <n v="5"/>
    <n v="125000"/>
    <n v="625000"/>
  </r>
  <r>
    <s v="MR02887"/>
    <x v="1458"/>
    <s v="ELEC"/>
    <s v="Elementos Electricos"/>
    <x v="0"/>
    <m/>
    <x v="18"/>
    <s v="PGRAL"/>
    <n v="5"/>
    <n v="17360.37"/>
    <n v="86801.849999999991"/>
  </r>
  <r>
    <s v="MR02888"/>
    <x v="1459"/>
    <s v="ELEC"/>
    <s v="Elementos Electricos"/>
    <x v="0"/>
    <m/>
    <x v="18"/>
    <s v="PGRAL"/>
    <n v="9"/>
    <n v="26558.15"/>
    <n v="239023.35"/>
  </r>
  <r>
    <s v="MR02890"/>
    <x v="1460"/>
    <s v="ELEC"/>
    <s v="Elementos Electricos"/>
    <x v="0"/>
    <m/>
    <x v="18"/>
    <s v="PGRAL"/>
    <n v="1"/>
    <n v="112400"/>
    <n v="112400"/>
  </r>
  <r>
    <s v="MR02893"/>
    <x v="1461"/>
    <s v="ELEC"/>
    <s v="Elementos Electricos"/>
    <x v="0"/>
    <m/>
    <x v="18"/>
    <s v="PGRAL"/>
    <n v="4"/>
    <n v="82812"/>
    <n v="331248"/>
  </r>
  <r>
    <s v="MR02895"/>
    <x v="1462"/>
    <s v="ELEC"/>
    <s v="Elementos Electricos"/>
    <x v="0"/>
    <m/>
    <x v="18"/>
    <s v="PGRAL"/>
    <n v="2"/>
    <n v="20100"/>
    <n v="40200"/>
  </r>
  <r>
    <s v="MR02907"/>
    <x v="1463"/>
    <s v="ELNU"/>
    <s v="Elementos Neumaticos"/>
    <x v="0"/>
    <m/>
    <x v="18"/>
    <s v="PGRAL"/>
    <n v="1"/>
    <n v="99000"/>
    <n v="99000"/>
  </r>
  <r>
    <s v="MR02909"/>
    <x v="1464"/>
    <s v="ELEC"/>
    <s v="Elementos Electricos"/>
    <x v="0"/>
    <m/>
    <x v="18"/>
    <s v="PGRAL"/>
    <n v="6"/>
    <n v="31900"/>
    <n v="191400"/>
  </r>
  <r>
    <s v="MR02917"/>
    <x v="1465"/>
    <s v="ELEC"/>
    <s v="Elementos Electricos"/>
    <x v="0"/>
    <m/>
    <x v="18"/>
    <s v="PGRAL"/>
    <n v="15"/>
    <n v="1143.18"/>
    <n v="17147.7"/>
  </r>
  <r>
    <s v="MR02918"/>
    <x v="1466"/>
    <s v="ELEC"/>
    <s v="Elementos Electricos"/>
    <x v="0"/>
    <m/>
    <x v="18"/>
    <s v="PGRAL"/>
    <n v="2"/>
    <n v="22620.87"/>
    <n v="45241.74"/>
  </r>
  <r>
    <s v="MR02923"/>
    <x v="1467"/>
    <s v="ELEC"/>
    <s v="Elementos Electricos"/>
    <x v="0"/>
    <m/>
    <x v="18"/>
    <s v="PGRAL"/>
    <n v="58"/>
    <n v="1678.85"/>
    <n v="97373.299999999988"/>
  </r>
  <r>
    <s v="MR02926"/>
    <x v="1468"/>
    <s v="ELTR"/>
    <s v="Elementos Electronicos"/>
    <x v="0"/>
    <m/>
    <x v="18"/>
    <s v="PGRAL"/>
    <n v="1"/>
    <n v="72885.179999999993"/>
    <n v="72885.179999999993"/>
  </r>
  <r>
    <s v="MR02927"/>
    <x v="1469"/>
    <s v="ELTR"/>
    <s v="Elementos Electronicos"/>
    <x v="0"/>
    <m/>
    <x v="18"/>
    <s v="PGRAL"/>
    <n v="2"/>
    <n v="73384.72"/>
    <n v="146769.44"/>
  </r>
  <r>
    <s v="MR02936"/>
    <x v="1470"/>
    <s v="ELTR"/>
    <s v="Elementos Electronicos"/>
    <x v="0"/>
    <m/>
    <x v="18"/>
    <s v="PGRAL"/>
    <n v="6"/>
    <n v="174200.05"/>
    <n v="1045200.2999999999"/>
  </r>
  <r>
    <s v="MR02938"/>
    <x v="1471"/>
    <s v="ELEC"/>
    <s v="Elementos Electricos"/>
    <x v="0"/>
    <m/>
    <x v="18"/>
    <s v="PGRAL"/>
    <n v="1"/>
    <n v="76279.5"/>
    <n v="76279.5"/>
  </r>
  <r>
    <s v="MR02940"/>
    <x v="1472"/>
    <s v="ELTR"/>
    <s v="Elementos Electronicos"/>
    <x v="0"/>
    <m/>
    <x v="18"/>
    <s v="PGRAL"/>
    <n v="2"/>
    <n v="132000"/>
    <n v="264000"/>
  </r>
  <r>
    <s v="MR02941"/>
    <x v="1473"/>
    <s v="ELEC"/>
    <s v="Elementos Electricos"/>
    <x v="0"/>
    <m/>
    <x v="18"/>
    <s v="PGRAL"/>
    <n v="3"/>
    <n v="23600"/>
    <n v="70800"/>
  </r>
  <r>
    <s v="MR02946"/>
    <x v="1474"/>
    <s v="ELEC"/>
    <s v="Elementos Electricos"/>
    <x v="0"/>
    <m/>
    <x v="18"/>
    <s v="PGRAL"/>
    <n v="4"/>
    <n v="3362.5"/>
    <n v="13450"/>
  </r>
  <r>
    <s v="MR02953"/>
    <x v="1475"/>
    <s v="ELEC"/>
    <s v="Elementos Electricos"/>
    <x v="0"/>
    <m/>
    <x v="18"/>
    <s v="PGRAL"/>
    <n v="3"/>
    <n v="38712.6"/>
    <n v="116137.79999999999"/>
  </r>
  <r>
    <s v="MR02956"/>
    <x v="1476"/>
    <s v="ELNU"/>
    <s v="Elementos Neumaticos"/>
    <x v="0"/>
    <m/>
    <x v="18"/>
    <s v="PGRAL"/>
    <n v="1"/>
    <n v="40602"/>
    <n v="40602"/>
  </r>
  <r>
    <s v="MR02959"/>
    <x v="1477"/>
    <s v="ELNU"/>
    <s v="Elementos Neumaticos"/>
    <x v="0"/>
    <m/>
    <x v="18"/>
    <s v="PGRAL"/>
    <n v="2"/>
    <n v="45000"/>
    <n v="90000"/>
  </r>
  <r>
    <s v="MR02963"/>
    <x v="1478"/>
    <s v="ELNU"/>
    <s v="Elementos Neumaticos"/>
    <x v="0"/>
    <m/>
    <x v="18"/>
    <s v="PGRAL"/>
    <n v="2"/>
    <n v="156780"/>
    <n v="313560"/>
  </r>
  <r>
    <s v="MR02966"/>
    <x v="1479"/>
    <s v="ELNU"/>
    <s v="Elementos Neumaticos"/>
    <x v="0"/>
    <m/>
    <x v="18"/>
    <s v="PGRAL"/>
    <n v="4"/>
    <n v="108372"/>
    <n v="433488"/>
  </r>
  <r>
    <s v="MR02967"/>
    <x v="1480"/>
    <s v="ELNU"/>
    <s v="Elementos Neumaticos"/>
    <x v="0"/>
    <m/>
    <x v="18"/>
    <s v="PGRAL"/>
    <n v="1"/>
    <n v="215800"/>
    <n v="215800"/>
  </r>
  <r>
    <s v="MR02968"/>
    <x v="1481"/>
    <s v="ELNU"/>
    <s v="Elementos Neumaticos"/>
    <x v="0"/>
    <m/>
    <x v="18"/>
    <s v="PGRAL"/>
    <n v="1"/>
    <n v="189400"/>
    <n v="189400"/>
  </r>
  <r>
    <s v="MR02974"/>
    <x v="1482"/>
    <s v="ELNU"/>
    <s v="Elementos Neumaticos"/>
    <x v="0"/>
    <m/>
    <x v="18"/>
    <s v="PGRAL"/>
    <n v="1"/>
    <n v="256717.86"/>
    <n v="256717.86"/>
  </r>
  <r>
    <s v="MR02975"/>
    <x v="1483"/>
    <s v="ELNU"/>
    <s v="Elementos Neumaticos"/>
    <x v="0"/>
    <m/>
    <x v="18"/>
    <s v="PGRAL"/>
    <n v="1"/>
    <n v="119968"/>
    <n v="119968"/>
  </r>
  <r>
    <s v="MR02977"/>
    <x v="1484"/>
    <s v="ELNU"/>
    <s v="Elementos Neumaticos"/>
    <x v="0"/>
    <m/>
    <x v="18"/>
    <s v="PGRAL"/>
    <n v="1"/>
    <n v="133300.32999999999"/>
    <n v="133300.32999999999"/>
  </r>
  <r>
    <s v="MR02978"/>
    <x v="1485"/>
    <s v="ELNU"/>
    <s v="Elementos Neumaticos"/>
    <x v="0"/>
    <m/>
    <x v="18"/>
    <s v="PGRAL"/>
    <n v="2"/>
    <n v="144450"/>
    <n v="288900"/>
  </r>
  <r>
    <s v="MR02979"/>
    <x v="1486"/>
    <s v="ELNU"/>
    <s v="Elementos Neumaticos"/>
    <x v="0"/>
    <m/>
    <x v="18"/>
    <s v="PGRAL"/>
    <n v="4"/>
    <n v="5459.16"/>
    <n v="21836.639999999999"/>
  </r>
  <r>
    <s v="MR02982"/>
    <x v="1487"/>
    <s v="ELNU"/>
    <s v="Elementos Neumaticos"/>
    <x v="0"/>
    <m/>
    <x v="18"/>
    <s v="PGRAL"/>
    <n v="1"/>
    <n v="222805"/>
    <n v="222805"/>
  </r>
  <r>
    <s v="MR02983"/>
    <x v="1488"/>
    <s v="ELNU"/>
    <s v="Elementos Neumaticos"/>
    <x v="0"/>
    <m/>
    <x v="18"/>
    <s v="PGRAL"/>
    <n v="2"/>
    <n v="232000"/>
    <n v="464000"/>
  </r>
  <r>
    <s v="MR02986"/>
    <x v="1489"/>
    <s v="ELNU"/>
    <s v="Elementos Neumaticos"/>
    <x v="0"/>
    <m/>
    <x v="18"/>
    <s v="PGRAL"/>
    <n v="2"/>
    <n v="28300"/>
    <n v="56600"/>
  </r>
  <r>
    <s v="MR02991"/>
    <x v="1490"/>
    <s v="ELNU"/>
    <s v="Elementos Neumaticos"/>
    <x v="0"/>
    <m/>
    <x v="18"/>
    <s v="PGRAL"/>
    <n v="1"/>
    <n v="140462"/>
    <n v="140462"/>
  </r>
  <r>
    <s v="MR02992"/>
    <x v="1491"/>
    <s v="ELNU"/>
    <s v="Elementos Neumaticos"/>
    <x v="0"/>
    <m/>
    <x v="18"/>
    <s v="PGRAL"/>
    <n v="2"/>
    <n v="95000"/>
    <n v="190000"/>
  </r>
  <r>
    <s v="MR02997"/>
    <x v="1492"/>
    <s v="ELNU"/>
    <s v="Elementos Neumaticos"/>
    <x v="0"/>
    <m/>
    <x v="18"/>
    <s v="PGRAL"/>
    <n v="1"/>
    <n v="77500"/>
    <n v="77500"/>
  </r>
  <r>
    <s v="MR02998"/>
    <x v="1493"/>
    <s v="ELNU"/>
    <s v="Elementos Neumaticos"/>
    <x v="0"/>
    <m/>
    <x v="18"/>
    <s v="PGRAL"/>
    <n v="1"/>
    <n v="49800"/>
    <n v="49800"/>
  </r>
  <r>
    <s v="MR03001"/>
    <x v="1494"/>
    <s v="ELEC"/>
    <s v="Elementos Electricos"/>
    <x v="0"/>
    <m/>
    <x v="18"/>
    <s v="PGRAL"/>
    <n v="2"/>
    <n v="33667.5"/>
    <n v="67335"/>
  </r>
  <r>
    <s v="MR03002"/>
    <x v="1495"/>
    <s v="ELEC"/>
    <s v="Elementos Electricos"/>
    <x v="0"/>
    <m/>
    <x v="18"/>
    <s v="PGRAL"/>
    <n v="3"/>
    <n v="10700"/>
    <n v="32100"/>
  </r>
  <r>
    <s v="MR03004"/>
    <x v="1496"/>
    <s v="ELME"/>
    <s v="Elementos Mecanicos"/>
    <x v="0"/>
    <m/>
    <x v="18"/>
    <s v="PGRAL"/>
    <n v="1"/>
    <n v="33501"/>
    <n v="33501"/>
  </r>
  <r>
    <s v="MR03007"/>
    <x v="1497"/>
    <s v="BAND"/>
    <s v="Bandas y Correas"/>
    <x v="0"/>
    <m/>
    <x v="18"/>
    <s v="PGRAL"/>
    <n v="1"/>
    <n v="16500"/>
    <n v="16500"/>
  </r>
  <r>
    <s v="MR03011"/>
    <x v="1498"/>
    <s v="ELHI"/>
    <s v="Elementos Hidraulicos"/>
    <x v="0"/>
    <m/>
    <x v="18"/>
    <s v="PGRAL"/>
    <n v="5"/>
    <n v="15276"/>
    <n v="76380"/>
  </r>
  <r>
    <s v="MR03027"/>
    <x v="1499"/>
    <s v="ELEC"/>
    <s v="Elementos Electricos"/>
    <x v="0"/>
    <m/>
    <x v="18"/>
    <s v="PGRAL"/>
    <n v="4"/>
    <n v="22442"/>
    <n v="89768"/>
  </r>
  <r>
    <s v="MR03034"/>
    <x v="1500"/>
    <s v="RAC"/>
    <s v="Racores y Conectores"/>
    <x v="0"/>
    <m/>
    <x v="18"/>
    <s v="PGRAL"/>
    <n v="3"/>
    <n v="2600"/>
    <n v="7800"/>
  </r>
  <r>
    <s v="MR03037"/>
    <x v="1501"/>
    <s v="RAC"/>
    <s v="Racores y Conectores"/>
    <x v="0"/>
    <m/>
    <x v="18"/>
    <s v="PGRAL"/>
    <n v="25"/>
    <n v="1222.28"/>
    <n v="30557"/>
  </r>
  <r>
    <s v="MR03049"/>
    <x v="1502"/>
    <s v="ELEC"/>
    <s v="Elementos Electricos"/>
    <x v="0"/>
    <m/>
    <x v="18"/>
    <s v="PGRAL"/>
    <n v="10"/>
    <n v="164207.85"/>
    <n v="1642078.5"/>
  </r>
  <r>
    <s v="MR03050"/>
    <x v="1503"/>
    <s v="ELNU"/>
    <s v="Elementos Neumaticos"/>
    <x v="0"/>
    <m/>
    <x v="18"/>
    <s v="PGRAL"/>
    <n v="2"/>
    <n v="54834"/>
    <n v="109668"/>
  </r>
  <r>
    <s v="MR03054"/>
    <x v="1504"/>
    <s v="ELEC"/>
    <s v="Elementos Electricos"/>
    <x v="0"/>
    <m/>
    <x v="18"/>
    <s v="PGRAL"/>
    <n v="4"/>
    <n v="4489.5"/>
    <n v="17958"/>
  </r>
  <r>
    <s v="MR03055"/>
    <x v="1505"/>
    <s v="ELEC"/>
    <s v="Elementos Electricos"/>
    <x v="0"/>
    <m/>
    <x v="18"/>
    <s v="PGRAL"/>
    <n v="1"/>
    <n v="431740"/>
    <n v="431740"/>
  </r>
  <r>
    <s v="MR03058"/>
    <x v="1506"/>
    <s v="ELEC"/>
    <s v="Elementos Electricos"/>
    <x v="0"/>
    <m/>
    <x v="18"/>
    <s v="PGRAL"/>
    <n v="16"/>
    <n v="250"/>
    <n v="4000"/>
  </r>
  <r>
    <s v="MR03076"/>
    <x v="1507"/>
    <s v="ELME"/>
    <s v="Elementos Mecanicos"/>
    <x v="0"/>
    <m/>
    <x v="18"/>
    <s v="PGRAL"/>
    <n v="3"/>
    <n v="4021"/>
    <n v="12063"/>
  </r>
  <r>
    <s v="MR03077"/>
    <x v="1508"/>
    <s v="ELME"/>
    <s v="Elementos Mecanicos"/>
    <x v="0"/>
    <m/>
    <x v="18"/>
    <s v="PGRAL"/>
    <n v="2"/>
    <n v="19113"/>
    <n v="38226"/>
  </r>
  <r>
    <s v="MR03083"/>
    <x v="1509"/>
    <s v="ELEC"/>
    <s v="Elementos Electricos"/>
    <x v="0"/>
    <m/>
    <x v="18"/>
    <s v="PGRAL"/>
    <n v="12"/>
    <n v="1298.78"/>
    <n v="15585.36"/>
  </r>
  <r>
    <s v="MR03085"/>
    <x v="1510"/>
    <s v="ELEC"/>
    <s v="Elementos Electricos"/>
    <x v="0"/>
    <m/>
    <x v="18"/>
    <s v="PGRAL"/>
    <n v="57"/>
    <n v="254"/>
    <n v="14478"/>
  </r>
  <r>
    <s v="MR03091"/>
    <x v="1511"/>
    <s v="ELEC"/>
    <s v="Elementos Electricos"/>
    <x v="0"/>
    <m/>
    <x v="18"/>
    <s v="PGRAL"/>
    <n v="1"/>
    <n v="370125"/>
    <n v="370125"/>
  </r>
  <r>
    <s v="MR03094"/>
    <x v="1512"/>
    <s v="ELNU"/>
    <s v="Elementos Neumaticos"/>
    <x v="0"/>
    <m/>
    <x v="18"/>
    <s v="PGRAL"/>
    <n v="1"/>
    <n v="24000"/>
    <n v="24000"/>
  </r>
  <r>
    <s v="MR03111"/>
    <x v="1513"/>
    <s v="ELEC"/>
    <s v="Elementos Electricos"/>
    <x v="0"/>
    <m/>
    <x v="18"/>
    <s v="PGRAL"/>
    <n v="5"/>
    <n v="16550"/>
    <n v="82750"/>
  </r>
  <r>
    <s v="MR03116"/>
    <x v="1514"/>
    <s v="IMTO"/>
    <s v="Insumos de Mantenimiento"/>
    <x v="0"/>
    <m/>
    <x v="18"/>
    <s v="PGRAL"/>
    <n v="9"/>
    <n v="936"/>
    <n v="8424"/>
  </r>
  <r>
    <s v="MR03117"/>
    <x v="1515"/>
    <s v="IMTO"/>
    <s v="Insumos de Mantenimiento"/>
    <x v="0"/>
    <m/>
    <x v="18"/>
    <s v="PGRAL"/>
    <n v="1"/>
    <n v="19385"/>
    <n v="19385"/>
  </r>
  <r>
    <s v="MR03118"/>
    <x v="1516"/>
    <s v="IMTO"/>
    <s v="Insumos de Mantenimiento"/>
    <x v="0"/>
    <m/>
    <x v="18"/>
    <s v="PGRAL"/>
    <n v="1"/>
    <n v="44065"/>
    <n v="44065"/>
  </r>
  <r>
    <s v="MR03119"/>
    <x v="1517"/>
    <s v="IMTO"/>
    <s v="Insumos de Mantenimiento"/>
    <x v="0"/>
    <m/>
    <x v="18"/>
    <s v="PGRAL"/>
    <n v="7"/>
    <n v="2348.25"/>
    <n v="16437.75"/>
  </r>
  <r>
    <s v="MR03120"/>
    <x v="1518"/>
    <s v="IMTO"/>
    <s v="Insumos de Mantenimiento"/>
    <x v="0"/>
    <m/>
    <x v="18"/>
    <s v="PGRAL"/>
    <n v="6"/>
    <n v="3919"/>
    <n v="23514"/>
  </r>
  <r>
    <s v="MR03121"/>
    <x v="1519"/>
    <s v="IMTO"/>
    <s v="Insumos de Mantenimiento"/>
    <x v="0"/>
    <m/>
    <x v="18"/>
    <s v="PGRAL"/>
    <n v="5"/>
    <n v="5891"/>
    <n v="29455"/>
  </r>
  <r>
    <s v="MR03125"/>
    <x v="1520"/>
    <s v="IMTO"/>
    <s v="Insumos de Mantenimiento"/>
    <x v="0"/>
    <m/>
    <x v="18"/>
    <s v="PGRAL"/>
    <n v="2"/>
    <n v="4783.5"/>
    <n v="9567"/>
  </r>
  <r>
    <s v="MR03126"/>
    <x v="1521"/>
    <s v="IMTO"/>
    <s v="Insumos de Mantenimiento"/>
    <x v="0"/>
    <m/>
    <x v="18"/>
    <s v="PGRAL"/>
    <n v="5"/>
    <n v="11025"/>
    <n v="55125"/>
  </r>
  <r>
    <s v="MR03128"/>
    <x v="1522"/>
    <s v="IMTO"/>
    <s v="Insumos de Mantenimiento"/>
    <x v="0"/>
    <m/>
    <x v="18"/>
    <s v="PGRAL"/>
    <n v="2"/>
    <n v="16023"/>
    <n v="32046"/>
  </r>
  <r>
    <s v="MR03129"/>
    <x v="1523"/>
    <s v="IMTO"/>
    <s v="Insumos de Mantenimiento"/>
    <x v="0"/>
    <m/>
    <x v="18"/>
    <s v="PGRAL"/>
    <n v="11"/>
    <n v="32582"/>
    <n v="358402"/>
  </r>
  <r>
    <s v="MR03130"/>
    <x v="1524"/>
    <s v="IMTO"/>
    <s v="Insumos de Mantenimiento"/>
    <x v="0"/>
    <m/>
    <x v="18"/>
    <s v="PGRAL"/>
    <n v="20"/>
    <n v="3455.19"/>
    <n v="69103.8"/>
  </r>
  <r>
    <s v="MR03131"/>
    <x v="1525"/>
    <s v="IMTO"/>
    <s v="Insumos de Mantenimiento"/>
    <x v="0"/>
    <m/>
    <x v="18"/>
    <s v="PGRAL"/>
    <n v="14"/>
    <n v="4500"/>
    <n v="63000"/>
  </r>
  <r>
    <s v="MR03132"/>
    <x v="1526"/>
    <s v="IMTO"/>
    <s v="Insumos de Mantenimiento"/>
    <x v="0"/>
    <m/>
    <x v="18"/>
    <s v="PGRAL"/>
    <n v="1"/>
    <n v="2950"/>
    <n v="2950"/>
  </r>
  <r>
    <s v="MR03135"/>
    <x v="1527"/>
    <s v="IMTO"/>
    <s v="Insumos de Mantenimiento"/>
    <x v="0"/>
    <m/>
    <x v="18"/>
    <s v="PGRAL"/>
    <n v="19"/>
    <n v="1185.3399999999999"/>
    <n v="22521.46"/>
  </r>
  <r>
    <s v="MR03136"/>
    <x v="1528"/>
    <s v="IMTO"/>
    <s v="Insumos de Mantenimiento"/>
    <x v="0"/>
    <m/>
    <x v="18"/>
    <s v="PGRAL"/>
    <n v="18"/>
    <n v="1140"/>
    <n v="20520"/>
  </r>
  <r>
    <s v="MR03137"/>
    <x v="1529"/>
    <s v="IMTO"/>
    <s v="Insumos de Mantenimiento"/>
    <x v="0"/>
    <m/>
    <x v="18"/>
    <s v="PGRAL"/>
    <n v="14"/>
    <n v="1054"/>
    <n v="14756"/>
  </r>
  <r>
    <s v="MR03138"/>
    <x v="1530"/>
    <s v="IMTO"/>
    <s v="Insumos de Mantenimiento"/>
    <x v="0"/>
    <m/>
    <x v="18"/>
    <s v="PGRAL"/>
    <n v="15"/>
    <n v="869.84"/>
    <n v="13047.6"/>
  </r>
  <r>
    <s v="MR03139"/>
    <x v="1531"/>
    <s v="IMTO"/>
    <s v="Insumos de Mantenimiento"/>
    <x v="0"/>
    <m/>
    <x v="18"/>
    <s v="PGRAL"/>
    <n v="16"/>
    <n v="1057"/>
    <n v="16912"/>
  </r>
  <r>
    <s v="MR03140"/>
    <x v="1532"/>
    <s v="IMTO"/>
    <s v="Insumos de Mantenimiento"/>
    <x v="0"/>
    <m/>
    <x v="18"/>
    <s v="PGRAL"/>
    <n v="21"/>
    <n v="947.59"/>
    <n v="19899.39"/>
  </r>
  <r>
    <s v="MR03141"/>
    <x v="1533"/>
    <s v="IMTO"/>
    <s v="Insumos de Mantenimiento"/>
    <x v="0"/>
    <m/>
    <x v="18"/>
    <s v="PGRAL"/>
    <n v="1"/>
    <n v="9500"/>
    <n v="9500"/>
  </r>
  <r>
    <s v="MR03144"/>
    <x v="1534"/>
    <s v="IMTO"/>
    <s v="Insumos de Mantenimiento"/>
    <x v="0"/>
    <m/>
    <x v="18"/>
    <s v="PGRAL"/>
    <n v="4"/>
    <n v="53584.54"/>
    <n v="214338.16"/>
  </r>
  <r>
    <s v="MR03145"/>
    <x v="1535"/>
    <s v="IMTO"/>
    <s v="Insumos de Mantenimiento"/>
    <x v="0"/>
    <m/>
    <x v="18"/>
    <s v="PGRAL"/>
    <n v="1"/>
    <n v="59000"/>
    <n v="59000"/>
  </r>
  <r>
    <s v="MR03146"/>
    <x v="1536"/>
    <s v="IMTO"/>
    <s v="Insumos de Mantenimiento"/>
    <x v="0"/>
    <m/>
    <x v="18"/>
    <s v="PGRAL"/>
    <n v="2"/>
    <n v="40103.42"/>
    <n v="80206.84"/>
  </r>
  <r>
    <s v="MR03147"/>
    <x v="1537"/>
    <s v="IMTO"/>
    <s v="Insumos de Mantenimiento"/>
    <x v="0"/>
    <m/>
    <x v="18"/>
    <s v="PGRAL"/>
    <n v="2"/>
    <n v="44698"/>
    <n v="89396"/>
  </r>
  <r>
    <s v="MR03151"/>
    <x v="1538"/>
    <s v="IMTO"/>
    <s v="Insumos de Mantenimiento"/>
    <x v="0"/>
    <m/>
    <x v="18"/>
    <s v="PGRAL"/>
    <n v="1"/>
    <n v="21594.02"/>
    <n v="21594.02"/>
  </r>
  <r>
    <s v="MR03152"/>
    <x v="1539"/>
    <s v="IMTO"/>
    <s v="Insumos de Mantenimiento"/>
    <x v="0"/>
    <m/>
    <x v="18"/>
    <s v="PGRAL"/>
    <n v="3"/>
    <n v="51858"/>
    <n v="155574"/>
  </r>
  <r>
    <s v="MR03156"/>
    <x v="1540"/>
    <s v="IMTO"/>
    <s v="Insumos de Mantenimiento"/>
    <x v="0"/>
    <m/>
    <x v="18"/>
    <s v="PGRAL"/>
    <n v="1"/>
    <n v="147661"/>
    <n v="147661"/>
  </r>
  <r>
    <s v="MR03157"/>
    <x v="1541"/>
    <s v="IMTO"/>
    <s v="Insumos de Mantenimiento"/>
    <x v="0"/>
    <m/>
    <x v="18"/>
    <s v="PGRAL"/>
    <n v="2"/>
    <n v="20468"/>
    <n v="40936"/>
  </r>
  <r>
    <s v="MR03159"/>
    <x v="1542"/>
    <s v="IMTO"/>
    <s v="Insumos de Mantenimiento"/>
    <x v="0"/>
    <m/>
    <x v="18"/>
    <s v="PGRAL"/>
    <n v="8"/>
    <n v="3750"/>
    <n v="30000"/>
  </r>
  <r>
    <s v="MR03161"/>
    <x v="1543"/>
    <s v="IMTO"/>
    <s v="Insumos de Mantenimiento"/>
    <x v="0"/>
    <m/>
    <x v="18"/>
    <s v="PGRAL"/>
    <n v="2"/>
    <n v="10200"/>
    <n v="20400"/>
  </r>
  <r>
    <s v="MR03162"/>
    <x v="1544"/>
    <s v="IMTO"/>
    <s v="Insumos de Mantenimiento"/>
    <x v="0"/>
    <m/>
    <x v="18"/>
    <s v="PGRAL"/>
    <n v="1"/>
    <n v="2261.25"/>
    <n v="2261.25"/>
  </r>
  <r>
    <s v="MR03165"/>
    <x v="1545"/>
    <s v="IMTO"/>
    <s v="Insumos de Mantenimiento"/>
    <x v="0"/>
    <m/>
    <x v="18"/>
    <s v="PGRAL"/>
    <n v="2"/>
    <n v="1663.82"/>
    <n v="3327.64"/>
  </r>
  <r>
    <s v="MR03171"/>
    <x v="1546"/>
    <s v="IMTO"/>
    <s v="Insumos de Mantenimiento"/>
    <x v="0"/>
    <m/>
    <x v="18"/>
    <s v="CARGA"/>
    <n v="9"/>
    <n v="9530"/>
    <n v="85770"/>
  </r>
  <r>
    <s v="MR03173"/>
    <x v="1547"/>
    <s v="ELHI"/>
    <s v="Elementos Hidraulicos"/>
    <x v="0"/>
    <m/>
    <x v="18"/>
    <s v="CARGA"/>
    <n v="3"/>
    <n v="52000"/>
    <n v="156000"/>
  </r>
  <r>
    <s v="MR03174"/>
    <x v="1548"/>
    <s v="ELME"/>
    <s v="Elementos Mecanicos"/>
    <x v="0"/>
    <m/>
    <x v="18"/>
    <s v="CARGA"/>
    <n v="3"/>
    <n v="65000"/>
    <n v="195000"/>
  </r>
  <r>
    <s v="MR03177"/>
    <x v="1549"/>
    <s v="TORN"/>
    <s v="Tornilleria"/>
    <x v="0"/>
    <m/>
    <x v="18"/>
    <s v="CARGA"/>
    <n v="8"/>
    <n v="7700"/>
    <n v="61600"/>
  </r>
  <r>
    <s v="MR03178"/>
    <x v="1550"/>
    <s v="TORN"/>
    <s v="Tornilleria"/>
    <x v="0"/>
    <m/>
    <x v="18"/>
    <s v="CARGA"/>
    <n v="8"/>
    <n v="1490"/>
    <n v="11920"/>
  </r>
  <r>
    <s v="MR03179"/>
    <x v="1551"/>
    <s v="ELEC"/>
    <s v="Elementos Electricos"/>
    <x v="0"/>
    <m/>
    <x v="18"/>
    <s v="CARGA"/>
    <n v="2"/>
    <n v="102000"/>
    <n v="204000"/>
  </r>
  <r>
    <s v="MR03182"/>
    <x v="1552"/>
    <s v="MRO"/>
    <s v="Repuestos y Refacciones"/>
    <x v="0"/>
    <m/>
    <x v="18"/>
    <m/>
    <n v="5"/>
    <n v="9246"/>
    <n v="46230"/>
  </r>
  <r>
    <s v="MR03183"/>
    <x v="1553"/>
    <s v="MRO"/>
    <s v="Repuestos y Refacciones"/>
    <x v="0"/>
    <m/>
    <x v="18"/>
    <m/>
    <n v="5"/>
    <n v="11511.27"/>
    <n v="57556.350000000006"/>
  </r>
  <r>
    <s v="MR03185"/>
    <x v="1554"/>
    <s v="MRO"/>
    <s v="Repuestos y Refacciones"/>
    <x v="0"/>
    <m/>
    <x v="18"/>
    <m/>
    <n v="2"/>
    <n v="230065.89"/>
    <n v="460131.78"/>
  </r>
  <r>
    <s v="MR03186"/>
    <x v="1555"/>
    <s v="MRO"/>
    <s v="Repuestos y Refacciones"/>
    <x v="0"/>
    <m/>
    <x v="18"/>
    <m/>
    <n v="4"/>
    <n v="83013"/>
    <n v="332052"/>
  </r>
  <r>
    <s v="MR03188"/>
    <x v="1556"/>
    <s v="MRO"/>
    <s v="Repuestos y Refacciones"/>
    <x v="0"/>
    <m/>
    <x v="18"/>
    <m/>
    <n v="1"/>
    <n v="113544.38"/>
    <n v="113544.38"/>
  </r>
  <r>
    <s v="MR03192"/>
    <x v="1557"/>
    <s v="MRO"/>
    <s v="Repuestos y Refacciones"/>
    <x v="0"/>
    <m/>
    <x v="18"/>
    <m/>
    <n v="2"/>
    <n v="83415"/>
    <n v="166830"/>
  </r>
  <r>
    <s v="MR03193"/>
    <x v="1558"/>
    <s v="MRO"/>
    <s v="Repuestos y Refacciones"/>
    <x v="0"/>
    <m/>
    <x v="18"/>
    <m/>
    <n v="4"/>
    <n v="62110"/>
    <n v="248440"/>
  </r>
  <r>
    <s v="MR03194"/>
    <x v="1559"/>
    <s v="MRO"/>
    <s v="Repuestos y Refacciones"/>
    <x v="0"/>
    <m/>
    <x v="18"/>
    <m/>
    <n v="1"/>
    <n v="188819.4"/>
    <n v="188819.4"/>
  </r>
  <r>
    <s v="MR03198"/>
    <x v="1560"/>
    <s v="MRO"/>
    <s v="Repuestos y Refacciones"/>
    <x v="0"/>
    <m/>
    <x v="18"/>
    <m/>
    <n v="1"/>
    <n v="32019.3"/>
    <n v="32019.3"/>
  </r>
  <r>
    <s v="MR03200"/>
    <x v="1561"/>
    <s v="MRO"/>
    <s v="Repuestos y Refacciones"/>
    <x v="0"/>
    <m/>
    <x v="18"/>
    <m/>
    <n v="1"/>
    <n v="599752.18000000005"/>
    <n v="599752.18000000005"/>
  </r>
  <r>
    <s v="MR03201"/>
    <x v="1562"/>
    <s v="MRO"/>
    <s v="Repuestos y Refacciones"/>
    <x v="0"/>
    <m/>
    <x v="18"/>
    <m/>
    <n v="2"/>
    <n v="810.33"/>
    <n v="1620.66"/>
  </r>
  <r>
    <s v="MR03202"/>
    <x v="1563"/>
    <s v="MRO"/>
    <s v="Repuestos y Refacciones"/>
    <x v="0"/>
    <m/>
    <x v="18"/>
    <m/>
    <n v="1"/>
    <n v="599752.18000000005"/>
    <n v="599752.18000000005"/>
  </r>
  <r>
    <s v="MR03203"/>
    <x v="1564"/>
    <s v="MRO"/>
    <s v="Repuestos y Refacciones"/>
    <x v="0"/>
    <m/>
    <x v="18"/>
    <m/>
    <n v="2"/>
    <n v="779.05"/>
    <n v="1558.1"/>
  </r>
  <r>
    <s v="MR03205"/>
    <x v="1565"/>
    <s v="MRO"/>
    <s v="Repuestos y Refacciones"/>
    <x v="0"/>
    <m/>
    <x v="18"/>
    <m/>
    <n v="1"/>
    <n v="925574.08"/>
    <n v="925574.08"/>
  </r>
  <r>
    <s v="MR03208"/>
    <x v="1566"/>
    <s v="MRO"/>
    <s v="Repuestos y Refacciones"/>
    <x v="0"/>
    <m/>
    <x v="18"/>
    <m/>
    <n v="1"/>
    <n v="72238.39"/>
    <n v="72238.39"/>
  </r>
  <r>
    <s v="MR03209"/>
    <x v="1567"/>
    <s v="MRO"/>
    <s v="Repuestos y Refacciones"/>
    <x v="0"/>
    <m/>
    <x v="18"/>
    <m/>
    <n v="5"/>
    <n v="27878.82"/>
    <n v="139394.1"/>
  </r>
  <r>
    <s v="MR03210"/>
    <x v="1568"/>
    <s v="MRO"/>
    <s v="Repuestos y Refacciones"/>
    <x v="0"/>
    <m/>
    <x v="18"/>
    <m/>
    <n v="1"/>
    <n v="204830.63"/>
    <n v="204830.63"/>
  </r>
  <r>
    <s v="MR03211"/>
    <x v="1569"/>
    <s v="MRO"/>
    <s v="Repuestos y Refacciones"/>
    <x v="0"/>
    <m/>
    <x v="18"/>
    <m/>
    <n v="1"/>
    <n v="3840961.52"/>
    <n v="3840961.52"/>
  </r>
  <r>
    <s v="MR03215"/>
    <x v="1570"/>
    <s v="MRO"/>
    <s v="Repuestos y Refacciones"/>
    <x v="0"/>
    <m/>
    <x v="18"/>
    <m/>
    <n v="1"/>
    <n v="117840.27"/>
    <n v="117840.27"/>
  </r>
  <r>
    <s v="MR03216"/>
    <x v="1571"/>
    <s v="MRO"/>
    <s v="Repuestos y Refacciones"/>
    <x v="0"/>
    <m/>
    <x v="18"/>
    <m/>
    <n v="2"/>
    <n v="10552.5"/>
    <n v="21105"/>
  </r>
  <r>
    <s v="MR03217"/>
    <x v="1572"/>
    <s v="MRO"/>
    <s v="Repuestos y Refacciones"/>
    <x v="0"/>
    <m/>
    <x v="18"/>
    <m/>
    <n v="2"/>
    <n v="18500"/>
    <n v="37000"/>
  </r>
  <r>
    <s v="MR03218"/>
    <x v="1573"/>
    <s v="MRO"/>
    <s v="Repuestos y Refacciones"/>
    <x v="0"/>
    <m/>
    <x v="18"/>
    <m/>
    <n v="5"/>
    <n v="45425.919999999998"/>
    <n v="227129.59999999998"/>
  </r>
  <r>
    <s v="MR03221"/>
    <x v="1574"/>
    <s v="MRO"/>
    <s v="Repuestos y Refacciones"/>
    <x v="0"/>
    <m/>
    <x v="18"/>
    <m/>
    <n v="1"/>
    <n v="204595.42"/>
    <n v="204595.42"/>
  </r>
  <r>
    <s v="MR03222"/>
    <x v="1575"/>
    <s v="MRO"/>
    <s v="Repuestos y Refacciones"/>
    <x v="0"/>
    <m/>
    <x v="18"/>
    <m/>
    <n v="5"/>
    <n v="1479.33"/>
    <n v="7396.65"/>
  </r>
  <r>
    <s v="MR03223"/>
    <x v="1576"/>
    <s v="MRO"/>
    <s v="Repuestos y Refacciones"/>
    <x v="0"/>
    <m/>
    <x v="18"/>
    <m/>
    <n v="5"/>
    <n v="1507.5"/>
    <n v="7537.5"/>
  </r>
  <r>
    <s v="MR03224"/>
    <x v="1577"/>
    <s v="MRO"/>
    <s v="Repuestos y Refacciones"/>
    <x v="0"/>
    <m/>
    <x v="18"/>
    <m/>
    <n v="8"/>
    <n v="35131.79"/>
    <n v="281054.32"/>
  </r>
  <r>
    <s v="MR03225"/>
    <x v="1578"/>
    <s v="MRO"/>
    <s v="Repuestos y Refacciones"/>
    <x v="0"/>
    <m/>
    <x v="18"/>
    <m/>
    <n v="2"/>
    <n v="41004"/>
    <n v="82008"/>
  </r>
  <r>
    <s v="MR03227"/>
    <x v="1579"/>
    <s v="MRO"/>
    <s v="Repuestos y Refacciones"/>
    <x v="0"/>
    <m/>
    <x v="18"/>
    <m/>
    <n v="2"/>
    <n v="1872.64"/>
    <n v="3745.28"/>
  </r>
  <r>
    <s v="MR03228"/>
    <x v="1580"/>
    <s v="MRO"/>
    <s v="Repuestos y Refacciones"/>
    <x v="0"/>
    <m/>
    <x v="18"/>
    <m/>
    <n v="3"/>
    <n v="16783.5"/>
    <n v="50350.5"/>
  </r>
  <r>
    <s v="MR03229"/>
    <x v="1581"/>
    <s v="MRO"/>
    <s v="Repuestos y Refacciones"/>
    <x v="0"/>
    <m/>
    <x v="18"/>
    <m/>
    <n v="20"/>
    <n v="2512.5"/>
    <n v="50250"/>
  </r>
  <r>
    <s v="MR03230"/>
    <x v="1582"/>
    <s v="MRO"/>
    <s v="Repuestos y Refacciones"/>
    <x v="0"/>
    <m/>
    <x v="18"/>
    <m/>
    <n v="20"/>
    <n v="703.5"/>
    <n v="14070"/>
  </r>
  <r>
    <s v="MR03231"/>
    <x v="1583"/>
    <s v="MRO"/>
    <s v="Repuestos y Refacciones"/>
    <x v="0"/>
    <m/>
    <x v="18"/>
    <m/>
    <n v="5"/>
    <n v="40699.71"/>
    <n v="203498.55"/>
  </r>
  <r>
    <s v="MR03232"/>
    <x v="1584"/>
    <s v="MRO"/>
    <s v="Repuestos y Refacciones"/>
    <x v="0"/>
    <m/>
    <x v="18"/>
    <m/>
    <n v="1"/>
    <n v="120000"/>
    <n v="120000"/>
  </r>
  <r>
    <s v="MR03233"/>
    <x v="1585"/>
    <s v="MRO"/>
    <s v="Repuestos y Refacciones"/>
    <x v="0"/>
    <m/>
    <x v="18"/>
    <m/>
    <n v="2"/>
    <n v="253200.11"/>
    <n v="506400.22"/>
  </r>
  <r>
    <s v="MR03234"/>
    <x v="1586"/>
    <s v="MRO"/>
    <s v="Repuestos y Refacciones"/>
    <x v="0"/>
    <m/>
    <x v="18"/>
    <m/>
    <n v="2"/>
    <n v="0.5"/>
    <n v="1"/>
  </r>
  <r>
    <s v="MR03236"/>
    <x v="1587"/>
    <s v="MRO"/>
    <s v="Repuestos y Refacciones"/>
    <x v="0"/>
    <m/>
    <x v="18"/>
    <m/>
    <n v="7"/>
    <n v="222809.26"/>
    <n v="1559664.82"/>
  </r>
  <r>
    <s v="MR03237"/>
    <x v="1588"/>
    <s v="MRO"/>
    <s v="Repuestos y Refacciones"/>
    <x v="0"/>
    <m/>
    <x v="18"/>
    <m/>
    <n v="1"/>
    <n v="228697.26"/>
    <n v="228697.26"/>
  </r>
  <r>
    <s v="MR03238"/>
    <x v="1589"/>
    <s v="MRO"/>
    <s v="Repuestos y Refacciones"/>
    <x v="0"/>
    <m/>
    <x v="18"/>
    <m/>
    <n v="1"/>
    <n v="205780.54"/>
    <n v="205780.54"/>
  </r>
  <r>
    <s v="MR03239"/>
    <x v="1590"/>
    <s v="MRO"/>
    <s v="Repuestos y Refacciones"/>
    <x v="0"/>
    <m/>
    <x v="18"/>
    <m/>
    <n v="1"/>
    <n v="30695.59"/>
    <n v="30695.59"/>
  </r>
  <r>
    <s v="MR03240"/>
    <x v="1591"/>
    <s v="MRO"/>
    <s v="Repuestos y Refacciones"/>
    <x v="0"/>
    <m/>
    <x v="18"/>
    <m/>
    <n v="1"/>
    <n v="57100"/>
    <n v="57100"/>
  </r>
  <r>
    <s v="MR03242"/>
    <x v="1592"/>
    <s v="MRO"/>
    <s v="Repuestos y Refacciones"/>
    <x v="0"/>
    <m/>
    <x v="18"/>
    <m/>
    <n v="14"/>
    <n v="2416.75"/>
    <n v="33834.5"/>
  </r>
  <r>
    <s v="MR03246"/>
    <x v="1593"/>
    <s v="MRO"/>
    <s v="Repuestos y Refacciones"/>
    <x v="0"/>
    <m/>
    <x v="18"/>
    <m/>
    <n v="2"/>
    <n v="5635.32"/>
    <n v="11270.64"/>
  </r>
  <r>
    <s v="MR03247"/>
    <x v="1594"/>
    <s v="MRO"/>
    <s v="Repuestos y Refacciones"/>
    <x v="0"/>
    <m/>
    <x v="18"/>
    <m/>
    <n v="1"/>
    <n v="520817.07"/>
    <n v="520817.07"/>
  </r>
  <r>
    <s v="MR03251"/>
    <x v="1595"/>
    <s v="MRO"/>
    <s v="Repuestos y Refacciones"/>
    <x v="0"/>
    <m/>
    <x v="18"/>
    <m/>
    <n v="2"/>
    <n v="155000"/>
    <n v="310000"/>
  </r>
  <r>
    <s v="MR03253"/>
    <x v="1596"/>
    <s v="ELME"/>
    <s v="Elementos Mecanicos"/>
    <x v="0"/>
    <s v="SC200"/>
    <x v="1"/>
    <s v="SDC"/>
    <n v="6"/>
    <n v="575376.12"/>
    <n v="3452256.7199999997"/>
  </r>
  <r>
    <s v="MR03254"/>
    <x v="1597"/>
    <s v="MRO"/>
    <s v="Repuestos y Refacciones"/>
    <x v="0"/>
    <m/>
    <x v="18"/>
    <m/>
    <n v="1"/>
    <n v="3152808.61"/>
    <n v="3152808.61"/>
  </r>
  <r>
    <s v="MR03255"/>
    <x v="1598"/>
    <s v="MRO"/>
    <s v="Repuestos y Refacciones"/>
    <x v="0"/>
    <m/>
    <x v="18"/>
    <m/>
    <n v="1"/>
    <n v="2867891.11"/>
    <n v="2867891.11"/>
  </r>
  <r>
    <s v="MR03259"/>
    <x v="1599"/>
    <s v="MRO"/>
    <s v="Repuestos y Refacciones"/>
    <x v="0"/>
    <m/>
    <x v="18"/>
    <m/>
    <n v="1"/>
    <n v="1"/>
    <n v="1"/>
  </r>
  <r>
    <s v="MR03263"/>
    <x v="1600"/>
    <s v="MRO"/>
    <s v="Repuestos y Refacciones"/>
    <x v="0"/>
    <m/>
    <x v="18"/>
    <m/>
    <n v="1"/>
    <n v="1811388.44"/>
    <n v="1811388.44"/>
  </r>
  <r>
    <s v="MR03264"/>
    <x v="1601"/>
    <s v="MRO"/>
    <s v="Repuestos y Refacciones"/>
    <x v="0"/>
    <m/>
    <x v="18"/>
    <m/>
    <n v="1"/>
    <n v="1973244.99"/>
    <n v="1973244.99"/>
  </r>
  <r>
    <s v="MR03267"/>
    <x v="1602"/>
    <s v="MRO"/>
    <s v="Repuestos y Refacciones"/>
    <x v="0"/>
    <s v="FC007"/>
    <x v="14"/>
    <s v="PRES"/>
    <n v="1"/>
    <n v="79885.509999999995"/>
    <n v="79885.509999999995"/>
  </r>
  <r>
    <s v="MR03268"/>
    <x v="1603"/>
    <s v="MRO"/>
    <s v="Repuestos y Refacciones"/>
    <x v="0"/>
    <s v="RO400"/>
    <x v="8"/>
    <s v="ROLL"/>
    <n v="1"/>
    <n v="120801"/>
    <n v="120801"/>
  </r>
  <r>
    <s v="MR03269"/>
    <x v="1604"/>
    <s v="MRO"/>
    <s v="Repuestos y Refacciones"/>
    <x v="0"/>
    <s v="SC200"/>
    <x v="1"/>
    <s v="SDC"/>
    <n v="5"/>
    <n v="15300"/>
    <n v="76500"/>
  </r>
  <r>
    <s v="MR03270"/>
    <x v="1605"/>
    <s v="MRO"/>
    <s v="Repuestos y Refacciones"/>
    <x v="0"/>
    <m/>
    <x v="18"/>
    <m/>
    <n v="1"/>
    <n v="135000"/>
    <n v="135000"/>
  </r>
  <r>
    <s v="MR03271"/>
    <x v="1606"/>
    <s v="MRO"/>
    <s v="Repuestos y Refacciones"/>
    <x v="0"/>
    <s v="PGRAL"/>
    <x v="18"/>
    <s v="PGRAL"/>
    <n v="9"/>
    <n v="23041.09"/>
    <n v="207369.81"/>
  </r>
  <r>
    <s v="MR03272"/>
    <x v="1607"/>
    <s v="MRO"/>
    <s v="Repuestos y Refacciones"/>
    <x v="0"/>
    <s v="PGRAL"/>
    <x v="18"/>
    <s v="PGRAL"/>
    <n v="5"/>
    <n v="23000"/>
    <n v="115000"/>
  </r>
  <r>
    <s v="MR03276"/>
    <x v="1608"/>
    <s v="MRO"/>
    <s v="Repuestos y Refacciones"/>
    <x v="0"/>
    <s v="FC152"/>
    <x v="13"/>
    <s v="CFC"/>
    <n v="4"/>
    <n v="7537.5"/>
    <n v="30150"/>
  </r>
  <r>
    <s v="MR03277"/>
    <x v="1609"/>
    <s v="MRO"/>
    <s v="Repuestos y Refacciones"/>
    <x v="0"/>
    <m/>
    <x v="18"/>
    <m/>
    <n v="10"/>
    <n v="5666.5"/>
    <n v="56665"/>
  </r>
  <r>
    <s v="MR03279"/>
    <x v="1610"/>
    <s v="MRO"/>
    <s v="Repuestos y Refacciones"/>
    <x v="0"/>
    <s v="FC002"/>
    <x v="25"/>
    <s v="PRES"/>
    <n v="2"/>
    <n v="273704.88"/>
    <n v="547409.76"/>
  </r>
  <r>
    <s v="MR03280"/>
    <x v="1611"/>
    <s v="MRO"/>
    <s v="Repuestos y Refacciones"/>
    <x v="0"/>
    <s v="FC002"/>
    <x v="25"/>
    <s v="PRES"/>
    <n v="7"/>
    <n v="115564.18"/>
    <n v="808949.26"/>
  </r>
  <r>
    <s v="MR03281"/>
    <x v="1612"/>
    <s v="MRO"/>
    <s v="Repuestos y Refacciones"/>
    <x v="0"/>
    <s v="FC002"/>
    <x v="25"/>
    <s v="PRES"/>
    <n v="8"/>
    <n v="45617.48"/>
    <n v="364939.84"/>
  </r>
  <r>
    <s v="MR03284"/>
    <x v="1613"/>
    <s v="RODA"/>
    <s v="Rodamientos y Retenedores"/>
    <x v="0"/>
    <m/>
    <x v="18"/>
    <m/>
    <n v="2"/>
    <n v="24321"/>
    <n v="48642"/>
  </r>
  <r>
    <s v="MR03287"/>
    <x v="1614"/>
    <s v="RODA"/>
    <s v="Rodamientos y Retenedores"/>
    <x v="0"/>
    <m/>
    <x v="18"/>
    <m/>
    <n v="2"/>
    <n v="185200"/>
    <n v="370400"/>
  </r>
  <r>
    <s v="MR03288"/>
    <x v="1615"/>
    <s v="RODA"/>
    <s v="Rodamientos y Retenedores"/>
    <x v="0"/>
    <s v="PGRAL"/>
    <x v="18"/>
    <s v="PGRAL"/>
    <n v="1"/>
    <n v="72390"/>
    <n v="72390"/>
  </r>
  <r>
    <s v="MR03289"/>
    <x v="1616"/>
    <s v="SRET"/>
    <s v="Sellos, empaques y orings"/>
    <x v="0"/>
    <s v="PGRAL"/>
    <x v="18"/>
    <s v="PGRAL"/>
    <n v="1"/>
    <n v="3276.3"/>
    <n v="3276.3"/>
  </r>
  <r>
    <s v="MR03296"/>
    <x v="1617"/>
    <s v="ELEC"/>
    <s v="Elementos Electricos"/>
    <x v="0"/>
    <s v="PGRAL"/>
    <x v="18"/>
    <s v="PGRAL"/>
    <n v="39"/>
    <n v="86.85"/>
    <n v="3387.1499999999996"/>
  </r>
  <r>
    <s v="MR03299"/>
    <x v="1618"/>
    <s v="ELEC"/>
    <s v="Elementos Electricos"/>
    <x v="0"/>
    <s v="PGRAL"/>
    <x v="18"/>
    <s v="PGRAL"/>
    <n v="2"/>
    <n v="22710"/>
    <n v="45420"/>
  </r>
  <r>
    <s v="MR03301"/>
    <x v="1619"/>
    <s v="ELEC"/>
    <s v="Elementos Electricos"/>
    <x v="0"/>
    <s v="SC200"/>
    <x v="1"/>
    <s v="SOBRE"/>
    <n v="2"/>
    <n v="36652.35"/>
    <n v="73304.7"/>
  </r>
  <r>
    <s v="MR03302"/>
    <x v="1620"/>
    <s v="ELEC"/>
    <s v="Elementos Electricos"/>
    <x v="0"/>
    <s v="SC201"/>
    <x v="20"/>
    <s v="SOBRE"/>
    <n v="2"/>
    <n v="36652.35"/>
    <n v="73304.7"/>
  </r>
  <r>
    <s v="MR03304"/>
    <x v="1621"/>
    <s v="RODA"/>
    <s v="Rodamientos y Retenedores"/>
    <x v="0"/>
    <s v="PGRAL"/>
    <x v="18"/>
    <s v="PGRAL"/>
    <n v="1"/>
    <n v="1407"/>
    <n v="1407"/>
  </r>
  <r>
    <s v="MR03305"/>
    <x v="1622"/>
    <s v="RODA"/>
    <s v="Rodamientos y Retenedores"/>
    <x v="0"/>
    <s v="PGRAL"/>
    <x v="18"/>
    <s v="PGRAL"/>
    <n v="2"/>
    <n v="9287"/>
    <n v="18574"/>
  </r>
  <r>
    <s v="MR03306"/>
    <x v="1623"/>
    <s v="ELEC"/>
    <s v="Elementos Electricos"/>
    <x v="0"/>
    <s v="PGRAL"/>
    <x v="18"/>
    <s v="PGRAL"/>
    <n v="11"/>
    <n v="21147.21"/>
    <n v="232619.31"/>
  </r>
  <r>
    <s v="MR03308"/>
    <x v="1624"/>
    <s v="SRET"/>
    <s v="Sellos, empaques y orings"/>
    <x v="0"/>
    <s v="PGRAL"/>
    <x v="18"/>
    <s v="PGRAL"/>
    <n v="4"/>
    <n v="10552.5"/>
    <n v="42210"/>
  </r>
  <r>
    <s v="MR03311"/>
    <x v="1625"/>
    <s v="RODA"/>
    <s v="Rodamientos y Retenedores"/>
    <x v="0"/>
    <s v="SC200"/>
    <x v="1"/>
    <s v="SOBRE"/>
    <n v="1"/>
    <n v="46720"/>
    <n v="46720"/>
  </r>
  <r>
    <s v="MR03315"/>
    <x v="1626"/>
    <s v="ELHI"/>
    <s v="Elementos Hidraulicos"/>
    <x v="0"/>
    <s v="ST300"/>
    <x v="7"/>
    <s v="TROQ"/>
    <n v="1"/>
    <n v="1993422.52"/>
    <n v="1993422.52"/>
  </r>
  <r>
    <s v="MR03321"/>
    <x v="1627"/>
    <s v="ELNU"/>
    <s v="Elementos Neumaticos"/>
    <x v="1"/>
    <m/>
    <x v="18"/>
    <m/>
    <n v="1"/>
    <n v="169000"/>
    <n v="169000"/>
  </r>
  <r>
    <s v="MR03323"/>
    <x v="1628"/>
    <s v="REPU"/>
    <s v="Repuestos"/>
    <x v="0"/>
    <m/>
    <x v="18"/>
    <m/>
    <n v="2"/>
    <n v="60000"/>
    <n v="120000"/>
  </r>
  <r>
    <s v="MR03327"/>
    <x v="1629"/>
    <s v="RODA"/>
    <s v="Rodamientos y Retenedores"/>
    <x v="0"/>
    <s v="IL501"/>
    <x v="15"/>
    <s v="ILIT"/>
    <n v="1"/>
    <n v="386022.51"/>
    <n v="386022.51"/>
  </r>
  <r>
    <s v="MR03328"/>
    <x v="1630"/>
    <s v="RODA"/>
    <s v="Rodamientos y Retenedores"/>
    <x v="0"/>
    <s v="IL501"/>
    <x v="15"/>
    <s v="ILIT"/>
    <n v="1"/>
    <n v="1092296.31"/>
    <n v="1092296.31"/>
  </r>
  <r>
    <s v="MR03329"/>
    <x v="1631"/>
    <s v="ELCO"/>
    <s v="Insumos de Corte"/>
    <x v="0"/>
    <s v="ST306"/>
    <x v="3"/>
    <s v="SOT"/>
    <n v="1"/>
    <n v="594333.43000000005"/>
    <n v="594333.43000000005"/>
  </r>
  <r>
    <s v="MR03332"/>
    <x v="1632"/>
    <s v="ELEC"/>
    <s v="Elementos Electricos"/>
    <x v="0"/>
    <s v="SC201"/>
    <x v="20"/>
    <s v="SDC"/>
    <n v="1"/>
    <n v="18951.28"/>
    <n v="18951.28"/>
  </r>
  <r>
    <s v="MR03335"/>
    <x v="1633"/>
    <s v="ELEC"/>
    <s v="Elementos Electricos"/>
    <x v="0"/>
    <s v="FC002"/>
    <x v="25"/>
    <s v="PRES"/>
    <n v="1"/>
    <n v="3396680.57"/>
    <n v="3396680.57"/>
  </r>
  <r>
    <s v="MR03343"/>
    <x v="1634"/>
    <s v="ELEC"/>
    <s v="Elementos Electricos"/>
    <x v="0"/>
    <s v="PGRAL"/>
    <x v="18"/>
    <s v="PGRAL"/>
    <n v="9"/>
    <n v="2565"/>
    <n v="23085"/>
  </r>
  <r>
    <s v="MR03346"/>
    <x v="1635"/>
    <s v="ELEC"/>
    <s v="Elementos Electricos"/>
    <x v="0"/>
    <s v="PGRAL"/>
    <x v="18"/>
    <s v="PGRAL"/>
    <n v="10"/>
    <n v="1869.3"/>
    <n v="18693"/>
  </r>
  <r>
    <s v="MR03352"/>
    <x v="1636"/>
    <s v="SRET"/>
    <s v="Sellos, empaques y orings"/>
    <x v="0"/>
    <s v="SC200"/>
    <x v="1"/>
    <s v="SDC"/>
    <n v="1"/>
    <n v="323549.42"/>
    <n v="323549.42"/>
  </r>
  <r>
    <s v="MR03353"/>
    <x v="1636"/>
    <s v="SRET"/>
    <s v="Sellos, empaques y orings"/>
    <x v="0"/>
    <s v="SC200"/>
    <x v="1"/>
    <s v="SDC"/>
    <n v="2"/>
    <n v="323549.42"/>
    <n v="647098.84"/>
  </r>
  <r>
    <s v="MR03359"/>
    <x v="1637"/>
    <s v="ELME"/>
    <s v="Elementos Mecanicos"/>
    <x v="0"/>
    <s v="SC201"/>
    <x v="20"/>
    <s v="SDC"/>
    <n v="1"/>
    <n v="2660236.0099999998"/>
    <n v="2660236.0099999998"/>
  </r>
  <r>
    <s v="MR03361"/>
    <x v="1638"/>
    <s v="ELME"/>
    <s v="Elementos Mecanicos"/>
    <x v="0"/>
    <s v="SC201"/>
    <x v="20"/>
    <s v="SDC"/>
    <n v="1"/>
    <n v="2660236.0099999998"/>
    <n v="2660236.0099999998"/>
  </r>
  <r>
    <s v="MR03364"/>
    <x v="1639"/>
    <s v="REPU"/>
    <s v="Repuestos"/>
    <x v="0"/>
    <m/>
    <x v="18"/>
    <m/>
    <n v="3"/>
    <n v="95956.25"/>
    <n v="287868.75"/>
  </r>
  <r>
    <s v="MR03365"/>
    <x v="1640"/>
    <s v="ELEC"/>
    <s v="Elementos Electricos"/>
    <x v="0"/>
    <s v="ST300"/>
    <x v="7"/>
    <s v="TROQ"/>
    <n v="1"/>
    <n v="261266.16"/>
    <n v="261266.16"/>
  </r>
  <r>
    <s v="MR03366"/>
    <x v="1641"/>
    <s v="RODA"/>
    <s v="Rodamientos y Retenedores"/>
    <x v="0"/>
    <s v="GL"/>
    <x v="18"/>
    <s v="GUILL"/>
    <n v="1"/>
    <n v="1049426.17"/>
    <n v="1049426.17"/>
  </r>
  <r>
    <s v="MR03368"/>
    <x v="1642"/>
    <s v="ELEC"/>
    <s v="Elementos Electricos"/>
    <x v="0"/>
    <s v="ST300"/>
    <x v="7"/>
    <s v="TROQ"/>
    <n v="1"/>
    <n v="308369.56"/>
    <n v="308369.56"/>
  </r>
  <r>
    <s v="MR03376"/>
    <x v="1643"/>
    <s v="ELTR"/>
    <s v="Elementos Electronicos"/>
    <x v="0"/>
    <s v="ST306"/>
    <x v="3"/>
    <s v="SOT"/>
    <n v="1"/>
    <n v="380000"/>
    <n v="380000"/>
  </r>
  <r>
    <s v="MR03379"/>
    <x v="1644"/>
    <s v="BAND"/>
    <s v="Bandas y Correas"/>
    <x v="0"/>
    <s v="GL650"/>
    <x v="30"/>
    <s v="GUILL"/>
    <n v="2"/>
    <n v="23000"/>
    <n v="46000"/>
  </r>
  <r>
    <s v="MR03380"/>
    <x v="1645"/>
    <s v="ELME"/>
    <s v="Elementos Mecanicos"/>
    <x v="0"/>
    <s v="IL500"/>
    <x v="19"/>
    <s v="ILIT"/>
    <n v="36"/>
    <n v="10041.959999999999"/>
    <n v="361510.55999999994"/>
  </r>
  <r>
    <s v="MR03381"/>
    <x v="1646"/>
    <s v="ELME"/>
    <s v="Elementos Mecanicos"/>
    <x v="0"/>
    <s v="IL500"/>
    <x v="19"/>
    <s v="ILIT"/>
    <n v="1"/>
    <n v="703560.3"/>
    <n v="703560.3"/>
  </r>
  <r>
    <s v="MR03383"/>
    <x v="1647"/>
    <s v="ELME"/>
    <s v="Elementos Mecanicos"/>
    <x v="0"/>
    <s v="IL500"/>
    <x v="19"/>
    <s v="ILIL"/>
    <n v="2"/>
    <n v="47562.63"/>
    <n v="95125.26"/>
  </r>
  <r>
    <s v="MR03385"/>
    <x v="1648"/>
    <s v="ELEC"/>
    <s v="Elementos Electricos"/>
    <x v="0"/>
    <s v="PGRAL"/>
    <x v="18"/>
    <s v="PGRAL"/>
    <n v="4"/>
    <n v="11557.5"/>
    <n v="46230"/>
  </r>
  <r>
    <s v="MR03390"/>
    <x v="1649"/>
    <s v="MRO"/>
    <s v="Repuestos y Refacciones"/>
    <x v="0"/>
    <s v="SDC"/>
    <x v="18"/>
    <s v="SDC"/>
    <n v="1"/>
    <n v="1488478.98"/>
    <n v="1488478.98"/>
  </r>
  <r>
    <s v="MR03394"/>
    <x v="1650"/>
    <s v="ELME"/>
    <s v="Elementos Mecanicos"/>
    <x v="0"/>
    <s v="SC200"/>
    <x v="1"/>
    <s v="SDC"/>
    <n v="2"/>
    <n v="472472.42"/>
    <n v="944944.84"/>
  </r>
  <r>
    <s v="MR03397"/>
    <x v="1651"/>
    <s v="ELEC"/>
    <s v="Elementos Electricos"/>
    <x v="1"/>
    <s v="SC200"/>
    <x v="1"/>
    <s v="SDC"/>
    <n v="1"/>
    <n v="107423.07"/>
    <n v="107423.07"/>
  </r>
  <r>
    <s v="MR03398"/>
    <x v="1652"/>
    <s v="ELEC"/>
    <s v="Elementos Electricos"/>
    <x v="1"/>
    <s v="SC200"/>
    <x v="1"/>
    <s v="SDC"/>
    <n v="1"/>
    <n v="76091.45"/>
    <n v="76091.45"/>
  </r>
  <r>
    <s v="MR03402"/>
    <x v="1653"/>
    <s v="ELCO"/>
    <s v="Insumos de Corte"/>
    <x v="1"/>
    <s v="SC201"/>
    <x v="20"/>
    <s v="SDC"/>
    <n v="1"/>
    <n v="1847343.32"/>
    <n v="1847343.32"/>
  </r>
  <r>
    <s v="MR03404"/>
    <x v="1654"/>
    <s v="CADE"/>
    <s v="Cadenas"/>
    <x v="1"/>
    <s v="SC201"/>
    <x v="20"/>
    <s v="SDC"/>
    <n v="1"/>
    <n v="7215392.6500000004"/>
    <n v="7215392.6500000004"/>
  </r>
  <r>
    <s v="MR03408"/>
    <x v="1655"/>
    <s v="ELME"/>
    <s v="Elementos Mecanicos"/>
    <x v="1"/>
    <s v="SC200"/>
    <x v="1"/>
    <s v="SDC"/>
    <n v="2"/>
    <n v="3107520.9"/>
    <n v="6215041.7999999998"/>
  </r>
  <r>
    <s v="MR03420"/>
    <x v="1656"/>
    <s v="ENGR"/>
    <s v="Engranes y Piñones"/>
    <x v="1"/>
    <s v="FC001"/>
    <x v="10"/>
    <s v="PRES"/>
    <n v="1"/>
    <n v="3800"/>
    <n v="3800"/>
  </r>
  <r>
    <s v="MR03433"/>
    <x v="1657"/>
    <s v="ELEC"/>
    <s v="Elementos Electricos"/>
    <x v="1"/>
    <s v="PGRAL"/>
    <x v="18"/>
    <s v="PGRAL"/>
    <n v="148"/>
    <n v="8040"/>
    <n v="1189920"/>
  </r>
  <r>
    <s v="MR03445"/>
    <x v="1658"/>
    <s v="ELNU"/>
    <s v="Elementos Neumaticos"/>
    <x v="1"/>
    <s v="FC150"/>
    <x v="26"/>
    <s v="FORM"/>
    <n v="1"/>
    <n v="131147.31"/>
    <n v="131147.31"/>
  </r>
  <r>
    <s v="MR03460"/>
    <x v="1659"/>
    <s v="ELME"/>
    <s v="Elementos Mecanicos"/>
    <x v="1"/>
    <s v="SC200"/>
    <x v="1"/>
    <s v="SC"/>
    <n v="1"/>
    <n v="223212.5"/>
    <n v="223212.5"/>
  </r>
  <r>
    <s v="MR03465"/>
    <x v="1660"/>
    <s v="ELEC"/>
    <s v="Elementos Electricos"/>
    <x v="1"/>
    <s v="PGRAL"/>
    <x v="18"/>
    <s v="PGRAL"/>
    <n v="2"/>
    <n v="3216"/>
    <n v="6432"/>
  </r>
  <r>
    <s v="MR03466"/>
    <x v="1661"/>
    <s v="ELEC"/>
    <s v="Elementos Electricos"/>
    <x v="1"/>
    <s v="PGRAL"/>
    <x v="18"/>
    <s v="PGRAL"/>
    <n v="1"/>
    <n v="36339.79"/>
    <n v="36339.79"/>
  </r>
  <r>
    <s v="MR03469"/>
    <x v="1662"/>
    <s v="ELEC"/>
    <s v="Elementos Electricos"/>
    <x v="1"/>
    <s v="PGRAL"/>
    <x v="18"/>
    <s v="PGRAL"/>
    <n v="1"/>
    <n v="32200"/>
    <n v="32200"/>
  </r>
  <r>
    <s v="MR03470"/>
    <x v="1663"/>
    <s v="ELEC"/>
    <s v="Elementos Electricos"/>
    <x v="1"/>
    <s v="PGRAL"/>
    <x v="18"/>
    <s v="PGRAL"/>
    <n v="2"/>
    <n v="71800"/>
    <n v="143600"/>
  </r>
  <r>
    <s v="MR03476"/>
    <x v="1664"/>
    <s v="ELME"/>
    <s v="Elementos Mecanicos"/>
    <x v="1"/>
    <s v="FC151"/>
    <x v="28"/>
    <s v="FORM"/>
    <n v="2"/>
    <n v="955.3"/>
    <n v="1910.6"/>
  </r>
  <r>
    <s v="MR03481"/>
    <x v="1665"/>
    <s v="ELME"/>
    <s v="Elementos Mecanicos"/>
    <x v="1"/>
    <s v="FC008"/>
    <x v="31"/>
    <s v="FORM"/>
    <n v="1"/>
    <n v="1048000"/>
    <n v="1048000"/>
  </r>
  <r>
    <s v="MR03489"/>
    <x v="1666"/>
    <s v="ELME"/>
    <s v="Elementos Mecanicos"/>
    <x v="1"/>
    <s v="FC001"/>
    <x v="10"/>
    <s v="FORM"/>
    <n v="1"/>
    <n v="145000"/>
    <n v="145000"/>
  </r>
  <r>
    <s v="MR03494"/>
    <x v="1667"/>
    <s v="ELME"/>
    <s v="Elementos Mecanicos"/>
    <x v="1"/>
    <s v="FC010"/>
    <x v="11"/>
    <s v="FORM"/>
    <n v="3"/>
    <n v="290000"/>
    <n v="870000"/>
  </r>
  <r>
    <s v="MR03501"/>
    <x v="1668"/>
    <s v="ELME"/>
    <s v="Elementos Mecanicos"/>
    <x v="1"/>
    <s v="FC004"/>
    <x v="2"/>
    <s v="FORM"/>
    <n v="4"/>
    <n v="150000"/>
    <n v="600000"/>
  </r>
  <r>
    <s v="MR03506"/>
    <x v="1669"/>
    <s v="ELME"/>
    <s v="Elementos Mecanicos"/>
    <x v="1"/>
    <s v="FC001"/>
    <x v="10"/>
    <s v="FORM"/>
    <n v="2"/>
    <n v="120000"/>
    <n v="240000"/>
  </r>
  <r>
    <s v="MR03510"/>
    <x v="1670"/>
    <s v="ELHI"/>
    <s v="Elementos Hidraulicos"/>
    <x v="1"/>
    <s v="PGRAL"/>
    <x v="18"/>
    <s v="PGRAL"/>
    <n v="1"/>
    <n v="593955"/>
    <n v="593955"/>
  </r>
  <r>
    <s v="MR03519"/>
    <x v="1671"/>
    <s v="ELME"/>
    <s v="Elementos Mecanicos"/>
    <x v="1"/>
    <s v="PGRAL"/>
    <x v="18"/>
    <s v="PGRAL"/>
    <n v="1"/>
    <n v="14250.85"/>
    <n v="14250.85"/>
  </r>
  <r>
    <s v="MR03524"/>
    <x v="1672"/>
    <s v="RODA"/>
    <s v="Rodamientos y Retenedores"/>
    <x v="1"/>
    <s v="RO400"/>
    <x v="8"/>
    <s v="ROLL"/>
    <n v="2"/>
    <n v="254000"/>
    <n v="508000"/>
  </r>
  <r>
    <s v="MR03526"/>
    <x v="1673"/>
    <s v="ENGR"/>
    <s v="Engranes y Piñones"/>
    <x v="1"/>
    <m/>
    <x v="18"/>
    <m/>
    <n v="1"/>
    <n v="570840"/>
    <n v="570840"/>
  </r>
  <r>
    <s v="MR03529"/>
    <x v="1674"/>
    <s v="ELME"/>
    <s v="Elementos Mecanicos"/>
    <x v="1"/>
    <s v="PGRAL"/>
    <x v="18"/>
    <s v="PGRAL"/>
    <n v="2"/>
    <n v="79011.66"/>
    <n v="158023.32"/>
  </r>
  <r>
    <s v="MR03534"/>
    <x v="1675"/>
    <s v="ELEC"/>
    <s v="Elementos Electricos"/>
    <x v="1"/>
    <s v="PGRAL"/>
    <x v="18"/>
    <s v="PGRAL"/>
    <n v="3"/>
    <n v="2056"/>
    <n v="6168"/>
  </r>
  <r>
    <s v="MR03536"/>
    <x v="1676"/>
    <s v="RODA"/>
    <s v="Rodamientos y Retenedores"/>
    <x v="1"/>
    <s v="SC200"/>
    <x v="1"/>
    <s v="SDC"/>
    <n v="1"/>
    <n v="126630"/>
    <n v="126630"/>
  </r>
  <r>
    <s v="MR03539"/>
    <x v="1677"/>
    <s v="ELHI"/>
    <s v="Elementos Hidraulicos"/>
    <x v="1"/>
    <s v="SC201"/>
    <x v="20"/>
    <s v="SDC"/>
    <n v="24"/>
    <n v="3945.01"/>
    <n v="94680.24"/>
  </r>
  <r>
    <s v="MR03540"/>
    <x v="1678"/>
    <s v="ELHI"/>
    <s v="Elementos Hidraulicos"/>
    <x v="1"/>
    <s v="SC201"/>
    <x v="20"/>
    <s v="SDC"/>
    <n v="9"/>
    <n v="7532.54"/>
    <n v="67792.86"/>
  </r>
  <r>
    <s v="MR03541"/>
    <x v="1679"/>
    <s v="ELHI"/>
    <s v="Elementos Hidraulicos"/>
    <x v="1"/>
    <s v="SC201"/>
    <x v="20"/>
    <s v="SDC"/>
    <n v="9"/>
    <n v="990.39"/>
    <n v="8913.51"/>
  </r>
  <r>
    <s v="MR03544"/>
    <x v="1680"/>
    <s v="ELME"/>
    <s v="Elementos Mecanicos"/>
    <x v="1"/>
    <s v="SC200"/>
    <x v="1"/>
    <s v="SDC"/>
    <n v="1"/>
    <n v="614412.54"/>
    <n v="614412.54"/>
  </r>
  <r>
    <s v="MR03545"/>
    <x v="1681"/>
    <s v="ELME"/>
    <s v="Elementos Mecanicos"/>
    <x v="1"/>
    <s v="FC006"/>
    <x v="24"/>
    <s v="FORM"/>
    <n v="1"/>
    <n v="180000"/>
    <n v="180000"/>
  </r>
  <r>
    <s v="MR03546"/>
    <x v="1682"/>
    <s v="ELME"/>
    <s v="Elementos Mecanicos"/>
    <x v="1"/>
    <s v="SC200"/>
    <x v="1"/>
    <s v="SDC"/>
    <n v="1"/>
    <n v="248800"/>
    <n v="248800"/>
  </r>
  <r>
    <s v="MR03553"/>
    <x v="1683"/>
    <s v="SRET"/>
    <s v="Sellos, empaques y orings"/>
    <x v="1"/>
    <s v="SC200"/>
    <x v="1"/>
    <s v="SDC"/>
    <n v="1"/>
    <n v="1507.5"/>
    <n v="1507.5"/>
  </r>
  <r>
    <s v="MR03554"/>
    <x v="1684"/>
    <s v="SRET"/>
    <s v="Sellos, empaques y orings"/>
    <x v="1"/>
    <s v="SC200"/>
    <x v="1"/>
    <s v="SDC"/>
    <n v="4"/>
    <n v="7645"/>
    <n v="30580"/>
  </r>
  <r>
    <s v="MR03555"/>
    <x v="1685"/>
    <s v="SRET"/>
    <s v="Sellos, empaques y orings"/>
    <x v="1"/>
    <s v="SC200"/>
    <x v="1"/>
    <s v="SDC"/>
    <n v="2"/>
    <n v="12864"/>
    <n v="25728"/>
  </r>
  <r>
    <s v="MR03557"/>
    <x v="1686"/>
    <s v="ELME"/>
    <s v="Elementos Mecanicos"/>
    <x v="1"/>
    <s v="PGRAL"/>
    <x v="18"/>
    <s v="PGRAL"/>
    <n v="2"/>
    <n v="117585"/>
    <n v="235170"/>
  </r>
  <r>
    <s v="MR03558"/>
    <x v="1687"/>
    <s v="BAND"/>
    <s v="Bandas y Correas"/>
    <x v="1"/>
    <s v="SC201"/>
    <x v="20"/>
    <s v="SDC"/>
    <n v="3"/>
    <n v="83134.37"/>
    <n v="249403.11"/>
  </r>
  <r>
    <s v="MR03559"/>
    <x v="1688"/>
    <s v="BAND"/>
    <s v="Bandas y Correas"/>
    <x v="1"/>
    <s v="SC201"/>
    <x v="20"/>
    <s v="SDC"/>
    <n v="1"/>
    <n v="367500"/>
    <n v="367500"/>
  </r>
  <r>
    <s v="MR03560"/>
    <x v="1689"/>
    <s v="BAND"/>
    <s v="Bandas y Correas"/>
    <x v="1"/>
    <s v="SC200"/>
    <x v="1"/>
    <s v="SDC"/>
    <n v="3"/>
    <n v="32800"/>
    <n v="98400"/>
  </r>
  <r>
    <s v="MR03561"/>
    <x v="1690"/>
    <s v="BAND"/>
    <s v="Bandas y Correas"/>
    <x v="1"/>
    <s v="SC200"/>
    <x v="1"/>
    <s v="SDC"/>
    <n v="2"/>
    <n v="204050"/>
    <n v="408100"/>
  </r>
  <r>
    <s v="MR03562"/>
    <x v="1691"/>
    <s v="RODA"/>
    <s v="Rodamientos y Retenedores"/>
    <x v="1"/>
    <s v="SC200"/>
    <x v="1"/>
    <s v="SDC"/>
    <n v="5"/>
    <n v="11470.9"/>
    <n v="57354.5"/>
  </r>
  <r>
    <s v="MR03566"/>
    <x v="1692"/>
    <s v="ELME"/>
    <s v="Elementos Mecanicos"/>
    <x v="1"/>
    <s v="PGRAL"/>
    <x v="18"/>
    <s v="PGRAL"/>
    <n v="14"/>
    <n v="16457.75"/>
    <n v="230408.5"/>
  </r>
  <r>
    <s v="MR03571"/>
    <x v="1693"/>
    <s v="ELNU"/>
    <s v="Elementos Neumaticos"/>
    <x v="1"/>
    <s v="PGRAL"/>
    <x v="18"/>
    <s v="PGRAL"/>
    <n v="1"/>
    <n v="502450"/>
    <n v="502450"/>
  </r>
  <r>
    <s v="MR03574"/>
    <x v="1694"/>
    <s v="ELME"/>
    <s v="Elementos Mecanicos"/>
    <x v="1"/>
    <s v="SC201"/>
    <x v="20"/>
    <s v="SDC"/>
    <n v="1"/>
    <n v="6292729.8200000003"/>
    <n v="6292729.8200000003"/>
  </r>
  <r>
    <s v="MR03576"/>
    <x v="1695"/>
    <s v="ELME"/>
    <s v="Elementos Mecanicos"/>
    <x v="1"/>
    <s v="RO402"/>
    <x v="29"/>
    <s v="ROLL"/>
    <n v="4"/>
    <n v="21500"/>
    <n v="86000"/>
  </r>
  <r>
    <s v="MR03582"/>
    <x v="1696"/>
    <s v="BAND"/>
    <s v="Bandas y Correas"/>
    <x v="1"/>
    <s v="ST304"/>
    <x v="6"/>
    <s v="SOT"/>
    <n v="1"/>
    <n v="91957.5"/>
    <n v="91957.5"/>
  </r>
  <r>
    <s v="MR03585"/>
    <x v="1697"/>
    <s v="ELME"/>
    <s v="Elementos Mecanicos"/>
    <x v="1"/>
    <s v="IL503"/>
    <x v="5"/>
    <s v="ILIT"/>
    <n v="8"/>
    <n v="5000"/>
    <n v="40000"/>
  </r>
  <r>
    <s v="MR03587"/>
    <x v="1698"/>
    <s v="SRET"/>
    <s v="Sellos, empaques y orings"/>
    <x v="1"/>
    <s v="IL503"/>
    <x v="5"/>
    <s v="ILIT"/>
    <n v="8"/>
    <n v="20000"/>
    <n v="160000"/>
  </r>
  <r>
    <s v="MR03607"/>
    <x v="1699"/>
    <s v="CADE"/>
    <s v="Cadenas"/>
    <x v="1"/>
    <s v="RO400"/>
    <x v="8"/>
    <s v="ROLL"/>
    <n v="1"/>
    <n v="190500"/>
    <n v="190500"/>
  </r>
  <r>
    <s v="MR03611"/>
    <x v="1700"/>
    <s v="ELME"/>
    <s v="Elementos Mecanicos"/>
    <x v="1"/>
    <s v="RO400"/>
    <x v="8"/>
    <s v="ROLL"/>
    <n v="6"/>
    <n v="32662.5"/>
    <n v="195975"/>
  </r>
  <r>
    <s v="MR03615"/>
    <x v="1701"/>
    <s v="ELME"/>
    <s v="Elementos Mecanicos"/>
    <x v="1"/>
    <s v="RO400"/>
    <x v="8"/>
    <s v="ROLL"/>
    <n v="12"/>
    <n v="17000"/>
    <n v="204000"/>
  </r>
  <r>
    <s v="MR03622"/>
    <x v="1702"/>
    <s v="MRO"/>
    <s v="Repuestos y Refacciones"/>
    <x v="0"/>
    <m/>
    <x v="18"/>
    <m/>
    <n v="2"/>
    <n v="48833.33"/>
    <n v="97666.66"/>
  </r>
  <r>
    <s v="MR03630"/>
    <x v="1703"/>
    <s v="TORN"/>
    <s v="Tornilleria"/>
    <x v="1"/>
    <s v="SC200"/>
    <x v="1"/>
    <s v="SDC"/>
    <n v="1"/>
    <n v="158500"/>
    <n v="158500"/>
  </r>
  <r>
    <s v="MR03634"/>
    <x v="1704"/>
    <s v="MRO"/>
    <s v="Repuestos y Refacciones"/>
    <x v="0"/>
    <m/>
    <x v="18"/>
    <m/>
    <n v="1"/>
    <n v="244300"/>
    <n v="244300"/>
  </r>
  <r>
    <s v="MR03655"/>
    <x v="1705"/>
    <s v="ELME"/>
    <s v="Elementos Mecanicos"/>
    <x v="1"/>
    <s v="SC200"/>
    <x v="1"/>
    <s v="SDC"/>
    <n v="4"/>
    <n v="396005.58"/>
    <n v="1584022.32"/>
  </r>
  <r>
    <s v="MR03661"/>
    <x v="1706"/>
    <s v="MRO"/>
    <s v="Repuestos y Refacciones"/>
    <x v="0"/>
    <m/>
    <x v="18"/>
    <m/>
    <n v="29"/>
    <n v="8000"/>
    <n v="232000"/>
  </r>
  <r>
    <s v="MR03681"/>
    <x v="1707"/>
    <s v="MRO"/>
    <s v="Repuestos y Refacciones"/>
    <x v="0"/>
    <m/>
    <x v="18"/>
    <m/>
    <n v="2"/>
    <n v="1380000"/>
    <n v="2760000"/>
  </r>
  <r>
    <s v="MR03689"/>
    <x v="1708"/>
    <s v="ELME"/>
    <s v="Elementos Mecanicos"/>
    <x v="1"/>
    <s v="ST300"/>
    <x v="7"/>
    <s v="SOT"/>
    <n v="24"/>
    <n v="300"/>
    <n v="7200"/>
  </r>
  <r>
    <s v="MR03699"/>
    <x v="1709"/>
    <s v="ELME"/>
    <s v="Elementos Mecanicos"/>
    <x v="1"/>
    <s v="ST305"/>
    <x v="17"/>
    <s v="SOT"/>
    <n v="7"/>
    <n v="5462.96"/>
    <n v="38240.720000000001"/>
  </r>
  <r>
    <s v="MR03702"/>
    <x v="1710"/>
    <s v="RODI"/>
    <s v="Rodillos, carretos, rueda"/>
    <x v="1"/>
    <s v="ST306"/>
    <x v="3"/>
    <s v="SOT"/>
    <n v="3"/>
    <n v="55000"/>
    <n v="165000"/>
  </r>
  <r>
    <s v="MR03724"/>
    <x v="1711"/>
    <s v="ELME"/>
    <s v="Elementos Mecanicos"/>
    <x v="1"/>
    <m/>
    <x v="18"/>
    <m/>
    <n v="14"/>
    <n v="5025"/>
    <n v="70350"/>
  </r>
  <r>
    <s v="MR03725"/>
    <x v="1712"/>
    <s v="BAND"/>
    <s v="Bandas y Correas"/>
    <x v="1"/>
    <m/>
    <x v="18"/>
    <m/>
    <n v="8"/>
    <n v="7765.15"/>
    <n v="62121.2"/>
  </r>
  <r>
    <s v="MR03727"/>
    <x v="1713"/>
    <s v="ELME"/>
    <s v="Elementos Mecanicos"/>
    <x v="1"/>
    <s v="ST303"/>
    <x v="22"/>
    <s v="SOT"/>
    <n v="4"/>
    <n v="138159.99"/>
    <n v="552639.96"/>
  </r>
  <r>
    <s v="MR03732"/>
    <x v="1714"/>
    <s v="RODI"/>
    <s v="Rodillos, carretos, rueda"/>
    <x v="1"/>
    <s v="ST303"/>
    <x v="22"/>
    <s v="SOT"/>
    <n v="2"/>
    <n v="78892.5"/>
    <n v="157785"/>
  </r>
  <r>
    <s v="MR03733"/>
    <x v="1715"/>
    <s v="ELCO"/>
    <s v="Insumos de Corte"/>
    <x v="1"/>
    <s v="ST303"/>
    <x v="22"/>
    <s v="SOT"/>
    <n v="1"/>
    <n v="175000"/>
    <n v="175000"/>
  </r>
  <r>
    <s v="MR03741"/>
    <x v="1716"/>
    <s v="MRO"/>
    <s v="Repuestos y Refacciones"/>
    <x v="0"/>
    <m/>
    <x v="18"/>
    <m/>
    <n v="4"/>
    <n v="352500"/>
    <n v="1410000"/>
  </r>
  <r>
    <s v="MR03750"/>
    <x v="1717"/>
    <s v="MRO"/>
    <s v="Repuestos y Refacciones"/>
    <x v="0"/>
    <m/>
    <x v="18"/>
    <m/>
    <n v="40"/>
    <n v="24000"/>
    <n v="960000"/>
  </r>
  <r>
    <s v="MR03771"/>
    <x v="1718"/>
    <s v="ELME"/>
    <s v="Elementos Mecanicos"/>
    <x v="1"/>
    <s v="PRES"/>
    <x v="18"/>
    <s v="PRES"/>
    <n v="2"/>
    <n v="92102.61"/>
    <n v="184205.22"/>
  </r>
  <r>
    <s v="MR03772"/>
    <x v="1719"/>
    <s v="MRO"/>
    <s v="Repuestos y Refacciones"/>
    <x v="0"/>
    <m/>
    <x v="18"/>
    <m/>
    <n v="2"/>
    <n v="75000"/>
    <n v="150000"/>
  </r>
  <r>
    <s v="MR03775"/>
    <x v="1720"/>
    <s v="ELME"/>
    <s v="Elementos Mecanicos"/>
    <x v="1"/>
    <s v="FC004"/>
    <x v="2"/>
    <s v="PRES"/>
    <n v="1"/>
    <n v="220000"/>
    <n v="220000"/>
  </r>
  <r>
    <s v="MR03786"/>
    <x v="1721"/>
    <s v="ELME"/>
    <s v="Elementos Mecanicos"/>
    <x v="1"/>
    <s v="FC152"/>
    <x v="13"/>
    <s v="PRES"/>
    <n v="5"/>
    <n v="114090.9"/>
    <n v="570454.5"/>
  </r>
  <r>
    <s v="MR03800"/>
    <x v="1722"/>
    <s v="ELME"/>
    <s v="Elementos Mecanicos"/>
    <x v="1"/>
    <s v="FC003"/>
    <x v="9"/>
    <s v="PRES"/>
    <n v="5"/>
    <n v="143125"/>
    <n v="715625"/>
  </r>
  <r>
    <s v="MR03803"/>
    <x v="1723"/>
    <s v="TORN"/>
    <s v="Tornilleria"/>
    <x v="1"/>
    <s v="FC005"/>
    <x v="4"/>
    <s v="PRES"/>
    <n v="14"/>
    <n v="15000"/>
    <n v="210000"/>
  </r>
  <r>
    <s v="MR03808"/>
    <x v="1724"/>
    <s v="TORN"/>
    <s v="Tornilleria"/>
    <x v="1"/>
    <s v="FC001"/>
    <x v="10"/>
    <s v="PRES"/>
    <n v="2"/>
    <n v="68000"/>
    <n v="136000"/>
  </r>
  <r>
    <s v="MR03815"/>
    <x v="1725"/>
    <s v="SRET"/>
    <s v="Sellos, empaques y orings"/>
    <x v="1"/>
    <s v="FC007"/>
    <x v="14"/>
    <s v="PRES"/>
    <n v="2"/>
    <n v="1959.24"/>
    <n v="3918.48"/>
  </r>
  <r>
    <s v="MR03822"/>
    <x v="1726"/>
    <s v="ELHI"/>
    <s v="Elementos Hidraulicos"/>
    <x v="1"/>
    <s v="PGRAL"/>
    <x v="18"/>
    <s v="PGRAL"/>
    <n v="2"/>
    <n v="140000"/>
    <n v="280000"/>
  </r>
  <r>
    <s v="MR03828"/>
    <x v="1727"/>
    <s v="ELME"/>
    <s v="Elementos Mecanicos"/>
    <x v="1"/>
    <s v="PGRAL"/>
    <x v="18"/>
    <s v="PGRAL"/>
    <n v="5"/>
    <n v="50000"/>
    <n v="250000"/>
  </r>
  <r>
    <s v="MR03830"/>
    <x v="1728"/>
    <s v="ELME"/>
    <s v="Elementos Mecanicos"/>
    <x v="1"/>
    <m/>
    <x v="18"/>
    <m/>
    <n v="11"/>
    <n v="14742.06"/>
    <n v="162162.66"/>
  </r>
  <r>
    <s v="MR03846"/>
    <x v="1729"/>
    <s v="MRO"/>
    <s v="Repuestos y Refacciones"/>
    <x v="0"/>
    <m/>
    <x v="18"/>
    <m/>
    <n v="3"/>
    <n v="40000"/>
    <n v="120000"/>
  </r>
  <r>
    <s v="MR03883"/>
    <x v="1730"/>
    <s v="ELME"/>
    <s v="Elementos Mecanicos"/>
    <x v="1"/>
    <s v="SC201"/>
    <x v="20"/>
    <s v="SDC"/>
    <n v="1"/>
    <n v="314000"/>
    <n v="314000"/>
  </r>
  <r>
    <s v="MR03885"/>
    <x v="1731"/>
    <s v="MRO"/>
    <s v="Repuestos y Refacciones"/>
    <x v="0"/>
    <m/>
    <x v="18"/>
    <m/>
    <n v="2"/>
    <n v="0"/>
    <n v="0"/>
  </r>
  <r>
    <s v="MR03938"/>
    <x v="1732"/>
    <s v="CADE"/>
    <s v="Cadenas"/>
    <x v="1"/>
    <s v="SC201"/>
    <x v="20"/>
    <s v="SDC"/>
    <n v="3"/>
    <n v="134150"/>
    <n v="402450"/>
  </r>
  <r>
    <s v="MR03957"/>
    <x v="1733"/>
    <s v="ELEC"/>
    <s v="Elementos Electricos"/>
    <x v="1"/>
    <s v="FC004"/>
    <x v="2"/>
    <s v="FOR"/>
    <n v="1"/>
    <n v="312666.65999999997"/>
    <n v="312666.65999999997"/>
  </r>
  <r>
    <s v="MR03966"/>
    <x v="1734"/>
    <s v="ELHI"/>
    <s v="Elementos Hidraulicos"/>
    <x v="1"/>
    <s v="FC004"/>
    <x v="2"/>
    <s v="PRES"/>
    <n v="2"/>
    <n v="118590"/>
    <n v="237180"/>
  </r>
  <r>
    <s v="MR04013"/>
    <x v="1735"/>
    <s v="TORN"/>
    <s v="Tornilleria"/>
    <x v="1"/>
    <s v="FC002"/>
    <x v="25"/>
    <s v="PRES"/>
    <n v="3"/>
    <n v="25125"/>
    <n v="75375"/>
  </r>
  <r>
    <s v="MR04022"/>
    <x v="1736"/>
    <s v="ELME"/>
    <s v="Elementos Mecanicos"/>
    <x v="1"/>
    <s v="PRES"/>
    <x v="18"/>
    <s v="PRES"/>
    <n v="2"/>
    <n v="147000"/>
    <n v="294000"/>
  </r>
  <r>
    <s v="MR04035"/>
    <x v="1737"/>
    <s v="ELME"/>
    <s v="Elementos Mecanicos"/>
    <x v="1"/>
    <s v="FC001"/>
    <x v="10"/>
    <s v="PRES"/>
    <n v="1"/>
    <n v="1313833.55"/>
    <n v="1313833.55"/>
  </r>
  <r>
    <s v="MR04055"/>
    <x v="1738"/>
    <s v="ELME"/>
    <s v="Elementos Mecanicos"/>
    <x v="1"/>
    <s v="FC004"/>
    <x v="2"/>
    <s v="PRES"/>
    <n v="4"/>
    <n v="1900"/>
    <n v="7600"/>
  </r>
  <r>
    <s v="MR04079"/>
    <x v="1739"/>
    <s v="MRO"/>
    <s v="Repuestos y Refacciones"/>
    <x v="0"/>
    <m/>
    <x v="18"/>
    <m/>
    <n v="1"/>
    <n v="150000"/>
    <n v="150000"/>
  </r>
  <r>
    <s v="MR04104"/>
    <x v="1740"/>
    <s v="ELME"/>
    <s v="Elementos Mecanicos"/>
    <x v="1"/>
    <s v="CFC"/>
    <x v="18"/>
    <s v="CFC"/>
    <n v="10"/>
    <n v="28625"/>
    <n v="286250"/>
  </r>
  <r>
    <s v="MR04114"/>
    <x v="1741"/>
    <s v="ELME"/>
    <s v="Elementos Mecanicos"/>
    <x v="1"/>
    <s v="CFC"/>
    <x v="18"/>
    <s v="CFC"/>
    <n v="3"/>
    <n v="226583.33"/>
    <n v="679749.99"/>
  </r>
  <r>
    <s v="MR04115"/>
    <x v="1742"/>
    <s v="ELME"/>
    <s v="Elementos Mecanicos"/>
    <x v="1"/>
    <s v="CFC"/>
    <x v="18"/>
    <s v="CFC"/>
    <n v="1"/>
    <n v="138000"/>
    <n v="138000"/>
  </r>
  <r>
    <s v="MR04133"/>
    <x v="1743"/>
    <s v="BAND"/>
    <s v="Bandas y Correas"/>
    <x v="1"/>
    <s v="CFC"/>
    <x v="18"/>
    <s v="CFC"/>
    <n v="5"/>
    <n v="68162.5"/>
    <n v="340812.5"/>
  </r>
  <r>
    <s v="MR04142"/>
    <x v="1744"/>
    <s v="ENGR"/>
    <s v="Engranes y Piñones"/>
    <x v="1"/>
    <s v="FC001"/>
    <x v="10"/>
    <s v="PRES"/>
    <n v="1"/>
    <n v="437175"/>
    <n v="437175"/>
  </r>
  <r>
    <s v="MR04146"/>
    <x v="1745"/>
    <s v="MRO"/>
    <s v="Repuestos y Refacciones"/>
    <x v="0"/>
    <m/>
    <x v="18"/>
    <m/>
    <n v="1"/>
    <n v="280000"/>
    <n v="280000"/>
  </r>
  <r>
    <s v="MR04177"/>
    <x v="1746"/>
    <s v="ENGR"/>
    <s v="Engranes y Piñones"/>
    <x v="1"/>
    <m/>
    <x v="18"/>
    <m/>
    <n v="1"/>
    <n v="136680"/>
    <n v="136680"/>
  </r>
  <r>
    <s v="MR04187"/>
    <x v="1747"/>
    <s v="RODA"/>
    <s v="Rodamientos y Retenedores"/>
    <x v="1"/>
    <s v="PRES"/>
    <x v="18"/>
    <s v="PRES"/>
    <n v="1"/>
    <n v="417550"/>
    <n v="417550"/>
  </r>
  <r>
    <s v="MR04201"/>
    <x v="1748"/>
    <s v="ENGR"/>
    <s v="Engranes y Piñones"/>
    <x v="1"/>
    <s v="CFC"/>
    <x v="18"/>
    <s v="CFC"/>
    <n v="1"/>
    <n v="64000"/>
    <n v="64000"/>
  </r>
  <r>
    <s v="MR04212"/>
    <x v="1749"/>
    <s v="ENGR"/>
    <s v="Engranes y Piñones"/>
    <x v="1"/>
    <s v="CFC"/>
    <x v="18"/>
    <s v="CFC"/>
    <n v="1"/>
    <n v="140000"/>
    <n v="140000"/>
  </r>
  <r>
    <s v="MR04237"/>
    <x v="1750"/>
    <s v="ELEC"/>
    <s v="Elementos Electricos"/>
    <x v="1"/>
    <s v="SC200"/>
    <x v="1"/>
    <s v="SDC"/>
    <n v="1"/>
    <n v="580011.67000000004"/>
    <n v="580011.67000000004"/>
  </r>
  <r>
    <s v="MR04249"/>
    <x v="1751"/>
    <s v="ELME"/>
    <s v="Elementos Mecanicos"/>
    <x v="1"/>
    <s v="CFC"/>
    <x v="18"/>
    <s v="CFC"/>
    <n v="1"/>
    <n v="790000"/>
    <n v="790000"/>
  </r>
  <r>
    <s v="MR04262"/>
    <x v="1752"/>
    <s v="ELME"/>
    <s v="Elementos Mecanicos"/>
    <x v="1"/>
    <s v="PRES"/>
    <x v="18"/>
    <s v="PRES"/>
    <n v="1"/>
    <n v="190000"/>
    <n v="190000"/>
  </r>
  <r>
    <s v="MR04267"/>
    <x v="1753"/>
    <s v="ELME"/>
    <s v="Elementos Mecanicos"/>
    <x v="1"/>
    <m/>
    <x v="18"/>
    <m/>
    <n v="1"/>
    <n v="80155"/>
    <n v="80155"/>
  </r>
  <r>
    <s v="MR04305"/>
    <x v="1754"/>
    <s v="MRO"/>
    <s v="Repuestos y Refacciones"/>
    <x v="1"/>
    <m/>
    <x v="18"/>
    <s v="FORM"/>
    <n v="1"/>
    <n v="51159.29"/>
    <n v="51159.29"/>
  </r>
  <r>
    <s v="MR04311"/>
    <x v="1755"/>
    <s v="HERR"/>
    <s v="Herramientas"/>
    <x v="1"/>
    <s v="FC009"/>
    <x v="16"/>
    <s v="FORM"/>
    <n v="1"/>
    <n v="9888.5"/>
    <n v="9888.5"/>
  </r>
  <r>
    <s v="MR04344"/>
    <x v="1756"/>
    <s v="MRO"/>
    <s v="Repuestos y Refacciones"/>
    <x v="0"/>
    <m/>
    <x v="18"/>
    <m/>
    <n v="2"/>
    <n v="195300"/>
    <n v="390600"/>
  </r>
  <r>
    <s v="MR04359"/>
    <x v="1757"/>
    <s v="MRO"/>
    <s v="Repuestos y Refacciones"/>
    <x v="1"/>
    <m/>
    <x v="18"/>
    <s v="FORM"/>
    <n v="20"/>
    <n v="3942.85"/>
    <n v="78857"/>
  </r>
  <r>
    <s v="MR04392"/>
    <x v="1758"/>
    <s v="ELNU"/>
    <s v="Elementos Neumaticos"/>
    <x v="1"/>
    <s v="ST304"/>
    <x v="6"/>
    <s v="SOT"/>
    <n v="2"/>
    <n v="1023878.02"/>
    <n v="2047756.04"/>
  </r>
  <r>
    <s v="MR04393"/>
    <x v="1759"/>
    <s v="ELNU"/>
    <s v="Elementos Neumaticos"/>
    <x v="1"/>
    <s v="ST304"/>
    <x v="6"/>
    <s v="SOT"/>
    <n v="1"/>
    <n v="710891.83"/>
    <n v="710891.83"/>
  </r>
  <r>
    <s v="MR04582"/>
    <x v="1760"/>
    <s v="PCFT"/>
    <s v="Piezas Cambio de Formato"/>
    <x v="1"/>
    <m/>
    <x v="18"/>
    <m/>
    <n v="1"/>
    <n v="353726.02"/>
    <n v="353726.02"/>
  </r>
  <r>
    <s v="MR04584"/>
    <x v="1761"/>
    <s v="PCFT"/>
    <s v="Piezas Cambio de Formato"/>
    <x v="1"/>
    <s v="ST306"/>
    <x v="3"/>
    <s v="ST"/>
    <n v="1"/>
    <n v="353726.02"/>
    <n v="353726.02"/>
  </r>
  <r>
    <s v="MR04630"/>
    <x v="1762"/>
    <s v="PCFT"/>
    <s v="Piezas Cambio de Formato"/>
    <x v="1"/>
    <m/>
    <x v="18"/>
    <m/>
    <n v="1"/>
    <n v="353726.02"/>
    <n v="353726.02"/>
  </r>
  <r>
    <s v="MR04635"/>
    <x v="1763"/>
    <s v="ELCO"/>
    <s v="Insumos de Corte"/>
    <x v="1"/>
    <s v="SC200"/>
    <x v="1"/>
    <s v="SDC"/>
    <n v="3"/>
    <n v="795805.98"/>
    <n v="2387417.94"/>
  </r>
  <r>
    <s v="MR04641"/>
    <x v="1764"/>
    <s v="PCFT"/>
    <s v="Piezas Cambio de Formato"/>
    <x v="1"/>
    <m/>
    <x v="18"/>
    <m/>
    <n v="1"/>
    <n v="453271.7"/>
    <n v="453271.7"/>
  </r>
  <r>
    <s v="MR04644"/>
    <x v="1765"/>
    <s v="PCFT"/>
    <s v="Piezas Cambio de Formato"/>
    <x v="1"/>
    <m/>
    <x v="18"/>
    <m/>
    <n v="1"/>
    <n v="453271.7"/>
    <n v="453271.7"/>
  </r>
  <r>
    <s v="MR04645"/>
    <x v="1766"/>
    <s v="PCFT"/>
    <s v="Piezas Cambio de Formato"/>
    <x v="1"/>
    <m/>
    <x v="18"/>
    <m/>
    <n v="1"/>
    <n v="453271.7"/>
    <n v="453271.7"/>
  </r>
  <r>
    <s v="MR04658"/>
    <x v="1767"/>
    <s v="MRO"/>
    <s v="Repuestos y Refacciones"/>
    <x v="1"/>
    <s v="SC200"/>
    <x v="1"/>
    <s v="SDC"/>
    <n v="2"/>
    <n v="155775"/>
    <n v="311550"/>
  </r>
  <r>
    <s v="MR04661"/>
    <x v="1768"/>
    <s v="ELCO"/>
    <s v="Insumos de Corte"/>
    <x v="1"/>
    <s v="SDC"/>
    <x v="18"/>
    <s v="SDC"/>
    <n v="2"/>
    <n v="1404909.36"/>
    <n v="2809818.72"/>
  </r>
  <r>
    <s v="MR04662"/>
    <x v="1769"/>
    <s v="ELCO"/>
    <s v="Insumos de Corte"/>
    <x v="1"/>
    <s v="SDC"/>
    <x v="18"/>
    <s v="SDC"/>
    <n v="2"/>
    <n v="855051.78"/>
    <n v="1710103.56"/>
  </r>
  <r>
    <s v="MR04664"/>
    <x v="1770"/>
    <s v="PCFT"/>
    <s v="Piezas Cambio de Formato"/>
    <x v="1"/>
    <s v="ST304"/>
    <x v="6"/>
    <s v="SOT"/>
    <n v="6"/>
    <n v="108675"/>
    <n v="652050"/>
  </r>
  <r>
    <s v="MR04674"/>
    <x v="1771"/>
    <s v="PCFT"/>
    <s v="Piezas Cambio de Formato"/>
    <x v="1"/>
    <s v="SC200"/>
    <x v="1"/>
    <s v="SDC"/>
    <n v="10"/>
    <n v="164429.26"/>
    <n v="1644292.6"/>
  </r>
  <r>
    <s v="MR04677"/>
    <x v="1772"/>
    <s v="PCFT"/>
    <s v="Piezas Cambio de Formato"/>
    <x v="1"/>
    <s v="SC201"/>
    <x v="20"/>
    <s v="SDC"/>
    <n v="5"/>
    <n v="133537.73000000001"/>
    <n v="667688.65"/>
  </r>
  <r>
    <s v="MR04683"/>
    <x v="1773"/>
    <s v="PCFT"/>
    <s v="Piezas Cambio de Formato"/>
    <x v="1"/>
    <s v="SC200"/>
    <x v="1"/>
    <s v="SDC"/>
    <n v="1"/>
    <n v="93000"/>
    <n v="93000"/>
  </r>
  <r>
    <s v="MR04685"/>
    <x v="1774"/>
    <s v="PCFT"/>
    <s v="Piezas Cambio de Formato"/>
    <x v="1"/>
    <s v="ST304"/>
    <x v="6"/>
    <s v="SOT"/>
    <n v="2"/>
    <n v="76000"/>
    <n v="152000"/>
  </r>
  <r>
    <s v="MR04694"/>
    <x v="1775"/>
    <s v="HERR"/>
    <s v="Herramientas"/>
    <x v="1"/>
    <s v="ST302"/>
    <x v="32"/>
    <s v="SOT"/>
    <n v="3"/>
    <n v="12332.44"/>
    <n v="36997.32"/>
  </r>
  <r>
    <s v="MR04695"/>
    <x v="1776"/>
    <s v="HERR"/>
    <s v="Herramientas"/>
    <x v="1"/>
    <s v="ST302"/>
    <x v="32"/>
    <s v="SOT"/>
    <n v="3"/>
    <n v="13976.62"/>
    <n v="41929.86"/>
  </r>
  <r>
    <s v="MR04698"/>
    <x v="1777"/>
    <s v="HERR"/>
    <s v="Herramientas"/>
    <x v="1"/>
    <s v="SOT"/>
    <x v="18"/>
    <s v="ST302"/>
    <n v="2"/>
    <n v="8442"/>
    <n v="16884"/>
  </r>
  <r>
    <s v="MR04711"/>
    <x v="1778"/>
    <s v="HERR"/>
    <s v="Herramientas"/>
    <x v="1"/>
    <m/>
    <x v="18"/>
    <m/>
    <n v="27"/>
    <n v="31759.25"/>
    <n v="857499.75"/>
  </r>
  <r>
    <s v="MR04712"/>
    <x v="1779"/>
    <s v="HERR"/>
    <s v="Herramientas"/>
    <x v="1"/>
    <m/>
    <x v="18"/>
    <m/>
    <n v="1"/>
    <n v="180000"/>
    <n v="180000"/>
  </r>
  <r>
    <s v="MR04719"/>
    <x v="1780"/>
    <s v="ELME"/>
    <s v="Elementos Mecanicos"/>
    <x v="1"/>
    <s v="SC201"/>
    <x v="20"/>
    <s v="SDC"/>
    <n v="1"/>
    <n v="287430"/>
    <n v="287430"/>
  </r>
  <r>
    <s v="MR04736"/>
    <x v="1781"/>
    <s v="ELEC"/>
    <s v="Elementos Electricos"/>
    <x v="1"/>
    <s v="RO400"/>
    <x v="8"/>
    <s v="ROLL"/>
    <n v="1"/>
    <n v="910124.74"/>
    <n v="910124.74"/>
  </r>
  <r>
    <s v="MR04737"/>
    <x v="1782"/>
    <s v="ELCO"/>
    <s v="Insumos de Corte"/>
    <x v="1"/>
    <s v="SC200"/>
    <x v="1"/>
    <s v="SDC"/>
    <n v="2"/>
    <n v="855051.78"/>
    <n v="1710103.56"/>
  </r>
  <r>
    <s v="MR04738"/>
    <x v="1783"/>
    <s v="ELME"/>
    <s v="Elementos Mecanicos"/>
    <x v="1"/>
    <s v="FC152"/>
    <x v="13"/>
    <s v="FORM"/>
    <n v="1"/>
    <n v="393960"/>
    <n v="393960"/>
  </r>
  <r>
    <s v="MR04739"/>
    <x v="1784"/>
    <s v="ELME"/>
    <s v="Elementos Mecanicos"/>
    <x v="1"/>
    <s v="FC152"/>
    <x v="13"/>
    <s v="FORM"/>
    <n v="1"/>
    <n v="276375"/>
    <n v="276375"/>
  </r>
  <r>
    <s v="MR04743"/>
    <x v="1785"/>
    <s v="ELME"/>
    <s v="Elementos Mecanicos"/>
    <x v="1"/>
    <s v="FC007"/>
    <x v="14"/>
    <s v="PRES"/>
    <n v="1"/>
    <n v="520000"/>
    <n v="520000"/>
  </r>
  <r>
    <s v="MR04754"/>
    <x v="1786"/>
    <s v="ELNU"/>
    <s v="Elementos Neumaticos"/>
    <x v="1"/>
    <s v="ST306"/>
    <x v="3"/>
    <s v="SOT"/>
    <n v="1"/>
    <n v="146076.75"/>
    <n v="146076.75"/>
  </r>
  <r>
    <s v="MR04829"/>
    <x v="1787"/>
    <s v="ELEC"/>
    <s v="Elementos Electricos"/>
    <x v="1"/>
    <s v="PGRAL"/>
    <x v="18"/>
    <s v="PGRAL"/>
    <n v="1"/>
    <n v="238788"/>
    <n v="238788"/>
  </r>
  <r>
    <s v="MR04831"/>
    <x v="1788"/>
    <s v="ELEC"/>
    <s v="Elementos Electricos"/>
    <x v="1"/>
    <s v="PGRAL"/>
    <x v="18"/>
    <s v="PGRAL"/>
    <n v="6"/>
    <n v="578.85"/>
    <n v="3473.1000000000004"/>
  </r>
  <r>
    <s v="MR04834"/>
    <x v="1789"/>
    <s v="MRO"/>
    <s v="Repuestos y Refacciones"/>
    <x v="1"/>
    <m/>
    <x v="18"/>
    <m/>
    <n v="2"/>
    <n v="10331"/>
    <n v="20662"/>
  </r>
  <r>
    <s v="MR04846"/>
    <x v="1790"/>
    <s v="ELME"/>
    <s v="Elementos Mecanicos"/>
    <x v="1"/>
    <s v="RO400"/>
    <x v="8"/>
    <s v="ROLL"/>
    <n v="4"/>
    <n v="168277.2"/>
    <n v="673108.8"/>
  </r>
  <r>
    <s v="MR04854"/>
    <x v="1791"/>
    <s v="ELEC"/>
    <s v="Elementos Electricos"/>
    <x v="1"/>
    <s v="PGRAL"/>
    <x v="18"/>
    <s v="PGRAL"/>
    <n v="17"/>
    <n v="11068.41"/>
    <n v="188162.97"/>
  </r>
  <r>
    <s v="MR04857"/>
    <x v="1792"/>
    <s v="ELEC"/>
    <s v="Elementos Electricos"/>
    <x v="1"/>
    <s v="PGRAL"/>
    <x v="18"/>
    <s v="PGRAL"/>
    <n v="1"/>
    <n v="8800"/>
    <n v="8800"/>
  </r>
  <r>
    <s v="MR04862"/>
    <x v="1793"/>
    <s v="ELNU"/>
    <s v="Elementos Neumaticos"/>
    <x v="1"/>
    <s v="SC202"/>
    <x v="23"/>
    <s v="SDC"/>
    <n v="1"/>
    <n v="275000"/>
    <n v="275000"/>
  </r>
  <r>
    <s v="MR04864"/>
    <x v="1794"/>
    <s v="ELTR"/>
    <s v="Elementos Electronicos"/>
    <x v="1"/>
    <s v="SC202"/>
    <x v="23"/>
    <s v="SDC"/>
    <n v="2"/>
    <n v="111287.64"/>
    <n v="222575.28"/>
  </r>
  <r>
    <s v="MR04867"/>
    <x v="1795"/>
    <s v="ELTR"/>
    <s v="Elementos Electronicos"/>
    <x v="1"/>
    <s v="SC202"/>
    <x v="23"/>
    <s v="SDC"/>
    <n v="1"/>
    <n v="2100117.4500000002"/>
    <n v="2100117.4500000002"/>
  </r>
  <r>
    <s v="MR04869"/>
    <x v="1796"/>
    <s v="ELTR"/>
    <s v="Elementos Electronicos"/>
    <x v="1"/>
    <s v="SC202"/>
    <x v="23"/>
    <s v="SDC"/>
    <n v="3"/>
    <n v="31896.23"/>
    <n v="95688.69"/>
  </r>
  <r>
    <s v="MR04872"/>
    <x v="1797"/>
    <s v="ELTR"/>
    <s v="Elementos Electronicos"/>
    <x v="1"/>
    <s v="SC202"/>
    <x v="23"/>
    <s v="SDC"/>
    <n v="3"/>
    <n v="1859069.45"/>
    <n v="5577208.3499999996"/>
  </r>
  <r>
    <s v="MR04874"/>
    <x v="1798"/>
    <s v="ELTR"/>
    <s v="Elementos Electronicos"/>
    <x v="1"/>
    <s v="SC202"/>
    <x v="23"/>
    <s v="SDC"/>
    <n v="1"/>
    <n v="1132726.6599999999"/>
    <n v="1132726.6599999999"/>
  </r>
  <r>
    <s v="MR04876"/>
    <x v="1799"/>
    <s v="ELTR"/>
    <s v="Elementos Electronicos"/>
    <x v="1"/>
    <s v="SC202"/>
    <x v="23"/>
    <s v="SDC"/>
    <n v="1"/>
    <n v="1811659.1"/>
    <n v="1811659.1"/>
  </r>
  <r>
    <s v="MR04879"/>
    <x v="1800"/>
    <s v="ELTR"/>
    <s v="Elementos Electronicos"/>
    <x v="1"/>
    <s v="SC202"/>
    <x v="23"/>
    <s v="SDC"/>
    <n v="1"/>
    <n v="1086995.45"/>
    <n v="1086995.45"/>
  </r>
  <r>
    <s v="MR04880"/>
    <x v="1801"/>
    <s v="ELTR"/>
    <s v="Elementos Electronicos"/>
    <x v="1"/>
    <s v="SC202"/>
    <x v="23"/>
    <s v="SDC"/>
    <n v="1"/>
    <n v="166117.6"/>
    <n v="166117.6"/>
  </r>
  <r>
    <s v="MR04882"/>
    <x v="1802"/>
    <s v="RODI"/>
    <s v="Rodillos, carretos, rueda"/>
    <x v="1"/>
    <s v="SC202"/>
    <x v="23"/>
    <s v="SDC"/>
    <n v="10"/>
    <n v="371599.52"/>
    <n v="3715995.2"/>
  </r>
  <r>
    <s v="MR04883"/>
    <x v="1803"/>
    <s v="BAND"/>
    <s v="Bandas y Correas"/>
    <x v="1"/>
    <s v="SC202"/>
    <x v="23"/>
    <s v="SDC"/>
    <n v="3"/>
    <n v="116922.25"/>
    <n v="350766.75"/>
  </r>
  <r>
    <s v="MR04885"/>
    <x v="1804"/>
    <s v="ELME"/>
    <s v="Elementos Mecanicos"/>
    <x v="1"/>
    <s v="SC202"/>
    <x v="23"/>
    <s v="SDC"/>
    <n v="16"/>
    <n v="1126.08"/>
    <n v="18017.28"/>
  </r>
  <r>
    <s v="MR04891"/>
    <x v="1805"/>
    <s v="BAND"/>
    <s v="Bandas y Correas"/>
    <x v="1"/>
    <s v="SC202"/>
    <x v="23"/>
    <s v="SDC"/>
    <n v="2"/>
    <n v="26637.64"/>
    <n v="53275.28"/>
  </r>
  <r>
    <s v="MR04892"/>
    <x v="1806"/>
    <s v="BAND"/>
    <s v="Bandas y Correas"/>
    <x v="1"/>
    <s v="SC202"/>
    <x v="23"/>
    <s v="SDC"/>
    <n v="1"/>
    <n v="68263.399999999994"/>
    <n v="68263.399999999994"/>
  </r>
  <r>
    <s v="MR04894"/>
    <x v="1807"/>
    <s v="TORN"/>
    <s v="Tornilleria"/>
    <x v="1"/>
    <s v="SC202"/>
    <x v="23"/>
    <s v="SDC"/>
    <n v="20"/>
    <n v="572.44000000000005"/>
    <n v="11448.800000000001"/>
  </r>
  <r>
    <s v="MR04897"/>
    <x v="1808"/>
    <s v="ELME"/>
    <s v="Elementos Mecanicos"/>
    <x v="1"/>
    <s v="SC202"/>
    <x v="23"/>
    <s v="SDC"/>
    <n v="6"/>
    <n v="255.29"/>
    <n v="1531.74"/>
  </r>
  <r>
    <s v="MR04898"/>
    <x v="1809"/>
    <s v="BAND"/>
    <s v="Bandas y Correas"/>
    <x v="1"/>
    <s v="SC202"/>
    <x v="23"/>
    <s v="SDC"/>
    <n v="1"/>
    <n v="154782.51"/>
    <n v="154782.51"/>
  </r>
  <r>
    <s v="MR04899"/>
    <x v="1810"/>
    <s v="BAND"/>
    <s v="Bandas y Correas"/>
    <x v="1"/>
    <s v="SC202"/>
    <x v="23"/>
    <s v="SDC"/>
    <n v="2"/>
    <n v="59894"/>
    <n v="119788"/>
  </r>
  <r>
    <s v="MR04901"/>
    <x v="1811"/>
    <s v="ELCO"/>
    <s v="Insumos de Corte"/>
    <x v="1"/>
    <s v="SC202"/>
    <x v="23"/>
    <s v="SDC"/>
    <n v="2"/>
    <n v="297401.75"/>
    <n v="594803.5"/>
  </r>
  <r>
    <s v="MR04902"/>
    <x v="1812"/>
    <s v="BAND"/>
    <s v="Bandas y Correas"/>
    <x v="1"/>
    <s v="SC202"/>
    <x v="23"/>
    <s v="SDC"/>
    <n v="8"/>
    <n v="185623.84"/>
    <n v="1484990.72"/>
  </r>
  <r>
    <s v="MR04903"/>
    <x v="1813"/>
    <s v="BAND"/>
    <s v="Bandas y Correas"/>
    <x v="1"/>
    <s v="SC202"/>
    <x v="23"/>
    <s v="SDC"/>
    <n v="2"/>
    <n v="9764.2000000000007"/>
    <n v="19528.400000000001"/>
  </r>
  <r>
    <s v="MR04904"/>
    <x v="1814"/>
    <s v="BAND"/>
    <s v="Bandas y Correas"/>
    <x v="1"/>
    <s v="SC202"/>
    <x v="23"/>
    <s v="SDC"/>
    <n v="1"/>
    <n v="151951.06"/>
    <n v="151951.06"/>
  </r>
  <r>
    <s v="MR04908"/>
    <x v="1815"/>
    <s v="BAND"/>
    <s v="Bandas y Correas"/>
    <x v="1"/>
    <s v="SC202"/>
    <x v="23"/>
    <s v="SDC"/>
    <n v="2"/>
    <n v="12205.26"/>
    <n v="24410.52"/>
  </r>
  <r>
    <s v="MR04909"/>
    <x v="1816"/>
    <s v="BAND"/>
    <s v="Bandas y Correas"/>
    <x v="1"/>
    <s v="SC201"/>
    <x v="20"/>
    <s v="SDC"/>
    <n v="6"/>
    <n v="106070.5"/>
    <n v="636423"/>
  </r>
  <r>
    <s v="MR04910"/>
    <x v="1817"/>
    <s v="BAND"/>
    <s v="Bandas y Correas"/>
    <x v="1"/>
    <s v="SC201"/>
    <x v="20"/>
    <s v="SDC"/>
    <n v="2"/>
    <n v="48000"/>
    <n v="96000"/>
  </r>
  <r>
    <s v="MR04911"/>
    <x v="1818"/>
    <s v="BAND"/>
    <s v="Bandas y Correas"/>
    <x v="1"/>
    <s v="SC201"/>
    <x v="20"/>
    <s v="SDC"/>
    <n v="2"/>
    <n v="39056.85"/>
    <n v="78113.7"/>
  </r>
  <r>
    <s v="MR04912"/>
    <x v="1819"/>
    <s v="RODI"/>
    <s v="Rodillos, carretos, rueda"/>
    <x v="1"/>
    <s v="SC201"/>
    <x v="20"/>
    <s v="SDC"/>
    <n v="10"/>
    <n v="75987.100000000006"/>
    <n v="759871"/>
  </r>
  <r>
    <s v="MR04913"/>
    <x v="1820"/>
    <s v="BAND"/>
    <s v="Bandas y Correas"/>
    <x v="1"/>
    <s v="SC201"/>
    <x v="20"/>
    <s v="SDC"/>
    <n v="1"/>
    <n v="24410.53"/>
    <n v="24410.53"/>
  </r>
  <r>
    <s v="MR04914"/>
    <x v="1821"/>
    <s v="ELME"/>
    <s v="Elementos Mecanicos"/>
    <x v="1"/>
    <s v="SC201"/>
    <x v="20"/>
    <s v="SDC"/>
    <n v="1"/>
    <n v="196995.92"/>
    <n v="196995.92"/>
  </r>
  <r>
    <s v="MR04915"/>
    <x v="1822"/>
    <s v="ELME"/>
    <s v="Elementos Mecanicos"/>
    <x v="1"/>
    <s v="SC201"/>
    <x v="20"/>
    <s v="SDC"/>
    <n v="1"/>
    <n v="196995.92"/>
    <n v="196995.92"/>
  </r>
  <r>
    <s v="MR04916"/>
    <x v="1823"/>
    <s v="BAND"/>
    <s v="Bandas y Correas"/>
    <x v="1"/>
    <s v="SC201"/>
    <x v="20"/>
    <s v="SDC"/>
    <n v="1"/>
    <n v="84426.82"/>
    <n v="84426.82"/>
  </r>
  <r>
    <s v="MR04917"/>
    <x v="1824"/>
    <s v="BAND"/>
    <s v="Bandas y Correas"/>
    <x v="1"/>
    <s v="SC201"/>
    <x v="20"/>
    <s v="SDC"/>
    <n v="1"/>
    <n v="19528.419999999998"/>
    <n v="19528.419999999998"/>
  </r>
  <r>
    <s v="MR04918"/>
    <x v="1825"/>
    <s v="BAND"/>
    <s v="Bandas y Correas"/>
    <x v="1"/>
    <s v="SC201"/>
    <x v="20"/>
    <s v="SDC"/>
    <n v="2"/>
    <n v="17087.37"/>
    <n v="34174.74"/>
  </r>
  <r>
    <s v="MR04919"/>
    <x v="1826"/>
    <s v="ELME"/>
    <s v="Elementos Mecanicos"/>
    <x v="1"/>
    <s v="SC202"/>
    <x v="23"/>
    <s v="SDC"/>
    <n v="1"/>
    <n v="83449.67"/>
    <n v="83449.67"/>
  </r>
  <r>
    <s v="MR04920"/>
    <x v="1827"/>
    <s v="BAND"/>
    <s v="Bandas y Correas"/>
    <x v="1"/>
    <s v="SC202"/>
    <x v="23"/>
    <s v="SDC"/>
    <n v="2"/>
    <n v="14646.31"/>
    <n v="29292.62"/>
  </r>
  <r>
    <s v="MR04921"/>
    <x v="1828"/>
    <s v="BAND"/>
    <s v="Bandas y Correas"/>
    <x v="1"/>
    <s v="SC202"/>
    <x v="23"/>
    <s v="SDC"/>
    <n v="3"/>
    <n v="40848.28"/>
    <n v="122544.84"/>
  </r>
  <r>
    <s v="MR04922"/>
    <x v="1829"/>
    <s v="BAND"/>
    <s v="Bandas y Correas"/>
    <x v="1"/>
    <s v="SC202"/>
    <x v="23"/>
    <s v="SDC"/>
    <n v="2"/>
    <n v="248095.31"/>
    <n v="496190.62"/>
  </r>
  <r>
    <s v="MR04923"/>
    <x v="1830"/>
    <s v="BAND"/>
    <s v="Bandas y Correas"/>
    <x v="1"/>
    <s v="SC202"/>
    <x v="23"/>
    <s v="SDC"/>
    <n v="2"/>
    <n v="356749.83"/>
    <n v="713499.66"/>
  </r>
  <r>
    <s v="MR04925"/>
    <x v="1831"/>
    <s v="BAND"/>
    <s v="Bandas y Correas"/>
    <x v="1"/>
    <s v="SC202"/>
    <x v="23"/>
    <s v="SDC"/>
    <n v="1"/>
    <n v="251300"/>
    <n v="251300"/>
  </r>
  <r>
    <s v="MR04926"/>
    <x v="1832"/>
    <s v="BAND"/>
    <s v="Bandas y Correas"/>
    <x v="1"/>
    <s v="SC202"/>
    <x v="23"/>
    <s v="SDC"/>
    <n v="1"/>
    <n v="408000"/>
    <n v="408000"/>
  </r>
  <r>
    <s v="MR04928"/>
    <x v="1833"/>
    <s v="BAND"/>
    <s v="Bandas y Correas"/>
    <x v="1"/>
    <s v="SC202"/>
    <x v="23"/>
    <s v="SDC"/>
    <n v="2"/>
    <n v="98100"/>
    <n v="196200"/>
  </r>
  <r>
    <s v="MR04929"/>
    <x v="1834"/>
    <s v="BAND"/>
    <s v="Bandas y Correas"/>
    <x v="1"/>
    <s v="SC202"/>
    <x v="23"/>
    <s v="SDC"/>
    <n v="3"/>
    <n v="76166.13"/>
    <n v="228498.39"/>
  </r>
  <r>
    <s v="MR04930"/>
    <x v="1835"/>
    <s v="BAND"/>
    <s v="Bandas y Correas"/>
    <x v="1"/>
    <s v="SC202"/>
    <x v="23"/>
    <s v="SDC"/>
    <n v="6"/>
    <n v="68031.199999999997"/>
    <n v="408187.19999999995"/>
  </r>
  <r>
    <s v="MR04931"/>
    <x v="1836"/>
    <s v="BAND"/>
    <s v="Bandas y Correas"/>
    <x v="1"/>
    <s v="SC202"/>
    <x v="23"/>
    <s v="SDC"/>
    <n v="7"/>
    <n v="99195.33"/>
    <n v="694367.31"/>
  </r>
  <r>
    <s v="MR04933"/>
    <x v="1837"/>
    <s v="RODI"/>
    <s v="Rodillos, carretos, rueda"/>
    <x v="1"/>
    <s v="SC202"/>
    <x v="23"/>
    <s v="SDC"/>
    <n v="1"/>
    <n v="153212.53"/>
    <n v="153212.53"/>
  </r>
  <r>
    <s v="MR04934"/>
    <x v="1838"/>
    <s v="BAND"/>
    <s v="Bandas y Correas"/>
    <x v="1"/>
    <s v="SC202"/>
    <x v="23"/>
    <s v="SDC"/>
    <n v="5"/>
    <n v="225969.59"/>
    <n v="1129847.95"/>
  </r>
  <r>
    <s v="MR04935"/>
    <x v="1839"/>
    <s v="BAND"/>
    <s v="Bandas y Correas"/>
    <x v="1"/>
    <s v="SC202"/>
    <x v="23"/>
    <s v="SDC"/>
    <n v="2"/>
    <n v="383245.49"/>
    <n v="766490.98"/>
  </r>
  <r>
    <s v="MR04936"/>
    <x v="1840"/>
    <s v="RODI"/>
    <s v="Rodillos, carretos, rueda"/>
    <x v="1"/>
    <s v="SC202"/>
    <x v="23"/>
    <s v="SDC"/>
    <n v="12"/>
    <n v="68867.62"/>
    <n v="826411.44"/>
  </r>
  <r>
    <s v="MR04937"/>
    <x v="1841"/>
    <s v="RODI"/>
    <s v="Rodillos, carretos, rueda"/>
    <x v="1"/>
    <s v="SC202"/>
    <x v="23"/>
    <s v="SDC"/>
    <n v="18"/>
    <n v="78192.45"/>
    <n v="1407464.0999999999"/>
  </r>
  <r>
    <s v="MR04938"/>
    <x v="1842"/>
    <s v="RODI"/>
    <s v="Rodillos, carretos, rueda"/>
    <x v="1"/>
    <s v="SC202"/>
    <x v="23"/>
    <s v="SDC"/>
    <n v="24"/>
    <n v="99057.04"/>
    <n v="2377368.96"/>
  </r>
  <r>
    <s v="MR04939"/>
    <x v="1843"/>
    <s v="RODI"/>
    <s v="Rodillos, carretos, rueda"/>
    <x v="1"/>
    <s v="SC202"/>
    <x v="23"/>
    <s v="SDC"/>
    <n v="18"/>
    <n v="21318.6"/>
    <n v="383734.8"/>
  </r>
  <r>
    <s v="MR04940"/>
    <x v="1844"/>
    <s v="RODI"/>
    <s v="Rodillos, carretos, rueda"/>
    <x v="1"/>
    <s v="SC202"/>
    <x v="23"/>
    <s v="SDC"/>
    <n v="40"/>
    <n v="53475.55"/>
    <n v="2139022"/>
  </r>
  <r>
    <s v="MR04943"/>
    <x v="1845"/>
    <s v="TORN"/>
    <s v="Tornilleria"/>
    <x v="1"/>
    <s v="SC202"/>
    <x v="23"/>
    <s v="SDC"/>
    <n v="10"/>
    <n v="2281.73"/>
    <n v="22817.3"/>
  </r>
  <r>
    <s v="MR04945"/>
    <x v="1846"/>
    <s v="ELCO"/>
    <s v="Insumos de Corte"/>
    <x v="1"/>
    <s v="SC202"/>
    <x v="23"/>
    <s v="SDC"/>
    <n v="10"/>
    <n v="950.72"/>
    <n v="9507.2000000000007"/>
  </r>
  <r>
    <s v="MR04949"/>
    <x v="1847"/>
    <s v="ELME"/>
    <s v="Elementos Mecanicos"/>
    <x v="1"/>
    <s v="FC154"/>
    <x v="12"/>
    <s v="FORM"/>
    <n v="40"/>
    <n v="5000"/>
    <n v="200000"/>
  </r>
  <r>
    <s v="MR04953"/>
    <x v="1848"/>
    <s v="ELME"/>
    <s v="Elementos Mecanicos"/>
    <x v="1"/>
    <s v="FC006"/>
    <x v="24"/>
    <s v="FORM"/>
    <n v="1"/>
    <n v="445981.25"/>
    <n v="445981.25"/>
  </r>
  <r>
    <s v="MR04956"/>
    <x v="1849"/>
    <s v="MRO"/>
    <s v="Repuestos y Refacciones"/>
    <x v="1"/>
    <s v="FC004"/>
    <x v="2"/>
    <s v="FORM"/>
    <n v="1"/>
    <n v="270513"/>
    <n v="270513"/>
  </r>
  <r>
    <s v="MR04961"/>
    <x v="1850"/>
    <s v="ELEC"/>
    <s v="Elementos Electricos"/>
    <x v="1"/>
    <m/>
    <x v="18"/>
    <s v="PRES"/>
    <n v="1"/>
    <n v="244377"/>
    <n v="244377"/>
  </r>
  <r>
    <s v="MR04963"/>
    <x v="1851"/>
    <s v="ELTR"/>
    <s v="Elementos Electronicos"/>
    <x v="1"/>
    <s v="PGRAL"/>
    <x v="18"/>
    <s v="PGRAL"/>
    <n v="1"/>
    <n v="1003492.5"/>
    <n v="1003492.5"/>
  </r>
  <r>
    <s v="MR04964"/>
    <x v="1852"/>
    <s v="ELCO"/>
    <s v="Insumos de Corte"/>
    <x v="1"/>
    <s v="SC202"/>
    <x v="23"/>
    <s v="SDC"/>
    <n v="1"/>
    <n v="2354723.21"/>
    <n v="2354723.21"/>
  </r>
  <r>
    <s v="MR04965"/>
    <x v="1853"/>
    <s v="ELCO"/>
    <s v="Insumos de Corte"/>
    <x v="1"/>
    <s v="SC202"/>
    <x v="23"/>
    <s v="SDC"/>
    <n v="1"/>
    <n v="2363432.14"/>
    <n v="2363432.14"/>
  </r>
  <r>
    <s v="MR04969"/>
    <x v="1854"/>
    <s v="MRO"/>
    <s v="Repuestos y Refacciones"/>
    <x v="1"/>
    <m/>
    <x v="18"/>
    <s v="VACIO"/>
    <n v="1"/>
    <n v="503500"/>
    <n v="503500"/>
  </r>
  <r>
    <s v="MR04973"/>
    <x v="1855"/>
    <s v="ELME"/>
    <s v="Elementos Mecanicos"/>
    <x v="1"/>
    <s v="SC200"/>
    <x v="1"/>
    <s v="SDC"/>
    <n v="6"/>
    <n v="18090"/>
    <n v="108540"/>
  </r>
  <r>
    <s v="MR04982"/>
    <x v="1856"/>
    <s v="ELME"/>
    <s v="Elementos Mecanicos"/>
    <x v="1"/>
    <s v="SC201"/>
    <x v="20"/>
    <s v="SDC"/>
    <n v="1"/>
    <n v="2151771.64"/>
    <n v="2151771.64"/>
  </r>
  <r>
    <s v="MR04983"/>
    <x v="1857"/>
    <s v="ELME"/>
    <s v="Elementos Mecanicos"/>
    <x v="1"/>
    <s v="SC201"/>
    <x v="20"/>
    <s v="SDC"/>
    <n v="1"/>
    <n v="2151757.1"/>
    <n v="2151757.1"/>
  </r>
  <r>
    <s v="MR04994"/>
    <x v="1858"/>
    <s v="ELEC"/>
    <s v="Elementos Electricos"/>
    <x v="1"/>
    <n v="627"/>
    <x v="18"/>
    <s v="SDC"/>
    <n v="1"/>
    <n v="14592.48"/>
    <n v="14592.48"/>
  </r>
  <r>
    <s v="MR05003"/>
    <x v="1859"/>
    <s v="MANG"/>
    <s v="Tubos y Mangueras"/>
    <x v="1"/>
    <s v="SC202"/>
    <x v="23"/>
    <s v="SDC"/>
    <n v="8"/>
    <n v="18462.5"/>
    <n v="147700"/>
  </r>
  <r>
    <s v="MR05007"/>
    <x v="1860"/>
    <s v="MANG"/>
    <s v="Tubos y Mangueras"/>
    <x v="1"/>
    <s v="PGRAL"/>
    <x v="18"/>
    <s v="PGRAL"/>
    <n v="3"/>
    <n v="25000"/>
    <n v="75000"/>
  </r>
  <r>
    <s v="MR05018"/>
    <x v="1861"/>
    <s v="ELTR"/>
    <s v="Elementos Electronicos"/>
    <x v="1"/>
    <m/>
    <x v="18"/>
    <s v="AIRE"/>
    <n v="1"/>
    <n v="80400"/>
    <n v="80400"/>
  </r>
  <r>
    <s v="MR05019"/>
    <x v="1862"/>
    <s v="ELTR"/>
    <s v="Elementos Electronicos"/>
    <x v="1"/>
    <m/>
    <x v="18"/>
    <s v="AIRE"/>
    <n v="1"/>
    <n v="60300"/>
    <n v="60300"/>
  </r>
  <r>
    <s v="MR05021"/>
    <x v="1863"/>
    <s v="ELME"/>
    <s v="Elementos Mecanicos"/>
    <x v="1"/>
    <s v="PGRAL"/>
    <x v="18"/>
    <s v="PGRAL"/>
    <n v="15"/>
    <n v="1783.41"/>
    <n v="26751.15"/>
  </r>
  <r>
    <s v="MR05023"/>
    <x v="1864"/>
    <s v="ELEC"/>
    <s v="Elementos Electricos"/>
    <x v="1"/>
    <s v="PGRAL"/>
    <x v="18"/>
    <s v="PGRAL"/>
    <n v="26"/>
    <n v="1490.79"/>
    <n v="38760.54"/>
  </r>
  <r>
    <s v="MR05025"/>
    <x v="1865"/>
    <s v="ENGR"/>
    <s v="Engranes y Piñones"/>
    <x v="1"/>
    <s v="FC006"/>
    <x v="24"/>
    <s v="FORM"/>
    <n v="3"/>
    <n v="160000"/>
    <n v="480000"/>
  </r>
  <r>
    <s v="MR05026"/>
    <x v="1866"/>
    <s v="ELNU"/>
    <s v="Elementos Neumaticos"/>
    <x v="1"/>
    <s v="SC202"/>
    <x v="23"/>
    <s v="SDC"/>
    <n v="2"/>
    <n v="3803.55"/>
    <n v="7607.1"/>
  </r>
  <r>
    <s v="MR05027"/>
    <x v="1867"/>
    <s v="ELNU"/>
    <s v="Elementos Neumaticos"/>
    <x v="1"/>
    <s v="SC202"/>
    <x v="23"/>
    <s v="SDC"/>
    <n v="7"/>
    <n v="8573.27"/>
    <n v="60012.89"/>
  </r>
  <r>
    <s v="MR05028"/>
    <x v="1868"/>
    <s v="ELNU"/>
    <s v="Elementos Neumaticos"/>
    <x v="1"/>
    <s v="SC202"/>
    <x v="23"/>
    <s v="SDC"/>
    <n v="3"/>
    <n v="4748.62"/>
    <n v="14245.86"/>
  </r>
  <r>
    <s v="MR05029"/>
    <x v="1869"/>
    <s v="ELNU"/>
    <s v="Elementos Neumaticos"/>
    <x v="1"/>
    <s v="SC202"/>
    <x v="23"/>
    <s v="SDC"/>
    <n v="5"/>
    <n v="10800"/>
    <n v="54000"/>
  </r>
  <r>
    <s v="MR05030"/>
    <x v="1870"/>
    <s v="ELNU"/>
    <s v="Elementos Neumaticos"/>
    <x v="1"/>
    <s v="SC202"/>
    <x v="23"/>
    <s v="SDC"/>
    <n v="5"/>
    <n v="13800"/>
    <n v="69000"/>
  </r>
  <r>
    <s v="MR05031"/>
    <x v="1871"/>
    <s v="ELNU"/>
    <s v="Elementos Neumaticos"/>
    <x v="1"/>
    <s v="SC202"/>
    <x v="23"/>
    <s v="SDC"/>
    <n v="4"/>
    <n v="6105.37"/>
    <n v="24421.48"/>
  </r>
  <r>
    <s v="MR05033"/>
    <x v="1872"/>
    <s v="ELNU"/>
    <s v="Elementos Neumaticos"/>
    <x v="1"/>
    <s v="SC202"/>
    <x v="23"/>
    <s v="SDC"/>
    <n v="9"/>
    <n v="8657.6200000000008"/>
    <n v="77918.58"/>
  </r>
  <r>
    <s v="MR05034"/>
    <x v="1873"/>
    <s v="ELNU"/>
    <s v="Elementos Neumaticos"/>
    <x v="1"/>
    <s v="SC202"/>
    <x v="23"/>
    <s v="SDC"/>
    <n v="7"/>
    <n v="6497.32"/>
    <n v="45481.24"/>
  </r>
  <r>
    <s v="MR05035"/>
    <x v="1874"/>
    <s v="ELNU"/>
    <s v="Elementos Neumaticos"/>
    <x v="1"/>
    <s v="SC202"/>
    <x v="23"/>
    <s v="SDC"/>
    <n v="10"/>
    <n v="10592"/>
    <n v="105920"/>
  </r>
  <r>
    <s v="MR05037"/>
    <x v="1875"/>
    <s v="ELNU"/>
    <s v="Elementos Neumaticos"/>
    <x v="1"/>
    <s v="SC202"/>
    <x v="23"/>
    <s v="SDC"/>
    <n v="1"/>
    <n v="15450"/>
    <n v="15450"/>
  </r>
  <r>
    <s v="MR05047"/>
    <x v="1876"/>
    <s v="ELTR"/>
    <s v="Elementos Electronicos"/>
    <x v="1"/>
    <s v="SC202"/>
    <x v="23"/>
    <s v="SDC"/>
    <n v="1"/>
    <n v="135675"/>
    <n v="135675"/>
  </r>
  <r>
    <s v="MR05056"/>
    <x v="1877"/>
    <s v="ELTR"/>
    <s v="Elementos Electronicos"/>
    <x v="1"/>
    <s v="SC202"/>
    <x v="23"/>
    <s v="SDC"/>
    <n v="4"/>
    <n v="946258.13"/>
    <n v="3785032.52"/>
  </r>
  <r>
    <s v="MR05070"/>
    <x v="1878"/>
    <s v="ELTR"/>
    <s v="Elementos Electronicos"/>
    <x v="1"/>
    <s v="SC202"/>
    <x v="23"/>
    <s v="SDC"/>
    <n v="1"/>
    <n v="288500"/>
    <n v="288500"/>
  </r>
  <r>
    <s v="MR05071"/>
    <x v="1879"/>
    <s v="ELTR"/>
    <s v="Elementos Electronicos"/>
    <x v="1"/>
    <s v="SC202"/>
    <x v="23"/>
    <s v="SDC"/>
    <n v="2"/>
    <n v="225000"/>
    <n v="450000"/>
  </r>
  <r>
    <s v="MR05079"/>
    <x v="1880"/>
    <s v="ELME"/>
    <s v="Elementos Mecanicos"/>
    <x v="1"/>
    <s v="FC004"/>
    <x v="2"/>
    <s v="FORM"/>
    <n v="8"/>
    <n v="60000"/>
    <n v="480000"/>
  </r>
  <r>
    <s v="MR05080"/>
    <x v="1881"/>
    <s v="PAPE"/>
    <s v="Insumos Papeleria"/>
    <x v="1"/>
    <s v="SC202"/>
    <x v="23"/>
    <s v="SDC"/>
    <n v="1"/>
    <n v="138431.69"/>
    <n v="138431.69"/>
  </r>
  <r>
    <s v="MR05081"/>
    <x v="1882"/>
    <s v="PAPE"/>
    <s v="Insumos Papeleria"/>
    <x v="1"/>
    <s v="SC202"/>
    <x v="23"/>
    <s v="SDC"/>
    <n v="1"/>
    <n v="138431.69"/>
    <n v="138431.69"/>
  </r>
  <r>
    <s v="MR05082"/>
    <x v="1883"/>
    <s v="PAPE"/>
    <s v="Insumos Papeleria"/>
    <x v="1"/>
    <s v="SC202"/>
    <x v="23"/>
    <s v="SDC"/>
    <n v="1"/>
    <n v="138439.70000000001"/>
    <n v="138439.70000000001"/>
  </r>
  <r>
    <s v="MR05084"/>
    <x v="1884"/>
    <s v="PAPE"/>
    <s v="Insumos Papeleria"/>
    <x v="1"/>
    <s v="SC202"/>
    <x v="23"/>
    <s v="SDC"/>
    <n v="1"/>
    <n v="138431.69"/>
    <n v="138431.69"/>
  </r>
  <r>
    <s v="MR05085"/>
    <x v="1885"/>
    <s v="PAPE"/>
    <s v="Insumos Papeleria"/>
    <x v="1"/>
    <s v="SC202"/>
    <x v="23"/>
    <s v="SDC"/>
    <n v="1"/>
    <n v="138431.69"/>
    <n v="138431.69"/>
  </r>
  <r>
    <s v="MR05086"/>
    <x v="1886"/>
    <s v="PAPE"/>
    <s v="Insumos Papeleria"/>
    <x v="1"/>
    <s v="SC202"/>
    <x v="23"/>
    <s v="SDC"/>
    <n v="1"/>
    <n v="127195.96"/>
    <n v="127195.96"/>
  </r>
  <r>
    <s v="MR05087"/>
    <x v="1887"/>
    <s v="ELTR"/>
    <s v="Elementos Electronicos"/>
    <x v="1"/>
    <s v="SC202"/>
    <x v="23"/>
    <s v="SDC"/>
    <n v="1"/>
    <n v="190944"/>
    <n v="190944"/>
  </r>
  <r>
    <s v="MR05096"/>
    <x v="1888"/>
    <s v="ELME"/>
    <s v="Elementos Mecanicos"/>
    <x v="1"/>
    <s v="SC200"/>
    <x v="1"/>
    <s v="SDC"/>
    <n v="1"/>
    <n v="4522.5"/>
    <n v="4522.5"/>
  </r>
  <r>
    <s v="MR05097"/>
    <x v="1889"/>
    <s v="ELME"/>
    <s v="Elementos Mecanicos"/>
    <x v="1"/>
    <s v="FC153"/>
    <x v="27"/>
    <s v="FORM"/>
    <n v="6"/>
    <n v="83273.210000000006"/>
    <n v="499639.26"/>
  </r>
  <r>
    <s v="MR05103"/>
    <x v="1890"/>
    <s v="ELME"/>
    <s v="Elementos Mecanicos"/>
    <x v="1"/>
    <s v="IL500"/>
    <x v="19"/>
    <s v="ILI"/>
    <n v="1"/>
    <n v="65000"/>
    <n v="65000"/>
  </r>
  <r>
    <s v="MR05106"/>
    <x v="1891"/>
    <s v="ELHI"/>
    <s v="Elementos Hidraulicos"/>
    <x v="1"/>
    <s v="ST300"/>
    <x v="7"/>
    <s v="TROQ"/>
    <n v="1"/>
    <n v="1929482.89"/>
    <n v="1929482.89"/>
  </r>
  <r>
    <s v="MR05109"/>
    <x v="1892"/>
    <s v="TORN"/>
    <s v="Tornilleria"/>
    <x v="1"/>
    <s v="ST300"/>
    <x v="7"/>
    <s v="TROQ"/>
    <n v="9"/>
    <n v="1423.7"/>
    <n v="12813.300000000001"/>
  </r>
  <r>
    <s v="MR05110"/>
    <x v="1893"/>
    <s v="TORN"/>
    <s v="Tornilleria"/>
    <x v="1"/>
    <s v="ST300"/>
    <x v="7"/>
    <s v="TROQ"/>
    <n v="11"/>
    <n v="949.09"/>
    <n v="10439.99"/>
  </r>
  <r>
    <s v="MR05111"/>
    <x v="1894"/>
    <s v="TORN"/>
    <s v="Tornilleria"/>
    <x v="1"/>
    <s v="ST300"/>
    <x v="7"/>
    <s v="TROQ"/>
    <n v="11"/>
    <n v="949.09"/>
    <n v="10439.99"/>
  </r>
  <r>
    <s v="MR05113"/>
    <x v="1895"/>
    <s v="RODA"/>
    <s v="Rodamientos y Retenedores"/>
    <x v="1"/>
    <s v="ST300"/>
    <x v="7"/>
    <s v="TROQ"/>
    <n v="5"/>
    <n v="16289.62"/>
    <n v="81448.100000000006"/>
  </r>
  <r>
    <s v="MR05115"/>
    <x v="1896"/>
    <s v="ELME"/>
    <s v="Elementos Mecanicos"/>
    <x v="1"/>
    <s v="RO402"/>
    <x v="29"/>
    <s v="ROL"/>
    <n v="1"/>
    <n v="9900"/>
    <n v="9900"/>
  </r>
  <r>
    <s v="MR05116"/>
    <x v="1897"/>
    <s v="ELTR"/>
    <s v="Elementos Electronicos"/>
    <x v="1"/>
    <s v="SC202"/>
    <x v="23"/>
    <s v="SDC"/>
    <n v="1"/>
    <n v="241500"/>
    <n v="241500"/>
  </r>
  <r>
    <s v="MR05117"/>
    <x v="1898"/>
    <s v="ELTR"/>
    <s v="Elementos Electronicos"/>
    <x v="1"/>
    <s v="SC202"/>
    <x v="23"/>
    <s v="SDC"/>
    <n v="2"/>
    <n v="301150"/>
    <n v="602300"/>
  </r>
  <r>
    <s v="MR05118"/>
    <x v="1899"/>
    <s v="ELNU"/>
    <s v="Elementos Neumaticos"/>
    <x v="1"/>
    <s v="SC202"/>
    <x v="23"/>
    <s v="SDC"/>
    <n v="2"/>
    <n v="4866.66"/>
    <n v="9733.32"/>
  </r>
  <r>
    <s v="MR05119"/>
    <x v="1900"/>
    <s v="ELNU"/>
    <s v="Elementos Neumaticos"/>
    <x v="1"/>
    <s v="SC202"/>
    <x v="23"/>
    <s v="SDC"/>
    <n v="5"/>
    <n v="9703.1"/>
    <n v="48515.5"/>
  </r>
  <r>
    <s v="MR05121"/>
    <x v="1901"/>
    <s v="ELNU"/>
    <s v="Elementos Neumaticos"/>
    <x v="1"/>
    <s v="SC202"/>
    <x v="23"/>
    <s v="SDC"/>
    <n v="5"/>
    <n v="9579.2800000000007"/>
    <n v="47896.4"/>
  </r>
  <r>
    <s v="MR05122"/>
    <x v="1902"/>
    <s v="ELNU"/>
    <s v="Elementos Neumaticos"/>
    <x v="1"/>
    <s v="SC202"/>
    <x v="23"/>
    <s v="SDC"/>
    <n v="7"/>
    <n v="40000"/>
    <n v="280000"/>
  </r>
  <r>
    <s v="MR05124"/>
    <x v="1903"/>
    <s v="ELME"/>
    <s v="Elementos Mecanicos"/>
    <x v="1"/>
    <s v="SC200"/>
    <x v="1"/>
    <s v="SDC"/>
    <n v="1"/>
    <n v="83533.33"/>
    <n v="83533.33"/>
  </r>
  <r>
    <s v="MR05125"/>
    <x v="1904"/>
    <s v="ELME"/>
    <s v="Elementos Mecanicos"/>
    <x v="1"/>
    <s v="SC200"/>
    <x v="1"/>
    <s v="SDC"/>
    <n v="9"/>
    <n v="31351.19"/>
    <n v="282160.70999999996"/>
  </r>
  <r>
    <s v="MR05126"/>
    <x v="1905"/>
    <s v="ELME"/>
    <s v="Elementos Mecanicos"/>
    <x v="1"/>
    <s v="IL500"/>
    <x v="19"/>
    <s v="ILI"/>
    <n v="12"/>
    <n v="15114.28"/>
    <n v="181371.36000000002"/>
  </r>
  <r>
    <s v="MR05129"/>
    <x v="1906"/>
    <s v="ELME"/>
    <s v="Elementos Mecanicos"/>
    <x v="1"/>
    <s v="FC002"/>
    <x v="25"/>
    <s v="FOR"/>
    <n v="8"/>
    <n v="5643.44"/>
    <n v="45147.519999999997"/>
  </r>
  <r>
    <s v="MR05130"/>
    <x v="1907"/>
    <s v="ELME"/>
    <s v="Elementos Mecanicos"/>
    <x v="1"/>
    <s v="FC150"/>
    <x v="26"/>
    <s v="FORM"/>
    <n v="18"/>
    <n v="19500"/>
    <n v="351000"/>
  </r>
  <r>
    <s v="MR05132"/>
    <x v="1908"/>
    <s v="ELME"/>
    <s v="Elementos Mecanicos"/>
    <x v="1"/>
    <s v="RO400"/>
    <x v="8"/>
    <s v="ROL"/>
    <n v="2"/>
    <n v="25075"/>
    <n v="50150"/>
  </r>
  <r>
    <s v="MR05137"/>
    <x v="1909"/>
    <s v="ELEC"/>
    <s v="Elementos Electricos"/>
    <x v="1"/>
    <m/>
    <x v="18"/>
    <m/>
    <n v="16"/>
    <n v="17498.57"/>
    <n v="279977.12"/>
  </r>
  <r>
    <s v="MR05138"/>
    <x v="1910"/>
    <s v="ELME"/>
    <s v="Elementos Mecanicos"/>
    <x v="1"/>
    <s v="RO400"/>
    <x v="8"/>
    <s v="ROLL"/>
    <n v="2"/>
    <n v="280000"/>
    <n v="560000"/>
  </r>
  <r>
    <s v="MR05140"/>
    <x v="1911"/>
    <s v="ELHI"/>
    <s v="Elementos Hidraulicos"/>
    <x v="1"/>
    <s v="RO401"/>
    <x v="0"/>
    <s v="ROLL"/>
    <n v="1"/>
    <n v="71033.399999999994"/>
    <n v="71033.399999999994"/>
  </r>
  <r>
    <s v="MR05141"/>
    <x v="1912"/>
    <s v="ELHI"/>
    <s v="Elementos Hidraulicos"/>
    <x v="1"/>
    <s v="RO401"/>
    <x v="0"/>
    <s v="ROLL"/>
    <n v="3"/>
    <n v="40124"/>
    <n v="120372"/>
  </r>
  <r>
    <s v="MR05142"/>
    <x v="1913"/>
    <s v="TORN"/>
    <s v="Tornilleria"/>
    <x v="1"/>
    <s v="FC010"/>
    <x v="11"/>
    <s v="PRES"/>
    <n v="2"/>
    <n v="30150"/>
    <n v="60300"/>
  </r>
  <r>
    <s v="MR05143"/>
    <x v="1914"/>
    <s v="TORN"/>
    <s v="Tornilleria"/>
    <x v="1"/>
    <s v="FC004"/>
    <x v="2"/>
    <s v="PRES"/>
    <n v="2"/>
    <n v="31800"/>
    <n v="63600"/>
  </r>
  <r>
    <s v="MR05145"/>
    <x v="1915"/>
    <s v="ENGR"/>
    <s v="Engranes y Piñones"/>
    <x v="1"/>
    <s v="RO402"/>
    <x v="29"/>
    <s v="ROL"/>
    <n v="1"/>
    <n v="53265"/>
    <n v="53265"/>
  </r>
  <r>
    <s v="MR05147"/>
    <x v="1916"/>
    <s v="ELME"/>
    <s v="Elementos Mecanicos"/>
    <x v="1"/>
    <s v="FC002"/>
    <x v="25"/>
    <s v="PRES"/>
    <n v="2"/>
    <n v="35175"/>
    <n v="70350"/>
  </r>
  <r>
    <s v="MR05149"/>
    <x v="1917"/>
    <s v="ELME"/>
    <s v="Elementos Mecanicos"/>
    <x v="1"/>
    <s v="RO402"/>
    <x v="29"/>
    <s v="ROL"/>
    <n v="1"/>
    <n v="190000"/>
    <n v="190000"/>
  </r>
  <r>
    <s v="MR05150"/>
    <x v="1918"/>
    <s v="ELNU"/>
    <s v="Elementos Neumaticos"/>
    <x v="1"/>
    <s v="SC202"/>
    <x v="23"/>
    <s v="SDC"/>
    <n v="1"/>
    <n v="218919.15"/>
    <n v="218919.15"/>
  </r>
  <r>
    <s v="MR05158"/>
    <x v="1919"/>
    <s v="ELME"/>
    <s v="Elementos Mecanicos"/>
    <x v="1"/>
    <s v="RO402"/>
    <x v="29"/>
    <s v="ROLL"/>
    <n v="1"/>
    <n v="205000"/>
    <n v="205000"/>
  </r>
  <r>
    <s v="MR05161"/>
    <x v="1920"/>
    <s v="ELNU"/>
    <s v="Elementos Neumaticos"/>
    <x v="1"/>
    <s v="SC202"/>
    <x v="23"/>
    <s v="SDC"/>
    <n v="5"/>
    <n v="4455.0200000000004"/>
    <n v="22275.100000000002"/>
  </r>
  <r>
    <s v="MR05162"/>
    <x v="1921"/>
    <s v="ELNU"/>
    <s v="Elementos Neumaticos"/>
    <x v="1"/>
    <s v="RO400"/>
    <x v="8"/>
    <s v="ROLL"/>
    <n v="4"/>
    <n v="131764.54"/>
    <n v="527058.16"/>
  </r>
  <r>
    <s v="MR05163"/>
    <x v="1922"/>
    <s v="ELEC"/>
    <s v="Elementos Electricos"/>
    <x v="1"/>
    <s v="PRES"/>
    <x v="18"/>
    <s v="FORM"/>
    <n v="1"/>
    <n v="3800"/>
    <n v="3800"/>
  </r>
  <r>
    <s v="MR05164"/>
    <x v="1923"/>
    <s v="ELEC"/>
    <s v="Elementos Electricos"/>
    <x v="1"/>
    <s v="PRES"/>
    <x v="18"/>
    <s v="FORM"/>
    <n v="2"/>
    <n v="2837.2"/>
    <n v="5674.4"/>
  </r>
  <r>
    <s v="MR05166"/>
    <x v="1924"/>
    <s v="ELNU"/>
    <s v="Elementos Neumaticos"/>
    <x v="1"/>
    <s v="RO402"/>
    <x v="29"/>
    <s v="ROLL"/>
    <n v="1"/>
    <n v="98168.4"/>
    <n v="98168.4"/>
  </r>
  <r>
    <s v="MR05167"/>
    <x v="1925"/>
    <s v="ELME"/>
    <s v="Elementos Mecanicos"/>
    <x v="1"/>
    <s v="FC002"/>
    <x v="25"/>
    <s v="FORM"/>
    <n v="1"/>
    <n v="235000"/>
    <n v="235000"/>
  </r>
  <r>
    <s v="MR05169"/>
    <x v="1926"/>
    <s v="ELNU"/>
    <s v="Elementos Neumaticos"/>
    <x v="1"/>
    <s v="SC202"/>
    <x v="23"/>
    <s v="SDC"/>
    <n v="2"/>
    <n v="261124.12"/>
    <n v="522248.24"/>
  </r>
  <r>
    <s v="MR05173"/>
    <x v="1927"/>
    <s v="CADE"/>
    <s v="Cadenas"/>
    <x v="1"/>
    <s v="PGRAL"/>
    <x v="18"/>
    <s v="PGRAL"/>
    <n v="74"/>
    <n v="8292.2999999999993"/>
    <n v="613630.19999999995"/>
  </r>
  <r>
    <s v="MR05174"/>
    <x v="1928"/>
    <s v="ELME"/>
    <s v="Elementos Mecanicos"/>
    <x v="1"/>
    <s v="IL500"/>
    <x v="19"/>
    <s v="ILI"/>
    <n v="1"/>
    <n v="95000"/>
    <n v="95000"/>
  </r>
  <r>
    <s v="MR05175"/>
    <x v="1929"/>
    <s v="ELME"/>
    <s v="Elementos Mecanicos"/>
    <x v="1"/>
    <s v="IL500"/>
    <x v="19"/>
    <s v="ILI"/>
    <n v="1"/>
    <n v="28140"/>
    <n v="28140"/>
  </r>
  <r>
    <s v="MR05183"/>
    <x v="1930"/>
    <s v="ELEC"/>
    <s v="Elementos Electricos"/>
    <x v="1"/>
    <s v="B720A"/>
    <x v="18"/>
    <s v="VACIO"/>
    <n v="2"/>
    <n v="7500"/>
    <n v="15000"/>
  </r>
  <r>
    <s v="MR05187"/>
    <x v="1931"/>
    <s v="TORN"/>
    <s v="Tornilleria"/>
    <x v="1"/>
    <s v="ST306"/>
    <x v="3"/>
    <s v="SDC"/>
    <n v="17"/>
    <n v="12060"/>
    <n v="205020"/>
  </r>
  <r>
    <s v="MR05189"/>
    <x v="1932"/>
    <s v="ELME"/>
    <s v="Elementos Mecanicos"/>
    <x v="1"/>
    <s v="IL503"/>
    <x v="5"/>
    <s v="ILIT"/>
    <n v="2"/>
    <n v="46230"/>
    <n v="92460"/>
  </r>
  <r>
    <s v="MR05190"/>
    <x v="1933"/>
    <s v="TORN"/>
    <s v="Tornilleria"/>
    <x v="1"/>
    <s v="ST300"/>
    <x v="7"/>
    <s v="SOT"/>
    <n v="23"/>
    <n v="20000"/>
    <n v="460000"/>
  </r>
  <r>
    <s v="MR05201"/>
    <x v="1934"/>
    <s v="ENGR"/>
    <s v="Engranes y Piñones"/>
    <x v="1"/>
    <s v="FC012"/>
    <x v="33"/>
    <s v="FORM"/>
    <n v="2"/>
    <n v="200000"/>
    <n v="400000"/>
  </r>
  <r>
    <s v="MR05213"/>
    <x v="1935"/>
    <s v="RODA"/>
    <s v="Rodamientos y Retenedores"/>
    <x v="1"/>
    <s v="SC202"/>
    <x v="23"/>
    <s v="SDC"/>
    <n v="4"/>
    <n v="410490"/>
    <n v="1641960"/>
  </r>
  <r>
    <s v="MR05214"/>
    <x v="1936"/>
    <s v="RODA"/>
    <s v="Rodamientos y Retenedores"/>
    <x v="1"/>
    <s v="SC202"/>
    <x v="23"/>
    <s v="SDC"/>
    <n v="2"/>
    <n v="731229"/>
    <n v="1462458"/>
  </r>
  <r>
    <s v="MR05220"/>
    <x v="1937"/>
    <s v="HERR"/>
    <s v="Herramientas"/>
    <x v="1"/>
    <m/>
    <x v="18"/>
    <m/>
    <n v="1"/>
    <n v="50820"/>
    <n v="50820"/>
  </r>
  <r>
    <s v="MR05223"/>
    <x v="1938"/>
    <s v="ELME"/>
    <s v="Elementos Mecanicos"/>
    <x v="1"/>
    <s v="RO402"/>
    <x v="29"/>
    <s v="ROLL"/>
    <n v="1"/>
    <n v="220000"/>
    <n v="220000"/>
  </r>
  <r>
    <s v="MR05224"/>
    <x v="1939"/>
    <s v="TORN"/>
    <s v="Tornilleria"/>
    <x v="1"/>
    <s v="FC001"/>
    <x v="10"/>
    <s v="FOR"/>
    <n v="2"/>
    <n v="80400"/>
    <n v="160800"/>
  </r>
  <r>
    <s v="MR05226"/>
    <x v="1940"/>
    <s v="ELME"/>
    <s v="Elementos Mecanicos"/>
    <x v="1"/>
    <s v="FC004"/>
    <x v="2"/>
    <s v="FOR"/>
    <n v="1"/>
    <n v="287000"/>
    <n v="287000"/>
  </r>
  <r>
    <s v="MR05228"/>
    <x v="1941"/>
    <s v="ELME"/>
    <s v="Elementos Mecanicos"/>
    <x v="1"/>
    <s v="FC152"/>
    <x v="13"/>
    <s v="FOR"/>
    <n v="3"/>
    <n v="42712.5"/>
    <n v="128137.5"/>
  </r>
  <r>
    <s v="MR05229"/>
    <x v="1942"/>
    <s v="MANG"/>
    <s v="Tubos y Mangueras"/>
    <x v="1"/>
    <s v="RO400"/>
    <x v="8"/>
    <s v="ROL"/>
    <n v="1"/>
    <n v="35175"/>
    <n v="35175"/>
  </r>
  <r>
    <s v="MR05235"/>
    <x v="1943"/>
    <s v="ELNU"/>
    <s v="Elementos Neumaticos"/>
    <x v="1"/>
    <s v="SC201"/>
    <x v="20"/>
    <s v="SDC"/>
    <n v="2"/>
    <n v="113728.08"/>
    <n v="227456.16"/>
  </r>
  <r>
    <s v="MR05236"/>
    <x v="1944"/>
    <s v="ELEC"/>
    <s v="Elementos Electricos"/>
    <x v="1"/>
    <s v="SC200"/>
    <x v="1"/>
    <s v="SDC"/>
    <n v="3"/>
    <n v="53834.95"/>
    <n v="161504.84999999998"/>
  </r>
  <r>
    <s v="MR05237"/>
    <x v="1945"/>
    <s v="ELNU"/>
    <s v="Elementos Neumaticos"/>
    <x v="1"/>
    <s v="SC202"/>
    <x v="23"/>
    <s v="SDC"/>
    <n v="4"/>
    <n v="153600"/>
    <n v="614400"/>
  </r>
  <r>
    <s v="MR05240"/>
    <x v="1946"/>
    <s v="RODA"/>
    <s v="Rodamientos y Retenedores"/>
    <x v="1"/>
    <s v="IL503"/>
    <x v="5"/>
    <s v="ILIT"/>
    <n v="1"/>
    <n v="5441.66"/>
    <n v="5441.66"/>
  </r>
  <r>
    <s v="MR05243"/>
    <x v="1947"/>
    <s v="ELME"/>
    <s v="Elementos Mecanicos"/>
    <x v="1"/>
    <s v="IL501"/>
    <x v="15"/>
    <s v="ILIT"/>
    <n v="4"/>
    <n v="8425"/>
    <n v="33700"/>
  </r>
  <r>
    <s v="MR05244"/>
    <x v="1948"/>
    <s v="ELME"/>
    <s v="Elementos Mecanicos"/>
    <x v="1"/>
    <s v="FC001"/>
    <x v="10"/>
    <s v="FORM"/>
    <n v="4"/>
    <n v="44622"/>
    <n v="178488"/>
  </r>
  <r>
    <s v="MR05246"/>
    <x v="1949"/>
    <s v="ELME"/>
    <s v="Elementos Mecanicos"/>
    <x v="1"/>
    <s v="RO400"/>
    <x v="8"/>
    <s v="ROL"/>
    <n v="2"/>
    <n v="80000"/>
    <n v="160000"/>
  </r>
  <r>
    <s v="MR05249"/>
    <x v="1950"/>
    <s v="ELME"/>
    <s v="Elementos Mecanicos"/>
    <x v="1"/>
    <s v="IL502"/>
    <x v="34"/>
    <s v="ILIT"/>
    <n v="1"/>
    <n v="180000"/>
    <n v="180000"/>
  </r>
  <r>
    <s v="MR05252"/>
    <x v="1951"/>
    <s v="ELME"/>
    <s v="Elementos Mecanicos"/>
    <x v="1"/>
    <s v="IL500"/>
    <x v="19"/>
    <s v="ILIT"/>
    <n v="1"/>
    <n v="5938.77"/>
    <n v="5938.77"/>
  </r>
  <r>
    <s v="MR05253"/>
    <x v="1952"/>
    <s v="ELEC"/>
    <s v="Elementos Electricos"/>
    <x v="1"/>
    <s v="RO402"/>
    <x v="29"/>
    <s v="ROLL"/>
    <n v="3"/>
    <n v="126515.87"/>
    <n v="379547.61"/>
  </r>
  <r>
    <s v="MR05257"/>
    <x v="1953"/>
    <s v="BAND"/>
    <s v="Bandas y Correas"/>
    <x v="0"/>
    <s v="SC202"/>
    <x v="23"/>
    <s v="SDC"/>
    <n v="2"/>
    <n v="169400"/>
    <n v="338800"/>
  </r>
  <r>
    <s v="MR05259"/>
    <x v="1954"/>
    <s v="ELME"/>
    <s v="Elementos Mecanicos"/>
    <x v="1"/>
    <s v="FC008"/>
    <x v="31"/>
    <s v="PRES"/>
    <n v="24"/>
    <n v="158333.32999999999"/>
    <n v="3799999.92"/>
  </r>
  <r>
    <s v="MR05263"/>
    <x v="1955"/>
    <s v="RODA"/>
    <s v="Rodamientos y Retenedores"/>
    <x v="1"/>
    <s v="FC007"/>
    <x v="14"/>
    <s v="PRES"/>
    <n v="2"/>
    <n v="20703"/>
    <n v="41406"/>
  </r>
  <r>
    <s v="MR05267"/>
    <x v="1956"/>
    <s v="ENGR"/>
    <s v="Engranes y Piñones"/>
    <x v="1"/>
    <s v="FC008"/>
    <x v="31"/>
    <s v="PRES"/>
    <n v="1"/>
    <n v="400000"/>
    <n v="400000"/>
  </r>
  <r>
    <s v="MR05270"/>
    <x v="1957"/>
    <s v="SRET"/>
    <s v="Sellos, empaques y orings"/>
    <x v="1"/>
    <s v="FC007"/>
    <x v="14"/>
    <s v="PRES"/>
    <n v="2"/>
    <n v="5929.5"/>
    <n v="11859"/>
  </r>
  <r>
    <s v="MR05272"/>
    <x v="1958"/>
    <s v="ELEC"/>
    <s v="Elementos Electricos"/>
    <x v="1"/>
    <s v="IL501"/>
    <x v="15"/>
    <s v="ILIT"/>
    <n v="1"/>
    <n v="12060"/>
    <n v="12060"/>
  </r>
  <r>
    <s v="MR05273"/>
    <x v="1959"/>
    <s v="ELNU"/>
    <s v="Elementos Neumaticos"/>
    <x v="1"/>
    <m/>
    <x v="18"/>
    <m/>
    <n v="2"/>
    <n v="251937.06"/>
    <n v="503874.12"/>
  </r>
  <r>
    <s v="MR05274"/>
    <x v="1960"/>
    <s v="ELNU"/>
    <s v="Elementos Neumaticos"/>
    <x v="1"/>
    <m/>
    <x v="18"/>
    <m/>
    <n v="4"/>
    <n v="42741.440000000002"/>
    <n v="170965.76000000001"/>
  </r>
  <r>
    <s v="MR05275"/>
    <x v="1961"/>
    <s v="ELNU"/>
    <s v="Elementos Neumaticos"/>
    <x v="1"/>
    <m/>
    <x v="18"/>
    <m/>
    <n v="4"/>
    <n v="9735.5400000000009"/>
    <n v="38942.160000000003"/>
  </r>
  <r>
    <s v="MR05276"/>
    <x v="1962"/>
    <s v="ELHI"/>
    <s v="Elementos Hidraulicos"/>
    <x v="1"/>
    <m/>
    <x v="18"/>
    <m/>
    <n v="2"/>
    <n v="249106.59"/>
    <n v="498213.18"/>
  </r>
  <r>
    <s v="MR05278"/>
    <x v="1963"/>
    <s v="ELHI"/>
    <s v="Elementos Hidraulicos"/>
    <x v="1"/>
    <m/>
    <x v="18"/>
    <m/>
    <n v="1"/>
    <n v="409158.63"/>
    <n v="409158.63"/>
  </r>
  <r>
    <s v="MR05279"/>
    <x v="1964"/>
    <s v="ELHI"/>
    <s v="Elementos Hidraulicos"/>
    <x v="1"/>
    <m/>
    <x v="18"/>
    <m/>
    <n v="2"/>
    <n v="35824.230000000003"/>
    <n v="71648.460000000006"/>
  </r>
  <r>
    <s v="MR05280"/>
    <x v="1965"/>
    <s v="ELHI"/>
    <s v="Elementos Hidraulicos"/>
    <x v="1"/>
    <m/>
    <x v="18"/>
    <m/>
    <n v="1"/>
    <n v="474904.93"/>
    <n v="474904.93"/>
  </r>
  <r>
    <s v="MR05282"/>
    <x v="1966"/>
    <s v="ELME"/>
    <s v="Elementos Mecanicos"/>
    <x v="1"/>
    <s v="ST304"/>
    <x v="6"/>
    <s v="SOT"/>
    <n v="2"/>
    <n v="258778.9"/>
    <n v="517557.8"/>
  </r>
  <r>
    <s v="MR05284"/>
    <x v="1967"/>
    <s v="ELME"/>
    <s v="Elementos Mecanicos"/>
    <x v="1"/>
    <m/>
    <x v="18"/>
    <m/>
    <n v="8"/>
    <n v="80400"/>
    <n v="643200"/>
  </r>
  <r>
    <s v="MR05300"/>
    <x v="1968"/>
    <s v="ELHI"/>
    <s v="Elementos Hidraulicos"/>
    <x v="1"/>
    <s v="ST300"/>
    <x v="7"/>
    <s v="SOT"/>
    <n v="12"/>
    <n v="4300"/>
    <n v="51600"/>
  </r>
  <r>
    <s v="MR05301"/>
    <x v="1969"/>
    <s v="ELHI"/>
    <s v="Elementos Hidraulicos"/>
    <x v="1"/>
    <s v="ST300"/>
    <x v="7"/>
    <s v="SOT"/>
    <n v="11"/>
    <n v="7255.96"/>
    <n v="79815.56"/>
  </r>
  <r>
    <s v="MR05310"/>
    <x v="1970"/>
    <s v="TORN"/>
    <s v="Tornilleria"/>
    <x v="1"/>
    <s v="PGRAL"/>
    <x v="18"/>
    <s v="PGRAL"/>
    <n v="50"/>
    <n v="222.35"/>
    <n v="11117.5"/>
  </r>
  <r>
    <s v="MR05330"/>
    <x v="1971"/>
    <s v="HERR"/>
    <s v="Herramientas"/>
    <x v="1"/>
    <m/>
    <x v="18"/>
    <m/>
    <n v="4"/>
    <n v="21903.200000000001"/>
    <n v="87612.800000000003"/>
  </r>
  <r>
    <s v="MR05331"/>
    <x v="1972"/>
    <s v="RODI"/>
    <s v="Rodillos, carretos, rueda"/>
    <x v="1"/>
    <s v="SC202"/>
    <x v="23"/>
    <s v="SDC"/>
    <n v="2"/>
    <n v="1957231.9"/>
    <n v="3914463.8"/>
  </r>
  <r>
    <s v="MR05334"/>
    <x v="1973"/>
    <s v="ELME"/>
    <s v="Elementos Mecanicos"/>
    <x v="1"/>
    <s v="RO400"/>
    <x v="8"/>
    <s v="ROLL"/>
    <n v="1"/>
    <n v="5308195.93"/>
    <n v="5308195.93"/>
  </r>
  <r>
    <s v="MR05342"/>
    <x v="1974"/>
    <s v="ELHI"/>
    <s v="Elementos Hidraulicos"/>
    <x v="1"/>
    <m/>
    <x v="18"/>
    <s v="PETAR"/>
    <n v="1"/>
    <n v="154891.4"/>
    <n v="154891.4"/>
  </r>
  <r>
    <s v="MR05348"/>
    <x v="1975"/>
    <s v="SRET"/>
    <s v="Sellos, empaques y orings"/>
    <x v="1"/>
    <m/>
    <x v="18"/>
    <m/>
    <n v="1"/>
    <n v="3869.25"/>
    <n v="3869.25"/>
  </r>
  <r>
    <s v="MR05352"/>
    <x v="1976"/>
    <s v="SRET"/>
    <s v="Sellos, empaques y orings"/>
    <x v="1"/>
    <s v="FC002"/>
    <x v="25"/>
    <s v="FOR"/>
    <n v="8"/>
    <n v="3216"/>
    <n v="25728"/>
  </r>
  <r>
    <s v="MR05353"/>
    <x v="1977"/>
    <s v="SRET"/>
    <s v="Sellos, empaques y orings"/>
    <x v="1"/>
    <s v="FC002"/>
    <x v="25"/>
    <s v="FOR"/>
    <n v="7"/>
    <n v="3546.64"/>
    <n v="24826.48"/>
  </r>
  <r>
    <s v="MR05361"/>
    <x v="1978"/>
    <s v="ELHI"/>
    <s v="Elementos Hidraulicos"/>
    <x v="1"/>
    <s v="SC201"/>
    <x v="20"/>
    <s v="SDC"/>
    <n v="44"/>
    <n v="9849"/>
    <n v="433356"/>
  </r>
  <r>
    <s v="MR05362"/>
    <x v="1979"/>
    <s v="RODI"/>
    <s v="Rodillos, carretos, rueda"/>
    <x v="1"/>
    <m/>
    <x v="18"/>
    <m/>
    <n v="3"/>
    <n v="281400"/>
    <n v="844200"/>
  </r>
  <r>
    <s v="MR05365"/>
    <x v="1980"/>
    <s v="ELME"/>
    <s v="Elementos Mecanicos"/>
    <x v="1"/>
    <s v="RO400"/>
    <x v="8"/>
    <s v="ROL"/>
    <n v="2"/>
    <n v="80400"/>
    <n v="160800"/>
  </r>
  <r>
    <s v="MR05369"/>
    <x v="1981"/>
    <s v="BAND"/>
    <s v="Bandas y Correas"/>
    <x v="1"/>
    <s v="RO401"/>
    <x v="0"/>
    <s v="ROL"/>
    <n v="2"/>
    <n v="61385.4"/>
    <n v="122770.8"/>
  </r>
  <r>
    <s v="MR05370"/>
    <x v="1982"/>
    <s v="BAND"/>
    <s v="Bandas y Correas"/>
    <x v="1"/>
    <s v="RO401"/>
    <x v="0"/>
    <s v="ROL"/>
    <n v="2"/>
    <n v="25680"/>
    <n v="51360"/>
  </r>
  <r>
    <s v="MR05371"/>
    <x v="1983"/>
    <s v="BAND"/>
    <s v="Bandas y Correas"/>
    <x v="1"/>
    <s v="RO401"/>
    <x v="0"/>
    <s v="ROL"/>
    <n v="1"/>
    <n v="61750"/>
    <n v="61750"/>
  </r>
  <r>
    <s v="MR05377"/>
    <x v="1984"/>
    <s v="SRET"/>
    <s v="Sellos, empaques y orings"/>
    <x v="1"/>
    <s v="ST300"/>
    <x v="7"/>
    <s v="SOT"/>
    <n v="4"/>
    <n v="1450.24"/>
    <n v="5800.96"/>
  </r>
  <r>
    <s v="MR05378"/>
    <x v="1985"/>
    <s v="ELHI"/>
    <s v="Elementos Hidraulicos"/>
    <x v="1"/>
    <s v="ST300"/>
    <x v="7"/>
    <s v="SOT"/>
    <n v="2"/>
    <n v="517798.40000000002"/>
    <n v="1035596.8"/>
  </r>
  <r>
    <s v="MR05379"/>
    <x v="1986"/>
    <s v="ELHI"/>
    <s v="Elementos Hidraulicos"/>
    <x v="1"/>
    <s v="ST300"/>
    <x v="7"/>
    <s v="SOT"/>
    <n v="1"/>
    <n v="160714.15"/>
    <n v="160714.15"/>
  </r>
  <r>
    <s v="MR05380"/>
    <x v="1987"/>
    <s v="ELHI"/>
    <s v="Elementos Hidraulicos"/>
    <x v="1"/>
    <s v="ST300"/>
    <x v="7"/>
    <s v="SOT"/>
    <n v="1"/>
    <n v="238995.32"/>
    <n v="238995.32"/>
  </r>
  <r>
    <s v="MR05381"/>
    <x v="1988"/>
    <s v="ELHI"/>
    <s v="Elementos Hidraulicos"/>
    <x v="1"/>
    <s v="ST300"/>
    <x v="7"/>
    <s v="SOT"/>
    <n v="2"/>
    <n v="34857.72"/>
    <n v="69715.44"/>
  </r>
  <r>
    <s v="MR05387"/>
    <x v="1989"/>
    <s v="BAND"/>
    <s v="Bandas y Correas"/>
    <x v="1"/>
    <s v="RO402"/>
    <x v="29"/>
    <s v="ROL"/>
    <n v="3"/>
    <n v="75214"/>
    <n v="225642"/>
  </r>
  <r>
    <s v="MR05388"/>
    <x v="1990"/>
    <s v="BAND"/>
    <s v="Bandas y Correas"/>
    <x v="1"/>
    <s v="RO402"/>
    <x v="29"/>
    <s v="ROL"/>
    <n v="2"/>
    <n v="61908"/>
    <n v="123816"/>
  </r>
  <r>
    <s v="MR05389"/>
    <x v="1991"/>
    <s v="BAND"/>
    <s v="Bandas y Correas"/>
    <x v="1"/>
    <s v="RO402"/>
    <x v="29"/>
    <s v="RO"/>
    <n v="1"/>
    <n v="40702.5"/>
    <n v="40702.5"/>
  </r>
  <r>
    <s v="MR05393"/>
    <x v="1992"/>
    <s v="BAND"/>
    <s v="Bandas y Correas"/>
    <x v="1"/>
    <s v="FC004"/>
    <x v="2"/>
    <s v="FORM"/>
    <n v="5"/>
    <n v="47318.18"/>
    <n v="236590.9"/>
  </r>
  <r>
    <s v="MR05399"/>
    <x v="1993"/>
    <s v="RODI"/>
    <s v="Rodillos, carretos, rueda"/>
    <x v="1"/>
    <s v="ST306"/>
    <x v="3"/>
    <s v="SDC"/>
    <n v="8"/>
    <n v="49245"/>
    <n v="393960"/>
  </r>
  <r>
    <s v="MR05402"/>
    <x v="1994"/>
    <s v="TORN"/>
    <s v="Tornilleria"/>
    <x v="1"/>
    <s v="RO400"/>
    <x v="8"/>
    <s v="ROL"/>
    <n v="6"/>
    <n v="445.13"/>
    <n v="2670.7799999999997"/>
  </r>
  <r>
    <s v="MR05403"/>
    <x v="1994"/>
    <s v="TORN"/>
    <s v="Tornilleria"/>
    <x v="1"/>
    <s v="RO400"/>
    <x v="8"/>
    <s v="ROL"/>
    <n v="5"/>
    <n v="401.37"/>
    <n v="2006.85"/>
  </r>
  <r>
    <s v="MR05406"/>
    <x v="1995"/>
    <s v="ENGR"/>
    <s v="Engranes y Piñones"/>
    <x v="1"/>
    <s v="FC150"/>
    <x v="26"/>
    <s v="FOR"/>
    <n v="1"/>
    <n v="287430"/>
    <n v="287430"/>
  </r>
  <r>
    <s v="MR05407"/>
    <x v="1996"/>
    <s v="BAND"/>
    <s v="Bandas y Correas"/>
    <x v="1"/>
    <s v="FC152"/>
    <x v="13"/>
    <s v="FORM"/>
    <n v="1"/>
    <n v="19333.330000000002"/>
    <n v="19333.330000000002"/>
  </r>
  <r>
    <s v="MR05408"/>
    <x v="1997"/>
    <s v="ELEC"/>
    <s v="Elementos Electricos"/>
    <x v="1"/>
    <s v="SC202"/>
    <x v="23"/>
    <s v="SDC"/>
    <n v="1"/>
    <n v="251674.19"/>
    <n v="251674.19"/>
  </r>
  <r>
    <s v="MR05409"/>
    <x v="1998"/>
    <s v="ELEC"/>
    <s v="Elementos Electricos"/>
    <x v="1"/>
    <s v="SC202"/>
    <x v="23"/>
    <s v="SDC"/>
    <n v="20"/>
    <n v="4793.1400000000003"/>
    <n v="95862.8"/>
  </r>
  <r>
    <s v="MR05410"/>
    <x v="1999"/>
    <s v="ELEC"/>
    <s v="Elementos Electricos"/>
    <x v="1"/>
    <s v="SC202"/>
    <x v="23"/>
    <s v="SDC"/>
    <n v="1"/>
    <n v="26404.93"/>
    <n v="26404.93"/>
  </r>
  <r>
    <s v="MR05411"/>
    <x v="2000"/>
    <s v="ELEC"/>
    <s v="Elementos Electricos"/>
    <x v="1"/>
    <s v="SC202"/>
    <x v="23"/>
    <s v="SDC"/>
    <n v="1"/>
    <n v="194199.12"/>
    <n v="194199.12"/>
  </r>
  <r>
    <s v="MR05413"/>
    <x v="2001"/>
    <s v="ELEC"/>
    <s v="Elementos Electricos"/>
    <x v="1"/>
    <s v="SC202"/>
    <x v="23"/>
    <s v="SDC"/>
    <n v="3"/>
    <n v="4793.1400000000003"/>
    <n v="14379.420000000002"/>
  </r>
  <r>
    <s v="MR05414"/>
    <x v="2002"/>
    <s v="ELEC"/>
    <s v="Elementos Electricos"/>
    <x v="1"/>
    <s v="SC202"/>
    <x v="23"/>
    <s v="SDC"/>
    <n v="3"/>
    <n v="45952.78"/>
    <n v="137858.34"/>
  </r>
  <r>
    <s v="MR05415"/>
    <x v="2003"/>
    <s v="ELEC"/>
    <s v="Elementos Electricos"/>
    <x v="1"/>
    <s v="SC202"/>
    <x v="23"/>
    <s v="SDC"/>
    <n v="3"/>
    <n v="203836.59"/>
    <n v="611509.77"/>
  </r>
  <r>
    <s v="MR05416"/>
    <x v="2004"/>
    <s v="ELME"/>
    <s v="Elementos Mecanicos"/>
    <x v="1"/>
    <s v="SC202"/>
    <x v="23"/>
    <s v="SDC"/>
    <n v="6"/>
    <n v="144618.81"/>
    <n v="867712.86"/>
  </r>
  <r>
    <s v="MR05417"/>
    <x v="2005"/>
    <s v="ELME"/>
    <s v="Elementos Mecanicos"/>
    <x v="1"/>
    <s v="SC202"/>
    <x v="23"/>
    <s v="SDC"/>
    <n v="1"/>
    <n v="112290"/>
    <n v="112290"/>
  </r>
  <r>
    <s v="MR05428"/>
    <x v="2006"/>
    <s v="ELNU"/>
    <s v="Elementos Neumaticos"/>
    <x v="1"/>
    <s v="SC202"/>
    <x v="23"/>
    <s v="SDC"/>
    <n v="2"/>
    <n v="16082"/>
    <n v="32164"/>
  </r>
  <r>
    <s v="MR05434"/>
    <x v="2007"/>
    <s v="MANG"/>
    <s v="Tubos y Mangueras"/>
    <x v="1"/>
    <s v="PREP"/>
    <x v="18"/>
    <s v="PREP"/>
    <n v="1.5"/>
    <n v="9355"/>
    <n v="14032.5"/>
  </r>
  <r>
    <s v="MR05435"/>
    <x v="2008"/>
    <s v="ELME"/>
    <s v="Elementos Mecanicos"/>
    <x v="1"/>
    <s v="FC150"/>
    <x v="26"/>
    <s v="FOR"/>
    <n v="3"/>
    <n v="50600"/>
    <n v="151800"/>
  </r>
  <r>
    <s v="MR05436"/>
    <x v="2009"/>
    <s v="ELEC"/>
    <s v="Elementos Electricos"/>
    <x v="1"/>
    <s v="IL501"/>
    <x v="15"/>
    <s v="ILIT"/>
    <n v="8"/>
    <n v="38190"/>
    <n v="305520"/>
  </r>
  <r>
    <s v="MR05437"/>
    <x v="2010"/>
    <s v="ELEC"/>
    <s v="Elementos Electricos"/>
    <x v="1"/>
    <s v="IL501"/>
    <x v="15"/>
    <s v="ILIT"/>
    <n v="12"/>
    <n v="24120"/>
    <n v="289440"/>
  </r>
  <r>
    <s v="MR05438"/>
    <x v="2011"/>
    <s v="ELME"/>
    <s v="Elementos Mecanicos"/>
    <x v="1"/>
    <s v="IL501"/>
    <x v="15"/>
    <s v="ILIT"/>
    <n v="2"/>
    <n v="1031410.89"/>
    <n v="2062821.78"/>
  </r>
  <r>
    <s v="MR05439"/>
    <x v="2012"/>
    <s v="ELME"/>
    <s v="Elementos Mecanicos"/>
    <x v="1"/>
    <s v="IL501"/>
    <x v="15"/>
    <s v="ILIT"/>
    <n v="5"/>
    <n v="45898.95"/>
    <n v="229494.75"/>
  </r>
  <r>
    <s v="MR05442"/>
    <x v="2013"/>
    <s v="ENGR"/>
    <s v="Engranes y Piñones"/>
    <x v="1"/>
    <s v="FC154"/>
    <x v="12"/>
    <s v="FOR"/>
    <n v="1"/>
    <n v="281400"/>
    <n v="281400"/>
  </r>
  <r>
    <s v="MR05444"/>
    <x v="2014"/>
    <s v="SRET"/>
    <s v="Sellos, empaques y orings"/>
    <x v="1"/>
    <s v="IL501"/>
    <x v="15"/>
    <s v="ILIT"/>
    <n v="6"/>
    <n v="3530"/>
    <n v="21180"/>
  </r>
  <r>
    <s v="MR05447"/>
    <x v="2015"/>
    <s v="RODA"/>
    <s v="Rodamientos y Retenedores"/>
    <x v="1"/>
    <s v="IL501"/>
    <x v="15"/>
    <s v="ILIT"/>
    <n v="4"/>
    <n v="8033.97"/>
    <n v="32135.88"/>
  </r>
  <r>
    <s v="MR05448"/>
    <x v="2016"/>
    <s v="BAND"/>
    <s v="Bandas y Correas"/>
    <x v="1"/>
    <s v="PGRAL"/>
    <x v="18"/>
    <s v="PGRAL"/>
    <n v="2"/>
    <n v="11800"/>
    <n v="23600"/>
  </r>
  <r>
    <s v="MR05449"/>
    <x v="2017"/>
    <s v="RODA"/>
    <s v="Rodamientos y Retenedores"/>
    <x v="1"/>
    <s v="IL501"/>
    <x v="15"/>
    <s v="ILIT"/>
    <n v="8"/>
    <n v="69471.520000000004"/>
    <n v="555772.16000000003"/>
  </r>
  <r>
    <s v="MR05454"/>
    <x v="2018"/>
    <s v="ELME"/>
    <s v="Elementos Mecanicos"/>
    <x v="1"/>
    <s v="FC004"/>
    <x v="2"/>
    <s v="FOR"/>
    <n v="2"/>
    <n v="186930"/>
    <n v="373860"/>
  </r>
  <r>
    <s v="MR05459"/>
    <x v="2019"/>
    <s v="HERR"/>
    <s v="Herramientas"/>
    <x v="1"/>
    <s v="PGRAL"/>
    <x v="18"/>
    <s v="PGRAL"/>
    <n v="2"/>
    <n v="3478.2"/>
    <n v="6956.4"/>
  </r>
  <r>
    <s v="MR05461"/>
    <x v="2020"/>
    <s v="ELME"/>
    <s v="Elementos Mecanicos"/>
    <x v="1"/>
    <s v="SC200"/>
    <x v="1"/>
    <s v="SDC"/>
    <n v="1"/>
    <n v="814024.53"/>
    <n v="814024.53"/>
  </r>
  <r>
    <s v="MR05464"/>
    <x v="2021"/>
    <s v="BAND"/>
    <s v="Bandas y Correas"/>
    <x v="1"/>
    <s v="RO400"/>
    <x v="8"/>
    <s v="ROL"/>
    <n v="2"/>
    <n v="36280.5"/>
    <n v="72561"/>
  </r>
  <r>
    <s v="MR05465"/>
    <x v="2022"/>
    <s v="ELEC"/>
    <s v="Elementos Electricos"/>
    <x v="1"/>
    <s v="ST300"/>
    <x v="7"/>
    <s v="SOT"/>
    <n v="3"/>
    <n v="989.92"/>
    <n v="2969.7599999999998"/>
  </r>
  <r>
    <s v="MR05466"/>
    <x v="2023"/>
    <s v="ELEC"/>
    <s v="Elementos Electricos"/>
    <x v="1"/>
    <s v="ST300"/>
    <x v="7"/>
    <s v="SOT"/>
    <n v="3"/>
    <n v="989.92"/>
    <n v="2969.7599999999998"/>
  </r>
  <r>
    <s v="MR05467"/>
    <x v="2024"/>
    <s v="ELEC"/>
    <s v="Elementos Electricos"/>
    <x v="1"/>
    <s v="ST300"/>
    <x v="7"/>
    <s v="SOT"/>
    <n v="3"/>
    <n v="889.42"/>
    <n v="2668.2599999999998"/>
  </r>
  <r>
    <s v="MR05469"/>
    <x v="2025"/>
    <s v="ELEC"/>
    <s v="Elementos Electricos"/>
    <x v="1"/>
    <s v="ST300"/>
    <x v="7"/>
    <s v="SOT"/>
    <n v="3"/>
    <n v="989.92"/>
    <n v="2969.7599999999998"/>
  </r>
  <r>
    <s v="MR05470"/>
    <x v="2026"/>
    <s v="ELEC"/>
    <s v="Elementos Electricos"/>
    <x v="1"/>
    <s v="ST300"/>
    <x v="7"/>
    <s v="SOT"/>
    <n v="2"/>
    <n v="1105.5"/>
    <n v="2211"/>
  </r>
  <r>
    <s v="MR05477"/>
    <x v="2027"/>
    <s v="ELEC"/>
    <s v="Elementos Electricos"/>
    <x v="1"/>
    <s v="ST300"/>
    <x v="7"/>
    <s v="SOT"/>
    <n v="16"/>
    <n v="12060"/>
    <n v="192960"/>
  </r>
  <r>
    <s v="MR05478"/>
    <x v="2028"/>
    <s v="ELEC"/>
    <s v="Elementos Electricos"/>
    <x v="1"/>
    <s v="ST300"/>
    <x v="7"/>
    <s v="SOT"/>
    <n v="12"/>
    <n v="185.92"/>
    <n v="2231.04"/>
  </r>
  <r>
    <s v="MR05479"/>
    <x v="2028"/>
    <s v="ELEC"/>
    <s v="Elementos Electricos"/>
    <x v="1"/>
    <s v="ST300"/>
    <x v="7"/>
    <s v="SOT"/>
    <n v="4"/>
    <n v="185.92"/>
    <n v="743.68"/>
  </r>
  <r>
    <s v="MR05481"/>
    <x v="2029"/>
    <s v="ELME"/>
    <s v="Elementos Mecanicos"/>
    <x v="1"/>
    <s v="SC200"/>
    <x v="1"/>
    <s v="SDC"/>
    <n v="2"/>
    <n v="6582.18"/>
    <n v="13164.36"/>
  </r>
  <r>
    <s v="MR05483"/>
    <x v="2030"/>
    <s v="ELNU"/>
    <s v="Elementos Neumaticos"/>
    <x v="1"/>
    <s v="PRES"/>
    <x v="18"/>
    <s v="FOR"/>
    <n v="24"/>
    <n v="1615.67"/>
    <n v="38776.080000000002"/>
  </r>
  <r>
    <s v="MR05484"/>
    <x v="2031"/>
    <s v="ELNU"/>
    <s v="Elementos Neumaticos"/>
    <x v="1"/>
    <s v="PRES"/>
    <x v="18"/>
    <s v="FOR"/>
    <n v="64"/>
    <n v="1615.67"/>
    <n v="103402.88"/>
  </r>
  <r>
    <s v="MR05485"/>
    <x v="2032"/>
    <s v="ELNU"/>
    <s v="Elementos Neumaticos"/>
    <x v="1"/>
    <s v="PRES"/>
    <x v="18"/>
    <s v="FOR"/>
    <n v="16"/>
    <n v="22619.56"/>
    <n v="361912.96"/>
  </r>
  <r>
    <s v="MR05487"/>
    <x v="2033"/>
    <s v="ELNU"/>
    <s v="Elementos Neumaticos"/>
    <x v="1"/>
    <s v="PRES"/>
    <x v="18"/>
    <s v="FOR"/>
    <n v="150"/>
    <n v="3554.5"/>
    <n v="533175"/>
  </r>
  <r>
    <s v="MR05488"/>
    <x v="2034"/>
    <s v="ELNU"/>
    <s v="Elementos Neumaticos"/>
    <x v="1"/>
    <s v="PRES"/>
    <x v="18"/>
    <s v="FOR"/>
    <n v="146"/>
    <n v="3554.5"/>
    <n v="518957"/>
  </r>
  <r>
    <s v="MR05492"/>
    <x v="2035"/>
    <s v="ELEC"/>
    <s v="Elementos Electricos"/>
    <x v="1"/>
    <s v="ST300"/>
    <x v="7"/>
    <s v="SOT"/>
    <n v="3"/>
    <n v="120700"/>
    <n v="362100"/>
  </r>
  <r>
    <s v="MR05495"/>
    <x v="2036"/>
    <s v="ELEC"/>
    <s v="Elementos Electricos"/>
    <x v="1"/>
    <s v="SC202"/>
    <x v="23"/>
    <s v="SDC"/>
    <n v="4"/>
    <n v="5515"/>
    <n v="22060"/>
  </r>
  <r>
    <s v="MR05497"/>
    <x v="2037"/>
    <s v="ELHI"/>
    <s v="Elementos Hidraulicos"/>
    <x v="1"/>
    <s v="FC007"/>
    <x v="14"/>
    <s v="FOR"/>
    <n v="1"/>
    <n v="720"/>
    <n v="720"/>
  </r>
  <r>
    <s v="MR05503"/>
    <x v="2038"/>
    <s v="ELME"/>
    <s v="Elementos Mecanicos"/>
    <x v="1"/>
    <s v="SC202"/>
    <x v="23"/>
    <s v="SDC"/>
    <n v="1"/>
    <n v="1049725.73"/>
    <n v="1049725.73"/>
  </r>
  <r>
    <s v="MR05505"/>
    <x v="2039"/>
    <s v="ELME"/>
    <s v="Elementos Mecanicos"/>
    <x v="1"/>
    <s v="SC202"/>
    <x v="23"/>
    <s v="SDC"/>
    <n v="1"/>
    <n v="9000"/>
    <n v="9000"/>
  </r>
  <r>
    <s v="MR05513"/>
    <x v="2040"/>
    <s v="RODI"/>
    <s v="Rodillos, carretos, rueda"/>
    <x v="1"/>
    <s v="ST306"/>
    <x v="3"/>
    <s v="SDC"/>
    <n v="6"/>
    <n v="30652.5"/>
    <n v="183915"/>
  </r>
  <r>
    <s v="MR05514"/>
    <x v="2041"/>
    <s v="RODI"/>
    <s v="Rodillos, carretos, rueda"/>
    <x v="1"/>
    <s v="SC306"/>
    <x v="18"/>
    <s v="SDC"/>
    <n v="12"/>
    <n v="31155"/>
    <n v="373860"/>
  </r>
  <r>
    <s v="MR05520"/>
    <x v="2042"/>
    <s v="ELEC"/>
    <s v="Elementos Electricos"/>
    <x v="1"/>
    <m/>
    <x v="18"/>
    <m/>
    <n v="8"/>
    <n v="72817.179999999993"/>
    <n v="582537.43999999994"/>
  </r>
  <r>
    <s v="MR05522"/>
    <x v="2043"/>
    <s v="ELME"/>
    <s v="Elementos Mecanicos"/>
    <x v="1"/>
    <m/>
    <x v="18"/>
    <m/>
    <n v="1"/>
    <n v="145000"/>
    <n v="145000"/>
  </r>
  <r>
    <s v="MR05530"/>
    <x v="2044"/>
    <s v="HERR"/>
    <s v="Herramientas"/>
    <x v="1"/>
    <m/>
    <x v="18"/>
    <m/>
    <n v="1"/>
    <n v="25237.66"/>
    <n v="25237.66"/>
  </r>
  <r>
    <s v="MR05531"/>
    <x v="2045"/>
    <s v="HERR"/>
    <s v="Herramientas"/>
    <x v="1"/>
    <m/>
    <x v="18"/>
    <m/>
    <n v="3"/>
    <n v="28371"/>
    <n v="85113"/>
  </r>
  <r>
    <s v="MR05532"/>
    <x v="2046"/>
    <s v="SRET"/>
    <s v="Sellos, empaques y orings"/>
    <x v="1"/>
    <s v="FC005"/>
    <x v="4"/>
    <s v="FOR"/>
    <n v="1"/>
    <n v="1261.5"/>
    <n v="1261.5"/>
  </r>
  <r>
    <s v="MR05533"/>
    <x v="2047"/>
    <s v="SRET"/>
    <s v="Sellos, empaques y orings"/>
    <x v="1"/>
    <s v="IL501"/>
    <x v="15"/>
    <s v="ILIT"/>
    <n v="2"/>
    <n v="879.39"/>
    <n v="1758.78"/>
  </r>
  <r>
    <s v="MR05537"/>
    <x v="2048"/>
    <s v="MANG"/>
    <s v="Tubos y Mangueras"/>
    <x v="1"/>
    <s v="PGRAL"/>
    <x v="18"/>
    <s v="PGRAL"/>
    <n v="20"/>
    <n v="21400"/>
    <n v="428000"/>
  </r>
  <r>
    <s v="MR05543"/>
    <x v="2049"/>
    <s v="ELME"/>
    <s v="Elementos Mecanicos"/>
    <x v="1"/>
    <s v="FC008"/>
    <x v="31"/>
    <s v="FOR"/>
    <n v="1"/>
    <n v="218425"/>
    <n v="218425"/>
  </r>
  <r>
    <s v="MR05548"/>
    <x v="2050"/>
    <s v="ELCO"/>
    <s v="Insumos de Corte"/>
    <x v="1"/>
    <s v="ST306"/>
    <x v="3"/>
    <s v="SDC"/>
    <n v="1"/>
    <n v="98005.31"/>
    <n v="98005.31"/>
  </r>
  <r>
    <s v="MR05549"/>
    <x v="2051"/>
    <s v="RODA"/>
    <s v="Rodamientos y Retenedores"/>
    <x v="1"/>
    <s v="FC150"/>
    <x v="26"/>
    <s v="FOR"/>
    <n v="4"/>
    <n v="7168.66"/>
    <n v="28674.639999999999"/>
  </r>
  <r>
    <s v="MR05560"/>
    <x v="2052"/>
    <s v="MANG"/>
    <s v="Tubos y Mangueras"/>
    <x v="1"/>
    <s v="ST300"/>
    <x v="7"/>
    <s v="SDC"/>
    <n v="13.5"/>
    <n v="17581.48"/>
    <n v="237349.97999999998"/>
  </r>
  <r>
    <s v="MR05564"/>
    <x v="2053"/>
    <s v="HERR"/>
    <s v="Herramientas"/>
    <x v="1"/>
    <m/>
    <x v="18"/>
    <m/>
    <n v="1"/>
    <n v="22110"/>
    <n v="22110"/>
  </r>
  <r>
    <s v="MR05565"/>
    <x v="2054"/>
    <s v="ELME"/>
    <s v="Elementos Mecanicos"/>
    <x v="1"/>
    <m/>
    <x v="18"/>
    <s v="TALLE"/>
    <n v="3"/>
    <n v="22000"/>
    <n v="66000"/>
  </r>
  <r>
    <s v="MR05566"/>
    <x v="2055"/>
    <s v="ELME"/>
    <s v="Elementos Mecanicos"/>
    <x v="1"/>
    <s v="FC005"/>
    <x v="4"/>
    <s v="FOR"/>
    <n v="2"/>
    <n v="22000"/>
    <n v="44000"/>
  </r>
  <r>
    <s v="MR05569"/>
    <x v="2056"/>
    <s v="ELEC"/>
    <s v="Elementos Electricos"/>
    <x v="1"/>
    <s v="IL503"/>
    <x v="5"/>
    <s v="ILIT"/>
    <n v="4"/>
    <n v="51000"/>
    <n v="204000"/>
  </r>
  <r>
    <s v="MR05570"/>
    <x v="2057"/>
    <s v="ELEC"/>
    <s v="Elementos Electricos"/>
    <x v="1"/>
    <s v="TALLE"/>
    <x v="18"/>
    <s v="TALLE"/>
    <n v="2"/>
    <n v="2508.48"/>
    <n v="5016.96"/>
  </r>
  <r>
    <s v="MR05571"/>
    <x v="2057"/>
    <s v="ELEC"/>
    <s v="Elementos Electricos"/>
    <x v="1"/>
    <s v="TALLE"/>
    <x v="18"/>
    <s v="TALLE"/>
    <n v="3"/>
    <n v="2508.48"/>
    <n v="7525.4400000000005"/>
  </r>
  <r>
    <s v="MR05576"/>
    <x v="2058"/>
    <s v="ELME"/>
    <s v="Elementos Mecanicos"/>
    <x v="1"/>
    <s v="TALLE"/>
    <x v="18"/>
    <s v="TALLE"/>
    <n v="80"/>
    <n v="23"/>
    <n v="1840"/>
  </r>
  <r>
    <s v="MR05578"/>
    <x v="2059"/>
    <s v="ELME"/>
    <s v="Elementos Mecanicos"/>
    <x v="1"/>
    <s v="TALLE"/>
    <x v="18"/>
    <s v="TALLE"/>
    <n v="80"/>
    <n v="26"/>
    <n v="2080"/>
  </r>
  <r>
    <s v="MR05579"/>
    <x v="2060"/>
    <s v="ELME"/>
    <s v="Elementos Mecanicos"/>
    <x v="1"/>
    <s v="TALLE"/>
    <x v="18"/>
    <s v="TALLE"/>
    <n v="80"/>
    <n v="38"/>
    <n v="3040"/>
  </r>
  <r>
    <s v="MR05580"/>
    <x v="2061"/>
    <s v="ELME"/>
    <s v="Elementos Mecanicos"/>
    <x v="1"/>
    <s v="TALLE"/>
    <x v="18"/>
    <s v="TALLE"/>
    <n v="64"/>
    <n v="30"/>
    <n v="1920"/>
  </r>
  <r>
    <s v="MR05585"/>
    <x v="2062"/>
    <s v="ELME"/>
    <s v="Elementos Mecanicos"/>
    <x v="1"/>
    <s v="TALLE"/>
    <x v="18"/>
    <s v="TALLE"/>
    <n v="76"/>
    <n v="48"/>
    <n v="3648"/>
  </r>
  <r>
    <s v="MR05587"/>
    <x v="2063"/>
    <s v="ELME"/>
    <s v="Elementos Mecanicos"/>
    <x v="1"/>
    <s v="TALLE"/>
    <x v="18"/>
    <s v="TALLE"/>
    <n v="80"/>
    <n v="58"/>
    <n v="4640"/>
  </r>
  <r>
    <s v="MR05588"/>
    <x v="2064"/>
    <s v="ELME"/>
    <s v="Elementos Mecanicos"/>
    <x v="1"/>
    <s v="TALLE"/>
    <x v="18"/>
    <s v="TALLE"/>
    <n v="80"/>
    <n v="56"/>
    <n v="4480"/>
  </r>
  <r>
    <s v="MR05589"/>
    <x v="2065"/>
    <s v="ELME"/>
    <s v="Elementos Mecanicos"/>
    <x v="1"/>
    <s v="TALLE"/>
    <x v="18"/>
    <s v="TALLE"/>
    <n v="80"/>
    <n v="63"/>
    <n v="5040"/>
  </r>
  <r>
    <s v="MR05590"/>
    <x v="2066"/>
    <s v="ELME"/>
    <s v="Elementos Mecanicos"/>
    <x v="1"/>
    <s v="TALLE"/>
    <x v="18"/>
    <s v="TALLE"/>
    <n v="80"/>
    <n v="60"/>
    <n v="4800"/>
  </r>
  <r>
    <s v="MR05591"/>
    <x v="2067"/>
    <s v="ELME"/>
    <s v="Elementos Mecanicos"/>
    <x v="1"/>
    <s v="TALLE"/>
    <x v="18"/>
    <s v="TALLE"/>
    <n v="80"/>
    <n v="68"/>
    <n v="5440"/>
  </r>
  <r>
    <s v="MR05592"/>
    <x v="2068"/>
    <s v="ELME"/>
    <s v="Elementos Mecanicos"/>
    <x v="1"/>
    <s v="TALLE"/>
    <x v="18"/>
    <s v="TALLE"/>
    <n v="80"/>
    <n v="66"/>
    <n v="5280"/>
  </r>
  <r>
    <s v="MR05593"/>
    <x v="2069"/>
    <s v="ELME"/>
    <s v="Elementos Mecanicos"/>
    <x v="1"/>
    <s v="TALLE"/>
    <x v="18"/>
    <s v="TALLE"/>
    <n v="80"/>
    <n v="73"/>
    <n v="5840"/>
  </r>
  <r>
    <s v="MR05594"/>
    <x v="2070"/>
    <s v="ELME"/>
    <s v="Elementos Mecanicos"/>
    <x v="1"/>
    <s v="TALLE"/>
    <x v="18"/>
    <s v="TALLE"/>
    <n v="80"/>
    <n v="71"/>
    <n v="5680"/>
  </r>
  <r>
    <s v="MR05598"/>
    <x v="2071"/>
    <s v="RODA"/>
    <s v="Rodamientos y Retenedores"/>
    <x v="1"/>
    <s v="FC002"/>
    <x v="25"/>
    <s v="FOR"/>
    <n v="1"/>
    <n v="52523.31"/>
    <n v="52523.31"/>
  </r>
  <r>
    <s v="MR05599"/>
    <x v="2072"/>
    <s v="SRET"/>
    <s v="Sellos, empaques y orings"/>
    <x v="1"/>
    <s v="FC002"/>
    <x v="25"/>
    <s v="FOR"/>
    <n v="4"/>
    <n v="17753.57"/>
    <n v="71014.28"/>
  </r>
  <r>
    <s v="MR05607"/>
    <x v="2073"/>
    <s v="ELNU"/>
    <s v="Elementos Neumaticos"/>
    <x v="1"/>
    <s v="FC004"/>
    <x v="2"/>
    <s v="PRES"/>
    <n v="2"/>
    <n v="150000"/>
    <n v="300000"/>
  </r>
  <r>
    <s v="MR05608"/>
    <x v="2074"/>
    <s v="ELNU"/>
    <s v="Elementos Neumaticos"/>
    <x v="1"/>
    <s v="FC004"/>
    <x v="2"/>
    <s v="PRES"/>
    <n v="5"/>
    <n v="11784.27"/>
    <n v="58921.350000000006"/>
  </r>
  <r>
    <s v="MR05609"/>
    <x v="2075"/>
    <s v="ELNU"/>
    <s v="Elementos Neumaticos"/>
    <x v="1"/>
    <s v="FC004"/>
    <x v="2"/>
    <s v="PRES"/>
    <n v="6"/>
    <n v="16117.21"/>
    <n v="96703.26"/>
  </r>
  <r>
    <s v="MR05611"/>
    <x v="2076"/>
    <s v="ELNU"/>
    <s v="Elementos Neumaticos"/>
    <x v="1"/>
    <m/>
    <x v="18"/>
    <m/>
    <n v="19"/>
    <n v="9650"/>
    <n v="183350"/>
  </r>
  <r>
    <s v="MR05616"/>
    <x v="2077"/>
    <s v="ENGR"/>
    <s v="Engranes y Piñones"/>
    <x v="1"/>
    <s v="FC010"/>
    <x v="11"/>
    <s v="FOR"/>
    <n v="1"/>
    <n v="287430"/>
    <n v="287430"/>
  </r>
  <r>
    <s v="MR05624"/>
    <x v="2078"/>
    <s v="SRET"/>
    <s v="Sellos, empaques y orings"/>
    <x v="1"/>
    <s v="ST300"/>
    <x v="7"/>
    <s v="SOT"/>
    <n v="30"/>
    <n v="1507.5"/>
    <n v="45225"/>
  </r>
  <r>
    <s v="MR05625"/>
    <x v="2079"/>
    <s v="ELEC"/>
    <s v="Elementos Electricos"/>
    <x v="1"/>
    <m/>
    <x v="18"/>
    <s v="AIRE"/>
    <n v="1"/>
    <n v="290700"/>
    <n v="290700"/>
  </r>
  <r>
    <s v="MR05631"/>
    <x v="2080"/>
    <s v="MANG"/>
    <s v="Tubos y Mangueras"/>
    <x v="1"/>
    <s v="ST306"/>
    <x v="3"/>
    <s v="SDC"/>
    <n v="18"/>
    <n v="4848.57"/>
    <n v="87274.26"/>
  </r>
  <r>
    <s v="MR05637"/>
    <x v="2081"/>
    <s v="ELME"/>
    <s v="Elementos Mecanicos"/>
    <x v="1"/>
    <m/>
    <x v="18"/>
    <m/>
    <n v="1"/>
    <n v="281332"/>
    <n v="281332"/>
  </r>
  <r>
    <s v="MR05639"/>
    <x v="2082"/>
    <s v="ELME"/>
    <s v="Elementos Mecanicos"/>
    <x v="1"/>
    <s v="SC201"/>
    <x v="20"/>
    <s v="SDC"/>
    <n v="10"/>
    <n v="31439.5"/>
    <n v="314395"/>
  </r>
  <r>
    <s v="MR05642"/>
    <x v="2083"/>
    <s v="ELME"/>
    <s v="Elementos Mecanicos"/>
    <x v="1"/>
    <s v="FC003"/>
    <x v="9"/>
    <s v="PRES"/>
    <n v="6"/>
    <n v="111633.33"/>
    <n v="669799.98"/>
  </r>
  <r>
    <s v="MR05643"/>
    <x v="2084"/>
    <s v="ELME"/>
    <s v="Elementos Mecanicos"/>
    <x v="1"/>
    <s v="SC202"/>
    <x v="23"/>
    <s v="SDC"/>
    <n v="10"/>
    <n v="16650"/>
    <n v="166500"/>
  </r>
  <r>
    <s v="MR05644"/>
    <x v="2085"/>
    <s v="ELME"/>
    <s v="Elementos Mecanicos"/>
    <x v="1"/>
    <s v="SC200"/>
    <x v="1"/>
    <s v="SDC"/>
    <n v="8"/>
    <n v="7549.2"/>
    <n v="60393.599999999999"/>
  </r>
  <r>
    <s v="MR05649"/>
    <x v="2086"/>
    <s v="BAND"/>
    <s v="Bandas y Correas"/>
    <x v="1"/>
    <s v="FC006"/>
    <x v="24"/>
    <s v="FOR"/>
    <n v="45"/>
    <n v="201"/>
    <n v="9045"/>
  </r>
  <r>
    <s v="MR05650"/>
    <x v="2087"/>
    <s v="BAND"/>
    <s v="Bandas y Correas"/>
    <x v="1"/>
    <s v="FC006"/>
    <x v="24"/>
    <s v="FOR"/>
    <n v="50"/>
    <n v="201"/>
    <n v="10050"/>
  </r>
  <r>
    <s v="MR05651"/>
    <x v="2088"/>
    <s v="BAND"/>
    <s v="Bandas y Correas"/>
    <x v="1"/>
    <s v="FC006"/>
    <x v="24"/>
    <s v="FOR"/>
    <n v="50"/>
    <n v="603"/>
    <n v="30150"/>
  </r>
  <r>
    <s v="MR05652"/>
    <x v="2089"/>
    <s v="BAND"/>
    <s v="Bandas y Correas"/>
    <x v="1"/>
    <s v="FC006"/>
    <x v="24"/>
    <s v="FOR"/>
    <n v="48"/>
    <n v="804"/>
    <n v="38592"/>
  </r>
  <r>
    <s v="MR05653"/>
    <x v="2090"/>
    <s v="RODA"/>
    <s v="Rodamientos y Retenedores"/>
    <x v="1"/>
    <m/>
    <x v="18"/>
    <m/>
    <n v="2"/>
    <n v="21909"/>
    <n v="43818"/>
  </r>
  <r>
    <s v="MR05655"/>
    <x v="2091"/>
    <s v="RODA"/>
    <s v="Rodamientos y Retenedores"/>
    <x v="1"/>
    <s v="ST300"/>
    <x v="7"/>
    <s v="SOT"/>
    <n v="2"/>
    <n v="74300"/>
    <n v="148600"/>
  </r>
  <r>
    <s v="MR05659"/>
    <x v="2092"/>
    <s v="ELHI"/>
    <s v="Elementos Hidraulicos"/>
    <x v="1"/>
    <s v="VACIO"/>
    <x v="18"/>
    <s v="VACIO"/>
    <n v="2"/>
    <n v="57500"/>
    <n v="115000"/>
  </r>
  <r>
    <s v="MR05660"/>
    <x v="2093"/>
    <s v="ELEC"/>
    <s v="Elementos Electricos"/>
    <x v="1"/>
    <s v="ST300"/>
    <x v="7"/>
    <s v="SOT"/>
    <n v="7"/>
    <n v="7261.9"/>
    <n v="50833.299999999996"/>
  </r>
  <r>
    <s v="MR05662"/>
    <x v="2094"/>
    <s v="ELTR"/>
    <s v="Elementos Electronicos"/>
    <x v="1"/>
    <s v="FC006"/>
    <x v="24"/>
    <s v="FOR"/>
    <n v="2"/>
    <n v="2512.5"/>
    <n v="5025"/>
  </r>
  <r>
    <s v="MR05663"/>
    <x v="2095"/>
    <s v="ELTR"/>
    <s v="Elementos Electronicos"/>
    <x v="1"/>
    <s v="FC006"/>
    <x v="24"/>
    <s v="FOR"/>
    <n v="1"/>
    <n v="144000"/>
    <n v="144000"/>
  </r>
  <r>
    <s v="MR05668"/>
    <x v="2096"/>
    <s v="MANG"/>
    <s v="Tubos y Mangueras"/>
    <x v="1"/>
    <s v="ST300"/>
    <x v="7"/>
    <s v="SOT"/>
    <n v="17.190000000000001"/>
    <n v="59881.62"/>
    <n v="1029365.0478000002"/>
  </r>
  <r>
    <s v="MR05672"/>
    <x v="2097"/>
    <s v="ELEC"/>
    <s v="Elementos Electricos"/>
    <x v="1"/>
    <s v="SC202"/>
    <x v="23"/>
    <s v="SDC"/>
    <n v="2"/>
    <n v="129000"/>
    <n v="258000"/>
  </r>
  <r>
    <s v="MR05676"/>
    <x v="2098"/>
    <s v="SRET"/>
    <s v="Sellos, empaques y orings"/>
    <x v="1"/>
    <s v="SC201"/>
    <x v="20"/>
    <s v="SDC"/>
    <n v="3"/>
    <n v="13909.2"/>
    <n v="41727.600000000006"/>
  </r>
  <r>
    <s v="MR05677"/>
    <x v="2099"/>
    <s v="SRET"/>
    <s v="Sellos, empaques y orings"/>
    <x v="1"/>
    <s v="SC201"/>
    <x v="20"/>
    <s v="SDC"/>
    <n v="3"/>
    <n v="13909.2"/>
    <n v="41727.600000000006"/>
  </r>
  <r>
    <s v="MR05690"/>
    <x v="2100"/>
    <s v="ELME"/>
    <s v="Elementos Mecanicos"/>
    <x v="1"/>
    <m/>
    <x v="18"/>
    <m/>
    <n v="2"/>
    <n v="519815.66"/>
    <n v="1039631.32"/>
  </r>
  <r>
    <s v="MR05691"/>
    <x v="2101"/>
    <s v="ELME"/>
    <s v="Elementos Mecanicos"/>
    <x v="1"/>
    <s v="SC201"/>
    <x v="20"/>
    <s v="SDC"/>
    <n v="1"/>
    <n v="907121.06"/>
    <n v="907121.06"/>
  </r>
  <r>
    <s v="MR05692"/>
    <x v="2102"/>
    <s v="SRET"/>
    <s v="Sellos, empaques y orings"/>
    <x v="1"/>
    <s v="SC201"/>
    <x v="20"/>
    <s v="SDC"/>
    <n v="4"/>
    <n v="11766.23"/>
    <n v="47064.92"/>
  </r>
  <r>
    <s v="MR05704"/>
    <x v="2103"/>
    <s v="ELME"/>
    <s v="Elementos Mecanicos"/>
    <x v="1"/>
    <s v="FC150"/>
    <x v="26"/>
    <s v="COLE"/>
    <n v="5"/>
    <n v="80400"/>
    <n v="402000"/>
  </r>
  <r>
    <s v="MR05711"/>
    <x v="2104"/>
    <s v="ELEC"/>
    <s v="Elementos Electricos"/>
    <x v="1"/>
    <s v="FC005"/>
    <x v="4"/>
    <s v="FOR"/>
    <n v="1"/>
    <n v="290000"/>
    <n v="290000"/>
  </r>
  <r>
    <s v="MR05713"/>
    <x v="2105"/>
    <s v="SRET"/>
    <s v="Sellos, empaques y orings"/>
    <x v="1"/>
    <s v="ST300"/>
    <x v="7"/>
    <s v="SOT"/>
    <n v="7"/>
    <n v="10000"/>
    <n v="70000"/>
  </r>
  <r>
    <s v="MR05714"/>
    <x v="2078"/>
    <s v="SRET"/>
    <s v="Sellos, empaques y orings"/>
    <x v="1"/>
    <s v="ST300"/>
    <x v="7"/>
    <s v="SOT"/>
    <n v="50"/>
    <n v="678.37"/>
    <n v="33918.5"/>
  </r>
  <r>
    <s v="MR05715"/>
    <x v="2106"/>
    <s v="ELEC"/>
    <s v="Elementos Electricos"/>
    <x v="1"/>
    <s v="SC201"/>
    <x v="20"/>
    <s v="SDC"/>
    <n v="6"/>
    <n v="50440.23"/>
    <n v="302641.38"/>
  </r>
  <r>
    <s v="MR05717"/>
    <x v="2107"/>
    <s v="ELME"/>
    <s v="Elementos Mecanicos"/>
    <x v="1"/>
    <m/>
    <x v="18"/>
    <m/>
    <n v="2"/>
    <n v="2981"/>
    <n v="5962"/>
  </r>
  <r>
    <s v="MR05725"/>
    <x v="2108"/>
    <s v="ELME"/>
    <s v="Elementos Mecanicos"/>
    <x v="1"/>
    <m/>
    <x v="18"/>
    <m/>
    <n v="2"/>
    <n v="269261.06"/>
    <n v="538522.12"/>
  </r>
  <r>
    <s v="MR05726"/>
    <x v="2109"/>
    <s v="TORN"/>
    <s v="Tornilleria"/>
    <x v="1"/>
    <m/>
    <x v="18"/>
    <m/>
    <n v="16"/>
    <n v="141.65"/>
    <n v="2266.4"/>
  </r>
  <r>
    <s v="MR05727"/>
    <x v="2110"/>
    <s v="ELCO"/>
    <s v="Insumos de Corte"/>
    <x v="1"/>
    <m/>
    <x v="18"/>
    <m/>
    <n v="1"/>
    <n v="613001.55000000005"/>
    <n v="613001.55000000005"/>
  </r>
  <r>
    <s v="MR05729"/>
    <x v="2111"/>
    <s v="RODA"/>
    <s v="Rodamientos y Retenedores"/>
    <x v="1"/>
    <s v="SC201"/>
    <x v="20"/>
    <s v="SDC"/>
    <n v="1"/>
    <n v="261300"/>
    <n v="261300"/>
  </r>
  <r>
    <s v="MR05731"/>
    <x v="2112"/>
    <s v="RODA"/>
    <s v="Rodamientos y Retenedores"/>
    <x v="1"/>
    <s v="SC201"/>
    <x v="20"/>
    <s v="SDC"/>
    <n v="1"/>
    <n v="2512.5"/>
    <n v="2512.5"/>
  </r>
  <r>
    <s v="MR05732"/>
    <x v="2113"/>
    <s v="ELEC"/>
    <s v="Elementos Electricos"/>
    <x v="1"/>
    <s v="SC201"/>
    <x v="20"/>
    <s v="SDC"/>
    <n v="4"/>
    <n v="2700"/>
    <n v="10800"/>
  </r>
  <r>
    <s v="MR05733"/>
    <x v="2114"/>
    <s v="SRET"/>
    <s v="Sellos, empaques y orings"/>
    <x v="1"/>
    <s v="SC201"/>
    <x v="20"/>
    <s v="SDC"/>
    <n v="12"/>
    <n v="180.9"/>
    <n v="2170.8000000000002"/>
  </r>
  <r>
    <s v="MR05738"/>
    <x v="2115"/>
    <s v="BAND"/>
    <s v="Bandas y Correas"/>
    <x v="1"/>
    <s v="ST304"/>
    <x v="6"/>
    <s v="SOT"/>
    <n v="2"/>
    <n v="75424.5"/>
    <n v="150849"/>
  </r>
  <r>
    <s v="MR05740"/>
    <x v="2116"/>
    <s v="ELHI"/>
    <s v="Elementos Hidraulicos"/>
    <x v="1"/>
    <s v="PGRAL"/>
    <x v="18"/>
    <s v="PGRAL"/>
    <n v="16"/>
    <n v="410"/>
    <n v="6560"/>
  </r>
  <r>
    <s v="MR05741"/>
    <x v="2117"/>
    <s v="ELHI"/>
    <s v="Elementos Hidraulicos"/>
    <x v="1"/>
    <s v="PGRAL"/>
    <x v="18"/>
    <s v="PGRAL"/>
    <n v="5"/>
    <n v="984.9"/>
    <n v="4924.5"/>
  </r>
  <r>
    <s v="MR05742"/>
    <x v="2118"/>
    <s v="ELHI"/>
    <s v="Elementos Hidraulicos"/>
    <x v="1"/>
    <s v="PGRAL"/>
    <x v="18"/>
    <s v="PGRAL"/>
    <n v="34"/>
    <n v="720"/>
    <n v="24480"/>
  </r>
  <r>
    <s v="MR05743"/>
    <x v="2119"/>
    <s v="ELHI"/>
    <s v="Elementos Hidraulicos"/>
    <x v="1"/>
    <s v="PGRAL"/>
    <x v="18"/>
    <s v="PGRAL"/>
    <n v="2"/>
    <n v="753.75"/>
    <n v="1507.5"/>
  </r>
  <r>
    <s v="MR05744"/>
    <x v="2120"/>
    <s v="ELHI"/>
    <s v="Elementos Hidraulicos"/>
    <x v="1"/>
    <s v="PGRAL"/>
    <x v="18"/>
    <s v="PGRAL"/>
    <n v="10"/>
    <n v="954.75"/>
    <n v="9547.5"/>
  </r>
  <r>
    <s v="MR05745"/>
    <x v="1216"/>
    <s v="ELHI"/>
    <s v="Elementos Hidraulicos"/>
    <x v="1"/>
    <s v="SC201"/>
    <x v="20"/>
    <s v="SDC"/>
    <n v="2"/>
    <n v="5400"/>
    <n v="10800"/>
  </r>
  <r>
    <s v="MR05748"/>
    <x v="2121"/>
    <s v="ENGR"/>
    <s v="Engranes y Piñones"/>
    <x v="1"/>
    <m/>
    <x v="18"/>
    <m/>
    <n v="1"/>
    <n v="201000"/>
    <n v="201000"/>
  </r>
  <r>
    <s v="MR05750"/>
    <x v="2122"/>
    <s v="ENGR"/>
    <s v="Engranes y Piñones"/>
    <x v="1"/>
    <s v="RO400"/>
    <x v="8"/>
    <s v="ROL"/>
    <n v="1"/>
    <n v="190950"/>
    <n v="190950"/>
  </r>
  <r>
    <s v="MR05757"/>
    <x v="2123"/>
    <s v="MRO"/>
    <s v="Repuestos y Refacciones"/>
    <x v="1"/>
    <s v="IL501"/>
    <x v="15"/>
    <s v="ILIT"/>
    <n v="9"/>
    <n v="20100"/>
    <n v="180900"/>
  </r>
  <r>
    <s v="MR05758"/>
    <x v="2124"/>
    <s v="ELME"/>
    <s v="Elementos Mecanicos"/>
    <x v="1"/>
    <s v="FC150"/>
    <x v="26"/>
    <s v="FOR"/>
    <n v="4"/>
    <n v="180000"/>
    <n v="720000"/>
  </r>
  <r>
    <s v="MR05763"/>
    <x v="2125"/>
    <s v="ELEC"/>
    <s v="Elementos Electricos"/>
    <x v="1"/>
    <m/>
    <x v="18"/>
    <m/>
    <n v="9"/>
    <n v="16230.75"/>
    <n v="146076.75"/>
  </r>
  <r>
    <s v="MR05764"/>
    <x v="2126"/>
    <s v="ELEC"/>
    <s v="Elementos Electricos"/>
    <x v="1"/>
    <m/>
    <x v="18"/>
    <m/>
    <n v="1"/>
    <n v="95602"/>
    <n v="95602"/>
  </r>
  <r>
    <s v="MR05767"/>
    <x v="2127"/>
    <s v="RODA"/>
    <s v="Rodamientos y Retenedores"/>
    <x v="1"/>
    <s v="ST306"/>
    <x v="3"/>
    <s v="SOT"/>
    <n v="2"/>
    <n v="759776.24"/>
    <n v="1519552.48"/>
  </r>
  <r>
    <s v="MR05768"/>
    <x v="2128"/>
    <s v="HERR"/>
    <s v="Herramientas"/>
    <x v="1"/>
    <s v="ST306"/>
    <x v="3"/>
    <s v="SOT"/>
    <n v="1"/>
    <n v="627884.30000000005"/>
    <n v="627884.30000000005"/>
  </r>
  <r>
    <s v="MR05769"/>
    <x v="2129"/>
    <s v="TORN"/>
    <s v="Tornilleria"/>
    <x v="1"/>
    <s v="ST306"/>
    <x v="3"/>
    <s v="SOT"/>
    <n v="4"/>
    <n v="148145.49"/>
    <n v="592581.96"/>
  </r>
  <r>
    <s v="MR05770"/>
    <x v="2130"/>
    <s v="ELEC"/>
    <s v="Elementos Electricos"/>
    <x v="1"/>
    <s v="SC202"/>
    <x v="23"/>
    <s v="SDC"/>
    <n v="2"/>
    <n v="129148.5"/>
    <n v="258297"/>
  </r>
  <r>
    <s v="MR05772"/>
    <x v="2129"/>
    <s v="ELEC"/>
    <s v="Elementos Electricos"/>
    <x v="1"/>
    <s v="ST306"/>
    <x v="3"/>
    <s v="SOT"/>
    <n v="1"/>
    <n v="1219301.6200000001"/>
    <n v="1219301.6200000001"/>
  </r>
  <r>
    <s v="MR05775"/>
    <x v="2131"/>
    <s v="ELME"/>
    <s v="Elementos Mecanicos"/>
    <x v="1"/>
    <s v="FC154"/>
    <x v="12"/>
    <s v="FOR"/>
    <n v="2"/>
    <n v="115175.05"/>
    <n v="230350.1"/>
  </r>
  <r>
    <s v="MR05776"/>
    <x v="2132"/>
    <s v="HERR"/>
    <s v="Herramientas"/>
    <x v="1"/>
    <s v="PGRAL"/>
    <x v="18"/>
    <s v="PGRAL"/>
    <n v="1"/>
    <n v="105525"/>
    <n v="105525"/>
  </r>
  <r>
    <s v="MR05778"/>
    <x v="2133"/>
    <s v="SRET"/>
    <s v="Sellos, empaques y orings"/>
    <x v="1"/>
    <s v="FC006"/>
    <x v="24"/>
    <s v="FOR"/>
    <n v="4"/>
    <n v="15304.14"/>
    <n v="61216.56"/>
  </r>
  <r>
    <s v="MR05780"/>
    <x v="2134"/>
    <s v="ELNU"/>
    <s v="Elementos Neumaticos"/>
    <x v="1"/>
    <s v="FC001"/>
    <x v="10"/>
    <s v="PRES"/>
    <n v="1"/>
    <n v="170850"/>
    <n v="170850"/>
  </r>
  <r>
    <s v="MR05785"/>
    <x v="2135"/>
    <s v="SRET"/>
    <s v="Sellos, empaques y orings"/>
    <x v="1"/>
    <s v="IL502"/>
    <x v="34"/>
    <s v="ILIT"/>
    <n v="2"/>
    <n v="12562.5"/>
    <n v="25125"/>
  </r>
  <r>
    <s v="MR05786"/>
    <x v="2136"/>
    <s v="RODA"/>
    <s v="Rodamientos y Retenedores"/>
    <x v="1"/>
    <s v="IL501"/>
    <x v="15"/>
    <s v="ILIT"/>
    <n v="2"/>
    <n v="15075"/>
    <n v="30150"/>
  </r>
  <r>
    <s v="MR05790"/>
    <x v="2137"/>
    <s v="ELME"/>
    <s v="Elementos Mecanicos"/>
    <x v="1"/>
    <m/>
    <x v="18"/>
    <m/>
    <n v="5"/>
    <n v="703.5"/>
    <n v="3517.5"/>
  </r>
  <r>
    <s v="MR05792"/>
    <x v="2138"/>
    <s v="ELME"/>
    <s v="Elementos Mecanicos"/>
    <x v="1"/>
    <s v="ST305"/>
    <x v="17"/>
    <s v="SOT"/>
    <n v="18"/>
    <n v="18000"/>
    <n v="324000"/>
  </r>
  <r>
    <s v="MR05793"/>
    <x v="2139"/>
    <s v="ELEC"/>
    <s v="Elementos Electricos"/>
    <x v="1"/>
    <s v="SC201"/>
    <x v="20"/>
    <s v="SDC"/>
    <n v="3"/>
    <n v="27135"/>
    <n v="81405"/>
  </r>
  <r>
    <s v="MR05798"/>
    <x v="2140"/>
    <s v="ELEC"/>
    <s v="Elementos Electricos"/>
    <x v="1"/>
    <s v="ST300"/>
    <x v="7"/>
    <s v="SOT"/>
    <n v="1"/>
    <n v="1258739.1299999999"/>
    <n v="1258739.1299999999"/>
  </r>
  <r>
    <s v="MR05799"/>
    <x v="2141"/>
    <s v="SRET"/>
    <s v="Sellos, empaques y orings"/>
    <x v="1"/>
    <s v="ST300"/>
    <x v="7"/>
    <s v="SOT"/>
    <n v="1"/>
    <n v="920480.47"/>
    <n v="920480.47"/>
  </r>
  <r>
    <s v="MR05800"/>
    <x v="2142"/>
    <s v="SRET"/>
    <s v="Sellos, empaques y orings"/>
    <x v="1"/>
    <s v="ST300"/>
    <x v="7"/>
    <s v="SOT"/>
    <n v="3"/>
    <n v="316598.37"/>
    <n v="949795.11"/>
  </r>
  <r>
    <s v="MR05801"/>
    <x v="2143"/>
    <s v="SRET"/>
    <s v="Sellos, empaques y orings"/>
    <x v="1"/>
    <s v="ST303"/>
    <x v="22"/>
    <s v="SOT"/>
    <n v="4"/>
    <n v="2000"/>
    <n v="8000"/>
  </r>
  <r>
    <s v="MR05802"/>
    <x v="2144"/>
    <s v="ELHI"/>
    <s v="Elementos Hidraulicos"/>
    <x v="1"/>
    <s v="SC200"/>
    <x v="1"/>
    <s v="SDC"/>
    <n v="7"/>
    <n v="740.96"/>
    <n v="5186.72"/>
  </r>
  <r>
    <s v="MR05803"/>
    <x v="2145"/>
    <s v="ELHI"/>
    <s v="Elementos Hidraulicos"/>
    <x v="1"/>
    <s v="SC200"/>
    <x v="1"/>
    <s v="SDC"/>
    <n v="90"/>
    <n v="1046.08"/>
    <n v="94147.199999999997"/>
  </r>
  <r>
    <s v="MR05804"/>
    <x v="2146"/>
    <s v="ELHI"/>
    <s v="Elementos Hidraulicos"/>
    <x v="1"/>
    <s v="SC200"/>
    <x v="1"/>
    <s v="SDC"/>
    <n v="18"/>
    <n v="1100"/>
    <n v="19800"/>
  </r>
  <r>
    <s v="MR05806"/>
    <x v="2147"/>
    <s v="ELME"/>
    <s v="Elementos Mecanicos"/>
    <x v="1"/>
    <s v="IL500"/>
    <x v="19"/>
    <s v="ILIT"/>
    <n v="4"/>
    <n v="158514.63"/>
    <n v="634058.52"/>
  </r>
  <r>
    <s v="MR05807"/>
    <x v="2148"/>
    <s v="ELME"/>
    <s v="Elementos Mecanicos"/>
    <x v="1"/>
    <s v="IL500"/>
    <x v="19"/>
    <s v="ILIT"/>
    <n v="30"/>
    <n v="11829.85"/>
    <n v="354895.5"/>
  </r>
  <r>
    <s v="MR05809"/>
    <x v="2149"/>
    <s v="RODA"/>
    <s v="Rodamientos y Retenedores"/>
    <x v="1"/>
    <s v="IL501"/>
    <x v="15"/>
    <s v="ILIT"/>
    <n v="4"/>
    <n v="8040"/>
    <n v="32160"/>
  </r>
  <r>
    <s v="MR05810"/>
    <x v="2150"/>
    <s v="RODA"/>
    <s v="Rodamientos y Retenedores"/>
    <x v="1"/>
    <s v="FC153"/>
    <x v="27"/>
    <s v="FOR"/>
    <n v="3"/>
    <n v="23975"/>
    <n v="71925"/>
  </r>
  <r>
    <s v="MR05811"/>
    <x v="2151"/>
    <s v="RODA"/>
    <s v="Rodamientos y Retenedores"/>
    <x v="1"/>
    <s v="IL500"/>
    <x v="19"/>
    <s v="ILIT"/>
    <n v="3"/>
    <n v="12538.38"/>
    <n v="37615.14"/>
  </r>
  <r>
    <s v="MR05812"/>
    <x v="2152"/>
    <s v="ELME"/>
    <s v="Elementos Mecanicos"/>
    <x v="1"/>
    <s v="IL500"/>
    <x v="19"/>
    <s v="ILIT"/>
    <n v="7"/>
    <n v="15394.59"/>
    <n v="107762.13"/>
  </r>
  <r>
    <s v="MR05820"/>
    <x v="2153"/>
    <s v="ELME"/>
    <s v="Elementos Mecanicos"/>
    <x v="1"/>
    <s v="SC200"/>
    <x v="1"/>
    <s v="SDC"/>
    <n v="3"/>
    <n v="12838.63"/>
    <n v="38515.89"/>
  </r>
  <r>
    <s v="MR05821"/>
    <x v="2154"/>
    <s v="HERR"/>
    <s v="Herramientas"/>
    <x v="1"/>
    <s v="IMTO"/>
    <x v="18"/>
    <s v="IMTO"/>
    <n v="1"/>
    <n v="65800"/>
    <n v="65800"/>
  </r>
  <r>
    <s v="MR05823"/>
    <x v="2155"/>
    <s v="ELME"/>
    <s v="Elementos Mecanicos"/>
    <x v="1"/>
    <s v="FC006"/>
    <x v="24"/>
    <s v="FOR"/>
    <n v="2"/>
    <n v="241757"/>
    <n v="483514"/>
  </r>
  <r>
    <s v="MR05831"/>
    <x v="2156"/>
    <s v="SRET"/>
    <s v="Sellos, empaques y orings"/>
    <x v="1"/>
    <s v="IL500"/>
    <x v="19"/>
    <s v="ILIT"/>
    <n v="1"/>
    <n v="3015"/>
    <n v="3015"/>
  </r>
  <r>
    <s v="MR05832"/>
    <x v="2157"/>
    <s v="SRET"/>
    <s v="Sellos, empaques y orings"/>
    <x v="1"/>
    <s v="IL500"/>
    <x v="19"/>
    <s v="ILIT"/>
    <n v="3"/>
    <n v="3015"/>
    <n v="9045"/>
  </r>
  <r>
    <s v="MR05835"/>
    <x v="2158"/>
    <s v="ELME"/>
    <s v="Elementos Mecanicos"/>
    <x v="1"/>
    <s v="RO401"/>
    <x v="0"/>
    <s v="ROL"/>
    <n v="10"/>
    <n v="4221"/>
    <n v="42210"/>
  </r>
  <r>
    <s v="MR05837"/>
    <x v="2159"/>
    <s v="RODA"/>
    <s v="Rodamientos y Retenedores"/>
    <x v="1"/>
    <s v="FC011"/>
    <x v="21"/>
    <s v="FOR"/>
    <n v="1"/>
    <n v="27635.49"/>
    <n v="27635.49"/>
  </r>
  <r>
    <s v="MR05839"/>
    <x v="2160"/>
    <s v="SRET"/>
    <s v="Sellos, empaques y orings"/>
    <x v="1"/>
    <s v="ST300"/>
    <x v="7"/>
    <s v="SOT"/>
    <n v="4"/>
    <n v="10400"/>
    <n v="41600"/>
  </r>
  <r>
    <s v="MR05840"/>
    <x v="2161"/>
    <s v="SRET"/>
    <s v="Sellos, empaques y orings"/>
    <x v="1"/>
    <s v="ST300"/>
    <x v="7"/>
    <s v="SOT"/>
    <n v="3"/>
    <n v="9894.25"/>
    <n v="29682.75"/>
  </r>
  <r>
    <s v="MR05844"/>
    <x v="2162"/>
    <s v="ELME"/>
    <s v="Elementos Mecanicos"/>
    <x v="1"/>
    <s v="PP001"/>
    <x v="35"/>
    <s v="PREP"/>
    <n v="5"/>
    <n v="4522.5"/>
    <n v="22612.5"/>
  </r>
  <r>
    <s v="MR05845"/>
    <x v="2163"/>
    <s v="ELEC"/>
    <s v="Elementos Electricos"/>
    <x v="1"/>
    <s v="IMTO"/>
    <x v="18"/>
    <s v="IMTO"/>
    <n v="8"/>
    <n v="180"/>
    <n v="1440"/>
  </r>
  <r>
    <s v="MR05847"/>
    <x v="2164"/>
    <s v="RODA"/>
    <s v="Rodamientos y Retenedores"/>
    <x v="1"/>
    <s v="RO400"/>
    <x v="8"/>
    <s v="ROL"/>
    <n v="4"/>
    <n v="40873.46"/>
    <n v="163493.84"/>
  </r>
  <r>
    <s v="MR05848"/>
    <x v="2165"/>
    <s v="ELME"/>
    <s v="Elementos Mecanicos"/>
    <x v="1"/>
    <s v="R402"/>
    <x v="18"/>
    <s v="ROL"/>
    <n v="1"/>
    <n v="260732.17"/>
    <n v="260732.17"/>
  </r>
  <r>
    <s v="MR05859"/>
    <x v="2166"/>
    <s v="BAND"/>
    <s v="Bandas y Correas"/>
    <x v="1"/>
    <s v="FC153"/>
    <x v="27"/>
    <s v="FOR"/>
    <n v="6"/>
    <n v="12482.1"/>
    <n v="74892.600000000006"/>
  </r>
  <r>
    <s v="MR05860"/>
    <x v="2167"/>
    <s v="BAND"/>
    <s v="Bandas y Correas"/>
    <x v="1"/>
    <s v="RO402"/>
    <x v="29"/>
    <s v="ROL"/>
    <n v="1"/>
    <n v="51255"/>
    <n v="51255"/>
  </r>
  <r>
    <s v="MR05862"/>
    <x v="2168"/>
    <s v="RODA"/>
    <s v="Rodamientos y Retenedores"/>
    <x v="1"/>
    <s v="FC008"/>
    <x v="31"/>
    <s v="FORM"/>
    <n v="2"/>
    <n v="69800"/>
    <n v="139600"/>
  </r>
  <r>
    <s v="MR05864"/>
    <x v="2169"/>
    <s v="SRET"/>
    <s v="Sellos, empaques y orings"/>
    <x v="1"/>
    <s v="FC008"/>
    <x v="31"/>
    <s v="FOR"/>
    <n v="7"/>
    <n v="35742.85"/>
    <n v="250199.94999999998"/>
  </r>
  <r>
    <s v="MR05865"/>
    <x v="2170"/>
    <s v="ELEC"/>
    <s v="Elementos Electricos"/>
    <x v="1"/>
    <m/>
    <x v="18"/>
    <s v="IMTO"/>
    <n v="30"/>
    <n v="231"/>
    <n v="6930"/>
  </r>
  <r>
    <s v="MR05869"/>
    <x v="2171"/>
    <s v="SRET"/>
    <s v="Sellos, empaques y orings"/>
    <x v="1"/>
    <s v="FC006"/>
    <x v="24"/>
    <s v="FOR"/>
    <n v="2"/>
    <n v="13200"/>
    <n v="26400"/>
  </r>
  <r>
    <s v="MR05870"/>
    <x v="2172"/>
    <s v="ELTR"/>
    <s v="Elementos Electronicos"/>
    <x v="1"/>
    <m/>
    <x v="18"/>
    <m/>
    <n v="1"/>
    <n v="227940"/>
    <n v="227940"/>
  </r>
  <r>
    <s v="MR05871"/>
    <x v="2173"/>
    <s v="ELME"/>
    <s v="Elementos Mecanicos"/>
    <x v="1"/>
    <s v="SC200"/>
    <x v="1"/>
    <s v="SDC"/>
    <n v="1"/>
    <n v="113872.53"/>
    <n v="113872.53"/>
  </r>
  <r>
    <s v="MR05874"/>
    <x v="2174"/>
    <s v="ELEC"/>
    <s v="Elementos Electricos"/>
    <x v="1"/>
    <s v="RO402"/>
    <x v="29"/>
    <s v="ROL"/>
    <n v="2"/>
    <n v="143758.46"/>
    <n v="287516.92"/>
  </r>
  <r>
    <s v="MR05876"/>
    <x v="2175"/>
    <s v="ELNU"/>
    <s v="Elementos Neumaticos"/>
    <x v="1"/>
    <m/>
    <x v="18"/>
    <s v="PGRAL"/>
    <n v="13"/>
    <n v="20374.87"/>
    <n v="264873.31"/>
  </r>
  <r>
    <s v="MR05880"/>
    <x v="2176"/>
    <s v="BAND"/>
    <s v="Bandas y Correas"/>
    <x v="1"/>
    <s v="ST306"/>
    <x v="3"/>
    <s v="SDC"/>
    <n v="2"/>
    <n v="63130"/>
    <n v="126260"/>
  </r>
  <r>
    <s v="MR05881"/>
    <x v="2177"/>
    <s v="BAND"/>
    <s v="Bandas y Correas"/>
    <x v="1"/>
    <s v="RO402"/>
    <x v="29"/>
    <s v="ROL"/>
    <n v="1"/>
    <n v="20190.45"/>
    <n v="20190.45"/>
  </r>
  <r>
    <s v="MR05882"/>
    <x v="2178"/>
    <s v="ELME"/>
    <s v="Elementos Mecanicos"/>
    <x v="1"/>
    <m/>
    <x v="18"/>
    <m/>
    <n v="12"/>
    <n v="21490"/>
    <n v="257880"/>
  </r>
  <r>
    <s v="MR05885"/>
    <x v="2179"/>
    <s v="ENGR"/>
    <s v="Engranes y Piñones"/>
    <x v="1"/>
    <s v="FC150"/>
    <x v="26"/>
    <s v="FOR"/>
    <n v="2"/>
    <n v="209000"/>
    <n v="418000"/>
  </r>
  <r>
    <s v="MR05889"/>
    <x v="2180"/>
    <s v="ELEC"/>
    <s v="Elementos Electricos"/>
    <x v="1"/>
    <s v="ST306"/>
    <x v="3"/>
    <s v="SOT"/>
    <n v="6"/>
    <n v="55358.11"/>
    <n v="332148.66000000003"/>
  </r>
  <r>
    <s v="MR05891"/>
    <x v="2181"/>
    <s v="HERR"/>
    <s v="Herramientas"/>
    <x v="1"/>
    <m/>
    <x v="18"/>
    <s v="IMTO"/>
    <n v="1"/>
    <n v="18986.72"/>
    <n v="18986.72"/>
  </r>
  <r>
    <s v="MR05892"/>
    <x v="2182"/>
    <s v="HERR"/>
    <s v="Herramientas"/>
    <x v="1"/>
    <m/>
    <x v="18"/>
    <s v="IMTO"/>
    <n v="4"/>
    <n v="30537.5"/>
    <n v="122150"/>
  </r>
  <r>
    <s v="MR05893"/>
    <x v="2183"/>
    <s v="HERR"/>
    <s v="Herramientas"/>
    <x v="1"/>
    <m/>
    <x v="18"/>
    <m/>
    <n v="2"/>
    <n v="18441.88"/>
    <n v="36883.760000000002"/>
  </r>
  <r>
    <s v="MR05895"/>
    <x v="2184"/>
    <s v="HERR"/>
    <s v="Herramientas"/>
    <x v="1"/>
    <s v="TALLE"/>
    <x v="18"/>
    <s v="IMTO"/>
    <n v="3"/>
    <n v="12040"/>
    <n v="36120"/>
  </r>
  <r>
    <s v="MR05901"/>
    <x v="2185"/>
    <s v="ELME"/>
    <s v="Elementos Mecanicos"/>
    <x v="1"/>
    <s v="FC008"/>
    <x v="31"/>
    <s v="FOR"/>
    <n v="4"/>
    <n v="24054.76"/>
    <n v="96219.04"/>
  </r>
  <r>
    <s v="MR05903"/>
    <x v="2186"/>
    <s v="ELME"/>
    <s v="Elementos Mecanicos"/>
    <x v="1"/>
    <s v="SC202"/>
    <x v="23"/>
    <s v="SDC"/>
    <n v="2"/>
    <n v="90450"/>
    <n v="180900"/>
  </r>
  <r>
    <s v="MR05904"/>
    <x v="2187"/>
    <s v="ELME"/>
    <s v="Elementos Mecanicos"/>
    <x v="1"/>
    <m/>
    <x v="18"/>
    <m/>
    <n v="2"/>
    <n v="233500"/>
    <n v="467000"/>
  </r>
  <r>
    <s v="MR05909"/>
    <x v="2188"/>
    <s v="CADE"/>
    <s v="Cadenas"/>
    <x v="1"/>
    <s v="ST306"/>
    <x v="3"/>
    <s v="SOT"/>
    <n v="6.1"/>
    <n v="53500"/>
    <n v="326350"/>
  </r>
  <r>
    <s v="MR05910"/>
    <x v="2189"/>
    <s v="CADE"/>
    <s v="Cadenas"/>
    <x v="1"/>
    <s v="ST306"/>
    <x v="3"/>
    <s v="SOT"/>
    <n v="8"/>
    <n v="7054"/>
    <n v="56432"/>
  </r>
  <r>
    <s v="MR05911"/>
    <x v="2190"/>
    <s v="CADE"/>
    <s v="Cadenas"/>
    <x v="1"/>
    <s v="ST306"/>
    <x v="3"/>
    <s v="SOT"/>
    <n v="6"/>
    <n v="17755.41"/>
    <n v="106532.45999999999"/>
  </r>
  <r>
    <s v="MR05912"/>
    <x v="2191"/>
    <s v="ELME"/>
    <s v="Elementos Mecanicos"/>
    <x v="1"/>
    <s v="RO402"/>
    <x v="29"/>
    <s v="ROL"/>
    <n v="1"/>
    <n v="260000"/>
    <n v="260000"/>
  </r>
  <r>
    <s v="MR05913"/>
    <x v="2192"/>
    <s v="ELME"/>
    <s v="Elementos Mecanicos"/>
    <x v="1"/>
    <s v="ST306"/>
    <x v="3"/>
    <s v="SDC"/>
    <n v="3"/>
    <n v="58918.75"/>
    <n v="176756.25"/>
  </r>
  <r>
    <s v="MR05915"/>
    <x v="2193"/>
    <s v="ELHI"/>
    <s v="Elementos Hidraulicos"/>
    <x v="1"/>
    <s v="SC200"/>
    <x v="1"/>
    <s v="SDC"/>
    <n v="1"/>
    <n v="144632.04"/>
    <n v="144632.04"/>
  </r>
  <r>
    <s v="MR05916"/>
    <x v="2194"/>
    <s v="ELHI"/>
    <s v="Elementos Hidraulicos"/>
    <x v="1"/>
    <s v="SC200"/>
    <x v="1"/>
    <s v="SDC"/>
    <n v="1"/>
    <n v="180822.14"/>
    <n v="180822.14"/>
  </r>
  <r>
    <s v="MR05917"/>
    <x v="2195"/>
    <s v="ELHI"/>
    <s v="Elementos Hidraulicos"/>
    <x v="1"/>
    <s v="SC200"/>
    <x v="1"/>
    <s v="SDC"/>
    <n v="1"/>
    <n v="338030.17"/>
    <n v="338030.17"/>
  </r>
  <r>
    <s v="MR05918"/>
    <x v="2196"/>
    <s v="SRET"/>
    <s v="Sellos, empaques y orings"/>
    <x v="1"/>
    <s v="SC200"/>
    <x v="1"/>
    <s v="SDC"/>
    <n v="15"/>
    <n v="1294.8800000000001"/>
    <n v="19423.2"/>
  </r>
  <r>
    <s v="MR05919"/>
    <x v="2197"/>
    <s v="SRET"/>
    <s v="Sellos, empaques y orings"/>
    <x v="1"/>
    <s v="SC200"/>
    <x v="1"/>
    <s v="SDC"/>
    <n v="1"/>
    <n v="666.38"/>
    <n v="666.38"/>
  </r>
  <r>
    <s v="MR05921"/>
    <x v="2198"/>
    <s v="SRET"/>
    <s v="Sellos, empaques y orings"/>
    <x v="1"/>
    <s v="FC001"/>
    <x v="10"/>
    <s v="FOR"/>
    <n v="4"/>
    <n v="2500"/>
    <n v="10000"/>
  </r>
  <r>
    <s v="MR05924"/>
    <x v="2199"/>
    <s v="BAND"/>
    <s v="Bandas y Correas"/>
    <x v="1"/>
    <s v="SC201"/>
    <x v="20"/>
    <s v="SDC"/>
    <n v="1"/>
    <n v="41618"/>
    <n v="41618"/>
  </r>
  <r>
    <s v="MR05932"/>
    <x v="2200"/>
    <s v="ELME"/>
    <s v="Elementos Mecanicos"/>
    <x v="1"/>
    <m/>
    <x v="18"/>
    <s v="SDC"/>
    <n v="4"/>
    <n v="5005.01"/>
    <n v="20020.04"/>
  </r>
  <r>
    <s v="MR05933"/>
    <x v="2201"/>
    <s v="ELME"/>
    <s v="Elementos Mecanicos"/>
    <x v="1"/>
    <m/>
    <x v="18"/>
    <s v="SDC"/>
    <n v="1"/>
    <n v="20790.05"/>
    <n v="20790.05"/>
  </r>
  <r>
    <s v="MR05935"/>
    <x v="2202"/>
    <s v="ELME"/>
    <s v="Elementos Mecanicos"/>
    <x v="1"/>
    <m/>
    <x v="18"/>
    <s v="SDC"/>
    <n v="1"/>
    <n v="106516.95"/>
    <n v="106516.95"/>
  </r>
  <r>
    <s v="MR05937"/>
    <x v="2203"/>
    <s v="ENGR"/>
    <s v="Engranes y Piñones"/>
    <x v="1"/>
    <m/>
    <x v="18"/>
    <s v="SDC"/>
    <n v="1"/>
    <n v="274762.39"/>
    <n v="274762.39"/>
  </r>
  <r>
    <s v="MR05939"/>
    <x v="2204"/>
    <s v="ENGR"/>
    <s v="Engranes y Piñones"/>
    <x v="1"/>
    <m/>
    <x v="18"/>
    <s v="SDC"/>
    <n v="2"/>
    <n v="134622.01999999999"/>
    <n v="269244.03999999998"/>
  </r>
  <r>
    <s v="MR05942"/>
    <x v="2205"/>
    <s v="ELME"/>
    <s v="Elementos Mecanicos"/>
    <x v="1"/>
    <m/>
    <x v="18"/>
    <m/>
    <n v="1"/>
    <n v="65346.1"/>
    <n v="65346.1"/>
  </r>
  <r>
    <s v="MR05943"/>
    <x v="2206"/>
    <s v="ELME"/>
    <s v="Elementos Mecanicos"/>
    <x v="1"/>
    <m/>
    <x v="18"/>
    <m/>
    <n v="1"/>
    <n v="160100"/>
    <n v="160100"/>
  </r>
  <r>
    <s v="MR05948"/>
    <x v="2207"/>
    <s v="ELEC"/>
    <s v="Elementos Electricos"/>
    <x v="1"/>
    <s v="PGRAL"/>
    <x v="18"/>
    <s v="PGRAL"/>
    <n v="3"/>
    <n v="7348"/>
    <n v="22044"/>
  </r>
  <r>
    <s v="MR05949"/>
    <x v="2208"/>
    <s v="ELEC"/>
    <s v="Elementos Electricos"/>
    <x v="1"/>
    <m/>
    <x v="18"/>
    <m/>
    <n v="2"/>
    <n v="46333.33"/>
    <n v="92666.66"/>
  </r>
  <r>
    <s v="MR05952"/>
    <x v="2209"/>
    <s v="RODA"/>
    <s v="Rodamientos y Retenedores"/>
    <x v="1"/>
    <s v="FC001"/>
    <x v="10"/>
    <s v="FOR"/>
    <n v="8"/>
    <n v="38104.51"/>
    <n v="304836.08"/>
  </r>
  <r>
    <s v="MR05953"/>
    <x v="2210"/>
    <s v="ELEC"/>
    <s v="Elementos Electricos"/>
    <x v="0"/>
    <m/>
    <x v="18"/>
    <m/>
    <n v="3"/>
    <n v="43416"/>
    <n v="130248"/>
  </r>
  <r>
    <s v="MR05956"/>
    <x v="2211"/>
    <s v="ELNU"/>
    <s v="Elementos Neumaticos"/>
    <x v="0"/>
    <s v="RO202"/>
    <x v="18"/>
    <s v="ROLL"/>
    <n v="4"/>
    <n v="6914.74"/>
    <n v="27658.959999999999"/>
  </r>
  <r>
    <s v="MR05957"/>
    <x v="2212"/>
    <s v="ELNU"/>
    <s v="Elementos Neumaticos"/>
    <x v="0"/>
    <s v="RO202"/>
    <x v="18"/>
    <s v="ROLL"/>
    <n v="14"/>
    <n v="9420.5"/>
    <n v="131887"/>
  </r>
  <r>
    <s v="MR05958"/>
    <x v="2213"/>
    <s v="ELME"/>
    <s v="Elementos Mecanicos"/>
    <x v="1"/>
    <s v="FC152"/>
    <x v="13"/>
    <s v="FOR"/>
    <n v="6"/>
    <n v="269169"/>
    <n v="1615014"/>
  </r>
  <r>
    <s v="MR05959"/>
    <x v="2214"/>
    <s v="ELEC"/>
    <s v="Elementos Electricos"/>
    <x v="1"/>
    <s v="SC202"/>
    <x v="23"/>
    <s v="SDC"/>
    <n v="3"/>
    <n v="46230"/>
    <n v="138690"/>
  </r>
  <r>
    <s v="MR05960"/>
    <x v="2215"/>
    <s v="ELEC"/>
    <s v="Elementos Electricos"/>
    <x v="1"/>
    <m/>
    <x v="18"/>
    <s v="PGRAL"/>
    <n v="2"/>
    <n v="22612.5"/>
    <n v="45225"/>
  </r>
  <r>
    <s v="MR05963"/>
    <x v="2216"/>
    <s v="RODA"/>
    <s v="Rodamientos y Retenedores"/>
    <x v="1"/>
    <s v="SC202"/>
    <x v="23"/>
    <s v="SDC"/>
    <n v="4"/>
    <n v="41233.33"/>
    <n v="164933.32"/>
  </r>
  <r>
    <s v="MR05964"/>
    <x v="2217"/>
    <s v="BAND"/>
    <s v="Bandas y Correas"/>
    <x v="1"/>
    <s v="RO401"/>
    <x v="0"/>
    <s v="ROL"/>
    <n v="4"/>
    <n v="21300"/>
    <n v="85200"/>
  </r>
  <r>
    <s v="MR05967"/>
    <x v="2218"/>
    <s v="ELEC"/>
    <s v="Elementos Electricos"/>
    <x v="1"/>
    <m/>
    <x v="18"/>
    <s v="PGRAL"/>
    <n v="1"/>
    <n v="70350"/>
    <n v="70350"/>
  </r>
  <r>
    <s v="MR05971"/>
    <x v="2219"/>
    <s v="ELHI"/>
    <s v="Elementos Hidraulicos"/>
    <x v="1"/>
    <m/>
    <x v="18"/>
    <s v="SDC"/>
    <n v="7"/>
    <n v="5000"/>
    <n v="35000"/>
  </r>
  <r>
    <s v="MR05973"/>
    <x v="2220"/>
    <s v="ELHI"/>
    <s v="Elementos Hidraulicos"/>
    <x v="1"/>
    <m/>
    <x v="18"/>
    <s v="SDC"/>
    <n v="1"/>
    <n v="13036.86"/>
    <n v="13036.86"/>
  </r>
  <r>
    <s v="MR05974"/>
    <x v="2221"/>
    <s v="ELHI"/>
    <s v="Elementos Hidraulicos"/>
    <x v="1"/>
    <m/>
    <x v="18"/>
    <s v="SDC"/>
    <n v="1"/>
    <n v="416053.92"/>
    <n v="416053.92"/>
  </r>
  <r>
    <s v="MR05975"/>
    <x v="2222"/>
    <s v="ELME"/>
    <s v="Elementos Mecanicos"/>
    <x v="1"/>
    <s v="ST306"/>
    <x v="3"/>
    <s v="SOT"/>
    <n v="1"/>
    <n v="376875"/>
    <n v="376875"/>
  </r>
  <r>
    <s v="MR05978"/>
    <x v="2223"/>
    <s v="ELNU"/>
    <s v="Elementos Neumaticos"/>
    <x v="1"/>
    <s v="SC202"/>
    <x v="23"/>
    <s v="SDC"/>
    <n v="4"/>
    <n v="70000"/>
    <n v="280000"/>
  </r>
  <r>
    <s v="MR05981"/>
    <x v="2224"/>
    <s v="ELTR"/>
    <s v="Elementos Electronicos"/>
    <x v="1"/>
    <m/>
    <x v="18"/>
    <s v="ROL"/>
    <n v="2"/>
    <n v="397455.91"/>
    <n v="794911.82"/>
  </r>
  <r>
    <s v="MR05987"/>
    <x v="2225"/>
    <s v="ELNU"/>
    <s v="Elementos Neumaticos"/>
    <x v="1"/>
    <m/>
    <x v="18"/>
    <s v="ROL"/>
    <n v="1"/>
    <n v="3956951.74"/>
    <n v="3956951.74"/>
  </r>
  <r>
    <s v="MR05992"/>
    <x v="2226"/>
    <s v="ELNU"/>
    <s v="Elementos Neumaticos"/>
    <x v="1"/>
    <m/>
    <x v="18"/>
    <s v="ROL"/>
    <n v="10"/>
    <n v="1975.2"/>
    <n v="19752"/>
  </r>
  <r>
    <s v="MR05993"/>
    <x v="2227"/>
    <s v="ELME"/>
    <s v="Elementos Mecanicos"/>
    <x v="1"/>
    <m/>
    <x v="18"/>
    <s v="ROL"/>
    <n v="6"/>
    <n v="16394.98"/>
    <n v="98369.88"/>
  </r>
  <r>
    <s v="MR05997"/>
    <x v="2228"/>
    <s v="ELEC"/>
    <s v="Elementos Electricos"/>
    <x v="1"/>
    <m/>
    <x v="18"/>
    <s v="ROL"/>
    <n v="1"/>
    <n v="962356.82"/>
    <n v="962356.82"/>
  </r>
  <r>
    <s v="MR06000"/>
    <x v="2229"/>
    <s v="RODA"/>
    <s v="Rodamientos y Retenedores"/>
    <x v="1"/>
    <m/>
    <x v="18"/>
    <m/>
    <n v="4"/>
    <n v="186500"/>
    <n v="746000"/>
  </r>
  <r>
    <s v="MR06001"/>
    <x v="2230"/>
    <s v="ELNU"/>
    <s v="Elementos Neumaticos"/>
    <x v="1"/>
    <m/>
    <x v="18"/>
    <s v="DOTJE"/>
    <n v="2"/>
    <n v="134866"/>
    <n v="269732"/>
  </r>
  <r>
    <s v="MR06003"/>
    <x v="2231"/>
    <s v="ELME"/>
    <s v="Elementos Mecanicos"/>
    <x v="1"/>
    <s v="FC008"/>
    <x v="31"/>
    <s v="FOR"/>
    <n v="2"/>
    <n v="205200"/>
    <n v="410400"/>
  </r>
  <r>
    <s v="MR06004"/>
    <x v="2232"/>
    <s v="RODI"/>
    <s v="Rodillos, carretos, rueda"/>
    <x v="1"/>
    <s v="SC202"/>
    <x v="23"/>
    <s v="SDC"/>
    <n v="1"/>
    <n v="60300"/>
    <n v="60300"/>
  </r>
  <r>
    <s v="MR06005"/>
    <x v="2233"/>
    <s v="ELME"/>
    <s v="Elementos Mecanicos"/>
    <x v="1"/>
    <s v="RO400"/>
    <x v="8"/>
    <s v="ROL"/>
    <n v="1"/>
    <n v="95475"/>
    <n v="95475"/>
  </r>
  <r>
    <s v="MR06007"/>
    <x v="2234"/>
    <s v="ELEC"/>
    <s v="Elementos Electricos"/>
    <x v="1"/>
    <s v="FC004"/>
    <x v="2"/>
    <s v="FOR"/>
    <n v="3"/>
    <n v="37500"/>
    <n v="112500"/>
  </r>
  <r>
    <s v="MR06008"/>
    <x v="2235"/>
    <s v="ELME"/>
    <s v="Elementos Mecanicos"/>
    <x v="1"/>
    <s v="FC152"/>
    <x v="13"/>
    <s v="FOR"/>
    <n v="4"/>
    <n v="40200"/>
    <n v="160800"/>
  </r>
  <r>
    <s v="MR06014"/>
    <x v="2236"/>
    <s v="ELME"/>
    <s v="Elementos Mecanicos"/>
    <x v="1"/>
    <s v="FC002"/>
    <x v="25"/>
    <s v="FOR"/>
    <n v="1"/>
    <n v="36180"/>
    <n v="36180"/>
  </r>
  <r>
    <s v="MR06017"/>
    <x v="2237"/>
    <s v="SRET"/>
    <s v="Sellos, empaques y orings"/>
    <x v="1"/>
    <s v="IL500"/>
    <x v="19"/>
    <s v="ILIT"/>
    <n v="2"/>
    <n v="2877.77"/>
    <n v="5755.54"/>
  </r>
  <r>
    <s v="MR06018"/>
    <x v="2238"/>
    <s v="SRET"/>
    <s v="Sellos, empaques y orings"/>
    <x v="1"/>
    <s v="IL500"/>
    <x v="19"/>
    <s v="ILIT"/>
    <n v="4"/>
    <n v="3000"/>
    <n v="12000"/>
  </r>
  <r>
    <s v="MR06023"/>
    <x v="2239"/>
    <s v="ELEC"/>
    <s v="Elementos Electricos"/>
    <x v="1"/>
    <m/>
    <x v="18"/>
    <s v="PGRAL"/>
    <n v="32"/>
    <n v="645.95000000000005"/>
    <n v="20670.400000000001"/>
  </r>
  <r>
    <s v="MR06025"/>
    <x v="2240"/>
    <s v="ELME"/>
    <s v="Elementos Mecanicos"/>
    <x v="1"/>
    <m/>
    <x v="18"/>
    <s v="FOR"/>
    <n v="7"/>
    <n v="30150"/>
    <n v="211050"/>
  </r>
  <r>
    <s v="MR06032"/>
    <x v="2241"/>
    <s v="ELEC"/>
    <s v="Elementos Electricos"/>
    <x v="1"/>
    <m/>
    <x v="18"/>
    <m/>
    <n v="1"/>
    <n v="11020"/>
    <n v="11020"/>
  </r>
  <r>
    <s v="MR06033"/>
    <x v="2242"/>
    <s v="ELEC"/>
    <s v="Elementos Electricos"/>
    <x v="1"/>
    <m/>
    <x v="18"/>
    <m/>
    <n v="1"/>
    <n v="7700"/>
    <n v="7700"/>
  </r>
  <r>
    <s v="MR06039"/>
    <x v="2243"/>
    <s v="ELHI"/>
    <s v="Elementos Hidraulicos"/>
    <x v="0"/>
    <s v="IL503"/>
    <x v="5"/>
    <s v="ILIT"/>
    <n v="2"/>
    <n v="6594.81"/>
    <n v="13189.62"/>
  </r>
  <r>
    <s v="MR06044"/>
    <x v="2244"/>
    <s v="MRO"/>
    <s v="Repuestos y Refacciones"/>
    <x v="1"/>
    <s v="ST306"/>
    <x v="3"/>
    <s v="SOT"/>
    <n v="1"/>
    <n v="373411.71"/>
    <n v="373411.71"/>
  </r>
  <r>
    <s v="MR06045"/>
    <x v="2245"/>
    <s v="MRO"/>
    <s v="Repuestos y Refacciones"/>
    <x v="1"/>
    <s v="ST305"/>
    <x v="17"/>
    <s v="SOT"/>
    <n v="4"/>
    <n v="128842.74"/>
    <n v="515370.96"/>
  </r>
  <r>
    <s v="MR06047"/>
    <x v="2246"/>
    <s v="MRO"/>
    <s v="Repuestos y Refacciones"/>
    <x v="1"/>
    <s v="ST306"/>
    <x v="3"/>
    <s v="SOT"/>
    <n v="2"/>
    <n v="137819.66"/>
    <n v="275639.32"/>
  </r>
  <r>
    <s v="MR06050"/>
    <x v="2247"/>
    <s v="BAND"/>
    <s v="Bandas y Correas"/>
    <x v="1"/>
    <s v="ST306"/>
    <x v="3"/>
    <s v="STD"/>
    <n v="2"/>
    <n v="475519.41"/>
    <n v="951038.82"/>
  </r>
  <r>
    <s v="MR06052"/>
    <x v="2248"/>
    <s v="ELME"/>
    <s v="Elementos Mecanicos"/>
    <x v="1"/>
    <s v="ST306"/>
    <x v="3"/>
    <s v="STD"/>
    <n v="1"/>
    <n v="235087.34"/>
    <n v="235087.34"/>
  </r>
  <r>
    <s v="MR06053"/>
    <x v="2249"/>
    <s v="ELME"/>
    <s v="Elementos Mecanicos"/>
    <x v="1"/>
    <s v="ST306"/>
    <x v="3"/>
    <s v="STD"/>
    <n v="1"/>
    <n v="235087.34"/>
    <n v="235087.34"/>
  </r>
  <r>
    <s v="MR06054"/>
    <x v="2250"/>
    <s v="TORN"/>
    <s v="Tornilleria"/>
    <x v="1"/>
    <s v="CARGA"/>
    <x v="18"/>
    <s v="MONTA"/>
    <n v="1"/>
    <n v="6030"/>
    <n v="6030"/>
  </r>
  <r>
    <s v="MR06055"/>
    <x v="2251"/>
    <s v="ELME"/>
    <s v="Elementos Mecanicos"/>
    <x v="0"/>
    <s v="CARGA"/>
    <x v="18"/>
    <s v="MONTA"/>
    <n v="2"/>
    <n v="77.540000000000006"/>
    <n v="155.08000000000001"/>
  </r>
  <r>
    <s v="MR06057"/>
    <x v="2252"/>
    <s v="ELEC"/>
    <s v="Elementos Electricos"/>
    <x v="1"/>
    <m/>
    <x v="18"/>
    <s v="FORM"/>
    <n v="2"/>
    <n v="12562.5"/>
    <n v="25125"/>
  </r>
  <r>
    <s v="MR06060"/>
    <x v="2253"/>
    <s v="ELEC"/>
    <s v="Elementos Electricos"/>
    <x v="1"/>
    <s v="SC202"/>
    <x v="23"/>
    <s v="SDC"/>
    <n v="3"/>
    <n v="20929.12"/>
    <n v="62787.360000000001"/>
  </r>
  <r>
    <s v="MR06061"/>
    <x v="2254"/>
    <s v="ELME"/>
    <s v="Elementos Mecanicos"/>
    <x v="1"/>
    <s v="ST300"/>
    <x v="7"/>
    <s v="SOT"/>
    <n v="5"/>
    <n v="60000"/>
    <n v="300000"/>
  </r>
  <r>
    <s v="MR06062"/>
    <x v="2255"/>
    <s v="ELME"/>
    <s v="Elementos Mecanicos"/>
    <x v="1"/>
    <s v="SC200"/>
    <x v="1"/>
    <s v="SDC"/>
    <n v="1"/>
    <n v="30150"/>
    <n v="30150"/>
  </r>
  <r>
    <s v="MR06063"/>
    <x v="2256"/>
    <s v="ELEC"/>
    <s v="Elementos Electricos"/>
    <x v="0"/>
    <s v="FC007"/>
    <x v="14"/>
    <s v="FORM"/>
    <n v="5"/>
    <n v="54501.94"/>
    <n v="272509.7"/>
  </r>
  <r>
    <s v="MR06065"/>
    <x v="2257"/>
    <s v="ELME"/>
    <s v="Elementos Mecanicos"/>
    <x v="1"/>
    <s v="RO402"/>
    <x v="29"/>
    <s v="ROLL"/>
    <n v="13"/>
    <n v="65769.23"/>
    <n v="854999.99"/>
  </r>
  <r>
    <s v="MR06071"/>
    <x v="2258"/>
    <s v="ELHI"/>
    <s v="Elementos Hidraulicos"/>
    <x v="1"/>
    <s v="PGRA"/>
    <x v="18"/>
    <s v="PGRA"/>
    <n v="8"/>
    <n v="4600"/>
    <n v="36800"/>
  </r>
  <r>
    <s v="MR06073"/>
    <x v="2259"/>
    <s v="RODA"/>
    <s v="Rodamientos y Retenedores"/>
    <x v="1"/>
    <s v="SC200"/>
    <x v="1"/>
    <s v="SDC"/>
    <n v="4"/>
    <n v="68600"/>
    <n v="274400"/>
  </r>
  <r>
    <s v="MR06074"/>
    <x v="2260"/>
    <s v="SRET"/>
    <s v="Sellos, empaques y orings"/>
    <x v="1"/>
    <s v="FC151"/>
    <x v="28"/>
    <s v="FORM"/>
    <n v="6"/>
    <n v="7035"/>
    <n v="42210"/>
  </r>
  <r>
    <s v="MR06075"/>
    <x v="2261"/>
    <s v="SRET"/>
    <s v="Sellos, empaques y orings"/>
    <x v="1"/>
    <s v="FC151"/>
    <x v="28"/>
    <s v="FORM"/>
    <n v="5"/>
    <n v="8542.5"/>
    <n v="42712.5"/>
  </r>
  <r>
    <s v="MR06076"/>
    <x v="2262"/>
    <s v="RODA"/>
    <s v="Rodamientos y Retenedores"/>
    <x v="1"/>
    <s v="FC151"/>
    <x v="28"/>
    <s v="FORM"/>
    <n v="2"/>
    <n v="32511.75"/>
    <n v="65023.5"/>
  </r>
  <r>
    <s v="MR06077"/>
    <x v="2263"/>
    <s v="HERR"/>
    <s v="Herramientas"/>
    <x v="1"/>
    <s v="IMTO"/>
    <x v="18"/>
    <s v="IMTO"/>
    <n v="1"/>
    <n v="58600"/>
    <n v="58600"/>
  </r>
  <r>
    <s v="MR06081"/>
    <x v="2264"/>
    <s v="ELME"/>
    <s v="Elementos Mecanicos"/>
    <x v="1"/>
    <s v="SC202"/>
    <x v="23"/>
    <s v="SDC"/>
    <n v="2"/>
    <n v="230000"/>
    <n v="460000"/>
  </r>
  <r>
    <s v="MR06083"/>
    <x v="2265"/>
    <s v="ELHI"/>
    <s v="Elementos Hidraulicos"/>
    <x v="1"/>
    <s v="SC200"/>
    <x v="1"/>
    <s v="SDC"/>
    <n v="2"/>
    <n v="76280"/>
    <n v="152560"/>
  </r>
  <r>
    <s v="MR06084"/>
    <x v="2266"/>
    <s v="RODA"/>
    <s v="Rodamientos y Retenedores"/>
    <x v="1"/>
    <s v="SC200"/>
    <x v="1"/>
    <s v="SDC"/>
    <n v="4"/>
    <n v="19800"/>
    <n v="79200"/>
  </r>
  <r>
    <s v="MR06095"/>
    <x v="2267"/>
    <s v="ELNU"/>
    <s v="Elementos Neumaticos"/>
    <x v="1"/>
    <s v="FC007"/>
    <x v="14"/>
    <s v="FORM"/>
    <n v="2"/>
    <n v="83145.66"/>
    <n v="166291.32"/>
  </r>
  <r>
    <s v="MR06100"/>
    <x v="2268"/>
    <s v="SRET"/>
    <s v="Sellos, empaques y orings"/>
    <x v="1"/>
    <s v="FC002"/>
    <x v="25"/>
    <s v="FORM"/>
    <n v="5"/>
    <n v="15400"/>
    <n v="77000"/>
  </r>
  <r>
    <s v="MR06103"/>
    <x v="2269"/>
    <s v="CADE"/>
    <s v="Cadenas"/>
    <x v="1"/>
    <s v="FC002"/>
    <x v="25"/>
    <s v="FORM"/>
    <n v="4"/>
    <n v="2107"/>
    <n v="8428"/>
  </r>
  <r>
    <s v="MR06104"/>
    <x v="2270"/>
    <s v="CADE"/>
    <s v="Cadenas"/>
    <x v="1"/>
    <s v="FC002"/>
    <x v="25"/>
    <s v="FORM"/>
    <n v="2"/>
    <n v="2107"/>
    <n v="4214"/>
  </r>
  <r>
    <s v="MR06132"/>
    <x v="2271"/>
    <s v="ELHI"/>
    <s v="Elementos Hidraulicos"/>
    <x v="1"/>
    <s v="ST300"/>
    <x v="7"/>
    <s v="SOT"/>
    <n v="1"/>
    <n v="1086467.57"/>
    <n v="1086467.57"/>
  </r>
  <r>
    <s v="MR06133"/>
    <x v="2272"/>
    <s v="BAND"/>
    <s v="Bandas y Correas"/>
    <x v="1"/>
    <s v="RO402"/>
    <x v="29"/>
    <s v="ROLL"/>
    <n v="2"/>
    <n v="302842.5"/>
    <n v="605685"/>
  </r>
  <r>
    <s v="MR06137"/>
    <x v="2273"/>
    <s v="ELME"/>
    <s v="Elementos Mecanicos"/>
    <x v="1"/>
    <s v="RO400"/>
    <x v="8"/>
    <s v="ROLL"/>
    <n v="10"/>
    <n v="12727.27"/>
    <n v="127272.70000000001"/>
  </r>
  <r>
    <s v="MR06142"/>
    <x v="2274"/>
    <s v="ELEC"/>
    <s v="Elementos Electricos"/>
    <x v="1"/>
    <s v="IL503"/>
    <x v="5"/>
    <s v="ILIT"/>
    <n v="3"/>
    <n v="29800"/>
    <n v="89400"/>
  </r>
  <r>
    <s v="MR06143"/>
    <x v="2275"/>
    <s v="ELEC"/>
    <s v="Elementos Electricos"/>
    <x v="1"/>
    <s v="RO402"/>
    <x v="29"/>
    <s v="ROLL"/>
    <n v="3"/>
    <n v="87486"/>
    <n v="262458"/>
  </r>
  <r>
    <s v="MR06145"/>
    <x v="2276"/>
    <s v="SRET"/>
    <s v="Sellos, empaques y orings"/>
    <x v="1"/>
    <s v="IL500"/>
    <x v="19"/>
    <s v="ILIT"/>
    <n v="1"/>
    <n v="88842"/>
    <n v="88842"/>
  </r>
  <r>
    <s v="MR06147"/>
    <x v="2277"/>
    <s v="ELEC"/>
    <s v="Elementos Electricos"/>
    <x v="1"/>
    <s v="FC006"/>
    <x v="24"/>
    <s v="FORM"/>
    <n v="2"/>
    <n v="292000"/>
    <n v="584000"/>
  </r>
  <r>
    <s v="MR06149"/>
    <x v="2278"/>
    <s v="HERR"/>
    <s v="Herramientas"/>
    <x v="1"/>
    <s v="IMTO"/>
    <x v="18"/>
    <s v="IMTO"/>
    <n v="2"/>
    <n v="3800"/>
    <n v="7600"/>
  </r>
  <r>
    <s v="MR06150"/>
    <x v="2278"/>
    <s v="HERR"/>
    <s v="Herramientas"/>
    <x v="1"/>
    <s v="IMTO"/>
    <x v="18"/>
    <s v="IMTO"/>
    <n v="1"/>
    <n v="6983"/>
    <n v="6983"/>
  </r>
  <r>
    <s v="MR06151"/>
    <x v="2279"/>
    <s v="HERR"/>
    <s v="Herramientas"/>
    <x v="1"/>
    <s v="IMTO"/>
    <x v="18"/>
    <s v="IMTO"/>
    <n v="1"/>
    <n v="27600"/>
    <n v="27600"/>
  </r>
  <r>
    <s v="MR06161"/>
    <x v="2280"/>
    <s v="BAND"/>
    <s v="Bandas y Correas"/>
    <x v="1"/>
    <s v="SC202"/>
    <x v="23"/>
    <s v="SDC"/>
    <n v="1"/>
    <n v="134500"/>
    <n v="134500"/>
  </r>
  <r>
    <s v="MR06163"/>
    <x v="2281"/>
    <s v="RODA"/>
    <s v="Rodamientos y Retenedores"/>
    <x v="1"/>
    <s v="SC202"/>
    <x v="23"/>
    <s v="SDC"/>
    <n v="2"/>
    <n v="147200"/>
    <n v="294400"/>
  </r>
  <r>
    <s v="MR06166"/>
    <x v="2282"/>
    <s v="ELME"/>
    <s v="Elementos Mecanicos"/>
    <x v="1"/>
    <s v="IL504"/>
    <x v="36"/>
    <s v="ILIT"/>
    <n v="1"/>
    <n v="77500"/>
    <n v="77500"/>
  </r>
  <r>
    <s v="MR06168"/>
    <x v="2283"/>
    <s v="ELEC"/>
    <s v="Elementos Electricos"/>
    <x v="1"/>
    <m/>
    <x v="18"/>
    <s v="MA053"/>
    <n v="1"/>
    <n v="3900"/>
    <n v="3900"/>
  </r>
  <r>
    <s v="MR06170"/>
    <x v="2284"/>
    <s v="ELEC"/>
    <s v="Elementos Electricos"/>
    <x v="1"/>
    <m/>
    <x v="18"/>
    <s v="MA053"/>
    <n v="2"/>
    <n v="470"/>
    <n v="940"/>
  </r>
  <r>
    <s v="MR06175"/>
    <x v="2285"/>
    <s v="RODA"/>
    <s v="Rodamientos y Retenedores"/>
    <x v="1"/>
    <s v="ST305"/>
    <x v="17"/>
    <s v="SOT"/>
    <n v="1"/>
    <n v="114000"/>
    <n v="114000"/>
  </r>
  <r>
    <s v="MR06176"/>
    <x v="2286"/>
    <s v="ELME"/>
    <s v="Elementos Mecanicos"/>
    <x v="1"/>
    <s v="FC008"/>
    <x v="31"/>
    <s v="FORM"/>
    <n v="1"/>
    <n v="35000"/>
    <n v="35000"/>
  </r>
  <r>
    <s v="MR06179"/>
    <x v="2287"/>
    <s v="BAND"/>
    <s v="Bandas y Correas"/>
    <x v="1"/>
    <m/>
    <x v="18"/>
    <m/>
    <n v="2"/>
    <n v="72600"/>
    <n v="145200"/>
  </r>
  <r>
    <s v="MR06180"/>
    <x v="2288"/>
    <s v="BAND"/>
    <s v="Bandas y Correas"/>
    <x v="1"/>
    <m/>
    <x v="18"/>
    <m/>
    <n v="19"/>
    <n v="6240"/>
    <n v="118560"/>
  </r>
  <r>
    <s v="MR06181"/>
    <x v="2289"/>
    <s v="ELNU"/>
    <s v="Elementos Neumaticos"/>
    <x v="1"/>
    <s v="RO403"/>
    <x v="37"/>
    <s v="ROLL"/>
    <n v="5"/>
    <n v="17508"/>
    <n v="87540"/>
  </r>
  <r>
    <s v="MR06182"/>
    <x v="2290"/>
    <s v="ELNU"/>
    <s v="Elementos Neumaticos"/>
    <x v="1"/>
    <s v="RO403"/>
    <x v="37"/>
    <s v="ROLL"/>
    <n v="5"/>
    <n v="18882.16"/>
    <n v="94410.8"/>
  </r>
  <r>
    <s v="MR06184"/>
    <x v="2291"/>
    <s v="ELNU"/>
    <s v="Elementos Neumaticos"/>
    <x v="1"/>
    <s v="RO403"/>
    <x v="37"/>
    <s v="ROLL"/>
    <n v="2"/>
    <n v="18173.419999999998"/>
    <n v="36346.839999999997"/>
  </r>
  <r>
    <s v="MR06188"/>
    <x v="2292"/>
    <s v="BAND"/>
    <s v="Bandas y Correas"/>
    <x v="1"/>
    <s v="SC202"/>
    <x v="23"/>
    <s v="SDC"/>
    <n v="2"/>
    <n v="182618.73"/>
    <n v="365237.46"/>
  </r>
  <r>
    <s v="MR06190"/>
    <x v="2293"/>
    <s v="RODI"/>
    <s v="Rodillos, carretos, rueda"/>
    <x v="1"/>
    <s v="RO400"/>
    <x v="8"/>
    <s v="ROLL"/>
    <n v="1"/>
    <n v="3706678.67"/>
    <n v="3706678.67"/>
  </r>
  <r>
    <s v="MR06192"/>
    <x v="2294"/>
    <s v="SRET"/>
    <s v="Sellos, empaques y orings"/>
    <x v="1"/>
    <s v="FC006"/>
    <x v="24"/>
    <s v="PRES"/>
    <n v="2"/>
    <n v="9894.44"/>
    <n v="19788.88"/>
  </r>
  <r>
    <s v="MR06201"/>
    <x v="2295"/>
    <s v="RODI"/>
    <s v="Rodillos, carretos, rueda"/>
    <x v="1"/>
    <m/>
    <x v="18"/>
    <s v="SOT"/>
    <n v="4"/>
    <n v="15000"/>
    <n v="60000"/>
  </r>
  <r>
    <s v="MR06203"/>
    <x v="2296"/>
    <s v="ENGR"/>
    <s v="Engranes y Piñones"/>
    <x v="1"/>
    <m/>
    <x v="18"/>
    <s v="SOT"/>
    <n v="1"/>
    <n v="280000"/>
    <n v="280000"/>
  </r>
  <r>
    <s v="MR06211"/>
    <x v="2297"/>
    <s v="TORN"/>
    <s v="Tornilleria"/>
    <x v="0"/>
    <s v="ST306"/>
    <x v="3"/>
    <s v="SDC"/>
    <n v="9"/>
    <n v="25000"/>
    <n v="225000"/>
  </r>
  <r>
    <s v="MR06212"/>
    <x v="2298"/>
    <s v="TORN"/>
    <s v="Tornilleria"/>
    <x v="0"/>
    <s v="ST306"/>
    <x v="3"/>
    <s v="SDC"/>
    <n v="9"/>
    <n v="15000"/>
    <n v="135000"/>
  </r>
  <r>
    <s v="MR06214"/>
    <x v="2299"/>
    <s v="ELEC"/>
    <s v="Elementos Electricos"/>
    <x v="0"/>
    <s v="FC012"/>
    <x v="33"/>
    <s v="PRES"/>
    <n v="3"/>
    <n v="2837.16"/>
    <n v="8511.48"/>
  </r>
  <r>
    <s v="MR06215"/>
    <x v="2300"/>
    <s v="ELEC"/>
    <s v="Elementos Electricos"/>
    <x v="0"/>
    <s v="FC012"/>
    <x v="33"/>
    <s v="PRES"/>
    <n v="17"/>
    <n v="3782.29"/>
    <n v="64298.93"/>
  </r>
  <r>
    <s v="MR06218"/>
    <x v="2301"/>
    <s v="ELEC"/>
    <s v="Elementos Electricos"/>
    <x v="0"/>
    <s v="FC007"/>
    <x v="14"/>
    <s v="FORM"/>
    <n v="1"/>
    <n v="2500"/>
    <n v="2500"/>
  </r>
  <r>
    <s v="MR06223"/>
    <x v="2302"/>
    <s v="ELME"/>
    <s v="Elementos Mecanicos"/>
    <x v="0"/>
    <m/>
    <x v="18"/>
    <s v="SOT"/>
    <n v="12"/>
    <n v="60250"/>
    <n v="723000"/>
  </r>
  <r>
    <s v="MR06224"/>
    <x v="2303"/>
    <s v="ELME"/>
    <s v="Elementos Mecanicos"/>
    <x v="0"/>
    <m/>
    <x v="18"/>
    <s v="SOT"/>
    <n v="12"/>
    <n v="103333.33"/>
    <n v="1239999.96"/>
  </r>
  <r>
    <s v="MR06226"/>
    <x v="2304"/>
    <s v="BAND"/>
    <s v="Bandas y Correas"/>
    <x v="0"/>
    <s v="RO402"/>
    <x v="29"/>
    <s v="ROLL"/>
    <n v="2"/>
    <n v="81356"/>
    <n v="162712"/>
  </r>
  <r>
    <s v="MR06227"/>
    <x v="2305"/>
    <s v="SRET"/>
    <s v="Sellos, empaques y orings"/>
    <x v="0"/>
    <s v="ST300"/>
    <x v="7"/>
    <s v="SOT"/>
    <n v="4"/>
    <n v="25000"/>
    <n v="100000"/>
  </r>
  <r>
    <s v="MR06232"/>
    <x v="2306"/>
    <s v="ELEC"/>
    <s v="Elementos Electricos"/>
    <x v="0"/>
    <s v="FC012"/>
    <x v="33"/>
    <s v="PRES"/>
    <n v="1"/>
    <n v="276237"/>
    <n v="276237"/>
  </r>
  <r>
    <s v="MR06233"/>
    <x v="2307"/>
    <s v="ELEC"/>
    <s v="Elementos Electricos"/>
    <x v="0"/>
    <s v="FC012"/>
    <x v="33"/>
    <s v="PRES"/>
    <n v="1"/>
    <n v="38763"/>
    <n v="38763"/>
  </r>
  <r>
    <s v="MR06235"/>
    <x v="2308"/>
    <s v="BAND"/>
    <s v="Bandas y Correas"/>
    <x v="0"/>
    <s v="FC012"/>
    <x v="33"/>
    <s v="PRES"/>
    <n v="4"/>
    <n v="140388.21"/>
    <n v="561552.84"/>
  </r>
  <r>
    <s v="MR06240"/>
    <x v="2309"/>
    <s v="ELME"/>
    <s v="Elementos Mecanicos"/>
    <x v="0"/>
    <s v="ST305"/>
    <x v="17"/>
    <s v="SOT"/>
    <n v="4"/>
    <n v="17000"/>
    <n v="68000"/>
  </r>
  <r>
    <s v="MR06243"/>
    <x v="2310"/>
    <s v="ELEC"/>
    <s v="Elementos Electricos"/>
    <x v="0"/>
    <s v="ST306"/>
    <x v="3"/>
    <s v="SOT"/>
    <n v="1"/>
    <n v="61645"/>
    <n v="61645"/>
  </r>
  <r>
    <s v="MR06244"/>
    <x v="2311"/>
    <s v="BAND"/>
    <s v="Bandas y Correas"/>
    <x v="0"/>
    <s v="RO403"/>
    <x v="37"/>
    <s v="ROLL"/>
    <n v="4"/>
    <n v="78889.89"/>
    <n v="315559.56"/>
  </r>
  <r>
    <s v="MR06245"/>
    <x v="2312"/>
    <s v="BAND"/>
    <s v="Bandas y Correas"/>
    <x v="0"/>
    <s v="RO403"/>
    <x v="37"/>
    <s v="ROLL"/>
    <n v="4"/>
    <n v="95154.66"/>
    <n v="380618.64"/>
  </r>
  <r>
    <s v="MR06246"/>
    <x v="2313"/>
    <s v="ELME"/>
    <s v="Elementos Mecanicos"/>
    <x v="0"/>
    <s v="RO403"/>
    <x v="37"/>
    <s v="ROLL"/>
    <n v="15"/>
    <n v="257054.77"/>
    <n v="3855821.55"/>
  </r>
  <r>
    <s v="MR06249"/>
    <x v="2314"/>
    <s v="ELEC"/>
    <s v="Elementos Electricos"/>
    <x v="0"/>
    <s v="RO403"/>
    <x v="37"/>
    <s v="ROLL"/>
    <n v="1"/>
    <n v="1714703.86"/>
    <n v="1714703.86"/>
  </r>
  <r>
    <s v="MR06255"/>
    <x v="2315"/>
    <s v="ELEC"/>
    <s v="Elementos Electricos"/>
    <x v="0"/>
    <s v="RO403"/>
    <x v="37"/>
    <s v="ROLL"/>
    <n v="4"/>
    <n v="334067.05"/>
    <n v="1336268.2"/>
  </r>
  <r>
    <s v="MR06256"/>
    <x v="2316"/>
    <s v="ELME"/>
    <s v="Elementos Mecanicos"/>
    <x v="0"/>
    <s v="RO403"/>
    <x v="37"/>
    <s v="ROLL"/>
    <n v="13"/>
    <n v="85000"/>
    <n v="1105000"/>
  </r>
  <r>
    <s v="MR06257"/>
    <x v="2317"/>
    <s v="ELME"/>
    <s v="Elementos Mecanicos"/>
    <x v="0"/>
    <m/>
    <x v="18"/>
    <s v="GUILL"/>
    <n v="1"/>
    <n v="145000"/>
    <n v="145000"/>
  </r>
  <r>
    <s v="MR06259"/>
    <x v="2318"/>
    <s v="ELME"/>
    <s v="Elementos Mecanicos"/>
    <x v="0"/>
    <s v="FC012"/>
    <x v="33"/>
    <s v="FORM"/>
    <n v="15"/>
    <n v="32391.3"/>
    <n v="485869.5"/>
  </r>
  <r>
    <s v="MR06260"/>
    <x v="2319"/>
    <s v="ELME"/>
    <s v="Elementos Mecanicos"/>
    <x v="0"/>
    <s v="FC012"/>
    <x v="33"/>
    <s v="FORM"/>
    <n v="2"/>
    <n v="20000"/>
    <n v="40000"/>
  </r>
  <r>
    <s v="MR06268"/>
    <x v="2320"/>
    <s v="RODI"/>
    <s v="Rodillos, carretos, rueda"/>
    <x v="0"/>
    <s v="FC012"/>
    <x v="33"/>
    <s v="FORM"/>
    <n v="1"/>
    <n v="280000"/>
    <n v="280000"/>
  </r>
  <r>
    <s v="MR06271"/>
    <x v="2321"/>
    <s v="SPN"/>
    <s v="Insumos y Suministros Pdn"/>
    <x v="0"/>
    <m/>
    <x v="18"/>
    <s v="FORM"/>
    <n v="30"/>
    <n v="3456.59"/>
    <n v="103697.70000000001"/>
  </r>
  <r>
    <s v="MR06278"/>
    <x v="2322"/>
    <s v="SRET"/>
    <s v="Sellos, empaques y orings"/>
    <x v="0"/>
    <s v="FC152"/>
    <x v="13"/>
    <s v="FORM"/>
    <n v="10"/>
    <n v="1450"/>
    <n v="14500"/>
  </r>
  <r>
    <s v="MR06279"/>
    <x v="2323"/>
    <s v="SRET"/>
    <s v="Sellos, empaques y orings"/>
    <x v="0"/>
    <s v="FC152"/>
    <x v="13"/>
    <s v="FORM"/>
    <n v="2"/>
    <n v="1544"/>
    <n v="3088"/>
  </r>
  <r>
    <s v="MR06280"/>
    <x v="2324"/>
    <s v="SRET"/>
    <s v="Sellos, empaques y orings"/>
    <x v="0"/>
    <s v="FC152"/>
    <x v="13"/>
    <s v="FORM"/>
    <n v="1"/>
    <n v="6000"/>
    <n v="6000"/>
  </r>
  <r>
    <s v="MR06281"/>
    <x v="2325"/>
    <s v="ELNU"/>
    <s v="Elementos Neumaticos"/>
    <x v="0"/>
    <s v="RO403"/>
    <x v="37"/>
    <s v="ROLL"/>
    <n v="6"/>
    <n v="16450"/>
    <n v="98700"/>
  </r>
  <r>
    <s v="MR06282"/>
    <x v="2326"/>
    <s v="ELNU"/>
    <s v="Elementos Neumaticos"/>
    <x v="0"/>
    <s v="RO403"/>
    <x v="37"/>
    <s v="ROLL"/>
    <n v="8"/>
    <n v="13100"/>
    <n v="104800"/>
  </r>
  <r>
    <s v="MR06283"/>
    <x v="2327"/>
    <s v="BAND"/>
    <s v="Bandas y Correas"/>
    <x v="0"/>
    <s v="FC007"/>
    <x v="14"/>
    <s v="FORM"/>
    <n v="2"/>
    <n v="20466.66"/>
    <n v="40933.32"/>
  </r>
  <r>
    <s v="MR06288"/>
    <x v="2328"/>
    <s v="TORN"/>
    <s v="Tornilleria"/>
    <x v="0"/>
    <s v="RO403"/>
    <x v="37"/>
    <s v="ROLL"/>
    <n v="2"/>
    <n v="40333.33"/>
    <n v="80666.66"/>
  </r>
  <r>
    <s v="MR06300"/>
    <x v="2329"/>
    <s v="ELME"/>
    <s v="Elementos Mecanicos"/>
    <x v="0"/>
    <s v="ST304"/>
    <x v="6"/>
    <s v="SOT"/>
    <n v="2"/>
    <n v="110800"/>
    <n v="221600"/>
  </r>
  <r>
    <s v="MR06301"/>
    <x v="2330"/>
    <s v="ELME"/>
    <s v="Elementos Mecanicos"/>
    <x v="0"/>
    <s v="SC202"/>
    <x v="23"/>
    <s v="SDC"/>
    <n v="138"/>
    <n v="16351.64"/>
    <n v="2256526.3199999998"/>
  </r>
  <r>
    <s v="MR06302"/>
    <x v="2331"/>
    <s v="ELME"/>
    <s v="Elementos Mecanicos"/>
    <x v="0"/>
    <s v="SC202"/>
    <x v="23"/>
    <s v="SDC"/>
    <n v="32"/>
    <n v="16000"/>
    <n v="512000"/>
  </r>
  <r>
    <s v="MR06306"/>
    <x v="2332"/>
    <s v="BAND"/>
    <s v="Bandas y Correas"/>
    <x v="0"/>
    <s v="FC004"/>
    <x v="2"/>
    <s v="FORM"/>
    <n v="2"/>
    <n v="179266.66"/>
    <n v="358533.32"/>
  </r>
  <r>
    <s v="MR06309"/>
    <x v="2333"/>
    <s v="ELME"/>
    <s v="Elementos Mecanicos"/>
    <x v="0"/>
    <s v="FC004"/>
    <x v="2"/>
    <s v="FORM"/>
    <n v="31"/>
    <n v="16161.29"/>
    <n v="500999.99000000005"/>
  </r>
  <r>
    <s v="MR06311"/>
    <x v="2334"/>
    <s v="ELTR"/>
    <s v="Elementos Electronicos"/>
    <x v="0"/>
    <m/>
    <x v="18"/>
    <m/>
    <n v="4"/>
    <n v="58900"/>
    <n v="235600"/>
  </r>
  <r>
    <s v="MR06313"/>
    <x v="2335"/>
    <s v="ELME"/>
    <s v="Elementos Mecanicos"/>
    <x v="0"/>
    <s v="SC202"/>
    <x v="23"/>
    <s v="SDC"/>
    <n v="9"/>
    <n v="250527.96"/>
    <n v="2254751.64"/>
  </r>
  <r>
    <s v="MR06314"/>
    <x v="2336"/>
    <s v="ELME"/>
    <s v="Elementos Mecanicos"/>
    <x v="0"/>
    <s v="SC202"/>
    <x v="23"/>
    <s v="SDC"/>
    <n v="7"/>
    <n v="194505.71"/>
    <n v="1361539.97"/>
  </r>
  <r>
    <s v="MR06315"/>
    <x v="2337"/>
    <s v="ELME"/>
    <s v="Elementos Mecanicos"/>
    <x v="0"/>
    <s v="IL503"/>
    <x v="5"/>
    <s v="ILIT"/>
    <n v="4"/>
    <n v="55000"/>
    <n v="220000"/>
  </r>
  <r>
    <s v="MR06317"/>
    <x v="2338"/>
    <s v="CADE"/>
    <s v="Cadenas"/>
    <x v="0"/>
    <m/>
    <x v="18"/>
    <s v="SDC"/>
    <n v="12"/>
    <n v="7746.92"/>
    <n v="92963.040000000008"/>
  </r>
  <r>
    <s v="MR06318"/>
    <x v="2339"/>
    <s v="SRET"/>
    <s v="Sellos, empaques y orings"/>
    <x v="0"/>
    <s v="FC012"/>
    <x v="33"/>
    <s v="FORM"/>
    <n v="1"/>
    <n v="1000"/>
    <n v="1000"/>
  </r>
  <r>
    <s v="MR06320"/>
    <x v="2340"/>
    <s v="BAND"/>
    <s v="Bandas y Correas"/>
    <x v="0"/>
    <s v="FC004"/>
    <x v="2"/>
    <s v="FORM"/>
    <n v="2"/>
    <n v="23279"/>
    <n v="46558"/>
  </r>
  <r>
    <s v="MR06321"/>
    <x v="2341"/>
    <s v="SRET"/>
    <s v="Sellos, empaques y orings"/>
    <x v="0"/>
    <s v="RO403"/>
    <x v="37"/>
    <s v="ROLL"/>
    <n v="1"/>
    <n v="2300"/>
    <n v="2300"/>
  </r>
  <r>
    <s v="MR06322"/>
    <x v="2342"/>
    <s v="ELME"/>
    <s v="Elementos Mecanicos"/>
    <x v="0"/>
    <s v="RO403"/>
    <x v="37"/>
    <s v="ROLL"/>
    <n v="5"/>
    <n v="41428.57"/>
    <n v="207142.85"/>
  </r>
  <r>
    <s v="MR06326"/>
    <x v="2343"/>
    <s v="ELME"/>
    <s v="Elementos Mecanicos"/>
    <x v="0"/>
    <s v="IL503"/>
    <x v="5"/>
    <s v="ILIT"/>
    <n v="1"/>
    <n v="130000"/>
    <n v="130000"/>
  </r>
  <r>
    <s v="MR06333"/>
    <x v="2344"/>
    <s v="ELHI"/>
    <s v="Elementos Hidraulicos"/>
    <x v="0"/>
    <s v="IL503"/>
    <x v="5"/>
    <s v="ILIT"/>
    <n v="13"/>
    <n v="5527.99"/>
    <n v="71863.87"/>
  </r>
  <r>
    <s v="MR06341"/>
    <x v="2345"/>
    <s v="BAND"/>
    <s v="Bandas y Correas"/>
    <x v="0"/>
    <s v="POLAR"/>
    <x v="18"/>
    <s v="GUILL"/>
    <n v="1"/>
    <n v="4900"/>
    <n v="4900"/>
  </r>
  <r>
    <s v="MR06342"/>
    <x v="2346"/>
    <s v="ELNU"/>
    <s v="Elementos Neumaticos"/>
    <x v="0"/>
    <s v="SC201"/>
    <x v="20"/>
    <s v="SDC"/>
    <n v="2"/>
    <n v="1812508.24"/>
    <n v="3625016.48"/>
  </r>
  <r>
    <s v="MR06343"/>
    <x v="2347"/>
    <s v="CADE"/>
    <s v="Cadenas"/>
    <x v="0"/>
    <s v="SC201"/>
    <x v="20"/>
    <s v="SDC"/>
    <n v="10"/>
    <n v="2540.5100000000002"/>
    <n v="25405.100000000002"/>
  </r>
  <r>
    <s v="MR06344"/>
    <x v="2348"/>
    <s v="ELME"/>
    <s v="Elementos Mecanicos"/>
    <x v="0"/>
    <s v="FC004"/>
    <x v="2"/>
    <s v="FORM"/>
    <n v="1"/>
    <n v="120000"/>
    <n v="120000"/>
  </r>
  <r>
    <s v="MR06345"/>
    <x v="2349"/>
    <s v="ELME"/>
    <s v="Elementos Mecanicos"/>
    <x v="0"/>
    <s v="FC007"/>
    <x v="14"/>
    <s v="FORM"/>
    <n v="5"/>
    <n v="60434.78"/>
    <n v="302173.90000000002"/>
  </r>
  <r>
    <s v="MR06354"/>
    <x v="2350"/>
    <s v="ELNU"/>
    <s v="Elementos Neumaticos"/>
    <x v="0"/>
    <s v="RO403"/>
    <x v="37"/>
    <s v="ROLL"/>
    <n v="4"/>
    <n v="1556245.37"/>
    <n v="6224981.4800000004"/>
  </r>
  <r>
    <s v="MR06357"/>
    <x v="2351"/>
    <s v="BAND"/>
    <s v="Bandas y Correas"/>
    <x v="0"/>
    <s v="FC004"/>
    <x v="2"/>
    <s v="FORM"/>
    <n v="3"/>
    <n v="9500"/>
    <n v="28500"/>
  </r>
  <r>
    <s v="MR06366"/>
    <x v="2352"/>
    <s v="ELEC"/>
    <s v="Elementos Electricos"/>
    <x v="0"/>
    <s v="DOTJ"/>
    <x v="18"/>
    <s v="PRES"/>
    <n v="2"/>
    <n v="880000"/>
    <n v="1760000"/>
  </r>
  <r>
    <s v="MR06371"/>
    <x v="2353"/>
    <s v="ELME"/>
    <s v="Elementos Mecanicos"/>
    <x v="0"/>
    <s v="SC202"/>
    <x v="23"/>
    <s v="SDC"/>
    <n v="1"/>
    <n v="274799.18"/>
    <n v="274799.18"/>
  </r>
  <r>
    <s v="MR06374"/>
    <x v="2354"/>
    <s v="BAND"/>
    <s v="Bandas y Correas"/>
    <x v="0"/>
    <s v="FC012"/>
    <x v="33"/>
    <s v="PRES"/>
    <n v="2"/>
    <n v="129000"/>
    <n v="258000"/>
  </r>
  <r>
    <s v="MR06375"/>
    <x v="2355"/>
    <s v="BAND"/>
    <s v="Bandas y Correas"/>
    <x v="0"/>
    <s v="FC012"/>
    <x v="33"/>
    <s v="PRES"/>
    <n v="2"/>
    <n v="129000"/>
    <n v="258000"/>
  </r>
  <r>
    <s v="MR06376"/>
    <x v="2356"/>
    <s v="ELME"/>
    <s v="Elementos Mecanicos"/>
    <x v="0"/>
    <s v="SC200"/>
    <x v="1"/>
    <s v="SDC"/>
    <n v="1"/>
    <n v="170000"/>
    <n v="170000"/>
  </r>
  <r>
    <s v="MR06377"/>
    <x v="2357"/>
    <s v="RODI"/>
    <s v="Rodillos, carretos, rueda"/>
    <x v="0"/>
    <s v="RO401"/>
    <x v="0"/>
    <s v="ROLL"/>
    <n v="1"/>
    <n v="1188000"/>
    <n v="1188000"/>
  </r>
  <r>
    <s v="MR06378"/>
    <x v="2358"/>
    <s v="ELEC"/>
    <s v="Elementos Electricos"/>
    <x v="0"/>
    <s v="FC011"/>
    <x v="21"/>
    <s v="FORM"/>
    <n v="1"/>
    <n v="550"/>
    <n v="550"/>
  </r>
  <r>
    <s v="MR06380"/>
    <x v="2359"/>
    <s v="ELME"/>
    <s v="Elementos Mecanicos"/>
    <x v="0"/>
    <s v="IL501"/>
    <x v="15"/>
    <s v="ILIT"/>
    <n v="2"/>
    <n v="46018"/>
    <n v="92036"/>
  </r>
  <r>
    <s v="MR06381"/>
    <x v="2360"/>
    <s v="ELME"/>
    <s v="Elementos Mecanicos"/>
    <x v="0"/>
    <s v="IL501"/>
    <x v="15"/>
    <s v="ILIT"/>
    <n v="7"/>
    <n v="895.3"/>
    <n v="6267.0999999999995"/>
  </r>
  <r>
    <s v="MR06382"/>
    <x v="2361"/>
    <s v="ELME"/>
    <s v="Elementos Mecanicos"/>
    <x v="0"/>
    <s v="IL501"/>
    <x v="15"/>
    <s v="ILIT"/>
    <n v="3"/>
    <n v="24173"/>
    <n v="72519"/>
  </r>
  <r>
    <s v="MR06383"/>
    <x v="2362"/>
    <s v="ELME"/>
    <s v="Elementos Mecanicos"/>
    <x v="0"/>
    <s v="IL501"/>
    <x v="15"/>
    <s v="ILIT"/>
    <n v="4"/>
    <n v="5352.98"/>
    <n v="21411.919999999998"/>
  </r>
  <r>
    <s v="MR06384"/>
    <x v="2363"/>
    <s v="ELME"/>
    <s v="Elementos Mecanicos"/>
    <x v="0"/>
    <s v="IL501"/>
    <x v="15"/>
    <s v="ILIT"/>
    <n v="4"/>
    <n v="24173"/>
    <n v="96692"/>
  </r>
  <r>
    <s v="MR06385"/>
    <x v="2364"/>
    <s v="ELME"/>
    <s v="Elementos Mecanicos"/>
    <x v="0"/>
    <s v="IL501"/>
    <x v="15"/>
    <s v="ILIT"/>
    <n v="3"/>
    <n v="50444"/>
    <n v="151332"/>
  </r>
  <r>
    <s v="MR06387"/>
    <x v="2365"/>
    <s v="ELTR"/>
    <s v="Elementos Electronicos"/>
    <x v="0"/>
    <s v="IL504"/>
    <x v="36"/>
    <s v="ILIT"/>
    <n v="1"/>
    <n v="278218"/>
    <n v="278218"/>
  </r>
  <r>
    <s v="MR06388"/>
    <x v="2366"/>
    <s v="CADE"/>
    <s v="Cadenas"/>
    <x v="0"/>
    <s v="IL504"/>
    <x v="36"/>
    <s v="ILIT"/>
    <n v="1"/>
    <n v="175128"/>
    <n v="175128"/>
  </r>
  <r>
    <s v="MR06389"/>
    <x v="2367"/>
    <s v="CADE"/>
    <s v="Cadenas"/>
    <x v="0"/>
    <s v="IL504"/>
    <x v="36"/>
    <s v="ILIT"/>
    <n v="1"/>
    <n v="512454"/>
    <n v="512454"/>
  </r>
  <r>
    <s v="MR06390"/>
    <x v="2368"/>
    <s v="ENGR"/>
    <s v="Engranes y Piñones"/>
    <x v="0"/>
    <s v="IL504"/>
    <x v="36"/>
    <s v="ILIT"/>
    <n v="1"/>
    <n v="1716846"/>
    <n v="1716846"/>
  </r>
  <r>
    <s v="MR06391"/>
    <x v="2369"/>
    <s v="ELEC"/>
    <s v="Elementos Electricos"/>
    <x v="0"/>
    <s v="FC011"/>
    <x v="21"/>
    <s v="FORM"/>
    <n v="3"/>
    <n v="200"/>
    <n v="600"/>
  </r>
  <r>
    <s v="MR06394"/>
    <x v="2370"/>
    <s v="ELHI"/>
    <s v="Elementos Hidraulicos"/>
    <x v="0"/>
    <s v="SC202"/>
    <x v="23"/>
    <s v="SDC"/>
    <n v="1"/>
    <n v="924180.89"/>
    <n v="924180.89"/>
  </r>
  <r>
    <s v="MR06400"/>
    <x v="2371"/>
    <s v="TORN"/>
    <s v="Tornilleria"/>
    <x v="0"/>
    <s v="GL652"/>
    <x v="38"/>
    <s v="GUILL"/>
    <n v="9"/>
    <n v="105000"/>
    <n v="945000"/>
  </r>
  <r>
    <s v="MR06402"/>
    <x v="2372"/>
    <s v="ELME"/>
    <s v="Elementos Mecanicos"/>
    <x v="0"/>
    <m/>
    <x v="18"/>
    <m/>
    <n v="8"/>
    <n v="4984.12"/>
    <n v="39872.959999999999"/>
  </r>
  <r>
    <s v="MR06403"/>
    <x v="2373"/>
    <s v="ELME"/>
    <s v="Elementos Mecanicos"/>
    <x v="0"/>
    <s v="ST305"/>
    <x v="17"/>
    <s v="SOT"/>
    <n v="12"/>
    <n v="8181.81"/>
    <n v="98181.72"/>
  </r>
  <r>
    <s v="MR06406"/>
    <x v="2374"/>
    <s v="RODA"/>
    <s v="Rodamientos y Retenedores"/>
    <x v="0"/>
    <s v="SC200"/>
    <x v="1"/>
    <s v="SDC"/>
    <n v="10"/>
    <n v="49000"/>
    <n v="490000"/>
  </r>
  <r>
    <s v="MR06415"/>
    <x v="2375"/>
    <s v="MOEL"/>
    <s v="Motores Electricos"/>
    <x v="0"/>
    <s v="RO401"/>
    <x v="0"/>
    <s v="ROLL"/>
    <n v="2"/>
    <n v="2360491.5"/>
    <n v="4720983"/>
  </r>
  <r>
    <s v="MR06418"/>
    <x v="2376"/>
    <s v="RODA"/>
    <s v="Rodamientos y Retenedores"/>
    <x v="0"/>
    <s v="RO402"/>
    <x v="29"/>
    <s v="ROLL"/>
    <n v="3"/>
    <n v="855"/>
    <n v="2565"/>
  </r>
  <r>
    <s v="MR06419"/>
    <x v="2377"/>
    <s v="ELME"/>
    <s v="Elementos Mecanicos"/>
    <x v="0"/>
    <s v="SC201"/>
    <x v="20"/>
    <s v="SDC"/>
    <n v="4"/>
    <n v="62306.12"/>
    <n v="249224.48"/>
  </r>
  <r>
    <s v="MR06423"/>
    <x v="2378"/>
    <s v="SRET"/>
    <s v="Sellos, empaques y orings"/>
    <x v="0"/>
    <m/>
    <x v="18"/>
    <s v="MA052"/>
    <n v="1"/>
    <n v="13224"/>
    <n v="13224"/>
  </r>
  <r>
    <s v="MR06424"/>
    <x v="2379"/>
    <s v="RODA"/>
    <s v="Rodamientos y Retenedores"/>
    <x v="0"/>
    <s v="RO402"/>
    <x v="29"/>
    <s v="ROLL"/>
    <n v="4"/>
    <n v="25000"/>
    <n v="100000"/>
  </r>
  <r>
    <s v="MR06427"/>
    <x v="2380"/>
    <s v="ELCO"/>
    <s v="Insumos de Corte"/>
    <x v="0"/>
    <s v="ST302"/>
    <x v="32"/>
    <s v="SOT"/>
    <n v="1"/>
    <n v="235000"/>
    <n v="235000"/>
  </r>
  <r>
    <s v="MR06431"/>
    <x v="2381"/>
    <s v="SRET"/>
    <s v="Sellos, empaques y orings"/>
    <x v="0"/>
    <m/>
    <x v="18"/>
    <s v="MA052"/>
    <n v="1"/>
    <n v="10200"/>
    <n v="10200"/>
  </r>
  <r>
    <s v="MR06432"/>
    <x v="2382"/>
    <s v="RODA"/>
    <s v="Rodamientos y Retenedores"/>
    <x v="0"/>
    <s v="IF001"/>
    <x v="39"/>
    <s v="ROLL"/>
    <n v="5"/>
    <n v="58478"/>
    <n v="292390"/>
  </r>
  <r>
    <s v="MR06440"/>
    <x v="2383"/>
    <s v="ELTR"/>
    <s v="Elementos Electronicos"/>
    <x v="0"/>
    <s v="FC003"/>
    <x v="9"/>
    <s v="FORM"/>
    <n v="8"/>
    <n v="31592.94"/>
    <n v="252743.52"/>
  </r>
  <r>
    <s v="MR06449"/>
    <x v="2384"/>
    <s v="ELNU"/>
    <s v="Elementos Neumaticos"/>
    <x v="0"/>
    <s v="IL503"/>
    <x v="5"/>
    <s v="ILIT"/>
    <n v="3"/>
    <n v="6645"/>
    <n v="19935"/>
  </r>
  <r>
    <s v="MR06452"/>
    <x v="2385"/>
    <s v="HERR"/>
    <s v="Herramientas"/>
    <x v="1"/>
    <s v="IMTO"/>
    <x v="18"/>
    <m/>
    <n v="1"/>
    <n v="48500"/>
    <n v="48500"/>
  </r>
  <r>
    <s v="MR06454"/>
    <x v="2386"/>
    <s v="RODA"/>
    <s v="Rodamientos y Retenedores"/>
    <x v="0"/>
    <s v="IL504"/>
    <x v="36"/>
    <s v="ILIT"/>
    <n v="1"/>
    <n v="3700"/>
    <n v="3700"/>
  </r>
  <r>
    <s v="MR06456"/>
    <x v="2387"/>
    <s v="RODA"/>
    <s v="Rodamientos y Retenedores"/>
    <x v="1"/>
    <s v="IL504"/>
    <x v="36"/>
    <s v="ILIT"/>
    <n v="7"/>
    <n v="3735"/>
    <n v="26145"/>
  </r>
  <r>
    <s v="MR06459"/>
    <x v="2388"/>
    <s v="ELEC"/>
    <s v="Elementos Electricos"/>
    <x v="1"/>
    <s v="FC012"/>
    <x v="33"/>
    <s v="FORM"/>
    <n v="4"/>
    <n v="40000"/>
    <n v="160000"/>
  </r>
  <r>
    <s v="MR06462"/>
    <x v="2389"/>
    <s v="ELEC"/>
    <s v="Elementos Electricos"/>
    <x v="1"/>
    <m/>
    <x v="18"/>
    <s v="IMTO"/>
    <n v="1"/>
    <n v="18000"/>
    <n v="18000"/>
  </r>
  <r>
    <s v="MR06464"/>
    <x v="2390"/>
    <s v="ELME"/>
    <s v="Elementos Mecanicos"/>
    <x v="1"/>
    <s v="ST300"/>
    <x v="7"/>
    <s v="SOT"/>
    <n v="1"/>
    <n v="3500"/>
    <n v="3500"/>
  </r>
  <r>
    <s v="MR06465"/>
    <x v="2391"/>
    <s v="BAND"/>
    <s v="Bandas y Correas"/>
    <x v="1"/>
    <s v="FC012"/>
    <x v="33"/>
    <s v="FORM"/>
    <n v="2"/>
    <n v="107000"/>
    <n v="214000"/>
  </r>
  <r>
    <s v="MR06466"/>
    <x v="2392"/>
    <s v="BAND"/>
    <s v="Bandas y Correas"/>
    <x v="1"/>
    <s v="FC012"/>
    <x v="33"/>
    <s v="FORM"/>
    <n v="4"/>
    <n v="31650"/>
    <n v="126600"/>
  </r>
  <r>
    <s v="MR06467"/>
    <x v="2393"/>
    <s v="BAND"/>
    <s v="Bandas y Correas"/>
    <x v="1"/>
    <s v="FC012"/>
    <x v="33"/>
    <s v="FORM"/>
    <n v="3"/>
    <n v="231493"/>
    <n v="694479"/>
  </r>
  <r>
    <s v="MR06468"/>
    <x v="2394"/>
    <s v="ELNU"/>
    <s v="Elementos Neumaticos"/>
    <x v="1"/>
    <s v="IL504"/>
    <x v="36"/>
    <s v="ILIT"/>
    <n v="1"/>
    <n v="164450"/>
    <n v="164450"/>
  </r>
  <r>
    <s v="MR06469"/>
    <x v="2395"/>
    <s v="ELNU"/>
    <s v="Elementos Neumaticos"/>
    <x v="1"/>
    <s v="IL504"/>
    <x v="36"/>
    <s v="ILIT"/>
    <n v="1"/>
    <n v="17820"/>
    <n v="17820"/>
  </r>
  <r>
    <s v="MR06470"/>
    <x v="2396"/>
    <s v="ELNU"/>
    <s v="Elementos Neumaticos"/>
    <x v="1"/>
    <s v="IL504"/>
    <x v="36"/>
    <s v="ILIT"/>
    <n v="2"/>
    <n v="11682"/>
    <n v="23364"/>
  </r>
  <r>
    <s v="MR06471"/>
    <x v="2397"/>
    <s v="ELME"/>
    <s v="Elementos Mecanicos"/>
    <x v="1"/>
    <s v="RO403"/>
    <x v="37"/>
    <s v="ROLL"/>
    <n v="2"/>
    <n v="35000"/>
    <n v="70000"/>
  </r>
  <r>
    <s v="MR06472"/>
    <x v="2398"/>
    <s v="ELME"/>
    <s v="Elementos Mecanicos"/>
    <x v="1"/>
    <s v="RO401"/>
    <x v="0"/>
    <s v="ROLL"/>
    <n v="1"/>
    <n v="112000"/>
    <n v="112000"/>
  </r>
  <r>
    <s v="MR06473"/>
    <x v="2399"/>
    <s v="ELME"/>
    <s v="Elementos Mecanicos"/>
    <x v="1"/>
    <s v="RO401"/>
    <x v="0"/>
    <s v="ROLL"/>
    <n v="1"/>
    <n v="97000"/>
    <n v="97000"/>
  </r>
  <r>
    <s v="MR06474"/>
    <x v="2400"/>
    <s v="ELNU"/>
    <s v="Elementos Neumaticos"/>
    <x v="1"/>
    <s v="FC012"/>
    <x v="33"/>
    <s v="FORM"/>
    <n v="1"/>
    <n v="120000"/>
    <n v="120000"/>
  </r>
  <r>
    <s v="MR06475"/>
    <x v="2401"/>
    <s v="ELTR"/>
    <s v="Elementos Electronicos"/>
    <x v="1"/>
    <m/>
    <x v="18"/>
    <s v="PGRAL"/>
    <n v="4"/>
    <n v="12021.25"/>
    <n v="48085"/>
  </r>
  <r>
    <s v="MR06477"/>
    <x v="2402"/>
    <s v="ELHI"/>
    <s v="Elementos Hidraulicos"/>
    <x v="1"/>
    <m/>
    <x v="18"/>
    <m/>
    <n v="2"/>
    <n v="3919.28"/>
    <n v="7838.56"/>
  </r>
  <r>
    <s v="MR06479"/>
    <x v="2403"/>
    <s v="ELHI"/>
    <s v="Elementos Hidraulicos"/>
    <x v="1"/>
    <m/>
    <x v="18"/>
    <m/>
    <n v="1"/>
    <n v="1542"/>
    <n v="1542"/>
  </r>
  <r>
    <s v="MR06481"/>
    <x v="2404"/>
    <s v="ELHI"/>
    <s v="Elementos Hidraulicos"/>
    <x v="1"/>
    <m/>
    <x v="18"/>
    <m/>
    <n v="1"/>
    <n v="124416.66"/>
    <n v="124416.66"/>
  </r>
  <r>
    <s v="MR06485"/>
    <x v="2405"/>
    <s v="ELME"/>
    <s v="Elementos Mecanicos"/>
    <x v="1"/>
    <s v="RO403"/>
    <x v="37"/>
    <s v="ROLL"/>
    <n v="4"/>
    <n v="1437916.39"/>
    <n v="5751665.5599999996"/>
  </r>
  <r>
    <s v="MR06489"/>
    <x v="2406"/>
    <s v="BAND"/>
    <s v="Bandas y Correas"/>
    <x v="1"/>
    <s v="FC153"/>
    <x v="27"/>
    <s v="FORM"/>
    <n v="1"/>
    <n v="89949"/>
    <n v="89949"/>
  </r>
  <r>
    <s v="MR06490"/>
    <x v="2407"/>
    <s v="ELEC"/>
    <s v="Elementos Electricos"/>
    <x v="1"/>
    <s v="FC012"/>
    <x v="33"/>
    <s v="FORM"/>
    <n v="2"/>
    <n v="3952874.36"/>
    <n v="7905748.7199999997"/>
  </r>
  <r>
    <s v="MR06491"/>
    <x v="2408"/>
    <s v="ELNU"/>
    <s v="Elementos Neumaticos"/>
    <x v="1"/>
    <s v="FC012"/>
    <x v="33"/>
    <s v="FORM"/>
    <n v="8"/>
    <n v="326915.63"/>
    <n v="2615325.04"/>
  </r>
  <r>
    <s v="MR06492"/>
    <x v="2409"/>
    <s v="ELNU"/>
    <s v="Elementos Neumaticos"/>
    <x v="1"/>
    <s v="FC012"/>
    <x v="33"/>
    <s v="FORM"/>
    <n v="4"/>
    <n v="155000"/>
    <n v="620000"/>
  </r>
  <r>
    <s v="MR06493"/>
    <x v="2410"/>
    <s v="ELEC"/>
    <s v="Elementos Electricos"/>
    <x v="1"/>
    <s v="FC012"/>
    <x v="33"/>
    <s v="FORM"/>
    <n v="4"/>
    <n v="269299.65000000002"/>
    <n v="1077198.6000000001"/>
  </r>
  <r>
    <s v="MR06494"/>
    <x v="2411"/>
    <s v="ELME"/>
    <s v="Elementos Mecanicos"/>
    <x v="1"/>
    <s v="FC012"/>
    <x v="33"/>
    <s v="FORM"/>
    <n v="2"/>
    <n v="317383.23"/>
    <n v="634766.46"/>
  </r>
  <r>
    <s v="MR06495"/>
    <x v="2412"/>
    <s v="ENGR"/>
    <s v="Engranes y Piñones"/>
    <x v="1"/>
    <s v="FC012"/>
    <x v="33"/>
    <s v="FORM"/>
    <n v="2"/>
    <n v="241977.19"/>
    <n v="483954.38"/>
  </r>
  <r>
    <s v="MR06498"/>
    <x v="2413"/>
    <s v="ENGR"/>
    <s v="Engranes y Piñones"/>
    <x v="1"/>
    <s v="FC012"/>
    <x v="33"/>
    <s v="FORM"/>
    <n v="2"/>
    <n v="189900"/>
    <n v="379800"/>
  </r>
  <r>
    <s v="MR06500"/>
    <x v="2414"/>
    <s v="RODA"/>
    <s v="Rodamientos y Retenedores"/>
    <x v="1"/>
    <s v="IL504"/>
    <x v="36"/>
    <s v="ILIT"/>
    <n v="1"/>
    <n v="36308"/>
    <n v="36308"/>
  </r>
  <r>
    <s v="MR06503"/>
    <x v="2415"/>
    <s v="RODA"/>
    <s v="Rodamientos y Retenedores"/>
    <x v="1"/>
    <s v="RO403"/>
    <x v="37"/>
    <s v="ROLL"/>
    <n v="3"/>
    <n v="90933.33"/>
    <n v="272799.99"/>
  </r>
  <r>
    <s v="MR06504"/>
    <x v="2416"/>
    <s v="RODA"/>
    <s v="Rodamientos y Retenedores"/>
    <x v="1"/>
    <s v="RO403"/>
    <x v="37"/>
    <s v="ROLL"/>
    <n v="1"/>
    <n v="291300"/>
    <n v="291300"/>
  </r>
  <r>
    <s v="MR06506"/>
    <x v="2417"/>
    <s v="ELME"/>
    <s v="Elementos Mecanicos"/>
    <x v="1"/>
    <s v="SC200"/>
    <x v="1"/>
    <s v="SDC"/>
    <n v="3"/>
    <n v="160000"/>
    <n v="480000"/>
  </r>
  <r>
    <s v="MR06508"/>
    <x v="2418"/>
    <s v="ELME"/>
    <s v="Elementos Mecanicos"/>
    <x v="1"/>
    <s v="SC200"/>
    <x v="1"/>
    <s v="SDC"/>
    <n v="2"/>
    <n v="30000"/>
    <n v="60000"/>
  </r>
  <r>
    <s v="MR06513"/>
    <x v="2419"/>
    <s v="ELME"/>
    <s v="Elementos Mecanicos"/>
    <x v="1"/>
    <s v="FC012"/>
    <x v="33"/>
    <s v="FORM"/>
    <n v="68"/>
    <n v="22606.73"/>
    <n v="1537257.64"/>
  </r>
  <r>
    <s v="MR06515"/>
    <x v="2420"/>
    <s v="ELME"/>
    <s v="Elementos Mecanicos"/>
    <x v="1"/>
    <s v="FC012"/>
    <x v="33"/>
    <s v="FORM"/>
    <n v="1"/>
    <n v="278104.59000000003"/>
    <n v="278104.59000000003"/>
  </r>
  <r>
    <s v="MR06517"/>
    <x v="2421"/>
    <s v="ELME"/>
    <s v="Elementos Mecanicos"/>
    <x v="1"/>
    <s v="FC012"/>
    <x v="33"/>
    <s v="FORM"/>
    <n v="11"/>
    <n v="22824.720000000001"/>
    <n v="251071.92"/>
  </r>
  <r>
    <s v="MR06519"/>
    <x v="2422"/>
    <s v="ELEC"/>
    <s v="Elementos Electricos"/>
    <x v="1"/>
    <m/>
    <x v="18"/>
    <s v="PGRAL"/>
    <n v="1"/>
    <n v="288000"/>
    <n v="288000"/>
  </r>
  <r>
    <s v="MR06521"/>
    <x v="2423"/>
    <s v="ELNU"/>
    <s v="Elementos Neumaticos"/>
    <x v="1"/>
    <s v="RO403"/>
    <x v="37"/>
    <s v="ROLL"/>
    <n v="6"/>
    <n v="11272.52"/>
    <n v="67635.12"/>
  </r>
  <r>
    <s v="MR06522"/>
    <x v="2424"/>
    <s v="ELNU"/>
    <s v="Elementos Neumaticos"/>
    <x v="1"/>
    <s v="RO403"/>
    <x v="37"/>
    <s v="ROLL"/>
    <n v="5"/>
    <n v="20283.79"/>
    <n v="101418.95000000001"/>
  </r>
  <r>
    <s v="MR06525"/>
    <x v="2425"/>
    <s v="ELME"/>
    <s v="Elementos Mecanicos"/>
    <x v="1"/>
    <s v="HYSTE"/>
    <x v="18"/>
    <s v="BODEG"/>
    <n v="1"/>
    <n v="104400"/>
    <n v="104400"/>
  </r>
  <r>
    <s v="MR06529"/>
    <x v="2426"/>
    <s v="ELTR"/>
    <s v="Elementos Electronicos"/>
    <x v="1"/>
    <s v="RO403"/>
    <x v="37"/>
    <s v="ROLL"/>
    <n v="1"/>
    <n v="4762997.7300000004"/>
    <n v="4762997.7300000004"/>
  </r>
  <r>
    <s v="MR06530"/>
    <x v="2427"/>
    <s v="MANG"/>
    <s v="Tubos y Mangueras"/>
    <x v="1"/>
    <m/>
    <x v="18"/>
    <s v="BDGA"/>
    <n v="1"/>
    <n v="32150"/>
    <n v="32150"/>
  </r>
  <r>
    <s v="MR06531"/>
    <x v="2428"/>
    <s v="MANG"/>
    <s v="Tubos y Mangueras"/>
    <x v="1"/>
    <m/>
    <x v="18"/>
    <s v="BDGA"/>
    <n v="1"/>
    <n v="26500"/>
    <n v="26500"/>
  </r>
  <r>
    <s v="MR06536"/>
    <x v="2429"/>
    <s v="ELTR"/>
    <s v="Elementos Electronicos"/>
    <x v="1"/>
    <s v="RO400"/>
    <x v="8"/>
    <s v="ROLL"/>
    <n v="3"/>
    <n v="4500"/>
    <n v="13500"/>
  </r>
  <r>
    <s v="MR06537"/>
    <x v="2430"/>
    <s v="ELTR"/>
    <s v="Elementos Electronicos"/>
    <x v="1"/>
    <s v="RO400"/>
    <x v="8"/>
    <s v="ROLL"/>
    <n v="2"/>
    <n v="4500"/>
    <n v="9000"/>
  </r>
  <r>
    <s v="MR06538"/>
    <x v="2431"/>
    <s v="ELTR"/>
    <s v="Elementos Electronicos"/>
    <x v="1"/>
    <s v="RO400"/>
    <x v="8"/>
    <s v="ROLL"/>
    <n v="2"/>
    <n v="35000"/>
    <n v="70000"/>
  </r>
  <r>
    <s v="MR06540"/>
    <x v="2432"/>
    <s v="RODA"/>
    <s v="Rodamientos y Retenedores"/>
    <x v="1"/>
    <s v="FC150"/>
    <x v="26"/>
    <s v="FORM"/>
    <n v="1"/>
    <n v="28900"/>
    <n v="28900"/>
  </r>
  <r>
    <s v="MR06542"/>
    <x v="2433"/>
    <s v="ELTR"/>
    <s v="Elementos Electronicos"/>
    <x v="1"/>
    <m/>
    <x v="18"/>
    <m/>
    <n v="4"/>
    <n v="274565.59999999998"/>
    <n v="1098262.3999999999"/>
  </r>
  <r>
    <s v="MR06546"/>
    <x v="2434"/>
    <s v="ELNU"/>
    <s v="Elementos Neumaticos"/>
    <x v="1"/>
    <s v="IL504"/>
    <x v="36"/>
    <s v="ILIT"/>
    <n v="1"/>
    <n v="547700"/>
    <n v="547700"/>
  </r>
  <r>
    <s v="MR06547"/>
    <x v="2435"/>
    <s v="ELNU"/>
    <s v="Elementos Neumaticos"/>
    <x v="1"/>
    <s v="RO404"/>
    <x v="40"/>
    <s v="ROLL"/>
    <n v="1"/>
    <n v="312555"/>
    <n v="312555"/>
  </r>
  <r>
    <s v="MR06548"/>
    <x v="2436"/>
    <s v="BAND"/>
    <s v="Bandas y Correas"/>
    <x v="1"/>
    <s v="SC202"/>
    <x v="23"/>
    <s v="SDC"/>
    <n v="2"/>
    <n v="33300"/>
    <n v="66600"/>
  </r>
  <r>
    <s v="MR06551"/>
    <x v="2437"/>
    <s v="ELTR"/>
    <s v="Elementos Electronicos"/>
    <x v="1"/>
    <m/>
    <x v="18"/>
    <s v="IMTO"/>
    <n v="3"/>
    <n v="55000"/>
    <n v="165000"/>
  </r>
  <r>
    <s v="MR06558"/>
    <x v="2438"/>
    <s v="ELEC"/>
    <s v="Elementos Electricos"/>
    <x v="1"/>
    <s v="IL500"/>
    <x v="19"/>
    <s v="ILIT"/>
    <n v="2"/>
    <n v="2815.08"/>
    <n v="5630.16"/>
  </r>
  <r>
    <s v="MR06564"/>
    <x v="2439"/>
    <s v="ELNU"/>
    <s v="Elementos Neumaticos"/>
    <x v="1"/>
    <m/>
    <x v="18"/>
    <s v="AIRE"/>
    <n v="1"/>
    <n v="117792"/>
    <n v="117792"/>
  </r>
  <r>
    <s v="MR06578"/>
    <x v="2440"/>
    <s v="ELME"/>
    <s v="Elementos Mecanicos"/>
    <x v="1"/>
    <m/>
    <x v="18"/>
    <s v="AIRE"/>
    <n v="1"/>
    <n v="3944298"/>
    <n v="3944298"/>
  </r>
  <r>
    <s v="MR06579"/>
    <x v="2441"/>
    <s v="ELNU"/>
    <s v="Elementos Neumaticos"/>
    <x v="1"/>
    <s v="ST306"/>
    <x v="3"/>
    <s v="SDC"/>
    <n v="1"/>
    <n v="1162105"/>
    <n v="1162105"/>
  </r>
  <r>
    <s v="MR06590"/>
    <x v="2442"/>
    <s v="BAND"/>
    <s v="Bandas y Correas"/>
    <x v="1"/>
    <s v="FC007"/>
    <x v="14"/>
    <s v="FORM"/>
    <n v="8"/>
    <n v="11900"/>
    <n v="95200"/>
  </r>
  <r>
    <s v="MR06592"/>
    <x v="2443"/>
    <s v="BAND"/>
    <s v="Bandas y Correas"/>
    <x v="1"/>
    <s v="FC009"/>
    <x v="16"/>
    <s v="FORM"/>
    <n v="2"/>
    <n v="55305.89"/>
    <n v="110611.78"/>
  </r>
  <r>
    <s v="MR06594"/>
    <x v="2444"/>
    <s v="CADE"/>
    <s v="Cadenas"/>
    <x v="1"/>
    <s v="FC150"/>
    <x v="26"/>
    <s v="FORM"/>
    <n v="19"/>
    <n v="4677.2700000000004"/>
    <n v="88868.13"/>
  </r>
  <r>
    <s v="MR06595"/>
    <x v="2445"/>
    <s v="CADE"/>
    <s v="Cadenas"/>
    <x v="1"/>
    <s v="FC150"/>
    <x v="26"/>
    <s v="FORM"/>
    <n v="2"/>
    <n v="18000"/>
    <n v="36000"/>
  </r>
  <r>
    <s v="MR06597"/>
    <x v="2446"/>
    <s v="BAND"/>
    <s v="Bandas y Correas"/>
    <x v="1"/>
    <s v="FC008"/>
    <x v="31"/>
    <s v="FORM"/>
    <n v="2"/>
    <n v="300523.92"/>
    <n v="601047.84"/>
  </r>
  <r>
    <s v="MR06599"/>
    <x v="2447"/>
    <s v="ELNU"/>
    <s v="Elementos Neumaticos"/>
    <x v="1"/>
    <s v="RO401"/>
    <x v="0"/>
    <s v="ROLL"/>
    <n v="4"/>
    <n v="18400"/>
    <n v="73600"/>
  </r>
  <r>
    <s v="MR06600"/>
    <x v="2448"/>
    <s v="ELNU"/>
    <s v="Elementos Neumaticos"/>
    <x v="1"/>
    <s v="RO401"/>
    <x v="0"/>
    <s v="ROLL"/>
    <n v="2"/>
    <n v="16542.849999999999"/>
    <n v="33085.699999999997"/>
  </r>
  <r>
    <s v="MR06601"/>
    <x v="2449"/>
    <s v="RODA"/>
    <s v="Rodamientos y Retenedores"/>
    <x v="1"/>
    <s v="FC012"/>
    <x v="33"/>
    <s v="PRES"/>
    <n v="1"/>
    <n v="21000"/>
    <n v="21000"/>
  </r>
  <r>
    <s v="MR06605"/>
    <x v="2450"/>
    <s v="ELEC"/>
    <s v="Elementos Electricos"/>
    <x v="1"/>
    <s v="SC200"/>
    <x v="1"/>
    <s v="SDC"/>
    <n v="1"/>
    <n v="1167305.49"/>
    <n v="1167305.49"/>
  </r>
  <r>
    <s v="MR06607"/>
    <x v="2451"/>
    <s v="SRET"/>
    <s v="Sellos, empaques y orings"/>
    <x v="1"/>
    <s v="RO403"/>
    <x v="37"/>
    <s v="ROLL"/>
    <n v="3"/>
    <n v="4800"/>
    <n v="14400"/>
  </r>
  <r>
    <s v="MR06608"/>
    <x v="2452"/>
    <s v="SRET"/>
    <s v="Sellos, empaques y orings"/>
    <x v="1"/>
    <s v="FC012"/>
    <x v="33"/>
    <s v="FORM"/>
    <n v="2"/>
    <n v="5400"/>
    <n v="10800"/>
  </r>
  <r>
    <s v="MR06609"/>
    <x v="2453"/>
    <s v="BAND"/>
    <s v="Bandas y Correas"/>
    <x v="1"/>
    <s v="FC151"/>
    <x v="28"/>
    <s v="FORM"/>
    <n v="1"/>
    <n v="220333.33"/>
    <n v="220333.33"/>
  </r>
  <r>
    <s v="MR06612"/>
    <x v="2454"/>
    <s v="MANG"/>
    <s v="Tubos y Mangueras"/>
    <x v="1"/>
    <m/>
    <x v="18"/>
    <s v="IMTO"/>
    <n v="2.0499999999999998"/>
    <n v="1075"/>
    <n v="2203.75"/>
  </r>
  <r>
    <s v="MR06615"/>
    <x v="2455"/>
    <s v="MANG"/>
    <s v="Tubos y Mangueras"/>
    <x v="1"/>
    <m/>
    <x v="18"/>
    <s v="BDGA"/>
    <n v="1"/>
    <n v="27000"/>
    <n v="27000"/>
  </r>
  <r>
    <s v="MR06616"/>
    <x v="2455"/>
    <s v="MANG"/>
    <s v="Tubos y Mangueras"/>
    <x v="1"/>
    <m/>
    <x v="18"/>
    <s v="BDGA"/>
    <n v="4"/>
    <n v="29007.14"/>
    <n v="116028.56"/>
  </r>
  <r>
    <s v="MR06617"/>
    <x v="2456"/>
    <s v="MANG"/>
    <s v="Tubos y Mangueras"/>
    <x v="1"/>
    <m/>
    <x v="18"/>
    <s v="BDGA"/>
    <n v="1"/>
    <n v="44000"/>
    <n v="44000"/>
  </r>
  <r>
    <s v="MR06619"/>
    <x v="2455"/>
    <s v="MANG"/>
    <s v="Tubos y Mangueras"/>
    <x v="1"/>
    <m/>
    <x v="18"/>
    <s v="BDGA"/>
    <n v="2"/>
    <n v="67000"/>
    <n v="134000"/>
  </r>
  <r>
    <s v="MR06620"/>
    <x v="2457"/>
    <s v="MANG"/>
    <s v="Tubos y Mangueras"/>
    <x v="1"/>
    <m/>
    <x v="18"/>
    <s v="BDGA"/>
    <n v="2"/>
    <n v="82000"/>
    <n v="164000"/>
  </r>
  <r>
    <s v="MR06621"/>
    <x v="2458"/>
    <s v="MANG"/>
    <s v="Tubos y Mangueras"/>
    <x v="1"/>
    <m/>
    <x v="18"/>
    <s v="BDGA"/>
    <n v="3"/>
    <n v="209698.14"/>
    <n v="629094.42000000004"/>
  </r>
  <r>
    <s v="MR06622"/>
    <x v="2455"/>
    <s v="MANG"/>
    <s v="Tubos y Mangueras"/>
    <x v="1"/>
    <m/>
    <x v="18"/>
    <s v="BDGA"/>
    <n v="3"/>
    <n v="178000"/>
    <n v="534000"/>
  </r>
  <r>
    <s v="MR06623"/>
    <x v="2458"/>
    <s v="MANG"/>
    <s v="Tubos y Mangueras"/>
    <x v="1"/>
    <m/>
    <x v="18"/>
    <s v="BDGA"/>
    <n v="1"/>
    <n v="208250"/>
    <n v="208250"/>
  </r>
  <r>
    <s v="MR06626"/>
    <x v="2455"/>
    <s v="MANG"/>
    <s v="Tubos y Mangueras"/>
    <x v="1"/>
    <m/>
    <x v="18"/>
    <s v="BDGA"/>
    <n v="2"/>
    <n v="36000"/>
    <n v="72000"/>
  </r>
  <r>
    <s v="MR06627"/>
    <x v="2459"/>
    <s v="MANG"/>
    <s v="Tubos y Mangueras"/>
    <x v="1"/>
    <m/>
    <x v="18"/>
    <s v="BDGA"/>
    <n v="2"/>
    <n v="22950"/>
    <n v="45900"/>
  </r>
  <r>
    <s v="MR06628"/>
    <x v="2459"/>
    <s v="MANG"/>
    <s v="Tubos y Mangueras"/>
    <x v="1"/>
    <m/>
    <x v="18"/>
    <s v="BDGA"/>
    <n v="1"/>
    <n v="95000"/>
    <n v="95000"/>
  </r>
  <r>
    <s v="MR06629"/>
    <x v="2459"/>
    <s v="MANG"/>
    <s v="Tubos y Mangueras"/>
    <x v="1"/>
    <m/>
    <x v="18"/>
    <s v="BDGA"/>
    <n v="2"/>
    <n v="91733.33"/>
    <n v="183466.66"/>
  </r>
  <r>
    <s v="MR06630"/>
    <x v="2456"/>
    <s v="MANG"/>
    <s v="Tubos y Mangueras"/>
    <x v="1"/>
    <m/>
    <x v="18"/>
    <s v="BDGA"/>
    <n v="1"/>
    <n v="104000"/>
    <n v="104000"/>
  </r>
  <r>
    <s v="MR06631"/>
    <x v="2460"/>
    <s v="MANG"/>
    <s v="Tubos y Mangueras"/>
    <x v="1"/>
    <m/>
    <x v="18"/>
    <s v="BDGA"/>
    <n v="2"/>
    <n v="36500"/>
    <n v="73000"/>
  </r>
  <r>
    <s v="MR06632"/>
    <x v="2460"/>
    <s v="MANG"/>
    <s v="Tubos y Mangueras"/>
    <x v="1"/>
    <m/>
    <x v="18"/>
    <s v="BDGA"/>
    <n v="2"/>
    <n v="45066.66"/>
    <n v="90133.32"/>
  </r>
  <r>
    <s v="MR06633"/>
    <x v="2461"/>
    <s v="MANG"/>
    <s v="Tubos y Mangueras"/>
    <x v="1"/>
    <m/>
    <x v="18"/>
    <s v="BDGA"/>
    <n v="2"/>
    <n v="60000"/>
    <n v="120000"/>
  </r>
  <r>
    <s v="MR06634"/>
    <x v="2461"/>
    <s v="MANG"/>
    <s v="Tubos y Mangueras"/>
    <x v="1"/>
    <m/>
    <x v="18"/>
    <s v="BDGA"/>
    <n v="1"/>
    <n v="99900"/>
    <n v="99900"/>
  </r>
  <r>
    <s v="MR06635"/>
    <x v="2461"/>
    <s v="MANG"/>
    <s v="Tubos y Mangueras"/>
    <x v="1"/>
    <m/>
    <x v="18"/>
    <s v="BDGA"/>
    <n v="2"/>
    <n v="24000"/>
    <n v="48000"/>
  </r>
  <r>
    <s v="MR06636"/>
    <x v="2461"/>
    <s v="MANG"/>
    <s v="Tubos y Mangueras"/>
    <x v="1"/>
    <m/>
    <x v="18"/>
    <s v="BDGA"/>
    <n v="2"/>
    <n v="21000"/>
    <n v="42000"/>
  </r>
  <r>
    <s v="MR06638"/>
    <x v="2457"/>
    <s v="MANG"/>
    <s v="Tubos y Mangueras"/>
    <x v="1"/>
    <m/>
    <x v="18"/>
    <s v="BDGA"/>
    <n v="2"/>
    <n v="275500"/>
    <n v="551000"/>
  </r>
  <r>
    <s v="MR06639"/>
    <x v="2462"/>
    <s v="ELME"/>
    <s v="Elementos Mecanicos"/>
    <x v="1"/>
    <s v="FC004"/>
    <x v="2"/>
    <s v="FORM"/>
    <n v="1"/>
    <n v="149000"/>
    <n v="149000"/>
  </r>
  <r>
    <s v="MR06641"/>
    <x v="2463"/>
    <s v="ELME"/>
    <s v="Elementos Mecanicos"/>
    <x v="1"/>
    <s v="IF001"/>
    <x v="39"/>
    <s v="ROLL"/>
    <n v="3"/>
    <n v="65000"/>
    <n v="195000"/>
  </r>
  <r>
    <s v="MR06644"/>
    <x v="2464"/>
    <s v="BAND"/>
    <s v="Bandas y Correas"/>
    <x v="1"/>
    <s v="FC006"/>
    <x v="24"/>
    <s v="FORM"/>
    <n v="2"/>
    <n v="51000"/>
    <n v="102000"/>
  </r>
  <r>
    <s v="MR06645"/>
    <x v="2465"/>
    <s v="BAND"/>
    <s v="Bandas y Correas"/>
    <x v="1"/>
    <s v="FC006"/>
    <x v="24"/>
    <s v="FORM"/>
    <n v="1"/>
    <n v="81000"/>
    <n v="81000"/>
  </r>
  <r>
    <s v="MR06648"/>
    <x v="2466"/>
    <s v="ELHI"/>
    <s v="Elementos Hidraulicos"/>
    <x v="1"/>
    <s v="SC202"/>
    <x v="23"/>
    <s v="SDC"/>
    <n v="3"/>
    <n v="8805.83"/>
    <n v="26417.489999999998"/>
  </r>
  <r>
    <s v="MR06649"/>
    <x v="2467"/>
    <s v="ELHI"/>
    <s v="Elementos Hidraulicos"/>
    <x v="1"/>
    <s v="SC202"/>
    <x v="23"/>
    <s v="SDC"/>
    <n v="10"/>
    <n v="8805.83"/>
    <n v="88058.3"/>
  </r>
  <r>
    <s v="MR06650"/>
    <x v="2468"/>
    <s v="ELHI"/>
    <s v="Elementos Hidraulicos"/>
    <x v="1"/>
    <s v="SC202"/>
    <x v="23"/>
    <s v="SDC"/>
    <n v="5"/>
    <n v="17611.669999999998"/>
    <n v="88058.349999999991"/>
  </r>
  <r>
    <s v="MR06653"/>
    <x v="2469"/>
    <s v="ELHI"/>
    <s v="Elementos Hidraulicos"/>
    <x v="1"/>
    <s v="SC202"/>
    <x v="23"/>
    <s v="SDC"/>
    <n v="1"/>
    <n v="356638.23"/>
    <n v="356638.23"/>
  </r>
  <r>
    <s v="MR06654"/>
    <x v="2470"/>
    <s v="ELME"/>
    <s v="Elementos Mecanicos"/>
    <x v="1"/>
    <s v="SC202"/>
    <x v="23"/>
    <s v="SDC"/>
    <n v="2"/>
    <n v="424150.15"/>
    <n v="848300.3"/>
  </r>
  <r>
    <s v="MR06655"/>
    <x v="2470"/>
    <s v="ELME"/>
    <s v="Elementos Mecanicos"/>
    <x v="1"/>
    <s v="SC202"/>
    <x v="23"/>
    <s v="SDC"/>
    <n v="2"/>
    <n v="424150.15"/>
    <n v="848300.3"/>
  </r>
  <r>
    <s v="MR06656"/>
    <x v="2471"/>
    <s v="ELME"/>
    <s v="Elementos Mecanicos"/>
    <x v="1"/>
    <s v="SC202"/>
    <x v="23"/>
    <s v="SDC"/>
    <n v="1"/>
    <n v="50266.04"/>
    <n v="50266.04"/>
  </r>
  <r>
    <s v="MR06661"/>
    <x v="2472"/>
    <s v="BAND"/>
    <s v="Bandas y Correas"/>
    <x v="1"/>
    <s v="RO403"/>
    <x v="37"/>
    <s v="ROLL"/>
    <n v="4"/>
    <n v="74916.66"/>
    <n v="299666.64"/>
  </r>
  <r>
    <s v="MR06666"/>
    <x v="2473"/>
    <s v="ELME"/>
    <s v="Elementos Mecanicos"/>
    <x v="1"/>
    <m/>
    <x v="18"/>
    <m/>
    <n v="2"/>
    <n v="20000"/>
    <n v="40000"/>
  </r>
  <r>
    <s v="MR06668"/>
    <x v="2474"/>
    <s v="ELME"/>
    <s v="Elementos Mecanicos"/>
    <x v="1"/>
    <s v="FC004"/>
    <x v="2"/>
    <s v="FORM"/>
    <n v="4"/>
    <n v="18000"/>
    <n v="72000"/>
  </r>
  <r>
    <s v="MR06669"/>
    <x v="2475"/>
    <s v="ELEC"/>
    <s v="Elementos Electricos"/>
    <x v="1"/>
    <s v="FC012"/>
    <x v="33"/>
    <s v="FORM"/>
    <n v="26"/>
    <n v="107271.15"/>
    <n v="2789049.9"/>
  </r>
  <r>
    <s v="MR06671"/>
    <x v="2476"/>
    <s v="ELEC"/>
    <s v="Elementos Electricos"/>
    <x v="1"/>
    <s v="IF001"/>
    <x v="39"/>
    <s v="ROLL"/>
    <n v="4"/>
    <n v="251841.98"/>
    <n v="1007367.92"/>
  </r>
  <r>
    <s v="MR06673"/>
    <x v="2477"/>
    <s v="ELCO"/>
    <s v="Insumos de Corte"/>
    <x v="1"/>
    <s v="IF001"/>
    <x v="39"/>
    <s v="ROLL"/>
    <n v="1"/>
    <n v="387292.42"/>
    <n v="387292.42"/>
  </r>
  <r>
    <s v="MR06674"/>
    <x v="2478"/>
    <s v="MOEL"/>
    <s v="Motores Electricos"/>
    <x v="1"/>
    <s v="IF001"/>
    <x v="39"/>
    <s v="ROLL"/>
    <n v="1"/>
    <n v="2655970.98"/>
    <n v="2655970.98"/>
  </r>
  <r>
    <s v="MR06677"/>
    <x v="2479"/>
    <s v="ENGR"/>
    <s v="Engranes y Piñones"/>
    <x v="1"/>
    <s v="IF001"/>
    <x v="39"/>
    <s v="ROLL"/>
    <n v="4"/>
    <n v="1226257.9099999999"/>
    <n v="4905031.6399999997"/>
  </r>
  <r>
    <s v="MR06678"/>
    <x v="2480"/>
    <s v="ENGR"/>
    <s v="Engranes y Piñones"/>
    <x v="1"/>
    <s v="IF001"/>
    <x v="39"/>
    <s v="ROLL"/>
    <n v="4"/>
    <n v="663929.86"/>
    <n v="2655719.44"/>
  </r>
  <r>
    <s v="MR06679"/>
    <x v="2481"/>
    <s v="MOEL"/>
    <s v="Motores Electricos"/>
    <x v="1"/>
    <s v="IF001"/>
    <x v="39"/>
    <s v="ROLL"/>
    <n v="1"/>
    <n v="1442129.56"/>
    <n v="1442129.56"/>
  </r>
  <r>
    <s v="MR06680"/>
    <x v="2482"/>
    <s v="ELME"/>
    <s v="Elementos Mecanicos"/>
    <x v="1"/>
    <s v="IF001"/>
    <x v="39"/>
    <s v="ROLL"/>
    <n v="1"/>
    <n v="829912.33"/>
    <n v="829912.33"/>
  </r>
  <r>
    <s v="MR06681"/>
    <x v="2483"/>
    <s v="ENGR"/>
    <s v="Engranes y Piñones"/>
    <x v="1"/>
    <s v="IF001"/>
    <x v="39"/>
    <s v="ROLL"/>
    <n v="1"/>
    <n v="553274.88"/>
    <n v="553274.88"/>
  </r>
  <r>
    <s v="MR06682"/>
    <x v="2484"/>
    <s v="ENGR"/>
    <s v="Engranes y Piñones"/>
    <x v="1"/>
    <s v="IF001"/>
    <x v="39"/>
    <s v="ROLL"/>
    <n v="1"/>
    <n v="497947.39"/>
    <n v="497947.39"/>
  </r>
  <r>
    <s v="MR06683"/>
    <x v="2485"/>
    <s v="ENGR"/>
    <s v="Engranes y Piñones"/>
    <x v="1"/>
    <s v="IF001"/>
    <x v="39"/>
    <s v="ROLL"/>
    <n v="1"/>
    <n v="663929.86"/>
    <n v="663929.86"/>
  </r>
  <r>
    <s v="MR06684"/>
    <x v="2486"/>
    <s v="MOEL"/>
    <s v="Motores Electricos"/>
    <x v="1"/>
    <s v="IL504"/>
    <x v="36"/>
    <s v="ILIT"/>
    <n v="1"/>
    <n v="4552184.8"/>
    <n v="4552184.8"/>
  </r>
  <r>
    <s v="MR06685"/>
    <x v="2487"/>
    <s v="RODA"/>
    <s v="Rodamientos y Retenedores"/>
    <x v="1"/>
    <s v="IF001"/>
    <x v="39"/>
    <s v="ROLL"/>
    <n v="1"/>
    <n v="169000"/>
    <n v="169000"/>
  </r>
  <r>
    <s v="MR06687"/>
    <x v="2488"/>
    <s v="BAND"/>
    <s v="Bandas y Correas"/>
    <x v="1"/>
    <s v="ST304"/>
    <x v="6"/>
    <s v="SOT"/>
    <n v="1"/>
    <n v="50700"/>
    <n v="50700"/>
  </r>
  <r>
    <s v="MR06690"/>
    <x v="2489"/>
    <s v="RODA"/>
    <s v="Rodamientos y Retenedores"/>
    <x v="1"/>
    <s v="FC012"/>
    <x v="33"/>
    <s v="FORM"/>
    <n v="4"/>
    <n v="29780"/>
    <n v="119120"/>
  </r>
  <r>
    <s v="MR06692"/>
    <x v="2490"/>
    <s v="ELME"/>
    <s v="Elementos Mecanicos"/>
    <x v="1"/>
    <s v="RO401"/>
    <x v="0"/>
    <s v="ROLL"/>
    <n v="1"/>
    <n v="179000"/>
    <n v="179000"/>
  </r>
  <r>
    <s v="MR06693"/>
    <x v="2491"/>
    <s v="SRET"/>
    <s v="Sellos, empaques y orings"/>
    <x v="1"/>
    <m/>
    <x v="18"/>
    <m/>
    <n v="2"/>
    <n v="1300"/>
    <n v="2600"/>
  </r>
  <r>
    <s v="MR06695"/>
    <x v="2492"/>
    <s v="BAND"/>
    <s v="Bandas y Correas"/>
    <x v="1"/>
    <m/>
    <x v="18"/>
    <s v="FORM"/>
    <n v="12"/>
    <n v="68800"/>
    <n v="825600"/>
  </r>
  <r>
    <s v="MR06697"/>
    <x v="2493"/>
    <s v="ELHI"/>
    <s v="Elementos Hidraulicos"/>
    <x v="1"/>
    <s v="RO403"/>
    <x v="37"/>
    <s v="ROLL"/>
    <n v="4"/>
    <n v="335924.44"/>
    <n v="1343697.76"/>
  </r>
  <r>
    <s v="MR06699"/>
    <x v="2494"/>
    <s v="ELHI"/>
    <s v="Elementos Hidraulicos"/>
    <x v="1"/>
    <s v="RO403"/>
    <x v="37"/>
    <s v="ROLL"/>
    <n v="2"/>
    <n v="1377774.61"/>
    <n v="2755549.22"/>
  </r>
  <r>
    <s v="MR06700"/>
    <x v="2495"/>
    <s v="ELHI"/>
    <s v="Elementos Hidraulicos"/>
    <x v="1"/>
    <s v="RO403"/>
    <x v="37"/>
    <s v="ROLL"/>
    <n v="1"/>
    <n v="937006.45"/>
    <n v="937006.45"/>
  </r>
  <r>
    <s v="MR06701"/>
    <x v="2496"/>
    <s v="ELHI"/>
    <s v="Elementos Hidraulicos"/>
    <x v="1"/>
    <s v="RO403"/>
    <x v="37"/>
    <s v="ROLL"/>
    <n v="3"/>
    <n v="83779.11"/>
    <n v="251337.33000000002"/>
  </r>
  <r>
    <s v="MR06703"/>
    <x v="2497"/>
    <s v="ELNU"/>
    <s v="Elementos Neumaticos"/>
    <x v="1"/>
    <s v="RO403"/>
    <x v="37"/>
    <s v="ROLL"/>
    <n v="2"/>
    <n v="534058.76"/>
    <n v="1068117.52"/>
  </r>
  <r>
    <s v="MR06704"/>
    <x v="2498"/>
    <s v="ELME"/>
    <s v="Elementos Mecanicos"/>
    <x v="1"/>
    <s v="FC012"/>
    <x v="33"/>
    <s v="FORM"/>
    <n v="1"/>
    <n v="4992270.55"/>
    <n v="4992270.55"/>
  </r>
  <r>
    <s v="MR06705"/>
    <x v="2499"/>
    <s v="ELME"/>
    <s v="Elementos Mecanicos"/>
    <x v="1"/>
    <s v="ST306"/>
    <x v="3"/>
    <s v="SDC"/>
    <n v="2"/>
    <n v="25000"/>
    <n v="50000"/>
  </r>
  <r>
    <s v="MR06707"/>
    <x v="2500"/>
    <s v="ELME"/>
    <s v="Elementos Mecanicos"/>
    <x v="1"/>
    <s v="SC200"/>
    <x v="1"/>
    <s v="SDC"/>
    <n v="1"/>
    <n v="428000"/>
    <n v="428000"/>
  </r>
  <r>
    <s v="MR06708"/>
    <x v="2501"/>
    <s v="ELME"/>
    <s v="Elementos Mecanicos"/>
    <x v="1"/>
    <m/>
    <x v="18"/>
    <m/>
    <n v="1"/>
    <n v="179000"/>
    <n v="179000"/>
  </r>
  <r>
    <s v="MR06715"/>
    <x v="2502"/>
    <s v="ELNU"/>
    <s v="Elementos Neumaticos"/>
    <x v="1"/>
    <s v="PRES"/>
    <x v="18"/>
    <s v="PRES"/>
    <n v="1"/>
    <n v="93428"/>
    <n v="93428"/>
  </r>
  <r>
    <s v="MR06716"/>
    <x v="2503"/>
    <s v="ELNU"/>
    <s v="Elementos Neumaticos"/>
    <x v="1"/>
    <s v="PRES"/>
    <x v="18"/>
    <s v="PRES"/>
    <n v="3"/>
    <n v="12401.94"/>
    <n v="37205.82"/>
  </r>
  <r>
    <s v="MR06717"/>
    <x v="2504"/>
    <s v="ELNU"/>
    <s v="Elementos Neumaticos"/>
    <x v="1"/>
    <s v="PRES"/>
    <x v="18"/>
    <s v="PRES"/>
    <n v="3"/>
    <n v="19016.310000000001"/>
    <n v="57048.930000000008"/>
  </r>
  <r>
    <s v="MR06718"/>
    <x v="2505"/>
    <s v="ELME"/>
    <s v="Elementos Mecanicos"/>
    <x v="1"/>
    <s v="PRES"/>
    <x v="18"/>
    <s v="PRES"/>
    <n v="3"/>
    <n v="32245.06"/>
    <n v="96735.180000000008"/>
  </r>
  <r>
    <s v="MR06719"/>
    <x v="2506"/>
    <s v="ELHI"/>
    <s v="Elementos Hidraulicos"/>
    <x v="1"/>
    <s v="PRES"/>
    <x v="18"/>
    <s v="PRES"/>
    <n v="2"/>
    <n v="116578.31"/>
    <n v="233156.62"/>
  </r>
  <r>
    <s v="MR06720"/>
    <x v="2507"/>
    <s v="ELNU"/>
    <s v="Elementos Neumaticos"/>
    <x v="1"/>
    <s v="PRES"/>
    <x v="18"/>
    <s v="PRES"/>
    <n v="3"/>
    <n v="20669.91"/>
    <n v="62009.729999999996"/>
  </r>
  <r>
    <s v="MR06721"/>
    <x v="2508"/>
    <s v="ELNU"/>
    <s v="Elementos Neumaticos"/>
    <x v="1"/>
    <s v="PRES"/>
    <x v="18"/>
    <s v="PRES"/>
    <n v="1"/>
    <n v="1101292.98"/>
    <n v="1101292.98"/>
  </r>
  <r>
    <s v="MR06722"/>
    <x v="2509"/>
    <s v="ELME"/>
    <s v="Elementos Mecanicos"/>
    <x v="1"/>
    <s v="RO404"/>
    <x v="40"/>
    <s v="ROLL"/>
    <n v="1"/>
    <n v="356000"/>
    <n v="356000"/>
  </r>
  <r>
    <s v="MR06723"/>
    <x v="2510"/>
    <s v="MOEL"/>
    <s v="Motores Electricos"/>
    <x v="1"/>
    <s v="FC012"/>
    <x v="33"/>
    <s v="PRES"/>
    <n v="2"/>
    <n v="2010560.95"/>
    <n v="4021121.9"/>
  </r>
  <r>
    <s v="MR06725"/>
    <x v="2511"/>
    <s v="ELEC"/>
    <s v="Elementos Electricos"/>
    <x v="1"/>
    <s v="FC012"/>
    <x v="33"/>
    <s v="PRES"/>
    <n v="3"/>
    <n v="720242.97"/>
    <n v="2160728.91"/>
  </r>
  <r>
    <s v="MR06729"/>
    <x v="2512"/>
    <s v="ELHI"/>
    <s v="Elementos Hidraulicos"/>
    <x v="1"/>
    <m/>
    <x v="18"/>
    <m/>
    <n v="5"/>
    <n v="2228.25"/>
    <n v="11141.25"/>
  </r>
  <r>
    <s v="MR06736"/>
    <x v="2513"/>
    <s v="ELME"/>
    <s v="Elementos Mecanicos"/>
    <x v="1"/>
    <m/>
    <x v="18"/>
    <s v="BDGA"/>
    <n v="1"/>
    <n v="25400"/>
    <n v="25400"/>
  </r>
  <r>
    <s v="MR06746"/>
    <x v="2514"/>
    <s v="ELME"/>
    <s v="Elementos Mecanicos"/>
    <x v="1"/>
    <s v="ST305"/>
    <x v="17"/>
    <s v="SOT"/>
    <n v="4"/>
    <n v="1760"/>
    <n v="7040"/>
  </r>
  <r>
    <s v="MR06749"/>
    <x v="2515"/>
    <s v="ELME"/>
    <s v="Elementos Mecanicos"/>
    <x v="1"/>
    <s v="ST305"/>
    <x v="17"/>
    <s v="SOT"/>
    <n v="1"/>
    <n v="1946653.47"/>
    <n v="1946653.47"/>
  </r>
  <r>
    <s v="MR06759"/>
    <x v="2516"/>
    <s v="ELME"/>
    <s v="Elementos Mecanicos"/>
    <x v="1"/>
    <s v="FC012"/>
    <x v="33"/>
    <s v="FORM"/>
    <n v="5"/>
    <n v="72150.559999999998"/>
    <n v="360752.8"/>
  </r>
  <r>
    <s v="MR06764"/>
    <x v="2517"/>
    <s v="ENGR"/>
    <s v="Engranes y Piñones"/>
    <x v="1"/>
    <s v="SC201"/>
    <x v="20"/>
    <s v="SDC"/>
    <n v="1"/>
    <n v="140000"/>
    <n v="140000"/>
  </r>
  <r>
    <s v="MR06765"/>
    <x v="2518"/>
    <s v="TORN"/>
    <s v="Tornilleria"/>
    <x v="1"/>
    <s v="ST300"/>
    <x v="7"/>
    <s v="SOT"/>
    <n v="2"/>
    <n v="60000"/>
    <n v="120000"/>
  </r>
  <r>
    <s v="MR06770"/>
    <x v="2519"/>
    <s v="ELHI"/>
    <s v="Elementos Hidraulicos"/>
    <x v="1"/>
    <m/>
    <x v="18"/>
    <m/>
    <n v="1"/>
    <n v="21112"/>
    <n v="21112"/>
  </r>
  <r>
    <s v="MR06771"/>
    <x v="2520"/>
    <s v="ELHI"/>
    <s v="Elementos Hidraulicos"/>
    <x v="1"/>
    <m/>
    <x v="18"/>
    <m/>
    <n v="2"/>
    <n v="23515"/>
    <n v="47030"/>
  </r>
  <r>
    <s v="MR06773"/>
    <x v="2521"/>
    <s v="ELHI"/>
    <s v="Elementos Hidraulicos"/>
    <x v="1"/>
    <m/>
    <x v="18"/>
    <m/>
    <n v="1"/>
    <n v="31922"/>
    <n v="31922"/>
  </r>
  <r>
    <s v="MR06774"/>
    <x v="2522"/>
    <s v="ELHI"/>
    <s v="Elementos Hidraulicos"/>
    <x v="1"/>
    <m/>
    <x v="18"/>
    <m/>
    <n v="1"/>
    <n v="71321"/>
    <n v="71321"/>
  </r>
  <r>
    <s v="MR06778"/>
    <x v="2523"/>
    <s v="BAND"/>
    <s v="Bandas y Correas"/>
    <x v="1"/>
    <s v="GL652"/>
    <x v="38"/>
    <s v="GUILL"/>
    <n v="1"/>
    <n v="10650"/>
    <n v="10650"/>
  </r>
  <r>
    <s v="MR06779"/>
    <x v="2524"/>
    <s v="BAND"/>
    <s v="Bandas y Correas"/>
    <x v="1"/>
    <s v="FC008"/>
    <x v="31"/>
    <s v="FORM"/>
    <n v="3"/>
    <n v="41250"/>
    <n v="123750"/>
  </r>
  <r>
    <s v="MR06780"/>
    <x v="2525"/>
    <s v="BAND"/>
    <s v="Bandas y Correas"/>
    <x v="1"/>
    <s v="FC008"/>
    <x v="31"/>
    <s v="FORM"/>
    <n v="3"/>
    <n v="45000"/>
    <n v="135000"/>
  </r>
  <r>
    <s v="MR06783"/>
    <x v="2526"/>
    <s v="ELEC"/>
    <s v="Elementos Electricos"/>
    <x v="1"/>
    <m/>
    <x v="18"/>
    <s v="PRESS"/>
    <n v="4"/>
    <n v="92609.19"/>
    <n v="370436.76"/>
  </r>
  <r>
    <s v="MR06785"/>
    <x v="2527"/>
    <s v="ELEC"/>
    <s v="Elementos Electricos"/>
    <x v="1"/>
    <m/>
    <x v="18"/>
    <s v="PRESS"/>
    <n v="2"/>
    <n v="164064.78"/>
    <n v="328129.56"/>
  </r>
  <r>
    <s v="MR06791"/>
    <x v="2528"/>
    <s v="ELEC"/>
    <s v="Elementos Electricos"/>
    <x v="1"/>
    <m/>
    <x v="18"/>
    <m/>
    <n v="2"/>
    <n v="217050"/>
    <n v="434100"/>
  </r>
  <r>
    <s v="MR06794"/>
    <x v="2529"/>
    <s v="ELEC"/>
    <s v="Elementos Electricos"/>
    <x v="1"/>
    <m/>
    <x v="18"/>
    <s v="ILIT"/>
    <n v="5"/>
    <n v="74842"/>
    <n v="374210"/>
  </r>
  <r>
    <s v="MR06795"/>
    <x v="2530"/>
    <s v="ELEC"/>
    <s v="Elementos Electricos"/>
    <x v="1"/>
    <m/>
    <x v="18"/>
    <s v="ILIT"/>
    <n v="2"/>
    <n v="274360"/>
    <n v="548720"/>
  </r>
  <r>
    <s v="MR06796"/>
    <x v="2531"/>
    <s v="ELEC"/>
    <s v="Elementos Electricos"/>
    <x v="1"/>
    <m/>
    <x v="18"/>
    <s v="ILIT"/>
    <n v="1"/>
    <n v="406693"/>
    <n v="406693"/>
  </r>
  <r>
    <s v="MR06797"/>
    <x v="2532"/>
    <s v="ELME"/>
    <s v="Elementos Mecanicos"/>
    <x v="1"/>
    <m/>
    <x v="18"/>
    <s v="ILIT"/>
    <n v="1"/>
    <n v="260967"/>
    <n v="260967"/>
  </r>
  <r>
    <s v="MR06799"/>
    <x v="2533"/>
    <s v="ELTR"/>
    <s v="Elementos Electronicos"/>
    <x v="1"/>
    <m/>
    <x v="18"/>
    <s v="ILIT"/>
    <n v="1"/>
    <n v="908483"/>
    <n v="908483"/>
  </r>
  <r>
    <s v="MR06801"/>
    <x v="2534"/>
    <s v="MANG"/>
    <s v="Tubos y Mangueras"/>
    <x v="1"/>
    <s v="IF001"/>
    <x v="39"/>
    <s v="ROLL"/>
    <n v="4.34"/>
    <n v="80600"/>
    <n v="349804"/>
  </r>
  <r>
    <s v="MR06803"/>
    <x v="2535"/>
    <s v="SRET"/>
    <s v="Sellos, empaques y orings"/>
    <x v="1"/>
    <s v="FC003"/>
    <x v="9"/>
    <s v="FORM"/>
    <n v="2"/>
    <n v="36375"/>
    <n v="72750"/>
  </r>
  <r>
    <s v="MR06805"/>
    <x v="2536"/>
    <s v="RODA"/>
    <s v="Rodamientos y Retenedores"/>
    <x v="1"/>
    <s v="FC150"/>
    <x v="26"/>
    <s v="FORM"/>
    <n v="1"/>
    <n v="34500"/>
    <n v="34500"/>
  </r>
  <r>
    <s v="MR06816"/>
    <x v="2537"/>
    <s v="RODA"/>
    <s v="Rodamientos y Retenedores"/>
    <x v="1"/>
    <s v="FC012"/>
    <x v="33"/>
    <s v="FORM"/>
    <n v="1"/>
    <n v="9780"/>
    <n v="9780"/>
  </r>
  <r>
    <s v="MR06817"/>
    <x v="2538"/>
    <s v="RODA"/>
    <s v="Rodamientos y Retenedores"/>
    <x v="1"/>
    <s v="FC012"/>
    <x v="33"/>
    <s v="FORM"/>
    <n v="2"/>
    <n v="2100"/>
    <n v="4200"/>
  </r>
  <r>
    <s v="MR06819"/>
    <x v="2539"/>
    <s v="ELHI"/>
    <s v="Elementos Hidraulicos"/>
    <x v="1"/>
    <m/>
    <x v="18"/>
    <s v="REDVA"/>
    <n v="1"/>
    <n v="27650"/>
    <n v="27650"/>
  </r>
  <r>
    <s v="MR06820"/>
    <x v="2540"/>
    <s v="ELME"/>
    <s v="Elementos Mecanicos"/>
    <x v="0"/>
    <s v="FCOR"/>
    <x v="18"/>
    <s v="FORM"/>
    <n v="2"/>
    <n v="21592.85"/>
    <n v="43185.7"/>
  </r>
  <r>
    <s v="MR06825"/>
    <x v="2541"/>
    <s v="ELHI"/>
    <s v="Elementos Hidraulicos"/>
    <x v="0"/>
    <m/>
    <x v="18"/>
    <s v="AIRE"/>
    <n v="1"/>
    <n v="175100"/>
    <n v="175100"/>
  </r>
  <r>
    <s v="MR06826"/>
    <x v="2542"/>
    <s v="ELHI"/>
    <s v="Elementos Hidraulicos"/>
    <x v="0"/>
    <m/>
    <x v="18"/>
    <s v="AIRE"/>
    <n v="2"/>
    <n v="113900"/>
    <n v="227800"/>
  </r>
  <r>
    <s v="MR06828"/>
    <x v="2543"/>
    <s v="ELNU"/>
    <s v="Elementos Neumaticos"/>
    <x v="0"/>
    <s v="PRESS"/>
    <x v="18"/>
    <s v="FORM"/>
    <n v="117.8"/>
    <n v="5365.83"/>
    <n v="632094.77399999998"/>
  </r>
  <r>
    <s v="MR06831"/>
    <x v="2544"/>
    <s v="ELEC"/>
    <s v="Elementos Electricos"/>
    <x v="0"/>
    <m/>
    <x v="18"/>
    <s v="PGRAL"/>
    <n v="1"/>
    <n v="55000"/>
    <n v="55000"/>
  </r>
  <r>
    <s v="MR06841"/>
    <x v="2545"/>
    <s v="ELME"/>
    <s v="Elementos Mecanicos"/>
    <x v="0"/>
    <s v="RO404"/>
    <x v="40"/>
    <s v="ROLL"/>
    <n v="2"/>
    <n v="132666.66"/>
    <n v="265333.32"/>
  </r>
  <r>
    <s v="MR06844"/>
    <x v="2546"/>
    <s v="MOEL"/>
    <s v="Motores Electricos"/>
    <x v="0"/>
    <m/>
    <x v="18"/>
    <m/>
    <n v="1"/>
    <n v="923486.26"/>
    <n v="923486.26"/>
  </r>
  <r>
    <s v="MR06845"/>
    <x v="2547"/>
    <s v="ELME"/>
    <s v="Elementos Mecanicos"/>
    <x v="0"/>
    <s v="SC202"/>
    <x v="23"/>
    <s v="SDC"/>
    <n v="1"/>
    <n v="130000"/>
    <n v="130000"/>
  </r>
  <r>
    <s v="MR06847"/>
    <x v="2548"/>
    <s v="ELNU"/>
    <s v="Elementos Neumaticos"/>
    <x v="0"/>
    <s v="ST306"/>
    <x v="3"/>
    <s v="SOT"/>
    <n v="4"/>
    <n v="150919.22"/>
    <n v="603676.88"/>
  </r>
  <r>
    <s v="MR06848"/>
    <x v="2549"/>
    <s v="ELNU"/>
    <s v="Elementos Neumaticos"/>
    <x v="0"/>
    <s v="SC202"/>
    <x v="23"/>
    <s v="SDC"/>
    <n v="1"/>
    <n v="53542.8"/>
    <n v="53542.8"/>
  </r>
  <r>
    <s v="MR06850"/>
    <x v="2550"/>
    <s v="ELHI"/>
    <s v="Elementos Hidraulicos"/>
    <x v="0"/>
    <s v="SC202"/>
    <x v="23"/>
    <s v="SDC"/>
    <n v="1"/>
    <n v="253696.45"/>
    <n v="253696.45"/>
  </r>
  <r>
    <s v="MR06852"/>
    <x v="2551"/>
    <s v="ELME"/>
    <s v="Elementos Mecanicos"/>
    <x v="0"/>
    <s v="SC202"/>
    <x v="23"/>
    <s v="SDC"/>
    <n v="2"/>
    <n v="45410.26"/>
    <n v="90820.52"/>
  </r>
  <r>
    <s v="MR06853"/>
    <x v="2552"/>
    <s v="ELNU"/>
    <s v="Elementos Neumaticos"/>
    <x v="0"/>
    <s v="FC003"/>
    <x v="9"/>
    <s v="PRESS"/>
    <n v="1"/>
    <n v="2555767.61"/>
    <n v="2555767.61"/>
  </r>
  <r>
    <s v="MR06854"/>
    <x v="2553"/>
    <s v="ELNU"/>
    <s v="Elementos Neumaticos"/>
    <x v="0"/>
    <s v="FC003"/>
    <x v="9"/>
    <s v="PRESS"/>
    <n v="1"/>
    <n v="2528189.42"/>
    <n v="2528189.42"/>
  </r>
  <r>
    <s v="MR06856"/>
    <x v="2554"/>
    <s v="ELNU"/>
    <s v="Elementos Neumaticos"/>
    <x v="0"/>
    <s v="FC012"/>
    <x v="33"/>
    <s v="PRESS"/>
    <n v="2"/>
    <n v="62101.38"/>
    <n v="124202.76"/>
  </r>
  <r>
    <s v="MR06862"/>
    <x v="2555"/>
    <s v="ELEC"/>
    <s v="Elementos Electricos"/>
    <x v="0"/>
    <s v="ST300"/>
    <x v="7"/>
    <s v="SOT"/>
    <n v="1"/>
    <n v="49688"/>
    <n v="49688"/>
  </r>
  <r>
    <s v="MR06863"/>
    <x v="2556"/>
    <s v="RODA"/>
    <s v="Rodamientos y Retenedores"/>
    <x v="0"/>
    <s v="FC006"/>
    <x v="24"/>
    <s v="FORM"/>
    <n v="4"/>
    <n v="22235"/>
    <n v="88940"/>
  </r>
  <r>
    <s v="MR06868"/>
    <x v="2557"/>
    <s v="ELCO"/>
    <s v="Insumos de Corte"/>
    <x v="0"/>
    <s v="RO402"/>
    <x v="29"/>
    <s v="ROLL"/>
    <n v="1"/>
    <n v="186000"/>
    <n v="186000"/>
  </r>
  <r>
    <s v="MR06869"/>
    <x v="2558"/>
    <s v="ELCO"/>
    <s v="Insumos de Corte"/>
    <x v="0"/>
    <s v="ST303"/>
    <x v="22"/>
    <s v="SOT"/>
    <n v="2"/>
    <n v="65000"/>
    <n v="130000"/>
  </r>
  <r>
    <s v="MR06870"/>
    <x v="2559"/>
    <s v="RODA"/>
    <s v="Rodamientos y Retenedores"/>
    <x v="0"/>
    <s v="ST306"/>
    <x v="3"/>
    <s v="SOT"/>
    <n v="1"/>
    <n v="151200"/>
    <n v="151200"/>
  </r>
  <r>
    <s v="MR06871"/>
    <x v="2560"/>
    <s v="RODA"/>
    <s v="Rodamientos y Retenedores"/>
    <x v="0"/>
    <s v="ST306"/>
    <x v="3"/>
    <s v="SOT"/>
    <n v="2"/>
    <n v="22800"/>
    <n v="45600"/>
  </r>
  <r>
    <s v="MR06875"/>
    <x v="2561"/>
    <s v="BAND"/>
    <s v="Bandas y Correas"/>
    <x v="0"/>
    <s v="RO403"/>
    <x v="37"/>
    <s v="ROLL"/>
    <n v="1"/>
    <n v="41950"/>
    <n v="41950"/>
  </r>
  <r>
    <s v="MR06879"/>
    <x v="2562"/>
    <s v="BAND"/>
    <s v="Bandas y Correas"/>
    <x v="0"/>
    <s v="SC202"/>
    <x v="23"/>
    <s v="SDC"/>
    <n v="11"/>
    <n v="190272.72"/>
    <n v="2092999.92"/>
  </r>
  <r>
    <s v="MR06880"/>
    <x v="2563"/>
    <s v="BAND"/>
    <s v="Bandas y Correas"/>
    <x v="0"/>
    <s v="FC012"/>
    <x v="33"/>
    <s v="FORM"/>
    <n v="1"/>
    <n v="10030"/>
    <n v="10030"/>
  </r>
  <r>
    <s v="MR06881"/>
    <x v="2564"/>
    <s v="SRET"/>
    <s v="Sellos, empaques y orings"/>
    <x v="0"/>
    <m/>
    <x v="18"/>
    <m/>
    <n v="2"/>
    <n v="15861"/>
    <n v="31722"/>
  </r>
  <r>
    <s v="MR06891"/>
    <x v="2565"/>
    <s v="RODA"/>
    <s v="Rodamientos y Retenedores"/>
    <x v="0"/>
    <s v="FC012"/>
    <x v="33"/>
    <s v="FORM"/>
    <n v="2"/>
    <n v="30190"/>
    <n v="60380"/>
  </r>
  <r>
    <s v="MR06892"/>
    <x v="2566"/>
    <s v="RODA"/>
    <s v="Rodamientos y Retenedores"/>
    <x v="0"/>
    <s v="FC012"/>
    <x v="33"/>
    <s v="FORM"/>
    <n v="4"/>
    <n v="158700"/>
    <n v="634800"/>
  </r>
  <r>
    <s v="MR06893"/>
    <x v="2567"/>
    <s v="SRET"/>
    <s v="Sellos, empaques y orings"/>
    <x v="0"/>
    <s v="FC012"/>
    <x v="33"/>
    <s v="FORM"/>
    <n v="10"/>
    <n v="10545"/>
    <n v="105450"/>
  </r>
  <r>
    <s v="MR06894"/>
    <x v="2568"/>
    <s v="SRET"/>
    <s v="Sellos, empaques y orings"/>
    <x v="0"/>
    <s v="FC012"/>
    <x v="33"/>
    <s v="FORM"/>
    <n v="3"/>
    <n v="17180.240000000002"/>
    <n v="51540.72"/>
  </r>
  <r>
    <s v="MR06895"/>
    <x v="2569"/>
    <s v="ELTR"/>
    <s v="Elementos Electronicos"/>
    <x v="0"/>
    <s v="RO400"/>
    <x v="8"/>
    <s v="ROLL"/>
    <n v="2"/>
    <n v="980000"/>
    <n v="1960000"/>
  </r>
  <r>
    <s v="MR06897"/>
    <x v="2570"/>
    <s v="ENGR"/>
    <s v="Engranes y Piñones"/>
    <x v="0"/>
    <s v="IF001"/>
    <x v="39"/>
    <s v="ROLL"/>
    <n v="3"/>
    <n v="296666.65999999997"/>
    <n v="889999.98"/>
  </r>
  <r>
    <s v="MR06898"/>
    <x v="2571"/>
    <s v="ELME"/>
    <s v="Elementos Mecanicos"/>
    <x v="0"/>
    <s v="FC012"/>
    <x v="33"/>
    <s v="FORM"/>
    <n v="9"/>
    <n v="5000"/>
    <n v="45000"/>
  </r>
  <r>
    <s v="MR06901"/>
    <x v="2572"/>
    <s v="SRET"/>
    <s v="Sellos, empaques y orings"/>
    <x v="0"/>
    <s v="FC012"/>
    <x v="33"/>
    <s v="FORM"/>
    <n v="3"/>
    <n v="4300"/>
    <n v="12900"/>
  </r>
  <r>
    <s v="MR06905"/>
    <x v="2573"/>
    <s v="RODA"/>
    <s v="Rodamientos y Retenedores"/>
    <x v="0"/>
    <s v="FC012"/>
    <x v="33"/>
    <s v="FORM"/>
    <n v="2"/>
    <n v="39000"/>
    <n v="78000"/>
  </r>
  <r>
    <s v="MR06906"/>
    <x v="2574"/>
    <s v="BAND"/>
    <s v="Bandas y Correas"/>
    <x v="0"/>
    <s v="FC012"/>
    <x v="33"/>
    <s v="FORM"/>
    <n v="3"/>
    <n v="126000"/>
    <n v="378000"/>
  </r>
  <r>
    <s v="MR06907"/>
    <x v="2575"/>
    <s v="ELME"/>
    <s v="Elementos Mecanicos"/>
    <x v="0"/>
    <s v="FC012"/>
    <x v="33"/>
    <s v="FORM"/>
    <n v="2"/>
    <n v="146000"/>
    <n v="292000"/>
  </r>
  <r>
    <s v="MR06908"/>
    <x v="2576"/>
    <s v="ENGR"/>
    <s v="Engranes y Piñones"/>
    <x v="0"/>
    <s v="FC152"/>
    <x v="13"/>
    <s v="FORM"/>
    <n v="1"/>
    <n v="480000"/>
    <n v="480000"/>
  </r>
  <r>
    <s v="MR06909"/>
    <x v="2577"/>
    <s v="RODA"/>
    <s v="Rodamientos y Retenedores"/>
    <x v="0"/>
    <m/>
    <x v="18"/>
    <m/>
    <n v="2"/>
    <n v="9702"/>
    <n v="19404"/>
  </r>
  <r>
    <s v="MR06910"/>
    <x v="2578"/>
    <s v="RODA"/>
    <s v="Rodamientos y Retenedores"/>
    <x v="0"/>
    <s v="IL504"/>
    <x v="36"/>
    <s v="ILIT"/>
    <n v="2"/>
    <n v="10850"/>
    <n v="21700"/>
  </r>
  <r>
    <s v="MR06911"/>
    <x v="2579"/>
    <s v="ELEC"/>
    <s v="Elementos Electricos"/>
    <x v="0"/>
    <s v="PGRAL"/>
    <x v="18"/>
    <s v="PGRAL"/>
    <n v="1"/>
    <n v="92348.62"/>
    <n v="92348.62"/>
  </r>
  <r>
    <s v="MR06914"/>
    <x v="2580"/>
    <s v="ELNU"/>
    <s v="Elementos Neumaticos"/>
    <x v="0"/>
    <s v="FC012"/>
    <x v="33"/>
    <s v="FORM"/>
    <n v="1"/>
    <n v="5423071.8899999997"/>
    <n v="5423071.8899999997"/>
  </r>
  <r>
    <s v="MR06921"/>
    <x v="2581"/>
    <s v="RODA"/>
    <s v="Rodamientos y Retenedores"/>
    <x v="0"/>
    <s v="IF001"/>
    <x v="39"/>
    <s v="ROLL"/>
    <n v="7"/>
    <n v="187144.48"/>
    <n v="1310011.3600000001"/>
  </r>
  <r>
    <s v="MR06922"/>
    <x v="2582"/>
    <s v="ELTR"/>
    <s v="Elementos Electronicos"/>
    <x v="0"/>
    <s v="IF001"/>
    <x v="39"/>
    <s v="ROLL"/>
    <n v="1"/>
    <n v="246885.46"/>
    <n v="246885.46"/>
  </r>
  <r>
    <s v="MR06941"/>
    <x v="2583"/>
    <s v="ELTR"/>
    <s v="Elementos Electronicos"/>
    <x v="0"/>
    <s v="RO403"/>
    <x v="37"/>
    <s v="ROLL"/>
    <n v="2"/>
    <n v="100000"/>
    <n v="200000"/>
  </r>
  <r>
    <s v="MR06942"/>
    <x v="2584"/>
    <s v="ELTR"/>
    <s v="Elementos Electronicos"/>
    <x v="0"/>
    <s v="RO403"/>
    <x v="37"/>
    <s v="ROLL"/>
    <n v="6"/>
    <n v="76874.66"/>
    <n v="461247.96"/>
  </r>
  <r>
    <s v="MR06945"/>
    <x v="2585"/>
    <s v="RODA"/>
    <s v="Rodamientos y Retenedores"/>
    <x v="0"/>
    <s v="FC004"/>
    <x v="2"/>
    <s v="FORM"/>
    <n v="4"/>
    <n v="14802.85"/>
    <n v="59211.4"/>
  </r>
  <r>
    <s v="MR06946"/>
    <x v="2586"/>
    <s v="RODA"/>
    <s v="Rodamientos y Retenedores"/>
    <x v="0"/>
    <s v="IL504"/>
    <x v="36"/>
    <s v="SOT"/>
    <n v="5"/>
    <n v="73800"/>
    <n v="369000"/>
  </r>
  <r>
    <s v="MR06947"/>
    <x v="2587"/>
    <s v="ELME"/>
    <s v="Elementos Mecanicos"/>
    <x v="0"/>
    <s v="ST306"/>
    <x v="3"/>
    <s v="SOT"/>
    <n v="1"/>
    <n v="15800"/>
    <n v="15800"/>
  </r>
  <r>
    <s v="MR06949"/>
    <x v="2588"/>
    <s v="ELME"/>
    <s v="Elementos Mecanicos"/>
    <x v="0"/>
    <s v="FC007"/>
    <x v="14"/>
    <s v="PRESS"/>
    <n v="2"/>
    <n v="1072169.67"/>
    <n v="2144339.34"/>
  </r>
  <r>
    <s v="MR06956"/>
    <x v="2589"/>
    <s v="ELME"/>
    <s v="Elementos Mecanicos"/>
    <x v="1"/>
    <s v="FC006"/>
    <x v="24"/>
    <m/>
    <n v="2"/>
    <n v="74000"/>
    <n v="148000"/>
  </r>
  <r>
    <s v="MR06966"/>
    <x v="2590"/>
    <s v="ELME"/>
    <s v="Elementos Mecanicos"/>
    <x v="1"/>
    <s v="MTTO"/>
    <x v="18"/>
    <m/>
    <n v="12"/>
    <n v="397031"/>
    <n v="4764372"/>
  </r>
  <r>
    <s v="MR06968"/>
    <x v="2591"/>
    <s v="ELME"/>
    <s v="Elementos Mecanicos"/>
    <x v="1"/>
    <s v="MTTO"/>
    <x v="18"/>
    <m/>
    <n v="10"/>
    <n v="193000"/>
    <n v="1930000"/>
  </r>
  <r>
    <s v="MR06977"/>
    <x v="2592"/>
    <s v="RODA"/>
    <s v="Rodamientos y Retenedores"/>
    <x v="1"/>
    <s v="IF001"/>
    <x v="39"/>
    <s v="ROLL"/>
    <n v="2"/>
    <n v="10500"/>
    <n v="21000"/>
  </r>
  <r>
    <s v="MR06981"/>
    <x v="2593"/>
    <s v="RODA"/>
    <s v="Rodamientos y Retenedores"/>
    <x v="1"/>
    <s v="ST300"/>
    <x v="7"/>
    <s v="SOT"/>
    <n v="2"/>
    <n v="80000"/>
    <n v="160000"/>
  </r>
  <r>
    <s v="MR06982"/>
    <x v="2594"/>
    <s v="RODA"/>
    <s v="Rodamientos y Retenedores"/>
    <x v="1"/>
    <s v="IF001"/>
    <x v="39"/>
    <s v="ROLL"/>
    <n v="2"/>
    <n v="30334.880000000001"/>
    <n v="60669.760000000002"/>
  </r>
  <r>
    <s v="MR06985"/>
    <x v="2595"/>
    <s v="ENGR"/>
    <s v="Engranes y Piñones"/>
    <x v="1"/>
    <s v="IF001"/>
    <x v="39"/>
    <s v="ROLL"/>
    <n v="2"/>
    <n v="423588.7"/>
    <n v="847177.4"/>
  </r>
  <r>
    <s v="MR06990"/>
    <x v="2596"/>
    <s v="SPN"/>
    <s v="Insumos y Suministros Pdn"/>
    <x v="0"/>
    <s v="SC202"/>
    <x v="23"/>
    <s v="SDC"/>
    <n v="11"/>
    <n v="102094.68"/>
    <n v="1123041.48"/>
  </r>
  <r>
    <s v="MR06991"/>
    <x v="2596"/>
    <s v="SPN"/>
    <s v="Insumos y Suministros Pdn"/>
    <x v="0"/>
    <s v="SC201"/>
    <x v="20"/>
    <s v="SDC"/>
    <n v="10"/>
    <n v="101372.39"/>
    <n v="1013723.9"/>
  </r>
  <r>
    <s v="MR06999"/>
    <x v="2597"/>
    <s v="MRO"/>
    <s v="Repuestos y Refacciones"/>
    <x v="0"/>
    <m/>
    <x v="18"/>
    <m/>
    <n v="1"/>
    <n v="1691095"/>
    <n v="1691095"/>
  </r>
  <r>
    <s v="MR07002"/>
    <x v="2598"/>
    <s v="ELME"/>
    <s v="Elementos Mecanicos"/>
    <x v="0"/>
    <s v="FC012"/>
    <x v="33"/>
    <s v="PRES"/>
    <n v="5"/>
    <n v="78862.509999999995"/>
    <n v="394312.55"/>
  </r>
  <r>
    <s v="MR07003"/>
    <x v="2599"/>
    <s v="ELME"/>
    <s v="Elementos Mecanicos"/>
    <x v="0"/>
    <s v="FC012"/>
    <x v="33"/>
    <s v="PRES"/>
    <n v="12"/>
    <n v="11839.1"/>
    <n v="142069.20000000001"/>
  </r>
  <r>
    <s v="MR07006"/>
    <x v="2600"/>
    <s v="ELME"/>
    <s v="Elementos Mecanicos"/>
    <x v="0"/>
    <s v="FC012"/>
    <x v="33"/>
    <s v="PRES"/>
    <n v="3"/>
    <n v="2344.02"/>
    <n v="7032.0599999999995"/>
  </r>
  <r>
    <s v="MR07007"/>
    <x v="2601"/>
    <s v="ELME"/>
    <s v="Elementos Mecanicos"/>
    <x v="0"/>
    <s v="FC012"/>
    <x v="33"/>
    <s v="PRES"/>
    <n v="1"/>
    <n v="142895.57999999999"/>
    <n v="142895.57999999999"/>
  </r>
  <r>
    <s v="MR07008"/>
    <x v="2602"/>
    <s v="ELME"/>
    <s v="Elementos Mecanicos"/>
    <x v="0"/>
    <s v="FC012"/>
    <x v="33"/>
    <s v="PRES"/>
    <n v="1"/>
    <n v="184740.91"/>
    <n v="184740.91"/>
  </r>
  <r>
    <s v="MR07010"/>
    <x v="2603"/>
    <s v="ELTR"/>
    <s v="Elementos Electronicos"/>
    <x v="0"/>
    <s v="FC012"/>
    <x v="33"/>
    <s v="PRES"/>
    <n v="1"/>
    <n v="801972.07"/>
    <n v="801972.07"/>
  </r>
  <r>
    <s v="MR07011"/>
    <x v="2604"/>
    <s v="RODI"/>
    <s v="Rodillos, carretos, rueda"/>
    <x v="0"/>
    <s v="FC012"/>
    <x v="33"/>
    <s v="PRES"/>
    <n v="2"/>
    <n v="206052.78"/>
    <n v="412105.56"/>
  </r>
  <r>
    <s v="MR07013"/>
    <x v="2605"/>
    <s v="RODI"/>
    <s v="Rodillos, carretos, rueda"/>
    <x v="0"/>
    <s v="FC012"/>
    <x v="33"/>
    <s v="PRES"/>
    <n v="1"/>
    <n v="527949.77"/>
    <n v="527949.77"/>
  </r>
  <r>
    <s v="MR07014"/>
    <x v="2606"/>
    <s v="RODI"/>
    <s v="Rodillos, carretos, rueda"/>
    <x v="0"/>
    <s v="FC012"/>
    <x v="33"/>
    <s v="PRES"/>
    <n v="2"/>
    <n v="451270.58"/>
    <n v="902541.16"/>
  </r>
  <r>
    <s v="MR07015"/>
    <x v="2607"/>
    <s v="ELME"/>
    <s v="Elementos Mecanicos"/>
    <x v="0"/>
    <s v="FC012"/>
    <x v="33"/>
    <s v="PRES"/>
    <n v="4"/>
    <n v="178140.11"/>
    <n v="712560.44"/>
  </r>
  <r>
    <s v="MR07020"/>
    <x v="2608"/>
    <s v="ELME"/>
    <s v="Elementos Mecanicos"/>
    <x v="0"/>
    <s v="FC153"/>
    <x v="27"/>
    <s v="FORM"/>
    <n v="2"/>
    <n v="190000"/>
    <n v="380000"/>
  </r>
  <r>
    <s v="MR07038"/>
    <x v="2609"/>
    <s v="ELME"/>
    <s v="Elementos Mecanicos"/>
    <x v="0"/>
    <s v="FC012"/>
    <x v="33"/>
    <s v="PRES"/>
    <n v="2"/>
    <n v="269999.99"/>
    <n v="539999.98"/>
  </r>
  <r>
    <s v="MR07039"/>
    <x v="2610"/>
    <s v="RODA"/>
    <s v="Rodamientos y Retenedores"/>
    <x v="0"/>
    <s v="SC200"/>
    <x v="1"/>
    <s v="SDC"/>
    <n v="5"/>
    <n v="9104"/>
    <n v="45520"/>
  </r>
  <r>
    <s v="MR07040"/>
    <x v="2611"/>
    <s v="RODA"/>
    <s v="Rodamientos y Retenedores"/>
    <x v="0"/>
    <s v="SC200"/>
    <x v="1"/>
    <s v="SDC"/>
    <n v="8"/>
    <n v="2416.66"/>
    <n v="19333.28"/>
  </r>
  <r>
    <s v="MR07045"/>
    <x v="2612"/>
    <s v="HERR"/>
    <s v="Herramientas"/>
    <x v="1"/>
    <s v="IL504"/>
    <x v="36"/>
    <s v="ILIT"/>
    <n v="1"/>
    <n v="16500"/>
    <n v="16500"/>
  </r>
  <r>
    <s v="MR07046"/>
    <x v="2613"/>
    <s v="RODA"/>
    <s v="Rodamientos y Retenedores"/>
    <x v="1"/>
    <s v="SC202"/>
    <x v="23"/>
    <s v="SDC"/>
    <n v="2"/>
    <n v="5460"/>
    <n v="10920"/>
  </r>
  <r>
    <s v="MR07049"/>
    <x v="2614"/>
    <s v="ELME"/>
    <s v="Elementos Mecanicos"/>
    <x v="1"/>
    <s v="IL505"/>
    <x v="41"/>
    <s v="ILIT"/>
    <n v="12"/>
    <n v="786"/>
    <n v="9432"/>
  </r>
  <r>
    <s v="MR07050"/>
    <x v="2615"/>
    <s v="IMTO"/>
    <s v="Insumos de Mantenimiento"/>
    <x v="1"/>
    <s v="IF001"/>
    <x v="39"/>
    <s v="ROLL"/>
    <n v="1"/>
    <n v="4570733.62"/>
    <n v="4570733.62"/>
  </r>
  <r>
    <s v="MR07051"/>
    <x v="2616"/>
    <s v="RODA"/>
    <s v="Rodamientos y Retenedores"/>
    <x v="0"/>
    <s v="SC202"/>
    <x v="23"/>
    <s v="SDD"/>
    <n v="1"/>
    <n v="284000"/>
    <n v="284000"/>
  </r>
  <r>
    <s v="MR07053"/>
    <x v="2617"/>
    <s v="ELNU"/>
    <s v="Elementos Neumaticos"/>
    <x v="0"/>
    <s v="SC201"/>
    <x v="20"/>
    <s v="SDC"/>
    <n v="1"/>
    <n v="276213"/>
    <n v="276213"/>
  </r>
  <r>
    <s v="MR07054"/>
    <x v="2618"/>
    <s v="ELCO"/>
    <s v="Insumos de Corte"/>
    <x v="0"/>
    <s v="RO403"/>
    <x v="37"/>
    <s v="ROLL"/>
    <n v="1"/>
    <n v="320000"/>
    <n v="320000"/>
  </r>
  <r>
    <s v="MR07056"/>
    <x v="2619"/>
    <s v="ELME"/>
    <s v="Elementos Mecanicos"/>
    <x v="0"/>
    <s v="IL504"/>
    <x v="36"/>
    <s v="ILIT"/>
    <n v="1"/>
    <n v="90000"/>
    <n v="90000"/>
  </r>
  <r>
    <s v="MR07057"/>
    <x v="2620"/>
    <s v="ELTR"/>
    <s v="Elementos Electronicos"/>
    <x v="0"/>
    <s v="FC012"/>
    <x v="33"/>
    <s v="FORM"/>
    <n v="1"/>
    <n v="37805"/>
    <n v="37805"/>
  </r>
  <r>
    <s v="MR07058"/>
    <x v="2621"/>
    <s v="ELEC"/>
    <s v="Elementos Electricos"/>
    <x v="0"/>
    <s v="SC200"/>
    <x v="1"/>
    <s v="SDC"/>
    <n v="2"/>
    <n v="4100"/>
    <n v="8200"/>
  </r>
  <r>
    <s v="MR07059"/>
    <x v="2622"/>
    <s v="ELEC"/>
    <s v="Elementos Electricos"/>
    <x v="0"/>
    <s v="FC008"/>
    <x v="31"/>
    <s v="FORM"/>
    <n v="8"/>
    <n v="6402.08"/>
    <n v="51216.639999999999"/>
  </r>
  <r>
    <s v="MR07070"/>
    <x v="2623"/>
    <s v="ELTR"/>
    <s v="Elementos Electronicos"/>
    <x v="0"/>
    <s v="ST306"/>
    <x v="3"/>
    <s v="SOT"/>
    <n v="1"/>
    <n v="378866.15"/>
    <n v="378866.15"/>
  </r>
  <r>
    <s v="MR07071"/>
    <x v="2624"/>
    <s v="ELME"/>
    <s v="Elementos Mecanicos"/>
    <x v="0"/>
    <s v="SC202"/>
    <x v="23"/>
    <s v="SDC"/>
    <n v="1"/>
    <n v="182420.17"/>
    <n v="182420.17"/>
  </r>
  <r>
    <s v="MR07072"/>
    <x v="2625"/>
    <s v="ELME"/>
    <s v="Elementos Mecanicos"/>
    <x v="0"/>
    <s v="SC202"/>
    <x v="23"/>
    <s v="SDC"/>
    <n v="2"/>
    <n v="30869.47"/>
    <n v="61738.94"/>
  </r>
  <r>
    <s v="MR07073"/>
    <x v="2626"/>
    <s v="ELME"/>
    <s v="Elementos Mecanicos"/>
    <x v="0"/>
    <s v="SC202"/>
    <x v="23"/>
    <s v="SDC"/>
    <n v="2"/>
    <n v="8411.24"/>
    <n v="16822.48"/>
  </r>
  <r>
    <s v="MR07075"/>
    <x v="2627"/>
    <s v="ELME"/>
    <s v="Elementos Mecanicos"/>
    <x v="0"/>
    <s v="SC202"/>
    <x v="23"/>
    <s v="SDC"/>
    <n v="1"/>
    <n v="527598.98"/>
    <n v="527598.98"/>
  </r>
  <r>
    <s v="MR07076"/>
    <x v="2628"/>
    <s v="ELME"/>
    <s v="Elementos Mecanicos"/>
    <x v="0"/>
    <s v="SC202"/>
    <x v="23"/>
    <s v="SDC"/>
    <n v="1"/>
    <n v="389923.39"/>
    <n v="389923.39"/>
  </r>
  <r>
    <s v="MR07079"/>
    <x v="2629"/>
    <s v="ELME"/>
    <s v="Elementos Mecanicos"/>
    <x v="0"/>
    <s v="SC202"/>
    <x v="23"/>
    <s v="SDC"/>
    <n v="2"/>
    <n v="90000"/>
    <n v="180000"/>
  </r>
  <r>
    <s v="MR07080"/>
    <x v="2630"/>
    <s v="ELME"/>
    <s v="Elementos Mecanicos"/>
    <x v="0"/>
    <s v="SC202"/>
    <x v="23"/>
    <s v="SDC"/>
    <n v="2"/>
    <n v="90000"/>
    <n v="180000"/>
  </r>
  <r>
    <s v="MR07082"/>
    <x v="2631"/>
    <s v="RODA"/>
    <s v="Rodamientos y Retenedores"/>
    <x v="0"/>
    <s v="SC202"/>
    <x v="23"/>
    <s v="SDC"/>
    <n v="2"/>
    <n v="154600"/>
    <n v="309200"/>
  </r>
  <r>
    <s v="MR07084"/>
    <x v="2632"/>
    <s v="ENGR"/>
    <s v="Engranes y Piñones"/>
    <x v="0"/>
    <s v="SC202"/>
    <x v="23"/>
    <s v="SDC"/>
    <n v="1"/>
    <n v="1290640.6100000001"/>
    <n v="1290640.6100000001"/>
  </r>
  <r>
    <s v="MR07092"/>
    <x v="2633"/>
    <s v="BAND"/>
    <s v="Bandas y Correas"/>
    <x v="0"/>
    <s v="ST305"/>
    <x v="17"/>
    <s v="SOT"/>
    <n v="4"/>
    <n v="19500"/>
    <n v="78000"/>
  </r>
  <r>
    <s v="MR07098"/>
    <x v="2634"/>
    <s v="RODA"/>
    <s v="Rodamientos y Retenedores"/>
    <x v="0"/>
    <s v="MA007"/>
    <x v="18"/>
    <m/>
    <n v="2"/>
    <n v="13100"/>
    <n v="26200"/>
  </r>
  <r>
    <s v="MR07102"/>
    <x v="2635"/>
    <s v="ELME"/>
    <s v="Elementos Mecanicos"/>
    <x v="0"/>
    <s v="SC202"/>
    <x v="23"/>
    <s v="SDC"/>
    <n v="1"/>
    <n v="85000"/>
    <n v="85000"/>
  </r>
  <r>
    <s v="MR07103"/>
    <x v="2636"/>
    <s v="ELNU"/>
    <s v="Elementos Neumaticos"/>
    <x v="0"/>
    <s v="FC013"/>
    <x v="42"/>
    <s v="PRESS"/>
    <n v="2"/>
    <n v="100880"/>
    <n v="201760"/>
  </r>
  <r>
    <s v="MR07105"/>
    <x v="2637"/>
    <s v="RODA"/>
    <s v="Rodamientos y Retenedores"/>
    <x v="0"/>
    <s v="IF001"/>
    <x v="39"/>
    <s v="ROLL"/>
    <n v="1"/>
    <n v="12100"/>
    <n v="12100"/>
  </r>
  <r>
    <s v="MR07107"/>
    <x v="2638"/>
    <s v="ELNU"/>
    <s v="Elementos Neumaticos"/>
    <x v="0"/>
    <m/>
    <x v="18"/>
    <s v="FORMA"/>
    <n v="5"/>
    <n v="194476.79999999999"/>
    <n v="972384"/>
  </r>
  <r>
    <s v="MR07108"/>
    <x v="2639"/>
    <s v="MRO"/>
    <s v="Repuestos y Refacciones"/>
    <x v="0"/>
    <m/>
    <x v="18"/>
    <s v="FORMA"/>
    <n v="4"/>
    <n v="18210"/>
    <n v="72840"/>
  </r>
  <r>
    <s v="MR07111"/>
    <x v="2640"/>
    <s v="BAND"/>
    <s v="Bandas y Correas"/>
    <x v="0"/>
    <s v="IF001"/>
    <x v="39"/>
    <s v="MA006"/>
    <n v="13"/>
    <n v="10100"/>
    <n v="131300"/>
  </r>
  <r>
    <s v="MR07112"/>
    <x v="2641"/>
    <s v="ELME"/>
    <s v="Elementos Mecanicos"/>
    <x v="0"/>
    <s v="IL504"/>
    <x v="36"/>
    <s v="ILIT"/>
    <n v="1"/>
    <n v="45000"/>
    <n v="45000"/>
  </r>
  <r>
    <s v="MR07117"/>
    <x v="2642"/>
    <s v="ENGR"/>
    <s v="Engranes y Piñones"/>
    <x v="0"/>
    <m/>
    <x v="18"/>
    <s v="ROLL"/>
    <n v="1"/>
    <n v="208.43"/>
    <n v="208.43"/>
  </r>
  <r>
    <s v="MR07119"/>
    <x v="2643"/>
    <s v="BAND"/>
    <s v="Bandas y Correas"/>
    <x v="0"/>
    <s v="ST304"/>
    <x v="6"/>
    <s v="SOT"/>
    <n v="1"/>
    <n v="7200"/>
    <n v="7200"/>
  </r>
  <r>
    <s v="MR07120"/>
    <x v="2644"/>
    <s v="HERR"/>
    <s v="Herramientas"/>
    <x v="0"/>
    <s v="TALLE"/>
    <x v="18"/>
    <s v="IMTO"/>
    <n v="2"/>
    <n v="21717.5"/>
    <n v="43435"/>
  </r>
  <r>
    <s v="MR07123"/>
    <x v="2645"/>
    <s v="ELHI"/>
    <s v="Elementos Hidraulicos"/>
    <x v="0"/>
    <s v="ST307"/>
    <x v="43"/>
    <s v="MA059"/>
    <n v="9"/>
    <n v="900"/>
    <n v="8100"/>
  </r>
  <r>
    <s v="MR07124"/>
    <x v="2646"/>
    <s v="ELHI"/>
    <s v="Elementos Hidraulicos"/>
    <x v="0"/>
    <s v="ST307"/>
    <x v="43"/>
    <s v="MA059"/>
    <n v="31"/>
    <n v="900"/>
    <n v="27900"/>
  </r>
  <r>
    <s v="MR07127"/>
    <x v="2647"/>
    <s v="ELHI"/>
    <s v="Elementos Hidraulicos"/>
    <x v="0"/>
    <s v="ST307"/>
    <x v="43"/>
    <s v="MA059"/>
    <n v="37"/>
    <n v="3713.95"/>
    <n v="137416.15"/>
  </r>
  <r>
    <s v="MR07128"/>
    <x v="2648"/>
    <s v="BAND"/>
    <s v="Bandas y Correas"/>
    <x v="0"/>
    <s v="RO402"/>
    <x v="29"/>
    <s v="MA041"/>
    <n v="2"/>
    <n v="298000"/>
    <n v="596000"/>
  </r>
  <r>
    <s v="MR07129"/>
    <x v="2649"/>
    <s v="ELME"/>
    <s v="Elementos Mecanicos"/>
    <x v="0"/>
    <s v="GL650"/>
    <x v="30"/>
    <s v="GUIL"/>
    <n v="11"/>
    <n v="287"/>
    <n v="3157"/>
  </r>
  <r>
    <s v="MR07130"/>
    <x v="2650"/>
    <s v="ELHI"/>
    <s v="Elementos Hidraulicos"/>
    <x v="0"/>
    <s v="SC200"/>
    <x v="1"/>
    <s v="MA043"/>
    <n v="26"/>
    <n v="7470.95"/>
    <n v="194244.69999999998"/>
  </r>
  <r>
    <s v="MR07134"/>
    <x v="2651"/>
    <s v="ENGR"/>
    <s v="Engranes y Piñones"/>
    <x v="0"/>
    <s v="SC200"/>
    <x v="1"/>
    <s v="SDD"/>
    <n v="1"/>
    <n v="2659571.6"/>
    <n v="2659571.6"/>
  </r>
  <r>
    <s v="MR07135"/>
    <x v="2652"/>
    <s v="ELME"/>
    <s v="Elementos Mecanicos"/>
    <x v="1"/>
    <m/>
    <x v="18"/>
    <s v="PGRAL"/>
    <n v="1"/>
    <n v="197000"/>
    <n v="197000"/>
  </r>
  <r>
    <s v="MR07137"/>
    <x v="2653"/>
    <s v="BAND"/>
    <s v="Bandas y Correas"/>
    <x v="0"/>
    <s v="RO403"/>
    <x v="37"/>
    <s v="MA060"/>
    <n v="1"/>
    <n v="235000"/>
    <n v="235000"/>
  </r>
  <r>
    <s v="MR07143"/>
    <x v="2654"/>
    <s v="SRET"/>
    <s v="Sellos, empaques y orings"/>
    <x v="0"/>
    <s v="RO405"/>
    <x v="44"/>
    <s v="ROLL"/>
    <n v="6"/>
    <n v="2000"/>
    <n v="12000"/>
  </r>
  <r>
    <s v="MR07145"/>
    <x v="2655"/>
    <s v="ELHI"/>
    <s v="Elementos Hidraulicos"/>
    <x v="0"/>
    <s v="FC002"/>
    <x v="25"/>
    <s v="PRES"/>
    <n v="3"/>
    <n v="13485.11"/>
    <n v="40455.33"/>
  </r>
  <r>
    <s v="MR07146"/>
    <x v="2656"/>
    <s v="ELHI"/>
    <s v="Elementos Hidraulicos"/>
    <x v="0"/>
    <s v="FC002"/>
    <x v="25"/>
    <s v="PRES"/>
    <n v="3"/>
    <n v="48625.57"/>
    <n v="145876.71"/>
  </r>
  <r>
    <s v="MR07147"/>
    <x v="2657"/>
    <s v="ELHI"/>
    <s v="Elementos Hidraulicos"/>
    <x v="0"/>
    <s v="FC002"/>
    <x v="25"/>
    <s v="PRES"/>
    <n v="4"/>
    <n v="34490.230000000003"/>
    <n v="137960.92000000001"/>
  </r>
  <r>
    <s v="MR07148"/>
    <x v="2658"/>
    <s v="ELHI"/>
    <s v="Elementos Hidraulicos"/>
    <x v="0"/>
    <s v="FC002"/>
    <x v="25"/>
    <s v="PRES"/>
    <n v="3"/>
    <n v="57106.77"/>
    <n v="171320.31"/>
  </r>
  <r>
    <s v="MR07149"/>
    <x v="2659"/>
    <s v="ELHI"/>
    <s v="Elementos Hidraulicos"/>
    <x v="0"/>
    <s v="FC002"/>
    <x v="25"/>
    <s v="PRES"/>
    <n v="24"/>
    <n v="4551.57"/>
    <n v="109237.68"/>
  </r>
  <r>
    <s v="MR07150"/>
    <x v="2660"/>
    <s v="ELHI"/>
    <s v="Elementos Hidraulicos"/>
    <x v="0"/>
    <s v="FC002"/>
    <x v="25"/>
    <s v="PRES"/>
    <n v="6"/>
    <n v="6445.71"/>
    <n v="38674.26"/>
  </r>
  <r>
    <s v="MR07151"/>
    <x v="2661"/>
    <s v="ELHI"/>
    <s v="Elementos Hidraulicos"/>
    <x v="0"/>
    <s v="FC002"/>
    <x v="25"/>
    <s v="PRES"/>
    <n v="6"/>
    <n v="6445.71"/>
    <n v="38674.26"/>
  </r>
  <r>
    <s v="MR07152"/>
    <x v="2662"/>
    <s v="ELHI"/>
    <s v="Elementos Hidraulicos"/>
    <x v="0"/>
    <s v="FC002"/>
    <x v="25"/>
    <s v="PRES"/>
    <n v="8"/>
    <n v="5823.76"/>
    <n v="46590.080000000002"/>
  </r>
  <r>
    <s v="MR07153"/>
    <x v="2663"/>
    <s v="ELHI"/>
    <s v="Elementos Hidraulicos"/>
    <x v="0"/>
    <s v="FC002"/>
    <x v="25"/>
    <s v="PRES"/>
    <n v="24"/>
    <n v="4551.57"/>
    <n v="109237.68"/>
  </r>
  <r>
    <s v="MR07154"/>
    <x v="2664"/>
    <s v="ELHI"/>
    <s v="Elementos Hidraulicos"/>
    <x v="0"/>
    <s v="FC002"/>
    <x v="25"/>
    <s v="PRES"/>
    <n v="10"/>
    <n v="5427.97"/>
    <n v="54279.700000000004"/>
  </r>
  <r>
    <s v="MR07155"/>
    <x v="2665"/>
    <s v="ELHI"/>
    <s v="Elementos Hidraulicos"/>
    <x v="0"/>
    <s v="FC002"/>
    <x v="25"/>
    <s v="PRES"/>
    <n v="4"/>
    <n v="38956.99"/>
    <n v="155827.96"/>
  </r>
  <r>
    <s v="MR07158"/>
    <x v="2666"/>
    <s v="ELME"/>
    <s v="Elementos Mecanicos"/>
    <x v="0"/>
    <s v="SC200"/>
    <x v="1"/>
    <s v="SDC"/>
    <n v="1"/>
    <n v="70000"/>
    <n v="70000"/>
  </r>
  <r>
    <s v="MR07160"/>
    <x v="2667"/>
    <s v="ELME"/>
    <s v="Elementos Mecanicos"/>
    <x v="0"/>
    <s v="FC007"/>
    <x v="14"/>
    <s v="FORM"/>
    <n v="6"/>
    <n v="35000"/>
    <n v="210000"/>
  </r>
  <r>
    <s v="MR07162"/>
    <x v="2668"/>
    <s v="BAND"/>
    <s v="Bandas y Correas"/>
    <x v="0"/>
    <s v="SC201"/>
    <x v="20"/>
    <s v="SDC"/>
    <n v="3"/>
    <n v="43100"/>
    <n v="129300"/>
  </r>
  <r>
    <s v="MR07163"/>
    <x v="2669"/>
    <s v="BAND"/>
    <s v="Bandas y Correas"/>
    <x v="0"/>
    <s v="SC201"/>
    <x v="20"/>
    <s v="SDC"/>
    <n v="2"/>
    <n v="34000"/>
    <n v="68000"/>
  </r>
  <r>
    <s v="MR07165"/>
    <x v="2670"/>
    <s v="ELNU"/>
    <s v="Elementos Neumaticos"/>
    <x v="0"/>
    <s v="SC201"/>
    <x v="20"/>
    <s v="SDC"/>
    <n v="1"/>
    <n v="187000"/>
    <n v="187000"/>
  </r>
  <r>
    <s v="MR07166"/>
    <x v="2671"/>
    <s v="ELNU"/>
    <s v="Elementos Neumaticos"/>
    <x v="0"/>
    <s v="SC201"/>
    <x v="20"/>
    <s v="SDC"/>
    <n v="2"/>
    <n v="197300"/>
    <n v="394600"/>
  </r>
  <r>
    <s v="MR07167"/>
    <x v="2672"/>
    <s v="ELNU"/>
    <s v="Elementos Neumaticos"/>
    <x v="0"/>
    <s v="SC201"/>
    <x v="20"/>
    <s v="SDC"/>
    <n v="2"/>
    <n v="144000"/>
    <n v="288000"/>
  </r>
  <r>
    <s v="MR07168"/>
    <x v="2673"/>
    <s v="ELNU"/>
    <s v="Elementos Neumaticos"/>
    <x v="0"/>
    <s v="SC201"/>
    <x v="20"/>
    <s v="SDC"/>
    <n v="3"/>
    <n v="98100"/>
    <n v="294300"/>
  </r>
  <r>
    <s v="MR07177"/>
    <x v="2674"/>
    <s v="TORN"/>
    <s v="Tornilleria"/>
    <x v="0"/>
    <s v="RO401"/>
    <x v="0"/>
    <s v="MA040"/>
    <n v="63"/>
    <n v="720.89"/>
    <n v="45416.07"/>
  </r>
  <r>
    <s v="MR07178"/>
    <x v="2675"/>
    <s v="RODA"/>
    <s v="Rodamientos y Retenedores"/>
    <x v="0"/>
    <s v="IL504"/>
    <x v="36"/>
    <s v="MA058"/>
    <n v="2"/>
    <n v="59800"/>
    <n v="119600"/>
  </r>
  <r>
    <s v="MR07180"/>
    <x v="2676"/>
    <s v="ELME"/>
    <s v="Elementos Mecanicos"/>
    <x v="0"/>
    <s v="SC201"/>
    <x v="20"/>
    <s v="SDC"/>
    <n v="4"/>
    <n v="50000"/>
    <n v="200000"/>
  </r>
  <r>
    <s v="MR07181"/>
    <x v="2677"/>
    <s v="ELME"/>
    <s v="Elementos Mecanicos"/>
    <x v="0"/>
    <s v="SC201"/>
    <x v="20"/>
    <s v="SDC"/>
    <n v="2"/>
    <n v="75000"/>
    <n v="150000"/>
  </r>
  <r>
    <s v="MR07182"/>
    <x v="2678"/>
    <s v="ELME"/>
    <s v="Elementos Mecanicos"/>
    <x v="0"/>
    <s v="SC201"/>
    <x v="20"/>
    <s v="SDC"/>
    <n v="8"/>
    <n v="6285.71"/>
    <n v="50285.68"/>
  </r>
  <r>
    <s v="MR07189"/>
    <x v="2679"/>
    <s v="RODI"/>
    <s v="Rodillos, carretos, rueda"/>
    <x v="0"/>
    <s v="FC012"/>
    <x v="33"/>
    <s v="FORM"/>
    <n v="1"/>
    <n v="170000"/>
    <n v="170000"/>
  </r>
  <r>
    <s v="MR07191"/>
    <x v="2680"/>
    <s v="RODI"/>
    <s v="Rodillos, carretos, rueda"/>
    <x v="0"/>
    <s v="SC201"/>
    <x v="20"/>
    <s v="SDC"/>
    <n v="1"/>
    <n v="190000"/>
    <n v="190000"/>
  </r>
  <r>
    <s v="MR07194"/>
    <x v="2681"/>
    <s v="ELCO"/>
    <s v="Insumos de Corte"/>
    <x v="0"/>
    <s v="TA003"/>
    <x v="45"/>
    <s v="TAR"/>
    <n v="2"/>
    <n v="206140.02"/>
    <n v="412280.04"/>
  </r>
  <r>
    <s v="MR07196"/>
    <x v="2682"/>
    <s v="RODI"/>
    <s v="Rodillos, carretos, rueda"/>
    <x v="0"/>
    <s v="TA003"/>
    <x v="45"/>
    <s v="TAR"/>
    <n v="1"/>
    <n v="1995229.58"/>
    <n v="1995229.58"/>
  </r>
  <r>
    <s v="MR07198"/>
    <x v="2683"/>
    <s v="SRET"/>
    <s v="Sellos, empaques y orings"/>
    <x v="0"/>
    <s v="BVACI"/>
    <x v="18"/>
    <s v="MA052"/>
    <n v="2"/>
    <n v="8100"/>
    <n v="16200"/>
  </r>
  <r>
    <s v="MR07199"/>
    <x v="2684"/>
    <s v="SRET"/>
    <s v="Sellos, empaques y orings"/>
    <x v="0"/>
    <s v="BVACI"/>
    <x v="18"/>
    <s v="MA052"/>
    <n v="2"/>
    <n v="13825"/>
    <n v="27650"/>
  </r>
  <r>
    <s v="MR07203"/>
    <x v="2685"/>
    <s v="SRET"/>
    <s v="Sellos, empaques y orings"/>
    <x v="0"/>
    <s v="SC201"/>
    <x v="20"/>
    <s v="SDC"/>
    <n v="4"/>
    <n v="2875"/>
    <n v="11500"/>
  </r>
  <r>
    <s v="MR07204"/>
    <x v="2686"/>
    <s v="SRET"/>
    <s v="Sellos, empaques y orings"/>
    <x v="0"/>
    <s v="SC201"/>
    <x v="20"/>
    <s v="SDC"/>
    <n v="4"/>
    <n v="1390"/>
    <n v="5560"/>
  </r>
  <r>
    <s v="MR07205"/>
    <x v="2687"/>
    <s v="RODA"/>
    <s v="Rodamientos y Retenedores"/>
    <x v="0"/>
    <s v="SC201"/>
    <x v="20"/>
    <s v="SDC"/>
    <n v="4"/>
    <n v="360200"/>
    <n v="1440800"/>
  </r>
  <r>
    <s v="MR07207"/>
    <x v="2688"/>
    <s v="ELEC"/>
    <s v="Elementos Electricos"/>
    <x v="0"/>
    <s v="IL503"/>
    <x v="5"/>
    <s v="ILIT"/>
    <n v="3"/>
    <n v="646465.18000000005"/>
    <n v="1939395.54"/>
  </r>
  <r>
    <s v="MR07208"/>
    <x v="2689"/>
    <s v="ELME"/>
    <s v="Elementos Mecanicos"/>
    <x v="0"/>
    <s v="IL503"/>
    <x v="5"/>
    <s v="ILIT"/>
    <n v="8"/>
    <n v="64987.5"/>
    <n v="519900"/>
  </r>
  <r>
    <s v="MR07209"/>
    <x v="2690"/>
    <s v="ELME"/>
    <s v="Elementos Mecanicos"/>
    <x v="0"/>
    <s v="IL503"/>
    <x v="5"/>
    <s v="ILIT"/>
    <n v="1"/>
    <n v="77397"/>
    <n v="77397"/>
  </r>
  <r>
    <s v="MR07211"/>
    <x v="2691"/>
    <s v="ELEC"/>
    <s v="Elementos Electricos"/>
    <x v="0"/>
    <s v="IL503"/>
    <x v="5"/>
    <s v="ILIT"/>
    <n v="1"/>
    <n v="7212569.71"/>
    <n v="7212569.71"/>
  </r>
  <r>
    <s v="MR07212"/>
    <x v="2692"/>
    <s v="ELEC"/>
    <s v="Elementos Electricos"/>
    <x v="0"/>
    <s v="IL503"/>
    <x v="5"/>
    <s v="ILIT"/>
    <n v="12"/>
    <n v="7060.37"/>
    <n v="84724.44"/>
  </r>
  <r>
    <s v="MR07213"/>
    <x v="2693"/>
    <s v="ELEC"/>
    <s v="Elementos Electricos"/>
    <x v="0"/>
    <s v="IL503"/>
    <x v="5"/>
    <s v="ILIT"/>
    <n v="1"/>
    <n v="559373.9"/>
    <n v="559373.9"/>
  </r>
  <r>
    <s v="MR07214"/>
    <x v="2694"/>
    <s v="ELEC"/>
    <s v="Elementos Electricos"/>
    <x v="0"/>
    <s v="IL503"/>
    <x v="5"/>
    <s v="ILIT"/>
    <n v="1"/>
    <n v="834989.11"/>
    <n v="834989.11"/>
  </r>
  <r>
    <s v="MR07217"/>
    <x v="2695"/>
    <s v="ELNU"/>
    <s v="Elementos Neumaticos"/>
    <x v="0"/>
    <s v="IL505"/>
    <x v="41"/>
    <s v="ILIT"/>
    <n v="1"/>
    <n v="650394"/>
    <n v="650394"/>
  </r>
  <r>
    <s v="MR07218"/>
    <x v="2696"/>
    <s v="ELNU"/>
    <s v="Elementos Neumaticos"/>
    <x v="0"/>
    <s v="IL505"/>
    <x v="41"/>
    <s v="ILIT"/>
    <n v="2"/>
    <n v="1074255.8999999999"/>
    <n v="2148511.7999999998"/>
  </r>
  <r>
    <s v="MR07224"/>
    <x v="2697"/>
    <s v="ELME"/>
    <s v="Elementos Mecanicos"/>
    <x v="0"/>
    <s v="FC006"/>
    <x v="24"/>
    <s v="PRES"/>
    <n v="1"/>
    <n v="148000"/>
    <n v="148000"/>
  </r>
  <r>
    <s v="MR07225"/>
    <x v="2698"/>
    <s v="ELME"/>
    <s v="Elementos Mecanicos"/>
    <x v="0"/>
    <m/>
    <x v="18"/>
    <s v="FORM"/>
    <n v="2"/>
    <n v="106000"/>
    <n v="212000"/>
  </r>
  <r>
    <s v="MR07227"/>
    <x v="2699"/>
    <s v="ELME"/>
    <s v="Elementos Mecanicos"/>
    <x v="0"/>
    <m/>
    <x v="18"/>
    <s v="FORM"/>
    <n v="8"/>
    <n v="5000"/>
    <n v="40000"/>
  </r>
  <r>
    <s v="MR07228"/>
    <x v="2700"/>
    <s v="ELME"/>
    <s v="Elementos Mecanicos"/>
    <x v="0"/>
    <m/>
    <x v="18"/>
    <s v="FORM"/>
    <n v="5"/>
    <n v="39000"/>
    <n v="195000"/>
  </r>
  <r>
    <s v="MR07229"/>
    <x v="2701"/>
    <s v="ELME"/>
    <s v="Elementos Mecanicos"/>
    <x v="0"/>
    <m/>
    <x v="18"/>
    <s v="FORM"/>
    <n v="5"/>
    <n v="36000"/>
    <n v="180000"/>
  </r>
  <r>
    <s v="MR07230"/>
    <x v="2702"/>
    <s v="ELME"/>
    <s v="Elementos Mecanicos"/>
    <x v="0"/>
    <m/>
    <x v="18"/>
    <s v="FORM"/>
    <n v="3"/>
    <n v="58000"/>
    <n v="174000"/>
  </r>
  <r>
    <s v="MR07231"/>
    <x v="2703"/>
    <s v="ELME"/>
    <s v="Elementos Mecanicos"/>
    <x v="0"/>
    <m/>
    <x v="18"/>
    <s v="FORM"/>
    <n v="10"/>
    <n v="5000"/>
    <n v="50000"/>
  </r>
  <r>
    <s v="MR07233"/>
    <x v="2704"/>
    <s v="ELME"/>
    <s v="Elementos Mecanicos"/>
    <x v="0"/>
    <s v="FC001"/>
    <x v="10"/>
    <s v="PRES"/>
    <n v="1"/>
    <n v="5353764.3499999996"/>
    <n v="5353764.3499999996"/>
  </r>
  <r>
    <s v="MR07234"/>
    <x v="2705"/>
    <s v="RODA"/>
    <s v="Rodamientos y Retenedores"/>
    <x v="0"/>
    <s v="MA057"/>
    <x v="18"/>
    <s v="SOBRE"/>
    <n v="1"/>
    <n v="99113"/>
    <n v="99113"/>
  </r>
  <r>
    <s v="MR07243"/>
    <x v="2706"/>
    <s v="ENGR"/>
    <s v="Engranes y Piñones"/>
    <x v="0"/>
    <s v="SC202"/>
    <x v="23"/>
    <s v="SDC"/>
    <n v="1"/>
    <n v="582515.02"/>
    <n v="582515.02"/>
  </r>
  <r>
    <s v="MR07244"/>
    <x v="2707"/>
    <s v="ENGR"/>
    <s v="Engranes y Piñones"/>
    <x v="0"/>
    <s v="SC202"/>
    <x v="23"/>
    <s v="SDC"/>
    <n v="1"/>
    <n v="947984.25"/>
    <n v="947984.25"/>
  </r>
  <r>
    <s v="MR07245"/>
    <x v="2708"/>
    <s v="ENGR"/>
    <s v="Engranes y Piñones"/>
    <x v="0"/>
    <s v="SC202"/>
    <x v="23"/>
    <s v="SDC"/>
    <n v="1"/>
    <n v="552982.71"/>
    <n v="552982.71"/>
  </r>
  <r>
    <s v="MR07247"/>
    <x v="2709"/>
    <s v="ELCO"/>
    <s v="Insumos de Corte"/>
    <x v="0"/>
    <s v="SC200"/>
    <x v="1"/>
    <s v="SDC"/>
    <n v="3"/>
    <n v="468254.29"/>
    <n v="1404762.8699999999"/>
  </r>
  <r>
    <s v="MR07248"/>
    <x v="2710"/>
    <s v="RODA"/>
    <s v="Rodamientos y Retenedores"/>
    <x v="0"/>
    <m/>
    <x v="18"/>
    <m/>
    <n v="6"/>
    <n v="378479.49"/>
    <n v="2270876.94"/>
  </r>
  <r>
    <s v="MR07249"/>
    <x v="2711"/>
    <s v="ELHI"/>
    <s v="Elementos Hidraulicos"/>
    <x v="0"/>
    <m/>
    <x v="18"/>
    <m/>
    <n v="101"/>
    <n v="4321.91"/>
    <n v="436512.91"/>
  </r>
  <r>
    <s v="MR07260"/>
    <x v="2712"/>
    <s v="ELNU"/>
    <s v="Elementos Neumaticos"/>
    <x v="0"/>
    <s v="GL653"/>
    <x v="46"/>
    <s v="GUILL"/>
    <n v="25"/>
    <n v="46192.78"/>
    <n v="1154819.5"/>
  </r>
  <r>
    <s v="MR07261"/>
    <x v="2713"/>
    <s v="ELNU"/>
    <s v="Elementos Neumaticos"/>
    <x v="0"/>
    <s v="GL653"/>
    <x v="46"/>
    <s v="GUILL"/>
    <n v="20"/>
    <n v="30852.47"/>
    <n v="617049.4"/>
  </r>
  <r>
    <s v="MR07262"/>
    <x v="2714"/>
    <s v="ELNU"/>
    <s v="Elementos Neumaticos"/>
    <x v="0"/>
    <s v="GL653"/>
    <x v="46"/>
    <s v="GUILL"/>
    <n v="8"/>
    <n v="28637.4"/>
    <n v="229099.2"/>
  </r>
  <r>
    <s v="MR07263"/>
    <x v="2715"/>
    <s v="ELNU"/>
    <s v="Elementos Neumaticos"/>
    <x v="0"/>
    <s v="GL653"/>
    <x v="46"/>
    <s v="GUILL"/>
    <n v="15"/>
    <n v="40910.57"/>
    <n v="613658.55000000005"/>
  </r>
  <r>
    <s v="MR07265"/>
    <x v="2716"/>
    <s v="ELHI"/>
    <s v="Elementos Hidraulicos"/>
    <x v="0"/>
    <s v="SC200"/>
    <x v="1"/>
    <s v="SDC"/>
    <n v="1"/>
    <n v="206000"/>
    <n v="206000"/>
  </r>
  <r>
    <s v="MR07267"/>
    <x v="2717"/>
    <s v="ELHI"/>
    <s v="Elementos Hidraulicos"/>
    <x v="0"/>
    <s v="SC200"/>
    <x v="1"/>
    <s v="SDC"/>
    <n v="1"/>
    <n v="216000"/>
    <n v="216000"/>
  </r>
  <r>
    <s v="MR07268"/>
    <x v="2718"/>
    <s v="ELHI"/>
    <s v="Elementos Hidraulicos"/>
    <x v="0"/>
    <s v="SC200"/>
    <x v="1"/>
    <s v="SDC"/>
    <n v="1"/>
    <n v="56000"/>
    <n v="56000"/>
  </r>
  <r>
    <s v="MR07269"/>
    <x v="2719"/>
    <s v="ELHI"/>
    <s v="Elementos Hidraulicos"/>
    <x v="0"/>
    <s v="SC200"/>
    <x v="1"/>
    <s v="SDC"/>
    <n v="2"/>
    <n v="49000"/>
    <n v="98000"/>
  </r>
  <r>
    <s v="MR07270"/>
    <x v="2720"/>
    <s v="ELHI"/>
    <s v="Elementos Hidraulicos"/>
    <x v="0"/>
    <s v="SC200"/>
    <x v="1"/>
    <s v="SDC"/>
    <n v="2"/>
    <n v="127000"/>
    <n v="254000"/>
  </r>
  <r>
    <s v="MR07271"/>
    <x v="2721"/>
    <s v="ELHI"/>
    <s v="Elementos Hidraulicos"/>
    <x v="0"/>
    <s v="SC200"/>
    <x v="1"/>
    <s v="SDC"/>
    <n v="2"/>
    <n v="216000"/>
    <n v="432000"/>
  </r>
  <r>
    <s v="MR07272"/>
    <x v="2722"/>
    <s v="ELHI"/>
    <s v="Elementos Hidraulicos"/>
    <x v="0"/>
    <s v="SC200"/>
    <x v="1"/>
    <s v="SDC"/>
    <n v="2"/>
    <n v="42000"/>
    <n v="84000"/>
  </r>
  <r>
    <s v="MR07273"/>
    <x v="2723"/>
    <s v="ELME"/>
    <s v="Elementos Mecanicos"/>
    <x v="0"/>
    <s v="SC202"/>
    <x v="23"/>
    <s v="SDC"/>
    <n v="1"/>
    <n v="592907.94999999995"/>
    <n v="592907.94999999995"/>
  </r>
  <r>
    <s v="MR07274"/>
    <x v="2724"/>
    <s v="ELME"/>
    <s v="Elementos Mecanicos"/>
    <x v="0"/>
    <s v="SC202"/>
    <x v="23"/>
    <s v="SDC"/>
    <n v="1"/>
    <n v="818784.14"/>
    <n v="818784.14"/>
  </r>
  <r>
    <s v="MR07283"/>
    <x v="2725"/>
    <s v="ELHI"/>
    <s v="Elementos Hidraulicos"/>
    <x v="0"/>
    <s v="TALLE"/>
    <x v="18"/>
    <s v="IMTO"/>
    <n v="2"/>
    <n v="46000"/>
    <n v="92000"/>
  </r>
  <r>
    <s v="MR07284"/>
    <x v="2726"/>
    <s v="ELHI"/>
    <s v="Elementos Hidraulicos"/>
    <x v="0"/>
    <s v="TALLE"/>
    <x v="18"/>
    <s v="IMTO"/>
    <n v="1"/>
    <n v="62000"/>
    <n v="62000"/>
  </r>
  <r>
    <s v="MR07287"/>
    <x v="2727"/>
    <s v="BAND"/>
    <s v="Bandas y Correas"/>
    <x v="0"/>
    <s v="FC011"/>
    <x v="21"/>
    <s v="FORM"/>
    <n v="7"/>
    <n v="5214.28"/>
    <n v="36499.96"/>
  </r>
  <r>
    <s v="MR07295"/>
    <x v="2728"/>
    <s v="ELME"/>
    <s v="Elementos Mecanicos"/>
    <x v="0"/>
    <s v="IL504"/>
    <x v="36"/>
    <s v="ILIT"/>
    <n v="15"/>
    <n v="56945.77"/>
    <n v="854186.54999999993"/>
  </r>
  <r>
    <s v="MR07296"/>
    <x v="2729"/>
    <s v="SRET"/>
    <s v="Sellos, empaques y orings"/>
    <x v="0"/>
    <s v="IL504"/>
    <x v="36"/>
    <s v="ILIT"/>
    <n v="5"/>
    <n v="68388.88"/>
    <n v="341944.4"/>
  </r>
  <r>
    <s v="MR07297"/>
    <x v="2730"/>
    <s v="SRET"/>
    <s v="Sellos, empaques y orings"/>
    <x v="0"/>
    <s v="IL504"/>
    <x v="36"/>
    <s v="ILIT"/>
    <n v="12"/>
    <n v="25673.93"/>
    <n v="308087.16000000003"/>
  </r>
  <r>
    <s v="MR07298"/>
    <x v="2731"/>
    <s v="SRET"/>
    <s v="Sellos, empaques y orings"/>
    <x v="0"/>
    <s v="IL504"/>
    <x v="36"/>
    <s v="ILIT"/>
    <n v="4"/>
    <n v="119714.27"/>
    <n v="478857.08"/>
  </r>
  <r>
    <s v="MR07301"/>
    <x v="2732"/>
    <s v="RODI"/>
    <s v="Rodillos, carretos, rueda"/>
    <x v="0"/>
    <s v="FC006"/>
    <x v="24"/>
    <s v="FORM"/>
    <n v="3"/>
    <n v="95000"/>
    <n v="285000"/>
  </r>
  <r>
    <s v="MR07302"/>
    <x v="2733"/>
    <s v="ELME"/>
    <s v="Elementos Mecanicos"/>
    <x v="0"/>
    <m/>
    <x v="18"/>
    <m/>
    <n v="16"/>
    <n v="44000"/>
    <n v="704000"/>
  </r>
  <r>
    <s v="MR07307"/>
    <x v="2734"/>
    <s v="SRET"/>
    <s v="Sellos, empaques y orings"/>
    <x v="0"/>
    <s v="MA033"/>
    <x v="18"/>
    <s v="FORM"/>
    <n v="6"/>
    <n v="2650"/>
    <n v="15900"/>
  </r>
  <r>
    <s v="MR07308"/>
    <x v="2735"/>
    <s v="RODA"/>
    <s v="Rodamientos y Retenedores"/>
    <x v="0"/>
    <s v="MA057"/>
    <x v="18"/>
    <s v="SOT"/>
    <n v="1"/>
    <n v="8200"/>
    <n v="8200"/>
  </r>
  <r>
    <s v="MR07322"/>
    <x v="2736"/>
    <s v="RODA"/>
    <s v="Rodamientos y Retenedores"/>
    <x v="0"/>
    <s v="SC202"/>
    <x v="23"/>
    <s v="SDC"/>
    <n v="8"/>
    <n v="123482.14"/>
    <n v="987857.12"/>
  </r>
  <r>
    <s v="MR07325"/>
    <x v="2737"/>
    <s v="RODA"/>
    <s v="Rodamientos y Retenedores"/>
    <x v="0"/>
    <s v="IF001"/>
    <x v="39"/>
    <s v="MA062"/>
    <n v="5"/>
    <n v="7450"/>
    <n v="37250"/>
  </r>
  <r>
    <s v="MR07327"/>
    <x v="2738"/>
    <s v="ELTR"/>
    <s v="Elementos Electronicos"/>
    <x v="0"/>
    <s v="SC202"/>
    <x v="23"/>
    <s v="SDC"/>
    <n v="1"/>
    <n v="4072317.73"/>
    <n v="4072317.73"/>
  </r>
  <r>
    <s v="MR07328"/>
    <x v="2739"/>
    <s v="ELTR"/>
    <s v="Elementos Electronicos"/>
    <x v="0"/>
    <s v="SC202"/>
    <x v="23"/>
    <s v="SDC"/>
    <n v="1"/>
    <n v="766591.97"/>
    <n v="766591.97"/>
  </r>
  <r>
    <s v="MR07333"/>
    <x v="2740"/>
    <s v="ELME"/>
    <s v="Elementos Mecanicos"/>
    <x v="0"/>
    <s v="RO402"/>
    <x v="29"/>
    <s v="MA041"/>
    <n v="1"/>
    <n v="85600"/>
    <n v="85600"/>
  </r>
  <r>
    <s v="MR07335"/>
    <x v="2741"/>
    <s v="RODA"/>
    <s v="Rodamientos y Retenedores"/>
    <x v="0"/>
    <s v="IL504"/>
    <x v="36"/>
    <s v="ILIT"/>
    <n v="1"/>
    <n v="218000"/>
    <n v="218000"/>
  </r>
  <r>
    <s v="MR07337"/>
    <x v="2742"/>
    <s v="RODA"/>
    <s v="Rodamientos y Retenedores"/>
    <x v="0"/>
    <s v="ST300"/>
    <x v="7"/>
    <s v="TROQ"/>
    <n v="1"/>
    <n v="104747"/>
    <n v="104747"/>
  </r>
  <r>
    <s v="MR07346"/>
    <x v="2743"/>
    <s v="ELME"/>
    <s v="Elementos Mecanicos"/>
    <x v="0"/>
    <s v="ST300"/>
    <x v="7"/>
    <s v="TROQ"/>
    <n v="3"/>
    <n v="120000"/>
    <n v="360000"/>
  </r>
  <r>
    <s v="MR07347"/>
    <x v="2744"/>
    <s v="ELME"/>
    <s v="Elementos Mecanicos"/>
    <x v="0"/>
    <s v="ST300"/>
    <x v="7"/>
    <s v="TROQ"/>
    <n v="3"/>
    <n v="65000"/>
    <n v="195000"/>
  </r>
  <r>
    <s v="MR07351"/>
    <x v="2745"/>
    <s v="ELEC"/>
    <s v="Elementos Electricos"/>
    <x v="0"/>
    <s v="ST300"/>
    <x v="7"/>
    <s v="TROQ"/>
    <n v="1"/>
    <n v="502291.61"/>
    <n v="502291.61"/>
  </r>
  <r>
    <s v="MR07355"/>
    <x v="2746"/>
    <s v="ELME"/>
    <s v="Elementos Mecanicos"/>
    <x v="0"/>
    <s v="ST300"/>
    <x v="7"/>
    <s v="TROQ"/>
    <n v="4"/>
    <n v="87300"/>
    <n v="349200"/>
  </r>
  <r>
    <s v="MR07356"/>
    <x v="2747"/>
    <s v="ELME"/>
    <s v="Elementos Mecanicos"/>
    <x v="0"/>
    <s v="ST300"/>
    <x v="7"/>
    <s v="TROQ"/>
    <n v="2"/>
    <n v="18600"/>
    <n v="37200"/>
  </r>
  <r>
    <s v="MR07363"/>
    <x v="2748"/>
    <s v="RODI"/>
    <s v="Rodillos, carretos, rueda"/>
    <x v="0"/>
    <s v="MOH2"/>
    <x v="18"/>
    <s v="SOT"/>
    <n v="11"/>
    <n v="78500"/>
    <n v="863500"/>
  </r>
  <r>
    <s v="MR07367"/>
    <x v="2749"/>
    <s v="BAND"/>
    <s v="Bandas y Correas"/>
    <x v="0"/>
    <m/>
    <x v="18"/>
    <s v="ROLL"/>
    <n v="3"/>
    <n v="87750"/>
    <n v="263250"/>
  </r>
  <r>
    <s v="MR07368"/>
    <x v="2750"/>
    <s v="BAND"/>
    <s v="Bandas y Correas"/>
    <x v="0"/>
    <m/>
    <x v="18"/>
    <s v="FORM"/>
    <n v="3"/>
    <n v="67666.66"/>
    <n v="202999.98"/>
  </r>
  <r>
    <s v="MR07373"/>
    <x v="2751"/>
    <s v="RODI"/>
    <s v="Rodillos, carretos, rueda"/>
    <x v="0"/>
    <m/>
    <x v="18"/>
    <s v="SOT"/>
    <n v="8"/>
    <n v="78989.27"/>
    <n v="631914.16"/>
  </r>
  <r>
    <s v="MR07374"/>
    <x v="2752"/>
    <s v="RODI"/>
    <s v="Rodillos, carretos, rueda"/>
    <x v="0"/>
    <m/>
    <x v="18"/>
    <s v="SOT"/>
    <n v="4"/>
    <n v="718074.73"/>
    <n v="2872298.92"/>
  </r>
  <r>
    <s v="MR07377"/>
    <x v="2753"/>
    <s v="ELME"/>
    <s v="Elementos Mecanicos"/>
    <x v="0"/>
    <m/>
    <x v="18"/>
    <s v="SOT"/>
    <n v="6"/>
    <n v="120438.06"/>
    <n v="722628.36"/>
  </r>
  <r>
    <s v="MR07378"/>
    <x v="2754"/>
    <s v="RODA"/>
    <s v="Rodamientos y Retenedores"/>
    <x v="0"/>
    <m/>
    <x v="18"/>
    <s v="SOT"/>
    <n v="4"/>
    <n v="51701.38"/>
    <n v="206805.52"/>
  </r>
  <r>
    <s v="MR07380"/>
    <x v="2755"/>
    <s v="ELME"/>
    <s v="Elementos Mecanicos"/>
    <x v="0"/>
    <m/>
    <x v="18"/>
    <s v="SOT"/>
    <n v="30"/>
    <n v="27058.48"/>
    <n v="811754.4"/>
  </r>
  <r>
    <s v="MR07386"/>
    <x v="2756"/>
    <s v="ELME"/>
    <s v="Elementos Mecanicos"/>
    <x v="0"/>
    <s v="SC200"/>
    <x v="1"/>
    <s v="SDC"/>
    <n v="1"/>
    <n v="35000"/>
    <n v="35000"/>
  </r>
  <r>
    <s v="MR07388"/>
    <x v="2757"/>
    <s v="BAND"/>
    <s v="Bandas y Correas"/>
    <x v="0"/>
    <m/>
    <x v="18"/>
    <s v="SOT"/>
    <n v="1"/>
    <n v="67554"/>
    <n v="67554"/>
  </r>
  <r>
    <s v="MR07391"/>
    <x v="2758"/>
    <s v="RODI"/>
    <s v="Rodillos, carretos, rueda"/>
    <x v="0"/>
    <m/>
    <x v="18"/>
    <s v="SOT"/>
    <n v="4"/>
    <n v="97500"/>
    <n v="390000"/>
  </r>
  <r>
    <s v="MR07397"/>
    <x v="2759"/>
    <s v="ELME"/>
    <s v="Elementos Mecanicos"/>
    <x v="0"/>
    <s v="SC200"/>
    <x v="1"/>
    <s v="SDC"/>
    <n v="1"/>
    <n v="5054266.6399999997"/>
    <n v="5054266.6399999997"/>
  </r>
  <r>
    <s v="MR07398"/>
    <x v="2760"/>
    <s v="ELME"/>
    <s v="Elementos Mecanicos"/>
    <x v="0"/>
    <s v="SC200"/>
    <x v="1"/>
    <s v="SDC"/>
    <n v="1"/>
    <n v="3915918.3"/>
    <n v="3915918.3"/>
  </r>
  <r>
    <s v="MR07400"/>
    <x v="2761"/>
    <s v="ELME"/>
    <s v="Elementos Mecanicos"/>
    <x v="0"/>
    <s v="SC200"/>
    <x v="1"/>
    <s v="SDC"/>
    <n v="3"/>
    <n v="139000"/>
    <n v="417000"/>
  </r>
  <r>
    <s v="MR07401"/>
    <x v="2762"/>
    <s v="ELME"/>
    <s v="Elementos Mecanicos"/>
    <x v="0"/>
    <s v="SC200"/>
    <x v="1"/>
    <s v="SDC"/>
    <n v="1"/>
    <n v="480000"/>
    <n v="480000"/>
  </r>
  <r>
    <s v="MR07402"/>
    <x v="2763"/>
    <s v="ELME"/>
    <s v="Elementos Mecanicos"/>
    <x v="0"/>
    <s v="SC200"/>
    <x v="1"/>
    <s v="SDC"/>
    <n v="1"/>
    <n v="320000"/>
    <n v="320000"/>
  </r>
  <r>
    <s v="MR07405"/>
    <x v="2764"/>
    <s v="ELTR"/>
    <s v="Elementos Electronicos"/>
    <x v="0"/>
    <s v="ST305"/>
    <x v="17"/>
    <s v="SOT"/>
    <n v="2"/>
    <n v="200000"/>
    <n v="400000"/>
  </r>
  <r>
    <s v="MR07406"/>
    <x v="2765"/>
    <s v="ELTR"/>
    <s v="Elementos Electronicos"/>
    <x v="0"/>
    <s v="SC202"/>
    <x v="23"/>
    <s v="SDC"/>
    <n v="1"/>
    <n v="35000"/>
    <n v="35000"/>
  </r>
  <r>
    <s v="MR07407"/>
    <x v="2766"/>
    <s v="RODA"/>
    <s v="Rodamientos y Retenedores"/>
    <x v="0"/>
    <s v="SC202"/>
    <x v="23"/>
    <s v="SDC"/>
    <n v="1"/>
    <n v="69056"/>
    <n v="69056"/>
  </r>
  <r>
    <s v="MR07408"/>
    <x v="2767"/>
    <s v="ELME"/>
    <s v="Elementos Mecanicos"/>
    <x v="0"/>
    <m/>
    <x v="18"/>
    <m/>
    <n v="1"/>
    <n v="105840"/>
    <n v="105840"/>
  </r>
  <r>
    <s v="MR07409"/>
    <x v="2768"/>
    <s v="ELME"/>
    <s v="Elementos Mecanicos"/>
    <x v="0"/>
    <m/>
    <x v="18"/>
    <m/>
    <n v="1"/>
    <n v="12500"/>
    <n v="12500"/>
  </r>
  <r>
    <s v="MR07410"/>
    <x v="2769"/>
    <s v="HERR"/>
    <s v="Herramientas"/>
    <x v="0"/>
    <m/>
    <x v="18"/>
    <m/>
    <n v="2"/>
    <n v="16060"/>
    <n v="32120"/>
  </r>
  <r>
    <s v="MR07417"/>
    <x v="2770"/>
    <s v="MRO"/>
    <s v="Repuestos y Refacciones"/>
    <x v="0"/>
    <s v="SC201"/>
    <x v="20"/>
    <m/>
    <n v="2"/>
    <n v="317832"/>
    <n v="635664"/>
  </r>
  <r>
    <s v="MR07418"/>
    <x v="2771"/>
    <s v="TORN"/>
    <s v="Tornilleria"/>
    <x v="0"/>
    <s v="FC001"/>
    <x v="10"/>
    <s v="FORM"/>
    <n v="10"/>
    <n v="58461.53"/>
    <n v="584615.30000000005"/>
  </r>
  <r>
    <s v="MR07419"/>
    <x v="2772"/>
    <s v="SRET"/>
    <s v="Sellos, empaques y orings"/>
    <x v="0"/>
    <s v="MA034"/>
    <x v="18"/>
    <s v="FORM"/>
    <n v="5"/>
    <n v="9480"/>
    <n v="47400"/>
  </r>
  <r>
    <s v="MR07420"/>
    <x v="2773"/>
    <s v="SRET"/>
    <s v="Sellos, empaques y orings"/>
    <x v="0"/>
    <s v="MA034"/>
    <x v="18"/>
    <s v="FORM"/>
    <n v="4"/>
    <n v="10000"/>
    <n v="40000"/>
  </r>
  <r>
    <s v="MR07421"/>
    <x v="2774"/>
    <s v="SRET"/>
    <s v="Sellos, empaques y orings"/>
    <x v="0"/>
    <s v="MA034"/>
    <x v="18"/>
    <s v="FORM"/>
    <n v="2"/>
    <n v="5000"/>
    <n v="10000"/>
  </r>
  <r>
    <s v="MR07422"/>
    <x v="2775"/>
    <s v="RODA"/>
    <s v="Rodamientos y Retenedores"/>
    <x v="0"/>
    <s v="MA034"/>
    <x v="18"/>
    <s v="FORM"/>
    <n v="6"/>
    <n v="5700"/>
    <n v="34200"/>
  </r>
  <r>
    <s v="MR07424"/>
    <x v="2776"/>
    <s v="ELME"/>
    <s v="Elementos Mecanicos"/>
    <x v="0"/>
    <s v="SC200"/>
    <x v="1"/>
    <s v="SDC"/>
    <n v="10"/>
    <n v="33846.15"/>
    <n v="338461.5"/>
  </r>
  <r>
    <s v="MR07427"/>
    <x v="2777"/>
    <s v="ELME"/>
    <s v="Elementos Mecanicos"/>
    <x v="0"/>
    <s v="FC001"/>
    <x v="10"/>
    <s v="PRES"/>
    <n v="1"/>
    <n v="550000"/>
    <n v="550000"/>
  </r>
  <r>
    <s v="MR07433"/>
    <x v="2778"/>
    <s v="ELME"/>
    <s v="Elementos Mecanicos"/>
    <x v="0"/>
    <s v="SC202"/>
    <x v="23"/>
    <s v="SDC"/>
    <n v="1"/>
    <n v="662302.49"/>
    <n v="662302.49"/>
  </r>
  <r>
    <s v="MR07434"/>
    <x v="2779"/>
    <s v="ENGR"/>
    <s v="Engranes y Piñones"/>
    <x v="0"/>
    <s v="SC202"/>
    <x v="23"/>
    <s v="SDC"/>
    <n v="1"/>
    <n v="387274.56"/>
    <n v="387274.56"/>
  </r>
  <r>
    <s v="MR07435"/>
    <x v="2780"/>
    <s v="ENGR"/>
    <s v="Engranes y Piñones"/>
    <x v="0"/>
    <s v="SC202"/>
    <x v="23"/>
    <s v="SDC"/>
    <n v="1"/>
    <n v="2089314.77"/>
    <n v="2089314.77"/>
  </r>
  <r>
    <s v="MR07437"/>
    <x v="2781"/>
    <s v="RODI"/>
    <s v="Rodillos, carretos, rueda"/>
    <x v="0"/>
    <s v="IL504"/>
    <x v="36"/>
    <s v="ILIT"/>
    <n v="1"/>
    <n v="8925727.5899999999"/>
    <n v="8925727.5899999999"/>
  </r>
  <r>
    <s v="MR07438"/>
    <x v="2782"/>
    <s v="BAND"/>
    <s v="Bandas y Correas"/>
    <x v="0"/>
    <s v="RO403"/>
    <x v="37"/>
    <s v="ROLL"/>
    <n v="3"/>
    <n v="320000"/>
    <n v="960000"/>
  </r>
  <r>
    <s v="MR07443"/>
    <x v="2783"/>
    <s v="RODA"/>
    <s v="Rodamientos y Retenedores"/>
    <x v="0"/>
    <s v="MA048"/>
    <x v="18"/>
    <s v="SOT"/>
    <n v="3"/>
    <n v="74775"/>
    <n v="224325"/>
  </r>
  <r>
    <s v="MR07446"/>
    <x v="2784"/>
    <s v="RODA"/>
    <s v="Rodamientos y Retenedores"/>
    <x v="0"/>
    <s v="MA031"/>
    <x v="18"/>
    <s v="FORM"/>
    <n v="2"/>
    <n v="45600"/>
    <n v="91200"/>
  </r>
  <r>
    <s v="MR07447"/>
    <x v="2785"/>
    <s v="RODA"/>
    <s v="Rodamientos y Retenedores"/>
    <x v="0"/>
    <s v="MA020"/>
    <x v="18"/>
    <s v="IL502"/>
    <n v="2"/>
    <n v="165000"/>
    <n v="330000"/>
  </r>
  <r>
    <s v="MR07449"/>
    <x v="2786"/>
    <s v="RODA"/>
    <s v="Rodamientos y Retenedores"/>
    <x v="0"/>
    <s v="MA060"/>
    <x v="18"/>
    <s v="ROLL"/>
    <n v="2"/>
    <n v="3265510.63"/>
    <n v="6531021.2599999998"/>
  </r>
  <r>
    <s v="MR07455"/>
    <x v="2787"/>
    <s v="ELME"/>
    <s v="Elementos Mecanicos"/>
    <x v="0"/>
    <s v="IL504"/>
    <x v="36"/>
    <s v="ILIT"/>
    <n v="1"/>
    <n v="950624.91"/>
    <n v="950624.91"/>
  </r>
  <r>
    <s v="MR07456"/>
    <x v="2788"/>
    <s v="ELME"/>
    <s v="Elementos Mecanicos"/>
    <x v="0"/>
    <s v="IL504"/>
    <x v="36"/>
    <s v="ILIT"/>
    <n v="1"/>
    <n v="814160.51"/>
    <n v="814160.51"/>
  </r>
  <r>
    <s v="MR07462"/>
    <x v="2789"/>
    <s v="ELEC"/>
    <s v="Elementos Electricos"/>
    <x v="0"/>
    <s v="FC007"/>
    <x v="14"/>
    <s v="MA031"/>
    <n v="5"/>
    <n v="11200"/>
    <n v="56000"/>
  </r>
  <r>
    <s v="MR07465"/>
    <x v="2790"/>
    <s v="ELHI"/>
    <s v="Elementos Hidraulicos"/>
    <x v="0"/>
    <s v="MA065"/>
    <x v="18"/>
    <s v="BODEG"/>
    <n v="1"/>
    <n v="4000"/>
    <n v="4000"/>
  </r>
  <r>
    <s v="MR07466"/>
    <x v="2791"/>
    <s v="BAND"/>
    <s v="Bandas y Correas"/>
    <x v="0"/>
    <s v="MA029"/>
    <x v="18"/>
    <s v="FORMº"/>
    <n v="2"/>
    <n v="16000"/>
    <n v="32000"/>
  </r>
  <r>
    <s v="MR07468"/>
    <x v="2792"/>
    <s v="BAND"/>
    <s v="Bandas y Correas"/>
    <x v="0"/>
    <s v="MA062"/>
    <x v="18"/>
    <m/>
    <n v="2"/>
    <n v="13500"/>
    <n v="27000"/>
  </r>
  <r>
    <s v="MR07470"/>
    <x v="2793"/>
    <s v="ELME"/>
    <s v="Elementos Mecanicos"/>
    <x v="0"/>
    <m/>
    <x v="18"/>
    <s v="IL504"/>
    <n v="2"/>
    <n v="572384.51"/>
    <n v="1144769.02"/>
  </r>
  <r>
    <s v="MR07471"/>
    <x v="2794"/>
    <s v="ELME"/>
    <s v="Elementos Mecanicos"/>
    <x v="0"/>
    <m/>
    <x v="18"/>
    <s v="IL504"/>
    <n v="2"/>
    <n v="933131.05"/>
    <n v="1866262.1"/>
  </r>
  <r>
    <s v="MR07472"/>
    <x v="2795"/>
    <s v="ELME"/>
    <s v="Elementos Mecanicos"/>
    <x v="0"/>
    <m/>
    <x v="18"/>
    <s v="IL504"/>
    <n v="2"/>
    <n v="16834.830000000002"/>
    <n v="33669.660000000003"/>
  </r>
  <r>
    <s v="MR07473"/>
    <x v="2796"/>
    <s v="ELME"/>
    <s v="Elementos Mecanicos"/>
    <x v="0"/>
    <m/>
    <x v="18"/>
    <s v="IL504"/>
    <n v="2"/>
    <n v="2466303.86"/>
    <n v="4932607.72"/>
  </r>
  <r>
    <s v="MR07475"/>
    <x v="2797"/>
    <s v="ELHI"/>
    <s v="Elementos Hidraulicos"/>
    <x v="0"/>
    <s v="SC202"/>
    <x v="23"/>
    <s v="SDC"/>
    <n v="5"/>
    <n v="260791.03"/>
    <n v="1303955.1499999999"/>
  </r>
  <r>
    <s v="MR07476"/>
    <x v="2798"/>
    <s v="ELTR"/>
    <s v="Elementos Electronicos"/>
    <x v="0"/>
    <s v="SC200"/>
    <x v="1"/>
    <s v="SDC"/>
    <n v="1"/>
    <n v="665600"/>
    <n v="665600"/>
  </r>
  <r>
    <s v="MR07477"/>
    <x v="2799"/>
    <s v="ELTR"/>
    <s v="Elementos Electronicos"/>
    <x v="0"/>
    <s v="SC200"/>
    <x v="1"/>
    <s v="SDC"/>
    <n v="6"/>
    <n v="105000"/>
    <n v="630000"/>
  </r>
  <r>
    <s v="MR07481"/>
    <x v="2800"/>
    <s v="ELHI"/>
    <s v="Elementos Hidraulicos"/>
    <x v="0"/>
    <s v="SC202"/>
    <x v="23"/>
    <s v="SDC"/>
    <n v="85"/>
    <n v="1866.63"/>
    <n v="158663.55000000002"/>
  </r>
  <r>
    <s v="MR07482"/>
    <x v="2801"/>
    <s v="ELHI"/>
    <s v="Elementos Hidraulicos"/>
    <x v="0"/>
    <s v="SC202"/>
    <x v="23"/>
    <s v="SDC"/>
    <n v="100"/>
    <n v="2049.88"/>
    <n v="204988"/>
  </r>
  <r>
    <s v="MR07483"/>
    <x v="2802"/>
    <s v="ELHI"/>
    <s v="Elementos Hidraulicos"/>
    <x v="0"/>
    <s v="SC202"/>
    <x v="23"/>
    <s v="SDC"/>
    <n v="18"/>
    <n v="21705.78"/>
    <n v="390704.04"/>
  </r>
  <r>
    <s v="MR07484"/>
    <x v="2803"/>
    <s v="ELHI"/>
    <s v="Elementos Hidraulicos"/>
    <x v="0"/>
    <s v="SC202"/>
    <x v="23"/>
    <s v="SDC"/>
    <n v="20"/>
    <n v="26034.29"/>
    <n v="520685.80000000005"/>
  </r>
  <r>
    <s v="MR07486"/>
    <x v="2804"/>
    <s v="ELHI"/>
    <s v="Elementos Hidraulicos"/>
    <x v="0"/>
    <s v="SC202"/>
    <x v="23"/>
    <s v="SDC"/>
    <n v="10"/>
    <n v="8119.92"/>
    <n v="81199.199999999997"/>
  </r>
  <r>
    <s v="MR07487"/>
    <x v="2805"/>
    <s v="TORN"/>
    <s v="Tornilleria"/>
    <x v="0"/>
    <s v="SC202"/>
    <x v="23"/>
    <s v="SDC"/>
    <n v="3"/>
    <n v="2865.98"/>
    <n v="8597.94"/>
  </r>
  <r>
    <s v="MR07488"/>
    <x v="2806"/>
    <s v="TORN"/>
    <s v="Tornilleria"/>
    <x v="0"/>
    <s v="SC202"/>
    <x v="23"/>
    <s v="SDC"/>
    <n v="10"/>
    <n v="2865.98"/>
    <n v="28659.8"/>
  </r>
  <r>
    <s v="MR07489"/>
    <x v="2807"/>
    <s v="TORN"/>
    <s v="Tornilleria"/>
    <x v="0"/>
    <s v="SC202"/>
    <x v="23"/>
    <s v="SDC"/>
    <n v="5"/>
    <n v="8688.6299999999992"/>
    <n v="43443.149999999994"/>
  </r>
  <r>
    <s v="MR07490"/>
    <x v="2808"/>
    <s v="ELTR"/>
    <s v="Elementos Electronicos"/>
    <x v="0"/>
    <s v="SC202"/>
    <x v="23"/>
    <s v="SDC"/>
    <n v="2"/>
    <n v="555661.66"/>
    <n v="1111323.32"/>
  </r>
  <r>
    <s v="MR07492"/>
    <x v="2809"/>
    <s v="ELME"/>
    <s v="Elementos Mecanicos"/>
    <x v="0"/>
    <s v="IL504"/>
    <x v="36"/>
    <s v="ILIT"/>
    <n v="6"/>
    <n v="18772"/>
    <n v="112632"/>
  </r>
  <r>
    <s v="MR07494"/>
    <x v="2810"/>
    <s v="BAND"/>
    <s v="Bandas y Correas"/>
    <x v="0"/>
    <s v="SC202"/>
    <x v="23"/>
    <s v="SDC"/>
    <n v="2"/>
    <n v="60881.919999999998"/>
    <n v="121763.84"/>
  </r>
  <r>
    <s v="MR07496"/>
    <x v="2811"/>
    <s v="RODA"/>
    <s v="Rodamientos y Retenedores"/>
    <x v="0"/>
    <m/>
    <x v="18"/>
    <s v="CONVE"/>
    <n v="1"/>
    <n v="47820"/>
    <n v="47820"/>
  </r>
  <r>
    <s v="MR07499"/>
    <x v="2812"/>
    <s v="ELME"/>
    <s v="Elementos Mecanicos"/>
    <x v="0"/>
    <s v="IL504"/>
    <x v="36"/>
    <s v="ILIT"/>
    <n v="1"/>
    <n v="180000"/>
    <n v="180000"/>
  </r>
  <r>
    <s v="MR07513"/>
    <x v="2813"/>
    <s v="RODI"/>
    <s v="Rodillos, carretos, rueda"/>
    <x v="0"/>
    <s v="MA008"/>
    <x v="18"/>
    <s v="FORM"/>
    <n v="1"/>
    <n v="287500"/>
    <n v="287500"/>
  </r>
  <r>
    <s v="MR07514"/>
    <x v="2814"/>
    <s v="ELHI"/>
    <s v="Elementos Hidraulicos"/>
    <x v="0"/>
    <s v="MA034"/>
    <x v="18"/>
    <s v="FORM"/>
    <n v="1"/>
    <n v="95000"/>
    <n v="95000"/>
  </r>
  <r>
    <s v="MR07523"/>
    <x v="2815"/>
    <s v="ELME"/>
    <s v="Elementos Mecanicos"/>
    <x v="0"/>
    <s v="TA"/>
    <x v="18"/>
    <s v="TARJ"/>
    <n v="10"/>
    <n v="10414.19"/>
    <n v="104141.90000000001"/>
  </r>
  <r>
    <s v="MR07524"/>
    <x v="2816"/>
    <s v="ELME"/>
    <s v="Elementos Mecanicos"/>
    <x v="0"/>
    <s v="TA"/>
    <x v="18"/>
    <s v="TARJ"/>
    <n v="1"/>
    <n v="361.04"/>
    <n v="361.04"/>
  </r>
  <r>
    <s v="MR07525"/>
    <x v="2817"/>
    <s v="ELME"/>
    <s v="Elementos Mecanicos"/>
    <x v="0"/>
    <s v="TA"/>
    <x v="18"/>
    <s v="TARJ"/>
    <n v="1"/>
    <n v="890742.96"/>
    <n v="890742.96"/>
  </r>
  <r>
    <s v="MR07539"/>
    <x v="2818"/>
    <s v="ELTR"/>
    <s v="Elementos Electronicos"/>
    <x v="0"/>
    <s v="ROLL"/>
    <x v="18"/>
    <m/>
    <n v="6"/>
    <n v="112800"/>
    <n v="676800"/>
  </r>
  <r>
    <s v="MR07545"/>
    <x v="2819"/>
    <s v="SPN"/>
    <s v="Insumos y Suministros Pdn"/>
    <x v="0"/>
    <s v="MTTO"/>
    <x v="18"/>
    <m/>
    <n v="1"/>
    <n v="85980"/>
    <n v="85980"/>
  </r>
  <r>
    <s v="MR07547"/>
    <x v="2820"/>
    <s v="ELEC"/>
    <s v="Elementos Electricos"/>
    <x v="0"/>
    <s v="ROLL"/>
    <x v="18"/>
    <m/>
    <n v="1"/>
    <n v="95000"/>
    <n v="95000"/>
  </r>
  <r>
    <s v="MR07548"/>
    <x v="2821"/>
    <s v="ELEC"/>
    <s v="Elementos Electricos"/>
    <x v="0"/>
    <s v="TAR"/>
    <x v="18"/>
    <s v="TA005"/>
    <n v="1"/>
    <n v="740008"/>
    <n v="740008"/>
  </r>
  <r>
    <s v="MR07549"/>
    <x v="2822"/>
    <s v="ELEC"/>
    <s v="Elementos Electricos"/>
    <x v="0"/>
    <s v="TAR"/>
    <x v="18"/>
    <s v="TA005"/>
    <n v="1"/>
    <n v="5721347.6900000004"/>
    <n v="5721347.6900000004"/>
  </r>
  <r>
    <s v="MR07550"/>
    <x v="2823"/>
    <s v="ELEC"/>
    <s v="Elementos Electricos"/>
    <x v="0"/>
    <s v="TAR"/>
    <x v="18"/>
    <s v="TA005"/>
    <n v="2"/>
    <n v="222207.37"/>
    <n v="444414.74"/>
  </r>
  <r>
    <s v="MR07551"/>
    <x v="2824"/>
    <s v="ELEC"/>
    <s v="Elementos Electricos"/>
    <x v="0"/>
    <s v="TAR"/>
    <x v="18"/>
    <s v="TA005"/>
    <n v="1"/>
    <n v="606802.24"/>
    <n v="606802.24"/>
  </r>
  <r>
    <s v="MR07552"/>
    <x v="2825"/>
    <s v="ELEC"/>
    <s v="Elementos Electricos"/>
    <x v="0"/>
    <s v="TAR"/>
    <x v="18"/>
    <s v="TA005"/>
    <n v="10"/>
    <n v="196208.11"/>
    <n v="1962081.0999999999"/>
  </r>
  <r>
    <s v="MR07553"/>
    <x v="2826"/>
    <s v="ELEC"/>
    <s v="Elementos Electricos"/>
    <x v="0"/>
    <s v="TAR"/>
    <x v="18"/>
    <s v="TA005"/>
    <n v="2"/>
    <n v="185204.27"/>
    <n v="370408.54"/>
  </r>
  <r>
    <s v="MR07554"/>
    <x v="2827"/>
    <s v="RODA"/>
    <s v="Rodamientos y Retenedores"/>
    <x v="0"/>
    <s v="ROLL"/>
    <x v="18"/>
    <s v="RO403"/>
    <n v="4"/>
    <n v="76500"/>
    <n v="306000"/>
  </r>
  <r>
    <s v="MR07556"/>
    <x v="2828"/>
    <s v="ELEC"/>
    <s v="Elementos Electricos"/>
    <x v="0"/>
    <s v="ROLL"/>
    <x v="18"/>
    <s v="RO403"/>
    <n v="2"/>
    <n v="28400"/>
    <n v="56800"/>
  </r>
  <r>
    <s v="MR07557"/>
    <x v="2829"/>
    <s v="ELME"/>
    <s v="Elementos Mecanicos"/>
    <x v="0"/>
    <s v="ROLL"/>
    <x v="18"/>
    <s v="RO403"/>
    <n v="1"/>
    <n v="44000"/>
    <n v="44000"/>
  </r>
  <r>
    <s v="MR07559"/>
    <x v="2830"/>
    <s v="ELME"/>
    <s v="Elementos Mecanicos"/>
    <x v="0"/>
    <s v="FORM"/>
    <x v="18"/>
    <s v="MA002"/>
    <n v="2"/>
    <n v="41000"/>
    <n v="82000"/>
  </r>
  <r>
    <s v="MR07560"/>
    <x v="2831"/>
    <s v="BAND"/>
    <s v="Bandas y Correas"/>
    <x v="0"/>
    <s v="SOBRE"/>
    <x v="18"/>
    <s v="MOH"/>
    <n v="1"/>
    <n v="7600"/>
    <n v="7600"/>
  </r>
  <r>
    <s v="MR07565"/>
    <x v="2832"/>
    <s v="RODI"/>
    <s v="Rodillos, carretos, rueda"/>
    <x v="0"/>
    <m/>
    <x v="18"/>
    <s v="SOT"/>
    <n v="1"/>
    <n v="834907.43"/>
    <n v="834907.43"/>
  </r>
  <r>
    <s v="MR07567"/>
    <x v="2833"/>
    <s v="ENGR"/>
    <s v="Engranes y Piñones"/>
    <x v="0"/>
    <m/>
    <x v="18"/>
    <s v="SOT"/>
    <n v="3"/>
    <n v="127000"/>
    <n v="381000"/>
  </r>
  <r>
    <s v="MR07568"/>
    <x v="2834"/>
    <s v="RODA"/>
    <s v="Rodamientos y Retenedores"/>
    <x v="0"/>
    <s v="IF001"/>
    <x v="39"/>
    <s v="ROLL"/>
    <n v="4"/>
    <n v="47500"/>
    <n v="190000"/>
  </r>
  <r>
    <s v="MR07573"/>
    <x v="2835"/>
    <s v="TORN"/>
    <s v="Tornilleria"/>
    <x v="0"/>
    <s v="IL504"/>
    <x v="36"/>
    <s v="ILIT"/>
    <n v="10"/>
    <n v="39000"/>
    <n v="390000"/>
  </r>
  <r>
    <s v="MR07574"/>
    <x v="2836"/>
    <s v="ELEC"/>
    <s v="Elementos Electricos"/>
    <x v="0"/>
    <s v="ST306"/>
    <x v="3"/>
    <s v="SOT"/>
    <n v="2"/>
    <n v="33790.5"/>
    <n v="67581"/>
  </r>
  <r>
    <s v="MR07582"/>
    <x v="2837"/>
    <s v="ELEC"/>
    <s v="Elementos Electricos"/>
    <x v="0"/>
    <s v="ST306"/>
    <x v="3"/>
    <s v="SOT"/>
    <n v="20"/>
    <n v="550"/>
    <n v="11000"/>
  </r>
  <r>
    <s v="MR07583"/>
    <x v="2838"/>
    <s v="RODA"/>
    <s v="Rodamientos y Retenedores"/>
    <x v="0"/>
    <s v="SC202"/>
    <x v="23"/>
    <s v="SDC"/>
    <n v="3"/>
    <n v="98200"/>
    <n v="294600"/>
  </r>
  <r>
    <s v="MR07584"/>
    <x v="2839"/>
    <s v="RODA"/>
    <s v="Rodamientos y Retenedores"/>
    <x v="0"/>
    <s v="FC010"/>
    <x v="11"/>
    <s v="FORM"/>
    <n v="4"/>
    <n v="52000"/>
    <n v="208000"/>
  </r>
  <r>
    <s v="MR07585"/>
    <x v="2840"/>
    <s v="BAND"/>
    <s v="Bandas y Correas"/>
    <x v="0"/>
    <s v="FC010"/>
    <x v="11"/>
    <s v="FORM"/>
    <n v="2"/>
    <n v="168800"/>
    <n v="337600"/>
  </r>
  <r>
    <s v="MR07586"/>
    <x v="2841"/>
    <s v="ELEC"/>
    <s v="Elementos Electricos"/>
    <x v="0"/>
    <s v="SC202"/>
    <x v="23"/>
    <s v="SDC"/>
    <n v="3"/>
    <n v="123750"/>
    <n v="371250"/>
  </r>
  <r>
    <s v="MR07589"/>
    <x v="2842"/>
    <s v="ELEC"/>
    <s v="Elementos Electricos"/>
    <x v="0"/>
    <s v="FC008"/>
    <x v="31"/>
    <s v="MA003"/>
    <n v="2"/>
    <n v="460479"/>
    <n v="920958"/>
  </r>
  <r>
    <s v="MR07595"/>
    <x v="2843"/>
    <s v="BAND"/>
    <s v="Bandas y Correas"/>
    <x v="0"/>
    <s v="RO400"/>
    <x v="8"/>
    <s v="MA059"/>
    <n v="1"/>
    <n v="49700"/>
    <n v="49700"/>
  </r>
  <r>
    <s v="MR07599"/>
    <x v="2844"/>
    <s v="RODA"/>
    <s v="Rodamientos y Retenedores"/>
    <x v="0"/>
    <s v="IF001"/>
    <x v="39"/>
    <s v="MA062"/>
    <n v="7"/>
    <n v="11859.52"/>
    <n v="83016.639999999999"/>
  </r>
  <r>
    <s v="MR07600"/>
    <x v="2845"/>
    <s v="BAND"/>
    <s v="Bandas y Correas"/>
    <x v="0"/>
    <s v="FC151"/>
    <x v="28"/>
    <s v="MA007"/>
    <n v="1"/>
    <n v="325200"/>
    <n v="325200"/>
  </r>
  <r>
    <s v="MR07604"/>
    <x v="2846"/>
    <s v="RODI"/>
    <s v="Rodillos, carretos, rueda"/>
    <x v="0"/>
    <s v="SC202"/>
    <x v="23"/>
    <s v="SDC"/>
    <n v="36"/>
    <n v="43807.5"/>
    <n v="1577070"/>
  </r>
  <r>
    <s v="MR07605"/>
    <x v="2847"/>
    <s v="RODI"/>
    <s v="Rodillos, carretos, rueda"/>
    <x v="0"/>
    <s v="SC202"/>
    <x v="23"/>
    <s v="SDC"/>
    <n v="14"/>
    <n v="42851.79"/>
    <n v="599925.06000000006"/>
  </r>
  <r>
    <s v="MR07606"/>
    <x v="2848"/>
    <s v="RODI"/>
    <s v="Rodillos, carretos, rueda"/>
    <x v="0"/>
    <s v="SC202"/>
    <x v="23"/>
    <s v="SDC"/>
    <n v="16"/>
    <n v="137515.6"/>
    <n v="2200249.6"/>
  </r>
  <r>
    <s v="MR07607"/>
    <x v="2849"/>
    <s v="ELEC"/>
    <s v="Elementos Electricos"/>
    <x v="0"/>
    <s v="SC202"/>
    <x v="23"/>
    <s v="SDC"/>
    <n v="5"/>
    <n v="127961.44"/>
    <n v="639807.19999999995"/>
  </r>
  <r>
    <s v="MR07608"/>
    <x v="2850"/>
    <s v="ELHI"/>
    <s v="Elementos Hidraulicos"/>
    <x v="0"/>
    <s v="SC202"/>
    <x v="23"/>
    <s v="SDC"/>
    <n v="3"/>
    <n v="411096.61"/>
    <n v="1233289.83"/>
  </r>
  <r>
    <s v="MR07611"/>
    <x v="2851"/>
    <s v="ELNU"/>
    <s v="Elementos Neumaticos"/>
    <x v="0"/>
    <s v="FC010"/>
    <x v="11"/>
    <s v="FORM"/>
    <n v="1"/>
    <n v="343715"/>
    <n v="343715"/>
  </r>
  <r>
    <s v="MR07613"/>
    <x v="2852"/>
    <s v="RODA"/>
    <s v="Rodamientos y Retenedores"/>
    <x v="0"/>
    <m/>
    <x v="18"/>
    <s v="ROLL"/>
    <n v="5"/>
    <n v="251723.87"/>
    <n v="1258619.3500000001"/>
  </r>
  <r>
    <s v="MR07616"/>
    <x v="2853"/>
    <s v="ELTR"/>
    <s v="Elementos Electronicos"/>
    <x v="0"/>
    <s v="MA013"/>
    <x v="18"/>
    <s v="ROLL"/>
    <n v="1"/>
    <n v="41440"/>
    <n v="41440"/>
  </r>
  <r>
    <s v="MR07617"/>
    <x v="2854"/>
    <s v="ELTR"/>
    <s v="Elementos Electronicos"/>
    <x v="0"/>
    <s v="MA043"/>
    <x v="18"/>
    <s v="SC200"/>
    <n v="4"/>
    <n v="78500"/>
    <n v="314000"/>
  </r>
  <r>
    <s v="MR07618"/>
    <x v="2855"/>
    <s v="BAND"/>
    <s v="Bandas y Correas"/>
    <x v="0"/>
    <s v="RO403"/>
    <x v="37"/>
    <s v="MA060"/>
    <n v="2"/>
    <n v="87000"/>
    <n v="174000"/>
  </r>
  <r>
    <s v="MR07620"/>
    <x v="2856"/>
    <s v="RODA"/>
    <s v="Rodamientos y Retenedores"/>
    <x v="0"/>
    <s v="RO403"/>
    <x v="37"/>
    <s v="MA060"/>
    <n v="2"/>
    <n v="125000"/>
    <n v="250000"/>
  </r>
  <r>
    <s v="MR07621"/>
    <x v="2857"/>
    <s v="ELNU"/>
    <s v="Elementos Neumaticos"/>
    <x v="0"/>
    <s v="RO405"/>
    <x v="44"/>
    <m/>
    <n v="1"/>
    <n v="4426295.7300000004"/>
    <n v="4426295.7300000004"/>
  </r>
  <r>
    <s v="MR07622"/>
    <x v="2858"/>
    <s v="ELNU"/>
    <s v="Elementos Neumaticos"/>
    <x v="0"/>
    <s v="RO405"/>
    <x v="44"/>
    <m/>
    <n v="2"/>
    <n v="701185.43"/>
    <n v="1402370.86"/>
  </r>
  <r>
    <s v="MR07631"/>
    <x v="2859"/>
    <s v="RODA"/>
    <s v="Rodamientos y Retenedores"/>
    <x v="0"/>
    <s v="FC012"/>
    <x v="33"/>
    <s v="MA063"/>
    <n v="4"/>
    <n v="11800"/>
    <n v="47200"/>
  </r>
  <r>
    <s v="MR07633"/>
    <x v="2860"/>
    <s v="BAND"/>
    <s v="Bandas y Correas"/>
    <x v="0"/>
    <s v="FC009"/>
    <x v="16"/>
    <s v="MA036"/>
    <n v="3"/>
    <n v="7900"/>
    <n v="23700"/>
  </r>
  <r>
    <s v="MR07634"/>
    <x v="2861"/>
    <s v="ELEC"/>
    <s v="Elementos Electricos"/>
    <x v="0"/>
    <s v="IF001"/>
    <x v="39"/>
    <s v="MA062"/>
    <n v="2"/>
    <n v="420000"/>
    <n v="840000"/>
  </r>
  <r>
    <s v="MR07643"/>
    <x v="2862"/>
    <s v="ELTR"/>
    <s v="Elementos Electronicos"/>
    <x v="0"/>
    <s v="RO406"/>
    <x v="47"/>
    <s v="ROLL"/>
    <n v="1"/>
    <n v="1096133.71"/>
    <n v="1096133.71"/>
  </r>
  <r>
    <s v="MR07644"/>
    <x v="2863"/>
    <s v="ELNU"/>
    <s v="Elementos Neumaticos"/>
    <x v="0"/>
    <s v="RO406"/>
    <x v="47"/>
    <s v="ROLL"/>
    <n v="2"/>
    <n v="491484.51"/>
    <n v="982969.02"/>
  </r>
  <r>
    <s v="MR07645"/>
    <x v="2864"/>
    <s v="ELME"/>
    <s v="Elementos Mecanicos"/>
    <x v="0"/>
    <s v="RO406"/>
    <x v="47"/>
    <s v="ROLL"/>
    <n v="2"/>
    <n v="44693.17"/>
    <n v="89386.34"/>
  </r>
  <r>
    <s v="MR07648"/>
    <x v="2865"/>
    <s v="ELME"/>
    <s v="Elementos Mecanicos"/>
    <x v="0"/>
    <s v="RO406"/>
    <x v="47"/>
    <s v="ROLL"/>
    <n v="1"/>
    <n v="204038.92"/>
    <n v="204038.92"/>
  </r>
  <r>
    <s v="MR07650"/>
    <x v="2866"/>
    <s v="BAND"/>
    <s v="Bandas y Correas"/>
    <x v="0"/>
    <s v="RO406"/>
    <x v="47"/>
    <s v="ROLL"/>
    <n v="1"/>
    <n v="1323669.29"/>
    <n v="1323669.29"/>
  </r>
  <r>
    <s v="MR07651"/>
    <x v="2867"/>
    <s v="RODA"/>
    <s v="Rodamientos y Retenedores"/>
    <x v="0"/>
    <s v="RO406"/>
    <x v="47"/>
    <s v="ROLL"/>
    <n v="1"/>
    <n v="257320.1"/>
    <n v="257320.1"/>
  </r>
  <r>
    <s v="MR07654"/>
    <x v="2868"/>
    <s v="ELTR"/>
    <s v="Elementos Electronicos"/>
    <x v="0"/>
    <s v="RO406"/>
    <x v="47"/>
    <s v="ROLL"/>
    <n v="2"/>
    <n v="245728.22"/>
    <n v="491456.44"/>
  </r>
  <r>
    <s v="MR07655"/>
    <x v="2869"/>
    <s v="ELTR"/>
    <s v="Elementos Electronicos"/>
    <x v="0"/>
    <s v="RO406"/>
    <x v="47"/>
    <s v="ROLL"/>
    <n v="4"/>
    <n v="98285.67"/>
    <n v="393142.68"/>
  </r>
  <r>
    <s v="MR07669"/>
    <x v="2870"/>
    <s v="ELME"/>
    <s v="Elementos Mecanicos"/>
    <x v="0"/>
    <s v="FC009"/>
    <x v="16"/>
    <s v="MA036"/>
    <n v="12"/>
    <n v="7000"/>
    <n v="84000"/>
  </r>
  <r>
    <s v="MR07670"/>
    <x v="2871"/>
    <s v="ELME"/>
    <s v="Elementos Mecanicos"/>
    <x v="0"/>
    <s v="FC009"/>
    <x v="16"/>
    <s v="MA036"/>
    <n v="12"/>
    <n v="7000"/>
    <n v="84000"/>
  </r>
  <r>
    <s v="MR07671"/>
    <x v="2872"/>
    <s v="TORN"/>
    <s v="Tornilleria"/>
    <x v="0"/>
    <s v="FC009"/>
    <x v="16"/>
    <s v="MA036"/>
    <n v="8"/>
    <n v="29000"/>
    <n v="232000"/>
  </r>
  <r>
    <s v="MR07672"/>
    <x v="2873"/>
    <s v="TORN"/>
    <s v="Tornilleria"/>
    <x v="0"/>
    <s v="FC009"/>
    <x v="16"/>
    <s v="MA036"/>
    <n v="4"/>
    <n v="29000"/>
    <n v="116000"/>
  </r>
  <r>
    <s v="MR07673"/>
    <x v="2874"/>
    <s v="TORN"/>
    <s v="Tornilleria"/>
    <x v="0"/>
    <s v="FC009"/>
    <x v="16"/>
    <s v="MA036"/>
    <n v="6"/>
    <n v="29000"/>
    <n v="174000"/>
  </r>
  <r>
    <s v="MR07676"/>
    <x v="2875"/>
    <s v="MANG"/>
    <s v="Tubos y Mangueras"/>
    <x v="0"/>
    <s v="RO401"/>
    <x v="0"/>
    <s v="MA04"/>
    <n v="38"/>
    <n v="3750"/>
    <n v="142500"/>
  </r>
  <r>
    <s v="MR07678"/>
    <x v="2876"/>
    <s v="BAND"/>
    <s v="Bandas y Correas"/>
    <x v="0"/>
    <s v="GL653"/>
    <x v="46"/>
    <s v="MA066"/>
    <n v="2"/>
    <n v="14753.33"/>
    <n v="29506.66"/>
  </r>
  <r>
    <s v="MR07688"/>
    <x v="2877"/>
    <s v="MANG"/>
    <s v="Tubos y Mangueras"/>
    <x v="0"/>
    <m/>
    <x v="18"/>
    <s v="MA052"/>
    <n v="1"/>
    <n v="16810"/>
    <n v="16810"/>
  </r>
  <r>
    <s v="MR07691"/>
    <x v="2878"/>
    <s v="ELEC"/>
    <s v="Elementos Electricos"/>
    <x v="0"/>
    <s v="FC011"/>
    <x v="21"/>
    <s v="MA027"/>
    <n v="3"/>
    <n v="48500"/>
    <n v="145500"/>
  </r>
  <r>
    <s v="MR07692"/>
    <x v="2879"/>
    <s v="ELME"/>
    <s v="Elementos Mecanicos"/>
    <x v="0"/>
    <m/>
    <x v="18"/>
    <s v="MA001"/>
    <n v="5"/>
    <n v="52800"/>
    <n v="264000"/>
  </r>
  <r>
    <s v="MR07693"/>
    <x v="2880"/>
    <s v="BAND"/>
    <s v="Bandas y Correas"/>
    <x v="0"/>
    <s v="ST306"/>
    <x v="3"/>
    <s v="SOT"/>
    <n v="2"/>
    <n v="282885.19"/>
    <n v="565770.38"/>
  </r>
  <r>
    <s v="MR07694"/>
    <x v="2881"/>
    <s v="ELME"/>
    <s v="Elementos Mecanicos"/>
    <x v="0"/>
    <s v="SC202"/>
    <x v="23"/>
    <s v="SDC"/>
    <n v="1"/>
    <n v="2755.26"/>
    <n v="2755.26"/>
  </r>
  <r>
    <s v="MR07695"/>
    <x v="2882"/>
    <s v="ELNU"/>
    <s v="Elementos Neumaticos"/>
    <x v="0"/>
    <m/>
    <x v="18"/>
    <m/>
    <n v="4"/>
    <n v="135000"/>
    <n v="540000"/>
  </r>
  <r>
    <s v="MR07696"/>
    <x v="2883"/>
    <s v="ELNU"/>
    <s v="Elementos Neumaticos"/>
    <x v="0"/>
    <s v="SC202"/>
    <x v="23"/>
    <s v="SDC"/>
    <n v="3"/>
    <n v="187790"/>
    <n v="563370"/>
  </r>
  <r>
    <s v="MR07697"/>
    <x v="2884"/>
    <s v="HERR"/>
    <s v="Herramientas"/>
    <x v="0"/>
    <s v="SC202"/>
    <x v="23"/>
    <s v="MA057"/>
    <n v="1"/>
    <n v="33600"/>
    <n v="33600"/>
  </r>
  <r>
    <s v="MR07698"/>
    <x v="2885"/>
    <s v="BAND"/>
    <s v="Bandas y Correas"/>
    <x v="0"/>
    <s v="ST304"/>
    <x v="6"/>
    <s v="MA046"/>
    <n v="1"/>
    <n v="220770"/>
    <n v="220770"/>
  </r>
  <r>
    <s v="MR07699"/>
    <x v="2886"/>
    <s v="BAND"/>
    <s v="Bandas y Correas"/>
    <x v="0"/>
    <s v="RO405"/>
    <x v="44"/>
    <s v="MA081"/>
    <n v="2"/>
    <n v="29000"/>
    <n v="58000"/>
  </r>
  <r>
    <s v="MR07705"/>
    <x v="2887"/>
    <s v="RODI"/>
    <s v="Rodillos, carretos, rueda"/>
    <x v="0"/>
    <s v="BDEGA"/>
    <x v="18"/>
    <s v="MA012"/>
    <n v="4"/>
    <n v="94523.8"/>
    <n v="378095.2"/>
  </r>
  <r>
    <s v="MR07707"/>
    <x v="2888"/>
    <s v="BAND"/>
    <s v="Bandas y Correas"/>
    <x v="0"/>
    <s v="FC151"/>
    <x v="28"/>
    <s v="MA007"/>
    <n v="3"/>
    <n v="115383.33"/>
    <n v="346149.99"/>
  </r>
  <r>
    <s v="MR07708"/>
    <x v="2889"/>
    <s v="BAND"/>
    <s v="Bandas y Correas"/>
    <x v="0"/>
    <s v="FC151"/>
    <x v="28"/>
    <s v="MA007"/>
    <n v="3"/>
    <n v="109047"/>
    <n v="327141"/>
  </r>
  <r>
    <s v="MR07709"/>
    <x v="2890"/>
    <s v="ELME"/>
    <s v="Elementos Mecanicos"/>
    <x v="0"/>
    <s v="SC200"/>
    <x v="1"/>
    <s v="MA043"/>
    <n v="4"/>
    <n v="14000"/>
    <n v="56000"/>
  </r>
  <r>
    <s v="MR07712"/>
    <x v="2891"/>
    <s v="ELME"/>
    <s v="Elementos Mecanicos"/>
    <x v="0"/>
    <s v="ST306"/>
    <x v="3"/>
    <s v="MA048"/>
    <n v="1"/>
    <n v="220000"/>
    <n v="220000"/>
  </r>
  <r>
    <s v="MR07713"/>
    <x v="2892"/>
    <s v="ELME"/>
    <s v="Elementos Mecanicos"/>
    <x v="0"/>
    <s v="ST306"/>
    <x v="3"/>
    <s v="MA048"/>
    <n v="1"/>
    <n v="190000"/>
    <n v="190000"/>
  </r>
  <r>
    <s v="MR07714"/>
    <x v="2893"/>
    <s v="ELTR"/>
    <s v="Elementos Electronicos"/>
    <x v="0"/>
    <s v="RO403"/>
    <x v="37"/>
    <s v="MA060"/>
    <n v="2"/>
    <n v="142200"/>
    <n v="284400"/>
  </r>
  <r>
    <s v="MR07715"/>
    <x v="2894"/>
    <s v="RODA"/>
    <s v="Rodamientos y Retenedores"/>
    <x v="0"/>
    <s v="ST306"/>
    <x v="3"/>
    <s v="SOT"/>
    <n v="3"/>
    <n v="53280"/>
    <n v="159840"/>
  </r>
  <r>
    <s v="MR07720"/>
    <x v="2895"/>
    <s v="BAND"/>
    <s v="Bandas y Correas"/>
    <x v="0"/>
    <m/>
    <x v="18"/>
    <s v="TARJ"/>
    <n v="2"/>
    <n v="29600"/>
    <n v="59200"/>
  </r>
  <r>
    <s v="MR07724"/>
    <x v="2896"/>
    <s v="RODA"/>
    <s v="Rodamientos y Retenedores"/>
    <x v="0"/>
    <s v="SC202"/>
    <x v="23"/>
    <s v="MA057"/>
    <n v="5"/>
    <n v="22590"/>
    <n v="112950"/>
  </r>
  <r>
    <s v="MR07726"/>
    <x v="2897"/>
    <s v="ENGR"/>
    <s v="Engranes y Piñones"/>
    <x v="0"/>
    <s v="ST306"/>
    <x v="3"/>
    <s v="SOT"/>
    <n v="1"/>
    <n v="905112.93"/>
    <n v="905112.93"/>
  </r>
  <r>
    <s v="MR07727"/>
    <x v="2898"/>
    <s v="ELEC"/>
    <s v="Elementos Electricos"/>
    <x v="0"/>
    <s v="TA005"/>
    <x v="48"/>
    <s v="TARJ"/>
    <n v="3"/>
    <n v="178398.07999999999"/>
    <n v="535194.24"/>
  </r>
  <r>
    <s v="MR07731"/>
    <x v="2899"/>
    <s v="BAND"/>
    <s v="Bandas y Correas"/>
    <x v="0"/>
    <s v="ST306"/>
    <x v="3"/>
    <s v="SOT"/>
    <n v="2"/>
    <n v="1015030.18"/>
    <n v="2030060.36"/>
  </r>
  <r>
    <s v="MR07732"/>
    <x v="2900"/>
    <s v="ENGR"/>
    <s v="Engranes y Piñones"/>
    <x v="0"/>
    <s v="ST306"/>
    <x v="3"/>
    <s v="SOT"/>
    <n v="1"/>
    <n v="781475.4"/>
    <n v="781475.4"/>
  </r>
  <r>
    <s v="MR07733"/>
    <x v="2901"/>
    <s v="ENGR"/>
    <s v="Engranes y Piñones"/>
    <x v="0"/>
    <s v="ST306"/>
    <x v="3"/>
    <s v="SOT"/>
    <n v="1"/>
    <n v="774.74"/>
    <n v="774.74"/>
  </r>
  <r>
    <s v="MR07734"/>
    <x v="2902"/>
    <s v="ENGR"/>
    <s v="Engranes y Piñones"/>
    <x v="0"/>
    <s v="ST306"/>
    <x v="3"/>
    <s v="SOT"/>
    <n v="1"/>
    <n v="889035.01"/>
    <n v="889035.01"/>
  </r>
  <r>
    <s v="MR07735"/>
    <x v="2903"/>
    <s v="RODA"/>
    <s v="Rodamientos y Retenedores"/>
    <x v="0"/>
    <s v="ST"/>
    <x v="18"/>
    <s v="SOT"/>
    <n v="2"/>
    <n v="18000"/>
    <n v="36000"/>
  </r>
  <r>
    <s v="MR07742"/>
    <x v="2904"/>
    <s v="ENGR"/>
    <s v="Engranes y Piñones"/>
    <x v="0"/>
    <s v="SC202"/>
    <x v="23"/>
    <s v="SDC"/>
    <n v="1"/>
    <n v="2507605.75"/>
    <n v="2507605.75"/>
  </r>
  <r>
    <s v="MR07747"/>
    <x v="2905"/>
    <s v="ENGR"/>
    <s v="Engranes y Piñones"/>
    <x v="0"/>
    <s v="SC202"/>
    <x v="23"/>
    <s v="SDC"/>
    <n v="1"/>
    <n v="1284503.3700000001"/>
    <n v="1284503.3700000001"/>
  </r>
  <r>
    <s v="MR07748"/>
    <x v="2906"/>
    <s v="ENGR"/>
    <s v="Engranes y Piñones"/>
    <x v="0"/>
    <s v="SC202"/>
    <x v="23"/>
    <s v="SDC"/>
    <n v="1"/>
    <n v="1315187.03"/>
    <n v="1315187.03"/>
  </r>
  <r>
    <s v="MR07755"/>
    <x v="2907"/>
    <s v="RODA"/>
    <s v="Rodamientos y Retenedores"/>
    <x v="0"/>
    <s v="SC202"/>
    <x v="23"/>
    <s v="MA057"/>
    <n v="1"/>
    <n v="291200"/>
    <n v="291200"/>
  </r>
  <r>
    <s v="MR07758"/>
    <x v="2908"/>
    <s v="RODA"/>
    <s v="Rodamientos y Retenedores"/>
    <x v="0"/>
    <s v="GL652"/>
    <x v="38"/>
    <s v="CONVE"/>
    <n v="2"/>
    <n v="90000"/>
    <n v="180000"/>
  </r>
  <r>
    <s v="MR07759"/>
    <x v="2909"/>
    <s v="RODA"/>
    <s v="Rodamientos y Retenedores"/>
    <x v="0"/>
    <s v="GL652"/>
    <x v="38"/>
    <s v="CONVE"/>
    <n v="2"/>
    <n v="45000"/>
    <n v="90000"/>
  </r>
  <r>
    <s v="MR07760"/>
    <x v="2910"/>
    <s v="RODA"/>
    <s v="Rodamientos y Retenedores"/>
    <x v="0"/>
    <s v="GL652"/>
    <x v="38"/>
    <s v="CONVE"/>
    <n v="3"/>
    <n v="8557.14"/>
    <n v="25671.42"/>
  </r>
  <r>
    <s v="MR07762"/>
    <x v="2911"/>
    <s v="ELME"/>
    <s v="Elementos Mecanicos"/>
    <x v="0"/>
    <s v="ST304"/>
    <x v="6"/>
    <s v="SOT"/>
    <n v="8"/>
    <n v="87000"/>
    <n v="696000"/>
  </r>
  <r>
    <s v="MR07763"/>
    <x v="2912"/>
    <s v="ELME"/>
    <s v="Elementos Mecanicos"/>
    <x v="0"/>
    <s v="GL652"/>
    <x v="38"/>
    <s v="GUIL"/>
    <n v="1"/>
    <n v="180000"/>
    <n v="180000"/>
  </r>
  <r>
    <s v="MR07773"/>
    <x v="2913"/>
    <s v="ELME"/>
    <s v="Elementos Mecanicos"/>
    <x v="0"/>
    <s v="TA005"/>
    <x v="48"/>
    <s v="MA073"/>
    <n v="3"/>
    <n v="50000"/>
    <n v="150000"/>
  </r>
  <r>
    <s v="MR07774"/>
    <x v="2914"/>
    <s v="HERR"/>
    <s v="Herramientas"/>
    <x v="0"/>
    <s v="IMTO"/>
    <x v="18"/>
    <s v="MA051"/>
    <n v="1"/>
    <n v="49501.33"/>
    <n v="49501.33"/>
  </r>
  <r>
    <s v="MR07775"/>
    <x v="2915"/>
    <s v="ELME"/>
    <s v="Elementos Mecanicos"/>
    <x v="0"/>
    <s v="FC012"/>
    <x v="33"/>
    <s v="MA063"/>
    <n v="9"/>
    <n v="46500"/>
    <n v="418500"/>
  </r>
  <r>
    <s v="MR07781"/>
    <x v="2916"/>
    <s v="ELTR"/>
    <s v="Elementos Electronicos"/>
    <x v="0"/>
    <s v="TA006"/>
    <x v="49"/>
    <s v="MA074"/>
    <n v="2"/>
    <n v="95884"/>
    <n v="191768"/>
  </r>
  <r>
    <s v="MR07791"/>
    <x v="2917"/>
    <s v="ELME"/>
    <s v="Elementos Mecanicos"/>
    <x v="0"/>
    <s v="FC005"/>
    <x v="4"/>
    <s v="MA030"/>
    <n v="1"/>
    <n v="280000"/>
    <n v="280000"/>
  </r>
  <r>
    <s v="MR07793"/>
    <x v="2918"/>
    <s v="ELME"/>
    <s v="Elementos Mecanicos"/>
    <x v="0"/>
    <s v="TA006"/>
    <x v="49"/>
    <s v="TARJ"/>
    <n v="8"/>
    <n v="34000"/>
    <n v="272000"/>
  </r>
  <r>
    <s v="MR07796"/>
    <x v="2919"/>
    <s v="ELME"/>
    <s v="Elementos Mecanicos"/>
    <x v="0"/>
    <s v="ESTIB"/>
    <x v="18"/>
    <s v="MA001"/>
    <n v="1"/>
    <n v="15086.2"/>
    <n v="15086.2"/>
  </r>
  <r>
    <s v="MR07797"/>
    <x v="2920"/>
    <s v="BAND"/>
    <s v="Bandas y Correas"/>
    <x v="0"/>
    <s v="IF001"/>
    <x v="39"/>
    <s v="MA062"/>
    <n v="12"/>
    <n v="83200"/>
    <n v="998400"/>
  </r>
  <r>
    <s v="MR07798"/>
    <x v="2921"/>
    <s v="SRET"/>
    <s v="Sellos, empaques y orings"/>
    <x v="0"/>
    <s v="IF001"/>
    <x v="39"/>
    <s v="MA062"/>
    <n v="16"/>
    <n v="2100"/>
    <n v="33600"/>
  </r>
  <r>
    <s v="MR07799"/>
    <x v="2922"/>
    <s v="ELME"/>
    <s v="Elementos Mecanicos"/>
    <x v="0"/>
    <m/>
    <x v="18"/>
    <s v="SOT"/>
    <n v="2"/>
    <n v="1640966.06"/>
    <n v="3281932.12"/>
  </r>
  <r>
    <s v="MR07804"/>
    <x v="2923"/>
    <s v="SRET"/>
    <s v="Sellos, empaques y orings"/>
    <x v="0"/>
    <s v="RO400"/>
    <x v="8"/>
    <s v="MA039"/>
    <n v="6"/>
    <n v="2280"/>
    <n v="13680"/>
  </r>
  <r>
    <s v="MR07809"/>
    <x v="2924"/>
    <s v="ELHI"/>
    <s v="Elementos Hidraulicos"/>
    <x v="0"/>
    <s v="MONT."/>
    <x v="18"/>
    <s v="MA065"/>
    <n v="2"/>
    <n v="30000"/>
    <n v="60000"/>
  </r>
  <r>
    <s v="MR07812"/>
    <x v="2925"/>
    <s v="MRO"/>
    <s v="Repuestos y Refacciones"/>
    <x v="0"/>
    <s v="TA006"/>
    <x v="49"/>
    <s v="TARJ"/>
    <n v="3"/>
    <n v="1802051.18"/>
    <n v="5406153.54"/>
  </r>
  <r>
    <s v="MR07813"/>
    <x v="2926"/>
    <s v="MRO"/>
    <s v="Repuestos y Refacciones"/>
    <x v="0"/>
    <s v="TA006"/>
    <x v="49"/>
    <s v="TARJ"/>
    <n v="6"/>
    <n v="16744.72"/>
    <n v="100468.32"/>
  </r>
  <r>
    <s v="MR07814"/>
    <x v="2927"/>
    <s v="MRO"/>
    <s v="Repuestos y Refacciones"/>
    <x v="0"/>
    <s v="TA006"/>
    <x v="49"/>
    <s v="TARJ"/>
    <n v="2"/>
    <n v="269111.62"/>
    <n v="538223.24"/>
  </r>
  <r>
    <s v="MR07815"/>
    <x v="2928"/>
    <s v="MRO"/>
    <s v="Repuestos y Refacciones"/>
    <x v="0"/>
    <s v="TA006"/>
    <x v="49"/>
    <s v="TARJ"/>
    <n v="1"/>
    <n v="502341.7"/>
    <n v="502341.7"/>
  </r>
  <r>
    <s v="MR07816"/>
    <x v="2929"/>
    <s v="MRO"/>
    <s v="Repuestos y Refacciones"/>
    <x v="0"/>
    <s v="TA006"/>
    <x v="49"/>
    <s v="TARJ"/>
    <n v="1"/>
    <n v="4222062.3899999997"/>
    <n v="4222062.3899999997"/>
  </r>
  <r>
    <s v="MR07822"/>
    <x v="2930"/>
    <s v="ELME"/>
    <s v="Elementos Mecanicos"/>
    <x v="0"/>
    <s v="RO400"/>
    <x v="8"/>
    <s v="ROLL"/>
    <n v="1"/>
    <n v="87500"/>
    <n v="87500"/>
  </r>
  <r>
    <s v="MR07823"/>
    <x v="2931"/>
    <s v="ELME"/>
    <s v="Elementos Mecanicos"/>
    <x v="0"/>
    <s v="FC012"/>
    <x v="33"/>
    <s v="MA063"/>
    <n v="1"/>
    <n v="110000"/>
    <n v="110000"/>
  </r>
  <r>
    <s v="MR07825"/>
    <x v="2932"/>
    <s v="BAND"/>
    <s v="Bandas y Correas"/>
    <x v="0"/>
    <s v="ST304"/>
    <x v="6"/>
    <s v="MA046"/>
    <n v="2"/>
    <n v="52560"/>
    <n v="105120"/>
  </r>
  <r>
    <s v="MR07828"/>
    <x v="2933"/>
    <s v="ELHI"/>
    <s v="Elementos Hidraulicos"/>
    <x v="0"/>
    <s v="RO400"/>
    <x v="8"/>
    <s v="MA039"/>
    <n v="1"/>
    <n v="120000"/>
    <n v="120000"/>
  </r>
  <r>
    <s v="MR07829"/>
    <x v="2934"/>
    <s v="SRET"/>
    <s v="Sellos, empaques y orings"/>
    <x v="0"/>
    <s v="ESTIB"/>
    <x v="18"/>
    <s v="MA012"/>
    <n v="16"/>
    <n v="13437.5"/>
    <n v="215000"/>
  </r>
  <r>
    <s v="MR07830"/>
    <x v="2935"/>
    <s v="ELME"/>
    <s v="Elementos Mecanicos"/>
    <x v="0"/>
    <s v="SC202"/>
    <x v="23"/>
    <s v="SDC"/>
    <n v="1"/>
    <n v="40000"/>
    <n v="40000"/>
  </r>
  <r>
    <s v="MR07835"/>
    <x v="2936"/>
    <s v="SRET"/>
    <s v="Sellos, empaques y orings"/>
    <x v="0"/>
    <s v="FC012"/>
    <x v="33"/>
    <s v="MA063"/>
    <n v="5"/>
    <n v="5000"/>
    <n v="25000"/>
  </r>
  <r>
    <s v="MR07836"/>
    <x v="2937"/>
    <s v="SRET"/>
    <s v="Sellos, empaques y orings"/>
    <x v="0"/>
    <s v="FC005"/>
    <x v="4"/>
    <s v="MA030"/>
    <n v="4"/>
    <n v="15000"/>
    <n v="60000"/>
  </r>
  <r>
    <s v="MR07851"/>
    <x v="2938"/>
    <s v="ELME"/>
    <s v="Elementos Mecanicos"/>
    <x v="0"/>
    <s v="ST"/>
    <x v="18"/>
    <s v="SOT"/>
    <n v="3"/>
    <n v="100000"/>
    <n v="300000"/>
  </r>
  <r>
    <s v="MR07852"/>
    <x v="2939"/>
    <s v="ELME"/>
    <s v="Elementos Mecanicos"/>
    <x v="0"/>
    <s v="ST"/>
    <x v="18"/>
    <s v="SOT"/>
    <n v="3"/>
    <n v="100000"/>
    <n v="300000"/>
  </r>
  <r>
    <s v="MR07854"/>
    <x v="2940"/>
    <s v="TORN"/>
    <s v="Tornilleria"/>
    <x v="0"/>
    <s v="ST"/>
    <x v="18"/>
    <s v="SOT"/>
    <n v="2"/>
    <n v="30000"/>
    <n v="60000"/>
  </r>
  <r>
    <s v="MR07857"/>
    <x v="2941"/>
    <s v="ELEC"/>
    <s v="Elementos Electricos"/>
    <x v="0"/>
    <s v="HYSTE"/>
    <x v="18"/>
    <s v="MA016"/>
    <n v="4"/>
    <n v="60000"/>
    <n v="240000"/>
  </r>
  <r>
    <s v="MR07860"/>
    <x v="2942"/>
    <s v="IMTO"/>
    <s v="Insumos de Mantenimiento"/>
    <x v="0"/>
    <s v="TALLE"/>
    <x v="18"/>
    <s v="MA051"/>
    <n v="4"/>
    <n v="8850"/>
    <n v="35400"/>
  </r>
  <r>
    <s v="MR07869"/>
    <x v="2943"/>
    <s v="RODA"/>
    <s v="Rodamientos y Retenedores"/>
    <x v="0"/>
    <s v="SC200"/>
    <x v="1"/>
    <s v="MA004"/>
    <n v="1"/>
    <n v="67323.33"/>
    <n v="67323.33"/>
  </r>
  <r>
    <s v="MR07870"/>
    <x v="2944"/>
    <s v="SRET"/>
    <s v="Sellos, empaques y orings"/>
    <x v="0"/>
    <s v="FC013"/>
    <x v="42"/>
    <s v="MA008"/>
    <n v="2"/>
    <n v="15000"/>
    <n v="30000"/>
  </r>
  <r>
    <s v="MR07873"/>
    <x v="2945"/>
    <s v="ELME"/>
    <s v="Elementos Mecanicos"/>
    <x v="0"/>
    <s v="ST"/>
    <x v="18"/>
    <s v="SOT"/>
    <n v="1"/>
    <n v="1346822.51"/>
    <n v="1346822.51"/>
  </r>
  <r>
    <s v="MR07874"/>
    <x v="2946"/>
    <s v="ELME"/>
    <s v="Elementos Mecanicos"/>
    <x v="0"/>
    <s v="ST"/>
    <x v="18"/>
    <s v="SOT"/>
    <n v="1"/>
    <n v="102690.27"/>
    <n v="102690.27"/>
  </r>
  <r>
    <s v="MR07875"/>
    <x v="2947"/>
    <s v="ELME"/>
    <s v="Elementos Mecanicos"/>
    <x v="0"/>
    <s v="ST"/>
    <x v="18"/>
    <s v="SOT"/>
    <n v="3"/>
    <n v="580.82000000000005"/>
    <n v="1742.46"/>
  </r>
  <r>
    <s v="MR07876"/>
    <x v="2948"/>
    <s v="ELME"/>
    <s v="Elementos Mecanicos"/>
    <x v="0"/>
    <s v="ST"/>
    <x v="18"/>
    <s v="SOT"/>
    <n v="1"/>
    <n v="580.82000000000005"/>
    <n v="580.82000000000005"/>
  </r>
  <r>
    <s v="MR07877"/>
    <x v="2949"/>
    <s v="ELME"/>
    <s v="Elementos Mecanicos"/>
    <x v="0"/>
    <s v="ST"/>
    <x v="18"/>
    <s v="SOT"/>
    <n v="1"/>
    <n v="890.6"/>
    <n v="890.6"/>
  </r>
  <r>
    <s v="MR07880"/>
    <x v="2950"/>
    <s v="ELME"/>
    <s v="Elementos Mecanicos"/>
    <x v="0"/>
    <s v="ST"/>
    <x v="18"/>
    <s v="SOT"/>
    <n v="1"/>
    <n v="1244132.23"/>
    <n v="1244132.23"/>
  </r>
  <r>
    <s v="MR07881"/>
    <x v="2951"/>
    <s v="ELME"/>
    <s v="Elementos Mecanicos"/>
    <x v="0"/>
    <s v="ST"/>
    <x v="18"/>
    <s v="SOT"/>
    <n v="2"/>
    <n v="1084.21"/>
    <n v="2168.42"/>
  </r>
  <r>
    <s v="MR07882"/>
    <x v="2952"/>
    <s v="ELME"/>
    <s v="Elementos Mecanicos"/>
    <x v="0"/>
    <s v="ST"/>
    <x v="18"/>
    <s v="SOT"/>
    <n v="1"/>
    <n v="987406.53"/>
    <n v="987406.53"/>
  </r>
  <r>
    <s v="MR07883"/>
    <x v="2953"/>
    <s v="ELME"/>
    <s v="Elementos Mecanicos"/>
    <x v="0"/>
    <s v="ST"/>
    <x v="18"/>
    <s v="SOT"/>
    <n v="2"/>
    <n v="290.41000000000003"/>
    <n v="580.82000000000005"/>
  </r>
  <r>
    <s v="MR07884"/>
    <x v="2954"/>
    <s v="ELME"/>
    <s v="Elementos Mecanicos"/>
    <x v="0"/>
    <s v="ST"/>
    <x v="18"/>
    <s v="SOT"/>
    <n v="1"/>
    <n v="2085402.6"/>
    <n v="2085402.6"/>
  </r>
  <r>
    <s v="MR07885"/>
    <x v="2955"/>
    <s v="ELME"/>
    <s v="Elementos Mecanicos"/>
    <x v="0"/>
    <s v="ST"/>
    <x v="18"/>
    <s v="SOT"/>
    <n v="1"/>
    <n v="2049855.97"/>
    <n v="2049855.97"/>
  </r>
  <r>
    <s v="MR07886"/>
    <x v="2956"/>
    <s v="ELME"/>
    <s v="Elementos Mecanicos"/>
    <x v="0"/>
    <s v="ST"/>
    <x v="18"/>
    <s v="SOT"/>
    <n v="1"/>
    <n v="758328.22"/>
    <n v="758328.22"/>
  </r>
  <r>
    <s v="MR07887"/>
    <x v="2957"/>
    <s v="ELME"/>
    <s v="Elementos Mecanicos"/>
    <x v="0"/>
    <s v="ST"/>
    <x v="18"/>
    <s v="SOT"/>
    <n v="4"/>
    <n v="8576.8799999999992"/>
    <n v="34307.519999999997"/>
  </r>
  <r>
    <s v="MR07891"/>
    <x v="2958"/>
    <s v="BAND"/>
    <s v="Bandas y Correas"/>
    <x v="0"/>
    <s v="SC200"/>
    <x v="1"/>
    <s v="MA043"/>
    <n v="1"/>
    <n v="223500"/>
    <n v="223500"/>
  </r>
  <r>
    <s v="MR07892"/>
    <x v="2959"/>
    <s v="RODA"/>
    <s v="Rodamientos y Retenedores"/>
    <x v="0"/>
    <s v="FC012"/>
    <x v="33"/>
    <s v="MA063"/>
    <n v="5"/>
    <n v="21114.28"/>
    <n v="105571.4"/>
  </r>
  <r>
    <s v="MR07897"/>
    <x v="2960"/>
    <s v="RODA"/>
    <s v="Rodamientos y Retenedores"/>
    <x v="0"/>
    <s v="SC200"/>
    <x v="1"/>
    <s v="SDC"/>
    <n v="6"/>
    <n v="5200"/>
    <n v="31200"/>
  </r>
  <r>
    <s v="MR07898"/>
    <x v="2961"/>
    <s v="RODA"/>
    <s v="Rodamientos y Retenedores"/>
    <x v="0"/>
    <s v="SC200"/>
    <x v="1"/>
    <s v="SDC"/>
    <n v="12"/>
    <n v="1400"/>
    <n v="16800"/>
  </r>
  <r>
    <s v="MR07899"/>
    <x v="2962"/>
    <s v="RODA"/>
    <s v="Rodamientos y Retenedores"/>
    <x v="0"/>
    <m/>
    <x v="18"/>
    <m/>
    <n v="2"/>
    <n v="28800"/>
    <n v="57600"/>
  </r>
  <r>
    <s v="MR07900"/>
    <x v="2963"/>
    <s v="SRET"/>
    <s v="Sellos, empaques y orings"/>
    <x v="0"/>
    <s v="RO400"/>
    <x v="8"/>
    <s v="MA039"/>
    <n v="2"/>
    <n v="5600"/>
    <n v="11200"/>
  </r>
  <r>
    <s v="MR07901"/>
    <x v="2964"/>
    <s v="BAND"/>
    <s v="Bandas y Correas"/>
    <x v="0"/>
    <s v="RO405"/>
    <x v="44"/>
    <s v="MA081"/>
    <n v="1"/>
    <n v="73000"/>
    <n v="73000"/>
  </r>
  <r>
    <s v="MR07907"/>
    <x v="2965"/>
    <s v="ELNU"/>
    <s v="Elementos Neumaticos"/>
    <x v="0"/>
    <s v="SC202"/>
    <x v="23"/>
    <s v="SDC"/>
    <n v="1"/>
    <n v="1670894.79"/>
    <n v="1670894.79"/>
  </r>
  <r>
    <s v="MR07922"/>
    <x v="2966"/>
    <s v="BAND"/>
    <s v="Bandas y Correas"/>
    <x v="0"/>
    <s v="FC008"/>
    <x v="31"/>
    <s v="MA033"/>
    <n v="1"/>
    <n v="64350"/>
    <n v="64350"/>
  </r>
  <r>
    <s v="MR07926"/>
    <x v="2967"/>
    <s v="ELME"/>
    <s v="Elementos Mecanicos"/>
    <x v="0"/>
    <s v="ST300"/>
    <x v="7"/>
    <s v="SOT"/>
    <n v="2"/>
    <n v="70000"/>
    <n v="140000"/>
  </r>
  <r>
    <s v="MR07928"/>
    <x v="2968"/>
    <s v="ELTR"/>
    <s v="Elementos Electronicos"/>
    <x v="0"/>
    <s v="IF001"/>
    <x v="39"/>
    <s v="ROLL"/>
    <n v="1"/>
    <n v="2551586.79"/>
    <n v="2551586.79"/>
  </r>
  <r>
    <s v="MR07929"/>
    <x v="2969"/>
    <s v="ELCO"/>
    <s v="Insumos de Corte"/>
    <x v="0"/>
    <s v="SC202"/>
    <x v="23"/>
    <s v="SDC"/>
    <n v="1"/>
    <n v="1310231.67"/>
    <n v="1310231.67"/>
  </r>
  <r>
    <s v="MR07935"/>
    <x v="2970"/>
    <s v="ELTR"/>
    <s v="Elementos Electronicos"/>
    <x v="0"/>
    <s v="RO401"/>
    <x v="0"/>
    <s v="MA040"/>
    <n v="1"/>
    <n v="1513334"/>
    <n v="1513334"/>
  </r>
  <r>
    <s v="MR07936"/>
    <x v="2971"/>
    <s v="ELTR"/>
    <s v="Elementos Electronicos"/>
    <x v="0"/>
    <s v="TALLE"/>
    <x v="18"/>
    <s v="MA051"/>
    <n v="5"/>
    <n v="10300"/>
    <n v="51500"/>
  </r>
  <r>
    <s v="MR07941"/>
    <x v="2972"/>
    <s v="ELME"/>
    <s v="Elementos Mecanicos"/>
    <x v="0"/>
    <s v="CN603"/>
    <x v="50"/>
    <s v="MA080"/>
    <n v="1"/>
    <n v="17100"/>
    <n v="17100"/>
  </r>
  <r>
    <s v="MR07942"/>
    <x v="2973"/>
    <s v="TORN"/>
    <s v="Tornilleria"/>
    <x v="0"/>
    <s v="CN603"/>
    <x v="50"/>
    <s v="MA080"/>
    <n v="2"/>
    <n v="66900"/>
    <n v="133800"/>
  </r>
  <r>
    <s v="MR07943"/>
    <x v="2974"/>
    <s v="TUBO"/>
    <s v="Tubos de Carton (cores)"/>
    <x v="0"/>
    <s v="PETAR"/>
    <x v="18"/>
    <s v="MA002"/>
    <n v="4"/>
    <n v="6931.85"/>
    <n v="27727.4"/>
  </r>
  <r>
    <s v="MR07944"/>
    <x v="2975"/>
    <s v="TUBO"/>
    <s v="Tubos de Carton (cores)"/>
    <x v="0"/>
    <s v="PETAR"/>
    <x v="18"/>
    <s v="MA002"/>
    <n v="6"/>
    <n v="4193.28"/>
    <n v="25159.68"/>
  </r>
  <r>
    <s v="MR07945"/>
    <x v="2976"/>
    <s v="TUBO"/>
    <s v="Tubos de Carton (cores)"/>
    <x v="0"/>
    <s v="PETAR"/>
    <x v="18"/>
    <s v="MA002"/>
    <n v="3"/>
    <n v="4228.84"/>
    <n v="12686.52"/>
  </r>
  <r>
    <s v="MR07946"/>
    <x v="2977"/>
    <s v="TUBO"/>
    <s v="Tubos de Carton (cores)"/>
    <x v="0"/>
    <s v="PETAR"/>
    <x v="18"/>
    <s v="MA002"/>
    <n v="9"/>
    <n v="13950"/>
    <n v="125550"/>
  </r>
  <r>
    <s v="MR07951"/>
    <x v="2978"/>
    <s v="ENGR"/>
    <s v="Engranes y Piñones"/>
    <x v="0"/>
    <s v="SC200"/>
    <x v="1"/>
    <s v="SDC"/>
    <n v="1"/>
    <n v="460000"/>
    <n v="460000"/>
  </r>
  <r>
    <s v="MR07952"/>
    <x v="2979"/>
    <s v="ENGR"/>
    <s v="Engranes y Piñones"/>
    <x v="0"/>
    <s v="ST300"/>
    <x v="7"/>
    <s v="SOT"/>
    <n v="1"/>
    <n v="1200000"/>
    <n v="1200000"/>
  </r>
  <r>
    <s v="MR07966"/>
    <x v="2980"/>
    <s v="SRET"/>
    <s v="Sellos, empaques y orings"/>
    <x v="0"/>
    <s v="RO405"/>
    <x v="44"/>
    <s v="MA081"/>
    <n v="2"/>
    <n v="1700"/>
    <n v="3400"/>
  </r>
  <r>
    <s v="MR07967"/>
    <x v="2981"/>
    <s v="SRET"/>
    <s v="Sellos, empaques y orings"/>
    <x v="0"/>
    <s v="RO404"/>
    <x v="40"/>
    <s v="MA061"/>
    <n v="5"/>
    <n v="25000"/>
    <n v="125000"/>
  </r>
  <r>
    <s v="MR07970"/>
    <x v="2982"/>
    <s v="RODA"/>
    <s v="Rodamientos y Retenedores"/>
    <x v="0"/>
    <s v="IL504"/>
    <x v="36"/>
    <s v="ILIT"/>
    <n v="1"/>
    <n v="41737"/>
    <n v="41737"/>
  </r>
  <r>
    <s v="MR07971"/>
    <x v="2983"/>
    <s v="RODA"/>
    <s v="Rodamientos y Retenedores"/>
    <x v="0"/>
    <s v="IL504"/>
    <x v="36"/>
    <s v="ILIT"/>
    <n v="2"/>
    <n v="23562"/>
    <n v="47124"/>
  </r>
  <r>
    <s v="MR07974"/>
    <x v="2984"/>
    <s v="ELNU"/>
    <s v="Elementos Neumaticos"/>
    <x v="0"/>
    <m/>
    <x v="18"/>
    <m/>
    <n v="3"/>
    <n v="268900"/>
    <n v="806700"/>
  </r>
  <r>
    <s v="MR07976"/>
    <x v="2985"/>
    <s v="RODA"/>
    <s v="Rodamientos y Retenedores"/>
    <x v="0"/>
    <s v="RO400"/>
    <x v="8"/>
    <s v="MA067"/>
    <n v="1"/>
    <n v="8800"/>
    <n v="8800"/>
  </r>
  <r>
    <s v="MR07977"/>
    <x v="2986"/>
    <s v="REPU"/>
    <s v="Repuestos"/>
    <x v="0"/>
    <m/>
    <x v="18"/>
    <m/>
    <n v="1"/>
    <n v="1278230"/>
    <n v="1278230"/>
  </r>
  <r>
    <s v="MR07980"/>
    <x v="2987"/>
    <s v="ELME"/>
    <s v="Elementos Mecanicos"/>
    <x v="0"/>
    <s v="SC202"/>
    <x v="23"/>
    <s v="SDC"/>
    <n v="1"/>
    <n v="316271.19"/>
    <n v="316271.19"/>
  </r>
  <r>
    <s v="MR07981"/>
    <x v="2988"/>
    <s v="ELME"/>
    <s v="Elementos Mecanicos"/>
    <x v="0"/>
    <s v="IL504"/>
    <x v="36"/>
    <s v="ILIT"/>
    <n v="10"/>
    <n v="3977"/>
    <n v="39770"/>
  </r>
  <r>
    <s v="MR07983"/>
    <x v="2989"/>
    <s v="ELME"/>
    <s v="Elementos Mecanicos"/>
    <x v="0"/>
    <s v="IL504"/>
    <x v="36"/>
    <s v="ILIT"/>
    <n v="11"/>
    <n v="15392.11"/>
    <n v="169313.21000000002"/>
  </r>
  <r>
    <s v="MR07984"/>
    <x v="2990"/>
    <s v="ELME"/>
    <s v="Elementos Mecanicos"/>
    <x v="0"/>
    <s v="IL504"/>
    <x v="36"/>
    <s v="ILIT"/>
    <n v="3"/>
    <n v="4175.04"/>
    <n v="12525.119999999999"/>
  </r>
  <r>
    <s v="MR07985"/>
    <x v="2991"/>
    <s v="RODA"/>
    <s v="Rodamientos y Retenedores"/>
    <x v="0"/>
    <s v="IL504"/>
    <x v="36"/>
    <s v="ILIT"/>
    <n v="2"/>
    <n v="117653.31"/>
    <n v="235306.62"/>
  </r>
  <r>
    <s v="MR07986"/>
    <x v="2992"/>
    <s v="RODA"/>
    <s v="Rodamientos y Retenedores"/>
    <x v="0"/>
    <s v="IL504"/>
    <x v="36"/>
    <s v="ILIT"/>
    <n v="2"/>
    <n v="92355"/>
    <n v="184710"/>
  </r>
  <r>
    <s v="MR07987"/>
    <x v="2993"/>
    <s v="RODA"/>
    <s v="Rodamientos y Retenedores"/>
    <x v="0"/>
    <s v="IL504"/>
    <x v="36"/>
    <s v="ILIT"/>
    <n v="1"/>
    <n v="3306076.6"/>
    <n v="3306076.6"/>
  </r>
  <r>
    <s v="MR07988"/>
    <x v="2994"/>
    <s v="RODA"/>
    <s v="Rodamientos y Retenedores"/>
    <x v="0"/>
    <s v="IL504"/>
    <x v="36"/>
    <s v="ILIT"/>
    <n v="1"/>
    <n v="3288842.9"/>
    <n v="3288842.9"/>
  </r>
  <r>
    <s v="MR07991"/>
    <x v="2995"/>
    <s v="ELME"/>
    <s v="Elementos Mecanicos"/>
    <x v="0"/>
    <s v="IL504"/>
    <x v="36"/>
    <s v="ILIT"/>
    <n v="10"/>
    <n v="9146.76"/>
    <n v="91467.6"/>
  </r>
  <r>
    <s v="MR07992"/>
    <x v="2996"/>
    <s v="ELME"/>
    <s v="Elementos Mecanicos"/>
    <x v="0"/>
    <s v="IL504"/>
    <x v="36"/>
    <s v="ILIT"/>
    <n v="8"/>
    <n v="9654.91"/>
    <n v="77239.28"/>
  </r>
  <r>
    <s v="MR07994"/>
    <x v="2997"/>
    <s v="ELEC"/>
    <s v="Elementos Electricos"/>
    <x v="0"/>
    <m/>
    <x v="18"/>
    <m/>
    <n v="1"/>
    <n v="613072.87"/>
    <n v="613072.87"/>
  </r>
  <r>
    <s v="MR07995"/>
    <x v="2998"/>
    <s v="ELEC"/>
    <s v="Elementos Electricos"/>
    <x v="0"/>
    <m/>
    <x v="18"/>
    <m/>
    <n v="4"/>
    <n v="599660.13"/>
    <n v="2398640.52"/>
  </r>
  <r>
    <s v="MR07996"/>
    <x v="2999"/>
    <s v="ELEC"/>
    <s v="Elementos Electricos"/>
    <x v="0"/>
    <m/>
    <x v="18"/>
    <m/>
    <n v="2"/>
    <n v="2565746.33"/>
    <n v="5131492.66"/>
  </r>
  <r>
    <s v="MR07997"/>
    <x v="3000"/>
    <s v="ELNU"/>
    <s v="Elementos Neumaticos"/>
    <x v="0"/>
    <m/>
    <x v="18"/>
    <m/>
    <n v="2"/>
    <n v="592953.76"/>
    <n v="1185907.52"/>
  </r>
  <r>
    <s v="MR07999"/>
    <x v="3001"/>
    <s v="BAND"/>
    <s v="Bandas y Correas"/>
    <x v="0"/>
    <s v="ST308"/>
    <x v="51"/>
    <s v="MA088"/>
    <n v="2"/>
    <n v="45000"/>
    <n v="90000"/>
  </r>
  <r>
    <s v="MR08000"/>
    <x v="3002"/>
    <s v="BAND"/>
    <s v="Bandas y Correas"/>
    <x v="0"/>
    <s v="FC154"/>
    <x v="12"/>
    <s v="MA010"/>
    <n v="1"/>
    <n v="23650"/>
    <n v="23650"/>
  </r>
  <r>
    <s v="MR08003"/>
    <x v="3003"/>
    <s v="SRET"/>
    <s v="Sellos, empaques y orings"/>
    <x v="0"/>
    <s v="FC152"/>
    <x v="13"/>
    <s v="ME008"/>
    <n v="20"/>
    <n v="1400"/>
    <n v="28000"/>
  </r>
  <r>
    <s v="MR08004"/>
    <x v="3004"/>
    <s v="RODA"/>
    <s v="Rodamientos y Retenedores"/>
    <x v="0"/>
    <s v="FC013"/>
    <x v="42"/>
    <s v="MA086"/>
    <n v="2"/>
    <n v="34000"/>
    <n v="68000"/>
  </r>
  <r>
    <s v="MR08005"/>
    <x v="3005"/>
    <s v="ELME"/>
    <s v="Elementos Mecanicos"/>
    <x v="0"/>
    <s v="IL504"/>
    <x v="36"/>
    <s v="ILIT"/>
    <n v="1"/>
    <n v="502236"/>
    <n v="502236"/>
  </r>
  <r>
    <s v="MR08014"/>
    <x v="3006"/>
    <s v="ELME"/>
    <s v="Elementos Mecanicos"/>
    <x v="0"/>
    <s v="IL504"/>
    <x v="36"/>
    <s v="ILIT"/>
    <n v="1"/>
    <n v="1061947"/>
    <n v="1061947"/>
  </r>
  <r>
    <s v="MR08015"/>
    <x v="3007"/>
    <s v="ELTR"/>
    <s v="Elementos Electronicos"/>
    <x v="0"/>
    <s v="FC010"/>
    <x v="11"/>
    <s v="MA026"/>
    <n v="3"/>
    <n v="22857"/>
    <n v="68571"/>
  </r>
  <r>
    <s v="MR08016"/>
    <x v="3008"/>
    <s v="ELTR"/>
    <s v="Elementos Electronicos"/>
    <x v="0"/>
    <s v="FC010"/>
    <x v="11"/>
    <s v="MA026"/>
    <n v="2"/>
    <n v="4000"/>
    <n v="8000"/>
  </r>
  <r>
    <s v="MR08019"/>
    <x v="3009"/>
    <s v="RODA"/>
    <s v="Rodamientos y Retenedores"/>
    <x v="0"/>
    <s v="IL502"/>
    <x v="34"/>
    <m/>
    <n v="2"/>
    <n v="22405"/>
    <n v="44810"/>
  </r>
  <r>
    <s v="MR08022"/>
    <x v="3010"/>
    <s v="RODA"/>
    <s v="Rodamientos y Retenedores"/>
    <x v="0"/>
    <s v="RO400"/>
    <x v="8"/>
    <m/>
    <n v="4"/>
    <n v="47870"/>
    <n v="191480"/>
  </r>
  <r>
    <s v="MR08023"/>
    <x v="3011"/>
    <s v="REPU"/>
    <s v="Repuestos"/>
    <x v="0"/>
    <m/>
    <x v="18"/>
    <m/>
    <n v="2"/>
    <n v="352000"/>
    <n v="704000"/>
  </r>
  <r>
    <s v="MR08024"/>
    <x v="3012"/>
    <s v="RODA"/>
    <s v="Rodamientos y Retenedores"/>
    <x v="0"/>
    <s v="FC013"/>
    <x v="42"/>
    <s v="FORM"/>
    <n v="6"/>
    <n v="62880.92"/>
    <n v="377285.52"/>
  </r>
  <r>
    <s v="MR08025"/>
    <x v="3013"/>
    <s v="ELNU"/>
    <s v="Elementos Neumaticos"/>
    <x v="0"/>
    <s v="FC013"/>
    <x v="42"/>
    <s v="FORM"/>
    <n v="3"/>
    <n v="661904.56999999995"/>
    <n v="1985713.71"/>
  </r>
  <r>
    <s v="MR08028"/>
    <x v="3014"/>
    <s v="ELHI"/>
    <s v="Elementos Hidraulicos"/>
    <x v="0"/>
    <m/>
    <x v="18"/>
    <m/>
    <n v="1"/>
    <n v="29512.79"/>
    <n v="29512.79"/>
  </r>
  <r>
    <s v="MR08029"/>
    <x v="3015"/>
    <s v="ELHI"/>
    <s v="Elementos Hidraulicos"/>
    <x v="0"/>
    <m/>
    <x v="18"/>
    <m/>
    <n v="1"/>
    <n v="1830417.88"/>
    <n v="1830417.88"/>
  </r>
  <r>
    <s v="MR08030"/>
    <x v="3016"/>
    <s v="ELHI"/>
    <s v="Elementos Hidraulicos"/>
    <x v="0"/>
    <m/>
    <x v="18"/>
    <m/>
    <n v="1"/>
    <n v="534702.55000000005"/>
    <n v="534702.55000000005"/>
  </r>
  <r>
    <s v="MR08033"/>
    <x v="3017"/>
    <s v="ELHI"/>
    <s v="Elementos Hidraulicos"/>
    <x v="0"/>
    <m/>
    <x v="18"/>
    <m/>
    <n v="1"/>
    <n v="2516676.41"/>
    <n v="2516676.41"/>
  </r>
  <r>
    <s v="MR08036"/>
    <x v="3018"/>
    <s v="RODA"/>
    <s v="Rodamientos y Retenedores"/>
    <x v="0"/>
    <s v="SC201"/>
    <x v="20"/>
    <s v="MA044"/>
    <n v="1"/>
    <n v="163406"/>
    <n v="163406"/>
  </r>
  <r>
    <s v="MR08037"/>
    <x v="3019"/>
    <s v="RODA"/>
    <s v="Rodamientos y Retenedores"/>
    <x v="0"/>
    <m/>
    <x v="18"/>
    <s v="FORM"/>
    <n v="1"/>
    <n v="3682819.62"/>
    <n v="3682819.62"/>
  </r>
  <r>
    <s v="MR08038"/>
    <x v="3020"/>
    <s v="RODA"/>
    <s v="Rodamientos y Retenedores"/>
    <x v="0"/>
    <m/>
    <x v="18"/>
    <s v="FORM"/>
    <n v="1"/>
    <n v="1140153.6000000001"/>
    <n v="1140153.6000000001"/>
  </r>
  <r>
    <s v="MR08039"/>
    <x v="3021"/>
    <s v="ELME"/>
    <s v="Elementos Mecanicos"/>
    <x v="0"/>
    <s v="FC012"/>
    <x v="33"/>
    <s v="FORM"/>
    <n v="8"/>
    <n v="18000"/>
    <n v="144000"/>
  </r>
  <r>
    <s v="MR08044"/>
    <x v="3022"/>
    <s v="ELHI"/>
    <s v="Elementos Hidraulicos"/>
    <x v="0"/>
    <m/>
    <x v="18"/>
    <s v="SOT"/>
    <n v="3"/>
    <n v="33038.78"/>
    <n v="99116.34"/>
  </r>
  <r>
    <s v="MR08046"/>
    <x v="3023"/>
    <s v="ELHI"/>
    <s v="Elementos Hidraulicos"/>
    <x v="0"/>
    <m/>
    <x v="18"/>
    <s v="SOT"/>
    <n v="1"/>
    <n v="755409.22"/>
    <n v="755409.22"/>
  </r>
  <r>
    <s v="MR08047"/>
    <x v="3024"/>
    <s v="ELHI"/>
    <s v="Elementos Hidraulicos"/>
    <x v="0"/>
    <m/>
    <x v="18"/>
    <s v="SOT"/>
    <n v="1"/>
    <n v="755409.22"/>
    <n v="755409.22"/>
  </r>
  <r>
    <s v="MR08050"/>
    <x v="3025"/>
    <s v="RODI"/>
    <s v="Rodillos, carretos, rueda"/>
    <x v="0"/>
    <s v="RO401"/>
    <x v="0"/>
    <s v="ROLL"/>
    <n v="1"/>
    <n v="9087109.0800000001"/>
    <n v="9087109.0800000001"/>
  </r>
  <r>
    <s v="MR08055"/>
    <x v="3026"/>
    <s v="ENGR"/>
    <s v="Engranes y Piñones"/>
    <x v="0"/>
    <s v="FC012"/>
    <x v="33"/>
    <s v="FORM"/>
    <n v="1"/>
    <n v="465666.28"/>
    <n v="465666.28"/>
  </r>
  <r>
    <s v="MR08056"/>
    <x v="3027"/>
    <s v="ENGR"/>
    <s v="Engranes y Piñones"/>
    <x v="0"/>
    <s v="FC012"/>
    <x v="33"/>
    <s v="FORM"/>
    <n v="1"/>
    <n v="438532.08"/>
    <n v="438532.08"/>
  </r>
  <r>
    <s v="MR08057"/>
    <x v="3028"/>
    <s v="ENGR"/>
    <s v="Engranes y Piñones"/>
    <x v="0"/>
    <s v="FC012"/>
    <x v="33"/>
    <s v="FORM"/>
    <n v="1"/>
    <n v="907734.86"/>
    <n v="907734.86"/>
  </r>
  <r>
    <s v="MR08058"/>
    <x v="3029"/>
    <s v="ENGR"/>
    <s v="Engranes y Piñones"/>
    <x v="0"/>
    <s v="FC012"/>
    <x v="33"/>
    <s v="FORM"/>
    <n v="1"/>
    <n v="441982.11"/>
    <n v="441982.11"/>
  </r>
  <r>
    <s v="MR08061"/>
    <x v="3030"/>
    <s v="ELEC"/>
    <s v="Elementos Electricos"/>
    <x v="0"/>
    <s v="FC012"/>
    <x v="33"/>
    <s v="FORM"/>
    <n v="1"/>
    <n v="254853"/>
    <n v="254853"/>
  </r>
  <r>
    <s v="MR08062"/>
    <x v="3031"/>
    <s v="ELEC"/>
    <s v="Elementos Electricos"/>
    <x v="0"/>
    <s v="FC012"/>
    <x v="33"/>
    <s v="FORM"/>
    <n v="1"/>
    <n v="207932.72"/>
    <n v="207932.72"/>
  </r>
  <r>
    <s v="MR08063"/>
    <x v="3032"/>
    <s v="ELEC"/>
    <s v="Elementos Electricos"/>
    <x v="0"/>
    <s v="FC012"/>
    <x v="33"/>
    <s v="FORM"/>
    <n v="2"/>
    <n v="440809.1"/>
    <n v="881618.2"/>
  </r>
  <r>
    <s v="MR08064"/>
    <x v="3033"/>
    <s v="ENGR"/>
    <s v="Engranes y Piñones"/>
    <x v="0"/>
    <s v="ST305"/>
    <x v="17"/>
    <s v="MA047"/>
    <n v="2"/>
    <n v="290000"/>
    <n v="580000"/>
  </r>
  <r>
    <s v="MR08067"/>
    <x v="3034"/>
    <s v="ELME"/>
    <s v="Elementos Mecanicos"/>
    <x v="0"/>
    <s v="IL504"/>
    <x v="36"/>
    <s v="MA058"/>
    <n v="3"/>
    <n v="326666.65999999997"/>
    <n v="979999.98"/>
  </r>
  <r>
    <s v="MR08068"/>
    <x v="3035"/>
    <s v="RODA"/>
    <s v="Rodamientos y Retenedores"/>
    <x v="0"/>
    <s v="FC008"/>
    <x v="31"/>
    <s v="MA033"/>
    <n v="6"/>
    <n v="27828"/>
    <n v="166968"/>
  </r>
  <r>
    <s v="MR08070"/>
    <x v="3036"/>
    <s v="ELEC"/>
    <s v="Elementos Electricos"/>
    <x v="0"/>
    <s v="IL504"/>
    <x v="36"/>
    <s v="MA058"/>
    <n v="2"/>
    <n v="305281"/>
    <n v="610562"/>
  </r>
  <r>
    <s v="MR08074"/>
    <x v="3037"/>
    <s v="BAND"/>
    <s v="Bandas y Correas"/>
    <x v="0"/>
    <s v="ST308"/>
    <x v="51"/>
    <s v="MA088"/>
    <n v="1"/>
    <n v="90400"/>
    <n v="90400"/>
  </r>
  <r>
    <s v="MR08075"/>
    <x v="3038"/>
    <s v="BAND"/>
    <s v="Bandas y Correas"/>
    <x v="0"/>
    <s v="ST308"/>
    <x v="51"/>
    <s v="MA088"/>
    <n v="1"/>
    <n v="81600"/>
    <n v="81600"/>
  </r>
  <r>
    <s v="MR08077"/>
    <x v="3039"/>
    <s v="HERR"/>
    <s v="Herramientas"/>
    <x v="0"/>
    <s v="TALLE"/>
    <x v="18"/>
    <s v="MA051"/>
    <n v="1"/>
    <n v="6966.66"/>
    <n v="6966.66"/>
  </r>
  <r>
    <s v="MR08080"/>
    <x v="3040"/>
    <s v="ELEC"/>
    <s v="Elementos Electricos"/>
    <x v="0"/>
    <s v="FC004"/>
    <x v="2"/>
    <s v="MA029"/>
    <n v="1"/>
    <n v="34000"/>
    <n v="34000"/>
  </r>
  <r>
    <s v="MR08081"/>
    <x v="3041"/>
    <s v="ELNU"/>
    <s v="Elementos Neumaticos"/>
    <x v="0"/>
    <s v="RO406"/>
    <x v="47"/>
    <s v="MA089"/>
    <n v="2"/>
    <n v="416000"/>
    <n v="832000"/>
  </r>
  <r>
    <s v="MR08082"/>
    <x v="3042"/>
    <s v="BAND"/>
    <s v="Bandas y Correas"/>
    <x v="0"/>
    <s v="FC154"/>
    <x v="12"/>
    <s v="MA010"/>
    <n v="3"/>
    <n v="38000"/>
    <n v="114000"/>
  </r>
  <r>
    <s v="MR08087"/>
    <x v="3043"/>
    <s v="ELTR"/>
    <s v="Elementos Electronicos"/>
    <x v="0"/>
    <m/>
    <x v="18"/>
    <s v="CHEQU"/>
    <n v="1"/>
    <n v="107283.26"/>
    <n v="107283.26"/>
  </r>
  <r>
    <s v="MR08088"/>
    <x v="3044"/>
    <s v="ELTR"/>
    <s v="Elementos Electronicos"/>
    <x v="0"/>
    <m/>
    <x v="18"/>
    <s v="CHEQU"/>
    <n v="2"/>
    <n v="110524.34"/>
    <n v="221048.68"/>
  </r>
  <r>
    <s v="MR08090"/>
    <x v="3045"/>
    <s v="ELTR"/>
    <s v="Elementos Electronicos"/>
    <x v="0"/>
    <m/>
    <x v="18"/>
    <s v="CHEQU"/>
    <n v="3"/>
    <n v="22323.360000000001"/>
    <n v="66970.080000000002"/>
  </r>
  <r>
    <s v="MR08096"/>
    <x v="3046"/>
    <s v="RODA"/>
    <s v="Rodamientos y Retenedores"/>
    <x v="0"/>
    <s v="IF001"/>
    <x v="39"/>
    <m/>
    <n v="4"/>
    <n v="9200"/>
    <n v="36800"/>
  </r>
  <r>
    <s v="MR08097"/>
    <x v="3047"/>
    <s v="ELME"/>
    <s v="Elementos Mecanicos"/>
    <x v="0"/>
    <s v="RO405"/>
    <x v="44"/>
    <s v="MA008"/>
    <n v="12"/>
    <n v="25000"/>
    <n v="300000"/>
  </r>
  <r>
    <s v="MR08100"/>
    <x v="3048"/>
    <s v="ELME"/>
    <s v="Elementos Mecanicos"/>
    <x v="0"/>
    <s v="CN603"/>
    <x v="50"/>
    <s v="MA080"/>
    <n v="4"/>
    <n v="206666.66"/>
    <n v="826666.64"/>
  </r>
  <r>
    <s v="MR08102"/>
    <x v="3049"/>
    <s v="SRET"/>
    <s v="Sellos, empaques y orings"/>
    <x v="0"/>
    <s v="FC013"/>
    <x v="42"/>
    <s v="MA086"/>
    <n v="2"/>
    <n v="9300"/>
    <n v="18600"/>
  </r>
  <r>
    <s v="MR08104"/>
    <x v="3050"/>
    <s v="ELEC"/>
    <s v="Elementos Electricos"/>
    <x v="0"/>
    <s v="FC011"/>
    <x v="21"/>
    <s v="MA027"/>
    <n v="1"/>
    <n v="390000"/>
    <n v="390000"/>
  </r>
  <r>
    <s v="MR08108"/>
    <x v="3051"/>
    <s v="ELME"/>
    <s v="Elementos Mecanicos"/>
    <x v="0"/>
    <s v="SC202"/>
    <x v="23"/>
    <s v="MA057"/>
    <n v="1"/>
    <n v="239886.69"/>
    <n v="239886.69"/>
  </r>
  <r>
    <s v="MR08109"/>
    <x v="3051"/>
    <s v="ELME"/>
    <s v="Elementos Mecanicos"/>
    <x v="0"/>
    <s v="SC202"/>
    <x v="23"/>
    <s v="MA057"/>
    <n v="5"/>
    <n v="239886.69"/>
    <n v="1199433.45"/>
  </r>
  <r>
    <s v="MR08114"/>
    <x v="3052"/>
    <s v="ELCO"/>
    <s v="Insumos de Corte"/>
    <x v="0"/>
    <s v="CHEQU"/>
    <x v="18"/>
    <m/>
    <n v="4"/>
    <n v="153156.91"/>
    <n v="612627.64"/>
  </r>
  <r>
    <s v="MR08115"/>
    <x v="3053"/>
    <s v="ELCO"/>
    <s v="Insumos de Corte"/>
    <x v="0"/>
    <m/>
    <x v="18"/>
    <m/>
    <n v="3"/>
    <n v="174881.63"/>
    <n v="524644.89"/>
  </r>
  <r>
    <s v="MR08117"/>
    <x v="3054"/>
    <s v="RODA"/>
    <s v="Rodamientos y Retenedores"/>
    <x v="0"/>
    <s v="IL504"/>
    <x v="36"/>
    <s v="MA058"/>
    <n v="9"/>
    <n v="12000"/>
    <n v="108000"/>
  </r>
  <r>
    <s v="MR08118"/>
    <x v="3055"/>
    <s v="ELEC"/>
    <s v="Elementos Electricos"/>
    <x v="0"/>
    <s v="FC011"/>
    <x v="21"/>
    <s v="MA011"/>
    <n v="3"/>
    <n v="9800"/>
    <n v="29400"/>
  </r>
  <r>
    <s v="MR08119"/>
    <x v="3056"/>
    <s v="ELEC"/>
    <s v="Elementos Electricos"/>
    <x v="0"/>
    <s v="ST305"/>
    <x v="17"/>
    <s v="MA047"/>
    <n v="1"/>
    <n v="272125"/>
    <n v="272125"/>
  </r>
  <r>
    <s v="MR08120"/>
    <x v="3057"/>
    <s v="BAND"/>
    <s v="Bandas y Correas"/>
    <x v="0"/>
    <s v="POLAR"/>
    <x v="18"/>
    <s v="CHEQU"/>
    <n v="1"/>
    <n v="32000"/>
    <n v="32000"/>
  </r>
  <r>
    <s v="MR08121"/>
    <x v="3058"/>
    <s v="MRO"/>
    <s v="Repuestos y Refacciones"/>
    <x v="0"/>
    <m/>
    <x v="18"/>
    <m/>
    <n v="1"/>
    <n v="259758"/>
    <n v="259758"/>
  </r>
  <r>
    <s v="MR08122"/>
    <x v="3059"/>
    <s v="MRO"/>
    <s v="Repuestos y Refacciones"/>
    <x v="0"/>
    <m/>
    <x v="18"/>
    <m/>
    <n v="1"/>
    <n v="1765770"/>
    <n v="1765770"/>
  </r>
  <r>
    <s v="MR08124"/>
    <x v="3060"/>
    <s v="ELTR"/>
    <s v="Elementos Electronicos"/>
    <x v="0"/>
    <s v="SC202"/>
    <x v="23"/>
    <s v="MA057"/>
    <n v="2"/>
    <n v="24950"/>
    <n v="49900"/>
  </r>
  <r>
    <s v="MR08129"/>
    <x v="3061"/>
    <s v="SRET"/>
    <s v="Sellos, empaques y orings"/>
    <x v="0"/>
    <s v="SC200"/>
    <x v="1"/>
    <s v="MA043"/>
    <n v="2"/>
    <n v="1800"/>
    <n v="3600"/>
  </r>
  <r>
    <s v="MR08130"/>
    <x v="3062"/>
    <s v="SRET"/>
    <s v="Sellos, empaques y orings"/>
    <x v="0"/>
    <s v="SC200"/>
    <x v="1"/>
    <s v="MA043"/>
    <n v="4"/>
    <n v="10900"/>
    <n v="43600"/>
  </r>
  <r>
    <s v="MR08131"/>
    <x v="3063"/>
    <s v="RODA"/>
    <s v="Rodamientos y Retenedores"/>
    <x v="0"/>
    <s v="RO404"/>
    <x v="40"/>
    <s v="ROLL"/>
    <n v="1"/>
    <n v="1"/>
    <n v="1"/>
  </r>
  <r>
    <s v="MR08134"/>
    <x v="3064"/>
    <s v="ELTR"/>
    <s v="Elementos Electronicos"/>
    <x v="0"/>
    <s v="RO406"/>
    <x v="47"/>
    <s v="MA089"/>
    <n v="1"/>
    <n v="992666.66"/>
    <n v="992666.66"/>
  </r>
  <r>
    <s v="MR08137"/>
    <x v="3065"/>
    <s v="MRO"/>
    <s v="Repuestos y Refacciones"/>
    <x v="0"/>
    <m/>
    <x v="18"/>
    <m/>
    <n v="40"/>
    <n v="138592"/>
    <n v="5543680"/>
  </r>
  <r>
    <s v="MR08138"/>
    <x v="3066"/>
    <s v="MRO"/>
    <s v="Repuestos y Refacciones"/>
    <x v="0"/>
    <m/>
    <x v="18"/>
    <m/>
    <n v="4"/>
    <n v="22113"/>
    <n v="88452"/>
  </r>
  <r>
    <s v="MR08139"/>
    <x v="3067"/>
    <s v="MRO"/>
    <s v="Repuestos y Refacciones"/>
    <x v="0"/>
    <m/>
    <x v="18"/>
    <m/>
    <n v="4"/>
    <n v="102616"/>
    <n v="410464"/>
  </r>
  <r>
    <s v="MR08147"/>
    <x v="3068"/>
    <s v="ELNU"/>
    <s v="Elementos Neumaticos"/>
    <x v="0"/>
    <s v="RO404"/>
    <x v="40"/>
    <s v="ROLL"/>
    <n v="2"/>
    <n v="88732"/>
    <n v="177464"/>
  </r>
  <r>
    <s v="MR08150"/>
    <x v="3069"/>
    <s v="HERR"/>
    <s v="Herramientas"/>
    <x v="0"/>
    <s v="TALLE"/>
    <x v="18"/>
    <s v="MA051"/>
    <n v="1"/>
    <n v="32000"/>
    <n v="32000"/>
  </r>
  <r>
    <s v="MR08154"/>
    <x v="3070"/>
    <s v="TORN"/>
    <s v="Tornilleria"/>
    <x v="0"/>
    <s v="TALLE"/>
    <x v="18"/>
    <s v="MA051"/>
    <n v="10"/>
    <n v="1013"/>
    <n v="10130"/>
  </r>
  <r>
    <s v="MR08156"/>
    <x v="3071"/>
    <s v="ELEC"/>
    <s v="Elementos Electricos"/>
    <x v="0"/>
    <s v="FC012"/>
    <x v="33"/>
    <s v="MA063"/>
    <n v="3"/>
    <n v="108000"/>
    <n v="324000"/>
  </r>
  <r>
    <s v="MR08166"/>
    <x v="3072"/>
    <s v="BAND"/>
    <s v="Bandas y Correas"/>
    <x v="0"/>
    <s v="FC154"/>
    <x v="12"/>
    <s v="MA010"/>
    <n v="1"/>
    <n v="90000"/>
    <n v="90000"/>
  </r>
  <r>
    <s v="MR08178"/>
    <x v="3073"/>
    <s v="RODA"/>
    <s v="Rodamientos y Retenedores"/>
    <x v="0"/>
    <s v="PREPR"/>
    <x v="18"/>
    <s v="MA003"/>
    <n v="2"/>
    <n v="8500"/>
    <n v="17000"/>
  </r>
  <r>
    <s v="MR08182"/>
    <x v="3074"/>
    <s v="ELME"/>
    <s v="Elementos Mecanicos"/>
    <x v="0"/>
    <m/>
    <x v="18"/>
    <m/>
    <n v="2"/>
    <n v="70267.67"/>
    <n v="140535.34"/>
  </r>
  <r>
    <s v="MR08185"/>
    <x v="3075"/>
    <s v="BAND"/>
    <s v="Bandas y Correas"/>
    <x v="0"/>
    <s v="ST308"/>
    <x v="51"/>
    <s v="MA088"/>
    <n v="2"/>
    <n v="9950"/>
    <n v="19900"/>
  </r>
  <r>
    <s v="MR08187"/>
    <x v="3076"/>
    <s v="SRET"/>
    <s v="Sellos, empaques y orings"/>
    <x v="0"/>
    <s v="FC003"/>
    <x v="9"/>
    <s v="MA028"/>
    <n v="3"/>
    <n v="1750"/>
    <n v="5250"/>
  </r>
  <r>
    <s v="MR08190"/>
    <x v="3077"/>
    <s v="RODA"/>
    <s v="Rodamientos y Retenedores"/>
    <x v="0"/>
    <s v="FC012"/>
    <x v="33"/>
    <s v="MA063"/>
    <n v="2"/>
    <n v="73650"/>
    <n v="147300"/>
  </r>
  <r>
    <s v="MR08193"/>
    <x v="3078"/>
    <s v="ELME"/>
    <s v="Elementos Mecanicos"/>
    <x v="0"/>
    <s v="SC200"/>
    <x v="1"/>
    <s v="MA043"/>
    <n v="1"/>
    <n v="390000"/>
    <n v="390000"/>
  </r>
  <r>
    <s v="MR08194"/>
    <x v="3079"/>
    <s v="ELNU"/>
    <s v="Elementos Neumaticos"/>
    <x v="0"/>
    <s v="SC202"/>
    <x v="23"/>
    <s v="MA057"/>
    <n v="1"/>
    <n v="323329"/>
    <n v="323329"/>
  </r>
  <r>
    <s v="MR08195"/>
    <x v="3080"/>
    <s v="ELHI"/>
    <s v="Elementos Hidraulicos"/>
    <x v="0"/>
    <m/>
    <x v="18"/>
    <s v="MA015"/>
    <n v="1"/>
    <n v="41000"/>
    <n v="41000"/>
  </r>
  <r>
    <s v="MR08206"/>
    <x v="3081"/>
    <s v="ELEC"/>
    <s v="Elementos Electricos"/>
    <x v="0"/>
    <s v="CN603"/>
    <x v="50"/>
    <s v="MA024"/>
    <n v="5"/>
    <n v="4500"/>
    <n v="22500"/>
  </r>
  <r>
    <s v="MR08207"/>
    <x v="3082"/>
    <s v="ELEC"/>
    <s v="Elementos Electricos"/>
    <x v="0"/>
    <s v="CN603"/>
    <x v="50"/>
    <s v="MA024"/>
    <n v="10"/>
    <n v="400"/>
    <n v="4000"/>
  </r>
  <r>
    <s v="MR08210"/>
    <x v="3083"/>
    <s v="SRET"/>
    <s v="Sellos, empaques y orings"/>
    <x v="0"/>
    <s v="CN603"/>
    <x v="50"/>
    <s v="CONV"/>
    <n v="1"/>
    <n v="1900"/>
    <n v="1900"/>
  </r>
  <r>
    <s v="MR08211"/>
    <x v="3084"/>
    <s v="SRET"/>
    <s v="Sellos, empaques y orings"/>
    <x v="0"/>
    <s v="CN603"/>
    <x v="50"/>
    <s v="CONV"/>
    <n v="1"/>
    <n v="2000"/>
    <n v="2000"/>
  </r>
  <r>
    <s v="MR08212"/>
    <x v="3085"/>
    <s v="SRET"/>
    <s v="Sellos, empaques y orings"/>
    <x v="0"/>
    <s v="CN603"/>
    <x v="50"/>
    <s v="CONV"/>
    <n v="1"/>
    <n v="2300"/>
    <n v="2300"/>
  </r>
  <r>
    <s v="MR08214"/>
    <x v="3086"/>
    <s v="SRET"/>
    <s v="Sellos, empaques y orings"/>
    <x v="0"/>
    <s v="RO405"/>
    <x v="44"/>
    <s v="ROLL"/>
    <n v="200"/>
    <n v="600"/>
    <n v="120000"/>
  </r>
  <r>
    <s v="MR08236"/>
    <x v="3087"/>
    <s v="RODA"/>
    <s v="Rodamientos y Retenedores"/>
    <x v="0"/>
    <s v="TA002"/>
    <x v="52"/>
    <s v="MA070"/>
    <n v="2"/>
    <n v="7854"/>
    <n v="15708"/>
  </r>
  <r>
    <s v="MR08239"/>
    <x v="3088"/>
    <s v="HERR"/>
    <s v="Herramientas"/>
    <x v="0"/>
    <s v="TALLE"/>
    <x v="18"/>
    <s v="MA051"/>
    <n v="1"/>
    <n v="195000"/>
    <n v="195000"/>
  </r>
  <r>
    <s v="MR08240"/>
    <x v="3089"/>
    <s v="HERR"/>
    <s v="Herramientas"/>
    <x v="0"/>
    <s v="TALLE"/>
    <x v="18"/>
    <s v="MA051"/>
    <n v="1"/>
    <n v="67534"/>
    <n v="67534"/>
  </r>
  <r>
    <s v="MR08244"/>
    <x v="3090"/>
    <s v="ELEC"/>
    <s v="Elementos Electricos"/>
    <x v="0"/>
    <s v="IMTO"/>
    <x v="18"/>
    <s v="MA051"/>
    <n v="1"/>
    <n v="66360"/>
    <n v="66360"/>
  </r>
  <r>
    <s v="MR08245"/>
    <x v="3091"/>
    <s v="BAND"/>
    <s v="Bandas y Correas"/>
    <x v="0"/>
    <s v="RO406"/>
    <x v="47"/>
    <s v="ROLL"/>
    <n v="1"/>
    <n v="193900"/>
    <n v="193900"/>
  </r>
  <r>
    <s v="MR08246"/>
    <x v="3092"/>
    <s v="ELEC"/>
    <s v="Elementos Electricos"/>
    <x v="0"/>
    <s v="FC007"/>
    <x v="14"/>
    <s v="MA031"/>
    <n v="1"/>
    <n v="40437"/>
    <n v="40437"/>
  </r>
  <r>
    <s v="MR08247"/>
    <x v="3093"/>
    <s v="BAND"/>
    <s v="Bandas y Correas"/>
    <x v="0"/>
    <s v="TA007"/>
    <x v="53"/>
    <s v="MA075"/>
    <n v="1"/>
    <n v="24000"/>
    <n v="24000"/>
  </r>
  <r>
    <s v="MR08248"/>
    <x v="3094"/>
    <s v="BAND"/>
    <s v="Bandas y Correas"/>
    <x v="0"/>
    <s v="TA007"/>
    <x v="53"/>
    <s v="MA075"/>
    <n v="3"/>
    <n v="33900"/>
    <n v="101700"/>
  </r>
  <r>
    <s v="MR08250"/>
    <x v="3095"/>
    <s v="RODA"/>
    <s v="Rodamientos y Retenedores"/>
    <x v="0"/>
    <s v="FC006"/>
    <x v="24"/>
    <s v="MA032"/>
    <n v="2"/>
    <n v="29150"/>
    <n v="58300"/>
  </r>
  <r>
    <s v="MR08251"/>
    <x v="3096"/>
    <s v="ELEC"/>
    <s v="Elementos Electricos"/>
    <x v="0"/>
    <s v="RO401"/>
    <x v="0"/>
    <s v="MA040"/>
    <n v="1"/>
    <n v="259530"/>
    <n v="259530"/>
  </r>
  <r>
    <s v="MR08252"/>
    <x v="3097"/>
    <s v="BAND"/>
    <s v="Bandas y Correas"/>
    <x v="0"/>
    <s v="ST308"/>
    <x v="51"/>
    <s v="MA088"/>
    <n v="2"/>
    <n v="130800"/>
    <n v="261600"/>
  </r>
  <r>
    <s v="MR08259"/>
    <x v="3098"/>
    <s v="BAND"/>
    <s v="Bandas y Correas"/>
    <x v="0"/>
    <s v="GUILL"/>
    <x v="18"/>
    <s v="MA054"/>
    <n v="2"/>
    <n v="7200"/>
    <n v="14400"/>
  </r>
  <r>
    <s v="MR08261"/>
    <x v="3099"/>
    <s v="ENGR"/>
    <s v="Engranes y Piñones"/>
    <x v="0"/>
    <s v="CN603"/>
    <x v="50"/>
    <s v="CONV"/>
    <n v="1"/>
    <n v="378000"/>
    <n v="378000"/>
  </r>
  <r>
    <s v="MR08263"/>
    <x v="3100"/>
    <s v="ELHI"/>
    <s v="Elementos Hidraulicos"/>
    <x v="0"/>
    <s v="ST300"/>
    <x v="7"/>
    <s v="TROQ"/>
    <n v="3"/>
    <n v="39000"/>
    <n v="117000"/>
  </r>
  <r>
    <s v="MR08264"/>
    <x v="3101"/>
    <s v="ELME"/>
    <s v="Elementos Mecanicos"/>
    <x v="0"/>
    <s v="SC201"/>
    <x v="20"/>
    <s v="MA043"/>
    <n v="1"/>
    <n v="425000"/>
    <n v="425000"/>
  </r>
  <r>
    <s v="MR08265"/>
    <x v="3102"/>
    <s v="ELEC"/>
    <s v="Elementos Electricos"/>
    <x v="0"/>
    <s v="IF002"/>
    <x v="54"/>
    <m/>
    <n v="4"/>
    <n v="1156985.99"/>
    <n v="4627943.96"/>
  </r>
  <r>
    <s v="MR08266"/>
    <x v="3103"/>
    <s v="HERR"/>
    <s v="Herramientas"/>
    <x v="0"/>
    <s v="TALLE"/>
    <x v="18"/>
    <s v="MA051"/>
    <n v="2"/>
    <n v="118000"/>
    <n v="236000"/>
  </r>
  <r>
    <s v="MR08268"/>
    <x v="3104"/>
    <s v="ELEC"/>
    <s v="Elementos Electricos"/>
    <x v="0"/>
    <s v="IF002"/>
    <x v="54"/>
    <m/>
    <n v="4"/>
    <n v="1031091.22"/>
    <n v="4124364.88"/>
  </r>
  <r>
    <s v="MR08269"/>
    <x v="3105"/>
    <s v="ELEC"/>
    <s v="Elementos Electricos"/>
    <x v="0"/>
    <s v="IF002"/>
    <x v="54"/>
    <m/>
    <n v="2"/>
    <n v="1376965.22"/>
    <n v="2753930.44"/>
  </r>
  <r>
    <s v="MR08270"/>
    <x v="3106"/>
    <s v="ELEC"/>
    <s v="Elementos Electricos"/>
    <x v="0"/>
    <s v="IF002"/>
    <x v="54"/>
    <m/>
    <n v="9"/>
    <n v="18740.740000000002"/>
    <n v="168666.66"/>
  </r>
  <r>
    <s v="MR08271"/>
    <x v="3107"/>
    <s v="ELEC"/>
    <s v="Elementos Electricos"/>
    <x v="0"/>
    <s v="IF002"/>
    <x v="54"/>
    <m/>
    <n v="2"/>
    <n v="245976.75"/>
    <n v="491953.5"/>
  </r>
  <r>
    <s v="MR08272"/>
    <x v="3108"/>
    <s v="ELEC"/>
    <s v="Elementos Electricos"/>
    <x v="0"/>
    <s v="IF002"/>
    <x v="54"/>
    <m/>
    <n v="2"/>
    <n v="131187.59"/>
    <n v="262375.18"/>
  </r>
  <r>
    <s v="MR08280"/>
    <x v="3109"/>
    <s v="ELME"/>
    <s v="Elementos Mecanicos"/>
    <x v="0"/>
    <s v="ST308"/>
    <x v="51"/>
    <s v="MA088"/>
    <n v="2"/>
    <n v="10500"/>
    <n v="21000"/>
  </r>
  <r>
    <s v="MR08281"/>
    <x v="3110"/>
    <s v="ELHI"/>
    <s v="Elementos Hidraulicos"/>
    <x v="0"/>
    <s v="MONT"/>
    <x v="18"/>
    <s v="MA065"/>
    <n v="1"/>
    <n v="120000"/>
    <n v="120000"/>
  </r>
  <r>
    <s v="MR08297"/>
    <x v="3111"/>
    <s v="ELME"/>
    <s v="Elementos Mecanicos"/>
    <x v="0"/>
    <s v="RO405"/>
    <x v="44"/>
    <s v="ROLL"/>
    <n v="1"/>
    <n v="2269805.0299999998"/>
    <n v="2269805.0299999998"/>
  </r>
  <r>
    <s v="MR08304"/>
    <x v="3112"/>
    <s v="IMTO"/>
    <s v="Insumos de Mantenimiento"/>
    <x v="0"/>
    <m/>
    <x v="18"/>
    <m/>
    <n v="2"/>
    <n v="4694.8"/>
    <n v="9389.6"/>
  </r>
  <r>
    <s v="MR08305"/>
    <x v="3113"/>
    <s v="IMTO"/>
    <s v="Insumos de Mantenimiento"/>
    <x v="0"/>
    <m/>
    <x v="18"/>
    <m/>
    <n v="1"/>
    <n v="10300"/>
    <n v="10300"/>
  </r>
  <r>
    <s v="MR08313"/>
    <x v="3114"/>
    <s v="ELTR"/>
    <s v="Elementos Electronicos"/>
    <x v="0"/>
    <s v="IF001"/>
    <x v="39"/>
    <m/>
    <n v="1"/>
    <n v="6070305.7800000003"/>
    <n v="6070305.7800000003"/>
  </r>
  <r>
    <s v="MR08318"/>
    <x v="3115"/>
    <s v="ELNU"/>
    <s v="Elementos Neumaticos"/>
    <x v="0"/>
    <m/>
    <x v="18"/>
    <s v="AIRE"/>
    <n v="1"/>
    <n v="1529282"/>
    <n v="1529282"/>
  </r>
  <r>
    <s v="MR08320"/>
    <x v="3116"/>
    <s v="ELME"/>
    <s v="Elementos Mecanicos"/>
    <x v="0"/>
    <s v="FC012"/>
    <x v="33"/>
    <s v="FORM"/>
    <n v="26"/>
    <n v="15000"/>
    <n v="390000"/>
  </r>
  <r>
    <s v="MR08322"/>
    <x v="3117"/>
    <s v="ELME"/>
    <s v="Elementos Mecanicos"/>
    <x v="1"/>
    <s v="TA004"/>
    <x v="55"/>
    <s v="MA072"/>
    <n v="4"/>
    <n v="29000"/>
    <n v="116000"/>
  </r>
  <r>
    <s v="MR08325"/>
    <x v="3118"/>
    <s v="ENGR"/>
    <s v="Engranes y Piñones"/>
    <x v="1"/>
    <s v="SC200"/>
    <x v="1"/>
    <s v="MA043"/>
    <n v="1"/>
    <n v="640000"/>
    <n v="640000"/>
  </r>
  <r>
    <s v="MR08330"/>
    <x v="3119"/>
    <s v="ELHI"/>
    <s v="Elementos Hidraulicos"/>
    <x v="1"/>
    <s v="RO400"/>
    <x v="8"/>
    <s v="MA039"/>
    <n v="2"/>
    <n v="47600"/>
    <n v="95200"/>
  </r>
  <r>
    <s v="MR08334"/>
    <x v="3120"/>
    <s v="ELEC"/>
    <s v="Elementos Electricos"/>
    <x v="1"/>
    <s v="TA003"/>
    <x v="45"/>
    <s v="TARJ"/>
    <n v="1"/>
    <n v="2598643.79"/>
    <n v="2598643.79"/>
  </r>
  <r>
    <s v="MR08341"/>
    <x v="3121"/>
    <s v="ELNU"/>
    <s v="Elementos Neumaticos"/>
    <x v="1"/>
    <s v="FC012"/>
    <x v="33"/>
    <s v="MA063"/>
    <n v="1"/>
    <n v="101900"/>
    <n v="101900"/>
  </r>
  <r>
    <s v="MR08348"/>
    <x v="3122"/>
    <s v="ELME"/>
    <s v="Elementos Mecanicos"/>
    <x v="1"/>
    <s v="IBM"/>
    <x v="18"/>
    <s v="SEGUR"/>
    <n v="2"/>
    <n v="322818"/>
    <n v="645636"/>
  </r>
  <r>
    <s v="MR08350"/>
    <x v="3123"/>
    <s v="ELME"/>
    <s v="Elementos Mecanicos"/>
    <x v="1"/>
    <s v="IL501"/>
    <x v="15"/>
    <s v="ILIT"/>
    <n v="11"/>
    <n v="90000"/>
    <n v="990000"/>
  </r>
  <r>
    <s v="MR08352"/>
    <x v="3124"/>
    <s v="ELME"/>
    <s v="Elementos Mecanicos"/>
    <x v="1"/>
    <s v="IL501"/>
    <x v="15"/>
    <s v="ILIT"/>
    <n v="2"/>
    <n v="138000"/>
    <n v="276000"/>
  </r>
  <r>
    <s v="MR08353"/>
    <x v="3125"/>
    <s v="ELME"/>
    <s v="Elementos Mecanicos"/>
    <x v="1"/>
    <s v="IL501"/>
    <x v="15"/>
    <s v="ILIT"/>
    <n v="2"/>
    <n v="278000"/>
    <n v="556000"/>
  </r>
  <r>
    <s v="MR08354"/>
    <x v="3126"/>
    <s v="ELME"/>
    <s v="Elementos Mecanicos"/>
    <x v="1"/>
    <s v="IL504"/>
    <x v="36"/>
    <s v="ILIT"/>
    <n v="1"/>
    <n v="64431.44"/>
    <n v="64431.44"/>
  </r>
  <r>
    <s v="MR08355"/>
    <x v="3127"/>
    <s v="ELME"/>
    <s v="Elementos Mecanicos"/>
    <x v="1"/>
    <s v="IL504"/>
    <x v="36"/>
    <s v="ILIT"/>
    <n v="2"/>
    <n v="32286"/>
    <n v="64572"/>
  </r>
  <r>
    <s v="MR08356"/>
    <x v="3128"/>
    <s v="ELME"/>
    <s v="Elementos Mecanicos"/>
    <x v="1"/>
    <s v="IL504"/>
    <x v="36"/>
    <s v="ILIT"/>
    <n v="2"/>
    <n v="16072.69"/>
    <n v="32145.38"/>
  </r>
  <r>
    <s v="MR08357"/>
    <x v="3129"/>
    <s v="ELME"/>
    <s v="Elementos Mecanicos"/>
    <x v="1"/>
    <s v="IL504"/>
    <x v="36"/>
    <s v="ILIT"/>
    <n v="3"/>
    <n v="149156"/>
    <n v="447468"/>
  </r>
  <r>
    <s v="MR08358"/>
    <x v="3130"/>
    <s v="ELME"/>
    <s v="Elementos Mecanicos"/>
    <x v="1"/>
    <s v="IL504"/>
    <x v="36"/>
    <s v="ILIT"/>
    <n v="2"/>
    <n v="2391.56"/>
    <n v="4783.12"/>
  </r>
  <r>
    <s v="MR08359"/>
    <x v="3131"/>
    <s v="ELME"/>
    <s v="Elementos Mecanicos"/>
    <x v="1"/>
    <s v="IL504"/>
    <x v="36"/>
    <s v="ILIT"/>
    <n v="2"/>
    <n v="20855.810000000001"/>
    <n v="41711.620000000003"/>
  </r>
  <r>
    <s v="MR08361"/>
    <x v="3132"/>
    <s v="ELME"/>
    <s v="Elementos Mecanicos"/>
    <x v="1"/>
    <s v="IV002"/>
    <x v="56"/>
    <m/>
    <n v="2"/>
    <n v="499950.82"/>
    <n v="999901.64"/>
  </r>
  <r>
    <s v="MR08364"/>
    <x v="3133"/>
    <s v="ELTR"/>
    <s v="Elementos Electronicos"/>
    <x v="1"/>
    <m/>
    <x v="18"/>
    <s v="ROLL"/>
    <n v="2"/>
    <n v="247089.33"/>
    <n v="494178.66"/>
  </r>
  <r>
    <s v="MR08367"/>
    <x v="3134"/>
    <s v="ELEC"/>
    <s v="Elementos Electricos"/>
    <x v="1"/>
    <s v="MA086"/>
    <x v="18"/>
    <s v="FORM"/>
    <n v="1"/>
    <n v="21000"/>
    <n v="21000"/>
  </r>
  <r>
    <s v="MR08369"/>
    <x v="3135"/>
    <s v="ELNU"/>
    <s v="Elementos Neumaticos"/>
    <x v="1"/>
    <s v="FC012"/>
    <x v="33"/>
    <s v="MA063"/>
    <n v="1"/>
    <n v="280000"/>
    <n v="280000"/>
  </r>
  <r>
    <s v="MR08372"/>
    <x v="3136"/>
    <s v="ELTR"/>
    <s v="Elementos Electronicos"/>
    <x v="1"/>
    <s v="SC202"/>
    <x v="23"/>
    <s v="MA057"/>
    <n v="1"/>
    <n v="85900"/>
    <n v="85900"/>
  </r>
  <r>
    <s v="MR08377"/>
    <x v="3137"/>
    <s v="BAND"/>
    <s v="Bandas y Correas"/>
    <x v="1"/>
    <s v="MA067"/>
    <x v="18"/>
    <s v="RO400"/>
    <n v="2"/>
    <n v="40750"/>
    <n v="81500"/>
  </r>
  <r>
    <s v="MR08397"/>
    <x v="3138"/>
    <s v="SRET"/>
    <s v="Sellos, empaques y orings"/>
    <x v="1"/>
    <s v="FC012"/>
    <x v="33"/>
    <s v="FORM"/>
    <n v="1"/>
    <n v="6000"/>
    <n v="6000"/>
  </r>
  <r>
    <s v="MR08402"/>
    <x v="3139"/>
    <s v="TORN"/>
    <s v="Tornilleria"/>
    <x v="1"/>
    <s v="GL653"/>
    <x v="46"/>
    <s v="MA066"/>
    <n v="4"/>
    <n v="151272.72"/>
    <n v="605090.88"/>
  </r>
  <r>
    <s v="MR08408"/>
    <x v="3140"/>
    <s v="ELEC"/>
    <s v="Elementos Electricos"/>
    <x v="1"/>
    <m/>
    <x v="18"/>
    <m/>
    <n v="3"/>
    <n v="21000"/>
    <n v="63000"/>
  </r>
  <r>
    <s v="MR08410"/>
    <x v="3141"/>
    <s v="ELNU"/>
    <s v="Elementos Neumaticos"/>
    <x v="1"/>
    <s v="ST306"/>
    <x v="3"/>
    <s v="MA048"/>
    <n v="1"/>
    <n v="334037"/>
    <n v="334037"/>
  </r>
  <r>
    <s v="MR08411"/>
    <x v="3142"/>
    <s v="MRO"/>
    <s v="Repuestos y Refacciones"/>
    <x v="1"/>
    <m/>
    <x v="18"/>
    <m/>
    <n v="1"/>
    <n v="12460230.310000001"/>
    <n v="12460230.310000001"/>
  </r>
  <r>
    <s v="MR08416"/>
    <x v="3143"/>
    <m/>
    <e v="#N/A"/>
    <x v="1"/>
    <m/>
    <x v="18"/>
    <m/>
    <n v="2"/>
    <n v="1620301.09"/>
    <n v="3240602.18"/>
  </r>
  <r>
    <s v="MR08417"/>
    <x v="3144"/>
    <m/>
    <e v="#N/A"/>
    <x v="1"/>
    <m/>
    <x v="18"/>
    <m/>
    <n v="1"/>
    <n v="9310460.1699999999"/>
    <n v="9310460.1699999999"/>
  </r>
  <r>
    <s v="MR08425"/>
    <x v="3145"/>
    <s v="ELME"/>
    <s v="Elementos Mecanicos"/>
    <x v="1"/>
    <s v="POLAR"/>
    <x v="18"/>
    <m/>
    <n v="15"/>
    <n v="6899.19"/>
    <n v="103487.84999999999"/>
  </r>
  <r>
    <s v="MR08432"/>
    <x v="3146"/>
    <s v="BAND"/>
    <s v="Bandas y Correas"/>
    <x v="1"/>
    <s v="RO404"/>
    <x v="40"/>
    <s v="MA061"/>
    <n v="1"/>
    <n v="49500"/>
    <n v="49500"/>
  </r>
  <r>
    <s v="MR08440"/>
    <x v="3147"/>
    <s v="ELEC"/>
    <s v="Elementos Electricos"/>
    <x v="1"/>
    <m/>
    <x v="18"/>
    <s v="PTAR"/>
    <n v="1"/>
    <n v="603120"/>
    <n v="603120"/>
  </r>
  <r>
    <s v="MR08441"/>
    <x v="3148"/>
    <s v="ELME"/>
    <s v="Elementos Mecanicos"/>
    <x v="1"/>
    <s v="FC013"/>
    <x v="42"/>
    <s v="MA086"/>
    <n v="2"/>
    <n v="24000"/>
    <n v="48000"/>
  </r>
  <r>
    <s v="MR08448"/>
    <x v="3149"/>
    <s v="REPU"/>
    <s v="Repuestos"/>
    <x v="1"/>
    <m/>
    <x v="18"/>
    <s v="MA004"/>
    <n v="3"/>
    <n v="57122"/>
    <n v="171366"/>
  </r>
  <r>
    <s v="MR08458"/>
    <x v="3150"/>
    <s v="HERR"/>
    <s v="Herramientas"/>
    <x v="1"/>
    <s v="TALLE"/>
    <x v="18"/>
    <s v="MA051"/>
    <n v="2"/>
    <n v="78465"/>
    <n v="156930"/>
  </r>
  <r>
    <s v="MR08461"/>
    <x v="3151"/>
    <s v="ELEC"/>
    <s v="Elementos Electricos"/>
    <x v="1"/>
    <s v="BASEL"/>
    <x v="18"/>
    <s v="MA052"/>
    <n v="1"/>
    <n v="139612"/>
    <n v="139612"/>
  </r>
  <r>
    <s v="MR08462"/>
    <x v="3152"/>
    <s v="BAND"/>
    <s v="Bandas y Correas"/>
    <x v="1"/>
    <s v="FC012"/>
    <x v="33"/>
    <s v="MA063"/>
    <n v="2"/>
    <n v="5900"/>
    <n v="11800"/>
  </r>
  <r>
    <s v="MR08465"/>
    <x v="3153"/>
    <s v="REPU"/>
    <s v="Repuestos"/>
    <x v="1"/>
    <s v="CN603"/>
    <x v="50"/>
    <s v="MA080"/>
    <n v="2"/>
    <n v="648000"/>
    <n v="1296000"/>
  </r>
  <r>
    <s v="MR08466"/>
    <x v="3154"/>
    <s v="ELEC"/>
    <s v="Elementos Electricos"/>
    <x v="1"/>
    <s v="ACGUI"/>
    <x v="18"/>
    <s v="MA104"/>
    <n v="2"/>
    <n v="72900"/>
    <n v="145800"/>
  </r>
  <r>
    <s v="MR08467"/>
    <x v="3155"/>
    <s v="IMTO"/>
    <s v="Insumos de Mantenimiento"/>
    <x v="1"/>
    <s v="AIRE"/>
    <x v="18"/>
    <m/>
    <n v="1"/>
    <n v="1324000"/>
    <n v="1324000"/>
  </r>
  <r>
    <s v="MR08468"/>
    <x v="3156"/>
    <s v="IMTO"/>
    <s v="Insumos de Mantenimiento"/>
    <x v="1"/>
    <s v="AIRE"/>
    <x v="18"/>
    <m/>
    <n v="1"/>
    <n v="1324400"/>
    <n v="1324400"/>
  </r>
  <r>
    <s v="MR08482"/>
    <x v="3157"/>
    <s v="ELTR"/>
    <s v="Elementos Electronicos"/>
    <x v="1"/>
    <s v="RO401"/>
    <x v="0"/>
    <s v="ROLLO"/>
    <n v="1"/>
    <n v="795823.03"/>
    <n v="795823.03"/>
  </r>
  <r>
    <s v="MR08483"/>
    <x v="3158"/>
    <s v="ELHI"/>
    <s v="Elementos Hidraulicos"/>
    <x v="1"/>
    <s v="MA062"/>
    <x v="18"/>
    <s v="IF001"/>
    <n v="4"/>
    <n v="360000"/>
    <n v="1440000"/>
  </r>
  <r>
    <s v="MR08484"/>
    <x v="3159"/>
    <s v="RODA"/>
    <s v="Rodamientos y Retenedores"/>
    <x v="1"/>
    <s v="DIGIC"/>
    <x v="18"/>
    <s v="TARJE"/>
    <n v="2"/>
    <n v="283000"/>
    <n v="566000"/>
  </r>
  <r>
    <s v="MR08491"/>
    <x v="3160"/>
    <s v="HERR"/>
    <s v="Herramientas"/>
    <x v="1"/>
    <s v="TALLE"/>
    <x v="18"/>
    <s v="MA051"/>
    <n v="1"/>
    <n v="12500"/>
    <n v="12500"/>
  </r>
  <r>
    <s v="MR08505"/>
    <x v="3161"/>
    <s v="ELME"/>
    <s v="Elementos Mecanicos"/>
    <x v="1"/>
    <s v="TALLE"/>
    <x v="18"/>
    <s v="MA051"/>
    <n v="1"/>
    <n v="17908"/>
    <n v="17908"/>
  </r>
  <r>
    <s v="MR08506"/>
    <x v="3162"/>
    <s v="BAND"/>
    <s v="Bandas y Correas"/>
    <x v="1"/>
    <s v="ST306"/>
    <x v="3"/>
    <s v="MA048"/>
    <n v="1"/>
    <n v="6666.66"/>
    <n v="6666.66"/>
  </r>
  <r>
    <s v="MR08512"/>
    <x v="3163"/>
    <s v="RODA"/>
    <s v="Rodamientos y Retenedores"/>
    <x v="1"/>
    <s v="IL504"/>
    <x v="36"/>
    <s v="MA058"/>
    <n v="2"/>
    <n v="81000"/>
    <n v="162000"/>
  </r>
  <r>
    <s v="MR08513"/>
    <x v="3164"/>
    <s v="ELTR"/>
    <s v="Elementos Electronicos"/>
    <x v="1"/>
    <s v="TA006"/>
    <x v="49"/>
    <s v="TARJE"/>
    <n v="1"/>
    <n v="2182519.87"/>
    <n v="2182519.87"/>
  </r>
  <r>
    <s v="MR08514"/>
    <x v="3165"/>
    <s v="ELTR"/>
    <s v="Elementos Electronicos"/>
    <x v="1"/>
    <s v="TA006"/>
    <x v="49"/>
    <s v="TARJE"/>
    <n v="4"/>
    <n v="147254.35"/>
    <n v="589017.4"/>
  </r>
  <r>
    <s v="MR08516"/>
    <x v="3166"/>
    <s v="RODA"/>
    <s v="Rodamientos y Retenedores"/>
    <x v="1"/>
    <s v="FCO12"/>
    <x v="18"/>
    <s v="MA063"/>
    <n v="2"/>
    <n v="198000"/>
    <n v="396000"/>
  </r>
  <r>
    <s v="MR08534"/>
    <x v="3167"/>
    <s v="RODA"/>
    <s v="Rodamientos y Retenedores"/>
    <x v="1"/>
    <s v="FL012"/>
    <x v="18"/>
    <s v="MA063"/>
    <n v="1"/>
    <n v="54000"/>
    <n v="54000"/>
  </r>
  <r>
    <s v="MR08535"/>
    <x v="3168"/>
    <s v="ELME"/>
    <s v="Elementos Mecanicos"/>
    <x v="1"/>
    <s v="FC001"/>
    <x v="10"/>
    <s v="MA034"/>
    <n v="2"/>
    <n v="13375"/>
    <n v="26750"/>
  </r>
  <r>
    <s v="MR08537"/>
    <x v="3169"/>
    <s v="ELME"/>
    <s v="Elementos Mecanicos"/>
    <x v="1"/>
    <s v="FC004"/>
    <x v="2"/>
    <s v="MA029"/>
    <n v="12"/>
    <n v="15000"/>
    <n v="180000"/>
  </r>
  <r>
    <s v="MR08538"/>
    <x v="3169"/>
    <s v="ELME"/>
    <s v="Elementos Mecanicos"/>
    <x v="1"/>
    <s v="FC001"/>
    <x v="10"/>
    <s v="MA034"/>
    <n v="12"/>
    <n v="15000"/>
    <n v="180000"/>
  </r>
  <r>
    <s v="MR08542"/>
    <x v="3170"/>
    <s v="ELME"/>
    <s v="Elementos Mecanicos"/>
    <x v="1"/>
    <s v="FC012"/>
    <x v="33"/>
    <s v="FORM"/>
    <n v="1"/>
    <n v="230600.95"/>
    <n v="230600.95"/>
  </r>
  <r>
    <s v="MR08543"/>
    <x v="3171"/>
    <s v="ELME"/>
    <s v="Elementos Mecanicos"/>
    <x v="1"/>
    <s v="FC012"/>
    <x v="33"/>
    <s v="FORM"/>
    <n v="1"/>
    <n v="447807.84"/>
    <n v="447807.84"/>
  </r>
  <r>
    <s v="MR08547"/>
    <x v="3172"/>
    <s v="CADE"/>
    <s v="Cadenas"/>
    <x v="1"/>
    <s v="ST304"/>
    <x v="6"/>
    <s v="MA046"/>
    <n v="2"/>
    <n v="3894"/>
    <n v="7788"/>
  </r>
  <r>
    <s v="MR08550"/>
    <x v="3173"/>
    <s v="RODI"/>
    <s v="Rodillos, carretos, rueda"/>
    <x v="1"/>
    <s v="FC013"/>
    <x v="42"/>
    <s v="FORMA"/>
    <n v="1"/>
    <n v="418000"/>
    <n v="418000"/>
  </r>
  <r>
    <s v="MR08552"/>
    <x v="3174"/>
    <s v="ELTR"/>
    <s v="Elementos Electronicos"/>
    <x v="1"/>
    <m/>
    <x v="18"/>
    <m/>
    <n v="2"/>
    <n v="193251"/>
    <n v="386502"/>
  </r>
  <r>
    <s v="MR08556"/>
    <x v="3175"/>
    <s v="RODI"/>
    <s v="Rodillos, carretos, rueda"/>
    <x v="1"/>
    <s v="FC007"/>
    <x v="14"/>
    <s v="FORM"/>
    <n v="1"/>
    <n v="428000"/>
    <n v="428000"/>
  </r>
  <r>
    <s v="MR08561"/>
    <x v="3176"/>
    <s v="ELTR"/>
    <s v="Elementos Electronicos"/>
    <x v="1"/>
    <s v="R0403"/>
    <x v="18"/>
    <s v="ROLL"/>
    <n v="1"/>
    <n v="1590763.85"/>
    <n v="1590763.85"/>
  </r>
  <r>
    <s v="MR08563"/>
    <x v="3177"/>
    <s v="RODA"/>
    <s v="Rodamientos y Retenedores"/>
    <x v="1"/>
    <s v="MA062"/>
    <x v="18"/>
    <s v="IF001"/>
    <n v="4"/>
    <n v="9200"/>
    <n v="36800"/>
  </r>
  <r>
    <s v="MR08564"/>
    <x v="3178"/>
    <s v="ELME"/>
    <s v="Elementos Mecanicos"/>
    <x v="1"/>
    <s v="SDC"/>
    <x v="18"/>
    <s v="SC201"/>
    <n v="1"/>
    <n v="1038226.99"/>
    <n v="1038226.99"/>
  </r>
  <r>
    <s v="MR08565"/>
    <x v="3178"/>
    <s v="ELME"/>
    <s v="Elementos Mecanicos"/>
    <x v="1"/>
    <s v="SDC"/>
    <x v="18"/>
    <s v="SC201"/>
    <n v="1"/>
    <n v="1038226.99"/>
    <n v="1038226.99"/>
  </r>
  <r>
    <s v="MR08570"/>
    <x v="3179"/>
    <s v="SRET"/>
    <s v="Sellos, empaques y orings"/>
    <x v="1"/>
    <s v="R0400"/>
    <x v="18"/>
    <s v="MA039"/>
    <n v="10"/>
    <n v="4000"/>
    <n v="40000"/>
  </r>
  <r>
    <s v="MR08571"/>
    <x v="3180"/>
    <s v="RODA"/>
    <s v="Rodamientos y Retenedores"/>
    <x v="1"/>
    <m/>
    <x v="18"/>
    <s v="SOT"/>
    <n v="2"/>
    <n v="60200"/>
    <n v="120400"/>
  </r>
  <r>
    <s v="MR08578"/>
    <x v="3181"/>
    <s v="SRET"/>
    <s v="Sellos, empaques y orings"/>
    <x v="1"/>
    <s v="CN603"/>
    <x v="50"/>
    <s v="MA080"/>
    <n v="3"/>
    <n v="8800"/>
    <n v="26400"/>
  </r>
  <r>
    <s v="MR08584"/>
    <x v="3182"/>
    <s v="HERR"/>
    <s v="Herramientas"/>
    <x v="1"/>
    <s v="CN603"/>
    <x v="50"/>
    <s v="MA080"/>
    <n v="1"/>
    <n v="25480"/>
    <n v="25480"/>
  </r>
  <r>
    <s v="MR08589"/>
    <x v="3183"/>
    <s v="ELEC"/>
    <s v="Elementos Electricos"/>
    <x v="1"/>
    <m/>
    <x v="18"/>
    <m/>
    <n v="2"/>
    <n v="1475860.56"/>
    <n v="2951721.12"/>
  </r>
  <r>
    <s v="MR08590"/>
    <x v="3184"/>
    <s v="ELNU"/>
    <s v="Elementos Neumaticos"/>
    <x v="1"/>
    <m/>
    <x v="18"/>
    <m/>
    <n v="1"/>
    <n v="180000"/>
    <n v="180000"/>
  </r>
  <r>
    <s v="MR08591"/>
    <x v="3185"/>
    <s v="RODA"/>
    <s v="Rodamientos y Retenedores"/>
    <x v="1"/>
    <s v="FC001"/>
    <x v="10"/>
    <s v="MA034"/>
    <n v="4"/>
    <n v="88500"/>
    <n v="354000"/>
  </r>
  <r>
    <s v="MR08593"/>
    <x v="3186"/>
    <s v="ELME"/>
    <s v="Elementos Mecanicos"/>
    <x v="1"/>
    <s v="DIDDE"/>
    <x v="18"/>
    <s v="FC012"/>
    <n v="2"/>
    <n v="120000"/>
    <n v="240000"/>
  </r>
  <r>
    <s v="MR08595"/>
    <x v="3187"/>
    <s v="ELME"/>
    <s v="Elementos Mecanicos"/>
    <x v="1"/>
    <s v="TA007"/>
    <x v="53"/>
    <s v="TAR"/>
    <n v="2"/>
    <n v="48000"/>
    <n v="96000"/>
  </r>
  <r>
    <s v="MR08599"/>
    <x v="3188"/>
    <s v="ENGR"/>
    <s v="Engranes y Piñones"/>
    <x v="1"/>
    <m/>
    <x v="18"/>
    <m/>
    <n v="3"/>
    <n v="129666"/>
    <n v="388998"/>
  </r>
  <r>
    <s v="MR08609"/>
    <x v="3189"/>
    <s v="RODA"/>
    <s v="Rodamientos y Retenedores"/>
    <x v="1"/>
    <s v="IL502"/>
    <x v="34"/>
    <s v="ILIT"/>
    <n v="1"/>
    <n v="122036"/>
    <n v="122036"/>
  </r>
  <r>
    <s v="MR08610"/>
    <x v="3190"/>
    <s v="RODA"/>
    <s v="Rodamientos y Retenedores"/>
    <x v="1"/>
    <s v="IL502"/>
    <x v="34"/>
    <s v="ILIT"/>
    <n v="1"/>
    <n v="110653"/>
    <n v="110653"/>
  </r>
  <r>
    <s v="MR08611"/>
    <x v="3191"/>
    <s v="RODA"/>
    <s v="Rodamientos y Retenedores"/>
    <x v="1"/>
    <s v="ST305"/>
    <x v="17"/>
    <s v="SOT"/>
    <n v="4"/>
    <n v="42500"/>
    <n v="170000"/>
  </r>
  <r>
    <s v="MR08615"/>
    <x v="3192"/>
    <s v="ELME"/>
    <s v="Elementos Mecanicos"/>
    <x v="1"/>
    <m/>
    <x v="18"/>
    <s v="FORMA"/>
    <n v="5"/>
    <n v="54000"/>
    <n v="270000"/>
  </r>
  <r>
    <s v="MR08617"/>
    <x v="3193"/>
    <s v="ELME"/>
    <s v="Elementos Mecanicos"/>
    <x v="1"/>
    <m/>
    <x v="18"/>
    <s v="FORMA"/>
    <n v="4"/>
    <n v="50000"/>
    <n v="200000"/>
  </r>
  <r>
    <s v="MR08623"/>
    <x v="3194"/>
    <s v="ELEC"/>
    <s v="Elementos Electricos"/>
    <x v="1"/>
    <m/>
    <x v="18"/>
    <s v="SUBES"/>
    <n v="1"/>
    <n v="63125"/>
    <n v="63125"/>
  </r>
  <r>
    <s v="MR08625"/>
    <x v="3195"/>
    <s v="ELEC"/>
    <s v="Elementos Electricos"/>
    <x v="1"/>
    <m/>
    <x v="18"/>
    <s v="SUBES"/>
    <n v="6"/>
    <n v="8500"/>
    <n v="51000"/>
  </r>
  <r>
    <s v="MR08635"/>
    <x v="3196"/>
    <s v="RODI"/>
    <s v="Rodillos, carretos, rueda"/>
    <x v="1"/>
    <m/>
    <x v="18"/>
    <s v="SOT"/>
    <n v="2"/>
    <n v="50000"/>
    <n v="100000"/>
  </r>
  <r>
    <s v="MR08638"/>
    <x v="3197"/>
    <s v="SRET"/>
    <s v="Sellos, empaques y orings"/>
    <x v="1"/>
    <m/>
    <x v="18"/>
    <m/>
    <n v="4"/>
    <n v="12200"/>
    <n v="48800"/>
  </r>
  <r>
    <s v="MR08644"/>
    <x v="3198"/>
    <s v="ELEC"/>
    <s v="Elementos Electricos"/>
    <x v="0"/>
    <m/>
    <x v="18"/>
    <m/>
    <n v="1"/>
    <n v="248000"/>
    <n v="248000"/>
  </r>
  <r>
    <s v="MR08646"/>
    <x v="3199"/>
    <s v="ELME"/>
    <s v="Elementos Mecanicos"/>
    <x v="1"/>
    <s v="DG2"/>
    <x v="18"/>
    <s v="MA083"/>
    <n v="22"/>
    <n v="18000"/>
    <n v="396000"/>
  </r>
  <r>
    <s v="MR08652"/>
    <x v="3200"/>
    <s v="ELTR"/>
    <s v="Elementos Electronicos"/>
    <x v="0"/>
    <m/>
    <x v="18"/>
    <m/>
    <n v="1"/>
    <n v="75000"/>
    <n v="75000"/>
  </r>
  <r>
    <s v="MR08657"/>
    <x v="3201"/>
    <s v="ELNU"/>
    <s v="Elementos Neumaticos"/>
    <x v="0"/>
    <m/>
    <x v="18"/>
    <m/>
    <n v="4"/>
    <n v="34000"/>
    <n v="136000"/>
  </r>
  <r>
    <s v="MR08659"/>
    <x v="3202"/>
    <s v="ELTR"/>
    <s v="Elementos Electronicos"/>
    <x v="0"/>
    <m/>
    <x v="18"/>
    <m/>
    <n v="1"/>
    <n v="491761"/>
    <n v="491761"/>
  </r>
  <r>
    <s v="MR08665"/>
    <x v="3203"/>
    <s v="ELME"/>
    <s v="Elementos Mecanicos"/>
    <x v="0"/>
    <m/>
    <x v="18"/>
    <m/>
    <n v="1"/>
    <n v="3807809.53"/>
    <n v="3807809.53"/>
  </r>
  <r>
    <s v="MR08667"/>
    <x v="3204"/>
    <s v="ELNU"/>
    <s v="Elementos Neumaticos"/>
    <x v="0"/>
    <m/>
    <x v="18"/>
    <m/>
    <n v="1"/>
    <n v="1557000"/>
    <n v="1557000"/>
  </r>
  <r>
    <s v="MR08675"/>
    <x v="3205"/>
    <s v="SRET"/>
    <s v="Sellos, empaques y orings"/>
    <x v="0"/>
    <m/>
    <x v="18"/>
    <m/>
    <n v="2"/>
    <n v="23037"/>
    <n v="46074"/>
  </r>
  <r>
    <s v="MR08679"/>
    <x v="3206"/>
    <s v="ELTR"/>
    <s v="Elementos Electronicos"/>
    <x v="0"/>
    <m/>
    <x v="18"/>
    <m/>
    <n v="4"/>
    <n v="21900"/>
    <n v="87600"/>
  </r>
  <r>
    <s v="MR08693"/>
    <x v="3207"/>
    <s v="ELME"/>
    <s v="Elementos Mecanicos"/>
    <x v="0"/>
    <m/>
    <x v="18"/>
    <m/>
    <n v="1"/>
    <n v="318000"/>
    <n v="318000"/>
  </r>
  <r>
    <s v="MR08699"/>
    <x v="3208"/>
    <s v="ELHI"/>
    <s v="Elementos Hidraulicos"/>
    <x v="0"/>
    <m/>
    <x v="18"/>
    <m/>
    <n v="2"/>
    <n v="10000"/>
    <n v="20000"/>
  </r>
  <r>
    <s v="MR08703"/>
    <x v="3209"/>
    <s v="IMTO"/>
    <s v="Insumos de Mantenimiento"/>
    <x v="0"/>
    <m/>
    <x v="18"/>
    <s v="MONTA"/>
    <n v="1"/>
    <n v="77900"/>
    <n v="77900"/>
  </r>
  <r>
    <s v="MR08704"/>
    <x v="3210"/>
    <s v="IMTO"/>
    <s v="Insumos de Mantenimiento"/>
    <x v="0"/>
    <m/>
    <x v="18"/>
    <s v="MONTA"/>
    <n v="1"/>
    <n v="33300"/>
    <n v="33300"/>
  </r>
  <r>
    <s v="MR08705"/>
    <x v="3211"/>
    <s v="IMTO"/>
    <s v="Insumos de Mantenimiento"/>
    <x v="0"/>
    <m/>
    <x v="18"/>
    <s v="MONTA"/>
    <n v="1"/>
    <n v="12500"/>
    <n v="12500"/>
  </r>
  <r>
    <s v="MR08706"/>
    <x v="3212"/>
    <s v="IMTO"/>
    <s v="Insumos de Mantenimiento"/>
    <x v="0"/>
    <m/>
    <x v="18"/>
    <s v="MONTA"/>
    <n v="1"/>
    <n v="108000"/>
    <n v="108000"/>
  </r>
  <r>
    <s v="MR08707"/>
    <x v="3213"/>
    <s v="IMTO"/>
    <s v="Insumos de Mantenimiento"/>
    <x v="0"/>
    <m/>
    <x v="18"/>
    <s v="MONTA"/>
    <n v="1"/>
    <n v="102000"/>
    <n v="102000"/>
  </r>
  <r>
    <s v="MR08708"/>
    <x v="3214"/>
    <s v="IMTO"/>
    <s v="Insumos de Mantenimiento"/>
    <x v="0"/>
    <s v="CLARK"/>
    <x v="18"/>
    <s v="MONTA"/>
    <n v="1"/>
    <n v="71500"/>
    <n v="71500"/>
  </r>
  <r>
    <s v="MR08710"/>
    <x v="3215"/>
    <s v="IMTO"/>
    <s v="Insumos de Mantenimiento"/>
    <x v="0"/>
    <s v="CLARK"/>
    <x v="18"/>
    <s v="MONTA"/>
    <n v="1"/>
    <n v="148650"/>
    <n v="148650"/>
  </r>
  <r>
    <s v="MR08711"/>
    <x v="3216"/>
    <s v="IMTO"/>
    <s v="Insumos de Mantenimiento"/>
    <x v="0"/>
    <s v="CLARK"/>
    <x v="18"/>
    <s v="MONTA"/>
    <n v="1"/>
    <n v="243775"/>
    <n v="243775"/>
  </r>
  <r>
    <s v="MR08712"/>
    <x v="3217"/>
    <s v="IMTO"/>
    <s v="Insumos de Mantenimiento"/>
    <x v="0"/>
    <s v="CLARK"/>
    <x v="18"/>
    <s v="MONTA"/>
    <n v="1"/>
    <n v="126000"/>
    <n v="126000"/>
  </r>
  <r>
    <s v="MR08713"/>
    <x v="3218"/>
    <s v="IMTO"/>
    <s v="Insumos de Mantenimiento"/>
    <x v="0"/>
    <s v="CLARK"/>
    <x v="18"/>
    <s v="MONTA"/>
    <n v="1"/>
    <n v="78000"/>
    <n v="78000"/>
  </r>
  <r>
    <s v="MR08714"/>
    <x v="3219"/>
    <s v="IMTO"/>
    <s v="Insumos de Mantenimiento"/>
    <x v="0"/>
    <s v="CLARK"/>
    <x v="18"/>
    <s v="MONTA"/>
    <n v="1"/>
    <n v="109450"/>
    <n v="109450"/>
  </r>
  <r>
    <s v="MR08718"/>
    <x v="3220"/>
    <s v="ELTR"/>
    <s v="Elementos Electronicos"/>
    <x v="0"/>
    <s v="FC011"/>
    <x v="21"/>
    <s v="FORMA"/>
    <n v="4"/>
    <n v="41168"/>
    <n v="164672"/>
  </r>
  <r>
    <s v="MR08721"/>
    <x v="3221"/>
    <s v="RODA"/>
    <s v="Rodamientos y Retenedores"/>
    <x v="0"/>
    <m/>
    <x v="18"/>
    <m/>
    <n v="4"/>
    <n v="9400"/>
    <n v="37600"/>
  </r>
  <r>
    <s v="MR08722"/>
    <x v="3222"/>
    <s v="SPN"/>
    <s v="Insumos y Suministros Pdn"/>
    <x v="0"/>
    <m/>
    <x v="18"/>
    <m/>
    <n v="2"/>
    <n v="2890211.22"/>
    <n v="5780422.4400000004"/>
  </r>
  <r>
    <s v="MR08723"/>
    <x v="3223"/>
    <s v="SPN"/>
    <s v="Insumos y Suministros Pdn"/>
    <x v="0"/>
    <m/>
    <x v="18"/>
    <m/>
    <n v="4"/>
    <n v="1054791.8400000001"/>
    <n v="4219167.3600000003"/>
  </r>
  <r>
    <s v="MR08730"/>
    <x v="3224"/>
    <s v="SRET"/>
    <s v="Sellos, empaques y orings"/>
    <x v="0"/>
    <s v="IF001"/>
    <x v="39"/>
    <s v="CHEQU"/>
    <n v="6"/>
    <n v="15000"/>
    <n v="90000"/>
  </r>
  <r>
    <s v="MR08732"/>
    <x v="3225"/>
    <s v="ENGR"/>
    <s v="Engranes y Piñones"/>
    <x v="0"/>
    <m/>
    <x v="18"/>
    <m/>
    <n v="1"/>
    <n v="5396198.7699999996"/>
    <n v="5396198.7699999996"/>
  </r>
  <r>
    <s v="MR08743"/>
    <x v="3226"/>
    <s v="BAND"/>
    <s v="Bandas y Correas"/>
    <x v="0"/>
    <m/>
    <x v="18"/>
    <m/>
    <n v="1"/>
    <n v="15500"/>
    <n v="15500"/>
  </r>
  <r>
    <s v="MR08744"/>
    <x v="3227"/>
    <s v="ELTR"/>
    <s v="Elementos Electronicos"/>
    <x v="0"/>
    <s v="IL505"/>
    <x v="41"/>
    <s v="ILIT"/>
    <n v="1"/>
    <n v="428151.13"/>
    <n v="428151.13"/>
  </r>
  <r>
    <s v="MR08748"/>
    <x v="3228"/>
    <s v="ELTR"/>
    <s v="Elementos Electronicos"/>
    <x v="0"/>
    <m/>
    <x v="18"/>
    <m/>
    <n v="1"/>
    <n v="1490182.2"/>
    <n v="1490182.2"/>
  </r>
  <r>
    <s v="MR08751"/>
    <x v="3229"/>
    <s v="ELTR"/>
    <s v="Elementos Electronicos"/>
    <x v="0"/>
    <m/>
    <x v="18"/>
    <m/>
    <n v="2"/>
    <n v="187700.24"/>
    <n v="375400.48"/>
  </r>
  <r>
    <s v="MR08752"/>
    <x v="3230"/>
    <s v="ELTR"/>
    <s v="Elementos Electronicos"/>
    <x v="0"/>
    <m/>
    <x v="18"/>
    <m/>
    <n v="2"/>
    <n v="40387.199999999997"/>
    <n v="80774.399999999994"/>
  </r>
  <r>
    <s v="MR08757"/>
    <x v="3231"/>
    <s v="ELTR"/>
    <s v="Elementos Electronicos"/>
    <x v="0"/>
    <m/>
    <x v="18"/>
    <m/>
    <n v="1"/>
    <n v="524264.79"/>
    <n v="524264.79"/>
  </r>
  <r>
    <s v="MR08758"/>
    <x v="3232"/>
    <s v="ELTR"/>
    <s v="Elementos Electronicos"/>
    <x v="0"/>
    <m/>
    <x v="18"/>
    <m/>
    <n v="6"/>
    <n v="61141.62"/>
    <n v="366849.72000000003"/>
  </r>
  <r>
    <s v="MR08759"/>
    <x v="3233"/>
    <s v="ELTR"/>
    <s v="Elementos Electronicos"/>
    <x v="0"/>
    <m/>
    <x v="18"/>
    <m/>
    <n v="4"/>
    <n v="239472.89"/>
    <n v="957891.56"/>
  </r>
  <r>
    <s v="MR08760"/>
    <x v="3234"/>
    <s v="ELTR"/>
    <s v="Elementos Electronicos"/>
    <x v="0"/>
    <m/>
    <x v="18"/>
    <m/>
    <n v="1"/>
    <n v="89943.56"/>
    <n v="89943.56"/>
  </r>
  <r>
    <s v="MR08761"/>
    <x v="3235"/>
    <s v="ELTR"/>
    <s v="Elementos Electronicos"/>
    <x v="0"/>
    <m/>
    <x v="18"/>
    <m/>
    <n v="3"/>
    <n v="899435.67"/>
    <n v="2698307.0100000002"/>
  </r>
  <r>
    <s v="MR08763"/>
    <x v="3236"/>
    <s v="ELNU"/>
    <s v="Elementos Neumaticos"/>
    <x v="0"/>
    <s v="FCO"/>
    <x v="18"/>
    <s v="PRES"/>
    <n v="1"/>
    <n v="2245883.63"/>
    <n v="2245883.63"/>
  </r>
  <r>
    <s v="MR08764"/>
    <x v="3237"/>
    <s v="ELNU"/>
    <s v="Elementos Neumaticos"/>
    <x v="0"/>
    <s v="FCO"/>
    <x v="18"/>
    <s v="PRES"/>
    <n v="2"/>
    <n v="277905.27"/>
    <n v="555810.54"/>
  </r>
  <r>
    <s v="MR08765"/>
    <x v="3238"/>
    <s v="ELNU"/>
    <s v="Elementos Neumaticos"/>
    <x v="0"/>
    <s v="FCO"/>
    <x v="18"/>
    <s v="PRES"/>
    <n v="1"/>
    <n v="905657.13"/>
    <n v="905657.13"/>
  </r>
  <r>
    <s v="MR08768"/>
    <x v="3239"/>
    <s v="HERR"/>
    <s v="Herramientas"/>
    <x v="0"/>
    <s v="FC004"/>
    <x v="2"/>
    <s v="FORM"/>
    <n v="2"/>
    <n v="128500"/>
    <n v="257000"/>
  </r>
  <r>
    <s v="MR08774"/>
    <x v="3240"/>
    <s v="ELTR"/>
    <s v="Elementos Electronicos"/>
    <x v="0"/>
    <m/>
    <x v="18"/>
    <m/>
    <n v="4"/>
    <n v="22000"/>
    <n v="88000"/>
  </r>
  <r>
    <s v="MR08779"/>
    <x v="3241"/>
    <s v="RODA"/>
    <s v="Rodamientos y Retenedores"/>
    <x v="0"/>
    <m/>
    <x v="18"/>
    <m/>
    <n v="1"/>
    <n v="255000"/>
    <n v="255000"/>
  </r>
  <r>
    <s v="MR08780"/>
    <x v="3242"/>
    <s v="ELHI"/>
    <s v="Elementos Hidraulicos"/>
    <x v="0"/>
    <m/>
    <x v="18"/>
    <m/>
    <n v="1"/>
    <n v="67950"/>
    <n v="67950"/>
  </r>
  <r>
    <s v="MR08785"/>
    <x v="3243"/>
    <s v="ELTR"/>
    <s v="Elementos Electronicos"/>
    <x v="0"/>
    <m/>
    <x v="18"/>
    <m/>
    <n v="1"/>
    <n v="49525"/>
    <n v="49525"/>
  </r>
  <r>
    <s v="MR08789"/>
    <x v="3244"/>
    <s v="RODA"/>
    <s v="Rodamientos y Retenedores"/>
    <x v="0"/>
    <m/>
    <x v="18"/>
    <m/>
    <n v="10"/>
    <n v="13000"/>
    <n v="130000"/>
  </r>
  <r>
    <s v="MR08799"/>
    <x v="3245"/>
    <s v="ELTR"/>
    <s v="Elementos Electronicos"/>
    <x v="0"/>
    <m/>
    <x v="18"/>
    <m/>
    <n v="4"/>
    <n v="49000"/>
    <n v="196000"/>
  </r>
  <r>
    <s v="MR08800"/>
    <x v="3246"/>
    <s v="ELTR"/>
    <s v="Elementos Electronicos"/>
    <x v="0"/>
    <m/>
    <x v="18"/>
    <m/>
    <n v="4"/>
    <n v="65000"/>
    <n v="260000"/>
  </r>
  <r>
    <s v="MR08801"/>
    <x v="3247"/>
    <s v="ELTR"/>
    <s v="Elementos Electronicos"/>
    <x v="0"/>
    <m/>
    <x v="18"/>
    <m/>
    <n v="5"/>
    <n v="42000"/>
    <n v="210000"/>
  </r>
  <r>
    <s v="MR08802"/>
    <x v="3248"/>
    <s v="ELTR"/>
    <s v="Elementos Electronicos"/>
    <x v="0"/>
    <m/>
    <x v="18"/>
    <m/>
    <n v="4"/>
    <n v="82000"/>
    <n v="328000"/>
  </r>
  <r>
    <s v="MR08803"/>
    <x v="3249"/>
    <s v="ELTR"/>
    <s v="Elementos Electronicos"/>
    <x v="0"/>
    <m/>
    <x v="18"/>
    <m/>
    <n v="2"/>
    <n v="82500"/>
    <n v="165000"/>
  </r>
  <r>
    <s v="MR08804"/>
    <x v="3250"/>
    <s v="ELTR"/>
    <s v="Elementos Electronicos"/>
    <x v="0"/>
    <m/>
    <x v="18"/>
    <m/>
    <n v="4"/>
    <n v="82000"/>
    <n v="328000"/>
  </r>
  <r>
    <s v="MR08805"/>
    <x v="3251"/>
    <s v="ELTR"/>
    <s v="Elementos Electronicos"/>
    <x v="0"/>
    <m/>
    <x v="18"/>
    <m/>
    <n v="4"/>
    <n v="44000"/>
    <n v="176000"/>
  </r>
  <r>
    <s v="MR08806"/>
    <x v="3252"/>
    <s v="ELTR"/>
    <s v="Elementos Electronicos"/>
    <x v="0"/>
    <m/>
    <x v="18"/>
    <m/>
    <n v="2"/>
    <n v="48000"/>
    <n v="96000"/>
  </r>
  <r>
    <s v="MR08807"/>
    <x v="3253"/>
    <s v="ELME"/>
    <s v="Elementos Mecanicos"/>
    <x v="0"/>
    <m/>
    <x v="18"/>
    <m/>
    <n v="1"/>
    <n v="604718.73"/>
    <n v="604718.73"/>
  </r>
  <r>
    <s v="MR08811"/>
    <x v="3254"/>
    <s v="ELME"/>
    <s v="Elementos Mecanicos"/>
    <x v="0"/>
    <m/>
    <x v="18"/>
    <m/>
    <n v="1"/>
    <n v="258900"/>
    <n v="258900"/>
  </r>
  <r>
    <s v="MR08813"/>
    <x v="3255"/>
    <s v="ELTR"/>
    <s v="Elementos Electronicos"/>
    <x v="0"/>
    <m/>
    <x v="18"/>
    <m/>
    <n v="2"/>
    <n v="1165670.98"/>
    <n v="2331341.96"/>
  </r>
  <r>
    <s v="MR08814"/>
    <x v="3256"/>
    <s v="ELTR"/>
    <s v="Elementos Electronicos"/>
    <x v="0"/>
    <m/>
    <x v="18"/>
    <m/>
    <n v="1"/>
    <n v="857797.96"/>
    <n v="857797.96"/>
  </r>
  <r>
    <s v="MR08817"/>
    <x v="3257"/>
    <s v="ELTR"/>
    <s v="Elementos Electronicos"/>
    <x v="0"/>
    <m/>
    <x v="18"/>
    <m/>
    <n v="1"/>
    <n v="512309.31"/>
    <n v="512309.31"/>
  </r>
  <r>
    <s v="MR08831"/>
    <x v="3258"/>
    <s v="ENGR"/>
    <s v="Engranes y Piñones"/>
    <x v="0"/>
    <m/>
    <x v="18"/>
    <m/>
    <n v="2"/>
    <n v="1459057.94"/>
    <n v="2918115.88"/>
  </r>
  <r>
    <s v="MR08832"/>
    <x v="3259"/>
    <s v="ENGR"/>
    <s v="Engranes y Piñones"/>
    <x v="0"/>
    <m/>
    <x v="18"/>
    <m/>
    <n v="2"/>
    <n v="1312521.3400000001"/>
    <n v="2625042.6800000002"/>
  </r>
  <r>
    <s v="MR08833"/>
    <x v="3260"/>
    <s v="ELTR"/>
    <s v="Elementos Electronicos"/>
    <x v="0"/>
    <m/>
    <x v="18"/>
    <m/>
    <n v="10"/>
    <n v="10700"/>
    <n v="107000"/>
  </r>
  <r>
    <s v="MR08835"/>
    <x v="3261"/>
    <s v="ELTR"/>
    <s v="Elementos Electronicos"/>
    <x v="0"/>
    <m/>
    <x v="18"/>
    <m/>
    <n v="2"/>
    <n v="870000"/>
    <n v="1740000"/>
  </r>
  <r>
    <s v="MR08836"/>
    <x v="3262"/>
    <s v="ELTR"/>
    <s v="Elementos Electronicos"/>
    <x v="0"/>
    <m/>
    <x v="18"/>
    <m/>
    <n v="2"/>
    <n v="1171294.72"/>
    <n v="2342589.4399999999"/>
  </r>
  <r>
    <s v="MR08838"/>
    <x v="3263"/>
    <s v="ELEC"/>
    <s v="Elementos Electricos"/>
    <x v="0"/>
    <m/>
    <x v="18"/>
    <m/>
    <n v="1"/>
    <n v="3677"/>
    <n v="3677"/>
  </r>
  <r>
    <s v="MR08839"/>
    <x v="3264"/>
    <s v="SRET"/>
    <s v="Sellos, empaques y orings"/>
    <x v="0"/>
    <m/>
    <x v="18"/>
    <m/>
    <n v="4"/>
    <n v="1500"/>
    <n v="6000"/>
  </r>
  <r>
    <s v="MR08840"/>
    <x v="3265"/>
    <s v="SRET"/>
    <s v="Sellos, empaques y orings"/>
    <x v="0"/>
    <m/>
    <x v="18"/>
    <m/>
    <n v="4"/>
    <n v="7000"/>
    <n v="28000"/>
  </r>
  <r>
    <s v="MR08841"/>
    <x v="3266"/>
    <s v="SRET"/>
    <s v="Sellos, empaques y orings"/>
    <x v="0"/>
    <m/>
    <x v="18"/>
    <m/>
    <n v="4"/>
    <n v="8000"/>
    <n v="32000"/>
  </r>
  <r>
    <s v="MR08842"/>
    <x v="3267"/>
    <s v="SRET"/>
    <s v="Sellos, empaques y orings"/>
    <x v="0"/>
    <m/>
    <x v="18"/>
    <m/>
    <n v="12"/>
    <n v="314.27999999999997"/>
    <n v="3771.3599999999997"/>
  </r>
  <r>
    <s v="MR08843"/>
    <x v="3268"/>
    <s v="RODA"/>
    <s v="Rodamientos y Retenedores"/>
    <x v="0"/>
    <m/>
    <x v="18"/>
    <m/>
    <n v="2"/>
    <n v="219800"/>
    <n v="439600"/>
  </r>
  <r>
    <s v="MR08846"/>
    <x v="3269"/>
    <s v="HERR"/>
    <s v="Herramientas"/>
    <x v="0"/>
    <m/>
    <x v="18"/>
    <m/>
    <n v="1"/>
    <n v="55700"/>
    <n v="55700"/>
  </r>
  <r>
    <s v="MR08855"/>
    <x v="3270"/>
    <s v="ELTR"/>
    <s v="Elementos Electronicos"/>
    <x v="0"/>
    <s v="IF001"/>
    <x v="39"/>
    <s v="VALOR"/>
    <n v="1"/>
    <n v="905164.62"/>
    <n v="905164.62"/>
  </r>
  <r>
    <s v="MR08856"/>
    <x v="3271"/>
    <s v="ELTR"/>
    <s v="Elementos Electronicos"/>
    <x v="0"/>
    <s v="IF001"/>
    <x v="39"/>
    <s v="VALOR"/>
    <n v="1"/>
    <n v="686241.08"/>
    <n v="686241.08"/>
  </r>
  <r>
    <s v="MR08857"/>
    <x v="3272"/>
    <s v="ELTR"/>
    <s v="Elementos Electronicos"/>
    <x v="0"/>
    <s v="IF001"/>
    <x v="39"/>
    <s v="VALOR"/>
    <n v="2"/>
    <n v="638456.81000000006"/>
    <n v="1276913.6200000001"/>
  </r>
  <r>
    <s v="MR08858"/>
    <x v="3273"/>
    <s v="ELTR"/>
    <s v="Elementos Electronicos"/>
    <x v="0"/>
    <s v="IF001"/>
    <x v="39"/>
    <s v="VALOR"/>
    <n v="5"/>
    <n v="279385.99"/>
    <n v="1396929.95"/>
  </r>
  <r>
    <s v="MR08859"/>
    <x v="3274"/>
    <s v="ELTR"/>
    <s v="Elementos Electronicos"/>
    <x v="0"/>
    <s v="IF001"/>
    <x v="39"/>
    <s v="VALOR"/>
    <n v="2"/>
    <n v="63529.919999999998"/>
    <n v="127059.84"/>
  </r>
  <r>
    <s v="MR08863"/>
    <x v="3275"/>
    <s v="ELHI"/>
    <s v="Elementos Hidraulicos"/>
    <x v="0"/>
    <m/>
    <x v="18"/>
    <m/>
    <n v="1"/>
    <n v="165000"/>
    <n v="165000"/>
  </r>
  <r>
    <s v="MR08865"/>
    <x v="3276"/>
    <s v="RODA"/>
    <s v="Rodamientos y Retenedores"/>
    <x v="0"/>
    <m/>
    <x v="18"/>
    <m/>
    <n v="4"/>
    <n v="74400"/>
    <n v="297600"/>
  </r>
  <r>
    <s v="MR08868"/>
    <x v="3277"/>
    <s v="RODA"/>
    <s v="Rodamientos y Retenedores"/>
    <x v="0"/>
    <m/>
    <x v="18"/>
    <m/>
    <n v="3"/>
    <n v="62700"/>
    <n v="188100"/>
  </r>
  <r>
    <s v="MR08869"/>
    <x v="3278"/>
    <s v="ENGR"/>
    <s v="Engranes y Piñones"/>
    <x v="0"/>
    <m/>
    <x v="18"/>
    <m/>
    <n v="4"/>
    <n v="801737.19"/>
    <n v="3206948.76"/>
  </r>
  <r>
    <s v="MR08881"/>
    <x v="3279"/>
    <s v="MANG"/>
    <s v="Tubos y Mangueras"/>
    <x v="0"/>
    <m/>
    <x v="18"/>
    <m/>
    <n v="2"/>
    <n v="119400"/>
    <n v="238800"/>
  </r>
  <r>
    <s v="MR08882"/>
    <x v="3280"/>
    <s v="ELHI"/>
    <s v="Elementos Hidraulicos"/>
    <x v="0"/>
    <m/>
    <x v="18"/>
    <m/>
    <n v="1"/>
    <n v="152500"/>
    <n v="152500"/>
  </r>
  <r>
    <s v="MR08897"/>
    <x v="3281"/>
    <s v="MRO"/>
    <s v="Repuestos y Refacciones"/>
    <x v="1"/>
    <m/>
    <x v="18"/>
    <m/>
    <n v="1"/>
    <n v="18000"/>
    <n v="18000"/>
  </r>
  <r>
    <s v="MR08898"/>
    <x v="3282"/>
    <s v="BAND"/>
    <s v="Bandas y Correas"/>
    <x v="1"/>
    <m/>
    <x v="18"/>
    <m/>
    <n v="20"/>
    <n v="21250"/>
    <n v="425000"/>
  </r>
  <r>
    <s v="MR08911"/>
    <x v="3283"/>
    <s v="ELEC"/>
    <s v="Elementos Electricos"/>
    <x v="0"/>
    <m/>
    <x v="18"/>
    <m/>
    <n v="3"/>
    <n v="20159"/>
    <n v="60477"/>
  </r>
  <r>
    <s v="MR08923"/>
    <x v="3284"/>
    <s v="ELHI"/>
    <s v="Elementos Hidraulicos"/>
    <x v="0"/>
    <m/>
    <x v="18"/>
    <m/>
    <n v="1"/>
    <n v="337000"/>
    <n v="337000"/>
  </r>
  <r>
    <s v="MR08924"/>
    <x v="3285"/>
    <s v="ELTR"/>
    <s v="Elementos Electronicos"/>
    <x v="0"/>
    <m/>
    <x v="18"/>
    <m/>
    <n v="1"/>
    <n v="675000"/>
    <n v="675000"/>
  </r>
  <r>
    <s v="MR08938"/>
    <x v="3286"/>
    <s v="MRO"/>
    <s v="Repuestos y Refacciones"/>
    <x v="0"/>
    <m/>
    <x v="18"/>
    <m/>
    <n v="1"/>
    <n v="57000"/>
    <n v="57000"/>
  </r>
  <r>
    <s v="MR08941"/>
    <x v="3287"/>
    <s v="MRO"/>
    <s v="Repuestos y Refacciones"/>
    <x v="0"/>
    <m/>
    <x v="18"/>
    <m/>
    <n v="1"/>
    <n v="52000"/>
    <n v="52000"/>
  </r>
  <r>
    <s v="MR08943"/>
    <x v="3288"/>
    <s v="MRO"/>
    <s v="Repuestos y Refacciones"/>
    <x v="0"/>
    <m/>
    <x v="18"/>
    <m/>
    <n v="2"/>
    <n v="290000"/>
    <n v="580000"/>
  </r>
  <r>
    <s v="MR08945"/>
    <x v="3289"/>
    <s v="MRO"/>
    <s v="Repuestos y Refacciones"/>
    <x v="0"/>
    <m/>
    <x v="18"/>
    <m/>
    <n v="1"/>
    <n v="3472483.57"/>
    <n v="3472483.57"/>
  </r>
  <r>
    <s v="MR08946"/>
    <x v="3290"/>
    <s v="MRO"/>
    <s v="Repuestos y Refacciones"/>
    <x v="0"/>
    <m/>
    <x v="18"/>
    <m/>
    <n v="2"/>
    <n v="25788.75"/>
    <n v="51577.5"/>
  </r>
  <r>
    <s v="MR08947"/>
    <x v="3291"/>
    <s v="MRO"/>
    <s v="Repuestos y Refacciones"/>
    <x v="0"/>
    <m/>
    <x v="18"/>
    <m/>
    <n v="2"/>
    <n v="9170.2800000000007"/>
    <n v="18340.560000000001"/>
  </r>
  <r>
    <s v="MR08948"/>
    <x v="3292"/>
    <s v="MRO"/>
    <s v="Repuestos y Refacciones"/>
    <x v="0"/>
    <m/>
    <x v="18"/>
    <m/>
    <n v="2"/>
    <n v="58552.09"/>
    <n v="117104.18"/>
  </r>
  <r>
    <s v="MR08949"/>
    <x v="3293"/>
    <s v="MRO"/>
    <s v="Repuestos y Refacciones"/>
    <x v="0"/>
    <m/>
    <x v="18"/>
    <m/>
    <n v="1"/>
    <n v="198259.1"/>
    <n v="198259.1"/>
  </r>
  <r>
    <s v="MR08950"/>
    <x v="3294"/>
    <s v="MRO"/>
    <s v="Repuestos y Refacciones"/>
    <x v="0"/>
    <m/>
    <x v="18"/>
    <m/>
    <n v="1"/>
    <n v="193953.8"/>
    <n v="193953.8"/>
  </r>
  <r>
    <s v="MR08951"/>
    <x v="3295"/>
    <s v="MRO"/>
    <s v="Repuestos y Refacciones"/>
    <x v="0"/>
    <m/>
    <x v="18"/>
    <m/>
    <n v="1"/>
    <n v="8610.6"/>
    <n v="8610.6"/>
  </r>
  <r>
    <s v="MR08952"/>
    <x v="3296"/>
    <s v="MRO"/>
    <s v="Repuestos y Refacciones"/>
    <x v="0"/>
    <m/>
    <x v="18"/>
    <m/>
    <n v="3"/>
    <n v="2152.64"/>
    <n v="6457.92"/>
  </r>
  <r>
    <s v="MR08953"/>
    <x v="3297"/>
    <s v="MRO"/>
    <s v="Repuestos y Refacciones"/>
    <x v="0"/>
    <m/>
    <x v="18"/>
    <m/>
    <n v="10"/>
    <n v="3659.5"/>
    <n v="36595"/>
  </r>
  <r>
    <s v="MR08954"/>
    <x v="3298"/>
    <s v="MRO"/>
    <s v="Repuestos y Refacciones"/>
    <x v="0"/>
    <m/>
    <x v="18"/>
    <m/>
    <n v="1"/>
    <n v="21526.49"/>
    <n v="21526.49"/>
  </r>
  <r>
    <s v="MR08955"/>
    <x v="3299"/>
    <s v="MRO"/>
    <s v="Repuestos y Refacciones"/>
    <x v="0"/>
    <m/>
    <x v="18"/>
    <m/>
    <n v="1"/>
    <n v="645795.15"/>
    <n v="645795.15"/>
  </r>
  <r>
    <s v="MR08959"/>
    <x v="3300"/>
    <s v="MRO"/>
    <s v="Repuestos y Refacciones"/>
    <x v="0"/>
    <m/>
    <x v="18"/>
    <m/>
    <n v="1"/>
    <n v="171000"/>
    <n v="171000"/>
  </r>
  <r>
    <s v="MR08961"/>
    <x v="3301"/>
    <s v="MRO"/>
    <s v="Repuestos y Refacciones"/>
    <x v="0"/>
    <m/>
    <x v="18"/>
    <m/>
    <n v="2"/>
    <n v="40200"/>
    <n v="80400"/>
  </r>
  <r>
    <s v="MR08963"/>
    <x v="3302"/>
    <s v="MRO"/>
    <s v="Repuestos y Refacciones"/>
    <x v="0"/>
    <m/>
    <x v="18"/>
    <m/>
    <n v="1"/>
    <n v="108900"/>
    <n v="108900"/>
  </r>
  <r>
    <s v="MR08967"/>
    <x v="3303"/>
    <s v="MRO"/>
    <s v="Repuestos y Refacciones"/>
    <x v="0"/>
    <m/>
    <x v="18"/>
    <m/>
    <n v="1"/>
    <n v="93500"/>
    <n v="93500"/>
  </r>
  <r>
    <s v="MR08969"/>
    <x v="3304"/>
    <s v="MRO"/>
    <s v="Repuestos y Refacciones"/>
    <x v="0"/>
    <m/>
    <x v="18"/>
    <m/>
    <n v="1"/>
    <n v="1150000"/>
    <n v="1150000"/>
  </r>
  <r>
    <s v="MR08975"/>
    <x v="3305"/>
    <s v="MRO"/>
    <s v="Repuestos y Refacciones"/>
    <x v="0"/>
    <m/>
    <x v="18"/>
    <m/>
    <n v="2"/>
    <n v="17554.66"/>
    <n v="35109.32"/>
  </r>
  <r>
    <s v="MR08976"/>
    <x v="3306"/>
    <s v="MRO"/>
    <s v="Repuestos y Refacciones"/>
    <x v="0"/>
    <m/>
    <x v="18"/>
    <m/>
    <n v="1"/>
    <n v="380408"/>
    <n v="380408"/>
  </r>
  <r>
    <s v="MR08977"/>
    <x v="3307"/>
    <s v="MRO"/>
    <s v="Repuestos y Refacciones"/>
    <x v="0"/>
    <m/>
    <x v="18"/>
    <m/>
    <n v="1"/>
    <n v="999187"/>
    <n v="999187"/>
  </r>
  <r>
    <s v="MR08978"/>
    <x v="3308"/>
    <s v="MRO"/>
    <s v="Repuestos y Refacciones"/>
    <x v="0"/>
    <m/>
    <x v="18"/>
    <m/>
    <n v="2"/>
    <n v="6035"/>
    <n v="12070"/>
  </r>
  <r>
    <s v="MR08979"/>
    <x v="3309"/>
    <s v="MRO"/>
    <s v="Repuestos y Refacciones"/>
    <x v="0"/>
    <m/>
    <x v="18"/>
    <m/>
    <n v="2"/>
    <n v="27007"/>
    <n v="54014"/>
  </r>
  <r>
    <s v="MR08984"/>
    <x v="3310"/>
    <s v="MRO"/>
    <s v="Repuestos y Refacciones"/>
    <x v="0"/>
    <m/>
    <x v="18"/>
    <m/>
    <n v="3"/>
    <n v="15600"/>
    <n v="46800"/>
  </r>
  <r>
    <s v="MR08987"/>
    <x v="3311"/>
    <s v="MRO"/>
    <s v="Repuestos y Refacciones"/>
    <x v="0"/>
    <m/>
    <x v="18"/>
    <m/>
    <n v="1"/>
    <n v="1533822.84"/>
    <n v="1533822.84"/>
  </r>
  <r>
    <s v="MR08989"/>
    <x v="3312"/>
    <s v="MRO"/>
    <s v="Repuestos y Refacciones"/>
    <x v="0"/>
    <m/>
    <x v="18"/>
    <m/>
    <n v="2"/>
    <n v="84603.29"/>
    <n v="169206.58"/>
  </r>
  <r>
    <s v="MR08990"/>
    <x v="3313"/>
    <s v="MRO"/>
    <s v="Repuestos y Refacciones"/>
    <x v="0"/>
    <m/>
    <x v="18"/>
    <m/>
    <n v="2"/>
    <n v="50814.83"/>
    <n v="101629.66"/>
  </r>
  <r>
    <s v="MR08991"/>
    <x v="3314"/>
    <s v="MRO"/>
    <s v="Repuestos y Refacciones"/>
    <x v="0"/>
    <m/>
    <x v="18"/>
    <m/>
    <n v="1"/>
    <n v="240795.05"/>
    <n v="240795.05"/>
  </r>
  <r>
    <s v="MR08993"/>
    <x v="3315"/>
    <s v="MRO"/>
    <s v="Repuestos y Refacciones"/>
    <x v="0"/>
    <m/>
    <x v="18"/>
    <m/>
    <n v="2"/>
    <n v="201842.91"/>
    <n v="403685.82"/>
  </r>
  <r>
    <s v="MR08994"/>
    <x v="3316"/>
    <s v="MRO"/>
    <s v="Repuestos y Refacciones"/>
    <x v="0"/>
    <m/>
    <x v="18"/>
    <m/>
    <n v="4"/>
    <n v="29922.32"/>
    <n v="119689.28"/>
  </r>
  <r>
    <s v="MR08995"/>
    <x v="3317"/>
    <s v="MRO"/>
    <s v="Repuestos y Refacciones"/>
    <x v="0"/>
    <m/>
    <x v="18"/>
    <m/>
    <n v="4"/>
    <n v="18590.79"/>
    <n v="74363.16"/>
  </r>
  <r>
    <s v="MR08996"/>
    <x v="3318"/>
    <s v="MRO"/>
    <s v="Repuestos y Refacciones"/>
    <x v="0"/>
    <m/>
    <x v="18"/>
    <m/>
    <n v="2"/>
    <n v="138888.88"/>
    <n v="277777.76"/>
  </r>
  <r>
    <s v="MR08999"/>
    <x v="3319"/>
    <s v="MRO"/>
    <s v="Repuestos y Refacciones"/>
    <x v="0"/>
    <m/>
    <x v="18"/>
    <m/>
    <n v="1"/>
    <n v="101450"/>
    <n v="101450"/>
  </r>
  <r>
    <s v="MR09005"/>
    <x v="3320"/>
    <s v="MRO"/>
    <s v="Repuestos y Refacciones"/>
    <x v="0"/>
    <m/>
    <x v="18"/>
    <m/>
    <n v="1"/>
    <n v="80000"/>
    <n v="80000"/>
  </r>
  <r>
    <s v="MR09006"/>
    <x v="3321"/>
    <s v="MRO"/>
    <s v="Repuestos y Refacciones"/>
    <x v="0"/>
    <m/>
    <x v="18"/>
    <m/>
    <n v="1"/>
    <n v="548193"/>
    <n v="548193"/>
  </r>
  <r>
    <s v="MR09010"/>
    <x v="3322"/>
    <s v="MRO"/>
    <s v="Repuestos y Refacciones"/>
    <x v="0"/>
    <m/>
    <x v="18"/>
    <m/>
    <n v="2"/>
    <n v="24000"/>
    <n v="48000"/>
  </r>
  <r>
    <s v="MR09015"/>
    <x v="3323"/>
    <s v="MRO"/>
    <s v="Repuestos y Refacciones"/>
    <x v="0"/>
    <m/>
    <x v="18"/>
    <m/>
    <n v="3"/>
    <n v="108433.33"/>
    <n v="325299.99"/>
  </r>
  <r>
    <s v="MR09016"/>
    <x v="3324"/>
    <s v="MRO"/>
    <s v="Repuestos y Refacciones"/>
    <x v="0"/>
    <m/>
    <x v="18"/>
    <m/>
    <n v="4"/>
    <n v="107800"/>
    <n v="431200"/>
  </r>
  <r>
    <s v="MR09017"/>
    <x v="3325"/>
    <s v="MRO"/>
    <s v="Repuestos y Refacciones"/>
    <x v="0"/>
    <m/>
    <x v="18"/>
    <m/>
    <n v="4"/>
    <n v="45000"/>
    <n v="180000"/>
  </r>
  <r>
    <s v="MR09018"/>
    <x v="3325"/>
    <s v="MRO"/>
    <s v="Repuestos y Refacciones"/>
    <x v="0"/>
    <m/>
    <x v="18"/>
    <m/>
    <n v="2"/>
    <n v="43400"/>
    <n v="86800"/>
  </r>
  <r>
    <s v="MR09019"/>
    <x v="3326"/>
    <s v="MRO"/>
    <s v="Repuestos y Refacciones"/>
    <x v="0"/>
    <m/>
    <x v="18"/>
    <m/>
    <n v="1"/>
    <n v="200000"/>
    <n v="200000"/>
  </r>
  <r>
    <s v="MR09020"/>
    <x v="3327"/>
    <s v="MRO"/>
    <s v="Repuestos y Refacciones"/>
    <x v="0"/>
    <m/>
    <x v="18"/>
    <m/>
    <n v="1"/>
    <n v="1512500"/>
    <n v="1512500"/>
  </r>
  <r>
    <s v="MR09022"/>
    <x v="3326"/>
    <s v="MRO"/>
    <s v="Repuestos y Refacciones"/>
    <x v="0"/>
    <m/>
    <x v="18"/>
    <m/>
    <n v="1"/>
    <n v="148000"/>
    <n v="148000"/>
  </r>
  <r>
    <s v="MR09033"/>
    <x v="3328"/>
    <s v="MRO"/>
    <s v="Repuestos y Refacciones"/>
    <x v="0"/>
    <m/>
    <x v="18"/>
    <m/>
    <n v="1"/>
    <n v="80000"/>
    <n v="80000"/>
  </r>
  <r>
    <s v="MR09047"/>
    <x v="3329"/>
    <s v="MRO"/>
    <s v="Repuestos y Refacciones"/>
    <x v="0"/>
    <m/>
    <x v="18"/>
    <m/>
    <n v="1"/>
    <n v="2299714.34"/>
    <n v="2299714.34"/>
  </r>
  <r>
    <s v="MR09048"/>
    <x v="3330"/>
    <s v="MRO"/>
    <s v="Repuestos y Refacciones"/>
    <x v="0"/>
    <m/>
    <x v="18"/>
    <m/>
    <n v="4"/>
    <n v="95374.87"/>
    <n v="381499.48"/>
  </r>
  <r>
    <s v="MR09049"/>
    <x v="3331"/>
    <s v="MRO"/>
    <s v="Repuestos y Refacciones"/>
    <x v="0"/>
    <m/>
    <x v="18"/>
    <m/>
    <n v="4"/>
    <n v="74375"/>
    <n v="297500"/>
  </r>
  <r>
    <s v="MR09050"/>
    <x v="3332"/>
    <s v="MRO"/>
    <s v="Repuestos y Refacciones"/>
    <x v="0"/>
    <m/>
    <x v="18"/>
    <m/>
    <n v="1"/>
    <n v="480000"/>
    <n v="480000"/>
  </r>
  <r>
    <s v="MR09066"/>
    <x v="3333"/>
    <s v="MRO"/>
    <s v="Repuestos y Refacciones"/>
    <x v="0"/>
    <m/>
    <x v="18"/>
    <m/>
    <n v="6"/>
    <n v="18000"/>
    <n v="108000"/>
  </r>
  <r>
    <s v="MR09074"/>
    <x v="3334"/>
    <s v="MRO"/>
    <s v="Repuestos y Refacciones"/>
    <x v="0"/>
    <m/>
    <x v="18"/>
    <m/>
    <n v="1"/>
    <n v="165000"/>
    <n v="165000"/>
  </r>
  <r>
    <s v="MR09101"/>
    <x v="3335"/>
    <s v="MRO"/>
    <s v="Repuestos y Refacciones"/>
    <x v="0"/>
    <m/>
    <x v="18"/>
    <m/>
    <n v="1"/>
    <n v="2926631.56"/>
    <n v="2926631.56"/>
  </r>
  <r>
    <s v="MR09144"/>
    <x v="3336"/>
    <s v="MRO"/>
    <s v="Repuestos y Refacciones"/>
    <x v="0"/>
    <m/>
    <x v="18"/>
    <m/>
    <n v="2"/>
    <n v="76130.929999999993"/>
    <n v="152261.85999999999"/>
  </r>
  <r>
    <s v="MR09146"/>
    <x v="3337"/>
    <s v="MRO"/>
    <s v="Repuestos y Refacciones"/>
    <x v="0"/>
    <m/>
    <x v="18"/>
    <m/>
    <n v="2"/>
    <n v="111505.32"/>
    <n v="223010.64"/>
  </r>
  <r>
    <s v="MR09148"/>
    <x v="3338"/>
    <s v="MRO"/>
    <s v="Repuestos y Refacciones"/>
    <x v="0"/>
    <m/>
    <x v="18"/>
    <m/>
    <n v="2"/>
    <n v="90428.59"/>
    <n v="180857.18"/>
  </r>
  <r>
    <s v="MR09150"/>
    <x v="3339"/>
    <s v="MRO"/>
    <s v="Repuestos y Refacciones"/>
    <x v="0"/>
    <m/>
    <x v="18"/>
    <m/>
    <n v="1"/>
    <n v="2406074.52"/>
    <n v="2406074.52"/>
  </r>
  <r>
    <s v="MR09151"/>
    <x v="3340"/>
    <s v="MRO"/>
    <s v="Repuestos y Refacciones"/>
    <x v="0"/>
    <m/>
    <x v="18"/>
    <m/>
    <n v="2"/>
    <n v="118982.83"/>
    <n v="237965.66"/>
  </r>
  <r>
    <s v="MR09152"/>
    <x v="3341"/>
    <s v="MRO"/>
    <s v="Repuestos y Refacciones"/>
    <x v="0"/>
    <m/>
    <x v="18"/>
    <m/>
    <n v="1"/>
    <n v="587107.98"/>
    <n v="587107.98"/>
  </r>
  <r>
    <s v="MR09153"/>
    <x v="3342"/>
    <s v="MRO"/>
    <s v="Repuestos y Refacciones"/>
    <x v="0"/>
    <m/>
    <x v="18"/>
    <m/>
    <n v="2"/>
    <n v="143469.63"/>
    <n v="286939.26"/>
  </r>
  <r>
    <s v="MR09157"/>
    <x v="3343"/>
    <s v="MRO"/>
    <s v="Repuestos y Refacciones"/>
    <x v="0"/>
    <m/>
    <x v="18"/>
    <m/>
    <n v="2"/>
    <n v="472767.78"/>
    <n v="945535.56"/>
  </r>
  <r>
    <s v="MR09158"/>
    <x v="3344"/>
    <s v="MRO"/>
    <s v="Repuestos y Refacciones"/>
    <x v="0"/>
    <m/>
    <x v="18"/>
    <m/>
    <n v="1"/>
    <n v="359577.96"/>
    <n v="359577.96"/>
  </r>
  <r>
    <s v="MR09160"/>
    <x v="3345"/>
    <s v="ELCO"/>
    <s v="Insumos de Corte"/>
    <x v="0"/>
    <s v="SDC"/>
    <x v="18"/>
    <s v="SC202"/>
    <n v="1"/>
    <n v="1582657.91"/>
    <n v="1582657.91"/>
  </r>
  <r>
    <s v="MR09161"/>
    <x v="3346"/>
    <s v="ELCO"/>
    <s v="Insumos de Corte"/>
    <x v="0"/>
    <s v="SDC"/>
    <x v="18"/>
    <s v="SC202"/>
    <n v="1"/>
    <n v="904512.76"/>
    <n v="904512.76"/>
  </r>
  <r>
    <s v="MR09165"/>
    <x v="3347"/>
    <s v="ELNU"/>
    <s v="Elementos Neumaticos"/>
    <x v="0"/>
    <s v="DOC V"/>
    <x v="18"/>
    <m/>
    <n v="1"/>
    <n v="291300"/>
    <n v="291300"/>
  </r>
  <r>
    <s v="MR09167"/>
    <x v="3348"/>
    <s v="ELNU"/>
    <s v="Elementos Neumaticos"/>
    <x v="0"/>
    <s v="DOC V"/>
    <x v="18"/>
    <m/>
    <n v="2"/>
    <n v="1100"/>
    <n v="2200"/>
  </r>
  <r>
    <s v="MR09168"/>
    <x v="3349"/>
    <s v="ELNU"/>
    <s v="Elementos Neumaticos"/>
    <x v="0"/>
    <s v="DOC V"/>
    <x v="18"/>
    <m/>
    <n v="2"/>
    <n v="6200"/>
    <n v="12400"/>
  </r>
  <r>
    <s v="MR09176"/>
    <x v="3350"/>
    <s v="ELHI"/>
    <s v="Elementos Hidraulicos"/>
    <x v="0"/>
    <s v="MONTC"/>
    <x v="18"/>
    <s v="MONTC"/>
    <n v="1"/>
    <n v="650000"/>
    <n v="650000"/>
  </r>
  <r>
    <s v="MR09177"/>
    <x v="3351"/>
    <s v="ELHI"/>
    <s v="Elementos Hidraulicos"/>
    <x v="0"/>
    <s v="HYTER"/>
    <x v="18"/>
    <s v="HYTER"/>
    <n v="1"/>
    <n v="180000"/>
    <n v="180000"/>
  </r>
  <r>
    <s v="MR09178"/>
    <x v="3352"/>
    <s v="BAND"/>
    <s v="Bandas y Correas"/>
    <x v="0"/>
    <s v="CN605"/>
    <x v="57"/>
    <s v="CN605"/>
    <n v="1"/>
    <n v="4442069.3600000003"/>
    <n v="4442069.3600000003"/>
  </r>
  <r>
    <s v="MR09180"/>
    <x v="3353"/>
    <s v="ELTR"/>
    <s v="Elementos Electronicos"/>
    <x v="0"/>
    <s v="CHEQU"/>
    <x v="18"/>
    <s v="CONTA"/>
    <n v="1"/>
    <n v="248727.27"/>
    <n v="248727.27"/>
  </r>
  <r>
    <s v="MR09183"/>
    <x v="3354"/>
    <s v="ELTR"/>
    <s v="Elementos Electronicos"/>
    <x v="0"/>
    <s v="AQUAF"/>
    <x v="18"/>
    <m/>
    <n v="2"/>
    <n v="2036814.51"/>
    <n v="4073629.02"/>
  </r>
  <r>
    <s v="MR09184"/>
    <x v="3355"/>
    <s v="RODA"/>
    <s v="Rodamientos y Retenedores"/>
    <x v="0"/>
    <m/>
    <x v="18"/>
    <m/>
    <n v="2"/>
    <n v="329677.53999999998"/>
    <n v="659355.07999999996"/>
  </r>
  <r>
    <s v="MR09186"/>
    <x v="3356"/>
    <s v="ELME"/>
    <s v="Elementos Mecanicos"/>
    <x v="0"/>
    <s v="CONV"/>
    <x v="18"/>
    <m/>
    <n v="5"/>
    <n v="176769"/>
    <n v="883845"/>
  </r>
  <r>
    <s v="MR09189"/>
    <x v="3357"/>
    <s v="ELNU"/>
    <s v="Elementos Neumaticos"/>
    <x v="0"/>
    <s v="COMPR"/>
    <x v="18"/>
    <s v="AIRE"/>
    <n v="1"/>
    <n v="859681.7"/>
    <n v="859681.7"/>
  </r>
  <r>
    <s v="MR09193"/>
    <x v="3358"/>
    <s v="ELME"/>
    <s v="Elementos Mecanicos"/>
    <x v="0"/>
    <s v="KERMI"/>
    <x v="18"/>
    <s v="VALOR"/>
    <n v="3"/>
    <n v="5291018.5599999996"/>
    <n v="15873055.68"/>
  </r>
  <r>
    <s v="MR09197"/>
    <x v="3359"/>
    <s v="RODA"/>
    <s v="Rodamientos y Retenedores"/>
    <x v="0"/>
    <s v="CN605"/>
    <x v="57"/>
    <s v="CN605"/>
    <n v="1"/>
    <n v="808044.94"/>
    <n v="808044.94"/>
  </r>
  <r>
    <s v="MR09199"/>
    <x v="3360"/>
    <s v="ELME"/>
    <s v="Elementos Mecanicos"/>
    <x v="0"/>
    <s v="IF001"/>
    <x v="39"/>
    <s v="IF001"/>
    <n v="2"/>
    <n v="839059.27"/>
    <n v="1678118.54"/>
  </r>
  <r>
    <s v="MR09200"/>
    <x v="3360"/>
    <s v="ELME"/>
    <s v="Elementos Mecanicos"/>
    <x v="0"/>
    <s v="1F001"/>
    <x v="18"/>
    <s v="IF001"/>
    <n v="2"/>
    <n v="691894.55"/>
    <n v="1383789.1"/>
  </r>
  <r>
    <s v="MR09201"/>
    <x v="3361"/>
    <s v="ELME"/>
    <s v="Elementos Mecanicos"/>
    <x v="0"/>
    <s v="IF001"/>
    <x v="39"/>
    <s v="IF001"/>
    <n v="20"/>
    <n v="51111.99"/>
    <n v="1022239.7999999999"/>
  </r>
  <r>
    <s v="MR09202"/>
    <x v="3362"/>
    <s v="RODA"/>
    <s v="Rodamientos y Retenedores"/>
    <x v="0"/>
    <s v="CN605"/>
    <x v="57"/>
    <s v="CN605"/>
    <n v="12"/>
    <n v="35778.39"/>
    <n v="429340.68"/>
  </r>
  <r>
    <s v="MR09226"/>
    <x v="3363"/>
    <s v="ELHI"/>
    <s v="Elementos Hidraulicos"/>
    <x v="0"/>
    <s v="EP"/>
    <x v="18"/>
    <s v="MONTA"/>
    <n v="1"/>
    <n v="2960000"/>
    <n v="2960000"/>
  </r>
  <r>
    <s v="MR09227"/>
    <x v="3364"/>
    <s v="ELME"/>
    <s v="Elementos Mecanicos"/>
    <x v="0"/>
    <s v="TAR"/>
    <x v="18"/>
    <s v="TA005"/>
    <n v="1"/>
    <n v="347000"/>
    <n v="347000"/>
  </r>
  <r>
    <s v="MR09228"/>
    <x v="3365"/>
    <s v="ELTR"/>
    <s v="Elementos Electronicos"/>
    <x v="0"/>
    <s v="KER"/>
    <x v="18"/>
    <s v="KER"/>
    <n v="1"/>
    <n v="1561707.1"/>
    <n v="1561707.1"/>
  </r>
  <r>
    <s v="MR09229"/>
    <x v="3366"/>
    <s v="ELTR"/>
    <s v="Elementos Electronicos"/>
    <x v="0"/>
    <s v="VAL"/>
    <x v="18"/>
    <s v="VAL"/>
    <n v="1"/>
    <n v="11629054.09"/>
    <n v="11629054.09"/>
  </r>
  <r>
    <s v="MR09231"/>
    <x v="3367"/>
    <s v="BAND"/>
    <s v="Bandas y Correas"/>
    <x v="0"/>
    <s v="OLIMP"/>
    <x v="18"/>
    <s v="OLIMP"/>
    <n v="2"/>
    <n v="85000"/>
    <n v="170000"/>
  </r>
  <r>
    <s v="MR09232"/>
    <x v="3368"/>
    <s v="RODA"/>
    <s v="Rodamientos y Retenedores"/>
    <x v="0"/>
    <s v="DIDIE"/>
    <x v="18"/>
    <s v="DIDIE"/>
    <n v="2"/>
    <n v="24000"/>
    <n v="48000"/>
  </r>
  <r>
    <s v="MR09233"/>
    <x v="3369"/>
    <s v="RODA"/>
    <s v="Rodamientos y Retenedores"/>
    <x v="0"/>
    <s v="ROBOS"/>
    <x v="18"/>
    <s v="ROBOS"/>
    <n v="3"/>
    <n v="2000"/>
    <n v="6000"/>
  </r>
  <r>
    <s v="MR09240"/>
    <x v="3370"/>
    <s v="MRO"/>
    <s v="Repuestos y Refacciones"/>
    <x v="0"/>
    <s v="CONV"/>
    <x v="18"/>
    <s v="CONV"/>
    <n v="3"/>
    <n v="829413.78"/>
    <n v="2488241.34"/>
  </r>
  <r>
    <s v="MR09241"/>
    <x v="3371"/>
    <s v="ELTR"/>
    <s v="Elementos Electronicos"/>
    <x v="0"/>
    <s v="CHEQ"/>
    <x v="18"/>
    <s v="CHEQ"/>
    <n v="1"/>
    <n v="3127400"/>
    <n v="3127400"/>
  </r>
  <r>
    <s v="MR09252"/>
    <x v="3372"/>
    <s v="ELEC"/>
    <s v="Elementos Electricos"/>
    <x v="0"/>
    <s v="EDIF"/>
    <x v="18"/>
    <s v="EDIF"/>
    <n v="10"/>
    <n v="23900"/>
    <n v="239000"/>
  </r>
  <r>
    <s v="MR09260"/>
    <x v="3373"/>
    <s v="ELTR"/>
    <s v="Elementos Electronicos"/>
    <x v="0"/>
    <s v="ILT"/>
    <x v="18"/>
    <s v="ILIT"/>
    <n v="1"/>
    <n v="2722964.12"/>
    <n v="2722964.12"/>
  </r>
  <r>
    <s v="MR09265"/>
    <x v="3374"/>
    <s v="ELME"/>
    <s v="Elementos Mecanicos"/>
    <x v="0"/>
    <s v="TAPAB"/>
    <x v="18"/>
    <m/>
    <n v="8"/>
    <n v="28000"/>
    <n v="224000"/>
  </r>
  <r>
    <s v="MR09271"/>
    <x v="3375"/>
    <s v="ELTR"/>
    <s v="Elementos Electronicos"/>
    <x v="0"/>
    <s v="VALO"/>
    <x v="18"/>
    <s v="IF001"/>
    <n v="1"/>
    <n v="2362569.4"/>
    <n v="2362569.4"/>
  </r>
  <r>
    <s v="MR09272"/>
    <x v="3376"/>
    <s v="ENGR"/>
    <s v="Engranes y Piñones"/>
    <x v="0"/>
    <s v="VALOR"/>
    <x v="18"/>
    <s v="POLAR"/>
    <n v="2"/>
    <n v="280000"/>
    <n v="560000"/>
  </r>
  <r>
    <s v="MR09273"/>
    <x v="3377"/>
    <s v="ELME"/>
    <s v="Elementos Mecanicos"/>
    <x v="0"/>
    <s v="TAR"/>
    <x v="18"/>
    <m/>
    <n v="9"/>
    <n v="14800"/>
    <n v="133200"/>
  </r>
  <r>
    <s v="MR09281"/>
    <x v="3378"/>
    <s v="ENGR"/>
    <s v="Engranes y Piñones"/>
    <x v="0"/>
    <s v="VALOR"/>
    <x v="18"/>
    <s v="IF002"/>
    <n v="1"/>
    <n v="3273094.59"/>
    <n v="3273094.59"/>
  </r>
  <r>
    <s v="MR09303"/>
    <x v="3379"/>
    <s v="ELHI"/>
    <s v="Elementos Hidraulicos"/>
    <x v="0"/>
    <s v="BOLS"/>
    <x v="18"/>
    <m/>
    <n v="8"/>
    <n v="10500"/>
    <n v="84000"/>
  </r>
  <r>
    <s v="MR09304"/>
    <x v="3380"/>
    <s v="ELHI"/>
    <s v="Elementos Hidraulicos"/>
    <x v="0"/>
    <s v="BOLS"/>
    <x v="18"/>
    <m/>
    <n v="8"/>
    <n v="25600"/>
    <n v="204800"/>
  </r>
  <r>
    <s v="MR09308"/>
    <x v="3381"/>
    <s v="ELEC"/>
    <s v="Elementos Electricos"/>
    <x v="0"/>
    <s v="VAL"/>
    <x v="18"/>
    <m/>
    <n v="1"/>
    <n v="952320.42"/>
    <n v="952320.42"/>
  </r>
  <r>
    <s v="MR09309"/>
    <x v="3382"/>
    <s v="ELEC"/>
    <s v="Elementos Electricos"/>
    <x v="0"/>
    <s v="VAL"/>
    <x v="18"/>
    <m/>
    <n v="1"/>
    <n v="1147113.23"/>
    <n v="1147113.23"/>
  </r>
  <r>
    <s v="MR09310"/>
    <x v="3383"/>
    <s v="ELEC"/>
    <s v="Elementos Electricos"/>
    <x v="0"/>
    <s v="VAL"/>
    <x v="18"/>
    <m/>
    <n v="4"/>
    <n v="51944.74"/>
    <n v="207778.96"/>
  </r>
  <r>
    <s v="MR09311"/>
    <x v="3384"/>
    <s v="ELEC"/>
    <s v="Elementos Electricos"/>
    <x v="0"/>
    <s v="VAL"/>
    <x v="18"/>
    <m/>
    <n v="4"/>
    <n v="121204.41"/>
    <n v="484817.64"/>
  </r>
  <r>
    <s v="MR09312"/>
    <x v="3385"/>
    <s v="ELEC"/>
    <s v="Elementos Electricos"/>
    <x v="0"/>
    <s v="VAL"/>
    <x v="18"/>
    <m/>
    <n v="2"/>
    <n v="134190.6"/>
    <n v="268381.2"/>
  </r>
  <r>
    <s v="MR09313"/>
    <x v="3386"/>
    <s v="ELEC"/>
    <s v="Elementos Electricos"/>
    <x v="0"/>
    <s v="VAL"/>
    <x v="18"/>
    <m/>
    <n v="2"/>
    <n v="168820.43"/>
    <n v="337640.86"/>
  </r>
  <r>
    <s v="MR09314"/>
    <x v="3387"/>
    <s v="ELEC"/>
    <s v="Elementos Electricos"/>
    <x v="0"/>
    <s v="VAL"/>
    <x v="18"/>
    <m/>
    <n v="1"/>
    <n v="389585.62"/>
    <n v="389585.62"/>
  </r>
  <r>
    <s v="MR09315"/>
    <x v="3388"/>
    <s v="ELEC"/>
    <s v="Elementos Electricos"/>
    <x v="0"/>
    <s v="VAL"/>
    <x v="18"/>
    <m/>
    <n v="1"/>
    <n v="956649.15"/>
    <n v="956649.15"/>
  </r>
  <r>
    <s v="MR09316"/>
    <x v="3389"/>
    <s v="ELEC"/>
    <s v="Elementos Electricos"/>
    <x v="0"/>
    <s v="VAL"/>
    <x v="18"/>
    <m/>
    <n v="1"/>
    <n v="476160.2"/>
    <n v="476160.2"/>
  </r>
  <r>
    <s v="MR09317"/>
    <x v="3390"/>
    <s v="ELEC"/>
    <s v="Elementos Electricos"/>
    <x v="0"/>
    <s v="VAL"/>
    <x v="18"/>
    <m/>
    <n v="4"/>
    <n v="51944.74"/>
    <n v="207778.96"/>
  </r>
  <r>
    <s v="MR09318"/>
    <x v="3391"/>
    <s v="ELEC"/>
    <s v="Elementos Electricos"/>
    <x v="0"/>
    <s v="VAL"/>
    <x v="18"/>
    <m/>
    <n v="1"/>
    <n v="1212044.17"/>
    <n v="1212044.17"/>
  </r>
  <r>
    <s v="MR09319"/>
    <x v="3392"/>
    <s v="ELEC"/>
    <s v="Elementos Electricos"/>
    <x v="0"/>
    <s v="VAL"/>
    <x v="18"/>
    <m/>
    <n v="1"/>
    <n v="746705.78"/>
    <n v="746705.78"/>
  </r>
  <r>
    <s v="MR09320"/>
    <x v="3393"/>
    <s v="ELEC"/>
    <s v="Elementos Electricos"/>
    <x v="0"/>
    <s v="VAL"/>
    <x v="18"/>
    <m/>
    <n v="1"/>
    <n v="2101102.86"/>
    <n v="2101102.86"/>
  </r>
  <r>
    <s v="MR09321"/>
    <x v="3394"/>
    <s v="ELEC"/>
    <s v="Elementos Electricos"/>
    <x v="0"/>
    <s v="VAL"/>
    <x v="18"/>
    <m/>
    <n v="1"/>
    <n v="1212044.17"/>
    <n v="1212044.17"/>
  </r>
  <r>
    <s v="MR09322"/>
    <x v="3395"/>
    <s v="BAND"/>
    <s v="Bandas y Correas"/>
    <x v="0"/>
    <s v="H-22"/>
    <x v="18"/>
    <m/>
    <n v="6"/>
    <n v="85901"/>
    <n v="515406"/>
  </r>
  <r>
    <s v="MR09323"/>
    <x v="3396"/>
    <s v="BAND"/>
    <s v="Bandas y Correas"/>
    <x v="0"/>
    <s v="H-22"/>
    <x v="18"/>
    <m/>
    <n v="3"/>
    <n v="57226"/>
    <n v="171678"/>
  </r>
  <r>
    <s v="MR09326"/>
    <x v="3397"/>
    <s v="BAND"/>
    <s v="Bandas y Correas"/>
    <x v="0"/>
    <s v="CON 5"/>
    <x v="18"/>
    <m/>
    <n v="2"/>
    <n v="16200"/>
    <n v="32400"/>
  </r>
  <r>
    <s v="MR09327"/>
    <x v="3398"/>
    <s v="ELEC"/>
    <s v="Elementos Electricos"/>
    <x v="0"/>
    <s v="VALOR"/>
    <x v="18"/>
    <s v="IF001"/>
    <n v="8"/>
    <n v="267245.73"/>
    <n v="2137965.84"/>
  </r>
  <r>
    <s v="MR09329"/>
    <x v="3399"/>
    <s v="RODA"/>
    <s v="Rodamientos y Retenedores"/>
    <x v="0"/>
    <s v="CONV"/>
    <x v="18"/>
    <s v="CON4"/>
    <n v="1"/>
    <n v="556600"/>
    <n v="556600"/>
  </r>
  <r>
    <s v="MR09330"/>
    <x v="3400"/>
    <s v="BAND"/>
    <s v="Bandas y Correas"/>
    <x v="0"/>
    <s v="CONV"/>
    <x v="18"/>
    <s v="CONV4"/>
    <n v="1"/>
    <n v="148400"/>
    <n v="148400"/>
  </r>
  <r>
    <s v="MR09331"/>
    <x v="3401"/>
    <s v="RODA"/>
    <s v="Rodamientos y Retenedores"/>
    <x v="0"/>
    <s v="FORM"/>
    <x v="18"/>
    <s v="DIDIE"/>
    <n v="3"/>
    <n v="35900"/>
    <n v="107700"/>
  </r>
  <r>
    <s v="MR09335"/>
    <x v="3402"/>
    <s v="ELME"/>
    <s v="Elementos Mecanicos"/>
    <x v="0"/>
    <s v="FORMS"/>
    <x v="18"/>
    <s v="FC013"/>
    <n v="8"/>
    <n v="168000"/>
    <n v="1344000"/>
  </r>
  <r>
    <s v="MR09336"/>
    <x v="3403"/>
    <s v="ENGR"/>
    <s v="Engranes y Piñones"/>
    <x v="0"/>
    <s v="FORMS"/>
    <x v="18"/>
    <s v="FORMS"/>
    <n v="1"/>
    <n v="290000"/>
    <n v="290000"/>
  </r>
  <r>
    <s v="MR09337"/>
    <x v="3404"/>
    <s v="ENGR"/>
    <s v="Engranes y Piñones"/>
    <x v="0"/>
    <s v="FORMS"/>
    <x v="18"/>
    <s v="FORMS"/>
    <n v="3"/>
    <n v="340000"/>
    <n v="1020000"/>
  </r>
  <r>
    <s v="MR09340"/>
    <x v="3405"/>
    <s v="ELHI"/>
    <s v="Elementos Hidraulicos"/>
    <x v="0"/>
    <s v="FOR"/>
    <x v="18"/>
    <s v="FOR"/>
    <n v="1"/>
    <n v="519258.87"/>
    <n v="519258.87"/>
  </r>
  <r>
    <s v="MR09341"/>
    <x v="3406"/>
    <s v="ELME"/>
    <s v="Elementos Mecanicos"/>
    <x v="0"/>
    <s v="FOR"/>
    <x v="18"/>
    <s v="FOR"/>
    <n v="4"/>
    <n v="270014.61"/>
    <n v="1080058.44"/>
  </r>
  <r>
    <s v="MR09342"/>
    <x v="3407"/>
    <s v="ELME"/>
    <s v="Elementos Mecanicos"/>
    <x v="0"/>
    <s v="FOR"/>
    <x v="18"/>
    <s v="FC013"/>
    <n v="2"/>
    <n v="25000"/>
    <n v="50000"/>
  </r>
  <r>
    <s v="MR09343"/>
    <x v="3408"/>
    <s v="ELME"/>
    <s v="Elementos Mecanicos"/>
    <x v="0"/>
    <s v="FOR"/>
    <x v="18"/>
    <s v="FC013"/>
    <n v="1"/>
    <n v="80000"/>
    <n v="80000"/>
  </r>
  <r>
    <s v="MR09349"/>
    <x v="3409"/>
    <s v="ELME"/>
    <s v="Elementos Mecanicos"/>
    <x v="0"/>
    <s v="FOR"/>
    <x v="18"/>
    <s v="FC013"/>
    <n v="2"/>
    <n v="30000"/>
    <n v="60000"/>
  </r>
  <r>
    <s v="MR09350"/>
    <x v="3410"/>
    <s v="ELME"/>
    <s v="Elementos Mecanicos"/>
    <x v="0"/>
    <s v="FOR"/>
    <x v="18"/>
    <s v="FC013"/>
    <n v="2"/>
    <n v="60000"/>
    <n v="120000"/>
  </r>
  <r>
    <s v="MR09351"/>
    <x v="3411"/>
    <s v="RODI"/>
    <s v="Rodillos, carretos, rueda"/>
    <x v="0"/>
    <s v="FOR"/>
    <x v="18"/>
    <s v="FC013"/>
    <n v="4"/>
    <n v="178000"/>
    <n v="712000"/>
  </r>
  <r>
    <s v="MR09354"/>
    <x v="3412"/>
    <s v="RODI"/>
    <s v="Rodillos, carretos, rueda"/>
    <x v="0"/>
    <s v="FOR"/>
    <x v="18"/>
    <s v="FC013"/>
    <n v="1"/>
    <n v="678000"/>
    <n v="678000"/>
  </r>
  <r>
    <s v="MR09358"/>
    <x v="3413"/>
    <s v="RODA"/>
    <s v="Rodamientos y Retenedores"/>
    <x v="0"/>
    <s v="PLANT"/>
    <x v="18"/>
    <s v="PLANT"/>
    <n v="2"/>
    <n v="17200"/>
    <n v="34400"/>
  </r>
  <r>
    <s v="MR09359"/>
    <x v="3414"/>
    <s v="RODA"/>
    <s v="Rodamientos y Retenedores"/>
    <x v="0"/>
    <s v="PLANT"/>
    <x v="18"/>
    <s v="PLANT"/>
    <n v="6"/>
    <n v="19850"/>
    <n v="119100"/>
  </r>
  <r>
    <s v="MR09360"/>
    <x v="3415"/>
    <s v="BAND"/>
    <s v="Bandas y Correas"/>
    <x v="0"/>
    <s v="CONV"/>
    <x v="18"/>
    <s v="CONV"/>
    <n v="2"/>
    <n v="197000"/>
    <n v="394000"/>
  </r>
  <r>
    <s v="MR09369"/>
    <x v="3416"/>
    <s v="BAND"/>
    <s v="Bandas y Correas"/>
    <x v="0"/>
    <s v="BOLS"/>
    <x v="18"/>
    <s v="BOLS"/>
    <n v="1"/>
    <n v="58800"/>
    <n v="58800"/>
  </r>
  <r>
    <s v="MR09378"/>
    <x v="3417"/>
    <s v="RODA"/>
    <s v="Rodamientos y Retenedores"/>
    <x v="0"/>
    <n v="0"/>
    <x v="18"/>
    <n v="0"/>
    <n v="4"/>
    <n v="70500"/>
    <n v="282000"/>
  </r>
  <r>
    <s v="MR09380"/>
    <x v="3418"/>
    <s v="ELHI"/>
    <s v="Elementos Hidraulicos"/>
    <x v="0"/>
    <n v="0"/>
    <x v="18"/>
    <n v="0"/>
    <n v="1"/>
    <n v="300000"/>
    <n v="300000"/>
  </r>
  <r>
    <s v="MR09381"/>
    <x v="3419"/>
    <s v="ELHI"/>
    <s v="Elementos Hidraulicos"/>
    <x v="0"/>
    <n v="0"/>
    <x v="18"/>
    <n v="0"/>
    <n v="2"/>
    <n v="19200"/>
    <n v="38400"/>
  </r>
  <r>
    <s v="MR09382"/>
    <x v="3420"/>
    <s v="ELEC"/>
    <s v="Elementos Electricos"/>
    <x v="0"/>
    <n v="0"/>
    <x v="18"/>
    <n v="0"/>
    <n v="16"/>
    <n v="4500"/>
    <n v="72000"/>
  </r>
  <r>
    <s v="MR09383"/>
    <x v="3421"/>
    <s v="ELEC"/>
    <s v="Elementos Electricos"/>
    <x v="0"/>
    <n v="0"/>
    <x v="18"/>
    <n v="0"/>
    <n v="4"/>
    <n v="71500"/>
    <n v="286000"/>
  </r>
  <r>
    <s v="MR09385"/>
    <x v="3422"/>
    <s v="ELEC"/>
    <s v="Elementos Electricos"/>
    <x v="0"/>
    <n v="0"/>
    <x v="18"/>
    <n v="0"/>
    <n v="8"/>
    <n v="101300"/>
    <n v="810400"/>
  </r>
  <r>
    <s v="MR09388"/>
    <x v="3423"/>
    <s v="ELNU"/>
    <s v="Elementos Neumaticos"/>
    <x v="0"/>
    <s v="VALOR"/>
    <x v="18"/>
    <s v="VALOR"/>
    <n v="2"/>
    <n v="250000"/>
    <n v="500000"/>
  </r>
  <r>
    <s v="MR09391"/>
    <x v="3424"/>
    <s v="RODA"/>
    <s v="Rodamientos y Retenedores"/>
    <x v="0"/>
    <s v="RODA"/>
    <x v="18"/>
    <s v="RODA"/>
    <n v="2"/>
    <n v="226800"/>
    <n v="453600"/>
  </r>
  <r>
    <s v="MR09392"/>
    <x v="3425"/>
    <s v="RODA"/>
    <s v="Rodamientos y Retenedores"/>
    <x v="0"/>
    <s v="RODA"/>
    <x v="18"/>
    <s v="RODA"/>
    <n v="1"/>
    <n v="143200"/>
    <n v="143200"/>
  </r>
  <r>
    <s v="MR09394"/>
    <x v="3426"/>
    <s v="ELNU"/>
    <s v="Elementos Neumaticos"/>
    <x v="0"/>
    <s v="SOB"/>
    <x v="18"/>
    <s v="SOB"/>
    <n v="2"/>
    <n v="733500"/>
    <n v="1467000"/>
  </r>
  <r>
    <s v="MR09397"/>
    <x v="3427"/>
    <s v="RODA"/>
    <s v="Rodamientos y Retenedores"/>
    <x v="0"/>
    <n v="627"/>
    <x v="18"/>
    <s v="ROLLO"/>
    <n v="6"/>
    <n v="112400"/>
    <n v="674400"/>
  </r>
  <r>
    <s v="MR09412"/>
    <x v="3428"/>
    <s v="CADE"/>
    <s v="Cadenas"/>
    <x v="0"/>
    <m/>
    <x v="18"/>
    <s v="ALMAC"/>
    <n v="5"/>
    <n v="21000"/>
    <n v="105000"/>
  </r>
  <r>
    <s v="MR09413"/>
    <x v="3429"/>
    <s v="CADE"/>
    <s v="Cadenas"/>
    <x v="0"/>
    <m/>
    <x v="18"/>
    <s v="ALMAC"/>
    <n v="5"/>
    <n v="31000"/>
    <n v="155000"/>
  </r>
  <r>
    <s v="MR09414"/>
    <x v="3430"/>
    <s v="CADE"/>
    <s v="Cadenas"/>
    <x v="0"/>
    <m/>
    <x v="18"/>
    <s v="ALMAC"/>
    <n v="15"/>
    <n v="2805"/>
    <n v="42075"/>
  </r>
  <r>
    <s v="MR09415"/>
    <x v="3431"/>
    <s v="LUB"/>
    <s v="Lubricantes y Aditivos"/>
    <x v="0"/>
    <m/>
    <x v="18"/>
    <s v="TAPAB"/>
    <n v="1"/>
    <n v="61695"/>
    <n v="61695"/>
  </r>
  <r>
    <s v="MR09421"/>
    <x v="3432"/>
    <s v="ELTR"/>
    <s v="Elementos Electronicos"/>
    <x v="0"/>
    <m/>
    <x v="18"/>
    <s v="AIRE"/>
    <n v="1"/>
    <n v="1820214.5"/>
    <n v="1820214.5"/>
  </r>
  <r>
    <s v="MR09422"/>
    <x v="3433"/>
    <s v="ELTR"/>
    <s v="Elementos Electronicos"/>
    <x v="0"/>
    <m/>
    <x v="18"/>
    <s v="AIRE"/>
    <n v="1"/>
    <n v="2643162.2999999998"/>
    <n v="2643162.2999999998"/>
  </r>
  <r>
    <s v="MR09424"/>
    <x v="3434"/>
    <s v="MRO"/>
    <s v="Repuestos y Refacciones"/>
    <x v="0"/>
    <s v="CHEQ"/>
    <x v="18"/>
    <s v="CHEQ"/>
    <n v="1"/>
    <n v="812667.91"/>
    <n v="812667.91"/>
  </r>
  <r>
    <s v="MR09426"/>
    <x v="3435"/>
    <s v="MRO"/>
    <s v="Repuestos y Refacciones"/>
    <x v="0"/>
    <s v="CHEQ"/>
    <x v="18"/>
    <s v="CHEQ"/>
    <n v="1"/>
    <n v="966582.29"/>
    <n v="966582.29"/>
  </r>
  <r>
    <s v="MR09432"/>
    <x v="3436"/>
    <s v="MRO"/>
    <s v="Repuestos y Refacciones"/>
    <x v="0"/>
    <m/>
    <x v="18"/>
    <m/>
    <n v="4"/>
    <n v="7500"/>
    <n v="30000"/>
  </r>
  <r>
    <s v="MR09433"/>
    <x v="3437"/>
    <s v="MRO"/>
    <s v="Repuestos y Refacciones"/>
    <x v="0"/>
    <m/>
    <x v="18"/>
    <m/>
    <n v="2"/>
    <n v="32500"/>
    <n v="65000"/>
  </r>
  <r>
    <s v="MR09434"/>
    <x v="3438"/>
    <s v="MRO"/>
    <s v="Repuestos y Refacciones"/>
    <x v="0"/>
    <m/>
    <x v="18"/>
    <m/>
    <n v="2"/>
    <n v="737000"/>
    <n v="1474000"/>
  </r>
  <r>
    <s v="MR09435"/>
    <x v="3439"/>
    <s v="MRO"/>
    <s v="Repuestos y Refacciones"/>
    <x v="0"/>
    <m/>
    <x v="18"/>
    <m/>
    <n v="2"/>
    <n v="447000"/>
    <n v="894000"/>
  </r>
  <r>
    <s v="MR09436"/>
    <x v="3440"/>
    <s v="MRO"/>
    <s v="Repuestos y Refacciones"/>
    <x v="0"/>
    <m/>
    <x v="18"/>
    <m/>
    <n v="2"/>
    <n v="3960944.95"/>
    <n v="7921889.9000000004"/>
  </r>
  <r>
    <s v="MR09438"/>
    <x v="3441"/>
    <s v="RODA"/>
    <s v="Rodamientos y Retenedores"/>
    <x v="0"/>
    <s v="ROL"/>
    <x v="18"/>
    <s v="ROL"/>
    <n v="2"/>
    <n v="146000"/>
    <n v="292000"/>
  </r>
  <r>
    <s v="MR09443"/>
    <x v="3442"/>
    <s v="BAND"/>
    <s v="Bandas y Correas"/>
    <x v="0"/>
    <s v="ROL"/>
    <x v="18"/>
    <s v="ROL"/>
    <n v="1"/>
    <n v="462000"/>
    <n v="462000"/>
  </r>
  <r>
    <s v="MR09444"/>
    <x v="3443"/>
    <s v="MRO"/>
    <s v="Repuestos y Refacciones"/>
    <x v="0"/>
    <s v="SDC"/>
    <x v="18"/>
    <s v="SDC"/>
    <n v="1"/>
    <n v="2226431.13"/>
    <n v="2226431.13"/>
  </r>
  <r>
    <s v="MR09447"/>
    <x v="3444"/>
    <s v="MRO"/>
    <s v="Repuestos y Refacciones"/>
    <x v="0"/>
    <s v="BLS02"/>
    <x v="58"/>
    <s v="BLS02"/>
    <n v="1"/>
    <n v="2524797"/>
    <n v="2524797"/>
  </r>
  <r>
    <s v="MR09448"/>
    <x v="3445"/>
    <s v="MRO"/>
    <s v="Repuestos y Refacciones"/>
    <x v="0"/>
    <s v="DIDIE"/>
    <x v="18"/>
    <s v="DIDIE"/>
    <n v="7"/>
    <n v="49000"/>
    <n v="343000"/>
  </r>
  <r>
    <s v="MR09449"/>
    <x v="3446"/>
    <s v="MRO"/>
    <s v="Repuestos y Refacciones"/>
    <x v="0"/>
    <s v="DIDIE"/>
    <x v="18"/>
    <s v="DIDIE"/>
    <n v="1"/>
    <n v="206000"/>
    <n v="206000"/>
  </r>
  <r>
    <s v="MR09450"/>
    <x v="3447"/>
    <s v="MRO"/>
    <s v="Repuestos y Refacciones"/>
    <x v="0"/>
    <s v="DIDIE"/>
    <x v="18"/>
    <s v="DIDIE"/>
    <n v="1"/>
    <n v="188000"/>
    <n v="188000"/>
  </r>
  <r>
    <s v="MR09454"/>
    <x v="3448"/>
    <s v="MRO"/>
    <s v="Repuestos y Refacciones"/>
    <x v="0"/>
    <m/>
    <x v="18"/>
    <m/>
    <n v="150"/>
    <n v="856"/>
    <n v="128400"/>
  </r>
  <r>
    <s v="MR09455"/>
    <x v="3449"/>
    <s v="MRO"/>
    <s v="Repuestos y Refacciones"/>
    <x v="0"/>
    <m/>
    <x v="18"/>
    <m/>
    <n v="6"/>
    <n v="73900"/>
    <n v="443400"/>
  </r>
  <r>
    <s v="MR09460"/>
    <x v="3450"/>
    <s v="ELNU"/>
    <s v="Elementos Neumaticos"/>
    <x v="0"/>
    <s v="VALOR"/>
    <x v="18"/>
    <s v="IF001"/>
    <n v="1"/>
    <n v="14299129.359999999"/>
    <n v="14299129.359999999"/>
  </r>
  <r>
    <s v="MR09461"/>
    <x v="3451"/>
    <s v="ELNU"/>
    <s v="Elementos Neumaticos"/>
    <x v="0"/>
    <s v="VALOR"/>
    <x v="18"/>
    <s v="IF002"/>
    <n v="1"/>
    <n v="7301683.0800000001"/>
    <n v="7301683.0800000001"/>
  </r>
  <r>
    <s v="MR09462"/>
    <x v="3452"/>
    <s v="ELNU"/>
    <s v="Elementos Neumaticos"/>
    <x v="0"/>
    <s v="VALOR"/>
    <x v="18"/>
    <s v="IF002"/>
    <n v="1"/>
    <n v="2720497.18"/>
    <n v="2720497.18"/>
  </r>
  <r>
    <s v="MR09463"/>
    <x v="3453"/>
    <s v="ELEC"/>
    <s v="Elementos Electricos"/>
    <x v="0"/>
    <s v="EDIF"/>
    <x v="18"/>
    <m/>
    <n v="4"/>
    <n v="261940"/>
    <n v="1047760"/>
  </r>
  <r>
    <s v="MR09464"/>
    <x v="3454"/>
    <s v="ENGR"/>
    <s v="Engranes y Piñones"/>
    <x v="0"/>
    <s v="VALOR"/>
    <x v="18"/>
    <s v="IF002"/>
    <n v="1"/>
    <n v="2677031.37"/>
    <n v="2677031.37"/>
  </r>
  <r>
    <s v="MR09465"/>
    <x v="3455"/>
    <s v="ENGR"/>
    <s v="Engranes y Piñones"/>
    <x v="0"/>
    <s v="VALOR"/>
    <x v="18"/>
    <s v="IF002"/>
    <n v="1"/>
    <n v="2677031.37"/>
    <n v="2677031.37"/>
  </r>
  <r>
    <s v="MR09466"/>
    <x v="3456"/>
    <s v="ENGR"/>
    <s v="Engranes y Piñones"/>
    <x v="0"/>
    <s v="VALOR"/>
    <x v="18"/>
    <s v="IF002"/>
    <n v="1"/>
    <n v="2677031.37"/>
    <n v="2677031.37"/>
  </r>
  <r>
    <s v="MR09471"/>
    <x v="3457"/>
    <s v="ELNU"/>
    <s v="Elementos Neumaticos"/>
    <x v="0"/>
    <s v="VALOR"/>
    <x v="18"/>
    <s v="VALOR"/>
    <n v="5"/>
    <n v="155000"/>
    <n v="775000"/>
  </r>
  <r>
    <s v="MR09472"/>
    <x v="3458"/>
    <s v="ELTR"/>
    <s v="Elementos Electronicos"/>
    <x v="0"/>
    <m/>
    <x v="18"/>
    <n v="0"/>
    <n v="2"/>
    <n v="96186"/>
    <n v="192372"/>
  </r>
  <r>
    <s v="MR09474"/>
    <x v="3459"/>
    <s v="ELTR"/>
    <s v="Elementos Electronicos"/>
    <x v="0"/>
    <s v="TAR"/>
    <x v="18"/>
    <s v="TAR"/>
    <n v="1"/>
    <n v="22626696.210000001"/>
    <n v="22626696.210000001"/>
  </r>
  <r>
    <s v="MR09476"/>
    <x v="3460"/>
    <s v="RODA"/>
    <s v="Rodamientos y Retenedores"/>
    <x v="0"/>
    <m/>
    <x v="18"/>
    <m/>
    <n v="3"/>
    <n v="27500"/>
    <n v="82500"/>
  </r>
  <r>
    <s v="MR09477"/>
    <x v="3461"/>
    <s v="RODA"/>
    <s v="Rodamientos y Retenedores"/>
    <x v="0"/>
    <m/>
    <x v="18"/>
    <m/>
    <n v="3"/>
    <n v="184800"/>
    <n v="554400"/>
  </r>
  <r>
    <s v="MR09478"/>
    <x v="3462"/>
    <s v="RODA"/>
    <s v="Rodamientos y Retenedores"/>
    <x v="0"/>
    <m/>
    <x v="18"/>
    <m/>
    <n v="2"/>
    <n v="8600"/>
    <n v="17200"/>
  </r>
  <r>
    <s v="MR09479"/>
    <x v="3463"/>
    <s v="RODA"/>
    <s v="Rodamientos y Retenedores"/>
    <x v="0"/>
    <m/>
    <x v="18"/>
    <m/>
    <n v="2"/>
    <n v="6000"/>
    <n v="12000"/>
  </r>
  <r>
    <s v="MR09483"/>
    <x v="3464"/>
    <s v="ELEC"/>
    <s v="Elementos Electricos"/>
    <x v="0"/>
    <s v="CONV"/>
    <x v="18"/>
    <s v="CONV"/>
    <n v="2"/>
    <n v="239026"/>
    <n v="478052"/>
  </r>
  <r>
    <s v="MR09484"/>
    <x v="3465"/>
    <s v="ELEC"/>
    <s v="Elementos Electricos"/>
    <x v="0"/>
    <s v="CONV"/>
    <x v="18"/>
    <s v="CONV"/>
    <n v="2"/>
    <n v="5042.0200000000004"/>
    <n v="10084.040000000001"/>
  </r>
  <r>
    <s v="MR09485"/>
    <x v="3466"/>
    <s v="ELEC"/>
    <s v="Elementos Electricos"/>
    <x v="0"/>
    <s v="CONV"/>
    <x v="18"/>
    <s v="CONV"/>
    <n v="2"/>
    <n v="3300"/>
    <n v="6600"/>
  </r>
  <r>
    <s v="MR09486"/>
    <x v="3467"/>
    <s v="ELEC"/>
    <s v="Elementos Electricos"/>
    <x v="0"/>
    <s v="CONV"/>
    <x v="18"/>
    <s v="CONV"/>
    <n v="2"/>
    <n v="8800"/>
    <n v="17600"/>
  </r>
  <r>
    <s v="MR09488"/>
    <x v="3468"/>
    <s v="ELEC"/>
    <s v="Elementos Electricos"/>
    <x v="0"/>
    <s v="ROLL"/>
    <x v="18"/>
    <s v="OLIM"/>
    <n v="1"/>
    <n v="1590000"/>
    <n v="1590000"/>
  </r>
  <r>
    <s v="MR09489"/>
    <x v="3469"/>
    <s v="ELEC"/>
    <s v="Elementos Electricos"/>
    <x v="0"/>
    <s v="ROLL"/>
    <x v="18"/>
    <s v="OLIM"/>
    <n v="3"/>
    <n v="250000"/>
    <n v="750000"/>
  </r>
  <r>
    <s v="MR09497"/>
    <x v="3470"/>
    <s v="ELNU"/>
    <s v="Elementos Neumaticos"/>
    <x v="0"/>
    <s v="VAL"/>
    <x v="18"/>
    <s v="VAL"/>
    <n v="2"/>
    <n v="153100"/>
    <n v="306200"/>
  </r>
  <r>
    <s v="MR09509"/>
    <x v="3471"/>
    <s v="RODI"/>
    <s v="Rodillos, carretos, rueda"/>
    <x v="1"/>
    <m/>
    <x v="18"/>
    <m/>
    <n v="1"/>
    <n v="2948000"/>
    <n v="2948000"/>
  </r>
  <r>
    <s v="MR09519"/>
    <x v="3472"/>
    <s v="ELNU"/>
    <s v="Elementos Neumaticos"/>
    <x v="1"/>
    <n v="6"/>
    <x v="18"/>
    <s v="CONV"/>
    <n v="3"/>
    <n v="305000"/>
    <n v="915000"/>
  </r>
  <r>
    <s v="MR09526"/>
    <x v="3473"/>
    <s v="ELME"/>
    <s v="Elementos Mecanicos"/>
    <x v="1"/>
    <m/>
    <x v="18"/>
    <s v="CLARK"/>
    <n v="1"/>
    <n v="33000"/>
    <n v="33000"/>
  </r>
  <r>
    <s v="MR09532"/>
    <x v="3474"/>
    <s v="ELTR"/>
    <s v="Elementos Electronicos"/>
    <x v="1"/>
    <m/>
    <x v="18"/>
    <s v="CLARK"/>
    <n v="2"/>
    <n v="1887455.21"/>
    <n v="3774910.42"/>
  </r>
  <r>
    <s v="MR09533"/>
    <x v="3475"/>
    <s v="ELTR"/>
    <s v="Elementos Electronicos"/>
    <x v="1"/>
    <m/>
    <x v="18"/>
    <s v="CLARK"/>
    <n v="1"/>
    <n v="1555621.88"/>
    <n v="1555621.88"/>
  </r>
  <r>
    <s v="MR09534"/>
    <x v="3476"/>
    <s v="ELTR"/>
    <s v="Elementos Electronicos"/>
    <x v="1"/>
    <m/>
    <x v="18"/>
    <s v="CLARK"/>
    <n v="2"/>
    <n v="5196307.5999999996"/>
    <n v="10392615.199999999"/>
  </r>
  <r>
    <s v="MR09540"/>
    <x v="3477"/>
    <s v="SRET"/>
    <s v="Sellos, empaques y orings"/>
    <x v="1"/>
    <m/>
    <x v="18"/>
    <s v="VASOS"/>
    <n v="4"/>
    <n v="4800"/>
    <n v="19200"/>
  </r>
  <r>
    <s v="MR09542"/>
    <x v="3478"/>
    <s v="ENGR"/>
    <s v="Engranes y Piñones"/>
    <x v="1"/>
    <m/>
    <x v="18"/>
    <s v="AQUA2"/>
    <n v="8"/>
    <n v="449795.89"/>
    <n v="3598367.12"/>
  </r>
  <r>
    <s v="MR09543"/>
    <x v="3479"/>
    <s v="ENGR"/>
    <s v="Engranes y Piñones"/>
    <x v="1"/>
    <m/>
    <x v="18"/>
    <s v="AQUA2"/>
    <n v="1"/>
    <n v="2890249.55"/>
    <n v="2890249.55"/>
  </r>
  <r>
    <s v="MR09546"/>
    <x v="3480"/>
    <s v="ELEC"/>
    <s v="Elementos Electricos"/>
    <x v="1"/>
    <m/>
    <x v="18"/>
    <s v="C.SUL"/>
    <n v="1"/>
    <n v="477750"/>
    <n v="477750"/>
  </r>
  <r>
    <s v="MR09547"/>
    <x v="3481"/>
    <s v="ELEC"/>
    <s v="Elementos Electricos"/>
    <x v="1"/>
    <m/>
    <x v="18"/>
    <s v="C.SUL"/>
    <n v="12"/>
    <n v="47000"/>
    <n v="564000"/>
  </r>
  <r>
    <s v="MR09549"/>
    <x v="3482"/>
    <s v="RODA"/>
    <s v="Rodamientos y Retenedores"/>
    <x v="1"/>
    <m/>
    <x v="18"/>
    <s v="B2S"/>
    <n v="20"/>
    <n v="17300"/>
    <n v="346000"/>
  </r>
  <r>
    <s v="MR09551"/>
    <x v="3483"/>
    <s v="RODA"/>
    <s v="Rodamientos y Retenedores"/>
    <x v="1"/>
    <m/>
    <x v="18"/>
    <s v="COR-6"/>
    <n v="4"/>
    <n v="5950"/>
    <n v="23800"/>
  </r>
  <r>
    <s v="MR09553"/>
    <x v="3484"/>
    <s v="ELME"/>
    <s v="Elementos Mecanicos"/>
    <x v="1"/>
    <m/>
    <x v="18"/>
    <s v="SOBRE"/>
    <n v="6"/>
    <n v="28800"/>
    <n v="172800"/>
  </r>
  <r>
    <s v="MR09558"/>
    <x v="3485"/>
    <s v="ENGR"/>
    <s v="Engranes y Piñones"/>
    <x v="1"/>
    <m/>
    <x v="18"/>
    <s v="AQUA"/>
    <n v="2"/>
    <n v="466663.23"/>
    <n v="933326.46"/>
  </r>
  <r>
    <s v="MR09559"/>
    <x v="3486"/>
    <s v="ENGR"/>
    <s v="Engranes y Piñones"/>
    <x v="1"/>
    <m/>
    <x v="18"/>
    <s v="AQUA"/>
    <n v="1"/>
    <n v="983928.51"/>
    <n v="983928.51"/>
  </r>
  <r>
    <s v="MR09560"/>
    <x v="3487"/>
    <s v="HERR"/>
    <s v="Herramientas"/>
    <x v="1"/>
    <m/>
    <x v="18"/>
    <s v="MTO"/>
    <n v="2"/>
    <n v="70879"/>
    <n v="141758"/>
  </r>
  <r>
    <s v="MR09561"/>
    <x v="3488"/>
    <s v="BAND"/>
    <s v="Bandas y Correas"/>
    <x v="1"/>
    <m/>
    <x v="18"/>
    <s v="MTO"/>
    <n v="1"/>
    <n v="114000"/>
    <n v="114000"/>
  </r>
  <r>
    <s v="MR09564"/>
    <x v="3489"/>
    <s v="ELME"/>
    <s v="Elementos Mecanicos"/>
    <x v="1"/>
    <m/>
    <x v="18"/>
    <s v="VAL"/>
    <n v="4"/>
    <n v="302269.21000000002"/>
    <n v="1209076.8400000001"/>
  </r>
  <r>
    <s v="MR09565"/>
    <x v="3490"/>
    <s v="ELME"/>
    <s v="Elementos Mecanicos"/>
    <x v="1"/>
    <m/>
    <x v="18"/>
    <s v="ROLL"/>
    <n v="1"/>
    <n v="1613199.59"/>
    <n v="1613199.59"/>
  </r>
  <r>
    <s v="MR09566"/>
    <x v="3491"/>
    <s v="RODA"/>
    <s v="Rodamientos y Retenedores"/>
    <x v="1"/>
    <m/>
    <x v="18"/>
    <s v="ROLL"/>
    <n v="2"/>
    <n v="214500"/>
    <n v="429000"/>
  </r>
  <r>
    <s v="MR09567"/>
    <x v="3492"/>
    <s v="RODA"/>
    <s v="Rodamientos y Retenedores"/>
    <x v="1"/>
    <m/>
    <x v="18"/>
    <s v="ROLL"/>
    <n v="2"/>
    <n v="878000"/>
    <n v="1756000"/>
  </r>
  <r>
    <s v="MR09568"/>
    <x v="3493"/>
    <s v="ELTR"/>
    <s v="Elementos Electronicos"/>
    <x v="1"/>
    <m/>
    <x v="18"/>
    <s v="CONV"/>
    <n v="2"/>
    <n v="1059300"/>
    <n v="2118600"/>
  </r>
  <r>
    <s v="MR09571"/>
    <x v="3494"/>
    <s v="BAND"/>
    <s v="Bandas y Correas"/>
    <x v="1"/>
    <m/>
    <x v="18"/>
    <s v="CONV"/>
    <n v="3"/>
    <n v="16200"/>
    <n v="48600"/>
  </r>
  <r>
    <s v="MR09574"/>
    <x v="3495"/>
    <s v="ELNU"/>
    <s v="Elementos Neumaticos"/>
    <x v="1"/>
    <s v="RO202"/>
    <x v="18"/>
    <s v="ROLL"/>
    <n v="3"/>
    <n v="157630.92000000001"/>
    <n v="472892.76"/>
  </r>
  <r>
    <s v="MR09575"/>
    <x v="3496"/>
    <s v="ELNU"/>
    <s v="Elementos Neumaticos"/>
    <x v="1"/>
    <s v="RO201"/>
    <x v="18"/>
    <s v="ROLL"/>
    <n v="3"/>
    <n v="156421.04"/>
    <n v="469263.12"/>
  </r>
  <r>
    <s v="MR09576"/>
    <x v="3497"/>
    <s v="ELNU"/>
    <s v="Elementos Neumaticos"/>
    <x v="1"/>
    <s v="RO202"/>
    <x v="18"/>
    <s v="ROLL"/>
    <n v="3"/>
    <n v="113902.17"/>
    <n v="341706.51"/>
  </r>
  <r>
    <s v="MR09577"/>
    <x v="3498"/>
    <s v="ELME"/>
    <s v="Elementos Mecanicos"/>
    <x v="1"/>
    <s v="RO202"/>
    <x v="18"/>
    <s v="ROLL"/>
    <n v="3"/>
    <n v="43095"/>
    <n v="129285"/>
  </r>
  <r>
    <s v="MR09578"/>
    <x v="3499"/>
    <s v="ELNU"/>
    <s v="Elementos Neumaticos"/>
    <x v="1"/>
    <s v="RO202"/>
    <x v="18"/>
    <s v="ROLL"/>
    <n v="8"/>
    <n v="80025.350000000006"/>
    <n v="640202.80000000005"/>
  </r>
  <r>
    <s v="MR09579"/>
    <x v="3500"/>
    <s v="ELTR"/>
    <s v="Elementos Electronicos"/>
    <x v="1"/>
    <s v="RO201"/>
    <x v="18"/>
    <s v="ROLL"/>
    <n v="8"/>
    <n v="184709.34"/>
    <n v="1477674.72"/>
  </r>
  <r>
    <s v="MR09581"/>
    <x v="3501"/>
    <s v="ELTR"/>
    <s v="Elementos Electronicos"/>
    <x v="1"/>
    <m/>
    <x v="18"/>
    <s v="FORMA"/>
    <n v="6"/>
    <n v="107045"/>
    <n v="642270"/>
  </r>
  <r>
    <s v="MR09582"/>
    <x v="3502"/>
    <s v="ELME"/>
    <s v="Elementos Mecanicos"/>
    <x v="1"/>
    <m/>
    <x v="18"/>
    <s v="BOLSA"/>
    <n v="2"/>
    <n v="580000"/>
    <n v="1160000"/>
  </r>
  <r>
    <s v="MR09584"/>
    <x v="3503"/>
    <s v="ELTR"/>
    <s v="Elementos Electronicos"/>
    <x v="1"/>
    <m/>
    <x v="18"/>
    <s v="SUBES"/>
    <n v="1"/>
    <n v="319000"/>
    <n v="319000"/>
  </r>
  <r>
    <s v="MR09586"/>
    <x v="3504"/>
    <s v="ELEC"/>
    <s v="Elementos Electricos"/>
    <x v="1"/>
    <m/>
    <x v="18"/>
    <s v="ROLLO"/>
    <n v="2"/>
    <n v="69800"/>
    <n v="139600"/>
  </r>
  <r>
    <s v="MR09587"/>
    <x v="3505"/>
    <s v="ELEC"/>
    <s v="Elementos Electricos"/>
    <x v="1"/>
    <m/>
    <x v="18"/>
    <s v="ROLLO"/>
    <n v="2"/>
    <n v="575000"/>
    <n v="1150000"/>
  </r>
  <r>
    <s v="MR09588"/>
    <x v="3506"/>
    <s v="ELEC"/>
    <s v="Elementos Electricos"/>
    <x v="1"/>
    <m/>
    <x v="18"/>
    <s v="VALOR"/>
    <n v="19"/>
    <n v="7290"/>
    <n v="138510"/>
  </r>
  <r>
    <s v="MR09589"/>
    <x v="3507"/>
    <s v="RODA"/>
    <s v="Rodamientos y Retenedores"/>
    <x v="1"/>
    <m/>
    <x v="18"/>
    <s v="VALOR"/>
    <n v="2"/>
    <n v="166533.32999999999"/>
    <n v="333066.65999999997"/>
  </r>
  <r>
    <s v="MR09600"/>
    <x v="3508"/>
    <s v="ELNU"/>
    <s v="Elementos Neumaticos"/>
    <x v="1"/>
    <s v="BSA-M"/>
    <x v="18"/>
    <s v="VAL"/>
    <n v="1"/>
    <n v="1169300"/>
    <n v="1169300"/>
  </r>
  <r>
    <s v="MR09601"/>
    <x v="3509"/>
    <s v="ELME"/>
    <s v="Elementos Mecanicos"/>
    <x v="1"/>
    <s v="BDG"/>
    <x v="18"/>
    <s v="BDG"/>
    <n v="2"/>
    <n v="216000"/>
    <n v="432000"/>
  </r>
  <r>
    <s v="MR09602"/>
    <x v="3510"/>
    <s v="ELME"/>
    <s v="Elementos Mecanicos"/>
    <x v="1"/>
    <s v="BDG"/>
    <x v="18"/>
    <s v="BDG"/>
    <n v="15"/>
    <n v="2425"/>
    <n v="36375"/>
  </r>
  <r>
    <s v="MR09604"/>
    <x v="3511"/>
    <s v="ELHI"/>
    <s v="Elementos Hidraulicos"/>
    <x v="1"/>
    <m/>
    <x v="18"/>
    <m/>
    <n v="7"/>
    <n v="97250"/>
    <n v="680750"/>
  </r>
  <r>
    <s v="MR09612"/>
    <x v="3512"/>
    <s v="ELEC"/>
    <s v="Elementos Electricos"/>
    <x v="0"/>
    <s v="BASCU"/>
    <x v="18"/>
    <s v="VAL"/>
    <n v="2"/>
    <n v="15900"/>
    <n v="31800"/>
  </r>
  <r>
    <s v="MR09614"/>
    <x v="3513"/>
    <s v="ELTR"/>
    <s v="Elementos Electronicos"/>
    <x v="0"/>
    <s v="VASOS"/>
    <x v="18"/>
    <s v="VASOS"/>
    <n v="1"/>
    <n v="251500"/>
    <n v="251500"/>
  </r>
  <r>
    <s v="MS00001"/>
    <x v="3514"/>
    <s v="SPN"/>
    <s v="Insumos y Suministros Pdn"/>
    <x v="0"/>
    <m/>
    <x v="18"/>
    <s v="PGRAL"/>
    <n v="87"/>
    <n v="5438.62"/>
    <n v="473159.94"/>
  </r>
  <r>
    <s v="MS00003"/>
    <x v="3515"/>
    <s v="SPN"/>
    <s v="Insumos y Suministros Pdn"/>
    <x v="0"/>
    <m/>
    <x v="18"/>
    <s v="PGRAL"/>
    <n v="1"/>
    <n v="42000"/>
    <n v="42000"/>
  </r>
  <r>
    <s v="MS00006"/>
    <x v="3516"/>
    <s v="CINT"/>
    <s v="Cintas Autoadhesivas"/>
    <x v="0"/>
    <m/>
    <x v="18"/>
    <s v="PGRAL"/>
    <n v="41"/>
    <n v="45000"/>
    <n v="1845000"/>
  </r>
  <r>
    <s v="MS00007"/>
    <x v="3517"/>
    <s v="CINT"/>
    <s v="Cintas Autoadhesivas"/>
    <x v="0"/>
    <m/>
    <x v="18"/>
    <s v="PGRAL"/>
    <n v="10"/>
    <n v="4050"/>
    <n v="40500"/>
  </r>
  <r>
    <s v="MS00009"/>
    <x v="3518"/>
    <s v="CINT"/>
    <s v="Cintas Autoadhesivas"/>
    <x v="0"/>
    <m/>
    <x v="18"/>
    <s v="PGRAL"/>
    <n v="3"/>
    <n v="31339.05"/>
    <n v="94017.15"/>
  </r>
  <r>
    <s v="MS00015"/>
    <x v="3519"/>
    <s v="CINT"/>
    <s v="Cintas Autoadhesivas"/>
    <x v="0"/>
    <m/>
    <x v="18"/>
    <s v="PGRAL"/>
    <n v="3"/>
    <n v="1040936"/>
    <n v="3122808"/>
  </r>
  <r>
    <s v="MS00016"/>
    <x v="3520"/>
    <s v="CINT"/>
    <s v="Cintas Autoadhesivas"/>
    <x v="0"/>
    <m/>
    <x v="18"/>
    <s v="PGRAL"/>
    <n v="787"/>
    <n v="893.48"/>
    <n v="703168.76"/>
  </r>
  <r>
    <s v="MS00017"/>
    <x v="3521"/>
    <s v="SPN"/>
    <s v="Insumos y Suministros Pdn"/>
    <x v="0"/>
    <m/>
    <x v="18"/>
    <s v="PGRAL"/>
    <n v="33"/>
    <n v="33193.69"/>
    <n v="1095391.77"/>
  </r>
  <r>
    <s v="MS00018"/>
    <x v="3522"/>
    <s v="SPN"/>
    <s v="Insumos y Suministros Pdn"/>
    <x v="0"/>
    <m/>
    <x v="18"/>
    <s v="PGRAL"/>
    <n v="5"/>
    <n v="51803.94"/>
    <n v="259019.7"/>
  </r>
  <r>
    <s v="MS00019"/>
    <x v="3523"/>
    <s v="SPN"/>
    <s v="Insumos y Suministros Pdn"/>
    <x v="0"/>
    <m/>
    <x v="18"/>
    <s v="PGRAL"/>
    <n v="81"/>
    <n v="27896.34"/>
    <n v="2259603.54"/>
  </r>
  <r>
    <s v="MS00020"/>
    <x v="3524"/>
    <s v="SPN"/>
    <s v="Insumos y Suministros Pdn"/>
    <x v="0"/>
    <m/>
    <x v="18"/>
    <s v="PGRAL"/>
    <n v="15.89"/>
    <n v="72171.17"/>
    <n v="1146799.8913"/>
  </r>
  <r>
    <s v="MS00025"/>
    <x v="3525"/>
    <s v="SPN"/>
    <s v="Insumos y Suministros Pdn"/>
    <x v="0"/>
    <m/>
    <x v="18"/>
    <s v="PGRAL"/>
    <n v="6"/>
    <n v="276091.81"/>
    <n v="1656550.8599999999"/>
  </r>
  <r>
    <s v="MS00026"/>
    <x v="3526"/>
    <s v="SPN"/>
    <s v="Insumos y Suministros Pdn"/>
    <x v="0"/>
    <m/>
    <x v="18"/>
    <s v="PGRAL"/>
    <n v="9.86"/>
    <n v="65573.05"/>
    <n v="646550.27300000004"/>
  </r>
  <r>
    <s v="MS00027"/>
    <x v="3527"/>
    <s v="SPN"/>
    <s v="Insumos y Suministros Pdn"/>
    <x v="0"/>
    <m/>
    <x v="18"/>
    <s v="PGRAL"/>
    <n v="0.6"/>
    <n v="64300"/>
    <n v="38580"/>
  </r>
  <r>
    <s v="MS00029"/>
    <x v="3528"/>
    <s v="SPN"/>
    <s v="Insumos y Suministros Pdn"/>
    <x v="0"/>
    <m/>
    <x v="18"/>
    <s v="PGRAL"/>
    <n v="4647.9399999999996"/>
    <n v="17935.849999999999"/>
    <n v="83364754.648999989"/>
  </r>
  <r>
    <s v="MS00032"/>
    <x v="3529"/>
    <s v="SPN"/>
    <s v="Insumos y Suministros Pdn"/>
    <x v="0"/>
    <m/>
    <x v="18"/>
    <s v="PGRAL"/>
    <n v="1"/>
    <n v="310000"/>
    <n v="310000"/>
  </r>
  <r>
    <s v="MS00034"/>
    <x v="3530"/>
    <s v="SPN"/>
    <s v="Insumos y Suministros Pdn"/>
    <x v="0"/>
    <m/>
    <x v="18"/>
    <s v="PGRAL"/>
    <n v="37"/>
    <n v="6512.19"/>
    <n v="240951.03"/>
  </r>
  <r>
    <s v="MS00035"/>
    <x v="3531"/>
    <s v="SPN"/>
    <s v="Insumos y Suministros Pdn"/>
    <x v="0"/>
    <m/>
    <x v="18"/>
    <s v="PGRAL"/>
    <n v="9"/>
    <n v="92643.3"/>
    <n v="833789.70000000007"/>
  </r>
  <r>
    <s v="MS00036"/>
    <x v="3532"/>
    <s v="SPN"/>
    <s v="Insumos y Suministros Pdn"/>
    <x v="0"/>
    <m/>
    <x v="18"/>
    <s v="PGRAL"/>
    <n v="7"/>
    <n v="49500"/>
    <n v="346500"/>
  </r>
  <r>
    <s v="MS00038"/>
    <x v="3533"/>
    <s v="ELCO"/>
    <s v="Insumos de Corte"/>
    <x v="0"/>
    <s v="RO401"/>
    <x v="0"/>
    <m/>
    <n v="4"/>
    <n v="75666.66"/>
    <n v="302666.64"/>
  </r>
  <r>
    <s v="MS00039"/>
    <x v="3534"/>
    <s v="SPN"/>
    <s v="Insumos y Suministros Pdn"/>
    <x v="0"/>
    <m/>
    <x v="18"/>
    <m/>
    <n v="10"/>
    <n v="73400"/>
    <n v="734000"/>
  </r>
  <r>
    <s v="MS00040"/>
    <x v="3535"/>
    <s v="SPN"/>
    <s v="Insumos y Suministros Pdn"/>
    <x v="0"/>
    <m/>
    <x v="18"/>
    <m/>
    <n v="9"/>
    <n v="62334.82"/>
    <n v="561013.38"/>
  </r>
  <r>
    <s v="MS00041"/>
    <x v="3536"/>
    <s v="ELCO"/>
    <s v="Insumos de Corte"/>
    <x v="0"/>
    <m/>
    <x v="18"/>
    <m/>
    <n v="2"/>
    <n v="164177.70000000001"/>
    <n v="328355.40000000002"/>
  </r>
  <r>
    <s v="MS00046"/>
    <x v="3537"/>
    <s v="ELCO"/>
    <s v="Insumos de Corte"/>
    <x v="0"/>
    <m/>
    <x v="18"/>
    <m/>
    <n v="54"/>
    <n v="3403.02"/>
    <n v="183763.08"/>
  </r>
  <r>
    <s v="MS00047"/>
    <x v="3538"/>
    <s v="ELCO"/>
    <s v="Insumos de Corte"/>
    <x v="0"/>
    <m/>
    <x v="18"/>
    <m/>
    <n v="783"/>
    <n v="174.02"/>
    <n v="136257.66"/>
  </r>
  <r>
    <s v="MS00048"/>
    <x v="3539"/>
    <s v="ELCO"/>
    <s v="Insumos de Corte"/>
    <x v="0"/>
    <m/>
    <x v="18"/>
    <m/>
    <n v="200"/>
    <n v="13600"/>
    <n v="2720000"/>
  </r>
  <r>
    <s v="MS00049"/>
    <x v="3540"/>
    <s v="ELCO"/>
    <s v="Insumos de Corte"/>
    <x v="0"/>
    <m/>
    <x v="18"/>
    <m/>
    <n v="370"/>
    <n v="3380.55"/>
    <n v="1250803.5"/>
  </r>
  <r>
    <s v="MS00050"/>
    <x v="3541"/>
    <s v="SPN"/>
    <s v="Insumos y Suministros Pdn"/>
    <x v="0"/>
    <m/>
    <x v="18"/>
    <m/>
    <n v="1"/>
    <n v="34887.85"/>
    <n v="34887.85"/>
  </r>
  <r>
    <s v="MS00051"/>
    <x v="3542"/>
    <s v="ELCO"/>
    <s v="Insumos de Corte"/>
    <x v="0"/>
    <m/>
    <x v="18"/>
    <m/>
    <n v="10"/>
    <n v="131112.24"/>
    <n v="1311122.3999999999"/>
  </r>
  <r>
    <s v="MS00053"/>
    <x v="3543"/>
    <s v="ELCO"/>
    <s v="Insumos de Corte"/>
    <x v="0"/>
    <m/>
    <x v="18"/>
    <m/>
    <n v="6"/>
    <n v="38568.879999999997"/>
    <n v="231413.27999999997"/>
  </r>
  <r>
    <s v="MS00056"/>
    <x v="3544"/>
    <s v="ELCO"/>
    <s v="Insumos de Corte"/>
    <x v="0"/>
    <s v="RO402"/>
    <x v="29"/>
    <s v="ROLL"/>
    <n v="9"/>
    <n v="211968.7"/>
    <n v="1907718.3"/>
  </r>
  <r>
    <s v="MS00058"/>
    <x v="3545"/>
    <s v="ELCO"/>
    <s v="Insumos de Corte"/>
    <x v="0"/>
    <m/>
    <x v="18"/>
    <m/>
    <n v="8"/>
    <n v="110529.26"/>
    <n v="884234.08"/>
  </r>
  <r>
    <s v="MS00059"/>
    <x v="3546"/>
    <s v="ELCO"/>
    <s v="Insumos de Corte"/>
    <x v="0"/>
    <m/>
    <x v="18"/>
    <m/>
    <n v="6"/>
    <n v="109945.16"/>
    <n v="659670.96"/>
  </r>
  <r>
    <s v="MS00060"/>
    <x v="3547"/>
    <s v="ELCO"/>
    <s v="Insumos de Corte"/>
    <x v="0"/>
    <m/>
    <x v="18"/>
    <m/>
    <n v="4"/>
    <n v="310084.61"/>
    <n v="1240338.44"/>
  </r>
  <r>
    <s v="MS00063"/>
    <x v="3548"/>
    <s v="ELCO"/>
    <s v="Insumos de Corte"/>
    <x v="0"/>
    <m/>
    <x v="18"/>
    <m/>
    <n v="5"/>
    <n v="187461.02"/>
    <n v="937305.1"/>
  </r>
  <r>
    <s v="MS00065"/>
    <x v="3549"/>
    <s v="ELCO"/>
    <s v="Insumos de Corte"/>
    <x v="0"/>
    <m/>
    <x v="18"/>
    <m/>
    <n v="19"/>
    <n v="103368.64"/>
    <n v="1964004.16"/>
  </r>
  <r>
    <s v="MS00068"/>
    <x v="3550"/>
    <s v="ELCO"/>
    <s v="Insumos de Corte"/>
    <x v="0"/>
    <m/>
    <x v="18"/>
    <m/>
    <n v="5"/>
    <n v="119388.71"/>
    <n v="596943.55000000005"/>
  </r>
  <r>
    <s v="MS00069"/>
    <x v="3551"/>
    <s v="ELCO"/>
    <s v="Insumos de Corte"/>
    <x v="0"/>
    <m/>
    <x v="18"/>
    <m/>
    <n v="8"/>
    <n v="102972.54"/>
    <n v="823780.32"/>
  </r>
  <r>
    <s v="MS00070"/>
    <x v="3552"/>
    <s v="ELCO"/>
    <s v="Insumos de Corte"/>
    <x v="0"/>
    <m/>
    <x v="18"/>
    <m/>
    <n v="10"/>
    <n v="167038.21"/>
    <n v="1670382.0999999999"/>
  </r>
  <r>
    <s v="MS00072"/>
    <x v="3553"/>
    <s v="ELCO"/>
    <s v="Insumos de Corte"/>
    <x v="0"/>
    <m/>
    <x v="18"/>
    <m/>
    <n v="4"/>
    <n v="141157.99"/>
    <n v="564631.96"/>
  </r>
  <r>
    <s v="MS00074"/>
    <x v="3554"/>
    <s v="ELCO"/>
    <s v="Insumos de Corte"/>
    <x v="0"/>
    <m/>
    <x v="18"/>
    <m/>
    <n v="10"/>
    <n v="97536.36"/>
    <n v="975363.6"/>
  </r>
  <r>
    <s v="MS00075"/>
    <x v="3555"/>
    <s v="ELCO"/>
    <s v="Insumos de Corte"/>
    <x v="0"/>
    <m/>
    <x v="18"/>
    <m/>
    <n v="6"/>
    <n v="109945.16"/>
    <n v="659670.96"/>
  </r>
  <r>
    <s v="MS00076"/>
    <x v="3556"/>
    <s v="ELCO"/>
    <s v="Insumos de Corte"/>
    <x v="0"/>
    <m/>
    <x v="18"/>
    <m/>
    <n v="7"/>
    <n v="213786.45"/>
    <n v="1496505.1500000001"/>
  </r>
  <r>
    <s v="MS00078"/>
    <x v="3557"/>
    <s v="ELCO"/>
    <s v="Insumos de Corte"/>
    <x v="0"/>
    <m/>
    <x v="18"/>
    <m/>
    <n v="2"/>
    <n v="39300"/>
    <n v="78600"/>
  </r>
  <r>
    <s v="MS00081"/>
    <x v="3558"/>
    <s v="ELCO"/>
    <s v="Insumos de Corte"/>
    <x v="0"/>
    <m/>
    <x v="18"/>
    <m/>
    <n v="11"/>
    <n v="119851.94"/>
    <n v="1318371.3400000001"/>
  </r>
  <r>
    <s v="MS00082"/>
    <x v="3559"/>
    <s v="ELCO"/>
    <s v="Insumos de Corte"/>
    <x v="0"/>
    <m/>
    <x v="18"/>
    <m/>
    <n v="4"/>
    <n v="116840"/>
    <n v="467360"/>
  </r>
  <r>
    <s v="MS00083"/>
    <x v="3560"/>
    <s v="ELCO"/>
    <s v="Insumos de Corte"/>
    <x v="0"/>
    <m/>
    <x v="18"/>
    <m/>
    <n v="2"/>
    <n v="2729.58"/>
    <n v="5459.16"/>
  </r>
  <r>
    <s v="MS00085"/>
    <x v="3561"/>
    <s v="ELCO"/>
    <s v="Insumos de Corte"/>
    <x v="0"/>
    <m/>
    <x v="18"/>
    <m/>
    <n v="14"/>
    <n v="40853.440000000002"/>
    <n v="571948.16"/>
  </r>
  <r>
    <s v="MS00086"/>
    <x v="3562"/>
    <s v="ELCO"/>
    <s v="Insumos de Corte"/>
    <x v="0"/>
    <m/>
    <x v="18"/>
    <m/>
    <n v="3"/>
    <n v="112791.74"/>
    <n v="338375.22000000003"/>
  </r>
  <r>
    <s v="MS00087"/>
    <x v="3563"/>
    <s v="ELCO"/>
    <s v="Insumos de Corte"/>
    <x v="0"/>
    <s v="FC004"/>
    <x v="2"/>
    <s v="PRES"/>
    <n v="32"/>
    <n v="500"/>
    <n v="16000"/>
  </r>
  <r>
    <s v="MS00088"/>
    <x v="3564"/>
    <s v="ELCO"/>
    <s v="Insumos de Corte"/>
    <x v="0"/>
    <s v="FC004"/>
    <x v="2"/>
    <s v="PRES"/>
    <n v="1500"/>
    <n v="1051.2"/>
    <n v="1576800"/>
  </r>
  <r>
    <s v="MS00092"/>
    <x v="3565"/>
    <s v="ELCO"/>
    <s v="Insumos de Corte"/>
    <x v="0"/>
    <s v="FC152"/>
    <x v="13"/>
    <s v="PRES"/>
    <n v="100"/>
    <n v="8080"/>
    <n v="808000"/>
  </r>
  <r>
    <s v="MS00094"/>
    <x v="3566"/>
    <s v="ELCO"/>
    <s v="Insumos de Corte"/>
    <x v="0"/>
    <s v="FC003"/>
    <x v="9"/>
    <s v="PRES"/>
    <n v="99"/>
    <n v="17400"/>
    <n v="1722600"/>
  </r>
  <r>
    <s v="MS00095"/>
    <x v="3567"/>
    <s v="ELCO"/>
    <s v="Insumos de Corte"/>
    <x v="0"/>
    <s v="FC006"/>
    <x v="24"/>
    <s v="PRES"/>
    <n v="208"/>
    <n v="6700"/>
    <n v="1393600"/>
  </r>
  <r>
    <s v="MS00096"/>
    <x v="3568"/>
    <s v="ELCO"/>
    <s v="Insumos de Corte"/>
    <x v="0"/>
    <s v="FC004"/>
    <x v="2"/>
    <s v="PRES"/>
    <n v="31"/>
    <n v="51813.7"/>
    <n v="1606224.7"/>
  </r>
  <r>
    <s v="MS00097"/>
    <x v="3569"/>
    <s v="ELCO"/>
    <s v="Insumos de Corte"/>
    <x v="0"/>
    <s v="FC006"/>
    <x v="24"/>
    <s v="PRES"/>
    <n v="973"/>
    <n v="3015"/>
    <n v="2933595"/>
  </r>
  <r>
    <s v="MS00098"/>
    <x v="3570"/>
    <s v="ELCO"/>
    <s v="Insumos de Corte"/>
    <x v="0"/>
    <s v="FC003"/>
    <x v="9"/>
    <s v="PRES"/>
    <n v="85"/>
    <n v="21650"/>
    <n v="1840250"/>
  </r>
  <r>
    <s v="MS00099"/>
    <x v="3571"/>
    <s v="ELCO"/>
    <s v="Insumos de Corte"/>
    <x v="0"/>
    <s v="FC004"/>
    <x v="2"/>
    <s v="PRES"/>
    <n v="14"/>
    <n v="2613"/>
    <n v="36582"/>
  </r>
  <r>
    <s v="MS00100"/>
    <x v="3572"/>
    <s v="ELCO"/>
    <s v="Insumos de Corte"/>
    <x v="0"/>
    <s v="FC006"/>
    <x v="24"/>
    <s v="PRES"/>
    <n v="12"/>
    <n v="44572.71"/>
    <n v="534872.52"/>
  </r>
  <r>
    <s v="MS00101"/>
    <x v="3573"/>
    <s v="ELCO"/>
    <s v="Insumos de Corte"/>
    <x v="0"/>
    <s v="FC006"/>
    <x v="24"/>
    <s v="PRES"/>
    <n v="100"/>
    <n v="6350"/>
    <n v="635000"/>
  </r>
  <r>
    <s v="MS00108"/>
    <x v="3574"/>
    <s v="ELCO"/>
    <s v="Insumos de Corte"/>
    <x v="0"/>
    <s v="FC004"/>
    <x v="2"/>
    <s v="PRES"/>
    <n v="30"/>
    <n v="75000"/>
    <n v="2250000"/>
  </r>
  <r>
    <s v="MS00109"/>
    <x v="3575"/>
    <s v="ELCO"/>
    <s v="Insumos de Corte"/>
    <x v="0"/>
    <s v="FC004"/>
    <x v="2"/>
    <s v="PRES"/>
    <n v="200"/>
    <n v="6220"/>
    <n v="1244000"/>
  </r>
  <r>
    <s v="MS00111"/>
    <x v="3576"/>
    <s v="SPN"/>
    <s v="Insumos y Suministros Pdn"/>
    <x v="0"/>
    <s v="FC003"/>
    <x v="9"/>
    <s v="PRES"/>
    <n v="39"/>
    <n v="48637.25"/>
    <n v="1896852.75"/>
  </r>
  <r>
    <s v="MS00113"/>
    <x v="3577"/>
    <s v="SPN"/>
    <s v="Insumos y Suministros Pdn"/>
    <x v="0"/>
    <s v="FC152"/>
    <x v="13"/>
    <s v="PRES"/>
    <n v="43"/>
    <n v="5653.75"/>
    <n v="243111.25"/>
  </r>
  <r>
    <s v="MS00114"/>
    <x v="3578"/>
    <s v="SPN"/>
    <s v="Insumos y Suministros Pdn"/>
    <x v="0"/>
    <s v="FC154"/>
    <x v="12"/>
    <s v="PRES"/>
    <n v="16"/>
    <n v="20200"/>
    <n v="323200"/>
  </r>
  <r>
    <s v="MS00115"/>
    <x v="3579"/>
    <s v="SPN"/>
    <s v="Insumos y Suministros Pdn"/>
    <x v="0"/>
    <s v="FC154"/>
    <x v="12"/>
    <s v="PRES"/>
    <n v="20"/>
    <n v="30000"/>
    <n v="600000"/>
  </r>
  <r>
    <s v="MS00116"/>
    <x v="3580"/>
    <s v="SPN"/>
    <s v="Insumos y Suministros Pdn"/>
    <x v="0"/>
    <s v="FC151"/>
    <x v="28"/>
    <s v="PRES"/>
    <n v="21"/>
    <n v="10689.47"/>
    <n v="224478.87"/>
  </r>
  <r>
    <s v="MS00118"/>
    <x v="3581"/>
    <s v="ELCO"/>
    <s v="Insumos de Corte"/>
    <x v="0"/>
    <s v="FC150"/>
    <x v="26"/>
    <s v="PRES"/>
    <n v="100"/>
    <n v="8180"/>
    <n v="818000"/>
  </r>
  <r>
    <s v="MS00119"/>
    <x v="3582"/>
    <s v="SPN"/>
    <s v="Insumos y Suministros Pdn"/>
    <x v="0"/>
    <s v="FC150"/>
    <x v="26"/>
    <s v="PRES"/>
    <n v="1"/>
    <n v="41406"/>
    <n v="41406"/>
  </r>
  <r>
    <s v="MS00120"/>
    <x v="3583"/>
    <s v="SPN"/>
    <s v="Insumos y Suministros Pdn"/>
    <x v="0"/>
    <s v="FC152"/>
    <x v="13"/>
    <s v="PRES"/>
    <n v="20"/>
    <n v="28500"/>
    <n v="570000"/>
  </r>
  <r>
    <s v="MS00121"/>
    <x v="3584"/>
    <s v="SPN"/>
    <s v="Insumos y Suministros Pdn"/>
    <x v="0"/>
    <s v="FC152"/>
    <x v="13"/>
    <s v="PRES"/>
    <n v="20"/>
    <n v="28500"/>
    <n v="570000"/>
  </r>
  <r>
    <s v="MS00122"/>
    <x v="3585"/>
    <s v="SPN"/>
    <s v="Insumos y Suministros Pdn"/>
    <x v="0"/>
    <s v="FC152"/>
    <x v="13"/>
    <s v="PRES"/>
    <n v="70"/>
    <n v="10863.63"/>
    <n v="760454.1"/>
  </r>
  <r>
    <s v="MS00123"/>
    <x v="3586"/>
    <s v="PREP"/>
    <s v="Preprensa Insumos"/>
    <x v="0"/>
    <m/>
    <x v="18"/>
    <m/>
    <n v="2"/>
    <n v="84274.82"/>
    <n v="168549.64"/>
  </r>
  <r>
    <s v="MS00124"/>
    <x v="3587"/>
    <s v="PREP"/>
    <s v="Preprensa Insumos"/>
    <x v="0"/>
    <m/>
    <x v="18"/>
    <m/>
    <n v="8"/>
    <n v="48189.03"/>
    <n v="385512.24"/>
  </r>
  <r>
    <s v="MS00125"/>
    <x v="3588"/>
    <s v="PREP"/>
    <s v="Preprensa Insumos"/>
    <x v="0"/>
    <m/>
    <x v="18"/>
    <m/>
    <n v="2"/>
    <n v="125812.22"/>
    <n v="251624.44"/>
  </r>
  <r>
    <s v="MS00126"/>
    <x v="3589"/>
    <s v="PREP"/>
    <s v="Preprensa Insumos"/>
    <x v="0"/>
    <m/>
    <x v="18"/>
    <m/>
    <n v="3"/>
    <n v="260368.97"/>
    <n v="781106.91"/>
  </r>
  <r>
    <s v="MS00127"/>
    <x v="3590"/>
    <s v="PREP"/>
    <s v="Preprensa Insumos"/>
    <x v="0"/>
    <m/>
    <x v="18"/>
    <m/>
    <n v="6"/>
    <n v="126378.7"/>
    <n v="758272.2"/>
  </r>
  <r>
    <s v="MS00129"/>
    <x v="3591"/>
    <s v="PREP"/>
    <s v="Preprensa Insumos"/>
    <x v="0"/>
    <m/>
    <x v="18"/>
    <m/>
    <n v="1"/>
    <n v="94949.38"/>
    <n v="94949.38"/>
  </r>
  <r>
    <s v="MS00130"/>
    <x v="3592"/>
    <s v="PREP"/>
    <s v="Preprensa Insumos"/>
    <x v="0"/>
    <m/>
    <x v="18"/>
    <m/>
    <n v="5"/>
    <n v="241461.63"/>
    <n v="1207308.1499999999"/>
  </r>
  <r>
    <s v="MS00131"/>
    <x v="3593"/>
    <s v="PREP"/>
    <s v="Preprensa Insumos"/>
    <x v="0"/>
    <m/>
    <x v="18"/>
    <m/>
    <n v="7"/>
    <n v="487767.82"/>
    <n v="3414374.74"/>
  </r>
  <r>
    <s v="MS00132"/>
    <x v="3594"/>
    <s v="PREP"/>
    <s v="Preprensa Insumos"/>
    <x v="0"/>
    <m/>
    <x v="18"/>
    <m/>
    <n v="3"/>
    <n v="227182.27"/>
    <n v="681546.80999999994"/>
  </r>
  <r>
    <s v="MS00134"/>
    <x v="3595"/>
    <s v="PREP"/>
    <s v="Preprensa Insumos"/>
    <x v="0"/>
    <m/>
    <x v="18"/>
    <m/>
    <n v="3"/>
    <n v="83000"/>
    <n v="249000"/>
  </r>
  <r>
    <s v="MS00135"/>
    <x v="3596"/>
    <s v="PREP"/>
    <s v="Preprensa Insumos"/>
    <x v="0"/>
    <m/>
    <x v="18"/>
    <m/>
    <n v="4"/>
    <n v="108548.67"/>
    <n v="434194.68"/>
  </r>
  <r>
    <s v="MS00137"/>
    <x v="3597"/>
    <s v="PREP"/>
    <s v="Preprensa Insumos"/>
    <x v="0"/>
    <m/>
    <x v="18"/>
    <m/>
    <n v="2"/>
    <n v="2914.5"/>
    <n v="5829"/>
  </r>
  <r>
    <s v="MS00138"/>
    <x v="3598"/>
    <s v="PREP"/>
    <s v="Preprensa Insumos"/>
    <x v="0"/>
    <m/>
    <x v="18"/>
    <m/>
    <n v="17"/>
    <n v="4120.5"/>
    <n v="70048.5"/>
  </r>
  <r>
    <s v="MS00139"/>
    <x v="3599"/>
    <s v="PREP"/>
    <s v="Preprensa Insumos"/>
    <x v="0"/>
    <m/>
    <x v="18"/>
    <m/>
    <n v="81"/>
    <n v="7235.29"/>
    <n v="586058.49"/>
  </r>
  <r>
    <s v="MS00140"/>
    <x v="3600"/>
    <s v="PREP"/>
    <s v="Preprensa Insumos"/>
    <x v="0"/>
    <m/>
    <x v="18"/>
    <m/>
    <n v="65"/>
    <n v="12663.33"/>
    <n v="823116.45"/>
  </r>
  <r>
    <s v="MS00142"/>
    <x v="3601"/>
    <s v="PREP"/>
    <s v="Preprensa Insumos"/>
    <x v="0"/>
    <m/>
    <x v="18"/>
    <m/>
    <n v="16"/>
    <n v="15600"/>
    <n v="249600"/>
  </r>
  <r>
    <s v="MS00143"/>
    <x v="3602"/>
    <s v="PREP"/>
    <s v="Preprensa Insumos"/>
    <x v="0"/>
    <m/>
    <x v="18"/>
    <m/>
    <n v="62"/>
    <n v="3685.51"/>
    <n v="228501.62000000002"/>
  </r>
  <r>
    <s v="MS00144"/>
    <x v="3603"/>
    <s v="PREP"/>
    <s v="Preprensa Insumos"/>
    <x v="0"/>
    <m/>
    <x v="18"/>
    <m/>
    <n v="2"/>
    <n v="1206"/>
    <n v="2412"/>
  </r>
  <r>
    <s v="MS00145"/>
    <x v="3604"/>
    <s v="PREP"/>
    <s v="Preprensa Insumos"/>
    <x v="0"/>
    <m/>
    <x v="18"/>
    <m/>
    <n v="179"/>
    <n v="1975.06"/>
    <n v="353535.74"/>
  </r>
  <r>
    <s v="MS00146"/>
    <x v="3605"/>
    <s v="PREP"/>
    <s v="Preprensa Insumos"/>
    <x v="0"/>
    <m/>
    <x v="18"/>
    <m/>
    <n v="9"/>
    <n v="48500"/>
    <n v="436500"/>
  </r>
  <r>
    <s v="MS00158"/>
    <x v="3606"/>
    <s v="PREP"/>
    <s v="Preprensa Insumos"/>
    <x v="0"/>
    <m/>
    <x v="18"/>
    <m/>
    <n v="33"/>
    <n v="30440"/>
    <n v="1004520"/>
  </r>
  <r>
    <s v="MS00163"/>
    <x v="3607"/>
    <s v="PREP"/>
    <s v="Preprensa Insumos"/>
    <x v="0"/>
    <m/>
    <x v="18"/>
    <m/>
    <n v="4"/>
    <n v="44843.65"/>
    <n v="179374.6"/>
  </r>
  <r>
    <s v="MS00165"/>
    <x v="3608"/>
    <s v="PREP"/>
    <s v="Preprensa Insumos"/>
    <x v="0"/>
    <m/>
    <x v="18"/>
    <m/>
    <n v="4"/>
    <n v="35000"/>
    <n v="140000"/>
  </r>
  <r>
    <s v="MS00168"/>
    <x v="3609"/>
    <s v="PREP"/>
    <s v="Preprensa Insumos"/>
    <x v="0"/>
    <m/>
    <x v="18"/>
    <m/>
    <n v="11"/>
    <n v="36998.239999999998"/>
    <n v="406980.63999999996"/>
  </r>
  <r>
    <s v="MS00169"/>
    <x v="3610"/>
    <s v="PREP"/>
    <s v="Preprensa Insumos"/>
    <x v="0"/>
    <m/>
    <x v="18"/>
    <m/>
    <n v="7"/>
    <n v="24785.71"/>
    <n v="173499.97"/>
  </r>
  <r>
    <s v="MS00170"/>
    <x v="3611"/>
    <s v="PREP"/>
    <s v="Preprensa Insumos"/>
    <x v="0"/>
    <m/>
    <x v="18"/>
    <m/>
    <n v="30"/>
    <n v="96498"/>
    <n v="2894940"/>
  </r>
  <r>
    <s v="MS00171"/>
    <x v="3612"/>
    <s v="PREP"/>
    <s v="Preprensa Insumos"/>
    <x v="0"/>
    <m/>
    <x v="18"/>
    <m/>
    <n v="3"/>
    <n v="64000"/>
    <n v="192000"/>
  </r>
  <r>
    <s v="MS00172"/>
    <x v="3613"/>
    <s v="PREP"/>
    <s v="Preprensa Insumos"/>
    <x v="0"/>
    <m/>
    <x v="18"/>
    <m/>
    <n v="14"/>
    <n v="35941.949999999997"/>
    <n v="503187.29999999993"/>
  </r>
  <r>
    <s v="MS00175"/>
    <x v="3614"/>
    <s v="PREP"/>
    <s v="Preprensa Insumos"/>
    <x v="0"/>
    <m/>
    <x v="18"/>
    <m/>
    <n v="125"/>
    <n v="20294.11"/>
    <n v="2536763.75"/>
  </r>
  <r>
    <s v="MS00176"/>
    <x v="3615"/>
    <s v="PREP"/>
    <s v="Preprensa Insumos"/>
    <x v="0"/>
    <m/>
    <x v="18"/>
    <m/>
    <n v="296"/>
    <n v="37697.26"/>
    <n v="11158388.960000001"/>
  </r>
  <r>
    <s v="MS00180"/>
    <x v="3616"/>
    <s v="PREP"/>
    <s v="Preprensa Insumos"/>
    <x v="0"/>
    <m/>
    <x v="18"/>
    <m/>
    <n v="23"/>
    <n v="25833.33"/>
    <n v="594166.59000000008"/>
  </r>
  <r>
    <s v="MS00185"/>
    <x v="3617"/>
    <s v="PREP"/>
    <s v="Preprensa Insumos"/>
    <x v="0"/>
    <m/>
    <x v="18"/>
    <m/>
    <n v="2"/>
    <n v="280200.06"/>
    <n v="560400.12"/>
  </r>
  <r>
    <s v="MS00186"/>
    <x v="3618"/>
    <s v="PREP"/>
    <s v="Preprensa Insumos"/>
    <x v="0"/>
    <s v="FC003"/>
    <x v="9"/>
    <m/>
    <n v="1"/>
    <n v="90450"/>
    <n v="90450"/>
  </r>
  <r>
    <s v="MS00190"/>
    <x v="3619"/>
    <s v="ELME"/>
    <s v="Elementos Mecanicos"/>
    <x v="0"/>
    <m/>
    <x v="18"/>
    <m/>
    <n v="1"/>
    <n v="178857.14"/>
    <n v="178857.14"/>
  </r>
  <r>
    <s v="MS00191"/>
    <x v="3620"/>
    <s v="ARBI"/>
    <s v="Art. Numeracion arabiga"/>
    <x v="0"/>
    <m/>
    <x v="18"/>
    <m/>
    <n v="1.5"/>
    <n v="9950"/>
    <n v="14925"/>
  </r>
  <r>
    <s v="MS00198"/>
    <x v="3621"/>
    <s v="ARBI"/>
    <s v="Art. Numeracion arabiga"/>
    <x v="0"/>
    <m/>
    <x v="18"/>
    <m/>
    <n v="6"/>
    <n v="493184.27"/>
    <n v="2959105.62"/>
  </r>
  <r>
    <s v="MS00211"/>
    <x v="3622"/>
    <s v="ARBI"/>
    <s v="Art. Numeracion arabiga"/>
    <x v="0"/>
    <m/>
    <x v="18"/>
    <m/>
    <n v="5"/>
    <n v="214065.96"/>
    <n v="1070329.8"/>
  </r>
  <r>
    <s v="MS00212"/>
    <x v="3623"/>
    <s v="ARBI"/>
    <s v="Art. Numeracion arabiga"/>
    <x v="0"/>
    <m/>
    <x v="18"/>
    <m/>
    <n v="12"/>
    <n v="7521.52"/>
    <n v="90258.240000000005"/>
  </r>
  <r>
    <s v="MS00215"/>
    <x v="3624"/>
    <s v="ARBI"/>
    <s v="Art. Numeracion arabiga"/>
    <x v="0"/>
    <m/>
    <x v="18"/>
    <m/>
    <n v="10"/>
    <n v="12128.47"/>
    <n v="121284.7"/>
  </r>
  <r>
    <s v="MS00217"/>
    <x v="3625"/>
    <s v="ARBI"/>
    <s v="Art. Numeracion arabiga"/>
    <x v="0"/>
    <m/>
    <x v="18"/>
    <m/>
    <n v="1"/>
    <n v="12128.47"/>
    <n v="12128.47"/>
  </r>
  <r>
    <s v="MS00268"/>
    <x v="3626"/>
    <s v="ARBI"/>
    <s v="Art. Numeracion arabiga"/>
    <x v="0"/>
    <m/>
    <x v="18"/>
    <m/>
    <n v="25"/>
    <n v="223085.22"/>
    <n v="5577130.5"/>
  </r>
  <r>
    <s v="MS00415"/>
    <x v="3627"/>
    <s v="ARBI"/>
    <s v="Art. Numeracion arabiga"/>
    <x v="0"/>
    <m/>
    <x v="18"/>
    <m/>
    <n v="1"/>
    <n v="214065.96"/>
    <n v="214065.96"/>
  </r>
  <r>
    <s v="MS00422"/>
    <x v="3628"/>
    <s v="ARBI"/>
    <s v="Art. Numeracion arabiga"/>
    <x v="0"/>
    <m/>
    <x v="18"/>
    <m/>
    <n v="15"/>
    <n v="92183.97"/>
    <n v="1382759.55"/>
  </r>
  <r>
    <s v="MS00425"/>
    <x v="3629"/>
    <s v="ARBI"/>
    <s v="Art. Numeracion arabiga"/>
    <x v="0"/>
    <m/>
    <x v="18"/>
    <m/>
    <n v="1"/>
    <n v="55000"/>
    <n v="55000"/>
  </r>
  <r>
    <s v="MS00433"/>
    <x v="3630"/>
    <s v="ARBI"/>
    <s v="Art. Numeracion arabiga"/>
    <x v="0"/>
    <m/>
    <x v="18"/>
    <m/>
    <n v="6"/>
    <n v="373345.1"/>
    <n v="2240070.5999999996"/>
  </r>
  <r>
    <s v="MS00442"/>
    <x v="3631"/>
    <s v="ARBI"/>
    <s v="Art. Numeracion arabiga"/>
    <x v="0"/>
    <m/>
    <x v="18"/>
    <m/>
    <n v="12"/>
    <n v="43548.57"/>
    <n v="522582.83999999997"/>
  </r>
  <r>
    <s v="MS00448"/>
    <x v="3632"/>
    <s v="ARBI"/>
    <s v="Art. Numeracion arabiga"/>
    <x v="0"/>
    <m/>
    <x v="18"/>
    <m/>
    <n v="24"/>
    <n v="37741.660000000003"/>
    <n v="905799.84000000008"/>
  </r>
  <r>
    <s v="MS00464"/>
    <x v="3633"/>
    <s v="BARR"/>
    <s v="Art. Numeracion de barras"/>
    <x v="0"/>
    <m/>
    <x v="18"/>
    <m/>
    <n v="1"/>
    <n v="1"/>
    <n v="1"/>
  </r>
  <r>
    <s v="MS00465"/>
    <x v="3634"/>
    <s v="BARR"/>
    <s v="Art. Numeracion de barras"/>
    <x v="0"/>
    <m/>
    <x v="18"/>
    <m/>
    <n v="1"/>
    <n v="1"/>
    <n v="1"/>
  </r>
  <r>
    <s v="MS00523"/>
    <x v="3635"/>
    <s v="BARR"/>
    <s v="Art. Numeracion de barras"/>
    <x v="0"/>
    <m/>
    <x v="18"/>
    <m/>
    <n v="1"/>
    <n v="1586851.06"/>
    <n v="1586851.06"/>
  </r>
  <r>
    <s v="MS00527"/>
    <x v="3636"/>
    <s v="BARR"/>
    <s v="Art. Numeracion de barras"/>
    <x v="0"/>
    <m/>
    <x v="18"/>
    <m/>
    <n v="2"/>
    <n v="1"/>
    <n v="2"/>
  </r>
  <r>
    <s v="MS00885"/>
    <x v="3637"/>
    <s v="TORN"/>
    <s v="Tornilleria"/>
    <x v="0"/>
    <m/>
    <x v="18"/>
    <m/>
    <n v="1"/>
    <n v="35175"/>
    <n v="35175"/>
  </r>
  <r>
    <s v="MS01166"/>
    <x v="3638"/>
    <s v="TORN"/>
    <s v="Tornilleria"/>
    <x v="0"/>
    <m/>
    <x v="18"/>
    <m/>
    <n v="50"/>
    <n v="133.77000000000001"/>
    <n v="6688.5000000000009"/>
  </r>
  <r>
    <s v="MS01410"/>
    <x v="3639"/>
    <s v="HERR"/>
    <s v="Herramientas"/>
    <x v="0"/>
    <m/>
    <x v="18"/>
    <m/>
    <n v="1"/>
    <n v="29568"/>
    <n v="29568"/>
  </r>
  <r>
    <s v="MS01415"/>
    <x v="3640"/>
    <s v="HERR"/>
    <s v="Herramientas"/>
    <x v="0"/>
    <m/>
    <x v="18"/>
    <m/>
    <n v="1"/>
    <n v="11975.45"/>
    <n v="11975.45"/>
  </r>
  <r>
    <s v="MS01422"/>
    <x v="3641"/>
    <s v="HERR"/>
    <s v="Herramientas"/>
    <x v="0"/>
    <m/>
    <x v="18"/>
    <m/>
    <n v="3"/>
    <n v="25762.400000000001"/>
    <n v="77287.200000000012"/>
  </r>
  <r>
    <s v="MS01430"/>
    <x v="3642"/>
    <s v="HERR"/>
    <s v="Herramientas"/>
    <x v="0"/>
    <m/>
    <x v="18"/>
    <m/>
    <n v="1"/>
    <n v="4522.5"/>
    <n v="4522.5"/>
  </r>
  <r>
    <s v="MS01437"/>
    <x v="3643"/>
    <s v="HERR"/>
    <s v="Herramientas"/>
    <x v="0"/>
    <m/>
    <x v="18"/>
    <m/>
    <n v="4"/>
    <n v="2512.5"/>
    <n v="10050"/>
  </r>
  <r>
    <s v="MS01438"/>
    <x v="3644"/>
    <s v="HERR"/>
    <s v="Herramientas"/>
    <x v="0"/>
    <m/>
    <x v="18"/>
    <m/>
    <n v="3"/>
    <n v="2914.5"/>
    <n v="8743.5"/>
  </r>
  <r>
    <s v="MS01441"/>
    <x v="3645"/>
    <s v="HERR"/>
    <s v="Herramientas"/>
    <x v="0"/>
    <m/>
    <x v="18"/>
    <m/>
    <n v="1"/>
    <n v="14224"/>
    <n v="14224"/>
  </r>
  <r>
    <s v="MS01443"/>
    <x v="3646"/>
    <s v="HERR"/>
    <s v="Herramientas"/>
    <x v="0"/>
    <m/>
    <x v="18"/>
    <m/>
    <n v="2"/>
    <n v="15807.36"/>
    <n v="31614.720000000001"/>
  </r>
  <r>
    <s v="MS01460"/>
    <x v="3647"/>
    <s v="HERR"/>
    <s v="Herramientas"/>
    <x v="0"/>
    <m/>
    <x v="18"/>
    <m/>
    <n v="7"/>
    <n v="5020.57"/>
    <n v="35143.99"/>
  </r>
  <r>
    <s v="MS01461"/>
    <x v="3648"/>
    <s v="HERR"/>
    <s v="Herramientas"/>
    <x v="0"/>
    <m/>
    <x v="18"/>
    <m/>
    <n v="6"/>
    <n v="5898"/>
    <n v="35388"/>
  </r>
  <r>
    <s v="MS01465"/>
    <x v="3649"/>
    <s v="HERR"/>
    <s v="Herramientas"/>
    <x v="0"/>
    <m/>
    <x v="18"/>
    <m/>
    <n v="1"/>
    <n v="449000"/>
    <n v="449000"/>
  </r>
  <r>
    <s v="MS01467"/>
    <x v="3650"/>
    <s v="HERR"/>
    <s v="Herramientas"/>
    <x v="0"/>
    <m/>
    <x v="18"/>
    <m/>
    <n v="1"/>
    <n v="45336"/>
    <n v="45336"/>
  </r>
  <r>
    <s v="MS01469"/>
    <x v="3651"/>
    <s v="HERR"/>
    <s v="Herramientas"/>
    <x v="0"/>
    <m/>
    <x v="18"/>
    <m/>
    <n v="1"/>
    <n v="22617"/>
    <n v="22617"/>
  </r>
  <r>
    <s v="MS01479"/>
    <x v="3652"/>
    <s v="HERR"/>
    <s v="Herramientas"/>
    <x v="0"/>
    <m/>
    <x v="18"/>
    <m/>
    <n v="2"/>
    <n v="36850"/>
    <n v="73700"/>
  </r>
  <r>
    <s v="MS01486"/>
    <x v="3653"/>
    <s v="HERR"/>
    <s v="Herramientas"/>
    <x v="0"/>
    <m/>
    <x v="18"/>
    <m/>
    <n v="1"/>
    <n v="4900"/>
    <n v="4900"/>
  </r>
  <r>
    <s v="MS01497"/>
    <x v="3654"/>
    <s v="HERR"/>
    <s v="Herramientas"/>
    <x v="0"/>
    <m/>
    <x v="18"/>
    <m/>
    <n v="1"/>
    <n v="58683"/>
    <n v="58683"/>
  </r>
  <r>
    <s v="MS01521"/>
    <x v="3655"/>
    <s v="HERR"/>
    <s v="Herramientas"/>
    <x v="0"/>
    <m/>
    <x v="18"/>
    <m/>
    <n v="2"/>
    <n v="950"/>
    <n v="1900"/>
  </r>
  <r>
    <s v="MS01532"/>
    <x v="3656"/>
    <s v="HERR"/>
    <s v="Herramientas"/>
    <x v="0"/>
    <m/>
    <x v="18"/>
    <m/>
    <n v="1"/>
    <n v="18000"/>
    <n v="18000"/>
  </r>
  <r>
    <s v="MS01537"/>
    <x v="3657"/>
    <s v="HERR"/>
    <s v="Herramientas"/>
    <x v="0"/>
    <m/>
    <x v="18"/>
    <m/>
    <n v="1"/>
    <n v="19962"/>
    <n v="19962"/>
  </r>
  <r>
    <s v="MS01538"/>
    <x v="3658"/>
    <s v="HERR"/>
    <s v="Herramientas"/>
    <x v="0"/>
    <m/>
    <x v="18"/>
    <m/>
    <n v="1"/>
    <n v="37500"/>
    <n v="37500"/>
  </r>
  <r>
    <s v="MS01544"/>
    <x v="3659"/>
    <s v="HERR"/>
    <s v="Herramientas"/>
    <x v="0"/>
    <m/>
    <x v="18"/>
    <m/>
    <n v="1"/>
    <n v="25769"/>
    <n v="25769"/>
  </r>
  <r>
    <s v="MS01594"/>
    <x v="3660"/>
    <s v="HERR"/>
    <s v="Herramientas"/>
    <x v="0"/>
    <m/>
    <x v="18"/>
    <m/>
    <n v="3"/>
    <n v="7947"/>
    <n v="23841"/>
  </r>
  <r>
    <s v="MS01596"/>
    <x v="3661"/>
    <s v="HERR"/>
    <s v="Herramientas"/>
    <x v="0"/>
    <m/>
    <x v="18"/>
    <m/>
    <n v="2"/>
    <n v="13032"/>
    <n v="26064"/>
  </r>
  <r>
    <s v="MS01598"/>
    <x v="3662"/>
    <s v="HERR"/>
    <s v="Herramientas"/>
    <x v="0"/>
    <m/>
    <x v="18"/>
    <m/>
    <n v="3"/>
    <n v="10503"/>
    <n v="31509"/>
  </r>
  <r>
    <s v="MS01627"/>
    <x v="3663"/>
    <s v="HERR"/>
    <s v="Herramientas"/>
    <x v="0"/>
    <m/>
    <x v="18"/>
    <m/>
    <n v="1"/>
    <n v="390000"/>
    <n v="390000"/>
  </r>
  <r>
    <s v="MS01629"/>
    <x v="3664"/>
    <s v="HERR"/>
    <s v="Herramientas"/>
    <x v="0"/>
    <m/>
    <x v="18"/>
    <m/>
    <n v="1"/>
    <n v="232900"/>
    <n v="232900"/>
  </r>
  <r>
    <s v="MS01633"/>
    <x v="3665"/>
    <s v="HERR"/>
    <s v="Herramientas"/>
    <x v="0"/>
    <m/>
    <x v="18"/>
    <m/>
    <n v="1"/>
    <n v="23115"/>
    <n v="23115"/>
  </r>
  <r>
    <s v="MS01663"/>
    <x v="3666"/>
    <s v="SPN"/>
    <s v="Insumos y Suministros Pdn"/>
    <x v="0"/>
    <m/>
    <x v="18"/>
    <m/>
    <n v="9"/>
    <n v="64712.82"/>
    <n v="582415.38"/>
  </r>
  <r>
    <s v="MS01665"/>
    <x v="3667"/>
    <s v="ELCO"/>
    <s v="Insumos de Corte"/>
    <x v="0"/>
    <s v="FORM"/>
    <x v="18"/>
    <s v="FORM"/>
    <n v="20"/>
    <n v="83748.31"/>
    <n v="1674966.2"/>
  </r>
  <r>
    <s v="MS01669"/>
    <x v="3668"/>
    <s v="NUM"/>
    <s v="Numeradores"/>
    <x v="1"/>
    <m/>
    <x v="18"/>
    <m/>
    <n v="14"/>
    <n v="400178.66"/>
    <n v="5602501.2399999993"/>
  </r>
  <r>
    <s v="MS01674"/>
    <x v="3669"/>
    <s v="MRO"/>
    <s v="Repuestos y Refacciones"/>
    <x v="0"/>
    <m/>
    <x v="18"/>
    <m/>
    <n v="4"/>
    <n v="83000"/>
    <n v="332000"/>
  </r>
  <r>
    <s v="MS01675"/>
    <x v="3670"/>
    <s v="MRO"/>
    <s v="Repuestos y Refacciones"/>
    <x v="0"/>
    <m/>
    <x v="18"/>
    <m/>
    <n v="10"/>
    <n v="42210"/>
    <n v="422100"/>
  </r>
  <r>
    <s v="MS01676"/>
    <x v="3671"/>
    <s v="TORN"/>
    <s v="Tornilleria"/>
    <x v="0"/>
    <s v="PGRAL"/>
    <x v="18"/>
    <s v="PGRAL"/>
    <n v="31"/>
    <n v="1082.6300000000001"/>
    <n v="33561.530000000006"/>
  </r>
  <r>
    <s v="MS01683"/>
    <x v="3672"/>
    <s v="ELCO"/>
    <s v="Insumos de Corte"/>
    <x v="0"/>
    <s v="SC200"/>
    <x v="1"/>
    <s v="SDC"/>
    <n v="3"/>
    <n v="375639.38"/>
    <n v="1126918.1400000001"/>
  </r>
  <r>
    <s v="MS01686"/>
    <x v="3673"/>
    <s v="ELCO"/>
    <s v="Insumos de Corte"/>
    <x v="0"/>
    <s v="ROLL"/>
    <x v="18"/>
    <s v="ROLL"/>
    <n v="43"/>
    <n v="64611.66"/>
    <n v="2778301.3800000004"/>
  </r>
  <r>
    <s v="MS01687"/>
    <x v="3674"/>
    <s v="ELCO"/>
    <s v="Insumos de Corte"/>
    <x v="0"/>
    <s v="ST306"/>
    <x v="3"/>
    <s v="SOT"/>
    <n v="11"/>
    <n v="141791.84"/>
    <n v="1559710.24"/>
  </r>
  <r>
    <s v="MS01697"/>
    <x v="3675"/>
    <s v="ELCO"/>
    <s v="Insumos de Corte"/>
    <x v="1"/>
    <s v="ST300"/>
    <x v="7"/>
    <s v="SOT"/>
    <n v="11"/>
    <n v="103488"/>
    <n v="1138368"/>
  </r>
  <r>
    <s v="MS01702"/>
    <x v="3676"/>
    <s v="HERR"/>
    <s v="Herramientas"/>
    <x v="1"/>
    <s v="PGRAL"/>
    <x v="18"/>
    <s v="PGRAL"/>
    <n v="1"/>
    <n v="120693"/>
    <n v="120693"/>
  </r>
  <r>
    <s v="MS01703"/>
    <x v="3677"/>
    <s v="ELCO"/>
    <s v="Insumos de Corte"/>
    <x v="1"/>
    <m/>
    <x v="18"/>
    <m/>
    <n v="4"/>
    <n v="116760.72"/>
    <n v="467042.88"/>
  </r>
  <r>
    <s v="MS01787"/>
    <x v="3678"/>
    <s v="ELEC"/>
    <s v="Elementos Electricos"/>
    <x v="1"/>
    <m/>
    <x v="18"/>
    <m/>
    <n v="17"/>
    <n v="563"/>
    <n v="9571"/>
  </r>
  <r>
    <s v="MS01788"/>
    <x v="3678"/>
    <s v="ELEC"/>
    <s v="Elementos Electricos"/>
    <x v="1"/>
    <s v="PGRAL"/>
    <x v="18"/>
    <s v="PGRAL"/>
    <n v="2"/>
    <n v="746.93"/>
    <n v="1493.86"/>
  </r>
  <r>
    <s v="MS01801"/>
    <x v="3679"/>
    <s v="ELME"/>
    <s v="Elementos Mecanicos"/>
    <x v="1"/>
    <s v="FC004"/>
    <x v="2"/>
    <s v="FORM"/>
    <n v="2"/>
    <n v="277133.33"/>
    <n v="554266.66"/>
  </r>
  <r>
    <s v="MS01802"/>
    <x v="3680"/>
    <s v="ELME"/>
    <s v="Elementos Mecanicos"/>
    <x v="1"/>
    <s v="FC004"/>
    <x v="2"/>
    <s v="FORM"/>
    <n v="3"/>
    <n v="383910"/>
    <n v="1151730"/>
  </r>
  <r>
    <s v="MS01805"/>
    <x v="3681"/>
    <s v="ELCO"/>
    <s v="Insumos de Corte"/>
    <x v="1"/>
    <s v="SC202"/>
    <x v="23"/>
    <s v="SDC"/>
    <n v="8"/>
    <n v="1128458.79"/>
    <n v="9027670.3200000003"/>
  </r>
  <r>
    <s v="MS01806"/>
    <x v="3682"/>
    <s v="ELCO"/>
    <s v="Insumos de Corte"/>
    <x v="1"/>
    <s v="SC202"/>
    <x v="23"/>
    <s v="SDC"/>
    <n v="3"/>
    <n v="903720.34"/>
    <n v="2711161.02"/>
  </r>
  <r>
    <s v="MS01807"/>
    <x v="3683"/>
    <s v="ELCO"/>
    <s v="Insumos de Corte"/>
    <x v="1"/>
    <s v="SC202"/>
    <x v="23"/>
    <s v="SDC"/>
    <n v="2"/>
    <n v="567033.32999999996"/>
    <n v="1134066.6599999999"/>
  </r>
  <r>
    <s v="MS01808"/>
    <x v="3684"/>
    <s v="ELCO"/>
    <s v="Insumos de Corte"/>
    <x v="1"/>
    <s v="SC202"/>
    <x v="23"/>
    <s v="SDC"/>
    <n v="6"/>
    <n v="957279.24"/>
    <n v="5743675.4399999995"/>
  </r>
  <r>
    <s v="MS01809"/>
    <x v="3685"/>
    <s v="ELCO"/>
    <s v="Insumos de Corte"/>
    <x v="1"/>
    <s v="SC202"/>
    <x v="23"/>
    <s v="SDC"/>
    <n v="4"/>
    <n v="227598.44"/>
    <n v="910393.76"/>
  </r>
  <r>
    <s v="MS01810"/>
    <x v="3686"/>
    <s v="ELCO"/>
    <s v="Insumos de Corte"/>
    <x v="1"/>
    <s v="SC202"/>
    <x v="23"/>
    <s v="SDC"/>
    <n v="11"/>
    <n v="355337.14"/>
    <n v="3908708.54"/>
  </r>
  <r>
    <s v="MS01811"/>
    <x v="3687"/>
    <s v="ELCO"/>
    <s v="Insumos de Corte"/>
    <x v="1"/>
    <s v="SC202"/>
    <x v="23"/>
    <s v="SDC"/>
    <n v="11"/>
    <n v="387336.69"/>
    <n v="4260703.59"/>
  </r>
  <r>
    <s v="MS01812"/>
    <x v="3688"/>
    <s v="ELCO"/>
    <s v="Insumos de Corte"/>
    <x v="1"/>
    <s v="SC202"/>
    <x v="23"/>
    <s v="SDC"/>
    <n v="24"/>
    <n v="407937.53"/>
    <n v="9790500.7200000007"/>
  </r>
  <r>
    <s v="MS01813"/>
    <x v="3689"/>
    <s v="ELCO"/>
    <s v="Insumos de Corte"/>
    <x v="1"/>
    <s v="SC202"/>
    <x v="23"/>
    <s v="SDC"/>
    <n v="6"/>
    <n v="742597.36"/>
    <n v="4455584.16"/>
  </r>
  <r>
    <s v="MS01815"/>
    <x v="3690"/>
    <s v="IMTO"/>
    <s v="Insumos de Mantenimiento"/>
    <x v="1"/>
    <s v="PGRAL"/>
    <x v="18"/>
    <s v="PGRAL"/>
    <n v="1"/>
    <n v="12415"/>
    <n v="12415"/>
  </r>
  <r>
    <s v="MS01819"/>
    <x v="3691"/>
    <s v="ELCO"/>
    <s v="Insumos de Corte"/>
    <x v="1"/>
    <m/>
    <x v="18"/>
    <s v="SDC"/>
    <n v="16"/>
    <n v="110866.64"/>
    <n v="1773866.24"/>
  </r>
  <r>
    <s v="MS01825"/>
    <x v="3692"/>
    <s v="HERR"/>
    <s v="Herramientas"/>
    <x v="1"/>
    <s v="PGRAL"/>
    <x v="18"/>
    <s v="PGRAL"/>
    <n v="1"/>
    <n v="15687.5"/>
    <n v="15687.5"/>
  </r>
  <r>
    <s v="MS01827"/>
    <x v="3553"/>
    <s v="ELCO"/>
    <s v="Insumos de Corte"/>
    <x v="1"/>
    <s v="SC202"/>
    <x v="23"/>
    <s v="SDC"/>
    <n v="7"/>
    <n v="204363.54"/>
    <n v="1430544.78"/>
  </r>
  <r>
    <s v="MS01828"/>
    <x v="3693"/>
    <s v="ELCO"/>
    <s v="Insumos de Corte"/>
    <x v="1"/>
    <s v="SC202"/>
    <x v="23"/>
    <s v="SDC"/>
    <n v="11"/>
    <n v="122104.02"/>
    <n v="1343144.22"/>
  </r>
  <r>
    <s v="MS01829"/>
    <x v="3694"/>
    <s v="ELCO"/>
    <s v="Insumos de Corte"/>
    <x v="1"/>
    <s v="SC202"/>
    <x v="23"/>
    <s v="SDC"/>
    <n v="6"/>
    <n v="135724.69"/>
    <n v="814348.14"/>
  </r>
  <r>
    <s v="MS01830"/>
    <x v="3695"/>
    <s v="ELCO"/>
    <s v="Insumos de Corte"/>
    <x v="1"/>
    <s v="SC202"/>
    <x v="23"/>
    <s v="SDC"/>
    <n v="7"/>
    <n v="244816.25"/>
    <n v="1713713.75"/>
  </r>
  <r>
    <s v="MS01831"/>
    <x v="3696"/>
    <s v="ELCO"/>
    <s v="Insumos de Corte"/>
    <x v="1"/>
    <s v="SC202"/>
    <x v="23"/>
    <s v="SDC"/>
    <n v="5"/>
    <n v="132316.44"/>
    <n v="661582.19999999995"/>
  </r>
  <r>
    <s v="MS01832"/>
    <x v="3697"/>
    <s v="ELME"/>
    <s v="Elementos Mecanicos"/>
    <x v="1"/>
    <s v="PGRAL"/>
    <x v="18"/>
    <s v="PGRAL"/>
    <n v="8.8000000000000007"/>
    <n v="5500"/>
    <n v="48400.000000000007"/>
  </r>
  <r>
    <s v="MS01840"/>
    <x v="3698"/>
    <s v="RODI"/>
    <s v="Rodillos, carretos, rueda"/>
    <x v="1"/>
    <s v="SC202"/>
    <x v="23"/>
    <s v="SDC"/>
    <n v="1"/>
    <n v="206025"/>
    <n v="206025"/>
  </r>
  <r>
    <s v="MS01843"/>
    <x v="3699"/>
    <s v="ELEC"/>
    <s v="Elementos Electricos"/>
    <x v="1"/>
    <s v="IL500"/>
    <x v="19"/>
    <s v="ILI"/>
    <n v="21"/>
    <n v="25045.599999999999"/>
    <n v="525957.6"/>
  </r>
  <r>
    <s v="MS01845"/>
    <x v="3700"/>
    <s v="SPN"/>
    <s v="Insumos y Suministros Pdn"/>
    <x v="1"/>
    <s v="PGRAL"/>
    <x v="18"/>
    <s v="PGRAL"/>
    <n v="2"/>
    <n v="200000"/>
    <n v="400000"/>
  </r>
  <r>
    <s v="MS01852"/>
    <x v="3701"/>
    <s v="ELHI"/>
    <s v="Elementos Hidraulicos"/>
    <x v="1"/>
    <s v="PGRAL"/>
    <x v="18"/>
    <s v="PGRAL"/>
    <n v="1"/>
    <n v="27563.03"/>
    <n v="27563.03"/>
  </r>
  <r>
    <s v="MS01853"/>
    <x v="3702"/>
    <s v="ELHI"/>
    <s v="Elementos Hidraulicos"/>
    <x v="1"/>
    <s v="PGRAL"/>
    <x v="18"/>
    <s v="PGRAL"/>
    <n v="1"/>
    <n v="10924"/>
    <n v="10924"/>
  </r>
  <r>
    <s v="MS01854"/>
    <x v="3703"/>
    <s v="ELHI"/>
    <s v="Elementos Hidraulicos"/>
    <x v="1"/>
    <s v="PGRAL"/>
    <x v="18"/>
    <s v="PGRAL"/>
    <n v="3"/>
    <n v="2474.84"/>
    <n v="7424.52"/>
  </r>
  <r>
    <s v="MS01858"/>
    <x v="3704"/>
    <s v="ELHI"/>
    <s v="Elementos Hidraulicos"/>
    <x v="1"/>
    <s v="PGRAL"/>
    <x v="18"/>
    <s v="PGRAL"/>
    <n v="1"/>
    <n v="60000"/>
    <n v="60000"/>
  </r>
  <r>
    <s v="MS01861"/>
    <x v="3705"/>
    <s v="ELCO"/>
    <s v="Insumos de Corte"/>
    <x v="1"/>
    <s v="ST306"/>
    <x v="3"/>
    <s v="SDC"/>
    <n v="5"/>
    <n v="211860.72"/>
    <n v="1059303.6000000001"/>
  </r>
  <r>
    <s v="MS01866"/>
    <x v="3706"/>
    <s v="HERR"/>
    <s v="Herramientas"/>
    <x v="1"/>
    <s v="SC200"/>
    <x v="1"/>
    <s v="SDC"/>
    <n v="2"/>
    <n v="2401.6"/>
    <n v="4803.2"/>
  </r>
  <r>
    <s v="MS01867"/>
    <x v="3707"/>
    <s v="ELME"/>
    <s v="Elementos Mecanicos"/>
    <x v="1"/>
    <s v="PGRAL"/>
    <x v="18"/>
    <s v="PGRAL"/>
    <n v="5"/>
    <n v="1608"/>
    <n v="8040"/>
  </r>
  <r>
    <s v="MS01868"/>
    <x v="3708"/>
    <s v="ELME"/>
    <s v="Elementos Mecanicos"/>
    <x v="1"/>
    <s v="PGRAL"/>
    <x v="18"/>
    <s v="PGRAL"/>
    <n v="1"/>
    <n v="21250"/>
    <n v="21250"/>
  </r>
  <r>
    <s v="MS01870"/>
    <x v="3709"/>
    <s v="ELME"/>
    <s v="Elementos Mecanicos"/>
    <x v="1"/>
    <s v="PGRAL"/>
    <x v="18"/>
    <s v="PGRAL"/>
    <n v="5"/>
    <n v="3000"/>
    <n v="15000"/>
  </r>
  <r>
    <s v="MS01871"/>
    <x v="3710"/>
    <s v="ELME"/>
    <s v="Elementos Mecanicos"/>
    <x v="1"/>
    <s v="PGRAL"/>
    <x v="18"/>
    <s v="PGRAL"/>
    <n v="4"/>
    <n v="2797.97"/>
    <n v="11191.88"/>
  </r>
  <r>
    <s v="MS01874"/>
    <x v="3711"/>
    <s v="ELME"/>
    <s v="Elementos Mecanicos"/>
    <x v="1"/>
    <s v="PGRAL"/>
    <x v="18"/>
    <s v="PGRAL"/>
    <n v="1"/>
    <n v="5179.5200000000004"/>
    <n v="5179.5200000000004"/>
  </r>
  <r>
    <s v="MS01881"/>
    <x v="3712"/>
    <s v="ELME"/>
    <s v="Elementos Mecanicos"/>
    <x v="1"/>
    <s v="SC202"/>
    <x v="23"/>
    <s v="SDC"/>
    <n v="1"/>
    <n v="385000"/>
    <n v="385000"/>
  </r>
  <r>
    <s v="MS01888"/>
    <x v="3713"/>
    <s v="ELME"/>
    <s v="Elementos Mecanicos"/>
    <x v="1"/>
    <s v="PGRAL"/>
    <x v="18"/>
    <s v="PGRAL"/>
    <n v="2"/>
    <n v="142000"/>
    <n v="284000"/>
  </r>
  <r>
    <s v="MS01890"/>
    <x v="3714"/>
    <s v="HERR"/>
    <s v="Herramientas"/>
    <x v="1"/>
    <m/>
    <x v="18"/>
    <m/>
    <n v="5"/>
    <n v="15075"/>
    <n v="75375"/>
  </r>
  <r>
    <s v="MS01891"/>
    <x v="3715"/>
    <s v="HERR"/>
    <s v="Herramientas"/>
    <x v="1"/>
    <m/>
    <x v="18"/>
    <m/>
    <n v="4"/>
    <n v="15075"/>
    <n v="60300"/>
  </r>
  <r>
    <s v="MS01892"/>
    <x v="3716"/>
    <s v="ELEC"/>
    <s v="Elementos Electricos"/>
    <x v="1"/>
    <s v="SC201"/>
    <x v="20"/>
    <s v="SDC"/>
    <n v="10"/>
    <n v="60635"/>
    <n v="606350"/>
  </r>
  <r>
    <s v="MS01893"/>
    <x v="3717"/>
    <s v="BAND"/>
    <s v="Bandas y Correas"/>
    <x v="1"/>
    <s v="FC002"/>
    <x v="25"/>
    <s v="FORM"/>
    <n v="5"/>
    <n v="2000"/>
    <n v="10000"/>
  </r>
  <r>
    <s v="MS01894"/>
    <x v="3718"/>
    <s v="BAND"/>
    <s v="Bandas y Correas"/>
    <x v="1"/>
    <s v="FC002"/>
    <x v="25"/>
    <s v="FORM"/>
    <n v="7"/>
    <n v="5065.2"/>
    <n v="35456.400000000001"/>
  </r>
  <r>
    <s v="MS01899"/>
    <x v="3719"/>
    <s v="HERR"/>
    <s v="Herramientas"/>
    <x v="1"/>
    <s v="PGRAL"/>
    <x v="18"/>
    <s v="PGRAL"/>
    <n v="6"/>
    <n v="1919.58"/>
    <n v="11517.48"/>
  </r>
  <r>
    <s v="MS01900"/>
    <x v="3720"/>
    <s v="HERR"/>
    <s v="Herramientas"/>
    <x v="1"/>
    <s v="PGRAL"/>
    <x v="18"/>
    <s v="PGRAL"/>
    <n v="17"/>
    <n v="1811.76"/>
    <n v="30799.919999999998"/>
  </r>
  <r>
    <s v="MS01901"/>
    <x v="3721"/>
    <s v="HERR"/>
    <s v="Herramientas"/>
    <x v="1"/>
    <s v="PGRAL"/>
    <x v="18"/>
    <s v="PGRAL"/>
    <n v="7"/>
    <n v="2216.84"/>
    <n v="15517.880000000001"/>
  </r>
  <r>
    <s v="MS01906"/>
    <x v="3722"/>
    <s v="HERR"/>
    <s v="Herramientas"/>
    <x v="1"/>
    <s v="PGRAL"/>
    <x v="18"/>
    <s v="PGRAL"/>
    <n v="1"/>
    <n v="2194"/>
    <n v="2194"/>
  </r>
  <r>
    <s v="MS01908"/>
    <x v="3723"/>
    <s v="ELME"/>
    <s v="Elementos Mecanicos"/>
    <x v="1"/>
    <s v="FC007"/>
    <x v="14"/>
    <s v="FORM"/>
    <n v="1"/>
    <n v="15075"/>
    <n v="15075"/>
  </r>
  <r>
    <s v="MS01911"/>
    <x v="3724"/>
    <s v="BAND"/>
    <s v="Bandas y Correas"/>
    <x v="1"/>
    <s v="FC009"/>
    <x v="16"/>
    <s v="FORM"/>
    <n v="1"/>
    <n v="181905"/>
    <n v="181905"/>
  </r>
  <r>
    <s v="MS01912"/>
    <x v="3725"/>
    <s v="PREP"/>
    <s v="Preprensa Insumos"/>
    <x v="1"/>
    <m/>
    <x v="18"/>
    <m/>
    <n v="0.8"/>
    <n v="498480"/>
    <n v="398784"/>
  </r>
  <r>
    <s v="MS01920"/>
    <x v="3726"/>
    <s v="ELNU"/>
    <s v="Elementos Neumaticos"/>
    <x v="1"/>
    <s v="PGRAL"/>
    <x v="18"/>
    <s v="PGRAL"/>
    <n v="1"/>
    <n v="80430"/>
    <n v="80430"/>
  </r>
  <r>
    <s v="MS01922"/>
    <x v="3727"/>
    <s v="ELEC"/>
    <s v="Elementos Electricos"/>
    <x v="1"/>
    <s v="PGRAL"/>
    <x v="18"/>
    <s v="PGRAL"/>
    <n v="1"/>
    <n v="39000"/>
    <n v="39000"/>
  </r>
  <r>
    <s v="MS01923"/>
    <x v="3728"/>
    <s v="ELCO"/>
    <s v="Insumos de Corte"/>
    <x v="1"/>
    <s v="SC202"/>
    <x v="23"/>
    <s v="SDC"/>
    <n v="2"/>
    <n v="400988.14"/>
    <n v="801976.28"/>
  </r>
  <r>
    <s v="MS01924"/>
    <x v="3729"/>
    <s v="ELCO"/>
    <s v="Insumos de Corte"/>
    <x v="1"/>
    <s v="SC202"/>
    <x v="23"/>
    <s v="SDC"/>
    <n v="10"/>
    <n v="420874.01"/>
    <n v="4208740.0999999996"/>
  </r>
  <r>
    <s v="MS01927"/>
    <x v="3730"/>
    <s v="ELME"/>
    <s v="Elementos Mecanicos"/>
    <x v="1"/>
    <s v="IL500"/>
    <x v="19"/>
    <s v="ILI"/>
    <n v="13"/>
    <n v="4020"/>
    <n v="52260"/>
  </r>
  <r>
    <s v="MS01932"/>
    <x v="3731"/>
    <s v="ELCO"/>
    <s v="Insumos de Corte"/>
    <x v="1"/>
    <s v="SC202"/>
    <x v="23"/>
    <s v="SDC"/>
    <n v="7"/>
    <n v="745044.86"/>
    <n v="5215314.0199999996"/>
  </r>
  <r>
    <s v="MS01934"/>
    <x v="3732"/>
    <s v="ELCO"/>
    <s v="Insumos de Corte"/>
    <x v="1"/>
    <s v="SC202"/>
    <x v="23"/>
    <s v="SDC"/>
    <n v="7"/>
    <n v="326419.21000000002"/>
    <n v="2284934.4700000002"/>
  </r>
  <r>
    <s v="MS01935"/>
    <x v="3733"/>
    <s v="ELCO"/>
    <s v="Insumos de Corte"/>
    <x v="1"/>
    <s v="SC202"/>
    <x v="23"/>
    <s v="SDC"/>
    <n v="10"/>
    <n v="150401.4"/>
    <n v="1504014"/>
  </r>
  <r>
    <s v="MS01938"/>
    <x v="3734"/>
    <s v="ELCO"/>
    <s v="Insumos de Corte"/>
    <x v="1"/>
    <s v="SC201"/>
    <x v="20"/>
    <s v="SDC"/>
    <n v="5"/>
    <n v="118700.09"/>
    <n v="593500.44999999995"/>
  </r>
  <r>
    <s v="MS01941"/>
    <x v="3735"/>
    <s v="ELCO"/>
    <s v="Insumos de Corte"/>
    <x v="1"/>
    <s v="SC202"/>
    <x v="23"/>
    <s v="SDC"/>
    <n v="6"/>
    <n v="136852.78"/>
    <n v="821116.67999999993"/>
  </r>
  <r>
    <s v="MS01943"/>
    <x v="3736"/>
    <s v="ELCO"/>
    <s v="Insumos de Corte"/>
    <x v="1"/>
    <s v="SC202"/>
    <x v="23"/>
    <s v="SDC"/>
    <n v="4"/>
    <n v="392922.57"/>
    <n v="1571690.28"/>
  </r>
  <r>
    <s v="MS01944"/>
    <x v="3737"/>
    <s v="ELCO"/>
    <s v="Insumos de Corte"/>
    <x v="1"/>
    <s v="SC202"/>
    <x v="23"/>
    <s v="SDC"/>
    <n v="3"/>
    <n v="411533.31"/>
    <n v="1234599.93"/>
  </r>
  <r>
    <s v="MS01946"/>
    <x v="3738"/>
    <s v="ELCO"/>
    <s v="Insumos de Corte"/>
    <x v="1"/>
    <m/>
    <x v="18"/>
    <m/>
    <n v="26"/>
    <n v="20629.78"/>
    <n v="536374.28"/>
  </r>
  <r>
    <s v="MS01954"/>
    <x v="3739"/>
    <s v="ELCO"/>
    <s v="Insumos de Corte"/>
    <x v="1"/>
    <s v="SC202"/>
    <x v="23"/>
    <s v="SDC"/>
    <n v="5"/>
    <n v="138542.75"/>
    <n v="692713.75"/>
  </r>
  <r>
    <s v="MS01955"/>
    <x v="3740"/>
    <s v="ELCO"/>
    <s v="Insumos de Corte"/>
    <x v="1"/>
    <s v="SC202"/>
    <x v="23"/>
    <s v="SDC"/>
    <n v="7"/>
    <n v="119097.9"/>
    <n v="833685.29999999993"/>
  </r>
  <r>
    <s v="MS01956"/>
    <x v="3741"/>
    <s v="ELCO"/>
    <s v="Insumos de Corte"/>
    <x v="1"/>
    <s v="SC202"/>
    <x v="23"/>
    <s v="SDC"/>
    <n v="6"/>
    <n v="138542.75"/>
    <n v="831256.5"/>
  </r>
  <r>
    <s v="MS01957"/>
    <x v="3742"/>
    <s v="ELCO"/>
    <s v="Insumos de Corte"/>
    <x v="1"/>
    <s v="SC202"/>
    <x v="23"/>
    <s v="SDC"/>
    <n v="30"/>
    <n v="119822.75"/>
    <n v="3594682.5"/>
  </r>
  <r>
    <s v="MS01958"/>
    <x v="3743"/>
    <s v="ELCO"/>
    <s v="Insumos de Corte"/>
    <x v="1"/>
    <s v="SC202"/>
    <x v="23"/>
    <s v="SDC"/>
    <n v="4"/>
    <n v="138542.75"/>
    <n v="554171"/>
  </r>
  <r>
    <s v="MS01959"/>
    <x v="3744"/>
    <s v="ELCO"/>
    <s v="Insumos de Corte"/>
    <x v="1"/>
    <s v="SC202"/>
    <x v="23"/>
    <s v="SDC"/>
    <n v="9"/>
    <n v="122374.47"/>
    <n v="1101370.23"/>
  </r>
  <r>
    <s v="MS01960"/>
    <x v="3745"/>
    <s v="ELCO"/>
    <s v="Insumos de Corte"/>
    <x v="1"/>
    <s v="SC200"/>
    <x v="1"/>
    <s v="SDC"/>
    <n v="1"/>
    <n v="402703.46"/>
    <n v="402703.46"/>
  </r>
  <r>
    <s v="MS01961"/>
    <x v="3746"/>
    <s v="ELCO"/>
    <s v="Insumos de Corte"/>
    <x v="1"/>
    <s v="SC200"/>
    <x v="1"/>
    <s v="SDC"/>
    <n v="2"/>
    <n v="402703.46"/>
    <n v="805406.92"/>
  </r>
  <r>
    <s v="MS01965"/>
    <x v="3747"/>
    <s v="RODI"/>
    <s v="Rodillos, carretos, rueda"/>
    <x v="0"/>
    <s v="SC202"/>
    <x v="23"/>
    <s v="SDC"/>
    <n v="1"/>
    <n v="222105"/>
    <n v="222105"/>
  </r>
  <r>
    <s v="MS01966"/>
    <x v="3747"/>
    <s v="RODI"/>
    <s v="Rodillos, carretos, rueda"/>
    <x v="0"/>
    <s v="SC202"/>
    <x v="23"/>
    <s v="SDC"/>
    <n v="3"/>
    <n v="203512.5"/>
    <n v="610537.5"/>
  </r>
  <r>
    <s v="MS01968"/>
    <x v="3748"/>
    <s v="RODI"/>
    <s v="Rodillos, carretos, rueda"/>
    <x v="0"/>
    <s v="SC202"/>
    <x v="23"/>
    <s v="SDC"/>
    <n v="1"/>
    <n v="527625"/>
    <n v="527625"/>
  </r>
  <r>
    <s v="MS01969"/>
    <x v="3749"/>
    <s v="RODI"/>
    <s v="Rodillos, carretos, rueda"/>
    <x v="0"/>
    <s v="SC202"/>
    <x v="23"/>
    <s v="SDC"/>
    <n v="1"/>
    <n v="517575"/>
    <n v="517575"/>
  </r>
  <r>
    <s v="MS01971"/>
    <x v="3750"/>
    <s v="RODI"/>
    <s v="Rodillos, carretos, rueda"/>
    <x v="1"/>
    <s v="SC202"/>
    <x v="23"/>
    <s v="SDC"/>
    <n v="1"/>
    <n v="507525"/>
    <n v="507525"/>
  </r>
  <r>
    <s v="MS01978"/>
    <x v="3751"/>
    <s v="IMTO"/>
    <s v="Insumos de Mantenimiento"/>
    <x v="1"/>
    <s v="TALLE"/>
    <x v="18"/>
    <s v="TALLE"/>
    <n v="48.8"/>
    <n v="391"/>
    <n v="19080.8"/>
  </r>
  <r>
    <s v="MS01979"/>
    <x v="3752"/>
    <s v="IMTO"/>
    <s v="Insumos de Mantenimiento"/>
    <x v="0"/>
    <m/>
    <x v="18"/>
    <s v="TALLE"/>
    <n v="19"/>
    <n v="450"/>
    <n v="8550"/>
  </r>
  <r>
    <s v="MS01984"/>
    <x v="3753"/>
    <s v="PAPE"/>
    <s v="Insumos Papeleria"/>
    <x v="0"/>
    <m/>
    <x v="18"/>
    <m/>
    <n v="21"/>
    <n v="3907.4"/>
    <n v="82055.400000000009"/>
  </r>
  <r>
    <s v="MS01985"/>
    <x v="3754"/>
    <s v="PREP"/>
    <s v="Preprensa Insumos"/>
    <x v="1"/>
    <m/>
    <x v="18"/>
    <m/>
    <n v="35"/>
    <n v="32400"/>
    <n v="1134000"/>
  </r>
  <r>
    <s v="MS01989"/>
    <x v="3755"/>
    <s v="NUM"/>
    <s v="Numeradores"/>
    <x v="1"/>
    <m/>
    <x v="18"/>
    <s v="FOR"/>
    <n v="30"/>
    <n v="8511.7900000000009"/>
    <n v="255353.7"/>
  </r>
  <r>
    <s v="MS01991"/>
    <x v="3756"/>
    <s v="NUM"/>
    <s v="Numeradores"/>
    <x v="1"/>
    <m/>
    <x v="18"/>
    <s v="FOR"/>
    <n v="1"/>
    <n v="77822.09"/>
    <n v="77822.09"/>
  </r>
  <r>
    <s v="MS01995"/>
    <x v="3757"/>
    <s v="ELCO"/>
    <s v="Insumos de Corte"/>
    <x v="1"/>
    <s v="SC200"/>
    <x v="1"/>
    <s v="SDC"/>
    <n v="3"/>
    <n v="581843.61"/>
    <n v="1745530.83"/>
  </r>
  <r>
    <s v="MS02004"/>
    <x v="3758"/>
    <s v="ELCO"/>
    <s v="Insumos de Corte"/>
    <x v="1"/>
    <s v="SC202"/>
    <x v="23"/>
    <s v="SDC"/>
    <n v="34"/>
    <n v="272155.34999999998"/>
    <n v="9253281.8999999985"/>
  </r>
  <r>
    <s v="MS02005"/>
    <x v="3759"/>
    <s v="ELCO"/>
    <s v="Insumos de Corte"/>
    <x v="1"/>
    <s v="SC202"/>
    <x v="23"/>
    <s v="SDC"/>
    <n v="10"/>
    <n v="115164.17"/>
    <n v="1151641.7"/>
  </r>
  <r>
    <s v="MS02006"/>
    <x v="3760"/>
    <s v="ELCO"/>
    <s v="Insumos de Corte"/>
    <x v="1"/>
    <s v="SC202"/>
    <x v="23"/>
    <s v="SDC"/>
    <n v="5"/>
    <n v="126786.34"/>
    <n v="633931.69999999995"/>
  </r>
  <r>
    <s v="MS02007"/>
    <x v="3761"/>
    <s v="ELCO"/>
    <s v="Insumos de Corte"/>
    <x v="1"/>
    <s v="SC202"/>
    <x v="23"/>
    <s v="SDC"/>
    <n v="5"/>
    <n v="126786.34"/>
    <n v="633931.69999999995"/>
  </r>
  <r>
    <s v="MS02008"/>
    <x v="3762"/>
    <s v="ELCO"/>
    <s v="Insumos de Corte"/>
    <x v="1"/>
    <s v="SC202"/>
    <x v="23"/>
    <s v="SDC"/>
    <n v="25"/>
    <n v="105951.56"/>
    <n v="2648789"/>
  </r>
  <r>
    <s v="MS02009"/>
    <x v="3763"/>
    <s v="ELCO"/>
    <s v="Insumos de Corte"/>
    <x v="1"/>
    <s v="SC202"/>
    <x v="23"/>
    <s v="SDC"/>
    <n v="15"/>
    <n v="320172.21999999997"/>
    <n v="4802583.3"/>
  </r>
  <r>
    <s v="MS02010"/>
    <x v="3764"/>
    <s v="ELCO"/>
    <s v="Insumos de Corte"/>
    <x v="1"/>
    <s v="SC202"/>
    <x v="23"/>
    <s v="SDC"/>
    <n v="5"/>
    <n v="126786.34"/>
    <n v="633931.69999999995"/>
  </r>
  <r>
    <s v="MS02011"/>
    <x v="3765"/>
    <s v="ELCO"/>
    <s v="Insumos de Corte"/>
    <x v="1"/>
    <m/>
    <x v="18"/>
    <m/>
    <n v="10"/>
    <n v="115164.17"/>
    <n v="1151641.7"/>
  </r>
  <r>
    <s v="MS02012"/>
    <x v="3766"/>
    <s v="ELCO"/>
    <s v="Insumos de Corte"/>
    <x v="1"/>
    <s v="SC202"/>
    <x v="23"/>
    <s v="SDC"/>
    <n v="11"/>
    <n v="114107.62"/>
    <n v="1255183.8199999998"/>
  </r>
  <r>
    <s v="MS02013"/>
    <x v="3767"/>
    <s v="ELCO"/>
    <s v="Insumos de Corte"/>
    <x v="1"/>
    <s v="ST306"/>
    <x v="3"/>
    <s v="SDC"/>
    <n v="7"/>
    <n v="164997.68"/>
    <n v="1154983.76"/>
  </r>
  <r>
    <s v="MS02015"/>
    <x v="3768"/>
    <s v="ELCO"/>
    <s v="Insumos de Corte"/>
    <x v="1"/>
    <s v="SC202"/>
    <x v="23"/>
    <s v="SDC"/>
    <n v="2"/>
    <n v="407514.22"/>
    <n v="815028.44"/>
  </r>
  <r>
    <s v="MS02031"/>
    <x v="3769"/>
    <s v="HERR"/>
    <s v="Herramientas"/>
    <x v="1"/>
    <s v="PGRAL"/>
    <x v="18"/>
    <s v="PGRAL"/>
    <n v="3"/>
    <n v="15200"/>
    <n v="45600"/>
  </r>
  <r>
    <s v="MS02032"/>
    <x v="3770"/>
    <s v="HERR"/>
    <s v="Herramientas"/>
    <x v="1"/>
    <s v="PGRAL"/>
    <x v="18"/>
    <s v="PGRAL"/>
    <n v="2"/>
    <n v="10970"/>
    <n v="21940"/>
  </r>
  <r>
    <s v="MS02034"/>
    <x v="3771"/>
    <s v="HERR"/>
    <s v="Herramientas"/>
    <x v="1"/>
    <s v="PGRAL"/>
    <x v="18"/>
    <s v="PGRAL"/>
    <n v="1"/>
    <n v="24094.81"/>
    <n v="24094.81"/>
  </r>
  <r>
    <s v="MS02039"/>
    <x v="3772"/>
    <s v="RODI"/>
    <s v="Rodillos, carretos, rueda"/>
    <x v="1"/>
    <s v="SC202"/>
    <x v="23"/>
    <s v="SDC"/>
    <n v="1"/>
    <n v="244215"/>
    <n v="244215"/>
  </r>
  <r>
    <s v="MS02040"/>
    <x v="3773"/>
    <s v="RODI"/>
    <s v="Rodillos, carretos, rueda"/>
    <x v="1"/>
    <s v="SC202"/>
    <x v="23"/>
    <s v="SDC"/>
    <n v="1"/>
    <n v="231150"/>
    <n v="231150"/>
  </r>
  <r>
    <s v="MS02042"/>
    <x v="3774"/>
    <s v="RODI"/>
    <s v="Rodillos, carretos, rueda"/>
    <x v="1"/>
    <s v="SC202"/>
    <x v="23"/>
    <s v="SDC"/>
    <n v="1"/>
    <n v="190950"/>
    <n v="190950"/>
  </r>
  <r>
    <s v="MS02053"/>
    <x v="3775"/>
    <s v="ELCO"/>
    <s v="Insumos de Corte"/>
    <x v="1"/>
    <s v="SC202"/>
    <x v="23"/>
    <s v="SDC"/>
    <n v="4"/>
    <n v="289422.69"/>
    <n v="1157690.76"/>
  </r>
  <r>
    <s v="MS02054"/>
    <x v="3776"/>
    <s v="RODI"/>
    <s v="Rodillos, carretos, rueda"/>
    <x v="1"/>
    <s v="SC200"/>
    <x v="1"/>
    <s v="SDC"/>
    <n v="1"/>
    <n v="139695"/>
    <n v="139695"/>
  </r>
  <r>
    <s v="MS02055"/>
    <x v="3776"/>
    <s v="RODI"/>
    <s v="Rodillos, carretos, rueda"/>
    <x v="1"/>
    <s v="SC200"/>
    <x v="1"/>
    <s v="SDC"/>
    <n v="2"/>
    <n v="139695"/>
    <n v="279390"/>
  </r>
  <r>
    <s v="MS02056"/>
    <x v="3776"/>
    <s v="RODI"/>
    <s v="Rodillos, carretos, rueda"/>
    <x v="1"/>
    <s v="SC200"/>
    <x v="1"/>
    <s v="SDC"/>
    <n v="1"/>
    <n v="139695"/>
    <n v="139695"/>
  </r>
  <r>
    <s v="MS02060"/>
    <x v="3734"/>
    <s v="ELCO"/>
    <s v="Insumos de Corte"/>
    <x v="1"/>
    <s v="SC201"/>
    <x v="20"/>
    <s v="SDC"/>
    <n v="6"/>
    <n v="108057.13"/>
    <n v="648342.78"/>
  </r>
  <r>
    <s v="MS02062"/>
    <x v="3777"/>
    <s v="SPN"/>
    <s v="Insumos y Suministros Pdn"/>
    <x v="1"/>
    <m/>
    <x v="18"/>
    <m/>
    <n v="275"/>
    <n v="1850.39"/>
    <n v="508857.25"/>
  </r>
  <r>
    <s v="MS02069"/>
    <x v="3778"/>
    <s v="PAPE"/>
    <s v="Insumos Papeleria"/>
    <x v="0"/>
    <m/>
    <x v="18"/>
    <m/>
    <n v="30"/>
    <n v="172251"/>
    <n v="5167530"/>
  </r>
  <r>
    <s v="MS02070"/>
    <x v="3779"/>
    <s v="NUM"/>
    <s v="Numeradores"/>
    <x v="1"/>
    <m/>
    <x v="18"/>
    <m/>
    <n v="28"/>
    <n v="3404.71"/>
    <n v="95331.88"/>
  </r>
  <r>
    <s v="MS02082"/>
    <x v="3780"/>
    <s v="PREP"/>
    <s v="Preprensa Insumos"/>
    <x v="1"/>
    <m/>
    <x v="18"/>
    <s v="PREP"/>
    <n v="1"/>
    <n v="289700"/>
    <n v="289700"/>
  </r>
  <r>
    <s v="MS02097"/>
    <x v="3781"/>
    <s v="PREP"/>
    <s v="Preprensa Insumos"/>
    <x v="1"/>
    <m/>
    <x v="18"/>
    <m/>
    <n v="4"/>
    <n v="19500"/>
    <n v="78000"/>
  </r>
  <r>
    <s v="MS02098"/>
    <x v="3782"/>
    <s v="ELCO"/>
    <s v="Insumos de Corte"/>
    <x v="1"/>
    <m/>
    <x v="18"/>
    <m/>
    <n v="1"/>
    <n v="2223906.69"/>
    <n v="2223906.69"/>
  </r>
  <r>
    <s v="MS02107"/>
    <x v="3783"/>
    <s v="ELCO"/>
    <s v="Insumos de Corte"/>
    <x v="1"/>
    <s v="SC202"/>
    <x v="23"/>
    <s v="SDC"/>
    <n v="9"/>
    <n v="375448.29"/>
    <n v="3379034.61"/>
  </r>
  <r>
    <s v="MS02108"/>
    <x v="3784"/>
    <s v="PAPE"/>
    <s v="Insumos Papeleria"/>
    <x v="1"/>
    <m/>
    <x v="18"/>
    <s v="PREP"/>
    <n v="1"/>
    <n v="101145.33"/>
    <n v="101145.33"/>
  </r>
  <r>
    <s v="MS02117"/>
    <x v="3785"/>
    <s v="HERR"/>
    <s v="Herramientas"/>
    <x v="0"/>
    <s v="PG"/>
    <x v="18"/>
    <s v="RAC"/>
    <n v="4"/>
    <n v="22500"/>
    <n v="90000"/>
  </r>
  <r>
    <s v="MS02119"/>
    <x v="3786"/>
    <s v="HERR"/>
    <s v="Herramientas"/>
    <x v="0"/>
    <s v="PG"/>
    <x v="18"/>
    <s v="RAC"/>
    <n v="25"/>
    <n v="24000"/>
    <n v="600000"/>
  </r>
  <r>
    <s v="MS02125"/>
    <x v="3787"/>
    <s v="RODI"/>
    <s v="Rodillos, carretos, rueda"/>
    <x v="1"/>
    <s v="SC202"/>
    <x v="23"/>
    <s v="SDC"/>
    <n v="1"/>
    <n v="410000"/>
    <n v="410000"/>
  </r>
  <r>
    <s v="MS02126"/>
    <x v="3788"/>
    <s v="PREP"/>
    <s v="Preprensa Insumos"/>
    <x v="1"/>
    <m/>
    <x v="18"/>
    <s v="PREP"/>
    <n v="11"/>
    <n v="150213.57"/>
    <n v="1652349.27"/>
  </r>
  <r>
    <s v="MS02127"/>
    <x v="3789"/>
    <s v="SPN"/>
    <s v="Insumos y Suministros Pdn"/>
    <x v="1"/>
    <s v="FC012"/>
    <x v="33"/>
    <s v="PRES"/>
    <n v="951"/>
    <n v="3480"/>
    <n v="3309480"/>
  </r>
  <r>
    <s v="MS02128"/>
    <x v="3790"/>
    <s v="SPN"/>
    <s v="Insumos y Suministros Pdn"/>
    <x v="1"/>
    <s v="FC012"/>
    <x v="33"/>
    <s v="PRES"/>
    <n v="226"/>
    <n v="6700"/>
    <n v="1514200"/>
  </r>
  <r>
    <s v="MS02129"/>
    <x v="3791"/>
    <s v="SPN"/>
    <s v="Insumos y Suministros Pdn"/>
    <x v="1"/>
    <s v="FC012"/>
    <x v="33"/>
    <s v="PRES"/>
    <n v="1581"/>
    <n v="255"/>
    <n v="403155"/>
  </r>
  <r>
    <s v="MS02130"/>
    <x v="3792"/>
    <s v="SPN"/>
    <s v="Insumos y Suministros Pdn"/>
    <x v="1"/>
    <s v="FC012"/>
    <x v="33"/>
    <s v="PRES"/>
    <n v="282"/>
    <n v="500"/>
    <n v="141000"/>
  </r>
  <r>
    <s v="MS02133"/>
    <x v="3793"/>
    <s v="HERR"/>
    <s v="Herramientas"/>
    <x v="1"/>
    <s v="FC012"/>
    <x v="33"/>
    <s v="PRES"/>
    <n v="5"/>
    <n v="23012"/>
    <n v="115060"/>
  </r>
  <r>
    <s v="MS02139"/>
    <x v="3794"/>
    <s v="HERR"/>
    <s v="Herramientas"/>
    <x v="1"/>
    <m/>
    <x v="18"/>
    <s v="GUILL"/>
    <n v="1"/>
    <n v="89612"/>
    <n v="89612"/>
  </r>
  <r>
    <s v="MS02142"/>
    <x v="3795"/>
    <s v="ELCO"/>
    <s v="Insumos de Corte"/>
    <x v="1"/>
    <s v="SC202"/>
    <x v="23"/>
    <s v="SDC"/>
    <n v="11"/>
    <n v="99522.27"/>
    <n v="1094744.97"/>
  </r>
  <r>
    <s v="MS02147"/>
    <x v="3796"/>
    <s v="ELNU"/>
    <s v="Elementos Neumaticos"/>
    <x v="1"/>
    <s v="SC201"/>
    <x v="20"/>
    <s v="SDC"/>
    <n v="19"/>
    <n v="25227.19"/>
    <n v="479316.61"/>
  </r>
  <r>
    <s v="MS02150"/>
    <x v="3797"/>
    <s v="ELCO"/>
    <s v="Insumos de Corte"/>
    <x v="0"/>
    <s v="IF001"/>
    <x v="39"/>
    <s v="ROLL"/>
    <n v="100"/>
    <n v="3970"/>
    <n v="397000"/>
  </r>
  <r>
    <s v="MS02152"/>
    <x v="3798"/>
    <s v="ELCO"/>
    <s v="Insumos de Corte"/>
    <x v="0"/>
    <s v="IF001"/>
    <x v="39"/>
    <s v="ROLL"/>
    <n v="100"/>
    <n v="9700"/>
    <n v="970000"/>
  </r>
  <r>
    <s v="MS02155"/>
    <x v="3799"/>
    <s v="HERR"/>
    <s v="Herramientas"/>
    <x v="0"/>
    <m/>
    <x v="18"/>
    <s v="PGRAL"/>
    <n v="1"/>
    <n v="52809.5"/>
    <n v="52809.5"/>
  </r>
  <r>
    <s v="MS02156"/>
    <x v="3800"/>
    <s v="SPN"/>
    <s v="Insumos y Suministros Pdn"/>
    <x v="0"/>
    <s v="IL504"/>
    <x v="36"/>
    <s v="ILIT"/>
    <n v="1.5"/>
    <n v="174662.33"/>
    <n v="261993.495"/>
  </r>
  <r>
    <s v="MS02157"/>
    <x v="3801"/>
    <s v="SPN"/>
    <s v="Insumos y Suministros Pdn"/>
    <x v="0"/>
    <s v="IL504"/>
    <x v="36"/>
    <s v="ILIT"/>
    <n v="1"/>
    <n v="48206"/>
    <n v="48206"/>
  </r>
  <r>
    <s v="MS02175"/>
    <x v="3802"/>
    <s v="ELCO"/>
    <s v="Insumos de Corte"/>
    <x v="0"/>
    <s v="ST300"/>
    <x v="7"/>
    <s v="SDC"/>
    <n v="11"/>
    <n v="22500"/>
    <n v="247500"/>
  </r>
  <r>
    <s v="MS02186"/>
    <x v="3803"/>
    <s v="PREP"/>
    <s v="Preprensa Insumos"/>
    <x v="0"/>
    <m/>
    <x v="18"/>
    <m/>
    <n v="7"/>
    <n v="5278.4"/>
    <n v="36948.799999999996"/>
  </r>
  <r>
    <s v="MS02191"/>
    <x v="3804"/>
    <s v="HERR"/>
    <s v="Herramientas"/>
    <x v="1"/>
    <s v="ST300"/>
    <x v="7"/>
    <s v="SOT"/>
    <n v="2"/>
    <n v="11189.5"/>
    <n v="22379"/>
  </r>
  <r>
    <s v="MS02195"/>
    <x v="3805"/>
    <s v="ELCO"/>
    <s v="Insumos de Corte"/>
    <x v="0"/>
    <s v="FORM"/>
    <x v="18"/>
    <s v="FORM"/>
    <n v="15"/>
    <n v="87237.83"/>
    <n v="1308567.45"/>
  </r>
  <r>
    <s v="MS02196"/>
    <x v="3806"/>
    <s v="ELCO"/>
    <s v="Insumos de Corte"/>
    <x v="0"/>
    <s v="PGRAL"/>
    <x v="18"/>
    <s v="PGRAL"/>
    <n v="13"/>
    <n v="27703.7"/>
    <n v="360148.10000000003"/>
  </r>
  <r>
    <s v="MS02198"/>
    <x v="3807"/>
    <s v="ELCO"/>
    <s v="Insumos de Corte"/>
    <x v="0"/>
    <m/>
    <x v="18"/>
    <m/>
    <n v="10"/>
    <n v="165000"/>
    <n v="1650000"/>
  </r>
  <r>
    <s v="MS02202"/>
    <x v="3808"/>
    <s v="ELCO"/>
    <s v="Insumos de Corte"/>
    <x v="0"/>
    <s v="RO403"/>
    <x v="37"/>
    <s v="ROLL"/>
    <n v="56"/>
    <n v="78697.88"/>
    <n v="4407081.28"/>
  </r>
  <r>
    <s v="MS02206"/>
    <x v="3809"/>
    <s v="ELCO"/>
    <s v="Insumos de Corte"/>
    <x v="0"/>
    <s v="FC012"/>
    <x v="33"/>
    <s v="FORM"/>
    <n v="4"/>
    <n v="40000"/>
    <n v="160000"/>
  </r>
  <r>
    <s v="MS02207"/>
    <x v="3810"/>
    <s v="ELCO"/>
    <s v="Insumos de Corte"/>
    <x v="0"/>
    <s v="FC012"/>
    <x v="33"/>
    <s v="FORM"/>
    <n v="13"/>
    <n v="44000"/>
    <n v="572000"/>
  </r>
  <r>
    <s v="MS02208"/>
    <x v="3811"/>
    <s v="ELCO"/>
    <s v="Insumos de Corte"/>
    <x v="0"/>
    <s v="FC012"/>
    <x v="33"/>
    <s v="FORM"/>
    <n v="4"/>
    <n v="53000"/>
    <n v="212000"/>
  </r>
  <r>
    <s v="MS02209"/>
    <x v="3812"/>
    <s v="MANG"/>
    <s v="Tubos y Mangueras"/>
    <x v="0"/>
    <m/>
    <x v="18"/>
    <s v="BDEGA"/>
    <n v="4"/>
    <n v="128000"/>
    <n v="512000"/>
  </r>
  <r>
    <s v="MS02213"/>
    <x v="3813"/>
    <s v="ELHI"/>
    <s v="Elementos Hidraulicos"/>
    <x v="0"/>
    <m/>
    <x v="18"/>
    <s v="PGRAL"/>
    <n v="2"/>
    <n v="26768.5"/>
    <n v="53537"/>
  </r>
  <r>
    <s v="MS02216"/>
    <x v="3814"/>
    <s v="SPN"/>
    <s v="Insumos y Suministros Pdn"/>
    <x v="0"/>
    <m/>
    <x v="18"/>
    <s v="PGRAL"/>
    <n v="8"/>
    <n v="35000"/>
    <n v="280000"/>
  </r>
  <r>
    <s v="MS02219"/>
    <x v="3815"/>
    <s v="IMTO"/>
    <s v="Insumos de Mantenimiento"/>
    <x v="0"/>
    <m/>
    <x v="18"/>
    <s v="PGRAL"/>
    <n v="1"/>
    <n v="30166.799999999999"/>
    <n v="30166.799999999999"/>
  </r>
  <r>
    <s v="MS02222"/>
    <x v="3816"/>
    <s v="CINT"/>
    <s v="Cintas Autoadhesivas"/>
    <x v="0"/>
    <m/>
    <x v="18"/>
    <s v="PGRAL"/>
    <n v="21"/>
    <n v="5438"/>
    <n v="114198"/>
  </r>
  <r>
    <s v="MS02226"/>
    <x v="3817"/>
    <s v="ELEC"/>
    <s v="Elementos Electricos"/>
    <x v="0"/>
    <m/>
    <x v="18"/>
    <m/>
    <n v="15"/>
    <n v="7700"/>
    <n v="115500"/>
  </r>
  <r>
    <s v="MS02229"/>
    <x v="3818"/>
    <s v="SPN"/>
    <s v="Insumos y Suministros Pdn"/>
    <x v="0"/>
    <s v="IF001"/>
    <x v="39"/>
    <s v="ROLL"/>
    <n v="1.55"/>
    <n v="1117875.8"/>
    <n v="1732707.4900000002"/>
  </r>
  <r>
    <s v="MS02230"/>
    <x v="3819"/>
    <s v="ELCO"/>
    <s v="Insumos de Corte"/>
    <x v="0"/>
    <s v="ST306"/>
    <x v="3"/>
    <s v="SOT"/>
    <n v="12"/>
    <n v="108755.37"/>
    <n v="1305064.44"/>
  </r>
  <r>
    <s v="MS02232"/>
    <x v="3820"/>
    <s v="ELCO"/>
    <s v="Insumos de Corte"/>
    <x v="0"/>
    <s v="SC202"/>
    <x v="23"/>
    <s v="SDC"/>
    <n v="5"/>
    <n v="153544.95000000001"/>
    <n v="767724.75"/>
  </r>
  <r>
    <s v="MS02234"/>
    <x v="3821"/>
    <s v="ELCO"/>
    <s v="Insumos de Corte"/>
    <x v="0"/>
    <s v="SC202"/>
    <x v="23"/>
    <s v="SDC"/>
    <n v="1"/>
    <n v="560017.27"/>
    <n v="560017.27"/>
  </r>
  <r>
    <s v="MS02235"/>
    <x v="3822"/>
    <s v="ELCO"/>
    <s v="Insumos de Corte"/>
    <x v="0"/>
    <s v="SC202"/>
    <x v="23"/>
    <s v="SDC"/>
    <n v="2"/>
    <n v="764037.02"/>
    <n v="1528074.04"/>
  </r>
  <r>
    <s v="MS02241"/>
    <x v="3823"/>
    <s v="ELCO"/>
    <s v="Insumos de Corte"/>
    <x v="0"/>
    <m/>
    <x v="18"/>
    <s v="ROLL"/>
    <n v="1"/>
    <n v="1796403.27"/>
    <n v="1796403.27"/>
  </r>
  <r>
    <s v="MS02242"/>
    <x v="3824"/>
    <s v="ELCO"/>
    <s v="Insumos de Corte"/>
    <x v="0"/>
    <m/>
    <x v="18"/>
    <s v="ROLL"/>
    <n v="3"/>
    <n v="1863286.27"/>
    <n v="5589858.8100000005"/>
  </r>
  <r>
    <s v="MS02244"/>
    <x v="3825"/>
    <s v="ELCO"/>
    <s v="Insumos de Corte"/>
    <x v="0"/>
    <s v="IF001"/>
    <x v="39"/>
    <s v="ROLL"/>
    <n v="1"/>
    <n v="783001.86"/>
    <n v="783001.86"/>
  </r>
  <r>
    <s v="MS02247"/>
    <x v="3826"/>
    <s v="SPN"/>
    <s v="Insumos y Suministros Pdn"/>
    <x v="0"/>
    <s v="IF001"/>
    <x v="39"/>
    <s v="ROLL"/>
    <n v="4"/>
    <n v="1075697.07"/>
    <n v="4302788.28"/>
  </r>
  <r>
    <s v="MS02249"/>
    <x v="3827"/>
    <s v="SPN"/>
    <s v="Insumos y Suministros Pdn"/>
    <x v="0"/>
    <s v="IL504"/>
    <x v="36"/>
    <s v="ILIT"/>
    <n v="3"/>
    <n v="766965.65"/>
    <n v="2300896.9500000002"/>
  </r>
  <r>
    <s v="MS02250"/>
    <x v="3828"/>
    <s v="SPN"/>
    <s v="Insumos y Suministros Pdn"/>
    <x v="0"/>
    <s v="IL504"/>
    <x v="36"/>
    <s v="ILIT"/>
    <n v="1"/>
    <n v="5090789.68"/>
    <n v="5090789.68"/>
  </r>
  <r>
    <s v="MS02251"/>
    <x v="3829"/>
    <s v="SPN"/>
    <s v="Insumos y Suministros Pdn"/>
    <x v="0"/>
    <m/>
    <x v="18"/>
    <m/>
    <n v="1"/>
    <n v="62402"/>
    <n v="62402"/>
  </r>
  <r>
    <s v="MS02252"/>
    <x v="3830"/>
    <s v="SPN"/>
    <s v="Insumos y Suministros Pdn"/>
    <x v="0"/>
    <s v="IF001"/>
    <x v="39"/>
    <s v="ROLL"/>
    <n v="23"/>
    <n v="487085.17"/>
    <n v="11202958.91"/>
  </r>
  <r>
    <s v="MS02255"/>
    <x v="3831"/>
    <s v="RODI"/>
    <s v="Rodillos, carretos, rueda"/>
    <x v="1"/>
    <s v="IF001"/>
    <x v="39"/>
    <s v="ROLL"/>
    <n v="1"/>
    <n v="2871036.5"/>
    <n v="2871036.5"/>
  </r>
  <r>
    <s v="MS02256"/>
    <x v="3832"/>
    <s v="PREP"/>
    <s v="Preprensa Insumos"/>
    <x v="0"/>
    <m/>
    <x v="18"/>
    <m/>
    <n v="7"/>
    <n v="1202076.67"/>
    <n v="8414536.6899999995"/>
  </r>
  <r>
    <s v="MS02257"/>
    <x v="3833"/>
    <s v="PREP"/>
    <s v="Preprensa Insumos"/>
    <x v="0"/>
    <m/>
    <x v="18"/>
    <m/>
    <n v="15"/>
    <n v="511588.41"/>
    <n v="7673826.1499999994"/>
  </r>
  <r>
    <s v="MS02258"/>
    <x v="3834"/>
    <s v="PREP"/>
    <s v="Preprensa Insumos"/>
    <x v="0"/>
    <m/>
    <x v="18"/>
    <m/>
    <n v="13"/>
    <n v="964625.5"/>
    <n v="12540131.5"/>
  </r>
  <r>
    <s v="MS02259"/>
    <x v="3835"/>
    <s v="PREP"/>
    <s v="Preprensa Insumos"/>
    <x v="0"/>
    <m/>
    <x v="18"/>
    <m/>
    <n v="2"/>
    <n v="334531.84999999998"/>
    <n v="669063.69999999995"/>
  </r>
  <r>
    <s v="MS02260"/>
    <x v="3836"/>
    <s v="PREP"/>
    <s v="Preprensa Insumos"/>
    <x v="0"/>
    <m/>
    <x v="18"/>
    <m/>
    <n v="1"/>
    <n v="89553.74"/>
    <n v="89553.74"/>
  </r>
  <r>
    <s v="MS02262"/>
    <x v="3837"/>
    <s v="PREP"/>
    <s v="Preprensa Insumos"/>
    <x v="0"/>
    <m/>
    <x v="18"/>
    <m/>
    <n v="2"/>
    <n v="596536.92000000004"/>
    <n v="1193073.8400000001"/>
  </r>
  <r>
    <s v="MS02263"/>
    <x v="3838"/>
    <s v="PREP"/>
    <s v="Preprensa Insumos"/>
    <x v="0"/>
    <m/>
    <x v="18"/>
    <m/>
    <n v="4"/>
    <n v="353274.93"/>
    <n v="1413099.72"/>
  </r>
  <r>
    <s v="MS02264"/>
    <x v="3839"/>
    <s v="PREP"/>
    <s v="Preprensa Insumos"/>
    <x v="0"/>
    <m/>
    <x v="18"/>
    <m/>
    <n v="1"/>
    <n v="5391843.3300000001"/>
    <n v="5391843.3300000001"/>
  </r>
  <r>
    <s v="MS02265"/>
    <x v="3840"/>
    <s v="PREP"/>
    <s v="Preprensa Insumos"/>
    <x v="0"/>
    <m/>
    <x v="18"/>
    <m/>
    <n v="10"/>
    <n v="17603.96"/>
    <n v="176039.59999999998"/>
  </r>
  <r>
    <s v="MS02266"/>
    <x v="3841"/>
    <s v="PREP"/>
    <s v="Preprensa Insumos"/>
    <x v="0"/>
    <m/>
    <x v="18"/>
    <m/>
    <n v="8"/>
    <n v="48060"/>
    <n v="384480"/>
  </r>
  <r>
    <s v="MS02267"/>
    <x v="3842"/>
    <s v="ELCO"/>
    <s v="Insumos de Corte"/>
    <x v="0"/>
    <s v="ST300"/>
    <x v="7"/>
    <s v="TROQ"/>
    <n v="1"/>
    <n v="6735574"/>
    <n v="6735574"/>
  </r>
  <r>
    <s v="MS02268"/>
    <x v="3843"/>
    <s v="SPN"/>
    <s v="Insumos y Suministros Pdn"/>
    <x v="0"/>
    <m/>
    <x v="18"/>
    <m/>
    <n v="9"/>
    <n v="59535"/>
    <n v="535815"/>
  </r>
  <r>
    <s v="MS02269"/>
    <x v="3844"/>
    <s v="SPN"/>
    <s v="Insumos y Suministros Pdn"/>
    <x v="0"/>
    <m/>
    <x v="18"/>
    <m/>
    <n v="2.5"/>
    <n v="437700"/>
    <n v="1094250"/>
  </r>
  <r>
    <s v="MS02271"/>
    <x v="3845"/>
    <s v="ELTR"/>
    <s v="Elementos Electronicos"/>
    <x v="0"/>
    <s v="IF001"/>
    <x v="39"/>
    <s v="ROLL"/>
    <n v="1"/>
    <n v="4089603.76"/>
    <n v="4089603.76"/>
  </r>
  <r>
    <s v="MS02273"/>
    <x v="3846"/>
    <s v="TEIK"/>
    <s v="Tintas Electroink"/>
    <x v="0"/>
    <m/>
    <x v="18"/>
    <m/>
    <n v="25"/>
    <n v="282701.58"/>
    <n v="7067539.5"/>
  </r>
  <r>
    <s v="MS02274"/>
    <x v="3847"/>
    <s v="TEIK"/>
    <s v="Tintas Electroink"/>
    <x v="1"/>
    <m/>
    <x v="18"/>
    <m/>
    <n v="3"/>
    <n v="213816.97"/>
    <n v="641450.91"/>
  </r>
  <r>
    <s v="MS02275"/>
    <x v="3848"/>
    <s v="TEIK"/>
    <s v="Tintas Electroink"/>
    <x v="1"/>
    <m/>
    <x v="18"/>
    <m/>
    <n v="4"/>
    <n v="196826.62"/>
    <n v="787306.48"/>
  </r>
  <r>
    <s v="MS02276"/>
    <x v="3849"/>
    <s v="TEIK"/>
    <s v="Tintas Electroink"/>
    <x v="1"/>
    <m/>
    <x v="18"/>
    <m/>
    <n v="6"/>
    <n v="261566.05"/>
    <n v="1569396.2999999998"/>
  </r>
  <r>
    <s v="MS02277"/>
    <x v="3850"/>
    <s v="TEIK"/>
    <s v="Tintas Electroink"/>
    <x v="1"/>
    <m/>
    <x v="18"/>
    <m/>
    <n v="19"/>
    <n v="206992.13"/>
    <n v="3932850.47"/>
  </r>
  <r>
    <s v="MS02278"/>
    <x v="3851"/>
    <s v="TEIK"/>
    <s v="Tintas Electroink"/>
    <x v="1"/>
    <m/>
    <x v="18"/>
    <m/>
    <n v="12"/>
    <n v="203250.66"/>
    <n v="2439007.92"/>
  </r>
  <r>
    <s v="MS02279"/>
    <x v="3852"/>
    <s v="TEIK"/>
    <s v="Tintas Electroink"/>
    <x v="1"/>
    <m/>
    <x v="18"/>
    <m/>
    <n v="15"/>
    <n v="192675.57"/>
    <n v="2890133.5500000003"/>
  </r>
  <r>
    <s v="MS02280"/>
    <x v="3853"/>
    <s v="TEIK"/>
    <s v="Tintas Electroink"/>
    <x v="1"/>
    <m/>
    <x v="18"/>
    <m/>
    <n v="9"/>
    <n v="223300.99"/>
    <n v="2009708.91"/>
  </r>
  <r>
    <s v="MS02281"/>
    <x v="3854"/>
    <s v="TEIK"/>
    <s v="Tintas Electroink"/>
    <x v="1"/>
    <m/>
    <x v="18"/>
    <m/>
    <n v="34"/>
    <n v="234126.07"/>
    <n v="7960286.3799999999"/>
  </r>
  <r>
    <s v="MS02282"/>
    <x v="3855"/>
    <s v="TEIK"/>
    <s v="Tintas Electroink"/>
    <x v="1"/>
    <m/>
    <x v="18"/>
    <m/>
    <n v="1"/>
    <n v="93754.09"/>
    <n v="93754.09"/>
  </r>
  <r>
    <s v="MS02284"/>
    <x v="3856"/>
    <s v="TEIK"/>
    <s v="Tintas Electroink"/>
    <x v="1"/>
    <m/>
    <x v="18"/>
    <m/>
    <n v="22"/>
    <n v="210223.74"/>
    <n v="4624922.2799999993"/>
  </r>
  <r>
    <s v="MS02285"/>
    <x v="3857"/>
    <s v="TEIK"/>
    <s v="Tintas Electroink"/>
    <x v="1"/>
    <m/>
    <x v="18"/>
    <m/>
    <n v="1"/>
    <n v="185443.68"/>
    <n v="185443.68"/>
  </r>
  <r>
    <s v="MS02286"/>
    <x v="3858"/>
    <s v="TEIK"/>
    <s v="Tintas Electroink"/>
    <x v="1"/>
    <m/>
    <x v="18"/>
    <m/>
    <n v="36"/>
    <n v="233374.33"/>
    <n v="8401475.879999999"/>
  </r>
  <r>
    <s v="MS02287"/>
    <x v="3859"/>
    <s v="TEIK"/>
    <s v="Tintas Electroink"/>
    <x v="1"/>
    <m/>
    <x v="18"/>
    <m/>
    <n v="40"/>
    <n v="230112.6"/>
    <n v="9204504"/>
  </r>
  <r>
    <s v="MS02288"/>
    <x v="3860"/>
    <s v="TEIK"/>
    <s v="Tintas Electroink"/>
    <x v="1"/>
    <m/>
    <x v="18"/>
    <m/>
    <n v="38"/>
    <n v="233390.21"/>
    <n v="8868827.9800000004"/>
  </r>
  <r>
    <s v="MS02289"/>
    <x v="3861"/>
    <s v="TEIK"/>
    <s v="Tintas Electroink"/>
    <x v="1"/>
    <m/>
    <x v="18"/>
    <m/>
    <n v="18"/>
    <n v="32954.31"/>
    <n v="593177.57999999996"/>
  </r>
  <r>
    <s v="MS02290"/>
    <x v="3862"/>
    <s v="TEIK"/>
    <s v="Tintas Electroink"/>
    <x v="1"/>
    <m/>
    <x v="18"/>
    <m/>
    <n v="18"/>
    <n v="36280.14"/>
    <n v="653042.52"/>
  </r>
  <r>
    <s v="MS02291"/>
    <x v="3863"/>
    <s v="PREP"/>
    <s v="Preprensa Insumos"/>
    <x v="0"/>
    <m/>
    <x v="18"/>
    <m/>
    <n v="2.66"/>
    <n v="194974"/>
    <n v="518630.84"/>
  </r>
  <r>
    <s v="MS02300"/>
    <x v="3864"/>
    <s v="TARJ"/>
    <s v="Tarjetas"/>
    <x v="1"/>
    <m/>
    <x v="18"/>
    <m/>
    <n v="1"/>
    <n v="1090192.82"/>
    <n v="1090192.82"/>
  </r>
  <r>
    <s v="MS02302"/>
    <x v="3865"/>
    <s v="TARJ"/>
    <s v="Tarjetas"/>
    <x v="1"/>
    <m/>
    <x v="18"/>
    <m/>
    <n v="2"/>
    <n v="473466.47"/>
    <n v="946932.94"/>
  </r>
  <r>
    <s v="MS02303"/>
    <x v="3866"/>
    <s v="TARJ"/>
    <s v="Tarjetas"/>
    <x v="1"/>
    <m/>
    <x v="18"/>
    <m/>
    <n v="2"/>
    <n v="801903.82"/>
    <n v="1603807.64"/>
  </r>
  <r>
    <s v="MS02310"/>
    <x v="3867"/>
    <s v="TEIK"/>
    <s v="Tintas Electroink"/>
    <x v="1"/>
    <m/>
    <x v="18"/>
    <m/>
    <n v="5"/>
    <n v="382251.28"/>
    <n v="1911256.4000000001"/>
  </r>
  <r>
    <s v="MS02311"/>
    <x v="3868"/>
    <s v="TEIK"/>
    <s v="Tintas Electroink"/>
    <x v="1"/>
    <m/>
    <x v="18"/>
    <m/>
    <n v="10"/>
    <n v="169891.54"/>
    <n v="1698915.4000000001"/>
  </r>
  <r>
    <s v="MS02313"/>
    <x v="3869"/>
    <s v="TEIK"/>
    <s v="Tintas Electroink"/>
    <x v="1"/>
    <m/>
    <x v="18"/>
    <m/>
    <n v="15"/>
    <n v="151519.18"/>
    <n v="2272787.6999999997"/>
  </r>
  <r>
    <s v="MS02314"/>
    <x v="3870"/>
    <s v="TEIK"/>
    <s v="Tintas Electroink"/>
    <x v="1"/>
    <m/>
    <x v="18"/>
    <m/>
    <n v="10"/>
    <n v="52234.75"/>
    <n v="522347.5"/>
  </r>
  <r>
    <s v="MS02317"/>
    <x v="3871"/>
    <s v="SPN"/>
    <s v="Insumos y Suministros Pdn"/>
    <x v="0"/>
    <s v="SC202"/>
    <x v="23"/>
    <s v="SDC"/>
    <n v="13"/>
    <n v="114223.46"/>
    <n v="1484904.98"/>
  </r>
  <r>
    <s v="MS02321"/>
    <x v="3872"/>
    <s v="SPN"/>
    <s v="Insumos y Suministros Pdn"/>
    <x v="0"/>
    <s v="SC202"/>
    <x v="23"/>
    <s v="SDC"/>
    <n v="32"/>
    <n v="102723.42"/>
    <n v="3287149.44"/>
  </r>
  <r>
    <s v="MS02324"/>
    <x v="3873"/>
    <s v="ELCO"/>
    <s v="Insumos de Corte"/>
    <x v="0"/>
    <s v="SD202"/>
    <x v="18"/>
    <s v="SDC"/>
    <n v="11"/>
    <n v="108928.5"/>
    <n v="1198213.5"/>
  </r>
  <r>
    <s v="MS02326"/>
    <x v="3874"/>
    <s v="ELCO"/>
    <s v="Insumos de Corte"/>
    <x v="0"/>
    <m/>
    <x v="18"/>
    <m/>
    <n v="8"/>
    <n v="53333.33"/>
    <n v="426666.64"/>
  </r>
  <r>
    <s v="MS02332"/>
    <x v="3875"/>
    <s v="MRO"/>
    <s v="Repuestos y Refacciones"/>
    <x v="0"/>
    <s v="PGRAL"/>
    <x v="18"/>
    <m/>
    <n v="18"/>
    <n v="35757.769999999997"/>
    <n v="643639.86"/>
  </r>
  <r>
    <s v="MS02334"/>
    <x v="3876"/>
    <s v="MRO"/>
    <s v="Repuestos y Refacciones"/>
    <x v="0"/>
    <s v="PGRAL"/>
    <x v="18"/>
    <m/>
    <n v="250"/>
    <n v="598.98"/>
    <n v="149745"/>
  </r>
  <r>
    <s v="MS02337"/>
    <x v="3877"/>
    <s v="TEIK"/>
    <s v="Tintas Electroink"/>
    <x v="0"/>
    <m/>
    <x v="18"/>
    <m/>
    <n v="10"/>
    <n v="668752.91"/>
    <n v="6687529.1000000006"/>
  </r>
  <r>
    <s v="MS02338"/>
    <x v="3878"/>
    <s v="TEIK"/>
    <s v="Tintas Electroink"/>
    <x v="0"/>
    <m/>
    <x v="18"/>
    <m/>
    <n v="8"/>
    <n v="184675.57"/>
    <n v="1477404.56"/>
  </r>
  <r>
    <s v="MS02339"/>
    <x v="3879"/>
    <s v="PREP"/>
    <s v="Preprensa Insumos"/>
    <x v="0"/>
    <m/>
    <x v="18"/>
    <m/>
    <n v="5"/>
    <n v="111813"/>
    <n v="559065"/>
  </r>
  <r>
    <s v="MS02356"/>
    <x v="3880"/>
    <s v="IMTO"/>
    <s v="Insumos de Mantenimiento"/>
    <x v="0"/>
    <s v="SC201"/>
    <x v="20"/>
    <s v="SDC"/>
    <n v="2"/>
    <n v="125000"/>
    <n v="250000"/>
  </r>
  <r>
    <s v="MS02372"/>
    <x v="3881"/>
    <s v="SPN"/>
    <s v="Insumos y Suministros Pdn"/>
    <x v="0"/>
    <s v="TA003"/>
    <x v="45"/>
    <s v="TAR"/>
    <n v="10"/>
    <n v="66755.94"/>
    <n v="667559.4"/>
  </r>
  <r>
    <s v="MS02378"/>
    <x v="3882"/>
    <s v="SPN"/>
    <s v="Insumos y Suministros Pdn"/>
    <x v="0"/>
    <s v="RO405"/>
    <x v="44"/>
    <s v="ROLL"/>
    <n v="30"/>
    <n v="197807.65"/>
    <n v="5934229.5"/>
  </r>
  <r>
    <s v="MS02380"/>
    <x v="3883"/>
    <s v="SPN"/>
    <s v="Insumos y Suministros Pdn"/>
    <x v="0"/>
    <m/>
    <x v="18"/>
    <m/>
    <n v="205"/>
    <n v="22724"/>
    <n v="4658420"/>
  </r>
  <r>
    <s v="MS02392"/>
    <x v="3884"/>
    <s v="PREP"/>
    <s v="Preprensa Insumos"/>
    <x v="0"/>
    <m/>
    <x v="18"/>
    <m/>
    <n v="2"/>
    <n v="22975"/>
    <n v="45950"/>
  </r>
  <r>
    <s v="MS02393"/>
    <x v="3885"/>
    <s v="SPN"/>
    <s v="Insumos y Suministros Pdn"/>
    <x v="0"/>
    <m/>
    <x v="18"/>
    <m/>
    <n v="54"/>
    <n v="2492.0300000000002"/>
    <n v="134569.62000000002"/>
  </r>
  <r>
    <s v="MS02394"/>
    <x v="3886"/>
    <s v="SPN"/>
    <s v="Insumos y Suministros Pdn"/>
    <x v="0"/>
    <m/>
    <x v="18"/>
    <m/>
    <n v="350"/>
    <n v="3729.02"/>
    <n v="1305157"/>
  </r>
  <r>
    <s v="MS02395"/>
    <x v="3887"/>
    <s v="SPN"/>
    <s v="Insumos y Suministros Pdn"/>
    <x v="0"/>
    <m/>
    <x v="18"/>
    <m/>
    <n v="145"/>
    <n v="13790"/>
    <n v="1999550"/>
  </r>
  <r>
    <s v="MS02413"/>
    <x v="3888"/>
    <s v="IMTO"/>
    <s v="Insumos de Mantenimiento"/>
    <x v="0"/>
    <s v="PTARI"/>
    <x v="18"/>
    <m/>
    <n v="300"/>
    <n v="4300"/>
    <n v="1290000"/>
  </r>
  <r>
    <s v="MS02419"/>
    <x v="3889"/>
    <s v="ELCO"/>
    <s v="Insumos de Corte"/>
    <x v="0"/>
    <m/>
    <x v="18"/>
    <m/>
    <n v="19"/>
    <n v="164723.13"/>
    <n v="3129739.47"/>
  </r>
  <r>
    <s v="MS02434"/>
    <x v="3890"/>
    <s v="PREP"/>
    <s v="Preprensa Insumos"/>
    <x v="1"/>
    <m/>
    <x v="18"/>
    <m/>
    <n v="165"/>
    <n v="38239.120000000003"/>
    <n v="6309454.8000000007"/>
  </r>
  <r>
    <s v="MS02441"/>
    <x v="3891"/>
    <s v="ELME"/>
    <s v="Elementos Mecanicos"/>
    <x v="0"/>
    <m/>
    <x v="18"/>
    <s v="TAR"/>
    <n v="2"/>
    <n v="2823635.81"/>
    <n v="5647271.6200000001"/>
  </r>
  <r>
    <s v="MS02442"/>
    <x v="3892"/>
    <s v="PAPE"/>
    <s v="Insumos Papeleria"/>
    <x v="0"/>
    <m/>
    <x v="18"/>
    <m/>
    <n v="1"/>
    <n v="75900"/>
    <n v="75900"/>
  </r>
  <r>
    <s v="MS02460"/>
    <x v="3893"/>
    <s v="IMTO"/>
    <s v="Insumos de Mantenimiento"/>
    <x v="0"/>
    <m/>
    <x v="18"/>
    <m/>
    <n v="1"/>
    <n v="32500"/>
    <n v="32500"/>
  </r>
  <r>
    <s v="MS02490"/>
    <x v="3894"/>
    <s v="TARJ"/>
    <s v="Tarjetas"/>
    <x v="1"/>
    <m/>
    <x v="18"/>
    <m/>
    <n v="3"/>
    <n v="185275.42"/>
    <n v="555826.26"/>
  </r>
  <r>
    <s v="MS02491"/>
    <x v="3895"/>
    <s v="TARJ"/>
    <s v="Tarjetas"/>
    <x v="1"/>
    <m/>
    <x v="18"/>
    <m/>
    <n v="3"/>
    <n v="165639.5"/>
    <n v="496918.5"/>
  </r>
  <r>
    <s v="MS02492"/>
    <x v="3896"/>
    <s v="TARJ"/>
    <s v="Tarjetas"/>
    <x v="1"/>
    <m/>
    <x v="18"/>
    <m/>
    <n v="10"/>
    <n v="106343"/>
    <n v="1063430"/>
  </r>
  <r>
    <s v="MS02503"/>
    <x v="3897"/>
    <s v="IMTO"/>
    <s v="Insumos de Mantenimiento"/>
    <x v="0"/>
    <m/>
    <x v="18"/>
    <m/>
    <n v="7"/>
    <n v="14083.57"/>
    <n v="98584.989999999991"/>
  </r>
  <r>
    <s v="MS02505"/>
    <x v="3898"/>
    <s v="TARJ"/>
    <s v="Tarjetas"/>
    <x v="1"/>
    <m/>
    <x v="18"/>
    <m/>
    <n v="4"/>
    <n v="40399.629999999997"/>
    <n v="161598.51999999999"/>
  </r>
  <r>
    <s v="MS02533"/>
    <x v="3899"/>
    <s v="ELCO"/>
    <s v="Insumos de Corte"/>
    <x v="0"/>
    <s v="RO403"/>
    <x v="37"/>
    <s v="ROLL"/>
    <n v="57"/>
    <n v="123591.08"/>
    <n v="7044691.5600000005"/>
  </r>
  <r>
    <s v="MS02546"/>
    <x v="3900"/>
    <s v="ELCO"/>
    <s v="Insumos de Corte"/>
    <x v="0"/>
    <s v="IF002"/>
    <x v="54"/>
    <m/>
    <n v="1"/>
    <n v="3273015.39"/>
    <n v="3273015.39"/>
  </r>
  <r>
    <s v="MS02548"/>
    <x v="3901"/>
    <s v="ELCO"/>
    <s v="Insumos de Corte"/>
    <x v="0"/>
    <s v="IF002"/>
    <x v="54"/>
    <m/>
    <n v="1"/>
    <n v="3447090.41"/>
    <n v="3447090.41"/>
  </r>
  <r>
    <s v="MS02549"/>
    <x v="3902"/>
    <s v="ELCO"/>
    <s v="Insumos de Corte"/>
    <x v="0"/>
    <s v="IF002"/>
    <x v="54"/>
    <m/>
    <n v="1"/>
    <n v="3547736.92"/>
    <n v="3547736.92"/>
  </r>
  <r>
    <s v="MS02552"/>
    <x v="3903"/>
    <s v="ELCO"/>
    <s v="Insumos de Corte"/>
    <x v="0"/>
    <s v="IF002"/>
    <x v="54"/>
    <m/>
    <n v="1"/>
    <n v="1138524.71"/>
    <n v="1138524.71"/>
  </r>
  <r>
    <s v="MS02565"/>
    <x v="3904"/>
    <s v="MRO"/>
    <s v="Repuestos y Refacciones"/>
    <x v="0"/>
    <m/>
    <x v="18"/>
    <m/>
    <n v="6"/>
    <n v="81783.5"/>
    <n v="490701"/>
  </r>
  <r>
    <s v="MS02612"/>
    <x v="3905"/>
    <s v="SPN"/>
    <s v="Insumos y Suministros Pdn"/>
    <x v="0"/>
    <m/>
    <x v="18"/>
    <s v="PREPR"/>
    <n v="2"/>
    <n v="1096416.6599999999"/>
    <n v="2192833.3199999998"/>
  </r>
  <r>
    <s v="MS02613"/>
    <x v="3906"/>
    <s v="SPN"/>
    <s v="Insumos y Suministros Pdn"/>
    <x v="0"/>
    <m/>
    <x v="18"/>
    <s v="PREPR"/>
    <n v="2"/>
    <n v="1040936"/>
    <n v="2081872"/>
  </r>
  <r>
    <s v="MS02663"/>
    <x v="3907"/>
    <s v="SPN"/>
    <s v="Insumos y Suministros Pdn"/>
    <x v="0"/>
    <m/>
    <x v="18"/>
    <m/>
    <n v="5"/>
    <n v="67864"/>
    <n v="339320"/>
  </r>
  <r>
    <s v="MS02678"/>
    <x v="3908"/>
    <s v="IMTO"/>
    <s v="Insumos de Mantenimiento"/>
    <x v="0"/>
    <s v="PTAR"/>
    <x v="18"/>
    <m/>
    <n v="5"/>
    <n v="12000"/>
    <n v="60000"/>
  </r>
  <r>
    <s v="MS02771"/>
    <x v="3909"/>
    <s v="PREP"/>
    <s v="Preprensa Insumos"/>
    <x v="0"/>
    <m/>
    <x v="18"/>
    <m/>
    <n v="1"/>
    <n v="3621248"/>
    <n v="3621248"/>
  </r>
  <r>
    <s v="MS02773"/>
    <x v="3910"/>
    <s v="TARJ"/>
    <s v="Tarjetas"/>
    <x v="0"/>
    <m/>
    <x v="18"/>
    <m/>
    <n v="1"/>
    <n v="1158323.98"/>
    <n v="1158323.98"/>
  </r>
  <r>
    <s v="MS02774"/>
    <x v="3911"/>
    <s v="SPN"/>
    <s v="Insumos y Suministros Pdn"/>
    <x v="0"/>
    <m/>
    <x v="18"/>
    <m/>
    <n v="1"/>
    <n v="1057894.6599999999"/>
    <n v="1057894.6599999999"/>
  </r>
  <r>
    <s v="MS02775"/>
    <x v="3912"/>
    <s v="SPN"/>
    <s v="Insumos y Suministros Pdn"/>
    <x v="0"/>
    <m/>
    <x v="18"/>
    <m/>
    <n v="1"/>
    <n v="812012.89"/>
    <n v="812012.89"/>
  </r>
  <r>
    <s v="MS02776"/>
    <x v="3913"/>
    <s v="SPN"/>
    <s v="Insumos y Suministros Pdn"/>
    <x v="0"/>
    <m/>
    <x v="18"/>
    <m/>
    <n v="4"/>
    <n v="1649354.56"/>
    <n v="6597418.2400000002"/>
  </r>
  <r>
    <s v="MS02778"/>
    <x v="3914"/>
    <s v="SPN"/>
    <s v="Insumos y Suministros Pdn"/>
    <x v="0"/>
    <m/>
    <x v="18"/>
    <m/>
    <n v="5"/>
    <n v="64183.26"/>
    <n v="320916.3"/>
  </r>
  <r>
    <s v="MS02779"/>
    <x v="3915"/>
    <s v="SPN"/>
    <s v="Insumos y Suministros Pdn"/>
    <x v="0"/>
    <m/>
    <x v="18"/>
    <m/>
    <n v="1"/>
    <n v="1392021.99"/>
    <n v="1392021.99"/>
  </r>
  <r>
    <s v="MS02780"/>
    <x v="3916"/>
    <s v="SPN"/>
    <s v="Insumos y Suministros Pdn"/>
    <x v="0"/>
    <m/>
    <x v="18"/>
    <m/>
    <n v="1"/>
    <n v="4257584.9400000004"/>
    <n v="4257584.9400000004"/>
  </r>
  <r>
    <s v="MS02781"/>
    <x v="3917"/>
    <s v="SPN"/>
    <s v="Insumos y Suministros Pdn"/>
    <x v="0"/>
    <m/>
    <x v="18"/>
    <m/>
    <n v="1"/>
    <n v="818479.5"/>
    <n v="818479.5"/>
  </r>
  <r>
    <s v="MS02782"/>
    <x v="3918"/>
    <s v="SPN"/>
    <s v="Insumos y Suministros Pdn"/>
    <x v="0"/>
    <m/>
    <x v="18"/>
    <m/>
    <n v="1"/>
    <n v="683800"/>
    <n v="683800"/>
  </r>
  <r>
    <s v="MS02790"/>
    <x v="3919"/>
    <s v="SPN"/>
    <s v="Insumos y Suministros Pdn"/>
    <x v="0"/>
    <m/>
    <x v="18"/>
    <m/>
    <n v="36"/>
    <n v="232404"/>
    <n v="8366544"/>
  </r>
  <r>
    <s v="MS02804"/>
    <x v="3920"/>
    <s v="HERR"/>
    <s v="Herramientas"/>
    <x v="0"/>
    <m/>
    <x v="18"/>
    <m/>
    <n v="1"/>
    <n v="9840842.0899999999"/>
    <n v="9840842.0899999999"/>
  </r>
  <r>
    <s v="MS02811"/>
    <x v="3921"/>
    <s v="ETIQ"/>
    <s v="Etiquetas para Empaque"/>
    <x v="0"/>
    <m/>
    <x v="18"/>
    <m/>
    <n v="574"/>
    <n v="20754.810000000001"/>
    <n v="11913260.940000001"/>
  </r>
  <r>
    <s v="MS02813"/>
    <x v="3922"/>
    <s v="INEN"/>
    <s v="Insum y Equip. Enfermeria"/>
    <x v="0"/>
    <m/>
    <x v="18"/>
    <m/>
    <n v="9"/>
    <n v="517942.02"/>
    <n v="4661478.18"/>
  </r>
  <r>
    <s v="MS02815"/>
    <x v="3923"/>
    <s v="ELME"/>
    <s v="Elementos Mecanicos"/>
    <x v="0"/>
    <m/>
    <x v="18"/>
    <m/>
    <n v="2"/>
    <n v="21125"/>
    <n v="42250"/>
  </r>
  <r>
    <s v="MS02816"/>
    <x v="3924"/>
    <s v="ELME"/>
    <s v="Elementos Mecanicos"/>
    <x v="0"/>
    <m/>
    <x v="18"/>
    <m/>
    <n v="4"/>
    <n v="21125"/>
    <n v="84500"/>
  </r>
  <r>
    <s v="MS02822"/>
    <x v="3925"/>
    <m/>
    <e v="#N/A"/>
    <x v="0"/>
    <m/>
    <x v="18"/>
    <m/>
    <n v="4"/>
    <n v="244332"/>
    <n v="977328"/>
  </r>
  <r>
    <s v="MS02831"/>
    <x v="3926"/>
    <s v="MRO"/>
    <s v="Repuestos y Refacciones"/>
    <x v="0"/>
    <m/>
    <x v="18"/>
    <s v="PTAR"/>
    <n v="101"/>
    <n v="4438.9399999999996"/>
    <n v="448332.93999999994"/>
  </r>
  <r>
    <s v="MS02833"/>
    <x v="3927"/>
    <s v="LUB"/>
    <s v="Lubricantes y Aditivos"/>
    <x v="0"/>
    <s v="RCI"/>
    <x v="18"/>
    <s v="RCI"/>
    <n v="20"/>
    <n v="54370.8"/>
    <n v="1087416"/>
  </r>
  <r>
    <s v="MS02834"/>
    <x v="3928"/>
    <s v="ELHI"/>
    <s v="Elementos Hidraulicos"/>
    <x v="0"/>
    <s v="RCI"/>
    <x v="18"/>
    <s v="RCI"/>
    <n v="2"/>
    <n v="139766.66"/>
    <n v="279533.32"/>
  </r>
  <r>
    <s v="MS02835"/>
    <x v="3929"/>
    <s v="ELHI"/>
    <s v="Elementos Hidraulicos"/>
    <x v="0"/>
    <s v="RCI"/>
    <x v="18"/>
    <s v="RCI"/>
    <n v="2"/>
    <n v="126600"/>
    <n v="253200"/>
  </r>
  <r>
    <s v="MS02839"/>
    <x v="3930"/>
    <s v="ELEC"/>
    <s v="Elementos Electricos"/>
    <x v="0"/>
    <s v="SUBES"/>
    <x v="18"/>
    <m/>
    <n v="5"/>
    <n v="9850"/>
    <n v="49250"/>
  </r>
  <r>
    <s v="MS02840"/>
    <x v="3930"/>
    <s v="ELEC"/>
    <s v="Elementos Electricos"/>
    <x v="0"/>
    <s v="SUBES"/>
    <x v="18"/>
    <m/>
    <n v="5"/>
    <n v="10300"/>
    <n v="51500"/>
  </r>
  <r>
    <s v="MS02845"/>
    <x v="3931"/>
    <s v="SPN"/>
    <s v="Insumos y Suministros Pdn"/>
    <x v="0"/>
    <s v="FC007"/>
    <x v="14"/>
    <s v="FORMA"/>
    <n v="4"/>
    <n v="95000"/>
    <n v="380000"/>
  </r>
  <r>
    <s v="MS02846"/>
    <x v="3932"/>
    <s v="ELEC"/>
    <s v="Elementos Electricos"/>
    <x v="0"/>
    <s v="HYSTE"/>
    <x v="18"/>
    <s v="BODEG"/>
    <n v="4"/>
    <n v="55000"/>
    <n v="220000"/>
  </r>
  <r>
    <s v="MS02847"/>
    <x v="3933"/>
    <s v="SPN"/>
    <s v="Insumos y Suministros Pdn"/>
    <x v="0"/>
    <m/>
    <x v="18"/>
    <m/>
    <n v="1"/>
    <n v="630414.94999999995"/>
    <n v="630414.94999999995"/>
  </r>
  <r>
    <s v="MS02848"/>
    <x v="3934"/>
    <s v="SPN"/>
    <s v="Insumos y Suministros Pdn"/>
    <x v="0"/>
    <m/>
    <x v="18"/>
    <m/>
    <n v="20"/>
    <n v="7168.41"/>
    <n v="143368.20000000001"/>
  </r>
  <r>
    <s v="MS02849"/>
    <x v="3935"/>
    <s v="SPN"/>
    <s v="Insumos y Suministros Pdn"/>
    <x v="0"/>
    <m/>
    <x v="18"/>
    <m/>
    <n v="8"/>
    <n v="7168.41"/>
    <n v="57347.28"/>
  </r>
  <r>
    <s v="MS02867"/>
    <x v="3936"/>
    <s v="SPN"/>
    <s v="Insumos y Suministros Pdn"/>
    <x v="0"/>
    <m/>
    <x v="18"/>
    <m/>
    <n v="1"/>
    <n v="781688.14"/>
    <n v="781688.14"/>
  </r>
  <r>
    <s v="MS02870"/>
    <x v="3937"/>
    <s v="SRET"/>
    <s v="Sellos, empaques y orings"/>
    <x v="0"/>
    <m/>
    <x v="18"/>
    <m/>
    <n v="2"/>
    <n v="16660"/>
    <n v="33320"/>
  </r>
  <r>
    <s v="MS02876"/>
    <x v="3938"/>
    <s v="IMTO"/>
    <s v="Insumos de Mantenimiento"/>
    <x v="0"/>
    <s v="CLARK"/>
    <x v="18"/>
    <s v="MONTA"/>
    <n v="4"/>
    <n v="90500"/>
    <n v="362000"/>
  </r>
  <r>
    <s v="MS02878"/>
    <x v="3939"/>
    <s v="SPN"/>
    <s v="Insumos y Suministros Pdn"/>
    <x v="0"/>
    <m/>
    <x v="18"/>
    <m/>
    <n v="5"/>
    <n v="156400"/>
    <n v="782000"/>
  </r>
  <r>
    <s v="MS02879"/>
    <x v="3940"/>
    <s v="IMTO"/>
    <s v="Insumos de Mantenimiento"/>
    <x v="0"/>
    <m/>
    <x v="18"/>
    <m/>
    <n v="5"/>
    <n v="13000"/>
    <n v="65000"/>
  </r>
  <r>
    <s v="MS02880"/>
    <x v="3941"/>
    <s v="IMTO"/>
    <s v="Insumos de Mantenimiento"/>
    <x v="0"/>
    <s v="FC007"/>
    <x v="14"/>
    <s v="FORM"/>
    <n v="1"/>
    <n v="70000"/>
    <n v="70000"/>
  </r>
  <r>
    <s v="MS02881"/>
    <x v="3942"/>
    <s v="ELCO"/>
    <s v="Insumos de Corte"/>
    <x v="0"/>
    <m/>
    <x v="18"/>
    <s v="ROLLO"/>
    <n v="3"/>
    <n v="105000"/>
    <n v="315000"/>
  </r>
  <r>
    <s v="MS02883"/>
    <x v="3943"/>
    <s v="ELCO"/>
    <s v="Insumos de Corte"/>
    <x v="0"/>
    <s v="SD202"/>
    <x v="18"/>
    <s v="SDC"/>
    <n v="2"/>
    <n v="1394106.89"/>
    <n v="2788213.78"/>
  </r>
  <r>
    <s v="MS02884"/>
    <x v="3944"/>
    <s v="SPN"/>
    <s v="Insumos y Suministros Pdn"/>
    <x v="0"/>
    <m/>
    <x v="18"/>
    <m/>
    <n v="1"/>
    <n v="526875.36"/>
    <n v="526875.36"/>
  </r>
  <r>
    <s v="MS02885"/>
    <x v="3945"/>
    <s v="TORN"/>
    <s v="Tornilleria"/>
    <x v="0"/>
    <s v="CONVE"/>
    <x v="18"/>
    <s v="CN603"/>
    <n v="2"/>
    <n v="29000"/>
    <n v="58000"/>
  </r>
  <r>
    <s v="MS02891"/>
    <x v="3946"/>
    <s v="ELCO"/>
    <s v="Insumos de Corte"/>
    <x v="0"/>
    <m/>
    <x v="18"/>
    <m/>
    <n v="1"/>
    <n v="2242755.13"/>
    <n v="2242755.13"/>
  </r>
  <r>
    <s v="MS02894"/>
    <x v="3947"/>
    <s v="ELCO"/>
    <s v="Insumos de Corte"/>
    <x v="0"/>
    <m/>
    <x v="18"/>
    <m/>
    <n v="4"/>
    <n v="203497.68"/>
    <n v="813990.72"/>
  </r>
  <r>
    <s v="MS02901"/>
    <x v="3948"/>
    <s v="MRO"/>
    <s v="Repuestos y Refacciones"/>
    <x v="0"/>
    <m/>
    <x v="18"/>
    <m/>
    <n v="1"/>
    <n v="225950"/>
    <n v="225950"/>
  </r>
  <r>
    <s v="MS02903"/>
    <x v="3949"/>
    <s v="MRO"/>
    <s v="Repuestos y Refacciones"/>
    <x v="0"/>
    <m/>
    <x v="18"/>
    <m/>
    <n v="1"/>
    <n v="174900"/>
    <n v="174900"/>
  </r>
  <r>
    <s v="MS02907"/>
    <x v="3950"/>
    <s v="MRO"/>
    <s v="Repuestos y Refacciones"/>
    <x v="0"/>
    <m/>
    <x v="18"/>
    <m/>
    <n v="1"/>
    <n v="637398.67000000004"/>
    <n v="637398.67000000004"/>
  </r>
  <r>
    <s v="MS02908"/>
    <x v="3951"/>
    <s v="MRO"/>
    <s v="Repuestos y Refacciones"/>
    <x v="0"/>
    <m/>
    <x v="18"/>
    <m/>
    <n v="2"/>
    <n v="141644.15"/>
    <n v="283288.3"/>
  </r>
  <r>
    <s v="MS02909"/>
    <x v="3952"/>
    <s v="MRO"/>
    <s v="Repuestos y Refacciones"/>
    <x v="0"/>
    <m/>
    <x v="18"/>
    <m/>
    <n v="2"/>
    <n v="123938.63"/>
    <n v="247877.26"/>
  </r>
  <r>
    <s v="MS02910"/>
    <x v="3953"/>
    <s v="MRO"/>
    <s v="Repuestos y Refacciones"/>
    <x v="0"/>
    <m/>
    <x v="18"/>
    <m/>
    <n v="1"/>
    <n v="79836.03"/>
    <n v="79836.03"/>
  </r>
  <r>
    <s v="MS02911"/>
    <x v="3954"/>
    <s v="MRO"/>
    <s v="Repuestos y Refacciones"/>
    <x v="0"/>
    <m/>
    <x v="18"/>
    <m/>
    <n v="92"/>
    <n v="140916.51999999999"/>
    <n v="12964319.84"/>
  </r>
  <r>
    <s v="MS02915"/>
    <x v="3955"/>
    <s v="MRO"/>
    <s v="Repuestos y Refacciones"/>
    <x v="0"/>
    <m/>
    <x v="18"/>
    <m/>
    <n v="4"/>
    <n v="977009.27"/>
    <n v="3908037.08"/>
  </r>
  <r>
    <s v="MS02916"/>
    <x v="3956"/>
    <s v="MRO"/>
    <s v="Repuestos y Refacciones"/>
    <x v="0"/>
    <m/>
    <x v="18"/>
    <m/>
    <n v="4"/>
    <n v="1139844.1399999999"/>
    <n v="4559376.5599999996"/>
  </r>
  <r>
    <s v="MS02918"/>
    <x v="3957"/>
    <s v="MRO"/>
    <s v="Repuestos y Refacciones"/>
    <x v="0"/>
    <m/>
    <x v="18"/>
    <m/>
    <n v="3"/>
    <n v="75000"/>
    <n v="225000"/>
  </r>
  <r>
    <s v="MS02923"/>
    <x v="3958"/>
    <s v="MRO"/>
    <s v="Repuestos y Refacciones"/>
    <x v="0"/>
    <m/>
    <x v="18"/>
    <m/>
    <n v="2"/>
    <n v="715272.39"/>
    <n v="1430544.78"/>
  </r>
  <r>
    <s v="MS02924"/>
    <x v="3959"/>
    <s v="MRO"/>
    <s v="Repuestos y Refacciones"/>
    <x v="0"/>
    <m/>
    <x v="18"/>
    <m/>
    <n v="5"/>
    <n v="894508.63"/>
    <n v="4472543.1500000004"/>
  </r>
  <r>
    <s v="MS02928"/>
    <x v="3960"/>
    <s v="PREP"/>
    <s v="Preprensa Insumos"/>
    <x v="0"/>
    <m/>
    <x v="18"/>
    <m/>
    <n v="6"/>
    <n v="238333.33"/>
    <n v="1429999.98"/>
  </r>
  <r>
    <s v="MS02929"/>
    <x v="3961"/>
    <s v="PREP"/>
    <s v="Preprensa Insumos"/>
    <x v="0"/>
    <m/>
    <x v="18"/>
    <m/>
    <n v="9"/>
    <n v="140135.22"/>
    <n v="1261216.98"/>
  </r>
  <r>
    <s v="MS02932"/>
    <x v="3962"/>
    <s v="PREP"/>
    <s v="Preprensa Insumos"/>
    <x v="0"/>
    <m/>
    <x v="18"/>
    <m/>
    <n v="2"/>
    <n v="759848"/>
    <n v="1519696"/>
  </r>
  <r>
    <s v="MS02934"/>
    <x v="3963"/>
    <s v="PREP"/>
    <s v="Preprensa Insumos"/>
    <x v="0"/>
    <m/>
    <x v="18"/>
    <m/>
    <n v="1"/>
    <n v="1150499.22"/>
    <n v="1150499.22"/>
  </r>
  <r>
    <s v="MS02935"/>
    <x v="3964"/>
    <s v="PREP"/>
    <s v="Preprensa Insumos"/>
    <x v="0"/>
    <m/>
    <x v="18"/>
    <m/>
    <n v="5"/>
    <n v="404281.82"/>
    <n v="2021409.1"/>
  </r>
  <r>
    <s v="MS02943"/>
    <x v="3965"/>
    <s v="SPN"/>
    <s v="Insumos y Suministros Pdn"/>
    <x v="0"/>
    <m/>
    <x v="18"/>
    <m/>
    <n v="1"/>
    <n v="1324163"/>
    <n v="1324163"/>
  </r>
  <r>
    <s v="MS02944"/>
    <x v="3966"/>
    <s v="MRO"/>
    <s v="Repuestos y Refacciones"/>
    <x v="0"/>
    <m/>
    <x v="18"/>
    <m/>
    <n v="2"/>
    <n v="1313234.71"/>
    <n v="2626469.42"/>
  </r>
  <r>
    <s v="MS02948"/>
    <x v="3967"/>
    <s v="INSU"/>
    <s v="Insumos"/>
    <x v="0"/>
    <m/>
    <x v="18"/>
    <m/>
    <n v="24"/>
    <n v="231497.03"/>
    <n v="5555928.7199999997"/>
  </r>
  <r>
    <s v="MS02951"/>
    <x v="3968"/>
    <s v="CINT"/>
    <s v="Cintas Autoadhesivas"/>
    <x v="0"/>
    <m/>
    <x v="18"/>
    <s v="CN605"/>
    <n v="20"/>
    <n v="107038.88"/>
    <n v="2140777.6"/>
  </r>
  <r>
    <s v="MS02953"/>
    <x v="3969"/>
    <s v="CINT"/>
    <s v="Cintas Autoadhesivas"/>
    <x v="0"/>
    <m/>
    <x v="18"/>
    <s v="CN605"/>
    <n v="10"/>
    <n v="126386.39"/>
    <n v="1263863.8999999999"/>
  </r>
  <r>
    <s v="MS02954"/>
    <x v="3970"/>
    <s v="CINT"/>
    <s v="Cintas Autoadhesivas"/>
    <x v="0"/>
    <m/>
    <x v="18"/>
    <s v="CN605"/>
    <n v="20"/>
    <n v="7271.54"/>
    <n v="145430.79999999999"/>
  </r>
  <r>
    <s v="MS02956"/>
    <x v="3971"/>
    <s v="CINT"/>
    <s v="Cintas Autoadhesivas"/>
    <x v="0"/>
    <m/>
    <x v="18"/>
    <s v="CN605"/>
    <n v="20"/>
    <n v="10604.33"/>
    <n v="212086.6"/>
  </r>
  <r>
    <s v="MS02959"/>
    <x v="3972"/>
    <s v="SPN"/>
    <s v="Insumos y Suministros Pdn"/>
    <x v="0"/>
    <m/>
    <x v="18"/>
    <s v="ROL"/>
    <n v="3"/>
    <n v="118617.41"/>
    <n v="355852.23"/>
  </r>
  <r>
    <s v="MS02961"/>
    <x v="3973"/>
    <s v="SPN"/>
    <s v="Insumos y Suministros Pdn"/>
    <x v="0"/>
    <m/>
    <x v="18"/>
    <m/>
    <n v="2"/>
    <n v="1495894.54"/>
    <n v="2991789.08"/>
  </r>
  <r>
    <s v="MS02962"/>
    <x v="3973"/>
    <s v="SPN"/>
    <s v="Insumos y Suministros Pdn"/>
    <x v="0"/>
    <m/>
    <x v="18"/>
    <m/>
    <n v="2"/>
    <n v="1495894.54"/>
    <n v="2991789.08"/>
  </r>
  <r>
    <s v="MS02965"/>
    <x v="3974"/>
    <s v="SPN"/>
    <s v="Insumos y Suministros Pdn"/>
    <x v="0"/>
    <s v="VALOR"/>
    <x v="18"/>
    <s v="CORTE"/>
    <n v="1"/>
    <n v="1579513.52"/>
    <n v="1579513.52"/>
  </r>
  <r>
    <s v="MS02972"/>
    <x v="3975"/>
    <s v="ELCO"/>
    <s v="Insumos de Corte"/>
    <x v="0"/>
    <s v="BOLSA"/>
    <x v="18"/>
    <s v="MB001"/>
    <n v="5"/>
    <n v="123531.55"/>
    <n v="617657.75"/>
  </r>
  <r>
    <s v="MS02973"/>
    <x v="3976"/>
    <s v="ELCO"/>
    <s v="Insumos de Corte"/>
    <x v="0"/>
    <s v="BOLSA"/>
    <x v="18"/>
    <s v="MB001"/>
    <n v="2"/>
    <n v="515564.29"/>
    <n v="1031128.58"/>
  </r>
  <r>
    <s v="MS02974"/>
    <x v="3977"/>
    <s v="ELCO"/>
    <s v="Insumos de Corte"/>
    <x v="0"/>
    <s v="TAPAB"/>
    <x v="18"/>
    <s v="TB001"/>
    <n v="8"/>
    <n v="131286.54"/>
    <n v="1050292.32"/>
  </r>
  <r>
    <s v="MS02980"/>
    <x v="3978"/>
    <s v="INSU"/>
    <s v="Insumos"/>
    <x v="0"/>
    <m/>
    <x v="18"/>
    <m/>
    <n v="3"/>
    <n v="20000"/>
    <n v="60000"/>
  </r>
  <r>
    <s v="MS02986"/>
    <x v="3979"/>
    <s v="SPN"/>
    <s v="Insumos y Suministros Pdn"/>
    <x v="0"/>
    <s v="ROL"/>
    <x v="18"/>
    <s v="ROL"/>
    <n v="0.69"/>
    <n v="1339656.6399999999"/>
    <n v="924363.0815999998"/>
  </r>
  <r>
    <s v="MS02987"/>
    <x v="3980"/>
    <s v="SPN"/>
    <s v="Insumos y Suministros Pdn"/>
    <x v="0"/>
    <s v="ROL"/>
    <x v="18"/>
    <s v="ROL"/>
    <n v="80"/>
    <n v="7731.76"/>
    <n v="618540.80000000005"/>
  </r>
  <r>
    <s v="MS02988"/>
    <x v="3981"/>
    <s v="SPN"/>
    <s v="Insumos y Suministros Pdn"/>
    <x v="0"/>
    <s v="ROL"/>
    <x v="18"/>
    <s v="ROL"/>
    <n v="200"/>
    <n v="7162.55"/>
    <n v="1432510"/>
  </r>
  <r>
    <s v="MS02989"/>
    <x v="3982"/>
    <s v="SPN"/>
    <s v="Insumos y Suministros Pdn"/>
    <x v="0"/>
    <s v="VALOR"/>
    <x v="18"/>
    <s v="RAPT"/>
    <n v="2"/>
    <n v="536885.62"/>
    <n v="1073771.24"/>
  </r>
  <r>
    <s v="MS02991"/>
    <x v="3983"/>
    <s v="ELCO"/>
    <s v="Insumos de Corte"/>
    <x v="0"/>
    <s v="SOT"/>
    <x v="18"/>
    <m/>
    <n v="26"/>
    <n v="861745.55"/>
    <n v="22405384.300000001"/>
  </r>
  <r>
    <s v="MS02992"/>
    <x v="3984"/>
    <s v="SPN"/>
    <s v="Insumos y Suministros Pdn"/>
    <x v="0"/>
    <m/>
    <x v="18"/>
    <m/>
    <n v="7"/>
    <n v="447747.14"/>
    <n v="3134229.98"/>
  </r>
  <r>
    <s v="MS02994"/>
    <x v="3985"/>
    <s v="ELCO"/>
    <s v="Insumos de Corte"/>
    <x v="0"/>
    <m/>
    <x v="18"/>
    <m/>
    <n v="1"/>
    <n v="2870403.4"/>
    <n v="2870403.4"/>
  </r>
  <r>
    <s v="MS02996"/>
    <x v="3986"/>
    <s v="INEN"/>
    <s v="Insum y Equip. Enfermeria"/>
    <x v="0"/>
    <m/>
    <x v="18"/>
    <m/>
    <n v="1"/>
    <n v="1332698"/>
    <n v="1332698"/>
  </r>
  <r>
    <s v="MS02997"/>
    <x v="3987"/>
    <s v="MRO"/>
    <s v="Repuestos y Refacciones"/>
    <x v="0"/>
    <m/>
    <x v="18"/>
    <m/>
    <n v="198.45"/>
    <n v="23331.91"/>
    <n v="4630217.5395"/>
  </r>
  <r>
    <s v="MS02998"/>
    <x v="3988"/>
    <s v="SPN"/>
    <s v="Insumos y Suministros Pdn"/>
    <x v="0"/>
    <s v="BLS01"/>
    <x v="59"/>
    <s v="BLS01"/>
    <n v="3"/>
    <n v="2402382.66"/>
    <n v="7207147.9800000004"/>
  </r>
  <r>
    <s v="MS02999"/>
    <x v="3989"/>
    <s v="SPN"/>
    <s v="Insumos y Suministros Pdn"/>
    <x v="0"/>
    <s v="BLS01"/>
    <x v="59"/>
    <s v="BLS01"/>
    <n v="2"/>
    <n v="2180506"/>
    <n v="4361012"/>
  </r>
  <r>
    <s v="MS03000"/>
    <x v="3990"/>
    <s v="SPN"/>
    <s v="Insumos y Suministros Pdn"/>
    <x v="0"/>
    <s v="BLS02"/>
    <x v="58"/>
    <s v="BLS02"/>
    <n v="5"/>
    <n v="918108"/>
    <n v="4590540"/>
  </r>
  <r>
    <s v="MS03002"/>
    <x v="3991"/>
    <s v="IMTO"/>
    <s v="Insumos de Mantenimiento"/>
    <x v="0"/>
    <s v="TAR"/>
    <x v="18"/>
    <s v="TAR"/>
    <n v="1"/>
    <n v="5568000"/>
    <n v="5568000"/>
  </r>
  <r>
    <s v="MS03009"/>
    <x v="3992"/>
    <s v="SPN"/>
    <s v="Insumos y Suministros Pdn"/>
    <x v="0"/>
    <m/>
    <x v="18"/>
    <m/>
    <n v="3"/>
    <n v="963843.1"/>
    <n v="2891529.3"/>
  </r>
  <r>
    <s v="MS03010"/>
    <x v="3993"/>
    <s v="INSU"/>
    <s v="Insumos"/>
    <x v="0"/>
    <m/>
    <x v="18"/>
    <s v="CN605"/>
    <n v="10"/>
    <n v="287940.63"/>
    <n v="2879406.3"/>
  </r>
  <r>
    <s v="MS03011"/>
    <x v="3994"/>
    <s v="INSU"/>
    <s v="Insumos"/>
    <x v="0"/>
    <m/>
    <x v="18"/>
    <s v="CN605"/>
    <n v="7"/>
    <n v="287940.63"/>
    <n v="2015584.4100000001"/>
  </r>
  <r>
    <s v="MS03012"/>
    <x v="3995"/>
    <s v="INSU"/>
    <s v="Insumos"/>
    <x v="0"/>
    <m/>
    <x v="18"/>
    <s v="CN605"/>
    <n v="5"/>
    <n v="75975"/>
    <n v="379875"/>
  </r>
  <r>
    <s v="MS03013"/>
    <x v="3996"/>
    <s v="INSU"/>
    <s v="Insumos"/>
    <x v="0"/>
    <m/>
    <x v="18"/>
    <s v="CN605"/>
    <n v="1"/>
    <n v="12686915.26"/>
    <n v="12686915.26"/>
  </r>
  <r>
    <s v="MS03014"/>
    <x v="3997"/>
    <s v="SPN"/>
    <s v="Insumos y Suministros Pdn"/>
    <x v="0"/>
    <m/>
    <x v="18"/>
    <s v="IF002"/>
    <n v="2"/>
    <n v="6063586.3099999996"/>
    <n v="12127172.619999999"/>
  </r>
  <r>
    <s v="MS03015"/>
    <x v="3998"/>
    <s v="SPN"/>
    <s v="Insumos y Suministros Pdn"/>
    <x v="0"/>
    <m/>
    <x v="18"/>
    <s v="IF001"/>
    <n v="2"/>
    <n v="5009049.5599999996"/>
    <n v="10018099.119999999"/>
  </r>
  <r>
    <s v="MS03019"/>
    <x v="3993"/>
    <s v="INSU"/>
    <s v="Insumos"/>
    <x v="0"/>
    <m/>
    <x v="18"/>
    <s v="CN605"/>
    <n v="3"/>
    <n v="877398.64"/>
    <n v="2632195.92"/>
  </r>
  <r>
    <s v="MS03020"/>
    <x v="3993"/>
    <s v="INSU"/>
    <s v="Insumos"/>
    <x v="0"/>
    <m/>
    <x v="18"/>
    <s v="CN605"/>
    <n v="2"/>
    <n v="1041910.89"/>
    <n v="2083821.78"/>
  </r>
  <r>
    <s v="MS03023"/>
    <x v="3999"/>
    <s v="INSU"/>
    <s v="Insumos"/>
    <x v="0"/>
    <m/>
    <x v="18"/>
    <m/>
    <n v="20"/>
    <n v="43746.15"/>
    <n v="8749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lase">
  <location ref="A7:D12" firstHeaderRow="0" firstDataRow="1" firstDataCol="1"/>
  <pivotFields count="11">
    <pivotField showAll="0"/>
    <pivotField axis="axisRow" showAll="0" sortType="descending">
      <items count="4">
        <item x="1"/>
        <item x="0"/>
        <item m="1"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showAll="0" sortType="descending">
      <items count="4008">
        <item x="712"/>
        <item x="29"/>
        <item x="13"/>
        <item x="2425"/>
        <item x="846"/>
        <item x="20"/>
        <item x="675"/>
        <item x="17"/>
        <item x="22"/>
        <item x="19"/>
        <item x="113"/>
        <item x="970"/>
        <item x="1043"/>
        <item x="211"/>
        <item x="709"/>
        <item x="3533"/>
        <item x="3685"/>
        <item x="3687"/>
        <item x="1894"/>
        <item x="1893"/>
        <item x="3458"/>
        <item x="2417"/>
        <item x="3164"/>
        <item x="2986"/>
        <item x="3050"/>
        <item x="3535"/>
        <item x="3951"/>
        <item x="2988"/>
        <item x="2987"/>
        <item x="2993"/>
        <item x="2414"/>
        <item x="3306"/>
        <item x="2694"/>
        <item x="2794"/>
        <item x="2531"/>
        <item x="2530"/>
        <item x="2529"/>
        <item x="2528"/>
        <item x="3950"/>
        <item x="3051"/>
        <item x="3310"/>
        <item x="3312"/>
        <item x="3269"/>
        <item x="3271"/>
        <item x="3253"/>
        <item x="3105"/>
        <item x="2503"/>
        <item x="2506"/>
        <item x="3272"/>
        <item x="2654"/>
        <item x="3162"/>
        <item x="2655"/>
        <item x="2656"/>
        <item x="2505"/>
        <item x="3153"/>
        <item x="3154"/>
        <item x="3254"/>
        <item x="777"/>
        <item x="778"/>
        <item x="3270"/>
        <item x="3898"/>
        <item x="2664"/>
        <item x="3174"/>
        <item x="2502"/>
        <item x="3102"/>
        <item x="3268"/>
        <item x="2996"/>
        <item x="2995"/>
        <item x="2997"/>
        <item x="3013"/>
        <item x="3014"/>
        <item x="3015"/>
        <item x="3012"/>
        <item x="2507"/>
        <item x="3385"/>
        <item x="2662"/>
        <item x="2663"/>
        <item x="2658"/>
        <item x="2660"/>
        <item x="2661"/>
        <item x="2659"/>
        <item x="2504"/>
        <item x="1892"/>
        <item x="2692"/>
        <item x="338"/>
        <item x="2824"/>
        <item x="3311"/>
        <item x="76"/>
        <item x="3309"/>
        <item x="776"/>
        <item x="3315"/>
        <item x="687"/>
        <item x="2174"/>
        <item x="579"/>
        <item x="3313"/>
        <item x="3234"/>
        <item x="3235"/>
        <item x="2032"/>
        <item x="2703"/>
        <item x="772"/>
        <item x="2716"/>
        <item x="2717"/>
        <item x="2718"/>
        <item x="2719"/>
        <item x="3542"/>
        <item x="3532"/>
        <item x="3949"/>
        <item x="3168"/>
        <item x="664"/>
        <item x="1998"/>
        <item x="3359"/>
        <item x="3358"/>
        <item x="3360"/>
        <item x="3314"/>
        <item x="3986"/>
        <item x="3169"/>
        <item x="2496"/>
        <item x="2744"/>
        <item x="3011"/>
        <item x="3010"/>
        <item x="2597"/>
        <item x="2832"/>
        <item x="2603"/>
        <item x="3432"/>
        <item x="3405"/>
        <item x="2411"/>
        <item x="2408"/>
        <item x="2407"/>
        <item x="2600"/>
        <item x="3934"/>
        <item x="3933"/>
        <item x="2605"/>
        <item x="2604"/>
        <item x="671"/>
        <item x="2601"/>
        <item x="2501"/>
        <item x="658"/>
        <item x="2540"/>
        <item x="2541"/>
        <item x="3689"/>
        <item x="3431"/>
        <item x="411"/>
        <item x="729"/>
        <item x="2495"/>
        <item x="2494"/>
        <item x="2729"/>
        <item x="3113"/>
        <item x="402"/>
        <item x="315"/>
        <item x="324"/>
        <item x="323"/>
        <item x="322"/>
        <item x="328"/>
        <item x="327"/>
        <item x="319"/>
        <item x="326"/>
        <item x="321"/>
        <item x="318"/>
        <item x="316"/>
        <item x="317"/>
        <item x="325"/>
        <item x="3364"/>
        <item x="3365"/>
        <item x="3339"/>
        <item x="3337"/>
        <item x="536"/>
        <item x="3341"/>
        <item x="3342"/>
        <item x="3392"/>
        <item x="2219"/>
        <item x="2220"/>
        <item x="2221"/>
        <item x="232"/>
        <item x="2606"/>
        <item x="2849"/>
        <item x="2796"/>
        <item x="2720"/>
        <item x="601"/>
        <item x="56"/>
        <item x="3873"/>
        <item x="3338"/>
        <item x="3335"/>
        <item x="3336"/>
        <item x="3340"/>
        <item x="3334"/>
        <item x="3361"/>
        <item x="2689"/>
        <item x="3232"/>
        <item x="834"/>
        <item x="3307"/>
        <item x="773"/>
        <item x="2657"/>
        <item x="382"/>
        <item x="2721"/>
        <item x="75"/>
        <item x="67"/>
        <item x="791"/>
        <item x="790"/>
        <item x="670"/>
        <item x="686"/>
        <item x="691"/>
        <item x="652"/>
        <item x="3229"/>
        <item x="2476"/>
        <item x="3230"/>
        <item x="3352"/>
        <item x="3233"/>
        <item x="2966"/>
        <item x="3181"/>
        <item x="771"/>
        <item x="770"/>
        <item x="662"/>
        <item x="3389"/>
        <item x="3383"/>
        <item x="3384"/>
        <item x="3388"/>
        <item x="3124"/>
        <item x="3382"/>
        <item x="1962"/>
        <item x="1960"/>
        <item x="1961"/>
        <item x="1959"/>
        <item x="537"/>
        <item x="2031"/>
        <item x="2690"/>
        <item x="2695"/>
        <item x="2532"/>
        <item x="2213"/>
        <item x="2012"/>
        <item x="3304"/>
        <item x="3305"/>
        <item x="2728"/>
        <item x="2792"/>
        <item x="2265"/>
        <item x="1966"/>
        <item x="301"/>
        <item x="1963"/>
        <item x="1965"/>
        <item x="3022"/>
        <item x="3021"/>
        <item x="2691"/>
        <item x="2486"/>
        <item x="2693"/>
        <item x="2687"/>
        <item x="2599"/>
        <item x="147"/>
        <item x="337"/>
        <item x="2598"/>
        <item x="2412"/>
        <item x="3030"/>
        <item x="2553"/>
        <item x="3029"/>
        <item x="2510"/>
        <item x="2509"/>
        <item x="3028"/>
        <item x="2409"/>
        <item x="2602"/>
        <item x="3018"/>
        <item x="3017"/>
        <item x="3390"/>
        <item x="3393"/>
        <item x="3391"/>
        <item x="154"/>
        <item x="3020"/>
        <item x="1964"/>
        <item x="3128"/>
        <item x="3129"/>
        <item x="2410"/>
        <item x="3996"/>
        <item x="3451"/>
        <item x="2030"/>
        <item x="650"/>
        <item x="774"/>
        <item x="3004"/>
        <item x="2492"/>
        <item x="2493"/>
        <item x="3961"/>
        <item x="2715"/>
        <item x="2780"/>
        <item x="3127"/>
        <item x="3236"/>
        <item x="2730"/>
        <item x="657"/>
        <item x="2727"/>
        <item x="2795"/>
        <item x="3003"/>
        <item x="3126"/>
        <item x="3125"/>
        <item x="2994"/>
        <item x="3386"/>
        <item x="3387"/>
        <item x="3455"/>
        <item x="3397"/>
        <item x="3975"/>
        <item x="3453"/>
        <item x="3454"/>
        <item x="2594"/>
        <item x="3353"/>
        <item x="3377"/>
        <item x="3257"/>
        <item x="3817"/>
        <item x="3256"/>
        <item x="779"/>
        <item x="3276"/>
        <item x="1164"/>
        <item x="1122"/>
        <item x="1126"/>
        <item x="1121"/>
        <item x="1120"/>
        <item x="1123"/>
        <item x="1124"/>
        <item x="1119"/>
        <item x="1125"/>
        <item x="121"/>
        <item x="3903"/>
        <item x="3926"/>
        <item x="42"/>
        <item x="40"/>
        <item x="3937"/>
        <item x="859"/>
        <item x="41"/>
        <item x="39"/>
        <item x="3813"/>
        <item x="3513"/>
        <item x="3956"/>
        <item x="3887"/>
        <item x="1278"/>
        <item x="455"/>
        <item x="3206"/>
        <item x="1286"/>
        <item x="1287"/>
        <item x="2084"/>
        <item x="2085"/>
        <item x="2344"/>
        <item x="625"/>
        <item x="1117"/>
        <item x="1751"/>
        <item x="1753"/>
        <item x="228"/>
        <item x="2035"/>
        <item x="737"/>
        <item x="1702"/>
        <item x="3185"/>
        <item x="2634"/>
        <item x="2482"/>
        <item x="1280"/>
        <item x="2915"/>
        <item x="530"/>
        <item x="1276"/>
        <item x="1275"/>
        <item x="2970"/>
        <item x="1253"/>
        <item x="1254"/>
        <item x="2093"/>
        <item x="3173"/>
        <item x="1626"/>
        <item x="3464"/>
        <item x="1118"/>
        <item x="1279"/>
        <item x="1678"/>
        <item x="3511"/>
        <item x="1969"/>
        <item x="1968"/>
        <item x="2973"/>
        <item x="3702"/>
        <item x="2284"/>
        <item x="2789"/>
        <item x="98"/>
        <item x="1546"/>
        <item x="2911"/>
        <item x="1434"/>
        <item x="3696"/>
        <item x="3657"/>
        <item x="3650"/>
        <item x="3656"/>
        <item x="3641"/>
        <item x="3654"/>
        <item x="3655"/>
        <item x="3642"/>
        <item x="3643"/>
        <item x="3644"/>
        <item x="3645"/>
        <item x="3411"/>
        <item x="3410"/>
        <item x="1331"/>
        <item x="1332"/>
        <item x="1400"/>
        <item x="3977"/>
        <item x="1734"/>
        <item x="2862"/>
        <item x="3404"/>
        <item x="2998"/>
        <item x="2245"/>
        <item x="2244"/>
        <item x="2246"/>
        <item x="2813"/>
        <item x="2819"/>
        <item x="2867"/>
        <item x="3514"/>
        <item x="12"/>
        <item x="2497"/>
        <item x="3634"/>
        <item x="3635"/>
        <item x="1708"/>
        <item x="3418"/>
        <item x="1938"/>
        <item x="550"/>
        <item x="1846"/>
        <item x="1808"/>
        <item x="1262"/>
        <item x="230"/>
        <item x="286"/>
        <item x="3273"/>
        <item x="1984"/>
        <item x="2254"/>
        <item x="3881"/>
        <item x="3543"/>
        <item x="1916"/>
        <item x="1590"/>
        <item x="365"/>
        <item x="2153"/>
        <item x="847"/>
        <item x="2124"/>
        <item x="3953"/>
        <item x="2649"/>
        <item x="853"/>
        <item x="1976"/>
        <item x="1977"/>
        <item x="87"/>
        <item x="1855"/>
        <item x="2818"/>
        <item x="3610"/>
        <item x="3612"/>
        <item x="3869"/>
        <item x="3868"/>
        <item x="821"/>
        <item x="810"/>
        <item x="2959"/>
        <item x="2698"/>
        <item x="3167"/>
        <item x="2539"/>
        <item x="2702"/>
        <item x="1078"/>
        <item x="3407"/>
        <item x="184"/>
        <item x="1970"/>
        <item x="1550"/>
        <item x="2362"/>
        <item x="2613"/>
        <item x="3146"/>
        <item x="91"/>
        <item x="554"/>
        <item x="2008"/>
        <item x="1738"/>
        <item x="1930"/>
        <item x="2537"/>
        <item x="405"/>
        <item x="1307"/>
        <item x="1136"/>
        <item x="561"/>
        <item x="3380"/>
        <item x="3381"/>
        <item x="1591"/>
        <item x="2234"/>
        <item x="3140"/>
        <item x="261"/>
        <item x="2632"/>
        <item x="237"/>
        <item x="466"/>
        <item x="241"/>
        <item x="252"/>
        <item x="604"/>
        <item x="605"/>
        <item x="320"/>
        <item x="227"/>
        <item x="607"/>
        <item x="231"/>
        <item x="226"/>
        <item x="606"/>
        <item x="245"/>
        <item x="240"/>
        <item x="251"/>
        <item x="250"/>
        <item x="246"/>
        <item x="278"/>
        <item x="229"/>
        <item x="248"/>
        <item x="236"/>
        <item x="233"/>
        <item x="243"/>
        <item x="247"/>
        <item x="254"/>
        <item x="1801"/>
        <item x="3145"/>
        <item x="1402"/>
        <item x="1305"/>
        <item x="1341"/>
        <item x="1446"/>
        <item x="3090"/>
        <item x="1428"/>
        <item x="2619"/>
        <item x="1055"/>
        <item x="1059"/>
        <item x="933"/>
        <item x="1057"/>
        <item x="1165"/>
        <item x="1163"/>
        <item x="3504"/>
        <item x="3036"/>
        <item x="3035"/>
        <item x="2488"/>
        <item x="3394"/>
        <item x="1989"/>
        <item x="2176"/>
        <item x="3089"/>
        <item x="1696"/>
        <item x="2177"/>
        <item x="1982"/>
        <item x="3399"/>
        <item x="3366"/>
        <item x="2442"/>
        <item x="2021"/>
        <item x="1990"/>
        <item x="1981"/>
        <item x="1991"/>
        <item x="3395"/>
        <item x="2217"/>
        <item x="1983"/>
        <item x="1789"/>
        <item x="1792"/>
        <item x="600"/>
        <item x="2166"/>
        <item x="573"/>
        <item x="3493"/>
        <item x="3441"/>
        <item x="90"/>
        <item x="2561"/>
        <item x="2472"/>
        <item x="2964"/>
        <item x="2573"/>
        <item x="2464"/>
        <item x="2465"/>
        <item x="2652"/>
        <item x="420"/>
        <item x="3487"/>
        <item x="1644"/>
        <item x="3136"/>
        <item x="3000"/>
        <item x="2854"/>
        <item x="2875"/>
        <item x="2351"/>
        <item x="3224"/>
        <item x="3055"/>
        <item x="742"/>
        <item x="2667"/>
        <item x="3326"/>
        <item x="3354"/>
        <item x="3415"/>
        <item x="615"/>
        <item x="616"/>
        <item x="1127"/>
        <item x="2668"/>
        <item x="2884"/>
        <item x="3091"/>
        <item x="2930"/>
        <item x="2748"/>
        <item x="3092"/>
        <item x="2887"/>
        <item x="2886"/>
        <item x="2883"/>
        <item x="3070"/>
        <item x="1497"/>
        <item x="3160"/>
        <item x="2918"/>
        <item x="2962"/>
        <item x="745"/>
        <item x="2115"/>
        <item x="2756"/>
        <item x="2781"/>
        <item x="2842"/>
        <item x="2247"/>
        <item x="2167"/>
        <item x="2304"/>
        <item x="1743"/>
        <item x="780"/>
        <item x="437"/>
        <item x="2560"/>
        <item x="1992"/>
        <item x="366"/>
        <item x="2791"/>
        <item x="2272"/>
        <item x="763"/>
        <item x="632"/>
        <item x="2639"/>
        <item x="631"/>
        <item x="2312"/>
        <item x="2311"/>
        <item x="3040"/>
        <item x="3280"/>
        <item x="765"/>
        <item x="1996"/>
        <item x="3088"/>
        <item x="2514"/>
        <item x="823"/>
        <item x="1631"/>
        <item x="1852"/>
        <item x="1853"/>
        <item x="1694"/>
        <item x="3402"/>
        <item x="10"/>
        <item x="1384"/>
        <item x="3240"/>
        <item x="2028"/>
        <item x="3228"/>
        <item x="1427"/>
        <item x="1380"/>
        <item x="1464"/>
        <item x="2307"/>
        <item x="1543"/>
        <item x="2218"/>
        <item x="3064"/>
        <item x="3925"/>
        <item x="634"/>
        <item x="3838"/>
        <item x="2651"/>
        <item x="578"/>
        <item x="3947"/>
        <item x="31"/>
        <item x="1394"/>
        <item x="1466"/>
        <item x="1620"/>
        <item x="1619"/>
        <item x="1406"/>
        <item x="1443"/>
        <item x="3303"/>
        <item x="2554"/>
        <item x="1389"/>
        <item x="2851"/>
        <item x="3443"/>
        <item x="3058"/>
        <item x="1551"/>
        <item x="1854"/>
        <item x="1633"/>
        <item x="1486"/>
        <item x="456"/>
        <item x="1733"/>
        <item x="145"/>
        <item x="534"/>
        <item x="11"/>
        <item x="3489"/>
        <item x="3362"/>
        <item x="2478"/>
        <item x="36"/>
        <item x="1306"/>
        <item x="1344"/>
        <item x="2401"/>
        <item x="1304"/>
        <item x="2239"/>
        <item x="1465"/>
        <item x="1309"/>
        <item x="1328"/>
        <item x="1327"/>
        <item x="541"/>
        <item x="3371"/>
        <item x="1345"/>
        <item x="1455"/>
        <item x="297"/>
        <item x="1462"/>
        <item x="1444"/>
        <item x="429"/>
        <item x="428"/>
        <item x="2710"/>
        <item x="626"/>
        <item x="2466"/>
        <item x="2467"/>
        <item x="2468"/>
        <item x="2004"/>
        <item x="2005"/>
        <item x="2471"/>
        <item x="2139"/>
        <item x="1657"/>
        <item x="2301"/>
        <item x="1632"/>
        <item x="1997"/>
        <item x="1999"/>
        <item x="3620"/>
        <item x="782"/>
        <item x="3968"/>
        <item x="783"/>
        <item x="1587"/>
        <item x="3401"/>
        <item x="1646"/>
        <item x="1618"/>
        <item x="1348"/>
        <item x="273"/>
        <item x="1347"/>
        <item x="1346"/>
        <item x="1407"/>
        <item x="2627"/>
        <item x="2864"/>
        <item x="2000"/>
        <item x="3967"/>
        <item x="2538"/>
        <item x="2092"/>
        <item x="2154"/>
        <item x="3718"/>
        <item x="3719"/>
        <item x="3720"/>
        <item x="3721"/>
        <item x="3267"/>
        <item x="3037"/>
        <item x="2263"/>
        <item x="3110"/>
        <item x="3111"/>
        <item x="2184"/>
        <item x="633"/>
        <item x="1517"/>
        <item x="1518"/>
        <item x="1519"/>
        <item x="3065"/>
        <item x="621"/>
        <item x="3099"/>
        <item x="2331"/>
        <item x="595"/>
        <item x="2309"/>
        <item x="1012"/>
        <item x="1095"/>
        <item x="285"/>
        <item x="1068"/>
        <item x="2933"/>
        <item x="1967"/>
        <item x="280"/>
        <item x="92"/>
        <item x="3501"/>
        <item x="194"/>
        <item x="2129"/>
        <item x="258"/>
        <item x="3433"/>
        <item x="2688"/>
        <item x="2787"/>
        <item x="3434"/>
        <item x="3333"/>
        <item x="3890"/>
        <item x="482"/>
        <item x="2578"/>
        <item x="1433"/>
        <item x="133"/>
        <item x="3261"/>
        <item x="3816"/>
        <item x="3505"/>
        <item x="3258"/>
        <item x="2914"/>
        <item x="2836"/>
        <item x="3447"/>
        <item x="1435"/>
        <item x="1639"/>
        <item x="1174"/>
        <item x="2188"/>
        <item x="2366"/>
        <item x="2367"/>
        <item x="1654"/>
        <item x="1172"/>
        <item x="1927"/>
        <item x="1171"/>
        <item x="1699"/>
        <item x="3675"/>
        <item x="1600"/>
        <item x="2641"/>
        <item x="149"/>
        <item x="150"/>
        <item x="52"/>
        <item x="3877"/>
        <item x="349"/>
        <item x="653"/>
        <item x="1508"/>
        <item x="2386"/>
        <item x="130"/>
        <item x="3798"/>
        <item x="3638"/>
        <item x="1660"/>
        <item x="1456"/>
        <item x="3318"/>
        <item x="3631"/>
        <item x="3664"/>
        <item x="663"/>
        <item x="562"/>
        <item x="457"/>
        <item x="443"/>
        <item x="1993"/>
        <item x="2747"/>
        <item x="2757"/>
        <item x="3194"/>
        <item x="2232"/>
        <item x="2040"/>
        <item x="2041"/>
        <item x="2165"/>
        <item x="3357"/>
        <item x="3363"/>
        <item x="0"/>
        <item x="3345"/>
        <item x="3151"/>
        <item x="3046"/>
        <item x="357"/>
        <item x="2590"/>
        <item x="2360"/>
        <item x="1570"/>
        <item x="2989"/>
        <item x="1819"/>
        <item x="1837"/>
        <item x="723"/>
        <item x="3862"/>
        <item x="1937"/>
        <item x="2025"/>
        <item x="2022"/>
        <item x="3844"/>
        <item x="1947"/>
        <item x="831"/>
        <item x="430"/>
        <item x="2222"/>
        <item x="348"/>
        <item x="3827"/>
        <item x="3106"/>
        <item x="2062"/>
        <item x="2064"/>
        <item x="2063"/>
        <item x="2066"/>
        <item x="2065"/>
        <item x="2068"/>
        <item x="2067"/>
        <item x="2070"/>
        <item x="2069"/>
        <item x="2059"/>
        <item x="2061"/>
        <item x="2060"/>
        <item x="2058"/>
        <item x="2137"/>
        <item x="1189"/>
        <item x="1188"/>
        <item x="1190"/>
        <item x="1138"/>
        <item x="1166"/>
        <item x="3724"/>
        <item x="1008"/>
        <item x="1072"/>
        <item x="1672"/>
        <item x="1747"/>
        <item x="1021"/>
        <item x="2739"/>
        <item x="3316"/>
        <item x="1017"/>
        <item x="1682"/>
        <item x="999"/>
        <item x="1073"/>
        <item x="3506"/>
        <item x="3322"/>
        <item x="807"/>
        <item x="806"/>
        <item x="1168"/>
        <item x="408"/>
        <item x="3139"/>
        <item x="3039"/>
        <item x="3133"/>
        <item x="3119"/>
        <item x="3077"/>
        <item x="2400"/>
        <item x="2434"/>
        <item x="1480"/>
        <item x="1490"/>
        <item x="1488"/>
        <item x="1479"/>
        <item x="1483"/>
        <item x="1420"/>
        <item x="3902"/>
        <item x="458"/>
        <item x="2637"/>
        <item x="2230"/>
        <item x="1451"/>
        <item x="1487"/>
        <item x="1945"/>
        <item x="2881"/>
        <item x="2616"/>
        <item x="2982"/>
        <item x="2769"/>
        <item x="3954"/>
        <item x="3955"/>
        <item x="3825"/>
        <item x="3901"/>
        <item x="3899"/>
        <item x="3900"/>
        <item x="1627"/>
        <item x="2857"/>
        <item x="2856"/>
        <item x="3422"/>
        <item x="3456"/>
        <item x="3469"/>
        <item x="2394"/>
        <item x="1478"/>
        <item x="3282"/>
        <item x="2441"/>
        <item x="2850"/>
        <item x="1704"/>
        <item x="195"/>
        <item x="2681"/>
        <item x="2670"/>
        <item x="2669"/>
        <item x="2635"/>
        <item x="2671"/>
        <item x="1515"/>
        <item x="3444"/>
        <item x="1516"/>
        <item x="1838"/>
        <item x="3815"/>
        <item x="3994"/>
        <item x="3516"/>
        <item x="3752"/>
        <item x="3777"/>
        <item x="3202"/>
        <item x="3515"/>
        <item x="3906"/>
        <item x="3938"/>
        <item x="3519"/>
        <item x="3891"/>
        <item x="3517"/>
        <item x="3918"/>
        <item x="3904"/>
        <item x="3905"/>
        <item x="3518"/>
        <item x="1514"/>
        <item x="3800"/>
        <item x="3500"/>
        <item x="2094"/>
        <item x="535"/>
        <item x="2020"/>
        <item x="1609"/>
        <item x="2208"/>
        <item x="3840"/>
        <item x="586"/>
        <item x="3948"/>
        <item x="3466"/>
        <item x="2019"/>
        <item x="1780"/>
        <item x="1236"/>
        <item x="1237"/>
        <item x="2403"/>
        <item x="832"/>
        <item x="795"/>
        <item x="689"/>
        <item x="2315"/>
        <item x="3648"/>
        <item x="587"/>
        <item x="589"/>
        <item x="588"/>
        <item x="2620"/>
        <item x="3279"/>
        <item x="3245"/>
        <item x="1583"/>
        <item x="1323"/>
        <item x="3249"/>
        <item x="3238"/>
        <item x="3132"/>
        <item x="2969"/>
        <item x="1454"/>
        <item x="1430"/>
        <item x="1473"/>
        <item x="2525"/>
        <item x="3244"/>
        <item x="2283"/>
        <item x="2583"/>
        <item x="3255"/>
        <item x="2326"/>
        <item x="2074"/>
        <item x="2037"/>
        <item x="2369"/>
        <item x="3677"/>
        <item x="695"/>
        <item x="2543"/>
        <item x="1922"/>
        <item x="1791"/>
        <item x="2075"/>
        <item x="1923"/>
        <item x="694"/>
        <item x="672"/>
        <item x="15"/>
        <item x="2776"/>
        <item x="824"/>
        <item x="3121"/>
        <item x="1973"/>
        <item x="1586"/>
        <item x="1858"/>
        <item x="1475"/>
        <item x="545"/>
        <item x="739"/>
        <item x="1850"/>
        <item x="1319"/>
        <item x="143"/>
        <item x="142"/>
        <item x="1559"/>
        <item x="3541"/>
        <item x="2680"/>
        <item x="3406"/>
        <item x="1638"/>
        <item x="1637"/>
        <item x="54"/>
        <item x="2797"/>
        <item x="3158"/>
        <item x="1755"/>
        <item x="3803"/>
        <item x="1630"/>
        <item x="1629"/>
        <item x="3024"/>
        <item x="3025"/>
        <item x="1588"/>
        <item x="3"/>
        <item x="1745"/>
        <item x="1665"/>
        <item x="539"/>
        <item x="701"/>
        <item x="173"/>
        <item x="1603"/>
        <item x="208"/>
        <item x="3298"/>
        <item x="762"/>
        <item x="2340"/>
        <item x="623"/>
        <item x="1130"/>
        <item x="1557"/>
        <item x="284"/>
        <item x="624"/>
        <item x="3284"/>
        <item x="1580"/>
        <item x="3069"/>
        <item x="547"/>
        <item x="3321"/>
        <item x="1602"/>
        <item x="702"/>
        <item x="584"/>
        <item x="214"/>
        <item x="3150"/>
        <item x="3096"/>
        <item x="1128"/>
        <item x="602"/>
        <item x="733"/>
        <item x="272"/>
        <item x="594"/>
        <item x="282"/>
        <item x="209"/>
        <item x="1131"/>
        <item x="576"/>
        <item x="1605"/>
        <item x="789"/>
        <item x="1554"/>
        <item x="1134"/>
        <item x="593"/>
        <item x="1197"/>
        <item x="2999"/>
        <item x="2844"/>
        <item x="2726"/>
        <item x="1834"/>
        <item x="2453"/>
        <item x="1202"/>
        <item x="1756"/>
        <item x="2859"/>
        <item x="1809"/>
        <item x="2893"/>
        <item x="703"/>
        <item x="2839"/>
        <item x="1831"/>
        <item x="2327"/>
        <item x="2642"/>
        <item x="2790"/>
        <item x="2287"/>
        <item x="1814"/>
        <item x="1689"/>
        <item x="1205"/>
        <item x="699"/>
        <item x="2897"/>
        <item x="2391"/>
        <item x="1315"/>
        <item x="1207"/>
        <item x="1208"/>
        <item x="1817"/>
        <item x="727"/>
        <item x="1816"/>
        <item x="1824"/>
        <item x="2392"/>
        <item x="1687"/>
        <item x="2749"/>
        <item x="1825"/>
        <item x="2355"/>
        <item x="2354"/>
        <item x="2332"/>
        <item x="3135"/>
        <item x="2406"/>
        <item x="1690"/>
        <item x="2443"/>
        <item x="1827"/>
        <item x="1129"/>
        <item x="186"/>
        <item x="1688"/>
        <item x="2956"/>
        <item x="2829"/>
        <item x="1815"/>
        <item x="1813"/>
        <item x="3095"/>
        <item x="1810"/>
        <item x="1192"/>
        <item x="1132"/>
        <item x="2647"/>
        <item x="845"/>
        <item x="844"/>
        <item x="1828"/>
        <item x="1806"/>
        <item x="1812"/>
        <item x="1829"/>
        <item x="1832"/>
        <item x="1820"/>
        <item x="1805"/>
        <item x="1818"/>
        <item x="1835"/>
        <item x="1833"/>
        <item x="2436"/>
        <item x="2865"/>
        <item x="3369"/>
        <item x="591"/>
        <item x="1830"/>
        <item x="2393"/>
        <item x="1953"/>
        <item x="2308"/>
        <item x="2446"/>
        <item x="3723"/>
        <item x="2830"/>
        <item x="2562"/>
        <item x="592"/>
        <item x="2522"/>
        <item x="2016"/>
        <item x="3320"/>
        <item x="2405"/>
        <item x="2908"/>
        <item x="1712"/>
        <item x="2345"/>
        <item x="1839"/>
        <item x="1836"/>
        <item x="627"/>
        <item x="3396"/>
        <item x="3144"/>
        <item x="2518"/>
        <item x="2519"/>
        <item x="2521"/>
        <item x="2520"/>
        <item x="677"/>
        <item x="716"/>
        <item x="717"/>
        <item x="47"/>
        <item x="48"/>
        <item x="2286"/>
        <item x="1170"/>
        <item x="3499"/>
        <item x="3672"/>
        <item x="3570"/>
        <item x="3560"/>
        <item x="2732"/>
        <item x="540"/>
        <item x="3557"/>
        <item x="3941"/>
        <item x="3558"/>
        <item x="3556"/>
        <item x="3559"/>
        <item x="732"/>
        <item x="1754"/>
        <item x="1770"/>
        <item x="3811"/>
        <item x="3808"/>
        <item x="3809"/>
        <item x="3810"/>
        <item x="3668"/>
        <item x="3669"/>
        <item x="1774"/>
        <item x="3880"/>
        <item x="3829"/>
        <item x="3973"/>
        <item x="439"/>
        <item x="2557"/>
        <item x="1811"/>
        <item x="3573"/>
        <item x="3737"/>
        <item x="1715"/>
        <item x="1653"/>
        <item x="3343"/>
        <item x="2380"/>
        <item x="2556"/>
        <item x="3569"/>
        <item x="3574"/>
        <item x="3538"/>
        <item x="3963"/>
        <item x="560"/>
        <item x="102"/>
        <item x="1156"/>
        <item x="946"/>
        <item x="969"/>
        <item x="1075"/>
        <item x="1042"/>
        <item x="140"/>
        <item x="3019"/>
        <item x="1522"/>
        <item x="1520"/>
        <item x="1523"/>
        <item x="1521"/>
        <item x="2185"/>
        <item x="1954"/>
        <item x="3190"/>
        <item x="2349"/>
        <item x="2083"/>
        <item x="1907"/>
        <item x="1878"/>
        <item x="1879"/>
        <item x="710"/>
        <item x="480"/>
        <item x="467"/>
        <item x="2945"/>
        <item x="446"/>
        <item x="451"/>
        <item x="2951"/>
        <item x="449"/>
        <item x="447"/>
        <item x="2949"/>
        <item x="448"/>
        <item x="2955"/>
        <item x="268"/>
        <item x="259"/>
        <item x="666"/>
        <item x="3072"/>
        <item x="692"/>
        <item x="2240"/>
        <item x="1169"/>
        <item x="3409"/>
        <item x="1889"/>
        <item x="2775"/>
        <item x="2916"/>
        <item x="2965"/>
        <item x="1133"/>
        <item x="3828"/>
        <item x="3209"/>
        <item x="1776"/>
        <item x="1775"/>
        <item x="3691"/>
        <item x="1408"/>
        <item x="438"/>
        <item x="559"/>
        <item x="294"/>
        <item x="454"/>
        <item x="1612"/>
        <item x="1658"/>
        <item x="582"/>
        <item x="3987"/>
        <item x="3204"/>
        <item x="1431"/>
        <item x="2877"/>
        <item x="3823"/>
        <item x="3822"/>
        <item x="1856"/>
        <item x="1857"/>
        <item x="803"/>
        <item x="1737"/>
        <item x="802"/>
        <item x="2384"/>
        <item x="808"/>
        <item x="1525"/>
        <item x="3922"/>
        <item x="3923"/>
        <item x="101"/>
        <item x="100"/>
        <item x="406"/>
        <item x="1649"/>
        <item x="1952"/>
        <item x="3437"/>
        <item x="1526"/>
        <item x="299"/>
        <item x="3283"/>
        <item x="2469"/>
        <item x="674"/>
        <item x="673"/>
        <item x="1886"/>
        <item x="46"/>
        <item x="3989"/>
        <item x="3563"/>
        <item x="3562"/>
        <item x="3227"/>
        <item x="620"/>
        <item x="2187"/>
        <item x="2588"/>
        <item x="1157"/>
        <item x="630"/>
        <item x="2018"/>
        <item x="2910"/>
        <item x="290"/>
        <item x="1742"/>
        <item x="1917"/>
        <item x="1721"/>
        <item x="2101"/>
        <item x="1785"/>
        <item x="2546"/>
        <item x="1159"/>
        <item x="2731"/>
        <item x="852"/>
        <item x="628"/>
        <item x="1659"/>
        <item x="766"/>
        <item x="3205"/>
        <item x="3278"/>
        <item x="2740"/>
        <item x="3629"/>
        <item x="2977"/>
        <item x="1720"/>
        <item x="1722"/>
        <item x="1741"/>
        <item x="2500"/>
        <item x="3122"/>
        <item x="2579"/>
        <item x="1848"/>
        <item x="3184"/>
        <item x="1950"/>
        <item x="2191"/>
        <item x="1730"/>
        <item x="2929"/>
        <item x="2608"/>
        <item x="3450"/>
        <item x="3449"/>
        <item x="2696"/>
        <item x="1979"/>
        <item x="2103"/>
        <item x="2490"/>
        <item x="2473"/>
        <item x="2462"/>
        <item x="3754"/>
        <item x="2499"/>
        <item x="2463"/>
        <item x="2377"/>
        <item x="2697"/>
        <item x="2404"/>
        <item x="2233"/>
        <item x="2574"/>
        <item x="94"/>
        <item x="2678"/>
        <item x="2811"/>
        <item x="3627"/>
        <item x="1726"/>
        <item x="2206"/>
        <item x="1204"/>
        <item x="2348"/>
        <item x="3332"/>
        <item x="1948"/>
        <item x="3118"/>
        <item x="597"/>
        <item x="3425"/>
        <item x="754"/>
        <item x="33"/>
        <item x="566"/>
        <item x="2277"/>
        <item x="1485"/>
        <item x="1484"/>
        <item x="3156"/>
        <item x="3479"/>
        <item x="1926"/>
        <item x="549"/>
        <item x="25"/>
        <item x="1790"/>
        <item x="1921"/>
        <item x="758"/>
        <item x="59"/>
        <item x="2276"/>
        <item x="2198"/>
        <item x="2305"/>
        <item x="122"/>
        <item x="848"/>
        <item x="3032"/>
        <item x="1767"/>
        <item x="3748"/>
        <item x="3749"/>
        <item x="3049"/>
        <item x="3786"/>
        <item x="3772"/>
        <item x="3771"/>
        <item x="3773"/>
        <item x="3746"/>
        <item x="3697"/>
        <item x="3747"/>
        <item x="1713"/>
        <item x="367"/>
        <item x="368"/>
        <item x="369"/>
        <item x="1565"/>
        <item x="1563"/>
        <item x="1561"/>
        <item x="731"/>
        <item x="669"/>
        <item x="1956"/>
        <item x="2484"/>
        <item x="2483"/>
        <item x="2485"/>
        <item x="2479"/>
        <item x="2480"/>
        <item x="2650"/>
        <item x="2013"/>
        <item x="1783"/>
        <item x="2121"/>
        <item x="1995"/>
        <item x="2122"/>
        <item x="1744"/>
        <item x="1673"/>
        <item x="14"/>
        <item x="3218"/>
        <item x="693"/>
        <item x="275"/>
        <item x="2939"/>
        <item x="3931"/>
        <item x="2252"/>
        <item x="585"/>
        <item x="2475"/>
        <item x="3715"/>
        <item x="797"/>
        <item x="2383"/>
        <item x="1436"/>
        <item x="2010"/>
        <item x="1958"/>
        <item x="2009"/>
        <item x="274"/>
        <item x="2056"/>
        <item x="2388"/>
        <item x="2853"/>
        <item x="3698"/>
        <item x="2027"/>
        <item x="483"/>
        <item x="3750"/>
        <item x="3751"/>
        <item x="788"/>
        <item x="2328"/>
        <item x="2474"/>
        <item x="1740"/>
        <item x="2544"/>
        <item x="1919"/>
        <item x="3646"/>
        <item x="3647"/>
        <item x="1695"/>
        <item x="641"/>
        <item x="609"/>
        <item x="3529"/>
        <item x="83"/>
        <item x="2152"/>
        <item x="3613"/>
        <item x="3920"/>
        <item x="3998"/>
        <item x="2725"/>
        <item x="1311"/>
        <item x="253"/>
        <item x="235"/>
        <item x="225"/>
        <item x="234"/>
        <item x="249"/>
        <item x="270"/>
        <item x="262"/>
        <item x="263"/>
        <item x="239"/>
        <item x="277"/>
        <item x="281"/>
        <item x="242"/>
        <item x="266"/>
        <item x="238"/>
        <item x="279"/>
        <item x="276"/>
        <item x="255"/>
        <item x="3914"/>
        <item x="3915"/>
        <item x="3912"/>
        <item x="3911"/>
        <item x="3917"/>
        <item x="3916"/>
        <item x="3913"/>
        <item x="3910"/>
        <item x="256"/>
        <item x="1905"/>
        <item x="1903"/>
        <item x="1904"/>
        <item x="1908"/>
        <item x="740"/>
        <item x="2227"/>
        <item x="1472"/>
        <item x="291"/>
        <item x="3606"/>
        <item x="3319"/>
        <item x="3834"/>
        <item x="3864"/>
        <item x="1548"/>
        <item x="1547"/>
        <item x="3208"/>
        <item x="840"/>
        <item x="2223"/>
        <item x="839"/>
        <item x="3212"/>
        <item x="3207"/>
        <item x="2743"/>
        <item x="2742"/>
        <item x="3780"/>
        <item x="3048"/>
        <item x="3217"/>
        <item x="425"/>
        <item x="2931"/>
        <item x="3215"/>
        <item x="452"/>
        <item x="3078"/>
        <item x="2055"/>
        <item x="2587"/>
        <item x="3216"/>
        <item x="842"/>
        <item x="841"/>
        <item x="3939"/>
        <item x="3940"/>
        <item x="1707"/>
        <item x="1300"/>
        <item x="785"/>
        <item x="1949"/>
        <item x="3063"/>
        <item x="3564"/>
        <item x="3580"/>
        <item x="3572"/>
        <item x="3565"/>
        <item x="1910"/>
        <item x="3373"/>
        <item x="2333"/>
        <item x="2617"/>
        <item x="1929"/>
        <item x="730"/>
        <item x="726"/>
        <item x="728"/>
        <item x="725"/>
        <item x="3639"/>
        <item x="3468"/>
        <item x="283"/>
        <item x="1877"/>
        <item x="1426"/>
        <item x="2868"/>
        <item x="3243"/>
        <item x="2313"/>
        <item x="73"/>
        <item x="2172"/>
        <item x="3131"/>
        <item x="3502"/>
        <item x="3196"/>
        <item x="3662"/>
        <item x="1310"/>
        <item x="1377"/>
        <item x="1405"/>
        <item x="1404"/>
        <item x="2178"/>
        <item x="1362"/>
        <item x="1648"/>
        <item x="1352"/>
        <item x="1354"/>
        <item x="1376"/>
        <item x="1363"/>
        <item x="1375"/>
        <item x="3480"/>
        <item x="1378"/>
        <item x="2125"/>
        <item x="2422"/>
        <item x="1623"/>
        <item x="1351"/>
        <item x="1379"/>
        <item x="2788"/>
        <item x="2173"/>
        <item x="2253"/>
        <item x="2210"/>
        <item x="2214"/>
        <item x="1364"/>
        <item x="3281"/>
        <item x="1353"/>
        <item x="1359"/>
        <item x="1360"/>
        <item x="1358"/>
        <item x="1506"/>
        <item x="3080"/>
        <item x="1369"/>
        <item x="1371"/>
        <item x="1373"/>
        <item x="1366"/>
        <item x="1368"/>
        <item x="1365"/>
        <item x="1372"/>
        <item x="1374"/>
        <item x="1367"/>
        <item x="1370"/>
        <item x="1355"/>
        <item x="1361"/>
        <item x="1356"/>
        <item x="1357"/>
        <item x="265"/>
        <item x="3494"/>
        <item x="1556"/>
        <item x="557"/>
        <item x="2984"/>
        <item x="2049"/>
        <item x="1759"/>
        <item x="1758"/>
        <item x="3608"/>
        <item x="3842"/>
        <item x="1195"/>
        <item x="3531"/>
        <item x="1788"/>
        <item x="3523"/>
        <item x="43"/>
        <item x="3874"/>
        <item x="2120"/>
        <item x="2117"/>
        <item x="2119"/>
        <item x="2118"/>
        <item x="2116"/>
        <item x="575"/>
        <item x="1196"/>
        <item x="2145"/>
        <item x="2144"/>
        <item x="2146"/>
        <item x="2644"/>
        <item x="2645"/>
        <item x="3486"/>
        <item x="688"/>
        <item x="3932"/>
        <item x="1941"/>
        <item x="3463"/>
        <item x="1862"/>
        <item x="3508"/>
        <item x="3034"/>
        <item x="1203"/>
        <item x="2666"/>
        <item x="3197"/>
        <item x="86"/>
        <item x="51"/>
        <item x="3488"/>
        <item x="2282"/>
        <item x="2186"/>
        <item x="1773"/>
        <item x="351"/>
        <item x="352"/>
        <item x="2828"/>
        <item x="2508"/>
        <item x="1700"/>
        <item x="269"/>
        <item x="3496"/>
        <item x="3356"/>
        <item x="2786"/>
        <item x="3225"/>
        <item x="3372"/>
        <item x="668"/>
        <item x="659"/>
        <item x="611"/>
        <item x="613"/>
        <item x="610"/>
        <item x="612"/>
        <item x="3836"/>
        <item x="661"/>
        <item x="2051"/>
        <item x="3807"/>
        <item x="2278"/>
        <item x="3799"/>
        <item x="1524"/>
        <item x="2395"/>
        <item x="2396"/>
        <item x="3299"/>
        <item x="2638"/>
        <item x="1594"/>
        <item x="858"/>
        <item x="501"/>
        <item x="2142"/>
        <item x="499"/>
        <item x="496"/>
        <item x="2141"/>
        <item x="3837"/>
        <item x="3831"/>
        <item x="491"/>
        <item x="490"/>
        <item x="2193"/>
        <item x="3832"/>
        <item x="3833"/>
        <item x="180"/>
        <item x="1718"/>
        <item x="3839"/>
        <item x="3417"/>
        <item x="3009"/>
        <item x="1876"/>
        <item x="1538"/>
        <item x="3142"/>
        <item x="3220"/>
        <item x="2814"/>
        <item x="2130"/>
        <item x="2419"/>
        <item x="3053"/>
        <item x="1350"/>
        <item x="2927"/>
        <item x="1349"/>
        <item x="2274"/>
        <item x="1787"/>
        <item x="1566"/>
        <item x="698"/>
        <item x="697"/>
        <item x="700"/>
        <item x="1081"/>
        <item x="685"/>
        <item x="2834"/>
        <item x="1398"/>
        <item x="2389"/>
        <item x="2676"/>
        <item x="2675"/>
        <item x="2044"/>
        <item x="3972"/>
        <item x="1459"/>
        <item x="2106"/>
        <item x="2643"/>
        <item x="2768"/>
        <item x="3792"/>
        <item x="3640"/>
        <item x="1396"/>
        <item x="2054"/>
        <item x="2132"/>
        <item x="2045"/>
        <item x="2385"/>
        <item x="596"/>
        <item x="2226"/>
        <item x="2880"/>
        <item x="2879"/>
        <item x="471"/>
        <item x="473"/>
        <item x="470"/>
        <item x="2038"/>
        <item x="1804"/>
        <item x="340"/>
        <item x="2899"/>
        <item x="2946"/>
        <item x="2947"/>
        <item x="2550"/>
        <item x="2292"/>
        <item x="2809"/>
        <item x="421"/>
        <item x="1803"/>
        <item x="2547"/>
        <item x="2127"/>
        <item x="441"/>
        <item x="395"/>
        <item x="396"/>
        <item x="2625"/>
        <item x="2624"/>
        <item x="477"/>
        <item x="476"/>
        <item x="442"/>
        <item x="2806"/>
        <item x="2799"/>
        <item x="2800"/>
        <item x="2803"/>
        <item x="2804"/>
        <item x="2805"/>
        <item x="2549"/>
        <item x="1796"/>
        <item x="1795"/>
        <item x="1797"/>
        <item x="1794"/>
        <item x="1798"/>
        <item x="1799"/>
        <item x="1800"/>
        <item x="433"/>
        <item x="432"/>
        <item x="387"/>
        <item x="385"/>
        <item x="386"/>
        <item x="378"/>
        <item x="376"/>
        <item x="394"/>
        <item x="381"/>
        <item x="2622"/>
        <item x="383"/>
        <item x="377"/>
        <item x="384"/>
        <item x="393"/>
        <item x="398"/>
        <item x="392"/>
        <item x="444"/>
        <item x="380"/>
        <item x="431"/>
        <item x="2807"/>
        <item x="391"/>
        <item x="388"/>
        <item x="397"/>
        <item x="3442"/>
        <item x="389"/>
        <item x="379"/>
        <item x="2848"/>
        <item x="400"/>
        <item x="2737"/>
        <item x="2738"/>
        <item x="2180"/>
        <item x="715"/>
        <item x="707"/>
        <item x="3895"/>
        <item x="3897"/>
        <item x="3863"/>
        <item x="3893"/>
        <item x="3894"/>
        <item x="1655"/>
        <item x="855"/>
        <item x="3300"/>
        <item x="16"/>
        <item x="3108"/>
        <item x="3935"/>
        <item x="3214"/>
        <item x="3211"/>
        <item x="463"/>
        <item x="464"/>
        <item x="837"/>
        <item x="3952"/>
        <item x="2370"/>
        <item x="2439"/>
        <item x="2440"/>
        <item x="667"/>
        <item x="2766"/>
        <item x="660"/>
        <item x="838"/>
        <item x="556"/>
        <item x="854"/>
        <item x="3213"/>
        <item x="3210"/>
        <item x="3182"/>
        <item x="3965"/>
        <item x="3157"/>
        <item x="2335"/>
        <item x="2336"/>
        <item x="2847"/>
        <item x="719"/>
        <item x="2846"/>
        <item x="2845"/>
        <item x="3201"/>
        <item x="3327"/>
        <item x="552"/>
        <item x="523"/>
        <item x="3866"/>
        <item x="1447"/>
        <item x="1336"/>
        <item x="2352"/>
        <item x="1461"/>
        <item x="3329"/>
        <item x="1399"/>
        <item x="1457"/>
        <item x="3876"/>
        <item x="830"/>
        <item x="2470"/>
        <item x="2353"/>
        <item x="38"/>
        <item m="1" x="4005"/>
        <item x="1528"/>
        <item x="1529"/>
        <item x="1530"/>
        <item x="1531"/>
        <item x="1532"/>
        <item x="1527"/>
        <item x="3660"/>
        <item x="3659"/>
        <item x="3661"/>
        <item x="1539"/>
        <item x="3607"/>
        <item x="3878"/>
        <item x="3534"/>
        <item x="3667"/>
        <item x="1728"/>
        <item x="3143"/>
        <item x="3806"/>
        <item x="3561"/>
        <item x="1777"/>
        <item x="3705"/>
        <item x="2611"/>
        <item x="3793"/>
        <item x="2882"/>
        <item x="3713"/>
        <item x="3714"/>
        <item x="815"/>
        <item x="3651"/>
        <item x="3652"/>
        <item x="3006"/>
        <item x="2023"/>
        <item x="2024"/>
        <item x="192"/>
        <item x="293"/>
        <item x="3347"/>
        <item x="1535"/>
        <item x="1540"/>
        <item x="190"/>
        <item x="44"/>
        <item x="3430"/>
        <item x="3452"/>
        <item x="399"/>
        <item x="71"/>
        <item x="1143"/>
        <item x="2279"/>
        <item x="2183"/>
        <item x="3067"/>
        <item x="1116"/>
        <item x="3087"/>
        <item x="3086"/>
        <item x="3148"/>
        <item x="3101"/>
        <item x="3768"/>
        <item x="3769"/>
        <item x="3770"/>
        <item x="1971"/>
        <item x="2053"/>
        <item x="3374"/>
        <item x="5"/>
        <item x="3924"/>
        <item x="2195"/>
        <item x="2922"/>
        <item x="3117"/>
        <item x="1152"/>
        <item x="3896"/>
        <item x="3907"/>
        <item x="934"/>
        <item x="1145"/>
        <item x="1139"/>
        <item x="1146"/>
        <item x="1141"/>
        <item x="3348"/>
        <item x="1151"/>
        <item x="1860"/>
        <item x="1150"/>
        <item x="3323"/>
        <item x="2096"/>
        <item x="3277"/>
        <item x="1147"/>
        <item x="2456"/>
        <item x="2459"/>
        <item x="2455"/>
        <item x="2457"/>
        <item x="2461"/>
        <item x="2460"/>
        <item x="2458"/>
        <item x="2548"/>
        <item x="2542"/>
        <item x="2052"/>
        <item x="2007"/>
        <item x="2724"/>
        <item x="857"/>
        <item x="1942"/>
        <item x="1154"/>
        <item x="1911"/>
        <item x="1912"/>
        <item x="2048"/>
        <item x="1155"/>
        <item x="2533"/>
        <item x="2454"/>
        <item x="1148"/>
        <item x="1144"/>
        <item x="1149"/>
        <item x="1140"/>
        <item x="1142"/>
        <item x="2874"/>
        <item x="2076"/>
        <item x="2080"/>
        <item x="1859"/>
        <item x="1153"/>
        <item x="1191"/>
        <item x="2427"/>
        <item x="2428"/>
        <item x="3138"/>
        <item x="3621"/>
        <item x="3626"/>
        <item x="1492"/>
        <item x="1493"/>
        <item x="2435"/>
        <item x="1512"/>
        <item x="1463"/>
        <item x="1489"/>
        <item m="1" x="4006"/>
        <item m="1" x="3999"/>
        <item x="3585"/>
        <item x="3591"/>
        <item x="3586"/>
        <item x="3590"/>
        <item x="3592"/>
        <item x="3594"/>
        <item x="3595"/>
        <item x="3588"/>
        <item x="3589"/>
        <item x="3826"/>
        <item x="3787"/>
        <item x="3616"/>
        <item x="3587"/>
        <item x="3593"/>
        <item x="1884"/>
        <item x="1881"/>
        <item x="1882"/>
        <item x="1885"/>
        <item x="1883"/>
        <item x="3439"/>
        <item x="2057"/>
        <item x="3658"/>
        <item x="3964"/>
        <item x="3130"/>
        <item x="3120"/>
        <item x="1533"/>
        <item x="3789"/>
        <item x="3568"/>
        <item x="3567"/>
        <item x="3788"/>
        <item x="3566"/>
        <item x="3536"/>
        <item x="3539"/>
        <item x="2026"/>
        <item x="1160"/>
        <item x="3617"/>
        <item x="3990"/>
        <item x="3981"/>
        <item x="3221"/>
        <item x="598"/>
        <item x="599"/>
        <item x="3112"/>
        <item x="3054"/>
        <item x="2310"/>
        <item x="722"/>
        <item x="2860"/>
        <item x="1424"/>
        <item x="2128"/>
        <item x="1750"/>
        <item x="1339"/>
        <item x="1429"/>
        <item x="1392"/>
        <item x="57"/>
        <item x="481"/>
        <item x="2852"/>
        <item x="1445"/>
        <item x="434"/>
        <item x="1395"/>
        <item x="2097"/>
        <item x="2913"/>
        <item x="292"/>
        <item x="302"/>
        <item x="2753"/>
        <item x="2752"/>
        <item x="34"/>
        <item x="3473"/>
        <item x="2751"/>
        <item x="2831"/>
        <item x="3526"/>
        <item x="3525"/>
        <item x="2909"/>
        <item x="643"/>
        <item x="2545"/>
        <item x="682"/>
        <item x="2042"/>
        <item x="1781"/>
        <item x="3200"/>
        <item x="3057"/>
        <item x="2481"/>
        <item x="2450"/>
        <item x="2375"/>
        <item x="3260"/>
        <item x="3259"/>
        <item x="2920"/>
        <item x="72"/>
        <item x="1593"/>
        <item x="822"/>
        <item x="794"/>
        <item x="816"/>
        <item x="350"/>
        <item x="812"/>
        <item x="3778"/>
        <item x="2421"/>
        <item x="1645"/>
        <item x="836"/>
        <item x="347"/>
        <item x="835"/>
        <item x="801"/>
        <item x="3663"/>
        <item x="2793"/>
        <item x="3632"/>
        <item x="3633"/>
        <item x="339"/>
        <item x="3328"/>
        <item x="422"/>
        <item x="355"/>
        <item x="333"/>
        <item x="332"/>
        <item x="2906"/>
        <item x="3141"/>
        <item x="2043"/>
        <item x="2551"/>
        <item x="2552"/>
        <item x="1277"/>
        <item x="1501"/>
        <item x="1233"/>
        <item x="1273"/>
        <item x="1269"/>
        <item x="1270"/>
        <item x="1271"/>
        <item x="1272"/>
        <item x="1232"/>
        <item x="1238"/>
        <item x="1239"/>
        <item x="644"/>
        <item x="705"/>
        <item x="706"/>
        <item x="410"/>
        <item x="409"/>
        <item x="3976"/>
        <item x="646"/>
        <item x="69"/>
        <item x="645"/>
        <item x="3919"/>
        <item x="1110"/>
        <item x="2046"/>
        <item x="3265"/>
        <item x="1109"/>
        <item x="750"/>
        <item x="751"/>
        <item x="747"/>
        <item x="748"/>
        <item x="746"/>
        <item x="3716"/>
        <item x="3717"/>
        <item x="2089"/>
        <item x="2087"/>
        <item x="2086"/>
        <item x="2088"/>
        <item x="3098"/>
        <item x="459"/>
        <item x="460"/>
        <item x="461"/>
        <item x="1725"/>
        <item x="2078"/>
        <item x="1582"/>
        <item x="2114"/>
        <item x="2767"/>
        <item x="3084"/>
        <item x="2105"/>
        <item x="3109"/>
        <item x="307"/>
        <item x="311"/>
        <item x="308"/>
        <item x="314"/>
        <item x="310"/>
        <item x="3546"/>
        <item x="3946"/>
        <item x="3942"/>
        <item x="635"/>
        <item x="2822"/>
        <item x="2825"/>
        <item x="2821"/>
        <item x="2823"/>
        <item x="2820"/>
        <item x="2896"/>
        <item x="708"/>
        <item x="2257"/>
        <item x="2205"/>
        <item x="827"/>
        <item x="3346"/>
        <item x="555"/>
        <item x="3814"/>
        <item x="3601"/>
        <item x="3603"/>
        <item x="3602"/>
        <item x="3596"/>
        <item x="3597"/>
        <item x="3598"/>
        <item x="3802"/>
        <item x="3600"/>
        <item x="3599"/>
        <item x="3653"/>
        <item x="3618"/>
        <item x="564"/>
        <item x="2596"/>
        <item x="811"/>
        <item x="2236"/>
        <item x="1628"/>
        <item x="3708"/>
        <item x="3709"/>
        <item x="3710"/>
        <item x="2640"/>
        <item x="2273"/>
        <item x="136"/>
        <item x="137"/>
        <item x="108"/>
        <item x="135"/>
        <item x="74"/>
        <item x="3604"/>
        <item x="123"/>
        <item x="1502"/>
        <item x="1611"/>
        <item x="2100"/>
        <item x="2242"/>
        <item x="2241"/>
        <item x="3159"/>
        <item x="3703"/>
        <item x="3755"/>
        <item x="3582"/>
        <item x="3578"/>
        <item x="3577"/>
        <item x="3583"/>
        <item x="2131"/>
        <item x="3630"/>
        <item x="3623"/>
        <item x="3624"/>
        <item x="27"/>
        <item x="1507"/>
        <item x="826"/>
        <item x="804"/>
        <item x="3187"/>
        <item x="1647"/>
        <item x="820"/>
        <item x="2361"/>
        <item x="21"/>
        <item x="805"/>
        <item x="3885"/>
        <item x="521"/>
        <item x="517"/>
        <item x="526"/>
        <item x="518"/>
        <item x="506"/>
        <item x="504"/>
        <item x="529"/>
        <item x="487"/>
        <item x="488"/>
        <item x="515"/>
        <item x="497"/>
        <item x="514"/>
        <item x="485"/>
        <item x="505"/>
        <item x="512"/>
        <item x="2196"/>
        <item x="2194"/>
        <item x="516"/>
        <item x="507"/>
        <item x="502"/>
        <item x="509"/>
        <item x="510"/>
        <item x="513"/>
        <item x="2140"/>
        <item x="520"/>
        <item x="511"/>
        <item x="500"/>
        <item x="519"/>
        <item x="533"/>
        <item x="1895"/>
        <item x="484"/>
        <item x="503"/>
        <item x="2271"/>
        <item x="1891"/>
        <item x="532"/>
        <item x="508"/>
        <item x="494"/>
        <item x="1778"/>
        <item x="3147"/>
        <item x="2912"/>
        <item x="3784"/>
        <item x="3785"/>
        <item x="3180"/>
        <item x="3805"/>
        <item x="3801"/>
        <item x="679"/>
        <item x="818"/>
        <item x="2363"/>
        <item x="2364"/>
        <item x="799"/>
        <item x="1542"/>
        <item x="1545"/>
        <item x="649"/>
        <item x="2764"/>
        <item x="528"/>
        <item x="1335"/>
        <item x="1333"/>
        <item x="1317"/>
        <item x="1318"/>
        <item x="3584"/>
        <item x="3576"/>
        <item x="548"/>
        <item x="3791"/>
        <item x="1847"/>
        <item x="538"/>
        <item x="3790"/>
        <item x="2665"/>
        <item x="1577"/>
        <item x="3579"/>
        <item x="288"/>
        <item x="3537"/>
        <item x="103"/>
        <item x="1162"/>
        <item x="1986"/>
        <item x="3699"/>
        <item x="813"/>
        <item x="3649"/>
        <item x="1601"/>
        <item x="2225"/>
        <item x="2589"/>
        <item x="1779"/>
        <item x="3115"/>
        <item x="2316"/>
        <item x="2342"/>
        <item x="32"/>
        <item x="35"/>
        <item x="3285"/>
        <item x="3330"/>
        <item x="3478"/>
        <item x="572"/>
        <item x="580"/>
        <item x="619"/>
        <item x="543"/>
        <item x="1748"/>
        <item x="1915"/>
        <item x="3483"/>
        <item x="374"/>
        <item x="2179"/>
        <item x="370"/>
        <item x="371"/>
        <item x="373"/>
        <item x="372"/>
        <item x="2516"/>
        <item x="2368"/>
        <item x="3116"/>
        <item x="1746"/>
        <item x="629"/>
        <item x="1739"/>
        <item x="1681"/>
        <item x="744"/>
        <item x="2317"/>
        <item x="2413"/>
        <item x="2607"/>
        <item x="2296"/>
        <item x="2575"/>
        <item x="1784"/>
        <item x="3477"/>
        <item x="3485"/>
        <item x="244"/>
        <item x="542"/>
        <item x="2761"/>
        <item x="3484"/>
        <item x="577"/>
        <item x="3031"/>
        <item x="2569"/>
        <item x="2762"/>
        <item x="1716"/>
        <item x="622"/>
        <item x="3375"/>
        <item x="3678"/>
        <item x="3679"/>
        <item x="3186"/>
        <item x="769"/>
        <item x="1334"/>
        <item x="3097"/>
        <item x="1749"/>
        <item x="1865"/>
        <item x="1934"/>
        <item x="3403"/>
        <item x="2976"/>
        <item x="2077"/>
        <item x="2610"/>
        <item x="3459"/>
        <item x="3008"/>
        <item x="1621"/>
        <item x="1086"/>
        <item x="3007"/>
        <item x="3812"/>
        <item x="1194"/>
        <item x="427"/>
        <item x="2134"/>
        <item x="2350"/>
        <item x="2527"/>
        <item x="784"/>
        <item x="2863"/>
        <item x="2003"/>
        <item x="819"/>
        <item x="3908"/>
        <item x="3438"/>
        <item x="1312"/>
        <item x="3045"/>
        <item x="2755"/>
        <item x="3076"/>
        <item x="2337"/>
        <item x="2890"/>
        <item x="2889"/>
        <item x="1185"/>
        <item x="1731"/>
        <item x="1584"/>
        <item x="2235"/>
        <item x="486"/>
        <item x="2231"/>
        <item x="3797"/>
        <item x="3796"/>
        <item x="3163"/>
        <item x="489"/>
        <item x="640"/>
        <item x="26"/>
        <item x="639"/>
        <item x="637"/>
        <item x="636"/>
        <item x="638"/>
        <item x="735"/>
        <item x="191"/>
        <item x="768"/>
        <item x="1736"/>
        <item x="2288"/>
        <item x="3886"/>
        <item x="878"/>
        <item x="3412"/>
        <item x="3883"/>
        <item x="2614"/>
        <item x="736"/>
        <item x="1314"/>
        <item x="2477"/>
        <item x="1337"/>
        <item x="3079"/>
        <item x="1419"/>
        <item x="1403"/>
        <item x="718"/>
        <item x="1449"/>
        <item x="3192"/>
        <item x="185"/>
        <item x="752"/>
        <item x="2228"/>
        <item x="2431"/>
        <item x="760"/>
        <item x="1325"/>
        <item x="2365"/>
        <item x="843"/>
        <item x="3509"/>
        <item x="1675"/>
        <item x="3172"/>
        <item x="743"/>
        <item x="1757"/>
        <item x="2"/>
        <item x="828"/>
        <item x="3614"/>
        <item x="3753"/>
        <item x="3929"/>
        <item x="1541"/>
        <item x="3498"/>
        <item x="3474"/>
        <item x="1326"/>
        <item x="654"/>
        <item x="1849"/>
        <item x="3420"/>
        <item x="1640"/>
        <item x="1642"/>
        <item x="3252"/>
        <item x="3503"/>
        <item x="1452"/>
        <item x="1544"/>
        <item x="37"/>
        <item x="3889"/>
        <item x="450"/>
        <item x="2950"/>
        <item x="2778"/>
        <item x="2705"/>
        <item x="2900"/>
        <item x="2707"/>
        <item x="2898"/>
        <item x="2706"/>
        <item x="2779"/>
        <item x="2903"/>
        <item x="2631"/>
        <item x="2902"/>
        <item x="2904"/>
        <item x="2895"/>
        <item x="3223"/>
        <item x="474"/>
        <item x="525"/>
        <item x="2197"/>
        <item x="153"/>
        <item x="168"/>
        <item x="171"/>
        <item x="219"/>
        <item x="213"/>
        <item x="212"/>
        <item x="152"/>
        <item x="220"/>
        <item x="167"/>
        <item x="1943"/>
        <item x="155"/>
        <item x="1944"/>
        <item x="527"/>
        <item x="156"/>
        <item x="66"/>
        <item x="165"/>
        <item x="144"/>
        <item x="65"/>
        <item x="126"/>
        <item x="70"/>
        <item x="120"/>
        <item x="50"/>
        <item x="134"/>
        <item x="218"/>
        <item x="176"/>
        <item x="197"/>
        <item x="198"/>
        <item x="84"/>
        <item x="1705"/>
        <item x="175"/>
        <item x="77"/>
        <item x="216"/>
        <item x="141"/>
        <item x="110"/>
        <item x="146"/>
        <item x="127"/>
        <item x="172"/>
        <item x="105"/>
        <item x="119"/>
        <item x="204"/>
        <item x="104"/>
        <item x="169"/>
        <item x="178"/>
        <item x="183"/>
        <item x="182"/>
        <item x="2759"/>
        <item x="217"/>
        <item x="2758"/>
        <item x="202"/>
        <item x="203"/>
        <item x="179"/>
        <item x="79"/>
        <item x="215"/>
        <item x="3795"/>
        <item x="1"/>
        <item x="93"/>
        <item x="2202"/>
        <item x="2201"/>
        <item x="2203"/>
        <item x="81"/>
        <item x="2200"/>
        <item x="2204"/>
        <item x="78"/>
        <item x="189"/>
        <item x="161"/>
        <item x="210"/>
        <item x="89"/>
        <item x="99"/>
        <item x="128"/>
        <item x="129"/>
        <item x="2754"/>
        <item x="223"/>
        <item x="224"/>
        <item x="114"/>
        <item x="2347"/>
        <item x="193"/>
        <item x="206"/>
        <item x="160"/>
        <item x="151"/>
        <item x="2346"/>
        <item x="116"/>
        <item x="163"/>
        <item x="162"/>
        <item x="109"/>
        <item x="205"/>
        <item x="199"/>
        <item x="131"/>
        <item x="174"/>
        <item x="1569"/>
        <item x="200"/>
        <item x="201"/>
        <item x="177"/>
        <item x="4"/>
        <item x="222"/>
        <item x="148"/>
        <item x="157"/>
        <item x="55"/>
        <item x="64"/>
        <item x="61"/>
        <item x="60"/>
        <item x="62"/>
        <item x="63"/>
        <item x="80"/>
        <item x="1932"/>
        <item x="2816"/>
        <item x="1255"/>
        <item x="1283"/>
        <item x="1243"/>
        <item x="1242"/>
        <item x="1290"/>
        <item x="1266"/>
        <item x="1677"/>
        <item x="1225"/>
        <item x="1224"/>
        <item x="2290"/>
        <item x="1244"/>
        <item x="1869"/>
        <item x="1241"/>
        <item x="2212"/>
        <item x="1247"/>
        <item x="1248"/>
        <item x="1234"/>
        <item x="2512"/>
        <item x="1220"/>
        <item x="2291"/>
        <item x="1219"/>
        <item x="1871"/>
        <item x="1870"/>
        <item x="1900"/>
        <item x="1222"/>
        <item x="1223"/>
        <item x="1288"/>
        <item x="2447"/>
        <item x="2424"/>
        <item x="1231"/>
        <item x="1230"/>
        <item x="2397"/>
        <item x="1303"/>
        <item x="1302"/>
        <item x="2289"/>
        <item x="1217"/>
        <item x="1245"/>
        <item x="2211"/>
        <item x="1216"/>
        <item x="1293"/>
        <item x="2423"/>
        <item x="1249"/>
        <item x="1251"/>
        <item x="1437"/>
        <item x="1438"/>
        <item x="1218"/>
        <item x="1199"/>
        <item x="1899"/>
        <item x="1263"/>
        <item x="1240"/>
        <item x="1920"/>
        <item x="1867"/>
        <item x="1868"/>
        <item x="1866"/>
        <item x="1294"/>
        <item x="1215"/>
        <item x="1229"/>
        <item x="1226"/>
        <item x="1227"/>
        <item x="1228"/>
        <item x="1250"/>
        <item x="1281"/>
        <item x="1282"/>
        <item x="1874"/>
        <item x="1872"/>
        <item x="1873"/>
        <item x="492"/>
        <item x="3378"/>
        <item x="3176"/>
        <item x="159"/>
        <item x="3879"/>
        <item x="2629"/>
        <item x="2628"/>
        <item x="2248"/>
        <item x="2249"/>
        <item x="3978"/>
        <item x="1821"/>
        <item x="1822"/>
        <item x="1826"/>
        <item x="1823"/>
        <item x="655"/>
        <item x="3928"/>
        <item x="3927"/>
        <item x="1308"/>
        <item x="1458"/>
        <item x="2420"/>
        <item x="2763"/>
        <item x="2672"/>
        <item x="1498"/>
        <item x="2258"/>
        <item x="1295"/>
        <item x="1296"/>
        <item x="1265"/>
        <item x="1291"/>
        <item x="1292"/>
        <item x="1301"/>
        <item x="3609"/>
        <item x="1418"/>
        <item x="3960"/>
        <item x="3581"/>
        <item x="761"/>
        <item x="3344"/>
        <item x="1666"/>
        <item x="1668"/>
        <item x="3446"/>
        <item x="1667"/>
        <item x="546"/>
        <item x="1491"/>
        <item x="1511"/>
        <item x="2325"/>
        <item x="1875"/>
        <item x="1513"/>
        <item x="1902"/>
        <item x="2429"/>
        <item x="1793"/>
        <item x="1316"/>
        <item x="1496"/>
        <item x="1386"/>
        <item x="1385"/>
        <item x="2334"/>
        <item x="1499"/>
        <item x="2256"/>
        <item x="1387"/>
        <item x="1313"/>
        <item x="2925"/>
        <item x="2968"/>
        <item x="2306"/>
        <item x="3448"/>
        <item x="2891"/>
        <item x="1383"/>
        <item x="435"/>
        <item x="264"/>
        <item x="1381"/>
        <item x="1382"/>
        <item x="3467"/>
        <item x="3149"/>
        <item x="678"/>
        <item x="3482"/>
        <item x="2526"/>
        <item m="1" x="4001"/>
        <item x="112"/>
        <item x="713"/>
        <item x="684"/>
        <item x="681"/>
        <item x="775"/>
        <item x="690"/>
        <item x="3419"/>
        <item x="1608"/>
        <item x="2923"/>
        <item x="53"/>
        <item x="2314"/>
        <item x="558"/>
        <item x="1697"/>
        <item x="2888"/>
        <item x="2372"/>
        <item x="3729"/>
        <item x="1137"/>
        <item x="2869"/>
        <item x="2870"/>
        <item x="2677"/>
        <item x="453"/>
        <item x="289"/>
        <item x="2878"/>
        <item x="2373"/>
        <item x="2033"/>
        <item x="2034"/>
        <item x="2138"/>
        <item x="781"/>
        <item x="738"/>
        <item x="1706"/>
        <item x="2162"/>
        <item x="1951"/>
        <item x="2029"/>
        <item x="1717"/>
        <item x="1727"/>
        <item x="304"/>
        <item x="2390"/>
        <item x="426"/>
        <item x="1709"/>
        <item x="296"/>
        <item x="2570"/>
        <item x="1701"/>
        <item x="1115"/>
        <item x="618"/>
        <item x="1988"/>
        <item x="793"/>
        <item x="300"/>
        <item x="2039"/>
        <item x="3241"/>
        <item x="2158"/>
        <item x="3376"/>
        <item x="2107"/>
        <item x="757"/>
        <item x="3619"/>
        <item x="2072"/>
        <item x="2773"/>
        <item x="2268"/>
        <item x="2771"/>
        <item x="914"/>
        <item x="879"/>
        <item x="1581"/>
        <item x="898"/>
        <item x="862"/>
        <item x="868"/>
        <item x="867"/>
        <item x="3308"/>
        <item x="905"/>
        <item x="3262"/>
        <item x="2772"/>
        <item x="2978"/>
        <item x="915"/>
        <item x="1104"/>
        <item x="1575"/>
        <item x="2979"/>
        <item x="3462"/>
        <item x="877"/>
        <item x="897"/>
        <item x="874"/>
        <item x="884"/>
        <item x="1579"/>
        <item x="1624"/>
        <item x="883"/>
        <item x="903"/>
        <item x="880"/>
        <item x="3436"/>
        <item x="3476"/>
        <item x="1571"/>
        <item x="3435"/>
        <item x="3074"/>
        <item x="896"/>
        <item x="3461"/>
        <item x="2294"/>
        <item x="890"/>
        <item x="2161"/>
        <item x="892"/>
        <item x="904"/>
        <item x="2567"/>
        <item x="882"/>
        <item x="875"/>
        <item x="886"/>
        <item x="885"/>
        <item x="894"/>
        <item x="1567"/>
        <item x="891"/>
        <item x="908"/>
        <item x="3044"/>
        <item x="893"/>
        <item x="2733"/>
        <item x="887"/>
        <item x="2169"/>
        <item x="3263"/>
        <item x="3264"/>
        <item x="2452"/>
        <item x="2919"/>
        <item x="2921"/>
        <item x="3001"/>
        <item x="2932"/>
        <item x="2934"/>
        <item x="2935"/>
        <item x="3222"/>
        <item x="3179"/>
        <item x="3177"/>
        <item x="850"/>
        <item x="2238"/>
        <item x="2961"/>
        <item x="2491"/>
        <item x="2376"/>
        <item x="1698"/>
        <item x="2682"/>
        <item x="2683"/>
        <item x="2157"/>
        <item x="2160"/>
        <item x="3060"/>
        <item x="2571"/>
        <item x="3059"/>
        <item x="3073"/>
        <item x="2534"/>
        <item x="3047"/>
        <item x="1604"/>
        <item x="910"/>
        <item x="913"/>
        <item x="3242"/>
        <item x="2942"/>
        <item x="902"/>
        <item x="2339"/>
        <item x="2523"/>
        <item x="2524"/>
        <item x="2378"/>
        <item x="2381"/>
        <item x="2323"/>
        <item x="2324"/>
        <item x="2322"/>
        <item x="3195"/>
        <item x="3219"/>
        <item x="2156"/>
        <item x="901"/>
        <item x="873"/>
        <item x="869"/>
        <item x="870"/>
        <item x="871"/>
        <item x="3368"/>
        <item x="861"/>
        <item x="479"/>
        <item x="911"/>
        <item x="876"/>
        <item x="881"/>
        <item x="895"/>
        <item x="899"/>
        <item x="2047"/>
        <item x="889"/>
        <item x="906"/>
        <item x="865"/>
        <item x="866"/>
        <item x="909"/>
        <item x="900"/>
        <item x="115"/>
        <item x="2171"/>
        <item x="907"/>
        <item x="888"/>
        <item x="1975"/>
        <item x="1616"/>
        <item x="2143"/>
        <item x="2112"/>
        <item x="2566"/>
        <item x="863"/>
        <item x="2135"/>
        <item x="2133"/>
        <item x="872"/>
        <item x="864"/>
        <item x="2237"/>
        <item x="3959"/>
        <item m="1" x="4002"/>
        <item x="2011"/>
        <item x="3002"/>
        <item x="2704"/>
        <item x="2812"/>
        <item x="2674"/>
        <item x="2894"/>
        <item x="3183"/>
        <item x="2320"/>
        <item x="2957"/>
        <item x="3033"/>
        <item x="287"/>
        <item x="2941"/>
        <item x="2983"/>
        <item x="2734"/>
        <item x="2633"/>
        <item x="1024"/>
        <item x="1060"/>
        <item x="3093"/>
        <item x="2783"/>
        <item x="2591"/>
        <item x="2593"/>
        <item x="985"/>
        <item x="2592"/>
        <item x="1167"/>
        <item x="1014"/>
        <item x="2785"/>
        <item x="917"/>
        <item x="2858"/>
        <item x="2843"/>
        <item x="2784"/>
        <item x="3075"/>
        <item x="2432"/>
        <item x="1615"/>
        <item x="1090"/>
        <item x="696"/>
        <item x="929"/>
        <item x="2585"/>
        <item x="982"/>
        <item x="1553"/>
        <item x="992"/>
        <item x="990"/>
        <item x="916"/>
        <item x="939"/>
        <item x="734"/>
        <item x="1032"/>
        <item x="1114"/>
        <item x="1622"/>
        <item x="974"/>
        <item x="1044"/>
        <item x="1019"/>
        <item x="2090"/>
        <item x="2329"/>
        <item x="2535"/>
        <item x="1096"/>
        <item x="978"/>
        <item x="1573"/>
        <item x="2415"/>
        <item x="2855"/>
        <item x="3440"/>
        <item x="2817"/>
        <item x="1031"/>
        <item x="931"/>
        <item x="1028"/>
        <item x="2281"/>
        <item x="1023"/>
        <item x="959"/>
        <item x="1112"/>
        <item x="1103"/>
        <item x="2095"/>
        <item x="3178"/>
        <item x="741"/>
        <item x="1056"/>
        <item x="767"/>
        <item x="1206"/>
        <item x="1388"/>
        <item x="1578"/>
        <item x="1049"/>
        <item x="1034"/>
        <item x="1033"/>
        <item x="1558"/>
        <item x="1063"/>
        <item x="956"/>
        <item x="1093"/>
        <item x="966"/>
        <item x="960"/>
        <item x="1016"/>
        <item x="935"/>
        <item x="1010"/>
        <item x="912"/>
        <item x="1000"/>
        <item x="920"/>
        <item x="2266"/>
        <item x="1006"/>
        <item x="1100"/>
        <item x="926"/>
        <item x="1083"/>
        <item x="963"/>
        <item x="1047"/>
        <item x="1092"/>
        <item x="3175"/>
        <item x="967"/>
        <item x="950"/>
        <item x="2216"/>
        <item x="1077"/>
        <item x="1495"/>
        <item x="938"/>
        <item x="948"/>
        <item x="961"/>
        <item x="3071"/>
        <item x="937"/>
        <item x="1045"/>
        <item x="983"/>
        <item x="1102"/>
        <item x="1113"/>
        <item x="1076"/>
        <item x="3413"/>
        <item x="1046"/>
        <item x="1051"/>
        <item x="924"/>
        <item x="1027"/>
        <item x="2091"/>
        <item x="2630"/>
        <item x="1089"/>
        <item x="962"/>
        <item x="3400"/>
        <item x="1613"/>
        <item x="1084"/>
        <item x="994"/>
        <item x="972"/>
        <item x="951"/>
        <item x="3052"/>
        <item x="968"/>
        <item x="1606"/>
        <item x="977"/>
        <item x="921"/>
        <item x="997"/>
        <item x="922"/>
        <item x="2150"/>
        <item x="923"/>
        <item x="944"/>
        <item x="2833"/>
        <item x="1098"/>
        <item x="1007"/>
        <item x="1099"/>
        <item x="1087"/>
        <item x="1020"/>
        <item x="1101"/>
        <item x="3481"/>
        <item x="2960"/>
        <item x="936"/>
        <item x="1671"/>
        <item x="2735"/>
        <item x="1002"/>
        <item x="993"/>
        <item x="3085"/>
        <item x="1108"/>
        <item x="3274"/>
        <item x="1552"/>
        <item x="1037"/>
        <item x="2745"/>
        <item x="998"/>
        <item x="2262"/>
        <item x="943"/>
        <item x="1614"/>
        <item x="1015"/>
        <item x="989"/>
        <item x="1004"/>
        <item x="1201"/>
        <item x="984"/>
        <item x="1684"/>
        <item x="1079"/>
        <item x="932"/>
        <item x="1080"/>
        <item x="756"/>
        <item x="988"/>
        <item x="2907"/>
        <item x="2015"/>
        <item x="2981"/>
        <item x="2387"/>
        <item x="1955"/>
        <item x="2980"/>
        <item x="2559"/>
        <item x="2636"/>
        <item x="2990"/>
        <item x="1691"/>
        <item x="1935"/>
        <item x="749"/>
        <item x="1041"/>
        <item x="3189"/>
        <item x="2609"/>
        <item x="2686"/>
        <item x="1106"/>
        <item x="2958"/>
        <item x="955"/>
        <item x="2774"/>
        <item x="2736"/>
        <item x="995"/>
        <item x="1676"/>
        <item x="2765"/>
        <item x="2837"/>
        <item x="2580"/>
        <item x="2565"/>
        <item x="2572"/>
        <item x="2576"/>
        <item x="3237"/>
        <item x="2071"/>
        <item x="2564"/>
        <item x="2285"/>
        <item x="2149"/>
        <item x="2159"/>
        <item x="1082"/>
        <item x="1070"/>
        <item x="1656"/>
        <item x="2113"/>
        <item x="2382"/>
        <item x="2449"/>
        <item x="2374"/>
        <item x="2558"/>
        <item x="2487"/>
        <item x="2555"/>
        <item x="2808"/>
        <item x="1003"/>
        <item x="1005"/>
        <item x="1018"/>
        <item x="714"/>
        <item x="2259"/>
        <item x="1061"/>
        <item x="2111"/>
        <item x="1025"/>
        <item x="2905"/>
        <item x="1064"/>
        <item x="918"/>
        <item x="973"/>
        <item x="1669"/>
        <item x="2199"/>
        <item x="2416"/>
        <item x="2229"/>
        <item x="472"/>
        <item x="1390"/>
        <item x="3426"/>
        <item x="2164"/>
        <item x="3161"/>
        <item x="1097"/>
        <item x="2612"/>
        <item x="2866"/>
        <item x="2577"/>
        <item x="3165"/>
        <item x="3266"/>
        <item x="2826"/>
        <item x="3398"/>
        <item x="1029"/>
        <item x="1038"/>
        <item x="1030"/>
        <item x="952"/>
        <item x="930"/>
        <item x="976"/>
        <item x="1011"/>
        <item x="987"/>
        <item x="2151"/>
        <item x="704"/>
        <item x="942"/>
        <item x="927"/>
        <item x="928"/>
        <item x="925"/>
        <item x="3239"/>
        <item x="1641"/>
        <item x="2782"/>
        <item x="953"/>
        <item x="1022"/>
        <item x="986"/>
        <item x="2136"/>
        <item x="1946"/>
        <item x="531"/>
        <item x="1001"/>
        <item x="957"/>
        <item x="941"/>
        <item x="1625"/>
        <item x="2379"/>
        <item x="991"/>
        <item x="1036"/>
        <item x="947"/>
        <item x="975"/>
        <item x="1013"/>
        <item x="2615"/>
        <item x="2209"/>
        <item x="1035"/>
        <item x="2584"/>
        <item x="3275"/>
        <item x="2017"/>
        <item x="2746"/>
        <item x="1936"/>
        <item x="1555"/>
        <item x="3424"/>
        <item x="2489"/>
        <item x="1692"/>
        <item x="1111"/>
        <item x="3367"/>
        <item x="1066"/>
        <item x="2741"/>
        <item x="1039"/>
        <item x="1686"/>
        <item x="2892"/>
        <item x="1088"/>
        <item x="1200"/>
        <item x="1009"/>
        <item x="1052"/>
        <item x="1053"/>
        <item x="2810"/>
        <item x="3490"/>
        <item x="3491"/>
        <item x="2280"/>
        <item x="3423"/>
        <item x="981"/>
        <item x="1040"/>
        <item x="1572"/>
        <item x="3460"/>
        <item x="2168"/>
        <item x="965"/>
        <item x="3016"/>
        <item x="954"/>
        <item x="3830"/>
        <item x="2293"/>
        <item x="3711"/>
        <item x="979"/>
        <item x="3023"/>
        <item x="3286"/>
        <item x="8"/>
        <item x="2357"/>
        <item x="3171"/>
        <item x="2709"/>
        <item x="3188"/>
        <item x="1972"/>
        <item x="356"/>
        <item x="2679"/>
        <item x="3302"/>
        <item x="3775"/>
        <item x="792"/>
        <item x="940"/>
        <item x="971"/>
        <item x="786"/>
        <item x="1085"/>
        <item x="1091"/>
        <item x="980"/>
        <item x="1598"/>
        <item x="1597"/>
        <item x="1710"/>
        <item x="3470"/>
        <item x="825"/>
        <item x="2901"/>
        <item x="1105"/>
        <item x="945"/>
        <item x="1054"/>
        <item x="1107"/>
        <item x="964"/>
        <item x="1074"/>
        <item x="1714"/>
        <item x="1062"/>
        <item x="800"/>
        <item x="1844"/>
        <item x="424"/>
        <item x="1840"/>
        <item x="1842"/>
        <item x="423"/>
        <item x="1841"/>
        <item x="1843"/>
        <item x="196"/>
        <item x="3988"/>
        <item x="3520"/>
        <item x="1193"/>
        <item x="3985"/>
        <item x="3921"/>
        <item x="3575"/>
        <item x="3521"/>
        <item x="2928"/>
        <item x="2827"/>
        <item x="1924"/>
        <item x="2002"/>
        <item x="3867"/>
        <item x="1209"/>
        <item x="2992"/>
        <item x="2991"/>
        <item x="2948"/>
        <item x="3971"/>
        <item x="3061"/>
        <item x="493"/>
        <item x="309"/>
        <item x="2885"/>
        <item x="2295"/>
        <item x="2148"/>
        <item x="2147"/>
        <item x="3292"/>
        <item x="3351"/>
        <item x="3041"/>
        <item x="3042"/>
        <item x="3497"/>
        <item x="3043"/>
        <item x="3289"/>
        <item x="3295"/>
        <item x="3287"/>
        <item x="3290"/>
        <item x="3294"/>
        <item x="3293"/>
        <item x="3288"/>
        <item x="3296"/>
        <item x="3297"/>
        <item x="3997"/>
        <item x="312"/>
        <item x="3875"/>
        <item x="3625"/>
        <item x="95"/>
        <item x="49"/>
        <item x="3247"/>
        <item x="3248"/>
        <item x="3246"/>
        <item x="3134"/>
        <item x="3198"/>
        <item x="676"/>
        <item x="3611"/>
        <item x="3991"/>
        <item x="3571"/>
        <item x="1802"/>
        <item x="118"/>
        <item x="407"/>
        <item x="403"/>
        <item x="2760"/>
        <item x="3804"/>
        <item x="3666"/>
        <item x="3665"/>
        <item x="1050"/>
        <item x="949"/>
        <item x="809"/>
        <item x="1048"/>
        <item x="958"/>
        <item x="1071"/>
        <item x="919"/>
        <item x="1595"/>
        <item x="829"/>
        <item x="1094"/>
        <item x="1058"/>
        <item x="1026"/>
        <item x="3445"/>
        <item x="2838"/>
        <item x="2275"/>
        <item x="2126"/>
        <item x="2155"/>
        <item x="1410"/>
        <item x="563"/>
        <item x="2260"/>
        <item x="1636"/>
        <item x="1568"/>
        <item x="2451"/>
        <item x="2924"/>
        <item x="3980"/>
        <item x="3979"/>
        <item x="3930"/>
        <item x="3203"/>
        <item x="2014"/>
        <item x="1674"/>
        <item x="2098"/>
        <item x="2099"/>
        <item x="2685"/>
        <item x="1888"/>
        <item x="2653"/>
        <item x="1683"/>
        <item x="2684"/>
        <item x="1685"/>
        <item x="2102"/>
        <item x="1896"/>
        <item x="3081"/>
        <item x="3082"/>
        <item x="2341"/>
        <item x="3083"/>
        <item x="1957"/>
        <item x="787"/>
        <item x="2261"/>
        <item x="860"/>
        <item x="1470"/>
        <item x="3512"/>
        <item x="1460"/>
        <item x="3155"/>
        <item x="2926"/>
        <item x="2861"/>
        <item x="3062"/>
        <item x="1448"/>
        <item x="1422"/>
        <item x="1329"/>
        <item x="1851"/>
        <item x="3492"/>
        <item x="3457"/>
        <item x="1898"/>
        <item x="1897"/>
        <item x="1887"/>
        <item x="2840"/>
        <item x="1610"/>
        <item x="2081"/>
        <item x="1423"/>
        <item x="3152"/>
        <item x="3317"/>
        <item x="648"/>
        <item x="1161"/>
        <item x="390"/>
        <item x="2224"/>
        <item x="1440"/>
        <item x="1643"/>
        <item x="2582"/>
        <item x="3475"/>
        <item x="3728"/>
        <item x="3774"/>
        <item x="3731"/>
        <item m="1" x="4004"/>
        <item m="1" x="4000"/>
        <item m="1" x="4003"/>
        <item x="3957"/>
        <item x="3958"/>
        <item x="3231"/>
        <item x="1670"/>
        <item x="2006"/>
        <item x="1252"/>
        <item x="2563"/>
        <item x="1536"/>
        <item x="1589"/>
        <item x="3026"/>
        <item x="3027"/>
        <item x="18"/>
        <item x="3962"/>
        <item x="3974"/>
        <item x="642"/>
        <item x="3191"/>
        <item x="1467"/>
        <item x="462"/>
        <item x="1412"/>
        <item x="3712"/>
        <item x="2940"/>
        <item x="2437"/>
        <item x="3605"/>
        <item x="3882"/>
        <item x="3524"/>
        <item x="7"/>
        <item x="1980"/>
        <item x="568"/>
        <item x="724"/>
        <item x="1752"/>
        <item x="2001"/>
        <item x="2343"/>
        <item x="2937"/>
        <item x="436"/>
        <item x="2319"/>
        <item x="2318"/>
        <item x="2255"/>
        <item x="1925"/>
        <item x="2936"/>
        <item x="1729"/>
        <item x="1471"/>
        <item x="3628"/>
        <item x="1635"/>
        <item x="1703"/>
        <item x="617"/>
        <item x="1928"/>
        <item x="1340"/>
        <item x="2398"/>
        <item x="2399"/>
        <item x="1585"/>
        <item x="3123"/>
        <item x="1940"/>
        <item x="2192"/>
        <item x="305"/>
        <item x="3835"/>
        <item x="3865"/>
        <item x="478"/>
        <item x="759"/>
        <item x="1537"/>
        <item x="3945"/>
        <item x="3421"/>
        <item x="2036"/>
        <item x="3226"/>
        <item x="3301"/>
        <item x="3527"/>
        <item x="721"/>
        <item x="720"/>
        <item x="3776"/>
        <item x="3884"/>
        <item x="45"/>
        <item x="2433"/>
        <item x="1534"/>
        <item x="1324"/>
        <item x="1417"/>
        <item x="1474"/>
        <item x="267"/>
        <item x="1663"/>
        <item x="1330"/>
        <item x="1442"/>
        <item x="1439"/>
        <item x="711"/>
        <item x="498"/>
        <item x="495"/>
        <item x="166"/>
        <item x="164"/>
        <item x="125"/>
        <item x="1235"/>
        <item x="3892"/>
        <item x="3540"/>
        <item x="2701"/>
        <item x="3783"/>
        <item x="1397"/>
        <item x="3472"/>
        <item x="2264"/>
        <item x="2207"/>
        <item x="1409"/>
        <item x="851"/>
        <item x="2975"/>
        <item x="3068"/>
        <item x="2511"/>
        <item x="2646"/>
        <item x="1297"/>
        <item x="1298"/>
        <item x="2974"/>
        <item x="1135"/>
        <item x="1284"/>
        <item x="1285"/>
        <item x="1299"/>
        <item x="1274"/>
        <item x="553"/>
        <item x="306"/>
        <item x="298"/>
        <item x="6"/>
        <item x="9"/>
        <item x="1599"/>
        <item x="260"/>
        <item x="2581"/>
        <item x="2243"/>
        <item x="3701"/>
        <item x="665"/>
        <item x="1432"/>
        <item x="3038"/>
        <item x="1505"/>
        <item x="2841"/>
        <item x="2123"/>
        <item x="3722"/>
        <item x="1509"/>
        <item x="1504"/>
        <item x="3193"/>
        <item x="2621"/>
        <item x="3199"/>
        <item x="1617"/>
        <item x="2163"/>
        <item x="2170"/>
        <item x="1510"/>
        <item x="2299"/>
        <item x="2300"/>
        <item x="1634"/>
        <item x="2358"/>
        <item x="651"/>
        <item x="1651"/>
        <item x="2798"/>
        <item x="1652"/>
        <item x="683"/>
        <item x="2079"/>
        <item x="1861"/>
        <item x="3615"/>
        <item x="1067"/>
        <item x="1574"/>
        <item x="3860"/>
        <item x="3861"/>
        <item x="3859"/>
        <item x="3851"/>
        <item x="3852"/>
        <item x="3853"/>
        <item x="3848"/>
        <item x="3846"/>
        <item x="3847"/>
        <item x="3845"/>
        <item x="3849"/>
        <item x="3858"/>
        <item x="3857"/>
        <item x="3850"/>
        <item x="3855"/>
        <item x="3856"/>
        <item x="3779"/>
        <item x="3854"/>
        <item x="58"/>
        <item x="1560"/>
        <item x="1453"/>
        <item x="342"/>
        <item x="343"/>
        <item x="2302"/>
        <item x="2303"/>
        <item x="1719"/>
        <item x="817"/>
        <item x="3706"/>
        <item x="3114"/>
        <item x="88"/>
        <item x="1592"/>
        <item x="524"/>
        <item x="2648"/>
        <item x="3944"/>
        <item x="2297"/>
        <item x="1186"/>
        <item x="2321"/>
        <item x="567"/>
        <item x="82"/>
        <item x="798"/>
        <item x="569"/>
        <item x="1994"/>
        <item x="181"/>
        <item x="3636"/>
        <item x="3637"/>
        <item x="833"/>
        <item x="570"/>
        <item x="2109"/>
        <item x="814"/>
        <item x="2215"/>
        <item x="1939"/>
        <item x="2298"/>
        <item x="1914"/>
        <item x="1890"/>
        <item x="2871"/>
        <item x="2873"/>
        <item x="2770"/>
        <item x="2498"/>
        <item x="1931"/>
        <item x="1880"/>
        <item x="1724"/>
        <item x="3137"/>
        <item x="2371"/>
        <item x="465"/>
        <item x="2418"/>
        <item x="3331"/>
        <item x="565"/>
        <item x="2699"/>
        <item x="2700"/>
        <item x="3622"/>
        <item x="755"/>
        <item x="3670"/>
        <item x="344"/>
        <item x="2250"/>
        <item x="2673"/>
        <item x="571"/>
        <item x="346"/>
        <item x="1978"/>
        <item x="2815"/>
        <item x="1723"/>
        <item x="2517"/>
        <item x="3970"/>
        <item x="106"/>
        <item x="107"/>
        <item x="2938"/>
        <item x="1735"/>
        <item x="551"/>
        <item x="2872"/>
        <item x="796"/>
        <item x="1845"/>
        <item x="1562"/>
        <item x="1564"/>
        <item x="1807"/>
        <item x="353"/>
        <item x="2082"/>
        <item x="1664"/>
        <item x="85"/>
        <item x="1913"/>
        <item x="1987"/>
        <item x="1985"/>
        <item x="354"/>
        <item x="1906"/>
        <item x="138"/>
        <item x="111"/>
        <item x="1933"/>
        <item x="3969"/>
        <item x="2330"/>
        <item x="3414"/>
        <item x="1322"/>
        <item x="1732"/>
        <item x="1481"/>
        <item x="1391"/>
        <item x="2104"/>
        <item x="2430"/>
        <item x="3005"/>
        <item x="1468"/>
        <item x="1469"/>
        <item x="1576"/>
        <item x="28"/>
        <item x="1321"/>
        <item x="3416"/>
        <item x="207"/>
        <item x="3673"/>
        <item x="3545"/>
        <item x="3870"/>
        <item x="3548"/>
        <item x="3553"/>
        <item x="3544"/>
        <item x="3554"/>
        <item x="3547"/>
        <item x="3674"/>
        <item x="3551"/>
        <item x="3676"/>
        <item x="3550"/>
        <item x="3995"/>
        <item x="3781"/>
        <item x="1764"/>
        <item x="1766"/>
        <item x="3756"/>
        <item x="3744"/>
        <item x="1765"/>
        <item x="1760"/>
        <item x="1761"/>
        <item x="1762"/>
        <item x="1763"/>
        <item x="3745"/>
        <item x="3909"/>
        <item x="3821"/>
        <item x="3820"/>
        <item x="3767"/>
        <item x="3872"/>
        <item x="3681"/>
        <item x="3686"/>
        <item x="3782"/>
        <item x="3871"/>
        <item x="3741"/>
        <item x="3704"/>
        <item x="3818"/>
        <item x="3765"/>
        <item x="3549"/>
        <item x="3552"/>
        <item x="3692"/>
        <item x="2595"/>
        <item x="3694"/>
        <item x="3555"/>
        <item x="3819"/>
        <item x="3732"/>
        <item x="3794"/>
        <item x="24"/>
        <item x="23"/>
        <item x="3739"/>
        <item x="3743"/>
        <item x="3736"/>
        <item x="3761"/>
        <item x="3684"/>
        <item x="3758"/>
        <item x="3735"/>
        <item x="3682"/>
        <item x="3683"/>
        <item x="3730"/>
        <item x="3688"/>
        <item x="3762"/>
        <item x="3757"/>
        <item x="3760"/>
        <item x="3766"/>
        <item x="3764"/>
        <item x="3759"/>
        <item x="3680"/>
        <item x="3763"/>
        <item x="3727"/>
        <item x="3738"/>
        <item x="3740"/>
        <item x="3742"/>
        <item x="3733"/>
        <item x="3734"/>
        <item x="3690"/>
        <item x="1772"/>
        <item x="1771"/>
        <item x="2050"/>
        <item x="3993"/>
        <item x="3966"/>
        <item x="3992"/>
        <item x="3824"/>
        <item x="3671"/>
        <item x="3841"/>
        <item x="2708"/>
        <item x="3888"/>
        <item x="3693"/>
        <item x="3695"/>
        <item x="68"/>
        <item x="3291"/>
        <item x="603"/>
        <item x="590"/>
        <item x="3349"/>
        <item x="1661"/>
        <item x="117"/>
        <item x="1343"/>
        <item x="1320"/>
        <item x="1441"/>
        <item x="1414"/>
        <item x="1401"/>
        <item x="1411"/>
        <item x="1342"/>
        <item x="2438"/>
        <item x="1416"/>
        <item x="1425"/>
        <item x="3726"/>
        <item x="1909"/>
        <item x="1065"/>
        <item x="1680"/>
        <item x="2536"/>
        <item x="1650"/>
        <item x="3408"/>
        <item x="345"/>
        <item x="3166"/>
        <item x="1662"/>
        <item x="522"/>
        <item x="2971"/>
        <item x="1069"/>
        <item x="1264"/>
        <item x="1549"/>
        <item x="581"/>
        <item x="3250"/>
        <item x="1477"/>
        <item x="1693"/>
        <item x="2182"/>
        <item x="2181"/>
        <item x="3465"/>
        <item x="2338"/>
        <item x="2448"/>
        <item x="3427"/>
        <item x="3428"/>
        <item x="1268"/>
        <item x="1267"/>
        <item x="1198"/>
        <item x="614"/>
        <item x="2270"/>
        <item x="2714"/>
        <item x="2713"/>
        <item x="2402"/>
        <item x="1181"/>
        <item x="1182"/>
        <item x="1183"/>
        <item x="1184"/>
        <item x="1500"/>
        <item x="1261"/>
        <item x="1863"/>
        <item x="2190"/>
        <item x="1187"/>
        <item x="1173"/>
        <item x="1176"/>
        <item x="3379"/>
        <item x="1679"/>
        <item x="2444"/>
        <item x="2445"/>
        <item x="1175"/>
        <item x="303"/>
        <item x="1179"/>
        <item x="1177"/>
        <item x="1178"/>
        <item x="3107"/>
        <item x="3170"/>
        <item x="996"/>
        <item x="1901"/>
        <item x="1221"/>
        <item x="1246"/>
        <item x="1257"/>
        <item x="1256"/>
        <item x="3429"/>
        <item x="1180"/>
        <item x="544"/>
        <item x="1864"/>
        <item x="2189"/>
        <item x="2269"/>
        <item x="1259"/>
        <item x="1258"/>
        <item x="2175"/>
        <item x="1260"/>
        <item x="2513"/>
        <item x="2972"/>
        <item x="2876"/>
        <item x="3700"/>
        <item x="1596"/>
        <item x="1158"/>
        <item x="3100"/>
        <item x="3103"/>
        <item x="3104"/>
        <item x="3984"/>
        <item x="341"/>
        <item x="361"/>
        <item x="360"/>
        <item x="364"/>
        <item x="362"/>
        <item x="359"/>
        <item x="358"/>
        <item x="363"/>
        <item x="2967"/>
        <item x="404"/>
        <item x="440"/>
        <item x="475"/>
        <item x="2626"/>
        <item x="2777"/>
        <item x="2943"/>
        <item x="330"/>
        <item x="2963"/>
        <item x="2985"/>
        <item x="2108"/>
        <item x="2954"/>
        <item x="2722"/>
        <item x="2723"/>
        <item x="30"/>
        <item x="331"/>
        <item x="336"/>
        <item x="334"/>
        <item x="335"/>
        <item x="468"/>
        <item x="469"/>
        <item x="3251"/>
        <item x="329"/>
        <item x="375"/>
        <item x="2944"/>
        <item x="445"/>
        <item x="2952"/>
        <item x="2953"/>
        <item x="3350"/>
        <item x="419"/>
        <item x="412"/>
        <item x="418"/>
        <item x="413"/>
        <item x="416"/>
        <item x="417"/>
        <item x="414"/>
        <item x="415"/>
        <item x="2623"/>
        <item x="3370"/>
        <item x="3510"/>
        <item x="1421"/>
        <item x="3355"/>
        <item x="2267"/>
        <item x="608"/>
        <item x="764"/>
        <item x="3725"/>
        <item x="753"/>
        <item x="1786"/>
        <item x="3507"/>
        <item x="1494"/>
        <item x="1211"/>
        <item x="1212"/>
        <item x="1450"/>
        <item x="1393"/>
        <item x="1503"/>
        <item x="1338"/>
        <item x="1214"/>
        <item x="1607"/>
        <item x="1210"/>
        <item x="1213"/>
        <item x="3066"/>
        <item x="1974"/>
        <item x="2712"/>
        <item x="2711"/>
        <item x="1918"/>
        <item x="583"/>
        <item x="2426"/>
        <item x="2073"/>
        <item x="856"/>
        <item x="3094"/>
        <item x="1482"/>
        <item x="574"/>
        <item x="1413"/>
        <item x="3325"/>
        <item x="2356"/>
        <item x="1289"/>
        <item x="2568"/>
        <item x="2586"/>
        <item x="2515"/>
        <item x="2618"/>
        <item x="2359"/>
        <item x="680"/>
        <item x="2917"/>
        <item x="3471"/>
        <item x="3936"/>
        <item x="1711"/>
        <item x="3522"/>
        <item x="1476"/>
        <item x="3324"/>
        <item x="1415"/>
        <item x="2835"/>
        <item x="849"/>
        <item x="3707"/>
        <item x="3983"/>
        <item x="3982"/>
        <item x="2110"/>
        <item x="271"/>
        <item x="97"/>
        <item x="221"/>
        <item x="96"/>
        <item x="1768"/>
        <item x="1769"/>
        <item x="1782"/>
        <item x="124"/>
        <item x="132"/>
        <item x="139"/>
        <item x="170"/>
        <item x="2251"/>
        <item x="3056"/>
        <item x="3943"/>
        <item x="3843"/>
        <item x="188"/>
        <item x="187"/>
        <item x="295"/>
        <item x="2750"/>
        <item x="313"/>
        <item x="158"/>
        <item x="2801"/>
        <item x="2802"/>
        <item x="401"/>
        <item x="647"/>
        <item x="257"/>
        <item x="3495"/>
        <item x="3528"/>
        <item x="3530"/>
        <item x="656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>
      <items count="37">
        <item h="1" x="32"/>
        <item h="1" x="28"/>
        <item x="8"/>
        <item h="1" x="29"/>
        <item h="1" x="15"/>
        <item h="1" x="26"/>
        <item h="1" x="2"/>
        <item h="1" x="1"/>
        <item h="1" x="17"/>
        <item h="1" x="0"/>
        <item h="1" x="5"/>
        <item h="1" x="4"/>
        <item h="1" x="14"/>
        <item h="1" x="33"/>
        <item h="1" x="22"/>
        <item h="1" x="11"/>
        <item h="1" x="34"/>
        <item h="1" x="35"/>
        <item h="1" x="3"/>
        <item h="1" x="19"/>
        <item h="1" x="18"/>
        <item h="1" x="20"/>
        <item h="1" x="30"/>
        <item h="1" x="23"/>
        <item h="1" x="16"/>
        <item h="1" x="27"/>
        <item h="1" x="10"/>
        <item h="1" x="21"/>
        <item h="1" x="12"/>
        <item h="1" x="9"/>
        <item h="1" x="13"/>
        <item h="1" x="6"/>
        <item h="1" x="31"/>
        <item h="1" x="7"/>
        <item h="1" x="24"/>
        <item h="1" x="25"/>
        <item t="default"/>
      </items>
    </pivotField>
    <pivotField axis="axisRow" showAll="0" sortType="descending">
      <items count="37">
        <item x="28"/>
        <item sd="0" x="29"/>
        <item sd="0" x="8"/>
        <item sd="0" x="15"/>
        <item sd="0" x="26"/>
        <item sd="0" x="1"/>
        <item sd="0" x="4"/>
        <item sd="0" x="17"/>
        <item x="0"/>
        <item sd="0" x="5"/>
        <item sd="0" x="14"/>
        <item sd="0" x="33"/>
        <item sd="0" x="22"/>
        <item sd="0" x="34"/>
        <item sd="0" x="35"/>
        <item sd="0" x="2"/>
        <item sd="0" x="11"/>
        <item sd="0" x="23"/>
        <item sd="0" x="13"/>
        <item sd="0" x="3"/>
        <item sd="0" x="18"/>
        <item sd="0" x="30"/>
        <item sd="0" x="16"/>
        <item sd="0" x="27"/>
        <item sd="0" x="10"/>
        <item sd="0" x="21"/>
        <item sd="0" x="20"/>
        <item sd="0" x="12"/>
        <item sd="0" x="9"/>
        <item sd="0" x="6"/>
        <item x="32"/>
        <item sd="0" x="31"/>
        <item sd="0" x="7"/>
        <item sd="0" x="24"/>
        <item sd="0" x="19"/>
        <item sd="0" x="25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dataField="1" numFmtId="43" showAll="0"/>
    <pivotField numFmtId="164" showAll="0"/>
    <pivotField dataField="1" numFmtId="164" showAll="0"/>
  </pivotFields>
  <rowFields count="3">
    <field x="1"/>
    <field x="5"/>
    <field x="2"/>
  </rowFields>
  <rowItems count="5">
    <i>
      <x v="1"/>
    </i>
    <i r="1">
      <x v="2"/>
    </i>
    <i>
      <x/>
    </i>
    <i r="1"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 Existencia." fld="8" baseField="0" baseItem="0" numFmtId="165"/>
    <dataField name="Costo total." fld="10" baseField="0" baseItem="0" numFmtId="166"/>
    <dataField name="%" fld="10" showDataAs="percentOfTotal" baseField="1" baseItem="1" numFmtId="167"/>
  </dataFields>
  <formats count="9">
    <format dxfId="1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5">
      <pivotArea outline="0" fieldPosition="0">
        <references count="1">
          <reference field="4294967294" count="1">
            <x v="2"/>
          </reference>
        </references>
      </pivotArea>
    </format>
    <format dxfId="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TablaDiná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:C431" firstHeaderRow="0" firstDataRow="1" firstDataCol="1"/>
  <pivotFields count="11">
    <pivotField showAll="0"/>
    <pivotField axis="axisRow" showAll="0">
      <items count="4001">
        <item x="712"/>
        <item x="2425"/>
        <item x="846"/>
        <item x="675"/>
        <item x="970"/>
        <item x="1043"/>
        <item x="211"/>
        <item x="709"/>
        <item x="3534"/>
        <item x="3686"/>
        <item x="3688"/>
        <item x="1894"/>
        <item x="1893"/>
        <item x="3459"/>
        <item x="2417"/>
        <item x="3166"/>
        <item x="2988"/>
        <item x="3052"/>
        <item x="3536"/>
        <item x="3952"/>
        <item x="2990"/>
        <item x="2989"/>
        <item x="2995"/>
        <item x="2414"/>
        <item x="3308"/>
        <item x="2695"/>
        <item x="2795"/>
        <item x="2532"/>
        <item x="2531"/>
        <item x="2530"/>
        <item x="2529"/>
        <item x="3951"/>
        <item x="3053"/>
        <item x="3312"/>
        <item x="3314"/>
        <item x="3271"/>
        <item x="3273"/>
        <item x="3255"/>
        <item x="3107"/>
        <item x="2504"/>
        <item x="2507"/>
        <item x="3274"/>
        <item x="2655"/>
        <item x="3164"/>
        <item x="2656"/>
        <item x="2657"/>
        <item x="2506"/>
        <item x="3155"/>
        <item x="3156"/>
        <item x="3256"/>
        <item x="777"/>
        <item x="778"/>
        <item x="3272"/>
        <item x="3899"/>
        <item x="2665"/>
        <item x="3176"/>
        <item x="2503"/>
        <item x="3104"/>
        <item x="3270"/>
        <item x="2998"/>
        <item x="2997"/>
        <item x="2999"/>
        <item x="3015"/>
        <item x="3016"/>
        <item x="3017"/>
        <item x="3014"/>
        <item x="2508"/>
        <item x="3386"/>
        <item x="2663"/>
        <item x="2664"/>
        <item x="2659"/>
        <item x="2661"/>
        <item x="2662"/>
        <item x="2660"/>
        <item x="2505"/>
        <item x="1892"/>
        <item x="2693"/>
        <item x="338"/>
        <item x="2825"/>
        <item x="3313"/>
        <item x="76"/>
        <item x="3311"/>
        <item x="776"/>
        <item x="3317"/>
        <item x="687"/>
        <item x="2174"/>
        <item x="579"/>
        <item x="3315"/>
        <item x="3236"/>
        <item x="3237"/>
        <item x="2032"/>
        <item x="2704"/>
        <item x="772"/>
        <item x="2717"/>
        <item x="2718"/>
        <item x="2719"/>
        <item x="2720"/>
        <item x="3543"/>
        <item x="3533"/>
        <item x="3950"/>
        <item x="3170"/>
        <item x="664"/>
        <item x="1998"/>
        <item x="3316"/>
        <item x="3987"/>
        <item x="3171"/>
        <item x="2497"/>
        <item x="2745"/>
        <item x="3013"/>
        <item x="3012"/>
        <item x="2598"/>
        <item x="2833"/>
        <item x="2604"/>
        <item x="3433"/>
        <item x="3406"/>
        <item x="2411"/>
        <item x="2408"/>
        <item x="2407"/>
        <item x="2601"/>
        <item x="3935"/>
        <item x="3934"/>
        <item x="2606"/>
        <item x="2605"/>
        <item x="671"/>
        <item x="2602"/>
        <item x="2502"/>
        <item x="658"/>
        <item x="2541"/>
        <item x="2542"/>
        <item x="3690"/>
        <item x="3432"/>
        <item x="411"/>
        <item x="729"/>
        <item x="2496"/>
        <item x="2495"/>
        <item x="2730"/>
        <item x="3115"/>
        <item x="402"/>
        <item x="315"/>
        <item x="324"/>
        <item x="323"/>
        <item x="322"/>
        <item x="328"/>
        <item x="327"/>
        <item x="319"/>
        <item x="326"/>
        <item x="321"/>
        <item x="318"/>
        <item x="316"/>
        <item x="317"/>
        <item x="325"/>
        <item x="3365"/>
        <item x="3366"/>
        <item x="3341"/>
        <item x="3339"/>
        <item x="536"/>
        <item x="3343"/>
        <item x="3344"/>
        <item x="3393"/>
        <item x="2219"/>
        <item x="2220"/>
        <item x="2221"/>
        <item x="232"/>
        <item x="2607"/>
        <item x="2850"/>
        <item x="2797"/>
        <item x="2721"/>
        <item x="601"/>
        <item x="56"/>
        <item x="3874"/>
        <item x="3340"/>
        <item x="3337"/>
        <item x="3338"/>
        <item x="3342"/>
        <item x="3336"/>
        <item x="2690"/>
        <item x="3234"/>
        <item x="834"/>
        <item x="3309"/>
        <item x="773"/>
        <item x="2658"/>
        <item x="382"/>
        <item x="2722"/>
        <item x="75"/>
        <item x="67"/>
        <item x="791"/>
        <item x="790"/>
        <item x="670"/>
        <item x="686"/>
        <item x="691"/>
        <item x="652"/>
        <item x="2476"/>
        <item x="3231"/>
        <item x="3232"/>
        <item x="3354"/>
        <item x="3235"/>
        <item x="2968"/>
        <item x="3183"/>
        <item x="771"/>
        <item x="770"/>
        <item x="662"/>
        <item x="3389"/>
        <item x="3390"/>
        <item x="3384"/>
        <item x="3385"/>
        <item x="3126"/>
        <item x="3383"/>
        <item x="1962"/>
        <item x="1960"/>
        <item x="1961"/>
        <item x="1959"/>
        <item x="537"/>
        <item x="2031"/>
        <item x="2691"/>
        <item x="2696"/>
        <item x="2533"/>
        <item x="2213"/>
        <item x="2012"/>
        <item x="3306"/>
        <item x="3307"/>
        <item x="2729"/>
        <item x="2793"/>
        <item x="2265"/>
        <item x="1966"/>
        <item x="301"/>
        <item x="1963"/>
        <item x="1965"/>
        <item x="3024"/>
        <item x="3023"/>
        <item x="2692"/>
        <item x="2486"/>
        <item x="2694"/>
        <item x="2688"/>
        <item x="2600"/>
        <item x="147"/>
        <item x="337"/>
        <item x="2599"/>
        <item x="2412"/>
        <item x="3032"/>
        <item x="2554"/>
        <item x="3031"/>
        <item x="2511"/>
        <item x="2510"/>
        <item x="3030"/>
        <item x="2409"/>
        <item x="2603"/>
        <item x="3020"/>
        <item x="3019"/>
        <item x="3391"/>
        <item x="3394"/>
        <item x="3392"/>
        <item x="154"/>
        <item x="3022"/>
        <item x="1964"/>
        <item x="3130"/>
        <item x="3131"/>
        <item x="2410"/>
        <item x="3997"/>
        <item x="3452"/>
        <item x="2030"/>
        <item x="650"/>
        <item x="774"/>
        <item x="3006"/>
        <item x="2493"/>
        <item x="2494"/>
        <item x="3962"/>
        <item x="2716"/>
        <item x="2781"/>
        <item x="3129"/>
        <item x="3238"/>
        <item x="2731"/>
        <item x="657"/>
        <item x="2728"/>
        <item x="2796"/>
        <item x="3005"/>
        <item x="3128"/>
        <item x="3127"/>
        <item x="2996"/>
        <item x="3387"/>
        <item x="3388"/>
        <item x="3456"/>
        <item x="3398"/>
        <item x="3976"/>
        <item x="3454"/>
        <item x="3455"/>
        <item x="2595"/>
        <item x="3355"/>
        <item x="3378"/>
        <item x="3259"/>
        <item x="3818"/>
        <item x="3258"/>
        <item x="779"/>
        <item x="3278"/>
        <item x="1164"/>
        <item x="1122"/>
        <item x="1126"/>
        <item x="1121"/>
        <item x="1119"/>
        <item x="1123"/>
        <item x="1124"/>
        <item x="1120"/>
        <item x="1125"/>
        <item x="121"/>
        <item x="3904"/>
        <item x="3927"/>
        <item x="42"/>
        <item x="40"/>
        <item x="3938"/>
        <item x="859"/>
        <item x="41"/>
        <item x="39"/>
        <item x="3814"/>
        <item x="3514"/>
        <item x="3957"/>
        <item x="3888"/>
        <item x="1278"/>
        <item x="455"/>
        <item x="3208"/>
        <item x="1286"/>
        <item x="1287"/>
        <item x="2084"/>
        <item x="2085"/>
        <item x="2344"/>
        <item x="625"/>
        <item x="1117"/>
        <item x="1751"/>
        <item x="1753"/>
        <item x="2035"/>
        <item x="737"/>
        <item x="1702"/>
        <item x="3187"/>
        <item x="2635"/>
        <item x="2482"/>
        <item x="1280"/>
        <item x="2917"/>
        <item x="530"/>
        <item x="1276"/>
        <item x="1275"/>
        <item x="29"/>
        <item x="2972"/>
        <item x="1253"/>
        <item x="1254"/>
        <item x="2093"/>
        <item x="3175"/>
        <item x="1626"/>
        <item x="3465"/>
        <item x="1118"/>
        <item x="1279"/>
        <item x="1678"/>
        <item x="3512"/>
        <item x="1969"/>
        <item x="1968"/>
        <item x="2975"/>
        <item x="3703"/>
        <item x="2284"/>
        <item x="2790"/>
        <item x="98"/>
        <item x="1546"/>
        <item x="2913"/>
        <item x="1434"/>
        <item x="3697"/>
        <item x="3658"/>
        <item x="3651"/>
        <item x="3657"/>
        <item x="3642"/>
        <item x="3655"/>
        <item x="3656"/>
        <item x="3643"/>
        <item x="3644"/>
        <item x="3645"/>
        <item x="3646"/>
        <item x="3412"/>
        <item x="3411"/>
        <item x="1331"/>
        <item x="1332"/>
        <item x="1400"/>
        <item x="3978"/>
        <item x="1734"/>
        <item x="2863"/>
        <item x="3405"/>
        <item x="3000"/>
        <item x="2245"/>
        <item x="2244"/>
        <item x="2246"/>
        <item x="2814"/>
        <item x="2820"/>
        <item x="2868"/>
        <item x="3515"/>
        <item x="12"/>
        <item x="2498"/>
        <item x="3635"/>
        <item x="3636"/>
        <item x="1708"/>
        <item x="3419"/>
        <item x="1938"/>
        <item x="550"/>
        <item x="1846"/>
        <item x="1808"/>
        <item x="1262"/>
        <item x="230"/>
        <item x="286"/>
        <item x="3275"/>
        <item x="1984"/>
        <item x="2254"/>
        <item x="3882"/>
        <item x="3544"/>
        <item x="1916"/>
        <item x="1590"/>
        <item x="365"/>
        <item x="2153"/>
        <item x="847"/>
        <item x="2124"/>
        <item x="3954"/>
        <item x="2650"/>
        <item x="853"/>
        <item x="1976"/>
        <item x="1977"/>
        <item x="87"/>
        <item x="1855"/>
        <item x="2819"/>
        <item x="3611"/>
        <item x="3613"/>
        <item x="3870"/>
        <item x="3869"/>
        <item x="821"/>
        <item x="810"/>
        <item x="2961"/>
        <item x="2699"/>
        <item x="3169"/>
        <item x="2703"/>
        <item x="2540"/>
        <item x="1078"/>
        <item x="184"/>
        <item x="1970"/>
        <item x="1550"/>
        <item x="2362"/>
        <item x="2614"/>
        <item x="3148"/>
        <item x="91"/>
        <item x="554"/>
        <item x="2008"/>
        <item x="1738"/>
        <item x="1930"/>
        <item x="3408"/>
        <item x="2538"/>
        <item x="405"/>
        <item x="1307"/>
        <item x="1136"/>
        <item x="561"/>
        <item x="3381"/>
        <item x="3382"/>
        <item x="1591"/>
        <item x="2234"/>
        <item x="3142"/>
        <item x="261"/>
        <item x="2633"/>
        <item x="237"/>
        <item x="466"/>
        <item x="241"/>
        <item x="252"/>
        <item x="604"/>
        <item x="605"/>
        <item x="320"/>
        <item x="227"/>
        <item x="607"/>
        <item x="231"/>
        <item x="226"/>
        <item x="606"/>
        <item x="245"/>
        <item x="240"/>
        <item x="251"/>
        <item x="250"/>
        <item x="246"/>
        <item x="278"/>
        <item x="229"/>
        <item x="248"/>
        <item x="236"/>
        <item x="233"/>
        <item x="243"/>
        <item x="247"/>
        <item x="254"/>
        <item x="1801"/>
        <item x="3147"/>
        <item x="1402"/>
        <item x="1341"/>
        <item x="1305"/>
        <item x="1446"/>
        <item x="3092"/>
        <item x="1428"/>
        <item x="2620"/>
        <item x="1055"/>
        <item x="1059"/>
        <item x="933"/>
        <item x="1057"/>
        <item x="1165"/>
        <item x="1163"/>
        <item x="3505"/>
        <item x="3038"/>
        <item x="3037"/>
        <item x="3395"/>
        <item x="1989"/>
        <item x="2176"/>
        <item x="3091"/>
        <item x="1696"/>
        <item x="2177"/>
        <item x="1982"/>
        <item x="3400"/>
        <item x="3367"/>
        <item x="2442"/>
        <item x="2021"/>
        <item x="1990"/>
        <item x="1981"/>
        <item x="1991"/>
        <item x="3396"/>
        <item x="2217"/>
        <item x="1983"/>
        <item x="1789"/>
        <item x="1792"/>
        <item x="600"/>
        <item x="2166"/>
        <item x="573"/>
        <item x="3494"/>
        <item x="3442"/>
        <item x="90"/>
        <item x="2562"/>
        <item x="2472"/>
        <item x="2966"/>
        <item x="2574"/>
        <item x="2492"/>
        <item x="2464"/>
        <item x="2465"/>
        <item x="2653"/>
        <item x="420"/>
        <item x="3488"/>
        <item x="1644"/>
        <item x="3138"/>
        <item x="3002"/>
        <item x="2855"/>
        <item x="2876"/>
        <item x="2351"/>
        <item x="3226"/>
        <item x="3057"/>
        <item x="742"/>
        <item x="2668"/>
        <item x="3328"/>
        <item x="3356"/>
        <item x="3416"/>
        <item x="615"/>
        <item x="616"/>
        <item x="1127"/>
        <item x="2669"/>
        <item x="2886"/>
        <item x="3093"/>
        <item x="2932"/>
        <item x="2749"/>
        <item x="3094"/>
        <item x="2889"/>
        <item x="2888"/>
        <item x="2885"/>
        <item x="3072"/>
        <item x="1497"/>
        <item x="3162"/>
        <item x="2920"/>
        <item x="2964"/>
        <item x="2488"/>
        <item x="745"/>
        <item x="2115"/>
        <item x="2757"/>
        <item x="2782"/>
        <item x="2843"/>
        <item x="2247"/>
        <item x="2167"/>
        <item x="2304"/>
        <item x="1743"/>
        <item x="780"/>
        <item x="437"/>
        <item x="2561"/>
        <item x="1992"/>
        <item x="366"/>
        <item x="2792"/>
        <item x="2272"/>
        <item x="763"/>
        <item x="632"/>
        <item x="2640"/>
        <item x="631"/>
        <item x="2312"/>
        <item x="2311"/>
        <item x="3042"/>
        <item x="3282"/>
        <item x="765"/>
        <item x="1996"/>
        <item x="3090"/>
        <item x="2515"/>
        <item x="823"/>
        <item x="1569"/>
        <item x="1631"/>
        <item x="1852"/>
        <item x="1853"/>
        <item x="1694"/>
        <item x="3403"/>
        <item x="10"/>
        <item x="1384"/>
        <item x="3242"/>
        <item x="2028"/>
        <item x="3230"/>
        <item x="1427"/>
        <item x="1380"/>
        <item x="1313"/>
        <item x="1464"/>
        <item x="2307"/>
        <item x="1543"/>
        <item x="2218"/>
        <item x="3066"/>
        <item x="3926"/>
        <item x="634"/>
        <item x="3839"/>
        <item x="2652"/>
        <item x="578"/>
        <item x="3948"/>
        <item x="31"/>
        <item x="1394"/>
        <item x="1466"/>
        <item x="1620"/>
        <item x="1619"/>
        <item x="1406"/>
        <item x="1443"/>
        <item x="3305"/>
        <item x="2555"/>
        <item x="1389"/>
        <item x="13"/>
        <item x="2852"/>
        <item x="3444"/>
        <item x="3060"/>
        <item x="1551"/>
        <item x="1854"/>
        <item x="1633"/>
        <item x="1486"/>
        <item x="456"/>
        <item x="1733"/>
        <item x="145"/>
        <item x="534"/>
        <item x="11"/>
        <item x="3490"/>
        <item x="3363"/>
        <item x="2478"/>
        <item x="36"/>
        <item x="1306"/>
        <item x="1344"/>
        <item x="2401"/>
        <item x="1304"/>
        <item x="2239"/>
        <item x="1465"/>
        <item x="1309"/>
        <item x="1328"/>
        <item x="1327"/>
        <item x="541"/>
        <item x="3372"/>
        <item x="1345"/>
        <item x="1455"/>
        <item x="297"/>
        <item x="1462"/>
        <item x="1444"/>
        <item x="429"/>
        <item x="428"/>
        <item x="2711"/>
        <item x="626"/>
        <item x="2466"/>
        <item x="2467"/>
        <item x="2468"/>
        <item x="2004"/>
        <item x="2005"/>
        <item x="2471"/>
        <item x="2139"/>
        <item x="1657"/>
        <item x="2301"/>
        <item x="1632"/>
        <item x="1997"/>
        <item x="1999"/>
        <item x="3621"/>
        <item x="782"/>
        <item x="3969"/>
        <item x="783"/>
        <item x="1587"/>
        <item x="3402"/>
        <item x="1646"/>
        <item x="1618"/>
        <item x="1348"/>
        <item x="273"/>
        <item x="1347"/>
        <item x="1346"/>
        <item x="1407"/>
        <item x="2628"/>
        <item x="2865"/>
        <item x="2000"/>
        <item x="3968"/>
        <item x="2539"/>
        <item x="2092"/>
        <item x="2154"/>
        <item x="3719"/>
        <item x="3720"/>
        <item x="3721"/>
        <item x="3722"/>
        <item x="3269"/>
        <item x="3039"/>
        <item x="2263"/>
        <item x="3112"/>
        <item x="3113"/>
        <item x="2184"/>
        <item x="633"/>
        <item x="1517"/>
        <item x="1518"/>
        <item x="1519"/>
        <item x="3067"/>
        <item x="621"/>
        <item x="3101"/>
        <item x="2331"/>
        <item x="595"/>
        <item x="2309"/>
        <item x="1012"/>
        <item x="1095"/>
        <item x="285"/>
        <item x="1068"/>
        <item x="2935"/>
        <item x="1967"/>
        <item x="280"/>
        <item x="92"/>
        <item x="3502"/>
        <item x="194"/>
        <item x="1201"/>
        <item x="2129"/>
        <item x="258"/>
        <item x="2689"/>
        <item x="2788"/>
        <item x="3435"/>
        <item x="3335"/>
        <item x="3891"/>
        <item x="482"/>
        <item x="2579"/>
        <item x="1433"/>
        <item x="133"/>
        <item x="3263"/>
        <item x="3817"/>
        <item x="3506"/>
        <item x="3260"/>
        <item x="2916"/>
        <item x="2837"/>
        <item x="3448"/>
        <item x="1435"/>
        <item x="1639"/>
        <item x="1174"/>
        <item x="2188"/>
        <item x="2366"/>
        <item x="2367"/>
        <item x="1654"/>
        <item x="1172"/>
        <item x="1927"/>
        <item x="1171"/>
        <item x="1699"/>
        <item x="3676"/>
        <item x="1600"/>
        <item x="2642"/>
        <item x="149"/>
        <item x="150"/>
        <item x="52"/>
        <item x="3878"/>
        <item x="349"/>
        <item x="653"/>
        <item x="1508"/>
        <item x="2386"/>
        <item x="130"/>
        <item x="3799"/>
        <item x="3639"/>
        <item x="1660"/>
        <item x="1456"/>
        <item x="3320"/>
        <item x="3632"/>
        <item x="1200"/>
        <item x="3665"/>
        <item x="663"/>
        <item x="562"/>
        <item x="457"/>
        <item x="443"/>
        <item x="1993"/>
        <item x="2748"/>
        <item x="2758"/>
        <item x="3196"/>
        <item x="2232"/>
        <item x="2040"/>
        <item x="2041"/>
        <item x="2165"/>
        <item x="3359"/>
        <item x="3364"/>
        <item x="0"/>
        <item x="3347"/>
        <item x="3153"/>
        <item x="3048"/>
        <item x="357"/>
        <item x="2591"/>
        <item x="2360"/>
        <item x="1570"/>
        <item x="2991"/>
        <item x="1819"/>
        <item x="1837"/>
        <item x="723"/>
        <item x="3863"/>
        <item x="1937"/>
        <item x="2025"/>
        <item x="2022"/>
        <item x="3845"/>
        <item x="1947"/>
        <item x="831"/>
        <item x="430"/>
        <item x="2222"/>
        <item x="348"/>
        <item x="3828"/>
        <item x="3108"/>
        <item x="2062"/>
        <item x="2064"/>
        <item x="2063"/>
        <item x="2066"/>
        <item x="2065"/>
        <item x="2068"/>
        <item x="2067"/>
        <item x="2070"/>
        <item x="2069"/>
        <item x="2059"/>
        <item x="2061"/>
        <item x="2060"/>
        <item x="2058"/>
        <item x="2137"/>
        <item x="1189"/>
        <item x="1188"/>
        <item x="1190"/>
        <item x="1138"/>
        <item x="1166"/>
        <item x="3725"/>
        <item x="1008"/>
        <item x="1072"/>
        <item x="1672"/>
        <item x="1747"/>
        <item x="1021"/>
        <item x="2740"/>
        <item x="3318"/>
        <item x="1017"/>
        <item x="1682"/>
        <item x="999"/>
        <item x="1073"/>
        <item x="3507"/>
        <item x="3324"/>
        <item x="807"/>
        <item x="806"/>
        <item x="1168"/>
        <item x="408"/>
        <item x="3041"/>
        <item x="3141"/>
        <item x="3135"/>
        <item x="3121"/>
        <item x="3079"/>
        <item x="2400"/>
        <item x="2434"/>
        <item x="1480"/>
        <item x="1490"/>
        <item x="1488"/>
        <item x="1479"/>
        <item x="1483"/>
        <item x="1420"/>
        <item x="3903"/>
        <item x="458"/>
        <item x="2638"/>
        <item x="2670"/>
        <item x="2230"/>
        <item x="1451"/>
        <item x="1487"/>
        <item x="2882"/>
        <item x="2617"/>
        <item x="2984"/>
        <item x="2770"/>
        <item x="2883"/>
        <item x="3955"/>
        <item x="3956"/>
        <item x="3826"/>
        <item x="3902"/>
        <item x="3900"/>
        <item x="3901"/>
        <item x="1627"/>
        <item x="2858"/>
        <item x="2857"/>
        <item x="3423"/>
        <item x="3457"/>
        <item x="3470"/>
        <item x="2394"/>
        <item x="1478"/>
        <item x="3284"/>
        <item x="2441"/>
        <item x="1945"/>
        <item x="2851"/>
        <item x="1704"/>
        <item x="195"/>
        <item x="2682"/>
        <item x="2671"/>
        <item x="2636"/>
        <item x="2672"/>
        <item x="1515"/>
        <item x="3445"/>
        <item x="1516"/>
        <item x="1838"/>
        <item x="3816"/>
        <item x="3995"/>
        <item x="3517"/>
        <item x="3753"/>
        <item x="3778"/>
        <item x="3204"/>
        <item x="3516"/>
        <item x="3907"/>
        <item x="3939"/>
        <item x="3520"/>
        <item x="3892"/>
        <item x="3518"/>
        <item x="3919"/>
        <item x="3905"/>
        <item x="3906"/>
        <item x="3519"/>
        <item x="1514"/>
        <item x="3801"/>
        <item x="3501"/>
        <item x="2094"/>
        <item x="535"/>
        <item x="2020"/>
        <item x="1609"/>
        <item x="2208"/>
        <item x="3841"/>
        <item x="586"/>
        <item x="3949"/>
        <item x="3467"/>
        <item x="2019"/>
        <item x="1780"/>
        <item x="1236"/>
        <item x="1237"/>
        <item x="2403"/>
        <item x="832"/>
        <item x="795"/>
        <item x="689"/>
        <item x="2315"/>
        <item x="3649"/>
        <item x="587"/>
        <item x="589"/>
        <item x="588"/>
        <item x="2621"/>
        <item x="3281"/>
        <item x="3247"/>
        <item x="1583"/>
        <item x="1323"/>
        <item x="3251"/>
        <item x="3240"/>
        <item x="3134"/>
        <item x="2971"/>
        <item x="1454"/>
        <item x="1430"/>
        <item x="1473"/>
        <item x="2526"/>
        <item x="3246"/>
        <item x="2283"/>
        <item x="2584"/>
        <item x="3257"/>
        <item x="2326"/>
        <item x="2074"/>
        <item x="2037"/>
        <item x="2369"/>
        <item x="3678"/>
        <item x="695"/>
        <item x="2544"/>
        <item x="1922"/>
        <item x="1791"/>
        <item x="2075"/>
        <item x="1923"/>
        <item x="694"/>
        <item x="672"/>
        <item x="15"/>
        <item x="2777"/>
        <item x="824"/>
        <item x="3123"/>
        <item x="1973"/>
        <item x="1586"/>
        <item x="1858"/>
        <item x="1475"/>
        <item x="545"/>
        <item x="739"/>
        <item x="1850"/>
        <item x="1319"/>
        <item x="143"/>
        <item x="142"/>
        <item x="1559"/>
        <item x="3542"/>
        <item x="2681"/>
        <item x="3407"/>
        <item x="1638"/>
        <item x="1637"/>
        <item x="54"/>
        <item x="2798"/>
        <item x="3160"/>
        <item x="1755"/>
        <item x="3804"/>
        <item x="1630"/>
        <item x="1629"/>
        <item x="3026"/>
        <item x="3027"/>
        <item x="1588"/>
        <item x="3"/>
        <item x="1745"/>
        <item x="1665"/>
        <item x="539"/>
        <item x="701"/>
        <item x="173"/>
        <item x="1603"/>
        <item x="208"/>
        <item x="3300"/>
        <item x="762"/>
        <item x="2340"/>
        <item x="623"/>
        <item x="1130"/>
        <item x="1557"/>
        <item x="284"/>
        <item x="624"/>
        <item x="3286"/>
        <item x="1580"/>
        <item x="3071"/>
        <item x="547"/>
        <item x="3323"/>
        <item x="1602"/>
        <item x="702"/>
        <item x="584"/>
        <item x="214"/>
        <item x="3152"/>
        <item x="3098"/>
        <item x="1128"/>
        <item x="602"/>
        <item x="733"/>
        <item x="272"/>
        <item x="594"/>
        <item x="282"/>
        <item x="209"/>
        <item x="1131"/>
        <item x="576"/>
        <item x="1605"/>
        <item x="789"/>
        <item x="1554"/>
        <item x="1134"/>
        <item x="593"/>
        <item x="1197"/>
        <item x="3001"/>
        <item x="2845"/>
        <item x="2727"/>
        <item x="1834"/>
        <item x="2453"/>
        <item x="1202"/>
        <item x="1756"/>
        <item x="2860"/>
        <item x="1809"/>
        <item x="2895"/>
        <item x="703"/>
        <item x="2840"/>
        <item x="1831"/>
        <item x="2327"/>
        <item x="2643"/>
        <item x="2791"/>
        <item x="2287"/>
        <item x="1814"/>
        <item x="1689"/>
        <item x="699"/>
        <item x="2899"/>
        <item x="2391"/>
        <item x="1315"/>
        <item x="1817"/>
        <item x="727"/>
        <item x="1816"/>
        <item x="1824"/>
        <item x="2392"/>
        <item x="1687"/>
        <item x="2750"/>
        <item x="1825"/>
        <item x="2355"/>
        <item x="2354"/>
        <item x="2332"/>
        <item x="3137"/>
        <item x="2406"/>
        <item x="1690"/>
        <item x="2443"/>
        <item x="1827"/>
        <item x="1129"/>
        <item x="186"/>
        <item x="1688"/>
        <item x="2958"/>
        <item x="2830"/>
        <item x="1815"/>
        <item x="1813"/>
        <item x="3097"/>
        <item x="1810"/>
        <item x="1192"/>
        <item x="1132"/>
        <item x="2648"/>
        <item x="845"/>
        <item x="844"/>
        <item x="1828"/>
        <item x="1806"/>
        <item x="1812"/>
        <item x="1829"/>
        <item x="1832"/>
        <item x="1820"/>
        <item x="1805"/>
        <item x="1818"/>
        <item x="1835"/>
        <item x="1833"/>
        <item x="2436"/>
        <item x="2866"/>
        <item x="3370"/>
        <item x="591"/>
        <item x="1830"/>
        <item x="2393"/>
        <item x="1953"/>
        <item x="2308"/>
        <item x="2446"/>
        <item x="3724"/>
        <item x="2831"/>
        <item x="2563"/>
        <item x="592"/>
        <item x="2523"/>
        <item x="2016"/>
        <item x="3322"/>
        <item x="2405"/>
        <item x="2910"/>
        <item x="1712"/>
        <item x="2345"/>
        <item x="1839"/>
        <item x="1836"/>
        <item x="627"/>
        <item x="3397"/>
        <item x="3146"/>
        <item x="2519"/>
        <item x="2520"/>
        <item x="2522"/>
        <item x="2521"/>
        <item x="677"/>
        <item x="716"/>
        <item x="717"/>
        <item x="47"/>
        <item x="48"/>
        <item x="2286"/>
        <item x="1170"/>
        <item x="3500"/>
        <item x="3673"/>
        <item x="3571"/>
        <item x="3561"/>
        <item x="2733"/>
        <item x="540"/>
        <item x="3558"/>
        <item x="3942"/>
        <item x="3559"/>
        <item x="3557"/>
        <item x="3560"/>
        <item x="732"/>
        <item x="1754"/>
        <item x="1770"/>
        <item x="3812"/>
        <item x="3809"/>
        <item x="3810"/>
        <item x="3811"/>
        <item x="3669"/>
        <item x="3670"/>
        <item x="1774"/>
        <item x="3881"/>
        <item x="3830"/>
        <item x="3974"/>
        <item x="439"/>
        <item x="2558"/>
        <item x="1811"/>
        <item x="3574"/>
        <item x="3738"/>
        <item x="1715"/>
        <item x="1653"/>
        <item x="3345"/>
        <item x="2380"/>
        <item x="2557"/>
        <item x="3570"/>
        <item x="3575"/>
        <item x="3539"/>
        <item x="3964"/>
        <item x="560"/>
        <item x="102"/>
        <item x="1156"/>
        <item x="946"/>
        <item x="969"/>
        <item x="1075"/>
        <item x="1042"/>
        <item x="140"/>
        <item x="3021"/>
        <item x="1522"/>
        <item x="1520"/>
        <item x="1523"/>
        <item x="1521"/>
        <item x="2185"/>
        <item x="1954"/>
        <item x="3192"/>
        <item x="2349"/>
        <item x="2083"/>
        <item x="1907"/>
        <item x="1878"/>
        <item x="1879"/>
        <item x="710"/>
        <item x="480"/>
        <item x="467"/>
        <item x="2947"/>
        <item x="446"/>
        <item x="451"/>
        <item x="2953"/>
        <item x="449"/>
        <item x="447"/>
        <item x="2951"/>
        <item x="448"/>
        <item x="2957"/>
        <item x="268"/>
        <item x="259"/>
        <item x="666"/>
        <item x="3074"/>
        <item x="692"/>
        <item x="2240"/>
        <item x="1169"/>
        <item x="3410"/>
        <item x="1889"/>
        <item x="2776"/>
        <item x="2918"/>
        <item x="2967"/>
        <item x="1133"/>
        <item x="3829"/>
        <item x="3211"/>
        <item x="1776"/>
        <item x="1775"/>
        <item x="3692"/>
        <item x="1408"/>
        <item x="438"/>
        <item x="559"/>
        <item x="294"/>
        <item x="454"/>
        <item x="1612"/>
        <item x="1658"/>
        <item x="582"/>
        <item x="3988"/>
        <item x="3206"/>
        <item x="1431"/>
        <item x="2878"/>
        <item x="3824"/>
        <item x="3823"/>
        <item x="1856"/>
        <item x="1857"/>
        <item x="803"/>
        <item x="1737"/>
        <item x="802"/>
        <item x="2384"/>
        <item x="808"/>
        <item x="1525"/>
        <item x="3923"/>
        <item x="3924"/>
        <item x="101"/>
        <item x="100"/>
        <item x="406"/>
        <item x="1649"/>
        <item x="1952"/>
        <item x="3438"/>
        <item x="3361"/>
        <item x="1526"/>
        <item x="299"/>
        <item x="3285"/>
        <item x="2469"/>
        <item x="674"/>
        <item x="673"/>
        <item x="3990"/>
        <item x="1886"/>
        <item x="46"/>
        <item x="3564"/>
        <item x="3563"/>
        <item x="3229"/>
        <item x="20"/>
        <item x="620"/>
        <item x="2187"/>
        <item x="2589"/>
        <item x="1157"/>
        <item x="630"/>
        <item x="2018"/>
        <item x="2912"/>
        <item x="290"/>
        <item x="1742"/>
        <item x="1917"/>
        <item x="1721"/>
        <item x="2101"/>
        <item x="1785"/>
        <item x="2547"/>
        <item x="2732"/>
        <item x="852"/>
        <item x="628"/>
        <item x="1659"/>
        <item x="766"/>
        <item x="3207"/>
        <item x="3280"/>
        <item x="2741"/>
        <item x="3630"/>
        <item x="2979"/>
        <item x="1720"/>
        <item x="1722"/>
        <item x="1741"/>
        <item x="2501"/>
        <item x="3124"/>
        <item x="2580"/>
        <item x="1848"/>
        <item x="3186"/>
        <item x="1950"/>
        <item x="2191"/>
        <item x="1730"/>
        <item x="2931"/>
        <item x="2609"/>
        <item x="3451"/>
        <item x="3450"/>
        <item x="2697"/>
        <item x="1979"/>
        <item x="2103"/>
        <item x="2490"/>
        <item x="2473"/>
        <item x="2462"/>
        <item x="3755"/>
        <item x="2500"/>
        <item x="2463"/>
        <item x="2377"/>
        <item x="2698"/>
        <item x="2404"/>
        <item x="2233"/>
        <item x="2575"/>
        <item x="94"/>
        <item x="2679"/>
        <item x="2812"/>
        <item x="3628"/>
        <item x="1726"/>
        <item x="2206"/>
        <item x="1204"/>
        <item x="2348"/>
        <item x="3334"/>
        <item x="1948"/>
        <item x="3120"/>
        <item x="597"/>
        <item x="3426"/>
        <item x="754"/>
        <item x="33"/>
        <item x="566"/>
        <item x="2277"/>
        <item x="1485"/>
        <item x="1484"/>
        <item x="3158"/>
        <item x="3480"/>
        <item x="1926"/>
        <item x="549"/>
        <item x="25"/>
        <item x="1790"/>
        <item x="1921"/>
        <item x="758"/>
        <item x="59"/>
        <item x="2276"/>
        <item x="2198"/>
        <item x="2305"/>
        <item x="122"/>
        <item x="848"/>
        <item x="3034"/>
        <item x="1767"/>
        <item x="3749"/>
        <item x="3750"/>
        <item x="3051"/>
        <item x="3787"/>
        <item x="3773"/>
        <item x="3772"/>
        <item x="3774"/>
        <item x="3747"/>
        <item x="3698"/>
        <item x="3748"/>
        <item x="1713"/>
        <item x="367"/>
        <item x="368"/>
        <item x="369"/>
        <item x="17"/>
        <item x="1565"/>
        <item x="1563"/>
        <item x="1561"/>
        <item x="731"/>
        <item x="669"/>
        <item x="1956"/>
        <item x="2484"/>
        <item x="2483"/>
        <item x="2485"/>
        <item x="2479"/>
        <item x="2480"/>
        <item x="2651"/>
        <item x="2013"/>
        <item x="1783"/>
        <item x="2121"/>
        <item x="1995"/>
        <item x="2122"/>
        <item x="1744"/>
        <item x="1673"/>
        <item x="14"/>
        <item x="22"/>
        <item x="3220"/>
        <item x="693"/>
        <item x="275"/>
        <item x="2941"/>
        <item x="3932"/>
        <item x="2252"/>
        <item x="585"/>
        <item x="2475"/>
        <item x="3716"/>
        <item x="797"/>
        <item x="2383"/>
        <item x="1436"/>
        <item x="2010"/>
        <item x="1958"/>
        <item x="2009"/>
        <item x="274"/>
        <item x="2056"/>
        <item x="2388"/>
        <item x="2854"/>
        <item x="3699"/>
        <item x="2027"/>
        <item x="483"/>
        <item x="3751"/>
        <item x="3752"/>
        <item x="788"/>
        <item x="2328"/>
        <item x="2474"/>
        <item x="1740"/>
        <item x="2545"/>
        <item x="1919"/>
        <item x="3647"/>
        <item x="3648"/>
        <item x="1695"/>
        <item x="641"/>
        <item x="609"/>
        <item x="3530"/>
        <item x="83"/>
        <item x="2152"/>
        <item x="3614"/>
        <item x="3921"/>
        <item x="3999"/>
        <item x="2726"/>
        <item x="1311"/>
        <item x="253"/>
        <item x="235"/>
        <item x="225"/>
        <item x="234"/>
        <item x="249"/>
        <item x="270"/>
        <item x="262"/>
        <item x="263"/>
        <item x="239"/>
        <item x="277"/>
        <item x="281"/>
        <item x="242"/>
        <item x="266"/>
        <item x="238"/>
        <item x="228"/>
        <item x="279"/>
        <item x="276"/>
        <item x="255"/>
        <item x="3915"/>
        <item x="3916"/>
        <item x="3913"/>
        <item x="3912"/>
        <item x="3918"/>
        <item x="3917"/>
        <item x="3914"/>
        <item x="3911"/>
        <item x="256"/>
        <item x="1905"/>
        <item x="1903"/>
        <item x="1904"/>
        <item x="1908"/>
        <item x="740"/>
        <item x="2227"/>
        <item x="1472"/>
        <item x="291"/>
        <item x="3607"/>
        <item x="3321"/>
        <item x="3835"/>
        <item x="3865"/>
        <item x="1548"/>
        <item x="1547"/>
        <item x="3210"/>
        <item x="840"/>
        <item x="2223"/>
        <item x="839"/>
        <item x="3214"/>
        <item x="3209"/>
        <item x="2744"/>
        <item x="2743"/>
        <item x="3781"/>
        <item x="3050"/>
        <item x="3219"/>
        <item x="425"/>
        <item x="2933"/>
        <item x="3217"/>
        <item x="452"/>
        <item x="3080"/>
        <item x="2055"/>
        <item x="2588"/>
        <item x="3218"/>
        <item x="842"/>
        <item x="841"/>
        <item x="3940"/>
        <item x="3941"/>
        <item x="1707"/>
        <item x="1300"/>
        <item x="785"/>
        <item x="3360"/>
        <item x="622"/>
        <item x="1949"/>
        <item x="3065"/>
        <item x="3565"/>
        <item x="3581"/>
        <item x="3573"/>
        <item x="3566"/>
        <item x="1910"/>
        <item x="3374"/>
        <item x="2333"/>
        <item x="2618"/>
        <item x="1929"/>
        <item x="730"/>
        <item x="726"/>
        <item x="728"/>
        <item x="725"/>
        <item x="3640"/>
        <item x="3469"/>
        <item x="283"/>
        <item x="1426"/>
        <item x="2869"/>
        <item x="3245"/>
        <item x="2313"/>
        <item x="73"/>
        <item x="2172"/>
        <item x="3133"/>
        <item x="3503"/>
        <item x="3198"/>
        <item x="3663"/>
        <item x="1310"/>
        <item x="1405"/>
        <item x="1404"/>
        <item x="2178"/>
        <item x="1362"/>
        <item x="1648"/>
        <item x="1352"/>
        <item x="1354"/>
        <item x="1376"/>
        <item x="1363"/>
        <item x="1375"/>
        <item x="3481"/>
        <item x="1377"/>
        <item x="1378"/>
        <item x="2125"/>
        <item x="2422"/>
        <item x="1623"/>
        <item x="1351"/>
        <item x="1379"/>
        <item x="2789"/>
        <item x="2173"/>
        <item x="2253"/>
        <item x="2210"/>
        <item x="2214"/>
        <item x="1364"/>
        <item x="3283"/>
        <item x="1353"/>
        <item x="1359"/>
        <item x="1360"/>
        <item x="1358"/>
        <item x="1506"/>
        <item x="3082"/>
        <item x="1369"/>
        <item x="1371"/>
        <item x="1373"/>
        <item x="1366"/>
        <item x="1368"/>
        <item x="1365"/>
        <item x="1372"/>
        <item x="1374"/>
        <item x="1367"/>
        <item x="1370"/>
        <item x="1355"/>
        <item x="1361"/>
        <item x="1356"/>
        <item x="1357"/>
        <item x="265"/>
        <item x="3495"/>
        <item x="1556"/>
        <item x="557"/>
        <item x="2986"/>
        <item x="2049"/>
        <item x="1759"/>
        <item x="1758"/>
        <item x="3609"/>
        <item x="3843"/>
        <item x="1195"/>
        <item x="3532"/>
        <item x="1788"/>
        <item x="3524"/>
        <item x="3875"/>
        <item x="43"/>
        <item x="2120"/>
        <item x="2117"/>
        <item x="2119"/>
        <item x="2118"/>
        <item x="2116"/>
        <item x="575"/>
        <item x="1196"/>
        <item x="2145"/>
        <item x="2144"/>
        <item x="2146"/>
        <item x="2645"/>
        <item x="2646"/>
        <item x="3487"/>
        <item x="688"/>
        <item x="3933"/>
        <item x="1941"/>
        <item x="3464"/>
        <item x="1862"/>
        <item x="3509"/>
        <item x="3036"/>
        <item x="1203"/>
        <item x="2667"/>
        <item x="3199"/>
        <item x="86"/>
        <item x="51"/>
        <item x="3489"/>
        <item x="2282"/>
        <item x="2186"/>
        <item x="1773"/>
        <item x="351"/>
        <item x="352"/>
        <item x="2829"/>
        <item x="2509"/>
        <item x="1700"/>
        <item x="269"/>
        <item x="3497"/>
        <item x="3358"/>
        <item x="2787"/>
        <item x="3227"/>
        <item x="3373"/>
        <item x="668"/>
        <item x="659"/>
        <item x="611"/>
        <item x="613"/>
        <item x="610"/>
        <item x="612"/>
        <item x="3837"/>
        <item x="661"/>
        <item x="2051"/>
        <item x="3808"/>
        <item x="2278"/>
        <item x="3800"/>
        <item x="1524"/>
        <item x="2395"/>
        <item x="2396"/>
        <item x="3301"/>
        <item x="2639"/>
        <item x="1594"/>
        <item x="858"/>
        <item x="501"/>
        <item x="2142"/>
        <item x="499"/>
        <item x="496"/>
        <item x="2141"/>
        <item x="3838"/>
        <item x="3832"/>
        <item x="491"/>
        <item x="490"/>
        <item x="2193"/>
        <item x="3833"/>
        <item x="3834"/>
        <item x="180"/>
        <item x="1718"/>
        <item x="3840"/>
        <item x="3418"/>
        <item x="3011"/>
        <item x="1876"/>
        <item x="1538"/>
        <item x="3144"/>
        <item x="3222"/>
        <item x="2815"/>
        <item x="2130"/>
        <item x="2419"/>
        <item x="3055"/>
        <item x="1350"/>
        <item x="2929"/>
        <item x="1349"/>
        <item x="2274"/>
        <item x="1787"/>
        <item x="1566"/>
        <item x="698"/>
        <item x="697"/>
        <item x="700"/>
        <item x="1081"/>
        <item x="685"/>
        <item x="2835"/>
        <item x="1398"/>
        <item x="2389"/>
        <item x="2677"/>
        <item x="2676"/>
        <item x="3973"/>
        <item x="1459"/>
        <item x="2106"/>
        <item x="2181"/>
        <item x="2644"/>
        <item x="2769"/>
        <item x="2054"/>
        <item x="3793"/>
        <item x="3641"/>
        <item x="2182"/>
        <item x="2385"/>
        <item x="2044"/>
        <item x="2045"/>
        <item x="1396"/>
        <item x="596"/>
        <item x="2226"/>
        <item x="2881"/>
        <item x="2880"/>
        <item x="471"/>
        <item x="473"/>
        <item x="470"/>
        <item x="2038"/>
        <item x="1804"/>
        <item x="340"/>
        <item x="2901"/>
        <item x="2948"/>
        <item x="2949"/>
        <item x="2551"/>
        <item x="2292"/>
        <item x="2810"/>
        <item x="421"/>
        <item x="1803"/>
        <item x="2548"/>
        <item x="2127"/>
        <item x="441"/>
        <item x="395"/>
        <item x="396"/>
        <item x="2626"/>
        <item x="2625"/>
        <item x="477"/>
        <item x="476"/>
        <item x="442"/>
        <item x="2807"/>
        <item x="2800"/>
        <item x="2801"/>
        <item x="2804"/>
        <item x="2805"/>
        <item x="2806"/>
        <item x="2550"/>
        <item x="1796"/>
        <item x="1795"/>
        <item x="1797"/>
        <item x="1794"/>
        <item x="1877"/>
        <item x="1798"/>
        <item x="1799"/>
        <item x="1800"/>
        <item x="433"/>
        <item x="432"/>
        <item x="387"/>
        <item x="385"/>
        <item x="386"/>
        <item x="378"/>
        <item x="376"/>
        <item x="394"/>
        <item x="381"/>
        <item x="2623"/>
        <item x="383"/>
        <item x="377"/>
        <item x="384"/>
        <item x="393"/>
        <item x="398"/>
        <item x="392"/>
        <item x="444"/>
        <item x="380"/>
        <item x="431"/>
        <item x="2808"/>
        <item x="391"/>
        <item x="388"/>
        <item x="397"/>
        <item x="3443"/>
        <item x="389"/>
        <item x="379"/>
        <item x="2849"/>
        <item x="400"/>
        <item x="2738"/>
        <item x="2739"/>
        <item x="2180"/>
        <item x="715"/>
        <item x="707"/>
        <item x="3896"/>
        <item x="3898"/>
        <item x="3864"/>
        <item x="3894"/>
        <item x="3895"/>
        <item x="1655"/>
        <item x="855"/>
        <item x="3302"/>
        <item x="16"/>
        <item x="3110"/>
        <item x="3936"/>
        <item x="3216"/>
        <item x="3213"/>
        <item x="463"/>
        <item x="464"/>
        <item x="837"/>
        <item x="3953"/>
        <item x="2370"/>
        <item x="2439"/>
        <item x="2440"/>
        <item x="667"/>
        <item x="2767"/>
        <item x="660"/>
        <item x="838"/>
        <item x="556"/>
        <item x="854"/>
        <item x="3215"/>
        <item x="3212"/>
        <item x="3184"/>
        <item x="3966"/>
        <item x="3159"/>
        <item x="2335"/>
        <item x="2336"/>
        <item x="2848"/>
        <item x="719"/>
        <item x="2847"/>
        <item x="2846"/>
        <item x="3203"/>
        <item x="3329"/>
        <item x="552"/>
        <item x="523"/>
        <item x="3867"/>
        <item x="1447"/>
        <item x="1336"/>
        <item x="2352"/>
        <item x="1461"/>
        <item x="3331"/>
        <item x="1399"/>
        <item x="1457"/>
        <item x="3877"/>
        <item x="830"/>
        <item x="2470"/>
        <item x="2353"/>
        <item x="38"/>
        <item x="1528"/>
        <item x="1529"/>
        <item x="1530"/>
        <item x="1531"/>
        <item x="1532"/>
        <item x="1527"/>
        <item x="3661"/>
        <item x="3660"/>
        <item x="3662"/>
        <item x="1539"/>
        <item x="3608"/>
        <item x="3879"/>
        <item x="3535"/>
        <item x="3668"/>
        <item x="1728"/>
        <item x="3145"/>
        <item x="3807"/>
        <item x="3562"/>
        <item x="3706"/>
        <item x="2612"/>
        <item x="3794"/>
        <item x="2884"/>
        <item x="3714"/>
        <item x="3715"/>
        <item x="815"/>
        <item x="1777"/>
        <item x="3652"/>
        <item x="3653"/>
        <item x="3008"/>
        <item x="2023"/>
        <item x="2024"/>
        <item x="192"/>
        <item x="293"/>
        <item x="3349"/>
        <item x="1535"/>
        <item x="1540"/>
        <item x="190"/>
        <item x="44"/>
        <item x="3431"/>
        <item x="3453"/>
        <item x="399"/>
        <item x="71"/>
        <item x="3770"/>
        <item x="1143"/>
        <item x="2279"/>
        <item x="3771"/>
        <item x="2183"/>
        <item x="3769"/>
        <item x="3069"/>
        <item x="1116"/>
        <item x="3089"/>
        <item x="3088"/>
        <item x="3150"/>
        <item x="3103"/>
        <item x="1971"/>
        <item x="2053"/>
        <item x="2132"/>
        <item x="3375"/>
        <item x="5"/>
        <item x="3925"/>
        <item x="2195"/>
        <item x="2924"/>
        <item x="3119"/>
        <item x="3908"/>
        <item x="934"/>
        <item x="1145"/>
        <item x="1139"/>
        <item x="1146"/>
        <item x="1141"/>
        <item x="3350"/>
        <item x="1151"/>
        <item x="1860"/>
        <item x="1150"/>
        <item x="3325"/>
        <item x="2725"/>
        <item x="3279"/>
        <item x="1147"/>
        <item x="2096"/>
        <item x="2456"/>
        <item x="2459"/>
        <item x="2455"/>
        <item x="2457"/>
        <item x="2461"/>
        <item x="2460"/>
        <item x="2458"/>
        <item x="2549"/>
        <item x="2543"/>
        <item x="2052"/>
        <item x="2007"/>
        <item x="857"/>
        <item x="1942"/>
        <item x="1154"/>
        <item x="1911"/>
        <item x="1912"/>
        <item x="1152"/>
        <item x="2048"/>
        <item x="1155"/>
        <item x="2534"/>
        <item x="2454"/>
        <item x="1148"/>
        <item x="1144"/>
        <item x="1149"/>
        <item x="1140"/>
        <item x="1142"/>
        <item x="2875"/>
        <item x="2076"/>
        <item x="2080"/>
        <item x="1859"/>
        <item x="1153"/>
        <item x="1191"/>
        <item x="2427"/>
        <item x="2428"/>
        <item x="3897"/>
        <item x="3140"/>
        <item x="3622"/>
        <item x="3627"/>
        <item x="1492"/>
        <item x="1493"/>
        <item x="2435"/>
        <item x="1205"/>
        <item x="1512"/>
        <item x="1463"/>
        <item x="1489"/>
        <item x="3586"/>
        <item x="3592"/>
        <item x="3587"/>
        <item x="3591"/>
        <item x="3593"/>
        <item x="3595"/>
        <item x="3596"/>
        <item x="3589"/>
        <item x="3590"/>
        <item x="3827"/>
        <item x="3788"/>
        <item x="3617"/>
        <item x="3588"/>
        <item x="3594"/>
        <item x="1884"/>
        <item x="1881"/>
        <item x="1882"/>
        <item x="1885"/>
        <item x="1883"/>
        <item x="3440"/>
        <item x="2057"/>
        <item x="3659"/>
        <item x="3965"/>
        <item x="3132"/>
        <item x="3122"/>
        <item x="1533"/>
        <item x="3790"/>
        <item x="3569"/>
        <item x="3568"/>
        <item x="3789"/>
        <item x="3537"/>
        <item x="3567"/>
        <item x="3540"/>
        <item x="2026"/>
        <item x="1160"/>
        <item x="3618"/>
        <item x="3991"/>
        <item x="3982"/>
        <item x="3223"/>
        <item x="598"/>
        <item x="599"/>
        <item x="3114"/>
        <item x="3056"/>
        <item x="2310"/>
        <item x="722"/>
        <item x="2861"/>
        <item x="1424"/>
        <item x="2128"/>
        <item x="1750"/>
        <item x="1339"/>
        <item x="1429"/>
        <item x="1392"/>
        <item x="57"/>
        <item x="481"/>
        <item x="2853"/>
        <item x="1445"/>
        <item x="434"/>
        <item x="1395"/>
        <item x="2097"/>
        <item x="2915"/>
        <item x="292"/>
        <item x="302"/>
        <item x="2754"/>
        <item x="2753"/>
        <item x="34"/>
        <item x="3474"/>
        <item x="2752"/>
        <item x="2832"/>
        <item x="3527"/>
        <item x="3526"/>
        <item x="2911"/>
        <item x="643"/>
        <item x="2546"/>
        <item x="682"/>
        <item x="2042"/>
        <item x="1781"/>
        <item x="3202"/>
        <item x="3059"/>
        <item x="2481"/>
        <item x="2450"/>
        <item x="2375"/>
        <item x="3262"/>
        <item x="3261"/>
        <item x="2922"/>
        <item x="72"/>
        <item x="1593"/>
        <item x="822"/>
        <item x="794"/>
        <item x="816"/>
        <item x="350"/>
        <item x="812"/>
        <item x="3779"/>
        <item x="2421"/>
        <item x="1645"/>
        <item x="836"/>
        <item x="347"/>
        <item x="835"/>
        <item x="801"/>
        <item x="3664"/>
        <item x="2794"/>
        <item x="3633"/>
        <item x="3634"/>
        <item x="339"/>
        <item x="3330"/>
        <item x="422"/>
        <item x="355"/>
        <item x="333"/>
        <item x="332"/>
        <item x="2908"/>
        <item x="3143"/>
        <item x="2043"/>
        <item x="2552"/>
        <item x="2553"/>
        <item x="1277"/>
        <item x="1501"/>
        <item x="1233"/>
        <item x="1273"/>
        <item x="1269"/>
        <item x="1270"/>
        <item x="1271"/>
        <item x="1272"/>
        <item x="1232"/>
        <item x="1238"/>
        <item x="1239"/>
        <item x="644"/>
        <item x="705"/>
        <item x="706"/>
        <item x="410"/>
        <item x="409"/>
        <item x="3977"/>
        <item x="646"/>
        <item x="69"/>
        <item x="645"/>
        <item x="3920"/>
        <item x="1110"/>
        <item x="2046"/>
        <item x="3267"/>
        <item x="1109"/>
        <item x="750"/>
        <item x="751"/>
        <item x="747"/>
        <item x="748"/>
        <item x="746"/>
        <item x="3717"/>
        <item x="3718"/>
        <item x="2089"/>
        <item x="2087"/>
        <item x="2086"/>
        <item x="2088"/>
        <item x="3100"/>
        <item x="459"/>
        <item x="460"/>
        <item x="461"/>
        <item x="1725"/>
        <item x="2078"/>
        <item x="1582"/>
        <item x="2114"/>
        <item x="2768"/>
        <item x="3086"/>
        <item x="2105"/>
        <item x="3111"/>
        <item x="307"/>
        <item x="311"/>
        <item x="308"/>
        <item x="314"/>
        <item x="310"/>
        <item x="3547"/>
        <item x="3947"/>
        <item x="3943"/>
        <item x="635"/>
        <item x="2823"/>
        <item x="2826"/>
        <item x="2822"/>
        <item x="2824"/>
        <item x="2821"/>
        <item x="2898"/>
        <item x="708"/>
        <item x="2257"/>
        <item x="2205"/>
        <item x="827"/>
        <item x="3348"/>
        <item x="555"/>
        <item x="19"/>
        <item x="3815"/>
        <item x="3602"/>
        <item x="3603"/>
        <item x="3604"/>
        <item x="3597"/>
        <item x="3598"/>
        <item x="3599"/>
        <item x="3803"/>
        <item x="3601"/>
        <item x="3600"/>
        <item x="3654"/>
        <item x="3619"/>
        <item x="564"/>
        <item x="2597"/>
        <item x="811"/>
        <item x="2236"/>
        <item x="1628"/>
        <item x="3709"/>
        <item x="3710"/>
        <item x="3711"/>
        <item x="2641"/>
        <item x="2273"/>
        <item x="136"/>
        <item x="137"/>
        <item x="108"/>
        <item x="135"/>
        <item x="74"/>
        <item x="3605"/>
        <item x="123"/>
        <item x="1502"/>
        <item x="1611"/>
        <item x="2100"/>
        <item x="2242"/>
        <item x="2241"/>
        <item x="3161"/>
        <item x="3704"/>
        <item x="3756"/>
        <item x="3583"/>
        <item x="3579"/>
        <item x="3578"/>
        <item x="3584"/>
        <item x="2131"/>
        <item x="3631"/>
        <item x="3624"/>
        <item x="3625"/>
        <item x="27"/>
        <item x="1507"/>
        <item x="826"/>
        <item x="804"/>
        <item x="3189"/>
        <item x="1647"/>
        <item x="820"/>
        <item x="2361"/>
        <item x="21"/>
        <item x="805"/>
        <item x="3886"/>
        <item x="521"/>
        <item x="517"/>
        <item x="526"/>
        <item x="518"/>
        <item x="506"/>
        <item x="504"/>
        <item x="529"/>
        <item x="487"/>
        <item x="488"/>
        <item x="515"/>
        <item x="497"/>
        <item x="514"/>
        <item x="485"/>
        <item x="505"/>
        <item x="512"/>
        <item x="2196"/>
        <item x="2194"/>
        <item x="516"/>
        <item x="507"/>
        <item x="502"/>
        <item x="509"/>
        <item x="510"/>
        <item x="513"/>
        <item x="2140"/>
        <item x="520"/>
        <item x="511"/>
        <item x="500"/>
        <item x="519"/>
        <item x="533"/>
        <item x="1895"/>
        <item x="484"/>
        <item x="503"/>
        <item x="2271"/>
        <item x="1891"/>
        <item x="532"/>
        <item x="508"/>
        <item x="494"/>
        <item x="1778"/>
        <item x="3149"/>
        <item x="2914"/>
        <item x="3785"/>
        <item x="3786"/>
        <item x="3182"/>
        <item x="3806"/>
        <item x="3802"/>
        <item x="679"/>
        <item x="818"/>
        <item x="2363"/>
        <item x="2364"/>
        <item x="799"/>
        <item x="1542"/>
        <item x="1545"/>
        <item x="649"/>
        <item x="2765"/>
        <item x="528"/>
        <item x="1335"/>
        <item x="1333"/>
        <item x="1318"/>
        <item x="3585"/>
        <item x="3577"/>
        <item x="548"/>
        <item x="3792"/>
        <item x="1847"/>
        <item x="538"/>
        <item x="3791"/>
        <item x="2666"/>
        <item x="1577"/>
        <item x="3580"/>
        <item x="288"/>
        <item x="3538"/>
        <item x="1208"/>
        <item x="1207"/>
        <item x="103"/>
        <item x="1162"/>
        <item x="1986"/>
        <item x="3700"/>
        <item x="813"/>
        <item x="3650"/>
        <item x="1601"/>
        <item x="2225"/>
        <item x="2590"/>
        <item x="1779"/>
        <item x="3117"/>
        <item x="2316"/>
        <item x="2342"/>
        <item x="32"/>
        <item x="35"/>
        <item x="3287"/>
        <item x="3332"/>
        <item x="3479"/>
        <item x="572"/>
        <item x="580"/>
        <item x="619"/>
        <item x="543"/>
        <item x="1748"/>
        <item x="1915"/>
        <item x="3484"/>
        <item x="374"/>
        <item x="2179"/>
        <item x="370"/>
        <item x="371"/>
        <item x="373"/>
        <item x="372"/>
        <item x="2517"/>
        <item x="2368"/>
        <item x="3118"/>
        <item x="1746"/>
        <item x="629"/>
        <item x="1739"/>
        <item x="1681"/>
        <item x="744"/>
        <item x="2317"/>
        <item x="2413"/>
        <item x="2608"/>
        <item x="2296"/>
        <item x="577"/>
        <item x="2576"/>
        <item x="1784"/>
        <item x="3478"/>
        <item x="3486"/>
        <item x="244"/>
        <item x="542"/>
        <item x="2762"/>
        <item x="3485"/>
        <item x="3033"/>
        <item x="2570"/>
        <item x="2763"/>
        <item x="1716"/>
        <item x="3376"/>
        <item x="3679"/>
        <item x="3680"/>
        <item x="3188"/>
        <item x="769"/>
        <item x="1334"/>
        <item x="3099"/>
        <item x="1749"/>
        <item x="1865"/>
        <item x="1934"/>
        <item x="3404"/>
        <item x="2978"/>
        <item x="2077"/>
        <item x="2611"/>
        <item x="3010"/>
        <item x="1621"/>
        <item x="1086"/>
        <item x="3009"/>
        <item x="3813"/>
        <item x="1194"/>
        <item x="427"/>
        <item x="2134"/>
        <item x="2350"/>
        <item x="2528"/>
        <item x="784"/>
        <item x="2864"/>
        <item x="2003"/>
        <item x="819"/>
        <item x="3909"/>
        <item x="3439"/>
        <item x="1312"/>
        <item x="3047"/>
        <item x="2756"/>
        <item x="3078"/>
        <item x="2337"/>
        <item x="2892"/>
        <item x="2891"/>
        <item x="1185"/>
        <item x="1731"/>
        <item x="1584"/>
        <item x="2235"/>
        <item x="486"/>
        <item x="2231"/>
        <item x="3798"/>
        <item x="3797"/>
        <item x="3165"/>
        <item x="489"/>
        <item x="640"/>
        <item x="26"/>
        <item x="639"/>
        <item x="637"/>
        <item x="636"/>
        <item x="638"/>
        <item x="735"/>
        <item x="191"/>
        <item x="768"/>
        <item x="1736"/>
        <item x="2288"/>
        <item x="3887"/>
        <item x="878"/>
        <item x="3413"/>
        <item x="3884"/>
        <item x="2615"/>
        <item x="736"/>
        <item x="1314"/>
        <item x="2477"/>
        <item x="1337"/>
        <item x="3081"/>
        <item x="1419"/>
        <item x="1403"/>
        <item x="718"/>
        <item x="1449"/>
        <item x="3194"/>
        <item x="185"/>
        <item x="752"/>
        <item x="2228"/>
        <item x="2431"/>
        <item x="760"/>
        <item x="1325"/>
        <item x="2365"/>
        <item x="843"/>
        <item x="3510"/>
        <item x="1675"/>
        <item x="3174"/>
        <item x="743"/>
        <item x="1757"/>
        <item x="2"/>
        <item x="828"/>
        <item x="3615"/>
        <item x="3754"/>
        <item x="3930"/>
        <item x="1541"/>
        <item x="3499"/>
        <item x="3475"/>
        <item x="1326"/>
        <item x="654"/>
        <item x="1849"/>
        <item x="3421"/>
        <item x="1640"/>
        <item x="1642"/>
        <item x="3254"/>
        <item x="3504"/>
        <item x="1452"/>
        <item x="1544"/>
        <item x="37"/>
        <item x="3890"/>
        <item x="450"/>
        <item x="2952"/>
        <item x="2779"/>
        <item x="2706"/>
        <item x="2902"/>
        <item x="2708"/>
        <item x="2900"/>
        <item x="2707"/>
        <item x="2780"/>
        <item x="2905"/>
        <item x="2632"/>
        <item x="2904"/>
        <item x="2906"/>
        <item x="2897"/>
        <item x="3225"/>
        <item x="474"/>
        <item x="525"/>
        <item x="2197"/>
        <item x="153"/>
        <item x="168"/>
        <item x="171"/>
        <item x="219"/>
        <item x="213"/>
        <item x="212"/>
        <item x="152"/>
        <item x="220"/>
        <item x="167"/>
        <item x="1943"/>
        <item x="155"/>
        <item x="1944"/>
        <item x="527"/>
        <item x="156"/>
        <item x="66"/>
        <item x="165"/>
        <item x="144"/>
        <item x="65"/>
        <item x="126"/>
        <item x="113"/>
        <item x="70"/>
        <item x="120"/>
        <item x="50"/>
        <item x="134"/>
        <item x="218"/>
        <item x="176"/>
        <item x="197"/>
        <item x="198"/>
        <item x="84"/>
        <item x="1705"/>
        <item x="175"/>
        <item x="77"/>
        <item x="216"/>
        <item x="141"/>
        <item x="110"/>
        <item x="146"/>
        <item x="127"/>
        <item x="172"/>
        <item x="105"/>
        <item x="119"/>
        <item x="204"/>
        <item x="104"/>
        <item x="169"/>
        <item x="178"/>
        <item x="183"/>
        <item x="182"/>
        <item x="2760"/>
        <item x="217"/>
        <item x="2759"/>
        <item x="202"/>
        <item x="203"/>
        <item x="179"/>
        <item x="79"/>
        <item x="215"/>
        <item x="3796"/>
        <item x="1"/>
        <item x="93"/>
        <item x="2202"/>
        <item x="2201"/>
        <item x="2203"/>
        <item x="81"/>
        <item x="2200"/>
        <item x="2204"/>
        <item x="78"/>
        <item x="189"/>
        <item x="161"/>
        <item x="210"/>
        <item x="89"/>
        <item x="99"/>
        <item x="128"/>
        <item x="129"/>
        <item x="2755"/>
        <item x="223"/>
        <item x="224"/>
        <item x="114"/>
        <item x="2347"/>
        <item x="193"/>
        <item x="206"/>
        <item x="160"/>
        <item x="151"/>
        <item x="2346"/>
        <item x="116"/>
        <item x="163"/>
        <item x="162"/>
        <item x="109"/>
        <item x="205"/>
        <item x="199"/>
        <item x="131"/>
        <item x="174"/>
        <item x="200"/>
        <item x="201"/>
        <item x="177"/>
        <item x="4"/>
        <item x="222"/>
        <item x="148"/>
        <item x="157"/>
        <item x="55"/>
        <item x="64"/>
        <item x="61"/>
        <item x="60"/>
        <item x="62"/>
        <item x="63"/>
        <item x="80"/>
        <item x="1932"/>
        <item x="2817"/>
        <item x="1255"/>
        <item x="1283"/>
        <item x="1243"/>
        <item x="1242"/>
        <item x="1290"/>
        <item x="1266"/>
        <item x="1677"/>
        <item x="1225"/>
        <item x="1224"/>
        <item x="2290"/>
        <item x="1244"/>
        <item x="1869"/>
        <item x="1241"/>
        <item x="2212"/>
        <item x="1247"/>
        <item x="1248"/>
        <item x="1234"/>
        <item x="2513"/>
        <item x="1220"/>
        <item x="2291"/>
        <item x="1219"/>
        <item x="1871"/>
        <item x="1870"/>
        <item x="1900"/>
        <item x="1222"/>
        <item x="1223"/>
        <item x="1288"/>
        <item x="2447"/>
        <item x="2424"/>
        <item x="1231"/>
        <item x="1230"/>
        <item x="2397"/>
        <item x="1303"/>
        <item x="1302"/>
        <item x="2289"/>
        <item x="1217"/>
        <item x="1245"/>
        <item x="2211"/>
        <item x="1216"/>
        <item x="1293"/>
        <item x="2423"/>
        <item x="1249"/>
        <item x="1251"/>
        <item x="1437"/>
        <item x="1438"/>
        <item x="1218"/>
        <item x="1199"/>
        <item x="1899"/>
        <item x="1263"/>
        <item x="1240"/>
        <item x="1920"/>
        <item x="1867"/>
        <item x="1868"/>
        <item x="1866"/>
        <item x="1294"/>
        <item x="1215"/>
        <item x="1229"/>
        <item x="1226"/>
        <item x="1227"/>
        <item x="1228"/>
        <item x="1250"/>
        <item x="1281"/>
        <item x="1282"/>
        <item x="1874"/>
        <item x="1872"/>
        <item x="1873"/>
        <item x="492"/>
        <item x="3379"/>
        <item x="3178"/>
        <item x="159"/>
        <item x="3880"/>
        <item x="2630"/>
        <item x="2629"/>
        <item x="2248"/>
        <item x="2249"/>
        <item x="3979"/>
        <item x="1821"/>
        <item x="1822"/>
        <item x="1826"/>
        <item x="1823"/>
        <item x="655"/>
        <item x="3929"/>
        <item x="3928"/>
        <item x="1308"/>
        <item x="1458"/>
        <item x="2420"/>
        <item x="2764"/>
        <item x="2673"/>
        <item x="1498"/>
        <item x="2258"/>
        <item x="1295"/>
        <item x="1296"/>
        <item x="1265"/>
        <item x="1291"/>
        <item x="1292"/>
        <item x="1301"/>
        <item x="3610"/>
        <item x="1418"/>
        <item x="3961"/>
        <item x="3582"/>
        <item x="761"/>
        <item x="3346"/>
        <item x="1666"/>
        <item x="1668"/>
        <item x="3447"/>
        <item x="1667"/>
        <item x="546"/>
        <item x="1491"/>
        <item x="1511"/>
        <item x="2325"/>
        <item x="1875"/>
        <item x="1513"/>
        <item x="1902"/>
        <item x="2429"/>
        <item x="1793"/>
        <item x="1316"/>
        <item x="1496"/>
        <item x="1386"/>
        <item x="1385"/>
        <item x="2334"/>
        <item x="1499"/>
        <item x="2256"/>
        <item x="1387"/>
        <item x="2927"/>
        <item x="2970"/>
        <item x="2306"/>
        <item x="2893"/>
        <item x="1383"/>
        <item x="435"/>
        <item x="264"/>
        <item x="1381"/>
        <item x="1382"/>
        <item x="3468"/>
        <item x="1317"/>
        <item x="3151"/>
        <item x="678"/>
        <item x="3483"/>
        <item x="2527"/>
        <item x="112"/>
        <item x="713"/>
        <item x="684"/>
        <item x="681"/>
        <item x="775"/>
        <item x="690"/>
        <item x="3420"/>
        <item x="1608"/>
        <item x="2925"/>
        <item x="53"/>
        <item x="2314"/>
        <item x="558"/>
        <item x="1697"/>
        <item x="2890"/>
        <item x="2372"/>
        <item x="3730"/>
        <item x="1137"/>
        <item x="2870"/>
        <item x="2871"/>
        <item x="2678"/>
        <item x="453"/>
        <item x="289"/>
        <item x="2879"/>
        <item x="2373"/>
        <item x="2033"/>
        <item x="2034"/>
        <item x="2138"/>
        <item x="781"/>
        <item x="738"/>
        <item x="1706"/>
        <item x="2162"/>
        <item x="1951"/>
        <item x="2029"/>
        <item x="1717"/>
        <item x="1727"/>
        <item x="304"/>
        <item x="2390"/>
        <item x="426"/>
        <item x="1709"/>
        <item x="296"/>
        <item x="2571"/>
        <item x="1701"/>
        <item x="1115"/>
        <item x="618"/>
        <item x="1988"/>
        <item x="793"/>
        <item x="300"/>
        <item x="2039"/>
        <item x="3243"/>
        <item x="2158"/>
        <item x="3377"/>
        <item x="2107"/>
        <item x="757"/>
        <item x="3620"/>
        <item x="2072"/>
        <item x="2774"/>
        <item x="2268"/>
        <item x="2772"/>
        <item x="914"/>
        <item x="879"/>
        <item x="1581"/>
        <item x="898"/>
        <item x="862"/>
        <item x="868"/>
        <item x="867"/>
        <item x="3310"/>
        <item x="905"/>
        <item x="3264"/>
        <item x="2773"/>
        <item x="2980"/>
        <item x="915"/>
        <item x="1104"/>
        <item x="1575"/>
        <item x="2981"/>
        <item x="3463"/>
        <item x="877"/>
        <item x="897"/>
        <item x="874"/>
        <item x="884"/>
        <item x="1579"/>
        <item x="1624"/>
        <item x="883"/>
        <item x="903"/>
        <item x="880"/>
        <item x="3437"/>
        <item x="3477"/>
        <item x="1571"/>
        <item x="3436"/>
        <item x="3076"/>
        <item x="896"/>
        <item x="3462"/>
        <item x="890"/>
        <item x="892"/>
        <item x="904"/>
        <item x="2568"/>
        <item x="882"/>
        <item x="875"/>
        <item x="886"/>
        <item x="885"/>
        <item x="894"/>
        <item x="1567"/>
        <item x="891"/>
        <item x="908"/>
        <item x="3046"/>
        <item x="893"/>
        <item x="2734"/>
        <item x="887"/>
        <item x="2169"/>
        <item x="3265"/>
        <item x="3266"/>
        <item x="2452"/>
        <item x="2921"/>
        <item x="2923"/>
        <item x="3003"/>
        <item x="2934"/>
        <item x="2936"/>
        <item x="2937"/>
        <item x="3224"/>
        <item x="3181"/>
        <item x="3179"/>
        <item x="850"/>
        <item x="2238"/>
        <item x="2963"/>
        <item x="2491"/>
        <item x="2376"/>
        <item x="1698"/>
        <item x="2683"/>
        <item x="2684"/>
        <item x="2157"/>
        <item x="2160"/>
        <item x="2161"/>
        <item x="3062"/>
        <item x="2572"/>
        <item x="3061"/>
        <item x="3075"/>
        <item x="2535"/>
        <item x="3049"/>
        <item x="1604"/>
        <item x="910"/>
        <item x="913"/>
        <item x="3244"/>
        <item x="2944"/>
        <item x="902"/>
        <item x="2339"/>
        <item x="2524"/>
        <item x="2525"/>
        <item x="2378"/>
        <item x="2381"/>
        <item x="2323"/>
        <item x="2324"/>
        <item x="2322"/>
        <item x="3197"/>
        <item x="3221"/>
        <item x="2156"/>
        <item x="901"/>
        <item x="873"/>
        <item x="869"/>
        <item x="870"/>
        <item x="871"/>
        <item x="3369"/>
        <item x="861"/>
        <item x="479"/>
        <item x="911"/>
        <item x="876"/>
        <item x="881"/>
        <item x="895"/>
        <item x="899"/>
        <item x="2047"/>
        <item x="889"/>
        <item x="906"/>
        <item x="865"/>
        <item x="866"/>
        <item x="909"/>
        <item x="900"/>
        <item x="115"/>
        <item x="2171"/>
        <item x="907"/>
        <item x="888"/>
        <item x="1975"/>
        <item x="1616"/>
        <item x="2143"/>
        <item x="2112"/>
        <item x="2567"/>
        <item x="863"/>
        <item x="2135"/>
        <item x="2133"/>
        <item x="872"/>
        <item x="2294"/>
        <item x="864"/>
        <item x="2237"/>
        <item x="3960"/>
        <item x="2011"/>
        <item x="3449"/>
        <item x="3004"/>
        <item x="2705"/>
        <item x="2813"/>
        <item x="2675"/>
        <item x="2896"/>
        <item x="3185"/>
        <item x="2320"/>
        <item x="2959"/>
        <item x="3035"/>
        <item x="287"/>
        <item x="2943"/>
        <item x="2985"/>
        <item x="2735"/>
        <item x="2634"/>
        <item x="1024"/>
        <item x="1060"/>
        <item x="3095"/>
        <item x="2784"/>
        <item x="2592"/>
        <item x="2594"/>
        <item x="985"/>
        <item x="2593"/>
        <item x="1167"/>
        <item x="3414"/>
        <item x="1014"/>
        <item x="2786"/>
        <item x="917"/>
        <item x="2859"/>
        <item x="2844"/>
        <item x="2785"/>
        <item x="3077"/>
        <item x="2432"/>
        <item x="1615"/>
        <item x="1090"/>
        <item x="696"/>
        <item x="2586"/>
        <item x="982"/>
        <item x="1553"/>
        <item x="992"/>
        <item x="990"/>
        <item x="916"/>
        <item x="939"/>
        <item x="734"/>
        <item x="1032"/>
        <item x="1114"/>
        <item x="1622"/>
        <item x="974"/>
        <item x="1044"/>
        <item x="1019"/>
        <item x="2090"/>
        <item x="2329"/>
        <item x="2536"/>
        <item x="1096"/>
        <item x="978"/>
        <item x="1573"/>
        <item x="2415"/>
        <item x="2856"/>
        <item x="3441"/>
        <item x="2818"/>
        <item x="1031"/>
        <item x="3460"/>
        <item x="931"/>
        <item x="1028"/>
        <item x="2281"/>
        <item x="1023"/>
        <item x="959"/>
        <item x="1112"/>
        <item x="1103"/>
        <item x="3180"/>
        <item x="741"/>
        <item x="1056"/>
        <item x="767"/>
        <item x="1206"/>
        <item x="1388"/>
        <item x="1578"/>
        <item x="1049"/>
        <item x="1034"/>
        <item x="1033"/>
        <item x="1558"/>
        <item x="1063"/>
        <item x="956"/>
        <item x="1093"/>
        <item x="966"/>
        <item x="960"/>
        <item x="1016"/>
        <item x="935"/>
        <item x="1010"/>
        <item x="912"/>
        <item x="1000"/>
        <item x="920"/>
        <item x="2266"/>
        <item x="1006"/>
        <item x="1100"/>
        <item x="926"/>
        <item x="1083"/>
        <item x="963"/>
        <item x="1047"/>
        <item x="1092"/>
        <item x="3177"/>
        <item x="967"/>
        <item x="950"/>
        <item x="2216"/>
        <item x="1077"/>
        <item x="1495"/>
        <item x="938"/>
        <item x="948"/>
        <item x="961"/>
        <item x="3073"/>
        <item x="937"/>
        <item x="1045"/>
        <item x="983"/>
        <item x="1102"/>
        <item x="1113"/>
        <item x="1076"/>
        <item x="1046"/>
        <item x="1051"/>
        <item x="924"/>
        <item x="1027"/>
        <item x="2091"/>
        <item x="2631"/>
        <item x="1089"/>
        <item x="962"/>
        <item x="3401"/>
        <item x="1613"/>
        <item x="1084"/>
        <item x="994"/>
        <item x="972"/>
        <item x="951"/>
        <item x="3054"/>
        <item x="968"/>
        <item x="1606"/>
        <item x="977"/>
        <item x="921"/>
        <item x="997"/>
        <item x="922"/>
        <item x="2150"/>
        <item x="923"/>
        <item x="944"/>
        <item x="2834"/>
        <item x="1098"/>
        <item x="1007"/>
        <item x="1099"/>
        <item x="1087"/>
        <item x="1020"/>
        <item x="1101"/>
        <item x="3482"/>
        <item x="2962"/>
        <item x="936"/>
        <item x="1671"/>
        <item x="2736"/>
        <item x="1002"/>
        <item x="993"/>
        <item x="3087"/>
        <item x="1108"/>
        <item x="3276"/>
        <item x="1552"/>
        <item x="1037"/>
        <item x="2746"/>
        <item x="998"/>
        <item x="2262"/>
        <item x="943"/>
        <item x="1614"/>
        <item x="1015"/>
        <item x="989"/>
        <item x="1004"/>
        <item x="2775"/>
        <item x="984"/>
        <item x="1684"/>
        <item x="1079"/>
        <item x="932"/>
        <item x="1080"/>
        <item x="756"/>
        <item x="988"/>
        <item x="2909"/>
        <item x="2015"/>
        <item x="2983"/>
        <item x="2387"/>
        <item x="1955"/>
        <item x="2982"/>
        <item x="2560"/>
        <item x="2637"/>
        <item x="2992"/>
        <item x="1691"/>
        <item x="1935"/>
        <item x="749"/>
        <item x="1041"/>
        <item x="3191"/>
        <item x="2610"/>
        <item x="2687"/>
        <item x="1106"/>
        <item x="2960"/>
        <item x="955"/>
        <item x="2737"/>
        <item x="995"/>
        <item x="1676"/>
        <item x="2766"/>
        <item x="2838"/>
        <item x="2581"/>
        <item x="2566"/>
        <item x="2573"/>
        <item x="2577"/>
        <item x="3239"/>
        <item x="2071"/>
        <item x="2565"/>
        <item x="2285"/>
        <item x="2149"/>
        <item x="2159"/>
        <item x="1082"/>
        <item x="1070"/>
        <item x="1656"/>
        <item x="2113"/>
        <item x="2382"/>
        <item x="2449"/>
        <item x="2374"/>
        <item x="2559"/>
        <item x="2487"/>
        <item x="2556"/>
        <item x="2809"/>
        <item x="1003"/>
        <item x="1005"/>
        <item x="1018"/>
        <item x="714"/>
        <item x="2259"/>
        <item x="1061"/>
        <item x="2111"/>
        <item x="1025"/>
        <item x="2907"/>
        <item x="1064"/>
        <item x="918"/>
        <item x="973"/>
        <item x="1669"/>
        <item x="2199"/>
        <item x="2416"/>
        <item x="2229"/>
        <item x="472"/>
        <item x="1390"/>
        <item x="3427"/>
        <item x="2164"/>
        <item x="3163"/>
        <item x="1097"/>
        <item x="2613"/>
        <item x="2867"/>
        <item x="2578"/>
        <item x="3167"/>
        <item x="3268"/>
        <item x="2827"/>
        <item x="3399"/>
        <item x="1029"/>
        <item x="1038"/>
        <item x="1030"/>
        <item x="952"/>
        <item x="930"/>
        <item x="976"/>
        <item x="1011"/>
        <item x="987"/>
        <item x="2151"/>
        <item x="704"/>
        <item x="942"/>
        <item x="927"/>
        <item x="928"/>
        <item x="929"/>
        <item x="925"/>
        <item x="3241"/>
        <item x="1641"/>
        <item x="2783"/>
        <item x="953"/>
        <item x="1022"/>
        <item x="986"/>
        <item x="2136"/>
        <item x="1946"/>
        <item x="531"/>
        <item x="1001"/>
        <item x="957"/>
        <item x="941"/>
        <item x="1625"/>
        <item x="2379"/>
        <item x="991"/>
        <item x="1036"/>
        <item x="947"/>
        <item x="975"/>
        <item x="1013"/>
        <item x="2616"/>
        <item x="2209"/>
        <item x="1035"/>
        <item x="2585"/>
        <item x="3277"/>
        <item x="2017"/>
        <item x="2747"/>
        <item x="1936"/>
        <item x="1555"/>
        <item x="3425"/>
        <item x="2489"/>
        <item x="1692"/>
        <item x="1111"/>
        <item x="3368"/>
        <item x="1066"/>
        <item x="2742"/>
        <item x="1039"/>
        <item x="1686"/>
        <item x="2894"/>
        <item x="1088"/>
        <item x="1009"/>
        <item x="1052"/>
        <item x="1053"/>
        <item x="2811"/>
        <item x="3491"/>
        <item x="3492"/>
        <item x="2280"/>
        <item x="3424"/>
        <item x="981"/>
        <item x="1040"/>
        <item x="1572"/>
        <item x="3461"/>
        <item x="2168"/>
        <item x="965"/>
        <item x="3018"/>
        <item x="954"/>
        <item x="3831"/>
        <item x="2293"/>
        <item x="3712"/>
        <item x="979"/>
        <item x="3025"/>
        <item x="3288"/>
        <item x="8"/>
        <item x="2357"/>
        <item x="3173"/>
        <item x="2710"/>
        <item x="3190"/>
        <item x="1972"/>
        <item x="356"/>
        <item x="2680"/>
        <item x="3304"/>
        <item x="1159"/>
        <item x="3776"/>
        <item x="792"/>
        <item x="940"/>
        <item x="971"/>
        <item x="786"/>
        <item x="1085"/>
        <item x="1091"/>
        <item x="980"/>
        <item x="1598"/>
        <item x="1597"/>
        <item x="1710"/>
        <item x="3471"/>
        <item x="825"/>
        <item x="2903"/>
        <item x="1105"/>
        <item x="945"/>
        <item x="1054"/>
        <item x="1107"/>
        <item x="964"/>
        <item x="1074"/>
        <item x="1714"/>
        <item x="1062"/>
        <item x="800"/>
        <item x="1844"/>
        <item x="424"/>
        <item x="1840"/>
        <item x="1842"/>
        <item x="423"/>
        <item x="1841"/>
        <item x="1843"/>
        <item x="196"/>
        <item x="3989"/>
        <item x="3521"/>
        <item x="1193"/>
        <item x="3922"/>
        <item x="3986"/>
        <item x="3576"/>
        <item x="3522"/>
        <item x="2930"/>
        <item x="2828"/>
        <item x="1924"/>
        <item x="2002"/>
        <item x="3868"/>
        <item x="1209"/>
        <item x="2994"/>
        <item x="2993"/>
        <item x="2950"/>
        <item x="3972"/>
        <item x="3063"/>
        <item x="493"/>
        <item x="309"/>
        <item x="2887"/>
        <item x="2295"/>
        <item x="2148"/>
        <item x="2147"/>
        <item x="3294"/>
        <item x="3353"/>
        <item x="3043"/>
        <item x="3044"/>
        <item x="3498"/>
        <item x="3045"/>
        <item x="3291"/>
        <item x="3297"/>
        <item x="3289"/>
        <item x="3292"/>
        <item x="3296"/>
        <item x="3295"/>
        <item x="3290"/>
        <item x="3298"/>
        <item x="3299"/>
        <item x="3998"/>
        <item x="312"/>
        <item x="3876"/>
        <item x="3626"/>
        <item x="95"/>
        <item x="49"/>
        <item x="3249"/>
        <item x="3250"/>
        <item x="3248"/>
        <item x="2095"/>
        <item x="3136"/>
        <item x="3200"/>
        <item x="676"/>
        <item x="3612"/>
        <item x="3992"/>
        <item x="3572"/>
        <item x="1802"/>
        <item x="118"/>
        <item x="407"/>
        <item x="403"/>
        <item x="2761"/>
        <item x="3805"/>
        <item x="3667"/>
        <item x="3666"/>
        <item x="1050"/>
        <item x="949"/>
        <item x="809"/>
        <item x="1048"/>
        <item x="958"/>
        <item x="1071"/>
        <item x="919"/>
        <item x="1595"/>
        <item x="829"/>
        <item x="1094"/>
        <item x="1058"/>
        <item x="1026"/>
        <item x="3446"/>
        <item x="2839"/>
        <item x="2275"/>
        <item x="2126"/>
        <item x="2155"/>
        <item x="1410"/>
        <item x="563"/>
        <item x="2260"/>
        <item x="1636"/>
        <item x="1568"/>
        <item x="2451"/>
        <item x="2926"/>
        <item x="3981"/>
        <item x="3980"/>
        <item x="3931"/>
        <item x="3205"/>
        <item x="2014"/>
        <item x="1674"/>
        <item x="2098"/>
        <item x="2099"/>
        <item x="2686"/>
        <item x="1888"/>
        <item x="2654"/>
        <item x="1683"/>
        <item x="2685"/>
        <item x="1685"/>
        <item x="2102"/>
        <item x="1896"/>
        <item x="3083"/>
        <item x="3084"/>
        <item x="2341"/>
        <item x="3085"/>
        <item x="1957"/>
        <item x="787"/>
        <item x="2261"/>
        <item x="860"/>
        <item x="1470"/>
        <item x="3513"/>
        <item x="1460"/>
        <item x="3157"/>
        <item x="2928"/>
        <item x="2862"/>
        <item x="3064"/>
        <item x="1448"/>
        <item x="1422"/>
        <item x="1329"/>
        <item x="3493"/>
        <item x="1851"/>
        <item x="3458"/>
        <item x="1898"/>
        <item x="1897"/>
        <item x="1887"/>
        <item x="2841"/>
        <item x="1610"/>
        <item x="2081"/>
        <item x="1423"/>
        <item x="3154"/>
        <item x="3319"/>
        <item x="648"/>
        <item x="1161"/>
        <item x="390"/>
        <item x="2224"/>
        <item x="1643"/>
        <item x="1440"/>
        <item x="2583"/>
        <item x="3476"/>
        <item x="3729"/>
        <item x="3775"/>
        <item x="3732"/>
        <item x="3958"/>
        <item x="3959"/>
        <item x="3233"/>
        <item x="1670"/>
        <item x="2006"/>
        <item x="1252"/>
        <item x="2564"/>
        <item x="1536"/>
        <item x="1589"/>
        <item x="3028"/>
        <item x="3029"/>
        <item x="18"/>
        <item x="3963"/>
        <item x="3975"/>
        <item x="642"/>
        <item x="3193"/>
        <item x="1467"/>
        <item x="462"/>
        <item x="1412"/>
        <item x="3713"/>
        <item x="2942"/>
        <item x="2437"/>
        <item x="3606"/>
        <item x="3883"/>
        <item x="3525"/>
        <item x="7"/>
        <item x="1980"/>
        <item x="568"/>
        <item x="724"/>
        <item x="1752"/>
        <item x="2001"/>
        <item x="2343"/>
        <item x="2939"/>
        <item x="436"/>
        <item x="2319"/>
        <item x="2318"/>
        <item x="2255"/>
        <item x="1925"/>
        <item x="2938"/>
        <item x="1729"/>
        <item x="3629"/>
        <item x="1471"/>
        <item x="1635"/>
        <item x="1703"/>
        <item x="617"/>
        <item x="1928"/>
        <item x="1340"/>
        <item x="2398"/>
        <item x="2399"/>
        <item x="1585"/>
        <item x="3125"/>
        <item x="1940"/>
        <item x="2192"/>
        <item x="305"/>
        <item x="3836"/>
        <item x="3866"/>
        <item x="478"/>
        <item x="759"/>
        <item x="1537"/>
        <item x="3946"/>
        <item x="3422"/>
        <item x="2036"/>
        <item x="3228"/>
        <item x="3303"/>
        <item x="3528"/>
        <item x="721"/>
        <item x="720"/>
        <item x="3777"/>
        <item x="3885"/>
        <item x="45"/>
        <item x="2433"/>
        <item x="1534"/>
        <item x="1324"/>
        <item x="1417"/>
        <item x="267"/>
        <item x="1663"/>
        <item x="1330"/>
        <item x="1474"/>
        <item x="1442"/>
        <item x="1439"/>
        <item x="711"/>
        <item x="498"/>
        <item x="495"/>
        <item x="166"/>
        <item x="164"/>
        <item x="125"/>
        <item x="1235"/>
        <item x="3893"/>
        <item x="3541"/>
        <item x="2702"/>
        <item x="3784"/>
        <item x="1397"/>
        <item x="2264"/>
        <item x="2207"/>
        <item x="1409"/>
        <item x="851"/>
        <item x="2977"/>
        <item x="3070"/>
        <item x="2512"/>
        <item x="2647"/>
        <item x="1297"/>
        <item x="1298"/>
        <item x="2976"/>
        <item x="1135"/>
        <item x="1284"/>
        <item x="1285"/>
        <item x="1299"/>
        <item x="1274"/>
        <item x="553"/>
        <item x="306"/>
        <item x="298"/>
        <item x="6"/>
        <item x="9"/>
        <item x="1599"/>
        <item x="260"/>
        <item x="2582"/>
        <item x="2243"/>
        <item x="3702"/>
        <item x="665"/>
        <item x="1432"/>
        <item x="3040"/>
        <item x="1505"/>
        <item x="2842"/>
        <item x="2123"/>
        <item x="3723"/>
        <item x="1509"/>
        <item x="1504"/>
        <item x="3195"/>
        <item x="2622"/>
        <item x="3201"/>
        <item x="1617"/>
        <item x="2163"/>
        <item x="2170"/>
        <item x="1510"/>
        <item x="2299"/>
        <item x="2300"/>
        <item x="1634"/>
        <item x="2358"/>
        <item x="651"/>
        <item x="1651"/>
        <item x="2799"/>
        <item x="1652"/>
        <item x="683"/>
        <item x="2079"/>
        <item x="1861"/>
        <item x="3616"/>
        <item x="1067"/>
        <item x="1574"/>
        <item x="3861"/>
        <item x="3862"/>
        <item x="3860"/>
        <item x="3852"/>
        <item x="3853"/>
        <item x="3854"/>
        <item x="3849"/>
        <item x="3847"/>
        <item x="3848"/>
        <item x="3846"/>
        <item x="3850"/>
        <item x="3859"/>
        <item x="3858"/>
        <item x="3851"/>
        <item x="3856"/>
        <item x="3857"/>
        <item x="3780"/>
        <item x="3855"/>
        <item x="58"/>
        <item x="1560"/>
        <item x="1453"/>
        <item x="342"/>
        <item x="343"/>
        <item x="2302"/>
        <item x="2303"/>
        <item x="1719"/>
        <item x="817"/>
        <item x="3707"/>
        <item x="3116"/>
        <item x="88"/>
        <item x="1592"/>
        <item x="524"/>
        <item x="2649"/>
        <item x="3945"/>
        <item x="2297"/>
        <item x="1186"/>
        <item x="2321"/>
        <item x="567"/>
        <item x="82"/>
        <item x="798"/>
        <item x="569"/>
        <item x="1994"/>
        <item x="181"/>
        <item x="3637"/>
        <item x="3638"/>
        <item x="833"/>
        <item x="570"/>
        <item x="2109"/>
        <item x="814"/>
        <item x="2215"/>
        <item x="1939"/>
        <item x="3362"/>
        <item x="2298"/>
        <item x="1914"/>
        <item x="1890"/>
        <item x="2872"/>
        <item x="2874"/>
        <item x="2771"/>
        <item x="2499"/>
        <item x="1931"/>
        <item x="1880"/>
        <item x="1724"/>
        <item x="3139"/>
        <item x="2371"/>
        <item x="465"/>
        <item x="2418"/>
        <item x="3333"/>
        <item x="565"/>
        <item x="2700"/>
        <item x="2701"/>
        <item x="3623"/>
        <item x="755"/>
        <item x="3671"/>
        <item x="344"/>
        <item x="2250"/>
        <item x="2674"/>
        <item x="571"/>
        <item x="346"/>
        <item x="1978"/>
        <item x="2816"/>
        <item x="1723"/>
        <item x="2518"/>
        <item x="3971"/>
        <item x="106"/>
        <item x="107"/>
        <item x="2940"/>
        <item x="1735"/>
        <item x="551"/>
        <item x="2873"/>
        <item x="796"/>
        <item x="1845"/>
        <item x="1562"/>
        <item x="1564"/>
        <item x="1807"/>
        <item x="353"/>
        <item x="2082"/>
        <item x="1664"/>
        <item x="85"/>
        <item x="1913"/>
        <item x="1987"/>
        <item x="1985"/>
        <item x="354"/>
        <item x="1906"/>
        <item x="138"/>
        <item x="111"/>
        <item x="1933"/>
        <item x="3970"/>
        <item x="2330"/>
        <item x="3415"/>
        <item x="1322"/>
        <item x="1732"/>
        <item x="1481"/>
        <item x="1391"/>
        <item x="2104"/>
        <item x="2430"/>
        <item x="3007"/>
        <item x="1468"/>
        <item x="1469"/>
        <item x="1576"/>
        <item x="28"/>
        <item x="1321"/>
        <item x="3417"/>
        <item x="207"/>
        <item x="3674"/>
        <item x="3546"/>
        <item x="3549"/>
        <item x="3554"/>
        <item x="3545"/>
        <item x="3555"/>
        <item x="3548"/>
        <item x="3675"/>
        <item x="3552"/>
        <item x="3677"/>
        <item x="3551"/>
        <item x="3996"/>
        <item x="3782"/>
        <item x="1764"/>
        <item x="1766"/>
        <item x="3757"/>
        <item x="3745"/>
        <item x="1765"/>
        <item x="1760"/>
        <item x="1761"/>
        <item x="1762"/>
        <item x="1763"/>
        <item x="3746"/>
        <item x="3910"/>
        <item x="3822"/>
        <item x="3821"/>
        <item x="3768"/>
        <item x="3873"/>
        <item x="3682"/>
        <item x="3687"/>
        <item x="3783"/>
        <item x="3872"/>
        <item x="3742"/>
        <item x="3705"/>
        <item x="3819"/>
        <item x="3766"/>
        <item x="3871"/>
        <item x="3550"/>
        <item x="3553"/>
        <item x="3693"/>
        <item x="2596"/>
        <item x="3695"/>
        <item x="3556"/>
        <item x="3820"/>
        <item x="3733"/>
        <item x="3795"/>
        <item x="24"/>
        <item x="23"/>
        <item x="3740"/>
        <item x="3744"/>
        <item x="3737"/>
        <item x="3762"/>
        <item x="3685"/>
        <item x="3759"/>
        <item x="3736"/>
        <item x="3683"/>
        <item x="3684"/>
        <item x="3731"/>
        <item x="3689"/>
        <item x="3763"/>
        <item x="3758"/>
        <item x="3761"/>
        <item x="3767"/>
        <item x="3765"/>
        <item x="3760"/>
        <item x="3681"/>
        <item x="3764"/>
        <item x="3728"/>
        <item x="3739"/>
        <item x="3741"/>
        <item x="3743"/>
        <item x="3734"/>
        <item x="3735"/>
        <item x="3691"/>
        <item x="1772"/>
        <item x="1771"/>
        <item x="2050"/>
        <item x="3994"/>
        <item x="3967"/>
        <item x="3993"/>
        <item x="3825"/>
        <item x="3672"/>
        <item x="3842"/>
        <item x="2709"/>
        <item x="3889"/>
        <item x="3694"/>
        <item x="3696"/>
        <item x="68"/>
        <item x="3293"/>
        <item x="590"/>
        <item x="603"/>
        <item x="3351"/>
        <item x="1661"/>
        <item x="117"/>
        <item x="1343"/>
        <item x="1342"/>
        <item x="1320"/>
        <item x="1441"/>
        <item x="1414"/>
        <item x="1401"/>
        <item x="1411"/>
        <item x="2438"/>
        <item x="1416"/>
        <item x="1425"/>
        <item x="3727"/>
        <item x="1909"/>
        <item x="1065"/>
        <item x="1680"/>
        <item x="2537"/>
        <item x="1650"/>
        <item x="3409"/>
        <item x="345"/>
        <item x="3168"/>
        <item x="1662"/>
        <item x="522"/>
        <item x="2973"/>
        <item x="1069"/>
        <item x="1264"/>
        <item x="1549"/>
        <item x="581"/>
        <item x="3252"/>
        <item x="1477"/>
        <item x="1693"/>
        <item x="3466"/>
        <item x="2338"/>
        <item x="2448"/>
        <item x="3428"/>
        <item x="3429"/>
        <item x="1268"/>
        <item x="1267"/>
        <item x="1198"/>
        <item x="614"/>
        <item x="2270"/>
        <item x="2715"/>
        <item x="2714"/>
        <item x="2402"/>
        <item x="1181"/>
        <item x="1182"/>
        <item x="1183"/>
        <item x="1184"/>
        <item x="1500"/>
        <item x="1261"/>
        <item x="1863"/>
        <item x="2190"/>
        <item x="1187"/>
        <item x="1173"/>
        <item x="1176"/>
        <item x="3380"/>
        <item x="1679"/>
        <item x="2444"/>
        <item x="2445"/>
        <item x="1175"/>
        <item x="303"/>
        <item x="1179"/>
        <item x="1177"/>
        <item x="1178"/>
        <item x="3109"/>
        <item x="3172"/>
        <item x="996"/>
        <item x="1901"/>
        <item x="1221"/>
        <item x="1246"/>
        <item x="1257"/>
        <item x="1256"/>
        <item x="3430"/>
        <item x="1180"/>
        <item x="544"/>
        <item x="1864"/>
        <item x="2189"/>
        <item x="2269"/>
        <item x="1259"/>
        <item x="1258"/>
        <item x="2175"/>
        <item x="1260"/>
        <item x="2514"/>
        <item x="2974"/>
        <item x="2877"/>
        <item x="3701"/>
        <item x="1596"/>
        <item x="1158"/>
        <item x="3102"/>
        <item x="3105"/>
        <item x="3106"/>
        <item x="3985"/>
        <item x="341"/>
        <item x="361"/>
        <item x="360"/>
        <item x="364"/>
        <item x="362"/>
        <item x="359"/>
        <item x="358"/>
        <item x="363"/>
        <item x="2969"/>
        <item x="404"/>
        <item x="440"/>
        <item x="475"/>
        <item x="2627"/>
        <item x="2778"/>
        <item x="2945"/>
        <item x="330"/>
        <item x="2965"/>
        <item x="2987"/>
        <item x="2108"/>
        <item x="2956"/>
        <item x="2723"/>
        <item x="2724"/>
        <item x="30"/>
        <item x="331"/>
        <item x="336"/>
        <item x="334"/>
        <item x="335"/>
        <item x="468"/>
        <item x="469"/>
        <item x="3253"/>
        <item x="329"/>
        <item x="375"/>
        <item x="2946"/>
        <item x="445"/>
        <item x="2954"/>
        <item x="2955"/>
        <item x="3352"/>
        <item x="419"/>
        <item x="412"/>
        <item x="418"/>
        <item x="413"/>
        <item x="416"/>
        <item x="417"/>
        <item x="414"/>
        <item x="415"/>
        <item x="2624"/>
        <item x="3371"/>
        <item x="3511"/>
        <item x="1421"/>
        <item x="3357"/>
        <item x="2267"/>
        <item x="608"/>
        <item x="764"/>
        <item x="3473"/>
        <item x="3726"/>
        <item x="753"/>
        <item x="1786"/>
        <item x="1214"/>
        <item x="1494"/>
        <item x="1211"/>
        <item x="1212"/>
        <item x="1450"/>
        <item x="1393"/>
        <item x="1503"/>
        <item x="1338"/>
        <item x="1607"/>
        <item x="1210"/>
        <item x="3434"/>
        <item x="1213"/>
        <item x="3508"/>
        <item x="3068"/>
        <item x="1974"/>
        <item x="2713"/>
        <item x="2712"/>
        <item x="1918"/>
        <item x="583"/>
        <item x="2426"/>
        <item x="2073"/>
        <item x="856"/>
        <item x="3096"/>
        <item x="1482"/>
        <item x="574"/>
        <item x="1413"/>
        <item x="3327"/>
        <item x="2356"/>
        <item x="1289"/>
        <item x="2569"/>
        <item x="2587"/>
        <item x="2516"/>
        <item x="2619"/>
        <item x="2359"/>
        <item x="680"/>
        <item x="2919"/>
        <item x="3472"/>
        <item x="3937"/>
        <item x="1711"/>
        <item x="3523"/>
        <item x="1476"/>
        <item x="3326"/>
        <item x="1415"/>
        <item x="2836"/>
        <item x="849"/>
        <item x="3708"/>
        <item x="3984"/>
        <item x="3983"/>
        <item x="2110"/>
        <item x="271"/>
        <item x="97"/>
        <item x="221"/>
        <item x="96"/>
        <item x="1768"/>
        <item x="1769"/>
        <item x="1782"/>
        <item x="124"/>
        <item x="132"/>
        <item x="139"/>
        <item x="170"/>
        <item x="2251"/>
        <item x="3058"/>
        <item x="3944"/>
        <item x="3844"/>
        <item x="188"/>
        <item x="187"/>
        <item x="295"/>
        <item x="2751"/>
        <item x="313"/>
        <item x="158"/>
        <item x="2802"/>
        <item x="2803"/>
        <item x="401"/>
        <item x="647"/>
        <item x="257"/>
        <item x="3496"/>
        <item x="3529"/>
        <item x="3531"/>
        <item x="656"/>
        <item t="default"/>
      </items>
    </pivotField>
    <pivotField showAll="0"/>
    <pivotField showAll="0"/>
    <pivotField showAll="0">
      <items count="3">
        <item sd="0" x="1"/>
        <item sd="0" x="0"/>
        <item t="default"/>
      </items>
    </pivotField>
    <pivotField showAll="0"/>
    <pivotField axis="axisRow" showAll="0" sortType="descending">
      <items count="61">
        <item sd="0" x="18"/>
        <item sd="0" x="13"/>
        <item sd="0" x="10"/>
        <item sd="0" x="3"/>
        <item sd="0" x="32"/>
        <item sd="0" x="54"/>
        <item sd="0" x="39"/>
        <item sd="0" x="59"/>
        <item sd="0" x="17"/>
        <item sd="0" x="12"/>
        <item sd="0" x="40"/>
        <item sd="0" x="56"/>
        <item sd="0" x="26"/>
        <item sd="0" x="28"/>
        <item x="27"/>
        <item x="48"/>
        <item sd="0" x="50"/>
        <item x="57"/>
        <item sd="0" x="33"/>
        <item sd="0" x="42"/>
        <item sd="0" x="38"/>
        <item sd="0" x="46"/>
        <item sd="0" x="30"/>
        <item sd="0" x="5"/>
        <item sd="0" x="4"/>
        <item sd="0" x="2"/>
        <item sd="0" x="25"/>
        <item sd="0" x="9"/>
        <item sd="0" x="24"/>
        <item sd="0" x="11"/>
        <item sd="0" x="21"/>
        <item x="58"/>
        <item x="52"/>
        <item sd="0" x="55"/>
        <item sd="0" x="34"/>
        <item x="49"/>
        <item sd="0" x="6"/>
        <item x="51"/>
        <item sd="0" x="8"/>
        <item sd="0" x="0"/>
        <item sd="0" x="29"/>
        <item sd="0" x="44"/>
        <item sd="0" x="7"/>
        <item x="43"/>
        <item x="35"/>
        <item sd="0" x="1"/>
        <item sd="0" x="20"/>
        <item sd="0" x="37"/>
        <item sd="0" x="47"/>
        <item sd="0" x="22"/>
        <item sd="0" x="19"/>
        <item sd="0" x="15"/>
        <item sd="0" x="41"/>
        <item sd="0" x="36"/>
        <item sd="0" x="14"/>
        <item sd="0" x="31"/>
        <item sd="0" x="53"/>
        <item x="45"/>
        <item sd="0" x="16"/>
        <item sd="0" x="2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showAll="0" sortType="descending">
      <items count="169">
        <item x="141"/>
        <item x="102"/>
        <item x="0"/>
        <item x="15"/>
        <item x="1"/>
        <item x="3"/>
        <item x="56"/>
        <item x="8"/>
        <item x="144"/>
        <item x="154"/>
        <item x="150"/>
        <item x="152"/>
        <item x="159"/>
        <item x="157"/>
        <item x="36"/>
        <item sd="0" x="167"/>
        <item x="146"/>
        <item x="35"/>
        <item sd="0" x="140"/>
        <item x="156"/>
        <item x="151"/>
        <item x="10"/>
        <item x="7"/>
        <item x="131"/>
        <item x="97"/>
        <item x="148"/>
        <item sd="0" x="162"/>
        <item x="124"/>
        <item x="27"/>
        <item x="135"/>
        <item x="125"/>
        <item sd="0" x="136"/>
        <item x="55"/>
        <item sd="0" x="153"/>
        <item x="163"/>
        <item x="129"/>
        <item x="29"/>
        <item x="132"/>
        <item x="117"/>
        <item x="137"/>
        <item sd="0" x="17"/>
        <item x="40"/>
        <item sd="0" x="53"/>
        <item x="138"/>
        <item sd="0" x="44"/>
        <item x="13"/>
        <item sd="0" x="123"/>
        <item x="113"/>
        <item x="134"/>
        <item x="51"/>
        <item x="54"/>
        <item x="21"/>
        <item sd="0" x="14"/>
        <item x="4"/>
        <item x="28"/>
        <item x="126"/>
        <item x="69"/>
        <item x="59"/>
        <item x="61"/>
        <item x="82"/>
        <item sd="0" x="41"/>
        <item x="62"/>
        <item x="83"/>
        <item x="89"/>
        <item sd="0" x="98"/>
        <item x="73"/>
        <item sd="0" x="100"/>
        <item x="81"/>
        <item sd="0" x="101"/>
        <item sd="0" x="92"/>
        <item x="68"/>
        <item sd="0" x="99"/>
        <item x="95"/>
        <item x="78"/>
        <item sd="0" x="52"/>
        <item sd="0" x="105"/>
        <item x="84"/>
        <item x="115"/>
        <item x="65"/>
        <item x="79"/>
        <item sd="0" x="66"/>
        <item x="47"/>
        <item x="43"/>
        <item x="45"/>
        <item sd="0" x="93"/>
        <item x="71"/>
        <item x="94"/>
        <item x="74"/>
        <item x="76"/>
        <item x="34"/>
        <item sd="0" x="33"/>
        <item sd="0" x="106"/>
        <item x="70"/>
        <item x="48"/>
        <item x="42"/>
        <item x="46"/>
        <item sd="0" x="86"/>
        <item x="50"/>
        <item x="64"/>
        <item sd="0" x="80"/>
        <item x="67"/>
        <item sd="0" x="87"/>
        <item sd="0" x="103"/>
        <item sd="0" x="107"/>
        <item sd="0" x="75"/>
        <item sd="0" x="77"/>
        <item sd="0" x="104"/>
        <item x="85"/>
        <item sd="0" x="72"/>
        <item x="119"/>
        <item sd="0" x="91"/>
        <item x="88"/>
        <item x="96"/>
        <item sd="0" x="111"/>
        <item x="164"/>
        <item sd="0" x="90"/>
        <item sd="0" x="60"/>
        <item x="31"/>
        <item x="122"/>
        <item x="155"/>
        <item x="147"/>
        <item sd="0" x="128"/>
        <item sd="0" x="23"/>
        <item x="6"/>
        <item sd="0" x="32"/>
        <item x="9"/>
        <item sd="0" x="139"/>
        <item x="133"/>
        <item x="25"/>
        <item x="160"/>
        <item x="2"/>
        <item x="37"/>
        <item x="110"/>
        <item x="158"/>
        <item x="166"/>
        <item x="161"/>
        <item sd="0" x="38"/>
        <item sd="0" x="24"/>
        <item sd="0" x="109"/>
        <item x="58"/>
        <item sd="0" x="130"/>
        <item x="142"/>
        <item sd="0" x="22"/>
        <item x="112"/>
        <item x="16"/>
        <item x="63"/>
        <item x="116"/>
        <item x="121"/>
        <item x="39"/>
        <item x="108"/>
        <item x="143"/>
        <item x="12"/>
        <item x="18"/>
        <item sd="0" x="19"/>
        <item x="30"/>
        <item x="118"/>
        <item x="57"/>
        <item sd="0" x="26"/>
        <item sd="0" x="145"/>
        <item x="49"/>
        <item x="114"/>
        <item x="165"/>
        <item x="5"/>
        <item x="20"/>
        <item sd="0" x="127"/>
        <item x="120"/>
        <item x="149"/>
        <item x="1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numFmtId="44" showAll="0"/>
    <pivotField dataField="1" numFmtId="44" showAll="0"/>
  </pivotFields>
  <rowFields count="3">
    <field x="7"/>
    <field x="6"/>
    <field x="1"/>
  </rowFields>
  <rowItems count="429">
    <i>
      <x v="167"/>
    </i>
    <i r="1">
      <x/>
    </i>
    <i r="1">
      <x v="5"/>
    </i>
    <i r="1">
      <x v="6"/>
    </i>
    <i r="1">
      <x v="41"/>
    </i>
    <i r="1">
      <x v="11"/>
    </i>
    <i r="1">
      <x v="46"/>
    </i>
    <i r="1">
      <x v="39"/>
    </i>
    <i r="1">
      <x v="38"/>
    </i>
    <i r="1">
      <x v="28"/>
    </i>
    <i r="1">
      <x v="27"/>
    </i>
    <i r="1">
      <x v="34"/>
    </i>
    <i>
      <x v="4"/>
    </i>
    <i r="1">
      <x v="59"/>
    </i>
    <i r="1">
      <x v="45"/>
    </i>
    <i r="1">
      <x v="46"/>
    </i>
    <i r="1">
      <x/>
    </i>
    <i r="1">
      <x v="3"/>
    </i>
    <i r="1">
      <x v="42"/>
    </i>
    <i>
      <x v="2"/>
    </i>
    <i r="1">
      <x v="6"/>
    </i>
    <i r="1">
      <x v="47"/>
    </i>
    <i r="1">
      <x v="39"/>
    </i>
    <i r="1">
      <x v="38"/>
    </i>
    <i r="1">
      <x/>
    </i>
    <i r="1">
      <x v="40"/>
    </i>
    <i r="1">
      <x v="41"/>
    </i>
    <i r="1">
      <x v="48"/>
    </i>
    <i r="1">
      <x v="10"/>
    </i>
    <i>
      <x v="125"/>
    </i>
    <i r="1">
      <x/>
    </i>
    <i>
      <x v="130"/>
    </i>
    <i r="1">
      <x v="2"/>
    </i>
    <i r="1">
      <x v="28"/>
    </i>
    <i r="1">
      <x v="18"/>
    </i>
    <i r="1">
      <x v="27"/>
    </i>
    <i r="1">
      <x v="25"/>
    </i>
    <i r="1">
      <x/>
    </i>
    <i r="1">
      <x v="30"/>
    </i>
    <i r="1">
      <x v="58"/>
    </i>
    <i r="1">
      <x v="26"/>
    </i>
    <i r="1">
      <x v="29"/>
    </i>
    <i r="1">
      <x v="55"/>
    </i>
    <i r="1">
      <x v="54"/>
    </i>
    <i r="1">
      <x v="1"/>
    </i>
    <i r="1">
      <x v="24"/>
    </i>
    <i r="1">
      <x v="9"/>
    </i>
    <i r="1">
      <x v="12"/>
    </i>
    <i r="1">
      <x v="13"/>
    </i>
    <i>
      <x v="5"/>
    </i>
    <i r="1">
      <x v="3"/>
    </i>
    <i r="1">
      <x/>
    </i>
    <i r="1">
      <x v="8"/>
    </i>
    <i r="1">
      <x v="42"/>
    </i>
    <i r="1">
      <x v="36"/>
    </i>
    <i r="1">
      <x v="49"/>
    </i>
    <i r="1">
      <x v="53"/>
    </i>
    <i r="1">
      <x v="4"/>
    </i>
    <i>
      <x v="53"/>
    </i>
    <i r="1">
      <x v="53"/>
    </i>
    <i r="1">
      <x v="51"/>
    </i>
    <i r="1">
      <x v="23"/>
    </i>
    <i r="1">
      <x v="50"/>
    </i>
    <i r="1">
      <x/>
    </i>
    <i r="1">
      <x v="52"/>
    </i>
    <i r="1">
      <x v="34"/>
    </i>
    <i>
      <x v="3"/>
    </i>
    <i r="1">
      <x v="18"/>
    </i>
    <i r="1">
      <x/>
    </i>
    <i r="1">
      <x v="25"/>
    </i>
    <i r="1">
      <x v="19"/>
    </i>
    <i r="1">
      <x v="28"/>
    </i>
    <i r="1">
      <x v="55"/>
    </i>
    <i r="1">
      <x v="29"/>
    </i>
    <i r="1">
      <x v="54"/>
    </i>
    <i r="1">
      <x v="1"/>
    </i>
    <i r="1">
      <x v="2"/>
    </i>
    <i r="1">
      <x v="14"/>
    </i>
    <i r="2">
      <x v="1084"/>
    </i>
    <i r="2">
      <x v="1227"/>
    </i>
    <i r="2">
      <x v="2326"/>
    </i>
    <i r="1">
      <x v="12"/>
    </i>
    <i r="1">
      <x v="13"/>
    </i>
    <i r="1">
      <x v="26"/>
    </i>
    <i r="1">
      <x v="27"/>
    </i>
    <i r="1">
      <x v="58"/>
    </i>
    <i r="1">
      <x v="9"/>
    </i>
    <i r="1">
      <x v="30"/>
    </i>
    <i>
      <x v="159"/>
    </i>
    <i r="1">
      <x/>
    </i>
    <i r="1">
      <x v="57"/>
    </i>
    <i r="2">
      <x v="898"/>
    </i>
    <i r="2">
      <x v="993"/>
    </i>
    <i r="2">
      <x v="1169"/>
    </i>
    <i r="1">
      <x v="56"/>
    </i>
    <i>
      <x v="47"/>
    </i>
    <i r="1">
      <x/>
    </i>
    <i r="1">
      <x v="6"/>
    </i>
    <i>
      <x v="48"/>
    </i>
    <i r="1">
      <x/>
    </i>
    <i>
      <x v="27"/>
    </i>
    <i r="1">
      <x/>
    </i>
    <i r="1">
      <x v="17"/>
    </i>
    <i r="2">
      <x v="790"/>
    </i>
    <i r="2">
      <x v="3608"/>
    </i>
    <i r="2">
      <x v="3900"/>
    </i>
    <i>
      <x v="7"/>
    </i>
    <i r="1">
      <x/>
    </i>
    <i>
      <x v="162"/>
    </i>
    <i r="1">
      <x v="42"/>
    </i>
    <i>
      <x v="165"/>
    </i>
    <i r="1">
      <x/>
    </i>
    <i r="1">
      <x v="6"/>
    </i>
    <i>
      <x v="22"/>
    </i>
    <i r="1">
      <x v="1"/>
    </i>
    <i r="1">
      <x v="9"/>
    </i>
    <i r="1">
      <x/>
    </i>
    <i r="1">
      <x v="12"/>
    </i>
    <i r="1">
      <x v="13"/>
    </i>
    <i r="1">
      <x v="14"/>
    </i>
    <i r="2">
      <x v="548"/>
    </i>
    <i>
      <x v="25"/>
    </i>
    <i r="1">
      <x/>
    </i>
    <i>
      <x v="6"/>
    </i>
    <i r="1">
      <x v="35"/>
    </i>
    <i r="2">
      <x v="1229"/>
    </i>
    <i r="2">
      <x v="1692"/>
    </i>
    <i r="2">
      <x v="2693"/>
    </i>
    <i r="2">
      <x v="2716"/>
    </i>
    <i r="2">
      <x v="3351"/>
    </i>
    <i r="2">
      <x v="3380"/>
    </i>
    <i r="1">
      <x v="57"/>
    </i>
    <i r="2">
      <x v="1344"/>
    </i>
    <i r="1">
      <x/>
    </i>
    <i r="1">
      <x v="15"/>
    </i>
    <i r="2">
      <x v="2149"/>
    </i>
    <i>
      <x v="164"/>
    </i>
    <i>
      <x v="142"/>
    </i>
    <i>
      <x v="40"/>
    </i>
    <i>
      <x v="15"/>
    </i>
    <i>
      <x v="156"/>
    </i>
    <i r="1">
      <x/>
    </i>
    <i>
      <x v="131"/>
    </i>
    <i r="1">
      <x v="27"/>
    </i>
    <i r="1">
      <x v="54"/>
    </i>
    <i r="1">
      <x/>
    </i>
    <i r="1">
      <x v="19"/>
    </i>
    <i r="1">
      <x v="18"/>
    </i>
    <i>
      <x v="50"/>
    </i>
    <i r="1">
      <x/>
    </i>
    <i>
      <x v="16"/>
    </i>
    <i r="1">
      <x v="31"/>
    </i>
    <i r="2">
      <x v="631"/>
    </i>
    <i r="2">
      <x v="1274"/>
    </i>
    <i>
      <x v="1"/>
    </i>
    <i r="1">
      <x/>
    </i>
    <i r="1">
      <x v="16"/>
    </i>
    <i>
      <x v="10"/>
    </i>
    <i r="1">
      <x/>
    </i>
    <i>
      <x v="23"/>
    </i>
    <i r="1">
      <x/>
    </i>
    <i>
      <x v="45"/>
    </i>
    <i r="1">
      <x v="21"/>
    </i>
    <i r="1">
      <x/>
    </i>
    <i r="1">
      <x v="20"/>
    </i>
    <i r="1">
      <x v="22"/>
    </i>
    <i>
      <x v="117"/>
    </i>
    <i r="1">
      <x/>
    </i>
    <i>
      <x v="129"/>
    </i>
    <i r="1">
      <x/>
    </i>
    <i>
      <x v="123"/>
    </i>
    <i r="1">
      <x v="29"/>
    </i>
    <i>
      <x v="14"/>
    </i>
    <i r="1">
      <x/>
    </i>
    <i>
      <x v="160"/>
    </i>
    <i r="1">
      <x v="35"/>
    </i>
    <i r="2">
      <x v="43"/>
    </i>
    <i r="2">
      <x v="2386"/>
    </i>
    <i r="1">
      <x/>
    </i>
    <i>
      <x v="41"/>
    </i>
    <i r="1">
      <x/>
    </i>
    <i r="1">
      <x v="19"/>
    </i>
    <i r="1">
      <x v="54"/>
    </i>
    <i r="1">
      <x v="30"/>
    </i>
    <i>
      <x v="143"/>
    </i>
    <i r="1">
      <x/>
    </i>
    <i r="1">
      <x v="39"/>
    </i>
    <i>
      <x v="39"/>
    </i>
    <i r="1">
      <x/>
    </i>
    <i>
      <x v="148"/>
    </i>
    <i r="1">
      <x v="45"/>
    </i>
    <i r="1">
      <x v="59"/>
    </i>
    <i>
      <x v="147"/>
    </i>
    <i r="1">
      <x/>
    </i>
    <i>
      <x v="120"/>
    </i>
    <i r="1">
      <x/>
    </i>
    <i>
      <x v="92"/>
    </i>
    <i r="1">
      <x v="59"/>
    </i>
    <i>
      <x v="107"/>
    </i>
    <i r="1">
      <x v="16"/>
    </i>
    <i>
      <x v="21"/>
    </i>
    <i r="1">
      <x/>
    </i>
    <i>
      <x v="128"/>
    </i>
    <i r="1">
      <x/>
    </i>
    <i r="1">
      <x v="44"/>
    </i>
    <i r="2">
      <x v="2738"/>
    </i>
    <i>
      <x v="146"/>
    </i>
    <i r="1">
      <x/>
    </i>
    <i>
      <x v="98"/>
    </i>
    <i r="1">
      <x v="18"/>
    </i>
    <i r="1">
      <x/>
    </i>
    <i>
      <x v="97"/>
    </i>
    <i r="1">
      <x v="6"/>
    </i>
    <i>
      <x/>
    </i>
    <i r="1">
      <x/>
    </i>
    <i>
      <x v="93"/>
    </i>
    <i r="1">
      <x v="53"/>
    </i>
    <i>
      <x v="83"/>
    </i>
    <i r="1">
      <x v="45"/>
    </i>
    <i r="1">
      <x v="46"/>
    </i>
    <i>
      <x v="9"/>
    </i>
    <i r="1">
      <x/>
    </i>
    <i>
      <x v="112"/>
    </i>
    <i r="1">
      <x v="48"/>
    </i>
    <i>
      <x v="81"/>
    </i>
    <i r="1">
      <x v="39"/>
    </i>
    <i>
      <x v="114"/>
    </i>
    <i r="1">
      <x/>
    </i>
    <i>
      <x v="135"/>
    </i>
    <i r="1">
      <x/>
    </i>
    <i>
      <x v="34"/>
    </i>
    <i r="1">
      <x/>
    </i>
    <i>
      <x v="55"/>
    </i>
    <i r="1">
      <x/>
    </i>
    <i>
      <x v="150"/>
    </i>
    <i r="1">
      <x/>
    </i>
    <i>
      <x v="154"/>
    </i>
    <i r="1">
      <x v="3"/>
    </i>
    <i>
      <x v="43"/>
    </i>
    <i r="1">
      <x/>
    </i>
    <i>
      <x v="19"/>
    </i>
    <i r="1">
      <x/>
    </i>
    <i>
      <x v="134"/>
    </i>
    <i r="1">
      <x/>
    </i>
    <i>
      <x v="132"/>
    </i>
    <i r="1">
      <x/>
    </i>
    <i>
      <x v="161"/>
    </i>
    <i r="1">
      <x/>
    </i>
    <i>
      <x v="20"/>
    </i>
    <i r="1">
      <x/>
    </i>
    <i>
      <x v="61"/>
    </i>
    <i r="1">
      <x v="13"/>
    </i>
    <i>
      <x v="51"/>
    </i>
    <i r="1">
      <x v="50"/>
    </i>
    <i>
      <x v="95"/>
    </i>
    <i r="1">
      <x v="47"/>
    </i>
    <i>
      <x v="58"/>
    </i>
    <i r="1">
      <x v="55"/>
    </i>
    <i r="1">
      <x/>
    </i>
    <i>
      <x v="88"/>
    </i>
    <i r="1">
      <x/>
    </i>
    <i>
      <x v="35"/>
    </i>
    <i r="1">
      <x/>
    </i>
    <i>
      <x v="86"/>
    </i>
    <i r="1">
      <x v="8"/>
    </i>
    <i>
      <x v="87"/>
    </i>
    <i r="1">
      <x v="3"/>
    </i>
    <i>
      <x v="54"/>
    </i>
    <i r="1">
      <x/>
    </i>
    <i>
      <x v="78"/>
    </i>
    <i r="1">
      <x v="58"/>
    </i>
    <i>
      <x v="133"/>
    </i>
    <i r="1">
      <x/>
    </i>
    <i>
      <x v="82"/>
    </i>
    <i r="1">
      <x v="40"/>
    </i>
    <i>
      <x v="118"/>
    </i>
    <i r="1">
      <x/>
    </i>
    <i>
      <x v="149"/>
    </i>
    <i r="1">
      <x/>
    </i>
    <i>
      <x v="100"/>
    </i>
    <i r="1">
      <x v="21"/>
    </i>
    <i>
      <x v="163"/>
    </i>
    <i r="1">
      <x/>
    </i>
    <i>
      <x v="141"/>
    </i>
    <i r="1">
      <x/>
    </i>
    <i>
      <x v="65"/>
    </i>
    <i r="1">
      <x/>
    </i>
    <i>
      <x v="111"/>
    </i>
    <i r="1">
      <x v="37"/>
    </i>
    <i r="2">
      <x v="497"/>
    </i>
    <i r="2">
      <x v="498"/>
    </i>
    <i r="2">
      <x v="1049"/>
    </i>
    <i r="2">
      <x v="1095"/>
    </i>
    <i r="2">
      <x v="2842"/>
    </i>
    <i r="2">
      <x v="3836"/>
    </i>
    <i>
      <x v="77"/>
    </i>
    <i r="1">
      <x v="2"/>
    </i>
    <i>
      <x v="127"/>
    </i>
    <i r="1">
      <x/>
    </i>
    <i>
      <x v="29"/>
    </i>
    <i r="1">
      <x/>
    </i>
    <i>
      <x v="70"/>
    </i>
    <i r="1">
      <x v="30"/>
    </i>
    <i>
      <x v="24"/>
    </i>
    <i r="1">
      <x/>
    </i>
    <i r="1">
      <x v="6"/>
    </i>
    <i>
      <x v="12"/>
    </i>
    <i r="1">
      <x/>
    </i>
    <i>
      <x v="13"/>
    </i>
    <i r="1">
      <x/>
    </i>
    <i>
      <x v="151"/>
    </i>
    <i r="1">
      <x/>
    </i>
    <i r="1">
      <x v="45"/>
    </i>
    <i r="1">
      <x v="46"/>
    </i>
    <i>
      <x v="155"/>
    </i>
    <i r="1">
      <x/>
    </i>
    <i>
      <x v="139"/>
    </i>
    <i r="1">
      <x/>
    </i>
    <i>
      <x v="28"/>
    </i>
    <i r="1">
      <x v="12"/>
    </i>
    <i>
      <x v="109"/>
    </i>
    <i r="1">
      <x/>
    </i>
    <i>
      <x v="152"/>
    </i>
    <i r="1">
      <x v="3"/>
    </i>
    <i>
      <x v="11"/>
    </i>
    <i r="1">
      <x/>
    </i>
    <i>
      <x v="32"/>
    </i>
    <i r="1">
      <x v="20"/>
    </i>
    <i r="1">
      <x/>
    </i>
    <i>
      <x v="73"/>
    </i>
    <i r="1">
      <x v="24"/>
    </i>
    <i>
      <x v="85"/>
    </i>
    <i r="1">
      <x v="36"/>
    </i>
    <i>
      <x v="62"/>
    </i>
    <i r="1">
      <x v="41"/>
    </i>
    <i r="1">
      <x v="19"/>
    </i>
    <i>
      <x v="49"/>
    </i>
    <i r="1">
      <x/>
    </i>
    <i>
      <x v="17"/>
    </i>
    <i r="1">
      <x/>
    </i>
    <i>
      <x v="145"/>
    </i>
    <i r="1">
      <x/>
    </i>
    <i>
      <x v="8"/>
    </i>
    <i r="1">
      <x/>
    </i>
    <i>
      <x v="79"/>
    </i>
    <i r="1">
      <x v="38"/>
    </i>
    <i r="1">
      <x/>
    </i>
    <i>
      <x v="56"/>
    </i>
    <i r="1">
      <x/>
    </i>
    <i>
      <x v="57"/>
    </i>
    <i r="1">
      <x/>
    </i>
    <i>
      <x v="166"/>
    </i>
    <i r="1">
      <x/>
    </i>
    <i>
      <x v="36"/>
    </i>
    <i r="1">
      <x/>
    </i>
    <i>
      <x v="119"/>
    </i>
    <i r="1">
      <x/>
    </i>
    <i>
      <x v="30"/>
    </i>
    <i r="1">
      <x/>
    </i>
    <i>
      <x v="38"/>
    </i>
    <i r="1">
      <x/>
    </i>
    <i>
      <x v="67"/>
    </i>
    <i r="1">
      <x/>
    </i>
    <i>
      <x v="37"/>
    </i>
    <i r="1">
      <x/>
    </i>
    <i>
      <x v="59"/>
    </i>
    <i r="1">
      <x/>
    </i>
    <i r="1">
      <x v="45"/>
    </i>
    <i>
      <x v="76"/>
    </i>
    <i r="1">
      <x v="55"/>
    </i>
    <i>
      <x v="63"/>
    </i>
    <i r="1">
      <x v="9"/>
    </i>
    <i>
      <x v="89"/>
    </i>
    <i r="1">
      <x/>
    </i>
    <i>
      <x v="144"/>
    </i>
    <i r="1">
      <x v="45"/>
    </i>
    <i>
      <x v="94"/>
    </i>
    <i r="1">
      <x v="43"/>
    </i>
    <i r="2">
      <x v="1617"/>
    </i>
    <i r="2">
      <x v="1618"/>
    </i>
    <i r="2">
      <x v="3508"/>
    </i>
    <i r="1">
      <x v="38"/>
    </i>
    <i>
      <x v="72"/>
    </i>
    <i r="1">
      <x v="25"/>
    </i>
    <i>
      <x v="105"/>
    </i>
    <i>
      <x v="44"/>
    </i>
    <i>
      <x v="46"/>
    </i>
    <i>
      <x v="99"/>
    </i>
    <i>
      <x v="96"/>
    </i>
    <i>
      <x v="121"/>
    </i>
    <i>
      <x v="84"/>
    </i>
    <i>
      <x v="157"/>
    </i>
    <i>
      <x v="122"/>
    </i>
    <i>
      <x v="126"/>
    </i>
    <i>
      <x v="104"/>
    </i>
    <i>
      <x v="31"/>
    </i>
    <i>
      <x v="113"/>
    </i>
    <i>
      <x v="80"/>
    </i>
    <i>
      <x v="110"/>
    </i>
    <i>
      <x v="108"/>
    </i>
    <i>
      <x v="60"/>
    </i>
    <i>
      <x v="106"/>
    </i>
    <i>
      <x v="103"/>
    </i>
    <i>
      <x v="74"/>
    </i>
    <i>
      <x v="52"/>
    </i>
    <i>
      <x v="138"/>
    </i>
    <i>
      <x v="69"/>
    </i>
    <i>
      <x v="158"/>
    </i>
    <i>
      <x v="18"/>
    </i>
    <i>
      <x v="75"/>
    </i>
    <i>
      <x v="26"/>
    </i>
    <i>
      <x v="66"/>
    </i>
    <i>
      <x v="137"/>
    </i>
    <i>
      <x v="124"/>
    </i>
    <i>
      <x v="42"/>
    </i>
    <i>
      <x v="64"/>
    </i>
    <i>
      <x v="115"/>
    </i>
    <i>
      <x v="136"/>
    </i>
    <i>
      <x v="68"/>
    </i>
    <i>
      <x v="33"/>
    </i>
    <i>
      <x v="153"/>
    </i>
    <i>
      <x v="102"/>
    </i>
    <i>
      <x v="91"/>
    </i>
    <i>
      <x v="101"/>
    </i>
    <i>
      <x v="116"/>
    </i>
    <i>
      <x v="140"/>
    </i>
    <i>
      <x v="71"/>
    </i>
    <i>
      <x v="90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Existencia" fld="8" baseField="0" baseItem="0" numFmtId="168"/>
    <dataField name="Suma de Costo total" fld="10" baseField="0" baseItem="0" numFmtId="166"/>
  </dataFields>
  <formats count="4"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lase" xr10:uid="{2448C9D8-6027-465F-A47E-C395FEDBC7C9}" sourceName="Clase">
  <pivotTables>
    <pivotTable tabId="3" name="TablaDinámica1"/>
  </pivotTables>
  <data>
    <tabular pivotCacheId="333617804">
      <items count="36">
        <i x="32"/>
        <i x="28"/>
        <i x="8" s="1"/>
        <i x="29"/>
        <i x="15"/>
        <i x="26"/>
        <i x="2"/>
        <i x="1"/>
        <i x="17"/>
        <i x="0"/>
        <i x="5"/>
        <i x="4"/>
        <i x="14"/>
        <i x="33"/>
        <i x="22"/>
        <i x="11"/>
        <i x="34"/>
        <i x="35"/>
        <i x="3"/>
        <i x="19"/>
        <i x="18"/>
        <i x="20"/>
        <i x="30"/>
        <i x="23"/>
        <i x="16"/>
        <i x="27"/>
        <i x="10"/>
        <i x="21"/>
        <i x="12"/>
        <i x="9"/>
        <i x="13"/>
        <i x="6"/>
        <i x="31"/>
        <i x="7"/>
        <i x="24"/>
        <i x="25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lase" xr10:uid="{99CB51B2-BC1F-4FF1-A22F-1C0B84EB5464}" cache="SegmentaciónDeDatos_Clase" caption="Clase" columnCount="18" rowHeight="241300"/>
</slicer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7894"/>
  <sheetViews>
    <sheetView workbookViewId="0">
      <selection activeCell="E1" sqref="E1:E1048576"/>
    </sheetView>
  </sheetViews>
  <sheetFormatPr baseColWidth="10" defaultColWidth="11.42578125" defaultRowHeight="15" x14ac:dyDescent="0.25"/>
  <cols>
    <col min="4" max="4" width="39.7109375" bestFit="1" customWidth="1"/>
    <col min="8" max="8" width="8.7109375" bestFit="1" customWidth="1"/>
    <col min="9" max="9" width="14.42578125" style="14" bestFit="1" customWidth="1"/>
    <col min="10" max="10" width="11.85546875" customWidth="1"/>
  </cols>
  <sheetData>
    <row r="1" spans="1:25" x14ac:dyDescent="0.25">
      <c r="A1" t="s">
        <v>0</v>
      </c>
    </row>
    <row r="3" spans="1:25" s="5" customFormat="1" ht="60" x14ac:dyDescent="0.25">
      <c r="A3" s="5" t="s">
        <v>1</v>
      </c>
      <c r="B3" s="5" t="s">
        <v>2</v>
      </c>
      <c r="C3" s="5" t="s">
        <v>3</v>
      </c>
      <c r="D3" s="5" t="s">
        <v>4</v>
      </c>
      <c r="E3" s="5" t="s">
        <v>5</v>
      </c>
      <c r="F3" s="5" t="s">
        <v>6</v>
      </c>
      <c r="G3" s="5" t="s">
        <v>7</v>
      </c>
      <c r="H3" s="5" t="s">
        <v>8</v>
      </c>
      <c r="I3" s="1" t="s">
        <v>9</v>
      </c>
      <c r="J3" s="2" t="s">
        <v>10</v>
      </c>
      <c r="K3" s="2" t="s">
        <v>11</v>
      </c>
      <c r="L3" s="2" t="s">
        <v>12</v>
      </c>
      <c r="M3" s="5" t="s">
        <v>13</v>
      </c>
      <c r="N3" s="5" t="s">
        <v>14</v>
      </c>
      <c r="O3" s="5" t="s">
        <v>15</v>
      </c>
      <c r="P3" s="5" t="s">
        <v>16</v>
      </c>
      <c r="Q3" s="5" t="s">
        <v>17</v>
      </c>
      <c r="R3" s="5" t="s">
        <v>18</v>
      </c>
      <c r="S3" s="5" t="s">
        <v>19</v>
      </c>
      <c r="T3" s="5" t="s">
        <v>20</v>
      </c>
      <c r="U3" s="5" t="s">
        <v>21</v>
      </c>
      <c r="V3" s="5" t="s">
        <v>22</v>
      </c>
      <c r="W3" s="5" t="s">
        <v>23</v>
      </c>
      <c r="X3" s="5" t="s">
        <v>24</v>
      </c>
      <c r="Y3" s="5" t="s">
        <v>25</v>
      </c>
    </row>
    <row r="4" spans="1:25" x14ac:dyDescent="0.25">
      <c r="A4">
        <v>1</v>
      </c>
      <c r="B4" t="s">
        <v>26</v>
      </c>
      <c r="D4" t="s">
        <v>27</v>
      </c>
      <c r="E4">
        <v>0</v>
      </c>
      <c r="F4" t="s">
        <v>28</v>
      </c>
      <c r="G4" t="s">
        <v>29</v>
      </c>
      <c r="H4">
        <v>35</v>
      </c>
      <c r="I4" s="14">
        <v>890.30899999999997</v>
      </c>
      <c r="J4" s="15">
        <v>1445.1020000000001</v>
      </c>
      <c r="K4" s="15">
        <v>1445.1</v>
      </c>
      <c r="L4" s="15">
        <v>1445.1</v>
      </c>
      <c r="M4">
        <v>2</v>
      </c>
      <c r="N4">
        <v>2</v>
      </c>
      <c r="O4">
        <v>201.43299999999999</v>
      </c>
      <c r="P4">
        <v>688.87599999999998</v>
      </c>
      <c r="Q4" t="s">
        <v>30</v>
      </c>
      <c r="R4">
        <v>881.62800000000004</v>
      </c>
      <c r="S4">
        <v>760.45500000000004</v>
      </c>
      <c r="T4">
        <v>191.08699999999999</v>
      </c>
      <c r="U4">
        <v>760.45500000000004</v>
      </c>
      <c r="V4">
        <v>191.08699999999999</v>
      </c>
      <c r="W4" s="13">
        <v>45085</v>
      </c>
      <c r="X4">
        <v>4</v>
      </c>
    </row>
    <row r="5" spans="1:25" x14ac:dyDescent="0.25">
      <c r="A5">
        <v>1</v>
      </c>
      <c r="B5" t="s">
        <v>31</v>
      </c>
      <c r="D5" t="s">
        <v>32</v>
      </c>
      <c r="E5">
        <v>0</v>
      </c>
      <c r="F5" t="s">
        <v>33</v>
      </c>
      <c r="G5" t="s">
        <v>34</v>
      </c>
      <c r="H5">
        <v>35</v>
      </c>
      <c r="I5" s="14">
        <v>288</v>
      </c>
      <c r="J5" s="15">
        <v>2708</v>
      </c>
      <c r="K5" s="15">
        <v>2708</v>
      </c>
      <c r="L5" s="15">
        <v>2708</v>
      </c>
      <c r="M5">
        <v>2</v>
      </c>
      <c r="N5">
        <v>2</v>
      </c>
      <c r="O5">
        <v>0</v>
      </c>
      <c r="P5">
        <v>288</v>
      </c>
      <c r="Q5" t="s">
        <v>30</v>
      </c>
      <c r="R5">
        <v>0.03</v>
      </c>
      <c r="S5">
        <v>0</v>
      </c>
      <c r="T5">
        <v>0</v>
      </c>
      <c r="U5">
        <v>0</v>
      </c>
      <c r="V5">
        <v>0</v>
      </c>
      <c r="W5" s="13">
        <v>42088</v>
      </c>
    </row>
    <row r="6" spans="1:25" x14ac:dyDescent="0.25">
      <c r="A6">
        <v>1</v>
      </c>
      <c r="B6" t="s">
        <v>35</v>
      </c>
      <c r="D6" t="s">
        <v>36</v>
      </c>
      <c r="E6">
        <v>0</v>
      </c>
      <c r="F6" t="s">
        <v>37</v>
      </c>
      <c r="G6" t="s">
        <v>29</v>
      </c>
      <c r="H6">
        <v>35</v>
      </c>
      <c r="I6" s="14">
        <v>5752.22</v>
      </c>
      <c r="J6" s="15">
        <v>149</v>
      </c>
      <c r="K6" s="15">
        <v>149</v>
      </c>
      <c r="L6" s="15">
        <v>149</v>
      </c>
      <c r="M6">
        <v>2</v>
      </c>
      <c r="N6">
        <v>2</v>
      </c>
      <c r="O6">
        <v>415.85199999999998</v>
      </c>
      <c r="P6">
        <v>5336.3680000000004</v>
      </c>
      <c r="Q6" t="s">
        <v>30</v>
      </c>
      <c r="R6">
        <v>1248.704</v>
      </c>
      <c r="S6">
        <v>1922.701</v>
      </c>
      <c r="T6">
        <v>0</v>
      </c>
      <c r="U6">
        <v>1922.701</v>
      </c>
      <c r="V6">
        <v>0</v>
      </c>
      <c r="W6" s="13">
        <v>45049</v>
      </c>
      <c r="X6">
        <v>34</v>
      </c>
    </row>
    <row r="7" spans="1:25" x14ac:dyDescent="0.25">
      <c r="A7">
        <v>1</v>
      </c>
      <c r="B7" t="s">
        <v>38</v>
      </c>
      <c r="D7" t="s">
        <v>39</v>
      </c>
      <c r="E7">
        <v>0</v>
      </c>
      <c r="F7" t="s">
        <v>37</v>
      </c>
      <c r="G7" t="s">
        <v>29</v>
      </c>
      <c r="H7">
        <v>35</v>
      </c>
      <c r="I7" s="14">
        <v>16680.685000000001</v>
      </c>
      <c r="J7" s="15">
        <v>162.411</v>
      </c>
      <c r="K7" s="15">
        <v>162.41</v>
      </c>
      <c r="L7" s="15">
        <v>162.41</v>
      </c>
      <c r="M7">
        <v>2</v>
      </c>
      <c r="N7">
        <v>2</v>
      </c>
      <c r="O7">
        <v>831.82299999999998</v>
      </c>
      <c r="P7">
        <v>15848.861999999999</v>
      </c>
      <c r="Q7" t="s">
        <v>30</v>
      </c>
      <c r="R7">
        <v>3747.5479999999998</v>
      </c>
      <c r="S7">
        <v>7177.2049999999999</v>
      </c>
      <c r="T7">
        <v>38.4</v>
      </c>
      <c r="U7">
        <v>7177.2049999999999</v>
      </c>
      <c r="V7">
        <v>38.4</v>
      </c>
      <c r="W7" s="13">
        <v>45080</v>
      </c>
      <c r="X7">
        <v>34</v>
      </c>
    </row>
    <row r="8" spans="1:25" x14ac:dyDescent="0.25">
      <c r="A8">
        <v>1</v>
      </c>
      <c r="B8" t="s">
        <v>40</v>
      </c>
      <c r="D8" t="s">
        <v>41</v>
      </c>
      <c r="E8">
        <v>0</v>
      </c>
      <c r="F8" t="s">
        <v>37</v>
      </c>
      <c r="G8" t="s">
        <v>29</v>
      </c>
      <c r="H8">
        <v>35</v>
      </c>
      <c r="I8" s="14">
        <v>21773.932000000001</v>
      </c>
      <c r="J8" s="15">
        <v>131.97399999999999</v>
      </c>
      <c r="K8" s="15">
        <v>131.97</v>
      </c>
      <c r="L8" s="15">
        <v>131.97</v>
      </c>
      <c r="M8">
        <v>2</v>
      </c>
      <c r="N8">
        <v>2</v>
      </c>
      <c r="O8">
        <v>0</v>
      </c>
      <c r="P8">
        <v>21773.932000000001</v>
      </c>
      <c r="Q8" t="s">
        <v>30</v>
      </c>
      <c r="R8">
        <v>32156.133000000002</v>
      </c>
      <c r="S8">
        <v>43951.133000000002</v>
      </c>
      <c r="T8">
        <v>7154.7120000000004</v>
      </c>
      <c r="U8">
        <v>43951.133000000002</v>
      </c>
      <c r="V8">
        <v>7154.7120000000004</v>
      </c>
      <c r="W8" s="13">
        <v>45085</v>
      </c>
      <c r="X8">
        <v>34</v>
      </c>
    </row>
    <row r="9" spans="1:25" x14ac:dyDescent="0.25">
      <c r="A9">
        <v>1</v>
      </c>
      <c r="B9" t="s">
        <v>42</v>
      </c>
      <c r="D9" t="s">
        <v>43</v>
      </c>
      <c r="E9">
        <v>0</v>
      </c>
      <c r="F9" t="s">
        <v>44</v>
      </c>
      <c r="G9" t="s">
        <v>29</v>
      </c>
      <c r="H9">
        <v>35</v>
      </c>
      <c r="I9" s="14">
        <v>62500.275999999998</v>
      </c>
      <c r="J9" s="15">
        <v>86.861000000000004</v>
      </c>
      <c r="K9" s="15">
        <v>86.86</v>
      </c>
      <c r="L9" s="15">
        <v>86.86</v>
      </c>
      <c r="M9">
        <v>2</v>
      </c>
      <c r="N9">
        <v>2</v>
      </c>
      <c r="O9">
        <v>15620.522000000001</v>
      </c>
      <c r="P9">
        <v>46879.754000000001</v>
      </c>
      <c r="Q9" t="s">
        <v>30</v>
      </c>
      <c r="R9">
        <v>11032.754999999999</v>
      </c>
      <c r="S9">
        <v>11030.134</v>
      </c>
      <c r="T9">
        <v>0</v>
      </c>
      <c r="U9">
        <v>11030.134</v>
      </c>
      <c r="V9">
        <v>0</v>
      </c>
      <c r="W9" s="13">
        <v>45077</v>
      </c>
      <c r="X9">
        <v>77</v>
      </c>
    </row>
    <row r="10" spans="1:25" x14ac:dyDescent="0.25">
      <c r="A10">
        <v>1</v>
      </c>
      <c r="B10" t="s">
        <v>45</v>
      </c>
      <c r="D10" t="s">
        <v>46</v>
      </c>
      <c r="E10">
        <v>0</v>
      </c>
      <c r="F10" t="s">
        <v>28</v>
      </c>
      <c r="G10" t="s">
        <v>29</v>
      </c>
      <c r="H10">
        <v>35</v>
      </c>
      <c r="I10" s="14">
        <v>1934.08</v>
      </c>
      <c r="J10" s="15">
        <v>2280.6669999999999</v>
      </c>
      <c r="K10" s="15">
        <v>2280.66</v>
      </c>
      <c r="L10" s="15">
        <v>2280.66</v>
      </c>
      <c r="M10">
        <v>2</v>
      </c>
      <c r="N10">
        <v>2</v>
      </c>
      <c r="O10">
        <v>0</v>
      </c>
      <c r="P10">
        <v>1934.08</v>
      </c>
      <c r="Q10" t="s">
        <v>30</v>
      </c>
      <c r="R10">
        <v>243.27099999999999</v>
      </c>
      <c r="S10">
        <v>131.91999999999999</v>
      </c>
      <c r="T10">
        <v>0</v>
      </c>
      <c r="U10">
        <v>131.91999999999999</v>
      </c>
      <c r="V10">
        <v>0</v>
      </c>
      <c r="W10" s="13">
        <v>45076</v>
      </c>
      <c r="X10">
        <v>4</v>
      </c>
    </row>
    <row r="11" spans="1:25" x14ac:dyDescent="0.25">
      <c r="A11">
        <v>1</v>
      </c>
      <c r="B11" t="s">
        <v>47</v>
      </c>
      <c r="D11" t="s">
        <v>48</v>
      </c>
      <c r="E11">
        <v>0</v>
      </c>
      <c r="F11" t="s">
        <v>28</v>
      </c>
      <c r="G11" t="s">
        <v>29</v>
      </c>
      <c r="H11">
        <v>35</v>
      </c>
      <c r="I11" s="14">
        <v>706</v>
      </c>
      <c r="J11" s="15">
        <v>1896.61</v>
      </c>
      <c r="K11" s="15">
        <v>1896.61</v>
      </c>
      <c r="L11" s="15">
        <v>1896.61</v>
      </c>
      <c r="M11">
        <v>2</v>
      </c>
      <c r="N11">
        <v>2</v>
      </c>
      <c r="O11">
        <v>50.35</v>
      </c>
      <c r="P11">
        <v>655.65</v>
      </c>
      <c r="Q11" t="s">
        <v>30</v>
      </c>
      <c r="R11">
        <v>345.92200000000003</v>
      </c>
      <c r="S11">
        <v>243.00200000000001</v>
      </c>
      <c r="T11">
        <v>0</v>
      </c>
      <c r="U11">
        <v>243.00200000000001</v>
      </c>
      <c r="V11">
        <v>0</v>
      </c>
      <c r="W11" s="13">
        <v>45071</v>
      </c>
      <c r="X11">
        <v>4</v>
      </c>
    </row>
    <row r="12" spans="1:25" x14ac:dyDescent="0.25">
      <c r="A12">
        <v>1</v>
      </c>
      <c r="B12" t="s">
        <v>49</v>
      </c>
      <c r="D12" t="s">
        <v>50</v>
      </c>
      <c r="E12">
        <v>0</v>
      </c>
      <c r="F12" t="s">
        <v>28</v>
      </c>
      <c r="G12" t="s">
        <v>29</v>
      </c>
      <c r="H12">
        <v>35</v>
      </c>
      <c r="I12" s="14">
        <v>136.965</v>
      </c>
      <c r="J12" s="15">
        <v>4704.5739999999996</v>
      </c>
      <c r="K12" s="15">
        <v>4704.57</v>
      </c>
      <c r="L12" s="15">
        <v>4704.57</v>
      </c>
      <c r="M12">
        <v>2</v>
      </c>
      <c r="N12">
        <v>2</v>
      </c>
      <c r="O12">
        <v>0</v>
      </c>
      <c r="P12">
        <v>136.965</v>
      </c>
      <c r="Q12" t="s">
        <v>30</v>
      </c>
      <c r="R12">
        <v>281.14699999999999</v>
      </c>
      <c r="S12">
        <v>458.59100000000001</v>
      </c>
      <c r="T12">
        <v>0</v>
      </c>
      <c r="U12">
        <v>458.59100000000001</v>
      </c>
      <c r="V12">
        <v>0</v>
      </c>
      <c r="W12" s="13">
        <v>45075</v>
      </c>
      <c r="X12">
        <v>4</v>
      </c>
    </row>
    <row r="13" spans="1:25" x14ac:dyDescent="0.25">
      <c r="A13">
        <v>1</v>
      </c>
      <c r="B13" t="s">
        <v>51</v>
      </c>
      <c r="D13" t="s">
        <v>52</v>
      </c>
      <c r="E13">
        <v>0</v>
      </c>
      <c r="F13" t="s">
        <v>28</v>
      </c>
      <c r="G13" t="s">
        <v>29</v>
      </c>
      <c r="H13">
        <v>35</v>
      </c>
      <c r="I13" s="14">
        <v>925</v>
      </c>
      <c r="J13" s="15">
        <v>1222.5909999999999</v>
      </c>
      <c r="K13" s="15">
        <v>1222.5899999999999</v>
      </c>
      <c r="L13" s="15">
        <v>1222.5899999999999</v>
      </c>
      <c r="M13">
        <v>2</v>
      </c>
      <c r="N13">
        <v>2</v>
      </c>
      <c r="O13">
        <v>0</v>
      </c>
      <c r="P13">
        <v>925</v>
      </c>
      <c r="Q13" t="s">
        <v>30</v>
      </c>
      <c r="R13">
        <v>18.602</v>
      </c>
      <c r="S13">
        <v>50</v>
      </c>
      <c r="T13">
        <v>0</v>
      </c>
      <c r="U13">
        <v>50</v>
      </c>
      <c r="V13">
        <v>0</v>
      </c>
      <c r="W13" s="13">
        <v>45076</v>
      </c>
      <c r="X13">
        <v>4</v>
      </c>
    </row>
    <row r="14" spans="1:25" x14ac:dyDescent="0.25">
      <c r="A14">
        <v>1</v>
      </c>
      <c r="B14" t="s">
        <v>53</v>
      </c>
      <c r="D14" t="s">
        <v>54</v>
      </c>
      <c r="E14">
        <v>0</v>
      </c>
      <c r="F14" t="s">
        <v>28</v>
      </c>
      <c r="G14" t="s">
        <v>29</v>
      </c>
      <c r="H14">
        <v>35</v>
      </c>
      <c r="I14" s="14">
        <v>29.356999999999999</v>
      </c>
      <c r="J14" s="15">
        <v>2240.991</v>
      </c>
      <c r="K14" s="15">
        <v>2240.9899999999998</v>
      </c>
      <c r="L14" s="15">
        <v>2240.9899999999998</v>
      </c>
      <c r="M14">
        <v>2</v>
      </c>
      <c r="N14">
        <v>2</v>
      </c>
      <c r="O14">
        <v>402.8</v>
      </c>
      <c r="P14">
        <v>-373.44299999999998</v>
      </c>
      <c r="Q14" t="s">
        <v>30</v>
      </c>
      <c r="R14">
        <v>1880.1990000000001</v>
      </c>
      <c r="S14">
        <v>2462.643</v>
      </c>
      <c r="T14">
        <v>0</v>
      </c>
      <c r="U14">
        <v>2462.643</v>
      </c>
      <c r="V14">
        <v>0</v>
      </c>
      <c r="W14" s="13">
        <v>45076</v>
      </c>
      <c r="X14">
        <v>4</v>
      </c>
    </row>
    <row r="15" spans="1:25" x14ac:dyDescent="0.25">
      <c r="A15">
        <v>1</v>
      </c>
      <c r="B15" t="s">
        <v>55</v>
      </c>
      <c r="D15" t="s">
        <v>56</v>
      </c>
      <c r="E15">
        <v>0</v>
      </c>
      <c r="F15" t="s">
        <v>28</v>
      </c>
      <c r="G15" t="s">
        <v>29</v>
      </c>
      <c r="H15">
        <v>35</v>
      </c>
      <c r="I15" s="14">
        <v>537</v>
      </c>
      <c r="J15" s="15">
        <v>1285.297</v>
      </c>
      <c r="K15" s="15">
        <v>1285.297</v>
      </c>
      <c r="L15" s="15">
        <v>1285.297</v>
      </c>
      <c r="M15">
        <v>2</v>
      </c>
      <c r="N15">
        <v>2</v>
      </c>
      <c r="O15">
        <v>161.12</v>
      </c>
      <c r="P15">
        <v>375.88</v>
      </c>
      <c r="Q15" t="s">
        <v>30</v>
      </c>
      <c r="R15">
        <v>32.381</v>
      </c>
      <c r="S15">
        <v>187.30199999999999</v>
      </c>
      <c r="T15">
        <v>0</v>
      </c>
      <c r="U15">
        <v>187.30199999999999</v>
      </c>
      <c r="V15">
        <v>0</v>
      </c>
      <c r="W15" s="13">
        <v>44971</v>
      </c>
      <c r="X15">
        <v>4</v>
      </c>
    </row>
    <row r="16" spans="1:25" x14ac:dyDescent="0.25">
      <c r="A16">
        <v>1</v>
      </c>
      <c r="B16" t="s">
        <v>57</v>
      </c>
      <c r="D16" t="s">
        <v>58</v>
      </c>
      <c r="E16">
        <v>0</v>
      </c>
      <c r="F16" t="s">
        <v>59</v>
      </c>
      <c r="G16" t="s">
        <v>29</v>
      </c>
      <c r="H16">
        <v>35</v>
      </c>
      <c r="I16" s="14">
        <v>644</v>
      </c>
      <c r="J16" s="15">
        <v>429</v>
      </c>
      <c r="K16" s="15">
        <v>429</v>
      </c>
      <c r="L16" s="15">
        <v>429</v>
      </c>
      <c r="M16">
        <v>2</v>
      </c>
      <c r="N16">
        <v>2</v>
      </c>
      <c r="O16">
        <v>0</v>
      </c>
      <c r="P16">
        <v>644</v>
      </c>
      <c r="Q16" t="s">
        <v>30</v>
      </c>
      <c r="R16">
        <v>3.4000000000000002E-2</v>
      </c>
      <c r="S16">
        <v>0</v>
      </c>
      <c r="T16">
        <v>0</v>
      </c>
      <c r="U16">
        <v>0</v>
      </c>
      <c r="V16">
        <v>0</v>
      </c>
      <c r="W16" s="13">
        <v>42944</v>
      </c>
      <c r="X16">
        <v>43</v>
      </c>
    </row>
    <row r="17" spans="1:24" x14ac:dyDescent="0.25">
      <c r="A17">
        <v>1</v>
      </c>
      <c r="B17" t="s">
        <v>60</v>
      </c>
      <c r="D17" t="s">
        <v>61</v>
      </c>
      <c r="E17">
        <v>0</v>
      </c>
      <c r="F17" t="s">
        <v>59</v>
      </c>
      <c r="G17" t="s">
        <v>29</v>
      </c>
      <c r="H17">
        <v>35</v>
      </c>
      <c r="I17" s="14">
        <v>3100</v>
      </c>
      <c r="J17" s="15">
        <v>771.78700000000003</v>
      </c>
      <c r="K17" s="15">
        <v>771.79</v>
      </c>
      <c r="L17" s="15">
        <v>771.79</v>
      </c>
      <c r="M17">
        <v>2</v>
      </c>
      <c r="N17">
        <v>2</v>
      </c>
      <c r="O17">
        <v>0</v>
      </c>
      <c r="P17">
        <v>3100</v>
      </c>
      <c r="Q17" t="s">
        <v>30</v>
      </c>
      <c r="R17">
        <v>3.2000000000000001E-2</v>
      </c>
      <c r="S17">
        <v>0</v>
      </c>
      <c r="T17">
        <v>0</v>
      </c>
      <c r="U17">
        <v>0</v>
      </c>
      <c r="V17">
        <v>0</v>
      </c>
      <c r="W17" s="13">
        <v>41995</v>
      </c>
      <c r="X17">
        <v>43</v>
      </c>
    </row>
    <row r="18" spans="1:24" x14ac:dyDescent="0.25">
      <c r="A18">
        <v>1</v>
      </c>
      <c r="B18" t="s">
        <v>62</v>
      </c>
      <c r="D18" t="s">
        <v>63</v>
      </c>
      <c r="E18">
        <v>0</v>
      </c>
      <c r="F18" t="s">
        <v>59</v>
      </c>
      <c r="G18" t="s">
        <v>29</v>
      </c>
      <c r="H18">
        <v>35</v>
      </c>
      <c r="I18" s="14">
        <v>1852</v>
      </c>
      <c r="J18" s="15">
        <v>659.44600000000003</v>
      </c>
      <c r="K18" s="15">
        <v>659.45</v>
      </c>
      <c r="L18" s="15">
        <v>659.45</v>
      </c>
      <c r="M18">
        <v>2</v>
      </c>
      <c r="N18">
        <v>2</v>
      </c>
      <c r="O18">
        <v>0</v>
      </c>
      <c r="P18">
        <v>1852</v>
      </c>
      <c r="Q18" t="s">
        <v>30</v>
      </c>
      <c r="R18">
        <v>3.9E-2</v>
      </c>
      <c r="S18">
        <v>0</v>
      </c>
      <c r="T18">
        <v>0</v>
      </c>
      <c r="U18">
        <v>0</v>
      </c>
      <c r="V18">
        <v>0</v>
      </c>
      <c r="W18" s="13">
        <v>44072</v>
      </c>
      <c r="X18">
        <v>43</v>
      </c>
    </row>
    <row r="19" spans="1:24" x14ac:dyDescent="0.25">
      <c r="A19">
        <v>1</v>
      </c>
      <c r="B19" t="s">
        <v>64</v>
      </c>
      <c r="D19" t="s">
        <v>65</v>
      </c>
      <c r="E19">
        <v>0</v>
      </c>
      <c r="F19" t="s">
        <v>59</v>
      </c>
      <c r="G19" t="s">
        <v>29</v>
      </c>
      <c r="H19">
        <v>35</v>
      </c>
      <c r="I19" s="14">
        <v>904</v>
      </c>
      <c r="J19" s="15">
        <v>648.55899999999997</v>
      </c>
      <c r="K19" s="15">
        <v>648.55899999999997</v>
      </c>
      <c r="L19" s="15">
        <v>648.55899999999997</v>
      </c>
      <c r="M19">
        <v>2</v>
      </c>
      <c r="N19">
        <v>2</v>
      </c>
      <c r="O19">
        <v>0</v>
      </c>
      <c r="P19">
        <v>904</v>
      </c>
      <c r="Q19" t="s">
        <v>30</v>
      </c>
      <c r="R19">
        <v>3.2000000000000001E-2</v>
      </c>
      <c r="S19">
        <v>0</v>
      </c>
      <c r="T19">
        <v>0</v>
      </c>
      <c r="U19">
        <v>0</v>
      </c>
      <c r="V19">
        <v>0</v>
      </c>
      <c r="W19" s="13">
        <v>43707</v>
      </c>
      <c r="X19">
        <v>43</v>
      </c>
    </row>
    <row r="20" spans="1:24" x14ac:dyDescent="0.25">
      <c r="A20">
        <v>1</v>
      </c>
      <c r="B20" t="s">
        <v>66</v>
      </c>
      <c r="D20" t="s">
        <v>67</v>
      </c>
      <c r="E20">
        <v>0</v>
      </c>
      <c r="F20" t="s">
        <v>59</v>
      </c>
      <c r="G20" t="s">
        <v>29</v>
      </c>
      <c r="H20">
        <v>35</v>
      </c>
      <c r="I20" s="14">
        <v>27</v>
      </c>
      <c r="J20" s="15">
        <v>639.42200000000003</v>
      </c>
      <c r="K20" s="15">
        <v>639.42200000000003</v>
      </c>
      <c r="L20" s="15">
        <v>639.42200000000003</v>
      </c>
      <c r="M20">
        <v>2</v>
      </c>
      <c r="N20">
        <v>2</v>
      </c>
      <c r="O20">
        <v>0</v>
      </c>
      <c r="P20">
        <v>27</v>
      </c>
      <c r="Q20" t="s">
        <v>30</v>
      </c>
      <c r="R20">
        <v>3.7999999999999999E-2</v>
      </c>
      <c r="S20">
        <v>0</v>
      </c>
      <c r="T20">
        <v>0</v>
      </c>
      <c r="U20">
        <v>0</v>
      </c>
      <c r="V20">
        <v>0</v>
      </c>
      <c r="W20" s="13">
        <v>44195</v>
      </c>
      <c r="X20">
        <v>43</v>
      </c>
    </row>
    <row r="21" spans="1:24" x14ac:dyDescent="0.25">
      <c r="A21">
        <v>1</v>
      </c>
      <c r="B21" t="s">
        <v>68</v>
      </c>
      <c r="D21" t="s">
        <v>69</v>
      </c>
      <c r="E21">
        <v>0</v>
      </c>
      <c r="F21" t="s">
        <v>59</v>
      </c>
      <c r="G21" t="s">
        <v>29</v>
      </c>
      <c r="H21">
        <v>35</v>
      </c>
      <c r="I21" s="14">
        <v>2453</v>
      </c>
      <c r="J21" s="15">
        <v>836</v>
      </c>
      <c r="K21" s="15">
        <v>836</v>
      </c>
      <c r="L21" s="15">
        <v>836</v>
      </c>
      <c r="M21">
        <v>2</v>
      </c>
      <c r="N21">
        <v>2</v>
      </c>
      <c r="O21">
        <v>0</v>
      </c>
      <c r="P21">
        <v>2453</v>
      </c>
      <c r="Q21" t="s">
        <v>30</v>
      </c>
      <c r="R21">
        <v>261.05200000000002</v>
      </c>
      <c r="S21">
        <v>1047</v>
      </c>
      <c r="T21">
        <v>0</v>
      </c>
      <c r="U21">
        <v>1047</v>
      </c>
      <c r="V21">
        <v>0</v>
      </c>
      <c r="W21" s="13">
        <v>45076</v>
      </c>
      <c r="X21">
        <v>43</v>
      </c>
    </row>
    <row r="22" spans="1:24" x14ac:dyDescent="0.25">
      <c r="A22">
        <v>1</v>
      </c>
      <c r="B22" t="s">
        <v>70</v>
      </c>
      <c r="D22" t="s">
        <v>71</v>
      </c>
      <c r="E22">
        <v>0</v>
      </c>
      <c r="F22" t="s">
        <v>59</v>
      </c>
      <c r="G22" t="s">
        <v>29</v>
      </c>
      <c r="H22">
        <v>35</v>
      </c>
      <c r="I22" s="14">
        <v>461.09899999999999</v>
      </c>
      <c r="J22" s="15">
        <v>965.678</v>
      </c>
      <c r="K22" s="15">
        <v>965.68</v>
      </c>
      <c r="L22" s="15">
        <v>965.68</v>
      </c>
      <c r="M22">
        <v>2</v>
      </c>
      <c r="N22">
        <v>2</v>
      </c>
      <c r="O22">
        <v>402.45</v>
      </c>
      <c r="P22">
        <v>58.649000000000001</v>
      </c>
      <c r="Q22" t="s">
        <v>30</v>
      </c>
      <c r="R22">
        <v>2593.3339999999998</v>
      </c>
      <c r="S22">
        <v>1851.5060000000001</v>
      </c>
      <c r="T22">
        <v>0</v>
      </c>
      <c r="U22">
        <v>1851.5060000000001</v>
      </c>
      <c r="V22">
        <v>0</v>
      </c>
      <c r="W22" s="13">
        <v>45065</v>
      </c>
      <c r="X22">
        <v>43</v>
      </c>
    </row>
    <row r="23" spans="1:24" x14ac:dyDescent="0.25">
      <c r="A23">
        <v>1</v>
      </c>
      <c r="B23" t="s">
        <v>72</v>
      </c>
      <c r="D23" t="s">
        <v>73</v>
      </c>
      <c r="E23">
        <v>0</v>
      </c>
      <c r="F23" t="s">
        <v>59</v>
      </c>
      <c r="G23" t="s">
        <v>29</v>
      </c>
      <c r="H23">
        <v>35</v>
      </c>
      <c r="I23" s="14">
        <v>2692.7550000000001</v>
      </c>
      <c r="J23" s="15">
        <v>913.63199999999995</v>
      </c>
      <c r="K23" s="15">
        <v>913.63</v>
      </c>
      <c r="L23" s="15">
        <v>913.63</v>
      </c>
      <c r="M23">
        <v>2</v>
      </c>
      <c r="N23">
        <v>2</v>
      </c>
      <c r="O23">
        <v>0</v>
      </c>
      <c r="P23">
        <v>2692.7550000000001</v>
      </c>
      <c r="Q23" t="s">
        <v>30</v>
      </c>
      <c r="R23">
        <v>2304.4569999999999</v>
      </c>
      <c r="S23">
        <v>3739.395</v>
      </c>
      <c r="T23">
        <v>0</v>
      </c>
      <c r="U23">
        <v>3739.395</v>
      </c>
      <c r="V23">
        <v>0</v>
      </c>
      <c r="W23" s="13">
        <v>45075</v>
      </c>
      <c r="X23">
        <v>43</v>
      </c>
    </row>
    <row r="24" spans="1:24" x14ac:dyDescent="0.25">
      <c r="A24">
        <v>1</v>
      </c>
      <c r="B24" t="s">
        <v>74</v>
      </c>
      <c r="D24" t="s">
        <v>75</v>
      </c>
      <c r="E24">
        <v>0</v>
      </c>
      <c r="F24" t="s">
        <v>59</v>
      </c>
      <c r="G24" t="s">
        <v>29</v>
      </c>
      <c r="H24">
        <v>35</v>
      </c>
      <c r="I24" s="14">
        <v>7136</v>
      </c>
      <c r="J24" s="15">
        <v>665.26</v>
      </c>
      <c r="K24" s="15">
        <v>665.26</v>
      </c>
      <c r="L24" s="15">
        <v>665.26</v>
      </c>
      <c r="M24">
        <v>2</v>
      </c>
      <c r="N24">
        <v>2</v>
      </c>
      <c r="O24">
        <v>0</v>
      </c>
      <c r="P24">
        <v>7136</v>
      </c>
      <c r="Q24" t="s">
        <v>30</v>
      </c>
      <c r="R24">
        <v>144.89400000000001</v>
      </c>
      <c r="S24">
        <v>400</v>
      </c>
      <c r="T24">
        <v>0</v>
      </c>
      <c r="U24">
        <v>400</v>
      </c>
      <c r="V24">
        <v>0</v>
      </c>
      <c r="W24" s="13">
        <v>45071</v>
      </c>
      <c r="X24">
        <v>43</v>
      </c>
    </row>
    <row r="25" spans="1:24" x14ac:dyDescent="0.25">
      <c r="A25">
        <v>1</v>
      </c>
      <c r="B25" t="s">
        <v>76</v>
      </c>
      <c r="D25" t="s">
        <v>77</v>
      </c>
      <c r="E25">
        <v>0</v>
      </c>
      <c r="F25" t="s">
        <v>59</v>
      </c>
      <c r="G25" t="s">
        <v>29</v>
      </c>
      <c r="H25">
        <v>35</v>
      </c>
      <c r="I25" s="14">
        <v>7352.8029999999999</v>
      </c>
      <c r="J25" s="15">
        <v>1133.0150000000001</v>
      </c>
      <c r="K25" s="15">
        <v>1133.01</v>
      </c>
      <c r="L25" s="15">
        <v>1133.01</v>
      </c>
      <c r="M25">
        <v>2</v>
      </c>
      <c r="N25">
        <v>2</v>
      </c>
      <c r="O25">
        <v>3219.6</v>
      </c>
      <c r="P25">
        <v>4133.2030000000004</v>
      </c>
      <c r="Q25" t="s">
        <v>30</v>
      </c>
      <c r="R25">
        <v>12747.54</v>
      </c>
      <c r="S25">
        <v>19755.197</v>
      </c>
      <c r="T25">
        <v>0</v>
      </c>
      <c r="U25">
        <v>19755.197</v>
      </c>
      <c r="V25">
        <v>0</v>
      </c>
      <c r="W25" s="13">
        <v>45076</v>
      </c>
      <c r="X25">
        <v>43</v>
      </c>
    </row>
    <row r="26" spans="1:24" x14ac:dyDescent="0.25">
      <c r="A26">
        <v>1</v>
      </c>
      <c r="B26" t="s">
        <v>78</v>
      </c>
      <c r="D26" t="s">
        <v>79</v>
      </c>
      <c r="E26">
        <v>0</v>
      </c>
      <c r="F26" t="s">
        <v>59</v>
      </c>
      <c r="G26" t="s">
        <v>29</v>
      </c>
      <c r="H26">
        <v>35</v>
      </c>
      <c r="I26" s="14">
        <v>167</v>
      </c>
      <c r="J26" s="15">
        <v>918.255</v>
      </c>
      <c r="K26" s="15">
        <v>918.25</v>
      </c>
      <c r="L26" s="15">
        <v>918.25</v>
      </c>
      <c r="M26">
        <v>2</v>
      </c>
      <c r="N26">
        <v>2</v>
      </c>
      <c r="O26">
        <v>1287.8399999999999</v>
      </c>
      <c r="P26">
        <v>-1120.8399999999999</v>
      </c>
      <c r="Q26" t="s">
        <v>30</v>
      </c>
      <c r="R26">
        <v>57.27</v>
      </c>
      <c r="S26">
        <v>0</v>
      </c>
      <c r="T26">
        <v>0</v>
      </c>
      <c r="U26">
        <v>0</v>
      </c>
      <c r="V26">
        <v>0</v>
      </c>
      <c r="W26" s="13">
        <v>44922</v>
      </c>
      <c r="X26">
        <v>43</v>
      </c>
    </row>
    <row r="27" spans="1:24" x14ac:dyDescent="0.25">
      <c r="A27">
        <v>1</v>
      </c>
      <c r="B27" t="s">
        <v>80</v>
      </c>
      <c r="C27" t="s">
        <v>81</v>
      </c>
      <c r="D27" t="s">
        <v>82</v>
      </c>
      <c r="E27">
        <v>0</v>
      </c>
      <c r="F27" t="s">
        <v>28</v>
      </c>
      <c r="G27" t="s">
        <v>29</v>
      </c>
      <c r="H27">
        <v>35</v>
      </c>
      <c r="I27" s="14">
        <v>13332.189</v>
      </c>
      <c r="J27" s="15">
        <v>1796.2270000000001</v>
      </c>
      <c r="K27" s="15">
        <v>1796.22</v>
      </c>
      <c r="L27" s="15">
        <v>1796.22</v>
      </c>
      <c r="M27">
        <v>2</v>
      </c>
      <c r="N27">
        <v>2</v>
      </c>
      <c r="O27">
        <v>1202.183</v>
      </c>
      <c r="P27">
        <v>12130.005999999999</v>
      </c>
      <c r="Q27" t="s">
        <v>30</v>
      </c>
      <c r="R27">
        <v>11534.453</v>
      </c>
      <c r="S27">
        <v>15449.03</v>
      </c>
      <c r="T27">
        <v>651.78099999999995</v>
      </c>
      <c r="U27">
        <v>15449.03</v>
      </c>
      <c r="V27">
        <v>651.78099999999995</v>
      </c>
      <c r="W27" s="13">
        <v>45085</v>
      </c>
      <c r="X27">
        <v>4</v>
      </c>
    </row>
    <row r="28" spans="1:24" x14ac:dyDescent="0.25">
      <c r="A28">
        <v>1</v>
      </c>
      <c r="B28" t="s">
        <v>83</v>
      </c>
      <c r="D28" t="s">
        <v>84</v>
      </c>
      <c r="E28">
        <v>0</v>
      </c>
      <c r="F28" t="s">
        <v>28</v>
      </c>
      <c r="G28" t="s">
        <v>29</v>
      </c>
      <c r="H28">
        <v>35</v>
      </c>
      <c r="I28" s="14">
        <v>43</v>
      </c>
      <c r="J28" s="15">
        <v>1636.9090000000001</v>
      </c>
      <c r="K28" s="15">
        <v>1636.91</v>
      </c>
      <c r="L28" s="15">
        <v>1636.91</v>
      </c>
      <c r="M28">
        <v>2</v>
      </c>
      <c r="N28">
        <v>2</v>
      </c>
      <c r="O28">
        <v>11</v>
      </c>
      <c r="P28">
        <v>32</v>
      </c>
      <c r="Q28" t="s">
        <v>30</v>
      </c>
      <c r="R28">
        <v>111.063</v>
      </c>
      <c r="S28">
        <v>96.998999999999995</v>
      </c>
      <c r="T28">
        <v>0</v>
      </c>
      <c r="U28">
        <v>96.998999999999995</v>
      </c>
      <c r="V28">
        <v>0</v>
      </c>
      <c r="W28" s="13">
        <v>45071</v>
      </c>
      <c r="X28">
        <v>4</v>
      </c>
    </row>
    <row r="29" spans="1:24" x14ac:dyDescent="0.25">
      <c r="A29">
        <v>1</v>
      </c>
      <c r="B29" t="s">
        <v>85</v>
      </c>
      <c r="D29" t="s">
        <v>86</v>
      </c>
      <c r="E29">
        <v>0</v>
      </c>
      <c r="F29" t="s">
        <v>28</v>
      </c>
      <c r="G29" t="s">
        <v>29</v>
      </c>
      <c r="H29">
        <v>35</v>
      </c>
      <c r="I29" s="14">
        <v>496.64600000000002</v>
      </c>
      <c r="J29" s="15">
        <v>1430.05</v>
      </c>
      <c r="K29" s="15">
        <v>1430.04</v>
      </c>
      <c r="L29" s="15">
        <v>1430.04</v>
      </c>
      <c r="M29">
        <v>2</v>
      </c>
      <c r="N29">
        <v>2</v>
      </c>
      <c r="O29">
        <v>124.893</v>
      </c>
      <c r="P29">
        <v>371.75299999999999</v>
      </c>
      <c r="Q29" t="s">
        <v>30</v>
      </c>
      <c r="R29">
        <v>2843.011</v>
      </c>
      <c r="S29">
        <v>5245.2529999999997</v>
      </c>
      <c r="T29">
        <v>1932.258</v>
      </c>
      <c r="U29">
        <v>5245.2529999999997</v>
      </c>
      <c r="V29">
        <v>1932.258</v>
      </c>
      <c r="W29" s="13">
        <v>45084</v>
      </c>
      <c r="X29">
        <v>4</v>
      </c>
    </row>
    <row r="30" spans="1:24" x14ac:dyDescent="0.25">
      <c r="A30">
        <v>1</v>
      </c>
      <c r="B30" t="s">
        <v>87</v>
      </c>
      <c r="D30" t="s">
        <v>88</v>
      </c>
      <c r="E30">
        <v>0</v>
      </c>
      <c r="F30" t="s">
        <v>28</v>
      </c>
      <c r="G30" t="s">
        <v>29</v>
      </c>
      <c r="H30">
        <v>35</v>
      </c>
      <c r="I30" s="14">
        <v>19</v>
      </c>
      <c r="J30" s="15">
        <v>598.88199999999995</v>
      </c>
      <c r="K30" s="15">
        <v>599</v>
      </c>
      <c r="L30" s="15">
        <v>599</v>
      </c>
      <c r="M30">
        <v>2</v>
      </c>
      <c r="N30">
        <v>2</v>
      </c>
      <c r="O30">
        <v>0</v>
      </c>
      <c r="P30">
        <v>19</v>
      </c>
      <c r="Q30" t="s">
        <v>30</v>
      </c>
      <c r="R30">
        <v>0.03</v>
      </c>
      <c r="S30">
        <v>0</v>
      </c>
      <c r="T30">
        <v>0</v>
      </c>
      <c r="U30">
        <v>0</v>
      </c>
      <c r="V30">
        <v>0</v>
      </c>
      <c r="W30" s="13">
        <v>40192</v>
      </c>
      <c r="X30">
        <v>4</v>
      </c>
    </row>
    <row r="31" spans="1:24" x14ac:dyDescent="0.25">
      <c r="A31">
        <v>1</v>
      </c>
      <c r="B31" t="s">
        <v>89</v>
      </c>
      <c r="D31" t="s">
        <v>90</v>
      </c>
      <c r="E31">
        <v>0</v>
      </c>
      <c r="F31" t="s">
        <v>28</v>
      </c>
      <c r="G31" t="s">
        <v>29</v>
      </c>
      <c r="H31">
        <v>35</v>
      </c>
      <c r="I31" s="14">
        <v>2933</v>
      </c>
      <c r="J31" s="15">
        <v>1215.8009999999999</v>
      </c>
      <c r="K31" s="15">
        <v>1215.8</v>
      </c>
      <c r="L31" s="15">
        <v>1215.8</v>
      </c>
      <c r="M31">
        <v>2</v>
      </c>
      <c r="N31">
        <v>2</v>
      </c>
      <c r="O31">
        <v>0</v>
      </c>
      <c r="P31">
        <v>2933</v>
      </c>
      <c r="Q31" t="s">
        <v>30</v>
      </c>
      <c r="R31">
        <v>0.158</v>
      </c>
      <c r="S31">
        <v>0</v>
      </c>
      <c r="T31">
        <v>0</v>
      </c>
      <c r="U31">
        <v>0</v>
      </c>
      <c r="V31">
        <v>0</v>
      </c>
      <c r="W31" s="13">
        <v>45076</v>
      </c>
      <c r="X31">
        <v>4</v>
      </c>
    </row>
    <row r="32" spans="1:24" x14ac:dyDescent="0.25">
      <c r="A32">
        <v>1</v>
      </c>
      <c r="B32" t="s">
        <v>91</v>
      </c>
      <c r="D32" t="s">
        <v>92</v>
      </c>
      <c r="E32">
        <v>0</v>
      </c>
      <c r="F32" t="s">
        <v>28</v>
      </c>
      <c r="G32" t="s">
        <v>29</v>
      </c>
      <c r="H32">
        <v>35</v>
      </c>
      <c r="I32" s="14">
        <v>2496.2840000000001</v>
      </c>
      <c r="J32" s="15">
        <v>1406</v>
      </c>
      <c r="K32" s="15">
        <v>1406</v>
      </c>
      <c r="L32" s="15">
        <v>1406</v>
      </c>
      <c r="M32">
        <v>2</v>
      </c>
      <c r="N32">
        <v>2</v>
      </c>
      <c r="O32">
        <v>0</v>
      </c>
      <c r="P32">
        <v>2496.2840000000001</v>
      </c>
      <c r="Q32" t="s">
        <v>30</v>
      </c>
      <c r="R32">
        <v>206.22200000000001</v>
      </c>
      <c r="S32">
        <v>287.43</v>
      </c>
      <c r="T32">
        <v>0</v>
      </c>
      <c r="U32">
        <v>287.43</v>
      </c>
      <c r="V32">
        <v>0</v>
      </c>
      <c r="W32" s="13">
        <v>45049</v>
      </c>
      <c r="X32">
        <v>4</v>
      </c>
    </row>
    <row r="33" spans="1:24" x14ac:dyDescent="0.25">
      <c r="A33">
        <v>1</v>
      </c>
      <c r="B33" t="s">
        <v>93</v>
      </c>
      <c r="D33" t="s">
        <v>94</v>
      </c>
      <c r="E33">
        <v>0</v>
      </c>
      <c r="F33" t="s">
        <v>28</v>
      </c>
      <c r="G33" t="s">
        <v>29</v>
      </c>
      <c r="H33">
        <v>35</v>
      </c>
      <c r="I33" s="14">
        <v>1537.5360000000001</v>
      </c>
      <c r="J33" s="15">
        <v>1184.021</v>
      </c>
      <c r="K33" s="15">
        <v>1184.02</v>
      </c>
      <c r="L33" s="15">
        <v>1184.02</v>
      </c>
      <c r="M33">
        <v>2</v>
      </c>
      <c r="N33">
        <v>2</v>
      </c>
      <c r="O33">
        <v>313.87200000000001</v>
      </c>
      <c r="P33">
        <v>1223.664</v>
      </c>
      <c r="Q33" t="s">
        <v>30</v>
      </c>
      <c r="R33">
        <v>652.08000000000004</v>
      </c>
      <c r="S33">
        <v>489.83800000000002</v>
      </c>
      <c r="T33">
        <v>0</v>
      </c>
      <c r="U33">
        <v>489.83800000000002</v>
      </c>
      <c r="V33">
        <v>0</v>
      </c>
      <c r="W33" s="13">
        <v>45076</v>
      </c>
      <c r="X33">
        <v>4</v>
      </c>
    </row>
    <row r="34" spans="1:24" x14ac:dyDescent="0.25">
      <c r="A34">
        <v>1</v>
      </c>
      <c r="B34" t="s">
        <v>95</v>
      </c>
      <c r="D34" t="s">
        <v>96</v>
      </c>
      <c r="E34">
        <v>0</v>
      </c>
      <c r="F34" t="s">
        <v>28</v>
      </c>
      <c r="G34" t="s">
        <v>29</v>
      </c>
      <c r="H34">
        <v>35</v>
      </c>
      <c r="I34" s="14">
        <v>467.14100000000002</v>
      </c>
      <c r="J34" s="15">
        <v>1229.046</v>
      </c>
      <c r="K34" s="15">
        <v>1229.04</v>
      </c>
      <c r="L34" s="15">
        <v>1229.04</v>
      </c>
      <c r="M34">
        <v>2</v>
      </c>
      <c r="N34">
        <v>2</v>
      </c>
      <c r="O34">
        <v>0</v>
      </c>
      <c r="P34">
        <v>467.14100000000002</v>
      </c>
      <c r="Q34" t="s">
        <v>30</v>
      </c>
      <c r="R34">
        <v>579.17499999999995</v>
      </c>
      <c r="S34">
        <v>927.85900000000004</v>
      </c>
      <c r="T34">
        <v>0</v>
      </c>
      <c r="U34">
        <v>927.85900000000004</v>
      </c>
      <c r="V34">
        <v>0</v>
      </c>
      <c r="W34" s="13">
        <v>45071</v>
      </c>
      <c r="X34">
        <v>4</v>
      </c>
    </row>
    <row r="35" spans="1:24" x14ac:dyDescent="0.25">
      <c r="A35">
        <v>1</v>
      </c>
      <c r="B35" t="s">
        <v>97</v>
      </c>
      <c r="D35" t="s">
        <v>98</v>
      </c>
      <c r="E35">
        <v>0</v>
      </c>
      <c r="F35" t="s">
        <v>28</v>
      </c>
      <c r="G35" t="s">
        <v>29</v>
      </c>
      <c r="H35">
        <v>35</v>
      </c>
      <c r="I35" s="14">
        <v>1655</v>
      </c>
      <c r="J35" s="15">
        <v>1255.9480000000001</v>
      </c>
      <c r="K35" s="15">
        <v>1255.94</v>
      </c>
      <c r="L35" s="15">
        <v>1255.94</v>
      </c>
      <c r="M35">
        <v>2</v>
      </c>
      <c r="N35">
        <v>2</v>
      </c>
      <c r="O35">
        <v>207.00299999999999</v>
      </c>
      <c r="P35">
        <v>1447.9970000000001</v>
      </c>
      <c r="Q35" t="s">
        <v>30</v>
      </c>
      <c r="R35">
        <v>129.607</v>
      </c>
      <c r="S35">
        <v>233</v>
      </c>
      <c r="T35">
        <v>0</v>
      </c>
      <c r="U35">
        <v>233</v>
      </c>
      <c r="V35">
        <v>0</v>
      </c>
      <c r="W35" s="13">
        <v>45071</v>
      </c>
      <c r="X35">
        <v>4</v>
      </c>
    </row>
    <row r="36" spans="1:24" x14ac:dyDescent="0.25">
      <c r="A36">
        <v>1</v>
      </c>
      <c r="B36" t="s">
        <v>99</v>
      </c>
      <c r="D36" t="s">
        <v>100</v>
      </c>
      <c r="E36">
        <v>0</v>
      </c>
      <c r="F36" t="s">
        <v>28</v>
      </c>
      <c r="G36" t="s">
        <v>29</v>
      </c>
      <c r="H36">
        <v>35</v>
      </c>
      <c r="I36" s="14">
        <v>1974</v>
      </c>
      <c r="J36" s="15">
        <v>1725</v>
      </c>
      <c r="K36" s="15">
        <v>1725</v>
      </c>
      <c r="L36" s="15">
        <v>1725</v>
      </c>
      <c r="M36">
        <v>2</v>
      </c>
      <c r="N36">
        <v>2</v>
      </c>
      <c r="O36">
        <v>0</v>
      </c>
      <c r="P36">
        <v>1974</v>
      </c>
      <c r="Q36" t="s">
        <v>30</v>
      </c>
      <c r="R36">
        <v>270.68</v>
      </c>
      <c r="S36">
        <v>300</v>
      </c>
      <c r="T36">
        <v>0</v>
      </c>
      <c r="U36">
        <v>300</v>
      </c>
      <c r="V36">
        <v>0</v>
      </c>
      <c r="W36" s="13">
        <v>45070</v>
      </c>
      <c r="X36">
        <v>4</v>
      </c>
    </row>
    <row r="37" spans="1:24" x14ac:dyDescent="0.25">
      <c r="A37">
        <v>1</v>
      </c>
      <c r="B37" t="s">
        <v>101</v>
      </c>
      <c r="D37" t="s">
        <v>102</v>
      </c>
      <c r="E37">
        <v>0</v>
      </c>
      <c r="F37" t="s">
        <v>28</v>
      </c>
      <c r="G37" t="s">
        <v>29</v>
      </c>
      <c r="H37">
        <v>35</v>
      </c>
      <c r="I37" s="14">
        <v>3332.8809999999999</v>
      </c>
      <c r="J37" s="15">
        <v>1231.867</v>
      </c>
      <c r="K37" s="15">
        <v>1231.8599999999999</v>
      </c>
      <c r="L37" s="15">
        <v>1231.8599999999999</v>
      </c>
      <c r="M37">
        <v>2</v>
      </c>
      <c r="N37">
        <v>2</v>
      </c>
      <c r="O37">
        <v>1795.2070000000001</v>
      </c>
      <c r="P37">
        <v>1537.674</v>
      </c>
      <c r="Q37" t="s">
        <v>30</v>
      </c>
      <c r="R37">
        <v>5009.902</v>
      </c>
      <c r="S37">
        <v>5414.8540000000003</v>
      </c>
      <c r="T37">
        <v>11.055999999999999</v>
      </c>
      <c r="U37">
        <v>5414.8540000000003</v>
      </c>
      <c r="V37">
        <v>11.055999999999999</v>
      </c>
      <c r="W37" s="13">
        <v>45084</v>
      </c>
      <c r="X37">
        <v>4</v>
      </c>
    </row>
    <row r="38" spans="1:24" x14ac:dyDescent="0.25">
      <c r="A38">
        <v>1</v>
      </c>
      <c r="B38" t="s">
        <v>103</v>
      </c>
      <c r="D38" t="s">
        <v>104</v>
      </c>
      <c r="E38">
        <v>0</v>
      </c>
      <c r="F38" t="s">
        <v>28</v>
      </c>
      <c r="G38" t="s">
        <v>29</v>
      </c>
      <c r="H38">
        <v>35</v>
      </c>
      <c r="I38" s="14">
        <v>3843.6950000000002</v>
      </c>
      <c r="J38" s="15">
        <v>1508.451</v>
      </c>
      <c r="K38" s="15">
        <v>1365.4</v>
      </c>
      <c r="L38" s="15">
        <v>1332.32</v>
      </c>
      <c r="M38">
        <v>2</v>
      </c>
      <c r="N38">
        <v>2</v>
      </c>
      <c r="O38">
        <v>1708.604</v>
      </c>
      <c r="P38">
        <v>2135.0909999999999</v>
      </c>
      <c r="Q38" t="s">
        <v>30</v>
      </c>
      <c r="R38">
        <v>7453.6610000000001</v>
      </c>
      <c r="S38">
        <v>6851.3310000000001</v>
      </c>
      <c r="T38">
        <v>442.14</v>
      </c>
      <c r="U38">
        <v>6851.3310000000001</v>
      </c>
      <c r="V38">
        <v>442.14</v>
      </c>
      <c r="W38" s="13">
        <v>45085</v>
      </c>
      <c r="X38">
        <v>4</v>
      </c>
    </row>
    <row r="39" spans="1:24" x14ac:dyDescent="0.25">
      <c r="A39">
        <v>1</v>
      </c>
      <c r="B39" t="s">
        <v>105</v>
      </c>
      <c r="D39" t="s">
        <v>106</v>
      </c>
      <c r="E39">
        <v>0</v>
      </c>
      <c r="F39" t="s">
        <v>28</v>
      </c>
      <c r="G39" t="s">
        <v>29</v>
      </c>
      <c r="H39">
        <v>35</v>
      </c>
      <c r="I39" s="14">
        <v>1156.5219999999999</v>
      </c>
      <c r="J39" s="15">
        <v>1247</v>
      </c>
      <c r="K39" s="15">
        <v>1247</v>
      </c>
      <c r="L39" s="15">
        <v>1247</v>
      </c>
      <c r="M39">
        <v>2</v>
      </c>
      <c r="N39">
        <v>2</v>
      </c>
      <c r="O39">
        <v>352.45</v>
      </c>
      <c r="P39">
        <v>804.072</v>
      </c>
      <c r="Q39" t="s">
        <v>30</v>
      </c>
      <c r="R39">
        <v>3171.8049999999998</v>
      </c>
      <c r="S39">
        <v>5772.7139999999999</v>
      </c>
      <c r="T39">
        <v>216.57400000000001</v>
      </c>
      <c r="U39">
        <v>5772.7139999999999</v>
      </c>
      <c r="V39">
        <v>216.57400000000001</v>
      </c>
      <c r="W39" s="13">
        <v>45080</v>
      </c>
      <c r="X39">
        <v>4</v>
      </c>
    </row>
    <row r="40" spans="1:24" x14ac:dyDescent="0.25">
      <c r="A40">
        <v>1</v>
      </c>
      <c r="B40" t="s">
        <v>107</v>
      </c>
      <c r="D40" t="s">
        <v>108</v>
      </c>
      <c r="E40">
        <v>0</v>
      </c>
      <c r="F40" t="s">
        <v>28</v>
      </c>
      <c r="G40" t="s">
        <v>29</v>
      </c>
      <c r="H40">
        <v>35</v>
      </c>
      <c r="I40" s="14">
        <v>1466.9359999999999</v>
      </c>
      <c r="J40" s="15">
        <v>1073.604</v>
      </c>
      <c r="K40" s="15">
        <v>1073.5999999999999</v>
      </c>
      <c r="L40" s="15">
        <v>1073.5999999999999</v>
      </c>
      <c r="M40">
        <v>2</v>
      </c>
      <c r="N40">
        <v>2</v>
      </c>
      <c r="O40">
        <v>252.05</v>
      </c>
      <c r="P40">
        <v>1214.886</v>
      </c>
      <c r="Q40" t="s">
        <v>30</v>
      </c>
      <c r="R40">
        <v>798.06600000000003</v>
      </c>
      <c r="S40">
        <v>540.06399999999996</v>
      </c>
      <c r="T40">
        <v>0</v>
      </c>
      <c r="U40">
        <v>540.06399999999996</v>
      </c>
      <c r="V40">
        <v>0</v>
      </c>
      <c r="W40" s="13">
        <v>45077</v>
      </c>
      <c r="X40">
        <v>4</v>
      </c>
    </row>
    <row r="41" spans="1:24" x14ac:dyDescent="0.25">
      <c r="A41">
        <v>1</v>
      </c>
      <c r="B41" t="s">
        <v>109</v>
      </c>
      <c r="D41" t="s">
        <v>110</v>
      </c>
      <c r="E41">
        <v>0</v>
      </c>
      <c r="F41" t="s">
        <v>28</v>
      </c>
      <c r="G41" t="s">
        <v>29</v>
      </c>
      <c r="H41">
        <v>35</v>
      </c>
      <c r="I41" s="14">
        <v>1458.7950000000001</v>
      </c>
      <c r="J41" s="15">
        <v>1906.904</v>
      </c>
      <c r="K41" s="15">
        <v>1906.9</v>
      </c>
      <c r="L41" s="15">
        <v>1906.9</v>
      </c>
      <c r="M41">
        <v>2</v>
      </c>
      <c r="N41">
        <v>2</v>
      </c>
      <c r="O41">
        <v>311.923</v>
      </c>
      <c r="P41">
        <v>1146.8720000000001</v>
      </c>
      <c r="Q41" t="s">
        <v>30</v>
      </c>
      <c r="R41">
        <v>1184.4000000000001</v>
      </c>
      <c r="S41">
        <v>1440.41</v>
      </c>
      <c r="T41">
        <v>0</v>
      </c>
      <c r="U41">
        <v>1440.41</v>
      </c>
      <c r="V41">
        <v>0</v>
      </c>
      <c r="W41" s="13">
        <v>45076</v>
      </c>
      <c r="X41">
        <v>4</v>
      </c>
    </row>
    <row r="42" spans="1:24" x14ac:dyDescent="0.25">
      <c r="A42">
        <v>1</v>
      </c>
      <c r="B42" t="s">
        <v>111</v>
      </c>
      <c r="D42" t="s">
        <v>112</v>
      </c>
      <c r="E42">
        <v>0</v>
      </c>
      <c r="F42" t="s">
        <v>113</v>
      </c>
      <c r="G42" t="s">
        <v>29</v>
      </c>
      <c r="H42">
        <v>35</v>
      </c>
      <c r="I42" s="14">
        <v>114</v>
      </c>
      <c r="J42" s="15">
        <v>2202.96</v>
      </c>
      <c r="K42" s="15">
        <v>2202.96</v>
      </c>
      <c r="L42" s="15">
        <v>2202.96</v>
      </c>
      <c r="M42">
        <v>2</v>
      </c>
      <c r="N42">
        <v>2</v>
      </c>
      <c r="O42">
        <v>0</v>
      </c>
      <c r="P42">
        <v>114</v>
      </c>
      <c r="Q42" t="s">
        <v>30</v>
      </c>
      <c r="R42">
        <v>0.03</v>
      </c>
      <c r="S42">
        <v>0</v>
      </c>
      <c r="T42">
        <v>0</v>
      </c>
      <c r="U42">
        <v>0</v>
      </c>
      <c r="V42">
        <v>0</v>
      </c>
      <c r="W42" s="13">
        <v>40302</v>
      </c>
      <c r="X42">
        <v>96</v>
      </c>
    </row>
    <row r="43" spans="1:24" x14ac:dyDescent="0.25">
      <c r="A43">
        <v>1</v>
      </c>
      <c r="B43" t="s">
        <v>114</v>
      </c>
      <c r="D43" t="s">
        <v>115</v>
      </c>
      <c r="E43">
        <v>0</v>
      </c>
      <c r="F43" t="s">
        <v>113</v>
      </c>
      <c r="G43" t="s">
        <v>116</v>
      </c>
      <c r="H43">
        <v>35</v>
      </c>
      <c r="I43" s="14">
        <v>73.290999999999997</v>
      </c>
      <c r="J43" s="15">
        <v>128980.87699999999</v>
      </c>
      <c r="K43" s="15">
        <v>128980.87</v>
      </c>
      <c r="L43" s="15">
        <v>128980.87</v>
      </c>
      <c r="M43">
        <v>2</v>
      </c>
      <c r="N43">
        <v>2</v>
      </c>
      <c r="O43">
        <v>169.459</v>
      </c>
      <c r="P43">
        <v>-96.168000000000006</v>
      </c>
      <c r="Q43" t="s">
        <v>30</v>
      </c>
      <c r="R43">
        <v>102.94499999999999</v>
      </c>
      <c r="S43">
        <v>227.97900000000001</v>
      </c>
      <c r="T43">
        <v>19.125</v>
      </c>
      <c r="U43">
        <v>227.97900000000001</v>
      </c>
      <c r="V43">
        <v>19.125</v>
      </c>
      <c r="W43" s="13">
        <v>45082</v>
      </c>
      <c r="X43">
        <v>11</v>
      </c>
    </row>
    <row r="44" spans="1:24" x14ac:dyDescent="0.25">
      <c r="A44">
        <v>1</v>
      </c>
      <c r="B44" t="s">
        <v>117</v>
      </c>
      <c r="D44" t="s">
        <v>118</v>
      </c>
      <c r="E44">
        <v>1280</v>
      </c>
      <c r="F44" t="s">
        <v>113</v>
      </c>
      <c r="G44" t="s">
        <v>29</v>
      </c>
      <c r="H44">
        <v>35</v>
      </c>
      <c r="I44" s="14">
        <v>2494.4899999999998</v>
      </c>
      <c r="J44" s="15">
        <v>1349.94</v>
      </c>
      <c r="K44" s="15">
        <v>1349.93</v>
      </c>
      <c r="L44" s="15">
        <v>1349.93</v>
      </c>
      <c r="M44">
        <v>2</v>
      </c>
      <c r="N44">
        <v>2</v>
      </c>
      <c r="O44">
        <v>332.923</v>
      </c>
      <c r="P44">
        <v>3441.567</v>
      </c>
      <c r="Q44" t="s">
        <v>30</v>
      </c>
      <c r="R44">
        <v>1574.1089999999999</v>
      </c>
      <c r="S44">
        <v>2086.6129999999998</v>
      </c>
      <c r="T44">
        <v>100.877</v>
      </c>
      <c r="U44">
        <v>2086.6129999999998</v>
      </c>
      <c r="V44">
        <v>100.877</v>
      </c>
      <c r="W44" s="13">
        <v>45085</v>
      </c>
      <c r="X44">
        <v>42</v>
      </c>
    </row>
    <row r="45" spans="1:24" x14ac:dyDescent="0.25">
      <c r="A45">
        <v>1</v>
      </c>
      <c r="B45" t="s">
        <v>119</v>
      </c>
      <c r="D45" t="s">
        <v>120</v>
      </c>
      <c r="E45">
        <v>1200</v>
      </c>
      <c r="F45" t="s">
        <v>113</v>
      </c>
      <c r="G45" t="s">
        <v>29</v>
      </c>
      <c r="H45">
        <v>35</v>
      </c>
      <c r="I45" s="14">
        <v>2423.0050000000001</v>
      </c>
      <c r="J45" s="15">
        <v>7089.9960000000001</v>
      </c>
      <c r="K45" s="15">
        <v>7088.94</v>
      </c>
      <c r="L45" s="15">
        <v>7088.94</v>
      </c>
      <c r="M45">
        <v>2</v>
      </c>
      <c r="N45">
        <v>2</v>
      </c>
      <c r="O45">
        <v>2186.6260000000002</v>
      </c>
      <c r="P45">
        <v>1436.3789999999999</v>
      </c>
      <c r="Q45" t="s">
        <v>30</v>
      </c>
      <c r="R45">
        <v>3007.1210000000001</v>
      </c>
      <c r="S45">
        <v>3877.2460000000001</v>
      </c>
      <c r="T45">
        <v>181.471</v>
      </c>
      <c r="U45">
        <v>3877.2460000000001</v>
      </c>
      <c r="V45">
        <v>181.471</v>
      </c>
      <c r="W45" s="13">
        <v>45085</v>
      </c>
      <c r="X45">
        <v>42</v>
      </c>
    </row>
    <row r="46" spans="1:24" x14ac:dyDescent="0.25">
      <c r="A46">
        <v>1</v>
      </c>
      <c r="B46" t="s">
        <v>121</v>
      </c>
      <c r="D46" t="s">
        <v>122</v>
      </c>
      <c r="E46">
        <v>0</v>
      </c>
      <c r="F46" t="s">
        <v>28</v>
      </c>
      <c r="G46" t="s">
        <v>29</v>
      </c>
      <c r="H46">
        <v>35</v>
      </c>
      <c r="I46" s="14">
        <v>2721.3339999999998</v>
      </c>
      <c r="J46" s="15">
        <v>2457.9659999999999</v>
      </c>
      <c r="K46" s="15">
        <v>2457.9699999999998</v>
      </c>
      <c r="L46" s="15">
        <v>2457.9699999999998</v>
      </c>
      <c r="M46">
        <v>2</v>
      </c>
      <c r="N46">
        <v>2</v>
      </c>
      <c r="O46">
        <v>0</v>
      </c>
      <c r="P46">
        <v>2721.3339999999998</v>
      </c>
      <c r="Q46" t="s">
        <v>30</v>
      </c>
      <c r="R46">
        <v>73.585999999999999</v>
      </c>
      <c r="S46">
        <v>114.504</v>
      </c>
      <c r="T46">
        <v>0</v>
      </c>
      <c r="U46">
        <v>114.504</v>
      </c>
      <c r="V46">
        <v>0</v>
      </c>
      <c r="W46" s="13">
        <v>45071</v>
      </c>
      <c r="X46">
        <v>4</v>
      </c>
    </row>
    <row r="47" spans="1:24" x14ac:dyDescent="0.25">
      <c r="A47">
        <v>1</v>
      </c>
      <c r="B47" t="s">
        <v>123</v>
      </c>
      <c r="D47" t="s">
        <v>124</v>
      </c>
      <c r="E47">
        <v>0</v>
      </c>
      <c r="F47" t="s">
        <v>28</v>
      </c>
      <c r="G47" t="s">
        <v>29</v>
      </c>
      <c r="H47">
        <v>35</v>
      </c>
      <c r="I47" s="14">
        <v>829.69200000000001</v>
      </c>
      <c r="J47" s="15">
        <v>1268.979</v>
      </c>
      <c r="K47" s="15">
        <v>1268.97</v>
      </c>
      <c r="L47" s="15">
        <v>1268.97</v>
      </c>
      <c r="M47">
        <v>2</v>
      </c>
      <c r="N47">
        <v>2</v>
      </c>
      <c r="O47">
        <v>382.66</v>
      </c>
      <c r="P47">
        <v>447.03199999999998</v>
      </c>
      <c r="Q47" t="s">
        <v>30</v>
      </c>
      <c r="R47">
        <v>1306.538</v>
      </c>
      <c r="S47">
        <v>1553.308</v>
      </c>
      <c r="T47">
        <v>405.92700000000002</v>
      </c>
      <c r="U47">
        <v>1553.308</v>
      </c>
      <c r="V47">
        <v>405.92700000000002</v>
      </c>
      <c r="W47" s="13">
        <v>45084</v>
      </c>
      <c r="X47">
        <v>4</v>
      </c>
    </row>
    <row r="48" spans="1:24" x14ac:dyDescent="0.25">
      <c r="A48">
        <v>1</v>
      </c>
      <c r="B48" t="s">
        <v>125</v>
      </c>
      <c r="D48" t="s">
        <v>126</v>
      </c>
      <c r="E48">
        <v>0</v>
      </c>
      <c r="F48" t="s">
        <v>28</v>
      </c>
      <c r="G48" t="s">
        <v>29</v>
      </c>
      <c r="H48">
        <v>35</v>
      </c>
      <c r="I48" s="14">
        <v>422</v>
      </c>
      <c r="J48" s="15">
        <v>1004.128</v>
      </c>
      <c r="K48" s="15">
        <v>1004.13</v>
      </c>
      <c r="L48" s="15">
        <v>1004.13</v>
      </c>
      <c r="M48">
        <v>2</v>
      </c>
      <c r="N48">
        <v>2</v>
      </c>
      <c r="O48">
        <v>100.7</v>
      </c>
      <c r="P48">
        <v>321.3</v>
      </c>
      <c r="Q48" t="s">
        <v>30</v>
      </c>
      <c r="R48">
        <v>4.5999999999999999E-2</v>
      </c>
      <c r="S48">
        <v>0</v>
      </c>
      <c r="T48">
        <v>0</v>
      </c>
      <c r="U48">
        <v>0</v>
      </c>
      <c r="V48">
        <v>0</v>
      </c>
      <c r="W48" s="13">
        <v>44617</v>
      </c>
      <c r="X48">
        <v>4</v>
      </c>
    </row>
    <row r="49" spans="1:25" x14ac:dyDescent="0.25">
      <c r="A49">
        <v>1</v>
      </c>
      <c r="B49" t="s">
        <v>127</v>
      </c>
      <c r="D49" t="s">
        <v>128</v>
      </c>
      <c r="E49">
        <v>0</v>
      </c>
      <c r="F49" t="s">
        <v>28</v>
      </c>
      <c r="G49" t="s">
        <v>29</v>
      </c>
      <c r="H49">
        <v>35</v>
      </c>
      <c r="I49" s="14">
        <v>2783.0140000000001</v>
      </c>
      <c r="J49" s="15">
        <v>1780.1030000000001</v>
      </c>
      <c r="K49" s="15">
        <v>1780.1</v>
      </c>
      <c r="L49" s="15">
        <v>1780.1</v>
      </c>
      <c r="M49">
        <v>2</v>
      </c>
      <c r="N49">
        <v>2</v>
      </c>
      <c r="O49">
        <v>402.4</v>
      </c>
      <c r="P49">
        <v>2380.614</v>
      </c>
      <c r="Q49" t="s">
        <v>30</v>
      </c>
      <c r="R49">
        <v>2805.1179999999999</v>
      </c>
      <c r="S49">
        <v>3126.9859999999999</v>
      </c>
      <c r="T49">
        <v>0</v>
      </c>
      <c r="U49">
        <v>3126.9859999999999</v>
      </c>
      <c r="V49">
        <v>0</v>
      </c>
      <c r="W49" s="13">
        <v>45076</v>
      </c>
      <c r="X49">
        <v>4</v>
      </c>
    </row>
    <row r="50" spans="1:25" x14ac:dyDescent="0.25">
      <c r="A50">
        <v>1</v>
      </c>
      <c r="B50" t="s">
        <v>129</v>
      </c>
      <c r="D50" t="s">
        <v>130</v>
      </c>
      <c r="E50">
        <v>0</v>
      </c>
      <c r="F50" t="s">
        <v>28</v>
      </c>
      <c r="G50" t="s">
        <v>29</v>
      </c>
      <c r="H50">
        <v>35</v>
      </c>
      <c r="I50" s="14">
        <v>3181.0189999999998</v>
      </c>
      <c r="J50" s="15">
        <v>1636.7719999999999</v>
      </c>
      <c r="K50" s="15">
        <v>1635.77</v>
      </c>
      <c r="L50" s="15">
        <v>1635.77</v>
      </c>
      <c r="M50">
        <v>2</v>
      </c>
      <c r="N50">
        <v>2</v>
      </c>
      <c r="O50">
        <v>1084.4690000000001</v>
      </c>
      <c r="P50">
        <v>2096.5500000000002</v>
      </c>
      <c r="Q50" t="s">
        <v>30</v>
      </c>
      <c r="R50">
        <v>4316.6540000000005</v>
      </c>
      <c r="S50">
        <v>6094.98</v>
      </c>
      <c r="T50">
        <v>185.268</v>
      </c>
      <c r="U50">
        <v>6094.98</v>
      </c>
      <c r="V50">
        <v>185.268</v>
      </c>
      <c r="W50" s="13">
        <v>45085</v>
      </c>
      <c r="X50">
        <v>4</v>
      </c>
    </row>
    <row r="51" spans="1:25" x14ac:dyDescent="0.25">
      <c r="A51">
        <v>1</v>
      </c>
      <c r="B51" t="s">
        <v>131</v>
      </c>
      <c r="D51" t="s">
        <v>132</v>
      </c>
      <c r="E51">
        <v>0</v>
      </c>
      <c r="F51" t="s">
        <v>28</v>
      </c>
      <c r="G51" t="s">
        <v>29</v>
      </c>
      <c r="H51">
        <v>35</v>
      </c>
      <c r="I51" s="14">
        <v>835</v>
      </c>
      <c r="J51" s="15">
        <v>1599.8510000000001</v>
      </c>
      <c r="K51" s="15">
        <v>1599.85</v>
      </c>
      <c r="L51" s="15">
        <v>1599.85</v>
      </c>
      <c r="M51">
        <v>2</v>
      </c>
      <c r="N51">
        <v>2</v>
      </c>
      <c r="O51">
        <v>0</v>
      </c>
      <c r="P51">
        <v>835</v>
      </c>
      <c r="Q51" t="s">
        <v>30</v>
      </c>
      <c r="R51">
        <v>33.450000000000003</v>
      </c>
      <c r="S51">
        <v>14.003</v>
      </c>
      <c r="T51">
        <v>0</v>
      </c>
      <c r="U51">
        <v>14.003</v>
      </c>
      <c r="V51">
        <v>0</v>
      </c>
      <c r="W51" s="13">
        <v>45071</v>
      </c>
      <c r="X51">
        <v>4</v>
      </c>
    </row>
    <row r="52" spans="1:25" x14ac:dyDescent="0.25">
      <c r="A52">
        <v>1</v>
      </c>
      <c r="B52" t="s">
        <v>133</v>
      </c>
      <c r="D52" t="s">
        <v>134</v>
      </c>
      <c r="E52">
        <v>0</v>
      </c>
      <c r="F52" t="s">
        <v>28</v>
      </c>
      <c r="G52" t="s">
        <v>29</v>
      </c>
      <c r="H52">
        <v>35</v>
      </c>
      <c r="I52" s="14">
        <v>828.54</v>
      </c>
      <c r="J52" s="15">
        <v>1518.2380000000001</v>
      </c>
      <c r="K52" s="15">
        <v>1518.24</v>
      </c>
      <c r="L52" s="15">
        <v>1518.24</v>
      </c>
      <c r="M52">
        <v>2</v>
      </c>
      <c r="N52">
        <v>2</v>
      </c>
      <c r="O52">
        <v>211.47</v>
      </c>
      <c r="P52">
        <v>617.07000000000005</v>
      </c>
      <c r="Q52" t="s">
        <v>30</v>
      </c>
      <c r="R52">
        <v>0.14899999999999999</v>
      </c>
      <c r="S52">
        <v>0</v>
      </c>
      <c r="T52">
        <v>0</v>
      </c>
      <c r="U52">
        <v>0</v>
      </c>
      <c r="V52">
        <v>0</v>
      </c>
      <c r="W52" s="13">
        <v>44620</v>
      </c>
      <c r="X52">
        <v>4</v>
      </c>
    </row>
    <row r="53" spans="1:25" x14ac:dyDescent="0.25">
      <c r="A53">
        <v>1</v>
      </c>
      <c r="B53" t="s">
        <v>135</v>
      </c>
      <c r="D53" t="s">
        <v>136</v>
      </c>
      <c r="E53">
        <v>0</v>
      </c>
      <c r="F53" t="s">
        <v>28</v>
      </c>
      <c r="G53" t="s">
        <v>29</v>
      </c>
      <c r="H53">
        <v>35</v>
      </c>
      <c r="I53" s="14">
        <v>2253.5230000000001</v>
      </c>
      <c r="J53" s="15">
        <v>1909.547</v>
      </c>
      <c r="K53" s="15">
        <v>1914.69</v>
      </c>
      <c r="L53" s="15">
        <v>1914.69</v>
      </c>
      <c r="M53">
        <v>2</v>
      </c>
      <c r="N53">
        <v>2</v>
      </c>
      <c r="O53">
        <v>804.9</v>
      </c>
      <c r="P53">
        <v>1448.623</v>
      </c>
      <c r="Q53" t="s">
        <v>30</v>
      </c>
      <c r="R53">
        <v>4191.9040000000005</v>
      </c>
      <c r="S53">
        <v>5214.2610000000004</v>
      </c>
      <c r="T53">
        <v>240.434</v>
      </c>
      <c r="U53">
        <v>5214.2610000000004</v>
      </c>
      <c r="V53">
        <v>240.434</v>
      </c>
      <c r="W53" s="13">
        <v>45083</v>
      </c>
      <c r="X53">
        <v>4</v>
      </c>
    </row>
    <row r="54" spans="1:25" x14ac:dyDescent="0.25">
      <c r="A54">
        <v>1</v>
      </c>
      <c r="B54" t="s">
        <v>137</v>
      </c>
      <c r="D54" t="s">
        <v>138</v>
      </c>
      <c r="E54">
        <v>0</v>
      </c>
      <c r="F54" t="s">
        <v>28</v>
      </c>
      <c r="G54" t="s">
        <v>29</v>
      </c>
      <c r="H54">
        <v>35</v>
      </c>
      <c r="I54" s="14">
        <v>1048.3979999999999</v>
      </c>
      <c r="J54" s="15">
        <v>1540.7819999999999</v>
      </c>
      <c r="K54" s="15">
        <v>1540.78</v>
      </c>
      <c r="L54" s="15">
        <v>1540.78</v>
      </c>
      <c r="M54">
        <v>2</v>
      </c>
      <c r="N54">
        <v>2</v>
      </c>
      <c r="O54">
        <v>0</v>
      </c>
      <c r="P54">
        <v>1048.3979999999999</v>
      </c>
      <c r="Q54" t="s">
        <v>30</v>
      </c>
      <c r="R54">
        <v>164.393</v>
      </c>
      <c r="S54">
        <v>101.602</v>
      </c>
      <c r="T54">
        <v>0</v>
      </c>
      <c r="U54">
        <v>101.602</v>
      </c>
      <c r="V54">
        <v>0</v>
      </c>
      <c r="W54" s="13">
        <v>45070</v>
      </c>
      <c r="X54">
        <v>4</v>
      </c>
    </row>
    <row r="55" spans="1:25" x14ac:dyDescent="0.25">
      <c r="A55">
        <v>1</v>
      </c>
      <c r="B55" t="s">
        <v>139</v>
      </c>
      <c r="D55" t="s">
        <v>140</v>
      </c>
      <c r="E55">
        <v>0</v>
      </c>
      <c r="F55" t="s">
        <v>28</v>
      </c>
      <c r="G55" t="s">
        <v>29</v>
      </c>
      <c r="H55">
        <v>35</v>
      </c>
      <c r="I55" s="14">
        <v>1659.36</v>
      </c>
      <c r="J55" s="15">
        <v>433.40499999999997</v>
      </c>
      <c r="K55" s="15">
        <v>433.4</v>
      </c>
      <c r="L55" s="15">
        <v>433.4</v>
      </c>
      <c r="M55">
        <v>2</v>
      </c>
      <c r="N55">
        <v>2</v>
      </c>
      <c r="O55">
        <v>713.84299999999996</v>
      </c>
      <c r="P55">
        <v>945.51700000000005</v>
      </c>
      <c r="Q55" t="s">
        <v>30</v>
      </c>
      <c r="R55">
        <v>1861.0740000000001</v>
      </c>
      <c r="S55">
        <v>2258.64</v>
      </c>
      <c r="T55">
        <v>182.267</v>
      </c>
      <c r="U55">
        <v>2258.64</v>
      </c>
      <c r="V55">
        <v>182.267</v>
      </c>
      <c r="W55" s="13">
        <v>45085</v>
      </c>
      <c r="X55">
        <v>4</v>
      </c>
    </row>
    <row r="56" spans="1:25" x14ac:dyDescent="0.25">
      <c r="A56">
        <v>1</v>
      </c>
      <c r="B56" t="s">
        <v>141</v>
      </c>
      <c r="D56" t="s">
        <v>142</v>
      </c>
      <c r="E56">
        <v>0</v>
      </c>
      <c r="F56" t="s">
        <v>143</v>
      </c>
      <c r="G56" t="s">
        <v>29</v>
      </c>
      <c r="H56">
        <v>35</v>
      </c>
      <c r="I56" s="14">
        <v>2512</v>
      </c>
      <c r="J56" s="15">
        <v>31.396000000000001</v>
      </c>
      <c r="K56" s="15">
        <v>31.396000000000001</v>
      </c>
      <c r="L56" s="15">
        <v>31.396000000000001</v>
      </c>
      <c r="M56">
        <v>2</v>
      </c>
      <c r="N56">
        <v>2</v>
      </c>
      <c r="O56">
        <v>0</v>
      </c>
      <c r="P56">
        <v>2512</v>
      </c>
      <c r="R56">
        <v>0.03</v>
      </c>
      <c r="S56">
        <v>0</v>
      </c>
      <c r="T56">
        <v>0</v>
      </c>
      <c r="U56">
        <v>0</v>
      </c>
      <c r="V56">
        <v>0</v>
      </c>
      <c r="W56" s="13">
        <v>40302</v>
      </c>
      <c r="X56">
        <v>0</v>
      </c>
    </row>
    <row r="57" spans="1:25" x14ac:dyDescent="0.25">
      <c r="A57">
        <v>1</v>
      </c>
      <c r="B57" t="s">
        <v>144</v>
      </c>
      <c r="D57" t="s">
        <v>145</v>
      </c>
      <c r="E57">
        <v>0</v>
      </c>
      <c r="F57" t="s">
        <v>146</v>
      </c>
      <c r="G57" t="s">
        <v>29</v>
      </c>
      <c r="H57">
        <v>35</v>
      </c>
      <c r="I57" s="14">
        <v>12460</v>
      </c>
      <c r="J57" s="15">
        <v>6.3319999999999999</v>
      </c>
      <c r="K57" s="15">
        <v>6.3319999999999999</v>
      </c>
      <c r="L57" s="15">
        <v>6.3319999999999999</v>
      </c>
      <c r="M57">
        <v>2</v>
      </c>
      <c r="N57">
        <v>2</v>
      </c>
      <c r="O57">
        <v>0</v>
      </c>
      <c r="P57">
        <v>12460</v>
      </c>
      <c r="R57">
        <v>0.03</v>
      </c>
      <c r="S57">
        <v>0</v>
      </c>
      <c r="T57">
        <v>0</v>
      </c>
      <c r="U57">
        <v>0</v>
      </c>
      <c r="V57">
        <v>0</v>
      </c>
      <c r="W57" s="13">
        <v>41758</v>
      </c>
      <c r="X57">
        <v>0</v>
      </c>
    </row>
    <row r="58" spans="1:25" x14ac:dyDescent="0.25">
      <c r="A58">
        <v>1</v>
      </c>
      <c r="B58" t="s">
        <v>147</v>
      </c>
      <c r="D58" t="s">
        <v>148</v>
      </c>
      <c r="E58">
        <v>0</v>
      </c>
      <c r="F58" t="s">
        <v>146</v>
      </c>
      <c r="G58" t="s">
        <v>29</v>
      </c>
      <c r="H58">
        <v>35</v>
      </c>
      <c r="I58" s="14">
        <v>3389.9960000000001</v>
      </c>
      <c r="J58" s="15">
        <v>4.4180000000000001</v>
      </c>
      <c r="K58" s="15">
        <v>4.4180000000000001</v>
      </c>
      <c r="L58" s="15">
        <v>4.4180000000000001</v>
      </c>
      <c r="M58">
        <v>2</v>
      </c>
      <c r="N58">
        <v>2</v>
      </c>
      <c r="O58">
        <v>0</v>
      </c>
      <c r="P58">
        <v>3389.9960000000001</v>
      </c>
      <c r="R58">
        <v>3.5999999999999997E-2</v>
      </c>
      <c r="S58">
        <v>0</v>
      </c>
      <c r="T58">
        <v>0</v>
      </c>
      <c r="U58">
        <v>0</v>
      </c>
      <c r="V58">
        <v>0</v>
      </c>
      <c r="W58" s="13">
        <v>40302</v>
      </c>
      <c r="X58">
        <v>0</v>
      </c>
    </row>
    <row r="59" spans="1:25" x14ac:dyDescent="0.25">
      <c r="A59">
        <v>1</v>
      </c>
      <c r="B59" t="s">
        <v>149</v>
      </c>
      <c r="D59" t="s">
        <v>150</v>
      </c>
      <c r="E59">
        <v>0</v>
      </c>
      <c r="F59" t="s">
        <v>146</v>
      </c>
      <c r="G59" t="s">
        <v>29</v>
      </c>
      <c r="H59">
        <v>35</v>
      </c>
      <c r="I59" s="14">
        <v>60.701000000000001</v>
      </c>
      <c r="J59" s="15">
        <v>12.06</v>
      </c>
      <c r="K59" s="15">
        <v>12.06</v>
      </c>
      <c r="L59" s="15">
        <v>12.06</v>
      </c>
      <c r="M59">
        <v>2</v>
      </c>
      <c r="N59">
        <v>2</v>
      </c>
      <c r="O59">
        <v>10737.861000000001</v>
      </c>
      <c r="P59">
        <v>-10677.16</v>
      </c>
      <c r="R59">
        <v>32.975000000000001</v>
      </c>
      <c r="S59">
        <v>774.46299999999997</v>
      </c>
      <c r="T59">
        <v>0</v>
      </c>
      <c r="U59">
        <v>774.46299999999997</v>
      </c>
      <c r="V59">
        <v>0</v>
      </c>
      <c r="W59" s="13">
        <v>45077</v>
      </c>
      <c r="X59">
        <v>0</v>
      </c>
    </row>
    <row r="60" spans="1:25" x14ac:dyDescent="0.25">
      <c r="A60">
        <v>1</v>
      </c>
      <c r="B60" t="s">
        <v>151</v>
      </c>
      <c r="D60" t="s">
        <v>152</v>
      </c>
      <c r="E60">
        <v>0</v>
      </c>
      <c r="F60" t="s">
        <v>153</v>
      </c>
      <c r="G60" t="s">
        <v>116</v>
      </c>
      <c r="H60">
        <v>35</v>
      </c>
      <c r="I60" s="14">
        <v>435</v>
      </c>
      <c r="J60" s="15">
        <v>7159.7190000000001</v>
      </c>
      <c r="K60" s="15">
        <v>7159.71</v>
      </c>
      <c r="L60" s="15">
        <v>7159.71</v>
      </c>
      <c r="M60">
        <v>2</v>
      </c>
      <c r="N60">
        <v>2</v>
      </c>
      <c r="O60">
        <v>0</v>
      </c>
      <c r="P60">
        <v>435</v>
      </c>
      <c r="Q60" t="s">
        <v>30</v>
      </c>
      <c r="R60">
        <v>3.5999999999999997E-2</v>
      </c>
      <c r="S60">
        <v>0</v>
      </c>
      <c r="T60">
        <v>0</v>
      </c>
      <c r="U60">
        <v>0</v>
      </c>
      <c r="V60">
        <v>0</v>
      </c>
      <c r="W60" s="13">
        <v>43063</v>
      </c>
      <c r="X60">
        <v>22</v>
      </c>
      <c r="Y60">
        <v>22</v>
      </c>
    </row>
    <row r="61" spans="1:25" x14ac:dyDescent="0.25">
      <c r="A61">
        <v>1</v>
      </c>
      <c r="B61" t="s">
        <v>154</v>
      </c>
      <c r="D61" t="s">
        <v>155</v>
      </c>
      <c r="E61">
        <v>0</v>
      </c>
      <c r="F61" t="s">
        <v>156</v>
      </c>
      <c r="G61" t="s">
        <v>29</v>
      </c>
      <c r="H61">
        <v>35</v>
      </c>
      <c r="I61" s="14">
        <v>1123.884</v>
      </c>
      <c r="J61" s="15">
        <v>368.80900000000003</v>
      </c>
      <c r="K61" s="15">
        <v>368.8</v>
      </c>
      <c r="L61" s="15">
        <v>368.8</v>
      </c>
      <c r="M61">
        <v>2</v>
      </c>
      <c r="N61">
        <v>2</v>
      </c>
      <c r="O61">
        <v>3823.18</v>
      </c>
      <c r="P61">
        <v>-2699.2959999999998</v>
      </c>
      <c r="Q61" t="s">
        <v>30</v>
      </c>
      <c r="R61">
        <v>15483.829</v>
      </c>
      <c r="S61">
        <v>15484.116</v>
      </c>
      <c r="T61">
        <v>2938.6010000000001</v>
      </c>
      <c r="U61">
        <v>15484.116</v>
      </c>
      <c r="V61">
        <v>2938.6010000000001</v>
      </c>
      <c r="W61" s="13">
        <v>45085</v>
      </c>
      <c r="X61">
        <v>4</v>
      </c>
    </row>
    <row r="62" spans="1:25" x14ac:dyDescent="0.25">
      <c r="A62">
        <v>1</v>
      </c>
      <c r="B62" t="s">
        <v>157</v>
      </c>
      <c r="D62" t="s">
        <v>158</v>
      </c>
      <c r="E62">
        <v>0</v>
      </c>
      <c r="F62" t="s">
        <v>156</v>
      </c>
      <c r="G62" t="s">
        <v>29</v>
      </c>
      <c r="H62">
        <v>35</v>
      </c>
      <c r="I62" s="14">
        <v>5182</v>
      </c>
      <c r="J62" s="15">
        <v>290.27300000000002</v>
      </c>
      <c r="K62" s="15">
        <v>290.27</v>
      </c>
      <c r="L62" s="15">
        <v>290.27</v>
      </c>
      <c r="M62">
        <v>2</v>
      </c>
      <c r="N62">
        <v>2</v>
      </c>
      <c r="O62">
        <v>1006.1</v>
      </c>
      <c r="P62">
        <v>4175.8999999999996</v>
      </c>
      <c r="Q62" t="s">
        <v>30</v>
      </c>
      <c r="R62">
        <v>0.23599999999999999</v>
      </c>
      <c r="S62">
        <v>0</v>
      </c>
      <c r="T62">
        <v>0</v>
      </c>
      <c r="U62">
        <v>0</v>
      </c>
      <c r="V62">
        <v>0</v>
      </c>
      <c r="W62" s="13">
        <v>44617</v>
      </c>
      <c r="X62">
        <v>4</v>
      </c>
    </row>
    <row r="63" spans="1:25" x14ac:dyDescent="0.25">
      <c r="A63">
        <v>1</v>
      </c>
      <c r="B63" t="s">
        <v>159</v>
      </c>
      <c r="D63" t="s">
        <v>160</v>
      </c>
      <c r="E63">
        <v>241</v>
      </c>
      <c r="F63" t="s">
        <v>156</v>
      </c>
      <c r="G63" t="s">
        <v>29</v>
      </c>
      <c r="H63">
        <v>35</v>
      </c>
      <c r="I63" s="14">
        <v>22751.021000000001</v>
      </c>
      <c r="J63" s="15">
        <v>379.00900000000001</v>
      </c>
      <c r="K63" s="15">
        <v>379.06</v>
      </c>
      <c r="L63" s="15">
        <v>379.06</v>
      </c>
      <c r="M63">
        <v>2</v>
      </c>
      <c r="N63">
        <v>2</v>
      </c>
      <c r="O63">
        <v>9215.8259999999991</v>
      </c>
      <c r="P63">
        <v>13776.195</v>
      </c>
      <c r="Q63" t="s">
        <v>30</v>
      </c>
      <c r="R63">
        <v>40570.781000000003</v>
      </c>
      <c r="S63">
        <v>56316.076999999997</v>
      </c>
      <c r="T63">
        <v>1549.374</v>
      </c>
      <c r="U63">
        <v>56316.076999999997</v>
      </c>
      <c r="V63">
        <v>1549.374</v>
      </c>
      <c r="W63" s="13">
        <v>45085</v>
      </c>
      <c r="X63">
        <v>4</v>
      </c>
    </row>
    <row r="64" spans="1:25" x14ac:dyDescent="0.25">
      <c r="A64">
        <v>1</v>
      </c>
      <c r="B64" t="s">
        <v>161</v>
      </c>
      <c r="D64" t="s">
        <v>162</v>
      </c>
      <c r="E64">
        <v>0</v>
      </c>
      <c r="F64" t="s">
        <v>156</v>
      </c>
      <c r="G64" t="s">
        <v>29</v>
      </c>
      <c r="H64">
        <v>35</v>
      </c>
      <c r="I64" s="14">
        <v>18560.383000000002</v>
      </c>
      <c r="J64" s="15">
        <v>455.81099999999998</v>
      </c>
      <c r="K64" s="15">
        <v>455.81</v>
      </c>
      <c r="L64" s="15">
        <v>455.81</v>
      </c>
      <c r="M64">
        <v>2</v>
      </c>
      <c r="N64">
        <v>2</v>
      </c>
      <c r="O64">
        <v>4024.4</v>
      </c>
      <c r="P64">
        <v>14535.983</v>
      </c>
      <c r="Q64" t="s">
        <v>30</v>
      </c>
      <c r="R64">
        <v>27166.768</v>
      </c>
      <c r="S64">
        <v>30520.616999999998</v>
      </c>
      <c r="T64">
        <v>0</v>
      </c>
      <c r="U64">
        <v>30520.616999999998</v>
      </c>
      <c r="V64">
        <v>0</v>
      </c>
      <c r="W64" s="13">
        <v>45076</v>
      </c>
      <c r="X64">
        <v>4</v>
      </c>
    </row>
    <row r="65" spans="1:25" x14ac:dyDescent="0.25">
      <c r="A65">
        <v>1</v>
      </c>
      <c r="B65" t="s">
        <v>163</v>
      </c>
      <c r="D65" t="s">
        <v>164</v>
      </c>
      <c r="E65">
        <v>0</v>
      </c>
      <c r="F65" t="s">
        <v>156</v>
      </c>
      <c r="G65" t="s">
        <v>29</v>
      </c>
      <c r="H65">
        <v>35</v>
      </c>
      <c r="I65" s="14">
        <v>1761</v>
      </c>
      <c r="J65" s="15">
        <v>480.72</v>
      </c>
      <c r="K65" s="15">
        <v>480.72</v>
      </c>
      <c r="L65" s="15">
        <v>480.72</v>
      </c>
      <c r="M65">
        <v>2</v>
      </c>
      <c r="N65">
        <v>2</v>
      </c>
      <c r="O65">
        <v>0</v>
      </c>
      <c r="P65">
        <v>1761</v>
      </c>
      <c r="Q65" t="s">
        <v>30</v>
      </c>
      <c r="R65">
        <v>76.063999999999993</v>
      </c>
      <c r="S65">
        <v>1E-3</v>
      </c>
      <c r="T65">
        <v>0</v>
      </c>
      <c r="U65">
        <v>1E-3</v>
      </c>
      <c r="V65">
        <v>0</v>
      </c>
      <c r="W65" s="13">
        <v>45076</v>
      </c>
      <c r="X65">
        <v>4</v>
      </c>
    </row>
    <row r="66" spans="1:25" x14ac:dyDescent="0.25">
      <c r="A66">
        <v>1</v>
      </c>
      <c r="B66" t="s">
        <v>165</v>
      </c>
      <c r="D66" t="s">
        <v>166</v>
      </c>
      <c r="E66">
        <v>0</v>
      </c>
      <c r="F66" t="s">
        <v>156</v>
      </c>
      <c r="G66" t="s">
        <v>29</v>
      </c>
      <c r="H66">
        <v>35</v>
      </c>
      <c r="I66" s="14">
        <v>6680</v>
      </c>
      <c r="J66" s="15">
        <v>440.73500000000001</v>
      </c>
      <c r="K66" s="15">
        <v>440.73</v>
      </c>
      <c r="L66" s="15">
        <v>440.73</v>
      </c>
      <c r="M66">
        <v>2</v>
      </c>
      <c r="N66">
        <v>2</v>
      </c>
      <c r="O66">
        <v>2112.81</v>
      </c>
      <c r="P66">
        <v>4567.1899999999996</v>
      </c>
      <c r="Q66" t="s">
        <v>30</v>
      </c>
      <c r="R66">
        <v>1.268</v>
      </c>
      <c r="S66">
        <v>0</v>
      </c>
      <c r="T66">
        <v>0</v>
      </c>
      <c r="U66">
        <v>0</v>
      </c>
      <c r="V66">
        <v>0</v>
      </c>
      <c r="W66" s="13">
        <v>44747</v>
      </c>
      <c r="X66">
        <v>4</v>
      </c>
    </row>
    <row r="67" spans="1:25" x14ac:dyDescent="0.25">
      <c r="A67">
        <v>1</v>
      </c>
      <c r="B67" t="s">
        <v>167</v>
      </c>
      <c r="D67" t="s">
        <v>168</v>
      </c>
      <c r="E67">
        <v>317</v>
      </c>
      <c r="F67" t="s">
        <v>156</v>
      </c>
      <c r="G67" t="s">
        <v>29</v>
      </c>
      <c r="H67">
        <v>35</v>
      </c>
      <c r="I67" s="14">
        <v>29700.536</v>
      </c>
      <c r="J67" s="15">
        <v>468.81799999999998</v>
      </c>
      <c r="K67" s="15">
        <v>468.81</v>
      </c>
      <c r="L67" s="15">
        <v>468.81</v>
      </c>
      <c r="M67">
        <v>2</v>
      </c>
      <c r="N67">
        <v>2</v>
      </c>
      <c r="O67">
        <v>8048.8</v>
      </c>
      <c r="P67">
        <v>21968.736000000001</v>
      </c>
      <c r="Q67" t="s">
        <v>30</v>
      </c>
      <c r="R67">
        <v>38166.434000000001</v>
      </c>
      <c r="S67">
        <v>48700.425999999999</v>
      </c>
      <c r="T67">
        <v>2404.5790000000002</v>
      </c>
      <c r="U67">
        <v>48700.425999999999</v>
      </c>
      <c r="V67">
        <v>2404.5790000000002</v>
      </c>
      <c r="W67" s="13">
        <v>45083</v>
      </c>
      <c r="X67">
        <v>4</v>
      </c>
    </row>
    <row r="68" spans="1:25" x14ac:dyDescent="0.25">
      <c r="A68">
        <v>1</v>
      </c>
      <c r="B68" t="s">
        <v>169</v>
      </c>
      <c r="D68" t="s">
        <v>170</v>
      </c>
      <c r="E68">
        <v>0</v>
      </c>
      <c r="F68" t="s">
        <v>156</v>
      </c>
      <c r="G68" t="s">
        <v>29</v>
      </c>
      <c r="H68">
        <v>35</v>
      </c>
      <c r="I68" s="14">
        <v>7202.9229999999998</v>
      </c>
      <c r="J68" s="15">
        <v>668.33299999999997</v>
      </c>
      <c r="K68" s="15">
        <v>668.33299999999997</v>
      </c>
      <c r="L68" s="15">
        <v>668.33299999999997</v>
      </c>
      <c r="M68">
        <v>2</v>
      </c>
      <c r="N68">
        <v>2</v>
      </c>
      <c r="O68">
        <v>0</v>
      </c>
      <c r="P68">
        <v>7202.9229999999998</v>
      </c>
      <c r="Q68" t="s">
        <v>30</v>
      </c>
      <c r="R68">
        <v>635.178</v>
      </c>
      <c r="S68">
        <v>337.077</v>
      </c>
      <c r="T68">
        <v>0</v>
      </c>
      <c r="U68">
        <v>337.077</v>
      </c>
      <c r="V68">
        <v>0</v>
      </c>
      <c r="W68" s="13">
        <v>45070</v>
      </c>
      <c r="X68">
        <v>4</v>
      </c>
    </row>
    <row r="69" spans="1:25" x14ac:dyDescent="0.25">
      <c r="A69">
        <v>1</v>
      </c>
      <c r="B69" t="s">
        <v>171</v>
      </c>
      <c r="D69" t="s">
        <v>172</v>
      </c>
      <c r="E69">
        <v>0</v>
      </c>
      <c r="F69" t="s">
        <v>153</v>
      </c>
      <c r="G69" t="s">
        <v>116</v>
      </c>
      <c r="H69">
        <v>35</v>
      </c>
      <c r="I69" s="14">
        <v>32</v>
      </c>
      <c r="J69" s="15">
        <v>3773.8090000000002</v>
      </c>
      <c r="K69" s="15">
        <v>3773.81</v>
      </c>
      <c r="L69" s="15">
        <v>3773.81</v>
      </c>
      <c r="M69">
        <v>2</v>
      </c>
      <c r="N69">
        <v>2</v>
      </c>
      <c r="O69">
        <v>0</v>
      </c>
      <c r="P69">
        <v>32</v>
      </c>
      <c r="Q69" t="s">
        <v>30</v>
      </c>
      <c r="R69">
        <v>9.5000000000000001E-2</v>
      </c>
      <c r="S69">
        <v>0</v>
      </c>
      <c r="T69">
        <v>0</v>
      </c>
      <c r="U69">
        <v>0</v>
      </c>
      <c r="V69">
        <v>0</v>
      </c>
      <c r="W69" s="13">
        <v>44680</v>
      </c>
      <c r="X69">
        <v>22</v>
      </c>
      <c r="Y69">
        <v>22</v>
      </c>
    </row>
    <row r="70" spans="1:25" x14ac:dyDescent="0.25">
      <c r="A70">
        <v>1</v>
      </c>
      <c r="B70" t="s">
        <v>173</v>
      </c>
      <c r="D70" t="s">
        <v>174</v>
      </c>
      <c r="E70">
        <v>0</v>
      </c>
      <c r="F70" t="s">
        <v>153</v>
      </c>
      <c r="G70" t="s">
        <v>116</v>
      </c>
      <c r="H70">
        <v>35</v>
      </c>
      <c r="I70" s="14">
        <v>1150.8499999999999</v>
      </c>
      <c r="J70" s="15">
        <v>11030.504999999999</v>
      </c>
      <c r="K70" s="15">
        <v>11030.5</v>
      </c>
      <c r="L70" s="15">
        <v>11030.5</v>
      </c>
      <c r="M70">
        <v>2</v>
      </c>
      <c r="N70">
        <v>2</v>
      </c>
      <c r="O70">
        <v>1933.0129999999999</v>
      </c>
      <c r="P70">
        <v>-782.16300000000001</v>
      </c>
      <c r="Q70" t="s">
        <v>30</v>
      </c>
      <c r="R70">
        <v>2897.192</v>
      </c>
      <c r="S70">
        <v>4031.4140000000002</v>
      </c>
      <c r="T70">
        <v>49.475999999999999</v>
      </c>
      <c r="U70">
        <v>4031.4140000000002</v>
      </c>
      <c r="V70">
        <v>49.475999999999999</v>
      </c>
      <c r="W70" s="13">
        <v>45085</v>
      </c>
      <c r="X70">
        <v>41</v>
      </c>
      <c r="Y70">
        <v>41</v>
      </c>
    </row>
    <row r="71" spans="1:25" x14ac:dyDescent="0.25">
      <c r="A71">
        <v>1</v>
      </c>
      <c r="B71" t="s">
        <v>175</v>
      </c>
      <c r="D71" t="s">
        <v>176</v>
      </c>
      <c r="E71">
        <v>0</v>
      </c>
      <c r="F71" t="s">
        <v>33</v>
      </c>
      <c r="G71" t="s">
        <v>177</v>
      </c>
      <c r="H71">
        <v>35</v>
      </c>
      <c r="I71" s="14">
        <v>6.4589999999999996</v>
      </c>
      <c r="J71" s="15">
        <v>11869.601000000001</v>
      </c>
      <c r="K71" s="15">
        <v>11859.6</v>
      </c>
      <c r="L71" s="15">
        <v>11859.6</v>
      </c>
      <c r="M71">
        <v>2</v>
      </c>
      <c r="N71">
        <v>2</v>
      </c>
      <c r="O71">
        <v>7.0439999999999996</v>
      </c>
      <c r="P71">
        <v>-0.58499999999999996</v>
      </c>
      <c r="Q71" t="s">
        <v>30</v>
      </c>
      <c r="R71">
        <v>16.585999999999999</v>
      </c>
      <c r="S71">
        <v>37.554000000000002</v>
      </c>
      <c r="T71">
        <v>2.891</v>
      </c>
      <c r="U71">
        <v>37.554000000000002</v>
      </c>
      <c r="V71">
        <v>2.891</v>
      </c>
      <c r="W71" s="13">
        <v>45085</v>
      </c>
      <c r="X71">
        <v>44</v>
      </c>
    </row>
    <row r="72" spans="1:25" x14ac:dyDescent="0.25">
      <c r="A72">
        <v>1</v>
      </c>
      <c r="B72" t="s">
        <v>178</v>
      </c>
      <c r="D72" t="s">
        <v>179</v>
      </c>
      <c r="E72">
        <v>0</v>
      </c>
      <c r="F72" t="s">
        <v>180</v>
      </c>
      <c r="G72" t="s">
        <v>116</v>
      </c>
      <c r="H72">
        <v>35</v>
      </c>
      <c r="I72" s="14">
        <v>115</v>
      </c>
      <c r="J72" s="15">
        <v>16310.284</v>
      </c>
      <c r="K72" s="15">
        <v>16310.28</v>
      </c>
      <c r="L72" s="15">
        <v>16310.28</v>
      </c>
      <c r="M72">
        <v>2</v>
      </c>
      <c r="N72">
        <v>2</v>
      </c>
      <c r="O72">
        <v>0</v>
      </c>
      <c r="P72">
        <v>115</v>
      </c>
      <c r="Q72" t="s">
        <v>30</v>
      </c>
      <c r="R72">
        <v>3.6999999999999998E-2</v>
      </c>
      <c r="S72">
        <v>0</v>
      </c>
      <c r="T72">
        <v>0</v>
      </c>
      <c r="U72">
        <v>0</v>
      </c>
      <c r="V72">
        <v>0</v>
      </c>
      <c r="W72" s="13">
        <v>44560</v>
      </c>
      <c r="X72">
        <v>7</v>
      </c>
      <c r="Y72">
        <v>7</v>
      </c>
    </row>
    <row r="73" spans="1:25" x14ac:dyDescent="0.25">
      <c r="A73">
        <v>1</v>
      </c>
      <c r="B73" t="s">
        <v>181</v>
      </c>
      <c r="D73" t="s">
        <v>182</v>
      </c>
      <c r="E73">
        <v>0</v>
      </c>
      <c r="F73" t="s">
        <v>180</v>
      </c>
      <c r="G73" t="s">
        <v>116</v>
      </c>
      <c r="H73">
        <v>35</v>
      </c>
      <c r="I73" s="14">
        <v>68.73</v>
      </c>
      <c r="J73" s="15">
        <v>15001.539000000001</v>
      </c>
      <c r="K73" s="15">
        <v>15001.539000000001</v>
      </c>
      <c r="L73" s="15">
        <v>15001.539000000001</v>
      </c>
      <c r="M73">
        <v>2</v>
      </c>
      <c r="N73">
        <v>2</v>
      </c>
      <c r="O73">
        <v>0</v>
      </c>
      <c r="P73">
        <v>68.73</v>
      </c>
      <c r="Q73" t="s">
        <v>30</v>
      </c>
      <c r="R73">
        <v>0.09</v>
      </c>
      <c r="S73">
        <v>0</v>
      </c>
      <c r="T73">
        <v>0</v>
      </c>
      <c r="U73">
        <v>0</v>
      </c>
      <c r="V73">
        <v>0</v>
      </c>
      <c r="W73" s="13">
        <v>44747</v>
      </c>
      <c r="X73">
        <v>7</v>
      </c>
      <c r="Y73">
        <v>7</v>
      </c>
    </row>
    <row r="74" spans="1:25" x14ac:dyDescent="0.25">
      <c r="A74">
        <v>1</v>
      </c>
      <c r="B74" t="s">
        <v>183</v>
      </c>
      <c r="D74" t="s">
        <v>184</v>
      </c>
      <c r="E74">
        <v>0</v>
      </c>
      <c r="F74" t="s">
        <v>180</v>
      </c>
      <c r="G74" t="s">
        <v>116</v>
      </c>
      <c r="H74">
        <v>35</v>
      </c>
      <c r="I74" s="14">
        <v>417.25</v>
      </c>
      <c r="J74" s="15">
        <v>16292</v>
      </c>
      <c r="K74" s="15">
        <v>16292</v>
      </c>
      <c r="L74" s="15">
        <v>16292</v>
      </c>
      <c r="M74">
        <v>2</v>
      </c>
      <c r="N74">
        <v>2</v>
      </c>
      <c r="O74">
        <v>0</v>
      </c>
      <c r="P74">
        <v>417.25</v>
      </c>
      <c r="Q74" t="s">
        <v>30</v>
      </c>
      <c r="R74">
        <v>0.03</v>
      </c>
      <c r="S74">
        <v>0</v>
      </c>
      <c r="T74">
        <v>0</v>
      </c>
      <c r="U74">
        <v>0</v>
      </c>
      <c r="V74">
        <v>0</v>
      </c>
      <c r="W74" s="13">
        <v>43461</v>
      </c>
      <c r="X74">
        <v>7</v>
      </c>
      <c r="Y74">
        <v>7</v>
      </c>
    </row>
    <row r="75" spans="1:25" x14ac:dyDescent="0.25">
      <c r="A75">
        <v>1</v>
      </c>
      <c r="B75" t="s">
        <v>185</v>
      </c>
      <c r="D75" t="s">
        <v>186</v>
      </c>
      <c r="E75">
        <v>0</v>
      </c>
      <c r="F75" t="s">
        <v>187</v>
      </c>
      <c r="G75" t="s">
        <v>116</v>
      </c>
      <c r="H75">
        <v>35</v>
      </c>
      <c r="I75" s="14">
        <v>105.38</v>
      </c>
      <c r="J75" s="15">
        <v>45514.125999999997</v>
      </c>
      <c r="K75" s="15">
        <v>45520.75</v>
      </c>
      <c r="L75" s="15">
        <v>45520.75</v>
      </c>
      <c r="M75">
        <v>2</v>
      </c>
      <c r="N75">
        <v>2</v>
      </c>
      <c r="O75">
        <v>109.532</v>
      </c>
      <c r="P75">
        <v>-4.1520000000000001</v>
      </c>
      <c r="R75">
        <v>721.46500000000003</v>
      </c>
      <c r="S75">
        <v>931.57</v>
      </c>
      <c r="T75">
        <v>30.8</v>
      </c>
      <c r="U75">
        <v>931.57</v>
      </c>
      <c r="V75">
        <v>30.8</v>
      </c>
      <c r="W75" s="13">
        <v>45085</v>
      </c>
      <c r="X75">
        <v>0</v>
      </c>
    </row>
    <row r="76" spans="1:25" x14ac:dyDescent="0.25">
      <c r="A76">
        <v>1</v>
      </c>
      <c r="B76" t="s">
        <v>188</v>
      </c>
      <c r="D76" t="s">
        <v>189</v>
      </c>
      <c r="E76">
        <v>0</v>
      </c>
      <c r="F76" t="s">
        <v>190</v>
      </c>
      <c r="G76" t="s">
        <v>116</v>
      </c>
      <c r="H76">
        <v>35</v>
      </c>
      <c r="I76" s="14">
        <v>3412.85</v>
      </c>
      <c r="J76" s="15">
        <v>3793.085</v>
      </c>
      <c r="K76" s="15">
        <v>3793.0889999999999</v>
      </c>
      <c r="L76" s="15">
        <v>3793.0889999999999</v>
      </c>
      <c r="M76">
        <v>2</v>
      </c>
      <c r="N76">
        <v>2</v>
      </c>
      <c r="O76">
        <v>0</v>
      </c>
      <c r="P76">
        <v>3412.85</v>
      </c>
      <c r="Q76" t="s">
        <v>191</v>
      </c>
      <c r="R76">
        <v>6.3E-2</v>
      </c>
      <c r="S76">
        <v>0</v>
      </c>
      <c r="T76">
        <v>0</v>
      </c>
      <c r="U76">
        <v>0</v>
      </c>
      <c r="V76">
        <v>0</v>
      </c>
      <c r="W76" s="13">
        <v>44560</v>
      </c>
      <c r="X76">
        <v>317</v>
      </c>
      <c r="Y76">
        <v>317</v>
      </c>
    </row>
    <row r="77" spans="1:25" x14ac:dyDescent="0.25">
      <c r="A77">
        <v>1</v>
      </c>
      <c r="B77" t="s">
        <v>192</v>
      </c>
      <c r="D77" t="s">
        <v>193</v>
      </c>
      <c r="E77">
        <v>0</v>
      </c>
      <c r="F77" t="s">
        <v>190</v>
      </c>
      <c r="G77" t="s">
        <v>116</v>
      </c>
      <c r="H77">
        <v>35</v>
      </c>
      <c r="I77" s="14">
        <v>2620</v>
      </c>
      <c r="J77" s="15">
        <v>6560.3</v>
      </c>
      <c r="K77" s="15">
        <v>6560.3</v>
      </c>
      <c r="L77" s="15">
        <v>6560.3</v>
      </c>
      <c r="M77">
        <v>2</v>
      </c>
      <c r="N77">
        <v>2</v>
      </c>
      <c r="O77">
        <v>0</v>
      </c>
      <c r="P77">
        <v>2620</v>
      </c>
      <c r="Q77" t="s">
        <v>191</v>
      </c>
      <c r="R77">
        <v>5.2999999999999999E-2</v>
      </c>
      <c r="S77">
        <v>0</v>
      </c>
      <c r="T77">
        <v>0</v>
      </c>
      <c r="U77">
        <v>0</v>
      </c>
      <c r="V77">
        <v>0</v>
      </c>
      <c r="W77" s="13">
        <v>44560</v>
      </c>
      <c r="X77">
        <v>317</v>
      </c>
      <c r="Y77">
        <v>317</v>
      </c>
    </row>
    <row r="78" spans="1:25" x14ac:dyDescent="0.25">
      <c r="A78">
        <v>1</v>
      </c>
      <c r="B78" t="s">
        <v>194</v>
      </c>
      <c r="D78" t="s">
        <v>195</v>
      </c>
      <c r="E78">
        <v>0</v>
      </c>
      <c r="F78" t="s">
        <v>190</v>
      </c>
      <c r="G78" t="s">
        <v>116</v>
      </c>
      <c r="H78">
        <v>35</v>
      </c>
      <c r="I78" s="14">
        <v>501</v>
      </c>
      <c r="J78" s="15">
        <v>9665.8770000000004</v>
      </c>
      <c r="K78" s="15">
        <v>9665.8770000000004</v>
      </c>
      <c r="L78" s="15">
        <v>9665.8770000000004</v>
      </c>
      <c r="M78">
        <v>2</v>
      </c>
      <c r="N78">
        <v>2</v>
      </c>
      <c r="O78">
        <v>0</v>
      </c>
      <c r="P78">
        <v>501</v>
      </c>
      <c r="Q78" t="s">
        <v>191</v>
      </c>
      <c r="R78">
        <v>0.113</v>
      </c>
      <c r="S78">
        <v>0</v>
      </c>
      <c r="T78">
        <v>0</v>
      </c>
      <c r="U78">
        <v>0</v>
      </c>
      <c r="V78">
        <v>0</v>
      </c>
      <c r="W78" s="13">
        <v>44747</v>
      </c>
      <c r="X78">
        <v>317</v>
      </c>
      <c r="Y78">
        <v>317</v>
      </c>
    </row>
    <row r="79" spans="1:25" x14ac:dyDescent="0.25">
      <c r="A79">
        <v>1</v>
      </c>
      <c r="B79" t="s">
        <v>196</v>
      </c>
      <c r="D79" t="s">
        <v>197</v>
      </c>
      <c r="E79">
        <v>21513</v>
      </c>
      <c r="F79" t="s">
        <v>190</v>
      </c>
      <c r="G79" t="s">
        <v>116</v>
      </c>
      <c r="H79">
        <v>35</v>
      </c>
      <c r="I79" s="14">
        <v>16145.821</v>
      </c>
      <c r="J79" s="15">
        <v>19761.060000000001</v>
      </c>
      <c r="K79" s="15">
        <v>17797.96</v>
      </c>
      <c r="L79" s="15">
        <v>17797.96</v>
      </c>
      <c r="M79">
        <v>2</v>
      </c>
      <c r="N79">
        <v>2</v>
      </c>
      <c r="O79">
        <v>1313.2090000000001</v>
      </c>
      <c r="P79">
        <v>36345.612000000001</v>
      </c>
      <c r="Q79" t="s">
        <v>191</v>
      </c>
      <c r="R79">
        <v>23046.451000000001</v>
      </c>
      <c r="S79">
        <v>26985.859</v>
      </c>
      <c r="T79">
        <v>-101.202</v>
      </c>
      <c r="U79">
        <v>26985.859</v>
      </c>
      <c r="V79">
        <v>-101.202</v>
      </c>
      <c r="W79" s="13">
        <v>45084</v>
      </c>
      <c r="X79">
        <v>317</v>
      </c>
      <c r="Y79">
        <v>317</v>
      </c>
    </row>
    <row r="80" spans="1:25" x14ac:dyDescent="0.25">
      <c r="A80">
        <v>1</v>
      </c>
      <c r="B80" t="s">
        <v>198</v>
      </c>
      <c r="D80" t="s">
        <v>199</v>
      </c>
      <c r="E80">
        <v>0</v>
      </c>
      <c r="F80" t="s">
        <v>190</v>
      </c>
      <c r="G80" t="s">
        <v>116</v>
      </c>
      <c r="H80">
        <v>35</v>
      </c>
      <c r="I80" s="14">
        <v>0.6</v>
      </c>
      <c r="J80" s="15">
        <v>9232.3080000000009</v>
      </c>
      <c r="K80" s="15">
        <v>9232.3080000000009</v>
      </c>
      <c r="L80" s="15">
        <v>9232.3080000000009</v>
      </c>
      <c r="M80">
        <v>2</v>
      </c>
      <c r="N80">
        <v>2</v>
      </c>
      <c r="O80">
        <v>0</v>
      </c>
      <c r="P80">
        <v>0.6</v>
      </c>
      <c r="Q80" t="s">
        <v>191</v>
      </c>
      <c r="R80">
        <v>0.41699999999999998</v>
      </c>
      <c r="S80">
        <v>0</v>
      </c>
      <c r="T80">
        <v>0</v>
      </c>
      <c r="U80">
        <v>0</v>
      </c>
      <c r="V80">
        <v>0</v>
      </c>
      <c r="W80" s="13">
        <v>44617</v>
      </c>
      <c r="X80">
        <v>317</v>
      </c>
      <c r="Y80">
        <v>317</v>
      </c>
    </row>
    <row r="81" spans="1:25" x14ac:dyDescent="0.25">
      <c r="A81">
        <v>1</v>
      </c>
      <c r="B81" t="s">
        <v>200</v>
      </c>
      <c r="D81" t="s">
        <v>201</v>
      </c>
      <c r="E81">
        <v>0</v>
      </c>
      <c r="F81" t="s">
        <v>202</v>
      </c>
      <c r="G81" t="s">
        <v>116</v>
      </c>
      <c r="H81">
        <v>35</v>
      </c>
      <c r="I81" s="14">
        <v>2724.6260000000002</v>
      </c>
      <c r="J81" s="15">
        <v>18570.448</v>
      </c>
      <c r="K81" s="15">
        <v>18570.448</v>
      </c>
      <c r="L81" s="15">
        <v>18570.448</v>
      </c>
      <c r="M81">
        <v>2</v>
      </c>
      <c r="N81">
        <v>2</v>
      </c>
      <c r="O81">
        <v>181.95400000000001</v>
      </c>
      <c r="P81">
        <v>2542.672</v>
      </c>
      <c r="Q81" t="s">
        <v>191</v>
      </c>
      <c r="R81">
        <v>729.899</v>
      </c>
      <c r="S81">
        <v>883.31799999999998</v>
      </c>
      <c r="T81">
        <v>74.385000000000005</v>
      </c>
      <c r="U81">
        <v>883.31799999999998</v>
      </c>
      <c r="V81">
        <v>74.385000000000005</v>
      </c>
      <c r="W81" s="13">
        <v>45085</v>
      </c>
      <c r="X81">
        <v>318</v>
      </c>
      <c r="Y81">
        <v>318</v>
      </c>
    </row>
    <row r="82" spans="1:25" x14ac:dyDescent="0.25">
      <c r="A82">
        <v>1</v>
      </c>
      <c r="B82" t="s">
        <v>203</v>
      </c>
      <c r="D82" t="s">
        <v>204</v>
      </c>
      <c r="E82">
        <v>0</v>
      </c>
      <c r="F82" t="s">
        <v>202</v>
      </c>
      <c r="G82" t="s">
        <v>116</v>
      </c>
      <c r="H82">
        <v>35</v>
      </c>
      <c r="I82" s="14">
        <v>3955.67</v>
      </c>
      <c r="J82" s="15">
        <v>20127.674999999999</v>
      </c>
      <c r="K82" s="15">
        <v>20127.671999999999</v>
      </c>
      <c r="L82" s="15">
        <v>20127.671999999999</v>
      </c>
      <c r="M82">
        <v>2</v>
      </c>
      <c r="N82">
        <v>2</v>
      </c>
      <c r="O82">
        <v>270.31099999999998</v>
      </c>
      <c r="P82">
        <v>3685.3589999999999</v>
      </c>
      <c r="Q82" t="s">
        <v>191</v>
      </c>
      <c r="R82">
        <v>1043.9780000000001</v>
      </c>
      <c r="S82">
        <v>1148.33</v>
      </c>
      <c r="T82">
        <v>13.298999999999999</v>
      </c>
      <c r="U82">
        <v>1148.33</v>
      </c>
      <c r="V82">
        <v>13.298999999999999</v>
      </c>
      <c r="W82" s="13">
        <v>45082</v>
      </c>
      <c r="X82">
        <v>318</v>
      </c>
      <c r="Y82">
        <v>318</v>
      </c>
    </row>
    <row r="83" spans="1:25" x14ac:dyDescent="0.25">
      <c r="A83">
        <v>1</v>
      </c>
      <c r="B83" t="s">
        <v>205</v>
      </c>
      <c r="D83" t="s">
        <v>206</v>
      </c>
      <c r="E83">
        <v>0</v>
      </c>
      <c r="F83" t="s">
        <v>202</v>
      </c>
      <c r="G83" t="s">
        <v>116</v>
      </c>
      <c r="H83">
        <v>35</v>
      </c>
      <c r="I83" s="14">
        <v>2582.8780000000002</v>
      </c>
      <c r="J83" s="15">
        <v>8737.4290000000001</v>
      </c>
      <c r="K83" s="15">
        <v>8737.4290000000001</v>
      </c>
      <c r="L83" s="15">
        <v>8737.4290000000001</v>
      </c>
      <c r="M83">
        <v>2</v>
      </c>
      <c r="N83">
        <v>2</v>
      </c>
      <c r="O83">
        <v>0</v>
      </c>
      <c r="P83">
        <v>2582.8780000000002</v>
      </c>
      <c r="Q83" t="s">
        <v>191</v>
      </c>
      <c r="R83">
        <v>0.78500000000000003</v>
      </c>
      <c r="S83">
        <v>0</v>
      </c>
      <c r="T83">
        <v>0</v>
      </c>
      <c r="U83">
        <v>0</v>
      </c>
      <c r="V83">
        <v>0</v>
      </c>
      <c r="W83" s="13">
        <v>44922</v>
      </c>
      <c r="X83">
        <v>9</v>
      </c>
      <c r="Y83">
        <v>9</v>
      </c>
    </row>
    <row r="84" spans="1:25" x14ac:dyDescent="0.25">
      <c r="A84">
        <v>1</v>
      </c>
      <c r="B84" t="s">
        <v>207</v>
      </c>
      <c r="D84" t="s">
        <v>208</v>
      </c>
      <c r="E84">
        <v>0</v>
      </c>
      <c r="F84" t="s">
        <v>59</v>
      </c>
      <c r="G84" t="s">
        <v>29</v>
      </c>
      <c r="H84">
        <v>35</v>
      </c>
      <c r="I84" s="14">
        <v>1894</v>
      </c>
      <c r="J84" s="15">
        <v>760.94</v>
      </c>
      <c r="K84" s="15">
        <v>760.94</v>
      </c>
      <c r="L84" s="15">
        <v>760.94</v>
      </c>
      <c r="M84">
        <v>2</v>
      </c>
      <c r="N84">
        <v>2</v>
      </c>
      <c r="O84">
        <v>0</v>
      </c>
      <c r="P84">
        <v>1894</v>
      </c>
      <c r="Q84" t="s">
        <v>30</v>
      </c>
      <c r="R84">
        <v>592.36900000000003</v>
      </c>
      <c r="S84">
        <v>917.70399999999995</v>
      </c>
      <c r="T84">
        <v>0</v>
      </c>
      <c r="U84">
        <v>917.70399999999995</v>
      </c>
      <c r="V84">
        <v>0</v>
      </c>
      <c r="W84" s="13">
        <v>45071</v>
      </c>
      <c r="X84">
        <v>4</v>
      </c>
    </row>
    <row r="85" spans="1:25" x14ac:dyDescent="0.25">
      <c r="A85">
        <v>1</v>
      </c>
      <c r="B85" t="s">
        <v>209</v>
      </c>
      <c r="D85" t="s">
        <v>210</v>
      </c>
      <c r="E85">
        <v>0</v>
      </c>
      <c r="F85" t="s">
        <v>211</v>
      </c>
      <c r="G85" t="s">
        <v>116</v>
      </c>
      <c r="H85">
        <v>35</v>
      </c>
      <c r="I85" s="14">
        <v>26</v>
      </c>
      <c r="J85" s="15">
        <v>9159.7520000000004</v>
      </c>
      <c r="K85" s="15">
        <v>9159.75</v>
      </c>
      <c r="L85" s="15">
        <v>9159.75</v>
      </c>
      <c r="M85">
        <v>2</v>
      </c>
      <c r="N85">
        <v>2</v>
      </c>
      <c r="O85">
        <v>0</v>
      </c>
      <c r="P85">
        <v>26</v>
      </c>
      <c r="Q85" t="s">
        <v>30</v>
      </c>
      <c r="R85">
        <v>0.03</v>
      </c>
      <c r="S85">
        <v>0</v>
      </c>
      <c r="T85">
        <v>0</v>
      </c>
      <c r="U85">
        <v>0</v>
      </c>
      <c r="V85">
        <v>0</v>
      </c>
      <c r="W85" s="13">
        <v>43264</v>
      </c>
      <c r="X85">
        <v>46</v>
      </c>
      <c r="Y85">
        <v>46</v>
      </c>
    </row>
    <row r="86" spans="1:25" x14ac:dyDescent="0.25">
      <c r="A86">
        <v>1</v>
      </c>
      <c r="B86" t="s">
        <v>212</v>
      </c>
      <c r="D86" t="s">
        <v>213</v>
      </c>
      <c r="E86">
        <v>0</v>
      </c>
      <c r="F86" t="s">
        <v>211</v>
      </c>
      <c r="G86" t="s">
        <v>116</v>
      </c>
      <c r="H86">
        <v>35</v>
      </c>
      <c r="I86" s="14">
        <v>320</v>
      </c>
      <c r="J86" s="15">
        <v>12641.558000000001</v>
      </c>
      <c r="K86" s="15">
        <v>12641.558000000001</v>
      </c>
      <c r="L86" s="15">
        <v>12641.558000000001</v>
      </c>
      <c r="M86">
        <v>2</v>
      </c>
      <c r="N86">
        <v>2</v>
      </c>
      <c r="O86">
        <v>0</v>
      </c>
      <c r="P86">
        <v>320</v>
      </c>
      <c r="Q86" t="s">
        <v>30</v>
      </c>
      <c r="R86">
        <v>3.4000000000000002E-2</v>
      </c>
      <c r="S86">
        <v>0</v>
      </c>
      <c r="T86">
        <v>0</v>
      </c>
      <c r="U86">
        <v>0</v>
      </c>
      <c r="V86">
        <v>0</v>
      </c>
      <c r="W86" s="13">
        <v>43211</v>
      </c>
      <c r="X86">
        <v>46</v>
      </c>
      <c r="Y86">
        <v>46</v>
      </c>
    </row>
    <row r="87" spans="1:25" x14ac:dyDescent="0.25">
      <c r="A87">
        <v>1</v>
      </c>
      <c r="B87" t="s">
        <v>214</v>
      </c>
      <c r="D87" t="s">
        <v>215</v>
      </c>
      <c r="E87">
        <v>0</v>
      </c>
      <c r="F87" t="s">
        <v>211</v>
      </c>
      <c r="G87" t="s">
        <v>116</v>
      </c>
      <c r="H87">
        <v>35</v>
      </c>
      <c r="I87" s="14">
        <v>243</v>
      </c>
      <c r="J87" s="15">
        <v>9125.4</v>
      </c>
      <c r="K87" s="15">
        <v>9125.4</v>
      </c>
      <c r="L87" s="15">
        <v>9125.4</v>
      </c>
      <c r="M87">
        <v>2</v>
      </c>
      <c r="N87">
        <v>2</v>
      </c>
      <c r="O87">
        <v>0</v>
      </c>
      <c r="P87">
        <v>243</v>
      </c>
      <c r="Q87" t="s">
        <v>30</v>
      </c>
      <c r="R87">
        <v>0.03</v>
      </c>
      <c r="S87">
        <v>0</v>
      </c>
      <c r="T87">
        <v>0</v>
      </c>
      <c r="U87">
        <v>0</v>
      </c>
      <c r="V87">
        <v>0</v>
      </c>
      <c r="W87" s="13">
        <v>40302</v>
      </c>
      <c r="X87">
        <v>46</v>
      </c>
      <c r="Y87">
        <v>46</v>
      </c>
    </row>
    <row r="88" spans="1:25" x14ac:dyDescent="0.25">
      <c r="A88">
        <v>1</v>
      </c>
      <c r="B88" t="s">
        <v>216</v>
      </c>
      <c r="D88" t="s">
        <v>217</v>
      </c>
      <c r="E88">
        <v>0</v>
      </c>
      <c r="F88" t="s">
        <v>211</v>
      </c>
      <c r="G88" t="s">
        <v>116</v>
      </c>
      <c r="H88">
        <v>35</v>
      </c>
      <c r="I88" s="14">
        <v>86</v>
      </c>
      <c r="J88" s="15">
        <v>9125.4</v>
      </c>
      <c r="K88" s="15">
        <v>9125.4</v>
      </c>
      <c r="L88" s="15">
        <v>9125.4</v>
      </c>
      <c r="M88">
        <v>2</v>
      </c>
      <c r="N88">
        <v>2</v>
      </c>
      <c r="O88">
        <v>0</v>
      </c>
      <c r="P88">
        <v>86</v>
      </c>
      <c r="Q88" t="s">
        <v>30</v>
      </c>
      <c r="R88">
        <v>0.03</v>
      </c>
      <c r="S88">
        <v>0</v>
      </c>
      <c r="T88">
        <v>0</v>
      </c>
      <c r="U88">
        <v>0</v>
      </c>
      <c r="V88">
        <v>0</v>
      </c>
      <c r="W88" s="13">
        <v>43264</v>
      </c>
      <c r="X88">
        <v>46</v>
      </c>
      <c r="Y88">
        <v>46</v>
      </c>
    </row>
    <row r="89" spans="1:25" x14ac:dyDescent="0.25">
      <c r="A89">
        <v>1</v>
      </c>
      <c r="B89" t="s">
        <v>218</v>
      </c>
      <c r="D89" t="s">
        <v>219</v>
      </c>
      <c r="E89">
        <v>0</v>
      </c>
      <c r="F89" t="s">
        <v>220</v>
      </c>
      <c r="G89" t="s">
        <v>29</v>
      </c>
      <c r="H89">
        <v>35</v>
      </c>
      <c r="I89" s="14">
        <v>31036</v>
      </c>
      <c r="J89" s="15">
        <v>95</v>
      </c>
      <c r="K89" s="15">
        <v>94.99</v>
      </c>
      <c r="L89" s="15">
        <v>94.99</v>
      </c>
      <c r="M89">
        <v>2</v>
      </c>
      <c r="N89">
        <v>2</v>
      </c>
      <c r="O89">
        <v>0</v>
      </c>
      <c r="P89">
        <v>31036</v>
      </c>
      <c r="Q89" t="s">
        <v>30</v>
      </c>
      <c r="R89">
        <v>43.113999999999997</v>
      </c>
      <c r="S89">
        <v>0</v>
      </c>
      <c r="T89">
        <v>0</v>
      </c>
      <c r="U89">
        <v>0</v>
      </c>
      <c r="V89">
        <v>0</v>
      </c>
      <c r="W89" s="13">
        <v>44814</v>
      </c>
      <c r="X89">
        <v>0</v>
      </c>
    </row>
    <row r="90" spans="1:25" x14ac:dyDescent="0.25">
      <c r="A90">
        <v>1</v>
      </c>
      <c r="B90" t="s">
        <v>221</v>
      </c>
      <c r="D90" t="s">
        <v>222</v>
      </c>
      <c r="E90">
        <v>0</v>
      </c>
      <c r="F90" t="s">
        <v>223</v>
      </c>
      <c r="G90" t="s">
        <v>116</v>
      </c>
      <c r="H90">
        <v>35</v>
      </c>
      <c r="I90" s="14">
        <v>1491.9349999999999</v>
      </c>
      <c r="J90" s="15">
        <v>24798.07</v>
      </c>
      <c r="K90" s="15">
        <v>24798.07</v>
      </c>
      <c r="L90" s="15">
        <v>24798.07</v>
      </c>
      <c r="M90">
        <v>2</v>
      </c>
      <c r="N90">
        <v>2</v>
      </c>
      <c r="O90">
        <v>2025.425</v>
      </c>
      <c r="P90">
        <v>-533.49</v>
      </c>
      <c r="R90">
        <v>8197.6820000000007</v>
      </c>
      <c r="S90">
        <v>10788.325000000001</v>
      </c>
      <c r="T90">
        <v>338.9</v>
      </c>
      <c r="U90">
        <v>10788.325000000001</v>
      </c>
      <c r="V90">
        <v>338.9</v>
      </c>
      <c r="W90" s="13">
        <v>45083</v>
      </c>
      <c r="X90">
        <v>0</v>
      </c>
    </row>
    <row r="91" spans="1:25" x14ac:dyDescent="0.25">
      <c r="A91">
        <v>1</v>
      </c>
      <c r="B91" t="s">
        <v>224</v>
      </c>
      <c r="D91" t="s">
        <v>225</v>
      </c>
      <c r="E91">
        <v>0</v>
      </c>
      <c r="F91" t="s">
        <v>226</v>
      </c>
      <c r="G91" t="s">
        <v>116</v>
      </c>
      <c r="H91">
        <v>35</v>
      </c>
      <c r="I91" s="14">
        <v>863.09799999999996</v>
      </c>
      <c r="J91" s="15">
        <v>37874.506999999998</v>
      </c>
      <c r="K91" s="15">
        <v>38846.78</v>
      </c>
      <c r="L91" s="15">
        <v>38846.78</v>
      </c>
      <c r="M91">
        <v>2</v>
      </c>
      <c r="N91">
        <v>2</v>
      </c>
      <c r="O91">
        <v>114.072</v>
      </c>
      <c r="P91">
        <v>749.02599999999995</v>
      </c>
      <c r="R91">
        <v>1072.56</v>
      </c>
      <c r="S91">
        <v>1425.5450000000001</v>
      </c>
      <c r="T91">
        <v>29</v>
      </c>
      <c r="U91">
        <v>1425.5450000000001</v>
      </c>
      <c r="V91">
        <v>29</v>
      </c>
      <c r="W91" s="13">
        <v>45083</v>
      </c>
      <c r="X91">
        <v>6</v>
      </c>
    </row>
    <row r="92" spans="1:25" x14ac:dyDescent="0.25">
      <c r="A92">
        <v>1</v>
      </c>
      <c r="B92" t="s">
        <v>227</v>
      </c>
      <c r="D92" t="s">
        <v>228</v>
      </c>
      <c r="E92">
        <v>0</v>
      </c>
      <c r="F92" t="s">
        <v>226</v>
      </c>
      <c r="G92" t="s">
        <v>116</v>
      </c>
      <c r="H92">
        <v>35</v>
      </c>
      <c r="I92" s="14">
        <v>6</v>
      </c>
      <c r="J92" s="15">
        <v>19777.667000000001</v>
      </c>
      <c r="K92" s="15">
        <v>19777.669999999998</v>
      </c>
      <c r="L92" s="15">
        <v>19777.669999999998</v>
      </c>
      <c r="M92">
        <v>2</v>
      </c>
      <c r="N92">
        <v>2</v>
      </c>
      <c r="O92">
        <v>0</v>
      </c>
      <c r="P92">
        <v>6</v>
      </c>
      <c r="Q92" t="s">
        <v>30</v>
      </c>
      <c r="R92">
        <v>0.03</v>
      </c>
      <c r="S92">
        <v>0</v>
      </c>
      <c r="T92">
        <v>0</v>
      </c>
      <c r="U92">
        <v>0</v>
      </c>
      <c r="V92">
        <v>0</v>
      </c>
      <c r="W92" s="13">
        <v>44630</v>
      </c>
      <c r="X92">
        <v>11</v>
      </c>
    </row>
    <row r="93" spans="1:25" x14ac:dyDescent="0.25">
      <c r="A93">
        <v>1</v>
      </c>
      <c r="B93" t="s">
        <v>229</v>
      </c>
      <c r="D93" t="s">
        <v>230</v>
      </c>
      <c r="E93">
        <v>0</v>
      </c>
      <c r="F93" t="s">
        <v>226</v>
      </c>
      <c r="G93" t="s">
        <v>116</v>
      </c>
      <c r="H93">
        <v>35</v>
      </c>
      <c r="I93" s="14">
        <v>4.8600000000000003</v>
      </c>
      <c r="J93" s="15">
        <v>480793.8</v>
      </c>
      <c r="K93" s="15">
        <v>480793.8</v>
      </c>
      <c r="L93" s="15">
        <v>480793.8</v>
      </c>
      <c r="M93">
        <v>2</v>
      </c>
      <c r="N93">
        <v>2</v>
      </c>
      <c r="O93">
        <v>0</v>
      </c>
      <c r="P93">
        <v>4.8600000000000003</v>
      </c>
      <c r="Q93" t="s">
        <v>30</v>
      </c>
      <c r="R93">
        <v>3.7999999999999999E-2</v>
      </c>
      <c r="S93">
        <v>0</v>
      </c>
      <c r="T93">
        <v>0</v>
      </c>
      <c r="U93">
        <v>0</v>
      </c>
      <c r="V93">
        <v>0</v>
      </c>
      <c r="W93" s="13">
        <v>44922</v>
      </c>
      <c r="X93">
        <v>302</v>
      </c>
    </row>
    <row r="94" spans="1:25" x14ac:dyDescent="0.25">
      <c r="A94">
        <v>1</v>
      </c>
      <c r="B94" t="s">
        <v>231</v>
      </c>
      <c r="D94" t="s">
        <v>232</v>
      </c>
      <c r="E94">
        <v>0</v>
      </c>
      <c r="F94" t="s">
        <v>220</v>
      </c>
      <c r="G94" t="s">
        <v>29</v>
      </c>
      <c r="H94">
        <v>35</v>
      </c>
      <c r="I94" s="14">
        <v>25298</v>
      </c>
      <c r="J94" s="15">
        <v>30.785</v>
      </c>
      <c r="K94" s="15">
        <v>30.785</v>
      </c>
      <c r="L94" s="15">
        <v>30.785</v>
      </c>
      <c r="M94">
        <v>2</v>
      </c>
      <c r="N94">
        <v>2</v>
      </c>
      <c r="O94">
        <v>0</v>
      </c>
      <c r="P94">
        <v>25298</v>
      </c>
      <c r="Q94" t="s">
        <v>30</v>
      </c>
      <c r="R94">
        <v>0.03</v>
      </c>
      <c r="S94">
        <v>0</v>
      </c>
      <c r="T94">
        <v>0</v>
      </c>
      <c r="U94">
        <v>0</v>
      </c>
      <c r="V94">
        <v>0</v>
      </c>
      <c r="W94" s="13">
        <v>43039</v>
      </c>
      <c r="X94">
        <v>47</v>
      </c>
      <c r="Y94">
        <v>47</v>
      </c>
    </row>
    <row r="95" spans="1:25" x14ac:dyDescent="0.25">
      <c r="A95">
        <v>1</v>
      </c>
      <c r="B95" t="s">
        <v>233</v>
      </c>
      <c r="D95" t="s">
        <v>234</v>
      </c>
      <c r="E95">
        <v>0</v>
      </c>
      <c r="F95" t="s">
        <v>220</v>
      </c>
      <c r="G95" t="s">
        <v>29</v>
      </c>
      <c r="H95">
        <v>35</v>
      </c>
      <c r="I95" s="14">
        <v>14381</v>
      </c>
      <c r="J95" s="15">
        <v>26.7</v>
      </c>
      <c r="K95" s="15">
        <v>26.7</v>
      </c>
      <c r="L95" s="15">
        <v>26.7</v>
      </c>
      <c r="M95">
        <v>2</v>
      </c>
      <c r="N95">
        <v>2</v>
      </c>
      <c r="O95">
        <v>0</v>
      </c>
      <c r="P95">
        <v>14381</v>
      </c>
      <c r="Q95" t="s">
        <v>30</v>
      </c>
      <c r="R95">
        <v>0.03</v>
      </c>
      <c r="S95">
        <v>0</v>
      </c>
      <c r="T95">
        <v>0</v>
      </c>
      <c r="U95">
        <v>0</v>
      </c>
      <c r="V95">
        <v>0</v>
      </c>
      <c r="W95" s="13">
        <v>44440</v>
      </c>
      <c r="X95">
        <v>47</v>
      </c>
      <c r="Y95">
        <v>47</v>
      </c>
    </row>
    <row r="96" spans="1:25" x14ac:dyDescent="0.25">
      <c r="A96">
        <v>1</v>
      </c>
      <c r="B96" t="s">
        <v>235</v>
      </c>
      <c r="D96" t="s">
        <v>236</v>
      </c>
      <c r="E96">
        <v>0</v>
      </c>
      <c r="F96" t="s">
        <v>220</v>
      </c>
      <c r="G96" t="s">
        <v>29</v>
      </c>
      <c r="H96">
        <v>35</v>
      </c>
      <c r="I96" s="14">
        <v>24689</v>
      </c>
      <c r="J96" s="15">
        <v>17.611000000000001</v>
      </c>
      <c r="K96" s="15">
        <v>17.611000000000001</v>
      </c>
      <c r="L96" s="15">
        <v>17.611000000000001</v>
      </c>
      <c r="M96">
        <v>2</v>
      </c>
      <c r="N96">
        <v>2</v>
      </c>
      <c r="O96">
        <v>0</v>
      </c>
      <c r="P96">
        <v>24689</v>
      </c>
      <c r="Q96" t="s">
        <v>30</v>
      </c>
      <c r="R96">
        <v>0.03</v>
      </c>
      <c r="S96">
        <v>0</v>
      </c>
      <c r="T96">
        <v>0</v>
      </c>
      <c r="U96">
        <v>0</v>
      </c>
      <c r="V96">
        <v>0</v>
      </c>
      <c r="W96" s="13">
        <v>43227</v>
      </c>
      <c r="X96">
        <v>47</v>
      </c>
      <c r="Y96">
        <v>47</v>
      </c>
    </row>
    <row r="97" spans="1:25" x14ac:dyDescent="0.25">
      <c r="A97">
        <v>1</v>
      </c>
      <c r="B97" t="s">
        <v>237</v>
      </c>
      <c r="D97" t="s">
        <v>238</v>
      </c>
      <c r="E97">
        <v>0</v>
      </c>
      <c r="F97" t="s">
        <v>220</v>
      </c>
      <c r="G97" t="s">
        <v>29</v>
      </c>
      <c r="H97">
        <v>35</v>
      </c>
      <c r="I97" s="14">
        <v>70</v>
      </c>
      <c r="J97" s="15">
        <v>779.43100000000004</v>
      </c>
      <c r="K97" s="15">
        <v>779.43</v>
      </c>
      <c r="L97" s="15">
        <v>779.43</v>
      </c>
      <c r="M97">
        <v>2</v>
      </c>
      <c r="N97">
        <v>2</v>
      </c>
      <c r="O97">
        <v>0</v>
      </c>
      <c r="P97">
        <v>70</v>
      </c>
      <c r="Q97" t="s">
        <v>30</v>
      </c>
      <c r="R97">
        <v>0.03</v>
      </c>
      <c r="S97">
        <v>0</v>
      </c>
      <c r="T97">
        <v>0</v>
      </c>
      <c r="U97">
        <v>0</v>
      </c>
      <c r="V97">
        <v>0</v>
      </c>
      <c r="W97" s="13">
        <v>44560</v>
      </c>
      <c r="X97">
        <v>47</v>
      </c>
      <c r="Y97">
        <v>47</v>
      </c>
    </row>
    <row r="98" spans="1:25" x14ac:dyDescent="0.25">
      <c r="A98">
        <v>1</v>
      </c>
      <c r="B98" t="s">
        <v>239</v>
      </c>
      <c r="D98" t="s">
        <v>240</v>
      </c>
      <c r="E98">
        <v>0</v>
      </c>
      <c r="F98" t="s">
        <v>220</v>
      </c>
      <c r="G98" t="s">
        <v>29</v>
      </c>
      <c r="H98">
        <v>35</v>
      </c>
      <c r="I98" s="14">
        <v>7400</v>
      </c>
      <c r="J98" s="15">
        <v>73.391000000000005</v>
      </c>
      <c r="K98" s="15">
        <v>73.39</v>
      </c>
      <c r="L98" s="15">
        <v>73.39</v>
      </c>
      <c r="M98">
        <v>2</v>
      </c>
      <c r="N98">
        <v>2</v>
      </c>
      <c r="O98">
        <v>0</v>
      </c>
      <c r="P98">
        <v>7400</v>
      </c>
      <c r="Q98" t="s">
        <v>30</v>
      </c>
      <c r="R98">
        <v>0.03</v>
      </c>
      <c r="S98">
        <v>0</v>
      </c>
      <c r="T98">
        <v>0</v>
      </c>
      <c r="U98">
        <v>0</v>
      </c>
      <c r="V98">
        <v>0</v>
      </c>
      <c r="W98" s="13">
        <v>44266</v>
      </c>
      <c r="X98">
        <v>47</v>
      </c>
      <c r="Y98">
        <v>47</v>
      </c>
    </row>
    <row r="99" spans="1:25" x14ac:dyDescent="0.25">
      <c r="A99">
        <v>1</v>
      </c>
      <c r="B99" t="s">
        <v>241</v>
      </c>
      <c r="D99" t="s">
        <v>242</v>
      </c>
      <c r="E99">
        <v>1142700</v>
      </c>
      <c r="F99" t="s">
        <v>220</v>
      </c>
      <c r="G99" t="s">
        <v>29</v>
      </c>
      <c r="H99">
        <v>35</v>
      </c>
      <c r="I99" s="14">
        <v>360834.11599999998</v>
      </c>
      <c r="J99" s="15">
        <v>42</v>
      </c>
      <c r="K99" s="15">
        <v>41.99</v>
      </c>
      <c r="L99" s="15">
        <v>41.99</v>
      </c>
      <c r="M99">
        <v>2</v>
      </c>
      <c r="N99">
        <v>2</v>
      </c>
      <c r="O99">
        <v>139937.57999999999</v>
      </c>
      <c r="P99">
        <v>1363596.5360000001</v>
      </c>
      <c r="Q99" t="s">
        <v>30</v>
      </c>
      <c r="R99">
        <v>879207.31200000003</v>
      </c>
      <c r="S99">
        <v>1386380.6910000001</v>
      </c>
      <c r="T99">
        <v>58240.752</v>
      </c>
      <c r="U99">
        <v>1386380.6910000001</v>
      </c>
      <c r="V99">
        <v>58240.752</v>
      </c>
      <c r="W99" s="13">
        <v>45085</v>
      </c>
      <c r="X99">
        <v>47</v>
      </c>
      <c r="Y99">
        <v>47</v>
      </c>
    </row>
    <row r="100" spans="1:25" x14ac:dyDescent="0.25">
      <c r="A100">
        <v>1</v>
      </c>
      <c r="B100" t="s">
        <v>243</v>
      </c>
      <c r="D100" t="s">
        <v>244</v>
      </c>
      <c r="E100">
        <v>0</v>
      </c>
      <c r="F100" t="s">
        <v>220</v>
      </c>
      <c r="G100" t="s">
        <v>29</v>
      </c>
      <c r="H100">
        <v>35</v>
      </c>
      <c r="I100" s="14">
        <v>3961.7939999999999</v>
      </c>
      <c r="J100" s="15">
        <v>58.997999999999998</v>
      </c>
      <c r="K100" s="15">
        <v>58.68</v>
      </c>
      <c r="L100" s="15">
        <v>58.68</v>
      </c>
      <c r="M100">
        <v>2</v>
      </c>
      <c r="N100">
        <v>2</v>
      </c>
      <c r="O100">
        <v>0</v>
      </c>
      <c r="P100">
        <v>3961.7939999999999</v>
      </c>
      <c r="Q100" t="s">
        <v>30</v>
      </c>
      <c r="R100">
        <v>10968.735000000001</v>
      </c>
      <c r="S100">
        <v>7306.2060000000001</v>
      </c>
      <c r="T100">
        <v>0</v>
      </c>
      <c r="U100">
        <v>7306.2060000000001</v>
      </c>
      <c r="V100">
        <v>0</v>
      </c>
      <c r="W100" s="13">
        <v>45071</v>
      </c>
      <c r="X100">
        <v>47</v>
      </c>
      <c r="Y100">
        <v>47</v>
      </c>
    </row>
    <row r="101" spans="1:25" x14ac:dyDescent="0.25">
      <c r="A101">
        <v>1</v>
      </c>
      <c r="B101" t="s">
        <v>245</v>
      </c>
      <c r="D101" t="s">
        <v>246</v>
      </c>
      <c r="E101">
        <v>398000</v>
      </c>
      <c r="F101" t="s">
        <v>220</v>
      </c>
      <c r="G101" t="s">
        <v>29</v>
      </c>
      <c r="H101">
        <v>35</v>
      </c>
      <c r="I101" s="14">
        <v>947010.03599999996</v>
      </c>
      <c r="J101" s="15">
        <v>44.999000000000002</v>
      </c>
      <c r="K101" s="15">
        <v>44.99</v>
      </c>
      <c r="L101" s="15">
        <v>44.99</v>
      </c>
      <c r="M101">
        <v>2</v>
      </c>
      <c r="N101">
        <v>2</v>
      </c>
      <c r="O101">
        <v>300525.23499999999</v>
      </c>
      <c r="P101">
        <v>1044484.801</v>
      </c>
      <c r="Q101" t="s">
        <v>30</v>
      </c>
      <c r="R101">
        <v>1752320.513</v>
      </c>
      <c r="S101">
        <v>2403323.0180000002</v>
      </c>
      <c r="T101">
        <v>31191.641</v>
      </c>
      <c r="U101">
        <v>2403323.0180000002</v>
      </c>
      <c r="V101">
        <v>31191.641</v>
      </c>
      <c r="W101" s="13">
        <v>45085</v>
      </c>
      <c r="X101">
        <v>47</v>
      </c>
      <c r="Y101">
        <v>47</v>
      </c>
    </row>
    <row r="102" spans="1:25" x14ac:dyDescent="0.25">
      <c r="A102">
        <v>1</v>
      </c>
      <c r="B102" t="s">
        <v>247</v>
      </c>
      <c r="D102" t="s">
        <v>248</v>
      </c>
      <c r="E102">
        <v>0</v>
      </c>
      <c r="F102" t="s">
        <v>220</v>
      </c>
      <c r="G102" t="s">
        <v>29</v>
      </c>
      <c r="H102">
        <v>35</v>
      </c>
      <c r="I102" s="14">
        <v>116133.736</v>
      </c>
      <c r="J102" s="15">
        <v>81.997</v>
      </c>
      <c r="K102" s="15">
        <v>81.99</v>
      </c>
      <c r="L102" s="15">
        <v>81.99</v>
      </c>
      <c r="M102">
        <v>2</v>
      </c>
      <c r="N102">
        <v>2</v>
      </c>
      <c r="O102">
        <v>41754.116000000002</v>
      </c>
      <c r="P102">
        <v>74379.62</v>
      </c>
      <c r="Q102" t="s">
        <v>30</v>
      </c>
      <c r="R102">
        <v>2313475.0249999999</v>
      </c>
      <c r="S102">
        <v>3184366.264</v>
      </c>
      <c r="T102">
        <v>222409.93799999999</v>
      </c>
      <c r="U102">
        <v>3184366.264</v>
      </c>
      <c r="V102">
        <v>222409.93799999999</v>
      </c>
      <c r="W102" s="13">
        <v>45085</v>
      </c>
      <c r="X102">
        <v>47</v>
      </c>
      <c r="Y102">
        <v>47</v>
      </c>
    </row>
    <row r="103" spans="1:25" x14ac:dyDescent="0.25">
      <c r="A103">
        <v>1</v>
      </c>
      <c r="B103" t="s">
        <v>249</v>
      </c>
      <c r="D103" t="s">
        <v>250</v>
      </c>
      <c r="E103">
        <v>0</v>
      </c>
      <c r="F103" t="s">
        <v>220</v>
      </c>
      <c r="G103" t="s">
        <v>29</v>
      </c>
      <c r="H103">
        <v>35</v>
      </c>
      <c r="I103" s="14">
        <v>3126</v>
      </c>
      <c r="J103" s="15">
        <v>32.159999999999997</v>
      </c>
      <c r="K103" s="15">
        <v>32.159999999999997</v>
      </c>
      <c r="L103" s="15">
        <v>32.159999999999997</v>
      </c>
      <c r="M103">
        <v>2</v>
      </c>
      <c r="N103">
        <v>2</v>
      </c>
      <c r="O103">
        <v>0</v>
      </c>
      <c r="P103">
        <v>3126</v>
      </c>
      <c r="Q103" t="s">
        <v>30</v>
      </c>
      <c r="R103">
        <v>0.04</v>
      </c>
      <c r="S103">
        <v>0</v>
      </c>
      <c r="T103">
        <v>0</v>
      </c>
      <c r="U103">
        <v>0</v>
      </c>
      <c r="V103">
        <v>0</v>
      </c>
      <c r="W103" s="13">
        <v>44469</v>
      </c>
      <c r="X103">
        <v>47</v>
      </c>
      <c r="Y103">
        <v>47</v>
      </c>
    </row>
    <row r="104" spans="1:25" x14ac:dyDescent="0.25">
      <c r="A104">
        <v>1</v>
      </c>
      <c r="B104" t="s">
        <v>251</v>
      </c>
      <c r="D104" t="s">
        <v>252</v>
      </c>
      <c r="E104">
        <v>0</v>
      </c>
      <c r="F104" t="s">
        <v>220</v>
      </c>
      <c r="G104" t="s">
        <v>29</v>
      </c>
      <c r="H104">
        <v>35</v>
      </c>
      <c r="I104" s="14">
        <v>196.62</v>
      </c>
      <c r="J104" s="15">
        <v>54.978999999999999</v>
      </c>
      <c r="K104" s="15">
        <v>54.98</v>
      </c>
      <c r="L104" s="15">
        <v>54.98</v>
      </c>
      <c r="M104">
        <v>2</v>
      </c>
      <c r="N104">
        <v>2</v>
      </c>
      <c r="O104">
        <v>2351.2579999999998</v>
      </c>
      <c r="P104">
        <v>-2154.6379999999999</v>
      </c>
      <c r="Q104" t="s">
        <v>30</v>
      </c>
      <c r="R104">
        <v>2.4049999999999998</v>
      </c>
      <c r="S104">
        <v>2755.38</v>
      </c>
      <c r="T104">
        <v>2755.38</v>
      </c>
      <c r="U104">
        <v>2755.38</v>
      </c>
      <c r="V104">
        <v>2755.38</v>
      </c>
      <c r="W104" s="13">
        <v>45082</v>
      </c>
      <c r="X104">
        <v>47</v>
      </c>
      <c r="Y104">
        <v>47</v>
      </c>
    </row>
    <row r="105" spans="1:25" x14ac:dyDescent="0.25">
      <c r="A105">
        <v>1</v>
      </c>
      <c r="B105" t="s">
        <v>253</v>
      </c>
      <c r="D105" t="s">
        <v>254</v>
      </c>
      <c r="E105">
        <v>0</v>
      </c>
      <c r="F105" t="s">
        <v>220</v>
      </c>
      <c r="G105" t="s">
        <v>29</v>
      </c>
      <c r="H105">
        <v>35</v>
      </c>
      <c r="I105" s="14">
        <v>2300</v>
      </c>
      <c r="J105" s="15">
        <v>35.174999999999997</v>
      </c>
      <c r="K105" s="15">
        <v>35.17</v>
      </c>
      <c r="L105" s="15">
        <v>35.17</v>
      </c>
      <c r="M105">
        <v>2</v>
      </c>
      <c r="N105">
        <v>2</v>
      </c>
      <c r="O105">
        <v>0</v>
      </c>
      <c r="P105">
        <v>2300</v>
      </c>
      <c r="Q105" t="s">
        <v>30</v>
      </c>
      <c r="R105">
        <v>0.03</v>
      </c>
      <c r="S105">
        <v>0</v>
      </c>
      <c r="T105">
        <v>0</v>
      </c>
      <c r="U105">
        <v>0</v>
      </c>
      <c r="V105">
        <v>0</v>
      </c>
      <c r="W105" s="13">
        <v>40535</v>
      </c>
      <c r="X105">
        <v>47</v>
      </c>
      <c r="Y105">
        <v>47</v>
      </c>
    </row>
    <row r="106" spans="1:25" x14ac:dyDescent="0.25">
      <c r="A106">
        <v>1</v>
      </c>
      <c r="B106" t="s">
        <v>255</v>
      </c>
      <c r="D106" t="s">
        <v>256</v>
      </c>
      <c r="E106">
        <v>0</v>
      </c>
      <c r="F106" t="s">
        <v>220</v>
      </c>
      <c r="G106" t="s">
        <v>29</v>
      </c>
      <c r="H106">
        <v>35</v>
      </c>
      <c r="I106" s="14">
        <v>814</v>
      </c>
      <c r="J106" s="15">
        <v>127.803</v>
      </c>
      <c r="K106" s="15">
        <v>127.8</v>
      </c>
      <c r="L106" s="15">
        <v>127.8</v>
      </c>
      <c r="M106">
        <v>2</v>
      </c>
      <c r="N106">
        <v>2</v>
      </c>
      <c r="O106">
        <v>0</v>
      </c>
      <c r="P106">
        <v>814</v>
      </c>
      <c r="Q106" t="s">
        <v>30</v>
      </c>
      <c r="R106">
        <v>0.84799999999999998</v>
      </c>
      <c r="S106">
        <v>0</v>
      </c>
      <c r="T106">
        <v>0</v>
      </c>
      <c r="U106">
        <v>0</v>
      </c>
      <c r="V106">
        <v>0</v>
      </c>
      <c r="W106" s="13">
        <v>44774</v>
      </c>
      <c r="X106">
        <v>47</v>
      </c>
      <c r="Y106">
        <v>47</v>
      </c>
    </row>
    <row r="107" spans="1:25" x14ac:dyDescent="0.25">
      <c r="A107">
        <v>1</v>
      </c>
      <c r="B107" t="s">
        <v>257</v>
      </c>
      <c r="D107" t="s">
        <v>258</v>
      </c>
      <c r="E107">
        <v>0</v>
      </c>
      <c r="F107" t="s">
        <v>220</v>
      </c>
      <c r="G107" t="s">
        <v>29</v>
      </c>
      <c r="H107">
        <v>35</v>
      </c>
      <c r="I107" s="14">
        <v>3500</v>
      </c>
      <c r="J107" s="15">
        <v>95</v>
      </c>
      <c r="K107" s="15">
        <v>95</v>
      </c>
      <c r="L107" s="15">
        <v>95</v>
      </c>
      <c r="M107">
        <v>2</v>
      </c>
      <c r="N107">
        <v>2</v>
      </c>
      <c r="O107">
        <v>0</v>
      </c>
      <c r="P107">
        <v>3500</v>
      </c>
      <c r="Q107" t="s">
        <v>30</v>
      </c>
      <c r="R107">
        <v>0.21</v>
      </c>
      <c r="S107">
        <v>0</v>
      </c>
      <c r="T107">
        <v>0</v>
      </c>
      <c r="U107">
        <v>0</v>
      </c>
      <c r="V107">
        <v>0</v>
      </c>
      <c r="W107" s="13">
        <v>44584</v>
      </c>
      <c r="X107">
        <v>47</v>
      </c>
      <c r="Y107">
        <v>47</v>
      </c>
    </row>
    <row r="108" spans="1:25" x14ac:dyDescent="0.25">
      <c r="A108">
        <v>1</v>
      </c>
      <c r="B108" t="s">
        <v>259</v>
      </c>
      <c r="D108" t="s">
        <v>260</v>
      </c>
      <c r="E108">
        <v>0</v>
      </c>
      <c r="F108" t="s">
        <v>220</v>
      </c>
      <c r="G108" t="s">
        <v>29</v>
      </c>
      <c r="H108">
        <v>35</v>
      </c>
      <c r="I108" s="14">
        <v>920</v>
      </c>
      <c r="J108" s="15">
        <v>103</v>
      </c>
      <c r="K108" s="15">
        <v>103</v>
      </c>
      <c r="L108" s="15">
        <v>103</v>
      </c>
      <c r="M108">
        <v>2</v>
      </c>
      <c r="N108">
        <v>2</v>
      </c>
      <c r="O108">
        <v>0</v>
      </c>
      <c r="P108">
        <v>920</v>
      </c>
      <c r="Q108" t="s">
        <v>30</v>
      </c>
      <c r="R108">
        <v>0.03</v>
      </c>
      <c r="S108">
        <v>0</v>
      </c>
      <c r="T108">
        <v>0</v>
      </c>
      <c r="U108">
        <v>0</v>
      </c>
      <c r="V108">
        <v>0</v>
      </c>
      <c r="W108" s="13">
        <v>40030</v>
      </c>
      <c r="X108">
        <v>47</v>
      </c>
      <c r="Y108">
        <v>47</v>
      </c>
    </row>
    <row r="109" spans="1:25" x14ac:dyDescent="0.25">
      <c r="A109">
        <v>1</v>
      </c>
      <c r="B109" t="s">
        <v>261</v>
      </c>
      <c r="D109" t="s">
        <v>262</v>
      </c>
      <c r="E109">
        <v>0</v>
      </c>
      <c r="F109" t="s">
        <v>220</v>
      </c>
      <c r="G109" t="s">
        <v>29</v>
      </c>
      <c r="H109">
        <v>35</v>
      </c>
      <c r="I109" s="14">
        <v>10778</v>
      </c>
      <c r="J109" s="15">
        <v>47.5</v>
      </c>
      <c r="K109" s="15">
        <v>47.5</v>
      </c>
      <c r="L109" s="15">
        <v>47.5</v>
      </c>
      <c r="M109">
        <v>2</v>
      </c>
      <c r="N109">
        <v>2</v>
      </c>
      <c r="O109">
        <v>0</v>
      </c>
      <c r="P109">
        <v>10778</v>
      </c>
      <c r="Q109" t="s">
        <v>30</v>
      </c>
      <c r="R109">
        <v>0.03</v>
      </c>
      <c r="S109">
        <v>0</v>
      </c>
      <c r="T109">
        <v>0</v>
      </c>
      <c r="U109">
        <v>0</v>
      </c>
      <c r="V109">
        <v>0</v>
      </c>
      <c r="W109" s="13">
        <v>43890</v>
      </c>
      <c r="X109">
        <v>47</v>
      </c>
      <c r="Y109">
        <v>47</v>
      </c>
    </row>
    <row r="110" spans="1:25" x14ac:dyDescent="0.25">
      <c r="A110">
        <v>1</v>
      </c>
      <c r="B110" t="s">
        <v>263</v>
      </c>
      <c r="D110" t="s">
        <v>264</v>
      </c>
      <c r="E110">
        <v>0</v>
      </c>
      <c r="F110" t="s">
        <v>220</v>
      </c>
      <c r="G110" t="s">
        <v>29</v>
      </c>
      <c r="H110">
        <v>35</v>
      </c>
      <c r="I110" s="14">
        <v>38900</v>
      </c>
      <c r="J110" s="15">
        <v>17</v>
      </c>
      <c r="K110" s="15">
        <v>17</v>
      </c>
      <c r="L110" s="15">
        <v>17</v>
      </c>
      <c r="M110">
        <v>2</v>
      </c>
      <c r="N110">
        <v>2</v>
      </c>
      <c r="O110">
        <v>0</v>
      </c>
      <c r="P110">
        <v>38900</v>
      </c>
      <c r="Q110" t="s">
        <v>30</v>
      </c>
      <c r="R110">
        <v>0.11600000000000001</v>
      </c>
      <c r="S110">
        <v>0</v>
      </c>
      <c r="T110">
        <v>0</v>
      </c>
      <c r="U110">
        <v>0</v>
      </c>
      <c r="V110">
        <v>0</v>
      </c>
      <c r="W110" s="13">
        <v>44650</v>
      </c>
      <c r="X110">
        <v>47</v>
      </c>
      <c r="Y110">
        <v>47</v>
      </c>
    </row>
    <row r="111" spans="1:25" x14ac:dyDescent="0.25">
      <c r="A111">
        <v>1</v>
      </c>
      <c r="B111" t="s">
        <v>265</v>
      </c>
      <c r="D111" t="s">
        <v>266</v>
      </c>
      <c r="E111">
        <v>5000</v>
      </c>
      <c r="F111" t="s">
        <v>220</v>
      </c>
      <c r="G111" t="s">
        <v>29</v>
      </c>
      <c r="H111">
        <v>35</v>
      </c>
      <c r="I111" s="14">
        <v>12855.57</v>
      </c>
      <c r="J111" s="15">
        <v>42</v>
      </c>
      <c r="K111" s="15">
        <v>42</v>
      </c>
      <c r="L111" s="15">
        <v>42</v>
      </c>
      <c r="M111">
        <v>2</v>
      </c>
      <c r="N111">
        <v>2</v>
      </c>
      <c r="O111">
        <v>1E-3</v>
      </c>
      <c r="P111">
        <v>17855.569</v>
      </c>
      <c r="Q111" t="s">
        <v>30</v>
      </c>
      <c r="R111">
        <v>5058.25</v>
      </c>
      <c r="S111">
        <v>8144.43</v>
      </c>
      <c r="T111">
        <v>0</v>
      </c>
      <c r="U111">
        <v>8144.43</v>
      </c>
      <c r="V111">
        <v>0</v>
      </c>
      <c r="W111" s="13">
        <v>45076</v>
      </c>
      <c r="X111">
        <v>47</v>
      </c>
      <c r="Y111">
        <v>47</v>
      </c>
    </row>
    <row r="112" spans="1:25" x14ac:dyDescent="0.25">
      <c r="A112">
        <v>1</v>
      </c>
      <c r="B112" t="s">
        <v>267</v>
      </c>
      <c r="D112" t="s">
        <v>268</v>
      </c>
      <c r="E112">
        <v>0</v>
      </c>
      <c r="F112" t="s">
        <v>220</v>
      </c>
      <c r="G112" t="s">
        <v>29</v>
      </c>
      <c r="H112">
        <v>35</v>
      </c>
      <c r="I112" s="14">
        <v>2936</v>
      </c>
      <c r="J112" s="15">
        <v>38.695</v>
      </c>
      <c r="K112" s="15">
        <v>38.69</v>
      </c>
      <c r="L112" s="15">
        <v>38.69</v>
      </c>
      <c r="M112">
        <v>2</v>
      </c>
      <c r="N112">
        <v>2</v>
      </c>
      <c r="O112">
        <v>0</v>
      </c>
      <c r="P112">
        <v>2936</v>
      </c>
      <c r="Q112" t="s">
        <v>30</v>
      </c>
      <c r="R112">
        <v>0.03</v>
      </c>
      <c r="S112">
        <v>0</v>
      </c>
      <c r="T112">
        <v>0</v>
      </c>
      <c r="U112">
        <v>0</v>
      </c>
      <c r="V112">
        <v>0</v>
      </c>
      <c r="W112" s="13">
        <v>44195</v>
      </c>
      <c r="X112">
        <v>47</v>
      </c>
      <c r="Y112">
        <v>47</v>
      </c>
    </row>
    <row r="113" spans="1:25" x14ac:dyDescent="0.25">
      <c r="A113">
        <v>1</v>
      </c>
      <c r="B113" t="s">
        <v>269</v>
      </c>
      <c r="D113" t="s">
        <v>270</v>
      </c>
      <c r="E113">
        <v>0</v>
      </c>
      <c r="F113" t="s">
        <v>220</v>
      </c>
      <c r="G113" t="s">
        <v>29</v>
      </c>
      <c r="H113">
        <v>35</v>
      </c>
      <c r="I113" s="14">
        <v>17425</v>
      </c>
      <c r="J113" s="15">
        <v>19.268000000000001</v>
      </c>
      <c r="K113" s="15">
        <v>19.268000000000001</v>
      </c>
      <c r="L113" s="15">
        <v>19.268000000000001</v>
      </c>
      <c r="M113">
        <v>2</v>
      </c>
      <c r="N113">
        <v>2</v>
      </c>
      <c r="O113">
        <v>0</v>
      </c>
      <c r="P113">
        <v>17425</v>
      </c>
      <c r="Q113" t="s">
        <v>30</v>
      </c>
      <c r="R113">
        <v>0.03</v>
      </c>
      <c r="S113">
        <v>0</v>
      </c>
      <c r="T113">
        <v>0</v>
      </c>
      <c r="U113">
        <v>0</v>
      </c>
      <c r="V113">
        <v>0</v>
      </c>
      <c r="W113" s="13">
        <v>40535</v>
      </c>
      <c r="X113">
        <v>47</v>
      </c>
      <c r="Y113">
        <v>47</v>
      </c>
    </row>
    <row r="114" spans="1:25" x14ac:dyDescent="0.25">
      <c r="A114">
        <v>1</v>
      </c>
      <c r="B114" t="s">
        <v>271</v>
      </c>
      <c r="D114" t="s">
        <v>272</v>
      </c>
      <c r="E114">
        <v>0</v>
      </c>
      <c r="F114" t="s">
        <v>220</v>
      </c>
      <c r="G114" t="s">
        <v>29</v>
      </c>
      <c r="H114">
        <v>35</v>
      </c>
      <c r="I114" s="14">
        <v>1398</v>
      </c>
      <c r="J114" s="15">
        <v>110.53100000000001</v>
      </c>
      <c r="K114" s="15">
        <v>110.53</v>
      </c>
      <c r="L114" s="15">
        <v>110.53</v>
      </c>
      <c r="M114">
        <v>2</v>
      </c>
      <c r="N114">
        <v>2</v>
      </c>
      <c r="O114">
        <v>0</v>
      </c>
      <c r="P114">
        <v>1398</v>
      </c>
      <c r="Q114" t="s">
        <v>30</v>
      </c>
      <c r="R114">
        <v>9.8439999999999994</v>
      </c>
      <c r="S114">
        <v>0</v>
      </c>
      <c r="T114">
        <v>0</v>
      </c>
      <c r="U114">
        <v>0</v>
      </c>
      <c r="V114">
        <v>0</v>
      </c>
      <c r="W114" s="13">
        <v>44803</v>
      </c>
      <c r="X114">
        <v>47</v>
      </c>
      <c r="Y114">
        <v>47</v>
      </c>
    </row>
    <row r="115" spans="1:25" x14ac:dyDescent="0.25">
      <c r="A115">
        <v>1</v>
      </c>
      <c r="B115" t="s">
        <v>273</v>
      </c>
      <c r="D115" t="s">
        <v>274</v>
      </c>
      <c r="E115">
        <v>0</v>
      </c>
      <c r="F115" t="s">
        <v>220</v>
      </c>
      <c r="G115" t="s">
        <v>29</v>
      </c>
      <c r="H115">
        <v>35</v>
      </c>
      <c r="I115" s="14">
        <v>700</v>
      </c>
      <c r="J115" s="15">
        <v>93.465000000000003</v>
      </c>
      <c r="K115" s="15">
        <v>93.47</v>
      </c>
      <c r="L115" s="15">
        <v>93.47</v>
      </c>
      <c r="M115">
        <v>2</v>
      </c>
      <c r="N115">
        <v>2</v>
      </c>
      <c r="O115">
        <v>0</v>
      </c>
      <c r="P115">
        <v>700</v>
      </c>
      <c r="Q115" t="s">
        <v>30</v>
      </c>
      <c r="R115">
        <v>0.03</v>
      </c>
      <c r="S115">
        <v>0</v>
      </c>
      <c r="T115">
        <v>0</v>
      </c>
      <c r="U115">
        <v>0</v>
      </c>
      <c r="V115">
        <v>0</v>
      </c>
      <c r="W115" s="13">
        <v>40302</v>
      </c>
      <c r="X115">
        <v>47</v>
      </c>
      <c r="Y115">
        <v>47</v>
      </c>
    </row>
    <row r="116" spans="1:25" x14ac:dyDescent="0.25">
      <c r="A116">
        <v>1</v>
      </c>
      <c r="B116" t="s">
        <v>275</v>
      </c>
      <c r="D116" t="s">
        <v>276</v>
      </c>
      <c r="E116">
        <v>0</v>
      </c>
      <c r="F116" t="s">
        <v>220</v>
      </c>
      <c r="G116" t="s">
        <v>29</v>
      </c>
      <c r="H116">
        <v>35</v>
      </c>
      <c r="I116" s="14">
        <v>1140</v>
      </c>
      <c r="J116" s="15">
        <v>46</v>
      </c>
      <c r="K116" s="15">
        <v>46</v>
      </c>
      <c r="L116" s="15">
        <v>46</v>
      </c>
      <c r="M116">
        <v>2</v>
      </c>
      <c r="N116">
        <v>2</v>
      </c>
      <c r="O116">
        <v>0</v>
      </c>
      <c r="P116">
        <v>1140</v>
      </c>
      <c r="Q116" t="s">
        <v>30</v>
      </c>
      <c r="R116">
        <v>3.5999999999999997E-2</v>
      </c>
      <c r="S116">
        <v>0</v>
      </c>
      <c r="T116">
        <v>0</v>
      </c>
      <c r="U116">
        <v>0</v>
      </c>
      <c r="V116">
        <v>0</v>
      </c>
      <c r="W116" s="13">
        <v>42215</v>
      </c>
      <c r="X116">
        <v>47</v>
      </c>
      <c r="Y116">
        <v>47</v>
      </c>
    </row>
    <row r="117" spans="1:25" x14ac:dyDescent="0.25">
      <c r="A117">
        <v>1</v>
      </c>
      <c r="B117" t="s">
        <v>277</v>
      </c>
      <c r="D117" t="s">
        <v>278</v>
      </c>
      <c r="E117">
        <v>0</v>
      </c>
      <c r="F117" t="s">
        <v>220</v>
      </c>
      <c r="G117" t="s">
        <v>29</v>
      </c>
      <c r="H117">
        <v>35</v>
      </c>
      <c r="I117" s="14">
        <v>6000</v>
      </c>
      <c r="J117" s="15">
        <v>33.887999999999998</v>
      </c>
      <c r="K117" s="15">
        <v>33.887999999999998</v>
      </c>
      <c r="L117" s="15">
        <v>33.887999999999998</v>
      </c>
      <c r="M117">
        <v>2</v>
      </c>
      <c r="N117">
        <v>2</v>
      </c>
      <c r="O117">
        <v>0</v>
      </c>
      <c r="P117">
        <v>6000</v>
      </c>
      <c r="Q117" t="s">
        <v>30</v>
      </c>
      <c r="R117">
        <v>0.03</v>
      </c>
      <c r="S117">
        <v>0</v>
      </c>
      <c r="T117">
        <v>0</v>
      </c>
      <c r="U117">
        <v>0</v>
      </c>
      <c r="V117">
        <v>0</v>
      </c>
      <c r="W117" s="13">
        <v>40302</v>
      </c>
      <c r="X117">
        <v>47</v>
      </c>
      <c r="Y117">
        <v>47</v>
      </c>
    </row>
    <row r="118" spans="1:25" x14ac:dyDescent="0.25">
      <c r="A118">
        <v>1</v>
      </c>
      <c r="B118" t="s">
        <v>279</v>
      </c>
      <c r="D118" t="s">
        <v>280</v>
      </c>
      <c r="E118">
        <v>0</v>
      </c>
      <c r="F118" t="s">
        <v>220</v>
      </c>
      <c r="G118" t="s">
        <v>29</v>
      </c>
      <c r="H118">
        <v>35</v>
      </c>
      <c r="I118" s="14">
        <v>264</v>
      </c>
      <c r="J118" s="15">
        <v>92</v>
      </c>
      <c r="K118" s="15">
        <v>92</v>
      </c>
      <c r="L118" s="15">
        <v>92</v>
      </c>
      <c r="M118">
        <v>2</v>
      </c>
      <c r="N118">
        <v>2</v>
      </c>
      <c r="O118">
        <v>0</v>
      </c>
      <c r="P118">
        <v>264</v>
      </c>
      <c r="Q118" t="s">
        <v>30</v>
      </c>
      <c r="R118">
        <v>2.4300000000000002</v>
      </c>
      <c r="S118">
        <v>0</v>
      </c>
      <c r="T118">
        <v>0</v>
      </c>
      <c r="U118">
        <v>0</v>
      </c>
      <c r="V118">
        <v>0</v>
      </c>
      <c r="W118" s="13">
        <v>44774</v>
      </c>
      <c r="X118">
        <v>47</v>
      </c>
      <c r="Y118">
        <v>47</v>
      </c>
    </row>
    <row r="119" spans="1:25" x14ac:dyDescent="0.25">
      <c r="A119">
        <v>1</v>
      </c>
      <c r="B119" t="s">
        <v>281</v>
      </c>
      <c r="D119" t="s">
        <v>282</v>
      </c>
      <c r="E119">
        <v>0</v>
      </c>
      <c r="F119" t="s">
        <v>220</v>
      </c>
      <c r="G119" t="s">
        <v>29</v>
      </c>
      <c r="H119">
        <v>35</v>
      </c>
      <c r="I119" s="14">
        <v>25074</v>
      </c>
      <c r="J119" s="15">
        <v>47.5</v>
      </c>
      <c r="K119" s="15">
        <v>47.5</v>
      </c>
      <c r="L119" s="15">
        <v>47.5</v>
      </c>
      <c r="M119">
        <v>2</v>
      </c>
      <c r="N119">
        <v>2</v>
      </c>
      <c r="O119">
        <v>0</v>
      </c>
      <c r="P119">
        <v>25074</v>
      </c>
      <c r="Q119" t="s">
        <v>30</v>
      </c>
      <c r="R119">
        <v>0.03</v>
      </c>
      <c r="S119">
        <v>0</v>
      </c>
      <c r="T119">
        <v>0</v>
      </c>
      <c r="U119">
        <v>0</v>
      </c>
      <c r="V119">
        <v>0</v>
      </c>
      <c r="W119" s="13">
        <v>42944</v>
      </c>
      <c r="X119">
        <v>47</v>
      </c>
      <c r="Y119">
        <v>47</v>
      </c>
    </row>
    <row r="120" spans="1:25" x14ac:dyDescent="0.25">
      <c r="A120">
        <v>1</v>
      </c>
      <c r="B120" t="s">
        <v>283</v>
      </c>
      <c r="D120" t="s">
        <v>284</v>
      </c>
      <c r="E120">
        <v>0</v>
      </c>
      <c r="F120" t="s">
        <v>220</v>
      </c>
      <c r="G120" t="s">
        <v>29</v>
      </c>
      <c r="H120">
        <v>35</v>
      </c>
      <c r="I120" s="14">
        <v>3133</v>
      </c>
      <c r="J120" s="15">
        <v>66.39</v>
      </c>
      <c r="K120" s="15">
        <v>66.39</v>
      </c>
      <c r="L120" s="15">
        <v>66.39</v>
      </c>
      <c r="M120">
        <v>2</v>
      </c>
      <c r="N120">
        <v>2</v>
      </c>
      <c r="O120">
        <v>0</v>
      </c>
      <c r="P120">
        <v>3133</v>
      </c>
      <c r="Q120" t="s">
        <v>30</v>
      </c>
      <c r="R120">
        <v>0.03</v>
      </c>
      <c r="S120">
        <v>0</v>
      </c>
      <c r="T120">
        <v>0</v>
      </c>
      <c r="U120">
        <v>0</v>
      </c>
      <c r="V120">
        <v>0</v>
      </c>
      <c r="W120" s="13">
        <v>41729</v>
      </c>
      <c r="X120">
        <v>47</v>
      </c>
      <c r="Y120">
        <v>47</v>
      </c>
    </row>
    <row r="121" spans="1:25" x14ac:dyDescent="0.25">
      <c r="A121">
        <v>1</v>
      </c>
      <c r="B121" t="s">
        <v>285</v>
      </c>
      <c r="D121" t="s">
        <v>286</v>
      </c>
      <c r="E121">
        <v>0</v>
      </c>
      <c r="F121" t="s">
        <v>220</v>
      </c>
      <c r="G121" t="s">
        <v>29</v>
      </c>
      <c r="H121">
        <v>35</v>
      </c>
      <c r="I121" s="14">
        <v>10470</v>
      </c>
      <c r="J121" s="15">
        <v>31.166</v>
      </c>
      <c r="K121" s="15">
        <v>31.17</v>
      </c>
      <c r="L121" s="15">
        <v>31.17</v>
      </c>
      <c r="M121">
        <v>2</v>
      </c>
      <c r="N121">
        <v>2</v>
      </c>
      <c r="O121">
        <v>0</v>
      </c>
      <c r="P121">
        <v>10470</v>
      </c>
      <c r="Q121" t="s">
        <v>30</v>
      </c>
      <c r="R121">
        <v>3.9E-2</v>
      </c>
      <c r="S121">
        <v>0</v>
      </c>
      <c r="T121">
        <v>0</v>
      </c>
      <c r="U121">
        <v>0</v>
      </c>
      <c r="V121">
        <v>0</v>
      </c>
      <c r="W121" s="13">
        <v>43039</v>
      </c>
      <c r="X121">
        <v>47</v>
      </c>
      <c r="Y121">
        <v>47</v>
      </c>
    </row>
    <row r="122" spans="1:25" x14ac:dyDescent="0.25">
      <c r="A122">
        <v>1</v>
      </c>
      <c r="B122" t="s">
        <v>287</v>
      </c>
      <c r="D122" t="s">
        <v>288</v>
      </c>
      <c r="E122">
        <v>0</v>
      </c>
      <c r="F122" t="s">
        <v>220</v>
      </c>
      <c r="G122" t="s">
        <v>29</v>
      </c>
      <c r="H122">
        <v>35</v>
      </c>
      <c r="I122" s="14">
        <v>11200</v>
      </c>
      <c r="J122" s="15">
        <v>12.72</v>
      </c>
      <c r="K122" s="15">
        <v>12.72</v>
      </c>
      <c r="L122" s="15">
        <v>12.72</v>
      </c>
      <c r="M122">
        <v>2</v>
      </c>
      <c r="N122">
        <v>2</v>
      </c>
      <c r="O122">
        <v>0</v>
      </c>
      <c r="P122">
        <v>11200</v>
      </c>
      <c r="Q122" t="s">
        <v>30</v>
      </c>
      <c r="R122">
        <v>0.03</v>
      </c>
      <c r="S122">
        <v>0</v>
      </c>
      <c r="T122">
        <v>0</v>
      </c>
      <c r="U122">
        <v>0</v>
      </c>
      <c r="V122">
        <v>0</v>
      </c>
      <c r="W122" s="13">
        <v>43585</v>
      </c>
      <c r="X122">
        <v>47</v>
      </c>
      <c r="Y122">
        <v>47</v>
      </c>
    </row>
    <row r="123" spans="1:25" x14ac:dyDescent="0.25">
      <c r="A123">
        <v>1</v>
      </c>
      <c r="B123" t="s">
        <v>289</v>
      </c>
      <c r="D123" t="s">
        <v>290</v>
      </c>
      <c r="E123">
        <v>0</v>
      </c>
      <c r="F123" t="s">
        <v>220</v>
      </c>
      <c r="G123" t="s">
        <v>29</v>
      </c>
      <c r="H123">
        <v>35</v>
      </c>
      <c r="I123" s="14">
        <v>7828</v>
      </c>
      <c r="J123" s="15">
        <v>24</v>
      </c>
      <c r="K123" s="15">
        <v>24</v>
      </c>
      <c r="L123" s="15">
        <v>24</v>
      </c>
      <c r="M123">
        <v>2</v>
      </c>
      <c r="N123">
        <v>2</v>
      </c>
      <c r="O123">
        <v>0</v>
      </c>
      <c r="P123">
        <v>7828</v>
      </c>
      <c r="Q123" t="s">
        <v>30</v>
      </c>
      <c r="R123">
        <v>3.9E-2</v>
      </c>
      <c r="S123">
        <v>0</v>
      </c>
      <c r="T123">
        <v>0</v>
      </c>
      <c r="U123">
        <v>0</v>
      </c>
      <c r="V123">
        <v>0</v>
      </c>
      <c r="W123" s="13">
        <v>44195</v>
      </c>
      <c r="X123">
        <v>47</v>
      </c>
      <c r="Y123">
        <v>47</v>
      </c>
    </row>
    <row r="124" spans="1:25" x14ac:dyDescent="0.25">
      <c r="A124">
        <v>1</v>
      </c>
      <c r="B124" t="s">
        <v>291</v>
      </c>
      <c r="D124" t="s">
        <v>292</v>
      </c>
      <c r="E124">
        <v>0</v>
      </c>
      <c r="F124" t="s">
        <v>220</v>
      </c>
      <c r="G124" t="s">
        <v>29</v>
      </c>
      <c r="H124">
        <v>35</v>
      </c>
      <c r="I124" s="14">
        <v>8835</v>
      </c>
      <c r="J124" s="15">
        <v>16.079999999999998</v>
      </c>
      <c r="K124" s="15">
        <v>16.079999999999998</v>
      </c>
      <c r="L124" s="15">
        <v>16.079999999999998</v>
      </c>
      <c r="M124">
        <v>2</v>
      </c>
      <c r="N124">
        <v>2</v>
      </c>
      <c r="O124">
        <v>0</v>
      </c>
      <c r="P124">
        <v>8835</v>
      </c>
      <c r="Q124" t="s">
        <v>30</v>
      </c>
      <c r="R124">
        <v>0.03</v>
      </c>
      <c r="S124">
        <v>0</v>
      </c>
      <c r="T124">
        <v>0</v>
      </c>
      <c r="U124">
        <v>0</v>
      </c>
      <c r="V124">
        <v>0</v>
      </c>
      <c r="W124" s="13">
        <v>40302</v>
      </c>
      <c r="X124">
        <v>47</v>
      </c>
      <c r="Y124">
        <v>47</v>
      </c>
    </row>
    <row r="125" spans="1:25" x14ac:dyDescent="0.25">
      <c r="A125">
        <v>1</v>
      </c>
      <c r="B125" t="s">
        <v>293</v>
      </c>
      <c r="D125" t="s">
        <v>294</v>
      </c>
      <c r="E125">
        <v>0</v>
      </c>
      <c r="F125" t="s">
        <v>220</v>
      </c>
      <c r="G125" t="s">
        <v>29</v>
      </c>
      <c r="H125">
        <v>35</v>
      </c>
      <c r="I125" s="14">
        <v>374</v>
      </c>
      <c r="J125" s="15">
        <v>65.632999999999996</v>
      </c>
      <c r="K125" s="15">
        <v>65.63</v>
      </c>
      <c r="L125" s="15">
        <v>65.63</v>
      </c>
      <c r="M125">
        <v>2</v>
      </c>
      <c r="N125">
        <v>2</v>
      </c>
      <c r="O125">
        <v>0</v>
      </c>
      <c r="P125">
        <v>374</v>
      </c>
      <c r="Q125" t="s">
        <v>30</v>
      </c>
      <c r="R125">
        <v>3.1E-2</v>
      </c>
      <c r="S125">
        <v>0</v>
      </c>
      <c r="T125">
        <v>0</v>
      </c>
      <c r="U125">
        <v>0</v>
      </c>
      <c r="V125">
        <v>0</v>
      </c>
      <c r="W125" s="13">
        <v>41221</v>
      </c>
      <c r="X125">
        <v>47</v>
      </c>
      <c r="Y125">
        <v>47</v>
      </c>
    </row>
    <row r="126" spans="1:25" x14ac:dyDescent="0.25">
      <c r="A126">
        <v>1</v>
      </c>
      <c r="B126" t="s">
        <v>295</v>
      </c>
      <c r="D126" t="s">
        <v>296</v>
      </c>
      <c r="E126">
        <v>0</v>
      </c>
      <c r="F126" t="s">
        <v>146</v>
      </c>
      <c r="G126" t="s">
        <v>29</v>
      </c>
      <c r="H126">
        <v>35</v>
      </c>
      <c r="I126" s="14">
        <v>3.0000000000000001E-3</v>
      </c>
      <c r="J126" s="15">
        <v>20.388000000000002</v>
      </c>
      <c r="K126" s="15">
        <v>20.388000000000002</v>
      </c>
      <c r="L126" s="15">
        <v>20.388000000000002</v>
      </c>
      <c r="M126">
        <v>2</v>
      </c>
      <c r="N126">
        <v>2</v>
      </c>
      <c r="O126">
        <v>653.93100000000004</v>
      </c>
      <c r="P126">
        <v>-653.928</v>
      </c>
      <c r="R126">
        <v>0.44400000000000001</v>
      </c>
      <c r="S126">
        <v>-3.0000000000000001E-3</v>
      </c>
      <c r="T126">
        <v>1E-3</v>
      </c>
      <c r="U126">
        <v>-3.0000000000000001E-3</v>
      </c>
      <c r="V126">
        <v>1E-3</v>
      </c>
      <c r="W126" s="13">
        <v>45082</v>
      </c>
      <c r="X126">
        <v>0</v>
      </c>
    </row>
    <row r="127" spans="1:25" x14ac:dyDescent="0.25">
      <c r="A127">
        <v>1</v>
      </c>
      <c r="B127" t="s">
        <v>297</v>
      </c>
      <c r="D127" t="s">
        <v>298</v>
      </c>
      <c r="E127">
        <v>0</v>
      </c>
      <c r="F127" t="s">
        <v>220</v>
      </c>
      <c r="G127" t="s">
        <v>29</v>
      </c>
      <c r="H127">
        <v>35</v>
      </c>
      <c r="I127" s="14">
        <v>3105</v>
      </c>
      <c r="J127" s="15">
        <v>22.11</v>
      </c>
      <c r="K127" s="15">
        <v>22.11</v>
      </c>
      <c r="L127" s="15">
        <v>22.11</v>
      </c>
      <c r="M127">
        <v>2</v>
      </c>
      <c r="N127">
        <v>2</v>
      </c>
      <c r="O127">
        <v>0</v>
      </c>
      <c r="P127">
        <v>3105</v>
      </c>
      <c r="Q127" t="s">
        <v>30</v>
      </c>
      <c r="R127">
        <v>0.03</v>
      </c>
      <c r="S127">
        <v>0</v>
      </c>
      <c r="T127">
        <v>0</v>
      </c>
      <c r="U127">
        <v>0</v>
      </c>
      <c r="V127">
        <v>0</v>
      </c>
      <c r="W127" s="13">
        <v>40535</v>
      </c>
      <c r="X127">
        <v>47</v>
      </c>
      <c r="Y127">
        <v>47</v>
      </c>
    </row>
    <row r="128" spans="1:25" x14ac:dyDescent="0.25">
      <c r="A128">
        <v>1</v>
      </c>
      <c r="B128" t="s">
        <v>299</v>
      </c>
      <c r="D128" t="s">
        <v>300</v>
      </c>
      <c r="E128">
        <v>0</v>
      </c>
      <c r="F128" t="s">
        <v>220</v>
      </c>
      <c r="G128" t="s">
        <v>29</v>
      </c>
      <c r="H128">
        <v>35</v>
      </c>
      <c r="I128" s="14">
        <v>5003</v>
      </c>
      <c r="J128" s="15">
        <v>19</v>
      </c>
      <c r="K128" s="15">
        <v>19</v>
      </c>
      <c r="L128" s="15">
        <v>19</v>
      </c>
      <c r="M128">
        <v>2</v>
      </c>
      <c r="N128">
        <v>2</v>
      </c>
      <c r="O128">
        <v>0</v>
      </c>
      <c r="P128">
        <v>5003</v>
      </c>
      <c r="Q128" t="s">
        <v>30</v>
      </c>
      <c r="R128">
        <v>6.4000000000000001E-2</v>
      </c>
      <c r="S128">
        <v>0</v>
      </c>
      <c r="T128">
        <v>0</v>
      </c>
      <c r="U128">
        <v>0</v>
      </c>
      <c r="V128">
        <v>0</v>
      </c>
      <c r="W128" s="13">
        <v>44617</v>
      </c>
      <c r="X128">
        <v>47</v>
      </c>
      <c r="Y128">
        <v>47</v>
      </c>
    </row>
    <row r="129" spans="1:25" x14ac:dyDescent="0.25">
      <c r="A129">
        <v>1</v>
      </c>
      <c r="B129" t="s">
        <v>301</v>
      </c>
      <c r="D129" t="s">
        <v>302</v>
      </c>
      <c r="E129">
        <v>0</v>
      </c>
      <c r="F129" t="s">
        <v>220</v>
      </c>
      <c r="G129" t="s">
        <v>29</v>
      </c>
      <c r="H129">
        <v>35</v>
      </c>
      <c r="I129" s="14">
        <v>352</v>
      </c>
      <c r="J129" s="15">
        <v>79.251999999999995</v>
      </c>
      <c r="K129" s="15">
        <v>79.25</v>
      </c>
      <c r="L129" s="15">
        <v>79.25</v>
      </c>
      <c r="M129">
        <v>2</v>
      </c>
      <c r="N129">
        <v>2</v>
      </c>
      <c r="O129">
        <v>0</v>
      </c>
      <c r="P129">
        <v>352</v>
      </c>
      <c r="Q129" t="s">
        <v>30</v>
      </c>
      <c r="R129">
        <v>108.84</v>
      </c>
      <c r="S129">
        <v>21</v>
      </c>
      <c r="T129">
        <v>0</v>
      </c>
      <c r="U129">
        <v>21</v>
      </c>
      <c r="V129">
        <v>0</v>
      </c>
      <c r="W129" s="13">
        <v>45076</v>
      </c>
      <c r="X129">
        <v>47</v>
      </c>
      <c r="Y129">
        <v>47</v>
      </c>
    </row>
    <row r="130" spans="1:25" x14ac:dyDescent="0.25">
      <c r="A130">
        <v>1</v>
      </c>
      <c r="B130" t="s">
        <v>303</v>
      </c>
      <c r="D130" t="s">
        <v>304</v>
      </c>
      <c r="E130">
        <v>0</v>
      </c>
      <c r="F130" t="s">
        <v>220</v>
      </c>
      <c r="G130" t="s">
        <v>29</v>
      </c>
      <c r="H130">
        <v>35</v>
      </c>
      <c r="I130" s="14">
        <v>3710.375</v>
      </c>
      <c r="J130" s="15">
        <v>58.899000000000001</v>
      </c>
      <c r="K130" s="15">
        <v>58.15</v>
      </c>
      <c r="L130" s="15">
        <v>58.15</v>
      </c>
      <c r="M130">
        <v>2</v>
      </c>
      <c r="N130">
        <v>2</v>
      </c>
      <c r="O130">
        <v>0.375</v>
      </c>
      <c r="P130">
        <v>3710</v>
      </c>
      <c r="Q130" t="s">
        <v>30</v>
      </c>
      <c r="R130">
        <v>16269.332</v>
      </c>
      <c r="S130">
        <v>24689.625</v>
      </c>
      <c r="T130">
        <v>16652.825000000001</v>
      </c>
      <c r="U130">
        <v>24689.625</v>
      </c>
      <c r="V130">
        <v>16652.825000000001</v>
      </c>
      <c r="W130" s="13">
        <v>45084</v>
      </c>
      <c r="X130">
        <v>47</v>
      </c>
      <c r="Y130">
        <v>47</v>
      </c>
    </row>
    <row r="131" spans="1:25" x14ac:dyDescent="0.25">
      <c r="A131">
        <v>1</v>
      </c>
      <c r="B131" t="s">
        <v>305</v>
      </c>
      <c r="D131" t="s">
        <v>306</v>
      </c>
      <c r="E131">
        <v>5400</v>
      </c>
      <c r="F131" t="s">
        <v>220</v>
      </c>
      <c r="G131" t="s">
        <v>29</v>
      </c>
      <c r="H131">
        <v>35</v>
      </c>
      <c r="I131" s="14">
        <v>46328.495999999999</v>
      </c>
      <c r="J131" s="15">
        <v>70.884</v>
      </c>
      <c r="K131" s="15">
        <v>70.88</v>
      </c>
      <c r="L131" s="15">
        <v>70.88</v>
      </c>
      <c r="M131">
        <v>2</v>
      </c>
      <c r="N131">
        <v>2</v>
      </c>
      <c r="O131">
        <v>14106.096</v>
      </c>
      <c r="P131">
        <v>37622.400000000001</v>
      </c>
      <c r="Q131" t="s">
        <v>30</v>
      </c>
      <c r="R131">
        <v>45844.98</v>
      </c>
      <c r="S131">
        <v>25077.504000000001</v>
      </c>
      <c r="T131">
        <v>0</v>
      </c>
      <c r="U131">
        <v>25077.504000000001</v>
      </c>
      <c r="V131">
        <v>0</v>
      </c>
      <c r="W131" s="13">
        <v>45069</v>
      </c>
      <c r="X131">
        <v>47</v>
      </c>
      <c r="Y131">
        <v>47</v>
      </c>
    </row>
    <row r="132" spans="1:25" x14ac:dyDescent="0.25">
      <c r="A132">
        <v>1</v>
      </c>
      <c r="B132" t="s">
        <v>307</v>
      </c>
      <c r="D132" t="s">
        <v>308</v>
      </c>
      <c r="E132">
        <v>0</v>
      </c>
      <c r="F132" t="s">
        <v>211</v>
      </c>
      <c r="G132" t="s">
        <v>116</v>
      </c>
      <c r="H132">
        <v>35</v>
      </c>
      <c r="I132" s="14">
        <v>92</v>
      </c>
      <c r="J132" s="15">
        <v>12127.164000000001</v>
      </c>
      <c r="K132" s="15">
        <v>12127.16</v>
      </c>
      <c r="L132" s="15">
        <v>12127.16</v>
      </c>
      <c r="M132">
        <v>2</v>
      </c>
      <c r="N132">
        <v>2</v>
      </c>
      <c r="O132">
        <v>0</v>
      </c>
      <c r="P132">
        <v>92</v>
      </c>
      <c r="Q132" t="s">
        <v>30</v>
      </c>
      <c r="R132">
        <v>0.03</v>
      </c>
      <c r="S132">
        <v>0</v>
      </c>
      <c r="T132">
        <v>0</v>
      </c>
      <c r="U132">
        <v>0</v>
      </c>
      <c r="V132">
        <v>0</v>
      </c>
      <c r="W132" s="13">
        <v>43211</v>
      </c>
      <c r="X132">
        <v>7</v>
      </c>
      <c r="Y132">
        <v>46</v>
      </c>
    </row>
    <row r="133" spans="1:25" x14ac:dyDescent="0.25">
      <c r="A133">
        <v>1</v>
      </c>
      <c r="B133" t="s">
        <v>309</v>
      </c>
      <c r="D133" t="s">
        <v>310</v>
      </c>
      <c r="E133">
        <v>0</v>
      </c>
      <c r="F133" t="s">
        <v>211</v>
      </c>
      <c r="G133" t="s">
        <v>116</v>
      </c>
      <c r="H133">
        <v>35</v>
      </c>
      <c r="I133" s="14">
        <v>140</v>
      </c>
      <c r="J133" s="15">
        <v>9125.4</v>
      </c>
      <c r="K133" s="15">
        <v>9125.4</v>
      </c>
      <c r="L133" s="15">
        <v>9125.4</v>
      </c>
      <c r="M133">
        <v>2</v>
      </c>
      <c r="N133">
        <v>2</v>
      </c>
      <c r="O133">
        <v>0</v>
      </c>
      <c r="P133">
        <v>140</v>
      </c>
      <c r="Q133" t="s">
        <v>30</v>
      </c>
      <c r="R133">
        <v>0.03</v>
      </c>
      <c r="S133">
        <v>0</v>
      </c>
      <c r="T133">
        <v>0</v>
      </c>
      <c r="U133">
        <v>0</v>
      </c>
      <c r="V133">
        <v>0</v>
      </c>
      <c r="W133" s="13">
        <v>43211</v>
      </c>
      <c r="Y133">
        <v>46</v>
      </c>
    </row>
    <row r="134" spans="1:25" x14ac:dyDescent="0.25">
      <c r="A134">
        <v>1</v>
      </c>
      <c r="B134" t="s">
        <v>311</v>
      </c>
      <c r="D134" t="s">
        <v>312</v>
      </c>
      <c r="E134">
        <v>61</v>
      </c>
      <c r="F134" t="s">
        <v>226</v>
      </c>
      <c r="G134" t="s">
        <v>116</v>
      </c>
      <c r="H134">
        <v>35</v>
      </c>
      <c r="I134" s="14">
        <v>22.5</v>
      </c>
      <c r="J134" s="15">
        <v>89041.827999999994</v>
      </c>
      <c r="K134" s="15">
        <v>89041.82</v>
      </c>
      <c r="L134" s="15">
        <v>89041.82</v>
      </c>
      <c r="M134">
        <v>2</v>
      </c>
      <c r="N134">
        <v>2</v>
      </c>
      <c r="O134">
        <v>0</v>
      </c>
      <c r="P134">
        <v>83.5</v>
      </c>
      <c r="Q134" t="s">
        <v>30</v>
      </c>
      <c r="R134">
        <v>36.1</v>
      </c>
      <c r="S134">
        <v>40</v>
      </c>
      <c r="T134">
        <v>0</v>
      </c>
      <c r="U134">
        <v>40</v>
      </c>
      <c r="V134">
        <v>0</v>
      </c>
      <c r="W134" s="13">
        <v>45066</v>
      </c>
      <c r="X134">
        <v>6</v>
      </c>
      <c r="Y134">
        <v>6</v>
      </c>
    </row>
    <row r="135" spans="1:25" x14ac:dyDescent="0.25">
      <c r="A135">
        <v>1</v>
      </c>
      <c r="B135" t="s">
        <v>313</v>
      </c>
      <c r="D135" t="s">
        <v>314</v>
      </c>
      <c r="E135">
        <v>0</v>
      </c>
      <c r="F135" t="s">
        <v>226</v>
      </c>
      <c r="G135" t="s">
        <v>116</v>
      </c>
      <c r="H135">
        <v>35</v>
      </c>
      <c r="I135" s="14">
        <v>68</v>
      </c>
      <c r="J135" s="15">
        <v>30045.705000000002</v>
      </c>
      <c r="K135" s="15">
        <v>30045.7</v>
      </c>
      <c r="L135" s="15">
        <v>30045.7</v>
      </c>
      <c r="M135">
        <v>2</v>
      </c>
      <c r="N135">
        <v>2</v>
      </c>
      <c r="O135">
        <v>0</v>
      </c>
      <c r="P135">
        <v>68</v>
      </c>
      <c r="Q135" t="s">
        <v>30</v>
      </c>
      <c r="R135">
        <v>7.68</v>
      </c>
      <c r="S135">
        <v>6</v>
      </c>
      <c r="T135">
        <v>0</v>
      </c>
      <c r="U135">
        <v>6</v>
      </c>
      <c r="V135">
        <v>0</v>
      </c>
      <c r="W135" s="13">
        <v>45020</v>
      </c>
      <c r="X135">
        <v>6</v>
      </c>
      <c r="Y135">
        <v>6</v>
      </c>
    </row>
    <row r="136" spans="1:25" x14ac:dyDescent="0.25">
      <c r="A136">
        <v>1</v>
      </c>
      <c r="B136" t="s">
        <v>315</v>
      </c>
      <c r="D136" t="s">
        <v>316</v>
      </c>
      <c r="E136">
        <v>0</v>
      </c>
      <c r="F136" t="s">
        <v>226</v>
      </c>
      <c r="G136" t="s">
        <v>116</v>
      </c>
      <c r="H136">
        <v>35</v>
      </c>
      <c r="I136" s="14">
        <v>49</v>
      </c>
      <c r="J136" s="15">
        <v>30045.702000000001</v>
      </c>
      <c r="K136" s="15">
        <v>30045.7</v>
      </c>
      <c r="L136" s="15">
        <v>30045.7</v>
      </c>
      <c r="M136">
        <v>2</v>
      </c>
      <c r="N136">
        <v>2</v>
      </c>
      <c r="O136">
        <v>0</v>
      </c>
      <c r="P136">
        <v>49</v>
      </c>
      <c r="Q136" t="s">
        <v>30</v>
      </c>
      <c r="R136">
        <v>1.37</v>
      </c>
      <c r="S136">
        <v>4</v>
      </c>
      <c r="T136">
        <v>0</v>
      </c>
      <c r="U136">
        <v>4</v>
      </c>
      <c r="V136">
        <v>0</v>
      </c>
      <c r="W136" s="13">
        <v>44978</v>
      </c>
      <c r="X136">
        <v>6</v>
      </c>
      <c r="Y136">
        <v>6</v>
      </c>
    </row>
    <row r="137" spans="1:25" x14ac:dyDescent="0.25">
      <c r="A137">
        <v>1</v>
      </c>
      <c r="B137" t="s">
        <v>317</v>
      </c>
      <c r="D137" t="s">
        <v>318</v>
      </c>
      <c r="E137">
        <v>0</v>
      </c>
      <c r="F137" t="s">
        <v>226</v>
      </c>
      <c r="G137" t="s">
        <v>116</v>
      </c>
      <c r="H137">
        <v>35</v>
      </c>
      <c r="I137" s="14">
        <v>18</v>
      </c>
      <c r="J137" s="15">
        <v>30045.667000000001</v>
      </c>
      <c r="K137" s="15">
        <v>30045.66</v>
      </c>
      <c r="L137" s="15">
        <v>30045.66</v>
      </c>
      <c r="M137">
        <v>2</v>
      </c>
      <c r="N137">
        <v>2</v>
      </c>
      <c r="O137">
        <v>0</v>
      </c>
      <c r="P137">
        <v>18</v>
      </c>
      <c r="Q137" t="s">
        <v>30</v>
      </c>
      <c r="R137">
        <v>0.03</v>
      </c>
      <c r="S137">
        <v>0</v>
      </c>
      <c r="T137">
        <v>0</v>
      </c>
      <c r="U137">
        <v>0</v>
      </c>
      <c r="V137">
        <v>0</v>
      </c>
      <c r="W137" s="13">
        <v>44714</v>
      </c>
      <c r="X137">
        <v>46</v>
      </c>
      <c r="Y137">
        <v>6</v>
      </c>
    </row>
    <row r="138" spans="1:25" x14ac:dyDescent="0.25">
      <c r="A138">
        <v>1</v>
      </c>
      <c r="B138" t="s">
        <v>319</v>
      </c>
      <c r="D138" t="s">
        <v>320</v>
      </c>
      <c r="E138">
        <v>0</v>
      </c>
      <c r="F138" t="s">
        <v>226</v>
      </c>
      <c r="G138" t="s">
        <v>116</v>
      </c>
      <c r="H138">
        <v>35</v>
      </c>
      <c r="I138" s="14">
        <v>86.5</v>
      </c>
      <c r="J138" s="15">
        <v>30045.697</v>
      </c>
      <c r="K138" s="15">
        <v>30045.69</v>
      </c>
      <c r="L138" s="15">
        <v>30045.69</v>
      </c>
      <c r="M138">
        <v>2</v>
      </c>
      <c r="N138">
        <v>2</v>
      </c>
      <c r="O138">
        <v>0</v>
      </c>
      <c r="P138">
        <v>86.5</v>
      </c>
      <c r="Q138" t="s">
        <v>30</v>
      </c>
      <c r="R138">
        <v>4.68</v>
      </c>
      <c r="S138">
        <v>7.5</v>
      </c>
      <c r="T138">
        <v>0</v>
      </c>
      <c r="U138">
        <v>7.5</v>
      </c>
      <c r="V138">
        <v>0</v>
      </c>
      <c r="W138" s="13">
        <v>44998</v>
      </c>
      <c r="X138">
        <v>1596</v>
      </c>
      <c r="Y138">
        <v>6</v>
      </c>
    </row>
    <row r="139" spans="1:25" x14ac:dyDescent="0.25">
      <c r="A139">
        <v>1</v>
      </c>
      <c r="B139" t="s">
        <v>321</v>
      </c>
      <c r="D139" t="s">
        <v>322</v>
      </c>
      <c r="E139">
        <v>0</v>
      </c>
      <c r="F139" t="s">
        <v>226</v>
      </c>
      <c r="G139" t="s">
        <v>116</v>
      </c>
      <c r="H139">
        <v>35</v>
      </c>
      <c r="I139" s="14">
        <v>1</v>
      </c>
      <c r="J139" s="15">
        <v>30045</v>
      </c>
      <c r="K139" s="15">
        <v>30045</v>
      </c>
      <c r="L139" s="15">
        <v>30045</v>
      </c>
      <c r="M139">
        <v>2</v>
      </c>
      <c r="N139">
        <v>2</v>
      </c>
      <c r="O139">
        <v>0</v>
      </c>
      <c r="P139">
        <v>1</v>
      </c>
      <c r="Q139" t="s">
        <v>30</v>
      </c>
      <c r="R139">
        <v>0.03</v>
      </c>
      <c r="S139">
        <v>0</v>
      </c>
      <c r="T139">
        <v>0</v>
      </c>
      <c r="U139">
        <v>0</v>
      </c>
      <c r="V139">
        <v>0</v>
      </c>
      <c r="W139" s="13">
        <v>44714</v>
      </c>
      <c r="X139">
        <v>918</v>
      </c>
    </row>
    <row r="140" spans="1:25" x14ac:dyDescent="0.25">
      <c r="A140">
        <v>1</v>
      </c>
      <c r="B140" t="s">
        <v>323</v>
      </c>
      <c r="D140" t="s">
        <v>324</v>
      </c>
      <c r="E140">
        <v>0</v>
      </c>
      <c r="F140" t="s">
        <v>226</v>
      </c>
      <c r="G140" t="s">
        <v>116</v>
      </c>
      <c r="H140">
        <v>35</v>
      </c>
      <c r="I140" s="14">
        <v>2</v>
      </c>
      <c r="J140" s="15">
        <v>30045.705999999998</v>
      </c>
      <c r="K140" s="15">
        <v>30045.7</v>
      </c>
      <c r="L140" s="15">
        <v>30045.7</v>
      </c>
      <c r="M140">
        <v>2</v>
      </c>
      <c r="N140">
        <v>2</v>
      </c>
      <c r="O140">
        <v>0</v>
      </c>
      <c r="P140">
        <v>2</v>
      </c>
      <c r="Q140" t="s">
        <v>30</v>
      </c>
      <c r="R140">
        <v>11.98</v>
      </c>
      <c r="S140">
        <v>8</v>
      </c>
      <c r="T140">
        <v>0</v>
      </c>
      <c r="U140">
        <v>8</v>
      </c>
      <c r="V140">
        <v>0</v>
      </c>
      <c r="W140" s="13">
        <v>45076</v>
      </c>
      <c r="X140">
        <v>1596</v>
      </c>
      <c r="Y140">
        <v>6</v>
      </c>
    </row>
    <row r="141" spans="1:25" x14ac:dyDescent="0.25">
      <c r="A141">
        <v>1</v>
      </c>
      <c r="B141" t="s">
        <v>325</v>
      </c>
      <c r="D141" t="s">
        <v>326</v>
      </c>
      <c r="E141">
        <v>0</v>
      </c>
      <c r="F141" t="s">
        <v>226</v>
      </c>
      <c r="G141" t="s">
        <v>116</v>
      </c>
      <c r="H141">
        <v>35</v>
      </c>
      <c r="I141" s="14">
        <v>15</v>
      </c>
      <c r="J141" s="15">
        <v>42365</v>
      </c>
      <c r="K141" s="15">
        <v>42365</v>
      </c>
      <c r="L141" s="15">
        <v>42365</v>
      </c>
      <c r="M141">
        <v>2</v>
      </c>
      <c r="N141">
        <v>2</v>
      </c>
      <c r="O141">
        <v>0</v>
      </c>
      <c r="P141">
        <v>15</v>
      </c>
      <c r="Q141" t="s">
        <v>30</v>
      </c>
      <c r="R141">
        <v>13.6</v>
      </c>
      <c r="S141">
        <v>15</v>
      </c>
      <c r="T141">
        <v>0</v>
      </c>
      <c r="U141">
        <v>15</v>
      </c>
      <c r="V141">
        <v>0</v>
      </c>
      <c r="W141" s="13">
        <v>45052</v>
      </c>
      <c r="X141">
        <v>2281</v>
      </c>
      <c r="Y141">
        <v>6</v>
      </c>
    </row>
    <row r="142" spans="1:25" x14ac:dyDescent="0.25">
      <c r="A142">
        <v>1</v>
      </c>
      <c r="B142" t="s">
        <v>327</v>
      </c>
      <c r="D142" t="s">
        <v>328</v>
      </c>
      <c r="E142">
        <v>0</v>
      </c>
      <c r="F142" t="s">
        <v>187</v>
      </c>
      <c r="G142" t="s">
        <v>116</v>
      </c>
      <c r="H142">
        <v>35</v>
      </c>
      <c r="I142" s="14">
        <v>60</v>
      </c>
      <c r="J142" s="15">
        <v>40143.389000000003</v>
      </c>
      <c r="K142" s="15">
        <v>40886.51</v>
      </c>
      <c r="L142" s="15">
        <v>40886.51</v>
      </c>
      <c r="M142">
        <v>2</v>
      </c>
      <c r="N142">
        <v>2</v>
      </c>
      <c r="O142">
        <v>0</v>
      </c>
      <c r="P142">
        <v>60</v>
      </c>
      <c r="Q142" t="s">
        <v>30</v>
      </c>
      <c r="R142">
        <v>124.34</v>
      </c>
      <c r="S142">
        <v>140</v>
      </c>
      <c r="T142">
        <v>0</v>
      </c>
      <c r="U142">
        <v>140</v>
      </c>
      <c r="V142">
        <v>0</v>
      </c>
      <c r="W142" s="13">
        <v>45072</v>
      </c>
      <c r="X142">
        <v>918</v>
      </c>
      <c r="Y142">
        <v>62</v>
      </c>
    </row>
    <row r="143" spans="1:25" x14ac:dyDescent="0.25">
      <c r="A143">
        <v>1</v>
      </c>
      <c r="B143" t="s">
        <v>329</v>
      </c>
      <c r="D143" t="s">
        <v>330</v>
      </c>
      <c r="E143">
        <v>0</v>
      </c>
      <c r="F143" t="s">
        <v>187</v>
      </c>
      <c r="G143" t="s">
        <v>116</v>
      </c>
      <c r="H143">
        <v>35</v>
      </c>
      <c r="I143" s="14">
        <v>45</v>
      </c>
      <c r="J143" s="15">
        <v>42737.332999999999</v>
      </c>
      <c r="K143" s="15">
        <v>42537</v>
      </c>
      <c r="L143" s="15">
        <v>42537</v>
      </c>
      <c r="M143">
        <v>2</v>
      </c>
      <c r="N143">
        <v>2</v>
      </c>
      <c r="O143">
        <v>0</v>
      </c>
      <c r="P143">
        <v>45</v>
      </c>
      <c r="Q143" t="s">
        <v>30</v>
      </c>
      <c r="R143">
        <v>293.13</v>
      </c>
      <c r="S143">
        <v>305</v>
      </c>
      <c r="T143">
        <v>0</v>
      </c>
      <c r="U143">
        <v>305</v>
      </c>
      <c r="V143">
        <v>0</v>
      </c>
      <c r="W143" s="13">
        <v>45076</v>
      </c>
      <c r="X143">
        <v>918</v>
      </c>
      <c r="Y143">
        <v>62</v>
      </c>
    </row>
    <row r="144" spans="1:25" x14ac:dyDescent="0.25">
      <c r="A144">
        <v>1</v>
      </c>
      <c r="B144" t="s">
        <v>331</v>
      </c>
      <c r="D144" t="s">
        <v>332</v>
      </c>
      <c r="E144">
        <v>0</v>
      </c>
      <c r="F144" t="s">
        <v>187</v>
      </c>
      <c r="G144" t="s">
        <v>116</v>
      </c>
      <c r="H144">
        <v>35</v>
      </c>
      <c r="I144" s="14">
        <v>50</v>
      </c>
      <c r="J144" s="15">
        <v>46137.635000000002</v>
      </c>
      <c r="K144" s="15">
        <v>54829.05</v>
      </c>
      <c r="L144" s="15">
        <v>54829.05</v>
      </c>
      <c r="M144">
        <v>2</v>
      </c>
      <c r="N144">
        <v>2</v>
      </c>
      <c r="O144">
        <v>0</v>
      </c>
      <c r="P144">
        <v>50</v>
      </c>
      <c r="Q144" t="s">
        <v>30</v>
      </c>
      <c r="R144">
        <v>151.9</v>
      </c>
      <c r="S144">
        <v>170</v>
      </c>
      <c r="T144">
        <v>0</v>
      </c>
      <c r="U144">
        <v>170</v>
      </c>
      <c r="V144">
        <v>0</v>
      </c>
      <c r="W144" s="13">
        <v>45072</v>
      </c>
      <c r="X144">
        <v>918</v>
      </c>
      <c r="Y144">
        <v>62</v>
      </c>
    </row>
    <row r="145" spans="1:25" x14ac:dyDescent="0.25">
      <c r="A145">
        <v>1</v>
      </c>
      <c r="B145" t="s">
        <v>333</v>
      </c>
      <c r="D145" t="s">
        <v>334</v>
      </c>
      <c r="E145">
        <v>30</v>
      </c>
      <c r="F145" t="s">
        <v>187</v>
      </c>
      <c r="G145" t="s">
        <v>116</v>
      </c>
      <c r="H145">
        <v>35</v>
      </c>
      <c r="I145" s="14">
        <v>32.5</v>
      </c>
      <c r="J145" s="15">
        <v>41443.277000000002</v>
      </c>
      <c r="K145" s="15">
        <v>41443.269999999997</v>
      </c>
      <c r="L145" s="15">
        <v>41443.269999999997</v>
      </c>
      <c r="M145">
        <v>2</v>
      </c>
      <c r="N145">
        <v>2</v>
      </c>
      <c r="O145">
        <v>0</v>
      </c>
      <c r="P145">
        <v>62.5</v>
      </c>
      <c r="Q145" t="s">
        <v>30</v>
      </c>
      <c r="R145">
        <v>94.62</v>
      </c>
      <c r="S145">
        <v>75</v>
      </c>
      <c r="T145">
        <v>0</v>
      </c>
      <c r="U145">
        <v>75</v>
      </c>
      <c r="V145">
        <v>0</v>
      </c>
      <c r="W145" s="13">
        <v>45066</v>
      </c>
      <c r="X145">
        <v>918</v>
      </c>
      <c r="Y145">
        <v>62</v>
      </c>
    </row>
    <row r="146" spans="1:25" x14ac:dyDescent="0.25">
      <c r="A146">
        <v>1</v>
      </c>
      <c r="B146" t="s">
        <v>335</v>
      </c>
      <c r="D146" t="s">
        <v>336</v>
      </c>
      <c r="E146">
        <v>0</v>
      </c>
      <c r="F146" t="s">
        <v>187</v>
      </c>
      <c r="G146" t="s">
        <v>116</v>
      </c>
      <c r="H146">
        <v>35</v>
      </c>
      <c r="I146" s="14">
        <v>5</v>
      </c>
      <c r="J146" s="15">
        <v>38998.6</v>
      </c>
      <c r="K146" s="15">
        <v>38998.6</v>
      </c>
      <c r="L146" s="15">
        <v>38998.6</v>
      </c>
      <c r="M146">
        <v>2</v>
      </c>
      <c r="N146">
        <v>2</v>
      </c>
      <c r="O146">
        <v>0</v>
      </c>
      <c r="P146">
        <v>5</v>
      </c>
      <c r="Q146" t="s">
        <v>30</v>
      </c>
      <c r="R146">
        <v>0.03</v>
      </c>
      <c r="S146">
        <v>0</v>
      </c>
      <c r="T146">
        <v>0</v>
      </c>
      <c r="U146">
        <v>0</v>
      </c>
      <c r="V146">
        <v>0</v>
      </c>
      <c r="W146" s="13">
        <v>42650</v>
      </c>
    </row>
    <row r="147" spans="1:25" x14ac:dyDescent="0.25">
      <c r="A147">
        <v>1</v>
      </c>
      <c r="B147" t="s">
        <v>337</v>
      </c>
      <c r="D147" t="s">
        <v>338</v>
      </c>
      <c r="E147">
        <v>0</v>
      </c>
      <c r="F147" t="s">
        <v>339</v>
      </c>
      <c r="G147" t="s">
        <v>116</v>
      </c>
      <c r="H147">
        <v>35</v>
      </c>
      <c r="I147" s="14">
        <v>30</v>
      </c>
      <c r="J147" s="15">
        <v>157081.011</v>
      </c>
      <c r="K147" s="15">
        <v>157081.01</v>
      </c>
      <c r="L147" s="15">
        <v>157081.01</v>
      </c>
      <c r="M147">
        <v>2</v>
      </c>
      <c r="N147">
        <v>2</v>
      </c>
      <c r="O147">
        <v>0</v>
      </c>
      <c r="P147">
        <v>30</v>
      </c>
      <c r="Q147" t="s">
        <v>30</v>
      </c>
      <c r="R147">
        <v>0.03</v>
      </c>
      <c r="S147">
        <v>0</v>
      </c>
      <c r="T147">
        <v>0</v>
      </c>
      <c r="U147">
        <v>0</v>
      </c>
      <c r="V147">
        <v>0</v>
      </c>
      <c r="W147" s="13">
        <v>43032</v>
      </c>
    </row>
    <row r="148" spans="1:25" x14ac:dyDescent="0.25">
      <c r="A148">
        <v>1</v>
      </c>
      <c r="B148" t="s">
        <v>340</v>
      </c>
      <c r="D148" t="s">
        <v>341</v>
      </c>
      <c r="E148">
        <v>0</v>
      </c>
      <c r="F148" t="s">
        <v>339</v>
      </c>
      <c r="G148" t="s">
        <v>116</v>
      </c>
      <c r="H148">
        <v>35</v>
      </c>
      <c r="I148" s="14">
        <v>15</v>
      </c>
      <c r="J148" s="15">
        <v>52000</v>
      </c>
      <c r="K148" s="15">
        <v>52000</v>
      </c>
      <c r="L148" s="15">
        <v>52000</v>
      </c>
      <c r="M148">
        <v>2</v>
      </c>
      <c r="N148">
        <v>2</v>
      </c>
      <c r="O148">
        <v>0</v>
      </c>
      <c r="P148">
        <v>15</v>
      </c>
      <c r="Q148" t="s">
        <v>30</v>
      </c>
      <c r="R148">
        <v>0.03</v>
      </c>
      <c r="S148">
        <v>0</v>
      </c>
      <c r="T148">
        <v>0</v>
      </c>
      <c r="U148">
        <v>0</v>
      </c>
      <c r="V148">
        <v>0</v>
      </c>
      <c r="W148" s="13">
        <v>44816</v>
      </c>
    </row>
    <row r="149" spans="1:25" x14ac:dyDescent="0.25">
      <c r="A149">
        <v>1</v>
      </c>
      <c r="B149" t="s">
        <v>342</v>
      </c>
      <c r="D149" t="s">
        <v>343</v>
      </c>
      <c r="E149">
        <v>0</v>
      </c>
      <c r="F149" t="s">
        <v>339</v>
      </c>
      <c r="G149" t="s">
        <v>116</v>
      </c>
      <c r="H149">
        <v>35</v>
      </c>
      <c r="I149" s="14">
        <v>2</v>
      </c>
      <c r="J149" s="15">
        <v>130970.41099999999</v>
      </c>
      <c r="K149" s="15">
        <v>130970.41</v>
      </c>
      <c r="L149" s="15">
        <v>130970.41</v>
      </c>
      <c r="M149">
        <v>2</v>
      </c>
      <c r="N149">
        <v>2</v>
      </c>
      <c r="O149">
        <v>0</v>
      </c>
      <c r="P149">
        <v>2</v>
      </c>
      <c r="Q149" t="s">
        <v>30</v>
      </c>
      <c r="R149">
        <v>0.03</v>
      </c>
      <c r="S149">
        <v>0</v>
      </c>
      <c r="T149">
        <v>0</v>
      </c>
      <c r="U149">
        <v>0</v>
      </c>
      <c r="V149">
        <v>0</v>
      </c>
      <c r="W149" s="13">
        <v>44816</v>
      </c>
      <c r="Y149">
        <v>40</v>
      </c>
    </row>
    <row r="150" spans="1:25" x14ac:dyDescent="0.25">
      <c r="A150">
        <v>1</v>
      </c>
      <c r="B150" t="s">
        <v>344</v>
      </c>
      <c r="D150" t="s">
        <v>345</v>
      </c>
      <c r="E150">
        <v>0</v>
      </c>
      <c r="F150" t="s">
        <v>339</v>
      </c>
      <c r="G150" t="s">
        <v>116</v>
      </c>
      <c r="H150">
        <v>35</v>
      </c>
      <c r="I150" s="14">
        <v>17</v>
      </c>
      <c r="J150" s="15">
        <v>47628.097000000002</v>
      </c>
      <c r="K150" s="15">
        <v>47628.1</v>
      </c>
      <c r="L150" s="15">
        <v>47628.1</v>
      </c>
      <c r="M150">
        <v>2</v>
      </c>
      <c r="N150">
        <v>2</v>
      </c>
      <c r="O150">
        <v>0</v>
      </c>
      <c r="P150">
        <v>17</v>
      </c>
      <c r="Q150" t="s">
        <v>30</v>
      </c>
      <c r="R150">
        <v>0.03</v>
      </c>
      <c r="S150">
        <v>0</v>
      </c>
      <c r="T150">
        <v>0</v>
      </c>
      <c r="U150">
        <v>0</v>
      </c>
      <c r="V150">
        <v>0</v>
      </c>
      <c r="W150" s="13">
        <v>44816</v>
      </c>
      <c r="X150">
        <v>40</v>
      </c>
      <c r="Y150">
        <v>40</v>
      </c>
    </row>
    <row r="151" spans="1:25" x14ac:dyDescent="0.25">
      <c r="A151">
        <v>1</v>
      </c>
      <c r="B151" t="s">
        <v>346</v>
      </c>
      <c r="D151" t="s">
        <v>347</v>
      </c>
      <c r="E151">
        <v>0</v>
      </c>
      <c r="F151" t="s">
        <v>339</v>
      </c>
      <c r="G151" t="s">
        <v>116</v>
      </c>
      <c r="H151">
        <v>35</v>
      </c>
      <c r="I151" s="14">
        <v>3.82</v>
      </c>
      <c r="J151" s="15">
        <v>323783.13400000002</v>
      </c>
      <c r="K151" s="15">
        <v>323783.13</v>
      </c>
      <c r="L151" s="15">
        <v>323783.13</v>
      </c>
      <c r="M151">
        <v>2</v>
      </c>
      <c r="N151">
        <v>2</v>
      </c>
      <c r="O151">
        <v>0.02</v>
      </c>
      <c r="P151">
        <v>3.8</v>
      </c>
      <c r="Q151" t="s">
        <v>30</v>
      </c>
      <c r="R151">
        <v>0.04</v>
      </c>
      <c r="S151">
        <v>0</v>
      </c>
      <c r="T151">
        <v>0</v>
      </c>
      <c r="U151">
        <v>0</v>
      </c>
      <c r="V151">
        <v>0</v>
      </c>
      <c r="W151" s="13">
        <v>44922</v>
      </c>
      <c r="X151">
        <v>621</v>
      </c>
      <c r="Y151">
        <v>40</v>
      </c>
    </row>
    <row r="152" spans="1:25" x14ac:dyDescent="0.25">
      <c r="A152">
        <v>1</v>
      </c>
      <c r="B152" t="s">
        <v>348</v>
      </c>
      <c r="D152" t="s">
        <v>349</v>
      </c>
      <c r="E152">
        <v>0</v>
      </c>
      <c r="F152" t="s">
        <v>339</v>
      </c>
      <c r="G152" t="s">
        <v>116</v>
      </c>
      <c r="H152">
        <v>35</v>
      </c>
      <c r="I152" s="14">
        <v>37.5</v>
      </c>
      <c r="J152" s="15">
        <v>59606.330999999998</v>
      </c>
      <c r="K152" s="15">
        <v>59606.33</v>
      </c>
      <c r="L152" s="15">
        <v>59606.33</v>
      </c>
      <c r="M152">
        <v>2</v>
      </c>
      <c r="N152">
        <v>2</v>
      </c>
      <c r="O152">
        <v>0</v>
      </c>
      <c r="P152">
        <v>37.5</v>
      </c>
      <c r="Q152" t="s">
        <v>30</v>
      </c>
      <c r="R152">
        <v>0.21</v>
      </c>
      <c r="S152">
        <v>0</v>
      </c>
      <c r="T152">
        <v>0</v>
      </c>
      <c r="U152">
        <v>0</v>
      </c>
      <c r="V152">
        <v>0</v>
      </c>
      <c r="W152" s="13">
        <v>44915</v>
      </c>
      <c r="X152">
        <v>81</v>
      </c>
      <c r="Y152">
        <v>11</v>
      </c>
    </row>
    <row r="153" spans="1:25" x14ac:dyDescent="0.25">
      <c r="A153">
        <v>1</v>
      </c>
      <c r="B153" t="s">
        <v>350</v>
      </c>
      <c r="D153" t="s">
        <v>351</v>
      </c>
      <c r="E153">
        <v>0</v>
      </c>
      <c r="F153" t="s">
        <v>226</v>
      </c>
      <c r="G153" t="s">
        <v>116</v>
      </c>
      <c r="H153">
        <v>35</v>
      </c>
      <c r="I153" s="14">
        <v>1</v>
      </c>
      <c r="J153" s="15">
        <v>144000</v>
      </c>
      <c r="K153" s="15">
        <v>144000</v>
      </c>
      <c r="L153" s="15">
        <v>144000</v>
      </c>
      <c r="M153">
        <v>2</v>
      </c>
      <c r="N153">
        <v>2</v>
      </c>
      <c r="O153">
        <v>0</v>
      </c>
      <c r="P153">
        <v>1</v>
      </c>
      <c r="Q153" t="s">
        <v>30</v>
      </c>
      <c r="R153">
        <v>0.03</v>
      </c>
      <c r="S153">
        <v>0</v>
      </c>
      <c r="T153">
        <v>0</v>
      </c>
      <c r="U153">
        <v>0</v>
      </c>
      <c r="V153">
        <v>0</v>
      </c>
      <c r="W153" s="13">
        <v>43903</v>
      </c>
      <c r="X153">
        <v>11</v>
      </c>
      <c r="Y153">
        <v>11</v>
      </c>
    </row>
    <row r="154" spans="1:25" x14ac:dyDescent="0.25">
      <c r="A154">
        <v>1</v>
      </c>
      <c r="B154" t="s">
        <v>352</v>
      </c>
      <c r="D154" t="s">
        <v>353</v>
      </c>
      <c r="E154">
        <v>0</v>
      </c>
      <c r="F154" t="s">
        <v>339</v>
      </c>
      <c r="G154" t="s">
        <v>116</v>
      </c>
      <c r="H154">
        <v>35</v>
      </c>
      <c r="I154" s="14">
        <v>5.8079999999999998</v>
      </c>
      <c r="J154" s="15">
        <v>185674.33499999999</v>
      </c>
      <c r="K154" s="15">
        <v>185674.33499999999</v>
      </c>
      <c r="L154" s="15">
        <v>185674.33499999999</v>
      </c>
      <c r="M154">
        <v>2</v>
      </c>
      <c r="N154">
        <v>2</v>
      </c>
      <c r="O154">
        <v>0.625</v>
      </c>
      <c r="P154">
        <v>5.1829999999999998</v>
      </c>
      <c r="Q154" t="s">
        <v>30</v>
      </c>
      <c r="R154">
        <v>6.24</v>
      </c>
      <c r="S154">
        <v>4.46</v>
      </c>
      <c r="T154">
        <v>0</v>
      </c>
      <c r="U154">
        <v>4.46</v>
      </c>
      <c r="V154">
        <v>0</v>
      </c>
      <c r="W154" s="13">
        <v>45076</v>
      </c>
      <c r="X154">
        <v>2056</v>
      </c>
    </row>
    <row r="155" spans="1:25" x14ac:dyDescent="0.25">
      <c r="A155">
        <v>1</v>
      </c>
      <c r="B155" t="s">
        <v>354</v>
      </c>
      <c r="D155" t="s">
        <v>355</v>
      </c>
      <c r="E155">
        <v>0</v>
      </c>
      <c r="F155" t="s">
        <v>339</v>
      </c>
      <c r="G155" t="s">
        <v>116</v>
      </c>
      <c r="H155">
        <v>35</v>
      </c>
      <c r="I155" s="14">
        <v>4</v>
      </c>
      <c r="J155" s="15">
        <v>30045.667000000001</v>
      </c>
      <c r="K155" s="15">
        <v>30045.46</v>
      </c>
      <c r="L155" s="15">
        <v>30045.46</v>
      </c>
      <c r="M155">
        <v>2</v>
      </c>
      <c r="N155">
        <v>2</v>
      </c>
      <c r="O155">
        <v>0</v>
      </c>
      <c r="P155">
        <v>4</v>
      </c>
      <c r="Q155" t="s">
        <v>30</v>
      </c>
      <c r="R155">
        <v>0.29399999999999998</v>
      </c>
      <c r="S155">
        <v>2</v>
      </c>
      <c r="T155">
        <v>0</v>
      </c>
      <c r="U155">
        <v>2</v>
      </c>
      <c r="V155">
        <v>0</v>
      </c>
      <c r="W155" s="13">
        <v>44944</v>
      </c>
    </row>
    <row r="156" spans="1:25" x14ac:dyDescent="0.25">
      <c r="A156">
        <v>1</v>
      </c>
      <c r="B156" t="s">
        <v>356</v>
      </c>
      <c r="D156" t="s">
        <v>357</v>
      </c>
      <c r="E156">
        <v>60</v>
      </c>
      <c r="F156" t="s">
        <v>226</v>
      </c>
      <c r="G156" t="s">
        <v>116</v>
      </c>
      <c r="H156">
        <v>35</v>
      </c>
      <c r="I156" s="14">
        <v>140</v>
      </c>
      <c r="J156" s="15">
        <v>31875.923999999999</v>
      </c>
      <c r="K156" s="15">
        <v>31875.919999999998</v>
      </c>
      <c r="L156" s="15">
        <v>31875.919999999998</v>
      </c>
      <c r="M156">
        <v>2</v>
      </c>
      <c r="N156">
        <v>2</v>
      </c>
      <c r="O156">
        <v>0</v>
      </c>
      <c r="P156">
        <v>200</v>
      </c>
      <c r="Q156" t="s">
        <v>30</v>
      </c>
      <c r="R156">
        <v>202.1</v>
      </c>
      <c r="S156">
        <v>190</v>
      </c>
      <c r="T156">
        <v>0</v>
      </c>
      <c r="U156">
        <v>190</v>
      </c>
      <c r="V156">
        <v>0</v>
      </c>
      <c r="W156" s="13">
        <v>45076</v>
      </c>
      <c r="X156">
        <v>1596</v>
      </c>
    </row>
    <row r="157" spans="1:25" x14ac:dyDescent="0.25">
      <c r="A157">
        <v>1</v>
      </c>
      <c r="B157" t="s">
        <v>358</v>
      </c>
      <c r="D157" t="s">
        <v>359</v>
      </c>
      <c r="E157">
        <v>102.5</v>
      </c>
      <c r="F157" t="s">
        <v>226</v>
      </c>
      <c r="G157" t="s">
        <v>116</v>
      </c>
      <c r="H157">
        <v>35</v>
      </c>
      <c r="I157" s="14">
        <v>40.9</v>
      </c>
      <c r="J157" s="15">
        <v>32402.823</v>
      </c>
      <c r="K157" s="15">
        <v>32402.82</v>
      </c>
      <c r="L157" s="15">
        <v>32402.82</v>
      </c>
      <c r="M157">
        <v>2</v>
      </c>
      <c r="N157">
        <v>2</v>
      </c>
      <c r="O157">
        <v>0</v>
      </c>
      <c r="P157">
        <v>143.4</v>
      </c>
      <c r="Q157" t="s">
        <v>30</v>
      </c>
      <c r="R157">
        <v>246</v>
      </c>
      <c r="S157">
        <v>290.10000000000002</v>
      </c>
      <c r="T157">
        <v>0</v>
      </c>
      <c r="U157">
        <v>290.10000000000002</v>
      </c>
      <c r="V157">
        <v>0</v>
      </c>
      <c r="W157" s="13">
        <v>45072</v>
      </c>
      <c r="X157">
        <v>1436</v>
      </c>
      <c r="Y157">
        <v>6</v>
      </c>
    </row>
    <row r="158" spans="1:25" x14ac:dyDescent="0.25">
      <c r="A158">
        <v>1</v>
      </c>
      <c r="B158" t="s">
        <v>360</v>
      </c>
      <c r="D158" t="s">
        <v>361</v>
      </c>
      <c r="E158">
        <v>60</v>
      </c>
      <c r="F158" t="s">
        <v>226</v>
      </c>
      <c r="G158" t="s">
        <v>116</v>
      </c>
      <c r="H158">
        <v>35</v>
      </c>
      <c r="I158" s="14">
        <v>75</v>
      </c>
      <c r="J158" s="15">
        <v>33474.298000000003</v>
      </c>
      <c r="K158" s="15">
        <v>33479.29</v>
      </c>
      <c r="L158" s="15">
        <v>33479.29</v>
      </c>
      <c r="M158">
        <v>2</v>
      </c>
      <c r="N158">
        <v>2</v>
      </c>
      <c r="O158">
        <v>0</v>
      </c>
      <c r="P158">
        <v>135</v>
      </c>
      <c r="Q158" t="s">
        <v>30</v>
      </c>
      <c r="R158">
        <v>126</v>
      </c>
      <c r="S158">
        <v>160</v>
      </c>
      <c r="T158">
        <v>0</v>
      </c>
      <c r="U158">
        <v>160</v>
      </c>
      <c r="V158">
        <v>0</v>
      </c>
      <c r="W158" s="13">
        <v>45076</v>
      </c>
      <c r="X158">
        <v>172</v>
      </c>
      <c r="Y158">
        <v>6</v>
      </c>
    </row>
    <row r="159" spans="1:25" x14ac:dyDescent="0.25">
      <c r="A159">
        <v>1</v>
      </c>
      <c r="B159" t="s">
        <v>362</v>
      </c>
      <c r="D159" t="s">
        <v>363</v>
      </c>
      <c r="E159">
        <v>60</v>
      </c>
      <c r="F159" t="s">
        <v>226</v>
      </c>
      <c r="G159" t="s">
        <v>116</v>
      </c>
      <c r="H159">
        <v>35</v>
      </c>
      <c r="I159" s="14">
        <v>112.5</v>
      </c>
      <c r="J159" s="15">
        <v>29378.451000000001</v>
      </c>
      <c r="K159" s="15">
        <v>29378.45</v>
      </c>
      <c r="L159" s="15">
        <v>29378.45</v>
      </c>
      <c r="M159">
        <v>2</v>
      </c>
      <c r="N159">
        <v>2</v>
      </c>
      <c r="O159">
        <v>0</v>
      </c>
      <c r="P159">
        <v>172.5</v>
      </c>
      <c r="Q159" t="s">
        <v>30</v>
      </c>
      <c r="R159">
        <v>131.44999999999999</v>
      </c>
      <c r="S159">
        <v>127.5</v>
      </c>
      <c r="T159">
        <v>0</v>
      </c>
      <c r="U159">
        <v>127.5</v>
      </c>
      <c r="V159">
        <v>0</v>
      </c>
      <c r="W159" s="13">
        <v>45072</v>
      </c>
      <c r="X159">
        <v>1436</v>
      </c>
    </row>
    <row r="160" spans="1:25" x14ac:dyDescent="0.25">
      <c r="A160">
        <v>1</v>
      </c>
      <c r="B160" t="s">
        <v>364</v>
      </c>
      <c r="D160" t="s">
        <v>365</v>
      </c>
      <c r="E160">
        <v>0</v>
      </c>
      <c r="F160" t="s">
        <v>223</v>
      </c>
      <c r="G160" t="s">
        <v>116</v>
      </c>
      <c r="H160">
        <v>35</v>
      </c>
      <c r="I160" s="14">
        <v>240</v>
      </c>
      <c r="J160" s="15">
        <v>13690</v>
      </c>
      <c r="K160" s="15">
        <v>13690</v>
      </c>
      <c r="L160" s="15">
        <v>13690</v>
      </c>
      <c r="M160">
        <v>2</v>
      </c>
      <c r="N160">
        <v>2</v>
      </c>
      <c r="O160">
        <v>0</v>
      </c>
      <c r="P160">
        <v>240</v>
      </c>
      <c r="Q160" t="s">
        <v>30</v>
      </c>
      <c r="R160">
        <v>439.54</v>
      </c>
      <c r="S160">
        <v>620</v>
      </c>
      <c r="T160">
        <v>0</v>
      </c>
      <c r="U160">
        <v>620</v>
      </c>
      <c r="V160">
        <v>0</v>
      </c>
      <c r="W160" s="13">
        <v>45066</v>
      </c>
      <c r="X160">
        <v>1436</v>
      </c>
      <c r="Y160">
        <v>45</v>
      </c>
    </row>
    <row r="161" spans="1:25" x14ac:dyDescent="0.25">
      <c r="A161">
        <v>1</v>
      </c>
      <c r="B161" t="s">
        <v>366</v>
      </c>
      <c r="D161" t="s">
        <v>367</v>
      </c>
      <c r="E161">
        <v>0</v>
      </c>
      <c r="F161" t="s">
        <v>223</v>
      </c>
      <c r="G161" t="s">
        <v>116</v>
      </c>
      <c r="H161">
        <v>35</v>
      </c>
      <c r="I161" s="14">
        <v>280</v>
      </c>
      <c r="J161" s="15">
        <v>18185.75</v>
      </c>
      <c r="K161" s="15">
        <v>19963.560000000001</v>
      </c>
      <c r="L161" s="15">
        <v>19963.560000000001</v>
      </c>
      <c r="M161">
        <v>2</v>
      </c>
      <c r="N161">
        <v>2</v>
      </c>
      <c r="O161">
        <v>0</v>
      </c>
      <c r="P161">
        <v>280</v>
      </c>
      <c r="Q161" t="s">
        <v>30</v>
      </c>
      <c r="R161">
        <v>348.09</v>
      </c>
      <c r="S161">
        <v>380</v>
      </c>
      <c r="T161">
        <v>0</v>
      </c>
      <c r="U161">
        <v>380</v>
      </c>
      <c r="V161">
        <v>0</v>
      </c>
      <c r="W161" s="13">
        <v>45061</v>
      </c>
      <c r="X161">
        <v>1439</v>
      </c>
      <c r="Y161">
        <v>45</v>
      </c>
    </row>
    <row r="162" spans="1:25" x14ac:dyDescent="0.25">
      <c r="A162">
        <v>1</v>
      </c>
      <c r="B162" t="s">
        <v>368</v>
      </c>
      <c r="D162" t="s">
        <v>369</v>
      </c>
      <c r="E162">
        <v>400</v>
      </c>
      <c r="F162" t="s">
        <v>223</v>
      </c>
      <c r="G162" t="s">
        <v>116</v>
      </c>
      <c r="H162">
        <v>35</v>
      </c>
      <c r="I162" s="14">
        <v>635</v>
      </c>
      <c r="J162" s="15">
        <v>17763.506000000001</v>
      </c>
      <c r="K162" s="15">
        <v>18943.02</v>
      </c>
      <c r="L162" s="15">
        <v>18943.02</v>
      </c>
      <c r="M162">
        <v>2</v>
      </c>
      <c r="N162">
        <v>2</v>
      </c>
      <c r="O162">
        <v>0</v>
      </c>
      <c r="P162">
        <v>1035</v>
      </c>
      <c r="Q162" t="s">
        <v>30</v>
      </c>
      <c r="R162">
        <v>764.75</v>
      </c>
      <c r="S162">
        <v>1125</v>
      </c>
      <c r="T162">
        <v>0</v>
      </c>
      <c r="U162">
        <v>1125</v>
      </c>
      <c r="V162">
        <v>0</v>
      </c>
      <c r="W162" s="13">
        <v>45019</v>
      </c>
      <c r="X162">
        <v>1436</v>
      </c>
      <c r="Y162">
        <v>6</v>
      </c>
    </row>
    <row r="163" spans="1:25" x14ac:dyDescent="0.25">
      <c r="A163">
        <v>1</v>
      </c>
      <c r="B163" t="s">
        <v>370</v>
      </c>
      <c r="D163" t="s">
        <v>371</v>
      </c>
      <c r="E163">
        <v>0</v>
      </c>
      <c r="F163" t="s">
        <v>223</v>
      </c>
      <c r="G163" t="s">
        <v>116</v>
      </c>
      <c r="H163">
        <v>35</v>
      </c>
      <c r="I163" s="14">
        <v>120</v>
      </c>
      <c r="J163" s="15">
        <v>19963.558000000001</v>
      </c>
      <c r="K163" s="15">
        <v>19963.55</v>
      </c>
      <c r="L163" s="15">
        <v>19963.55</v>
      </c>
      <c r="M163">
        <v>2</v>
      </c>
      <c r="N163">
        <v>2</v>
      </c>
      <c r="O163">
        <v>0</v>
      </c>
      <c r="P163">
        <v>120</v>
      </c>
      <c r="Q163" t="s">
        <v>30</v>
      </c>
      <c r="R163">
        <v>0.03</v>
      </c>
      <c r="S163">
        <v>0</v>
      </c>
      <c r="T163">
        <v>0</v>
      </c>
      <c r="U163">
        <v>0</v>
      </c>
      <c r="V163">
        <v>0</v>
      </c>
      <c r="W163" s="13">
        <v>41787</v>
      </c>
      <c r="Y163">
        <v>6</v>
      </c>
    </row>
    <row r="164" spans="1:25" x14ac:dyDescent="0.25">
      <c r="A164">
        <v>1</v>
      </c>
      <c r="B164" t="s">
        <v>372</v>
      </c>
      <c r="D164" t="s">
        <v>373</v>
      </c>
      <c r="E164">
        <v>0</v>
      </c>
      <c r="F164" t="s">
        <v>223</v>
      </c>
      <c r="G164" t="s">
        <v>116</v>
      </c>
      <c r="H164">
        <v>35</v>
      </c>
      <c r="I164" s="14">
        <v>20</v>
      </c>
      <c r="J164" s="15">
        <v>19963.55</v>
      </c>
      <c r="K164" s="15">
        <v>19963.55</v>
      </c>
      <c r="L164" s="15">
        <v>19963.55</v>
      </c>
      <c r="M164">
        <v>2</v>
      </c>
      <c r="N164">
        <v>2</v>
      </c>
      <c r="O164">
        <v>0</v>
      </c>
      <c r="P164">
        <v>20</v>
      </c>
      <c r="Q164" t="s">
        <v>30</v>
      </c>
      <c r="R164">
        <v>0.03</v>
      </c>
      <c r="S164">
        <v>0</v>
      </c>
      <c r="T164">
        <v>0</v>
      </c>
      <c r="U164">
        <v>0</v>
      </c>
      <c r="V164">
        <v>0</v>
      </c>
      <c r="W164" s="13">
        <v>43490</v>
      </c>
      <c r="Y164">
        <v>6</v>
      </c>
    </row>
    <row r="165" spans="1:25" x14ac:dyDescent="0.25">
      <c r="A165">
        <v>1</v>
      </c>
      <c r="B165" t="s">
        <v>374</v>
      </c>
      <c r="D165" t="s">
        <v>375</v>
      </c>
      <c r="E165">
        <v>0</v>
      </c>
      <c r="F165" t="s">
        <v>223</v>
      </c>
      <c r="G165" t="s">
        <v>116</v>
      </c>
      <c r="H165">
        <v>35</v>
      </c>
      <c r="I165" s="14">
        <v>40</v>
      </c>
      <c r="J165" s="15">
        <v>19963.55</v>
      </c>
      <c r="K165" s="15">
        <v>19963.55</v>
      </c>
      <c r="L165" s="15">
        <v>19963.55</v>
      </c>
      <c r="M165">
        <v>2</v>
      </c>
      <c r="N165">
        <v>2</v>
      </c>
      <c r="O165">
        <v>0</v>
      </c>
      <c r="P165">
        <v>40</v>
      </c>
      <c r="Q165" t="s">
        <v>30</v>
      </c>
      <c r="R165">
        <v>7.0000000000000007E-2</v>
      </c>
      <c r="S165">
        <v>0</v>
      </c>
      <c r="T165">
        <v>0</v>
      </c>
      <c r="U165">
        <v>0</v>
      </c>
      <c r="V165">
        <v>0</v>
      </c>
      <c r="W165" s="13">
        <v>44628</v>
      </c>
      <c r="X165">
        <v>2295</v>
      </c>
      <c r="Y165">
        <v>45</v>
      </c>
    </row>
    <row r="166" spans="1:25" x14ac:dyDescent="0.25">
      <c r="A166">
        <v>1</v>
      </c>
      <c r="B166" t="s">
        <v>376</v>
      </c>
      <c r="D166" t="s">
        <v>377</v>
      </c>
      <c r="E166">
        <v>2</v>
      </c>
      <c r="F166" t="s">
        <v>223</v>
      </c>
      <c r="G166" t="s">
        <v>116</v>
      </c>
      <c r="H166">
        <v>35</v>
      </c>
      <c r="I166" s="14">
        <v>90</v>
      </c>
      <c r="J166" s="15">
        <v>14408</v>
      </c>
      <c r="K166" s="15">
        <v>14408</v>
      </c>
      <c r="L166" s="15">
        <v>14408</v>
      </c>
      <c r="M166">
        <v>2</v>
      </c>
      <c r="N166">
        <v>2</v>
      </c>
      <c r="O166">
        <v>0</v>
      </c>
      <c r="P166">
        <v>92</v>
      </c>
      <c r="Q166" t="s">
        <v>30</v>
      </c>
      <c r="R166">
        <v>328.36</v>
      </c>
      <c r="S166">
        <v>432</v>
      </c>
      <c r="T166">
        <v>0</v>
      </c>
      <c r="U166">
        <v>432</v>
      </c>
      <c r="V166">
        <v>0</v>
      </c>
      <c r="W166" s="13">
        <v>45072</v>
      </c>
      <c r="X166">
        <v>2295</v>
      </c>
      <c r="Y166">
        <v>45</v>
      </c>
    </row>
    <row r="167" spans="1:25" x14ac:dyDescent="0.25">
      <c r="A167">
        <v>1</v>
      </c>
      <c r="B167" t="s">
        <v>378</v>
      </c>
      <c r="C167" t="s">
        <v>379</v>
      </c>
      <c r="D167" t="s">
        <v>380</v>
      </c>
      <c r="E167">
        <v>0</v>
      </c>
      <c r="F167" t="s">
        <v>381</v>
      </c>
      <c r="G167" t="s">
        <v>29</v>
      </c>
      <c r="H167">
        <v>35</v>
      </c>
      <c r="I167" s="14">
        <v>5160</v>
      </c>
      <c r="J167" s="15">
        <v>638.64499999999998</v>
      </c>
      <c r="K167" s="15">
        <v>638.64</v>
      </c>
      <c r="L167" s="15">
        <v>638.64</v>
      </c>
      <c r="M167">
        <v>2</v>
      </c>
      <c r="N167">
        <v>2</v>
      </c>
      <c r="O167">
        <v>1032.6500000000001</v>
      </c>
      <c r="P167">
        <v>4127.3500000000004</v>
      </c>
      <c r="R167">
        <v>1.47</v>
      </c>
      <c r="S167">
        <v>0</v>
      </c>
      <c r="T167">
        <v>0</v>
      </c>
      <c r="U167">
        <v>0</v>
      </c>
      <c r="V167">
        <v>0</v>
      </c>
      <c r="W167" s="13">
        <v>44803</v>
      </c>
      <c r="X167">
        <v>0</v>
      </c>
    </row>
    <row r="168" spans="1:25" x14ac:dyDescent="0.25">
      <c r="A168">
        <v>1</v>
      </c>
      <c r="B168" t="s">
        <v>382</v>
      </c>
      <c r="D168" t="s">
        <v>383</v>
      </c>
      <c r="E168">
        <v>0</v>
      </c>
      <c r="F168" t="s">
        <v>220</v>
      </c>
      <c r="G168" t="s">
        <v>29</v>
      </c>
      <c r="H168">
        <v>35</v>
      </c>
      <c r="I168" s="14">
        <v>1318</v>
      </c>
      <c r="J168" s="15">
        <v>39.801000000000002</v>
      </c>
      <c r="K168" s="15">
        <v>39.801000000000002</v>
      </c>
      <c r="L168" s="15">
        <v>39.801000000000002</v>
      </c>
      <c r="M168">
        <v>2</v>
      </c>
      <c r="N168">
        <v>2</v>
      </c>
      <c r="O168">
        <v>0</v>
      </c>
      <c r="P168">
        <v>1318</v>
      </c>
      <c r="Q168" t="s">
        <v>30</v>
      </c>
      <c r="R168">
        <v>0.03</v>
      </c>
      <c r="S168">
        <v>0</v>
      </c>
      <c r="T168">
        <v>0</v>
      </c>
      <c r="U168">
        <v>0</v>
      </c>
      <c r="V168">
        <v>0</v>
      </c>
      <c r="W168" s="13">
        <v>42088</v>
      </c>
      <c r="X168">
        <v>47</v>
      </c>
      <c r="Y168">
        <v>47</v>
      </c>
    </row>
    <row r="169" spans="1:25" x14ac:dyDescent="0.25">
      <c r="A169">
        <v>1</v>
      </c>
      <c r="B169" t="s">
        <v>384</v>
      </c>
      <c r="D169" t="s">
        <v>385</v>
      </c>
      <c r="E169">
        <v>558000</v>
      </c>
      <c r="F169" t="s">
        <v>220</v>
      </c>
      <c r="G169" t="s">
        <v>29</v>
      </c>
      <c r="H169">
        <v>35</v>
      </c>
      <c r="I169" s="14">
        <v>200233.179</v>
      </c>
      <c r="J169" s="15">
        <v>30.997</v>
      </c>
      <c r="K169" s="15">
        <v>30.99</v>
      </c>
      <c r="L169" s="15">
        <v>30.99</v>
      </c>
      <c r="M169">
        <v>2</v>
      </c>
      <c r="N169">
        <v>2</v>
      </c>
      <c r="O169">
        <v>315866.74800000002</v>
      </c>
      <c r="P169">
        <v>442366.43099999998</v>
      </c>
      <c r="R169">
        <v>1870436.3230000001</v>
      </c>
      <c r="S169">
        <v>1805942.767</v>
      </c>
      <c r="T169">
        <v>74154.823999999993</v>
      </c>
      <c r="U169">
        <v>1805942.767</v>
      </c>
      <c r="V169">
        <v>74154.823999999993</v>
      </c>
      <c r="W169" s="13">
        <v>45083</v>
      </c>
      <c r="X169">
        <v>47</v>
      </c>
      <c r="Y169">
        <v>47</v>
      </c>
    </row>
    <row r="170" spans="1:25" x14ac:dyDescent="0.25">
      <c r="A170">
        <v>1</v>
      </c>
      <c r="B170" t="s">
        <v>386</v>
      </c>
      <c r="D170" t="s">
        <v>387</v>
      </c>
      <c r="E170">
        <v>0</v>
      </c>
      <c r="F170" t="s">
        <v>28</v>
      </c>
      <c r="G170" t="s">
        <v>29</v>
      </c>
      <c r="H170">
        <v>35</v>
      </c>
      <c r="I170" s="14">
        <v>22036.850999999999</v>
      </c>
      <c r="J170" s="15">
        <v>1510.931</v>
      </c>
      <c r="K170" s="15">
        <v>1510.93</v>
      </c>
      <c r="L170" s="15">
        <v>1510.93</v>
      </c>
      <c r="M170">
        <v>2</v>
      </c>
      <c r="N170">
        <v>2</v>
      </c>
      <c r="O170">
        <v>4378.6049999999996</v>
      </c>
      <c r="P170">
        <v>17658.245999999999</v>
      </c>
      <c r="Q170" t="s">
        <v>30</v>
      </c>
      <c r="R170">
        <v>60963.112000000001</v>
      </c>
      <c r="S170">
        <v>81890.152000000002</v>
      </c>
      <c r="T170">
        <v>3662.0889999999999</v>
      </c>
      <c r="U170">
        <v>81890.152000000002</v>
      </c>
      <c r="V170">
        <v>3662.0889999999999</v>
      </c>
      <c r="W170" s="13">
        <v>45085</v>
      </c>
      <c r="X170">
        <v>4</v>
      </c>
      <c r="Y170">
        <v>36</v>
      </c>
    </row>
    <row r="171" spans="1:25" x14ac:dyDescent="0.25">
      <c r="A171">
        <v>1</v>
      </c>
      <c r="B171" t="s">
        <v>388</v>
      </c>
      <c r="D171" t="s">
        <v>389</v>
      </c>
      <c r="E171">
        <v>0</v>
      </c>
      <c r="F171" t="s">
        <v>220</v>
      </c>
      <c r="G171" t="s">
        <v>29</v>
      </c>
      <c r="H171">
        <v>35</v>
      </c>
      <c r="I171" s="14">
        <v>640</v>
      </c>
      <c r="J171" s="15">
        <v>150.88900000000001</v>
      </c>
      <c r="K171" s="15">
        <v>150.88999999999999</v>
      </c>
      <c r="L171" s="15">
        <v>150.88999999999999</v>
      </c>
      <c r="M171">
        <v>2</v>
      </c>
      <c r="N171">
        <v>2</v>
      </c>
      <c r="O171">
        <v>0</v>
      </c>
      <c r="P171">
        <v>640</v>
      </c>
      <c r="Q171" t="s">
        <v>30</v>
      </c>
      <c r="R171">
        <v>0.03</v>
      </c>
      <c r="S171">
        <v>0</v>
      </c>
      <c r="T171">
        <v>0</v>
      </c>
      <c r="U171">
        <v>0</v>
      </c>
      <c r="V171">
        <v>0</v>
      </c>
      <c r="W171" s="13">
        <v>44440</v>
      </c>
      <c r="X171">
        <v>47</v>
      </c>
      <c r="Y171">
        <v>47</v>
      </c>
    </row>
    <row r="172" spans="1:25" x14ac:dyDescent="0.25">
      <c r="A172">
        <v>1</v>
      </c>
      <c r="B172" t="s">
        <v>390</v>
      </c>
      <c r="D172" t="s">
        <v>391</v>
      </c>
      <c r="E172">
        <v>0</v>
      </c>
      <c r="F172" t="s">
        <v>44</v>
      </c>
      <c r="G172" t="s">
        <v>29</v>
      </c>
      <c r="H172">
        <v>35</v>
      </c>
      <c r="I172" s="14">
        <v>14000</v>
      </c>
      <c r="J172" s="15">
        <v>54.924999999999997</v>
      </c>
      <c r="K172" s="15">
        <v>54.92</v>
      </c>
      <c r="L172" s="15">
        <v>54.92</v>
      </c>
      <c r="M172">
        <v>2</v>
      </c>
      <c r="N172">
        <v>2</v>
      </c>
      <c r="O172">
        <v>0</v>
      </c>
      <c r="P172">
        <v>14000</v>
      </c>
      <c r="R172">
        <v>314.44900000000001</v>
      </c>
      <c r="S172">
        <v>0</v>
      </c>
      <c r="T172">
        <v>0</v>
      </c>
      <c r="U172">
        <v>0</v>
      </c>
      <c r="V172">
        <v>0</v>
      </c>
      <c r="W172" s="13">
        <v>44861</v>
      </c>
    </row>
    <row r="173" spans="1:25" x14ac:dyDescent="0.25">
      <c r="A173">
        <v>1</v>
      </c>
      <c r="B173" t="s">
        <v>392</v>
      </c>
      <c r="D173" t="s">
        <v>393</v>
      </c>
      <c r="E173">
        <v>0</v>
      </c>
      <c r="F173" t="s">
        <v>28</v>
      </c>
      <c r="G173" t="s">
        <v>29</v>
      </c>
      <c r="H173">
        <v>35</v>
      </c>
      <c r="I173" s="14">
        <v>784</v>
      </c>
      <c r="J173" s="15">
        <v>1645.307</v>
      </c>
      <c r="K173" s="15">
        <v>1645.31</v>
      </c>
      <c r="L173" s="15">
        <v>1645.31</v>
      </c>
      <c r="M173">
        <v>2</v>
      </c>
      <c r="N173">
        <v>2</v>
      </c>
      <c r="O173">
        <v>0</v>
      </c>
      <c r="P173">
        <v>784</v>
      </c>
      <c r="R173">
        <v>53.338000000000001</v>
      </c>
      <c r="S173">
        <v>26</v>
      </c>
      <c r="T173">
        <v>0</v>
      </c>
      <c r="U173">
        <v>26</v>
      </c>
      <c r="V173">
        <v>0</v>
      </c>
      <c r="W173" s="13">
        <v>45071</v>
      </c>
      <c r="X173">
        <v>4</v>
      </c>
    </row>
    <row r="174" spans="1:25" x14ac:dyDescent="0.25">
      <c r="A174">
        <v>1</v>
      </c>
      <c r="B174" t="s">
        <v>394</v>
      </c>
      <c r="D174" t="s">
        <v>395</v>
      </c>
      <c r="E174">
        <v>0</v>
      </c>
      <c r="F174" t="s">
        <v>396</v>
      </c>
      <c r="G174" t="s">
        <v>29</v>
      </c>
      <c r="H174">
        <v>35</v>
      </c>
      <c r="I174" s="14">
        <v>600</v>
      </c>
      <c r="J174" s="15">
        <v>144</v>
      </c>
      <c r="K174" s="15">
        <v>144</v>
      </c>
      <c r="L174" s="15">
        <v>144</v>
      </c>
      <c r="M174">
        <v>2</v>
      </c>
      <c r="N174">
        <v>2</v>
      </c>
      <c r="O174">
        <v>0</v>
      </c>
      <c r="P174">
        <v>600</v>
      </c>
      <c r="R174">
        <v>0.03</v>
      </c>
      <c r="S174">
        <v>0</v>
      </c>
      <c r="T174">
        <v>0</v>
      </c>
      <c r="U174">
        <v>0</v>
      </c>
      <c r="V174">
        <v>0</v>
      </c>
      <c r="W174" s="13">
        <v>43425</v>
      </c>
    </row>
    <row r="175" spans="1:25" x14ac:dyDescent="0.25">
      <c r="A175">
        <v>1</v>
      </c>
      <c r="B175" t="s">
        <v>397</v>
      </c>
      <c r="D175" t="s">
        <v>398</v>
      </c>
      <c r="E175">
        <v>0</v>
      </c>
      <c r="F175" t="s">
        <v>220</v>
      </c>
      <c r="G175" t="s">
        <v>29</v>
      </c>
      <c r="H175">
        <v>35</v>
      </c>
      <c r="I175" s="14">
        <v>3086</v>
      </c>
      <c r="J175" s="15">
        <v>31</v>
      </c>
      <c r="K175" s="15">
        <v>31</v>
      </c>
      <c r="L175" s="15">
        <v>31</v>
      </c>
      <c r="M175">
        <v>2</v>
      </c>
      <c r="N175">
        <v>2</v>
      </c>
      <c r="O175">
        <v>0</v>
      </c>
      <c r="P175">
        <v>3086</v>
      </c>
      <c r="R175">
        <v>3268.0479999999998</v>
      </c>
      <c r="S175">
        <v>3178</v>
      </c>
      <c r="T175">
        <v>0</v>
      </c>
      <c r="U175">
        <v>3178</v>
      </c>
      <c r="V175">
        <v>0</v>
      </c>
      <c r="W175" s="13">
        <v>45031</v>
      </c>
      <c r="X175">
        <v>47</v>
      </c>
    </row>
    <row r="176" spans="1:25" x14ac:dyDescent="0.25">
      <c r="A176">
        <v>1</v>
      </c>
      <c r="B176" t="s">
        <v>399</v>
      </c>
      <c r="D176" t="s">
        <v>400</v>
      </c>
      <c r="E176">
        <v>0</v>
      </c>
      <c r="F176" t="s">
        <v>220</v>
      </c>
      <c r="G176" t="s">
        <v>29</v>
      </c>
      <c r="H176">
        <v>35</v>
      </c>
      <c r="I176" s="14">
        <v>750</v>
      </c>
      <c r="J176" s="15">
        <v>107</v>
      </c>
      <c r="K176" s="15">
        <v>107</v>
      </c>
      <c r="L176" s="15">
        <v>107</v>
      </c>
      <c r="M176">
        <v>2</v>
      </c>
      <c r="N176">
        <v>2</v>
      </c>
      <c r="O176">
        <v>0</v>
      </c>
      <c r="P176">
        <v>750</v>
      </c>
      <c r="R176">
        <v>0.03</v>
      </c>
      <c r="S176">
        <v>0</v>
      </c>
      <c r="T176">
        <v>0</v>
      </c>
      <c r="U176">
        <v>0</v>
      </c>
      <c r="V176">
        <v>0</v>
      </c>
      <c r="W176" s="13">
        <v>40031</v>
      </c>
      <c r="X176">
        <v>47</v>
      </c>
    </row>
    <row r="177" spans="1:24" x14ac:dyDescent="0.25">
      <c r="A177">
        <v>1</v>
      </c>
      <c r="B177" t="s">
        <v>401</v>
      </c>
      <c r="D177" t="s">
        <v>402</v>
      </c>
      <c r="E177">
        <v>0</v>
      </c>
      <c r="F177" t="s">
        <v>220</v>
      </c>
      <c r="G177" t="s">
        <v>29</v>
      </c>
      <c r="H177">
        <v>35</v>
      </c>
      <c r="I177" s="14">
        <v>2967</v>
      </c>
      <c r="J177" s="15">
        <v>80.650999999999996</v>
      </c>
      <c r="K177" s="15">
        <v>80.650000000000006</v>
      </c>
      <c r="L177" s="15">
        <v>80.650000000000006</v>
      </c>
      <c r="M177">
        <v>2</v>
      </c>
      <c r="N177">
        <v>2</v>
      </c>
      <c r="O177">
        <v>0</v>
      </c>
      <c r="P177">
        <v>2967</v>
      </c>
      <c r="R177">
        <v>0.03</v>
      </c>
      <c r="S177">
        <v>0</v>
      </c>
      <c r="T177">
        <v>0</v>
      </c>
      <c r="U177">
        <v>0</v>
      </c>
      <c r="V177">
        <v>0</v>
      </c>
      <c r="W177" s="13">
        <v>44440</v>
      </c>
      <c r="X177">
        <v>47</v>
      </c>
    </row>
    <row r="178" spans="1:24" x14ac:dyDescent="0.25">
      <c r="A178">
        <v>1</v>
      </c>
      <c r="B178" t="s">
        <v>403</v>
      </c>
      <c r="D178" t="s">
        <v>404</v>
      </c>
      <c r="E178">
        <v>0</v>
      </c>
      <c r="F178" t="s">
        <v>28</v>
      </c>
      <c r="G178" t="s">
        <v>29</v>
      </c>
      <c r="H178">
        <v>35</v>
      </c>
      <c r="I178" s="14">
        <v>501.57</v>
      </c>
      <c r="J178" s="15">
        <v>867.19100000000003</v>
      </c>
      <c r="K178" s="15">
        <v>867.19</v>
      </c>
      <c r="L178" s="15">
        <v>867.19</v>
      </c>
      <c r="M178">
        <v>2</v>
      </c>
      <c r="N178">
        <v>2</v>
      </c>
      <c r="O178">
        <v>0</v>
      </c>
      <c r="P178">
        <v>501.57</v>
      </c>
      <c r="R178">
        <v>17.512</v>
      </c>
      <c r="S178">
        <v>45.43</v>
      </c>
      <c r="T178">
        <v>21</v>
      </c>
      <c r="U178">
        <v>45.43</v>
      </c>
      <c r="V178">
        <v>21</v>
      </c>
      <c r="W178" s="13">
        <v>45080</v>
      </c>
      <c r="X178">
        <v>655</v>
      </c>
    </row>
    <row r="179" spans="1:24" x14ac:dyDescent="0.25">
      <c r="A179">
        <v>1</v>
      </c>
      <c r="B179" t="s">
        <v>405</v>
      </c>
      <c r="D179" t="s">
        <v>406</v>
      </c>
      <c r="E179">
        <v>0</v>
      </c>
      <c r="F179" t="s">
        <v>202</v>
      </c>
      <c r="G179" t="s">
        <v>116</v>
      </c>
      <c r="H179">
        <v>35</v>
      </c>
      <c r="I179" s="14">
        <v>25</v>
      </c>
      <c r="J179" s="15">
        <v>13813.725</v>
      </c>
      <c r="K179" s="15">
        <v>13813.725</v>
      </c>
      <c r="L179" s="15">
        <v>13813.725</v>
      </c>
      <c r="M179">
        <v>2</v>
      </c>
      <c r="N179">
        <v>2</v>
      </c>
      <c r="O179">
        <v>0</v>
      </c>
      <c r="P179">
        <v>25</v>
      </c>
      <c r="R179">
        <v>0.03</v>
      </c>
      <c r="S179">
        <v>0</v>
      </c>
      <c r="T179">
        <v>0</v>
      </c>
      <c r="U179">
        <v>0</v>
      </c>
      <c r="V179">
        <v>0</v>
      </c>
      <c r="W179" s="13">
        <v>40535</v>
      </c>
    </row>
    <row r="180" spans="1:24" x14ac:dyDescent="0.25">
      <c r="A180">
        <v>1</v>
      </c>
      <c r="B180" t="s">
        <v>407</v>
      </c>
      <c r="D180" t="s">
        <v>408</v>
      </c>
      <c r="E180">
        <v>0</v>
      </c>
      <c r="F180" t="s">
        <v>220</v>
      </c>
      <c r="G180" t="s">
        <v>29</v>
      </c>
      <c r="H180">
        <v>35</v>
      </c>
      <c r="I180" s="14">
        <v>450</v>
      </c>
      <c r="J180" s="15">
        <v>36.18</v>
      </c>
      <c r="K180" s="15">
        <v>36.18</v>
      </c>
      <c r="L180" s="15">
        <v>36.18</v>
      </c>
      <c r="M180">
        <v>2</v>
      </c>
      <c r="N180">
        <v>2</v>
      </c>
      <c r="O180">
        <v>0</v>
      </c>
      <c r="P180">
        <v>450</v>
      </c>
      <c r="R180">
        <v>0.03</v>
      </c>
      <c r="S180">
        <v>0</v>
      </c>
      <c r="T180">
        <v>0</v>
      </c>
      <c r="U180">
        <v>0</v>
      </c>
      <c r="V180">
        <v>0</v>
      </c>
      <c r="W180" s="13">
        <v>40302</v>
      </c>
    </row>
    <row r="181" spans="1:24" x14ac:dyDescent="0.25">
      <c r="A181">
        <v>1</v>
      </c>
      <c r="B181" t="s">
        <v>409</v>
      </c>
      <c r="D181" t="s">
        <v>410</v>
      </c>
      <c r="E181">
        <v>0</v>
      </c>
      <c r="F181" t="s">
        <v>202</v>
      </c>
      <c r="G181" t="s">
        <v>116</v>
      </c>
      <c r="H181">
        <v>35</v>
      </c>
      <c r="I181" s="14">
        <v>176</v>
      </c>
      <c r="J181" s="15">
        <v>15014.269</v>
      </c>
      <c r="K181" s="15">
        <v>15014.269</v>
      </c>
      <c r="L181" s="15">
        <v>15014.269</v>
      </c>
      <c r="M181">
        <v>2</v>
      </c>
      <c r="N181">
        <v>2</v>
      </c>
      <c r="O181">
        <v>0</v>
      </c>
      <c r="P181">
        <v>176</v>
      </c>
      <c r="R181">
        <v>3.7999999999999999E-2</v>
      </c>
      <c r="S181">
        <v>0</v>
      </c>
      <c r="T181">
        <v>0</v>
      </c>
      <c r="U181">
        <v>0</v>
      </c>
      <c r="V181">
        <v>0</v>
      </c>
      <c r="W181" s="13">
        <v>41289</v>
      </c>
    </row>
    <row r="182" spans="1:24" x14ac:dyDescent="0.25">
      <c r="A182">
        <v>1</v>
      </c>
      <c r="B182" t="s">
        <v>411</v>
      </c>
      <c r="D182" t="s">
        <v>412</v>
      </c>
      <c r="E182">
        <v>0</v>
      </c>
      <c r="F182" t="s">
        <v>220</v>
      </c>
      <c r="G182" t="s">
        <v>29</v>
      </c>
      <c r="H182">
        <v>35</v>
      </c>
      <c r="I182" s="14">
        <v>5837</v>
      </c>
      <c r="J182" s="15">
        <v>123.61499999999999</v>
      </c>
      <c r="K182" s="15">
        <v>123.61</v>
      </c>
      <c r="L182" s="15">
        <v>123.61</v>
      </c>
      <c r="M182">
        <v>2</v>
      </c>
      <c r="N182">
        <v>2</v>
      </c>
      <c r="O182">
        <v>0</v>
      </c>
      <c r="P182">
        <v>5837</v>
      </c>
      <c r="R182">
        <v>0.03</v>
      </c>
      <c r="S182">
        <v>0</v>
      </c>
      <c r="T182">
        <v>0</v>
      </c>
      <c r="U182">
        <v>0</v>
      </c>
      <c r="V182">
        <v>0</v>
      </c>
      <c r="W182" s="13">
        <v>42944</v>
      </c>
      <c r="X182">
        <v>47</v>
      </c>
    </row>
    <row r="183" spans="1:24" x14ac:dyDescent="0.25">
      <c r="A183">
        <v>1</v>
      </c>
      <c r="B183" t="s">
        <v>413</v>
      </c>
      <c r="D183" t="s">
        <v>414</v>
      </c>
      <c r="E183">
        <v>0</v>
      </c>
      <c r="F183" t="s">
        <v>113</v>
      </c>
      <c r="G183" t="s">
        <v>29</v>
      </c>
      <c r="H183">
        <v>35</v>
      </c>
      <c r="I183" s="14">
        <v>171.29900000000001</v>
      </c>
      <c r="J183" s="15">
        <v>5331.942</v>
      </c>
      <c r="K183" s="15">
        <v>5331.94</v>
      </c>
      <c r="L183" s="15">
        <v>5331.94</v>
      </c>
      <c r="M183">
        <v>2</v>
      </c>
      <c r="N183">
        <v>2</v>
      </c>
      <c r="O183">
        <v>203.83600000000001</v>
      </c>
      <c r="P183">
        <v>-32.536999999999999</v>
      </c>
      <c r="R183">
        <v>323.52100000000002</v>
      </c>
      <c r="S183">
        <v>376.08</v>
      </c>
      <c r="T183">
        <v>21</v>
      </c>
      <c r="U183">
        <v>376.08</v>
      </c>
      <c r="V183">
        <v>21</v>
      </c>
      <c r="W183" s="13">
        <v>45080</v>
      </c>
      <c r="X183">
        <v>42</v>
      </c>
    </row>
    <row r="184" spans="1:24" x14ac:dyDescent="0.25">
      <c r="A184">
        <v>1</v>
      </c>
      <c r="B184" t="s">
        <v>415</v>
      </c>
      <c r="D184" t="s">
        <v>416</v>
      </c>
      <c r="E184">
        <v>0</v>
      </c>
      <c r="F184" t="s">
        <v>220</v>
      </c>
      <c r="G184" t="s">
        <v>29</v>
      </c>
      <c r="H184">
        <v>35</v>
      </c>
      <c r="I184" s="14">
        <v>14973</v>
      </c>
      <c r="J184" s="15">
        <v>96.1</v>
      </c>
      <c r="K184" s="15">
        <v>96.1</v>
      </c>
      <c r="L184" s="15">
        <v>96.1</v>
      </c>
      <c r="M184">
        <v>2</v>
      </c>
      <c r="N184">
        <v>2</v>
      </c>
      <c r="O184">
        <v>0</v>
      </c>
      <c r="P184">
        <v>14973</v>
      </c>
      <c r="R184">
        <v>0.03</v>
      </c>
      <c r="S184">
        <v>0</v>
      </c>
      <c r="T184">
        <v>0</v>
      </c>
      <c r="U184">
        <v>0</v>
      </c>
      <c r="V184">
        <v>0</v>
      </c>
      <c r="W184" s="13">
        <v>42613</v>
      </c>
      <c r="X184">
        <v>47</v>
      </c>
    </row>
    <row r="185" spans="1:24" x14ac:dyDescent="0.25">
      <c r="A185">
        <v>1</v>
      </c>
      <c r="B185" t="s">
        <v>417</v>
      </c>
      <c r="D185" t="s">
        <v>418</v>
      </c>
      <c r="E185">
        <v>0</v>
      </c>
      <c r="F185" t="s">
        <v>220</v>
      </c>
      <c r="G185" t="s">
        <v>29</v>
      </c>
      <c r="H185">
        <v>35</v>
      </c>
      <c r="I185" s="14">
        <v>332</v>
      </c>
      <c r="J185" s="15">
        <v>264.315</v>
      </c>
      <c r="K185" s="15">
        <v>264.31</v>
      </c>
      <c r="L185" s="15">
        <v>264.31</v>
      </c>
      <c r="M185">
        <v>2</v>
      </c>
      <c r="N185">
        <v>2</v>
      </c>
      <c r="O185">
        <v>0</v>
      </c>
      <c r="P185">
        <v>332</v>
      </c>
      <c r="R185">
        <v>0.03</v>
      </c>
      <c r="S185">
        <v>0</v>
      </c>
      <c r="T185">
        <v>0</v>
      </c>
      <c r="U185">
        <v>0</v>
      </c>
      <c r="V185">
        <v>0</v>
      </c>
      <c r="W185" s="13">
        <v>40302</v>
      </c>
    </row>
    <row r="186" spans="1:24" x14ac:dyDescent="0.25">
      <c r="A186">
        <v>1</v>
      </c>
      <c r="B186" t="s">
        <v>419</v>
      </c>
      <c r="D186" t="s">
        <v>420</v>
      </c>
      <c r="E186">
        <v>0</v>
      </c>
      <c r="F186" t="s">
        <v>202</v>
      </c>
      <c r="G186" t="s">
        <v>116</v>
      </c>
      <c r="H186">
        <v>35</v>
      </c>
      <c r="I186" s="14">
        <v>342.88</v>
      </c>
      <c r="J186" s="15">
        <v>18204.037</v>
      </c>
      <c r="K186" s="15">
        <v>18204.03</v>
      </c>
      <c r="L186" s="15">
        <v>18204.03</v>
      </c>
      <c r="M186">
        <v>2</v>
      </c>
      <c r="N186">
        <v>2</v>
      </c>
      <c r="O186">
        <v>210.006</v>
      </c>
      <c r="P186">
        <v>132.874</v>
      </c>
      <c r="R186">
        <v>401.83600000000001</v>
      </c>
      <c r="S186">
        <v>388.02</v>
      </c>
      <c r="T186">
        <v>0</v>
      </c>
      <c r="U186">
        <v>388.02</v>
      </c>
      <c r="V186">
        <v>0</v>
      </c>
      <c r="W186" s="13">
        <v>45073</v>
      </c>
      <c r="X186">
        <v>781</v>
      </c>
    </row>
    <row r="187" spans="1:24" x14ac:dyDescent="0.25">
      <c r="A187">
        <v>1</v>
      </c>
      <c r="B187" t="s">
        <v>421</v>
      </c>
      <c r="D187" t="s">
        <v>422</v>
      </c>
      <c r="E187">
        <v>0</v>
      </c>
      <c r="F187" t="s">
        <v>202</v>
      </c>
      <c r="G187" t="s">
        <v>116</v>
      </c>
      <c r="H187">
        <v>35</v>
      </c>
      <c r="I187" s="14">
        <v>102.839</v>
      </c>
      <c r="J187" s="15">
        <v>19999.743999999999</v>
      </c>
      <c r="K187" s="15">
        <v>19999.740000000002</v>
      </c>
      <c r="L187" s="15">
        <v>19999.740000000002</v>
      </c>
      <c r="M187">
        <v>2</v>
      </c>
      <c r="N187">
        <v>2</v>
      </c>
      <c r="O187">
        <v>932.51099999999997</v>
      </c>
      <c r="P187">
        <v>-829.67200000000003</v>
      </c>
      <c r="R187">
        <v>1701.874</v>
      </c>
      <c r="S187">
        <v>2202.471</v>
      </c>
      <c r="T187">
        <v>201.84100000000001</v>
      </c>
      <c r="U187">
        <v>2202.471</v>
      </c>
      <c r="V187">
        <v>201.84100000000001</v>
      </c>
      <c r="W187" s="13">
        <v>45085</v>
      </c>
      <c r="X187">
        <v>781</v>
      </c>
    </row>
    <row r="188" spans="1:24" x14ac:dyDescent="0.25">
      <c r="A188">
        <v>1</v>
      </c>
      <c r="B188" t="s">
        <v>423</v>
      </c>
      <c r="D188" t="s">
        <v>424</v>
      </c>
      <c r="E188">
        <v>0</v>
      </c>
      <c r="F188" t="s">
        <v>202</v>
      </c>
      <c r="G188" t="s">
        <v>116</v>
      </c>
      <c r="H188">
        <v>35</v>
      </c>
      <c r="I188" s="14">
        <v>1350.12</v>
      </c>
      <c r="J188" s="15">
        <v>14655.154</v>
      </c>
      <c r="K188" s="15">
        <v>14655.15</v>
      </c>
      <c r="L188" s="15">
        <v>14655.15</v>
      </c>
      <c r="M188">
        <v>2</v>
      </c>
      <c r="N188">
        <v>2</v>
      </c>
      <c r="O188">
        <v>45.393999999999998</v>
      </c>
      <c r="P188">
        <v>1304.7260000000001</v>
      </c>
      <c r="R188">
        <v>91.495999999999995</v>
      </c>
      <c r="S188">
        <v>113.22</v>
      </c>
      <c r="T188">
        <v>2.7</v>
      </c>
      <c r="U188">
        <v>113.22</v>
      </c>
      <c r="V188">
        <v>2.7</v>
      </c>
      <c r="W188" s="13">
        <v>45083</v>
      </c>
      <c r="X188">
        <v>781</v>
      </c>
    </row>
    <row r="189" spans="1:24" x14ac:dyDescent="0.25">
      <c r="A189">
        <v>1</v>
      </c>
      <c r="B189" t="s">
        <v>425</v>
      </c>
      <c r="D189" t="s">
        <v>426</v>
      </c>
      <c r="E189">
        <v>0</v>
      </c>
      <c r="F189" t="s">
        <v>202</v>
      </c>
      <c r="G189" t="s">
        <v>116</v>
      </c>
      <c r="H189">
        <v>35</v>
      </c>
      <c r="I189" s="14">
        <v>1235.79</v>
      </c>
      <c r="J189" s="15">
        <v>11117.472</v>
      </c>
      <c r="K189" s="15">
        <v>11117.47</v>
      </c>
      <c r="L189" s="15">
        <v>11117.47</v>
      </c>
      <c r="M189">
        <v>2</v>
      </c>
      <c r="N189">
        <v>2</v>
      </c>
      <c r="O189">
        <v>60.935000000000002</v>
      </c>
      <c r="P189">
        <v>1174.855</v>
      </c>
      <c r="R189">
        <v>134.37700000000001</v>
      </c>
      <c r="S189">
        <v>101.21</v>
      </c>
      <c r="T189">
        <v>2.2000000000000002</v>
      </c>
      <c r="U189">
        <v>101.21</v>
      </c>
      <c r="V189">
        <v>2.2000000000000002</v>
      </c>
      <c r="W189" s="13">
        <v>45080</v>
      </c>
      <c r="X189">
        <v>781</v>
      </c>
    </row>
    <row r="190" spans="1:24" x14ac:dyDescent="0.25">
      <c r="A190">
        <v>1</v>
      </c>
      <c r="B190" t="s">
        <v>427</v>
      </c>
      <c r="D190" t="s">
        <v>428</v>
      </c>
      <c r="E190">
        <v>0</v>
      </c>
      <c r="F190" t="s">
        <v>202</v>
      </c>
      <c r="G190" t="s">
        <v>116</v>
      </c>
      <c r="H190">
        <v>35</v>
      </c>
      <c r="I190" s="14">
        <v>1469.39</v>
      </c>
      <c r="J190" s="15">
        <v>15972.79</v>
      </c>
      <c r="K190" s="15">
        <v>15972.79</v>
      </c>
      <c r="L190" s="15">
        <v>15972.79</v>
      </c>
      <c r="M190">
        <v>2</v>
      </c>
      <c r="N190">
        <v>2</v>
      </c>
      <c r="O190">
        <v>397.22500000000002</v>
      </c>
      <c r="P190">
        <v>1072.165</v>
      </c>
      <c r="R190">
        <v>390.85300000000001</v>
      </c>
      <c r="S190">
        <v>681.721</v>
      </c>
      <c r="T190">
        <v>31.75</v>
      </c>
      <c r="U190">
        <v>681.721</v>
      </c>
      <c r="V190">
        <v>31.75</v>
      </c>
      <c r="W190" s="13">
        <v>45085</v>
      </c>
      <c r="X190">
        <v>781</v>
      </c>
    </row>
    <row r="191" spans="1:24" x14ac:dyDescent="0.25">
      <c r="A191">
        <v>1</v>
      </c>
      <c r="B191" t="s">
        <v>429</v>
      </c>
      <c r="D191" t="s">
        <v>430</v>
      </c>
      <c r="E191">
        <v>0</v>
      </c>
      <c r="F191" t="s">
        <v>220</v>
      </c>
      <c r="G191" t="s">
        <v>29</v>
      </c>
      <c r="H191">
        <v>35</v>
      </c>
      <c r="I191" s="14">
        <v>365</v>
      </c>
      <c r="J191" s="15">
        <v>88.44</v>
      </c>
      <c r="K191" s="15">
        <v>88.44</v>
      </c>
      <c r="L191" s="15">
        <v>88.44</v>
      </c>
      <c r="M191">
        <v>2</v>
      </c>
      <c r="N191">
        <v>2</v>
      </c>
      <c r="O191">
        <v>0</v>
      </c>
      <c r="P191">
        <v>365</v>
      </c>
      <c r="R191">
        <v>0.03</v>
      </c>
      <c r="S191">
        <v>0</v>
      </c>
      <c r="T191">
        <v>0</v>
      </c>
      <c r="U191">
        <v>0</v>
      </c>
      <c r="V191">
        <v>0</v>
      </c>
      <c r="W191" s="13">
        <v>40339</v>
      </c>
      <c r="X191">
        <v>47</v>
      </c>
    </row>
    <row r="192" spans="1:24" x14ac:dyDescent="0.25">
      <c r="A192">
        <v>1</v>
      </c>
      <c r="B192" t="s">
        <v>431</v>
      </c>
      <c r="D192" t="s">
        <v>432</v>
      </c>
      <c r="E192">
        <v>0</v>
      </c>
      <c r="F192" t="s">
        <v>433</v>
      </c>
      <c r="G192" t="s">
        <v>116</v>
      </c>
      <c r="H192">
        <v>35</v>
      </c>
      <c r="I192" s="14">
        <v>15.28</v>
      </c>
      <c r="J192" s="15">
        <v>878962.05599999998</v>
      </c>
      <c r="K192" s="15">
        <v>878962.06200000003</v>
      </c>
      <c r="L192" s="15">
        <v>878962.06200000003</v>
      </c>
      <c r="M192">
        <v>2</v>
      </c>
      <c r="N192">
        <v>2</v>
      </c>
      <c r="O192">
        <v>0</v>
      </c>
      <c r="P192">
        <v>15.28</v>
      </c>
      <c r="R192">
        <v>1.34</v>
      </c>
      <c r="S192">
        <v>0.72</v>
      </c>
      <c r="T192">
        <v>0</v>
      </c>
      <c r="U192">
        <v>0.72</v>
      </c>
      <c r="V192">
        <v>0</v>
      </c>
      <c r="W192" s="13">
        <v>45065</v>
      </c>
      <c r="X192">
        <v>1179</v>
      </c>
    </row>
    <row r="193" spans="1:25" x14ac:dyDescent="0.25">
      <c r="A193">
        <v>1</v>
      </c>
      <c r="B193" t="s">
        <v>434</v>
      </c>
      <c r="D193" t="s">
        <v>435</v>
      </c>
      <c r="E193">
        <v>0</v>
      </c>
      <c r="F193" t="s">
        <v>44</v>
      </c>
      <c r="G193" t="s">
        <v>29</v>
      </c>
      <c r="H193">
        <v>35</v>
      </c>
      <c r="I193" s="14">
        <v>42465.15</v>
      </c>
      <c r="J193" s="15">
        <v>107.995</v>
      </c>
      <c r="K193" s="15">
        <v>107.99</v>
      </c>
      <c r="L193" s="15">
        <v>107.99</v>
      </c>
      <c r="M193">
        <v>2</v>
      </c>
      <c r="N193">
        <v>2</v>
      </c>
      <c r="O193">
        <v>35895.281999999999</v>
      </c>
      <c r="P193">
        <v>6569.8680000000004</v>
      </c>
      <c r="R193">
        <v>24016.673999999999</v>
      </c>
      <c r="S193">
        <v>28503.75</v>
      </c>
      <c r="T193">
        <v>2163.9</v>
      </c>
      <c r="U193">
        <v>28503.75</v>
      </c>
      <c r="V193">
        <v>2163.9</v>
      </c>
      <c r="W193" s="13">
        <v>45084</v>
      </c>
      <c r="X193">
        <v>77</v>
      </c>
    </row>
    <row r="194" spans="1:25" x14ac:dyDescent="0.25">
      <c r="A194">
        <v>1</v>
      </c>
      <c r="B194" t="s">
        <v>436</v>
      </c>
      <c r="D194" t="s">
        <v>437</v>
      </c>
      <c r="E194">
        <v>0</v>
      </c>
      <c r="F194" t="s">
        <v>220</v>
      </c>
      <c r="G194" t="s">
        <v>29</v>
      </c>
      <c r="H194">
        <v>35</v>
      </c>
      <c r="I194" s="14">
        <v>6180</v>
      </c>
      <c r="J194" s="15">
        <v>136.30099999999999</v>
      </c>
      <c r="K194" s="15">
        <v>136.30000000000001</v>
      </c>
      <c r="L194" s="15">
        <v>136.30000000000001</v>
      </c>
      <c r="M194">
        <v>2</v>
      </c>
      <c r="N194">
        <v>2</v>
      </c>
      <c r="O194">
        <v>0</v>
      </c>
      <c r="P194">
        <v>6180</v>
      </c>
      <c r="R194">
        <v>0.03</v>
      </c>
      <c r="S194">
        <v>0</v>
      </c>
      <c r="T194">
        <v>0</v>
      </c>
      <c r="U194">
        <v>0</v>
      </c>
      <c r="V194">
        <v>0</v>
      </c>
      <c r="W194" s="13">
        <v>40226</v>
      </c>
      <c r="X194">
        <v>47</v>
      </c>
    </row>
    <row r="195" spans="1:25" x14ac:dyDescent="0.25">
      <c r="A195">
        <v>1</v>
      </c>
      <c r="B195" t="s">
        <v>438</v>
      </c>
      <c r="D195" t="s">
        <v>439</v>
      </c>
      <c r="E195">
        <v>0</v>
      </c>
      <c r="F195" t="s">
        <v>339</v>
      </c>
      <c r="G195" t="s">
        <v>116</v>
      </c>
      <c r="H195">
        <v>35</v>
      </c>
      <c r="I195" s="14">
        <v>2</v>
      </c>
      <c r="J195" s="15">
        <v>110800</v>
      </c>
      <c r="K195" s="15">
        <v>110800</v>
      </c>
      <c r="L195" s="15">
        <v>110800</v>
      </c>
      <c r="M195">
        <v>2</v>
      </c>
      <c r="N195">
        <v>2</v>
      </c>
      <c r="O195">
        <v>0</v>
      </c>
      <c r="P195">
        <v>2</v>
      </c>
      <c r="Q195" t="s">
        <v>30</v>
      </c>
      <c r="R195">
        <v>3</v>
      </c>
      <c r="S195">
        <v>2.5</v>
      </c>
      <c r="T195">
        <v>0</v>
      </c>
      <c r="U195">
        <v>2.5</v>
      </c>
      <c r="V195">
        <v>0</v>
      </c>
      <c r="W195" s="13">
        <v>45043</v>
      </c>
      <c r="X195">
        <v>40</v>
      </c>
      <c r="Y195">
        <v>40</v>
      </c>
    </row>
    <row r="196" spans="1:25" x14ac:dyDescent="0.25">
      <c r="A196">
        <v>1</v>
      </c>
      <c r="B196" t="s">
        <v>440</v>
      </c>
      <c r="D196" t="s">
        <v>441</v>
      </c>
      <c r="E196">
        <v>0</v>
      </c>
      <c r="F196" t="s">
        <v>220</v>
      </c>
      <c r="G196" t="s">
        <v>29</v>
      </c>
      <c r="H196">
        <v>35</v>
      </c>
      <c r="I196" s="14">
        <v>14681</v>
      </c>
      <c r="J196" s="15">
        <v>181.679</v>
      </c>
      <c r="K196" s="15">
        <v>181.679</v>
      </c>
      <c r="L196" s="15">
        <v>181.679</v>
      </c>
      <c r="M196">
        <v>2</v>
      </c>
      <c r="N196">
        <v>2</v>
      </c>
      <c r="O196">
        <v>0</v>
      </c>
      <c r="P196">
        <v>14681</v>
      </c>
      <c r="R196">
        <v>21.29</v>
      </c>
      <c r="S196">
        <v>0</v>
      </c>
      <c r="T196">
        <v>0</v>
      </c>
      <c r="U196">
        <v>0</v>
      </c>
      <c r="V196">
        <v>0</v>
      </c>
      <c r="W196" s="13">
        <v>44861</v>
      </c>
      <c r="X196">
        <v>47</v>
      </c>
    </row>
    <row r="197" spans="1:25" x14ac:dyDescent="0.25">
      <c r="A197">
        <v>1</v>
      </c>
      <c r="B197" t="s">
        <v>442</v>
      </c>
      <c r="D197" t="s">
        <v>443</v>
      </c>
      <c r="E197">
        <v>0</v>
      </c>
      <c r="F197" t="s">
        <v>339</v>
      </c>
      <c r="G197" t="s">
        <v>116</v>
      </c>
      <c r="H197">
        <v>35</v>
      </c>
      <c r="I197" s="14">
        <v>8.6</v>
      </c>
      <c r="J197" s="15">
        <v>74700.241999999998</v>
      </c>
      <c r="K197" s="15">
        <v>74700.240000000005</v>
      </c>
      <c r="L197" s="15">
        <v>74700.240000000005</v>
      </c>
      <c r="M197">
        <v>2</v>
      </c>
      <c r="N197">
        <v>2</v>
      </c>
      <c r="O197">
        <v>6.9000000000000006E-2</v>
      </c>
      <c r="P197">
        <v>8.5310000000000006</v>
      </c>
      <c r="R197">
        <v>0.53</v>
      </c>
      <c r="S197">
        <v>0.5</v>
      </c>
      <c r="T197">
        <v>0</v>
      </c>
      <c r="U197">
        <v>0.5</v>
      </c>
      <c r="V197">
        <v>0</v>
      </c>
      <c r="W197" s="13">
        <v>45044</v>
      </c>
    </row>
    <row r="198" spans="1:25" x14ac:dyDescent="0.25">
      <c r="A198">
        <v>1</v>
      </c>
      <c r="B198" t="s">
        <v>444</v>
      </c>
      <c r="D198" t="s">
        <v>445</v>
      </c>
      <c r="E198">
        <v>0</v>
      </c>
      <c r="F198" t="s">
        <v>202</v>
      </c>
      <c r="G198" t="s">
        <v>116</v>
      </c>
      <c r="H198">
        <v>35</v>
      </c>
      <c r="I198" s="14">
        <v>1577.19</v>
      </c>
      <c r="J198" s="15">
        <v>18694.508999999998</v>
      </c>
      <c r="K198" s="15">
        <v>18694.5</v>
      </c>
      <c r="L198" s="15">
        <v>18694.5</v>
      </c>
      <c r="M198">
        <v>2</v>
      </c>
      <c r="N198">
        <v>2</v>
      </c>
      <c r="O198">
        <v>1300.4659999999999</v>
      </c>
      <c r="P198">
        <v>276.72399999999999</v>
      </c>
      <c r="R198">
        <v>1428.617</v>
      </c>
      <c r="S198">
        <v>2128.98</v>
      </c>
      <c r="T198">
        <v>59.5</v>
      </c>
      <c r="U198">
        <v>2128.98</v>
      </c>
      <c r="V198">
        <v>59.5</v>
      </c>
      <c r="W198" s="13">
        <v>45080</v>
      </c>
      <c r="X198">
        <v>781</v>
      </c>
    </row>
    <row r="199" spans="1:25" x14ac:dyDescent="0.25">
      <c r="A199">
        <v>1</v>
      </c>
      <c r="B199" t="s">
        <v>446</v>
      </c>
      <c r="D199" t="s">
        <v>447</v>
      </c>
      <c r="E199">
        <v>0</v>
      </c>
      <c r="F199" t="s">
        <v>226</v>
      </c>
      <c r="G199" t="s">
        <v>116</v>
      </c>
      <c r="H199">
        <v>35</v>
      </c>
      <c r="I199" s="14">
        <v>524.798</v>
      </c>
      <c r="J199" s="15">
        <v>28973.207999999999</v>
      </c>
      <c r="K199" s="15">
        <v>30119.119999999999</v>
      </c>
      <c r="L199" s="15">
        <v>30119.119999999999</v>
      </c>
      <c r="M199">
        <v>2</v>
      </c>
      <c r="N199">
        <v>2</v>
      </c>
      <c r="O199">
        <v>287.733</v>
      </c>
      <c r="P199">
        <v>237.065</v>
      </c>
      <c r="Q199" t="s">
        <v>30</v>
      </c>
      <c r="R199">
        <v>2822.625</v>
      </c>
      <c r="S199">
        <v>3070.7950000000001</v>
      </c>
      <c r="T199">
        <v>28.76</v>
      </c>
      <c r="U199">
        <v>3070.7950000000001</v>
      </c>
      <c r="V199">
        <v>28.76</v>
      </c>
      <c r="W199" s="13">
        <v>45085</v>
      </c>
      <c r="Y199">
        <v>6</v>
      </c>
    </row>
    <row r="200" spans="1:25" x14ac:dyDescent="0.25">
      <c r="A200">
        <v>1</v>
      </c>
      <c r="B200" t="s">
        <v>448</v>
      </c>
      <c r="D200" t="s">
        <v>449</v>
      </c>
      <c r="E200">
        <v>0</v>
      </c>
      <c r="F200" t="s">
        <v>220</v>
      </c>
      <c r="G200" t="s">
        <v>29</v>
      </c>
      <c r="H200">
        <v>35</v>
      </c>
      <c r="I200" s="14">
        <v>2000</v>
      </c>
      <c r="J200" s="15">
        <v>53.9</v>
      </c>
      <c r="K200" s="15">
        <v>53.9</v>
      </c>
      <c r="L200" s="15">
        <v>53.9</v>
      </c>
      <c r="M200">
        <v>2</v>
      </c>
      <c r="N200">
        <v>2</v>
      </c>
      <c r="O200">
        <v>0</v>
      </c>
      <c r="P200">
        <v>2000</v>
      </c>
      <c r="Q200" t="s">
        <v>30</v>
      </c>
      <c r="R200">
        <v>0.03</v>
      </c>
      <c r="S200">
        <v>0</v>
      </c>
      <c r="T200">
        <v>0</v>
      </c>
      <c r="U200">
        <v>0</v>
      </c>
      <c r="V200">
        <v>0</v>
      </c>
      <c r="W200" s="13">
        <v>44133</v>
      </c>
      <c r="X200">
        <v>47</v>
      </c>
      <c r="Y200">
        <v>47</v>
      </c>
    </row>
    <row r="201" spans="1:25" x14ac:dyDescent="0.25">
      <c r="A201">
        <v>1</v>
      </c>
      <c r="B201" t="s">
        <v>450</v>
      </c>
      <c r="D201" t="s">
        <v>451</v>
      </c>
      <c r="E201">
        <v>0</v>
      </c>
      <c r="F201" t="s">
        <v>44</v>
      </c>
      <c r="G201" t="s">
        <v>29</v>
      </c>
      <c r="H201">
        <v>35</v>
      </c>
      <c r="I201" s="14">
        <v>30000</v>
      </c>
      <c r="J201" s="15">
        <v>62.073</v>
      </c>
      <c r="K201" s="15">
        <v>62.07</v>
      </c>
      <c r="L201" s="15">
        <v>62.07</v>
      </c>
      <c r="M201">
        <v>2</v>
      </c>
      <c r="N201">
        <v>2</v>
      </c>
      <c r="O201">
        <v>8691.0040000000008</v>
      </c>
      <c r="P201">
        <v>21308.995999999999</v>
      </c>
      <c r="R201">
        <v>979.452</v>
      </c>
      <c r="S201">
        <v>2976</v>
      </c>
      <c r="T201">
        <v>0</v>
      </c>
      <c r="U201">
        <v>2976</v>
      </c>
      <c r="V201">
        <v>0</v>
      </c>
      <c r="W201" s="13">
        <v>45013</v>
      </c>
      <c r="X201">
        <v>77</v>
      </c>
    </row>
    <row r="202" spans="1:25" x14ac:dyDescent="0.25">
      <c r="A202">
        <v>1</v>
      </c>
      <c r="B202" t="s">
        <v>452</v>
      </c>
      <c r="D202" t="s">
        <v>453</v>
      </c>
      <c r="E202">
        <v>0</v>
      </c>
      <c r="F202" t="s">
        <v>153</v>
      </c>
      <c r="G202" t="s">
        <v>116</v>
      </c>
      <c r="H202">
        <v>35</v>
      </c>
      <c r="I202" s="14">
        <v>5225.6610000000001</v>
      </c>
      <c r="J202" s="15">
        <v>34364.146000000001</v>
      </c>
      <c r="K202" s="15">
        <v>34364.14</v>
      </c>
      <c r="L202" s="15">
        <v>34364.14</v>
      </c>
      <c r="M202">
        <v>2</v>
      </c>
      <c r="N202">
        <v>2</v>
      </c>
      <c r="O202">
        <v>755.74099999999999</v>
      </c>
      <c r="P202">
        <v>4469.92</v>
      </c>
      <c r="Q202" t="s">
        <v>30</v>
      </c>
      <c r="R202">
        <v>2128.5520000000001</v>
      </c>
      <c r="S202">
        <v>2898.2489999999998</v>
      </c>
      <c r="T202">
        <v>4.3559999999999999</v>
      </c>
      <c r="U202">
        <v>2898.2489999999998</v>
      </c>
      <c r="V202">
        <v>4.3559999999999999</v>
      </c>
      <c r="W202" s="13">
        <v>45082</v>
      </c>
      <c r="X202">
        <v>41</v>
      </c>
      <c r="Y202">
        <v>41</v>
      </c>
    </row>
    <row r="203" spans="1:25" x14ac:dyDescent="0.25">
      <c r="A203">
        <v>1</v>
      </c>
      <c r="B203" t="s">
        <v>454</v>
      </c>
      <c r="D203" t="s">
        <v>455</v>
      </c>
      <c r="E203">
        <v>0</v>
      </c>
      <c r="F203" t="s">
        <v>220</v>
      </c>
      <c r="G203" t="s">
        <v>29</v>
      </c>
      <c r="H203">
        <v>35</v>
      </c>
      <c r="I203" s="14">
        <v>6045</v>
      </c>
      <c r="J203" s="15">
        <v>104.776</v>
      </c>
      <c r="K203" s="15">
        <v>104.77</v>
      </c>
      <c r="L203" s="15">
        <v>104.77</v>
      </c>
      <c r="M203">
        <v>2</v>
      </c>
      <c r="N203">
        <v>2</v>
      </c>
      <c r="O203">
        <v>0</v>
      </c>
      <c r="P203">
        <v>6045</v>
      </c>
      <c r="Q203" t="s">
        <v>30</v>
      </c>
      <c r="R203">
        <v>10186.476000000001</v>
      </c>
      <c r="S203">
        <v>7855</v>
      </c>
      <c r="T203">
        <v>0</v>
      </c>
      <c r="U203">
        <v>7855</v>
      </c>
      <c r="V203">
        <v>0</v>
      </c>
      <c r="W203" s="13">
        <v>45076</v>
      </c>
      <c r="X203">
        <v>47</v>
      </c>
      <c r="Y203">
        <v>47</v>
      </c>
    </row>
    <row r="204" spans="1:25" x14ac:dyDescent="0.25">
      <c r="A204">
        <v>1</v>
      </c>
      <c r="B204" t="s">
        <v>456</v>
      </c>
      <c r="D204" t="s">
        <v>457</v>
      </c>
      <c r="E204">
        <v>0</v>
      </c>
      <c r="F204" t="s">
        <v>220</v>
      </c>
      <c r="G204" t="s">
        <v>29</v>
      </c>
      <c r="H204">
        <v>35</v>
      </c>
      <c r="I204" s="14">
        <v>4938.5039999999999</v>
      </c>
      <c r="J204" s="15">
        <v>111</v>
      </c>
      <c r="K204" s="15">
        <v>111</v>
      </c>
      <c r="L204" s="15">
        <v>111</v>
      </c>
      <c r="M204">
        <v>2</v>
      </c>
      <c r="N204">
        <v>2</v>
      </c>
      <c r="O204">
        <v>10271.106</v>
      </c>
      <c r="P204">
        <v>-5332.6019999999999</v>
      </c>
      <c r="Q204" t="s">
        <v>30</v>
      </c>
      <c r="R204">
        <v>15546.668</v>
      </c>
      <c r="S204">
        <v>22931.512999999999</v>
      </c>
      <c r="T204">
        <v>1059.4659999999999</v>
      </c>
      <c r="U204">
        <v>22931.512999999999</v>
      </c>
      <c r="V204">
        <v>1059.4659999999999</v>
      </c>
      <c r="W204" s="13">
        <v>45079</v>
      </c>
      <c r="X204">
        <v>47</v>
      </c>
      <c r="Y204">
        <v>47</v>
      </c>
    </row>
    <row r="205" spans="1:25" x14ac:dyDescent="0.25">
      <c r="A205">
        <v>1</v>
      </c>
      <c r="B205" t="s">
        <v>458</v>
      </c>
      <c r="D205" t="s">
        <v>459</v>
      </c>
      <c r="E205">
        <v>2</v>
      </c>
      <c r="F205" t="s">
        <v>460</v>
      </c>
      <c r="G205" t="s">
        <v>116</v>
      </c>
      <c r="H205">
        <v>35</v>
      </c>
      <c r="I205" s="14">
        <v>198</v>
      </c>
      <c r="J205" s="15">
        <v>42226.275000000001</v>
      </c>
      <c r="K205" s="15">
        <v>41891.43</v>
      </c>
      <c r="L205" s="15">
        <v>41891.43</v>
      </c>
      <c r="M205">
        <v>2</v>
      </c>
      <c r="N205">
        <v>2</v>
      </c>
      <c r="O205">
        <v>0</v>
      </c>
      <c r="P205">
        <v>200</v>
      </c>
      <c r="Q205" t="s">
        <v>30</v>
      </c>
      <c r="R205">
        <v>305.88</v>
      </c>
      <c r="S205">
        <v>534</v>
      </c>
      <c r="T205">
        <v>0</v>
      </c>
      <c r="U205">
        <v>534</v>
      </c>
      <c r="V205">
        <v>0</v>
      </c>
      <c r="W205" s="13">
        <v>45052</v>
      </c>
      <c r="X205">
        <v>2081</v>
      </c>
      <c r="Y205">
        <v>6</v>
      </c>
    </row>
    <row r="206" spans="1:25" x14ac:dyDescent="0.25">
      <c r="A206">
        <v>1</v>
      </c>
      <c r="B206" t="s">
        <v>461</v>
      </c>
      <c r="D206" t="s">
        <v>462</v>
      </c>
      <c r="E206">
        <v>4</v>
      </c>
      <c r="F206" t="s">
        <v>460</v>
      </c>
      <c r="G206" t="s">
        <v>116</v>
      </c>
      <c r="H206">
        <v>35</v>
      </c>
      <c r="I206" s="14">
        <v>234</v>
      </c>
      <c r="J206" s="15">
        <v>37360.222999999998</v>
      </c>
      <c r="K206" s="15">
        <v>40969.449999999997</v>
      </c>
      <c r="L206" s="15">
        <v>40969.449999999997</v>
      </c>
      <c r="M206">
        <v>2</v>
      </c>
      <c r="N206">
        <v>2</v>
      </c>
      <c r="O206">
        <v>0</v>
      </c>
      <c r="P206">
        <v>238</v>
      </c>
      <c r="Q206" t="s">
        <v>30</v>
      </c>
      <c r="R206">
        <v>442.83</v>
      </c>
      <c r="S206">
        <v>530</v>
      </c>
      <c r="T206">
        <v>0</v>
      </c>
      <c r="U206">
        <v>530</v>
      </c>
      <c r="V206">
        <v>0</v>
      </c>
      <c r="W206" s="13">
        <v>45052</v>
      </c>
      <c r="X206">
        <v>1436</v>
      </c>
      <c r="Y206">
        <v>6</v>
      </c>
    </row>
    <row r="207" spans="1:25" x14ac:dyDescent="0.25">
      <c r="A207">
        <v>1</v>
      </c>
      <c r="B207" t="s">
        <v>463</v>
      </c>
      <c r="D207" t="s">
        <v>464</v>
      </c>
      <c r="E207">
        <v>2</v>
      </c>
      <c r="F207" t="s">
        <v>460</v>
      </c>
      <c r="G207" t="s">
        <v>116</v>
      </c>
      <c r="H207">
        <v>35</v>
      </c>
      <c r="I207" s="14">
        <v>177</v>
      </c>
      <c r="J207" s="15">
        <v>43397.726999999999</v>
      </c>
      <c r="K207" s="15">
        <v>42458.06</v>
      </c>
      <c r="L207" s="15">
        <v>42458.06</v>
      </c>
      <c r="M207">
        <v>2</v>
      </c>
      <c r="N207">
        <v>2</v>
      </c>
      <c r="O207">
        <v>0</v>
      </c>
      <c r="P207">
        <v>179</v>
      </c>
      <c r="Q207" t="s">
        <v>30</v>
      </c>
      <c r="R207">
        <v>403.43</v>
      </c>
      <c r="S207">
        <v>435</v>
      </c>
      <c r="T207">
        <v>0</v>
      </c>
      <c r="U207">
        <v>435</v>
      </c>
      <c r="V207">
        <v>0</v>
      </c>
      <c r="W207" s="13">
        <v>45075</v>
      </c>
      <c r="X207">
        <v>2081</v>
      </c>
      <c r="Y207">
        <v>6</v>
      </c>
    </row>
    <row r="208" spans="1:25" x14ac:dyDescent="0.25">
      <c r="A208">
        <v>1</v>
      </c>
      <c r="B208" t="s">
        <v>465</v>
      </c>
      <c r="D208" t="s">
        <v>466</v>
      </c>
      <c r="E208">
        <v>102</v>
      </c>
      <c r="F208" t="s">
        <v>460</v>
      </c>
      <c r="G208" t="s">
        <v>116</v>
      </c>
      <c r="H208">
        <v>35</v>
      </c>
      <c r="I208" s="14">
        <v>106</v>
      </c>
      <c r="J208" s="15">
        <v>41221.832999999999</v>
      </c>
      <c r="K208" s="15">
        <v>41221.83</v>
      </c>
      <c r="L208" s="15">
        <v>41221.83</v>
      </c>
      <c r="M208">
        <v>2</v>
      </c>
      <c r="N208">
        <v>2</v>
      </c>
      <c r="O208">
        <v>0</v>
      </c>
      <c r="P208">
        <v>208</v>
      </c>
      <c r="Q208" t="s">
        <v>30</v>
      </c>
      <c r="R208">
        <v>591.12</v>
      </c>
      <c r="S208">
        <v>572</v>
      </c>
      <c r="T208">
        <v>0</v>
      </c>
      <c r="U208">
        <v>572</v>
      </c>
      <c r="V208">
        <v>0</v>
      </c>
      <c r="W208" s="13">
        <v>45076</v>
      </c>
      <c r="X208">
        <v>1436</v>
      </c>
      <c r="Y208">
        <v>6</v>
      </c>
    </row>
    <row r="209" spans="1:25" x14ac:dyDescent="0.25">
      <c r="A209">
        <v>1</v>
      </c>
      <c r="B209" t="s">
        <v>467</v>
      </c>
      <c r="D209" t="s">
        <v>468</v>
      </c>
      <c r="E209">
        <v>0</v>
      </c>
      <c r="F209" t="s">
        <v>220</v>
      </c>
      <c r="G209" t="s">
        <v>29</v>
      </c>
      <c r="H209">
        <v>35</v>
      </c>
      <c r="I209" s="14">
        <v>3500</v>
      </c>
      <c r="J209" s="15">
        <v>73.569999999999993</v>
      </c>
      <c r="K209" s="15">
        <v>73.569999999999993</v>
      </c>
      <c r="L209" s="15">
        <v>73.569999999999993</v>
      </c>
      <c r="M209">
        <v>2</v>
      </c>
      <c r="N209">
        <v>2</v>
      </c>
      <c r="O209">
        <v>0</v>
      </c>
      <c r="P209">
        <v>3500</v>
      </c>
      <c r="Q209" t="s">
        <v>30</v>
      </c>
      <c r="R209">
        <v>3.4000000000000002E-2</v>
      </c>
      <c r="S209">
        <v>0</v>
      </c>
      <c r="T209">
        <v>0</v>
      </c>
      <c r="U209">
        <v>0</v>
      </c>
      <c r="V209">
        <v>0</v>
      </c>
      <c r="W209" s="13">
        <v>44440</v>
      </c>
      <c r="X209">
        <v>47</v>
      </c>
      <c r="Y209">
        <v>47</v>
      </c>
    </row>
    <row r="210" spans="1:25" x14ac:dyDescent="0.25">
      <c r="A210">
        <v>1</v>
      </c>
      <c r="B210" t="s">
        <v>469</v>
      </c>
      <c r="D210" t="s">
        <v>470</v>
      </c>
      <c r="E210">
        <v>0</v>
      </c>
      <c r="F210" t="s">
        <v>202</v>
      </c>
      <c r="G210" t="s">
        <v>116</v>
      </c>
      <c r="H210">
        <v>35</v>
      </c>
      <c r="I210" s="14">
        <v>1042</v>
      </c>
      <c r="J210" s="15">
        <v>6993</v>
      </c>
      <c r="K210" s="15">
        <v>6993</v>
      </c>
      <c r="L210" s="15">
        <v>6993</v>
      </c>
      <c r="M210">
        <v>2</v>
      </c>
      <c r="N210">
        <v>2</v>
      </c>
      <c r="O210">
        <v>0</v>
      </c>
      <c r="P210">
        <v>1042</v>
      </c>
      <c r="Q210" t="s">
        <v>191</v>
      </c>
      <c r="R210">
        <v>18.309000000000001</v>
      </c>
      <c r="S210">
        <v>10</v>
      </c>
      <c r="T210">
        <v>0</v>
      </c>
      <c r="U210">
        <v>10</v>
      </c>
      <c r="V210">
        <v>0</v>
      </c>
      <c r="W210" s="13">
        <v>45071</v>
      </c>
      <c r="X210">
        <v>9</v>
      </c>
      <c r="Y210">
        <v>9</v>
      </c>
    </row>
    <row r="211" spans="1:25" x14ac:dyDescent="0.25">
      <c r="A211">
        <v>1</v>
      </c>
      <c r="B211" t="s">
        <v>471</v>
      </c>
      <c r="D211" t="s">
        <v>472</v>
      </c>
      <c r="E211">
        <v>58</v>
      </c>
      <c r="F211" t="s">
        <v>339</v>
      </c>
      <c r="G211" t="s">
        <v>116</v>
      </c>
      <c r="H211">
        <v>35</v>
      </c>
      <c r="I211" s="14">
        <v>570.67999999999995</v>
      </c>
      <c r="J211" s="15">
        <v>281040.984</v>
      </c>
      <c r="K211" s="15">
        <v>324417.28999999998</v>
      </c>
      <c r="L211" s="15">
        <v>324417.28999999998</v>
      </c>
      <c r="M211">
        <v>2</v>
      </c>
      <c r="N211">
        <v>2</v>
      </c>
      <c r="O211">
        <v>478.245</v>
      </c>
      <c r="P211">
        <v>150.435</v>
      </c>
      <c r="R211">
        <v>663.9</v>
      </c>
      <c r="S211">
        <v>521.41999999999996</v>
      </c>
      <c r="T211">
        <v>0</v>
      </c>
      <c r="U211">
        <v>521.41999999999996</v>
      </c>
      <c r="V211">
        <v>0</v>
      </c>
      <c r="W211" s="13">
        <v>45077</v>
      </c>
      <c r="X211">
        <v>2056</v>
      </c>
    </row>
    <row r="212" spans="1:25" x14ac:dyDescent="0.25">
      <c r="A212">
        <v>1</v>
      </c>
      <c r="B212" t="s">
        <v>473</v>
      </c>
      <c r="D212" t="s">
        <v>474</v>
      </c>
      <c r="E212">
        <v>0</v>
      </c>
      <c r="F212" t="s">
        <v>339</v>
      </c>
      <c r="G212" t="s">
        <v>116</v>
      </c>
      <c r="H212">
        <v>35</v>
      </c>
      <c r="I212" s="14">
        <v>4</v>
      </c>
      <c r="J212" s="15">
        <v>110000</v>
      </c>
      <c r="K212" s="15">
        <v>110000</v>
      </c>
      <c r="L212" s="15">
        <v>110000</v>
      </c>
      <c r="M212">
        <v>2</v>
      </c>
      <c r="N212">
        <v>2</v>
      </c>
      <c r="O212">
        <v>0</v>
      </c>
      <c r="P212">
        <v>4</v>
      </c>
      <c r="R212">
        <v>0.03</v>
      </c>
      <c r="S212">
        <v>0</v>
      </c>
      <c r="T212">
        <v>0</v>
      </c>
      <c r="U212">
        <v>0</v>
      </c>
      <c r="V212">
        <v>0</v>
      </c>
      <c r="W212" s="13">
        <v>40569</v>
      </c>
    </row>
    <row r="213" spans="1:25" x14ac:dyDescent="0.25">
      <c r="A213">
        <v>1</v>
      </c>
      <c r="B213" t="s">
        <v>475</v>
      </c>
      <c r="D213" t="s">
        <v>476</v>
      </c>
      <c r="E213">
        <v>0</v>
      </c>
      <c r="F213" t="s">
        <v>339</v>
      </c>
      <c r="G213" t="s">
        <v>116</v>
      </c>
      <c r="H213">
        <v>35</v>
      </c>
      <c r="I213" s="14">
        <v>18.28</v>
      </c>
      <c r="J213" s="15">
        <v>81666.667000000001</v>
      </c>
      <c r="K213" s="15">
        <v>81666.667000000001</v>
      </c>
      <c r="L213" s="15">
        <v>81666.667000000001</v>
      </c>
      <c r="M213">
        <v>2</v>
      </c>
      <c r="N213">
        <v>2</v>
      </c>
      <c r="O213">
        <v>0</v>
      </c>
      <c r="P213">
        <v>18.28</v>
      </c>
      <c r="R213">
        <v>3.64</v>
      </c>
      <c r="S213">
        <v>4.5</v>
      </c>
      <c r="T213">
        <v>0</v>
      </c>
      <c r="U213">
        <v>4.5</v>
      </c>
      <c r="V213">
        <v>0</v>
      </c>
      <c r="W213" s="13">
        <v>45040</v>
      </c>
      <c r="X213">
        <v>40</v>
      </c>
    </row>
    <row r="214" spans="1:25" x14ac:dyDescent="0.25">
      <c r="A214">
        <v>1</v>
      </c>
      <c r="B214" t="s">
        <v>477</v>
      </c>
      <c r="D214" t="s">
        <v>478</v>
      </c>
      <c r="E214">
        <v>0</v>
      </c>
      <c r="F214" t="s">
        <v>220</v>
      </c>
      <c r="G214" t="s">
        <v>29</v>
      </c>
      <c r="H214">
        <v>35</v>
      </c>
      <c r="I214" s="14">
        <v>2000</v>
      </c>
      <c r="J214" s="15">
        <v>62</v>
      </c>
      <c r="K214" s="15">
        <v>62</v>
      </c>
      <c r="L214" s="15">
        <v>62</v>
      </c>
      <c r="M214">
        <v>2</v>
      </c>
      <c r="N214">
        <v>2</v>
      </c>
      <c r="O214">
        <v>0</v>
      </c>
      <c r="P214">
        <v>2000</v>
      </c>
      <c r="Q214" t="s">
        <v>30</v>
      </c>
      <c r="R214">
        <v>3.4000000000000002E-2</v>
      </c>
      <c r="S214">
        <v>0</v>
      </c>
      <c r="T214">
        <v>0</v>
      </c>
      <c r="U214">
        <v>0</v>
      </c>
      <c r="V214">
        <v>0</v>
      </c>
      <c r="X214">
        <v>47</v>
      </c>
      <c r="Y214">
        <v>47</v>
      </c>
    </row>
    <row r="215" spans="1:25" x14ac:dyDescent="0.25">
      <c r="A215">
        <v>1</v>
      </c>
      <c r="B215" t="s">
        <v>479</v>
      </c>
      <c r="D215" t="s">
        <v>480</v>
      </c>
      <c r="E215">
        <v>0</v>
      </c>
      <c r="F215" t="s">
        <v>211</v>
      </c>
      <c r="G215" t="s">
        <v>116</v>
      </c>
      <c r="H215">
        <v>35</v>
      </c>
      <c r="I215" s="14">
        <v>250</v>
      </c>
      <c r="J215" s="15">
        <v>12097.5</v>
      </c>
      <c r="K215" s="15">
        <v>12097.5</v>
      </c>
      <c r="L215" s="15">
        <v>12097.5</v>
      </c>
      <c r="M215">
        <v>2</v>
      </c>
      <c r="N215">
        <v>2</v>
      </c>
      <c r="O215">
        <v>0</v>
      </c>
      <c r="P215">
        <v>250</v>
      </c>
      <c r="Q215" t="s">
        <v>30</v>
      </c>
      <c r="R215">
        <v>0.03</v>
      </c>
      <c r="S215">
        <v>0</v>
      </c>
      <c r="T215">
        <v>0</v>
      </c>
      <c r="U215">
        <v>0</v>
      </c>
      <c r="V215">
        <v>0</v>
      </c>
      <c r="W215" s="13">
        <v>43211</v>
      </c>
      <c r="X215">
        <v>46</v>
      </c>
      <c r="Y215">
        <v>46</v>
      </c>
    </row>
    <row r="216" spans="1:25" x14ac:dyDescent="0.25">
      <c r="A216">
        <v>1</v>
      </c>
      <c r="B216" t="s">
        <v>481</v>
      </c>
      <c r="D216" t="s">
        <v>482</v>
      </c>
      <c r="E216">
        <v>0</v>
      </c>
      <c r="F216" t="s">
        <v>220</v>
      </c>
      <c r="G216" t="s">
        <v>29</v>
      </c>
      <c r="H216">
        <v>35</v>
      </c>
      <c r="I216" s="14">
        <v>1850</v>
      </c>
      <c r="J216" s="15">
        <v>76.182000000000002</v>
      </c>
      <c r="K216" s="15">
        <v>76.180000000000007</v>
      </c>
      <c r="L216" s="15">
        <v>76.180000000000007</v>
      </c>
      <c r="M216">
        <v>2</v>
      </c>
      <c r="N216">
        <v>2</v>
      </c>
      <c r="O216">
        <v>0</v>
      </c>
      <c r="P216">
        <v>1850</v>
      </c>
      <c r="Q216" t="s">
        <v>30</v>
      </c>
      <c r="R216">
        <v>3.5000000000000003E-2</v>
      </c>
      <c r="S216">
        <v>0</v>
      </c>
      <c r="T216">
        <v>0</v>
      </c>
      <c r="U216">
        <v>0</v>
      </c>
      <c r="V216">
        <v>0</v>
      </c>
      <c r="W216" s="13">
        <v>44133</v>
      </c>
      <c r="X216">
        <v>47</v>
      </c>
      <c r="Y216">
        <v>47</v>
      </c>
    </row>
    <row r="217" spans="1:25" x14ac:dyDescent="0.25">
      <c r="A217">
        <v>1</v>
      </c>
      <c r="B217" t="s">
        <v>483</v>
      </c>
      <c r="D217" t="s">
        <v>484</v>
      </c>
      <c r="E217">
        <v>0</v>
      </c>
      <c r="F217" t="s">
        <v>220</v>
      </c>
      <c r="G217" t="s">
        <v>29</v>
      </c>
      <c r="H217">
        <v>35</v>
      </c>
      <c r="I217" s="14">
        <v>5940</v>
      </c>
      <c r="J217" s="15">
        <v>34.634</v>
      </c>
      <c r="K217" s="15">
        <v>34.630000000000003</v>
      </c>
      <c r="L217" s="15">
        <v>34.630000000000003</v>
      </c>
      <c r="M217">
        <v>2</v>
      </c>
      <c r="N217">
        <v>2</v>
      </c>
      <c r="O217">
        <v>0</v>
      </c>
      <c r="P217">
        <v>5940</v>
      </c>
      <c r="Q217" t="s">
        <v>30</v>
      </c>
      <c r="R217">
        <v>3.2000000000000001E-2</v>
      </c>
      <c r="S217">
        <v>0</v>
      </c>
      <c r="T217">
        <v>0</v>
      </c>
      <c r="U217">
        <v>0</v>
      </c>
      <c r="V217">
        <v>0</v>
      </c>
      <c r="W217" s="13">
        <v>44650</v>
      </c>
      <c r="X217">
        <v>47</v>
      </c>
      <c r="Y217">
        <v>47</v>
      </c>
    </row>
    <row r="218" spans="1:25" x14ac:dyDescent="0.25">
      <c r="A218">
        <v>1</v>
      </c>
      <c r="B218" t="s">
        <v>485</v>
      </c>
      <c r="D218" t="s">
        <v>486</v>
      </c>
      <c r="E218">
        <v>0</v>
      </c>
      <c r="F218" t="s">
        <v>220</v>
      </c>
      <c r="G218" t="s">
        <v>29</v>
      </c>
      <c r="H218">
        <v>35</v>
      </c>
      <c r="I218" s="14">
        <v>1422</v>
      </c>
      <c r="J218" s="15">
        <v>149.93100000000001</v>
      </c>
      <c r="K218" s="15">
        <v>149.93</v>
      </c>
      <c r="L218" s="15">
        <v>149.93</v>
      </c>
      <c r="M218">
        <v>2</v>
      </c>
      <c r="N218">
        <v>2</v>
      </c>
      <c r="O218">
        <v>0</v>
      </c>
      <c r="P218">
        <v>1422</v>
      </c>
      <c r="Q218" t="s">
        <v>30</v>
      </c>
      <c r="R218">
        <v>0.03</v>
      </c>
      <c r="S218">
        <v>0</v>
      </c>
      <c r="T218">
        <v>0</v>
      </c>
      <c r="U218">
        <v>0</v>
      </c>
      <c r="V218">
        <v>0</v>
      </c>
      <c r="W218" s="13">
        <v>41495</v>
      </c>
      <c r="X218">
        <v>47</v>
      </c>
      <c r="Y218">
        <v>47</v>
      </c>
    </row>
    <row r="219" spans="1:25" x14ac:dyDescent="0.25">
      <c r="A219">
        <v>1</v>
      </c>
      <c r="B219" t="s">
        <v>487</v>
      </c>
      <c r="D219" t="s">
        <v>488</v>
      </c>
      <c r="E219">
        <v>0</v>
      </c>
      <c r="F219" t="s">
        <v>28</v>
      </c>
      <c r="G219" t="s">
        <v>29</v>
      </c>
      <c r="H219">
        <v>35</v>
      </c>
      <c r="I219" s="14">
        <v>2427.3339999999998</v>
      </c>
      <c r="J219" s="15">
        <v>1359.2360000000001</v>
      </c>
      <c r="K219" s="15">
        <v>1359.23</v>
      </c>
      <c r="L219" s="15">
        <v>1359.23</v>
      </c>
      <c r="M219">
        <v>2</v>
      </c>
      <c r="N219">
        <v>2</v>
      </c>
      <c r="O219">
        <v>0</v>
      </c>
      <c r="P219">
        <v>2427.3339999999998</v>
      </c>
      <c r="Q219" t="s">
        <v>30</v>
      </c>
      <c r="R219">
        <v>540.4</v>
      </c>
      <c r="S219">
        <v>385.666</v>
      </c>
      <c r="T219">
        <v>0</v>
      </c>
      <c r="U219">
        <v>385.666</v>
      </c>
      <c r="V219">
        <v>0</v>
      </c>
      <c r="W219" s="13">
        <v>45076</v>
      </c>
      <c r="X219">
        <v>4</v>
      </c>
    </row>
    <row r="220" spans="1:25" x14ac:dyDescent="0.25">
      <c r="A220">
        <v>1</v>
      </c>
      <c r="B220" t="s">
        <v>489</v>
      </c>
      <c r="D220" t="s">
        <v>490</v>
      </c>
      <c r="E220">
        <v>0</v>
      </c>
      <c r="F220" t="s">
        <v>28</v>
      </c>
      <c r="G220" t="s">
        <v>29</v>
      </c>
      <c r="H220">
        <v>35</v>
      </c>
      <c r="I220" s="14">
        <v>1800</v>
      </c>
      <c r="J220" s="15">
        <v>1438</v>
      </c>
      <c r="K220" s="15">
        <v>1438</v>
      </c>
      <c r="L220" s="15">
        <v>1438</v>
      </c>
      <c r="M220">
        <v>2</v>
      </c>
      <c r="N220">
        <v>2</v>
      </c>
      <c r="O220">
        <v>0</v>
      </c>
      <c r="P220">
        <v>1800</v>
      </c>
      <c r="Q220" t="s">
        <v>30</v>
      </c>
      <c r="R220">
        <v>446.94799999999998</v>
      </c>
      <c r="S220">
        <v>375</v>
      </c>
      <c r="T220">
        <v>130.542</v>
      </c>
      <c r="U220">
        <v>375</v>
      </c>
      <c r="V220">
        <v>130.542</v>
      </c>
      <c r="W220" s="13">
        <v>45080</v>
      </c>
      <c r="X220">
        <v>4</v>
      </c>
    </row>
    <row r="221" spans="1:25" x14ac:dyDescent="0.25">
      <c r="A221">
        <v>1</v>
      </c>
      <c r="B221" t="s">
        <v>491</v>
      </c>
      <c r="D221" t="s">
        <v>492</v>
      </c>
      <c r="E221">
        <v>0</v>
      </c>
      <c r="F221" t="s">
        <v>28</v>
      </c>
      <c r="G221" t="s">
        <v>29</v>
      </c>
      <c r="H221">
        <v>35</v>
      </c>
      <c r="I221" s="14">
        <v>2599.0340000000001</v>
      </c>
      <c r="J221" s="15">
        <v>1235</v>
      </c>
      <c r="K221" s="15">
        <v>1235</v>
      </c>
      <c r="L221" s="15">
        <v>1235</v>
      </c>
      <c r="M221">
        <v>2</v>
      </c>
      <c r="N221">
        <v>2</v>
      </c>
      <c r="O221">
        <v>0</v>
      </c>
      <c r="P221">
        <v>2599.0340000000001</v>
      </c>
      <c r="Q221" t="s">
        <v>30</v>
      </c>
      <c r="R221">
        <v>1232.134</v>
      </c>
      <c r="S221">
        <v>673.96600000000001</v>
      </c>
      <c r="T221">
        <v>0</v>
      </c>
      <c r="U221">
        <v>673.96600000000001</v>
      </c>
      <c r="V221">
        <v>0</v>
      </c>
      <c r="W221" s="13">
        <v>45074</v>
      </c>
      <c r="X221">
        <v>4</v>
      </c>
    </row>
    <row r="222" spans="1:25" x14ac:dyDescent="0.25">
      <c r="A222">
        <v>1</v>
      </c>
      <c r="B222" t="s">
        <v>493</v>
      </c>
      <c r="D222" t="s">
        <v>494</v>
      </c>
      <c r="E222">
        <v>0</v>
      </c>
      <c r="F222" t="s">
        <v>28</v>
      </c>
      <c r="G222" t="s">
        <v>29</v>
      </c>
      <c r="H222">
        <v>35</v>
      </c>
      <c r="I222" s="14">
        <v>840</v>
      </c>
      <c r="J222" s="15">
        <v>1381.1959999999999</v>
      </c>
      <c r="K222" s="15">
        <v>1381.2</v>
      </c>
      <c r="L222" s="15">
        <v>1381.2</v>
      </c>
      <c r="M222">
        <v>2</v>
      </c>
      <c r="N222">
        <v>2</v>
      </c>
      <c r="O222">
        <v>0</v>
      </c>
      <c r="P222">
        <v>840</v>
      </c>
      <c r="Q222" t="s">
        <v>30</v>
      </c>
      <c r="R222">
        <v>3.2000000000000001E-2</v>
      </c>
      <c r="S222">
        <v>0</v>
      </c>
      <c r="T222">
        <v>0</v>
      </c>
      <c r="U222">
        <v>0</v>
      </c>
      <c r="V222">
        <v>0</v>
      </c>
      <c r="W222" s="13">
        <v>43339</v>
      </c>
      <c r="X222">
        <v>4</v>
      </c>
    </row>
    <row r="223" spans="1:25" x14ac:dyDescent="0.25">
      <c r="A223">
        <v>1</v>
      </c>
      <c r="B223" t="s">
        <v>495</v>
      </c>
      <c r="D223" t="s">
        <v>496</v>
      </c>
      <c r="E223">
        <v>0</v>
      </c>
      <c r="F223" t="s">
        <v>28</v>
      </c>
      <c r="G223" t="s">
        <v>29</v>
      </c>
      <c r="H223">
        <v>35</v>
      </c>
      <c r="I223" s="14">
        <v>766</v>
      </c>
      <c r="J223" s="15">
        <v>2055.556</v>
      </c>
      <c r="K223" s="15">
        <v>2055.56</v>
      </c>
      <c r="L223" s="15">
        <v>2055.56</v>
      </c>
      <c r="M223">
        <v>2</v>
      </c>
      <c r="N223">
        <v>2</v>
      </c>
      <c r="O223">
        <v>0</v>
      </c>
      <c r="P223">
        <v>766</v>
      </c>
      <c r="Q223" t="s">
        <v>30</v>
      </c>
      <c r="R223">
        <v>3.5999999999999997E-2</v>
      </c>
      <c r="S223">
        <v>0</v>
      </c>
      <c r="T223">
        <v>0</v>
      </c>
      <c r="U223">
        <v>0</v>
      </c>
      <c r="V223">
        <v>0</v>
      </c>
      <c r="W223" s="13">
        <v>44440</v>
      </c>
      <c r="X223">
        <v>4</v>
      </c>
    </row>
    <row r="224" spans="1:25" x14ac:dyDescent="0.25">
      <c r="A224">
        <v>1</v>
      </c>
      <c r="B224" t="s">
        <v>497</v>
      </c>
      <c r="D224" t="s">
        <v>498</v>
      </c>
      <c r="E224">
        <v>0</v>
      </c>
      <c r="F224" t="s">
        <v>28</v>
      </c>
      <c r="G224" t="s">
        <v>29</v>
      </c>
      <c r="H224">
        <v>35</v>
      </c>
      <c r="I224" s="14">
        <v>1085</v>
      </c>
      <c r="J224" s="15">
        <v>1977.1759999999999</v>
      </c>
      <c r="K224" s="15">
        <v>1977.17</v>
      </c>
      <c r="L224" s="15">
        <v>1977.17</v>
      </c>
      <c r="M224">
        <v>2</v>
      </c>
      <c r="N224">
        <v>2</v>
      </c>
      <c r="O224">
        <v>0</v>
      </c>
      <c r="P224">
        <v>1085</v>
      </c>
      <c r="Q224" t="s">
        <v>30</v>
      </c>
      <c r="R224">
        <v>3.4000000000000002E-2</v>
      </c>
      <c r="S224">
        <v>0</v>
      </c>
      <c r="T224">
        <v>0</v>
      </c>
      <c r="U224">
        <v>0</v>
      </c>
      <c r="V224">
        <v>0</v>
      </c>
      <c r="W224" s="13">
        <v>44560</v>
      </c>
      <c r="X224">
        <v>4</v>
      </c>
    </row>
    <row r="225" spans="1:25" x14ac:dyDescent="0.25">
      <c r="A225">
        <v>1</v>
      </c>
      <c r="B225" t="s">
        <v>499</v>
      </c>
      <c r="D225" t="s">
        <v>500</v>
      </c>
      <c r="E225">
        <v>0</v>
      </c>
      <c r="F225" t="s">
        <v>28</v>
      </c>
      <c r="G225" t="s">
        <v>29</v>
      </c>
      <c r="H225">
        <v>35</v>
      </c>
      <c r="I225" s="14">
        <v>3071</v>
      </c>
      <c r="J225" s="15">
        <v>2759.8820000000001</v>
      </c>
      <c r="K225" s="15">
        <v>2759.88</v>
      </c>
      <c r="L225" s="15">
        <v>2759.88</v>
      </c>
      <c r="M225">
        <v>2</v>
      </c>
      <c r="N225">
        <v>2</v>
      </c>
      <c r="O225">
        <v>0</v>
      </c>
      <c r="P225">
        <v>3071</v>
      </c>
      <c r="Q225" t="s">
        <v>30</v>
      </c>
      <c r="R225">
        <v>548.46</v>
      </c>
      <c r="S225">
        <v>300</v>
      </c>
      <c r="T225">
        <v>0</v>
      </c>
      <c r="U225">
        <v>300</v>
      </c>
      <c r="V225">
        <v>0</v>
      </c>
      <c r="W225" s="13">
        <v>45069</v>
      </c>
      <c r="X225">
        <v>4</v>
      </c>
    </row>
    <row r="226" spans="1:25" x14ac:dyDescent="0.25">
      <c r="A226">
        <v>1</v>
      </c>
      <c r="B226" t="s">
        <v>501</v>
      </c>
      <c r="D226" t="s">
        <v>502</v>
      </c>
      <c r="E226">
        <v>0</v>
      </c>
      <c r="F226" t="s">
        <v>28</v>
      </c>
      <c r="G226" t="s">
        <v>29</v>
      </c>
      <c r="H226">
        <v>35</v>
      </c>
      <c r="I226" s="14">
        <v>109</v>
      </c>
      <c r="J226" s="15">
        <v>1496</v>
      </c>
      <c r="K226" s="15">
        <v>1496</v>
      </c>
      <c r="L226" s="15">
        <v>1496</v>
      </c>
      <c r="M226">
        <v>2</v>
      </c>
      <c r="N226">
        <v>2</v>
      </c>
      <c r="O226">
        <v>0</v>
      </c>
      <c r="P226">
        <v>109</v>
      </c>
      <c r="Q226" t="s">
        <v>30</v>
      </c>
      <c r="R226">
        <v>3.2000000000000001E-2</v>
      </c>
      <c r="S226">
        <v>0</v>
      </c>
      <c r="T226">
        <v>0</v>
      </c>
      <c r="U226">
        <v>0</v>
      </c>
      <c r="V226">
        <v>0</v>
      </c>
      <c r="W226" s="13">
        <v>41339</v>
      </c>
      <c r="X226">
        <v>4</v>
      </c>
    </row>
    <row r="227" spans="1:25" x14ac:dyDescent="0.25">
      <c r="A227">
        <v>1</v>
      </c>
      <c r="B227" t="s">
        <v>503</v>
      </c>
      <c r="D227" t="s">
        <v>504</v>
      </c>
      <c r="E227">
        <v>0</v>
      </c>
      <c r="F227" t="s">
        <v>28</v>
      </c>
      <c r="G227" t="s">
        <v>29</v>
      </c>
      <c r="H227">
        <v>35</v>
      </c>
      <c r="I227" s="14">
        <v>338.98</v>
      </c>
      <c r="J227" s="15">
        <v>1402.5989999999999</v>
      </c>
      <c r="K227" s="15">
        <v>1402.6</v>
      </c>
      <c r="L227" s="15">
        <v>1402.6</v>
      </c>
      <c r="M227">
        <v>2</v>
      </c>
      <c r="N227">
        <v>2</v>
      </c>
      <c r="O227">
        <v>398.38</v>
      </c>
      <c r="P227">
        <v>-59.4</v>
      </c>
      <c r="Q227" t="s">
        <v>30</v>
      </c>
      <c r="R227">
        <v>0.53100000000000003</v>
      </c>
      <c r="S227">
        <v>4.0199999999999996</v>
      </c>
      <c r="T227">
        <v>4.0199999999999996</v>
      </c>
      <c r="U227">
        <v>4.0199999999999996</v>
      </c>
      <c r="V227">
        <v>4.0199999999999996</v>
      </c>
      <c r="W227" s="13">
        <v>45080</v>
      </c>
      <c r="X227">
        <v>4</v>
      </c>
    </row>
    <row r="228" spans="1:25" x14ac:dyDescent="0.25">
      <c r="A228">
        <v>1</v>
      </c>
      <c r="B228" t="s">
        <v>505</v>
      </c>
      <c r="D228" t="s">
        <v>506</v>
      </c>
      <c r="E228">
        <v>0</v>
      </c>
      <c r="F228" t="s">
        <v>28</v>
      </c>
      <c r="G228" t="s">
        <v>29</v>
      </c>
      <c r="H228">
        <v>35</v>
      </c>
      <c r="I228" s="14">
        <v>1725.4680000000001</v>
      </c>
      <c r="J228" s="15">
        <v>2711.596</v>
      </c>
      <c r="K228" s="15">
        <v>2711.59</v>
      </c>
      <c r="L228" s="15">
        <v>2711.59</v>
      </c>
      <c r="M228">
        <v>2</v>
      </c>
      <c r="N228">
        <v>2</v>
      </c>
      <c r="O228">
        <v>0</v>
      </c>
      <c r="P228">
        <v>1725.4680000000001</v>
      </c>
      <c r="Q228" t="s">
        <v>30</v>
      </c>
      <c r="R228">
        <v>1004.6319999999999</v>
      </c>
      <c r="S228">
        <v>549.53200000000004</v>
      </c>
      <c r="T228">
        <v>0</v>
      </c>
      <c r="U228">
        <v>549.53200000000004</v>
      </c>
      <c r="V228">
        <v>0</v>
      </c>
      <c r="W228" s="13">
        <v>45070</v>
      </c>
      <c r="X228">
        <v>4</v>
      </c>
    </row>
    <row r="229" spans="1:25" x14ac:dyDescent="0.25">
      <c r="A229">
        <v>1</v>
      </c>
      <c r="B229" t="s">
        <v>507</v>
      </c>
      <c r="D229" t="s">
        <v>508</v>
      </c>
      <c r="E229">
        <v>0</v>
      </c>
      <c r="F229" t="s">
        <v>28</v>
      </c>
      <c r="G229" t="s">
        <v>29</v>
      </c>
      <c r="H229">
        <v>35</v>
      </c>
      <c r="I229" s="14">
        <v>548.23199999999997</v>
      </c>
      <c r="J229" s="15">
        <v>1003.426</v>
      </c>
      <c r="K229" s="15">
        <v>1003.426</v>
      </c>
      <c r="L229" s="15">
        <v>1003.426</v>
      </c>
      <c r="M229">
        <v>2</v>
      </c>
      <c r="N229">
        <v>2</v>
      </c>
      <c r="O229">
        <v>72.432000000000002</v>
      </c>
      <c r="P229">
        <v>475.8</v>
      </c>
      <c r="Q229" t="s">
        <v>30</v>
      </c>
      <c r="R229">
        <v>235.422</v>
      </c>
      <c r="S229">
        <v>128.768</v>
      </c>
      <c r="T229">
        <v>0</v>
      </c>
      <c r="U229">
        <v>128.768</v>
      </c>
      <c r="V229">
        <v>0</v>
      </c>
      <c r="W229" s="13">
        <v>45069</v>
      </c>
      <c r="X229">
        <v>4</v>
      </c>
    </row>
    <row r="230" spans="1:25" x14ac:dyDescent="0.25">
      <c r="A230">
        <v>1</v>
      </c>
      <c r="B230" t="s">
        <v>509</v>
      </c>
      <c r="D230" t="s">
        <v>510</v>
      </c>
      <c r="E230">
        <v>0</v>
      </c>
      <c r="F230" t="s">
        <v>59</v>
      </c>
      <c r="G230" t="s">
        <v>29</v>
      </c>
      <c r="H230">
        <v>35</v>
      </c>
      <c r="I230" s="14">
        <v>1252</v>
      </c>
      <c r="J230" s="15">
        <v>693.048</v>
      </c>
      <c r="K230" s="15">
        <v>693.05</v>
      </c>
      <c r="L230" s="15">
        <v>693.05</v>
      </c>
      <c r="M230">
        <v>2</v>
      </c>
      <c r="N230">
        <v>2</v>
      </c>
      <c r="O230">
        <v>0</v>
      </c>
      <c r="P230">
        <v>1252</v>
      </c>
      <c r="Q230" t="s">
        <v>30</v>
      </c>
      <c r="R230">
        <v>3.3000000000000002E-2</v>
      </c>
      <c r="S230">
        <v>0</v>
      </c>
      <c r="T230">
        <v>0</v>
      </c>
      <c r="U230">
        <v>0</v>
      </c>
      <c r="V230">
        <v>0</v>
      </c>
      <c r="W230" s="13">
        <v>43039</v>
      </c>
      <c r="X230">
        <v>4</v>
      </c>
    </row>
    <row r="231" spans="1:25" x14ac:dyDescent="0.25">
      <c r="A231">
        <v>1</v>
      </c>
      <c r="B231" t="s">
        <v>511</v>
      </c>
      <c r="D231" t="s">
        <v>512</v>
      </c>
      <c r="E231">
        <v>0</v>
      </c>
      <c r="F231" t="s">
        <v>59</v>
      </c>
      <c r="G231" t="s">
        <v>29</v>
      </c>
      <c r="H231">
        <v>35</v>
      </c>
      <c r="I231" s="14">
        <v>777</v>
      </c>
      <c r="J231" s="15">
        <v>990.601</v>
      </c>
      <c r="K231" s="15">
        <v>990.6</v>
      </c>
      <c r="L231" s="15">
        <v>990.6</v>
      </c>
      <c r="M231">
        <v>2</v>
      </c>
      <c r="N231">
        <v>2</v>
      </c>
      <c r="O231">
        <v>0</v>
      </c>
      <c r="P231">
        <v>777</v>
      </c>
      <c r="Q231" t="s">
        <v>30</v>
      </c>
      <c r="R231">
        <v>0.03</v>
      </c>
      <c r="S231">
        <v>0</v>
      </c>
      <c r="T231">
        <v>0</v>
      </c>
      <c r="U231">
        <v>0</v>
      </c>
      <c r="V231">
        <v>0</v>
      </c>
      <c r="W231" s="13">
        <v>44408</v>
      </c>
      <c r="X231">
        <v>4</v>
      </c>
    </row>
    <row r="232" spans="1:25" x14ac:dyDescent="0.25">
      <c r="A232">
        <v>1</v>
      </c>
      <c r="B232" t="s">
        <v>513</v>
      </c>
      <c r="D232" t="s">
        <v>514</v>
      </c>
      <c r="E232">
        <v>0</v>
      </c>
      <c r="F232" t="s">
        <v>59</v>
      </c>
      <c r="G232" t="s">
        <v>29</v>
      </c>
      <c r="H232">
        <v>35</v>
      </c>
      <c r="I232" s="14">
        <v>1050</v>
      </c>
      <c r="J232" s="15">
        <v>756.47699999999998</v>
      </c>
      <c r="K232" s="15">
        <v>756.48</v>
      </c>
      <c r="L232" s="15">
        <v>756.48</v>
      </c>
      <c r="M232">
        <v>2</v>
      </c>
      <c r="N232">
        <v>2</v>
      </c>
      <c r="O232">
        <v>0</v>
      </c>
      <c r="P232">
        <v>1050</v>
      </c>
      <c r="Q232" t="s">
        <v>30</v>
      </c>
      <c r="R232">
        <v>3.4000000000000002E-2</v>
      </c>
      <c r="S232">
        <v>0</v>
      </c>
      <c r="T232">
        <v>0</v>
      </c>
      <c r="U232">
        <v>0</v>
      </c>
      <c r="V232">
        <v>0</v>
      </c>
      <c r="W232" s="13">
        <v>44560</v>
      </c>
      <c r="X232">
        <v>4</v>
      </c>
    </row>
    <row r="233" spans="1:25" x14ac:dyDescent="0.25">
      <c r="A233">
        <v>1</v>
      </c>
      <c r="B233" t="s">
        <v>515</v>
      </c>
      <c r="D233" t="s">
        <v>516</v>
      </c>
      <c r="E233">
        <v>0</v>
      </c>
      <c r="F233" t="s">
        <v>28</v>
      </c>
      <c r="G233" t="s">
        <v>29</v>
      </c>
      <c r="H233">
        <v>35</v>
      </c>
      <c r="I233" s="14">
        <v>235</v>
      </c>
      <c r="J233" s="15">
        <v>753</v>
      </c>
      <c r="K233" s="15">
        <v>753</v>
      </c>
      <c r="L233" s="15">
        <v>753</v>
      </c>
      <c r="M233">
        <v>2</v>
      </c>
      <c r="N233">
        <v>2</v>
      </c>
      <c r="O233">
        <v>0</v>
      </c>
      <c r="P233">
        <v>235</v>
      </c>
      <c r="Q233" t="s">
        <v>30</v>
      </c>
      <c r="R233">
        <v>3.2000000000000001E-2</v>
      </c>
      <c r="S233">
        <v>0</v>
      </c>
      <c r="T233">
        <v>0</v>
      </c>
      <c r="U233">
        <v>0</v>
      </c>
      <c r="V233">
        <v>0</v>
      </c>
      <c r="W233" s="13">
        <v>43039</v>
      </c>
      <c r="X233">
        <v>4</v>
      </c>
    </row>
    <row r="234" spans="1:25" x14ac:dyDescent="0.25">
      <c r="A234">
        <v>1</v>
      </c>
      <c r="B234" t="s">
        <v>517</v>
      </c>
      <c r="D234" t="s">
        <v>518</v>
      </c>
      <c r="E234">
        <v>20000</v>
      </c>
      <c r="F234" t="s">
        <v>220</v>
      </c>
      <c r="G234" t="s">
        <v>29</v>
      </c>
      <c r="H234">
        <v>35</v>
      </c>
      <c r="I234" s="14">
        <v>299506.23</v>
      </c>
      <c r="J234" s="15">
        <v>95.784000000000006</v>
      </c>
      <c r="K234" s="15">
        <v>95.78</v>
      </c>
      <c r="L234" s="15">
        <v>95.78</v>
      </c>
      <c r="M234">
        <v>2</v>
      </c>
      <c r="N234">
        <v>2</v>
      </c>
      <c r="O234">
        <v>362139.96</v>
      </c>
      <c r="P234">
        <v>-42633.73</v>
      </c>
      <c r="Q234" t="s">
        <v>30</v>
      </c>
      <c r="R234">
        <v>293511.33</v>
      </c>
      <c r="S234">
        <v>276550.73</v>
      </c>
      <c r="T234">
        <v>1836.72</v>
      </c>
      <c r="U234">
        <v>276550.73</v>
      </c>
      <c r="V234">
        <v>1836.72</v>
      </c>
      <c r="W234" s="13">
        <v>45079</v>
      </c>
      <c r="X234">
        <v>47</v>
      </c>
      <c r="Y234">
        <v>47</v>
      </c>
    </row>
    <row r="235" spans="1:25" x14ac:dyDescent="0.25">
      <c r="A235">
        <v>1</v>
      </c>
      <c r="B235" t="s">
        <v>519</v>
      </c>
      <c r="D235" t="s">
        <v>520</v>
      </c>
      <c r="E235">
        <v>0</v>
      </c>
      <c r="F235" t="s">
        <v>220</v>
      </c>
      <c r="G235" t="s">
        <v>29</v>
      </c>
      <c r="H235">
        <v>35</v>
      </c>
      <c r="I235" s="14">
        <v>1230</v>
      </c>
      <c r="J235" s="15">
        <v>97.183999999999997</v>
      </c>
      <c r="K235" s="15">
        <v>97.183999999999997</v>
      </c>
      <c r="L235" s="15">
        <v>97.183999999999997</v>
      </c>
      <c r="M235">
        <v>2</v>
      </c>
      <c r="N235">
        <v>2</v>
      </c>
      <c r="O235">
        <v>0</v>
      </c>
      <c r="P235">
        <v>1230</v>
      </c>
      <c r="Q235" t="s">
        <v>30</v>
      </c>
      <c r="R235">
        <v>0.03</v>
      </c>
      <c r="S235">
        <v>0</v>
      </c>
      <c r="T235">
        <v>0</v>
      </c>
      <c r="U235">
        <v>0</v>
      </c>
      <c r="V235">
        <v>0</v>
      </c>
      <c r="W235" s="13">
        <v>44440</v>
      </c>
      <c r="X235">
        <v>47</v>
      </c>
      <c r="Y235">
        <v>47</v>
      </c>
    </row>
    <row r="236" spans="1:25" x14ac:dyDescent="0.25">
      <c r="A236">
        <v>1</v>
      </c>
      <c r="B236" t="s">
        <v>521</v>
      </c>
      <c r="D236" t="s">
        <v>522</v>
      </c>
      <c r="E236">
        <v>0</v>
      </c>
      <c r="F236" t="s">
        <v>220</v>
      </c>
      <c r="G236" t="s">
        <v>29</v>
      </c>
      <c r="H236">
        <v>35</v>
      </c>
      <c r="I236" s="14">
        <v>4000</v>
      </c>
      <c r="J236" s="15">
        <v>59</v>
      </c>
      <c r="K236" s="15">
        <v>59</v>
      </c>
      <c r="L236" s="15">
        <v>59</v>
      </c>
      <c r="M236">
        <v>2</v>
      </c>
      <c r="N236">
        <v>2</v>
      </c>
      <c r="O236">
        <v>2058</v>
      </c>
      <c r="P236">
        <v>1942</v>
      </c>
      <c r="Q236" t="s">
        <v>30</v>
      </c>
      <c r="R236">
        <v>3941.2640000000001</v>
      </c>
      <c r="S236">
        <v>3000</v>
      </c>
      <c r="T236">
        <v>0</v>
      </c>
      <c r="U236">
        <v>3000</v>
      </c>
      <c r="V236">
        <v>0</v>
      </c>
      <c r="W236" s="13">
        <v>45071</v>
      </c>
      <c r="X236">
        <v>47</v>
      </c>
      <c r="Y236">
        <v>47</v>
      </c>
    </row>
    <row r="237" spans="1:25" x14ac:dyDescent="0.25">
      <c r="A237">
        <v>1</v>
      </c>
      <c r="B237" t="s">
        <v>523</v>
      </c>
      <c r="D237" t="s">
        <v>524</v>
      </c>
      <c r="E237">
        <v>0</v>
      </c>
      <c r="F237" t="s">
        <v>28</v>
      </c>
      <c r="G237" t="s">
        <v>29</v>
      </c>
      <c r="H237">
        <v>35</v>
      </c>
      <c r="I237" s="14">
        <v>106</v>
      </c>
      <c r="J237" s="15">
        <v>941</v>
      </c>
      <c r="K237" s="15">
        <v>941</v>
      </c>
      <c r="L237" s="15">
        <v>941</v>
      </c>
      <c r="M237">
        <v>2</v>
      </c>
      <c r="N237">
        <v>2</v>
      </c>
      <c r="O237">
        <v>0</v>
      </c>
      <c r="P237">
        <v>106</v>
      </c>
      <c r="Q237" t="s">
        <v>30</v>
      </c>
      <c r="R237">
        <v>0.49199999999999999</v>
      </c>
      <c r="S237">
        <v>0</v>
      </c>
      <c r="T237">
        <v>0</v>
      </c>
      <c r="U237">
        <v>0</v>
      </c>
      <c r="V237">
        <v>0</v>
      </c>
      <c r="W237" s="13">
        <v>44922</v>
      </c>
      <c r="X237">
        <v>4</v>
      </c>
    </row>
    <row r="238" spans="1:25" x14ac:dyDescent="0.25">
      <c r="A238">
        <v>1</v>
      </c>
      <c r="B238" t="s">
        <v>525</v>
      </c>
      <c r="D238" t="s">
        <v>526</v>
      </c>
      <c r="E238">
        <v>0</v>
      </c>
      <c r="F238" t="s">
        <v>220</v>
      </c>
      <c r="G238" t="s">
        <v>29</v>
      </c>
      <c r="H238">
        <v>35</v>
      </c>
      <c r="I238" s="14">
        <v>462</v>
      </c>
      <c r="J238" s="15">
        <v>132.68799999999999</v>
      </c>
      <c r="K238" s="15">
        <v>132.68</v>
      </c>
      <c r="L238" s="15">
        <v>132.68</v>
      </c>
      <c r="M238">
        <v>2</v>
      </c>
      <c r="N238">
        <v>2</v>
      </c>
      <c r="O238">
        <v>0</v>
      </c>
      <c r="P238">
        <v>462</v>
      </c>
      <c r="Q238" t="s">
        <v>30</v>
      </c>
      <c r="R238">
        <v>19.38</v>
      </c>
      <c r="S238">
        <v>0</v>
      </c>
      <c r="T238">
        <v>0</v>
      </c>
      <c r="U238">
        <v>0</v>
      </c>
      <c r="V238">
        <v>0</v>
      </c>
      <c r="W238" s="13">
        <v>44803</v>
      </c>
      <c r="X238">
        <v>47</v>
      </c>
      <c r="Y238">
        <v>47</v>
      </c>
    </row>
    <row r="239" spans="1:25" x14ac:dyDescent="0.25">
      <c r="A239">
        <v>1</v>
      </c>
      <c r="B239" t="s">
        <v>527</v>
      </c>
      <c r="D239" t="s">
        <v>528</v>
      </c>
      <c r="E239">
        <v>0</v>
      </c>
      <c r="F239" t="s">
        <v>28</v>
      </c>
      <c r="G239" t="s">
        <v>29</v>
      </c>
      <c r="H239">
        <v>35</v>
      </c>
      <c r="I239" s="14">
        <v>921</v>
      </c>
      <c r="J239" s="15">
        <v>740</v>
      </c>
      <c r="K239" s="15">
        <v>740</v>
      </c>
      <c r="L239" s="15">
        <v>740</v>
      </c>
      <c r="M239">
        <v>2</v>
      </c>
      <c r="N239">
        <v>2</v>
      </c>
      <c r="O239">
        <v>0</v>
      </c>
      <c r="P239">
        <v>921</v>
      </c>
      <c r="Q239" t="s">
        <v>30</v>
      </c>
      <c r="R239">
        <v>3.7999999999999999E-2</v>
      </c>
      <c r="S239">
        <v>0</v>
      </c>
      <c r="T239">
        <v>0</v>
      </c>
      <c r="U239">
        <v>0</v>
      </c>
      <c r="V239">
        <v>0</v>
      </c>
      <c r="W239" s="13">
        <v>44440</v>
      </c>
      <c r="X239">
        <v>4</v>
      </c>
    </row>
    <row r="240" spans="1:25" x14ac:dyDescent="0.25">
      <c r="A240">
        <v>1</v>
      </c>
      <c r="B240" t="s">
        <v>529</v>
      </c>
      <c r="D240" t="s">
        <v>530</v>
      </c>
      <c r="E240">
        <v>0</v>
      </c>
      <c r="F240" t="s">
        <v>220</v>
      </c>
      <c r="G240" t="s">
        <v>29</v>
      </c>
      <c r="H240">
        <v>35</v>
      </c>
      <c r="I240" s="14">
        <v>1864</v>
      </c>
      <c r="J240" s="15">
        <v>97.001000000000005</v>
      </c>
      <c r="K240" s="15">
        <v>97.001000000000005</v>
      </c>
      <c r="L240" s="15">
        <v>97.001000000000005</v>
      </c>
      <c r="M240">
        <v>2</v>
      </c>
      <c r="N240">
        <v>2</v>
      </c>
      <c r="O240">
        <v>0</v>
      </c>
      <c r="P240">
        <v>1864</v>
      </c>
      <c r="Q240" t="s">
        <v>30</v>
      </c>
      <c r="R240">
        <v>0.03</v>
      </c>
      <c r="S240">
        <v>0</v>
      </c>
      <c r="T240">
        <v>0</v>
      </c>
      <c r="U240">
        <v>0</v>
      </c>
      <c r="V240">
        <v>0</v>
      </c>
      <c r="W240" s="13">
        <v>41758</v>
      </c>
      <c r="X240">
        <v>47</v>
      </c>
      <c r="Y240">
        <v>47</v>
      </c>
    </row>
    <row r="241" spans="1:25" x14ac:dyDescent="0.25">
      <c r="A241">
        <v>1</v>
      </c>
      <c r="B241" t="s">
        <v>531</v>
      </c>
      <c r="D241" t="s">
        <v>532</v>
      </c>
      <c r="E241">
        <v>0</v>
      </c>
      <c r="F241" t="s">
        <v>220</v>
      </c>
      <c r="G241" t="s">
        <v>29</v>
      </c>
      <c r="H241">
        <v>35</v>
      </c>
      <c r="I241" s="14">
        <v>879</v>
      </c>
      <c r="J241" s="15">
        <v>99.933000000000007</v>
      </c>
      <c r="K241" s="15">
        <v>99.93</v>
      </c>
      <c r="L241" s="15">
        <v>99.93</v>
      </c>
      <c r="M241">
        <v>2</v>
      </c>
      <c r="N241">
        <v>2</v>
      </c>
      <c r="O241">
        <v>0</v>
      </c>
      <c r="P241">
        <v>879</v>
      </c>
      <c r="Q241" t="s">
        <v>30</v>
      </c>
      <c r="R241">
        <v>3.1E-2</v>
      </c>
      <c r="S241">
        <v>0</v>
      </c>
      <c r="T241">
        <v>0</v>
      </c>
      <c r="U241">
        <v>0</v>
      </c>
      <c r="V241">
        <v>0</v>
      </c>
      <c r="W241" s="13">
        <v>42944</v>
      </c>
      <c r="X241">
        <v>47</v>
      </c>
      <c r="Y241">
        <v>47</v>
      </c>
    </row>
    <row r="242" spans="1:25" x14ac:dyDescent="0.25">
      <c r="A242">
        <v>1</v>
      </c>
      <c r="B242" t="s">
        <v>533</v>
      </c>
      <c r="D242" t="s">
        <v>534</v>
      </c>
      <c r="E242">
        <v>0</v>
      </c>
      <c r="F242" t="s">
        <v>220</v>
      </c>
      <c r="G242" t="s">
        <v>29</v>
      </c>
      <c r="H242">
        <v>35</v>
      </c>
      <c r="I242" s="14">
        <v>720</v>
      </c>
      <c r="J242" s="15">
        <v>27</v>
      </c>
      <c r="K242" s="15">
        <v>27</v>
      </c>
      <c r="L242" s="15">
        <v>27</v>
      </c>
      <c r="M242">
        <v>2</v>
      </c>
      <c r="N242">
        <v>2</v>
      </c>
      <c r="O242">
        <v>0</v>
      </c>
      <c r="P242">
        <v>720</v>
      </c>
      <c r="Q242" t="s">
        <v>30</v>
      </c>
      <c r="R242">
        <v>0.03</v>
      </c>
      <c r="S242">
        <v>0</v>
      </c>
      <c r="T242">
        <v>0</v>
      </c>
      <c r="U242">
        <v>0</v>
      </c>
      <c r="V242">
        <v>0</v>
      </c>
      <c r="W242" s="13">
        <v>44440</v>
      </c>
      <c r="X242">
        <v>47</v>
      </c>
      <c r="Y242">
        <v>47</v>
      </c>
    </row>
    <row r="243" spans="1:25" x14ac:dyDescent="0.25">
      <c r="A243">
        <v>1</v>
      </c>
      <c r="B243" t="s">
        <v>535</v>
      </c>
      <c r="D243" t="s">
        <v>536</v>
      </c>
      <c r="E243">
        <v>0</v>
      </c>
      <c r="F243" t="s">
        <v>220</v>
      </c>
      <c r="G243" t="s">
        <v>29</v>
      </c>
      <c r="H243">
        <v>35</v>
      </c>
      <c r="I243" s="14">
        <v>574</v>
      </c>
      <c r="J243" s="15">
        <v>79.921000000000006</v>
      </c>
      <c r="K243" s="15">
        <v>79.92</v>
      </c>
      <c r="L243" s="15">
        <v>79.92</v>
      </c>
      <c r="M243">
        <v>2</v>
      </c>
      <c r="N243">
        <v>2</v>
      </c>
      <c r="O243">
        <v>0</v>
      </c>
      <c r="P243">
        <v>574</v>
      </c>
      <c r="Q243" t="s">
        <v>30</v>
      </c>
      <c r="R243">
        <v>0.03</v>
      </c>
      <c r="S243">
        <v>0</v>
      </c>
      <c r="T243">
        <v>0</v>
      </c>
      <c r="U243">
        <v>0</v>
      </c>
      <c r="V243">
        <v>0</v>
      </c>
      <c r="W243" s="13">
        <v>41544</v>
      </c>
      <c r="X243">
        <v>47</v>
      </c>
      <c r="Y243">
        <v>47</v>
      </c>
    </row>
    <row r="244" spans="1:25" x14ac:dyDescent="0.25">
      <c r="A244">
        <v>1</v>
      </c>
      <c r="B244" t="s">
        <v>537</v>
      </c>
      <c r="D244" t="s">
        <v>538</v>
      </c>
      <c r="E244">
        <v>0</v>
      </c>
      <c r="F244" t="s">
        <v>223</v>
      </c>
      <c r="G244" t="s">
        <v>116</v>
      </c>
      <c r="H244">
        <v>35</v>
      </c>
      <c r="I244" s="14">
        <v>102</v>
      </c>
      <c r="J244" s="15">
        <v>26158.5</v>
      </c>
      <c r="K244" s="15">
        <v>28415</v>
      </c>
      <c r="L244" s="15">
        <v>28415</v>
      </c>
      <c r="M244">
        <v>2</v>
      </c>
      <c r="N244">
        <v>2</v>
      </c>
      <c r="O244">
        <v>0</v>
      </c>
      <c r="P244">
        <v>102</v>
      </c>
      <c r="R244">
        <v>68.180000000000007</v>
      </c>
      <c r="S244">
        <v>51</v>
      </c>
      <c r="T244">
        <v>0</v>
      </c>
      <c r="U244">
        <v>51</v>
      </c>
      <c r="V244">
        <v>0</v>
      </c>
      <c r="W244" s="13">
        <v>45052</v>
      </c>
      <c r="X244">
        <v>0</v>
      </c>
    </row>
    <row r="245" spans="1:25" x14ac:dyDescent="0.25">
      <c r="A245">
        <v>1</v>
      </c>
      <c r="B245" t="s">
        <v>539</v>
      </c>
      <c r="D245" t="s">
        <v>540</v>
      </c>
      <c r="E245">
        <v>0</v>
      </c>
      <c r="F245" t="s">
        <v>223</v>
      </c>
      <c r="G245" t="s">
        <v>116</v>
      </c>
      <c r="H245">
        <v>35</v>
      </c>
      <c r="I245" s="14">
        <v>170</v>
      </c>
      <c r="J245" s="15">
        <v>28941.4</v>
      </c>
      <c r="K245" s="15">
        <v>28941.4</v>
      </c>
      <c r="L245" s="15">
        <v>28941.4</v>
      </c>
      <c r="M245">
        <v>2</v>
      </c>
      <c r="N245">
        <v>2</v>
      </c>
      <c r="O245">
        <v>0</v>
      </c>
      <c r="P245">
        <v>170</v>
      </c>
      <c r="R245">
        <v>7.29</v>
      </c>
      <c r="S245">
        <v>17</v>
      </c>
      <c r="T245">
        <v>0</v>
      </c>
      <c r="U245">
        <v>17</v>
      </c>
      <c r="V245">
        <v>0</v>
      </c>
      <c r="W245" s="13">
        <v>44944</v>
      </c>
      <c r="X245">
        <v>0</v>
      </c>
    </row>
    <row r="246" spans="1:25" x14ac:dyDescent="0.25">
      <c r="A246">
        <v>1</v>
      </c>
      <c r="B246" t="s">
        <v>541</v>
      </c>
      <c r="D246" t="s">
        <v>542</v>
      </c>
      <c r="E246">
        <v>0</v>
      </c>
      <c r="F246" t="s">
        <v>223</v>
      </c>
      <c r="G246" t="s">
        <v>116</v>
      </c>
      <c r="H246">
        <v>35</v>
      </c>
      <c r="I246" s="14">
        <v>85</v>
      </c>
      <c r="J246" s="15">
        <v>19777.796999999999</v>
      </c>
      <c r="K246" s="15">
        <v>19777.79</v>
      </c>
      <c r="L246" s="15">
        <v>19777.79</v>
      </c>
      <c r="M246">
        <v>2</v>
      </c>
      <c r="N246">
        <v>2</v>
      </c>
      <c r="O246">
        <v>0</v>
      </c>
      <c r="P246">
        <v>85</v>
      </c>
      <c r="R246">
        <v>2.34</v>
      </c>
      <c r="S246">
        <v>0</v>
      </c>
      <c r="T246">
        <v>0</v>
      </c>
      <c r="U246">
        <v>0</v>
      </c>
      <c r="V246">
        <v>0</v>
      </c>
      <c r="W246" s="13">
        <v>44914</v>
      </c>
      <c r="X246">
        <v>0</v>
      </c>
    </row>
    <row r="247" spans="1:25" x14ac:dyDescent="0.25">
      <c r="A247">
        <v>1</v>
      </c>
      <c r="B247" t="s">
        <v>543</v>
      </c>
      <c r="D247" t="s">
        <v>544</v>
      </c>
      <c r="E247">
        <v>0</v>
      </c>
      <c r="F247" t="s">
        <v>223</v>
      </c>
      <c r="G247" t="s">
        <v>116</v>
      </c>
      <c r="H247">
        <v>35</v>
      </c>
      <c r="I247" s="14">
        <v>102</v>
      </c>
      <c r="J247" s="15">
        <v>26371.375</v>
      </c>
      <c r="K247" s="15">
        <v>26371.77</v>
      </c>
      <c r="L247" s="15">
        <v>26371.77</v>
      </c>
      <c r="M247">
        <v>2</v>
      </c>
      <c r="N247">
        <v>2</v>
      </c>
      <c r="O247">
        <v>0</v>
      </c>
      <c r="P247">
        <v>102</v>
      </c>
      <c r="R247">
        <v>66.2</v>
      </c>
      <c r="S247">
        <v>51</v>
      </c>
      <c r="T247">
        <v>0</v>
      </c>
      <c r="U247">
        <v>51</v>
      </c>
      <c r="V247">
        <v>0</v>
      </c>
      <c r="W247" s="13">
        <v>45052</v>
      </c>
      <c r="X247">
        <v>0</v>
      </c>
    </row>
    <row r="248" spans="1:25" x14ac:dyDescent="0.25">
      <c r="A248">
        <v>1</v>
      </c>
      <c r="B248" t="s">
        <v>545</v>
      </c>
      <c r="D248" t="s">
        <v>546</v>
      </c>
      <c r="E248">
        <v>100</v>
      </c>
      <c r="F248" t="s">
        <v>223</v>
      </c>
      <c r="G248" t="s">
        <v>116</v>
      </c>
      <c r="H248">
        <v>35</v>
      </c>
      <c r="I248" s="14">
        <v>285</v>
      </c>
      <c r="J248" s="15">
        <v>11733.278</v>
      </c>
      <c r="K248" s="15">
        <v>11933.16</v>
      </c>
      <c r="L248" s="15">
        <v>11933.16</v>
      </c>
      <c r="M248">
        <v>2</v>
      </c>
      <c r="N248">
        <v>2</v>
      </c>
      <c r="O248">
        <v>0</v>
      </c>
      <c r="P248">
        <v>385</v>
      </c>
      <c r="R248">
        <v>572.9</v>
      </c>
      <c r="S248">
        <v>630</v>
      </c>
      <c r="T248">
        <v>0</v>
      </c>
      <c r="U248">
        <v>630</v>
      </c>
      <c r="V248">
        <v>0</v>
      </c>
      <c r="W248" s="13">
        <v>45072</v>
      </c>
      <c r="X248">
        <v>0</v>
      </c>
    </row>
    <row r="249" spans="1:25" x14ac:dyDescent="0.25">
      <c r="A249">
        <v>1</v>
      </c>
      <c r="B249" t="s">
        <v>547</v>
      </c>
      <c r="D249" t="s">
        <v>548</v>
      </c>
      <c r="E249">
        <v>0</v>
      </c>
      <c r="F249" t="s">
        <v>223</v>
      </c>
      <c r="G249" t="s">
        <v>116</v>
      </c>
      <c r="H249">
        <v>35</v>
      </c>
      <c r="I249" s="14">
        <v>17</v>
      </c>
      <c r="J249" s="15">
        <v>19963.528999999999</v>
      </c>
      <c r="K249" s="15">
        <v>19963.52</v>
      </c>
      <c r="L249" s="15">
        <v>19963.52</v>
      </c>
      <c r="M249">
        <v>2</v>
      </c>
      <c r="N249">
        <v>2</v>
      </c>
      <c r="O249">
        <v>0</v>
      </c>
      <c r="P249">
        <v>17</v>
      </c>
      <c r="R249">
        <v>0.03</v>
      </c>
      <c r="S249">
        <v>0</v>
      </c>
      <c r="T249">
        <v>0</v>
      </c>
      <c r="U249">
        <v>0</v>
      </c>
      <c r="V249">
        <v>0</v>
      </c>
      <c r="W249" s="13">
        <v>41311</v>
      </c>
      <c r="X249">
        <v>0</v>
      </c>
    </row>
    <row r="250" spans="1:25" x14ac:dyDescent="0.25">
      <c r="A250">
        <v>1</v>
      </c>
      <c r="B250" t="s">
        <v>549</v>
      </c>
      <c r="D250" t="s">
        <v>550</v>
      </c>
      <c r="E250">
        <v>0</v>
      </c>
      <c r="F250" t="s">
        <v>551</v>
      </c>
      <c r="G250" t="s">
        <v>116</v>
      </c>
      <c r="H250">
        <v>35</v>
      </c>
      <c r="I250" s="14">
        <v>85</v>
      </c>
      <c r="J250" s="15">
        <v>188439.546</v>
      </c>
      <c r="K250" s="15">
        <v>184469.87</v>
      </c>
      <c r="L250" s="15">
        <v>184469.87</v>
      </c>
      <c r="M250">
        <v>2</v>
      </c>
      <c r="N250">
        <v>2</v>
      </c>
      <c r="O250">
        <v>0</v>
      </c>
      <c r="P250">
        <v>85</v>
      </c>
      <c r="R250">
        <v>4.2229999999999999</v>
      </c>
      <c r="S250">
        <v>23</v>
      </c>
      <c r="T250">
        <v>0</v>
      </c>
      <c r="U250">
        <v>23</v>
      </c>
      <c r="V250">
        <v>0</v>
      </c>
      <c r="W250" s="13">
        <v>45013</v>
      </c>
      <c r="X250">
        <v>0</v>
      </c>
    </row>
    <row r="251" spans="1:25" x14ac:dyDescent="0.25">
      <c r="A251">
        <v>1</v>
      </c>
      <c r="B251" t="s">
        <v>552</v>
      </c>
      <c r="D251" t="s">
        <v>553</v>
      </c>
      <c r="E251">
        <v>0</v>
      </c>
      <c r="F251" t="s">
        <v>223</v>
      </c>
      <c r="G251" t="s">
        <v>116</v>
      </c>
      <c r="H251">
        <v>35</v>
      </c>
      <c r="I251" s="14">
        <v>54</v>
      </c>
      <c r="J251" s="15">
        <v>205914.158</v>
      </c>
      <c r="K251" s="15">
        <v>205914.15</v>
      </c>
      <c r="L251" s="15">
        <v>205914.15</v>
      </c>
      <c r="M251">
        <v>2</v>
      </c>
      <c r="N251">
        <v>2</v>
      </c>
      <c r="O251">
        <v>0</v>
      </c>
      <c r="P251">
        <v>54</v>
      </c>
      <c r="R251">
        <v>5.282</v>
      </c>
      <c r="S251">
        <v>12</v>
      </c>
      <c r="T251">
        <v>0</v>
      </c>
      <c r="U251">
        <v>12</v>
      </c>
      <c r="V251">
        <v>0</v>
      </c>
      <c r="W251" s="13">
        <v>44978</v>
      </c>
      <c r="X251">
        <v>0</v>
      </c>
    </row>
    <row r="252" spans="1:25" x14ac:dyDescent="0.25">
      <c r="A252">
        <v>1</v>
      </c>
      <c r="B252" t="s">
        <v>554</v>
      </c>
      <c r="D252" t="s">
        <v>555</v>
      </c>
      <c r="E252">
        <v>0</v>
      </c>
      <c r="F252" t="s">
        <v>339</v>
      </c>
      <c r="G252" t="s">
        <v>116</v>
      </c>
      <c r="H252">
        <v>35</v>
      </c>
      <c r="I252" s="14">
        <v>22.17</v>
      </c>
      <c r="J252" s="15">
        <v>771033.93700000003</v>
      </c>
      <c r="K252" s="15">
        <v>771033.94</v>
      </c>
      <c r="L252" s="15">
        <v>771033.94</v>
      </c>
      <c r="M252">
        <v>2</v>
      </c>
      <c r="N252">
        <v>2</v>
      </c>
      <c r="O252">
        <v>0</v>
      </c>
      <c r="P252">
        <v>22.17</v>
      </c>
      <c r="R252">
        <v>1.496</v>
      </c>
      <c r="S252">
        <v>4.8</v>
      </c>
      <c r="T252">
        <v>0</v>
      </c>
      <c r="U252">
        <v>4.8</v>
      </c>
      <c r="V252">
        <v>0</v>
      </c>
      <c r="W252" s="13">
        <v>45072</v>
      </c>
    </row>
    <row r="253" spans="1:25" x14ac:dyDescent="0.25">
      <c r="A253">
        <v>1</v>
      </c>
      <c r="B253" t="s">
        <v>556</v>
      </c>
      <c r="D253" t="s">
        <v>557</v>
      </c>
      <c r="E253">
        <v>0</v>
      </c>
      <c r="F253" t="s">
        <v>28</v>
      </c>
      <c r="G253" t="s">
        <v>29</v>
      </c>
      <c r="H253">
        <v>35</v>
      </c>
      <c r="I253" s="14">
        <v>544</v>
      </c>
      <c r="J253" s="15">
        <v>626.45899999999995</v>
      </c>
      <c r="K253" s="15">
        <v>626.46</v>
      </c>
      <c r="L253" s="15">
        <v>626.46</v>
      </c>
      <c r="M253">
        <v>2</v>
      </c>
      <c r="N253">
        <v>2</v>
      </c>
      <c r="O253">
        <v>0</v>
      </c>
      <c r="P253">
        <v>544</v>
      </c>
      <c r="Q253" t="s">
        <v>30</v>
      </c>
      <c r="R253">
        <v>365.19799999999998</v>
      </c>
      <c r="S253">
        <v>355.12</v>
      </c>
      <c r="T253">
        <v>0</v>
      </c>
      <c r="U253">
        <v>355.12</v>
      </c>
      <c r="V253">
        <v>0</v>
      </c>
      <c r="W253" s="13">
        <v>45031</v>
      </c>
      <c r="X253">
        <v>4</v>
      </c>
    </row>
    <row r="254" spans="1:25" x14ac:dyDescent="0.25">
      <c r="A254">
        <v>1</v>
      </c>
      <c r="B254" t="s">
        <v>558</v>
      </c>
      <c r="D254" t="s">
        <v>559</v>
      </c>
      <c r="E254">
        <v>0</v>
      </c>
      <c r="F254" t="s">
        <v>28</v>
      </c>
      <c r="G254" t="s">
        <v>29</v>
      </c>
      <c r="H254">
        <v>35</v>
      </c>
      <c r="I254" s="14">
        <v>655</v>
      </c>
      <c r="J254" s="15">
        <v>807.99900000000002</v>
      </c>
      <c r="K254" s="15">
        <v>808</v>
      </c>
      <c r="L254" s="15">
        <v>808</v>
      </c>
      <c r="M254">
        <v>2</v>
      </c>
      <c r="N254">
        <v>2</v>
      </c>
      <c r="O254">
        <v>0</v>
      </c>
      <c r="P254">
        <v>655</v>
      </c>
      <c r="Q254" t="s">
        <v>30</v>
      </c>
      <c r="R254">
        <v>368.36599999999999</v>
      </c>
      <c r="S254">
        <v>350</v>
      </c>
      <c r="T254">
        <v>0</v>
      </c>
      <c r="U254">
        <v>350</v>
      </c>
      <c r="V254">
        <v>0</v>
      </c>
      <c r="W254" s="13">
        <v>45070</v>
      </c>
      <c r="X254">
        <v>4</v>
      </c>
    </row>
    <row r="255" spans="1:25" x14ac:dyDescent="0.25">
      <c r="A255">
        <v>1</v>
      </c>
      <c r="B255" t="s">
        <v>560</v>
      </c>
      <c r="D255" t="s">
        <v>561</v>
      </c>
      <c r="E255">
        <v>0</v>
      </c>
      <c r="F255" t="s">
        <v>28</v>
      </c>
      <c r="G255" t="s">
        <v>29</v>
      </c>
      <c r="H255">
        <v>35</v>
      </c>
      <c r="I255" s="14">
        <v>984</v>
      </c>
      <c r="J255" s="15">
        <v>950.57399999999996</v>
      </c>
      <c r="K255" s="15">
        <v>950.57</v>
      </c>
      <c r="L255" s="15">
        <v>950.57</v>
      </c>
      <c r="M255">
        <v>2</v>
      </c>
      <c r="N255">
        <v>2</v>
      </c>
      <c r="O255">
        <v>0</v>
      </c>
      <c r="P255">
        <v>984</v>
      </c>
      <c r="Q255" t="s">
        <v>30</v>
      </c>
      <c r="R255">
        <v>2.4609999999999999</v>
      </c>
      <c r="S255">
        <v>0</v>
      </c>
      <c r="T255">
        <v>0</v>
      </c>
      <c r="U255">
        <v>0</v>
      </c>
      <c r="V255">
        <v>0</v>
      </c>
      <c r="W255" s="13">
        <v>44727</v>
      </c>
      <c r="X255">
        <v>4</v>
      </c>
    </row>
    <row r="256" spans="1:25" x14ac:dyDescent="0.25">
      <c r="A256">
        <v>1</v>
      </c>
      <c r="B256" t="s">
        <v>562</v>
      </c>
      <c r="D256" t="s">
        <v>563</v>
      </c>
      <c r="E256">
        <v>0</v>
      </c>
      <c r="F256" t="s">
        <v>28</v>
      </c>
      <c r="G256" t="s">
        <v>29</v>
      </c>
      <c r="H256">
        <v>35</v>
      </c>
      <c r="I256" s="14">
        <v>1312.002</v>
      </c>
      <c r="J256" s="15">
        <v>1101.729</v>
      </c>
      <c r="K256" s="15">
        <v>1101.73</v>
      </c>
      <c r="L256" s="15">
        <v>1101.73</v>
      </c>
      <c r="M256">
        <v>2</v>
      </c>
      <c r="N256">
        <v>2</v>
      </c>
      <c r="O256">
        <v>0</v>
      </c>
      <c r="P256">
        <v>1312.002</v>
      </c>
      <c r="Q256" t="s">
        <v>30</v>
      </c>
      <c r="R256">
        <v>344.5</v>
      </c>
      <c r="S256">
        <v>334.99799999999999</v>
      </c>
      <c r="T256">
        <v>0</v>
      </c>
      <c r="U256">
        <v>334.99799999999999</v>
      </c>
      <c r="V256">
        <v>0</v>
      </c>
      <c r="W256" s="13">
        <v>45045</v>
      </c>
      <c r="X256">
        <v>4</v>
      </c>
    </row>
    <row r="257" spans="1:25" x14ac:dyDescent="0.25">
      <c r="A257">
        <v>1</v>
      </c>
      <c r="B257" t="s">
        <v>564</v>
      </c>
      <c r="D257" t="s">
        <v>565</v>
      </c>
      <c r="E257">
        <v>0</v>
      </c>
      <c r="F257" t="s">
        <v>28</v>
      </c>
      <c r="G257" t="s">
        <v>29</v>
      </c>
      <c r="H257">
        <v>35</v>
      </c>
      <c r="I257" s="14">
        <v>132.11199999999999</v>
      </c>
      <c r="J257" s="15">
        <v>1044.5530000000001</v>
      </c>
      <c r="K257" s="15">
        <v>1044.55</v>
      </c>
      <c r="L257" s="15">
        <v>1044.55</v>
      </c>
      <c r="M257">
        <v>2</v>
      </c>
      <c r="N257">
        <v>2</v>
      </c>
      <c r="O257">
        <v>0</v>
      </c>
      <c r="P257">
        <v>132.11199999999999</v>
      </c>
      <c r="Q257" t="s">
        <v>30</v>
      </c>
      <c r="R257">
        <v>153.124</v>
      </c>
      <c r="S257">
        <v>148.88800000000001</v>
      </c>
      <c r="T257">
        <v>0</v>
      </c>
      <c r="U257">
        <v>148.88800000000001</v>
      </c>
      <c r="V257">
        <v>0</v>
      </c>
      <c r="W257" s="13">
        <v>45036</v>
      </c>
      <c r="X257">
        <v>4</v>
      </c>
    </row>
    <row r="258" spans="1:25" x14ac:dyDescent="0.25">
      <c r="A258">
        <v>1</v>
      </c>
      <c r="B258" t="s">
        <v>566</v>
      </c>
      <c r="D258" t="s">
        <v>567</v>
      </c>
      <c r="E258">
        <v>0</v>
      </c>
      <c r="F258" t="s">
        <v>28</v>
      </c>
      <c r="G258" t="s">
        <v>29</v>
      </c>
      <c r="H258">
        <v>35</v>
      </c>
      <c r="I258" s="14">
        <v>1129</v>
      </c>
      <c r="J258" s="15">
        <v>1506.309</v>
      </c>
      <c r="K258" s="15">
        <v>1506.31</v>
      </c>
      <c r="L258" s="15">
        <v>1506.31</v>
      </c>
      <c r="M258">
        <v>2</v>
      </c>
      <c r="N258">
        <v>2</v>
      </c>
      <c r="O258">
        <v>0</v>
      </c>
      <c r="P258">
        <v>1129</v>
      </c>
      <c r="Q258" t="s">
        <v>30</v>
      </c>
      <c r="R258">
        <v>3.7999999999999999E-2</v>
      </c>
      <c r="S258">
        <v>0</v>
      </c>
      <c r="T258">
        <v>0</v>
      </c>
      <c r="U258">
        <v>0</v>
      </c>
      <c r="V258">
        <v>0</v>
      </c>
      <c r="W258" s="13">
        <v>44266</v>
      </c>
      <c r="X258">
        <v>4</v>
      </c>
    </row>
    <row r="259" spans="1:25" x14ac:dyDescent="0.25">
      <c r="A259">
        <v>1</v>
      </c>
      <c r="B259" t="s">
        <v>568</v>
      </c>
      <c r="D259" t="s">
        <v>569</v>
      </c>
      <c r="E259">
        <v>0</v>
      </c>
      <c r="F259" t="s">
        <v>28</v>
      </c>
      <c r="G259" t="s">
        <v>29</v>
      </c>
      <c r="H259">
        <v>35</v>
      </c>
      <c r="I259" s="14">
        <v>14</v>
      </c>
      <c r="J259" s="15">
        <v>1236.134</v>
      </c>
      <c r="K259" s="15">
        <v>1236.1300000000001</v>
      </c>
      <c r="L259" s="15">
        <v>1236.1300000000001</v>
      </c>
      <c r="M259">
        <v>2</v>
      </c>
      <c r="N259">
        <v>2</v>
      </c>
      <c r="O259">
        <v>75.599999999999994</v>
      </c>
      <c r="P259">
        <v>-61.6</v>
      </c>
      <c r="Q259" t="s">
        <v>30</v>
      </c>
      <c r="R259">
        <v>48.966999999999999</v>
      </c>
      <c r="S259">
        <v>174.125</v>
      </c>
      <c r="T259">
        <v>0</v>
      </c>
      <c r="U259">
        <v>174.125</v>
      </c>
      <c r="V259">
        <v>0</v>
      </c>
      <c r="W259" s="13">
        <v>45030</v>
      </c>
      <c r="X259">
        <v>4</v>
      </c>
    </row>
    <row r="260" spans="1:25" x14ac:dyDescent="0.25">
      <c r="A260">
        <v>1</v>
      </c>
      <c r="B260" t="s">
        <v>570</v>
      </c>
      <c r="C260" t="s">
        <v>571</v>
      </c>
      <c r="D260" t="s">
        <v>572</v>
      </c>
      <c r="E260">
        <v>0</v>
      </c>
      <c r="F260" t="s">
        <v>44</v>
      </c>
      <c r="G260" t="s">
        <v>29</v>
      </c>
      <c r="H260">
        <v>35</v>
      </c>
      <c r="I260" s="14">
        <v>4000</v>
      </c>
      <c r="J260" s="15">
        <v>34</v>
      </c>
      <c r="K260" s="15">
        <v>34</v>
      </c>
      <c r="L260" s="15">
        <v>34</v>
      </c>
      <c r="M260">
        <v>2</v>
      </c>
      <c r="N260">
        <v>2</v>
      </c>
      <c r="O260">
        <v>0</v>
      </c>
      <c r="P260">
        <v>4000</v>
      </c>
      <c r="R260">
        <v>0.04</v>
      </c>
      <c r="S260">
        <v>0</v>
      </c>
      <c r="T260">
        <v>0</v>
      </c>
      <c r="U260">
        <v>0</v>
      </c>
      <c r="V260">
        <v>0</v>
      </c>
      <c r="W260" s="13">
        <v>44440</v>
      </c>
    </row>
    <row r="261" spans="1:25" x14ac:dyDescent="0.25">
      <c r="A261">
        <v>1</v>
      </c>
      <c r="B261" t="s">
        <v>573</v>
      </c>
      <c r="D261" t="s">
        <v>574</v>
      </c>
      <c r="E261">
        <v>0</v>
      </c>
      <c r="F261" t="s">
        <v>28</v>
      </c>
      <c r="G261" t="s">
        <v>29</v>
      </c>
      <c r="H261">
        <v>35</v>
      </c>
      <c r="I261" s="14">
        <v>827.74300000000005</v>
      </c>
      <c r="J261" s="15">
        <v>1030.3430000000001</v>
      </c>
      <c r="K261" s="15">
        <v>1030.3399999999999</v>
      </c>
      <c r="L261" s="15">
        <v>1030.3399999999999</v>
      </c>
      <c r="M261">
        <v>2</v>
      </c>
      <c r="N261">
        <v>2</v>
      </c>
      <c r="O261">
        <v>75.849000000000004</v>
      </c>
      <c r="P261">
        <v>751.89400000000001</v>
      </c>
      <c r="Q261" t="s">
        <v>30</v>
      </c>
      <c r="R261">
        <v>244.76400000000001</v>
      </c>
      <c r="S261">
        <v>368.92099999999999</v>
      </c>
      <c r="T261">
        <v>18.167000000000002</v>
      </c>
      <c r="U261">
        <v>368.92099999999999</v>
      </c>
      <c r="V261">
        <v>18.167000000000002</v>
      </c>
      <c r="W261" s="13">
        <v>45083</v>
      </c>
      <c r="X261">
        <v>4</v>
      </c>
    </row>
    <row r="262" spans="1:25" x14ac:dyDescent="0.25">
      <c r="A262">
        <v>1</v>
      </c>
      <c r="B262" t="s">
        <v>575</v>
      </c>
      <c r="D262" t="s">
        <v>576</v>
      </c>
      <c r="E262">
        <v>0</v>
      </c>
      <c r="F262" t="s">
        <v>59</v>
      </c>
      <c r="G262" t="s">
        <v>29</v>
      </c>
      <c r="H262">
        <v>35</v>
      </c>
      <c r="I262" s="14">
        <v>1612.741</v>
      </c>
      <c r="J262" s="15">
        <v>702.80700000000002</v>
      </c>
      <c r="K262" s="15">
        <v>702.8</v>
      </c>
      <c r="L262" s="15">
        <v>702.8</v>
      </c>
      <c r="M262">
        <v>2</v>
      </c>
      <c r="N262">
        <v>2</v>
      </c>
      <c r="O262">
        <v>670.30200000000002</v>
      </c>
      <c r="P262">
        <v>942.43899999999996</v>
      </c>
      <c r="Q262" t="s">
        <v>30</v>
      </c>
      <c r="R262">
        <v>2021.8330000000001</v>
      </c>
      <c r="S262">
        <v>3147.165</v>
      </c>
      <c r="T262">
        <v>124.2</v>
      </c>
      <c r="U262">
        <v>3147.165</v>
      </c>
      <c r="V262">
        <v>124.2</v>
      </c>
      <c r="W262" s="13">
        <v>45083</v>
      </c>
      <c r="X262">
        <v>43</v>
      </c>
    </row>
    <row r="263" spans="1:25" x14ac:dyDescent="0.25">
      <c r="A263">
        <v>1</v>
      </c>
      <c r="B263" t="s">
        <v>577</v>
      </c>
      <c r="D263" t="s">
        <v>578</v>
      </c>
      <c r="E263">
        <v>0</v>
      </c>
      <c r="F263" t="s">
        <v>551</v>
      </c>
      <c r="G263" t="s">
        <v>116</v>
      </c>
      <c r="H263">
        <v>35</v>
      </c>
      <c r="I263" s="14">
        <v>12</v>
      </c>
      <c r="J263" s="15">
        <v>123432.379</v>
      </c>
      <c r="K263" s="15">
        <v>123432.38</v>
      </c>
      <c r="L263" s="15">
        <v>123432.38</v>
      </c>
      <c r="M263">
        <v>2</v>
      </c>
      <c r="N263">
        <v>2</v>
      </c>
      <c r="O263">
        <v>0</v>
      </c>
      <c r="P263">
        <v>12</v>
      </c>
      <c r="R263">
        <v>0.03</v>
      </c>
      <c r="S263">
        <v>0</v>
      </c>
      <c r="T263">
        <v>0</v>
      </c>
      <c r="U263">
        <v>0</v>
      </c>
      <c r="V263">
        <v>0</v>
      </c>
      <c r="W263" s="13">
        <v>43008</v>
      </c>
      <c r="X263">
        <v>0</v>
      </c>
    </row>
    <row r="264" spans="1:25" x14ac:dyDescent="0.25">
      <c r="A264">
        <v>1</v>
      </c>
      <c r="B264" t="s">
        <v>579</v>
      </c>
      <c r="D264" t="s">
        <v>580</v>
      </c>
      <c r="E264">
        <v>0</v>
      </c>
      <c r="F264" t="s">
        <v>223</v>
      </c>
      <c r="G264" t="s">
        <v>116</v>
      </c>
      <c r="H264">
        <v>35</v>
      </c>
      <c r="I264" s="14">
        <v>920.68799999999999</v>
      </c>
      <c r="J264" s="15">
        <v>110229.72900000001</v>
      </c>
      <c r="K264" s="15">
        <v>109426.49</v>
      </c>
      <c r="L264" s="15">
        <v>109426.49</v>
      </c>
      <c r="M264">
        <v>2</v>
      </c>
      <c r="N264">
        <v>2</v>
      </c>
      <c r="O264">
        <v>1160.396</v>
      </c>
      <c r="P264">
        <v>-239.708</v>
      </c>
      <c r="R264">
        <v>1482.75</v>
      </c>
      <c r="S264">
        <v>1202.0319999999999</v>
      </c>
      <c r="T264">
        <v>0</v>
      </c>
      <c r="U264">
        <v>1202.0319999999999</v>
      </c>
      <c r="V264">
        <v>0</v>
      </c>
      <c r="W264" s="13">
        <v>45076</v>
      </c>
      <c r="X264">
        <v>0</v>
      </c>
    </row>
    <row r="265" spans="1:25" x14ac:dyDescent="0.25">
      <c r="A265">
        <v>1</v>
      </c>
      <c r="B265" t="s">
        <v>581</v>
      </c>
      <c r="D265" t="s">
        <v>582</v>
      </c>
      <c r="E265">
        <v>0</v>
      </c>
      <c r="F265" t="s">
        <v>223</v>
      </c>
      <c r="G265" t="s">
        <v>116</v>
      </c>
      <c r="H265">
        <v>35</v>
      </c>
      <c r="I265" s="14">
        <v>19.756</v>
      </c>
      <c r="J265" s="15">
        <v>111864.202</v>
      </c>
      <c r="K265" s="15">
        <v>111864.2</v>
      </c>
      <c r="L265" s="15">
        <v>111864.2</v>
      </c>
      <c r="M265">
        <v>2</v>
      </c>
      <c r="N265">
        <v>2</v>
      </c>
      <c r="O265">
        <v>7.048</v>
      </c>
      <c r="P265">
        <v>12.708</v>
      </c>
      <c r="R265">
        <v>13.57</v>
      </c>
      <c r="S265">
        <v>12.333</v>
      </c>
      <c r="T265">
        <v>0</v>
      </c>
      <c r="U265">
        <v>12.333</v>
      </c>
      <c r="V265">
        <v>0</v>
      </c>
      <c r="W265" s="13">
        <v>45076</v>
      </c>
      <c r="X265">
        <v>0</v>
      </c>
    </row>
    <row r="266" spans="1:25" x14ac:dyDescent="0.25">
      <c r="A266">
        <v>1</v>
      </c>
      <c r="B266" t="s">
        <v>583</v>
      </c>
      <c r="D266" t="s">
        <v>584</v>
      </c>
      <c r="E266">
        <v>0</v>
      </c>
      <c r="F266" t="s">
        <v>223</v>
      </c>
      <c r="G266" t="s">
        <v>116</v>
      </c>
      <c r="H266">
        <v>35</v>
      </c>
      <c r="I266" s="14">
        <v>52.704999999999998</v>
      </c>
      <c r="J266" s="15">
        <v>75673.066999999995</v>
      </c>
      <c r="K266" s="15">
        <v>75673.070000000007</v>
      </c>
      <c r="L266" s="15">
        <v>75673.070000000007</v>
      </c>
      <c r="M266">
        <v>2</v>
      </c>
      <c r="N266">
        <v>2</v>
      </c>
      <c r="O266">
        <v>6.3129999999999997</v>
      </c>
      <c r="P266">
        <v>46.392000000000003</v>
      </c>
      <c r="R266">
        <v>2.38</v>
      </c>
      <c r="S266">
        <v>1.5549999999999999</v>
      </c>
      <c r="T266">
        <v>0</v>
      </c>
      <c r="U266">
        <v>1.5549999999999999</v>
      </c>
      <c r="V266">
        <v>0</v>
      </c>
      <c r="W266" s="13">
        <v>45076</v>
      </c>
      <c r="X266">
        <v>0</v>
      </c>
    </row>
    <row r="267" spans="1:25" x14ac:dyDescent="0.25">
      <c r="A267">
        <v>1</v>
      </c>
      <c r="B267" t="s">
        <v>585</v>
      </c>
      <c r="D267" t="s">
        <v>586</v>
      </c>
      <c r="E267">
        <v>0</v>
      </c>
      <c r="F267" t="s">
        <v>223</v>
      </c>
      <c r="G267" t="s">
        <v>116</v>
      </c>
      <c r="H267">
        <v>35</v>
      </c>
      <c r="I267" s="14">
        <v>26.04</v>
      </c>
      <c r="J267" s="15">
        <v>79225.351999999999</v>
      </c>
      <c r="K267" s="15">
        <v>79225.351999999999</v>
      </c>
      <c r="L267" s="15">
        <v>79225.351999999999</v>
      </c>
      <c r="M267">
        <v>2</v>
      </c>
      <c r="N267">
        <v>2</v>
      </c>
      <c r="O267">
        <v>0.35499999999999998</v>
      </c>
      <c r="P267">
        <v>25.684999999999999</v>
      </c>
      <c r="R267">
        <v>1.65</v>
      </c>
      <c r="S267">
        <v>1.5</v>
      </c>
      <c r="T267">
        <v>0</v>
      </c>
      <c r="U267">
        <v>1.5</v>
      </c>
      <c r="V267">
        <v>0</v>
      </c>
      <c r="W267" s="13">
        <v>45045</v>
      </c>
      <c r="X267">
        <v>0</v>
      </c>
    </row>
    <row r="268" spans="1:25" x14ac:dyDescent="0.25">
      <c r="A268">
        <v>1</v>
      </c>
      <c r="B268" t="s">
        <v>587</v>
      </c>
      <c r="D268" t="s">
        <v>588</v>
      </c>
      <c r="E268">
        <v>0</v>
      </c>
      <c r="F268" t="s">
        <v>223</v>
      </c>
      <c r="G268" t="s">
        <v>116</v>
      </c>
      <c r="H268">
        <v>35</v>
      </c>
      <c r="I268" s="14">
        <v>30.5</v>
      </c>
      <c r="J268" s="15">
        <v>78428.570999999996</v>
      </c>
      <c r="K268" s="15">
        <v>78428.570999999996</v>
      </c>
      <c r="L268" s="15">
        <v>78428.570999999996</v>
      </c>
      <c r="M268">
        <v>2</v>
      </c>
      <c r="N268">
        <v>2</v>
      </c>
      <c r="O268">
        <v>0</v>
      </c>
      <c r="P268">
        <v>30.5</v>
      </c>
      <c r="R268">
        <v>7.0000000000000007E-2</v>
      </c>
      <c r="S268">
        <v>0</v>
      </c>
      <c r="T268">
        <v>0</v>
      </c>
      <c r="U268">
        <v>0</v>
      </c>
      <c r="V268">
        <v>0</v>
      </c>
      <c r="W268" s="13">
        <v>44816</v>
      </c>
      <c r="X268">
        <v>0</v>
      </c>
    </row>
    <row r="269" spans="1:25" x14ac:dyDescent="0.25">
      <c r="A269">
        <v>1</v>
      </c>
      <c r="B269" t="s">
        <v>589</v>
      </c>
      <c r="D269" t="s">
        <v>590</v>
      </c>
      <c r="E269">
        <v>0</v>
      </c>
      <c r="F269" t="s">
        <v>223</v>
      </c>
      <c r="G269" t="s">
        <v>116</v>
      </c>
      <c r="H269">
        <v>35</v>
      </c>
      <c r="I269" s="14">
        <v>23.96</v>
      </c>
      <c r="J269" s="15">
        <v>108096.98699999999</v>
      </c>
      <c r="K269" s="15">
        <v>108096.98</v>
      </c>
      <c r="L269" s="15">
        <v>108096.98</v>
      </c>
      <c r="M269">
        <v>2</v>
      </c>
      <c r="N269">
        <v>2</v>
      </c>
      <c r="O269">
        <v>3.1579999999999999</v>
      </c>
      <c r="P269">
        <v>20.802</v>
      </c>
      <c r="R269">
        <v>18.39</v>
      </c>
      <c r="S269">
        <v>13.1</v>
      </c>
      <c r="T269">
        <v>0</v>
      </c>
      <c r="U269">
        <v>13.1</v>
      </c>
      <c r="V269">
        <v>0</v>
      </c>
      <c r="W269" s="13">
        <v>45076</v>
      </c>
      <c r="X269">
        <v>0</v>
      </c>
    </row>
    <row r="270" spans="1:25" x14ac:dyDescent="0.25">
      <c r="A270">
        <v>1</v>
      </c>
      <c r="B270" t="s">
        <v>591</v>
      </c>
      <c r="D270" t="s">
        <v>592</v>
      </c>
      <c r="E270">
        <v>0</v>
      </c>
      <c r="F270" t="s">
        <v>593</v>
      </c>
      <c r="G270" t="s">
        <v>116</v>
      </c>
      <c r="H270">
        <v>35</v>
      </c>
      <c r="I270" s="14">
        <v>1</v>
      </c>
      <c r="J270" s="15">
        <v>31227.59</v>
      </c>
      <c r="K270" s="15">
        <v>31227.59</v>
      </c>
      <c r="L270" s="15">
        <v>31227.59</v>
      </c>
      <c r="M270">
        <v>2</v>
      </c>
      <c r="N270">
        <v>2</v>
      </c>
      <c r="O270">
        <v>0</v>
      </c>
      <c r="P270">
        <v>1</v>
      </c>
      <c r="Q270" t="s">
        <v>30</v>
      </c>
      <c r="R270">
        <v>0.03</v>
      </c>
      <c r="S270">
        <v>0</v>
      </c>
      <c r="T270">
        <v>0</v>
      </c>
      <c r="U270">
        <v>0</v>
      </c>
      <c r="V270">
        <v>0</v>
      </c>
      <c r="W270" s="13">
        <v>41271</v>
      </c>
      <c r="Y270">
        <v>6</v>
      </c>
    </row>
    <row r="271" spans="1:25" x14ac:dyDescent="0.25">
      <c r="A271">
        <v>1</v>
      </c>
      <c r="B271" t="s">
        <v>594</v>
      </c>
      <c r="D271" t="s">
        <v>595</v>
      </c>
      <c r="E271">
        <v>0</v>
      </c>
      <c r="F271" t="s">
        <v>460</v>
      </c>
      <c r="G271" t="s">
        <v>34</v>
      </c>
      <c r="H271">
        <v>35</v>
      </c>
      <c r="I271" s="14">
        <v>1</v>
      </c>
      <c r="J271" s="15">
        <v>122597</v>
      </c>
      <c r="K271" s="15">
        <v>122597</v>
      </c>
      <c r="L271" s="15">
        <v>122597</v>
      </c>
      <c r="M271">
        <v>2</v>
      </c>
      <c r="N271">
        <v>2</v>
      </c>
      <c r="O271">
        <v>0</v>
      </c>
      <c r="P271">
        <v>1</v>
      </c>
      <c r="Q271" t="s">
        <v>30</v>
      </c>
      <c r="R271">
        <v>0.03</v>
      </c>
      <c r="S271">
        <v>0</v>
      </c>
      <c r="T271">
        <v>0</v>
      </c>
      <c r="U271">
        <v>0</v>
      </c>
      <c r="V271">
        <v>0</v>
      </c>
      <c r="Y271">
        <v>6</v>
      </c>
    </row>
    <row r="272" spans="1:25" x14ac:dyDescent="0.25">
      <c r="A272">
        <v>1</v>
      </c>
      <c r="B272" t="s">
        <v>596</v>
      </c>
      <c r="D272" t="s">
        <v>597</v>
      </c>
      <c r="E272">
        <v>0</v>
      </c>
      <c r="F272" t="s">
        <v>28</v>
      </c>
      <c r="G272" t="s">
        <v>29</v>
      </c>
      <c r="H272">
        <v>35</v>
      </c>
      <c r="I272" s="14">
        <v>75</v>
      </c>
      <c r="J272" s="15">
        <v>1390.998</v>
      </c>
      <c r="K272" s="15">
        <v>1390.998</v>
      </c>
      <c r="L272" s="15">
        <v>1390.998</v>
      </c>
      <c r="M272">
        <v>2</v>
      </c>
      <c r="N272">
        <v>2</v>
      </c>
      <c r="O272">
        <v>0</v>
      </c>
      <c r="P272">
        <v>75</v>
      </c>
      <c r="Q272" t="s">
        <v>30</v>
      </c>
      <c r="R272">
        <v>5.4020000000000001</v>
      </c>
      <c r="S272">
        <v>0</v>
      </c>
      <c r="T272">
        <v>0</v>
      </c>
      <c r="U272">
        <v>0</v>
      </c>
      <c r="V272">
        <v>0</v>
      </c>
      <c r="W272" s="13">
        <v>44922</v>
      </c>
      <c r="X272">
        <v>4</v>
      </c>
    </row>
    <row r="273" spans="1:25" x14ac:dyDescent="0.25">
      <c r="A273">
        <v>1</v>
      </c>
      <c r="B273" t="s">
        <v>598</v>
      </c>
      <c r="D273" t="s">
        <v>599</v>
      </c>
      <c r="E273">
        <v>0</v>
      </c>
      <c r="F273" t="s">
        <v>223</v>
      </c>
      <c r="G273" t="s">
        <v>116</v>
      </c>
      <c r="H273">
        <v>35</v>
      </c>
      <c r="I273" s="14">
        <v>34</v>
      </c>
      <c r="J273" s="15">
        <v>19963.559000000001</v>
      </c>
      <c r="K273" s="15">
        <v>19963.55</v>
      </c>
      <c r="L273" s="15">
        <v>19963.55</v>
      </c>
      <c r="M273">
        <v>2</v>
      </c>
      <c r="N273">
        <v>2</v>
      </c>
      <c r="O273">
        <v>0</v>
      </c>
      <c r="P273">
        <v>34</v>
      </c>
      <c r="R273">
        <v>0.03</v>
      </c>
      <c r="S273">
        <v>0</v>
      </c>
      <c r="T273">
        <v>0</v>
      </c>
      <c r="U273">
        <v>0</v>
      </c>
      <c r="V273">
        <v>0</v>
      </c>
      <c r="W273" s="13">
        <v>43385</v>
      </c>
      <c r="X273">
        <v>0</v>
      </c>
    </row>
    <row r="274" spans="1:25" x14ac:dyDescent="0.25">
      <c r="A274">
        <v>1</v>
      </c>
      <c r="B274" t="s">
        <v>600</v>
      </c>
      <c r="D274" t="s">
        <v>601</v>
      </c>
      <c r="E274">
        <v>0</v>
      </c>
      <c r="F274" t="s">
        <v>223</v>
      </c>
      <c r="G274" t="s">
        <v>116</v>
      </c>
      <c r="H274">
        <v>35</v>
      </c>
      <c r="I274" s="14">
        <v>86</v>
      </c>
      <c r="J274" s="15">
        <v>19963.558000000001</v>
      </c>
      <c r="K274" s="15">
        <v>19963.55</v>
      </c>
      <c r="L274" s="15">
        <v>19963.55</v>
      </c>
      <c r="M274">
        <v>2</v>
      </c>
      <c r="N274">
        <v>2</v>
      </c>
      <c r="O274">
        <v>0</v>
      </c>
      <c r="P274">
        <v>86</v>
      </c>
      <c r="Q274" t="s">
        <v>30</v>
      </c>
      <c r="R274">
        <v>4.01</v>
      </c>
      <c r="S274">
        <v>0</v>
      </c>
      <c r="T274">
        <v>0</v>
      </c>
      <c r="U274">
        <v>0</v>
      </c>
      <c r="V274">
        <v>0</v>
      </c>
      <c r="W274" s="13">
        <v>44914</v>
      </c>
      <c r="X274">
        <v>1439</v>
      </c>
    </row>
    <row r="275" spans="1:25" x14ac:dyDescent="0.25">
      <c r="A275">
        <v>1</v>
      </c>
      <c r="B275" t="s">
        <v>602</v>
      </c>
      <c r="D275" t="s">
        <v>603</v>
      </c>
      <c r="E275">
        <v>0</v>
      </c>
      <c r="F275" t="s">
        <v>220</v>
      </c>
      <c r="G275" t="s">
        <v>29</v>
      </c>
      <c r="H275">
        <v>35</v>
      </c>
      <c r="I275" s="14">
        <v>200</v>
      </c>
      <c r="J275" s="15">
        <v>149</v>
      </c>
      <c r="K275" s="15">
        <v>149</v>
      </c>
      <c r="L275" s="15">
        <v>149</v>
      </c>
      <c r="M275">
        <v>2</v>
      </c>
      <c r="N275">
        <v>2</v>
      </c>
      <c r="O275">
        <v>0</v>
      </c>
      <c r="P275">
        <v>200</v>
      </c>
      <c r="Q275" t="s">
        <v>30</v>
      </c>
      <c r="R275">
        <v>0.03</v>
      </c>
      <c r="S275">
        <v>0</v>
      </c>
      <c r="T275">
        <v>0</v>
      </c>
      <c r="U275">
        <v>0</v>
      </c>
      <c r="V275">
        <v>0</v>
      </c>
      <c r="W275" s="13">
        <v>43585</v>
      </c>
      <c r="X275">
        <v>47</v>
      </c>
      <c r="Y275">
        <v>47</v>
      </c>
    </row>
    <row r="276" spans="1:25" x14ac:dyDescent="0.25">
      <c r="A276">
        <v>1</v>
      </c>
      <c r="B276" t="s">
        <v>604</v>
      </c>
      <c r="D276" t="s">
        <v>605</v>
      </c>
      <c r="E276">
        <v>0</v>
      </c>
      <c r="F276" t="s">
        <v>220</v>
      </c>
      <c r="G276" t="s">
        <v>29</v>
      </c>
      <c r="H276">
        <v>35</v>
      </c>
      <c r="I276" s="14">
        <v>1170</v>
      </c>
      <c r="J276" s="15">
        <v>30</v>
      </c>
      <c r="K276" s="15">
        <v>30</v>
      </c>
      <c r="L276" s="15">
        <v>30</v>
      </c>
      <c r="M276">
        <v>2</v>
      </c>
      <c r="N276">
        <v>2</v>
      </c>
      <c r="O276">
        <v>0</v>
      </c>
      <c r="P276">
        <v>1170</v>
      </c>
      <c r="Q276" t="s">
        <v>30</v>
      </c>
      <c r="R276">
        <v>0.03</v>
      </c>
      <c r="S276">
        <v>0</v>
      </c>
      <c r="T276">
        <v>0</v>
      </c>
      <c r="U276">
        <v>0</v>
      </c>
      <c r="V276">
        <v>0</v>
      </c>
      <c r="W276" s="13">
        <v>43097</v>
      </c>
      <c r="X276">
        <v>47</v>
      </c>
      <c r="Y276">
        <v>47</v>
      </c>
    </row>
    <row r="277" spans="1:25" x14ac:dyDescent="0.25">
      <c r="A277">
        <v>1</v>
      </c>
      <c r="B277" t="s">
        <v>606</v>
      </c>
      <c r="D277" t="s">
        <v>607</v>
      </c>
      <c r="E277">
        <v>0</v>
      </c>
      <c r="F277" t="s">
        <v>220</v>
      </c>
      <c r="G277" t="s">
        <v>29</v>
      </c>
      <c r="H277">
        <v>35</v>
      </c>
      <c r="I277" s="14">
        <v>500</v>
      </c>
      <c r="J277" s="15">
        <v>500</v>
      </c>
      <c r="K277" s="15">
        <v>500</v>
      </c>
      <c r="L277" s="15">
        <v>500</v>
      </c>
      <c r="M277">
        <v>2</v>
      </c>
      <c r="N277">
        <v>2</v>
      </c>
      <c r="O277">
        <v>0</v>
      </c>
      <c r="P277">
        <v>500</v>
      </c>
      <c r="Q277" t="s">
        <v>30</v>
      </c>
      <c r="R277">
        <v>0.03</v>
      </c>
      <c r="S277">
        <v>0</v>
      </c>
      <c r="T277">
        <v>0</v>
      </c>
      <c r="U277">
        <v>0</v>
      </c>
      <c r="V277">
        <v>0</v>
      </c>
      <c r="W277" s="13">
        <v>41637</v>
      </c>
      <c r="X277">
        <v>47</v>
      </c>
      <c r="Y277">
        <v>47</v>
      </c>
    </row>
    <row r="278" spans="1:25" x14ac:dyDescent="0.25">
      <c r="A278">
        <v>1</v>
      </c>
      <c r="B278" t="s">
        <v>608</v>
      </c>
      <c r="D278" t="s">
        <v>609</v>
      </c>
      <c r="E278">
        <v>1532</v>
      </c>
      <c r="F278" t="s">
        <v>113</v>
      </c>
      <c r="G278" t="s">
        <v>29</v>
      </c>
      <c r="H278">
        <v>35</v>
      </c>
      <c r="I278" s="14">
        <v>3335.8409999999999</v>
      </c>
      <c r="J278" s="15">
        <v>5673.8950000000004</v>
      </c>
      <c r="K278" s="15">
        <v>5675.33</v>
      </c>
      <c r="L278" s="15">
        <v>5675.33</v>
      </c>
      <c r="M278">
        <v>2</v>
      </c>
      <c r="N278">
        <v>2</v>
      </c>
      <c r="O278">
        <v>1078.492</v>
      </c>
      <c r="P278">
        <v>3789.3490000000002</v>
      </c>
      <c r="Q278" t="s">
        <v>30</v>
      </c>
      <c r="R278">
        <v>2773.799</v>
      </c>
      <c r="S278">
        <v>3840.2370000000001</v>
      </c>
      <c r="T278">
        <v>172.34700000000001</v>
      </c>
      <c r="U278">
        <v>3840.2370000000001</v>
      </c>
      <c r="V278">
        <v>172.34700000000001</v>
      </c>
      <c r="W278" s="13">
        <v>45085</v>
      </c>
      <c r="X278">
        <v>42</v>
      </c>
    </row>
    <row r="279" spans="1:25" x14ac:dyDescent="0.25">
      <c r="A279">
        <v>1</v>
      </c>
      <c r="B279" t="s">
        <v>610</v>
      </c>
      <c r="D279" t="s">
        <v>611</v>
      </c>
      <c r="E279">
        <v>0</v>
      </c>
      <c r="F279" t="s">
        <v>44</v>
      </c>
      <c r="G279" t="s">
        <v>29</v>
      </c>
      <c r="H279">
        <v>35</v>
      </c>
      <c r="I279" s="14">
        <v>16906.208999999999</v>
      </c>
      <c r="J279" s="15">
        <v>184</v>
      </c>
      <c r="K279" s="15">
        <v>184</v>
      </c>
      <c r="L279" s="15">
        <v>184</v>
      </c>
      <c r="M279">
        <v>2</v>
      </c>
      <c r="N279">
        <v>2</v>
      </c>
      <c r="O279">
        <v>0</v>
      </c>
      <c r="P279">
        <v>16906.208999999999</v>
      </c>
      <c r="R279">
        <v>2953.6089999999999</v>
      </c>
      <c r="S279">
        <v>3293.7910000000002</v>
      </c>
      <c r="T279">
        <v>0</v>
      </c>
      <c r="U279">
        <v>3293.7910000000002</v>
      </c>
      <c r="V279">
        <v>0</v>
      </c>
      <c r="W279" s="13">
        <v>45071</v>
      </c>
      <c r="X279">
        <v>2077</v>
      </c>
    </row>
    <row r="280" spans="1:25" x14ac:dyDescent="0.25">
      <c r="A280">
        <v>1</v>
      </c>
      <c r="B280" t="s">
        <v>612</v>
      </c>
      <c r="D280" t="s">
        <v>613</v>
      </c>
      <c r="E280">
        <v>0</v>
      </c>
      <c r="F280" t="s">
        <v>44</v>
      </c>
      <c r="G280" t="s">
        <v>29</v>
      </c>
      <c r="H280">
        <v>35</v>
      </c>
      <c r="I280" s="14">
        <v>12039.004000000001</v>
      </c>
      <c r="J280" s="15">
        <v>205.774</v>
      </c>
      <c r="K280" s="15">
        <v>205.77</v>
      </c>
      <c r="L280" s="15">
        <v>205.77</v>
      </c>
      <c r="M280">
        <v>2</v>
      </c>
      <c r="N280">
        <v>2</v>
      </c>
      <c r="O280">
        <v>88.456999999999994</v>
      </c>
      <c r="P280">
        <v>11950.547</v>
      </c>
      <c r="R280">
        <v>8751.0339999999997</v>
      </c>
      <c r="S280">
        <v>5560.9960000000001</v>
      </c>
      <c r="T280">
        <v>0</v>
      </c>
      <c r="U280">
        <v>5560.9960000000001</v>
      </c>
      <c r="V280">
        <v>0</v>
      </c>
      <c r="W280" s="13">
        <v>45069</v>
      </c>
      <c r="X280">
        <v>2077</v>
      </c>
    </row>
    <row r="281" spans="1:25" x14ac:dyDescent="0.25">
      <c r="A281">
        <v>1</v>
      </c>
      <c r="B281" t="s">
        <v>614</v>
      </c>
      <c r="D281" t="s">
        <v>615</v>
      </c>
      <c r="E281">
        <v>0</v>
      </c>
      <c r="F281" t="s">
        <v>226</v>
      </c>
      <c r="G281" t="s">
        <v>116</v>
      </c>
      <c r="H281">
        <v>35</v>
      </c>
      <c r="I281" s="14">
        <v>3</v>
      </c>
      <c r="J281" s="15">
        <v>30045.667000000001</v>
      </c>
      <c r="K281" s="15">
        <v>30045.66</v>
      </c>
      <c r="L281" s="15">
        <v>30045.66</v>
      </c>
      <c r="M281">
        <v>2</v>
      </c>
      <c r="N281">
        <v>2</v>
      </c>
      <c r="O281">
        <v>0</v>
      </c>
      <c r="P281">
        <v>3</v>
      </c>
      <c r="Q281" t="s">
        <v>30</v>
      </c>
      <c r="R281">
        <v>0.03</v>
      </c>
      <c r="S281">
        <v>0</v>
      </c>
      <c r="T281">
        <v>0</v>
      </c>
      <c r="U281">
        <v>0</v>
      </c>
      <c r="V281">
        <v>0</v>
      </c>
      <c r="W281" s="13">
        <v>41666</v>
      </c>
      <c r="Y281">
        <v>6</v>
      </c>
    </row>
    <row r="282" spans="1:25" x14ac:dyDescent="0.25">
      <c r="A282">
        <v>1</v>
      </c>
      <c r="B282" t="s">
        <v>616</v>
      </c>
      <c r="D282" t="s">
        <v>617</v>
      </c>
      <c r="E282">
        <v>0</v>
      </c>
      <c r="F282" t="s">
        <v>618</v>
      </c>
      <c r="G282" t="s">
        <v>116</v>
      </c>
      <c r="H282">
        <v>35</v>
      </c>
      <c r="I282" s="14">
        <v>6.3</v>
      </c>
      <c r="J282" s="15">
        <v>175460.66699999999</v>
      </c>
      <c r="K282" s="15">
        <v>175460.66699999999</v>
      </c>
      <c r="L282" s="15">
        <v>175460.66699999999</v>
      </c>
      <c r="M282">
        <v>2</v>
      </c>
      <c r="N282">
        <v>2</v>
      </c>
      <c r="O282">
        <v>0</v>
      </c>
      <c r="P282">
        <v>6.3</v>
      </c>
      <c r="Q282" t="s">
        <v>30</v>
      </c>
      <c r="R282">
        <v>0.308</v>
      </c>
      <c r="S282">
        <v>0.5</v>
      </c>
      <c r="T282">
        <v>0</v>
      </c>
      <c r="U282">
        <v>0.5</v>
      </c>
      <c r="V282">
        <v>0</v>
      </c>
      <c r="W282" s="13">
        <v>44956</v>
      </c>
      <c r="Y282">
        <v>6</v>
      </c>
    </row>
    <row r="283" spans="1:25" x14ac:dyDescent="0.25">
      <c r="A283">
        <v>1</v>
      </c>
      <c r="B283" t="s">
        <v>619</v>
      </c>
      <c r="D283" t="s">
        <v>620</v>
      </c>
      <c r="E283">
        <v>0</v>
      </c>
      <c r="F283" t="s">
        <v>618</v>
      </c>
      <c r="G283" t="s">
        <v>116</v>
      </c>
      <c r="H283">
        <v>35</v>
      </c>
      <c r="I283" s="14">
        <v>2.78</v>
      </c>
      <c r="J283" s="15">
        <v>205700</v>
      </c>
      <c r="K283" s="15">
        <v>205700</v>
      </c>
      <c r="L283" s="15">
        <v>205700</v>
      </c>
      <c r="M283">
        <v>2</v>
      </c>
      <c r="N283">
        <v>2</v>
      </c>
      <c r="O283">
        <v>0</v>
      </c>
      <c r="P283">
        <v>2.78</v>
      </c>
      <c r="Q283" t="s">
        <v>30</v>
      </c>
      <c r="R283">
        <v>0.09</v>
      </c>
      <c r="S283">
        <v>0</v>
      </c>
      <c r="T283">
        <v>0</v>
      </c>
      <c r="U283">
        <v>0</v>
      </c>
      <c r="V283">
        <v>0</v>
      </c>
      <c r="W283" s="13">
        <v>44816</v>
      </c>
      <c r="Y283">
        <v>6</v>
      </c>
    </row>
    <row r="284" spans="1:25" x14ac:dyDescent="0.25">
      <c r="A284">
        <v>1</v>
      </c>
      <c r="B284" t="s">
        <v>621</v>
      </c>
      <c r="D284" t="s">
        <v>622</v>
      </c>
      <c r="E284">
        <v>0</v>
      </c>
      <c r="F284" t="s">
        <v>28</v>
      </c>
      <c r="G284" t="s">
        <v>29</v>
      </c>
      <c r="H284">
        <v>35</v>
      </c>
      <c r="I284" s="14">
        <v>88</v>
      </c>
      <c r="J284" s="15">
        <v>2073.578</v>
      </c>
      <c r="K284" s="15">
        <v>2073.58</v>
      </c>
      <c r="L284" s="15">
        <v>2073.58</v>
      </c>
      <c r="M284">
        <v>2</v>
      </c>
      <c r="N284">
        <v>2</v>
      </c>
      <c r="O284">
        <v>0</v>
      </c>
      <c r="P284">
        <v>88</v>
      </c>
      <c r="Q284" t="s">
        <v>30</v>
      </c>
      <c r="R284">
        <v>540.31600000000003</v>
      </c>
      <c r="S284">
        <v>800</v>
      </c>
      <c r="T284">
        <v>0</v>
      </c>
      <c r="U284">
        <v>800</v>
      </c>
      <c r="V284">
        <v>0</v>
      </c>
      <c r="W284" s="13">
        <v>45070</v>
      </c>
      <c r="X284">
        <v>4</v>
      </c>
    </row>
    <row r="285" spans="1:25" x14ac:dyDescent="0.25">
      <c r="A285">
        <v>1</v>
      </c>
      <c r="B285" t="s">
        <v>623</v>
      </c>
      <c r="D285" t="s">
        <v>624</v>
      </c>
      <c r="E285">
        <v>0</v>
      </c>
      <c r="F285" t="s">
        <v>28</v>
      </c>
      <c r="G285" t="s">
        <v>29</v>
      </c>
      <c r="H285">
        <v>35</v>
      </c>
      <c r="I285" s="14">
        <v>977</v>
      </c>
      <c r="J285" s="15">
        <v>2401.6770000000001</v>
      </c>
      <c r="K285" s="15">
        <v>2401.6799999999998</v>
      </c>
      <c r="L285" s="15">
        <v>2401.6799999999998</v>
      </c>
      <c r="M285">
        <v>2</v>
      </c>
      <c r="N285">
        <v>2</v>
      </c>
      <c r="O285">
        <v>0</v>
      </c>
      <c r="P285">
        <v>977</v>
      </c>
      <c r="Q285" t="s">
        <v>30</v>
      </c>
      <c r="R285">
        <v>0.03</v>
      </c>
      <c r="S285">
        <v>0</v>
      </c>
      <c r="T285">
        <v>0</v>
      </c>
      <c r="U285">
        <v>0</v>
      </c>
      <c r="V285">
        <v>0</v>
      </c>
      <c r="W285" s="13">
        <v>43339</v>
      </c>
      <c r="X285">
        <v>4</v>
      </c>
    </row>
    <row r="286" spans="1:25" x14ac:dyDescent="0.25">
      <c r="A286">
        <v>1</v>
      </c>
      <c r="B286" t="s">
        <v>625</v>
      </c>
      <c r="D286" t="s">
        <v>626</v>
      </c>
      <c r="E286">
        <v>0</v>
      </c>
      <c r="F286" t="s">
        <v>593</v>
      </c>
      <c r="G286" t="s">
        <v>116</v>
      </c>
      <c r="H286">
        <v>35</v>
      </c>
      <c r="I286" s="14">
        <v>164.2</v>
      </c>
      <c r="J286" s="15">
        <v>9235.1450000000004</v>
      </c>
      <c r="K286" s="15">
        <v>9235.15</v>
      </c>
      <c r="L286" s="15">
        <v>9235.15</v>
      </c>
      <c r="M286">
        <v>2</v>
      </c>
      <c r="N286">
        <v>2</v>
      </c>
      <c r="O286">
        <v>0</v>
      </c>
      <c r="P286">
        <v>164.2</v>
      </c>
      <c r="Q286" t="s">
        <v>30</v>
      </c>
      <c r="R286">
        <v>0.06</v>
      </c>
      <c r="S286">
        <v>0</v>
      </c>
      <c r="T286">
        <v>0</v>
      </c>
      <c r="U286">
        <v>0</v>
      </c>
      <c r="V286">
        <v>0</v>
      </c>
      <c r="W286" s="13">
        <v>44910</v>
      </c>
      <c r="Y286">
        <v>6</v>
      </c>
    </row>
    <row r="287" spans="1:25" x14ac:dyDescent="0.25">
      <c r="A287">
        <v>1</v>
      </c>
      <c r="B287" t="s">
        <v>627</v>
      </c>
      <c r="D287" t="s">
        <v>628</v>
      </c>
      <c r="E287">
        <v>0</v>
      </c>
      <c r="F287" t="s">
        <v>629</v>
      </c>
      <c r="G287" t="s">
        <v>116</v>
      </c>
      <c r="H287">
        <v>35</v>
      </c>
      <c r="I287" s="14">
        <v>93</v>
      </c>
      <c r="J287" s="15">
        <v>25000</v>
      </c>
      <c r="K287" s="15">
        <v>25000</v>
      </c>
      <c r="L287" s="15">
        <v>25000</v>
      </c>
      <c r="M287">
        <v>2</v>
      </c>
      <c r="N287">
        <v>2</v>
      </c>
      <c r="O287">
        <v>0</v>
      </c>
      <c r="P287">
        <v>93</v>
      </c>
      <c r="Q287" t="s">
        <v>30</v>
      </c>
      <c r="R287">
        <v>0.03</v>
      </c>
      <c r="S287">
        <v>0</v>
      </c>
      <c r="T287">
        <v>0</v>
      </c>
      <c r="U287">
        <v>0</v>
      </c>
      <c r="V287">
        <v>0</v>
      </c>
      <c r="W287" s="13">
        <v>44742</v>
      </c>
      <c r="Y287">
        <v>6</v>
      </c>
    </row>
    <row r="288" spans="1:25" x14ac:dyDescent="0.25">
      <c r="A288">
        <v>1</v>
      </c>
      <c r="B288" t="s">
        <v>630</v>
      </c>
      <c r="D288" t="s">
        <v>631</v>
      </c>
      <c r="E288">
        <v>0</v>
      </c>
      <c r="F288" t="s">
        <v>59</v>
      </c>
      <c r="G288" t="s">
        <v>29</v>
      </c>
      <c r="H288">
        <v>35</v>
      </c>
      <c r="I288" s="14">
        <v>2850</v>
      </c>
      <c r="J288" s="15">
        <v>895.56299999999999</v>
      </c>
      <c r="K288" s="15">
        <v>895.56</v>
      </c>
      <c r="L288" s="15">
        <v>895.56</v>
      </c>
      <c r="M288">
        <v>2</v>
      </c>
      <c r="N288">
        <v>2</v>
      </c>
      <c r="O288">
        <v>0</v>
      </c>
      <c r="P288">
        <v>2850</v>
      </c>
      <c r="Q288" t="s">
        <v>30</v>
      </c>
      <c r="R288">
        <v>3.2000000000000001E-2</v>
      </c>
      <c r="S288">
        <v>0</v>
      </c>
      <c r="T288">
        <v>0</v>
      </c>
      <c r="U288">
        <v>0</v>
      </c>
      <c r="V288">
        <v>0</v>
      </c>
      <c r="W288" s="13">
        <v>43339</v>
      </c>
      <c r="X288">
        <v>43</v>
      </c>
    </row>
    <row r="289" spans="1:25" x14ac:dyDescent="0.25">
      <c r="A289">
        <v>1</v>
      </c>
      <c r="B289" t="s">
        <v>632</v>
      </c>
      <c r="D289" t="s">
        <v>633</v>
      </c>
      <c r="E289">
        <v>0</v>
      </c>
      <c r="F289" t="s">
        <v>220</v>
      </c>
      <c r="G289" t="s">
        <v>29</v>
      </c>
      <c r="H289">
        <v>35</v>
      </c>
      <c r="I289" s="14">
        <v>2100</v>
      </c>
      <c r="J289" s="15">
        <v>300</v>
      </c>
      <c r="K289" s="15">
        <v>300</v>
      </c>
      <c r="L289" s="15">
        <v>300</v>
      </c>
      <c r="M289">
        <v>2</v>
      </c>
      <c r="N289">
        <v>2</v>
      </c>
      <c r="O289">
        <v>0</v>
      </c>
      <c r="P289">
        <v>2100</v>
      </c>
      <c r="Q289" t="s">
        <v>30</v>
      </c>
      <c r="R289">
        <v>0.03</v>
      </c>
      <c r="S289">
        <v>0</v>
      </c>
      <c r="T289">
        <v>0</v>
      </c>
      <c r="U289">
        <v>0</v>
      </c>
      <c r="V289">
        <v>0</v>
      </c>
      <c r="W289" s="13">
        <v>41544</v>
      </c>
      <c r="X289">
        <v>47</v>
      </c>
      <c r="Y289">
        <v>47</v>
      </c>
    </row>
    <row r="290" spans="1:25" x14ac:dyDescent="0.25">
      <c r="A290">
        <v>1</v>
      </c>
      <c r="B290" t="s">
        <v>634</v>
      </c>
      <c r="D290" t="s">
        <v>635</v>
      </c>
      <c r="E290">
        <v>0</v>
      </c>
      <c r="F290" t="s">
        <v>629</v>
      </c>
      <c r="G290" t="s">
        <v>116</v>
      </c>
      <c r="H290">
        <v>35</v>
      </c>
      <c r="I290" s="14">
        <v>215</v>
      </c>
      <c r="J290" s="15">
        <v>40007.053</v>
      </c>
      <c r="K290" s="15">
        <v>40007.053</v>
      </c>
      <c r="L290" s="15">
        <v>40007.053</v>
      </c>
      <c r="M290">
        <v>2</v>
      </c>
      <c r="N290">
        <v>2</v>
      </c>
      <c r="O290">
        <v>0</v>
      </c>
      <c r="P290">
        <v>215</v>
      </c>
      <c r="Q290" t="s">
        <v>30</v>
      </c>
      <c r="R290">
        <v>0.215</v>
      </c>
      <c r="S290">
        <v>0</v>
      </c>
      <c r="T290">
        <v>0</v>
      </c>
      <c r="U290">
        <v>0</v>
      </c>
      <c r="V290">
        <v>0</v>
      </c>
      <c r="W290" s="13">
        <v>44894</v>
      </c>
      <c r="Y290">
        <v>47</v>
      </c>
    </row>
    <row r="291" spans="1:25" x14ac:dyDescent="0.25">
      <c r="A291">
        <v>1</v>
      </c>
      <c r="B291" t="s">
        <v>636</v>
      </c>
      <c r="D291" t="s">
        <v>637</v>
      </c>
      <c r="E291">
        <v>0</v>
      </c>
      <c r="F291" t="s">
        <v>220</v>
      </c>
      <c r="G291" t="s">
        <v>29</v>
      </c>
      <c r="H291">
        <v>35</v>
      </c>
      <c r="I291" s="14">
        <v>600</v>
      </c>
      <c r="J291" s="15">
        <v>319</v>
      </c>
      <c r="K291" s="15">
        <v>319</v>
      </c>
      <c r="L291" s="15">
        <v>319</v>
      </c>
      <c r="M291">
        <v>2</v>
      </c>
      <c r="N291">
        <v>2</v>
      </c>
      <c r="O291">
        <v>0</v>
      </c>
      <c r="P291">
        <v>600</v>
      </c>
      <c r="Q291" t="s">
        <v>30</v>
      </c>
      <c r="R291">
        <v>0.03</v>
      </c>
      <c r="S291">
        <v>0</v>
      </c>
      <c r="T291">
        <v>0</v>
      </c>
      <c r="U291">
        <v>0</v>
      </c>
      <c r="V291">
        <v>0</v>
      </c>
      <c r="W291" s="13">
        <v>44369</v>
      </c>
      <c r="X291">
        <v>47</v>
      </c>
      <c r="Y291">
        <v>47</v>
      </c>
    </row>
    <row r="292" spans="1:25" x14ac:dyDescent="0.25">
      <c r="A292">
        <v>1</v>
      </c>
      <c r="B292" t="s">
        <v>638</v>
      </c>
      <c r="D292" t="s">
        <v>639</v>
      </c>
      <c r="E292">
        <v>0</v>
      </c>
      <c r="F292" t="s">
        <v>593</v>
      </c>
      <c r="G292" t="s">
        <v>116</v>
      </c>
      <c r="H292">
        <v>35</v>
      </c>
      <c r="I292" s="14">
        <v>15</v>
      </c>
      <c r="J292" s="15">
        <v>31478</v>
      </c>
      <c r="K292" s="15">
        <v>31478</v>
      </c>
      <c r="L292" s="15">
        <v>31478</v>
      </c>
      <c r="M292">
        <v>2</v>
      </c>
      <c r="N292">
        <v>2</v>
      </c>
      <c r="O292">
        <v>0</v>
      </c>
      <c r="P292">
        <v>15</v>
      </c>
      <c r="Q292" t="s">
        <v>30</v>
      </c>
      <c r="R292">
        <v>0.09</v>
      </c>
      <c r="S292">
        <v>0</v>
      </c>
      <c r="T292">
        <v>0</v>
      </c>
      <c r="U292">
        <v>0</v>
      </c>
      <c r="V292">
        <v>0</v>
      </c>
      <c r="W292" s="13">
        <v>44742</v>
      </c>
      <c r="Y292">
        <v>47</v>
      </c>
    </row>
    <row r="293" spans="1:25" x14ac:dyDescent="0.25">
      <c r="A293">
        <v>1</v>
      </c>
      <c r="B293" t="s">
        <v>640</v>
      </c>
      <c r="D293" t="s">
        <v>641</v>
      </c>
      <c r="E293">
        <v>0</v>
      </c>
      <c r="F293" t="s">
        <v>339</v>
      </c>
      <c r="G293" t="s">
        <v>116</v>
      </c>
      <c r="H293">
        <v>35</v>
      </c>
      <c r="I293" s="14">
        <v>17.98</v>
      </c>
      <c r="J293" s="15">
        <v>207443.54</v>
      </c>
      <c r="K293" s="15">
        <v>207443.53</v>
      </c>
      <c r="L293" s="15">
        <v>207443.53</v>
      </c>
      <c r="M293">
        <v>2</v>
      </c>
      <c r="N293">
        <v>2</v>
      </c>
      <c r="O293">
        <v>0.8</v>
      </c>
      <c r="P293">
        <v>17.18</v>
      </c>
      <c r="Q293" t="s">
        <v>30</v>
      </c>
      <c r="R293">
        <v>16.93</v>
      </c>
      <c r="S293">
        <v>23.89</v>
      </c>
      <c r="T293">
        <v>0</v>
      </c>
      <c r="U293">
        <v>23.89</v>
      </c>
      <c r="V293">
        <v>0</v>
      </c>
      <c r="W293" s="13">
        <v>45075</v>
      </c>
      <c r="X293">
        <v>2056</v>
      </c>
    </row>
    <row r="294" spans="1:25" x14ac:dyDescent="0.25">
      <c r="A294">
        <v>1</v>
      </c>
      <c r="B294" t="s">
        <v>642</v>
      </c>
      <c r="D294" t="s">
        <v>643</v>
      </c>
      <c r="E294">
        <v>0</v>
      </c>
      <c r="F294" t="s">
        <v>220</v>
      </c>
      <c r="G294" t="s">
        <v>29</v>
      </c>
      <c r="H294">
        <v>35</v>
      </c>
      <c r="I294" s="14">
        <v>1779</v>
      </c>
      <c r="J294" s="15">
        <v>189</v>
      </c>
      <c r="K294" s="15">
        <v>189</v>
      </c>
      <c r="L294" s="15">
        <v>189</v>
      </c>
      <c r="M294">
        <v>2</v>
      </c>
      <c r="N294">
        <v>2</v>
      </c>
      <c r="O294">
        <v>0</v>
      </c>
      <c r="P294">
        <v>1779</v>
      </c>
      <c r="Q294" t="s">
        <v>30</v>
      </c>
      <c r="R294">
        <v>3.21</v>
      </c>
      <c r="S294">
        <v>0</v>
      </c>
      <c r="T294">
        <v>0</v>
      </c>
      <c r="U294">
        <v>0</v>
      </c>
      <c r="V294">
        <v>0</v>
      </c>
      <c r="W294" s="13">
        <v>44861</v>
      </c>
      <c r="X294">
        <v>47</v>
      </c>
      <c r="Y294">
        <v>47</v>
      </c>
    </row>
    <row r="295" spans="1:25" x14ac:dyDescent="0.25">
      <c r="A295">
        <v>1</v>
      </c>
      <c r="B295" t="s">
        <v>644</v>
      </c>
      <c r="D295" t="s">
        <v>645</v>
      </c>
      <c r="E295">
        <v>0</v>
      </c>
      <c r="F295" t="s">
        <v>28</v>
      </c>
      <c r="G295" t="s">
        <v>29</v>
      </c>
      <c r="H295">
        <v>35</v>
      </c>
      <c r="I295" s="14">
        <v>44</v>
      </c>
      <c r="J295" s="15">
        <v>1600</v>
      </c>
      <c r="K295" s="15">
        <v>1600</v>
      </c>
      <c r="L295" s="15">
        <v>1600</v>
      </c>
      <c r="M295">
        <v>2</v>
      </c>
      <c r="N295">
        <v>2</v>
      </c>
      <c r="O295">
        <v>0</v>
      </c>
      <c r="P295">
        <v>44</v>
      </c>
      <c r="Q295" t="s">
        <v>30</v>
      </c>
      <c r="R295">
        <v>9.81</v>
      </c>
      <c r="S295">
        <v>5</v>
      </c>
      <c r="T295">
        <v>0</v>
      </c>
      <c r="U295">
        <v>5</v>
      </c>
      <c r="V295">
        <v>0</v>
      </c>
      <c r="W295" s="13">
        <v>45076</v>
      </c>
      <c r="X295">
        <v>4</v>
      </c>
    </row>
    <row r="296" spans="1:25" x14ac:dyDescent="0.25">
      <c r="A296">
        <v>1</v>
      </c>
      <c r="B296" t="s">
        <v>646</v>
      </c>
      <c r="D296" t="s">
        <v>647</v>
      </c>
      <c r="E296">
        <v>0</v>
      </c>
      <c r="F296" t="s">
        <v>59</v>
      </c>
      <c r="G296" t="s">
        <v>29</v>
      </c>
      <c r="H296">
        <v>35</v>
      </c>
      <c r="I296" s="14">
        <v>89</v>
      </c>
      <c r="J296" s="15">
        <v>1074</v>
      </c>
      <c r="K296" s="15">
        <v>1074</v>
      </c>
      <c r="L296" s="15">
        <v>1074</v>
      </c>
      <c r="M296">
        <v>2</v>
      </c>
      <c r="N296">
        <v>2</v>
      </c>
      <c r="O296">
        <v>0</v>
      </c>
      <c r="P296">
        <v>89</v>
      </c>
      <c r="Q296" t="s">
        <v>30</v>
      </c>
      <c r="R296">
        <v>0.03</v>
      </c>
      <c r="S296">
        <v>0</v>
      </c>
      <c r="T296">
        <v>0</v>
      </c>
      <c r="U296">
        <v>0</v>
      </c>
      <c r="V296">
        <v>0</v>
      </c>
      <c r="W296" s="13">
        <v>43097</v>
      </c>
      <c r="X296">
        <v>4</v>
      </c>
    </row>
    <row r="297" spans="1:25" x14ac:dyDescent="0.25">
      <c r="A297">
        <v>1</v>
      </c>
      <c r="B297" t="s">
        <v>648</v>
      </c>
      <c r="D297" t="s">
        <v>649</v>
      </c>
      <c r="E297">
        <v>0</v>
      </c>
      <c r="F297" t="s">
        <v>28</v>
      </c>
      <c r="G297" t="s">
        <v>29</v>
      </c>
      <c r="H297">
        <v>35</v>
      </c>
      <c r="I297" s="14">
        <v>870</v>
      </c>
      <c r="J297" s="15">
        <v>1601.61</v>
      </c>
      <c r="K297" s="15">
        <v>1601.61</v>
      </c>
      <c r="L297" s="15">
        <v>1601.61</v>
      </c>
      <c r="M297">
        <v>2</v>
      </c>
      <c r="N297">
        <v>2</v>
      </c>
      <c r="O297">
        <v>0</v>
      </c>
      <c r="P297">
        <v>870</v>
      </c>
      <c r="Q297" t="s">
        <v>30</v>
      </c>
      <c r="R297">
        <v>0.03</v>
      </c>
      <c r="S297">
        <v>0</v>
      </c>
      <c r="T297">
        <v>0</v>
      </c>
      <c r="U297">
        <v>0</v>
      </c>
      <c r="V297">
        <v>0</v>
      </c>
      <c r="W297" s="13">
        <v>44650</v>
      </c>
      <c r="X297">
        <v>4</v>
      </c>
    </row>
    <row r="298" spans="1:25" x14ac:dyDescent="0.25">
      <c r="A298">
        <v>1</v>
      </c>
      <c r="B298" t="s">
        <v>650</v>
      </c>
      <c r="D298" t="s">
        <v>651</v>
      </c>
      <c r="E298">
        <v>0</v>
      </c>
      <c r="F298" t="s">
        <v>113</v>
      </c>
      <c r="G298" t="s">
        <v>29</v>
      </c>
      <c r="H298">
        <v>35</v>
      </c>
      <c r="I298" s="14">
        <v>133.34399999999999</v>
      </c>
      <c r="J298" s="15">
        <v>950</v>
      </c>
      <c r="K298" s="15">
        <v>950</v>
      </c>
      <c r="L298" s="15">
        <v>950</v>
      </c>
      <c r="M298">
        <v>2</v>
      </c>
      <c r="N298">
        <v>2</v>
      </c>
      <c r="O298">
        <v>35.072000000000003</v>
      </c>
      <c r="P298">
        <v>98.272000000000006</v>
      </c>
      <c r="Q298" t="s">
        <v>30</v>
      </c>
      <c r="R298">
        <v>27.126000000000001</v>
      </c>
      <c r="S298">
        <v>28.623999999999999</v>
      </c>
      <c r="T298">
        <v>0</v>
      </c>
      <c r="U298">
        <v>28.623999999999999</v>
      </c>
      <c r="V298">
        <v>0</v>
      </c>
      <c r="W298" s="13">
        <v>45064</v>
      </c>
      <c r="X298">
        <v>42</v>
      </c>
    </row>
    <row r="299" spans="1:25" x14ac:dyDescent="0.25">
      <c r="A299">
        <v>1</v>
      </c>
      <c r="B299" t="s">
        <v>652</v>
      </c>
      <c r="D299" t="s">
        <v>653</v>
      </c>
      <c r="E299">
        <v>0</v>
      </c>
      <c r="F299" t="s">
        <v>551</v>
      </c>
      <c r="G299" t="s">
        <v>116</v>
      </c>
      <c r="H299">
        <v>35</v>
      </c>
      <c r="I299" s="14">
        <v>17.86</v>
      </c>
      <c r="J299" s="15">
        <v>389143.484</v>
      </c>
      <c r="K299" s="15">
        <v>389143.48</v>
      </c>
      <c r="L299" s="15">
        <v>389143.48</v>
      </c>
      <c r="M299">
        <v>2</v>
      </c>
      <c r="N299">
        <v>2</v>
      </c>
      <c r="O299">
        <v>0</v>
      </c>
      <c r="P299">
        <v>17.86</v>
      </c>
      <c r="R299">
        <v>0.12</v>
      </c>
      <c r="S299">
        <v>0</v>
      </c>
      <c r="T299">
        <v>0</v>
      </c>
      <c r="U299">
        <v>0</v>
      </c>
      <c r="V299">
        <v>0</v>
      </c>
      <c r="W299" s="13">
        <v>44834</v>
      </c>
      <c r="X299">
        <v>1469</v>
      </c>
    </row>
    <row r="300" spans="1:25" x14ac:dyDescent="0.25">
      <c r="A300">
        <v>1</v>
      </c>
      <c r="B300" t="s">
        <v>654</v>
      </c>
      <c r="D300" t="s">
        <v>655</v>
      </c>
      <c r="E300">
        <v>0</v>
      </c>
      <c r="F300" t="s">
        <v>28</v>
      </c>
      <c r="G300" t="s">
        <v>29</v>
      </c>
      <c r="H300">
        <v>35</v>
      </c>
      <c r="I300" s="14">
        <v>292</v>
      </c>
      <c r="J300" s="15">
        <v>1553</v>
      </c>
      <c r="K300" s="15">
        <v>1553</v>
      </c>
      <c r="L300" s="15">
        <v>1553</v>
      </c>
      <c r="M300">
        <v>2</v>
      </c>
      <c r="N300">
        <v>2</v>
      </c>
      <c r="O300">
        <v>0</v>
      </c>
      <c r="P300">
        <v>292</v>
      </c>
      <c r="Q300" t="s">
        <v>30</v>
      </c>
      <c r="R300">
        <v>3.4000000000000002E-2</v>
      </c>
      <c r="S300">
        <v>0</v>
      </c>
      <c r="T300">
        <v>0</v>
      </c>
      <c r="U300">
        <v>0</v>
      </c>
      <c r="V300">
        <v>0</v>
      </c>
      <c r="W300" s="13">
        <v>41632</v>
      </c>
      <c r="X300">
        <v>4</v>
      </c>
    </row>
    <row r="301" spans="1:25" x14ac:dyDescent="0.25">
      <c r="A301">
        <v>1</v>
      </c>
      <c r="B301" t="s">
        <v>656</v>
      </c>
      <c r="D301" t="s">
        <v>657</v>
      </c>
      <c r="E301">
        <v>0</v>
      </c>
      <c r="F301" t="s">
        <v>618</v>
      </c>
      <c r="G301" t="s">
        <v>116</v>
      </c>
      <c r="H301">
        <v>35</v>
      </c>
      <c r="I301" s="14">
        <v>25</v>
      </c>
      <c r="J301" s="15">
        <v>200035.77499999999</v>
      </c>
      <c r="K301" s="15">
        <v>200035.77499999999</v>
      </c>
      <c r="L301" s="15">
        <v>200035.77499999999</v>
      </c>
      <c r="M301">
        <v>2</v>
      </c>
      <c r="N301">
        <v>2</v>
      </c>
      <c r="O301">
        <v>0</v>
      </c>
      <c r="P301">
        <v>25</v>
      </c>
      <c r="Q301" t="s">
        <v>30</v>
      </c>
      <c r="R301">
        <v>0.09</v>
      </c>
      <c r="S301">
        <v>0</v>
      </c>
      <c r="T301">
        <v>0</v>
      </c>
      <c r="U301">
        <v>0</v>
      </c>
      <c r="V301">
        <v>0</v>
      </c>
      <c r="W301" s="13">
        <v>44705</v>
      </c>
      <c r="Y301">
        <v>6</v>
      </c>
    </row>
    <row r="302" spans="1:25" x14ac:dyDescent="0.25">
      <c r="A302">
        <v>1</v>
      </c>
      <c r="B302" t="s">
        <v>658</v>
      </c>
      <c r="D302" t="s">
        <v>659</v>
      </c>
      <c r="E302">
        <v>0</v>
      </c>
      <c r="F302" t="s">
        <v>618</v>
      </c>
      <c r="G302" t="s">
        <v>116</v>
      </c>
      <c r="H302">
        <v>35</v>
      </c>
      <c r="I302" s="14">
        <v>12</v>
      </c>
      <c r="J302" s="15">
        <v>195688.95800000001</v>
      </c>
      <c r="K302" s="15">
        <v>195688.95800000001</v>
      </c>
      <c r="L302" s="15">
        <v>195688.95800000001</v>
      </c>
      <c r="M302">
        <v>2</v>
      </c>
      <c r="N302">
        <v>2</v>
      </c>
      <c r="O302">
        <v>0</v>
      </c>
      <c r="P302">
        <v>12</v>
      </c>
      <c r="Q302" t="s">
        <v>30</v>
      </c>
      <c r="R302">
        <v>0.03</v>
      </c>
      <c r="S302">
        <v>0</v>
      </c>
      <c r="T302">
        <v>0</v>
      </c>
      <c r="U302">
        <v>0</v>
      </c>
      <c r="V302">
        <v>0</v>
      </c>
      <c r="W302" s="13">
        <v>43903</v>
      </c>
      <c r="X302">
        <v>6</v>
      </c>
      <c r="Y302">
        <v>6</v>
      </c>
    </row>
    <row r="303" spans="1:25" x14ac:dyDescent="0.25">
      <c r="A303">
        <v>1</v>
      </c>
      <c r="B303" t="s">
        <v>660</v>
      </c>
      <c r="D303" t="s">
        <v>659</v>
      </c>
      <c r="E303">
        <v>0</v>
      </c>
      <c r="F303" t="s">
        <v>618</v>
      </c>
      <c r="G303" t="s">
        <v>116</v>
      </c>
      <c r="H303">
        <v>35</v>
      </c>
      <c r="I303" s="14">
        <v>20.38</v>
      </c>
      <c r="J303" s="15">
        <v>252800.27</v>
      </c>
      <c r="K303" s="15">
        <v>252800.27</v>
      </c>
      <c r="L303" s="15">
        <v>252800.27</v>
      </c>
      <c r="M303">
        <v>2</v>
      </c>
      <c r="N303">
        <v>2</v>
      </c>
      <c r="O303">
        <v>0</v>
      </c>
      <c r="P303">
        <v>20.38</v>
      </c>
      <c r="Q303" t="s">
        <v>30</v>
      </c>
      <c r="R303">
        <v>0.13</v>
      </c>
      <c r="S303">
        <v>0</v>
      </c>
      <c r="T303">
        <v>0</v>
      </c>
      <c r="U303">
        <v>0</v>
      </c>
      <c r="V303">
        <v>0</v>
      </c>
      <c r="W303" s="13">
        <v>44922</v>
      </c>
      <c r="X303">
        <v>6</v>
      </c>
      <c r="Y303">
        <v>6</v>
      </c>
    </row>
    <row r="304" spans="1:25" x14ac:dyDescent="0.25">
      <c r="A304">
        <v>1</v>
      </c>
      <c r="B304" t="s">
        <v>661</v>
      </c>
      <c r="D304" t="s">
        <v>662</v>
      </c>
      <c r="E304">
        <v>0</v>
      </c>
      <c r="F304" t="s">
        <v>220</v>
      </c>
      <c r="G304" t="s">
        <v>29</v>
      </c>
      <c r="H304">
        <v>35</v>
      </c>
      <c r="I304" s="14">
        <v>600</v>
      </c>
      <c r="J304" s="15">
        <v>200</v>
      </c>
      <c r="K304" s="15">
        <v>200</v>
      </c>
      <c r="L304" s="15">
        <v>200</v>
      </c>
      <c r="M304">
        <v>2</v>
      </c>
      <c r="N304">
        <v>2</v>
      </c>
      <c r="O304">
        <v>0</v>
      </c>
      <c r="P304">
        <v>600</v>
      </c>
      <c r="Q304" t="s">
        <v>30</v>
      </c>
      <c r="R304">
        <v>0.03</v>
      </c>
      <c r="S304">
        <v>0</v>
      </c>
      <c r="T304">
        <v>0</v>
      </c>
      <c r="U304">
        <v>0</v>
      </c>
      <c r="V304">
        <v>0</v>
      </c>
      <c r="W304" s="13">
        <v>43890</v>
      </c>
      <c r="X304">
        <v>47</v>
      </c>
      <c r="Y304">
        <v>47</v>
      </c>
    </row>
    <row r="305" spans="1:25" x14ac:dyDescent="0.25">
      <c r="A305">
        <v>1</v>
      </c>
      <c r="B305" t="s">
        <v>663</v>
      </c>
      <c r="D305" t="s">
        <v>664</v>
      </c>
      <c r="E305">
        <v>0</v>
      </c>
      <c r="F305" t="s">
        <v>339</v>
      </c>
      <c r="G305" t="s">
        <v>116</v>
      </c>
      <c r="H305">
        <v>35</v>
      </c>
      <c r="I305" s="14">
        <v>2.5</v>
      </c>
      <c r="J305" s="15">
        <v>894336.16</v>
      </c>
      <c r="K305" s="15">
        <v>894336.16</v>
      </c>
      <c r="L305" s="15">
        <v>894336.16</v>
      </c>
      <c r="M305">
        <v>2</v>
      </c>
      <c r="N305">
        <v>2</v>
      </c>
      <c r="O305">
        <v>0</v>
      </c>
      <c r="P305">
        <v>2.5</v>
      </c>
      <c r="Q305" t="s">
        <v>30</v>
      </c>
      <c r="R305">
        <v>0.03</v>
      </c>
      <c r="S305">
        <v>0</v>
      </c>
      <c r="T305">
        <v>0</v>
      </c>
      <c r="U305">
        <v>0</v>
      </c>
      <c r="V305">
        <v>0</v>
      </c>
      <c r="W305" s="13">
        <v>43903</v>
      </c>
    </row>
    <row r="306" spans="1:25" x14ac:dyDescent="0.25">
      <c r="A306">
        <v>1</v>
      </c>
      <c r="B306" t="s">
        <v>665</v>
      </c>
      <c r="D306" t="s">
        <v>666</v>
      </c>
      <c r="E306">
        <v>0</v>
      </c>
      <c r="F306" t="s">
        <v>339</v>
      </c>
      <c r="G306" t="s">
        <v>116</v>
      </c>
      <c r="H306">
        <v>35</v>
      </c>
      <c r="I306" s="14">
        <v>68.759</v>
      </c>
      <c r="J306" s="15">
        <v>400000</v>
      </c>
      <c r="K306" s="15">
        <v>400000</v>
      </c>
      <c r="L306" s="15">
        <v>400000</v>
      </c>
      <c r="M306">
        <v>2</v>
      </c>
      <c r="N306">
        <v>2</v>
      </c>
      <c r="O306">
        <v>0</v>
      </c>
      <c r="P306">
        <v>68.759</v>
      </c>
      <c r="Q306" t="s">
        <v>30</v>
      </c>
      <c r="R306">
        <v>0.52</v>
      </c>
      <c r="S306">
        <v>0</v>
      </c>
      <c r="T306">
        <v>0</v>
      </c>
      <c r="U306">
        <v>0</v>
      </c>
      <c r="V306">
        <v>0</v>
      </c>
      <c r="W306" s="13">
        <v>44921</v>
      </c>
      <c r="X306">
        <v>2056</v>
      </c>
    </row>
    <row r="307" spans="1:25" x14ac:dyDescent="0.25">
      <c r="A307">
        <v>1</v>
      </c>
      <c r="B307" t="s">
        <v>667</v>
      </c>
      <c r="D307" t="s">
        <v>668</v>
      </c>
      <c r="E307">
        <v>0</v>
      </c>
      <c r="F307" t="s">
        <v>28</v>
      </c>
      <c r="G307" t="s">
        <v>29</v>
      </c>
      <c r="H307">
        <v>35</v>
      </c>
      <c r="I307" s="14">
        <v>25</v>
      </c>
      <c r="J307" s="15">
        <v>1001</v>
      </c>
      <c r="K307" s="15">
        <v>1001</v>
      </c>
      <c r="L307" s="15">
        <v>1001</v>
      </c>
      <c r="M307">
        <v>2</v>
      </c>
      <c r="N307">
        <v>2</v>
      </c>
      <c r="O307">
        <v>0</v>
      </c>
      <c r="P307">
        <v>25</v>
      </c>
      <c r="Q307" t="s">
        <v>30</v>
      </c>
      <c r="R307">
        <v>0.57499999999999996</v>
      </c>
      <c r="S307">
        <v>0</v>
      </c>
      <c r="T307">
        <v>0</v>
      </c>
      <c r="U307">
        <v>0</v>
      </c>
      <c r="V307">
        <v>0</v>
      </c>
      <c r="W307" s="13">
        <v>44747</v>
      </c>
      <c r="X307">
        <v>4</v>
      </c>
    </row>
    <row r="308" spans="1:25" x14ac:dyDescent="0.25">
      <c r="A308">
        <v>1</v>
      </c>
      <c r="B308" t="s">
        <v>669</v>
      </c>
      <c r="D308" t="s">
        <v>670</v>
      </c>
      <c r="E308">
        <v>0</v>
      </c>
      <c r="F308" t="s">
        <v>629</v>
      </c>
      <c r="G308" t="s">
        <v>116</v>
      </c>
      <c r="H308">
        <v>35</v>
      </c>
      <c r="I308" s="14">
        <v>49.93</v>
      </c>
      <c r="J308" s="15">
        <v>49081.97</v>
      </c>
      <c r="K308" s="15">
        <v>49081.96</v>
      </c>
      <c r="L308" s="15">
        <v>49081.96</v>
      </c>
      <c r="M308">
        <v>2</v>
      </c>
      <c r="N308">
        <v>2</v>
      </c>
      <c r="O308">
        <v>18.067</v>
      </c>
      <c r="P308">
        <v>31.863</v>
      </c>
      <c r="R308">
        <v>17.675000000000001</v>
      </c>
      <c r="S308">
        <v>22.67</v>
      </c>
      <c r="T308">
        <v>0</v>
      </c>
      <c r="U308">
        <v>22.67</v>
      </c>
      <c r="V308">
        <v>0</v>
      </c>
      <c r="W308" s="13">
        <v>45054</v>
      </c>
      <c r="X308">
        <v>38</v>
      </c>
    </row>
    <row r="309" spans="1:25" x14ac:dyDescent="0.25">
      <c r="A309">
        <v>1</v>
      </c>
      <c r="B309" t="s">
        <v>671</v>
      </c>
      <c r="D309" t="s">
        <v>672</v>
      </c>
      <c r="E309">
        <v>0</v>
      </c>
      <c r="F309" t="s">
        <v>593</v>
      </c>
      <c r="G309" t="s">
        <v>116</v>
      </c>
      <c r="H309">
        <v>35</v>
      </c>
      <c r="I309" s="14">
        <v>16</v>
      </c>
      <c r="J309" s="15">
        <v>9900</v>
      </c>
      <c r="K309" s="15">
        <v>9900</v>
      </c>
      <c r="L309" s="15">
        <v>9900</v>
      </c>
      <c r="M309">
        <v>2</v>
      </c>
      <c r="N309">
        <v>2</v>
      </c>
      <c r="O309">
        <v>0</v>
      </c>
      <c r="P309">
        <v>16</v>
      </c>
      <c r="R309">
        <v>0.27</v>
      </c>
      <c r="S309">
        <v>0</v>
      </c>
      <c r="T309">
        <v>0</v>
      </c>
      <c r="U309">
        <v>0</v>
      </c>
      <c r="V309">
        <v>0</v>
      </c>
      <c r="W309" s="13">
        <v>44910</v>
      </c>
      <c r="X309">
        <v>38</v>
      </c>
    </row>
    <row r="310" spans="1:25" x14ac:dyDescent="0.25">
      <c r="A310">
        <v>1</v>
      </c>
      <c r="B310" t="s">
        <v>673</v>
      </c>
      <c r="D310" t="s">
        <v>674</v>
      </c>
      <c r="E310">
        <v>1000000</v>
      </c>
      <c r="F310" t="s">
        <v>220</v>
      </c>
      <c r="G310" t="s">
        <v>29</v>
      </c>
      <c r="H310">
        <v>35</v>
      </c>
      <c r="I310" s="14">
        <v>95599.995999999999</v>
      </c>
      <c r="J310" s="15">
        <v>35.176000000000002</v>
      </c>
      <c r="K310" s="15">
        <v>35.17</v>
      </c>
      <c r="L310" s="15">
        <v>35.17</v>
      </c>
      <c r="M310">
        <v>2</v>
      </c>
      <c r="N310">
        <v>2</v>
      </c>
      <c r="O310">
        <v>0</v>
      </c>
      <c r="P310">
        <v>1095599.996</v>
      </c>
      <c r="Q310" t="s">
        <v>30</v>
      </c>
      <c r="R310">
        <v>70971.661999999997</v>
      </c>
      <c r="S310">
        <v>129578.004</v>
      </c>
      <c r="T310">
        <v>0</v>
      </c>
      <c r="U310">
        <v>129578.004</v>
      </c>
      <c r="V310">
        <v>0</v>
      </c>
      <c r="W310" s="13">
        <v>45070</v>
      </c>
      <c r="X310">
        <v>47</v>
      </c>
      <c r="Y310">
        <v>47</v>
      </c>
    </row>
    <row r="311" spans="1:25" x14ac:dyDescent="0.25">
      <c r="A311">
        <v>1</v>
      </c>
      <c r="B311" t="s">
        <v>675</v>
      </c>
      <c r="D311" t="s">
        <v>676</v>
      </c>
      <c r="E311">
        <v>0</v>
      </c>
      <c r="F311" t="s">
        <v>28</v>
      </c>
      <c r="G311" t="s">
        <v>29</v>
      </c>
      <c r="H311">
        <v>35</v>
      </c>
      <c r="I311" s="14">
        <v>245</v>
      </c>
      <c r="J311" s="15">
        <v>1230</v>
      </c>
      <c r="K311" s="15">
        <v>1230</v>
      </c>
      <c r="L311" s="15">
        <v>1230</v>
      </c>
      <c r="M311">
        <v>2</v>
      </c>
      <c r="N311">
        <v>2</v>
      </c>
      <c r="O311">
        <v>0</v>
      </c>
      <c r="P311">
        <v>245</v>
      </c>
      <c r="Q311" t="s">
        <v>30</v>
      </c>
      <c r="R311">
        <v>3.4000000000000002E-2</v>
      </c>
      <c r="S311">
        <v>0</v>
      </c>
      <c r="T311">
        <v>0</v>
      </c>
      <c r="U311">
        <v>0</v>
      </c>
      <c r="V311">
        <v>0</v>
      </c>
      <c r="W311" s="13">
        <v>43097</v>
      </c>
      <c r="X311">
        <v>4</v>
      </c>
    </row>
    <row r="312" spans="1:25" x14ac:dyDescent="0.25">
      <c r="A312">
        <v>1</v>
      </c>
      <c r="B312" t="s">
        <v>677</v>
      </c>
      <c r="D312" t="s">
        <v>678</v>
      </c>
      <c r="E312">
        <v>0</v>
      </c>
      <c r="F312" t="s">
        <v>28</v>
      </c>
      <c r="G312" t="s">
        <v>29</v>
      </c>
      <c r="H312">
        <v>35</v>
      </c>
      <c r="I312" s="14">
        <v>70</v>
      </c>
      <c r="J312" s="15">
        <v>1376.9349999999999</v>
      </c>
      <c r="K312" s="15">
        <v>1376.9349999999999</v>
      </c>
      <c r="L312" s="15">
        <v>1376.9349999999999</v>
      </c>
      <c r="M312">
        <v>2</v>
      </c>
      <c r="N312">
        <v>2</v>
      </c>
      <c r="O312">
        <v>0</v>
      </c>
      <c r="P312">
        <v>70</v>
      </c>
      <c r="Q312" t="s">
        <v>30</v>
      </c>
      <c r="R312">
        <v>3.6999999999999998E-2</v>
      </c>
      <c r="S312">
        <v>0</v>
      </c>
      <c r="T312">
        <v>0</v>
      </c>
      <c r="U312">
        <v>0</v>
      </c>
      <c r="V312">
        <v>0</v>
      </c>
      <c r="W312" s="13">
        <v>44440</v>
      </c>
      <c r="X312">
        <v>4</v>
      </c>
    </row>
    <row r="313" spans="1:25" x14ac:dyDescent="0.25">
      <c r="A313">
        <v>1</v>
      </c>
      <c r="B313" t="s">
        <v>679</v>
      </c>
      <c r="D313" t="s">
        <v>680</v>
      </c>
      <c r="E313">
        <v>0</v>
      </c>
      <c r="F313" t="s">
        <v>220</v>
      </c>
      <c r="G313" t="s">
        <v>29</v>
      </c>
      <c r="H313">
        <v>35</v>
      </c>
      <c r="I313" s="14">
        <v>1186</v>
      </c>
      <c r="J313" s="15">
        <v>654</v>
      </c>
      <c r="K313" s="15">
        <v>654</v>
      </c>
      <c r="L313" s="15">
        <v>654</v>
      </c>
      <c r="M313">
        <v>2</v>
      </c>
      <c r="N313">
        <v>2</v>
      </c>
      <c r="O313">
        <v>0</v>
      </c>
      <c r="P313">
        <v>1186</v>
      </c>
      <c r="R313">
        <v>15.53</v>
      </c>
      <c r="S313">
        <v>0</v>
      </c>
      <c r="T313">
        <v>0</v>
      </c>
      <c r="U313">
        <v>0</v>
      </c>
      <c r="V313">
        <v>0</v>
      </c>
      <c r="W313" s="13">
        <v>44861</v>
      </c>
      <c r="X313">
        <v>47</v>
      </c>
    </row>
    <row r="314" spans="1:25" x14ac:dyDescent="0.25">
      <c r="A314">
        <v>1</v>
      </c>
      <c r="B314" t="s">
        <v>681</v>
      </c>
      <c r="D314" t="s">
        <v>682</v>
      </c>
      <c r="E314">
        <v>0</v>
      </c>
      <c r="F314" t="s">
        <v>396</v>
      </c>
      <c r="G314" t="s">
        <v>29</v>
      </c>
      <c r="H314">
        <v>35</v>
      </c>
      <c r="I314" s="14">
        <v>8553.5509999999995</v>
      </c>
      <c r="J314" s="15">
        <v>271.99799999999999</v>
      </c>
      <c r="K314" s="15">
        <v>272</v>
      </c>
      <c r="L314" s="15">
        <v>272</v>
      </c>
      <c r="M314">
        <v>2</v>
      </c>
      <c r="N314">
        <v>2</v>
      </c>
      <c r="O314">
        <v>0</v>
      </c>
      <c r="P314">
        <v>8553.5509999999995</v>
      </c>
      <c r="R314">
        <v>4213.085</v>
      </c>
      <c r="S314">
        <v>4496.4489999999996</v>
      </c>
      <c r="T314">
        <v>0</v>
      </c>
      <c r="U314">
        <v>4496.4489999999996</v>
      </c>
      <c r="V314">
        <v>0</v>
      </c>
      <c r="W314" s="13">
        <v>45076</v>
      </c>
      <c r="X314">
        <v>49</v>
      </c>
    </row>
    <row r="315" spans="1:25" x14ac:dyDescent="0.25">
      <c r="A315">
        <v>1</v>
      </c>
      <c r="B315" t="s">
        <v>683</v>
      </c>
      <c r="D315" t="s">
        <v>684</v>
      </c>
      <c r="E315">
        <v>0</v>
      </c>
      <c r="F315" t="s">
        <v>618</v>
      </c>
      <c r="G315" t="s">
        <v>116</v>
      </c>
      <c r="H315">
        <v>35</v>
      </c>
      <c r="I315" s="14">
        <v>10.17</v>
      </c>
      <c r="J315" s="15">
        <v>454255.58299999998</v>
      </c>
      <c r="K315" s="15">
        <v>454255.58</v>
      </c>
      <c r="L315" s="15">
        <v>454255.58</v>
      </c>
      <c r="M315">
        <v>2</v>
      </c>
      <c r="N315">
        <v>2</v>
      </c>
      <c r="O315">
        <v>0</v>
      </c>
      <c r="P315">
        <v>10.17</v>
      </c>
      <c r="Q315" t="s">
        <v>30</v>
      </c>
      <c r="R315">
        <v>0.66</v>
      </c>
      <c r="S315">
        <v>3.17</v>
      </c>
      <c r="T315">
        <v>0</v>
      </c>
      <c r="U315">
        <v>3.17</v>
      </c>
      <c r="V315">
        <v>0</v>
      </c>
      <c r="W315" s="13">
        <v>44978</v>
      </c>
      <c r="X315">
        <v>6</v>
      </c>
      <c r="Y315">
        <v>6</v>
      </c>
    </row>
    <row r="316" spans="1:25" x14ac:dyDescent="0.25">
      <c r="A316">
        <v>1</v>
      </c>
      <c r="B316" t="s">
        <v>685</v>
      </c>
      <c r="D316" t="s">
        <v>686</v>
      </c>
      <c r="E316">
        <v>0</v>
      </c>
      <c r="F316" t="s">
        <v>618</v>
      </c>
      <c r="G316" t="s">
        <v>116</v>
      </c>
      <c r="H316">
        <v>35</v>
      </c>
      <c r="I316" s="14">
        <v>6.8</v>
      </c>
      <c r="J316" s="15">
        <v>247462.68799999999</v>
      </c>
      <c r="K316" s="15">
        <v>247462.69</v>
      </c>
      <c r="L316" s="15">
        <v>247462.69</v>
      </c>
      <c r="M316">
        <v>2</v>
      </c>
      <c r="N316">
        <v>2</v>
      </c>
      <c r="O316">
        <v>0</v>
      </c>
      <c r="P316">
        <v>6.8</v>
      </c>
      <c r="Q316" t="s">
        <v>30</v>
      </c>
      <c r="R316">
        <v>0.09</v>
      </c>
      <c r="S316">
        <v>0</v>
      </c>
      <c r="T316">
        <v>0</v>
      </c>
      <c r="U316">
        <v>0</v>
      </c>
      <c r="V316">
        <v>0</v>
      </c>
      <c r="W316" s="13">
        <v>44922</v>
      </c>
      <c r="X316">
        <v>6</v>
      </c>
      <c r="Y316">
        <v>6</v>
      </c>
    </row>
    <row r="317" spans="1:25" x14ac:dyDescent="0.25">
      <c r="A317">
        <v>1</v>
      </c>
      <c r="B317" t="s">
        <v>687</v>
      </c>
      <c r="D317" t="s">
        <v>688</v>
      </c>
      <c r="E317">
        <v>0</v>
      </c>
      <c r="F317" t="s">
        <v>220</v>
      </c>
      <c r="G317" t="s">
        <v>29</v>
      </c>
      <c r="H317">
        <v>35</v>
      </c>
      <c r="I317" s="14">
        <v>3865</v>
      </c>
      <c r="J317" s="15">
        <v>96.1</v>
      </c>
      <c r="K317" s="15">
        <v>96.1</v>
      </c>
      <c r="L317" s="15">
        <v>96.1</v>
      </c>
      <c r="M317">
        <v>2</v>
      </c>
      <c r="N317">
        <v>2</v>
      </c>
      <c r="O317">
        <v>0</v>
      </c>
      <c r="P317">
        <v>3865</v>
      </c>
      <c r="Q317" t="s">
        <v>30</v>
      </c>
      <c r="R317">
        <v>3.2000000000000001E-2</v>
      </c>
      <c r="S317">
        <v>0</v>
      </c>
      <c r="T317">
        <v>0</v>
      </c>
      <c r="U317">
        <v>0</v>
      </c>
      <c r="V317">
        <v>0</v>
      </c>
      <c r="W317" s="13">
        <v>42215</v>
      </c>
      <c r="X317">
        <v>47</v>
      </c>
      <c r="Y317">
        <v>47</v>
      </c>
    </row>
    <row r="318" spans="1:25" x14ac:dyDescent="0.25">
      <c r="A318">
        <v>1</v>
      </c>
      <c r="B318" t="s">
        <v>689</v>
      </c>
      <c r="D318" t="s">
        <v>690</v>
      </c>
      <c r="E318">
        <v>0</v>
      </c>
      <c r="F318" t="s">
        <v>153</v>
      </c>
      <c r="G318" t="s">
        <v>116</v>
      </c>
      <c r="H318">
        <v>35</v>
      </c>
      <c r="I318" s="14">
        <v>37.56</v>
      </c>
      <c r="J318" s="15">
        <v>101728.875</v>
      </c>
      <c r="K318" s="15">
        <v>101728.875</v>
      </c>
      <c r="L318" s="15">
        <v>101728.875</v>
      </c>
      <c r="M318">
        <v>2</v>
      </c>
      <c r="N318">
        <v>2</v>
      </c>
      <c r="O318">
        <v>0</v>
      </c>
      <c r="P318">
        <v>37.56</v>
      </c>
      <c r="Q318" t="s">
        <v>30</v>
      </c>
      <c r="R318">
        <v>0.182</v>
      </c>
      <c r="S318">
        <v>1E-3</v>
      </c>
      <c r="T318">
        <v>0</v>
      </c>
      <c r="U318">
        <v>1E-3</v>
      </c>
      <c r="V318">
        <v>0</v>
      </c>
      <c r="W318" s="13">
        <v>45076</v>
      </c>
      <c r="X318">
        <v>47</v>
      </c>
      <c r="Y318">
        <v>47</v>
      </c>
    </row>
    <row r="319" spans="1:25" x14ac:dyDescent="0.25">
      <c r="A319">
        <v>1</v>
      </c>
      <c r="B319" t="s">
        <v>691</v>
      </c>
      <c r="D319" t="s">
        <v>692</v>
      </c>
      <c r="E319">
        <v>0</v>
      </c>
      <c r="F319" t="s">
        <v>28</v>
      </c>
      <c r="G319" t="s">
        <v>29</v>
      </c>
      <c r="H319">
        <v>35</v>
      </c>
      <c r="I319" s="14">
        <v>489</v>
      </c>
      <c r="J319" s="15">
        <v>2147.0650000000001</v>
      </c>
      <c r="K319" s="15">
        <v>2147.06</v>
      </c>
      <c r="L319" s="15">
        <v>2147.06</v>
      </c>
      <c r="M319">
        <v>2</v>
      </c>
      <c r="N319">
        <v>2</v>
      </c>
      <c r="O319">
        <v>0</v>
      </c>
      <c r="P319">
        <v>489</v>
      </c>
      <c r="Q319" t="s">
        <v>30</v>
      </c>
      <c r="R319">
        <v>3.7999999999999999E-2</v>
      </c>
      <c r="S319">
        <v>0</v>
      </c>
      <c r="T319">
        <v>0</v>
      </c>
      <c r="U319">
        <v>0</v>
      </c>
      <c r="V319">
        <v>0</v>
      </c>
      <c r="W319" s="13">
        <v>43339</v>
      </c>
      <c r="X319">
        <v>4</v>
      </c>
    </row>
    <row r="320" spans="1:25" x14ac:dyDescent="0.25">
      <c r="A320">
        <v>1</v>
      </c>
      <c r="B320" t="s">
        <v>693</v>
      </c>
      <c r="D320" t="s">
        <v>694</v>
      </c>
      <c r="E320">
        <v>0</v>
      </c>
      <c r="F320" t="s">
        <v>59</v>
      </c>
      <c r="G320" t="s">
        <v>29</v>
      </c>
      <c r="H320">
        <v>35</v>
      </c>
      <c r="I320" s="14">
        <v>1708</v>
      </c>
      <c r="J320" s="15">
        <v>1617.6869999999999</v>
      </c>
      <c r="K320" s="15">
        <v>1617.69</v>
      </c>
      <c r="L320" s="15">
        <v>1617.69</v>
      </c>
      <c r="M320">
        <v>2</v>
      </c>
      <c r="N320">
        <v>2</v>
      </c>
      <c r="O320">
        <v>0</v>
      </c>
      <c r="P320">
        <v>1708</v>
      </c>
      <c r="Q320" t="s">
        <v>30</v>
      </c>
      <c r="R320">
        <v>3.3000000000000002E-2</v>
      </c>
      <c r="S320">
        <v>0</v>
      </c>
      <c r="T320">
        <v>0</v>
      </c>
      <c r="U320">
        <v>0</v>
      </c>
      <c r="V320">
        <v>0</v>
      </c>
      <c r="W320" s="13">
        <v>43339</v>
      </c>
      <c r="X320">
        <v>4</v>
      </c>
    </row>
    <row r="321" spans="1:25" x14ac:dyDescent="0.25">
      <c r="A321">
        <v>1</v>
      </c>
      <c r="B321" t="s">
        <v>695</v>
      </c>
      <c r="D321" t="s">
        <v>696</v>
      </c>
      <c r="E321">
        <v>0</v>
      </c>
      <c r="F321" t="s">
        <v>339</v>
      </c>
      <c r="G321" t="s">
        <v>116</v>
      </c>
      <c r="H321">
        <v>35</v>
      </c>
      <c r="I321" s="14">
        <v>6.2</v>
      </c>
      <c r="J321" s="15">
        <v>923211.51500000001</v>
      </c>
      <c r="K321" s="15">
        <v>923211.51</v>
      </c>
      <c r="L321" s="15">
        <v>923251.11</v>
      </c>
      <c r="M321">
        <v>2</v>
      </c>
      <c r="N321">
        <v>2</v>
      </c>
      <c r="O321">
        <v>0</v>
      </c>
      <c r="P321">
        <v>6.2</v>
      </c>
      <c r="Q321" t="s">
        <v>30</v>
      </c>
      <c r="R321">
        <v>0.06</v>
      </c>
      <c r="S321">
        <v>0</v>
      </c>
      <c r="T321">
        <v>0</v>
      </c>
      <c r="U321">
        <v>0</v>
      </c>
      <c r="V321">
        <v>0</v>
      </c>
      <c r="W321" s="13">
        <v>44911</v>
      </c>
      <c r="X321">
        <v>6</v>
      </c>
      <c r="Y321">
        <v>6</v>
      </c>
    </row>
    <row r="322" spans="1:25" x14ac:dyDescent="0.25">
      <c r="A322">
        <v>1</v>
      </c>
      <c r="B322" t="s">
        <v>697</v>
      </c>
      <c r="D322" t="s">
        <v>698</v>
      </c>
      <c r="E322">
        <v>0</v>
      </c>
      <c r="F322" t="s">
        <v>223</v>
      </c>
      <c r="G322" t="s">
        <v>116</v>
      </c>
      <c r="H322">
        <v>35</v>
      </c>
      <c r="I322" s="14">
        <v>40</v>
      </c>
      <c r="J322" s="15">
        <v>19963.55</v>
      </c>
      <c r="K322" s="15">
        <v>19963.55</v>
      </c>
      <c r="L322" s="15">
        <v>19963.55</v>
      </c>
      <c r="M322">
        <v>2</v>
      </c>
      <c r="N322">
        <v>2</v>
      </c>
      <c r="O322">
        <v>0</v>
      </c>
      <c r="P322">
        <v>40</v>
      </c>
      <c r="Q322" t="s">
        <v>30</v>
      </c>
      <c r="R322">
        <v>0.05</v>
      </c>
      <c r="S322">
        <v>0</v>
      </c>
      <c r="T322">
        <v>0</v>
      </c>
      <c r="U322">
        <v>0</v>
      </c>
      <c r="V322">
        <v>0</v>
      </c>
      <c r="W322" s="13">
        <v>44630</v>
      </c>
      <c r="X322">
        <v>6</v>
      </c>
      <c r="Y322">
        <v>6</v>
      </c>
    </row>
    <row r="323" spans="1:25" x14ac:dyDescent="0.25">
      <c r="A323">
        <v>1</v>
      </c>
      <c r="B323" t="s">
        <v>699</v>
      </c>
      <c r="D323" t="s">
        <v>700</v>
      </c>
      <c r="E323">
        <v>0</v>
      </c>
      <c r="F323" t="s">
        <v>223</v>
      </c>
      <c r="G323" t="s">
        <v>116</v>
      </c>
      <c r="H323">
        <v>35</v>
      </c>
      <c r="I323" s="14">
        <v>80</v>
      </c>
      <c r="J323" s="15">
        <v>19963.562999999998</v>
      </c>
      <c r="K323" s="15">
        <v>19963.560000000001</v>
      </c>
      <c r="L323" s="15">
        <v>19963.560000000001</v>
      </c>
      <c r="M323">
        <v>2</v>
      </c>
      <c r="N323">
        <v>2</v>
      </c>
      <c r="O323">
        <v>0</v>
      </c>
      <c r="P323">
        <v>80</v>
      </c>
      <c r="Q323" t="s">
        <v>30</v>
      </c>
      <c r="R323">
        <v>0.05</v>
      </c>
      <c r="S323">
        <v>0</v>
      </c>
      <c r="T323">
        <v>0</v>
      </c>
      <c r="U323">
        <v>0</v>
      </c>
      <c r="V323">
        <v>0</v>
      </c>
      <c r="W323" s="13">
        <v>44630</v>
      </c>
      <c r="X323">
        <v>6</v>
      </c>
      <c r="Y323">
        <v>6</v>
      </c>
    </row>
    <row r="324" spans="1:25" x14ac:dyDescent="0.25">
      <c r="A324">
        <v>1</v>
      </c>
      <c r="B324" t="s">
        <v>701</v>
      </c>
      <c r="D324" t="s">
        <v>702</v>
      </c>
      <c r="E324">
        <v>60</v>
      </c>
      <c r="F324" t="s">
        <v>223</v>
      </c>
      <c r="G324" t="s">
        <v>116</v>
      </c>
      <c r="H324">
        <v>35</v>
      </c>
      <c r="I324" s="14">
        <v>20</v>
      </c>
      <c r="J324" s="15">
        <v>19963.562999999998</v>
      </c>
      <c r="K324" s="15">
        <v>19963.59</v>
      </c>
      <c r="L324" s="15">
        <v>19963.59</v>
      </c>
      <c r="M324">
        <v>2</v>
      </c>
      <c r="N324">
        <v>2</v>
      </c>
      <c r="O324">
        <v>0</v>
      </c>
      <c r="P324">
        <v>80</v>
      </c>
      <c r="Q324" t="s">
        <v>30</v>
      </c>
      <c r="R324">
        <v>94.92</v>
      </c>
      <c r="S324">
        <v>90</v>
      </c>
      <c r="T324">
        <v>0</v>
      </c>
      <c r="U324">
        <v>90</v>
      </c>
      <c r="V324">
        <v>0</v>
      </c>
      <c r="W324" s="13">
        <v>45075</v>
      </c>
      <c r="X324">
        <v>6</v>
      </c>
      <c r="Y324">
        <v>6</v>
      </c>
    </row>
    <row r="325" spans="1:25" x14ac:dyDescent="0.25">
      <c r="A325">
        <v>1</v>
      </c>
      <c r="B325" t="s">
        <v>703</v>
      </c>
      <c r="D325" t="s">
        <v>704</v>
      </c>
      <c r="E325">
        <v>0</v>
      </c>
      <c r="F325" t="s">
        <v>223</v>
      </c>
      <c r="G325" t="s">
        <v>116</v>
      </c>
      <c r="H325">
        <v>35</v>
      </c>
      <c r="I325" s="14">
        <v>40</v>
      </c>
      <c r="J325" s="15">
        <v>18360</v>
      </c>
      <c r="K325" s="15">
        <v>18360</v>
      </c>
      <c r="L325" s="15">
        <v>18360</v>
      </c>
      <c r="M325">
        <v>2</v>
      </c>
      <c r="N325">
        <v>2</v>
      </c>
      <c r="O325">
        <v>0</v>
      </c>
      <c r="P325">
        <v>40</v>
      </c>
      <c r="Q325" t="s">
        <v>30</v>
      </c>
      <c r="R325">
        <v>37.090000000000003</v>
      </c>
      <c r="S325">
        <v>20</v>
      </c>
      <c r="T325">
        <v>0</v>
      </c>
      <c r="U325">
        <v>20</v>
      </c>
      <c r="V325">
        <v>0</v>
      </c>
      <c r="W325" s="13">
        <v>45064</v>
      </c>
      <c r="X325">
        <v>6</v>
      </c>
      <c r="Y325">
        <v>6</v>
      </c>
    </row>
    <row r="326" spans="1:25" x14ac:dyDescent="0.25">
      <c r="A326">
        <v>1</v>
      </c>
      <c r="B326" t="s">
        <v>705</v>
      </c>
      <c r="D326" t="s">
        <v>706</v>
      </c>
      <c r="E326">
        <v>0</v>
      </c>
      <c r="F326" t="s">
        <v>223</v>
      </c>
      <c r="G326" t="s">
        <v>116</v>
      </c>
      <c r="H326">
        <v>35</v>
      </c>
      <c r="I326" s="14">
        <v>60</v>
      </c>
      <c r="J326" s="15">
        <v>14242</v>
      </c>
      <c r="K326" s="15">
        <v>14242</v>
      </c>
      <c r="L326" s="15">
        <v>14242</v>
      </c>
      <c r="M326">
        <v>2</v>
      </c>
      <c r="N326">
        <v>2</v>
      </c>
      <c r="O326">
        <v>0</v>
      </c>
      <c r="P326">
        <v>60</v>
      </c>
      <c r="Q326" t="s">
        <v>30</v>
      </c>
      <c r="R326">
        <v>0.03</v>
      </c>
      <c r="S326">
        <v>0</v>
      </c>
      <c r="T326">
        <v>0</v>
      </c>
      <c r="U326">
        <v>0</v>
      </c>
      <c r="V326">
        <v>0</v>
      </c>
      <c r="W326" s="13">
        <v>43776</v>
      </c>
      <c r="X326">
        <v>6</v>
      </c>
      <c r="Y326">
        <v>6</v>
      </c>
    </row>
    <row r="327" spans="1:25" x14ac:dyDescent="0.25">
      <c r="A327">
        <v>1</v>
      </c>
      <c r="B327" t="s">
        <v>707</v>
      </c>
      <c r="D327" t="s">
        <v>708</v>
      </c>
      <c r="E327">
        <v>0</v>
      </c>
      <c r="F327" t="s">
        <v>339</v>
      </c>
      <c r="G327" t="s">
        <v>116</v>
      </c>
      <c r="H327">
        <v>35</v>
      </c>
      <c r="I327" s="14">
        <v>5</v>
      </c>
      <c r="J327" s="15">
        <v>497622</v>
      </c>
      <c r="K327" s="15">
        <v>497622</v>
      </c>
      <c r="L327" s="15">
        <v>497622</v>
      </c>
      <c r="M327">
        <v>2</v>
      </c>
      <c r="N327">
        <v>2</v>
      </c>
      <c r="O327">
        <v>0</v>
      </c>
      <c r="P327">
        <v>5</v>
      </c>
      <c r="Q327" t="s">
        <v>30</v>
      </c>
      <c r="R327">
        <v>0.03</v>
      </c>
      <c r="S327">
        <v>0</v>
      </c>
      <c r="T327">
        <v>0</v>
      </c>
      <c r="U327">
        <v>0</v>
      </c>
      <c r="V327">
        <v>0</v>
      </c>
      <c r="W327" s="13">
        <v>42020</v>
      </c>
      <c r="X327">
        <v>621</v>
      </c>
      <c r="Y327">
        <v>6</v>
      </c>
    </row>
    <row r="328" spans="1:25" x14ac:dyDescent="0.25">
      <c r="A328">
        <v>1</v>
      </c>
      <c r="B328" t="s">
        <v>709</v>
      </c>
      <c r="D328" t="s">
        <v>710</v>
      </c>
      <c r="E328">
        <v>0</v>
      </c>
      <c r="F328" t="s">
        <v>339</v>
      </c>
      <c r="G328" t="s">
        <v>116</v>
      </c>
      <c r="H328">
        <v>35</v>
      </c>
      <c r="I328" s="14">
        <v>2</v>
      </c>
      <c r="J328" s="15">
        <v>2753599</v>
      </c>
      <c r="K328" s="15">
        <v>2753599</v>
      </c>
      <c r="L328" s="15">
        <v>2753599</v>
      </c>
      <c r="M328">
        <v>2</v>
      </c>
      <c r="N328">
        <v>2</v>
      </c>
      <c r="O328">
        <v>0</v>
      </c>
      <c r="P328">
        <v>2</v>
      </c>
      <c r="Q328" t="s">
        <v>30</v>
      </c>
      <c r="R328">
        <v>0.03</v>
      </c>
      <c r="S328">
        <v>0</v>
      </c>
      <c r="T328">
        <v>0</v>
      </c>
      <c r="U328">
        <v>0</v>
      </c>
      <c r="V328">
        <v>0</v>
      </c>
      <c r="W328" s="13">
        <v>42020</v>
      </c>
      <c r="X328">
        <v>621</v>
      </c>
      <c r="Y328">
        <v>6</v>
      </c>
    </row>
    <row r="329" spans="1:25" x14ac:dyDescent="0.25">
      <c r="A329">
        <v>1</v>
      </c>
      <c r="B329" t="s">
        <v>711</v>
      </c>
      <c r="D329" t="s">
        <v>712</v>
      </c>
      <c r="E329">
        <v>0</v>
      </c>
      <c r="F329" t="s">
        <v>629</v>
      </c>
      <c r="G329" t="s">
        <v>116</v>
      </c>
      <c r="H329">
        <v>35</v>
      </c>
      <c r="I329" s="14">
        <v>22.54</v>
      </c>
      <c r="J329" s="15">
        <v>49083.716</v>
      </c>
      <c r="K329" s="15">
        <v>49083.72</v>
      </c>
      <c r="L329" s="15">
        <v>49083.72</v>
      </c>
      <c r="M329">
        <v>2</v>
      </c>
      <c r="N329">
        <v>2</v>
      </c>
      <c r="O329">
        <v>0</v>
      </c>
      <c r="P329">
        <v>22.54</v>
      </c>
      <c r="Q329" t="s">
        <v>30</v>
      </c>
      <c r="R329">
        <v>0.85</v>
      </c>
      <c r="S329">
        <v>0</v>
      </c>
      <c r="T329">
        <v>0</v>
      </c>
      <c r="U329">
        <v>0</v>
      </c>
      <c r="V329">
        <v>0</v>
      </c>
      <c r="W329" s="13">
        <v>44911</v>
      </c>
      <c r="X329">
        <v>38</v>
      </c>
      <c r="Y329">
        <v>6</v>
      </c>
    </row>
    <row r="330" spans="1:25" x14ac:dyDescent="0.25">
      <c r="A330">
        <v>1</v>
      </c>
      <c r="B330" t="s">
        <v>713</v>
      </c>
      <c r="D330" t="s">
        <v>714</v>
      </c>
      <c r="E330">
        <v>0</v>
      </c>
      <c r="F330" t="s">
        <v>715</v>
      </c>
      <c r="G330" t="s">
        <v>716</v>
      </c>
      <c r="H330">
        <v>35</v>
      </c>
      <c r="I330" s="14">
        <v>400.00400000000002</v>
      </c>
      <c r="J330" s="15">
        <v>311.85000000000002</v>
      </c>
      <c r="K330" s="15">
        <v>311.85000000000002</v>
      </c>
      <c r="L330" s="15">
        <v>311.85000000000002</v>
      </c>
      <c r="M330">
        <v>2</v>
      </c>
      <c r="N330">
        <v>2</v>
      </c>
      <c r="O330">
        <v>0</v>
      </c>
      <c r="P330">
        <v>400.00400000000002</v>
      </c>
      <c r="Q330" t="s">
        <v>30</v>
      </c>
      <c r="R330">
        <v>0.03</v>
      </c>
      <c r="S330">
        <v>0</v>
      </c>
      <c r="T330">
        <v>0</v>
      </c>
      <c r="U330">
        <v>0</v>
      </c>
      <c r="V330">
        <v>0</v>
      </c>
      <c r="W330" s="13">
        <v>44285</v>
      </c>
      <c r="X330">
        <v>47</v>
      </c>
      <c r="Y330">
        <v>6</v>
      </c>
    </row>
    <row r="331" spans="1:25" x14ac:dyDescent="0.25">
      <c r="A331">
        <v>1</v>
      </c>
      <c r="B331" t="s">
        <v>717</v>
      </c>
      <c r="D331" t="s">
        <v>718</v>
      </c>
      <c r="E331">
        <v>0</v>
      </c>
      <c r="F331" t="s">
        <v>460</v>
      </c>
      <c r="G331" t="s">
        <v>116</v>
      </c>
      <c r="H331">
        <v>35</v>
      </c>
      <c r="I331" s="14">
        <v>38.5</v>
      </c>
      <c r="J331" s="15">
        <v>19963.558000000001</v>
      </c>
      <c r="K331" s="15">
        <v>19963.55</v>
      </c>
      <c r="L331" s="15">
        <v>19963.55</v>
      </c>
      <c r="M331">
        <v>2</v>
      </c>
      <c r="N331">
        <v>2</v>
      </c>
      <c r="O331">
        <v>0</v>
      </c>
      <c r="P331">
        <v>38.5</v>
      </c>
      <c r="Q331" t="s">
        <v>30</v>
      </c>
      <c r="R331">
        <v>3.3000000000000002E-2</v>
      </c>
      <c r="S331">
        <v>0</v>
      </c>
      <c r="T331">
        <v>0</v>
      </c>
      <c r="U331">
        <v>0</v>
      </c>
      <c r="V331">
        <v>0</v>
      </c>
      <c r="W331" s="13">
        <v>42150</v>
      </c>
      <c r="X331">
        <v>918</v>
      </c>
    </row>
    <row r="332" spans="1:25" x14ac:dyDescent="0.25">
      <c r="A332">
        <v>1</v>
      </c>
      <c r="B332" t="s">
        <v>719</v>
      </c>
      <c r="D332" t="s">
        <v>720</v>
      </c>
      <c r="E332">
        <v>0</v>
      </c>
      <c r="F332" t="s">
        <v>629</v>
      </c>
      <c r="G332" t="s">
        <v>116</v>
      </c>
      <c r="H332">
        <v>35</v>
      </c>
      <c r="I332" s="14">
        <v>3.4</v>
      </c>
      <c r="J332" s="15">
        <v>112041</v>
      </c>
      <c r="K332" s="15">
        <v>112041</v>
      </c>
      <c r="L332" s="15">
        <v>112041</v>
      </c>
      <c r="M332">
        <v>2</v>
      </c>
      <c r="N332">
        <v>2</v>
      </c>
      <c r="O332">
        <v>0</v>
      </c>
      <c r="P332">
        <v>3.4</v>
      </c>
      <c r="Q332" t="s">
        <v>30</v>
      </c>
      <c r="R332">
        <v>0.03</v>
      </c>
      <c r="S332">
        <v>0</v>
      </c>
      <c r="T332">
        <v>0</v>
      </c>
      <c r="U332">
        <v>0</v>
      </c>
      <c r="V332">
        <v>0</v>
      </c>
      <c r="W332" s="13">
        <v>44816</v>
      </c>
      <c r="X332">
        <v>38</v>
      </c>
      <c r="Y332">
        <v>6</v>
      </c>
    </row>
    <row r="333" spans="1:25" x14ac:dyDescent="0.25">
      <c r="A333">
        <v>1</v>
      </c>
      <c r="B333" t="s">
        <v>721</v>
      </c>
      <c r="D333" t="s">
        <v>722</v>
      </c>
      <c r="E333">
        <v>0</v>
      </c>
      <c r="F333" t="s">
        <v>629</v>
      </c>
      <c r="G333" t="s">
        <v>116</v>
      </c>
      <c r="H333">
        <v>35</v>
      </c>
      <c r="I333" s="14">
        <v>4</v>
      </c>
      <c r="J333" s="15">
        <v>117797</v>
      </c>
      <c r="K333" s="15">
        <v>117797</v>
      </c>
      <c r="L333" s="15">
        <v>117797</v>
      </c>
      <c r="M333">
        <v>2</v>
      </c>
      <c r="N333">
        <v>2</v>
      </c>
      <c r="O333">
        <v>0</v>
      </c>
      <c r="P333">
        <v>4</v>
      </c>
      <c r="Q333" t="s">
        <v>30</v>
      </c>
      <c r="R333">
        <v>0.03</v>
      </c>
      <c r="S333">
        <v>0</v>
      </c>
      <c r="T333">
        <v>0</v>
      </c>
      <c r="U333">
        <v>0</v>
      </c>
      <c r="V333">
        <v>0</v>
      </c>
      <c r="W333" s="13">
        <v>42020</v>
      </c>
      <c r="X333">
        <v>38</v>
      </c>
      <c r="Y333">
        <v>6</v>
      </c>
    </row>
    <row r="334" spans="1:25" x14ac:dyDescent="0.25">
      <c r="A334">
        <v>1</v>
      </c>
      <c r="B334" t="s">
        <v>723</v>
      </c>
      <c r="D334" t="s">
        <v>724</v>
      </c>
      <c r="E334">
        <v>0</v>
      </c>
      <c r="F334" t="s">
        <v>629</v>
      </c>
      <c r="G334" t="s">
        <v>116</v>
      </c>
      <c r="H334">
        <v>35</v>
      </c>
      <c r="I334" s="14">
        <v>4</v>
      </c>
      <c r="J334" s="15">
        <v>106277</v>
      </c>
      <c r="K334" s="15">
        <v>106277</v>
      </c>
      <c r="L334" s="15">
        <v>106277</v>
      </c>
      <c r="M334">
        <v>2</v>
      </c>
      <c r="N334">
        <v>2</v>
      </c>
      <c r="O334">
        <v>0</v>
      </c>
      <c r="P334">
        <v>4</v>
      </c>
      <c r="Q334" t="s">
        <v>30</v>
      </c>
      <c r="R334">
        <v>0.03</v>
      </c>
      <c r="S334">
        <v>0</v>
      </c>
      <c r="T334">
        <v>0</v>
      </c>
      <c r="U334">
        <v>0</v>
      </c>
      <c r="V334">
        <v>0</v>
      </c>
      <c r="W334" s="13">
        <v>42020</v>
      </c>
      <c r="X334">
        <v>38</v>
      </c>
      <c r="Y334">
        <v>6</v>
      </c>
    </row>
    <row r="335" spans="1:25" x14ac:dyDescent="0.25">
      <c r="A335">
        <v>1</v>
      </c>
      <c r="B335" t="s">
        <v>725</v>
      </c>
      <c r="D335" t="s">
        <v>726</v>
      </c>
      <c r="E335">
        <v>0</v>
      </c>
      <c r="F335" t="s">
        <v>618</v>
      </c>
      <c r="G335" t="s">
        <v>116</v>
      </c>
      <c r="H335">
        <v>35</v>
      </c>
      <c r="I335" s="14">
        <v>28.7</v>
      </c>
      <c r="J335" s="15">
        <v>215624.71400000001</v>
      </c>
      <c r="K335" s="15">
        <v>215624.71400000001</v>
      </c>
      <c r="L335" s="15">
        <v>215624.71400000001</v>
      </c>
      <c r="M335">
        <v>2</v>
      </c>
      <c r="N335">
        <v>2</v>
      </c>
      <c r="O335">
        <v>0</v>
      </c>
      <c r="P335">
        <v>28.7</v>
      </c>
      <c r="Q335" t="s">
        <v>30</v>
      </c>
      <c r="R335">
        <v>0.04</v>
      </c>
      <c r="S335">
        <v>0</v>
      </c>
      <c r="T335">
        <v>0</v>
      </c>
      <c r="U335">
        <v>0</v>
      </c>
      <c r="V335">
        <v>0</v>
      </c>
      <c r="W335" s="13">
        <v>44816</v>
      </c>
      <c r="X335">
        <v>1469</v>
      </c>
      <c r="Y335">
        <v>6</v>
      </c>
    </row>
    <row r="336" spans="1:25" x14ac:dyDescent="0.25">
      <c r="A336">
        <v>1</v>
      </c>
      <c r="B336" t="s">
        <v>727</v>
      </c>
      <c r="D336" t="s">
        <v>728</v>
      </c>
      <c r="E336">
        <v>0</v>
      </c>
      <c r="F336" t="s">
        <v>28</v>
      </c>
      <c r="G336" t="s">
        <v>29</v>
      </c>
      <c r="H336">
        <v>35</v>
      </c>
      <c r="I336" s="14">
        <v>112</v>
      </c>
      <c r="J336" s="15">
        <v>1271.989</v>
      </c>
      <c r="K336" s="15">
        <v>1271.99</v>
      </c>
      <c r="L336" s="15">
        <v>1271.99</v>
      </c>
      <c r="M336">
        <v>2</v>
      </c>
      <c r="N336">
        <v>2</v>
      </c>
      <c r="O336">
        <v>0</v>
      </c>
      <c r="P336">
        <v>112</v>
      </c>
      <c r="Q336" t="s">
        <v>30</v>
      </c>
      <c r="R336">
        <v>619.54999999999995</v>
      </c>
      <c r="S336">
        <v>2908.768</v>
      </c>
      <c r="T336">
        <v>0</v>
      </c>
      <c r="U336">
        <v>2908.768</v>
      </c>
      <c r="V336">
        <v>0</v>
      </c>
      <c r="W336" s="13">
        <v>44996</v>
      </c>
      <c r="X336">
        <v>4</v>
      </c>
    </row>
    <row r="337" spans="1:25" x14ac:dyDescent="0.25">
      <c r="A337">
        <v>1</v>
      </c>
      <c r="B337" t="s">
        <v>729</v>
      </c>
      <c r="D337" t="s">
        <v>730</v>
      </c>
      <c r="E337">
        <v>0</v>
      </c>
      <c r="F337" t="s">
        <v>28</v>
      </c>
      <c r="G337" t="s">
        <v>29</v>
      </c>
      <c r="H337">
        <v>35</v>
      </c>
      <c r="I337" s="14">
        <v>3551.0039999999999</v>
      </c>
      <c r="J337" s="15">
        <v>1115.5830000000001</v>
      </c>
      <c r="K337" s="15">
        <v>1115.58</v>
      </c>
      <c r="L337" s="15">
        <v>1115.58</v>
      </c>
      <c r="M337">
        <v>2</v>
      </c>
      <c r="N337">
        <v>2</v>
      </c>
      <c r="O337">
        <v>150.636</v>
      </c>
      <c r="P337">
        <v>3400.3679999999999</v>
      </c>
      <c r="Q337" t="s">
        <v>30</v>
      </c>
      <c r="R337">
        <v>294.392</v>
      </c>
      <c r="S337">
        <v>294.99799999999999</v>
      </c>
      <c r="T337">
        <v>0</v>
      </c>
      <c r="U337">
        <v>294.99799999999999</v>
      </c>
      <c r="V337">
        <v>0</v>
      </c>
      <c r="W337" s="13">
        <v>45070</v>
      </c>
      <c r="X337">
        <v>4</v>
      </c>
    </row>
    <row r="338" spans="1:25" x14ac:dyDescent="0.25">
      <c r="A338">
        <v>1</v>
      </c>
      <c r="B338" t="s">
        <v>731</v>
      </c>
      <c r="D338" t="s">
        <v>732</v>
      </c>
      <c r="E338">
        <v>0</v>
      </c>
      <c r="F338" t="s">
        <v>28</v>
      </c>
      <c r="G338" t="s">
        <v>29</v>
      </c>
      <c r="H338">
        <v>35</v>
      </c>
      <c r="I338" s="14">
        <v>6421.2690000000002</v>
      </c>
      <c r="J338" s="15">
        <v>1731.992</v>
      </c>
      <c r="K338" s="15">
        <v>1731.99</v>
      </c>
      <c r="L338" s="15">
        <v>1731.99</v>
      </c>
      <c r="M338">
        <v>2</v>
      </c>
      <c r="N338">
        <v>2</v>
      </c>
      <c r="O338">
        <v>7368.7250000000004</v>
      </c>
      <c r="P338">
        <v>-947.45600000000002</v>
      </c>
      <c r="Q338" t="s">
        <v>30</v>
      </c>
      <c r="R338">
        <v>21933.185000000001</v>
      </c>
      <c r="S338">
        <v>30554.534</v>
      </c>
      <c r="T338">
        <v>1644.203</v>
      </c>
      <c r="U338">
        <v>30554.534</v>
      </c>
      <c r="V338">
        <v>1644.203</v>
      </c>
      <c r="W338" s="13">
        <v>45085</v>
      </c>
      <c r="X338">
        <v>4</v>
      </c>
    </row>
    <row r="339" spans="1:25" x14ac:dyDescent="0.25">
      <c r="A339">
        <v>1</v>
      </c>
      <c r="B339" t="s">
        <v>733</v>
      </c>
      <c r="D339" t="s">
        <v>734</v>
      </c>
      <c r="E339">
        <v>0</v>
      </c>
      <c r="F339" t="s">
        <v>28</v>
      </c>
      <c r="G339" t="s">
        <v>29</v>
      </c>
      <c r="H339">
        <v>35</v>
      </c>
      <c r="I339" s="14">
        <v>1039</v>
      </c>
      <c r="J339" s="15">
        <v>1469</v>
      </c>
      <c r="K339" s="15">
        <v>1469</v>
      </c>
      <c r="L339" s="15">
        <v>1469</v>
      </c>
      <c r="M339">
        <v>2</v>
      </c>
      <c r="N339">
        <v>2</v>
      </c>
      <c r="O339">
        <v>0</v>
      </c>
      <c r="P339">
        <v>1039</v>
      </c>
      <c r="Q339" t="s">
        <v>30</v>
      </c>
      <c r="R339">
        <v>3.7999999999999999E-2</v>
      </c>
      <c r="S339">
        <v>0</v>
      </c>
      <c r="T339">
        <v>0</v>
      </c>
      <c r="U339">
        <v>0</v>
      </c>
      <c r="V339">
        <v>0</v>
      </c>
      <c r="W339" s="13">
        <v>44560</v>
      </c>
      <c r="X339">
        <v>4</v>
      </c>
    </row>
    <row r="340" spans="1:25" x14ac:dyDescent="0.25">
      <c r="A340">
        <v>1</v>
      </c>
      <c r="B340" t="s">
        <v>735</v>
      </c>
      <c r="D340" t="s">
        <v>736</v>
      </c>
      <c r="E340">
        <v>0</v>
      </c>
      <c r="F340" t="s">
        <v>28</v>
      </c>
      <c r="G340" t="s">
        <v>29</v>
      </c>
      <c r="H340">
        <v>35</v>
      </c>
      <c r="I340" s="14">
        <v>695.553</v>
      </c>
      <c r="J340" s="15">
        <v>2556.8389999999999</v>
      </c>
      <c r="K340" s="15">
        <v>2556.83</v>
      </c>
      <c r="L340" s="15">
        <v>2556.83</v>
      </c>
      <c r="M340">
        <v>2</v>
      </c>
      <c r="N340">
        <v>2</v>
      </c>
      <c r="O340">
        <v>472.09300000000002</v>
      </c>
      <c r="P340">
        <v>223.46</v>
      </c>
      <c r="Q340" t="s">
        <v>30</v>
      </c>
      <c r="R340">
        <v>1485.6130000000001</v>
      </c>
      <c r="S340">
        <v>1131.6949999999999</v>
      </c>
      <c r="T340">
        <v>11.077</v>
      </c>
      <c r="U340">
        <v>1131.6949999999999</v>
      </c>
      <c r="V340">
        <v>11.077</v>
      </c>
      <c r="W340" s="13">
        <v>45082</v>
      </c>
      <c r="X340">
        <v>4</v>
      </c>
    </row>
    <row r="341" spans="1:25" x14ac:dyDescent="0.25">
      <c r="A341">
        <v>1</v>
      </c>
      <c r="B341" t="s">
        <v>737</v>
      </c>
      <c r="D341" t="s">
        <v>738</v>
      </c>
      <c r="E341">
        <v>0</v>
      </c>
      <c r="F341" t="s">
        <v>28</v>
      </c>
      <c r="G341" t="s">
        <v>29</v>
      </c>
      <c r="H341">
        <v>35</v>
      </c>
      <c r="I341" s="14">
        <v>1010.421</v>
      </c>
      <c r="J341" s="15">
        <v>2033.2650000000001</v>
      </c>
      <c r="K341" s="15">
        <v>2033.26</v>
      </c>
      <c r="L341" s="15">
        <v>2033.26</v>
      </c>
      <c r="M341">
        <v>2</v>
      </c>
      <c r="N341">
        <v>2</v>
      </c>
      <c r="O341">
        <v>130.91</v>
      </c>
      <c r="P341">
        <v>879.51099999999997</v>
      </c>
      <c r="Q341" t="s">
        <v>30</v>
      </c>
      <c r="R341">
        <v>587.31700000000001</v>
      </c>
      <c r="S341">
        <v>377.62900000000002</v>
      </c>
      <c r="T341">
        <v>0</v>
      </c>
      <c r="U341">
        <v>377.62900000000002</v>
      </c>
      <c r="V341">
        <v>0</v>
      </c>
      <c r="W341" s="13">
        <v>45069</v>
      </c>
      <c r="X341">
        <v>4</v>
      </c>
    </row>
    <row r="342" spans="1:25" x14ac:dyDescent="0.25">
      <c r="A342">
        <v>1</v>
      </c>
      <c r="B342" t="s">
        <v>739</v>
      </c>
      <c r="D342" t="s">
        <v>740</v>
      </c>
      <c r="E342">
        <v>0</v>
      </c>
      <c r="F342" t="s">
        <v>28</v>
      </c>
      <c r="G342" t="s">
        <v>29</v>
      </c>
      <c r="H342">
        <v>35</v>
      </c>
      <c r="I342" s="14">
        <v>897.90800000000002</v>
      </c>
      <c r="J342" s="15">
        <v>2040.329</v>
      </c>
      <c r="K342" s="15">
        <v>2040.32</v>
      </c>
      <c r="L342" s="15">
        <v>2040.32</v>
      </c>
      <c r="M342">
        <v>2</v>
      </c>
      <c r="N342">
        <v>2</v>
      </c>
      <c r="O342">
        <v>0</v>
      </c>
      <c r="P342">
        <v>897.90800000000002</v>
      </c>
      <c r="Q342" t="s">
        <v>30</v>
      </c>
      <c r="R342">
        <v>518.44600000000003</v>
      </c>
      <c r="S342">
        <v>928.096</v>
      </c>
      <c r="T342">
        <v>0</v>
      </c>
      <c r="U342">
        <v>928.096</v>
      </c>
      <c r="V342">
        <v>0</v>
      </c>
      <c r="W342" s="13">
        <v>45077</v>
      </c>
      <c r="X342">
        <v>4</v>
      </c>
    </row>
    <row r="343" spans="1:25" x14ac:dyDescent="0.25">
      <c r="A343">
        <v>1</v>
      </c>
      <c r="B343" t="s">
        <v>741</v>
      </c>
      <c r="D343" t="s">
        <v>742</v>
      </c>
      <c r="E343">
        <v>0</v>
      </c>
      <c r="F343" t="s">
        <v>220</v>
      </c>
      <c r="G343" t="s">
        <v>29</v>
      </c>
      <c r="H343">
        <v>35</v>
      </c>
      <c r="I343" s="14">
        <v>104</v>
      </c>
      <c r="J343" s="15">
        <v>280</v>
      </c>
      <c r="K343" s="15">
        <v>280</v>
      </c>
      <c r="L343" s="15">
        <v>280</v>
      </c>
      <c r="M343">
        <v>2</v>
      </c>
      <c r="N343">
        <v>2</v>
      </c>
      <c r="O343">
        <v>0</v>
      </c>
      <c r="P343">
        <v>104</v>
      </c>
      <c r="Q343" t="s">
        <v>30</v>
      </c>
      <c r="R343">
        <v>3.7999999999999999E-2</v>
      </c>
      <c r="S343">
        <v>0</v>
      </c>
      <c r="T343">
        <v>0</v>
      </c>
      <c r="U343">
        <v>0</v>
      </c>
      <c r="V343">
        <v>0</v>
      </c>
      <c r="W343" s="13">
        <v>42368</v>
      </c>
      <c r="X343">
        <v>4</v>
      </c>
      <c r="Y343">
        <v>47</v>
      </c>
    </row>
    <row r="344" spans="1:25" x14ac:dyDescent="0.25">
      <c r="A344">
        <v>1</v>
      </c>
      <c r="B344" t="s">
        <v>743</v>
      </c>
      <c r="D344" t="s">
        <v>744</v>
      </c>
      <c r="E344">
        <v>0</v>
      </c>
      <c r="F344" t="s">
        <v>715</v>
      </c>
      <c r="G344" t="s">
        <v>716</v>
      </c>
      <c r="H344">
        <v>35</v>
      </c>
      <c r="I344" s="14">
        <v>9900</v>
      </c>
      <c r="J344" s="15">
        <v>260.03699999999998</v>
      </c>
      <c r="K344" s="15">
        <v>260.03699999999998</v>
      </c>
      <c r="L344" s="15">
        <v>260.03699999999998</v>
      </c>
      <c r="M344">
        <v>2</v>
      </c>
      <c r="N344">
        <v>2</v>
      </c>
      <c r="O344">
        <v>0</v>
      </c>
      <c r="P344">
        <v>9900</v>
      </c>
      <c r="Q344" t="s">
        <v>30</v>
      </c>
      <c r="R344">
        <v>3.5999999999999997E-2</v>
      </c>
      <c r="S344">
        <v>0</v>
      </c>
      <c r="T344">
        <v>0</v>
      </c>
      <c r="U344">
        <v>0</v>
      </c>
      <c r="V344">
        <v>0</v>
      </c>
      <c r="W344" s="13">
        <v>43585</v>
      </c>
      <c r="X344">
        <v>1744</v>
      </c>
    </row>
    <row r="345" spans="1:25" x14ac:dyDescent="0.25">
      <c r="A345">
        <v>1</v>
      </c>
      <c r="B345" t="s">
        <v>745</v>
      </c>
      <c r="D345" t="s">
        <v>746</v>
      </c>
      <c r="E345">
        <v>0</v>
      </c>
      <c r="F345" t="s">
        <v>220</v>
      </c>
      <c r="G345" t="s">
        <v>29</v>
      </c>
      <c r="H345">
        <v>35</v>
      </c>
      <c r="I345" s="14">
        <v>659</v>
      </c>
      <c r="J345" s="15">
        <v>34.463000000000001</v>
      </c>
      <c r="K345" s="15">
        <v>34.46</v>
      </c>
      <c r="L345" s="15">
        <v>34.46</v>
      </c>
      <c r="M345">
        <v>2</v>
      </c>
      <c r="N345">
        <v>2</v>
      </c>
      <c r="O345">
        <v>0</v>
      </c>
      <c r="P345">
        <v>659</v>
      </c>
      <c r="Q345" t="s">
        <v>30</v>
      </c>
      <c r="R345">
        <v>3.5999999999999997E-2</v>
      </c>
      <c r="S345">
        <v>0</v>
      </c>
      <c r="T345">
        <v>0</v>
      </c>
      <c r="U345">
        <v>0</v>
      </c>
      <c r="V345">
        <v>0</v>
      </c>
      <c r="W345" s="13">
        <v>44469</v>
      </c>
      <c r="X345">
        <v>47</v>
      </c>
      <c r="Y345">
        <v>47</v>
      </c>
    </row>
    <row r="346" spans="1:25" x14ac:dyDescent="0.25">
      <c r="A346">
        <v>1</v>
      </c>
      <c r="B346" t="s">
        <v>747</v>
      </c>
      <c r="D346" t="s">
        <v>748</v>
      </c>
      <c r="E346">
        <v>0</v>
      </c>
      <c r="F346" t="s">
        <v>460</v>
      </c>
      <c r="G346" t="s">
        <v>116</v>
      </c>
      <c r="H346">
        <v>35</v>
      </c>
      <c r="I346" s="14">
        <v>2.6</v>
      </c>
      <c r="J346" s="15">
        <v>204802</v>
      </c>
      <c r="K346" s="15">
        <v>204802</v>
      </c>
      <c r="L346" s="15">
        <v>204802</v>
      </c>
      <c r="M346">
        <v>2</v>
      </c>
      <c r="N346">
        <v>2</v>
      </c>
      <c r="O346">
        <v>0</v>
      </c>
      <c r="P346">
        <v>2.6</v>
      </c>
      <c r="Q346" t="s">
        <v>30</v>
      </c>
      <c r="R346">
        <v>3.3000000000000002E-2</v>
      </c>
      <c r="S346">
        <v>0</v>
      </c>
      <c r="T346">
        <v>0</v>
      </c>
      <c r="U346">
        <v>0</v>
      </c>
      <c r="V346">
        <v>0</v>
      </c>
      <c r="W346" s="13">
        <v>44910</v>
      </c>
      <c r="X346">
        <v>918</v>
      </c>
    </row>
    <row r="347" spans="1:25" x14ac:dyDescent="0.25">
      <c r="A347">
        <v>1</v>
      </c>
      <c r="B347" t="s">
        <v>749</v>
      </c>
      <c r="D347" t="s">
        <v>750</v>
      </c>
      <c r="E347">
        <v>0</v>
      </c>
      <c r="F347" t="s">
        <v>28</v>
      </c>
      <c r="G347" t="s">
        <v>29</v>
      </c>
      <c r="H347">
        <v>35</v>
      </c>
      <c r="I347" s="14">
        <v>6874.2330000000002</v>
      </c>
      <c r="J347" s="15">
        <v>1464</v>
      </c>
      <c r="K347" s="15">
        <v>1464</v>
      </c>
      <c r="L347" s="15">
        <v>1464</v>
      </c>
      <c r="M347">
        <v>2</v>
      </c>
      <c r="N347">
        <v>2</v>
      </c>
      <c r="O347">
        <v>3774.8809999999999</v>
      </c>
      <c r="P347">
        <v>3099.3519999999999</v>
      </c>
      <c r="Q347" t="s">
        <v>30</v>
      </c>
      <c r="R347">
        <v>11204.793</v>
      </c>
      <c r="S347">
        <v>8744.857</v>
      </c>
      <c r="T347">
        <v>88.539000000000001</v>
      </c>
      <c r="U347">
        <v>8744.857</v>
      </c>
      <c r="V347">
        <v>88.539000000000001</v>
      </c>
      <c r="W347" s="13">
        <v>45082</v>
      </c>
      <c r="X347">
        <v>4</v>
      </c>
    </row>
    <row r="348" spans="1:25" x14ac:dyDescent="0.25">
      <c r="A348">
        <v>1</v>
      </c>
      <c r="B348" t="s">
        <v>751</v>
      </c>
      <c r="D348" t="s">
        <v>752</v>
      </c>
      <c r="E348">
        <v>0</v>
      </c>
      <c r="F348" t="s">
        <v>28</v>
      </c>
      <c r="G348" t="s">
        <v>29</v>
      </c>
      <c r="H348">
        <v>35</v>
      </c>
      <c r="I348" s="14">
        <v>2985.61</v>
      </c>
      <c r="J348" s="15">
        <v>1423.354</v>
      </c>
      <c r="K348" s="15">
        <v>1423.35</v>
      </c>
      <c r="L348" s="15">
        <v>1423.35</v>
      </c>
      <c r="M348">
        <v>2</v>
      </c>
      <c r="N348">
        <v>2</v>
      </c>
      <c r="O348">
        <v>1046.3699999999999</v>
      </c>
      <c r="P348">
        <v>1939.24</v>
      </c>
      <c r="Q348" t="s">
        <v>30</v>
      </c>
      <c r="R348">
        <v>4900.7910000000002</v>
      </c>
      <c r="S348">
        <v>3198.145</v>
      </c>
      <c r="T348">
        <v>0</v>
      </c>
      <c r="U348">
        <v>3198.145</v>
      </c>
      <c r="V348">
        <v>0</v>
      </c>
      <c r="W348" s="13">
        <v>45073</v>
      </c>
      <c r="X348">
        <v>4</v>
      </c>
    </row>
    <row r="349" spans="1:25" x14ac:dyDescent="0.25">
      <c r="A349">
        <v>1</v>
      </c>
      <c r="B349" t="s">
        <v>753</v>
      </c>
      <c r="D349" t="s">
        <v>754</v>
      </c>
      <c r="E349">
        <v>50</v>
      </c>
      <c r="F349" t="s">
        <v>28</v>
      </c>
      <c r="G349" t="s">
        <v>29</v>
      </c>
      <c r="H349">
        <v>35</v>
      </c>
      <c r="I349" s="14">
        <v>6215.3270000000002</v>
      </c>
      <c r="J349" s="15">
        <v>1197.491</v>
      </c>
      <c r="K349" s="15">
        <v>1197.49</v>
      </c>
      <c r="L349" s="15">
        <v>1197.49</v>
      </c>
      <c r="M349">
        <v>2</v>
      </c>
      <c r="N349">
        <v>2</v>
      </c>
      <c r="O349">
        <v>0</v>
      </c>
      <c r="P349">
        <v>6265.3270000000002</v>
      </c>
      <c r="Q349" t="s">
        <v>30</v>
      </c>
      <c r="R349">
        <v>4079.6979999999999</v>
      </c>
      <c r="S349">
        <v>7383.4709999999995</v>
      </c>
      <c r="T349">
        <v>0</v>
      </c>
      <c r="U349">
        <v>7383.4709999999995</v>
      </c>
      <c r="V349">
        <v>0</v>
      </c>
      <c r="W349" s="13">
        <v>45077</v>
      </c>
      <c r="X349">
        <v>4</v>
      </c>
    </row>
    <row r="350" spans="1:25" x14ac:dyDescent="0.25">
      <c r="A350">
        <v>1</v>
      </c>
      <c r="B350" t="s">
        <v>755</v>
      </c>
      <c r="D350" t="s">
        <v>756</v>
      </c>
      <c r="E350">
        <v>0</v>
      </c>
      <c r="F350" t="s">
        <v>28</v>
      </c>
      <c r="G350" t="s">
        <v>29</v>
      </c>
      <c r="H350">
        <v>35</v>
      </c>
      <c r="I350" s="14">
        <v>1414</v>
      </c>
      <c r="J350" s="15">
        <v>309</v>
      </c>
      <c r="K350" s="15">
        <v>309</v>
      </c>
      <c r="L350" s="15">
        <v>309</v>
      </c>
      <c r="M350">
        <v>2</v>
      </c>
      <c r="N350">
        <v>2</v>
      </c>
      <c r="O350">
        <v>0</v>
      </c>
      <c r="P350">
        <v>1414</v>
      </c>
      <c r="Q350" t="s">
        <v>30</v>
      </c>
      <c r="R350">
        <v>0.03</v>
      </c>
      <c r="S350">
        <v>0</v>
      </c>
      <c r="T350">
        <v>0</v>
      </c>
      <c r="U350">
        <v>0</v>
      </c>
      <c r="V350">
        <v>0</v>
      </c>
      <c r="W350" s="13">
        <v>42613</v>
      </c>
      <c r="X350">
        <v>4</v>
      </c>
    </row>
    <row r="351" spans="1:25" x14ac:dyDescent="0.25">
      <c r="A351">
        <v>1</v>
      </c>
      <c r="B351" t="s">
        <v>757</v>
      </c>
      <c r="D351" t="s">
        <v>758</v>
      </c>
      <c r="E351">
        <v>0</v>
      </c>
      <c r="F351" t="s">
        <v>28</v>
      </c>
      <c r="G351" t="s">
        <v>29</v>
      </c>
      <c r="H351">
        <v>35</v>
      </c>
      <c r="I351" s="14">
        <v>64</v>
      </c>
      <c r="J351" s="15">
        <v>1100</v>
      </c>
      <c r="K351" s="15">
        <v>1100</v>
      </c>
      <c r="L351" s="15">
        <v>1100</v>
      </c>
      <c r="M351">
        <v>2</v>
      </c>
      <c r="N351">
        <v>2</v>
      </c>
      <c r="O351">
        <v>0</v>
      </c>
      <c r="P351">
        <v>64</v>
      </c>
      <c r="Q351" t="s">
        <v>30</v>
      </c>
      <c r="R351">
        <v>3.1E-2</v>
      </c>
      <c r="S351">
        <v>0</v>
      </c>
      <c r="T351">
        <v>0</v>
      </c>
      <c r="U351">
        <v>0</v>
      </c>
      <c r="V351">
        <v>0</v>
      </c>
      <c r="W351" s="13">
        <v>42524</v>
      </c>
      <c r="X351">
        <v>4</v>
      </c>
    </row>
    <row r="352" spans="1:25" x14ac:dyDescent="0.25">
      <c r="A352">
        <v>1</v>
      </c>
      <c r="B352" t="s">
        <v>759</v>
      </c>
      <c r="D352" t="s">
        <v>760</v>
      </c>
      <c r="E352">
        <v>0</v>
      </c>
      <c r="F352" t="s">
        <v>226</v>
      </c>
      <c r="G352" t="s">
        <v>116</v>
      </c>
      <c r="H352">
        <v>35</v>
      </c>
      <c r="I352" s="14">
        <v>8.6999999999999993</v>
      </c>
      <c r="J352" s="15">
        <v>226410.429</v>
      </c>
      <c r="K352" s="15">
        <v>226410.429</v>
      </c>
      <c r="L352" s="15">
        <v>226410.429</v>
      </c>
      <c r="M352">
        <v>2</v>
      </c>
      <c r="N352">
        <v>2</v>
      </c>
      <c r="O352">
        <v>0</v>
      </c>
      <c r="P352">
        <v>8.6999999999999993</v>
      </c>
      <c r="Q352" t="s">
        <v>30</v>
      </c>
      <c r="R352">
        <v>0.03</v>
      </c>
      <c r="S352">
        <v>0</v>
      </c>
      <c r="T352">
        <v>0</v>
      </c>
      <c r="U352">
        <v>0</v>
      </c>
      <c r="V352">
        <v>0</v>
      </c>
      <c r="W352" s="13">
        <v>44910</v>
      </c>
      <c r="X352">
        <v>1454</v>
      </c>
      <c r="Y352">
        <v>6</v>
      </c>
    </row>
    <row r="353" spans="1:25" x14ac:dyDescent="0.25">
      <c r="A353">
        <v>1</v>
      </c>
      <c r="B353" t="s">
        <v>761</v>
      </c>
      <c r="D353" t="s">
        <v>762</v>
      </c>
      <c r="E353">
        <v>0</v>
      </c>
      <c r="F353" t="s">
        <v>715</v>
      </c>
      <c r="G353" t="s">
        <v>716</v>
      </c>
      <c r="H353">
        <v>35</v>
      </c>
      <c r="I353" s="14">
        <v>30000</v>
      </c>
      <c r="J353" s="15">
        <v>234.25</v>
      </c>
      <c r="K353" s="15">
        <v>234.25</v>
      </c>
      <c r="L353" s="15">
        <v>234.25</v>
      </c>
      <c r="M353">
        <v>2</v>
      </c>
      <c r="N353">
        <v>2</v>
      </c>
      <c r="O353">
        <v>0</v>
      </c>
      <c r="P353">
        <v>30000</v>
      </c>
      <c r="Q353" t="s">
        <v>30</v>
      </c>
      <c r="R353">
        <v>0</v>
      </c>
      <c r="S353">
        <v>0</v>
      </c>
      <c r="T353">
        <v>0</v>
      </c>
      <c r="U353">
        <v>0</v>
      </c>
      <c r="V353">
        <v>0</v>
      </c>
      <c r="X353">
        <v>1796</v>
      </c>
      <c r="Y353">
        <v>6</v>
      </c>
    </row>
    <row r="354" spans="1:25" x14ac:dyDescent="0.25">
      <c r="A354">
        <v>1</v>
      </c>
      <c r="B354" t="s">
        <v>763</v>
      </c>
      <c r="D354" t="s">
        <v>764</v>
      </c>
      <c r="E354">
        <v>0</v>
      </c>
      <c r="F354" t="s">
        <v>220</v>
      </c>
      <c r="G354" t="s">
        <v>29</v>
      </c>
      <c r="H354">
        <v>35</v>
      </c>
      <c r="I354" s="14">
        <v>67</v>
      </c>
      <c r="J354" s="15">
        <v>1402</v>
      </c>
      <c r="K354" s="15">
        <v>1402</v>
      </c>
      <c r="L354" s="15">
        <v>1402</v>
      </c>
      <c r="M354">
        <v>2</v>
      </c>
      <c r="N354">
        <v>2</v>
      </c>
      <c r="O354">
        <v>0</v>
      </c>
      <c r="P354">
        <v>67</v>
      </c>
      <c r="R354">
        <v>0.03</v>
      </c>
      <c r="S354">
        <v>0</v>
      </c>
      <c r="T354">
        <v>0</v>
      </c>
      <c r="U354">
        <v>0</v>
      </c>
      <c r="V354">
        <v>0</v>
      </c>
      <c r="W354" s="13">
        <v>43890</v>
      </c>
      <c r="X354">
        <v>47</v>
      </c>
    </row>
    <row r="355" spans="1:25" x14ac:dyDescent="0.25">
      <c r="A355">
        <v>1</v>
      </c>
      <c r="B355" t="s">
        <v>765</v>
      </c>
      <c r="D355" t="s">
        <v>766</v>
      </c>
      <c r="E355">
        <v>0</v>
      </c>
      <c r="F355" t="s">
        <v>220</v>
      </c>
      <c r="G355" t="s">
        <v>29</v>
      </c>
      <c r="H355">
        <v>35</v>
      </c>
      <c r="I355" s="14">
        <v>29</v>
      </c>
      <c r="J355" s="15">
        <v>1614.5340000000001</v>
      </c>
      <c r="K355" s="15">
        <v>1614.53</v>
      </c>
      <c r="L355" s="15">
        <v>1614.53</v>
      </c>
      <c r="M355">
        <v>2</v>
      </c>
      <c r="N355">
        <v>2</v>
      </c>
      <c r="O355">
        <v>0</v>
      </c>
      <c r="P355">
        <v>29</v>
      </c>
      <c r="R355">
        <v>0.03</v>
      </c>
      <c r="S355">
        <v>0</v>
      </c>
      <c r="T355">
        <v>0</v>
      </c>
      <c r="U355">
        <v>0</v>
      </c>
      <c r="V355">
        <v>0</v>
      </c>
      <c r="W355" s="13">
        <v>44133</v>
      </c>
      <c r="X355">
        <v>47</v>
      </c>
    </row>
    <row r="356" spans="1:25" x14ac:dyDescent="0.25">
      <c r="A356">
        <v>1</v>
      </c>
      <c r="B356" t="s">
        <v>767</v>
      </c>
      <c r="D356" t="s">
        <v>768</v>
      </c>
      <c r="E356">
        <v>0</v>
      </c>
      <c r="F356" t="s">
        <v>220</v>
      </c>
      <c r="G356" t="s">
        <v>29</v>
      </c>
      <c r="H356">
        <v>35</v>
      </c>
      <c r="I356" s="14">
        <v>26</v>
      </c>
      <c r="J356" s="15">
        <v>2066.114</v>
      </c>
      <c r="K356" s="15">
        <v>2066.11</v>
      </c>
      <c r="L356" s="15">
        <v>2066.11</v>
      </c>
      <c r="M356">
        <v>2</v>
      </c>
      <c r="N356">
        <v>2</v>
      </c>
      <c r="O356">
        <v>0</v>
      </c>
      <c r="P356">
        <v>26</v>
      </c>
      <c r="R356">
        <v>0.03</v>
      </c>
      <c r="S356">
        <v>0</v>
      </c>
      <c r="T356">
        <v>0</v>
      </c>
      <c r="U356">
        <v>0</v>
      </c>
      <c r="V356">
        <v>0</v>
      </c>
      <c r="W356" s="13">
        <v>43797</v>
      </c>
      <c r="X356">
        <v>47</v>
      </c>
    </row>
    <row r="357" spans="1:25" x14ac:dyDescent="0.25">
      <c r="A357">
        <v>1</v>
      </c>
      <c r="B357" t="s">
        <v>769</v>
      </c>
      <c r="D357" t="s">
        <v>770</v>
      </c>
      <c r="E357">
        <v>0</v>
      </c>
      <c r="F357" t="s">
        <v>28</v>
      </c>
      <c r="G357" t="s">
        <v>29</v>
      </c>
      <c r="H357">
        <v>35</v>
      </c>
      <c r="I357" s="14">
        <v>1277</v>
      </c>
      <c r="J357" s="15">
        <v>1456.3820000000001</v>
      </c>
      <c r="K357" s="15">
        <v>1456.38</v>
      </c>
      <c r="L357" s="15">
        <v>1456.38</v>
      </c>
      <c r="M357">
        <v>2</v>
      </c>
      <c r="N357">
        <v>2</v>
      </c>
      <c r="O357">
        <v>0</v>
      </c>
      <c r="P357">
        <v>1277</v>
      </c>
      <c r="R357">
        <v>3.2000000000000001E-2</v>
      </c>
      <c r="S357">
        <v>0</v>
      </c>
      <c r="T357">
        <v>0</v>
      </c>
      <c r="U357">
        <v>0</v>
      </c>
      <c r="V357">
        <v>0</v>
      </c>
      <c r="W357" s="13">
        <v>44441</v>
      </c>
      <c r="X357">
        <v>655</v>
      </c>
    </row>
    <row r="358" spans="1:25" x14ac:dyDescent="0.25">
      <c r="A358">
        <v>1</v>
      </c>
      <c r="B358" t="s">
        <v>771</v>
      </c>
      <c r="D358" t="s">
        <v>772</v>
      </c>
      <c r="E358">
        <v>0</v>
      </c>
      <c r="F358" t="s">
        <v>339</v>
      </c>
      <c r="G358" t="s">
        <v>116</v>
      </c>
      <c r="H358">
        <v>35</v>
      </c>
      <c r="I358" s="14">
        <v>7.5</v>
      </c>
      <c r="J358" s="15">
        <v>1108373</v>
      </c>
      <c r="K358" s="15">
        <v>1108373</v>
      </c>
      <c r="L358" s="15">
        <v>1108373</v>
      </c>
      <c r="M358">
        <v>2</v>
      </c>
      <c r="N358">
        <v>2</v>
      </c>
      <c r="O358">
        <v>0</v>
      </c>
      <c r="P358">
        <v>7.5</v>
      </c>
      <c r="Q358" t="s">
        <v>30</v>
      </c>
      <c r="R358">
        <v>0.03</v>
      </c>
      <c r="S358">
        <v>0</v>
      </c>
      <c r="T358">
        <v>0</v>
      </c>
      <c r="U358">
        <v>0</v>
      </c>
      <c r="V358">
        <v>0</v>
      </c>
      <c r="W358" s="13">
        <v>42088</v>
      </c>
      <c r="X358">
        <v>47</v>
      </c>
      <c r="Y358">
        <v>47</v>
      </c>
    </row>
    <row r="359" spans="1:25" x14ac:dyDescent="0.25">
      <c r="A359">
        <v>1</v>
      </c>
      <c r="B359" t="s">
        <v>773</v>
      </c>
      <c r="D359" t="s">
        <v>774</v>
      </c>
      <c r="E359">
        <v>0</v>
      </c>
      <c r="F359" t="s">
        <v>28</v>
      </c>
      <c r="G359" t="s">
        <v>29</v>
      </c>
      <c r="H359">
        <v>35</v>
      </c>
      <c r="I359" s="14">
        <v>194</v>
      </c>
      <c r="J359" s="15">
        <v>1557</v>
      </c>
      <c r="K359" s="15">
        <v>1557</v>
      </c>
      <c r="L359" s="15">
        <v>1557</v>
      </c>
      <c r="M359">
        <v>2</v>
      </c>
      <c r="N359">
        <v>2</v>
      </c>
      <c r="O359">
        <v>0</v>
      </c>
      <c r="P359">
        <v>194</v>
      </c>
      <c r="R359">
        <v>0.03</v>
      </c>
      <c r="S359">
        <v>0</v>
      </c>
      <c r="T359">
        <v>0</v>
      </c>
      <c r="U359">
        <v>0</v>
      </c>
      <c r="V359">
        <v>0</v>
      </c>
      <c r="W359" s="13">
        <v>43339</v>
      </c>
      <c r="X359">
        <v>655</v>
      </c>
    </row>
    <row r="360" spans="1:25" x14ac:dyDescent="0.25">
      <c r="A360">
        <v>1</v>
      </c>
      <c r="B360" t="s">
        <v>775</v>
      </c>
      <c r="D360" t="s">
        <v>776</v>
      </c>
      <c r="E360">
        <v>0</v>
      </c>
      <c r="F360" t="s">
        <v>28</v>
      </c>
      <c r="G360" t="s">
        <v>29</v>
      </c>
      <c r="H360">
        <v>35</v>
      </c>
      <c r="I360" s="14">
        <v>1786</v>
      </c>
      <c r="J360" s="15">
        <v>4349.8040000000001</v>
      </c>
      <c r="K360" s="15">
        <v>4349.8</v>
      </c>
      <c r="L360" s="15">
        <v>4349.8</v>
      </c>
      <c r="M360">
        <v>2</v>
      </c>
      <c r="N360">
        <v>2</v>
      </c>
      <c r="O360">
        <v>0</v>
      </c>
      <c r="P360">
        <v>1786</v>
      </c>
      <c r="R360">
        <v>738.59</v>
      </c>
      <c r="S360">
        <v>402</v>
      </c>
      <c r="T360">
        <v>0</v>
      </c>
      <c r="U360">
        <v>402</v>
      </c>
      <c r="V360">
        <v>0</v>
      </c>
      <c r="W360" s="13">
        <v>45076</v>
      </c>
      <c r="X360">
        <v>655</v>
      </c>
    </row>
    <row r="361" spans="1:25" x14ac:dyDescent="0.25">
      <c r="A361">
        <v>1</v>
      </c>
      <c r="B361" t="s">
        <v>777</v>
      </c>
      <c r="D361" t="s">
        <v>778</v>
      </c>
      <c r="E361">
        <v>0</v>
      </c>
      <c r="F361" t="s">
        <v>28</v>
      </c>
      <c r="G361" t="s">
        <v>29</v>
      </c>
      <c r="H361">
        <v>35</v>
      </c>
      <c r="I361" s="14">
        <v>60</v>
      </c>
      <c r="J361" s="15">
        <v>3275</v>
      </c>
      <c r="K361" s="15">
        <v>3275</v>
      </c>
      <c r="L361" s="15">
        <v>3275</v>
      </c>
      <c r="M361">
        <v>2</v>
      </c>
      <c r="N361">
        <v>2</v>
      </c>
      <c r="O361">
        <v>0</v>
      </c>
      <c r="P361">
        <v>60</v>
      </c>
      <c r="R361">
        <v>3.5999999999999997E-2</v>
      </c>
      <c r="S361">
        <v>0</v>
      </c>
      <c r="T361">
        <v>0</v>
      </c>
      <c r="U361">
        <v>0</v>
      </c>
      <c r="V361">
        <v>0</v>
      </c>
      <c r="W361" s="13">
        <v>43209</v>
      </c>
      <c r="X361">
        <v>655</v>
      </c>
    </row>
    <row r="362" spans="1:25" x14ac:dyDescent="0.25">
      <c r="A362">
        <v>1</v>
      </c>
      <c r="B362" t="s">
        <v>779</v>
      </c>
      <c r="D362" t="s">
        <v>780</v>
      </c>
      <c r="E362">
        <v>0</v>
      </c>
      <c r="F362" t="s">
        <v>44</v>
      </c>
      <c r="G362" t="s">
        <v>29</v>
      </c>
      <c r="H362">
        <v>35</v>
      </c>
      <c r="I362" s="14">
        <v>1544</v>
      </c>
      <c r="J362" s="15">
        <v>495</v>
      </c>
      <c r="K362" s="15">
        <v>495</v>
      </c>
      <c r="L362" s="15">
        <v>495</v>
      </c>
      <c r="M362">
        <v>2</v>
      </c>
      <c r="N362">
        <v>2</v>
      </c>
      <c r="O362">
        <v>0</v>
      </c>
      <c r="P362">
        <v>1544</v>
      </c>
      <c r="R362">
        <v>987.82</v>
      </c>
      <c r="S362">
        <v>612</v>
      </c>
      <c r="T362">
        <v>0</v>
      </c>
      <c r="U362">
        <v>612</v>
      </c>
      <c r="V362">
        <v>0</v>
      </c>
      <c r="W362" s="13">
        <v>45076</v>
      </c>
      <c r="X362">
        <v>77</v>
      </c>
    </row>
    <row r="363" spans="1:25" x14ac:dyDescent="0.25">
      <c r="A363">
        <v>1</v>
      </c>
      <c r="B363" t="s">
        <v>781</v>
      </c>
      <c r="D363" t="s">
        <v>782</v>
      </c>
      <c r="E363">
        <v>0</v>
      </c>
      <c r="F363" t="s">
        <v>220</v>
      </c>
      <c r="G363" t="s">
        <v>29</v>
      </c>
      <c r="H363">
        <v>35</v>
      </c>
      <c r="I363" s="14">
        <v>511</v>
      </c>
      <c r="J363" s="15">
        <v>97</v>
      </c>
      <c r="K363" s="15">
        <v>97</v>
      </c>
      <c r="L363" s="15">
        <v>97</v>
      </c>
      <c r="M363">
        <v>2</v>
      </c>
      <c r="N363">
        <v>2</v>
      </c>
      <c r="O363">
        <v>0</v>
      </c>
      <c r="P363">
        <v>511</v>
      </c>
      <c r="Q363" t="s">
        <v>30</v>
      </c>
      <c r="R363">
        <v>0.03</v>
      </c>
      <c r="S363">
        <v>0</v>
      </c>
      <c r="T363">
        <v>0</v>
      </c>
      <c r="U363">
        <v>0</v>
      </c>
      <c r="V363">
        <v>0</v>
      </c>
      <c r="W363" s="13">
        <v>43039</v>
      </c>
      <c r="X363">
        <v>47</v>
      </c>
      <c r="Y363">
        <v>47</v>
      </c>
    </row>
    <row r="364" spans="1:25" x14ac:dyDescent="0.25">
      <c r="A364">
        <v>1</v>
      </c>
      <c r="B364" t="s">
        <v>783</v>
      </c>
      <c r="D364" t="s">
        <v>784</v>
      </c>
      <c r="E364">
        <v>1.2</v>
      </c>
      <c r="F364" t="s">
        <v>202</v>
      </c>
      <c r="G364" t="s">
        <v>116</v>
      </c>
      <c r="H364">
        <v>35</v>
      </c>
      <c r="I364" s="14">
        <v>436.8</v>
      </c>
      <c r="J364" s="15">
        <v>20000</v>
      </c>
      <c r="K364" s="15">
        <v>20000</v>
      </c>
      <c r="L364" s="15">
        <v>20000</v>
      </c>
      <c r="M364">
        <v>2</v>
      </c>
      <c r="N364">
        <v>2</v>
      </c>
      <c r="O364">
        <v>2469.9299999999998</v>
      </c>
      <c r="P364">
        <v>-2031.93</v>
      </c>
      <c r="R364">
        <v>104.1</v>
      </c>
      <c r="S364">
        <v>62</v>
      </c>
      <c r="T364">
        <v>19</v>
      </c>
      <c r="U364">
        <v>62</v>
      </c>
      <c r="V364">
        <v>19</v>
      </c>
      <c r="W364" s="13">
        <v>45080</v>
      </c>
      <c r="X364">
        <v>781</v>
      </c>
    </row>
    <row r="365" spans="1:25" x14ac:dyDescent="0.25">
      <c r="A365">
        <v>1</v>
      </c>
      <c r="B365" t="s">
        <v>785</v>
      </c>
      <c r="C365" t="s">
        <v>786</v>
      </c>
      <c r="D365" t="s">
        <v>787</v>
      </c>
      <c r="E365">
        <v>0</v>
      </c>
      <c r="F365" t="s">
        <v>113</v>
      </c>
      <c r="G365" t="s">
        <v>788</v>
      </c>
      <c r="H365">
        <v>35</v>
      </c>
      <c r="I365" s="14">
        <v>0.88700000000000001</v>
      </c>
      <c r="J365" s="15">
        <v>304404.01500000001</v>
      </c>
      <c r="K365" s="15">
        <v>304404.01</v>
      </c>
      <c r="L365" s="15">
        <v>304404.01</v>
      </c>
      <c r="M365">
        <v>2</v>
      </c>
      <c r="N365">
        <v>2</v>
      </c>
      <c r="O365">
        <v>47.46</v>
      </c>
      <c r="P365">
        <v>-46.573</v>
      </c>
      <c r="R365">
        <v>1.0980000000000001</v>
      </c>
      <c r="S365">
        <v>0.113</v>
      </c>
      <c r="T365">
        <v>3.3000000000000002E-2</v>
      </c>
      <c r="U365">
        <v>0.113</v>
      </c>
      <c r="V365">
        <v>3.3000000000000002E-2</v>
      </c>
      <c r="W365" s="13">
        <v>45082</v>
      </c>
      <c r="X365">
        <v>1084</v>
      </c>
    </row>
    <row r="366" spans="1:25" x14ac:dyDescent="0.25">
      <c r="A366">
        <v>1</v>
      </c>
      <c r="B366" t="s">
        <v>789</v>
      </c>
      <c r="C366" t="s">
        <v>790</v>
      </c>
      <c r="D366" t="s">
        <v>791</v>
      </c>
      <c r="E366">
        <v>80</v>
      </c>
      <c r="F366" t="s">
        <v>433</v>
      </c>
      <c r="G366" t="s">
        <v>788</v>
      </c>
      <c r="H366">
        <v>35</v>
      </c>
      <c r="I366" s="14">
        <v>58.051000000000002</v>
      </c>
      <c r="J366" s="15">
        <v>425892.33899999998</v>
      </c>
      <c r="K366" s="15">
        <v>434891.01</v>
      </c>
      <c r="L366" s="15">
        <v>434891.01</v>
      </c>
      <c r="M366">
        <v>2</v>
      </c>
      <c r="N366">
        <v>2</v>
      </c>
      <c r="O366">
        <v>125.565</v>
      </c>
      <c r="P366">
        <v>12.486000000000001</v>
      </c>
      <c r="R366">
        <v>38.79</v>
      </c>
      <c r="S366">
        <v>48.158000000000001</v>
      </c>
      <c r="T366">
        <v>0</v>
      </c>
      <c r="U366">
        <v>48.158000000000001</v>
      </c>
      <c r="V366">
        <v>0</v>
      </c>
      <c r="W366" s="13">
        <v>45077</v>
      </c>
      <c r="X366">
        <v>1084</v>
      </c>
    </row>
    <row r="367" spans="1:25" x14ac:dyDescent="0.25">
      <c r="A367">
        <v>1</v>
      </c>
      <c r="B367" t="s">
        <v>792</v>
      </c>
      <c r="D367" t="s">
        <v>793</v>
      </c>
      <c r="E367">
        <v>0</v>
      </c>
      <c r="F367" t="s">
        <v>28</v>
      </c>
      <c r="G367" t="s">
        <v>29</v>
      </c>
      <c r="H367">
        <v>35</v>
      </c>
      <c r="I367" s="14">
        <v>950</v>
      </c>
      <c r="J367" s="15">
        <v>1222.9269999999999</v>
      </c>
      <c r="K367" s="15">
        <v>1222.93</v>
      </c>
      <c r="L367" s="15">
        <v>1222.93</v>
      </c>
      <c r="M367">
        <v>2</v>
      </c>
      <c r="N367">
        <v>2</v>
      </c>
      <c r="O367">
        <v>4.6529999999999996</v>
      </c>
      <c r="P367">
        <v>945.34699999999998</v>
      </c>
      <c r="Q367" t="s">
        <v>30</v>
      </c>
      <c r="R367">
        <v>8.33</v>
      </c>
      <c r="S367">
        <v>6.0640000000000001</v>
      </c>
      <c r="T367">
        <v>0</v>
      </c>
      <c r="U367">
        <v>6.0640000000000001</v>
      </c>
      <c r="V367">
        <v>0</v>
      </c>
      <c r="W367" s="13">
        <v>44985</v>
      </c>
      <c r="X367">
        <v>4</v>
      </c>
    </row>
    <row r="368" spans="1:25" x14ac:dyDescent="0.25">
      <c r="A368">
        <v>1</v>
      </c>
      <c r="B368" t="s">
        <v>794</v>
      </c>
      <c r="D368" t="s">
        <v>795</v>
      </c>
      <c r="E368">
        <v>0</v>
      </c>
      <c r="F368" t="s">
        <v>28</v>
      </c>
      <c r="G368" t="s">
        <v>29</v>
      </c>
      <c r="H368">
        <v>35</v>
      </c>
      <c r="I368" s="14">
        <v>73</v>
      </c>
      <c r="J368" s="15">
        <v>1020</v>
      </c>
      <c r="K368" s="15">
        <v>1020</v>
      </c>
      <c r="L368" s="15">
        <v>1020</v>
      </c>
      <c r="M368">
        <v>2</v>
      </c>
      <c r="N368">
        <v>2</v>
      </c>
      <c r="O368">
        <v>0</v>
      </c>
      <c r="P368">
        <v>73</v>
      </c>
      <c r="Q368" t="s">
        <v>30</v>
      </c>
      <c r="R368">
        <v>3.38</v>
      </c>
      <c r="S368">
        <v>0</v>
      </c>
      <c r="T368">
        <v>0</v>
      </c>
      <c r="U368">
        <v>0</v>
      </c>
      <c r="V368">
        <v>0</v>
      </c>
      <c r="W368" s="13">
        <v>44922</v>
      </c>
      <c r="X368">
        <v>4</v>
      </c>
    </row>
    <row r="369" spans="1:24" x14ac:dyDescent="0.25">
      <c r="A369">
        <v>1</v>
      </c>
      <c r="B369" t="s">
        <v>796</v>
      </c>
      <c r="D369" t="s">
        <v>797</v>
      </c>
      <c r="E369">
        <v>0</v>
      </c>
      <c r="F369" t="s">
        <v>28</v>
      </c>
      <c r="G369" t="s">
        <v>29</v>
      </c>
      <c r="H369">
        <v>35</v>
      </c>
      <c r="I369" s="14">
        <v>1252</v>
      </c>
      <c r="J369" s="15">
        <v>1124.24</v>
      </c>
      <c r="K369" s="15">
        <v>1124.24</v>
      </c>
      <c r="L369" s="15">
        <v>1124.24</v>
      </c>
      <c r="M369">
        <v>2</v>
      </c>
      <c r="N369">
        <v>2</v>
      </c>
      <c r="O369">
        <v>0</v>
      </c>
      <c r="P369">
        <v>1252</v>
      </c>
      <c r="Q369" t="s">
        <v>30</v>
      </c>
      <c r="R369">
        <v>0.03</v>
      </c>
      <c r="S369">
        <v>0</v>
      </c>
      <c r="T369">
        <v>0</v>
      </c>
      <c r="U369">
        <v>0</v>
      </c>
      <c r="V369">
        <v>0</v>
      </c>
      <c r="W369" s="13">
        <v>44617</v>
      </c>
      <c r="X369">
        <v>36</v>
      </c>
    </row>
    <row r="370" spans="1:24" x14ac:dyDescent="0.25">
      <c r="A370">
        <v>1</v>
      </c>
      <c r="B370" t="s">
        <v>798</v>
      </c>
      <c r="D370" t="s">
        <v>799</v>
      </c>
      <c r="E370">
        <v>0</v>
      </c>
      <c r="F370" t="s">
        <v>28</v>
      </c>
      <c r="G370" t="s">
        <v>29</v>
      </c>
      <c r="H370">
        <v>35</v>
      </c>
      <c r="I370" s="14">
        <v>2984.7959999999998</v>
      </c>
      <c r="J370" s="15">
        <v>1299.2349999999999</v>
      </c>
      <c r="K370" s="15">
        <v>1299.23</v>
      </c>
      <c r="L370" s="15">
        <v>1299.23</v>
      </c>
      <c r="M370">
        <v>2</v>
      </c>
      <c r="N370">
        <v>2</v>
      </c>
      <c r="O370">
        <v>59.741999999999997</v>
      </c>
      <c r="P370">
        <v>2925.0540000000001</v>
      </c>
      <c r="Q370" t="s">
        <v>30</v>
      </c>
      <c r="R370">
        <v>38.125999999999998</v>
      </c>
      <c r="S370">
        <v>46.218000000000004</v>
      </c>
      <c r="T370">
        <v>4.048</v>
      </c>
      <c r="U370">
        <v>46.218000000000004</v>
      </c>
      <c r="V370">
        <v>4.048</v>
      </c>
      <c r="W370" s="13">
        <v>45084</v>
      </c>
      <c r="X370">
        <v>36</v>
      </c>
    </row>
    <row r="371" spans="1:24" x14ac:dyDescent="0.25">
      <c r="A371">
        <v>1</v>
      </c>
      <c r="B371" t="s">
        <v>800</v>
      </c>
      <c r="D371" t="s">
        <v>801</v>
      </c>
      <c r="E371">
        <v>0</v>
      </c>
      <c r="F371" t="s">
        <v>28</v>
      </c>
      <c r="G371" t="s">
        <v>29</v>
      </c>
      <c r="H371">
        <v>35</v>
      </c>
      <c r="I371" s="14">
        <v>3589.6080000000002</v>
      </c>
      <c r="J371" s="15">
        <v>1489.2429999999999</v>
      </c>
      <c r="K371" s="15">
        <v>1489.24</v>
      </c>
      <c r="L371" s="15">
        <v>1489.24</v>
      </c>
      <c r="M371">
        <v>2</v>
      </c>
      <c r="N371">
        <v>2</v>
      </c>
      <c r="O371">
        <v>52.161999999999999</v>
      </c>
      <c r="P371">
        <v>3537.4459999999999</v>
      </c>
      <c r="Q371" t="s">
        <v>30</v>
      </c>
      <c r="R371">
        <v>99.45</v>
      </c>
      <c r="S371">
        <v>56.392000000000003</v>
      </c>
      <c r="T371">
        <v>8.0559999999999992</v>
      </c>
      <c r="U371">
        <v>56.392000000000003</v>
      </c>
      <c r="V371">
        <v>8.0559999999999992</v>
      </c>
      <c r="W371" s="13">
        <v>45084</v>
      </c>
      <c r="X371">
        <v>36</v>
      </c>
    </row>
    <row r="372" spans="1:24" x14ac:dyDescent="0.25">
      <c r="A372">
        <v>1</v>
      </c>
      <c r="B372" t="s">
        <v>802</v>
      </c>
      <c r="D372" t="s">
        <v>803</v>
      </c>
      <c r="E372">
        <v>152</v>
      </c>
      <c r="F372" t="s">
        <v>28</v>
      </c>
      <c r="G372" t="s">
        <v>29</v>
      </c>
      <c r="H372">
        <v>35</v>
      </c>
      <c r="I372" s="14">
        <v>7622.8789999999999</v>
      </c>
      <c r="J372" s="15">
        <v>1673.7670000000001</v>
      </c>
      <c r="K372" s="15">
        <v>1674.89</v>
      </c>
      <c r="L372" s="15">
        <v>1674.89</v>
      </c>
      <c r="M372">
        <v>2</v>
      </c>
      <c r="N372">
        <v>2</v>
      </c>
      <c r="O372">
        <v>4116.9560000000001</v>
      </c>
      <c r="P372">
        <v>3657.9229999999998</v>
      </c>
      <c r="Q372" t="s">
        <v>30</v>
      </c>
      <c r="R372">
        <v>559.53</v>
      </c>
      <c r="S372">
        <v>904.93799999999999</v>
      </c>
      <c r="T372">
        <v>73.694999999999993</v>
      </c>
      <c r="U372">
        <v>904.93799999999999</v>
      </c>
      <c r="V372">
        <v>73.694999999999993</v>
      </c>
      <c r="W372" s="13">
        <v>45085</v>
      </c>
      <c r="X372">
        <v>36</v>
      </c>
    </row>
    <row r="373" spans="1:24" x14ac:dyDescent="0.25">
      <c r="A373">
        <v>1</v>
      </c>
      <c r="B373" t="s">
        <v>804</v>
      </c>
      <c r="D373" t="s">
        <v>805</v>
      </c>
      <c r="E373">
        <v>0</v>
      </c>
      <c r="F373" t="s">
        <v>28</v>
      </c>
      <c r="G373" t="s">
        <v>29</v>
      </c>
      <c r="H373">
        <v>35</v>
      </c>
      <c r="I373" s="14">
        <v>3958</v>
      </c>
      <c r="J373" s="15">
        <v>1512.5409999999999</v>
      </c>
      <c r="K373" s="15">
        <v>1512.54</v>
      </c>
      <c r="L373" s="15">
        <v>1512.54</v>
      </c>
      <c r="M373">
        <v>2</v>
      </c>
      <c r="N373">
        <v>2</v>
      </c>
      <c r="O373">
        <v>0</v>
      </c>
      <c r="P373">
        <v>3958</v>
      </c>
      <c r="Q373" t="s">
        <v>30</v>
      </c>
      <c r="R373">
        <v>0.03</v>
      </c>
      <c r="S373">
        <v>0</v>
      </c>
      <c r="T373">
        <v>0</v>
      </c>
      <c r="U373">
        <v>0</v>
      </c>
      <c r="V373">
        <v>0</v>
      </c>
      <c r="W373" s="13">
        <v>44469</v>
      </c>
      <c r="X373">
        <v>36</v>
      </c>
    </row>
    <row r="374" spans="1:24" x14ac:dyDescent="0.25">
      <c r="A374">
        <v>1</v>
      </c>
      <c r="B374" t="s">
        <v>806</v>
      </c>
      <c r="D374" t="s">
        <v>807</v>
      </c>
      <c r="E374">
        <v>0</v>
      </c>
      <c r="F374" t="s">
        <v>28</v>
      </c>
      <c r="G374" t="s">
        <v>29</v>
      </c>
      <c r="H374">
        <v>35</v>
      </c>
      <c r="I374" s="14">
        <v>911.75300000000004</v>
      </c>
      <c r="J374" s="15">
        <v>1386.271</v>
      </c>
      <c r="K374" s="15">
        <v>1386.271</v>
      </c>
      <c r="L374" s="15">
        <v>1386.271</v>
      </c>
      <c r="M374">
        <v>2</v>
      </c>
      <c r="N374">
        <v>2</v>
      </c>
      <c r="O374">
        <v>170.07499999999999</v>
      </c>
      <c r="P374">
        <v>741.678</v>
      </c>
      <c r="Q374" t="s">
        <v>30</v>
      </c>
      <c r="R374">
        <v>334.41</v>
      </c>
      <c r="S374">
        <v>453.88400000000001</v>
      </c>
      <c r="T374">
        <v>0</v>
      </c>
      <c r="U374">
        <v>453.88400000000001</v>
      </c>
      <c r="V374">
        <v>0</v>
      </c>
      <c r="W374" s="13">
        <v>45072</v>
      </c>
      <c r="X374">
        <v>36</v>
      </c>
    </row>
    <row r="375" spans="1:24" x14ac:dyDescent="0.25">
      <c r="A375">
        <v>1</v>
      </c>
      <c r="B375" t="s">
        <v>808</v>
      </c>
      <c r="D375" t="s">
        <v>809</v>
      </c>
      <c r="E375">
        <v>0</v>
      </c>
      <c r="F375" t="s">
        <v>28</v>
      </c>
      <c r="G375" t="s">
        <v>29</v>
      </c>
      <c r="H375">
        <v>35</v>
      </c>
      <c r="I375" s="14">
        <v>727.1</v>
      </c>
      <c r="J375" s="15">
        <v>1893.7560000000001</v>
      </c>
      <c r="K375" s="15">
        <v>1893.75</v>
      </c>
      <c r="L375" s="15">
        <v>1893.75</v>
      </c>
      <c r="M375">
        <v>2</v>
      </c>
      <c r="N375">
        <v>2</v>
      </c>
      <c r="O375">
        <v>90.555999999999997</v>
      </c>
      <c r="P375">
        <v>636.54399999999998</v>
      </c>
      <c r="Q375" t="s">
        <v>30</v>
      </c>
      <c r="R375">
        <v>1407.402</v>
      </c>
      <c r="S375">
        <v>1936.9970000000001</v>
      </c>
      <c r="T375">
        <v>73</v>
      </c>
      <c r="U375">
        <v>1936.9970000000001</v>
      </c>
      <c r="V375">
        <v>73</v>
      </c>
      <c r="W375" s="13">
        <v>45083</v>
      </c>
      <c r="X375">
        <v>36</v>
      </c>
    </row>
    <row r="376" spans="1:24" x14ac:dyDescent="0.25">
      <c r="A376">
        <v>1</v>
      </c>
      <c r="B376" t="s">
        <v>810</v>
      </c>
      <c r="D376" t="s">
        <v>811</v>
      </c>
      <c r="E376">
        <v>0</v>
      </c>
      <c r="F376" t="s">
        <v>28</v>
      </c>
      <c r="G376" t="s">
        <v>29</v>
      </c>
      <c r="H376">
        <v>35</v>
      </c>
      <c r="I376" s="14">
        <v>268.2</v>
      </c>
      <c r="J376" s="15">
        <v>1842.088</v>
      </c>
      <c r="K376" s="15">
        <v>1842.08</v>
      </c>
      <c r="L376" s="15">
        <v>1842.08</v>
      </c>
      <c r="M376">
        <v>2</v>
      </c>
      <c r="N376">
        <v>2</v>
      </c>
      <c r="O376">
        <v>66.8</v>
      </c>
      <c r="P376">
        <v>201.4</v>
      </c>
      <c r="Q376" t="s">
        <v>30</v>
      </c>
      <c r="R376">
        <v>1498.56</v>
      </c>
      <c r="S376">
        <v>1598.4</v>
      </c>
      <c r="T376">
        <v>66.8</v>
      </c>
      <c r="U376">
        <v>1598.4</v>
      </c>
      <c r="V376">
        <v>66.8</v>
      </c>
      <c r="W376" s="13">
        <v>45079</v>
      </c>
      <c r="X376">
        <v>36</v>
      </c>
    </row>
    <row r="377" spans="1:24" x14ac:dyDescent="0.25">
      <c r="A377">
        <v>1</v>
      </c>
      <c r="B377" t="s">
        <v>812</v>
      </c>
      <c r="D377" t="s">
        <v>813</v>
      </c>
      <c r="E377">
        <v>0</v>
      </c>
      <c r="F377" t="s">
        <v>28</v>
      </c>
      <c r="G377" t="s">
        <v>29</v>
      </c>
      <c r="H377">
        <v>35</v>
      </c>
      <c r="I377" s="14">
        <v>1249</v>
      </c>
      <c r="J377" s="15">
        <v>1722.9469999999999</v>
      </c>
      <c r="K377" s="15">
        <v>1722.94</v>
      </c>
      <c r="L377" s="15">
        <v>1722.94</v>
      </c>
      <c r="M377">
        <v>2</v>
      </c>
      <c r="N377">
        <v>2</v>
      </c>
      <c r="O377">
        <v>410.464</v>
      </c>
      <c r="P377">
        <v>838.53599999999994</v>
      </c>
      <c r="Q377" t="s">
        <v>30</v>
      </c>
      <c r="R377">
        <v>265.00700000000001</v>
      </c>
      <c r="S377">
        <v>156</v>
      </c>
      <c r="T377">
        <v>0</v>
      </c>
      <c r="U377">
        <v>156</v>
      </c>
      <c r="V377">
        <v>0</v>
      </c>
      <c r="W377" s="13">
        <v>45070</v>
      </c>
      <c r="X377">
        <v>36</v>
      </c>
    </row>
    <row r="378" spans="1:24" x14ac:dyDescent="0.25">
      <c r="A378">
        <v>1</v>
      </c>
      <c r="B378" t="s">
        <v>814</v>
      </c>
      <c r="D378" t="s">
        <v>815</v>
      </c>
      <c r="E378">
        <v>0</v>
      </c>
      <c r="F378" t="s">
        <v>28</v>
      </c>
      <c r="G378" t="s">
        <v>29</v>
      </c>
      <c r="H378">
        <v>35</v>
      </c>
      <c r="I378" s="14">
        <v>432</v>
      </c>
      <c r="J378" s="15">
        <v>1898</v>
      </c>
      <c r="K378" s="15">
        <v>1898</v>
      </c>
      <c r="L378" s="15">
        <v>1898</v>
      </c>
      <c r="M378">
        <v>2</v>
      </c>
      <c r="N378">
        <v>2</v>
      </c>
      <c r="O378">
        <v>0</v>
      </c>
      <c r="P378">
        <v>432</v>
      </c>
      <c r="Q378" t="s">
        <v>30</v>
      </c>
      <c r="R378">
        <v>813.75</v>
      </c>
      <c r="S378">
        <v>643</v>
      </c>
      <c r="T378">
        <v>0</v>
      </c>
      <c r="U378">
        <v>643</v>
      </c>
      <c r="V378">
        <v>0</v>
      </c>
      <c r="W378" s="13">
        <v>45069</v>
      </c>
      <c r="X378">
        <v>36</v>
      </c>
    </row>
    <row r="379" spans="1:24" x14ac:dyDescent="0.25">
      <c r="A379">
        <v>1</v>
      </c>
      <c r="B379" t="s">
        <v>816</v>
      </c>
      <c r="D379" t="s">
        <v>817</v>
      </c>
      <c r="E379">
        <v>0</v>
      </c>
      <c r="F379" t="s">
        <v>28</v>
      </c>
      <c r="G379" t="s">
        <v>29</v>
      </c>
      <c r="H379">
        <v>35</v>
      </c>
      <c r="I379" s="14">
        <v>6084.0919999999996</v>
      </c>
      <c r="J379" s="15">
        <v>1120.848</v>
      </c>
      <c r="K379" s="15">
        <v>1120.8499999999999</v>
      </c>
      <c r="L379" s="15">
        <v>1120.8499999999999</v>
      </c>
      <c r="M379">
        <v>2</v>
      </c>
      <c r="N379">
        <v>2</v>
      </c>
      <c r="O379">
        <v>725.95600000000002</v>
      </c>
      <c r="P379">
        <v>5358.1360000000004</v>
      </c>
      <c r="Q379" t="s">
        <v>30</v>
      </c>
      <c r="R379">
        <v>71.084000000000003</v>
      </c>
      <c r="S379">
        <v>65.411000000000001</v>
      </c>
      <c r="T379">
        <v>0</v>
      </c>
      <c r="U379">
        <v>65.411000000000001</v>
      </c>
      <c r="V379">
        <v>0</v>
      </c>
      <c r="W379" s="13">
        <v>45077</v>
      </c>
      <c r="X379">
        <v>36</v>
      </c>
    </row>
    <row r="380" spans="1:24" x14ac:dyDescent="0.25">
      <c r="A380">
        <v>1</v>
      </c>
      <c r="B380" t="s">
        <v>818</v>
      </c>
      <c r="D380" t="s">
        <v>819</v>
      </c>
      <c r="E380">
        <v>0</v>
      </c>
      <c r="F380" t="s">
        <v>28</v>
      </c>
      <c r="G380" t="s">
        <v>29</v>
      </c>
      <c r="H380">
        <v>35</v>
      </c>
      <c r="I380" s="14">
        <v>5076.1319999999996</v>
      </c>
      <c r="J380" s="15">
        <v>1971.0630000000001</v>
      </c>
      <c r="K380" s="15">
        <v>1971.0630000000001</v>
      </c>
      <c r="L380" s="15">
        <v>1971.0630000000001</v>
      </c>
      <c r="M380">
        <v>2</v>
      </c>
      <c r="N380">
        <v>2</v>
      </c>
      <c r="O380">
        <v>704.2</v>
      </c>
      <c r="P380">
        <v>4371.9319999999998</v>
      </c>
      <c r="Q380" t="s">
        <v>30</v>
      </c>
      <c r="R380">
        <v>5561.8450000000003</v>
      </c>
      <c r="S380">
        <v>10084.700000000001</v>
      </c>
      <c r="T380">
        <v>1097</v>
      </c>
      <c r="U380">
        <v>10084.700000000001</v>
      </c>
      <c r="V380">
        <v>1097</v>
      </c>
      <c r="W380" s="13">
        <v>45080</v>
      </c>
      <c r="X380">
        <v>36</v>
      </c>
    </row>
    <row r="381" spans="1:24" x14ac:dyDescent="0.25">
      <c r="A381">
        <v>1</v>
      </c>
      <c r="B381" t="s">
        <v>820</v>
      </c>
      <c r="D381" t="s">
        <v>821</v>
      </c>
      <c r="E381">
        <v>0</v>
      </c>
      <c r="F381" t="s">
        <v>28</v>
      </c>
      <c r="G381" t="s">
        <v>29</v>
      </c>
      <c r="H381">
        <v>35</v>
      </c>
      <c r="I381" s="14">
        <v>4078.3220000000001</v>
      </c>
      <c r="J381" s="15">
        <v>1095.6010000000001</v>
      </c>
      <c r="K381" s="15">
        <v>1095.5999999999999</v>
      </c>
      <c r="L381" s="15">
        <v>1095.5999999999999</v>
      </c>
      <c r="M381">
        <v>2</v>
      </c>
      <c r="N381">
        <v>2</v>
      </c>
      <c r="O381">
        <v>0</v>
      </c>
      <c r="P381">
        <v>4078.3220000000001</v>
      </c>
      <c r="Q381" t="s">
        <v>30</v>
      </c>
      <c r="R381">
        <v>488.52199999999999</v>
      </c>
      <c r="S381">
        <v>513.678</v>
      </c>
      <c r="T381">
        <v>0</v>
      </c>
      <c r="U381">
        <v>513.678</v>
      </c>
      <c r="V381">
        <v>0</v>
      </c>
      <c r="W381" s="13">
        <v>45051</v>
      </c>
      <c r="X381">
        <v>36</v>
      </c>
    </row>
    <row r="382" spans="1:24" x14ac:dyDescent="0.25">
      <c r="A382">
        <v>1</v>
      </c>
      <c r="B382" t="s">
        <v>822</v>
      </c>
      <c r="D382" t="s">
        <v>823</v>
      </c>
      <c r="E382">
        <v>0</v>
      </c>
      <c r="F382" t="s">
        <v>28</v>
      </c>
      <c r="G382" t="s">
        <v>29</v>
      </c>
      <c r="H382">
        <v>35</v>
      </c>
      <c r="I382" s="14">
        <v>768</v>
      </c>
      <c r="J382" s="15">
        <v>1380</v>
      </c>
      <c r="K382" s="15">
        <v>1380</v>
      </c>
      <c r="L382" s="15">
        <v>1380</v>
      </c>
      <c r="M382">
        <v>2</v>
      </c>
      <c r="N382">
        <v>2</v>
      </c>
      <c r="O382">
        <v>0</v>
      </c>
      <c r="P382">
        <v>768</v>
      </c>
      <c r="Q382" t="s">
        <v>30</v>
      </c>
      <c r="R382">
        <v>0.03</v>
      </c>
      <c r="S382">
        <v>0</v>
      </c>
      <c r="T382">
        <v>0</v>
      </c>
      <c r="U382">
        <v>0</v>
      </c>
      <c r="V382">
        <v>0</v>
      </c>
      <c r="W382" s="13">
        <v>40871</v>
      </c>
      <c r="X382">
        <v>36</v>
      </c>
    </row>
    <row r="383" spans="1:24" x14ac:dyDescent="0.25">
      <c r="A383">
        <v>1</v>
      </c>
      <c r="B383" t="s">
        <v>824</v>
      </c>
      <c r="D383" t="s">
        <v>825</v>
      </c>
      <c r="E383">
        <v>0</v>
      </c>
      <c r="F383" t="s">
        <v>28</v>
      </c>
      <c r="G383" t="s">
        <v>29</v>
      </c>
      <c r="H383">
        <v>35</v>
      </c>
      <c r="I383" s="14">
        <v>7869.6</v>
      </c>
      <c r="J383" s="15">
        <v>1583.9829999999999</v>
      </c>
      <c r="K383" s="15">
        <v>1583.98</v>
      </c>
      <c r="L383" s="15">
        <v>1583.98</v>
      </c>
      <c r="M383">
        <v>2</v>
      </c>
      <c r="N383">
        <v>2</v>
      </c>
      <c r="O383">
        <v>368.51799999999997</v>
      </c>
      <c r="P383">
        <v>7501.0820000000003</v>
      </c>
      <c r="Q383" t="s">
        <v>30</v>
      </c>
      <c r="R383">
        <v>1253.1310000000001</v>
      </c>
      <c r="S383">
        <v>1745.8130000000001</v>
      </c>
      <c r="T383">
        <v>66.8</v>
      </c>
      <c r="U383">
        <v>1745.8130000000001</v>
      </c>
      <c r="V383">
        <v>66.8</v>
      </c>
      <c r="W383" s="13">
        <v>45079</v>
      </c>
      <c r="X383">
        <v>36</v>
      </c>
    </row>
    <row r="384" spans="1:24" x14ac:dyDescent="0.25">
      <c r="A384">
        <v>1</v>
      </c>
      <c r="B384" t="s">
        <v>826</v>
      </c>
      <c r="D384" t="s">
        <v>827</v>
      </c>
      <c r="E384">
        <v>0</v>
      </c>
      <c r="F384" t="s">
        <v>28</v>
      </c>
      <c r="G384" t="s">
        <v>29</v>
      </c>
      <c r="H384">
        <v>35</v>
      </c>
      <c r="I384" s="14">
        <v>2721.5659999999998</v>
      </c>
      <c r="J384" s="15">
        <v>1094.1690000000001</v>
      </c>
      <c r="K384" s="15">
        <v>1094.1600000000001</v>
      </c>
      <c r="L384" s="15">
        <v>1094.1600000000001</v>
      </c>
      <c r="M384">
        <v>2</v>
      </c>
      <c r="N384">
        <v>2</v>
      </c>
      <c r="O384">
        <v>0</v>
      </c>
      <c r="P384">
        <v>2721.5659999999998</v>
      </c>
      <c r="Q384" t="s">
        <v>30</v>
      </c>
      <c r="R384">
        <v>1258.704</v>
      </c>
      <c r="S384">
        <v>1269.4380000000001</v>
      </c>
      <c r="T384">
        <v>0</v>
      </c>
      <c r="U384">
        <v>1269.4380000000001</v>
      </c>
      <c r="V384">
        <v>0</v>
      </c>
      <c r="W384" s="13">
        <v>45070</v>
      </c>
      <c r="X384">
        <v>36</v>
      </c>
    </row>
    <row r="385" spans="1:25" x14ac:dyDescent="0.25">
      <c r="A385">
        <v>1</v>
      </c>
      <c r="B385" t="s">
        <v>828</v>
      </c>
      <c r="D385" t="s">
        <v>829</v>
      </c>
      <c r="E385">
        <v>0</v>
      </c>
      <c r="F385" t="s">
        <v>28</v>
      </c>
      <c r="G385" t="s">
        <v>29</v>
      </c>
      <c r="H385">
        <v>35</v>
      </c>
      <c r="I385" s="14">
        <v>2583.4180000000001</v>
      </c>
      <c r="J385" s="15">
        <v>1762.289</v>
      </c>
      <c r="K385" s="15">
        <v>1762.289</v>
      </c>
      <c r="L385" s="15">
        <v>1762.289</v>
      </c>
      <c r="M385">
        <v>2</v>
      </c>
      <c r="N385">
        <v>2</v>
      </c>
      <c r="O385">
        <v>655.41200000000003</v>
      </c>
      <c r="P385">
        <v>1928.0060000000001</v>
      </c>
      <c r="Q385" t="s">
        <v>30</v>
      </c>
      <c r="R385">
        <v>616.154</v>
      </c>
      <c r="S385">
        <v>929.87</v>
      </c>
      <c r="T385">
        <v>51.1</v>
      </c>
      <c r="U385">
        <v>929.87</v>
      </c>
      <c r="V385">
        <v>51.1</v>
      </c>
      <c r="W385" s="13">
        <v>45085</v>
      </c>
      <c r="X385">
        <v>36</v>
      </c>
    </row>
    <row r="386" spans="1:25" x14ac:dyDescent="0.25">
      <c r="A386">
        <v>1</v>
      </c>
      <c r="B386" t="s">
        <v>830</v>
      </c>
      <c r="D386" t="s">
        <v>831</v>
      </c>
      <c r="E386">
        <v>0</v>
      </c>
      <c r="F386" t="s">
        <v>28</v>
      </c>
      <c r="G386" t="s">
        <v>29</v>
      </c>
      <c r="H386">
        <v>35</v>
      </c>
      <c r="I386" s="14">
        <v>3664</v>
      </c>
      <c r="J386" s="15">
        <v>1717.4590000000001</v>
      </c>
      <c r="K386" s="15">
        <v>1717.45</v>
      </c>
      <c r="L386" s="15">
        <v>1717.45</v>
      </c>
      <c r="M386">
        <v>2</v>
      </c>
      <c r="N386">
        <v>2</v>
      </c>
      <c r="O386">
        <v>0</v>
      </c>
      <c r="P386">
        <v>3664</v>
      </c>
      <c r="Q386" t="s">
        <v>30</v>
      </c>
      <c r="R386">
        <v>29.21</v>
      </c>
      <c r="S386">
        <v>50</v>
      </c>
      <c r="T386">
        <v>0</v>
      </c>
      <c r="U386">
        <v>50</v>
      </c>
      <c r="V386">
        <v>0</v>
      </c>
      <c r="W386" s="13">
        <v>45016</v>
      </c>
      <c r="X386">
        <v>36</v>
      </c>
    </row>
    <row r="387" spans="1:25" x14ac:dyDescent="0.25">
      <c r="A387">
        <v>1</v>
      </c>
      <c r="B387" t="s">
        <v>832</v>
      </c>
      <c r="D387" t="s">
        <v>833</v>
      </c>
      <c r="E387">
        <v>0</v>
      </c>
      <c r="F387" t="s">
        <v>28</v>
      </c>
      <c r="G387" t="s">
        <v>29</v>
      </c>
      <c r="H387">
        <v>35</v>
      </c>
      <c r="I387" s="14">
        <v>1281</v>
      </c>
      <c r="J387" s="15">
        <v>1409.615</v>
      </c>
      <c r="K387" s="15">
        <v>1409.62</v>
      </c>
      <c r="L387" s="15">
        <v>1409.62</v>
      </c>
      <c r="M387">
        <v>2</v>
      </c>
      <c r="N387">
        <v>2</v>
      </c>
      <c r="O387">
        <v>0</v>
      </c>
      <c r="P387">
        <v>1281</v>
      </c>
      <c r="Q387" t="s">
        <v>30</v>
      </c>
      <c r="R387">
        <v>0.03</v>
      </c>
      <c r="S387">
        <v>0</v>
      </c>
      <c r="T387">
        <v>0</v>
      </c>
      <c r="U387">
        <v>0</v>
      </c>
      <c r="V387">
        <v>0</v>
      </c>
      <c r="W387" s="13">
        <v>44560</v>
      </c>
      <c r="X387">
        <v>36</v>
      </c>
    </row>
    <row r="388" spans="1:25" x14ac:dyDescent="0.25">
      <c r="A388">
        <v>1</v>
      </c>
      <c r="B388" t="s">
        <v>834</v>
      </c>
      <c r="D388" t="s">
        <v>835</v>
      </c>
      <c r="E388">
        <v>0</v>
      </c>
      <c r="F388" t="s">
        <v>220</v>
      </c>
      <c r="G388" t="s">
        <v>29</v>
      </c>
      <c r="H388">
        <v>35</v>
      </c>
      <c r="I388" s="14">
        <v>1784</v>
      </c>
      <c r="J388" s="15">
        <v>709.35500000000002</v>
      </c>
      <c r="K388" s="15">
        <v>709.35</v>
      </c>
      <c r="L388" s="15">
        <v>709.35</v>
      </c>
      <c r="M388">
        <v>2</v>
      </c>
      <c r="N388">
        <v>2</v>
      </c>
      <c r="O388">
        <v>0</v>
      </c>
      <c r="P388">
        <v>1784</v>
      </c>
      <c r="Q388" t="s">
        <v>30</v>
      </c>
      <c r="R388">
        <v>7.96</v>
      </c>
      <c r="S388">
        <v>0</v>
      </c>
      <c r="T388">
        <v>0</v>
      </c>
      <c r="U388">
        <v>0</v>
      </c>
      <c r="V388">
        <v>0</v>
      </c>
      <c r="W388" s="13">
        <v>44803</v>
      </c>
      <c r="X388">
        <v>47</v>
      </c>
      <c r="Y388">
        <v>47</v>
      </c>
    </row>
    <row r="389" spans="1:25" x14ac:dyDescent="0.25">
      <c r="A389">
        <v>1</v>
      </c>
      <c r="B389" t="s">
        <v>836</v>
      </c>
      <c r="D389" t="s">
        <v>837</v>
      </c>
      <c r="E389">
        <v>0</v>
      </c>
      <c r="F389" t="s">
        <v>28</v>
      </c>
      <c r="G389" t="s">
        <v>29</v>
      </c>
      <c r="H389">
        <v>35</v>
      </c>
      <c r="I389" s="14">
        <v>84</v>
      </c>
      <c r="J389" s="15">
        <v>1493.857</v>
      </c>
      <c r="K389" s="15">
        <v>1493.86</v>
      </c>
      <c r="L389" s="15">
        <v>1493.86</v>
      </c>
      <c r="M389">
        <v>2</v>
      </c>
      <c r="N389">
        <v>2</v>
      </c>
      <c r="O389">
        <v>0</v>
      </c>
      <c r="P389">
        <v>84</v>
      </c>
      <c r="Q389" t="s">
        <v>30</v>
      </c>
      <c r="R389">
        <v>0.03</v>
      </c>
      <c r="S389">
        <v>0</v>
      </c>
      <c r="T389">
        <v>0</v>
      </c>
      <c r="U389">
        <v>0</v>
      </c>
      <c r="V389">
        <v>0</v>
      </c>
      <c r="W389" s="13">
        <v>42944</v>
      </c>
      <c r="X389">
        <v>4</v>
      </c>
    </row>
    <row r="390" spans="1:25" x14ac:dyDescent="0.25">
      <c r="A390">
        <v>1</v>
      </c>
      <c r="B390" t="s">
        <v>838</v>
      </c>
      <c r="D390" t="s">
        <v>839</v>
      </c>
      <c r="E390">
        <v>0</v>
      </c>
      <c r="F390" t="s">
        <v>28</v>
      </c>
      <c r="G390" t="s">
        <v>29</v>
      </c>
      <c r="H390">
        <v>35</v>
      </c>
      <c r="I390" s="14">
        <v>95</v>
      </c>
      <c r="J390" s="15">
        <v>1785.472</v>
      </c>
      <c r="K390" s="15">
        <v>1785.47</v>
      </c>
      <c r="L390" s="15">
        <v>1785.47</v>
      </c>
      <c r="M390">
        <v>2</v>
      </c>
      <c r="N390">
        <v>2</v>
      </c>
      <c r="O390">
        <v>0</v>
      </c>
      <c r="P390">
        <v>95</v>
      </c>
      <c r="Q390" t="s">
        <v>30</v>
      </c>
      <c r="R390">
        <v>0.03</v>
      </c>
      <c r="S390">
        <v>0</v>
      </c>
      <c r="T390">
        <v>0</v>
      </c>
      <c r="U390">
        <v>0</v>
      </c>
      <c r="V390">
        <v>0</v>
      </c>
      <c r="W390" s="13">
        <v>43339</v>
      </c>
      <c r="X390">
        <v>4</v>
      </c>
    </row>
    <row r="391" spans="1:25" x14ac:dyDescent="0.25">
      <c r="A391">
        <v>1</v>
      </c>
      <c r="B391" t="s">
        <v>840</v>
      </c>
      <c r="D391" t="s">
        <v>841</v>
      </c>
      <c r="E391">
        <v>0</v>
      </c>
      <c r="F391" t="s">
        <v>842</v>
      </c>
      <c r="G391" t="s">
        <v>116</v>
      </c>
      <c r="H391">
        <v>35</v>
      </c>
      <c r="I391" s="14">
        <v>32.520000000000003</v>
      </c>
      <c r="J391" s="15">
        <v>391399.77600000001</v>
      </c>
      <c r="K391" s="15">
        <v>391399.78</v>
      </c>
      <c r="L391" s="15">
        <v>391399.78</v>
      </c>
      <c r="M391">
        <v>2</v>
      </c>
      <c r="N391">
        <v>2</v>
      </c>
      <c r="O391">
        <v>0.8</v>
      </c>
      <c r="P391">
        <v>31.72</v>
      </c>
      <c r="Q391" t="s">
        <v>30</v>
      </c>
      <c r="R391">
        <v>0.13</v>
      </c>
      <c r="S391">
        <v>0</v>
      </c>
      <c r="T391">
        <v>0</v>
      </c>
      <c r="U391">
        <v>0</v>
      </c>
      <c r="V391">
        <v>0</v>
      </c>
      <c r="W391" s="13">
        <v>44915</v>
      </c>
      <c r="X391">
        <v>4</v>
      </c>
      <c r="Y391">
        <v>6</v>
      </c>
    </row>
    <row r="392" spans="1:25" x14ac:dyDescent="0.25">
      <c r="A392">
        <v>1</v>
      </c>
      <c r="B392" t="s">
        <v>843</v>
      </c>
      <c r="D392" t="s">
        <v>844</v>
      </c>
      <c r="E392">
        <v>0</v>
      </c>
      <c r="F392" t="s">
        <v>842</v>
      </c>
      <c r="G392" t="s">
        <v>116</v>
      </c>
      <c r="H392">
        <v>35</v>
      </c>
      <c r="I392" s="14">
        <v>29.219000000000001</v>
      </c>
      <c r="J392" s="15">
        <v>137332.20300000001</v>
      </c>
      <c r="K392" s="15">
        <v>137332.20000000001</v>
      </c>
      <c r="L392" s="15">
        <v>137332.20000000001</v>
      </c>
      <c r="M392">
        <v>2</v>
      </c>
      <c r="N392">
        <v>2</v>
      </c>
      <c r="O392">
        <v>1</v>
      </c>
      <c r="P392">
        <v>28.219000000000001</v>
      </c>
      <c r="Q392" t="s">
        <v>30</v>
      </c>
      <c r="R392">
        <v>0.04</v>
      </c>
      <c r="S392">
        <v>0</v>
      </c>
      <c r="T392">
        <v>0</v>
      </c>
      <c r="U392">
        <v>0</v>
      </c>
      <c r="V392">
        <v>0</v>
      </c>
      <c r="W392" s="13">
        <v>44915</v>
      </c>
      <c r="X392">
        <v>4</v>
      </c>
      <c r="Y392">
        <v>6</v>
      </c>
    </row>
    <row r="393" spans="1:25" x14ac:dyDescent="0.25">
      <c r="A393">
        <v>1</v>
      </c>
      <c r="B393" t="s">
        <v>845</v>
      </c>
      <c r="D393" t="s">
        <v>846</v>
      </c>
      <c r="E393">
        <v>0</v>
      </c>
      <c r="F393" t="s">
        <v>842</v>
      </c>
      <c r="G393" t="s">
        <v>116</v>
      </c>
      <c r="H393">
        <v>35</v>
      </c>
      <c r="I393" s="14">
        <v>6.21</v>
      </c>
      <c r="J393" s="15">
        <v>252744.09400000001</v>
      </c>
      <c r="K393" s="15">
        <v>252744.09</v>
      </c>
      <c r="L393" s="15">
        <v>252744.09</v>
      </c>
      <c r="M393">
        <v>2</v>
      </c>
      <c r="N393">
        <v>2</v>
      </c>
      <c r="O393">
        <v>1.6</v>
      </c>
      <c r="P393">
        <v>4.6100000000000003</v>
      </c>
      <c r="Q393" t="s">
        <v>30</v>
      </c>
      <c r="R393">
        <v>0.04</v>
      </c>
      <c r="S393">
        <v>0</v>
      </c>
      <c r="T393">
        <v>0</v>
      </c>
      <c r="U393">
        <v>0</v>
      </c>
      <c r="V393">
        <v>0</v>
      </c>
      <c r="W393" s="13">
        <v>44915</v>
      </c>
      <c r="X393">
        <v>4</v>
      </c>
      <c r="Y393">
        <v>6</v>
      </c>
    </row>
    <row r="394" spans="1:25" x14ac:dyDescent="0.25">
      <c r="A394">
        <v>1</v>
      </c>
      <c r="B394" t="s">
        <v>847</v>
      </c>
      <c r="D394" t="s">
        <v>848</v>
      </c>
      <c r="E394">
        <v>0</v>
      </c>
      <c r="F394" t="s">
        <v>842</v>
      </c>
      <c r="G394" t="s">
        <v>116</v>
      </c>
      <c r="H394">
        <v>35</v>
      </c>
      <c r="I394" s="14">
        <v>71.98</v>
      </c>
      <c r="J394" s="15">
        <v>70718.286999999997</v>
      </c>
      <c r="K394" s="15">
        <v>70718.286999999997</v>
      </c>
      <c r="L394" s="15">
        <v>70718.286999999997</v>
      </c>
      <c r="M394">
        <v>2</v>
      </c>
      <c r="N394">
        <v>2</v>
      </c>
      <c r="O394">
        <v>1</v>
      </c>
      <c r="P394">
        <v>70.98</v>
      </c>
      <c r="Q394" t="s">
        <v>30</v>
      </c>
      <c r="R394">
        <v>0.12</v>
      </c>
      <c r="S394">
        <v>0</v>
      </c>
      <c r="T394">
        <v>0</v>
      </c>
      <c r="U394">
        <v>0</v>
      </c>
      <c r="V394">
        <v>0</v>
      </c>
      <c r="W394" s="13">
        <v>44915</v>
      </c>
      <c r="X394">
        <v>4</v>
      </c>
      <c r="Y394">
        <v>6</v>
      </c>
    </row>
    <row r="395" spans="1:25" x14ac:dyDescent="0.25">
      <c r="A395">
        <v>1</v>
      </c>
      <c r="B395" t="s">
        <v>849</v>
      </c>
      <c r="D395" t="s">
        <v>850</v>
      </c>
      <c r="E395">
        <v>0</v>
      </c>
      <c r="F395" t="s">
        <v>223</v>
      </c>
      <c r="G395" t="s">
        <v>851</v>
      </c>
      <c r="H395">
        <v>35</v>
      </c>
      <c r="I395" s="14">
        <v>82.177000000000007</v>
      </c>
      <c r="J395" s="15">
        <v>1145793.4269999999</v>
      </c>
      <c r="K395" s="15">
        <v>1141783.42</v>
      </c>
      <c r="L395" s="15">
        <v>1141783.42</v>
      </c>
      <c r="M395">
        <v>2</v>
      </c>
      <c r="N395">
        <v>2</v>
      </c>
      <c r="O395">
        <v>86.742999999999995</v>
      </c>
      <c r="P395">
        <v>-4.5659999999999998</v>
      </c>
      <c r="Q395" t="s">
        <v>30</v>
      </c>
      <c r="R395">
        <v>158.13</v>
      </c>
      <c r="S395">
        <v>123.589</v>
      </c>
      <c r="T395">
        <v>0</v>
      </c>
      <c r="U395">
        <v>123.589</v>
      </c>
      <c r="V395">
        <v>0</v>
      </c>
      <c r="W395" s="13">
        <v>45077</v>
      </c>
      <c r="X395">
        <v>36</v>
      </c>
      <c r="Y395">
        <v>6</v>
      </c>
    </row>
    <row r="396" spans="1:25" x14ac:dyDescent="0.25">
      <c r="A396">
        <v>1</v>
      </c>
      <c r="B396" t="s">
        <v>852</v>
      </c>
      <c r="D396" t="s">
        <v>853</v>
      </c>
      <c r="E396">
        <v>0</v>
      </c>
      <c r="F396" t="s">
        <v>223</v>
      </c>
      <c r="G396" t="s">
        <v>851</v>
      </c>
      <c r="H396">
        <v>35</v>
      </c>
      <c r="I396" s="14">
        <v>39.555999999999997</v>
      </c>
      <c r="J396" s="15">
        <v>488084.18699999998</v>
      </c>
      <c r="K396" s="15">
        <v>488084.19</v>
      </c>
      <c r="L396" s="15">
        <v>488084.19</v>
      </c>
      <c r="M396">
        <v>2</v>
      </c>
      <c r="N396">
        <v>2</v>
      </c>
      <c r="O396">
        <v>43.656999999999996</v>
      </c>
      <c r="P396">
        <v>-4.101</v>
      </c>
      <c r="Q396" t="s">
        <v>30</v>
      </c>
      <c r="R396">
        <v>24.8</v>
      </c>
      <c r="S396">
        <v>20.937999999999999</v>
      </c>
      <c r="T396">
        <v>0</v>
      </c>
      <c r="U396">
        <v>20.937999999999999</v>
      </c>
      <c r="V396">
        <v>0</v>
      </c>
      <c r="W396" s="13">
        <v>45077</v>
      </c>
      <c r="X396">
        <v>36</v>
      </c>
      <c r="Y396">
        <v>6</v>
      </c>
    </row>
    <row r="397" spans="1:25" x14ac:dyDescent="0.25">
      <c r="A397">
        <v>1</v>
      </c>
      <c r="B397" t="s">
        <v>854</v>
      </c>
      <c r="D397" t="s">
        <v>855</v>
      </c>
      <c r="E397">
        <v>0</v>
      </c>
      <c r="F397" t="s">
        <v>223</v>
      </c>
      <c r="G397" t="s">
        <v>116</v>
      </c>
      <c r="H397">
        <v>35</v>
      </c>
      <c r="I397" s="14">
        <v>2</v>
      </c>
      <c r="J397" s="15">
        <v>82300</v>
      </c>
      <c r="K397" s="15">
        <v>82300</v>
      </c>
      <c r="L397" s="15">
        <v>82300</v>
      </c>
      <c r="M397">
        <v>2</v>
      </c>
      <c r="N397">
        <v>2</v>
      </c>
      <c r="O397">
        <v>0</v>
      </c>
      <c r="P397">
        <v>2</v>
      </c>
      <c r="R397">
        <v>0</v>
      </c>
      <c r="S397">
        <v>0</v>
      </c>
      <c r="T397">
        <v>0</v>
      </c>
      <c r="U397">
        <v>0</v>
      </c>
      <c r="V397">
        <v>0</v>
      </c>
      <c r="X397">
        <v>77</v>
      </c>
    </row>
    <row r="398" spans="1:25" x14ac:dyDescent="0.25">
      <c r="A398">
        <v>1</v>
      </c>
      <c r="B398" t="s">
        <v>856</v>
      </c>
      <c r="D398" t="s">
        <v>857</v>
      </c>
      <c r="E398">
        <v>0</v>
      </c>
      <c r="F398" t="s">
        <v>842</v>
      </c>
      <c r="G398" t="s">
        <v>116</v>
      </c>
      <c r="H398">
        <v>35</v>
      </c>
      <c r="I398" s="14">
        <v>10</v>
      </c>
      <c r="J398" s="15">
        <v>82489.267000000007</v>
      </c>
      <c r="K398" s="15">
        <v>82489.27</v>
      </c>
      <c r="L398" s="15">
        <v>82489.27</v>
      </c>
      <c r="M398">
        <v>2</v>
      </c>
      <c r="N398">
        <v>2</v>
      </c>
      <c r="O398">
        <v>0</v>
      </c>
      <c r="P398">
        <v>10</v>
      </c>
      <c r="R398">
        <v>0.03</v>
      </c>
      <c r="S398">
        <v>0</v>
      </c>
      <c r="T398">
        <v>0</v>
      </c>
      <c r="U398">
        <v>0</v>
      </c>
      <c r="V398">
        <v>0</v>
      </c>
      <c r="W398" s="13">
        <v>43903</v>
      </c>
      <c r="X398">
        <v>77</v>
      </c>
    </row>
    <row r="399" spans="1:25" x14ac:dyDescent="0.25">
      <c r="A399">
        <v>1</v>
      </c>
      <c r="B399" t="s">
        <v>858</v>
      </c>
      <c r="D399" t="s">
        <v>859</v>
      </c>
      <c r="E399">
        <v>0</v>
      </c>
      <c r="F399" t="s">
        <v>28</v>
      </c>
      <c r="G399" t="s">
        <v>29</v>
      </c>
      <c r="H399">
        <v>35</v>
      </c>
      <c r="I399" s="14">
        <v>3670</v>
      </c>
      <c r="J399" s="15">
        <v>1097.0550000000001</v>
      </c>
      <c r="K399" s="15">
        <v>1097.05</v>
      </c>
      <c r="L399" s="15">
        <v>1097.05</v>
      </c>
      <c r="M399">
        <v>2</v>
      </c>
      <c r="N399">
        <v>2</v>
      </c>
      <c r="O399">
        <v>0</v>
      </c>
      <c r="P399">
        <v>3670</v>
      </c>
      <c r="Q399" t="s">
        <v>30</v>
      </c>
      <c r="R399">
        <v>13.89</v>
      </c>
      <c r="S399">
        <v>0</v>
      </c>
      <c r="T399">
        <v>0</v>
      </c>
      <c r="U399">
        <v>0</v>
      </c>
      <c r="V399">
        <v>0</v>
      </c>
      <c r="W399" s="13">
        <v>44922</v>
      </c>
      <c r="X399">
        <v>4</v>
      </c>
    </row>
    <row r="400" spans="1:25" x14ac:dyDescent="0.25">
      <c r="A400">
        <v>1</v>
      </c>
      <c r="B400" t="s">
        <v>860</v>
      </c>
      <c r="D400" t="s">
        <v>861</v>
      </c>
      <c r="E400">
        <v>0</v>
      </c>
      <c r="F400" t="s">
        <v>28</v>
      </c>
      <c r="G400" t="s">
        <v>29</v>
      </c>
      <c r="H400">
        <v>35</v>
      </c>
      <c r="I400" s="14">
        <v>4890</v>
      </c>
      <c r="J400" s="15">
        <v>1091.9659999999999</v>
      </c>
      <c r="K400" s="15">
        <v>1091.96</v>
      </c>
      <c r="L400" s="15">
        <v>1091.96</v>
      </c>
      <c r="M400">
        <v>2</v>
      </c>
      <c r="N400">
        <v>2</v>
      </c>
      <c r="O400">
        <v>0</v>
      </c>
      <c r="P400">
        <v>4890</v>
      </c>
      <c r="Q400" t="s">
        <v>30</v>
      </c>
      <c r="R400">
        <v>191.82</v>
      </c>
      <c r="S400">
        <v>100</v>
      </c>
      <c r="T400">
        <v>0</v>
      </c>
      <c r="U400">
        <v>100</v>
      </c>
      <c r="V400">
        <v>0</v>
      </c>
      <c r="W400" s="13">
        <v>45071</v>
      </c>
      <c r="X400">
        <v>4</v>
      </c>
    </row>
    <row r="401" spans="1:25" x14ac:dyDescent="0.25">
      <c r="A401">
        <v>1</v>
      </c>
      <c r="B401" t="s">
        <v>862</v>
      </c>
      <c r="D401" t="s">
        <v>863</v>
      </c>
      <c r="E401">
        <v>0</v>
      </c>
      <c r="F401" t="s">
        <v>28</v>
      </c>
      <c r="G401" t="s">
        <v>29</v>
      </c>
      <c r="H401">
        <v>35</v>
      </c>
      <c r="I401" s="14">
        <v>2851</v>
      </c>
      <c r="J401" s="15">
        <v>1104.6669999999999</v>
      </c>
      <c r="K401" s="15">
        <v>1104.6600000000001</v>
      </c>
      <c r="L401" s="15">
        <v>1104.6600000000001</v>
      </c>
      <c r="M401">
        <v>2</v>
      </c>
      <c r="N401">
        <v>2</v>
      </c>
      <c r="O401">
        <v>0</v>
      </c>
      <c r="P401">
        <v>2851</v>
      </c>
      <c r="Q401" t="s">
        <v>30</v>
      </c>
      <c r="R401">
        <v>15.35</v>
      </c>
      <c r="S401">
        <v>0</v>
      </c>
      <c r="T401">
        <v>0</v>
      </c>
      <c r="U401">
        <v>0</v>
      </c>
      <c r="V401">
        <v>0</v>
      </c>
      <c r="W401" s="13">
        <v>44922</v>
      </c>
      <c r="X401">
        <v>4</v>
      </c>
    </row>
    <row r="402" spans="1:25" x14ac:dyDescent="0.25">
      <c r="A402">
        <v>1</v>
      </c>
      <c r="B402" t="s">
        <v>864</v>
      </c>
      <c r="D402" t="s">
        <v>865</v>
      </c>
      <c r="E402">
        <v>0</v>
      </c>
      <c r="F402" t="s">
        <v>223</v>
      </c>
      <c r="G402" t="s">
        <v>116</v>
      </c>
      <c r="H402">
        <v>35</v>
      </c>
      <c r="I402" s="14">
        <v>5</v>
      </c>
      <c r="J402" s="15">
        <v>98000</v>
      </c>
      <c r="K402" s="15">
        <v>98000</v>
      </c>
      <c r="L402" s="15">
        <v>98000</v>
      </c>
      <c r="M402">
        <v>2</v>
      </c>
      <c r="N402">
        <v>2</v>
      </c>
      <c r="O402">
        <v>0</v>
      </c>
      <c r="P402">
        <v>5</v>
      </c>
      <c r="R402">
        <v>0.03</v>
      </c>
      <c r="S402">
        <v>0</v>
      </c>
      <c r="T402">
        <v>0</v>
      </c>
      <c r="U402">
        <v>0</v>
      </c>
      <c r="V402">
        <v>0</v>
      </c>
      <c r="W402" s="13">
        <v>44125</v>
      </c>
      <c r="X402">
        <v>77</v>
      </c>
    </row>
    <row r="403" spans="1:25" x14ac:dyDescent="0.25">
      <c r="A403">
        <v>1</v>
      </c>
      <c r="B403" t="s">
        <v>866</v>
      </c>
      <c r="D403" t="s">
        <v>867</v>
      </c>
      <c r="E403">
        <v>0</v>
      </c>
      <c r="F403" t="s">
        <v>223</v>
      </c>
      <c r="G403" t="s">
        <v>116</v>
      </c>
      <c r="H403">
        <v>35</v>
      </c>
      <c r="I403" s="14">
        <v>15</v>
      </c>
      <c r="J403" s="15">
        <v>106000</v>
      </c>
      <c r="K403" s="15">
        <v>106000</v>
      </c>
      <c r="L403" s="15">
        <v>106000</v>
      </c>
      <c r="M403">
        <v>2</v>
      </c>
      <c r="N403">
        <v>2</v>
      </c>
      <c r="O403">
        <v>0</v>
      </c>
      <c r="P403">
        <v>15</v>
      </c>
      <c r="R403">
        <v>1.47</v>
      </c>
      <c r="S403">
        <v>0</v>
      </c>
      <c r="T403">
        <v>0</v>
      </c>
      <c r="U403">
        <v>0</v>
      </c>
      <c r="V403">
        <v>0</v>
      </c>
      <c r="W403" s="13">
        <v>44917</v>
      </c>
      <c r="X403">
        <v>77</v>
      </c>
    </row>
    <row r="404" spans="1:25" x14ac:dyDescent="0.25">
      <c r="A404">
        <v>1</v>
      </c>
      <c r="B404" t="s">
        <v>868</v>
      </c>
      <c r="D404" t="s">
        <v>869</v>
      </c>
      <c r="E404">
        <v>0</v>
      </c>
      <c r="F404" t="s">
        <v>226</v>
      </c>
      <c r="G404" t="s">
        <v>116</v>
      </c>
      <c r="H404">
        <v>35</v>
      </c>
      <c r="I404" s="14">
        <v>1</v>
      </c>
      <c r="J404" s="15">
        <v>184900</v>
      </c>
      <c r="K404" s="15">
        <v>184900</v>
      </c>
      <c r="L404" s="15">
        <v>184900</v>
      </c>
      <c r="M404">
        <v>2</v>
      </c>
      <c r="N404">
        <v>2</v>
      </c>
      <c r="O404">
        <v>0</v>
      </c>
      <c r="P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X404">
        <v>77</v>
      </c>
    </row>
    <row r="405" spans="1:25" x14ac:dyDescent="0.25">
      <c r="A405">
        <v>1</v>
      </c>
      <c r="B405" t="s">
        <v>870</v>
      </c>
      <c r="D405" t="s">
        <v>871</v>
      </c>
      <c r="E405">
        <v>0</v>
      </c>
      <c r="F405" t="s">
        <v>226</v>
      </c>
      <c r="G405" t="s">
        <v>116</v>
      </c>
      <c r="H405">
        <v>35</v>
      </c>
      <c r="I405" s="14">
        <v>1</v>
      </c>
      <c r="J405" s="15">
        <v>184900</v>
      </c>
      <c r="K405" s="15">
        <v>184900</v>
      </c>
      <c r="L405" s="15">
        <v>184900</v>
      </c>
      <c r="M405">
        <v>2</v>
      </c>
      <c r="N405">
        <v>2</v>
      </c>
      <c r="O405">
        <v>0</v>
      </c>
      <c r="P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X405">
        <v>77</v>
      </c>
    </row>
    <row r="406" spans="1:25" x14ac:dyDescent="0.25">
      <c r="A406">
        <v>1</v>
      </c>
      <c r="B406" t="s">
        <v>872</v>
      </c>
      <c r="D406" t="s">
        <v>873</v>
      </c>
      <c r="E406">
        <v>0</v>
      </c>
      <c r="F406" t="s">
        <v>226</v>
      </c>
      <c r="G406" t="s">
        <v>116</v>
      </c>
      <c r="H406">
        <v>35</v>
      </c>
      <c r="I406" s="14">
        <v>1</v>
      </c>
      <c r="J406" s="15">
        <v>184900</v>
      </c>
      <c r="K406" s="15">
        <v>184900</v>
      </c>
      <c r="L406" s="15">
        <v>184900</v>
      </c>
      <c r="M406">
        <v>2</v>
      </c>
      <c r="N406">
        <v>2</v>
      </c>
      <c r="O406">
        <v>0</v>
      </c>
      <c r="P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X406">
        <v>77</v>
      </c>
    </row>
    <row r="407" spans="1:25" x14ac:dyDescent="0.25">
      <c r="A407">
        <v>1</v>
      </c>
      <c r="B407" t="s">
        <v>874</v>
      </c>
      <c r="D407" t="s">
        <v>875</v>
      </c>
      <c r="E407">
        <v>0</v>
      </c>
      <c r="F407" t="s">
        <v>226</v>
      </c>
      <c r="G407" t="s">
        <v>116</v>
      </c>
      <c r="H407">
        <v>35</v>
      </c>
      <c r="I407" s="14">
        <v>1</v>
      </c>
      <c r="J407" s="15">
        <v>184900</v>
      </c>
      <c r="K407" s="15">
        <v>184900</v>
      </c>
      <c r="L407" s="15">
        <v>184900</v>
      </c>
      <c r="M407">
        <v>2</v>
      </c>
      <c r="N407">
        <v>2</v>
      </c>
      <c r="O407">
        <v>0</v>
      </c>
      <c r="P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X407">
        <v>77</v>
      </c>
    </row>
    <row r="408" spans="1:25" x14ac:dyDescent="0.25">
      <c r="A408">
        <v>1</v>
      </c>
      <c r="B408" t="s">
        <v>876</v>
      </c>
      <c r="D408" t="s">
        <v>877</v>
      </c>
      <c r="E408">
        <v>0</v>
      </c>
      <c r="F408" t="s">
        <v>28</v>
      </c>
      <c r="G408" t="s">
        <v>29</v>
      </c>
      <c r="H408">
        <v>35</v>
      </c>
      <c r="I408" s="14">
        <v>1632</v>
      </c>
      <c r="J408" s="15">
        <v>1122.0219999999999</v>
      </c>
      <c r="K408" s="15">
        <v>1122.0219999999999</v>
      </c>
      <c r="L408" s="15">
        <v>1122.0219999999999</v>
      </c>
      <c r="M408">
        <v>2</v>
      </c>
      <c r="N408">
        <v>2</v>
      </c>
      <c r="O408">
        <v>0</v>
      </c>
      <c r="P408">
        <v>1632</v>
      </c>
      <c r="Q408" t="s">
        <v>30</v>
      </c>
      <c r="R408">
        <v>0.03</v>
      </c>
      <c r="S408">
        <v>0</v>
      </c>
      <c r="T408">
        <v>0</v>
      </c>
      <c r="U408">
        <v>0</v>
      </c>
      <c r="V408">
        <v>0</v>
      </c>
      <c r="W408" s="13">
        <v>44440</v>
      </c>
      <c r="X408">
        <v>4</v>
      </c>
    </row>
    <row r="409" spans="1:25" x14ac:dyDescent="0.25">
      <c r="A409">
        <v>1</v>
      </c>
      <c r="B409" t="s">
        <v>878</v>
      </c>
      <c r="D409" t="s">
        <v>879</v>
      </c>
      <c r="E409">
        <v>0</v>
      </c>
      <c r="F409" t="s">
        <v>220</v>
      </c>
      <c r="G409" t="s">
        <v>29</v>
      </c>
      <c r="H409">
        <v>35</v>
      </c>
      <c r="I409" s="14">
        <v>206</v>
      </c>
      <c r="J409" s="15">
        <v>93</v>
      </c>
      <c r="K409" s="15">
        <v>93</v>
      </c>
      <c r="L409" s="15">
        <v>93</v>
      </c>
      <c r="M409">
        <v>2</v>
      </c>
      <c r="N409">
        <v>2</v>
      </c>
      <c r="O409">
        <v>0</v>
      </c>
      <c r="P409">
        <v>206</v>
      </c>
      <c r="Q409" t="s">
        <v>30</v>
      </c>
      <c r="R409">
        <v>2.69</v>
      </c>
      <c r="S409">
        <v>0</v>
      </c>
      <c r="T409">
        <v>0</v>
      </c>
      <c r="U409">
        <v>0</v>
      </c>
      <c r="V409">
        <v>0</v>
      </c>
      <c r="W409" s="13">
        <v>44774</v>
      </c>
      <c r="X409">
        <v>47</v>
      </c>
      <c r="Y409">
        <v>47</v>
      </c>
    </row>
    <row r="410" spans="1:25" x14ac:dyDescent="0.25">
      <c r="A410">
        <v>1</v>
      </c>
      <c r="B410" t="s">
        <v>880</v>
      </c>
      <c r="D410" t="s">
        <v>881</v>
      </c>
      <c r="E410">
        <v>0</v>
      </c>
      <c r="F410" t="s">
        <v>433</v>
      </c>
      <c r="G410" t="s">
        <v>882</v>
      </c>
      <c r="H410">
        <v>35</v>
      </c>
      <c r="I410" s="14">
        <v>9.6010000000000009</v>
      </c>
      <c r="J410" s="15">
        <v>44497.936000000002</v>
      </c>
      <c r="K410" s="15">
        <v>44497.93</v>
      </c>
      <c r="L410" s="15">
        <v>44497.93</v>
      </c>
      <c r="M410">
        <v>2</v>
      </c>
      <c r="N410">
        <v>2</v>
      </c>
      <c r="O410">
        <v>6.375</v>
      </c>
      <c r="P410">
        <v>3.226</v>
      </c>
      <c r="Q410" t="s">
        <v>883</v>
      </c>
      <c r="R410">
        <v>17.670000000000002</v>
      </c>
      <c r="S410">
        <v>15.7</v>
      </c>
      <c r="T410">
        <v>0.5</v>
      </c>
      <c r="U410">
        <v>15.7</v>
      </c>
      <c r="V410">
        <v>0.5</v>
      </c>
      <c r="W410" s="13">
        <v>45083</v>
      </c>
      <c r="X410">
        <v>1439</v>
      </c>
    </row>
    <row r="411" spans="1:25" x14ac:dyDescent="0.25">
      <c r="A411">
        <v>1</v>
      </c>
      <c r="B411" t="s">
        <v>884</v>
      </c>
      <c r="D411" t="s">
        <v>885</v>
      </c>
      <c r="E411">
        <v>0</v>
      </c>
      <c r="F411" t="s">
        <v>433</v>
      </c>
      <c r="G411" t="s">
        <v>882</v>
      </c>
      <c r="H411">
        <v>35</v>
      </c>
      <c r="I411" s="14">
        <v>29.59</v>
      </c>
      <c r="J411" s="15">
        <v>42347.606</v>
      </c>
      <c r="K411" s="15">
        <v>42347.6</v>
      </c>
      <c r="L411" s="15">
        <v>42347.6</v>
      </c>
      <c r="M411">
        <v>2</v>
      </c>
      <c r="N411">
        <v>2</v>
      </c>
      <c r="O411">
        <v>0.97099999999999997</v>
      </c>
      <c r="P411">
        <v>28.619</v>
      </c>
      <c r="Q411" t="s">
        <v>883</v>
      </c>
      <c r="R411">
        <v>1.41</v>
      </c>
      <c r="S411">
        <v>3</v>
      </c>
      <c r="T411">
        <v>1</v>
      </c>
      <c r="U411">
        <v>3</v>
      </c>
      <c r="V411">
        <v>1</v>
      </c>
      <c r="W411" s="13">
        <v>45083</v>
      </c>
      <c r="X411">
        <v>1439</v>
      </c>
    </row>
    <row r="412" spans="1:25" x14ac:dyDescent="0.25">
      <c r="A412">
        <v>1</v>
      </c>
      <c r="B412" t="s">
        <v>886</v>
      </c>
      <c r="D412" t="s">
        <v>887</v>
      </c>
      <c r="E412">
        <v>0</v>
      </c>
      <c r="F412" t="s">
        <v>433</v>
      </c>
      <c r="G412" t="s">
        <v>882</v>
      </c>
      <c r="H412">
        <v>35</v>
      </c>
      <c r="I412" s="14">
        <v>56.395000000000003</v>
      </c>
      <c r="J412" s="15">
        <v>46139.976999999999</v>
      </c>
      <c r="K412" s="15">
        <v>46139.97</v>
      </c>
      <c r="L412" s="15">
        <v>46139.97</v>
      </c>
      <c r="M412">
        <v>2</v>
      </c>
      <c r="N412">
        <v>2</v>
      </c>
      <c r="O412">
        <v>28.355</v>
      </c>
      <c r="P412">
        <v>28.04</v>
      </c>
      <c r="Q412" t="s">
        <v>883</v>
      </c>
      <c r="R412">
        <v>1.96</v>
      </c>
      <c r="S412">
        <v>2.2000000000000002</v>
      </c>
      <c r="T412">
        <v>0</v>
      </c>
      <c r="U412">
        <v>2.2000000000000002</v>
      </c>
      <c r="V412">
        <v>0</v>
      </c>
      <c r="W412" s="13">
        <v>45016</v>
      </c>
      <c r="X412">
        <v>2281</v>
      </c>
    </row>
    <row r="413" spans="1:25" x14ac:dyDescent="0.25">
      <c r="A413">
        <v>1</v>
      </c>
      <c r="B413" t="s">
        <v>888</v>
      </c>
      <c r="D413" t="s">
        <v>889</v>
      </c>
      <c r="E413">
        <v>0</v>
      </c>
      <c r="F413" t="s">
        <v>433</v>
      </c>
      <c r="G413" t="s">
        <v>882</v>
      </c>
      <c r="H413">
        <v>35</v>
      </c>
      <c r="I413" s="14">
        <v>6.3</v>
      </c>
      <c r="J413" s="15">
        <v>37623.938999999998</v>
      </c>
      <c r="K413" s="15">
        <v>37623.93</v>
      </c>
      <c r="L413" s="15">
        <v>37623.93</v>
      </c>
      <c r="M413">
        <v>2</v>
      </c>
      <c r="N413">
        <v>2</v>
      </c>
      <c r="O413">
        <v>0.997</v>
      </c>
      <c r="P413">
        <v>5.3029999999999999</v>
      </c>
      <c r="Q413" t="s">
        <v>883</v>
      </c>
      <c r="R413">
        <v>0.8</v>
      </c>
      <c r="S413">
        <v>1.7</v>
      </c>
      <c r="T413">
        <v>0.5</v>
      </c>
      <c r="U413">
        <v>1.7</v>
      </c>
      <c r="V413">
        <v>0.5</v>
      </c>
      <c r="W413" s="13">
        <v>45083</v>
      </c>
      <c r="X413">
        <v>1993</v>
      </c>
    </row>
    <row r="414" spans="1:25" x14ac:dyDescent="0.25">
      <c r="A414">
        <v>1</v>
      </c>
      <c r="B414" t="s">
        <v>890</v>
      </c>
      <c r="D414" t="s">
        <v>891</v>
      </c>
      <c r="E414">
        <v>0</v>
      </c>
      <c r="F414" t="s">
        <v>223</v>
      </c>
      <c r="G414" t="s">
        <v>116</v>
      </c>
      <c r="H414">
        <v>35</v>
      </c>
      <c r="I414" s="14">
        <v>56.2</v>
      </c>
      <c r="J414" s="15">
        <v>431467.26699999999</v>
      </c>
      <c r="K414" s="15">
        <v>431467.26</v>
      </c>
      <c r="L414" s="15">
        <v>431467.26</v>
      </c>
      <c r="M414">
        <v>2</v>
      </c>
      <c r="N414">
        <v>2</v>
      </c>
      <c r="O414">
        <v>0</v>
      </c>
      <c r="P414">
        <v>56.2</v>
      </c>
      <c r="R414">
        <v>3.93</v>
      </c>
      <c r="S414">
        <v>12.8</v>
      </c>
      <c r="T414">
        <v>0</v>
      </c>
      <c r="U414">
        <v>12.8</v>
      </c>
      <c r="V414">
        <v>0</v>
      </c>
      <c r="W414" s="13">
        <v>44968</v>
      </c>
      <c r="X414">
        <v>0</v>
      </c>
    </row>
    <row r="415" spans="1:25" x14ac:dyDescent="0.25">
      <c r="A415">
        <v>1</v>
      </c>
      <c r="B415" t="s">
        <v>892</v>
      </c>
      <c r="D415" t="s">
        <v>893</v>
      </c>
      <c r="E415">
        <v>0</v>
      </c>
      <c r="F415" t="s">
        <v>28</v>
      </c>
      <c r="G415" t="s">
        <v>29</v>
      </c>
      <c r="H415">
        <v>35</v>
      </c>
      <c r="I415" s="14">
        <v>379</v>
      </c>
      <c r="J415" s="15">
        <v>4163.3370000000004</v>
      </c>
      <c r="K415" s="15">
        <v>4163.3370000000004</v>
      </c>
      <c r="L415" s="15">
        <v>4163.3370000000004</v>
      </c>
      <c r="M415">
        <v>2</v>
      </c>
      <c r="N415">
        <v>2</v>
      </c>
      <c r="O415">
        <v>0</v>
      </c>
      <c r="P415">
        <v>379</v>
      </c>
      <c r="R415">
        <v>5.1879999999999997</v>
      </c>
      <c r="S415">
        <v>0</v>
      </c>
      <c r="T415">
        <v>0</v>
      </c>
      <c r="U415">
        <v>0</v>
      </c>
      <c r="V415">
        <v>0</v>
      </c>
      <c r="W415" s="13">
        <v>44755</v>
      </c>
      <c r="X415">
        <v>49</v>
      </c>
    </row>
    <row r="416" spans="1:25" x14ac:dyDescent="0.25">
      <c r="A416">
        <v>1</v>
      </c>
      <c r="B416" t="s">
        <v>894</v>
      </c>
      <c r="D416" t="s">
        <v>895</v>
      </c>
      <c r="E416">
        <v>0</v>
      </c>
      <c r="F416" t="s">
        <v>28</v>
      </c>
      <c r="G416" t="s">
        <v>29</v>
      </c>
      <c r="H416">
        <v>35</v>
      </c>
      <c r="I416" s="14">
        <v>1476.5</v>
      </c>
      <c r="J416" s="15">
        <v>1310.979</v>
      </c>
      <c r="K416" s="15">
        <v>1310.98</v>
      </c>
      <c r="L416" s="15">
        <v>1310.98</v>
      </c>
      <c r="M416">
        <v>2</v>
      </c>
      <c r="N416">
        <v>2</v>
      </c>
      <c r="O416">
        <v>2.8</v>
      </c>
      <c r="P416">
        <v>1473.7</v>
      </c>
      <c r="R416">
        <v>92.177999999999997</v>
      </c>
      <c r="S416">
        <v>206.02</v>
      </c>
      <c r="T416">
        <v>47.5</v>
      </c>
      <c r="U416">
        <v>206.02</v>
      </c>
      <c r="V416">
        <v>47.5</v>
      </c>
      <c r="W416" s="13">
        <v>45080</v>
      </c>
      <c r="X416">
        <v>49</v>
      </c>
    </row>
    <row r="417" spans="1:25" x14ac:dyDescent="0.25">
      <c r="A417">
        <v>1</v>
      </c>
      <c r="B417" t="s">
        <v>896</v>
      </c>
      <c r="D417" t="s">
        <v>897</v>
      </c>
      <c r="E417">
        <v>0</v>
      </c>
      <c r="F417" t="s">
        <v>28</v>
      </c>
      <c r="G417" t="s">
        <v>29</v>
      </c>
      <c r="H417">
        <v>35</v>
      </c>
      <c r="I417" s="14">
        <v>1407</v>
      </c>
      <c r="J417" s="15">
        <v>1463.3520000000001</v>
      </c>
      <c r="K417" s="15">
        <v>1463.35</v>
      </c>
      <c r="L417" s="15">
        <v>1463.35</v>
      </c>
      <c r="M417">
        <v>2</v>
      </c>
      <c r="N417">
        <v>2</v>
      </c>
      <c r="O417">
        <v>0</v>
      </c>
      <c r="P417">
        <v>1407</v>
      </c>
      <c r="R417">
        <v>103.512</v>
      </c>
      <c r="S417">
        <v>372.22199999999998</v>
      </c>
      <c r="T417">
        <v>0</v>
      </c>
      <c r="U417">
        <v>372.22199999999998</v>
      </c>
      <c r="V417">
        <v>0</v>
      </c>
      <c r="W417" s="13">
        <v>44977</v>
      </c>
      <c r="X417">
        <v>49</v>
      </c>
    </row>
    <row r="418" spans="1:25" x14ac:dyDescent="0.25">
      <c r="A418">
        <v>1</v>
      </c>
      <c r="B418" t="s">
        <v>898</v>
      </c>
      <c r="D418" t="s">
        <v>899</v>
      </c>
      <c r="E418">
        <v>0</v>
      </c>
      <c r="F418" t="s">
        <v>28</v>
      </c>
      <c r="G418" t="s">
        <v>29</v>
      </c>
      <c r="H418">
        <v>35</v>
      </c>
      <c r="I418" s="14">
        <v>270</v>
      </c>
      <c r="J418" s="15">
        <v>854</v>
      </c>
      <c r="K418" s="15">
        <v>854</v>
      </c>
      <c r="L418" s="15">
        <v>854</v>
      </c>
      <c r="M418">
        <v>2</v>
      </c>
      <c r="N418">
        <v>2</v>
      </c>
      <c r="O418">
        <v>0</v>
      </c>
      <c r="P418">
        <v>270</v>
      </c>
      <c r="R418">
        <v>3.2000000000000001E-2</v>
      </c>
      <c r="S418">
        <v>0</v>
      </c>
      <c r="T418">
        <v>0</v>
      </c>
      <c r="U418">
        <v>0</v>
      </c>
      <c r="V418">
        <v>0</v>
      </c>
      <c r="W418" s="13">
        <v>43097</v>
      </c>
      <c r="X418">
        <v>49</v>
      </c>
    </row>
    <row r="419" spans="1:25" x14ac:dyDescent="0.25">
      <c r="A419">
        <v>1</v>
      </c>
      <c r="B419" t="s">
        <v>900</v>
      </c>
      <c r="D419" t="s">
        <v>901</v>
      </c>
      <c r="E419">
        <v>800</v>
      </c>
      <c r="F419" t="s">
        <v>902</v>
      </c>
      <c r="G419" t="s">
        <v>116</v>
      </c>
      <c r="H419">
        <v>35</v>
      </c>
      <c r="I419" s="14">
        <v>13.749000000000001</v>
      </c>
      <c r="J419" s="15">
        <v>11962.45</v>
      </c>
      <c r="K419" s="15">
        <v>11962.475</v>
      </c>
      <c r="L419" s="15">
        <v>11962.475</v>
      </c>
      <c r="M419">
        <v>2</v>
      </c>
      <c r="N419">
        <v>2</v>
      </c>
      <c r="O419">
        <v>85.707999999999998</v>
      </c>
      <c r="P419">
        <v>728.04100000000005</v>
      </c>
      <c r="Q419" t="s">
        <v>883</v>
      </c>
      <c r="R419">
        <v>1.0589999999999999</v>
      </c>
      <c r="S419">
        <v>-13.673999999999999</v>
      </c>
      <c r="T419">
        <v>-12.912000000000001</v>
      </c>
      <c r="U419">
        <v>-13.673999999999999</v>
      </c>
      <c r="V419">
        <v>-12.912000000000001</v>
      </c>
      <c r="W419" s="13">
        <v>45085</v>
      </c>
      <c r="X419">
        <v>47</v>
      </c>
      <c r="Y419">
        <v>47</v>
      </c>
    </row>
    <row r="420" spans="1:25" x14ac:dyDescent="0.25">
      <c r="A420">
        <v>1</v>
      </c>
      <c r="B420" t="s">
        <v>903</v>
      </c>
      <c r="D420" t="s">
        <v>904</v>
      </c>
      <c r="E420">
        <v>0</v>
      </c>
      <c r="F420" t="s">
        <v>220</v>
      </c>
      <c r="G420" t="s">
        <v>29</v>
      </c>
      <c r="H420">
        <v>35</v>
      </c>
      <c r="I420" s="14">
        <v>12514</v>
      </c>
      <c r="J420" s="15">
        <v>301.98700000000002</v>
      </c>
      <c r="K420" s="15">
        <v>301.98700000000002</v>
      </c>
      <c r="L420" s="15">
        <v>301.98700000000002</v>
      </c>
      <c r="M420">
        <v>2</v>
      </c>
      <c r="N420">
        <v>2</v>
      </c>
      <c r="O420">
        <v>0</v>
      </c>
      <c r="P420">
        <v>12514</v>
      </c>
      <c r="Q420" t="s">
        <v>883</v>
      </c>
      <c r="R420">
        <v>3.1E-2</v>
      </c>
      <c r="S420">
        <v>0</v>
      </c>
      <c r="T420">
        <v>0</v>
      </c>
      <c r="U420">
        <v>0</v>
      </c>
      <c r="V420">
        <v>0</v>
      </c>
      <c r="W420" s="13">
        <v>44266</v>
      </c>
      <c r="X420">
        <v>47</v>
      </c>
      <c r="Y420">
        <v>47</v>
      </c>
    </row>
    <row r="421" spans="1:25" x14ac:dyDescent="0.25">
      <c r="A421">
        <v>1</v>
      </c>
      <c r="B421" t="s">
        <v>905</v>
      </c>
      <c r="D421" t="s">
        <v>906</v>
      </c>
      <c r="E421">
        <v>0</v>
      </c>
      <c r="F421" t="s">
        <v>153</v>
      </c>
      <c r="G421" t="s">
        <v>116</v>
      </c>
      <c r="H421">
        <v>35</v>
      </c>
      <c r="I421" s="14">
        <v>35</v>
      </c>
      <c r="J421" s="15">
        <v>18800</v>
      </c>
      <c r="K421" s="15">
        <v>18800</v>
      </c>
      <c r="L421" s="15">
        <v>18800</v>
      </c>
      <c r="M421">
        <v>2</v>
      </c>
      <c r="N421">
        <v>2</v>
      </c>
      <c r="O421">
        <v>0</v>
      </c>
      <c r="P421">
        <v>35</v>
      </c>
      <c r="R421">
        <v>0.03</v>
      </c>
      <c r="S421">
        <v>0</v>
      </c>
      <c r="T421">
        <v>0</v>
      </c>
      <c r="U421">
        <v>0</v>
      </c>
      <c r="V421">
        <v>0</v>
      </c>
      <c r="W421" s="13">
        <v>44266</v>
      </c>
      <c r="X421">
        <v>342</v>
      </c>
    </row>
    <row r="422" spans="1:25" x14ac:dyDescent="0.25">
      <c r="A422">
        <v>1</v>
      </c>
      <c r="B422" t="s">
        <v>907</v>
      </c>
      <c r="D422" t="s">
        <v>908</v>
      </c>
      <c r="E422">
        <v>0</v>
      </c>
      <c r="F422" t="s">
        <v>223</v>
      </c>
      <c r="G422" t="s">
        <v>116</v>
      </c>
      <c r="H422">
        <v>35</v>
      </c>
      <c r="I422" s="14">
        <v>30</v>
      </c>
      <c r="J422" s="15">
        <v>305994.43</v>
      </c>
      <c r="K422" s="15">
        <v>305994.42800000001</v>
      </c>
      <c r="L422" s="15">
        <v>305994.42800000001</v>
      </c>
      <c r="M422">
        <v>2</v>
      </c>
      <c r="N422">
        <v>2</v>
      </c>
      <c r="O422">
        <v>2.976</v>
      </c>
      <c r="P422">
        <v>27.024000000000001</v>
      </c>
      <c r="R422">
        <v>0.03</v>
      </c>
      <c r="S422">
        <v>0</v>
      </c>
      <c r="T422">
        <v>0</v>
      </c>
      <c r="U422">
        <v>0</v>
      </c>
      <c r="V422">
        <v>0</v>
      </c>
      <c r="W422" s="13">
        <v>44494</v>
      </c>
      <c r="X422">
        <v>77</v>
      </c>
    </row>
    <row r="423" spans="1:25" x14ac:dyDescent="0.25">
      <c r="A423">
        <v>1</v>
      </c>
      <c r="B423" t="s">
        <v>909</v>
      </c>
      <c r="D423" t="s">
        <v>910</v>
      </c>
      <c r="E423">
        <v>0</v>
      </c>
      <c r="F423" t="s">
        <v>223</v>
      </c>
      <c r="G423" t="s">
        <v>116</v>
      </c>
      <c r="H423">
        <v>35</v>
      </c>
      <c r="I423" s="14">
        <v>5</v>
      </c>
      <c r="J423" s="15">
        <v>508029.84299999999</v>
      </c>
      <c r="K423" s="15">
        <v>508029.84299999999</v>
      </c>
      <c r="L423" s="15">
        <v>508029.84299999999</v>
      </c>
      <c r="M423">
        <v>2</v>
      </c>
      <c r="N423">
        <v>2</v>
      </c>
      <c r="O423">
        <v>0</v>
      </c>
      <c r="P423">
        <v>5</v>
      </c>
      <c r="R423">
        <v>0</v>
      </c>
      <c r="S423">
        <v>0</v>
      </c>
      <c r="T423">
        <v>0</v>
      </c>
      <c r="U423">
        <v>0</v>
      </c>
      <c r="V423">
        <v>0</v>
      </c>
      <c r="X423">
        <v>77</v>
      </c>
    </row>
    <row r="424" spans="1:25" x14ac:dyDescent="0.25">
      <c r="A424">
        <v>1</v>
      </c>
      <c r="B424" t="s">
        <v>911</v>
      </c>
      <c r="D424" t="s">
        <v>912</v>
      </c>
      <c r="E424">
        <v>0</v>
      </c>
      <c r="F424" t="s">
        <v>223</v>
      </c>
      <c r="G424" t="s">
        <v>116</v>
      </c>
      <c r="H424">
        <v>35</v>
      </c>
      <c r="I424" s="14">
        <v>3</v>
      </c>
      <c r="J424" s="15">
        <v>952389.14599999995</v>
      </c>
      <c r="K424" s="15">
        <v>952389.14599999995</v>
      </c>
      <c r="L424" s="15">
        <v>952389.14599999995</v>
      </c>
      <c r="M424">
        <v>2</v>
      </c>
      <c r="N424">
        <v>2</v>
      </c>
      <c r="O424">
        <v>0</v>
      </c>
      <c r="P424">
        <v>3</v>
      </c>
      <c r="R424">
        <v>0</v>
      </c>
      <c r="S424">
        <v>0</v>
      </c>
      <c r="T424">
        <v>0</v>
      </c>
      <c r="U424">
        <v>0</v>
      </c>
      <c r="V424">
        <v>0</v>
      </c>
      <c r="X424">
        <v>77</v>
      </c>
    </row>
    <row r="425" spans="1:25" x14ac:dyDescent="0.25">
      <c r="A425">
        <v>1</v>
      </c>
      <c r="B425" t="s">
        <v>913</v>
      </c>
      <c r="D425" t="s">
        <v>914</v>
      </c>
      <c r="E425">
        <v>0</v>
      </c>
      <c r="F425" t="s">
        <v>220</v>
      </c>
      <c r="G425" t="s">
        <v>29</v>
      </c>
      <c r="H425">
        <v>35</v>
      </c>
      <c r="I425" s="14">
        <v>700</v>
      </c>
      <c r="J425" s="15">
        <v>110.24</v>
      </c>
      <c r="K425" s="15">
        <v>110.24</v>
      </c>
      <c r="L425" s="15">
        <v>110.24</v>
      </c>
      <c r="M425">
        <v>2</v>
      </c>
      <c r="N425">
        <v>2</v>
      </c>
      <c r="O425">
        <v>0</v>
      </c>
      <c r="P425">
        <v>700</v>
      </c>
      <c r="R425">
        <v>0</v>
      </c>
      <c r="S425">
        <v>0</v>
      </c>
      <c r="T425">
        <v>0</v>
      </c>
      <c r="U425">
        <v>0</v>
      </c>
      <c r="V425">
        <v>0</v>
      </c>
      <c r="X425">
        <v>47</v>
      </c>
      <c r="Y425">
        <v>47</v>
      </c>
    </row>
    <row r="426" spans="1:25" x14ac:dyDescent="0.25">
      <c r="A426">
        <v>1</v>
      </c>
      <c r="B426" t="s">
        <v>915</v>
      </c>
      <c r="D426" t="s">
        <v>916</v>
      </c>
      <c r="E426">
        <v>0</v>
      </c>
      <c r="F426" t="s">
        <v>28</v>
      </c>
      <c r="G426" t="s">
        <v>29</v>
      </c>
      <c r="H426">
        <v>35</v>
      </c>
      <c r="I426" s="14">
        <v>680</v>
      </c>
      <c r="J426" s="15">
        <v>2530.6570000000002</v>
      </c>
      <c r="K426" s="15">
        <v>2530.65</v>
      </c>
      <c r="L426" s="15">
        <v>2530.65</v>
      </c>
      <c r="M426">
        <v>2</v>
      </c>
      <c r="N426">
        <v>2</v>
      </c>
      <c r="O426">
        <v>382.28</v>
      </c>
      <c r="P426">
        <v>297.72000000000003</v>
      </c>
      <c r="R426">
        <v>77.94</v>
      </c>
      <c r="S426">
        <v>300</v>
      </c>
      <c r="T426">
        <v>0</v>
      </c>
      <c r="U426">
        <v>300</v>
      </c>
      <c r="V426">
        <v>0</v>
      </c>
      <c r="W426" s="13">
        <v>44967</v>
      </c>
      <c r="X426">
        <v>49</v>
      </c>
    </row>
    <row r="427" spans="1:25" x14ac:dyDescent="0.25">
      <c r="A427">
        <v>1</v>
      </c>
      <c r="B427" t="s">
        <v>917</v>
      </c>
      <c r="D427" t="s">
        <v>918</v>
      </c>
      <c r="E427">
        <v>0</v>
      </c>
      <c r="F427" t="s">
        <v>223</v>
      </c>
      <c r="G427" t="s">
        <v>116</v>
      </c>
      <c r="H427">
        <v>35</v>
      </c>
      <c r="I427" s="14">
        <v>44</v>
      </c>
      <c r="J427" s="15">
        <v>141114.628</v>
      </c>
      <c r="K427" s="15">
        <v>141114.63</v>
      </c>
      <c r="L427" s="15">
        <v>141114.63</v>
      </c>
      <c r="M427">
        <v>2</v>
      </c>
      <c r="N427">
        <v>2</v>
      </c>
      <c r="O427">
        <v>0</v>
      </c>
      <c r="P427">
        <v>44</v>
      </c>
      <c r="Q427" t="s">
        <v>883</v>
      </c>
      <c r="R427">
        <v>5.0999999999999997E-2</v>
      </c>
      <c r="S427">
        <v>0</v>
      </c>
      <c r="T427">
        <v>0</v>
      </c>
      <c r="U427">
        <v>0</v>
      </c>
      <c r="V427">
        <v>0</v>
      </c>
      <c r="W427" s="13">
        <v>44911</v>
      </c>
      <c r="X427">
        <v>1454</v>
      </c>
    </row>
    <row r="428" spans="1:25" x14ac:dyDescent="0.25">
      <c r="A428">
        <v>1</v>
      </c>
      <c r="B428" t="s">
        <v>919</v>
      </c>
      <c r="D428" t="s">
        <v>920</v>
      </c>
      <c r="E428">
        <v>0</v>
      </c>
      <c r="F428" t="s">
        <v>44</v>
      </c>
      <c r="G428" t="s">
        <v>29</v>
      </c>
      <c r="H428">
        <v>35</v>
      </c>
      <c r="I428" s="14">
        <v>3709</v>
      </c>
      <c r="J428" s="15">
        <v>1133.8530000000001</v>
      </c>
      <c r="K428" s="15">
        <v>1133.8499999999999</v>
      </c>
      <c r="L428" s="15">
        <v>1133.8499999999999</v>
      </c>
      <c r="M428">
        <v>2</v>
      </c>
      <c r="N428">
        <v>2</v>
      </c>
      <c r="O428">
        <v>25425.232</v>
      </c>
      <c r="P428">
        <v>-21716.232</v>
      </c>
      <c r="R428">
        <v>3319.47</v>
      </c>
      <c r="S428">
        <v>4105</v>
      </c>
      <c r="T428">
        <v>0</v>
      </c>
      <c r="U428">
        <v>4105</v>
      </c>
      <c r="V428">
        <v>0</v>
      </c>
      <c r="W428" s="13">
        <v>45076</v>
      </c>
      <c r="X428">
        <v>378</v>
      </c>
    </row>
    <row r="429" spans="1:25" x14ac:dyDescent="0.25">
      <c r="A429">
        <v>1</v>
      </c>
      <c r="B429" t="s">
        <v>921</v>
      </c>
      <c r="D429" t="s">
        <v>922</v>
      </c>
      <c r="E429">
        <v>0</v>
      </c>
      <c r="F429" t="s">
        <v>220</v>
      </c>
      <c r="G429" t="s">
        <v>29</v>
      </c>
      <c r="H429">
        <v>35</v>
      </c>
      <c r="I429" s="14">
        <v>397</v>
      </c>
      <c r="J429" s="15">
        <v>700</v>
      </c>
      <c r="K429" s="15">
        <v>700</v>
      </c>
      <c r="L429" s="15">
        <v>700</v>
      </c>
      <c r="M429">
        <v>2</v>
      </c>
      <c r="N429">
        <v>2</v>
      </c>
      <c r="O429">
        <v>0</v>
      </c>
      <c r="P429">
        <v>397</v>
      </c>
      <c r="R429">
        <v>0.03</v>
      </c>
      <c r="S429">
        <v>0</v>
      </c>
      <c r="T429">
        <v>0</v>
      </c>
      <c r="U429">
        <v>0</v>
      </c>
      <c r="V429">
        <v>0</v>
      </c>
      <c r="W429" s="13">
        <v>44266</v>
      </c>
      <c r="X429">
        <v>47</v>
      </c>
      <c r="Y429">
        <v>47</v>
      </c>
    </row>
    <row r="430" spans="1:25" x14ac:dyDescent="0.25">
      <c r="A430">
        <v>1</v>
      </c>
      <c r="B430" t="s">
        <v>923</v>
      </c>
      <c r="D430" t="s">
        <v>924</v>
      </c>
      <c r="E430">
        <v>0</v>
      </c>
      <c r="F430" t="s">
        <v>220</v>
      </c>
      <c r="G430" t="s">
        <v>29</v>
      </c>
      <c r="H430">
        <v>35</v>
      </c>
      <c r="I430" s="14">
        <v>328</v>
      </c>
      <c r="J430" s="15">
        <v>770</v>
      </c>
      <c r="K430" s="15">
        <v>770</v>
      </c>
      <c r="L430" s="15">
        <v>770</v>
      </c>
      <c r="M430">
        <v>2</v>
      </c>
      <c r="N430">
        <v>2</v>
      </c>
      <c r="O430">
        <v>0</v>
      </c>
      <c r="P430">
        <v>328</v>
      </c>
      <c r="R430">
        <v>0.03</v>
      </c>
      <c r="S430">
        <v>0</v>
      </c>
      <c r="T430">
        <v>0</v>
      </c>
      <c r="U430">
        <v>0</v>
      </c>
      <c r="V430">
        <v>0</v>
      </c>
      <c r="W430" s="13">
        <v>44133</v>
      </c>
      <c r="X430">
        <v>47</v>
      </c>
      <c r="Y430">
        <v>47</v>
      </c>
    </row>
    <row r="431" spans="1:25" x14ac:dyDescent="0.25">
      <c r="A431">
        <v>1</v>
      </c>
      <c r="B431" t="s">
        <v>925</v>
      </c>
      <c r="D431" t="s">
        <v>926</v>
      </c>
      <c r="E431">
        <v>0</v>
      </c>
      <c r="F431" t="s">
        <v>44</v>
      </c>
      <c r="G431" t="s">
        <v>29</v>
      </c>
      <c r="H431">
        <v>35</v>
      </c>
      <c r="I431" s="14">
        <v>200</v>
      </c>
      <c r="J431" s="15">
        <v>220</v>
      </c>
      <c r="K431" s="15">
        <v>220</v>
      </c>
      <c r="L431" s="15">
        <v>220</v>
      </c>
      <c r="M431">
        <v>2</v>
      </c>
      <c r="N431">
        <v>2</v>
      </c>
      <c r="O431">
        <v>391.4</v>
      </c>
      <c r="P431">
        <v>-191.4</v>
      </c>
      <c r="R431">
        <v>235.89</v>
      </c>
      <c r="S431">
        <v>783</v>
      </c>
      <c r="T431">
        <v>0</v>
      </c>
      <c r="U431">
        <v>783</v>
      </c>
      <c r="V431">
        <v>0</v>
      </c>
      <c r="W431" s="13">
        <v>44967</v>
      </c>
      <c r="X431">
        <v>77</v>
      </c>
    </row>
    <row r="432" spans="1:25" x14ac:dyDescent="0.25">
      <c r="A432">
        <v>1</v>
      </c>
      <c r="B432" t="s">
        <v>927</v>
      </c>
      <c r="D432" t="s">
        <v>928</v>
      </c>
      <c r="E432">
        <v>0</v>
      </c>
      <c r="F432" t="s">
        <v>339</v>
      </c>
      <c r="G432" t="s">
        <v>116</v>
      </c>
      <c r="H432">
        <v>35</v>
      </c>
      <c r="I432" s="14">
        <v>9</v>
      </c>
      <c r="J432" s="15">
        <v>569908.69999999995</v>
      </c>
      <c r="K432" s="15">
        <v>569908.70299999998</v>
      </c>
      <c r="L432" s="15">
        <v>569908.70299999998</v>
      </c>
      <c r="M432">
        <v>2</v>
      </c>
      <c r="N432">
        <v>2</v>
      </c>
      <c r="O432">
        <v>0</v>
      </c>
      <c r="P432">
        <v>9</v>
      </c>
      <c r="Q432" t="s">
        <v>883</v>
      </c>
      <c r="R432">
        <v>0.03</v>
      </c>
      <c r="S432">
        <v>0</v>
      </c>
      <c r="T432">
        <v>0</v>
      </c>
      <c r="U432">
        <v>0</v>
      </c>
      <c r="V432">
        <v>0</v>
      </c>
      <c r="W432" s="13">
        <v>44705</v>
      </c>
      <c r="X432">
        <v>2072</v>
      </c>
    </row>
    <row r="433" spans="1:25" x14ac:dyDescent="0.25">
      <c r="A433">
        <v>1</v>
      </c>
      <c r="B433" t="s">
        <v>929</v>
      </c>
      <c r="D433" t="s">
        <v>930</v>
      </c>
      <c r="E433">
        <v>0</v>
      </c>
      <c r="F433" t="s">
        <v>44</v>
      </c>
      <c r="G433" t="s">
        <v>29</v>
      </c>
      <c r="H433">
        <v>35</v>
      </c>
      <c r="I433" s="14">
        <v>2223</v>
      </c>
      <c r="J433" s="15">
        <v>1459.837</v>
      </c>
      <c r="K433" s="15">
        <v>1459.83</v>
      </c>
      <c r="L433" s="15">
        <v>1428</v>
      </c>
      <c r="M433">
        <v>2</v>
      </c>
      <c r="N433">
        <v>2</v>
      </c>
      <c r="O433">
        <v>40.716000000000001</v>
      </c>
      <c r="P433">
        <v>2182.2840000000001</v>
      </c>
      <c r="R433">
        <v>0.18</v>
      </c>
      <c r="S433">
        <v>1</v>
      </c>
      <c r="T433">
        <v>0</v>
      </c>
      <c r="U433">
        <v>1</v>
      </c>
      <c r="V433">
        <v>0</v>
      </c>
      <c r="W433" s="13">
        <v>44956</v>
      </c>
      <c r="X433">
        <v>378</v>
      </c>
    </row>
    <row r="434" spans="1:25" x14ac:dyDescent="0.25">
      <c r="A434">
        <v>1</v>
      </c>
      <c r="B434" t="s">
        <v>931</v>
      </c>
      <c r="D434" t="s">
        <v>932</v>
      </c>
      <c r="E434">
        <v>0</v>
      </c>
      <c r="F434" t="s">
        <v>842</v>
      </c>
      <c r="G434" t="s">
        <v>116</v>
      </c>
      <c r="H434">
        <v>35</v>
      </c>
      <c r="I434" s="14">
        <v>2</v>
      </c>
      <c r="J434" s="15">
        <v>68750</v>
      </c>
      <c r="K434" s="15">
        <v>68750</v>
      </c>
      <c r="L434" s="15">
        <v>68750</v>
      </c>
      <c r="M434">
        <v>2</v>
      </c>
      <c r="N434">
        <v>2</v>
      </c>
      <c r="O434">
        <v>0</v>
      </c>
      <c r="P434">
        <v>2</v>
      </c>
      <c r="Q434" t="s">
        <v>883</v>
      </c>
      <c r="R434">
        <v>0</v>
      </c>
      <c r="S434">
        <v>0</v>
      </c>
      <c r="T434">
        <v>0</v>
      </c>
      <c r="U434">
        <v>0</v>
      </c>
      <c r="V434">
        <v>0</v>
      </c>
      <c r="X434">
        <v>38</v>
      </c>
    </row>
    <row r="435" spans="1:25" x14ac:dyDescent="0.25">
      <c r="A435">
        <v>1</v>
      </c>
      <c r="B435" t="s">
        <v>933</v>
      </c>
      <c r="D435" t="s">
        <v>934</v>
      </c>
      <c r="E435">
        <v>0</v>
      </c>
      <c r="F435" t="s">
        <v>220</v>
      </c>
      <c r="G435" t="s">
        <v>29</v>
      </c>
      <c r="H435">
        <v>35</v>
      </c>
      <c r="I435" s="14">
        <v>12400</v>
      </c>
      <c r="J435" s="15">
        <v>29.67</v>
      </c>
      <c r="K435" s="15">
        <v>29.67</v>
      </c>
      <c r="L435" s="15">
        <v>29.67</v>
      </c>
      <c r="M435">
        <v>2</v>
      </c>
      <c r="N435">
        <v>2</v>
      </c>
      <c r="O435">
        <v>0</v>
      </c>
      <c r="P435">
        <v>12400</v>
      </c>
      <c r="Q435" t="s">
        <v>30</v>
      </c>
      <c r="R435">
        <v>4.9710000000000001</v>
      </c>
      <c r="S435">
        <v>0</v>
      </c>
      <c r="T435">
        <v>0</v>
      </c>
      <c r="U435">
        <v>0</v>
      </c>
      <c r="V435">
        <v>0</v>
      </c>
      <c r="W435" s="13">
        <v>44747</v>
      </c>
      <c r="X435">
        <v>47</v>
      </c>
      <c r="Y435">
        <v>47</v>
      </c>
    </row>
    <row r="436" spans="1:25" x14ac:dyDescent="0.25">
      <c r="A436">
        <v>1</v>
      </c>
      <c r="B436" t="s">
        <v>935</v>
      </c>
      <c r="D436" t="s">
        <v>936</v>
      </c>
      <c r="E436">
        <v>0</v>
      </c>
      <c r="F436" t="s">
        <v>28</v>
      </c>
      <c r="G436" t="s">
        <v>29</v>
      </c>
      <c r="H436">
        <v>35</v>
      </c>
      <c r="I436" s="14">
        <v>1990</v>
      </c>
      <c r="J436" s="15">
        <v>1864</v>
      </c>
      <c r="K436" s="15">
        <v>1864</v>
      </c>
      <c r="L436" s="15">
        <v>1864</v>
      </c>
      <c r="M436">
        <v>2</v>
      </c>
      <c r="N436">
        <v>2</v>
      </c>
      <c r="O436">
        <v>402.4</v>
      </c>
      <c r="P436">
        <v>1587.6</v>
      </c>
      <c r="Q436" t="s">
        <v>30</v>
      </c>
      <c r="R436">
        <v>858.76400000000001</v>
      </c>
      <c r="S436">
        <v>3011</v>
      </c>
      <c r="T436">
        <v>0</v>
      </c>
      <c r="U436">
        <v>3011</v>
      </c>
      <c r="V436">
        <v>0</v>
      </c>
      <c r="W436" s="13">
        <v>45012</v>
      </c>
      <c r="X436">
        <v>36</v>
      </c>
    </row>
    <row r="437" spans="1:25" x14ac:dyDescent="0.25">
      <c r="A437">
        <v>1</v>
      </c>
      <c r="B437" t="s">
        <v>937</v>
      </c>
      <c r="D437" t="s">
        <v>938</v>
      </c>
      <c r="E437">
        <v>0</v>
      </c>
      <c r="F437" t="s">
        <v>226</v>
      </c>
      <c r="G437" t="s">
        <v>116</v>
      </c>
      <c r="H437">
        <v>35</v>
      </c>
      <c r="I437" s="14">
        <v>5</v>
      </c>
      <c r="J437" s="15">
        <v>30045.599999999999</v>
      </c>
      <c r="K437" s="15">
        <v>30045.599999999999</v>
      </c>
      <c r="L437" s="15">
        <v>30045.599999999999</v>
      </c>
      <c r="M437">
        <v>2</v>
      </c>
      <c r="N437">
        <v>2</v>
      </c>
      <c r="O437">
        <v>0</v>
      </c>
      <c r="P437">
        <v>5</v>
      </c>
      <c r="Q437" t="s">
        <v>883</v>
      </c>
      <c r="R437">
        <v>0.03</v>
      </c>
      <c r="S437">
        <v>0</v>
      </c>
      <c r="T437">
        <v>0</v>
      </c>
      <c r="U437">
        <v>0</v>
      </c>
      <c r="V437">
        <v>0</v>
      </c>
      <c r="W437" s="13">
        <v>43531</v>
      </c>
      <c r="X437">
        <v>1436</v>
      </c>
    </row>
    <row r="438" spans="1:25" x14ac:dyDescent="0.25">
      <c r="A438">
        <v>1</v>
      </c>
      <c r="B438" t="s">
        <v>939</v>
      </c>
      <c r="D438" t="s">
        <v>940</v>
      </c>
      <c r="E438">
        <v>0</v>
      </c>
      <c r="F438" t="s">
        <v>226</v>
      </c>
      <c r="G438" t="s">
        <v>116</v>
      </c>
      <c r="H438">
        <v>35</v>
      </c>
      <c r="I438" s="14">
        <v>20</v>
      </c>
      <c r="J438" s="15">
        <v>30045.7</v>
      </c>
      <c r="K438" s="15">
        <v>30045.7</v>
      </c>
      <c r="L438" s="15">
        <v>30045.7</v>
      </c>
      <c r="M438">
        <v>2</v>
      </c>
      <c r="N438">
        <v>2</v>
      </c>
      <c r="O438">
        <v>0</v>
      </c>
      <c r="P438">
        <v>20</v>
      </c>
      <c r="Q438" t="s">
        <v>883</v>
      </c>
      <c r="R438">
        <v>0.03</v>
      </c>
      <c r="S438">
        <v>0</v>
      </c>
      <c r="T438">
        <v>0</v>
      </c>
      <c r="U438">
        <v>0</v>
      </c>
      <c r="V438">
        <v>0</v>
      </c>
      <c r="W438" s="13">
        <v>43857</v>
      </c>
      <c r="X438">
        <v>1436</v>
      </c>
    </row>
    <row r="439" spans="1:25" x14ac:dyDescent="0.25">
      <c r="A439">
        <v>1</v>
      </c>
      <c r="B439" t="s">
        <v>941</v>
      </c>
      <c r="D439" t="s">
        <v>942</v>
      </c>
      <c r="E439">
        <v>0</v>
      </c>
      <c r="F439" t="s">
        <v>226</v>
      </c>
      <c r="G439" t="s">
        <v>116</v>
      </c>
      <c r="H439">
        <v>35</v>
      </c>
      <c r="I439" s="14">
        <v>22.5</v>
      </c>
      <c r="J439" s="15">
        <v>30045.688999999998</v>
      </c>
      <c r="K439" s="15">
        <v>30045.68</v>
      </c>
      <c r="L439" s="15">
        <v>30045.68</v>
      </c>
      <c r="M439">
        <v>2</v>
      </c>
      <c r="N439">
        <v>2</v>
      </c>
      <c r="O439">
        <v>0</v>
      </c>
      <c r="P439">
        <v>22.5</v>
      </c>
      <c r="Q439" t="s">
        <v>883</v>
      </c>
      <c r="R439">
        <v>0.03</v>
      </c>
      <c r="S439">
        <v>0</v>
      </c>
      <c r="T439">
        <v>0</v>
      </c>
      <c r="U439">
        <v>0</v>
      </c>
      <c r="V439">
        <v>0</v>
      </c>
      <c r="W439" s="13">
        <v>43531</v>
      </c>
      <c r="X439">
        <v>1436</v>
      </c>
    </row>
    <row r="440" spans="1:25" x14ac:dyDescent="0.25">
      <c r="A440">
        <v>1</v>
      </c>
      <c r="B440" t="s">
        <v>943</v>
      </c>
      <c r="D440" t="s">
        <v>944</v>
      </c>
      <c r="E440">
        <v>0</v>
      </c>
      <c r="F440" t="s">
        <v>44</v>
      </c>
      <c r="G440" t="s">
        <v>29</v>
      </c>
      <c r="H440">
        <v>35</v>
      </c>
      <c r="I440" s="14">
        <v>625</v>
      </c>
      <c r="J440" s="15">
        <v>1050</v>
      </c>
      <c r="K440" s="15">
        <v>1050</v>
      </c>
      <c r="L440" s="15">
        <v>1050</v>
      </c>
      <c r="M440">
        <v>2</v>
      </c>
      <c r="N440">
        <v>2</v>
      </c>
      <c r="O440">
        <v>25103.557000000001</v>
      </c>
      <c r="P440">
        <v>-24478.557000000001</v>
      </c>
      <c r="R440">
        <v>4617.3900000000003</v>
      </c>
      <c r="S440">
        <v>4483</v>
      </c>
      <c r="T440">
        <v>0</v>
      </c>
      <c r="U440">
        <v>4483</v>
      </c>
      <c r="V440">
        <v>0</v>
      </c>
      <c r="W440" s="13">
        <v>45075</v>
      </c>
      <c r="X440">
        <v>378</v>
      </c>
    </row>
    <row r="441" spans="1:25" x14ac:dyDescent="0.25">
      <c r="A441">
        <v>1</v>
      </c>
      <c r="B441" t="s">
        <v>945</v>
      </c>
      <c r="C441" t="s">
        <v>946</v>
      </c>
      <c r="D441" t="s">
        <v>947</v>
      </c>
      <c r="E441">
        <v>0</v>
      </c>
      <c r="F441" t="s">
        <v>433</v>
      </c>
      <c r="G441" t="s">
        <v>29</v>
      </c>
      <c r="H441">
        <v>35</v>
      </c>
      <c r="I441" s="14">
        <v>0.106</v>
      </c>
      <c r="J441" s="15">
        <v>56274</v>
      </c>
      <c r="K441" s="15">
        <v>56274</v>
      </c>
      <c r="L441" s="15">
        <v>56274</v>
      </c>
      <c r="M441">
        <v>2</v>
      </c>
      <c r="N441">
        <v>2</v>
      </c>
      <c r="O441">
        <v>12.083</v>
      </c>
      <c r="P441">
        <v>-11.977</v>
      </c>
      <c r="Q441" t="s">
        <v>883</v>
      </c>
      <c r="R441">
        <v>-0.13</v>
      </c>
      <c r="S441">
        <v>-0.106</v>
      </c>
      <c r="T441">
        <v>0</v>
      </c>
      <c r="U441">
        <v>-0.106</v>
      </c>
      <c r="V441">
        <v>0</v>
      </c>
      <c r="W441" s="13">
        <v>45076</v>
      </c>
      <c r="X441">
        <v>2155</v>
      </c>
    </row>
    <row r="442" spans="1:25" x14ac:dyDescent="0.25">
      <c r="A442">
        <v>1</v>
      </c>
      <c r="B442" t="s">
        <v>948</v>
      </c>
      <c r="C442" t="s">
        <v>949</v>
      </c>
      <c r="D442" t="s">
        <v>950</v>
      </c>
      <c r="E442">
        <v>0</v>
      </c>
      <c r="F442" t="s">
        <v>433</v>
      </c>
      <c r="G442" t="s">
        <v>29</v>
      </c>
      <c r="H442">
        <v>35</v>
      </c>
      <c r="I442" s="14">
        <v>0.22</v>
      </c>
      <c r="J442" s="15">
        <v>52509.593000000001</v>
      </c>
      <c r="K442" s="15">
        <v>52509.85</v>
      </c>
      <c r="L442" s="15">
        <v>52509.85</v>
      </c>
      <c r="M442">
        <v>2</v>
      </c>
      <c r="N442">
        <v>2</v>
      </c>
      <c r="O442">
        <v>1</v>
      </c>
      <c r="P442">
        <v>-0.78</v>
      </c>
      <c r="Q442" t="s">
        <v>883</v>
      </c>
      <c r="R442">
        <v>-0.39</v>
      </c>
      <c r="S442">
        <v>-0.22</v>
      </c>
      <c r="T442">
        <v>0</v>
      </c>
      <c r="U442">
        <v>-0.22</v>
      </c>
      <c r="V442">
        <v>0</v>
      </c>
      <c r="W442" s="13">
        <v>45063</v>
      </c>
      <c r="X442">
        <v>2155</v>
      </c>
    </row>
    <row r="443" spans="1:25" x14ac:dyDescent="0.25">
      <c r="A443">
        <v>1</v>
      </c>
      <c r="B443" t="s">
        <v>951</v>
      </c>
      <c r="C443" t="s">
        <v>949</v>
      </c>
      <c r="D443" t="s">
        <v>952</v>
      </c>
      <c r="E443">
        <v>0</v>
      </c>
      <c r="F443" t="s">
        <v>433</v>
      </c>
      <c r="G443" t="s">
        <v>29</v>
      </c>
      <c r="H443">
        <v>35</v>
      </c>
      <c r="I443" s="14">
        <v>139.86600000000001</v>
      </c>
      <c r="J443" s="15">
        <v>84781.995999999999</v>
      </c>
      <c r="K443" s="15">
        <v>84781.99</v>
      </c>
      <c r="L443" s="15">
        <v>84781.99</v>
      </c>
      <c r="M443">
        <v>2</v>
      </c>
      <c r="N443">
        <v>2</v>
      </c>
      <c r="O443">
        <v>35.158000000000001</v>
      </c>
      <c r="P443">
        <v>104.708</v>
      </c>
      <c r="Q443" t="s">
        <v>883</v>
      </c>
      <c r="R443">
        <v>116.55</v>
      </c>
      <c r="S443">
        <v>111.04</v>
      </c>
      <c r="T443">
        <v>0.5</v>
      </c>
      <c r="U443">
        <v>111.04</v>
      </c>
      <c r="V443">
        <v>0.5</v>
      </c>
      <c r="W443" s="13">
        <v>45085</v>
      </c>
      <c r="X443">
        <v>1718</v>
      </c>
    </row>
    <row r="444" spans="1:25" x14ac:dyDescent="0.25">
      <c r="A444">
        <v>1</v>
      </c>
      <c r="B444" t="s">
        <v>953</v>
      </c>
      <c r="C444" t="s">
        <v>954</v>
      </c>
      <c r="D444" t="s">
        <v>955</v>
      </c>
      <c r="E444">
        <v>0</v>
      </c>
      <c r="F444" t="s">
        <v>28</v>
      </c>
      <c r="G444" t="s">
        <v>29</v>
      </c>
      <c r="H444">
        <v>35</v>
      </c>
      <c r="I444" s="14">
        <v>727</v>
      </c>
      <c r="J444" s="15">
        <v>1861.992</v>
      </c>
      <c r="K444" s="15">
        <v>1861.99</v>
      </c>
      <c r="L444" s="15">
        <v>1861.99</v>
      </c>
      <c r="M444">
        <v>2</v>
      </c>
      <c r="N444">
        <v>2</v>
      </c>
      <c r="O444">
        <v>0</v>
      </c>
      <c r="P444">
        <v>727</v>
      </c>
      <c r="R444">
        <v>121.914</v>
      </c>
      <c r="S444">
        <v>179.01</v>
      </c>
      <c r="T444">
        <v>0</v>
      </c>
      <c r="U444">
        <v>179.01</v>
      </c>
      <c r="V444">
        <v>0</v>
      </c>
      <c r="W444" s="13">
        <v>44983</v>
      </c>
      <c r="X444">
        <v>655</v>
      </c>
    </row>
    <row r="445" spans="1:25" x14ac:dyDescent="0.25">
      <c r="A445">
        <v>1</v>
      </c>
      <c r="B445" t="s">
        <v>956</v>
      </c>
      <c r="C445" t="s">
        <v>957</v>
      </c>
      <c r="D445" t="s">
        <v>958</v>
      </c>
      <c r="E445">
        <v>0</v>
      </c>
      <c r="F445" t="s">
        <v>28</v>
      </c>
      <c r="G445" t="s">
        <v>29</v>
      </c>
      <c r="H445">
        <v>35</v>
      </c>
      <c r="I445" s="14">
        <v>960</v>
      </c>
      <c r="J445" s="15">
        <v>981</v>
      </c>
      <c r="K445" s="15">
        <v>981</v>
      </c>
      <c r="L445" s="15">
        <v>981</v>
      </c>
      <c r="M445">
        <v>2</v>
      </c>
      <c r="N445">
        <v>2</v>
      </c>
      <c r="O445">
        <v>0</v>
      </c>
      <c r="P445">
        <v>960</v>
      </c>
      <c r="R445">
        <v>0</v>
      </c>
      <c r="S445">
        <v>0</v>
      </c>
      <c r="T445">
        <v>0</v>
      </c>
      <c r="U445">
        <v>0</v>
      </c>
      <c r="V445">
        <v>0</v>
      </c>
      <c r="W445" s="13">
        <v>43511</v>
      </c>
      <c r="X445">
        <v>655</v>
      </c>
    </row>
    <row r="446" spans="1:25" x14ac:dyDescent="0.25">
      <c r="A446">
        <v>1</v>
      </c>
      <c r="B446" t="s">
        <v>959</v>
      </c>
      <c r="C446" t="s">
        <v>960</v>
      </c>
      <c r="D446" t="s">
        <v>961</v>
      </c>
      <c r="E446">
        <v>0</v>
      </c>
      <c r="F446" t="s">
        <v>28</v>
      </c>
      <c r="G446" t="s">
        <v>29</v>
      </c>
      <c r="H446">
        <v>35</v>
      </c>
      <c r="I446" s="14">
        <v>875</v>
      </c>
      <c r="J446" s="15">
        <v>1339</v>
      </c>
      <c r="K446" s="15">
        <v>1339</v>
      </c>
      <c r="L446" s="15">
        <v>1339</v>
      </c>
      <c r="M446">
        <v>2</v>
      </c>
      <c r="N446">
        <v>2</v>
      </c>
      <c r="O446">
        <v>0</v>
      </c>
      <c r="P446">
        <v>875</v>
      </c>
      <c r="R446">
        <v>0</v>
      </c>
      <c r="S446">
        <v>0</v>
      </c>
      <c r="T446">
        <v>0</v>
      </c>
      <c r="U446">
        <v>0</v>
      </c>
      <c r="V446">
        <v>0</v>
      </c>
      <c r="W446" s="13">
        <v>43511</v>
      </c>
      <c r="X446">
        <v>655</v>
      </c>
    </row>
    <row r="447" spans="1:25" x14ac:dyDescent="0.25">
      <c r="A447">
        <v>1</v>
      </c>
      <c r="B447" t="s">
        <v>962</v>
      </c>
      <c r="D447" t="s">
        <v>963</v>
      </c>
      <c r="E447">
        <v>0</v>
      </c>
      <c r="F447" t="s">
        <v>223</v>
      </c>
      <c r="G447" t="s">
        <v>116</v>
      </c>
      <c r="H447">
        <v>35</v>
      </c>
      <c r="I447" s="14">
        <v>30</v>
      </c>
      <c r="J447" s="15">
        <v>101000</v>
      </c>
      <c r="K447" s="15">
        <v>101000</v>
      </c>
      <c r="L447" s="15">
        <v>101000</v>
      </c>
      <c r="M447">
        <v>2</v>
      </c>
      <c r="N447">
        <v>2</v>
      </c>
      <c r="O447">
        <v>0</v>
      </c>
      <c r="P447">
        <v>30</v>
      </c>
      <c r="R447">
        <v>0.03</v>
      </c>
      <c r="S447">
        <v>0</v>
      </c>
      <c r="T447">
        <v>0</v>
      </c>
      <c r="U447">
        <v>0</v>
      </c>
      <c r="V447">
        <v>0</v>
      </c>
      <c r="W447" s="13">
        <v>44533</v>
      </c>
      <c r="X447">
        <v>1436</v>
      </c>
    </row>
    <row r="448" spans="1:25" x14ac:dyDescent="0.25">
      <c r="A448">
        <v>1</v>
      </c>
      <c r="B448" t="s">
        <v>964</v>
      </c>
      <c r="D448" t="s">
        <v>965</v>
      </c>
      <c r="E448">
        <v>0</v>
      </c>
      <c r="F448" t="s">
        <v>220</v>
      </c>
      <c r="G448" t="s">
        <v>29</v>
      </c>
      <c r="H448">
        <v>35</v>
      </c>
      <c r="I448" s="14">
        <v>1979</v>
      </c>
      <c r="J448" s="15">
        <v>103.121</v>
      </c>
      <c r="K448" s="15">
        <v>103.12</v>
      </c>
      <c r="L448" s="15">
        <v>103.12</v>
      </c>
      <c r="M448">
        <v>2</v>
      </c>
      <c r="N448">
        <v>2</v>
      </c>
      <c r="O448">
        <v>0</v>
      </c>
      <c r="P448">
        <v>1979</v>
      </c>
      <c r="R448">
        <v>0.06</v>
      </c>
      <c r="S448">
        <v>0</v>
      </c>
      <c r="T448">
        <v>0</v>
      </c>
      <c r="U448">
        <v>0</v>
      </c>
      <c r="V448">
        <v>0</v>
      </c>
      <c r="W448" s="13">
        <v>44440</v>
      </c>
      <c r="X448">
        <v>47</v>
      </c>
    </row>
    <row r="449" spans="1:25" x14ac:dyDescent="0.25">
      <c r="A449">
        <v>1</v>
      </c>
      <c r="B449" t="s">
        <v>966</v>
      </c>
      <c r="D449" t="s">
        <v>967</v>
      </c>
      <c r="E449">
        <v>0</v>
      </c>
      <c r="F449" t="s">
        <v>842</v>
      </c>
      <c r="G449" t="s">
        <v>116</v>
      </c>
      <c r="H449">
        <v>35</v>
      </c>
      <c r="I449" s="14">
        <v>11.78</v>
      </c>
      <c r="J449" s="15">
        <v>3166295.0669999998</v>
      </c>
      <c r="K449" s="15">
        <v>3166295.07</v>
      </c>
      <c r="L449" s="15">
        <v>3166295.07</v>
      </c>
      <c r="M449">
        <v>2</v>
      </c>
      <c r="N449">
        <v>2</v>
      </c>
      <c r="O449">
        <v>0</v>
      </c>
      <c r="P449">
        <v>11.78</v>
      </c>
      <c r="Q449" t="s">
        <v>30</v>
      </c>
      <c r="R449">
        <v>0.16</v>
      </c>
      <c r="S449">
        <v>0.12</v>
      </c>
      <c r="T449">
        <v>0</v>
      </c>
      <c r="U449">
        <v>0.12</v>
      </c>
      <c r="V449">
        <v>0</v>
      </c>
      <c r="W449" s="13">
        <v>45072</v>
      </c>
      <c r="X449">
        <v>2056</v>
      </c>
      <c r="Y449">
        <v>6</v>
      </c>
    </row>
    <row r="450" spans="1:25" x14ac:dyDescent="0.25">
      <c r="A450">
        <v>1</v>
      </c>
      <c r="B450" t="s">
        <v>968</v>
      </c>
      <c r="C450" t="s">
        <v>969</v>
      </c>
      <c r="D450" t="s">
        <v>970</v>
      </c>
      <c r="E450">
        <v>0</v>
      </c>
      <c r="F450" t="s">
        <v>971</v>
      </c>
      <c r="G450" t="s">
        <v>29</v>
      </c>
      <c r="H450">
        <v>35</v>
      </c>
      <c r="I450" s="14">
        <v>1320</v>
      </c>
      <c r="J450" s="15">
        <v>715.07799999999997</v>
      </c>
      <c r="K450" s="15">
        <v>715.08</v>
      </c>
      <c r="L450" s="15">
        <v>715.08</v>
      </c>
      <c r="M450">
        <v>2</v>
      </c>
      <c r="N450">
        <v>2</v>
      </c>
      <c r="O450">
        <v>972</v>
      </c>
      <c r="P450">
        <v>348</v>
      </c>
      <c r="Q450" t="s">
        <v>30</v>
      </c>
      <c r="R450">
        <v>151.27000000000001</v>
      </c>
      <c r="S450">
        <v>80</v>
      </c>
      <c r="T450">
        <v>0</v>
      </c>
      <c r="U450">
        <v>80</v>
      </c>
      <c r="V450">
        <v>0</v>
      </c>
      <c r="W450" s="13">
        <v>45077</v>
      </c>
      <c r="X450">
        <v>4</v>
      </c>
    </row>
    <row r="451" spans="1:25" x14ac:dyDescent="0.25">
      <c r="A451">
        <v>1</v>
      </c>
      <c r="B451" t="s">
        <v>972</v>
      </c>
      <c r="C451" t="s">
        <v>969</v>
      </c>
      <c r="D451" t="s">
        <v>973</v>
      </c>
      <c r="E451">
        <v>0</v>
      </c>
      <c r="F451" t="s">
        <v>971</v>
      </c>
      <c r="G451" t="s">
        <v>29</v>
      </c>
      <c r="H451">
        <v>35</v>
      </c>
      <c r="I451" s="14">
        <v>7822</v>
      </c>
      <c r="J451" s="15">
        <v>490.91899999999998</v>
      </c>
      <c r="K451" s="15">
        <v>490.91</v>
      </c>
      <c r="L451" s="15">
        <v>490.91</v>
      </c>
      <c r="M451">
        <v>2</v>
      </c>
      <c r="N451">
        <v>2</v>
      </c>
      <c r="O451">
        <v>1164</v>
      </c>
      <c r="P451">
        <v>6658</v>
      </c>
      <c r="Q451" t="s">
        <v>30</v>
      </c>
      <c r="R451">
        <v>955.77</v>
      </c>
      <c r="S451">
        <v>2266</v>
      </c>
      <c r="T451">
        <v>0</v>
      </c>
      <c r="U451">
        <v>2266</v>
      </c>
      <c r="V451">
        <v>0</v>
      </c>
      <c r="W451" s="13">
        <v>45077</v>
      </c>
      <c r="X451">
        <v>4</v>
      </c>
    </row>
    <row r="452" spans="1:25" x14ac:dyDescent="0.25">
      <c r="A452">
        <v>1</v>
      </c>
      <c r="B452" t="s">
        <v>974</v>
      </c>
      <c r="C452" t="s">
        <v>969</v>
      </c>
      <c r="D452" t="s">
        <v>975</v>
      </c>
      <c r="E452">
        <v>0</v>
      </c>
      <c r="F452" t="s">
        <v>971</v>
      </c>
      <c r="G452" t="s">
        <v>29</v>
      </c>
      <c r="H452">
        <v>35</v>
      </c>
      <c r="I452" s="14">
        <v>15381</v>
      </c>
      <c r="J452" s="15">
        <v>246.25</v>
      </c>
      <c r="K452" s="15">
        <v>246.25</v>
      </c>
      <c r="L452" s="15">
        <v>246.25</v>
      </c>
      <c r="M452">
        <v>2</v>
      </c>
      <c r="N452">
        <v>2</v>
      </c>
      <c r="O452">
        <v>13457</v>
      </c>
      <c r="P452">
        <v>1924</v>
      </c>
      <c r="Q452" t="s">
        <v>30</v>
      </c>
      <c r="R452">
        <v>2642.53</v>
      </c>
      <c r="S452">
        <v>2910</v>
      </c>
      <c r="T452">
        <v>0</v>
      </c>
      <c r="U452">
        <v>2910</v>
      </c>
      <c r="V452">
        <v>0</v>
      </c>
      <c r="W452" s="13">
        <v>45076</v>
      </c>
      <c r="X452">
        <v>4</v>
      </c>
    </row>
    <row r="453" spans="1:25" x14ac:dyDescent="0.25">
      <c r="A453">
        <v>1</v>
      </c>
      <c r="B453" t="s">
        <v>976</v>
      </c>
      <c r="D453" t="s">
        <v>977</v>
      </c>
      <c r="E453">
        <v>0</v>
      </c>
      <c r="F453" t="s">
        <v>44</v>
      </c>
      <c r="G453" t="s">
        <v>29</v>
      </c>
      <c r="H453">
        <v>35</v>
      </c>
      <c r="I453" s="14">
        <v>72615</v>
      </c>
      <c r="J453" s="15">
        <v>33.902999999999999</v>
      </c>
      <c r="K453" s="15">
        <v>33.9</v>
      </c>
      <c r="L453" s="15">
        <v>33.9</v>
      </c>
      <c r="M453">
        <v>2</v>
      </c>
      <c r="N453">
        <v>2</v>
      </c>
      <c r="O453">
        <v>0</v>
      </c>
      <c r="P453">
        <v>72615</v>
      </c>
      <c r="R453">
        <v>0.114</v>
      </c>
      <c r="S453">
        <v>0</v>
      </c>
      <c r="T453">
        <v>0</v>
      </c>
      <c r="U453">
        <v>0</v>
      </c>
      <c r="V453">
        <v>0</v>
      </c>
      <c r="W453" s="13">
        <v>44680</v>
      </c>
      <c r="X453">
        <v>77</v>
      </c>
    </row>
    <row r="454" spans="1:25" x14ac:dyDescent="0.25">
      <c r="A454">
        <v>1</v>
      </c>
      <c r="B454" t="s">
        <v>978</v>
      </c>
      <c r="D454" t="s">
        <v>979</v>
      </c>
      <c r="E454">
        <v>0</v>
      </c>
      <c r="F454" t="s">
        <v>220</v>
      </c>
      <c r="G454" t="s">
        <v>29</v>
      </c>
      <c r="H454">
        <v>35</v>
      </c>
      <c r="I454" s="14">
        <v>490</v>
      </c>
      <c r="J454" s="15">
        <v>2100.0079999999998</v>
      </c>
      <c r="K454" s="15">
        <v>2100</v>
      </c>
      <c r="L454" s="15">
        <v>2100</v>
      </c>
      <c r="M454">
        <v>2</v>
      </c>
      <c r="N454">
        <v>2</v>
      </c>
      <c r="O454">
        <v>0</v>
      </c>
      <c r="P454">
        <v>490</v>
      </c>
      <c r="R454">
        <v>147.26</v>
      </c>
      <c r="S454">
        <v>520</v>
      </c>
      <c r="T454">
        <v>0</v>
      </c>
      <c r="U454">
        <v>520</v>
      </c>
      <c r="V454">
        <v>0</v>
      </c>
      <c r="W454" s="13">
        <v>45071</v>
      </c>
      <c r="X454">
        <v>47</v>
      </c>
      <c r="Y454">
        <v>47</v>
      </c>
    </row>
    <row r="455" spans="1:25" x14ac:dyDescent="0.25">
      <c r="A455">
        <v>1</v>
      </c>
      <c r="B455" t="s">
        <v>980</v>
      </c>
      <c r="D455" t="s">
        <v>981</v>
      </c>
      <c r="E455">
        <v>0</v>
      </c>
      <c r="F455" t="s">
        <v>220</v>
      </c>
      <c r="G455" t="s">
        <v>29</v>
      </c>
      <c r="H455">
        <v>35</v>
      </c>
      <c r="I455" s="14">
        <v>387</v>
      </c>
      <c r="J455" s="15">
        <v>1445</v>
      </c>
      <c r="K455" s="15">
        <v>1445</v>
      </c>
      <c r="L455" s="15">
        <v>1445</v>
      </c>
      <c r="M455">
        <v>2</v>
      </c>
      <c r="N455">
        <v>2</v>
      </c>
      <c r="O455">
        <v>387.6</v>
      </c>
      <c r="P455">
        <v>-0.6</v>
      </c>
      <c r="R455">
        <v>106.21</v>
      </c>
      <c r="S455">
        <v>320</v>
      </c>
      <c r="T455">
        <v>0</v>
      </c>
      <c r="U455">
        <v>320</v>
      </c>
      <c r="V455">
        <v>0</v>
      </c>
      <c r="W455" s="13">
        <v>45071</v>
      </c>
      <c r="X455">
        <v>47</v>
      </c>
      <c r="Y455">
        <v>47</v>
      </c>
    </row>
    <row r="456" spans="1:25" x14ac:dyDescent="0.25">
      <c r="A456">
        <v>1</v>
      </c>
      <c r="B456" t="s">
        <v>982</v>
      </c>
      <c r="D456" t="s">
        <v>983</v>
      </c>
      <c r="E456">
        <v>0</v>
      </c>
      <c r="F456" t="s">
        <v>220</v>
      </c>
      <c r="G456" t="s">
        <v>29</v>
      </c>
      <c r="H456">
        <v>35</v>
      </c>
      <c r="I456" s="14">
        <v>525</v>
      </c>
      <c r="J456" s="15">
        <v>1600</v>
      </c>
      <c r="K456" s="15">
        <v>1600</v>
      </c>
      <c r="L456" s="15">
        <v>1600</v>
      </c>
      <c r="M456">
        <v>2</v>
      </c>
      <c r="N456">
        <v>2</v>
      </c>
      <c r="O456">
        <v>0</v>
      </c>
      <c r="P456">
        <v>525</v>
      </c>
      <c r="R456">
        <v>0.2</v>
      </c>
      <c r="S456">
        <v>0</v>
      </c>
      <c r="T456">
        <v>0</v>
      </c>
      <c r="U456">
        <v>0</v>
      </c>
      <c r="V456">
        <v>0</v>
      </c>
      <c r="W456" s="13">
        <v>44679</v>
      </c>
      <c r="X456">
        <v>47</v>
      </c>
      <c r="Y456">
        <v>47</v>
      </c>
    </row>
    <row r="457" spans="1:25" x14ac:dyDescent="0.25">
      <c r="A457">
        <v>1</v>
      </c>
      <c r="B457" t="s">
        <v>984</v>
      </c>
      <c r="D457" t="s">
        <v>985</v>
      </c>
      <c r="E457">
        <v>0</v>
      </c>
      <c r="F457" t="s">
        <v>28</v>
      </c>
      <c r="G457" t="s">
        <v>29</v>
      </c>
      <c r="H457">
        <v>35</v>
      </c>
      <c r="I457" s="14">
        <v>790</v>
      </c>
      <c r="J457" s="15">
        <v>2921.509</v>
      </c>
      <c r="K457" s="15">
        <v>2921.5</v>
      </c>
      <c r="L457" s="15">
        <v>2921.5</v>
      </c>
      <c r="M457">
        <v>2</v>
      </c>
      <c r="N457">
        <v>2</v>
      </c>
      <c r="O457">
        <v>0</v>
      </c>
      <c r="P457">
        <v>790</v>
      </c>
      <c r="R457">
        <v>56.676000000000002</v>
      </c>
      <c r="S457">
        <v>24.07</v>
      </c>
      <c r="T457">
        <v>0</v>
      </c>
      <c r="U457">
        <v>24.07</v>
      </c>
      <c r="V457">
        <v>0</v>
      </c>
      <c r="W457" s="13">
        <v>45071</v>
      </c>
      <c r="X457">
        <v>49</v>
      </c>
    </row>
    <row r="458" spans="1:25" x14ac:dyDescent="0.25">
      <c r="A458">
        <v>1</v>
      </c>
      <c r="B458" t="s">
        <v>986</v>
      </c>
      <c r="D458" t="s">
        <v>987</v>
      </c>
      <c r="E458">
        <v>0</v>
      </c>
      <c r="F458" t="s">
        <v>28</v>
      </c>
      <c r="G458" t="s">
        <v>29</v>
      </c>
      <c r="H458">
        <v>35</v>
      </c>
      <c r="I458" s="14">
        <v>1022</v>
      </c>
      <c r="J458" s="15">
        <v>1228</v>
      </c>
      <c r="K458" s="15">
        <v>1228</v>
      </c>
      <c r="L458" s="15">
        <v>1228</v>
      </c>
      <c r="M458">
        <v>2</v>
      </c>
      <c r="N458">
        <v>2</v>
      </c>
      <c r="O458">
        <v>0</v>
      </c>
      <c r="P458">
        <v>1022</v>
      </c>
      <c r="R458">
        <v>0</v>
      </c>
      <c r="S458">
        <v>0</v>
      </c>
      <c r="T458">
        <v>0</v>
      </c>
      <c r="U458">
        <v>0</v>
      </c>
      <c r="V458">
        <v>0</v>
      </c>
      <c r="X458">
        <v>49</v>
      </c>
    </row>
    <row r="459" spans="1:25" x14ac:dyDescent="0.25">
      <c r="A459">
        <v>1</v>
      </c>
      <c r="B459" t="s">
        <v>988</v>
      </c>
      <c r="D459" t="s">
        <v>989</v>
      </c>
      <c r="E459">
        <v>0</v>
      </c>
      <c r="F459" t="s">
        <v>223</v>
      </c>
      <c r="G459" t="s">
        <v>116</v>
      </c>
      <c r="H459">
        <v>35</v>
      </c>
      <c r="I459" s="14">
        <v>20</v>
      </c>
      <c r="J459" s="15">
        <v>108500</v>
      </c>
      <c r="K459" s="15">
        <v>108500</v>
      </c>
      <c r="L459" s="15">
        <v>108500</v>
      </c>
      <c r="M459">
        <v>2</v>
      </c>
      <c r="N459">
        <v>2</v>
      </c>
      <c r="O459">
        <v>0</v>
      </c>
      <c r="P459">
        <v>20</v>
      </c>
      <c r="R459">
        <v>0.03</v>
      </c>
      <c r="S459">
        <v>0</v>
      </c>
      <c r="T459">
        <v>0</v>
      </c>
      <c r="U459">
        <v>0</v>
      </c>
      <c r="V459">
        <v>0</v>
      </c>
      <c r="W459" s="13">
        <v>43993</v>
      </c>
      <c r="X459">
        <v>1436</v>
      </c>
    </row>
    <row r="460" spans="1:25" x14ac:dyDescent="0.25">
      <c r="A460">
        <v>1</v>
      </c>
      <c r="B460" t="s">
        <v>990</v>
      </c>
      <c r="D460" t="s">
        <v>991</v>
      </c>
      <c r="E460">
        <v>0</v>
      </c>
      <c r="F460" t="s">
        <v>44</v>
      </c>
      <c r="G460" t="s">
        <v>29</v>
      </c>
      <c r="H460">
        <v>35</v>
      </c>
      <c r="I460" s="14">
        <v>29600</v>
      </c>
      <c r="J460" s="15">
        <v>40</v>
      </c>
      <c r="K460" s="15">
        <v>40</v>
      </c>
      <c r="L460" s="15">
        <v>40</v>
      </c>
      <c r="M460">
        <v>2</v>
      </c>
      <c r="N460">
        <v>2</v>
      </c>
      <c r="O460">
        <v>0</v>
      </c>
      <c r="P460">
        <v>29600</v>
      </c>
      <c r="R460">
        <v>3.4000000000000002E-2</v>
      </c>
      <c r="S460">
        <v>0</v>
      </c>
      <c r="T460">
        <v>0</v>
      </c>
      <c r="U460">
        <v>0</v>
      </c>
      <c r="V460">
        <v>0</v>
      </c>
      <c r="W460" s="13">
        <v>43890</v>
      </c>
      <c r="X460">
        <v>77</v>
      </c>
    </row>
    <row r="461" spans="1:25" x14ac:dyDescent="0.25">
      <c r="A461">
        <v>1</v>
      </c>
      <c r="B461" t="s">
        <v>992</v>
      </c>
      <c r="D461" t="s">
        <v>993</v>
      </c>
      <c r="E461">
        <v>0</v>
      </c>
      <c r="F461" t="s">
        <v>223</v>
      </c>
      <c r="G461" t="s">
        <v>116</v>
      </c>
      <c r="H461">
        <v>35</v>
      </c>
      <c r="I461" s="14">
        <v>30</v>
      </c>
      <c r="J461" s="15">
        <v>111400</v>
      </c>
      <c r="K461" s="15">
        <v>111400</v>
      </c>
      <c r="L461" s="15">
        <v>111400</v>
      </c>
      <c r="M461">
        <v>2</v>
      </c>
      <c r="N461">
        <v>2</v>
      </c>
      <c r="O461">
        <v>0</v>
      </c>
      <c r="P461">
        <v>30</v>
      </c>
      <c r="R461">
        <v>0.03</v>
      </c>
      <c r="S461">
        <v>0</v>
      </c>
      <c r="T461">
        <v>0</v>
      </c>
      <c r="U461">
        <v>0</v>
      </c>
      <c r="V461">
        <v>0</v>
      </c>
      <c r="W461" s="13">
        <v>44125</v>
      </c>
      <c r="X461">
        <v>1436</v>
      </c>
    </row>
    <row r="462" spans="1:25" x14ac:dyDescent="0.25">
      <c r="A462">
        <v>1</v>
      </c>
      <c r="B462" t="s">
        <v>994</v>
      </c>
      <c r="D462" t="s">
        <v>995</v>
      </c>
      <c r="E462">
        <v>0</v>
      </c>
      <c r="F462" t="s">
        <v>223</v>
      </c>
      <c r="G462" t="s">
        <v>116</v>
      </c>
      <c r="H462">
        <v>35</v>
      </c>
      <c r="I462" s="14">
        <v>30</v>
      </c>
      <c r="J462" s="15">
        <v>106000</v>
      </c>
      <c r="K462" s="15">
        <v>106000</v>
      </c>
      <c r="L462" s="15">
        <v>106000</v>
      </c>
      <c r="M462">
        <v>2</v>
      </c>
      <c r="N462">
        <v>2</v>
      </c>
      <c r="O462">
        <v>0</v>
      </c>
      <c r="P462">
        <v>30</v>
      </c>
      <c r="R462">
        <v>0.33</v>
      </c>
      <c r="S462">
        <v>0</v>
      </c>
      <c r="T462">
        <v>0</v>
      </c>
      <c r="U462">
        <v>0</v>
      </c>
      <c r="V462">
        <v>0</v>
      </c>
      <c r="W462" s="13">
        <v>44735</v>
      </c>
      <c r="X462">
        <v>1436</v>
      </c>
    </row>
    <row r="463" spans="1:25" x14ac:dyDescent="0.25">
      <c r="A463">
        <v>1</v>
      </c>
      <c r="B463" t="s">
        <v>996</v>
      </c>
      <c r="D463" t="s">
        <v>997</v>
      </c>
      <c r="E463">
        <v>0</v>
      </c>
      <c r="F463" t="s">
        <v>842</v>
      </c>
      <c r="G463" t="s">
        <v>116</v>
      </c>
      <c r="H463">
        <v>35</v>
      </c>
      <c r="I463" s="14">
        <v>1</v>
      </c>
      <c r="J463" s="15">
        <v>68000</v>
      </c>
      <c r="K463" s="15">
        <v>68000</v>
      </c>
      <c r="L463" s="15">
        <v>68000</v>
      </c>
      <c r="M463">
        <v>2</v>
      </c>
      <c r="N463">
        <v>2</v>
      </c>
      <c r="O463">
        <v>0</v>
      </c>
      <c r="P463">
        <v>1</v>
      </c>
      <c r="Q463" t="s">
        <v>30</v>
      </c>
      <c r="R463">
        <v>0.39</v>
      </c>
      <c r="S463">
        <v>0.2</v>
      </c>
      <c r="T463">
        <v>0</v>
      </c>
      <c r="U463">
        <v>0.2</v>
      </c>
      <c r="V463">
        <v>0</v>
      </c>
      <c r="W463" s="13">
        <v>45072</v>
      </c>
      <c r="X463">
        <v>2056</v>
      </c>
      <c r="Y463">
        <v>6</v>
      </c>
    </row>
    <row r="464" spans="1:25" x14ac:dyDescent="0.25">
      <c r="A464">
        <v>1</v>
      </c>
      <c r="B464" t="s">
        <v>998</v>
      </c>
      <c r="D464" t="s">
        <v>999</v>
      </c>
      <c r="E464">
        <v>0</v>
      </c>
      <c r="F464" t="s">
        <v>190</v>
      </c>
      <c r="G464" t="s">
        <v>116</v>
      </c>
      <c r="H464">
        <v>35</v>
      </c>
      <c r="I464" s="14">
        <v>69</v>
      </c>
      <c r="J464" s="15">
        <v>10736.83</v>
      </c>
      <c r="K464" s="15">
        <v>10736.83</v>
      </c>
      <c r="L464" s="15">
        <v>10736.83</v>
      </c>
      <c r="M464">
        <v>2</v>
      </c>
      <c r="N464">
        <v>2</v>
      </c>
      <c r="O464">
        <v>0</v>
      </c>
      <c r="P464">
        <v>69</v>
      </c>
      <c r="Q464" t="s">
        <v>191</v>
      </c>
      <c r="R464">
        <v>0.05</v>
      </c>
      <c r="S464">
        <v>0</v>
      </c>
      <c r="T464">
        <v>0</v>
      </c>
      <c r="U464">
        <v>0</v>
      </c>
      <c r="V464">
        <v>0</v>
      </c>
      <c r="W464" s="13">
        <v>44560</v>
      </c>
      <c r="X464">
        <v>0</v>
      </c>
      <c r="Y464">
        <v>317</v>
      </c>
    </row>
    <row r="465" spans="1:25" x14ac:dyDescent="0.25">
      <c r="A465">
        <v>1</v>
      </c>
      <c r="B465" t="s">
        <v>1000</v>
      </c>
      <c r="D465" t="s">
        <v>1001</v>
      </c>
      <c r="E465">
        <v>10000</v>
      </c>
      <c r="F465" t="s">
        <v>220</v>
      </c>
      <c r="G465" t="s">
        <v>29</v>
      </c>
      <c r="H465">
        <v>35</v>
      </c>
      <c r="I465" s="14">
        <v>861</v>
      </c>
      <c r="J465" s="15">
        <v>714.03499999999997</v>
      </c>
      <c r="K465" s="15">
        <v>714.03</v>
      </c>
      <c r="L465" s="15">
        <v>714.03</v>
      </c>
      <c r="M465">
        <v>2</v>
      </c>
      <c r="N465">
        <v>2</v>
      </c>
      <c r="O465">
        <v>694.00099999999998</v>
      </c>
      <c r="P465">
        <v>10166.999</v>
      </c>
      <c r="Q465" t="s">
        <v>30</v>
      </c>
      <c r="R465">
        <v>234.76</v>
      </c>
      <c r="S465">
        <v>1124</v>
      </c>
      <c r="T465">
        <v>0</v>
      </c>
      <c r="U465">
        <v>1124</v>
      </c>
      <c r="V465">
        <v>0</v>
      </c>
      <c r="W465" s="13">
        <v>45076</v>
      </c>
      <c r="X465">
        <v>47</v>
      </c>
      <c r="Y465">
        <v>47</v>
      </c>
    </row>
    <row r="466" spans="1:25" x14ac:dyDescent="0.25">
      <c r="A466">
        <v>1</v>
      </c>
      <c r="B466" t="s">
        <v>1002</v>
      </c>
      <c r="D466" t="s">
        <v>1003</v>
      </c>
      <c r="E466">
        <v>0</v>
      </c>
      <c r="F466" t="s">
        <v>223</v>
      </c>
      <c r="G466" t="s">
        <v>116</v>
      </c>
      <c r="H466">
        <v>35</v>
      </c>
      <c r="I466" s="14">
        <v>127.1</v>
      </c>
      <c r="J466" s="15">
        <v>100712.883</v>
      </c>
      <c r="K466" s="15">
        <v>100712.89</v>
      </c>
      <c r="L466" s="15">
        <v>100712.89</v>
      </c>
      <c r="M466">
        <v>2</v>
      </c>
      <c r="N466">
        <v>2</v>
      </c>
      <c r="O466">
        <v>10.808</v>
      </c>
      <c r="P466">
        <v>116.292</v>
      </c>
      <c r="R466">
        <v>38.159999999999997</v>
      </c>
      <c r="S466">
        <v>45.8</v>
      </c>
      <c r="T466">
        <v>0</v>
      </c>
      <c r="U466">
        <v>45.8</v>
      </c>
      <c r="V466">
        <v>0</v>
      </c>
      <c r="W466" s="13">
        <v>45076</v>
      </c>
      <c r="X466">
        <v>0</v>
      </c>
    </row>
    <row r="467" spans="1:25" x14ac:dyDescent="0.25">
      <c r="A467">
        <v>1</v>
      </c>
      <c r="B467" t="s">
        <v>1004</v>
      </c>
      <c r="C467" t="s">
        <v>1005</v>
      </c>
      <c r="D467" t="s">
        <v>1006</v>
      </c>
      <c r="E467">
        <v>0</v>
      </c>
      <c r="F467" t="s">
        <v>971</v>
      </c>
      <c r="G467" t="s">
        <v>29</v>
      </c>
      <c r="H467">
        <v>35</v>
      </c>
      <c r="I467" s="14">
        <v>23316</v>
      </c>
      <c r="J467" s="15">
        <v>188.86099999999999</v>
      </c>
      <c r="K467" s="15">
        <v>188.86</v>
      </c>
      <c r="L467" s="15">
        <v>188.86</v>
      </c>
      <c r="M467">
        <v>2</v>
      </c>
      <c r="N467">
        <v>2</v>
      </c>
      <c r="O467">
        <v>0</v>
      </c>
      <c r="P467">
        <v>23316</v>
      </c>
      <c r="Q467" t="s">
        <v>30</v>
      </c>
      <c r="R467">
        <v>0.31</v>
      </c>
      <c r="S467">
        <v>0</v>
      </c>
      <c r="T467">
        <v>0</v>
      </c>
      <c r="U467">
        <v>0</v>
      </c>
      <c r="V467">
        <v>0</v>
      </c>
      <c r="W467" s="13">
        <v>44620</v>
      </c>
      <c r="X467">
        <v>4</v>
      </c>
    </row>
    <row r="468" spans="1:25" x14ac:dyDescent="0.25">
      <c r="A468">
        <v>1</v>
      </c>
      <c r="B468" t="s">
        <v>1007</v>
      </c>
      <c r="D468" t="s">
        <v>1008</v>
      </c>
      <c r="E468">
        <v>0</v>
      </c>
      <c r="F468" t="s">
        <v>223</v>
      </c>
      <c r="G468" t="s">
        <v>116</v>
      </c>
      <c r="H468">
        <v>35</v>
      </c>
      <c r="I468" s="14">
        <v>20</v>
      </c>
      <c r="J468" s="15">
        <v>101000</v>
      </c>
      <c r="K468" s="15">
        <v>101000</v>
      </c>
      <c r="L468" s="15">
        <v>101000</v>
      </c>
      <c r="M468">
        <v>2</v>
      </c>
      <c r="N468">
        <v>2</v>
      </c>
      <c r="O468">
        <v>0</v>
      </c>
      <c r="P468">
        <v>20</v>
      </c>
      <c r="R468">
        <v>0.34</v>
      </c>
      <c r="S468">
        <v>0</v>
      </c>
      <c r="T468">
        <v>0</v>
      </c>
      <c r="U468">
        <v>0</v>
      </c>
      <c r="V468">
        <v>0</v>
      </c>
      <c r="W468" s="13">
        <v>44867</v>
      </c>
      <c r="X468">
        <v>1436</v>
      </c>
    </row>
    <row r="469" spans="1:25" x14ac:dyDescent="0.25">
      <c r="A469">
        <v>1</v>
      </c>
      <c r="B469" t="s">
        <v>1009</v>
      </c>
      <c r="C469" t="s">
        <v>1010</v>
      </c>
      <c r="D469" t="s">
        <v>1011</v>
      </c>
      <c r="E469">
        <v>0</v>
      </c>
      <c r="F469" t="s">
        <v>971</v>
      </c>
      <c r="G469" t="s">
        <v>29</v>
      </c>
      <c r="H469">
        <v>35</v>
      </c>
      <c r="I469" s="14">
        <v>21548</v>
      </c>
      <c r="J469" s="15">
        <v>179.958</v>
      </c>
      <c r="K469" s="15">
        <v>179.95</v>
      </c>
      <c r="L469" s="15">
        <v>179.95</v>
      </c>
      <c r="M469">
        <v>2</v>
      </c>
      <c r="N469">
        <v>2</v>
      </c>
      <c r="O469">
        <v>5430</v>
      </c>
      <c r="P469">
        <v>16118</v>
      </c>
      <c r="Q469" t="s">
        <v>30</v>
      </c>
      <c r="R469">
        <v>13729.5</v>
      </c>
      <c r="S469">
        <v>15888</v>
      </c>
      <c r="T469">
        <v>0</v>
      </c>
      <c r="U469">
        <v>15888</v>
      </c>
      <c r="V469">
        <v>0</v>
      </c>
      <c r="W469" s="13">
        <v>45077</v>
      </c>
      <c r="X469">
        <v>4</v>
      </c>
    </row>
    <row r="470" spans="1:25" x14ac:dyDescent="0.25">
      <c r="A470">
        <v>1</v>
      </c>
      <c r="B470" t="s">
        <v>1012</v>
      </c>
      <c r="D470" t="s">
        <v>1013</v>
      </c>
      <c r="E470">
        <v>0</v>
      </c>
      <c r="F470" t="s">
        <v>223</v>
      </c>
      <c r="G470" t="s">
        <v>116</v>
      </c>
      <c r="H470">
        <v>35</v>
      </c>
      <c r="I470" s="14">
        <v>20</v>
      </c>
      <c r="J470" s="15">
        <v>106000</v>
      </c>
      <c r="K470" s="15">
        <v>106000</v>
      </c>
      <c r="L470" s="15">
        <v>106000</v>
      </c>
      <c r="M470">
        <v>2</v>
      </c>
      <c r="N470">
        <v>2</v>
      </c>
      <c r="O470">
        <v>0</v>
      </c>
      <c r="P470">
        <v>20</v>
      </c>
      <c r="R470">
        <v>0.03</v>
      </c>
      <c r="S470">
        <v>0</v>
      </c>
      <c r="T470">
        <v>0</v>
      </c>
      <c r="U470">
        <v>0</v>
      </c>
      <c r="V470">
        <v>0</v>
      </c>
      <c r="W470" s="13">
        <v>44118</v>
      </c>
      <c r="X470">
        <v>1436</v>
      </c>
    </row>
    <row r="471" spans="1:25" x14ac:dyDescent="0.25">
      <c r="A471">
        <v>1</v>
      </c>
      <c r="B471" t="s">
        <v>1014</v>
      </c>
      <c r="C471" t="s">
        <v>1015</v>
      </c>
      <c r="D471" t="s">
        <v>1016</v>
      </c>
      <c r="E471">
        <v>0</v>
      </c>
      <c r="F471" t="s">
        <v>971</v>
      </c>
      <c r="G471" t="s">
        <v>29</v>
      </c>
      <c r="H471">
        <v>35</v>
      </c>
      <c r="I471" s="14">
        <v>2400</v>
      </c>
      <c r="J471" s="15">
        <v>113.3</v>
      </c>
      <c r="K471" s="15">
        <v>113.3</v>
      </c>
      <c r="L471" s="15">
        <v>113.3</v>
      </c>
      <c r="M471">
        <v>2</v>
      </c>
      <c r="N471">
        <v>2</v>
      </c>
      <c r="O471">
        <v>0</v>
      </c>
      <c r="P471">
        <v>2400</v>
      </c>
      <c r="Q471" t="s">
        <v>30</v>
      </c>
      <c r="R471">
        <v>0.06</v>
      </c>
      <c r="S471">
        <v>0</v>
      </c>
      <c r="T471">
        <v>0</v>
      </c>
      <c r="U471">
        <v>0</v>
      </c>
      <c r="V471">
        <v>0</v>
      </c>
      <c r="W471" s="13">
        <v>44658</v>
      </c>
      <c r="X471">
        <v>4</v>
      </c>
    </row>
    <row r="472" spans="1:25" x14ac:dyDescent="0.25">
      <c r="A472">
        <v>1</v>
      </c>
      <c r="B472" t="s">
        <v>1017</v>
      </c>
      <c r="D472" t="s">
        <v>1018</v>
      </c>
      <c r="E472">
        <v>0</v>
      </c>
      <c r="F472" t="s">
        <v>28</v>
      </c>
      <c r="G472" t="s">
        <v>29</v>
      </c>
      <c r="H472">
        <v>35</v>
      </c>
      <c r="I472" s="14">
        <v>2178.5300000000002</v>
      </c>
      <c r="J472" s="15">
        <v>1254.866</v>
      </c>
      <c r="K472" s="15">
        <v>1254.8599999999999</v>
      </c>
      <c r="L472" s="15">
        <v>1254.8599999999999</v>
      </c>
      <c r="M472">
        <v>2</v>
      </c>
      <c r="N472">
        <v>2</v>
      </c>
      <c r="O472">
        <v>1887.3</v>
      </c>
      <c r="P472">
        <v>291.23</v>
      </c>
      <c r="Q472" t="s">
        <v>30</v>
      </c>
      <c r="R472">
        <v>608.38499999999999</v>
      </c>
      <c r="S472">
        <v>779.97</v>
      </c>
      <c r="T472">
        <v>85.5</v>
      </c>
      <c r="U472">
        <v>779.97</v>
      </c>
      <c r="V472">
        <v>85.5</v>
      </c>
      <c r="W472" s="13">
        <v>45080</v>
      </c>
      <c r="X472">
        <v>36</v>
      </c>
    </row>
    <row r="473" spans="1:25" x14ac:dyDescent="0.25">
      <c r="A473">
        <v>1</v>
      </c>
      <c r="B473" t="s">
        <v>1019</v>
      </c>
      <c r="D473" t="s">
        <v>1020</v>
      </c>
      <c r="E473">
        <v>0</v>
      </c>
      <c r="F473" t="s">
        <v>223</v>
      </c>
      <c r="G473" t="s">
        <v>851</v>
      </c>
      <c r="H473">
        <v>35</v>
      </c>
      <c r="I473" s="14">
        <v>9.1029999999999998</v>
      </c>
      <c r="J473" s="15">
        <v>1070628.368</v>
      </c>
      <c r="K473" s="15">
        <v>1070628.3600000001</v>
      </c>
      <c r="L473" s="15">
        <v>1070628.3600000001</v>
      </c>
      <c r="M473">
        <v>2</v>
      </c>
      <c r="N473">
        <v>2</v>
      </c>
      <c r="O473">
        <v>6.3419999999999996</v>
      </c>
      <c r="P473">
        <v>2.7610000000000001</v>
      </c>
      <c r="Q473" t="s">
        <v>30</v>
      </c>
      <c r="R473">
        <v>9.9149999999999991</v>
      </c>
      <c r="S473">
        <v>11.513999999999999</v>
      </c>
      <c r="T473">
        <v>1.4999999999999999E-2</v>
      </c>
      <c r="U473">
        <v>11.513999999999999</v>
      </c>
      <c r="V473">
        <v>1.4999999999999999E-2</v>
      </c>
      <c r="W473" s="13">
        <v>45078</v>
      </c>
      <c r="X473">
        <v>36</v>
      </c>
      <c r="Y473">
        <v>6</v>
      </c>
    </row>
    <row r="474" spans="1:25" x14ac:dyDescent="0.25">
      <c r="A474">
        <v>1</v>
      </c>
      <c r="B474" t="s">
        <v>1021</v>
      </c>
      <c r="D474" t="s">
        <v>1022</v>
      </c>
      <c r="E474">
        <v>0</v>
      </c>
      <c r="F474" t="s">
        <v>44</v>
      </c>
      <c r="G474" t="s">
        <v>29</v>
      </c>
      <c r="H474">
        <v>35</v>
      </c>
      <c r="I474" s="14">
        <v>63118.14</v>
      </c>
      <c r="J474" s="15">
        <v>142.99700000000001</v>
      </c>
      <c r="K474" s="15">
        <v>143.1</v>
      </c>
      <c r="L474" s="15">
        <v>143.1</v>
      </c>
      <c r="M474">
        <v>2</v>
      </c>
      <c r="N474">
        <v>2</v>
      </c>
      <c r="O474">
        <v>10503.272999999999</v>
      </c>
      <c r="P474">
        <v>52614.866999999998</v>
      </c>
      <c r="R474">
        <v>11126.48</v>
      </c>
      <c r="S474">
        <v>24881.86</v>
      </c>
      <c r="T474">
        <v>0</v>
      </c>
      <c r="U474">
        <v>24881.86</v>
      </c>
      <c r="V474">
        <v>0</v>
      </c>
      <c r="W474" s="13">
        <v>45076</v>
      </c>
      <c r="X474">
        <v>77</v>
      </c>
    </row>
    <row r="475" spans="1:25" x14ac:dyDescent="0.25">
      <c r="A475">
        <v>1</v>
      </c>
      <c r="B475" t="s">
        <v>1023</v>
      </c>
      <c r="C475" t="s">
        <v>1024</v>
      </c>
      <c r="D475" t="s">
        <v>1025</v>
      </c>
      <c r="E475">
        <v>0</v>
      </c>
      <c r="F475" t="s">
        <v>339</v>
      </c>
      <c r="G475" t="s">
        <v>116</v>
      </c>
      <c r="H475">
        <v>35</v>
      </c>
      <c r="I475" s="14">
        <v>10</v>
      </c>
      <c r="J475" s="15">
        <v>400000</v>
      </c>
      <c r="K475" s="15">
        <v>400000</v>
      </c>
      <c r="L475" s="15">
        <v>400000</v>
      </c>
      <c r="M475">
        <v>2</v>
      </c>
      <c r="N475">
        <v>2</v>
      </c>
      <c r="O475">
        <v>1.4019999999999999</v>
      </c>
      <c r="P475">
        <v>8.5980000000000008</v>
      </c>
      <c r="Q475" t="s">
        <v>30</v>
      </c>
      <c r="R475">
        <v>0</v>
      </c>
      <c r="S475">
        <v>0</v>
      </c>
      <c r="T475">
        <v>0</v>
      </c>
      <c r="U475">
        <v>0</v>
      </c>
      <c r="V475">
        <v>0</v>
      </c>
      <c r="W475" s="13">
        <v>43831</v>
      </c>
      <c r="X475">
        <v>621</v>
      </c>
      <c r="Y475">
        <v>6</v>
      </c>
    </row>
    <row r="476" spans="1:25" x14ac:dyDescent="0.25">
      <c r="A476">
        <v>1</v>
      </c>
      <c r="B476" t="s">
        <v>1026</v>
      </c>
      <c r="D476" t="s">
        <v>1027</v>
      </c>
      <c r="E476">
        <v>0</v>
      </c>
      <c r="F476" t="s">
        <v>190</v>
      </c>
      <c r="G476" t="s">
        <v>116</v>
      </c>
      <c r="H476">
        <v>35</v>
      </c>
      <c r="I476" s="14">
        <v>131</v>
      </c>
      <c r="J476" s="15">
        <v>11493</v>
      </c>
      <c r="K476" s="15">
        <v>11493</v>
      </c>
      <c r="L476" s="15">
        <v>11493</v>
      </c>
      <c r="M476">
        <v>2</v>
      </c>
      <c r="N476">
        <v>2</v>
      </c>
      <c r="O476">
        <v>0</v>
      </c>
      <c r="P476">
        <v>131</v>
      </c>
      <c r="Q476" t="s">
        <v>191</v>
      </c>
      <c r="R476">
        <v>0.03</v>
      </c>
      <c r="S476">
        <v>0</v>
      </c>
      <c r="T476">
        <v>0</v>
      </c>
      <c r="U476">
        <v>0</v>
      </c>
      <c r="V476">
        <v>0</v>
      </c>
      <c r="W476" s="13">
        <v>44560</v>
      </c>
      <c r="X476">
        <v>317</v>
      </c>
      <c r="Y476">
        <v>317</v>
      </c>
    </row>
    <row r="477" spans="1:25" x14ac:dyDescent="0.25">
      <c r="A477">
        <v>1</v>
      </c>
      <c r="B477" t="s">
        <v>1028</v>
      </c>
      <c r="D477" t="s">
        <v>1029</v>
      </c>
      <c r="E477">
        <v>0</v>
      </c>
      <c r="F477" t="s">
        <v>339</v>
      </c>
      <c r="G477" t="s">
        <v>116</v>
      </c>
      <c r="H477">
        <v>35</v>
      </c>
      <c r="I477" s="14">
        <v>2</v>
      </c>
      <c r="J477" s="15">
        <v>1200000</v>
      </c>
      <c r="K477" s="15">
        <v>1200000</v>
      </c>
      <c r="L477" s="15">
        <v>1200000</v>
      </c>
      <c r="M477">
        <v>2</v>
      </c>
      <c r="N477">
        <v>2</v>
      </c>
      <c r="O477">
        <v>0</v>
      </c>
      <c r="P477">
        <v>2</v>
      </c>
      <c r="Q477" t="s">
        <v>30</v>
      </c>
      <c r="R477">
        <v>0</v>
      </c>
      <c r="S477">
        <v>0</v>
      </c>
      <c r="T477">
        <v>0</v>
      </c>
      <c r="U477">
        <v>0</v>
      </c>
      <c r="V477">
        <v>0</v>
      </c>
      <c r="W477" s="13">
        <v>43831</v>
      </c>
      <c r="X477">
        <v>621</v>
      </c>
      <c r="Y477">
        <v>6</v>
      </c>
    </row>
    <row r="478" spans="1:25" x14ac:dyDescent="0.25">
      <c r="A478">
        <v>1</v>
      </c>
      <c r="B478" t="s">
        <v>1030</v>
      </c>
      <c r="D478" t="s">
        <v>1031</v>
      </c>
      <c r="E478">
        <v>0</v>
      </c>
      <c r="F478" t="s">
        <v>339</v>
      </c>
      <c r="G478" t="s">
        <v>116</v>
      </c>
      <c r="H478">
        <v>35</v>
      </c>
      <c r="I478" s="14">
        <v>24.23</v>
      </c>
      <c r="J478" s="15">
        <v>1191124.5</v>
      </c>
      <c r="K478" s="15">
        <v>1191124.5</v>
      </c>
      <c r="L478" s="15">
        <v>1160000</v>
      </c>
      <c r="M478">
        <v>2</v>
      </c>
      <c r="N478">
        <v>2</v>
      </c>
      <c r="O478">
        <v>1.4</v>
      </c>
      <c r="P478">
        <v>22.83</v>
      </c>
      <c r="Q478" t="s">
        <v>30</v>
      </c>
      <c r="R478">
        <v>7.32</v>
      </c>
      <c r="S478">
        <v>7</v>
      </c>
      <c r="T478">
        <v>0</v>
      </c>
      <c r="U478">
        <v>7</v>
      </c>
      <c r="V478">
        <v>0</v>
      </c>
      <c r="W478" s="13">
        <v>45045</v>
      </c>
      <c r="X478">
        <v>621</v>
      </c>
      <c r="Y478">
        <v>6</v>
      </c>
    </row>
    <row r="479" spans="1:25" x14ac:dyDescent="0.25">
      <c r="A479">
        <v>1</v>
      </c>
      <c r="B479" t="s">
        <v>1032</v>
      </c>
      <c r="D479" t="s">
        <v>1033</v>
      </c>
      <c r="E479">
        <v>0</v>
      </c>
      <c r="F479" t="s">
        <v>339</v>
      </c>
      <c r="G479" t="s">
        <v>116</v>
      </c>
      <c r="H479">
        <v>35</v>
      </c>
      <c r="I479" s="14">
        <v>41.83</v>
      </c>
      <c r="J479" s="15">
        <v>1582492.6529999999</v>
      </c>
      <c r="K479" s="15">
        <v>1582492.65</v>
      </c>
      <c r="L479" s="15">
        <v>1582492.65</v>
      </c>
      <c r="M479">
        <v>2</v>
      </c>
      <c r="N479">
        <v>2</v>
      </c>
      <c r="O479">
        <v>0.32200000000000001</v>
      </c>
      <c r="P479">
        <v>41.508000000000003</v>
      </c>
      <c r="Q479" t="s">
        <v>30</v>
      </c>
      <c r="R479">
        <v>0.16</v>
      </c>
      <c r="S479">
        <v>0.16</v>
      </c>
      <c r="T479">
        <v>0</v>
      </c>
      <c r="U479">
        <v>0.16</v>
      </c>
      <c r="V479">
        <v>0</v>
      </c>
      <c r="W479" s="13">
        <v>45073</v>
      </c>
      <c r="X479">
        <v>621</v>
      </c>
      <c r="Y479">
        <v>6</v>
      </c>
    </row>
    <row r="480" spans="1:25" x14ac:dyDescent="0.25">
      <c r="A480">
        <v>1</v>
      </c>
      <c r="B480" t="s">
        <v>1034</v>
      </c>
      <c r="D480" t="s">
        <v>1035</v>
      </c>
      <c r="E480">
        <v>0</v>
      </c>
      <c r="F480" t="s">
        <v>223</v>
      </c>
      <c r="G480" t="s">
        <v>116</v>
      </c>
      <c r="H480">
        <v>35</v>
      </c>
      <c r="I480" s="14">
        <v>24</v>
      </c>
      <c r="J480" s="15">
        <v>102113.52099999999</v>
      </c>
      <c r="K480" s="15">
        <v>102113.52099999999</v>
      </c>
      <c r="L480" s="15">
        <v>102113.52099999999</v>
      </c>
      <c r="M480">
        <v>2</v>
      </c>
      <c r="N480">
        <v>2</v>
      </c>
      <c r="O480">
        <v>0</v>
      </c>
      <c r="P480">
        <v>24</v>
      </c>
      <c r="R480">
        <v>0.05</v>
      </c>
      <c r="S480">
        <v>0</v>
      </c>
      <c r="T480">
        <v>0</v>
      </c>
      <c r="U480">
        <v>0</v>
      </c>
      <c r="V480">
        <v>0</v>
      </c>
      <c r="W480" s="13">
        <v>44816</v>
      </c>
      <c r="X480">
        <v>1436</v>
      </c>
    </row>
    <row r="481" spans="1:25" x14ac:dyDescent="0.25">
      <c r="A481">
        <v>1</v>
      </c>
      <c r="B481" t="s">
        <v>1036</v>
      </c>
      <c r="D481" t="s">
        <v>1037</v>
      </c>
      <c r="E481">
        <v>0</v>
      </c>
      <c r="F481" t="s">
        <v>223</v>
      </c>
      <c r="G481" t="s">
        <v>116</v>
      </c>
      <c r="H481">
        <v>35</v>
      </c>
      <c r="I481" s="14">
        <v>5.2</v>
      </c>
      <c r="J481" s="15">
        <v>81000</v>
      </c>
      <c r="K481" s="15">
        <v>81000</v>
      </c>
      <c r="L481" s="15">
        <v>81000</v>
      </c>
      <c r="M481">
        <v>2</v>
      </c>
      <c r="N481">
        <v>2</v>
      </c>
      <c r="O481">
        <v>0</v>
      </c>
      <c r="P481">
        <v>5.2</v>
      </c>
      <c r="R481">
        <v>0.14000000000000001</v>
      </c>
      <c r="S481">
        <v>0</v>
      </c>
      <c r="T481">
        <v>0</v>
      </c>
      <c r="U481">
        <v>0</v>
      </c>
      <c r="V481">
        <v>0</v>
      </c>
      <c r="W481" s="13">
        <v>44911</v>
      </c>
      <c r="X481">
        <v>1436</v>
      </c>
    </row>
    <row r="482" spans="1:25" x14ac:dyDescent="0.25">
      <c r="A482">
        <v>1</v>
      </c>
      <c r="B482" t="s">
        <v>1038</v>
      </c>
      <c r="D482" t="s">
        <v>1039</v>
      </c>
      <c r="E482">
        <v>0</v>
      </c>
      <c r="F482" t="s">
        <v>223</v>
      </c>
      <c r="G482" t="s">
        <v>116</v>
      </c>
      <c r="H482">
        <v>35</v>
      </c>
      <c r="I482" s="14">
        <v>55</v>
      </c>
      <c r="J482" s="15">
        <v>130202.78</v>
      </c>
      <c r="K482" s="15">
        <v>130202.78</v>
      </c>
      <c r="L482" s="15">
        <v>140000</v>
      </c>
      <c r="M482">
        <v>2</v>
      </c>
      <c r="N482">
        <v>2</v>
      </c>
      <c r="O482">
        <v>9.9670000000000005</v>
      </c>
      <c r="P482">
        <v>45.033000000000001</v>
      </c>
      <c r="R482">
        <v>7.43</v>
      </c>
      <c r="S482">
        <v>10</v>
      </c>
      <c r="T482">
        <v>0</v>
      </c>
      <c r="U482">
        <v>10</v>
      </c>
      <c r="V482">
        <v>0</v>
      </c>
      <c r="W482" s="13">
        <v>45043</v>
      </c>
      <c r="X482">
        <v>1436</v>
      </c>
    </row>
    <row r="483" spans="1:25" x14ac:dyDescent="0.25">
      <c r="A483">
        <v>1</v>
      </c>
      <c r="B483" t="s">
        <v>1040</v>
      </c>
      <c r="D483" t="s">
        <v>1041</v>
      </c>
      <c r="E483">
        <v>0</v>
      </c>
      <c r="F483" t="s">
        <v>223</v>
      </c>
      <c r="G483" t="s">
        <v>116</v>
      </c>
      <c r="H483">
        <v>35</v>
      </c>
      <c r="I483" s="14">
        <v>8.4</v>
      </c>
      <c r="J483" s="15">
        <v>162800</v>
      </c>
      <c r="K483" s="15">
        <v>162800</v>
      </c>
      <c r="L483" s="15">
        <v>162800</v>
      </c>
      <c r="M483">
        <v>2</v>
      </c>
      <c r="N483">
        <v>2</v>
      </c>
      <c r="O483">
        <v>0</v>
      </c>
      <c r="P483">
        <v>8.4</v>
      </c>
      <c r="R483">
        <v>0.13</v>
      </c>
      <c r="S483">
        <v>0</v>
      </c>
      <c r="T483">
        <v>0</v>
      </c>
      <c r="U483">
        <v>0</v>
      </c>
      <c r="V483">
        <v>0</v>
      </c>
      <c r="W483" s="13">
        <v>44910</v>
      </c>
      <c r="X483">
        <v>1436</v>
      </c>
    </row>
    <row r="484" spans="1:25" x14ac:dyDescent="0.25">
      <c r="A484">
        <v>1</v>
      </c>
      <c r="B484" t="s">
        <v>1042</v>
      </c>
      <c r="D484" t="s">
        <v>1043</v>
      </c>
      <c r="E484">
        <v>0.4</v>
      </c>
      <c r="F484" t="s">
        <v>202</v>
      </c>
      <c r="G484" t="s">
        <v>116</v>
      </c>
      <c r="H484">
        <v>35</v>
      </c>
      <c r="I484" s="14">
        <v>278.7</v>
      </c>
      <c r="J484" s="15">
        <v>20000</v>
      </c>
      <c r="K484" s="15">
        <v>20000</v>
      </c>
      <c r="L484" s="15">
        <v>20000</v>
      </c>
      <c r="M484">
        <v>2</v>
      </c>
      <c r="N484">
        <v>2</v>
      </c>
      <c r="O484">
        <v>1594.32</v>
      </c>
      <c r="P484">
        <v>-1315.22</v>
      </c>
      <c r="R484">
        <v>511.29</v>
      </c>
      <c r="S484">
        <v>679.4</v>
      </c>
      <c r="T484">
        <v>33.299999999999997</v>
      </c>
      <c r="U484">
        <v>679.4</v>
      </c>
      <c r="V484">
        <v>33.299999999999997</v>
      </c>
      <c r="W484" s="13">
        <v>45080</v>
      </c>
      <c r="X484">
        <v>781</v>
      </c>
    </row>
    <row r="485" spans="1:25" x14ac:dyDescent="0.25">
      <c r="A485">
        <v>1</v>
      </c>
      <c r="B485" t="s">
        <v>1044</v>
      </c>
      <c r="C485" t="s">
        <v>1045</v>
      </c>
      <c r="D485" t="s">
        <v>1046</v>
      </c>
      <c r="E485">
        <v>0</v>
      </c>
      <c r="F485" t="s">
        <v>971</v>
      </c>
      <c r="G485" t="s">
        <v>29</v>
      </c>
      <c r="H485">
        <v>35</v>
      </c>
      <c r="I485" s="14">
        <v>284</v>
      </c>
      <c r="J485" s="15">
        <v>333.75</v>
      </c>
      <c r="K485" s="15">
        <v>333.75</v>
      </c>
      <c r="L485" s="15">
        <v>289.7</v>
      </c>
      <c r="M485">
        <v>2</v>
      </c>
      <c r="N485">
        <v>2</v>
      </c>
      <c r="O485">
        <v>0</v>
      </c>
      <c r="P485">
        <v>284</v>
      </c>
      <c r="Q485" t="s">
        <v>30</v>
      </c>
      <c r="R485">
        <v>338.13</v>
      </c>
      <c r="S485">
        <v>1000</v>
      </c>
      <c r="T485">
        <v>0</v>
      </c>
      <c r="U485">
        <v>1000</v>
      </c>
      <c r="V485">
        <v>0</v>
      </c>
      <c r="W485" s="13">
        <v>44985</v>
      </c>
      <c r="X485">
        <v>4</v>
      </c>
    </row>
    <row r="486" spans="1:25" x14ac:dyDescent="0.25">
      <c r="A486">
        <v>1</v>
      </c>
      <c r="B486" t="s">
        <v>1047</v>
      </c>
      <c r="C486" t="s">
        <v>1045</v>
      </c>
      <c r="D486" t="s">
        <v>1048</v>
      </c>
      <c r="E486">
        <v>0</v>
      </c>
      <c r="F486" t="s">
        <v>971</v>
      </c>
      <c r="G486" t="s">
        <v>29</v>
      </c>
      <c r="H486">
        <v>35</v>
      </c>
      <c r="I486" s="14">
        <v>2388</v>
      </c>
      <c r="J486" s="15">
        <v>412.07499999999999</v>
      </c>
      <c r="K486" s="15">
        <v>412.07</v>
      </c>
      <c r="L486" s="15">
        <v>412.07</v>
      </c>
      <c r="M486">
        <v>2</v>
      </c>
      <c r="N486">
        <v>2</v>
      </c>
      <c r="O486">
        <v>0</v>
      </c>
      <c r="P486">
        <v>2388</v>
      </c>
      <c r="Q486" t="s">
        <v>30</v>
      </c>
      <c r="R486">
        <v>440.01</v>
      </c>
      <c r="S486">
        <v>1040</v>
      </c>
      <c r="T486">
        <v>0</v>
      </c>
      <c r="U486">
        <v>1040</v>
      </c>
      <c r="V486">
        <v>0</v>
      </c>
      <c r="W486" s="13">
        <v>45042</v>
      </c>
      <c r="X486">
        <v>4</v>
      </c>
    </row>
    <row r="487" spans="1:25" x14ac:dyDescent="0.25">
      <c r="A487">
        <v>1</v>
      </c>
      <c r="B487" t="s">
        <v>1049</v>
      </c>
      <c r="C487" t="s">
        <v>1045</v>
      </c>
      <c r="D487" t="s">
        <v>1050</v>
      </c>
      <c r="E487">
        <v>0</v>
      </c>
      <c r="F487" t="s">
        <v>971</v>
      </c>
      <c r="G487" t="s">
        <v>29</v>
      </c>
      <c r="H487">
        <v>35</v>
      </c>
      <c r="I487" s="14">
        <v>14</v>
      </c>
      <c r="J487" s="15">
        <v>473.75</v>
      </c>
      <c r="K487" s="15">
        <v>473.75</v>
      </c>
      <c r="L487" s="15">
        <v>473.75</v>
      </c>
      <c r="M487">
        <v>2</v>
      </c>
      <c r="N487">
        <v>2</v>
      </c>
      <c r="O487">
        <v>0</v>
      </c>
      <c r="P487">
        <v>14</v>
      </c>
      <c r="Q487" t="s">
        <v>30</v>
      </c>
      <c r="R487">
        <v>102.6</v>
      </c>
      <c r="S487">
        <v>122</v>
      </c>
      <c r="T487">
        <v>0</v>
      </c>
      <c r="U487">
        <v>122</v>
      </c>
      <c r="V487">
        <v>0</v>
      </c>
      <c r="W487" s="13">
        <v>45042</v>
      </c>
      <c r="X487">
        <v>4</v>
      </c>
    </row>
    <row r="488" spans="1:25" x14ac:dyDescent="0.25">
      <c r="A488">
        <v>1</v>
      </c>
      <c r="B488" t="s">
        <v>1051</v>
      </c>
      <c r="D488" t="s">
        <v>1052</v>
      </c>
      <c r="E488">
        <v>0</v>
      </c>
      <c r="F488" t="s">
        <v>226</v>
      </c>
      <c r="G488" t="s">
        <v>116</v>
      </c>
      <c r="H488">
        <v>35</v>
      </c>
      <c r="I488" s="14">
        <v>0.2</v>
      </c>
      <c r="J488" s="15">
        <v>160000</v>
      </c>
      <c r="K488" s="15">
        <v>160000</v>
      </c>
      <c r="L488" s="15">
        <v>160000</v>
      </c>
      <c r="M488">
        <v>2</v>
      </c>
      <c r="N488">
        <v>2</v>
      </c>
      <c r="O488">
        <v>0</v>
      </c>
      <c r="P488">
        <v>0.2</v>
      </c>
      <c r="R488">
        <v>0.33</v>
      </c>
      <c r="S488">
        <v>0.3</v>
      </c>
      <c r="T488">
        <v>0</v>
      </c>
      <c r="U488">
        <v>0.3</v>
      </c>
      <c r="V488">
        <v>0</v>
      </c>
      <c r="W488" s="13">
        <v>45043</v>
      </c>
      <c r="X488">
        <v>1436</v>
      </c>
    </row>
    <row r="489" spans="1:25" x14ac:dyDescent="0.25">
      <c r="A489">
        <v>1</v>
      </c>
      <c r="B489" t="s">
        <v>1053</v>
      </c>
      <c r="D489" t="s">
        <v>1054</v>
      </c>
      <c r="E489">
        <v>0</v>
      </c>
      <c r="F489" t="s">
        <v>223</v>
      </c>
      <c r="G489" t="s">
        <v>116</v>
      </c>
      <c r="H489">
        <v>35</v>
      </c>
      <c r="I489" s="14">
        <v>71.186999999999998</v>
      </c>
      <c r="J489" s="15">
        <v>332070.53899999999</v>
      </c>
      <c r="K489" s="15">
        <v>332070.53899999999</v>
      </c>
      <c r="L489" s="15">
        <v>332070.53899999999</v>
      </c>
      <c r="M489">
        <v>2</v>
      </c>
      <c r="N489">
        <v>2</v>
      </c>
      <c r="O489">
        <v>3.738</v>
      </c>
      <c r="P489">
        <v>67.448999999999998</v>
      </c>
      <c r="R489">
        <v>13.26</v>
      </c>
      <c r="S489">
        <v>12.3</v>
      </c>
      <c r="T489">
        <v>0</v>
      </c>
      <c r="U489">
        <v>12.3</v>
      </c>
      <c r="V489">
        <v>0</v>
      </c>
      <c r="W489" s="13">
        <v>45045</v>
      </c>
      <c r="X489">
        <v>2042</v>
      </c>
    </row>
    <row r="490" spans="1:25" x14ac:dyDescent="0.25">
      <c r="A490">
        <v>1</v>
      </c>
      <c r="B490" t="s">
        <v>1055</v>
      </c>
      <c r="C490" t="s">
        <v>1056</v>
      </c>
      <c r="D490" t="s">
        <v>1057</v>
      </c>
      <c r="E490">
        <v>0</v>
      </c>
      <c r="F490" t="s">
        <v>339</v>
      </c>
      <c r="G490" t="s">
        <v>116</v>
      </c>
      <c r="H490">
        <v>35</v>
      </c>
      <c r="I490" s="14">
        <v>73.89</v>
      </c>
      <c r="J490" s="15">
        <v>583133.41099999996</v>
      </c>
      <c r="K490" s="15">
        <v>583133.41</v>
      </c>
      <c r="L490" s="15">
        <v>583133.41</v>
      </c>
      <c r="M490">
        <v>2</v>
      </c>
      <c r="N490">
        <v>2</v>
      </c>
      <c r="O490">
        <v>1.4019999999999999</v>
      </c>
      <c r="P490">
        <v>72.488</v>
      </c>
      <c r="Q490" t="s">
        <v>30</v>
      </c>
      <c r="R490">
        <v>3.63</v>
      </c>
      <c r="S490">
        <v>4.3</v>
      </c>
      <c r="T490">
        <v>0</v>
      </c>
      <c r="U490">
        <v>4.3</v>
      </c>
      <c r="V490">
        <v>0</v>
      </c>
      <c r="W490" s="13">
        <v>45045</v>
      </c>
      <c r="X490">
        <v>621</v>
      </c>
      <c r="Y490">
        <v>6</v>
      </c>
    </row>
    <row r="491" spans="1:25" x14ac:dyDescent="0.25">
      <c r="A491">
        <v>1</v>
      </c>
      <c r="B491" t="s">
        <v>1058</v>
      </c>
      <c r="C491" t="s">
        <v>1059</v>
      </c>
      <c r="D491" t="s">
        <v>1060</v>
      </c>
      <c r="E491">
        <v>0</v>
      </c>
      <c r="F491" t="s">
        <v>339</v>
      </c>
      <c r="G491" t="s">
        <v>116</v>
      </c>
      <c r="H491">
        <v>35</v>
      </c>
      <c r="I491" s="14">
        <v>4.9969999999999999</v>
      </c>
      <c r="J491" s="15">
        <v>400000</v>
      </c>
      <c r="K491" s="15">
        <v>400000</v>
      </c>
      <c r="L491" s="15">
        <v>400000</v>
      </c>
      <c r="M491">
        <v>2</v>
      </c>
      <c r="N491">
        <v>2</v>
      </c>
      <c r="O491">
        <v>2.1999999999999999E-2</v>
      </c>
      <c r="P491">
        <v>4.9749999999999996</v>
      </c>
      <c r="Q491" t="s">
        <v>30</v>
      </c>
      <c r="R491">
        <v>3.9E-2</v>
      </c>
      <c r="S491">
        <v>3.0000000000000001E-3</v>
      </c>
      <c r="T491">
        <v>0</v>
      </c>
      <c r="U491">
        <v>3.0000000000000001E-3</v>
      </c>
      <c r="V491">
        <v>0</v>
      </c>
      <c r="W491" s="13">
        <v>45044</v>
      </c>
      <c r="X491">
        <v>621</v>
      </c>
      <c r="Y491">
        <v>6</v>
      </c>
    </row>
    <row r="492" spans="1:25" x14ac:dyDescent="0.25">
      <c r="A492">
        <v>1</v>
      </c>
      <c r="B492" t="s">
        <v>1061</v>
      </c>
      <c r="D492" t="s">
        <v>1062</v>
      </c>
      <c r="E492">
        <v>0</v>
      </c>
      <c r="F492" t="s">
        <v>153</v>
      </c>
      <c r="G492" t="s">
        <v>116</v>
      </c>
      <c r="H492">
        <v>35</v>
      </c>
      <c r="I492" s="14">
        <v>1043.99</v>
      </c>
      <c r="J492" s="15">
        <v>23595.893</v>
      </c>
      <c r="K492" s="15">
        <v>23595.89</v>
      </c>
      <c r="L492" s="15">
        <v>23999.38</v>
      </c>
      <c r="M492">
        <v>2</v>
      </c>
      <c r="N492">
        <v>2</v>
      </c>
      <c r="O492">
        <v>275.75799999999998</v>
      </c>
      <c r="P492">
        <v>768.23199999999997</v>
      </c>
      <c r="Q492" t="s">
        <v>30</v>
      </c>
      <c r="R492">
        <v>326.08999999999997</v>
      </c>
      <c r="S492">
        <v>388.36</v>
      </c>
      <c r="T492">
        <v>1.1339999999999999</v>
      </c>
      <c r="U492">
        <v>388.36</v>
      </c>
      <c r="V492">
        <v>1.1339999999999999</v>
      </c>
      <c r="W492" s="13">
        <v>45080</v>
      </c>
      <c r="X492">
        <v>41</v>
      </c>
      <c r="Y492">
        <v>41</v>
      </c>
    </row>
    <row r="493" spans="1:25" x14ac:dyDescent="0.25">
      <c r="A493">
        <v>1</v>
      </c>
      <c r="B493" t="s">
        <v>1063</v>
      </c>
      <c r="D493" t="s">
        <v>1064</v>
      </c>
      <c r="E493">
        <v>0</v>
      </c>
      <c r="F493" t="s">
        <v>153</v>
      </c>
      <c r="G493" t="s">
        <v>116</v>
      </c>
      <c r="H493">
        <v>35</v>
      </c>
      <c r="I493" s="14">
        <v>175</v>
      </c>
      <c r="J493" s="15">
        <v>17597</v>
      </c>
      <c r="K493" s="15">
        <v>17597</v>
      </c>
      <c r="L493" s="15">
        <v>17997</v>
      </c>
      <c r="M493">
        <v>2</v>
      </c>
      <c r="N493">
        <v>2</v>
      </c>
      <c r="O493">
        <v>0</v>
      </c>
      <c r="P493">
        <v>175</v>
      </c>
      <c r="Q493" t="s">
        <v>30</v>
      </c>
      <c r="R493">
        <v>31.18</v>
      </c>
      <c r="S493">
        <v>17</v>
      </c>
      <c r="T493">
        <v>0</v>
      </c>
      <c r="U493">
        <v>17</v>
      </c>
      <c r="V493">
        <v>0</v>
      </c>
      <c r="W493" s="13">
        <v>45070</v>
      </c>
      <c r="X493">
        <v>41</v>
      </c>
      <c r="Y493">
        <v>41</v>
      </c>
    </row>
    <row r="494" spans="1:25" x14ac:dyDescent="0.25">
      <c r="A494">
        <v>1</v>
      </c>
      <c r="B494" t="s">
        <v>1065</v>
      </c>
      <c r="D494" t="s">
        <v>1066</v>
      </c>
      <c r="E494">
        <v>0</v>
      </c>
      <c r="F494" t="s">
        <v>153</v>
      </c>
      <c r="G494" t="s">
        <v>116</v>
      </c>
      <c r="H494">
        <v>35</v>
      </c>
      <c r="I494" s="14">
        <v>1440.048</v>
      </c>
      <c r="J494" s="15">
        <v>21089.613000000001</v>
      </c>
      <c r="K494" s="15">
        <v>21089.61</v>
      </c>
      <c r="L494" s="15">
        <v>21089.61</v>
      </c>
      <c r="M494">
        <v>2</v>
      </c>
      <c r="N494">
        <v>2</v>
      </c>
      <c r="O494">
        <v>31.709</v>
      </c>
      <c r="P494">
        <v>1408.3389999999999</v>
      </c>
      <c r="Q494" t="s">
        <v>30</v>
      </c>
      <c r="R494">
        <v>96.03</v>
      </c>
      <c r="S494">
        <v>296.952</v>
      </c>
      <c r="T494">
        <v>29.7</v>
      </c>
      <c r="U494">
        <v>296.952</v>
      </c>
      <c r="V494">
        <v>29.7</v>
      </c>
      <c r="W494" s="13">
        <v>45080</v>
      </c>
      <c r="X494">
        <v>41</v>
      </c>
      <c r="Y494">
        <v>41</v>
      </c>
    </row>
    <row r="495" spans="1:25" x14ac:dyDescent="0.25">
      <c r="A495">
        <v>1</v>
      </c>
      <c r="B495" t="s">
        <v>1067</v>
      </c>
      <c r="C495" t="s">
        <v>1068</v>
      </c>
      <c r="D495" t="s">
        <v>1069</v>
      </c>
      <c r="E495">
        <v>0</v>
      </c>
      <c r="F495" t="s">
        <v>971</v>
      </c>
      <c r="G495" t="s">
        <v>29</v>
      </c>
      <c r="H495">
        <v>35</v>
      </c>
      <c r="I495" s="14">
        <v>2380</v>
      </c>
      <c r="J495" s="15">
        <v>282.5</v>
      </c>
      <c r="K495" s="15">
        <v>282.5</v>
      </c>
      <c r="L495" s="15">
        <v>282.5</v>
      </c>
      <c r="M495">
        <v>2</v>
      </c>
      <c r="N495">
        <v>2</v>
      </c>
      <c r="O495">
        <v>270</v>
      </c>
      <c r="P495">
        <v>2110</v>
      </c>
      <c r="Q495" t="s">
        <v>30</v>
      </c>
      <c r="R495">
        <v>1.02</v>
      </c>
      <c r="S495">
        <v>0</v>
      </c>
      <c r="T495">
        <v>0</v>
      </c>
      <c r="U495">
        <v>0</v>
      </c>
      <c r="V495">
        <v>0</v>
      </c>
      <c r="W495" s="13">
        <v>44823</v>
      </c>
      <c r="X495">
        <v>4</v>
      </c>
    </row>
    <row r="496" spans="1:25" x14ac:dyDescent="0.25">
      <c r="A496">
        <v>1</v>
      </c>
      <c r="B496" t="s">
        <v>1070</v>
      </c>
      <c r="C496" t="s">
        <v>1068</v>
      </c>
      <c r="D496" t="s">
        <v>1071</v>
      </c>
      <c r="E496">
        <v>0</v>
      </c>
      <c r="F496" t="s">
        <v>971</v>
      </c>
      <c r="G496" t="s">
        <v>29</v>
      </c>
      <c r="H496">
        <v>35</v>
      </c>
      <c r="I496" s="14">
        <v>2000</v>
      </c>
      <c r="J496" s="15">
        <v>386.25</v>
      </c>
      <c r="K496" s="15">
        <v>386.25</v>
      </c>
      <c r="L496" s="15">
        <v>386.25</v>
      </c>
      <c r="M496">
        <v>2</v>
      </c>
      <c r="N496">
        <v>2</v>
      </c>
      <c r="O496">
        <v>0</v>
      </c>
      <c r="P496">
        <v>2000</v>
      </c>
      <c r="Q496" t="s">
        <v>30</v>
      </c>
      <c r="R496">
        <v>0.03</v>
      </c>
      <c r="S496">
        <v>0</v>
      </c>
      <c r="T496">
        <v>0</v>
      </c>
      <c r="U496">
        <v>0</v>
      </c>
      <c r="V496">
        <v>0</v>
      </c>
      <c r="W496" s="13">
        <v>44358</v>
      </c>
      <c r="X496">
        <v>4</v>
      </c>
    </row>
    <row r="497" spans="1:25" x14ac:dyDescent="0.25">
      <c r="A497">
        <v>1</v>
      </c>
      <c r="B497" t="s">
        <v>1072</v>
      </c>
      <c r="D497" t="s">
        <v>1073</v>
      </c>
      <c r="E497">
        <v>0</v>
      </c>
      <c r="F497" t="s">
        <v>153</v>
      </c>
      <c r="G497" t="s">
        <v>116</v>
      </c>
      <c r="H497">
        <v>35</v>
      </c>
      <c r="I497" s="14">
        <v>280</v>
      </c>
      <c r="J497" s="15">
        <v>12574.79</v>
      </c>
      <c r="K497" s="15">
        <v>12574.78</v>
      </c>
      <c r="L497" s="15">
        <v>12574.78</v>
      </c>
      <c r="M497">
        <v>2</v>
      </c>
      <c r="N497">
        <v>2</v>
      </c>
      <c r="O497">
        <v>0</v>
      </c>
      <c r="P497">
        <v>280</v>
      </c>
      <c r="Q497" t="s">
        <v>30</v>
      </c>
      <c r="R497">
        <v>0.09</v>
      </c>
      <c r="S497">
        <v>0</v>
      </c>
      <c r="T497">
        <v>0</v>
      </c>
      <c r="U497">
        <v>0</v>
      </c>
      <c r="V497">
        <v>0</v>
      </c>
      <c r="W497" s="13">
        <v>44611</v>
      </c>
      <c r="X497">
        <v>41</v>
      </c>
      <c r="Y497">
        <v>41</v>
      </c>
    </row>
    <row r="498" spans="1:25" x14ac:dyDescent="0.25">
      <c r="A498">
        <v>1</v>
      </c>
      <c r="B498" t="s">
        <v>1074</v>
      </c>
      <c r="C498" t="s">
        <v>1075</v>
      </c>
      <c r="D498" t="s">
        <v>1076</v>
      </c>
      <c r="E498">
        <v>0</v>
      </c>
      <c r="F498" t="s">
        <v>971</v>
      </c>
      <c r="G498" t="s">
        <v>29</v>
      </c>
      <c r="H498">
        <v>35</v>
      </c>
      <c r="I498" s="14">
        <v>171</v>
      </c>
      <c r="J498" s="15">
        <v>1362.5</v>
      </c>
      <c r="K498" s="15">
        <v>1362.5</v>
      </c>
      <c r="L498" s="15">
        <v>1362.5</v>
      </c>
      <c r="M498">
        <v>2</v>
      </c>
      <c r="N498">
        <v>2</v>
      </c>
      <c r="O498">
        <v>0</v>
      </c>
      <c r="P498">
        <v>171</v>
      </c>
      <c r="Q498" t="s">
        <v>30</v>
      </c>
      <c r="R498">
        <v>196.86</v>
      </c>
      <c r="S498">
        <v>805</v>
      </c>
      <c r="T498">
        <v>0</v>
      </c>
      <c r="U498">
        <v>805</v>
      </c>
      <c r="V498">
        <v>0</v>
      </c>
      <c r="W498" s="13">
        <v>44985</v>
      </c>
      <c r="X498">
        <v>4</v>
      </c>
    </row>
    <row r="499" spans="1:25" x14ac:dyDescent="0.25">
      <c r="A499">
        <v>1</v>
      </c>
      <c r="B499" t="s">
        <v>1077</v>
      </c>
      <c r="C499" t="s">
        <v>1078</v>
      </c>
      <c r="D499" t="s">
        <v>1079</v>
      </c>
      <c r="E499">
        <v>0</v>
      </c>
      <c r="F499" t="s">
        <v>971</v>
      </c>
      <c r="G499" t="s">
        <v>29</v>
      </c>
      <c r="H499">
        <v>35</v>
      </c>
      <c r="I499" s="14">
        <v>1086</v>
      </c>
      <c r="J499" s="15">
        <v>550.35</v>
      </c>
      <c r="K499" s="15">
        <v>550.35</v>
      </c>
      <c r="L499" s="15">
        <v>550.35</v>
      </c>
      <c r="M499">
        <v>2</v>
      </c>
      <c r="N499">
        <v>2</v>
      </c>
      <c r="O499">
        <v>0</v>
      </c>
      <c r="P499">
        <v>1086</v>
      </c>
      <c r="Q499" t="s">
        <v>30</v>
      </c>
      <c r="R499">
        <v>2309.25</v>
      </c>
      <c r="S499">
        <v>2266</v>
      </c>
      <c r="T499">
        <v>0</v>
      </c>
      <c r="U499">
        <v>2266</v>
      </c>
      <c r="V499">
        <v>0</v>
      </c>
      <c r="W499" s="13">
        <v>45076</v>
      </c>
      <c r="X499">
        <v>4</v>
      </c>
    </row>
    <row r="500" spans="1:25" x14ac:dyDescent="0.25">
      <c r="A500">
        <v>1</v>
      </c>
      <c r="B500" t="s">
        <v>1080</v>
      </c>
      <c r="C500" t="s">
        <v>1075</v>
      </c>
      <c r="D500" t="s">
        <v>1081</v>
      </c>
      <c r="E500">
        <v>0</v>
      </c>
      <c r="F500" t="s">
        <v>971</v>
      </c>
      <c r="G500" t="s">
        <v>29</v>
      </c>
      <c r="H500">
        <v>35</v>
      </c>
      <c r="I500" s="14">
        <v>2566</v>
      </c>
      <c r="J500" s="15">
        <v>572.20899999999995</v>
      </c>
      <c r="K500" s="15">
        <v>572.20000000000005</v>
      </c>
      <c r="L500" s="15">
        <v>572.20000000000005</v>
      </c>
      <c r="M500">
        <v>2</v>
      </c>
      <c r="N500">
        <v>2</v>
      </c>
      <c r="O500">
        <v>0</v>
      </c>
      <c r="P500">
        <v>2566</v>
      </c>
      <c r="Q500" t="s">
        <v>30</v>
      </c>
      <c r="R500">
        <v>49.19</v>
      </c>
      <c r="S500">
        <v>298</v>
      </c>
      <c r="T500">
        <v>0</v>
      </c>
      <c r="U500">
        <v>298</v>
      </c>
      <c r="V500">
        <v>0</v>
      </c>
      <c r="W500" s="13">
        <v>45034</v>
      </c>
      <c r="X500">
        <v>4</v>
      </c>
    </row>
    <row r="501" spans="1:25" x14ac:dyDescent="0.25">
      <c r="A501">
        <v>1</v>
      </c>
      <c r="B501" t="s">
        <v>1082</v>
      </c>
      <c r="C501" t="s">
        <v>1078</v>
      </c>
      <c r="D501" t="s">
        <v>1083</v>
      </c>
      <c r="E501">
        <v>0</v>
      </c>
      <c r="F501" t="s">
        <v>971</v>
      </c>
      <c r="G501" t="s">
        <v>29</v>
      </c>
      <c r="H501">
        <v>35</v>
      </c>
      <c r="I501" s="14">
        <v>220</v>
      </c>
      <c r="J501" s="15">
        <v>550.35</v>
      </c>
      <c r="K501" s="15">
        <v>550.35</v>
      </c>
      <c r="L501" s="15">
        <v>550.35</v>
      </c>
      <c r="M501">
        <v>2</v>
      </c>
      <c r="N501">
        <v>2</v>
      </c>
      <c r="O501">
        <v>0</v>
      </c>
      <c r="P501">
        <v>220</v>
      </c>
      <c r="Q501" t="s">
        <v>30</v>
      </c>
      <c r="R501">
        <v>1924.92</v>
      </c>
      <c r="S501">
        <v>1672</v>
      </c>
      <c r="T501">
        <v>0</v>
      </c>
      <c r="U501">
        <v>1672</v>
      </c>
      <c r="V501">
        <v>0</v>
      </c>
      <c r="W501" s="13">
        <v>45076</v>
      </c>
      <c r="X501">
        <v>4</v>
      </c>
    </row>
    <row r="502" spans="1:25" x14ac:dyDescent="0.25">
      <c r="A502">
        <v>1</v>
      </c>
      <c r="B502" t="s">
        <v>1084</v>
      </c>
      <c r="C502" t="s">
        <v>1078</v>
      </c>
      <c r="D502" t="s">
        <v>1085</v>
      </c>
      <c r="E502">
        <v>0</v>
      </c>
      <c r="F502" t="s">
        <v>971</v>
      </c>
      <c r="G502" t="s">
        <v>29</v>
      </c>
      <c r="H502">
        <v>35</v>
      </c>
      <c r="I502" s="14">
        <v>280</v>
      </c>
      <c r="J502" s="15">
        <v>550.35</v>
      </c>
      <c r="K502" s="15">
        <v>550.35</v>
      </c>
      <c r="L502" s="15">
        <v>550.35</v>
      </c>
      <c r="M502">
        <v>2</v>
      </c>
      <c r="N502">
        <v>2</v>
      </c>
      <c r="O502">
        <v>0</v>
      </c>
      <c r="P502">
        <v>280</v>
      </c>
      <c r="Q502" t="s">
        <v>30</v>
      </c>
      <c r="R502">
        <v>1016.55</v>
      </c>
      <c r="S502">
        <v>944</v>
      </c>
      <c r="T502">
        <v>0</v>
      </c>
      <c r="U502">
        <v>944</v>
      </c>
      <c r="V502">
        <v>0</v>
      </c>
      <c r="W502" s="13">
        <v>45076</v>
      </c>
      <c r="X502">
        <v>4</v>
      </c>
    </row>
    <row r="503" spans="1:25" x14ac:dyDescent="0.25">
      <c r="A503">
        <v>1</v>
      </c>
      <c r="B503" t="s">
        <v>1086</v>
      </c>
      <c r="C503" t="s">
        <v>1078</v>
      </c>
      <c r="D503" t="s">
        <v>1087</v>
      </c>
      <c r="E503">
        <v>0</v>
      </c>
      <c r="F503" t="s">
        <v>971</v>
      </c>
      <c r="G503" t="s">
        <v>29</v>
      </c>
      <c r="H503">
        <v>35</v>
      </c>
      <c r="I503" s="14">
        <v>185</v>
      </c>
      <c r="J503" s="15">
        <v>550.35</v>
      </c>
      <c r="K503" s="15">
        <v>550.35</v>
      </c>
      <c r="L503" s="15">
        <v>550.35</v>
      </c>
      <c r="M503">
        <v>2</v>
      </c>
      <c r="N503">
        <v>2</v>
      </c>
      <c r="O503">
        <v>98</v>
      </c>
      <c r="P503">
        <v>87</v>
      </c>
      <c r="Q503" t="s">
        <v>30</v>
      </c>
      <c r="R503">
        <v>224.67</v>
      </c>
      <c r="S503">
        <v>177</v>
      </c>
      <c r="T503">
        <v>0</v>
      </c>
      <c r="U503">
        <v>177</v>
      </c>
      <c r="V503">
        <v>0</v>
      </c>
      <c r="W503" s="13">
        <v>45075</v>
      </c>
      <c r="X503">
        <v>4</v>
      </c>
    </row>
    <row r="504" spans="1:25" x14ac:dyDescent="0.25">
      <c r="A504">
        <v>1</v>
      </c>
      <c r="B504" t="s">
        <v>1088</v>
      </c>
      <c r="D504" t="s">
        <v>1089</v>
      </c>
      <c r="E504">
        <v>0</v>
      </c>
      <c r="F504" t="s">
        <v>153</v>
      </c>
      <c r="G504" t="s">
        <v>116</v>
      </c>
      <c r="H504">
        <v>35</v>
      </c>
      <c r="I504" s="14">
        <v>5.3999999999999999E-2</v>
      </c>
      <c r="J504" s="15">
        <v>13678</v>
      </c>
      <c r="K504" s="15">
        <v>13678</v>
      </c>
      <c r="L504" s="15">
        <v>13678</v>
      </c>
      <c r="M504">
        <v>2</v>
      </c>
      <c r="N504">
        <v>2</v>
      </c>
      <c r="O504">
        <v>0</v>
      </c>
      <c r="P504">
        <v>5.3999999999999999E-2</v>
      </c>
      <c r="Q504" t="s">
        <v>30</v>
      </c>
      <c r="R504">
        <v>-2.6819999999999999</v>
      </c>
      <c r="S504">
        <v>0.40200000000000002</v>
      </c>
      <c r="T504">
        <v>2.73</v>
      </c>
      <c r="U504">
        <v>0.40200000000000002</v>
      </c>
      <c r="V504">
        <v>2.73</v>
      </c>
      <c r="W504" s="13">
        <v>45078</v>
      </c>
      <c r="X504">
        <v>41</v>
      </c>
      <c r="Y504">
        <v>41</v>
      </c>
    </row>
    <row r="505" spans="1:25" x14ac:dyDescent="0.25">
      <c r="A505">
        <v>1</v>
      </c>
      <c r="B505" t="s">
        <v>1090</v>
      </c>
      <c r="D505" t="s">
        <v>1091</v>
      </c>
      <c r="E505">
        <v>0</v>
      </c>
      <c r="F505" t="s">
        <v>28</v>
      </c>
      <c r="G505" t="s">
        <v>29</v>
      </c>
      <c r="H505">
        <v>35</v>
      </c>
      <c r="I505" s="14">
        <v>4745.9340000000002</v>
      </c>
      <c r="J505" s="15">
        <v>2467.1779999999999</v>
      </c>
      <c r="K505" s="15">
        <v>2467.17</v>
      </c>
      <c r="L505" s="15">
        <v>2467.17</v>
      </c>
      <c r="M505">
        <v>2</v>
      </c>
      <c r="N505">
        <v>2</v>
      </c>
      <c r="O505">
        <v>0</v>
      </c>
      <c r="P505">
        <v>4745.9340000000002</v>
      </c>
      <c r="R505">
        <v>475.70400000000001</v>
      </c>
      <c r="S505">
        <v>466.291</v>
      </c>
      <c r="T505">
        <v>0</v>
      </c>
      <c r="U505">
        <v>466.291</v>
      </c>
      <c r="V505">
        <v>0</v>
      </c>
      <c r="W505" s="13">
        <v>45077</v>
      </c>
      <c r="X505">
        <v>49</v>
      </c>
    </row>
    <row r="506" spans="1:25" x14ac:dyDescent="0.25">
      <c r="A506">
        <v>1</v>
      </c>
      <c r="B506" t="s">
        <v>1092</v>
      </c>
      <c r="D506" t="s">
        <v>1093</v>
      </c>
      <c r="E506">
        <v>0</v>
      </c>
      <c r="F506" t="s">
        <v>28</v>
      </c>
      <c r="G506" t="s">
        <v>29</v>
      </c>
      <c r="H506">
        <v>35</v>
      </c>
      <c r="I506" s="14">
        <v>7791.3779999999997</v>
      </c>
      <c r="J506" s="15">
        <v>2378.8090000000002</v>
      </c>
      <c r="K506" s="15">
        <v>2378.7800000000002</v>
      </c>
      <c r="L506" s="15">
        <v>2378.7800000000002</v>
      </c>
      <c r="M506">
        <v>2</v>
      </c>
      <c r="N506">
        <v>2</v>
      </c>
      <c r="O506">
        <v>220.316</v>
      </c>
      <c r="P506">
        <v>7571.0619999999999</v>
      </c>
      <c r="R506">
        <v>268.916</v>
      </c>
      <c r="S506">
        <v>459.62200000000001</v>
      </c>
      <c r="T506">
        <v>0</v>
      </c>
      <c r="U506">
        <v>459.62200000000001</v>
      </c>
      <c r="V506">
        <v>0</v>
      </c>
      <c r="W506" s="13">
        <v>45077</v>
      </c>
      <c r="X506">
        <v>49</v>
      </c>
    </row>
    <row r="507" spans="1:25" x14ac:dyDescent="0.25">
      <c r="A507">
        <v>1</v>
      </c>
      <c r="B507" t="s">
        <v>1094</v>
      </c>
      <c r="D507" t="s">
        <v>1095</v>
      </c>
      <c r="E507">
        <v>0</v>
      </c>
      <c r="F507" t="s">
        <v>28</v>
      </c>
      <c r="G507" t="s">
        <v>29</v>
      </c>
      <c r="H507">
        <v>35</v>
      </c>
      <c r="I507" s="14">
        <v>1.042</v>
      </c>
      <c r="J507" s="15">
        <v>0</v>
      </c>
      <c r="K507" s="15">
        <v>3495</v>
      </c>
      <c r="L507" s="15">
        <v>3495</v>
      </c>
      <c r="M507">
        <v>2</v>
      </c>
      <c r="N507">
        <v>2</v>
      </c>
      <c r="O507">
        <v>0</v>
      </c>
      <c r="P507">
        <v>1.042</v>
      </c>
      <c r="R507">
        <v>-4.7880000000000003</v>
      </c>
      <c r="S507">
        <v>45.234000000000002</v>
      </c>
      <c r="T507">
        <v>0</v>
      </c>
      <c r="U507">
        <v>45.234000000000002</v>
      </c>
      <c r="V507">
        <v>0</v>
      </c>
      <c r="W507" s="13">
        <v>45021</v>
      </c>
      <c r="X507">
        <v>49</v>
      </c>
    </row>
    <row r="508" spans="1:25" x14ac:dyDescent="0.25">
      <c r="A508">
        <v>1</v>
      </c>
      <c r="B508" t="s">
        <v>1096</v>
      </c>
      <c r="D508" t="s">
        <v>1097</v>
      </c>
      <c r="E508">
        <v>0</v>
      </c>
      <c r="F508" t="s">
        <v>28</v>
      </c>
      <c r="G508" t="s">
        <v>29</v>
      </c>
      <c r="H508">
        <v>35</v>
      </c>
      <c r="I508" s="14">
        <v>1434.2919999999999</v>
      </c>
      <c r="J508" s="15">
        <v>4223.9570000000003</v>
      </c>
      <c r="K508" s="15">
        <v>4233.95</v>
      </c>
      <c r="L508" s="15">
        <v>4233.95</v>
      </c>
      <c r="M508">
        <v>2</v>
      </c>
      <c r="N508">
        <v>2</v>
      </c>
      <c r="O508">
        <v>0</v>
      </c>
      <c r="P508">
        <v>1434.2919999999999</v>
      </c>
      <c r="R508">
        <v>916.23199999999997</v>
      </c>
      <c r="S508">
        <v>1684.9259999999999</v>
      </c>
      <c r="T508">
        <v>269.608</v>
      </c>
      <c r="U508">
        <v>1684.9259999999999</v>
      </c>
      <c r="V508">
        <v>269.608</v>
      </c>
      <c r="W508" s="13">
        <v>45085</v>
      </c>
      <c r="X508">
        <v>49</v>
      </c>
    </row>
    <row r="509" spans="1:25" x14ac:dyDescent="0.25">
      <c r="A509">
        <v>1</v>
      </c>
      <c r="B509" t="s">
        <v>1098</v>
      </c>
      <c r="D509" t="s">
        <v>1099</v>
      </c>
      <c r="E509">
        <v>0</v>
      </c>
      <c r="F509" t="s">
        <v>153</v>
      </c>
      <c r="G509" t="s">
        <v>116</v>
      </c>
      <c r="H509">
        <v>35</v>
      </c>
      <c r="I509" s="14">
        <v>884.16800000000001</v>
      </c>
      <c r="J509" s="15">
        <v>9547.0750000000007</v>
      </c>
      <c r="K509" s="15">
        <v>9547.07</v>
      </c>
      <c r="L509" s="15">
        <v>9547.07</v>
      </c>
      <c r="M509">
        <v>2</v>
      </c>
      <c r="N509">
        <v>2</v>
      </c>
      <c r="O509">
        <v>809.50300000000004</v>
      </c>
      <c r="P509">
        <v>74.665000000000006</v>
      </c>
      <c r="Q509" t="s">
        <v>30</v>
      </c>
      <c r="R509">
        <v>673.52</v>
      </c>
      <c r="S509">
        <v>850.19799999999998</v>
      </c>
      <c r="T509">
        <v>85.119</v>
      </c>
      <c r="U509">
        <v>850.19799999999998</v>
      </c>
      <c r="V509">
        <v>85.119</v>
      </c>
      <c r="W509" s="13">
        <v>45085</v>
      </c>
      <c r="X509">
        <v>41</v>
      </c>
      <c r="Y509">
        <v>41</v>
      </c>
    </row>
    <row r="510" spans="1:25" x14ac:dyDescent="0.25">
      <c r="A510">
        <v>1</v>
      </c>
      <c r="B510" t="s">
        <v>1100</v>
      </c>
      <c r="D510" t="s">
        <v>1101</v>
      </c>
      <c r="E510">
        <v>0</v>
      </c>
      <c r="F510" t="s">
        <v>339</v>
      </c>
      <c r="G510" t="s">
        <v>116</v>
      </c>
      <c r="H510">
        <v>35</v>
      </c>
      <c r="I510" s="14">
        <v>3</v>
      </c>
      <c r="J510" s="15">
        <v>192000</v>
      </c>
      <c r="K510" s="15">
        <v>192000</v>
      </c>
      <c r="L510" s="15">
        <v>192000</v>
      </c>
      <c r="M510">
        <v>2</v>
      </c>
      <c r="N510">
        <v>2</v>
      </c>
      <c r="O510">
        <v>0</v>
      </c>
      <c r="P510">
        <v>3</v>
      </c>
      <c r="R510">
        <v>0</v>
      </c>
      <c r="S510">
        <v>0</v>
      </c>
      <c r="T510">
        <v>0</v>
      </c>
      <c r="U510">
        <v>0</v>
      </c>
      <c r="V510">
        <v>0</v>
      </c>
      <c r="X510">
        <v>40</v>
      </c>
    </row>
    <row r="511" spans="1:25" x14ac:dyDescent="0.25">
      <c r="A511">
        <v>1</v>
      </c>
      <c r="B511" t="s">
        <v>1102</v>
      </c>
      <c r="C511" t="s">
        <v>949</v>
      </c>
      <c r="D511" t="s">
        <v>1103</v>
      </c>
      <c r="E511">
        <v>0</v>
      </c>
      <c r="F511" t="s">
        <v>433</v>
      </c>
      <c r="G511" t="s">
        <v>29</v>
      </c>
      <c r="H511">
        <v>35</v>
      </c>
      <c r="I511" s="14">
        <v>131.02000000000001</v>
      </c>
      <c r="J511" s="15">
        <v>67906</v>
      </c>
      <c r="K511" s="15">
        <v>67906</v>
      </c>
      <c r="L511" s="15">
        <v>67906</v>
      </c>
      <c r="M511">
        <v>2</v>
      </c>
      <c r="N511">
        <v>2</v>
      </c>
      <c r="O511">
        <v>2.9809999999999999</v>
      </c>
      <c r="P511">
        <v>128.03899999999999</v>
      </c>
      <c r="Q511" t="s">
        <v>883</v>
      </c>
      <c r="R511">
        <v>56.98</v>
      </c>
      <c r="S511">
        <v>78.12</v>
      </c>
      <c r="T511">
        <v>0</v>
      </c>
      <c r="U511">
        <v>78.12</v>
      </c>
      <c r="V511">
        <v>0</v>
      </c>
      <c r="W511" s="13">
        <v>45076</v>
      </c>
      <c r="X511">
        <v>2155</v>
      </c>
    </row>
    <row r="512" spans="1:25" x14ac:dyDescent="0.25">
      <c r="A512">
        <v>1</v>
      </c>
      <c r="B512" t="s">
        <v>1104</v>
      </c>
      <c r="D512" t="s">
        <v>1105</v>
      </c>
      <c r="E512">
        <v>0</v>
      </c>
      <c r="F512" t="s">
        <v>339</v>
      </c>
      <c r="G512" t="s">
        <v>116</v>
      </c>
      <c r="H512">
        <v>35</v>
      </c>
      <c r="I512" s="14">
        <v>1</v>
      </c>
      <c r="J512" s="15">
        <v>2462500</v>
      </c>
      <c r="K512" s="15">
        <v>2462500</v>
      </c>
      <c r="L512" s="15">
        <v>2462500</v>
      </c>
      <c r="M512">
        <v>2</v>
      </c>
      <c r="N512">
        <v>2</v>
      </c>
      <c r="O512">
        <v>0</v>
      </c>
      <c r="P512">
        <v>1</v>
      </c>
      <c r="R512">
        <v>0.03</v>
      </c>
      <c r="S512">
        <v>0</v>
      </c>
      <c r="T512">
        <v>0</v>
      </c>
      <c r="U512">
        <v>0</v>
      </c>
      <c r="V512">
        <v>0</v>
      </c>
      <c r="W512" s="13">
        <v>44798</v>
      </c>
      <c r="X512">
        <v>2155</v>
      </c>
    </row>
    <row r="513" spans="1:25" x14ac:dyDescent="0.25">
      <c r="A513">
        <v>1</v>
      </c>
      <c r="B513" t="s">
        <v>1106</v>
      </c>
      <c r="D513" t="s">
        <v>1107</v>
      </c>
      <c r="E513">
        <v>0</v>
      </c>
      <c r="F513" t="s">
        <v>223</v>
      </c>
      <c r="G513" t="s">
        <v>116</v>
      </c>
      <c r="H513">
        <v>35</v>
      </c>
      <c r="I513" s="14">
        <v>6</v>
      </c>
      <c r="J513" s="15">
        <v>640769.79799999995</v>
      </c>
      <c r="K513" s="15">
        <v>647267.47</v>
      </c>
      <c r="L513" s="15">
        <v>647267.47</v>
      </c>
      <c r="M513">
        <v>2</v>
      </c>
      <c r="N513">
        <v>2</v>
      </c>
      <c r="O513">
        <v>0</v>
      </c>
      <c r="P513">
        <v>6</v>
      </c>
      <c r="R513">
        <v>0</v>
      </c>
      <c r="S513">
        <v>0</v>
      </c>
      <c r="T513">
        <v>0</v>
      </c>
      <c r="U513">
        <v>0</v>
      </c>
      <c r="V513">
        <v>0</v>
      </c>
      <c r="W513" s="13">
        <v>44606</v>
      </c>
      <c r="X513">
        <v>0</v>
      </c>
    </row>
    <row r="514" spans="1:25" x14ac:dyDescent="0.25">
      <c r="A514">
        <v>1</v>
      </c>
      <c r="B514" t="s">
        <v>1108</v>
      </c>
      <c r="D514" t="s">
        <v>1109</v>
      </c>
      <c r="E514">
        <v>0</v>
      </c>
      <c r="F514" t="s">
        <v>223</v>
      </c>
      <c r="G514" t="s">
        <v>116</v>
      </c>
      <c r="H514">
        <v>35</v>
      </c>
      <c r="I514" s="14">
        <v>6</v>
      </c>
      <c r="J514" s="15">
        <v>378555.78100000002</v>
      </c>
      <c r="K514" s="15">
        <v>382573.76299999998</v>
      </c>
      <c r="L514" s="15">
        <v>382573.76299999998</v>
      </c>
      <c r="M514">
        <v>2</v>
      </c>
      <c r="N514">
        <v>2</v>
      </c>
      <c r="O514">
        <v>0</v>
      </c>
      <c r="P514">
        <v>6</v>
      </c>
      <c r="R514">
        <v>0.03</v>
      </c>
      <c r="S514">
        <v>0</v>
      </c>
      <c r="T514">
        <v>0</v>
      </c>
      <c r="U514">
        <v>0</v>
      </c>
      <c r="V514">
        <v>0</v>
      </c>
      <c r="W514" s="13">
        <v>44606</v>
      </c>
      <c r="X514">
        <v>0</v>
      </c>
    </row>
    <row r="515" spans="1:25" x14ac:dyDescent="0.25">
      <c r="A515">
        <v>1</v>
      </c>
      <c r="B515" t="s">
        <v>1110</v>
      </c>
      <c r="C515" t="s">
        <v>1111</v>
      </c>
      <c r="D515" t="s">
        <v>1112</v>
      </c>
      <c r="E515">
        <v>0</v>
      </c>
      <c r="F515" t="s">
        <v>715</v>
      </c>
      <c r="G515" t="s">
        <v>29</v>
      </c>
      <c r="H515">
        <v>35</v>
      </c>
      <c r="I515" s="14">
        <v>49145</v>
      </c>
      <c r="J515" s="15">
        <v>33.991</v>
      </c>
      <c r="K515" s="15">
        <v>46.338000000000001</v>
      </c>
      <c r="L515" s="15">
        <v>46.338000000000001</v>
      </c>
      <c r="M515">
        <v>2</v>
      </c>
      <c r="N515">
        <v>2</v>
      </c>
      <c r="O515">
        <v>6900</v>
      </c>
      <c r="P515">
        <v>42245</v>
      </c>
      <c r="Q515" t="s">
        <v>30</v>
      </c>
      <c r="R515">
        <v>1188.3489999999999</v>
      </c>
      <c r="S515">
        <v>4245</v>
      </c>
      <c r="T515">
        <v>0</v>
      </c>
      <c r="U515">
        <v>4245</v>
      </c>
      <c r="V515">
        <v>0</v>
      </c>
      <c r="W515" s="13">
        <v>45027</v>
      </c>
      <c r="X515">
        <v>1782</v>
      </c>
    </row>
    <row r="516" spans="1:25" x14ac:dyDescent="0.25">
      <c r="A516">
        <v>1</v>
      </c>
      <c r="B516" t="s">
        <v>1113</v>
      </c>
      <c r="C516" t="s">
        <v>1114</v>
      </c>
      <c r="D516" t="s">
        <v>1115</v>
      </c>
      <c r="E516">
        <v>38180</v>
      </c>
      <c r="F516" t="s">
        <v>59</v>
      </c>
      <c r="G516" t="s">
        <v>29</v>
      </c>
      <c r="H516">
        <v>35</v>
      </c>
      <c r="I516" s="14">
        <v>15633.12</v>
      </c>
      <c r="J516" s="15">
        <v>500.80900000000003</v>
      </c>
      <c r="K516" s="15">
        <v>629.30999999999995</v>
      </c>
      <c r="L516" s="15">
        <v>629.30999999999995</v>
      </c>
      <c r="M516">
        <v>2</v>
      </c>
      <c r="N516">
        <v>2</v>
      </c>
      <c r="O516">
        <v>929.12</v>
      </c>
      <c r="P516">
        <v>52884</v>
      </c>
      <c r="R516">
        <v>871.23500000000001</v>
      </c>
      <c r="S516">
        <v>2085.88</v>
      </c>
      <c r="T516">
        <v>822</v>
      </c>
      <c r="U516">
        <v>2085.88</v>
      </c>
      <c r="V516">
        <v>822</v>
      </c>
      <c r="W516" s="13">
        <v>45080</v>
      </c>
      <c r="X516">
        <v>36</v>
      </c>
    </row>
    <row r="517" spans="1:25" x14ac:dyDescent="0.25">
      <c r="A517">
        <v>1</v>
      </c>
      <c r="B517" t="s">
        <v>1116</v>
      </c>
      <c r="D517" t="s">
        <v>1117</v>
      </c>
      <c r="E517">
        <v>0</v>
      </c>
      <c r="F517" t="s">
        <v>223</v>
      </c>
      <c r="G517" t="s">
        <v>116</v>
      </c>
      <c r="H517">
        <v>35</v>
      </c>
      <c r="I517" s="14">
        <v>20</v>
      </c>
      <c r="J517" s="15">
        <v>107800</v>
      </c>
      <c r="K517" s="15">
        <v>107800</v>
      </c>
      <c r="L517" s="15">
        <v>107800</v>
      </c>
      <c r="M517">
        <v>2</v>
      </c>
      <c r="N517">
        <v>2</v>
      </c>
      <c r="O517">
        <v>0</v>
      </c>
      <c r="P517">
        <v>20</v>
      </c>
      <c r="R517">
        <v>0</v>
      </c>
      <c r="S517">
        <v>0</v>
      </c>
      <c r="T517">
        <v>0</v>
      </c>
      <c r="U517">
        <v>0</v>
      </c>
      <c r="V517">
        <v>0</v>
      </c>
      <c r="W517" s="13">
        <v>44562</v>
      </c>
      <c r="X517">
        <v>0</v>
      </c>
    </row>
    <row r="518" spans="1:25" x14ac:dyDescent="0.25">
      <c r="A518">
        <v>1</v>
      </c>
      <c r="B518" t="s">
        <v>1118</v>
      </c>
      <c r="C518" t="s">
        <v>1119</v>
      </c>
      <c r="D518" t="s">
        <v>1120</v>
      </c>
      <c r="E518">
        <v>0</v>
      </c>
      <c r="F518" t="s">
        <v>971</v>
      </c>
      <c r="G518" t="s">
        <v>29</v>
      </c>
      <c r="H518">
        <v>35</v>
      </c>
      <c r="I518" s="14">
        <v>11847</v>
      </c>
      <c r="J518" s="15">
        <v>273.16000000000003</v>
      </c>
      <c r="K518" s="15">
        <v>273.16000000000003</v>
      </c>
      <c r="L518" s="15">
        <v>273.16000000000003</v>
      </c>
      <c r="M518">
        <v>2</v>
      </c>
      <c r="N518">
        <v>2</v>
      </c>
      <c r="O518">
        <v>10559</v>
      </c>
      <c r="P518">
        <v>1288</v>
      </c>
      <c r="Q518" t="s">
        <v>30</v>
      </c>
      <c r="R518">
        <v>4074.34</v>
      </c>
      <c r="S518">
        <v>4733</v>
      </c>
      <c r="T518">
        <v>0</v>
      </c>
      <c r="U518">
        <v>4733</v>
      </c>
      <c r="V518">
        <v>0</v>
      </c>
      <c r="W518" s="13">
        <v>45076</v>
      </c>
      <c r="X518">
        <v>4</v>
      </c>
    </row>
    <row r="519" spans="1:25" x14ac:dyDescent="0.25">
      <c r="A519">
        <v>1</v>
      </c>
      <c r="B519" t="s">
        <v>1121</v>
      </c>
      <c r="C519" t="s">
        <v>1119</v>
      </c>
      <c r="D519" t="s">
        <v>1122</v>
      </c>
      <c r="E519">
        <v>0</v>
      </c>
      <c r="F519" t="s">
        <v>971</v>
      </c>
      <c r="G519" t="s">
        <v>29</v>
      </c>
      <c r="H519">
        <v>35</v>
      </c>
      <c r="I519" s="14">
        <v>13032</v>
      </c>
      <c r="J519" s="15">
        <v>273.16000000000003</v>
      </c>
      <c r="K519" s="15">
        <v>273.16000000000003</v>
      </c>
      <c r="L519" s="15">
        <v>273.16000000000003</v>
      </c>
      <c r="M519">
        <v>2</v>
      </c>
      <c r="N519">
        <v>2</v>
      </c>
      <c r="O519">
        <v>10732</v>
      </c>
      <c r="P519">
        <v>2300</v>
      </c>
      <c r="Q519" t="s">
        <v>30</v>
      </c>
      <c r="R519">
        <v>0</v>
      </c>
      <c r="S519">
        <v>0</v>
      </c>
      <c r="T519">
        <v>0</v>
      </c>
      <c r="U519">
        <v>0</v>
      </c>
      <c r="V519">
        <v>0</v>
      </c>
      <c r="W519" s="13">
        <v>44562</v>
      </c>
      <c r="X519">
        <v>4</v>
      </c>
    </row>
    <row r="520" spans="1:25" x14ac:dyDescent="0.25">
      <c r="A520">
        <v>1</v>
      </c>
      <c r="B520" t="s">
        <v>1123</v>
      </c>
      <c r="C520" t="s">
        <v>1119</v>
      </c>
      <c r="D520" t="s">
        <v>1124</v>
      </c>
      <c r="E520">
        <v>0</v>
      </c>
      <c r="F520" t="s">
        <v>971</v>
      </c>
      <c r="G520" t="s">
        <v>29</v>
      </c>
      <c r="H520">
        <v>35</v>
      </c>
      <c r="I520" s="14">
        <v>6016</v>
      </c>
      <c r="J520" s="15">
        <v>273.16000000000003</v>
      </c>
      <c r="K520" s="15">
        <v>273.16000000000003</v>
      </c>
      <c r="L520" s="15">
        <v>273.16000000000003</v>
      </c>
      <c r="M520">
        <v>2</v>
      </c>
      <c r="N520">
        <v>2</v>
      </c>
      <c r="O520">
        <v>4969</v>
      </c>
      <c r="P520">
        <v>1047</v>
      </c>
      <c r="Q520" t="s">
        <v>30</v>
      </c>
      <c r="R520">
        <v>0</v>
      </c>
      <c r="S520">
        <v>0</v>
      </c>
      <c r="T520">
        <v>0</v>
      </c>
      <c r="U520">
        <v>0</v>
      </c>
      <c r="V520">
        <v>0</v>
      </c>
      <c r="W520" s="13">
        <v>44562</v>
      </c>
      <c r="X520">
        <v>4</v>
      </c>
    </row>
    <row r="521" spans="1:25" x14ac:dyDescent="0.25">
      <c r="A521">
        <v>1</v>
      </c>
      <c r="B521" t="s">
        <v>1125</v>
      </c>
      <c r="C521" t="s">
        <v>1119</v>
      </c>
      <c r="D521" t="s">
        <v>1126</v>
      </c>
      <c r="E521">
        <v>0</v>
      </c>
      <c r="F521" t="s">
        <v>971</v>
      </c>
      <c r="G521" t="s">
        <v>29</v>
      </c>
      <c r="H521">
        <v>35</v>
      </c>
      <c r="I521" s="14">
        <v>5604</v>
      </c>
      <c r="J521" s="15">
        <v>273.16000000000003</v>
      </c>
      <c r="K521" s="15">
        <v>273.16000000000003</v>
      </c>
      <c r="L521" s="15">
        <v>273.16000000000003</v>
      </c>
      <c r="M521">
        <v>2</v>
      </c>
      <c r="N521">
        <v>2</v>
      </c>
      <c r="O521">
        <v>4353</v>
      </c>
      <c r="P521">
        <v>1251</v>
      </c>
      <c r="Q521" t="s">
        <v>30</v>
      </c>
      <c r="R521">
        <v>2185.5300000000002</v>
      </c>
      <c r="S521">
        <v>2747</v>
      </c>
      <c r="T521">
        <v>0</v>
      </c>
      <c r="U521">
        <v>2747</v>
      </c>
      <c r="V521">
        <v>0</v>
      </c>
      <c r="W521" s="13">
        <v>45076</v>
      </c>
      <c r="X521">
        <v>4</v>
      </c>
    </row>
    <row r="522" spans="1:25" x14ac:dyDescent="0.25">
      <c r="A522">
        <v>1</v>
      </c>
      <c r="B522" t="s">
        <v>1127</v>
      </c>
      <c r="C522" t="s">
        <v>1119</v>
      </c>
      <c r="D522" t="s">
        <v>1128</v>
      </c>
      <c r="E522">
        <v>0</v>
      </c>
      <c r="F522" t="s">
        <v>971</v>
      </c>
      <c r="G522" t="s">
        <v>29</v>
      </c>
      <c r="H522">
        <v>35</v>
      </c>
      <c r="I522" s="14">
        <v>217</v>
      </c>
      <c r="J522" s="15">
        <v>273.16000000000003</v>
      </c>
      <c r="K522" s="15">
        <v>273.16000000000003</v>
      </c>
      <c r="L522" s="15">
        <v>273.16000000000003</v>
      </c>
      <c r="M522">
        <v>2</v>
      </c>
      <c r="N522">
        <v>2</v>
      </c>
      <c r="O522">
        <v>70</v>
      </c>
      <c r="P522">
        <v>147</v>
      </c>
      <c r="Q522" t="s">
        <v>30</v>
      </c>
      <c r="R522">
        <v>81.03</v>
      </c>
      <c r="S522">
        <v>83</v>
      </c>
      <c r="T522">
        <v>0</v>
      </c>
      <c r="U522">
        <v>83</v>
      </c>
      <c r="V522">
        <v>0</v>
      </c>
      <c r="W522" s="13">
        <v>44985</v>
      </c>
      <c r="X522">
        <v>4</v>
      </c>
    </row>
    <row r="523" spans="1:25" x14ac:dyDescent="0.25">
      <c r="A523">
        <v>1</v>
      </c>
      <c r="B523" t="s">
        <v>1129</v>
      </c>
      <c r="D523" t="s">
        <v>1130</v>
      </c>
      <c r="E523">
        <v>0</v>
      </c>
      <c r="F523" t="s">
        <v>220</v>
      </c>
      <c r="G523" t="s">
        <v>29</v>
      </c>
      <c r="H523">
        <v>35</v>
      </c>
      <c r="I523" s="14">
        <v>888</v>
      </c>
      <c r="J523" s="15">
        <v>270.221</v>
      </c>
      <c r="K523" s="15">
        <v>270.22000000000003</v>
      </c>
      <c r="L523" s="15">
        <v>270.22000000000003</v>
      </c>
      <c r="M523">
        <v>2</v>
      </c>
      <c r="N523">
        <v>2</v>
      </c>
      <c r="O523">
        <v>0</v>
      </c>
      <c r="P523">
        <v>888</v>
      </c>
      <c r="Q523" t="s">
        <v>30</v>
      </c>
      <c r="R523">
        <v>60.152999999999999</v>
      </c>
      <c r="S523">
        <v>200</v>
      </c>
      <c r="T523">
        <v>0</v>
      </c>
      <c r="U523">
        <v>200</v>
      </c>
      <c r="V523">
        <v>0</v>
      </c>
      <c r="W523" s="13">
        <v>44985</v>
      </c>
      <c r="X523">
        <v>47</v>
      </c>
      <c r="Y523">
        <v>47</v>
      </c>
    </row>
    <row r="524" spans="1:25" x14ac:dyDescent="0.25">
      <c r="A524">
        <v>1</v>
      </c>
      <c r="B524" t="s">
        <v>1131</v>
      </c>
      <c r="C524" t="s">
        <v>1119</v>
      </c>
      <c r="D524" t="s">
        <v>1132</v>
      </c>
      <c r="E524">
        <v>0</v>
      </c>
      <c r="F524" t="s">
        <v>971</v>
      </c>
      <c r="G524" t="s">
        <v>29</v>
      </c>
      <c r="H524">
        <v>35</v>
      </c>
      <c r="I524" s="14">
        <v>3867</v>
      </c>
      <c r="J524" s="15">
        <v>273.16000000000003</v>
      </c>
      <c r="K524" s="15">
        <v>273.16000000000003</v>
      </c>
      <c r="L524" s="15">
        <v>273.16000000000003</v>
      </c>
      <c r="M524">
        <v>2</v>
      </c>
      <c r="N524">
        <v>2</v>
      </c>
      <c r="O524">
        <v>2813</v>
      </c>
      <c r="P524">
        <v>1054</v>
      </c>
      <c r="Q524" t="s">
        <v>30</v>
      </c>
      <c r="R524">
        <v>1093.69</v>
      </c>
      <c r="S524">
        <v>1753</v>
      </c>
      <c r="T524">
        <v>0</v>
      </c>
      <c r="U524">
        <v>1753</v>
      </c>
      <c r="V524">
        <v>0</v>
      </c>
      <c r="W524" s="13">
        <v>45076</v>
      </c>
      <c r="X524">
        <v>4</v>
      </c>
    </row>
    <row r="525" spans="1:25" x14ac:dyDescent="0.25">
      <c r="A525">
        <v>1</v>
      </c>
      <c r="B525" t="s">
        <v>1133</v>
      </c>
      <c r="D525" t="s">
        <v>1134</v>
      </c>
      <c r="E525">
        <v>10</v>
      </c>
      <c r="F525" t="s">
        <v>433</v>
      </c>
      <c r="G525" t="s">
        <v>116</v>
      </c>
      <c r="H525">
        <v>35</v>
      </c>
      <c r="I525" s="14">
        <v>2.0339999999999998</v>
      </c>
      <c r="J525" s="15">
        <v>20825</v>
      </c>
      <c r="K525" s="15">
        <v>20825</v>
      </c>
      <c r="L525" s="15">
        <v>20825</v>
      </c>
      <c r="M525">
        <v>2</v>
      </c>
      <c r="N525">
        <v>2</v>
      </c>
      <c r="O525">
        <v>16.442</v>
      </c>
      <c r="P525">
        <v>-4.4080000000000004</v>
      </c>
      <c r="R525">
        <v>6.258</v>
      </c>
      <c r="S525">
        <v>10.381</v>
      </c>
      <c r="T525">
        <v>0.97599999999999998</v>
      </c>
      <c r="U525">
        <v>10.381</v>
      </c>
      <c r="V525">
        <v>0.97599999999999998</v>
      </c>
      <c r="W525" s="13">
        <v>45085</v>
      </c>
      <c r="X525">
        <v>47</v>
      </c>
    </row>
    <row r="526" spans="1:25" x14ac:dyDescent="0.25">
      <c r="A526">
        <v>1</v>
      </c>
      <c r="B526" t="s">
        <v>1135</v>
      </c>
      <c r="C526" t="s">
        <v>1075</v>
      </c>
      <c r="D526" t="s">
        <v>1136</v>
      </c>
      <c r="E526">
        <v>0</v>
      </c>
      <c r="F526" t="s">
        <v>971</v>
      </c>
      <c r="G526" t="s">
        <v>29</v>
      </c>
      <c r="H526">
        <v>35</v>
      </c>
      <c r="I526" s="14">
        <v>4084</v>
      </c>
      <c r="J526" s="15">
        <v>572.20899999999995</v>
      </c>
      <c r="K526" s="15">
        <v>572.20000000000005</v>
      </c>
      <c r="L526" s="15">
        <v>572.20000000000005</v>
      </c>
      <c r="M526">
        <v>2</v>
      </c>
      <c r="N526">
        <v>2</v>
      </c>
      <c r="O526">
        <v>0</v>
      </c>
      <c r="P526">
        <v>4084</v>
      </c>
      <c r="Q526" t="s">
        <v>30</v>
      </c>
      <c r="R526">
        <v>1783.46</v>
      </c>
      <c r="S526">
        <v>1821</v>
      </c>
      <c r="T526">
        <v>0</v>
      </c>
      <c r="U526">
        <v>1821</v>
      </c>
      <c r="V526">
        <v>0</v>
      </c>
      <c r="W526" s="13">
        <v>45034</v>
      </c>
      <c r="X526">
        <v>4</v>
      </c>
    </row>
    <row r="527" spans="1:25" x14ac:dyDescent="0.25">
      <c r="A527">
        <v>1</v>
      </c>
      <c r="B527" t="s">
        <v>1137</v>
      </c>
      <c r="D527" t="s">
        <v>1138</v>
      </c>
      <c r="E527">
        <v>0</v>
      </c>
      <c r="F527" t="s">
        <v>433</v>
      </c>
      <c r="G527" t="s">
        <v>882</v>
      </c>
      <c r="H527">
        <v>35</v>
      </c>
      <c r="I527" s="14">
        <v>87.21</v>
      </c>
      <c r="J527" s="15">
        <v>149090.91</v>
      </c>
      <c r="K527" s="15">
        <v>149090.91</v>
      </c>
      <c r="L527" s="15">
        <v>149090.91</v>
      </c>
      <c r="M527">
        <v>2</v>
      </c>
      <c r="N527">
        <v>2</v>
      </c>
      <c r="O527">
        <v>2.1030000000000002</v>
      </c>
      <c r="P527">
        <v>85.106999999999999</v>
      </c>
      <c r="Q527" t="s">
        <v>883</v>
      </c>
      <c r="R527">
        <v>38.17</v>
      </c>
      <c r="S527">
        <v>22.79</v>
      </c>
      <c r="T527">
        <v>1.18</v>
      </c>
      <c r="U527">
        <v>22.79</v>
      </c>
      <c r="V527">
        <v>1.18</v>
      </c>
      <c r="W527" s="13">
        <v>45080</v>
      </c>
      <c r="X527">
        <v>1439</v>
      </c>
    </row>
    <row r="528" spans="1:25" x14ac:dyDescent="0.25">
      <c r="A528">
        <v>1</v>
      </c>
      <c r="B528" t="s">
        <v>1139</v>
      </c>
      <c r="D528" t="s">
        <v>1140</v>
      </c>
      <c r="E528">
        <v>0</v>
      </c>
      <c r="F528" t="s">
        <v>28</v>
      </c>
      <c r="G528" t="s">
        <v>29</v>
      </c>
      <c r="H528">
        <v>35</v>
      </c>
      <c r="I528" s="14">
        <v>3574.4270000000001</v>
      </c>
      <c r="J528" s="15">
        <v>3015</v>
      </c>
      <c r="K528" s="15">
        <v>3015</v>
      </c>
      <c r="L528" s="15">
        <v>3015</v>
      </c>
      <c r="M528">
        <v>2</v>
      </c>
      <c r="N528">
        <v>2</v>
      </c>
      <c r="O528">
        <v>76.531999999999996</v>
      </c>
      <c r="P528">
        <v>3497.895</v>
      </c>
      <c r="R528">
        <v>2830.0830000000001</v>
      </c>
      <c r="S528">
        <v>1806.5730000000001</v>
      </c>
      <c r="T528">
        <v>0</v>
      </c>
      <c r="U528">
        <v>1806.5730000000001</v>
      </c>
      <c r="V528">
        <v>0</v>
      </c>
      <c r="W528" s="13">
        <v>45076</v>
      </c>
      <c r="X528">
        <v>49</v>
      </c>
    </row>
    <row r="529" spans="1:25" x14ac:dyDescent="0.25">
      <c r="A529">
        <v>1</v>
      </c>
      <c r="B529" t="s">
        <v>1141</v>
      </c>
      <c r="D529" t="s">
        <v>1142</v>
      </c>
      <c r="E529">
        <v>45</v>
      </c>
      <c r="F529" t="s">
        <v>28</v>
      </c>
      <c r="G529" t="s">
        <v>29</v>
      </c>
      <c r="H529">
        <v>35</v>
      </c>
      <c r="I529" s="14">
        <v>3489.433</v>
      </c>
      <c r="J529" s="15">
        <v>3168.2579999999998</v>
      </c>
      <c r="K529" s="15">
        <v>3168.25</v>
      </c>
      <c r="L529" s="15">
        <v>3168.25</v>
      </c>
      <c r="M529">
        <v>2</v>
      </c>
      <c r="N529">
        <v>2</v>
      </c>
      <c r="O529">
        <v>0</v>
      </c>
      <c r="P529">
        <v>3534.433</v>
      </c>
      <c r="R529">
        <v>3034.3820000000001</v>
      </c>
      <c r="S529">
        <v>1562.567</v>
      </c>
      <c r="T529">
        <v>30.21</v>
      </c>
      <c r="U529">
        <v>1562.567</v>
      </c>
      <c r="V529">
        <v>30.21</v>
      </c>
      <c r="W529" s="13">
        <v>45079</v>
      </c>
      <c r="X529">
        <v>49</v>
      </c>
    </row>
    <row r="530" spans="1:25" x14ac:dyDescent="0.25">
      <c r="A530">
        <v>1</v>
      </c>
      <c r="B530" t="s">
        <v>1143</v>
      </c>
      <c r="D530" t="s">
        <v>1144</v>
      </c>
      <c r="E530">
        <v>0</v>
      </c>
      <c r="F530" t="s">
        <v>28</v>
      </c>
      <c r="G530" t="s">
        <v>29</v>
      </c>
      <c r="H530">
        <v>35</v>
      </c>
      <c r="I530" s="14">
        <v>2401.7139999999999</v>
      </c>
      <c r="J530" s="15">
        <v>4856.9229999999998</v>
      </c>
      <c r="K530" s="15">
        <v>4856.92</v>
      </c>
      <c r="L530" s="15">
        <v>4856.92</v>
      </c>
      <c r="M530">
        <v>2</v>
      </c>
      <c r="N530">
        <v>2</v>
      </c>
      <c r="O530">
        <v>221.81299999999999</v>
      </c>
      <c r="P530">
        <v>2179.9009999999998</v>
      </c>
      <c r="R530">
        <v>1701.4590000000001</v>
      </c>
      <c r="S530">
        <v>799.55600000000004</v>
      </c>
      <c r="T530">
        <v>10.07</v>
      </c>
      <c r="U530">
        <v>799.55600000000004</v>
      </c>
      <c r="V530">
        <v>10.07</v>
      </c>
      <c r="W530" s="13">
        <v>45082</v>
      </c>
      <c r="X530">
        <v>49</v>
      </c>
    </row>
    <row r="531" spans="1:25" x14ac:dyDescent="0.25">
      <c r="A531">
        <v>1</v>
      </c>
      <c r="B531" t="s">
        <v>1145</v>
      </c>
      <c r="D531" t="s">
        <v>1146</v>
      </c>
      <c r="E531">
        <v>0</v>
      </c>
      <c r="F531" t="s">
        <v>28</v>
      </c>
      <c r="G531" t="s">
        <v>29</v>
      </c>
      <c r="H531">
        <v>35</v>
      </c>
      <c r="I531" s="14">
        <v>776.976</v>
      </c>
      <c r="J531" s="15">
        <v>4594</v>
      </c>
      <c r="K531" s="15">
        <v>4594</v>
      </c>
      <c r="L531" s="15">
        <v>4594</v>
      </c>
      <c r="M531">
        <v>2</v>
      </c>
      <c r="N531">
        <v>2</v>
      </c>
      <c r="O531">
        <v>4.2539999999999996</v>
      </c>
      <c r="P531">
        <v>772.72199999999998</v>
      </c>
      <c r="R531">
        <v>353.21899999999999</v>
      </c>
      <c r="S531">
        <v>291.024</v>
      </c>
      <c r="T531">
        <v>0</v>
      </c>
      <c r="U531">
        <v>291.024</v>
      </c>
      <c r="V531">
        <v>0</v>
      </c>
      <c r="W531" s="13">
        <v>45072</v>
      </c>
      <c r="X531">
        <v>49</v>
      </c>
    </row>
    <row r="532" spans="1:25" x14ac:dyDescent="0.25">
      <c r="A532">
        <v>1</v>
      </c>
      <c r="B532" t="s">
        <v>1147</v>
      </c>
      <c r="D532" t="s">
        <v>1148</v>
      </c>
      <c r="E532">
        <v>0</v>
      </c>
      <c r="F532" t="s">
        <v>28</v>
      </c>
      <c r="G532" t="s">
        <v>29</v>
      </c>
      <c r="H532">
        <v>35</v>
      </c>
      <c r="I532" s="14">
        <v>870.67100000000005</v>
      </c>
      <c r="J532" s="15">
        <v>6117</v>
      </c>
      <c r="K532" s="15">
        <v>6117</v>
      </c>
      <c r="L532" s="15">
        <v>6117</v>
      </c>
      <c r="M532">
        <v>2</v>
      </c>
      <c r="N532">
        <v>2</v>
      </c>
      <c r="O532">
        <v>0</v>
      </c>
      <c r="P532">
        <v>870.67100000000005</v>
      </c>
      <c r="R532">
        <v>516.87300000000005</v>
      </c>
      <c r="S532">
        <v>241.68</v>
      </c>
      <c r="T532">
        <v>0</v>
      </c>
      <c r="U532">
        <v>241.68</v>
      </c>
      <c r="V532">
        <v>0</v>
      </c>
      <c r="W532" s="13">
        <v>45057</v>
      </c>
      <c r="X532">
        <v>49</v>
      </c>
    </row>
    <row r="533" spans="1:25" x14ac:dyDescent="0.25">
      <c r="A533">
        <v>1</v>
      </c>
      <c r="B533" t="s">
        <v>1149</v>
      </c>
      <c r="D533" t="s">
        <v>1150</v>
      </c>
      <c r="E533">
        <v>0</v>
      </c>
      <c r="F533" t="s">
        <v>44</v>
      </c>
      <c r="G533" t="s">
        <v>29</v>
      </c>
      <c r="H533">
        <v>35</v>
      </c>
      <c r="I533" s="14">
        <v>36188.230000000003</v>
      </c>
      <c r="J533" s="15">
        <v>105</v>
      </c>
      <c r="K533" s="15">
        <v>105</v>
      </c>
      <c r="L533" s="15">
        <v>105</v>
      </c>
      <c r="M533">
        <v>2</v>
      </c>
      <c r="N533">
        <v>2</v>
      </c>
      <c r="O533">
        <v>1520.53</v>
      </c>
      <c r="P533">
        <v>34667.699999999997</v>
      </c>
      <c r="R533">
        <v>62543.1</v>
      </c>
      <c r="S533">
        <v>34691.769999999997</v>
      </c>
      <c r="T533">
        <v>480.17</v>
      </c>
      <c r="U533">
        <v>34691.769999999997</v>
      </c>
      <c r="V533">
        <v>480.17</v>
      </c>
      <c r="W533" s="13">
        <v>45080</v>
      </c>
      <c r="X533">
        <v>2077</v>
      </c>
    </row>
    <row r="534" spans="1:25" x14ac:dyDescent="0.25">
      <c r="A534">
        <v>1</v>
      </c>
      <c r="B534" t="s">
        <v>1151</v>
      </c>
      <c r="D534" t="s">
        <v>1152</v>
      </c>
      <c r="E534">
        <v>9755</v>
      </c>
      <c r="F534" t="s">
        <v>44</v>
      </c>
      <c r="G534" t="s">
        <v>29</v>
      </c>
      <c r="H534">
        <v>35</v>
      </c>
      <c r="I534" s="14">
        <v>33200.86</v>
      </c>
      <c r="J534" s="15">
        <v>95</v>
      </c>
      <c r="K534" s="15">
        <v>95</v>
      </c>
      <c r="L534" s="15">
        <v>95</v>
      </c>
      <c r="M534">
        <v>2</v>
      </c>
      <c r="N534">
        <v>2</v>
      </c>
      <c r="O534">
        <v>0</v>
      </c>
      <c r="P534">
        <v>42955.86</v>
      </c>
      <c r="R534">
        <v>47562.559999999998</v>
      </c>
      <c r="S534">
        <v>31044.14</v>
      </c>
      <c r="T534">
        <v>2200</v>
      </c>
      <c r="U534">
        <v>31044.14</v>
      </c>
      <c r="V534">
        <v>2200</v>
      </c>
      <c r="W534" s="13">
        <v>45080</v>
      </c>
      <c r="X534">
        <v>2077</v>
      </c>
    </row>
    <row r="535" spans="1:25" x14ac:dyDescent="0.25">
      <c r="A535">
        <v>1</v>
      </c>
      <c r="B535" t="s">
        <v>1153</v>
      </c>
      <c r="D535" t="s">
        <v>1154</v>
      </c>
      <c r="E535">
        <v>750</v>
      </c>
      <c r="F535" t="s">
        <v>44</v>
      </c>
      <c r="G535" t="s">
        <v>29</v>
      </c>
      <c r="H535">
        <v>35</v>
      </c>
      <c r="I535" s="14">
        <v>42641.9</v>
      </c>
      <c r="J535" s="15">
        <v>110</v>
      </c>
      <c r="K535" s="15">
        <v>110</v>
      </c>
      <c r="L535" s="15">
        <v>110</v>
      </c>
      <c r="M535">
        <v>2</v>
      </c>
      <c r="N535">
        <v>2</v>
      </c>
      <c r="O535">
        <v>5932.4369999999999</v>
      </c>
      <c r="P535">
        <v>37459.463000000003</v>
      </c>
      <c r="R535">
        <v>30039.4</v>
      </c>
      <c r="S535">
        <v>19608.099999999999</v>
      </c>
      <c r="T535">
        <v>3176.3</v>
      </c>
      <c r="U535">
        <v>19608.099999999999</v>
      </c>
      <c r="V535">
        <v>3176.3</v>
      </c>
      <c r="W535" s="13">
        <v>45080</v>
      </c>
      <c r="X535">
        <v>2077</v>
      </c>
    </row>
    <row r="536" spans="1:25" x14ac:dyDescent="0.25">
      <c r="A536">
        <v>1</v>
      </c>
      <c r="B536" t="s">
        <v>1155</v>
      </c>
      <c r="D536" t="s">
        <v>1156</v>
      </c>
      <c r="E536">
        <v>600</v>
      </c>
      <c r="F536" t="s">
        <v>44</v>
      </c>
      <c r="G536" t="s">
        <v>29</v>
      </c>
      <c r="H536">
        <v>35</v>
      </c>
      <c r="I536" s="14">
        <v>55172.07</v>
      </c>
      <c r="J536" s="15">
        <v>110</v>
      </c>
      <c r="K536" s="15">
        <v>110</v>
      </c>
      <c r="L536" s="15">
        <v>110</v>
      </c>
      <c r="M536">
        <v>2</v>
      </c>
      <c r="N536">
        <v>2</v>
      </c>
      <c r="O536">
        <v>0</v>
      </c>
      <c r="P536">
        <v>55772.07</v>
      </c>
      <c r="R536">
        <v>10963.22</v>
      </c>
      <c r="S536">
        <v>7227.93</v>
      </c>
      <c r="T536">
        <v>0</v>
      </c>
      <c r="U536">
        <v>7227.93</v>
      </c>
      <c r="V536">
        <v>0</v>
      </c>
      <c r="W536" s="13">
        <v>45072</v>
      </c>
      <c r="X536">
        <v>2077</v>
      </c>
    </row>
    <row r="537" spans="1:25" x14ac:dyDescent="0.25">
      <c r="A537">
        <v>1</v>
      </c>
      <c r="B537" t="s">
        <v>1157</v>
      </c>
      <c r="D537" t="s">
        <v>1158</v>
      </c>
      <c r="E537">
        <v>0</v>
      </c>
      <c r="F537" t="s">
        <v>44</v>
      </c>
      <c r="G537" t="s">
        <v>29</v>
      </c>
      <c r="H537">
        <v>35</v>
      </c>
      <c r="I537" s="14">
        <v>54197.599999999999</v>
      </c>
      <c r="J537" s="15">
        <v>127</v>
      </c>
      <c r="K537" s="15">
        <v>127</v>
      </c>
      <c r="L537" s="15">
        <v>127</v>
      </c>
      <c r="M537">
        <v>2</v>
      </c>
      <c r="N537">
        <v>2</v>
      </c>
      <c r="O537">
        <v>0</v>
      </c>
      <c r="P537">
        <v>54197.599999999999</v>
      </c>
      <c r="R537">
        <v>9347.7900000000009</v>
      </c>
      <c r="S537">
        <v>6002.4</v>
      </c>
      <c r="T537">
        <v>0</v>
      </c>
      <c r="U537">
        <v>6002.4</v>
      </c>
      <c r="V537">
        <v>0</v>
      </c>
      <c r="W537" s="13">
        <v>45071</v>
      </c>
      <c r="X537">
        <v>2077</v>
      </c>
    </row>
    <row r="538" spans="1:25" x14ac:dyDescent="0.25">
      <c r="A538">
        <v>1</v>
      </c>
      <c r="B538" t="s">
        <v>1159</v>
      </c>
      <c r="D538" t="s">
        <v>1160</v>
      </c>
      <c r="E538">
        <v>0</v>
      </c>
      <c r="F538" t="s">
        <v>223</v>
      </c>
      <c r="G538" t="s">
        <v>116</v>
      </c>
      <c r="H538">
        <v>35</v>
      </c>
      <c r="I538" s="14">
        <v>30</v>
      </c>
      <c r="J538" s="15">
        <v>62339</v>
      </c>
      <c r="K538" s="15">
        <v>62339</v>
      </c>
      <c r="L538" s="15">
        <v>0</v>
      </c>
      <c r="M538">
        <v>2</v>
      </c>
      <c r="N538">
        <v>2</v>
      </c>
      <c r="O538">
        <v>0</v>
      </c>
      <c r="P538">
        <v>30</v>
      </c>
      <c r="Q538" t="s">
        <v>883</v>
      </c>
      <c r="R538">
        <v>0.03</v>
      </c>
      <c r="S538">
        <v>0</v>
      </c>
      <c r="T538">
        <v>0</v>
      </c>
      <c r="U538">
        <v>0</v>
      </c>
      <c r="V538">
        <v>0</v>
      </c>
      <c r="W538" s="13">
        <v>43531</v>
      </c>
      <c r="X538">
        <v>1436</v>
      </c>
    </row>
    <row r="539" spans="1:25" x14ac:dyDescent="0.25">
      <c r="A539">
        <v>1</v>
      </c>
      <c r="B539" t="s">
        <v>1161</v>
      </c>
      <c r="D539" t="s">
        <v>1162</v>
      </c>
      <c r="E539">
        <v>0</v>
      </c>
      <c r="F539" t="s">
        <v>223</v>
      </c>
      <c r="G539" t="s">
        <v>116</v>
      </c>
      <c r="H539">
        <v>35</v>
      </c>
      <c r="I539" s="14">
        <v>30</v>
      </c>
      <c r="J539" s="15">
        <v>56156</v>
      </c>
      <c r="K539" s="15">
        <v>56156</v>
      </c>
      <c r="L539" s="15">
        <v>56156</v>
      </c>
      <c r="M539">
        <v>2</v>
      </c>
      <c r="N539">
        <v>2</v>
      </c>
      <c r="O539">
        <v>0</v>
      </c>
      <c r="P539">
        <v>30</v>
      </c>
      <c r="Q539" t="s">
        <v>883</v>
      </c>
      <c r="R539">
        <v>0.03</v>
      </c>
      <c r="S539">
        <v>0</v>
      </c>
      <c r="T539">
        <v>0</v>
      </c>
      <c r="U539">
        <v>0</v>
      </c>
      <c r="V539">
        <v>0</v>
      </c>
      <c r="W539" s="13">
        <v>43531</v>
      </c>
      <c r="X539">
        <v>1436</v>
      </c>
    </row>
    <row r="540" spans="1:25" x14ac:dyDescent="0.25">
      <c r="A540">
        <v>1</v>
      </c>
      <c r="B540" t="s">
        <v>1163</v>
      </c>
      <c r="D540" t="s">
        <v>1164</v>
      </c>
      <c r="E540">
        <v>0</v>
      </c>
      <c r="F540" t="s">
        <v>223</v>
      </c>
      <c r="G540" t="s">
        <v>116</v>
      </c>
      <c r="H540">
        <v>35</v>
      </c>
      <c r="I540" s="14">
        <v>30</v>
      </c>
      <c r="J540" s="15">
        <v>55738</v>
      </c>
      <c r="K540" s="15">
        <v>55738</v>
      </c>
      <c r="L540" s="15">
        <v>55738</v>
      </c>
      <c r="M540">
        <v>2</v>
      </c>
      <c r="N540">
        <v>2</v>
      </c>
      <c r="O540">
        <v>0</v>
      </c>
      <c r="P540">
        <v>30</v>
      </c>
      <c r="Q540" t="s">
        <v>883</v>
      </c>
      <c r="R540">
        <v>0.03</v>
      </c>
      <c r="S540">
        <v>0</v>
      </c>
      <c r="T540">
        <v>0</v>
      </c>
      <c r="U540">
        <v>0</v>
      </c>
      <c r="V540">
        <v>0</v>
      </c>
      <c r="W540" s="13">
        <v>43531</v>
      </c>
      <c r="X540">
        <v>1436</v>
      </c>
    </row>
    <row r="541" spans="1:25" x14ac:dyDescent="0.25">
      <c r="A541">
        <v>1</v>
      </c>
      <c r="B541" t="s">
        <v>1165</v>
      </c>
      <c r="D541" t="s">
        <v>1166</v>
      </c>
      <c r="E541">
        <v>0</v>
      </c>
      <c r="F541" t="s">
        <v>223</v>
      </c>
      <c r="G541" t="s">
        <v>116</v>
      </c>
      <c r="H541">
        <v>35</v>
      </c>
      <c r="I541" s="14">
        <v>30</v>
      </c>
      <c r="J541" s="15">
        <v>55738</v>
      </c>
      <c r="K541" s="15">
        <v>55738</v>
      </c>
      <c r="L541" s="15">
        <v>55738</v>
      </c>
      <c r="M541">
        <v>2</v>
      </c>
      <c r="N541">
        <v>2</v>
      </c>
      <c r="O541">
        <v>0</v>
      </c>
      <c r="P541">
        <v>30</v>
      </c>
      <c r="Q541" t="s">
        <v>883</v>
      </c>
      <c r="R541">
        <v>0.03</v>
      </c>
      <c r="S541">
        <v>0</v>
      </c>
      <c r="T541">
        <v>0</v>
      </c>
      <c r="U541">
        <v>0</v>
      </c>
      <c r="V541">
        <v>0</v>
      </c>
      <c r="W541" s="13">
        <v>43531</v>
      </c>
      <c r="X541">
        <v>1436</v>
      </c>
    </row>
    <row r="542" spans="1:25" x14ac:dyDescent="0.25">
      <c r="A542">
        <v>1</v>
      </c>
      <c r="B542" t="s">
        <v>1167</v>
      </c>
      <c r="D542" t="s">
        <v>1168</v>
      </c>
      <c r="E542">
        <v>0</v>
      </c>
      <c r="F542" t="s">
        <v>223</v>
      </c>
      <c r="G542" t="s">
        <v>116</v>
      </c>
      <c r="H542">
        <v>35</v>
      </c>
      <c r="I542" s="14">
        <v>30</v>
      </c>
      <c r="J542" s="15">
        <v>59597.72</v>
      </c>
      <c r="K542" s="15">
        <v>59597.72</v>
      </c>
      <c r="L542" s="15">
        <v>59597.72</v>
      </c>
      <c r="M542">
        <v>2</v>
      </c>
      <c r="N542">
        <v>2</v>
      </c>
      <c r="O542">
        <v>0</v>
      </c>
      <c r="P542">
        <v>30</v>
      </c>
      <c r="Q542" t="s">
        <v>883</v>
      </c>
      <c r="R542">
        <v>0.03</v>
      </c>
      <c r="S542">
        <v>0</v>
      </c>
      <c r="T542">
        <v>0</v>
      </c>
      <c r="U542">
        <v>0</v>
      </c>
      <c r="V542">
        <v>0</v>
      </c>
      <c r="W542" s="13">
        <v>43531</v>
      </c>
      <c r="X542">
        <v>1436</v>
      </c>
    </row>
    <row r="543" spans="1:25" x14ac:dyDescent="0.25">
      <c r="A543">
        <v>1</v>
      </c>
      <c r="B543" t="s">
        <v>1169</v>
      </c>
      <c r="D543" t="s">
        <v>1170</v>
      </c>
      <c r="E543">
        <v>0</v>
      </c>
      <c r="F543" t="s">
        <v>593</v>
      </c>
      <c r="G543" t="s">
        <v>116</v>
      </c>
      <c r="H543">
        <v>35</v>
      </c>
      <c r="I543" s="14">
        <v>202.5</v>
      </c>
      <c r="J543" s="15">
        <v>42696.883000000002</v>
      </c>
      <c r="K543" s="15">
        <v>42696.88</v>
      </c>
      <c r="L543" s="15">
        <v>42696.88</v>
      </c>
      <c r="M543">
        <v>2</v>
      </c>
      <c r="N543">
        <v>2</v>
      </c>
      <c r="O543">
        <v>0</v>
      </c>
      <c r="P543">
        <v>202.5</v>
      </c>
      <c r="Q543" t="s">
        <v>30</v>
      </c>
      <c r="R543">
        <v>0.09</v>
      </c>
      <c r="S543">
        <v>0</v>
      </c>
      <c r="T543">
        <v>0</v>
      </c>
      <c r="U543">
        <v>0</v>
      </c>
      <c r="V543">
        <v>0</v>
      </c>
      <c r="W543" s="13">
        <v>44742</v>
      </c>
      <c r="X543">
        <v>2492</v>
      </c>
      <c r="Y543">
        <v>47</v>
      </c>
    </row>
    <row r="544" spans="1:25" x14ac:dyDescent="0.25">
      <c r="A544">
        <v>1</v>
      </c>
      <c r="B544" t="s">
        <v>1171</v>
      </c>
      <c r="D544" t="s">
        <v>1172</v>
      </c>
      <c r="E544">
        <v>0</v>
      </c>
      <c r="F544" t="s">
        <v>593</v>
      </c>
      <c r="G544" t="s">
        <v>116</v>
      </c>
      <c r="H544">
        <v>35</v>
      </c>
      <c r="I544" s="14">
        <v>203.4</v>
      </c>
      <c r="J544" s="15">
        <v>56372.413</v>
      </c>
      <c r="K544" s="15">
        <v>56372.41</v>
      </c>
      <c r="L544" s="15">
        <v>56372.41</v>
      </c>
      <c r="M544">
        <v>2</v>
      </c>
      <c r="N544">
        <v>2</v>
      </c>
      <c r="O544">
        <v>0</v>
      </c>
      <c r="P544">
        <v>203.4</v>
      </c>
      <c r="Q544" t="s">
        <v>30</v>
      </c>
      <c r="R544">
        <v>0.09</v>
      </c>
      <c r="S544">
        <v>0</v>
      </c>
      <c r="T544">
        <v>0</v>
      </c>
      <c r="U544">
        <v>0</v>
      </c>
      <c r="V544">
        <v>0</v>
      </c>
      <c r="W544" s="13">
        <v>44742</v>
      </c>
      <c r="X544">
        <v>2492</v>
      </c>
      <c r="Y544">
        <v>47</v>
      </c>
    </row>
    <row r="545" spans="1:25" x14ac:dyDescent="0.25">
      <c r="A545">
        <v>1</v>
      </c>
      <c r="B545" t="s">
        <v>1173</v>
      </c>
      <c r="D545" t="s">
        <v>1174</v>
      </c>
      <c r="E545">
        <v>0</v>
      </c>
      <c r="F545" t="s">
        <v>220</v>
      </c>
      <c r="G545" t="s">
        <v>29</v>
      </c>
      <c r="H545">
        <v>35</v>
      </c>
      <c r="I545" s="14">
        <v>4883</v>
      </c>
      <c r="J545" s="15">
        <v>50</v>
      </c>
      <c r="K545" s="15">
        <v>50</v>
      </c>
      <c r="L545" s="15">
        <v>50</v>
      </c>
      <c r="M545">
        <v>2</v>
      </c>
      <c r="N545">
        <v>2</v>
      </c>
      <c r="O545">
        <v>0</v>
      </c>
      <c r="P545">
        <v>4883</v>
      </c>
      <c r="Q545" t="s">
        <v>30</v>
      </c>
      <c r="R545">
        <v>8360.0830000000005</v>
      </c>
      <c r="S545">
        <v>55117</v>
      </c>
      <c r="T545">
        <v>0</v>
      </c>
      <c r="U545">
        <v>55117</v>
      </c>
      <c r="V545">
        <v>0</v>
      </c>
      <c r="W545" s="13">
        <v>45076</v>
      </c>
      <c r="X545">
        <v>47</v>
      </c>
      <c r="Y545">
        <v>47</v>
      </c>
    </row>
    <row r="546" spans="1:25" x14ac:dyDescent="0.25">
      <c r="A546">
        <v>1</v>
      </c>
      <c r="B546" t="s">
        <v>1175</v>
      </c>
      <c r="C546" t="s">
        <v>1176</v>
      </c>
      <c r="D546" t="s">
        <v>1177</v>
      </c>
      <c r="E546">
        <v>0</v>
      </c>
      <c r="F546" t="s">
        <v>28</v>
      </c>
      <c r="G546" t="s">
        <v>29</v>
      </c>
      <c r="H546">
        <v>35</v>
      </c>
      <c r="I546" s="14">
        <v>2665.62</v>
      </c>
      <c r="J546" s="15">
        <v>3105</v>
      </c>
      <c r="K546" s="15">
        <v>3105</v>
      </c>
      <c r="L546" s="15">
        <v>3105</v>
      </c>
      <c r="M546">
        <v>2</v>
      </c>
      <c r="N546">
        <v>2</v>
      </c>
      <c r="O546">
        <v>0</v>
      </c>
      <c r="P546">
        <v>2665.62</v>
      </c>
      <c r="R546">
        <v>1468.5540000000001</v>
      </c>
      <c r="S546">
        <v>2007.3150000000001</v>
      </c>
      <c r="T546">
        <v>0</v>
      </c>
      <c r="U546">
        <v>2007.3150000000001</v>
      </c>
      <c r="V546">
        <v>0</v>
      </c>
      <c r="W546" s="13">
        <v>45077</v>
      </c>
      <c r="X546">
        <v>49</v>
      </c>
    </row>
    <row r="547" spans="1:25" x14ac:dyDescent="0.25">
      <c r="A547">
        <v>1</v>
      </c>
      <c r="B547" t="s">
        <v>1178</v>
      </c>
      <c r="C547" t="s">
        <v>1114</v>
      </c>
      <c r="D547" t="s">
        <v>1179</v>
      </c>
      <c r="E547">
        <v>0</v>
      </c>
      <c r="F547" t="s">
        <v>59</v>
      </c>
      <c r="G547" t="s">
        <v>29</v>
      </c>
      <c r="H547">
        <v>35</v>
      </c>
      <c r="I547" s="14">
        <v>8158.72</v>
      </c>
      <c r="J547" s="15">
        <v>1564</v>
      </c>
      <c r="K547" s="15">
        <v>1564</v>
      </c>
      <c r="L547" s="15">
        <v>1564</v>
      </c>
      <c r="M547">
        <v>2</v>
      </c>
      <c r="N547">
        <v>2</v>
      </c>
      <c r="O547">
        <v>0</v>
      </c>
      <c r="P547">
        <v>8158.72</v>
      </c>
      <c r="R547">
        <v>7075.1</v>
      </c>
      <c r="S547">
        <v>9957.43</v>
      </c>
      <c r="T547">
        <v>0</v>
      </c>
      <c r="U547">
        <v>9957.43</v>
      </c>
      <c r="V547">
        <v>0</v>
      </c>
      <c r="W547" s="13">
        <v>45076</v>
      </c>
      <c r="X547">
        <v>36</v>
      </c>
    </row>
    <row r="548" spans="1:25" x14ac:dyDescent="0.25">
      <c r="A548">
        <v>1</v>
      </c>
      <c r="B548" t="s">
        <v>1180</v>
      </c>
      <c r="C548" t="s">
        <v>1181</v>
      </c>
      <c r="D548" t="s">
        <v>1182</v>
      </c>
      <c r="E548">
        <v>0</v>
      </c>
      <c r="F548" t="s">
        <v>28</v>
      </c>
      <c r="G548" t="s">
        <v>29</v>
      </c>
      <c r="H548">
        <v>35</v>
      </c>
      <c r="I548" s="14">
        <v>8793.5429999999997</v>
      </c>
      <c r="J548" s="15">
        <v>2766.7539999999999</v>
      </c>
      <c r="K548" s="15">
        <v>2766.75</v>
      </c>
      <c r="L548" s="15">
        <v>2766.75</v>
      </c>
      <c r="M548">
        <v>2</v>
      </c>
      <c r="N548">
        <v>2</v>
      </c>
      <c r="O548">
        <v>6536.52</v>
      </c>
      <c r="P548">
        <v>2257.0230000000001</v>
      </c>
      <c r="R548">
        <v>4633.4939999999997</v>
      </c>
      <c r="S548">
        <v>4797.3670000000002</v>
      </c>
      <c r="T548">
        <v>36.18</v>
      </c>
      <c r="U548">
        <v>4797.3670000000002</v>
      </c>
      <c r="V548">
        <v>36.18</v>
      </c>
      <c r="W548" s="13">
        <v>45079</v>
      </c>
      <c r="X548">
        <v>49</v>
      </c>
    </row>
    <row r="549" spans="1:25" x14ac:dyDescent="0.25">
      <c r="A549">
        <v>1</v>
      </c>
      <c r="B549" t="s">
        <v>1183</v>
      </c>
      <c r="C549" t="s">
        <v>1184</v>
      </c>
      <c r="D549" t="s">
        <v>1185</v>
      </c>
      <c r="E549">
        <v>0</v>
      </c>
      <c r="F549" t="s">
        <v>28</v>
      </c>
      <c r="G549" t="s">
        <v>29</v>
      </c>
      <c r="H549">
        <v>35</v>
      </c>
      <c r="I549" s="14">
        <v>20.994</v>
      </c>
      <c r="J549" s="15">
        <v>990</v>
      </c>
      <c r="K549" s="15">
        <v>990</v>
      </c>
      <c r="L549" s="15">
        <v>2270</v>
      </c>
      <c r="M549">
        <v>2</v>
      </c>
      <c r="N549">
        <v>2</v>
      </c>
      <c r="O549">
        <v>854.09400000000005</v>
      </c>
      <c r="P549">
        <v>-833.1</v>
      </c>
      <c r="R549">
        <v>261.964</v>
      </c>
      <c r="S549">
        <v>738.87599999999998</v>
      </c>
      <c r="T549">
        <v>0</v>
      </c>
      <c r="U549">
        <v>738.87599999999998</v>
      </c>
      <c r="V549">
        <v>0</v>
      </c>
      <c r="W549" s="13">
        <v>45076</v>
      </c>
      <c r="X549">
        <v>49</v>
      </c>
    </row>
    <row r="550" spans="1:25" x14ac:dyDescent="0.25">
      <c r="A550">
        <v>1</v>
      </c>
      <c r="B550" t="s">
        <v>1186</v>
      </c>
      <c r="D550" t="s">
        <v>1187</v>
      </c>
      <c r="E550">
        <v>0</v>
      </c>
      <c r="F550" t="s">
        <v>202</v>
      </c>
      <c r="G550" t="s">
        <v>1188</v>
      </c>
      <c r="H550">
        <v>35</v>
      </c>
      <c r="I550" s="14">
        <v>637</v>
      </c>
      <c r="J550" s="15">
        <v>2050</v>
      </c>
      <c r="K550" s="15">
        <v>2050</v>
      </c>
      <c r="L550" s="15">
        <v>2050</v>
      </c>
      <c r="M550">
        <v>2</v>
      </c>
      <c r="N550">
        <v>2</v>
      </c>
      <c r="O550">
        <v>0</v>
      </c>
      <c r="P550">
        <v>637</v>
      </c>
      <c r="Q550" t="s">
        <v>883</v>
      </c>
      <c r="R550">
        <v>46.77</v>
      </c>
      <c r="S550">
        <v>0</v>
      </c>
      <c r="T550">
        <v>0</v>
      </c>
      <c r="U550">
        <v>0</v>
      </c>
      <c r="V550">
        <v>0</v>
      </c>
      <c r="W550" s="13">
        <v>44825</v>
      </c>
      <c r="X550">
        <v>1796</v>
      </c>
    </row>
    <row r="551" spans="1:25" x14ac:dyDescent="0.25">
      <c r="A551">
        <v>1</v>
      </c>
      <c r="B551" t="s">
        <v>1189</v>
      </c>
      <c r="D551" t="s">
        <v>1190</v>
      </c>
      <c r="E551">
        <v>0</v>
      </c>
      <c r="F551" t="s">
        <v>433</v>
      </c>
      <c r="G551" t="s">
        <v>882</v>
      </c>
      <c r="H551">
        <v>35</v>
      </c>
      <c r="I551" s="14">
        <v>55</v>
      </c>
      <c r="J551" s="15">
        <v>98815.126999999993</v>
      </c>
      <c r="K551" s="15">
        <v>98815.92</v>
      </c>
      <c r="L551" s="15">
        <v>98815.92</v>
      </c>
      <c r="M551">
        <v>2</v>
      </c>
      <c r="N551">
        <v>2</v>
      </c>
      <c r="O551">
        <v>0</v>
      </c>
      <c r="P551">
        <v>55</v>
      </c>
      <c r="Q551" t="s">
        <v>883</v>
      </c>
      <c r="R551">
        <v>0.31</v>
      </c>
      <c r="S551">
        <v>0</v>
      </c>
      <c r="T551">
        <v>0</v>
      </c>
      <c r="U551">
        <v>0</v>
      </c>
      <c r="V551">
        <v>0</v>
      </c>
      <c r="W551" s="13">
        <v>44832</v>
      </c>
      <c r="X551">
        <v>1439</v>
      </c>
    </row>
    <row r="552" spans="1:25" x14ac:dyDescent="0.25">
      <c r="A552">
        <v>1</v>
      </c>
      <c r="B552" t="s">
        <v>1191</v>
      </c>
      <c r="D552" t="s">
        <v>1192</v>
      </c>
      <c r="E552">
        <v>0</v>
      </c>
      <c r="F552" t="s">
        <v>153</v>
      </c>
      <c r="G552" t="s">
        <v>116</v>
      </c>
      <c r="H552">
        <v>35</v>
      </c>
      <c r="I552" s="14">
        <v>74.94</v>
      </c>
      <c r="J552" s="15">
        <v>31600</v>
      </c>
      <c r="K552" s="15">
        <v>31600</v>
      </c>
      <c r="L552" s="15">
        <v>31600</v>
      </c>
      <c r="M552">
        <v>2</v>
      </c>
      <c r="N552">
        <v>2</v>
      </c>
      <c r="O552">
        <v>12.14</v>
      </c>
      <c r="P552">
        <v>62.8</v>
      </c>
      <c r="R552">
        <v>0.14000000000000001</v>
      </c>
      <c r="S552">
        <v>0.06</v>
      </c>
      <c r="T552">
        <v>0</v>
      </c>
      <c r="U552">
        <v>0.06</v>
      </c>
      <c r="V552">
        <v>0</v>
      </c>
      <c r="W552" s="13">
        <v>45077</v>
      </c>
      <c r="X552">
        <v>41</v>
      </c>
    </row>
    <row r="553" spans="1:25" x14ac:dyDescent="0.25">
      <c r="A553">
        <v>1</v>
      </c>
      <c r="B553" t="s">
        <v>1193</v>
      </c>
      <c r="C553" t="s">
        <v>1176</v>
      </c>
      <c r="D553" t="s">
        <v>1194</v>
      </c>
      <c r="E553">
        <v>0</v>
      </c>
      <c r="F553" t="s">
        <v>433</v>
      </c>
      <c r="G553" t="s">
        <v>29</v>
      </c>
      <c r="H553">
        <v>35</v>
      </c>
      <c r="I553" s="14">
        <v>274.10399999999998</v>
      </c>
      <c r="J553" s="15">
        <v>76130</v>
      </c>
      <c r="K553" s="15">
        <v>76130</v>
      </c>
      <c r="L553" s="15">
        <v>76130</v>
      </c>
      <c r="M553">
        <v>2</v>
      </c>
      <c r="N553">
        <v>2</v>
      </c>
      <c r="O553">
        <v>19.356999999999999</v>
      </c>
      <c r="P553">
        <v>254.74700000000001</v>
      </c>
      <c r="Q553" t="s">
        <v>883</v>
      </c>
      <c r="R553">
        <v>50.468000000000004</v>
      </c>
      <c r="S553">
        <v>26.25</v>
      </c>
      <c r="T553">
        <v>0</v>
      </c>
      <c r="U553">
        <v>26.25</v>
      </c>
      <c r="V553">
        <v>0</v>
      </c>
      <c r="W553" s="13">
        <v>45076</v>
      </c>
      <c r="X553">
        <v>2155</v>
      </c>
    </row>
    <row r="554" spans="1:25" x14ac:dyDescent="0.25">
      <c r="A554">
        <v>1</v>
      </c>
      <c r="B554" t="s">
        <v>1195</v>
      </c>
      <c r="D554" t="s">
        <v>1196</v>
      </c>
      <c r="E554">
        <v>70</v>
      </c>
      <c r="F554" t="s">
        <v>715</v>
      </c>
      <c r="G554" t="s">
        <v>716</v>
      </c>
      <c r="H554">
        <v>35</v>
      </c>
      <c r="I554" s="14">
        <v>159.47999999999999</v>
      </c>
      <c r="J554" s="15">
        <v>23800</v>
      </c>
      <c r="K554" s="15">
        <v>0</v>
      </c>
      <c r="L554" s="15">
        <v>0</v>
      </c>
      <c r="M554">
        <v>2</v>
      </c>
      <c r="N554">
        <v>2</v>
      </c>
      <c r="O554">
        <v>0</v>
      </c>
      <c r="P554">
        <v>229.48</v>
      </c>
      <c r="Q554" t="s">
        <v>30</v>
      </c>
      <c r="R554">
        <v>0</v>
      </c>
      <c r="S554">
        <v>0</v>
      </c>
      <c r="T554">
        <v>0</v>
      </c>
      <c r="U554">
        <v>0</v>
      </c>
      <c r="V554">
        <v>0</v>
      </c>
      <c r="W554" s="13">
        <v>43831</v>
      </c>
      <c r="X554">
        <v>41</v>
      </c>
      <c r="Y554">
        <v>6</v>
      </c>
    </row>
    <row r="555" spans="1:25" x14ac:dyDescent="0.25">
      <c r="A555">
        <v>1</v>
      </c>
      <c r="B555" t="s">
        <v>1197</v>
      </c>
      <c r="C555" t="s">
        <v>1184</v>
      </c>
      <c r="D555" t="s">
        <v>1198</v>
      </c>
      <c r="E555">
        <v>57</v>
      </c>
      <c r="F555" t="s">
        <v>28</v>
      </c>
      <c r="G555" t="s">
        <v>29</v>
      </c>
      <c r="H555">
        <v>35</v>
      </c>
      <c r="I555" s="14">
        <v>1508.1079999999999</v>
      </c>
      <c r="J555" s="15">
        <v>1598</v>
      </c>
      <c r="K555" s="15">
        <v>1598</v>
      </c>
      <c r="L555" s="15">
        <v>1598</v>
      </c>
      <c r="M555">
        <v>2</v>
      </c>
      <c r="N555">
        <v>2</v>
      </c>
      <c r="O555">
        <v>366.18400000000003</v>
      </c>
      <c r="P555">
        <v>1198.924</v>
      </c>
      <c r="R555">
        <v>1200.7360000000001</v>
      </c>
      <c r="S555">
        <v>754.89200000000005</v>
      </c>
      <c r="T555">
        <v>201.2</v>
      </c>
      <c r="U555">
        <v>754.89200000000005</v>
      </c>
      <c r="V555">
        <v>201.2</v>
      </c>
      <c r="W555" s="13">
        <v>45079</v>
      </c>
      <c r="X555">
        <v>49</v>
      </c>
    </row>
    <row r="556" spans="1:25" x14ac:dyDescent="0.25">
      <c r="A556">
        <v>1</v>
      </c>
      <c r="B556" t="s">
        <v>1199</v>
      </c>
      <c r="C556" t="s">
        <v>1200</v>
      </c>
      <c r="D556" t="s">
        <v>1201</v>
      </c>
      <c r="E556">
        <v>0</v>
      </c>
      <c r="F556" t="s">
        <v>226</v>
      </c>
      <c r="G556" t="s">
        <v>116</v>
      </c>
      <c r="H556">
        <v>35</v>
      </c>
      <c r="I556" s="14">
        <v>2</v>
      </c>
      <c r="J556" s="15">
        <v>145600</v>
      </c>
      <c r="K556" s="15">
        <v>145600</v>
      </c>
      <c r="L556" s="15">
        <v>145600</v>
      </c>
      <c r="M556">
        <v>2</v>
      </c>
      <c r="N556">
        <v>2</v>
      </c>
      <c r="O556">
        <v>0</v>
      </c>
      <c r="P556">
        <v>2</v>
      </c>
      <c r="R556">
        <v>0</v>
      </c>
      <c r="S556">
        <v>0</v>
      </c>
      <c r="T556">
        <v>0</v>
      </c>
      <c r="U556">
        <v>0</v>
      </c>
      <c r="V556">
        <v>0</v>
      </c>
      <c r="X556">
        <v>0</v>
      </c>
    </row>
    <row r="557" spans="1:25" x14ac:dyDescent="0.25">
      <c r="A557">
        <v>1</v>
      </c>
      <c r="B557" t="s">
        <v>1202</v>
      </c>
      <c r="D557" t="s">
        <v>1203</v>
      </c>
      <c r="E557">
        <v>0</v>
      </c>
      <c r="F557" t="s">
        <v>113</v>
      </c>
      <c r="G557" t="s">
        <v>29</v>
      </c>
      <c r="H557">
        <v>35</v>
      </c>
      <c r="I557" s="14">
        <v>329.28399999999999</v>
      </c>
      <c r="J557" s="15">
        <v>924.99800000000005</v>
      </c>
      <c r="K557" s="15">
        <v>925</v>
      </c>
      <c r="L557" s="15">
        <v>925</v>
      </c>
      <c r="M557">
        <v>2</v>
      </c>
      <c r="N557">
        <v>2</v>
      </c>
      <c r="O557">
        <v>98.504999999999995</v>
      </c>
      <c r="P557">
        <v>230.779</v>
      </c>
      <c r="Q557" t="s">
        <v>30</v>
      </c>
      <c r="R557">
        <v>169.38</v>
      </c>
      <c r="S557">
        <v>102.71599999999999</v>
      </c>
      <c r="T557">
        <v>0.89</v>
      </c>
      <c r="U557">
        <v>102.71599999999999</v>
      </c>
      <c r="V557">
        <v>0.89</v>
      </c>
      <c r="W557" s="13">
        <v>45082</v>
      </c>
      <c r="X557">
        <v>42</v>
      </c>
    </row>
    <row r="558" spans="1:25" x14ac:dyDescent="0.25">
      <c r="A558">
        <v>1</v>
      </c>
      <c r="B558" t="s">
        <v>1204</v>
      </c>
      <c r="C558" t="s">
        <v>1176</v>
      </c>
      <c r="D558" t="s">
        <v>1205</v>
      </c>
      <c r="E558">
        <v>0</v>
      </c>
      <c r="F558" t="s">
        <v>28</v>
      </c>
      <c r="G558" t="s">
        <v>29</v>
      </c>
      <c r="H558">
        <v>35</v>
      </c>
      <c r="I558" s="14">
        <v>2443</v>
      </c>
      <c r="J558" s="15">
        <v>3207</v>
      </c>
      <c r="K558" s="15">
        <v>3207</v>
      </c>
      <c r="L558" s="15">
        <v>3207</v>
      </c>
      <c r="M558">
        <v>2</v>
      </c>
      <c r="N558">
        <v>2</v>
      </c>
      <c r="O558">
        <v>0</v>
      </c>
      <c r="P558">
        <v>2443</v>
      </c>
      <c r="R558">
        <v>368.64400000000001</v>
      </c>
      <c r="S558">
        <v>661.59900000000005</v>
      </c>
      <c r="T558">
        <v>0</v>
      </c>
      <c r="U558">
        <v>661.59900000000005</v>
      </c>
      <c r="V558">
        <v>0</v>
      </c>
      <c r="W558" s="13">
        <v>44949</v>
      </c>
      <c r="X558">
        <v>49</v>
      </c>
    </row>
    <row r="559" spans="1:25" x14ac:dyDescent="0.25">
      <c r="A559">
        <v>1</v>
      </c>
      <c r="B559" t="s">
        <v>1206</v>
      </c>
      <c r="C559" t="s">
        <v>1176</v>
      </c>
      <c r="D559" t="s">
        <v>1207</v>
      </c>
      <c r="E559">
        <v>0</v>
      </c>
      <c r="F559" t="s">
        <v>59</v>
      </c>
      <c r="G559" t="s">
        <v>29</v>
      </c>
      <c r="H559">
        <v>35</v>
      </c>
      <c r="I559" s="14">
        <v>12400</v>
      </c>
      <c r="J559" s="15">
        <v>1736</v>
      </c>
      <c r="K559" s="15">
        <v>1736</v>
      </c>
      <c r="L559" s="15">
        <v>1736</v>
      </c>
      <c r="M559">
        <v>2</v>
      </c>
      <c r="N559">
        <v>2</v>
      </c>
      <c r="O559">
        <v>0</v>
      </c>
      <c r="P559">
        <v>12400</v>
      </c>
      <c r="R559">
        <v>1707.47</v>
      </c>
      <c r="S559">
        <v>3304.71</v>
      </c>
      <c r="T559">
        <v>0</v>
      </c>
      <c r="U559">
        <v>3304.71</v>
      </c>
      <c r="V559">
        <v>0</v>
      </c>
      <c r="W559" s="13">
        <v>44949</v>
      </c>
      <c r="X559">
        <v>36</v>
      </c>
    </row>
    <row r="560" spans="1:25" x14ac:dyDescent="0.25">
      <c r="A560">
        <v>1</v>
      </c>
      <c r="B560" t="s">
        <v>1208</v>
      </c>
      <c r="D560" t="s">
        <v>1209</v>
      </c>
      <c r="E560">
        <v>36</v>
      </c>
      <c r="F560" t="s">
        <v>28</v>
      </c>
      <c r="G560" t="s">
        <v>29</v>
      </c>
      <c r="H560">
        <v>35</v>
      </c>
      <c r="I560" s="14">
        <v>1464</v>
      </c>
      <c r="J560" s="15">
        <v>5809</v>
      </c>
      <c r="K560" s="15">
        <v>5809</v>
      </c>
      <c r="L560" s="15">
        <v>5809</v>
      </c>
      <c r="M560">
        <v>2</v>
      </c>
      <c r="N560">
        <v>2</v>
      </c>
      <c r="O560">
        <v>50.35</v>
      </c>
      <c r="P560">
        <v>1449.65</v>
      </c>
      <c r="R560">
        <v>0</v>
      </c>
      <c r="S560">
        <v>0</v>
      </c>
      <c r="T560">
        <v>0</v>
      </c>
      <c r="U560">
        <v>0</v>
      </c>
      <c r="V560">
        <v>0</v>
      </c>
      <c r="W560" s="13">
        <v>44894</v>
      </c>
      <c r="X560">
        <v>49</v>
      </c>
    </row>
    <row r="561" spans="1:25" x14ac:dyDescent="0.25">
      <c r="A561">
        <v>1</v>
      </c>
      <c r="B561" t="s">
        <v>1210</v>
      </c>
      <c r="C561" t="s">
        <v>1176</v>
      </c>
      <c r="D561" t="s">
        <v>1211</v>
      </c>
      <c r="E561">
        <v>0</v>
      </c>
      <c r="F561" t="s">
        <v>28</v>
      </c>
      <c r="G561" t="s">
        <v>29</v>
      </c>
      <c r="H561">
        <v>35</v>
      </c>
      <c r="I561" s="14">
        <v>1062</v>
      </c>
      <c r="J561" s="15">
        <v>3192</v>
      </c>
      <c r="K561" s="15">
        <v>3192</v>
      </c>
      <c r="L561" s="15">
        <v>3192</v>
      </c>
      <c r="M561">
        <v>2</v>
      </c>
      <c r="N561">
        <v>2</v>
      </c>
      <c r="O561">
        <v>0</v>
      </c>
      <c r="P561">
        <v>1062</v>
      </c>
      <c r="R561">
        <v>0</v>
      </c>
      <c r="S561">
        <v>0</v>
      </c>
      <c r="T561">
        <v>0</v>
      </c>
      <c r="U561">
        <v>0</v>
      </c>
      <c r="V561">
        <v>0</v>
      </c>
      <c r="W561" s="13">
        <v>44949</v>
      </c>
      <c r="X561">
        <v>49</v>
      </c>
    </row>
    <row r="562" spans="1:25" x14ac:dyDescent="0.25">
      <c r="A562">
        <v>1</v>
      </c>
      <c r="B562" t="s">
        <v>1212</v>
      </c>
      <c r="C562" t="s">
        <v>1176</v>
      </c>
      <c r="D562" t="s">
        <v>1213</v>
      </c>
      <c r="E562">
        <v>0</v>
      </c>
      <c r="F562" t="s">
        <v>59</v>
      </c>
      <c r="G562" t="s">
        <v>29</v>
      </c>
      <c r="H562">
        <v>35</v>
      </c>
      <c r="I562" s="14">
        <v>5000</v>
      </c>
      <c r="J562" s="15">
        <v>1826</v>
      </c>
      <c r="K562" s="15">
        <v>1826</v>
      </c>
      <c r="L562" s="15">
        <v>1826</v>
      </c>
      <c r="M562">
        <v>2</v>
      </c>
      <c r="N562">
        <v>2</v>
      </c>
      <c r="O562">
        <v>0</v>
      </c>
      <c r="P562">
        <v>5000</v>
      </c>
      <c r="R562">
        <v>0</v>
      </c>
      <c r="S562">
        <v>0</v>
      </c>
      <c r="T562">
        <v>0</v>
      </c>
      <c r="U562">
        <v>0</v>
      </c>
      <c r="V562">
        <v>0</v>
      </c>
      <c r="W562" s="13">
        <v>44949</v>
      </c>
      <c r="X562">
        <v>36</v>
      </c>
    </row>
    <row r="563" spans="1:25" x14ac:dyDescent="0.25">
      <c r="A563">
        <v>1</v>
      </c>
      <c r="B563" t="s">
        <v>1214</v>
      </c>
      <c r="D563" t="s">
        <v>1215</v>
      </c>
      <c r="E563">
        <v>0</v>
      </c>
      <c r="F563" t="s">
        <v>28</v>
      </c>
      <c r="G563" t="s">
        <v>29</v>
      </c>
      <c r="H563">
        <v>35</v>
      </c>
      <c r="I563" s="14">
        <v>2136</v>
      </c>
      <c r="J563" s="15">
        <v>3653</v>
      </c>
      <c r="K563" s="15">
        <v>3653</v>
      </c>
      <c r="L563" s="15">
        <v>3653</v>
      </c>
      <c r="M563">
        <v>2</v>
      </c>
      <c r="N563">
        <v>2</v>
      </c>
      <c r="O563">
        <v>416.48399999999998</v>
      </c>
      <c r="P563">
        <v>1719.5160000000001</v>
      </c>
      <c r="R563">
        <v>97.763999999999996</v>
      </c>
      <c r="S563">
        <v>257.34699999999998</v>
      </c>
      <c r="T563">
        <v>0</v>
      </c>
      <c r="U563">
        <v>257.34699999999998</v>
      </c>
      <c r="V563">
        <v>0</v>
      </c>
      <c r="W563" s="13">
        <v>45077</v>
      </c>
      <c r="X563">
        <v>49</v>
      </c>
    </row>
    <row r="564" spans="1:25" x14ac:dyDescent="0.25">
      <c r="A564">
        <v>1</v>
      </c>
      <c r="B564" t="s">
        <v>1216</v>
      </c>
      <c r="D564" t="s">
        <v>1217</v>
      </c>
      <c r="E564">
        <v>158.83000000000001</v>
      </c>
      <c r="F564" t="s">
        <v>715</v>
      </c>
      <c r="G564" t="s">
        <v>716</v>
      </c>
      <c r="H564">
        <v>35</v>
      </c>
      <c r="I564" s="14">
        <v>61.17</v>
      </c>
      <c r="J564" s="15">
        <v>23800</v>
      </c>
      <c r="K564" s="15">
        <v>0</v>
      </c>
      <c r="L564" s="15">
        <v>0</v>
      </c>
      <c r="M564">
        <v>2</v>
      </c>
      <c r="N564">
        <v>2</v>
      </c>
      <c r="O564">
        <v>0</v>
      </c>
      <c r="P564">
        <v>220</v>
      </c>
      <c r="Q564" t="s">
        <v>30</v>
      </c>
      <c r="R564">
        <v>0</v>
      </c>
      <c r="S564">
        <v>0</v>
      </c>
      <c r="T564">
        <v>0</v>
      </c>
      <c r="U564">
        <v>0</v>
      </c>
      <c r="V564">
        <v>0</v>
      </c>
      <c r="W564" s="13">
        <v>43831</v>
      </c>
      <c r="X564">
        <v>41</v>
      </c>
      <c r="Y564">
        <v>6</v>
      </c>
    </row>
    <row r="565" spans="1:25" x14ac:dyDescent="0.25">
      <c r="A565">
        <v>1</v>
      </c>
      <c r="B565" t="s">
        <v>1218</v>
      </c>
      <c r="D565" t="s">
        <v>1219</v>
      </c>
      <c r="E565">
        <v>0</v>
      </c>
      <c r="F565" t="s">
        <v>202</v>
      </c>
      <c r="G565" t="s">
        <v>1188</v>
      </c>
      <c r="H565">
        <v>35</v>
      </c>
      <c r="I565" s="14">
        <v>128.5</v>
      </c>
      <c r="J565" s="15">
        <v>2350</v>
      </c>
      <c r="K565" s="15">
        <v>2350</v>
      </c>
      <c r="L565" s="15">
        <v>2350</v>
      </c>
      <c r="M565">
        <v>2</v>
      </c>
      <c r="N565">
        <v>2</v>
      </c>
      <c r="O565">
        <v>0</v>
      </c>
      <c r="P565">
        <v>128.5</v>
      </c>
      <c r="Q565" t="s">
        <v>883</v>
      </c>
      <c r="R565">
        <v>0</v>
      </c>
      <c r="S565">
        <v>764</v>
      </c>
      <c r="T565">
        <v>764</v>
      </c>
      <c r="U565">
        <v>764</v>
      </c>
      <c r="V565">
        <v>764</v>
      </c>
      <c r="W565" s="13">
        <v>45085</v>
      </c>
      <c r="X565">
        <v>1796</v>
      </c>
    </row>
    <row r="566" spans="1:25" x14ac:dyDescent="0.25">
      <c r="A566">
        <v>1</v>
      </c>
      <c r="B566" t="s">
        <v>1220</v>
      </c>
      <c r="D566" t="s">
        <v>1221</v>
      </c>
      <c r="E566">
        <v>0</v>
      </c>
      <c r="F566" t="s">
        <v>1222</v>
      </c>
      <c r="G566" t="s">
        <v>116</v>
      </c>
      <c r="H566">
        <v>35</v>
      </c>
      <c r="I566" s="14">
        <v>5364</v>
      </c>
      <c r="J566" s="15">
        <v>16784.966</v>
      </c>
      <c r="K566" s="15">
        <v>16784.96</v>
      </c>
      <c r="L566" s="15">
        <v>16784.96</v>
      </c>
      <c r="M566">
        <v>1</v>
      </c>
      <c r="N566">
        <v>1</v>
      </c>
      <c r="O566">
        <v>0</v>
      </c>
      <c r="P566">
        <v>5364</v>
      </c>
      <c r="R566">
        <v>0</v>
      </c>
      <c r="S566">
        <v>0</v>
      </c>
      <c r="T566">
        <v>0</v>
      </c>
      <c r="U566">
        <v>0</v>
      </c>
      <c r="V566">
        <v>0</v>
      </c>
      <c r="X566">
        <v>1</v>
      </c>
    </row>
    <row r="567" spans="1:25" x14ac:dyDescent="0.25">
      <c r="A567">
        <v>1</v>
      </c>
      <c r="B567" t="s">
        <v>1223</v>
      </c>
      <c r="D567" t="s">
        <v>1224</v>
      </c>
      <c r="E567">
        <v>0</v>
      </c>
      <c r="F567" t="s">
        <v>1222</v>
      </c>
      <c r="G567" t="s">
        <v>116</v>
      </c>
      <c r="H567">
        <v>35</v>
      </c>
      <c r="I567" s="14">
        <v>20683</v>
      </c>
      <c r="J567" s="15">
        <v>14763.127</v>
      </c>
      <c r="K567" s="15">
        <v>14763.12</v>
      </c>
      <c r="L567" s="15">
        <v>14763.12</v>
      </c>
      <c r="M567">
        <v>1</v>
      </c>
      <c r="N567">
        <v>1</v>
      </c>
      <c r="O567">
        <v>0</v>
      </c>
      <c r="P567">
        <v>20683</v>
      </c>
      <c r="R567">
        <v>1746.26</v>
      </c>
      <c r="S567">
        <v>2235</v>
      </c>
      <c r="T567">
        <v>0</v>
      </c>
      <c r="U567">
        <v>2235</v>
      </c>
      <c r="V567">
        <v>0</v>
      </c>
      <c r="W567" s="13">
        <v>45062</v>
      </c>
      <c r="X567">
        <v>47</v>
      </c>
      <c r="Y567">
        <v>47</v>
      </c>
    </row>
    <row r="568" spans="1:25" x14ac:dyDescent="0.25">
      <c r="A568">
        <v>1</v>
      </c>
      <c r="B568" t="s">
        <v>1225</v>
      </c>
      <c r="D568" t="s">
        <v>1226</v>
      </c>
      <c r="E568">
        <v>0</v>
      </c>
      <c r="F568" t="s">
        <v>1222</v>
      </c>
      <c r="G568" t="s">
        <v>116</v>
      </c>
      <c r="H568">
        <v>35</v>
      </c>
      <c r="I568" s="14">
        <v>10938</v>
      </c>
      <c r="J568" s="15">
        <v>9569.7350000000006</v>
      </c>
      <c r="K568" s="15">
        <v>9569.73</v>
      </c>
      <c r="L568" s="15">
        <v>10017.15</v>
      </c>
      <c r="M568">
        <v>1</v>
      </c>
      <c r="N568">
        <v>1</v>
      </c>
      <c r="O568">
        <v>0</v>
      </c>
      <c r="P568">
        <v>10938</v>
      </c>
      <c r="Q568" t="s">
        <v>191</v>
      </c>
      <c r="R568">
        <v>49.59</v>
      </c>
      <c r="S568">
        <v>0</v>
      </c>
      <c r="T568">
        <v>0</v>
      </c>
      <c r="U568">
        <v>0</v>
      </c>
      <c r="V568">
        <v>0</v>
      </c>
      <c r="W568" s="13">
        <v>44909</v>
      </c>
      <c r="X568">
        <v>1</v>
      </c>
      <c r="Y568">
        <v>315</v>
      </c>
    </row>
    <row r="569" spans="1:25" x14ac:dyDescent="0.25">
      <c r="A569">
        <v>1</v>
      </c>
      <c r="B569" t="s">
        <v>1227</v>
      </c>
      <c r="D569" t="s">
        <v>1226</v>
      </c>
      <c r="E569">
        <v>24</v>
      </c>
      <c r="F569" t="s">
        <v>1222</v>
      </c>
      <c r="G569" t="s">
        <v>116</v>
      </c>
      <c r="H569">
        <v>35</v>
      </c>
      <c r="I569" s="14">
        <v>191245</v>
      </c>
      <c r="J569" s="15">
        <v>14070.383</v>
      </c>
      <c r="K569" s="15">
        <v>14070.38</v>
      </c>
      <c r="L569" s="15">
        <v>14070.38</v>
      </c>
      <c r="M569">
        <v>1</v>
      </c>
      <c r="N569">
        <v>1</v>
      </c>
      <c r="O569">
        <v>341.35199999999998</v>
      </c>
      <c r="P569">
        <v>190927.64799999999</v>
      </c>
      <c r="Q569" t="s">
        <v>191</v>
      </c>
      <c r="R569">
        <v>9066.6299999999992</v>
      </c>
      <c r="S569">
        <v>17315</v>
      </c>
      <c r="T569">
        <v>0</v>
      </c>
      <c r="U569">
        <v>17315</v>
      </c>
      <c r="V569">
        <v>0</v>
      </c>
      <c r="W569" s="13">
        <v>45034</v>
      </c>
      <c r="X569">
        <v>1</v>
      </c>
      <c r="Y569">
        <v>315</v>
      </c>
    </row>
    <row r="570" spans="1:25" x14ac:dyDescent="0.25">
      <c r="A570">
        <v>1</v>
      </c>
      <c r="B570" t="s">
        <v>1228</v>
      </c>
      <c r="D570" t="s">
        <v>1226</v>
      </c>
      <c r="E570">
        <v>0</v>
      </c>
      <c r="F570" t="s">
        <v>1222</v>
      </c>
      <c r="G570" t="s">
        <v>116</v>
      </c>
      <c r="H570">
        <v>35</v>
      </c>
      <c r="I570" s="14">
        <v>175126</v>
      </c>
      <c r="J570" s="15">
        <v>10985.636</v>
      </c>
      <c r="K570" s="15">
        <v>10978.75</v>
      </c>
      <c r="L570" s="15">
        <v>10978.75</v>
      </c>
      <c r="M570">
        <v>1</v>
      </c>
      <c r="N570">
        <v>1</v>
      </c>
      <c r="O570">
        <v>0</v>
      </c>
      <c r="P570">
        <v>175126</v>
      </c>
      <c r="Q570" t="s">
        <v>191</v>
      </c>
      <c r="R570">
        <v>119680.73</v>
      </c>
      <c r="S570">
        <v>212365</v>
      </c>
      <c r="T570">
        <v>17314</v>
      </c>
      <c r="U570">
        <v>212365</v>
      </c>
      <c r="V570">
        <v>17314</v>
      </c>
      <c r="W570" s="13">
        <v>45085</v>
      </c>
      <c r="X570">
        <v>1</v>
      </c>
      <c r="Y570">
        <v>315</v>
      </c>
    </row>
    <row r="571" spans="1:25" x14ac:dyDescent="0.25">
      <c r="A571">
        <v>1</v>
      </c>
      <c r="B571" t="s">
        <v>1229</v>
      </c>
      <c r="D571" t="s">
        <v>1226</v>
      </c>
      <c r="E571">
        <v>88777</v>
      </c>
      <c r="F571" t="s">
        <v>1222</v>
      </c>
      <c r="G571" t="s">
        <v>116</v>
      </c>
      <c r="H571">
        <v>35</v>
      </c>
      <c r="I571" s="14">
        <v>409702</v>
      </c>
      <c r="J571" s="15">
        <v>12651.138999999999</v>
      </c>
      <c r="K571" s="15">
        <v>12650.44</v>
      </c>
      <c r="L571" s="15">
        <v>12650.44</v>
      </c>
      <c r="M571">
        <v>1</v>
      </c>
      <c r="N571">
        <v>1</v>
      </c>
      <c r="O571">
        <v>136555.019</v>
      </c>
      <c r="P571">
        <v>361923.98100000003</v>
      </c>
      <c r="R571">
        <v>526706.15</v>
      </c>
      <c r="S571">
        <v>812629</v>
      </c>
      <c r="T571">
        <v>50594</v>
      </c>
      <c r="U571">
        <v>812629</v>
      </c>
      <c r="V571">
        <v>50594</v>
      </c>
      <c r="W571" s="13">
        <v>45085</v>
      </c>
      <c r="X571">
        <v>682</v>
      </c>
    </row>
    <row r="572" spans="1:25" x14ac:dyDescent="0.25">
      <c r="A572">
        <v>1</v>
      </c>
      <c r="B572" t="s">
        <v>1229</v>
      </c>
      <c r="D572" t="s">
        <v>1226</v>
      </c>
      <c r="E572">
        <v>0</v>
      </c>
      <c r="F572" t="s">
        <v>1222</v>
      </c>
      <c r="G572" t="s">
        <v>116</v>
      </c>
      <c r="H572">
        <v>38</v>
      </c>
      <c r="I572" s="14">
        <v>5579</v>
      </c>
      <c r="J572" s="15">
        <v>12482.806</v>
      </c>
      <c r="K572" s="15">
        <v>12650.44</v>
      </c>
      <c r="L572" s="15">
        <v>12650.44</v>
      </c>
      <c r="M572">
        <v>1</v>
      </c>
      <c r="N572">
        <v>1</v>
      </c>
      <c r="O572">
        <v>0</v>
      </c>
      <c r="P572">
        <v>5579</v>
      </c>
      <c r="R572">
        <v>11822</v>
      </c>
      <c r="S572">
        <v>16815</v>
      </c>
      <c r="T572">
        <v>0</v>
      </c>
      <c r="U572">
        <v>16815</v>
      </c>
      <c r="V572">
        <v>0</v>
      </c>
      <c r="W572" s="13">
        <v>45015</v>
      </c>
      <c r="X572">
        <v>682</v>
      </c>
    </row>
    <row r="573" spans="1:25" x14ac:dyDescent="0.25">
      <c r="A573">
        <v>1</v>
      </c>
      <c r="B573" t="s">
        <v>1230</v>
      </c>
      <c r="D573" t="s">
        <v>1231</v>
      </c>
      <c r="E573">
        <v>0</v>
      </c>
      <c r="F573" t="s">
        <v>1222</v>
      </c>
      <c r="G573" t="s">
        <v>116</v>
      </c>
      <c r="H573">
        <v>35</v>
      </c>
      <c r="I573" s="14">
        <v>5024</v>
      </c>
      <c r="J573" s="15">
        <v>16352.768</v>
      </c>
      <c r="K573" s="15">
        <v>16352.76</v>
      </c>
      <c r="L573" s="15">
        <v>16352.76</v>
      </c>
      <c r="M573">
        <v>1</v>
      </c>
      <c r="N573">
        <v>1</v>
      </c>
      <c r="O573">
        <v>0</v>
      </c>
      <c r="P573">
        <v>5024</v>
      </c>
      <c r="R573">
        <v>42.96</v>
      </c>
      <c r="S573">
        <v>0</v>
      </c>
      <c r="T573">
        <v>0</v>
      </c>
      <c r="U573">
        <v>0</v>
      </c>
      <c r="V573">
        <v>0</v>
      </c>
      <c r="W573" s="13">
        <v>44884</v>
      </c>
      <c r="X573">
        <v>2233</v>
      </c>
    </row>
    <row r="574" spans="1:25" x14ac:dyDescent="0.25">
      <c r="A574">
        <v>1</v>
      </c>
      <c r="B574" t="s">
        <v>1232</v>
      </c>
      <c r="D574" t="s">
        <v>1233</v>
      </c>
      <c r="E574">
        <v>50</v>
      </c>
      <c r="F574" t="s">
        <v>1222</v>
      </c>
      <c r="G574" t="s">
        <v>116</v>
      </c>
      <c r="H574">
        <v>35</v>
      </c>
      <c r="I574" s="14">
        <v>250</v>
      </c>
      <c r="J574" s="15">
        <v>9004.3389999999999</v>
      </c>
      <c r="K574" s="15">
        <v>9004.34</v>
      </c>
      <c r="L574" s="15">
        <v>9004.34</v>
      </c>
      <c r="M574">
        <v>1</v>
      </c>
      <c r="N574">
        <v>1</v>
      </c>
      <c r="O574">
        <v>0</v>
      </c>
      <c r="P574">
        <v>300</v>
      </c>
      <c r="Q574" t="s">
        <v>191</v>
      </c>
      <c r="R574">
        <v>4113.54</v>
      </c>
      <c r="S574">
        <v>2074</v>
      </c>
      <c r="T574">
        <v>0</v>
      </c>
      <c r="U574">
        <v>2074</v>
      </c>
      <c r="V574">
        <v>0</v>
      </c>
      <c r="W574" s="13">
        <v>45076</v>
      </c>
      <c r="X574">
        <v>316</v>
      </c>
      <c r="Y574">
        <v>315</v>
      </c>
    </row>
    <row r="575" spans="1:25" x14ac:dyDescent="0.25">
      <c r="A575">
        <v>1</v>
      </c>
      <c r="B575" t="s">
        <v>1234</v>
      </c>
      <c r="D575" t="s">
        <v>1235</v>
      </c>
      <c r="E575">
        <v>0</v>
      </c>
      <c r="F575" t="s">
        <v>1222</v>
      </c>
      <c r="G575" t="s">
        <v>116</v>
      </c>
      <c r="H575">
        <v>35</v>
      </c>
      <c r="I575" s="14">
        <v>574</v>
      </c>
      <c r="J575" s="15">
        <v>6782.893</v>
      </c>
      <c r="K575" s="15">
        <v>6782.893</v>
      </c>
      <c r="L575" s="15">
        <v>6782.893</v>
      </c>
      <c r="M575">
        <v>1</v>
      </c>
      <c r="N575">
        <v>1</v>
      </c>
      <c r="O575">
        <v>0</v>
      </c>
      <c r="P575">
        <v>574</v>
      </c>
      <c r="R575">
        <v>27.53</v>
      </c>
      <c r="S575">
        <v>0</v>
      </c>
      <c r="T575">
        <v>0</v>
      </c>
      <c r="U575">
        <v>0</v>
      </c>
      <c r="V575">
        <v>0</v>
      </c>
      <c r="W575" s="13">
        <v>44830</v>
      </c>
      <c r="X575">
        <v>319</v>
      </c>
    </row>
    <row r="576" spans="1:25" x14ac:dyDescent="0.25">
      <c r="A576">
        <v>1</v>
      </c>
      <c r="B576" t="s">
        <v>1236</v>
      </c>
      <c r="D576" t="s">
        <v>1237</v>
      </c>
      <c r="E576">
        <v>0</v>
      </c>
      <c r="F576" t="s">
        <v>1222</v>
      </c>
      <c r="G576" t="s">
        <v>116</v>
      </c>
      <c r="H576">
        <v>35</v>
      </c>
      <c r="I576" s="14">
        <v>120</v>
      </c>
      <c r="J576" s="15">
        <v>6146.4669999999996</v>
      </c>
      <c r="K576" s="15">
        <v>6146.9359999999997</v>
      </c>
      <c r="L576" s="15">
        <v>6146.9359999999997</v>
      </c>
      <c r="M576">
        <v>1</v>
      </c>
      <c r="N576">
        <v>1</v>
      </c>
      <c r="O576">
        <v>0</v>
      </c>
      <c r="P576">
        <v>120</v>
      </c>
      <c r="R576">
        <v>1.19</v>
      </c>
      <c r="S576">
        <v>0</v>
      </c>
      <c r="T576">
        <v>0</v>
      </c>
      <c r="U576">
        <v>0</v>
      </c>
      <c r="V576">
        <v>0</v>
      </c>
      <c r="W576" s="13">
        <v>44662</v>
      </c>
      <c r="X576">
        <v>319</v>
      </c>
    </row>
    <row r="577" spans="1:25" x14ac:dyDescent="0.25">
      <c r="A577">
        <v>1</v>
      </c>
      <c r="B577" t="s">
        <v>1238</v>
      </c>
      <c r="D577" t="s">
        <v>1233</v>
      </c>
      <c r="E577">
        <v>0</v>
      </c>
      <c r="F577" t="s">
        <v>1222</v>
      </c>
      <c r="G577" t="s">
        <v>116</v>
      </c>
      <c r="H577">
        <v>35</v>
      </c>
      <c r="I577" s="14">
        <v>12605</v>
      </c>
      <c r="J577" s="15">
        <v>6913.2849999999999</v>
      </c>
      <c r="K577" s="15">
        <v>6913.2849999999999</v>
      </c>
      <c r="L577" s="15">
        <v>6913.2849999999999</v>
      </c>
      <c r="M577">
        <v>1</v>
      </c>
      <c r="N577">
        <v>1</v>
      </c>
      <c r="O577">
        <v>0</v>
      </c>
      <c r="P577">
        <v>12605</v>
      </c>
      <c r="Q577" t="s">
        <v>191</v>
      </c>
      <c r="R577">
        <v>3374.94</v>
      </c>
      <c r="S577">
        <v>3266</v>
      </c>
      <c r="T577">
        <v>0</v>
      </c>
      <c r="U577">
        <v>3266</v>
      </c>
      <c r="V577">
        <v>0</v>
      </c>
      <c r="W577" s="13">
        <v>45064</v>
      </c>
      <c r="X577">
        <v>316</v>
      </c>
      <c r="Y577">
        <v>315</v>
      </c>
    </row>
    <row r="578" spans="1:25" x14ac:dyDescent="0.25">
      <c r="A578">
        <v>1</v>
      </c>
      <c r="B578" t="s">
        <v>1239</v>
      </c>
      <c r="D578" t="s">
        <v>1240</v>
      </c>
      <c r="E578">
        <v>0</v>
      </c>
      <c r="F578" t="s">
        <v>1222</v>
      </c>
      <c r="G578" t="s">
        <v>116</v>
      </c>
      <c r="H578">
        <v>35</v>
      </c>
      <c r="I578" s="14">
        <v>19322</v>
      </c>
      <c r="J578" s="15">
        <v>12203.732</v>
      </c>
      <c r="K578" s="15">
        <v>12185.09</v>
      </c>
      <c r="L578" s="15">
        <v>12185.09</v>
      </c>
      <c r="M578">
        <v>1</v>
      </c>
      <c r="N578">
        <v>1</v>
      </c>
      <c r="O578">
        <v>7613.1970000000001</v>
      </c>
      <c r="P578">
        <v>11708.803</v>
      </c>
      <c r="Q578" t="s">
        <v>191</v>
      </c>
      <c r="R578">
        <v>12360.22</v>
      </c>
      <c r="S578">
        <v>17394</v>
      </c>
      <c r="T578">
        <v>0</v>
      </c>
      <c r="U578">
        <v>17394</v>
      </c>
      <c r="V578">
        <v>0</v>
      </c>
      <c r="W578" s="13">
        <v>45072</v>
      </c>
      <c r="X578">
        <v>316</v>
      </c>
      <c r="Y578">
        <v>315</v>
      </c>
    </row>
    <row r="579" spans="1:25" x14ac:dyDescent="0.25">
      <c r="A579">
        <v>1</v>
      </c>
      <c r="B579" t="s">
        <v>1241</v>
      </c>
      <c r="D579" t="s">
        <v>1240</v>
      </c>
      <c r="E579">
        <v>0</v>
      </c>
      <c r="F579" t="s">
        <v>1222</v>
      </c>
      <c r="G579" t="s">
        <v>116</v>
      </c>
      <c r="H579">
        <v>35</v>
      </c>
      <c r="I579" s="14">
        <v>22218</v>
      </c>
      <c r="J579" s="15">
        <v>12862.317999999999</v>
      </c>
      <c r="K579" s="15">
        <v>12862.31</v>
      </c>
      <c r="L579" s="15">
        <v>12862.31</v>
      </c>
      <c r="M579">
        <v>1</v>
      </c>
      <c r="N579">
        <v>1</v>
      </c>
      <c r="O579">
        <v>0</v>
      </c>
      <c r="P579">
        <v>22218</v>
      </c>
      <c r="Q579" t="s">
        <v>191</v>
      </c>
      <c r="R579">
        <v>3222.18</v>
      </c>
      <c r="S579">
        <v>8010</v>
      </c>
      <c r="T579">
        <v>0</v>
      </c>
      <c r="U579">
        <v>8010</v>
      </c>
      <c r="V579">
        <v>0</v>
      </c>
      <c r="W579" s="13">
        <v>45082</v>
      </c>
      <c r="X579">
        <v>316</v>
      </c>
      <c r="Y579">
        <v>315</v>
      </c>
    </row>
    <row r="580" spans="1:25" x14ac:dyDescent="0.25">
      <c r="A580">
        <v>1</v>
      </c>
      <c r="B580" t="s">
        <v>1242</v>
      </c>
      <c r="D580" t="s">
        <v>1243</v>
      </c>
      <c r="E580">
        <v>20</v>
      </c>
      <c r="F580" t="s">
        <v>1222</v>
      </c>
      <c r="G580" t="s">
        <v>116</v>
      </c>
      <c r="H580">
        <v>35</v>
      </c>
      <c r="I580" s="14">
        <v>38726</v>
      </c>
      <c r="J580" s="15">
        <v>13425.605</v>
      </c>
      <c r="K580" s="15">
        <v>13425.6</v>
      </c>
      <c r="L580" s="15">
        <v>13425.6</v>
      </c>
      <c r="M580">
        <v>1</v>
      </c>
      <c r="N580">
        <v>1</v>
      </c>
      <c r="O580">
        <v>876.79300000000001</v>
      </c>
      <c r="P580">
        <v>37869.207000000002</v>
      </c>
      <c r="Q580" t="s">
        <v>191</v>
      </c>
      <c r="R580">
        <v>2845.67</v>
      </c>
      <c r="S580">
        <v>8450</v>
      </c>
      <c r="T580">
        <v>0</v>
      </c>
      <c r="U580">
        <v>8450</v>
      </c>
      <c r="V580">
        <v>0</v>
      </c>
      <c r="W580" s="13">
        <v>45034</v>
      </c>
      <c r="X580">
        <v>1</v>
      </c>
      <c r="Y580">
        <v>315</v>
      </c>
    </row>
    <row r="581" spans="1:25" x14ac:dyDescent="0.25">
      <c r="A581">
        <v>1</v>
      </c>
      <c r="B581" t="s">
        <v>1244</v>
      </c>
      <c r="D581" t="s">
        <v>1243</v>
      </c>
      <c r="E581">
        <v>0</v>
      </c>
      <c r="F581" t="s">
        <v>1222</v>
      </c>
      <c r="G581" t="s">
        <v>116</v>
      </c>
      <c r="H581">
        <v>35</v>
      </c>
      <c r="I581" s="14">
        <v>7674</v>
      </c>
      <c r="J581" s="15">
        <v>10163.816000000001</v>
      </c>
      <c r="K581" s="15">
        <v>10163.82</v>
      </c>
      <c r="L581" s="15">
        <v>10163.82</v>
      </c>
      <c r="M581">
        <v>1</v>
      </c>
      <c r="N581">
        <v>1</v>
      </c>
      <c r="O581">
        <v>396.613</v>
      </c>
      <c r="P581">
        <v>7277.3869999999997</v>
      </c>
      <c r="Q581" t="s">
        <v>191</v>
      </c>
      <c r="R581">
        <v>31991.31</v>
      </c>
      <c r="S581">
        <v>29259</v>
      </c>
      <c r="T581">
        <v>-2069</v>
      </c>
      <c r="U581">
        <v>29259</v>
      </c>
      <c r="V581">
        <v>-2069</v>
      </c>
      <c r="W581" s="13">
        <v>45084</v>
      </c>
      <c r="X581">
        <v>316</v>
      </c>
      <c r="Y581">
        <v>315</v>
      </c>
    </row>
    <row r="582" spans="1:25" x14ac:dyDescent="0.25">
      <c r="A582">
        <v>1</v>
      </c>
      <c r="B582" t="s">
        <v>1245</v>
      </c>
      <c r="D582" t="s">
        <v>1246</v>
      </c>
      <c r="E582">
        <v>0</v>
      </c>
      <c r="F582" t="s">
        <v>1222</v>
      </c>
      <c r="G582" t="s">
        <v>116</v>
      </c>
      <c r="H582">
        <v>35</v>
      </c>
      <c r="I582" s="14">
        <v>29733</v>
      </c>
      <c r="J582" s="15">
        <v>13804.602999999999</v>
      </c>
      <c r="K582" s="15">
        <v>13804.6</v>
      </c>
      <c r="L582" s="15">
        <v>11265</v>
      </c>
      <c r="M582">
        <v>1</v>
      </c>
      <c r="N582">
        <v>1</v>
      </c>
      <c r="O582">
        <v>0</v>
      </c>
      <c r="P582">
        <v>29733</v>
      </c>
      <c r="Q582" t="s">
        <v>191</v>
      </c>
      <c r="R582">
        <v>19693.89</v>
      </c>
      <c r="S582">
        <v>33252</v>
      </c>
      <c r="T582">
        <v>0</v>
      </c>
      <c r="U582">
        <v>33252</v>
      </c>
      <c r="V582">
        <v>0</v>
      </c>
      <c r="W582" s="13">
        <v>45007</v>
      </c>
      <c r="X582">
        <v>316</v>
      </c>
      <c r="Y582">
        <v>315</v>
      </c>
    </row>
    <row r="583" spans="1:25" x14ac:dyDescent="0.25">
      <c r="A583">
        <v>1</v>
      </c>
      <c r="B583" t="s">
        <v>1247</v>
      </c>
      <c r="D583" t="s">
        <v>1243</v>
      </c>
      <c r="E583">
        <v>99785</v>
      </c>
      <c r="F583" t="s">
        <v>1222</v>
      </c>
      <c r="G583" t="s">
        <v>116</v>
      </c>
      <c r="H583">
        <v>35</v>
      </c>
      <c r="I583" s="14">
        <v>117864</v>
      </c>
      <c r="J583" s="15">
        <v>10789.825000000001</v>
      </c>
      <c r="K583" s="15">
        <v>10789.82</v>
      </c>
      <c r="L583" s="15">
        <v>10789.82</v>
      </c>
      <c r="M583">
        <v>1</v>
      </c>
      <c r="N583">
        <v>1</v>
      </c>
      <c r="O583">
        <v>77515.114000000001</v>
      </c>
      <c r="P583">
        <v>140133.886</v>
      </c>
      <c r="Q583" t="s">
        <v>191</v>
      </c>
      <c r="R583">
        <v>337568.41</v>
      </c>
      <c r="S583">
        <v>327215</v>
      </c>
      <c r="T583">
        <v>33</v>
      </c>
      <c r="U583">
        <v>327215</v>
      </c>
      <c r="V583">
        <v>33</v>
      </c>
      <c r="W583" s="13">
        <v>45080</v>
      </c>
      <c r="X583">
        <v>316</v>
      </c>
      <c r="Y583">
        <v>315</v>
      </c>
    </row>
    <row r="584" spans="1:25" x14ac:dyDescent="0.25">
      <c r="A584">
        <v>1</v>
      </c>
      <c r="B584" t="s">
        <v>1248</v>
      </c>
      <c r="D584" t="s">
        <v>1249</v>
      </c>
      <c r="E584">
        <v>0</v>
      </c>
      <c r="F584" t="s">
        <v>1222</v>
      </c>
      <c r="G584" t="s">
        <v>116</v>
      </c>
      <c r="H584">
        <v>35</v>
      </c>
      <c r="I584" s="14">
        <v>50732</v>
      </c>
      <c r="J584" s="15">
        <v>14900.522999999999</v>
      </c>
      <c r="K584" s="15">
        <v>14900.52</v>
      </c>
      <c r="L584" s="15">
        <v>14900.52</v>
      </c>
      <c r="M584">
        <v>1</v>
      </c>
      <c r="N584">
        <v>1</v>
      </c>
      <c r="O584">
        <v>0</v>
      </c>
      <c r="P584">
        <v>50732</v>
      </c>
      <c r="Q584" t="s">
        <v>191</v>
      </c>
      <c r="R584">
        <v>322.02</v>
      </c>
      <c r="S584">
        <v>0</v>
      </c>
      <c r="T584">
        <v>0</v>
      </c>
      <c r="U584">
        <v>0</v>
      </c>
      <c r="V584">
        <v>0</v>
      </c>
      <c r="W584" s="13">
        <v>44862</v>
      </c>
      <c r="X584">
        <v>316</v>
      </c>
      <c r="Y584">
        <v>315</v>
      </c>
    </row>
    <row r="585" spans="1:25" x14ac:dyDescent="0.25">
      <c r="A585">
        <v>1</v>
      </c>
      <c r="B585" t="s">
        <v>1250</v>
      </c>
      <c r="D585" t="s">
        <v>1251</v>
      </c>
      <c r="E585">
        <v>0</v>
      </c>
      <c r="F585" t="s">
        <v>1222</v>
      </c>
      <c r="G585" t="s">
        <v>116</v>
      </c>
      <c r="H585">
        <v>35</v>
      </c>
      <c r="I585" s="14">
        <v>116576</v>
      </c>
      <c r="J585" s="15">
        <v>15070.172</v>
      </c>
      <c r="K585" s="15">
        <v>15070.17</v>
      </c>
      <c r="L585" s="15">
        <v>15070.17</v>
      </c>
      <c r="M585">
        <v>1</v>
      </c>
      <c r="N585">
        <v>1</v>
      </c>
      <c r="O585">
        <v>0</v>
      </c>
      <c r="P585">
        <v>116576</v>
      </c>
      <c r="Q585" t="s">
        <v>191</v>
      </c>
      <c r="R585">
        <v>1703.86</v>
      </c>
      <c r="S585">
        <v>0</v>
      </c>
      <c r="T585">
        <v>0</v>
      </c>
      <c r="U585">
        <v>0</v>
      </c>
      <c r="V585">
        <v>0</v>
      </c>
      <c r="W585" s="13">
        <v>44861</v>
      </c>
      <c r="X585">
        <v>316</v>
      </c>
      <c r="Y585">
        <v>315</v>
      </c>
    </row>
    <row r="586" spans="1:25" x14ac:dyDescent="0.25">
      <c r="A586">
        <v>1</v>
      </c>
      <c r="B586" t="s">
        <v>1252</v>
      </c>
      <c r="D586" t="s">
        <v>1251</v>
      </c>
      <c r="E586">
        <v>0</v>
      </c>
      <c r="F586" t="s">
        <v>1222</v>
      </c>
      <c r="G586" t="s">
        <v>116</v>
      </c>
      <c r="H586">
        <v>35</v>
      </c>
      <c r="I586" s="14">
        <v>157486</v>
      </c>
      <c r="J586" s="15">
        <v>11365.824000000001</v>
      </c>
      <c r="K586" s="15">
        <v>11365.82</v>
      </c>
      <c r="L586" s="15">
        <v>11365.82</v>
      </c>
      <c r="M586">
        <v>1</v>
      </c>
      <c r="N586">
        <v>1</v>
      </c>
      <c r="O586">
        <v>44344</v>
      </c>
      <c r="P586">
        <v>113142</v>
      </c>
      <c r="Q586" t="s">
        <v>191</v>
      </c>
      <c r="R586">
        <v>24253.87</v>
      </c>
      <c r="S586">
        <v>43369</v>
      </c>
      <c r="T586">
        <v>0</v>
      </c>
      <c r="U586">
        <v>43369</v>
      </c>
      <c r="V586">
        <v>0</v>
      </c>
      <c r="W586" s="13">
        <v>45049</v>
      </c>
      <c r="X586">
        <v>316</v>
      </c>
      <c r="Y586">
        <v>315</v>
      </c>
    </row>
    <row r="587" spans="1:25" x14ac:dyDescent="0.25">
      <c r="A587">
        <v>1</v>
      </c>
      <c r="B587" t="s">
        <v>1253</v>
      </c>
      <c r="D587" t="s">
        <v>1251</v>
      </c>
      <c r="E587">
        <v>0</v>
      </c>
      <c r="F587" t="s">
        <v>1222</v>
      </c>
      <c r="G587" t="s">
        <v>116</v>
      </c>
      <c r="H587">
        <v>35</v>
      </c>
      <c r="I587" s="14">
        <v>132024</v>
      </c>
      <c r="J587" s="15">
        <v>11363.455</v>
      </c>
      <c r="K587" s="15">
        <v>11363.45</v>
      </c>
      <c r="L587" s="15">
        <v>11363.45</v>
      </c>
      <c r="M587">
        <v>1</v>
      </c>
      <c r="N587">
        <v>1</v>
      </c>
      <c r="O587">
        <v>0</v>
      </c>
      <c r="P587">
        <v>132024</v>
      </c>
      <c r="Q587" t="s">
        <v>191</v>
      </c>
      <c r="R587">
        <v>1917.43</v>
      </c>
      <c r="S587">
        <v>1250</v>
      </c>
      <c r="T587">
        <v>0</v>
      </c>
      <c r="U587">
        <v>1250</v>
      </c>
      <c r="V587">
        <v>0</v>
      </c>
      <c r="W587" s="13">
        <v>45027</v>
      </c>
      <c r="X587">
        <v>316</v>
      </c>
      <c r="Y587">
        <v>315</v>
      </c>
    </row>
    <row r="588" spans="1:25" x14ac:dyDescent="0.25">
      <c r="A588">
        <v>1</v>
      </c>
      <c r="B588" t="s">
        <v>1254</v>
      </c>
      <c r="D588" t="s">
        <v>1255</v>
      </c>
      <c r="E588">
        <v>0</v>
      </c>
      <c r="F588" t="s">
        <v>1256</v>
      </c>
      <c r="G588" t="s">
        <v>29</v>
      </c>
      <c r="H588">
        <v>35</v>
      </c>
      <c r="I588" s="14">
        <v>6089</v>
      </c>
      <c r="J588" s="15">
        <v>668.24</v>
      </c>
      <c r="K588" s="15">
        <v>668.24</v>
      </c>
      <c r="L588" s="15">
        <v>668.24</v>
      </c>
      <c r="M588">
        <v>1</v>
      </c>
      <c r="N588">
        <v>1</v>
      </c>
      <c r="O588">
        <v>0</v>
      </c>
      <c r="P588">
        <v>6089</v>
      </c>
      <c r="R588">
        <v>0.03</v>
      </c>
      <c r="S588">
        <v>0</v>
      </c>
      <c r="T588">
        <v>0</v>
      </c>
      <c r="U588">
        <v>0</v>
      </c>
      <c r="V588">
        <v>0</v>
      </c>
      <c r="W588" s="13">
        <v>42781</v>
      </c>
      <c r="X588">
        <v>1352</v>
      </c>
    </row>
    <row r="589" spans="1:25" x14ac:dyDescent="0.25">
      <c r="A589">
        <v>1</v>
      </c>
      <c r="B589" t="s">
        <v>1257</v>
      </c>
      <c r="D589" t="s">
        <v>1258</v>
      </c>
      <c r="E589">
        <v>0</v>
      </c>
      <c r="F589" t="s">
        <v>1259</v>
      </c>
      <c r="G589" t="s">
        <v>716</v>
      </c>
      <c r="H589">
        <v>35</v>
      </c>
      <c r="I589" s="14">
        <v>3525</v>
      </c>
      <c r="J589" s="15">
        <v>7793.0379999999996</v>
      </c>
      <c r="K589" s="15">
        <v>7793.0379999999996</v>
      </c>
      <c r="L589" s="15">
        <v>7793.0379999999996</v>
      </c>
      <c r="M589">
        <v>1</v>
      </c>
      <c r="N589">
        <v>1</v>
      </c>
      <c r="O589">
        <v>0</v>
      </c>
      <c r="P589">
        <v>3525</v>
      </c>
      <c r="R589">
        <v>0.04</v>
      </c>
      <c r="S589">
        <v>0</v>
      </c>
      <c r="T589">
        <v>0</v>
      </c>
      <c r="U589">
        <v>0</v>
      </c>
      <c r="V589">
        <v>0</v>
      </c>
      <c r="W589" s="13">
        <v>44650</v>
      </c>
      <c r="X589">
        <v>1352</v>
      </c>
    </row>
    <row r="590" spans="1:25" x14ac:dyDescent="0.25">
      <c r="A590">
        <v>1</v>
      </c>
      <c r="B590" t="s">
        <v>1260</v>
      </c>
      <c r="D590" t="s">
        <v>1261</v>
      </c>
      <c r="E590">
        <v>0</v>
      </c>
      <c r="F590" t="s">
        <v>1259</v>
      </c>
      <c r="G590" t="s">
        <v>716</v>
      </c>
      <c r="H590">
        <v>35</v>
      </c>
      <c r="I590" s="14">
        <v>4851</v>
      </c>
      <c r="J590" s="15">
        <v>860.56399999999996</v>
      </c>
      <c r="K590" s="15">
        <v>860.56500000000005</v>
      </c>
      <c r="L590" s="15">
        <v>860.56500000000005</v>
      </c>
      <c r="M590">
        <v>1</v>
      </c>
      <c r="N590">
        <v>1</v>
      </c>
      <c r="O590">
        <v>0</v>
      </c>
      <c r="P590">
        <v>4851</v>
      </c>
      <c r="R590">
        <v>0.03</v>
      </c>
      <c r="S590">
        <v>0</v>
      </c>
      <c r="T590">
        <v>0</v>
      </c>
      <c r="U590">
        <v>0</v>
      </c>
      <c r="V590">
        <v>0</v>
      </c>
      <c r="W590" s="13">
        <v>44440</v>
      </c>
      <c r="X590">
        <v>1352</v>
      </c>
    </row>
    <row r="591" spans="1:25" x14ac:dyDescent="0.25">
      <c r="A591">
        <v>1</v>
      </c>
      <c r="B591" t="s">
        <v>1262</v>
      </c>
      <c r="D591" t="s">
        <v>1263</v>
      </c>
      <c r="E591">
        <v>0</v>
      </c>
      <c r="F591" t="s">
        <v>1256</v>
      </c>
      <c r="G591" t="s">
        <v>29</v>
      </c>
      <c r="H591">
        <v>35</v>
      </c>
      <c r="I591" s="14">
        <v>411200</v>
      </c>
      <c r="J591" s="15">
        <v>460.64299999999997</v>
      </c>
      <c r="K591" s="15">
        <v>460.64299999999997</v>
      </c>
      <c r="L591" s="15">
        <v>460.64299999999997</v>
      </c>
      <c r="M591">
        <v>1</v>
      </c>
      <c r="N591">
        <v>1</v>
      </c>
      <c r="O591">
        <v>0</v>
      </c>
      <c r="P591">
        <v>411200</v>
      </c>
      <c r="R591">
        <v>2856.3780000000002</v>
      </c>
      <c r="S591">
        <v>15800</v>
      </c>
      <c r="T591">
        <v>0</v>
      </c>
      <c r="U591">
        <v>15800</v>
      </c>
      <c r="V591">
        <v>0</v>
      </c>
      <c r="W591" s="13">
        <v>44940</v>
      </c>
    </row>
    <row r="592" spans="1:25" x14ac:dyDescent="0.25">
      <c r="A592">
        <v>1</v>
      </c>
      <c r="B592" t="s">
        <v>1264</v>
      </c>
      <c r="D592" t="s">
        <v>1265</v>
      </c>
      <c r="E592">
        <v>10.804</v>
      </c>
      <c r="F592" t="s">
        <v>1256</v>
      </c>
      <c r="G592" t="s">
        <v>29</v>
      </c>
      <c r="H592">
        <v>35</v>
      </c>
      <c r="I592" s="14">
        <v>510002.67700000003</v>
      </c>
      <c r="J592" s="15">
        <v>1097.5989999999999</v>
      </c>
      <c r="K592" s="15">
        <v>1097.5899999999999</v>
      </c>
      <c r="L592" s="15">
        <v>1181.82</v>
      </c>
      <c r="M592">
        <v>1</v>
      </c>
      <c r="N592">
        <v>1</v>
      </c>
      <c r="O592">
        <v>0</v>
      </c>
      <c r="P592">
        <v>510013.48100000003</v>
      </c>
      <c r="R592">
        <v>8710.4369999999999</v>
      </c>
      <c r="S592">
        <v>39000</v>
      </c>
      <c r="T592">
        <v>0</v>
      </c>
      <c r="U592">
        <v>39000</v>
      </c>
      <c r="V592">
        <v>0</v>
      </c>
      <c r="W592" s="13">
        <v>44949</v>
      </c>
    </row>
    <row r="593" spans="1:25" x14ac:dyDescent="0.25">
      <c r="A593">
        <v>1</v>
      </c>
      <c r="B593" t="s">
        <v>1266</v>
      </c>
      <c r="D593" t="s">
        <v>1267</v>
      </c>
      <c r="E593">
        <v>53627</v>
      </c>
      <c r="F593" t="s">
        <v>1268</v>
      </c>
      <c r="G593" t="s">
        <v>116</v>
      </c>
      <c r="H593">
        <v>35</v>
      </c>
      <c r="I593" s="14">
        <v>36874</v>
      </c>
      <c r="J593" s="15">
        <v>5700.366</v>
      </c>
      <c r="K593" s="15">
        <v>5700.36</v>
      </c>
      <c r="L593" s="15">
        <v>5700.36</v>
      </c>
      <c r="M593">
        <v>1</v>
      </c>
      <c r="N593">
        <v>1</v>
      </c>
      <c r="O593">
        <v>12733.5</v>
      </c>
      <c r="P593">
        <v>77767.5</v>
      </c>
      <c r="Q593" t="s">
        <v>191</v>
      </c>
      <c r="R593">
        <v>113681.78</v>
      </c>
      <c r="S593">
        <v>172068</v>
      </c>
      <c r="T593">
        <v>27190</v>
      </c>
      <c r="U593">
        <v>172068</v>
      </c>
      <c r="V593">
        <v>27190</v>
      </c>
      <c r="W593" s="13">
        <v>45084</v>
      </c>
      <c r="X593">
        <v>0</v>
      </c>
      <c r="Y593">
        <v>1</v>
      </c>
    </row>
    <row r="594" spans="1:25" x14ac:dyDescent="0.25">
      <c r="A594">
        <v>1</v>
      </c>
      <c r="B594" t="s">
        <v>1269</v>
      </c>
      <c r="D594" t="s">
        <v>1267</v>
      </c>
      <c r="E594">
        <v>19749</v>
      </c>
      <c r="F594" t="s">
        <v>1268</v>
      </c>
      <c r="G594" t="s">
        <v>116</v>
      </c>
      <c r="H594">
        <v>35</v>
      </c>
      <c r="I594" s="14">
        <v>4920</v>
      </c>
      <c r="J594" s="15">
        <v>5451.8429999999998</v>
      </c>
      <c r="K594" s="15">
        <v>5451.84</v>
      </c>
      <c r="L594" s="15">
        <v>5451.84</v>
      </c>
      <c r="M594">
        <v>1</v>
      </c>
      <c r="N594">
        <v>1</v>
      </c>
      <c r="O594">
        <v>0</v>
      </c>
      <c r="P594">
        <v>24669</v>
      </c>
      <c r="Q594" t="s">
        <v>191</v>
      </c>
      <c r="R594">
        <v>25854.1</v>
      </c>
      <c r="S594">
        <v>71940</v>
      </c>
      <c r="T594">
        <v>0</v>
      </c>
      <c r="U594">
        <v>71940</v>
      </c>
      <c r="V594">
        <v>0</v>
      </c>
      <c r="W594" s="13">
        <v>45056</v>
      </c>
      <c r="X594">
        <v>0</v>
      </c>
      <c r="Y594">
        <v>1</v>
      </c>
    </row>
    <row r="595" spans="1:25" x14ac:dyDescent="0.25">
      <c r="A595">
        <v>1</v>
      </c>
      <c r="B595" t="s">
        <v>1270</v>
      </c>
      <c r="D595" t="s">
        <v>1267</v>
      </c>
      <c r="E595">
        <v>89235</v>
      </c>
      <c r="F595" t="s">
        <v>1268</v>
      </c>
      <c r="G595" t="s">
        <v>116</v>
      </c>
      <c r="H595">
        <v>35</v>
      </c>
      <c r="I595" s="14">
        <v>1400</v>
      </c>
      <c r="J595" s="15">
        <v>5699.7790000000005</v>
      </c>
      <c r="K595" s="15">
        <v>5699.77</v>
      </c>
      <c r="L595" s="15">
        <v>5699.77</v>
      </c>
      <c r="M595">
        <v>1</v>
      </c>
      <c r="N595">
        <v>1</v>
      </c>
      <c r="O595">
        <v>0</v>
      </c>
      <c r="P595">
        <v>90635</v>
      </c>
      <c r="Q595" t="s">
        <v>191</v>
      </c>
      <c r="R595">
        <v>21342.29</v>
      </c>
      <c r="S595">
        <v>33304</v>
      </c>
      <c r="T595">
        <v>0</v>
      </c>
      <c r="U595">
        <v>33304</v>
      </c>
      <c r="V595">
        <v>0</v>
      </c>
      <c r="W595" s="13">
        <v>45038</v>
      </c>
      <c r="X595">
        <v>0</v>
      </c>
      <c r="Y595">
        <v>1</v>
      </c>
    </row>
    <row r="596" spans="1:25" x14ac:dyDescent="0.25">
      <c r="A596">
        <v>1</v>
      </c>
      <c r="B596" t="s">
        <v>1271</v>
      </c>
      <c r="D596" t="s">
        <v>1272</v>
      </c>
      <c r="E596">
        <v>29540</v>
      </c>
      <c r="F596" t="s">
        <v>381</v>
      </c>
      <c r="G596" t="s">
        <v>116</v>
      </c>
      <c r="H596">
        <v>35</v>
      </c>
      <c r="I596" s="14">
        <v>12270</v>
      </c>
      <c r="J596" s="15">
        <v>6501</v>
      </c>
      <c r="K596" s="15">
        <v>6501</v>
      </c>
      <c r="L596" s="15">
        <v>6501</v>
      </c>
      <c r="M596">
        <v>1</v>
      </c>
      <c r="N596">
        <v>1</v>
      </c>
      <c r="O596">
        <v>0</v>
      </c>
      <c r="P596">
        <v>41810</v>
      </c>
      <c r="R596">
        <v>53724.42</v>
      </c>
      <c r="S596">
        <v>38153</v>
      </c>
      <c r="T596">
        <v>0</v>
      </c>
      <c r="U596">
        <v>38153</v>
      </c>
      <c r="V596">
        <v>0</v>
      </c>
      <c r="W596" s="13">
        <v>45058</v>
      </c>
      <c r="X596">
        <v>1</v>
      </c>
    </row>
    <row r="597" spans="1:25" x14ac:dyDescent="0.25">
      <c r="A597">
        <v>1</v>
      </c>
      <c r="B597" t="s">
        <v>1273</v>
      </c>
      <c r="D597" t="s">
        <v>1274</v>
      </c>
      <c r="E597">
        <v>33175</v>
      </c>
      <c r="F597" t="s">
        <v>381</v>
      </c>
      <c r="G597" t="s">
        <v>116</v>
      </c>
      <c r="H597">
        <v>35</v>
      </c>
      <c r="I597" s="14">
        <v>38113</v>
      </c>
      <c r="J597" s="15">
        <v>6155.9489999999996</v>
      </c>
      <c r="K597" s="15">
        <v>6155.94</v>
      </c>
      <c r="L597" s="15">
        <v>6155.94</v>
      </c>
      <c r="M597">
        <v>1</v>
      </c>
      <c r="N597">
        <v>1</v>
      </c>
      <c r="O597">
        <v>11067</v>
      </c>
      <c r="P597">
        <v>60221</v>
      </c>
      <c r="R597">
        <v>20679.7</v>
      </c>
      <c r="S597">
        <v>24209</v>
      </c>
      <c r="T597">
        <v>0</v>
      </c>
      <c r="U597">
        <v>24209</v>
      </c>
      <c r="V597">
        <v>0</v>
      </c>
      <c r="W597" s="13">
        <v>45020</v>
      </c>
      <c r="X597">
        <v>1</v>
      </c>
    </row>
    <row r="598" spans="1:25" x14ac:dyDescent="0.25">
      <c r="A598">
        <v>1</v>
      </c>
      <c r="B598" t="s">
        <v>1275</v>
      </c>
      <c r="D598" t="s">
        <v>1276</v>
      </c>
      <c r="E598">
        <v>4641</v>
      </c>
      <c r="F598" t="s">
        <v>381</v>
      </c>
      <c r="G598" t="s">
        <v>116</v>
      </c>
      <c r="H598">
        <v>35</v>
      </c>
      <c r="I598" s="14">
        <v>697</v>
      </c>
      <c r="J598" s="15">
        <v>6710</v>
      </c>
      <c r="K598" s="15">
        <v>6710</v>
      </c>
      <c r="L598" s="15">
        <v>6710</v>
      </c>
      <c r="M598">
        <v>1</v>
      </c>
      <c r="N598">
        <v>1</v>
      </c>
      <c r="O598">
        <v>0</v>
      </c>
      <c r="P598">
        <v>5338</v>
      </c>
      <c r="R598">
        <v>5782.03</v>
      </c>
      <c r="S598">
        <v>4762</v>
      </c>
      <c r="T598">
        <v>0</v>
      </c>
      <c r="U598">
        <v>4762</v>
      </c>
      <c r="V598">
        <v>0</v>
      </c>
      <c r="W598" s="13">
        <v>45043</v>
      </c>
      <c r="X598">
        <v>1</v>
      </c>
    </row>
    <row r="599" spans="1:25" x14ac:dyDescent="0.25">
      <c r="A599">
        <v>1</v>
      </c>
      <c r="B599" t="s">
        <v>1277</v>
      </c>
      <c r="D599" t="s">
        <v>1278</v>
      </c>
      <c r="E599">
        <v>0</v>
      </c>
      <c r="F599" t="s">
        <v>1268</v>
      </c>
      <c r="G599" t="s">
        <v>116</v>
      </c>
      <c r="H599">
        <v>35</v>
      </c>
      <c r="I599" s="14">
        <v>666</v>
      </c>
      <c r="J599" s="15">
        <v>3032</v>
      </c>
      <c r="K599" s="15">
        <v>3032</v>
      </c>
      <c r="L599" s="15">
        <v>3032</v>
      </c>
      <c r="M599">
        <v>1</v>
      </c>
      <c r="N599">
        <v>1</v>
      </c>
      <c r="O599">
        <v>0</v>
      </c>
      <c r="P599">
        <v>666</v>
      </c>
      <c r="Q599" t="s">
        <v>191</v>
      </c>
      <c r="R599">
        <v>0.03</v>
      </c>
      <c r="S599">
        <v>0</v>
      </c>
      <c r="T599">
        <v>0</v>
      </c>
      <c r="U599">
        <v>0</v>
      </c>
      <c r="V599">
        <v>0</v>
      </c>
      <c r="W599" s="13">
        <v>44379</v>
      </c>
      <c r="X599">
        <v>1</v>
      </c>
      <c r="Y599">
        <v>1</v>
      </c>
    </row>
    <row r="600" spans="1:25" x14ac:dyDescent="0.25">
      <c r="A600">
        <v>1</v>
      </c>
      <c r="B600" t="s">
        <v>1279</v>
      </c>
      <c r="D600" t="s">
        <v>1280</v>
      </c>
      <c r="E600">
        <v>58707</v>
      </c>
      <c r="F600" t="s">
        <v>381</v>
      </c>
      <c r="G600" t="s">
        <v>116</v>
      </c>
      <c r="H600">
        <v>35</v>
      </c>
      <c r="I600" s="14">
        <v>30</v>
      </c>
      <c r="J600" s="15">
        <v>4989.8069999999998</v>
      </c>
      <c r="K600" s="15">
        <v>4989.68</v>
      </c>
      <c r="L600" s="15">
        <v>4989.68</v>
      </c>
      <c r="M600">
        <v>1</v>
      </c>
      <c r="N600">
        <v>1</v>
      </c>
      <c r="O600">
        <v>1552.48</v>
      </c>
      <c r="P600">
        <v>57184.52</v>
      </c>
      <c r="R600">
        <v>35634.660000000003</v>
      </c>
      <c r="S600">
        <v>43884</v>
      </c>
      <c r="T600">
        <v>5861</v>
      </c>
      <c r="U600">
        <v>43884</v>
      </c>
      <c r="V600">
        <v>5861</v>
      </c>
      <c r="W600" s="13">
        <v>45082</v>
      </c>
      <c r="X600">
        <v>1</v>
      </c>
    </row>
    <row r="601" spans="1:25" x14ac:dyDescent="0.25">
      <c r="A601">
        <v>1</v>
      </c>
      <c r="B601" t="s">
        <v>1281</v>
      </c>
      <c r="D601" t="s">
        <v>1282</v>
      </c>
      <c r="E601">
        <v>375578</v>
      </c>
      <c r="F601" t="s">
        <v>1283</v>
      </c>
      <c r="G601" t="s">
        <v>116</v>
      </c>
      <c r="H601">
        <v>35</v>
      </c>
      <c r="I601" s="14">
        <v>124136</v>
      </c>
      <c r="J601" s="15">
        <v>3980.4589999999998</v>
      </c>
      <c r="K601" s="15">
        <v>3980.45</v>
      </c>
      <c r="L601" s="15">
        <v>3980.45</v>
      </c>
      <c r="M601">
        <v>1</v>
      </c>
      <c r="N601">
        <v>1</v>
      </c>
      <c r="O601">
        <v>0</v>
      </c>
      <c r="P601">
        <v>499714</v>
      </c>
      <c r="Q601" t="s">
        <v>191</v>
      </c>
      <c r="R601">
        <v>227288.65</v>
      </c>
      <c r="S601">
        <v>468473</v>
      </c>
      <c r="T601">
        <v>40505</v>
      </c>
      <c r="U601">
        <v>468473</v>
      </c>
      <c r="V601">
        <v>40505</v>
      </c>
      <c r="W601" s="13">
        <v>45084</v>
      </c>
      <c r="X601">
        <v>0</v>
      </c>
      <c r="Y601">
        <v>1</v>
      </c>
    </row>
    <row r="602" spans="1:25" x14ac:dyDescent="0.25">
      <c r="A602">
        <v>1</v>
      </c>
      <c r="B602" t="s">
        <v>1284</v>
      </c>
      <c r="D602" t="s">
        <v>1285</v>
      </c>
      <c r="E602">
        <v>0</v>
      </c>
      <c r="F602" t="s">
        <v>1286</v>
      </c>
      <c r="G602" t="s">
        <v>116</v>
      </c>
      <c r="H602">
        <v>35</v>
      </c>
      <c r="I602" s="14">
        <v>1985</v>
      </c>
      <c r="J602" s="15">
        <v>5586.6970000000001</v>
      </c>
      <c r="K602" s="15">
        <v>5586.69</v>
      </c>
      <c r="L602" s="15">
        <v>5586.69</v>
      </c>
      <c r="M602">
        <v>1</v>
      </c>
      <c r="N602">
        <v>1</v>
      </c>
      <c r="O602">
        <v>0</v>
      </c>
      <c r="P602">
        <v>1985</v>
      </c>
      <c r="Q602" t="s">
        <v>191</v>
      </c>
      <c r="R602">
        <v>4999.9399999999996</v>
      </c>
      <c r="S602">
        <v>2735</v>
      </c>
      <c r="T602">
        <v>0</v>
      </c>
      <c r="U602">
        <v>2735</v>
      </c>
      <c r="V602">
        <v>0</v>
      </c>
      <c r="W602" s="13">
        <v>45049</v>
      </c>
      <c r="X602">
        <v>1</v>
      </c>
      <c r="Y602">
        <v>1</v>
      </c>
    </row>
    <row r="603" spans="1:25" x14ac:dyDescent="0.25">
      <c r="A603">
        <v>1</v>
      </c>
      <c r="B603" t="s">
        <v>1287</v>
      </c>
      <c r="D603" t="s">
        <v>1285</v>
      </c>
      <c r="E603">
        <v>10000</v>
      </c>
      <c r="F603" t="s">
        <v>1286</v>
      </c>
      <c r="G603" t="s">
        <v>116</v>
      </c>
      <c r="H603">
        <v>35</v>
      </c>
      <c r="I603" s="14">
        <v>3573</v>
      </c>
      <c r="J603" s="15">
        <v>3464.1010000000001</v>
      </c>
      <c r="K603" s="15">
        <v>3464.1010000000001</v>
      </c>
      <c r="L603" s="15">
        <v>3464.1010000000001</v>
      </c>
      <c r="M603">
        <v>1</v>
      </c>
      <c r="N603">
        <v>1</v>
      </c>
      <c r="O603">
        <v>0</v>
      </c>
      <c r="P603">
        <v>13573</v>
      </c>
      <c r="Q603" t="s">
        <v>191</v>
      </c>
      <c r="R603">
        <v>18905.07</v>
      </c>
      <c r="S603">
        <v>21802</v>
      </c>
      <c r="T603">
        <v>0</v>
      </c>
      <c r="U603">
        <v>21802</v>
      </c>
      <c r="V603">
        <v>0</v>
      </c>
      <c r="W603" s="13">
        <v>45074</v>
      </c>
      <c r="X603">
        <v>1</v>
      </c>
      <c r="Y603">
        <v>1</v>
      </c>
    </row>
    <row r="604" spans="1:25" x14ac:dyDescent="0.25">
      <c r="A604">
        <v>1</v>
      </c>
      <c r="B604" t="s">
        <v>1288</v>
      </c>
      <c r="D604" t="s">
        <v>1285</v>
      </c>
      <c r="E604">
        <v>0</v>
      </c>
      <c r="F604" t="s">
        <v>1286</v>
      </c>
      <c r="G604" t="s">
        <v>116</v>
      </c>
      <c r="H604">
        <v>35</v>
      </c>
      <c r="I604" s="14">
        <v>1326</v>
      </c>
      <c r="J604" s="15">
        <v>2926.1019999999999</v>
      </c>
      <c r="K604" s="15">
        <v>2926.1</v>
      </c>
      <c r="L604" s="15">
        <v>2926.1</v>
      </c>
      <c r="M604">
        <v>1</v>
      </c>
      <c r="N604">
        <v>1</v>
      </c>
      <c r="O604">
        <v>0</v>
      </c>
      <c r="P604">
        <v>1326</v>
      </c>
      <c r="Q604" t="s">
        <v>191</v>
      </c>
      <c r="R604">
        <v>424.58</v>
      </c>
      <c r="S604">
        <v>3093</v>
      </c>
      <c r="T604">
        <v>0</v>
      </c>
      <c r="U604">
        <v>3093</v>
      </c>
      <c r="V604">
        <v>0</v>
      </c>
      <c r="W604" s="13">
        <v>44930</v>
      </c>
      <c r="X604">
        <v>1</v>
      </c>
      <c r="Y604">
        <v>1</v>
      </c>
    </row>
    <row r="605" spans="1:25" x14ac:dyDescent="0.25">
      <c r="A605">
        <v>1</v>
      </c>
      <c r="B605" t="s">
        <v>1289</v>
      </c>
      <c r="D605" t="s">
        <v>1285</v>
      </c>
      <c r="E605">
        <v>0</v>
      </c>
      <c r="F605" t="s">
        <v>1286</v>
      </c>
      <c r="G605" t="s">
        <v>116</v>
      </c>
      <c r="H605">
        <v>35</v>
      </c>
      <c r="I605" s="14">
        <v>28804</v>
      </c>
      <c r="J605" s="15">
        <v>3704.31</v>
      </c>
      <c r="K605" s="15">
        <v>3704.31</v>
      </c>
      <c r="L605" s="15">
        <v>3704.31</v>
      </c>
      <c r="M605">
        <v>1</v>
      </c>
      <c r="N605">
        <v>1</v>
      </c>
      <c r="O605">
        <v>0</v>
      </c>
      <c r="P605">
        <v>28804</v>
      </c>
      <c r="Q605" t="s">
        <v>191</v>
      </c>
      <c r="R605">
        <v>2327.61</v>
      </c>
      <c r="S605">
        <v>2328</v>
      </c>
      <c r="T605">
        <v>417</v>
      </c>
      <c r="U605">
        <v>2328</v>
      </c>
      <c r="V605">
        <v>417</v>
      </c>
      <c r="W605" s="13">
        <v>45084</v>
      </c>
      <c r="X605">
        <v>1</v>
      </c>
      <c r="Y605">
        <v>1</v>
      </c>
    </row>
    <row r="606" spans="1:25" x14ac:dyDescent="0.25">
      <c r="A606">
        <v>1</v>
      </c>
      <c r="B606" t="s">
        <v>1290</v>
      </c>
      <c r="D606" t="s">
        <v>1285</v>
      </c>
      <c r="E606">
        <v>93</v>
      </c>
      <c r="F606" t="s">
        <v>1286</v>
      </c>
      <c r="G606" t="s">
        <v>116</v>
      </c>
      <c r="H606">
        <v>35</v>
      </c>
      <c r="I606" s="14">
        <v>23821</v>
      </c>
      <c r="J606" s="15">
        <v>4996.1180000000004</v>
      </c>
      <c r="K606" s="15">
        <v>4996.1099999999997</v>
      </c>
      <c r="L606" s="15">
        <v>5319</v>
      </c>
      <c r="M606">
        <v>1</v>
      </c>
      <c r="N606">
        <v>1</v>
      </c>
      <c r="O606">
        <v>0</v>
      </c>
      <c r="P606">
        <v>23914</v>
      </c>
      <c r="Q606" t="s">
        <v>191</v>
      </c>
      <c r="R606">
        <v>1181.1400000000001</v>
      </c>
      <c r="S606">
        <v>7016</v>
      </c>
      <c r="T606">
        <v>0</v>
      </c>
      <c r="U606">
        <v>7016</v>
      </c>
      <c r="V606">
        <v>0</v>
      </c>
      <c r="W606" s="13">
        <v>44939</v>
      </c>
      <c r="X606">
        <v>1</v>
      </c>
      <c r="Y606">
        <v>1</v>
      </c>
    </row>
    <row r="607" spans="1:25" x14ac:dyDescent="0.25">
      <c r="A607">
        <v>1</v>
      </c>
      <c r="B607" t="s">
        <v>1291</v>
      </c>
      <c r="D607" t="s">
        <v>1285</v>
      </c>
      <c r="E607">
        <v>682</v>
      </c>
      <c r="F607" t="s">
        <v>1286</v>
      </c>
      <c r="G607" t="s">
        <v>116</v>
      </c>
      <c r="H607">
        <v>35</v>
      </c>
      <c r="I607" s="14">
        <v>295357</v>
      </c>
      <c r="J607" s="15">
        <v>3827.1120000000001</v>
      </c>
      <c r="K607" s="15">
        <v>3827.11</v>
      </c>
      <c r="L607" s="15">
        <v>5319</v>
      </c>
      <c r="M607">
        <v>1</v>
      </c>
      <c r="N607">
        <v>1</v>
      </c>
      <c r="O607">
        <v>0</v>
      </c>
      <c r="P607">
        <v>296039</v>
      </c>
      <c r="Q607" t="s">
        <v>191</v>
      </c>
      <c r="R607">
        <v>408818.19</v>
      </c>
      <c r="S607">
        <v>419871</v>
      </c>
      <c r="T607">
        <v>60264</v>
      </c>
      <c r="U607">
        <v>419871</v>
      </c>
      <c r="V607">
        <v>60264</v>
      </c>
      <c r="W607" s="13">
        <v>45085</v>
      </c>
      <c r="X607">
        <v>1</v>
      </c>
      <c r="Y607">
        <v>1</v>
      </c>
    </row>
    <row r="608" spans="1:25" x14ac:dyDescent="0.25">
      <c r="A608">
        <v>1</v>
      </c>
      <c r="B608" t="s">
        <v>1292</v>
      </c>
      <c r="D608" t="s">
        <v>1285</v>
      </c>
      <c r="E608">
        <v>0</v>
      </c>
      <c r="F608" t="s">
        <v>1286</v>
      </c>
      <c r="G608" t="s">
        <v>116</v>
      </c>
      <c r="H608">
        <v>35</v>
      </c>
      <c r="I608" s="14">
        <v>10419</v>
      </c>
      <c r="J608" s="15">
        <v>3485.9569999999999</v>
      </c>
      <c r="K608" s="15">
        <v>3485.9569999999999</v>
      </c>
      <c r="L608" s="15">
        <v>4402</v>
      </c>
      <c r="M608">
        <v>1</v>
      </c>
      <c r="N608">
        <v>1</v>
      </c>
      <c r="O608">
        <v>0</v>
      </c>
      <c r="P608">
        <v>10419</v>
      </c>
      <c r="Q608" t="s">
        <v>191</v>
      </c>
      <c r="R608">
        <v>0.03</v>
      </c>
      <c r="S608">
        <v>0</v>
      </c>
      <c r="T608">
        <v>0</v>
      </c>
      <c r="U608">
        <v>0</v>
      </c>
      <c r="V608">
        <v>0</v>
      </c>
      <c r="W608" s="13">
        <v>44365</v>
      </c>
      <c r="X608">
        <v>1</v>
      </c>
      <c r="Y608">
        <v>1</v>
      </c>
    </row>
    <row r="609" spans="1:25" x14ac:dyDescent="0.25">
      <c r="A609">
        <v>1</v>
      </c>
      <c r="B609" t="s">
        <v>1293</v>
      </c>
      <c r="D609" t="s">
        <v>1294</v>
      </c>
      <c r="E609">
        <v>0</v>
      </c>
      <c r="F609" t="s">
        <v>1286</v>
      </c>
      <c r="G609" t="s">
        <v>116</v>
      </c>
      <c r="H609">
        <v>35</v>
      </c>
      <c r="I609" s="14">
        <v>12938</v>
      </c>
      <c r="J609" s="15">
        <v>2010.694</v>
      </c>
      <c r="K609" s="15">
        <v>2010.694</v>
      </c>
      <c r="L609" s="15">
        <v>2010.694</v>
      </c>
      <c r="M609">
        <v>1</v>
      </c>
      <c r="N609">
        <v>1</v>
      </c>
      <c r="O609">
        <v>0</v>
      </c>
      <c r="P609">
        <v>12938</v>
      </c>
      <c r="R609">
        <v>80.599999999999994</v>
      </c>
      <c r="S609">
        <v>0</v>
      </c>
      <c r="T609">
        <v>0</v>
      </c>
      <c r="U609">
        <v>0</v>
      </c>
      <c r="V609">
        <v>0</v>
      </c>
      <c r="W609" s="13">
        <v>44884</v>
      </c>
    </row>
    <row r="610" spans="1:25" x14ac:dyDescent="0.25">
      <c r="A610">
        <v>1</v>
      </c>
      <c r="B610" t="s">
        <v>1295</v>
      </c>
      <c r="D610" t="s">
        <v>1296</v>
      </c>
      <c r="E610">
        <v>25</v>
      </c>
      <c r="F610" t="s">
        <v>1286</v>
      </c>
      <c r="G610" t="s">
        <v>116</v>
      </c>
      <c r="H610">
        <v>35</v>
      </c>
      <c r="I610" s="14">
        <v>152249</v>
      </c>
      <c r="J610" s="15">
        <v>4508.8739999999998</v>
      </c>
      <c r="K610" s="15">
        <v>4508.8</v>
      </c>
      <c r="L610" s="15">
        <v>4508.8</v>
      </c>
      <c r="M610">
        <v>1</v>
      </c>
      <c r="N610">
        <v>1</v>
      </c>
      <c r="O610">
        <v>76579.767000000007</v>
      </c>
      <c r="P610">
        <v>75694.232999999993</v>
      </c>
      <c r="Q610" t="s">
        <v>191</v>
      </c>
      <c r="R610">
        <v>50218.5</v>
      </c>
      <c r="S610">
        <v>76990</v>
      </c>
      <c r="T610">
        <v>12469</v>
      </c>
      <c r="U610">
        <v>76990</v>
      </c>
      <c r="V610">
        <v>12469</v>
      </c>
      <c r="W610" s="13">
        <v>45085</v>
      </c>
      <c r="X610">
        <v>1</v>
      </c>
      <c r="Y610">
        <v>1</v>
      </c>
    </row>
    <row r="611" spans="1:25" x14ac:dyDescent="0.25">
      <c r="A611">
        <v>1</v>
      </c>
      <c r="B611" t="s">
        <v>1297</v>
      </c>
      <c r="D611" t="s">
        <v>1296</v>
      </c>
      <c r="E611">
        <v>199</v>
      </c>
      <c r="F611" t="s">
        <v>1286</v>
      </c>
      <c r="G611" t="s">
        <v>116</v>
      </c>
      <c r="H611">
        <v>35</v>
      </c>
      <c r="I611" s="14">
        <v>69018</v>
      </c>
      <c r="J611" s="15">
        <v>3144.5929999999998</v>
      </c>
      <c r="K611" s="15">
        <v>3144.59</v>
      </c>
      <c r="L611" s="15">
        <v>3144.59</v>
      </c>
      <c r="M611">
        <v>1</v>
      </c>
      <c r="N611">
        <v>1</v>
      </c>
      <c r="O611">
        <v>1221.175</v>
      </c>
      <c r="P611">
        <v>67995.824999999997</v>
      </c>
      <c r="Q611" t="s">
        <v>191</v>
      </c>
      <c r="R611">
        <v>7226.15</v>
      </c>
      <c r="S611">
        <v>10471</v>
      </c>
      <c r="T611">
        <v>653</v>
      </c>
      <c r="U611">
        <v>10471</v>
      </c>
      <c r="V611">
        <v>653</v>
      </c>
      <c r="W611" s="13">
        <v>45085</v>
      </c>
      <c r="X611">
        <v>1</v>
      </c>
      <c r="Y611">
        <v>1</v>
      </c>
    </row>
    <row r="612" spans="1:25" x14ac:dyDescent="0.25">
      <c r="A612">
        <v>1</v>
      </c>
      <c r="B612" t="s">
        <v>1298</v>
      </c>
      <c r="D612" t="s">
        <v>1296</v>
      </c>
      <c r="E612">
        <v>308</v>
      </c>
      <c r="F612" t="s">
        <v>1286</v>
      </c>
      <c r="G612" t="s">
        <v>116</v>
      </c>
      <c r="H612">
        <v>35</v>
      </c>
      <c r="I612" s="14">
        <v>178595</v>
      </c>
      <c r="J612" s="15">
        <v>2408.1329999999998</v>
      </c>
      <c r="K612" s="15">
        <v>2408.13</v>
      </c>
      <c r="L612" s="15">
        <v>2408.13</v>
      </c>
      <c r="M612">
        <v>1</v>
      </c>
      <c r="N612">
        <v>1</v>
      </c>
      <c r="O612">
        <v>0</v>
      </c>
      <c r="P612">
        <v>178903</v>
      </c>
      <c r="Q612" t="s">
        <v>191</v>
      </c>
      <c r="R612">
        <v>40895.17</v>
      </c>
      <c r="S612">
        <v>61474</v>
      </c>
      <c r="T612">
        <v>3034</v>
      </c>
      <c r="U612">
        <v>61474</v>
      </c>
      <c r="V612">
        <v>3034</v>
      </c>
      <c r="W612" s="13">
        <v>45085</v>
      </c>
      <c r="X612">
        <v>1</v>
      </c>
      <c r="Y612">
        <v>1</v>
      </c>
    </row>
    <row r="613" spans="1:25" x14ac:dyDescent="0.25">
      <c r="A613">
        <v>1</v>
      </c>
      <c r="B613" t="s">
        <v>1299</v>
      </c>
      <c r="D613" t="s">
        <v>1296</v>
      </c>
      <c r="E613">
        <v>71</v>
      </c>
      <c r="F613" t="s">
        <v>1286</v>
      </c>
      <c r="G613" t="s">
        <v>116</v>
      </c>
      <c r="H613">
        <v>35</v>
      </c>
      <c r="I613" s="14">
        <v>304686</v>
      </c>
      <c r="J613" s="15">
        <v>4545</v>
      </c>
      <c r="K613" s="15">
        <v>4545</v>
      </c>
      <c r="L613" s="15">
        <v>4545</v>
      </c>
      <c r="M613">
        <v>1</v>
      </c>
      <c r="N613">
        <v>1</v>
      </c>
      <c r="O613">
        <v>0</v>
      </c>
      <c r="P613">
        <v>304757</v>
      </c>
      <c r="Q613" t="s">
        <v>191</v>
      </c>
      <c r="R613">
        <v>0</v>
      </c>
      <c r="S613">
        <v>0</v>
      </c>
      <c r="T613">
        <v>0</v>
      </c>
      <c r="U613">
        <v>0</v>
      </c>
      <c r="V613">
        <v>0</v>
      </c>
      <c r="W613" s="13">
        <v>44900</v>
      </c>
      <c r="X613">
        <v>1</v>
      </c>
      <c r="Y613">
        <v>1</v>
      </c>
    </row>
    <row r="614" spans="1:25" x14ac:dyDescent="0.25">
      <c r="A614">
        <v>1</v>
      </c>
      <c r="B614" t="s">
        <v>1300</v>
      </c>
      <c r="D614" t="s">
        <v>1296</v>
      </c>
      <c r="E614">
        <v>0</v>
      </c>
      <c r="F614" t="s">
        <v>1286</v>
      </c>
      <c r="G614" t="s">
        <v>116</v>
      </c>
      <c r="H614">
        <v>35</v>
      </c>
      <c r="I614" s="14">
        <v>21023</v>
      </c>
      <c r="J614" s="15">
        <v>3297.6469999999999</v>
      </c>
      <c r="K614" s="15">
        <v>3297.64</v>
      </c>
      <c r="L614" s="15">
        <v>5088</v>
      </c>
      <c r="M614">
        <v>1</v>
      </c>
      <c r="N614">
        <v>1</v>
      </c>
      <c r="O614">
        <v>6363.5140000000001</v>
      </c>
      <c r="P614">
        <v>14659.486000000001</v>
      </c>
      <c r="Q614" t="s">
        <v>191</v>
      </c>
      <c r="R614">
        <v>14617.58</v>
      </c>
      <c r="S614">
        <v>9177</v>
      </c>
      <c r="T614">
        <v>0</v>
      </c>
      <c r="U614">
        <v>9177</v>
      </c>
      <c r="V614">
        <v>0</v>
      </c>
      <c r="W614" s="13">
        <v>45074</v>
      </c>
      <c r="X614">
        <v>1</v>
      </c>
      <c r="Y614">
        <v>1</v>
      </c>
    </row>
    <row r="615" spans="1:25" x14ac:dyDescent="0.25">
      <c r="A615">
        <v>1</v>
      </c>
      <c r="B615" t="s">
        <v>1301</v>
      </c>
      <c r="C615" t="s">
        <v>1302</v>
      </c>
      <c r="D615" t="s">
        <v>1303</v>
      </c>
      <c r="E615">
        <v>0</v>
      </c>
      <c r="F615" t="s">
        <v>1286</v>
      </c>
      <c r="G615" t="s">
        <v>116</v>
      </c>
      <c r="H615">
        <v>35</v>
      </c>
      <c r="I615" s="14">
        <v>558</v>
      </c>
      <c r="J615" s="15">
        <v>3455.16</v>
      </c>
      <c r="K615" s="15">
        <v>3455.16</v>
      </c>
      <c r="L615" s="15">
        <v>3455.16</v>
      </c>
      <c r="M615">
        <v>1</v>
      </c>
      <c r="N615">
        <v>1</v>
      </c>
      <c r="O615">
        <v>0</v>
      </c>
      <c r="P615">
        <v>558</v>
      </c>
      <c r="R615">
        <v>5.93</v>
      </c>
      <c r="S615">
        <v>0</v>
      </c>
      <c r="T615">
        <v>0</v>
      </c>
      <c r="U615">
        <v>0</v>
      </c>
      <c r="V615">
        <v>0</v>
      </c>
      <c r="W615" s="13">
        <v>44907</v>
      </c>
      <c r="X615">
        <v>36</v>
      </c>
      <c r="Y615">
        <v>36</v>
      </c>
    </row>
    <row r="616" spans="1:25" x14ac:dyDescent="0.25">
      <c r="A616">
        <v>1</v>
      </c>
      <c r="B616" t="s">
        <v>1304</v>
      </c>
      <c r="D616" t="s">
        <v>1303</v>
      </c>
      <c r="E616">
        <v>0</v>
      </c>
      <c r="F616" t="s">
        <v>1286</v>
      </c>
      <c r="G616" t="s">
        <v>116</v>
      </c>
      <c r="H616">
        <v>35</v>
      </c>
      <c r="I616" s="14">
        <v>265</v>
      </c>
      <c r="J616" s="15">
        <v>2571.692</v>
      </c>
      <c r="K616" s="15">
        <v>2571.69</v>
      </c>
      <c r="L616" s="15">
        <v>2571.69</v>
      </c>
      <c r="M616">
        <v>1</v>
      </c>
      <c r="N616">
        <v>1</v>
      </c>
      <c r="O616">
        <v>0</v>
      </c>
      <c r="P616">
        <v>265</v>
      </c>
      <c r="R616">
        <v>0.3</v>
      </c>
      <c r="S616">
        <v>0</v>
      </c>
      <c r="T616">
        <v>0</v>
      </c>
      <c r="U616">
        <v>0</v>
      </c>
      <c r="V616">
        <v>0</v>
      </c>
      <c r="W616" s="13">
        <v>44643</v>
      </c>
      <c r="X616">
        <v>36</v>
      </c>
      <c r="Y616">
        <v>36</v>
      </c>
    </row>
    <row r="617" spans="1:25" x14ac:dyDescent="0.25">
      <c r="A617">
        <v>1</v>
      </c>
      <c r="B617" t="s">
        <v>1305</v>
      </c>
      <c r="D617" t="s">
        <v>1306</v>
      </c>
      <c r="E617">
        <v>0</v>
      </c>
      <c r="F617" t="s">
        <v>1307</v>
      </c>
      <c r="G617" t="s">
        <v>116</v>
      </c>
      <c r="H617">
        <v>35</v>
      </c>
      <c r="I617" s="14">
        <v>3981</v>
      </c>
      <c r="J617" s="15">
        <v>10127.605</v>
      </c>
      <c r="K617" s="15">
        <v>10127.605</v>
      </c>
      <c r="L617" s="15">
        <v>10127.605</v>
      </c>
      <c r="M617">
        <v>1</v>
      </c>
      <c r="N617">
        <v>1</v>
      </c>
      <c r="O617">
        <v>418.084</v>
      </c>
      <c r="P617">
        <v>3562.9160000000002</v>
      </c>
      <c r="R617">
        <v>595.45000000000005</v>
      </c>
      <c r="S617">
        <v>738</v>
      </c>
      <c r="T617">
        <v>0</v>
      </c>
      <c r="U617">
        <v>738</v>
      </c>
      <c r="V617">
        <v>0</v>
      </c>
      <c r="W617" s="13">
        <v>45076</v>
      </c>
      <c r="X617">
        <v>36</v>
      </c>
      <c r="Y617">
        <v>36</v>
      </c>
    </row>
    <row r="618" spans="1:25" x14ac:dyDescent="0.25">
      <c r="A618">
        <v>1</v>
      </c>
      <c r="B618" t="s">
        <v>1308</v>
      </c>
      <c r="D618" t="s">
        <v>1309</v>
      </c>
      <c r="E618">
        <v>0</v>
      </c>
      <c r="F618" t="s">
        <v>1307</v>
      </c>
      <c r="G618" t="s">
        <v>116</v>
      </c>
      <c r="H618">
        <v>35</v>
      </c>
      <c r="I618" s="14">
        <v>342</v>
      </c>
      <c r="J618" s="15">
        <v>4784.1030000000001</v>
      </c>
      <c r="K618" s="15">
        <v>4784.098</v>
      </c>
      <c r="L618" s="15">
        <v>4784.098</v>
      </c>
      <c r="M618">
        <v>1</v>
      </c>
      <c r="N618">
        <v>1</v>
      </c>
      <c r="O618">
        <v>0</v>
      </c>
      <c r="P618">
        <v>342</v>
      </c>
      <c r="R618">
        <v>0.03</v>
      </c>
      <c r="S618">
        <v>0</v>
      </c>
      <c r="T618">
        <v>0</v>
      </c>
      <c r="U618">
        <v>0</v>
      </c>
      <c r="V618">
        <v>0</v>
      </c>
      <c r="W618" s="13">
        <v>42149</v>
      </c>
      <c r="X618">
        <v>36</v>
      </c>
      <c r="Y618">
        <v>36</v>
      </c>
    </row>
    <row r="619" spans="1:25" x14ac:dyDescent="0.25">
      <c r="A619">
        <v>1</v>
      </c>
      <c r="B619" t="s">
        <v>1310</v>
      </c>
      <c r="D619" t="s">
        <v>1306</v>
      </c>
      <c r="E619">
        <v>0</v>
      </c>
      <c r="F619" t="s">
        <v>1307</v>
      </c>
      <c r="G619" t="s">
        <v>116</v>
      </c>
      <c r="H619">
        <v>35</v>
      </c>
      <c r="I619" s="14">
        <v>6027.84</v>
      </c>
      <c r="J619" s="15">
        <v>15573.888000000001</v>
      </c>
      <c r="K619" s="15">
        <v>15573.88</v>
      </c>
      <c r="L619" s="15">
        <v>15573.88</v>
      </c>
      <c r="M619">
        <v>1</v>
      </c>
      <c r="N619">
        <v>1</v>
      </c>
      <c r="O619">
        <v>2989.8009999999999</v>
      </c>
      <c r="P619">
        <v>3038.0390000000002</v>
      </c>
      <c r="R619">
        <v>3114.34</v>
      </c>
      <c r="S619">
        <v>4671</v>
      </c>
      <c r="T619">
        <v>604</v>
      </c>
      <c r="U619">
        <v>4671</v>
      </c>
      <c r="V619">
        <v>604</v>
      </c>
      <c r="W619" s="13">
        <v>45078</v>
      </c>
      <c r="X619">
        <v>36</v>
      </c>
      <c r="Y619">
        <v>36</v>
      </c>
    </row>
    <row r="620" spans="1:25" x14ac:dyDescent="0.25">
      <c r="A620">
        <v>1</v>
      </c>
      <c r="B620" t="s">
        <v>1311</v>
      </c>
      <c r="D620" t="s">
        <v>1306</v>
      </c>
      <c r="E620">
        <v>0</v>
      </c>
      <c r="F620" t="s">
        <v>1307</v>
      </c>
      <c r="G620" t="s">
        <v>116</v>
      </c>
      <c r="H620">
        <v>35</v>
      </c>
      <c r="I620" s="14">
        <v>4056.43</v>
      </c>
      <c r="J620" s="15">
        <v>15905.715</v>
      </c>
      <c r="K620" s="15">
        <v>15905.71</v>
      </c>
      <c r="L620" s="15">
        <v>15905.71</v>
      </c>
      <c r="M620">
        <v>1</v>
      </c>
      <c r="N620">
        <v>1</v>
      </c>
      <c r="O620">
        <v>0</v>
      </c>
      <c r="P620">
        <v>4056.43</v>
      </c>
      <c r="R620">
        <v>64.62</v>
      </c>
      <c r="S620">
        <v>338</v>
      </c>
      <c r="T620">
        <v>338</v>
      </c>
      <c r="U620">
        <v>338</v>
      </c>
      <c r="V620">
        <v>338</v>
      </c>
      <c r="W620" s="13">
        <v>45078</v>
      </c>
      <c r="X620">
        <v>36</v>
      </c>
      <c r="Y620">
        <v>36</v>
      </c>
    </row>
    <row r="621" spans="1:25" x14ac:dyDescent="0.25">
      <c r="A621">
        <v>1</v>
      </c>
      <c r="B621" t="s">
        <v>1312</v>
      </c>
      <c r="D621" t="s">
        <v>1306</v>
      </c>
      <c r="E621">
        <v>0</v>
      </c>
      <c r="F621" t="s">
        <v>1307</v>
      </c>
      <c r="G621" t="s">
        <v>116</v>
      </c>
      <c r="H621">
        <v>35</v>
      </c>
      <c r="I621" s="14">
        <v>349.5</v>
      </c>
      <c r="J621" s="15">
        <v>7209.7330000000002</v>
      </c>
      <c r="K621" s="15">
        <v>7209.9080000000004</v>
      </c>
      <c r="L621" s="15">
        <v>7209.9080000000004</v>
      </c>
      <c r="M621">
        <v>1</v>
      </c>
      <c r="N621">
        <v>1</v>
      </c>
      <c r="O621">
        <v>0</v>
      </c>
      <c r="P621">
        <v>349.5</v>
      </c>
      <c r="R621">
        <v>0.03</v>
      </c>
      <c r="S621">
        <v>0</v>
      </c>
      <c r="T621">
        <v>0</v>
      </c>
      <c r="U621">
        <v>0</v>
      </c>
      <c r="V621">
        <v>0</v>
      </c>
      <c r="W621" s="13">
        <v>44310</v>
      </c>
      <c r="X621">
        <v>36</v>
      </c>
      <c r="Y621">
        <v>36</v>
      </c>
    </row>
    <row r="622" spans="1:25" x14ac:dyDescent="0.25">
      <c r="A622">
        <v>1</v>
      </c>
      <c r="B622" t="s">
        <v>1313</v>
      </c>
      <c r="D622" t="s">
        <v>1306</v>
      </c>
      <c r="E622">
        <v>0</v>
      </c>
      <c r="F622" t="s">
        <v>1307</v>
      </c>
      <c r="G622" t="s">
        <v>116</v>
      </c>
      <c r="H622">
        <v>35</v>
      </c>
      <c r="I622" s="14">
        <v>3069.37</v>
      </c>
      <c r="J622" s="15">
        <v>11938.504000000001</v>
      </c>
      <c r="K622" s="15">
        <v>11938.5</v>
      </c>
      <c r="L622" s="15">
        <v>11938.5</v>
      </c>
      <c r="M622">
        <v>1</v>
      </c>
      <c r="N622">
        <v>1</v>
      </c>
      <c r="O622">
        <v>1789.146</v>
      </c>
      <c r="P622">
        <v>1280.2239999999999</v>
      </c>
      <c r="R622">
        <v>2707.68</v>
      </c>
      <c r="S622">
        <v>4390</v>
      </c>
      <c r="T622">
        <v>0</v>
      </c>
      <c r="U622">
        <v>4390</v>
      </c>
      <c r="V622">
        <v>0</v>
      </c>
      <c r="W622" s="13">
        <v>45076</v>
      </c>
      <c r="X622">
        <v>36</v>
      </c>
      <c r="Y622">
        <v>36</v>
      </c>
    </row>
    <row r="623" spans="1:25" x14ac:dyDescent="0.25">
      <c r="A623">
        <v>1</v>
      </c>
      <c r="B623" t="s">
        <v>1314</v>
      </c>
      <c r="D623" t="s">
        <v>1306</v>
      </c>
      <c r="E623">
        <v>0</v>
      </c>
      <c r="F623" t="s">
        <v>1307</v>
      </c>
      <c r="G623" t="s">
        <v>116</v>
      </c>
      <c r="H623">
        <v>35</v>
      </c>
      <c r="I623" s="14">
        <v>1336.1690000000001</v>
      </c>
      <c r="J623" s="15">
        <v>7526.5469999999996</v>
      </c>
      <c r="K623" s="15">
        <v>7526.5469999999996</v>
      </c>
      <c r="L623" s="15">
        <v>7526.5469999999996</v>
      </c>
      <c r="M623">
        <v>1</v>
      </c>
      <c r="N623">
        <v>1</v>
      </c>
      <c r="O623">
        <v>0</v>
      </c>
      <c r="P623">
        <v>1336.1690000000001</v>
      </c>
      <c r="R623">
        <v>571.19200000000001</v>
      </c>
      <c r="S623">
        <v>492</v>
      </c>
      <c r="T623">
        <v>0</v>
      </c>
      <c r="U623">
        <v>492</v>
      </c>
      <c r="V623">
        <v>0</v>
      </c>
      <c r="W623" s="13">
        <v>45072</v>
      </c>
      <c r="X623">
        <v>36</v>
      </c>
      <c r="Y623">
        <v>36</v>
      </c>
    </row>
    <row r="624" spans="1:25" x14ac:dyDescent="0.25">
      <c r="A624">
        <v>1</v>
      </c>
      <c r="B624" t="s">
        <v>1315</v>
      </c>
      <c r="D624" t="s">
        <v>1306</v>
      </c>
      <c r="E624">
        <v>0</v>
      </c>
      <c r="F624" t="s">
        <v>1307</v>
      </c>
      <c r="G624" t="s">
        <v>116</v>
      </c>
      <c r="H624">
        <v>35</v>
      </c>
      <c r="I624" s="14">
        <v>2665</v>
      </c>
      <c r="J624" s="15">
        <v>6046.17</v>
      </c>
      <c r="K624" s="15">
        <v>6046.17</v>
      </c>
      <c r="L624" s="15">
        <v>6046.17</v>
      </c>
      <c r="M624">
        <v>1</v>
      </c>
      <c r="N624">
        <v>1</v>
      </c>
      <c r="O624">
        <v>0</v>
      </c>
      <c r="P624">
        <v>2665</v>
      </c>
      <c r="R624">
        <v>0.03</v>
      </c>
      <c r="S624">
        <v>227</v>
      </c>
      <c r="T624">
        <v>227</v>
      </c>
      <c r="U624">
        <v>227</v>
      </c>
      <c r="V624">
        <v>227</v>
      </c>
      <c r="W624" s="13">
        <v>45078</v>
      </c>
      <c r="X624">
        <v>36</v>
      </c>
      <c r="Y624">
        <v>36</v>
      </c>
    </row>
    <row r="625" spans="1:25" x14ac:dyDescent="0.25">
      <c r="A625">
        <v>1</v>
      </c>
      <c r="B625" t="s">
        <v>1316</v>
      </c>
      <c r="D625" t="s">
        <v>1306</v>
      </c>
      <c r="E625">
        <v>0</v>
      </c>
      <c r="F625" t="s">
        <v>1307</v>
      </c>
      <c r="G625" t="s">
        <v>116</v>
      </c>
      <c r="H625">
        <v>35</v>
      </c>
      <c r="I625" s="14">
        <v>547</v>
      </c>
      <c r="J625" s="15">
        <v>6061.78</v>
      </c>
      <c r="K625" s="15">
        <v>6061.78</v>
      </c>
      <c r="L625" s="15">
        <v>6061.78</v>
      </c>
      <c r="M625">
        <v>1</v>
      </c>
      <c r="N625">
        <v>1</v>
      </c>
      <c r="O625">
        <v>0</v>
      </c>
      <c r="P625">
        <v>547</v>
      </c>
      <c r="R625">
        <v>1.1200000000000001</v>
      </c>
      <c r="S625">
        <v>0</v>
      </c>
      <c r="T625">
        <v>0</v>
      </c>
      <c r="U625">
        <v>0</v>
      </c>
      <c r="V625">
        <v>0</v>
      </c>
      <c r="W625" s="13">
        <v>44816</v>
      </c>
      <c r="X625">
        <v>36</v>
      </c>
      <c r="Y625">
        <v>36</v>
      </c>
    </row>
    <row r="626" spans="1:25" x14ac:dyDescent="0.25">
      <c r="A626">
        <v>1</v>
      </c>
      <c r="B626" t="s">
        <v>1317</v>
      </c>
      <c r="D626" t="s">
        <v>1306</v>
      </c>
      <c r="E626">
        <v>0</v>
      </c>
      <c r="F626" t="s">
        <v>1307</v>
      </c>
      <c r="G626" t="s">
        <v>116</v>
      </c>
      <c r="H626">
        <v>35</v>
      </c>
      <c r="I626" s="14">
        <v>180</v>
      </c>
      <c r="J626" s="15">
        <v>4890.21</v>
      </c>
      <c r="K626" s="15">
        <v>4890.21</v>
      </c>
      <c r="L626" s="15">
        <v>4890.21</v>
      </c>
      <c r="M626">
        <v>1</v>
      </c>
      <c r="N626">
        <v>1</v>
      </c>
      <c r="O626">
        <v>0</v>
      </c>
      <c r="P626">
        <v>180</v>
      </c>
      <c r="R626">
        <v>0.03</v>
      </c>
      <c r="S626">
        <v>0</v>
      </c>
      <c r="T626">
        <v>0</v>
      </c>
      <c r="U626">
        <v>0</v>
      </c>
      <c r="V626">
        <v>0</v>
      </c>
      <c r="W626" s="13">
        <v>42615</v>
      </c>
      <c r="X626">
        <v>36</v>
      </c>
      <c r="Y626">
        <v>36</v>
      </c>
    </row>
    <row r="627" spans="1:25" x14ac:dyDescent="0.25">
      <c r="A627">
        <v>1</v>
      </c>
      <c r="B627" t="s">
        <v>1318</v>
      </c>
      <c r="D627" t="s">
        <v>1319</v>
      </c>
      <c r="E627">
        <v>0</v>
      </c>
      <c r="F627" t="s">
        <v>1307</v>
      </c>
      <c r="G627" t="s">
        <v>116</v>
      </c>
      <c r="H627">
        <v>35</v>
      </c>
      <c r="I627" s="14">
        <v>312</v>
      </c>
      <c r="J627" s="15">
        <v>5721.3</v>
      </c>
      <c r="K627" s="15">
        <v>5721.3</v>
      </c>
      <c r="L627" s="15">
        <v>5721.3</v>
      </c>
      <c r="M627">
        <v>1</v>
      </c>
      <c r="N627">
        <v>1</v>
      </c>
      <c r="O627">
        <v>0</v>
      </c>
      <c r="P627">
        <v>312</v>
      </c>
      <c r="R627">
        <v>0.03</v>
      </c>
      <c r="S627">
        <v>0</v>
      </c>
      <c r="T627">
        <v>0</v>
      </c>
      <c r="U627">
        <v>0</v>
      </c>
      <c r="V627">
        <v>0</v>
      </c>
      <c r="W627" s="13">
        <v>42089</v>
      </c>
      <c r="X627">
        <v>36</v>
      </c>
      <c r="Y627">
        <v>36</v>
      </c>
    </row>
    <row r="628" spans="1:25" x14ac:dyDescent="0.25">
      <c r="A628">
        <v>1</v>
      </c>
      <c r="B628" t="s">
        <v>1320</v>
      </c>
      <c r="D628" t="s">
        <v>1321</v>
      </c>
      <c r="E628">
        <v>0</v>
      </c>
      <c r="F628" t="s">
        <v>1307</v>
      </c>
      <c r="G628" t="s">
        <v>116</v>
      </c>
      <c r="H628">
        <v>35</v>
      </c>
      <c r="I628" s="14">
        <v>22277</v>
      </c>
      <c r="J628" s="15">
        <v>13820.682000000001</v>
      </c>
      <c r="K628" s="15">
        <v>13851.714</v>
      </c>
      <c r="L628" s="15">
        <v>13851.714</v>
      </c>
      <c r="M628">
        <v>1</v>
      </c>
      <c r="N628">
        <v>1</v>
      </c>
      <c r="O628">
        <v>802.62</v>
      </c>
      <c r="P628">
        <v>21474.38</v>
      </c>
      <c r="R628">
        <v>6812.24</v>
      </c>
      <c r="S628">
        <v>9014.32</v>
      </c>
      <c r="T628">
        <v>0</v>
      </c>
      <c r="U628">
        <v>9014.32</v>
      </c>
      <c r="V628">
        <v>0</v>
      </c>
      <c r="W628" s="13">
        <v>45076</v>
      </c>
      <c r="X628">
        <v>36</v>
      </c>
      <c r="Y628">
        <v>36</v>
      </c>
    </row>
    <row r="629" spans="1:25" x14ac:dyDescent="0.25">
      <c r="A629">
        <v>1</v>
      </c>
      <c r="B629" t="s">
        <v>1322</v>
      </c>
      <c r="D629" t="s">
        <v>1323</v>
      </c>
      <c r="E629">
        <v>0</v>
      </c>
      <c r="F629" t="s">
        <v>1307</v>
      </c>
      <c r="G629" t="s">
        <v>116</v>
      </c>
      <c r="H629">
        <v>35</v>
      </c>
      <c r="I629" s="14">
        <v>5849</v>
      </c>
      <c r="J629" s="15">
        <v>8905.4590000000007</v>
      </c>
      <c r="K629" s="15">
        <v>8905.4500000000007</v>
      </c>
      <c r="L629" s="15">
        <v>8905.4500000000007</v>
      </c>
      <c r="M629">
        <v>1</v>
      </c>
      <c r="N629">
        <v>1</v>
      </c>
      <c r="O629">
        <v>0</v>
      </c>
      <c r="P629">
        <v>5849</v>
      </c>
      <c r="R629">
        <v>0.03</v>
      </c>
      <c r="S629">
        <v>0</v>
      </c>
      <c r="T629">
        <v>0</v>
      </c>
      <c r="U629">
        <v>0</v>
      </c>
      <c r="V629">
        <v>0</v>
      </c>
      <c r="W629" s="13">
        <v>44189</v>
      </c>
      <c r="X629">
        <v>36</v>
      </c>
      <c r="Y629">
        <v>36</v>
      </c>
    </row>
    <row r="630" spans="1:25" x14ac:dyDescent="0.25">
      <c r="A630">
        <v>1</v>
      </c>
      <c r="B630" t="s">
        <v>1324</v>
      </c>
      <c r="D630" t="s">
        <v>1323</v>
      </c>
      <c r="E630">
        <v>0</v>
      </c>
      <c r="F630" t="s">
        <v>1307</v>
      </c>
      <c r="G630" t="s">
        <v>116</v>
      </c>
      <c r="H630">
        <v>35</v>
      </c>
      <c r="I630" s="14">
        <v>2894</v>
      </c>
      <c r="J630" s="15">
        <v>9087.0360000000001</v>
      </c>
      <c r="K630" s="15">
        <v>9087.0349999999999</v>
      </c>
      <c r="L630" s="15">
        <v>9087.0349999999999</v>
      </c>
      <c r="M630">
        <v>1</v>
      </c>
      <c r="N630">
        <v>1</v>
      </c>
      <c r="O630">
        <v>0</v>
      </c>
      <c r="P630">
        <v>2894</v>
      </c>
      <c r="R630">
        <v>6.82</v>
      </c>
      <c r="S630">
        <v>0</v>
      </c>
      <c r="T630">
        <v>0</v>
      </c>
      <c r="U630">
        <v>0</v>
      </c>
      <c r="V630">
        <v>0</v>
      </c>
      <c r="W630" s="13">
        <v>44798</v>
      </c>
      <c r="X630">
        <v>36</v>
      </c>
      <c r="Y630">
        <v>36</v>
      </c>
    </row>
    <row r="631" spans="1:25" x14ac:dyDescent="0.25">
      <c r="A631">
        <v>1</v>
      </c>
      <c r="B631" t="s">
        <v>1325</v>
      </c>
      <c r="D631" t="s">
        <v>1326</v>
      </c>
      <c r="E631">
        <v>250</v>
      </c>
      <c r="F631" t="s">
        <v>1327</v>
      </c>
      <c r="G631" t="s">
        <v>116</v>
      </c>
      <c r="H631">
        <v>35</v>
      </c>
      <c r="I631" s="14">
        <v>23150</v>
      </c>
      <c r="J631" s="15">
        <v>4596.59</v>
      </c>
      <c r="K631" s="15">
        <v>4596.99</v>
      </c>
      <c r="L631" s="15">
        <v>5319</v>
      </c>
      <c r="M631">
        <v>1</v>
      </c>
      <c r="N631">
        <v>1</v>
      </c>
      <c r="O631">
        <v>1585.76</v>
      </c>
      <c r="P631">
        <v>21814.240000000002</v>
      </c>
      <c r="Q631" t="s">
        <v>191</v>
      </c>
      <c r="R631">
        <v>3879.54</v>
      </c>
      <c r="S631">
        <v>4575</v>
      </c>
      <c r="T631">
        <v>0</v>
      </c>
      <c r="U631">
        <v>4575</v>
      </c>
      <c r="V631">
        <v>0</v>
      </c>
      <c r="W631" s="13">
        <v>45076</v>
      </c>
      <c r="X631">
        <v>1</v>
      </c>
      <c r="Y631">
        <v>1</v>
      </c>
    </row>
    <row r="632" spans="1:25" x14ac:dyDescent="0.25">
      <c r="A632">
        <v>1</v>
      </c>
      <c r="B632" t="s">
        <v>1328</v>
      </c>
      <c r="D632" t="s">
        <v>1326</v>
      </c>
      <c r="E632">
        <v>59</v>
      </c>
      <c r="F632" t="s">
        <v>1327</v>
      </c>
      <c r="G632" t="s">
        <v>116</v>
      </c>
      <c r="H632">
        <v>35</v>
      </c>
      <c r="I632" s="14">
        <v>10631</v>
      </c>
      <c r="J632" s="15">
        <v>4481.4070000000002</v>
      </c>
      <c r="K632" s="15">
        <v>4475.4399999999996</v>
      </c>
      <c r="L632" s="15">
        <v>5319</v>
      </c>
      <c r="M632">
        <v>1</v>
      </c>
      <c r="N632">
        <v>1</v>
      </c>
      <c r="O632">
        <v>790.8</v>
      </c>
      <c r="P632">
        <v>9899.2000000000007</v>
      </c>
      <c r="Q632" t="s">
        <v>191</v>
      </c>
      <c r="R632">
        <v>8931.48</v>
      </c>
      <c r="S632">
        <v>9467</v>
      </c>
      <c r="T632">
        <v>0</v>
      </c>
      <c r="U632">
        <v>9467</v>
      </c>
      <c r="V632">
        <v>0</v>
      </c>
      <c r="W632" s="13">
        <v>45075</v>
      </c>
      <c r="X632">
        <v>1</v>
      </c>
      <c r="Y632">
        <v>1</v>
      </c>
    </row>
    <row r="633" spans="1:25" x14ac:dyDescent="0.25">
      <c r="A633">
        <v>1</v>
      </c>
      <c r="B633" t="s">
        <v>1329</v>
      </c>
      <c r="D633" t="s">
        <v>1326</v>
      </c>
      <c r="E633">
        <v>16057</v>
      </c>
      <c r="F633" t="s">
        <v>1327</v>
      </c>
      <c r="G633" t="s">
        <v>116</v>
      </c>
      <c r="H633">
        <v>35</v>
      </c>
      <c r="I633" s="14">
        <v>57716</v>
      </c>
      <c r="J633" s="15">
        <v>5321.7250000000004</v>
      </c>
      <c r="K633" s="15">
        <v>5321.68</v>
      </c>
      <c r="L633" s="15">
        <v>5321.62</v>
      </c>
      <c r="M633">
        <v>1</v>
      </c>
      <c r="N633">
        <v>1</v>
      </c>
      <c r="O633">
        <v>22968.799999999999</v>
      </c>
      <c r="P633">
        <v>50804.2</v>
      </c>
      <c r="Q633" t="s">
        <v>191</v>
      </c>
      <c r="R633">
        <v>41967.92</v>
      </c>
      <c r="S633">
        <v>69857.8</v>
      </c>
      <c r="T633">
        <v>347</v>
      </c>
      <c r="U633">
        <v>69857.8</v>
      </c>
      <c r="V633">
        <v>347</v>
      </c>
      <c r="W633" s="13">
        <v>45085</v>
      </c>
      <c r="X633">
        <v>1</v>
      </c>
      <c r="Y633">
        <v>1</v>
      </c>
    </row>
    <row r="634" spans="1:25" x14ac:dyDescent="0.25">
      <c r="A634">
        <v>1</v>
      </c>
      <c r="B634" t="s">
        <v>1330</v>
      </c>
      <c r="D634" t="s">
        <v>1326</v>
      </c>
      <c r="E634">
        <v>32532</v>
      </c>
      <c r="F634" t="s">
        <v>1327</v>
      </c>
      <c r="G634" t="s">
        <v>116</v>
      </c>
      <c r="H634">
        <v>35</v>
      </c>
      <c r="I634" s="14">
        <v>218514</v>
      </c>
      <c r="J634" s="15">
        <v>4892.05</v>
      </c>
      <c r="K634" s="15">
        <v>4892.4399999999996</v>
      </c>
      <c r="L634" s="15">
        <v>4892.4399999999996</v>
      </c>
      <c r="M634">
        <v>1</v>
      </c>
      <c r="N634">
        <v>1</v>
      </c>
      <c r="O634">
        <v>14518</v>
      </c>
      <c r="P634">
        <v>236528</v>
      </c>
      <c r="Q634" t="s">
        <v>191</v>
      </c>
      <c r="R634">
        <v>69823.11</v>
      </c>
      <c r="S634">
        <v>155706</v>
      </c>
      <c r="T634">
        <v>0</v>
      </c>
      <c r="U634">
        <v>155706</v>
      </c>
      <c r="V634">
        <v>0</v>
      </c>
      <c r="W634" s="13">
        <v>45043</v>
      </c>
      <c r="X634">
        <v>1</v>
      </c>
      <c r="Y634">
        <v>1</v>
      </c>
    </row>
    <row r="635" spans="1:25" x14ac:dyDescent="0.25">
      <c r="A635">
        <v>1</v>
      </c>
      <c r="B635" t="s">
        <v>1331</v>
      </c>
      <c r="D635" t="s">
        <v>1326</v>
      </c>
      <c r="E635">
        <v>141410</v>
      </c>
      <c r="F635" t="s">
        <v>1327</v>
      </c>
      <c r="G635" t="s">
        <v>116</v>
      </c>
      <c r="H635">
        <v>35</v>
      </c>
      <c r="I635" s="14">
        <v>6088</v>
      </c>
      <c r="J635" s="15">
        <v>5320.5360000000001</v>
      </c>
      <c r="K635" s="15">
        <v>5320.69</v>
      </c>
      <c r="L635" s="15">
        <v>5320.69</v>
      </c>
      <c r="M635">
        <v>1</v>
      </c>
      <c r="N635">
        <v>1</v>
      </c>
      <c r="O635">
        <v>0</v>
      </c>
      <c r="P635">
        <v>147498</v>
      </c>
      <c r="Q635" t="s">
        <v>191</v>
      </c>
      <c r="R635">
        <v>18059.07</v>
      </c>
      <c r="S635">
        <v>-125</v>
      </c>
      <c r="T635">
        <v>0</v>
      </c>
      <c r="U635">
        <v>-125</v>
      </c>
      <c r="V635">
        <v>0</v>
      </c>
      <c r="W635" s="13">
        <v>44956</v>
      </c>
      <c r="X635">
        <v>1</v>
      </c>
      <c r="Y635">
        <v>1</v>
      </c>
    </row>
    <row r="636" spans="1:25" x14ac:dyDescent="0.25">
      <c r="A636">
        <v>1</v>
      </c>
      <c r="B636" t="s">
        <v>1332</v>
      </c>
      <c r="D636" t="s">
        <v>1333</v>
      </c>
      <c r="E636">
        <v>51</v>
      </c>
      <c r="F636" t="s">
        <v>1327</v>
      </c>
      <c r="G636" t="s">
        <v>116</v>
      </c>
      <c r="H636">
        <v>35</v>
      </c>
      <c r="I636" s="14">
        <v>22566</v>
      </c>
      <c r="J636" s="15">
        <v>4839.1099999999997</v>
      </c>
      <c r="K636" s="15">
        <v>4839.1000000000004</v>
      </c>
      <c r="L636" s="15">
        <v>4839.1000000000004</v>
      </c>
      <c r="M636">
        <v>1</v>
      </c>
      <c r="N636">
        <v>1</v>
      </c>
      <c r="O636">
        <v>5057.6000000000004</v>
      </c>
      <c r="P636">
        <v>17559.400000000001</v>
      </c>
      <c r="Q636" t="s">
        <v>191</v>
      </c>
      <c r="R636">
        <v>15062.27</v>
      </c>
      <c r="S636">
        <v>30384</v>
      </c>
      <c r="T636">
        <v>0</v>
      </c>
      <c r="U636">
        <v>30384</v>
      </c>
      <c r="V636">
        <v>0</v>
      </c>
      <c r="W636" s="13">
        <v>45055</v>
      </c>
      <c r="X636">
        <v>1</v>
      </c>
      <c r="Y636">
        <v>1</v>
      </c>
    </row>
    <row r="637" spans="1:25" x14ac:dyDescent="0.25">
      <c r="A637">
        <v>1</v>
      </c>
      <c r="B637" t="s">
        <v>1334</v>
      </c>
      <c r="D637" t="s">
        <v>1333</v>
      </c>
      <c r="E637">
        <v>227</v>
      </c>
      <c r="F637" t="s">
        <v>1327</v>
      </c>
      <c r="G637" t="s">
        <v>116</v>
      </c>
      <c r="H637">
        <v>35</v>
      </c>
      <c r="I637" s="14">
        <v>13425</v>
      </c>
      <c r="J637" s="15">
        <v>4657.8689999999997</v>
      </c>
      <c r="K637" s="15">
        <v>4657.8599999999997</v>
      </c>
      <c r="L637" s="15">
        <v>5088</v>
      </c>
      <c r="M637">
        <v>1</v>
      </c>
      <c r="N637">
        <v>1</v>
      </c>
      <c r="O637">
        <v>0</v>
      </c>
      <c r="P637">
        <v>13652</v>
      </c>
      <c r="Q637" t="s">
        <v>191</v>
      </c>
      <c r="R637">
        <v>9424.51</v>
      </c>
      <c r="S637">
        <v>17697</v>
      </c>
      <c r="T637">
        <v>0</v>
      </c>
      <c r="U637">
        <v>17697</v>
      </c>
      <c r="V637">
        <v>0</v>
      </c>
      <c r="W637" s="13">
        <v>45076</v>
      </c>
      <c r="X637">
        <v>1</v>
      </c>
      <c r="Y637">
        <v>1</v>
      </c>
    </row>
    <row r="638" spans="1:25" x14ac:dyDescent="0.25">
      <c r="A638">
        <v>1</v>
      </c>
      <c r="B638" t="s">
        <v>1335</v>
      </c>
      <c r="C638" t="s">
        <v>1336</v>
      </c>
      <c r="D638" t="s">
        <v>1333</v>
      </c>
      <c r="E638">
        <v>0</v>
      </c>
      <c r="F638" t="s">
        <v>1327</v>
      </c>
      <c r="G638" t="s">
        <v>116</v>
      </c>
      <c r="H638">
        <v>35</v>
      </c>
      <c r="I638" s="14">
        <v>220</v>
      </c>
      <c r="J638" s="15">
        <v>2860.3629999999998</v>
      </c>
      <c r="K638" s="15">
        <v>2860.36</v>
      </c>
      <c r="L638" s="15">
        <v>2860.36</v>
      </c>
      <c r="M638">
        <v>1</v>
      </c>
      <c r="N638">
        <v>1</v>
      </c>
      <c r="O638">
        <v>0</v>
      </c>
      <c r="P638">
        <v>220</v>
      </c>
      <c r="Q638" t="s">
        <v>191</v>
      </c>
      <c r="R638">
        <v>101.19</v>
      </c>
      <c r="S638">
        <v>0</v>
      </c>
      <c r="T638">
        <v>0</v>
      </c>
      <c r="U638">
        <v>0</v>
      </c>
      <c r="V638">
        <v>0</v>
      </c>
      <c r="W638" s="13">
        <v>44809</v>
      </c>
      <c r="X638">
        <v>1</v>
      </c>
      <c r="Y638">
        <v>1</v>
      </c>
    </row>
    <row r="639" spans="1:25" x14ac:dyDescent="0.25">
      <c r="A639">
        <v>1</v>
      </c>
      <c r="B639" t="s">
        <v>1337</v>
      </c>
      <c r="D639" t="s">
        <v>1333</v>
      </c>
      <c r="E639">
        <v>274</v>
      </c>
      <c r="F639" t="s">
        <v>1327</v>
      </c>
      <c r="G639" t="s">
        <v>116</v>
      </c>
      <c r="H639">
        <v>35</v>
      </c>
      <c r="I639" s="14">
        <v>49961</v>
      </c>
      <c r="J639" s="15">
        <v>4103.8879999999999</v>
      </c>
      <c r="K639" s="15">
        <v>4104.01</v>
      </c>
      <c r="L639" s="15">
        <v>5088</v>
      </c>
      <c r="M639">
        <v>1</v>
      </c>
      <c r="N639">
        <v>1</v>
      </c>
      <c r="O639">
        <v>8635.0259999999998</v>
      </c>
      <c r="P639">
        <v>41599.974000000002</v>
      </c>
      <c r="Q639" t="s">
        <v>191</v>
      </c>
      <c r="R639">
        <v>32782.9</v>
      </c>
      <c r="S639">
        <v>27217</v>
      </c>
      <c r="T639">
        <v>3533</v>
      </c>
      <c r="U639">
        <v>27217</v>
      </c>
      <c r="V639">
        <v>3533</v>
      </c>
      <c r="W639" s="13">
        <v>45085</v>
      </c>
      <c r="X639">
        <v>1</v>
      </c>
      <c r="Y639">
        <v>1</v>
      </c>
    </row>
    <row r="640" spans="1:25" x14ac:dyDescent="0.25">
      <c r="A640">
        <v>1</v>
      </c>
      <c r="B640" t="s">
        <v>1338</v>
      </c>
      <c r="D640" t="s">
        <v>1333</v>
      </c>
      <c r="E640">
        <v>0</v>
      </c>
      <c r="F640" t="s">
        <v>1327</v>
      </c>
      <c r="G640" t="s">
        <v>116</v>
      </c>
      <c r="H640">
        <v>35</v>
      </c>
      <c r="I640" s="14">
        <v>15204</v>
      </c>
      <c r="J640" s="15">
        <v>2350.6840000000002</v>
      </c>
      <c r="K640" s="15">
        <v>2350.6840000000002</v>
      </c>
      <c r="L640" s="15">
        <v>2350.6840000000002</v>
      </c>
      <c r="M640">
        <v>1</v>
      </c>
      <c r="N640">
        <v>1</v>
      </c>
      <c r="O640">
        <v>0</v>
      </c>
      <c r="P640">
        <v>15204</v>
      </c>
      <c r="Q640" t="s">
        <v>191</v>
      </c>
      <c r="R640">
        <v>51.33</v>
      </c>
      <c r="S640">
        <v>0</v>
      </c>
      <c r="T640">
        <v>0</v>
      </c>
      <c r="U640">
        <v>0</v>
      </c>
      <c r="V640">
        <v>0</v>
      </c>
      <c r="W640" s="13">
        <v>44756</v>
      </c>
      <c r="X640">
        <v>1</v>
      </c>
      <c r="Y640">
        <v>1</v>
      </c>
    </row>
    <row r="641" spans="1:25" x14ac:dyDescent="0.25">
      <c r="A641">
        <v>1</v>
      </c>
      <c r="B641" t="s">
        <v>1339</v>
      </c>
      <c r="D641" t="s">
        <v>1333</v>
      </c>
      <c r="E641">
        <v>0</v>
      </c>
      <c r="F641" t="s">
        <v>1327</v>
      </c>
      <c r="G641" t="s">
        <v>116</v>
      </c>
      <c r="H641">
        <v>35</v>
      </c>
      <c r="I641" s="14">
        <v>2992</v>
      </c>
      <c r="J641" s="15">
        <v>2475.7669999999998</v>
      </c>
      <c r="K641" s="15">
        <v>2475.7600000000002</v>
      </c>
      <c r="L641" s="15">
        <v>2475.7600000000002</v>
      </c>
      <c r="M641">
        <v>1</v>
      </c>
      <c r="N641">
        <v>1</v>
      </c>
      <c r="O641">
        <v>8898.9709999999995</v>
      </c>
      <c r="P641">
        <v>-5906.9709999999995</v>
      </c>
      <c r="Q641" t="s">
        <v>191</v>
      </c>
      <c r="R641">
        <v>9755.1</v>
      </c>
      <c r="S641">
        <v>9472</v>
      </c>
      <c r="T641">
        <v>0</v>
      </c>
      <c r="U641">
        <v>9472</v>
      </c>
      <c r="V641">
        <v>0</v>
      </c>
      <c r="W641" s="13">
        <v>45026</v>
      </c>
      <c r="X641">
        <v>1</v>
      </c>
      <c r="Y641">
        <v>1</v>
      </c>
    </row>
    <row r="642" spans="1:25" x14ac:dyDescent="0.25">
      <c r="A642">
        <v>1</v>
      </c>
      <c r="B642" t="s">
        <v>1340</v>
      </c>
      <c r="D642" t="s">
        <v>1341</v>
      </c>
      <c r="E642">
        <v>0</v>
      </c>
      <c r="F642" t="s">
        <v>1327</v>
      </c>
      <c r="G642" t="s">
        <v>116</v>
      </c>
      <c r="H642">
        <v>35</v>
      </c>
      <c r="I642" s="14">
        <v>13080</v>
      </c>
      <c r="J642" s="15">
        <v>2301.7449999999999</v>
      </c>
      <c r="K642" s="15">
        <v>2301.7399999999998</v>
      </c>
      <c r="L642" s="15">
        <v>2301.7399999999998</v>
      </c>
      <c r="M642">
        <v>1</v>
      </c>
      <c r="N642">
        <v>1</v>
      </c>
      <c r="O642">
        <v>0</v>
      </c>
      <c r="P642">
        <v>13080</v>
      </c>
      <c r="Q642" t="s">
        <v>191</v>
      </c>
      <c r="R642">
        <v>2600.2199999999998</v>
      </c>
      <c r="S642">
        <v>4343</v>
      </c>
      <c r="T642">
        <v>0</v>
      </c>
      <c r="U642">
        <v>4343</v>
      </c>
      <c r="V642">
        <v>0</v>
      </c>
      <c r="W642" s="13">
        <v>44993</v>
      </c>
      <c r="X642">
        <v>1</v>
      </c>
      <c r="Y642">
        <v>1</v>
      </c>
    </row>
    <row r="643" spans="1:25" x14ac:dyDescent="0.25">
      <c r="A643">
        <v>1</v>
      </c>
      <c r="B643" t="s">
        <v>1342</v>
      </c>
      <c r="D643" t="s">
        <v>1333</v>
      </c>
      <c r="E643">
        <v>112696</v>
      </c>
      <c r="F643" t="s">
        <v>1327</v>
      </c>
      <c r="G643" t="s">
        <v>116</v>
      </c>
      <c r="H643">
        <v>35</v>
      </c>
      <c r="I643" s="14">
        <v>23970</v>
      </c>
      <c r="J643" s="15">
        <v>5704.8909999999996</v>
      </c>
      <c r="K643" s="15">
        <v>5704.89</v>
      </c>
      <c r="L643" s="15">
        <v>5704.89</v>
      </c>
      <c r="M643">
        <v>1</v>
      </c>
      <c r="N643">
        <v>1</v>
      </c>
      <c r="O643">
        <v>1038.8499999999999</v>
      </c>
      <c r="P643">
        <v>135627.15</v>
      </c>
      <c r="Q643" t="s">
        <v>191</v>
      </c>
      <c r="R643">
        <v>179099.55</v>
      </c>
      <c r="S643">
        <v>273207</v>
      </c>
      <c r="T643">
        <v>25521</v>
      </c>
      <c r="U643">
        <v>273207</v>
      </c>
      <c r="V643">
        <v>25521</v>
      </c>
      <c r="W643" s="13">
        <v>45079</v>
      </c>
      <c r="X643">
        <v>1</v>
      </c>
      <c r="Y643">
        <v>1</v>
      </c>
    </row>
    <row r="644" spans="1:25" x14ac:dyDescent="0.25">
      <c r="A644">
        <v>1</v>
      </c>
      <c r="B644" t="s">
        <v>1343</v>
      </c>
      <c r="D644" t="s">
        <v>1333</v>
      </c>
      <c r="E644">
        <v>0</v>
      </c>
      <c r="F644" t="s">
        <v>1327</v>
      </c>
      <c r="G644" t="s">
        <v>116</v>
      </c>
      <c r="H644">
        <v>35</v>
      </c>
      <c r="I644" s="14">
        <v>2178</v>
      </c>
      <c r="J644" s="15">
        <v>4545</v>
      </c>
      <c r="K644" s="15">
        <v>4545</v>
      </c>
      <c r="L644" s="15">
        <v>4545</v>
      </c>
      <c r="M644">
        <v>1</v>
      </c>
      <c r="N644">
        <v>1</v>
      </c>
      <c r="O644">
        <v>904.4</v>
      </c>
      <c r="P644">
        <v>1273.5999999999999</v>
      </c>
      <c r="Q644" t="s">
        <v>191</v>
      </c>
      <c r="R644">
        <v>184.55</v>
      </c>
      <c r="S644">
        <v>708</v>
      </c>
      <c r="T644">
        <v>0</v>
      </c>
      <c r="U644">
        <v>708</v>
      </c>
      <c r="V644">
        <v>0</v>
      </c>
      <c r="W644" s="13">
        <v>44967</v>
      </c>
      <c r="X644">
        <v>1</v>
      </c>
      <c r="Y644">
        <v>1</v>
      </c>
    </row>
    <row r="645" spans="1:25" x14ac:dyDescent="0.25">
      <c r="A645">
        <v>1</v>
      </c>
      <c r="B645" t="s">
        <v>1344</v>
      </c>
      <c r="D645" t="s">
        <v>1333</v>
      </c>
      <c r="E645">
        <v>0</v>
      </c>
      <c r="F645" t="s">
        <v>1327</v>
      </c>
      <c r="G645" t="s">
        <v>116</v>
      </c>
      <c r="H645">
        <v>35</v>
      </c>
      <c r="I645" s="14">
        <v>622</v>
      </c>
      <c r="J645" s="15">
        <v>1807.347</v>
      </c>
      <c r="K645" s="15">
        <v>1807.347</v>
      </c>
      <c r="L645" s="15">
        <v>1807.347</v>
      </c>
      <c r="M645">
        <v>1</v>
      </c>
      <c r="N645">
        <v>1</v>
      </c>
      <c r="O645">
        <v>0</v>
      </c>
      <c r="P645">
        <v>622</v>
      </c>
      <c r="Q645" t="s">
        <v>191</v>
      </c>
      <c r="R645">
        <v>0.03</v>
      </c>
      <c r="S645">
        <v>0</v>
      </c>
      <c r="T645">
        <v>0</v>
      </c>
      <c r="U645">
        <v>0</v>
      </c>
      <c r="V645">
        <v>0</v>
      </c>
      <c r="W645" s="13">
        <v>41691</v>
      </c>
      <c r="X645">
        <v>1</v>
      </c>
      <c r="Y645">
        <v>1</v>
      </c>
    </row>
    <row r="646" spans="1:25" x14ac:dyDescent="0.25">
      <c r="A646">
        <v>1</v>
      </c>
      <c r="B646" t="s">
        <v>1345</v>
      </c>
      <c r="D646" t="s">
        <v>1333</v>
      </c>
      <c r="E646">
        <v>89027</v>
      </c>
      <c r="F646" t="s">
        <v>1327</v>
      </c>
      <c r="G646" t="s">
        <v>116</v>
      </c>
      <c r="H646">
        <v>35</v>
      </c>
      <c r="I646" s="14">
        <v>2756</v>
      </c>
      <c r="J646" s="15">
        <v>5451.8220000000001</v>
      </c>
      <c r="K646" s="15">
        <v>5458.78</v>
      </c>
      <c r="L646" s="15">
        <v>5458.78</v>
      </c>
      <c r="M646">
        <v>1</v>
      </c>
      <c r="N646">
        <v>1</v>
      </c>
      <c r="O646">
        <v>0</v>
      </c>
      <c r="P646">
        <v>91783</v>
      </c>
      <c r="Q646" t="s">
        <v>191</v>
      </c>
      <c r="R646">
        <v>42613.47</v>
      </c>
      <c r="S646">
        <v>144012</v>
      </c>
      <c r="T646">
        <v>0</v>
      </c>
      <c r="U646">
        <v>144012</v>
      </c>
      <c r="V646">
        <v>0</v>
      </c>
      <c r="W646" s="13">
        <v>45061</v>
      </c>
      <c r="X646">
        <v>1</v>
      </c>
      <c r="Y646">
        <v>1</v>
      </c>
    </row>
    <row r="647" spans="1:25" x14ac:dyDescent="0.25">
      <c r="A647">
        <v>1</v>
      </c>
      <c r="B647" t="s">
        <v>1346</v>
      </c>
      <c r="D647" t="s">
        <v>1333</v>
      </c>
      <c r="E647">
        <v>0</v>
      </c>
      <c r="F647" t="s">
        <v>1327</v>
      </c>
      <c r="G647" t="s">
        <v>116</v>
      </c>
      <c r="H647">
        <v>35</v>
      </c>
      <c r="I647" s="14">
        <v>7237</v>
      </c>
      <c r="J647" s="15">
        <v>4029.5770000000002</v>
      </c>
      <c r="K647" s="15">
        <v>4029.5770000000002</v>
      </c>
      <c r="L647" s="15">
        <v>4029.5770000000002</v>
      </c>
      <c r="M647">
        <v>1</v>
      </c>
      <c r="N647">
        <v>1</v>
      </c>
      <c r="O647">
        <v>0</v>
      </c>
      <c r="P647">
        <v>7237</v>
      </c>
      <c r="Q647" t="s">
        <v>191</v>
      </c>
      <c r="R647">
        <v>238.83</v>
      </c>
      <c r="S647">
        <v>344</v>
      </c>
      <c r="T647">
        <v>0</v>
      </c>
      <c r="U647">
        <v>344</v>
      </c>
      <c r="V647">
        <v>0</v>
      </c>
      <c r="W647" s="13">
        <v>45009</v>
      </c>
      <c r="X647">
        <v>1</v>
      </c>
      <c r="Y647">
        <v>1</v>
      </c>
    </row>
    <row r="648" spans="1:25" x14ac:dyDescent="0.25">
      <c r="A648">
        <v>1</v>
      </c>
      <c r="B648" t="s">
        <v>1347</v>
      </c>
      <c r="D648" t="s">
        <v>1333</v>
      </c>
      <c r="E648">
        <v>0</v>
      </c>
      <c r="F648" t="s">
        <v>1327</v>
      </c>
      <c r="G648" t="s">
        <v>116</v>
      </c>
      <c r="H648">
        <v>35</v>
      </c>
      <c r="I648" s="14">
        <v>2493</v>
      </c>
      <c r="J648" s="15">
        <v>2380</v>
      </c>
      <c r="K648" s="15">
        <v>2380</v>
      </c>
      <c r="L648" s="15">
        <v>2474.4</v>
      </c>
      <c r="M648">
        <v>1</v>
      </c>
      <c r="N648">
        <v>1</v>
      </c>
      <c r="O648">
        <v>0</v>
      </c>
      <c r="P648">
        <v>2493</v>
      </c>
      <c r="Q648" t="s">
        <v>191</v>
      </c>
      <c r="R648">
        <v>0.03</v>
      </c>
      <c r="S648">
        <v>0</v>
      </c>
      <c r="T648">
        <v>0</v>
      </c>
      <c r="U648">
        <v>0</v>
      </c>
      <c r="V648">
        <v>0</v>
      </c>
      <c r="W648" s="13">
        <v>43679</v>
      </c>
      <c r="X648">
        <v>1</v>
      </c>
      <c r="Y648">
        <v>1</v>
      </c>
    </row>
    <row r="649" spans="1:25" x14ac:dyDescent="0.25">
      <c r="A649">
        <v>1</v>
      </c>
      <c r="B649" t="s">
        <v>1348</v>
      </c>
      <c r="D649" t="s">
        <v>1349</v>
      </c>
      <c r="E649">
        <v>0</v>
      </c>
      <c r="F649" t="s">
        <v>1327</v>
      </c>
      <c r="G649" t="s">
        <v>116</v>
      </c>
      <c r="H649">
        <v>35</v>
      </c>
      <c r="I649" s="14">
        <v>1623</v>
      </c>
      <c r="J649" s="15">
        <v>2270</v>
      </c>
      <c r="K649" s="15">
        <v>2270</v>
      </c>
      <c r="L649" s="15">
        <v>2270</v>
      </c>
      <c r="M649">
        <v>1</v>
      </c>
      <c r="N649">
        <v>1</v>
      </c>
      <c r="O649">
        <v>0</v>
      </c>
      <c r="P649">
        <v>1623</v>
      </c>
      <c r="R649">
        <v>0.03</v>
      </c>
      <c r="S649">
        <v>0</v>
      </c>
      <c r="T649">
        <v>0</v>
      </c>
      <c r="U649">
        <v>0</v>
      </c>
      <c r="V649">
        <v>0</v>
      </c>
      <c r="X649">
        <v>1</v>
      </c>
      <c r="Y649">
        <v>1</v>
      </c>
    </row>
    <row r="650" spans="1:25" x14ac:dyDescent="0.25">
      <c r="A650">
        <v>1</v>
      </c>
      <c r="B650" t="s">
        <v>1350</v>
      </c>
      <c r="D650" t="s">
        <v>1333</v>
      </c>
      <c r="E650">
        <v>56557</v>
      </c>
      <c r="F650" t="s">
        <v>1327</v>
      </c>
      <c r="G650" t="s">
        <v>116</v>
      </c>
      <c r="H650">
        <v>35</v>
      </c>
      <c r="I650" s="14">
        <v>1924</v>
      </c>
      <c r="J650" s="15">
        <v>5493.2169999999996</v>
      </c>
      <c r="K650" s="15">
        <v>5493.21</v>
      </c>
      <c r="L650" s="15">
        <v>5699</v>
      </c>
      <c r="M650">
        <v>1</v>
      </c>
      <c r="N650">
        <v>1</v>
      </c>
      <c r="O650">
        <v>0</v>
      </c>
      <c r="P650">
        <v>58481</v>
      </c>
      <c r="Q650" t="s">
        <v>191</v>
      </c>
      <c r="R650">
        <v>12621.51</v>
      </c>
      <c r="S650">
        <v>13973</v>
      </c>
      <c r="T650">
        <v>0</v>
      </c>
      <c r="U650">
        <v>13973</v>
      </c>
      <c r="V650">
        <v>0</v>
      </c>
      <c r="W650" s="13">
        <v>45059</v>
      </c>
      <c r="X650">
        <v>1</v>
      </c>
      <c r="Y650">
        <v>1</v>
      </c>
    </row>
    <row r="651" spans="1:25" x14ac:dyDescent="0.25">
      <c r="A651">
        <v>1</v>
      </c>
      <c r="B651" t="s">
        <v>1351</v>
      </c>
      <c r="D651" t="s">
        <v>1333</v>
      </c>
      <c r="E651">
        <v>0</v>
      </c>
      <c r="F651" t="s">
        <v>1327</v>
      </c>
      <c r="G651" t="s">
        <v>116</v>
      </c>
      <c r="H651">
        <v>35</v>
      </c>
      <c r="I651" s="14">
        <v>4519</v>
      </c>
      <c r="J651" s="15">
        <v>2289.2739999999999</v>
      </c>
      <c r="K651" s="15">
        <v>2289.27</v>
      </c>
      <c r="L651" s="15">
        <v>2289.27</v>
      </c>
      <c r="M651">
        <v>1</v>
      </c>
      <c r="N651">
        <v>1</v>
      </c>
      <c r="O651">
        <v>0</v>
      </c>
      <c r="P651">
        <v>4519</v>
      </c>
      <c r="Q651" t="s">
        <v>191</v>
      </c>
      <c r="R651">
        <v>503.71</v>
      </c>
      <c r="S651">
        <v>1829</v>
      </c>
      <c r="T651">
        <v>0</v>
      </c>
      <c r="U651">
        <v>1829</v>
      </c>
      <c r="V651">
        <v>0</v>
      </c>
      <c r="W651" s="13">
        <v>44966</v>
      </c>
      <c r="X651">
        <v>1</v>
      </c>
      <c r="Y651">
        <v>1</v>
      </c>
    </row>
    <row r="652" spans="1:25" x14ac:dyDescent="0.25">
      <c r="A652">
        <v>1</v>
      </c>
      <c r="B652" t="s">
        <v>1352</v>
      </c>
      <c r="D652" t="s">
        <v>1333</v>
      </c>
      <c r="E652">
        <v>0</v>
      </c>
      <c r="F652" t="s">
        <v>1327</v>
      </c>
      <c r="G652" t="s">
        <v>116</v>
      </c>
      <c r="H652">
        <v>35</v>
      </c>
      <c r="I652" s="14">
        <v>12950</v>
      </c>
      <c r="J652" s="15">
        <v>3641.1819999999998</v>
      </c>
      <c r="K652" s="15">
        <v>3641.18</v>
      </c>
      <c r="L652" s="15">
        <v>3641.18</v>
      </c>
      <c r="M652">
        <v>1</v>
      </c>
      <c r="N652">
        <v>1</v>
      </c>
      <c r="O652">
        <v>8307.6360000000004</v>
      </c>
      <c r="P652">
        <v>4642.3639999999996</v>
      </c>
      <c r="Q652" t="s">
        <v>191</v>
      </c>
      <c r="R652">
        <v>16454.88</v>
      </c>
      <c r="S652">
        <v>8932</v>
      </c>
      <c r="T652">
        <v>0</v>
      </c>
      <c r="U652">
        <v>8932</v>
      </c>
      <c r="V652">
        <v>0</v>
      </c>
      <c r="W652" s="13">
        <v>45076</v>
      </c>
      <c r="X652">
        <v>1</v>
      </c>
      <c r="Y652">
        <v>1</v>
      </c>
    </row>
    <row r="653" spans="1:25" x14ac:dyDescent="0.25">
      <c r="A653">
        <v>1</v>
      </c>
      <c r="B653" t="s">
        <v>1353</v>
      </c>
      <c r="D653" t="s">
        <v>1333</v>
      </c>
      <c r="E653">
        <v>0</v>
      </c>
      <c r="F653" t="s">
        <v>1327</v>
      </c>
      <c r="G653" t="s">
        <v>116</v>
      </c>
      <c r="H653">
        <v>35</v>
      </c>
      <c r="I653" s="14">
        <v>3014</v>
      </c>
      <c r="J653" s="15">
        <v>2301.2080000000001</v>
      </c>
      <c r="K653" s="15">
        <v>2301.21</v>
      </c>
      <c r="L653" s="15">
        <v>2301.2080000000001</v>
      </c>
      <c r="M653">
        <v>1</v>
      </c>
      <c r="N653">
        <v>1</v>
      </c>
      <c r="O653">
        <v>0</v>
      </c>
      <c r="P653">
        <v>3014</v>
      </c>
      <c r="Q653" t="s">
        <v>191</v>
      </c>
      <c r="R653">
        <v>0.11</v>
      </c>
      <c r="S653">
        <v>0</v>
      </c>
      <c r="T653">
        <v>0</v>
      </c>
      <c r="U653">
        <v>0</v>
      </c>
      <c r="V653">
        <v>0</v>
      </c>
      <c r="W653" s="13">
        <v>44438</v>
      </c>
      <c r="X653">
        <v>1</v>
      </c>
      <c r="Y653">
        <v>1</v>
      </c>
    </row>
    <row r="654" spans="1:25" x14ac:dyDescent="0.25">
      <c r="A654">
        <v>1</v>
      </c>
      <c r="B654" t="s">
        <v>1354</v>
      </c>
      <c r="D654" t="s">
        <v>1333</v>
      </c>
      <c r="E654">
        <v>0</v>
      </c>
      <c r="F654" t="s">
        <v>1327</v>
      </c>
      <c r="G654" t="s">
        <v>116</v>
      </c>
      <c r="H654">
        <v>35</v>
      </c>
      <c r="I654" s="14">
        <v>22022</v>
      </c>
      <c r="J654" s="15">
        <v>4336.0780000000004</v>
      </c>
      <c r="K654" s="15">
        <v>4336.08</v>
      </c>
      <c r="L654" s="15">
        <v>4336.08</v>
      </c>
      <c r="M654">
        <v>1</v>
      </c>
      <c r="N654">
        <v>1</v>
      </c>
      <c r="O654">
        <v>0</v>
      </c>
      <c r="P654">
        <v>22022</v>
      </c>
      <c r="Q654" t="s">
        <v>191</v>
      </c>
      <c r="R654">
        <v>45.77</v>
      </c>
      <c r="S654">
        <v>0</v>
      </c>
      <c r="T654">
        <v>0</v>
      </c>
      <c r="U654">
        <v>0</v>
      </c>
      <c r="V654">
        <v>0</v>
      </c>
      <c r="W654" s="13">
        <v>44916</v>
      </c>
      <c r="X654">
        <v>1</v>
      </c>
      <c r="Y654">
        <v>1</v>
      </c>
    </row>
    <row r="655" spans="1:25" x14ac:dyDescent="0.25">
      <c r="A655">
        <v>1</v>
      </c>
      <c r="B655" t="s">
        <v>1355</v>
      </c>
      <c r="D655" t="s">
        <v>1333</v>
      </c>
      <c r="E655">
        <v>309240</v>
      </c>
      <c r="F655" t="s">
        <v>1327</v>
      </c>
      <c r="G655" t="s">
        <v>116</v>
      </c>
      <c r="H655">
        <v>35</v>
      </c>
      <c r="I655" s="14">
        <v>73495</v>
      </c>
      <c r="J655" s="15">
        <v>5683.4269999999997</v>
      </c>
      <c r="K655" s="15">
        <v>5683.43</v>
      </c>
      <c r="L655" s="15">
        <v>5683.43</v>
      </c>
      <c r="M655">
        <v>1</v>
      </c>
      <c r="N655">
        <v>1</v>
      </c>
      <c r="O655">
        <v>0</v>
      </c>
      <c r="P655">
        <v>382735</v>
      </c>
      <c r="Q655" t="s">
        <v>191</v>
      </c>
      <c r="R655">
        <v>225477.25</v>
      </c>
      <c r="S655">
        <v>294519</v>
      </c>
      <c r="T655">
        <v>33459</v>
      </c>
      <c r="U655">
        <v>294519</v>
      </c>
      <c r="V655">
        <v>33459</v>
      </c>
      <c r="W655" s="13">
        <v>45082</v>
      </c>
      <c r="X655">
        <v>1</v>
      </c>
      <c r="Y655">
        <v>1</v>
      </c>
    </row>
    <row r="656" spans="1:25" x14ac:dyDescent="0.25">
      <c r="A656">
        <v>1</v>
      </c>
      <c r="B656" t="s">
        <v>1356</v>
      </c>
      <c r="D656" t="s">
        <v>1333</v>
      </c>
      <c r="E656">
        <v>0</v>
      </c>
      <c r="F656" t="s">
        <v>1327</v>
      </c>
      <c r="G656" t="s">
        <v>116</v>
      </c>
      <c r="H656">
        <v>35</v>
      </c>
      <c r="I656" s="14">
        <v>37111</v>
      </c>
      <c r="J656" s="15">
        <v>4545</v>
      </c>
      <c r="K656" s="15">
        <v>4545</v>
      </c>
      <c r="L656" s="15">
        <v>4545</v>
      </c>
      <c r="M656">
        <v>1</v>
      </c>
      <c r="N656">
        <v>1</v>
      </c>
      <c r="O656">
        <v>0</v>
      </c>
      <c r="P656">
        <v>37111</v>
      </c>
      <c r="Q656" t="s">
        <v>191</v>
      </c>
      <c r="R656">
        <v>0</v>
      </c>
      <c r="S656">
        <v>0</v>
      </c>
      <c r="T656">
        <v>0</v>
      </c>
      <c r="U656">
        <v>0</v>
      </c>
      <c r="V656">
        <v>0</v>
      </c>
      <c r="X656">
        <v>1</v>
      </c>
      <c r="Y656">
        <v>1</v>
      </c>
    </row>
    <row r="657" spans="1:25" x14ac:dyDescent="0.25">
      <c r="A657">
        <v>1</v>
      </c>
      <c r="B657" t="s">
        <v>1357</v>
      </c>
      <c r="D657" t="s">
        <v>1358</v>
      </c>
      <c r="E657">
        <v>213</v>
      </c>
      <c r="F657" t="s">
        <v>1327</v>
      </c>
      <c r="G657" t="s">
        <v>116</v>
      </c>
      <c r="H657">
        <v>35</v>
      </c>
      <c r="I657" s="14">
        <v>11110</v>
      </c>
      <c r="J657" s="15">
        <v>3602.8820000000001</v>
      </c>
      <c r="K657" s="15">
        <v>3602.88</v>
      </c>
      <c r="L657" s="15">
        <v>3608.94</v>
      </c>
      <c r="M657">
        <v>1</v>
      </c>
      <c r="N657">
        <v>1</v>
      </c>
      <c r="O657">
        <v>828.8</v>
      </c>
      <c r="P657">
        <v>10494.2</v>
      </c>
      <c r="Q657" t="s">
        <v>191</v>
      </c>
      <c r="R657">
        <v>14379.89</v>
      </c>
      <c r="S657">
        <v>20299</v>
      </c>
      <c r="T657">
        <v>1081</v>
      </c>
      <c r="U657">
        <v>20299</v>
      </c>
      <c r="V657">
        <v>1081</v>
      </c>
      <c r="W657" s="13">
        <v>45078</v>
      </c>
      <c r="X657">
        <v>1</v>
      </c>
      <c r="Y657">
        <v>1</v>
      </c>
    </row>
    <row r="658" spans="1:25" x14ac:dyDescent="0.25">
      <c r="A658">
        <v>1</v>
      </c>
      <c r="B658" t="s">
        <v>1359</v>
      </c>
      <c r="D658" t="s">
        <v>1360</v>
      </c>
      <c r="E658">
        <v>0</v>
      </c>
      <c r="F658" t="s">
        <v>1327</v>
      </c>
      <c r="G658" t="s">
        <v>116</v>
      </c>
      <c r="H658">
        <v>35</v>
      </c>
      <c r="I658" s="14">
        <v>5488</v>
      </c>
      <c r="J658" s="15">
        <v>3907.9580000000001</v>
      </c>
      <c r="K658" s="15">
        <v>3907.95</v>
      </c>
      <c r="L658" s="15">
        <v>3907.95</v>
      </c>
      <c r="M658">
        <v>1</v>
      </c>
      <c r="N658">
        <v>1</v>
      </c>
      <c r="O658">
        <v>491.03300000000002</v>
      </c>
      <c r="P658">
        <v>4996.9669999999996</v>
      </c>
      <c r="R658">
        <v>2916.9</v>
      </c>
      <c r="S658">
        <v>6895</v>
      </c>
      <c r="T658">
        <v>2649</v>
      </c>
      <c r="U658">
        <v>6895</v>
      </c>
      <c r="V658">
        <v>2649</v>
      </c>
      <c r="W658" s="13">
        <v>45085</v>
      </c>
      <c r="X658">
        <v>1</v>
      </c>
    </row>
    <row r="659" spans="1:25" x14ac:dyDescent="0.25">
      <c r="A659">
        <v>1</v>
      </c>
      <c r="B659" t="s">
        <v>1361</v>
      </c>
      <c r="D659" t="s">
        <v>1362</v>
      </c>
      <c r="E659">
        <v>0</v>
      </c>
      <c r="F659" t="s">
        <v>1327</v>
      </c>
      <c r="G659" t="s">
        <v>116</v>
      </c>
      <c r="H659">
        <v>35</v>
      </c>
      <c r="I659" s="14">
        <v>262</v>
      </c>
      <c r="J659" s="15">
        <v>2179.9850000000001</v>
      </c>
      <c r="K659" s="15">
        <v>2179.98</v>
      </c>
      <c r="L659" s="15">
        <v>2179.98</v>
      </c>
      <c r="M659">
        <v>1</v>
      </c>
      <c r="N659">
        <v>1</v>
      </c>
      <c r="O659">
        <v>0</v>
      </c>
      <c r="P659">
        <v>262</v>
      </c>
      <c r="Q659" t="s">
        <v>191</v>
      </c>
      <c r="R659">
        <v>0.03</v>
      </c>
      <c r="S659">
        <v>0</v>
      </c>
      <c r="T659">
        <v>0</v>
      </c>
      <c r="U659">
        <v>0</v>
      </c>
      <c r="V659">
        <v>0</v>
      </c>
      <c r="W659" s="13">
        <v>44256</v>
      </c>
      <c r="X659">
        <v>1</v>
      </c>
      <c r="Y659">
        <v>1</v>
      </c>
    </row>
    <row r="660" spans="1:25" x14ac:dyDescent="0.25">
      <c r="A660">
        <v>1</v>
      </c>
      <c r="B660" t="s">
        <v>1363</v>
      </c>
      <c r="D660" t="s">
        <v>1364</v>
      </c>
      <c r="E660">
        <v>155</v>
      </c>
      <c r="F660" t="s">
        <v>1327</v>
      </c>
      <c r="G660" t="s">
        <v>116</v>
      </c>
      <c r="H660">
        <v>35</v>
      </c>
      <c r="I660" s="14">
        <v>4430</v>
      </c>
      <c r="J660" s="15">
        <v>5059.4040000000005</v>
      </c>
      <c r="K660" s="15">
        <v>5059.3999999999996</v>
      </c>
      <c r="L660" s="15">
        <v>5059.3999999999996</v>
      </c>
      <c r="M660">
        <v>1</v>
      </c>
      <c r="N660">
        <v>1</v>
      </c>
      <c r="O660">
        <v>0</v>
      </c>
      <c r="P660">
        <v>4585</v>
      </c>
      <c r="Q660" t="s">
        <v>191</v>
      </c>
      <c r="R660">
        <v>5314.38</v>
      </c>
      <c r="S660">
        <v>5168</v>
      </c>
      <c r="T660">
        <v>0</v>
      </c>
      <c r="U660">
        <v>5168</v>
      </c>
      <c r="V660">
        <v>0</v>
      </c>
      <c r="W660" s="13">
        <v>45040</v>
      </c>
      <c r="X660">
        <v>1</v>
      </c>
      <c r="Y660">
        <v>1</v>
      </c>
    </row>
    <row r="661" spans="1:25" x14ac:dyDescent="0.25">
      <c r="A661">
        <v>1</v>
      </c>
      <c r="B661" t="s">
        <v>1365</v>
      </c>
      <c r="D661" t="s">
        <v>1358</v>
      </c>
      <c r="E661">
        <v>0</v>
      </c>
      <c r="F661" t="s">
        <v>1327</v>
      </c>
      <c r="G661" t="s">
        <v>116</v>
      </c>
      <c r="H661">
        <v>35</v>
      </c>
      <c r="I661" s="14">
        <v>17834</v>
      </c>
      <c r="J661" s="15">
        <v>2630.28</v>
      </c>
      <c r="K661" s="15">
        <v>2630.28</v>
      </c>
      <c r="L661" s="15">
        <v>2630.28</v>
      </c>
      <c r="M661">
        <v>1</v>
      </c>
      <c r="N661">
        <v>1</v>
      </c>
      <c r="O661">
        <v>0</v>
      </c>
      <c r="P661">
        <v>17834</v>
      </c>
      <c r="Q661" t="s">
        <v>191</v>
      </c>
      <c r="R661">
        <v>0.15</v>
      </c>
      <c r="S661">
        <v>0</v>
      </c>
      <c r="T661">
        <v>0</v>
      </c>
      <c r="U661">
        <v>0</v>
      </c>
      <c r="V661">
        <v>0</v>
      </c>
      <c r="W661" s="13">
        <v>44592</v>
      </c>
      <c r="X661">
        <v>1</v>
      </c>
      <c r="Y661">
        <v>1</v>
      </c>
    </row>
    <row r="662" spans="1:25" x14ac:dyDescent="0.25">
      <c r="A662">
        <v>1</v>
      </c>
      <c r="B662" t="s">
        <v>1366</v>
      </c>
      <c r="D662" t="s">
        <v>1360</v>
      </c>
      <c r="E662">
        <v>0</v>
      </c>
      <c r="F662" t="s">
        <v>1327</v>
      </c>
      <c r="G662" t="s">
        <v>116</v>
      </c>
      <c r="H662">
        <v>35</v>
      </c>
      <c r="I662" s="14">
        <v>7659</v>
      </c>
      <c r="J662" s="15">
        <v>2369.1489999999999</v>
      </c>
      <c r="K662" s="15">
        <v>2369.15</v>
      </c>
      <c r="L662" s="15">
        <v>2369.15</v>
      </c>
      <c r="M662">
        <v>1</v>
      </c>
      <c r="N662">
        <v>1</v>
      </c>
      <c r="O662">
        <v>0</v>
      </c>
      <c r="P662">
        <v>7659</v>
      </c>
      <c r="R662">
        <v>0.77</v>
      </c>
      <c r="S662">
        <v>0</v>
      </c>
      <c r="T662">
        <v>0</v>
      </c>
      <c r="U662">
        <v>0</v>
      </c>
      <c r="V662">
        <v>0</v>
      </c>
      <c r="W662" s="13">
        <v>44578</v>
      </c>
      <c r="X662">
        <v>1</v>
      </c>
    </row>
    <row r="663" spans="1:25" x14ac:dyDescent="0.25">
      <c r="A663">
        <v>1</v>
      </c>
      <c r="B663" t="s">
        <v>1367</v>
      </c>
      <c r="D663" t="s">
        <v>1358</v>
      </c>
      <c r="E663">
        <v>0</v>
      </c>
      <c r="F663" t="s">
        <v>1327</v>
      </c>
      <c r="G663" t="s">
        <v>116</v>
      </c>
      <c r="H663">
        <v>35</v>
      </c>
      <c r="I663" s="14">
        <v>166</v>
      </c>
      <c r="J663" s="15">
        <v>2350.6779999999999</v>
      </c>
      <c r="K663" s="15">
        <v>2350.6799999999998</v>
      </c>
      <c r="L663" s="15">
        <v>2350.6799999999998</v>
      </c>
      <c r="M663">
        <v>1</v>
      </c>
      <c r="N663">
        <v>1</v>
      </c>
      <c r="O663">
        <v>0</v>
      </c>
      <c r="P663">
        <v>166</v>
      </c>
      <c r="Q663" t="s">
        <v>191</v>
      </c>
      <c r="R663">
        <v>0.14000000000000001</v>
      </c>
      <c r="S663">
        <v>0</v>
      </c>
      <c r="T663">
        <v>0</v>
      </c>
      <c r="U663">
        <v>0</v>
      </c>
      <c r="V663">
        <v>0</v>
      </c>
      <c r="W663" s="13">
        <v>44676</v>
      </c>
      <c r="X663">
        <v>1</v>
      </c>
      <c r="Y663">
        <v>1</v>
      </c>
    </row>
    <row r="664" spans="1:25" x14ac:dyDescent="0.25">
      <c r="A664">
        <v>1</v>
      </c>
      <c r="B664" t="s">
        <v>1368</v>
      </c>
      <c r="D664" t="s">
        <v>1362</v>
      </c>
      <c r="E664">
        <v>0</v>
      </c>
      <c r="F664" t="s">
        <v>1327</v>
      </c>
      <c r="G664" t="s">
        <v>116</v>
      </c>
      <c r="H664">
        <v>35</v>
      </c>
      <c r="I664" s="14">
        <v>1766</v>
      </c>
      <c r="J664" s="15">
        <v>1998.9849999999999</v>
      </c>
      <c r="K664" s="15">
        <v>1998.9849999999999</v>
      </c>
      <c r="L664" s="15">
        <v>1998.9849999999999</v>
      </c>
      <c r="M664">
        <v>1</v>
      </c>
      <c r="N664">
        <v>1</v>
      </c>
      <c r="O664">
        <v>0</v>
      </c>
      <c r="P664">
        <v>1766</v>
      </c>
      <c r="Q664" t="s">
        <v>191</v>
      </c>
      <c r="R664">
        <v>0.03</v>
      </c>
      <c r="S664">
        <v>0</v>
      </c>
      <c r="T664">
        <v>0</v>
      </c>
      <c r="U664">
        <v>0</v>
      </c>
      <c r="V664">
        <v>0</v>
      </c>
      <c r="W664" s="13">
        <v>44153</v>
      </c>
      <c r="X664">
        <v>1</v>
      </c>
      <c r="Y664">
        <v>1</v>
      </c>
    </row>
    <row r="665" spans="1:25" x14ac:dyDescent="0.25">
      <c r="A665">
        <v>1</v>
      </c>
      <c r="B665" t="s">
        <v>1369</v>
      </c>
      <c r="D665" t="s">
        <v>1370</v>
      </c>
      <c r="E665">
        <v>0</v>
      </c>
      <c r="F665" t="s">
        <v>1327</v>
      </c>
      <c r="G665" t="s">
        <v>116</v>
      </c>
      <c r="H665">
        <v>35</v>
      </c>
      <c r="I665" s="14">
        <v>2841</v>
      </c>
      <c r="J665" s="15">
        <v>2183.9229999999998</v>
      </c>
      <c r="K665" s="15">
        <v>2183.9229999999998</v>
      </c>
      <c r="L665" s="15">
        <v>2474.4</v>
      </c>
      <c r="M665">
        <v>1</v>
      </c>
      <c r="N665">
        <v>1</v>
      </c>
      <c r="O665">
        <v>0</v>
      </c>
      <c r="P665">
        <v>2841</v>
      </c>
      <c r="Q665" t="s">
        <v>191</v>
      </c>
      <c r="R665">
        <v>0.03</v>
      </c>
      <c r="S665">
        <v>0</v>
      </c>
      <c r="T665">
        <v>0</v>
      </c>
      <c r="U665">
        <v>0</v>
      </c>
      <c r="V665">
        <v>0</v>
      </c>
      <c r="W665" s="13">
        <v>45036</v>
      </c>
      <c r="Y665">
        <v>1</v>
      </c>
    </row>
    <row r="666" spans="1:25" x14ac:dyDescent="0.25">
      <c r="A666">
        <v>1</v>
      </c>
      <c r="B666" t="s">
        <v>1371</v>
      </c>
      <c r="D666" t="s">
        <v>1370</v>
      </c>
      <c r="E666">
        <v>0</v>
      </c>
      <c r="F666" t="s">
        <v>1327</v>
      </c>
      <c r="G666" t="s">
        <v>116</v>
      </c>
      <c r="H666">
        <v>38</v>
      </c>
      <c r="I666" s="14">
        <v>36914</v>
      </c>
      <c r="J666" s="15">
        <v>4545</v>
      </c>
      <c r="K666" s="15">
        <v>4545</v>
      </c>
      <c r="L666" s="15">
        <v>4545</v>
      </c>
      <c r="M666">
        <v>1</v>
      </c>
      <c r="N666">
        <v>1</v>
      </c>
      <c r="O666">
        <v>1496</v>
      </c>
      <c r="P666">
        <v>35418</v>
      </c>
      <c r="Q666" t="s">
        <v>191</v>
      </c>
      <c r="R666">
        <v>0</v>
      </c>
      <c r="S666">
        <v>12690</v>
      </c>
      <c r="T666">
        <v>12690</v>
      </c>
      <c r="U666">
        <v>12690</v>
      </c>
      <c r="V666">
        <v>12690</v>
      </c>
      <c r="W666" s="13">
        <v>45085</v>
      </c>
      <c r="X666">
        <v>1</v>
      </c>
      <c r="Y666">
        <v>1</v>
      </c>
    </row>
    <row r="667" spans="1:25" x14ac:dyDescent="0.25">
      <c r="A667">
        <v>1</v>
      </c>
      <c r="B667" t="s">
        <v>1372</v>
      </c>
      <c r="D667" t="s">
        <v>1370</v>
      </c>
      <c r="E667">
        <v>65</v>
      </c>
      <c r="F667" t="s">
        <v>1327</v>
      </c>
      <c r="G667" t="s">
        <v>116</v>
      </c>
      <c r="H667">
        <v>35</v>
      </c>
      <c r="I667" s="14">
        <v>125533</v>
      </c>
      <c r="J667" s="15">
        <v>4545</v>
      </c>
      <c r="K667" s="15">
        <v>4545</v>
      </c>
      <c r="L667" s="15">
        <v>4545</v>
      </c>
      <c r="M667">
        <v>1</v>
      </c>
      <c r="N667">
        <v>1</v>
      </c>
      <c r="O667">
        <v>0</v>
      </c>
      <c r="P667">
        <v>125598</v>
      </c>
      <c r="Q667" t="s">
        <v>191</v>
      </c>
      <c r="R667">
        <v>16714.59</v>
      </c>
      <c r="S667">
        <v>30653</v>
      </c>
      <c r="T667">
        <v>0</v>
      </c>
      <c r="U667">
        <v>30653</v>
      </c>
      <c r="V667">
        <v>0</v>
      </c>
      <c r="W667" s="13">
        <v>45076</v>
      </c>
      <c r="X667">
        <v>1</v>
      </c>
      <c r="Y667">
        <v>1</v>
      </c>
    </row>
    <row r="668" spans="1:25" x14ac:dyDescent="0.25">
      <c r="A668">
        <v>1</v>
      </c>
      <c r="B668" t="s">
        <v>1372</v>
      </c>
      <c r="D668" t="s">
        <v>1370</v>
      </c>
      <c r="E668">
        <v>0</v>
      </c>
      <c r="F668" t="s">
        <v>1327</v>
      </c>
      <c r="G668" t="s">
        <v>116</v>
      </c>
      <c r="H668">
        <v>38</v>
      </c>
      <c r="I668" s="14">
        <v>48115</v>
      </c>
      <c r="J668" s="15">
        <v>4545</v>
      </c>
      <c r="K668" s="15">
        <v>4545</v>
      </c>
      <c r="L668" s="15">
        <v>4545</v>
      </c>
      <c r="M668">
        <v>1</v>
      </c>
      <c r="N668">
        <v>1</v>
      </c>
      <c r="O668">
        <v>0</v>
      </c>
      <c r="P668">
        <v>48115</v>
      </c>
      <c r="Q668" t="s">
        <v>191</v>
      </c>
      <c r="R668">
        <v>3678.82</v>
      </c>
      <c r="S668">
        <v>1590</v>
      </c>
      <c r="T668">
        <v>0</v>
      </c>
      <c r="U668">
        <v>1590</v>
      </c>
      <c r="V668">
        <v>0</v>
      </c>
      <c r="W668" s="13">
        <v>45013</v>
      </c>
      <c r="X668">
        <v>1</v>
      </c>
      <c r="Y668">
        <v>1</v>
      </c>
    </row>
    <row r="669" spans="1:25" x14ac:dyDescent="0.25">
      <c r="A669">
        <v>1</v>
      </c>
      <c r="B669" t="s">
        <v>1373</v>
      </c>
      <c r="D669" t="s">
        <v>1374</v>
      </c>
      <c r="E669">
        <v>0</v>
      </c>
      <c r="F669" t="s">
        <v>1327</v>
      </c>
      <c r="G669" t="s">
        <v>116</v>
      </c>
      <c r="H669">
        <v>35</v>
      </c>
      <c r="I669" s="14">
        <v>12296</v>
      </c>
      <c r="J669" s="15">
        <v>3045.3739999999998</v>
      </c>
      <c r="K669" s="15">
        <v>3045.37</v>
      </c>
      <c r="L669" s="15">
        <v>3045.37</v>
      </c>
      <c r="M669">
        <v>1</v>
      </c>
      <c r="N669">
        <v>1</v>
      </c>
      <c r="O669">
        <v>4142.95</v>
      </c>
      <c r="P669">
        <v>8153.05</v>
      </c>
      <c r="Q669" t="s">
        <v>191</v>
      </c>
      <c r="R669">
        <v>10096.719999999999</v>
      </c>
      <c r="S669">
        <v>10460</v>
      </c>
      <c r="T669">
        <v>0</v>
      </c>
      <c r="U669">
        <v>10460</v>
      </c>
      <c r="V669">
        <v>0</v>
      </c>
      <c r="W669" s="13">
        <v>45065</v>
      </c>
      <c r="X669">
        <v>1</v>
      </c>
      <c r="Y669">
        <v>1</v>
      </c>
    </row>
    <row r="670" spans="1:25" x14ac:dyDescent="0.25">
      <c r="A670">
        <v>1</v>
      </c>
      <c r="B670" t="s">
        <v>1375</v>
      </c>
      <c r="D670" t="s">
        <v>1374</v>
      </c>
      <c r="E670">
        <v>301</v>
      </c>
      <c r="F670" t="s">
        <v>1327</v>
      </c>
      <c r="G670" t="s">
        <v>116</v>
      </c>
      <c r="H670">
        <v>35</v>
      </c>
      <c r="I670" s="14">
        <v>18167</v>
      </c>
      <c r="J670" s="15">
        <v>2290.6999999999998</v>
      </c>
      <c r="K670" s="15">
        <v>2290.6979999999999</v>
      </c>
      <c r="L670" s="15">
        <v>2290.6979999999999</v>
      </c>
      <c r="M670">
        <v>1</v>
      </c>
      <c r="N670">
        <v>1</v>
      </c>
      <c r="O670">
        <v>2861.4430000000002</v>
      </c>
      <c r="P670">
        <v>15606.557000000001</v>
      </c>
      <c r="Q670" t="s">
        <v>191</v>
      </c>
      <c r="R670">
        <v>9623.06</v>
      </c>
      <c r="S670">
        <v>13186</v>
      </c>
      <c r="T670">
        <v>0</v>
      </c>
      <c r="U670">
        <v>13186</v>
      </c>
      <c r="V670">
        <v>0</v>
      </c>
      <c r="W670" s="13">
        <v>45025</v>
      </c>
      <c r="X670">
        <v>1</v>
      </c>
      <c r="Y670">
        <v>1</v>
      </c>
    </row>
    <row r="671" spans="1:25" x14ac:dyDescent="0.25">
      <c r="A671">
        <v>1</v>
      </c>
      <c r="B671" t="s">
        <v>1376</v>
      </c>
      <c r="D671" t="s">
        <v>1374</v>
      </c>
      <c r="E671">
        <v>0</v>
      </c>
      <c r="F671" t="s">
        <v>1327</v>
      </c>
      <c r="G671" t="s">
        <v>116</v>
      </c>
      <c r="H671">
        <v>35</v>
      </c>
      <c r="I671" s="14">
        <v>13353</v>
      </c>
      <c r="J671" s="15">
        <v>4438.33</v>
      </c>
      <c r="K671" s="15">
        <v>4438.32</v>
      </c>
      <c r="L671" s="15">
        <v>4438.32</v>
      </c>
      <c r="M671">
        <v>1</v>
      </c>
      <c r="N671">
        <v>1</v>
      </c>
      <c r="O671">
        <v>0</v>
      </c>
      <c r="P671">
        <v>13353</v>
      </c>
      <c r="Q671" t="s">
        <v>191</v>
      </c>
      <c r="R671">
        <v>1220.9000000000001</v>
      </c>
      <c r="S671">
        <v>4713</v>
      </c>
      <c r="T671">
        <v>0</v>
      </c>
      <c r="U671">
        <v>4713</v>
      </c>
      <c r="V671">
        <v>0</v>
      </c>
      <c r="W671" s="13">
        <v>44958</v>
      </c>
      <c r="X671">
        <v>1</v>
      </c>
      <c r="Y671">
        <v>1</v>
      </c>
    </row>
    <row r="672" spans="1:25" x14ac:dyDescent="0.25">
      <c r="A672">
        <v>1</v>
      </c>
      <c r="B672" t="s">
        <v>1377</v>
      </c>
      <c r="D672" t="s">
        <v>1378</v>
      </c>
      <c r="E672">
        <v>371</v>
      </c>
      <c r="F672" t="s">
        <v>1327</v>
      </c>
      <c r="G672" t="s">
        <v>116</v>
      </c>
      <c r="H672">
        <v>35</v>
      </c>
      <c r="I672" s="14">
        <v>29682</v>
      </c>
      <c r="J672" s="15">
        <v>3879.348</v>
      </c>
      <c r="K672" s="15">
        <v>3879.34</v>
      </c>
      <c r="L672" s="15">
        <v>3879.34</v>
      </c>
      <c r="M672">
        <v>1</v>
      </c>
      <c r="N672">
        <v>1</v>
      </c>
      <c r="O672">
        <v>0</v>
      </c>
      <c r="P672">
        <v>30053</v>
      </c>
      <c r="Q672" t="s">
        <v>191</v>
      </c>
      <c r="R672">
        <v>5801.32</v>
      </c>
      <c r="S672">
        <v>12473</v>
      </c>
      <c r="T672">
        <v>0</v>
      </c>
      <c r="U672">
        <v>12473</v>
      </c>
      <c r="V672">
        <v>0</v>
      </c>
      <c r="W672" s="13">
        <v>45062</v>
      </c>
      <c r="X672">
        <v>1</v>
      </c>
      <c r="Y672">
        <v>1</v>
      </c>
    </row>
    <row r="673" spans="1:25" x14ac:dyDescent="0.25">
      <c r="A673">
        <v>1</v>
      </c>
      <c r="B673" t="s">
        <v>1379</v>
      </c>
      <c r="D673" t="s">
        <v>1378</v>
      </c>
      <c r="E673">
        <v>167</v>
      </c>
      <c r="F673" t="s">
        <v>1327</v>
      </c>
      <c r="G673" t="s">
        <v>116</v>
      </c>
      <c r="H673">
        <v>35</v>
      </c>
      <c r="I673" s="14">
        <v>111427</v>
      </c>
      <c r="J673" s="15">
        <v>4450.4830000000002</v>
      </c>
      <c r="K673" s="15">
        <v>4450.4799999999996</v>
      </c>
      <c r="L673" s="15">
        <v>4591.79</v>
      </c>
      <c r="M673">
        <v>1</v>
      </c>
      <c r="N673">
        <v>1</v>
      </c>
      <c r="O673">
        <v>0</v>
      </c>
      <c r="P673">
        <v>111594</v>
      </c>
      <c r="Q673" t="s">
        <v>191</v>
      </c>
      <c r="R673">
        <v>1535.69</v>
      </c>
      <c r="S673">
        <v>735</v>
      </c>
      <c r="T673">
        <v>0</v>
      </c>
      <c r="U673">
        <v>735</v>
      </c>
      <c r="V673">
        <v>0</v>
      </c>
      <c r="W673" s="13">
        <v>44943</v>
      </c>
      <c r="X673">
        <v>1</v>
      </c>
      <c r="Y673">
        <v>1</v>
      </c>
    </row>
    <row r="674" spans="1:25" x14ac:dyDescent="0.25">
      <c r="A674">
        <v>1</v>
      </c>
      <c r="B674" t="s">
        <v>1380</v>
      </c>
      <c r="D674" t="s">
        <v>1381</v>
      </c>
      <c r="E674">
        <v>0</v>
      </c>
      <c r="F674" t="s">
        <v>1382</v>
      </c>
      <c r="G674" t="s">
        <v>116</v>
      </c>
      <c r="H674">
        <v>35</v>
      </c>
      <c r="I674" s="14">
        <v>4422</v>
      </c>
      <c r="J674" s="15">
        <v>4443.058</v>
      </c>
      <c r="K674" s="15">
        <v>4443.05</v>
      </c>
      <c r="L674" s="15">
        <v>4443.05</v>
      </c>
      <c r="M674">
        <v>1</v>
      </c>
      <c r="N674">
        <v>1</v>
      </c>
      <c r="O674">
        <v>0</v>
      </c>
      <c r="P674">
        <v>4422</v>
      </c>
      <c r="R674">
        <v>146.59</v>
      </c>
      <c r="S674">
        <v>1138</v>
      </c>
      <c r="T674">
        <v>0</v>
      </c>
      <c r="U674">
        <v>1138</v>
      </c>
      <c r="V674">
        <v>0</v>
      </c>
      <c r="W674" s="13">
        <v>44966</v>
      </c>
    </row>
    <row r="675" spans="1:25" x14ac:dyDescent="0.25">
      <c r="A675">
        <v>1</v>
      </c>
      <c r="B675" t="s">
        <v>1383</v>
      </c>
      <c r="D675" t="s">
        <v>1384</v>
      </c>
      <c r="E675">
        <v>0</v>
      </c>
      <c r="F675" t="s">
        <v>1382</v>
      </c>
      <c r="G675" t="s">
        <v>116</v>
      </c>
      <c r="H675">
        <v>35</v>
      </c>
      <c r="I675" s="14">
        <v>1971</v>
      </c>
      <c r="J675" s="15">
        <v>4699</v>
      </c>
      <c r="K675" s="15">
        <v>4699</v>
      </c>
      <c r="L675" s="15">
        <v>4699</v>
      </c>
      <c r="M675">
        <v>1</v>
      </c>
      <c r="N675">
        <v>1</v>
      </c>
      <c r="O675">
        <v>0</v>
      </c>
      <c r="P675">
        <v>1971</v>
      </c>
      <c r="Q675" t="s">
        <v>883</v>
      </c>
      <c r="R675">
        <v>5.07</v>
      </c>
      <c r="S675">
        <v>0</v>
      </c>
      <c r="T675">
        <v>0</v>
      </c>
      <c r="U675">
        <v>0</v>
      </c>
      <c r="V675">
        <v>0</v>
      </c>
      <c r="W675" s="13">
        <v>44694</v>
      </c>
      <c r="X675" t="s">
        <v>1385</v>
      </c>
      <c r="Y675" t="s">
        <v>1385</v>
      </c>
    </row>
    <row r="676" spans="1:25" x14ac:dyDescent="0.25">
      <c r="A676">
        <v>1</v>
      </c>
      <c r="B676" t="s">
        <v>1386</v>
      </c>
      <c r="D676" t="s">
        <v>1387</v>
      </c>
      <c r="E676">
        <v>30310</v>
      </c>
      <c r="F676" t="s">
        <v>1382</v>
      </c>
      <c r="G676" t="s">
        <v>116</v>
      </c>
      <c r="H676">
        <v>35</v>
      </c>
      <c r="I676" s="14">
        <v>214457</v>
      </c>
      <c r="J676" s="15">
        <v>3149.71</v>
      </c>
      <c r="K676" s="15">
        <v>3149.72</v>
      </c>
      <c r="L676" s="15">
        <v>3149.72</v>
      </c>
      <c r="M676">
        <v>1</v>
      </c>
      <c r="N676">
        <v>1</v>
      </c>
      <c r="O676">
        <v>9135.3320000000003</v>
      </c>
      <c r="P676">
        <v>235631.66800000001</v>
      </c>
      <c r="Q676" t="s">
        <v>191</v>
      </c>
      <c r="R676">
        <v>65837.64</v>
      </c>
      <c r="S676">
        <v>99009</v>
      </c>
      <c r="T676">
        <v>11796</v>
      </c>
      <c r="U676">
        <v>99009</v>
      </c>
      <c r="V676">
        <v>11796</v>
      </c>
      <c r="W676" s="13">
        <v>45085</v>
      </c>
      <c r="X676">
        <v>1</v>
      </c>
      <c r="Y676">
        <v>1</v>
      </c>
    </row>
    <row r="677" spans="1:25" x14ac:dyDescent="0.25">
      <c r="A677">
        <v>1</v>
      </c>
      <c r="B677" t="s">
        <v>1388</v>
      </c>
      <c r="D677" t="s">
        <v>1389</v>
      </c>
      <c r="E677">
        <v>0</v>
      </c>
      <c r="F677" t="s">
        <v>1382</v>
      </c>
      <c r="G677" t="s">
        <v>116</v>
      </c>
      <c r="H677">
        <v>35</v>
      </c>
      <c r="I677" s="14">
        <v>11027</v>
      </c>
      <c r="J677" s="15">
        <v>4699</v>
      </c>
      <c r="K677" s="15">
        <v>4699</v>
      </c>
      <c r="L677" s="15">
        <v>4699</v>
      </c>
      <c r="M677">
        <v>1</v>
      </c>
      <c r="N677">
        <v>1</v>
      </c>
      <c r="O677">
        <v>0</v>
      </c>
      <c r="P677">
        <v>11027</v>
      </c>
      <c r="Q677" t="s">
        <v>883</v>
      </c>
      <c r="R677">
        <v>29.84</v>
      </c>
      <c r="S677">
        <v>0</v>
      </c>
      <c r="T677">
        <v>0</v>
      </c>
      <c r="U677">
        <v>0</v>
      </c>
      <c r="V677">
        <v>0</v>
      </c>
      <c r="W677" s="13">
        <v>44777</v>
      </c>
      <c r="X677">
        <v>1</v>
      </c>
      <c r="Y677" t="s">
        <v>1385</v>
      </c>
    </row>
    <row r="678" spans="1:25" x14ac:dyDescent="0.25">
      <c r="A678">
        <v>1</v>
      </c>
      <c r="B678" t="s">
        <v>1390</v>
      </c>
      <c r="D678" t="s">
        <v>1381</v>
      </c>
      <c r="E678">
        <v>915</v>
      </c>
      <c r="F678" t="s">
        <v>1382</v>
      </c>
      <c r="G678" t="s">
        <v>116</v>
      </c>
      <c r="H678">
        <v>35</v>
      </c>
      <c r="I678" s="14">
        <v>87945</v>
      </c>
      <c r="J678" s="15">
        <v>3234.58</v>
      </c>
      <c r="K678" s="15">
        <v>3234.57</v>
      </c>
      <c r="L678" s="15">
        <v>3234.57</v>
      </c>
      <c r="M678">
        <v>1</v>
      </c>
      <c r="N678">
        <v>1</v>
      </c>
      <c r="O678">
        <v>2414.4</v>
      </c>
      <c r="P678">
        <v>86445.6</v>
      </c>
      <c r="R678">
        <v>25845.82</v>
      </c>
      <c r="S678">
        <v>36219</v>
      </c>
      <c r="T678">
        <v>2363</v>
      </c>
      <c r="U678">
        <v>36219</v>
      </c>
      <c r="V678">
        <v>2363</v>
      </c>
      <c r="W678" s="13">
        <v>45084</v>
      </c>
    </row>
    <row r="679" spans="1:25" x14ac:dyDescent="0.25">
      <c r="A679">
        <v>1</v>
      </c>
      <c r="B679" t="s">
        <v>1391</v>
      </c>
      <c r="D679" t="s">
        <v>1392</v>
      </c>
      <c r="E679">
        <v>0</v>
      </c>
      <c r="F679" t="s">
        <v>1382</v>
      </c>
      <c r="G679" t="s">
        <v>116</v>
      </c>
      <c r="H679">
        <v>35</v>
      </c>
      <c r="I679" s="14">
        <v>5148</v>
      </c>
      <c r="J679" s="15">
        <v>2506.3339999999998</v>
      </c>
      <c r="K679" s="15">
        <v>2506.3339999999998</v>
      </c>
      <c r="L679" s="15">
        <v>2506.3339999999998</v>
      </c>
      <c r="M679">
        <v>1</v>
      </c>
      <c r="N679">
        <v>1</v>
      </c>
      <c r="O679">
        <v>0</v>
      </c>
      <c r="P679">
        <v>5148</v>
      </c>
      <c r="Q679" t="s">
        <v>191</v>
      </c>
      <c r="R679">
        <v>0.04</v>
      </c>
      <c r="S679">
        <v>0</v>
      </c>
      <c r="T679">
        <v>0</v>
      </c>
      <c r="U679">
        <v>0</v>
      </c>
      <c r="V679">
        <v>0</v>
      </c>
      <c r="W679" s="13">
        <v>44592</v>
      </c>
      <c r="X679">
        <v>1</v>
      </c>
      <c r="Y679">
        <v>1</v>
      </c>
    </row>
    <row r="680" spans="1:25" x14ac:dyDescent="0.25">
      <c r="A680">
        <v>1</v>
      </c>
      <c r="B680" t="s">
        <v>1393</v>
      </c>
      <c r="D680" t="s">
        <v>1392</v>
      </c>
      <c r="E680">
        <v>0</v>
      </c>
      <c r="F680" t="s">
        <v>1382</v>
      </c>
      <c r="G680" t="s">
        <v>116</v>
      </c>
      <c r="H680">
        <v>35</v>
      </c>
      <c r="I680" s="14">
        <v>3008</v>
      </c>
      <c r="J680" s="15">
        <v>3664.732</v>
      </c>
      <c r="K680" s="15">
        <v>3664.73</v>
      </c>
      <c r="L680" s="15">
        <v>3664.73</v>
      </c>
      <c r="M680">
        <v>1</v>
      </c>
      <c r="N680">
        <v>1</v>
      </c>
      <c r="O680">
        <v>0</v>
      </c>
      <c r="P680">
        <v>3008</v>
      </c>
      <c r="Q680" t="s">
        <v>191</v>
      </c>
      <c r="R680">
        <v>7.0000000000000007E-2</v>
      </c>
      <c r="S680">
        <v>0</v>
      </c>
      <c r="T680">
        <v>0</v>
      </c>
      <c r="U680">
        <v>0</v>
      </c>
      <c r="V680">
        <v>0</v>
      </c>
      <c r="W680" s="13">
        <v>44574</v>
      </c>
      <c r="X680">
        <v>1</v>
      </c>
      <c r="Y680">
        <v>1</v>
      </c>
    </row>
    <row r="681" spans="1:25" x14ac:dyDescent="0.25">
      <c r="A681">
        <v>1</v>
      </c>
      <c r="B681" t="s">
        <v>1394</v>
      </c>
      <c r="D681" t="s">
        <v>1392</v>
      </c>
      <c r="E681">
        <v>0</v>
      </c>
      <c r="F681" t="s">
        <v>1382</v>
      </c>
      <c r="G681" t="s">
        <v>116</v>
      </c>
      <c r="H681">
        <v>35</v>
      </c>
      <c r="I681" s="14">
        <v>11954</v>
      </c>
      <c r="J681" s="15">
        <v>3445.6959999999999</v>
      </c>
      <c r="K681" s="15">
        <v>3445.6959999999999</v>
      </c>
      <c r="L681" s="15">
        <v>3445.6959999999999</v>
      </c>
      <c r="M681">
        <v>1</v>
      </c>
      <c r="N681">
        <v>1</v>
      </c>
      <c r="O681">
        <v>0</v>
      </c>
      <c r="P681">
        <v>11954</v>
      </c>
      <c r="Q681" t="s">
        <v>191</v>
      </c>
      <c r="R681">
        <v>130.37</v>
      </c>
      <c r="S681">
        <v>109</v>
      </c>
      <c r="T681">
        <v>109</v>
      </c>
      <c r="U681">
        <v>109</v>
      </c>
      <c r="V681">
        <v>109</v>
      </c>
      <c r="W681" s="13">
        <v>45085</v>
      </c>
      <c r="X681">
        <v>1</v>
      </c>
      <c r="Y681">
        <v>1</v>
      </c>
    </row>
    <row r="682" spans="1:25" x14ac:dyDescent="0.25">
      <c r="A682">
        <v>1</v>
      </c>
      <c r="B682" t="s">
        <v>1395</v>
      </c>
      <c r="D682" t="s">
        <v>1396</v>
      </c>
      <c r="E682">
        <v>550</v>
      </c>
      <c r="F682" t="s">
        <v>1382</v>
      </c>
      <c r="G682" t="s">
        <v>116</v>
      </c>
      <c r="H682">
        <v>35</v>
      </c>
      <c r="I682" s="14">
        <v>51453</v>
      </c>
      <c r="J682" s="15">
        <v>3336.5419999999999</v>
      </c>
      <c r="K682" s="15">
        <v>3336.67</v>
      </c>
      <c r="L682" s="15">
        <v>3336.67</v>
      </c>
      <c r="M682">
        <v>1</v>
      </c>
      <c r="N682">
        <v>1</v>
      </c>
      <c r="O682">
        <v>97.278000000000006</v>
      </c>
      <c r="P682">
        <v>51905.722000000002</v>
      </c>
      <c r="Q682" t="s">
        <v>191</v>
      </c>
      <c r="R682">
        <v>123349.68</v>
      </c>
      <c r="S682">
        <v>158574</v>
      </c>
      <c r="T682">
        <v>503</v>
      </c>
      <c r="U682">
        <v>158574</v>
      </c>
      <c r="V682">
        <v>503</v>
      </c>
      <c r="W682" s="13">
        <v>45085</v>
      </c>
      <c r="X682">
        <v>1</v>
      </c>
      <c r="Y682">
        <v>1</v>
      </c>
    </row>
    <row r="683" spans="1:25" x14ac:dyDescent="0.25">
      <c r="A683">
        <v>1</v>
      </c>
      <c r="B683" t="s">
        <v>1397</v>
      </c>
      <c r="D683" t="s">
        <v>1396</v>
      </c>
      <c r="E683">
        <v>0</v>
      </c>
      <c r="F683" t="s">
        <v>1382</v>
      </c>
      <c r="G683" t="s">
        <v>116</v>
      </c>
      <c r="H683">
        <v>35</v>
      </c>
      <c r="I683" s="14">
        <v>38467</v>
      </c>
      <c r="J683" s="15">
        <v>3818.7750000000001</v>
      </c>
      <c r="K683" s="15">
        <v>3818.78</v>
      </c>
      <c r="L683" s="15">
        <v>3818.78</v>
      </c>
      <c r="M683">
        <v>1</v>
      </c>
      <c r="N683">
        <v>1</v>
      </c>
      <c r="O683">
        <v>0</v>
      </c>
      <c r="P683">
        <v>38467</v>
      </c>
      <c r="Q683" t="s">
        <v>30</v>
      </c>
      <c r="R683">
        <v>745.02</v>
      </c>
      <c r="S683">
        <v>0</v>
      </c>
      <c r="T683">
        <v>0</v>
      </c>
      <c r="U683">
        <v>0</v>
      </c>
      <c r="V683">
        <v>0</v>
      </c>
      <c r="W683" s="13">
        <v>44904</v>
      </c>
      <c r="X683" t="s">
        <v>1385</v>
      </c>
      <c r="Y683" t="s">
        <v>1385</v>
      </c>
    </row>
    <row r="684" spans="1:25" x14ac:dyDescent="0.25">
      <c r="A684">
        <v>1</v>
      </c>
      <c r="B684" t="s">
        <v>1398</v>
      </c>
      <c r="D684" t="s">
        <v>1399</v>
      </c>
      <c r="E684">
        <v>0</v>
      </c>
      <c r="F684" t="s">
        <v>1327</v>
      </c>
      <c r="G684" t="s">
        <v>116</v>
      </c>
      <c r="H684">
        <v>35</v>
      </c>
      <c r="I684" s="14">
        <v>8065</v>
      </c>
      <c r="J684" s="15">
        <v>2269.4209999999998</v>
      </c>
      <c r="K684" s="15">
        <v>2269.4209999999998</v>
      </c>
      <c r="L684" s="15">
        <v>5088</v>
      </c>
      <c r="M684">
        <v>1</v>
      </c>
      <c r="N684">
        <v>1</v>
      </c>
      <c r="O684">
        <v>0</v>
      </c>
      <c r="P684">
        <v>8065</v>
      </c>
      <c r="Q684" t="s">
        <v>191</v>
      </c>
      <c r="R684">
        <v>0.1</v>
      </c>
      <c r="S684">
        <v>0</v>
      </c>
      <c r="T684">
        <v>0</v>
      </c>
      <c r="U684">
        <v>0</v>
      </c>
      <c r="V684">
        <v>0</v>
      </c>
      <c r="W684" s="13">
        <v>44592</v>
      </c>
      <c r="Y684">
        <v>1</v>
      </c>
    </row>
    <row r="685" spans="1:25" x14ac:dyDescent="0.25">
      <c r="A685">
        <v>1</v>
      </c>
      <c r="B685" t="s">
        <v>1400</v>
      </c>
      <c r="D685" t="s">
        <v>1401</v>
      </c>
      <c r="E685">
        <v>170</v>
      </c>
      <c r="F685" t="s">
        <v>1268</v>
      </c>
      <c r="G685" t="s">
        <v>116</v>
      </c>
      <c r="H685">
        <v>35</v>
      </c>
      <c r="I685" s="14">
        <v>68896</v>
      </c>
      <c r="J685" s="15">
        <v>4302.4859999999999</v>
      </c>
      <c r="K685" s="15">
        <v>4302.4799999999996</v>
      </c>
      <c r="L685" s="15">
        <v>4302.4799999999996</v>
      </c>
      <c r="M685">
        <v>1</v>
      </c>
      <c r="N685">
        <v>1</v>
      </c>
      <c r="O685">
        <v>0</v>
      </c>
      <c r="P685">
        <v>69066</v>
      </c>
      <c r="Q685" t="s">
        <v>191</v>
      </c>
      <c r="R685">
        <v>13899.08</v>
      </c>
      <c r="S685">
        <v>46569</v>
      </c>
      <c r="T685">
        <v>437</v>
      </c>
      <c r="U685">
        <v>46569</v>
      </c>
      <c r="V685">
        <v>437</v>
      </c>
      <c r="W685" s="13">
        <v>45085</v>
      </c>
      <c r="X685">
        <v>1</v>
      </c>
      <c r="Y685">
        <v>1</v>
      </c>
    </row>
    <row r="686" spans="1:25" x14ac:dyDescent="0.25">
      <c r="A686">
        <v>1</v>
      </c>
      <c r="B686" t="s">
        <v>1402</v>
      </c>
      <c r="D686" t="s">
        <v>1403</v>
      </c>
      <c r="E686">
        <v>2370</v>
      </c>
      <c r="F686" t="s">
        <v>1268</v>
      </c>
      <c r="G686" t="s">
        <v>116</v>
      </c>
      <c r="H686">
        <v>35</v>
      </c>
      <c r="I686" s="14">
        <v>179269</v>
      </c>
      <c r="J686" s="15">
        <v>4501.9780000000001</v>
      </c>
      <c r="K686" s="15">
        <v>4501.8999999999996</v>
      </c>
      <c r="L686" s="15">
        <v>5319</v>
      </c>
      <c r="M686">
        <v>1</v>
      </c>
      <c r="N686">
        <v>1</v>
      </c>
      <c r="O686">
        <v>7697.88</v>
      </c>
      <c r="P686">
        <v>173941.12</v>
      </c>
      <c r="R686">
        <v>173970.18</v>
      </c>
      <c r="S686">
        <v>186083</v>
      </c>
      <c r="T686">
        <v>6917</v>
      </c>
      <c r="U686">
        <v>186083</v>
      </c>
      <c r="V686">
        <v>6917</v>
      </c>
      <c r="W686" s="13">
        <v>45080</v>
      </c>
    </row>
    <row r="687" spans="1:25" x14ac:dyDescent="0.25">
      <c r="A687">
        <v>1</v>
      </c>
      <c r="B687" t="s">
        <v>1404</v>
      </c>
      <c r="D687" t="s">
        <v>1405</v>
      </c>
      <c r="E687">
        <v>0</v>
      </c>
      <c r="F687" t="s">
        <v>1406</v>
      </c>
      <c r="G687" t="s">
        <v>116</v>
      </c>
      <c r="H687">
        <v>35</v>
      </c>
      <c r="I687" s="14">
        <v>3390</v>
      </c>
      <c r="J687" s="15">
        <v>3591.02</v>
      </c>
      <c r="K687" s="15">
        <v>3591.02</v>
      </c>
      <c r="L687" s="15">
        <v>3596.047</v>
      </c>
      <c r="M687">
        <v>1</v>
      </c>
      <c r="N687">
        <v>1</v>
      </c>
      <c r="O687">
        <v>3240.91</v>
      </c>
      <c r="P687">
        <v>149.09</v>
      </c>
      <c r="Q687" t="s">
        <v>191</v>
      </c>
      <c r="R687">
        <v>-116.73</v>
      </c>
      <c r="S687">
        <v>137</v>
      </c>
      <c r="T687">
        <v>137</v>
      </c>
      <c r="U687">
        <v>137</v>
      </c>
      <c r="V687">
        <v>137</v>
      </c>
      <c r="W687" s="13">
        <v>45080</v>
      </c>
      <c r="X687">
        <v>1</v>
      </c>
      <c r="Y687">
        <v>2441</v>
      </c>
    </row>
    <row r="688" spans="1:25" x14ac:dyDescent="0.25">
      <c r="A688">
        <v>1</v>
      </c>
      <c r="B688" t="s">
        <v>1407</v>
      </c>
      <c r="D688" t="s">
        <v>1405</v>
      </c>
      <c r="E688">
        <v>597</v>
      </c>
      <c r="F688" t="s">
        <v>1406</v>
      </c>
      <c r="G688" t="s">
        <v>116</v>
      </c>
      <c r="H688">
        <v>35</v>
      </c>
      <c r="I688" s="14">
        <v>2578</v>
      </c>
      <c r="J688" s="15">
        <v>3591.02</v>
      </c>
      <c r="K688" s="15">
        <v>3591.02</v>
      </c>
      <c r="L688" s="15">
        <v>3596.047</v>
      </c>
      <c r="M688">
        <v>1</v>
      </c>
      <c r="N688">
        <v>1</v>
      </c>
      <c r="O688">
        <v>2543.1</v>
      </c>
      <c r="P688">
        <v>631.9</v>
      </c>
      <c r="Q688" t="s">
        <v>191</v>
      </c>
      <c r="R688">
        <v>0</v>
      </c>
      <c r="S688">
        <v>465</v>
      </c>
      <c r="T688">
        <v>465</v>
      </c>
      <c r="U688">
        <v>465</v>
      </c>
      <c r="V688">
        <v>465</v>
      </c>
      <c r="W688" s="13">
        <v>45085</v>
      </c>
      <c r="X688">
        <v>1</v>
      </c>
      <c r="Y688">
        <v>2441</v>
      </c>
    </row>
    <row r="689" spans="1:25" x14ac:dyDescent="0.25">
      <c r="A689">
        <v>1</v>
      </c>
      <c r="B689" t="s">
        <v>1408</v>
      </c>
      <c r="D689" t="s">
        <v>1405</v>
      </c>
      <c r="E689">
        <v>118</v>
      </c>
      <c r="F689" t="s">
        <v>1406</v>
      </c>
      <c r="G689" t="s">
        <v>116</v>
      </c>
      <c r="H689">
        <v>35</v>
      </c>
      <c r="I689" s="14">
        <v>2282</v>
      </c>
      <c r="J689" s="15">
        <v>3591.02</v>
      </c>
      <c r="K689" s="15">
        <v>3591.02</v>
      </c>
      <c r="L689" s="15">
        <v>3596.047</v>
      </c>
      <c r="M689">
        <v>1</v>
      </c>
      <c r="N689">
        <v>1</v>
      </c>
      <c r="O689">
        <v>0</v>
      </c>
      <c r="P689">
        <v>2400</v>
      </c>
      <c r="Q689" t="s">
        <v>191</v>
      </c>
      <c r="R689">
        <v>75.489999999999995</v>
      </c>
      <c r="S689">
        <v>0</v>
      </c>
      <c r="T689">
        <v>0</v>
      </c>
      <c r="U689">
        <v>0</v>
      </c>
      <c r="V689">
        <v>0</v>
      </c>
      <c r="W689" s="13">
        <v>45074</v>
      </c>
      <c r="X689">
        <v>1</v>
      </c>
      <c r="Y689">
        <v>2441</v>
      </c>
    </row>
    <row r="690" spans="1:25" x14ac:dyDescent="0.25">
      <c r="A690">
        <v>1</v>
      </c>
      <c r="B690" t="s">
        <v>1409</v>
      </c>
      <c r="D690" t="s">
        <v>1405</v>
      </c>
      <c r="E690">
        <v>80</v>
      </c>
      <c r="F690" t="s">
        <v>1406</v>
      </c>
      <c r="G690" t="s">
        <v>116</v>
      </c>
      <c r="H690">
        <v>35</v>
      </c>
      <c r="I690" s="14">
        <v>1348</v>
      </c>
      <c r="J690" s="15">
        <v>3591.02</v>
      </c>
      <c r="K690" s="15">
        <v>3591.02</v>
      </c>
      <c r="L690" s="15">
        <v>3596.047</v>
      </c>
      <c r="M690">
        <v>1</v>
      </c>
      <c r="N690">
        <v>1</v>
      </c>
      <c r="O690">
        <v>1348</v>
      </c>
      <c r="P690">
        <v>80</v>
      </c>
      <c r="Q690" t="s">
        <v>191</v>
      </c>
      <c r="R690">
        <v>1307.99</v>
      </c>
      <c r="S690">
        <v>1340</v>
      </c>
      <c r="T690">
        <v>0</v>
      </c>
      <c r="U690">
        <v>1340</v>
      </c>
      <c r="V690">
        <v>0</v>
      </c>
      <c r="W690" s="13">
        <v>44988</v>
      </c>
      <c r="X690">
        <v>1</v>
      </c>
      <c r="Y690">
        <v>2441</v>
      </c>
    </row>
    <row r="691" spans="1:25" x14ac:dyDescent="0.25">
      <c r="A691">
        <v>1</v>
      </c>
      <c r="B691" t="s">
        <v>1410</v>
      </c>
      <c r="D691" t="s">
        <v>1405</v>
      </c>
      <c r="E691">
        <v>220.5</v>
      </c>
      <c r="F691" t="s">
        <v>1406</v>
      </c>
      <c r="G691" t="s">
        <v>116</v>
      </c>
      <c r="H691">
        <v>35</v>
      </c>
      <c r="I691" s="14">
        <v>1181</v>
      </c>
      <c r="J691" s="15">
        <v>3631.1909999999998</v>
      </c>
      <c r="K691" s="15">
        <v>3631.19</v>
      </c>
      <c r="L691" s="15">
        <v>3636.2739999999999</v>
      </c>
      <c r="M691">
        <v>1</v>
      </c>
      <c r="N691">
        <v>1</v>
      </c>
      <c r="O691">
        <v>699</v>
      </c>
      <c r="P691">
        <v>702.5</v>
      </c>
      <c r="Q691" t="s">
        <v>191</v>
      </c>
      <c r="R691">
        <v>1834.35</v>
      </c>
      <c r="S691">
        <v>1818.5</v>
      </c>
      <c r="T691">
        <v>0</v>
      </c>
      <c r="U691">
        <v>1818.5</v>
      </c>
      <c r="V691">
        <v>0</v>
      </c>
      <c r="W691" s="13">
        <v>45026</v>
      </c>
      <c r="X691">
        <v>1</v>
      </c>
      <c r="Y691">
        <v>2441</v>
      </c>
    </row>
    <row r="692" spans="1:25" x14ac:dyDescent="0.25">
      <c r="A692">
        <v>1</v>
      </c>
      <c r="B692" t="s">
        <v>1411</v>
      </c>
      <c r="D692" t="s">
        <v>1405</v>
      </c>
      <c r="E692">
        <v>2128</v>
      </c>
      <c r="F692" t="s">
        <v>1406</v>
      </c>
      <c r="G692" t="s">
        <v>116</v>
      </c>
      <c r="H692">
        <v>35</v>
      </c>
      <c r="I692" s="14">
        <v>2903</v>
      </c>
      <c r="J692" s="15">
        <v>3684.6930000000002</v>
      </c>
      <c r="K692" s="15">
        <v>3684.69</v>
      </c>
      <c r="L692" s="15">
        <v>3689.8490000000002</v>
      </c>
      <c r="M692">
        <v>1</v>
      </c>
      <c r="N692">
        <v>1</v>
      </c>
      <c r="O692">
        <v>2879.375</v>
      </c>
      <c r="P692">
        <v>2151.625</v>
      </c>
      <c r="Q692" t="s">
        <v>191</v>
      </c>
      <c r="R692">
        <v>1202.2</v>
      </c>
      <c r="S692">
        <v>1879</v>
      </c>
      <c r="T692">
        <v>0</v>
      </c>
      <c r="U692">
        <v>1879</v>
      </c>
      <c r="V692">
        <v>0</v>
      </c>
      <c r="W692" s="13">
        <v>45014</v>
      </c>
      <c r="X692">
        <v>1</v>
      </c>
      <c r="Y692">
        <v>2441</v>
      </c>
    </row>
    <row r="693" spans="1:25" x14ac:dyDescent="0.25">
      <c r="A693">
        <v>1</v>
      </c>
      <c r="B693" t="s">
        <v>1412</v>
      </c>
      <c r="D693" t="s">
        <v>1413</v>
      </c>
      <c r="E693">
        <v>0</v>
      </c>
      <c r="F693" t="s">
        <v>1406</v>
      </c>
      <c r="G693" t="s">
        <v>116</v>
      </c>
      <c r="H693">
        <v>35</v>
      </c>
      <c r="I693" s="14">
        <v>206</v>
      </c>
      <c r="J693" s="15">
        <v>3479.8649999999998</v>
      </c>
      <c r="K693" s="15">
        <v>3479.86</v>
      </c>
      <c r="L693" s="15">
        <v>3484.732</v>
      </c>
      <c r="M693">
        <v>1</v>
      </c>
      <c r="N693">
        <v>1</v>
      </c>
      <c r="O693">
        <v>0</v>
      </c>
      <c r="P693">
        <v>206</v>
      </c>
      <c r="Q693" t="s">
        <v>191</v>
      </c>
      <c r="R693">
        <v>0</v>
      </c>
      <c r="S693">
        <v>0</v>
      </c>
      <c r="T693">
        <v>0</v>
      </c>
      <c r="U693">
        <v>0</v>
      </c>
      <c r="V693">
        <v>0</v>
      </c>
      <c r="W693" s="13">
        <v>44979</v>
      </c>
      <c r="X693">
        <v>1</v>
      </c>
      <c r="Y693">
        <v>2441</v>
      </c>
    </row>
    <row r="694" spans="1:25" x14ac:dyDescent="0.25">
      <c r="A694">
        <v>1</v>
      </c>
      <c r="B694" t="s">
        <v>1414</v>
      </c>
      <c r="D694" t="s">
        <v>1415</v>
      </c>
      <c r="E694">
        <v>132.5</v>
      </c>
      <c r="F694" t="s">
        <v>1406</v>
      </c>
      <c r="G694" t="s">
        <v>116</v>
      </c>
      <c r="H694">
        <v>35</v>
      </c>
      <c r="I694" s="14">
        <v>866.5</v>
      </c>
      <c r="J694" s="15">
        <v>3621.72</v>
      </c>
      <c r="K694" s="15">
        <v>3621.72</v>
      </c>
      <c r="L694" s="15">
        <v>3626.79</v>
      </c>
      <c r="M694">
        <v>1</v>
      </c>
      <c r="N694">
        <v>1</v>
      </c>
      <c r="O694">
        <v>0</v>
      </c>
      <c r="P694">
        <v>999</v>
      </c>
      <c r="Q694" t="s">
        <v>191</v>
      </c>
      <c r="R694">
        <v>187.03</v>
      </c>
      <c r="S694">
        <v>214</v>
      </c>
      <c r="T694">
        <v>0</v>
      </c>
      <c r="U694">
        <v>214</v>
      </c>
      <c r="V694">
        <v>0</v>
      </c>
      <c r="W694" s="13">
        <v>45074</v>
      </c>
      <c r="X694">
        <v>1</v>
      </c>
      <c r="Y694">
        <v>2441</v>
      </c>
    </row>
    <row r="695" spans="1:25" x14ac:dyDescent="0.25">
      <c r="A695">
        <v>1</v>
      </c>
      <c r="B695" t="s">
        <v>1416</v>
      </c>
      <c r="D695" t="s">
        <v>1415</v>
      </c>
      <c r="E695">
        <v>49</v>
      </c>
      <c r="F695" t="s">
        <v>1406</v>
      </c>
      <c r="G695" t="s">
        <v>116</v>
      </c>
      <c r="H695">
        <v>35</v>
      </c>
      <c r="I695" s="14">
        <v>951</v>
      </c>
      <c r="J695" s="15">
        <v>3621.72</v>
      </c>
      <c r="K695" s="15">
        <v>3621.72</v>
      </c>
      <c r="L695" s="15">
        <v>3520.8319999999999</v>
      </c>
      <c r="M695">
        <v>1</v>
      </c>
      <c r="N695">
        <v>1</v>
      </c>
      <c r="O695">
        <v>0</v>
      </c>
      <c r="P695">
        <v>1000</v>
      </c>
      <c r="Q695" t="s">
        <v>191</v>
      </c>
      <c r="R695">
        <v>208.9</v>
      </c>
      <c r="S695">
        <v>214</v>
      </c>
      <c r="T695">
        <v>0</v>
      </c>
      <c r="U695">
        <v>214</v>
      </c>
      <c r="V695">
        <v>0</v>
      </c>
      <c r="W695" s="13">
        <v>44958</v>
      </c>
      <c r="X695">
        <v>1</v>
      </c>
      <c r="Y695">
        <v>2441</v>
      </c>
    </row>
    <row r="696" spans="1:25" x14ac:dyDescent="0.25">
      <c r="A696">
        <v>1</v>
      </c>
      <c r="B696" t="s">
        <v>1417</v>
      </c>
      <c r="D696" t="s">
        <v>1415</v>
      </c>
      <c r="E696">
        <v>234</v>
      </c>
      <c r="F696" t="s">
        <v>1406</v>
      </c>
      <c r="G696" t="s">
        <v>116</v>
      </c>
      <c r="H696">
        <v>35</v>
      </c>
      <c r="I696" s="14">
        <v>533</v>
      </c>
      <c r="J696" s="15">
        <v>3658.444</v>
      </c>
      <c r="K696" s="15">
        <v>3658.44</v>
      </c>
      <c r="L696" s="15">
        <v>3663.5619999999999</v>
      </c>
      <c r="M696">
        <v>1</v>
      </c>
      <c r="N696">
        <v>1</v>
      </c>
      <c r="O696">
        <v>0</v>
      </c>
      <c r="P696">
        <v>767</v>
      </c>
      <c r="Q696" t="s">
        <v>191</v>
      </c>
      <c r="R696">
        <v>82.6</v>
      </c>
      <c r="S696">
        <v>507</v>
      </c>
      <c r="T696">
        <v>0</v>
      </c>
      <c r="U696">
        <v>507</v>
      </c>
      <c r="V696">
        <v>0</v>
      </c>
      <c r="W696" s="13">
        <v>45057</v>
      </c>
      <c r="X696">
        <v>1</v>
      </c>
      <c r="Y696">
        <v>2441</v>
      </c>
    </row>
    <row r="697" spans="1:25" x14ac:dyDescent="0.25">
      <c r="A697">
        <v>1</v>
      </c>
      <c r="B697" t="s">
        <v>1418</v>
      </c>
      <c r="D697" t="s">
        <v>1419</v>
      </c>
      <c r="E697">
        <v>0</v>
      </c>
      <c r="F697" t="s">
        <v>1259</v>
      </c>
      <c r="G697" t="s">
        <v>716</v>
      </c>
      <c r="H697">
        <v>35</v>
      </c>
      <c r="I697" s="14">
        <v>316991.31199999998</v>
      </c>
      <c r="J697" s="15">
        <v>799.7</v>
      </c>
      <c r="K697" s="15">
        <v>799.7</v>
      </c>
      <c r="L697" s="15">
        <v>799.7</v>
      </c>
      <c r="M697">
        <v>1</v>
      </c>
      <c r="N697">
        <v>1</v>
      </c>
      <c r="O697">
        <v>1507.43</v>
      </c>
      <c r="P697">
        <v>315483.88199999998</v>
      </c>
      <c r="R697">
        <v>6986.72</v>
      </c>
      <c r="S697">
        <v>12290.68</v>
      </c>
      <c r="T697">
        <v>519.79999999999995</v>
      </c>
      <c r="U697">
        <v>12290.68</v>
      </c>
      <c r="V697">
        <v>519.79999999999995</v>
      </c>
      <c r="W697" s="13">
        <v>45080</v>
      </c>
    </row>
    <row r="698" spans="1:25" x14ac:dyDescent="0.25">
      <c r="A698">
        <v>1</v>
      </c>
      <c r="B698" t="s">
        <v>1420</v>
      </c>
      <c r="D698" t="s">
        <v>1421</v>
      </c>
      <c r="E698">
        <v>64.444999999999993</v>
      </c>
      <c r="F698" t="s">
        <v>1259</v>
      </c>
      <c r="G698" t="s">
        <v>716</v>
      </c>
      <c r="H698">
        <v>35</v>
      </c>
      <c r="I698" s="14">
        <v>114659.67600000001</v>
      </c>
      <c r="J698" s="15">
        <v>4160.5739999999996</v>
      </c>
      <c r="K698" s="15">
        <v>4160.57</v>
      </c>
      <c r="L698" s="15">
        <v>4160.57</v>
      </c>
      <c r="M698">
        <v>1</v>
      </c>
      <c r="N698">
        <v>1</v>
      </c>
      <c r="O698">
        <v>1495.2470000000001</v>
      </c>
      <c r="P698">
        <v>113228.874</v>
      </c>
      <c r="R698">
        <v>4822.26</v>
      </c>
      <c r="S698">
        <v>7064.8</v>
      </c>
      <c r="T698">
        <v>440.8</v>
      </c>
      <c r="U698">
        <v>7064.8</v>
      </c>
      <c r="V698">
        <v>440.8</v>
      </c>
      <c r="W698" s="13">
        <v>45080</v>
      </c>
    </row>
    <row r="699" spans="1:25" x14ac:dyDescent="0.25">
      <c r="A699">
        <v>1</v>
      </c>
      <c r="B699" t="s">
        <v>1422</v>
      </c>
      <c r="D699" t="s">
        <v>1423</v>
      </c>
      <c r="E699">
        <v>0</v>
      </c>
      <c r="F699" t="s">
        <v>1259</v>
      </c>
      <c r="G699" t="s">
        <v>716</v>
      </c>
      <c r="H699">
        <v>35</v>
      </c>
      <c r="I699" s="14">
        <v>8964.5</v>
      </c>
      <c r="J699" s="15">
        <v>2859.654</v>
      </c>
      <c r="K699" s="15">
        <v>2859.65</v>
      </c>
      <c r="L699" s="15">
        <v>2859.65</v>
      </c>
      <c r="M699">
        <v>1</v>
      </c>
      <c r="N699">
        <v>1</v>
      </c>
      <c r="O699">
        <v>12.167</v>
      </c>
      <c r="P699">
        <v>8952.3330000000005</v>
      </c>
      <c r="R699">
        <v>461.26</v>
      </c>
      <c r="S699">
        <v>752.5</v>
      </c>
      <c r="T699">
        <v>79</v>
      </c>
      <c r="U699">
        <v>752.5</v>
      </c>
      <c r="V699">
        <v>79</v>
      </c>
      <c r="W699" s="13">
        <v>45080</v>
      </c>
      <c r="X699">
        <v>1352</v>
      </c>
    </row>
    <row r="700" spans="1:25" x14ac:dyDescent="0.25">
      <c r="A700">
        <v>1</v>
      </c>
      <c r="B700" t="s">
        <v>1424</v>
      </c>
      <c r="D700" t="s">
        <v>1425</v>
      </c>
      <c r="E700">
        <v>0</v>
      </c>
      <c r="F700" t="s">
        <v>1259</v>
      </c>
      <c r="G700" t="s">
        <v>716</v>
      </c>
      <c r="H700">
        <v>35</v>
      </c>
      <c r="I700" s="14">
        <v>98901</v>
      </c>
      <c r="J700" s="15">
        <v>265.14999999999998</v>
      </c>
      <c r="K700" s="15">
        <v>265.15100000000001</v>
      </c>
      <c r="L700" s="15">
        <v>265.15100000000001</v>
      </c>
      <c r="M700">
        <v>1</v>
      </c>
      <c r="N700">
        <v>1</v>
      </c>
      <c r="O700">
        <v>32927.535000000003</v>
      </c>
      <c r="P700">
        <v>65973.464999999997</v>
      </c>
      <c r="R700">
        <v>0.03</v>
      </c>
      <c r="S700">
        <v>0</v>
      </c>
      <c r="T700">
        <v>0</v>
      </c>
      <c r="U700">
        <v>0</v>
      </c>
      <c r="V700">
        <v>0</v>
      </c>
      <c r="W700" s="13">
        <v>44266</v>
      </c>
    </row>
    <row r="701" spans="1:25" x14ac:dyDescent="0.25">
      <c r="A701">
        <v>1</v>
      </c>
      <c r="B701" t="s">
        <v>1426</v>
      </c>
      <c r="D701" t="s">
        <v>1427</v>
      </c>
      <c r="E701">
        <v>0</v>
      </c>
      <c r="F701" t="s">
        <v>1259</v>
      </c>
      <c r="G701" t="s">
        <v>716</v>
      </c>
      <c r="H701">
        <v>35</v>
      </c>
      <c r="I701" s="14">
        <v>983</v>
      </c>
      <c r="J701" s="15">
        <v>5335.5219999999999</v>
      </c>
      <c r="K701" s="15">
        <v>5335.5219999999999</v>
      </c>
      <c r="L701" s="15">
        <v>2073.4859999999999</v>
      </c>
      <c r="M701">
        <v>1</v>
      </c>
      <c r="N701">
        <v>1</v>
      </c>
      <c r="O701">
        <v>0</v>
      </c>
      <c r="P701">
        <v>983</v>
      </c>
      <c r="R701">
        <v>0.03</v>
      </c>
      <c r="S701">
        <v>0</v>
      </c>
      <c r="T701">
        <v>0</v>
      </c>
      <c r="U701">
        <v>0</v>
      </c>
      <c r="V701">
        <v>0</v>
      </c>
      <c r="W701" s="13">
        <v>44468</v>
      </c>
    </row>
    <row r="702" spans="1:25" x14ac:dyDescent="0.25">
      <c r="A702">
        <v>1</v>
      </c>
      <c r="B702" t="s">
        <v>1428</v>
      </c>
      <c r="D702" t="s">
        <v>1429</v>
      </c>
      <c r="E702">
        <v>0</v>
      </c>
      <c r="F702" t="s">
        <v>1430</v>
      </c>
      <c r="G702" t="s">
        <v>29</v>
      </c>
      <c r="H702">
        <v>35</v>
      </c>
      <c r="I702" s="14">
        <v>350</v>
      </c>
      <c r="J702" s="15">
        <v>5185</v>
      </c>
      <c r="K702" s="15">
        <v>5185</v>
      </c>
      <c r="L702" s="15">
        <v>5185</v>
      </c>
      <c r="M702">
        <v>1</v>
      </c>
      <c r="N702">
        <v>1</v>
      </c>
      <c r="O702">
        <v>0</v>
      </c>
      <c r="P702">
        <v>350</v>
      </c>
      <c r="R702">
        <v>0</v>
      </c>
      <c r="S702">
        <v>0</v>
      </c>
      <c r="T702">
        <v>0</v>
      </c>
      <c r="U702">
        <v>0</v>
      </c>
      <c r="V702">
        <v>0</v>
      </c>
      <c r="X702">
        <v>1</v>
      </c>
      <c r="Y702">
        <v>1</v>
      </c>
    </row>
    <row r="703" spans="1:25" x14ac:dyDescent="0.25">
      <c r="A703">
        <v>1</v>
      </c>
      <c r="B703" t="s">
        <v>1431</v>
      </c>
      <c r="D703" t="s">
        <v>1432</v>
      </c>
      <c r="E703">
        <v>113785</v>
      </c>
      <c r="F703" t="s">
        <v>1433</v>
      </c>
      <c r="G703" t="s">
        <v>116</v>
      </c>
      <c r="H703">
        <v>35</v>
      </c>
      <c r="I703" s="14">
        <v>1811</v>
      </c>
      <c r="J703" s="15">
        <v>5190</v>
      </c>
      <c r="K703" s="15">
        <v>5190</v>
      </c>
      <c r="L703" s="15">
        <v>5190</v>
      </c>
      <c r="M703">
        <v>1</v>
      </c>
      <c r="N703">
        <v>1</v>
      </c>
      <c r="O703">
        <v>817.3</v>
      </c>
      <c r="P703">
        <v>114778.7</v>
      </c>
      <c r="R703">
        <v>181885.25</v>
      </c>
      <c r="S703">
        <v>195326</v>
      </c>
      <c r="T703">
        <v>31262</v>
      </c>
      <c r="U703">
        <v>195326</v>
      </c>
      <c r="V703">
        <v>31262</v>
      </c>
      <c r="W703" s="13">
        <v>45083</v>
      </c>
      <c r="X703">
        <v>1</v>
      </c>
    </row>
    <row r="704" spans="1:25" x14ac:dyDescent="0.25">
      <c r="A704">
        <v>1</v>
      </c>
      <c r="B704" t="s">
        <v>1434</v>
      </c>
      <c r="D704" t="s">
        <v>1432</v>
      </c>
      <c r="E704">
        <v>30312</v>
      </c>
      <c r="F704" t="s">
        <v>1433</v>
      </c>
      <c r="G704" t="s">
        <v>116</v>
      </c>
      <c r="H704">
        <v>35</v>
      </c>
      <c r="I704" s="14">
        <v>15723</v>
      </c>
      <c r="J704" s="15">
        <v>5190</v>
      </c>
      <c r="K704" s="15">
        <v>5190</v>
      </c>
      <c r="L704" s="15">
        <v>5190</v>
      </c>
      <c r="M704">
        <v>1</v>
      </c>
      <c r="N704">
        <v>1</v>
      </c>
      <c r="O704">
        <v>15253</v>
      </c>
      <c r="P704">
        <v>30782</v>
      </c>
      <c r="R704">
        <v>17687.14</v>
      </c>
      <c r="S704">
        <v>33593</v>
      </c>
      <c r="T704">
        <v>0</v>
      </c>
      <c r="U704">
        <v>33593</v>
      </c>
      <c r="V704">
        <v>0</v>
      </c>
      <c r="W704" s="13">
        <v>45013</v>
      </c>
      <c r="X704">
        <v>1</v>
      </c>
    </row>
    <row r="705" spans="1:25" x14ac:dyDescent="0.25">
      <c r="A705">
        <v>1</v>
      </c>
      <c r="B705" t="s">
        <v>1435</v>
      </c>
      <c r="D705" t="s">
        <v>1436</v>
      </c>
      <c r="E705">
        <v>0</v>
      </c>
      <c r="F705" t="s">
        <v>1433</v>
      </c>
      <c r="G705" t="s">
        <v>116</v>
      </c>
      <c r="H705">
        <v>35</v>
      </c>
      <c r="I705" s="14">
        <v>456</v>
      </c>
      <c r="J705" s="15">
        <v>2885</v>
      </c>
      <c r="K705" s="15">
        <v>2885</v>
      </c>
      <c r="L705" s="15">
        <v>2885</v>
      </c>
      <c r="M705">
        <v>1</v>
      </c>
      <c r="N705">
        <v>1</v>
      </c>
      <c r="O705">
        <v>0</v>
      </c>
      <c r="P705">
        <v>456</v>
      </c>
      <c r="R705">
        <v>0.03</v>
      </c>
      <c r="S705">
        <v>0</v>
      </c>
      <c r="T705">
        <v>0</v>
      </c>
      <c r="U705">
        <v>0</v>
      </c>
      <c r="V705">
        <v>0</v>
      </c>
      <c r="W705" s="13">
        <v>44146</v>
      </c>
      <c r="X705">
        <v>642</v>
      </c>
    </row>
    <row r="706" spans="1:25" x14ac:dyDescent="0.25">
      <c r="A706">
        <v>1</v>
      </c>
      <c r="B706" t="s">
        <v>1437</v>
      </c>
      <c r="C706" t="s">
        <v>1438</v>
      </c>
      <c r="D706" t="s">
        <v>1439</v>
      </c>
      <c r="E706">
        <v>0</v>
      </c>
      <c r="F706" t="s">
        <v>715</v>
      </c>
      <c r="G706" t="s">
        <v>716</v>
      </c>
      <c r="H706">
        <v>35</v>
      </c>
      <c r="I706" s="14">
        <v>2750</v>
      </c>
      <c r="J706" s="15">
        <v>2025.28</v>
      </c>
      <c r="K706" s="15">
        <v>2025.28</v>
      </c>
      <c r="L706" s="15">
        <v>2025.28</v>
      </c>
      <c r="M706">
        <v>1</v>
      </c>
      <c r="N706">
        <v>1</v>
      </c>
      <c r="O706">
        <v>0</v>
      </c>
      <c r="P706">
        <v>2750</v>
      </c>
      <c r="R706">
        <v>11.19</v>
      </c>
      <c r="S706">
        <v>0</v>
      </c>
      <c r="T706">
        <v>0</v>
      </c>
      <c r="U706">
        <v>0</v>
      </c>
      <c r="V706">
        <v>0</v>
      </c>
      <c r="W706" s="13">
        <v>44624</v>
      </c>
      <c r="X706">
        <v>1517</v>
      </c>
    </row>
    <row r="707" spans="1:25" x14ac:dyDescent="0.25">
      <c r="A707">
        <v>1</v>
      </c>
      <c r="B707" t="s">
        <v>1440</v>
      </c>
      <c r="C707" t="s">
        <v>1441</v>
      </c>
      <c r="D707" t="s">
        <v>1442</v>
      </c>
      <c r="E707">
        <v>6340</v>
      </c>
      <c r="F707" t="s">
        <v>715</v>
      </c>
      <c r="G707" t="s">
        <v>716</v>
      </c>
      <c r="H707">
        <v>35</v>
      </c>
      <c r="I707" s="14">
        <v>5000</v>
      </c>
      <c r="J707" s="15">
        <v>731.96799999999996</v>
      </c>
      <c r="K707" s="15">
        <v>731.96</v>
      </c>
      <c r="L707" s="15">
        <v>731.96</v>
      </c>
      <c r="M707">
        <v>1</v>
      </c>
      <c r="N707">
        <v>1</v>
      </c>
      <c r="O707">
        <v>1512.9449999999999</v>
      </c>
      <c r="P707">
        <v>9827.0550000000003</v>
      </c>
      <c r="R707">
        <v>468.32</v>
      </c>
      <c r="S707">
        <v>1750</v>
      </c>
      <c r="T707">
        <v>0</v>
      </c>
      <c r="U707">
        <v>1750</v>
      </c>
      <c r="V707">
        <v>0</v>
      </c>
      <c r="W707" s="13">
        <v>44956</v>
      </c>
      <c r="X707">
        <v>1639</v>
      </c>
    </row>
    <row r="708" spans="1:25" x14ac:dyDescent="0.25">
      <c r="A708">
        <v>1</v>
      </c>
      <c r="B708" t="s">
        <v>1443</v>
      </c>
      <c r="C708" t="s">
        <v>1444</v>
      </c>
      <c r="D708" t="s">
        <v>1445</v>
      </c>
      <c r="E708">
        <v>0</v>
      </c>
      <c r="F708" t="s">
        <v>715</v>
      </c>
      <c r="G708" t="s">
        <v>716</v>
      </c>
      <c r="H708">
        <v>35</v>
      </c>
      <c r="I708" s="14">
        <v>700</v>
      </c>
      <c r="J708" s="15">
        <v>5829.64</v>
      </c>
      <c r="K708" s="15">
        <v>5829.64</v>
      </c>
      <c r="L708" s="15">
        <v>5829.64</v>
      </c>
      <c r="M708">
        <v>1</v>
      </c>
      <c r="N708">
        <v>1</v>
      </c>
      <c r="O708">
        <v>0</v>
      </c>
      <c r="P708">
        <v>700</v>
      </c>
      <c r="R708">
        <v>0.56999999999999995</v>
      </c>
      <c r="S708">
        <v>0</v>
      </c>
      <c r="T708">
        <v>0</v>
      </c>
      <c r="U708">
        <v>0</v>
      </c>
      <c r="V708">
        <v>0</v>
      </c>
      <c r="W708" s="13">
        <v>44652</v>
      </c>
      <c r="X708">
        <v>1639</v>
      </c>
    </row>
    <row r="709" spans="1:25" x14ac:dyDescent="0.25">
      <c r="A709">
        <v>1</v>
      </c>
      <c r="B709" t="s">
        <v>1446</v>
      </c>
      <c r="D709" t="s">
        <v>1447</v>
      </c>
      <c r="E709">
        <v>0</v>
      </c>
      <c r="F709" t="s">
        <v>1448</v>
      </c>
      <c r="G709" t="s">
        <v>116</v>
      </c>
      <c r="H709">
        <v>35</v>
      </c>
      <c r="I709" s="14">
        <v>17507</v>
      </c>
      <c r="J709" s="15">
        <v>5209.4650000000001</v>
      </c>
      <c r="K709" s="15">
        <v>5209.46</v>
      </c>
      <c r="L709" s="15">
        <v>5209.46</v>
      </c>
      <c r="M709">
        <v>1</v>
      </c>
      <c r="N709">
        <v>1</v>
      </c>
      <c r="O709">
        <v>54769.171000000002</v>
      </c>
      <c r="P709">
        <v>-37262.171000000002</v>
      </c>
      <c r="Q709" t="s">
        <v>191</v>
      </c>
      <c r="R709">
        <v>82407.850000000006</v>
      </c>
      <c r="S709">
        <v>84919</v>
      </c>
      <c r="T709">
        <v>28025</v>
      </c>
      <c r="U709">
        <v>84919</v>
      </c>
      <c r="V709">
        <v>28025</v>
      </c>
      <c r="W709" s="13">
        <v>45085</v>
      </c>
      <c r="X709">
        <v>1</v>
      </c>
      <c r="Y709">
        <v>1</v>
      </c>
    </row>
    <row r="710" spans="1:25" x14ac:dyDescent="0.25">
      <c r="A710">
        <v>1</v>
      </c>
      <c r="B710" t="s">
        <v>1449</v>
      </c>
      <c r="D710" t="s">
        <v>1447</v>
      </c>
      <c r="E710">
        <v>100</v>
      </c>
      <c r="F710" t="s">
        <v>1448</v>
      </c>
      <c r="G710" t="s">
        <v>116</v>
      </c>
      <c r="H710">
        <v>35</v>
      </c>
      <c r="I710" s="14">
        <v>10385</v>
      </c>
      <c r="J710" s="15">
        <v>5220</v>
      </c>
      <c r="K710" s="15">
        <v>5220</v>
      </c>
      <c r="L710" s="15">
        <v>5220</v>
      </c>
      <c r="M710">
        <v>1</v>
      </c>
      <c r="N710">
        <v>1</v>
      </c>
      <c r="O710">
        <v>0</v>
      </c>
      <c r="P710">
        <v>10485</v>
      </c>
      <c r="Q710" t="s">
        <v>191</v>
      </c>
      <c r="R710">
        <v>93.14</v>
      </c>
      <c r="S710">
        <v>0</v>
      </c>
      <c r="T710">
        <v>0</v>
      </c>
      <c r="U710">
        <v>0</v>
      </c>
      <c r="V710">
        <v>0</v>
      </c>
      <c r="W710" s="13">
        <v>44803</v>
      </c>
      <c r="X710">
        <v>1</v>
      </c>
      <c r="Y710">
        <v>1</v>
      </c>
    </row>
    <row r="711" spans="1:25" x14ac:dyDescent="0.25">
      <c r="A711">
        <v>1</v>
      </c>
      <c r="B711" t="s">
        <v>1450</v>
      </c>
      <c r="D711" t="s">
        <v>1447</v>
      </c>
      <c r="E711">
        <v>0</v>
      </c>
      <c r="F711" t="s">
        <v>1448</v>
      </c>
      <c r="G711" t="s">
        <v>116</v>
      </c>
      <c r="H711">
        <v>35</v>
      </c>
      <c r="I711" s="14">
        <v>9888</v>
      </c>
      <c r="J711" s="15">
        <v>5220</v>
      </c>
      <c r="K711" s="15">
        <v>5220</v>
      </c>
      <c r="L711" s="15">
        <v>5220</v>
      </c>
      <c r="M711">
        <v>1</v>
      </c>
      <c r="N711">
        <v>1</v>
      </c>
      <c r="O711">
        <v>0</v>
      </c>
      <c r="P711">
        <v>9888</v>
      </c>
      <c r="Q711" t="s">
        <v>191</v>
      </c>
      <c r="R711">
        <v>56.57</v>
      </c>
      <c r="S711">
        <v>0</v>
      </c>
      <c r="T711">
        <v>0</v>
      </c>
      <c r="U711">
        <v>0</v>
      </c>
      <c r="V711">
        <v>0</v>
      </c>
      <c r="W711" s="13">
        <v>44741</v>
      </c>
      <c r="X711">
        <v>1</v>
      </c>
      <c r="Y711">
        <v>1</v>
      </c>
    </row>
    <row r="712" spans="1:25" x14ac:dyDescent="0.25">
      <c r="A712">
        <v>1</v>
      </c>
      <c r="B712" t="s">
        <v>1451</v>
      </c>
      <c r="D712" t="s">
        <v>1447</v>
      </c>
      <c r="E712">
        <v>0</v>
      </c>
      <c r="F712" t="s">
        <v>1448</v>
      </c>
      <c r="G712" t="s">
        <v>116</v>
      </c>
      <c r="H712">
        <v>35</v>
      </c>
      <c r="I712" s="14">
        <v>1458</v>
      </c>
      <c r="J712" s="15">
        <v>5220</v>
      </c>
      <c r="K712" s="15">
        <v>5220</v>
      </c>
      <c r="L712" s="15">
        <v>5220</v>
      </c>
      <c r="M712">
        <v>1</v>
      </c>
      <c r="N712">
        <v>1</v>
      </c>
      <c r="O712">
        <v>7492.9480000000003</v>
      </c>
      <c r="P712">
        <v>-6034.9480000000003</v>
      </c>
      <c r="Q712" t="s">
        <v>191</v>
      </c>
      <c r="R712">
        <v>12334.23</v>
      </c>
      <c r="S712">
        <v>8013</v>
      </c>
      <c r="T712">
        <v>0</v>
      </c>
      <c r="U712">
        <v>8013</v>
      </c>
      <c r="V712">
        <v>0</v>
      </c>
      <c r="W712" s="13">
        <v>45057</v>
      </c>
      <c r="X712">
        <v>1</v>
      </c>
      <c r="Y712">
        <v>1</v>
      </c>
    </row>
    <row r="713" spans="1:25" x14ac:dyDescent="0.25">
      <c r="A713">
        <v>1</v>
      </c>
      <c r="B713" t="s">
        <v>1452</v>
      </c>
      <c r="D713" t="s">
        <v>1447</v>
      </c>
      <c r="E713">
        <v>0</v>
      </c>
      <c r="F713" t="s">
        <v>1448</v>
      </c>
      <c r="G713" t="s">
        <v>116</v>
      </c>
      <c r="H713">
        <v>35</v>
      </c>
      <c r="I713" s="14">
        <v>21300</v>
      </c>
      <c r="J713" s="15">
        <v>5112.7460000000001</v>
      </c>
      <c r="K713" s="15">
        <v>5112.74</v>
      </c>
      <c r="L713" s="15">
        <v>5112.74</v>
      </c>
      <c r="M713">
        <v>1</v>
      </c>
      <c r="N713">
        <v>1</v>
      </c>
      <c r="O713">
        <v>29137.66</v>
      </c>
      <c r="P713">
        <v>-7837.66</v>
      </c>
      <c r="Q713" t="s">
        <v>191</v>
      </c>
      <c r="R713">
        <v>44986.55</v>
      </c>
      <c r="S713">
        <v>30919</v>
      </c>
      <c r="T713">
        <v>0</v>
      </c>
      <c r="U713">
        <v>30919</v>
      </c>
      <c r="V713">
        <v>0</v>
      </c>
      <c r="W713" s="13">
        <v>45069</v>
      </c>
      <c r="X713">
        <v>1</v>
      </c>
      <c r="Y713">
        <v>1</v>
      </c>
    </row>
    <row r="714" spans="1:25" x14ac:dyDescent="0.25">
      <c r="A714">
        <v>1</v>
      </c>
      <c r="B714" t="s">
        <v>1453</v>
      </c>
      <c r="D714" t="s">
        <v>1454</v>
      </c>
      <c r="E714">
        <v>0</v>
      </c>
      <c r="F714" t="s">
        <v>1455</v>
      </c>
      <c r="G714" t="s">
        <v>116</v>
      </c>
      <c r="H714">
        <v>35</v>
      </c>
      <c r="I714" s="14">
        <v>83</v>
      </c>
      <c r="J714" s="15">
        <v>4908.0690000000004</v>
      </c>
      <c r="K714" s="15">
        <v>4908.07</v>
      </c>
      <c r="L714" s="15">
        <v>4908.07</v>
      </c>
      <c r="M714">
        <v>1</v>
      </c>
      <c r="N714">
        <v>1</v>
      </c>
      <c r="O714">
        <v>474</v>
      </c>
      <c r="P714">
        <v>-391</v>
      </c>
      <c r="R714">
        <v>2.2999999999999998</v>
      </c>
      <c r="S714">
        <v>83</v>
      </c>
      <c r="T714">
        <v>83</v>
      </c>
      <c r="U714">
        <v>83</v>
      </c>
      <c r="V714">
        <v>83</v>
      </c>
      <c r="W714" s="13">
        <v>45085</v>
      </c>
    </row>
    <row r="715" spans="1:25" x14ac:dyDescent="0.25">
      <c r="A715">
        <v>1</v>
      </c>
      <c r="B715" t="s">
        <v>1456</v>
      </c>
      <c r="D715" t="s">
        <v>1457</v>
      </c>
      <c r="E715">
        <v>0</v>
      </c>
      <c r="F715" t="s">
        <v>1455</v>
      </c>
      <c r="G715" t="s">
        <v>116</v>
      </c>
      <c r="H715">
        <v>35</v>
      </c>
      <c r="I715" s="14">
        <v>5523</v>
      </c>
      <c r="J715" s="15">
        <v>4477.1210000000001</v>
      </c>
      <c r="K715" s="15">
        <v>4477.12</v>
      </c>
      <c r="L715" s="15">
        <v>5168</v>
      </c>
      <c r="M715">
        <v>1</v>
      </c>
      <c r="N715">
        <v>1</v>
      </c>
      <c r="O715">
        <v>181.5</v>
      </c>
      <c r="P715">
        <v>5341.5</v>
      </c>
      <c r="R715">
        <v>0</v>
      </c>
      <c r="S715">
        <v>0</v>
      </c>
      <c r="T715">
        <v>0</v>
      </c>
      <c r="U715">
        <v>0</v>
      </c>
      <c r="V715">
        <v>0</v>
      </c>
      <c r="W715" s="13">
        <v>45076</v>
      </c>
      <c r="X715">
        <v>1</v>
      </c>
    </row>
    <row r="716" spans="1:25" x14ac:dyDescent="0.25">
      <c r="A716">
        <v>1</v>
      </c>
      <c r="B716" t="s">
        <v>1458</v>
      </c>
      <c r="D716" t="s">
        <v>1454</v>
      </c>
      <c r="E716">
        <v>0</v>
      </c>
      <c r="F716" t="s">
        <v>1455</v>
      </c>
      <c r="G716" t="s">
        <v>116</v>
      </c>
      <c r="H716">
        <v>35</v>
      </c>
      <c r="I716" s="14">
        <v>4343</v>
      </c>
      <c r="J716" s="15">
        <v>4499.5309999999999</v>
      </c>
      <c r="K716" s="15">
        <v>4499.53</v>
      </c>
      <c r="L716" s="15">
        <v>5168</v>
      </c>
      <c r="M716">
        <v>1</v>
      </c>
      <c r="N716">
        <v>1</v>
      </c>
      <c r="O716">
        <v>947.125</v>
      </c>
      <c r="P716">
        <v>3395.875</v>
      </c>
      <c r="R716">
        <v>-1549.1</v>
      </c>
      <c r="S716">
        <v>299</v>
      </c>
      <c r="T716">
        <v>299</v>
      </c>
      <c r="U716">
        <v>299</v>
      </c>
      <c r="V716">
        <v>299</v>
      </c>
      <c r="W716" s="13">
        <v>45085</v>
      </c>
    </row>
    <row r="717" spans="1:25" x14ac:dyDescent="0.25">
      <c r="A717">
        <v>1</v>
      </c>
      <c r="B717" t="s">
        <v>1459</v>
      </c>
      <c r="D717" t="s">
        <v>1454</v>
      </c>
      <c r="E717">
        <v>67</v>
      </c>
      <c r="F717" t="s">
        <v>1455</v>
      </c>
      <c r="G717" t="s">
        <v>116</v>
      </c>
      <c r="H717">
        <v>35</v>
      </c>
      <c r="I717" s="14">
        <v>65</v>
      </c>
      <c r="J717" s="15">
        <v>4361.875</v>
      </c>
      <c r="K717" s="15">
        <v>4361.87</v>
      </c>
      <c r="L717" s="15">
        <v>4361.87</v>
      </c>
      <c r="M717">
        <v>1</v>
      </c>
      <c r="N717">
        <v>1</v>
      </c>
      <c r="O717">
        <v>7017.0709999999999</v>
      </c>
      <c r="P717">
        <v>-6885.0709999999999</v>
      </c>
      <c r="R717">
        <v>8875.1299999999992</v>
      </c>
      <c r="S717">
        <v>15394</v>
      </c>
      <c r="T717">
        <v>0</v>
      </c>
      <c r="U717">
        <v>15394</v>
      </c>
      <c r="V717">
        <v>0</v>
      </c>
      <c r="W717" s="13">
        <v>45030</v>
      </c>
      <c r="X717">
        <v>1</v>
      </c>
    </row>
    <row r="718" spans="1:25" x14ac:dyDescent="0.25">
      <c r="A718">
        <v>1</v>
      </c>
      <c r="B718" t="s">
        <v>1460</v>
      </c>
      <c r="D718" t="s">
        <v>1461</v>
      </c>
      <c r="E718">
        <v>9662</v>
      </c>
      <c r="F718" t="s">
        <v>1406</v>
      </c>
      <c r="G718" t="s">
        <v>116</v>
      </c>
      <c r="H718">
        <v>35</v>
      </c>
      <c r="I718" s="14">
        <v>23286</v>
      </c>
      <c r="J718" s="15">
        <v>5113.2539999999999</v>
      </c>
      <c r="K718" s="15">
        <v>5112.41</v>
      </c>
      <c r="L718" s="15">
        <v>5112.41</v>
      </c>
      <c r="M718">
        <v>1</v>
      </c>
      <c r="N718">
        <v>1</v>
      </c>
      <c r="O718">
        <v>0</v>
      </c>
      <c r="P718">
        <v>32948</v>
      </c>
      <c r="Q718" t="s">
        <v>191</v>
      </c>
      <c r="R718">
        <v>-299.91000000000003</v>
      </c>
      <c r="S718">
        <v>352</v>
      </c>
      <c r="T718">
        <v>352</v>
      </c>
      <c r="U718">
        <v>352</v>
      </c>
      <c r="V718">
        <v>352</v>
      </c>
      <c r="W718" s="13">
        <v>45080</v>
      </c>
      <c r="X718">
        <v>1</v>
      </c>
      <c r="Y718">
        <v>2441</v>
      </c>
    </row>
    <row r="719" spans="1:25" x14ac:dyDescent="0.25">
      <c r="A719">
        <v>1</v>
      </c>
      <c r="B719" t="s">
        <v>1462</v>
      </c>
      <c r="D719" t="s">
        <v>1461</v>
      </c>
      <c r="E719">
        <v>24925</v>
      </c>
      <c r="F719" t="s">
        <v>1406</v>
      </c>
      <c r="G719" t="s">
        <v>116</v>
      </c>
      <c r="H719">
        <v>35</v>
      </c>
      <c r="I719" s="14">
        <v>79557</v>
      </c>
      <c r="J719" s="15">
        <v>4853.9030000000002</v>
      </c>
      <c r="K719" s="15">
        <v>4853.8999999999996</v>
      </c>
      <c r="L719" s="15">
        <v>4853.8999999999996</v>
      </c>
      <c r="M719">
        <v>1</v>
      </c>
      <c r="N719">
        <v>1</v>
      </c>
      <c r="O719">
        <v>310.10000000000002</v>
      </c>
      <c r="P719">
        <v>104171.9</v>
      </c>
      <c r="Q719" t="s">
        <v>191</v>
      </c>
      <c r="R719">
        <v>3033.32</v>
      </c>
      <c r="S719">
        <v>4762</v>
      </c>
      <c r="T719">
        <v>-664</v>
      </c>
      <c r="U719">
        <v>4762</v>
      </c>
      <c r="V719">
        <v>-664</v>
      </c>
      <c r="W719" s="13">
        <v>45078</v>
      </c>
      <c r="X719">
        <v>1</v>
      </c>
      <c r="Y719">
        <v>2441</v>
      </c>
    </row>
    <row r="720" spans="1:25" x14ac:dyDescent="0.25">
      <c r="A720">
        <v>1</v>
      </c>
      <c r="B720" t="s">
        <v>1463</v>
      </c>
      <c r="D720" t="s">
        <v>1461</v>
      </c>
      <c r="E720">
        <v>10362</v>
      </c>
      <c r="F720" t="s">
        <v>1406</v>
      </c>
      <c r="G720" t="s">
        <v>116</v>
      </c>
      <c r="H720">
        <v>35</v>
      </c>
      <c r="I720" s="14">
        <v>17241</v>
      </c>
      <c r="J720" s="15">
        <v>4811.3959999999997</v>
      </c>
      <c r="K720" s="15">
        <v>4812.32</v>
      </c>
      <c r="L720" s="15">
        <v>4812.32</v>
      </c>
      <c r="M720">
        <v>1</v>
      </c>
      <c r="N720">
        <v>1</v>
      </c>
      <c r="O720">
        <v>0</v>
      </c>
      <c r="P720">
        <v>27603</v>
      </c>
      <c r="Q720" t="s">
        <v>191</v>
      </c>
      <c r="R720">
        <v>6683.89</v>
      </c>
      <c r="S720">
        <v>18537</v>
      </c>
      <c r="T720">
        <v>2246</v>
      </c>
      <c r="U720">
        <v>18537</v>
      </c>
      <c r="V720">
        <v>2246</v>
      </c>
      <c r="W720" s="13">
        <v>45082</v>
      </c>
      <c r="X720">
        <v>1</v>
      </c>
      <c r="Y720">
        <v>2441</v>
      </c>
    </row>
    <row r="721" spans="1:25" x14ac:dyDescent="0.25">
      <c r="A721">
        <v>1</v>
      </c>
      <c r="B721" t="s">
        <v>1464</v>
      </c>
      <c r="D721" t="s">
        <v>1461</v>
      </c>
      <c r="E721">
        <v>23191</v>
      </c>
      <c r="F721" t="s">
        <v>1406</v>
      </c>
      <c r="G721" t="s">
        <v>116</v>
      </c>
      <c r="H721">
        <v>35</v>
      </c>
      <c r="I721" s="14">
        <v>37541</v>
      </c>
      <c r="J721" s="15">
        <v>5132.7479999999996</v>
      </c>
      <c r="K721" s="15">
        <v>5132.74</v>
      </c>
      <c r="L721" s="15">
        <v>5132.74</v>
      </c>
      <c r="M721">
        <v>1</v>
      </c>
      <c r="N721">
        <v>1</v>
      </c>
      <c r="O721">
        <v>0</v>
      </c>
      <c r="P721">
        <v>60732</v>
      </c>
      <c r="Q721" t="s">
        <v>191</v>
      </c>
      <c r="R721">
        <v>5222.01</v>
      </c>
      <c r="S721">
        <v>9309</v>
      </c>
      <c r="T721">
        <v>1561</v>
      </c>
      <c r="U721">
        <v>9309</v>
      </c>
      <c r="V721">
        <v>1561</v>
      </c>
      <c r="W721" s="13">
        <v>45083</v>
      </c>
      <c r="X721">
        <v>1</v>
      </c>
      <c r="Y721">
        <v>2441</v>
      </c>
    </row>
    <row r="722" spans="1:25" x14ac:dyDescent="0.25">
      <c r="A722">
        <v>1</v>
      </c>
      <c r="B722" t="s">
        <v>1465</v>
      </c>
      <c r="D722" t="s">
        <v>1466</v>
      </c>
      <c r="E722">
        <v>0</v>
      </c>
      <c r="F722" t="s">
        <v>1406</v>
      </c>
      <c r="G722" t="s">
        <v>116</v>
      </c>
      <c r="H722">
        <v>35</v>
      </c>
      <c r="I722" s="14">
        <v>5090</v>
      </c>
      <c r="J722" s="15">
        <v>4386</v>
      </c>
      <c r="K722" s="15">
        <v>4386</v>
      </c>
      <c r="L722" s="15">
        <v>4386</v>
      </c>
      <c r="M722">
        <v>1</v>
      </c>
      <c r="N722">
        <v>1</v>
      </c>
      <c r="O722">
        <v>0</v>
      </c>
      <c r="P722">
        <v>5090</v>
      </c>
      <c r="Q722" t="s">
        <v>191</v>
      </c>
      <c r="R722">
        <v>27.23</v>
      </c>
      <c r="S722">
        <v>0</v>
      </c>
      <c r="T722">
        <v>0</v>
      </c>
      <c r="U722">
        <v>0</v>
      </c>
      <c r="V722">
        <v>0</v>
      </c>
      <c r="W722" s="13">
        <v>44775</v>
      </c>
      <c r="X722">
        <v>1</v>
      </c>
      <c r="Y722">
        <v>2441</v>
      </c>
    </row>
    <row r="723" spans="1:25" x14ac:dyDescent="0.25">
      <c r="A723">
        <v>1</v>
      </c>
      <c r="B723" t="s">
        <v>1467</v>
      </c>
      <c r="D723" t="s">
        <v>1468</v>
      </c>
      <c r="E723">
        <v>1246</v>
      </c>
      <c r="F723" t="s">
        <v>1406</v>
      </c>
      <c r="G723" t="s">
        <v>116</v>
      </c>
      <c r="H723">
        <v>35</v>
      </c>
      <c r="I723" s="14">
        <v>38946</v>
      </c>
      <c r="J723" s="15">
        <v>4640.5379999999996</v>
      </c>
      <c r="K723" s="15">
        <v>4640.53</v>
      </c>
      <c r="L723" s="15">
        <v>4640.53</v>
      </c>
      <c r="M723">
        <v>1</v>
      </c>
      <c r="N723">
        <v>1</v>
      </c>
      <c r="O723">
        <v>4978.3119999999999</v>
      </c>
      <c r="P723">
        <v>35213.688000000002</v>
      </c>
      <c r="Q723" t="s">
        <v>191</v>
      </c>
      <c r="R723">
        <v>21412.32</v>
      </c>
      <c r="S723">
        <v>28672</v>
      </c>
      <c r="T723">
        <v>1933</v>
      </c>
      <c r="U723">
        <v>28672</v>
      </c>
      <c r="V723">
        <v>1933</v>
      </c>
      <c r="W723" s="13">
        <v>45085</v>
      </c>
      <c r="X723">
        <v>1</v>
      </c>
      <c r="Y723">
        <v>2441</v>
      </c>
    </row>
    <row r="724" spans="1:25" x14ac:dyDescent="0.25">
      <c r="A724">
        <v>1</v>
      </c>
      <c r="B724" t="s">
        <v>1469</v>
      </c>
      <c r="D724" t="s">
        <v>1470</v>
      </c>
      <c r="E724">
        <v>0</v>
      </c>
      <c r="F724" t="s">
        <v>1406</v>
      </c>
      <c r="G724" t="s">
        <v>116</v>
      </c>
      <c r="H724">
        <v>35</v>
      </c>
      <c r="I724" s="14">
        <v>461</v>
      </c>
      <c r="J724" s="15">
        <v>3335.3020000000001</v>
      </c>
      <c r="K724" s="15">
        <v>3335.663</v>
      </c>
      <c r="L724" s="15">
        <v>3335.663</v>
      </c>
      <c r="M724">
        <v>1</v>
      </c>
      <c r="N724">
        <v>1</v>
      </c>
      <c r="O724">
        <v>0</v>
      </c>
      <c r="P724">
        <v>461</v>
      </c>
      <c r="Q724" t="s">
        <v>191</v>
      </c>
      <c r="R724">
        <v>0.43</v>
      </c>
      <c r="S724">
        <v>111</v>
      </c>
      <c r="T724">
        <v>111</v>
      </c>
      <c r="U724">
        <v>111</v>
      </c>
      <c r="V724">
        <v>111</v>
      </c>
      <c r="W724" s="13">
        <v>45085</v>
      </c>
      <c r="X724">
        <v>1</v>
      </c>
      <c r="Y724">
        <v>1</v>
      </c>
    </row>
    <row r="725" spans="1:25" x14ac:dyDescent="0.25">
      <c r="A725">
        <v>1</v>
      </c>
      <c r="B725" t="s">
        <v>1471</v>
      </c>
      <c r="D725" t="s">
        <v>1472</v>
      </c>
      <c r="E725">
        <v>0</v>
      </c>
      <c r="F725" t="s">
        <v>1406</v>
      </c>
      <c r="G725" t="s">
        <v>116</v>
      </c>
      <c r="H725">
        <v>35</v>
      </c>
      <c r="I725" s="14">
        <v>4121</v>
      </c>
      <c r="J725" s="15">
        <v>2894.3040000000001</v>
      </c>
      <c r="K725" s="15">
        <v>2894.5970000000002</v>
      </c>
      <c r="L725" s="15">
        <v>2894.5970000000002</v>
      </c>
      <c r="M725">
        <v>1</v>
      </c>
      <c r="N725">
        <v>1</v>
      </c>
      <c r="O725">
        <v>0</v>
      </c>
      <c r="P725">
        <v>4121</v>
      </c>
      <c r="Q725" t="s">
        <v>191</v>
      </c>
      <c r="R725">
        <v>-2688.69</v>
      </c>
      <c r="S725">
        <v>952</v>
      </c>
      <c r="T725">
        <v>846</v>
      </c>
      <c r="U725">
        <v>952</v>
      </c>
      <c r="V725">
        <v>846</v>
      </c>
      <c r="W725" s="13">
        <v>45080</v>
      </c>
      <c r="X725">
        <v>1</v>
      </c>
      <c r="Y725">
        <v>1</v>
      </c>
    </row>
    <row r="726" spans="1:25" x14ac:dyDescent="0.25">
      <c r="A726">
        <v>1</v>
      </c>
      <c r="B726" t="s">
        <v>1473</v>
      </c>
      <c r="D726" t="s">
        <v>1472</v>
      </c>
      <c r="E726">
        <v>0</v>
      </c>
      <c r="F726" t="s">
        <v>1406</v>
      </c>
      <c r="G726" t="s">
        <v>116</v>
      </c>
      <c r="H726">
        <v>35</v>
      </c>
      <c r="I726" s="14">
        <v>3693</v>
      </c>
      <c r="J726" s="15">
        <v>3011.366</v>
      </c>
      <c r="K726" s="15">
        <v>3011.57</v>
      </c>
      <c r="L726" s="15">
        <v>3011.57</v>
      </c>
      <c r="M726">
        <v>1</v>
      </c>
      <c r="N726">
        <v>1</v>
      </c>
      <c r="O726">
        <v>0</v>
      </c>
      <c r="P726">
        <v>3693</v>
      </c>
      <c r="Q726" t="s">
        <v>191</v>
      </c>
      <c r="R726">
        <v>-491.05</v>
      </c>
      <c r="S726">
        <v>300</v>
      </c>
      <c r="T726">
        <v>300</v>
      </c>
      <c r="U726">
        <v>300</v>
      </c>
      <c r="V726">
        <v>300</v>
      </c>
      <c r="W726" s="13">
        <v>45085</v>
      </c>
      <c r="X726">
        <v>1</v>
      </c>
      <c r="Y726">
        <v>1</v>
      </c>
    </row>
    <row r="727" spans="1:25" x14ac:dyDescent="0.25">
      <c r="A727">
        <v>1</v>
      </c>
      <c r="B727" t="s">
        <v>1474</v>
      </c>
      <c r="D727" t="s">
        <v>1475</v>
      </c>
      <c r="E727">
        <v>0</v>
      </c>
      <c r="F727" t="s">
        <v>1406</v>
      </c>
      <c r="G727" t="s">
        <v>116</v>
      </c>
      <c r="H727">
        <v>35</v>
      </c>
      <c r="I727" s="14">
        <v>244</v>
      </c>
      <c r="J727" s="15">
        <v>2878.0239999999999</v>
      </c>
      <c r="K727" s="15">
        <v>2878.0239999999999</v>
      </c>
      <c r="L727" s="15">
        <v>2878.0239999999999</v>
      </c>
      <c r="M727">
        <v>1</v>
      </c>
      <c r="N727">
        <v>1</v>
      </c>
      <c r="O727">
        <v>0</v>
      </c>
      <c r="P727">
        <v>244</v>
      </c>
      <c r="Q727" t="s">
        <v>191</v>
      </c>
      <c r="R727">
        <v>-248.46</v>
      </c>
      <c r="S727">
        <v>991</v>
      </c>
      <c r="T727">
        <v>132</v>
      </c>
      <c r="U727">
        <v>991</v>
      </c>
      <c r="V727">
        <v>132</v>
      </c>
      <c r="W727" s="13">
        <v>45080</v>
      </c>
      <c r="X727">
        <v>1</v>
      </c>
      <c r="Y727">
        <v>1</v>
      </c>
    </row>
    <row r="728" spans="1:25" x14ac:dyDescent="0.25">
      <c r="A728">
        <v>1</v>
      </c>
      <c r="B728" t="s">
        <v>1476</v>
      </c>
      <c r="D728" t="s">
        <v>1477</v>
      </c>
      <c r="E728">
        <v>0</v>
      </c>
      <c r="F728" t="s">
        <v>143</v>
      </c>
      <c r="G728" t="s">
        <v>116</v>
      </c>
      <c r="H728">
        <v>35</v>
      </c>
      <c r="I728" s="14">
        <v>3222</v>
      </c>
      <c r="J728" s="15">
        <v>3573.413</v>
      </c>
      <c r="K728" s="15">
        <v>3573.41</v>
      </c>
      <c r="L728" s="15">
        <v>3573.41</v>
      </c>
      <c r="M728">
        <v>1</v>
      </c>
      <c r="N728">
        <v>1</v>
      </c>
      <c r="O728">
        <v>3560.9250000000002</v>
      </c>
      <c r="P728">
        <v>-338.92500000000001</v>
      </c>
      <c r="Q728" t="s">
        <v>191</v>
      </c>
      <c r="R728">
        <v>11672.72</v>
      </c>
      <c r="S728">
        <v>9411</v>
      </c>
      <c r="T728">
        <v>0</v>
      </c>
      <c r="U728">
        <v>9411</v>
      </c>
      <c r="V728">
        <v>0</v>
      </c>
      <c r="W728" s="13">
        <v>45062</v>
      </c>
      <c r="X728">
        <v>1</v>
      </c>
      <c r="Y728">
        <v>1</v>
      </c>
    </row>
    <row r="729" spans="1:25" x14ac:dyDescent="0.25">
      <c r="A729">
        <v>1</v>
      </c>
      <c r="B729" t="s">
        <v>1478</v>
      </c>
      <c r="D729" t="s">
        <v>1479</v>
      </c>
      <c r="E729">
        <v>0</v>
      </c>
      <c r="F729" t="s">
        <v>143</v>
      </c>
      <c r="G729" t="s">
        <v>116</v>
      </c>
      <c r="H729">
        <v>35</v>
      </c>
      <c r="I729" s="14">
        <v>562</v>
      </c>
      <c r="J729" s="15">
        <v>3035.4</v>
      </c>
      <c r="K729" s="15">
        <v>3035.3939999999998</v>
      </c>
      <c r="L729" s="15">
        <v>3035.3939999999998</v>
      </c>
      <c r="M729">
        <v>1</v>
      </c>
      <c r="N729">
        <v>1</v>
      </c>
      <c r="O729">
        <v>0</v>
      </c>
      <c r="P729">
        <v>562</v>
      </c>
      <c r="Q729" t="s">
        <v>191</v>
      </c>
      <c r="R729">
        <v>0.03</v>
      </c>
      <c r="S729">
        <v>0</v>
      </c>
      <c r="T729">
        <v>0</v>
      </c>
      <c r="U729">
        <v>0</v>
      </c>
      <c r="V729">
        <v>0</v>
      </c>
      <c r="W729" s="13">
        <v>44468</v>
      </c>
      <c r="X729">
        <v>1</v>
      </c>
      <c r="Y729">
        <v>1</v>
      </c>
    </row>
    <row r="730" spans="1:25" x14ac:dyDescent="0.25">
      <c r="A730">
        <v>1</v>
      </c>
      <c r="B730" t="s">
        <v>1480</v>
      </c>
      <c r="D730" t="s">
        <v>1479</v>
      </c>
      <c r="E730">
        <v>0</v>
      </c>
      <c r="F730" t="s">
        <v>143</v>
      </c>
      <c r="G730" t="s">
        <v>116</v>
      </c>
      <c r="H730">
        <v>35</v>
      </c>
      <c r="I730" s="14">
        <v>565</v>
      </c>
      <c r="J730" s="15">
        <v>3035.4</v>
      </c>
      <c r="K730" s="15">
        <v>3035.3939999999998</v>
      </c>
      <c r="L730" s="15">
        <v>3035.3939999999998</v>
      </c>
      <c r="M730">
        <v>1</v>
      </c>
      <c r="N730">
        <v>1</v>
      </c>
      <c r="O730">
        <v>0</v>
      </c>
      <c r="P730">
        <v>565</v>
      </c>
      <c r="Q730" t="s">
        <v>191</v>
      </c>
      <c r="R730">
        <v>0.06</v>
      </c>
      <c r="S730">
        <v>0</v>
      </c>
      <c r="T730">
        <v>0</v>
      </c>
      <c r="U730">
        <v>0</v>
      </c>
      <c r="V730">
        <v>0</v>
      </c>
      <c r="W730" s="13">
        <v>44551</v>
      </c>
      <c r="X730">
        <v>1</v>
      </c>
      <c r="Y730">
        <v>1</v>
      </c>
    </row>
    <row r="731" spans="1:25" x14ac:dyDescent="0.25">
      <c r="A731">
        <v>1</v>
      </c>
      <c r="B731" t="s">
        <v>1481</v>
      </c>
      <c r="D731" t="s">
        <v>1482</v>
      </c>
      <c r="E731">
        <v>0</v>
      </c>
      <c r="F731" t="s">
        <v>1406</v>
      </c>
      <c r="G731" t="s">
        <v>116</v>
      </c>
      <c r="H731">
        <v>35</v>
      </c>
      <c r="I731" s="14">
        <v>1451</v>
      </c>
      <c r="J731" s="15">
        <v>4047.2</v>
      </c>
      <c r="K731" s="15">
        <v>4047.1979999999999</v>
      </c>
      <c r="L731" s="15">
        <v>4047.1979999999999</v>
      </c>
      <c r="M731">
        <v>1</v>
      </c>
      <c r="N731">
        <v>1</v>
      </c>
      <c r="O731">
        <v>0</v>
      </c>
      <c r="P731">
        <v>1451</v>
      </c>
      <c r="Q731" t="s">
        <v>191</v>
      </c>
      <c r="R731">
        <v>0.06</v>
      </c>
      <c r="S731">
        <v>0</v>
      </c>
      <c r="T731">
        <v>0</v>
      </c>
      <c r="U731">
        <v>0</v>
      </c>
      <c r="V731">
        <v>0</v>
      </c>
      <c r="W731" s="13">
        <v>44551</v>
      </c>
      <c r="X731">
        <v>1</v>
      </c>
      <c r="Y731">
        <v>1</v>
      </c>
    </row>
    <row r="732" spans="1:25" x14ac:dyDescent="0.25">
      <c r="A732">
        <v>1</v>
      </c>
      <c r="B732" t="s">
        <v>1483</v>
      </c>
      <c r="D732" t="s">
        <v>1484</v>
      </c>
      <c r="E732">
        <v>0</v>
      </c>
      <c r="F732" t="s">
        <v>1485</v>
      </c>
      <c r="G732" t="s">
        <v>116</v>
      </c>
      <c r="H732">
        <v>35</v>
      </c>
      <c r="I732" s="14">
        <v>738</v>
      </c>
      <c r="J732" s="15">
        <v>2320</v>
      </c>
      <c r="K732" s="15">
        <v>2320</v>
      </c>
      <c r="L732" s="15">
        <v>5005</v>
      </c>
      <c r="M732">
        <v>1</v>
      </c>
      <c r="N732">
        <v>1</v>
      </c>
      <c r="O732">
        <v>0</v>
      </c>
      <c r="P732">
        <v>738</v>
      </c>
      <c r="R732">
        <v>0.03</v>
      </c>
      <c r="S732">
        <v>0</v>
      </c>
      <c r="T732">
        <v>0</v>
      </c>
      <c r="U732">
        <v>0</v>
      </c>
      <c r="V732">
        <v>0</v>
      </c>
      <c r="W732" s="13">
        <v>44267</v>
      </c>
    </row>
    <row r="733" spans="1:25" x14ac:dyDescent="0.25">
      <c r="A733">
        <v>1</v>
      </c>
      <c r="B733" t="s">
        <v>1486</v>
      </c>
      <c r="D733" t="s">
        <v>1487</v>
      </c>
      <c r="E733">
        <v>0</v>
      </c>
      <c r="F733" t="s">
        <v>1485</v>
      </c>
      <c r="G733" t="s">
        <v>116</v>
      </c>
      <c r="H733">
        <v>35</v>
      </c>
      <c r="I733" s="14">
        <v>10733</v>
      </c>
      <c r="J733" s="15">
        <v>2315.6089999999999</v>
      </c>
      <c r="K733" s="15">
        <v>2315.6089999999999</v>
      </c>
      <c r="L733" s="15">
        <v>2582</v>
      </c>
      <c r="M733">
        <v>1</v>
      </c>
      <c r="N733">
        <v>1</v>
      </c>
      <c r="O733">
        <v>0</v>
      </c>
      <c r="P733">
        <v>10733</v>
      </c>
      <c r="R733">
        <v>0.03</v>
      </c>
      <c r="S733">
        <v>0</v>
      </c>
      <c r="T733">
        <v>0</v>
      </c>
      <c r="U733">
        <v>0</v>
      </c>
      <c r="V733">
        <v>0</v>
      </c>
      <c r="W733" s="13">
        <v>43203</v>
      </c>
    </row>
    <row r="734" spans="1:25" x14ac:dyDescent="0.25">
      <c r="A734">
        <v>1</v>
      </c>
      <c r="B734" t="s">
        <v>1488</v>
      </c>
      <c r="D734" t="s">
        <v>1489</v>
      </c>
      <c r="E734">
        <v>0</v>
      </c>
      <c r="F734" t="s">
        <v>381</v>
      </c>
      <c r="G734" t="s">
        <v>116</v>
      </c>
      <c r="H734">
        <v>35</v>
      </c>
      <c r="I734" s="14">
        <v>715</v>
      </c>
      <c r="J734" s="15">
        <v>4383</v>
      </c>
      <c r="K734" s="15">
        <v>4383</v>
      </c>
      <c r="L734" s="15">
        <v>4383</v>
      </c>
      <c r="M734">
        <v>1</v>
      </c>
      <c r="N734">
        <v>1</v>
      </c>
      <c r="O734">
        <v>0</v>
      </c>
      <c r="P734">
        <v>715</v>
      </c>
      <c r="Q734" t="s">
        <v>191</v>
      </c>
      <c r="R734">
        <v>0</v>
      </c>
      <c r="S734">
        <v>0</v>
      </c>
      <c r="T734">
        <v>0</v>
      </c>
      <c r="U734">
        <v>0</v>
      </c>
      <c r="V734">
        <v>0</v>
      </c>
      <c r="W734" s="13">
        <v>44169</v>
      </c>
      <c r="X734">
        <v>1</v>
      </c>
      <c r="Y734">
        <v>1</v>
      </c>
    </row>
    <row r="735" spans="1:25" x14ac:dyDescent="0.25">
      <c r="A735">
        <v>1</v>
      </c>
      <c r="B735" t="s">
        <v>1490</v>
      </c>
      <c r="D735" t="s">
        <v>1491</v>
      </c>
      <c r="E735">
        <v>0</v>
      </c>
      <c r="F735" t="s">
        <v>1492</v>
      </c>
      <c r="G735" t="s">
        <v>116</v>
      </c>
      <c r="H735">
        <v>35</v>
      </c>
      <c r="I735" s="14">
        <v>122</v>
      </c>
      <c r="J735" s="15">
        <v>7652.5739999999996</v>
      </c>
      <c r="K735" s="15">
        <v>7652.57</v>
      </c>
      <c r="L735" s="15">
        <v>7652.57</v>
      </c>
      <c r="M735">
        <v>1</v>
      </c>
      <c r="N735">
        <v>1</v>
      </c>
      <c r="O735">
        <v>0</v>
      </c>
      <c r="P735">
        <v>122</v>
      </c>
      <c r="Q735" t="s">
        <v>191</v>
      </c>
      <c r="R735">
        <v>212.65</v>
      </c>
      <c r="S735">
        <v>0</v>
      </c>
      <c r="T735">
        <v>0</v>
      </c>
      <c r="U735">
        <v>0</v>
      </c>
      <c r="V735">
        <v>0</v>
      </c>
      <c r="W735" s="13">
        <v>44911</v>
      </c>
      <c r="X735">
        <v>342</v>
      </c>
      <c r="Y735">
        <v>1</v>
      </c>
    </row>
    <row r="736" spans="1:25" x14ac:dyDescent="0.25">
      <c r="A736">
        <v>1</v>
      </c>
      <c r="B736" t="s">
        <v>1493</v>
      </c>
      <c r="D736" t="s">
        <v>1491</v>
      </c>
      <c r="E736">
        <v>0</v>
      </c>
      <c r="F736" t="s">
        <v>1492</v>
      </c>
      <c r="G736" t="s">
        <v>116</v>
      </c>
      <c r="H736">
        <v>35</v>
      </c>
      <c r="I736" s="14">
        <v>272</v>
      </c>
      <c r="J736" s="15">
        <v>3456.4490000000001</v>
      </c>
      <c r="K736" s="15">
        <v>3456.4490000000001</v>
      </c>
      <c r="L736" s="15">
        <v>3456.4490000000001</v>
      </c>
      <c r="M736">
        <v>1</v>
      </c>
      <c r="N736">
        <v>1</v>
      </c>
      <c r="O736">
        <v>0</v>
      </c>
      <c r="P736">
        <v>272</v>
      </c>
      <c r="Q736" t="s">
        <v>191</v>
      </c>
      <c r="R736">
        <v>0.03</v>
      </c>
      <c r="S736">
        <v>0</v>
      </c>
      <c r="T736">
        <v>0</v>
      </c>
      <c r="U736">
        <v>0</v>
      </c>
      <c r="V736">
        <v>0</v>
      </c>
      <c r="W736" s="13">
        <v>44257</v>
      </c>
      <c r="X736">
        <v>342</v>
      </c>
      <c r="Y736">
        <v>1</v>
      </c>
    </row>
    <row r="737" spans="1:25" x14ac:dyDescent="0.25">
      <c r="A737">
        <v>1</v>
      </c>
      <c r="B737" t="s">
        <v>1494</v>
      </c>
      <c r="D737" t="s">
        <v>1491</v>
      </c>
      <c r="E737">
        <v>4</v>
      </c>
      <c r="F737" t="s">
        <v>1492</v>
      </c>
      <c r="G737" t="s">
        <v>116</v>
      </c>
      <c r="H737">
        <v>35</v>
      </c>
      <c r="I737" s="14">
        <v>713</v>
      </c>
      <c r="J737" s="15">
        <v>6942</v>
      </c>
      <c r="K737" s="15">
        <v>6942</v>
      </c>
      <c r="L737" s="15">
        <v>6942</v>
      </c>
      <c r="M737">
        <v>1</v>
      </c>
      <c r="N737">
        <v>1</v>
      </c>
      <c r="O737">
        <v>0</v>
      </c>
      <c r="P737">
        <v>717</v>
      </c>
      <c r="Q737" t="s">
        <v>191</v>
      </c>
      <c r="R737">
        <v>31.39</v>
      </c>
      <c r="S737">
        <v>0</v>
      </c>
      <c r="T737">
        <v>0</v>
      </c>
      <c r="U737">
        <v>0</v>
      </c>
      <c r="V737">
        <v>0</v>
      </c>
      <c r="W737" s="13">
        <v>44907</v>
      </c>
      <c r="X737">
        <v>1</v>
      </c>
      <c r="Y737">
        <v>1</v>
      </c>
    </row>
    <row r="738" spans="1:25" x14ac:dyDescent="0.25">
      <c r="A738">
        <v>1</v>
      </c>
      <c r="B738" t="s">
        <v>1495</v>
      </c>
      <c r="D738" t="s">
        <v>1496</v>
      </c>
      <c r="E738">
        <v>0</v>
      </c>
      <c r="F738" t="s">
        <v>1497</v>
      </c>
      <c r="G738" t="s">
        <v>116</v>
      </c>
      <c r="H738">
        <v>35</v>
      </c>
      <c r="I738" s="14">
        <v>2967</v>
      </c>
      <c r="J738" s="15">
        <v>4668</v>
      </c>
      <c r="K738" s="15">
        <v>4668</v>
      </c>
      <c r="L738" s="15">
        <v>4668</v>
      </c>
      <c r="M738">
        <v>1</v>
      </c>
      <c r="N738">
        <v>1</v>
      </c>
      <c r="O738">
        <v>0</v>
      </c>
      <c r="P738">
        <v>2967</v>
      </c>
      <c r="Q738" t="s">
        <v>191</v>
      </c>
      <c r="R738">
        <v>0.03</v>
      </c>
      <c r="S738">
        <v>0</v>
      </c>
      <c r="T738">
        <v>0</v>
      </c>
      <c r="U738">
        <v>0</v>
      </c>
      <c r="V738">
        <v>0</v>
      </c>
      <c r="W738" s="13">
        <v>44169</v>
      </c>
      <c r="X738">
        <v>1</v>
      </c>
      <c r="Y738">
        <v>1</v>
      </c>
    </row>
    <row r="739" spans="1:25" x14ac:dyDescent="0.25">
      <c r="A739">
        <v>1</v>
      </c>
      <c r="B739" t="s">
        <v>1498</v>
      </c>
      <c r="D739" t="s">
        <v>1499</v>
      </c>
      <c r="E739">
        <v>0</v>
      </c>
      <c r="F739" t="s">
        <v>381</v>
      </c>
      <c r="G739" t="s">
        <v>116</v>
      </c>
      <c r="H739">
        <v>35</v>
      </c>
      <c r="I739" s="14">
        <v>128</v>
      </c>
      <c r="J739" s="15">
        <v>2278</v>
      </c>
      <c r="K739" s="15">
        <v>2278</v>
      </c>
      <c r="L739" s="15">
        <v>2278</v>
      </c>
      <c r="M739">
        <v>1</v>
      </c>
      <c r="N739">
        <v>1</v>
      </c>
      <c r="O739">
        <v>1280.1790000000001</v>
      </c>
      <c r="P739">
        <v>-1152.1790000000001</v>
      </c>
      <c r="Q739" t="s">
        <v>191</v>
      </c>
      <c r="R739">
        <v>2859.96</v>
      </c>
      <c r="S739">
        <v>1563</v>
      </c>
      <c r="T739">
        <v>0</v>
      </c>
      <c r="U739">
        <v>1563</v>
      </c>
      <c r="V739">
        <v>0</v>
      </c>
      <c r="W739" s="13">
        <v>45070</v>
      </c>
      <c r="X739">
        <v>1</v>
      </c>
      <c r="Y739">
        <v>1</v>
      </c>
    </row>
    <row r="740" spans="1:25" x14ac:dyDescent="0.25">
      <c r="A740">
        <v>1</v>
      </c>
      <c r="B740" t="s">
        <v>1500</v>
      </c>
      <c r="D740" t="s">
        <v>1499</v>
      </c>
      <c r="E740">
        <v>254</v>
      </c>
      <c r="F740" t="s">
        <v>381</v>
      </c>
      <c r="G740" t="s">
        <v>116</v>
      </c>
      <c r="H740">
        <v>35</v>
      </c>
      <c r="I740" s="14">
        <v>102380</v>
      </c>
      <c r="J740" s="15">
        <v>2339.9830000000002</v>
      </c>
      <c r="K740" s="15">
        <v>2339.9749999999999</v>
      </c>
      <c r="L740" s="15">
        <v>2339.9749999999999</v>
      </c>
      <c r="M740">
        <v>1</v>
      </c>
      <c r="N740">
        <v>1</v>
      </c>
      <c r="O740">
        <v>0</v>
      </c>
      <c r="P740">
        <v>102634</v>
      </c>
      <c r="Q740" t="s">
        <v>191</v>
      </c>
      <c r="R740">
        <v>6.33</v>
      </c>
      <c r="S740">
        <v>4990</v>
      </c>
      <c r="T740">
        <v>4990</v>
      </c>
      <c r="U740">
        <v>4990</v>
      </c>
      <c r="V740">
        <v>4990</v>
      </c>
      <c r="W740" s="13">
        <v>45085</v>
      </c>
      <c r="X740">
        <v>1</v>
      </c>
      <c r="Y740">
        <v>1</v>
      </c>
    </row>
    <row r="741" spans="1:25" x14ac:dyDescent="0.25">
      <c r="A741">
        <v>1</v>
      </c>
      <c r="B741" t="s">
        <v>1501</v>
      </c>
      <c r="D741" t="s">
        <v>1502</v>
      </c>
      <c r="E741">
        <v>0</v>
      </c>
      <c r="F741" t="s">
        <v>1497</v>
      </c>
      <c r="G741" t="s">
        <v>116</v>
      </c>
      <c r="H741">
        <v>35</v>
      </c>
      <c r="I741" s="14">
        <v>271</v>
      </c>
      <c r="J741" s="15">
        <v>2341</v>
      </c>
      <c r="K741" s="15">
        <v>2341</v>
      </c>
      <c r="L741" s="15">
        <v>2341</v>
      </c>
      <c r="M741">
        <v>1</v>
      </c>
      <c r="N741">
        <v>1</v>
      </c>
      <c r="O741">
        <v>1450.7560000000001</v>
      </c>
      <c r="P741">
        <v>-1179.7560000000001</v>
      </c>
      <c r="Q741" t="s">
        <v>191</v>
      </c>
      <c r="R741">
        <v>3487.05</v>
      </c>
      <c r="S741">
        <v>1984</v>
      </c>
      <c r="T741">
        <v>0</v>
      </c>
      <c r="U741">
        <v>1984</v>
      </c>
      <c r="V741">
        <v>0</v>
      </c>
      <c r="W741" s="13">
        <v>45070</v>
      </c>
      <c r="X741">
        <v>1</v>
      </c>
      <c r="Y741">
        <v>1</v>
      </c>
    </row>
    <row r="742" spans="1:25" x14ac:dyDescent="0.25">
      <c r="A742">
        <v>1</v>
      </c>
      <c r="B742" t="s">
        <v>1503</v>
      </c>
      <c r="D742" t="s">
        <v>1504</v>
      </c>
      <c r="E742">
        <v>0</v>
      </c>
      <c r="F742" t="s">
        <v>1497</v>
      </c>
      <c r="G742" t="s">
        <v>116</v>
      </c>
      <c r="H742">
        <v>35</v>
      </c>
      <c r="I742" s="14">
        <v>254</v>
      </c>
      <c r="J742" s="15">
        <v>9073.9529999999995</v>
      </c>
      <c r="K742" s="15">
        <v>9073.9500000000007</v>
      </c>
      <c r="L742" s="15">
        <v>9073.9500000000007</v>
      </c>
      <c r="M742">
        <v>1</v>
      </c>
      <c r="N742">
        <v>1</v>
      </c>
      <c r="O742">
        <v>0</v>
      </c>
      <c r="P742">
        <v>254</v>
      </c>
      <c r="Q742" t="s">
        <v>191</v>
      </c>
      <c r="R742">
        <v>3.72</v>
      </c>
      <c r="S742">
        <v>0</v>
      </c>
      <c r="T742">
        <v>0</v>
      </c>
      <c r="U742">
        <v>0</v>
      </c>
      <c r="V742">
        <v>0</v>
      </c>
      <c r="W742" s="13">
        <v>44784</v>
      </c>
      <c r="X742">
        <v>1</v>
      </c>
      <c r="Y742">
        <v>1</v>
      </c>
    </row>
    <row r="743" spans="1:25" x14ac:dyDescent="0.25">
      <c r="A743">
        <v>1</v>
      </c>
      <c r="B743" t="s">
        <v>1505</v>
      </c>
      <c r="D743" t="s">
        <v>1506</v>
      </c>
      <c r="E743">
        <v>0</v>
      </c>
      <c r="F743" t="s">
        <v>1492</v>
      </c>
      <c r="G743" t="s">
        <v>116</v>
      </c>
      <c r="H743">
        <v>35</v>
      </c>
      <c r="I743" s="14">
        <v>589</v>
      </c>
      <c r="J743" s="15">
        <v>2765.4659999999999</v>
      </c>
      <c r="K743" s="15">
        <v>2765.4659999999999</v>
      </c>
      <c r="L743" s="15">
        <v>2765.4659999999999</v>
      </c>
      <c r="M743">
        <v>1</v>
      </c>
      <c r="N743">
        <v>1</v>
      </c>
      <c r="O743">
        <v>0</v>
      </c>
      <c r="P743">
        <v>589</v>
      </c>
      <c r="Q743" t="s">
        <v>191</v>
      </c>
      <c r="R743">
        <v>0.15</v>
      </c>
      <c r="S743">
        <v>0</v>
      </c>
      <c r="T743">
        <v>0</v>
      </c>
      <c r="U743">
        <v>0</v>
      </c>
      <c r="V743">
        <v>0</v>
      </c>
      <c r="W743" s="13">
        <v>44592</v>
      </c>
      <c r="X743">
        <v>1</v>
      </c>
      <c r="Y743">
        <v>1</v>
      </c>
    </row>
    <row r="744" spans="1:25" x14ac:dyDescent="0.25">
      <c r="A744">
        <v>1</v>
      </c>
      <c r="B744" t="s">
        <v>1507</v>
      </c>
      <c r="D744" t="s">
        <v>1508</v>
      </c>
      <c r="E744">
        <v>0</v>
      </c>
      <c r="F744" t="s">
        <v>1492</v>
      </c>
      <c r="G744" t="s">
        <v>116</v>
      </c>
      <c r="H744">
        <v>35</v>
      </c>
      <c r="I744" s="14">
        <v>167</v>
      </c>
      <c r="J744" s="15">
        <v>7702.1869999999999</v>
      </c>
      <c r="K744" s="15">
        <v>7702.1869999999999</v>
      </c>
      <c r="L744" s="15">
        <v>7702.1869999999999</v>
      </c>
      <c r="M744">
        <v>1</v>
      </c>
      <c r="N744">
        <v>1</v>
      </c>
      <c r="O744">
        <v>0</v>
      </c>
      <c r="P744">
        <v>167</v>
      </c>
      <c r="R744">
        <v>51.73</v>
      </c>
      <c r="S744">
        <v>0</v>
      </c>
      <c r="T744">
        <v>0</v>
      </c>
      <c r="U744">
        <v>0</v>
      </c>
      <c r="V744">
        <v>0</v>
      </c>
      <c r="W744" s="13">
        <v>44911</v>
      </c>
      <c r="X744">
        <v>342</v>
      </c>
    </row>
    <row r="745" spans="1:25" x14ac:dyDescent="0.25">
      <c r="A745">
        <v>1</v>
      </c>
      <c r="B745" t="s">
        <v>1509</v>
      </c>
      <c r="D745" t="s">
        <v>1508</v>
      </c>
      <c r="E745">
        <v>0</v>
      </c>
      <c r="F745" t="s">
        <v>1492</v>
      </c>
      <c r="G745" t="s">
        <v>116</v>
      </c>
      <c r="H745">
        <v>35</v>
      </c>
      <c r="I745" s="14">
        <v>745</v>
      </c>
      <c r="J745" s="15">
        <v>6991</v>
      </c>
      <c r="K745" s="15">
        <v>6991</v>
      </c>
      <c r="L745" s="15">
        <v>6991</v>
      </c>
      <c r="M745">
        <v>1</v>
      </c>
      <c r="N745">
        <v>1</v>
      </c>
      <c r="O745">
        <v>0</v>
      </c>
      <c r="P745">
        <v>745</v>
      </c>
      <c r="R745">
        <v>31.29</v>
      </c>
      <c r="S745">
        <v>0</v>
      </c>
      <c r="T745">
        <v>0</v>
      </c>
      <c r="U745">
        <v>0</v>
      </c>
      <c r="V745">
        <v>0</v>
      </c>
      <c r="W745" s="13">
        <v>44907</v>
      </c>
      <c r="X745">
        <v>342</v>
      </c>
    </row>
    <row r="746" spans="1:25" x14ac:dyDescent="0.25">
      <c r="A746">
        <v>1</v>
      </c>
      <c r="B746" t="s">
        <v>1510</v>
      </c>
      <c r="D746" t="s">
        <v>1511</v>
      </c>
      <c r="E746">
        <v>290067</v>
      </c>
      <c r="F746" t="s">
        <v>1492</v>
      </c>
      <c r="G746" t="s">
        <v>116</v>
      </c>
      <c r="H746">
        <v>35</v>
      </c>
      <c r="I746" s="14">
        <v>954</v>
      </c>
      <c r="J746" s="15">
        <v>6434.4080000000004</v>
      </c>
      <c r="K746" s="15">
        <v>6434.4</v>
      </c>
      <c r="L746" s="15">
        <v>6434.4</v>
      </c>
      <c r="M746">
        <v>1</v>
      </c>
      <c r="N746">
        <v>1</v>
      </c>
      <c r="O746">
        <v>0</v>
      </c>
      <c r="P746">
        <v>291021</v>
      </c>
      <c r="R746">
        <v>610.91999999999996</v>
      </c>
      <c r="S746">
        <v>0</v>
      </c>
      <c r="T746">
        <v>0</v>
      </c>
      <c r="U746">
        <v>0</v>
      </c>
      <c r="V746">
        <v>0</v>
      </c>
      <c r="W746" s="13">
        <v>44740</v>
      </c>
      <c r="X746">
        <v>1</v>
      </c>
    </row>
    <row r="747" spans="1:25" x14ac:dyDescent="0.25">
      <c r="A747">
        <v>1</v>
      </c>
      <c r="B747" t="s">
        <v>1512</v>
      </c>
      <c r="D747" t="s">
        <v>1511</v>
      </c>
      <c r="E747">
        <v>123806</v>
      </c>
      <c r="F747" t="s">
        <v>1492</v>
      </c>
      <c r="G747" t="s">
        <v>116</v>
      </c>
      <c r="H747">
        <v>35</v>
      </c>
      <c r="I747" s="14">
        <v>100</v>
      </c>
      <c r="J747" s="15">
        <v>6455.8670000000002</v>
      </c>
      <c r="K747" s="15">
        <v>6455.86</v>
      </c>
      <c r="L747" s="15">
        <v>6455.86</v>
      </c>
      <c r="M747">
        <v>1</v>
      </c>
      <c r="N747">
        <v>1</v>
      </c>
      <c r="O747">
        <v>0</v>
      </c>
      <c r="P747">
        <v>123906</v>
      </c>
      <c r="R747">
        <v>14271.89</v>
      </c>
      <c r="S747">
        <v>12976</v>
      </c>
      <c r="T747">
        <v>0</v>
      </c>
      <c r="U747">
        <v>12976</v>
      </c>
      <c r="V747">
        <v>0</v>
      </c>
      <c r="W747" s="13">
        <v>45042</v>
      </c>
    </row>
    <row r="748" spans="1:25" x14ac:dyDescent="0.25">
      <c r="A748">
        <v>1</v>
      </c>
      <c r="B748" t="s">
        <v>1513</v>
      </c>
      <c r="D748" t="s">
        <v>1511</v>
      </c>
      <c r="E748">
        <v>384387</v>
      </c>
      <c r="F748" t="s">
        <v>1492</v>
      </c>
      <c r="G748" t="s">
        <v>116</v>
      </c>
      <c r="H748">
        <v>35</v>
      </c>
      <c r="I748" s="14">
        <v>225</v>
      </c>
      <c r="J748" s="15">
        <v>6447.2629999999999</v>
      </c>
      <c r="K748" s="15">
        <v>6447.26</v>
      </c>
      <c r="L748" s="15">
        <v>6447.26</v>
      </c>
      <c r="M748">
        <v>1</v>
      </c>
      <c r="N748">
        <v>1</v>
      </c>
      <c r="O748">
        <v>0</v>
      </c>
      <c r="P748">
        <v>384612</v>
      </c>
      <c r="R748">
        <v>43682.19</v>
      </c>
      <c r="S748">
        <v>31122</v>
      </c>
      <c r="T748">
        <v>0</v>
      </c>
      <c r="U748">
        <v>31122</v>
      </c>
      <c r="V748">
        <v>0</v>
      </c>
      <c r="W748" s="13">
        <v>45069</v>
      </c>
    </row>
    <row r="749" spans="1:25" x14ac:dyDescent="0.25">
      <c r="A749">
        <v>1</v>
      </c>
      <c r="B749" t="s">
        <v>1514</v>
      </c>
      <c r="D749" t="s">
        <v>1515</v>
      </c>
      <c r="E749">
        <v>0</v>
      </c>
      <c r="F749" t="s">
        <v>1492</v>
      </c>
      <c r="G749" t="s">
        <v>116</v>
      </c>
      <c r="H749">
        <v>35</v>
      </c>
      <c r="I749" s="14">
        <v>1611</v>
      </c>
      <c r="J749" s="15">
        <v>7095.0640000000003</v>
      </c>
      <c r="K749" s="15">
        <v>6526.75</v>
      </c>
      <c r="L749" s="15">
        <v>6526.75</v>
      </c>
      <c r="M749">
        <v>1</v>
      </c>
      <c r="N749">
        <v>1</v>
      </c>
      <c r="O749">
        <v>19.399999999999999</v>
      </c>
      <c r="P749">
        <v>1591.6</v>
      </c>
      <c r="R749">
        <v>67.37</v>
      </c>
      <c r="S749">
        <v>825</v>
      </c>
      <c r="T749">
        <v>825</v>
      </c>
      <c r="U749">
        <v>825</v>
      </c>
      <c r="V749">
        <v>825</v>
      </c>
      <c r="W749" s="13">
        <v>45084</v>
      </c>
      <c r="X749">
        <v>1</v>
      </c>
    </row>
    <row r="750" spans="1:25" x14ac:dyDescent="0.25">
      <c r="A750">
        <v>1</v>
      </c>
      <c r="B750" t="s">
        <v>1516</v>
      </c>
      <c r="D750" t="s">
        <v>1515</v>
      </c>
      <c r="E750">
        <v>0</v>
      </c>
      <c r="F750" t="s">
        <v>1492</v>
      </c>
      <c r="G750" t="s">
        <v>116</v>
      </c>
      <c r="H750">
        <v>35</v>
      </c>
      <c r="I750" s="14">
        <v>195</v>
      </c>
      <c r="J750" s="15">
        <v>3865.7890000000002</v>
      </c>
      <c r="K750" s="15">
        <v>3865.7890000000002</v>
      </c>
      <c r="L750" s="15">
        <v>3865.7890000000002</v>
      </c>
      <c r="M750">
        <v>1</v>
      </c>
      <c r="N750">
        <v>1</v>
      </c>
      <c r="O750">
        <v>0</v>
      </c>
      <c r="P750">
        <v>195</v>
      </c>
      <c r="R750">
        <v>3.84</v>
      </c>
      <c r="S750">
        <v>0</v>
      </c>
      <c r="T750">
        <v>0</v>
      </c>
      <c r="U750">
        <v>0</v>
      </c>
      <c r="V750">
        <v>0</v>
      </c>
      <c r="W750" s="13">
        <v>47656</v>
      </c>
      <c r="X750">
        <v>1</v>
      </c>
    </row>
    <row r="751" spans="1:25" x14ac:dyDescent="0.25">
      <c r="A751">
        <v>1</v>
      </c>
      <c r="B751" t="s">
        <v>1517</v>
      </c>
      <c r="D751" t="s">
        <v>1515</v>
      </c>
      <c r="E751">
        <v>37251</v>
      </c>
      <c r="F751" t="s">
        <v>1492</v>
      </c>
      <c r="G751" t="s">
        <v>116</v>
      </c>
      <c r="H751">
        <v>35</v>
      </c>
      <c r="I751" s="14">
        <v>1925</v>
      </c>
      <c r="J751" s="15">
        <v>6282.7749999999996</v>
      </c>
      <c r="K751" s="15">
        <v>6297.7</v>
      </c>
      <c r="L751" s="15">
        <v>6297.7</v>
      </c>
      <c r="M751">
        <v>1</v>
      </c>
      <c r="N751">
        <v>1</v>
      </c>
      <c r="O751">
        <v>4300.5</v>
      </c>
      <c r="P751">
        <v>34875.5</v>
      </c>
      <c r="R751">
        <v>61674.73</v>
      </c>
      <c r="S751">
        <v>79822</v>
      </c>
      <c r="T751">
        <v>2322</v>
      </c>
      <c r="U751">
        <v>79822</v>
      </c>
      <c r="V751">
        <v>2322</v>
      </c>
      <c r="W751" s="13">
        <v>45085</v>
      </c>
      <c r="X751">
        <v>1</v>
      </c>
    </row>
    <row r="752" spans="1:25" x14ac:dyDescent="0.25">
      <c r="A752">
        <v>1</v>
      </c>
      <c r="B752" t="s">
        <v>1518</v>
      </c>
      <c r="D752" t="s">
        <v>1515</v>
      </c>
      <c r="E752">
        <v>122856</v>
      </c>
      <c r="F752" t="s">
        <v>1492</v>
      </c>
      <c r="G752" t="s">
        <v>116</v>
      </c>
      <c r="H752">
        <v>35</v>
      </c>
      <c r="I752" s="14">
        <v>189</v>
      </c>
      <c r="J752" s="15">
        <v>6448.2759999999998</v>
      </c>
      <c r="K752" s="15">
        <v>6448.27</v>
      </c>
      <c r="L752" s="15">
        <v>6448.27</v>
      </c>
      <c r="M752">
        <v>1</v>
      </c>
      <c r="N752">
        <v>1</v>
      </c>
      <c r="O752">
        <v>0</v>
      </c>
      <c r="P752">
        <v>123045</v>
      </c>
      <c r="R752">
        <v>126870.57</v>
      </c>
      <c r="S752">
        <v>172798</v>
      </c>
      <c r="T752">
        <v>37033</v>
      </c>
      <c r="U752">
        <v>172798</v>
      </c>
      <c r="V752">
        <v>37033</v>
      </c>
      <c r="W752" s="13">
        <v>45079</v>
      </c>
      <c r="X752">
        <v>1</v>
      </c>
    </row>
    <row r="753" spans="1:25" x14ac:dyDescent="0.25">
      <c r="A753">
        <v>1</v>
      </c>
      <c r="B753" t="s">
        <v>1519</v>
      </c>
      <c r="D753" t="s">
        <v>1520</v>
      </c>
      <c r="E753">
        <v>93907</v>
      </c>
      <c r="F753" t="s">
        <v>1492</v>
      </c>
      <c r="G753" t="s">
        <v>116</v>
      </c>
      <c r="H753">
        <v>35</v>
      </c>
      <c r="I753" s="14">
        <v>172</v>
      </c>
      <c r="J753" s="15">
        <v>6453.0129999999999</v>
      </c>
      <c r="K753" s="15">
        <v>6453.13</v>
      </c>
      <c r="L753" s="15">
        <v>6454.04</v>
      </c>
      <c r="M753">
        <v>1</v>
      </c>
      <c r="N753">
        <v>1</v>
      </c>
      <c r="O753">
        <v>0</v>
      </c>
      <c r="P753">
        <v>94079</v>
      </c>
      <c r="R753">
        <v>72371.31</v>
      </c>
      <c r="S753">
        <v>50357</v>
      </c>
      <c r="T753">
        <v>0</v>
      </c>
      <c r="U753">
        <v>50357</v>
      </c>
      <c r="V753">
        <v>0</v>
      </c>
      <c r="W753" s="13">
        <v>45077</v>
      </c>
      <c r="X753">
        <v>1</v>
      </c>
    </row>
    <row r="754" spans="1:25" x14ac:dyDescent="0.25">
      <c r="A754">
        <v>1</v>
      </c>
      <c r="B754" t="s">
        <v>1521</v>
      </c>
      <c r="D754" t="s">
        <v>1522</v>
      </c>
      <c r="E754">
        <v>0</v>
      </c>
      <c r="F754" t="s">
        <v>1492</v>
      </c>
      <c r="G754" t="s">
        <v>116</v>
      </c>
      <c r="H754">
        <v>35</v>
      </c>
      <c r="I754" s="14">
        <v>6932</v>
      </c>
      <c r="J754" s="15">
        <v>4888.741</v>
      </c>
      <c r="K754" s="15">
        <v>4888.74</v>
      </c>
      <c r="L754" s="15">
        <v>4888.74</v>
      </c>
      <c r="M754">
        <v>1</v>
      </c>
      <c r="N754">
        <v>1</v>
      </c>
      <c r="O754">
        <v>0</v>
      </c>
      <c r="P754">
        <v>6932</v>
      </c>
      <c r="R754">
        <v>6613.83</v>
      </c>
      <c r="S754">
        <v>6856</v>
      </c>
      <c r="T754">
        <v>0</v>
      </c>
      <c r="U754">
        <v>6856</v>
      </c>
      <c r="V754">
        <v>0</v>
      </c>
      <c r="W754" s="13">
        <v>45063</v>
      </c>
      <c r="X754">
        <v>1</v>
      </c>
    </row>
    <row r="755" spans="1:25" x14ac:dyDescent="0.25">
      <c r="A755">
        <v>1</v>
      </c>
      <c r="B755" t="s">
        <v>1523</v>
      </c>
      <c r="D755" t="s">
        <v>1520</v>
      </c>
      <c r="E755">
        <v>42360</v>
      </c>
      <c r="F755" t="s">
        <v>1492</v>
      </c>
      <c r="G755" t="s">
        <v>116</v>
      </c>
      <c r="H755">
        <v>35</v>
      </c>
      <c r="I755" s="14">
        <v>8539</v>
      </c>
      <c r="J755" s="15">
        <v>5530.8329999999996</v>
      </c>
      <c r="K755" s="15">
        <v>6453.93</v>
      </c>
      <c r="L755" s="15">
        <v>6453.93</v>
      </c>
      <c r="M755">
        <v>1</v>
      </c>
      <c r="N755">
        <v>1</v>
      </c>
      <c r="O755">
        <v>0</v>
      </c>
      <c r="P755">
        <v>50899</v>
      </c>
      <c r="R755">
        <v>60282.14</v>
      </c>
      <c r="S755">
        <v>87707</v>
      </c>
      <c r="T755">
        <v>0</v>
      </c>
      <c r="U755">
        <v>87707</v>
      </c>
      <c r="V755">
        <v>0</v>
      </c>
      <c r="W755" s="13">
        <v>45070</v>
      </c>
      <c r="X755">
        <v>1</v>
      </c>
    </row>
    <row r="756" spans="1:25" x14ac:dyDescent="0.25">
      <c r="A756">
        <v>1</v>
      </c>
      <c r="B756" t="s">
        <v>1524</v>
      </c>
      <c r="D756" t="s">
        <v>1525</v>
      </c>
      <c r="E756">
        <v>64386</v>
      </c>
      <c r="F756" t="s">
        <v>1492</v>
      </c>
      <c r="G756" t="s">
        <v>116</v>
      </c>
      <c r="H756">
        <v>35</v>
      </c>
      <c r="I756" s="14">
        <v>87</v>
      </c>
      <c r="J756" s="15">
        <v>6452.884</v>
      </c>
      <c r="K756" s="15">
        <v>6452.93</v>
      </c>
      <c r="L756" s="15">
        <v>6452.93</v>
      </c>
      <c r="M756">
        <v>1</v>
      </c>
      <c r="N756">
        <v>1</v>
      </c>
      <c r="O756">
        <v>0</v>
      </c>
      <c r="P756">
        <v>64473</v>
      </c>
      <c r="R756">
        <v>14491.48</v>
      </c>
      <c r="S756">
        <v>35151</v>
      </c>
      <c r="T756">
        <v>0</v>
      </c>
      <c r="U756">
        <v>35151</v>
      </c>
      <c r="V756">
        <v>0</v>
      </c>
      <c r="W756" s="13">
        <v>44994</v>
      </c>
      <c r="X756">
        <v>1</v>
      </c>
    </row>
    <row r="757" spans="1:25" x14ac:dyDescent="0.25">
      <c r="A757">
        <v>1</v>
      </c>
      <c r="B757" t="s">
        <v>1526</v>
      </c>
      <c r="D757" t="s">
        <v>1527</v>
      </c>
      <c r="E757">
        <v>73530</v>
      </c>
      <c r="F757" t="s">
        <v>1492</v>
      </c>
      <c r="G757" t="s">
        <v>116</v>
      </c>
      <c r="H757">
        <v>35</v>
      </c>
      <c r="I757" s="14">
        <v>20253</v>
      </c>
      <c r="J757" s="15">
        <v>5688.2569999999996</v>
      </c>
      <c r="K757" s="15">
        <v>5691.5</v>
      </c>
      <c r="L757" s="15">
        <v>5691.5</v>
      </c>
      <c r="M757">
        <v>1</v>
      </c>
      <c r="N757">
        <v>1</v>
      </c>
      <c r="O757">
        <v>0</v>
      </c>
      <c r="P757">
        <v>93783</v>
      </c>
      <c r="R757">
        <v>126413.6</v>
      </c>
      <c r="S757">
        <v>159410</v>
      </c>
      <c r="T757">
        <v>0</v>
      </c>
      <c r="U757">
        <v>159410</v>
      </c>
      <c r="V757">
        <v>0</v>
      </c>
      <c r="W757" s="13">
        <v>45064</v>
      </c>
    </row>
    <row r="758" spans="1:25" x14ac:dyDescent="0.25">
      <c r="A758">
        <v>1</v>
      </c>
      <c r="B758" t="s">
        <v>1528</v>
      </c>
      <c r="D758" t="s">
        <v>1527</v>
      </c>
      <c r="E758">
        <v>205292</v>
      </c>
      <c r="F758" t="s">
        <v>1492</v>
      </c>
      <c r="G758" t="s">
        <v>116</v>
      </c>
      <c r="H758">
        <v>35</v>
      </c>
      <c r="I758" s="14">
        <v>37986</v>
      </c>
      <c r="J758" s="15">
        <v>5695.9390000000003</v>
      </c>
      <c r="K758" s="15">
        <v>5696.77</v>
      </c>
      <c r="L758" s="15">
        <v>5696.77</v>
      </c>
      <c r="M758">
        <v>1</v>
      </c>
      <c r="N758">
        <v>1</v>
      </c>
      <c r="O758">
        <v>13968.5</v>
      </c>
      <c r="P758">
        <v>229309.5</v>
      </c>
      <c r="R758">
        <v>241993.87</v>
      </c>
      <c r="S758">
        <v>291573</v>
      </c>
      <c r="T758">
        <v>45113</v>
      </c>
      <c r="U758">
        <v>291573</v>
      </c>
      <c r="V758">
        <v>45113</v>
      </c>
      <c r="W758" s="13">
        <v>45084</v>
      </c>
    </row>
    <row r="759" spans="1:25" x14ac:dyDescent="0.25">
      <c r="A759">
        <v>1</v>
      </c>
      <c r="B759" t="s">
        <v>1529</v>
      </c>
      <c r="D759" t="s">
        <v>1530</v>
      </c>
      <c r="E759">
        <v>0</v>
      </c>
      <c r="F759" t="s">
        <v>1492</v>
      </c>
      <c r="G759" t="s">
        <v>116</v>
      </c>
      <c r="H759">
        <v>35</v>
      </c>
      <c r="I759" s="14">
        <v>3732</v>
      </c>
      <c r="J759" s="15">
        <v>2992.2220000000002</v>
      </c>
      <c r="K759" s="15">
        <v>2992.22</v>
      </c>
      <c r="L759" s="15">
        <v>2992.22</v>
      </c>
      <c r="M759">
        <v>1</v>
      </c>
      <c r="N759">
        <v>1</v>
      </c>
      <c r="O759">
        <v>0</v>
      </c>
      <c r="P759">
        <v>3732</v>
      </c>
      <c r="R759">
        <v>7.0000000000000007E-2</v>
      </c>
      <c r="S759">
        <v>0</v>
      </c>
      <c r="T759">
        <v>0</v>
      </c>
      <c r="U759">
        <v>0</v>
      </c>
      <c r="V759">
        <v>0</v>
      </c>
      <c r="W759" s="13">
        <v>44427</v>
      </c>
      <c r="X759">
        <v>1</v>
      </c>
    </row>
    <row r="760" spans="1:25" x14ac:dyDescent="0.25">
      <c r="A760">
        <v>1</v>
      </c>
      <c r="B760" t="s">
        <v>1531</v>
      </c>
      <c r="D760" t="s">
        <v>1532</v>
      </c>
      <c r="E760">
        <v>0</v>
      </c>
      <c r="F760" t="s">
        <v>381</v>
      </c>
      <c r="G760" t="s">
        <v>116</v>
      </c>
      <c r="H760">
        <v>35</v>
      </c>
      <c r="I760" s="14">
        <v>242</v>
      </c>
      <c r="J760" s="15">
        <v>5257.0590000000002</v>
      </c>
      <c r="K760" s="15">
        <v>5257.0550000000003</v>
      </c>
      <c r="L760" s="15">
        <v>5257.0550000000003</v>
      </c>
      <c r="M760">
        <v>1</v>
      </c>
      <c r="N760">
        <v>1</v>
      </c>
      <c r="O760">
        <v>0</v>
      </c>
      <c r="P760">
        <v>242</v>
      </c>
      <c r="Q760" t="s">
        <v>30</v>
      </c>
      <c r="R760">
        <v>13.32</v>
      </c>
      <c r="S760">
        <v>0</v>
      </c>
      <c r="T760">
        <v>0</v>
      </c>
      <c r="U760">
        <v>0</v>
      </c>
      <c r="V760">
        <v>0</v>
      </c>
      <c r="W760" s="13">
        <v>44784</v>
      </c>
      <c r="X760">
        <v>1</v>
      </c>
    </row>
    <row r="761" spans="1:25" x14ac:dyDescent="0.25">
      <c r="A761">
        <v>1</v>
      </c>
      <c r="B761" t="s">
        <v>1533</v>
      </c>
      <c r="D761" t="s">
        <v>1532</v>
      </c>
      <c r="E761">
        <v>0</v>
      </c>
      <c r="F761" t="s">
        <v>381</v>
      </c>
      <c r="G761" t="s">
        <v>116</v>
      </c>
      <c r="H761">
        <v>35</v>
      </c>
      <c r="I761" s="14">
        <v>150</v>
      </c>
      <c r="J761" s="15">
        <v>4643.3</v>
      </c>
      <c r="K761" s="15">
        <v>4643.3</v>
      </c>
      <c r="L761" s="15">
        <v>4643.3</v>
      </c>
      <c r="M761">
        <v>1</v>
      </c>
      <c r="N761">
        <v>1</v>
      </c>
      <c r="O761">
        <v>0</v>
      </c>
      <c r="P761">
        <v>150</v>
      </c>
      <c r="Q761" t="s">
        <v>30</v>
      </c>
      <c r="R761">
        <v>15.08</v>
      </c>
      <c r="S761">
        <v>0</v>
      </c>
      <c r="T761">
        <v>0</v>
      </c>
      <c r="U761">
        <v>0</v>
      </c>
      <c r="V761">
        <v>0</v>
      </c>
      <c r="W761" s="13">
        <v>44782</v>
      </c>
      <c r="X761">
        <v>1</v>
      </c>
    </row>
    <row r="762" spans="1:25" x14ac:dyDescent="0.25">
      <c r="A762">
        <v>1</v>
      </c>
      <c r="B762" t="s">
        <v>1534</v>
      </c>
      <c r="D762" t="s">
        <v>1535</v>
      </c>
      <c r="E762">
        <v>0</v>
      </c>
      <c r="F762" t="s">
        <v>381</v>
      </c>
      <c r="G762" t="s">
        <v>116</v>
      </c>
      <c r="H762">
        <v>35</v>
      </c>
      <c r="I762" s="14">
        <v>299</v>
      </c>
      <c r="J762" s="15">
        <v>6854.8159999999998</v>
      </c>
      <c r="K762" s="15">
        <v>6854.8159999999998</v>
      </c>
      <c r="L762" s="15">
        <v>6854.8159999999998</v>
      </c>
      <c r="M762">
        <v>1</v>
      </c>
      <c r="N762">
        <v>1</v>
      </c>
      <c r="O762">
        <v>0</v>
      </c>
      <c r="P762">
        <v>299</v>
      </c>
      <c r="Q762" t="s">
        <v>30</v>
      </c>
      <c r="R762">
        <v>-169.6</v>
      </c>
      <c r="S762">
        <v>105</v>
      </c>
      <c r="T762">
        <v>105</v>
      </c>
      <c r="U762">
        <v>105</v>
      </c>
      <c r="V762">
        <v>105</v>
      </c>
      <c r="W762" s="13">
        <v>45085</v>
      </c>
      <c r="X762">
        <v>1</v>
      </c>
    </row>
    <row r="763" spans="1:25" x14ac:dyDescent="0.25">
      <c r="A763">
        <v>1</v>
      </c>
      <c r="B763" t="s">
        <v>1536</v>
      </c>
      <c r="D763" t="s">
        <v>1537</v>
      </c>
      <c r="E763">
        <v>0</v>
      </c>
      <c r="F763" t="s">
        <v>381</v>
      </c>
      <c r="G763" t="s">
        <v>116</v>
      </c>
      <c r="H763">
        <v>35</v>
      </c>
      <c r="I763" s="14">
        <v>2584</v>
      </c>
      <c r="J763" s="15">
        <v>5037.9040000000005</v>
      </c>
      <c r="K763" s="15">
        <v>5037.8999999999996</v>
      </c>
      <c r="L763" s="15">
        <v>5037.8999999999996</v>
      </c>
      <c r="M763">
        <v>1</v>
      </c>
      <c r="N763">
        <v>1</v>
      </c>
      <c r="O763">
        <v>0</v>
      </c>
      <c r="P763">
        <v>2584</v>
      </c>
      <c r="Q763" t="s">
        <v>30</v>
      </c>
      <c r="R763">
        <v>0</v>
      </c>
      <c r="S763">
        <v>0</v>
      </c>
      <c r="T763">
        <v>0</v>
      </c>
      <c r="U763">
        <v>0</v>
      </c>
      <c r="V763">
        <v>0</v>
      </c>
      <c r="W763" s="13">
        <v>44279</v>
      </c>
      <c r="X763">
        <v>1</v>
      </c>
      <c r="Y763">
        <v>1192</v>
      </c>
    </row>
    <row r="764" spans="1:25" x14ac:dyDescent="0.25">
      <c r="A764">
        <v>1</v>
      </c>
      <c r="B764" t="s">
        <v>1538</v>
      </c>
      <c r="D764" t="s">
        <v>1539</v>
      </c>
      <c r="E764">
        <v>21689</v>
      </c>
      <c r="F764" t="s">
        <v>381</v>
      </c>
      <c r="G764" t="s">
        <v>116</v>
      </c>
      <c r="H764">
        <v>35</v>
      </c>
      <c r="I764" s="14">
        <v>18174</v>
      </c>
      <c r="J764" s="15">
        <v>6469.6589999999997</v>
      </c>
      <c r="K764" s="15">
        <v>6469.65</v>
      </c>
      <c r="L764" s="15">
        <v>6469.65</v>
      </c>
      <c r="M764">
        <v>1</v>
      </c>
      <c r="N764">
        <v>1</v>
      </c>
      <c r="O764">
        <v>0</v>
      </c>
      <c r="P764">
        <v>39863</v>
      </c>
      <c r="Q764" t="s">
        <v>30</v>
      </c>
      <c r="R764">
        <v>-123.09</v>
      </c>
      <c r="S764">
        <v>16</v>
      </c>
      <c r="T764">
        <v>0</v>
      </c>
      <c r="U764">
        <v>16</v>
      </c>
      <c r="V764">
        <v>0</v>
      </c>
      <c r="W764" s="13">
        <v>45054</v>
      </c>
      <c r="X764">
        <v>1</v>
      </c>
      <c r="Y764">
        <v>1192</v>
      </c>
    </row>
    <row r="765" spans="1:25" x14ac:dyDescent="0.25">
      <c r="A765">
        <v>1</v>
      </c>
      <c r="B765" t="s">
        <v>1540</v>
      </c>
      <c r="D765" t="s">
        <v>1541</v>
      </c>
      <c r="E765">
        <v>20744</v>
      </c>
      <c r="F765" t="s">
        <v>381</v>
      </c>
      <c r="G765" t="s">
        <v>116</v>
      </c>
      <c r="H765">
        <v>35</v>
      </c>
      <c r="I765" s="14">
        <v>31671</v>
      </c>
      <c r="J765" s="15">
        <v>6022.6450000000004</v>
      </c>
      <c r="K765" s="15">
        <v>6022.64</v>
      </c>
      <c r="L765" s="15">
        <v>6022.64</v>
      </c>
      <c r="M765">
        <v>1</v>
      </c>
      <c r="N765">
        <v>1</v>
      </c>
      <c r="O765">
        <v>0</v>
      </c>
      <c r="P765">
        <v>52415</v>
      </c>
      <c r="Q765" t="s">
        <v>30</v>
      </c>
      <c r="R765">
        <v>25229.279999999999</v>
      </c>
      <c r="S765">
        <v>13197</v>
      </c>
      <c r="T765">
        <v>0</v>
      </c>
      <c r="U765">
        <v>13197</v>
      </c>
      <c r="V765">
        <v>0</v>
      </c>
      <c r="W765" s="13">
        <v>45054</v>
      </c>
      <c r="X765">
        <v>1</v>
      </c>
      <c r="Y765">
        <v>1192</v>
      </c>
    </row>
    <row r="766" spans="1:25" x14ac:dyDescent="0.25">
      <c r="A766">
        <v>1</v>
      </c>
      <c r="B766" t="s">
        <v>1542</v>
      </c>
      <c r="D766" t="s">
        <v>1543</v>
      </c>
      <c r="E766">
        <v>0</v>
      </c>
      <c r="F766" t="s">
        <v>1544</v>
      </c>
      <c r="G766" t="s">
        <v>116</v>
      </c>
      <c r="H766">
        <v>35</v>
      </c>
      <c r="I766" s="14">
        <v>1299</v>
      </c>
      <c r="J766" s="15">
        <v>5875.07</v>
      </c>
      <c r="K766" s="15">
        <v>5875.07</v>
      </c>
      <c r="L766" s="15">
        <v>7000</v>
      </c>
      <c r="M766">
        <v>1</v>
      </c>
      <c r="N766">
        <v>1</v>
      </c>
      <c r="O766">
        <v>1105.05</v>
      </c>
      <c r="P766">
        <v>193.95</v>
      </c>
      <c r="Q766" t="s">
        <v>191</v>
      </c>
      <c r="R766">
        <v>0.69</v>
      </c>
      <c r="S766">
        <v>0</v>
      </c>
      <c r="T766">
        <v>0</v>
      </c>
      <c r="U766">
        <v>0</v>
      </c>
      <c r="V766">
        <v>0</v>
      </c>
      <c r="W766" s="13">
        <v>44579</v>
      </c>
      <c r="X766">
        <v>319</v>
      </c>
      <c r="Y766">
        <v>319</v>
      </c>
    </row>
    <row r="767" spans="1:25" x14ac:dyDescent="0.25">
      <c r="A767">
        <v>1</v>
      </c>
      <c r="B767" t="s">
        <v>1545</v>
      </c>
      <c r="D767" t="s">
        <v>1546</v>
      </c>
      <c r="E767">
        <v>0</v>
      </c>
      <c r="F767" t="s">
        <v>1544</v>
      </c>
      <c r="G767" t="s">
        <v>116</v>
      </c>
      <c r="H767">
        <v>35</v>
      </c>
      <c r="I767" s="14">
        <v>5498</v>
      </c>
      <c r="J767" s="15">
        <v>6410.6509999999998</v>
      </c>
      <c r="K767" s="15">
        <v>6410.65</v>
      </c>
      <c r="L767" s="15">
        <v>6410.65</v>
      </c>
      <c r="M767">
        <v>1</v>
      </c>
      <c r="N767">
        <v>1</v>
      </c>
      <c r="O767">
        <v>0</v>
      </c>
      <c r="P767">
        <v>5498</v>
      </c>
      <c r="Q767" t="s">
        <v>191</v>
      </c>
      <c r="R767">
        <v>353.04</v>
      </c>
      <c r="S767">
        <v>2198</v>
      </c>
      <c r="T767">
        <v>0</v>
      </c>
      <c r="U767">
        <v>2198</v>
      </c>
      <c r="V767">
        <v>0</v>
      </c>
      <c r="W767" s="13">
        <v>45044</v>
      </c>
      <c r="X767">
        <v>316</v>
      </c>
      <c r="Y767">
        <v>316</v>
      </c>
    </row>
    <row r="768" spans="1:25" x14ac:dyDescent="0.25">
      <c r="A768">
        <v>1</v>
      </c>
      <c r="B768" t="s">
        <v>1547</v>
      </c>
      <c r="D768" t="s">
        <v>1548</v>
      </c>
      <c r="E768">
        <v>20665</v>
      </c>
      <c r="F768" t="s">
        <v>381</v>
      </c>
      <c r="G768" t="s">
        <v>116</v>
      </c>
      <c r="H768">
        <v>35</v>
      </c>
      <c r="I768" s="14">
        <v>671</v>
      </c>
      <c r="J768" s="15">
        <v>6731</v>
      </c>
      <c r="K768" s="15">
        <v>6731</v>
      </c>
      <c r="L768" s="15">
        <v>6731</v>
      </c>
      <c r="M768">
        <v>1</v>
      </c>
      <c r="N768">
        <v>1</v>
      </c>
      <c r="O768">
        <v>0</v>
      </c>
      <c r="P768">
        <v>21336</v>
      </c>
      <c r="R768">
        <v>9642.18</v>
      </c>
      <c r="S768">
        <v>8911</v>
      </c>
      <c r="T768">
        <v>0</v>
      </c>
      <c r="U768">
        <v>8911</v>
      </c>
      <c r="V768">
        <v>0</v>
      </c>
      <c r="W768" s="13">
        <v>45042</v>
      </c>
      <c r="X768">
        <v>1</v>
      </c>
    </row>
    <row r="769" spans="1:25" x14ac:dyDescent="0.25">
      <c r="A769">
        <v>1</v>
      </c>
      <c r="B769" t="s">
        <v>1549</v>
      </c>
      <c r="D769" t="s">
        <v>1550</v>
      </c>
      <c r="E769">
        <v>20612</v>
      </c>
      <c r="F769" t="s">
        <v>381</v>
      </c>
      <c r="G769" t="s">
        <v>116</v>
      </c>
      <c r="H769">
        <v>35</v>
      </c>
      <c r="I769" s="14">
        <v>2479</v>
      </c>
      <c r="J769" s="15">
        <v>7675</v>
      </c>
      <c r="K769" s="15">
        <v>7675</v>
      </c>
      <c r="L769" s="15">
        <v>7675</v>
      </c>
      <c r="M769">
        <v>1</v>
      </c>
      <c r="N769">
        <v>1</v>
      </c>
      <c r="O769">
        <v>0</v>
      </c>
      <c r="P769">
        <v>23091</v>
      </c>
      <c r="R769">
        <v>563.88</v>
      </c>
      <c r="S769">
        <v>0</v>
      </c>
      <c r="T769">
        <v>0</v>
      </c>
      <c r="U769">
        <v>0</v>
      </c>
      <c r="V769">
        <v>0</v>
      </c>
      <c r="W769" s="13">
        <v>44876</v>
      </c>
      <c r="X769">
        <v>1</v>
      </c>
    </row>
    <row r="770" spans="1:25" x14ac:dyDescent="0.25">
      <c r="A770">
        <v>1</v>
      </c>
      <c r="B770" t="s">
        <v>1551</v>
      </c>
      <c r="D770" t="s">
        <v>1552</v>
      </c>
      <c r="E770">
        <v>12500</v>
      </c>
      <c r="F770" t="s">
        <v>1544</v>
      </c>
      <c r="G770" t="s">
        <v>116</v>
      </c>
      <c r="H770">
        <v>35</v>
      </c>
      <c r="I770" s="14">
        <v>21964.7</v>
      </c>
      <c r="J770" s="15">
        <v>6773.48</v>
      </c>
      <c r="K770" s="15">
        <v>10069.512000000001</v>
      </c>
      <c r="L770" s="15">
        <v>10070</v>
      </c>
      <c r="M770">
        <v>1</v>
      </c>
      <c r="N770">
        <v>1</v>
      </c>
      <c r="O770">
        <v>20028.263999999999</v>
      </c>
      <c r="P770">
        <v>14436.436</v>
      </c>
      <c r="Q770" t="s">
        <v>191</v>
      </c>
      <c r="R770">
        <v>32049.279999999999</v>
      </c>
      <c r="S770">
        <v>51749.599999999999</v>
      </c>
      <c r="T770">
        <v>3218</v>
      </c>
      <c r="U770">
        <v>51749.599999999999</v>
      </c>
      <c r="V770">
        <v>3218</v>
      </c>
      <c r="W770" s="13">
        <v>45085</v>
      </c>
      <c r="X770">
        <v>319</v>
      </c>
      <c r="Y770">
        <v>319</v>
      </c>
    </row>
    <row r="771" spans="1:25" x14ac:dyDescent="0.25">
      <c r="A771">
        <v>1</v>
      </c>
      <c r="B771" t="s">
        <v>1553</v>
      </c>
      <c r="D771" t="s">
        <v>1554</v>
      </c>
      <c r="E771">
        <v>2973</v>
      </c>
      <c r="F771" t="s">
        <v>381</v>
      </c>
      <c r="G771" t="s">
        <v>116</v>
      </c>
      <c r="H771">
        <v>35</v>
      </c>
      <c r="I771" s="14">
        <v>12616</v>
      </c>
      <c r="J771" s="15">
        <v>4538.0039999999999</v>
      </c>
      <c r="K771" s="15">
        <v>4538</v>
      </c>
      <c r="L771" s="15">
        <v>4538</v>
      </c>
      <c r="M771">
        <v>1</v>
      </c>
      <c r="N771">
        <v>1</v>
      </c>
      <c r="O771">
        <v>9984</v>
      </c>
      <c r="P771">
        <v>5605</v>
      </c>
      <c r="R771">
        <v>13996.57</v>
      </c>
      <c r="S771">
        <v>13333</v>
      </c>
      <c r="T771">
        <v>0</v>
      </c>
      <c r="U771">
        <v>13333</v>
      </c>
      <c r="V771">
        <v>0</v>
      </c>
      <c r="W771" s="13">
        <v>45043</v>
      </c>
      <c r="X771">
        <v>1</v>
      </c>
    </row>
    <row r="772" spans="1:25" x14ac:dyDescent="0.25">
      <c r="A772">
        <v>1</v>
      </c>
      <c r="B772" t="s">
        <v>1555</v>
      </c>
      <c r="D772" t="s">
        <v>1556</v>
      </c>
      <c r="E772">
        <v>9129</v>
      </c>
      <c r="F772" t="s">
        <v>381</v>
      </c>
      <c r="G772" t="s">
        <v>116</v>
      </c>
      <c r="H772">
        <v>35</v>
      </c>
      <c r="I772" s="14">
        <v>65</v>
      </c>
      <c r="J772" s="15">
        <v>5047.7759999999998</v>
      </c>
      <c r="K772" s="15">
        <v>5046.88</v>
      </c>
      <c r="L772" s="15">
        <v>5046.88</v>
      </c>
      <c r="M772">
        <v>1</v>
      </c>
      <c r="N772">
        <v>1</v>
      </c>
      <c r="O772">
        <v>0</v>
      </c>
      <c r="P772">
        <v>9194</v>
      </c>
      <c r="R772">
        <v>25564.77</v>
      </c>
      <c r="S772">
        <v>24858</v>
      </c>
      <c r="T772">
        <v>3786</v>
      </c>
      <c r="U772">
        <v>24858</v>
      </c>
      <c r="V772">
        <v>3786</v>
      </c>
      <c r="W772" s="13">
        <v>45082</v>
      </c>
      <c r="X772">
        <v>1</v>
      </c>
    </row>
    <row r="773" spans="1:25" x14ac:dyDescent="0.25">
      <c r="A773">
        <v>1</v>
      </c>
      <c r="B773" t="s">
        <v>1557</v>
      </c>
      <c r="D773" t="s">
        <v>1556</v>
      </c>
      <c r="E773">
        <v>52943</v>
      </c>
      <c r="F773" t="s">
        <v>381</v>
      </c>
      <c r="G773" t="s">
        <v>116</v>
      </c>
      <c r="H773">
        <v>35</v>
      </c>
      <c r="I773" s="14">
        <v>204</v>
      </c>
      <c r="J773" s="15">
        <v>5069.7579999999998</v>
      </c>
      <c r="K773" s="15">
        <v>5057.82</v>
      </c>
      <c r="L773" s="15">
        <v>5057.82</v>
      </c>
      <c r="M773">
        <v>1</v>
      </c>
      <c r="N773">
        <v>1</v>
      </c>
      <c r="O773">
        <v>5215</v>
      </c>
      <c r="P773">
        <v>47932</v>
      </c>
      <c r="R773">
        <v>91563.73</v>
      </c>
      <c r="S773">
        <v>159231</v>
      </c>
      <c r="T773">
        <v>16561</v>
      </c>
      <c r="U773">
        <v>159231</v>
      </c>
      <c r="V773">
        <v>16561</v>
      </c>
      <c r="W773" s="13">
        <v>45079</v>
      </c>
      <c r="X773">
        <v>1</v>
      </c>
    </row>
    <row r="774" spans="1:25" x14ac:dyDescent="0.25">
      <c r="A774">
        <v>1</v>
      </c>
      <c r="B774" t="s">
        <v>1558</v>
      </c>
      <c r="D774" t="s">
        <v>1559</v>
      </c>
      <c r="E774">
        <v>0</v>
      </c>
      <c r="F774" t="s">
        <v>381</v>
      </c>
      <c r="G774" t="s">
        <v>116</v>
      </c>
      <c r="H774">
        <v>35</v>
      </c>
      <c r="I774" s="14">
        <v>248</v>
      </c>
      <c r="J774" s="15">
        <v>14845.517</v>
      </c>
      <c r="K774" s="15">
        <v>14845.51</v>
      </c>
      <c r="L774" s="15">
        <v>14845.51</v>
      </c>
      <c r="M774">
        <v>1</v>
      </c>
      <c r="N774">
        <v>1</v>
      </c>
      <c r="O774">
        <v>0</v>
      </c>
      <c r="P774">
        <v>248</v>
      </c>
      <c r="R774">
        <v>39.44</v>
      </c>
      <c r="S774">
        <v>0</v>
      </c>
      <c r="T774">
        <v>0</v>
      </c>
      <c r="U774">
        <v>0</v>
      </c>
      <c r="V774">
        <v>0</v>
      </c>
      <c r="W774" s="13">
        <v>44784</v>
      </c>
      <c r="X774">
        <v>1</v>
      </c>
    </row>
    <row r="775" spans="1:25" x14ac:dyDescent="0.25">
      <c r="A775">
        <v>1</v>
      </c>
      <c r="B775" t="s">
        <v>1560</v>
      </c>
      <c r="D775" t="s">
        <v>1559</v>
      </c>
      <c r="E775">
        <v>606</v>
      </c>
      <c r="F775" t="s">
        <v>381</v>
      </c>
      <c r="G775" t="s">
        <v>116</v>
      </c>
      <c r="H775">
        <v>35</v>
      </c>
      <c r="I775" s="14">
        <v>16840</v>
      </c>
      <c r="J775" s="15">
        <v>3828.73</v>
      </c>
      <c r="K775" s="15">
        <v>3831.26</v>
      </c>
      <c r="L775" s="15">
        <v>3831.26</v>
      </c>
      <c r="M775">
        <v>1</v>
      </c>
      <c r="N775">
        <v>1</v>
      </c>
      <c r="O775">
        <v>0</v>
      </c>
      <c r="P775">
        <v>17446</v>
      </c>
      <c r="R775">
        <v>13811.32</v>
      </c>
      <c r="S775">
        <v>9022</v>
      </c>
      <c r="T775">
        <v>0</v>
      </c>
      <c r="U775">
        <v>9022</v>
      </c>
      <c r="V775">
        <v>0</v>
      </c>
      <c r="W775" s="13">
        <v>45083</v>
      </c>
      <c r="X775">
        <v>1</v>
      </c>
    </row>
    <row r="776" spans="1:25" x14ac:dyDescent="0.25">
      <c r="A776">
        <v>1</v>
      </c>
      <c r="B776" t="s">
        <v>1561</v>
      </c>
      <c r="D776" t="s">
        <v>1559</v>
      </c>
      <c r="E776">
        <v>3829</v>
      </c>
      <c r="F776" t="s">
        <v>1562</v>
      </c>
      <c r="G776" t="s">
        <v>116</v>
      </c>
      <c r="H776">
        <v>35</v>
      </c>
      <c r="I776" s="14">
        <v>118075</v>
      </c>
      <c r="J776" s="15">
        <v>3672.0390000000002</v>
      </c>
      <c r="K776" s="15">
        <v>3673.09</v>
      </c>
      <c r="L776" s="15">
        <v>3673.09</v>
      </c>
      <c r="M776">
        <v>1</v>
      </c>
      <c r="N776">
        <v>1</v>
      </c>
      <c r="O776">
        <v>0</v>
      </c>
      <c r="P776">
        <v>121904</v>
      </c>
      <c r="R776">
        <v>10495.37</v>
      </c>
      <c r="S776">
        <v>8341</v>
      </c>
      <c r="T776">
        <v>1522</v>
      </c>
      <c r="U776">
        <v>8341</v>
      </c>
      <c r="V776">
        <v>1522</v>
      </c>
      <c r="W776" s="13">
        <v>45082</v>
      </c>
      <c r="X776">
        <v>1</v>
      </c>
    </row>
    <row r="777" spans="1:25" x14ac:dyDescent="0.25">
      <c r="A777">
        <v>1</v>
      </c>
      <c r="B777" t="s">
        <v>1563</v>
      </c>
      <c r="D777" t="s">
        <v>1559</v>
      </c>
      <c r="E777">
        <v>193</v>
      </c>
      <c r="F777" t="s">
        <v>1562</v>
      </c>
      <c r="G777" t="s">
        <v>116</v>
      </c>
      <c r="H777">
        <v>35</v>
      </c>
      <c r="I777" s="14">
        <v>80730</v>
      </c>
      <c r="J777" s="15">
        <v>3711.86</v>
      </c>
      <c r="K777" s="15">
        <v>3711.23</v>
      </c>
      <c r="L777" s="15">
        <v>3711.23</v>
      </c>
      <c r="M777">
        <v>1</v>
      </c>
      <c r="N777">
        <v>1</v>
      </c>
      <c r="O777">
        <v>0</v>
      </c>
      <c r="P777">
        <v>80923</v>
      </c>
      <c r="R777">
        <v>4064.61</v>
      </c>
      <c r="S777">
        <v>3518</v>
      </c>
      <c r="T777">
        <v>0</v>
      </c>
      <c r="U777">
        <v>3518</v>
      </c>
      <c r="V777">
        <v>0</v>
      </c>
      <c r="W777" s="13">
        <v>45073</v>
      </c>
      <c r="X777">
        <v>1</v>
      </c>
    </row>
    <row r="778" spans="1:25" x14ac:dyDescent="0.25">
      <c r="A778">
        <v>1</v>
      </c>
      <c r="B778" t="s">
        <v>1564</v>
      </c>
      <c r="D778" t="s">
        <v>1565</v>
      </c>
      <c r="E778">
        <v>29845</v>
      </c>
      <c r="F778" t="s">
        <v>381</v>
      </c>
      <c r="G778" t="s">
        <v>116</v>
      </c>
      <c r="H778">
        <v>35</v>
      </c>
      <c r="I778" s="14">
        <v>590</v>
      </c>
      <c r="J778" s="15">
        <v>6085</v>
      </c>
      <c r="K778" s="15">
        <v>6085</v>
      </c>
      <c r="L778" s="15">
        <v>6085</v>
      </c>
      <c r="M778">
        <v>1</v>
      </c>
      <c r="N778">
        <v>1</v>
      </c>
      <c r="O778">
        <v>0</v>
      </c>
      <c r="P778">
        <v>30435</v>
      </c>
      <c r="R778">
        <v>33228.870000000003</v>
      </c>
      <c r="S778">
        <v>17419</v>
      </c>
      <c r="T778">
        <v>0</v>
      </c>
      <c r="U778">
        <v>17419</v>
      </c>
      <c r="V778">
        <v>0</v>
      </c>
      <c r="W778" s="13">
        <v>45076</v>
      </c>
      <c r="X778">
        <v>1</v>
      </c>
    </row>
    <row r="779" spans="1:25" x14ac:dyDescent="0.25">
      <c r="A779">
        <v>1</v>
      </c>
      <c r="B779" t="s">
        <v>1566</v>
      </c>
      <c r="D779" t="s">
        <v>1567</v>
      </c>
      <c r="E779">
        <v>350</v>
      </c>
      <c r="F779" t="s">
        <v>1568</v>
      </c>
      <c r="G779" t="s">
        <v>116</v>
      </c>
      <c r="H779">
        <v>35</v>
      </c>
      <c r="I779" s="14">
        <v>3329.94</v>
      </c>
      <c r="J779" s="15">
        <v>12020.922</v>
      </c>
      <c r="K779" s="15">
        <v>12020.92</v>
      </c>
      <c r="L779" s="15">
        <v>12020.92</v>
      </c>
      <c r="M779">
        <v>1</v>
      </c>
      <c r="N779">
        <v>1</v>
      </c>
      <c r="O779">
        <v>422.62</v>
      </c>
      <c r="P779">
        <v>3257.32</v>
      </c>
      <c r="Q779" t="s">
        <v>191</v>
      </c>
      <c r="R779">
        <v>229.75</v>
      </c>
      <c r="S779">
        <v>189.38</v>
      </c>
      <c r="T779">
        <v>66</v>
      </c>
      <c r="U779">
        <v>189.38</v>
      </c>
      <c r="V779">
        <v>66</v>
      </c>
      <c r="W779" s="13">
        <v>45083</v>
      </c>
      <c r="X779">
        <v>1</v>
      </c>
      <c r="Y779">
        <v>315</v>
      </c>
    </row>
    <row r="780" spans="1:25" x14ac:dyDescent="0.25">
      <c r="A780">
        <v>1</v>
      </c>
      <c r="B780" t="s">
        <v>1569</v>
      </c>
      <c r="D780" t="s">
        <v>1570</v>
      </c>
      <c r="E780">
        <v>400</v>
      </c>
      <c r="F780" t="s">
        <v>1568</v>
      </c>
      <c r="G780" t="s">
        <v>116</v>
      </c>
      <c r="H780">
        <v>35</v>
      </c>
      <c r="I780" s="14">
        <v>3694.5</v>
      </c>
      <c r="J780" s="15">
        <v>10966.698</v>
      </c>
      <c r="K780" s="15">
        <v>10966.69</v>
      </c>
      <c r="L780" s="15">
        <v>10966.69</v>
      </c>
      <c r="M780">
        <v>1</v>
      </c>
      <c r="N780">
        <v>1</v>
      </c>
      <c r="O780">
        <v>480</v>
      </c>
      <c r="P780">
        <v>3614.5</v>
      </c>
      <c r="Q780" t="s">
        <v>191</v>
      </c>
      <c r="R780">
        <v>272.62</v>
      </c>
      <c r="S780">
        <v>219</v>
      </c>
      <c r="T780">
        <v>69</v>
      </c>
      <c r="U780">
        <v>219</v>
      </c>
      <c r="V780">
        <v>69</v>
      </c>
      <c r="W780" s="13">
        <v>45083</v>
      </c>
      <c r="X780">
        <v>1</v>
      </c>
      <c r="Y780">
        <v>315</v>
      </c>
    </row>
    <row r="781" spans="1:25" x14ac:dyDescent="0.25">
      <c r="A781">
        <v>1</v>
      </c>
      <c r="B781" t="s">
        <v>1571</v>
      </c>
      <c r="D781" t="s">
        <v>1572</v>
      </c>
      <c r="E781">
        <v>321</v>
      </c>
      <c r="F781" t="s">
        <v>1568</v>
      </c>
      <c r="G781" t="s">
        <v>116</v>
      </c>
      <c r="H781">
        <v>35</v>
      </c>
      <c r="I781" s="14">
        <v>3311.5</v>
      </c>
      <c r="J781" s="15">
        <v>22846.457999999999</v>
      </c>
      <c r="K781" s="15">
        <v>22846.45</v>
      </c>
      <c r="L781" s="15">
        <v>22846.45</v>
      </c>
      <c r="M781">
        <v>1</v>
      </c>
      <c r="N781">
        <v>1</v>
      </c>
      <c r="O781">
        <v>489</v>
      </c>
      <c r="P781">
        <v>3143.5</v>
      </c>
      <c r="Q781" t="s">
        <v>191</v>
      </c>
      <c r="R781">
        <v>236.68</v>
      </c>
      <c r="S781">
        <v>174</v>
      </c>
      <c r="T781">
        <v>50</v>
      </c>
      <c r="U781">
        <v>174</v>
      </c>
      <c r="V781">
        <v>50</v>
      </c>
      <c r="W781" s="13">
        <v>45083</v>
      </c>
      <c r="X781">
        <v>1</v>
      </c>
      <c r="Y781">
        <v>315</v>
      </c>
    </row>
    <row r="782" spans="1:25" x14ac:dyDescent="0.25">
      <c r="A782">
        <v>1</v>
      </c>
      <c r="B782" t="s">
        <v>1573</v>
      </c>
      <c r="D782" t="s">
        <v>1574</v>
      </c>
      <c r="E782">
        <v>87826</v>
      </c>
      <c r="F782" t="s">
        <v>381</v>
      </c>
      <c r="G782" t="s">
        <v>116</v>
      </c>
      <c r="H782">
        <v>35</v>
      </c>
      <c r="I782" s="14">
        <v>25</v>
      </c>
      <c r="J782" s="15">
        <v>5867</v>
      </c>
      <c r="K782" s="15">
        <v>5867</v>
      </c>
      <c r="L782" s="15">
        <v>5867</v>
      </c>
      <c r="M782">
        <v>1</v>
      </c>
      <c r="N782">
        <v>1</v>
      </c>
      <c r="O782">
        <v>0</v>
      </c>
      <c r="P782">
        <v>87851</v>
      </c>
      <c r="R782">
        <v>40033.480000000003</v>
      </c>
      <c r="S782">
        <v>33283</v>
      </c>
      <c r="T782">
        <v>0</v>
      </c>
      <c r="U782">
        <v>33283</v>
      </c>
      <c r="V782">
        <v>0</v>
      </c>
      <c r="W782" s="13">
        <v>45069</v>
      </c>
      <c r="X782">
        <v>1</v>
      </c>
    </row>
    <row r="783" spans="1:25" x14ac:dyDescent="0.25">
      <c r="A783">
        <v>1</v>
      </c>
      <c r="B783" t="s">
        <v>1575</v>
      </c>
      <c r="D783" t="s">
        <v>1576</v>
      </c>
      <c r="E783">
        <v>0</v>
      </c>
      <c r="F783" t="s">
        <v>1568</v>
      </c>
      <c r="G783" t="s">
        <v>116</v>
      </c>
      <c r="H783">
        <v>35</v>
      </c>
      <c r="I783" s="14">
        <v>793</v>
      </c>
      <c r="J783" s="15">
        <v>15876.096</v>
      </c>
      <c r="K783" s="15">
        <v>15876.09</v>
      </c>
      <c r="L783" s="15">
        <v>15876.09</v>
      </c>
      <c r="M783">
        <v>1</v>
      </c>
      <c r="N783">
        <v>1</v>
      </c>
      <c r="O783">
        <v>71</v>
      </c>
      <c r="P783">
        <v>722</v>
      </c>
      <c r="Q783" t="s">
        <v>191</v>
      </c>
      <c r="R783">
        <v>107.4</v>
      </c>
      <c r="S783">
        <v>116</v>
      </c>
      <c r="T783">
        <v>65</v>
      </c>
      <c r="U783">
        <v>116</v>
      </c>
      <c r="V783">
        <v>65</v>
      </c>
      <c r="W783" s="13">
        <v>45083</v>
      </c>
      <c r="X783">
        <v>1</v>
      </c>
      <c r="Y783">
        <v>315</v>
      </c>
    </row>
    <row r="784" spans="1:25" x14ac:dyDescent="0.25">
      <c r="A784">
        <v>1</v>
      </c>
      <c r="B784" t="s">
        <v>1577</v>
      </c>
      <c r="D784" t="s">
        <v>1578</v>
      </c>
      <c r="E784">
        <v>102655</v>
      </c>
      <c r="F784" t="s">
        <v>381</v>
      </c>
      <c r="G784" t="s">
        <v>116</v>
      </c>
      <c r="H784">
        <v>35</v>
      </c>
      <c r="I784" s="14">
        <v>6195</v>
      </c>
      <c r="J784" s="15">
        <v>5720</v>
      </c>
      <c r="K784" s="15">
        <v>5720</v>
      </c>
      <c r="L784" s="15">
        <v>5720</v>
      </c>
      <c r="M784">
        <v>1</v>
      </c>
      <c r="N784">
        <v>1</v>
      </c>
      <c r="O784">
        <v>0</v>
      </c>
      <c r="P784">
        <v>108850</v>
      </c>
      <c r="R784">
        <v>69111.72</v>
      </c>
      <c r="S784">
        <v>61956</v>
      </c>
      <c r="T784">
        <v>0</v>
      </c>
      <c r="U784">
        <v>61956</v>
      </c>
      <c r="V784">
        <v>0</v>
      </c>
      <c r="W784" s="13">
        <v>45076</v>
      </c>
      <c r="X784">
        <v>1</v>
      </c>
    </row>
    <row r="785" spans="1:25" x14ac:dyDescent="0.25">
      <c r="A785">
        <v>1</v>
      </c>
      <c r="B785" t="s">
        <v>1579</v>
      </c>
      <c r="D785" t="s">
        <v>1580</v>
      </c>
      <c r="E785">
        <v>717</v>
      </c>
      <c r="F785" t="s">
        <v>1568</v>
      </c>
      <c r="G785" t="s">
        <v>116</v>
      </c>
      <c r="H785">
        <v>35</v>
      </c>
      <c r="I785" s="14">
        <v>1211</v>
      </c>
      <c r="J785" s="15">
        <v>26666.855</v>
      </c>
      <c r="K785" s="15">
        <v>26666.85</v>
      </c>
      <c r="L785" s="15">
        <v>26666.85</v>
      </c>
      <c r="M785">
        <v>1</v>
      </c>
      <c r="N785">
        <v>1</v>
      </c>
      <c r="O785">
        <v>126</v>
      </c>
      <c r="P785">
        <v>1802</v>
      </c>
      <c r="Q785" t="s">
        <v>191</v>
      </c>
      <c r="R785">
        <v>158.56</v>
      </c>
      <c r="S785">
        <v>129</v>
      </c>
      <c r="T785">
        <v>26</v>
      </c>
      <c r="U785">
        <v>129</v>
      </c>
      <c r="V785">
        <v>26</v>
      </c>
      <c r="W785" s="13">
        <v>45083</v>
      </c>
      <c r="X785">
        <v>1</v>
      </c>
      <c r="Y785">
        <v>315</v>
      </c>
    </row>
    <row r="786" spans="1:25" x14ac:dyDescent="0.25">
      <c r="A786">
        <v>1</v>
      </c>
      <c r="B786" t="s">
        <v>1581</v>
      </c>
      <c r="D786" t="s">
        <v>1582</v>
      </c>
      <c r="E786">
        <v>0</v>
      </c>
      <c r="F786" t="s">
        <v>381</v>
      </c>
      <c r="G786" t="s">
        <v>116</v>
      </c>
      <c r="H786">
        <v>35</v>
      </c>
      <c r="I786" s="14">
        <v>292</v>
      </c>
      <c r="J786" s="15">
        <v>7851.6570000000002</v>
      </c>
      <c r="K786" s="15">
        <v>7851.66</v>
      </c>
      <c r="L786" s="15">
        <v>7851.66</v>
      </c>
      <c r="M786">
        <v>1</v>
      </c>
      <c r="N786">
        <v>1</v>
      </c>
      <c r="O786">
        <v>0</v>
      </c>
      <c r="P786">
        <v>292</v>
      </c>
      <c r="R786">
        <v>4.17</v>
      </c>
      <c r="S786">
        <v>0</v>
      </c>
      <c r="T786">
        <v>0</v>
      </c>
      <c r="U786">
        <v>0</v>
      </c>
      <c r="V786">
        <v>0</v>
      </c>
      <c r="W786" s="13">
        <v>44784</v>
      </c>
      <c r="X786">
        <v>1</v>
      </c>
    </row>
    <row r="787" spans="1:25" x14ac:dyDescent="0.25">
      <c r="A787">
        <v>1</v>
      </c>
      <c r="B787" t="s">
        <v>1583</v>
      </c>
      <c r="D787" t="s">
        <v>1582</v>
      </c>
      <c r="E787">
        <v>0</v>
      </c>
      <c r="F787" t="s">
        <v>381</v>
      </c>
      <c r="G787" t="s">
        <v>116</v>
      </c>
      <c r="H787">
        <v>35</v>
      </c>
      <c r="I787" s="14">
        <v>2340</v>
      </c>
      <c r="J787" s="15">
        <v>5414</v>
      </c>
      <c r="K787" s="15">
        <v>5414</v>
      </c>
      <c r="L787" s="15">
        <v>5414</v>
      </c>
      <c r="M787">
        <v>1</v>
      </c>
      <c r="N787">
        <v>1</v>
      </c>
      <c r="O787">
        <v>0</v>
      </c>
      <c r="P787">
        <v>2340</v>
      </c>
      <c r="R787">
        <v>5.25</v>
      </c>
      <c r="S787">
        <v>0</v>
      </c>
      <c r="T787">
        <v>0</v>
      </c>
      <c r="U787">
        <v>0</v>
      </c>
      <c r="V787">
        <v>0</v>
      </c>
      <c r="W787" s="13">
        <v>44782</v>
      </c>
      <c r="X787">
        <v>1</v>
      </c>
    </row>
    <row r="788" spans="1:25" x14ac:dyDescent="0.25">
      <c r="A788">
        <v>1</v>
      </c>
      <c r="B788" t="s">
        <v>1584</v>
      </c>
      <c r="D788" t="s">
        <v>1585</v>
      </c>
      <c r="E788">
        <v>0</v>
      </c>
      <c r="F788" t="s">
        <v>381</v>
      </c>
      <c r="G788" t="s">
        <v>116</v>
      </c>
      <c r="H788">
        <v>35</v>
      </c>
      <c r="I788" s="14">
        <v>2692</v>
      </c>
      <c r="J788" s="15">
        <v>4270.72</v>
      </c>
      <c r="K788" s="15">
        <v>4270.72</v>
      </c>
      <c r="L788" s="15">
        <v>4270.72</v>
      </c>
      <c r="M788">
        <v>1</v>
      </c>
      <c r="N788">
        <v>1</v>
      </c>
      <c r="O788">
        <v>0</v>
      </c>
      <c r="P788">
        <v>2692</v>
      </c>
      <c r="R788">
        <v>-1036.74</v>
      </c>
      <c r="S788">
        <v>641</v>
      </c>
      <c r="T788">
        <v>641</v>
      </c>
      <c r="U788">
        <v>641</v>
      </c>
      <c r="V788">
        <v>641</v>
      </c>
      <c r="W788" s="13">
        <v>45085</v>
      </c>
      <c r="X788">
        <v>1</v>
      </c>
    </row>
    <row r="789" spans="1:25" x14ac:dyDescent="0.25">
      <c r="A789">
        <v>1</v>
      </c>
      <c r="B789" t="s">
        <v>1586</v>
      </c>
      <c r="D789" t="s">
        <v>1587</v>
      </c>
      <c r="E789">
        <v>0</v>
      </c>
      <c r="F789" t="s">
        <v>1222</v>
      </c>
      <c r="G789" t="s">
        <v>116</v>
      </c>
      <c r="H789">
        <v>35</v>
      </c>
      <c r="I789" s="14">
        <v>1072</v>
      </c>
      <c r="J789" s="15">
        <v>6401.2780000000002</v>
      </c>
      <c r="K789" s="15">
        <v>6401.2780000000002</v>
      </c>
      <c r="L789" s="15">
        <v>6401.2780000000002</v>
      </c>
      <c r="M789">
        <v>1</v>
      </c>
      <c r="N789">
        <v>1</v>
      </c>
      <c r="O789">
        <v>0</v>
      </c>
      <c r="P789">
        <v>1072</v>
      </c>
      <c r="Q789" t="s">
        <v>191</v>
      </c>
      <c r="R789">
        <v>0.88</v>
      </c>
      <c r="S789">
        <v>0</v>
      </c>
      <c r="T789">
        <v>0</v>
      </c>
      <c r="U789">
        <v>0</v>
      </c>
      <c r="V789">
        <v>0</v>
      </c>
      <c r="W789" s="13">
        <v>44610</v>
      </c>
      <c r="X789">
        <v>316</v>
      </c>
      <c r="Y789">
        <v>315</v>
      </c>
    </row>
    <row r="790" spans="1:25" x14ac:dyDescent="0.25">
      <c r="A790">
        <v>1</v>
      </c>
      <c r="B790" t="s">
        <v>1588</v>
      </c>
      <c r="D790" t="s">
        <v>1589</v>
      </c>
      <c r="E790">
        <v>0</v>
      </c>
      <c r="F790" t="s">
        <v>1222</v>
      </c>
      <c r="G790" t="s">
        <v>116</v>
      </c>
      <c r="H790">
        <v>35</v>
      </c>
      <c r="I790" s="14">
        <v>3495</v>
      </c>
      <c r="J790" s="15">
        <v>15462.789000000001</v>
      </c>
      <c r="K790" s="15">
        <v>15462.786</v>
      </c>
      <c r="L790" s="15">
        <v>15462.786</v>
      </c>
      <c r="M790">
        <v>1</v>
      </c>
      <c r="N790">
        <v>1</v>
      </c>
      <c r="O790">
        <v>0</v>
      </c>
      <c r="P790">
        <v>3495</v>
      </c>
      <c r="R790">
        <v>18.809999999999999</v>
      </c>
      <c r="S790">
        <v>0</v>
      </c>
      <c r="T790">
        <v>0</v>
      </c>
      <c r="U790">
        <v>0</v>
      </c>
      <c r="V790">
        <v>0</v>
      </c>
      <c r="W790" s="13">
        <v>44814</v>
      </c>
      <c r="X790">
        <v>2233</v>
      </c>
    </row>
    <row r="791" spans="1:25" x14ac:dyDescent="0.25">
      <c r="A791">
        <v>1</v>
      </c>
      <c r="B791" t="s">
        <v>1590</v>
      </c>
      <c r="D791" t="s">
        <v>1591</v>
      </c>
      <c r="E791">
        <v>0</v>
      </c>
      <c r="F791" t="s">
        <v>1222</v>
      </c>
      <c r="G791" t="s">
        <v>116</v>
      </c>
      <c r="H791">
        <v>35</v>
      </c>
      <c r="I791" s="14">
        <v>203</v>
      </c>
      <c r="J791" s="15">
        <v>8747.8320000000003</v>
      </c>
      <c r="K791" s="15">
        <v>8747.8320000000003</v>
      </c>
      <c r="L791" s="15">
        <v>8747.8320000000003</v>
      </c>
      <c r="M791">
        <v>1</v>
      </c>
      <c r="N791">
        <v>1</v>
      </c>
      <c r="O791">
        <v>0</v>
      </c>
      <c r="P791">
        <v>203</v>
      </c>
      <c r="R791">
        <v>0.03</v>
      </c>
      <c r="S791">
        <v>0</v>
      </c>
      <c r="T791">
        <v>0</v>
      </c>
      <c r="U791">
        <v>0</v>
      </c>
      <c r="V791">
        <v>0</v>
      </c>
      <c r="W791" s="13">
        <v>43368</v>
      </c>
      <c r="X791">
        <v>315</v>
      </c>
    </row>
    <row r="792" spans="1:25" x14ac:dyDescent="0.25">
      <c r="A792">
        <v>1</v>
      </c>
      <c r="B792" t="s">
        <v>1592</v>
      </c>
      <c r="D792" t="s">
        <v>1593</v>
      </c>
      <c r="E792">
        <v>0</v>
      </c>
      <c r="F792" t="s">
        <v>1222</v>
      </c>
      <c r="G792" t="s">
        <v>116</v>
      </c>
      <c r="H792">
        <v>35</v>
      </c>
      <c r="I792" s="14">
        <v>408</v>
      </c>
      <c r="J792" s="15">
        <v>3797.19</v>
      </c>
      <c r="K792" s="15">
        <v>3797.19</v>
      </c>
      <c r="L792" s="15">
        <v>3797.19</v>
      </c>
      <c r="M792">
        <v>1</v>
      </c>
      <c r="N792">
        <v>1</v>
      </c>
      <c r="O792">
        <v>0</v>
      </c>
      <c r="P792">
        <v>408</v>
      </c>
      <c r="R792">
        <v>0.03</v>
      </c>
      <c r="S792">
        <v>0</v>
      </c>
      <c r="T792">
        <v>0</v>
      </c>
      <c r="U792">
        <v>0</v>
      </c>
      <c r="V792">
        <v>0</v>
      </c>
      <c r="W792" s="13">
        <v>44439</v>
      </c>
      <c r="X792">
        <v>1</v>
      </c>
    </row>
    <row r="793" spans="1:25" x14ac:dyDescent="0.25">
      <c r="A793">
        <v>1</v>
      </c>
      <c r="B793" t="s">
        <v>1594</v>
      </c>
      <c r="D793" t="s">
        <v>1593</v>
      </c>
      <c r="E793">
        <v>0</v>
      </c>
      <c r="F793" t="s">
        <v>1222</v>
      </c>
      <c r="G793" t="s">
        <v>116</v>
      </c>
      <c r="H793">
        <v>35</v>
      </c>
      <c r="I793" s="14">
        <v>3784</v>
      </c>
      <c r="J793" s="15">
        <v>10458.966</v>
      </c>
      <c r="K793" s="15">
        <v>10458.959999999999</v>
      </c>
      <c r="L793" s="15">
        <v>10458.959999999999</v>
      </c>
      <c r="M793">
        <v>1</v>
      </c>
      <c r="N793">
        <v>1</v>
      </c>
      <c r="O793">
        <v>0</v>
      </c>
      <c r="P793">
        <v>3784</v>
      </c>
      <c r="R793">
        <v>0</v>
      </c>
      <c r="S793">
        <v>0</v>
      </c>
      <c r="T793">
        <v>0</v>
      </c>
      <c r="U793">
        <v>0</v>
      </c>
      <c r="V793">
        <v>0</v>
      </c>
      <c r="W793" s="13">
        <v>44562</v>
      </c>
      <c r="X793">
        <v>682</v>
      </c>
    </row>
    <row r="794" spans="1:25" x14ac:dyDescent="0.25">
      <c r="A794">
        <v>1</v>
      </c>
      <c r="B794" t="s">
        <v>1595</v>
      </c>
      <c r="D794" t="s">
        <v>1593</v>
      </c>
      <c r="E794">
        <v>0</v>
      </c>
      <c r="F794" t="s">
        <v>1222</v>
      </c>
      <c r="G794" t="s">
        <v>116</v>
      </c>
      <c r="H794">
        <v>35</v>
      </c>
      <c r="I794" s="14">
        <v>8829</v>
      </c>
      <c r="J794" s="15">
        <v>6398.4319999999998</v>
      </c>
      <c r="K794" s="15">
        <v>6398.4319999999998</v>
      </c>
      <c r="L794" s="15">
        <v>6398.4319999999998</v>
      </c>
      <c r="M794">
        <v>1</v>
      </c>
      <c r="N794">
        <v>1</v>
      </c>
      <c r="O794">
        <v>0</v>
      </c>
      <c r="P794">
        <v>8829</v>
      </c>
      <c r="R794">
        <v>1104.96</v>
      </c>
      <c r="S794">
        <v>917</v>
      </c>
      <c r="T794">
        <v>539</v>
      </c>
      <c r="U794">
        <v>917</v>
      </c>
      <c r="V794">
        <v>539</v>
      </c>
      <c r="W794" s="13">
        <v>45083</v>
      </c>
      <c r="X794">
        <v>47</v>
      </c>
      <c r="Y794">
        <v>47</v>
      </c>
    </row>
    <row r="795" spans="1:25" x14ac:dyDescent="0.25">
      <c r="A795">
        <v>1</v>
      </c>
      <c r="B795" t="s">
        <v>1596</v>
      </c>
      <c r="D795" t="s">
        <v>1593</v>
      </c>
      <c r="E795">
        <v>0</v>
      </c>
      <c r="F795" t="s">
        <v>1222</v>
      </c>
      <c r="G795" t="s">
        <v>116</v>
      </c>
      <c r="H795">
        <v>35</v>
      </c>
      <c r="I795" s="14">
        <v>248</v>
      </c>
      <c r="J795" s="15">
        <v>6545.0919999999996</v>
      </c>
      <c r="K795" s="15">
        <v>6545.0919999999996</v>
      </c>
      <c r="L795" s="15">
        <v>6545.0919999999996</v>
      </c>
      <c r="M795">
        <v>1</v>
      </c>
      <c r="N795">
        <v>1</v>
      </c>
      <c r="O795">
        <v>0</v>
      </c>
      <c r="P795">
        <v>248</v>
      </c>
      <c r="Q795" t="s">
        <v>191</v>
      </c>
      <c r="R795">
        <v>10.62</v>
      </c>
      <c r="S795">
        <v>0</v>
      </c>
      <c r="T795">
        <v>0</v>
      </c>
      <c r="U795">
        <v>0</v>
      </c>
      <c r="V795">
        <v>0</v>
      </c>
      <c r="W795" s="13">
        <v>44809</v>
      </c>
      <c r="X795">
        <v>1</v>
      </c>
      <c r="Y795">
        <v>315</v>
      </c>
    </row>
    <row r="796" spans="1:25" x14ac:dyDescent="0.25">
      <c r="A796">
        <v>1</v>
      </c>
      <c r="B796" t="s">
        <v>1597</v>
      </c>
      <c r="D796" t="s">
        <v>1593</v>
      </c>
      <c r="E796">
        <v>0</v>
      </c>
      <c r="F796" t="s">
        <v>1222</v>
      </c>
      <c r="G796" t="s">
        <v>116</v>
      </c>
      <c r="H796">
        <v>35</v>
      </c>
      <c r="I796" s="14">
        <v>5985</v>
      </c>
      <c r="J796" s="15">
        <v>11226.539000000001</v>
      </c>
      <c r="K796" s="15">
        <v>11226.53</v>
      </c>
      <c r="L796" s="15">
        <v>11226.53</v>
      </c>
      <c r="M796">
        <v>1</v>
      </c>
      <c r="N796">
        <v>1</v>
      </c>
      <c r="O796">
        <v>0</v>
      </c>
      <c r="P796">
        <v>5985</v>
      </c>
      <c r="Q796" t="s">
        <v>191</v>
      </c>
      <c r="R796">
        <v>3083.83</v>
      </c>
      <c r="S796">
        <v>11974</v>
      </c>
      <c r="T796">
        <v>0</v>
      </c>
      <c r="U796">
        <v>11974</v>
      </c>
      <c r="V796">
        <v>0</v>
      </c>
      <c r="W796" s="13">
        <v>45062</v>
      </c>
      <c r="X796">
        <v>1</v>
      </c>
      <c r="Y796">
        <v>315</v>
      </c>
    </row>
    <row r="797" spans="1:25" x14ac:dyDescent="0.25">
      <c r="A797">
        <v>1</v>
      </c>
      <c r="B797" t="s">
        <v>1598</v>
      </c>
      <c r="D797" t="s">
        <v>1593</v>
      </c>
      <c r="E797">
        <v>0</v>
      </c>
      <c r="F797" t="s">
        <v>1222</v>
      </c>
      <c r="G797" t="s">
        <v>116</v>
      </c>
      <c r="H797">
        <v>35</v>
      </c>
      <c r="I797" s="14">
        <v>1886</v>
      </c>
      <c r="J797" s="15">
        <v>8797.1640000000007</v>
      </c>
      <c r="K797" s="15">
        <v>8797.16</v>
      </c>
      <c r="L797" s="15">
        <v>8797.16</v>
      </c>
      <c r="M797">
        <v>1</v>
      </c>
      <c r="N797">
        <v>1</v>
      </c>
      <c r="O797">
        <v>0</v>
      </c>
      <c r="P797">
        <v>1886</v>
      </c>
      <c r="R797">
        <v>2924.24</v>
      </c>
      <c r="S797">
        <v>3069</v>
      </c>
      <c r="T797">
        <v>0</v>
      </c>
      <c r="U797">
        <v>3069</v>
      </c>
      <c r="V797">
        <v>0</v>
      </c>
      <c r="W797" s="13">
        <v>45034</v>
      </c>
      <c r="X797">
        <v>1</v>
      </c>
    </row>
    <row r="798" spans="1:25" x14ac:dyDescent="0.25">
      <c r="A798">
        <v>1</v>
      </c>
      <c r="B798" t="s">
        <v>1599</v>
      </c>
      <c r="C798" t="s">
        <v>1600</v>
      </c>
      <c r="D798" t="s">
        <v>1601</v>
      </c>
      <c r="E798">
        <v>0</v>
      </c>
      <c r="F798" t="s">
        <v>1222</v>
      </c>
      <c r="G798" t="s">
        <v>116</v>
      </c>
      <c r="H798">
        <v>35</v>
      </c>
      <c r="I798" s="14">
        <v>4189</v>
      </c>
      <c r="J798" s="15">
        <v>22991.827000000001</v>
      </c>
      <c r="K798" s="15">
        <v>22991.831999999999</v>
      </c>
      <c r="L798" s="15">
        <v>22991.831999999999</v>
      </c>
      <c r="M798">
        <v>1</v>
      </c>
      <c r="N798">
        <v>1</v>
      </c>
      <c r="O798">
        <v>2948.9250000000002</v>
      </c>
      <c r="P798">
        <v>1240.075</v>
      </c>
      <c r="R798">
        <v>19.100000000000001</v>
      </c>
      <c r="S798">
        <v>0</v>
      </c>
      <c r="T798">
        <v>0</v>
      </c>
      <c r="U798">
        <v>0</v>
      </c>
      <c r="V798">
        <v>0</v>
      </c>
      <c r="W798" s="13">
        <v>44792</v>
      </c>
      <c r="X798">
        <v>2233</v>
      </c>
    </row>
    <row r="799" spans="1:25" x14ac:dyDescent="0.25">
      <c r="A799">
        <v>1</v>
      </c>
      <c r="B799" t="s">
        <v>1602</v>
      </c>
      <c r="D799" t="s">
        <v>1603</v>
      </c>
      <c r="E799">
        <v>0</v>
      </c>
      <c r="F799" t="s">
        <v>1222</v>
      </c>
      <c r="G799" t="s">
        <v>116</v>
      </c>
      <c r="H799">
        <v>35</v>
      </c>
      <c r="I799" s="14">
        <v>445</v>
      </c>
      <c r="J799" s="15">
        <v>8746.6759999999995</v>
      </c>
      <c r="K799" s="15">
        <v>8746.6759999999995</v>
      </c>
      <c r="L799" s="15">
        <v>8746.6759999999995</v>
      </c>
      <c r="M799">
        <v>1</v>
      </c>
      <c r="N799">
        <v>1</v>
      </c>
      <c r="O799">
        <v>0</v>
      </c>
      <c r="P799">
        <v>445</v>
      </c>
      <c r="Q799" t="s">
        <v>191</v>
      </c>
      <c r="R799">
        <v>7.0000000000000007E-2</v>
      </c>
      <c r="S799">
        <v>0</v>
      </c>
      <c r="T799">
        <v>0</v>
      </c>
      <c r="U799">
        <v>0</v>
      </c>
      <c r="V799">
        <v>0</v>
      </c>
      <c r="W799" s="13">
        <v>44544</v>
      </c>
      <c r="X799">
        <v>316</v>
      </c>
      <c r="Y799">
        <v>315</v>
      </c>
    </row>
    <row r="800" spans="1:25" x14ac:dyDescent="0.25">
      <c r="A800">
        <v>1</v>
      </c>
      <c r="B800" t="s">
        <v>1604</v>
      </c>
      <c r="D800" t="s">
        <v>1603</v>
      </c>
      <c r="E800">
        <v>0</v>
      </c>
      <c r="F800" t="s">
        <v>1222</v>
      </c>
      <c r="G800" t="s">
        <v>116</v>
      </c>
      <c r="H800">
        <v>35</v>
      </c>
      <c r="I800" s="14">
        <v>2024</v>
      </c>
      <c r="J800" s="15">
        <v>17621.150000000001</v>
      </c>
      <c r="K800" s="15">
        <v>17621.153999999999</v>
      </c>
      <c r="L800" s="15">
        <v>17621.153999999999</v>
      </c>
      <c r="M800">
        <v>1</v>
      </c>
      <c r="N800">
        <v>1</v>
      </c>
      <c r="O800">
        <v>0</v>
      </c>
      <c r="P800">
        <v>2024</v>
      </c>
      <c r="Q800" t="s">
        <v>191</v>
      </c>
      <c r="R800">
        <v>243.77</v>
      </c>
      <c r="S800">
        <v>120</v>
      </c>
      <c r="T800">
        <v>0</v>
      </c>
      <c r="U800">
        <v>120</v>
      </c>
      <c r="V800">
        <v>0</v>
      </c>
      <c r="W800" s="13">
        <v>45064</v>
      </c>
      <c r="X800">
        <v>316</v>
      </c>
      <c r="Y800">
        <v>315</v>
      </c>
    </row>
    <row r="801" spans="1:25" x14ac:dyDescent="0.25">
      <c r="A801">
        <v>1</v>
      </c>
      <c r="B801" t="s">
        <v>1605</v>
      </c>
      <c r="D801" t="s">
        <v>1606</v>
      </c>
      <c r="E801">
        <v>0</v>
      </c>
      <c r="F801" t="s">
        <v>1544</v>
      </c>
      <c r="G801" t="s">
        <v>116</v>
      </c>
      <c r="H801">
        <v>35</v>
      </c>
      <c r="I801" s="14">
        <v>524</v>
      </c>
      <c r="J801" s="15">
        <v>3732.4209999999998</v>
      </c>
      <c r="K801" s="15">
        <v>3732.42</v>
      </c>
      <c r="L801" s="15">
        <v>3732.42</v>
      </c>
      <c r="M801">
        <v>1</v>
      </c>
      <c r="N801">
        <v>1</v>
      </c>
      <c r="O801">
        <v>0</v>
      </c>
      <c r="P801">
        <v>524</v>
      </c>
      <c r="R801">
        <v>0.03</v>
      </c>
      <c r="S801">
        <v>0</v>
      </c>
      <c r="T801">
        <v>0</v>
      </c>
      <c r="U801">
        <v>0</v>
      </c>
      <c r="V801">
        <v>0</v>
      </c>
      <c r="W801" s="13">
        <v>41199</v>
      </c>
      <c r="X801">
        <v>319</v>
      </c>
    </row>
    <row r="802" spans="1:25" x14ac:dyDescent="0.25">
      <c r="A802">
        <v>1</v>
      </c>
      <c r="B802" t="s">
        <v>1607</v>
      </c>
      <c r="D802" t="s">
        <v>1608</v>
      </c>
      <c r="E802">
        <v>0</v>
      </c>
      <c r="F802" t="s">
        <v>1544</v>
      </c>
      <c r="G802" t="s">
        <v>116</v>
      </c>
      <c r="H802">
        <v>35</v>
      </c>
      <c r="I802" s="14">
        <v>22249.7</v>
      </c>
      <c r="J802" s="15">
        <v>7044.866</v>
      </c>
      <c r="K802" s="15">
        <v>10101.75</v>
      </c>
      <c r="L802" s="15">
        <v>7000</v>
      </c>
      <c r="M802">
        <v>1</v>
      </c>
      <c r="N802">
        <v>1</v>
      </c>
      <c r="O802">
        <v>14186.064</v>
      </c>
      <c r="P802">
        <v>8063.6360000000004</v>
      </c>
      <c r="R802">
        <v>6991.79</v>
      </c>
      <c r="S802">
        <v>31740.6</v>
      </c>
      <c r="T802">
        <v>3497</v>
      </c>
      <c r="U802">
        <v>31740.6</v>
      </c>
      <c r="V802">
        <v>3497</v>
      </c>
      <c r="W802" s="13">
        <v>45084</v>
      </c>
      <c r="X802">
        <v>674</v>
      </c>
    </row>
    <row r="803" spans="1:25" x14ac:dyDescent="0.25">
      <c r="A803">
        <v>1</v>
      </c>
      <c r="B803" t="s">
        <v>1609</v>
      </c>
      <c r="D803" t="s">
        <v>1610</v>
      </c>
      <c r="E803">
        <v>355</v>
      </c>
      <c r="F803" t="s">
        <v>381</v>
      </c>
      <c r="G803" t="s">
        <v>116</v>
      </c>
      <c r="H803">
        <v>35</v>
      </c>
      <c r="I803" s="14">
        <v>4969</v>
      </c>
      <c r="J803" s="15">
        <v>8472.3790000000008</v>
      </c>
      <c r="K803" s="15">
        <v>8472.375</v>
      </c>
      <c r="L803" s="15">
        <v>8472.375</v>
      </c>
      <c r="M803">
        <v>1</v>
      </c>
      <c r="N803">
        <v>1</v>
      </c>
      <c r="O803">
        <v>0</v>
      </c>
      <c r="P803">
        <v>5324</v>
      </c>
      <c r="Q803" t="s">
        <v>30</v>
      </c>
      <c r="R803">
        <v>1068.0899999999999</v>
      </c>
      <c r="S803">
        <v>18</v>
      </c>
      <c r="T803">
        <v>0</v>
      </c>
      <c r="U803">
        <v>18</v>
      </c>
      <c r="V803">
        <v>0</v>
      </c>
      <c r="W803" s="13">
        <v>45056</v>
      </c>
      <c r="X803">
        <v>1</v>
      </c>
      <c r="Y803">
        <v>2449</v>
      </c>
    </row>
    <row r="804" spans="1:25" x14ac:dyDescent="0.25">
      <c r="A804">
        <v>1</v>
      </c>
      <c r="B804" t="s">
        <v>1611</v>
      </c>
      <c r="D804" t="s">
        <v>1612</v>
      </c>
      <c r="E804">
        <v>195</v>
      </c>
      <c r="F804" t="s">
        <v>381</v>
      </c>
      <c r="G804" t="s">
        <v>116</v>
      </c>
      <c r="H804">
        <v>35</v>
      </c>
      <c r="I804" s="14">
        <v>4861</v>
      </c>
      <c r="J804" s="15">
        <v>8472.3790000000008</v>
      </c>
      <c r="K804" s="15">
        <v>8472.375</v>
      </c>
      <c r="L804" s="15">
        <v>8472.375</v>
      </c>
      <c r="M804">
        <v>1</v>
      </c>
      <c r="N804">
        <v>1</v>
      </c>
      <c r="O804">
        <v>0</v>
      </c>
      <c r="P804">
        <v>5056</v>
      </c>
      <c r="Q804" t="s">
        <v>30</v>
      </c>
      <c r="R804">
        <v>970.29</v>
      </c>
      <c r="S804">
        <v>22</v>
      </c>
      <c r="T804">
        <v>0</v>
      </c>
      <c r="U804">
        <v>22</v>
      </c>
      <c r="V804">
        <v>0</v>
      </c>
      <c r="W804" s="13">
        <v>45056</v>
      </c>
      <c r="X804">
        <v>1</v>
      </c>
      <c r="Y804">
        <v>2449</v>
      </c>
    </row>
    <row r="805" spans="1:25" x14ac:dyDescent="0.25">
      <c r="A805">
        <v>1</v>
      </c>
      <c r="B805" t="s">
        <v>1613</v>
      </c>
      <c r="D805" t="s">
        <v>1614</v>
      </c>
      <c r="E805">
        <v>215</v>
      </c>
      <c r="F805" t="s">
        <v>381</v>
      </c>
      <c r="G805" t="s">
        <v>116</v>
      </c>
      <c r="H805">
        <v>35</v>
      </c>
      <c r="I805" s="14">
        <v>8767</v>
      </c>
      <c r="J805" s="15">
        <v>8741.3430000000008</v>
      </c>
      <c r="K805" s="15">
        <v>8741.3410000000003</v>
      </c>
      <c r="L805" s="15">
        <v>8741.3410000000003</v>
      </c>
      <c r="M805">
        <v>1</v>
      </c>
      <c r="N805">
        <v>1</v>
      </c>
      <c r="O805">
        <v>0</v>
      </c>
      <c r="P805">
        <v>8982</v>
      </c>
      <c r="Q805" t="s">
        <v>30</v>
      </c>
      <c r="R805">
        <v>1036.0999999999999</v>
      </c>
      <c r="S805">
        <v>18</v>
      </c>
      <c r="T805">
        <v>0</v>
      </c>
      <c r="U805">
        <v>18</v>
      </c>
      <c r="V805">
        <v>0</v>
      </c>
      <c r="W805" s="13">
        <v>45056</v>
      </c>
      <c r="X805">
        <v>1</v>
      </c>
      <c r="Y805">
        <v>2449</v>
      </c>
    </row>
    <row r="806" spans="1:25" x14ac:dyDescent="0.25">
      <c r="A806">
        <v>1</v>
      </c>
      <c r="B806" t="s">
        <v>1615</v>
      </c>
      <c r="D806" t="s">
        <v>1616</v>
      </c>
      <c r="E806">
        <v>167</v>
      </c>
      <c r="F806" t="s">
        <v>381</v>
      </c>
      <c r="G806" t="s">
        <v>116</v>
      </c>
      <c r="H806">
        <v>35</v>
      </c>
      <c r="I806" s="14">
        <v>15313</v>
      </c>
      <c r="J806" s="15">
        <v>8741.3430000000008</v>
      </c>
      <c r="K806" s="15">
        <v>8741.3410000000003</v>
      </c>
      <c r="L806" s="15">
        <v>8741.3410000000003</v>
      </c>
      <c r="M806">
        <v>1</v>
      </c>
      <c r="N806">
        <v>1</v>
      </c>
      <c r="O806">
        <v>0</v>
      </c>
      <c r="P806">
        <v>15480</v>
      </c>
      <c r="Q806" t="s">
        <v>30</v>
      </c>
      <c r="R806">
        <v>1010.05</v>
      </c>
      <c r="S806">
        <v>20</v>
      </c>
      <c r="T806">
        <v>0</v>
      </c>
      <c r="U806">
        <v>20</v>
      </c>
      <c r="V806">
        <v>0</v>
      </c>
      <c r="W806" s="13">
        <v>45056</v>
      </c>
      <c r="X806">
        <v>1</v>
      </c>
      <c r="Y806">
        <v>2449</v>
      </c>
    </row>
    <row r="807" spans="1:25" x14ac:dyDescent="0.25">
      <c r="A807">
        <v>1</v>
      </c>
      <c r="B807" t="s">
        <v>1617</v>
      </c>
      <c r="D807" t="s">
        <v>1618</v>
      </c>
      <c r="E807">
        <v>1098</v>
      </c>
      <c r="F807" t="s">
        <v>381</v>
      </c>
      <c r="G807" t="s">
        <v>116</v>
      </c>
      <c r="H807">
        <v>35</v>
      </c>
      <c r="I807" s="14">
        <v>8880</v>
      </c>
      <c r="J807" s="15">
        <v>8741.3430000000008</v>
      </c>
      <c r="K807" s="15">
        <v>8741.3410000000003</v>
      </c>
      <c r="L807" s="15">
        <v>8741.3410000000003</v>
      </c>
      <c r="M807">
        <v>1</v>
      </c>
      <c r="N807">
        <v>1</v>
      </c>
      <c r="O807">
        <v>0</v>
      </c>
      <c r="P807">
        <v>9978</v>
      </c>
      <c r="Q807" t="s">
        <v>30</v>
      </c>
      <c r="R807">
        <v>1009.13</v>
      </c>
      <c r="S807">
        <v>22</v>
      </c>
      <c r="T807">
        <v>0</v>
      </c>
      <c r="U807">
        <v>22</v>
      </c>
      <c r="V807">
        <v>0</v>
      </c>
      <c r="W807" s="13">
        <v>45056</v>
      </c>
      <c r="X807">
        <v>1</v>
      </c>
      <c r="Y807">
        <v>2449</v>
      </c>
    </row>
    <row r="808" spans="1:25" x14ac:dyDescent="0.25">
      <c r="A808">
        <v>1</v>
      </c>
      <c r="B808" t="s">
        <v>1619</v>
      </c>
      <c r="D808" t="s">
        <v>1620</v>
      </c>
      <c r="E808">
        <v>0</v>
      </c>
      <c r="F808" t="s">
        <v>1544</v>
      </c>
      <c r="G808" t="s">
        <v>116</v>
      </c>
      <c r="H808">
        <v>35</v>
      </c>
      <c r="I808" s="14">
        <v>427</v>
      </c>
      <c r="J808" s="15">
        <v>3215.26</v>
      </c>
      <c r="K808" s="15">
        <v>3215.259</v>
      </c>
      <c r="L808" s="15">
        <v>3215.259</v>
      </c>
      <c r="M808">
        <v>1</v>
      </c>
      <c r="N808">
        <v>1</v>
      </c>
      <c r="O808">
        <v>0</v>
      </c>
      <c r="P808">
        <v>427</v>
      </c>
      <c r="R808">
        <v>0.03</v>
      </c>
      <c r="S808">
        <v>0</v>
      </c>
      <c r="T808">
        <v>0</v>
      </c>
      <c r="U808">
        <v>0</v>
      </c>
      <c r="V808">
        <v>0</v>
      </c>
      <c r="W808" s="13">
        <v>41032</v>
      </c>
      <c r="X808">
        <v>0</v>
      </c>
    </row>
    <row r="809" spans="1:25" x14ac:dyDescent="0.25">
      <c r="A809">
        <v>1</v>
      </c>
      <c r="B809" t="s">
        <v>1621</v>
      </c>
      <c r="D809" t="s">
        <v>1622</v>
      </c>
      <c r="E809">
        <v>12500</v>
      </c>
      <c r="F809" t="s">
        <v>1544</v>
      </c>
      <c r="G809" t="s">
        <v>116</v>
      </c>
      <c r="H809">
        <v>35</v>
      </c>
      <c r="I809" s="14">
        <v>2966</v>
      </c>
      <c r="J809" s="15">
        <v>10155.058000000001</v>
      </c>
      <c r="K809" s="15">
        <v>10155.049999999999</v>
      </c>
      <c r="L809" s="15">
        <v>10156</v>
      </c>
      <c r="M809">
        <v>1</v>
      </c>
      <c r="N809">
        <v>1</v>
      </c>
      <c r="O809">
        <v>5892.0559999999996</v>
      </c>
      <c r="P809">
        <v>9573.9439999999995</v>
      </c>
      <c r="Q809" t="s">
        <v>191</v>
      </c>
      <c r="R809">
        <v>22100.7</v>
      </c>
      <c r="S809">
        <v>20230</v>
      </c>
      <c r="T809">
        <v>0</v>
      </c>
      <c r="U809">
        <v>20230</v>
      </c>
      <c r="V809">
        <v>0</v>
      </c>
      <c r="W809" s="13">
        <v>45069</v>
      </c>
      <c r="X809">
        <v>0</v>
      </c>
      <c r="Y809">
        <v>319</v>
      </c>
    </row>
    <row r="810" spans="1:25" x14ac:dyDescent="0.25">
      <c r="A810">
        <v>1</v>
      </c>
      <c r="B810" t="s">
        <v>1623</v>
      </c>
      <c r="D810" t="s">
        <v>1624</v>
      </c>
      <c r="E810">
        <v>0</v>
      </c>
      <c r="F810" t="s">
        <v>1544</v>
      </c>
      <c r="G810" t="s">
        <v>116</v>
      </c>
      <c r="H810">
        <v>35</v>
      </c>
      <c r="I810" s="14">
        <v>321</v>
      </c>
      <c r="J810" s="15">
        <v>3998.895</v>
      </c>
      <c r="K810" s="15">
        <v>3998.895</v>
      </c>
      <c r="L810" s="15">
        <v>3998.895</v>
      </c>
      <c r="M810">
        <v>1</v>
      </c>
      <c r="N810">
        <v>1</v>
      </c>
      <c r="O810">
        <v>0</v>
      </c>
      <c r="P810">
        <v>321</v>
      </c>
      <c r="R810">
        <v>-0.03</v>
      </c>
      <c r="S810">
        <v>0</v>
      </c>
      <c r="T810">
        <v>0</v>
      </c>
      <c r="U810">
        <v>0</v>
      </c>
      <c r="V810">
        <v>0</v>
      </c>
      <c r="W810" s="13">
        <v>40452</v>
      </c>
    </row>
    <row r="811" spans="1:25" x14ac:dyDescent="0.25">
      <c r="A811">
        <v>1</v>
      </c>
      <c r="B811" t="s">
        <v>1625</v>
      </c>
      <c r="D811" t="s">
        <v>1626</v>
      </c>
      <c r="E811">
        <v>40</v>
      </c>
      <c r="F811" t="s">
        <v>381</v>
      </c>
      <c r="G811" t="s">
        <v>116</v>
      </c>
      <c r="H811">
        <v>35</v>
      </c>
      <c r="I811" s="14">
        <v>4172</v>
      </c>
      <c r="J811" s="15">
        <v>10844.547</v>
      </c>
      <c r="K811" s="15">
        <v>10844.54</v>
      </c>
      <c r="L811" s="15">
        <v>10844.54</v>
      </c>
      <c r="M811">
        <v>1</v>
      </c>
      <c r="N811">
        <v>1</v>
      </c>
      <c r="O811">
        <v>412.91</v>
      </c>
      <c r="P811">
        <v>3799.09</v>
      </c>
      <c r="Q811" t="s">
        <v>30</v>
      </c>
      <c r="R811">
        <v>323.11</v>
      </c>
      <c r="S811">
        <v>1788</v>
      </c>
      <c r="T811">
        <v>1098</v>
      </c>
      <c r="U811">
        <v>1788</v>
      </c>
      <c r="V811">
        <v>1098</v>
      </c>
      <c r="W811" s="13">
        <v>45085</v>
      </c>
      <c r="X811">
        <v>1</v>
      </c>
      <c r="Y811">
        <v>674</v>
      </c>
    </row>
    <row r="812" spans="1:25" x14ac:dyDescent="0.25">
      <c r="A812">
        <v>1</v>
      </c>
      <c r="B812" t="s">
        <v>1627</v>
      </c>
      <c r="D812" t="s">
        <v>1628</v>
      </c>
      <c r="E812">
        <v>840</v>
      </c>
      <c r="F812" t="s">
        <v>381</v>
      </c>
      <c r="G812" t="s">
        <v>116</v>
      </c>
      <c r="H812">
        <v>35</v>
      </c>
      <c r="I812" s="14">
        <v>8142</v>
      </c>
      <c r="J812" s="15">
        <v>10844.547</v>
      </c>
      <c r="K812" s="15">
        <v>10844.54</v>
      </c>
      <c r="L812" s="15">
        <v>10844.54</v>
      </c>
      <c r="M812">
        <v>1</v>
      </c>
      <c r="N812">
        <v>1</v>
      </c>
      <c r="O812">
        <v>0</v>
      </c>
      <c r="P812">
        <v>8982</v>
      </c>
      <c r="Q812" t="s">
        <v>30</v>
      </c>
      <c r="R812">
        <v>466.86</v>
      </c>
      <c r="S812">
        <v>626</v>
      </c>
      <c r="T812">
        <v>105</v>
      </c>
      <c r="U812">
        <v>626</v>
      </c>
      <c r="V812">
        <v>105</v>
      </c>
      <c r="W812" s="13">
        <v>45085</v>
      </c>
      <c r="X812">
        <v>1</v>
      </c>
      <c r="Y812">
        <v>674</v>
      </c>
    </row>
    <row r="813" spans="1:25" x14ac:dyDescent="0.25">
      <c r="A813">
        <v>1</v>
      </c>
      <c r="B813" t="s">
        <v>1629</v>
      </c>
      <c r="D813" t="s">
        <v>1628</v>
      </c>
      <c r="E813">
        <v>339</v>
      </c>
      <c r="F813" t="s">
        <v>381</v>
      </c>
      <c r="G813" t="s">
        <v>116</v>
      </c>
      <c r="H813">
        <v>35</v>
      </c>
      <c r="I813" s="14">
        <v>8565</v>
      </c>
      <c r="J813" s="15">
        <v>10844.547</v>
      </c>
      <c r="K813" s="15">
        <v>10844.54</v>
      </c>
      <c r="L813" s="15">
        <v>10844.54</v>
      </c>
      <c r="M813">
        <v>1</v>
      </c>
      <c r="N813">
        <v>1</v>
      </c>
      <c r="O813">
        <v>11</v>
      </c>
      <c r="P813">
        <v>8893</v>
      </c>
      <c r="Q813" t="s">
        <v>30</v>
      </c>
      <c r="R813">
        <v>-267.74</v>
      </c>
      <c r="S813">
        <v>257</v>
      </c>
      <c r="T813">
        <v>189</v>
      </c>
      <c r="U813">
        <v>257</v>
      </c>
      <c r="V813">
        <v>189</v>
      </c>
      <c r="W813" s="13">
        <v>45085</v>
      </c>
      <c r="X813">
        <v>1</v>
      </c>
      <c r="Y813">
        <v>674</v>
      </c>
    </row>
    <row r="814" spans="1:25" x14ac:dyDescent="0.25">
      <c r="A814">
        <v>1</v>
      </c>
      <c r="B814" t="s">
        <v>1630</v>
      </c>
      <c r="D814" t="s">
        <v>1631</v>
      </c>
      <c r="E814">
        <v>9238</v>
      </c>
      <c r="F814" t="s">
        <v>381</v>
      </c>
      <c r="G814" t="s">
        <v>116</v>
      </c>
      <c r="H814">
        <v>35</v>
      </c>
      <c r="I814" s="14">
        <v>4508</v>
      </c>
      <c r="J814" s="15">
        <v>11125.494000000001</v>
      </c>
      <c r="K814" s="15">
        <v>11125.49</v>
      </c>
      <c r="L814" s="15">
        <v>11125.49</v>
      </c>
      <c r="M814">
        <v>1</v>
      </c>
      <c r="N814">
        <v>1</v>
      </c>
      <c r="O814">
        <v>0</v>
      </c>
      <c r="P814">
        <v>13746</v>
      </c>
      <c r="Q814" t="s">
        <v>30</v>
      </c>
      <c r="R814">
        <v>2731.59</v>
      </c>
      <c r="S814">
        <v>4614</v>
      </c>
      <c r="T814">
        <v>253</v>
      </c>
      <c r="U814">
        <v>4614</v>
      </c>
      <c r="V814">
        <v>253</v>
      </c>
      <c r="W814" s="13">
        <v>45085</v>
      </c>
      <c r="X814">
        <v>1</v>
      </c>
      <c r="Y814">
        <v>674</v>
      </c>
    </row>
    <row r="815" spans="1:25" x14ac:dyDescent="0.25">
      <c r="A815">
        <v>1</v>
      </c>
      <c r="B815" t="s">
        <v>1632</v>
      </c>
      <c r="D815" t="s">
        <v>1631</v>
      </c>
      <c r="E815">
        <v>5983</v>
      </c>
      <c r="F815" t="s">
        <v>381</v>
      </c>
      <c r="G815" t="s">
        <v>116</v>
      </c>
      <c r="H815">
        <v>35</v>
      </c>
      <c r="I815" s="14">
        <v>1453.4</v>
      </c>
      <c r="J815" s="15">
        <v>11125.494000000001</v>
      </c>
      <c r="K815" s="15">
        <v>11125.49</v>
      </c>
      <c r="L815" s="15">
        <v>11125.49</v>
      </c>
      <c r="M815">
        <v>1</v>
      </c>
      <c r="N815">
        <v>1</v>
      </c>
      <c r="O815">
        <v>0</v>
      </c>
      <c r="P815">
        <v>7436.4</v>
      </c>
      <c r="Q815" t="s">
        <v>30</v>
      </c>
      <c r="R815">
        <v>85.17</v>
      </c>
      <c r="S815">
        <v>2476.6</v>
      </c>
      <c r="T815">
        <v>0</v>
      </c>
      <c r="U815">
        <v>2476.6</v>
      </c>
      <c r="V815">
        <v>0</v>
      </c>
      <c r="W815" s="13">
        <v>45076</v>
      </c>
      <c r="X815">
        <v>1</v>
      </c>
      <c r="Y815">
        <v>674</v>
      </c>
    </row>
    <row r="816" spans="1:25" x14ac:dyDescent="0.25">
      <c r="A816">
        <v>1</v>
      </c>
      <c r="B816" t="s">
        <v>1633</v>
      </c>
      <c r="D816" t="s">
        <v>1634</v>
      </c>
      <c r="E816">
        <v>300</v>
      </c>
      <c r="F816" t="s">
        <v>381</v>
      </c>
      <c r="G816" t="s">
        <v>116</v>
      </c>
      <c r="H816">
        <v>35</v>
      </c>
      <c r="I816" s="14">
        <v>4976</v>
      </c>
      <c r="J816" s="15">
        <v>11125.494000000001</v>
      </c>
      <c r="K816" s="15">
        <v>11125.49</v>
      </c>
      <c r="L816" s="15">
        <v>11125.49</v>
      </c>
      <c r="M816">
        <v>1</v>
      </c>
      <c r="N816">
        <v>1</v>
      </c>
      <c r="O816">
        <v>0</v>
      </c>
      <c r="P816">
        <v>5276</v>
      </c>
      <c r="Q816" t="s">
        <v>30</v>
      </c>
      <c r="R816">
        <v>15.08</v>
      </c>
      <c r="S816">
        <v>0</v>
      </c>
      <c r="T816">
        <v>0</v>
      </c>
      <c r="U816">
        <v>0</v>
      </c>
      <c r="V816">
        <v>0</v>
      </c>
      <c r="W816" s="13">
        <v>44782</v>
      </c>
      <c r="X816">
        <v>1</v>
      </c>
      <c r="Y816">
        <v>674</v>
      </c>
    </row>
    <row r="817" spans="1:25" x14ac:dyDescent="0.25">
      <c r="A817">
        <v>1</v>
      </c>
      <c r="B817" t="s">
        <v>1635</v>
      </c>
      <c r="C817" t="s">
        <v>1636</v>
      </c>
      <c r="D817" t="s">
        <v>1637</v>
      </c>
      <c r="E817">
        <v>0</v>
      </c>
      <c r="F817" t="s">
        <v>381</v>
      </c>
      <c r="G817" t="s">
        <v>116</v>
      </c>
      <c r="H817">
        <v>35</v>
      </c>
      <c r="I817" s="14">
        <v>1919</v>
      </c>
      <c r="J817" s="15">
        <v>11475.49</v>
      </c>
      <c r="K817" s="15">
        <v>11475.494000000001</v>
      </c>
      <c r="L817" s="15">
        <v>11475.494000000001</v>
      </c>
      <c r="M817">
        <v>1</v>
      </c>
      <c r="N817">
        <v>1</v>
      </c>
      <c r="O817">
        <v>1225.914</v>
      </c>
      <c r="P817">
        <v>693.08600000000001</v>
      </c>
      <c r="Q817" t="s">
        <v>30</v>
      </c>
      <c r="R817">
        <v>10880.39</v>
      </c>
      <c r="S817">
        <v>11261</v>
      </c>
      <c r="T817">
        <v>0</v>
      </c>
      <c r="U817">
        <v>11261</v>
      </c>
      <c r="V817">
        <v>0</v>
      </c>
      <c r="W817" s="13">
        <v>45076</v>
      </c>
      <c r="X817">
        <v>1</v>
      </c>
      <c r="Y817">
        <v>674</v>
      </c>
    </row>
    <row r="818" spans="1:25" x14ac:dyDescent="0.25">
      <c r="A818">
        <v>1</v>
      </c>
      <c r="B818" t="s">
        <v>1638</v>
      </c>
      <c r="C818" t="s">
        <v>1639</v>
      </c>
      <c r="D818" t="s">
        <v>1640</v>
      </c>
      <c r="E818">
        <v>0</v>
      </c>
      <c r="F818" t="s">
        <v>381</v>
      </c>
      <c r="G818" t="s">
        <v>116</v>
      </c>
      <c r="H818">
        <v>35</v>
      </c>
      <c r="I818" s="14">
        <v>690</v>
      </c>
      <c r="J818" s="15">
        <v>11475.49</v>
      </c>
      <c r="K818" s="15">
        <v>11475.49</v>
      </c>
      <c r="L818" s="15">
        <v>11475.49</v>
      </c>
      <c r="M818">
        <v>1</v>
      </c>
      <c r="N818">
        <v>1</v>
      </c>
      <c r="O818">
        <v>1724.7090000000001</v>
      </c>
      <c r="P818">
        <v>-1034.7090000000001</v>
      </c>
      <c r="Q818" t="s">
        <v>30</v>
      </c>
      <c r="R818">
        <v>2547.42</v>
      </c>
      <c r="S818">
        <v>4243</v>
      </c>
      <c r="T818">
        <v>0</v>
      </c>
      <c r="U818">
        <v>4243</v>
      </c>
      <c r="V818">
        <v>0</v>
      </c>
      <c r="W818" s="13">
        <v>45076</v>
      </c>
      <c r="X818">
        <v>1</v>
      </c>
      <c r="Y818">
        <v>674</v>
      </c>
    </row>
    <row r="819" spans="1:25" x14ac:dyDescent="0.25">
      <c r="A819">
        <v>1</v>
      </c>
      <c r="B819" t="s">
        <v>1641</v>
      </c>
      <c r="C819" t="s">
        <v>1642</v>
      </c>
      <c r="D819" t="s">
        <v>1643</v>
      </c>
      <c r="E819">
        <v>0</v>
      </c>
      <c r="F819" t="s">
        <v>381</v>
      </c>
      <c r="G819" t="s">
        <v>116</v>
      </c>
      <c r="H819">
        <v>35</v>
      </c>
      <c r="I819" s="14">
        <v>110</v>
      </c>
      <c r="J819" s="15">
        <v>11475.49</v>
      </c>
      <c r="K819" s="15">
        <v>11475.49</v>
      </c>
      <c r="L819" s="15">
        <v>11475.49</v>
      </c>
      <c r="M819">
        <v>1</v>
      </c>
      <c r="N819">
        <v>1</v>
      </c>
      <c r="O819">
        <v>1231.9280000000001</v>
      </c>
      <c r="P819">
        <v>-1121.9280000000001</v>
      </c>
      <c r="Q819" t="s">
        <v>30</v>
      </c>
      <c r="R819">
        <v>1508.4</v>
      </c>
      <c r="S819">
        <v>2713</v>
      </c>
      <c r="T819">
        <v>0</v>
      </c>
      <c r="U819">
        <v>2713</v>
      </c>
      <c r="V819">
        <v>0</v>
      </c>
      <c r="W819" s="13">
        <v>45076</v>
      </c>
      <c r="X819">
        <v>1</v>
      </c>
      <c r="Y819">
        <v>674</v>
      </c>
    </row>
    <row r="820" spans="1:25" x14ac:dyDescent="0.25">
      <c r="A820">
        <v>1</v>
      </c>
      <c r="B820" t="s">
        <v>1644</v>
      </c>
      <c r="D820" t="s">
        <v>1645</v>
      </c>
      <c r="E820">
        <v>0</v>
      </c>
      <c r="F820" t="s">
        <v>1544</v>
      </c>
      <c r="G820" t="s">
        <v>116</v>
      </c>
      <c r="H820">
        <v>35</v>
      </c>
      <c r="I820" s="14">
        <v>14843</v>
      </c>
      <c r="J820" s="15">
        <v>9639.0439999999999</v>
      </c>
      <c r="K820" s="15">
        <v>9639.4709999999995</v>
      </c>
      <c r="L820" s="15">
        <v>9639.4709999999995</v>
      </c>
      <c r="M820">
        <v>1</v>
      </c>
      <c r="N820">
        <v>1</v>
      </c>
      <c r="O820">
        <v>2423.1889999999999</v>
      </c>
      <c r="P820">
        <v>12419.811</v>
      </c>
      <c r="Q820" t="s">
        <v>191</v>
      </c>
      <c r="R820">
        <v>1668.27</v>
      </c>
      <c r="S820">
        <v>1664</v>
      </c>
      <c r="T820">
        <v>278</v>
      </c>
      <c r="U820">
        <v>1664</v>
      </c>
      <c r="V820">
        <v>278</v>
      </c>
      <c r="W820" s="13">
        <v>45078</v>
      </c>
      <c r="X820">
        <v>1</v>
      </c>
      <c r="Y820">
        <v>316</v>
      </c>
    </row>
    <row r="821" spans="1:25" x14ac:dyDescent="0.25">
      <c r="A821">
        <v>1</v>
      </c>
      <c r="B821" t="s">
        <v>1646</v>
      </c>
      <c r="D821" t="s">
        <v>1647</v>
      </c>
      <c r="E821">
        <v>0</v>
      </c>
      <c r="F821" t="s">
        <v>1222</v>
      </c>
      <c r="G821" t="s">
        <v>116</v>
      </c>
      <c r="H821">
        <v>35</v>
      </c>
      <c r="I821" s="14">
        <v>6764</v>
      </c>
      <c r="J821" s="15">
        <v>19038.277999999998</v>
      </c>
      <c r="K821" s="15">
        <v>19038.27</v>
      </c>
      <c r="L821" s="15">
        <v>19038.27</v>
      </c>
      <c r="M821">
        <v>1</v>
      </c>
      <c r="N821">
        <v>1</v>
      </c>
      <c r="O821">
        <v>0</v>
      </c>
      <c r="P821">
        <v>6764</v>
      </c>
      <c r="R821">
        <v>601.86</v>
      </c>
      <c r="S821">
        <v>228</v>
      </c>
      <c r="T821">
        <v>-72</v>
      </c>
      <c r="U821">
        <v>228</v>
      </c>
      <c r="V821">
        <v>-72</v>
      </c>
      <c r="W821" s="13">
        <v>45083</v>
      </c>
      <c r="X821">
        <v>2233</v>
      </c>
    </row>
    <row r="822" spans="1:25" x14ac:dyDescent="0.25">
      <c r="A822">
        <v>1</v>
      </c>
      <c r="B822" t="s">
        <v>1648</v>
      </c>
      <c r="D822" t="s">
        <v>1649</v>
      </c>
      <c r="E822">
        <v>0</v>
      </c>
      <c r="F822" t="s">
        <v>1222</v>
      </c>
      <c r="G822" t="s">
        <v>116</v>
      </c>
      <c r="H822">
        <v>35</v>
      </c>
      <c r="I822" s="14">
        <v>2563</v>
      </c>
      <c r="J822" s="15">
        <v>19793.686000000002</v>
      </c>
      <c r="K822" s="15">
        <v>19822.439999999999</v>
      </c>
      <c r="L822" s="15">
        <v>19822.439999999999</v>
      </c>
      <c r="M822">
        <v>1</v>
      </c>
      <c r="N822">
        <v>1</v>
      </c>
      <c r="O822">
        <v>156.06100000000001</v>
      </c>
      <c r="P822">
        <v>2406.9389999999999</v>
      </c>
      <c r="R822">
        <v>852.87</v>
      </c>
      <c r="S822">
        <v>2579</v>
      </c>
      <c r="T822">
        <v>702</v>
      </c>
      <c r="U822">
        <v>2579</v>
      </c>
      <c r="V822">
        <v>702</v>
      </c>
      <c r="W822" s="13">
        <v>45084</v>
      </c>
      <c r="X822">
        <v>2233</v>
      </c>
    </row>
    <row r="823" spans="1:25" x14ac:dyDescent="0.25">
      <c r="A823">
        <v>1</v>
      </c>
      <c r="B823" t="s">
        <v>1650</v>
      </c>
      <c r="D823" t="s">
        <v>1651</v>
      </c>
      <c r="E823">
        <v>0</v>
      </c>
      <c r="F823" t="s">
        <v>1222</v>
      </c>
      <c r="G823" t="s">
        <v>116</v>
      </c>
      <c r="H823">
        <v>35</v>
      </c>
      <c r="I823" s="14">
        <v>176</v>
      </c>
      <c r="J823" s="15">
        <v>6157.223</v>
      </c>
      <c r="K823" s="15">
        <v>6157.223</v>
      </c>
      <c r="L823" s="15">
        <v>6157.223</v>
      </c>
      <c r="M823">
        <v>1</v>
      </c>
      <c r="N823">
        <v>1</v>
      </c>
      <c r="O823">
        <v>0</v>
      </c>
      <c r="P823">
        <v>176</v>
      </c>
      <c r="R823">
        <v>0.54</v>
      </c>
      <c r="S823">
        <v>0</v>
      </c>
      <c r="T823">
        <v>0</v>
      </c>
      <c r="U823">
        <v>0</v>
      </c>
      <c r="V823">
        <v>0</v>
      </c>
      <c r="W823" s="13">
        <v>44691</v>
      </c>
      <c r="X823">
        <v>316</v>
      </c>
      <c r="Y823">
        <v>316</v>
      </c>
    </row>
    <row r="824" spans="1:25" x14ac:dyDescent="0.25">
      <c r="A824">
        <v>1</v>
      </c>
      <c r="B824" t="s">
        <v>1652</v>
      </c>
      <c r="D824" t="s">
        <v>1653</v>
      </c>
      <c r="E824">
        <v>0</v>
      </c>
      <c r="F824" t="s">
        <v>1222</v>
      </c>
      <c r="G824" t="s">
        <v>116</v>
      </c>
      <c r="H824">
        <v>35</v>
      </c>
      <c r="I824" s="14">
        <v>284</v>
      </c>
      <c r="J824" s="15">
        <v>9124.7039999999997</v>
      </c>
      <c r="K824" s="15">
        <v>9124.7000000000007</v>
      </c>
      <c r="L824" s="15">
        <v>9124.7000000000007</v>
      </c>
      <c r="M824">
        <v>1</v>
      </c>
      <c r="N824">
        <v>1</v>
      </c>
      <c r="O824">
        <v>0</v>
      </c>
      <c r="P824">
        <v>284</v>
      </c>
      <c r="R824">
        <v>0.3</v>
      </c>
      <c r="S824">
        <v>0</v>
      </c>
      <c r="T824">
        <v>0</v>
      </c>
      <c r="U824">
        <v>0</v>
      </c>
      <c r="V824">
        <v>0</v>
      </c>
      <c r="W824" s="13">
        <v>44582</v>
      </c>
      <c r="X824">
        <v>315</v>
      </c>
    </row>
    <row r="825" spans="1:25" x14ac:dyDescent="0.25">
      <c r="A825">
        <v>1</v>
      </c>
      <c r="B825" t="s">
        <v>1654</v>
      </c>
      <c r="D825" t="s">
        <v>1655</v>
      </c>
      <c r="E825">
        <v>0</v>
      </c>
      <c r="F825" t="s">
        <v>1222</v>
      </c>
      <c r="G825" t="s">
        <v>116</v>
      </c>
      <c r="H825">
        <v>35</v>
      </c>
      <c r="I825" s="14">
        <v>378.5</v>
      </c>
      <c r="J825" s="15">
        <v>8653.6229999999996</v>
      </c>
      <c r="K825" s="15">
        <v>8653.6229999999996</v>
      </c>
      <c r="L825" s="15">
        <v>8653.6229999999996</v>
      </c>
      <c r="M825">
        <v>1</v>
      </c>
      <c r="N825">
        <v>1</v>
      </c>
      <c r="O825">
        <v>0</v>
      </c>
      <c r="P825">
        <v>378.5</v>
      </c>
      <c r="R825">
        <v>492.12</v>
      </c>
      <c r="S825">
        <v>0</v>
      </c>
      <c r="T825">
        <v>0</v>
      </c>
      <c r="U825">
        <v>0</v>
      </c>
      <c r="V825">
        <v>0</v>
      </c>
      <c r="W825" s="13">
        <v>44864</v>
      </c>
      <c r="X825">
        <v>315</v>
      </c>
    </row>
    <row r="826" spans="1:25" x14ac:dyDescent="0.25">
      <c r="A826">
        <v>1</v>
      </c>
      <c r="B826" t="s">
        <v>1656</v>
      </c>
      <c r="D826" t="s">
        <v>1653</v>
      </c>
      <c r="E826">
        <v>0</v>
      </c>
      <c r="F826" t="s">
        <v>1222</v>
      </c>
      <c r="G826" t="s">
        <v>116</v>
      </c>
      <c r="H826">
        <v>35</v>
      </c>
      <c r="I826" s="14">
        <v>6809</v>
      </c>
      <c r="J826" s="15">
        <v>12564.487999999999</v>
      </c>
      <c r="K826" s="15">
        <v>12564.48</v>
      </c>
      <c r="L826" s="15">
        <v>12564.48</v>
      </c>
      <c r="M826">
        <v>1</v>
      </c>
      <c r="N826">
        <v>1</v>
      </c>
      <c r="O826">
        <v>0</v>
      </c>
      <c r="P826">
        <v>6809</v>
      </c>
      <c r="R826">
        <v>24.13</v>
      </c>
      <c r="S826">
        <v>0</v>
      </c>
      <c r="T826">
        <v>0</v>
      </c>
      <c r="U826">
        <v>0</v>
      </c>
      <c r="V826">
        <v>0</v>
      </c>
      <c r="W826" s="13">
        <v>44783</v>
      </c>
      <c r="X826">
        <v>2233</v>
      </c>
    </row>
    <row r="827" spans="1:25" x14ac:dyDescent="0.25">
      <c r="A827">
        <v>1</v>
      </c>
      <c r="B827" t="s">
        <v>1657</v>
      </c>
      <c r="D827" t="s">
        <v>1653</v>
      </c>
      <c r="E827">
        <v>0</v>
      </c>
      <c r="F827" t="s">
        <v>1222</v>
      </c>
      <c r="G827" t="s">
        <v>116</v>
      </c>
      <c r="H827">
        <v>35</v>
      </c>
      <c r="I827" s="14">
        <v>446</v>
      </c>
      <c r="J827" s="15">
        <v>8204.6640000000007</v>
      </c>
      <c r="K827" s="15">
        <v>8204.6640000000007</v>
      </c>
      <c r="L827" s="15">
        <v>8204.6640000000007</v>
      </c>
      <c r="M827">
        <v>1</v>
      </c>
      <c r="N827">
        <v>1</v>
      </c>
      <c r="O827">
        <v>0</v>
      </c>
      <c r="P827">
        <v>446</v>
      </c>
      <c r="R827">
        <v>74.209999999999994</v>
      </c>
      <c r="S827">
        <v>0</v>
      </c>
      <c r="T827">
        <v>0</v>
      </c>
      <c r="U827">
        <v>0</v>
      </c>
      <c r="V827">
        <v>0</v>
      </c>
      <c r="W827" s="13">
        <v>44785</v>
      </c>
      <c r="X827">
        <v>315</v>
      </c>
    </row>
    <row r="828" spans="1:25" x14ac:dyDescent="0.25">
      <c r="A828">
        <v>1</v>
      </c>
      <c r="B828" t="s">
        <v>1658</v>
      </c>
      <c r="D828" t="s">
        <v>1659</v>
      </c>
      <c r="E828">
        <v>0</v>
      </c>
      <c r="F828" t="s">
        <v>1222</v>
      </c>
      <c r="G828" t="s">
        <v>116</v>
      </c>
      <c r="H828">
        <v>35</v>
      </c>
      <c r="I828" s="14">
        <v>364</v>
      </c>
      <c r="J828" s="15">
        <v>6693.3450000000003</v>
      </c>
      <c r="K828" s="15">
        <v>6693.3450000000003</v>
      </c>
      <c r="L828" s="15">
        <v>6693.3450000000003</v>
      </c>
      <c r="M828">
        <v>1</v>
      </c>
      <c r="N828">
        <v>1</v>
      </c>
      <c r="O828">
        <v>0</v>
      </c>
      <c r="P828">
        <v>364</v>
      </c>
      <c r="Q828" t="s">
        <v>191</v>
      </c>
      <c r="R828">
        <v>24.75</v>
      </c>
      <c r="S828">
        <v>0</v>
      </c>
      <c r="T828">
        <v>0</v>
      </c>
      <c r="U828">
        <v>0</v>
      </c>
      <c r="V828">
        <v>0</v>
      </c>
      <c r="W828" s="13">
        <v>44871</v>
      </c>
      <c r="X828">
        <v>316</v>
      </c>
      <c r="Y828">
        <v>315</v>
      </c>
    </row>
    <row r="829" spans="1:25" x14ac:dyDescent="0.25">
      <c r="A829">
        <v>1</v>
      </c>
      <c r="B829" t="s">
        <v>1660</v>
      </c>
      <c r="D829" t="s">
        <v>1661</v>
      </c>
      <c r="E829">
        <v>0</v>
      </c>
      <c r="F829" t="s">
        <v>1222</v>
      </c>
      <c r="G829" t="s">
        <v>116</v>
      </c>
      <c r="H829">
        <v>35</v>
      </c>
      <c r="I829" s="14">
        <v>270</v>
      </c>
      <c r="J829" s="15">
        <v>6694.1980000000003</v>
      </c>
      <c r="K829" s="15">
        <v>6694.1980000000003</v>
      </c>
      <c r="L829" s="15">
        <v>6694.1980000000003</v>
      </c>
      <c r="M829">
        <v>1</v>
      </c>
      <c r="N829">
        <v>1</v>
      </c>
      <c r="O829">
        <v>0</v>
      </c>
      <c r="P829">
        <v>270</v>
      </c>
      <c r="R829">
        <v>0.03</v>
      </c>
      <c r="S829">
        <v>0</v>
      </c>
      <c r="T829">
        <v>0</v>
      </c>
      <c r="U829">
        <v>0</v>
      </c>
      <c r="V829">
        <v>0</v>
      </c>
      <c r="W829" s="13">
        <v>44418</v>
      </c>
      <c r="X829">
        <v>315</v>
      </c>
    </row>
    <row r="830" spans="1:25" x14ac:dyDescent="0.25">
      <c r="A830">
        <v>1</v>
      </c>
      <c r="B830" t="s">
        <v>1662</v>
      </c>
      <c r="D830" t="s">
        <v>1663</v>
      </c>
      <c r="E830">
        <v>0</v>
      </c>
      <c r="F830" t="s">
        <v>381</v>
      </c>
      <c r="G830" t="s">
        <v>116</v>
      </c>
      <c r="H830">
        <v>35</v>
      </c>
      <c r="I830" s="14">
        <v>559</v>
      </c>
      <c r="J830" s="15">
        <v>5335.9049999999997</v>
      </c>
      <c r="K830" s="15">
        <v>5335.9049999999997</v>
      </c>
      <c r="L830" s="15">
        <v>5335.9049999999997</v>
      </c>
      <c r="M830">
        <v>1</v>
      </c>
      <c r="N830">
        <v>1</v>
      </c>
      <c r="O830">
        <v>0</v>
      </c>
      <c r="P830">
        <v>559</v>
      </c>
      <c r="Q830" t="s">
        <v>30</v>
      </c>
      <c r="R830">
        <v>0</v>
      </c>
      <c r="S830">
        <v>0</v>
      </c>
      <c r="T830">
        <v>0</v>
      </c>
      <c r="U830">
        <v>0</v>
      </c>
      <c r="V830">
        <v>0</v>
      </c>
      <c r="W830" s="13">
        <v>44562</v>
      </c>
      <c r="X830">
        <v>1</v>
      </c>
    </row>
    <row r="831" spans="1:25" x14ac:dyDescent="0.25">
      <c r="A831">
        <v>1</v>
      </c>
      <c r="B831" t="s">
        <v>1664</v>
      </c>
      <c r="D831" t="s">
        <v>1665</v>
      </c>
      <c r="E831">
        <v>0</v>
      </c>
      <c r="F831" t="s">
        <v>1222</v>
      </c>
      <c r="G831" t="s">
        <v>116</v>
      </c>
      <c r="H831">
        <v>38</v>
      </c>
      <c r="I831" s="14">
        <v>314</v>
      </c>
      <c r="J831" s="15">
        <v>1899.1</v>
      </c>
      <c r="K831" s="15">
        <v>4265.5649999999996</v>
      </c>
      <c r="L831" s="15">
        <v>4265.5649999999996</v>
      </c>
      <c r="M831">
        <v>1</v>
      </c>
      <c r="N831">
        <v>1</v>
      </c>
      <c r="O831">
        <v>0</v>
      </c>
      <c r="P831">
        <v>314</v>
      </c>
      <c r="R831">
        <v>0.03</v>
      </c>
      <c r="S831">
        <v>0</v>
      </c>
      <c r="T831">
        <v>0</v>
      </c>
      <c r="U831">
        <v>0</v>
      </c>
      <c r="V831">
        <v>0</v>
      </c>
    </row>
    <row r="832" spans="1:25" x14ac:dyDescent="0.25">
      <c r="A832">
        <v>1</v>
      </c>
      <c r="B832" t="s">
        <v>1666</v>
      </c>
      <c r="D832" t="s">
        <v>1667</v>
      </c>
      <c r="E832">
        <v>0</v>
      </c>
      <c r="F832" t="s">
        <v>1222</v>
      </c>
      <c r="G832" t="s">
        <v>116</v>
      </c>
      <c r="H832">
        <v>35</v>
      </c>
      <c r="I832" s="14">
        <v>1296</v>
      </c>
      <c r="J832" s="15">
        <v>6848.6360000000004</v>
      </c>
      <c r="K832" s="15">
        <v>6848.6360000000004</v>
      </c>
      <c r="L832" s="15">
        <v>6848.6360000000004</v>
      </c>
      <c r="M832">
        <v>1</v>
      </c>
      <c r="N832">
        <v>1</v>
      </c>
      <c r="O832">
        <v>0</v>
      </c>
      <c r="P832">
        <v>1296</v>
      </c>
      <c r="Q832" t="s">
        <v>191</v>
      </c>
      <c r="R832">
        <v>0.03</v>
      </c>
      <c r="S832">
        <v>0</v>
      </c>
      <c r="T832">
        <v>0</v>
      </c>
      <c r="U832">
        <v>0</v>
      </c>
      <c r="V832">
        <v>0</v>
      </c>
      <c r="W832" s="13">
        <v>44592</v>
      </c>
      <c r="X832">
        <v>316</v>
      </c>
      <c r="Y832">
        <v>315</v>
      </c>
    </row>
    <row r="833" spans="1:25" x14ac:dyDescent="0.25">
      <c r="A833">
        <v>1</v>
      </c>
      <c r="B833" t="s">
        <v>1668</v>
      </c>
      <c r="D833" t="s">
        <v>1669</v>
      </c>
      <c r="E833">
        <v>0</v>
      </c>
      <c r="F833" t="s">
        <v>1222</v>
      </c>
      <c r="G833" t="s">
        <v>116</v>
      </c>
      <c r="H833">
        <v>35</v>
      </c>
      <c r="I833" s="14">
        <v>427</v>
      </c>
      <c r="J833" s="15">
        <v>12617.33</v>
      </c>
      <c r="K833" s="15">
        <v>12617.33</v>
      </c>
      <c r="L833" s="15">
        <v>12617.33</v>
      </c>
      <c r="M833">
        <v>1</v>
      </c>
      <c r="N833">
        <v>1</v>
      </c>
      <c r="O833">
        <v>0</v>
      </c>
      <c r="P833">
        <v>427</v>
      </c>
      <c r="R833">
        <v>0.03</v>
      </c>
      <c r="S833">
        <v>0</v>
      </c>
      <c r="T833">
        <v>0</v>
      </c>
      <c r="U833">
        <v>0</v>
      </c>
      <c r="V833">
        <v>0</v>
      </c>
      <c r="W833" s="13">
        <v>44496</v>
      </c>
    </row>
    <row r="834" spans="1:25" x14ac:dyDescent="0.25">
      <c r="A834">
        <v>1</v>
      </c>
      <c r="B834" t="s">
        <v>1670</v>
      </c>
      <c r="D834" t="s">
        <v>1671</v>
      </c>
      <c r="E834">
        <v>0</v>
      </c>
      <c r="F834" t="s">
        <v>1222</v>
      </c>
      <c r="G834" t="s">
        <v>116</v>
      </c>
      <c r="H834">
        <v>35</v>
      </c>
      <c r="I834" s="14">
        <v>385</v>
      </c>
      <c r="J834" s="15">
        <v>13149.527</v>
      </c>
      <c r="K834" s="15">
        <v>13149.523999999999</v>
      </c>
      <c r="L834" s="15">
        <v>13149.523999999999</v>
      </c>
      <c r="M834">
        <v>1</v>
      </c>
      <c r="N834">
        <v>1</v>
      </c>
      <c r="O834">
        <v>0</v>
      </c>
      <c r="P834">
        <v>385</v>
      </c>
      <c r="R834">
        <v>365.51</v>
      </c>
      <c r="S834">
        <v>643</v>
      </c>
      <c r="T834">
        <v>0</v>
      </c>
      <c r="U834">
        <v>643</v>
      </c>
      <c r="V834">
        <v>0</v>
      </c>
      <c r="W834" s="13">
        <v>45040</v>
      </c>
      <c r="X834">
        <v>1214</v>
      </c>
    </row>
    <row r="835" spans="1:25" x14ac:dyDescent="0.25">
      <c r="A835">
        <v>1</v>
      </c>
      <c r="B835" t="s">
        <v>1672</v>
      </c>
      <c r="D835" t="s">
        <v>1673</v>
      </c>
      <c r="E835">
        <v>0</v>
      </c>
      <c r="F835" t="s">
        <v>1222</v>
      </c>
      <c r="G835" t="s">
        <v>116</v>
      </c>
      <c r="H835">
        <v>35</v>
      </c>
      <c r="I835" s="14">
        <v>3406</v>
      </c>
      <c r="J835" s="15">
        <v>4273.2539999999999</v>
      </c>
      <c r="K835" s="15">
        <v>4273.2539999999999</v>
      </c>
      <c r="L835" s="15">
        <v>4273.2539999999999</v>
      </c>
      <c r="M835">
        <v>1</v>
      </c>
      <c r="N835">
        <v>1</v>
      </c>
      <c r="O835">
        <v>0</v>
      </c>
      <c r="P835">
        <v>3406</v>
      </c>
      <c r="R835">
        <v>0.09</v>
      </c>
      <c r="S835">
        <v>0</v>
      </c>
      <c r="T835">
        <v>0</v>
      </c>
      <c r="U835">
        <v>0</v>
      </c>
      <c r="V835">
        <v>0</v>
      </c>
      <c r="W835" s="13">
        <v>44601</v>
      </c>
    </row>
    <row r="836" spans="1:25" x14ac:dyDescent="0.25">
      <c r="A836">
        <v>1</v>
      </c>
      <c r="B836" t="s">
        <v>1674</v>
      </c>
      <c r="D836" t="s">
        <v>1673</v>
      </c>
      <c r="E836">
        <v>0</v>
      </c>
      <c r="F836" t="s">
        <v>1222</v>
      </c>
      <c r="G836" t="s">
        <v>116</v>
      </c>
      <c r="H836">
        <v>35</v>
      </c>
      <c r="I836" s="14">
        <v>1171</v>
      </c>
      <c r="J836" s="15">
        <v>5517.2209999999995</v>
      </c>
      <c r="K836" s="15">
        <v>5517.2209999999995</v>
      </c>
      <c r="L836" s="15">
        <v>5517.2209999999995</v>
      </c>
      <c r="M836">
        <v>1</v>
      </c>
      <c r="N836">
        <v>1</v>
      </c>
      <c r="O836">
        <v>0</v>
      </c>
      <c r="P836">
        <v>1171</v>
      </c>
      <c r="R836">
        <v>0.14000000000000001</v>
      </c>
      <c r="S836">
        <v>0</v>
      </c>
      <c r="T836">
        <v>0</v>
      </c>
      <c r="U836">
        <v>0</v>
      </c>
      <c r="V836">
        <v>0</v>
      </c>
      <c r="W836" s="13">
        <v>44558</v>
      </c>
    </row>
    <row r="837" spans="1:25" x14ac:dyDescent="0.25">
      <c r="A837">
        <v>1</v>
      </c>
      <c r="B837" t="s">
        <v>1675</v>
      </c>
      <c r="D837" t="s">
        <v>1676</v>
      </c>
      <c r="E837">
        <v>0</v>
      </c>
      <c r="F837" t="s">
        <v>1544</v>
      </c>
      <c r="G837" t="s">
        <v>116</v>
      </c>
      <c r="H837">
        <v>35</v>
      </c>
      <c r="I837" s="14">
        <v>1112</v>
      </c>
      <c r="J837" s="15">
        <v>6475</v>
      </c>
      <c r="K837" s="15">
        <v>6475</v>
      </c>
      <c r="L837" s="15">
        <v>6475</v>
      </c>
      <c r="M837">
        <v>1</v>
      </c>
      <c r="N837">
        <v>1</v>
      </c>
      <c r="O837">
        <v>0</v>
      </c>
      <c r="P837">
        <v>1112</v>
      </c>
      <c r="Q837" t="s">
        <v>191</v>
      </c>
      <c r="R837">
        <v>0.04</v>
      </c>
      <c r="S837">
        <v>0</v>
      </c>
      <c r="T837">
        <v>0</v>
      </c>
      <c r="U837">
        <v>0</v>
      </c>
      <c r="V837">
        <v>0</v>
      </c>
      <c r="W837" s="13">
        <v>44578</v>
      </c>
      <c r="X837">
        <v>1</v>
      </c>
      <c r="Y837">
        <v>316</v>
      </c>
    </row>
    <row r="838" spans="1:25" x14ac:dyDescent="0.25">
      <c r="A838">
        <v>1</v>
      </c>
      <c r="B838" t="s">
        <v>1677</v>
      </c>
      <c r="D838" t="s">
        <v>1678</v>
      </c>
      <c r="E838">
        <v>0</v>
      </c>
      <c r="F838" t="s">
        <v>1222</v>
      </c>
      <c r="G838" t="s">
        <v>116</v>
      </c>
      <c r="H838">
        <v>38</v>
      </c>
      <c r="I838" s="14">
        <v>68</v>
      </c>
      <c r="J838" s="15">
        <v>3567.1060000000002</v>
      </c>
      <c r="K838" s="15">
        <v>3567.1010000000001</v>
      </c>
      <c r="L838" s="15">
        <v>3567.1010000000001</v>
      </c>
      <c r="M838">
        <v>1</v>
      </c>
      <c r="N838">
        <v>1</v>
      </c>
      <c r="O838">
        <v>0</v>
      </c>
      <c r="P838">
        <v>68</v>
      </c>
      <c r="Q838" t="s">
        <v>191</v>
      </c>
      <c r="R838">
        <v>0.03</v>
      </c>
      <c r="S838">
        <v>0</v>
      </c>
      <c r="T838">
        <v>0</v>
      </c>
      <c r="U838">
        <v>0</v>
      </c>
      <c r="V838">
        <v>0</v>
      </c>
      <c r="W838" s="13">
        <v>42836</v>
      </c>
      <c r="X838">
        <v>316</v>
      </c>
      <c r="Y838">
        <v>315</v>
      </c>
    </row>
    <row r="839" spans="1:25" x14ac:dyDescent="0.25">
      <c r="A839">
        <v>1</v>
      </c>
      <c r="B839" t="s">
        <v>1679</v>
      </c>
      <c r="D839" t="s">
        <v>1678</v>
      </c>
      <c r="E839">
        <v>0</v>
      </c>
      <c r="F839" t="s">
        <v>1222</v>
      </c>
      <c r="G839" t="s">
        <v>116</v>
      </c>
      <c r="H839">
        <v>35</v>
      </c>
      <c r="I839" s="14">
        <v>2268</v>
      </c>
      <c r="J839" s="15">
        <v>5192.5039999999999</v>
      </c>
      <c r="K839" s="15">
        <v>5192.5039999999999</v>
      </c>
      <c r="L839" s="15">
        <v>5192.5039999999999</v>
      </c>
      <c r="M839">
        <v>1</v>
      </c>
      <c r="N839">
        <v>1</v>
      </c>
      <c r="O839">
        <v>0</v>
      </c>
      <c r="P839">
        <v>2268</v>
      </c>
      <c r="Q839" t="s">
        <v>191</v>
      </c>
      <c r="R839">
        <v>0.4</v>
      </c>
      <c r="S839">
        <v>0</v>
      </c>
      <c r="T839">
        <v>0</v>
      </c>
      <c r="U839">
        <v>0</v>
      </c>
      <c r="V839">
        <v>0</v>
      </c>
      <c r="W839" s="13">
        <v>44609</v>
      </c>
      <c r="X839">
        <v>316</v>
      </c>
      <c r="Y839">
        <v>315</v>
      </c>
    </row>
    <row r="840" spans="1:25" x14ac:dyDescent="0.25">
      <c r="A840">
        <v>1</v>
      </c>
      <c r="B840" t="s">
        <v>1680</v>
      </c>
      <c r="D840" t="s">
        <v>1681</v>
      </c>
      <c r="E840">
        <v>0</v>
      </c>
      <c r="F840" t="s">
        <v>1222</v>
      </c>
      <c r="G840" t="s">
        <v>116</v>
      </c>
      <c r="H840">
        <v>35</v>
      </c>
      <c r="I840" s="14">
        <v>152</v>
      </c>
      <c r="J840" s="15">
        <v>4658.8429999999998</v>
      </c>
      <c r="K840" s="15">
        <v>4658.8429999999998</v>
      </c>
      <c r="L840" s="15">
        <v>4658.8429999999998</v>
      </c>
      <c r="M840">
        <v>1</v>
      </c>
      <c r="N840">
        <v>1</v>
      </c>
      <c r="O840">
        <v>0</v>
      </c>
      <c r="P840">
        <v>152</v>
      </c>
      <c r="Q840" t="s">
        <v>191</v>
      </c>
      <c r="R840">
        <v>0.03</v>
      </c>
      <c r="S840">
        <v>0</v>
      </c>
      <c r="T840">
        <v>0</v>
      </c>
      <c r="U840">
        <v>0</v>
      </c>
      <c r="V840">
        <v>0</v>
      </c>
      <c r="W840" s="13">
        <v>40302</v>
      </c>
      <c r="X840">
        <v>1</v>
      </c>
      <c r="Y840">
        <v>315</v>
      </c>
    </row>
    <row r="841" spans="1:25" x14ac:dyDescent="0.25">
      <c r="A841">
        <v>1</v>
      </c>
      <c r="B841" t="s">
        <v>1682</v>
      </c>
      <c r="D841" t="s">
        <v>1681</v>
      </c>
      <c r="E841">
        <v>0</v>
      </c>
      <c r="F841" t="s">
        <v>1222</v>
      </c>
      <c r="G841" t="s">
        <v>116</v>
      </c>
      <c r="H841">
        <v>35</v>
      </c>
      <c r="I841" s="14">
        <v>291</v>
      </c>
      <c r="J841" s="15">
        <v>5678.9530000000004</v>
      </c>
      <c r="K841" s="15">
        <v>5678.9530000000004</v>
      </c>
      <c r="L841" s="15">
        <v>5622</v>
      </c>
      <c r="M841">
        <v>1</v>
      </c>
      <c r="N841">
        <v>1</v>
      </c>
      <c r="O841">
        <v>0</v>
      </c>
      <c r="P841">
        <v>291</v>
      </c>
      <c r="Q841" t="s">
        <v>191</v>
      </c>
      <c r="R841">
        <v>0.03</v>
      </c>
      <c r="S841">
        <v>0</v>
      </c>
      <c r="T841">
        <v>0</v>
      </c>
      <c r="U841">
        <v>0</v>
      </c>
      <c r="V841">
        <v>0</v>
      </c>
      <c r="W841" s="13">
        <v>44426</v>
      </c>
      <c r="X841">
        <v>1</v>
      </c>
      <c r="Y841">
        <v>315</v>
      </c>
    </row>
    <row r="842" spans="1:25" x14ac:dyDescent="0.25">
      <c r="A842">
        <v>1</v>
      </c>
      <c r="B842" t="s">
        <v>1683</v>
      </c>
      <c r="D842" t="s">
        <v>1678</v>
      </c>
      <c r="E842">
        <v>0</v>
      </c>
      <c r="F842" t="s">
        <v>1222</v>
      </c>
      <c r="G842" t="s">
        <v>116</v>
      </c>
      <c r="H842">
        <v>35</v>
      </c>
      <c r="I842" s="14">
        <v>648</v>
      </c>
      <c r="J842" s="15">
        <v>6052.5</v>
      </c>
      <c r="K842" s="15">
        <v>6052.49</v>
      </c>
      <c r="L842" s="15">
        <v>5904.8680000000004</v>
      </c>
      <c r="M842">
        <v>1</v>
      </c>
      <c r="N842">
        <v>1</v>
      </c>
      <c r="O842">
        <v>0</v>
      </c>
      <c r="P842">
        <v>648</v>
      </c>
      <c r="Q842" t="s">
        <v>191</v>
      </c>
      <c r="R842">
        <v>11.92</v>
      </c>
      <c r="S842">
        <v>0</v>
      </c>
      <c r="T842">
        <v>0</v>
      </c>
      <c r="U842">
        <v>0</v>
      </c>
      <c r="V842">
        <v>0</v>
      </c>
      <c r="W842" s="13">
        <v>44862</v>
      </c>
      <c r="X842">
        <v>316</v>
      </c>
      <c r="Y842">
        <v>315</v>
      </c>
    </row>
    <row r="843" spans="1:25" x14ac:dyDescent="0.25">
      <c r="A843">
        <v>1</v>
      </c>
      <c r="B843" t="s">
        <v>1684</v>
      </c>
      <c r="D843" t="s">
        <v>1685</v>
      </c>
      <c r="E843">
        <v>0</v>
      </c>
      <c r="F843" t="s">
        <v>1544</v>
      </c>
      <c r="G843" t="s">
        <v>116</v>
      </c>
      <c r="H843">
        <v>35</v>
      </c>
      <c r="I843" s="14">
        <v>26714</v>
      </c>
      <c r="J843" s="15">
        <v>6459.5709999999999</v>
      </c>
      <c r="K843" s="15">
        <v>6459.57</v>
      </c>
      <c r="L843" s="15">
        <v>8455</v>
      </c>
      <c r="M843">
        <v>1</v>
      </c>
      <c r="N843">
        <v>1</v>
      </c>
      <c r="O843">
        <v>1579.7260000000001</v>
      </c>
      <c r="P843">
        <v>25134.274000000001</v>
      </c>
      <c r="Q843" t="s">
        <v>191</v>
      </c>
      <c r="R843">
        <v>2890.35</v>
      </c>
      <c r="S843">
        <v>4317</v>
      </c>
      <c r="T843">
        <v>433</v>
      </c>
      <c r="U843">
        <v>4317</v>
      </c>
      <c r="V843">
        <v>433</v>
      </c>
      <c r="W843" s="13">
        <v>45082</v>
      </c>
      <c r="X843">
        <v>316</v>
      </c>
      <c r="Y843">
        <v>316</v>
      </c>
    </row>
    <row r="844" spans="1:25" x14ac:dyDescent="0.25">
      <c r="A844">
        <v>1</v>
      </c>
      <c r="B844" t="s">
        <v>1686</v>
      </c>
      <c r="D844" t="s">
        <v>1685</v>
      </c>
      <c r="E844">
        <v>0</v>
      </c>
      <c r="F844" t="s">
        <v>1544</v>
      </c>
      <c r="G844" t="s">
        <v>116</v>
      </c>
      <c r="H844">
        <v>35</v>
      </c>
      <c r="I844" s="14">
        <v>10663</v>
      </c>
      <c r="J844" s="15">
        <v>6191.1450000000004</v>
      </c>
      <c r="K844" s="15">
        <v>6192.3860000000004</v>
      </c>
      <c r="L844" s="15">
        <v>6192.3860000000004</v>
      </c>
      <c r="M844">
        <v>1</v>
      </c>
      <c r="N844">
        <v>1</v>
      </c>
      <c r="O844">
        <v>328.46699999999998</v>
      </c>
      <c r="P844">
        <v>10334.532999999999</v>
      </c>
      <c r="Q844" t="s">
        <v>191</v>
      </c>
      <c r="R844">
        <v>939.03</v>
      </c>
      <c r="S844">
        <v>1187</v>
      </c>
      <c r="T844">
        <v>-148</v>
      </c>
      <c r="U844">
        <v>1187</v>
      </c>
      <c r="V844">
        <v>-148</v>
      </c>
      <c r="W844" s="13">
        <v>45083</v>
      </c>
      <c r="X844">
        <v>316</v>
      </c>
      <c r="Y844">
        <v>316</v>
      </c>
    </row>
    <row r="845" spans="1:25" x14ac:dyDescent="0.25">
      <c r="A845">
        <v>1</v>
      </c>
      <c r="B845" t="s">
        <v>1687</v>
      </c>
      <c r="D845" t="s">
        <v>1685</v>
      </c>
      <c r="E845">
        <v>0</v>
      </c>
      <c r="F845" t="s">
        <v>1544</v>
      </c>
      <c r="G845" t="s">
        <v>116</v>
      </c>
      <c r="H845">
        <v>35</v>
      </c>
      <c r="I845" s="14">
        <v>18249</v>
      </c>
      <c r="J845" s="15">
        <v>7161.1220000000003</v>
      </c>
      <c r="K845" s="15">
        <v>7161.12</v>
      </c>
      <c r="L845" s="15">
        <v>7161.12</v>
      </c>
      <c r="M845">
        <v>1</v>
      </c>
      <c r="N845">
        <v>1</v>
      </c>
      <c r="O845">
        <v>2613.5479999999998</v>
      </c>
      <c r="P845">
        <v>15635.451999999999</v>
      </c>
      <c r="Q845" t="s">
        <v>191</v>
      </c>
      <c r="R845">
        <v>4853.93</v>
      </c>
      <c r="S845">
        <v>4464</v>
      </c>
      <c r="T845">
        <v>-319</v>
      </c>
      <c r="U845">
        <v>4464</v>
      </c>
      <c r="V845">
        <v>-319</v>
      </c>
      <c r="W845" s="13">
        <v>45085</v>
      </c>
      <c r="X845">
        <v>316</v>
      </c>
      <c r="Y845">
        <v>316</v>
      </c>
    </row>
    <row r="846" spans="1:25" x14ac:dyDescent="0.25">
      <c r="A846">
        <v>1</v>
      </c>
      <c r="B846" t="s">
        <v>1688</v>
      </c>
      <c r="D846" t="s">
        <v>1685</v>
      </c>
      <c r="E846">
        <v>0</v>
      </c>
      <c r="F846" t="s">
        <v>1544</v>
      </c>
      <c r="G846" t="s">
        <v>116</v>
      </c>
      <c r="H846">
        <v>35</v>
      </c>
      <c r="I846" s="14">
        <v>513</v>
      </c>
      <c r="J846" s="15">
        <v>3823.63</v>
      </c>
      <c r="K846" s="15">
        <v>3823.63</v>
      </c>
      <c r="L846" s="15">
        <v>3823.63</v>
      </c>
      <c r="M846">
        <v>1</v>
      </c>
      <c r="N846">
        <v>1</v>
      </c>
      <c r="O846">
        <v>0</v>
      </c>
      <c r="P846">
        <v>513</v>
      </c>
      <c r="Q846" t="s">
        <v>191</v>
      </c>
      <c r="R846">
        <v>4.3899999999999997</v>
      </c>
      <c r="S846">
        <v>0</v>
      </c>
      <c r="T846">
        <v>0</v>
      </c>
      <c r="U846">
        <v>0</v>
      </c>
      <c r="V846">
        <v>0</v>
      </c>
      <c r="W846" s="13">
        <v>44639</v>
      </c>
      <c r="X846">
        <v>316</v>
      </c>
      <c r="Y846">
        <v>316</v>
      </c>
    </row>
    <row r="847" spans="1:25" x14ac:dyDescent="0.25">
      <c r="A847">
        <v>1</v>
      </c>
      <c r="B847" t="s">
        <v>1689</v>
      </c>
      <c r="D847" t="s">
        <v>1690</v>
      </c>
      <c r="E847">
        <v>0</v>
      </c>
      <c r="F847" t="s">
        <v>1544</v>
      </c>
      <c r="G847" t="s">
        <v>116</v>
      </c>
      <c r="H847">
        <v>35</v>
      </c>
      <c r="I847" s="14">
        <v>1839</v>
      </c>
      <c r="J847" s="15">
        <v>2554.9810000000002</v>
      </c>
      <c r="K847" s="15">
        <v>2554.9810000000002</v>
      </c>
      <c r="L847" s="15">
        <v>2554.9810000000002</v>
      </c>
      <c r="M847">
        <v>1</v>
      </c>
      <c r="N847">
        <v>1</v>
      </c>
      <c r="O847">
        <v>0</v>
      </c>
      <c r="P847">
        <v>1839</v>
      </c>
      <c r="R847">
        <v>4.3600000000000003</v>
      </c>
      <c r="S847">
        <v>0</v>
      </c>
      <c r="T847">
        <v>0</v>
      </c>
      <c r="U847">
        <v>0</v>
      </c>
      <c r="V847">
        <v>0</v>
      </c>
      <c r="W847" s="13">
        <v>44795</v>
      </c>
    </row>
    <row r="848" spans="1:25" x14ac:dyDescent="0.25">
      <c r="A848">
        <v>1</v>
      </c>
      <c r="B848" t="s">
        <v>1691</v>
      </c>
      <c r="D848" t="s">
        <v>1692</v>
      </c>
      <c r="E848">
        <v>0</v>
      </c>
      <c r="F848" t="s">
        <v>1544</v>
      </c>
      <c r="G848" t="s">
        <v>116</v>
      </c>
      <c r="H848">
        <v>35</v>
      </c>
      <c r="I848" s="14">
        <v>1671</v>
      </c>
      <c r="J848" s="15">
        <v>7554.13</v>
      </c>
      <c r="K848" s="15">
        <v>7554.12</v>
      </c>
      <c r="L848" s="15">
        <v>7554.12</v>
      </c>
      <c r="M848">
        <v>1</v>
      </c>
      <c r="N848">
        <v>1</v>
      </c>
      <c r="O848">
        <v>0</v>
      </c>
      <c r="P848">
        <v>1671</v>
      </c>
      <c r="Q848" t="s">
        <v>191</v>
      </c>
      <c r="R848">
        <v>15.9</v>
      </c>
      <c r="S848">
        <v>0</v>
      </c>
      <c r="T848">
        <v>0</v>
      </c>
      <c r="U848">
        <v>0</v>
      </c>
      <c r="V848">
        <v>0</v>
      </c>
      <c r="W848" s="13">
        <v>44802</v>
      </c>
      <c r="X848">
        <v>316</v>
      </c>
      <c r="Y848">
        <v>316</v>
      </c>
    </row>
    <row r="849" spans="1:25" x14ac:dyDescent="0.25">
      <c r="A849">
        <v>1</v>
      </c>
      <c r="B849" t="s">
        <v>1693</v>
      </c>
      <c r="D849" t="s">
        <v>1692</v>
      </c>
      <c r="E849">
        <v>0</v>
      </c>
      <c r="F849" t="s">
        <v>1544</v>
      </c>
      <c r="G849" t="s">
        <v>116</v>
      </c>
      <c r="H849">
        <v>35</v>
      </c>
      <c r="I849" s="14">
        <v>561</v>
      </c>
      <c r="J849" s="15">
        <v>4095.3739999999998</v>
      </c>
      <c r="K849" s="15">
        <v>4095.37</v>
      </c>
      <c r="L849" s="15">
        <v>4095.37</v>
      </c>
      <c r="M849">
        <v>1</v>
      </c>
      <c r="N849">
        <v>1</v>
      </c>
      <c r="O849">
        <v>0</v>
      </c>
      <c r="P849">
        <v>561</v>
      </c>
      <c r="Q849" t="s">
        <v>191</v>
      </c>
      <c r="R849">
        <v>0.03</v>
      </c>
      <c r="S849">
        <v>0</v>
      </c>
      <c r="T849">
        <v>0</v>
      </c>
      <c r="U849">
        <v>0</v>
      </c>
      <c r="V849">
        <v>0</v>
      </c>
      <c r="W849" s="13">
        <v>42003</v>
      </c>
      <c r="X849">
        <v>316</v>
      </c>
      <c r="Y849">
        <v>316</v>
      </c>
    </row>
    <row r="850" spans="1:25" x14ac:dyDescent="0.25">
      <c r="A850">
        <v>1</v>
      </c>
      <c r="B850" t="s">
        <v>1694</v>
      </c>
      <c r="D850" t="s">
        <v>1695</v>
      </c>
      <c r="E850">
        <v>0</v>
      </c>
      <c r="F850" t="s">
        <v>1544</v>
      </c>
      <c r="G850" t="s">
        <v>116</v>
      </c>
      <c r="H850">
        <v>35</v>
      </c>
      <c r="I850" s="14">
        <v>2720</v>
      </c>
      <c r="J850" s="15">
        <v>8687.4459999999999</v>
      </c>
      <c r="K850" s="15">
        <v>8687.4500000000007</v>
      </c>
      <c r="L850" s="15">
        <v>8687.4500000000007</v>
      </c>
      <c r="M850">
        <v>1</v>
      </c>
      <c r="N850">
        <v>1</v>
      </c>
      <c r="O850">
        <v>0</v>
      </c>
      <c r="P850">
        <v>2720</v>
      </c>
      <c r="Q850" t="s">
        <v>191</v>
      </c>
      <c r="R850">
        <v>7.34</v>
      </c>
      <c r="S850">
        <v>0</v>
      </c>
      <c r="T850">
        <v>0</v>
      </c>
      <c r="U850">
        <v>0</v>
      </c>
      <c r="V850">
        <v>0</v>
      </c>
      <c r="W850" s="13">
        <v>44737</v>
      </c>
      <c r="X850">
        <v>316</v>
      </c>
      <c r="Y850">
        <v>316</v>
      </c>
    </row>
    <row r="851" spans="1:25" x14ac:dyDescent="0.25">
      <c r="A851">
        <v>1</v>
      </c>
      <c r="B851" t="s">
        <v>1696</v>
      </c>
      <c r="D851" t="s">
        <v>1695</v>
      </c>
      <c r="E851">
        <v>0</v>
      </c>
      <c r="F851" t="s">
        <v>1544</v>
      </c>
      <c r="G851" t="s">
        <v>116</v>
      </c>
      <c r="H851">
        <v>35</v>
      </c>
      <c r="I851" s="14">
        <v>1237</v>
      </c>
      <c r="J851" s="15">
        <v>4323.5860000000002</v>
      </c>
      <c r="K851" s="15">
        <v>4323.5810000000001</v>
      </c>
      <c r="L851" s="15">
        <v>4323.5810000000001</v>
      </c>
      <c r="M851">
        <v>1</v>
      </c>
      <c r="N851">
        <v>1</v>
      </c>
      <c r="O851">
        <v>0</v>
      </c>
      <c r="P851">
        <v>1237</v>
      </c>
      <c r="Q851" t="s">
        <v>191</v>
      </c>
      <c r="R851">
        <v>0.03</v>
      </c>
      <c r="S851">
        <v>0</v>
      </c>
      <c r="T851">
        <v>0</v>
      </c>
      <c r="U851">
        <v>0</v>
      </c>
      <c r="V851">
        <v>0</v>
      </c>
      <c r="W851" s="13">
        <v>41990</v>
      </c>
      <c r="X851">
        <v>316</v>
      </c>
      <c r="Y851">
        <v>316</v>
      </c>
    </row>
    <row r="852" spans="1:25" x14ac:dyDescent="0.25">
      <c r="A852">
        <v>1</v>
      </c>
      <c r="B852" t="s">
        <v>1697</v>
      </c>
      <c r="D852" t="s">
        <v>1695</v>
      </c>
      <c r="E852">
        <v>0</v>
      </c>
      <c r="F852" t="s">
        <v>1544</v>
      </c>
      <c r="G852" t="s">
        <v>116</v>
      </c>
      <c r="H852">
        <v>35</v>
      </c>
      <c r="I852" s="14">
        <v>528</v>
      </c>
      <c r="J852" s="15">
        <v>4162.5240000000003</v>
      </c>
      <c r="K852" s="15">
        <v>4162.5240000000003</v>
      </c>
      <c r="L852" s="15">
        <v>4162.5240000000003</v>
      </c>
      <c r="M852">
        <v>1</v>
      </c>
      <c r="N852">
        <v>1</v>
      </c>
      <c r="O852">
        <v>0</v>
      </c>
      <c r="P852">
        <v>528</v>
      </c>
      <c r="Q852" t="s">
        <v>191</v>
      </c>
      <c r="R852">
        <v>1.31</v>
      </c>
      <c r="S852">
        <v>0</v>
      </c>
      <c r="T852">
        <v>0</v>
      </c>
      <c r="U852">
        <v>0</v>
      </c>
      <c r="V852">
        <v>0</v>
      </c>
      <c r="W852" s="13">
        <v>44669</v>
      </c>
      <c r="X852">
        <v>316</v>
      </c>
      <c r="Y852">
        <v>316</v>
      </c>
    </row>
    <row r="853" spans="1:25" x14ac:dyDescent="0.25">
      <c r="A853">
        <v>1</v>
      </c>
      <c r="B853" t="s">
        <v>1698</v>
      </c>
      <c r="D853" t="s">
        <v>1685</v>
      </c>
      <c r="E853">
        <v>0</v>
      </c>
      <c r="F853" t="s">
        <v>1544</v>
      </c>
      <c r="G853" t="s">
        <v>116</v>
      </c>
      <c r="H853">
        <v>35</v>
      </c>
      <c r="I853" s="14">
        <v>551</v>
      </c>
      <c r="J853" s="15">
        <v>7771.2039999999997</v>
      </c>
      <c r="K853" s="15">
        <v>7771.2</v>
      </c>
      <c r="L853" s="15">
        <v>7771.2</v>
      </c>
      <c r="M853">
        <v>1</v>
      </c>
      <c r="N853">
        <v>1</v>
      </c>
      <c r="O853">
        <v>0</v>
      </c>
      <c r="P853">
        <v>551</v>
      </c>
      <c r="Q853" t="s">
        <v>191</v>
      </c>
      <c r="R853">
        <v>18.21</v>
      </c>
      <c r="S853">
        <v>0</v>
      </c>
      <c r="T853">
        <v>0</v>
      </c>
      <c r="U853">
        <v>0</v>
      </c>
      <c r="V853">
        <v>0</v>
      </c>
      <c r="W853" s="13">
        <v>44863</v>
      </c>
      <c r="X853">
        <v>316</v>
      </c>
      <c r="Y853">
        <v>316</v>
      </c>
    </row>
    <row r="854" spans="1:25" x14ac:dyDescent="0.25">
      <c r="A854">
        <v>1</v>
      </c>
      <c r="B854" t="s">
        <v>1699</v>
      </c>
      <c r="D854" t="s">
        <v>1700</v>
      </c>
      <c r="E854">
        <v>0</v>
      </c>
      <c r="F854" t="s">
        <v>1544</v>
      </c>
      <c r="G854" t="s">
        <v>116</v>
      </c>
      <c r="H854">
        <v>35</v>
      </c>
      <c r="I854" s="14">
        <v>321</v>
      </c>
      <c r="J854" s="15">
        <v>3449</v>
      </c>
      <c r="K854" s="15">
        <v>3449</v>
      </c>
      <c r="L854" s="15">
        <v>3449</v>
      </c>
      <c r="M854">
        <v>1</v>
      </c>
      <c r="N854">
        <v>1</v>
      </c>
      <c r="O854">
        <v>0</v>
      </c>
      <c r="P854">
        <v>321</v>
      </c>
      <c r="Q854" t="s">
        <v>191</v>
      </c>
      <c r="R854">
        <v>0.4</v>
      </c>
      <c r="S854">
        <v>0</v>
      </c>
      <c r="T854">
        <v>0</v>
      </c>
      <c r="U854">
        <v>0</v>
      </c>
      <c r="V854">
        <v>0</v>
      </c>
      <c r="W854" s="13">
        <v>44686</v>
      </c>
      <c r="X854">
        <v>316</v>
      </c>
      <c r="Y854">
        <v>316</v>
      </c>
    </row>
    <row r="855" spans="1:25" x14ac:dyDescent="0.25">
      <c r="A855">
        <v>1</v>
      </c>
      <c r="B855" t="s">
        <v>1701</v>
      </c>
      <c r="D855" t="s">
        <v>1700</v>
      </c>
      <c r="E855">
        <v>0</v>
      </c>
      <c r="F855" t="s">
        <v>1544</v>
      </c>
      <c r="G855" t="s">
        <v>116</v>
      </c>
      <c r="H855">
        <v>35</v>
      </c>
      <c r="I855" s="14">
        <v>27716</v>
      </c>
      <c r="J855" s="15">
        <v>7286.9650000000001</v>
      </c>
      <c r="K855" s="15">
        <v>7286.96</v>
      </c>
      <c r="L855" s="15">
        <v>8837</v>
      </c>
      <c r="M855">
        <v>1</v>
      </c>
      <c r="N855">
        <v>1</v>
      </c>
      <c r="O855">
        <v>1499.566</v>
      </c>
      <c r="P855">
        <v>26216.434000000001</v>
      </c>
      <c r="Q855" t="s">
        <v>191</v>
      </c>
      <c r="R855">
        <v>2833.35</v>
      </c>
      <c r="S855">
        <v>4222</v>
      </c>
      <c r="T855">
        <v>448</v>
      </c>
      <c r="U855">
        <v>4222</v>
      </c>
      <c r="V855">
        <v>448</v>
      </c>
      <c r="W855" s="13">
        <v>45085</v>
      </c>
      <c r="X855">
        <v>316</v>
      </c>
      <c r="Y855">
        <v>316</v>
      </c>
    </row>
    <row r="856" spans="1:25" x14ac:dyDescent="0.25">
      <c r="A856">
        <v>1</v>
      </c>
      <c r="B856" t="s">
        <v>1702</v>
      </c>
      <c r="D856" t="s">
        <v>1700</v>
      </c>
      <c r="E856">
        <v>0</v>
      </c>
      <c r="F856" t="s">
        <v>1544</v>
      </c>
      <c r="G856" t="s">
        <v>116</v>
      </c>
      <c r="H856">
        <v>35</v>
      </c>
      <c r="I856" s="14">
        <v>12092</v>
      </c>
      <c r="J856" s="15">
        <v>6880.1229999999996</v>
      </c>
      <c r="K856" s="15">
        <v>6881.902</v>
      </c>
      <c r="L856" s="15">
        <v>6881.902</v>
      </c>
      <c r="M856">
        <v>1</v>
      </c>
      <c r="N856">
        <v>1</v>
      </c>
      <c r="O856">
        <v>226.923</v>
      </c>
      <c r="P856">
        <v>11865.076999999999</v>
      </c>
      <c r="Q856" t="s">
        <v>191</v>
      </c>
      <c r="R856">
        <v>977.93</v>
      </c>
      <c r="S856">
        <v>1289</v>
      </c>
      <c r="T856">
        <v>-83</v>
      </c>
      <c r="U856">
        <v>1289</v>
      </c>
      <c r="V856">
        <v>-83</v>
      </c>
      <c r="W856" s="13">
        <v>45083</v>
      </c>
      <c r="X856">
        <v>316</v>
      </c>
      <c r="Y856">
        <v>316</v>
      </c>
    </row>
    <row r="857" spans="1:25" x14ac:dyDescent="0.25">
      <c r="A857">
        <v>1</v>
      </c>
      <c r="B857" t="s">
        <v>1703</v>
      </c>
      <c r="D857" t="s">
        <v>1700</v>
      </c>
      <c r="E857">
        <v>0</v>
      </c>
      <c r="F857" t="s">
        <v>1544</v>
      </c>
      <c r="G857" t="s">
        <v>116</v>
      </c>
      <c r="H857">
        <v>35</v>
      </c>
      <c r="I857" s="14">
        <v>19232</v>
      </c>
      <c r="J857" s="15">
        <v>7827.1840000000002</v>
      </c>
      <c r="K857" s="15">
        <v>7827.18</v>
      </c>
      <c r="L857" s="15">
        <v>7827.18</v>
      </c>
      <c r="M857">
        <v>1</v>
      </c>
      <c r="N857">
        <v>1</v>
      </c>
      <c r="O857">
        <v>2079.0349999999999</v>
      </c>
      <c r="P857">
        <v>17152.965</v>
      </c>
      <c r="Q857" t="s">
        <v>191</v>
      </c>
      <c r="R857">
        <v>3578.83</v>
      </c>
      <c r="S857">
        <v>4345</v>
      </c>
      <c r="T857">
        <v>319</v>
      </c>
      <c r="U857">
        <v>4345</v>
      </c>
      <c r="V857">
        <v>319</v>
      </c>
      <c r="W857" s="13">
        <v>45085</v>
      </c>
      <c r="X857">
        <v>316</v>
      </c>
      <c r="Y857">
        <v>316</v>
      </c>
    </row>
    <row r="858" spans="1:25" x14ac:dyDescent="0.25">
      <c r="A858">
        <v>1</v>
      </c>
      <c r="B858" t="s">
        <v>1704</v>
      </c>
      <c r="D858" t="s">
        <v>1700</v>
      </c>
      <c r="E858">
        <v>0</v>
      </c>
      <c r="F858" t="s">
        <v>1544</v>
      </c>
      <c r="G858" t="s">
        <v>116</v>
      </c>
      <c r="H858">
        <v>35</v>
      </c>
      <c r="I858" s="14">
        <v>875</v>
      </c>
      <c r="J858" s="15">
        <v>4495.7969999999996</v>
      </c>
      <c r="K858" s="15">
        <v>4495.7969999999996</v>
      </c>
      <c r="L858" s="15">
        <v>4495.7969999999996</v>
      </c>
      <c r="M858">
        <v>1</v>
      </c>
      <c r="N858">
        <v>1</v>
      </c>
      <c r="O858">
        <v>127.715</v>
      </c>
      <c r="P858">
        <v>747.28499999999997</v>
      </c>
      <c r="Q858" t="s">
        <v>191</v>
      </c>
      <c r="R858">
        <v>137.08000000000001</v>
      </c>
      <c r="S858">
        <v>128</v>
      </c>
      <c r="T858">
        <v>0</v>
      </c>
      <c r="U858">
        <v>128</v>
      </c>
      <c r="V858">
        <v>0</v>
      </c>
      <c r="W858" s="13">
        <v>45045</v>
      </c>
      <c r="X858">
        <v>316</v>
      </c>
      <c r="Y858">
        <v>316</v>
      </c>
    </row>
    <row r="859" spans="1:25" x14ac:dyDescent="0.25">
      <c r="A859">
        <v>1</v>
      </c>
      <c r="B859" t="s">
        <v>1705</v>
      </c>
      <c r="D859" t="s">
        <v>1700</v>
      </c>
      <c r="E859">
        <v>0</v>
      </c>
      <c r="F859" t="s">
        <v>1544</v>
      </c>
      <c r="G859" t="s">
        <v>116</v>
      </c>
      <c r="H859">
        <v>35</v>
      </c>
      <c r="I859" s="14">
        <v>1204</v>
      </c>
      <c r="J859" s="15">
        <v>2954.5520000000001</v>
      </c>
      <c r="K859" s="15">
        <v>2954.5520000000001</v>
      </c>
      <c r="L859" s="15">
        <v>2954.5520000000001</v>
      </c>
      <c r="M859">
        <v>1</v>
      </c>
      <c r="N859">
        <v>1</v>
      </c>
      <c r="O859">
        <v>0</v>
      </c>
      <c r="P859">
        <v>1204</v>
      </c>
      <c r="Q859" t="s">
        <v>191</v>
      </c>
      <c r="R859">
        <v>2.34</v>
      </c>
      <c r="S859">
        <v>0</v>
      </c>
      <c r="T859">
        <v>0</v>
      </c>
      <c r="U859">
        <v>0</v>
      </c>
      <c r="V859">
        <v>0</v>
      </c>
      <c r="W859" s="13">
        <v>44706</v>
      </c>
      <c r="X859">
        <v>316</v>
      </c>
    </row>
    <row r="860" spans="1:25" x14ac:dyDescent="0.25">
      <c r="A860">
        <v>1</v>
      </c>
      <c r="B860" t="s">
        <v>1706</v>
      </c>
      <c r="D860" t="s">
        <v>1707</v>
      </c>
      <c r="E860">
        <v>0</v>
      </c>
      <c r="F860" t="s">
        <v>1544</v>
      </c>
      <c r="G860" t="s">
        <v>116</v>
      </c>
      <c r="H860">
        <v>35</v>
      </c>
      <c r="I860" s="14">
        <v>1794</v>
      </c>
      <c r="J860" s="15">
        <v>3858.9810000000002</v>
      </c>
      <c r="K860" s="15">
        <v>3858.9810000000002</v>
      </c>
      <c r="L860" s="15">
        <v>3858.9810000000002</v>
      </c>
      <c r="M860">
        <v>1</v>
      </c>
      <c r="N860">
        <v>1</v>
      </c>
      <c r="O860">
        <v>0</v>
      </c>
      <c r="P860">
        <v>1794</v>
      </c>
      <c r="Q860" t="s">
        <v>191</v>
      </c>
      <c r="R860">
        <v>0.03</v>
      </c>
      <c r="S860">
        <v>0</v>
      </c>
      <c r="T860">
        <v>0</v>
      </c>
      <c r="U860">
        <v>0</v>
      </c>
      <c r="V860">
        <v>0</v>
      </c>
      <c r="W860" s="13">
        <v>44119</v>
      </c>
      <c r="X860">
        <v>316</v>
      </c>
      <c r="Y860">
        <v>316</v>
      </c>
    </row>
    <row r="861" spans="1:25" x14ac:dyDescent="0.25">
      <c r="A861">
        <v>1</v>
      </c>
      <c r="B861" t="s">
        <v>1708</v>
      </c>
      <c r="D861" t="s">
        <v>1707</v>
      </c>
      <c r="E861">
        <v>0</v>
      </c>
      <c r="F861" t="s">
        <v>1544</v>
      </c>
      <c r="G861" t="s">
        <v>116</v>
      </c>
      <c r="H861">
        <v>35</v>
      </c>
      <c r="I861" s="14">
        <v>13453</v>
      </c>
      <c r="J861" s="15">
        <v>8045.9889999999996</v>
      </c>
      <c r="K861" s="15">
        <v>8045.98</v>
      </c>
      <c r="L861" s="15">
        <v>8045.98</v>
      </c>
      <c r="M861">
        <v>1</v>
      </c>
      <c r="N861">
        <v>1</v>
      </c>
      <c r="O861">
        <v>878.01800000000003</v>
      </c>
      <c r="P861">
        <v>12574.982</v>
      </c>
      <c r="Q861" t="s">
        <v>191</v>
      </c>
      <c r="R861">
        <v>2304.21</v>
      </c>
      <c r="S861">
        <v>2320</v>
      </c>
      <c r="T861">
        <v>287</v>
      </c>
      <c r="U861">
        <v>2320</v>
      </c>
      <c r="V861">
        <v>287</v>
      </c>
      <c r="W861" s="13">
        <v>45085</v>
      </c>
      <c r="X861">
        <v>316</v>
      </c>
      <c r="Y861">
        <v>316</v>
      </c>
    </row>
    <row r="862" spans="1:25" x14ac:dyDescent="0.25">
      <c r="A862">
        <v>1</v>
      </c>
      <c r="B862" t="s">
        <v>1709</v>
      </c>
      <c r="D862" t="s">
        <v>1707</v>
      </c>
      <c r="E862">
        <v>0</v>
      </c>
      <c r="F862" t="s">
        <v>1544</v>
      </c>
      <c r="G862" t="s">
        <v>116</v>
      </c>
      <c r="H862">
        <v>35</v>
      </c>
      <c r="I862" s="14">
        <v>7975</v>
      </c>
      <c r="J862" s="15">
        <v>7913.7250000000004</v>
      </c>
      <c r="K862" s="15">
        <v>7916.9520000000002</v>
      </c>
      <c r="L862" s="15">
        <v>7916.9520000000002</v>
      </c>
      <c r="M862">
        <v>1</v>
      </c>
      <c r="N862">
        <v>1</v>
      </c>
      <c r="O862">
        <v>0</v>
      </c>
      <c r="P862">
        <v>7975</v>
      </c>
      <c r="Q862" t="s">
        <v>191</v>
      </c>
      <c r="R862">
        <v>506.72</v>
      </c>
      <c r="S862">
        <v>318</v>
      </c>
      <c r="T862">
        <v>0</v>
      </c>
      <c r="U862">
        <v>318</v>
      </c>
      <c r="V862">
        <v>0</v>
      </c>
      <c r="W862" s="13">
        <v>45075</v>
      </c>
      <c r="X862">
        <v>316</v>
      </c>
      <c r="Y862">
        <v>316</v>
      </c>
    </row>
    <row r="863" spans="1:25" x14ac:dyDescent="0.25">
      <c r="A863">
        <v>1</v>
      </c>
      <c r="B863" t="s">
        <v>1710</v>
      </c>
      <c r="D863" t="s">
        <v>1707</v>
      </c>
      <c r="E863">
        <v>0</v>
      </c>
      <c r="F863" t="s">
        <v>1544</v>
      </c>
      <c r="G863" t="s">
        <v>116</v>
      </c>
      <c r="H863">
        <v>35</v>
      </c>
      <c r="I863" s="14">
        <v>8344</v>
      </c>
      <c r="J863" s="15">
        <v>8184.6279999999997</v>
      </c>
      <c r="K863" s="15">
        <v>8184.62</v>
      </c>
      <c r="L863" s="15">
        <v>8184.62</v>
      </c>
      <c r="M863">
        <v>1</v>
      </c>
      <c r="N863">
        <v>1</v>
      </c>
      <c r="O863">
        <v>1905.9949999999999</v>
      </c>
      <c r="P863">
        <v>6438.0050000000001</v>
      </c>
      <c r="Q863" t="s">
        <v>191</v>
      </c>
      <c r="R863">
        <v>2599.87</v>
      </c>
      <c r="S863">
        <v>3004</v>
      </c>
      <c r="T863">
        <v>0</v>
      </c>
      <c r="U863">
        <v>3004</v>
      </c>
      <c r="V863">
        <v>0</v>
      </c>
      <c r="W863" s="13">
        <v>45077</v>
      </c>
      <c r="X863">
        <v>316</v>
      </c>
      <c r="Y863">
        <v>316</v>
      </c>
    </row>
    <row r="864" spans="1:25" x14ac:dyDescent="0.25">
      <c r="A864">
        <v>1</v>
      </c>
      <c r="B864" t="s">
        <v>1711</v>
      </c>
      <c r="D864" t="s">
        <v>1707</v>
      </c>
      <c r="E864">
        <v>0</v>
      </c>
      <c r="F864" t="s">
        <v>1544</v>
      </c>
      <c r="G864" t="s">
        <v>116</v>
      </c>
      <c r="H864">
        <v>35</v>
      </c>
      <c r="I864" s="14">
        <v>5806</v>
      </c>
      <c r="J864" s="15">
        <v>5180.7969999999996</v>
      </c>
      <c r="K864" s="15">
        <v>5180.7969999999996</v>
      </c>
      <c r="L864" s="15">
        <v>5180.7969999999996</v>
      </c>
      <c r="M864">
        <v>1</v>
      </c>
      <c r="N864">
        <v>1</v>
      </c>
      <c r="O864">
        <v>0</v>
      </c>
      <c r="P864">
        <v>5806</v>
      </c>
      <c r="Q864" t="s">
        <v>191</v>
      </c>
      <c r="R864">
        <v>50.73</v>
      </c>
      <c r="S864">
        <v>43</v>
      </c>
      <c r="T864">
        <v>0</v>
      </c>
      <c r="U864">
        <v>43</v>
      </c>
      <c r="V864">
        <v>0</v>
      </c>
      <c r="W864" s="13">
        <v>45034</v>
      </c>
      <c r="X864">
        <v>316</v>
      </c>
      <c r="Y864">
        <v>316</v>
      </c>
    </row>
    <row r="865" spans="1:25" x14ac:dyDescent="0.25">
      <c r="A865">
        <v>1</v>
      </c>
      <c r="B865" t="s">
        <v>1712</v>
      </c>
      <c r="D865" t="s">
        <v>1713</v>
      </c>
      <c r="E865">
        <v>0</v>
      </c>
      <c r="F865" t="s">
        <v>1544</v>
      </c>
      <c r="G865" t="s">
        <v>116</v>
      </c>
      <c r="H865">
        <v>35</v>
      </c>
      <c r="I865" s="14">
        <v>290</v>
      </c>
      <c r="J865" s="15">
        <v>3662.29</v>
      </c>
      <c r="K865" s="15">
        <v>3662.29</v>
      </c>
      <c r="L865" s="15">
        <v>3662.29</v>
      </c>
      <c r="M865">
        <v>1</v>
      </c>
      <c r="N865">
        <v>1</v>
      </c>
      <c r="O865">
        <v>0</v>
      </c>
      <c r="P865">
        <v>290</v>
      </c>
      <c r="Q865" t="s">
        <v>191</v>
      </c>
      <c r="R865">
        <v>0.03</v>
      </c>
      <c r="S865">
        <v>0</v>
      </c>
      <c r="T865">
        <v>0</v>
      </c>
      <c r="U865">
        <v>0</v>
      </c>
      <c r="V865">
        <v>0</v>
      </c>
      <c r="W865" s="13">
        <v>40302</v>
      </c>
      <c r="X865">
        <v>316</v>
      </c>
      <c r="Y865">
        <v>316</v>
      </c>
    </row>
    <row r="866" spans="1:25" x14ac:dyDescent="0.25">
      <c r="A866">
        <v>1</v>
      </c>
      <c r="B866" t="s">
        <v>1714</v>
      </c>
      <c r="D866" t="s">
        <v>1715</v>
      </c>
      <c r="E866">
        <v>0</v>
      </c>
      <c r="F866" t="s">
        <v>1222</v>
      </c>
      <c r="G866" t="s">
        <v>116</v>
      </c>
      <c r="H866">
        <v>35</v>
      </c>
      <c r="I866" s="14">
        <v>2534</v>
      </c>
      <c r="J866" s="15">
        <v>4053.01</v>
      </c>
      <c r="K866" s="15">
        <v>4053.01</v>
      </c>
      <c r="L866" s="15">
        <v>4053.01</v>
      </c>
      <c r="M866">
        <v>1</v>
      </c>
      <c r="N866">
        <v>1</v>
      </c>
      <c r="O866">
        <v>0</v>
      </c>
      <c r="P866">
        <v>2534</v>
      </c>
      <c r="Q866" t="s">
        <v>191</v>
      </c>
      <c r="R866">
        <v>0.03</v>
      </c>
      <c r="S866">
        <v>0</v>
      </c>
      <c r="T866">
        <v>0</v>
      </c>
      <c r="U866">
        <v>0</v>
      </c>
      <c r="V866">
        <v>0</v>
      </c>
      <c r="W866" s="13">
        <v>44299</v>
      </c>
      <c r="X866">
        <v>316</v>
      </c>
      <c r="Y866">
        <v>315</v>
      </c>
    </row>
    <row r="867" spans="1:25" x14ac:dyDescent="0.25">
      <c r="A867">
        <v>1</v>
      </c>
      <c r="B867" t="s">
        <v>1716</v>
      </c>
      <c r="D867" t="s">
        <v>1715</v>
      </c>
      <c r="E867">
        <v>0</v>
      </c>
      <c r="F867" t="s">
        <v>1222</v>
      </c>
      <c r="G867" t="s">
        <v>116</v>
      </c>
      <c r="H867">
        <v>35</v>
      </c>
      <c r="I867" s="14">
        <v>2978</v>
      </c>
      <c r="J867" s="15">
        <v>4299.915</v>
      </c>
      <c r="K867" s="15">
        <v>4299.915</v>
      </c>
      <c r="L867" s="15">
        <v>4299.915</v>
      </c>
      <c r="M867">
        <v>1</v>
      </c>
      <c r="N867">
        <v>1</v>
      </c>
      <c r="O867">
        <v>0</v>
      </c>
      <c r="P867">
        <v>2978</v>
      </c>
      <c r="Q867" t="s">
        <v>191</v>
      </c>
      <c r="R867">
        <v>0.16</v>
      </c>
      <c r="S867">
        <v>0</v>
      </c>
      <c r="T867">
        <v>0</v>
      </c>
      <c r="U867">
        <v>0</v>
      </c>
      <c r="V867">
        <v>0</v>
      </c>
      <c r="W867" s="13">
        <v>44401</v>
      </c>
      <c r="X867">
        <v>316</v>
      </c>
      <c r="Y867">
        <v>315</v>
      </c>
    </row>
    <row r="868" spans="1:25" x14ac:dyDescent="0.25">
      <c r="A868">
        <v>1</v>
      </c>
      <c r="B868" t="s">
        <v>1717</v>
      </c>
      <c r="D868" t="s">
        <v>1718</v>
      </c>
      <c r="E868">
        <v>0</v>
      </c>
      <c r="F868" t="s">
        <v>1719</v>
      </c>
      <c r="G868" t="s">
        <v>29</v>
      </c>
      <c r="H868">
        <v>36</v>
      </c>
      <c r="I868" s="14">
        <v>1</v>
      </c>
      <c r="J868" s="15">
        <v>2097786.75</v>
      </c>
      <c r="K868" s="15">
        <v>6273.96</v>
      </c>
      <c r="L868" s="15">
        <v>6462.2250000000004</v>
      </c>
      <c r="M868">
        <v>3</v>
      </c>
      <c r="N868">
        <v>3</v>
      </c>
      <c r="O868">
        <v>0</v>
      </c>
      <c r="P868">
        <v>1</v>
      </c>
      <c r="Q868" t="s">
        <v>1720</v>
      </c>
      <c r="R868">
        <v>0.03</v>
      </c>
      <c r="S868">
        <v>0</v>
      </c>
      <c r="T868">
        <v>0</v>
      </c>
      <c r="U868">
        <v>0</v>
      </c>
      <c r="V868">
        <v>0</v>
      </c>
      <c r="W868" s="13">
        <v>40302</v>
      </c>
    </row>
    <row r="869" spans="1:25" x14ac:dyDescent="0.25">
      <c r="A869">
        <v>1</v>
      </c>
      <c r="B869" t="s">
        <v>1721</v>
      </c>
      <c r="D869" t="s">
        <v>1722</v>
      </c>
      <c r="E869">
        <v>0</v>
      </c>
      <c r="F869" t="s">
        <v>1719</v>
      </c>
      <c r="G869" t="s">
        <v>29</v>
      </c>
      <c r="H869">
        <v>36</v>
      </c>
      <c r="I869" s="14">
        <v>1</v>
      </c>
      <c r="J869" s="15">
        <v>2628597.6</v>
      </c>
      <c r="K869" s="15">
        <v>6328.28</v>
      </c>
      <c r="L869" s="15">
        <v>6518.1750000000002</v>
      </c>
      <c r="M869">
        <v>3</v>
      </c>
      <c r="N869">
        <v>3</v>
      </c>
      <c r="O869">
        <v>0</v>
      </c>
      <c r="P869">
        <v>1</v>
      </c>
      <c r="Q869" t="s">
        <v>1720</v>
      </c>
      <c r="R869">
        <v>0.03</v>
      </c>
      <c r="S869">
        <v>0</v>
      </c>
      <c r="T869">
        <v>0</v>
      </c>
      <c r="U869">
        <v>0</v>
      </c>
      <c r="V869">
        <v>0</v>
      </c>
      <c r="W869" s="13">
        <v>40302</v>
      </c>
    </row>
    <row r="870" spans="1:25" x14ac:dyDescent="0.25">
      <c r="A870">
        <v>1</v>
      </c>
      <c r="B870" t="s">
        <v>1723</v>
      </c>
      <c r="D870" t="s">
        <v>1724</v>
      </c>
      <c r="E870">
        <v>0</v>
      </c>
      <c r="F870" t="s">
        <v>1725</v>
      </c>
      <c r="G870" t="s">
        <v>29</v>
      </c>
      <c r="H870">
        <v>36</v>
      </c>
      <c r="I870" s="14">
        <v>1</v>
      </c>
      <c r="J870" s="15">
        <v>1481568.99</v>
      </c>
      <c r="K870" s="15">
        <v>6273.96</v>
      </c>
      <c r="L870" s="15">
        <v>6462.2250000000004</v>
      </c>
      <c r="M870">
        <v>3</v>
      </c>
      <c r="N870">
        <v>3</v>
      </c>
      <c r="O870">
        <v>0</v>
      </c>
      <c r="P870">
        <v>1</v>
      </c>
      <c r="Q870" t="s">
        <v>1720</v>
      </c>
      <c r="R870">
        <v>0.03</v>
      </c>
      <c r="S870">
        <v>0</v>
      </c>
      <c r="T870">
        <v>0</v>
      </c>
      <c r="U870">
        <v>0</v>
      </c>
      <c r="V870">
        <v>0</v>
      </c>
      <c r="W870" s="13">
        <v>40302</v>
      </c>
    </row>
    <row r="871" spans="1:25" x14ac:dyDescent="0.25">
      <c r="A871">
        <v>1</v>
      </c>
      <c r="B871" t="s">
        <v>1726</v>
      </c>
      <c r="D871" t="s">
        <v>1727</v>
      </c>
      <c r="E871">
        <v>0</v>
      </c>
      <c r="F871" t="s">
        <v>1719</v>
      </c>
      <c r="G871" t="s">
        <v>29</v>
      </c>
      <c r="H871">
        <v>36</v>
      </c>
      <c r="I871" s="14">
        <v>1</v>
      </c>
      <c r="J871" s="15">
        <v>1398929.85</v>
      </c>
      <c r="K871" s="15">
        <v>6219.64</v>
      </c>
      <c r="L871" s="15">
        <v>6406.2749999999996</v>
      </c>
      <c r="M871">
        <v>3</v>
      </c>
      <c r="N871">
        <v>3</v>
      </c>
      <c r="O871">
        <v>0</v>
      </c>
      <c r="P871">
        <v>1</v>
      </c>
      <c r="Q871" t="s">
        <v>1720</v>
      </c>
      <c r="R871">
        <v>0.03</v>
      </c>
      <c r="S871">
        <v>0</v>
      </c>
      <c r="T871">
        <v>0</v>
      </c>
      <c r="U871">
        <v>0</v>
      </c>
      <c r="V871">
        <v>0</v>
      </c>
      <c r="W871" s="13">
        <v>40302</v>
      </c>
    </row>
    <row r="872" spans="1:25" x14ac:dyDescent="0.25">
      <c r="A872">
        <v>1</v>
      </c>
      <c r="B872" t="s">
        <v>1728</v>
      </c>
      <c r="D872" t="s">
        <v>1729</v>
      </c>
      <c r="E872">
        <v>0</v>
      </c>
      <c r="F872" t="s">
        <v>1719</v>
      </c>
      <c r="G872" t="s">
        <v>29</v>
      </c>
      <c r="H872">
        <v>36</v>
      </c>
      <c r="I872" s="14">
        <v>2</v>
      </c>
      <c r="J872" s="15">
        <v>1215974.8659999999</v>
      </c>
      <c r="K872" s="15">
        <v>6328.28</v>
      </c>
      <c r="L872" s="15">
        <v>6518.1750000000002</v>
      </c>
      <c r="M872">
        <v>3</v>
      </c>
      <c r="N872">
        <v>3</v>
      </c>
      <c r="O872">
        <v>0</v>
      </c>
      <c r="P872">
        <v>2</v>
      </c>
      <c r="Q872" t="s">
        <v>1720</v>
      </c>
      <c r="R872">
        <v>0.03</v>
      </c>
      <c r="S872">
        <v>0</v>
      </c>
      <c r="T872">
        <v>0</v>
      </c>
      <c r="U872">
        <v>0</v>
      </c>
      <c r="V872">
        <v>0</v>
      </c>
      <c r="W872" s="13">
        <v>40302</v>
      </c>
    </row>
    <row r="873" spans="1:25" x14ac:dyDescent="0.25">
      <c r="A873">
        <v>1</v>
      </c>
      <c r="B873" t="s">
        <v>1730</v>
      </c>
      <c r="D873" t="s">
        <v>1731</v>
      </c>
      <c r="E873">
        <v>0</v>
      </c>
      <c r="F873" t="s">
        <v>1725</v>
      </c>
      <c r="G873" t="s">
        <v>29</v>
      </c>
      <c r="H873">
        <v>36</v>
      </c>
      <c r="I873" s="14">
        <v>1</v>
      </c>
      <c r="J873" s="15">
        <v>1</v>
      </c>
      <c r="K873" s="15">
        <v>6056.68</v>
      </c>
      <c r="L873" s="15">
        <v>6238.4250000000002</v>
      </c>
      <c r="M873">
        <v>3</v>
      </c>
      <c r="N873">
        <v>3</v>
      </c>
      <c r="O873">
        <v>0</v>
      </c>
      <c r="P873">
        <v>1</v>
      </c>
      <c r="Q873" t="s">
        <v>1720</v>
      </c>
      <c r="R873">
        <v>0.03</v>
      </c>
      <c r="S873">
        <v>0</v>
      </c>
      <c r="T873">
        <v>0</v>
      </c>
      <c r="U873">
        <v>0</v>
      </c>
      <c r="V873">
        <v>0</v>
      </c>
      <c r="W873" s="13">
        <v>44747</v>
      </c>
    </row>
    <row r="874" spans="1:25" x14ac:dyDescent="0.25">
      <c r="A874">
        <v>1</v>
      </c>
      <c r="B874" t="s">
        <v>1732</v>
      </c>
      <c r="D874" t="s">
        <v>1733</v>
      </c>
      <c r="E874">
        <v>0</v>
      </c>
      <c r="F874" t="s">
        <v>1725</v>
      </c>
      <c r="G874" t="s">
        <v>29</v>
      </c>
      <c r="H874">
        <v>36</v>
      </c>
      <c r="I874" s="14">
        <v>1</v>
      </c>
      <c r="J874" s="15">
        <v>1104393.4950000001</v>
      </c>
      <c r="K874" s="15">
        <v>6219.64</v>
      </c>
      <c r="L874" s="15">
        <v>6406.2749999999996</v>
      </c>
      <c r="M874">
        <v>3</v>
      </c>
      <c r="N874">
        <v>3</v>
      </c>
      <c r="O874">
        <v>0</v>
      </c>
      <c r="P874">
        <v>1</v>
      </c>
      <c r="Q874" t="s">
        <v>1720</v>
      </c>
      <c r="R874">
        <v>0.03</v>
      </c>
      <c r="S874">
        <v>0</v>
      </c>
      <c r="T874">
        <v>0</v>
      </c>
      <c r="U874">
        <v>0</v>
      </c>
      <c r="V874">
        <v>0</v>
      </c>
      <c r="W874" s="13">
        <v>40302</v>
      </c>
    </row>
    <row r="875" spans="1:25" x14ac:dyDescent="0.25">
      <c r="A875">
        <v>1</v>
      </c>
      <c r="B875" t="s">
        <v>1734</v>
      </c>
      <c r="D875" t="s">
        <v>1735</v>
      </c>
      <c r="E875">
        <v>0</v>
      </c>
      <c r="F875" t="s">
        <v>1725</v>
      </c>
      <c r="G875" t="s">
        <v>29</v>
      </c>
      <c r="H875">
        <v>37</v>
      </c>
      <c r="I875" s="14">
        <v>2</v>
      </c>
      <c r="J875" s="15">
        <v>0</v>
      </c>
      <c r="K875" s="15">
        <v>5432</v>
      </c>
      <c r="L875" s="15">
        <v>5595</v>
      </c>
      <c r="M875">
        <v>3</v>
      </c>
      <c r="N875">
        <v>3</v>
      </c>
      <c r="O875">
        <v>0</v>
      </c>
      <c r="P875">
        <v>2</v>
      </c>
      <c r="Q875" t="s">
        <v>1720</v>
      </c>
      <c r="R875">
        <v>0.03</v>
      </c>
      <c r="S875">
        <v>0</v>
      </c>
      <c r="T875">
        <v>0</v>
      </c>
      <c r="U875">
        <v>0</v>
      </c>
      <c r="V875">
        <v>0</v>
      </c>
      <c r="W875" s="13">
        <v>40302</v>
      </c>
    </row>
    <row r="876" spans="1:25" x14ac:dyDescent="0.25">
      <c r="A876">
        <v>1</v>
      </c>
      <c r="B876" t="s">
        <v>1736</v>
      </c>
      <c r="D876" t="s">
        <v>1737</v>
      </c>
      <c r="E876">
        <v>0</v>
      </c>
      <c r="F876" t="s">
        <v>1719</v>
      </c>
      <c r="G876" t="s">
        <v>29</v>
      </c>
      <c r="H876">
        <v>36</v>
      </c>
      <c r="I876" s="14">
        <v>1</v>
      </c>
      <c r="J876" s="15">
        <v>1454051.085</v>
      </c>
      <c r="K876" s="15">
        <v>6056.68</v>
      </c>
      <c r="L876" s="15">
        <v>6238.4250000000002</v>
      </c>
      <c r="M876">
        <v>3</v>
      </c>
      <c r="N876">
        <v>3</v>
      </c>
      <c r="O876">
        <v>0</v>
      </c>
      <c r="P876">
        <v>1</v>
      </c>
      <c r="Q876" t="s">
        <v>1720</v>
      </c>
      <c r="R876">
        <v>0.03</v>
      </c>
      <c r="S876">
        <v>0</v>
      </c>
      <c r="T876">
        <v>0</v>
      </c>
      <c r="U876">
        <v>0</v>
      </c>
      <c r="V876">
        <v>0</v>
      </c>
      <c r="W876" s="13">
        <v>40302</v>
      </c>
    </row>
    <row r="877" spans="1:25" x14ac:dyDescent="0.25">
      <c r="A877">
        <v>1</v>
      </c>
      <c r="B877" t="s">
        <v>1738</v>
      </c>
      <c r="D877" t="s">
        <v>1739</v>
      </c>
      <c r="E877">
        <v>0</v>
      </c>
      <c r="F877" t="s">
        <v>1719</v>
      </c>
      <c r="G877" t="s">
        <v>29</v>
      </c>
      <c r="H877">
        <v>36</v>
      </c>
      <c r="I877" s="14">
        <v>1</v>
      </c>
      <c r="J877" s="15">
        <v>2099252.04</v>
      </c>
      <c r="K877" s="15">
        <v>5432</v>
      </c>
      <c r="L877" s="15">
        <v>5595</v>
      </c>
      <c r="M877">
        <v>3</v>
      </c>
      <c r="N877">
        <v>3</v>
      </c>
      <c r="O877">
        <v>0</v>
      </c>
      <c r="P877">
        <v>1</v>
      </c>
      <c r="Q877" t="s">
        <v>1720</v>
      </c>
      <c r="R877">
        <v>0.03</v>
      </c>
      <c r="S877">
        <v>0</v>
      </c>
      <c r="T877">
        <v>0</v>
      </c>
      <c r="U877">
        <v>0</v>
      </c>
      <c r="V877">
        <v>0</v>
      </c>
      <c r="W877" s="13">
        <v>40302</v>
      </c>
    </row>
    <row r="878" spans="1:25" x14ac:dyDescent="0.25">
      <c r="A878">
        <v>1</v>
      </c>
      <c r="B878" t="s">
        <v>1740</v>
      </c>
      <c r="D878" t="s">
        <v>1741</v>
      </c>
      <c r="E878">
        <v>0</v>
      </c>
      <c r="F878" t="s">
        <v>1725</v>
      </c>
      <c r="G878" t="s">
        <v>29</v>
      </c>
      <c r="H878">
        <v>36</v>
      </c>
      <c r="I878" s="14">
        <v>1</v>
      </c>
      <c r="J878" s="15">
        <v>1985262.93</v>
      </c>
      <c r="K878" s="15">
        <v>5432</v>
      </c>
      <c r="L878" s="15">
        <v>5595</v>
      </c>
      <c r="M878">
        <v>3</v>
      </c>
      <c r="N878">
        <v>3</v>
      </c>
      <c r="O878">
        <v>0</v>
      </c>
      <c r="P878">
        <v>1</v>
      </c>
      <c r="Q878" t="s">
        <v>1720</v>
      </c>
      <c r="R878">
        <v>0.03</v>
      </c>
      <c r="S878">
        <v>0</v>
      </c>
      <c r="T878">
        <v>0</v>
      </c>
      <c r="U878">
        <v>0</v>
      </c>
      <c r="V878">
        <v>0</v>
      </c>
      <c r="W878" s="13">
        <v>40302</v>
      </c>
    </row>
    <row r="879" spans="1:25" x14ac:dyDescent="0.25">
      <c r="A879">
        <v>1</v>
      </c>
      <c r="B879" t="s">
        <v>1742</v>
      </c>
      <c r="D879" t="s">
        <v>1743</v>
      </c>
      <c r="E879">
        <v>0</v>
      </c>
      <c r="F879" t="s">
        <v>1725</v>
      </c>
      <c r="G879" t="s">
        <v>29</v>
      </c>
      <c r="H879">
        <v>36</v>
      </c>
      <c r="I879" s="14">
        <v>1</v>
      </c>
      <c r="J879" s="15">
        <v>1</v>
      </c>
      <c r="K879" s="15">
        <v>6328.28</v>
      </c>
      <c r="L879" s="15">
        <v>6518.1750000000002</v>
      </c>
      <c r="M879">
        <v>3</v>
      </c>
      <c r="N879">
        <v>3</v>
      </c>
      <c r="O879">
        <v>0</v>
      </c>
      <c r="P879">
        <v>1</v>
      </c>
      <c r="Q879" t="s">
        <v>1720</v>
      </c>
      <c r="R879">
        <v>0.03</v>
      </c>
      <c r="S879">
        <v>0</v>
      </c>
      <c r="T879">
        <v>0</v>
      </c>
      <c r="U879">
        <v>0</v>
      </c>
      <c r="V879">
        <v>0</v>
      </c>
      <c r="W879" s="13">
        <v>44747</v>
      </c>
    </row>
    <row r="880" spans="1:25" x14ac:dyDescent="0.25">
      <c r="A880">
        <v>1</v>
      </c>
      <c r="B880" t="s">
        <v>1744</v>
      </c>
      <c r="D880" t="s">
        <v>1745</v>
      </c>
      <c r="E880">
        <v>0</v>
      </c>
      <c r="F880" t="s">
        <v>1725</v>
      </c>
      <c r="G880" t="s">
        <v>29</v>
      </c>
      <c r="H880">
        <v>36</v>
      </c>
      <c r="I880" s="14">
        <v>1</v>
      </c>
      <c r="J880" s="15">
        <v>5508665.2949999999</v>
      </c>
      <c r="K880" s="15">
        <v>6273.96</v>
      </c>
      <c r="L880" s="15">
        <v>6462.2250000000004</v>
      </c>
      <c r="M880">
        <v>3</v>
      </c>
      <c r="N880">
        <v>3</v>
      </c>
      <c r="O880">
        <v>0</v>
      </c>
      <c r="P880">
        <v>1</v>
      </c>
      <c r="Q880" t="s">
        <v>1720</v>
      </c>
      <c r="R880">
        <v>0.03</v>
      </c>
      <c r="S880">
        <v>0</v>
      </c>
      <c r="T880">
        <v>0</v>
      </c>
      <c r="U880">
        <v>0</v>
      </c>
      <c r="V880">
        <v>0</v>
      </c>
      <c r="W880" s="13">
        <v>40302</v>
      </c>
    </row>
    <row r="881" spans="1:24" x14ac:dyDescent="0.25">
      <c r="A881">
        <v>1</v>
      </c>
      <c r="B881" t="s">
        <v>1746</v>
      </c>
      <c r="D881" t="s">
        <v>1747</v>
      </c>
      <c r="E881">
        <v>0</v>
      </c>
      <c r="F881" t="s">
        <v>1719</v>
      </c>
      <c r="G881" t="s">
        <v>29</v>
      </c>
      <c r="H881">
        <v>36</v>
      </c>
      <c r="I881" s="14">
        <v>4</v>
      </c>
      <c r="J881" s="15">
        <v>0.25</v>
      </c>
      <c r="K881" s="15">
        <v>5432</v>
      </c>
      <c r="L881" s="15">
        <v>5595</v>
      </c>
      <c r="M881">
        <v>3</v>
      </c>
      <c r="N881">
        <v>3</v>
      </c>
      <c r="O881">
        <v>0</v>
      </c>
      <c r="P881">
        <v>4</v>
      </c>
      <c r="Q881" t="s">
        <v>1720</v>
      </c>
      <c r="R881">
        <v>0.06</v>
      </c>
      <c r="S881">
        <v>0</v>
      </c>
      <c r="T881">
        <v>0</v>
      </c>
      <c r="U881">
        <v>0</v>
      </c>
      <c r="V881">
        <v>0</v>
      </c>
      <c r="W881" s="13">
        <v>44747</v>
      </c>
      <c r="X881">
        <v>267</v>
      </c>
    </row>
    <row r="882" spans="1:24" x14ac:dyDescent="0.25">
      <c r="A882">
        <v>1</v>
      </c>
      <c r="B882" t="s">
        <v>1748</v>
      </c>
      <c r="D882" t="s">
        <v>1749</v>
      </c>
      <c r="E882">
        <v>0</v>
      </c>
      <c r="F882" t="s">
        <v>1719</v>
      </c>
      <c r="G882" t="s">
        <v>29</v>
      </c>
      <c r="H882">
        <v>36</v>
      </c>
      <c r="I882" s="14">
        <v>2</v>
      </c>
      <c r="J882" s="15">
        <v>3589941.0430000001</v>
      </c>
      <c r="K882" s="15">
        <v>6219.64</v>
      </c>
      <c r="L882" s="15">
        <v>6406.2749999999996</v>
      </c>
      <c r="M882">
        <v>3</v>
      </c>
      <c r="N882">
        <v>3</v>
      </c>
      <c r="O882">
        <v>0</v>
      </c>
      <c r="P882">
        <v>2</v>
      </c>
      <c r="Q882" t="s">
        <v>1720</v>
      </c>
      <c r="R882">
        <v>0.03</v>
      </c>
      <c r="S882">
        <v>0</v>
      </c>
      <c r="T882">
        <v>0</v>
      </c>
      <c r="U882">
        <v>0</v>
      </c>
      <c r="V882">
        <v>0</v>
      </c>
      <c r="W882" s="13">
        <v>40302</v>
      </c>
    </row>
    <row r="883" spans="1:24" x14ac:dyDescent="0.25">
      <c r="A883">
        <v>1</v>
      </c>
      <c r="B883" t="s">
        <v>1750</v>
      </c>
      <c r="D883" t="s">
        <v>1751</v>
      </c>
      <c r="E883">
        <v>0</v>
      </c>
      <c r="F883" t="s">
        <v>1719</v>
      </c>
      <c r="G883" t="s">
        <v>29</v>
      </c>
      <c r="H883">
        <v>36</v>
      </c>
      <c r="I883" s="14">
        <v>1</v>
      </c>
      <c r="J883" s="15">
        <v>2321126.895</v>
      </c>
      <c r="K883" s="15">
        <v>6328.28</v>
      </c>
      <c r="L883" s="15">
        <v>6518.1750000000002</v>
      </c>
      <c r="M883">
        <v>3</v>
      </c>
      <c r="N883">
        <v>3</v>
      </c>
      <c r="O883">
        <v>0</v>
      </c>
      <c r="P883">
        <v>1</v>
      </c>
      <c r="Q883" t="s">
        <v>1720</v>
      </c>
      <c r="R883">
        <v>0.03</v>
      </c>
      <c r="S883">
        <v>0</v>
      </c>
      <c r="T883">
        <v>0</v>
      </c>
      <c r="U883">
        <v>0</v>
      </c>
      <c r="V883">
        <v>0</v>
      </c>
      <c r="W883" s="13">
        <v>40302</v>
      </c>
    </row>
    <row r="884" spans="1:24" x14ac:dyDescent="0.25">
      <c r="A884">
        <v>1</v>
      </c>
      <c r="B884" t="s">
        <v>1752</v>
      </c>
      <c r="D884" t="s">
        <v>1753</v>
      </c>
      <c r="E884">
        <v>0</v>
      </c>
      <c r="F884" t="s">
        <v>1719</v>
      </c>
      <c r="G884" t="s">
        <v>29</v>
      </c>
      <c r="H884">
        <v>36</v>
      </c>
      <c r="I884" s="14">
        <v>1</v>
      </c>
      <c r="J884" s="15">
        <v>3627018.87</v>
      </c>
      <c r="K884" s="15">
        <v>6219.64</v>
      </c>
      <c r="L884" s="15">
        <v>6406.2749999999996</v>
      </c>
      <c r="M884">
        <v>3</v>
      </c>
      <c r="N884">
        <v>3</v>
      </c>
      <c r="O884">
        <v>0</v>
      </c>
      <c r="P884">
        <v>1</v>
      </c>
      <c r="Q884" t="s">
        <v>1720</v>
      </c>
      <c r="R884">
        <v>0.03</v>
      </c>
      <c r="S884">
        <v>0</v>
      </c>
      <c r="T884">
        <v>0</v>
      </c>
      <c r="U884">
        <v>0</v>
      </c>
      <c r="V884">
        <v>0</v>
      </c>
      <c r="W884" s="13">
        <v>40302</v>
      </c>
    </row>
    <row r="885" spans="1:24" x14ac:dyDescent="0.25">
      <c r="A885">
        <v>1</v>
      </c>
      <c r="B885" t="s">
        <v>1754</v>
      </c>
      <c r="D885" t="s">
        <v>1755</v>
      </c>
      <c r="E885">
        <v>0</v>
      </c>
      <c r="F885" t="s">
        <v>1719</v>
      </c>
      <c r="G885" t="s">
        <v>29</v>
      </c>
      <c r="H885">
        <v>36</v>
      </c>
      <c r="I885" s="14">
        <v>1</v>
      </c>
      <c r="J885" s="15">
        <v>3067872.0449999999</v>
      </c>
      <c r="K885" s="15">
        <v>6219.64</v>
      </c>
      <c r="L885" s="15">
        <v>6406.2749999999996</v>
      </c>
      <c r="M885">
        <v>3</v>
      </c>
      <c r="N885">
        <v>3</v>
      </c>
      <c r="O885">
        <v>0</v>
      </c>
      <c r="P885">
        <v>1</v>
      </c>
      <c r="Q885" t="s">
        <v>1720</v>
      </c>
      <c r="R885">
        <v>0.03</v>
      </c>
      <c r="S885">
        <v>0</v>
      </c>
      <c r="T885">
        <v>0</v>
      </c>
      <c r="U885">
        <v>0</v>
      </c>
      <c r="V885">
        <v>0</v>
      </c>
      <c r="W885" s="13">
        <v>40302</v>
      </c>
    </row>
    <row r="886" spans="1:24" x14ac:dyDescent="0.25">
      <c r="A886">
        <v>1</v>
      </c>
      <c r="B886" t="s">
        <v>1756</v>
      </c>
      <c r="D886" t="s">
        <v>1757</v>
      </c>
      <c r="E886">
        <v>0</v>
      </c>
      <c r="F886" t="s">
        <v>1719</v>
      </c>
      <c r="G886" t="s">
        <v>29</v>
      </c>
      <c r="H886">
        <v>36</v>
      </c>
      <c r="I886" s="14">
        <v>1</v>
      </c>
      <c r="J886" s="15">
        <v>1318753.2209999999</v>
      </c>
      <c r="K886" s="15">
        <v>6219.64</v>
      </c>
      <c r="L886" s="15">
        <v>6406.2749999999996</v>
      </c>
      <c r="M886">
        <v>3</v>
      </c>
      <c r="N886">
        <v>3</v>
      </c>
      <c r="O886">
        <v>0</v>
      </c>
      <c r="P886">
        <v>1</v>
      </c>
      <c r="Q886" t="s">
        <v>1720</v>
      </c>
      <c r="R886">
        <v>0.03</v>
      </c>
      <c r="S886">
        <v>0</v>
      </c>
      <c r="T886">
        <v>0</v>
      </c>
      <c r="U886">
        <v>0</v>
      </c>
      <c r="V886">
        <v>0</v>
      </c>
      <c r="W886" s="13">
        <v>40302</v>
      </c>
    </row>
    <row r="887" spans="1:24" x14ac:dyDescent="0.25">
      <c r="A887">
        <v>1</v>
      </c>
      <c r="B887" t="s">
        <v>1758</v>
      </c>
      <c r="D887" t="s">
        <v>1759</v>
      </c>
      <c r="E887">
        <v>0</v>
      </c>
      <c r="F887" t="s">
        <v>1719</v>
      </c>
      <c r="G887" t="s">
        <v>29</v>
      </c>
      <c r="H887">
        <v>36</v>
      </c>
      <c r="I887" s="14">
        <v>1</v>
      </c>
      <c r="J887" s="15">
        <v>1667306.0549999999</v>
      </c>
      <c r="K887" s="15">
        <v>6219.64</v>
      </c>
      <c r="L887" s="15">
        <v>6406.2749999999996</v>
      </c>
      <c r="M887">
        <v>3</v>
      </c>
      <c r="N887">
        <v>3</v>
      </c>
      <c r="O887">
        <v>0</v>
      </c>
      <c r="P887">
        <v>1</v>
      </c>
      <c r="Q887" t="s">
        <v>1720</v>
      </c>
      <c r="R887">
        <v>0.03</v>
      </c>
      <c r="S887">
        <v>0</v>
      </c>
      <c r="T887">
        <v>0</v>
      </c>
      <c r="U887">
        <v>0</v>
      </c>
      <c r="V887">
        <v>0</v>
      </c>
      <c r="W887" s="13">
        <v>40302</v>
      </c>
    </row>
    <row r="888" spans="1:24" x14ac:dyDescent="0.25">
      <c r="A888">
        <v>1</v>
      </c>
      <c r="B888" t="s">
        <v>1760</v>
      </c>
      <c r="D888" t="s">
        <v>1761</v>
      </c>
      <c r="E888">
        <v>0</v>
      </c>
      <c r="F888" t="s">
        <v>1719</v>
      </c>
      <c r="G888" t="s">
        <v>29</v>
      </c>
      <c r="H888">
        <v>36</v>
      </c>
      <c r="I888" s="14">
        <v>1</v>
      </c>
      <c r="J888" s="15">
        <v>2914309.8139999998</v>
      </c>
      <c r="K888" s="15">
        <v>6219.64</v>
      </c>
      <c r="L888" s="15">
        <v>6406.2749999999996</v>
      </c>
      <c r="M888">
        <v>3</v>
      </c>
      <c r="N888">
        <v>3</v>
      </c>
      <c r="O888">
        <v>0</v>
      </c>
      <c r="P888">
        <v>1</v>
      </c>
      <c r="Q888" t="s">
        <v>1720</v>
      </c>
      <c r="R888">
        <v>0.03</v>
      </c>
      <c r="S888">
        <v>0</v>
      </c>
      <c r="T888">
        <v>0</v>
      </c>
      <c r="U888">
        <v>0</v>
      </c>
      <c r="V888">
        <v>0</v>
      </c>
      <c r="W888" s="13">
        <v>40302</v>
      </c>
    </row>
    <row r="889" spans="1:24" x14ac:dyDescent="0.25">
      <c r="A889">
        <v>1</v>
      </c>
      <c r="B889" t="s">
        <v>1762</v>
      </c>
      <c r="D889" t="s">
        <v>1763</v>
      </c>
      <c r="E889">
        <v>0</v>
      </c>
      <c r="F889" t="s">
        <v>1719</v>
      </c>
      <c r="G889" t="s">
        <v>29</v>
      </c>
      <c r="H889">
        <v>36</v>
      </c>
      <c r="I889" s="14">
        <v>2</v>
      </c>
      <c r="J889" s="15">
        <v>1196471.625</v>
      </c>
      <c r="K889" s="15">
        <v>6328.28</v>
      </c>
      <c r="L889" s="15">
        <v>6518.1750000000002</v>
      </c>
      <c r="M889">
        <v>3</v>
      </c>
      <c r="N889">
        <v>3</v>
      </c>
      <c r="O889">
        <v>0</v>
      </c>
      <c r="P889">
        <v>2</v>
      </c>
      <c r="Q889" t="s">
        <v>1720</v>
      </c>
      <c r="R889">
        <v>0.03</v>
      </c>
      <c r="S889">
        <v>0</v>
      </c>
      <c r="T889">
        <v>0</v>
      </c>
      <c r="U889">
        <v>0</v>
      </c>
      <c r="V889">
        <v>0</v>
      </c>
      <c r="W889" s="13">
        <v>40302</v>
      </c>
    </row>
    <row r="890" spans="1:24" x14ac:dyDescent="0.25">
      <c r="A890">
        <v>1</v>
      </c>
      <c r="B890" t="s">
        <v>1764</v>
      </c>
      <c r="D890" t="s">
        <v>1765</v>
      </c>
      <c r="E890">
        <v>0</v>
      </c>
      <c r="F890" t="s">
        <v>1719</v>
      </c>
      <c r="G890" t="s">
        <v>29</v>
      </c>
      <c r="H890">
        <v>36</v>
      </c>
      <c r="I890" s="14">
        <v>1</v>
      </c>
      <c r="J890" s="15">
        <v>2861069.1749999998</v>
      </c>
      <c r="K890" s="15">
        <v>5432</v>
      </c>
      <c r="L890" s="15">
        <v>5595</v>
      </c>
      <c r="M890">
        <v>3</v>
      </c>
      <c r="N890">
        <v>3</v>
      </c>
      <c r="O890">
        <v>0</v>
      </c>
      <c r="P890">
        <v>1</v>
      </c>
      <c r="Q890" t="s">
        <v>30</v>
      </c>
      <c r="R890">
        <v>0.03</v>
      </c>
      <c r="S890">
        <v>0</v>
      </c>
      <c r="T890">
        <v>0</v>
      </c>
      <c r="U890">
        <v>0</v>
      </c>
      <c r="V890">
        <v>0</v>
      </c>
      <c r="W890" s="13">
        <v>40302</v>
      </c>
    </row>
    <row r="891" spans="1:24" x14ac:dyDescent="0.25">
      <c r="A891">
        <v>1</v>
      </c>
      <c r="B891" t="s">
        <v>1766</v>
      </c>
      <c r="D891" t="s">
        <v>1767</v>
      </c>
      <c r="E891">
        <v>0</v>
      </c>
      <c r="F891" t="s">
        <v>1719</v>
      </c>
      <c r="G891" t="s">
        <v>29</v>
      </c>
      <c r="H891">
        <v>36</v>
      </c>
      <c r="I891" s="14">
        <v>2</v>
      </c>
      <c r="J891" s="15">
        <v>1987221.0220000001</v>
      </c>
      <c r="K891" s="15">
        <v>6219.64</v>
      </c>
      <c r="L891" s="15">
        <v>6406.2749999999996</v>
      </c>
      <c r="M891">
        <v>3</v>
      </c>
      <c r="N891">
        <v>3</v>
      </c>
      <c r="O891">
        <v>0</v>
      </c>
      <c r="P891">
        <v>2</v>
      </c>
      <c r="Q891" t="s">
        <v>1720</v>
      </c>
      <c r="R891">
        <v>0.03</v>
      </c>
      <c r="S891">
        <v>0</v>
      </c>
      <c r="T891">
        <v>0</v>
      </c>
      <c r="U891">
        <v>0</v>
      </c>
      <c r="V891">
        <v>0</v>
      </c>
      <c r="W891" s="13">
        <v>40302</v>
      </c>
    </row>
    <row r="892" spans="1:24" x14ac:dyDescent="0.25">
      <c r="A892">
        <v>1</v>
      </c>
      <c r="B892" t="s">
        <v>1768</v>
      </c>
      <c r="D892" t="s">
        <v>1769</v>
      </c>
      <c r="E892">
        <v>0</v>
      </c>
      <c r="F892" t="s">
        <v>1770</v>
      </c>
      <c r="G892" t="s">
        <v>29</v>
      </c>
      <c r="H892">
        <v>36</v>
      </c>
      <c r="I892" s="14">
        <v>1</v>
      </c>
      <c r="J892" s="15">
        <v>1547357.2949999999</v>
      </c>
      <c r="K892" s="15">
        <v>7034.44</v>
      </c>
      <c r="L892" s="15">
        <v>7245.5249999999996</v>
      </c>
      <c r="M892">
        <v>3</v>
      </c>
      <c r="N892">
        <v>3</v>
      </c>
      <c r="O892">
        <v>0</v>
      </c>
      <c r="P892">
        <v>1</v>
      </c>
      <c r="Q892" t="s">
        <v>1720</v>
      </c>
      <c r="R892">
        <v>0.03</v>
      </c>
      <c r="S892">
        <v>0</v>
      </c>
      <c r="T892">
        <v>0</v>
      </c>
      <c r="U892">
        <v>0</v>
      </c>
      <c r="V892">
        <v>0</v>
      </c>
      <c r="W892" s="13">
        <v>40302</v>
      </c>
    </row>
    <row r="893" spans="1:24" x14ac:dyDescent="0.25">
      <c r="A893">
        <v>1</v>
      </c>
      <c r="B893" t="s">
        <v>1771</v>
      </c>
      <c r="D893" t="s">
        <v>1772</v>
      </c>
      <c r="E893">
        <v>0</v>
      </c>
      <c r="F893" t="s">
        <v>1770</v>
      </c>
      <c r="G893" t="s">
        <v>29</v>
      </c>
      <c r="H893">
        <v>36</v>
      </c>
      <c r="I893" s="14">
        <v>1</v>
      </c>
      <c r="J893" s="15">
        <v>1</v>
      </c>
      <c r="K893" s="15">
        <v>7034.44</v>
      </c>
      <c r="L893" s="15">
        <v>7245.5249999999996</v>
      </c>
      <c r="M893">
        <v>3</v>
      </c>
      <c r="N893">
        <v>3</v>
      </c>
      <c r="O893">
        <v>0</v>
      </c>
      <c r="P893">
        <v>1</v>
      </c>
      <c r="Q893" t="s">
        <v>1720</v>
      </c>
      <c r="R893">
        <v>0.03</v>
      </c>
      <c r="S893">
        <v>0</v>
      </c>
      <c r="T893">
        <v>0</v>
      </c>
      <c r="U893">
        <v>0</v>
      </c>
      <c r="V893">
        <v>0</v>
      </c>
      <c r="W893" s="13">
        <v>44747</v>
      </c>
    </row>
    <row r="894" spans="1:24" x14ac:dyDescent="0.25">
      <c r="A894">
        <v>1</v>
      </c>
      <c r="B894" t="s">
        <v>1773</v>
      </c>
      <c r="D894" t="s">
        <v>1774</v>
      </c>
      <c r="E894">
        <v>0</v>
      </c>
      <c r="F894" t="s">
        <v>1719</v>
      </c>
      <c r="G894" t="s">
        <v>29</v>
      </c>
      <c r="H894">
        <v>36</v>
      </c>
      <c r="I894" s="14">
        <v>1</v>
      </c>
      <c r="J894" s="15">
        <v>1120821.2649999999</v>
      </c>
      <c r="K894" s="15">
        <v>6328.28</v>
      </c>
      <c r="L894" s="15">
        <v>6518.1750000000002</v>
      </c>
      <c r="M894">
        <v>3</v>
      </c>
      <c r="N894">
        <v>3</v>
      </c>
      <c r="O894">
        <v>0</v>
      </c>
      <c r="P894">
        <v>1</v>
      </c>
      <c r="Q894" t="s">
        <v>1720</v>
      </c>
      <c r="R894">
        <v>0.03</v>
      </c>
      <c r="S894">
        <v>0</v>
      </c>
      <c r="T894">
        <v>0</v>
      </c>
      <c r="U894">
        <v>0</v>
      </c>
      <c r="V894">
        <v>0</v>
      </c>
      <c r="W894" s="13">
        <v>40302</v>
      </c>
    </row>
    <row r="895" spans="1:24" x14ac:dyDescent="0.25">
      <c r="A895">
        <v>1</v>
      </c>
      <c r="B895" t="s">
        <v>1775</v>
      </c>
      <c r="D895" t="s">
        <v>1776</v>
      </c>
      <c r="E895">
        <v>0</v>
      </c>
      <c r="F895" t="s">
        <v>1719</v>
      </c>
      <c r="G895" t="s">
        <v>29</v>
      </c>
      <c r="H895">
        <v>36</v>
      </c>
      <c r="I895" s="14">
        <v>4</v>
      </c>
      <c r="J895" s="15">
        <v>2213197.9350000001</v>
      </c>
      <c r="K895" s="15">
        <v>6219.64</v>
      </c>
      <c r="L895" s="15">
        <v>6406.2749999999996</v>
      </c>
      <c r="M895">
        <v>3</v>
      </c>
      <c r="N895">
        <v>3</v>
      </c>
      <c r="O895">
        <v>0</v>
      </c>
      <c r="P895">
        <v>4</v>
      </c>
      <c r="Q895" t="s">
        <v>1720</v>
      </c>
      <c r="R895">
        <v>0.03</v>
      </c>
      <c r="S895">
        <v>0</v>
      </c>
      <c r="T895">
        <v>0</v>
      </c>
      <c r="U895">
        <v>0</v>
      </c>
      <c r="V895">
        <v>0</v>
      </c>
      <c r="W895" s="13">
        <v>40302</v>
      </c>
    </row>
    <row r="896" spans="1:24" x14ac:dyDescent="0.25">
      <c r="A896">
        <v>1</v>
      </c>
      <c r="B896" t="s">
        <v>1777</v>
      </c>
      <c r="D896" t="s">
        <v>1778</v>
      </c>
      <c r="E896">
        <v>0</v>
      </c>
      <c r="F896" t="s">
        <v>1719</v>
      </c>
      <c r="G896" t="s">
        <v>29</v>
      </c>
      <c r="H896">
        <v>36</v>
      </c>
      <c r="I896" s="14">
        <v>2</v>
      </c>
      <c r="J896" s="15">
        <v>3948743.9929999998</v>
      </c>
      <c r="K896" s="15">
        <v>6219.64</v>
      </c>
      <c r="L896" s="15">
        <v>6406.2749999999996</v>
      </c>
      <c r="M896">
        <v>3</v>
      </c>
      <c r="N896">
        <v>3</v>
      </c>
      <c r="O896">
        <v>0</v>
      </c>
      <c r="P896">
        <v>2</v>
      </c>
      <c r="Q896" t="s">
        <v>1720</v>
      </c>
      <c r="R896">
        <v>0.03</v>
      </c>
      <c r="S896">
        <v>0</v>
      </c>
      <c r="T896">
        <v>0</v>
      </c>
      <c r="U896">
        <v>0</v>
      </c>
      <c r="V896">
        <v>0</v>
      </c>
      <c r="W896" s="13">
        <v>40302</v>
      </c>
    </row>
    <row r="897" spans="1:23" x14ac:dyDescent="0.25">
      <c r="A897">
        <v>1</v>
      </c>
      <c r="B897" t="s">
        <v>1779</v>
      </c>
      <c r="D897" t="s">
        <v>1780</v>
      </c>
      <c r="E897">
        <v>0</v>
      </c>
      <c r="F897" t="s">
        <v>1719</v>
      </c>
      <c r="G897" t="s">
        <v>29</v>
      </c>
      <c r="H897">
        <v>36</v>
      </c>
      <c r="I897" s="14">
        <v>1</v>
      </c>
      <c r="J897" s="15">
        <v>2405470.5150000001</v>
      </c>
      <c r="K897" s="15">
        <v>6056.68</v>
      </c>
      <c r="L897" s="15">
        <v>6238.4250000000002</v>
      </c>
      <c r="M897">
        <v>3</v>
      </c>
      <c r="N897">
        <v>3</v>
      </c>
      <c r="O897">
        <v>0</v>
      </c>
      <c r="P897">
        <v>1</v>
      </c>
      <c r="Q897" t="s">
        <v>1720</v>
      </c>
      <c r="R897">
        <v>0.03</v>
      </c>
      <c r="S897">
        <v>0</v>
      </c>
      <c r="T897">
        <v>0</v>
      </c>
      <c r="U897">
        <v>0</v>
      </c>
      <c r="V897">
        <v>0</v>
      </c>
      <c r="W897" s="13">
        <v>40302</v>
      </c>
    </row>
    <row r="898" spans="1:23" x14ac:dyDescent="0.25">
      <c r="A898">
        <v>1</v>
      </c>
      <c r="B898" t="s">
        <v>1781</v>
      </c>
      <c r="D898" t="s">
        <v>1782</v>
      </c>
      <c r="E898">
        <v>0</v>
      </c>
      <c r="F898" t="s">
        <v>1719</v>
      </c>
      <c r="G898" t="s">
        <v>29</v>
      </c>
      <c r="H898">
        <v>36</v>
      </c>
      <c r="I898" s="14">
        <v>1</v>
      </c>
      <c r="J898" s="15">
        <v>1960800</v>
      </c>
      <c r="K898" s="15">
        <v>5432</v>
      </c>
      <c r="L898" s="15">
        <v>5595</v>
      </c>
      <c r="M898">
        <v>3</v>
      </c>
      <c r="N898">
        <v>3</v>
      </c>
      <c r="O898">
        <v>0</v>
      </c>
      <c r="P898">
        <v>1</v>
      </c>
      <c r="Q898" t="s">
        <v>30</v>
      </c>
      <c r="R898">
        <v>0.03</v>
      </c>
      <c r="S898">
        <v>0</v>
      </c>
      <c r="T898">
        <v>0</v>
      </c>
      <c r="U898">
        <v>0</v>
      </c>
      <c r="V898">
        <v>0</v>
      </c>
      <c r="W898" s="13">
        <v>42746</v>
      </c>
    </row>
    <row r="899" spans="1:23" x14ac:dyDescent="0.25">
      <c r="A899">
        <v>1</v>
      </c>
      <c r="B899" t="s">
        <v>1783</v>
      </c>
      <c r="D899" t="s">
        <v>1784</v>
      </c>
      <c r="E899">
        <v>0</v>
      </c>
      <c r="F899" t="s">
        <v>1719</v>
      </c>
      <c r="G899" t="s">
        <v>29</v>
      </c>
      <c r="H899">
        <v>36</v>
      </c>
      <c r="I899" s="14">
        <v>1</v>
      </c>
      <c r="J899" s="15">
        <v>1235468.51</v>
      </c>
      <c r="K899" s="15">
        <v>6056.68</v>
      </c>
      <c r="L899" s="15">
        <v>6238.4250000000002</v>
      </c>
      <c r="M899">
        <v>3</v>
      </c>
      <c r="N899">
        <v>3</v>
      </c>
      <c r="O899">
        <v>0</v>
      </c>
      <c r="P899">
        <v>1</v>
      </c>
      <c r="Q899" t="s">
        <v>1720</v>
      </c>
      <c r="R899">
        <v>0.03</v>
      </c>
      <c r="S899">
        <v>0</v>
      </c>
      <c r="T899">
        <v>0</v>
      </c>
      <c r="U899">
        <v>0</v>
      </c>
      <c r="V899">
        <v>0</v>
      </c>
      <c r="W899" s="13">
        <v>40302</v>
      </c>
    </row>
    <row r="900" spans="1:23" x14ac:dyDescent="0.25">
      <c r="A900">
        <v>1</v>
      </c>
      <c r="B900" t="s">
        <v>1785</v>
      </c>
      <c r="D900" t="s">
        <v>1786</v>
      </c>
      <c r="E900">
        <v>0</v>
      </c>
      <c r="F900" t="s">
        <v>1719</v>
      </c>
      <c r="G900" t="s">
        <v>29</v>
      </c>
      <c r="H900">
        <v>37</v>
      </c>
      <c r="I900" s="14">
        <v>3</v>
      </c>
      <c r="J900" s="15">
        <v>0</v>
      </c>
      <c r="K900" s="15">
        <v>7034.44</v>
      </c>
      <c r="L900" s="15">
        <v>7245.5249999999996</v>
      </c>
      <c r="M900">
        <v>3</v>
      </c>
      <c r="N900">
        <v>3</v>
      </c>
      <c r="O900">
        <v>0</v>
      </c>
      <c r="P900">
        <v>3</v>
      </c>
      <c r="Q900" t="s">
        <v>1720</v>
      </c>
      <c r="R900">
        <v>0.03</v>
      </c>
      <c r="S900">
        <v>0</v>
      </c>
      <c r="T900">
        <v>0</v>
      </c>
      <c r="U900">
        <v>0</v>
      </c>
      <c r="V900">
        <v>0</v>
      </c>
      <c r="W900" s="13">
        <v>40302</v>
      </c>
    </row>
    <row r="901" spans="1:23" x14ac:dyDescent="0.25">
      <c r="A901">
        <v>1</v>
      </c>
      <c r="B901" t="s">
        <v>1787</v>
      </c>
      <c r="D901" t="s">
        <v>1788</v>
      </c>
      <c r="E901">
        <v>0</v>
      </c>
      <c r="F901" t="s">
        <v>1719</v>
      </c>
      <c r="G901" t="s">
        <v>29</v>
      </c>
      <c r="H901">
        <v>36</v>
      </c>
      <c r="I901" s="14">
        <v>4</v>
      </c>
      <c r="J901" s="15">
        <v>2946982.2030000002</v>
      </c>
      <c r="K901" s="15">
        <v>6219.64</v>
      </c>
      <c r="L901" s="15">
        <v>6406.2749999999996</v>
      </c>
      <c r="M901">
        <v>3</v>
      </c>
      <c r="N901">
        <v>3</v>
      </c>
      <c r="O901">
        <v>0</v>
      </c>
      <c r="P901">
        <v>4</v>
      </c>
      <c r="Q901" t="s">
        <v>1720</v>
      </c>
      <c r="R901">
        <v>0.03</v>
      </c>
      <c r="S901">
        <v>0</v>
      </c>
      <c r="T901">
        <v>0</v>
      </c>
      <c r="U901">
        <v>0</v>
      </c>
      <c r="V901">
        <v>0</v>
      </c>
      <c r="W901" s="13">
        <v>40302</v>
      </c>
    </row>
    <row r="902" spans="1:23" x14ac:dyDescent="0.25">
      <c r="A902">
        <v>1</v>
      </c>
      <c r="B902" t="s">
        <v>1789</v>
      </c>
      <c r="D902" t="s">
        <v>1790</v>
      </c>
      <c r="E902">
        <v>0</v>
      </c>
      <c r="F902" t="s">
        <v>1770</v>
      </c>
      <c r="G902" t="s">
        <v>29</v>
      </c>
      <c r="H902">
        <v>37</v>
      </c>
      <c r="I902" s="14">
        <v>2</v>
      </c>
      <c r="J902" s="15">
        <v>0</v>
      </c>
      <c r="K902" s="15">
        <v>6762.84</v>
      </c>
      <c r="L902" s="15">
        <v>6965.7749999999996</v>
      </c>
      <c r="M902">
        <v>3</v>
      </c>
      <c r="N902">
        <v>3</v>
      </c>
      <c r="O902">
        <v>0</v>
      </c>
      <c r="P902">
        <v>2</v>
      </c>
      <c r="Q902" t="s">
        <v>1720</v>
      </c>
      <c r="R902">
        <v>0.03</v>
      </c>
      <c r="S902">
        <v>0</v>
      </c>
      <c r="T902">
        <v>0</v>
      </c>
      <c r="U902">
        <v>0</v>
      </c>
      <c r="V902">
        <v>0</v>
      </c>
      <c r="W902" s="13">
        <v>40302</v>
      </c>
    </row>
    <row r="903" spans="1:23" x14ac:dyDescent="0.25">
      <c r="A903">
        <v>1</v>
      </c>
      <c r="B903" t="s">
        <v>1791</v>
      </c>
      <c r="D903" t="s">
        <v>1792</v>
      </c>
      <c r="E903">
        <v>0</v>
      </c>
      <c r="F903" t="s">
        <v>1719</v>
      </c>
      <c r="G903" t="s">
        <v>29</v>
      </c>
      <c r="H903">
        <v>36</v>
      </c>
      <c r="I903" s="14">
        <v>1</v>
      </c>
      <c r="J903" s="15">
        <v>1679687.7960000001</v>
      </c>
      <c r="K903" s="15">
        <v>6219.64</v>
      </c>
      <c r="L903" s="15">
        <v>6406.2749999999996</v>
      </c>
      <c r="M903">
        <v>3</v>
      </c>
      <c r="N903">
        <v>3</v>
      </c>
      <c r="O903">
        <v>0</v>
      </c>
      <c r="P903">
        <v>1</v>
      </c>
      <c r="Q903" t="s">
        <v>1720</v>
      </c>
      <c r="R903">
        <v>0.03</v>
      </c>
      <c r="S903">
        <v>0</v>
      </c>
      <c r="T903">
        <v>0</v>
      </c>
      <c r="U903">
        <v>0</v>
      </c>
      <c r="V903">
        <v>0</v>
      </c>
      <c r="W903" s="13">
        <v>40302</v>
      </c>
    </row>
    <row r="904" spans="1:23" x14ac:dyDescent="0.25">
      <c r="A904">
        <v>1</v>
      </c>
      <c r="B904" t="s">
        <v>1793</v>
      </c>
      <c r="D904" t="s">
        <v>1794</v>
      </c>
      <c r="E904">
        <v>0</v>
      </c>
      <c r="F904" t="s">
        <v>1725</v>
      </c>
      <c r="G904" t="s">
        <v>29</v>
      </c>
      <c r="H904">
        <v>36</v>
      </c>
      <c r="I904" s="14">
        <v>1</v>
      </c>
      <c r="J904" s="15">
        <v>651650.74</v>
      </c>
      <c r="K904" s="15">
        <v>5432</v>
      </c>
      <c r="L904" s="15">
        <v>5595</v>
      </c>
      <c r="M904">
        <v>3</v>
      </c>
      <c r="N904">
        <v>3</v>
      </c>
      <c r="O904">
        <v>0</v>
      </c>
      <c r="P904">
        <v>1</v>
      </c>
      <c r="Q904" t="s">
        <v>30</v>
      </c>
      <c r="R904">
        <v>0.03</v>
      </c>
      <c r="S904">
        <v>0</v>
      </c>
      <c r="T904">
        <v>0</v>
      </c>
      <c r="U904">
        <v>0</v>
      </c>
      <c r="V904">
        <v>0</v>
      </c>
      <c r="W904" s="13">
        <v>41900</v>
      </c>
    </row>
    <row r="905" spans="1:23" x14ac:dyDescent="0.25">
      <c r="A905">
        <v>1</v>
      </c>
      <c r="B905" t="s">
        <v>1795</v>
      </c>
      <c r="D905" t="s">
        <v>1796</v>
      </c>
      <c r="E905">
        <v>0</v>
      </c>
      <c r="F905" t="s">
        <v>1719</v>
      </c>
      <c r="G905" t="s">
        <v>29</v>
      </c>
      <c r="H905">
        <v>36</v>
      </c>
      <c r="I905" s="14">
        <v>1</v>
      </c>
      <c r="J905" s="15">
        <v>2499700.7620000001</v>
      </c>
      <c r="K905" s="15">
        <v>6056.68</v>
      </c>
      <c r="L905" s="15">
        <v>6238.4250000000002</v>
      </c>
      <c r="M905">
        <v>3</v>
      </c>
      <c r="N905">
        <v>3</v>
      </c>
      <c r="O905">
        <v>0</v>
      </c>
      <c r="P905">
        <v>1</v>
      </c>
      <c r="Q905" t="s">
        <v>1720</v>
      </c>
      <c r="R905">
        <v>-0.03</v>
      </c>
      <c r="S905">
        <v>0</v>
      </c>
      <c r="T905">
        <v>0</v>
      </c>
      <c r="U905">
        <v>0</v>
      </c>
      <c r="V905">
        <v>0</v>
      </c>
      <c r="W905" s="13">
        <v>40781</v>
      </c>
    </row>
    <row r="906" spans="1:23" x14ac:dyDescent="0.25">
      <c r="A906">
        <v>1</v>
      </c>
      <c r="B906" t="s">
        <v>1797</v>
      </c>
      <c r="D906" t="s">
        <v>1798</v>
      </c>
      <c r="E906">
        <v>0</v>
      </c>
      <c r="F906" t="s">
        <v>1799</v>
      </c>
      <c r="G906" t="s">
        <v>29</v>
      </c>
      <c r="H906">
        <v>37</v>
      </c>
      <c r="I906" s="14">
        <v>1</v>
      </c>
      <c r="J906" s="15">
        <v>0</v>
      </c>
      <c r="K906" s="15">
        <v>7034.44</v>
      </c>
      <c r="L906" s="15">
        <v>7245.5249999999996</v>
      </c>
      <c r="M906">
        <v>3</v>
      </c>
      <c r="N906">
        <v>3</v>
      </c>
      <c r="O906">
        <v>0</v>
      </c>
      <c r="P906">
        <v>1</v>
      </c>
      <c r="Q906" t="s">
        <v>1720</v>
      </c>
      <c r="R906">
        <v>0.03</v>
      </c>
      <c r="S906">
        <v>0</v>
      </c>
      <c r="T906">
        <v>0</v>
      </c>
      <c r="U906">
        <v>0</v>
      </c>
      <c r="V906">
        <v>0</v>
      </c>
      <c r="W906" s="13">
        <v>40302</v>
      </c>
    </row>
    <row r="907" spans="1:23" x14ac:dyDescent="0.25">
      <c r="A907">
        <v>1</v>
      </c>
      <c r="B907" t="s">
        <v>1800</v>
      </c>
      <c r="D907" t="s">
        <v>1801</v>
      </c>
      <c r="E907">
        <v>0</v>
      </c>
      <c r="F907" t="s">
        <v>1799</v>
      </c>
      <c r="G907" t="s">
        <v>29</v>
      </c>
      <c r="H907">
        <v>37</v>
      </c>
      <c r="I907" s="14">
        <v>2</v>
      </c>
      <c r="J907" s="15">
        <v>0</v>
      </c>
      <c r="K907" s="15">
        <v>7034.44</v>
      </c>
      <c r="L907" s="15">
        <v>7245.5249999999996</v>
      </c>
      <c r="M907">
        <v>3</v>
      </c>
      <c r="N907">
        <v>3</v>
      </c>
      <c r="O907">
        <v>0</v>
      </c>
      <c r="P907">
        <v>2</v>
      </c>
      <c r="Q907" t="s">
        <v>1720</v>
      </c>
      <c r="R907">
        <v>0.03</v>
      </c>
      <c r="S907">
        <v>0</v>
      </c>
      <c r="T907">
        <v>0</v>
      </c>
      <c r="U907">
        <v>0</v>
      </c>
      <c r="V907">
        <v>0</v>
      </c>
      <c r="W907" s="13">
        <v>40302</v>
      </c>
    </row>
    <row r="908" spans="1:23" x14ac:dyDescent="0.25">
      <c r="A908">
        <v>1</v>
      </c>
      <c r="B908" t="s">
        <v>1802</v>
      </c>
      <c r="D908" t="s">
        <v>1803</v>
      </c>
      <c r="E908">
        <v>0</v>
      </c>
      <c r="F908" t="s">
        <v>1799</v>
      </c>
      <c r="G908" t="s">
        <v>29</v>
      </c>
      <c r="H908">
        <v>37</v>
      </c>
      <c r="I908" s="14">
        <v>1</v>
      </c>
      <c r="J908" s="15">
        <v>0</v>
      </c>
      <c r="K908" s="15">
        <v>7034.44</v>
      </c>
      <c r="L908" s="15">
        <v>7245.5249999999996</v>
      </c>
      <c r="M908">
        <v>3</v>
      </c>
      <c r="N908">
        <v>3</v>
      </c>
      <c r="O908">
        <v>0</v>
      </c>
      <c r="P908">
        <v>1</v>
      </c>
      <c r="Q908" t="s">
        <v>1720</v>
      </c>
      <c r="R908">
        <v>0.03</v>
      </c>
      <c r="S908">
        <v>0</v>
      </c>
      <c r="T908">
        <v>0</v>
      </c>
      <c r="U908">
        <v>0</v>
      </c>
      <c r="V908">
        <v>0</v>
      </c>
      <c r="W908" s="13">
        <v>40302</v>
      </c>
    </row>
    <row r="909" spans="1:23" x14ac:dyDescent="0.25">
      <c r="A909">
        <v>1</v>
      </c>
      <c r="B909" t="s">
        <v>1804</v>
      </c>
      <c r="D909" t="s">
        <v>1805</v>
      </c>
      <c r="E909">
        <v>0</v>
      </c>
      <c r="F909" t="s">
        <v>1719</v>
      </c>
      <c r="G909" t="s">
        <v>29</v>
      </c>
      <c r="H909">
        <v>36</v>
      </c>
      <c r="I909" s="14">
        <v>1</v>
      </c>
      <c r="J909" s="15">
        <v>1042674.817</v>
      </c>
      <c r="K909" s="15">
        <v>6219.64</v>
      </c>
      <c r="L909" s="15">
        <v>6406.2749999999996</v>
      </c>
      <c r="M909">
        <v>3</v>
      </c>
      <c r="N909">
        <v>3</v>
      </c>
      <c r="O909">
        <v>0</v>
      </c>
      <c r="P909">
        <v>1</v>
      </c>
      <c r="Q909" t="s">
        <v>1720</v>
      </c>
      <c r="R909">
        <v>0.03</v>
      </c>
      <c r="S909">
        <v>0</v>
      </c>
      <c r="T909">
        <v>0</v>
      </c>
      <c r="U909">
        <v>0</v>
      </c>
      <c r="V909">
        <v>0</v>
      </c>
      <c r="W909" s="13">
        <v>40302</v>
      </c>
    </row>
    <row r="910" spans="1:23" x14ac:dyDescent="0.25">
      <c r="A910">
        <v>1</v>
      </c>
      <c r="B910" t="s">
        <v>1806</v>
      </c>
      <c r="D910" t="s">
        <v>1807</v>
      </c>
      <c r="E910">
        <v>0</v>
      </c>
      <c r="F910" t="s">
        <v>1719</v>
      </c>
      <c r="G910" t="s">
        <v>29</v>
      </c>
      <c r="H910">
        <v>37</v>
      </c>
      <c r="I910" s="14">
        <v>1</v>
      </c>
      <c r="J910" s="15">
        <v>0</v>
      </c>
      <c r="K910" s="15">
        <v>5432</v>
      </c>
      <c r="L910" s="15">
        <v>5595</v>
      </c>
      <c r="M910">
        <v>3</v>
      </c>
      <c r="N910">
        <v>3</v>
      </c>
      <c r="O910">
        <v>0</v>
      </c>
      <c r="P910">
        <v>1</v>
      </c>
      <c r="Q910" t="s">
        <v>1720</v>
      </c>
      <c r="R910">
        <v>0.03</v>
      </c>
      <c r="S910">
        <v>0</v>
      </c>
      <c r="T910">
        <v>0</v>
      </c>
      <c r="U910">
        <v>0</v>
      </c>
      <c r="V910">
        <v>0</v>
      </c>
      <c r="W910" s="13">
        <v>40302</v>
      </c>
    </row>
    <row r="911" spans="1:23" x14ac:dyDescent="0.25">
      <c r="A911">
        <v>1</v>
      </c>
      <c r="B911" t="s">
        <v>1808</v>
      </c>
      <c r="D911" t="s">
        <v>1809</v>
      </c>
      <c r="E911">
        <v>0</v>
      </c>
      <c r="F911" t="s">
        <v>1719</v>
      </c>
      <c r="G911" t="s">
        <v>29</v>
      </c>
      <c r="H911">
        <v>36</v>
      </c>
      <c r="I911" s="14">
        <v>1</v>
      </c>
      <c r="J911" s="15">
        <v>1</v>
      </c>
      <c r="K911" s="15">
        <v>6219.64</v>
      </c>
      <c r="L911" s="15">
        <v>6406.2749999999996</v>
      </c>
      <c r="M911">
        <v>3</v>
      </c>
      <c r="N911">
        <v>3</v>
      </c>
      <c r="O911">
        <v>0</v>
      </c>
      <c r="P911">
        <v>1</v>
      </c>
      <c r="Q911" t="s">
        <v>1720</v>
      </c>
      <c r="R911">
        <v>0.03</v>
      </c>
      <c r="S911">
        <v>0</v>
      </c>
      <c r="T911">
        <v>0</v>
      </c>
      <c r="U911">
        <v>0</v>
      </c>
      <c r="V911">
        <v>0</v>
      </c>
      <c r="W911" s="13">
        <v>44747</v>
      </c>
    </row>
    <row r="912" spans="1:23" x14ac:dyDescent="0.25">
      <c r="A912">
        <v>1</v>
      </c>
      <c r="B912" t="s">
        <v>1810</v>
      </c>
      <c r="D912" t="s">
        <v>1811</v>
      </c>
      <c r="E912">
        <v>0</v>
      </c>
      <c r="F912" t="s">
        <v>1719</v>
      </c>
      <c r="G912" t="s">
        <v>29</v>
      </c>
      <c r="H912">
        <v>36</v>
      </c>
      <c r="I912" s="14">
        <v>1</v>
      </c>
      <c r="J912" s="15">
        <v>1171888.29</v>
      </c>
      <c r="K912" s="15">
        <v>6328.28</v>
      </c>
      <c r="L912" s="15">
        <v>6518.1750000000002</v>
      </c>
      <c r="M912">
        <v>3</v>
      </c>
      <c r="N912">
        <v>3</v>
      </c>
      <c r="O912">
        <v>0</v>
      </c>
      <c r="P912">
        <v>1</v>
      </c>
      <c r="Q912" t="s">
        <v>1720</v>
      </c>
      <c r="R912">
        <v>0.03</v>
      </c>
      <c r="S912">
        <v>0</v>
      </c>
      <c r="T912">
        <v>0</v>
      </c>
      <c r="U912">
        <v>0</v>
      </c>
      <c r="V912">
        <v>0</v>
      </c>
      <c r="W912" s="13">
        <v>40302</v>
      </c>
    </row>
    <row r="913" spans="1:24" x14ac:dyDescent="0.25">
      <c r="A913">
        <v>1</v>
      </c>
      <c r="B913" t="s">
        <v>1812</v>
      </c>
      <c r="D913" t="s">
        <v>1813</v>
      </c>
      <c r="E913">
        <v>0</v>
      </c>
      <c r="F913" t="s">
        <v>1719</v>
      </c>
      <c r="G913" t="s">
        <v>29</v>
      </c>
      <c r="H913">
        <v>36</v>
      </c>
      <c r="I913" s="14">
        <v>1</v>
      </c>
      <c r="J913" s="15">
        <v>2404703.7000000002</v>
      </c>
      <c r="K913" s="15">
        <v>5432</v>
      </c>
      <c r="L913" s="15">
        <v>5595</v>
      </c>
      <c r="M913">
        <v>3</v>
      </c>
      <c r="N913">
        <v>3</v>
      </c>
      <c r="O913">
        <v>0</v>
      </c>
      <c r="P913">
        <v>1</v>
      </c>
      <c r="Q913" t="s">
        <v>30</v>
      </c>
      <c r="R913">
        <v>0.03</v>
      </c>
      <c r="S913">
        <v>0</v>
      </c>
      <c r="T913">
        <v>0</v>
      </c>
      <c r="U913">
        <v>0</v>
      </c>
      <c r="V913">
        <v>0</v>
      </c>
      <c r="W913" s="13">
        <v>40302</v>
      </c>
    </row>
    <row r="914" spans="1:24" x14ac:dyDescent="0.25">
      <c r="A914">
        <v>1</v>
      </c>
      <c r="B914" t="s">
        <v>1814</v>
      </c>
      <c r="D914" t="s">
        <v>1815</v>
      </c>
      <c r="E914">
        <v>0</v>
      </c>
      <c r="F914" t="s">
        <v>1816</v>
      </c>
      <c r="G914" t="s">
        <v>882</v>
      </c>
      <c r="H914">
        <v>36</v>
      </c>
      <c r="I914" s="14">
        <v>45</v>
      </c>
      <c r="J914" s="15">
        <v>88429.304999999993</v>
      </c>
      <c r="K914" s="15">
        <v>5432</v>
      </c>
      <c r="L914" s="15">
        <v>5595</v>
      </c>
      <c r="M914">
        <v>3</v>
      </c>
      <c r="N914">
        <v>3</v>
      </c>
      <c r="O914">
        <v>0</v>
      </c>
      <c r="P914">
        <v>45</v>
      </c>
      <c r="Q914" t="s">
        <v>30</v>
      </c>
      <c r="R914">
        <v>20.43</v>
      </c>
      <c r="S914">
        <v>35</v>
      </c>
      <c r="T914">
        <v>0</v>
      </c>
      <c r="U914">
        <v>35</v>
      </c>
      <c r="V914">
        <v>0</v>
      </c>
      <c r="W914" s="13">
        <v>45019</v>
      </c>
      <c r="X914">
        <v>1851</v>
      </c>
    </row>
    <row r="915" spans="1:24" x14ac:dyDescent="0.25">
      <c r="A915">
        <v>1</v>
      </c>
      <c r="B915" t="s">
        <v>1817</v>
      </c>
      <c r="D915" t="s">
        <v>1818</v>
      </c>
      <c r="E915">
        <v>0</v>
      </c>
      <c r="F915" t="s">
        <v>1816</v>
      </c>
      <c r="G915" t="s">
        <v>882</v>
      </c>
      <c r="H915">
        <v>36</v>
      </c>
      <c r="I915" s="14">
        <v>5</v>
      </c>
      <c r="J915" s="15">
        <v>223200</v>
      </c>
      <c r="K915" s="15">
        <v>5432</v>
      </c>
      <c r="L915" s="15">
        <v>5595</v>
      </c>
      <c r="M915">
        <v>3</v>
      </c>
      <c r="N915">
        <v>3</v>
      </c>
      <c r="O915">
        <v>0</v>
      </c>
      <c r="P915">
        <v>5</v>
      </c>
      <c r="Q915" t="s">
        <v>30</v>
      </c>
      <c r="R915">
        <v>0.03</v>
      </c>
      <c r="S915">
        <v>0</v>
      </c>
      <c r="T915">
        <v>0</v>
      </c>
      <c r="U915">
        <v>0</v>
      </c>
      <c r="V915">
        <v>0</v>
      </c>
      <c r="W915" s="13">
        <v>44312</v>
      </c>
      <c r="X915">
        <v>94</v>
      </c>
    </row>
    <row r="916" spans="1:24" x14ac:dyDescent="0.25">
      <c r="A916">
        <v>1</v>
      </c>
      <c r="B916" t="s">
        <v>1819</v>
      </c>
      <c r="D916" t="s">
        <v>1820</v>
      </c>
      <c r="E916">
        <v>0</v>
      </c>
      <c r="F916" t="s">
        <v>1816</v>
      </c>
      <c r="G916" t="s">
        <v>882</v>
      </c>
      <c r="H916">
        <v>36</v>
      </c>
      <c r="I916" s="14">
        <v>2.5</v>
      </c>
      <c r="J916" s="15">
        <v>59060.065000000002</v>
      </c>
      <c r="K916" s="15">
        <v>5432</v>
      </c>
      <c r="L916" s="15">
        <v>5595</v>
      </c>
      <c r="M916">
        <v>3</v>
      </c>
      <c r="N916">
        <v>3</v>
      </c>
      <c r="O916">
        <v>0</v>
      </c>
      <c r="P916">
        <v>2.5</v>
      </c>
      <c r="Q916" t="s">
        <v>30</v>
      </c>
      <c r="R916">
        <v>0.03</v>
      </c>
      <c r="S916">
        <v>0</v>
      </c>
      <c r="T916">
        <v>0</v>
      </c>
      <c r="U916">
        <v>0</v>
      </c>
      <c r="V916">
        <v>0</v>
      </c>
      <c r="W916" s="13">
        <v>44371</v>
      </c>
      <c r="X916">
        <v>94</v>
      </c>
    </row>
    <row r="917" spans="1:24" x14ac:dyDescent="0.25">
      <c r="A917">
        <v>1</v>
      </c>
      <c r="B917" t="s">
        <v>1821</v>
      </c>
      <c r="D917" t="s">
        <v>1822</v>
      </c>
      <c r="E917">
        <v>110</v>
      </c>
      <c r="F917" t="s">
        <v>1816</v>
      </c>
      <c r="G917" t="s">
        <v>882</v>
      </c>
      <c r="H917">
        <v>36</v>
      </c>
      <c r="I917" s="14">
        <v>45</v>
      </c>
      <c r="J917" s="15">
        <v>76841</v>
      </c>
      <c r="K917" s="15">
        <v>5432</v>
      </c>
      <c r="L917" s="15">
        <v>5595</v>
      </c>
      <c r="M917">
        <v>3</v>
      </c>
      <c r="N917">
        <v>3</v>
      </c>
      <c r="O917">
        <v>0</v>
      </c>
      <c r="P917">
        <v>155</v>
      </c>
      <c r="Q917" t="s">
        <v>30</v>
      </c>
      <c r="R917">
        <v>1.89</v>
      </c>
      <c r="S917">
        <v>5</v>
      </c>
      <c r="T917">
        <v>0</v>
      </c>
      <c r="U917">
        <v>5</v>
      </c>
      <c r="V917">
        <v>0</v>
      </c>
      <c r="W917" s="13">
        <v>44975</v>
      </c>
      <c r="X917">
        <v>1851</v>
      </c>
    </row>
    <row r="918" spans="1:24" x14ac:dyDescent="0.25">
      <c r="A918">
        <v>1</v>
      </c>
      <c r="B918" t="s">
        <v>1823</v>
      </c>
      <c r="D918" t="s">
        <v>1824</v>
      </c>
      <c r="E918">
        <v>0</v>
      </c>
      <c r="F918" t="s">
        <v>1816</v>
      </c>
      <c r="G918" t="s">
        <v>116</v>
      </c>
      <c r="H918">
        <v>36</v>
      </c>
      <c r="I918" s="14">
        <v>16</v>
      </c>
      <c r="J918" s="15">
        <v>24125</v>
      </c>
      <c r="K918" s="15">
        <v>5432</v>
      </c>
      <c r="L918" s="15">
        <v>5595</v>
      </c>
      <c r="M918">
        <v>3</v>
      </c>
      <c r="N918">
        <v>3</v>
      </c>
      <c r="O918">
        <v>0</v>
      </c>
      <c r="P918">
        <v>16</v>
      </c>
      <c r="Q918" t="s">
        <v>30</v>
      </c>
      <c r="R918">
        <v>0.03</v>
      </c>
      <c r="S918">
        <v>0</v>
      </c>
      <c r="T918">
        <v>0</v>
      </c>
      <c r="U918">
        <v>0</v>
      </c>
      <c r="V918">
        <v>0</v>
      </c>
      <c r="W918" s="13">
        <v>44168</v>
      </c>
    </row>
    <row r="919" spans="1:24" x14ac:dyDescent="0.25">
      <c r="A919">
        <v>1</v>
      </c>
      <c r="B919" t="s">
        <v>1825</v>
      </c>
      <c r="D919" t="s">
        <v>1826</v>
      </c>
      <c r="E919">
        <v>0</v>
      </c>
      <c r="F919" t="s">
        <v>1816</v>
      </c>
      <c r="G919" t="s">
        <v>29</v>
      </c>
      <c r="H919">
        <v>36</v>
      </c>
      <c r="I919" s="14">
        <v>11</v>
      </c>
      <c r="J919" s="15">
        <v>13270</v>
      </c>
      <c r="K919" s="15">
        <v>5432</v>
      </c>
      <c r="L919" s="15">
        <v>5595</v>
      </c>
      <c r="M919">
        <v>3</v>
      </c>
      <c r="N919">
        <v>3</v>
      </c>
      <c r="O919">
        <v>0</v>
      </c>
      <c r="P919">
        <v>11</v>
      </c>
      <c r="Q919" t="s">
        <v>30</v>
      </c>
      <c r="R919">
        <v>43.26</v>
      </c>
      <c r="S919">
        <v>56</v>
      </c>
      <c r="T919">
        <v>1</v>
      </c>
      <c r="U919">
        <v>56</v>
      </c>
      <c r="V919">
        <v>1</v>
      </c>
      <c r="W919" s="13">
        <v>45083</v>
      </c>
      <c r="X919">
        <v>18</v>
      </c>
    </row>
    <row r="920" spans="1:24" x14ac:dyDescent="0.25">
      <c r="A920">
        <v>1</v>
      </c>
      <c r="B920" t="s">
        <v>1827</v>
      </c>
      <c r="D920" t="s">
        <v>1828</v>
      </c>
      <c r="E920">
        <v>0</v>
      </c>
      <c r="F920" t="s">
        <v>1816</v>
      </c>
      <c r="G920" t="s">
        <v>882</v>
      </c>
      <c r="H920">
        <v>36</v>
      </c>
      <c r="I920" s="14">
        <v>2</v>
      </c>
      <c r="J920" s="15">
        <v>2598253.7999999998</v>
      </c>
      <c r="K920" s="15">
        <v>5432</v>
      </c>
      <c r="L920" s="15">
        <v>5595</v>
      </c>
      <c r="M920">
        <v>3</v>
      </c>
      <c r="N920">
        <v>3</v>
      </c>
      <c r="O920">
        <v>0</v>
      </c>
      <c r="P920">
        <v>2</v>
      </c>
      <c r="Q920" t="s">
        <v>30</v>
      </c>
      <c r="R920">
        <v>0.03</v>
      </c>
      <c r="S920">
        <v>0</v>
      </c>
      <c r="T920">
        <v>0</v>
      </c>
      <c r="U920">
        <v>0</v>
      </c>
      <c r="V920">
        <v>0</v>
      </c>
      <c r="W920" s="13">
        <v>44256</v>
      </c>
    </row>
    <row r="921" spans="1:24" x14ac:dyDescent="0.25">
      <c r="A921">
        <v>1</v>
      </c>
      <c r="B921" t="s">
        <v>1829</v>
      </c>
      <c r="D921" t="s">
        <v>1830</v>
      </c>
      <c r="E921">
        <v>0</v>
      </c>
      <c r="F921" t="s">
        <v>1816</v>
      </c>
      <c r="G921" t="s">
        <v>882</v>
      </c>
      <c r="H921">
        <v>36</v>
      </c>
      <c r="I921" s="14">
        <v>5</v>
      </c>
      <c r="J921" s="15">
        <v>79000</v>
      </c>
      <c r="K921" s="15">
        <v>5432</v>
      </c>
      <c r="L921" s="15">
        <v>5595</v>
      </c>
      <c r="M921">
        <v>3</v>
      </c>
      <c r="N921">
        <v>3</v>
      </c>
      <c r="O921">
        <v>0</v>
      </c>
      <c r="P921">
        <v>5</v>
      </c>
      <c r="Q921" t="s">
        <v>30</v>
      </c>
      <c r="R921">
        <v>0.03</v>
      </c>
      <c r="S921">
        <v>0</v>
      </c>
      <c r="T921">
        <v>0</v>
      </c>
      <c r="U921">
        <v>0</v>
      </c>
      <c r="V921">
        <v>0</v>
      </c>
      <c r="W921" s="13">
        <v>44384</v>
      </c>
      <c r="X921">
        <v>1068</v>
      </c>
    </row>
    <row r="922" spans="1:24" x14ac:dyDescent="0.25">
      <c r="A922">
        <v>1</v>
      </c>
      <c r="B922" t="s">
        <v>1831</v>
      </c>
      <c r="D922" t="s">
        <v>1832</v>
      </c>
      <c r="E922">
        <v>4</v>
      </c>
      <c r="F922" t="s">
        <v>1816</v>
      </c>
      <c r="G922" t="s">
        <v>29</v>
      </c>
      <c r="H922">
        <v>36</v>
      </c>
      <c r="I922" s="14">
        <v>6</v>
      </c>
      <c r="J922" s="15">
        <v>26595.077000000001</v>
      </c>
      <c r="K922" s="15">
        <v>5432</v>
      </c>
      <c r="L922" s="15">
        <v>5595</v>
      </c>
      <c r="M922">
        <v>3</v>
      </c>
      <c r="N922">
        <v>3</v>
      </c>
      <c r="O922">
        <v>0</v>
      </c>
      <c r="P922">
        <v>10</v>
      </c>
      <c r="Q922" t="s">
        <v>30</v>
      </c>
      <c r="R922">
        <v>28.83</v>
      </c>
      <c r="S922">
        <v>46</v>
      </c>
      <c r="T922">
        <v>3</v>
      </c>
      <c r="U922">
        <v>46</v>
      </c>
      <c r="V922">
        <v>3</v>
      </c>
      <c r="W922" s="13">
        <v>45085</v>
      </c>
      <c r="X922">
        <v>18</v>
      </c>
    </row>
    <row r="923" spans="1:24" x14ac:dyDescent="0.25">
      <c r="A923">
        <v>1</v>
      </c>
      <c r="B923" t="s">
        <v>1833</v>
      </c>
      <c r="D923" t="s">
        <v>1834</v>
      </c>
      <c r="E923">
        <v>0</v>
      </c>
      <c r="F923" t="s">
        <v>1816</v>
      </c>
      <c r="G923" t="s">
        <v>29</v>
      </c>
      <c r="H923">
        <v>36</v>
      </c>
      <c r="I923" s="14">
        <v>4</v>
      </c>
      <c r="J923" s="15">
        <v>38751.364000000001</v>
      </c>
      <c r="K923" s="15">
        <v>5432</v>
      </c>
      <c r="L923" s="15">
        <v>5595</v>
      </c>
      <c r="M923">
        <v>3</v>
      </c>
      <c r="N923">
        <v>3</v>
      </c>
      <c r="O923">
        <v>0</v>
      </c>
      <c r="P923">
        <v>4</v>
      </c>
      <c r="Q923" t="s">
        <v>30</v>
      </c>
      <c r="R923">
        <v>3.49</v>
      </c>
      <c r="S923">
        <v>6</v>
      </c>
      <c r="T923">
        <v>0</v>
      </c>
      <c r="U923">
        <v>6</v>
      </c>
      <c r="V923">
        <v>0</v>
      </c>
      <c r="W923" s="13">
        <v>45050</v>
      </c>
      <c r="X923">
        <v>18</v>
      </c>
    </row>
    <row r="924" spans="1:24" x14ac:dyDescent="0.25">
      <c r="A924">
        <v>1</v>
      </c>
      <c r="B924" t="s">
        <v>1835</v>
      </c>
      <c r="D924" t="s">
        <v>1836</v>
      </c>
      <c r="E924">
        <v>0</v>
      </c>
      <c r="F924" t="s">
        <v>1719</v>
      </c>
      <c r="G924" t="s">
        <v>29</v>
      </c>
      <c r="H924">
        <v>36</v>
      </c>
      <c r="I924" s="14">
        <v>1</v>
      </c>
      <c r="J924" s="15">
        <v>1.0049999999999999</v>
      </c>
      <c r="K924" s="15">
        <v>6328.28</v>
      </c>
      <c r="L924" s="15">
        <v>6518.1750000000002</v>
      </c>
      <c r="M924">
        <v>3</v>
      </c>
      <c r="N924">
        <v>3</v>
      </c>
      <c r="O924">
        <v>0</v>
      </c>
      <c r="P924">
        <v>1</v>
      </c>
      <c r="Q924" t="s">
        <v>1720</v>
      </c>
      <c r="R924">
        <v>0.03</v>
      </c>
      <c r="S924">
        <v>0</v>
      </c>
      <c r="T924">
        <v>0</v>
      </c>
      <c r="U924">
        <v>0</v>
      </c>
      <c r="V924">
        <v>0</v>
      </c>
      <c r="W924" s="13">
        <v>40302</v>
      </c>
    </row>
    <row r="925" spans="1:24" x14ac:dyDescent="0.25">
      <c r="A925">
        <v>1</v>
      </c>
      <c r="B925" t="s">
        <v>1837</v>
      </c>
      <c r="D925" t="s">
        <v>1838</v>
      </c>
      <c r="E925">
        <v>0</v>
      </c>
      <c r="F925" t="s">
        <v>1719</v>
      </c>
      <c r="G925" t="s">
        <v>29</v>
      </c>
      <c r="H925">
        <v>36</v>
      </c>
      <c r="I925" s="14">
        <v>2</v>
      </c>
      <c r="J925" s="15">
        <v>1.0049999999999999</v>
      </c>
      <c r="K925" s="15">
        <v>6328.28</v>
      </c>
      <c r="L925" s="15">
        <v>6518.1750000000002</v>
      </c>
      <c r="M925">
        <v>3</v>
      </c>
      <c r="N925">
        <v>3</v>
      </c>
      <c r="O925">
        <v>0</v>
      </c>
      <c r="P925">
        <v>2</v>
      </c>
      <c r="Q925" t="s">
        <v>1720</v>
      </c>
      <c r="R925">
        <v>0.03</v>
      </c>
      <c r="S925">
        <v>0</v>
      </c>
      <c r="T925">
        <v>0</v>
      </c>
      <c r="U925">
        <v>0</v>
      </c>
      <c r="V925">
        <v>0</v>
      </c>
      <c r="W925" s="13">
        <v>40302</v>
      </c>
    </row>
    <row r="926" spans="1:24" x14ac:dyDescent="0.25">
      <c r="A926">
        <v>1</v>
      </c>
      <c r="B926" t="s">
        <v>1839</v>
      </c>
      <c r="D926" t="s">
        <v>1840</v>
      </c>
      <c r="E926">
        <v>0</v>
      </c>
      <c r="F926" t="s">
        <v>1719</v>
      </c>
      <c r="G926" t="s">
        <v>29</v>
      </c>
      <c r="H926">
        <v>36</v>
      </c>
      <c r="I926" s="14">
        <v>1</v>
      </c>
      <c r="J926" s="15">
        <v>1.0049999999999999</v>
      </c>
      <c r="K926" s="15">
        <v>6328.28</v>
      </c>
      <c r="L926" s="15">
        <v>6518.1750000000002</v>
      </c>
      <c r="M926">
        <v>3</v>
      </c>
      <c r="N926">
        <v>3</v>
      </c>
      <c r="O926">
        <v>0</v>
      </c>
      <c r="P926">
        <v>1</v>
      </c>
      <c r="Q926" t="s">
        <v>1720</v>
      </c>
      <c r="R926">
        <v>0.03</v>
      </c>
      <c r="S926">
        <v>0</v>
      </c>
      <c r="T926">
        <v>0</v>
      </c>
      <c r="U926">
        <v>0</v>
      </c>
      <c r="V926">
        <v>0</v>
      </c>
      <c r="W926" s="13">
        <v>40302</v>
      </c>
    </row>
    <row r="927" spans="1:24" x14ac:dyDescent="0.25">
      <c r="A927">
        <v>1</v>
      </c>
      <c r="B927" t="s">
        <v>1841</v>
      </c>
      <c r="D927" t="s">
        <v>1842</v>
      </c>
      <c r="E927">
        <v>0</v>
      </c>
      <c r="F927" t="s">
        <v>1725</v>
      </c>
      <c r="G927" t="s">
        <v>29</v>
      </c>
      <c r="H927">
        <v>36</v>
      </c>
      <c r="I927" s="14">
        <v>1</v>
      </c>
      <c r="J927" s="15">
        <v>211270.864</v>
      </c>
      <c r="K927" s="15">
        <v>6328.28</v>
      </c>
      <c r="L927" s="15">
        <v>6518.1750000000002</v>
      </c>
      <c r="M927">
        <v>3</v>
      </c>
      <c r="N927">
        <v>3</v>
      </c>
      <c r="O927">
        <v>0</v>
      </c>
      <c r="P927">
        <v>1</v>
      </c>
      <c r="Q927" t="s">
        <v>1720</v>
      </c>
      <c r="R927">
        <v>0.03</v>
      </c>
      <c r="S927">
        <v>0</v>
      </c>
      <c r="T927">
        <v>0</v>
      </c>
      <c r="U927">
        <v>0</v>
      </c>
      <c r="V927">
        <v>0</v>
      </c>
      <c r="W927" s="13">
        <v>41787</v>
      </c>
    </row>
    <row r="928" spans="1:24" x14ac:dyDescent="0.25">
      <c r="A928">
        <v>1</v>
      </c>
      <c r="B928" t="s">
        <v>1843</v>
      </c>
      <c r="D928" t="s">
        <v>1844</v>
      </c>
      <c r="E928">
        <v>0</v>
      </c>
      <c r="F928" t="s">
        <v>1725</v>
      </c>
      <c r="G928" t="s">
        <v>29</v>
      </c>
      <c r="H928">
        <v>36</v>
      </c>
      <c r="I928" s="14">
        <v>4</v>
      </c>
      <c r="J928" s="15">
        <v>1.0049999999999999</v>
      </c>
      <c r="K928" s="15">
        <v>6328.28</v>
      </c>
      <c r="L928" s="15">
        <v>6518.1750000000002</v>
      </c>
      <c r="M928">
        <v>3</v>
      </c>
      <c r="N928">
        <v>3</v>
      </c>
      <c r="O928">
        <v>0</v>
      </c>
      <c r="P928">
        <v>4</v>
      </c>
      <c r="Q928" t="s">
        <v>1720</v>
      </c>
      <c r="R928">
        <v>0.03</v>
      </c>
      <c r="S928">
        <v>0</v>
      </c>
      <c r="T928">
        <v>0</v>
      </c>
      <c r="U928">
        <v>0</v>
      </c>
      <c r="V928">
        <v>0</v>
      </c>
      <c r="W928" s="13">
        <v>40302</v>
      </c>
    </row>
    <row r="929" spans="1:23" x14ac:dyDescent="0.25">
      <c r="A929">
        <v>1</v>
      </c>
      <c r="B929" t="s">
        <v>1845</v>
      </c>
      <c r="D929" t="s">
        <v>1846</v>
      </c>
      <c r="E929">
        <v>0</v>
      </c>
      <c r="F929" t="s">
        <v>1725</v>
      </c>
      <c r="G929" t="s">
        <v>29</v>
      </c>
      <c r="H929">
        <v>36</v>
      </c>
      <c r="I929" s="14">
        <v>1</v>
      </c>
      <c r="J929" s="15">
        <v>1.0049999999999999</v>
      </c>
      <c r="K929" s="15">
        <v>6328.28</v>
      </c>
      <c r="L929" s="15">
        <v>6518.1750000000002</v>
      </c>
      <c r="M929">
        <v>3</v>
      </c>
      <c r="N929">
        <v>3</v>
      </c>
      <c r="O929">
        <v>0</v>
      </c>
      <c r="P929">
        <v>1</v>
      </c>
      <c r="Q929" t="s">
        <v>1720</v>
      </c>
      <c r="R929">
        <v>0.03</v>
      </c>
      <c r="S929">
        <v>0</v>
      </c>
      <c r="T929">
        <v>0</v>
      </c>
      <c r="U929">
        <v>0</v>
      </c>
      <c r="V929">
        <v>0</v>
      </c>
      <c r="W929" s="13">
        <v>40302</v>
      </c>
    </row>
    <row r="930" spans="1:23" x14ac:dyDescent="0.25">
      <c r="A930">
        <v>1</v>
      </c>
      <c r="B930" t="s">
        <v>1847</v>
      </c>
      <c r="D930" t="s">
        <v>1848</v>
      </c>
      <c r="E930">
        <v>0</v>
      </c>
      <c r="F930" t="s">
        <v>1725</v>
      </c>
      <c r="G930" t="s">
        <v>29</v>
      </c>
      <c r="H930">
        <v>36</v>
      </c>
      <c r="I930" s="14">
        <v>1</v>
      </c>
      <c r="J930" s="15">
        <v>6359.64</v>
      </c>
      <c r="K930" s="15">
        <v>6328.28</v>
      </c>
      <c r="L930" s="15">
        <v>6518.1750000000002</v>
      </c>
      <c r="M930">
        <v>3</v>
      </c>
      <c r="N930">
        <v>3</v>
      </c>
      <c r="O930">
        <v>0</v>
      </c>
      <c r="P930">
        <v>1</v>
      </c>
      <c r="Q930" t="s">
        <v>1720</v>
      </c>
      <c r="R930">
        <v>0.03</v>
      </c>
      <c r="S930">
        <v>0</v>
      </c>
      <c r="T930">
        <v>0</v>
      </c>
      <c r="U930">
        <v>0</v>
      </c>
      <c r="V930">
        <v>0</v>
      </c>
      <c r="W930" s="13">
        <v>40302</v>
      </c>
    </row>
    <row r="931" spans="1:23" x14ac:dyDescent="0.25">
      <c r="A931">
        <v>1</v>
      </c>
      <c r="B931" t="s">
        <v>1849</v>
      </c>
      <c r="D931" t="s">
        <v>1850</v>
      </c>
      <c r="E931">
        <v>0</v>
      </c>
      <c r="F931" t="s">
        <v>1725</v>
      </c>
      <c r="G931" t="s">
        <v>29</v>
      </c>
      <c r="H931">
        <v>36</v>
      </c>
      <c r="I931" s="14">
        <v>1</v>
      </c>
      <c r="J931" s="15">
        <v>1.0049999999999999</v>
      </c>
      <c r="K931" s="15">
        <v>5432</v>
      </c>
      <c r="L931" s="15">
        <v>5595</v>
      </c>
      <c r="M931">
        <v>3</v>
      </c>
      <c r="N931">
        <v>3</v>
      </c>
      <c r="O931">
        <v>0</v>
      </c>
      <c r="P931">
        <v>1</v>
      </c>
      <c r="Q931" t="s">
        <v>1720</v>
      </c>
      <c r="R931">
        <v>0.03</v>
      </c>
      <c r="S931">
        <v>0</v>
      </c>
      <c r="T931">
        <v>0</v>
      </c>
      <c r="U931">
        <v>0</v>
      </c>
      <c r="V931">
        <v>0</v>
      </c>
      <c r="W931" s="13">
        <v>40302</v>
      </c>
    </row>
    <row r="932" spans="1:23" x14ac:dyDescent="0.25">
      <c r="A932">
        <v>1</v>
      </c>
      <c r="B932" t="s">
        <v>1851</v>
      </c>
      <c r="D932" t="s">
        <v>1852</v>
      </c>
      <c r="E932">
        <v>0</v>
      </c>
      <c r="F932" t="s">
        <v>1725</v>
      </c>
      <c r="G932" t="s">
        <v>29</v>
      </c>
      <c r="H932">
        <v>36</v>
      </c>
      <c r="I932" s="14">
        <v>1</v>
      </c>
      <c r="J932" s="15">
        <v>1.0049999999999999</v>
      </c>
      <c r="K932" s="15">
        <v>5432</v>
      </c>
      <c r="L932" s="15">
        <v>5595</v>
      </c>
      <c r="M932">
        <v>3</v>
      </c>
      <c r="N932">
        <v>3</v>
      </c>
      <c r="O932">
        <v>0</v>
      </c>
      <c r="P932">
        <v>1</v>
      </c>
      <c r="Q932" t="s">
        <v>1720</v>
      </c>
      <c r="R932">
        <v>0.03</v>
      </c>
      <c r="S932">
        <v>0</v>
      </c>
      <c r="T932">
        <v>0</v>
      </c>
      <c r="U932">
        <v>0</v>
      </c>
      <c r="V932">
        <v>0</v>
      </c>
      <c r="W932" s="13">
        <v>40302</v>
      </c>
    </row>
    <row r="933" spans="1:23" x14ac:dyDescent="0.25">
      <c r="A933">
        <v>1</v>
      </c>
      <c r="B933" t="s">
        <v>1853</v>
      </c>
      <c r="D933" t="s">
        <v>1854</v>
      </c>
      <c r="E933">
        <v>0</v>
      </c>
      <c r="F933" t="s">
        <v>1725</v>
      </c>
      <c r="G933" t="s">
        <v>29</v>
      </c>
      <c r="H933">
        <v>36</v>
      </c>
      <c r="I933" s="14">
        <v>1</v>
      </c>
      <c r="J933" s="15">
        <v>1.0049999999999999</v>
      </c>
      <c r="K933" s="15">
        <v>5432</v>
      </c>
      <c r="L933" s="15">
        <v>5595</v>
      </c>
      <c r="M933">
        <v>3</v>
      </c>
      <c r="N933">
        <v>3</v>
      </c>
      <c r="O933">
        <v>0</v>
      </c>
      <c r="P933">
        <v>1</v>
      </c>
      <c r="Q933" t="s">
        <v>30</v>
      </c>
      <c r="R933">
        <v>0.03</v>
      </c>
      <c r="S933">
        <v>0</v>
      </c>
      <c r="T933">
        <v>0</v>
      </c>
      <c r="U933">
        <v>0</v>
      </c>
      <c r="V933">
        <v>0</v>
      </c>
      <c r="W933" s="13">
        <v>40302</v>
      </c>
    </row>
    <row r="934" spans="1:23" x14ac:dyDescent="0.25">
      <c r="A934">
        <v>1</v>
      </c>
      <c r="B934" t="s">
        <v>1855</v>
      </c>
      <c r="D934" t="s">
        <v>1856</v>
      </c>
      <c r="E934">
        <v>0</v>
      </c>
      <c r="F934" t="s">
        <v>1725</v>
      </c>
      <c r="G934" t="s">
        <v>29</v>
      </c>
      <c r="H934">
        <v>36</v>
      </c>
      <c r="I934" s="14">
        <v>1</v>
      </c>
      <c r="J934" s="15">
        <v>1.0049999999999999</v>
      </c>
      <c r="K934" s="15">
        <v>6328.28</v>
      </c>
      <c r="L934" s="15">
        <v>6518.1750000000002</v>
      </c>
      <c r="M934">
        <v>3</v>
      </c>
      <c r="N934">
        <v>3</v>
      </c>
      <c r="O934">
        <v>0</v>
      </c>
      <c r="P934">
        <v>1</v>
      </c>
      <c r="Q934" t="s">
        <v>1720</v>
      </c>
      <c r="R934">
        <v>0.03</v>
      </c>
      <c r="S934">
        <v>0</v>
      </c>
      <c r="T934">
        <v>0</v>
      </c>
      <c r="U934">
        <v>0</v>
      </c>
      <c r="V934">
        <v>0</v>
      </c>
      <c r="W934" s="13">
        <v>40302</v>
      </c>
    </row>
    <row r="935" spans="1:23" x14ac:dyDescent="0.25">
      <c r="A935">
        <v>1</v>
      </c>
      <c r="B935" t="s">
        <v>1857</v>
      </c>
      <c r="D935" t="s">
        <v>1858</v>
      </c>
      <c r="E935">
        <v>0</v>
      </c>
      <c r="F935" t="s">
        <v>1859</v>
      </c>
      <c r="G935" t="s">
        <v>29</v>
      </c>
      <c r="H935">
        <v>36</v>
      </c>
      <c r="I935" s="14">
        <v>1</v>
      </c>
      <c r="J935" s="15">
        <v>1.0049999999999999</v>
      </c>
      <c r="K935" s="15">
        <v>6328.28</v>
      </c>
      <c r="L935" s="15">
        <v>6518.1750000000002</v>
      </c>
      <c r="M935">
        <v>3</v>
      </c>
      <c r="N935">
        <v>3</v>
      </c>
      <c r="O935">
        <v>0</v>
      </c>
      <c r="P935">
        <v>1</v>
      </c>
      <c r="Q935" t="s">
        <v>1720</v>
      </c>
      <c r="R935">
        <v>0.03</v>
      </c>
      <c r="S935">
        <v>0</v>
      </c>
      <c r="T935">
        <v>0</v>
      </c>
      <c r="U935">
        <v>0</v>
      </c>
      <c r="V935">
        <v>0</v>
      </c>
      <c r="W935" s="13">
        <v>40302</v>
      </c>
    </row>
    <row r="936" spans="1:23" x14ac:dyDescent="0.25">
      <c r="A936">
        <v>1</v>
      </c>
      <c r="B936" t="s">
        <v>1860</v>
      </c>
      <c r="D936" t="s">
        <v>1861</v>
      </c>
      <c r="E936">
        <v>0</v>
      </c>
      <c r="F936" t="s">
        <v>1859</v>
      </c>
      <c r="G936" t="s">
        <v>29</v>
      </c>
      <c r="H936">
        <v>36</v>
      </c>
      <c r="I936" s="14">
        <v>2</v>
      </c>
      <c r="J936" s="15">
        <v>906857.72</v>
      </c>
      <c r="K936" s="15">
        <v>6328.28</v>
      </c>
      <c r="L936" s="15">
        <v>6518.1750000000002</v>
      </c>
      <c r="M936">
        <v>3</v>
      </c>
      <c r="N936">
        <v>3</v>
      </c>
      <c r="O936">
        <v>0</v>
      </c>
      <c r="P936">
        <v>2</v>
      </c>
      <c r="Q936" t="s">
        <v>1720</v>
      </c>
      <c r="R936">
        <v>0.03</v>
      </c>
      <c r="S936">
        <v>0</v>
      </c>
      <c r="T936">
        <v>0</v>
      </c>
      <c r="U936">
        <v>0</v>
      </c>
      <c r="V936">
        <v>0</v>
      </c>
      <c r="W936" s="13">
        <v>40302</v>
      </c>
    </row>
    <row r="937" spans="1:23" x14ac:dyDescent="0.25">
      <c r="A937">
        <v>1</v>
      </c>
      <c r="B937" t="s">
        <v>1862</v>
      </c>
      <c r="D937" t="s">
        <v>1863</v>
      </c>
      <c r="E937">
        <v>0</v>
      </c>
      <c r="F937" t="s">
        <v>1859</v>
      </c>
      <c r="G937" t="s">
        <v>29</v>
      </c>
      <c r="H937">
        <v>36</v>
      </c>
      <c r="I937" s="14">
        <v>1</v>
      </c>
      <c r="J937" s="15">
        <v>1.0049999999999999</v>
      </c>
      <c r="K937" s="15">
        <v>6328.28</v>
      </c>
      <c r="L937" s="15">
        <v>6518.1750000000002</v>
      </c>
      <c r="M937">
        <v>3</v>
      </c>
      <c r="N937">
        <v>3</v>
      </c>
      <c r="O937">
        <v>0</v>
      </c>
      <c r="P937">
        <v>1</v>
      </c>
      <c r="Q937" t="s">
        <v>1720</v>
      </c>
      <c r="R937">
        <v>0.03</v>
      </c>
      <c r="S937">
        <v>0</v>
      </c>
      <c r="T937">
        <v>0</v>
      </c>
      <c r="U937">
        <v>0</v>
      </c>
      <c r="V937">
        <v>0</v>
      </c>
      <c r="W937" s="13">
        <v>40302</v>
      </c>
    </row>
    <row r="938" spans="1:23" x14ac:dyDescent="0.25">
      <c r="A938">
        <v>1</v>
      </c>
      <c r="B938" t="s">
        <v>1864</v>
      </c>
      <c r="D938" t="s">
        <v>1865</v>
      </c>
      <c r="E938">
        <v>0</v>
      </c>
      <c r="F938" t="s">
        <v>1859</v>
      </c>
      <c r="G938" t="s">
        <v>29</v>
      </c>
      <c r="H938">
        <v>36</v>
      </c>
      <c r="I938" s="14">
        <v>1</v>
      </c>
      <c r="J938" s="15">
        <v>1.0049999999999999</v>
      </c>
      <c r="K938" s="15">
        <v>6328.28</v>
      </c>
      <c r="L938" s="15">
        <v>6518.1750000000002</v>
      </c>
      <c r="M938">
        <v>3</v>
      </c>
      <c r="N938">
        <v>3</v>
      </c>
      <c r="O938">
        <v>0</v>
      </c>
      <c r="P938">
        <v>1</v>
      </c>
      <c r="Q938" t="s">
        <v>1720</v>
      </c>
      <c r="R938">
        <v>0.03</v>
      </c>
      <c r="S938">
        <v>0</v>
      </c>
      <c r="T938">
        <v>0</v>
      </c>
      <c r="U938">
        <v>0</v>
      </c>
      <c r="V938">
        <v>0</v>
      </c>
      <c r="W938" s="13">
        <v>40302</v>
      </c>
    </row>
    <row r="939" spans="1:23" x14ac:dyDescent="0.25">
      <c r="A939">
        <v>1</v>
      </c>
      <c r="B939" t="s">
        <v>1866</v>
      </c>
      <c r="D939" t="s">
        <v>1867</v>
      </c>
      <c r="E939">
        <v>0</v>
      </c>
      <c r="F939" t="s">
        <v>1859</v>
      </c>
      <c r="G939" t="s">
        <v>29</v>
      </c>
      <c r="H939">
        <v>36</v>
      </c>
      <c r="I939" s="14">
        <v>2</v>
      </c>
      <c r="J939" s="15">
        <v>1593604.132</v>
      </c>
      <c r="K939" s="15">
        <v>6328.28</v>
      </c>
      <c r="L939" s="15">
        <v>6518.1750000000002</v>
      </c>
      <c r="M939">
        <v>3</v>
      </c>
      <c r="N939">
        <v>3</v>
      </c>
      <c r="O939">
        <v>0</v>
      </c>
      <c r="P939">
        <v>2</v>
      </c>
      <c r="Q939" t="s">
        <v>1720</v>
      </c>
      <c r="R939">
        <v>0.03</v>
      </c>
      <c r="S939">
        <v>0</v>
      </c>
      <c r="T939">
        <v>0</v>
      </c>
      <c r="U939">
        <v>0</v>
      </c>
      <c r="V939">
        <v>0</v>
      </c>
      <c r="W939" s="13">
        <v>40302</v>
      </c>
    </row>
    <row r="940" spans="1:23" x14ac:dyDescent="0.25">
      <c r="A940">
        <v>1</v>
      </c>
      <c r="B940" t="s">
        <v>1868</v>
      </c>
      <c r="D940" t="s">
        <v>1869</v>
      </c>
      <c r="E940">
        <v>0</v>
      </c>
      <c r="F940" t="s">
        <v>1859</v>
      </c>
      <c r="G940" t="s">
        <v>29</v>
      </c>
      <c r="H940">
        <v>36</v>
      </c>
      <c r="I940" s="14">
        <v>1</v>
      </c>
      <c r="J940" s="15">
        <v>1.0049999999999999</v>
      </c>
      <c r="K940" s="15">
        <v>6328.28</v>
      </c>
      <c r="L940" s="15">
        <v>6518.1750000000002</v>
      </c>
      <c r="M940">
        <v>3</v>
      </c>
      <c r="N940">
        <v>3</v>
      </c>
      <c r="O940">
        <v>0</v>
      </c>
      <c r="P940">
        <v>1</v>
      </c>
      <c r="Q940" t="s">
        <v>1720</v>
      </c>
      <c r="R940">
        <v>0.03</v>
      </c>
      <c r="S940">
        <v>0</v>
      </c>
      <c r="T940">
        <v>0</v>
      </c>
      <c r="U940">
        <v>0</v>
      </c>
      <c r="V940">
        <v>0</v>
      </c>
      <c r="W940" s="13">
        <v>40302</v>
      </c>
    </row>
    <row r="941" spans="1:23" x14ac:dyDescent="0.25">
      <c r="A941">
        <v>1</v>
      </c>
      <c r="B941" t="s">
        <v>1870</v>
      </c>
      <c r="D941" t="s">
        <v>1871</v>
      </c>
      <c r="E941">
        <v>0</v>
      </c>
      <c r="F941" t="s">
        <v>1859</v>
      </c>
      <c r="G941" t="s">
        <v>29</v>
      </c>
      <c r="H941">
        <v>36</v>
      </c>
      <c r="I941" s="14">
        <v>2</v>
      </c>
      <c r="J941" s="15">
        <v>504833.10800000001</v>
      </c>
      <c r="K941" s="15">
        <v>6328.28</v>
      </c>
      <c r="L941" s="15">
        <v>6518.1750000000002</v>
      </c>
      <c r="M941">
        <v>3</v>
      </c>
      <c r="N941">
        <v>3</v>
      </c>
      <c r="O941">
        <v>0</v>
      </c>
      <c r="P941">
        <v>2</v>
      </c>
      <c r="Q941" t="s">
        <v>1720</v>
      </c>
      <c r="R941">
        <v>0.03</v>
      </c>
      <c r="S941">
        <v>0</v>
      </c>
      <c r="T941">
        <v>0</v>
      </c>
      <c r="U941">
        <v>0</v>
      </c>
      <c r="V941">
        <v>0</v>
      </c>
      <c r="W941" s="13">
        <v>40302</v>
      </c>
    </row>
    <row r="942" spans="1:23" x14ac:dyDescent="0.25">
      <c r="A942">
        <v>1</v>
      </c>
      <c r="B942" t="s">
        <v>1872</v>
      </c>
      <c r="D942" t="s">
        <v>1873</v>
      </c>
      <c r="E942">
        <v>0</v>
      </c>
      <c r="F942" t="s">
        <v>1725</v>
      </c>
      <c r="G942" t="s">
        <v>29</v>
      </c>
      <c r="H942">
        <v>36</v>
      </c>
      <c r="I942" s="14">
        <v>1</v>
      </c>
      <c r="J942" s="15">
        <v>1.0049999999999999</v>
      </c>
      <c r="K942" s="15">
        <v>5432</v>
      </c>
      <c r="L942" s="15">
        <v>5595</v>
      </c>
      <c r="M942">
        <v>3</v>
      </c>
      <c r="N942">
        <v>3</v>
      </c>
      <c r="O942">
        <v>0</v>
      </c>
      <c r="P942">
        <v>1</v>
      </c>
      <c r="Q942" t="s">
        <v>30</v>
      </c>
      <c r="R942">
        <v>0.03</v>
      </c>
      <c r="S942">
        <v>0</v>
      </c>
      <c r="T942">
        <v>0</v>
      </c>
      <c r="U942">
        <v>0</v>
      </c>
      <c r="V942">
        <v>0</v>
      </c>
      <c r="W942" s="13">
        <v>40302</v>
      </c>
    </row>
    <row r="943" spans="1:23" x14ac:dyDescent="0.25">
      <c r="A943">
        <v>1</v>
      </c>
      <c r="B943" t="s">
        <v>1874</v>
      </c>
      <c r="D943" t="s">
        <v>1875</v>
      </c>
      <c r="E943">
        <v>0</v>
      </c>
      <c r="F943" t="s">
        <v>1725</v>
      </c>
      <c r="G943" t="s">
        <v>29</v>
      </c>
      <c r="H943">
        <v>36</v>
      </c>
      <c r="I943" s="14">
        <v>3</v>
      </c>
      <c r="J943" s="15">
        <v>9720.6939999999995</v>
      </c>
      <c r="K943" s="15">
        <v>5432</v>
      </c>
      <c r="L943" s="15">
        <v>5595</v>
      </c>
      <c r="M943">
        <v>3</v>
      </c>
      <c r="N943">
        <v>3</v>
      </c>
      <c r="O943">
        <v>0</v>
      </c>
      <c r="P943">
        <v>3</v>
      </c>
      <c r="Q943" t="s">
        <v>30</v>
      </c>
      <c r="R943">
        <v>0.03</v>
      </c>
      <c r="S943">
        <v>0</v>
      </c>
      <c r="T943">
        <v>0</v>
      </c>
      <c r="U943">
        <v>0</v>
      </c>
      <c r="V943">
        <v>0</v>
      </c>
      <c r="W943" s="13">
        <v>40423</v>
      </c>
    </row>
    <row r="944" spans="1:23" x14ac:dyDescent="0.25">
      <c r="A944">
        <v>1</v>
      </c>
      <c r="B944" t="s">
        <v>1876</v>
      </c>
      <c r="D944" t="s">
        <v>1877</v>
      </c>
      <c r="E944">
        <v>0</v>
      </c>
      <c r="F944" t="s">
        <v>1725</v>
      </c>
      <c r="G944" t="s">
        <v>29</v>
      </c>
      <c r="H944">
        <v>36</v>
      </c>
      <c r="I944" s="14">
        <v>1</v>
      </c>
      <c r="J944" s="15">
        <v>1.0049999999999999</v>
      </c>
      <c r="K944" s="15">
        <v>5432</v>
      </c>
      <c r="L944" s="15">
        <v>5595</v>
      </c>
      <c r="M944">
        <v>3</v>
      </c>
      <c r="N944">
        <v>3</v>
      </c>
      <c r="O944">
        <v>0</v>
      </c>
      <c r="P944">
        <v>1</v>
      </c>
      <c r="Q944" t="s">
        <v>30</v>
      </c>
      <c r="R944">
        <v>0.03</v>
      </c>
      <c r="S944">
        <v>0</v>
      </c>
      <c r="T944">
        <v>0</v>
      </c>
      <c r="U944">
        <v>0</v>
      </c>
      <c r="V944">
        <v>0</v>
      </c>
      <c r="W944" s="13">
        <v>40302</v>
      </c>
    </row>
    <row r="945" spans="1:24" x14ac:dyDescent="0.25">
      <c r="A945">
        <v>1</v>
      </c>
      <c r="B945" t="s">
        <v>1878</v>
      </c>
      <c r="D945" t="s">
        <v>1879</v>
      </c>
      <c r="E945">
        <v>0</v>
      </c>
      <c r="F945" t="s">
        <v>1725</v>
      </c>
      <c r="G945" t="s">
        <v>29</v>
      </c>
      <c r="H945">
        <v>36</v>
      </c>
      <c r="I945" s="14">
        <v>1</v>
      </c>
      <c r="J945" s="15">
        <v>1.0049999999999999</v>
      </c>
      <c r="K945" s="15">
        <v>6328.28</v>
      </c>
      <c r="L945" s="15">
        <v>6518.1750000000002</v>
      </c>
      <c r="M945">
        <v>3</v>
      </c>
      <c r="N945">
        <v>3</v>
      </c>
      <c r="O945">
        <v>0</v>
      </c>
      <c r="P945">
        <v>1</v>
      </c>
      <c r="Q945" t="s">
        <v>1720</v>
      </c>
      <c r="R945">
        <v>0.03</v>
      </c>
      <c r="S945">
        <v>0</v>
      </c>
      <c r="T945">
        <v>0</v>
      </c>
      <c r="U945">
        <v>0</v>
      </c>
      <c r="V945">
        <v>0</v>
      </c>
      <c r="W945" s="13">
        <v>40302</v>
      </c>
    </row>
    <row r="946" spans="1:24" x14ac:dyDescent="0.25">
      <c r="A946">
        <v>1</v>
      </c>
      <c r="B946" t="s">
        <v>1880</v>
      </c>
      <c r="D946" t="s">
        <v>1881</v>
      </c>
      <c r="E946">
        <v>0</v>
      </c>
      <c r="F946" t="s">
        <v>1882</v>
      </c>
      <c r="G946" t="s">
        <v>29</v>
      </c>
      <c r="H946">
        <v>36</v>
      </c>
      <c r="I946" s="14">
        <v>1</v>
      </c>
      <c r="J946" s="15">
        <v>1.0049999999999999</v>
      </c>
      <c r="K946" s="15">
        <v>5432</v>
      </c>
      <c r="L946" s="15">
        <v>5595</v>
      </c>
      <c r="M946">
        <v>3</v>
      </c>
      <c r="N946">
        <v>3</v>
      </c>
      <c r="O946">
        <v>0</v>
      </c>
      <c r="P946">
        <v>1</v>
      </c>
      <c r="Q946" t="s">
        <v>30</v>
      </c>
      <c r="R946">
        <v>0.03</v>
      </c>
      <c r="S946">
        <v>0</v>
      </c>
      <c r="T946">
        <v>0</v>
      </c>
      <c r="U946">
        <v>0</v>
      </c>
      <c r="V946">
        <v>0</v>
      </c>
      <c r="W946" s="13">
        <v>40302</v>
      </c>
    </row>
    <row r="947" spans="1:24" x14ac:dyDescent="0.25">
      <c r="A947">
        <v>1</v>
      </c>
      <c r="B947" t="s">
        <v>1883</v>
      </c>
      <c r="D947" t="s">
        <v>1884</v>
      </c>
      <c r="E947">
        <v>0</v>
      </c>
      <c r="F947" t="s">
        <v>1882</v>
      </c>
      <c r="G947" t="s">
        <v>29</v>
      </c>
      <c r="H947">
        <v>36</v>
      </c>
      <c r="I947" s="14">
        <v>1</v>
      </c>
      <c r="J947" s="15">
        <v>1.0049999999999999</v>
      </c>
      <c r="K947" s="15">
        <v>5432</v>
      </c>
      <c r="L947" s="15">
        <v>5595</v>
      </c>
      <c r="M947">
        <v>3</v>
      </c>
      <c r="N947">
        <v>3</v>
      </c>
      <c r="O947">
        <v>0</v>
      </c>
      <c r="P947">
        <v>1</v>
      </c>
      <c r="Q947" t="s">
        <v>30</v>
      </c>
      <c r="R947">
        <v>0.03</v>
      </c>
      <c r="S947">
        <v>0</v>
      </c>
      <c r="T947">
        <v>0</v>
      </c>
      <c r="U947">
        <v>0</v>
      </c>
      <c r="V947">
        <v>0</v>
      </c>
      <c r="W947" s="13">
        <v>40302</v>
      </c>
    </row>
    <row r="948" spans="1:24" x14ac:dyDescent="0.25">
      <c r="A948">
        <v>1</v>
      </c>
      <c r="B948" t="s">
        <v>1885</v>
      </c>
      <c r="D948" t="s">
        <v>1886</v>
      </c>
      <c r="E948">
        <v>0</v>
      </c>
      <c r="F948" t="s">
        <v>1882</v>
      </c>
      <c r="G948" t="s">
        <v>29</v>
      </c>
      <c r="H948">
        <v>36</v>
      </c>
      <c r="I948" s="14">
        <v>1</v>
      </c>
      <c r="J948" s="15">
        <v>1.0049999999999999</v>
      </c>
      <c r="K948" s="15">
        <v>5432</v>
      </c>
      <c r="L948" s="15">
        <v>5595</v>
      </c>
      <c r="M948">
        <v>3</v>
      </c>
      <c r="N948">
        <v>3</v>
      </c>
      <c r="O948">
        <v>0</v>
      </c>
      <c r="P948">
        <v>1</v>
      </c>
      <c r="Q948" t="s">
        <v>30</v>
      </c>
      <c r="R948">
        <v>0.03</v>
      </c>
      <c r="S948">
        <v>0</v>
      </c>
      <c r="T948">
        <v>0</v>
      </c>
      <c r="U948">
        <v>0</v>
      </c>
      <c r="V948">
        <v>0</v>
      </c>
      <c r="W948" s="13">
        <v>40302</v>
      </c>
    </row>
    <row r="949" spans="1:24" x14ac:dyDescent="0.25">
      <c r="A949">
        <v>1</v>
      </c>
      <c r="B949" t="s">
        <v>1887</v>
      </c>
      <c r="D949" t="s">
        <v>1888</v>
      </c>
      <c r="E949">
        <v>0</v>
      </c>
      <c r="F949" t="s">
        <v>1719</v>
      </c>
      <c r="G949" t="s">
        <v>29</v>
      </c>
      <c r="H949">
        <v>36</v>
      </c>
      <c r="I949" s="14">
        <v>12</v>
      </c>
      <c r="J949" s="15">
        <v>4000.8040000000001</v>
      </c>
      <c r="K949" s="15">
        <v>5432</v>
      </c>
      <c r="L949" s="15">
        <v>5595</v>
      </c>
      <c r="M949">
        <v>3</v>
      </c>
      <c r="N949">
        <v>3</v>
      </c>
      <c r="O949">
        <v>0</v>
      </c>
      <c r="P949">
        <v>12</v>
      </c>
      <c r="Q949" t="s">
        <v>30</v>
      </c>
      <c r="R949">
        <v>0.06</v>
      </c>
      <c r="S949">
        <v>0</v>
      </c>
      <c r="T949">
        <v>0</v>
      </c>
      <c r="U949">
        <v>0</v>
      </c>
      <c r="V949">
        <v>0</v>
      </c>
      <c r="W949" s="13">
        <v>44791</v>
      </c>
      <c r="X949">
        <v>175</v>
      </c>
    </row>
    <row r="950" spans="1:24" x14ac:dyDescent="0.25">
      <c r="A950">
        <v>1</v>
      </c>
      <c r="B950" t="s">
        <v>1889</v>
      </c>
      <c r="D950" t="s">
        <v>1890</v>
      </c>
      <c r="E950">
        <v>0</v>
      </c>
      <c r="F950" t="s">
        <v>1891</v>
      </c>
      <c r="G950" t="s">
        <v>29</v>
      </c>
      <c r="H950">
        <v>36</v>
      </c>
      <c r="I950" s="14">
        <v>1</v>
      </c>
      <c r="J950" s="15">
        <v>1.0049999999999999</v>
      </c>
      <c r="K950" s="15">
        <v>5432</v>
      </c>
      <c r="L950" s="15">
        <v>5595</v>
      </c>
      <c r="M950">
        <v>3</v>
      </c>
      <c r="N950">
        <v>3</v>
      </c>
      <c r="O950">
        <v>0</v>
      </c>
      <c r="P950">
        <v>1</v>
      </c>
      <c r="Q950" t="s">
        <v>30</v>
      </c>
      <c r="R950">
        <v>0.03</v>
      </c>
      <c r="S950">
        <v>0</v>
      </c>
      <c r="T950">
        <v>0</v>
      </c>
      <c r="U950">
        <v>0</v>
      </c>
      <c r="V950">
        <v>0</v>
      </c>
      <c r="W950" s="13">
        <v>40302</v>
      </c>
    </row>
    <row r="951" spans="1:24" x14ac:dyDescent="0.25">
      <c r="A951">
        <v>1</v>
      </c>
      <c r="B951" t="s">
        <v>1892</v>
      </c>
      <c r="D951" t="s">
        <v>1893</v>
      </c>
      <c r="E951">
        <v>0</v>
      </c>
      <c r="F951" t="s">
        <v>1891</v>
      </c>
      <c r="G951" t="s">
        <v>29</v>
      </c>
      <c r="H951">
        <v>36</v>
      </c>
      <c r="I951" s="14">
        <v>1</v>
      </c>
      <c r="J951" s="15">
        <v>1.0049999999999999</v>
      </c>
      <c r="K951" s="15">
        <v>5432</v>
      </c>
      <c r="L951" s="15">
        <v>5595</v>
      </c>
      <c r="M951">
        <v>3</v>
      </c>
      <c r="N951">
        <v>3</v>
      </c>
      <c r="O951">
        <v>0</v>
      </c>
      <c r="P951">
        <v>1</v>
      </c>
      <c r="Q951" t="s">
        <v>30</v>
      </c>
      <c r="R951">
        <v>0.03</v>
      </c>
      <c r="S951">
        <v>0</v>
      </c>
      <c r="T951">
        <v>0</v>
      </c>
      <c r="U951">
        <v>0</v>
      </c>
      <c r="V951">
        <v>0</v>
      </c>
      <c r="W951" s="13">
        <v>40302</v>
      </c>
    </row>
    <row r="952" spans="1:24" x14ac:dyDescent="0.25">
      <c r="A952">
        <v>1</v>
      </c>
      <c r="B952" t="s">
        <v>1894</v>
      </c>
      <c r="D952" t="s">
        <v>1895</v>
      </c>
      <c r="E952">
        <v>0</v>
      </c>
      <c r="F952" t="s">
        <v>1719</v>
      </c>
      <c r="G952" t="s">
        <v>29</v>
      </c>
      <c r="H952">
        <v>36</v>
      </c>
      <c r="I952" s="14">
        <v>3</v>
      </c>
      <c r="J952" s="15">
        <v>1.0049999999999999</v>
      </c>
      <c r="K952" s="15">
        <v>6328.28</v>
      </c>
      <c r="L952" s="15">
        <v>6518.1750000000002</v>
      </c>
      <c r="M952">
        <v>3</v>
      </c>
      <c r="N952">
        <v>3</v>
      </c>
      <c r="O952">
        <v>0</v>
      </c>
      <c r="P952">
        <v>3</v>
      </c>
      <c r="Q952" t="s">
        <v>1720</v>
      </c>
      <c r="R952">
        <v>0.03</v>
      </c>
      <c r="S952">
        <v>0</v>
      </c>
      <c r="T952">
        <v>0</v>
      </c>
      <c r="U952">
        <v>0</v>
      </c>
      <c r="V952">
        <v>0</v>
      </c>
      <c r="W952" s="13">
        <v>40302</v>
      </c>
    </row>
    <row r="953" spans="1:24" x14ac:dyDescent="0.25">
      <c r="A953">
        <v>1</v>
      </c>
      <c r="B953" t="s">
        <v>1896</v>
      </c>
      <c r="D953" t="s">
        <v>1897</v>
      </c>
      <c r="E953">
        <v>0</v>
      </c>
      <c r="F953" t="s">
        <v>1882</v>
      </c>
      <c r="G953" t="s">
        <v>29</v>
      </c>
      <c r="H953">
        <v>36</v>
      </c>
      <c r="I953" s="14">
        <v>10</v>
      </c>
      <c r="J953" s="15">
        <v>1.0049999999999999</v>
      </c>
      <c r="K953" s="15">
        <v>6328.28</v>
      </c>
      <c r="L953" s="15">
        <v>6518.1750000000002</v>
      </c>
      <c r="M953">
        <v>3</v>
      </c>
      <c r="N953">
        <v>3</v>
      </c>
      <c r="O953">
        <v>0</v>
      </c>
      <c r="P953">
        <v>10</v>
      </c>
      <c r="Q953" t="s">
        <v>1720</v>
      </c>
      <c r="R953">
        <v>0.03</v>
      </c>
      <c r="S953">
        <v>0</v>
      </c>
      <c r="T953">
        <v>0</v>
      </c>
      <c r="U953">
        <v>0</v>
      </c>
      <c r="V953">
        <v>0</v>
      </c>
      <c r="W953" s="13">
        <v>40302</v>
      </c>
    </row>
    <row r="954" spans="1:24" x14ac:dyDescent="0.25">
      <c r="A954">
        <v>1</v>
      </c>
      <c r="B954" t="s">
        <v>1898</v>
      </c>
      <c r="D954" t="s">
        <v>1899</v>
      </c>
      <c r="E954">
        <v>0</v>
      </c>
      <c r="F954" t="s">
        <v>1882</v>
      </c>
      <c r="G954" t="s">
        <v>29</v>
      </c>
      <c r="H954">
        <v>36</v>
      </c>
      <c r="I954" s="14">
        <v>9</v>
      </c>
      <c r="J954" s="15">
        <v>1.0049999999999999</v>
      </c>
      <c r="K954" s="15">
        <v>6328.28</v>
      </c>
      <c r="L954" s="15">
        <v>6518.1750000000002</v>
      </c>
      <c r="M954">
        <v>3</v>
      </c>
      <c r="N954">
        <v>3</v>
      </c>
      <c r="O954">
        <v>0</v>
      </c>
      <c r="P954">
        <v>9</v>
      </c>
      <c r="Q954" t="s">
        <v>1720</v>
      </c>
      <c r="R954">
        <v>0.03</v>
      </c>
      <c r="S954">
        <v>0</v>
      </c>
      <c r="T954">
        <v>0</v>
      </c>
      <c r="U954">
        <v>0</v>
      </c>
      <c r="V954">
        <v>0</v>
      </c>
      <c r="W954" s="13">
        <v>40302</v>
      </c>
    </row>
    <row r="955" spans="1:24" x14ac:dyDescent="0.25">
      <c r="A955">
        <v>1</v>
      </c>
      <c r="B955" t="s">
        <v>1900</v>
      </c>
      <c r="D955" t="s">
        <v>1901</v>
      </c>
      <c r="E955">
        <v>0</v>
      </c>
      <c r="F955" t="s">
        <v>1725</v>
      </c>
      <c r="G955" t="s">
        <v>29</v>
      </c>
      <c r="H955">
        <v>36</v>
      </c>
      <c r="I955" s="14">
        <v>5</v>
      </c>
      <c r="J955" s="15">
        <v>1.0049999999999999</v>
      </c>
      <c r="K955" s="15">
        <v>6328.28</v>
      </c>
      <c r="L955" s="15">
        <v>6518.1750000000002</v>
      </c>
      <c r="M955">
        <v>3</v>
      </c>
      <c r="N955">
        <v>3</v>
      </c>
      <c r="O955">
        <v>0</v>
      </c>
      <c r="P955">
        <v>5</v>
      </c>
      <c r="Q955" t="s">
        <v>1720</v>
      </c>
      <c r="R955">
        <v>0.03</v>
      </c>
      <c r="S955">
        <v>0</v>
      </c>
      <c r="T955">
        <v>0</v>
      </c>
      <c r="U955">
        <v>0</v>
      </c>
      <c r="V955">
        <v>0</v>
      </c>
      <c r="W955" s="13">
        <v>40302</v>
      </c>
    </row>
    <row r="956" spans="1:24" x14ac:dyDescent="0.25">
      <c r="A956">
        <v>1</v>
      </c>
      <c r="B956" t="s">
        <v>1902</v>
      </c>
      <c r="D956" t="s">
        <v>1903</v>
      </c>
      <c r="E956">
        <v>0</v>
      </c>
      <c r="F956" t="s">
        <v>1719</v>
      </c>
      <c r="G956" t="s">
        <v>29</v>
      </c>
      <c r="H956">
        <v>36</v>
      </c>
      <c r="I956" s="14">
        <v>1</v>
      </c>
      <c r="J956" s="15">
        <v>1.0049999999999999</v>
      </c>
      <c r="K956" s="15">
        <v>6328.28</v>
      </c>
      <c r="L956" s="15">
        <v>6518.1750000000002</v>
      </c>
      <c r="M956">
        <v>3</v>
      </c>
      <c r="N956">
        <v>3</v>
      </c>
      <c r="O956">
        <v>0</v>
      </c>
      <c r="P956">
        <v>1</v>
      </c>
      <c r="Q956" t="s">
        <v>1720</v>
      </c>
      <c r="R956">
        <v>0.03</v>
      </c>
      <c r="S956">
        <v>0</v>
      </c>
      <c r="T956">
        <v>0</v>
      </c>
      <c r="U956">
        <v>0</v>
      </c>
      <c r="V956">
        <v>0</v>
      </c>
      <c r="W956" s="13">
        <v>40302</v>
      </c>
    </row>
    <row r="957" spans="1:24" x14ac:dyDescent="0.25">
      <c r="A957">
        <v>1</v>
      </c>
      <c r="B957" t="s">
        <v>1904</v>
      </c>
      <c r="D957" t="s">
        <v>1905</v>
      </c>
      <c r="E957">
        <v>0</v>
      </c>
      <c r="F957" t="s">
        <v>1906</v>
      </c>
      <c r="G957" t="s">
        <v>29</v>
      </c>
      <c r="H957">
        <v>36</v>
      </c>
      <c r="I957" s="14">
        <v>12</v>
      </c>
      <c r="J957" s="15">
        <v>122.35299999999999</v>
      </c>
      <c r="K957" s="15">
        <v>5432</v>
      </c>
      <c r="L957" s="15">
        <v>5595</v>
      </c>
      <c r="M957">
        <v>3</v>
      </c>
      <c r="N957">
        <v>3</v>
      </c>
      <c r="O957">
        <v>0</v>
      </c>
      <c r="P957">
        <v>12</v>
      </c>
      <c r="Q957" t="s">
        <v>30</v>
      </c>
      <c r="R957">
        <v>0.03</v>
      </c>
      <c r="S957">
        <v>0</v>
      </c>
      <c r="T957">
        <v>0</v>
      </c>
      <c r="U957">
        <v>0</v>
      </c>
      <c r="V957">
        <v>0</v>
      </c>
      <c r="W957" s="13">
        <v>40302</v>
      </c>
    </row>
    <row r="958" spans="1:24" x14ac:dyDescent="0.25">
      <c r="A958">
        <v>1</v>
      </c>
      <c r="B958" t="s">
        <v>1907</v>
      </c>
      <c r="D958" t="s">
        <v>1908</v>
      </c>
      <c r="E958">
        <v>0</v>
      </c>
      <c r="F958" t="s">
        <v>1719</v>
      </c>
      <c r="G958" t="s">
        <v>29</v>
      </c>
      <c r="H958">
        <v>36</v>
      </c>
      <c r="I958" s="14">
        <v>3</v>
      </c>
      <c r="J958" s="15">
        <v>1.0049999999999999</v>
      </c>
      <c r="K958" s="15">
        <v>6328.28</v>
      </c>
      <c r="L958" s="15">
        <v>6518.1750000000002</v>
      </c>
      <c r="M958">
        <v>3</v>
      </c>
      <c r="N958">
        <v>3</v>
      </c>
      <c r="O958">
        <v>0</v>
      </c>
      <c r="P958">
        <v>3</v>
      </c>
      <c r="Q958" t="s">
        <v>1720</v>
      </c>
      <c r="R958">
        <v>0.03</v>
      </c>
      <c r="S958">
        <v>0</v>
      </c>
      <c r="T958">
        <v>0</v>
      </c>
      <c r="U958">
        <v>0</v>
      </c>
      <c r="V958">
        <v>0</v>
      </c>
      <c r="W958" s="13">
        <v>40302</v>
      </c>
    </row>
    <row r="959" spans="1:24" x14ac:dyDescent="0.25">
      <c r="A959">
        <v>1</v>
      </c>
      <c r="B959" t="s">
        <v>1909</v>
      </c>
      <c r="D959" t="s">
        <v>1910</v>
      </c>
      <c r="E959">
        <v>0</v>
      </c>
      <c r="F959" t="s">
        <v>1719</v>
      </c>
      <c r="G959" t="s">
        <v>29</v>
      </c>
      <c r="H959">
        <v>36</v>
      </c>
      <c r="I959" s="14">
        <v>4</v>
      </c>
      <c r="J959" s="15">
        <v>514283.179</v>
      </c>
      <c r="K959" s="15">
        <v>6925.8</v>
      </c>
      <c r="L959" s="15">
        <v>7133.625</v>
      </c>
      <c r="M959">
        <v>3</v>
      </c>
      <c r="N959">
        <v>3</v>
      </c>
      <c r="O959">
        <v>0</v>
      </c>
      <c r="P959">
        <v>4</v>
      </c>
      <c r="Q959" t="s">
        <v>1911</v>
      </c>
      <c r="R959">
        <v>0.04</v>
      </c>
      <c r="S959">
        <v>0</v>
      </c>
      <c r="T959">
        <v>0</v>
      </c>
      <c r="U959">
        <v>0</v>
      </c>
      <c r="V959">
        <v>0</v>
      </c>
      <c r="W959" s="13">
        <v>44779</v>
      </c>
      <c r="X959">
        <v>1790</v>
      </c>
    </row>
    <row r="960" spans="1:24" x14ac:dyDescent="0.25">
      <c r="A960">
        <v>1</v>
      </c>
      <c r="B960" t="s">
        <v>1912</v>
      </c>
      <c r="D960" t="s">
        <v>1913</v>
      </c>
      <c r="E960">
        <v>0</v>
      </c>
      <c r="F960" t="s">
        <v>1906</v>
      </c>
      <c r="G960" t="s">
        <v>29</v>
      </c>
      <c r="H960">
        <v>36</v>
      </c>
      <c r="I960" s="14">
        <v>2</v>
      </c>
      <c r="J960" s="15">
        <v>1.0049999999999999</v>
      </c>
      <c r="K960" s="15">
        <v>5432</v>
      </c>
      <c r="L960" s="15">
        <v>5595</v>
      </c>
      <c r="M960">
        <v>3</v>
      </c>
      <c r="N960">
        <v>3</v>
      </c>
      <c r="O960">
        <v>0</v>
      </c>
      <c r="P960">
        <v>2</v>
      </c>
      <c r="Q960" t="s">
        <v>30</v>
      </c>
      <c r="R960">
        <v>0.03</v>
      </c>
      <c r="S960">
        <v>0</v>
      </c>
      <c r="T960">
        <v>0</v>
      </c>
      <c r="U960">
        <v>0</v>
      </c>
      <c r="V960">
        <v>0</v>
      </c>
      <c r="W960" s="13">
        <v>40302</v>
      </c>
    </row>
    <row r="961" spans="1:24" x14ac:dyDescent="0.25">
      <c r="A961">
        <v>1</v>
      </c>
      <c r="B961" t="s">
        <v>1914</v>
      </c>
      <c r="D961" t="s">
        <v>1915</v>
      </c>
      <c r="E961">
        <v>0</v>
      </c>
      <c r="F961" t="s">
        <v>1719</v>
      </c>
      <c r="G961" t="s">
        <v>29</v>
      </c>
      <c r="H961">
        <v>36</v>
      </c>
      <c r="I961" s="14">
        <v>2</v>
      </c>
      <c r="J961" s="15">
        <v>1.0049999999999999</v>
      </c>
      <c r="K961" s="15">
        <v>6328.28</v>
      </c>
      <c r="L961" s="15">
        <v>6518.1750000000002</v>
      </c>
      <c r="M961">
        <v>3</v>
      </c>
      <c r="N961">
        <v>3</v>
      </c>
      <c r="O961">
        <v>0</v>
      </c>
      <c r="P961">
        <v>2</v>
      </c>
      <c r="Q961" t="s">
        <v>1720</v>
      </c>
      <c r="R961">
        <v>0.03</v>
      </c>
      <c r="S961">
        <v>0</v>
      </c>
      <c r="T961">
        <v>0</v>
      </c>
      <c r="U961">
        <v>0</v>
      </c>
      <c r="V961">
        <v>0</v>
      </c>
      <c r="W961" s="13">
        <v>40302</v>
      </c>
    </row>
    <row r="962" spans="1:24" x14ac:dyDescent="0.25">
      <c r="A962">
        <v>1</v>
      </c>
      <c r="B962" t="s">
        <v>1916</v>
      </c>
      <c r="D962" t="s">
        <v>1917</v>
      </c>
      <c r="E962">
        <v>0</v>
      </c>
      <c r="F962" t="s">
        <v>1719</v>
      </c>
      <c r="G962" t="s">
        <v>29</v>
      </c>
      <c r="H962">
        <v>36</v>
      </c>
      <c r="I962" s="14">
        <v>3</v>
      </c>
      <c r="J962" s="15">
        <v>1.0049999999999999</v>
      </c>
      <c r="K962" s="15">
        <v>5432</v>
      </c>
      <c r="L962" s="15">
        <v>5595</v>
      </c>
      <c r="M962">
        <v>3</v>
      </c>
      <c r="N962">
        <v>3</v>
      </c>
      <c r="O962">
        <v>0</v>
      </c>
      <c r="P962">
        <v>3</v>
      </c>
      <c r="Q962" t="s">
        <v>1720</v>
      </c>
      <c r="R962">
        <v>0.03</v>
      </c>
      <c r="S962">
        <v>0</v>
      </c>
      <c r="T962">
        <v>0</v>
      </c>
      <c r="U962">
        <v>0</v>
      </c>
      <c r="V962">
        <v>0</v>
      </c>
      <c r="W962" s="13">
        <v>40302</v>
      </c>
    </row>
    <row r="963" spans="1:24" x14ac:dyDescent="0.25">
      <c r="A963">
        <v>1</v>
      </c>
      <c r="B963" t="s">
        <v>1918</v>
      </c>
      <c r="D963" t="s">
        <v>1919</v>
      </c>
      <c r="E963">
        <v>0</v>
      </c>
      <c r="F963" t="s">
        <v>1719</v>
      </c>
      <c r="G963" t="s">
        <v>29</v>
      </c>
      <c r="H963">
        <v>36</v>
      </c>
      <c r="I963" s="14">
        <v>2</v>
      </c>
      <c r="J963" s="15">
        <v>1.0049999999999999</v>
      </c>
      <c r="K963" s="15">
        <v>5432</v>
      </c>
      <c r="L963" s="15">
        <v>5595</v>
      </c>
      <c r="M963">
        <v>3</v>
      </c>
      <c r="N963">
        <v>3</v>
      </c>
      <c r="O963">
        <v>0</v>
      </c>
      <c r="P963">
        <v>2</v>
      </c>
      <c r="Q963" t="s">
        <v>30</v>
      </c>
      <c r="R963">
        <v>0.03</v>
      </c>
      <c r="S963">
        <v>0</v>
      </c>
      <c r="T963">
        <v>0</v>
      </c>
      <c r="U963">
        <v>0</v>
      </c>
      <c r="V963">
        <v>0</v>
      </c>
      <c r="W963" s="13">
        <v>40302</v>
      </c>
    </row>
    <row r="964" spans="1:24" x14ac:dyDescent="0.25">
      <c r="A964">
        <v>1</v>
      </c>
      <c r="B964" t="s">
        <v>1920</v>
      </c>
      <c r="D964" t="s">
        <v>1921</v>
      </c>
      <c r="E964">
        <v>0</v>
      </c>
      <c r="F964" t="s">
        <v>1922</v>
      </c>
      <c r="G964" t="s">
        <v>29</v>
      </c>
      <c r="H964">
        <v>36</v>
      </c>
      <c r="I964" s="14">
        <v>1</v>
      </c>
      <c r="J964" s="15">
        <v>1.0049999999999999</v>
      </c>
      <c r="K964" s="15">
        <v>6328.28</v>
      </c>
      <c r="L964" s="15">
        <v>6518.1750000000002</v>
      </c>
      <c r="M964">
        <v>3</v>
      </c>
      <c r="N964">
        <v>3</v>
      </c>
      <c r="O964">
        <v>0</v>
      </c>
      <c r="P964">
        <v>1</v>
      </c>
      <c r="Q964" t="s">
        <v>1720</v>
      </c>
      <c r="R964">
        <v>0.03</v>
      </c>
      <c r="S964">
        <v>0</v>
      </c>
      <c r="T964">
        <v>0</v>
      </c>
      <c r="U964">
        <v>0</v>
      </c>
      <c r="V964">
        <v>0</v>
      </c>
      <c r="W964" s="13">
        <v>44712</v>
      </c>
    </row>
    <row r="965" spans="1:24" x14ac:dyDescent="0.25">
      <c r="A965">
        <v>1</v>
      </c>
      <c r="B965" t="s">
        <v>1923</v>
      </c>
      <c r="D965" t="s">
        <v>1924</v>
      </c>
      <c r="E965">
        <v>0</v>
      </c>
      <c r="F965" t="s">
        <v>1922</v>
      </c>
      <c r="G965" t="s">
        <v>29</v>
      </c>
      <c r="H965">
        <v>36</v>
      </c>
      <c r="I965" s="14">
        <v>1</v>
      </c>
      <c r="J965" s="15">
        <v>1.0049999999999999</v>
      </c>
      <c r="K965" s="15">
        <v>5432</v>
      </c>
      <c r="L965" s="15">
        <v>5595</v>
      </c>
      <c r="M965">
        <v>3</v>
      </c>
      <c r="N965">
        <v>3</v>
      </c>
      <c r="O965">
        <v>0</v>
      </c>
      <c r="P965">
        <v>1</v>
      </c>
      <c r="Q965" t="s">
        <v>30</v>
      </c>
      <c r="R965">
        <v>0.03</v>
      </c>
      <c r="S965">
        <v>0</v>
      </c>
      <c r="T965">
        <v>0</v>
      </c>
      <c r="U965">
        <v>0</v>
      </c>
      <c r="V965">
        <v>0</v>
      </c>
      <c r="W965" s="13">
        <v>40302</v>
      </c>
    </row>
    <row r="966" spans="1:24" x14ac:dyDescent="0.25">
      <c r="A966">
        <v>1</v>
      </c>
      <c r="B966" t="s">
        <v>1923</v>
      </c>
      <c r="D966" t="s">
        <v>1924</v>
      </c>
      <c r="E966">
        <v>0</v>
      </c>
      <c r="F966" t="s">
        <v>1922</v>
      </c>
      <c r="G966" t="s">
        <v>29</v>
      </c>
      <c r="H966">
        <v>37</v>
      </c>
      <c r="I966" s="14">
        <v>3</v>
      </c>
      <c r="J966" s="15">
        <v>0</v>
      </c>
      <c r="K966" s="15">
        <v>5432</v>
      </c>
      <c r="L966" s="15">
        <v>5595</v>
      </c>
      <c r="M966">
        <v>3</v>
      </c>
      <c r="N966">
        <v>3</v>
      </c>
      <c r="O966">
        <v>0</v>
      </c>
      <c r="P966">
        <v>3</v>
      </c>
      <c r="Q966" t="s">
        <v>30</v>
      </c>
      <c r="R966">
        <v>0.03</v>
      </c>
      <c r="S966">
        <v>0</v>
      </c>
      <c r="T966">
        <v>0</v>
      </c>
      <c r="U966">
        <v>0</v>
      </c>
      <c r="V966">
        <v>0</v>
      </c>
      <c r="W966" s="13">
        <v>40302</v>
      </c>
    </row>
    <row r="967" spans="1:24" x14ac:dyDescent="0.25">
      <c r="A967">
        <v>1</v>
      </c>
      <c r="B967" t="s">
        <v>1925</v>
      </c>
      <c r="D967" t="s">
        <v>1926</v>
      </c>
      <c r="E967">
        <v>0</v>
      </c>
      <c r="F967" t="s">
        <v>1922</v>
      </c>
      <c r="G967" t="s">
        <v>29</v>
      </c>
      <c r="H967">
        <v>37</v>
      </c>
      <c r="I967" s="14">
        <v>3</v>
      </c>
      <c r="J967" s="15">
        <v>0</v>
      </c>
      <c r="K967" s="15">
        <v>5432</v>
      </c>
      <c r="L967" s="15">
        <v>5595</v>
      </c>
      <c r="M967">
        <v>3</v>
      </c>
      <c r="N967">
        <v>3</v>
      </c>
      <c r="O967">
        <v>0</v>
      </c>
      <c r="P967">
        <v>3</v>
      </c>
      <c r="Q967" t="s">
        <v>30</v>
      </c>
      <c r="R967">
        <v>0.03</v>
      </c>
      <c r="S967">
        <v>0</v>
      </c>
      <c r="T967">
        <v>0</v>
      </c>
      <c r="U967">
        <v>0</v>
      </c>
      <c r="V967">
        <v>0</v>
      </c>
      <c r="W967" s="13">
        <v>40302</v>
      </c>
    </row>
    <row r="968" spans="1:24" x14ac:dyDescent="0.25">
      <c r="A968">
        <v>1</v>
      </c>
      <c r="B968" t="s">
        <v>1927</v>
      </c>
      <c r="D968" t="s">
        <v>1928</v>
      </c>
      <c r="E968">
        <v>0</v>
      </c>
      <c r="F968" t="s">
        <v>1719</v>
      </c>
      <c r="G968" t="s">
        <v>29</v>
      </c>
      <c r="H968">
        <v>36</v>
      </c>
      <c r="I968" s="14">
        <v>6</v>
      </c>
      <c r="J968" s="15">
        <v>1.0049999999999999</v>
      </c>
      <c r="K968" s="15">
        <v>6328.28</v>
      </c>
      <c r="L968" s="15">
        <v>6518.1750000000002</v>
      </c>
      <c r="M968">
        <v>3</v>
      </c>
      <c r="N968">
        <v>3</v>
      </c>
      <c r="O968">
        <v>0</v>
      </c>
      <c r="P968">
        <v>6</v>
      </c>
      <c r="Q968" t="s">
        <v>1720</v>
      </c>
      <c r="R968">
        <v>0.03</v>
      </c>
      <c r="S968">
        <v>0</v>
      </c>
      <c r="T968">
        <v>0</v>
      </c>
      <c r="U968">
        <v>0</v>
      </c>
      <c r="V968">
        <v>0</v>
      </c>
      <c r="W968" s="13">
        <v>42198</v>
      </c>
    </row>
    <row r="969" spans="1:24" x14ac:dyDescent="0.25">
      <c r="A969">
        <v>1</v>
      </c>
      <c r="B969" t="s">
        <v>1929</v>
      </c>
      <c r="D969" t="s">
        <v>1930</v>
      </c>
      <c r="E969">
        <v>0</v>
      </c>
      <c r="F969" t="s">
        <v>1719</v>
      </c>
      <c r="G969" t="s">
        <v>29</v>
      </c>
      <c r="H969">
        <v>36</v>
      </c>
      <c r="I969" s="14">
        <v>3</v>
      </c>
      <c r="J969" s="15">
        <v>41111.334000000003</v>
      </c>
      <c r="K969" s="15">
        <v>5432</v>
      </c>
      <c r="L969" s="15">
        <v>5595</v>
      </c>
      <c r="M969">
        <v>3</v>
      </c>
      <c r="N969">
        <v>3</v>
      </c>
      <c r="O969">
        <v>0</v>
      </c>
      <c r="P969">
        <v>3</v>
      </c>
      <c r="Q969" t="s">
        <v>30</v>
      </c>
      <c r="R969">
        <v>0.04</v>
      </c>
      <c r="S969">
        <v>0</v>
      </c>
      <c r="T969">
        <v>0</v>
      </c>
      <c r="U969">
        <v>0</v>
      </c>
      <c r="V969">
        <v>0</v>
      </c>
      <c r="W969" s="13">
        <v>44779</v>
      </c>
      <c r="X969">
        <v>175</v>
      </c>
    </row>
    <row r="970" spans="1:24" x14ac:dyDescent="0.25">
      <c r="A970">
        <v>1</v>
      </c>
      <c r="B970" t="s">
        <v>1931</v>
      </c>
      <c r="D970" t="s">
        <v>1932</v>
      </c>
      <c r="E970">
        <v>0</v>
      </c>
      <c r="F970" t="s">
        <v>1719</v>
      </c>
      <c r="G970" t="s">
        <v>29</v>
      </c>
      <c r="H970">
        <v>36</v>
      </c>
      <c r="I970" s="14">
        <v>1</v>
      </c>
      <c r="J970" s="15">
        <v>1.0049999999999999</v>
      </c>
      <c r="K970" s="15">
        <v>6328.28</v>
      </c>
      <c r="L970" s="15">
        <v>6518.1750000000002</v>
      </c>
      <c r="M970">
        <v>3</v>
      </c>
      <c r="N970">
        <v>3</v>
      </c>
      <c r="O970">
        <v>0</v>
      </c>
      <c r="P970">
        <v>1</v>
      </c>
      <c r="Q970" t="s">
        <v>1720</v>
      </c>
      <c r="R970">
        <v>0.03</v>
      </c>
      <c r="S970">
        <v>0</v>
      </c>
      <c r="T970">
        <v>0</v>
      </c>
      <c r="U970">
        <v>0</v>
      </c>
      <c r="V970">
        <v>0</v>
      </c>
      <c r="W970" s="13">
        <v>40302</v>
      </c>
    </row>
    <row r="971" spans="1:24" x14ac:dyDescent="0.25">
      <c r="A971">
        <v>1</v>
      </c>
      <c r="B971" t="s">
        <v>1933</v>
      </c>
      <c r="D971" t="s">
        <v>1934</v>
      </c>
      <c r="E971">
        <v>0</v>
      </c>
      <c r="F971" t="s">
        <v>1719</v>
      </c>
      <c r="G971" t="s">
        <v>29</v>
      </c>
      <c r="H971">
        <v>36</v>
      </c>
      <c r="I971" s="14">
        <v>1</v>
      </c>
      <c r="J971" s="15">
        <v>175000</v>
      </c>
      <c r="K971" s="15">
        <v>5432</v>
      </c>
      <c r="L971" s="15">
        <v>5595</v>
      </c>
      <c r="M971">
        <v>3</v>
      </c>
      <c r="N971">
        <v>3</v>
      </c>
      <c r="O971">
        <v>0</v>
      </c>
      <c r="P971">
        <v>1</v>
      </c>
      <c r="Q971" t="s">
        <v>30</v>
      </c>
      <c r="R971">
        <v>0.03</v>
      </c>
      <c r="S971">
        <v>0</v>
      </c>
      <c r="T971">
        <v>0</v>
      </c>
      <c r="U971">
        <v>0</v>
      </c>
      <c r="V971">
        <v>0</v>
      </c>
      <c r="W971" s="13">
        <v>41048</v>
      </c>
    </row>
    <row r="972" spans="1:24" x14ac:dyDescent="0.25">
      <c r="A972">
        <v>1</v>
      </c>
      <c r="B972" t="s">
        <v>1935</v>
      </c>
      <c r="D972" t="s">
        <v>1936</v>
      </c>
      <c r="E972">
        <v>0</v>
      </c>
      <c r="F972" t="s">
        <v>1719</v>
      </c>
      <c r="G972" t="s">
        <v>29</v>
      </c>
      <c r="H972">
        <v>36</v>
      </c>
      <c r="I972" s="14">
        <v>2</v>
      </c>
      <c r="J972" s="15">
        <v>1.0049999999999999</v>
      </c>
      <c r="K972" s="15">
        <v>6328.28</v>
      </c>
      <c r="L972" s="15">
        <v>6518.1750000000002</v>
      </c>
      <c r="M972">
        <v>3</v>
      </c>
      <c r="N972">
        <v>3</v>
      </c>
      <c r="O972">
        <v>0</v>
      </c>
      <c r="P972">
        <v>2</v>
      </c>
      <c r="Q972" t="s">
        <v>1720</v>
      </c>
      <c r="R972">
        <v>0.03</v>
      </c>
      <c r="S972">
        <v>0</v>
      </c>
      <c r="T972">
        <v>0</v>
      </c>
      <c r="U972">
        <v>0</v>
      </c>
      <c r="V972">
        <v>0</v>
      </c>
      <c r="W972" s="13">
        <v>40302</v>
      </c>
    </row>
    <row r="973" spans="1:24" x14ac:dyDescent="0.25">
      <c r="A973">
        <v>1</v>
      </c>
      <c r="B973" t="s">
        <v>1937</v>
      </c>
      <c r="D973" t="s">
        <v>1938</v>
      </c>
      <c r="E973">
        <v>0</v>
      </c>
      <c r="F973" t="s">
        <v>1719</v>
      </c>
      <c r="G973" t="s">
        <v>29</v>
      </c>
      <c r="H973">
        <v>36</v>
      </c>
      <c r="I973" s="14">
        <v>1</v>
      </c>
      <c r="J973" s="15">
        <v>1.0049999999999999</v>
      </c>
      <c r="K973" s="15">
        <v>6328.28</v>
      </c>
      <c r="L973" s="15">
        <v>6518.1750000000002</v>
      </c>
      <c r="M973">
        <v>3</v>
      </c>
      <c r="N973">
        <v>3</v>
      </c>
      <c r="O973">
        <v>0</v>
      </c>
      <c r="P973">
        <v>1</v>
      </c>
      <c r="Q973" t="s">
        <v>1720</v>
      </c>
      <c r="R973">
        <v>0.03</v>
      </c>
      <c r="S973">
        <v>0</v>
      </c>
      <c r="T973">
        <v>0</v>
      </c>
      <c r="U973">
        <v>0</v>
      </c>
      <c r="V973">
        <v>0</v>
      </c>
      <c r="W973" s="13">
        <v>44712</v>
      </c>
    </row>
    <row r="974" spans="1:24" x14ac:dyDescent="0.25">
      <c r="A974">
        <v>1</v>
      </c>
      <c r="B974" t="s">
        <v>1939</v>
      </c>
      <c r="D974" t="s">
        <v>1940</v>
      </c>
      <c r="E974">
        <v>0</v>
      </c>
      <c r="F974" t="s">
        <v>1719</v>
      </c>
      <c r="G974" t="s">
        <v>29</v>
      </c>
      <c r="H974">
        <v>36</v>
      </c>
      <c r="I974" s="14">
        <v>1</v>
      </c>
      <c r="J974" s="15">
        <v>1.0049999999999999</v>
      </c>
      <c r="K974" s="15">
        <v>6328.28</v>
      </c>
      <c r="L974" s="15">
        <v>6518.1750000000002</v>
      </c>
      <c r="M974">
        <v>3</v>
      </c>
      <c r="N974">
        <v>3</v>
      </c>
      <c r="O974">
        <v>0</v>
      </c>
      <c r="P974">
        <v>1</v>
      </c>
      <c r="Q974" t="s">
        <v>1720</v>
      </c>
      <c r="R974">
        <v>0.03</v>
      </c>
      <c r="S974">
        <v>0</v>
      </c>
      <c r="T974">
        <v>0</v>
      </c>
      <c r="U974">
        <v>0</v>
      </c>
      <c r="V974">
        <v>0</v>
      </c>
      <c r="W974" s="13">
        <v>40302</v>
      </c>
    </row>
    <row r="975" spans="1:24" x14ac:dyDescent="0.25">
      <c r="A975">
        <v>1</v>
      </c>
      <c r="B975" t="s">
        <v>1941</v>
      </c>
      <c r="D975" t="s">
        <v>1942</v>
      </c>
      <c r="E975">
        <v>0</v>
      </c>
      <c r="F975" t="s">
        <v>1882</v>
      </c>
      <c r="G975" t="s">
        <v>29</v>
      </c>
      <c r="H975">
        <v>36</v>
      </c>
      <c r="I975" s="14">
        <v>1</v>
      </c>
      <c r="J975" s="15">
        <v>1.0049999999999999</v>
      </c>
      <c r="K975" s="15">
        <v>6328.28</v>
      </c>
      <c r="L975" s="15">
        <v>6518.1750000000002</v>
      </c>
      <c r="M975">
        <v>3</v>
      </c>
      <c r="N975">
        <v>3</v>
      </c>
      <c r="O975">
        <v>0</v>
      </c>
      <c r="P975">
        <v>1</v>
      </c>
      <c r="Q975" t="s">
        <v>1720</v>
      </c>
      <c r="R975">
        <v>0.03</v>
      </c>
      <c r="S975">
        <v>0</v>
      </c>
      <c r="T975">
        <v>0</v>
      </c>
      <c r="U975">
        <v>0</v>
      </c>
      <c r="V975">
        <v>0</v>
      </c>
      <c r="W975" s="13">
        <v>40302</v>
      </c>
    </row>
    <row r="976" spans="1:24" x14ac:dyDescent="0.25">
      <c r="A976">
        <v>1</v>
      </c>
      <c r="B976" t="s">
        <v>1943</v>
      </c>
      <c r="D976" t="s">
        <v>1944</v>
      </c>
      <c r="E976">
        <v>0</v>
      </c>
      <c r="F976" t="s">
        <v>1945</v>
      </c>
      <c r="G976" t="s">
        <v>29</v>
      </c>
      <c r="H976">
        <v>36</v>
      </c>
      <c r="I976" s="14">
        <v>2</v>
      </c>
      <c r="J976" s="15">
        <v>373540.01799999998</v>
      </c>
      <c r="K976" s="15">
        <v>6328.28</v>
      </c>
      <c r="L976" s="15">
        <v>6518.1750000000002</v>
      </c>
      <c r="M976">
        <v>3</v>
      </c>
      <c r="N976">
        <v>3</v>
      </c>
      <c r="O976">
        <v>0</v>
      </c>
      <c r="P976">
        <v>2</v>
      </c>
      <c r="Q976" t="s">
        <v>1720</v>
      </c>
      <c r="R976">
        <v>0.03</v>
      </c>
      <c r="S976">
        <v>0</v>
      </c>
      <c r="T976">
        <v>0</v>
      </c>
      <c r="U976">
        <v>0</v>
      </c>
      <c r="V976">
        <v>0</v>
      </c>
      <c r="W976" s="13">
        <v>40302</v>
      </c>
    </row>
    <row r="977" spans="1:24" x14ac:dyDescent="0.25">
      <c r="A977">
        <v>1</v>
      </c>
      <c r="B977" t="s">
        <v>1946</v>
      </c>
      <c r="D977" t="s">
        <v>1947</v>
      </c>
      <c r="E977">
        <v>0</v>
      </c>
      <c r="F977" t="s">
        <v>1891</v>
      </c>
      <c r="G977" t="s">
        <v>29</v>
      </c>
      <c r="H977">
        <v>36</v>
      </c>
      <c r="I977" s="14">
        <v>2</v>
      </c>
      <c r="J977" s="15">
        <v>717690.51</v>
      </c>
      <c r="K977" s="15">
        <v>6491.24</v>
      </c>
      <c r="L977" s="15">
        <v>6686.0249999999996</v>
      </c>
      <c r="M977">
        <v>3</v>
      </c>
      <c r="N977">
        <v>3</v>
      </c>
      <c r="O977">
        <v>0</v>
      </c>
      <c r="P977">
        <v>2</v>
      </c>
      <c r="Q977" t="s">
        <v>1720</v>
      </c>
      <c r="R977">
        <v>0.03</v>
      </c>
      <c r="S977">
        <v>0</v>
      </c>
      <c r="T977">
        <v>0</v>
      </c>
      <c r="U977">
        <v>0</v>
      </c>
      <c r="V977">
        <v>0</v>
      </c>
      <c r="W977" s="13">
        <v>44782</v>
      </c>
      <c r="X977">
        <v>989</v>
      </c>
    </row>
    <row r="978" spans="1:24" x14ac:dyDescent="0.25">
      <c r="A978">
        <v>1</v>
      </c>
      <c r="B978" t="s">
        <v>1948</v>
      </c>
      <c r="D978" t="s">
        <v>1949</v>
      </c>
      <c r="E978">
        <v>0</v>
      </c>
      <c r="F978" t="s">
        <v>1891</v>
      </c>
      <c r="G978" t="s">
        <v>29</v>
      </c>
      <c r="H978">
        <v>36</v>
      </c>
      <c r="I978" s="14">
        <v>4</v>
      </c>
      <c r="J978" s="15">
        <v>62809.165000000001</v>
      </c>
      <c r="K978" s="15">
        <v>6328.28</v>
      </c>
      <c r="L978" s="15">
        <v>6518.1750000000002</v>
      </c>
      <c r="M978">
        <v>3</v>
      </c>
      <c r="N978">
        <v>3</v>
      </c>
      <c r="O978">
        <v>0</v>
      </c>
      <c r="P978">
        <v>4</v>
      </c>
      <c r="Q978" t="s">
        <v>1720</v>
      </c>
      <c r="R978">
        <v>0.03</v>
      </c>
      <c r="S978">
        <v>0</v>
      </c>
      <c r="T978">
        <v>0</v>
      </c>
      <c r="U978">
        <v>0</v>
      </c>
      <c r="V978">
        <v>0</v>
      </c>
      <c r="W978" s="13">
        <v>40302</v>
      </c>
    </row>
    <row r="979" spans="1:24" x14ac:dyDescent="0.25">
      <c r="A979">
        <v>1</v>
      </c>
      <c r="B979" t="s">
        <v>1950</v>
      </c>
      <c r="D979" t="s">
        <v>1951</v>
      </c>
      <c r="E979">
        <v>0</v>
      </c>
      <c r="F979" t="s">
        <v>1719</v>
      </c>
      <c r="G979" t="s">
        <v>29</v>
      </c>
      <c r="H979">
        <v>36</v>
      </c>
      <c r="I979" s="14">
        <v>2</v>
      </c>
      <c r="J979" s="15">
        <v>1.0049999999999999</v>
      </c>
      <c r="K979" s="15">
        <v>6328.28</v>
      </c>
      <c r="L979" s="15">
        <v>6518.1750000000002</v>
      </c>
      <c r="M979">
        <v>3</v>
      </c>
      <c r="N979">
        <v>3</v>
      </c>
      <c r="O979">
        <v>0</v>
      </c>
      <c r="P979">
        <v>2</v>
      </c>
      <c r="Q979" t="s">
        <v>1720</v>
      </c>
      <c r="R979">
        <v>0.03</v>
      </c>
      <c r="S979">
        <v>0</v>
      </c>
      <c r="T979">
        <v>0</v>
      </c>
      <c r="U979">
        <v>0</v>
      </c>
      <c r="V979">
        <v>0</v>
      </c>
      <c r="W979" s="13">
        <v>40302</v>
      </c>
    </row>
    <row r="980" spans="1:24" x14ac:dyDescent="0.25">
      <c r="A980">
        <v>1</v>
      </c>
      <c r="B980" t="s">
        <v>1952</v>
      </c>
      <c r="D980" t="s">
        <v>1953</v>
      </c>
      <c r="E980">
        <v>0</v>
      </c>
      <c r="F980" t="s">
        <v>1954</v>
      </c>
      <c r="G980" t="s">
        <v>29</v>
      </c>
      <c r="H980">
        <v>36</v>
      </c>
      <c r="I980" s="14">
        <v>4</v>
      </c>
      <c r="J980" s="15">
        <v>1.0049999999999999</v>
      </c>
      <c r="K980" s="15">
        <v>6328.28</v>
      </c>
      <c r="L980" s="15">
        <v>6518.1750000000002</v>
      </c>
      <c r="M980">
        <v>3</v>
      </c>
      <c r="N980">
        <v>3</v>
      </c>
      <c r="O980">
        <v>0</v>
      </c>
      <c r="P980">
        <v>4</v>
      </c>
      <c r="Q980" t="s">
        <v>1720</v>
      </c>
      <c r="R980">
        <v>0.03</v>
      </c>
      <c r="S980">
        <v>0</v>
      </c>
      <c r="T980">
        <v>0</v>
      </c>
      <c r="U980">
        <v>0</v>
      </c>
      <c r="V980">
        <v>0</v>
      </c>
      <c r="W980" s="13">
        <v>40302</v>
      </c>
    </row>
    <row r="981" spans="1:24" x14ac:dyDescent="0.25">
      <c r="A981">
        <v>1</v>
      </c>
      <c r="B981" t="s">
        <v>1955</v>
      </c>
      <c r="D981" t="s">
        <v>1956</v>
      </c>
      <c r="E981">
        <v>0</v>
      </c>
      <c r="F981" t="s">
        <v>1719</v>
      </c>
      <c r="G981" t="s">
        <v>29</v>
      </c>
      <c r="H981">
        <v>36</v>
      </c>
      <c r="I981" s="14">
        <v>1</v>
      </c>
      <c r="J981" s="15">
        <v>1.0049999999999999</v>
      </c>
      <c r="K981" s="15">
        <v>6328.28</v>
      </c>
      <c r="L981" s="15">
        <v>6518.1750000000002</v>
      </c>
      <c r="M981">
        <v>3</v>
      </c>
      <c r="N981">
        <v>3</v>
      </c>
      <c r="O981">
        <v>0</v>
      </c>
      <c r="P981">
        <v>1</v>
      </c>
      <c r="Q981" t="s">
        <v>1720</v>
      </c>
      <c r="R981">
        <v>0.03</v>
      </c>
      <c r="S981">
        <v>0</v>
      </c>
      <c r="T981">
        <v>0</v>
      </c>
      <c r="U981">
        <v>0</v>
      </c>
      <c r="V981">
        <v>0</v>
      </c>
      <c r="W981" s="13">
        <v>40302</v>
      </c>
    </row>
    <row r="982" spans="1:24" x14ac:dyDescent="0.25">
      <c r="A982">
        <v>1</v>
      </c>
      <c r="B982" t="s">
        <v>1957</v>
      </c>
      <c r="D982" t="s">
        <v>1958</v>
      </c>
      <c r="E982">
        <v>0</v>
      </c>
      <c r="F982" t="s">
        <v>1906</v>
      </c>
      <c r="G982" t="s">
        <v>29</v>
      </c>
      <c r="H982">
        <v>36</v>
      </c>
      <c r="I982" s="14">
        <v>1</v>
      </c>
      <c r="J982" s="15">
        <v>19811.29</v>
      </c>
      <c r="K982" s="15">
        <v>6328.28</v>
      </c>
      <c r="L982" s="15">
        <v>6518.1750000000002</v>
      </c>
      <c r="M982">
        <v>3</v>
      </c>
      <c r="N982">
        <v>3</v>
      </c>
      <c r="O982">
        <v>0</v>
      </c>
      <c r="P982">
        <v>1</v>
      </c>
      <c r="Q982" t="s">
        <v>1720</v>
      </c>
      <c r="R982">
        <v>0.03</v>
      </c>
      <c r="S982">
        <v>0</v>
      </c>
      <c r="T982">
        <v>0</v>
      </c>
      <c r="U982">
        <v>0</v>
      </c>
      <c r="V982">
        <v>0</v>
      </c>
      <c r="W982" s="13">
        <v>44106</v>
      </c>
    </row>
    <row r="983" spans="1:24" x14ac:dyDescent="0.25">
      <c r="A983">
        <v>1</v>
      </c>
      <c r="B983" t="s">
        <v>1959</v>
      </c>
      <c r="D983" t="s">
        <v>1960</v>
      </c>
      <c r="E983">
        <v>0</v>
      </c>
      <c r="F983" t="s">
        <v>1906</v>
      </c>
      <c r="G983" t="s">
        <v>29</v>
      </c>
      <c r="H983">
        <v>36</v>
      </c>
      <c r="I983" s="14">
        <v>6</v>
      </c>
      <c r="J983" s="15">
        <v>14472.602999999999</v>
      </c>
      <c r="K983" s="15">
        <v>5432</v>
      </c>
      <c r="L983" s="15">
        <v>5595</v>
      </c>
      <c r="M983">
        <v>3</v>
      </c>
      <c r="N983">
        <v>3</v>
      </c>
      <c r="O983">
        <v>0</v>
      </c>
      <c r="P983">
        <v>6</v>
      </c>
      <c r="Q983" t="s">
        <v>30</v>
      </c>
      <c r="R983">
        <v>0.03</v>
      </c>
      <c r="S983">
        <v>0</v>
      </c>
      <c r="T983">
        <v>0</v>
      </c>
      <c r="U983">
        <v>0</v>
      </c>
      <c r="V983">
        <v>0</v>
      </c>
      <c r="W983" s="13">
        <v>40513</v>
      </c>
    </row>
    <row r="984" spans="1:24" x14ac:dyDescent="0.25">
      <c r="A984">
        <v>1</v>
      </c>
      <c r="B984" t="s">
        <v>1961</v>
      </c>
      <c r="D984" t="s">
        <v>1962</v>
      </c>
      <c r="E984">
        <v>0</v>
      </c>
      <c r="F984" t="s">
        <v>1906</v>
      </c>
      <c r="G984" t="s">
        <v>29</v>
      </c>
      <c r="H984">
        <v>36</v>
      </c>
      <c r="I984" s="14">
        <v>9</v>
      </c>
      <c r="J984" s="15">
        <v>9380.8379999999997</v>
      </c>
      <c r="K984" s="15">
        <v>5432</v>
      </c>
      <c r="L984" s="15">
        <v>5595</v>
      </c>
      <c r="M984">
        <v>3</v>
      </c>
      <c r="N984">
        <v>3</v>
      </c>
      <c r="O984">
        <v>0</v>
      </c>
      <c r="P984">
        <v>9</v>
      </c>
      <c r="Q984" t="s">
        <v>30</v>
      </c>
      <c r="R984">
        <v>0.03</v>
      </c>
      <c r="S984">
        <v>0</v>
      </c>
      <c r="T984">
        <v>0</v>
      </c>
      <c r="U984">
        <v>0</v>
      </c>
      <c r="V984">
        <v>0</v>
      </c>
      <c r="W984" s="13">
        <v>40513</v>
      </c>
    </row>
    <row r="985" spans="1:24" x14ac:dyDescent="0.25">
      <c r="A985">
        <v>1</v>
      </c>
      <c r="B985" t="s">
        <v>1963</v>
      </c>
      <c r="D985" t="s">
        <v>1964</v>
      </c>
      <c r="E985">
        <v>0</v>
      </c>
      <c r="F985" t="s">
        <v>1965</v>
      </c>
      <c r="G985" t="s">
        <v>29</v>
      </c>
      <c r="H985">
        <v>36</v>
      </c>
      <c r="I985" s="14">
        <v>2</v>
      </c>
      <c r="J985" s="15">
        <v>1.0049999999999999</v>
      </c>
      <c r="K985" s="15">
        <v>5432</v>
      </c>
      <c r="L985" s="15">
        <v>5595</v>
      </c>
      <c r="M985">
        <v>3</v>
      </c>
      <c r="N985">
        <v>3</v>
      </c>
      <c r="O985">
        <v>0</v>
      </c>
      <c r="P985">
        <v>2</v>
      </c>
      <c r="Q985" t="s">
        <v>30</v>
      </c>
      <c r="R985">
        <v>0.03</v>
      </c>
      <c r="S985">
        <v>0</v>
      </c>
      <c r="T985">
        <v>0</v>
      </c>
      <c r="U985">
        <v>0</v>
      </c>
      <c r="V985">
        <v>0</v>
      </c>
      <c r="W985" s="13">
        <v>40490</v>
      </c>
    </row>
    <row r="986" spans="1:24" x14ac:dyDescent="0.25">
      <c r="A986">
        <v>1</v>
      </c>
      <c r="B986" t="s">
        <v>1966</v>
      </c>
      <c r="D986" t="s">
        <v>1967</v>
      </c>
      <c r="E986">
        <v>0</v>
      </c>
      <c r="F986" t="s">
        <v>1719</v>
      </c>
      <c r="G986" t="s">
        <v>29</v>
      </c>
      <c r="H986">
        <v>36</v>
      </c>
      <c r="I986" s="14">
        <v>292</v>
      </c>
      <c r="J986" s="15">
        <v>121.691</v>
      </c>
      <c r="K986" s="15">
        <v>6328.28</v>
      </c>
      <c r="L986" s="15">
        <v>6518.1750000000002</v>
      </c>
      <c r="M986">
        <v>3</v>
      </c>
      <c r="N986">
        <v>3</v>
      </c>
      <c r="O986">
        <v>0</v>
      </c>
      <c r="P986">
        <v>292</v>
      </c>
      <c r="Q986" t="s">
        <v>1720</v>
      </c>
      <c r="R986">
        <v>0.03</v>
      </c>
      <c r="S986">
        <v>0</v>
      </c>
      <c r="T986">
        <v>0</v>
      </c>
      <c r="U986">
        <v>0</v>
      </c>
      <c r="V986">
        <v>0</v>
      </c>
      <c r="W986" s="13">
        <v>42290</v>
      </c>
    </row>
    <row r="987" spans="1:24" x14ac:dyDescent="0.25">
      <c r="A987">
        <v>1</v>
      </c>
      <c r="B987" t="s">
        <v>1968</v>
      </c>
      <c r="D987" t="s">
        <v>1969</v>
      </c>
      <c r="E987">
        <v>0</v>
      </c>
      <c r="F987" t="s">
        <v>1970</v>
      </c>
      <c r="G987" t="s">
        <v>29</v>
      </c>
      <c r="H987">
        <v>36</v>
      </c>
      <c r="I987" s="14">
        <v>1</v>
      </c>
      <c r="J987" s="15">
        <v>1.0049999999999999</v>
      </c>
      <c r="K987" s="15">
        <v>6328.28</v>
      </c>
      <c r="L987" s="15">
        <v>6518.1750000000002</v>
      </c>
      <c r="M987">
        <v>3</v>
      </c>
      <c r="N987">
        <v>3</v>
      </c>
      <c r="O987">
        <v>0</v>
      </c>
      <c r="P987">
        <v>1</v>
      </c>
      <c r="Q987" t="s">
        <v>1720</v>
      </c>
      <c r="R987">
        <v>0.03</v>
      </c>
      <c r="S987">
        <v>0</v>
      </c>
      <c r="T987">
        <v>0</v>
      </c>
      <c r="U987">
        <v>0</v>
      </c>
      <c r="V987">
        <v>0</v>
      </c>
      <c r="W987" s="13">
        <v>40302</v>
      </c>
    </row>
    <row r="988" spans="1:24" x14ac:dyDescent="0.25">
      <c r="A988">
        <v>1</v>
      </c>
      <c r="B988" t="s">
        <v>1971</v>
      </c>
      <c r="D988" t="s">
        <v>1972</v>
      </c>
      <c r="E988">
        <v>0</v>
      </c>
      <c r="F988" t="s">
        <v>1906</v>
      </c>
      <c r="G988" t="s">
        <v>29</v>
      </c>
      <c r="H988">
        <v>36</v>
      </c>
      <c r="I988" s="14">
        <v>14</v>
      </c>
      <c r="J988" s="15">
        <v>1.0049999999999999</v>
      </c>
      <c r="K988" s="15">
        <v>5432</v>
      </c>
      <c r="L988" s="15">
        <v>5595</v>
      </c>
      <c r="M988">
        <v>3</v>
      </c>
      <c r="N988">
        <v>3</v>
      </c>
      <c r="O988">
        <v>0</v>
      </c>
      <c r="P988">
        <v>14</v>
      </c>
      <c r="Q988" t="s">
        <v>30</v>
      </c>
      <c r="R988">
        <v>0.03</v>
      </c>
      <c r="S988">
        <v>0</v>
      </c>
      <c r="T988">
        <v>0</v>
      </c>
      <c r="U988">
        <v>0</v>
      </c>
      <c r="V988">
        <v>0</v>
      </c>
      <c r="W988" s="13">
        <v>40302</v>
      </c>
    </row>
    <row r="989" spans="1:24" x14ac:dyDescent="0.25">
      <c r="A989">
        <v>1</v>
      </c>
      <c r="B989" t="s">
        <v>1973</v>
      </c>
      <c r="D989" t="s">
        <v>1974</v>
      </c>
      <c r="E989">
        <v>0</v>
      </c>
      <c r="F989" t="s">
        <v>1859</v>
      </c>
      <c r="G989" t="s">
        <v>29</v>
      </c>
      <c r="H989">
        <v>36</v>
      </c>
      <c r="I989" s="14">
        <v>1</v>
      </c>
      <c r="J989" s="15">
        <v>1.0049999999999999</v>
      </c>
      <c r="K989" s="15">
        <v>5432</v>
      </c>
      <c r="L989" s="15">
        <v>5595</v>
      </c>
      <c r="M989">
        <v>3</v>
      </c>
      <c r="N989">
        <v>3</v>
      </c>
      <c r="O989">
        <v>0</v>
      </c>
      <c r="P989">
        <v>1</v>
      </c>
      <c r="Q989" t="s">
        <v>30</v>
      </c>
      <c r="R989">
        <v>0.03</v>
      </c>
      <c r="S989">
        <v>0</v>
      </c>
      <c r="T989">
        <v>0</v>
      </c>
      <c r="U989">
        <v>0</v>
      </c>
      <c r="V989">
        <v>0</v>
      </c>
      <c r="W989" s="13">
        <v>40302</v>
      </c>
    </row>
    <row r="990" spans="1:24" x14ac:dyDescent="0.25">
      <c r="A990">
        <v>1</v>
      </c>
      <c r="B990" t="s">
        <v>1975</v>
      </c>
      <c r="D990" t="s">
        <v>1976</v>
      </c>
      <c r="E990">
        <v>0</v>
      </c>
      <c r="F990" t="s">
        <v>1970</v>
      </c>
      <c r="G990" t="s">
        <v>29</v>
      </c>
      <c r="H990">
        <v>36</v>
      </c>
      <c r="I990" s="14">
        <v>1</v>
      </c>
      <c r="J990" s="15">
        <v>1.0049999999999999</v>
      </c>
      <c r="K990" s="15">
        <v>6328.28</v>
      </c>
      <c r="L990" s="15">
        <v>6518.1750000000002</v>
      </c>
      <c r="M990">
        <v>3</v>
      </c>
      <c r="N990">
        <v>3</v>
      </c>
      <c r="O990">
        <v>0</v>
      </c>
      <c r="P990">
        <v>1</v>
      </c>
      <c r="Q990" t="s">
        <v>1720</v>
      </c>
      <c r="R990">
        <v>0.03</v>
      </c>
      <c r="S990">
        <v>0</v>
      </c>
      <c r="T990">
        <v>0</v>
      </c>
      <c r="U990">
        <v>0</v>
      </c>
      <c r="V990">
        <v>0</v>
      </c>
      <c r="W990" s="13">
        <v>40511</v>
      </c>
    </row>
    <row r="991" spans="1:24" x14ac:dyDescent="0.25">
      <c r="A991">
        <v>1</v>
      </c>
      <c r="B991" t="s">
        <v>1977</v>
      </c>
      <c r="D991" t="s">
        <v>1978</v>
      </c>
      <c r="E991">
        <v>0</v>
      </c>
      <c r="F991" t="s">
        <v>1719</v>
      </c>
      <c r="G991" t="s">
        <v>29</v>
      </c>
      <c r="H991">
        <v>36</v>
      </c>
      <c r="I991" s="14">
        <v>2</v>
      </c>
      <c r="J991" s="15">
        <v>1.0049999999999999</v>
      </c>
      <c r="K991" s="15">
        <v>6328.28</v>
      </c>
      <c r="L991" s="15">
        <v>6518.1750000000002</v>
      </c>
      <c r="M991">
        <v>3</v>
      </c>
      <c r="N991">
        <v>3</v>
      </c>
      <c r="O991">
        <v>0</v>
      </c>
      <c r="P991">
        <v>2</v>
      </c>
      <c r="Q991" t="s">
        <v>1720</v>
      </c>
      <c r="R991">
        <v>0.03</v>
      </c>
      <c r="S991">
        <v>0</v>
      </c>
      <c r="T991">
        <v>0</v>
      </c>
      <c r="U991">
        <v>0</v>
      </c>
      <c r="V991">
        <v>0</v>
      </c>
      <c r="W991" s="13">
        <v>40302</v>
      </c>
    </row>
    <row r="992" spans="1:24" x14ac:dyDescent="0.25">
      <c r="A992">
        <v>1</v>
      </c>
      <c r="B992" t="s">
        <v>1979</v>
      </c>
      <c r="D992" t="s">
        <v>1980</v>
      </c>
      <c r="E992">
        <v>0</v>
      </c>
      <c r="F992" t="s">
        <v>1891</v>
      </c>
      <c r="G992" t="s">
        <v>29</v>
      </c>
      <c r="H992">
        <v>36</v>
      </c>
      <c r="I992" s="14">
        <v>1</v>
      </c>
      <c r="J992" s="15">
        <v>1.0049999999999999</v>
      </c>
      <c r="K992" s="15">
        <v>5432</v>
      </c>
      <c r="L992" s="15">
        <v>5595</v>
      </c>
      <c r="M992">
        <v>3</v>
      </c>
      <c r="N992">
        <v>3</v>
      </c>
      <c r="O992">
        <v>0</v>
      </c>
      <c r="P992">
        <v>1</v>
      </c>
      <c r="Q992" t="s">
        <v>30</v>
      </c>
      <c r="R992">
        <v>0.03</v>
      </c>
      <c r="S992">
        <v>0</v>
      </c>
      <c r="T992">
        <v>0</v>
      </c>
      <c r="U992">
        <v>0</v>
      </c>
      <c r="V992">
        <v>0</v>
      </c>
      <c r="W992" s="13">
        <v>40302</v>
      </c>
    </row>
    <row r="993" spans="1:24" x14ac:dyDescent="0.25">
      <c r="A993">
        <v>1</v>
      </c>
      <c r="B993" t="s">
        <v>1981</v>
      </c>
      <c r="D993" t="s">
        <v>1982</v>
      </c>
      <c r="E993">
        <v>0</v>
      </c>
      <c r="F993" t="s">
        <v>1719</v>
      </c>
      <c r="G993" t="s">
        <v>29</v>
      </c>
      <c r="H993">
        <v>36</v>
      </c>
      <c r="I993" s="14">
        <v>8</v>
      </c>
      <c r="J993" s="15">
        <v>1.0049999999999999</v>
      </c>
      <c r="K993" s="15">
        <v>6328.28</v>
      </c>
      <c r="L993" s="15">
        <v>6518.1750000000002</v>
      </c>
      <c r="M993">
        <v>3</v>
      </c>
      <c r="N993">
        <v>3</v>
      </c>
      <c r="O993">
        <v>0</v>
      </c>
      <c r="P993">
        <v>8</v>
      </c>
      <c r="Q993" t="s">
        <v>1720</v>
      </c>
      <c r="R993">
        <v>0.03</v>
      </c>
      <c r="S993">
        <v>0</v>
      </c>
      <c r="T993">
        <v>0</v>
      </c>
      <c r="U993">
        <v>0</v>
      </c>
      <c r="V993">
        <v>0</v>
      </c>
      <c r="W993" s="13">
        <v>40302</v>
      </c>
    </row>
    <row r="994" spans="1:24" x14ac:dyDescent="0.25">
      <c r="A994">
        <v>1</v>
      </c>
      <c r="B994" t="s">
        <v>1983</v>
      </c>
      <c r="D994" t="s">
        <v>1984</v>
      </c>
      <c r="E994">
        <v>0</v>
      </c>
      <c r="F994" t="s">
        <v>1719</v>
      </c>
      <c r="G994" t="s">
        <v>29</v>
      </c>
      <c r="H994">
        <v>36</v>
      </c>
      <c r="I994" s="14">
        <v>1</v>
      </c>
      <c r="J994" s="15">
        <v>22500.251</v>
      </c>
      <c r="K994" s="15">
        <v>5432</v>
      </c>
      <c r="L994" s="15">
        <v>5595</v>
      </c>
      <c r="M994">
        <v>3</v>
      </c>
      <c r="N994">
        <v>3</v>
      </c>
      <c r="O994">
        <v>0</v>
      </c>
      <c r="P994">
        <v>1</v>
      </c>
      <c r="Q994" t="s">
        <v>1720</v>
      </c>
      <c r="R994">
        <v>0.03</v>
      </c>
      <c r="S994">
        <v>0</v>
      </c>
      <c r="T994">
        <v>0</v>
      </c>
      <c r="U994">
        <v>0</v>
      </c>
      <c r="V994">
        <v>0</v>
      </c>
      <c r="W994" s="13">
        <v>43448</v>
      </c>
      <c r="X994">
        <v>175</v>
      </c>
    </row>
    <row r="995" spans="1:24" x14ac:dyDescent="0.25">
      <c r="A995">
        <v>1</v>
      </c>
      <c r="B995" t="s">
        <v>1985</v>
      </c>
      <c r="D995" t="s">
        <v>1986</v>
      </c>
      <c r="E995">
        <v>0</v>
      </c>
      <c r="F995" t="s">
        <v>1945</v>
      </c>
      <c r="G995" t="s">
        <v>29</v>
      </c>
      <c r="H995">
        <v>36</v>
      </c>
      <c r="I995" s="14">
        <v>1</v>
      </c>
      <c r="J995" s="15">
        <v>1.0049999999999999</v>
      </c>
      <c r="K995" s="15">
        <v>6328.28</v>
      </c>
      <c r="L995" s="15">
        <v>6518.1750000000002</v>
      </c>
      <c r="M995">
        <v>3</v>
      </c>
      <c r="N995">
        <v>3</v>
      </c>
      <c r="O995">
        <v>0</v>
      </c>
      <c r="P995">
        <v>1</v>
      </c>
      <c r="Q995" t="s">
        <v>1720</v>
      </c>
      <c r="R995">
        <v>0.03</v>
      </c>
      <c r="S995">
        <v>0</v>
      </c>
      <c r="T995">
        <v>0</v>
      </c>
      <c r="U995">
        <v>0</v>
      </c>
      <c r="V995">
        <v>0</v>
      </c>
      <c r="W995" s="13">
        <v>40302</v>
      </c>
    </row>
    <row r="996" spans="1:24" x14ac:dyDescent="0.25">
      <c r="A996">
        <v>1</v>
      </c>
      <c r="B996" t="s">
        <v>1987</v>
      </c>
      <c r="D996" t="s">
        <v>1988</v>
      </c>
      <c r="E996">
        <v>0</v>
      </c>
      <c r="F996" t="s">
        <v>1945</v>
      </c>
      <c r="G996" t="s">
        <v>29</v>
      </c>
      <c r="H996">
        <v>37</v>
      </c>
      <c r="I996" s="14">
        <v>2</v>
      </c>
      <c r="J996" s="15">
        <v>0</v>
      </c>
      <c r="K996" s="15">
        <v>6328.28</v>
      </c>
      <c r="L996" s="15">
        <v>6518.1750000000002</v>
      </c>
      <c r="M996">
        <v>3</v>
      </c>
      <c r="N996">
        <v>3</v>
      </c>
      <c r="O996">
        <v>0</v>
      </c>
      <c r="P996">
        <v>2</v>
      </c>
      <c r="Q996" t="s">
        <v>1720</v>
      </c>
      <c r="R996">
        <v>0.03</v>
      </c>
      <c r="S996">
        <v>0</v>
      </c>
      <c r="T996">
        <v>0</v>
      </c>
      <c r="U996">
        <v>0</v>
      </c>
      <c r="V996">
        <v>0</v>
      </c>
      <c r="W996" s="13">
        <v>40302</v>
      </c>
    </row>
    <row r="997" spans="1:24" x14ac:dyDescent="0.25">
      <c r="A997">
        <v>1</v>
      </c>
      <c r="B997" t="s">
        <v>1989</v>
      </c>
      <c r="D997" t="s">
        <v>1990</v>
      </c>
      <c r="E997">
        <v>0</v>
      </c>
      <c r="F997" t="s">
        <v>1719</v>
      </c>
      <c r="G997" t="s">
        <v>29</v>
      </c>
      <c r="H997">
        <v>36</v>
      </c>
      <c r="I997" s="14">
        <v>1</v>
      </c>
      <c r="J997" s="15">
        <v>1.0049999999999999</v>
      </c>
      <c r="K997" s="15">
        <v>6328.28</v>
      </c>
      <c r="L997" s="15">
        <v>6518.1750000000002</v>
      </c>
      <c r="M997">
        <v>3</v>
      </c>
      <c r="N997">
        <v>3</v>
      </c>
      <c r="O997">
        <v>0</v>
      </c>
      <c r="P997">
        <v>1</v>
      </c>
      <c r="Q997" t="s">
        <v>1720</v>
      </c>
      <c r="R997">
        <v>0.03</v>
      </c>
      <c r="S997">
        <v>0</v>
      </c>
      <c r="T997">
        <v>0</v>
      </c>
      <c r="U997">
        <v>0</v>
      </c>
      <c r="V997">
        <v>0</v>
      </c>
      <c r="W997" s="13">
        <v>40302</v>
      </c>
    </row>
    <row r="998" spans="1:24" x14ac:dyDescent="0.25">
      <c r="A998">
        <v>1</v>
      </c>
      <c r="B998" t="s">
        <v>1991</v>
      </c>
      <c r="D998" t="s">
        <v>1992</v>
      </c>
      <c r="E998">
        <v>0</v>
      </c>
      <c r="F998" t="s">
        <v>1719</v>
      </c>
      <c r="G998" t="s">
        <v>29</v>
      </c>
      <c r="H998">
        <v>36</v>
      </c>
      <c r="I998" s="14">
        <v>2</v>
      </c>
      <c r="J998" s="15">
        <v>1.0049999999999999</v>
      </c>
      <c r="K998" s="15">
        <v>6328.28</v>
      </c>
      <c r="L998" s="15">
        <v>6518.1750000000002</v>
      </c>
      <c r="M998">
        <v>3</v>
      </c>
      <c r="N998">
        <v>3</v>
      </c>
      <c r="O998">
        <v>0</v>
      </c>
      <c r="P998">
        <v>2</v>
      </c>
      <c r="Q998" t="s">
        <v>1720</v>
      </c>
      <c r="R998">
        <v>0.03</v>
      </c>
      <c r="S998">
        <v>0</v>
      </c>
      <c r="T998">
        <v>0</v>
      </c>
      <c r="U998">
        <v>0</v>
      </c>
      <c r="V998">
        <v>0</v>
      </c>
      <c r="W998" s="13">
        <v>40302</v>
      </c>
    </row>
    <row r="999" spans="1:24" x14ac:dyDescent="0.25">
      <c r="A999">
        <v>1</v>
      </c>
      <c r="B999" t="s">
        <v>1993</v>
      </c>
      <c r="D999" t="s">
        <v>1994</v>
      </c>
      <c r="E999">
        <v>0</v>
      </c>
      <c r="F999" t="s">
        <v>1719</v>
      </c>
      <c r="G999" t="s">
        <v>29</v>
      </c>
      <c r="H999">
        <v>36</v>
      </c>
      <c r="I999" s="14">
        <v>1</v>
      </c>
      <c r="J999" s="15">
        <v>1.0049999999999999</v>
      </c>
      <c r="K999" s="15">
        <v>6328.28</v>
      </c>
      <c r="L999" s="15">
        <v>6518.1750000000002</v>
      </c>
      <c r="M999">
        <v>3</v>
      </c>
      <c r="N999">
        <v>3</v>
      </c>
      <c r="O999">
        <v>0</v>
      </c>
      <c r="P999">
        <v>1</v>
      </c>
      <c r="Q999" t="s">
        <v>1720</v>
      </c>
      <c r="R999">
        <v>0.03</v>
      </c>
      <c r="S999">
        <v>0</v>
      </c>
      <c r="T999">
        <v>0</v>
      </c>
      <c r="U999">
        <v>0</v>
      </c>
      <c r="V999">
        <v>0</v>
      </c>
      <c r="W999" s="13">
        <v>40302</v>
      </c>
    </row>
    <row r="1000" spans="1:24" x14ac:dyDescent="0.25">
      <c r="A1000">
        <v>1</v>
      </c>
      <c r="B1000" t="s">
        <v>1995</v>
      </c>
      <c r="D1000" t="s">
        <v>1996</v>
      </c>
      <c r="E1000">
        <v>0</v>
      </c>
      <c r="F1000" t="s">
        <v>1719</v>
      </c>
      <c r="G1000" t="s">
        <v>29</v>
      </c>
      <c r="H1000">
        <v>36</v>
      </c>
      <c r="I1000" s="14">
        <v>4</v>
      </c>
      <c r="J1000" s="15">
        <v>1.0049999999999999</v>
      </c>
      <c r="K1000" s="15">
        <v>5432</v>
      </c>
      <c r="L1000" s="15">
        <v>5595</v>
      </c>
      <c r="M1000">
        <v>3</v>
      </c>
      <c r="N1000">
        <v>3</v>
      </c>
      <c r="O1000">
        <v>0</v>
      </c>
      <c r="P1000">
        <v>4</v>
      </c>
      <c r="Q1000" t="s">
        <v>30</v>
      </c>
      <c r="R1000">
        <v>0.03</v>
      </c>
      <c r="S1000">
        <v>0</v>
      </c>
      <c r="T1000">
        <v>0</v>
      </c>
      <c r="U1000">
        <v>0</v>
      </c>
      <c r="V1000">
        <v>0</v>
      </c>
      <c r="W1000" s="13">
        <v>40302</v>
      </c>
    </row>
    <row r="1001" spans="1:24" x14ac:dyDescent="0.25">
      <c r="A1001">
        <v>1</v>
      </c>
      <c r="B1001" t="s">
        <v>1997</v>
      </c>
      <c r="D1001" t="s">
        <v>1998</v>
      </c>
      <c r="E1001">
        <v>0</v>
      </c>
      <c r="F1001" t="s">
        <v>1719</v>
      </c>
      <c r="G1001" t="s">
        <v>29</v>
      </c>
      <c r="H1001">
        <v>36</v>
      </c>
      <c r="I1001" s="14">
        <v>1</v>
      </c>
      <c r="J1001" s="15">
        <v>1.0049999999999999</v>
      </c>
      <c r="K1001" s="15">
        <v>6328.28</v>
      </c>
      <c r="L1001" s="15">
        <v>6518.1750000000002</v>
      </c>
      <c r="M1001">
        <v>3</v>
      </c>
      <c r="N1001">
        <v>3</v>
      </c>
      <c r="O1001">
        <v>0</v>
      </c>
      <c r="P1001">
        <v>1</v>
      </c>
      <c r="Q1001" t="s">
        <v>1720</v>
      </c>
      <c r="R1001">
        <v>0.03</v>
      </c>
      <c r="S1001">
        <v>0</v>
      </c>
      <c r="T1001">
        <v>0</v>
      </c>
      <c r="U1001">
        <v>0</v>
      </c>
      <c r="V1001">
        <v>0</v>
      </c>
      <c r="W1001" s="13">
        <v>40302</v>
      </c>
    </row>
    <row r="1002" spans="1:24" x14ac:dyDescent="0.25">
      <c r="A1002">
        <v>1</v>
      </c>
      <c r="B1002" t="s">
        <v>1999</v>
      </c>
      <c r="D1002" t="s">
        <v>2000</v>
      </c>
      <c r="E1002">
        <v>0</v>
      </c>
      <c r="F1002" t="s">
        <v>1719</v>
      </c>
      <c r="G1002" t="s">
        <v>29</v>
      </c>
      <c r="H1002">
        <v>36</v>
      </c>
      <c r="I1002" s="14">
        <v>2</v>
      </c>
      <c r="J1002" s="15">
        <v>1.0049999999999999</v>
      </c>
      <c r="K1002" s="15">
        <v>6328.28</v>
      </c>
      <c r="L1002" s="15">
        <v>6518.1750000000002</v>
      </c>
      <c r="M1002">
        <v>3</v>
      </c>
      <c r="N1002">
        <v>3</v>
      </c>
      <c r="O1002">
        <v>0</v>
      </c>
      <c r="P1002">
        <v>2</v>
      </c>
      <c r="Q1002" t="s">
        <v>1720</v>
      </c>
      <c r="R1002">
        <v>0.03</v>
      </c>
      <c r="S1002">
        <v>0</v>
      </c>
      <c r="T1002">
        <v>0</v>
      </c>
      <c r="U1002">
        <v>0</v>
      </c>
      <c r="V1002">
        <v>0</v>
      </c>
      <c r="W1002" s="13">
        <v>40302</v>
      </c>
    </row>
    <row r="1003" spans="1:24" x14ac:dyDescent="0.25">
      <c r="A1003">
        <v>1</v>
      </c>
      <c r="B1003" t="s">
        <v>2001</v>
      </c>
      <c r="D1003" t="s">
        <v>2002</v>
      </c>
      <c r="E1003">
        <v>0</v>
      </c>
      <c r="F1003" t="s">
        <v>1719</v>
      </c>
      <c r="G1003" t="s">
        <v>29</v>
      </c>
      <c r="H1003">
        <v>36</v>
      </c>
      <c r="I1003" s="14">
        <v>4</v>
      </c>
      <c r="J1003" s="15">
        <v>1.0049999999999999</v>
      </c>
      <c r="K1003" s="15">
        <v>6328.28</v>
      </c>
      <c r="L1003" s="15">
        <v>6518.1750000000002</v>
      </c>
      <c r="M1003">
        <v>3</v>
      </c>
      <c r="N1003">
        <v>3</v>
      </c>
      <c r="O1003">
        <v>0</v>
      </c>
      <c r="P1003">
        <v>4</v>
      </c>
      <c r="Q1003" t="s">
        <v>1720</v>
      </c>
      <c r="R1003">
        <v>0.03</v>
      </c>
      <c r="S1003">
        <v>0</v>
      </c>
      <c r="T1003">
        <v>0</v>
      </c>
      <c r="U1003">
        <v>0</v>
      </c>
      <c r="V1003">
        <v>0</v>
      </c>
      <c r="W1003" s="13">
        <v>40302</v>
      </c>
    </row>
    <row r="1004" spans="1:24" x14ac:dyDescent="0.25">
      <c r="A1004">
        <v>1</v>
      </c>
      <c r="B1004" t="s">
        <v>2003</v>
      </c>
      <c r="D1004" t="s">
        <v>2004</v>
      </c>
      <c r="E1004">
        <v>0</v>
      </c>
      <c r="F1004" t="s">
        <v>1719</v>
      </c>
      <c r="G1004" t="s">
        <v>29</v>
      </c>
      <c r="H1004">
        <v>36</v>
      </c>
      <c r="I1004" s="14">
        <v>1</v>
      </c>
      <c r="J1004" s="15">
        <v>1.0049999999999999</v>
      </c>
      <c r="K1004" s="15">
        <v>6328.28</v>
      </c>
      <c r="L1004" s="15">
        <v>6518.1750000000002</v>
      </c>
      <c r="M1004">
        <v>3</v>
      </c>
      <c r="N1004">
        <v>3</v>
      </c>
      <c r="O1004">
        <v>0</v>
      </c>
      <c r="P1004">
        <v>1</v>
      </c>
      <c r="Q1004" t="s">
        <v>1720</v>
      </c>
      <c r="R1004">
        <v>0.03</v>
      </c>
      <c r="S1004">
        <v>0</v>
      </c>
      <c r="T1004">
        <v>0</v>
      </c>
      <c r="U1004">
        <v>0</v>
      </c>
      <c r="V1004">
        <v>0</v>
      </c>
      <c r="W1004" s="13">
        <v>40302</v>
      </c>
    </row>
    <row r="1005" spans="1:24" x14ac:dyDescent="0.25">
      <c r="A1005">
        <v>1</v>
      </c>
      <c r="B1005" t="s">
        <v>2005</v>
      </c>
      <c r="D1005" t="s">
        <v>2006</v>
      </c>
      <c r="E1005">
        <v>0</v>
      </c>
      <c r="F1005" t="s">
        <v>1719</v>
      </c>
      <c r="G1005" t="s">
        <v>29</v>
      </c>
      <c r="H1005">
        <v>36</v>
      </c>
      <c r="I1005" s="14">
        <v>1</v>
      </c>
      <c r="J1005" s="15">
        <v>1.0049999999999999</v>
      </c>
      <c r="K1005" s="15">
        <v>6328.28</v>
      </c>
      <c r="L1005" s="15">
        <v>6518.1750000000002</v>
      </c>
      <c r="M1005">
        <v>3</v>
      </c>
      <c r="N1005">
        <v>3</v>
      </c>
      <c r="O1005">
        <v>0</v>
      </c>
      <c r="P1005">
        <v>1</v>
      </c>
      <c r="Q1005" t="s">
        <v>1720</v>
      </c>
      <c r="R1005">
        <v>0.03</v>
      </c>
      <c r="S1005">
        <v>0</v>
      </c>
      <c r="T1005">
        <v>0</v>
      </c>
      <c r="U1005">
        <v>0</v>
      </c>
      <c r="V1005">
        <v>0</v>
      </c>
      <c r="W1005" s="13">
        <v>40302</v>
      </c>
    </row>
    <row r="1006" spans="1:24" x14ac:dyDescent="0.25">
      <c r="A1006">
        <v>1</v>
      </c>
      <c r="B1006" t="s">
        <v>2007</v>
      </c>
      <c r="D1006" t="s">
        <v>2008</v>
      </c>
      <c r="E1006">
        <v>0</v>
      </c>
      <c r="F1006" t="s">
        <v>1719</v>
      </c>
      <c r="G1006" t="s">
        <v>29</v>
      </c>
      <c r="H1006">
        <v>36</v>
      </c>
      <c r="I1006" s="14">
        <v>1</v>
      </c>
      <c r="J1006" s="15">
        <v>1.0049999999999999</v>
      </c>
      <c r="K1006" s="15">
        <v>6328.28</v>
      </c>
      <c r="L1006" s="15">
        <v>6518.1750000000002</v>
      </c>
      <c r="M1006">
        <v>3</v>
      </c>
      <c r="N1006">
        <v>3</v>
      </c>
      <c r="O1006">
        <v>0</v>
      </c>
      <c r="P1006">
        <v>1</v>
      </c>
      <c r="Q1006" t="s">
        <v>1720</v>
      </c>
      <c r="R1006">
        <v>0.03</v>
      </c>
      <c r="S1006">
        <v>0</v>
      </c>
      <c r="T1006">
        <v>0</v>
      </c>
      <c r="U1006">
        <v>0</v>
      </c>
      <c r="V1006">
        <v>0</v>
      </c>
      <c r="W1006" s="13">
        <v>40302</v>
      </c>
    </row>
    <row r="1007" spans="1:24" x14ac:dyDescent="0.25">
      <c r="A1007">
        <v>1</v>
      </c>
      <c r="B1007" t="s">
        <v>2009</v>
      </c>
      <c r="D1007" t="s">
        <v>2010</v>
      </c>
      <c r="E1007">
        <v>0</v>
      </c>
      <c r="F1007" t="s">
        <v>1719</v>
      </c>
      <c r="G1007" t="s">
        <v>29</v>
      </c>
      <c r="H1007">
        <v>36</v>
      </c>
      <c r="I1007" s="14">
        <v>2</v>
      </c>
      <c r="J1007" s="15">
        <v>1.0049999999999999</v>
      </c>
      <c r="K1007" s="15">
        <v>6328.28</v>
      </c>
      <c r="L1007" s="15">
        <v>6518.1750000000002</v>
      </c>
      <c r="M1007">
        <v>3</v>
      </c>
      <c r="N1007">
        <v>3</v>
      </c>
      <c r="O1007">
        <v>0</v>
      </c>
      <c r="P1007">
        <v>2</v>
      </c>
      <c r="Q1007" t="s">
        <v>1720</v>
      </c>
      <c r="R1007">
        <v>0.03</v>
      </c>
      <c r="S1007">
        <v>0</v>
      </c>
      <c r="T1007">
        <v>0</v>
      </c>
      <c r="U1007">
        <v>0</v>
      </c>
      <c r="V1007">
        <v>0</v>
      </c>
      <c r="W1007" s="13">
        <v>40302</v>
      </c>
    </row>
    <row r="1008" spans="1:24" x14ac:dyDescent="0.25">
      <c r="A1008">
        <v>1</v>
      </c>
      <c r="B1008" t="s">
        <v>2011</v>
      </c>
      <c r="D1008" t="s">
        <v>2012</v>
      </c>
      <c r="E1008">
        <v>0</v>
      </c>
      <c r="F1008" t="s">
        <v>1719</v>
      </c>
      <c r="G1008" t="s">
        <v>29</v>
      </c>
      <c r="H1008">
        <v>36</v>
      </c>
      <c r="I1008" s="14">
        <v>2</v>
      </c>
      <c r="J1008" s="15">
        <v>1.0049999999999999</v>
      </c>
      <c r="K1008" s="15">
        <v>5432</v>
      </c>
      <c r="L1008" s="15">
        <v>5595</v>
      </c>
      <c r="M1008">
        <v>3</v>
      </c>
      <c r="N1008">
        <v>3</v>
      </c>
      <c r="O1008">
        <v>0</v>
      </c>
      <c r="P1008">
        <v>2</v>
      </c>
      <c r="Q1008" t="s">
        <v>1720</v>
      </c>
      <c r="R1008">
        <v>0.03</v>
      </c>
      <c r="S1008">
        <v>0</v>
      </c>
      <c r="T1008">
        <v>0</v>
      </c>
      <c r="U1008">
        <v>0</v>
      </c>
      <c r="V1008">
        <v>0</v>
      </c>
      <c r="W1008" s="13">
        <v>40302</v>
      </c>
    </row>
    <row r="1009" spans="1:24" x14ac:dyDescent="0.25">
      <c r="A1009">
        <v>1</v>
      </c>
      <c r="B1009" t="s">
        <v>2013</v>
      </c>
      <c r="D1009" t="s">
        <v>2014</v>
      </c>
      <c r="E1009">
        <v>0</v>
      </c>
      <c r="F1009" t="s">
        <v>1719</v>
      </c>
      <c r="G1009" t="s">
        <v>29</v>
      </c>
      <c r="H1009">
        <v>36</v>
      </c>
      <c r="I1009" s="14">
        <v>2</v>
      </c>
      <c r="J1009" s="15">
        <v>139334.003</v>
      </c>
      <c r="K1009" s="15">
        <v>5432</v>
      </c>
      <c r="L1009" s="15">
        <v>5595</v>
      </c>
      <c r="M1009">
        <v>3</v>
      </c>
      <c r="N1009">
        <v>3</v>
      </c>
      <c r="O1009">
        <v>0</v>
      </c>
      <c r="P1009">
        <v>2</v>
      </c>
      <c r="Q1009" t="s">
        <v>30</v>
      </c>
      <c r="R1009">
        <v>0.03</v>
      </c>
      <c r="S1009">
        <v>0</v>
      </c>
      <c r="T1009">
        <v>0</v>
      </c>
      <c r="U1009">
        <v>0</v>
      </c>
      <c r="V1009">
        <v>0</v>
      </c>
      <c r="W1009" s="13">
        <v>42307</v>
      </c>
    </row>
    <row r="1010" spans="1:24" x14ac:dyDescent="0.25">
      <c r="A1010">
        <v>1</v>
      </c>
      <c r="B1010" t="s">
        <v>2015</v>
      </c>
      <c r="D1010" t="s">
        <v>2016</v>
      </c>
      <c r="E1010">
        <v>0</v>
      </c>
      <c r="F1010" t="s">
        <v>1719</v>
      </c>
      <c r="G1010" t="s">
        <v>29</v>
      </c>
      <c r="H1010">
        <v>36</v>
      </c>
      <c r="I1010" s="14">
        <v>2</v>
      </c>
      <c r="J1010" s="15">
        <v>1.0049999999999999</v>
      </c>
      <c r="K1010" s="15">
        <v>6328.28</v>
      </c>
      <c r="L1010" s="15">
        <v>6518.1750000000002</v>
      </c>
      <c r="M1010">
        <v>3</v>
      </c>
      <c r="N1010">
        <v>3</v>
      </c>
      <c r="O1010">
        <v>0</v>
      </c>
      <c r="P1010">
        <v>2</v>
      </c>
      <c r="Q1010" t="s">
        <v>1720</v>
      </c>
      <c r="R1010">
        <v>0.03</v>
      </c>
      <c r="S1010">
        <v>0</v>
      </c>
      <c r="T1010">
        <v>0</v>
      </c>
      <c r="U1010">
        <v>0</v>
      </c>
      <c r="V1010">
        <v>0</v>
      </c>
      <c r="W1010" s="13">
        <v>40302</v>
      </c>
    </row>
    <row r="1011" spans="1:24" x14ac:dyDescent="0.25">
      <c r="A1011">
        <v>1</v>
      </c>
      <c r="B1011" t="s">
        <v>2017</v>
      </c>
      <c r="D1011" t="s">
        <v>2018</v>
      </c>
      <c r="E1011">
        <v>0</v>
      </c>
      <c r="F1011" t="s">
        <v>1719</v>
      </c>
      <c r="G1011" t="s">
        <v>29</v>
      </c>
      <c r="H1011">
        <v>36</v>
      </c>
      <c r="I1011" s="14">
        <v>1</v>
      </c>
      <c r="J1011" s="15">
        <v>1.0049999999999999</v>
      </c>
      <c r="K1011" s="15">
        <v>6328.28</v>
      </c>
      <c r="L1011" s="15">
        <v>6518.1750000000002</v>
      </c>
      <c r="M1011">
        <v>3</v>
      </c>
      <c r="N1011">
        <v>3</v>
      </c>
      <c r="O1011">
        <v>0</v>
      </c>
      <c r="P1011">
        <v>1</v>
      </c>
      <c r="Q1011" t="s">
        <v>1720</v>
      </c>
      <c r="R1011">
        <v>0.03</v>
      </c>
      <c r="S1011">
        <v>0</v>
      </c>
      <c r="T1011">
        <v>0</v>
      </c>
      <c r="U1011">
        <v>0</v>
      </c>
      <c r="V1011">
        <v>0</v>
      </c>
      <c r="W1011" s="13">
        <v>40302</v>
      </c>
    </row>
    <row r="1012" spans="1:24" x14ac:dyDescent="0.25">
      <c r="A1012">
        <v>1</v>
      </c>
      <c r="B1012" t="s">
        <v>2019</v>
      </c>
      <c r="D1012" t="s">
        <v>2020</v>
      </c>
      <c r="E1012">
        <v>0</v>
      </c>
      <c r="F1012" t="s">
        <v>1891</v>
      </c>
      <c r="G1012" t="s">
        <v>29</v>
      </c>
      <c r="H1012">
        <v>36</v>
      </c>
      <c r="I1012" s="14">
        <v>1</v>
      </c>
      <c r="J1012" s="15">
        <v>1.0049999999999999</v>
      </c>
      <c r="K1012" s="15">
        <v>6328.28</v>
      </c>
      <c r="L1012" s="15">
        <v>6518.1750000000002</v>
      </c>
      <c r="M1012">
        <v>3</v>
      </c>
      <c r="N1012">
        <v>3</v>
      </c>
      <c r="O1012">
        <v>0</v>
      </c>
      <c r="P1012">
        <v>1</v>
      </c>
      <c r="Q1012" t="s">
        <v>1720</v>
      </c>
      <c r="R1012">
        <v>0.03</v>
      </c>
      <c r="S1012">
        <v>0</v>
      </c>
      <c r="T1012">
        <v>0</v>
      </c>
      <c r="U1012">
        <v>0</v>
      </c>
      <c r="V1012">
        <v>0</v>
      </c>
      <c r="W1012" s="13">
        <v>40837</v>
      </c>
    </row>
    <row r="1013" spans="1:24" x14ac:dyDescent="0.25">
      <c r="A1013">
        <v>1</v>
      </c>
      <c r="B1013" t="s">
        <v>2021</v>
      </c>
      <c r="D1013" t="s">
        <v>2022</v>
      </c>
      <c r="E1013">
        <v>0</v>
      </c>
      <c r="F1013" t="s">
        <v>1965</v>
      </c>
      <c r="G1013" t="s">
        <v>29</v>
      </c>
      <c r="H1013">
        <v>36</v>
      </c>
      <c r="I1013" s="14">
        <v>30</v>
      </c>
      <c r="J1013" s="15">
        <v>182.43799999999999</v>
      </c>
      <c r="K1013" s="15">
        <v>5432</v>
      </c>
      <c r="L1013" s="15">
        <v>5595</v>
      </c>
      <c r="M1013">
        <v>3</v>
      </c>
      <c r="N1013">
        <v>3</v>
      </c>
      <c r="O1013">
        <v>0</v>
      </c>
      <c r="P1013">
        <v>30</v>
      </c>
      <c r="Q1013" t="s">
        <v>30</v>
      </c>
      <c r="R1013">
        <v>0.03</v>
      </c>
      <c r="S1013">
        <v>0</v>
      </c>
      <c r="T1013">
        <v>0</v>
      </c>
      <c r="U1013">
        <v>0</v>
      </c>
      <c r="V1013">
        <v>0</v>
      </c>
      <c r="W1013" s="13">
        <v>41860</v>
      </c>
    </row>
    <row r="1014" spans="1:24" x14ac:dyDescent="0.25">
      <c r="A1014">
        <v>1</v>
      </c>
      <c r="B1014" t="s">
        <v>2023</v>
      </c>
      <c r="D1014" t="s">
        <v>2024</v>
      </c>
      <c r="E1014">
        <v>0</v>
      </c>
      <c r="F1014" t="s">
        <v>1965</v>
      </c>
      <c r="G1014" t="s">
        <v>29</v>
      </c>
      <c r="H1014">
        <v>36</v>
      </c>
      <c r="I1014" s="14">
        <v>2</v>
      </c>
      <c r="J1014" s="15">
        <v>1.0049999999999999</v>
      </c>
      <c r="K1014" s="15">
        <v>5432</v>
      </c>
      <c r="L1014" s="15">
        <v>5595</v>
      </c>
      <c r="M1014">
        <v>3</v>
      </c>
      <c r="N1014">
        <v>3</v>
      </c>
      <c r="O1014">
        <v>0</v>
      </c>
      <c r="P1014">
        <v>2</v>
      </c>
      <c r="Q1014" t="s">
        <v>30</v>
      </c>
      <c r="R1014">
        <v>0.03</v>
      </c>
      <c r="S1014">
        <v>0</v>
      </c>
      <c r="T1014">
        <v>0</v>
      </c>
      <c r="U1014">
        <v>0</v>
      </c>
      <c r="V1014">
        <v>0</v>
      </c>
      <c r="W1014" s="13">
        <v>40302</v>
      </c>
    </row>
    <row r="1015" spans="1:24" x14ac:dyDescent="0.25">
      <c r="A1015">
        <v>1</v>
      </c>
      <c r="B1015" t="s">
        <v>2025</v>
      </c>
      <c r="D1015" t="s">
        <v>2026</v>
      </c>
      <c r="E1015">
        <v>0</v>
      </c>
      <c r="F1015" t="s">
        <v>1965</v>
      </c>
      <c r="G1015" t="s">
        <v>29</v>
      </c>
      <c r="H1015">
        <v>36</v>
      </c>
      <c r="I1015" s="14">
        <v>5</v>
      </c>
      <c r="J1015" s="15">
        <v>1.0049999999999999</v>
      </c>
      <c r="K1015" s="15">
        <v>5432</v>
      </c>
      <c r="L1015" s="15">
        <v>5595</v>
      </c>
      <c r="M1015">
        <v>3</v>
      </c>
      <c r="N1015">
        <v>3</v>
      </c>
      <c r="O1015">
        <v>0</v>
      </c>
      <c r="P1015">
        <v>5</v>
      </c>
      <c r="Q1015" t="s">
        <v>30</v>
      </c>
      <c r="R1015">
        <v>0.03</v>
      </c>
      <c r="S1015">
        <v>0</v>
      </c>
      <c r="T1015">
        <v>0</v>
      </c>
      <c r="U1015">
        <v>0</v>
      </c>
      <c r="V1015">
        <v>0</v>
      </c>
      <c r="W1015" s="13">
        <v>40302</v>
      </c>
    </row>
    <row r="1016" spans="1:24" x14ac:dyDescent="0.25">
      <c r="A1016">
        <v>1</v>
      </c>
      <c r="B1016" t="s">
        <v>2027</v>
      </c>
      <c r="D1016" t="s">
        <v>2028</v>
      </c>
      <c r="E1016">
        <v>0</v>
      </c>
      <c r="F1016" t="s">
        <v>1906</v>
      </c>
      <c r="G1016" t="s">
        <v>29</v>
      </c>
      <c r="H1016">
        <v>36</v>
      </c>
      <c r="I1016" s="14">
        <v>4</v>
      </c>
      <c r="J1016" s="15">
        <v>1.0049999999999999</v>
      </c>
      <c r="K1016" s="15">
        <v>5432</v>
      </c>
      <c r="L1016" s="15">
        <v>5595</v>
      </c>
      <c r="M1016">
        <v>3</v>
      </c>
      <c r="N1016">
        <v>3</v>
      </c>
      <c r="O1016">
        <v>0</v>
      </c>
      <c r="P1016">
        <v>4</v>
      </c>
      <c r="Q1016" t="s">
        <v>30</v>
      </c>
      <c r="R1016">
        <v>0.03</v>
      </c>
      <c r="S1016">
        <v>0</v>
      </c>
      <c r="T1016">
        <v>0</v>
      </c>
      <c r="U1016">
        <v>0</v>
      </c>
      <c r="V1016">
        <v>0</v>
      </c>
      <c r="W1016" s="13">
        <v>40302</v>
      </c>
    </row>
    <row r="1017" spans="1:24" x14ac:dyDescent="0.25">
      <c r="A1017">
        <v>1</v>
      </c>
      <c r="B1017" t="s">
        <v>2029</v>
      </c>
      <c r="D1017" t="s">
        <v>2030</v>
      </c>
      <c r="E1017">
        <v>0</v>
      </c>
      <c r="F1017" t="s">
        <v>1891</v>
      </c>
      <c r="G1017" t="s">
        <v>29</v>
      </c>
      <c r="H1017">
        <v>36</v>
      </c>
      <c r="I1017" s="14">
        <v>2</v>
      </c>
      <c r="J1017" s="15">
        <v>1.0049999999999999</v>
      </c>
      <c r="K1017" s="15">
        <v>6328.28</v>
      </c>
      <c r="L1017" s="15">
        <v>6518.1750000000002</v>
      </c>
      <c r="M1017">
        <v>3</v>
      </c>
      <c r="N1017">
        <v>3</v>
      </c>
      <c r="O1017">
        <v>0</v>
      </c>
      <c r="P1017">
        <v>2</v>
      </c>
      <c r="Q1017" t="s">
        <v>1720</v>
      </c>
      <c r="R1017">
        <v>0.03</v>
      </c>
      <c r="S1017">
        <v>0</v>
      </c>
      <c r="T1017">
        <v>0</v>
      </c>
      <c r="U1017">
        <v>0</v>
      </c>
      <c r="V1017">
        <v>0</v>
      </c>
      <c r="W1017" s="13">
        <v>40302</v>
      </c>
    </row>
    <row r="1018" spans="1:24" x14ac:dyDescent="0.25">
      <c r="A1018">
        <v>1</v>
      </c>
      <c r="B1018" t="s">
        <v>2031</v>
      </c>
      <c r="D1018" t="s">
        <v>2032</v>
      </c>
      <c r="E1018">
        <v>0</v>
      </c>
      <c r="F1018" t="s">
        <v>1965</v>
      </c>
      <c r="G1018" t="s">
        <v>29</v>
      </c>
      <c r="H1018">
        <v>36</v>
      </c>
      <c r="I1018" s="14">
        <v>1</v>
      </c>
      <c r="J1018" s="15">
        <v>1.0049999999999999</v>
      </c>
      <c r="K1018" s="15">
        <v>5432</v>
      </c>
      <c r="L1018" s="15">
        <v>5595</v>
      </c>
      <c r="M1018">
        <v>3</v>
      </c>
      <c r="N1018">
        <v>3</v>
      </c>
      <c r="O1018">
        <v>0</v>
      </c>
      <c r="P1018">
        <v>1</v>
      </c>
      <c r="Q1018" t="s">
        <v>30</v>
      </c>
      <c r="R1018">
        <v>0.03</v>
      </c>
      <c r="S1018">
        <v>0</v>
      </c>
      <c r="T1018">
        <v>0</v>
      </c>
      <c r="U1018">
        <v>0</v>
      </c>
      <c r="V1018">
        <v>0</v>
      </c>
      <c r="W1018" s="13">
        <v>40302</v>
      </c>
    </row>
    <row r="1019" spans="1:24" x14ac:dyDescent="0.25">
      <c r="A1019">
        <v>1</v>
      </c>
      <c r="B1019" t="s">
        <v>2033</v>
      </c>
      <c r="D1019" t="s">
        <v>2034</v>
      </c>
      <c r="E1019">
        <v>0</v>
      </c>
      <c r="F1019" t="s">
        <v>1725</v>
      </c>
      <c r="G1019" t="s">
        <v>29</v>
      </c>
      <c r="H1019">
        <v>36</v>
      </c>
      <c r="I1019" s="14">
        <v>1</v>
      </c>
      <c r="J1019" s="15">
        <v>115684.515</v>
      </c>
      <c r="K1019" s="15">
        <v>6328.28</v>
      </c>
      <c r="L1019" s="15">
        <v>6518.1750000000002</v>
      </c>
      <c r="M1019">
        <v>3</v>
      </c>
      <c r="N1019">
        <v>3</v>
      </c>
      <c r="O1019">
        <v>0</v>
      </c>
      <c r="P1019">
        <v>1</v>
      </c>
      <c r="Q1019" t="s">
        <v>1720</v>
      </c>
      <c r="R1019">
        <v>0.03</v>
      </c>
      <c r="S1019">
        <v>0</v>
      </c>
      <c r="T1019">
        <v>0</v>
      </c>
      <c r="U1019">
        <v>0</v>
      </c>
      <c r="V1019">
        <v>0</v>
      </c>
      <c r="W1019" s="13">
        <v>40302</v>
      </c>
    </row>
    <row r="1020" spans="1:24" x14ac:dyDescent="0.25">
      <c r="A1020">
        <v>1</v>
      </c>
      <c r="B1020" t="s">
        <v>2035</v>
      </c>
      <c r="D1020" t="s">
        <v>2036</v>
      </c>
      <c r="E1020">
        <v>0</v>
      </c>
      <c r="F1020" t="s">
        <v>1725</v>
      </c>
      <c r="G1020" t="s">
        <v>29</v>
      </c>
      <c r="H1020">
        <v>36</v>
      </c>
      <c r="I1020" s="14">
        <v>1</v>
      </c>
      <c r="J1020" s="15">
        <v>237529.511</v>
      </c>
      <c r="K1020" s="15">
        <v>5432</v>
      </c>
      <c r="L1020" s="15">
        <v>5595</v>
      </c>
      <c r="M1020">
        <v>3</v>
      </c>
      <c r="N1020">
        <v>3</v>
      </c>
      <c r="O1020">
        <v>0</v>
      </c>
      <c r="P1020">
        <v>1</v>
      </c>
      <c r="Q1020" t="s">
        <v>1720</v>
      </c>
      <c r="R1020">
        <v>0.03</v>
      </c>
      <c r="S1020">
        <v>0</v>
      </c>
      <c r="T1020">
        <v>0</v>
      </c>
      <c r="U1020">
        <v>0</v>
      </c>
      <c r="V1020">
        <v>0</v>
      </c>
      <c r="W1020" s="13">
        <v>44588</v>
      </c>
    </row>
    <row r="1021" spans="1:24" x14ac:dyDescent="0.25">
      <c r="A1021">
        <v>1</v>
      </c>
      <c r="B1021" t="s">
        <v>2037</v>
      </c>
      <c r="D1021" t="s">
        <v>2038</v>
      </c>
      <c r="E1021">
        <v>0</v>
      </c>
      <c r="F1021" t="s">
        <v>1725</v>
      </c>
      <c r="G1021" t="s">
        <v>29</v>
      </c>
      <c r="H1021">
        <v>36</v>
      </c>
      <c r="I1021" s="14">
        <v>1</v>
      </c>
      <c r="J1021" s="15">
        <v>1.0049999999999999</v>
      </c>
      <c r="K1021" s="15">
        <v>6328.28</v>
      </c>
      <c r="L1021" s="15">
        <v>6518.1750000000002</v>
      </c>
      <c r="M1021">
        <v>3</v>
      </c>
      <c r="N1021">
        <v>3</v>
      </c>
      <c r="O1021">
        <v>0</v>
      </c>
      <c r="P1021">
        <v>1</v>
      </c>
      <c r="Q1021" t="s">
        <v>1720</v>
      </c>
      <c r="R1021">
        <v>0.03</v>
      </c>
      <c r="S1021">
        <v>0</v>
      </c>
      <c r="T1021">
        <v>0</v>
      </c>
      <c r="U1021">
        <v>0</v>
      </c>
      <c r="V1021">
        <v>0</v>
      </c>
      <c r="W1021" s="13">
        <v>40302</v>
      </c>
    </row>
    <row r="1022" spans="1:24" x14ac:dyDescent="0.25">
      <c r="A1022">
        <v>1</v>
      </c>
      <c r="B1022" t="s">
        <v>2039</v>
      </c>
      <c r="D1022" t="s">
        <v>2040</v>
      </c>
      <c r="E1022">
        <v>0</v>
      </c>
      <c r="F1022" t="s">
        <v>1725</v>
      </c>
      <c r="G1022" t="s">
        <v>29</v>
      </c>
      <c r="H1022">
        <v>36</v>
      </c>
      <c r="I1022" s="14">
        <v>1</v>
      </c>
      <c r="J1022" s="15">
        <v>1.0049999999999999</v>
      </c>
      <c r="K1022" s="15">
        <v>5432</v>
      </c>
      <c r="L1022" s="15">
        <v>5595</v>
      </c>
      <c r="M1022">
        <v>3</v>
      </c>
      <c r="N1022">
        <v>3</v>
      </c>
      <c r="O1022">
        <v>0</v>
      </c>
      <c r="P1022">
        <v>1</v>
      </c>
      <c r="Q1022" t="s">
        <v>30</v>
      </c>
      <c r="R1022">
        <v>0.03</v>
      </c>
      <c r="S1022">
        <v>0</v>
      </c>
      <c r="T1022">
        <v>0</v>
      </c>
      <c r="U1022">
        <v>0</v>
      </c>
      <c r="V1022">
        <v>0</v>
      </c>
      <c r="W1022" s="13">
        <v>40302</v>
      </c>
    </row>
    <row r="1023" spans="1:24" x14ac:dyDescent="0.25">
      <c r="A1023">
        <v>1</v>
      </c>
      <c r="B1023" t="s">
        <v>2041</v>
      </c>
      <c r="D1023" t="s">
        <v>2042</v>
      </c>
      <c r="E1023">
        <v>0</v>
      </c>
      <c r="F1023" t="s">
        <v>1725</v>
      </c>
      <c r="G1023" t="s">
        <v>29</v>
      </c>
      <c r="H1023">
        <v>36</v>
      </c>
      <c r="I1023" s="14">
        <v>2</v>
      </c>
      <c r="J1023" s="15">
        <v>75725</v>
      </c>
      <c r="K1023" s="15">
        <v>6328.28</v>
      </c>
      <c r="L1023" s="15">
        <v>5595</v>
      </c>
      <c r="M1023">
        <v>3</v>
      </c>
      <c r="N1023">
        <v>3</v>
      </c>
      <c r="O1023">
        <v>0</v>
      </c>
      <c r="P1023">
        <v>2</v>
      </c>
      <c r="Q1023" t="s">
        <v>1720</v>
      </c>
      <c r="R1023">
        <v>0.03</v>
      </c>
      <c r="S1023">
        <v>0</v>
      </c>
      <c r="T1023">
        <v>0</v>
      </c>
      <c r="U1023">
        <v>0</v>
      </c>
      <c r="V1023">
        <v>0</v>
      </c>
      <c r="W1023" s="13">
        <v>42104</v>
      </c>
      <c r="X1023">
        <v>1244</v>
      </c>
    </row>
    <row r="1024" spans="1:24" x14ac:dyDescent="0.25">
      <c r="A1024">
        <v>1</v>
      </c>
      <c r="B1024" t="s">
        <v>2043</v>
      </c>
      <c r="D1024" t="s">
        <v>2044</v>
      </c>
      <c r="E1024">
        <v>0</v>
      </c>
      <c r="F1024" t="s">
        <v>1922</v>
      </c>
      <c r="G1024" t="s">
        <v>29</v>
      </c>
      <c r="H1024">
        <v>36</v>
      </c>
      <c r="I1024" s="14">
        <v>1</v>
      </c>
      <c r="J1024" s="15">
        <v>29925</v>
      </c>
      <c r="K1024" s="15">
        <v>5432</v>
      </c>
      <c r="L1024" s="15">
        <v>5595</v>
      </c>
      <c r="M1024">
        <v>3</v>
      </c>
      <c r="N1024">
        <v>3</v>
      </c>
      <c r="O1024">
        <v>0</v>
      </c>
      <c r="P1024">
        <v>1</v>
      </c>
      <c r="Q1024" t="s">
        <v>1720</v>
      </c>
      <c r="R1024">
        <v>0.04</v>
      </c>
      <c r="S1024">
        <v>0</v>
      </c>
      <c r="T1024">
        <v>0</v>
      </c>
      <c r="U1024">
        <v>0</v>
      </c>
      <c r="V1024">
        <v>0</v>
      </c>
      <c r="W1024" s="13">
        <v>44840</v>
      </c>
    </row>
    <row r="1025" spans="1:25" x14ac:dyDescent="0.25">
      <c r="A1025">
        <v>1</v>
      </c>
      <c r="B1025" t="s">
        <v>2045</v>
      </c>
      <c r="D1025" t="s">
        <v>2046</v>
      </c>
      <c r="E1025">
        <v>0</v>
      </c>
      <c r="F1025" t="s">
        <v>1725</v>
      </c>
      <c r="G1025" t="s">
        <v>29</v>
      </c>
      <c r="H1025">
        <v>36</v>
      </c>
      <c r="I1025" s="14">
        <v>1</v>
      </c>
      <c r="J1025" s="15">
        <v>1.0049999999999999</v>
      </c>
      <c r="K1025" s="15">
        <v>6328.28</v>
      </c>
      <c r="L1025" s="15">
        <v>6518.1750000000002</v>
      </c>
      <c r="M1025">
        <v>3</v>
      </c>
      <c r="N1025">
        <v>3</v>
      </c>
      <c r="O1025">
        <v>0</v>
      </c>
      <c r="P1025">
        <v>1</v>
      </c>
      <c r="Q1025" t="s">
        <v>1720</v>
      </c>
      <c r="R1025">
        <v>0.03</v>
      </c>
      <c r="S1025">
        <v>0</v>
      </c>
      <c r="T1025">
        <v>0</v>
      </c>
      <c r="U1025">
        <v>0</v>
      </c>
      <c r="V1025">
        <v>0</v>
      </c>
      <c r="W1025" s="13">
        <v>40302</v>
      </c>
    </row>
    <row r="1026" spans="1:25" x14ac:dyDescent="0.25">
      <c r="A1026">
        <v>1</v>
      </c>
      <c r="B1026" t="s">
        <v>2047</v>
      </c>
      <c r="D1026" t="s">
        <v>2048</v>
      </c>
      <c r="E1026">
        <v>0</v>
      </c>
      <c r="F1026" t="s">
        <v>1725</v>
      </c>
      <c r="G1026" t="s">
        <v>29</v>
      </c>
      <c r="H1026">
        <v>36</v>
      </c>
      <c r="I1026" s="14">
        <v>1</v>
      </c>
      <c r="J1026" s="15">
        <v>1.0049999999999999</v>
      </c>
      <c r="K1026" s="15">
        <v>6328.28</v>
      </c>
      <c r="L1026" s="15">
        <v>6518.1750000000002</v>
      </c>
      <c r="M1026">
        <v>3</v>
      </c>
      <c r="N1026">
        <v>3</v>
      </c>
      <c r="O1026">
        <v>0</v>
      </c>
      <c r="P1026">
        <v>1</v>
      </c>
      <c r="Q1026" t="s">
        <v>1720</v>
      </c>
      <c r="R1026">
        <v>0.03</v>
      </c>
      <c r="S1026">
        <v>0</v>
      </c>
      <c r="T1026">
        <v>0</v>
      </c>
      <c r="U1026">
        <v>0</v>
      </c>
      <c r="V1026">
        <v>0</v>
      </c>
      <c r="W1026" s="13">
        <v>40302</v>
      </c>
    </row>
    <row r="1027" spans="1:25" x14ac:dyDescent="0.25">
      <c r="A1027">
        <v>1</v>
      </c>
      <c r="B1027" t="s">
        <v>2049</v>
      </c>
      <c r="D1027" t="s">
        <v>2050</v>
      </c>
      <c r="E1027">
        <v>0</v>
      </c>
      <c r="F1027" t="s">
        <v>1725</v>
      </c>
      <c r="G1027" t="s">
        <v>29</v>
      </c>
      <c r="H1027">
        <v>36</v>
      </c>
      <c r="I1027" s="14">
        <v>3</v>
      </c>
      <c r="J1027" s="15">
        <v>1.0049999999999999</v>
      </c>
      <c r="K1027" s="15">
        <v>5432</v>
      </c>
      <c r="L1027" s="15">
        <v>5595</v>
      </c>
      <c r="M1027">
        <v>3</v>
      </c>
      <c r="N1027">
        <v>3</v>
      </c>
      <c r="O1027">
        <v>0</v>
      </c>
      <c r="P1027">
        <v>3</v>
      </c>
      <c r="Q1027" t="s">
        <v>30</v>
      </c>
      <c r="R1027">
        <v>0.03</v>
      </c>
      <c r="S1027">
        <v>0</v>
      </c>
      <c r="T1027">
        <v>0</v>
      </c>
      <c r="U1027">
        <v>0</v>
      </c>
      <c r="V1027">
        <v>0</v>
      </c>
      <c r="W1027" s="13">
        <v>40302</v>
      </c>
    </row>
    <row r="1028" spans="1:25" x14ac:dyDescent="0.25">
      <c r="A1028">
        <v>1</v>
      </c>
      <c r="B1028" t="s">
        <v>2051</v>
      </c>
      <c r="D1028" t="s">
        <v>2052</v>
      </c>
      <c r="E1028">
        <v>0</v>
      </c>
      <c r="F1028" t="s">
        <v>1725</v>
      </c>
      <c r="G1028" t="s">
        <v>29</v>
      </c>
      <c r="H1028">
        <v>36</v>
      </c>
      <c r="I1028" s="14">
        <v>3</v>
      </c>
      <c r="J1028" s="15">
        <v>1.0049999999999999</v>
      </c>
      <c r="K1028" s="15">
        <v>5432</v>
      </c>
      <c r="L1028" s="15">
        <v>5595</v>
      </c>
      <c r="M1028">
        <v>3</v>
      </c>
      <c r="N1028">
        <v>3</v>
      </c>
      <c r="O1028">
        <v>0</v>
      </c>
      <c r="P1028">
        <v>3</v>
      </c>
      <c r="Q1028" t="s">
        <v>30</v>
      </c>
      <c r="R1028">
        <v>0.03</v>
      </c>
      <c r="S1028">
        <v>0</v>
      </c>
      <c r="T1028">
        <v>0</v>
      </c>
      <c r="U1028">
        <v>0</v>
      </c>
      <c r="V1028">
        <v>0</v>
      </c>
      <c r="W1028" s="13">
        <v>40302</v>
      </c>
    </row>
    <row r="1029" spans="1:25" x14ac:dyDescent="0.25">
      <c r="A1029">
        <v>1</v>
      </c>
      <c r="B1029" t="s">
        <v>2053</v>
      </c>
      <c r="D1029" t="s">
        <v>2054</v>
      </c>
      <c r="E1029">
        <v>0</v>
      </c>
      <c r="F1029" t="s">
        <v>1859</v>
      </c>
      <c r="G1029" t="s">
        <v>29</v>
      </c>
      <c r="H1029">
        <v>36</v>
      </c>
      <c r="I1029" s="14">
        <v>1</v>
      </c>
      <c r="J1029" s="15">
        <v>1.0049999999999999</v>
      </c>
      <c r="K1029" s="15">
        <v>5432</v>
      </c>
      <c r="L1029" s="15">
        <v>5595</v>
      </c>
      <c r="M1029">
        <v>3</v>
      </c>
      <c r="N1029">
        <v>3</v>
      </c>
      <c r="O1029">
        <v>0</v>
      </c>
      <c r="P1029">
        <v>1</v>
      </c>
      <c r="Q1029" t="s">
        <v>1720</v>
      </c>
      <c r="R1029">
        <v>0.03</v>
      </c>
      <c r="S1029">
        <v>0</v>
      </c>
      <c r="T1029">
        <v>0</v>
      </c>
      <c r="U1029">
        <v>0</v>
      </c>
      <c r="V1029">
        <v>0</v>
      </c>
      <c r="W1029" s="13">
        <v>40302</v>
      </c>
    </row>
    <row r="1030" spans="1:25" x14ac:dyDescent="0.25">
      <c r="A1030">
        <v>1</v>
      </c>
      <c r="B1030" t="s">
        <v>2055</v>
      </c>
      <c r="D1030" t="s">
        <v>2056</v>
      </c>
      <c r="E1030">
        <v>0</v>
      </c>
      <c r="F1030" t="s">
        <v>1725</v>
      </c>
      <c r="G1030" t="s">
        <v>29</v>
      </c>
      <c r="H1030">
        <v>36</v>
      </c>
      <c r="I1030" s="14">
        <v>2</v>
      </c>
      <c r="J1030" s="15">
        <v>1.0049999999999999</v>
      </c>
      <c r="K1030" s="15">
        <v>6328.28</v>
      </c>
      <c r="L1030" s="15">
        <v>6518.1750000000002</v>
      </c>
      <c r="M1030">
        <v>3</v>
      </c>
      <c r="N1030">
        <v>3</v>
      </c>
      <c r="O1030">
        <v>0</v>
      </c>
      <c r="P1030">
        <v>2</v>
      </c>
      <c r="Q1030" t="s">
        <v>1720</v>
      </c>
      <c r="R1030">
        <v>0.03</v>
      </c>
      <c r="S1030">
        <v>0</v>
      </c>
      <c r="T1030">
        <v>0</v>
      </c>
      <c r="U1030">
        <v>0</v>
      </c>
      <c r="V1030">
        <v>0</v>
      </c>
      <c r="W1030" s="13">
        <v>40302</v>
      </c>
    </row>
    <row r="1031" spans="1:25" x14ac:dyDescent="0.25">
      <c r="A1031">
        <v>1</v>
      </c>
      <c r="B1031" t="s">
        <v>2057</v>
      </c>
      <c r="D1031" t="s">
        <v>2058</v>
      </c>
      <c r="E1031">
        <v>0</v>
      </c>
      <c r="F1031" t="s">
        <v>1859</v>
      </c>
      <c r="G1031" t="s">
        <v>29</v>
      </c>
      <c r="H1031">
        <v>36</v>
      </c>
      <c r="I1031" s="14">
        <v>1</v>
      </c>
      <c r="J1031" s="15">
        <v>1.0049999999999999</v>
      </c>
      <c r="K1031" s="15">
        <v>6328.28</v>
      </c>
      <c r="L1031" s="15">
        <v>6518.1750000000002</v>
      </c>
      <c r="M1031">
        <v>3</v>
      </c>
      <c r="N1031">
        <v>3</v>
      </c>
      <c r="O1031">
        <v>0</v>
      </c>
      <c r="P1031">
        <v>1</v>
      </c>
      <c r="Q1031" t="s">
        <v>1720</v>
      </c>
      <c r="R1031">
        <v>0.03</v>
      </c>
      <c r="S1031">
        <v>0</v>
      </c>
      <c r="T1031">
        <v>0</v>
      </c>
      <c r="U1031">
        <v>0</v>
      </c>
      <c r="V1031">
        <v>0</v>
      </c>
      <c r="W1031" s="13">
        <v>40302</v>
      </c>
    </row>
    <row r="1032" spans="1:25" x14ac:dyDescent="0.25">
      <c r="A1032">
        <v>1</v>
      </c>
      <c r="B1032" t="s">
        <v>2059</v>
      </c>
      <c r="D1032" t="s">
        <v>2060</v>
      </c>
      <c r="E1032">
        <v>0</v>
      </c>
      <c r="F1032" t="s">
        <v>1725</v>
      </c>
      <c r="G1032" t="s">
        <v>29</v>
      </c>
      <c r="H1032">
        <v>36</v>
      </c>
      <c r="I1032" s="14">
        <v>1</v>
      </c>
      <c r="J1032" s="15">
        <v>1.0049999999999999</v>
      </c>
      <c r="K1032" s="15">
        <v>5432</v>
      </c>
      <c r="L1032" s="15">
        <v>5595</v>
      </c>
      <c r="M1032">
        <v>3</v>
      </c>
      <c r="N1032">
        <v>3</v>
      </c>
      <c r="O1032">
        <v>0</v>
      </c>
      <c r="P1032">
        <v>1</v>
      </c>
      <c r="Q1032" t="s">
        <v>30</v>
      </c>
      <c r="R1032">
        <v>0.03</v>
      </c>
      <c r="S1032">
        <v>0</v>
      </c>
      <c r="T1032">
        <v>0</v>
      </c>
      <c r="U1032">
        <v>0</v>
      </c>
      <c r="V1032">
        <v>0</v>
      </c>
      <c r="W1032" s="13">
        <v>42074</v>
      </c>
    </row>
    <row r="1033" spans="1:25" x14ac:dyDescent="0.25">
      <c r="A1033">
        <v>1</v>
      </c>
      <c r="B1033" t="s">
        <v>2061</v>
      </c>
      <c r="D1033" t="s">
        <v>2062</v>
      </c>
      <c r="E1033">
        <v>0</v>
      </c>
      <c r="F1033" t="s">
        <v>1725</v>
      </c>
      <c r="G1033" t="s">
        <v>29</v>
      </c>
      <c r="H1033">
        <v>36</v>
      </c>
      <c r="I1033" s="14">
        <v>1</v>
      </c>
      <c r="J1033" s="15">
        <v>1.0049999999999999</v>
      </c>
      <c r="K1033" s="15">
        <v>6328.28</v>
      </c>
      <c r="L1033" s="15">
        <v>6518.1750000000002</v>
      </c>
      <c r="M1033">
        <v>3</v>
      </c>
      <c r="N1033">
        <v>3</v>
      </c>
      <c r="O1033">
        <v>0</v>
      </c>
      <c r="P1033">
        <v>1</v>
      </c>
      <c r="Q1033" t="s">
        <v>1720</v>
      </c>
      <c r="R1033">
        <v>0.03</v>
      </c>
      <c r="S1033">
        <v>0</v>
      </c>
      <c r="T1033">
        <v>0</v>
      </c>
      <c r="U1033">
        <v>0</v>
      </c>
      <c r="V1033">
        <v>0</v>
      </c>
      <c r="W1033" s="13">
        <v>40302</v>
      </c>
    </row>
    <row r="1034" spans="1:25" x14ac:dyDescent="0.25">
      <c r="A1034">
        <v>1</v>
      </c>
      <c r="B1034" t="s">
        <v>2063</v>
      </c>
      <c r="D1034" t="s">
        <v>2064</v>
      </c>
      <c r="E1034">
        <v>0</v>
      </c>
      <c r="F1034" t="s">
        <v>1725</v>
      </c>
      <c r="G1034" t="s">
        <v>29</v>
      </c>
      <c r="H1034">
        <v>36</v>
      </c>
      <c r="I1034" s="14">
        <v>2</v>
      </c>
      <c r="J1034" s="15">
        <v>1.0049999999999999</v>
      </c>
      <c r="K1034" s="15">
        <v>6328.28</v>
      </c>
      <c r="L1034" s="15">
        <v>6518.1750000000002</v>
      </c>
      <c r="M1034">
        <v>3</v>
      </c>
      <c r="N1034">
        <v>3</v>
      </c>
      <c r="O1034">
        <v>0</v>
      </c>
      <c r="P1034">
        <v>2</v>
      </c>
      <c r="Q1034" t="s">
        <v>1720</v>
      </c>
      <c r="R1034">
        <v>0.03</v>
      </c>
      <c r="S1034">
        <v>0</v>
      </c>
      <c r="T1034">
        <v>0</v>
      </c>
      <c r="U1034">
        <v>0</v>
      </c>
      <c r="V1034">
        <v>0</v>
      </c>
      <c r="W1034" s="13">
        <v>40302</v>
      </c>
    </row>
    <row r="1035" spans="1:25" x14ac:dyDescent="0.25">
      <c r="A1035">
        <v>1</v>
      </c>
      <c r="B1035" t="s">
        <v>2065</v>
      </c>
      <c r="D1035" t="s">
        <v>2066</v>
      </c>
      <c r="E1035">
        <v>0</v>
      </c>
      <c r="F1035" t="s">
        <v>1859</v>
      </c>
      <c r="G1035" t="s">
        <v>29</v>
      </c>
      <c r="H1035">
        <v>36</v>
      </c>
      <c r="I1035" s="14">
        <v>2</v>
      </c>
      <c r="J1035" s="15">
        <v>1.0049999999999999</v>
      </c>
      <c r="K1035" s="15">
        <v>6328.28</v>
      </c>
      <c r="L1035" s="15">
        <v>6518.1750000000002</v>
      </c>
      <c r="M1035">
        <v>3</v>
      </c>
      <c r="N1035">
        <v>3</v>
      </c>
      <c r="O1035">
        <v>0</v>
      </c>
      <c r="P1035">
        <v>2</v>
      </c>
      <c r="Q1035" t="s">
        <v>1720</v>
      </c>
      <c r="R1035">
        <v>0.03</v>
      </c>
      <c r="S1035">
        <v>0</v>
      </c>
      <c r="T1035">
        <v>0</v>
      </c>
      <c r="U1035">
        <v>0</v>
      </c>
      <c r="V1035">
        <v>0</v>
      </c>
      <c r="W1035" s="13">
        <v>40302</v>
      </c>
    </row>
    <row r="1036" spans="1:25" x14ac:dyDescent="0.25">
      <c r="A1036">
        <v>1</v>
      </c>
      <c r="B1036" t="s">
        <v>2067</v>
      </c>
      <c r="D1036" t="s">
        <v>2068</v>
      </c>
      <c r="E1036">
        <v>0</v>
      </c>
      <c r="F1036" t="s">
        <v>1725</v>
      </c>
      <c r="G1036" t="s">
        <v>29</v>
      </c>
      <c r="H1036">
        <v>36</v>
      </c>
      <c r="I1036" s="14">
        <v>1</v>
      </c>
      <c r="J1036" s="15">
        <v>1.0049999999999999</v>
      </c>
      <c r="K1036" s="15">
        <v>6328.28</v>
      </c>
      <c r="L1036" s="15">
        <v>6518.1750000000002</v>
      </c>
      <c r="M1036">
        <v>3</v>
      </c>
      <c r="N1036">
        <v>3</v>
      </c>
      <c r="O1036">
        <v>0</v>
      </c>
      <c r="P1036">
        <v>1</v>
      </c>
      <c r="Q1036" t="s">
        <v>1720</v>
      </c>
      <c r="R1036">
        <v>0.03</v>
      </c>
      <c r="S1036">
        <v>0</v>
      </c>
      <c r="T1036">
        <v>0</v>
      </c>
      <c r="U1036">
        <v>0</v>
      </c>
      <c r="V1036">
        <v>0</v>
      </c>
      <c r="W1036" s="13">
        <v>40302</v>
      </c>
    </row>
    <row r="1037" spans="1:25" x14ac:dyDescent="0.25">
      <c r="A1037">
        <v>1</v>
      </c>
      <c r="B1037" t="s">
        <v>2069</v>
      </c>
      <c r="D1037" t="s">
        <v>2070</v>
      </c>
      <c r="E1037">
        <v>0</v>
      </c>
      <c r="F1037" t="s">
        <v>1719</v>
      </c>
      <c r="G1037" t="s">
        <v>29</v>
      </c>
      <c r="H1037">
        <v>36</v>
      </c>
      <c r="I1037" s="14">
        <v>4</v>
      </c>
      <c r="J1037" s="15">
        <v>130000</v>
      </c>
      <c r="K1037" s="15">
        <v>5432</v>
      </c>
      <c r="L1037" s="15">
        <v>5595</v>
      </c>
      <c r="M1037">
        <v>3</v>
      </c>
      <c r="N1037">
        <v>3</v>
      </c>
      <c r="O1037">
        <v>0</v>
      </c>
      <c r="P1037">
        <v>4</v>
      </c>
      <c r="Q1037" t="s">
        <v>1720</v>
      </c>
      <c r="R1037">
        <v>0.12</v>
      </c>
      <c r="S1037">
        <v>0</v>
      </c>
      <c r="T1037">
        <v>0</v>
      </c>
      <c r="U1037">
        <v>0</v>
      </c>
      <c r="V1037">
        <v>0</v>
      </c>
      <c r="W1037" s="13">
        <v>44869</v>
      </c>
      <c r="X1037">
        <v>175</v>
      </c>
      <c r="Y1037" t="s">
        <v>2071</v>
      </c>
    </row>
    <row r="1038" spans="1:25" x14ac:dyDescent="0.25">
      <c r="A1038">
        <v>1</v>
      </c>
      <c r="B1038" t="s">
        <v>2072</v>
      </c>
      <c r="D1038" t="s">
        <v>2073</v>
      </c>
      <c r="E1038">
        <v>0</v>
      </c>
      <c r="F1038" t="s">
        <v>1719</v>
      </c>
      <c r="G1038" t="s">
        <v>29</v>
      </c>
      <c r="H1038">
        <v>36</v>
      </c>
      <c r="I1038" s="14">
        <v>3</v>
      </c>
      <c r="J1038" s="15">
        <v>27681.72</v>
      </c>
      <c r="K1038" s="15">
        <v>6328.28</v>
      </c>
      <c r="L1038" s="15">
        <v>6518.1750000000002</v>
      </c>
      <c r="M1038">
        <v>3</v>
      </c>
      <c r="N1038">
        <v>3</v>
      </c>
      <c r="O1038">
        <v>0</v>
      </c>
      <c r="P1038">
        <v>3</v>
      </c>
      <c r="Q1038" t="s">
        <v>1720</v>
      </c>
      <c r="R1038">
        <v>0.03</v>
      </c>
      <c r="S1038">
        <v>0</v>
      </c>
      <c r="T1038">
        <v>0</v>
      </c>
      <c r="U1038">
        <v>0</v>
      </c>
      <c r="V1038">
        <v>0</v>
      </c>
      <c r="W1038" s="13">
        <v>40302</v>
      </c>
    </row>
    <row r="1039" spans="1:25" x14ac:dyDescent="0.25">
      <c r="A1039">
        <v>1</v>
      </c>
      <c r="B1039" t="s">
        <v>2074</v>
      </c>
      <c r="D1039" t="s">
        <v>2075</v>
      </c>
      <c r="E1039">
        <v>0</v>
      </c>
      <c r="F1039" t="s">
        <v>1719</v>
      </c>
      <c r="G1039" t="s">
        <v>29</v>
      </c>
      <c r="H1039">
        <v>36</v>
      </c>
      <c r="I1039" s="14">
        <v>10</v>
      </c>
      <c r="J1039" s="15">
        <v>1.0049999999999999</v>
      </c>
      <c r="K1039" s="15">
        <v>6328.28</v>
      </c>
      <c r="L1039" s="15">
        <v>6518.1750000000002</v>
      </c>
      <c r="M1039">
        <v>3</v>
      </c>
      <c r="N1039">
        <v>3</v>
      </c>
      <c r="O1039">
        <v>0</v>
      </c>
      <c r="P1039">
        <v>10</v>
      </c>
      <c r="Q1039" t="s">
        <v>1720</v>
      </c>
      <c r="R1039">
        <v>0.03</v>
      </c>
      <c r="S1039">
        <v>0</v>
      </c>
      <c r="T1039">
        <v>0</v>
      </c>
      <c r="U1039">
        <v>0</v>
      </c>
      <c r="V1039">
        <v>0</v>
      </c>
      <c r="W1039" s="13">
        <v>40302</v>
      </c>
    </row>
    <row r="1040" spans="1:25" x14ac:dyDescent="0.25">
      <c r="A1040">
        <v>1</v>
      </c>
      <c r="B1040" t="s">
        <v>2076</v>
      </c>
      <c r="D1040" t="s">
        <v>2077</v>
      </c>
      <c r="E1040">
        <v>0</v>
      </c>
      <c r="F1040" t="s">
        <v>1719</v>
      </c>
      <c r="G1040" t="s">
        <v>29</v>
      </c>
      <c r="H1040">
        <v>36</v>
      </c>
      <c r="I1040" s="14">
        <v>2</v>
      </c>
      <c r="J1040" s="15">
        <v>1.0049999999999999</v>
      </c>
      <c r="K1040" s="15">
        <v>6328.28</v>
      </c>
      <c r="L1040" s="15">
        <v>6518.1750000000002</v>
      </c>
      <c r="M1040">
        <v>3</v>
      </c>
      <c r="N1040">
        <v>3</v>
      </c>
      <c r="O1040">
        <v>0</v>
      </c>
      <c r="P1040">
        <v>2</v>
      </c>
      <c r="Q1040" t="s">
        <v>1720</v>
      </c>
      <c r="R1040">
        <v>0.03</v>
      </c>
      <c r="S1040">
        <v>0</v>
      </c>
      <c r="T1040">
        <v>0</v>
      </c>
      <c r="U1040">
        <v>0</v>
      </c>
      <c r="V1040">
        <v>0</v>
      </c>
      <c r="W1040" s="13">
        <v>40302</v>
      </c>
    </row>
    <row r="1041" spans="1:24" x14ac:dyDescent="0.25">
      <c r="A1041">
        <v>1</v>
      </c>
      <c r="B1041" t="s">
        <v>2078</v>
      </c>
      <c r="D1041" t="s">
        <v>2079</v>
      </c>
      <c r="E1041">
        <v>0</v>
      </c>
      <c r="F1041" t="s">
        <v>1719</v>
      </c>
      <c r="G1041" t="s">
        <v>29</v>
      </c>
      <c r="H1041">
        <v>36</v>
      </c>
      <c r="I1041" s="14">
        <v>34</v>
      </c>
      <c r="J1041" s="15">
        <v>692.702</v>
      </c>
      <c r="K1041" s="15">
        <v>6328.28</v>
      </c>
      <c r="L1041" s="15">
        <v>6518.1750000000002</v>
      </c>
      <c r="M1041">
        <v>3</v>
      </c>
      <c r="N1041">
        <v>3</v>
      </c>
      <c r="O1041">
        <v>0</v>
      </c>
      <c r="P1041">
        <v>34</v>
      </c>
      <c r="Q1041" t="s">
        <v>1720</v>
      </c>
      <c r="R1041">
        <v>0.03</v>
      </c>
      <c r="S1041">
        <v>0</v>
      </c>
      <c r="T1041">
        <v>0</v>
      </c>
      <c r="U1041">
        <v>0</v>
      </c>
      <c r="V1041">
        <v>0</v>
      </c>
      <c r="W1041" s="13">
        <v>42762</v>
      </c>
    </row>
    <row r="1042" spans="1:24" x14ac:dyDescent="0.25">
      <c r="A1042">
        <v>1</v>
      </c>
      <c r="B1042" t="s">
        <v>2080</v>
      </c>
      <c r="D1042" t="s">
        <v>2081</v>
      </c>
      <c r="E1042">
        <v>0</v>
      </c>
      <c r="F1042" t="s">
        <v>1719</v>
      </c>
      <c r="G1042" t="s">
        <v>29</v>
      </c>
      <c r="H1042">
        <v>36</v>
      </c>
      <c r="I1042" s="14">
        <v>2</v>
      </c>
      <c r="J1042" s="15">
        <v>1.0049999999999999</v>
      </c>
      <c r="K1042" s="15">
        <v>6328.28</v>
      </c>
      <c r="L1042" s="15">
        <v>6518.1750000000002</v>
      </c>
      <c r="M1042">
        <v>3</v>
      </c>
      <c r="N1042">
        <v>3</v>
      </c>
      <c r="O1042">
        <v>0</v>
      </c>
      <c r="P1042">
        <v>2</v>
      </c>
      <c r="Q1042" t="s">
        <v>1720</v>
      </c>
      <c r="R1042">
        <v>0.03</v>
      </c>
      <c r="S1042">
        <v>0</v>
      </c>
      <c r="T1042">
        <v>0</v>
      </c>
      <c r="U1042">
        <v>0</v>
      </c>
      <c r="V1042">
        <v>0</v>
      </c>
      <c r="W1042" s="13">
        <v>40302</v>
      </c>
    </row>
    <row r="1043" spans="1:24" x14ac:dyDescent="0.25">
      <c r="A1043">
        <v>1</v>
      </c>
      <c r="B1043" t="s">
        <v>2082</v>
      </c>
      <c r="D1043" t="s">
        <v>2083</v>
      </c>
      <c r="E1043">
        <v>0</v>
      </c>
      <c r="F1043" t="s">
        <v>1859</v>
      </c>
      <c r="G1043" t="s">
        <v>29</v>
      </c>
      <c r="H1043">
        <v>36</v>
      </c>
      <c r="I1043" s="14">
        <v>2</v>
      </c>
      <c r="J1043" s="15">
        <v>1.0049999999999999</v>
      </c>
      <c r="K1043" s="15">
        <v>6328.28</v>
      </c>
      <c r="L1043" s="15">
        <v>6518.1750000000002</v>
      </c>
      <c r="M1043">
        <v>3</v>
      </c>
      <c r="N1043">
        <v>3</v>
      </c>
      <c r="O1043">
        <v>0</v>
      </c>
      <c r="P1043">
        <v>2</v>
      </c>
      <c r="Q1043" t="s">
        <v>1720</v>
      </c>
      <c r="R1043">
        <v>0.03</v>
      </c>
      <c r="S1043">
        <v>0</v>
      </c>
      <c r="T1043">
        <v>0</v>
      </c>
      <c r="U1043">
        <v>0</v>
      </c>
      <c r="V1043">
        <v>0</v>
      </c>
      <c r="W1043" s="13">
        <v>40302</v>
      </c>
    </row>
    <row r="1044" spans="1:24" x14ac:dyDescent="0.25">
      <c r="A1044">
        <v>1</v>
      </c>
      <c r="B1044" t="s">
        <v>2084</v>
      </c>
      <c r="D1044" t="s">
        <v>2085</v>
      </c>
      <c r="E1044">
        <v>0</v>
      </c>
      <c r="F1044" t="s">
        <v>1725</v>
      </c>
      <c r="G1044" t="s">
        <v>29</v>
      </c>
      <c r="H1044">
        <v>36</v>
      </c>
      <c r="I1044" s="14">
        <v>18</v>
      </c>
      <c r="J1044" s="15">
        <v>1.0049999999999999</v>
      </c>
      <c r="K1044" s="15">
        <v>6328.28</v>
      </c>
      <c r="L1044" s="15">
        <v>6518.1750000000002</v>
      </c>
      <c r="M1044">
        <v>3</v>
      </c>
      <c r="N1044">
        <v>3</v>
      </c>
      <c r="O1044">
        <v>0</v>
      </c>
      <c r="P1044">
        <v>18</v>
      </c>
      <c r="Q1044" t="s">
        <v>1720</v>
      </c>
      <c r="R1044">
        <v>0.03</v>
      </c>
      <c r="S1044">
        <v>0</v>
      </c>
      <c r="T1044">
        <v>0</v>
      </c>
      <c r="U1044">
        <v>0</v>
      </c>
      <c r="V1044">
        <v>0</v>
      </c>
      <c r="W1044" s="13">
        <v>40302</v>
      </c>
    </row>
    <row r="1045" spans="1:24" x14ac:dyDescent="0.25">
      <c r="A1045">
        <v>1</v>
      </c>
      <c r="B1045" t="s">
        <v>2086</v>
      </c>
      <c r="D1045" t="s">
        <v>2087</v>
      </c>
      <c r="E1045">
        <v>0</v>
      </c>
      <c r="F1045" t="s">
        <v>1719</v>
      </c>
      <c r="G1045" t="s">
        <v>29</v>
      </c>
      <c r="H1045">
        <v>36</v>
      </c>
      <c r="I1045" s="14">
        <v>6</v>
      </c>
      <c r="J1045" s="15">
        <v>2028.0740000000001</v>
      </c>
      <c r="K1045" s="15">
        <v>6328.28</v>
      </c>
      <c r="L1045" s="15">
        <v>6518.1750000000002</v>
      </c>
      <c r="M1045">
        <v>3</v>
      </c>
      <c r="N1045">
        <v>3</v>
      </c>
      <c r="O1045">
        <v>0</v>
      </c>
      <c r="P1045">
        <v>6</v>
      </c>
      <c r="Q1045" t="s">
        <v>1720</v>
      </c>
      <c r="R1045">
        <v>0.03</v>
      </c>
      <c r="S1045">
        <v>0</v>
      </c>
      <c r="T1045">
        <v>0</v>
      </c>
      <c r="U1045">
        <v>0</v>
      </c>
      <c r="V1045">
        <v>0</v>
      </c>
      <c r="W1045" s="13">
        <v>42108</v>
      </c>
    </row>
    <row r="1046" spans="1:24" x14ac:dyDescent="0.25">
      <c r="A1046">
        <v>1</v>
      </c>
      <c r="B1046" t="s">
        <v>2088</v>
      </c>
      <c r="D1046" t="s">
        <v>2089</v>
      </c>
      <c r="E1046">
        <v>0</v>
      </c>
      <c r="F1046" t="s">
        <v>433</v>
      </c>
      <c r="G1046" t="s">
        <v>29</v>
      </c>
      <c r="H1046">
        <v>36</v>
      </c>
      <c r="I1046" s="14">
        <v>35</v>
      </c>
      <c r="J1046" s="15">
        <v>13638.06</v>
      </c>
      <c r="K1046" s="15">
        <v>6491.24</v>
      </c>
      <c r="L1046" s="15">
        <v>6686.0249999999996</v>
      </c>
      <c r="M1046">
        <v>3</v>
      </c>
      <c r="N1046">
        <v>3</v>
      </c>
      <c r="O1046">
        <v>0</v>
      </c>
      <c r="P1046">
        <v>35</v>
      </c>
      <c r="Q1046" t="s">
        <v>1720</v>
      </c>
      <c r="R1046">
        <v>4.83</v>
      </c>
      <c r="S1046">
        <v>4</v>
      </c>
      <c r="T1046">
        <v>0</v>
      </c>
      <c r="U1046">
        <v>4</v>
      </c>
      <c r="V1046">
        <v>0</v>
      </c>
      <c r="W1046" s="13">
        <v>45054</v>
      </c>
      <c r="X1046">
        <v>989</v>
      </c>
    </row>
    <row r="1047" spans="1:24" x14ac:dyDescent="0.25">
      <c r="A1047">
        <v>1</v>
      </c>
      <c r="B1047" t="s">
        <v>2090</v>
      </c>
      <c r="D1047" t="s">
        <v>2091</v>
      </c>
      <c r="E1047">
        <v>0</v>
      </c>
      <c r="F1047" t="s">
        <v>1719</v>
      </c>
      <c r="G1047" t="s">
        <v>29</v>
      </c>
      <c r="H1047">
        <v>36</v>
      </c>
      <c r="I1047" s="14">
        <v>6</v>
      </c>
      <c r="J1047" s="15">
        <v>122449.974</v>
      </c>
      <c r="K1047" s="15">
        <v>6328.28</v>
      </c>
      <c r="L1047" s="15">
        <v>6518.1750000000002</v>
      </c>
      <c r="M1047">
        <v>3</v>
      </c>
      <c r="N1047">
        <v>3</v>
      </c>
      <c r="O1047">
        <v>0</v>
      </c>
      <c r="P1047">
        <v>6</v>
      </c>
      <c r="Q1047" t="s">
        <v>1720</v>
      </c>
      <c r="R1047">
        <v>0.03</v>
      </c>
      <c r="S1047">
        <v>0</v>
      </c>
      <c r="T1047">
        <v>0</v>
      </c>
      <c r="U1047">
        <v>0</v>
      </c>
      <c r="V1047">
        <v>0</v>
      </c>
      <c r="W1047" s="13">
        <v>42880</v>
      </c>
    </row>
    <row r="1048" spans="1:24" x14ac:dyDescent="0.25">
      <c r="A1048">
        <v>1</v>
      </c>
      <c r="B1048" t="s">
        <v>2092</v>
      </c>
      <c r="D1048" t="s">
        <v>2093</v>
      </c>
      <c r="E1048">
        <v>0</v>
      </c>
      <c r="F1048" t="s">
        <v>2094</v>
      </c>
      <c r="G1048" t="s">
        <v>29</v>
      </c>
      <c r="H1048">
        <v>36</v>
      </c>
      <c r="I1048" s="14">
        <v>2</v>
      </c>
      <c r="J1048" s="15">
        <v>637410.01399999997</v>
      </c>
      <c r="K1048" s="15">
        <v>6328.28</v>
      </c>
      <c r="L1048" s="15">
        <v>6518.1750000000002</v>
      </c>
      <c r="M1048">
        <v>3</v>
      </c>
      <c r="N1048">
        <v>3</v>
      </c>
      <c r="O1048">
        <v>0</v>
      </c>
      <c r="P1048">
        <v>2</v>
      </c>
      <c r="Q1048" t="s">
        <v>1720</v>
      </c>
      <c r="R1048">
        <v>0.03</v>
      </c>
      <c r="S1048">
        <v>0</v>
      </c>
      <c r="T1048">
        <v>0</v>
      </c>
      <c r="U1048">
        <v>0</v>
      </c>
      <c r="V1048">
        <v>0</v>
      </c>
      <c r="W1048" s="13">
        <v>40302</v>
      </c>
    </row>
    <row r="1049" spans="1:24" x14ac:dyDescent="0.25">
      <c r="A1049">
        <v>1</v>
      </c>
      <c r="B1049" t="s">
        <v>2092</v>
      </c>
      <c r="D1049" t="s">
        <v>2093</v>
      </c>
      <c r="E1049">
        <v>0</v>
      </c>
      <c r="F1049" t="s">
        <v>2094</v>
      </c>
      <c r="G1049" t="s">
        <v>29</v>
      </c>
      <c r="H1049">
        <v>37</v>
      </c>
      <c r="I1049" s="14">
        <v>1</v>
      </c>
      <c r="J1049" s="15">
        <v>0</v>
      </c>
      <c r="K1049" s="15">
        <v>6328.28</v>
      </c>
      <c r="L1049" s="15">
        <v>6518.1750000000002</v>
      </c>
      <c r="M1049">
        <v>3</v>
      </c>
      <c r="N1049">
        <v>3</v>
      </c>
      <c r="O1049">
        <v>0</v>
      </c>
      <c r="P1049">
        <v>1</v>
      </c>
      <c r="Q1049" t="s">
        <v>1720</v>
      </c>
      <c r="R1049">
        <v>0.03</v>
      </c>
      <c r="S1049">
        <v>0</v>
      </c>
      <c r="T1049">
        <v>0</v>
      </c>
      <c r="U1049">
        <v>0</v>
      </c>
      <c r="V1049">
        <v>0</v>
      </c>
      <c r="W1049" s="13">
        <v>40302</v>
      </c>
    </row>
    <row r="1050" spans="1:24" x14ac:dyDescent="0.25">
      <c r="A1050">
        <v>1</v>
      </c>
      <c r="B1050" t="s">
        <v>2095</v>
      </c>
      <c r="D1050" t="s">
        <v>2096</v>
      </c>
      <c r="E1050">
        <v>0</v>
      </c>
      <c r="F1050" t="s">
        <v>1891</v>
      </c>
      <c r="G1050" t="s">
        <v>29</v>
      </c>
      <c r="H1050">
        <v>36</v>
      </c>
      <c r="I1050" s="14">
        <v>3</v>
      </c>
      <c r="J1050" s="15">
        <v>95011.865999999995</v>
      </c>
      <c r="K1050" s="15">
        <v>6328.28</v>
      </c>
      <c r="L1050" s="15">
        <v>6518.1750000000002</v>
      </c>
      <c r="M1050">
        <v>3</v>
      </c>
      <c r="N1050">
        <v>3</v>
      </c>
      <c r="O1050">
        <v>0</v>
      </c>
      <c r="P1050">
        <v>3</v>
      </c>
      <c r="Q1050" t="s">
        <v>1720</v>
      </c>
      <c r="R1050">
        <v>0.03</v>
      </c>
      <c r="S1050">
        <v>0</v>
      </c>
      <c r="T1050">
        <v>0</v>
      </c>
      <c r="U1050">
        <v>0</v>
      </c>
      <c r="V1050">
        <v>0</v>
      </c>
      <c r="W1050" s="13">
        <v>40302</v>
      </c>
    </row>
    <row r="1051" spans="1:24" x14ac:dyDescent="0.25">
      <c r="A1051">
        <v>1</v>
      </c>
      <c r="B1051" t="s">
        <v>2097</v>
      </c>
      <c r="D1051" t="s">
        <v>2098</v>
      </c>
      <c r="E1051">
        <v>0</v>
      </c>
      <c r="F1051" t="s">
        <v>2094</v>
      </c>
      <c r="G1051" t="s">
        <v>29</v>
      </c>
      <c r="H1051">
        <v>36</v>
      </c>
      <c r="I1051" s="14">
        <v>1</v>
      </c>
      <c r="J1051" s="15">
        <v>306607.576</v>
      </c>
      <c r="K1051" s="15">
        <v>6328.28</v>
      </c>
      <c r="L1051" s="15">
        <v>6518.1750000000002</v>
      </c>
      <c r="M1051">
        <v>3</v>
      </c>
      <c r="N1051">
        <v>3</v>
      </c>
      <c r="O1051">
        <v>0</v>
      </c>
      <c r="P1051">
        <v>1</v>
      </c>
      <c r="Q1051" t="s">
        <v>1720</v>
      </c>
      <c r="R1051">
        <v>0.03</v>
      </c>
      <c r="S1051">
        <v>0</v>
      </c>
      <c r="T1051">
        <v>0</v>
      </c>
      <c r="U1051">
        <v>0</v>
      </c>
      <c r="V1051">
        <v>0</v>
      </c>
      <c r="W1051" s="13">
        <v>40302</v>
      </c>
    </row>
    <row r="1052" spans="1:24" x14ac:dyDescent="0.25">
      <c r="A1052">
        <v>1</v>
      </c>
      <c r="B1052" t="s">
        <v>2099</v>
      </c>
      <c r="D1052" t="s">
        <v>2100</v>
      </c>
      <c r="E1052">
        <v>0</v>
      </c>
      <c r="F1052" t="s">
        <v>1922</v>
      </c>
      <c r="G1052" t="s">
        <v>29</v>
      </c>
      <c r="H1052">
        <v>36</v>
      </c>
      <c r="I1052" s="14">
        <v>3</v>
      </c>
      <c r="J1052" s="15">
        <v>8337.1139999999996</v>
      </c>
      <c r="K1052" s="15">
        <v>5432</v>
      </c>
      <c r="L1052" s="15">
        <v>5595</v>
      </c>
      <c r="M1052">
        <v>3</v>
      </c>
      <c r="N1052">
        <v>3</v>
      </c>
      <c r="O1052">
        <v>0</v>
      </c>
      <c r="P1052">
        <v>3</v>
      </c>
      <c r="Q1052" t="s">
        <v>30</v>
      </c>
      <c r="R1052">
        <v>0.03</v>
      </c>
      <c r="S1052">
        <v>0</v>
      </c>
      <c r="T1052">
        <v>0</v>
      </c>
      <c r="U1052">
        <v>0</v>
      </c>
      <c r="V1052">
        <v>0</v>
      </c>
      <c r="W1052" s="13">
        <v>42461</v>
      </c>
    </row>
    <row r="1053" spans="1:24" x14ac:dyDescent="0.25">
      <c r="A1053">
        <v>1</v>
      </c>
      <c r="B1053" t="s">
        <v>2101</v>
      </c>
      <c r="D1053" t="s">
        <v>2102</v>
      </c>
      <c r="E1053">
        <v>0</v>
      </c>
      <c r="F1053" t="s">
        <v>1719</v>
      </c>
      <c r="G1053" t="s">
        <v>29</v>
      </c>
      <c r="H1053">
        <v>36</v>
      </c>
      <c r="I1053" s="14">
        <v>1</v>
      </c>
      <c r="J1053" s="15">
        <v>67609.508000000002</v>
      </c>
      <c r="K1053" s="15">
        <v>6328.28</v>
      </c>
      <c r="L1053" s="15">
        <v>6518.1750000000002</v>
      </c>
      <c r="M1053">
        <v>3</v>
      </c>
      <c r="N1053">
        <v>3</v>
      </c>
      <c r="O1053">
        <v>0</v>
      </c>
      <c r="P1053">
        <v>1</v>
      </c>
      <c r="Q1053" t="s">
        <v>1720</v>
      </c>
      <c r="R1053">
        <v>0.06</v>
      </c>
      <c r="S1053">
        <v>0</v>
      </c>
      <c r="T1053">
        <v>0</v>
      </c>
      <c r="U1053">
        <v>0</v>
      </c>
      <c r="V1053">
        <v>0</v>
      </c>
      <c r="W1053" s="13">
        <v>44880</v>
      </c>
    </row>
    <row r="1054" spans="1:24" x14ac:dyDescent="0.25">
      <c r="A1054">
        <v>1</v>
      </c>
      <c r="B1054" t="s">
        <v>2103</v>
      </c>
      <c r="D1054" t="s">
        <v>2104</v>
      </c>
      <c r="E1054">
        <v>0</v>
      </c>
      <c r="F1054" t="s">
        <v>1719</v>
      </c>
      <c r="G1054" t="s">
        <v>29</v>
      </c>
      <c r="H1054">
        <v>36</v>
      </c>
      <c r="I1054" s="14">
        <v>1</v>
      </c>
      <c r="J1054" s="15">
        <v>33001.415999999997</v>
      </c>
      <c r="K1054" s="15">
        <v>6328.28</v>
      </c>
      <c r="L1054" s="15">
        <v>6518.1750000000002</v>
      </c>
      <c r="M1054">
        <v>3</v>
      </c>
      <c r="N1054">
        <v>3</v>
      </c>
      <c r="O1054">
        <v>0</v>
      </c>
      <c r="P1054">
        <v>1</v>
      </c>
      <c r="Q1054" t="s">
        <v>1720</v>
      </c>
      <c r="R1054">
        <v>0.05</v>
      </c>
      <c r="S1054">
        <v>0</v>
      </c>
      <c r="T1054">
        <v>0</v>
      </c>
      <c r="U1054">
        <v>0</v>
      </c>
      <c r="V1054">
        <v>0</v>
      </c>
      <c r="W1054" s="13">
        <v>44880</v>
      </c>
    </row>
    <row r="1055" spans="1:24" x14ac:dyDescent="0.25">
      <c r="A1055">
        <v>1</v>
      </c>
      <c r="B1055" t="s">
        <v>2105</v>
      </c>
      <c r="D1055" t="s">
        <v>2106</v>
      </c>
      <c r="E1055">
        <v>0</v>
      </c>
      <c r="F1055" t="s">
        <v>1719</v>
      </c>
      <c r="G1055" t="s">
        <v>29</v>
      </c>
      <c r="H1055">
        <v>36</v>
      </c>
      <c r="I1055" s="14">
        <v>3</v>
      </c>
      <c r="J1055" s="15">
        <v>77003.341</v>
      </c>
      <c r="K1055" s="15">
        <v>6328.28</v>
      </c>
      <c r="L1055" s="15">
        <v>6518.1750000000002</v>
      </c>
      <c r="M1055">
        <v>3</v>
      </c>
      <c r="N1055">
        <v>3</v>
      </c>
      <c r="O1055">
        <v>0</v>
      </c>
      <c r="P1055">
        <v>3</v>
      </c>
      <c r="Q1055" t="s">
        <v>1720</v>
      </c>
      <c r="R1055">
        <v>0.03</v>
      </c>
      <c r="S1055">
        <v>0</v>
      </c>
      <c r="T1055">
        <v>0</v>
      </c>
      <c r="U1055">
        <v>0</v>
      </c>
      <c r="V1055">
        <v>0</v>
      </c>
      <c r="W1055" s="13">
        <v>41823</v>
      </c>
    </row>
    <row r="1056" spans="1:24" x14ac:dyDescent="0.25">
      <c r="A1056">
        <v>1</v>
      </c>
      <c r="B1056" t="s">
        <v>2107</v>
      </c>
      <c r="D1056" t="s">
        <v>2108</v>
      </c>
      <c r="E1056">
        <v>0</v>
      </c>
      <c r="F1056" t="s">
        <v>1719</v>
      </c>
      <c r="G1056" t="s">
        <v>29</v>
      </c>
      <c r="H1056">
        <v>36</v>
      </c>
      <c r="I1056" s="14">
        <v>3</v>
      </c>
      <c r="J1056" s="15">
        <v>51698.178999999996</v>
      </c>
      <c r="K1056" s="15">
        <v>6328.28</v>
      </c>
      <c r="L1056" s="15">
        <v>6518.1750000000002</v>
      </c>
      <c r="M1056">
        <v>3</v>
      </c>
      <c r="N1056">
        <v>3</v>
      </c>
      <c r="O1056">
        <v>0</v>
      </c>
      <c r="P1056">
        <v>3</v>
      </c>
      <c r="Q1056" t="s">
        <v>1720</v>
      </c>
      <c r="R1056">
        <v>0.03</v>
      </c>
      <c r="S1056">
        <v>0</v>
      </c>
      <c r="T1056">
        <v>0</v>
      </c>
      <c r="U1056">
        <v>0</v>
      </c>
      <c r="V1056">
        <v>0</v>
      </c>
      <c r="W1056" s="13">
        <v>43495</v>
      </c>
    </row>
    <row r="1057" spans="1:24" x14ac:dyDescent="0.25">
      <c r="A1057">
        <v>1</v>
      </c>
      <c r="B1057" t="s">
        <v>2109</v>
      </c>
      <c r="D1057" t="s">
        <v>2110</v>
      </c>
      <c r="E1057">
        <v>0</v>
      </c>
      <c r="F1057" t="s">
        <v>1719</v>
      </c>
      <c r="G1057" t="s">
        <v>29</v>
      </c>
      <c r="H1057">
        <v>36</v>
      </c>
      <c r="I1057" s="14">
        <v>1</v>
      </c>
      <c r="J1057" s="15">
        <v>354711.092</v>
      </c>
      <c r="K1057" s="15">
        <v>6328.28</v>
      </c>
      <c r="L1057" s="15">
        <v>6518.1750000000002</v>
      </c>
      <c r="M1057">
        <v>3</v>
      </c>
      <c r="N1057">
        <v>3</v>
      </c>
      <c r="O1057">
        <v>0</v>
      </c>
      <c r="P1057">
        <v>1</v>
      </c>
      <c r="Q1057" t="s">
        <v>1720</v>
      </c>
      <c r="R1057">
        <v>0.03</v>
      </c>
      <c r="S1057">
        <v>0</v>
      </c>
      <c r="T1057">
        <v>0</v>
      </c>
      <c r="U1057">
        <v>0</v>
      </c>
      <c r="V1057">
        <v>0</v>
      </c>
      <c r="W1057" s="13">
        <v>40302</v>
      </c>
    </row>
    <row r="1058" spans="1:24" x14ac:dyDescent="0.25">
      <c r="A1058">
        <v>1</v>
      </c>
      <c r="B1058" t="s">
        <v>2111</v>
      </c>
      <c r="D1058" t="s">
        <v>2112</v>
      </c>
      <c r="E1058">
        <v>0</v>
      </c>
      <c r="F1058" t="s">
        <v>1725</v>
      </c>
      <c r="G1058" t="s">
        <v>29</v>
      </c>
      <c r="H1058">
        <v>36</v>
      </c>
      <c r="I1058" s="14">
        <v>1</v>
      </c>
      <c r="J1058" s="15">
        <v>1</v>
      </c>
      <c r="K1058" s="15">
        <v>6328.28</v>
      </c>
      <c r="L1058" s="15">
        <v>6518.1750000000002</v>
      </c>
      <c r="M1058">
        <v>3</v>
      </c>
      <c r="N1058">
        <v>3</v>
      </c>
      <c r="O1058">
        <v>0</v>
      </c>
      <c r="P1058">
        <v>1</v>
      </c>
      <c r="Q1058" t="s">
        <v>1720</v>
      </c>
      <c r="R1058">
        <v>0.03</v>
      </c>
      <c r="S1058">
        <v>0</v>
      </c>
      <c r="T1058">
        <v>0</v>
      </c>
      <c r="U1058">
        <v>0</v>
      </c>
      <c r="V1058">
        <v>0</v>
      </c>
      <c r="W1058" s="13">
        <v>44747</v>
      </c>
    </row>
    <row r="1059" spans="1:24" x14ac:dyDescent="0.25">
      <c r="A1059">
        <v>1</v>
      </c>
      <c r="B1059" t="s">
        <v>2113</v>
      </c>
      <c r="D1059" t="s">
        <v>2114</v>
      </c>
      <c r="E1059">
        <v>0</v>
      </c>
      <c r="F1059" t="s">
        <v>1719</v>
      </c>
      <c r="G1059" t="s">
        <v>29</v>
      </c>
      <c r="H1059">
        <v>36</v>
      </c>
      <c r="I1059" s="14">
        <v>4</v>
      </c>
      <c r="J1059" s="15">
        <v>202962.96299999999</v>
      </c>
      <c r="K1059" s="15">
        <v>5432</v>
      </c>
      <c r="L1059" s="15">
        <v>5595</v>
      </c>
      <c r="M1059">
        <v>3</v>
      </c>
      <c r="N1059">
        <v>3</v>
      </c>
      <c r="O1059">
        <v>0</v>
      </c>
      <c r="P1059">
        <v>4</v>
      </c>
      <c r="Q1059" t="s">
        <v>30</v>
      </c>
      <c r="R1059">
        <v>0.03</v>
      </c>
      <c r="S1059">
        <v>0</v>
      </c>
      <c r="T1059">
        <v>0</v>
      </c>
      <c r="U1059">
        <v>0</v>
      </c>
      <c r="V1059">
        <v>0</v>
      </c>
      <c r="W1059" s="13">
        <v>44707</v>
      </c>
      <c r="X1059">
        <v>1244</v>
      </c>
    </row>
    <row r="1060" spans="1:24" x14ac:dyDescent="0.25">
      <c r="A1060">
        <v>1</v>
      </c>
      <c r="B1060" t="s">
        <v>2115</v>
      </c>
      <c r="D1060" t="s">
        <v>2116</v>
      </c>
      <c r="E1060">
        <v>0</v>
      </c>
      <c r="F1060" t="s">
        <v>1906</v>
      </c>
      <c r="G1060" t="s">
        <v>29</v>
      </c>
      <c r="H1060">
        <v>36</v>
      </c>
      <c r="I1060" s="14">
        <v>1</v>
      </c>
      <c r="J1060" s="15">
        <v>25025</v>
      </c>
      <c r="K1060" s="15">
        <v>5432</v>
      </c>
      <c r="L1060" s="15">
        <v>5595</v>
      </c>
      <c r="M1060">
        <v>3</v>
      </c>
      <c r="N1060">
        <v>3</v>
      </c>
      <c r="O1060">
        <v>0</v>
      </c>
      <c r="P1060">
        <v>1</v>
      </c>
      <c r="Q1060" t="s">
        <v>30</v>
      </c>
      <c r="R1060">
        <v>0.03</v>
      </c>
      <c r="S1060">
        <v>0</v>
      </c>
      <c r="T1060">
        <v>0</v>
      </c>
      <c r="U1060">
        <v>0</v>
      </c>
      <c r="V1060">
        <v>0</v>
      </c>
      <c r="W1060" s="13">
        <v>44712</v>
      </c>
    </row>
    <row r="1061" spans="1:24" x14ac:dyDescent="0.25">
      <c r="A1061">
        <v>1</v>
      </c>
      <c r="B1061" t="s">
        <v>2117</v>
      </c>
      <c r="D1061" t="s">
        <v>2118</v>
      </c>
      <c r="E1061">
        <v>0</v>
      </c>
      <c r="F1061" t="s">
        <v>1970</v>
      </c>
      <c r="G1061" t="s">
        <v>29</v>
      </c>
      <c r="H1061">
        <v>36</v>
      </c>
      <c r="I1061" s="14">
        <v>4</v>
      </c>
      <c r="J1061" s="15">
        <v>130673.557</v>
      </c>
      <c r="K1061" s="15">
        <v>6328.28</v>
      </c>
      <c r="L1061" s="15">
        <v>6518.1750000000002</v>
      </c>
      <c r="M1061">
        <v>3</v>
      </c>
      <c r="N1061">
        <v>3</v>
      </c>
      <c r="O1061">
        <v>0</v>
      </c>
      <c r="P1061">
        <v>4</v>
      </c>
      <c r="Q1061" t="s">
        <v>1720</v>
      </c>
      <c r="R1061">
        <v>0.03</v>
      </c>
      <c r="S1061">
        <v>0</v>
      </c>
      <c r="T1061">
        <v>0</v>
      </c>
      <c r="U1061">
        <v>0</v>
      </c>
      <c r="V1061">
        <v>0</v>
      </c>
      <c r="W1061" s="13">
        <v>40302</v>
      </c>
    </row>
    <row r="1062" spans="1:24" x14ac:dyDescent="0.25">
      <c r="A1062">
        <v>1</v>
      </c>
      <c r="B1062" t="s">
        <v>2119</v>
      </c>
      <c r="D1062" t="s">
        <v>2120</v>
      </c>
      <c r="E1062">
        <v>0</v>
      </c>
      <c r="F1062" t="s">
        <v>1719</v>
      </c>
      <c r="G1062" t="s">
        <v>29</v>
      </c>
      <c r="H1062">
        <v>36</v>
      </c>
      <c r="I1062" s="14">
        <v>2</v>
      </c>
      <c r="J1062" s="15">
        <v>29254.260999999999</v>
      </c>
      <c r="K1062" s="15">
        <v>6328.28</v>
      </c>
      <c r="L1062" s="15">
        <v>6518.1750000000002</v>
      </c>
      <c r="M1062">
        <v>3</v>
      </c>
      <c r="N1062">
        <v>3</v>
      </c>
      <c r="O1062">
        <v>0</v>
      </c>
      <c r="P1062">
        <v>2</v>
      </c>
      <c r="Q1062" t="s">
        <v>1720</v>
      </c>
      <c r="R1062">
        <v>0.03</v>
      </c>
      <c r="S1062">
        <v>0</v>
      </c>
      <c r="T1062">
        <v>0</v>
      </c>
      <c r="U1062">
        <v>0</v>
      </c>
      <c r="V1062">
        <v>0</v>
      </c>
      <c r="W1062" s="13">
        <v>40302</v>
      </c>
    </row>
    <row r="1063" spans="1:24" x14ac:dyDescent="0.25">
      <c r="A1063">
        <v>1</v>
      </c>
      <c r="B1063" t="s">
        <v>2121</v>
      </c>
      <c r="D1063" t="s">
        <v>2122</v>
      </c>
      <c r="E1063">
        <v>0</v>
      </c>
      <c r="F1063" t="s">
        <v>1719</v>
      </c>
      <c r="G1063" t="s">
        <v>29</v>
      </c>
      <c r="H1063">
        <v>36</v>
      </c>
      <c r="I1063" s="14">
        <v>26</v>
      </c>
      <c r="J1063" s="15">
        <v>505.57499999999999</v>
      </c>
      <c r="K1063" s="15">
        <v>6328.28</v>
      </c>
      <c r="L1063" s="15">
        <v>6518.1750000000002</v>
      </c>
      <c r="M1063">
        <v>3</v>
      </c>
      <c r="N1063">
        <v>3</v>
      </c>
      <c r="O1063">
        <v>0</v>
      </c>
      <c r="P1063">
        <v>26</v>
      </c>
      <c r="Q1063" t="s">
        <v>1720</v>
      </c>
      <c r="R1063">
        <v>0.03</v>
      </c>
      <c r="S1063">
        <v>0</v>
      </c>
      <c r="T1063">
        <v>0</v>
      </c>
      <c r="U1063">
        <v>0</v>
      </c>
      <c r="V1063">
        <v>0</v>
      </c>
      <c r="W1063" s="13">
        <v>40302</v>
      </c>
    </row>
    <row r="1064" spans="1:24" x14ac:dyDescent="0.25">
      <c r="A1064">
        <v>1</v>
      </c>
      <c r="B1064" t="s">
        <v>2123</v>
      </c>
      <c r="D1064" t="s">
        <v>2124</v>
      </c>
      <c r="E1064">
        <v>0</v>
      </c>
      <c r="F1064" t="s">
        <v>1725</v>
      </c>
      <c r="G1064" t="s">
        <v>29</v>
      </c>
      <c r="H1064">
        <v>36</v>
      </c>
      <c r="I1064" s="14">
        <v>1</v>
      </c>
      <c r="J1064" s="15">
        <v>50122.25</v>
      </c>
      <c r="K1064" s="15">
        <v>5432</v>
      </c>
      <c r="L1064" s="15">
        <v>5595</v>
      </c>
      <c r="M1064">
        <v>3</v>
      </c>
      <c r="N1064">
        <v>3</v>
      </c>
      <c r="O1064">
        <v>0</v>
      </c>
      <c r="P1064">
        <v>1</v>
      </c>
      <c r="Q1064" t="s">
        <v>30</v>
      </c>
      <c r="R1064">
        <v>0.03</v>
      </c>
      <c r="S1064">
        <v>0</v>
      </c>
      <c r="T1064">
        <v>0</v>
      </c>
      <c r="U1064">
        <v>0</v>
      </c>
      <c r="V1064">
        <v>0</v>
      </c>
      <c r="W1064" s="13">
        <v>42523</v>
      </c>
      <c r="X1064">
        <v>56</v>
      </c>
    </row>
    <row r="1065" spans="1:24" x14ac:dyDescent="0.25">
      <c r="A1065">
        <v>1</v>
      </c>
      <c r="B1065" t="s">
        <v>2125</v>
      </c>
      <c r="D1065" t="s">
        <v>2126</v>
      </c>
      <c r="E1065">
        <v>0</v>
      </c>
      <c r="F1065" t="s">
        <v>1922</v>
      </c>
      <c r="G1065" t="s">
        <v>29</v>
      </c>
      <c r="H1065">
        <v>36</v>
      </c>
      <c r="I1065" s="14">
        <v>1</v>
      </c>
      <c r="J1065" s="15">
        <v>72762</v>
      </c>
      <c r="K1065" s="15">
        <v>5432</v>
      </c>
      <c r="L1065" s="15">
        <v>5595</v>
      </c>
      <c r="M1065">
        <v>3</v>
      </c>
      <c r="N1065">
        <v>3</v>
      </c>
      <c r="O1065">
        <v>0</v>
      </c>
      <c r="P1065">
        <v>1</v>
      </c>
      <c r="Q1065" t="s">
        <v>30</v>
      </c>
      <c r="R1065">
        <v>0.03</v>
      </c>
      <c r="S1065">
        <v>0</v>
      </c>
      <c r="T1065">
        <v>0</v>
      </c>
      <c r="U1065">
        <v>0</v>
      </c>
      <c r="V1065">
        <v>0</v>
      </c>
      <c r="W1065" s="13">
        <v>40626</v>
      </c>
    </row>
    <row r="1066" spans="1:24" x14ac:dyDescent="0.25">
      <c r="A1066">
        <v>1</v>
      </c>
      <c r="B1066" t="s">
        <v>2127</v>
      </c>
      <c r="D1066" t="s">
        <v>2128</v>
      </c>
      <c r="E1066">
        <v>0</v>
      </c>
      <c r="F1066" t="s">
        <v>1725</v>
      </c>
      <c r="G1066" t="s">
        <v>29</v>
      </c>
      <c r="H1066">
        <v>36</v>
      </c>
      <c r="I1066" s="14">
        <v>1</v>
      </c>
      <c r="J1066" s="15">
        <v>270996.44099999999</v>
      </c>
      <c r="K1066" s="15">
        <v>6328.28</v>
      </c>
      <c r="L1066" s="15">
        <v>6518.1750000000002</v>
      </c>
      <c r="M1066">
        <v>3</v>
      </c>
      <c r="N1066">
        <v>3</v>
      </c>
      <c r="O1066">
        <v>0</v>
      </c>
      <c r="P1066">
        <v>1</v>
      </c>
      <c r="Q1066" t="s">
        <v>1720</v>
      </c>
      <c r="R1066">
        <v>0.03</v>
      </c>
      <c r="S1066">
        <v>0</v>
      </c>
      <c r="T1066">
        <v>0</v>
      </c>
      <c r="U1066">
        <v>0</v>
      </c>
      <c r="V1066">
        <v>0</v>
      </c>
      <c r="W1066" s="13">
        <v>44797</v>
      </c>
    </row>
    <row r="1067" spans="1:24" x14ac:dyDescent="0.25">
      <c r="A1067">
        <v>1</v>
      </c>
      <c r="B1067" t="s">
        <v>2129</v>
      </c>
      <c r="D1067" t="s">
        <v>2130</v>
      </c>
      <c r="E1067">
        <v>0</v>
      </c>
      <c r="F1067" t="s">
        <v>1719</v>
      </c>
      <c r="G1067" t="s">
        <v>29</v>
      </c>
      <c r="H1067">
        <v>36</v>
      </c>
      <c r="I1067" s="14">
        <v>1</v>
      </c>
      <c r="J1067" s="15">
        <v>445360.89600000001</v>
      </c>
      <c r="K1067" s="15">
        <v>6328.28</v>
      </c>
      <c r="L1067" s="15">
        <v>6518.1750000000002</v>
      </c>
      <c r="M1067">
        <v>3</v>
      </c>
      <c r="N1067">
        <v>3</v>
      </c>
      <c r="O1067">
        <v>0</v>
      </c>
      <c r="P1067">
        <v>1</v>
      </c>
      <c r="Q1067" t="s">
        <v>1720</v>
      </c>
      <c r="R1067">
        <v>0.03</v>
      </c>
      <c r="S1067">
        <v>0</v>
      </c>
      <c r="T1067">
        <v>0</v>
      </c>
      <c r="U1067">
        <v>0</v>
      </c>
      <c r="V1067">
        <v>0</v>
      </c>
      <c r="W1067" s="13">
        <v>40302</v>
      </c>
    </row>
    <row r="1068" spans="1:24" x14ac:dyDescent="0.25">
      <c r="A1068">
        <v>1</v>
      </c>
      <c r="B1068" t="s">
        <v>2131</v>
      </c>
      <c r="D1068" t="s">
        <v>2132</v>
      </c>
      <c r="E1068">
        <v>0</v>
      </c>
      <c r="F1068" t="s">
        <v>1725</v>
      </c>
      <c r="G1068" t="s">
        <v>29</v>
      </c>
      <c r="H1068">
        <v>36</v>
      </c>
      <c r="I1068" s="14">
        <v>1</v>
      </c>
      <c r="J1068" s="15">
        <v>868437.15300000005</v>
      </c>
      <c r="K1068" s="15">
        <v>6328.28</v>
      </c>
      <c r="L1068" s="15">
        <v>6518.1750000000002</v>
      </c>
      <c r="M1068">
        <v>3</v>
      </c>
      <c r="N1068">
        <v>3</v>
      </c>
      <c r="O1068">
        <v>0</v>
      </c>
      <c r="P1068">
        <v>1</v>
      </c>
      <c r="Q1068" t="s">
        <v>1720</v>
      </c>
      <c r="R1068">
        <v>0.03</v>
      </c>
      <c r="S1068">
        <v>0</v>
      </c>
      <c r="T1068">
        <v>0</v>
      </c>
      <c r="U1068">
        <v>0</v>
      </c>
      <c r="V1068">
        <v>0</v>
      </c>
      <c r="W1068" s="13">
        <v>40302</v>
      </c>
    </row>
    <row r="1069" spans="1:24" x14ac:dyDescent="0.25">
      <c r="A1069">
        <v>1</v>
      </c>
      <c r="B1069" t="s">
        <v>2133</v>
      </c>
      <c r="D1069" t="s">
        <v>2134</v>
      </c>
      <c r="E1069">
        <v>0</v>
      </c>
      <c r="F1069" t="s">
        <v>1719</v>
      </c>
      <c r="G1069" t="s">
        <v>29</v>
      </c>
      <c r="H1069">
        <v>36</v>
      </c>
      <c r="I1069" s="14">
        <v>1</v>
      </c>
      <c r="J1069" s="15">
        <v>588041.55000000005</v>
      </c>
      <c r="K1069" s="15">
        <v>6328.28</v>
      </c>
      <c r="L1069" s="15">
        <v>6518.1750000000002</v>
      </c>
      <c r="M1069">
        <v>3</v>
      </c>
      <c r="N1069">
        <v>3</v>
      </c>
      <c r="O1069">
        <v>0</v>
      </c>
      <c r="P1069">
        <v>1</v>
      </c>
      <c r="Q1069" t="s">
        <v>1720</v>
      </c>
      <c r="R1069">
        <v>0.03</v>
      </c>
      <c r="S1069">
        <v>0</v>
      </c>
      <c r="T1069">
        <v>0</v>
      </c>
      <c r="U1069">
        <v>0</v>
      </c>
      <c r="V1069">
        <v>0</v>
      </c>
      <c r="W1069" s="13">
        <v>40302</v>
      </c>
    </row>
    <row r="1070" spans="1:24" x14ac:dyDescent="0.25">
      <c r="A1070">
        <v>1</v>
      </c>
      <c r="B1070" t="s">
        <v>2135</v>
      </c>
      <c r="D1070" t="s">
        <v>2136</v>
      </c>
      <c r="E1070">
        <v>0</v>
      </c>
      <c r="F1070" t="s">
        <v>1719</v>
      </c>
      <c r="G1070" t="s">
        <v>29</v>
      </c>
      <c r="H1070">
        <v>36</v>
      </c>
      <c r="I1070" s="14">
        <v>3</v>
      </c>
      <c r="J1070" s="15">
        <v>209077.527</v>
      </c>
      <c r="K1070" s="15">
        <v>6328.28</v>
      </c>
      <c r="L1070" s="15">
        <v>6518.1750000000002</v>
      </c>
      <c r="M1070">
        <v>3</v>
      </c>
      <c r="N1070">
        <v>3</v>
      </c>
      <c r="O1070">
        <v>0</v>
      </c>
      <c r="P1070">
        <v>3</v>
      </c>
      <c r="Q1070" t="s">
        <v>1720</v>
      </c>
      <c r="R1070">
        <v>0.03</v>
      </c>
      <c r="S1070">
        <v>0</v>
      </c>
      <c r="T1070">
        <v>0</v>
      </c>
      <c r="U1070">
        <v>0</v>
      </c>
      <c r="V1070">
        <v>0</v>
      </c>
      <c r="W1070" s="13">
        <v>40302</v>
      </c>
    </row>
    <row r="1071" spans="1:24" x14ac:dyDescent="0.25">
      <c r="A1071">
        <v>1</v>
      </c>
      <c r="B1071" t="s">
        <v>2137</v>
      </c>
      <c r="D1071" t="s">
        <v>2138</v>
      </c>
      <c r="E1071">
        <v>0</v>
      </c>
      <c r="F1071" t="s">
        <v>2139</v>
      </c>
      <c r="G1071" t="s">
        <v>29</v>
      </c>
      <c r="H1071">
        <v>36</v>
      </c>
      <c r="I1071" s="14">
        <v>8</v>
      </c>
      <c r="J1071" s="15">
        <v>849.46600000000001</v>
      </c>
      <c r="K1071" s="15">
        <v>6328.28</v>
      </c>
      <c r="L1071" s="15">
        <v>6518.1750000000002</v>
      </c>
      <c r="M1071">
        <v>3</v>
      </c>
      <c r="N1071">
        <v>3</v>
      </c>
      <c r="O1071">
        <v>0</v>
      </c>
      <c r="P1071">
        <v>8</v>
      </c>
      <c r="Q1071" t="s">
        <v>1720</v>
      </c>
      <c r="R1071">
        <v>0.03</v>
      </c>
      <c r="S1071">
        <v>0</v>
      </c>
      <c r="T1071">
        <v>0</v>
      </c>
      <c r="U1071">
        <v>0</v>
      </c>
      <c r="V1071">
        <v>0</v>
      </c>
      <c r="W1071" s="13">
        <v>40302</v>
      </c>
    </row>
    <row r="1072" spans="1:24" x14ac:dyDescent="0.25">
      <c r="A1072">
        <v>1</v>
      </c>
      <c r="B1072" t="s">
        <v>2140</v>
      </c>
      <c r="D1072" t="s">
        <v>2141</v>
      </c>
      <c r="E1072">
        <v>0</v>
      </c>
      <c r="F1072" t="s">
        <v>1719</v>
      </c>
      <c r="G1072" t="s">
        <v>29</v>
      </c>
      <c r="H1072">
        <v>36</v>
      </c>
      <c r="I1072" s="14">
        <v>1</v>
      </c>
      <c r="J1072" s="15">
        <v>4971.2</v>
      </c>
      <c r="K1072" s="15">
        <v>6328.28</v>
      </c>
      <c r="L1072" s="15">
        <v>6518.1750000000002</v>
      </c>
      <c r="M1072">
        <v>3</v>
      </c>
      <c r="N1072">
        <v>3</v>
      </c>
      <c r="O1072">
        <v>0</v>
      </c>
      <c r="P1072">
        <v>1</v>
      </c>
      <c r="Q1072" t="s">
        <v>1720</v>
      </c>
      <c r="R1072">
        <v>0.03</v>
      </c>
      <c r="S1072">
        <v>0</v>
      </c>
      <c r="T1072">
        <v>0</v>
      </c>
      <c r="U1072">
        <v>0</v>
      </c>
      <c r="V1072">
        <v>0</v>
      </c>
      <c r="W1072" s="13">
        <v>43609</v>
      </c>
    </row>
    <row r="1073" spans="1:24" x14ac:dyDescent="0.25">
      <c r="A1073">
        <v>1</v>
      </c>
      <c r="B1073" t="s">
        <v>2142</v>
      </c>
      <c r="D1073" t="s">
        <v>2143</v>
      </c>
      <c r="E1073">
        <v>0</v>
      </c>
      <c r="F1073" t="s">
        <v>1719</v>
      </c>
      <c r="G1073" t="s">
        <v>29</v>
      </c>
      <c r="H1073">
        <v>36</v>
      </c>
      <c r="I1073" s="14">
        <v>1</v>
      </c>
      <c r="J1073" s="15">
        <v>21097.702000000001</v>
      </c>
      <c r="K1073" s="15">
        <v>6328.28</v>
      </c>
      <c r="L1073" s="15">
        <v>6518.1750000000002</v>
      </c>
      <c r="M1073">
        <v>3</v>
      </c>
      <c r="N1073">
        <v>3</v>
      </c>
      <c r="O1073">
        <v>0</v>
      </c>
      <c r="P1073">
        <v>1</v>
      </c>
      <c r="Q1073" t="s">
        <v>1720</v>
      </c>
      <c r="R1073">
        <v>0.03</v>
      </c>
      <c r="S1073">
        <v>0</v>
      </c>
      <c r="T1073">
        <v>0</v>
      </c>
      <c r="U1073">
        <v>0</v>
      </c>
      <c r="V1073">
        <v>0</v>
      </c>
      <c r="W1073" s="13">
        <v>40302</v>
      </c>
    </row>
    <row r="1074" spans="1:24" x14ac:dyDescent="0.25">
      <c r="A1074">
        <v>1</v>
      </c>
      <c r="B1074" t="s">
        <v>2144</v>
      </c>
      <c r="D1074" t="s">
        <v>2145</v>
      </c>
      <c r="E1074">
        <v>0</v>
      </c>
      <c r="F1074" t="s">
        <v>1719</v>
      </c>
      <c r="G1074" t="s">
        <v>29</v>
      </c>
      <c r="H1074">
        <v>36</v>
      </c>
      <c r="I1074" s="14">
        <v>5</v>
      </c>
      <c r="J1074" s="15">
        <v>2709.8</v>
      </c>
      <c r="K1074" s="15">
        <v>6328.28</v>
      </c>
      <c r="L1074" s="15">
        <v>6518.1750000000002</v>
      </c>
      <c r="M1074">
        <v>3</v>
      </c>
      <c r="N1074">
        <v>3</v>
      </c>
      <c r="O1074">
        <v>0</v>
      </c>
      <c r="P1074">
        <v>5</v>
      </c>
      <c r="Q1074" t="s">
        <v>1720</v>
      </c>
      <c r="R1074">
        <v>0.03</v>
      </c>
      <c r="S1074">
        <v>0</v>
      </c>
      <c r="T1074">
        <v>0</v>
      </c>
      <c r="U1074">
        <v>0</v>
      </c>
      <c r="V1074">
        <v>0</v>
      </c>
      <c r="W1074" s="13">
        <v>40302</v>
      </c>
    </row>
    <row r="1075" spans="1:24" x14ac:dyDescent="0.25">
      <c r="A1075">
        <v>1</v>
      </c>
      <c r="B1075" t="s">
        <v>2146</v>
      </c>
      <c r="D1075" t="s">
        <v>2147</v>
      </c>
      <c r="E1075">
        <v>0</v>
      </c>
      <c r="F1075" t="s">
        <v>433</v>
      </c>
      <c r="G1075" t="s">
        <v>716</v>
      </c>
      <c r="H1075">
        <v>36</v>
      </c>
      <c r="I1075" s="14">
        <v>316</v>
      </c>
      <c r="J1075" s="15">
        <v>15902.584999999999</v>
      </c>
      <c r="K1075" s="15">
        <v>5432</v>
      </c>
      <c r="L1075" s="15">
        <v>5595</v>
      </c>
      <c r="M1075">
        <v>3</v>
      </c>
      <c r="N1075">
        <v>3</v>
      </c>
      <c r="O1075">
        <v>0</v>
      </c>
      <c r="P1075">
        <v>316</v>
      </c>
      <c r="Q1075" t="s">
        <v>30</v>
      </c>
      <c r="R1075">
        <v>281.57</v>
      </c>
      <c r="S1075">
        <v>336</v>
      </c>
      <c r="T1075">
        <v>0</v>
      </c>
      <c r="U1075">
        <v>336</v>
      </c>
      <c r="V1075">
        <v>0</v>
      </c>
      <c r="W1075" s="13">
        <v>45057</v>
      </c>
      <c r="X1075">
        <v>156</v>
      </c>
    </row>
    <row r="1076" spans="1:24" x14ac:dyDescent="0.25">
      <c r="A1076">
        <v>1</v>
      </c>
      <c r="B1076" t="s">
        <v>2148</v>
      </c>
      <c r="D1076" t="s">
        <v>2149</v>
      </c>
      <c r="E1076">
        <v>0</v>
      </c>
      <c r="F1076" t="s">
        <v>1719</v>
      </c>
      <c r="G1076" t="s">
        <v>29</v>
      </c>
      <c r="H1076">
        <v>36</v>
      </c>
      <c r="I1076" s="14">
        <v>4</v>
      </c>
      <c r="J1076" s="15">
        <v>63374.285000000003</v>
      </c>
      <c r="K1076" s="15">
        <v>6328.28</v>
      </c>
      <c r="L1076" s="15">
        <v>6518.1750000000002</v>
      </c>
      <c r="M1076">
        <v>3</v>
      </c>
      <c r="N1076">
        <v>3</v>
      </c>
      <c r="O1076">
        <v>0</v>
      </c>
      <c r="P1076">
        <v>4</v>
      </c>
      <c r="Q1076" t="s">
        <v>1720</v>
      </c>
      <c r="R1076">
        <v>0.03</v>
      </c>
      <c r="S1076">
        <v>0</v>
      </c>
      <c r="T1076">
        <v>0</v>
      </c>
      <c r="U1076">
        <v>0</v>
      </c>
      <c r="V1076">
        <v>0</v>
      </c>
      <c r="W1076" s="13">
        <v>40302</v>
      </c>
    </row>
    <row r="1077" spans="1:24" x14ac:dyDescent="0.25">
      <c r="A1077">
        <v>1</v>
      </c>
      <c r="B1077" t="s">
        <v>2150</v>
      </c>
      <c r="D1077" t="s">
        <v>2151</v>
      </c>
      <c r="E1077">
        <v>0</v>
      </c>
      <c r="F1077" t="s">
        <v>1719</v>
      </c>
      <c r="G1077" t="s">
        <v>29</v>
      </c>
      <c r="H1077">
        <v>36</v>
      </c>
      <c r="I1077" s="14">
        <v>4</v>
      </c>
      <c r="J1077" s="15">
        <v>63374.285000000003</v>
      </c>
      <c r="K1077" s="15">
        <v>6328.28</v>
      </c>
      <c r="L1077" s="15">
        <v>6518.1750000000002</v>
      </c>
      <c r="M1077">
        <v>3</v>
      </c>
      <c r="N1077">
        <v>3</v>
      </c>
      <c r="O1077">
        <v>0</v>
      </c>
      <c r="P1077">
        <v>4</v>
      </c>
      <c r="Q1077" t="s">
        <v>1720</v>
      </c>
      <c r="R1077">
        <v>0.03</v>
      </c>
      <c r="S1077">
        <v>0</v>
      </c>
      <c r="T1077">
        <v>0</v>
      </c>
      <c r="U1077">
        <v>0</v>
      </c>
      <c r="V1077">
        <v>0</v>
      </c>
      <c r="W1077" s="13">
        <v>40302</v>
      </c>
    </row>
    <row r="1078" spans="1:24" x14ac:dyDescent="0.25">
      <c r="A1078">
        <v>1</v>
      </c>
      <c r="B1078" t="s">
        <v>2152</v>
      </c>
      <c r="D1078" t="s">
        <v>2153</v>
      </c>
      <c r="E1078">
        <v>0</v>
      </c>
      <c r="F1078" t="s">
        <v>1719</v>
      </c>
      <c r="G1078" t="s">
        <v>29</v>
      </c>
      <c r="H1078">
        <v>36</v>
      </c>
      <c r="I1078" s="14">
        <v>3</v>
      </c>
      <c r="J1078" s="15">
        <v>316069.734</v>
      </c>
      <c r="K1078" s="15">
        <v>5567.8</v>
      </c>
      <c r="L1078" s="15">
        <v>5734.875</v>
      </c>
      <c r="M1078">
        <v>3</v>
      </c>
      <c r="N1078">
        <v>3</v>
      </c>
      <c r="O1078">
        <v>0</v>
      </c>
      <c r="P1078">
        <v>3</v>
      </c>
      <c r="Q1078" t="s">
        <v>1720</v>
      </c>
      <c r="R1078">
        <v>0.03</v>
      </c>
      <c r="S1078">
        <v>0</v>
      </c>
      <c r="T1078">
        <v>0</v>
      </c>
      <c r="U1078">
        <v>0</v>
      </c>
      <c r="V1078">
        <v>0</v>
      </c>
      <c r="W1078" s="13">
        <v>43937</v>
      </c>
    </row>
    <row r="1079" spans="1:24" x14ac:dyDescent="0.25">
      <c r="A1079">
        <v>1</v>
      </c>
      <c r="B1079" t="s">
        <v>2154</v>
      </c>
      <c r="D1079" t="s">
        <v>2155</v>
      </c>
      <c r="E1079">
        <v>0</v>
      </c>
      <c r="F1079" t="s">
        <v>1891</v>
      </c>
      <c r="G1079" t="s">
        <v>29</v>
      </c>
      <c r="H1079">
        <v>36</v>
      </c>
      <c r="I1079" s="14">
        <v>2</v>
      </c>
      <c r="J1079" s="15">
        <v>311368.23200000002</v>
      </c>
      <c r="K1079" s="15">
        <v>6328.28</v>
      </c>
      <c r="L1079" s="15">
        <v>6518.1750000000002</v>
      </c>
      <c r="M1079">
        <v>3</v>
      </c>
      <c r="N1079">
        <v>3</v>
      </c>
      <c r="O1079">
        <v>0</v>
      </c>
      <c r="P1079">
        <v>2</v>
      </c>
      <c r="Q1079" t="s">
        <v>1720</v>
      </c>
      <c r="R1079">
        <v>0.03</v>
      </c>
      <c r="S1079">
        <v>0</v>
      </c>
      <c r="T1079">
        <v>0</v>
      </c>
      <c r="U1079">
        <v>0</v>
      </c>
      <c r="V1079">
        <v>0</v>
      </c>
      <c r="W1079" s="13">
        <v>40302</v>
      </c>
    </row>
    <row r="1080" spans="1:24" x14ac:dyDescent="0.25">
      <c r="A1080">
        <v>1</v>
      </c>
      <c r="B1080" t="s">
        <v>2156</v>
      </c>
      <c r="D1080" t="s">
        <v>2157</v>
      </c>
      <c r="E1080">
        <v>0</v>
      </c>
      <c r="F1080" t="s">
        <v>1891</v>
      </c>
      <c r="G1080" t="s">
        <v>29</v>
      </c>
      <c r="H1080">
        <v>36</v>
      </c>
      <c r="I1080" s="14">
        <v>3</v>
      </c>
      <c r="J1080" s="15">
        <v>263037.72899999999</v>
      </c>
      <c r="K1080" s="15">
        <v>6328.28</v>
      </c>
      <c r="L1080" s="15">
        <v>6518.1750000000002</v>
      </c>
      <c r="M1080">
        <v>3</v>
      </c>
      <c r="N1080">
        <v>3</v>
      </c>
      <c r="O1080">
        <v>0</v>
      </c>
      <c r="P1080">
        <v>3</v>
      </c>
      <c r="Q1080" t="s">
        <v>1720</v>
      </c>
      <c r="R1080">
        <v>0.03</v>
      </c>
      <c r="S1080">
        <v>0</v>
      </c>
      <c r="T1080">
        <v>0</v>
      </c>
      <c r="U1080">
        <v>0</v>
      </c>
      <c r="V1080">
        <v>0</v>
      </c>
      <c r="W1080" s="13">
        <v>40302</v>
      </c>
    </row>
    <row r="1081" spans="1:24" x14ac:dyDescent="0.25">
      <c r="A1081">
        <v>1</v>
      </c>
      <c r="B1081" t="s">
        <v>2158</v>
      </c>
      <c r="D1081" t="s">
        <v>2159</v>
      </c>
      <c r="E1081">
        <v>0</v>
      </c>
      <c r="F1081" t="s">
        <v>1891</v>
      </c>
      <c r="G1081" t="s">
        <v>29</v>
      </c>
      <c r="H1081">
        <v>36</v>
      </c>
      <c r="I1081" s="14">
        <v>2</v>
      </c>
      <c r="J1081" s="15">
        <v>264839.027</v>
      </c>
      <c r="K1081" s="15">
        <v>6328.28</v>
      </c>
      <c r="L1081" s="15">
        <v>6518.1750000000002</v>
      </c>
      <c r="M1081">
        <v>3</v>
      </c>
      <c r="N1081">
        <v>3</v>
      </c>
      <c r="O1081">
        <v>0</v>
      </c>
      <c r="P1081">
        <v>2</v>
      </c>
      <c r="Q1081" t="s">
        <v>1720</v>
      </c>
      <c r="R1081">
        <v>0.03</v>
      </c>
      <c r="S1081">
        <v>0</v>
      </c>
      <c r="T1081">
        <v>0</v>
      </c>
      <c r="U1081">
        <v>0</v>
      </c>
      <c r="V1081">
        <v>0</v>
      </c>
      <c r="W1081" s="13">
        <v>40302</v>
      </c>
    </row>
    <row r="1082" spans="1:24" x14ac:dyDescent="0.25">
      <c r="A1082">
        <v>1</v>
      </c>
      <c r="B1082" t="s">
        <v>2160</v>
      </c>
      <c r="D1082" t="s">
        <v>2161</v>
      </c>
      <c r="E1082">
        <v>0</v>
      </c>
      <c r="F1082" t="s">
        <v>1891</v>
      </c>
      <c r="G1082" t="s">
        <v>29</v>
      </c>
      <c r="H1082">
        <v>36</v>
      </c>
      <c r="I1082" s="14">
        <v>4</v>
      </c>
      <c r="J1082" s="15">
        <v>230315.408</v>
      </c>
      <c r="K1082" s="15">
        <v>6328.28</v>
      </c>
      <c r="L1082" s="15">
        <v>6518.1750000000002</v>
      </c>
      <c r="M1082">
        <v>3</v>
      </c>
      <c r="N1082">
        <v>3</v>
      </c>
      <c r="O1082">
        <v>0</v>
      </c>
      <c r="P1082">
        <v>4</v>
      </c>
      <c r="Q1082" t="s">
        <v>1720</v>
      </c>
      <c r="R1082">
        <v>0.03</v>
      </c>
      <c r="S1082">
        <v>0</v>
      </c>
      <c r="T1082">
        <v>0</v>
      </c>
      <c r="U1082">
        <v>0</v>
      </c>
      <c r="V1082">
        <v>0</v>
      </c>
      <c r="W1082" s="13">
        <v>40302</v>
      </c>
    </row>
    <row r="1083" spans="1:24" x14ac:dyDescent="0.25">
      <c r="A1083">
        <v>1</v>
      </c>
      <c r="B1083" t="s">
        <v>2162</v>
      </c>
      <c r="D1083" t="s">
        <v>2163</v>
      </c>
      <c r="E1083">
        <v>0</v>
      </c>
      <c r="F1083" t="s">
        <v>1719</v>
      </c>
      <c r="G1083" t="s">
        <v>29</v>
      </c>
      <c r="H1083">
        <v>36</v>
      </c>
      <c r="I1083" s="14">
        <v>2</v>
      </c>
      <c r="J1083" s="15">
        <v>631432.45499999996</v>
      </c>
      <c r="K1083" s="15">
        <v>6328.28</v>
      </c>
      <c r="L1083" s="15">
        <v>6518.1750000000002</v>
      </c>
      <c r="M1083">
        <v>3</v>
      </c>
      <c r="N1083">
        <v>3</v>
      </c>
      <c r="O1083">
        <v>0</v>
      </c>
      <c r="P1083">
        <v>2</v>
      </c>
      <c r="Q1083" t="s">
        <v>1720</v>
      </c>
      <c r="R1083">
        <v>0.03</v>
      </c>
      <c r="S1083">
        <v>0</v>
      </c>
      <c r="T1083">
        <v>0</v>
      </c>
      <c r="U1083">
        <v>0</v>
      </c>
      <c r="V1083">
        <v>0</v>
      </c>
      <c r="W1083" s="13">
        <v>40302</v>
      </c>
    </row>
    <row r="1084" spans="1:24" x14ac:dyDescent="0.25">
      <c r="A1084">
        <v>1</v>
      </c>
      <c r="B1084" t="s">
        <v>2164</v>
      </c>
      <c r="D1084" t="s">
        <v>2165</v>
      </c>
      <c r="E1084">
        <v>0</v>
      </c>
      <c r="F1084" t="s">
        <v>1719</v>
      </c>
      <c r="G1084" t="s">
        <v>29</v>
      </c>
      <c r="H1084">
        <v>36</v>
      </c>
      <c r="I1084" s="14">
        <v>1</v>
      </c>
      <c r="J1084" s="15">
        <v>110000</v>
      </c>
      <c r="K1084" s="15">
        <v>5432</v>
      </c>
      <c r="L1084" s="15">
        <v>5595</v>
      </c>
      <c r="M1084">
        <v>3</v>
      </c>
      <c r="N1084">
        <v>3</v>
      </c>
      <c r="O1084">
        <v>0</v>
      </c>
      <c r="P1084">
        <v>1</v>
      </c>
      <c r="Q1084" t="s">
        <v>1720</v>
      </c>
      <c r="R1084">
        <v>0.03</v>
      </c>
      <c r="S1084">
        <v>0</v>
      </c>
      <c r="T1084">
        <v>0</v>
      </c>
      <c r="U1084">
        <v>0</v>
      </c>
      <c r="V1084">
        <v>0</v>
      </c>
      <c r="W1084" s="13">
        <v>42837</v>
      </c>
      <c r="X1084">
        <v>267</v>
      </c>
    </row>
    <row r="1085" spans="1:24" x14ac:dyDescent="0.25">
      <c r="A1085">
        <v>1</v>
      </c>
      <c r="B1085" t="s">
        <v>2166</v>
      </c>
      <c r="D1085" t="s">
        <v>2167</v>
      </c>
      <c r="E1085">
        <v>0</v>
      </c>
      <c r="F1085" t="s">
        <v>1719</v>
      </c>
      <c r="G1085" t="s">
        <v>29</v>
      </c>
      <c r="H1085">
        <v>36</v>
      </c>
      <c r="I1085" s="14">
        <v>1</v>
      </c>
      <c r="J1085" s="15">
        <v>113658.465</v>
      </c>
      <c r="K1085" s="15">
        <v>6328.28</v>
      </c>
      <c r="L1085" s="15">
        <v>6518.1750000000002</v>
      </c>
      <c r="M1085">
        <v>3</v>
      </c>
      <c r="N1085">
        <v>3</v>
      </c>
      <c r="O1085">
        <v>0</v>
      </c>
      <c r="P1085">
        <v>1</v>
      </c>
      <c r="Q1085" t="s">
        <v>1720</v>
      </c>
      <c r="R1085">
        <v>0.03</v>
      </c>
      <c r="S1085">
        <v>0</v>
      </c>
      <c r="T1085">
        <v>0</v>
      </c>
      <c r="U1085">
        <v>0</v>
      </c>
      <c r="V1085">
        <v>0</v>
      </c>
      <c r="W1085" s="13">
        <v>40302</v>
      </c>
    </row>
    <row r="1086" spans="1:24" x14ac:dyDescent="0.25">
      <c r="A1086">
        <v>1</v>
      </c>
      <c r="B1086" t="s">
        <v>2168</v>
      </c>
      <c r="D1086" t="s">
        <v>2169</v>
      </c>
      <c r="E1086">
        <v>0</v>
      </c>
      <c r="F1086" t="s">
        <v>1770</v>
      </c>
      <c r="G1086" t="s">
        <v>29</v>
      </c>
      <c r="H1086">
        <v>36</v>
      </c>
      <c r="I1086" s="14">
        <v>3</v>
      </c>
      <c r="J1086" s="15">
        <v>164719.171</v>
      </c>
      <c r="K1086" s="15">
        <v>6328.28</v>
      </c>
      <c r="L1086" s="15">
        <v>6518.1750000000002</v>
      </c>
      <c r="M1086">
        <v>3</v>
      </c>
      <c r="N1086">
        <v>3</v>
      </c>
      <c r="O1086">
        <v>0</v>
      </c>
      <c r="P1086">
        <v>3</v>
      </c>
      <c r="Q1086" t="s">
        <v>1720</v>
      </c>
      <c r="R1086">
        <v>0.04</v>
      </c>
      <c r="S1086">
        <v>0</v>
      </c>
      <c r="T1086">
        <v>0</v>
      </c>
      <c r="U1086">
        <v>0</v>
      </c>
      <c r="V1086">
        <v>0</v>
      </c>
      <c r="W1086" s="13">
        <v>44782</v>
      </c>
      <c r="X1086">
        <v>341</v>
      </c>
    </row>
    <row r="1087" spans="1:24" x14ac:dyDescent="0.25">
      <c r="A1087">
        <v>1</v>
      </c>
      <c r="B1087" t="s">
        <v>2168</v>
      </c>
      <c r="D1087" t="s">
        <v>2169</v>
      </c>
      <c r="E1087">
        <v>0</v>
      </c>
      <c r="F1087" t="s">
        <v>1770</v>
      </c>
      <c r="G1087" t="s">
        <v>29</v>
      </c>
      <c r="H1087">
        <v>37</v>
      </c>
      <c r="I1087" s="14">
        <v>1</v>
      </c>
      <c r="J1087" s="15">
        <v>0</v>
      </c>
      <c r="K1087" s="15">
        <v>6328.28</v>
      </c>
      <c r="L1087" s="15">
        <v>6518.1750000000002</v>
      </c>
      <c r="M1087">
        <v>3</v>
      </c>
      <c r="N1087">
        <v>3</v>
      </c>
      <c r="O1087">
        <v>0</v>
      </c>
      <c r="P1087">
        <v>1</v>
      </c>
      <c r="Q1087" t="s">
        <v>1720</v>
      </c>
      <c r="R1087">
        <v>0.03</v>
      </c>
      <c r="S1087">
        <v>0</v>
      </c>
      <c r="T1087">
        <v>0</v>
      </c>
      <c r="U1087">
        <v>0</v>
      </c>
      <c r="V1087">
        <v>0</v>
      </c>
      <c r="W1087" s="13">
        <v>40539</v>
      </c>
    </row>
    <row r="1088" spans="1:24" x14ac:dyDescent="0.25">
      <c r="A1088">
        <v>1</v>
      </c>
      <c r="B1088" t="s">
        <v>2170</v>
      </c>
      <c r="D1088" t="s">
        <v>2171</v>
      </c>
      <c r="E1088">
        <v>0</v>
      </c>
      <c r="F1088" t="s">
        <v>1770</v>
      </c>
      <c r="G1088" t="s">
        <v>29</v>
      </c>
      <c r="H1088">
        <v>37</v>
      </c>
      <c r="I1088" s="14">
        <v>1</v>
      </c>
      <c r="J1088" s="15">
        <v>0</v>
      </c>
      <c r="K1088" s="15">
        <v>7034.44</v>
      </c>
      <c r="L1088" s="15">
        <v>7245.5249999999996</v>
      </c>
      <c r="M1088">
        <v>3</v>
      </c>
      <c r="N1088">
        <v>3</v>
      </c>
      <c r="O1088">
        <v>0</v>
      </c>
      <c r="P1088">
        <v>1</v>
      </c>
      <c r="Q1088" t="s">
        <v>1720</v>
      </c>
      <c r="R1088">
        <v>0.03</v>
      </c>
      <c r="S1088">
        <v>0</v>
      </c>
      <c r="T1088">
        <v>0</v>
      </c>
      <c r="U1088">
        <v>0</v>
      </c>
      <c r="V1088">
        <v>0</v>
      </c>
      <c r="W1088" s="13">
        <v>40539</v>
      </c>
    </row>
    <row r="1089" spans="1:24" x14ac:dyDescent="0.25">
      <c r="A1089">
        <v>1</v>
      </c>
      <c r="B1089" t="s">
        <v>2172</v>
      </c>
      <c r="D1089" t="s">
        <v>2173</v>
      </c>
      <c r="E1089">
        <v>0</v>
      </c>
      <c r="F1089" t="s">
        <v>1770</v>
      </c>
      <c r="G1089" t="s">
        <v>29</v>
      </c>
      <c r="H1089">
        <v>37</v>
      </c>
      <c r="I1089" s="14">
        <v>2</v>
      </c>
      <c r="J1089" s="15">
        <v>0</v>
      </c>
      <c r="K1089" s="15">
        <v>6056.68</v>
      </c>
      <c r="L1089" s="15">
        <v>6238.4250000000002</v>
      </c>
      <c r="M1089">
        <v>3</v>
      </c>
      <c r="N1089">
        <v>3</v>
      </c>
      <c r="O1089">
        <v>0</v>
      </c>
      <c r="P1089">
        <v>2</v>
      </c>
      <c r="Q1089" t="s">
        <v>1720</v>
      </c>
      <c r="R1089">
        <v>0.03</v>
      </c>
      <c r="S1089">
        <v>0</v>
      </c>
      <c r="T1089">
        <v>0</v>
      </c>
      <c r="U1089">
        <v>0</v>
      </c>
      <c r="V1089">
        <v>0</v>
      </c>
      <c r="W1089" s="13">
        <v>40302</v>
      </c>
    </row>
    <row r="1090" spans="1:24" x14ac:dyDescent="0.25">
      <c r="A1090">
        <v>1</v>
      </c>
      <c r="B1090" t="s">
        <v>2174</v>
      </c>
      <c r="D1090" t="s">
        <v>2175</v>
      </c>
      <c r="E1090">
        <v>0</v>
      </c>
      <c r="F1090" t="s">
        <v>1770</v>
      </c>
      <c r="G1090" t="s">
        <v>29</v>
      </c>
      <c r="H1090">
        <v>37</v>
      </c>
      <c r="I1090" s="14">
        <v>1</v>
      </c>
      <c r="J1090" s="15">
        <v>0</v>
      </c>
      <c r="K1090" s="15">
        <v>7034.44</v>
      </c>
      <c r="L1090" s="15">
        <v>7245.5249999999996</v>
      </c>
      <c r="M1090">
        <v>3</v>
      </c>
      <c r="N1090">
        <v>3</v>
      </c>
      <c r="O1090">
        <v>0</v>
      </c>
      <c r="P1090">
        <v>1</v>
      </c>
      <c r="Q1090" t="s">
        <v>1720</v>
      </c>
      <c r="R1090">
        <v>0.03</v>
      </c>
      <c r="S1090">
        <v>0</v>
      </c>
      <c r="T1090">
        <v>0</v>
      </c>
      <c r="U1090">
        <v>0</v>
      </c>
      <c r="V1090">
        <v>0</v>
      </c>
      <c r="W1090" s="13">
        <v>40302</v>
      </c>
    </row>
    <row r="1091" spans="1:24" x14ac:dyDescent="0.25">
      <c r="A1091">
        <v>1</v>
      </c>
      <c r="B1091" t="s">
        <v>2176</v>
      </c>
      <c r="D1091" t="s">
        <v>2177</v>
      </c>
      <c r="E1091">
        <v>0</v>
      </c>
      <c r="F1091" t="s">
        <v>1770</v>
      </c>
      <c r="G1091" t="s">
        <v>29</v>
      </c>
      <c r="H1091">
        <v>37</v>
      </c>
      <c r="I1091" s="14">
        <v>8</v>
      </c>
      <c r="J1091" s="15">
        <v>0</v>
      </c>
      <c r="K1091" s="15">
        <v>7034.44</v>
      </c>
      <c r="L1091" s="15">
        <v>7245.5249999999996</v>
      </c>
      <c r="M1091">
        <v>3</v>
      </c>
      <c r="N1091">
        <v>3</v>
      </c>
      <c r="O1091">
        <v>0</v>
      </c>
      <c r="P1091">
        <v>8</v>
      </c>
      <c r="Q1091" t="s">
        <v>1720</v>
      </c>
      <c r="R1091">
        <v>0.03</v>
      </c>
      <c r="S1091">
        <v>0</v>
      </c>
      <c r="T1091">
        <v>0</v>
      </c>
      <c r="U1091">
        <v>0</v>
      </c>
      <c r="V1091">
        <v>0</v>
      </c>
      <c r="W1091" s="13">
        <v>40539</v>
      </c>
    </row>
    <row r="1092" spans="1:24" x14ac:dyDescent="0.25">
      <c r="A1092">
        <v>1</v>
      </c>
      <c r="B1092" t="s">
        <v>2178</v>
      </c>
      <c r="D1092" t="s">
        <v>2179</v>
      </c>
      <c r="E1092">
        <v>0</v>
      </c>
      <c r="F1092" t="s">
        <v>1922</v>
      </c>
      <c r="G1092" t="s">
        <v>29</v>
      </c>
      <c r="H1092">
        <v>36</v>
      </c>
      <c r="I1092" s="14">
        <v>1</v>
      </c>
      <c r="J1092" s="15">
        <v>716787.5</v>
      </c>
      <c r="K1092" s="15">
        <v>5432</v>
      </c>
      <c r="L1092" s="15">
        <v>5595</v>
      </c>
      <c r="M1092">
        <v>3</v>
      </c>
      <c r="N1092">
        <v>3</v>
      </c>
      <c r="O1092">
        <v>0</v>
      </c>
      <c r="P1092">
        <v>1</v>
      </c>
      <c r="Q1092" t="s">
        <v>30</v>
      </c>
      <c r="R1092">
        <v>0.03</v>
      </c>
      <c r="S1092">
        <v>0</v>
      </c>
      <c r="T1092">
        <v>0</v>
      </c>
      <c r="U1092">
        <v>0</v>
      </c>
      <c r="V1092">
        <v>0</v>
      </c>
      <c r="W1092" s="13">
        <v>42150</v>
      </c>
      <c r="X1092">
        <v>263</v>
      </c>
    </row>
    <row r="1093" spans="1:24" x14ac:dyDescent="0.25">
      <c r="A1093">
        <v>1</v>
      </c>
      <c r="B1093" t="s">
        <v>2180</v>
      </c>
      <c r="D1093" t="s">
        <v>2181</v>
      </c>
      <c r="E1093">
        <v>0</v>
      </c>
      <c r="F1093" t="s">
        <v>1922</v>
      </c>
      <c r="G1093" t="s">
        <v>29</v>
      </c>
      <c r="H1093">
        <v>36</v>
      </c>
      <c r="I1093" s="14">
        <v>4</v>
      </c>
      <c r="J1093" s="15">
        <v>21567.667000000001</v>
      </c>
      <c r="K1093" s="15">
        <v>5432</v>
      </c>
      <c r="L1093" s="15">
        <v>5595</v>
      </c>
      <c r="M1093">
        <v>3</v>
      </c>
      <c r="N1093">
        <v>3</v>
      </c>
      <c r="O1093">
        <v>0</v>
      </c>
      <c r="P1093">
        <v>4</v>
      </c>
      <c r="Q1093" t="s">
        <v>30</v>
      </c>
      <c r="R1093">
        <v>0.03</v>
      </c>
      <c r="S1093">
        <v>0</v>
      </c>
      <c r="T1093">
        <v>0</v>
      </c>
      <c r="U1093">
        <v>0</v>
      </c>
      <c r="V1093">
        <v>0</v>
      </c>
      <c r="W1093" s="13">
        <v>42198</v>
      </c>
    </row>
    <row r="1094" spans="1:24" x14ac:dyDescent="0.25">
      <c r="A1094">
        <v>1</v>
      </c>
      <c r="B1094" t="s">
        <v>2182</v>
      </c>
      <c r="D1094" t="s">
        <v>2183</v>
      </c>
      <c r="E1094">
        <v>0</v>
      </c>
      <c r="F1094" t="s">
        <v>1770</v>
      </c>
      <c r="G1094" t="s">
        <v>29</v>
      </c>
      <c r="H1094">
        <v>37</v>
      </c>
      <c r="I1094" s="14">
        <v>2</v>
      </c>
      <c r="J1094" s="15">
        <v>0</v>
      </c>
      <c r="K1094" s="15">
        <v>5432</v>
      </c>
      <c r="L1094" s="15">
        <v>5595</v>
      </c>
      <c r="M1094">
        <v>3</v>
      </c>
      <c r="N1094">
        <v>3</v>
      </c>
      <c r="O1094">
        <v>0</v>
      </c>
      <c r="P1094">
        <v>2</v>
      </c>
      <c r="Q1094" t="s">
        <v>1720</v>
      </c>
      <c r="R1094">
        <v>0.03</v>
      </c>
      <c r="S1094">
        <v>0</v>
      </c>
      <c r="T1094">
        <v>0</v>
      </c>
      <c r="U1094">
        <v>0</v>
      </c>
      <c r="V1094">
        <v>0</v>
      </c>
      <c r="W1094" s="13">
        <v>40302</v>
      </c>
    </row>
    <row r="1095" spans="1:24" x14ac:dyDescent="0.25">
      <c r="A1095">
        <v>1</v>
      </c>
      <c r="B1095" t="s">
        <v>2184</v>
      </c>
      <c r="D1095" t="s">
        <v>2185</v>
      </c>
      <c r="E1095">
        <v>0</v>
      </c>
      <c r="F1095" t="s">
        <v>1719</v>
      </c>
      <c r="G1095" t="s">
        <v>29</v>
      </c>
      <c r="H1095">
        <v>36</v>
      </c>
      <c r="I1095" s="14">
        <v>6</v>
      </c>
      <c r="J1095" s="15">
        <v>8146.6909999999998</v>
      </c>
      <c r="K1095" s="15">
        <v>6328.28</v>
      </c>
      <c r="L1095" s="15">
        <v>6518.1750000000002</v>
      </c>
      <c r="M1095">
        <v>3</v>
      </c>
      <c r="N1095">
        <v>3</v>
      </c>
      <c r="O1095">
        <v>0</v>
      </c>
      <c r="P1095">
        <v>6</v>
      </c>
      <c r="Q1095" t="s">
        <v>1720</v>
      </c>
      <c r="R1095">
        <v>0.03</v>
      </c>
      <c r="S1095">
        <v>0</v>
      </c>
      <c r="T1095">
        <v>0</v>
      </c>
      <c r="U1095">
        <v>0</v>
      </c>
      <c r="V1095">
        <v>0</v>
      </c>
      <c r="W1095" s="13">
        <v>40302</v>
      </c>
    </row>
    <row r="1096" spans="1:24" x14ac:dyDescent="0.25">
      <c r="A1096">
        <v>1</v>
      </c>
      <c r="B1096" t="s">
        <v>2186</v>
      </c>
      <c r="D1096" t="s">
        <v>2187</v>
      </c>
      <c r="E1096">
        <v>0</v>
      </c>
      <c r="F1096" t="s">
        <v>1891</v>
      </c>
      <c r="G1096" t="s">
        <v>29</v>
      </c>
      <c r="H1096">
        <v>36</v>
      </c>
      <c r="I1096" s="14">
        <v>2</v>
      </c>
      <c r="J1096" s="15">
        <v>6360.143</v>
      </c>
      <c r="K1096" s="15">
        <v>6328.28</v>
      </c>
      <c r="L1096" s="15">
        <v>6518.1750000000002</v>
      </c>
      <c r="M1096">
        <v>3</v>
      </c>
      <c r="N1096">
        <v>3</v>
      </c>
      <c r="O1096">
        <v>0</v>
      </c>
      <c r="P1096">
        <v>2</v>
      </c>
      <c r="Q1096" t="s">
        <v>1720</v>
      </c>
      <c r="R1096">
        <v>0.03</v>
      </c>
      <c r="S1096">
        <v>0</v>
      </c>
      <c r="T1096">
        <v>0</v>
      </c>
      <c r="U1096">
        <v>0</v>
      </c>
      <c r="V1096">
        <v>0</v>
      </c>
      <c r="W1096" s="13">
        <v>40302</v>
      </c>
    </row>
    <row r="1097" spans="1:24" x14ac:dyDescent="0.25">
      <c r="A1097">
        <v>1</v>
      </c>
      <c r="B1097" t="s">
        <v>2186</v>
      </c>
      <c r="D1097" t="s">
        <v>2187</v>
      </c>
      <c r="E1097">
        <v>0</v>
      </c>
      <c r="F1097" t="s">
        <v>1891</v>
      </c>
      <c r="G1097" t="s">
        <v>29</v>
      </c>
      <c r="H1097">
        <v>37</v>
      </c>
      <c r="I1097" s="14">
        <v>2</v>
      </c>
      <c r="J1097" s="15">
        <v>0</v>
      </c>
      <c r="K1097" s="15">
        <v>6328.28</v>
      </c>
      <c r="L1097" s="15">
        <v>6518.1750000000002</v>
      </c>
      <c r="M1097">
        <v>3</v>
      </c>
      <c r="N1097">
        <v>3</v>
      </c>
      <c r="O1097">
        <v>0</v>
      </c>
      <c r="P1097">
        <v>2</v>
      </c>
      <c r="Q1097" t="s">
        <v>1720</v>
      </c>
      <c r="R1097">
        <v>0.03</v>
      </c>
      <c r="S1097">
        <v>0</v>
      </c>
      <c r="T1097">
        <v>0</v>
      </c>
      <c r="U1097">
        <v>0</v>
      </c>
      <c r="V1097">
        <v>0</v>
      </c>
      <c r="W1097" s="13">
        <v>40302</v>
      </c>
    </row>
    <row r="1098" spans="1:24" x14ac:dyDescent="0.25">
      <c r="A1098">
        <v>1</v>
      </c>
      <c r="B1098" t="s">
        <v>2188</v>
      </c>
      <c r="D1098" t="s">
        <v>2189</v>
      </c>
      <c r="E1098">
        <v>0</v>
      </c>
      <c r="F1098" t="s">
        <v>1719</v>
      </c>
      <c r="G1098" t="s">
        <v>29</v>
      </c>
      <c r="H1098">
        <v>36</v>
      </c>
      <c r="I1098" s="14">
        <v>21</v>
      </c>
      <c r="J1098" s="15">
        <v>29846.428</v>
      </c>
      <c r="K1098" s="15">
        <v>6328.28</v>
      </c>
      <c r="L1098" s="15">
        <v>6518.1750000000002</v>
      </c>
      <c r="M1098">
        <v>3</v>
      </c>
      <c r="N1098">
        <v>3</v>
      </c>
      <c r="O1098">
        <v>0</v>
      </c>
      <c r="P1098">
        <v>21</v>
      </c>
      <c r="Q1098" t="s">
        <v>1720</v>
      </c>
      <c r="R1098">
        <v>0.03</v>
      </c>
      <c r="S1098">
        <v>0</v>
      </c>
      <c r="T1098">
        <v>0</v>
      </c>
      <c r="U1098">
        <v>0</v>
      </c>
      <c r="V1098">
        <v>0</v>
      </c>
      <c r="W1098" s="13">
        <v>43432</v>
      </c>
    </row>
    <row r="1099" spans="1:24" x14ac:dyDescent="0.25">
      <c r="A1099">
        <v>1</v>
      </c>
      <c r="B1099" t="s">
        <v>2190</v>
      </c>
      <c r="D1099" t="s">
        <v>2191</v>
      </c>
      <c r="E1099">
        <v>0</v>
      </c>
      <c r="F1099" t="s">
        <v>1719</v>
      </c>
      <c r="G1099" t="s">
        <v>29</v>
      </c>
      <c r="H1099">
        <v>36</v>
      </c>
      <c r="I1099" s="14">
        <v>1</v>
      </c>
      <c r="J1099" s="15">
        <v>169796.55900000001</v>
      </c>
      <c r="K1099" s="15">
        <v>6328.28</v>
      </c>
      <c r="L1099" s="15">
        <v>6518.1750000000002</v>
      </c>
      <c r="M1099">
        <v>3</v>
      </c>
      <c r="N1099">
        <v>3</v>
      </c>
      <c r="O1099">
        <v>0</v>
      </c>
      <c r="P1099">
        <v>1</v>
      </c>
      <c r="Q1099" t="s">
        <v>1720</v>
      </c>
      <c r="R1099">
        <v>0.03</v>
      </c>
      <c r="S1099">
        <v>0</v>
      </c>
      <c r="T1099">
        <v>0</v>
      </c>
      <c r="U1099">
        <v>0</v>
      </c>
      <c r="V1099">
        <v>0</v>
      </c>
      <c r="W1099" s="13">
        <v>40302</v>
      </c>
    </row>
    <row r="1100" spans="1:24" x14ac:dyDescent="0.25">
      <c r="A1100">
        <v>1</v>
      </c>
      <c r="B1100" t="s">
        <v>2192</v>
      </c>
      <c r="D1100" t="s">
        <v>2193</v>
      </c>
      <c r="E1100">
        <v>0</v>
      </c>
      <c r="F1100" t="s">
        <v>1922</v>
      </c>
      <c r="G1100" t="s">
        <v>29</v>
      </c>
      <c r="H1100">
        <v>36</v>
      </c>
      <c r="I1100" s="14">
        <v>2</v>
      </c>
      <c r="J1100" s="15">
        <v>308511.11099999998</v>
      </c>
      <c r="K1100" s="15">
        <v>5432</v>
      </c>
      <c r="L1100" s="15">
        <v>5595</v>
      </c>
      <c r="M1100">
        <v>3</v>
      </c>
      <c r="N1100">
        <v>3</v>
      </c>
      <c r="O1100">
        <v>0</v>
      </c>
      <c r="P1100">
        <v>2</v>
      </c>
      <c r="Q1100" t="s">
        <v>30</v>
      </c>
      <c r="R1100">
        <v>0.56999999999999995</v>
      </c>
      <c r="S1100">
        <v>2</v>
      </c>
      <c r="T1100">
        <v>0</v>
      </c>
      <c r="U1100">
        <v>2</v>
      </c>
      <c r="V1100">
        <v>0</v>
      </c>
      <c r="W1100" s="13">
        <v>44982</v>
      </c>
      <c r="X1100">
        <v>274</v>
      </c>
    </row>
    <row r="1101" spans="1:24" x14ac:dyDescent="0.25">
      <c r="A1101">
        <v>1</v>
      </c>
      <c r="B1101" t="s">
        <v>2194</v>
      </c>
      <c r="D1101" t="s">
        <v>2195</v>
      </c>
      <c r="E1101">
        <v>0</v>
      </c>
      <c r="F1101" t="s">
        <v>1891</v>
      </c>
      <c r="G1101" t="s">
        <v>29</v>
      </c>
      <c r="H1101">
        <v>36</v>
      </c>
      <c r="I1101" s="14">
        <v>1</v>
      </c>
      <c r="J1101" s="15">
        <v>563606.71400000004</v>
      </c>
      <c r="K1101" s="15">
        <v>6328.28</v>
      </c>
      <c r="L1101" s="15">
        <v>6518.1750000000002</v>
      </c>
      <c r="M1101">
        <v>3</v>
      </c>
      <c r="N1101">
        <v>3</v>
      </c>
      <c r="O1101">
        <v>0</v>
      </c>
      <c r="P1101">
        <v>1</v>
      </c>
      <c r="Q1101" t="s">
        <v>1720</v>
      </c>
      <c r="R1101">
        <v>0.03</v>
      </c>
      <c r="S1101">
        <v>0</v>
      </c>
      <c r="T1101">
        <v>0</v>
      </c>
      <c r="U1101">
        <v>0</v>
      </c>
      <c r="V1101">
        <v>0</v>
      </c>
      <c r="W1101" s="13">
        <v>40302</v>
      </c>
    </row>
    <row r="1102" spans="1:24" x14ac:dyDescent="0.25">
      <c r="A1102">
        <v>1</v>
      </c>
      <c r="B1102" t="s">
        <v>2196</v>
      </c>
      <c r="D1102" t="s">
        <v>2197</v>
      </c>
      <c r="E1102">
        <v>0</v>
      </c>
      <c r="F1102" t="s">
        <v>1891</v>
      </c>
      <c r="G1102" t="s">
        <v>29</v>
      </c>
      <c r="H1102">
        <v>36</v>
      </c>
      <c r="I1102" s="14">
        <v>1</v>
      </c>
      <c r="J1102" s="15">
        <v>648114.79299999995</v>
      </c>
      <c r="K1102" s="15">
        <v>6328.28</v>
      </c>
      <c r="L1102" s="15">
        <v>6518.1750000000002</v>
      </c>
      <c r="M1102">
        <v>3</v>
      </c>
      <c r="N1102">
        <v>3</v>
      </c>
      <c r="O1102">
        <v>0</v>
      </c>
      <c r="P1102">
        <v>1</v>
      </c>
      <c r="Q1102" t="s">
        <v>1720</v>
      </c>
      <c r="R1102">
        <v>0.03</v>
      </c>
      <c r="S1102">
        <v>0</v>
      </c>
      <c r="T1102">
        <v>0</v>
      </c>
      <c r="U1102">
        <v>0</v>
      </c>
      <c r="V1102">
        <v>0</v>
      </c>
      <c r="W1102" s="13">
        <v>44782</v>
      </c>
    </row>
    <row r="1103" spans="1:24" x14ac:dyDescent="0.25">
      <c r="A1103">
        <v>1</v>
      </c>
      <c r="B1103" t="s">
        <v>2198</v>
      </c>
      <c r="D1103" t="s">
        <v>2199</v>
      </c>
      <c r="E1103">
        <v>0</v>
      </c>
      <c r="F1103" t="s">
        <v>1891</v>
      </c>
      <c r="G1103" t="s">
        <v>29</v>
      </c>
      <c r="H1103">
        <v>36</v>
      </c>
      <c r="I1103" s="14">
        <v>2</v>
      </c>
      <c r="J1103" s="15">
        <v>283295.00099999999</v>
      </c>
      <c r="K1103" s="15">
        <v>6328.28</v>
      </c>
      <c r="L1103" s="15">
        <v>6518.1750000000002</v>
      </c>
      <c r="M1103">
        <v>3</v>
      </c>
      <c r="N1103">
        <v>3</v>
      </c>
      <c r="O1103">
        <v>0</v>
      </c>
      <c r="P1103">
        <v>2</v>
      </c>
      <c r="Q1103" t="s">
        <v>1720</v>
      </c>
      <c r="R1103">
        <v>0.03</v>
      </c>
      <c r="S1103">
        <v>0</v>
      </c>
      <c r="T1103">
        <v>0</v>
      </c>
      <c r="U1103">
        <v>0</v>
      </c>
      <c r="V1103">
        <v>0</v>
      </c>
      <c r="W1103" s="13">
        <v>40302</v>
      </c>
    </row>
    <row r="1104" spans="1:24" x14ac:dyDescent="0.25">
      <c r="A1104">
        <v>1</v>
      </c>
      <c r="B1104" t="s">
        <v>2200</v>
      </c>
      <c r="D1104" t="s">
        <v>2201</v>
      </c>
      <c r="E1104">
        <v>0</v>
      </c>
      <c r="F1104" t="s">
        <v>1719</v>
      </c>
      <c r="G1104" t="s">
        <v>29</v>
      </c>
      <c r="H1104">
        <v>36</v>
      </c>
      <c r="I1104" s="14">
        <v>8</v>
      </c>
      <c r="J1104" s="15">
        <v>6598.518</v>
      </c>
      <c r="K1104" s="15">
        <v>6328.28</v>
      </c>
      <c r="L1104" s="15">
        <v>6518.1750000000002</v>
      </c>
      <c r="M1104">
        <v>3</v>
      </c>
      <c r="N1104">
        <v>3</v>
      </c>
      <c r="O1104">
        <v>0</v>
      </c>
      <c r="P1104">
        <v>8</v>
      </c>
      <c r="Q1104" t="s">
        <v>1720</v>
      </c>
      <c r="R1104">
        <v>0.03</v>
      </c>
      <c r="S1104">
        <v>0</v>
      </c>
      <c r="T1104">
        <v>0</v>
      </c>
      <c r="U1104">
        <v>0</v>
      </c>
      <c r="V1104">
        <v>0</v>
      </c>
      <c r="W1104" s="13">
        <v>40302</v>
      </c>
    </row>
    <row r="1105" spans="1:24" x14ac:dyDescent="0.25">
      <c r="A1105">
        <v>1</v>
      </c>
      <c r="B1105" t="s">
        <v>2202</v>
      </c>
      <c r="D1105" t="s">
        <v>2203</v>
      </c>
      <c r="E1105">
        <v>0</v>
      </c>
      <c r="F1105" t="s">
        <v>1891</v>
      </c>
      <c r="G1105" t="s">
        <v>29</v>
      </c>
      <c r="H1105">
        <v>36</v>
      </c>
      <c r="I1105" s="14">
        <v>2</v>
      </c>
      <c r="J1105" s="15">
        <v>206001.40299999999</v>
      </c>
      <c r="K1105" s="15">
        <v>6328.28</v>
      </c>
      <c r="L1105" s="15">
        <v>6518.1750000000002</v>
      </c>
      <c r="M1105">
        <v>3</v>
      </c>
      <c r="N1105">
        <v>3</v>
      </c>
      <c r="O1105">
        <v>0</v>
      </c>
      <c r="P1105">
        <v>2</v>
      </c>
      <c r="Q1105" t="s">
        <v>1720</v>
      </c>
      <c r="R1105">
        <v>0.03</v>
      </c>
      <c r="S1105">
        <v>0</v>
      </c>
      <c r="T1105">
        <v>0</v>
      </c>
      <c r="U1105">
        <v>0</v>
      </c>
      <c r="V1105">
        <v>0</v>
      </c>
      <c r="W1105" s="13">
        <v>40302</v>
      </c>
    </row>
    <row r="1106" spans="1:24" x14ac:dyDescent="0.25">
      <c r="A1106">
        <v>1</v>
      </c>
      <c r="B1106" t="s">
        <v>2204</v>
      </c>
      <c r="D1106" t="s">
        <v>2205</v>
      </c>
      <c r="E1106">
        <v>0</v>
      </c>
      <c r="F1106" t="s">
        <v>1965</v>
      </c>
      <c r="G1106" t="s">
        <v>29</v>
      </c>
      <c r="H1106">
        <v>36</v>
      </c>
      <c r="I1106" s="14">
        <v>0.5</v>
      </c>
      <c r="J1106" s="15">
        <v>43213.411999999997</v>
      </c>
      <c r="K1106" s="15">
        <v>6328.28</v>
      </c>
      <c r="L1106" s="15">
        <v>6518.1750000000002</v>
      </c>
      <c r="M1106">
        <v>3</v>
      </c>
      <c r="N1106">
        <v>3</v>
      </c>
      <c r="O1106">
        <v>0</v>
      </c>
      <c r="P1106">
        <v>0.5</v>
      </c>
      <c r="Q1106" t="s">
        <v>1720</v>
      </c>
      <c r="R1106">
        <v>0.03</v>
      </c>
      <c r="S1106">
        <v>0</v>
      </c>
      <c r="T1106">
        <v>0</v>
      </c>
      <c r="U1106">
        <v>0</v>
      </c>
      <c r="V1106">
        <v>0</v>
      </c>
      <c r="W1106" s="13">
        <v>41863</v>
      </c>
    </row>
    <row r="1107" spans="1:24" x14ac:dyDescent="0.25">
      <c r="A1107">
        <v>1</v>
      </c>
      <c r="B1107" t="s">
        <v>2206</v>
      </c>
      <c r="D1107" t="s">
        <v>2207</v>
      </c>
      <c r="E1107">
        <v>0</v>
      </c>
      <c r="F1107" t="s">
        <v>1965</v>
      </c>
      <c r="G1107" t="s">
        <v>29</v>
      </c>
      <c r="H1107">
        <v>36</v>
      </c>
      <c r="I1107" s="14">
        <v>3</v>
      </c>
      <c r="J1107" s="15">
        <v>39781.307000000001</v>
      </c>
      <c r="K1107" s="15">
        <v>6328.28</v>
      </c>
      <c r="L1107" s="15">
        <v>6518.1750000000002</v>
      </c>
      <c r="M1107">
        <v>3</v>
      </c>
      <c r="N1107">
        <v>3</v>
      </c>
      <c r="O1107">
        <v>0</v>
      </c>
      <c r="P1107">
        <v>3</v>
      </c>
      <c r="Q1107" t="s">
        <v>1720</v>
      </c>
      <c r="R1107">
        <v>0.03</v>
      </c>
      <c r="S1107">
        <v>0</v>
      </c>
      <c r="T1107">
        <v>0</v>
      </c>
      <c r="U1107">
        <v>0</v>
      </c>
      <c r="V1107">
        <v>0</v>
      </c>
      <c r="W1107" s="13">
        <v>40302</v>
      </c>
    </row>
    <row r="1108" spans="1:24" x14ac:dyDescent="0.25">
      <c r="A1108">
        <v>1</v>
      </c>
      <c r="B1108" t="s">
        <v>2208</v>
      </c>
      <c r="D1108" t="s">
        <v>2209</v>
      </c>
      <c r="E1108">
        <v>0</v>
      </c>
      <c r="F1108" t="s">
        <v>1719</v>
      </c>
      <c r="G1108" t="s">
        <v>29</v>
      </c>
      <c r="H1108">
        <v>36</v>
      </c>
      <c r="I1108" s="14">
        <v>1</v>
      </c>
      <c r="J1108" s="15">
        <v>239779.85500000001</v>
      </c>
      <c r="K1108" s="15">
        <v>6328.28</v>
      </c>
      <c r="L1108" s="15">
        <v>6518.1750000000002</v>
      </c>
      <c r="M1108">
        <v>3</v>
      </c>
      <c r="N1108">
        <v>3</v>
      </c>
      <c r="O1108">
        <v>0</v>
      </c>
      <c r="P1108">
        <v>1</v>
      </c>
      <c r="Q1108" t="s">
        <v>1720</v>
      </c>
      <c r="R1108">
        <v>0.03</v>
      </c>
      <c r="S1108">
        <v>0</v>
      </c>
      <c r="T1108">
        <v>0</v>
      </c>
      <c r="U1108">
        <v>0</v>
      </c>
      <c r="V1108">
        <v>0</v>
      </c>
      <c r="W1108" s="13">
        <v>40302</v>
      </c>
    </row>
    <row r="1109" spans="1:24" x14ac:dyDescent="0.25">
      <c r="A1109">
        <v>1</v>
      </c>
      <c r="B1109" t="s">
        <v>2210</v>
      </c>
      <c r="D1109" t="s">
        <v>2211</v>
      </c>
      <c r="E1109">
        <v>0</v>
      </c>
      <c r="F1109" t="s">
        <v>1725</v>
      </c>
      <c r="G1109" t="s">
        <v>29</v>
      </c>
      <c r="H1109">
        <v>36</v>
      </c>
      <c r="I1109" s="14">
        <v>2</v>
      </c>
      <c r="J1109" s="15">
        <v>359.06599999999997</v>
      </c>
      <c r="K1109" s="15">
        <v>6328.28</v>
      </c>
      <c r="L1109" s="15">
        <v>6518.1750000000002</v>
      </c>
      <c r="M1109">
        <v>3</v>
      </c>
      <c r="N1109">
        <v>3</v>
      </c>
      <c r="O1109">
        <v>0</v>
      </c>
      <c r="P1109">
        <v>2</v>
      </c>
      <c r="Q1109" t="s">
        <v>1720</v>
      </c>
      <c r="R1109">
        <v>0.03</v>
      </c>
      <c r="S1109">
        <v>0</v>
      </c>
      <c r="T1109">
        <v>0</v>
      </c>
      <c r="U1109">
        <v>0</v>
      </c>
      <c r="V1109">
        <v>0</v>
      </c>
      <c r="W1109" s="13">
        <v>40302</v>
      </c>
    </row>
    <row r="1110" spans="1:24" x14ac:dyDescent="0.25">
      <c r="A1110">
        <v>1</v>
      </c>
      <c r="B1110" t="s">
        <v>2212</v>
      </c>
      <c r="D1110" t="s">
        <v>2213</v>
      </c>
      <c r="E1110">
        <v>0</v>
      </c>
      <c r="F1110" t="s">
        <v>1725</v>
      </c>
      <c r="G1110" t="s">
        <v>29</v>
      </c>
      <c r="H1110">
        <v>36</v>
      </c>
      <c r="I1110" s="14">
        <v>6</v>
      </c>
      <c r="J1110" s="15">
        <v>359.06599999999997</v>
      </c>
      <c r="K1110" s="15">
        <v>6328.28</v>
      </c>
      <c r="L1110" s="15">
        <v>6518.1750000000002</v>
      </c>
      <c r="M1110">
        <v>3</v>
      </c>
      <c r="N1110">
        <v>3</v>
      </c>
      <c r="O1110">
        <v>0</v>
      </c>
      <c r="P1110">
        <v>6</v>
      </c>
      <c r="Q1110" t="s">
        <v>1720</v>
      </c>
      <c r="R1110">
        <v>0.03</v>
      </c>
      <c r="S1110">
        <v>0</v>
      </c>
      <c r="T1110">
        <v>0</v>
      </c>
      <c r="U1110">
        <v>0</v>
      </c>
      <c r="V1110">
        <v>0</v>
      </c>
      <c r="W1110" s="13">
        <v>40302</v>
      </c>
    </row>
    <row r="1111" spans="1:24" x14ac:dyDescent="0.25">
      <c r="A1111">
        <v>1</v>
      </c>
      <c r="B1111" t="s">
        <v>2214</v>
      </c>
      <c r="D1111" t="s">
        <v>2215</v>
      </c>
      <c r="E1111">
        <v>0</v>
      </c>
      <c r="F1111" t="s">
        <v>1719</v>
      </c>
      <c r="G1111" t="s">
        <v>29</v>
      </c>
      <c r="H1111">
        <v>36</v>
      </c>
      <c r="I1111" s="14">
        <v>2</v>
      </c>
      <c r="J1111" s="15">
        <v>1.0049999999999999</v>
      </c>
      <c r="K1111" s="15">
        <v>6219.64</v>
      </c>
      <c r="L1111" s="15">
        <v>6406.2749999999996</v>
      </c>
      <c r="M1111">
        <v>3</v>
      </c>
      <c r="N1111">
        <v>3</v>
      </c>
      <c r="O1111">
        <v>0</v>
      </c>
      <c r="P1111">
        <v>2</v>
      </c>
      <c r="Q1111" t="s">
        <v>1720</v>
      </c>
      <c r="R1111">
        <v>0.03</v>
      </c>
      <c r="S1111">
        <v>0</v>
      </c>
      <c r="T1111">
        <v>0</v>
      </c>
      <c r="U1111">
        <v>0</v>
      </c>
      <c r="V1111">
        <v>0</v>
      </c>
      <c r="W1111" s="13">
        <v>42012</v>
      </c>
    </row>
    <row r="1112" spans="1:24" x14ac:dyDescent="0.25">
      <c r="A1112">
        <v>1</v>
      </c>
      <c r="B1112" t="s">
        <v>2216</v>
      </c>
      <c r="D1112" t="s">
        <v>2217</v>
      </c>
      <c r="E1112">
        <v>0</v>
      </c>
      <c r="F1112" t="s">
        <v>1719</v>
      </c>
      <c r="G1112" t="s">
        <v>29</v>
      </c>
      <c r="H1112">
        <v>36</v>
      </c>
      <c r="I1112" s="14">
        <v>3</v>
      </c>
      <c r="J1112" s="15">
        <v>1.0049999999999999</v>
      </c>
      <c r="K1112" s="15">
        <v>6219.64</v>
      </c>
      <c r="L1112" s="15">
        <v>6406.2749999999996</v>
      </c>
      <c r="M1112">
        <v>3</v>
      </c>
      <c r="N1112">
        <v>3</v>
      </c>
      <c r="O1112">
        <v>0</v>
      </c>
      <c r="P1112">
        <v>3</v>
      </c>
      <c r="Q1112" t="s">
        <v>1720</v>
      </c>
      <c r="R1112">
        <v>0.03</v>
      </c>
      <c r="S1112">
        <v>0</v>
      </c>
      <c r="T1112">
        <v>0</v>
      </c>
      <c r="U1112">
        <v>0</v>
      </c>
      <c r="V1112">
        <v>0</v>
      </c>
      <c r="W1112" s="13">
        <v>40302</v>
      </c>
    </row>
    <row r="1113" spans="1:24" x14ac:dyDescent="0.25">
      <c r="A1113">
        <v>1</v>
      </c>
      <c r="B1113" t="s">
        <v>2218</v>
      </c>
      <c r="D1113" t="s">
        <v>2219</v>
      </c>
      <c r="E1113">
        <v>0</v>
      </c>
      <c r="F1113" t="s">
        <v>2094</v>
      </c>
      <c r="G1113" t="s">
        <v>29</v>
      </c>
      <c r="H1113">
        <v>36</v>
      </c>
      <c r="I1113" s="14">
        <v>2</v>
      </c>
      <c r="J1113" s="15">
        <v>701145.73899999994</v>
      </c>
      <c r="K1113" s="15">
        <v>5432</v>
      </c>
      <c r="L1113" s="15">
        <v>5595</v>
      </c>
      <c r="M1113">
        <v>3</v>
      </c>
      <c r="N1113">
        <v>3</v>
      </c>
      <c r="O1113">
        <v>0</v>
      </c>
      <c r="P1113">
        <v>2</v>
      </c>
      <c r="Q1113" t="s">
        <v>1720</v>
      </c>
      <c r="R1113">
        <v>0.03</v>
      </c>
      <c r="S1113">
        <v>0</v>
      </c>
      <c r="T1113">
        <v>0</v>
      </c>
      <c r="U1113">
        <v>0</v>
      </c>
      <c r="V1113">
        <v>0</v>
      </c>
      <c r="W1113" s="13">
        <v>42307</v>
      </c>
      <c r="X1113">
        <v>175</v>
      </c>
    </row>
    <row r="1114" spans="1:24" x14ac:dyDescent="0.25">
      <c r="A1114">
        <v>1</v>
      </c>
      <c r="B1114" t="s">
        <v>2220</v>
      </c>
      <c r="D1114" t="s">
        <v>2221</v>
      </c>
      <c r="E1114">
        <v>0</v>
      </c>
      <c r="F1114" t="s">
        <v>1719</v>
      </c>
      <c r="G1114" t="s">
        <v>29</v>
      </c>
      <c r="H1114">
        <v>36</v>
      </c>
      <c r="I1114" s="14">
        <v>3</v>
      </c>
      <c r="J1114" s="15">
        <v>79817.725999999995</v>
      </c>
      <c r="K1114" s="15">
        <v>5432</v>
      </c>
      <c r="L1114" s="15">
        <v>5595</v>
      </c>
      <c r="M1114">
        <v>3</v>
      </c>
      <c r="N1114">
        <v>3</v>
      </c>
      <c r="O1114">
        <v>0</v>
      </c>
      <c r="P1114">
        <v>3</v>
      </c>
      <c r="R1114">
        <v>0.03</v>
      </c>
      <c r="S1114">
        <v>0</v>
      </c>
      <c r="T1114">
        <v>0</v>
      </c>
      <c r="U1114">
        <v>0</v>
      </c>
      <c r="V1114">
        <v>0</v>
      </c>
      <c r="W1114" s="13">
        <v>44175</v>
      </c>
      <c r="X1114">
        <v>175</v>
      </c>
    </row>
    <row r="1115" spans="1:24" x14ac:dyDescent="0.25">
      <c r="A1115">
        <v>1</v>
      </c>
      <c r="B1115" t="s">
        <v>2222</v>
      </c>
      <c r="D1115" t="s">
        <v>2223</v>
      </c>
      <c r="E1115">
        <v>0</v>
      </c>
      <c r="F1115" t="s">
        <v>2094</v>
      </c>
      <c r="G1115" t="s">
        <v>29</v>
      </c>
      <c r="H1115">
        <v>36</v>
      </c>
      <c r="I1115" s="14">
        <v>2</v>
      </c>
      <c r="J1115" s="15">
        <v>1.0049999999999999</v>
      </c>
      <c r="K1115" s="15">
        <v>6219.64</v>
      </c>
      <c r="L1115" s="15">
        <v>6406.2749999999996</v>
      </c>
      <c r="M1115">
        <v>3</v>
      </c>
      <c r="N1115">
        <v>3</v>
      </c>
      <c r="O1115">
        <v>0</v>
      </c>
      <c r="P1115">
        <v>2</v>
      </c>
      <c r="Q1115" t="s">
        <v>1720</v>
      </c>
      <c r="R1115">
        <v>0.03</v>
      </c>
      <c r="S1115">
        <v>0</v>
      </c>
      <c r="T1115">
        <v>0</v>
      </c>
      <c r="U1115">
        <v>0</v>
      </c>
      <c r="V1115">
        <v>0</v>
      </c>
      <c r="W1115" s="13">
        <v>40302</v>
      </c>
    </row>
    <row r="1116" spans="1:24" x14ac:dyDescent="0.25">
      <c r="A1116">
        <v>1</v>
      </c>
      <c r="B1116" t="s">
        <v>2224</v>
      </c>
      <c r="D1116" t="s">
        <v>2225</v>
      </c>
      <c r="E1116">
        <v>0</v>
      </c>
      <c r="F1116" t="s">
        <v>1719</v>
      </c>
      <c r="G1116" t="s">
        <v>29</v>
      </c>
      <c r="H1116">
        <v>36</v>
      </c>
      <c r="I1116" s="14">
        <v>1</v>
      </c>
      <c r="J1116" s="15">
        <v>1.0049999999999999</v>
      </c>
      <c r="K1116" s="15">
        <v>6219.64</v>
      </c>
      <c r="L1116" s="15">
        <v>6406.2749999999996</v>
      </c>
      <c r="M1116">
        <v>3</v>
      </c>
      <c r="N1116">
        <v>3</v>
      </c>
      <c r="O1116">
        <v>0</v>
      </c>
      <c r="P1116">
        <v>1</v>
      </c>
      <c r="Q1116" t="s">
        <v>1720</v>
      </c>
      <c r="R1116">
        <v>0.03</v>
      </c>
      <c r="S1116">
        <v>0</v>
      </c>
      <c r="T1116">
        <v>0</v>
      </c>
      <c r="U1116">
        <v>0</v>
      </c>
      <c r="V1116">
        <v>0</v>
      </c>
      <c r="W1116" s="13">
        <v>40302</v>
      </c>
    </row>
    <row r="1117" spans="1:24" x14ac:dyDescent="0.25">
      <c r="A1117">
        <v>1</v>
      </c>
      <c r="B1117" t="s">
        <v>2226</v>
      </c>
      <c r="D1117" t="s">
        <v>2227</v>
      </c>
      <c r="E1117">
        <v>0</v>
      </c>
      <c r="F1117" t="s">
        <v>1719</v>
      </c>
      <c r="G1117" t="s">
        <v>29</v>
      </c>
      <c r="H1117">
        <v>36</v>
      </c>
      <c r="I1117" s="14">
        <v>1</v>
      </c>
      <c r="J1117" s="15">
        <v>1.0049999999999999</v>
      </c>
      <c r="K1117" s="15">
        <v>6219.64</v>
      </c>
      <c r="L1117" s="15">
        <v>6406.2749999999996</v>
      </c>
      <c r="M1117">
        <v>3</v>
      </c>
      <c r="N1117">
        <v>3</v>
      </c>
      <c r="O1117">
        <v>0</v>
      </c>
      <c r="P1117">
        <v>1</v>
      </c>
      <c r="Q1117" t="s">
        <v>1720</v>
      </c>
      <c r="R1117">
        <v>0.03</v>
      </c>
      <c r="S1117">
        <v>0</v>
      </c>
      <c r="T1117">
        <v>0</v>
      </c>
      <c r="U1117">
        <v>0</v>
      </c>
      <c r="V1117">
        <v>0</v>
      </c>
      <c r="W1117" s="13">
        <v>40302</v>
      </c>
    </row>
    <row r="1118" spans="1:24" x14ac:dyDescent="0.25">
      <c r="A1118">
        <v>1</v>
      </c>
      <c r="B1118" t="s">
        <v>2228</v>
      </c>
      <c r="D1118" t="s">
        <v>2229</v>
      </c>
      <c r="E1118">
        <v>0</v>
      </c>
      <c r="F1118" t="s">
        <v>1719</v>
      </c>
      <c r="G1118" t="s">
        <v>29</v>
      </c>
      <c r="H1118">
        <v>36</v>
      </c>
      <c r="I1118" s="14">
        <v>4</v>
      </c>
      <c r="J1118" s="15">
        <v>1.0049999999999999</v>
      </c>
      <c r="K1118" s="15">
        <v>6219.64</v>
      </c>
      <c r="L1118" s="15">
        <v>6406.2749999999996</v>
      </c>
      <c r="M1118">
        <v>3</v>
      </c>
      <c r="N1118">
        <v>3</v>
      </c>
      <c r="O1118">
        <v>0</v>
      </c>
      <c r="P1118">
        <v>4</v>
      </c>
      <c r="Q1118" t="s">
        <v>1720</v>
      </c>
      <c r="R1118">
        <v>0.03</v>
      </c>
      <c r="S1118">
        <v>0</v>
      </c>
      <c r="T1118">
        <v>0</v>
      </c>
      <c r="U1118">
        <v>0</v>
      </c>
      <c r="V1118">
        <v>0</v>
      </c>
      <c r="W1118" s="13">
        <v>40302</v>
      </c>
    </row>
    <row r="1119" spans="1:24" x14ac:dyDescent="0.25">
      <c r="A1119">
        <v>1</v>
      </c>
      <c r="B1119" t="s">
        <v>2230</v>
      </c>
      <c r="D1119" t="s">
        <v>2231</v>
      </c>
      <c r="E1119">
        <v>0</v>
      </c>
      <c r="F1119" t="s">
        <v>1719</v>
      </c>
      <c r="G1119" t="s">
        <v>29</v>
      </c>
      <c r="H1119">
        <v>36</v>
      </c>
      <c r="I1119" s="14">
        <v>1</v>
      </c>
      <c r="J1119" s="15">
        <v>1.0049999999999999</v>
      </c>
      <c r="K1119" s="15">
        <v>6219.64</v>
      </c>
      <c r="L1119" s="15">
        <v>6406.2749999999996</v>
      </c>
      <c r="M1119">
        <v>3</v>
      </c>
      <c r="N1119">
        <v>3</v>
      </c>
      <c r="O1119">
        <v>0</v>
      </c>
      <c r="P1119">
        <v>1</v>
      </c>
      <c r="Q1119" t="s">
        <v>1720</v>
      </c>
      <c r="R1119">
        <v>0.03</v>
      </c>
      <c r="S1119">
        <v>0</v>
      </c>
      <c r="T1119">
        <v>0</v>
      </c>
      <c r="U1119">
        <v>0</v>
      </c>
      <c r="V1119">
        <v>0</v>
      </c>
      <c r="W1119" s="13">
        <v>40302</v>
      </c>
    </row>
    <row r="1120" spans="1:24" x14ac:dyDescent="0.25">
      <c r="A1120">
        <v>1</v>
      </c>
      <c r="B1120" t="s">
        <v>2232</v>
      </c>
      <c r="D1120" t="s">
        <v>2233</v>
      </c>
      <c r="E1120">
        <v>0</v>
      </c>
      <c r="F1120" t="s">
        <v>1719</v>
      </c>
      <c r="G1120" t="s">
        <v>29</v>
      </c>
      <c r="H1120">
        <v>36</v>
      </c>
      <c r="I1120" s="14">
        <v>2</v>
      </c>
      <c r="J1120" s="15">
        <v>1.0049999999999999</v>
      </c>
      <c r="K1120" s="15">
        <v>6219.64</v>
      </c>
      <c r="L1120" s="15">
        <v>6406.2749999999996</v>
      </c>
      <c r="M1120">
        <v>3</v>
      </c>
      <c r="N1120">
        <v>3</v>
      </c>
      <c r="O1120">
        <v>0</v>
      </c>
      <c r="P1120">
        <v>2</v>
      </c>
      <c r="Q1120" t="s">
        <v>1720</v>
      </c>
      <c r="R1120">
        <v>0.03</v>
      </c>
      <c r="S1120">
        <v>0</v>
      </c>
      <c r="T1120">
        <v>0</v>
      </c>
      <c r="U1120">
        <v>0</v>
      </c>
      <c r="V1120">
        <v>0</v>
      </c>
      <c r="W1120" s="13">
        <v>40302</v>
      </c>
    </row>
    <row r="1121" spans="1:24" x14ac:dyDescent="0.25">
      <c r="A1121">
        <v>1</v>
      </c>
      <c r="B1121" t="s">
        <v>2234</v>
      </c>
      <c r="D1121" t="s">
        <v>2235</v>
      </c>
      <c r="E1121">
        <v>0</v>
      </c>
      <c r="F1121" t="s">
        <v>1719</v>
      </c>
      <c r="G1121" t="s">
        <v>29</v>
      </c>
      <c r="H1121">
        <v>36</v>
      </c>
      <c r="I1121" s="14">
        <v>4</v>
      </c>
      <c r="J1121" s="15">
        <v>6985.0110000000004</v>
      </c>
      <c r="K1121" s="15">
        <v>6219.64</v>
      </c>
      <c r="L1121" s="15">
        <v>6406.2749999999996</v>
      </c>
      <c r="M1121">
        <v>3</v>
      </c>
      <c r="N1121">
        <v>3</v>
      </c>
      <c r="O1121">
        <v>0</v>
      </c>
      <c r="P1121">
        <v>4</v>
      </c>
      <c r="Q1121" t="s">
        <v>1720</v>
      </c>
      <c r="R1121">
        <v>0.03</v>
      </c>
      <c r="S1121">
        <v>0</v>
      </c>
      <c r="T1121">
        <v>0</v>
      </c>
      <c r="U1121">
        <v>0</v>
      </c>
      <c r="V1121">
        <v>0</v>
      </c>
      <c r="W1121" s="13">
        <v>42012</v>
      </c>
    </row>
    <row r="1122" spans="1:24" x14ac:dyDescent="0.25">
      <c r="A1122">
        <v>1</v>
      </c>
      <c r="B1122" t="s">
        <v>2236</v>
      </c>
      <c r="D1122" t="s">
        <v>2237</v>
      </c>
      <c r="E1122">
        <v>0</v>
      </c>
      <c r="F1122" t="s">
        <v>1719</v>
      </c>
      <c r="G1122" t="s">
        <v>29</v>
      </c>
      <c r="H1122">
        <v>36</v>
      </c>
      <c r="I1122" s="14">
        <v>1</v>
      </c>
      <c r="J1122" s="15">
        <v>1.0049999999999999</v>
      </c>
      <c r="K1122" s="15">
        <v>6219.64</v>
      </c>
      <c r="L1122" s="15">
        <v>6406.2749999999996</v>
      </c>
      <c r="M1122">
        <v>3</v>
      </c>
      <c r="N1122">
        <v>3</v>
      </c>
      <c r="O1122">
        <v>0</v>
      </c>
      <c r="P1122">
        <v>1</v>
      </c>
      <c r="Q1122" t="s">
        <v>1720</v>
      </c>
      <c r="R1122">
        <v>0.03</v>
      </c>
      <c r="S1122">
        <v>0</v>
      </c>
      <c r="T1122">
        <v>0</v>
      </c>
      <c r="U1122">
        <v>0</v>
      </c>
      <c r="V1122">
        <v>0</v>
      </c>
      <c r="W1122" s="13">
        <v>40302</v>
      </c>
    </row>
    <row r="1123" spans="1:24" x14ac:dyDescent="0.25">
      <c r="A1123">
        <v>1</v>
      </c>
      <c r="B1123" t="s">
        <v>2238</v>
      </c>
      <c r="D1123" t="s">
        <v>2239</v>
      </c>
      <c r="E1123">
        <v>0</v>
      </c>
      <c r="F1123" t="s">
        <v>1719</v>
      </c>
      <c r="G1123" t="s">
        <v>29</v>
      </c>
      <c r="H1123">
        <v>36</v>
      </c>
      <c r="I1123" s="14">
        <v>4</v>
      </c>
      <c r="J1123" s="15">
        <v>1.0049999999999999</v>
      </c>
      <c r="K1123" s="15">
        <v>6219.64</v>
      </c>
      <c r="L1123" s="15">
        <v>6406.2749999999996</v>
      </c>
      <c r="M1123">
        <v>3</v>
      </c>
      <c r="N1123">
        <v>3</v>
      </c>
      <c r="O1123">
        <v>0</v>
      </c>
      <c r="P1123">
        <v>4</v>
      </c>
      <c r="Q1123" t="s">
        <v>1720</v>
      </c>
      <c r="R1123">
        <v>0.03</v>
      </c>
      <c r="S1123">
        <v>0</v>
      </c>
      <c r="T1123">
        <v>0</v>
      </c>
      <c r="U1123">
        <v>0</v>
      </c>
      <c r="V1123">
        <v>0</v>
      </c>
      <c r="W1123" s="13">
        <v>40302</v>
      </c>
    </row>
    <row r="1124" spans="1:24" x14ac:dyDescent="0.25">
      <c r="A1124">
        <v>1</v>
      </c>
      <c r="B1124" t="s">
        <v>2240</v>
      </c>
      <c r="D1124" t="s">
        <v>2241</v>
      </c>
      <c r="E1124">
        <v>0</v>
      </c>
      <c r="F1124" t="s">
        <v>1922</v>
      </c>
      <c r="G1124" t="s">
        <v>29</v>
      </c>
      <c r="H1124">
        <v>36</v>
      </c>
      <c r="I1124" s="14">
        <v>2</v>
      </c>
      <c r="J1124" s="15">
        <v>91336.159</v>
      </c>
      <c r="K1124" s="15">
        <v>6219.64</v>
      </c>
      <c r="L1124" s="15">
        <v>6406.2749999999996</v>
      </c>
      <c r="M1124">
        <v>3</v>
      </c>
      <c r="N1124">
        <v>3</v>
      </c>
      <c r="O1124">
        <v>0</v>
      </c>
      <c r="P1124">
        <v>2</v>
      </c>
      <c r="Q1124" t="s">
        <v>1720</v>
      </c>
      <c r="R1124">
        <v>0.03</v>
      </c>
      <c r="S1124">
        <v>0</v>
      </c>
      <c r="T1124">
        <v>0</v>
      </c>
      <c r="U1124">
        <v>0</v>
      </c>
      <c r="V1124">
        <v>0</v>
      </c>
      <c r="W1124" s="13">
        <v>40302</v>
      </c>
    </row>
    <row r="1125" spans="1:24" x14ac:dyDescent="0.25">
      <c r="A1125">
        <v>1</v>
      </c>
      <c r="B1125" t="s">
        <v>2242</v>
      </c>
      <c r="D1125" t="s">
        <v>2243</v>
      </c>
      <c r="E1125">
        <v>0</v>
      </c>
      <c r="F1125" t="s">
        <v>1719</v>
      </c>
      <c r="G1125" t="s">
        <v>29</v>
      </c>
      <c r="H1125">
        <v>36</v>
      </c>
      <c r="I1125" s="14">
        <v>6</v>
      </c>
      <c r="J1125" s="15">
        <v>55434.68</v>
      </c>
      <c r="K1125" s="15">
        <v>6219.64</v>
      </c>
      <c r="L1125" s="15">
        <v>6406.2749999999996</v>
      </c>
      <c r="M1125">
        <v>3</v>
      </c>
      <c r="N1125">
        <v>3</v>
      </c>
      <c r="O1125">
        <v>0</v>
      </c>
      <c r="P1125">
        <v>6</v>
      </c>
      <c r="Q1125" t="s">
        <v>1720</v>
      </c>
      <c r="R1125">
        <v>0.03</v>
      </c>
      <c r="S1125">
        <v>0</v>
      </c>
      <c r="T1125">
        <v>0</v>
      </c>
      <c r="U1125">
        <v>0</v>
      </c>
      <c r="V1125">
        <v>0</v>
      </c>
      <c r="W1125" s="13">
        <v>40302</v>
      </c>
    </row>
    <row r="1126" spans="1:24" x14ac:dyDescent="0.25">
      <c r="A1126">
        <v>1</v>
      </c>
      <c r="B1126" t="s">
        <v>2244</v>
      </c>
      <c r="D1126" t="s">
        <v>2245</v>
      </c>
      <c r="E1126">
        <v>0</v>
      </c>
      <c r="F1126" t="s">
        <v>1719</v>
      </c>
      <c r="G1126" t="s">
        <v>29</v>
      </c>
      <c r="H1126">
        <v>36</v>
      </c>
      <c r="I1126" s="14">
        <v>11</v>
      </c>
      <c r="J1126" s="15">
        <v>1.0049999999999999</v>
      </c>
      <c r="K1126" s="15">
        <v>6219.64</v>
      </c>
      <c r="L1126" s="15">
        <v>6406.2749999999996</v>
      </c>
      <c r="M1126">
        <v>3</v>
      </c>
      <c r="N1126">
        <v>3</v>
      </c>
      <c r="O1126">
        <v>0</v>
      </c>
      <c r="P1126">
        <v>11</v>
      </c>
      <c r="Q1126" t="s">
        <v>1720</v>
      </c>
      <c r="R1126">
        <v>0.03</v>
      </c>
      <c r="S1126">
        <v>0</v>
      </c>
      <c r="T1126">
        <v>0</v>
      </c>
      <c r="U1126">
        <v>0</v>
      </c>
      <c r="V1126">
        <v>0</v>
      </c>
      <c r="W1126" s="13">
        <v>40302</v>
      </c>
    </row>
    <row r="1127" spans="1:24" x14ac:dyDescent="0.25">
      <c r="A1127">
        <v>1</v>
      </c>
      <c r="B1127" t="s">
        <v>2246</v>
      </c>
      <c r="D1127" t="s">
        <v>2247</v>
      </c>
      <c r="E1127">
        <v>0</v>
      </c>
      <c r="F1127" t="s">
        <v>1719</v>
      </c>
      <c r="G1127" t="s">
        <v>29</v>
      </c>
      <c r="H1127">
        <v>36</v>
      </c>
      <c r="I1127" s="14">
        <v>4</v>
      </c>
      <c r="J1127" s="15">
        <v>1.0049999999999999</v>
      </c>
      <c r="K1127" s="15">
        <v>6219.64</v>
      </c>
      <c r="L1127" s="15">
        <v>6406.2749999999996</v>
      </c>
      <c r="M1127">
        <v>3</v>
      </c>
      <c r="N1127">
        <v>3</v>
      </c>
      <c r="O1127">
        <v>0</v>
      </c>
      <c r="P1127">
        <v>4</v>
      </c>
      <c r="Q1127" t="s">
        <v>1720</v>
      </c>
      <c r="R1127">
        <v>0.03</v>
      </c>
      <c r="S1127">
        <v>0</v>
      </c>
      <c r="T1127">
        <v>0</v>
      </c>
      <c r="U1127">
        <v>0</v>
      </c>
      <c r="V1127">
        <v>0</v>
      </c>
      <c r="W1127" s="13">
        <v>40302</v>
      </c>
    </row>
    <row r="1128" spans="1:24" x14ac:dyDescent="0.25">
      <c r="A1128">
        <v>1</v>
      </c>
      <c r="B1128" t="s">
        <v>2248</v>
      </c>
      <c r="D1128" t="s">
        <v>2249</v>
      </c>
      <c r="E1128">
        <v>0</v>
      </c>
      <c r="F1128" t="s">
        <v>1719</v>
      </c>
      <c r="G1128" t="s">
        <v>29</v>
      </c>
      <c r="H1128">
        <v>36</v>
      </c>
      <c r="I1128" s="14">
        <v>1</v>
      </c>
      <c r="J1128" s="15">
        <v>1.0049999999999999</v>
      </c>
      <c r="K1128" s="15">
        <v>6219.64</v>
      </c>
      <c r="L1128" s="15">
        <v>6406.2749999999996</v>
      </c>
      <c r="M1128">
        <v>3</v>
      </c>
      <c r="N1128">
        <v>3</v>
      </c>
      <c r="O1128">
        <v>0</v>
      </c>
      <c r="P1128">
        <v>1</v>
      </c>
      <c r="Q1128" t="s">
        <v>1720</v>
      </c>
      <c r="R1128">
        <v>0.03</v>
      </c>
      <c r="S1128">
        <v>0</v>
      </c>
      <c r="T1128">
        <v>0</v>
      </c>
      <c r="U1128">
        <v>0</v>
      </c>
      <c r="V1128">
        <v>0</v>
      </c>
      <c r="W1128" s="13">
        <v>42040</v>
      </c>
    </row>
    <row r="1129" spans="1:24" x14ac:dyDescent="0.25">
      <c r="A1129">
        <v>1</v>
      </c>
      <c r="B1129" t="s">
        <v>2250</v>
      </c>
      <c r="D1129" t="s">
        <v>2251</v>
      </c>
      <c r="E1129">
        <v>0</v>
      </c>
      <c r="F1129" t="s">
        <v>2094</v>
      </c>
      <c r="G1129" t="s">
        <v>29</v>
      </c>
      <c r="H1129">
        <v>36</v>
      </c>
      <c r="I1129" s="14">
        <v>1</v>
      </c>
      <c r="J1129" s="15">
        <v>1.0049999999999999</v>
      </c>
      <c r="K1129" s="15">
        <v>6219.64</v>
      </c>
      <c r="L1129" s="15">
        <v>6406.2749999999996</v>
      </c>
      <c r="M1129">
        <v>3</v>
      </c>
      <c r="N1129">
        <v>3</v>
      </c>
      <c r="O1129">
        <v>0</v>
      </c>
      <c r="P1129">
        <v>1</v>
      </c>
      <c r="Q1129" t="s">
        <v>1720</v>
      </c>
      <c r="R1129">
        <v>0.03</v>
      </c>
      <c r="S1129">
        <v>0</v>
      </c>
      <c r="T1129">
        <v>0</v>
      </c>
      <c r="U1129">
        <v>0</v>
      </c>
      <c r="V1129">
        <v>0</v>
      </c>
      <c r="W1129" s="13">
        <v>40302</v>
      </c>
    </row>
    <row r="1130" spans="1:24" x14ac:dyDescent="0.25">
      <c r="A1130">
        <v>1</v>
      </c>
      <c r="B1130" t="s">
        <v>2252</v>
      </c>
      <c r="D1130" t="s">
        <v>2253</v>
      </c>
      <c r="E1130">
        <v>0</v>
      </c>
      <c r="F1130" t="s">
        <v>2094</v>
      </c>
      <c r="G1130" t="s">
        <v>29</v>
      </c>
      <c r="H1130">
        <v>36</v>
      </c>
      <c r="I1130" s="14">
        <v>1</v>
      </c>
      <c r="J1130" s="15">
        <v>110000.503</v>
      </c>
      <c r="K1130" s="15">
        <v>5432</v>
      </c>
      <c r="L1130" s="15">
        <v>5595</v>
      </c>
      <c r="M1130">
        <v>3</v>
      </c>
      <c r="N1130">
        <v>3</v>
      </c>
      <c r="O1130">
        <v>0</v>
      </c>
      <c r="P1130">
        <v>1</v>
      </c>
      <c r="Q1130" t="s">
        <v>883</v>
      </c>
      <c r="R1130">
        <v>0.03</v>
      </c>
      <c r="S1130">
        <v>0</v>
      </c>
      <c r="T1130">
        <v>0</v>
      </c>
      <c r="U1130">
        <v>0</v>
      </c>
      <c r="V1130">
        <v>0</v>
      </c>
      <c r="W1130" s="13">
        <v>43769</v>
      </c>
      <c r="X1130">
        <v>175</v>
      </c>
    </row>
    <row r="1131" spans="1:24" x14ac:dyDescent="0.25">
      <c r="A1131">
        <v>1</v>
      </c>
      <c r="B1131" t="s">
        <v>2254</v>
      </c>
      <c r="D1131" t="s">
        <v>2255</v>
      </c>
      <c r="E1131">
        <v>0</v>
      </c>
      <c r="F1131" t="s">
        <v>1906</v>
      </c>
      <c r="G1131" t="s">
        <v>29</v>
      </c>
      <c r="H1131">
        <v>36</v>
      </c>
      <c r="I1131" s="14">
        <v>3</v>
      </c>
      <c r="J1131" s="15">
        <v>6250.7650000000003</v>
      </c>
      <c r="K1131" s="15">
        <v>6219.64</v>
      </c>
      <c r="L1131" s="15">
        <v>6406.2749999999996</v>
      </c>
      <c r="M1131">
        <v>3</v>
      </c>
      <c r="N1131">
        <v>3</v>
      </c>
      <c r="O1131">
        <v>0</v>
      </c>
      <c r="P1131">
        <v>3</v>
      </c>
      <c r="Q1131" t="s">
        <v>1720</v>
      </c>
      <c r="R1131">
        <v>0.03</v>
      </c>
      <c r="S1131">
        <v>0</v>
      </c>
      <c r="T1131">
        <v>0</v>
      </c>
      <c r="U1131">
        <v>0</v>
      </c>
      <c r="V1131">
        <v>0</v>
      </c>
      <c r="W1131" s="13">
        <v>40302</v>
      </c>
    </row>
    <row r="1132" spans="1:24" x14ac:dyDescent="0.25">
      <c r="A1132">
        <v>1</v>
      </c>
      <c r="B1132" t="s">
        <v>2256</v>
      </c>
      <c r="D1132" t="s">
        <v>2257</v>
      </c>
      <c r="E1132">
        <v>0</v>
      </c>
      <c r="F1132" t="s">
        <v>2094</v>
      </c>
      <c r="G1132" t="s">
        <v>29</v>
      </c>
      <c r="H1132">
        <v>36</v>
      </c>
      <c r="I1132" s="14">
        <v>4</v>
      </c>
      <c r="J1132" s="15">
        <v>348137.86900000001</v>
      </c>
      <c r="K1132" s="15">
        <v>6219.64</v>
      </c>
      <c r="L1132" s="15">
        <v>6406.2749999999996</v>
      </c>
      <c r="M1132">
        <v>3</v>
      </c>
      <c r="N1132">
        <v>3</v>
      </c>
      <c r="O1132">
        <v>0</v>
      </c>
      <c r="P1132">
        <v>4</v>
      </c>
      <c r="Q1132" t="s">
        <v>1720</v>
      </c>
      <c r="R1132">
        <v>0.03</v>
      </c>
      <c r="S1132">
        <v>0</v>
      </c>
      <c r="T1132">
        <v>0</v>
      </c>
      <c r="U1132">
        <v>0</v>
      </c>
      <c r="V1132">
        <v>0</v>
      </c>
      <c r="W1132" s="13">
        <v>40302</v>
      </c>
    </row>
    <row r="1133" spans="1:24" x14ac:dyDescent="0.25">
      <c r="A1133">
        <v>1</v>
      </c>
      <c r="B1133" t="s">
        <v>2258</v>
      </c>
      <c r="D1133" t="s">
        <v>2259</v>
      </c>
      <c r="E1133">
        <v>0</v>
      </c>
      <c r="F1133" t="s">
        <v>2094</v>
      </c>
      <c r="G1133" t="s">
        <v>29</v>
      </c>
      <c r="H1133">
        <v>36</v>
      </c>
      <c r="I1133" s="14">
        <v>1</v>
      </c>
      <c r="J1133" s="15">
        <v>1.0049999999999999</v>
      </c>
      <c r="K1133" s="15">
        <v>6219.64</v>
      </c>
      <c r="L1133" s="15">
        <v>6406.2749999999996</v>
      </c>
      <c r="M1133">
        <v>3</v>
      </c>
      <c r="N1133">
        <v>3</v>
      </c>
      <c r="O1133">
        <v>0</v>
      </c>
      <c r="P1133">
        <v>1</v>
      </c>
      <c r="Q1133" t="s">
        <v>1720</v>
      </c>
      <c r="R1133">
        <v>0.03</v>
      </c>
      <c r="S1133">
        <v>0</v>
      </c>
      <c r="T1133">
        <v>0</v>
      </c>
      <c r="U1133">
        <v>0</v>
      </c>
      <c r="V1133">
        <v>0</v>
      </c>
      <c r="W1133" s="13">
        <v>40302</v>
      </c>
    </row>
    <row r="1134" spans="1:24" x14ac:dyDescent="0.25">
      <c r="A1134">
        <v>1</v>
      </c>
      <c r="B1134" t="s">
        <v>2260</v>
      </c>
      <c r="D1134" t="s">
        <v>2261</v>
      </c>
      <c r="E1134">
        <v>0</v>
      </c>
      <c r="F1134" t="s">
        <v>1719</v>
      </c>
      <c r="G1134" t="s">
        <v>29</v>
      </c>
      <c r="H1134">
        <v>36</v>
      </c>
      <c r="I1134" s="14">
        <v>2</v>
      </c>
      <c r="J1134" s="15">
        <v>1.0049999999999999</v>
      </c>
      <c r="K1134" s="15">
        <v>6219.64</v>
      </c>
      <c r="L1134" s="15">
        <v>6406.2749999999996</v>
      </c>
      <c r="M1134">
        <v>3</v>
      </c>
      <c r="N1134">
        <v>3</v>
      </c>
      <c r="O1134">
        <v>0</v>
      </c>
      <c r="P1134">
        <v>2</v>
      </c>
      <c r="Q1134" t="s">
        <v>1720</v>
      </c>
      <c r="R1134">
        <v>0.03</v>
      </c>
      <c r="S1134">
        <v>0</v>
      </c>
      <c r="T1134">
        <v>0</v>
      </c>
      <c r="U1134">
        <v>0</v>
      </c>
      <c r="V1134">
        <v>0</v>
      </c>
      <c r="W1134" s="13">
        <v>40302</v>
      </c>
    </row>
    <row r="1135" spans="1:24" x14ac:dyDescent="0.25">
      <c r="A1135">
        <v>1</v>
      </c>
      <c r="B1135" t="s">
        <v>2262</v>
      </c>
      <c r="D1135" t="s">
        <v>2263</v>
      </c>
      <c r="E1135">
        <v>0</v>
      </c>
      <c r="F1135" t="s">
        <v>1719</v>
      </c>
      <c r="G1135" t="s">
        <v>29</v>
      </c>
      <c r="H1135">
        <v>36</v>
      </c>
      <c r="I1135" s="14">
        <v>124</v>
      </c>
      <c r="J1135" s="15">
        <v>1.0049999999999999</v>
      </c>
      <c r="K1135" s="15">
        <v>6219.64</v>
      </c>
      <c r="L1135" s="15">
        <v>6406.2749999999996</v>
      </c>
      <c r="M1135">
        <v>3</v>
      </c>
      <c r="N1135">
        <v>3</v>
      </c>
      <c r="O1135">
        <v>0</v>
      </c>
      <c r="P1135">
        <v>124</v>
      </c>
      <c r="Q1135" t="s">
        <v>1720</v>
      </c>
      <c r="R1135">
        <v>0.03</v>
      </c>
      <c r="S1135">
        <v>0</v>
      </c>
      <c r="T1135">
        <v>0</v>
      </c>
      <c r="U1135">
        <v>0</v>
      </c>
      <c r="V1135">
        <v>0</v>
      </c>
      <c r="W1135" s="13">
        <v>40680</v>
      </c>
    </row>
    <row r="1136" spans="1:24" x14ac:dyDescent="0.25">
      <c r="A1136">
        <v>1</v>
      </c>
      <c r="B1136" t="s">
        <v>2264</v>
      </c>
      <c r="D1136" t="s">
        <v>2265</v>
      </c>
      <c r="E1136">
        <v>0</v>
      </c>
      <c r="F1136" t="s">
        <v>2094</v>
      </c>
      <c r="G1136" t="s">
        <v>29</v>
      </c>
      <c r="H1136">
        <v>36</v>
      </c>
      <c r="I1136" s="14">
        <v>4</v>
      </c>
      <c r="J1136" s="15">
        <v>348137.86900000001</v>
      </c>
      <c r="K1136" s="15">
        <v>6219.64</v>
      </c>
      <c r="L1136" s="15">
        <v>6406.2749999999996</v>
      </c>
      <c r="M1136">
        <v>3</v>
      </c>
      <c r="N1136">
        <v>3</v>
      </c>
      <c r="O1136">
        <v>0</v>
      </c>
      <c r="P1136">
        <v>4</v>
      </c>
      <c r="Q1136" t="s">
        <v>1720</v>
      </c>
      <c r="R1136">
        <v>0.03</v>
      </c>
      <c r="S1136">
        <v>0</v>
      </c>
      <c r="T1136">
        <v>0</v>
      </c>
      <c r="U1136">
        <v>0</v>
      </c>
      <c r="V1136">
        <v>0</v>
      </c>
      <c r="W1136" s="13">
        <v>40302</v>
      </c>
    </row>
    <row r="1137" spans="1:23" x14ac:dyDescent="0.25">
      <c r="A1137">
        <v>1</v>
      </c>
      <c r="B1137" t="s">
        <v>2266</v>
      </c>
      <c r="D1137" t="s">
        <v>2267</v>
      </c>
      <c r="E1137">
        <v>0</v>
      </c>
      <c r="F1137" t="s">
        <v>1906</v>
      </c>
      <c r="G1137" t="s">
        <v>29</v>
      </c>
      <c r="H1137">
        <v>36</v>
      </c>
      <c r="I1137" s="14">
        <v>1</v>
      </c>
      <c r="J1137" s="15">
        <v>6251.1</v>
      </c>
      <c r="K1137" s="15">
        <v>6219.64</v>
      </c>
      <c r="L1137" s="15">
        <v>6406.2749999999996</v>
      </c>
      <c r="M1137">
        <v>3</v>
      </c>
      <c r="N1137">
        <v>3</v>
      </c>
      <c r="O1137">
        <v>0</v>
      </c>
      <c r="P1137">
        <v>1</v>
      </c>
      <c r="Q1137" t="s">
        <v>1720</v>
      </c>
      <c r="R1137">
        <v>0.03</v>
      </c>
      <c r="S1137">
        <v>0</v>
      </c>
      <c r="T1137">
        <v>0</v>
      </c>
      <c r="U1137">
        <v>0</v>
      </c>
      <c r="V1137">
        <v>0</v>
      </c>
      <c r="W1137" s="13">
        <v>40302</v>
      </c>
    </row>
    <row r="1138" spans="1:23" x14ac:dyDescent="0.25">
      <c r="A1138">
        <v>1</v>
      </c>
      <c r="B1138" t="s">
        <v>2268</v>
      </c>
      <c r="D1138" t="s">
        <v>2269</v>
      </c>
      <c r="E1138">
        <v>0</v>
      </c>
      <c r="F1138" t="s">
        <v>1719</v>
      </c>
      <c r="G1138" t="s">
        <v>29</v>
      </c>
      <c r="H1138">
        <v>36</v>
      </c>
      <c r="I1138" s="14">
        <v>11</v>
      </c>
      <c r="J1138" s="15">
        <v>30239.332999999999</v>
      </c>
      <c r="K1138" s="15">
        <v>6219.64</v>
      </c>
      <c r="L1138" s="15">
        <v>6406.2749999999996</v>
      </c>
      <c r="M1138">
        <v>3</v>
      </c>
      <c r="N1138">
        <v>3</v>
      </c>
      <c r="O1138">
        <v>0</v>
      </c>
      <c r="P1138">
        <v>11</v>
      </c>
      <c r="Q1138" t="s">
        <v>1720</v>
      </c>
      <c r="R1138">
        <v>0.03</v>
      </c>
      <c r="S1138">
        <v>0</v>
      </c>
      <c r="T1138">
        <v>0</v>
      </c>
      <c r="U1138">
        <v>0</v>
      </c>
      <c r="V1138">
        <v>0</v>
      </c>
      <c r="W1138" s="13">
        <v>42962</v>
      </c>
    </row>
    <row r="1139" spans="1:23" x14ac:dyDescent="0.25">
      <c r="A1139">
        <v>1</v>
      </c>
      <c r="B1139" t="s">
        <v>2270</v>
      </c>
      <c r="D1139" t="s">
        <v>2271</v>
      </c>
      <c r="E1139">
        <v>0</v>
      </c>
      <c r="F1139" t="s">
        <v>1882</v>
      </c>
      <c r="G1139" t="s">
        <v>29</v>
      </c>
      <c r="H1139">
        <v>36</v>
      </c>
      <c r="I1139" s="14">
        <v>1</v>
      </c>
      <c r="J1139" s="15">
        <v>1.0049999999999999</v>
      </c>
      <c r="K1139" s="15">
        <v>6219.64</v>
      </c>
      <c r="L1139" s="15">
        <v>6406.2749999999996</v>
      </c>
      <c r="M1139">
        <v>3</v>
      </c>
      <c r="N1139">
        <v>3</v>
      </c>
      <c r="O1139">
        <v>0</v>
      </c>
      <c r="P1139">
        <v>1</v>
      </c>
      <c r="Q1139" t="s">
        <v>1720</v>
      </c>
      <c r="R1139">
        <v>0.03</v>
      </c>
      <c r="S1139">
        <v>0</v>
      </c>
      <c r="T1139">
        <v>0</v>
      </c>
      <c r="U1139">
        <v>0</v>
      </c>
      <c r="V1139">
        <v>0</v>
      </c>
      <c r="W1139" s="13">
        <v>40302</v>
      </c>
    </row>
    <row r="1140" spans="1:23" x14ac:dyDescent="0.25">
      <c r="A1140">
        <v>1</v>
      </c>
      <c r="B1140" t="s">
        <v>2272</v>
      </c>
      <c r="D1140" t="s">
        <v>2273</v>
      </c>
      <c r="E1140">
        <v>0</v>
      </c>
      <c r="F1140" t="s">
        <v>1719</v>
      </c>
      <c r="G1140" t="s">
        <v>29</v>
      </c>
      <c r="H1140">
        <v>36</v>
      </c>
      <c r="I1140" s="14">
        <v>2</v>
      </c>
      <c r="J1140" s="15">
        <v>1.0049999999999999</v>
      </c>
      <c r="K1140" s="15">
        <v>6219.64</v>
      </c>
      <c r="L1140" s="15">
        <v>6406.2749999999996</v>
      </c>
      <c r="M1140">
        <v>3</v>
      </c>
      <c r="N1140">
        <v>3</v>
      </c>
      <c r="O1140">
        <v>0</v>
      </c>
      <c r="P1140">
        <v>2</v>
      </c>
      <c r="Q1140" t="s">
        <v>1720</v>
      </c>
      <c r="R1140">
        <v>0.03</v>
      </c>
      <c r="S1140">
        <v>0</v>
      </c>
      <c r="T1140">
        <v>0</v>
      </c>
      <c r="U1140">
        <v>0</v>
      </c>
      <c r="V1140">
        <v>0</v>
      </c>
      <c r="W1140" s="13">
        <v>42041</v>
      </c>
    </row>
    <row r="1141" spans="1:23" x14ac:dyDescent="0.25">
      <c r="A1141">
        <v>1</v>
      </c>
      <c r="B1141" t="s">
        <v>2274</v>
      </c>
      <c r="D1141" t="s">
        <v>2275</v>
      </c>
      <c r="E1141">
        <v>0</v>
      </c>
      <c r="F1141" t="s">
        <v>1719</v>
      </c>
      <c r="G1141" t="s">
        <v>29</v>
      </c>
      <c r="H1141">
        <v>36</v>
      </c>
      <c r="I1141" s="14">
        <v>2</v>
      </c>
      <c r="J1141" s="15">
        <v>92899.436000000002</v>
      </c>
      <c r="K1141" s="15">
        <v>6219.64</v>
      </c>
      <c r="L1141" s="15">
        <v>6406.2749999999996</v>
      </c>
      <c r="M1141">
        <v>3</v>
      </c>
      <c r="N1141">
        <v>3</v>
      </c>
      <c r="O1141">
        <v>0</v>
      </c>
      <c r="P1141">
        <v>2</v>
      </c>
      <c r="Q1141" t="s">
        <v>1720</v>
      </c>
      <c r="R1141">
        <v>0.03</v>
      </c>
      <c r="S1141">
        <v>0</v>
      </c>
      <c r="T1141">
        <v>0</v>
      </c>
      <c r="U1141">
        <v>0</v>
      </c>
      <c r="V1141">
        <v>0</v>
      </c>
      <c r="W1141" s="13">
        <v>42012</v>
      </c>
    </row>
    <row r="1142" spans="1:23" x14ac:dyDescent="0.25">
      <c r="A1142">
        <v>1</v>
      </c>
      <c r="B1142" t="s">
        <v>2276</v>
      </c>
      <c r="D1142" t="s">
        <v>2277</v>
      </c>
      <c r="E1142">
        <v>0</v>
      </c>
      <c r="F1142" t="s">
        <v>1906</v>
      </c>
      <c r="G1142" t="s">
        <v>29</v>
      </c>
      <c r="H1142">
        <v>36</v>
      </c>
      <c r="I1142" s="14">
        <v>2</v>
      </c>
      <c r="J1142" s="15">
        <v>1.0049999999999999</v>
      </c>
      <c r="K1142" s="15">
        <v>6219.64</v>
      </c>
      <c r="L1142" s="15">
        <v>6406.2749999999996</v>
      </c>
      <c r="M1142">
        <v>3</v>
      </c>
      <c r="N1142">
        <v>3</v>
      </c>
      <c r="O1142">
        <v>0</v>
      </c>
      <c r="P1142">
        <v>2</v>
      </c>
      <c r="Q1142" t="s">
        <v>1720</v>
      </c>
      <c r="R1142">
        <v>0.03</v>
      </c>
      <c r="S1142">
        <v>0</v>
      </c>
      <c r="T1142">
        <v>0</v>
      </c>
      <c r="U1142">
        <v>0</v>
      </c>
      <c r="V1142">
        <v>0</v>
      </c>
      <c r="W1142" s="13">
        <v>40302</v>
      </c>
    </row>
    <row r="1143" spans="1:23" x14ac:dyDescent="0.25">
      <c r="A1143">
        <v>1</v>
      </c>
      <c r="B1143" t="s">
        <v>2278</v>
      </c>
      <c r="D1143" t="s">
        <v>2279</v>
      </c>
      <c r="E1143">
        <v>0</v>
      </c>
      <c r="F1143" t="s">
        <v>2094</v>
      </c>
      <c r="G1143" t="s">
        <v>29</v>
      </c>
      <c r="H1143">
        <v>36</v>
      </c>
      <c r="I1143" s="14">
        <v>1</v>
      </c>
      <c r="J1143" s="15">
        <v>1.0049999999999999</v>
      </c>
      <c r="K1143" s="15">
        <v>5432</v>
      </c>
      <c r="L1143" s="15">
        <v>5595</v>
      </c>
      <c r="M1143">
        <v>3</v>
      </c>
      <c r="N1143">
        <v>3</v>
      </c>
      <c r="O1143">
        <v>0</v>
      </c>
      <c r="P1143">
        <v>1</v>
      </c>
      <c r="Q1143" t="s">
        <v>1720</v>
      </c>
      <c r="R1143">
        <v>0.03</v>
      </c>
      <c r="S1143">
        <v>0</v>
      </c>
      <c r="T1143">
        <v>0</v>
      </c>
      <c r="U1143">
        <v>0</v>
      </c>
      <c r="V1143">
        <v>0</v>
      </c>
      <c r="W1143" s="13">
        <v>40302</v>
      </c>
    </row>
    <row r="1144" spans="1:23" x14ac:dyDescent="0.25">
      <c r="A1144">
        <v>1</v>
      </c>
      <c r="B1144" t="s">
        <v>2280</v>
      </c>
      <c r="D1144" t="s">
        <v>2281</v>
      </c>
      <c r="E1144">
        <v>0</v>
      </c>
      <c r="F1144" t="s">
        <v>1719</v>
      </c>
      <c r="G1144" t="s">
        <v>29</v>
      </c>
      <c r="H1144">
        <v>36</v>
      </c>
      <c r="I1144" s="14">
        <v>3</v>
      </c>
      <c r="J1144" s="15">
        <v>164084.62899999999</v>
      </c>
      <c r="K1144" s="15">
        <v>6219.64</v>
      </c>
      <c r="L1144" s="15">
        <v>6406.2749999999996</v>
      </c>
      <c r="M1144">
        <v>3</v>
      </c>
      <c r="N1144">
        <v>3</v>
      </c>
      <c r="O1144">
        <v>0</v>
      </c>
      <c r="P1144">
        <v>3</v>
      </c>
      <c r="Q1144" t="s">
        <v>1720</v>
      </c>
      <c r="R1144">
        <v>0.03</v>
      </c>
      <c r="S1144">
        <v>0</v>
      </c>
      <c r="T1144">
        <v>0</v>
      </c>
      <c r="U1144">
        <v>0</v>
      </c>
      <c r="V1144">
        <v>0</v>
      </c>
      <c r="W1144" s="13">
        <v>42028</v>
      </c>
    </row>
    <row r="1145" spans="1:23" x14ac:dyDescent="0.25">
      <c r="A1145">
        <v>1</v>
      </c>
      <c r="B1145" t="s">
        <v>2282</v>
      </c>
      <c r="D1145" t="s">
        <v>2283</v>
      </c>
      <c r="E1145">
        <v>0</v>
      </c>
      <c r="F1145" t="s">
        <v>1906</v>
      </c>
      <c r="G1145" t="s">
        <v>29</v>
      </c>
      <c r="H1145">
        <v>36</v>
      </c>
      <c r="I1145" s="14">
        <v>2</v>
      </c>
      <c r="J1145" s="15">
        <v>1.0049999999999999</v>
      </c>
      <c r="K1145" s="15">
        <v>6328.28</v>
      </c>
      <c r="L1145" s="15">
        <v>6518.1750000000002</v>
      </c>
      <c r="M1145">
        <v>3</v>
      </c>
      <c r="N1145">
        <v>3</v>
      </c>
      <c r="O1145">
        <v>0</v>
      </c>
      <c r="P1145">
        <v>2</v>
      </c>
      <c r="Q1145" t="s">
        <v>1720</v>
      </c>
      <c r="R1145">
        <v>0.03</v>
      </c>
      <c r="S1145">
        <v>0</v>
      </c>
      <c r="T1145">
        <v>0</v>
      </c>
      <c r="U1145">
        <v>0</v>
      </c>
      <c r="V1145">
        <v>0</v>
      </c>
      <c r="W1145" s="13">
        <v>40302</v>
      </c>
    </row>
    <row r="1146" spans="1:23" x14ac:dyDescent="0.25">
      <c r="A1146">
        <v>1</v>
      </c>
      <c r="B1146" t="s">
        <v>2284</v>
      </c>
      <c r="D1146" t="s">
        <v>2285</v>
      </c>
      <c r="E1146">
        <v>0</v>
      </c>
      <c r="F1146" t="s">
        <v>1859</v>
      </c>
      <c r="G1146" t="s">
        <v>29</v>
      </c>
      <c r="H1146">
        <v>36</v>
      </c>
      <c r="I1146" s="14">
        <v>5</v>
      </c>
      <c r="J1146" s="15">
        <v>1.004</v>
      </c>
      <c r="K1146" s="15">
        <v>6219.64</v>
      </c>
      <c r="L1146" s="15">
        <v>6406.2749999999996</v>
      </c>
      <c r="M1146">
        <v>3</v>
      </c>
      <c r="N1146">
        <v>3</v>
      </c>
      <c r="O1146">
        <v>0</v>
      </c>
      <c r="P1146">
        <v>5</v>
      </c>
      <c r="Q1146" t="s">
        <v>1720</v>
      </c>
      <c r="R1146">
        <v>0.03</v>
      </c>
      <c r="S1146">
        <v>0</v>
      </c>
      <c r="T1146">
        <v>0</v>
      </c>
      <c r="U1146">
        <v>0</v>
      </c>
      <c r="V1146">
        <v>0</v>
      </c>
      <c r="W1146" s="13">
        <v>40302</v>
      </c>
    </row>
    <row r="1147" spans="1:23" x14ac:dyDescent="0.25">
      <c r="A1147">
        <v>1</v>
      </c>
      <c r="B1147" t="s">
        <v>2286</v>
      </c>
      <c r="D1147" t="s">
        <v>2287</v>
      </c>
      <c r="E1147">
        <v>0</v>
      </c>
      <c r="F1147" t="s">
        <v>1725</v>
      </c>
      <c r="G1147" t="s">
        <v>29</v>
      </c>
      <c r="H1147">
        <v>36</v>
      </c>
      <c r="I1147" s="14">
        <v>3</v>
      </c>
      <c r="J1147" s="15">
        <v>1.0049999999999999</v>
      </c>
      <c r="K1147" s="15">
        <v>6219.64</v>
      </c>
      <c r="L1147" s="15">
        <v>6406.2749999999996</v>
      </c>
      <c r="M1147">
        <v>3</v>
      </c>
      <c r="N1147">
        <v>3</v>
      </c>
      <c r="O1147">
        <v>0</v>
      </c>
      <c r="P1147">
        <v>3</v>
      </c>
      <c r="Q1147" t="s">
        <v>1720</v>
      </c>
      <c r="R1147">
        <v>0.03</v>
      </c>
      <c r="S1147">
        <v>0</v>
      </c>
      <c r="T1147">
        <v>0</v>
      </c>
      <c r="U1147">
        <v>0</v>
      </c>
      <c r="V1147">
        <v>0</v>
      </c>
      <c r="W1147" s="13">
        <v>40302</v>
      </c>
    </row>
    <row r="1148" spans="1:23" x14ac:dyDescent="0.25">
      <c r="A1148">
        <v>1</v>
      </c>
      <c r="B1148" t="s">
        <v>2288</v>
      </c>
      <c r="D1148" t="s">
        <v>2289</v>
      </c>
      <c r="E1148">
        <v>0</v>
      </c>
      <c r="F1148" t="s">
        <v>1725</v>
      </c>
      <c r="G1148" t="s">
        <v>29</v>
      </c>
      <c r="H1148">
        <v>36</v>
      </c>
      <c r="I1148" s="14">
        <v>5</v>
      </c>
      <c r="J1148" s="15">
        <v>1.0049999999999999</v>
      </c>
      <c r="K1148" s="15">
        <v>6219.64</v>
      </c>
      <c r="L1148" s="15">
        <v>6406.2749999999996</v>
      </c>
      <c r="M1148">
        <v>3</v>
      </c>
      <c r="N1148">
        <v>3</v>
      </c>
      <c r="O1148">
        <v>0</v>
      </c>
      <c r="P1148">
        <v>5</v>
      </c>
      <c r="Q1148" t="s">
        <v>1720</v>
      </c>
      <c r="R1148">
        <v>0.03</v>
      </c>
      <c r="S1148">
        <v>0</v>
      </c>
      <c r="T1148">
        <v>0</v>
      </c>
      <c r="U1148">
        <v>0</v>
      </c>
      <c r="V1148">
        <v>0</v>
      </c>
      <c r="W1148" s="13">
        <v>40302</v>
      </c>
    </row>
    <row r="1149" spans="1:23" x14ac:dyDescent="0.25">
      <c r="A1149">
        <v>1</v>
      </c>
      <c r="B1149" t="s">
        <v>2290</v>
      </c>
      <c r="D1149" t="s">
        <v>2291</v>
      </c>
      <c r="E1149">
        <v>0</v>
      </c>
      <c r="F1149" t="s">
        <v>1725</v>
      </c>
      <c r="G1149" t="s">
        <v>29</v>
      </c>
      <c r="H1149">
        <v>36</v>
      </c>
      <c r="I1149" s="14">
        <v>4</v>
      </c>
      <c r="J1149" s="15">
        <v>1.0049999999999999</v>
      </c>
      <c r="K1149" s="15">
        <v>6219.64</v>
      </c>
      <c r="L1149" s="15">
        <v>6406.2749999999996</v>
      </c>
      <c r="M1149">
        <v>3</v>
      </c>
      <c r="N1149">
        <v>3</v>
      </c>
      <c r="O1149">
        <v>0</v>
      </c>
      <c r="P1149">
        <v>4</v>
      </c>
      <c r="Q1149" t="s">
        <v>1720</v>
      </c>
      <c r="R1149">
        <v>0.03</v>
      </c>
      <c r="S1149">
        <v>0</v>
      </c>
      <c r="T1149">
        <v>0</v>
      </c>
      <c r="U1149">
        <v>0</v>
      </c>
      <c r="V1149">
        <v>0</v>
      </c>
      <c r="W1149" s="13">
        <v>40302</v>
      </c>
    </row>
    <row r="1150" spans="1:23" x14ac:dyDescent="0.25">
      <c r="A1150">
        <v>1</v>
      </c>
      <c r="B1150" t="s">
        <v>2292</v>
      </c>
      <c r="D1150" t="s">
        <v>2293</v>
      </c>
      <c r="E1150">
        <v>0</v>
      </c>
      <c r="F1150" t="s">
        <v>1725</v>
      </c>
      <c r="G1150" t="s">
        <v>29</v>
      </c>
      <c r="H1150">
        <v>36</v>
      </c>
      <c r="I1150" s="14">
        <v>1</v>
      </c>
      <c r="J1150" s="15">
        <v>1.0049999999999999</v>
      </c>
      <c r="K1150" s="15">
        <v>5432</v>
      </c>
      <c r="L1150" s="15">
        <v>5595</v>
      </c>
      <c r="M1150">
        <v>3</v>
      </c>
      <c r="N1150">
        <v>3</v>
      </c>
      <c r="O1150">
        <v>0</v>
      </c>
      <c r="P1150">
        <v>1</v>
      </c>
      <c r="Q1150" t="s">
        <v>30</v>
      </c>
      <c r="R1150">
        <v>0.03</v>
      </c>
      <c r="S1150">
        <v>0</v>
      </c>
      <c r="T1150">
        <v>0</v>
      </c>
      <c r="U1150">
        <v>0</v>
      </c>
      <c r="V1150">
        <v>0</v>
      </c>
      <c r="W1150" s="13">
        <v>40302</v>
      </c>
    </row>
    <row r="1151" spans="1:23" x14ac:dyDescent="0.25">
      <c r="A1151">
        <v>1</v>
      </c>
      <c r="B1151" t="s">
        <v>2294</v>
      </c>
      <c r="D1151" t="s">
        <v>2295</v>
      </c>
      <c r="E1151">
        <v>0</v>
      </c>
      <c r="F1151" t="s">
        <v>1725</v>
      </c>
      <c r="G1151" t="s">
        <v>29</v>
      </c>
      <c r="H1151">
        <v>36</v>
      </c>
      <c r="I1151" s="14">
        <v>6</v>
      </c>
      <c r="J1151" s="15">
        <v>1.0049999999999999</v>
      </c>
      <c r="K1151" s="15">
        <v>5432</v>
      </c>
      <c r="L1151" s="15">
        <v>5595</v>
      </c>
      <c r="M1151">
        <v>3</v>
      </c>
      <c r="N1151">
        <v>3</v>
      </c>
      <c r="O1151">
        <v>0</v>
      </c>
      <c r="P1151">
        <v>6</v>
      </c>
      <c r="Q1151" t="s">
        <v>30</v>
      </c>
      <c r="R1151">
        <v>0.03</v>
      </c>
      <c r="S1151">
        <v>0</v>
      </c>
      <c r="T1151">
        <v>0</v>
      </c>
      <c r="U1151">
        <v>0</v>
      </c>
      <c r="V1151">
        <v>0</v>
      </c>
      <c r="W1151" s="13">
        <v>40302</v>
      </c>
    </row>
    <row r="1152" spans="1:23" x14ac:dyDescent="0.25">
      <c r="A1152">
        <v>1</v>
      </c>
      <c r="B1152" t="s">
        <v>2296</v>
      </c>
      <c r="D1152" t="s">
        <v>2297</v>
      </c>
      <c r="E1152">
        <v>0</v>
      </c>
      <c r="F1152" t="s">
        <v>1725</v>
      </c>
      <c r="G1152" t="s">
        <v>29</v>
      </c>
      <c r="H1152">
        <v>36</v>
      </c>
      <c r="I1152" s="14">
        <v>8</v>
      </c>
      <c r="J1152" s="15">
        <v>1.0049999999999999</v>
      </c>
      <c r="K1152" s="15">
        <v>5432</v>
      </c>
      <c r="L1152" s="15">
        <v>5595</v>
      </c>
      <c r="M1152">
        <v>3</v>
      </c>
      <c r="N1152">
        <v>3</v>
      </c>
      <c r="O1152">
        <v>0</v>
      </c>
      <c r="P1152">
        <v>8</v>
      </c>
      <c r="Q1152" t="s">
        <v>30</v>
      </c>
      <c r="R1152">
        <v>0.03</v>
      </c>
      <c r="S1152">
        <v>0</v>
      </c>
      <c r="T1152">
        <v>0</v>
      </c>
      <c r="U1152">
        <v>0</v>
      </c>
      <c r="V1152">
        <v>0</v>
      </c>
      <c r="W1152" s="13">
        <v>41402</v>
      </c>
    </row>
    <row r="1153" spans="1:24" x14ac:dyDescent="0.25">
      <c r="A1153">
        <v>1</v>
      </c>
      <c r="B1153" t="s">
        <v>2298</v>
      </c>
      <c r="D1153" t="s">
        <v>2299</v>
      </c>
      <c r="E1153">
        <v>0</v>
      </c>
      <c r="F1153" t="s">
        <v>1725</v>
      </c>
      <c r="G1153" t="s">
        <v>29</v>
      </c>
      <c r="H1153">
        <v>36</v>
      </c>
      <c r="I1153" s="14">
        <v>1</v>
      </c>
      <c r="J1153" s="15">
        <v>1.0049999999999999</v>
      </c>
      <c r="K1153" s="15">
        <v>6219.64</v>
      </c>
      <c r="L1153" s="15">
        <v>6406.2749999999996</v>
      </c>
      <c r="M1153">
        <v>3</v>
      </c>
      <c r="N1153">
        <v>3</v>
      </c>
      <c r="O1153">
        <v>0</v>
      </c>
      <c r="P1153">
        <v>1</v>
      </c>
      <c r="Q1153" t="s">
        <v>1720</v>
      </c>
      <c r="R1153">
        <v>0.03</v>
      </c>
      <c r="S1153">
        <v>0</v>
      </c>
      <c r="T1153">
        <v>0</v>
      </c>
      <c r="U1153">
        <v>0</v>
      </c>
      <c r="V1153">
        <v>0</v>
      </c>
      <c r="W1153" s="13">
        <v>40302</v>
      </c>
    </row>
    <row r="1154" spans="1:24" x14ac:dyDescent="0.25">
      <c r="A1154">
        <v>1</v>
      </c>
      <c r="B1154" t="s">
        <v>2300</v>
      </c>
      <c r="D1154" t="s">
        <v>2301</v>
      </c>
      <c r="E1154">
        <v>0</v>
      </c>
      <c r="F1154" t="s">
        <v>1725</v>
      </c>
      <c r="G1154" t="s">
        <v>29</v>
      </c>
      <c r="H1154">
        <v>36</v>
      </c>
      <c r="I1154" s="14">
        <v>4</v>
      </c>
      <c r="J1154" s="15">
        <v>1.0049999999999999</v>
      </c>
      <c r="K1154" s="15">
        <v>5432</v>
      </c>
      <c r="L1154" s="15">
        <v>5595</v>
      </c>
      <c r="M1154">
        <v>3</v>
      </c>
      <c r="N1154">
        <v>3</v>
      </c>
      <c r="O1154">
        <v>0</v>
      </c>
      <c r="P1154">
        <v>4</v>
      </c>
      <c r="Q1154" t="s">
        <v>30</v>
      </c>
      <c r="R1154">
        <v>0.03</v>
      </c>
      <c r="S1154">
        <v>0</v>
      </c>
      <c r="T1154">
        <v>0</v>
      </c>
      <c r="U1154">
        <v>0</v>
      </c>
      <c r="V1154">
        <v>0</v>
      </c>
      <c r="W1154" s="13">
        <v>40302</v>
      </c>
    </row>
    <row r="1155" spans="1:24" x14ac:dyDescent="0.25">
      <c r="A1155">
        <v>1</v>
      </c>
      <c r="B1155" t="s">
        <v>2302</v>
      </c>
      <c r="D1155" t="s">
        <v>2303</v>
      </c>
      <c r="E1155">
        <v>0</v>
      </c>
      <c r="F1155" t="s">
        <v>1859</v>
      </c>
      <c r="G1155" t="s">
        <v>29</v>
      </c>
      <c r="H1155">
        <v>36</v>
      </c>
      <c r="I1155" s="14">
        <v>1</v>
      </c>
      <c r="J1155" s="15">
        <v>333532.87</v>
      </c>
      <c r="K1155" s="15">
        <v>6111</v>
      </c>
      <c r="L1155" s="15">
        <v>6294.375</v>
      </c>
      <c r="M1155">
        <v>3</v>
      </c>
      <c r="N1155">
        <v>3</v>
      </c>
      <c r="O1155">
        <v>0</v>
      </c>
      <c r="P1155">
        <v>1</v>
      </c>
      <c r="Q1155" t="s">
        <v>1720</v>
      </c>
      <c r="R1155">
        <v>0.03</v>
      </c>
      <c r="S1155">
        <v>0</v>
      </c>
      <c r="T1155">
        <v>0</v>
      </c>
      <c r="U1155">
        <v>0</v>
      </c>
      <c r="V1155">
        <v>0</v>
      </c>
      <c r="W1155" s="13">
        <v>42606</v>
      </c>
    </row>
    <row r="1156" spans="1:24" x14ac:dyDescent="0.25">
      <c r="A1156">
        <v>1</v>
      </c>
      <c r="B1156" t="s">
        <v>2304</v>
      </c>
      <c r="D1156" t="s">
        <v>2305</v>
      </c>
      <c r="E1156">
        <v>0</v>
      </c>
      <c r="F1156" t="s">
        <v>1725</v>
      </c>
      <c r="G1156" t="s">
        <v>29</v>
      </c>
      <c r="H1156">
        <v>36</v>
      </c>
      <c r="I1156" s="14">
        <v>4</v>
      </c>
      <c r="J1156" s="15">
        <v>1.0049999999999999</v>
      </c>
      <c r="K1156" s="15">
        <v>6219.64</v>
      </c>
      <c r="L1156" s="15">
        <v>6406.2749999999996</v>
      </c>
      <c r="M1156">
        <v>3</v>
      </c>
      <c r="N1156">
        <v>3</v>
      </c>
      <c r="O1156">
        <v>0</v>
      </c>
      <c r="P1156">
        <v>4</v>
      </c>
      <c r="Q1156" t="s">
        <v>1720</v>
      </c>
      <c r="R1156">
        <v>0.03</v>
      </c>
      <c r="S1156">
        <v>0</v>
      </c>
      <c r="T1156">
        <v>0</v>
      </c>
      <c r="U1156">
        <v>0</v>
      </c>
      <c r="V1156">
        <v>0</v>
      </c>
      <c r="W1156" s="13">
        <v>40302</v>
      </c>
    </row>
    <row r="1157" spans="1:24" x14ac:dyDescent="0.25">
      <c r="A1157">
        <v>1</v>
      </c>
      <c r="B1157" t="s">
        <v>2306</v>
      </c>
      <c r="D1157" t="s">
        <v>2307</v>
      </c>
      <c r="E1157">
        <v>0</v>
      </c>
      <c r="F1157" t="s">
        <v>1725</v>
      </c>
      <c r="G1157" t="s">
        <v>29</v>
      </c>
      <c r="H1157">
        <v>36</v>
      </c>
      <c r="I1157" s="14">
        <v>4</v>
      </c>
      <c r="J1157" s="15">
        <v>1.0049999999999999</v>
      </c>
      <c r="K1157" s="15">
        <v>6219.64</v>
      </c>
      <c r="L1157" s="15">
        <v>6406.2749999999996</v>
      </c>
      <c r="M1157">
        <v>3</v>
      </c>
      <c r="N1157">
        <v>3</v>
      </c>
      <c r="O1157">
        <v>0</v>
      </c>
      <c r="P1157">
        <v>4</v>
      </c>
      <c r="Q1157" t="s">
        <v>1720</v>
      </c>
      <c r="R1157">
        <v>0.03</v>
      </c>
      <c r="S1157">
        <v>0</v>
      </c>
      <c r="T1157">
        <v>0</v>
      </c>
      <c r="U1157">
        <v>0</v>
      </c>
      <c r="V1157">
        <v>0</v>
      </c>
      <c r="W1157" s="13">
        <v>40302</v>
      </c>
    </row>
    <row r="1158" spans="1:24" x14ac:dyDescent="0.25">
      <c r="A1158">
        <v>1</v>
      </c>
      <c r="B1158" t="s">
        <v>2308</v>
      </c>
      <c r="D1158" t="s">
        <v>2309</v>
      </c>
      <c r="E1158">
        <v>0</v>
      </c>
      <c r="F1158" t="s">
        <v>1922</v>
      </c>
      <c r="G1158" t="s">
        <v>29</v>
      </c>
      <c r="H1158">
        <v>36</v>
      </c>
      <c r="I1158" s="14">
        <v>2</v>
      </c>
      <c r="J1158" s="15">
        <v>206500</v>
      </c>
      <c r="K1158" s="15">
        <v>5432</v>
      </c>
      <c r="L1158" s="15">
        <v>5595</v>
      </c>
      <c r="M1158">
        <v>3</v>
      </c>
      <c r="N1158">
        <v>3</v>
      </c>
      <c r="O1158">
        <v>0</v>
      </c>
      <c r="P1158">
        <v>2</v>
      </c>
      <c r="Q1158" t="s">
        <v>30</v>
      </c>
      <c r="R1158">
        <v>1.85</v>
      </c>
      <c r="S1158">
        <v>1</v>
      </c>
      <c r="T1158">
        <v>0</v>
      </c>
      <c r="U1158">
        <v>1</v>
      </c>
      <c r="V1158">
        <v>0</v>
      </c>
      <c r="W1158" s="13">
        <v>45065</v>
      </c>
      <c r="X1158">
        <v>274</v>
      </c>
    </row>
    <row r="1159" spans="1:24" x14ac:dyDescent="0.25">
      <c r="A1159">
        <v>1</v>
      </c>
      <c r="B1159" t="s">
        <v>2308</v>
      </c>
      <c r="D1159" t="s">
        <v>2309</v>
      </c>
      <c r="E1159">
        <v>0</v>
      </c>
      <c r="F1159" t="s">
        <v>1922</v>
      </c>
      <c r="G1159" t="s">
        <v>29</v>
      </c>
      <c r="H1159">
        <v>37</v>
      </c>
      <c r="I1159" s="14">
        <v>2</v>
      </c>
      <c r="J1159" s="15">
        <v>0</v>
      </c>
      <c r="K1159" s="15">
        <v>5432</v>
      </c>
      <c r="L1159" s="15">
        <v>5595</v>
      </c>
      <c r="M1159">
        <v>3</v>
      </c>
      <c r="N1159">
        <v>3</v>
      </c>
      <c r="O1159">
        <v>0</v>
      </c>
      <c r="P1159">
        <v>2</v>
      </c>
      <c r="Q1159" t="s">
        <v>30</v>
      </c>
      <c r="R1159">
        <v>0.03</v>
      </c>
      <c r="S1159">
        <v>0</v>
      </c>
      <c r="T1159">
        <v>0</v>
      </c>
      <c r="U1159">
        <v>0</v>
      </c>
      <c r="V1159">
        <v>0</v>
      </c>
      <c r="W1159" s="13">
        <v>40302</v>
      </c>
    </row>
    <row r="1160" spans="1:24" x14ac:dyDescent="0.25">
      <c r="A1160">
        <v>1</v>
      </c>
      <c r="B1160" t="s">
        <v>2310</v>
      </c>
      <c r="D1160" t="s">
        <v>2311</v>
      </c>
      <c r="E1160">
        <v>0</v>
      </c>
      <c r="F1160" t="s">
        <v>1725</v>
      </c>
      <c r="G1160" t="s">
        <v>29</v>
      </c>
      <c r="H1160">
        <v>36</v>
      </c>
      <c r="I1160" s="14">
        <v>1</v>
      </c>
      <c r="J1160" s="15">
        <v>60859</v>
      </c>
      <c r="K1160" s="15">
        <v>5432</v>
      </c>
      <c r="L1160" s="15">
        <v>5595</v>
      </c>
      <c r="M1160">
        <v>3</v>
      </c>
      <c r="N1160">
        <v>3</v>
      </c>
      <c r="O1160">
        <v>0</v>
      </c>
      <c r="P1160">
        <v>1</v>
      </c>
      <c r="Q1160" t="s">
        <v>30</v>
      </c>
      <c r="R1160">
        <v>0.03</v>
      </c>
      <c r="S1160">
        <v>0</v>
      </c>
      <c r="T1160">
        <v>0</v>
      </c>
      <c r="U1160">
        <v>0</v>
      </c>
      <c r="V1160">
        <v>0</v>
      </c>
      <c r="W1160" s="13">
        <v>44419</v>
      </c>
      <c r="X1160">
        <v>56</v>
      </c>
    </row>
    <row r="1161" spans="1:24" x14ac:dyDescent="0.25">
      <c r="A1161">
        <v>1</v>
      </c>
      <c r="B1161" t="s">
        <v>2312</v>
      </c>
      <c r="D1161" t="s">
        <v>2313</v>
      </c>
      <c r="E1161">
        <v>0</v>
      </c>
      <c r="F1161" t="s">
        <v>1725</v>
      </c>
      <c r="G1161" t="s">
        <v>29</v>
      </c>
      <c r="H1161">
        <v>36</v>
      </c>
      <c r="I1161" s="14">
        <v>10</v>
      </c>
      <c r="J1161" s="15">
        <v>44555.006000000001</v>
      </c>
      <c r="K1161" s="15">
        <v>6219.64</v>
      </c>
      <c r="L1161" s="15">
        <v>6406.2749999999996</v>
      </c>
      <c r="M1161">
        <v>3</v>
      </c>
      <c r="N1161">
        <v>3</v>
      </c>
      <c r="O1161">
        <v>0</v>
      </c>
      <c r="P1161">
        <v>10</v>
      </c>
      <c r="Q1161" t="s">
        <v>1720</v>
      </c>
      <c r="R1161">
        <v>0.03</v>
      </c>
      <c r="S1161">
        <v>0</v>
      </c>
      <c r="T1161">
        <v>0</v>
      </c>
      <c r="U1161">
        <v>0</v>
      </c>
      <c r="V1161">
        <v>0</v>
      </c>
      <c r="W1161" s="13">
        <v>42545</v>
      </c>
    </row>
    <row r="1162" spans="1:24" x14ac:dyDescent="0.25">
      <c r="A1162">
        <v>1</v>
      </c>
      <c r="B1162" t="s">
        <v>2314</v>
      </c>
      <c r="D1162" t="s">
        <v>2315</v>
      </c>
      <c r="E1162">
        <v>0</v>
      </c>
      <c r="F1162" t="s">
        <v>1725</v>
      </c>
      <c r="G1162" t="s">
        <v>29</v>
      </c>
      <c r="H1162">
        <v>36</v>
      </c>
      <c r="I1162" s="14">
        <v>2</v>
      </c>
      <c r="J1162" s="15">
        <v>25000</v>
      </c>
      <c r="K1162" s="15">
        <v>5432</v>
      </c>
      <c r="L1162" s="15">
        <v>5595</v>
      </c>
      <c r="M1162">
        <v>3</v>
      </c>
      <c r="N1162">
        <v>3</v>
      </c>
      <c r="O1162">
        <v>0</v>
      </c>
      <c r="P1162">
        <v>2</v>
      </c>
      <c r="Q1162" t="s">
        <v>30</v>
      </c>
      <c r="R1162">
        <v>0.03</v>
      </c>
      <c r="S1162">
        <v>0</v>
      </c>
      <c r="T1162">
        <v>0</v>
      </c>
      <c r="U1162">
        <v>0</v>
      </c>
      <c r="V1162">
        <v>0</v>
      </c>
      <c r="W1162" s="13">
        <v>41328</v>
      </c>
    </row>
    <row r="1163" spans="1:24" x14ac:dyDescent="0.25">
      <c r="A1163">
        <v>1</v>
      </c>
      <c r="B1163" t="s">
        <v>2316</v>
      </c>
      <c r="D1163" t="s">
        <v>2317</v>
      </c>
      <c r="E1163">
        <v>0</v>
      </c>
      <c r="F1163" t="s">
        <v>1816</v>
      </c>
      <c r="G1163" t="s">
        <v>29</v>
      </c>
      <c r="H1163">
        <v>36</v>
      </c>
      <c r="I1163" s="14">
        <v>1</v>
      </c>
      <c r="J1163" s="15">
        <v>208735.48499999999</v>
      </c>
      <c r="K1163" s="15">
        <v>6219.64</v>
      </c>
      <c r="L1163" s="15">
        <v>6406.2749999999996</v>
      </c>
      <c r="M1163">
        <v>3</v>
      </c>
      <c r="N1163">
        <v>3</v>
      </c>
      <c r="O1163">
        <v>0</v>
      </c>
      <c r="P1163">
        <v>1</v>
      </c>
      <c r="Q1163" t="s">
        <v>1720</v>
      </c>
      <c r="R1163">
        <v>0.03</v>
      </c>
      <c r="S1163">
        <v>0</v>
      </c>
      <c r="T1163">
        <v>0</v>
      </c>
      <c r="U1163">
        <v>0</v>
      </c>
      <c r="V1163">
        <v>0</v>
      </c>
      <c r="W1163" s="13">
        <v>40302</v>
      </c>
    </row>
    <row r="1164" spans="1:24" x14ac:dyDescent="0.25">
      <c r="A1164">
        <v>1</v>
      </c>
      <c r="B1164" t="s">
        <v>2318</v>
      </c>
      <c r="D1164" t="s">
        <v>2319</v>
      </c>
      <c r="E1164">
        <v>0</v>
      </c>
      <c r="F1164" t="s">
        <v>1816</v>
      </c>
      <c r="G1164" t="s">
        <v>29</v>
      </c>
      <c r="H1164">
        <v>36</v>
      </c>
      <c r="I1164" s="14">
        <v>1</v>
      </c>
      <c r="J1164" s="15">
        <v>243075.179</v>
      </c>
      <c r="K1164" s="15">
        <v>6219.64</v>
      </c>
      <c r="L1164" s="15">
        <v>6406.2749999999996</v>
      </c>
      <c r="M1164">
        <v>3</v>
      </c>
      <c r="N1164">
        <v>3</v>
      </c>
      <c r="O1164">
        <v>0</v>
      </c>
      <c r="P1164">
        <v>1</v>
      </c>
      <c r="Q1164" t="s">
        <v>1720</v>
      </c>
      <c r="R1164">
        <v>0.03</v>
      </c>
      <c r="S1164">
        <v>0</v>
      </c>
      <c r="T1164">
        <v>0</v>
      </c>
      <c r="U1164">
        <v>0</v>
      </c>
      <c r="V1164">
        <v>0</v>
      </c>
      <c r="W1164" s="13">
        <v>40302</v>
      </c>
    </row>
    <row r="1165" spans="1:24" x14ac:dyDescent="0.25">
      <c r="A1165">
        <v>1</v>
      </c>
      <c r="B1165" t="s">
        <v>2320</v>
      </c>
      <c r="D1165" t="s">
        <v>2321</v>
      </c>
      <c r="E1165">
        <v>0</v>
      </c>
      <c r="F1165" t="s">
        <v>2094</v>
      </c>
      <c r="G1165" t="s">
        <v>29</v>
      </c>
      <c r="H1165">
        <v>36</v>
      </c>
      <c r="I1165" s="14">
        <v>1</v>
      </c>
      <c r="J1165" s="15">
        <v>597200.14500000002</v>
      </c>
      <c r="K1165" s="15">
        <v>6219.64</v>
      </c>
      <c r="L1165" s="15">
        <v>6406.2749999999996</v>
      </c>
      <c r="M1165">
        <v>3</v>
      </c>
      <c r="N1165">
        <v>3</v>
      </c>
      <c r="O1165">
        <v>0</v>
      </c>
      <c r="P1165">
        <v>1</v>
      </c>
      <c r="Q1165" t="s">
        <v>1720</v>
      </c>
      <c r="R1165">
        <v>0.03</v>
      </c>
      <c r="S1165">
        <v>0</v>
      </c>
      <c r="T1165">
        <v>0</v>
      </c>
      <c r="U1165">
        <v>0</v>
      </c>
      <c r="V1165">
        <v>0</v>
      </c>
      <c r="W1165" s="13">
        <v>40302</v>
      </c>
    </row>
    <row r="1166" spans="1:24" x14ac:dyDescent="0.25">
      <c r="A1166">
        <v>1</v>
      </c>
      <c r="B1166" t="s">
        <v>2322</v>
      </c>
      <c r="D1166" t="s">
        <v>2323</v>
      </c>
      <c r="E1166">
        <v>0</v>
      </c>
      <c r="F1166" t="s">
        <v>1945</v>
      </c>
      <c r="G1166" t="s">
        <v>29</v>
      </c>
      <c r="H1166">
        <v>36</v>
      </c>
      <c r="I1166" s="14">
        <v>6</v>
      </c>
      <c r="J1166" s="15">
        <v>57667.232000000004</v>
      </c>
      <c r="K1166" s="15">
        <v>6219.64</v>
      </c>
      <c r="L1166" s="15">
        <v>6406.2749999999996</v>
      </c>
      <c r="M1166">
        <v>3</v>
      </c>
      <c r="N1166">
        <v>3</v>
      </c>
      <c r="O1166">
        <v>0</v>
      </c>
      <c r="P1166">
        <v>6</v>
      </c>
      <c r="Q1166" t="s">
        <v>1720</v>
      </c>
      <c r="R1166">
        <v>0.03</v>
      </c>
      <c r="S1166">
        <v>0</v>
      </c>
      <c r="T1166">
        <v>0</v>
      </c>
      <c r="U1166">
        <v>0</v>
      </c>
      <c r="V1166">
        <v>0</v>
      </c>
      <c r="W1166" s="13">
        <v>40302</v>
      </c>
    </row>
    <row r="1167" spans="1:24" x14ac:dyDescent="0.25">
      <c r="A1167">
        <v>1</v>
      </c>
      <c r="B1167" t="s">
        <v>2324</v>
      </c>
      <c r="D1167" t="s">
        <v>2325</v>
      </c>
      <c r="E1167">
        <v>0</v>
      </c>
      <c r="F1167" t="s">
        <v>1719</v>
      </c>
      <c r="G1167" t="s">
        <v>29</v>
      </c>
      <c r="H1167">
        <v>37</v>
      </c>
      <c r="I1167" s="14">
        <v>1</v>
      </c>
      <c r="J1167" s="15">
        <v>0</v>
      </c>
      <c r="K1167" s="15">
        <v>5432</v>
      </c>
      <c r="L1167" s="15">
        <v>5595</v>
      </c>
      <c r="M1167">
        <v>3</v>
      </c>
      <c r="N1167">
        <v>3</v>
      </c>
      <c r="O1167">
        <v>0</v>
      </c>
      <c r="P1167">
        <v>1</v>
      </c>
      <c r="Q1167" t="s">
        <v>1720</v>
      </c>
      <c r="R1167">
        <v>0.03</v>
      </c>
      <c r="S1167">
        <v>0</v>
      </c>
      <c r="T1167">
        <v>0</v>
      </c>
      <c r="U1167">
        <v>0</v>
      </c>
      <c r="V1167">
        <v>0</v>
      </c>
      <c r="W1167" s="13">
        <v>40302</v>
      </c>
    </row>
    <row r="1168" spans="1:24" x14ac:dyDescent="0.25">
      <c r="A1168">
        <v>1</v>
      </c>
      <c r="B1168" t="s">
        <v>2326</v>
      </c>
      <c r="D1168" t="s">
        <v>2327</v>
      </c>
      <c r="E1168">
        <v>0</v>
      </c>
      <c r="F1168" t="s">
        <v>1719</v>
      </c>
      <c r="G1168" t="s">
        <v>29</v>
      </c>
      <c r="H1168">
        <v>36</v>
      </c>
      <c r="I1168" s="14">
        <v>1</v>
      </c>
      <c r="J1168" s="15">
        <v>6833.5280000000002</v>
      </c>
      <c r="K1168" s="15">
        <v>6219.64</v>
      </c>
      <c r="L1168" s="15">
        <v>6406.2749999999996</v>
      </c>
      <c r="M1168">
        <v>3</v>
      </c>
      <c r="N1168">
        <v>3</v>
      </c>
      <c r="O1168">
        <v>0</v>
      </c>
      <c r="P1168">
        <v>1</v>
      </c>
      <c r="Q1168" t="s">
        <v>1720</v>
      </c>
      <c r="R1168">
        <v>2.0699999999999998</v>
      </c>
      <c r="S1168">
        <v>2</v>
      </c>
      <c r="T1168">
        <v>0</v>
      </c>
      <c r="U1168">
        <v>2</v>
      </c>
      <c r="V1168">
        <v>0</v>
      </c>
      <c r="W1168" s="13">
        <v>45040</v>
      </c>
    </row>
    <row r="1169" spans="1:24" x14ac:dyDescent="0.25">
      <c r="A1169">
        <v>1</v>
      </c>
      <c r="B1169" t="s">
        <v>2326</v>
      </c>
      <c r="D1169" t="s">
        <v>2327</v>
      </c>
      <c r="E1169">
        <v>0</v>
      </c>
      <c r="F1169" t="s">
        <v>1719</v>
      </c>
      <c r="G1169" t="s">
        <v>29</v>
      </c>
      <c r="H1169">
        <v>37</v>
      </c>
      <c r="I1169" s="14">
        <v>9</v>
      </c>
      <c r="J1169" s="15">
        <v>0</v>
      </c>
      <c r="K1169" s="15">
        <v>6219.64</v>
      </c>
      <c r="L1169" s="15">
        <v>6406.2749999999996</v>
      </c>
      <c r="M1169">
        <v>3</v>
      </c>
      <c r="N1169">
        <v>3</v>
      </c>
      <c r="O1169">
        <v>0</v>
      </c>
      <c r="P1169">
        <v>9</v>
      </c>
      <c r="Q1169" t="s">
        <v>1720</v>
      </c>
      <c r="R1169">
        <v>0.03</v>
      </c>
      <c r="S1169">
        <v>0</v>
      </c>
      <c r="T1169">
        <v>0</v>
      </c>
      <c r="U1169">
        <v>0</v>
      </c>
      <c r="V1169">
        <v>0</v>
      </c>
      <c r="W1169" s="13">
        <v>40302</v>
      </c>
    </row>
    <row r="1170" spans="1:24" x14ac:dyDescent="0.25">
      <c r="A1170">
        <v>1</v>
      </c>
      <c r="B1170" t="s">
        <v>2328</v>
      </c>
      <c r="D1170" t="s">
        <v>2329</v>
      </c>
      <c r="E1170">
        <v>0</v>
      </c>
      <c r="F1170" t="s">
        <v>433</v>
      </c>
      <c r="G1170" t="s">
        <v>29</v>
      </c>
      <c r="H1170">
        <v>36</v>
      </c>
      <c r="I1170" s="14">
        <v>10</v>
      </c>
      <c r="J1170" s="15">
        <v>7398.81</v>
      </c>
      <c r="K1170" s="15">
        <v>6219.64</v>
      </c>
      <c r="L1170" s="15">
        <v>6406.2749999999996</v>
      </c>
      <c r="M1170">
        <v>3</v>
      </c>
      <c r="N1170">
        <v>3</v>
      </c>
      <c r="O1170">
        <v>0</v>
      </c>
      <c r="P1170">
        <v>10</v>
      </c>
      <c r="Q1170" t="s">
        <v>1720</v>
      </c>
      <c r="R1170">
        <v>0.03</v>
      </c>
      <c r="S1170">
        <v>0</v>
      </c>
      <c r="T1170">
        <v>0</v>
      </c>
      <c r="U1170">
        <v>0</v>
      </c>
      <c r="V1170">
        <v>0</v>
      </c>
      <c r="W1170" s="13">
        <v>40302</v>
      </c>
    </row>
    <row r="1171" spans="1:24" x14ac:dyDescent="0.25">
      <c r="A1171">
        <v>1</v>
      </c>
      <c r="B1171" t="s">
        <v>2330</v>
      </c>
      <c r="D1171" t="s">
        <v>2331</v>
      </c>
      <c r="E1171">
        <v>0</v>
      </c>
      <c r="F1171" t="s">
        <v>1922</v>
      </c>
      <c r="G1171" t="s">
        <v>29</v>
      </c>
      <c r="H1171">
        <v>36</v>
      </c>
      <c r="I1171" s="14">
        <v>1</v>
      </c>
      <c r="J1171" s="15">
        <v>191388.853</v>
      </c>
      <c r="K1171" s="15">
        <v>5432</v>
      </c>
      <c r="L1171" s="15">
        <v>5595</v>
      </c>
      <c r="M1171">
        <v>3</v>
      </c>
      <c r="N1171">
        <v>3</v>
      </c>
      <c r="O1171">
        <v>0</v>
      </c>
      <c r="P1171">
        <v>1</v>
      </c>
      <c r="Q1171" t="s">
        <v>30</v>
      </c>
      <c r="R1171">
        <v>0.03</v>
      </c>
      <c r="S1171">
        <v>0</v>
      </c>
      <c r="T1171">
        <v>0</v>
      </c>
      <c r="U1171">
        <v>0</v>
      </c>
      <c r="V1171">
        <v>0</v>
      </c>
      <c r="W1171" s="13">
        <v>42880</v>
      </c>
    </row>
    <row r="1172" spans="1:24" x14ac:dyDescent="0.25">
      <c r="A1172">
        <v>1</v>
      </c>
      <c r="B1172" t="s">
        <v>2332</v>
      </c>
      <c r="D1172" t="s">
        <v>2333</v>
      </c>
      <c r="E1172">
        <v>0</v>
      </c>
      <c r="F1172" t="s">
        <v>1859</v>
      </c>
      <c r="G1172" t="s">
        <v>29</v>
      </c>
      <c r="H1172">
        <v>36</v>
      </c>
      <c r="I1172" s="14">
        <v>1</v>
      </c>
      <c r="J1172" s="15">
        <v>231150</v>
      </c>
      <c r="K1172" s="15">
        <v>5432</v>
      </c>
      <c r="L1172" s="15">
        <v>5595</v>
      </c>
      <c r="M1172">
        <v>3</v>
      </c>
      <c r="N1172">
        <v>3</v>
      </c>
      <c r="O1172">
        <v>0</v>
      </c>
      <c r="P1172">
        <v>1</v>
      </c>
      <c r="Q1172" t="s">
        <v>30</v>
      </c>
      <c r="R1172">
        <v>0.03</v>
      </c>
      <c r="S1172">
        <v>0</v>
      </c>
      <c r="T1172">
        <v>0</v>
      </c>
      <c r="U1172">
        <v>0</v>
      </c>
      <c r="V1172">
        <v>0</v>
      </c>
      <c r="W1172" s="13">
        <v>40302</v>
      </c>
    </row>
    <row r="1173" spans="1:24" x14ac:dyDescent="0.25">
      <c r="A1173">
        <v>1</v>
      </c>
      <c r="B1173" t="s">
        <v>2334</v>
      </c>
      <c r="D1173" t="s">
        <v>2335</v>
      </c>
      <c r="E1173">
        <v>0</v>
      </c>
      <c r="F1173" t="s">
        <v>1970</v>
      </c>
      <c r="G1173" t="s">
        <v>29</v>
      </c>
      <c r="H1173">
        <v>36</v>
      </c>
      <c r="I1173" s="14">
        <v>1</v>
      </c>
      <c r="J1173" s="15">
        <v>36600</v>
      </c>
      <c r="K1173" s="15">
        <v>5432</v>
      </c>
      <c r="L1173" s="15">
        <v>5595</v>
      </c>
      <c r="M1173">
        <v>3</v>
      </c>
      <c r="N1173">
        <v>3</v>
      </c>
      <c r="O1173">
        <v>0</v>
      </c>
      <c r="P1173">
        <v>1</v>
      </c>
      <c r="Q1173" t="s">
        <v>30</v>
      </c>
      <c r="R1173">
        <v>0.03</v>
      </c>
      <c r="S1173">
        <v>0</v>
      </c>
      <c r="T1173">
        <v>0</v>
      </c>
      <c r="U1173">
        <v>0</v>
      </c>
      <c r="V1173">
        <v>0</v>
      </c>
      <c r="W1173" s="13">
        <v>44797</v>
      </c>
      <c r="X1173">
        <v>263</v>
      </c>
    </row>
    <row r="1174" spans="1:24" x14ac:dyDescent="0.25">
      <c r="A1174">
        <v>1</v>
      </c>
      <c r="B1174" t="s">
        <v>2336</v>
      </c>
      <c r="D1174" t="s">
        <v>2337</v>
      </c>
      <c r="E1174">
        <v>0</v>
      </c>
      <c r="F1174" t="s">
        <v>1970</v>
      </c>
      <c r="G1174" t="s">
        <v>29</v>
      </c>
      <c r="H1174">
        <v>36</v>
      </c>
      <c r="I1174" s="14">
        <v>7</v>
      </c>
      <c r="J1174" s="15">
        <v>83334.278000000006</v>
      </c>
      <c r="K1174" s="15">
        <v>6219.64</v>
      </c>
      <c r="L1174" s="15">
        <v>6406.2749999999996</v>
      </c>
      <c r="M1174">
        <v>3</v>
      </c>
      <c r="N1174">
        <v>3</v>
      </c>
      <c r="O1174">
        <v>0</v>
      </c>
      <c r="P1174">
        <v>7</v>
      </c>
      <c r="Q1174" t="s">
        <v>1720</v>
      </c>
      <c r="R1174">
        <v>0.03</v>
      </c>
      <c r="S1174">
        <v>0</v>
      </c>
      <c r="T1174">
        <v>0</v>
      </c>
      <c r="U1174">
        <v>0</v>
      </c>
      <c r="V1174">
        <v>0</v>
      </c>
      <c r="W1174" s="13">
        <v>40302</v>
      </c>
    </row>
    <row r="1175" spans="1:24" x14ac:dyDescent="0.25">
      <c r="A1175">
        <v>1</v>
      </c>
      <c r="B1175" t="s">
        <v>2338</v>
      </c>
      <c r="D1175" t="s">
        <v>2339</v>
      </c>
      <c r="E1175">
        <v>0</v>
      </c>
      <c r="F1175" t="s">
        <v>1719</v>
      </c>
      <c r="G1175" t="s">
        <v>29</v>
      </c>
      <c r="H1175">
        <v>36</v>
      </c>
      <c r="I1175" s="14">
        <v>6</v>
      </c>
      <c r="J1175" s="15">
        <v>108402.891</v>
      </c>
      <c r="K1175" s="15">
        <v>6219.64</v>
      </c>
      <c r="L1175" s="15">
        <v>6406.2749999999996</v>
      </c>
      <c r="M1175">
        <v>3</v>
      </c>
      <c r="N1175">
        <v>3</v>
      </c>
      <c r="O1175">
        <v>0</v>
      </c>
      <c r="P1175">
        <v>6</v>
      </c>
      <c r="Q1175" t="s">
        <v>1720</v>
      </c>
      <c r="R1175">
        <v>0.03</v>
      </c>
      <c r="S1175">
        <v>0</v>
      </c>
      <c r="T1175">
        <v>0</v>
      </c>
      <c r="U1175">
        <v>0</v>
      </c>
      <c r="V1175">
        <v>0</v>
      </c>
      <c r="W1175" s="13">
        <v>40302</v>
      </c>
    </row>
    <row r="1176" spans="1:24" x14ac:dyDescent="0.25">
      <c r="A1176">
        <v>1</v>
      </c>
      <c r="B1176" t="s">
        <v>2340</v>
      </c>
      <c r="D1176" t="s">
        <v>2341</v>
      </c>
      <c r="E1176">
        <v>0</v>
      </c>
      <c r="F1176" t="s">
        <v>1945</v>
      </c>
      <c r="G1176" t="s">
        <v>29</v>
      </c>
      <c r="H1176">
        <v>36</v>
      </c>
      <c r="I1176" s="14">
        <v>1</v>
      </c>
      <c r="J1176" s="15">
        <v>794960.76899999997</v>
      </c>
      <c r="K1176" s="15">
        <v>6219.64</v>
      </c>
      <c r="L1176" s="15">
        <v>6406.2749999999996</v>
      </c>
      <c r="M1176">
        <v>3</v>
      </c>
      <c r="N1176">
        <v>3</v>
      </c>
      <c r="O1176">
        <v>0</v>
      </c>
      <c r="P1176">
        <v>1</v>
      </c>
      <c r="Q1176" t="s">
        <v>1720</v>
      </c>
      <c r="R1176">
        <v>0.03</v>
      </c>
      <c r="S1176">
        <v>0</v>
      </c>
      <c r="T1176">
        <v>0</v>
      </c>
      <c r="U1176">
        <v>0</v>
      </c>
      <c r="V1176">
        <v>0</v>
      </c>
      <c r="W1176" s="13">
        <v>40302</v>
      </c>
    </row>
    <row r="1177" spans="1:24" x14ac:dyDescent="0.25">
      <c r="A1177">
        <v>1</v>
      </c>
      <c r="B1177" t="s">
        <v>2342</v>
      </c>
      <c r="D1177" t="s">
        <v>2343</v>
      </c>
      <c r="E1177">
        <v>0</v>
      </c>
      <c r="F1177" t="s">
        <v>1719</v>
      </c>
      <c r="G1177" t="s">
        <v>29</v>
      </c>
      <c r="H1177">
        <v>36</v>
      </c>
      <c r="I1177" s="14">
        <v>2</v>
      </c>
      <c r="J1177" s="15">
        <v>117558.97900000001</v>
      </c>
      <c r="K1177" s="15">
        <v>5432</v>
      </c>
      <c r="L1177" s="15">
        <v>5595</v>
      </c>
      <c r="M1177">
        <v>3</v>
      </c>
      <c r="N1177">
        <v>3</v>
      </c>
      <c r="O1177">
        <v>0</v>
      </c>
      <c r="P1177">
        <v>2</v>
      </c>
      <c r="Q1177" t="s">
        <v>1720</v>
      </c>
      <c r="R1177">
        <v>0.03</v>
      </c>
      <c r="S1177">
        <v>0</v>
      </c>
      <c r="T1177">
        <v>0</v>
      </c>
      <c r="U1177">
        <v>0</v>
      </c>
      <c r="V1177">
        <v>0</v>
      </c>
      <c r="W1177" s="13">
        <v>42952</v>
      </c>
    </row>
    <row r="1178" spans="1:24" x14ac:dyDescent="0.25">
      <c r="A1178">
        <v>1</v>
      </c>
      <c r="B1178" t="s">
        <v>2344</v>
      </c>
      <c r="D1178" t="s">
        <v>2345</v>
      </c>
      <c r="E1178">
        <v>0</v>
      </c>
      <c r="F1178" t="s">
        <v>1719</v>
      </c>
      <c r="G1178" t="s">
        <v>29</v>
      </c>
      <c r="H1178">
        <v>36</v>
      </c>
      <c r="I1178" s="14">
        <v>5</v>
      </c>
      <c r="J1178" s="15">
        <v>29057.213</v>
      </c>
      <c r="K1178" s="15">
        <v>6219.64</v>
      </c>
      <c r="L1178" s="15">
        <v>6406.2749999999996</v>
      </c>
      <c r="M1178">
        <v>3</v>
      </c>
      <c r="N1178">
        <v>3</v>
      </c>
      <c r="O1178">
        <v>0</v>
      </c>
      <c r="P1178">
        <v>5</v>
      </c>
      <c r="Q1178" t="s">
        <v>1720</v>
      </c>
      <c r="R1178">
        <v>0.03</v>
      </c>
      <c r="S1178">
        <v>0</v>
      </c>
      <c r="T1178">
        <v>0</v>
      </c>
      <c r="U1178">
        <v>0</v>
      </c>
      <c r="V1178">
        <v>0</v>
      </c>
      <c r="W1178" s="13">
        <v>40302</v>
      </c>
    </row>
    <row r="1179" spans="1:24" x14ac:dyDescent="0.25">
      <c r="A1179">
        <v>1</v>
      </c>
      <c r="B1179" t="s">
        <v>2346</v>
      </c>
      <c r="D1179" t="s">
        <v>2347</v>
      </c>
      <c r="E1179">
        <v>0</v>
      </c>
      <c r="F1179" t="s">
        <v>1719</v>
      </c>
      <c r="G1179" t="s">
        <v>29</v>
      </c>
      <c r="H1179">
        <v>36</v>
      </c>
      <c r="I1179" s="14">
        <v>1</v>
      </c>
      <c r="J1179" s="15">
        <v>409815.56300000002</v>
      </c>
      <c r="K1179" s="15">
        <v>6219.64</v>
      </c>
      <c r="L1179" s="15">
        <v>6406.2749999999996</v>
      </c>
      <c r="M1179">
        <v>3</v>
      </c>
      <c r="N1179">
        <v>3</v>
      </c>
      <c r="O1179">
        <v>0</v>
      </c>
      <c r="P1179">
        <v>1</v>
      </c>
      <c r="Q1179" t="s">
        <v>1720</v>
      </c>
      <c r="R1179">
        <v>0.03</v>
      </c>
      <c r="S1179">
        <v>0</v>
      </c>
      <c r="T1179">
        <v>0</v>
      </c>
      <c r="U1179">
        <v>0</v>
      </c>
      <c r="V1179">
        <v>0</v>
      </c>
      <c r="W1179" s="13">
        <v>40302</v>
      </c>
    </row>
    <row r="1180" spans="1:24" x14ac:dyDescent="0.25">
      <c r="A1180">
        <v>1</v>
      </c>
      <c r="B1180" t="s">
        <v>2348</v>
      </c>
      <c r="D1180" t="s">
        <v>2349</v>
      </c>
      <c r="E1180">
        <v>0</v>
      </c>
      <c r="F1180" t="s">
        <v>1719</v>
      </c>
      <c r="G1180" t="s">
        <v>29</v>
      </c>
      <c r="H1180">
        <v>36</v>
      </c>
      <c r="I1180" s="14">
        <v>1</v>
      </c>
      <c r="J1180" s="15">
        <v>48742.5</v>
      </c>
      <c r="K1180" s="15">
        <v>6219.64</v>
      </c>
      <c r="L1180" s="15">
        <v>6406.2749999999996</v>
      </c>
      <c r="M1180">
        <v>3</v>
      </c>
      <c r="N1180">
        <v>3</v>
      </c>
      <c r="O1180">
        <v>0</v>
      </c>
      <c r="P1180">
        <v>1</v>
      </c>
      <c r="Q1180" t="s">
        <v>1720</v>
      </c>
      <c r="R1180">
        <v>0.03</v>
      </c>
      <c r="S1180">
        <v>0</v>
      </c>
      <c r="T1180">
        <v>0</v>
      </c>
      <c r="U1180">
        <v>0</v>
      </c>
      <c r="V1180">
        <v>0</v>
      </c>
      <c r="W1180" s="13">
        <v>40302</v>
      </c>
    </row>
    <row r="1181" spans="1:24" x14ac:dyDescent="0.25">
      <c r="A1181">
        <v>1</v>
      </c>
      <c r="B1181" t="s">
        <v>2350</v>
      </c>
      <c r="D1181" t="s">
        <v>2351</v>
      </c>
      <c r="E1181">
        <v>0</v>
      </c>
      <c r="F1181" t="s">
        <v>1945</v>
      </c>
      <c r="G1181" t="s">
        <v>29</v>
      </c>
      <c r="H1181">
        <v>36</v>
      </c>
      <c r="I1181" s="14">
        <v>4</v>
      </c>
      <c r="J1181" s="15">
        <v>6359.8909999999996</v>
      </c>
      <c r="K1181" s="15">
        <v>6328.28</v>
      </c>
      <c r="L1181" s="15">
        <v>6518.1750000000002</v>
      </c>
      <c r="M1181">
        <v>3</v>
      </c>
      <c r="N1181">
        <v>3</v>
      </c>
      <c r="O1181">
        <v>0</v>
      </c>
      <c r="P1181">
        <v>4</v>
      </c>
      <c r="Q1181" t="s">
        <v>1720</v>
      </c>
      <c r="R1181">
        <v>0.03</v>
      </c>
      <c r="S1181">
        <v>0</v>
      </c>
      <c r="T1181">
        <v>0</v>
      </c>
      <c r="U1181">
        <v>0</v>
      </c>
      <c r="V1181">
        <v>0</v>
      </c>
      <c r="W1181" s="13">
        <v>40302</v>
      </c>
    </row>
    <row r="1182" spans="1:24" x14ac:dyDescent="0.25">
      <c r="A1182">
        <v>1</v>
      </c>
      <c r="B1182" t="s">
        <v>2352</v>
      </c>
      <c r="D1182" t="s">
        <v>2353</v>
      </c>
      <c r="E1182">
        <v>0</v>
      </c>
      <c r="F1182" t="s">
        <v>1770</v>
      </c>
      <c r="G1182" t="s">
        <v>29</v>
      </c>
      <c r="H1182">
        <v>36</v>
      </c>
      <c r="I1182" s="14">
        <v>3</v>
      </c>
      <c r="J1182" s="15">
        <v>1.0049999999999999</v>
      </c>
      <c r="K1182" s="15">
        <v>6328.28</v>
      </c>
      <c r="L1182" s="15">
        <v>6518.1750000000002</v>
      </c>
      <c r="M1182">
        <v>3</v>
      </c>
      <c r="N1182">
        <v>3</v>
      </c>
      <c r="O1182">
        <v>0</v>
      </c>
      <c r="P1182">
        <v>3</v>
      </c>
      <c r="Q1182" t="s">
        <v>1720</v>
      </c>
      <c r="R1182">
        <v>0.03</v>
      </c>
      <c r="S1182">
        <v>0</v>
      </c>
      <c r="T1182">
        <v>0</v>
      </c>
      <c r="U1182">
        <v>0</v>
      </c>
      <c r="V1182">
        <v>0</v>
      </c>
      <c r="W1182" s="13">
        <v>42121</v>
      </c>
    </row>
    <row r="1183" spans="1:24" x14ac:dyDescent="0.25">
      <c r="A1183">
        <v>1</v>
      </c>
      <c r="B1183" t="s">
        <v>2354</v>
      </c>
      <c r="D1183" t="s">
        <v>2355</v>
      </c>
      <c r="E1183">
        <v>0</v>
      </c>
      <c r="F1183" t="s">
        <v>1882</v>
      </c>
      <c r="G1183" t="s">
        <v>29</v>
      </c>
      <c r="H1183">
        <v>36</v>
      </c>
      <c r="I1183" s="14">
        <v>1</v>
      </c>
      <c r="J1183" s="15">
        <v>1.0049999999999999</v>
      </c>
      <c r="K1183" s="15">
        <v>7523.32</v>
      </c>
      <c r="L1183" s="15">
        <v>7749.0749999999998</v>
      </c>
      <c r="M1183">
        <v>3</v>
      </c>
      <c r="N1183">
        <v>3</v>
      </c>
      <c r="O1183">
        <v>0</v>
      </c>
      <c r="P1183">
        <v>1</v>
      </c>
      <c r="Q1183" t="s">
        <v>1720</v>
      </c>
      <c r="R1183">
        <v>0.03</v>
      </c>
      <c r="S1183">
        <v>0</v>
      </c>
      <c r="T1183">
        <v>0</v>
      </c>
      <c r="U1183">
        <v>0</v>
      </c>
      <c r="V1183">
        <v>0</v>
      </c>
      <c r="W1183" s="13">
        <v>40302</v>
      </c>
    </row>
    <row r="1184" spans="1:24" x14ac:dyDescent="0.25">
      <c r="A1184">
        <v>1</v>
      </c>
      <c r="B1184" t="s">
        <v>2356</v>
      </c>
      <c r="D1184" t="s">
        <v>2357</v>
      </c>
      <c r="E1184">
        <v>0</v>
      </c>
      <c r="F1184" t="s">
        <v>1906</v>
      </c>
      <c r="G1184" t="s">
        <v>29</v>
      </c>
      <c r="H1184">
        <v>36</v>
      </c>
      <c r="I1184" s="14">
        <v>1</v>
      </c>
      <c r="J1184" s="15">
        <v>1.0049999999999999</v>
      </c>
      <c r="K1184" s="15">
        <v>6328.28</v>
      </c>
      <c r="L1184" s="15">
        <v>6518.1750000000002</v>
      </c>
      <c r="M1184">
        <v>3</v>
      </c>
      <c r="N1184">
        <v>3</v>
      </c>
      <c r="O1184">
        <v>0</v>
      </c>
      <c r="P1184">
        <v>1</v>
      </c>
      <c r="Q1184" t="s">
        <v>1720</v>
      </c>
      <c r="R1184">
        <v>0.03</v>
      </c>
      <c r="S1184">
        <v>0</v>
      </c>
      <c r="T1184">
        <v>0</v>
      </c>
      <c r="U1184">
        <v>0</v>
      </c>
      <c r="V1184">
        <v>0</v>
      </c>
      <c r="W1184" s="13">
        <v>40386</v>
      </c>
    </row>
    <row r="1185" spans="1:24" x14ac:dyDescent="0.25">
      <c r="A1185">
        <v>1</v>
      </c>
      <c r="B1185" t="s">
        <v>2358</v>
      </c>
      <c r="D1185" t="s">
        <v>2359</v>
      </c>
      <c r="E1185">
        <v>0</v>
      </c>
      <c r="F1185" t="s">
        <v>1719</v>
      </c>
      <c r="G1185" t="s">
        <v>29</v>
      </c>
      <c r="H1185">
        <v>36</v>
      </c>
      <c r="I1185" s="14">
        <v>11</v>
      </c>
      <c r="J1185" s="15">
        <v>22390.027999999998</v>
      </c>
      <c r="K1185" s="15">
        <v>5432</v>
      </c>
      <c r="L1185" s="15">
        <v>5595</v>
      </c>
      <c r="M1185">
        <v>3</v>
      </c>
      <c r="N1185">
        <v>3</v>
      </c>
      <c r="O1185">
        <v>0</v>
      </c>
      <c r="P1185">
        <v>11</v>
      </c>
      <c r="Q1185" t="s">
        <v>30</v>
      </c>
      <c r="R1185">
        <v>0.75</v>
      </c>
      <c r="S1185">
        <v>3</v>
      </c>
      <c r="T1185">
        <v>0</v>
      </c>
      <c r="U1185">
        <v>3</v>
      </c>
      <c r="V1185">
        <v>0</v>
      </c>
      <c r="W1185" s="13">
        <v>44982</v>
      </c>
      <c r="X1185">
        <v>175</v>
      </c>
    </row>
    <row r="1186" spans="1:24" x14ac:dyDescent="0.25">
      <c r="A1186">
        <v>1</v>
      </c>
      <c r="B1186" t="s">
        <v>2360</v>
      </c>
      <c r="D1186" t="s">
        <v>2361</v>
      </c>
      <c r="E1186">
        <v>0</v>
      </c>
      <c r="F1186" t="s">
        <v>1725</v>
      </c>
      <c r="G1186" t="s">
        <v>29</v>
      </c>
      <c r="H1186">
        <v>36</v>
      </c>
      <c r="I1186" s="14">
        <v>1</v>
      </c>
      <c r="J1186" s="15">
        <v>1.0049999999999999</v>
      </c>
      <c r="K1186" s="15">
        <v>6328.28</v>
      </c>
      <c r="L1186" s="15">
        <v>6518.1750000000002</v>
      </c>
      <c r="M1186">
        <v>3</v>
      </c>
      <c r="N1186">
        <v>3</v>
      </c>
      <c r="O1186">
        <v>0</v>
      </c>
      <c r="P1186">
        <v>1</v>
      </c>
      <c r="Q1186" t="s">
        <v>1720</v>
      </c>
      <c r="R1186">
        <v>0.03</v>
      </c>
      <c r="S1186">
        <v>0</v>
      </c>
      <c r="T1186">
        <v>0</v>
      </c>
      <c r="U1186">
        <v>0</v>
      </c>
      <c r="V1186">
        <v>0</v>
      </c>
      <c r="W1186" s="13">
        <v>40302</v>
      </c>
    </row>
    <row r="1187" spans="1:24" x14ac:dyDescent="0.25">
      <c r="A1187">
        <v>1</v>
      </c>
      <c r="B1187" t="s">
        <v>2362</v>
      </c>
      <c r="D1187" t="s">
        <v>2363</v>
      </c>
      <c r="E1187">
        <v>0</v>
      </c>
      <c r="F1187" t="s">
        <v>1725</v>
      </c>
      <c r="G1187" t="s">
        <v>29</v>
      </c>
      <c r="H1187">
        <v>36</v>
      </c>
      <c r="I1187" s="14">
        <v>1</v>
      </c>
      <c r="J1187" s="15">
        <v>1.0049999999999999</v>
      </c>
      <c r="K1187" s="15">
        <v>7523.32</v>
      </c>
      <c r="L1187" s="15">
        <v>7749.0749999999998</v>
      </c>
      <c r="M1187">
        <v>3</v>
      </c>
      <c r="N1187">
        <v>3</v>
      </c>
      <c r="O1187">
        <v>0</v>
      </c>
      <c r="P1187">
        <v>1</v>
      </c>
      <c r="Q1187" t="s">
        <v>1720</v>
      </c>
      <c r="R1187">
        <v>0.03</v>
      </c>
      <c r="S1187">
        <v>0</v>
      </c>
      <c r="T1187">
        <v>0</v>
      </c>
      <c r="U1187">
        <v>0</v>
      </c>
      <c r="V1187">
        <v>0</v>
      </c>
      <c r="W1187" s="13">
        <v>40302</v>
      </c>
    </row>
    <row r="1188" spans="1:24" x14ac:dyDescent="0.25">
      <c r="A1188">
        <v>1</v>
      </c>
      <c r="B1188" t="s">
        <v>2364</v>
      </c>
      <c r="D1188" t="s">
        <v>2365</v>
      </c>
      <c r="E1188">
        <v>0</v>
      </c>
      <c r="F1188" t="s">
        <v>1725</v>
      </c>
      <c r="G1188" t="s">
        <v>29</v>
      </c>
      <c r="H1188">
        <v>36</v>
      </c>
      <c r="I1188" s="14">
        <v>1</v>
      </c>
      <c r="J1188" s="15">
        <v>1.0049999999999999</v>
      </c>
      <c r="K1188" s="15">
        <v>6219.64</v>
      </c>
      <c r="L1188" s="15">
        <v>6406.2749999999996</v>
      </c>
      <c r="M1188">
        <v>3</v>
      </c>
      <c r="N1188">
        <v>3</v>
      </c>
      <c r="O1188">
        <v>0</v>
      </c>
      <c r="P1188">
        <v>1</v>
      </c>
      <c r="Q1188" t="s">
        <v>1720</v>
      </c>
      <c r="R1188">
        <v>0.03</v>
      </c>
      <c r="S1188">
        <v>0</v>
      </c>
      <c r="T1188">
        <v>0</v>
      </c>
      <c r="U1188">
        <v>0</v>
      </c>
      <c r="V1188">
        <v>0</v>
      </c>
      <c r="W1188" s="13">
        <v>40302</v>
      </c>
    </row>
    <row r="1189" spans="1:24" x14ac:dyDescent="0.25">
      <c r="A1189">
        <v>1</v>
      </c>
      <c r="B1189" t="s">
        <v>2366</v>
      </c>
      <c r="D1189" t="s">
        <v>2367</v>
      </c>
      <c r="E1189">
        <v>0</v>
      </c>
      <c r="F1189" t="s">
        <v>1719</v>
      </c>
      <c r="G1189" t="s">
        <v>29</v>
      </c>
      <c r="H1189">
        <v>36</v>
      </c>
      <c r="I1189" s="14">
        <v>8</v>
      </c>
      <c r="J1189" s="15">
        <v>8000</v>
      </c>
      <c r="K1189" s="15">
        <v>5432</v>
      </c>
      <c r="L1189" s="15">
        <v>5595</v>
      </c>
      <c r="M1189">
        <v>3</v>
      </c>
      <c r="N1189">
        <v>3</v>
      </c>
      <c r="O1189">
        <v>0</v>
      </c>
      <c r="P1189">
        <v>8</v>
      </c>
      <c r="Q1189" t="s">
        <v>1720</v>
      </c>
      <c r="R1189">
        <v>0.03</v>
      </c>
      <c r="S1189">
        <v>0</v>
      </c>
      <c r="T1189">
        <v>0</v>
      </c>
      <c r="U1189">
        <v>0</v>
      </c>
      <c r="V1189">
        <v>0</v>
      </c>
      <c r="W1189" s="13">
        <v>42637</v>
      </c>
      <c r="X1189">
        <v>1244</v>
      </c>
    </row>
    <row r="1190" spans="1:24" x14ac:dyDescent="0.25">
      <c r="A1190">
        <v>1</v>
      </c>
      <c r="B1190" t="s">
        <v>2368</v>
      </c>
      <c r="D1190" t="s">
        <v>2369</v>
      </c>
      <c r="E1190">
        <v>0</v>
      </c>
      <c r="F1190" t="s">
        <v>1945</v>
      </c>
      <c r="G1190" t="s">
        <v>29</v>
      </c>
      <c r="H1190">
        <v>37</v>
      </c>
      <c r="I1190" s="14">
        <v>3</v>
      </c>
      <c r="J1190" s="15">
        <v>0</v>
      </c>
      <c r="K1190" s="15">
        <v>5432</v>
      </c>
      <c r="L1190" s="15">
        <v>5595</v>
      </c>
      <c r="M1190">
        <v>3</v>
      </c>
      <c r="N1190">
        <v>3</v>
      </c>
      <c r="O1190">
        <v>0</v>
      </c>
      <c r="P1190">
        <v>3</v>
      </c>
      <c r="Q1190" t="s">
        <v>30</v>
      </c>
      <c r="R1190">
        <v>0.03</v>
      </c>
      <c r="S1190">
        <v>0</v>
      </c>
      <c r="T1190">
        <v>0</v>
      </c>
      <c r="U1190">
        <v>0</v>
      </c>
      <c r="V1190">
        <v>0</v>
      </c>
      <c r="W1190" s="13">
        <v>40302</v>
      </c>
    </row>
    <row r="1191" spans="1:24" x14ac:dyDescent="0.25">
      <c r="A1191">
        <v>1</v>
      </c>
      <c r="B1191" t="s">
        <v>2370</v>
      </c>
      <c r="D1191" t="s">
        <v>2371</v>
      </c>
      <c r="E1191">
        <v>0</v>
      </c>
      <c r="F1191" t="s">
        <v>1719</v>
      </c>
      <c r="G1191" t="s">
        <v>29</v>
      </c>
      <c r="H1191">
        <v>36</v>
      </c>
      <c r="I1191" s="14">
        <v>6</v>
      </c>
      <c r="J1191" s="15">
        <v>182447.57800000001</v>
      </c>
      <c r="K1191" s="15">
        <v>5432</v>
      </c>
      <c r="L1191" s="15">
        <v>5595</v>
      </c>
      <c r="M1191">
        <v>3</v>
      </c>
      <c r="N1191">
        <v>3</v>
      </c>
      <c r="O1191">
        <v>0</v>
      </c>
      <c r="P1191">
        <v>6</v>
      </c>
      <c r="Q1191" t="s">
        <v>1720</v>
      </c>
      <c r="R1191">
        <v>0.03</v>
      </c>
      <c r="S1191">
        <v>1</v>
      </c>
      <c r="T1191">
        <v>1</v>
      </c>
      <c r="U1191">
        <v>1</v>
      </c>
      <c r="V1191">
        <v>1</v>
      </c>
      <c r="W1191" s="13">
        <v>45084</v>
      </c>
    </row>
    <row r="1192" spans="1:24" x14ac:dyDescent="0.25">
      <c r="A1192">
        <v>1</v>
      </c>
      <c r="B1192" t="s">
        <v>2372</v>
      </c>
      <c r="D1192" t="s">
        <v>2373</v>
      </c>
      <c r="E1192">
        <v>0</v>
      </c>
      <c r="F1192" t="s">
        <v>1719</v>
      </c>
      <c r="G1192" t="s">
        <v>29</v>
      </c>
      <c r="H1192">
        <v>36</v>
      </c>
      <c r="I1192" s="14">
        <v>1</v>
      </c>
      <c r="J1192" s="15">
        <v>364522.54499999998</v>
      </c>
      <c r="K1192" s="15">
        <v>6328.28</v>
      </c>
      <c r="L1192" s="15">
        <v>6518.1750000000002</v>
      </c>
      <c r="M1192">
        <v>3</v>
      </c>
      <c r="N1192">
        <v>3</v>
      </c>
      <c r="O1192">
        <v>0</v>
      </c>
      <c r="P1192">
        <v>1</v>
      </c>
      <c r="Q1192" t="s">
        <v>1720</v>
      </c>
      <c r="R1192">
        <v>0.03</v>
      </c>
      <c r="S1192">
        <v>0</v>
      </c>
      <c r="T1192">
        <v>0</v>
      </c>
      <c r="U1192">
        <v>0</v>
      </c>
      <c r="V1192">
        <v>0</v>
      </c>
      <c r="W1192" s="13">
        <v>40302</v>
      </c>
    </row>
    <row r="1193" spans="1:24" x14ac:dyDescent="0.25">
      <c r="A1193">
        <v>1</v>
      </c>
      <c r="B1193" t="s">
        <v>2374</v>
      </c>
      <c r="D1193" t="s">
        <v>2375</v>
      </c>
      <c r="E1193">
        <v>0</v>
      </c>
      <c r="F1193" t="s">
        <v>2139</v>
      </c>
      <c r="G1193" t="s">
        <v>29</v>
      </c>
      <c r="H1193">
        <v>36</v>
      </c>
      <c r="I1193" s="14">
        <v>8</v>
      </c>
      <c r="J1193" s="15">
        <v>2512.5</v>
      </c>
      <c r="K1193" s="15">
        <v>5432</v>
      </c>
      <c r="L1193" s="15">
        <v>5595</v>
      </c>
      <c r="M1193">
        <v>3</v>
      </c>
      <c r="N1193">
        <v>3</v>
      </c>
      <c r="O1193">
        <v>0</v>
      </c>
      <c r="P1193">
        <v>8</v>
      </c>
      <c r="Q1193" t="s">
        <v>30</v>
      </c>
      <c r="R1193">
        <v>0.03</v>
      </c>
      <c r="S1193">
        <v>0</v>
      </c>
      <c r="T1193">
        <v>0</v>
      </c>
      <c r="U1193">
        <v>0</v>
      </c>
      <c r="V1193">
        <v>0</v>
      </c>
      <c r="W1193" s="13">
        <v>40302</v>
      </c>
    </row>
    <row r="1194" spans="1:24" x14ac:dyDescent="0.25">
      <c r="A1194">
        <v>1</v>
      </c>
      <c r="B1194" t="s">
        <v>2376</v>
      </c>
      <c r="D1194" t="s">
        <v>2377</v>
      </c>
      <c r="E1194">
        <v>0</v>
      </c>
      <c r="F1194" t="s">
        <v>1719</v>
      </c>
      <c r="G1194" t="s">
        <v>29</v>
      </c>
      <c r="H1194">
        <v>36</v>
      </c>
      <c r="I1194" s="14">
        <v>1</v>
      </c>
      <c r="J1194" s="15">
        <v>18006.667000000001</v>
      </c>
      <c r="K1194" s="15">
        <v>5432</v>
      </c>
      <c r="L1194" s="15">
        <v>5595</v>
      </c>
      <c r="M1194">
        <v>3</v>
      </c>
      <c r="N1194">
        <v>3</v>
      </c>
      <c r="O1194">
        <v>0</v>
      </c>
      <c r="P1194">
        <v>1</v>
      </c>
      <c r="Q1194" t="s">
        <v>30</v>
      </c>
      <c r="R1194">
        <v>0.03</v>
      </c>
      <c r="S1194">
        <v>0</v>
      </c>
      <c r="T1194">
        <v>0</v>
      </c>
      <c r="U1194">
        <v>0</v>
      </c>
      <c r="V1194">
        <v>0</v>
      </c>
      <c r="W1194" s="13">
        <v>44712</v>
      </c>
      <c r="X1194">
        <v>175</v>
      </c>
    </row>
    <row r="1195" spans="1:24" x14ac:dyDescent="0.25">
      <c r="A1195">
        <v>1</v>
      </c>
      <c r="B1195" t="s">
        <v>2378</v>
      </c>
      <c r="D1195" t="s">
        <v>2379</v>
      </c>
      <c r="E1195">
        <v>0</v>
      </c>
      <c r="F1195" t="s">
        <v>1719</v>
      </c>
      <c r="G1195" t="s">
        <v>29</v>
      </c>
      <c r="H1195">
        <v>36</v>
      </c>
      <c r="I1195" s="14">
        <v>2</v>
      </c>
      <c r="J1195" s="15">
        <v>86430</v>
      </c>
      <c r="K1195" s="15">
        <v>5432</v>
      </c>
      <c r="L1195" s="15">
        <v>5595</v>
      </c>
      <c r="M1195">
        <v>3</v>
      </c>
      <c r="N1195">
        <v>3</v>
      </c>
      <c r="O1195">
        <v>0</v>
      </c>
      <c r="P1195">
        <v>2</v>
      </c>
      <c r="Q1195" t="s">
        <v>30</v>
      </c>
      <c r="R1195">
        <v>0.03</v>
      </c>
      <c r="S1195">
        <v>0</v>
      </c>
      <c r="T1195">
        <v>0</v>
      </c>
      <c r="U1195">
        <v>0</v>
      </c>
      <c r="V1195">
        <v>0</v>
      </c>
      <c r="W1195" s="13">
        <v>40302</v>
      </c>
    </row>
    <row r="1196" spans="1:24" x14ac:dyDescent="0.25">
      <c r="A1196">
        <v>1</v>
      </c>
      <c r="B1196" t="s">
        <v>2380</v>
      </c>
      <c r="D1196" t="s">
        <v>2381</v>
      </c>
      <c r="E1196">
        <v>0</v>
      </c>
      <c r="F1196" t="s">
        <v>1719</v>
      </c>
      <c r="G1196" t="s">
        <v>29</v>
      </c>
      <c r="H1196">
        <v>36</v>
      </c>
      <c r="I1196" s="14">
        <v>39</v>
      </c>
      <c r="J1196" s="15">
        <v>1608</v>
      </c>
      <c r="K1196" s="15">
        <v>5432</v>
      </c>
      <c r="L1196" s="15">
        <v>5595</v>
      </c>
      <c r="M1196">
        <v>3</v>
      </c>
      <c r="N1196">
        <v>3</v>
      </c>
      <c r="O1196">
        <v>0</v>
      </c>
      <c r="P1196">
        <v>39</v>
      </c>
      <c r="Q1196" t="s">
        <v>30</v>
      </c>
      <c r="R1196">
        <v>0.03</v>
      </c>
      <c r="S1196">
        <v>0</v>
      </c>
      <c r="T1196">
        <v>0</v>
      </c>
      <c r="U1196">
        <v>0</v>
      </c>
      <c r="V1196">
        <v>0</v>
      </c>
      <c r="W1196" s="13">
        <v>40686</v>
      </c>
    </row>
    <row r="1197" spans="1:24" x14ac:dyDescent="0.25">
      <c r="A1197">
        <v>1</v>
      </c>
      <c r="B1197" t="s">
        <v>2382</v>
      </c>
      <c r="D1197" t="s">
        <v>2383</v>
      </c>
      <c r="E1197">
        <v>0</v>
      </c>
      <c r="F1197" t="s">
        <v>1719</v>
      </c>
      <c r="G1197" t="s">
        <v>29</v>
      </c>
      <c r="H1197">
        <v>36</v>
      </c>
      <c r="I1197" s="14">
        <v>1</v>
      </c>
      <c r="J1197" s="15">
        <v>247960.63500000001</v>
      </c>
      <c r="K1197" s="15">
        <v>6328.28</v>
      </c>
      <c r="L1197" s="15">
        <v>6518.1750000000002</v>
      </c>
      <c r="M1197">
        <v>3</v>
      </c>
      <c r="N1197">
        <v>3</v>
      </c>
      <c r="O1197">
        <v>0</v>
      </c>
      <c r="P1197">
        <v>1</v>
      </c>
      <c r="Q1197" t="s">
        <v>1720</v>
      </c>
      <c r="R1197">
        <v>0.03</v>
      </c>
      <c r="S1197">
        <v>0</v>
      </c>
      <c r="T1197">
        <v>0</v>
      </c>
      <c r="U1197">
        <v>0</v>
      </c>
      <c r="V1197">
        <v>0</v>
      </c>
      <c r="W1197" s="13">
        <v>40302</v>
      </c>
    </row>
    <row r="1198" spans="1:24" x14ac:dyDescent="0.25">
      <c r="A1198">
        <v>1</v>
      </c>
      <c r="B1198" t="s">
        <v>2384</v>
      </c>
      <c r="D1198" t="s">
        <v>2385</v>
      </c>
      <c r="E1198">
        <v>0</v>
      </c>
      <c r="F1198" t="s">
        <v>1719</v>
      </c>
      <c r="G1198" t="s">
        <v>29</v>
      </c>
      <c r="H1198">
        <v>36</v>
      </c>
      <c r="I1198" s="14">
        <v>1</v>
      </c>
      <c r="J1198" s="15">
        <v>6359.64</v>
      </c>
      <c r="K1198" s="15">
        <v>6328.28</v>
      </c>
      <c r="L1198" s="15">
        <v>6518.1750000000002</v>
      </c>
      <c r="M1198">
        <v>3</v>
      </c>
      <c r="N1198">
        <v>3</v>
      </c>
      <c r="O1198">
        <v>0</v>
      </c>
      <c r="P1198">
        <v>1</v>
      </c>
      <c r="Q1198" t="s">
        <v>1720</v>
      </c>
      <c r="R1198">
        <v>0.03</v>
      </c>
      <c r="S1198">
        <v>0</v>
      </c>
      <c r="T1198">
        <v>0</v>
      </c>
      <c r="U1198">
        <v>0</v>
      </c>
      <c r="V1198">
        <v>0</v>
      </c>
      <c r="W1198" s="13">
        <v>40302</v>
      </c>
    </row>
    <row r="1199" spans="1:24" x14ac:dyDescent="0.25">
      <c r="A1199">
        <v>1</v>
      </c>
      <c r="B1199" t="s">
        <v>2386</v>
      </c>
      <c r="D1199" t="s">
        <v>2387</v>
      </c>
      <c r="E1199">
        <v>0</v>
      </c>
      <c r="F1199" t="s">
        <v>1719</v>
      </c>
      <c r="G1199" t="s">
        <v>29</v>
      </c>
      <c r="H1199">
        <v>36</v>
      </c>
      <c r="I1199" s="14">
        <v>1</v>
      </c>
      <c r="J1199" s="15">
        <v>19497</v>
      </c>
      <c r="K1199" s="15">
        <v>5432</v>
      </c>
      <c r="L1199" s="15">
        <v>5595</v>
      </c>
      <c r="M1199">
        <v>3</v>
      </c>
      <c r="N1199">
        <v>3</v>
      </c>
      <c r="O1199">
        <v>0</v>
      </c>
      <c r="P1199">
        <v>1</v>
      </c>
      <c r="Q1199" t="s">
        <v>30</v>
      </c>
      <c r="R1199">
        <v>0.03</v>
      </c>
      <c r="S1199">
        <v>0</v>
      </c>
      <c r="T1199">
        <v>0</v>
      </c>
      <c r="U1199">
        <v>0</v>
      </c>
      <c r="V1199">
        <v>0</v>
      </c>
      <c r="W1199" s="13">
        <v>40302</v>
      </c>
    </row>
    <row r="1200" spans="1:24" x14ac:dyDescent="0.25">
      <c r="A1200">
        <v>1</v>
      </c>
      <c r="B1200" t="s">
        <v>2388</v>
      </c>
      <c r="D1200" t="s">
        <v>2389</v>
      </c>
      <c r="E1200">
        <v>0</v>
      </c>
      <c r="F1200" t="s">
        <v>1719</v>
      </c>
      <c r="G1200" t="s">
        <v>29</v>
      </c>
      <c r="H1200">
        <v>36</v>
      </c>
      <c r="I1200" s="14">
        <v>1</v>
      </c>
      <c r="J1200" s="15">
        <v>392662.98700000002</v>
      </c>
      <c r="K1200" s="15">
        <v>6328.28</v>
      </c>
      <c r="L1200" s="15">
        <v>6518.1750000000002</v>
      </c>
      <c r="M1200">
        <v>3</v>
      </c>
      <c r="N1200">
        <v>3</v>
      </c>
      <c r="O1200">
        <v>0</v>
      </c>
      <c r="P1200">
        <v>1</v>
      </c>
      <c r="Q1200" t="s">
        <v>1720</v>
      </c>
      <c r="R1200">
        <v>0.03</v>
      </c>
      <c r="S1200">
        <v>0</v>
      </c>
      <c r="T1200">
        <v>0</v>
      </c>
      <c r="U1200">
        <v>0</v>
      </c>
      <c r="V1200">
        <v>0</v>
      </c>
      <c r="W1200" s="13">
        <v>40302</v>
      </c>
    </row>
    <row r="1201" spans="1:23" x14ac:dyDescent="0.25">
      <c r="A1201">
        <v>1</v>
      </c>
      <c r="B1201" t="s">
        <v>2390</v>
      </c>
      <c r="D1201" t="s">
        <v>2391</v>
      </c>
      <c r="E1201">
        <v>0</v>
      </c>
      <c r="F1201" t="s">
        <v>1945</v>
      </c>
      <c r="G1201" t="s">
        <v>29</v>
      </c>
      <c r="H1201">
        <v>36</v>
      </c>
      <c r="I1201" s="14">
        <v>1</v>
      </c>
      <c r="J1201" s="15">
        <v>211658.829</v>
      </c>
      <c r="K1201" s="15">
        <v>6328.28</v>
      </c>
      <c r="L1201" s="15">
        <v>6518.1750000000002</v>
      </c>
      <c r="M1201">
        <v>3</v>
      </c>
      <c r="N1201">
        <v>3</v>
      </c>
      <c r="O1201">
        <v>0</v>
      </c>
      <c r="P1201">
        <v>1</v>
      </c>
      <c r="Q1201" t="s">
        <v>1720</v>
      </c>
      <c r="R1201">
        <v>0.03</v>
      </c>
      <c r="S1201">
        <v>0</v>
      </c>
      <c r="T1201">
        <v>0</v>
      </c>
      <c r="U1201">
        <v>0</v>
      </c>
      <c r="V1201">
        <v>0</v>
      </c>
      <c r="W1201" s="13">
        <v>40302</v>
      </c>
    </row>
    <row r="1202" spans="1:23" x14ac:dyDescent="0.25">
      <c r="A1202">
        <v>1</v>
      </c>
      <c r="B1202" t="s">
        <v>2392</v>
      </c>
      <c r="D1202" t="s">
        <v>2385</v>
      </c>
      <c r="E1202">
        <v>0</v>
      </c>
      <c r="F1202" t="s">
        <v>1945</v>
      </c>
      <c r="G1202" t="s">
        <v>29</v>
      </c>
      <c r="H1202">
        <v>36</v>
      </c>
      <c r="I1202" s="14">
        <v>1</v>
      </c>
      <c r="J1202" s="15">
        <v>222209.20800000001</v>
      </c>
      <c r="K1202" s="15">
        <v>6328.28</v>
      </c>
      <c r="L1202" s="15">
        <v>6518.1750000000002</v>
      </c>
      <c r="M1202">
        <v>3</v>
      </c>
      <c r="N1202">
        <v>3</v>
      </c>
      <c r="O1202">
        <v>0</v>
      </c>
      <c r="P1202">
        <v>1</v>
      </c>
      <c r="Q1202" t="s">
        <v>1720</v>
      </c>
      <c r="R1202">
        <v>0.03</v>
      </c>
      <c r="S1202">
        <v>0</v>
      </c>
      <c r="T1202">
        <v>0</v>
      </c>
      <c r="U1202">
        <v>0</v>
      </c>
      <c r="V1202">
        <v>0</v>
      </c>
      <c r="W1202" s="13">
        <v>40302</v>
      </c>
    </row>
    <row r="1203" spans="1:23" x14ac:dyDescent="0.25">
      <c r="A1203">
        <v>1</v>
      </c>
      <c r="B1203" t="s">
        <v>2393</v>
      </c>
      <c r="D1203" t="s">
        <v>2394</v>
      </c>
      <c r="E1203">
        <v>0</v>
      </c>
      <c r="F1203" t="s">
        <v>1719</v>
      </c>
      <c r="G1203" t="s">
        <v>29</v>
      </c>
      <c r="H1203">
        <v>36</v>
      </c>
      <c r="I1203" s="14">
        <v>2</v>
      </c>
      <c r="J1203" s="15">
        <v>833479.90599999996</v>
      </c>
      <c r="K1203" s="15">
        <v>6328.28</v>
      </c>
      <c r="L1203" s="15">
        <v>6518.1750000000002</v>
      </c>
      <c r="M1203">
        <v>3</v>
      </c>
      <c r="N1203">
        <v>3</v>
      </c>
      <c r="O1203">
        <v>0</v>
      </c>
      <c r="P1203">
        <v>2</v>
      </c>
      <c r="Q1203" t="s">
        <v>1720</v>
      </c>
      <c r="R1203">
        <v>0.03</v>
      </c>
      <c r="S1203">
        <v>0</v>
      </c>
      <c r="T1203">
        <v>0</v>
      </c>
      <c r="U1203">
        <v>0</v>
      </c>
      <c r="V1203">
        <v>0</v>
      </c>
      <c r="W1203" s="13">
        <v>40302</v>
      </c>
    </row>
    <row r="1204" spans="1:23" x14ac:dyDescent="0.25">
      <c r="A1204">
        <v>1</v>
      </c>
      <c r="B1204" t="s">
        <v>2395</v>
      </c>
      <c r="D1204" t="s">
        <v>2396</v>
      </c>
      <c r="E1204">
        <v>0</v>
      </c>
      <c r="F1204" t="s">
        <v>1945</v>
      </c>
      <c r="G1204" t="s">
        <v>29</v>
      </c>
      <c r="H1204">
        <v>36</v>
      </c>
      <c r="I1204" s="14">
        <v>4</v>
      </c>
      <c r="J1204" s="15">
        <v>18365.471000000001</v>
      </c>
      <c r="K1204" s="15">
        <v>6328.28</v>
      </c>
      <c r="L1204" s="15">
        <v>6518.1750000000002</v>
      </c>
      <c r="M1204">
        <v>3</v>
      </c>
      <c r="N1204">
        <v>3</v>
      </c>
      <c r="O1204">
        <v>0</v>
      </c>
      <c r="P1204">
        <v>4</v>
      </c>
      <c r="Q1204" t="s">
        <v>1720</v>
      </c>
      <c r="R1204">
        <v>0.03</v>
      </c>
      <c r="S1204">
        <v>0</v>
      </c>
      <c r="T1204">
        <v>0</v>
      </c>
      <c r="U1204">
        <v>0</v>
      </c>
      <c r="V1204">
        <v>0</v>
      </c>
      <c r="W1204" s="13">
        <v>40302</v>
      </c>
    </row>
    <row r="1205" spans="1:23" x14ac:dyDescent="0.25">
      <c r="A1205">
        <v>1</v>
      </c>
      <c r="B1205" t="s">
        <v>2397</v>
      </c>
      <c r="D1205" t="s">
        <v>2398</v>
      </c>
      <c r="E1205">
        <v>0</v>
      </c>
      <c r="F1205" t="s">
        <v>1945</v>
      </c>
      <c r="G1205" t="s">
        <v>29</v>
      </c>
      <c r="H1205">
        <v>36</v>
      </c>
      <c r="I1205" s="14">
        <v>4</v>
      </c>
      <c r="J1205" s="15">
        <v>84533.284</v>
      </c>
      <c r="K1205" s="15">
        <v>6328.28</v>
      </c>
      <c r="L1205" s="15">
        <v>6518.1750000000002</v>
      </c>
      <c r="M1205">
        <v>3</v>
      </c>
      <c r="N1205">
        <v>3</v>
      </c>
      <c r="O1205">
        <v>0</v>
      </c>
      <c r="P1205">
        <v>4</v>
      </c>
      <c r="Q1205" t="s">
        <v>1720</v>
      </c>
      <c r="R1205">
        <v>0.03</v>
      </c>
      <c r="S1205">
        <v>0</v>
      </c>
      <c r="T1205">
        <v>0</v>
      </c>
      <c r="U1205">
        <v>0</v>
      </c>
      <c r="V1205">
        <v>0</v>
      </c>
      <c r="W1205" s="13">
        <v>40302</v>
      </c>
    </row>
    <row r="1206" spans="1:23" x14ac:dyDescent="0.25">
      <c r="A1206">
        <v>1</v>
      </c>
      <c r="B1206" t="s">
        <v>2399</v>
      </c>
      <c r="D1206" t="s">
        <v>2400</v>
      </c>
      <c r="E1206">
        <v>0</v>
      </c>
      <c r="F1206" t="s">
        <v>1954</v>
      </c>
      <c r="G1206" t="s">
        <v>29</v>
      </c>
      <c r="H1206">
        <v>36</v>
      </c>
      <c r="I1206" s="14">
        <v>2</v>
      </c>
      <c r="J1206" s="15">
        <v>1.0049999999999999</v>
      </c>
      <c r="K1206" s="15">
        <v>6056.68</v>
      </c>
      <c r="L1206" s="15">
        <v>6238.4250000000002</v>
      </c>
      <c r="M1206">
        <v>3</v>
      </c>
      <c r="N1206">
        <v>3</v>
      </c>
      <c r="O1206">
        <v>0</v>
      </c>
      <c r="P1206">
        <v>2</v>
      </c>
      <c r="Q1206" t="s">
        <v>1720</v>
      </c>
      <c r="R1206">
        <v>0.03</v>
      </c>
      <c r="S1206">
        <v>0</v>
      </c>
      <c r="T1206">
        <v>0</v>
      </c>
      <c r="U1206">
        <v>0</v>
      </c>
      <c r="V1206">
        <v>0</v>
      </c>
      <c r="W1206" s="13">
        <v>41446</v>
      </c>
    </row>
    <row r="1207" spans="1:23" x14ac:dyDescent="0.25">
      <c r="A1207">
        <v>1</v>
      </c>
      <c r="B1207" t="s">
        <v>2401</v>
      </c>
      <c r="D1207" t="s">
        <v>2402</v>
      </c>
      <c r="E1207">
        <v>0</v>
      </c>
      <c r="F1207" t="s">
        <v>1954</v>
      </c>
      <c r="G1207" t="s">
        <v>29</v>
      </c>
      <c r="H1207">
        <v>36</v>
      </c>
      <c r="I1207" s="14">
        <v>3</v>
      </c>
      <c r="J1207" s="15">
        <v>1.0049999999999999</v>
      </c>
      <c r="K1207" s="15">
        <v>6056.68</v>
      </c>
      <c r="L1207" s="15">
        <v>6238.4250000000002</v>
      </c>
      <c r="M1207">
        <v>3</v>
      </c>
      <c r="N1207">
        <v>3</v>
      </c>
      <c r="O1207">
        <v>0</v>
      </c>
      <c r="P1207">
        <v>3</v>
      </c>
      <c r="Q1207" t="s">
        <v>1720</v>
      </c>
      <c r="R1207">
        <v>0.03</v>
      </c>
      <c r="S1207">
        <v>0</v>
      </c>
      <c r="T1207">
        <v>0</v>
      </c>
      <c r="U1207">
        <v>0</v>
      </c>
      <c r="V1207">
        <v>0</v>
      </c>
      <c r="W1207" s="13">
        <v>40493</v>
      </c>
    </row>
    <row r="1208" spans="1:23" x14ac:dyDescent="0.25">
      <c r="A1208">
        <v>1</v>
      </c>
      <c r="B1208" t="s">
        <v>2403</v>
      </c>
      <c r="D1208" t="s">
        <v>2404</v>
      </c>
      <c r="E1208">
        <v>0</v>
      </c>
      <c r="F1208" t="s">
        <v>1954</v>
      </c>
      <c r="G1208" t="s">
        <v>29</v>
      </c>
      <c r="H1208">
        <v>36</v>
      </c>
      <c r="I1208" s="14">
        <v>2</v>
      </c>
      <c r="J1208" s="15">
        <v>1.0049999999999999</v>
      </c>
      <c r="K1208" s="15">
        <v>6056.68</v>
      </c>
      <c r="L1208" s="15">
        <v>6238.4250000000002</v>
      </c>
      <c r="M1208">
        <v>3</v>
      </c>
      <c r="N1208">
        <v>3</v>
      </c>
      <c r="O1208">
        <v>0</v>
      </c>
      <c r="P1208">
        <v>2</v>
      </c>
      <c r="Q1208" t="s">
        <v>1720</v>
      </c>
      <c r="R1208">
        <v>0.03</v>
      </c>
      <c r="S1208">
        <v>0</v>
      </c>
      <c r="T1208">
        <v>0</v>
      </c>
      <c r="U1208">
        <v>0</v>
      </c>
      <c r="V1208">
        <v>0</v>
      </c>
      <c r="W1208" s="13">
        <v>40302</v>
      </c>
    </row>
    <row r="1209" spans="1:23" x14ac:dyDescent="0.25">
      <c r="A1209">
        <v>1</v>
      </c>
      <c r="B1209" t="s">
        <v>2405</v>
      </c>
      <c r="D1209" t="s">
        <v>2406</v>
      </c>
      <c r="E1209">
        <v>0</v>
      </c>
      <c r="F1209" t="s">
        <v>1954</v>
      </c>
      <c r="G1209" t="s">
        <v>29</v>
      </c>
      <c r="H1209">
        <v>36</v>
      </c>
      <c r="I1209" s="14">
        <v>3</v>
      </c>
      <c r="J1209" s="15">
        <v>1.0049999999999999</v>
      </c>
      <c r="K1209" s="15">
        <v>6056.68</v>
      </c>
      <c r="L1209" s="15">
        <v>6238.4250000000002</v>
      </c>
      <c r="M1209">
        <v>3</v>
      </c>
      <c r="N1209">
        <v>3</v>
      </c>
      <c r="O1209">
        <v>0</v>
      </c>
      <c r="P1209">
        <v>3</v>
      </c>
      <c r="Q1209" t="s">
        <v>1720</v>
      </c>
      <c r="R1209">
        <v>0.03</v>
      </c>
      <c r="S1209">
        <v>0</v>
      </c>
      <c r="T1209">
        <v>0</v>
      </c>
      <c r="U1209">
        <v>0</v>
      </c>
      <c r="V1209">
        <v>0</v>
      </c>
      <c r="W1209" s="13">
        <v>40302</v>
      </c>
    </row>
    <row r="1210" spans="1:23" x14ac:dyDescent="0.25">
      <c r="A1210">
        <v>1</v>
      </c>
      <c r="B1210" t="s">
        <v>2407</v>
      </c>
      <c r="D1210" t="s">
        <v>2408</v>
      </c>
      <c r="E1210">
        <v>0</v>
      </c>
      <c r="F1210" t="s">
        <v>1954</v>
      </c>
      <c r="G1210" t="s">
        <v>29</v>
      </c>
      <c r="H1210">
        <v>36</v>
      </c>
      <c r="I1210" s="14">
        <v>2</v>
      </c>
      <c r="J1210" s="15">
        <v>1.0049999999999999</v>
      </c>
      <c r="K1210" s="15">
        <v>6056.68</v>
      </c>
      <c r="L1210" s="15">
        <v>6238.4250000000002</v>
      </c>
      <c r="M1210">
        <v>3</v>
      </c>
      <c r="N1210">
        <v>3</v>
      </c>
      <c r="O1210">
        <v>0</v>
      </c>
      <c r="P1210">
        <v>2</v>
      </c>
      <c r="Q1210" t="s">
        <v>1720</v>
      </c>
      <c r="R1210">
        <v>0.03</v>
      </c>
      <c r="S1210">
        <v>0</v>
      </c>
      <c r="T1210">
        <v>0</v>
      </c>
      <c r="U1210">
        <v>0</v>
      </c>
      <c r="V1210">
        <v>0</v>
      </c>
      <c r="W1210" s="13">
        <v>40302</v>
      </c>
    </row>
    <row r="1211" spans="1:23" x14ac:dyDescent="0.25">
      <c r="A1211">
        <v>1</v>
      </c>
      <c r="B1211" t="s">
        <v>2409</v>
      </c>
      <c r="D1211" t="s">
        <v>2410</v>
      </c>
      <c r="E1211">
        <v>0</v>
      </c>
      <c r="F1211" t="s">
        <v>1954</v>
      </c>
      <c r="G1211" t="s">
        <v>29</v>
      </c>
      <c r="H1211">
        <v>36</v>
      </c>
      <c r="I1211" s="14">
        <v>14</v>
      </c>
      <c r="J1211" s="15">
        <v>1.0049999999999999</v>
      </c>
      <c r="K1211" s="15">
        <v>6056.68</v>
      </c>
      <c r="L1211" s="15">
        <v>6238.4250000000002</v>
      </c>
      <c r="M1211">
        <v>3</v>
      </c>
      <c r="N1211">
        <v>3</v>
      </c>
      <c r="O1211">
        <v>0</v>
      </c>
      <c r="P1211">
        <v>14</v>
      </c>
      <c r="Q1211" t="s">
        <v>1720</v>
      </c>
      <c r="R1211">
        <v>0.03</v>
      </c>
      <c r="S1211">
        <v>0</v>
      </c>
      <c r="T1211">
        <v>0</v>
      </c>
      <c r="U1211">
        <v>0</v>
      </c>
      <c r="V1211">
        <v>0</v>
      </c>
      <c r="W1211" s="13">
        <v>40302</v>
      </c>
    </row>
    <row r="1212" spans="1:23" x14ac:dyDescent="0.25">
      <c r="A1212">
        <v>1</v>
      </c>
      <c r="B1212" t="s">
        <v>2411</v>
      </c>
      <c r="D1212" t="s">
        <v>2412</v>
      </c>
      <c r="E1212">
        <v>0</v>
      </c>
      <c r="F1212" t="s">
        <v>1954</v>
      </c>
      <c r="G1212" t="s">
        <v>29</v>
      </c>
      <c r="H1212">
        <v>36</v>
      </c>
      <c r="I1212" s="14">
        <v>3</v>
      </c>
      <c r="J1212" s="15">
        <v>1.0049999999999999</v>
      </c>
      <c r="K1212" s="15">
        <v>6056.68</v>
      </c>
      <c r="L1212" s="15">
        <v>6238.4250000000002</v>
      </c>
      <c r="M1212">
        <v>3</v>
      </c>
      <c r="N1212">
        <v>3</v>
      </c>
      <c r="O1212">
        <v>0</v>
      </c>
      <c r="P1212">
        <v>3</v>
      </c>
      <c r="Q1212" t="s">
        <v>1720</v>
      </c>
      <c r="R1212">
        <v>0.03</v>
      </c>
      <c r="S1212">
        <v>0</v>
      </c>
      <c r="T1212">
        <v>0</v>
      </c>
      <c r="U1212">
        <v>0</v>
      </c>
      <c r="V1212">
        <v>0</v>
      </c>
      <c r="W1212" s="13">
        <v>44712</v>
      </c>
    </row>
    <row r="1213" spans="1:23" x14ac:dyDescent="0.25">
      <c r="A1213">
        <v>1</v>
      </c>
      <c r="B1213" t="s">
        <v>2413</v>
      </c>
      <c r="D1213" t="s">
        <v>2414</v>
      </c>
      <c r="E1213">
        <v>0</v>
      </c>
      <c r="F1213" t="s">
        <v>1954</v>
      </c>
      <c r="G1213" t="s">
        <v>29</v>
      </c>
      <c r="H1213">
        <v>36</v>
      </c>
      <c r="I1213" s="14">
        <v>6</v>
      </c>
      <c r="J1213" s="15">
        <v>1.0049999999999999</v>
      </c>
      <c r="K1213" s="15">
        <v>6056.68</v>
      </c>
      <c r="L1213" s="15">
        <v>6238.4250000000002</v>
      </c>
      <c r="M1213">
        <v>3</v>
      </c>
      <c r="N1213">
        <v>3</v>
      </c>
      <c r="O1213">
        <v>0</v>
      </c>
      <c r="P1213">
        <v>6</v>
      </c>
      <c r="Q1213" t="s">
        <v>1720</v>
      </c>
      <c r="R1213">
        <v>0.03</v>
      </c>
      <c r="S1213">
        <v>0</v>
      </c>
      <c r="T1213">
        <v>0</v>
      </c>
      <c r="U1213">
        <v>0</v>
      </c>
      <c r="V1213">
        <v>0</v>
      </c>
      <c r="W1213" s="13">
        <v>40302</v>
      </c>
    </row>
    <row r="1214" spans="1:23" x14ac:dyDescent="0.25">
      <c r="A1214">
        <v>1</v>
      </c>
      <c r="B1214" t="s">
        <v>2415</v>
      </c>
      <c r="D1214" t="s">
        <v>2416</v>
      </c>
      <c r="E1214">
        <v>0</v>
      </c>
      <c r="F1214" t="s">
        <v>1954</v>
      </c>
      <c r="G1214" t="s">
        <v>29</v>
      </c>
      <c r="H1214">
        <v>36</v>
      </c>
      <c r="I1214" s="14">
        <v>8</v>
      </c>
      <c r="J1214" s="15">
        <v>1.0049999999999999</v>
      </c>
      <c r="K1214" s="15">
        <v>6056.68</v>
      </c>
      <c r="L1214" s="15">
        <v>6238.4250000000002</v>
      </c>
      <c r="M1214">
        <v>3</v>
      </c>
      <c r="N1214">
        <v>3</v>
      </c>
      <c r="O1214">
        <v>0</v>
      </c>
      <c r="P1214">
        <v>8</v>
      </c>
      <c r="Q1214" t="s">
        <v>1720</v>
      </c>
      <c r="R1214">
        <v>0.03</v>
      </c>
      <c r="S1214">
        <v>0</v>
      </c>
      <c r="T1214">
        <v>0</v>
      </c>
      <c r="U1214">
        <v>0</v>
      </c>
      <c r="V1214">
        <v>0</v>
      </c>
      <c r="W1214" s="13">
        <v>40302</v>
      </c>
    </row>
    <row r="1215" spans="1:23" x14ac:dyDescent="0.25">
      <c r="A1215">
        <v>1</v>
      </c>
      <c r="B1215" t="s">
        <v>2417</v>
      </c>
      <c r="D1215" t="s">
        <v>2418</v>
      </c>
      <c r="E1215">
        <v>0</v>
      </c>
      <c r="F1215" t="s">
        <v>1954</v>
      </c>
      <c r="G1215" t="s">
        <v>29</v>
      </c>
      <c r="H1215">
        <v>36</v>
      </c>
      <c r="I1215" s="14">
        <v>3</v>
      </c>
      <c r="J1215" s="15">
        <v>1.0029999999999999</v>
      </c>
      <c r="K1215" s="15">
        <v>6056.68</v>
      </c>
      <c r="L1215" s="15">
        <v>6238.4250000000002</v>
      </c>
      <c r="M1215">
        <v>3</v>
      </c>
      <c r="N1215">
        <v>3</v>
      </c>
      <c r="O1215">
        <v>0</v>
      </c>
      <c r="P1215">
        <v>3</v>
      </c>
      <c r="Q1215" t="s">
        <v>1720</v>
      </c>
      <c r="R1215">
        <v>0.03</v>
      </c>
      <c r="S1215">
        <v>0</v>
      </c>
      <c r="T1215">
        <v>0</v>
      </c>
      <c r="U1215">
        <v>0</v>
      </c>
      <c r="V1215">
        <v>0</v>
      </c>
      <c r="W1215" s="13">
        <v>40302</v>
      </c>
    </row>
    <row r="1216" spans="1:23" x14ac:dyDescent="0.25">
      <c r="A1216">
        <v>1</v>
      </c>
      <c r="B1216" t="s">
        <v>2419</v>
      </c>
      <c r="D1216" t="s">
        <v>2420</v>
      </c>
      <c r="E1216">
        <v>0</v>
      </c>
      <c r="F1216" t="s">
        <v>1954</v>
      </c>
      <c r="G1216" t="s">
        <v>29</v>
      </c>
      <c r="H1216">
        <v>36</v>
      </c>
      <c r="I1216" s="14">
        <v>8</v>
      </c>
      <c r="J1216" s="15">
        <v>1.0049999999999999</v>
      </c>
      <c r="K1216" s="15">
        <v>6056.68</v>
      </c>
      <c r="L1216" s="15">
        <v>6238.4250000000002</v>
      </c>
      <c r="M1216">
        <v>3</v>
      </c>
      <c r="N1216">
        <v>3</v>
      </c>
      <c r="O1216">
        <v>0</v>
      </c>
      <c r="P1216">
        <v>8</v>
      </c>
      <c r="Q1216" t="s">
        <v>1720</v>
      </c>
      <c r="R1216">
        <v>0.03</v>
      </c>
      <c r="S1216">
        <v>0</v>
      </c>
      <c r="T1216">
        <v>0</v>
      </c>
      <c r="U1216">
        <v>0</v>
      </c>
      <c r="V1216">
        <v>0</v>
      </c>
      <c r="W1216" s="13">
        <v>40302</v>
      </c>
    </row>
    <row r="1217" spans="1:24" x14ac:dyDescent="0.25">
      <c r="A1217">
        <v>1</v>
      </c>
      <c r="B1217" t="s">
        <v>2421</v>
      </c>
      <c r="D1217" t="s">
        <v>2422</v>
      </c>
      <c r="E1217">
        <v>0</v>
      </c>
      <c r="F1217" t="s">
        <v>1954</v>
      </c>
      <c r="G1217" t="s">
        <v>29</v>
      </c>
      <c r="H1217">
        <v>36</v>
      </c>
      <c r="I1217" s="14">
        <v>1</v>
      </c>
      <c r="J1217" s="15">
        <v>1.0049999999999999</v>
      </c>
      <c r="K1217" s="15">
        <v>6056.68</v>
      </c>
      <c r="L1217" s="15">
        <v>6238.4250000000002</v>
      </c>
      <c r="M1217">
        <v>3</v>
      </c>
      <c r="N1217">
        <v>3</v>
      </c>
      <c r="O1217">
        <v>0</v>
      </c>
      <c r="P1217">
        <v>1</v>
      </c>
      <c r="Q1217" t="s">
        <v>1720</v>
      </c>
      <c r="R1217">
        <v>0.03</v>
      </c>
      <c r="S1217">
        <v>0</v>
      </c>
      <c r="T1217">
        <v>0</v>
      </c>
      <c r="U1217">
        <v>0</v>
      </c>
      <c r="V1217">
        <v>0</v>
      </c>
      <c r="W1217" s="13">
        <v>40302</v>
      </c>
    </row>
    <row r="1218" spans="1:24" x14ac:dyDescent="0.25">
      <c r="A1218">
        <v>1</v>
      </c>
      <c r="B1218" t="s">
        <v>2423</v>
      </c>
      <c r="D1218" t="s">
        <v>2424</v>
      </c>
      <c r="E1218">
        <v>0</v>
      </c>
      <c r="F1218" t="s">
        <v>1954</v>
      </c>
      <c r="G1218" t="s">
        <v>29</v>
      </c>
      <c r="H1218">
        <v>36</v>
      </c>
      <c r="I1218" s="14">
        <v>2</v>
      </c>
      <c r="J1218" s="15">
        <v>1.0049999999999999</v>
      </c>
      <c r="K1218" s="15">
        <v>6056.68</v>
      </c>
      <c r="L1218" s="15">
        <v>6238.4250000000002</v>
      </c>
      <c r="M1218">
        <v>3</v>
      </c>
      <c r="N1218">
        <v>3</v>
      </c>
      <c r="O1218">
        <v>0</v>
      </c>
      <c r="P1218">
        <v>2</v>
      </c>
      <c r="Q1218" t="s">
        <v>1720</v>
      </c>
      <c r="R1218">
        <v>0.03</v>
      </c>
      <c r="S1218">
        <v>0</v>
      </c>
      <c r="T1218">
        <v>0</v>
      </c>
      <c r="U1218">
        <v>0</v>
      </c>
      <c r="V1218">
        <v>0</v>
      </c>
      <c r="W1218" s="13">
        <v>40302</v>
      </c>
    </row>
    <row r="1219" spans="1:24" x14ac:dyDescent="0.25">
      <c r="A1219">
        <v>1</v>
      </c>
      <c r="B1219" t="s">
        <v>2425</v>
      </c>
      <c r="D1219" t="s">
        <v>2426</v>
      </c>
      <c r="E1219">
        <v>0</v>
      </c>
      <c r="F1219" t="s">
        <v>1954</v>
      </c>
      <c r="G1219" t="s">
        <v>29</v>
      </c>
      <c r="H1219">
        <v>36</v>
      </c>
      <c r="I1219" s="14">
        <v>3</v>
      </c>
      <c r="J1219" s="15">
        <v>1.0049999999999999</v>
      </c>
      <c r="K1219" s="15">
        <v>6056.68</v>
      </c>
      <c r="L1219" s="15">
        <v>6238.4250000000002</v>
      </c>
      <c r="M1219">
        <v>3</v>
      </c>
      <c r="N1219">
        <v>3</v>
      </c>
      <c r="O1219">
        <v>0</v>
      </c>
      <c r="P1219">
        <v>3</v>
      </c>
      <c r="Q1219" t="s">
        <v>1720</v>
      </c>
      <c r="R1219">
        <v>0.03</v>
      </c>
      <c r="S1219">
        <v>0</v>
      </c>
      <c r="T1219">
        <v>0</v>
      </c>
      <c r="U1219">
        <v>0</v>
      </c>
      <c r="V1219">
        <v>0</v>
      </c>
      <c r="W1219" s="13">
        <v>40302</v>
      </c>
    </row>
    <row r="1220" spans="1:24" x14ac:dyDescent="0.25">
      <c r="A1220">
        <v>1</v>
      </c>
      <c r="B1220" t="s">
        <v>2427</v>
      </c>
      <c r="D1220" t="s">
        <v>2428</v>
      </c>
      <c r="E1220">
        <v>0</v>
      </c>
      <c r="F1220" t="s">
        <v>1719</v>
      </c>
      <c r="G1220" t="s">
        <v>29</v>
      </c>
      <c r="H1220">
        <v>36</v>
      </c>
      <c r="I1220" s="14">
        <v>2</v>
      </c>
      <c r="J1220" s="15">
        <v>1.0049999999999999</v>
      </c>
      <c r="K1220" s="15">
        <v>6056.68</v>
      </c>
      <c r="L1220" s="15">
        <v>6238.4250000000002</v>
      </c>
      <c r="M1220">
        <v>3</v>
      </c>
      <c r="N1220">
        <v>3</v>
      </c>
      <c r="O1220">
        <v>0</v>
      </c>
      <c r="P1220">
        <v>2</v>
      </c>
      <c r="Q1220" t="s">
        <v>1720</v>
      </c>
      <c r="R1220">
        <v>0.03</v>
      </c>
      <c r="S1220">
        <v>0</v>
      </c>
      <c r="T1220">
        <v>0</v>
      </c>
      <c r="U1220">
        <v>0</v>
      </c>
      <c r="V1220">
        <v>0</v>
      </c>
      <c r="W1220" s="13">
        <v>40302</v>
      </c>
    </row>
    <row r="1221" spans="1:24" x14ac:dyDescent="0.25">
      <c r="A1221">
        <v>1</v>
      </c>
      <c r="B1221" t="s">
        <v>2429</v>
      </c>
      <c r="D1221" t="s">
        <v>2430</v>
      </c>
      <c r="E1221">
        <v>0</v>
      </c>
      <c r="F1221" t="s">
        <v>1719</v>
      </c>
      <c r="G1221" t="s">
        <v>29</v>
      </c>
      <c r="H1221">
        <v>36</v>
      </c>
      <c r="I1221" s="14">
        <v>1</v>
      </c>
      <c r="J1221" s="15">
        <v>1.0049999999999999</v>
      </c>
      <c r="K1221" s="15">
        <v>6056.68</v>
      </c>
      <c r="L1221" s="15">
        <v>6238.4250000000002</v>
      </c>
      <c r="M1221">
        <v>3</v>
      </c>
      <c r="N1221">
        <v>3</v>
      </c>
      <c r="O1221">
        <v>0</v>
      </c>
      <c r="P1221">
        <v>1</v>
      </c>
      <c r="Q1221" t="s">
        <v>1720</v>
      </c>
      <c r="R1221">
        <v>0.03</v>
      </c>
      <c r="S1221">
        <v>0</v>
      </c>
      <c r="T1221">
        <v>0</v>
      </c>
      <c r="U1221">
        <v>0</v>
      </c>
      <c r="V1221">
        <v>0</v>
      </c>
      <c r="W1221" s="13">
        <v>40302</v>
      </c>
    </row>
    <row r="1222" spans="1:24" x14ac:dyDescent="0.25">
      <c r="A1222">
        <v>1</v>
      </c>
      <c r="B1222" t="s">
        <v>2431</v>
      </c>
      <c r="D1222" t="s">
        <v>2432</v>
      </c>
      <c r="E1222">
        <v>0</v>
      </c>
      <c r="F1222" t="s">
        <v>1719</v>
      </c>
      <c r="G1222" t="s">
        <v>29</v>
      </c>
      <c r="H1222">
        <v>36</v>
      </c>
      <c r="I1222" s="14">
        <v>1</v>
      </c>
      <c r="J1222" s="15">
        <v>1.0049999999999999</v>
      </c>
      <c r="K1222" s="15">
        <v>6056.68</v>
      </c>
      <c r="L1222" s="15">
        <v>6238.4250000000002</v>
      </c>
      <c r="M1222">
        <v>3</v>
      </c>
      <c r="N1222">
        <v>3</v>
      </c>
      <c r="O1222">
        <v>0</v>
      </c>
      <c r="P1222">
        <v>1</v>
      </c>
      <c r="Q1222" t="s">
        <v>1720</v>
      </c>
      <c r="R1222">
        <v>0.03</v>
      </c>
      <c r="S1222">
        <v>0</v>
      </c>
      <c r="T1222">
        <v>0</v>
      </c>
      <c r="U1222">
        <v>0</v>
      </c>
      <c r="V1222">
        <v>0</v>
      </c>
      <c r="W1222" s="13">
        <v>40302</v>
      </c>
    </row>
    <row r="1223" spans="1:24" x14ac:dyDescent="0.25">
      <c r="A1223">
        <v>1</v>
      </c>
      <c r="B1223" t="s">
        <v>2433</v>
      </c>
      <c r="D1223" t="s">
        <v>2434</v>
      </c>
      <c r="E1223">
        <v>0</v>
      </c>
      <c r="F1223" t="s">
        <v>1719</v>
      </c>
      <c r="G1223" t="s">
        <v>29</v>
      </c>
      <c r="H1223">
        <v>36</v>
      </c>
      <c r="I1223" s="14">
        <v>1</v>
      </c>
      <c r="J1223" s="15">
        <v>1.0049999999999999</v>
      </c>
      <c r="K1223" s="15">
        <v>6056.68</v>
      </c>
      <c r="L1223" s="15">
        <v>6238.4250000000002</v>
      </c>
      <c r="M1223">
        <v>3</v>
      </c>
      <c r="N1223">
        <v>3</v>
      </c>
      <c r="O1223">
        <v>0</v>
      </c>
      <c r="P1223">
        <v>1</v>
      </c>
      <c r="Q1223" t="s">
        <v>1720</v>
      </c>
      <c r="R1223">
        <v>0.03</v>
      </c>
      <c r="S1223">
        <v>0</v>
      </c>
      <c r="T1223">
        <v>0</v>
      </c>
      <c r="U1223">
        <v>0</v>
      </c>
      <c r="V1223">
        <v>0</v>
      </c>
      <c r="W1223" s="13">
        <v>40302</v>
      </c>
    </row>
    <row r="1224" spans="1:24" x14ac:dyDescent="0.25">
      <c r="A1224">
        <v>1</v>
      </c>
      <c r="B1224" t="s">
        <v>2435</v>
      </c>
      <c r="D1224" t="s">
        <v>2436</v>
      </c>
      <c r="E1224">
        <v>0</v>
      </c>
      <c r="F1224" t="s">
        <v>1719</v>
      </c>
      <c r="G1224" t="s">
        <v>29</v>
      </c>
      <c r="H1224">
        <v>36</v>
      </c>
      <c r="I1224" s="14">
        <v>1</v>
      </c>
      <c r="J1224" s="15">
        <v>1.0049999999999999</v>
      </c>
      <c r="K1224" s="15">
        <v>6056.68</v>
      </c>
      <c r="L1224" s="15">
        <v>6238.4250000000002</v>
      </c>
      <c r="M1224">
        <v>3</v>
      </c>
      <c r="N1224">
        <v>3</v>
      </c>
      <c r="O1224">
        <v>0</v>
      </c>
      <c r="P1224">
        <v>1</v>
      </c>
      <c r="Q1224" t="s">
        <v>1720</v>
      </c>
      <c r="R1224">
        <v>0.03</v>
      </c>
      <c r="S1224">
        <v>0</v>
      </c>
      <c r="T1224">
        <v>0</v>
      </c>
      <c r="U1224">
        <v>0</v>
      </c>
      <c r="V1224">
        <v>0</v>
      </c>
      <c r="W1224" s="13">
        <v>40302</v>
      </c>
    </row>
    <row r="1225" spans="1:24" x14ac:dyDescent="0.25">
      <c r="A1225">
        <v>1</v>
      </c>
      <c r="B1225" t="s">
        <v>2437</v>
      </c>
      <c r="D1225" t="s">
        <v>2438</v>
      </c>
      <c r="E1225">
        <v>0</v>
      </c>
      <c r="F1225" t="s">
        <v>1719</v>
      </c>
      <c r="G1225" t="s">
        <v>29</v>
      </c>
      <c r="H1225">
        <v>36</v>
      </c>
      <c r="I1225" s="14">
        <v>1</v>
      </c>
      <c r="J1225" s="15">
        <v>1.0049999999999999</v>
      </c>
      <c r="K1225" s="15">
        <v>6056.68</v>
      </c>
      <c r="L1225" s="15">
        <v>6238.4250000000002</v>
      </c>
      <c r="M1225">
        <v>3</v>
      </c>
      <c r="N1225">
        <v>3</v>
      </c>
      <c r="O1225">
        <v>0</v>
      </c>
      <c r="P1225">
        <v>1</v>
      </c>
      <c r="Q1225" t="s">
        <v>1720</v>
      </c>
      <c r="R1225">
        <v>0.03</v>
      </c>
      <c r="S1225">
        <v>0</v>
      </c>
      <c r="T1225">
        <v>0</v>
      </c>
      <c r="U1225">
        <v>0</v>
      </c>
      <c r="V1225">
        <v>0</v>
      </c>
      <c r="W1225" s="13">
        <v>40302</v>
      </c>
    </row>
    <row r="1226" spans="1:24" x14ac:dyDescent="0.25">
      <c r="A1226">
        <v>1</v>
      </c>
      <c r="B1226" t="s">
        <v>2439</v>
      </c>
      <c r="D1226" t="s">
        <v>2440</v>
      </c>
      <c r="E1226">
        <v>0</v>
      </c>
      <c r="F1226" t="s">
        <v>1719</v>
      </c>
      <c r="G1226" t="s">
        <v>29</v>
      </c>
      <c r="H1226">
        <v>36</v>
      </c>
      <c r="I1226" s="14">
        <v>1</v>
      </c>
      <c r="J1226" s="15">
        <v>1.0049999999999999</v>
      </c>
      <c r="K1226" s="15">
        <v>6056.68</v>
      </c>
      <c r="L1226" s="15">
        <v>6238.4250000000002</v>
      </c>
      <c r="M1226">
        <v>3</v>
      </c>
      <c r="N1226">
        <v>3</v>
      </c>
      <c r="O1226">
        <v>0</v>
      </c>
      <c r="P1226">
        <v>1</v>
      </c>
      <c r="Q1226" t="s">
        <v>1720</v>
      </c>
      <c r="R1226">
        <v>0.03</v>
      </c>
      <c r="S1226">
        <v>0</v>
      </c>
      <c r="T1226">
        <v>0</v>
      </c>
      <c r="U1226">
        <v>0</v>
      </c>
      <c r="V1226">
        <v>0</v>
      </c>
      <c r="W1226" s="13">
        <v>40302</v>
      </c>
    </row>
    <row r="1227" spans="1:24" x14ac:dyDescent="0.25">
      <c r="A1227">
        <v>1</v>
      </c>
      <c r="B1227" t="s">
        <v>2441</v>
      </c>
      <c r="D1227" t="s">
        <v>2442</v>
      </c>
      <c r="E1227">
        <v>0</v>
      </c>
      <c r="F1227" t="s">
        <v>1719</v>
      </c>
      <c r="G1227" t="s">
        <v>29</v>
      </c>
      <c r="H1227">
        <v>36</v>
      </c>
      <c r="I1227" s="14">
        <v>1</v>
      </c>
      <c r="J1227" s="15">
        <v>1.0049999999999999</v>
      </c>
      <c r="K1227" s="15">
        <v>6056.68</v>
      </c>
      <c r="L1227" s="15">
        <v>6238.4250000000002</v>
      </c>
      <c r="M1227">
        <v>3</v>
      </c>
      <c r="N1227">
        <v>3</v>
      </c>
      <c r="O1227">
        <v>0</v>
      </c>
      <c r="P1227">
        <v>1</v>
      </c>
      <c r="Q1227" t="s">
        <v>1720</v>
      </c>
      <c r="R1227">
        <v>0.03</v>
      </c>
      <c r="S1227">
        <v>0</v>
      </c>
      <c r="T1227">
        <v>0</v>
      </c>
      <c r="U1227">
        <v>0</v>
      </c>
      <c r="V1227">
        <v>0</v>
      </c>
      <c r="W1227" s="13">
        <v>40302</v>
      </c>
    </row>
    <row r="1228" spans="1:24" x14ac:dyDescent="0.25">
      <c r="A1228">
        <v>1</v>
      </c>
      <c r="B1228" t="s">
        <v>2443</v>
      </c>
      <c r="D1228" t="s">
        <v>2444</v>
      </c>
      <c r="E1228">
        <v>0</v>
      </c>
      <c r="F1228" t="s">
        <v>1922</v>
      </c>
      <c r="G1228" t="s">
        <v>29</v>
      </c>
      <c r="H1228">
        <v>36</v>
      </c>
      <c r="I1228" s="14">
        <v>1</v>
      </c>
      <c r="J1228" s="15">
        <v>2475394.8670000001</v>
      </c>
      <c r="K1228" s="15">
        <v>7523.32</v>
      </c>
      <c r="L1228" s="15">
        <v>7749.0749999999998</v>
      </c>
      <c r="M1228">
        <v>3</v>
      </c>
      <c r="N1228">
        <v>3</v>
      </c>
      <c r="O1228">
        <v>0</v>
      </c>
      <c r="P1228">
        <v>1</v>
      </c>
      <c r="Q1228" t="s">
        <v>1911</v>
      </c>
      <c r="R1228">
        <v>2.87</v>
      </c>
      <c r="S1228">
        <v>2</v>
      </c>
      <c r="T1228">
        <v>0</v>
      </c>
      <c r="U1228">
        <v>2</v>
      </c>
      <c r="V1228">
        <v>0</v>
      </c>
      <c r="W1228" s="13">
        <v>45057</v>
      </c>
      <c r="X1228">
        <v>337</v>
      </c>
    </row>
    <row r="1229" spans="1:24" x14ac:dyDescent="0.25">
      <c r="A1229">
        <v>1</v>
      </c>
      <c r="B1229" t="s">
        <v>2445</v>
      </c>
      <c r="D1229" t="s">
        <v>2446</v>
      </c>
      <c r="E1229">
        <v>0</v>
      </c>
      <c r="F1229" t="s">
        <v>1945</v>
      </c>
      <c r="G1229" t="s">
        <v>29</v>
      </c>
      <c r="H1229">
        <v>36</v>
      </c>
      <c r="I1229" s="14">
        <v>2</v>
      </c>
      <c r="J1229" s="15">
        <v>213398.685</v>
      </c>
      <c r="K1229" s="15">
        <v>6056.68</v>
      </c>
      <c r="L1229" s="15">
        <v>6238.4250000000002</v>
      </c>
      <c r="M1229">
        <v>3</v>
      </c>
      <c r="N1229">
        <v>3</v>
      </c>
      <c r="O1229">
        <v>0</v>
      </c>
      <c r="P1229">
        <v>2</v>
      </c>
      <c r="Q1229" t="s">
        <v>1720</v>
      </c>
      <c r="R1229">
        <v>0.03</v>
      </c>
      <c r="S1229">
        <v>0</v>
      </c>
      <c r="T1229">
        <v>0</v>
      </c>
      <c r="U1229">
        <v>0</v>
      </c>
      <c r="V1229">
        <v>0</v>
      </c>
      <c r="W1229" s="13">
        <v>41360</v>
      </c>
    </row>
    <row r="1230" spans="1:24" x14ac:dyDescent="0.25">
      <c r="A1230">
        <v>1</v>
      </c>
      <c r="B1230" t="s">
        <v>2447</v>
      </c>
      <c r="D1230" t="s">
        <v>2448</v>
      </c>
      <c r="E1230">
        <v>0</v>
      </c>
      <c r="F1230" t="s">
        <v>1719</v>
      </c>
      <c r="G1230" t="s">
        <v>29</v>
      </c>
      <c r="H1230">
        <v>37</v>
      </c>
      <c r="I1230" s="14">
        <v>2</v>
      </c>
      <c r="J1230" s="15">
        <v>0</v>
      </c>
      <c r="K1230" s="15">
        <v>6056.68</v>
      </c>
      <c r="L1230" s="15">
        <v>6238.4250000000002</v>
      </c>
      <c r="M1230">
        <v>3</v>
      </c>
      <c r="N1230">
        <v>3</v>
      </c>
      <c r="O1230">
        <v>0</v>
      </c>
      <c r="P1230">
        <v>2</v>
      </c>
      <c r="Q1230" t="s">
        <v>1720</v>
      </c>
      <c r="R1230">
        <v>0.03</v>
      </c>
      <c r="S1230">
        <v>0</v>
      </c>
      <c r="T1230">
        <v>0</v>
      </c>
      <c r="U1230">
        <v>0</v>
      </c>
      <c r="V1230">
        <v>0</v>
      </c>
      <c r="W1230" s="13">
        <v>40302</v>
      </c>
    </row>
    <row r="1231" spans="1:24" x14ac:dyDescent="0.25">
      <c r="A1231">
        <v>1</v>
      </c>
      <c r="B1231" t="s">
        <v>2449</v>
      </c>
      <c r="D1231" t="s">
        <v>2450</v>
      </c>
      <c r="E1231">
        <v>0</v>
      </c>
      <c r="F1231" t="s">
        <v>1719</v>
      </c>
      <c r="G1231" t="s">
        <v>29</v>
      </c>
      <c r="H1231">
        <v>36</v>
      </c>
      <c r="I1231" s="14">
        <v>9</v>
      </c>
      <c r="J1231" s="15">
        <v>29907.4</v>
      </c>
      <c r="K1231" s="15">
        <v>6219.64</v>
      </c>
      <c r="L1231" s="15">
        <v>6406.2749999999996</v>
      </c>
      <c r="M1231">
        <v>3</v>
      </c>
      <c r="N1231">
        <v>3</v>
      </c>
      <c r="O1231">
        <v>0</v>
      </c>
      <c r="P1231">
        <v>9</v>
      </c>
      <c r="Q1231" t="s">
        <v>1720</v>
      </c>
      <c r="R1231">
        <v>0.03</v>
      </c>
      <c r="S1231">
        <v>0</v>
      </c>
      <c r="T1231">
        <v>0</v>
      </c>
      <c r="U1231">
        <v>0</v>
      </c>
      <c r="V1231">
        <v>0</v>
      </c>
      <c r="W1231" s="13">
        <v>44512</v>
      </c>
      <c r="X1231">
        <v>1790</v>
      </c>
    </row>
    <row r="1232" spans="1:24" x14ac:dyDescent="0.25">
      <c r="A1232">
        <v>1</v>
      </c>
      <c r="B1232" t="s">
        <v>2451</v>
      </c>
      <c r="D1232" t="s">
        <v>2452</v>
      </c>
      <c r="E1232">
        <v>0</v>
      </c>
      <c r="F1232" t="s">
        <v>1719</v>
      </c>
      <c r="G1232" t="s">
        <v>29</v>
      </c>
      <c r="H1232">
        <v>36</v>
      </c>
      <c r="I1232" s="14">
        <v>4</v>
      </c>
      <c r="J1232" s="15">
        <v>2793.3090000000002</v>
      </c>
      <c r="K1232" s="15">
        <v>5948.04</v>
      </c>
      <c r="L1232" s="15">
        <v>6126.5249999999996</v>
      </c>
      <c r="M1232">
        <v>3</v>
      </c>
      <c r="N1232">
        <v>3</v>
      </c>
      <c r="O1232">
        <v>0</v>
      </c>
      <c r="P1232">
        <v>4</v>
      </c>
      <c r="Q1232" t="s">
        <v>1720</v>
      </c>
      <c r="R1232">
        <v>0.03</v>
      </c>
      <c r="S1232">
        <v>0</v>
      </c>
      <c r="T1232">
        <v>0</v>
      </c>
      <c r="U1232">
        <v>0</v>
      </c>
      <c r="V1232">
        <v>0</v>
      </c>
      <c r="W1232" s="13">
        <v>44784</v>
      </c>
    </row>
    <row r="1233" spans="1:24" x14ac:dyDescent="0.25">
      <c r="A1233">
        <v>1</v>
      </c>
      <c r="B1233" t="s">
        <v>2453</v>
      </c>
      <c r="D1233" t="s">
        <v>2454</v>
      </c>
      <c r="E1233">
        <v>0</v>
      </c>
      <c r="F1233" t="s">
        <v>1770</v>
      </c>
      <c r="G1233" t="s">
        <v>29</v>
      </c>
      <c r="H1233">
        <v>36</v>
      </c>
      <c r="I1233" s="14">
        <v>1</v>
      </c>
      <c r="J1233" s="15">
        <v>65451.56</v>
      </c>
      <c r="K1233" s="15">
        <v>6056.68</v>
      </c>
      <c r="L1233" s="15">
        <v>6238.4250000000002</v>
      </c>
      <c r="M1233">
        <v>3</v>
      </c>
      <c r="N1233">
        <v>3</v>
      </c>
      <c r="O1233">
        <v>0</v>
      </c>
      <c r="P1233">
        <v>1</v>
      </c>
      <c r="Q1233" t="s">
        <v>1720</v>
      </c>
      <c r="R1233">
        <v>0.03</v>
      </c>
      <c r="S1233">
        <v>0</v>
      </c>
      <c r="T1233">
        <v>0</v>
      </c>
      <c r="U1233">
        <v>0</v>
      </c>
      <c r="V1233">
        <v>0</v>
      </c>
      <c r="W1233" s="13">
        <v>40302</v>
      </c>
    </row>
    <row r="1234" spans="1:24" x14ac:dyDescent="0.25">
      <c r="A1234">
        <v>1</v>
      </c>
      <c r="B1234" t="s">
        <v>2455</v>
      </c>
      <c r="D1234" t="s">
        <v>2456</v>
      </c>
      <c r="E1234">
        <v>0</v>
      </c>
      <c r="F1234" t="s">
        <v>1719</v>
      </c>
      <c r="G1234" t="s">
        <v>29</v>
      </c>
      <c r="H1234">
        <v>36</v>
      </c>
      <c r="I1234" s="14">
        <v>2</v>
      </c>
      <c r="J1234" s="15">
        <v>223</v>
      </c>
      <c r="K1234" s="15">
        <v>6056.68</v>
      </c>
      <c r="L1234" s="15">
        <v>6238.4250000000002</v>
      </c>
      <c r="M1234">
        <v>3</v>
      </c>
      <c r="N1234">
        <v>3</v>
      </c>
      <c r="O1234">
        <v>0</v>
      </c>
      <c r="P1234">
        <v>2</v>
      </c>
      <c r="Q1234" t="s">
        <v>1720</v>
      </c>
      <c r="R1234">
        <v>0.03</v>
      </c>
      <c r="S1234">
        <v>0</v>
      </c>
      <c r="T1234">
        <v>0</v>
      </c>
      <c r="U1234">
        <v>0</v>
      </c>
      <c r="V1234">
        <v>0</v>
      </c>
      <c r="W1234" s="13">
        <v>42629</v>
      </c>
    </row>
    <row r="1235" spans="1:24" x14ac:dyDescent="0.25">
      <c r="A1235">
        <v>1</v>
      </c>
      <c r="B1235" t="s">
        <v>2457</v>
      </c>
      <c r="D1235" t="s">
        <v>2458</v>
      </c>
      <c r="E1235">
        <v>0</v>
      </c>
      <c r="F1235" t="s">
        <v>1719</v>
      </c>
      <c r="G1235" t="s">
        <v>29</v>
      </c>
      <c r="H1235">
        <v>36</v>
      </c>
      <c r="I1235" s="14">
        <v>2</v>
      </c>
      <c r="J1235" s="15">
        <v>14544.791999999999</v>
      </c>
      <c r="K1235" s="15">
        <v>6056.68</v>
      </c>
      <c r="L1235" s="15">
        <v>6238.4250000000002</v>
      </c>
      <c r="M1235">
        <v>3</v>
      </c>
      <c r="N1235">
        <v>3</v>
      </c>
      <c r="O1235">
        <v>0</v>
      </c>
      <c r="P1235">
        <v>2</v>
      </c>
      <c r="Q1235" t="s">
        <v>1720</v>
      </c>
      <c r="R1235">
        <v>0.03</v>
      </c>
      <c r="S1235">
        <v>0</v>
      </c>
      <c r="T1235">
        <v>0</v>
      </c>
      <c r="U1235">
        <v>0</v>
      </c>
      <c r="V1235">
        <v>0</v>
      </c>
      <c r="W1235" s="13">
        <v>40302</v>
      </c>
    </row>
    <row r="1236" spans="1:24" x14ac:dyDescent="0.25">
      <c r="A1236">
        <v>1</v>
      </c>
      <c r="B1236" t="s">
        <v>2459</v>
      </c>
      <c r="D1236" t="s">
        <v>2460</v>
      </c>
      <c r="E1236">
        <v>0</v>
      </c>
      <c r="F1236" t="s">
        <v>1906</v>
      </c>
      <c r="G1236" t="s">
        <v>29</v>
      </c>
      <c r="H1236">
        <v>36</v>
      </c>
      <c r="I1236" s="14">
        <v>11</v>
      </c>
      <c r="J1236" s="15">
        <v>114.017</v>
      </c>
      <c r="K1236" s="15">
        <v>6056.68</v>
      </c>
      <c r="L1236" s="15">
        <v>6238.4250000000002</v>
      </c>
      <c r="M1236">
        <v>3</v>
      </c>
      <c r="N1236">
        <v>3</v>
      </c>
      <c r="O1236">
        <v>0</v>
      </c>
      <c r="P1236">
        <v>11</v>
      </c>
      <c r="Q1236" t="s">
        <v>1720</v>
      </c>
      <c r="R1236">
        <v>0.03</v>
      </c>
      <c r="S1236">
        <v>0</v>
      </c>
      <c r="T1236">
        <v>0</v>
      </c>
      <c r="U1236">
        <v>0</v>
      </c>
      <c r="V1236">
        <v>0</v>
      </c>
      <c r="W1236" s="13">
        <v>40302</v>
      </c>
    </row>
    <row r="1237" spans="1:24" x14ac:dyDescent="0.25">
      <c r="A1237">
        <v>1</v>
      </c>
      <c r="B1237" t="s">
        <v>2461</v>
      </c>
      <c r="D1237" t="s">
        <v>2462</v>
      </c>
      <c r="E1237">
        <v>0</v>
      </c>
      <c r="F1237" t="s">
        <v>1906</v>
      </c>
      <c r="G1237" t="s">
        <v>29</v>
      </c>
      <c r="H1237">
        <v>36</v>
      </c>
      <c r="I1237" s="14">
        <v>13</v>
      </c>
      <c r="J1237" s="15">
        <v>107.123</v>
      </c>
      <c r="K1237" s="15">
        <v>6708.52</v>
      </c>
      <c r="L1237" s="15">
        <v>6909.8249999999998</v>
      </c>
      <c r="M1237">
        <v>3</v>
      </c>
      <c r="N1237">
        <v>3</v>
      </c>
      <c r="O1237">
        <v>0</v>
      </c>
      <c r="P1237">
        <v>13</v>
      </c>
      <c r="Q1237" t="s">
        <v>1720</v>
      </c>
      <c r="R1237">
        <v>0.03</v>
      </c>
      <c r="S1237">
        <v>0</v>
      </c>
      <c r="T1237">
        <v>0</v>
      </c>
      <c r="U1237">
        <v>0</v>
      </c>
      <c r="V1237">
        <v>0</v>
      </c>
      <c r="W1237" s="13">
        <v>42238</v>
      </c>
    </row>
    <row r="1238" spans="1:24" x14ac:dyDescent="0.25">
      <c r="A1238">
        <v>1</v>
      </c>
      <c r="B1238" t="s">
        <v>2463</v>
      </c>
      <c r="D1238" t="s">
        <v>2464</v>
      </c>
      <c r="E1238">
        <v>0</v>
      </c>
      <c r="F1238" t="s">
        <v>1906</v>
      </c>
      <c r="G1238" t="s">
        <v>29</v>
      </c>
      <c r="H1238">
        <v>36</v>
      </c>
      <c r="I1238" s="14">
        <v>120</v>
      </c>
      <c r="J1238" s="15">
        <v>284.072</v>
      </c>
      <c r="K1238" s="15">
        <v>6708.52</v>
      </c>
      <c r="L1238" s="15">
        <v>6909.8249999999998</v>
      </c>
      <c r="M1238">
        <v>3</v>
      </c>
      <c r="N1238">
        <v>3</v>
      </c>
      <c r="O1238">
        <v>0</v>
      </c>
      <c r="P1238">
        <v>120</v>
      </c>
      <c r="Q1238" t="s">
        <v>1720</v>
      </c>
      <c r="R1238">
        <v>0.03</v>
      </c>
      <c r="S1238">
        <v>0</v>
      </c>
      <c r="T1238">
        <v>0</v>
      </c>
      <c r="U1238">
        <v>0</v>
      </c>
      <c r="V1238">
        <v>0</v>
      </c>
      <c r="W1238" s="13">
        <v>40302</v>
      </c>
    </row>
    <row r="1239" spans="1:24" x14ac:dyDescent="0.25">
      <c r="A1239">
        <v>1</v>
      </c>
      <c r="B1239" t="s">
        <v>2465</v>
      </c>
      <c r="D1239" t="s">
        <v>2466</v>
      </c>
      <c r="E1239">
        <v>0</v>
      </c>
      <c r="F1239" t="s">
        <v>1719</v>
      </c>
      <c r="G1239" t="s">
        <v>29</v>
      </c>
      <c r="H1239">
        <v>36</v>
      </c>
      <c r="I1239" s="14">
        <v>2</v>
      </c>
      <c r="J1239" s="15">
        <v>70232.656000000003</v>
      </c>
      <c r="K1239" s="15">
        <v>6056.68</v>
      </c>
      <c r="L1239" s="15">
        <v>6238.4250000000002</v>
      </c>
      <c r="M1239">
        <v>3</v>
      </c>
      <c r="N1239">
        <v>3</v>
      </c>
      <c r="O1239">
        <v>0</v>
      </c>
      <c r="P1239">
        <v>2</v>
      </c>
      <c r="Q1239" t="s">
        <v>1720</v>
      </c>
      <c r="R1239">
        <v>0.03</v>
      </c>
      <c r="S1239">
        <v>0</v>
      </c>
      <c r="T1239">
        <v>0</v>
      </c>
      <c r="U1239">
        <v>0</v>
      </c>
      <c r="V1239">
        <v>0</v>
      </c>
      <c r="W1239" s="13">
        <v>40709</v>
      </c>
    </row>
    <row r="1240" spans="1:24" x14ac:dyDescent="0.25">
      <c r="A1240">
        <v>1</v>
      </c>
      <c r="B1240" t="s">
        <v>2467</v>
      </c>
      <c r="D1240" t="s">
        <v>2468</v>
      </c>
      <c r="E1240">
        <v>0</v>
      </c>
      <c r="F1240" t="s">
        <v>1719</v>
      </c>
      <c r="G1240" t="s">
        <v>29</v>
      </c>
      <c r="H1240">
        <v>36</v>
      </c>
      <c r="I1240" s="14">
        <v>1</v>
      </c>
      <c r="J1240" s="15">
        <v>737443.875</v>
      </c>
      <c r="K1240" s="15">
        <v>6056.68</v>
      </c>
      <c r="L1240" s="15">
        <v>6238.4250000000002</v>
      </c>
      <c r="M1240">
        <v>3</v>
      </c>
      <c r="N1240">
        <v>3</v>
      </c>
      <c r="O1240">
        <v>0</v>
      </c>
      <c r="P1240">
        <v>1</v>
      </c>
      <c r="Q1240" t="s">
        <v>1720</v>
      </c>
      <c r="R1240">
        <v>0.03</v>
      </c>
      <c r="S1240">
        <v>0</v>
      </c>
      <c r="T1240">
        <v>0</v>
      </c>
      <c r="U1240">
        <v>0</v>
      </c>
      <c r="V1240">
        <v>0</v>
      </c>
      <c r="W1240" s="13">
        <v>40302</v>
      </c>
    </row>
    <row r="1241" spans="1:24" x14ac:dyDescent="0.25">
      <c r="A1241">
        <v>1</v>
      </c>
      <c r="B1241" t="s">
        <v>2469</v>
      </c>
      <c r="D1241" t="s">
        <v>2470</v>
      </c>
      <c r="E1241">
        <v>0</v>
      </c>
      <c r="F1241" t="s">
        <v>1719</v>
      </c>
      <c r="G1241" t="s">
        <v>29</v>
      </c>
      <c r="H1241">
        <v>36</v>
      </c>
      <c r="I1241" s="14">
        <v>1</v>
      </c>
      <c r="J1241" s="15">
        <v>57214.65</v>
      </c>
      <c r="K1241" s="15">
        <v>6056.68</v>
      </c>
      <c r="L1241" s="15">
        <v>6238.4250000000002</v>
      </c>
      <c r="M1241">
        <v>3</v>
      </c>
      <c r="N1241">
        <v>3</v>
      </c>
      <c r="O1241">
        <v>0</v>
      </c>
      <c r="P1241">
        <v>1</v>
      </c>
      <c r="Q1241" t="s">
        <v>1720</v>
      </c>
      <c r="R1241">
        <v>0.03</v>
      </c>
      <c r="S1241">
        <v>0</v>
      </c>
      <c r="T1241">
        <v>0</v>
      </c>
      <c r="U1241">
        <v>0</v>
      </c>
      <c r="V1241">
        <v>0</v>
      </c>
      <c r="W1241" s="13">
        <v>40302</v>
      </c>
    </row>
    <row r="1242" spans="1:24" x14ac:dyDescent="0.25">
      <c r="A1242">
        <v>1</v>
      </c>
      <c r="B1242" t="s">
        <v>2471</v>
      </c>
      <c r="D1242" t="s">
        <v>2472</v>
      </c>
      <c r="E1242">
        <v>0</v>
      </c>
      <c r="F1242" t="s">
        <v>1719</v>
      </c>
      <c r="G1242" t="s">
        <v>29</v>
      </c>
      <c r="H1242">
        <v>36</v>
      </c>
      <c r="I1242" s="14">
        <v>4</v>
      </c>
      <c r="J1242" s="15">
        <v>39530.921000000002</v>
      </c>
      <c r="K1242" s="15">
        <v>6056.68</v>
      </c>
      <c r="L1242" s="15">
        <v>6238.4250000000002</v>
      </c>
      <c r="M1242">
        <v>3</v>
      </c>
      <c r="N1242">
        <v>3</v>
      </c>
      <c r="O1242">
        <v>0</v>
      </c>
      <c r="P1242">
        <v>4</v>
      </c>
      <c r="Q1242" t="s">
        <v>1720</v>
      </c>
      <c r="R1242">
        <v>0.03</v>
      </c>
      <c r="S1242">
        <v>0</v>
      </c>
      <c r="T1242">
        <v>0</v>
      </c>
      <c r="U1242">
        <v>0</v>
      </c>
      <c r="V1242">
        <v>0</v>
      </c>
      <c r="W1242" s="13">
        <v>40302</v>
      </c>
    </row>
    <row r="1243" spans="1:24" x14ac:dyDescent="0.25">
      <c r="A1243">
        <v>1</v>
      </c>
      <c r="B1243" t="s">
        <v>2473</v>
      </c>
      <c r="D1243" t="s">
        <v>2474</v>
      </c>
      <c r="E1243">
        <v>0</v>
      </c>
      <c r="F1243" t="s">
        <v>1719</v>
      </c>
      <c r="G1243" t="s">
        <v>29</v>
      </c>
      <c r="H1243">
        <v>36</v>
      </c>
      <c r="I1243" s="14">
        <v>1</v>
      </c>
      <c r="J1243" s="15">
        <v>664376.35499999998</v>
      </c>
      <c r="K1243" s="15">
        <v>6056.68</v>
      </c>
      <c r="L1243" s="15">
        <v>6238.4250000000002</v>
      </c>
      <c r="M1243">
        <v>3</v>
      </c>
      <c r="N1243">
        <v>3</v>
      </c>
      <c r="O1243">
        <v>0</v>
      </c>
      <c r="P1243">
        <v>1</v>
      </c>
      <c r="Q1243" t="s">
        <v>1720</v>
      </c>
      <c r="R1243">
        <v>0.03</v>
      </c>
      <c r="S1243">
        <v>0</v>
      </c>
      <c r="T1243">
        <v>0</v>
      </c>
      <c r="U1243">
        <v>0</v>
      </c>
      <c r="V1243">
        <v>0</v>
      </c>
      <c r="W1243" s="13">
        <v>41558</v>
      </c>
    </row>
    <row r="1244" spans="1:24" x14ac:dyDescent="0.25">
      <c r="A1244">
        <v>1</v>
      </c>
      <c r="B1244" t="s">
        <v>2475</v>
      </c>
      <c r="D1244" t="s">
        <v>2476</v>
      </c>
      <c r="E1244">
        <v>0</v>
      </c>
      <c r="F1244" t="s">
        <v>1719</v>
      </c>
      <c r="G1244" t="s">
        <v>29</v>
      </c>
      <c r="H1244">
        <v>36</v>
      </c>
      <c r="I1244" s="14">
        <v>1</v>
      </c>
      <c r="J1244" s="15">
        <v>1000138.8149999999</v>
      </c>
      <c r="K1244" s="15">
        <v>6056.68</v>
      </c>
      <c r="L1244" s="15">
        <v>6238.4250000000002</v>
      </c>
      <c r="M1244">
        <v>3</v>
      </c>
      <c r="N1244">
        <v>3</v>
      </c>
      <c r="O1244">
        <v>0</v>
      </c>
      <c r="P1244">
        <v>1</v>
      </c>
      <c r="Q1244" t="s">
        <v>1720</v>
      </c>
      <c r="R1244">
        <v>0.03</v>
      </c>
      <c r="S1244">
        <v>0</v>
      </c>
      <c r="T1244">
        <v>0</v>
      </c>
      <c r="U1244">
        <v>0</v>
      </c>
      <c r="V1244">
        <v>0</v>
      </c>
      <c r="W1244" s="13">
        <v>40302</v>
      </c>
    </row>
    <row r="1245" spans="1:24" x14ac:dyDescent="0.25">
      <c r="A1245">
        <v>1</v>
      </c>
      <c r="B1245" t="s">
        <v>2477</v>
      </c>
      <c r="D1245" t="s">
        <v>2478</v>
      </c>
      <c r="E1245">
        <v>0</v>
      </c>
      <c r="F1245" t="s">
        <v>1906</v>
      </c>
      <c r="G1245" t="s">
        <v>29</v>
      </c>
      <c r="H1245">
        <v>36</v>
      </c>
      <c r="I1245" s="14">
        <v>12</v>
      </c>
      <c r="J1245" s="15">
        <v>844.404</v>
      </c>
      <c r="K1245" s="15">
        <v>6708.52</v>
      </c>
      <c r="L1245" s="15">
        <v>6909.8249999999998</v>
      </c>
      <c r="M1245">
        <v>3</v>
      </c>
      <c r="N1245">
        <v>3</v>
      </c>
      <c r="O1245">
        <v>0</v>
      </c>
      <c r="P1245">
        <v>12</v>
      </c>
      <c r="Q1245" t="s">
        <v>1720</v>
      </c>
      <c r="R1245">
        <v>0.03</v>
      </c>
      <c r="S1245">
        <v>0</v>
      </c>
      <c r="T1245">
        <v>0</v>
      </c>
      <c r="U1245">
        <v>0</v>
      </c>
      <c r="V1245">
        <v>0</v>
      </c>
      <c r="W1245" s="13">
        <v>40302</v>
      </c>
    </row>
    <row r="1246" spans="1:24" x14ac:dyDescent="0.25">
      <c r="A1246">
        <v>1</v>
      </c>
      <c r="B1246" t="s">
        <v>2479</v>
      </c>
      <c r="D1246" t="s">
        <v>2480</v>
      </c>
      <c r="E1246">
        <v>0</v>
      </c>
      <c r="F1246" t="s">
        <v>1906</v>
      </c>
      <c r="G1246" t="s">
        <v>29</v>
      </c>
      <c r="H1246">
        <v>36</v>
      </c>
      <c r="I1246" s="14">
        <v>1</v>
      </c>
      <c r="J1246" s="15">
        <v>65362.428</v>
      </c>
      <c r="K1246" s="15">
        <v>5432</v>
      </c>
      <c r="L1246" s="15">
        <v>5595</v>
      </c>
      <c r="M1246">
        <v>3</v>
      </c>
      <c r="N1246">
        <v>3</v>
      </c>
      <c r="O1246">
        <v>0</v>
      </c>
      <c r="P1246">
        <v>1</v>
      </c>
      <c r="Q1246" t="s">
        <v>1720</v>
      </c>
      <c r="R1246">
        <v>0.03</v>
      </c>
      <c r="S1246">
        <v>0</v>
      </c>
      <c r="T1246">
        <v>0</v>
      </c>
      <c r="U1246">
        <v>0</v>
      </c>
      <c r="V1246">
        <v>0</v>
      </c>
      <c r="W1246" s="13">
        <v>43248</v>
      </c>
      <c r="X1246">
        <v>817</v>
      </c>
    </row>
    <row r="1247" spans="1:24" x14ac:dyDescent="0.25">
      <c r="A1247">
        <v>1</v>
      </c>
      <c r="B1247" t="s">
        <v>2481</v>
      </c>
      <c r="D1247" t="s">
        <v>2482</v>
      </c>
      <c r="E1247">
        <v>0</v>
      </c>
      <c r="F1247" t="s">
        <v>1719</v>
      </c>
      <c r="G1247" t="s">
        <v>29</v>
      </c>
      <c r="H1247">
        <v>37</v>
      </c>
      <c r="I1247" s="14">
        <v>16</v>
      </c>
      <c r="J1247" s="15">
        <v>0</v>
      </c>
      <c r="K1247" s="15">
        <v>5432</v>
      </c>
      <c r="L1247" s="15">
        <v>5595</v>
      </c>
      <c r="M1247">
        <v>3</v>
      </c>
      <c r="N1247">
        <v>3</v>
      </c>
      <c r="O1247">
        <v>0</v>
      </c>
      <c r="P1247">
        <v>16</v>
      </c>
      <c r="Q1247" t="s">
        <v>1720</v>
      </c>
      <c r="R1247">
        <v>0.03</v>
      </c>
      <c r="S1247">
        <v>0</v>
      </c>
      <c r="T1247">
        <v>0</v>
      </c>
      <c r="U1247">
        <v>0</v>
      </c>
      <c r="V1247">
        <v>0</v>
      </c>
      <c r="W1247" s="13">
        <v>40302</v>
      </c>
    </row>
    <row r="1248" spans="1:24" x14ac:dyDescent="0.25">
      <c r="A1248">
        <v>1</v>
      </c>
      <c r="B1248" t="s">
        <v>2483</v>
      </c>
      <c r="D1248" t="s">
        <v>2484</v>
      </c>
      <c r="E1248">
        <v>0</v>
      </c>
      <c r="F1248" t="s">
        <v>1945</v>
      </c>
      <c r="G1248" t="s">
        <v>29</v>
      </c>
      <c r="H1248">
        <v>36</v>
      </c>
      <c r="I1248" s="14">
        <v>12</v>
      </c>
      <c r="J1248" s="15">
        <v>1.0049999999999999</v>
      </c>
      <c r="K1248" s="15">
        <v>6056.68</v>
      </c>
      <c r="L1248" s="15">
        <v>6238.4250000000002</v>
      </c>
      <c r="M1248">
        <v>3</v>
      </c>
      <c r="N1248">
        <v>3</v>
      </c>
      <c r="O1248">
        <v>0</v>
      </c>
      <c r="P1248">
        <v>12</v>
      </c>
      <c r="Q1248" t="s">
        <v>1720</v>
      </c>
      <c r="R1248">
        <v>0.03</v>
      </c>
      <c r="S1248">
        <v>0</v>
      </c>
      <c r="T1248">
        <v>0</v>
      </c>
      <c r="U1248">
        <v>0</v>
      </c>
      <c r="V1248">
        <v>0</v>
      </c>
      <c r="W1248" s="13">
        <v>40302</v>
      </c>
    </row>
    <row r="1249" spans="1:23" x14ac:dyDescent="0.25">
      <c r="A1249">
        <v>1</v>
      </c>
      <c r="B1249" t="s">
        <v>2485</v>
      </c>
      <c r="D1249" t="s">
        <v>2486</v>
      </c>
      <c r="E1249">
        <v>0</v>
      </c>
      <c r="F1249" t="s">
        <v>1945</v>
      </c>
      <c r="G1249" t="s">
        <v>29</v>
      </c>
      <c r="H1249">
        <v>36</v>
      </c>
      <c r="I1249" s="14">
        <v>1</v>
      </c>
      <c r="J1249" s="15">
        <v>1.0049999999999999</v>
      </c>
      <c r="K1249" s="15">
        <v>6056.68</v>
      </c>
      <c r="L1249" s="15">
        <v>6238.4250000000002</v>
      </c>
      <c r="M1249">
        <v>3</v>
      </c>
      <c r="N1249">
        <v>3</v>
      </c>
      <c r="O1249">
        <v>0</v>
      </c>
      <c r="P1249">
        <v>1</v>
      </c>
      <c r="Q1249" t="s">
        <v>1720</v>
      </c>
      <c r="R1249">
        <v>0.03</v>
      </c>
      <c r="S1249">
        <v>0</v>
      </c>
      <c r="T1249">
        <v>0</v>
      </c>
      <c r="U1249">
        <v>0</v>
      </c>
      <c r="V1249">
        <v>0</v>
      </c>
      <c r="W1249" s="13">
        <v>40302</v>
      </c>
    </row>
    <row r="1250" spans="1:23" x14ac:dyDescent="0.25">
      <c r="A1250">
        <v>1</v>
      </c>
      <c r="B1250" t="s">
        <v>2487</v>
      </c>
      <c r="D1250" t="s">
        <v>2488</v>
      </c>
      <c r="E1250">
        <v>0</v>
      </c>
      <c r="F1250" t="s">
        <v>1719</v>
      </c>
      <c r="G1250" t="s">
        <v>29</v>
      </c>
      <c r="H1250">
        <v>36</v>
      </c>
      <c r="I1250" s="14">
        <v>1</v>
      </c>
      <c r="J1250" s="15">
        <v>1.0049999999999999</v>
      </c>
      <c r="K1250" s="15">
        <v>6056.68</v>
      </c>
      <c r="L1250" s="15">
        <v>6238.4250000000002</v>
      </c>
      <c r="M1250">
        <v>3</v>
      </c>
      <c r="N1250">
        <v>3</v>
      </c>
      <c r="O1250">
        <v>0</v>
      </c>
      <c r="P1250">
        <v>1</v>
      </c>
      <c r="Q1250" t="s">
        <v>1720</v>
      </c>
      <c r="R1250">
        <v>0.03</v>
      </c>
      <c r="S1250">
        <v>0</v>
      </c>
      <c r="T1250">
        <v>0</v>
      </c>
      <c r="U1250">
        <v>0</v>
      </c>
      <c r="V1250">
        <v>0</v>
      </c>
      <c r="W1250" s="13">
        <v>40302</v>
      </c>
    </row>
    <row r="1251" spans="1:23" x14ac:dyDescent="0.25">
      <c r="A1251">
        <v>1</v>
      </c>
      <c r="B1251" t="s">
        <v>2489</v>
      </c>
      <c r="D1251" t="s">
        <v>2490</v>
      </c>
      <c r="E1251">
        <v>0</v>
      </c>
      <c r="F1251" t="s">
        <v>1719</v>
      </c>
      <c r="G1251" t="s">
        <v>29</v>
      </c>
      <c r="H1251">
        <v>36</v>
      </c>
      <c r="I1251" s="14">
        <v>1</v>
      </c>
      <c r="J1251" s="15">
        <v>1.0049999999999999</v>
      </c>
      <c r="K1251" s="15">
        <v>6056.68</v>
      </c>
      <c r="L1251" s="15">
        <v>6238.4250000000002</v>
      </c>
      <c r="M1251">
        <v>3</v>
      </c>
      <c r="N1251">
        <v>3</v>
      </c>
      <c r="O1251">
        <v>0</v>
      </c>
      <c r="P1251">
        <v>1</v>
      </c>
      <c r="Q1251" t="s">
        <v>1720</v>
      </c>
      <c r="R1251">
        <v>0.03</v>
      </c>
      <c r="S1251">
        <v>0</v>
      </c>
      <c r="T1251">
        <v>0</v>
      </c>
      <c r="U1251">
        <v>0</v>
      </c>
      <c r="V1251">
        <v>0</v>
      </c>
      <c r="W1251" s="13">
        <v>40302</v>
      </c>
    </row>
    <row r="1252" spans="1:23" x14ac:dyDescent="0.25">
      <c r="A1252">
        <v>1</v>
      </c>
      <c r="B1252" t="s">
        <v>2491</v>
      </c>
      <c r="D1252" t="s">
        <v>2492</v>
      </c>
      <c r="E1252">
        <v>0</v>
      </c>
      <c r="F1252" t="s">
        <v>1719</v>
      </c>
      <c r="G1252" t="s">
        <v>29</v>
      </c>
      <c r="H1252">
        <v>36</v>
      </c>
      <c r="I1252" s="14">
        <v>1</v>
      </c>
      <c r="J1252" s="15">
        <v>1.0049999999999999</v>
      </c>
      <c r="K1252" s="15">
        <v>6056.68</v>
      </c>
      <c r="L1252" s="15">
        <v>6238.4250000000002</v>
      </c>
      <c r="M1252">
        <v>3</v>
      </c>
      <c r="N1252">
        <v>3</v>
      </c>
      <c r="O1252">
        <v>0</v>
      </c>
      <c r="P1252">
        <v>1</v>
      </c>
      <c r="Q1252" t="s">
        <v>1720</v>
      </c>
      <c r="R1252">
        <v>0.03</v>
      </c>
      <c r="S1252">
        <v>0</v>
      </c>
      <c r="T1252">
        <v>0</v>
      </c>
      <c r="U1252">
        <v>0</v>
      </c>
      <c r="V1252">
        <v>0</v>
      </c>
      <c r="W1252" s="13">
        <v>40302</v>
      </c>
    </row>
    <row r="1253" spans="1:23" x14ac:dyDescent="0.25">
      <c r="A1253">
        <v>1</v>
      </c>
      <c r="B1253" t="s">
        <v>2493</v>
      </c>
      <c r="D1253" t="s">
        <v>2494</v>
      </c>
      <c r="E1253">
        <v>0</v>
      </c>
      <c r="F1253" t="s">
        <v>1719</v>
      </c>
      <c r="G1253" t="s">
        <v>29</v>
      </c>
      <c r="H1253">
        <v>36</v>
      </c>
      <c r="I1253" s="14">
        <v>1</v>
      </c>
      <c r="J1253" s="15">
        <v>1.0049999999999999</v>
      </c>
      <c r="K1253" s="15">
        <v>6056.68</v>
      </c>
      <c r="L1253" s="15">
        <v>6238.4250000000002</v>
      </c>
      <c r="M1253">
        <v>3</v>
      </c>
      <c r="N1253">
        <v>3</v>
      </c>
      <c r="O1253">
        <v>0</v>
      </c>
      <c r="P1253">
        <v>1</v>
      </c>
      <c r="Q1253" t="s">
        <v>1720</v>
      </c>
      <c r="R1253">
        <v>0.03</v>
      </c>
      <c r="S1253">
        <v>0</v>
      </c>
      <c r="T1253">
        <v>0</v>
      </c>
      <c r="U1253">
        <v>0</v>
      </c>
      <c r="V1253">
        <v>0</v>
      </c>
      <c r="W1253" s="13">
        <v>40302</v>
      </c>
    </row>
    <row r="1254" spans="1:23" x14ac:dyDescent="0.25">
      <c r="A1254">
        <v>1</v>
      </c>
      <c r="B1254" t="s">
        <v>2495</v>
      </c>
      <c r="D1254" t="s">
        <v>2496</v>
      </c>
      <c r="E1254">
        <v>0</v>
      </c>
      <c r="F1254" t="s">
        <v>1719</v>
      </c>
      <c r="G1254" t="s">
        <v>29</v>
      </c>
      <c r="H1254">
        <v>36</v>
      </c>
      <c r="I1254" s="14">
        <v>1</v>
      </c>
      <c r="J1254" s="15">
        <v>1.0049999999999999</v>
      </c>
      <c r="K1254" s="15">
        <v>6056.68</v>
      </c>
      <c r="L1254" s="15">
        <v>6238.4250000000002</v>
      </c>
      <c r="M1254">
        <v>3</v>
      </c>
      <c r="N1254">
        <v>3</v>
      </c>
      <c r="O1254">
        <v>0</v>
      </c>
      <c r="P1254">
        <v>1</v>
      </c>
      <c r="Q1254" t="s">
        <v>1720</v>
      </c>
      <c r="R1254">
        <v>0.03</v>
      </c>
      <c r="S1254">
        <v>0</v>
      </c>
      <c r="T1254">
        <v>0</v>
      </c>
      <c r="U1254">
        <v>0</v>
      </c>
      <c r="V1254">
        <v>0</v>
      </c>
      <c r="W1254" s="13">
        <v>40302</v>
      </c>
    </row>
    <row r="1255" spans="1:23" x14ac:dyDescent="0.25">
      <c r="A1255">
        <v>1</v>
      </c>
      <c r="B1255" t="s">
        <v>2497</v>
      </c>
      <c r="D1255" t="s">
        <v>2498</v>
      </c>
      <c r="E1255">
        <v>0</v>
      </c>
      <c r="F1255" t="s">
        <v>1719</v>
      </c>
      <c r="G1255" t="s">
        <v>29</v>
      </c>
      <c r="H1255">
        <v>36</v>
      </c>
      <c r="I1255" s="14">
        <v>1</v>
      </c>
      <c r="J1255" s="15">
        <v>1.0049999999999999</v>
      </c>
      <c r="K1255" s="15">
        <v>6056.68</v>
      </c>
      <c r="L1255" s="15">
        <v>6238.4250000000002</v>
      </c>
      <c r="M1255">
        <v>3</v>
      </c>
      <c r="N1255">
        <v>3</v>
      </c>
      <c r="O1255">
        <v>0</v>
      </c>
      <c r="P1255">
        <v>1</v>
      </c>
      <c r="Q1255" t="s">
        <v>1720</v>
      </c>
      <c r="R1255">
        <v>0.03</v>
      </c>
      <c r="S1255">
        <v>0</v>
      </c>
      <c r="T1255">
        <v>0</v>
      </c>
      <c r="U1255">
        <v>0</v>
      </c>
      <c r="V1255">
        <v>0</v>
      </c>
      <c r="W1255" s="13">
        <v>40302</v>
      </c>
    </row>
    <row r="1256" spans="1:23" x14ac:dyDescent="0.25">
      <c r="A1256">
        <v>1</v>
      </c>
      <c r="B1256" t="s">
        <v>2499</v>
      </c>
      <c r="D1256" t="s">
        <v>2500</v>
      </c>
      <c r="E1256">
        <v>0</v>
      </c>
      <c r="F1256" t="s">
        <v>1719</v>
      </c>
      <c r="G1256" t="s">
        <v>29</v>
      </c>
      <c r="H1256">
        <v>36</v>
      </c>
      <c r="I1256" s="14">
        <v>1</v>
      </c>
      <c r="J1256" s="15">
        <v>1.0049999999999999</v>
      </c>
      <c r="K1256" s="15">
        <v>6056.68</v>
      </c>
      <c r="L1256" s="15">
        <v>6238.4250000000002</v>
      </c>
      <c r="M1256">
        <v>3</v>
      </c>
      <c r="N1256">
        <v>3</v>
      </c>
      <c r="O1256">
        <v>0</v>
      </c>
      <c r="P1256">
        <v>1</v>
      </c>
      <c r="Q1256" t="s">
        <v>1720</v>
      </c>
      <c r="R1256">
        <v>0.03</v>
      </c>
      <c r="S1256">
        <v>0</v>
      </c>
      <c r="T1256">
        <v>0</v>
      </c>
      <c r="U1256">
        <v>0</v>
      </c>
      <c r="V1256">
        <v>0</v>
      </c>
      <c r="W1256" s="13">
        <v>40302</v>
      </c>
    </row>
    <row r="1257" spans="1:23" x14ac:dyDescent="0.25">
      <c r="A1257">
        <v>1</v>
      </c>
      <c r="B1257" t="s">
        <v>2501</v>
      </c>
      <c r="D1257" t="s">
        <v>2502</v>
      </c>
      <c r="E1257">
        <v>0</v>
      </c>
      <c r="F1257" t="s">
        <v>1719</v>
      </c>
      <c r="G1257" t="s">
        <v>29</v>
      </c>
      <c r="H1257">
        <v>36</v>
      </c>
      <c r="I1257" s="14">
        <v>1</v>
      </c>
      <c r="J1257" s="15">
        <v>1.0049999999999999</v>
      </c>
      <c r="K1257" s="15">
        <v>6056.68</v>
      </c>
      <c r="L1257" s="15">
        <v>6238.4250000000002</v>
      </c>
      <c r="M1257">
        <v>3</v>
      </c>
      <c r="N1257">
        <v>3</v>
      </c>
      <c r="O1257">
        <v>0</v>
      </c>
      <c r="P1257">
        <v>1</v>
      </c>
      <c r="Q1257" t="s">
        <v>1720</v>
      </c>
      <c r="R1257">
        <v>0.03</v>
      </c>
      <c r="S1257">
        <v>0</v>
      </c>
      <c r="T1257">
        <v>0</v>
      </c>
      <c r="U1257">
        <v>0</v>
      </c>
      <c r="V1257">
        <v>0</v>
      </c>
      <c r="W1257" s="13">
        <v>40302</v>
      </c>
    </row>
    <row r="1258" spans="1:23" x14ac:dyDescent="0.25">
      <c r="A1258">
        <v>1</v>
      </c>
      <c r="B1258" t="s">
        <v>2503</v>
      </c>
      <c r="D1258" t="s">
        <v>2504</v>
      </c>
      <c r="E1258">
        <v>0</v>
      </c>
      <c r="F1258" t="s">
        <v>1719</v>
      </c>
      <c r="G1258" t="s">
        <v>29</v>
      </c>
      <c r="H1258">
        <v>36</v>
      </c>
      <c r="I1258" s="14">
        <v>1</v>
      </c>
      <c r="J1258" s="15">
        <v>1.0049999999999999</v>
      </c>
      <c r="K1258" s="15">
        <v>5432</v>
      </c>
      <c r="L1258" s="15">
        <v>5595</v>
      </c>
      <c r="M1258">
        <v>3</v>
      </c>
      <c r="N1258">
        <v>3</v>
      </c>
      <c r="O1258">
        <v>0</v>
      </c>
      <c r="P1258">
        <v>1</v>
      </c>
      <c r="Q1258" t="s">
        <v>30</v>
      </c>
      <c r="R1258">
        <v>0.03</v>
      </c>
      <c r="S1258">
        <v>0</v>
      </c>
      <c r="T1258">
        <v>0</v>
      </c>
      <c r="U1258">
        <v>0</v>
      </c>
      <c r="V1258">
        <v>0</v>
      </c>
      <c r="W1258" s="13">
        <v>40302</v>
      </c>
    </row>
    <row r="1259" spans="1:23" x14ac:dyDescent="0.25">
      <c r="A1259">
        <v>1</v>
      </c>
      <c r="B1259" t="s">
        <v>2505</v>
      </c>
      <c r="D1259" t="s">
        <v>2506</v>
      </c>
      <c r="E1259">
        <v>0</v>
      </c>
      <c r="F1259" t="s">
        <v>1922</v>
      </c>
      <c r="G1259" t="s">
        <v>29</v>
      </c>
      <c r="H1259">
        <v>36</v>
      </c>
      <c r="I1259" s="14">
        <v>1</v>
      </c>
      <c r="J1259" s="15">
        <v>1.0049999999999999</v>
      </c>
      <c r="K1259" s="15">
        <v>5432</v>
      </c>
      <c r="L1259" s="15">
        <v>5595</v>
      </c>
      <c r="M1259">
        <v>3</v>
      </c>
      <c r="N1259">
        <v>3</v>
      </c>
      <c r="O1259">
        <v>0</v>
      </c>
      <c r="P1259">
        <v>1</v>
      </c>
      <c r="Q1259" t="s">
        <v>30</v>
      </c>
      <c r="R1259">
        <v>0.03</v>
      </c>
      <c r="S1259">
        <v>0</v>
      </c>
      <c r="T1259">
        <v>0</v>
      </c>
      <c r="U1259">
        <v>0</v>
      </c>
      <c r="V1259">
        <v>0</v>
      </c>
      <c r="W1259" s="13">
        <v>40302</v>
      </c>
    </row>
    <row r="1260" spans="1:23" x14ac:dyDescent="0.25">
      <c r="A1260">
        <v>1</v>
      </c>
      <c r="B1260" t="s">
        <v>2507</v>
      </c>
      <c r="D1260" t="s">
        <v>2508</v>
      </c>
      <c r="E1260">
        <v>0</v>
      </c>
      <c r="F1260" t="s">
        <v>2509</v>
      </c>
      <c r="G1260" t="s">
        <v>29</v>
      </c>
      <c r="H1260">
        <v>36</v>
      </c>
      <c r="I1260" s="14">
        <v>3</v>
      </c>
      <c r="J1260" s="15">
        <v>1.0049999999999999</v>
      </c>
      <c r="K1260" s="15">
        <v>6056.68</v>
      </c>
      <c r="L1260" s="15">
        <v>6238.4250000000002</v>
      </c>
      <c r="M1260">
        <v>3</v>
      </c>
      <c r="N1260">
        <v>3</v>
      </c>
      <c r="O1260">
        <v>0</v>
      </c>
      <c r="P1260">
        <v>3</v>
      </c>
      <c r="Q1260" t="s">
        <v>1720</v>
      </c>
      <c r="R1260">
        <v>0.03</v>
      </c>
      <c r="S1260">
        <v>0</v>
      </c>
      <c r="T1260">
        <v>0</v>
      </c>
      <c r="U1260">
        <v>0</v>
      </c>
      <c r="V1260">
        <v>0</v>
      </c>
      <c r="W1260" s="13">
        <v>40302</v>
      </c>
    </row>
    <row r="1261" spans="1:23" x14ac:dyDescent="0.25">
      <c r="A1261">
        <v>1</v>
      </c>
      <c r="B1261" t="s">
        <v>2510</v>
      </c>
      <c r="D1261" t="s">
        <v>2511</v>
      </c>
      <c r="E1261">
        <v>0</v>
      </c>
      <c r="F1261" t="s">
        <v>2509</v>
      </c>
      <c r="G1261" t="s">
        <v>29</v>
      </c>
      <c r="H1261">
        <v>36</v>
      </c>
      <c r="I1261" s="14">
        <v>1</v>
      </c>
      <c r="J1261" s="15">
        <v>1.0049999999999999</v>
      </c>
      <c r="K1261" s="15">
        <v>6056.68</v>
      </c>
      <c r="L1261" s="15">
        <v>6238.4250000000002</v>
      </c>
      <c r="M1261">
        <v>3</v>
      </c>
      <c r="N1261">
        <v>3</v>
      </c>
      <c r="O1261">
        <v>0</v>
      </c>
      <c r="P1261">
        <v>1</v>
      </c>
      <c r="Q1261" t="s">
        <v>1720</v>
      </c>
      <c r="R1261">
        <v>0.03</v>
      </c>
      <c r="S1261">
        <v>0</v>
      </c>
      <c r="T1261">
        <v>0</v>
      </c>
      <c r="U1261">
        <v>0</v>
      </c>
      <c r="V1261">
        <v>0</v>
      </c>
      <c r="W1261" s="13">
        <v>40302</v>
      </c>
    </row>
    <row r="1262" spans="1:23" x14ac:dyDescent="0.25">
      <c r="A1262">
        <v>1</v>
      </c>
      <c r="B1262" t="s">
        <v>2512</v>
      </c>
      <c r="D1262" t="s">
        <v>2513</v>
      </c>
      <c r="E1262">
        <v>0</v>
      </c>
      <c r="F1262" t="s">
        <v>2509</v>
      </c>
      <c r="G1262" t="s">
        <v>29</v>
      </c>
      <c r="H1262">
        <v>36</v>
      </c>
      <c r="I1262" s="14">
        <v>1</v>
      </c>
      <c r="J1262" s="15">
        <v>1.0049999999999999</v>
      </c>
      <c r="K1262" s="15">
        <v>6056.68</v>
      </c>
      <c r="L1262" s="15">
        <v>6238.4250000000002</v>
      </c>
      <c r="M1262">
        <v>3</v>
      </c>
      <c r="N1262">
        <v>3</v>
      </c>
      <c r="O1262">
        <v>0</v>
      </c>
      <c r="P1262">
        <v>1</v>
      </c>
      <c r="Q1262" t="s">
        <v>1720</v>
      </c>
      <c r="R1262">
        <v>0.03</v>
      </c>
      <c r="S1262">
        <v>0</v>
      </c>
      <c r="T1262">
        <v>0</v>
      </c>
      <c r="U1262">
        <v>0</v>
      </c>
      <c r="V1262">
        <v>0</v>
      </c>
      <c r="W1262" s="13">
        <v>40302</v>
      </c>
    </row>
    <row r="1263" spans="1:23" x14ac:dyDescent="0.25">
      <c r="A1263">
        <v>1</v>
      </c>
      <c r="B1263" t="s">
        <v>2514</v>
      </c>
      <c r="D1263" t="s">
        <v>2515</v>
      </c>
      <c r="E1263">
        <v>0</v>
      </c>
      <c r="F1263" t="s">
        <v>2509</v>
      </c>
      <c r="G1263" t="s">
        <v>29</v>
      </c>
      <c r="H1263">
        <v>36</v>
      </c>
      <c r="I1263" s="14">
        <v>1</v>
      </c>
      <c r="J1263" s="15">
        <v>1.0049999999999999</v>
      </c>
      <c r="K1263" s="15">
        <v>6056.68</v>
      </c>
      <c r="L1263" s="15">
        <v>6238.4250000000002</v>
      </c>
      <c r="M1263">
        <v>3</v>
      </c>
      <c r="N1263">
        <v>3</v>
      </c>
      <c r="O1263">
        <v>0</v>
      </c>
      <c r="P1263">
        <v>1</v>
      </c>
      <c r="Q1263" t="s">
        <v>1720</v>
      </c>
      <c r="R1263">
        <v>0.03</v>
      </c>
      <c r="S1263">
        <v>0</v>
      </c>
      <c r="T1263">
        <v>0</v>
      </c>
      <c r="U1263">
        <v>0</v>
      </c>
      <c r="V1263">
        <v>0</v>
      </c>
      <c r="W1263" s="13">
        <v>40302</v>
      </c>
    </row>
    <row r="1264" spans="1:23" x14ac:dyDescent="0.25">
      <c r="A1264">
        <v>1</v>
      </c>
      <c r="B1264" t="s">
        <v>2516</v>
      </c>
      <c r="D1264" t="s">
        <v>2517</v>
      </c>
      <c r="E1264">
        <v>0</v>
      </c>
      <c r="F1264" t="s">
        <v>2509</v>
      </c>
      <c r="G1264" t="s">
        <v>29</v>
      </c>
      <c r="H1264">
        <v>36</v>
      </c>
      <c r="I1264" s="14">
        <v>1</v>
      </c>
      <c r="J1264" s="15">
        <v>1.0049999999999999</v>
      </c>
      <c r="K1264" s="15">
        <v>6056.68</v>
      </c>
      <c r="L1264" s="15">
        <v>6238.4250000000002</v>
      </c>
      <c r="M1264">
        <v>3</v>
      </c>
      <c r="N1264">
        <v>3</v>
      </c>
      <c r="O1264">
        <v>0</v>
      </c>
      <c r="P1264">
        <v>1</v>
      </c>
      <c r="Q1264" t="s">
        <v>1720</v>
      </c>
      <c r="R1264">
        <v>0.03</v>
      </c>
      <c r="S1264">
        <v>0</v>
      </c>
      <c r="T1264">
        <v>0</v>
      </c>
      <c r="U1264">
        <v>0</v>
      </c>
      <c r="V1264">
        <v>0</v>
      </c>
      <c r="W1264" s="13">
        <v>40302</v>
      </c>
    </row>
    <row r="1265" spans="1:24" x14ac:dyDescent="0.25">
      <c r="A1265">
        <v>1</v>
      </c>
      <c r="B1265" t="s">
        <v>2518</v>
      </c>
      <c r="D1265" t="s">
        <v>2519</v>
      </c>
      <c r="E1265">
        <v>0</v>
      </c>
      <c r="F1265" t="s">
        <v>2509</v>
      </c>
      <c r="G1265" t="s">
        <v>29</v>
      </c>
      <c r="H1265">
        <v>36</v>
      </c>
      <c r="I1265" s="14">
        <v>1</v>
      </c>
      <c r="J1265" s="15">
        <v>1.0049999999999999</v>
      </c>
      <c r="K1265" s="15">
        <v>6056.68</v>
      </c>
      <c r="L1265" s="15">
        <v>6238.4250000000002</v>
      </c>
      <c r="M1265">
        <v>3</v>
      </c>
      <c r="N1265">
        <v>3</v>
      </c>
      <c r="O1265">
        <v>0</v>
      </c>
      <c r="P1265">
        <v>1</v>
      </c>
      <c r="Q1265" t="s">
        <v>1720</v>
      </c>
      <c r="R1265">
        <v>0.03</v>
      </c>
      <c r="S1265">
        <v>0</v>
      </c>
      <c r="T1265">
        <v>0</v>
      </c>
      <c r="U1265">
        <v>0</v>
      </c>
      <c r="V1265">
        <v>0</v>
      </c>
      <c r="W1265" s="13">
        <v>40302</v>
      </c>
    </row>
    <row r="1266" spans="1:24" x14ac:dyDescent="0.25">
      <c r="A1266">
        <v>1</v>
      </c>
      <c r="B1266" t="s">
        <v>2520</v>
      </c>
      <c r="D1266" t="s">
        <v>2521</v>
      </c>
      <c r="E1266">
        <v>0</v>
      </c>
      <c r="F1266" t="s">
        <v>2509</v>
      </c>
      <c r="G1266" t="s">
        <v>29</v>
      </c>
      <c r="H1266">
        <v>36</v>
      </c>
      <c r="I1266" s="14">
        <v>1</v>
      </c>
      <c r="J1266" s="15">
        <v>272300.228</v>
      </c>
      <c r="K1266" s="15">
        <v>6056.68</v>
      </c>
      <c r="L1266" s="15">
        <v>6238.4250000000002</v>
      </c>
      <c r="M1266">
        <v>3</v>
      </c>
      <c r="N1266">
        <v>3</v>
      </c>
      <c r="O1266">
        <v>0</v>
      </c>
      <c r="P1266">
        <v>1</v>
      </c>
      <c r="Q1266" t="s">
        <v>1720</v>
      </c>
      <c r="R1266">
        <v>0.03</v>
      </c>
      <c r="S1266">
        <v>0</v>
      </c>
      <c r="T1266">
        <v>0</v>
      </c>
      <c r="U1266">
        <v>0</v>
      </c>
      <c r="V1266">
        <v>0</v>
      </c>
      <c r="W1266" s="13">
        <v>41001</v>
      </c>
    </row>
    <row r="1267" spans="1:24" x14ac:dyDescent="0.25">
      <c r="A1267">
        <v>1</v>
      </c>
      <c r="B1267" t="s">
        <v>2522</v>
      </c>
      <c r="D1267" t="s">
        <v>2523</v>
      </c>
      <c r="E1267">
        <v>0</v>
      </c>
      <c r="F1267" t="s">
        <v>2509</v>
      </c>
      <c r="G1267" t="s">
        <v>29</v>
      </c>
      <c r="H1267">
        <v>36</v>
      </c>
      <c r="I1267" s="14">
        <v>1</v>
      </c>
      <c r="J1267" s="15">
        <v>1.0049999999999999</v>
      </c>
      <c r="K1267" s="15">
        <v>6056.68</v>
      </c>
      <c r="L1267" s="15">
        <v>6238.4250000000002</v>
      </c>
      <c r="M1267">
        <v>3</v>
      </c>
      <c r="N1267">
        <v>3</v>
      </c>
      <c r="O1267">
        <v>0</v>
      </c>
      <c r="P1267">
        <v>1</v>
      </c>
      <c r="Q1267" t="s">
        <v>1720</v>
      </c>
      <c r="R1267">
        <v>0.03</v>
      </c>
      <c r="S1267">
        <v>0</v>
      </c>
      <c r="T1267">
        <v>0</v>
      </c>
      <c r="U1267">
        <v>0</v>
      </c>
      <c r="V1267">
        <v>0</v>
      </c>
      <c r="W1267" s="13">
        <v>40302</v>
      </c>
    </row>
    <row r="1268" spans="1:24" x14ac:dyDescent="0.25">
      <c r="A1268">
        <v>1</v>
      </c>
      <c r="B1268" t="s">
        <v>2524</v>
      </c>
      <c r="D1268" t="s">
        <v>2525</v>
      </c>
      <c r="E1268">
        <v>0</v>
      </c>
      <c r="F1268" t="s">
        <v>1719</v>
      </c>
      <c r="G1268" t="s">
        <v>29</v>
      </c>
      <c r="H1268">
        <v>36</v>
      </c>
      <c r="I1268" s="14">
        <v>2</v>
      </c>
      <c r="J1268" s="15">
        <v>1.0049999999999999</v>
      </c>
      <c r="K1268" s="15">
        <v>6056.68</v>
      </c>
      <c r="L1268" s="15">
        <v>6238.4250000000002</v>
      </c>
      <c r="M1268">
        <v>3</v>
      </c>
      <c r="N1268">
        <v>3</v>
      </c>
      <c r="O1268">
        <v>0</v>
      </c>
      <c r="P1268">
        <v>2</v>
      </c>
      <c r="Q1268" t="s">
        <v>1720</v>
      </c>
      <c r="R1268">
        <v>0.03</v>
      </c>
      <c r="S1268">
        <v>0</v>
      </c>
      <c r="T1268">
        <v>0</v>
      </c>
      <c r="U1268">
        <v>0</v>
      </c>
      <c r="V1268">
        <v>0</v>
      </c>
      <c r="W1268" s="13">
        <v>40302</v>
      </c>
    </row>
    <row r="1269" spans="1:24" x14ac:dyDescent="0.25">
      <c r="A1269">
        <v>1</v>
      </c>
      <c r="B1269" t="s">
        <v>2526</v>
      </c>
      <c r="D1269" t="s">
        <v>2527</v>
      </c>
      <c r="E1269">
        <v>0</v>
      </c>
      <c r="F1269" t="s">
        <v>1725</v>
      </c>
      <c r="G1269" t="s">
        <v>29</v>
      </c>
      <c r="H1269">
        <v>36</v>
      </c>
      <c r="I1269" s="14">
        <v>2</v>
      </c>
      <c r="J1269" s="15">
        <v>16896.537</v>
      </c>
      <c r="K1269" s="15">
        <v>6056.68</v>
      </c>
      <c r="L1269" s="15">
        <v>6238.4250000000002</v>
      </c>
      <c r="M1269">
        <v>3</v>
      </c>
      <c r="N1269">
        <v>3</v>
      </c>
      <c r="O1269">
        <v>0</v>
      </c>
      <c r="P1269">
        <v>2</v>
      </c>
      <c r="Q1269" t="s">
        <v>1720</v>
      </c>
      <c r="R1269">
        <v>0.03</v>
      </c>
      <c r="S1269">
        <v>0</v>
      </c>
      <c r="T1269">
        <v>0</v>
      </c>
      <c r="U1269">
        <v>0</v>
      </c>
      <c r="V1269">
        <v>0</v>
      </c>
      <c r="W1269" s="13">
        <v>40302</v>
      </c>
    </row>
    <row r="1270" spans="1:24" x14ac:dyDescent="0.25">
      <c r="A1270">
        <v>1</v>
      </c>
      <c r="B1270" t="s">
        <v>2528</v>
      </c>
      <c r="D1270" t="s">
        <v>2529</v>
      </c>
      <c r="E1270">
        <v>0</v>
      </c>
      <c r="F1270" t="s">
        <v>1725</v>
      </c>
      <c r="G1270" t="s">
        <v>29</v>
      </c>
      <c r="H1270">
        <v>36</v>
      </c>
      <c r="I1270" s="14">
        <v>2</v>
      </c>
      <c r="J1270" s="15">
        <v>59193.517</v>
      </c>
      <c r="K1270" s="15">
        <v>5432</v>
      </c>
      <c r="L1270" s="15">
        <v>5595</v>
      </c>
      <c r="M1270">
        <v>3</v>
      </c>
      <c r="N1270">
        <v>3</v>
      </c>
      <c r="O1270">
        <v>0</v>
      </c>
      <c r="P1270">
        <v>2</v>
      </c>
      <c r="Q1270" t="s">
        <v>1720</v>
      </c>
      <c r="R1270">
        <v>0.03</v>
      </c>
      <c r="S1270">
        <v>0</v>
      </c>
      <c r="T1270">
        <v>0</v>
      </c>
      <c r="U1270">
        <v>0</v>
      </c>
      <c r="V1270">
        <v>0</v>
      </c>
      <c r="W1270" s="13">
        <v>41066</v>
      </c>
      <c r="X1270">
        <v>56</v>
      </c>
    </row>
    <row r="1271" spans="1:24" x14ac:dyDescent="0.25">
      <c r="A1271">
        <v>1</v>
      </c>
      <c r="B1271" t="s">
        <v>2530</v>
      </c>
      <c r="D1271" t="s">
        <v>2531</v>
      </c>
      <c r="E1271">
        <v>0</v>
      </c>
      <c r="F1271" t="s">
        <v>1725</v>
      </c>
      <c r="G1271" t="s">
        <v>29</v>
      </c>
      <c r="H1271">
        <v>36</v>
      </c>
      <c r="I1271" s="14">
        <v>4</v>
      </c>
      <c r="J1271" s="15">
        <v>26362.751</v>
      </c>
      <c r="K1271" s="15">
        <v>5432</v>
      </c>
      <c r="L1271" s="15">
        <v>5595</v>
      </c>
      <c r="M1271">
        <v>3</v>
      </c>
      <c r="N1271">
        <v>3</v>
      </c>
      <c r="O1271">
        <v>0</v>
      </c>
      <c r="P1271">
        <v>4</v>
      </c>
      <c r="Q1271" t="s">
        <v>1720</v>
      </c>
      <c r="R1271">
        <v>0.03</v>
      </c>
      <c r="S1271">
        <v>0</v>
      </c>
      <c r="T1271">
        <v>0</v>
      </c>
      <c r="U1271">
        <v>0</v>
      </c>
      <c r="V1271">
        <v>0</v>
      </c>
      <c r="W1271" s="13">
        <v>42452</v>
      </c>
      <c r="X1271">
        <v>1596</v>
      </c>
    </row>
    <row r="1272" spans="1:24" x14ac:dyDescent="0.25">
      <c r="A1272">
        <v>1</v>
      </c>
      <c r="B1272" t="s">
        <v>2532</v>
      </c>
      <c r="D1272" t="s">
        <v>2533</v>
      </c>
      <c r="E1272">
        <v>0</v>
      </c>
      <c r="F1272" t="s">
        <v>1859</v>
      </c>
      <c r="G1272" t="s">
        <v>29</v>
      </c>
      <c r="H1272">
        <v>36</v>
      </c>
      <c r="I1272" s="14">
        <v>3</v>
      </c>
      <c r="J1272" s="15">
        <v>1.0049999999999999</v>
      </c>
      <c r="K1272" s="15">
        <v>6056.68</v>
      </c>
      <c r="L1272" s="15">
        <v>6238.4250000000002</v>
      </c>
      <c r="M1272">
        <v>3</v>
      </c>
      <c r="N1272">
        <v>3</v>
      </c>
      <c r="O1272">
        <v>0</v>
      </c>
      <c r="P1272">
        <v>3</v>
      </c>
      <c r="Q1272" t="s">
        <v>1720</v>
      </c>
      <c r="R1272">
        <v>0.03</v>
      </c>
      <c r="S1272">
        <v>0</v>
      </c>
      <c r="T1272">
        <v>0</v>
      </c>
      <c r="U1272">
        <v>0</v>
      </c>
      <c r="V1272">
        <v>0</v>
      </c>
      <c r="W1272" s="13">
        <v>40302</v>
      </c>
    </row>
    <row r="1273" spans="1:24" x14ac:dyDescent="0.25">
      <c r="A1273">
        <v>1</v>
      </c>
      <c r="B1273" t="s">
        <v>2534</v>
      </c>
      <c r="D1273" t="s">
        <v>2535</v>
      </c>
      <c r="E1273">
        <v>0</v>
      </c>
      <c r="F1273" t="s">
        <v>1859</v>
      </c>
      <c r="G1273" t="s">
        <v>29</v>
      </c>
      <c r="H1273">
        <v>36</v>
      </c>
      <c r="I1273" s="14">
        <v>3</v>
      </c>
      <c r="J1273" s="15">
        <v>1.0049999999999999</v>
      </c>
      <c r="K1273" s="15">
        <v>6056.68</v>
      </c>
      <c r="L1273" s="15">
        <v>6238.4250000000002</v>
      </c>
      <c r="M1273">
        <v>3</v>
      </c>
      <c r="N1273">
        <v>3</v>
      </c>
      <c r="O1273">
        <v>0</v>
      </c>
      <c r="P1273">
        <v>3</v>
      </c>
      <c r="Q1273" t="s">
        <v>1720</v>
      </c>
      <c r="R1273">
        <v>0.03</v>
      </c>
      <c r="S1273">
        <v>0</v>
      </c>
      <c r="T1273">
        <v>0</v>
      </c>
      <c r="U1273">
        <v>0</v>
      </c>
      <c r="V1273">
        <v>0</v>
      </c>
      <c r="W1273" s="13">
        <v>40302</v>
      </c>
    </row>
    <row r="1274" spans="1:24" x14ac:dyDescent="0.25">
      <c r="A1274">
        <v>1</v>
      </c>
      <c r="B1274" t="s">
        <v>2536</v>
      </c>
      <c r="D1274" t="s">
        <v>2537</v>
      </c>
      <c r="E1274">
        <v>0</v>
      </c>
      <c r="F1274" t="s">
        <v>1859</v>
      </c>
      <c r="G1274" t="s">
        <v>29</v>
      </c>
      <c r="H1274">
        <v>36</v>
      </c>
      <c r="I1274" s="14">
        <v>1</v>
      </c>
      <c r="J1274" s="15">
        <v>1.0049999999999999</v>
      </c>
      <c r="K1274" s="15">
        <v>6056.68</v>
      </c>
      <c r="L1274" s="15">
        <v>6238.4250000000002</v>
      </c>
      <c r="M1274">
        <v>3</v>
      </c>
      <c r="N1274">
        <v>3</v>
      </c>
      <c r="O1274">
        <v>0</v>
      </c>
      <c r="P1274">
        <v>1</v>
      </c>
      <c r="Q1274" t="s">
        <v>1720</v>
      </c>
      <c r="R1274">
        <v>0.03</v>
      </c>
      <c r="S1274">
        <v>0</v>
      </c>
      <c r="T1274">
        <v>0</v>
      </c>
      <c r="U1274">
        <v>0</v>
      </c>
      <c r="V1274">
        <v>0</v>
      </c>
      <c r="W1274" s="13">
        <v>40302</v>
      </c>
      <c r="X1274">
        <v>56</v>
      </c>
    </row>
    <row r="1275" spans="1:24" x14ac:dyDescent="0.25">
      <c r="A1275">
        <v>1</v>
      </c>
      <c r="B1275" t="s">
        <v>2538</v>
      </c>
      <c r="D1275" t="s">
        <v>2539</v>
      </c>
      <c r="E1275">
        <v>0</v>
      </c>
      <c r="F1275" t="s">
        <v>1725</v>
      </c>
      <c r="G1275" t="s">
        <v>29</v>
      </c>
      <c r="H1275">
        <v>36</v>
      </c>
      <c r="I1275" s="14">
        <v>1</v>
      </c>
      <c r="J1275" s="15">
        <v>122640</v>
      </c>
      <c r="K1275" s="15">
        <v>5432</v>
      </c>
      <c r="L1275" s="15">
        <v>5595</v>
      </c>
      <c r="M1275">
        <v>3</v>
      </c>
      <c r="N1275">
        <v>3</v>
      </c>
      <c r="O1275">
        <v>0</v>
      </c>
      <c r="P1275">
        <v>1</v>
      </c>
      <c r="Q1275" t="s">
        <v>1720</v>
      </c>
      <c r="R1275">
        <v>0.03</v>
      </c>
      <c r="S1275">
        <v>0</v>
      </c>
      <c r="T1275">
        <v>0</v>
      </c>
      <c r="U1275">
        <v>0</v>
      </c>
      <c r="V1275">
        <v>0</v>
      </c>
      <c r="W1275" s="13">
        <v>44729</v>
      </c>
      <c r="X1275">
        <v>56</v>
      </c>
    </row>
    <row r="1276" spans="1:24" x14ac:dyDescent="0.25">
      <c r="A1276">
        <v>1</v>
      </c>
      <c r="B1276" t="s">
        <v>2540</v>
      </c>
      <c r="D1276" t="s">
        <v>2541</v>
      </c>
      <c r="E1276">
        <v>0</v>
      </c>
      <c r="F1276" t="s">
        <v>1725</v>
      </c>
      <c r="G1276" t="s">
        <v>29</v>
      </c>
      <c r="H1276">
        <v>36</v>
      </c>
      <c r="I1276" s="14">
        <v>2</v>
      </c>
      <c r="J1276" s="15">
        <v>64881.695</v>
      </c>
      <c r="K1276" s="15">
        <v>6056.68</v>
      </c>
      <c r="L1276" s="15">
        <v>6238.4250000000002</v>
      </c>
      <c r="M1276">
        <v>3</v>
      </c>
      <c r="N1276">
        <v>3</v>
      </c>
      <c r="O1276">
        <v>0</v>
      </c>
      <c r="P1276">
        <v>2</v>
      </c>
      <c r="Q1276" t="s">
        <v>1720</v>
      </c>
      <c r="R1276">
        <v>0.03</v>
      </c>
      <c r="S1276">
        <v>0</v>
      </c>
      <c r="T1276">
        <v>0</v>
      </c>
      <c r="U1276">
        <v>0</v>
      </c>
      <c r="V1276">
        <v>0</v>
      </c>
      <c r="W1276" s="13">
        <v>40302</v>
      </c>
    </row>
    <row r="1277" spans="1:24" x14ac:dyDescent="0.25">
      <c r="A1277">
        <v>1</v>
      </c>
      <c r="B1277" t="s">
        <v>2542</v>
      </c>
      <c r="D1277" t="s">
        <v>2543</v>
      </c>
      <c r="E1277">
        <v>0</v>
      </c>
      <c r="F1277" t="s">
        <v>1725</v>
      </c>
      <c r="G1277" t="s">
        <v>29</v>
      </c>
      <c r="H1277">
        <v>36</v>
      </c>
      <c r="I1277" s="14">
        <v>2</v>
      </c>
      <c r="J1277" s="15">
        <v>17710.503000000001</v>
      </c>
      <c r="K1277" s="15">
        <v>5432</v>
      </c>
      <c r="L1277" s="15">
        <v>5595</v>
      </c>
      <c r="M1277">
        <v>3</v>
      </c>
      <c r="N1277">
        <v>3</v>
      </c>
      <c r="O1277">
        <v>0</v>
      </c>
      <c r="P1277">
        <v>2</v>
      </c>
      <c r="Q1277" t="s">
        <v>1720</v>
      </c>
      <c r="R1277">
        <v>0.03</v>
      </c>
      <c r="S1277">
        <v>0</v>
      </c>
      <c r="T1277">
        <v>0</v>
      </c>
      <c r="U1277">
        <v>0</v>
      </c>
      <c r="V1277">
        <v>0</v>
      </c>
      <c r="W1277" s="13">
        <v>42275</v>
      </c>
      <c r="X1277">
        <v>56</v>
      </c>
    </row>
    <row r="1278" spans="1:24" x14ac:dyDescent="0.25">
      <c r="A1278">
        <v>1</v>
      </c>
      <c r="B1278" t="s">
        <v>2544</v>
      </c>
      <c r="D1278" t="s">
        <v>2545</v>
      </c>
      <c r="E1278">
        <v>0</v>
      </c>
      <c r="F1278" t="s">
        <v>1725</v>
      </c>
      <c r="G1278" t="s">
        <v>29</v>
      </c>
      <c r="H1278">
        <v>36</v>
      </c>
      <c r="I1278" s="14">
        <v>2</v>
      </c>
      <c r="J1278" s="15">
        <v>1.0049999999999999</v>
      </c>
      <c r="K1278" s="15">
        <v>6056.68</v>
      </c>
      <c r="L1278" s="15">
        <v>6238.4250000000002</v>
      </c>
      <c r="M1278">
        <v>3</v>
      </c>
      <c r="N1278">
        <v>3</v>
      </c>
      <c r="O1278">
        <v>0</v>
      </c>
      <c r="P1278">
        <v>2</v>
      </c>
      <c r="Q1278" t="s">
        <v>1720</v>
      </c>
      <c r="R1278">
        <v>0.03</v>
      </c>
      <c r="S1278">
        <v>0</v>
      </c>
      <c r="T1278">
        <v>0</v>
      </c>
      <c r="U1278">
        <v>0</v>
      </c>
      <c r="V1278">
        <v>0</v>
      </c>
      <c r="W1278" s="13">
        <v>40302</v>
      </c>
    </row>
    <row r="1279" spans="1:24" x14ac:dyDescent="0.25">
      <c r="A1279">
        <v>1</v>
      </c>
      <c r="B1279" t="s">
        <v>2546</v>
      </c>
      <c r="D1279" t="s">
        <v>2547</v>
      </c>
      <c r="E1279">
        <v>0</v>
      </c>
      <c r="F1279" t="s">
        <v>1725</v>
      </c>
      <c r="G1279" t="s">
        <v>29</v>
      </c>
      <c r="H1279">
        <v>36</v>
      </c>
      <c r="I1279" s="14">
        <v>5</v>
      </c>
      <c r="J1279" s="15">
        <v>12380.253000000001</v>
      </c>
      <c r="K1279" s="15">
        <v>6056.68</v>
      </c>
      <c r="L1279" s="15">
        <v>6238.4250000000002</v>
      </c>
      <c r="M1279">
        <v>3</v>
      </c>
      <c r="N1279">
        <v>3</v>
      </c>
      <c r="O1279">
        <v>0</v>
      </c>
      <c r="P1279">
        <v>5</v>
      </c>
      <c r="Q1279" t="s">
        <v>1720</v>
      </c>
      <c r="R1279">
        <v>0.03</v>
      </c>
      <c r="S1279">
        <v>0</v>
      </c>
      <c r="T1279">
        <v>0</v>
      </c>
      <c r="U1279">
        <v>0</v>
      </c>
      <c r="V1279">
        <v>0</v>
      </c>
      <c r="W1279" s="13">
        <v>40302</v>
      </c>
    </row>
    <row r="1280" spans="1:24" x14ac:dyDescent="0.25">
      <c r="A1280">
        <v>1</v>
      </c>
      <c r="B1280" t="s">
        <v>2548</v>
      </c>
      <c r="D1280" t="s">
        <v>2549</v>
      </c>
      <c r="E1280">
        <v>0</v>
      </c>
      <c r="F1280" t="s">
        <v>1859</v>
      </c>
      <c r="G1280" t="s">
        <v>29</v>
      </c>
      <c r="H1280">
        <v>36</v>
      </c>
      <c r="I1280" s="14">
        <v>1</v>
      </c>
      <c r="J1280" s="15">
        <v>1.0049999999999999</v>
      </c>
      <c r="K1280" s="15">
        <v>6056.68</v>
      </c>
      <c r="L1280" s="15">
        <v>6238.4250000000002</v>
      </c>
      <c r="M1280">
        <v>3</v>
      </c>
      <c r="N1280">
        <v>3</v>
      </c>
      <c r="O1280">
        <v>0</v>
      </c>
      <c r="P1280">
        <v>1</v>
      </c>
      <c r="Q1280" t="s">
        <v>1720</v>
      </c>
      <c r="R1280">
        <v>0.03</v>
      </c>
      <c r="S1280">
        <v>0</v>
      </c>
      <c r="T1280">
        <v>0</v>
      </c>
      <c r="U1280">
        <v>0</v>
      </c>
      <c r="V1280">
        <v>0</v>
      </c>
      <c r="W1280" s="13">
        <v>40302</v>
      </c>
    </row>
    <row r="1281" spans="1:24" x14ac:dyDescent="0.25">
      <c r="A1281">
        <v>1</v>
      </c>
      <c r="B1281" t="s">
        <v>2550</v>
      </c>
      <c r="D1281" t="s">
        <v>2551</v>
      </c>
      <c r="E1281">
        <v>0</v>
      </c>
      <c r="F1281" t="s">
        <v>1859</v>
      </c>
      <c r="G1281" t="s">
        <v>29</v>
      </c>
      <c r="H1281">
        <v>36</v>
      </c>
      <c r="I1281" s="14">
        <v>1</v>
      </c>
      <c r="J1281" s="15">
        <v>1.0049999999999999</v>
      </c>
      <c r="K1281" s="15">
        <v>6056.68</v>
      </c>
      <c r="L1281" s="15">
        <v>6238.4250000000002</v>
      </c>
      <c r="M1281">
        <v>3</v>
      </c>
      <c r="N1281">
        <v>3</v>
      </c>
      <c r="O1281">
        <v>0</v>
      </c>
      <c r="P1281">
        <v>1</v>
      </c>
      <c r="Q1281" t="s">
        <v>1720</v>
      </c>
      <c r="R1281">
        <v>0.03</v>
      </c>
      <c r="S1281">
        <v>0</v>
      </c>
      <c r="T1281">
        <v>0</v>
      </c>
      <c r="U1281">
        <v>0</v>
      </c>
      <c r="V1281">
        <v>0</v>
      </c>
      <c r="W1281" s="13">
        <v>40302</v>
      </c>
    </row>
    <row r="1282" spans="1:24" x14ac:dyDescent="0.25">
      <c r="A1282">
        <v>1</v>
      </c>
      <c r="B1282" t="s">
        <v>2552</v>
      </c>
      <c r="D1282" t="s">
        <v>2553</v>
      </c>
      <c r="E1282">
        <v>0</v>
      </c>
      <c r="F1282" t="s">
        <v>1725</v>
      </c>
      <c r="G1282" t="s">
        <v>29</v>
      </c>
      <c r="H1282">
        <v>36</v>
      </c>
      <c r="I1282" s="14">
        <v>1</v>
      </c>
      <c r="J1282" s="15">
        <v>1.0049999999999999</v>
      </c>
      <c r="K1282" s="15">
        <v>6056.68</v>
      </c>
      <c r="L1282" s="15">
        <v>6238.4250000000002</v>
      </c>
      <c r="M1282">
        <v>3</v>
      </c>
      <c r="N1282">
        <v>3</v>
      </c>
      <c r="O1282">
        <v>0</v>
      </c>
      <c r="P1282">
        <v>1</v>
      </c>
      <c r="Q1282" t="s">
        <v>1720</v>
      </c>
      <c r="R1282">
        <v>0.03</v>
      </c>
      <c r="S1282">
        <v>0</v>
      </c>
      <c r="T1282">
        <v>0</v>
      </c>
      <c r="U1282">
        <v>0</v>
      </c>
      <c r="V1282">
        <v>0</v>
      </c>
      <c r="W1282" s="13">
        <v>40302</v>
      </c>
    </row>
    <row r="1283" spans="1:24" x14ac:dyDescent="0.25">
      <c r="A1283">
        <v>1</v>
      </c>
      <c r="B1283" t="s">
        <v>2554</v>
      </c>
      <c r="D1283" t="s">
        <v>2555</v>
      </c>
      <c r="E1283">
        <v>0</v>
      </c>
      <c r="F1283" t="s">
        <v>1859</v>
      </c>
      <c r="G1283" t="s">
        <v>29</v>
      </c>
      <c r="H1283">
        <v>36</v>
      </c>
      <c r="I1283" s="14">
        <v>1</v>
      </c>
      <c r="J1283" s="15">
        <v>97776.502999999997</v>
      </c>
      <c r="K1283" s="15">
        <v>5432</v>
      </c>
      <c r="L1283" s="15">
        <v>5595</v>
      </c>
      <c r="M1283">
        <v>3</v>
      </c>
      <c r="N1283">
        <v>3</v>
      </c>
      <c r="O1283">
        <v>0</v>
      </c>
      <c r="P1283">
        <v>1</v>
      </c>
      <c r="Q1283" t="s">
        <v>1720</v>
      </c>
      <c r="R1283">
        <v>0.03</v>
      </c>
      <c r="S1283">
        <v>0</v>
      </c>
      <c r="T1283">
        <v>0</v>
      </c>
      <c r="U1283">
        <v>0</v>
      </c>
      <c r="V1283">
        <v>0</v>
      </c>
      <c r="W1283" s="13">
        <v>44228</v>
      </c>
      <c r="X1283">
        <v>1596</v>
      </c>
    </row>
    <row r="1284" spans="1:24" x14ac:dyDescent="0.25">
      <c r="A1284">
        <v>1</v>
      </c>
      <c r="B1284" t="s">
        <v>2556</v>
      </c>
      <c r="D1284" t="s">
        <v>2557</v>
      </c>
      <c r="E1284">
        <v>0</v>
      </c>
      <c r="F1284" t="s">
        <v>1725</v>
      </c>
      <c r="G1284" t="s">
        <v>29</v>
      </c>
      <c r="H1284">
        <v>36</v>
      </c>
      <c r="I1284" s="14">
        <v>1</v>
      </c>
      <c r="J1284" s="15">
        <v>6086.7830000000004</v>
      </c>
      <c r="K1284" s="15">
        <v>6056.68</v>
      </c>
      <c r="L1284" s="15">
        <v>6238.4250000000002</v>
      </c>
      <c r="M1284">
        <v>3</v>
      </c>
      <c r="N1284">
        <v>3</v>
      </c>
      <c r="O1284">
        <v>0</v>
      </c>
      <c r="P1284">
        <v>1</v>
      </c>
      <c r="Q1284" t="s">
        <v>1720</v>
      </c>
      <c r="R1284">
        <v>0.03</v>
      </c>
      <c r="S1284">
        <v>0</v>
      </c>
      <c r="T1284">
        <v>0</v>
      </c>
      <c r="U1284">
        <v>0</v>
      </c>
      <c r="V1284">
        <v>0</v>
      </c>
      <c r="W1284" s="13">
        <v>43746</v>
      </c>
    </row>
    <row r="1285" spans="1:24" x14ac:dyDescent="0.25">
      <c r="A1285">
        <v>1</v>
      </c>
      <c r="B1285" t="s">
        <v>2558</v>
      </c>
      <c r="D1285" t="s">
        <v>2559</v>
      </c>
      <c r="E1285">
        <v>0</v>
      </c>
      <c r="F1285" t="s">
        <v>1725</v>
      </c>
      <c r="G1285" t="s">
        <v>29</v>
      </c>
      <c r="H1285">
        <v>36</v>
      </c>
      <c r="I1285" s="14">
        <v>6</v>
      </c>
      <c r="J1285" s="15">
        <v>968.17700000000002</v>
      </c>
      <c r="K1285" s="15">
        <v>6056.68</v>
      </c>
      <c r="L1285" s="15">
        <v>6238.4250000000002</v>
      </c>
      <c r="M1285">
        <v>3</v>
      </c>
      <c r="N1285">
        <v>3</v>
      </c>
      <c r="O1285">
        <v>0</v>
      </c>
      <c r="P1285">
        <v>6</v>
      </c>
      <c r="Q1285" t="s">
        <v>1720</v>
      </c>
      <c r="R1285">
        <v>0.03</v>
      </c>
      <c r="S1285">
        <v>0</v>
      </c>
      <c r="T1285">
        <v>0</v>
      </c>
      <c r="U1285">
        <v>0</v>
      </c>
      <c r="V1285">
        <v>0</v>
      </c>
      <c r="W1285" s="13">
        <v>41873</v>
      </c>
    </row>
    <row r="1286" spans="1:24" x14ac:dyDescent="0.25">
      <c r="A1286">
        <v>1</v>
      </c>
      <c r="B1286" t="s">
        <v>2560</v>
      </c>
      <c r="D1286" t="s">
        <v>2561</v>
      </c>
      <c r="E1286">
        <v>0</v>
      </c>
      <c r="F1286" t="s">
        <v>1725</v>
      </c>
      <c r="G1286" t="s">
        <v>29</v>
      </c>
      <c r="H1286">
        <v>36</v>
      </c>
      <c r="I1286" s="14">
        <v>1</v>
      </c>
      <c r="J1286" s="15">
        <v>1.0049999999999999</v>
      </c>
      <c r="K1286" s="15">
        <v>6056.68</v>
      </c>
      <c r="L1286" s="15">
        <v>6238.4250000000002</v>
      </c>
      <c r="M1286">
        <v>3</v>
      </c>
      <c r="N1286">
        <v>3</v>
      </c>
      <c r="O1286">
        <v>0</v>
      </c>
      <c r="P1286">
        <v>1</v>
      </c>
      <c r="Q1286" t="s">
        <v>1720</v>
      </c>
      <c r="R1286">
        <v>0.03</v>
      </c>
      <c r="S1286">
        <v>0</v>
      </c>
      <c r="T1286">
        <v>0</v>
      </c>
      <c r="U1286">
        <v>0</v>
      </c>
      <c r="V1286">
        <v>0</v>
      </c>
      <c r="W1286" s="13">
        <v>40302</v>
      </c>
    </row>
    <row r="1287" spans="1:24" x14ac:dyDescent="0.25">
      <c r="A1287">
        <v>1</v>
      </c>
      <c r="B1287" t="s">
        <v>2562</v>
      </c>
      <c r="D1287" t="s">
        <v>2563</v>
      </c>
      <c r="E1287">
        <v>0</v>
      </c>
      <c r="F1287" t="s">
        <v>1725</v>
      </c>
      <c r="G1287" t="s">
        <v>29</v>
      </c>
      <c r="H1287">
        <v>36</v>
      </c>
      <c r="I1287" s="14">
        <v>6</v>
      </c>
      <c r="J1287" s="15">
        <v>16866.485000000001</v>
      </c>
      <c r="K1287" s="15">
        <v>6056.68</v>
      </c>
      <c r="L1287" s="15">
        <v>6238.4250000000002</v>
      </c>
      <c r="M1287">
        <v>3</v>
      </c>
      <c r="N1287">
        <v>3</v>
      </c>
      <c r="O1287">
        <v>0</v>
      </c>
      <c r="P1287">
        <v>6</v>
      </c>
      <c r="Q1287" t="s">
        <v>1720</v>
      </c>
      <c r="R1287">
        <v>0.03</v>
      </c>
      <c r="S1287">
        <v>0</v>
      </c>
      <c r="T1287">
        <v>0</v>
      </c>
      <c r="U1287">
        <v>0</v>
      </c>
      <c r="V1287">
        <v>0</v>
      </c>
      <c r="W1287" s="13">
        <v>40302</v>
      </c>
    </row>
    <row r="1288" spans="1:24" x14ac:dyDescent="0.25">
      <c r="A1288">
        <v>1</v>
      </c>
      <c r="B1288" t="s">
        <v>2564</v>
      </c>
      <c r="D1288" t="s">
        <v>2565</v>
      </c>
      <c r="E1288">
        <v>0</v>
      </c>
      <c r="F1288" t="s">
        <v>1725</v>
      </c>
      <c r="G1288" t="s">
        <v>29</v>
      </c>
      <c r="H1288">
        <v>36</v>
      </c>
      <c r="I1288" s="14">
        <v>1</v>
      </c>
      <c r="J1288" s="15">
        <v>1.0049999999999999</v>
      </c>
      <c r="K1288" s="15">
        <v>6056.68</v>
      </c>
      <c r="L1288" s="15">
        <v>6238.4250000000002</v>
      </c>
      <c r="M1288">
        <v>3</v>
      </c>
      <c r="N1288">
        <v>3</v>
      </c>
      <c r="O1288">
        <v>0</v>
      </c>
      <c r="P1288">
        <v>1</v>
      </c>
      <c r="Q1288" t="s">
        <v>1720</v>
      </c>
      <c r="R1288">
        <v>0.03</v>
      </c>
      <c r="S1288">
        <v>0</v>
      </c>
      <c r="T1288">
        <v>0</v>
      </c>
      <c r="U1288">
        <v>0</v>
      </c>
      <c r="V1288">
        <v>0</v>
      </c>
      <c r="W1288" s="13">
        <v>42180</v>
      </c>
    </row>
    <row r="1289" spans="1:24" x14ac:dyDescent="0.25">
      <c r="A1289">
        <v>1</v>
      </c>
      <c r="B1289" t="s">
        <v>2566</v>
      </c>
      <c r="D1289" t="s">
        <v>2567</v>
      </c>
      <c r="E1289">
        <v>0</v>
      </c>
      <c r="F1289" t="s">
        <v>1725</v>
      </c>
      <c r="G1289" t="s">
        <v>29</v>
      </c>
      <c r="H1289">
        <v>36</v>
      </c>
      <c r="I1289" s="14">
        <v>2</v>
      </c>
      <c r="J1289" s="15">
        <v>1.0049999999999999</v>
      </c>
      <c r="K1289" s="15">
        <v>6056.68</v>
      </c>
      <c r="L1289" s="15">
        <v>6238.4250000000002</v>
      </c>
      <c r="M1289">
        <v>3</v>
      </c>
      <c r="N1289">
        <v>3</v>
      </c>
      <c r="O1289">
        <v>0</v>
      </c>
      <c r="P1289">
        <v>2</v>
      </c>
      <c r="Q1289" t="s">
        <v>1720</v>
      </c>
      <c r="R1289">
        <v>0.03</v>
      </c>
      <c r="S1289">
        <v>0</v>
      </c>
      <c r="T1289">
        <v>0</v>
      </c>
      <c r="U1289">
        <v>0</v>
      </c>
      <c r="V1289">
        <v>0</v>
      </c>
      <c r="W1289" s="13">
        <v>40302</v>
      </c>
    </row>
    <row r="1290" spans="1:24" x14ac:dyDescent="0.25">
      <c r="A1290">
        <v>1</v>
      </c>
      <c r="B1290" t="s">
        <v>2568</v>
      </c>
      <c r="D1290" t="s">
        <v>2569</v>
      </c>
      <c r="E1290">
        <v>0</v>
      </c>
      <c r="F1290" t="s">
        <v>1859</v>
      </c>
      <c r="G1290" t="s">
        <v>29</v>
      </c>
      <c r="H1290">
        <v>36</v>
      </c>
      <c r="I1290" s="14">
        <v>3</v>
      </c>
      <c r="J1290" s="15">
        <v>166269.50099999999</v>
      </c>
      <c r="K1290" s="15">
        <v>6056.68</v>
      </c>
      <c r="L1290" s="15">
        <v>6238.4250000000002</v>
      </c>
      <c r="M1290">
        <v>3</v>
      </c>
      <c r="N1290">
        <v>3</v>
      </c>
      <c r="O1290">
        <v>0</v>
      </c>
      <c r="P1290">
        <v>3</v>
      </c>
      <c r="Q1290" t="s">
        <v>1720</v>
      </c>
      <c r="R1290">
        <v>0.03</v>
      </c>
      <c r="S1290">
        <v>0</v>
      </c>
      <c r="T1290">
        <v>0</v>
      </c>
      <c r="U1290">
        <v>0</v>
      </c>
      <c r="V1290">
        <v>0</v>
      </c>
      <c r="W1290" s="13">
        <v>42854</v>
      </c>
    </row>
    <row r="1291" spans="1:24" x14ac:dyDescent="0.25">
      <c r="A1291">
        <v>1</v>
      </c>
      <c r="B1291" t="s">
        <v>2570</v>
      </c>
      <c r="D1291" t="s">
        <v>2571</v>
      </c>
      <c r="E1291">
        <v>0</v>
      </c>
      <c r="F1291" t="s">
        <v>1725</v>
      </c>
      <c r="G1291" t="s">
        <v>29</v>
      </c>
      <c r="H1291">
        <v>36</v>
      </c>
      <c r="I1291" s="14">
        <v>1</v>
      </c>
      <c r="J1291" s="15">
        <v>1.0049999999999999</v>
      </c>
      <c r="K1291" s="15">
        <v>6056.68</v>
      </c>
      <c r="L1291" s="15">
        <v>6238.4250000000002</v>
      </c>
      <c r="M1291">
        <v>3</v>
      </c>
      <c r="N1291">
        <v>3</v>
      </c>
      <c r="O1291">
        <v>0</v>
      </c>
      <c r="P1291">
        <v>1</v>
      </c>
      <c r="Q1291" t="s">
        <v>1720</v>
      </c>
      <c r="R1291">
        <v>0.03</v>
      </c>
      <c r="S1291">
        <v>0</v>
      </c>
      <c r="T1291">
        <v>0</v>
      </c>
      <c r="U1291">
        <v>0</v>
      </c>
      <c r="V1291">
        <v>0</v>
      </c>
      <c r="W1291" s="13">
        <v>40302</v>
      </c>
    </row>
    <row r="1292" spans="1:24" x14ac:dyDescent="0.25">
      <c r="A1292">
        <v>1</v>
      </c>
      <c r="B1292" t="s">
        <v>2572</v>
      </c>
      <c r="D1292" t="s">
        <v>2573</v>
      </c>
      <c r="E1292">
        <v>0</v>
      </c>
      <c r="F1292" t="s">
        <v>1859</v>
      </c>
      <c r="G1292" t="s">
        <v>29</v>
      </c>
      <c r="H1292">
        <v>36</v>
      </c>
      <c r="I1292" s="14">
        <v>2</v>
      </c>
      <c r="J1292" s="15">
        <v>1.0049999999999999</v>
      </c>
      <c r="K1292" s="15">
        <v>6056.68</v>
      </c>
      <c r="L1292" s="15">
        <v>6238.4250000000002</v>
      </c>
      <c r="M1292">
        <v>3</v>
      </c>
      <c r="N1292">
        <v>3</v>
      </c>
      <c r="O1292">
        <v>0</v>
      </c>
      <c r="P1292">
        <v>2</v>
      </c>
      <c r="Q1292" t="s">
        <v>1720</v>
      </c>
      <c r="R1292">
        <v>0.03</v>
      </c>
      <c r="S1292">
        <v>0</v>
      </c>
      <c r="T1292">
        <v>0</v>
      </c>
      <c r="U1292">
        <v>0</v>
      </c>
      <c r="V1292">
        <v>0</v>
      </c>
      <c r="W1292" s="13">
        <v>40302</v>
      </c>
    </row>
    <row r="1293" spans="1:24" x14ac:dyDescent="0.25">
      <c r="A1293">
        <v>1</v>
      </c>
      <c r="B1293" t="s">
        <v>2574</v>
      </c>
      <c r="D1293" t="s">
        <v>2575</v>
      </c>
      <c r="E1293">
        <v>0</v>
      </c>
      <c r="F1293" t="s">
        <v>1725</v>
      </c>
      <c r="G1293" t="s">
        <v>29</v>
      </c>
      <c r="H1293">
        <v>36</v>
      </c>
      <c r="I1293" s="14">
        <v>1</v>
      </c>
      <c r="J1293" s="15">
        <v>1.0049999999999999</v>
      </c>
      <c r="K1293" s="15">
        <v>6056.68</v>
      </c>
      <c r="L1293" s="15">
        <v>6238.4250000000002</v>
      </c>
      <c r="M1293">
        <v>3</v>
      </c>
      <c r="N1293">
        <v>3</v>
      </c>
      <c r="O1293">
        <v>0</v>
      </c>
      <c r="P1293">
        <v>1</v>
      </c>
      <c r="Q1293" t="s">
        <v>1720</v>
      </c>
      <c r="R1293">
        <v>-0.03</v>
      </c>
      <c r="S1293">
        <v>0</v>
      </c>
      <c r="T1293">
        <v>0</v>
      </c>
      <c r="U1293">
        <v>0</v>
      </c>
      <c r="V1293">
        <v>0</v>
      </c>
      <c r="W1293" s="13">
        <v>40735</v>
      </c>
    </row>
    <row r="1294" spans="1:24" x14ac:dyDescent="0.25">
      <c r="A1294">
        <v>1</v>
      </c>
      <c r="B1294" t="s">
        <v>2576</v>
      </c>
      <c r="D1294" t="s">
        <v>2577</v>
      </c>
      <c r="E1294">
        <v>0</v>
      </c>
      <c r="F1294" t="s">
        <v>1906</v>
      </c>
      <c r="G1294" t="s">
        <v>29</v>
      </c>
      <c r="H1294">
        <v>37</v>
      </c>
      <c r="I1294" s="14">
        <v>2</v>
      </c>
      <c r="J1294" s="15">
        <v>0</v>
      </c>
      <c r="K1294" s="15">
        <v>5432</v>
      </c>
      <c r="L1294" s="15">
        <v>5595</v>
      </c>
      <c r="M1294">
        <v>3</v>
      </c>
      <c r="N1294">
        <v>3</v>
      </c>
      <c r="O1294">
        <v>0</v>
      </c>
      <c r="P1294">
        <v>2</v>
      </c>
      <c r="Q1294" t="s">
        <v>1720</v>
      </c>
      <c r="R1294">
        <v>0.03</v>
      </c>
      <c r="S1294">
        <v>0</v>
      </c>
      <c r="T1294">
        <v>0</v>
      </c>
      <c r="U1294">
        <v>0</v>
      </c>
      <c r="V1294">
        <v>0</v>
      </c>
      <c r="W1294" s="13">
        <v>40302</v>
      </c>
    </row>
    <row r="1295" spans="1:24" x14ac:dyDescent="0.25">
      <c r="A1295">
        <v>1</v>
      </c>
      <c r="B1295" t="s">
        <v>2578</v>
      </c>
      <c r="D1295" t="s">
        <v>2579</v>
      </c>
      <c r="E1295">
        <v>0</v>
      </c>
      <c r="F1295" t="s">
        <v>2139</v>
      </c>
      <c r="G1295" t="s">
        <v>29</v>
      </c>
      <c r="H1295">
        <v>36</v>
      </c>
      <c r="I1295" s="14">
        <v>6</v>
      </c>
      <c r="J1295" s="15">
        <v>1.0049999999999999</v>
      </c>
      <c r="K1295" s="15">
        <v>6056.68</v>
      </c>
      <c r="L1295" s="15">
        <v>6238.4250000000002</v>
      </c>
      <c r="M1295">
        <v>3</v>
      </c>
      <c r="N1295">
        <v>3</v>
      </c>
      <c r="O1295">
        <v>0</v>
      </c>
      <c r="P1295">
        <v>6</v>
      </c>
      <c r="Q1295" t="s">
        <v>1720</v>
      </c>
      <c r="R1295">
        <v>0.03</v>
      </c>
      <c r="S1295">
        <v>0</v>
      </c>
      <c r="T1295">
        <v>0</v>
      </c>
      <c r="U1295">
        <v>0</v>
      </c>
      <c r="V1295">
        <v>0</v>
      </c>
      <c r="W1295" s="13">
        <v>40302</v>
      </c>
    </row>
    <row r="1296" spans="1:24" x14ac:dyDescent="0.25">
      <c r="A1296">
        <v>1</v>
      </c>
      <c r="B1296" t="s">
        <v>2580</v>
      </c>
      <c r="D1296" t="s">
        <v>2581</v>
      </c>
      <c r="E1296">
        <v>0</v>
      </c>
      <c r="F1296" t="s">
        <v>2509</v>
      </c>
      <c r="G1296" t="s">
        <v>29</v>
      </c>
      <c r="H1296">
        <v>36</v>
      </c>
      <c r="I1296" s="14">
        <v>1</v>
      </c>
      <c r="J1296" s="15">
        <v>1.0049999999999999</v>
      </c>
      <c r="K1296" s="15">
        <v>6056.68</v>
      </c>
      <c r="L1296" s="15">
        <v>6238.4250000000002</v>
      </c>
      <c r="M1296">
        <v>3</v>
      </c>
      <c r="N1296">
        <v>3</v>
      </c>
      <c r="O1296">
        <v>0</v>
      </c>
      <c r="P1296">
        <v>1</v>
      </c>
      <c r="Q1296" t="s">
        <v>1720</v>
      </c>
      <c r="R1296">
        <v>0.03</v>
      </c>
      <c r="S1296">
        <v>0</v>
      </c>
      <c r="T1296">
        <v>0</v>
      </c>
      <c r="U1296">
        <v>0</v>
      </c>
      <c r="V1296">
        <v>0</v>
      </c>
      <c r="W1296" s="13">
        <v>40302</v>
      </c>
    </row>
    <row r="1297" spans="1:23" x14ac:dyDescent="0.25">
      <c r="A1297">
        <v>1</v>
      </c>
      <c r="B1297" t="s">
        <v>2582</v>
      </c>
      <c r="D1297" t="s">
        <v>2583</v>
      </c>
      <c r="E1297">
        <v>0</v>
      </c>
      <c r="F1297" t="s">
        <v>2509</v>
      </c>
      <c r="G1297" t="s">
        <v>29</v>
      </c>
      <c r="H1297">
        <v>36</v>
      </c>
      <c r="I1297" s="14">
        <v>4</v>
      </c>
      <c r="J1297" s="15">
        <v>24000.804</v>
      </c>
      <c r="K1297" s="15">
        <v>5432</v>
      </c>
      <c r="L1297" s="15">
        <v>5595</v>
      </c>
      <c r="M1297">
        <v>3</v>
      </c>
      <c r="N1297">
        <v>3</v>
      </c>
      <c r="O1297">
        <v>0</v>
      </c>
      <c r="P1297">
        <v>4</v>
      </c>
      <c r="Q1297" t="s">
        <v>1720</v>
      </c>
      <c r="R1297">
        <v>0.03</v>
      </c>
      <c r="S1297">
        <v>0</v>
      </c>
      <c r="T1297">
        <v>0</v>
      </c>
      <c r="U1297">
        <v>0</v>
      </c>
      <c r="V1297">
        <v>0</v>
      </c>
      <c r="W1297" s="13">
        <v>42794</v>
      </c>
    </row>
    <row r="1298" spans="1:23" x14ac:dyDescent="0.25">
      <c r="A1298">
        <v>1</v>
      </c>
      <c r="B1298" t="s">
        <v>2584</v>
      </c>
      <c r="D1298" t="s">
        <v>2585</v>
      </c>
      <c r="E1298">
        <v>0</v>
      </c>
      <c r="F1298" t="s">
        <v>2509</v>
      </c>
      <c r="G1298" t="s">
        <v>29</v>
      </c>
      <c r="H1298">
        <v>36</v>
      </c>
      <c r="I1298" s="14">
        <v>2</v>
      </c>
      <c r="J1298" s="15">
        <v>1.0049999999999999</v>
      </c>
      <c r="K1298" s="15">
        <v>6056.68</v>
      </c>
      <c r="L1298" s="15">
        <v>6238.4250000000002</v>
      </c>
      <c r="M1298">
        <v>3</v>
      </c>
      <c r="N1298">
        <v>3</v>
      </c>
      <c r="O1298">
        <v>0</v>
      </c>
      <c r="P1298">
        <v>2</v>
      </c>
      <c r="Q1298" t="s">
        <v>1720</v>
      </c>
      <c r="R1298">
        <v>0.03</v>
      </c>
      <c r="S1298">
        <v>0</v>
      </c>
      <c r="T1298">
        <v>0</v>
      </c>
      <c r="U1298">
        <v>0</v>
      </c>
      <c r="V1298">
        <v>0</v>
      </c>
      <c r="W1298" s="13">
        <v>40302</v>
      </c>
    </row>
    <row r="1299" spans="1:23" x14ac:dyDescent="0.25">
      <c r="A1299">
        <v>1</v>
      </c>
      <c r="B1299" t="s">
        <v>2586</v>
      </c>
      <c r="D1299" t="s">
        <v>2587</v>
      </c>
      <c r="E1299">
        <v>0</v>
      </c>
      <c r="F1299" t="s">
        <v>2509</v>
      </c>
      <c r="G1299" t="s">
        <v>29</v>
      </c>
      <c r="H1299">
        <v>36</v>
      </c>
      <c r="I1299" s="14">
        <v>2</v>
      </c>
      <c r="J1299" s="15">
        <v>254800</v>
      </c>
      <c r="K1299" s="15">
        <v>5432</v>
      </c>
      <c r="L1299" s="15">
        <v>5595</v>
      </c>
      <c r="M1299">
        <v>3</v>
      </c>
      <c r="N1299">
        <v>3</v>
      </c>
      <c r="O1299">
        <v>0</v>
      </c>
      <c r="P1299">
        <v>2</v>
      </c>
      <c r="Q1299" t="s">
        <v>1720</v>
      </c>
      <c r="R1299">
        <v>0.03</v>
      </c>
      <c r="S1299">
        <v>0</v>
      </c>
      <c r="T1299">
        <v>0</v>
      </c>
      <c r="U1299">
        <v>0</v>
      </c>
      <c r="V1299">
        <v>0</v>
      </c>
      <c r="W1299" s="13">
        <v>41438</v>
      </c>
    </row>
    <row r="1300" spans="1:23" x14ac:dyDescent="0.25">
      <c r="A1300">
        <v>1</v>
      </c>
      <c r="B1300" t="s">
        <v>2588</v>
      </c>
      <c r="D1300" t="s">
        <v>2589</v>
      </c>
      <c r="E1300">
        <v>0</v>
      </c>
      <c r="F1300" t="s">
        <v>2509</v>
      </c>
      <c r="G1300" t="s">
        <v>29</v>
      </c>
      <c r="H1300">
        <v>36</v>
      </c>
      <c r="I1300" s="14">
        <v>1</v>
      </c>
      <c r="J1300" s="15">
        <v>1.0049999999999999</v>
      </c>
      <c r="K1300" s="15">
        <v>6056.68</v>
      </c>
      <c r="L1300" s="15">
        <v>6238.4250000000002</v>
      </c>
      <c r="M1300">
        <v>3</v>
      </c>
      <c r="N1300">
        <v>3</v>
      </c>
      <c r="O1300">
        <v>0</v>
      </c>
      <c r="P1300">
        <v>1</v>
      </c>
      <c r="Q1300" t="s">
        <v>1720</v>
      </c>
      <c r="R1300">
        <v>0.03</v>
      </c>
      <c r="S1300">
        <v>0</v>
      </c>
      <c r="T1300">
        <v>0</v>
      </c>
      <c r="U1300">
        <v>0</v>
      </c>
      <c r="V1300">
        <v>0</v>
      </c>
      <c r="W1300" s="13">
        <v>40302</v>
      </c>
    </row>
    <row r="1301" spans="1:23" x14ac:dyDescent="0.25">
      <c r="A1301">
        <v>1</v>
      </c>
      <c r="B1301" t="s">
        <v>2590</v>
      </c>
      <c r="D1301" t="s">
        <v>2591</v>
      </c>
      <c r="E1301">
        <v>0</v>
      </c>
      <c r="F1301" t="s">
        <v>2509</v>
      </c>
      <c r="G1301" t="s">
        <v>29</v>
      </c>
      <c r="H1301">
        <v>36</v>
      </c>
      <c r="I1301" s="14">
        <v>5</v>
      </c>
      <c r="J1301" s="15">
        <v>1.0049999999999999</v>
      </c>
      <c r="K1301" s="15">
        <v>6056.68</v>
      </c>
      <c r="L1301" s="15">
        <v>6238.4250000000002</v>
      </c>
      <c r="M1301">
        <v>3</v>
      </c>
      <c r="N1301">
        <v>3</v>
      </c>
      <c r="O1301">
        <v>0</v>
      </c>
      <c r="P1301">
        <v>5</v>
      </c>
      <c r="Q1301" t="s">
        <v>1720</v>
      </c>
      <c r="R1301">
        <v>0.03</v>
      </c>
      <c r="S1301">
        <v>0</v>
      </c>
      <c r="T1301">
        <v>0</v>
      </c>
      <c r="U1301">
        <v>0</v>
      </c>
      <c r="V1301">
        <v>0</v>
      </c>
      <c r="W1301" s="13">
        <v>40302</v>
      </c>
    </row>
    <row r="1302" spans="1:23" x14ac:dyDescent="0.25">
      <c r="A1302">
        <v>1</v>
      </c>
      <c r="B1302" t="s">
        <v>2590</v>
      </c>
      <c r="D1302" t="s">
        <v>2591</v>
      </c>
      <c r="E1302">
        <v>0</v>
      </c>
      <c r="F1302" t="s">
        <v>2509</v>
      </c>
      <c r="G1302" t="s">
        <v>29</v>
      </c>
      <c r="H1302">
        <v>37</v>
      </c>
      <c r="I1302" s="14">
        <v>7</v>
      </c>
      <c r="J1302" s="15">
        <v>0</v>
      </c>
      <c r="K1302" s="15">
        <v>6056.68</v>
      </c>
      <c r="L1302" s="15">
        <v>6238.4250000000002</v>
      </c>
      <c r="M1302">
        <v>3</v>
      </c>
      <c r="N1302">
        <v>3</v>
      </c>
      <c r="O1302">
        <v>0</v>
      </c>
      <c r="P1302">
        <v>7</v>
      </c>
      <c r="Q1302" t="s">
        <v>1720</v>
      </c>
      <c r="R1302">
        <v>0.03</v>
      </c>
      <c r="S1302">
        <v>0</v>
      </c>
      <c r="T1302">
        <v>0</v>
      </c>
      <c r="U1302">
        <v>0</v>
      </c>
      <c r="V1302">
        <v>0</v>
      </c>
      <c r="W1302" s="13">
        <v>40302</v>
      </c>
    </row>
    <row r="1303" spans="1:23" x14ac:dyDescent="0.25">
      <c r="A1303">
        <v>1</v>
      </c>
      <c r="B1303" t="s">
        <v>2592</v>
      </c>
      <c r="D1303" t="s">
        <v>2591</v>
      </c>
      <c r="E1303">
        <v>0</v>
      </c>
      <c r="F1303" t="s">
        <v>2509</v>
      </c>
      <c r="G1303" t="s">
        <v>29</v>
      </c>
      <c r="H1303">
        <v>36</v>
      </c>
      <c r="I1303" s="14">
        <v>2</v>
      </c>
      <c r="J1303" s="15">
        <v>1.0049999999999999</v>
      </c>
      <c r="K1303" s="15">
        <v>6056.68</v>
      </c>
      <c r="L1303" s="15">
        <v>6238.4250000000002</v>
      </c>
      <c r="M1303">
        <v>3</v>
      </c>
      <c r="N1303">
        <v>3</v>
      </c>
      <c r="O1303">
        <v>0</v>
      </c>
      <c r="P1303">
        <v>2</v>
      </c>
      <c r="Q1303" t="s">
        <v>1720</v>
      </c>
      <c r="R1303">
        <v>0.03</v>
      </c>
      <c r="S1303">
        <v>0</v>
      </c>
      <c r="T1303">
        <v>0</v>
      </c>
      <c r="U1303">
        <v>0</v>
      </c>
      <c r="V1303">
        <v>0</v>
      </c>
      <c r="W1303" s="13">
        <v>40302</v>
      </c>
    </row>
    <row r="1304" spans="1:23" x14ac:dyDescent="0.25">
      <c r="A1304">
        <v>1</v>
      </c>
      <c r="B1304" t="s">
        <v>2592</v>
      </c>
      <c r="D1304" t="s">
        <v>2591</v>
      </c>
      <c r="E1304">
        <v>0</v>
      </c>
      <c r="F1304" t="s">
        <v>2509</v>
      </c>
      <c r="G1304" t="s">
        <v>29</v>
      </c>
      <c r="H1304">
        <v>37</v>
      </c>
      <c r="I1304" s="14">
        <v>18</v>
      </c>
      <c r="J1304" s="15">
        <v>0</v>
      </c>
      <c r="K1304" s="15">
        <v>6056.68</v>
      </c>
      <c r="L1304" s="15">
        <v>6238.4250000000002</v>
      </c>
      <c r="M1304">
        <v>3</v>
      </c>
      <c r="N1304">
        <v>3</v>
      </c>
      <c r="O1304">
        <v>0</v>
      </c>
      <c r="P1304">
        <v>18</v>
      </c>
      <c r="Q1304" t="s">
        <v>1720</v>
      </c>
      <c r="R1304">
        <v>0.03</v>
      </c>
      <c r="S1304">
        <v>0</v>
      </c>
      <c r="T1304">
        <v>0</v>
      </c>
      <c r="U1304">
        <v>0</v>
      </c>
      <c r="V1304">
        <v>0</v>
      </c>
      <c r="W1304" s="13">
        <v>40302</v>
      </c>
    </row>
    <row r="1305" spans="1:23" x14ac:dyDescent="0.25">
      <c r="A1305">
        <v>1</v>
      </c>
      <c r="B1305" t="s">
        <v>2593</v>
      </c>
      <c r="D1305" t="s">
        <v>2594</v>
      </c>
      <c r="E1305">
        <v>0</v>
      </c>
      <c r="F1305" t="s">
        <v>1719</v>
      </c>
      <c r="G1305" t="s">
        <v>29</v>
      </c>
      <c r="H1305">
        <v>36</v>
      </c>
      <c r="I1305" s="14">
        <v>1</v>
      </c>
      <c r="J1305" s="15">
        <v>1.0049999999999999</v>
      </c>
      <c r="K1305" s="15">
        <v>6056.68</v>
      </c>
      <c r="L1305" s="15">
        <v>6238.4250000000002</v>
      </c>
      <c r="M1305">
        <v>3</v>
      </c>
      <c r="N1305">
        <v>3</v>
      </c>
      <c r="O1305">
        <v>0</v>
      </c>
      <c r="P1305">
        <v>1</v>
      </c>
      <c r="Q1305" t="s">
        <v>1720</v>
      </c>
      <c r="R1305">
        <v>0.03</v>
      </c>
      <c r="S1305">
        <v>0</v>
      </c>
      <c r="T1305">
        <v>0</v>
      </c>
      <c r="U1305">
        <v>0</v>
      </c>
      <c r="V1305">
        <v>0</v>
      </c>
      <c r="W1305" s="13">
        <v>40302</v>
      </c>
    </row>
    <row r="1306" spans="1:23" x14ac:dyDescent="0.25">
      <c r="A1306">
        <v>1</v>
      </c>
      <c r="B1306" t="s">
        <v>2595</v>
      </c>
      <c r="D1306" t="s">
        <v>2596</v>
      </c>
      <c r="E1306">
        <v>0</v>
      </c>
      <c r="F1306" t="s">
        <v>1719</v>
      </c>
      <c r="G1306" t="s">
        <v>29</v>
      </c>
      <c r="H1306">
        <v>36</v>
      </c>
      <c r="I1306" s="14">
        <v>2</v>
      </c>
      <c r="J1306" s="15">
        <v>1.0049999999999999</v>
      </c>
      <c r="K1306" s="15">
        <v>6056.68</v>
      </c>
      <c r="L1306" s="15">
        <v>6238.4250000000002</v>
      </c>
      <c r="M1306">
        <v>3</v>
      </c>
      <c r="N1306">
        <v>3</v>
      </c>
      <c r="O1306">
        <v>0</v>
      </c>
      <c r="P1306">
        <v>2</v>
      </c>
      <c r="Q1306" t="s">
        <v>1720</v>
      </c>
      <c r="R1306">
        <v>0.03</v>
      </c>
      <c r="S1306">
        <v>0</v>
      </c>
      <c r="T1306">
        <v>0</v>
      </c>
      <c r="U1306">
        <v>0</v>
      </c>
      <c r="V1306">
        <v>0</v>
      </c>
      <c r="W1306" s="13">
        <v>40302</v>
      </c>
    </row>
    <row r="1307" spans="1:23" x14ac:dyDescent="0.25">
      <c r="A1307">
        <v>1</v>
      </c>
      <c r="B1307" t="s">
        <v>2597</v>
      </c>
      <c r="D1307" t="s">
        <v>2598</v>
      </c>
      <c r="E1307">
        <v>0</v>
      </c>
      <c r="F1307" t="s">
        <v>1719</v>
      </c>
      <c r="G1307" t="s">
        <v>29</v>
      </c>
      <c r="H1307">
        <v>36</v>
      </c>
      <c r="I1307" s="14">
        <v>2</v>
      </c>
      <c r="J1307" s="15">
        <v>1.0049999999999999</v>
      </c>
      <c r="K1307" s="15">
        <v>6056.68</v>
      </c>
      <c r="L1307" s="15">
        <v>6238.4250000000002</v>
      </c>
      <c r="M1307">
        <v>3</v>
      </c>
      <c r="N1307">
        <v>3</v>
      </c>
      <c r="O1307">
        <v>0</v>
      </c>
      <c r="P1307">
        <v>2</v>
      </c>
      <c r="Q1307" t="s">
        <v>1720</v>
      </c>
      <c r="R1307">
        <v>0.03</v>
      </c>
      <c r="S1307">
        <v>0</v>
      </c>
      <c r="T1307">
        <v>0</v>
      </c>
      <c r="U1307">
        <v>0</v>
      </c>
      <c r="V1307">
        <v>0</v>
      </c>
      <c r="W1307" s="13">
        <v>40302</v>
      </c>
    </row>
    <row r="1308" spans="1:23" x14ac:dyDescent="0.25">
      <c r="A1308">
        <v>1</v>
      </c>
      <c r="B1308" t="s">
        <v>2599</v>
      </c>
      <c r="D1308" t="s">
        <v>2600</v>
      </c>
      <c r="E1308">
        <v>0</v>
      </c>
      <c r="F1308" t="s">
        <v>2094</v>
      </c>
      <c r="G1308" t="s">
        <v>29</v>
      </c>
      <c r="H1308">
        <v>36</v>
      </c>
      <c r="I1308" s="14">
        <v>2</v>
      </c>
      <c r="J1308" s="15">
        <v>1.0049999999999999</v>
      </c>
      <c r="K1308" s="15">
        <v>6056.68</v>
      </c>
      <c r="L1308" s="15">
        <v>6238.4250000000002</v>
      </c>
      <c r="M1308">
        <v>3</v>
      </c>
      <c r="N1308">
        <v>3</v>
      </c>
      <c r="O1308">
        <v>0</v>
      </c>
      <c r="P1308">
        <v>2</v>
      </c>
      <c r="Q1308" t="s">
        <v>1720</v>
      </c>
      <c r="R1308">
        <v>0.03</v>
      </c>
      <c r="S1308">
        <v>0</v>
      </c>
      <c r="T1308">
        <v>0</v>
      </c>
      <c r="U1308">
        <v>0</v>
      </c>
      <c r="V1308">
        <v>0</v>
      </c>
      <c r="W1308" s="13">
        <v>40302</v>
      </c>
    </row>
    <row r="1309" spans="1:23" x14ac:dyDescent="0.25">
      <c r="A1309">
        <v>1</v>
      </c>
      <c r="B1309" t="s">
        <v>2601</v>
      </c>
      <c r="D1309" t="s">
        <v>2602</v>
      </c>
      <c r="E1309">
        <v>0</v>
      </c>
      <c r="F1309" t="s">
        <v>1922</v>
      </c>
      <c r="G1309" t="s">
        <v>29</v>
      </c>
      <c r="H1309">
        <v>36</v>
      </c>
      <c r="I1309" s="14">
        <v>2</v>
      </c>
      <c r="J1309" s="15">
        <v>1.0049999999999999</v>
      </c>
      <c r="K1309" s="15">
        <v>6056.68</v>
      </c>
      <c r="L1309" s="15">
        <v>6238.4250000000002</v>
      </c>
      <c r="M1309">
        <v>3</v>
      </c>
      <c r="N1309">
        <v>3</v>
      </c>
      <c r="O1309">
        <v>0</v>
      </c>
      <c r="P1309">
        <v>2</v>
      </c>
      <c r="Q1309" t="s">
        <v>1720</v>
      </c>
      <c r="R1309">
        <v>0.03</v>
      </c>
      <c r="S1309">
        <v>0</v>
      </c>
      <c r="T1309">
        <v>0</v>
      </c>
      <c r="U1309">
        <v>0</v>
      </c>
      <c r="V1309">
        <v>0</v>
      </c>
      <c r="W1309" s="13">
        <v>40302</v>
      </c>
    </row>
    <row r="1310" spans="1:23" x14ac:dyDescent="0.25">
      <c r="A1310">
        <v>1</v>
      </c>
      <c r="B1310" t="s">
        <v>2603</v>
      </c>
      <c r="D1310" t="s">
        <v>2604</v>
      </c>
      <c r="E1310">
        <v>0</v>
      </c>
      <c r="F1310" t="s">
        <v>1922</v>
      </c>
      <c r="G1310" t="s">
        <v>29</v>
      </c>
      <c r="H1310">
        <v>36</v>
      </c>
      <c r="I1310" s="14">
        <v>1</v>
      </c>
      <c r="J1310" s="15">
        <v>1.0049999999999999</v>
      </c>
      <c r="K1310" s="15">
        <v>6056.68</v>
      </c>
      <c r="L1310" s="15">
        <v>6238.4250000000002</v>
      </c>
      <c r="M1310">
        <v>3</v>
      </c>
      <c r="N1310">
        <v>3</v>
      </c>
      <c r="O1310">
        <v>0</v>
      </c>
      <c r="P1310">
        <v>1</v>
      </c>
      <c r="Q1310" t="s">
        <v>1720</v>
      </c>
      <c r="R1310">
        <v>0.03</v>
      </c>
      <c r="S1310">
        <v>0</v>
      </c>
      <c r="T1310">
        <v>0</v>
      </c>
      <c r="U1310">
        <v>0</v>
      </c>
      <c r="V1310">
        <v>0</v>
      </c>
      <c r="W1310" s="13">
        <v>42486</v>
      </c>
    </row>
    <row r="1311" spans="1:23" x14ac:dyDescent="0.25">
      <c r="A1311">
        <v>1</v>
      </c>
      <c r="B1311" t="s">
        <v>2605</v>
      </c>
      <c r="D1311" t="s">
        <v>2606</v>
      </c>
      <c r="E1311">
        <v>0</v>
      </c>
      <c r="F1311" t="s">
        <v>1922</v>
      </c>
      <c r="G1311" t="s">
        <v>29</v>
      </c>
      <c r="H1311">
        <v>36</v>
      </c>
      <c r="I1311" s="14">
        <v>2</v>
      </c>
      <c r="J1311" s="15">
        <v>1.0049999999999999</v>
      </c>
      <c r="K1311" s="15">
        <v>6056.68</v>
      </c>
      <c r="L1311" s="15">
        <v>6238.4250000000002</v>
      </c>
      <c r="M1311">
        <v>3</v>
      </c>
      <c r="N1311">
        <v>3</v>
      </c>
      <c r="O1311">
        <v>0</v>
      </c>
      <c r="P1311">
        <v>2</v>
      </c>
      <c r="Q1311" t="s">
        <v>1720</v>
      </c>
      <c r="R1311">
        <v>0.03</v>
      </c>
      <c r="S1311">
        <v>0</v>
      </c>
      <c r="T1311">
        <v>0</v>
      </c>
      <c r="U1311">
        <v>0</v>
      </c>
      <c r="V1311">
        <v>0</v>
      </c>
      <c r="W1311" s="13">
        <v>40302</v>
      </c>
    </row>
    <row r="1312" spans="1:23" x14ac:dyDescent="0.25">
      <c r="A1312">
        <v>1</v>
      </c>
      <c r="B1312" t="s">
        <v>2607</v>
      </c>
      <c r="D1312" t="s">
        <v>2608</v>
      </c>
      <c r="E1312">
        <v>0</v>
      </c>
      <c r="F1312" t="s">
        <v>1922</v>
      </c>
      <c r="G1312" t="s">
        <v>29</v>
      </c>
      <c r="H1312">
        <v>36</v>
      </c>
      <c r="I1312" s="14">
        <v>4</v>
      </c>
      <c r="J1312" s="15">
        <v>1.0009999999999999</v>
      </c>
      <c r="K1312" s="15">
        <v>6056.68</v>
      </c>
      <c r="L1312" s="15">
        <v>6238.4250000000002</v>
      </c>
      <c r="M1312">
        <v>3</v>
      </c>
      <c r="N1312">
        <v>3</v>
      </c>
      <c r="O1312">
        <v>0</v>
      </c>
      <c r="P1312">
        <v>4</v>
      </c>
      <c r="Q1312" t="s">
        <v>1720</v>
      </c>
      <c r="R1312">
        <v>0.03</v>
      </c>
      <c r="S1312">
        <v>0</v>
      </c>
      <c r="T1312">
        <v>0</v>
      </c>
      <c r="U1312">
        <v>0</v>
      </c>
      <c r="V1312">
        <v>0</v>
      </c>
      <c r="W1312" s="13">
        <v>40302</v>
      </c>
    </row>
    <row r="1313" spans="1:25" x14ac:dyDescent="0.25">
      <c r="A1313">
        <v>1</v>
      </c>
      <c r="B1313" t="s">
        <v>2609</v>
      </c>
      <c r="D1313" t="s">
        <v>2610</v>
      </c>
      <c r="E1313">
        <v>0</v>
      </c>
      <c r="F1313" t="s">
        <v>1922</v>
      </c>
      <c r="G1313" t="s">
        <v>29</v>
      </c>
      <c r="H1313">
        <v>36</v>
      </c>
      <c r="I1313" s="14">
        <v>1</v>
      </c>
      <c r="J1313" s="15">
        <v>1.0049999999999999</v>
      </c>
      <c r="K1313" s="15">
        <v>6056.68</v>
      </c>
      <c r="L1313" s="15">
        <v>6238.4250000000002</v>
      </c>
      <c r="M1313">
        <v>3</v>
      </c>
      <c r="N1313">
        <v>3</v>
      </c>
      <c r="O1313">
        <v>0</v>
      </c>
      <c r="P1313">
        <v>1</v>
      </c>
      <c r="Q1313" t="s">
        <v>1720</v>
      </c>
      <c r="R1313">
        <v>0.03</v>
      </c>
      <c r="S1313">
        <v>0</v>
      </c>
      <c r="T1313">
        <v>0</v>
      </c>
      <c r="U1313">
        <v>0</v>
      </c>
      <c r="V1313">
        <v>0</v>
      </c>
      <c r="W1313" s="13">
        <v>40302</v>
      </c>
    </row>
    <row r="1314" spans="1:25" x14ac:dyDescent="0.25">
      <c r="A1314">
        <v>1</v>
      </c>
      <c r="B1314" t="s">
        <v>2611</v>
      </c>
      <c r="D1314" t="s">
        <v>2612</v>
      </c>
      <c r="E1314">
        <v>0</v>
      </c>
      <c r="F1314" t="s">
        <v>1922</v>
      </c>
      <c r="G1314" t="s">
        <v>29</v>
      </c>
      <c r="H1314">
        <v>36</v>
      </c>
      <c r="I1314" s="14">
        <v>1</v>
      </c>
      <c r="J1314" s="15">
        <v>91039.86</v>
      </c>
      <c r="K1314" s="15">
        <v>6056.68</v>
      </c>
      <c r="L1314" s="15">
        <v>6238.4250000000002</v>
      </c>
      <c r="M1314">
        <v>3</v>
      </c>
      <c r="N1314">
        <v>3</v>
      </c>
      <c r="O1314">
        <v>0</v>
      </c>
      <c r="P1314">
        <v>1</v>
      </c>
      <c r="Q1314" t="s">
        <v>1720</v>
      </c>
      <c r="R1314">
        <v>0.03</v>
      </c>
      <c r="S1314">
        <v>0</v>
      </c>
      <c r="T1314">
        <v>0</v>
      </c>
      <c r="U1314">
        <v>0</v>
      </c>
      <c r="V1314">
        <v>0</v>
      </c>
      <c r="W1314" s="13">
        <v>40302</v>
      </c>
    </row>
    <row r="1315" spans="1:25" x14ac:dyDescent="0.25">
      <c r="A1315">
        <v>1</v>
      </c>
      <c r="B1315" t="s">
        <v>2613</v>
      </c>
      <c r="D1315" t="s">
        <v>2614</v>
      </c>
      <c r="E1315">
        <v>0</v>
      </c>
      <c r="F1315" t="s">
        <v>1922</v>
      </c>
      <c r="G1315" t="s">
        <v>29</v>
      </c>
      <c r="H1315">
        <v>36</v>
      </c>
      <c r="I1315" s="14">
        <v>1</v>
      </c>
      <c r="J1315" s="15">
        <v>1.0049999999999999</v>
      </c>
      <c r="K1315" s="15">
        <v>6056.68</v>
      </c>
      <c r="L1315" s="15">
        <v>6238.4250000000002</v>
      </c>
      <c r="M1315">
        <v>3</v>
      </c>
      <c r="N1315">
        <v>3</v>
      </c>
      <c r="O1315">
        <v>0</v>
      </c>
      <c r="P1315">
        <v>1</v>
      </c>
      <c r="Q1315" t="s">
        <v>1720</v>
      </c>
      <c r="R1315">
        <v>0.03</v>
      </c>
      <c r="S1315">
        <v>0</v>
      </c>
      <c r="T1315">
        <v>0</v>
      </c>
      <c r="U1315">
        <v>0</v>
      </c>
      <c r="V1315">
        <v>0</v>
      </c>
      <c r="W1315" s="13">
        <v>40302</v>
      </c>
    </row>
    <row r="1316" spans="1:25" x14ac:dyDescent="0.25">
      <c r="A1316">
        <v>1</v>
      </c>
      <c r="B1316" t="s">
        <v>2615</v>
      </c>
      <c r="D1316" t="s">
        <v>2616</v>
      </c>
      <c r="E1316">
        <v>0</v>
      </c>
      <c r="F1316" t="s">
        <v>1922</v>
      </c>
      <c r="G1316" t="s">
        <v>29</v>
      </c>
      <c r="H1316">
        <v>36</v>
      </c>
      <c r="I1316" s="14">
        <v>2</v>
      </c>
      <c r="J1316" s="15">
        <v>233037.78400000001</v>
      </c>
      <c r="K1316" s="15">
        <v>7523.32</v>
      </c>
      <c r="L1316" s="15">
        <v>7749.0749999999998</v>
      </c>
      <c r="M1316">
        <v>3</v>
      </c>
      <c r="N1316">
        <v>3</v>
      </c>
      <c r="O1316">
        <v>0</v>
      </c>
      <c r="P1316">
        <v>2</v>
      </c>
      <c r="Q1316" t="s">
        <v>1720</v>
      </c>
      <c r="R1316">
        <v>0.03</v>
      </c>
      <c r="S1316">
        <v>0</v>
      </c>
      <c r="T1316">
        <v>0</v>
      </c>
      <c r="U1316">
        <v>0</v>
      </c>
      <c r="V1316">
        <v>0</v>
      </c>
      <c r="W1316" s="13">
        <v>42006</v>
      </c>
    </row>
    <row r="1317" spans="1:25" x14ac:dyDescent="0.25">
      <c r="A1317">
        <v>1</v>
      </c>
      <c r="B1317" t="s">
        <v>2617</v>
      </c>
      <c r="D1317" t="s">
        <v>2618</v>
      </c>
      <c r="E1317">
        <v>0</v>
      </c>
      <c r="F1317" t="s">
        <v>1922</v>
      </c>
      <c r="G1317" t="s">
        <v>29</v>
      </c>
      <c r="H1317">
        <v>36</v>
      </c>
      <c r="I1317" s="14">
        <v>6</v>
      </c>
      <c r="J1317" s="15">
        <v>471840.27799999999</v>
      </c>
      <c r="K1317" s="15">
        <v>6925.8</v>
      </c>
      <c r="L1317" s="15">
        <v>7133.625</v>
      </c>
      <c r="M1317">
        <v>3</v>
      </c>
      <c r="N1317">
        <v>3</v>
      </c>
      <c r="O1317">
        <v>0</v>
      </c>
      <c r="P1317">
        <v>6</v>
      </c>
      <c r="Q1317" t="s">
        <v>1720</v>
      </c>
      <c r="R1317">
        <v>0.03</v>
      </c>
      <c r="S1317">
        <v>0</v>
      </c>
      <c r="T1317">
        <v>0</v>
      </c>
      <c r="U1317">
        <v>0</v>
      </c>
      <c r="V1317">
        <v>0</v>
      </c>
      <c r="W1317" s="13">
        <v>41612</v>
      </c>
    </row>
    <row r="1318" spans="1:25" x14ac:dyDescent="0.25">
      <c r="A1318">
        <v>1</v>
      </c>
      <c r="B1318" t="s">
        <v>2619</v>
      </c>
      <c r="D1318" t="s">
        <v>2620</v>
      </c>
      <c r="E1318">
        <v>0</v>
      </c>
      <c r="F1318" t="s">
        <v>1922</v>
      </c>
      <c r="G1318" t="s">
        <v>29</v>
      </c>
      <c r="H1318">
        <v>36</v>
      </c>
      <c r="I1318" s="14">
        <v>4</v>
      </c>
      <c r="J1318" s="15">
        <v>1.0049999999999999</v>
      </c>
      <c r="K1318" s="15">
        <v>6056.68</v>
      </c>
      <c r="L1318" s="15">
        <v>6238.4250000000002</v>
      </c>
      <c r="M1318">
        <v>3</v>
      </c>
      <c r="N1318">
        <v>3</v>
      </c>
      <c r="O1318">
        <v>0</v>
      </c>
      <c r="P1318">
        <v>4</v>
      </c>
      <c r="Q1318" t="s">
        <v>1720</v>
      </c>
      <c r="R1318">
        <v>0.03</v>
      </c>
      <c r="S1318">
        <v>0</v>
      </c>
      <c r="T1318">
        <v>0</v>
      </c>
      <c r="U1318">
        <v>0</v>
      </c>
      <c r="V1318">
        <v>0</v>
      </c>
      <c r="W1318" s="13">
        <v>40302</v>
      </c>
    </row>
    <row r="1319" spans="1:25" x14ac:dyDescent="0.25">
      <c r="A1319">
        <v>1</v>
      </c>
      <c r="B1319" t="s">
        <v>2621</v>
      </c>
      <c r="D1319" t="s">
        <v>2622</v>
      </c>
      <c r="E1319">
        <v>0</v>
      </c>
      <c r="F1319" t="s">
        <v>1945</v>
      </c>
      <c r="G1319" t="s">
        <v>29</v>
      </c>
      <c r="H1319">
        <v>36</v>
      </c>
      <c r="I1319" s="14">
        <v>15</v>
      </c>
      <c r="J1319" s="15">
        <v>32131.542000000001</v>
      </c>
      <c r="K1319" s="15">
        <v>6654.2</v>
      </c>
      <c r="L1319" s="15">
        <v>6853.875</v>
      </c>
      <c r="M1319">
        <v>3</v>
      </c>
      <c r="N1319">
        <v>3</v>
      </c>
      <c r="O1319">
        <v>0</v>
      </c>
      <c r="P1319">
        <v>15</v>
      </c>
      <c r="Q1319" t="s">
        <v>30</v>
      </c>
      <c r="R1319">
        <v>7.0000000000000007E-2</v>
      </c>
      <c r="S1319">
        <v>0</v>
      </c>
      <c r="T1319">
        <v>0</v>
      </c>
      <c r="U1319">
        <v>0</v>
      </c>
      <c r="V1319">
        <v>0</v>
      </c>
      <c r="W1319" s="13">
        <v>44838</v>
      </c>
    </row>
    <row r="1320" spans="1:25" x14ac:dyDescent="0.25">
      <c r="A1320">
        <v>1</v>
      </c>
      <c r="B1320" t="s">
        <v>2623</v>
      </c>
      <c r="D1320" t="s">
        <v>2624</v>
      </c>
      <c r="E1320">
        <v>0</v>
      </c>
      <c r="F1320" t="s">
        <v>1945</v>
      </c>
      <c r="G1320" t="s">
        <v>29</v>
      </c>
      <c r="H1320">
        <v>36</v>
      </c>
      <c r="I1320" s="14">
        <v>20</v>
      </c>
      <c r="J1320" s="15">
        <v>39080.699000000001</v>
      </c>
      <c r="K1320" s="15">
        <v>6056.68</v>
      </c>
      <c r="L1320" s="15">
        <v>6238.4250000000002</v>
      </c>
      <c r="M1320">
        <v>3</v>
      </c>
      <c r="N1320">
        <v>3</v>
      </c>
      <c r="O1320">
        <v>0</v>
      </c>
      <c r="P1320">
        <v>20</v>
      </c>
      <c r="R1320">
        <v>0.09</v>
      </c>
      <c r="S1320">
        <v>0</v>
      </c>
      <c r="T1320">
        <v>0</v>
      </c>
      <c r="U1320">
        <v>0</v>
      </c>
      <c r="V1320">
        <v>0</v>
      </c>
      <c r="W1320" s="13">
        <v>44833</v>
      </c>
      <c r="X1320">
        <v>1790</v>
      </c>
      <c r="Y1320">
        <v>337</v>
      </c>
    </row>
    <row r="1321" spans="1:25" x14ac:dyDescent="0.25">
      <c r="A1321">
        <v>1</v>
      </c>
      <c r="B1321" t="s">
        <v>2625</v>
      </c>
      <c r="D1321" t="s">
        <v>2626</v>
      </c>
      <c r="E1321">
        <v>0</v>
      </c>
      <c r="F1321" t="s">
        <v>1945</v>
      </c>
      <c r="G1321" t="s">
        <v>29</v>
      </c>
      <c r="H1321">
        <v>36</v>
      </c>
      <c r="I1321" s="14">
        <v>32</v>
      </c>
      <c r="J1321" s="15">
        <v>64867.313999999998</v>
      </c>
      <c r="K1321" s="15">
        <v>7686.28</v>
      </c>
      <c r="L1321" s="15">
        <v>7916.9250000000002</v>
      </c>
      <c r="M1321">
        <v>3</v>
      </c>
      <c r="N1321">
        <v>3</v>
      </c>
      <c r="O1321">
        <v>0</v>
      </c>
      <c r="P1321">
        <v>32</v>
      </c>
      <c r="Q1321" t="s">
        <v>30</v>
      </c>
      <c r="R1321">
        <v>4.21</v>
      </c>
      <c r="S1321">
        <v>4</v>
      </c>
      <c r="T1321">
        <v>0</v>
      </c>
      <c r="U1321">
        <v>4</v>
      </c>
      <c r="V1321">
        <v>0</v>
      </c>
      <c r="W1321" s="13">
        <v>45021</v>
      </c>
      <c r="X1321">
        <v>1790</v>
      </c>
      <c r="Y1321">
        <v>337</v>
      </c>
    </row>
    <row r="1322" spans="1:25" x14ac:dyDescent="0.25">
      <c r="A1322">
        <v>1</v>
      </c>
      <c r="B1322" t="s">
        <v>2627</v>
      </c>
      <c r="D1322" t="s">
        <v>2628</v>
      </c>
      <c r="E1322">
        <v>0</v>
      </c>
      <c r="F1322" t="s">
        <v>1719</v>
      </c>
      <c r="G1322" t="s">
        <v>29</v>
      </c>
      <c r="H1322">
        <v>36</v>
      </c>
      <c r="I1322" s="14">
        <v>2</v>
      </c>
      <c r="J1322" s="15">
        <v>70000</v>
      </c>
      <c r="K1322" s="15">
        <v>5432</v>
      </c>
      <c r="L1322" s="15">
        <v>5595</v>
      </c>
      <c r="M1322">
        <v>3</v>
      </c>
      <c r="N1322">
        <v>3</v>
      </c>
      <c r="O1322">
        <v>0</v>
      </c>
      <c r="P1322">
        <v>2</v>
      </c>
      <c r="Q1322" t="s">
        <v>30</v>
      </c>
      <c r="R1322">
        <v>0.03</v>
      </c>
      <c r="S1322">
        <v>0</v>
      </c>
      <c r="T1322">
        <v>0</v>
      </c>
      <c r="U1322">
        <v>0</v>
      </c>
      <c r="V1322">
        <v>0</v>
      </c>
      <c r="W1322" s="13">
        <v>42174</v>
      </c>
      <c r="X1322">
        <v>1459</v>
      </c>
    </row>
    <row r="1323" spans="1:25" x14ac:dyDescent="0.25">
      <c r="A1323">
        <v>1</v>
      </c>
      <c r="B1323" t="s">
        <v>2629</v>
      </c>
      <c r="D1323" t="s">
        <v>2630</v>
      </c>
      <c r="E1323">
        <v>0</v>
      </c>
      <c r="F1323" t="s">
        <v>1719</v>
      </c>
      <c r="G1323" t="s">
        <v>29</v>
      </c>
      <c r="H1323">
        <v>36</v>
      </c>
      <c r="I1323" s="14">
        <v>6</v>
      </c>
      <c r="J1323" s="15">
        <v>1.0049999999999999</v>
      </c>
      <c r="K1323" s="15">
        <v>5432</v>
      </c>
      <c r="L1323" s="15">
        <v>5595</v>
      </c>
      <c r="M1323">
        <v>3</v>
      </c>
      <c r="N1323">
        <v>3</v>
      </c>
      <c r="O1323">
        <v>0</v>
      </c>
      <c r="P1323">
        <v>6</v>
      </c>
      <c r="Q1323" t="s">
        <v>30</v>
      </c>
      <c r="R1323">
        <v>0.03</v>
      </c>
      <c r="S1323">
        <v>0</v>
      </c>
      <c r="T1323">
        <v>0</v>
      </c>
      <c r="U1323">
        <v>0</v>
      </c>
      <c r="V1323">
        <v>0</v>
      </c>
      <c r="W1323" s="13">
        <v>40302</v>
      </c>
    </row>
    <row r="1324" spans="1:25" x14ac:dyDescent="0.25">
      <c r="A1324">
        <v>1</v>
      </c>
      <c r="B1324" t="s">
        <v>2631</v>
      </c>
      <c r="D1324" t="s">
        <v>2632</v>
      </c>
      <c r="E1324">
        <v>0</v>
      </c>
      <c r="F1324" t="s">
        <v>1882</v>
      </c>
      <c r="G1324" t="s">
        <v>29</v>
      </c>
      <c r="H1324">
        <v>36</v>
      </c>
      <c r="I1324" s="14">
        <v>1</v>
      </c>
      <c r="J1324" s="15">
        <v>1.0049999999999999</v>
      </c>
      <c r="K1324" s="15">
        <v>5432</v>
      </c>
      <c r="L1324" s="15">
        <v>5595</v>
      </c>
      <c r="M1324">
        <v>3</v>
      </c>
      <c r="N1324">
        <v>3</v>
      </c>
      <c r="O1324">
        <v>0</v>
      </c>
      <c r="P1324">
        <v>1</v>
      </c>
      <c r="Q1324" t="s">
        <v>30</v>
      </c>
      <c r="R1324">
        <v>0.03</v>
      </c>
      <c r="S1324">
        <v>0</v>
      </c>
      <c r="T1324">
        <v>0</v>
      </c>
      <c r="U1324">
        <v>0</v>
      </c>
      <c r="V1324">
        <v>0</v>
      </c>
      <c r="W1324" s="13">
        <v>40302</v>
      </c>
    </row>
    <row r="1325" spans="1:25" x14ac:dyDescent="0.25">
      <c r="A1325">
        <v>1</v>
      </c>
      <c r="B1325" t="s">
        <v>2633</v>
      </c>
      <c r="D1325" t="s">
        <v>2634</v>
      </c>
      <c r="E1325">
        <v>0</v>
      </c>
      <c r="F1325" t="s">
        <v>1719</v>
      </c>
      <c r="G1325" t="s">
        <v>29</v>
      </c>
      <c r="H1325">
        <v>36</v>
      </c>
      <c r="I1325" s="14">
        <v>2</v>
      </c>
      <c r="J1325" s="15">
        <v>5459.16</v>
      </c>
      <c r="K1325" s="15">
        <v>5432</v>
      </c>
      <c r="L1325" s="15">
        <v>5595</v>
      </c>
      <c r="M1325">
        <v>3</v>
      </c>
      <c r="N1325">
        <v>3</v>
      </c>
      <c r="O1325">
        <v>0</v>
      </c>
      <c r="P1325">
        <v>2</v>
      </c>
      <c r="Q1325" t="s">
        <v>30</v>
      </c>
      <c r="R1325">
        <v>0.03</v>
      </c>
      <c r="S1325">
        <v>0</v>
      </c>
      <c r="T1325">
        <v>0</v>
      </c>
      <c r="U1325">
        <v>0</v>
      </c>
      <c r="V1325">
        <v>0</v>
      </c>
      <c r="W1325" s="13">
        <v>40302</v>
      </c>
    </row>
    <row r="1326" spans="1:25" x14ac:dyDescent="0.25">
      <c r="A1326">
        <v>1</v>
      </c>
      <c r="B1326" t="s">
        <v>2635</v>
      </c>
      <c r="D1326" t="s">
        <v>2636</v>
      </c>
      <c r="E1326">
        <v>0</v>
      </c>
      <c r="F1326" t="s">
        <v>1719</v>
      </c>
      <c r="G1326" t="s">
        <v>29</v>
      </c>
      <c r="H1326">
        <v>36</v>
      </c>
      <c r="I1326" s="14">
        <v>2</v>
      </c>
      <c r="J1326" s="15">
        <v>5459.16</v>
      </c>
      <c r="K1326" s="15">
        <v>5432</v>
      </c>
      <c r="L1326" s="15">
        <v>5595</v>
      </c>
      <c r="M1326">
        <v>3</v>
      </c>
      <c r="N1326">
        <v>3</v>
      </c>
      <c r="O1326">
        <v>0</v>
      </c>
      <c r="P1326">
        <v>2</v>
      </c>
      <c r="Q1326" t="s">
        <v>30</v>
      </c>
      <c r="R1326">
        <v>0.03</v>
      </c>
      <c r="S1326">
        <v>0</v>
      </c>
      <c r="T1326">
        <v>0</v>
      </c>
      <c r="U1326">
        <v>0</v>
      </c>
      <c r="V1326">
        <v>0</v>
      </c>
      <c r="W1326" s="13">
        <v>40302</v>
      </c>
    </row>
    <row r="1327" spans="1:25" x14ac:dyDescent="0.25">
      <c r="A1327">
        <v>1</v>
      </c>
      <c r="B1327" t="s">
        <v>2637</v>
      </c>
      <c r="D1327" t="s">
        <v>2638</v>
      </c>
      <c r="E1327">
        <v>0</v>
      </c>
      <c r="F1327" t="s">
        <v>1719</v>
      </c>
      <c r="G1327" t="s">
        <v>29</v>
      </c>
      <c r="H1327">
        <v>36</v>
      </c>
      <c r="I1327" s="14">
        <v>4</v>
      </c>
      <c r="J1327" s="15">
        <v>107010.42</v>
      </c>
      <c r="K1327" s="15">
        <v>6056.68</v>
      </c>
      <c r="L1327" s="15">
        <v>6238.4250000000002</v>
      </c>
      <c r="M1327">
        <v>3</v>
      </c>
      <c r="N1327">
        <v>3</v>
      </c>
      <c r="O1327">
        <v>0</v>
      </c>
      <c r="P1327">
        <v>4</v>
      </c>
      <c r="Q1327" t="s">
        <v>1720</v>
      </c>
      <c r="R1327">
        <v>0.03</v>
      </c>
      <c r="S1327">
        <v>0</v>
      </c>
      <c r="T1327">
        <v>0</v>
      </c>
      <c r="U1327">
        <v>0</v>
      </c>
      <c r="V1327">
        <v>0</v>
      </c>
      <c r="W1327" s="13">
        <v>40302</v>
      </c>
    </row>
    <row r="1328" spans="1:25" x14ac:dyDescent="0.25">
      <c r="A1328">
        <v>1</v>
      </c>
      <c r="B1328" t="s">
        <v>2639</v>
      </c>
      <c r="D1328" t="s">
        <v>2640</v>
      </c>
      <c r="E1328">
        <v>0</v>
      </c>
      <c r="F1328" t="s">
        <v>1859</v>
      </c>
      <c r="G1328" t="s">
        <v>29</v>
      </c>
      <c r="H1328">
        <v>36</v>
      </c>
      <c r="I1328" s="14">
        <v>1</v>
      </c>
      <c r="J1328" s="15">
        <v>720090.30900000001</v>
      </c>
      <c r="K1328" s="15">
        <v>6056.68</v>
      </c>
      <c r="L1328" s="15">
        <v>6238.4250000000002</v>
      </c>
      <c r="M1328">
        <v>3</v>
      </c>
      <c r="N1328">
        <v>3</v>
      </c>
      <c r="O1328">
        <v>0</v>
      </c>
      <c r="P1328">
        <v>1</v>
      </c>
      <c r="Q1328" t="s">
        <v>1720</v>
      </c>
      <c r="R1328">
        <v>0.03</v>
      </c>
      <c r="S1328">
        <v>0</v>
      </c>
      <c r="T1328">
        <v>0</v>
      </c>
      <c r="U1328">
        <v>0</v>
      </c>
      <c r="V1328">
        <v>0</v>
      </c>
      <c r="W1328" s="13">
        <v>40302</v>
      </c>
    </row>
    <row r="1329" spans="1:24" x14ac:dyDescent="0.25">
      <c r="A1329">
        <v>1</v>
      </c>
      <c r="B1329" t="s">
        <v>2641</v>
      </c>
      <c r="D1329" t="s">
        <v>2642</v>
      </c>
      <c r="E1329">
        <v>0</v>
      </c>
      <c r="F1329" t="s">
        <v>1725</v>
      </c>
      <c r="G1329" t="s">
        <v>29</v>
      </c>
      <c r="H1329">
        <v>36</v>
      </c>
      <c r="I1329" s="14">
        <v>1</v>
      </c>
      <c r="J1329" s="15">
        <v>129304.30499999999</v>
      </c>
      <c r="K1329" s="15">
        <v>6056.68</v>
      </c>
      <c r="L1329" s="15">
        <v>6238.4250000000002</v>
      </c>
      <c r="M1329">
        <v>3</v>
      </c>
      <c r="N1329">
        <v>3</v>
      </c>
      <c r="O1329">
        <v>0</v>
      </c>
      <c r="P1329">
        <v>1</v>
      </c>
      <c r="Q1329" t="s">
        <v>1720</v>
      </c>
      <c r="R1329">
        <v>0.03</v>
      </c>
      <c r="S1329">
        <v>0</v>
      </c>
      <c r="T1329">
        <v>0</v>
      </c>
      <c r="U1329">
        <v>0</v>
      </c>
      <c r="V1329">
        <v>0</v>
      </c>
      <c r="W1329" s="13">
        <v>40302</v>
      </c>
    </row>
    <row r="1330" spans="1:24" x14ac:dyDescent="0.25">
      <c r="A1330">
        <v>1</v>
      </c>
      <c r="B1330" t="s">
        <v>2643</v>
      </c>
      <c r="D1330" t="s">
        <v>2644</v>
      </c>
      <c r="E1330">
        <v>0</v>
      </c>
      <c r="F1330" t="s">
        <v>1725</v>
      </c>
      <c r="G1330" t="s">
        <v>29</v>
      </c>
      <c r="H1330">
        <v>36</v>
      </c>
      <c r="I1330" s="14">
        <v>4</v>
      </c>
      <c r="J1330" s="15">
        <v>64652.112000000001</v>
      </c>
      <c r="K1330" s="15">
        <v>6056.68</v>
      </c>
      <c r="L1330" s="15">
        <v>6238.4250000000002</v>
      </c>
      <c r="M1330">
        <v>3</v>
      </c>
      <c r="N1330">
        <v>3</v>
      </c>
      <c r="O1330">
        <v>0</v>
      </c>
      <c r="P1330">
        <v>4</v>
      </c>
      <c r="Q1330" t="s">
        <v>1720</v>
      </c>
      <c r="R1330">
        <v>0.03</v>
      </c>
      <c r="S1330">
        <v>0</v>
      </c>
      <c r="T1330">
        <v>0</v>
      </c>
      <c r="U1330">
        <v>0</v>
      </c>
      <c r="V1330">
        <v>0</v>
      </c>
      <c r="W1330" s="13">
        <v>40302</v>
      </c>
    </row>
    <row r="1331" spans="1:24" x14ac:dyDescent="0.25">
      <c r="A1331">
        <v>1</v>
      </c>
      <c r="B1331" t="s">
        <v>2645</v>
      </c>
      <c r="D1331" t="s">
        <v>2646</v>
      </c>
      <c r="E1331">
        <v>0</v>
      </c>
      <c r="F1331" t="s">
        <v>1725</v>
      </c>
      <c r="G1331" t="s">
        <v>29</v>
      </c>
      <c r="H1331">
        <v>36</v>
      </c>
      <c r="I1331" s="14">
        <v>6</v>
      </c>
      <c r="J1331" s="15">
        <v>5900</v>
      </c>
      <c r="K1331" s="15">
        <v>5432</v>
      </c>
      <c r="L1331" s="15">
        <v>5595</v>
      </c>
      <c r="M1331">
        <v>3</v>
      </c>
      <c r="N1331">
        <v>3</v>
      </c>
      <c r="O1331">
        <v>0</v>
      </c>
      <c r="P1331">
        <v>6</v>
      </c>
      <c r="Q1331" t="s">
        <v>30</v>
      </c>
      <c r="R1331">
        <v>0.03</v>
      </c>
      <c r="S1331">
        <v>0</v>
      </c>
      <c r="T1331">
        <v>0</v>
      </c>
      <c r="U1331">
        <v>0</v>
      </c>
      <c r="V1331">
        <v>0</v>
      </c>
      <c r="W1331" s="13">
        <v>44685</v>
      </c>
      <c r="X1331">
        <v>1628</v>
      </c>
    </row>
    <row r="1332" spans="1:24" x14ac:dyDescent="0.25">
      <c r="A1332">
        <v>1</v>
      </c>
      <c r="B1332" t="s">
        <v>2647</v>
      </c>
      <c r="D1332" t="s">
        <v>2648</v>
      </c>
      <c r="E1332">
        <v>0</v>
      </c>
      <c r="F1332" t="s">
        <v>1725</v>
      </c>
      <c r="G1332" t="s">
        <v>29</v>
      </c>
      <c r="H1332">
        <v>36</v>
      </c>
      <c r="I1332" s="14">
        <v>2</v>
      </c>
      <c r="J1332" s="15">
        <v>306168.39600000001</v>
      </c>
      <c r="K1332" s="15">
        <v>5432</v>
      </c>
      <c r="L1332" s="15">
        <v>5595</v>
      </c>
      <c r="M1332">
        <v>3</v>
      </c>
      <c r="N1332">
        <v>3</v>
      </c>
      <c r="O1332">
        <v>0</v>
      </c>
      <c r="P1332">
        <v>2</v>
      </c>
      <c r="Q1332" t="s">
        <v>30</v>
      </c>
      <c r="R1332">
        <v>0.03</v>
      </c>
      <c r="S1332">
        <v>0</v>
      </c>
      <c r="T1332">
        <v>0</v>
      </c>
      <c r="U1332">
        <v>0</v>
      </c>
      <c r="V1332">
        <v>0</v>
      </c>
      <c r="W1332" s="13">
        <v>40302</v>
      </c>
    </row>
    <row r="1333" spans="1:24" x14ac:dyDescent="0.25">
      <c r="A1333">
        <v>1</v>
      </c>
      <c r="B1333" t="s">
        <v>2649</v>
      </c>
      <c r="D1333" t="s">
        <v>2650</v>
      </c>
      <c r="E1333">
        <v>0</v>
      </c>
      <c r="F1333" t="s">
        <v>1719</v>
      </c>
      <c r="G1333" t="s">
        <v>29</v>
      </c>
      <c r="H1333">
        <v>36</v>
      </c>
      <c r="I1333" s="14">
        <v>2</v>
      </c>
      <c r="J1333" s="15">
        <v>842329.61499999999</v>
      </c>
      <c r="K1333" s="15">
        <v>6056.68</v>
      </c>
      <c r="L1333" s="15">
        <v>6238.4250000000002</v>
      </c>
      <c r="M1333">
        <v>3</v>
      </c>
      <c r="N1333">
        <v>3</v>
      </c>
      <c r="O1333">
        <v>0</v>
      </c>
      <c r="P1333">
        <v>2</v>
      </c>
      <c r="Q1333" t="s">
        <v>1720</v>
      </c>
      <c r="R1333">
        <v>0.03</v>
      </c>
      <c r="S1333">
        <v>0</v>
      </c>
      <c r="T1333">
        <v>0</v>
      </c>
      <c r="U1333">
        <v>0</v>
      </c>
      <c r="V1333">
        <v>0</v>
      </c>
      <c r="W1333" s="13">
        <v>40302</v>
      </c>
    </row>
    <row r="1334" spans="1:24" x14ac:dyDescent="0.25">
      <c r="A1334">
        <v>1</v>
      </c>
      <c r="B1334" t="s">
        <v>2651</v>
      </c>
      <c r="D1334" t="s">
        <v>2652</v>
      </c>
      <c r="E1334">
        <v>0</v>
      </c>
      <c r="F1334" t="s">
        <v>1922</v>
      </c>
      <c r="G1334" t="s">
        <v>29</v>
      </c>
      <c r="H1334">
        <v>36</v>
      </c>
      <c r="I1334" s="14">
        <v>2</v>
      </c>
      <c r="J1334" s="15">
        <v>58866</v>
      </c>
      <c r="K1334" s="15">
        <v>5432</v>
      </c>
      <c r="L1334" s="15">
        <v>5595</v>
      </c>
      <c r="M1334">
        <v>3</v>
      </c>
      <c r="N1334">
        <v>3</v>
      </c>
      <c r="O1334">
        <v>0</v>
      </c>
      <c r="P1334">
        <v>2</v>
      </c>
      <c r="Q1334" t="s">
        <v>1720</v>
      </c>
      <c r="R1334">
        <v>0.03</v>
      </c>
      <c r="S1334">
        <v>0</v>
      </c>
      <c r="T1334">
        <v>0</v>
      </c>
      <c r="U1334">
        <v>0</v>
      </c>
      <c r="V1334">
        <v>0</v>
      </c>
      <c r="W1334" s="13">
        <v>43354</v>
      </c>
      <c r="X1334">
        <v>753</v>
      </c>
    </row>
    <row r="1335" spans="1:24" x14ac:dyDescent="0.25">
      <c r="A1335">
        <v>1</v>
      </c>
      <c r="B1335" t="s">
        <v>2653</v>
      </c>
      <c r="D1335" t="s">
        <v>2654</v>
      </c>
      <c r="E1335">
        <v>0</v>
      </c>
      <c r="F1335" t="s">
        <v>1882</v>
      </c>
      <c r="G1335" t="s">
        <v>29</v>
      </c>
      <c r="H1335">
        <v>36</v>
      </c>
      <c r="I1335" s="14">
        <v>2</v>
      </c>
      <c r="J1335" s="15">
        <v>42202.5</v>
      </c>
      <c r="K1335" s="15">
        <v>5432</v>
      </c>
      <c r="L1335" s="15">
        <v>5595</v>
      </c>
      <c r="M1335">
        <v>3</v>
      </c>
      <c r="N1335">
        <v>3</v>
      </c>
      <c r="O1335">
        <v>0</v>
      </c>
      <c r="P1335">
        <v>2</v>
      </c>
      <c r="Q1335" t="s">
        <v>1720</v>
      </c>
      <c r="R1335">
        <v>0.03</v>
      </c>
      <c r="S1335">
        <v>0</v>
      </c>
      <c r="T1335">
        <v>0</v>
      </c>
      <c r="U1335">
        <v>0</v>
      </c>
      <c r="V1335">
        <v>0</v>
      </c>
      <c r="W1335" s="13">
        <v>43979</v>
      </c>
    </row>
    <row r="1336" spans="1:24" x14ac:dyDescent="0.25">
      <c r="A1336">
        <v>1</v>
      </c>
      <c r="B1336" t="s">
        <v>2655</v>
      </c>
      <c r="D1336" t="s">
        <v>2656</v>
      </c>
      <c r="E1336">
        <v>0</v>
      </c>
      <c r="F1336" t="s">
        <v>1770</v>
      </c>
      <c r="G1336" t="s">
        <v>29</v>
      </c>
      <c r="H1336">
        <v>36</v>
      </c>
      <c r="I1336" s="14">
        <v>6</v>
      </c>
      <c r="J1336" s="15">
        <v>247461.37100000001</v>
      </c>
      <c r="K1336" s="15">
        <v>6056.68</v>
      </c>
      <c r="L1336" s="15">
        <v>6238.4250000000002</v>
      </c>
      <c r="M1336">
        <v>3</v>
      </c>
      <c r="N1336">
        <v>3</v>
      </c>
      <c r="O1336">
        <v>0</v>
      </c>
      <c r="P1336">
        <v>6</v>
      </c>
      <c r="Q1336" t="s">
        <v>1720</v>
      </c>
      <c r="R1336">
        <v>0.03</v>
      </c>
      <c r="S1336">
        <v>0</v>
      </c>
      <c r="T1336">
        <v>0</v>
      </c>
      <c r="U1336">
        <v>0</v>
      </c>
      <c r="V1336">
        <v>0</v>
      </c>
      <c r="W1336" s="13">
        <v>40302</v>
      </c>
    </row>
    <row r="1337" spans="1:24" x14ac:dyDescent="0.25">
      <c r="A1337">
        <v>1</v>
      </c>
      <c r="B1337" t="s">
        <v>2657</v>
      </c>
      <c r="D1337" t="s">
        <v>2658</v>
      </c>
      <c r="E1337">
        <v>0</v>
      </c>
      <c r="F1337" t="s">
        <v>1719</v>
      </c>
      <c r="G1337" t="s">
        <v>29</v>
      </c>
      <c r="H1337">
        <v>36</v>
      </c>
      <c r="I1337" s="14">
        <v>10</v>
      </c>
      <c r="J1337" s="15">
        <v>81142.805999999997</v>
      </c>
      <c r="K1337" s="15">
        <v>6056.68</v>
      </c>
      <c r="L1337" s="15">
        <v>6238.4250000000002</v>
      </c>
      <c r="M1337">
        <v>3</v>
      </c>
      <c r="N1337">
        <v>3</v>
      </c>
      <c r="O1337">
        <v>0</v>
      </c>
      <c r="P1337">
        <v>10</v>
      </c>
      <c r="Q1337" t="s">
        <v>1720</v>
      </c>
      <c r="R1337">
        <v>0.03</v>
      </c>
      <c r="S1337">
        <v>0</v>
      </c>
      <c r="T1337">
        <v>0</v>
      </c>
      <c r="U1337">
        <v>0</v>
      </c>
      <c r="V1337">
        <v>0</v>
      </c>
      <c r="W1337" s="13">
        <v>40302</v>
      </c>
    </row>
    <row r="1338" spans="1:24" x14ac:dyDescent="0.25">
      <c r="A1338">
        <v>1</v>
      </c>
      <c r="B1338" t="s">
        <v>2659</v>
      </c>
      <c r="D1338" t="s">
        <v>2660</v>
      </c>
      <c r="E1338">
        <v>0</v>
      </c>
      <c r="F1338" t="s">
        <v>1719</v>
      </c>
      <c r="G1338" t="s">
        <v>29</v>
      </c>
      <c r="H1338">
        <v>36</v>
      </c>
      <c r="I1338" s="14">
        <v>20</v>
      </c>
      <c r="J1338" s="15">
        <v>1682.9829999999999</v>
      </c>
      <c r="K1338" s="15">
        <v>6056.68</v>
      </c>
      <c r="L1338" s="15">
        <v>6238.4250000000002</v>
      </c>
      <c r="M1338">
        <v>3</v>
      </c>
      <c r="N1338">
        <v>3</v>
      </c>
      <c r="O1338">
        <v>0</v>
      </c>
      <c r="P1338">
        <v>20</v>
      </c>
      <c r="Q1338" t="s">
        <v>1720</v>
      </c>
      <c r="R1338">
        <v>0.03</v>
      </c>
      <c r="S1338">
        <v>0</v>
      </c>
      <c r="T1338">
        <v>0</v>
      </c>
      <c r="U1338">
        <v>0</v>
      </c>
      <c r="V1338">
        <v>0</v>
      </c>
      <c r="W1338" s="13">
        <v>40302</v>
      </c>
    </row>
    <row r="1339" spans="1:24" x14ac:dyDescent="0.25">
      <c r="A1339">
        <v>1</v>
      </c>
      <c r="B1339" t="s">
        <v>2661</v>
      </c>
      <c r="D1339" t="s">
        <v>2662</v>
      </c>
      <c r="E1339">
        <v>0</v>
      </c>
      <c r="F1339" t="s">
        <v>1719</v>
      </c>
      <c r="G1339" t="s">
        <v>29</v>
      </c>
      <c r="H1339">
        <v>36</v>
      </c>
      <c r="I1339" s="14">
        <v>4</v>
      </c>
      <c r="J1339" s="15">
        <v>33059.082999999999</v>
      </c>
      <c r="K1339" s="15">
        <v>6056.68</v>
      </c>
      <c r="L1339" s="15">
        <v>6238.4250000000002</v>
      </c>
      <c r="M1339">
        <v>3</v>
      </c>
      <c r="N1339">
        <v>3</v>
      </c>
      <c r="O1339">
        <v>0</v>
      </c>
      <c r="P1339">
        <v>4</v>
      </c>
      <c r="Q1339" t="s">
        <v>1720</v>
      </c>
      <c r="R1339">
        <v>0.03</v>
      </c>
      <c r="S1339">
        <v>0</v>
      </c>
      <c r="T1339">
        <v>0</v>
      </c>
      <c r="U1339">
        <v>0</v>
      </c>
      <c r="V1339">
        <v>0</v>
      </c>
      <c r="W1339" s="13">
        <v>40302</v>
      </c>
    </row>
    <row r="1340" spans="1:24" x14ac:dyDescent="0.25">
      <c r="A1340">
        <v>1</v>
      </c>
      <c r="B1340" t="s">
        <v>2663</v>
      </c>
      <c r="D1340" t="s">
        <v>2664</v>
      </c>
      <c r="E1340">
        <v>0</v>
      </c>
      <c r="F1340" t="s">
        <v>1945</v>
      </c>
      <c r="G1340" t="s">
        <v>29</v>
      </c>
      <c r="H1340">
        <v>36</v>
      </c>
      <c r="I1340" s="14">
        <v>5</v>
      </c>
      <c r="J1340" s="15">
        <v>5459.16</v>
      </c>
      <c r="K1340" s="15">
        <v>5432</v>
      </c>
      <c r="L1340" s="15">
        <v>5595</v>
      </c>
      <c r="M1340">
        <v>3</v>
      </c>
      <c r="N1340">
        <v>3</v>
      </c>
      <c r="O1340">
        <v>0</v>
      </c>
      <c r="P1340">
        <v>5</v>
      </c>
      <c r="Q1340" t="s">
        <v>1720</v>
      </c>
      <c r="R1340">
        <v>0.03</v>
      </c>
      <c r="S1340">
        <v>0</v>
      </c>
      <c r="T1340">
        <v>0</v>
      </c>
      <c r="U1340">
        <v>0</v>
      </c>
      <c r="V1340">
        <v>0</v>
      </c>
      <c r="W1340" s="13">
        <v>42790</v>
      </c>
    </row>
    <row r="1341" spans="1:24" x14ac:dyDescent="0.25">
      <c r="A1341">
        <v>1</v>
      </c>
      <c r="B1341" t="s">
        <v>2665</v>
      </c>
      <c r="D1341" t="s">
        <v>2666</v>
      </c>
      <c r="E1341">
        <v>0</v>
      </c>
      <c r="F1341" t="s">
        <v>1725</v>
      </c>
      <c r="G1341" t="s">
        <v>29</v>
      </c>
      <c r="H1341">
        <v>36</v>
      </c>
      <c r="I1341" s="14">
        <v>2</v>
      </c>
      <c r="J1341" s="15">
        <v>127247.07</v>
      </c>
      <c r="K1341" s="15">
        <v>6056.68</v>
      </c>
      <c r="L1341" s="15">
        <v>6238.4250000000002</v>
      </c>
      <c r="M1341">
        <v>3</v>
      </c>
      <c r="N1341">
        <v>3</v>
      </c>
      <c r="O1341">
        <v>0</v>
      </c>
      <c r="P1341">
        <v>2</v>
      </c>
      <c r="Q1341" t="s">
        <v>1720</v>
      </c>
      <c r="R1341">
        <v>0.03</v>
      </c>
      <c r="S1341">
        <v>0</v>
      </c>
      <c r="T1341">
        <v>0</v>
      </c>
      <c r="U1341">
        <v>0</v>
      </c>
      <c r="V1341">
        <v>0</v>
      </c>
      <c r="W1341" s="13">
        <v>40302</v>
      </c>
    </row>
    <row r="1342" spans="1:24" x14ac:dyDescent="0.25">
      <c r="A1342">
        <v>1</v>
      </c>
      <c r="B1342" t="s">
        <v>2667</v>
      </c>
      <c r="D1342" t="s">
        <v>2668</v>
      </c>
      <c r="E1342">
        <v>0</v>
      </c>
      <c r="F1342" t="s">
        <v>1945</v>
      </c>
      <c r="G1342" t="s">
        <v>29</v>
      </c>
      <c r="H1342">
        <v>37</v>
      </c>
      <c r="I1342" s="14">
        <v>1</v>
      </c>
      <c r="J1342" s="15">
        <v>0</v>
      </c>
      <c r="K1342" s="15">
        <v>6056.68</v>
      </c>
      <c r="L1342" s="15">
        <v>6238.4250000000002</v>
      </c>
      <c r="M1342">
        <v>3</v>
      </c>
      <c r="N1342">
        <v>3</v>
      </c>
      <c r="O1342">
        <v>0</v>
      </c>
      <c r="P1342">
        <v>1</v>
      </c>
      <c r="Q1342" t="s">
        <v>1720</v>
      </c>
      <c r="R1342">
        <v>0.03</v>
      </c>
      <c r="S1342">
        <v>0</v>
      </c>
      <c r="T1342">
        <v>0</v>
      </c>
      <c r="U1342">
        <v>0</v>
      </c>
      <c r="V1342">
        <v>0</v>
      </c>
      <c r="W1342" s="13">
        <v>40302</v>
      </c>
    </row>
    <row r="1343" spans="1:24" x14ac:dyDescent="0.25">
      <c r="A1343">
        <v>1</v>
      </c>
      <c r="B1343" t="s">
        <v>2669</v>
      </c>
      <c r="D1343" t="s">
        <v>2670</v>
      </c>
      <c r="E1343">
        <v>0</v>
      </c>
      <c r="F1343" t="s">
        <v>1945</v>
      </c>
      <c r="G1343" t="s">
        <v>29</v>
      </c>
      <c r="H1343">
        <v>37</v>
      </c>
      <c r="I1343" s="14">
        <v>1</v>
      </c>
      <c r="J1343" s="15">
        <v>0</v>
      </c>
      <c r="K1343" s="15">
        <v>6056.68</v>
      </c>
      <c r="L1343" s="15">
        <v>6238.4250000000002</v>
      </c>
      <c r="M1343">
        <v>3</v>
      </c>
      <c r="N1343">
        <v>3</v>
      </c>
      <c r="O1343">
        <v>0</v>
      </c>
      <c r="P1343">
        <v>1</v>
      </c>
      <c r="Q1343" t="s">
        <v>1720</v>
      </c>
      <c r="R1343">
        <v>0.03</v>
      </c>
      <c r="S1343">
        <v>0</v>
      </c>
      <c r="T1343">
        <v>0</v>
      </c>
      <c r="U1343">
        <v>0</v>
      </c>
      <c r="V1343">
        <v>0</v>
      </c>
      <c r="W1343" s="13">
        <v>40302</v>
      </c>
    </row>
    <row r="1344" spans="1:24" x14ac:dyDescent="0.25">
      <c r="A1344">
        <v>1</v>
      </c>
      <c r="B1344" t="s">
        <v>2671</v>
      </c>
      <c r="D1344" t="s">
        <v>2672</v>
      </c>
      <c r="E1344">
        <v>0</v>
      </c>
      <c r="F1344" t="s">
        <v>1945</v>
      </c>
      <c r="G1344" t="s">
        <v>29</v>
      </c>
      <c r="H1344">
        <v>37</v>
      </c>
      <c r="I1344" s="14">
        <v>1</v>
      </c>
      <c r="J1344" s="15">
        <v>0</v>
      </c>
      <c r="K1344" s="15">
        <v>6056.68</v>
      </c>
      <c r="L1344" s="15">
        <v>6238.4250000000002</v>
      </c>
      <c r="M1344">
        <v>3</v>
      </c>
      <c r="N1344">
        <v>3</v>
      </c>
      <c r="O1344">
        <v>0</v>
      </c>
      <c r="P1344">
        <v>1</v>
      </c>
      <c r="Q1344" t="s">
        <v>1720</v>
      </c>
      <c r="R1344">
        <v>0.03</v>
      </c>
      <c r="S1344">
        <v>0</v>
      </c>
      <c r="T1344">
        <v>0</v>
      </c>
      <c r="U1344">
        <v>0</v>
      </c>
      <c r="V1344">
        <v>0</v>
      </c>
      <c r="W1344" s="13">
        <v>40302</v>
      </c>
    </row>
    <row r="1345" spans="1:24" x14ac:dyDescent="0.25">
      <c r="A1345">
        <v>1</v>
      </c>
      <c r="B1345" t="s">
        <v>2673</v>
      </c>
      <c r="D1345" t="s">
        <v>2674</v>
      </c>
      <c r="E1345">
        <v>0</v>
      </c>
      <c r="F1345" t="s">
        <v>1945</v>
      </c>
      <c r="G1345" t="s">
        <v>29</v>
      </c>
      <c r="H1345">
        <v>37</v>
      </c>
      <c r="I1345" s="14">
        <v>1</v>
      </c>
      <c r="J1345" s="15">
        <v>0</v>
      </c>
      <c r="K1345" s="15">
        <v>6056.68</v>
      </c>
      <c r="L1345" s="15">
        <v>6238.4250000000002</v>
      </c>
      <c r="M1345">
        <v>3</v>
      </c>
      <c r="N1345">
        <v>3</v>
      </c>
      <c r="O1345">
        <v>0</v>
      </c>
      <c r="P1345">
        <v>1</v>
      </c>
      <c r="Q1345" t="s">
        <v>1720</v>
      </c>
      <c r="R1345">
        <v>0.03</v>
      </c>
      <c r="S1345">
        <v>0</v>
      </c>
      <c r="T1345">
        <v>0</v>
      </c>
      <c r="U1345">
        <v>0</v>
      </c>
      <c r="V1345">
        <v>0</v>
      </c>
      <c r="W1345" s="13">
        <v>40302</v>
      </c>
    </row>
    <row r="1346" spans="1:24" x14ac:dyDescent="0.25">
      <c r="A1346">
        <v>1</v>
      </c>
      <c r="B1346" t="s">
        <v>2675</v>
      </c>
      <c r="D1346" t="s">
        <v>2676</v>
      </c>
      <c r="E1346">
        <v>0</v>
      </c>
      <c r="F1346" t="s">
        <v>1945</v>
      </c>
      <c r="G1346" t="s">
        <v>29</v>
      </c>
      <c r="H1346">
        <v>37</v>
      </c>
      <c r="I1346" s="14">
        <v>2</v>
      </c>
      <c r="J1346" s="15">
        <v>0</v>
      </c>
      <c r="K1346" s="15">
        <v>6056.68</v>
      </c>
      <c r="L1346" s="15">
        <v>6238.4250000000002</v>
      </c>
      <c r="M1346">
        <v>3</v>
      </c>
      <c r="N1346">
        <v>3</v>
      </c>
      <c r="O1346">
        <v>0</v>
      </c>
      <c r="P1346">
        <v>2</v>
      </c>
      <c r="Q1346" t="s">
        <v>1720</v>
      </c>
      <c r="R1346">
        <v>0.03</v>
      </c>
      <c r="S1346">
        <v>0</v>
      </c>
      <c r="T1346">
        <v>0</v>
      </c>
      <c r="U1346">
        <v>0</v>
      </c>
      <c r="V1346">
        <v>0</v>
      </c>
      <c r="W1346" s="13">
        <v>40302</v>
      </c>
    </row>
    <row r="1347" spans="1:24" x14ac:dyDescent="0.25">
      <c r="A1347">
        <v>1</v>
      </c>
      <c r="B1347" t="s">
        <v>2677</v>
      </c>
      <c r="D1347" t="s">
        <v>2678</v>
      </c>
      <c r="E1347">
        <v>0</v>
      </c>
      <c r="F1347" t="s">
        <v>1945</v>
      </c>
      <c r="G1347" t="s">
        <v>29</v>
      </c>
      <c r="H1347">
        <v>37</v>
      </c>
      <c r="I1347" s="14">
        <v>1</v>
      </c>
      <c r="J1347" s="15">
        <v>0</v>
      </c>
      <c r="K1347" s="15">
        <v>6056.68</v>
      </c>
      <c r="L1347" s="15">
        <v>6238.4250000000002</v>
      </c>
      <c r="M1347">
        <v>3</v>
      </c>
      <c r="N1347">
        <v>3</v>
      </c>
      <c r="O1347">
        <v>0</v>
      </c>
      <c r="P1347">
        <v>1</v>
      </c>
      <c r="Q1347" t="s">
        <v>1720</v>
      </c>
      <c r="R1347">
        <v>0.03</v>
      </c>
      <c r="S1347">
        <v>0</v>
      </c>
      <c r="T1347">
        <v>0</v>
      </c>
      <c r="U1347">
        <v>0</v>
      </c>
      <c r="V1347">
        <v>0</v>
      </c>
      <c r="W1347" s="13">
        <v>40302</v>
      </c>
    </row>
    <row r="1348" spans="1:24" x14ac:dyDescent="0.25">
      <c r="A1348">
        <v>1</v>
      </c>
      <c r="B1348" t="s">
        <v>2679</v>
      </c>
      <c r="D1348" t="s">
        <v>2680</v>
      </c>
      <c r="E1348">
        <v>0</v>
      </c>
      <c r="F1348" t="s">
        <v>1719</v>
      </c>
      <c r="G1348" t="s">
        <v>29</v>
      </c>
      <c r="H1348">
        <v>36</v>
      </c>
      <c r="I1348" s="14">
        <v>5</v>
      </c>
      <c r="J1348" s="15">
        <v>497698.97600000002</v>
      </c>
      <c r="K1348" s="15">
        <v>6708.52</v>
      </c>
      <c r="L1348" s="15">
        <v>6909.8249999999998</v>
      </c>
      <c r="M1348">
        <v>3</v>
      </c>
      <c r="N1348">
        <v>3</v>
      </c>
      <c r="O1348">
        <v>0</v>
      </c>
      <c r="P1348">
        <v>5</v>
      </c>
      <c r="Q1348" t="s">
        <v>1720</v>
      </c>
      <c r="R1348">
        <v>0.03</v>
      </c>
      <c r="S1348">
        <v>0</v>
      </c>
      <c r="T1348">
        <v>0</v>
      </c>
      <c r="U1348">
        <v>0</v>
      </c>
      <c r="V1348">
        <v>0</v>
      </c>
      <c r="W1348" s="13">
        <v>40302</v>
      </c>
    </row>
    <row r="1349" spans="1:24" x14ac:dyDescent="0.25">
      <c r="A1349">
        <v>1</v>
      </c>
      <c r="B1349" t="s">
        <v>2681</v>
      </c>
      <c r="D1349" t="s">
        <v>2682</v>
      </c>
      <c r="E1349">
        <v>0</v>
      </c>
      <c r="F1349" t="s">
        <v>1906</v>
      </c>
      <c r="G1349" t="s">
        <v>29</v>
      </c>
      <c r="H1349">
        <v>36</v>
      </c>
      <c r="I1349" s="14">
        <v>42</v>
      </c>
      <c r="J1349" s="15">
        <v>16330.882</v>
      </c>
      <c r="K1349" s="15">
        <v>5432</v>
      </c>
      <c r="L1349" s="15">
        <v>5595</v>
      </c>
      <c r="M1349">
        <v>3</v>
      </c>
      <c r="N1349">
        <v>3</v>
      </c>
      <c r="O1349">
        <v>0</v>
      </c>
      <c r="P1349">
        <v>42</v>
      </c>
      <c r="Q1349" t="s">
        <v>2683</v>
      </c>
      <c r="R1349">
        <v>0.03</v>
      </c>
      <c r="S1349">
        <v>0</v>
      </c>
      <c r="T1349">
        <v>0</v>
      </c>
      <c r="U1349">
        <v>0</v>
      </c>
      <c r="V1349">
        <v>0</v>
      </c>
      <c r="W1349" s="13">
        <v>40302</v>
      </c>
      <c r="X1349">
        <v>267</v>
      </c>
    </row>
    <row r="1350" spans="1:24" x14ac:dyDescent="0.25">
      <c r="A1350">
        <v>1</v>
      </c>
      <c r="B1350" t="s">
        <v>2684</v>
      </c>
      <c r="D1350" t="s">
        <v>2685</v>
      </c>
      <c r="E1350">
        <v>0</v>
      </c>
      <c r="F1350" t="s">
        <v>1906</v>
      </c>
      <c r="G1350" t="s">
        <v>29</v>
      </c>
      <c r="H1350">
        <v>36</v>
      </c>
      <c r="I1350" s="14">
        <v>47</v>
      </c>
      <c r="J1350" s="15">
        <v>390.935</v>
      </c>
      <c r="K1350" s="15">
        <v>6056.68</v>
      </c>
      <c r="L1350" s="15">
        <v>6238.4250000000002</v>
      </c>
      <c r="M1350">
        <v>3</v>
      </c>
      <c r="N1350">
        <v>3</v>
      </c>
      <c r="O1350">
        <v>0</v>
      </c>
      <c r="P1350">
        <v>47</v>
      </c>
      <c r="Q1350" t="s">
        <v>1720</v>
      </c>
      <c r="R1350">
        <v>0.03</v>
      </c>
      <c r="S1350">
        <v>0</v>
      </c>
      <c r="T1350">
        <v>0</v>
      </c>
      <c r="U1350">
        <v>0</v>
      </c>
      <c r="V1350">
        <v>0</v>
      </c>
      <c r="W1350" s="13">
        <v>40302</v>
      </c>
    </row>
    <row r="1351" spans="1:24" x14ac:dyDescent="0.25">
      <c r="A1351">
        <v>1</v>
      </c>
      <c r="B1351" t="s">
        <v>2686</v>
      </c>
      <c r="D1351" t="s">
        <v>2687</v>
      </c>
      <c r="E1351">
        <v>0</v>
      </c>
      <c r="F1351" t="s">
        <v>1906</v>
      </c>
      <c r="G1351" t="s">
        <v>29</v>
      </c>
      <c r="H1351">
        <v>36</v>
      </c>
      <c r="I1351" s="14">
        <v>150</v>
      </c>
      <c r="J1351" s="15">
        <v>150.28700000000001</v>
      </c>
      <c r="K1351" s="15">
        <v>7197.4</v>
      </c>
      <c r="L1351" s="15">
        <v>7413.375</v>
      </c>
      <c r="M1351">
        <v>3</v>
      </c>
      <c r="N1351">
        <v>3</v>
      </c>
      <c r="O1351">
        <v>0</v>
      </c>
      <c r="P1351">
        <v>150</v>
      </c>
      <c r="Q1351" t="s">
        <v>1720</v>
      </c>
      <c r="R1351">
        <v>0.03</v>
      </c>
      <c r="S1351">
        <v>0</v>
      </c>
      <c r="T1351">
        <v>0</v>
      </c>
      <c r="U1351">
        <v>0</v>
      </c>
      <c r="V1351">
        <v>0</v>
      </c>
      <c r="W1351" s="13">
        <v>40302</v>
      </c>
    </row>
    <row r="1352" spans="1:24" x14ac:dyDescent="0.25">
      <c r="A1352">
        <v>1</v>
      </c>
      <c r="B1352" t="s">
        <v>2688</v>
      </c>
      <c r="D1352" t="s">
        <v>2689</v>
      </c>
      <c r="E1352">
        <v>0</v>
      </c>
      <c r="F1352" t="s">
        <v>1906</v>
      </c>
      <c r="G1352" t="s">
        <v>29</v>
      </c>
      <c r="H1352">
        <v>36</v>
      </c>
      <c r="I1352" s="14">
        <v>50</v>
      </c>
      <c r="J1352" s="15">
        <v>193.53700000000001</v>
      </c>
      <c r="K1352" s="15">
        <v>6056.68</v>
      </c>
      <c r="L1352" s="15">
        <v>6238.4250000000002</v>
      </c>
      <c r="M1352">
        <v>3</v>
      </c>
      <c r="N1352">
        <v>3</v>
      </c>
      <c r="O1352">
        <v>0</v>
      </c>
      <c r="P1352">
        <v>50</v>
      </c>
      <c r="Q1352" t="s">
        <v>1720</v>
      </c>
      <c r="R1352">
        <v>0.03</v>
      </c>
      <c r="S1352">
        <v>0</v>
      </c>
      <c r="T1352">
        <v>0</v>
      </c>
      <c r="U1352">
        <v>0</v>
      </c>
      <c r="V1352">
        <v>0</v>
      </c>
      <c r="W1352" s="13">
        <v>41464</v>
      </c>
    </row>
    <row r="1353" spans="1:24" x14ac:dyDescent="0.25">
      <c r="A1353">
        <v>1</v>
      </c>
      <c r="B1353" t="s">
        <v>2690</v>
      </c>
      <c r="D1353" t="s">
        <v>2691</v>
      </c>
      <c r="E1353">
        <v>0</v>
      </c>
      <c r="F1353" t="s">
        <v>1719</v>
      </c>
      <c r="G1353" t="s">
        <v>29</v>
      </c>
      <c r="H1353">
        <v>36</v>
      </c>
      <c r="I1353" s="14">
        <v>2</v>
      </c>
      <c r="J1353" s="15">
        <v>501110.08500000002</v>
      </c>
      <c r="K1353" s="15">
        <v>6056.68</v>
      </c>
      <c r="L1353" s="15">
        <v>6238.4250000000002</v>
      </c>
      <c r="M1353">
        <v>3</v>
      </c>
      <c r="N1353">
        <v>3</v>
      </c>
      <c r="O1353">
        <v>0</v>
      </c>
      <c r="P1353">
        <v>2</v>
      </c>
      <c r="Q1353" t="s">
        <v>1720</v>
      </c>
      <c r="R1353">
        <v>0.03</v>
      </c>
      <c r="S1353">
        <v>0</v>
      </c>
      <c r="T1353">
        <v>0</v>
      </c>
      <c r="U1353">
        <v>0</v>
      </c>
      <c r="V1353">
        <v>0</v>
      </c>
      <c r="W1353" s="13">
        <v>40302</v>
      </c>
    </row>
    <row r="1354" spans="1:24" x14ac:dyDescent="0.25">
      <c r="A1354">
        <v>1</v>
      </c>
      <c r="B1354" t="s">
        <v>2692</v>
      </c>
      <c r="D1354" t="s">
        <v>2693</v>
      </c>
      <c r="E1354">
        <v>0</v>
      </c>
      <c r="F1354" t="s">
        <v>1906</v>
      </c>
      <c r="G1354" t="s">
        <v>29</v>
      </c>
      <c r="H1354">
        <v>36</v>
      </c>
      <c r="I1354" s="14">
        <v>10</v>
      </c>
      <c r="J1354" s="15">
        <v>291.16000000000003</v>
      </c>
      <c r="K1354" s="15">
        <v>6708.52</v>
      </c>
      <c r="L1354" s="15">
        <v>6909.8249999999998</v>
      </c>
      <c r="M1354">
        <v>3</v>
      </c>
      <c r="N1354">
        <v>3</v>
      </c>
      <c r="O1354">
        <v>0</v>
      </c>
      <c r="P1354">
        <v>10</v>
      </c>
      <c r="Q1354" t="s">
        <v>1720</v>
      </c>
      <c r="R1354">
        <v>0.03</v>
      </c>
      <c r="S1354">
        <v>0</v>
      </c>
      <c r="T1354">
        <v>0</v>
      </c>
      <c r="U1354">
        <v>0</v>
      </c>
      <c r="V1354">
        <v>0</v>
      </c>
      <c r="W1354" s="13">
        <v>42636</v>
      </c>
    </row>
    <row r="1355" spans="1:24" x14ac:dyDescent="0.25">
      <c r="A1355">
        <v>1</v>
      </c>
      <c r="B1355" t="s">
        <v>2694</v>
      </c>
      <c r="D1355" t="s">
        <v>2695</v>
      </c>
      <c r="E1355">
        <v>0</v>
      </c>
      <c r="F1355" t="s">
        <v>1719</v>
      </c>
      <c r="G1355" t="s">
        <v>29</v>
      </c>
      <c r="H1355">
        <v>36</v>
      </c>
      <c r="I1355" s="14">
        <v>3</v>
      </c>
      <c r="J1355" s="15">
        <v>69000</v>
      </c>
      <c r="K1355" s="15">
        <v>5432</v>
      </c>
      <c r="L1355" s="15">
        <v>5595</v>
      </c>
      <c r="M1355">
        <v>3</v>
      </c>
      <c r="N1355">
        <v>3</v>
      </c>
      <c r="O1355">
        <v>0</v>
      </c>
      <c r="P1355">
        <v>3</v>
      </c>
      <c r="Q1355" t="s">
        <v>1720</v>
      </c>
      <c r="R1355">
        <v>0</v>
      </c>
      <c r="S1355">
        <v>0</v>
      </c>
      <c r="T1355">
        <v>0</v>
      </c>
      <c r="U1355">
        <v>0</v>
      </c>
      <c r="V1355">
        <v>0</v>
      </c>
      <c r="X1355">
        <v>1459</v>
      </c>
    </row>
    <row r="1356" spans="1:24" x14ac:dyDescent="0.25">
      <c r="A1356">
        <v>1</v>
      </c>
      <c r="B1356" t="s">
        <v>2696</v>
      </c>
      <c r="D1356" t="s">
        <v>2697</v>
      </c>
      <c r="E1356">
        <v>0</v>
      </c>
      <c r="F1356" t="s">
        <v>1719</v>
      </c>
      <c r="G1356" t="s">
        <v>29</v>
      </c>
      <c r="H1356">
        <v>36</v>
      </c>
      <c r="I1356" s="14">
        <v>7</v>
      </c>
      <c r="J1356" s="15">
        <v>9000</v>
      </c>
      <c r="K1356" s="15">
        <v>5432</v>
      </c>
      <c r="L1356" s="15">
        <v>5595</v>
      </c>
      <c r="M1356">
        <v>3</v>
      </c>
      <c r="N1356">
        <v>3</v>
      </c>
      <c r="O1356">
        <v>0</v>
      </c>
      <c r="P1356">
        <v>7</v>
      </c>
      <c r="Q1356" t="s">
        <v>1720</v>
      </c>
      <c r="R1356">
        <v>0.03</v>
      </c>
      <c r="S1356">
        <v>0</v>
      </c>
      <c r="T1356">
        <v>0</v>
      </c>
      <c r="U1356">
        <v>0</v>
      </c>
      <c r="V1356">
        <v>0</v>
      </c>
      <c r="W1356" s="13">
        <v>44496</v>
      </c>
      <c r="X1356">
        <v>1244</v>
      </c>
    </row>
    <row r="1357" spans="1:24" x14ac:dyDescent="0.25">
      <c r="A1357">
        <v>1</v>
      </c>
      <c r="B1357" t="s">
        <v>2698</v>
      </c>
      <c r="D1357" t="s">
        <v>2699</v>
      </c>
      <c r="E1357">
        <v>0</v>
      </c>
      <c r="F1357" t="s">
        <v>1882</v>
      </c>
      <c r="G1357" t="s">
        <v>29</v>
      </c>
      <c r="H1357">
        <v>36</v>
      </c>
      <c r="I1357" s="14">
        <v>1</v>
      </c>
      <c r="J1357" s="15">
        <v>543048.73499999999</v>
      </c>
      <c r="K1357" s="15">
        <v>5432</v>
      </c>
      <c r="L1357" s="15">
        <v>5595</v>
      </c>
      <c r="M1357">
        <v>3</v>
      </c>
      <c r="N1357">
        <v>3</v>
      </c>
      <c r="O1357">
        <v>0</v>
      </c>
      <c r="P1357">
        <v>1</v>
      </c>
      <c r="Q1357" t="s">
        <v>1720</v>
      </c>
      <c r="R1357">
        <v>0.03</v>
      </c>
      <c r="S1357">
        <v>0</v>
      </c>
      <c r="T1357">
        <v>0</v>
      </c>
      <c r="U1357">
        <v>0</v>
      </c>
      <c r="V1357">
        <v>0</v>
      </c>
      <c r="W1357" s="13">
        <v>40302</v>
      </c>
    </row>
    <row r="1358" spans="1:24" x14ac:dyDescent="0.25">
      <c r="A1358">
        <v>1</v>
      </c>
      <c r="B1358" t="s">
        <v>2700</v>
      </c>
      <c r="D1358" t="s">
        <v>2701</v>
      </c>
      <c r="E1358">
        <v>0</v>
      </c>
      <c r="F1358" t="s">
        <v>1719</v>
      </c>
      <c r="G1358" t="s">
        <v>29</v>
      </c>
      <c r="H1358">
        <v>36</v>
      </c>
      <c r="I1358" s="14">
        <v>6</v>
      </c>
      <c r="J1358" s="15">
        <v>24746.115000000002</v>
      </c>
      <c r="K1358" s="15">
        <v>5432</v>
      </c>
      <c r="L1358" s="15">
        <v>5595</v>
      </c>
      <c r="M1358">
        <v>3</v>
      </c>
      <c r="N1358">
        <v>3</v>
      </c>
      <c r="O1358">
        <v>0</v>
      </c>
      <c r="P1358">
        <v>6</v>
      </c>
      <c r="Q1358" t="s">
        <v>1720</v>
      </c>
      <c r="R1358">
        <v>0.03</v>
      </c>
      <c r="S1358">
        <v>0</v>
      </c>
      <c r="T1358">
        <v>0</v>
      </c>
      <c r="U1358">
        <v>0</v>
      </c>
      <c r="V1358">
        <v>0</v>
      </c>
      <c r="W1358" s="13">
        <v>40302</v>
      </c>
    </row>
    <row r="1359" spans="1:24" x14ac:dyDescent="0.25">
      <c r="A1359">
        <v>1</v>
      </c>
      <c r="B1359" t="s">
        <v>2702</v>
      </c>
      <c r="D1359" t="s">
        <v>2703</v>
      </c>
      <c r="E1359">
        <v>0</v>
      </c>
      <c r="F1359" t="s">
        <v>1725</v>
      </c>
      <c r="G1359" t="s">
        <v>29</v>
      </c>
      <c r="H1359">
        <v>36</v>
      </c>
      <c r="I1359" s="14">
        <v>5</v>
      </c>
      <c r="J1359" s="15">
        <v>47894.28</v>
      </c>
      <c r="K1359" s="15">
        <v>5432</v>
      </c>
      <c r="L1359" s="15">
        <v>5595</v>
      </c>
      <c r="M1359">
        <v>3</v>
      </c>
      <c r="N1359">
        <v>3</v>
      </c>
      <c r="O1359">
        <v>0</v>
      </c>
      <c r="P1359">
        <v>5</v>
      </c>
      <c r="Q1359" t="s">
        <v>1720</v>
      </c>
      <c r="R1359">
        <v>0.03</v>
      </c>
      <c r="S1359">
        <v>0</v>
      </c>
      <c r="T1359">
        <v>0</v>
      </c>
      <c r="U1359">
        <v>0</v>
      </c>
      <c r="V1359">
        <v>0</v>
      </c>
      <c r="W1359" s="13">
        <v>44707</v>
      </c>
    </row>
    <row r="1360" spans="1:24" x14ac:dyDescent="0.25">
      <c r="A1360">
        <v>1</v>
      </c>
      <c r="B1360" t="s">
        <v>2704</v>
      </c>
      <c r="D1360" t="s">
        <v>2705</v>
      </c>
      <c r="E1360">
        <v>0</v>
      </c>
      <c r="F1360" t="s">
        <v>1945</v>
      </c>
      <c r="G1360" t="s">
        <v>29</v>
      </c>
      <c r="H1360">
        <v>36</v>
      </c>
      <c r="I1360" s="14">
        <v>2</v>
      </c>
      <c r="J1360" s="15">
        <v>26532</v>
      </c>
      <c r="K1360" s="15">
        <v>5432</v>
      </c>
      <c r="L1360" s="15">
        <v>5595</v>
      </c>
      <c r="M1360">
        <v>3</v>
      </c>
      <c r="N1360">
        <v>3</v>
      </c>
      <c r="O1360">
        <v>0</v>
      </c>
      <c r="P1360">
        <v>2</v>
      </c>
      <c r="Q1360" t="s">
        <v>1720</v>
      </c>
      <c r="R1360">
        <v>0.03</v>
      </c>
      <c r="S1360">
        <v>0</v>
      </c>
      <c r="T1360">
        <v>0</v>
      </c>
      <c r="U1360">
        <v>0</v>
      </c>
      <c r="V1360">
        <v>0</v>
      </c>
      <c r="W1360" s="13">
        <v>40302</v>
      </c>
    </row>
    <row r="1361" spans="1:23" x14ac:dyDescent="0.25">
      <c r="A1361">
        <v>1</v>
      </c>
      <c r="B1361" t="s">
        <v>2706</v>
      </c>
      <c r="D1361" t="s">
        <v>2707</v>
      </c>
      <c r="E1361">
        <v>0</v>
      </c>
      <c r="F1361" t="s">
        <v>1882</v>
      </c>
      <c r="G1361" t="s">
        <v>29</v>
      </c>
      <c r="H1361">
        <v>36</v>
      </c>
      <c r="I1361" s="14">
        <v>2</v>
      </c>
      <c r="J1361" s="15">
        <v>166607.56</v>
      </c>
      <c r="K1361" s="15">
        <v>5432</v>
      </c>
      <c r="L1361" s="15">
        <v>5595</v>
      </c>
      <c r="M1361">
        <v>3</v>
      </c>
      <c r="N1361">
        <v>3</v>
      </c>
      <c r="O1361">
        <v>0</v>
      </c>
      <c r="P1361">
        <v>2</v>
      </c>
      <c r="Q1361" t="s">
        <v>1720</v>
      </c>
      <c r="R1361">
        <v>0.03</v>
      </c>
      <c r="S1361">
        <v>0</v>
      </c>
      <c r="T1361">
        <v>0</v>
      </c>
      <c r="U1361">
        <v>0</v>
      </c>
      <c r="V1361">
        <v>0</v>
      </c>
      <c r="W1361" s="13">
        <v>41381</v>
      </c>
    </row>
    <row r="1362" spans="1:23" x14ac:dyDescent="0.25">
      <c r="A1362">
        <v>1</v>
      </c>
      <c r="B1362" t="s">
        <v>2708</v>
      </c>
      <c r="D1362" t="s">
        <v>2709</v>
      </c>
      <c r="E1362">
        <v>0</v>
      </c>
      <c r="F1362" t="s">
        <v>1891</v>
      </c>
      <c r="G1362" t="s">
        <v>29</v>
      </c>
      <c r="H1362">
        <v>36</v>
      </c>
      <c r="I1362" s="14">
        <v>10</v>
      </c>
      <c r="J1362" s="15">
        <v>9008.82</v>
      </c>
      <c r="K1362" s="15">
        <v>5432</v>
      </c>
      <c r="L1362" s="15">
        <v>5595</v>
      </c>
      <c r="M1362">
        <v>3</v>
      </c>
      <c r="N1362">
        <v>3</v>
      </c>
      <c r="O1362">
        <v>0</v>
      </c>
      <c r="P1362">
        <v>10</v>
      </c>
      <c r="Q1362" t="s">
        <v>1720</v>
      </c>
      <c r="R1362">
        <v>0.03</v>
      </c>
      <c r="S1362">
        <v>0</v>
      </c>
      <c r="T1362">
        <v>0</v>
      </c>
      <c r="U1362">
        <v>0</v>
      </c>
      <c r="V1362">
        <v>0</v>
      </c>
      <c r="W1362" s="13">
        <v>40302</v>
      </c>
    </row>
    <row r="1363" spans="1:23" x14ac:dyDescent="0.25">
      <c r="A1363">
        <v>1</v>
      </c>
      <c r="B1363" t="s">
        <v>2710</v>
      </c>
      <c r="D1363" t="s">
        <v>2711</v>
      </c>
      <c r="E1363">
        <v>0</v>
      </c>
      <c r="F1363" t="s">
        <v>1891</v>
      </c>
      <c r="G1363" t="s">
        <v>29</v>
      </c>
      <c r="H1363">
        <v>36</v>
      </c>
      <c r="I1363" s="14">
        <v>14</v>
      </c>
      <c r="J1363" s="15">
        <v>6434.8639999999996</v>
      </c>
      <c r="K1363" s="15">
        <v>5432</v>
      </c>
      <c r="L1363" s="15">
        <v>5595</v>
      </c>
      <c r="M1363">
        <v>3</v>
      </c>
      <c r="N1363">
        <v>3</v>
      </c>
      <c r="O1363">
        <v>0</v>
      </c>
      <c r="P1363">
        <v>14</v>
      </c>
      <c r="Q1363" t="s">
        <v>1720</v>
      </c>
      <c r="R1363">
        <v>0.03</v>
      </c>
      <c r="S1363">
        <v>0</v>
      </c>
      <c r="T1363">
        <v>0</v>
      </c>
      <c r="U1363">
        <v>0</v>
      </c>
      <c r="V1363">
        <v>0</v>
      </c>
      <c r="W1363" s="13">
        <v>40302</v>
      </c>
    </row>
    <row r="1364" spans="1:23" x14ac:dyDescent="0.25">
      <c r="A1364">
        <v>1</v>
      </c>
      <c r="B1364" t="s">
        <v>2712</v>
      </c>
      <c r="D1364" t="s">
        <v>2713</v>
      </c>
      <c r="E1364">
        <v>0</v>
      </c>
      <c r="F1364" t="s">
        <v>1891</v>
      </c>
      <c r="G1364" t="s">
        <v>29</v>
      </c>
      <c r="H1364">
        <v>36</v>
      </c>
      <c r="I1364" s="14">
        <v>9</v>
      </c>
      <c r="J1364" s="15">
        <v>8189.835</v>
      </c>
      <c r="K1364" s="15">
        <v>5432</v>
      </c>
      <c r="L1364" s="15">
        <v>5595</v>
      </c>
      <c r="M1364">
        <v>3</v>
      </c>
      <c r="N1364">
        <v>3</v>
      </c>
      <c r="O1364">
        <v>0</v>
      </c>
      <c r="P1364">
        <v>9</v>
      </c>
      <c r="Q1364" t="s">
        <v>1720</v>
      </c>
      <c r="R1364">
        <v>0.03</v>
      </c>
      <c r="S1364">
        <v>0</v>
      </c>
      <c r="T1364">
        <v>0</v>
      </c>
      <c r="U1364">
        <v>0</v>
      </c>
      <c r="V1364">
        <v>0</v>
      </c>
      <c r="W1364" s="13">
        <v>40302</v>
      </c>
    </row>
    <row r="1365" spans="1:23" x14ac:dyDescent="0.25">
      <c r="A1365">
        <v>1</v>
      </c>
      <c r="B1365" t="s">
        <v>2714</v>
      </c>
      <c r="D1365" t="s">
        <v>2715</v>
      </c>
      <c r="E1365">
        <v>0</v>
      </c>
      <c r="F1365" t="s">
        <v>1719</v>
      </c>
      <c r="G1365" t="s">
        <v>29</v>
      </c>
      <c r="H1365">
        <v>36</v>
      </c>
      <c r="I1365" s="14">
        <v>2</v>
      </c>
      <c r="J1365" s="15">
        <v>14414.373</v>
      </c>
      <c r="K1365" s="15">
        <v>5432</v>
      </c>
      <c r="L1365" s="15">
        <v>5595</v>
      </c>
      <c r="M1365">
        <v>3</v>
      </c>
      <c r="N1365">
        <v>3</v>
      </c>
      <c r="O1365">
        <v>0</v>
      </c>
      <c r="P1365">
        <v>2</v>
      </c>
      <c r="Q1365" t="s">
        <v>1720</v>
      </c>
      <c r="R1365">
        <v>0.03</v>
      </c>
      <c r="S1365">
        <v>0</v>
      </c>
      <c r="T1365">
        <v>0</v>
      </c>
      <c r="U1365">
        <v>0</v>
      </c>
      <c r="V1365">
        <v>0</v>
      </c>
      <c r="W1365" s="13">
        <v>40302</v>
      </c>
    </row>
    <row r="1366" spans="1:23" x14ac:dyDescent="0.25">
      <c r="A1366">
        <v>1</v>
      </c>
      <c r="B1366" t="s">
        <v>2716</v>
      </c>
      <c r="D1366" t="s">
        <v>2717</v>
      </c>
      <c r="E1366">
        <v>0</v>
      </c>
      <c r="F1366" t="s">
        <v>1719</v>
      </c>
      <c r="G1366" t="s">
        <v>29</v>
      </c>
      <c r="H1366">
        <v>36</v>
      </c>
      <c r="I1366" s="14">
        <v>1</v>
      </c>
      <c r="J1366" s="15">
        <v>87516.404999999999</v>
      </c>
      <c r="K1366" s="15">
        <v>5432</v>
      </c>
      <c r="L1366" s="15">
        <v>5595</v>
      </c>
      <c r="M1366">
        <v>3</v>
      </c>
      <c r="N1366">
        <v>3</v>
      </c>
      <c r="O1366">
        <v>0</v>
      </c>
      <c r="P1366">
        <v>1</v>
      </c>
      <c r="Q1366" t="s">
        <v>1720</v>
      </c>
      <c r="R1366">
        <v>0.03</v>
      </c>
      <c r="S1366">
        <v>0</v>
      </c>
      <c r="T1366">
        <v>0</v>
      </c>
      <c r="U1366">
        <v>0</v>
      </c>
      <c r="V1366">
        <v>0</v>
      </c>
      <c r="W1366" s="13">
        <v>40302</v>
      </c>
    </row>
    <row r="1367" spans="1:23" x14ac:dyDescent="0.25">
      <c r="A1367">
        <v>1</v>
      </c>
      <c r="B1367" t="s">
        <v>2718</v>
      </c>
      <c r="D1367" t="s">
        <v>2719</v>
      </c>
      <c r="E1367">
        <v>0</v>
      </c>
      <c r="F1367" t="s">
        <v>1719</v>
      </c>
      <c r="G1367" t="s">
        <v>29</v>
      </c>
      <c r="H1367">
        <v>36</v>
      </c>
      <c r="I1367" s="14">
        <v>2</v>
      </c>
      <c r="J1367" s="15">
        <v>87516.404999999999</v>
      </c>
      <c r="K1367" s="15">
        <v>5432</v>
      </c>
      <c r="L1367" s="15">
        <v>5595</v>
      </c>
      <c r="M1367">
        <v>3</v>
      </c>
      <c r="N1367">
        <v>3</v>
      </c>
      <c r="O1367">
        <v>0</v>
      </c>
      <c r="P1367">
        <v>2</v>
      </c>
      <c r="Q1367" t="s">
        <v>1720</v>
      </c>
      <c r="R1367">
        <v>0.03</v>
      </c>
      <c r="S1367">
        <v>0</v>
      </c>
      <c r="T1367">
        <v>0</v>
      </c>
      <c r="U1367">
        <v>0</v>
      </c>
      <c r="V1367">
        <v>0</v>
      </c>
      <c r="W1367" s="13">
        <v>40302</v>
      </c>
    </row>
    <row r="1368" spans="1:23" x14ac:dyDescent="0.25">
      <c r="A1368">
        <v>1</v>
      </c>
      <c r="B1368" t="s">
        <v>2720</v>
      </c>
      <c r="D1368" t="s">
        <v>2721</v>
      </c>
      <c r="E1368">
        <v>0</v>
      </c>
      <c r="F1368" t="s">
        <v>1906</v>
      </c>
      <c r="G1368" t="s">
        <v>29</v>
      </c>
      <c r="H1368">
        <v>36</v>
      </c>
      <c r="I1368" s="14">
        <v>14</v>
      </c>
      <c r="J1368" s="15">
        <v>2206.116</v>
      </c>
      <c r="K1368" s="15">
        <v>5432</v>
      </c>
      <c r="L1368" s="15">
        <v>5595</v>
      </c>
      <c r="M1368">
        <v>3</v>
      </c>
      <c r="N1368">
        <v>3</v>
      </c>
      <c r="O1368">
        <v>0</v>
      </c>
      <c r="P1368">
        <v>14</v>
      </c>
      <c r="Q1368" t="s">
        <v>1720</v>
      </c>
      <c r="R1368">
        <v>0.03</v>
      </c>
      <c r="S1368">
        <v>0</v>
      </c>
      <c r="T1368">
        <v>0</v>
      </c>
      <c r="U1368">
        <v>0</v>
      </c>
      <c r="V1368">
        <v>0</v>
      </c>
      <c r="W1368" s="13">
        <v>40302</v>
      </c>
    </row>
    <row r="1369" spans="1:23" x14ac:dyDescent="0.25">
      <c r="A1369">
        <v>1</v>
      </c>
      <c r="B1369" t="s">
        <v>2722</v>
      </c>
      <c r="D1369" t="s">
        <v>2723</v>
      </c>
      <c r="E1369">
        <v>0</v>
      </c>
      <c r="F1369" t="s">
        <v>1719</v>
      </c>
      <c r="G1369" t="s">
        <v>29</v>
      </c>
      <c r="H1369">
        <v>36</v>
      </c>
      <c r="I1369" s="14">
        <v>2</v>
      </c>
      <c r="J1369" s="15">
        <v>26381.753000000001</v>
      </c>
      <c r="K1369" s="15">
        <v>6056.68</v>
      </c>
      <c r="L1369" s="15">
        <v>6238.4250000000002</v>
      </c>
      <c r="M1369">
        <v>3</v>
      </c>
      <c r="N1369">
        <v>3</v>
      </c>
      <c r="O1369">
        <v>0</v>
      </c>
      <c r="P1369">
        <v>2</v>
      </c>
      <c r="Q1369" t="s">
        <v>1720</v>
      </c>
      <c r="R1369">
        <v>0.03</v>
      </c>
      <c r="S1369">
        <v>0</v>
      </c>
      <c r="T1369">
        <v>0</v>
      </c>
      <c r="U1369">
        <v>0</v>
      </c>
      <c r="V1369">
        <v>0</v>
      </c>
      <c r="W1369" s="13">
        <v>40302</v>
      </c>
    </row>
    <row r="1370" spans="1:23" x14ac:dyDescent="0.25">
      <c r="A1370">
        <v>1</v>
      </c>
      <c r="B1370" t="s">
        <v>2724</v>
      </c>
      <c r="D1370" t="s">
        <v>2725</v>
      </c>
      <c r="E1370">
        <v>0</v>
      </c>
      <c r="F1370" t="s">
        <v>1719</v>
      </c>
      <c r="G1370" t="s">
        <v>29</v>
      </c>
      <c r="H1370">
        <v>36</v>
      </c>
      <c r="I1370" s="14">
        <v>2</v>
      </c>
      <c r="J1370" s="15">
        <v>2211.5030000000002</v>
      </c>
      <c r="K1370" s="15">
        <v>6056.68</v>
      </c>
      <c r="L1370" s="15">
        <v>6238.4250000000002</v>
      </c>
      <c r="M1370">
        <v>3</v>
      </c>
      <c r="N1370">
        <v>3</v>
      </c>
      <c r="O1370">
        <v>0</v>
      </c>
      <c r="P1370">
        <v>2</v>
      </c>
      <c r="Q1370" t="s">
        <v>1720</v>
      </c>
      <c r="R1370">
        <v>0.03</v>
      </c>
      <c r="S1370">
        <v>0</v>
      </c>
      <c r="T1370">
        <v>0</v>
      </c>
      <c r="U1370">
        <v>0</v>
      </c>
      <c r="V1370">
        <v>0</v>
      </c>
      <c r="W1370" s="13">
        <v>40302</v>
      </c>
    </row>
    <row r="1371" spans="1:23" x14ac:dyDescent="0.25">
      <c r="A1371">
        <v>1</v>
      </c>
      <c r="B1371" t="s">
        <v>2726</v>
      </c>
      <c r="D1371" t="s">
        <v>2727</v>
      </c>
      <c r="E1371">
        <v>0</v>
      </c>
      <c r="F1371" t="s">
        <v>1719</v>
      </c>
      <c r="G1371" t="s">
        <v>29</v>
      </c>
      <c r="H1371">
        <v>36</v>
      </c>
      <c r="I1371" s="14">
        <v>2</v>
      </c>
      <c r="J1371" s="15">
        <v>32413.26</v>
      </c>
      <c r="K1371" s="15">
        <v>6056.68</v>
      </c>
      <c r="L1371" s="15">
        <v>6238.4250000000002</v>
      </c>
      <c r="M1371">
        <v>3</v>
      </c>
      <c r="N1371">
        <v>3</v>
      </c>
      <c r="O1371">
        <v>0</v>
      </c>
      <c r="P1371">
        <v>2</v>
      </c>
      <c r="Q1371" t="s">
        <v>1720</v>
      </c>
      <c r="R1371">
        <v>0.03</v>
      </c>
      <c r="S1371">
        <v>0</v>
      </c>
      <c r="T1371">
        <v>0</v>
      </c>
      <c r="U1371">
        <v>0</v>
      </c>
      <c r="V1371">
        <v>0</v>
      </c>
      <c r="W1371" s="13">
        <v>40302</v>
      </c>
    </row>
    <row r="1372" spans="1:23" x14ac:dyDescent="0.25">
      <c r="A1372">
        <v>1</v>
      </c>
      <c r="B1372" t="s">
        <v>2728</v>
      </c>
      <c r="D1372" t="s">
        <v>2729</v>
      </c>
      <c r="E1372">
        <v>0</v>
      </c>
      <c r="F1372" t="s">
        <v>1719</v>
      </c>
      <c r="G1372" t="s">
        <v>29</v>
      </c>
      <c r="H1372">
        <v>36</v>
      </c>
      <c r="I1372" s="14">
        <v>2</v>
      </c>
      <c r="J1372" s="15">
        <v>32413.26</v>
      </c>
      <c r="K1372" s="15">
        <v>6056.68</v>
      </c>
      <c r="L1372" s="15">
        <v>6238.4250000000002</v>
      </c>
      <c r="M1372">
        <v>3</v>
      </c>
      <c r="N1372">
        <v>3</v>
      </c>
      <c r="O1372">
        <v>0</v>
      </c>
      <c r="P1372">
        <v>2</v>
      </c>
      <c r="Q1372" t="s">
        <v>1720</v>
      </c>
      <c r="R1372">
        <v>0.03</v>
      </c>
      <c r="S1372">
        <v>0</v>
      </c>
      <c r="T1372">
        <v>0</v>
      </c>
      <c r="U1372">
        <v>0</v>
      </c>
      <c r="V1372">
        <v>0</v>
      </c>
      <c r="W1372" s="13">
        <v>40302</v>
      </c>
    </row>
    <row r="1373" spans="1:23" x14ac:dyDescent="0.25">
      <c r="A1373">
        <v>1</v>
      </c>
      <c r="B1373" t="s">
        <v>2730</v>
      </c>
      <c r="D1373" t="s">
        <v>2731</v>
      </c>
      <c r="E1373">
        <v>0</v>
      </c>
      <c r="F1373" t="s">
        <v>1719</v>
      </c>
      <c r="G1373" t="s">
        <v>29</v>
      </c>
      <c r="H1373">
        <v>36</v>
      </c>
      <c r="I1373" s="14">
        <v>4</v>
      </c>
      <c r="J1373" s="15">
        <v>970.07600000000002</v>
      </c>
      <c r="K1373" s="15">
        <v>6056.68</v>
      </c>
      <c r="L1373" s="15">
        <v>6238.4250000000002</v>
      </c>
      <c r="M1373">
        <v>3</v>
      </c>
      <c r="N1373">
        <v>3</v>
      </c>
      <c r="O1373">
        <v>0</v>
      </c>
      <c r="P1373">
        <v>4</v>
      </c>
      <c r="Q1373" t="s">
        <v>1720</v>
      </c>
      <c r="R1373">
        <v>0.03</v>
      </c>
      <c r="S1373">
        <v>0</v>
      </c>
      <c r="T1373">
        <v>0</v>
      </c>
      <c r="U1373">
        <v>0</v>
      </c>
      <c r="V1373">
        <v>0</v>
      </c>
      <c r="W1373" s="13">
        <v>40302</v>
      </c>
    </row>
    <row r="1374" spans="1:23" x14ac:dyDescent="0.25">
      <c r="A1374">
        <v>1</v>
      </c>
      <c r="B1374" t="s">
        <v>2732</v>
      </c>
      <c r="D1374" t="s">
        <v>2733</v>
      </c>
      <c r="E1374">
        <v>0</v>
      </c>
      <c r="F1374" t="s">
        <v>1719</v>
      </c>
      <c r="G1374" t="s">
        <v>29</v>
      </c>
      <c r="H1374">
        <v>36</v>
      </c>
      <c r="I1374" s="14">
        <v>2</v>
      </c>
      <c r="J1374" s="15">
        <v>21102.488000000001</v>
      </c>
      <c r="K1374" s="15">
        <v>6056.68</v>
      </c>
      <c r="L1374" s="15">
        <v>6238.4250000000002</v>
      </c>
      <c r="M1374">
        <v>3</v>
      </c>
      <c r="N1374">
        <v>3</v>
      </c>
      <c r="O1374">
        <v>0</v>
      </c>
      <c r="P1374">
        <v>2</v>
      </c>
      <c r="Q1374" t="s">
        <v>1720</v>
      </c>
      <c r="R1374">
        <v>0.03</v>
      </c>
      <c r="S1374">
        <v>0</v>
      </c>
      <c r="T1374">
        <v>0</v>
      </c>
      <c r="U1374">
        <v>0</v>
      </c>
      <c r="V1374">
        <v>0</v>
      </c>
      <c r="W1374" s="13">
        <v>40302</v>
      </c>
    </row>
    <row r="1375" spans="1:23" x14ac:dyDescent="0.25">
      <c r="A1375">
        <v>1</v>
      </c>
      <c r="B1375" t="s">
        <v>2734</v>
      </c>
      <c r="D1375" t="s">
        <v>2735</v>
      </c>
      <c r="E1375">
        <v>0</v>
      </c>
      <c r="F1375" t="s">
        <v>1970</v>
      </c>
      <c r="G1375" t="s">
        <v>29</v>
      </c>
      <c r="H1375">
        <v>36</v>
      </c>
      <c r="I1375" s="14">
        <v>10</v>
      </c>
      <c r="J1375" s="15">
        <v>72727.197</v>
      </c>
      <c r="K1375" s="15">
        <v>6056.68</v>
      </c>
      <c r="L1375" s="15">
        <v>6238.4250000000002</v>
      </c>
      <c r="M1375">
        <v>3</v>
      </c>
      <c r="N1375">
        <v>3</v>
      </c>
      <c r="O1375">
        <v>0</v>
      </c>
      <c r="P1375">
        <v>10</v>
      </c>
      <c r="Q1375" t="s">
        <v>1720</v>
      </c>
      <c r="R1375">
        <v>0.03</v>
      </c>
      <c r="S1375">
        <v>0</v>
      </c>
      <c r="T1375">
        <v>0</v>
      </c>
      <c r="U1375">
        <v>0</v>
      </c>
      <c r="V1375">
        <v>0</v>
      </c>
      <c r="W1375" s="13">
        <v>40451</v>
      </c>
    </row>
    <row r="1376" spans="1:23" x14ac:dyDescent="0.25">
      <c r="A1376">
        <v>1</v>
      </c>
      <c r="B1376" t="s">
        <v>2736</v>
      </c>
      <c r="D1376" t="s">
        <v>2737</v>
      </c>
      <c r="E1376">
        <v>0</v>
      </c>
      <c r="F1376" t="s">
        <v>1725</v>
      </c>
      <c r="G1376" t="s">
        <v>29</v>
      </c>
      <c r="H1376">
        <v>36</v>
      </c>
      <c r="I1376" s="14">
        <v>4</v>
      </c>
      <c r="J1376" s="15">
        <v>17593.329000000002</v>
      </c>
      <c r="K1376" s="15">
        <v>6056.68</v>
      </c>
      <c r="L1376" s="15">
        <v>6238.4250000000002</v>
      </c>
      <c r="M1376">
        <v>3</v>
      </c>
      <c r="N1376">
        <v>3</v>
      </c>
      <c r="O1376">
        <v>0</v>
      </c>
      <c r="P1376">
        <v>4</v>
      </c>
      <c r="Q1376" t="s">
        <v>1720</v>
      </c>
      <c r="R1376">
        <v>0.03</v>
      </c>
      <c r="S1376">
        <v>0</v>
      </c>
      <c r="T1376">
        <v>0</v>
      </c>
      <c r="U1376">
        <v>0</v>
      </c>
      <c r="V1376">
        <v>0</v>
      </c>
      <c r="W1376" s="13">
        <v>40302</v>
      </c>
    </row>
    <row r="1377" spans="1:24" x14ac:dyDescent="0.25">
      <c r="A1377">
        <v>1</v>
      </c>
      <c r="B1377" t="s">
        <v>2738</v>
      </c>
      <c r="D1377" t="s">
        <v>2739</v>
      </c>
      <c r="E1377">
        <v>0</v>
      </c>
      <c r="F1377" t="s">
        <v>1719</v>
      </c>
      <c r="G1377" t="s">
        <v>29</v>
      </c>
      <c r="H1377">
        <v>36</v>
      </c>
      <c r="I1377" s="14">
        <v>2</v>
      </c>
      <c r="J1377" s="15">
        <v>969225.82900000003</v>
      </c>
      <c r="K1377" s="15">
        <v>6056.68</v>
      </c>
      <c r="L1377" s="15">
        <v>6238.4250000000002</v>
      </c>
      <c r="M1377">
        <v>3</v>
      </c>
      <c r="N1377">
        <v>3</v>
      </c>
      <c r="O1377">
        <v>0</v>
      </c>
      <c r="P1377">
        <v>2</v>
      </c>
      <c r="Q1377" t="s">
        <v>1720</v>
      </c>
      <c r="R1377">
        <v>0.03</v>
      </c>
      <c r="S1377">
        <v>0</v>
      </c>
      <c r="T1377">
        <v>0</v>
      </c>
      <c r="U1377">
        <v>0</v>
      </c>
      <c r="V1377">
        <v>0</v>
      </c>
      <c r="W1377" s="13">
        <v>40302</v>
      </c>
    </row>
    <row r="1378" spans="1:24" x14ac:dyDescent="0.25">
      <c r="A1378">
        <v>1</v>
      </c>
      <c r="B1378" t="s">
        <v>2740</v>
      </c>
      <c r="D1378" t="s">
        <v>2741</v>
      </c>
      <c r="E1378">
        <v>0</v>
      </c>
      <c r="F1378" t="s">
        <v>1719</v>
      </c>
      <c r="G1378" t="s">
        <v>29</v>
      </c>
      <c r="H1378">
        <v>36</v>
      </c>
      <c r="I1378" s="14">
        <v>1</v>
      </c>
      <c r="J1378" s="15">
        <v>604255.30500000005</v>
      </c>
      <c r="K1378" s="15">
        <v>6056.68</v>
      </c>
      <c r="L1378" s="15">
        <v>6238.4250000000002</v>
      </c>
      <c r="M1378">
        <v>3</v>
      </c>
      <c r="N1378">
        <v>3</v>
      </c>
      <c r="O1378">
        <v>0</v>
      </c>
      <c r="P1378">
        <v>1</v>
      </c>
      <c r="Q1378" t="s">
        <v>1720</v>
      </c>
      <c r="R1378">
        <v>0.03</v>
      </c>
      <c r="S1378">
        <v>0</v>
      </c>
      <c r="T1378">
        <v>0</v>
      </c>
      <c r="U1378">
        <v>0</v>
      </c>
      <c r="V1378">
        <v>0</v>
      </c>
      <c r="W1378" s="13">
        <v>40302</v>
      </c>
    </row>
    <row r="1379" spans="1:24" x14ac:dyDescent="0.25">
      <c r="A1379">
        <v>1</v>
      </c>
      <c r="B1379" t="s">
        <v>2742</v>
      </c>
      <c r="D1379" t="s">
        <v>2743</v>
      </c>
      <c r="E1379">
        <v>0</v>
      </c>
      <c r="F1379" t="s">
        <v>1719</v>
      </c>
      <c r="G1379" t="s">
        <v>29</v>
      </c>
      <c r="H1379">
        <v>36</v>
      </c>
      <c r="I1379" s="14">
        <v>5</v>
      </c>
      <c r="J1379" s="15">
        <v>851.41600000000005</v>
      </c>
      <c r="K1379" s="15">
        <v>6056.68</v>
      </c>
      <c r="L1379" s="15">
        <v>6238.4250000000002</v>
      </c>
      <c r="M1379">
        <v>3</v>
      </c>
      <c r="N1379">
        <v>3</v>
      </c>
      <c r="O1379">
        <v>0</v>
      </c>
      <c r="P1379">
        <v>5</v>
      </c>
      <c r="Q1379" t="s">
        <v>1720</v>
      </c>
      <c r="R1379">
        <v>0.03</v>
      </c>
      <c r="S1379">
        <v>0</v>
      </c>
      <c r="T1379">
        <v>0</v>
      </c>
      <c r="U1379">
        <v>0</v>
      </c>
      <c r="V1379">
        <v>0</v>
      </c>
      <c r="W1379" s="13">
        <v>42180</v>
      </c>
    </row>
    <row r="1380" spans="1:24" x14ac:dyDescent="0.25">
      <c r="A1380">
        <v>1</v>
      </c>
      <c r="B1380" t="s">
        <v>2744</v>
      </c>
      <c r="D1380" t="s">
        <v>2745</v>
      </c>
      <c r="E1380">
        <v>0</v>
      </c>
      <c r="F1380" t="s">
        <v>1719</v>
      </c>
      <c r="G1380" t="s">
        <v>29</v>
      </c>
      <c r="H1380">
        <v>36</v>
      </c>
      <c r="I1380" s="14">
        <v>5</v>
      </c>
      <c r="J1380" s="15">
        <v>11314.37</v>
      </c>
      <c r="K1380" s="15">
        <v>6056.68</v>
      </c>
      <c r="L1380" s="15">
        <v>6238.4250000000002</v>
      </c>
      <c r="M1380">
        <v>3</v>
      </c>
      <c r="N1380">
        <v>3</v>
      </c>
      <c r="O1380">
        <v>0</v>
      </c>
      <c r="P1380">
        <v>5</v>
      </c>
      <c r="Q1380" t="s">
        <v>1720</v>
      </c>
      <c r="R1380">
        <v>0.03</v>
      </c>
      <c r="S1380">
        <v>0</v>
      </c>
      <c r="T1380">
        <v>0</v>
      </c>
      <c r="U1380">
        <v>0</v>
      </c>
      <c r="V1380">
        <v>0</v>
      </c>
      <c r="W1380" s="13">
        <v>44712</v>
      </c>
    </row>
    <row r="1381" spans="1:24" x14ac:dyDescent="0.25">
      <c r="A1381">
        <v>1</v>
      </c>
      <c r="B1381" t="s">
        <v>2746</v>
      </c>
      <c r="D1381" t="s">
        <v>2747</v>
      </c>
      <c r="E1381">
        <v>0</v>
      </c>
      <c r="F1381" t="s">
        <v>1882</v>
      </c>
      <c r="G1381" t="s">
        <v>29</v>
      </c>
      <c r="H1381">
        <v>36</v>
      </c>
      <c r="I1381" s="14">
        <v>7</v>
      </c>
      <c r="J1381" s="15">
        <v>70960.142999999996</v>
      </c>
      <c r="K1381" s="15">
        <v>5432</v>
      </c>
      <c r="L1381" s="15">
        <v>5595</v>
      </c>
      <c r="M1381">
        <v>3</v>
      </c>
      <c r="N1381">
        <v>3</v>
      </c>
      <c r="O1381">
        <v>0</v>
      </c>
      <c r="P1381">
        <v>7</v>
      </c>
      <c r="Q1381" t="s">
        <v>1720</v>
      </c>
      <c r="R1381">
        <v>0.03</v>
      </c>
      <c r="S1381">
        <v>0</v>
      </c>
      <c r="T1381">
        <v>0</v>
      </c>
      <c r="U1381">
        <v>0</v>
      </c>
      <c r="V1381">
        <v>0</v>
      </c>
      <c r="W1381" s="13">
        <v>40302</v>
      </c>
    </row>
    <row r="1382" spans="1:24" x14ac:dyDescent="0.25">
      <c r="A1382">
        <v>1</v>
      </c>
      <c r="B1382" t="s">
        <v>2748</v>
      </c>
      <c r="D1382" t="s">
        <v>2749</v>
      </c>
      <c r="E1382">
        <v>0</v>
      </c>
      <c r="F1382" t="s">
        <v>1882</v>
      </c>
      <c r="G1382" t="s">
        <v>29</v>
      </c>
      <c r="H1382">
        <v>36</v>
      </c>
      <c r="I1382" s="14">
        <v>2</v>
      </c>
      <c r="J1382" s="15">
        <v>11557.5</v>
      </c>
      <c r="K1382" s="15">
        <v>5432</v>
      </c>
      <c r="L1382" s="15">
        <v>5595</v>
      </c>
      <c r="M1382">
        <v>3</v>
      </c>
      <c r="N1382">
        <v>3</v>
      </c>
      <c r="O1382">
        <v>0</v>
      </c>
      <c r="P1382">
        <v>2</v>
      </c>
      <c r="Q1382" t="s">
        <v>1720</v>
      </c>
      <c r="R1382">
        <v>0.03</v>
      </c>
      <c r="S1382">
        <v>0</v>
      </c>
      <c r="T1382">
        <v>0</v>
      </c>
      <c r="U1382">
        <v>0</v>
      </c>
      <c r="V1382">
        <v>0</v>
      </c>
      <c r="W1382" s="13">
        <v>40302</v>
      </c>
    </row>
    <row r="1383" spans="1:24" x14ac:dyDescent="0.25">
      <c r="A1383">
        <v>1</v>
      </c>
      <c r="B1383" t="s">
        <v>2750</v>
      </c>
      <c r="D1383" t="s">
        <v>2751</v>
      </c>
      <c r="E1383">
        <v>0</v>
      </c>
      <c r="F1383" t="s">
        <v>1906</v>
      </c>
      <c r="G1383" t="s">
        <v>29</v>
      </c>
      <c r="H1383">
        <v>36</v>
      </c>
      <c r="I1383" s="14">
        <v>4</v>
      </c>
      <c r="J1383" s="15">
        <v>178.488</v>
      </c>
      <c r="K1383" s="15">
        <v>6056.68</v>
      </c>
      <c r="L1383" s="15">
        <v>6238.4250000000002</v>
      </c>
      <c r="M1383">
        <v>3</v>
      </c>
      <c r="N1383">
        <v>3</v>
      </c>
      <c r="O1383">
        <v>0</v>
      </c>
      <c r="P1383">
        <v>4</v>
      </c>
      <c r="Q1383" t="s">
        <v>1720</v>
      </c>
      <c r="R1383">
        <v>0.03</v>
      </c>
      <c r="S1383">
        <v>0</v>
      </c>
      <c r="T1383">
        <v>0</v>
      </c>
      <c r="U1383">
        <v>0</v>
      </c>
      <c r="V1383">
        <v>0</v>
      </c>
      <c r="W1383" s="13">
        <v>40302</v>
      </c>
    </row>
    <row r="1384" spans="1:24" x14ac:dyDescent="0.25">
      <c r="A1384">
        <v>1</v>
      </c>
      <c r="B1384" t="s">
        <v>2752</v>
      </c>
      <c r="D1384" t="s">
        <v>2753</v>
      </c>
      <c r="E1384">
        <v>0</v>
      </c>
      <c r="F1384" t="s">
        <v>1882</v>
      </c>
      <c r="G1384" t="s">
        <v>29</v>
      </c>
      <c r="H1384">
        <v>36</v>
      </c>
      <c r="I1384" s="14">
        <v>2</v>
      </c>
      <c r="J1384" s="15">
        <v>181845.70499999999</v>
      </c>
      <c r="K1384" s="15">
        <v>5432</v>
      </c>
      <c r="L1384" s="15">
        <v>5595</v>
      </c>
      <c r="M1384">
        <v>3</v>
      </c>
      <c r="N1384">
        <v>3</v>
      </c>
      <c r="O1384">
        <v>0</v>
      </c>
      <c r="P1384">
        <v>2</v>
      </c>
      <c r="Q1384" t="s">
        <v>30</v>
      </c>
      <c r="R1384">
        <v>0.03</v>
      </c>
      <c r="S1384">
        <v>0</v>
      </c>
      <c r="T1384">
        <v>0</v>
      </c>
      <c r="U1384">
        <v>0</v>
      </c>
      <c r="V1384">
        <v>0</v>
      </c>
      <c r="W1384" s="13">
        <v>40302</v>
      </c>
    </row>
    <row r="1385" spans="1:24" x14ac:dyDescent="0.25">
      <c r="A1385">
        <v>1</v>
      </c>
      <c r="B1385" t="s">
        <v>2754</v>
      </c>
      <c r="D1385" t="s">
        <v>2755</v>
      </c>
      <c r="E1385">
        <v>0</v>
      </c>
      <c r="F1385" t="s">
        <v>1882</v>
      </c>
      <c r="G1385" t="s">
        <v>29</v>
      </c>
      <c r="H1385">
        <v>36</v>
      </c>
      <c r="I1385" s="14">
        <v>2</v>
      </c>
      <c r="J1385" s="15">
        <v>54271.004999999997</v>
      </c>
      <c r="K1385" s="15">
        <v>5432</v>
      </c>
      <c r="L1385" s="15">
        <v>5595</v>
      </c>
      <c r="M1385">
        <v>3</v>
      </c>
      <c r="N1385">
        <v>3</v>
      </c>
      <c r="O1385">
        <v>0</v>
      </c>
      <c r="P1385">
        <v>2</v>
      </c>
      <c r="Q1385" t="s">
        <v>30</v>
      </c>
      <c r="R1385">
        <v>0.03</v>
      </c>
      <c r="S1385">
        <v>0</v>
      </c>
      <c r="T1385">
        <v>0</v>
      </c>
      <c r="U1385">
        <v>0</v>
      </c>
      <c r="V1385">
        <v>0</v>
      </c>
      <c r="W1385" s="13">
        <v>40302</v>
      </c>
    </row>
    <row r="1386" spans="1:24" x14ac:dyDescent="0.25">
      <c r="A1386">
        <v>1</v>
      </c>
      <c r="B1386" t="s">
        <v>2756</v>
      </c>
      <c r="D1386" t="s">
        <v>2757</v>
      </c>
      <c r="E1386">
        <v>0</v>
      </c>
      <c r="F1386" t="s">
        <v>1882</v>
      </c>
      <c r="G1386" t="s">
        <v>29</v>
      </c>
      <c r="H1386">
        <v>36</v>
      </c>
      <c r="I1386" s="14">
        <v>2</v>
      </c>
      <c r="J1386" s="15">
        <v>17889</v>
      </c>
      <c r="K1386" s="15">
        <v>5432</v>
      </c>
      <c r="L1386" s="15">
        <v>5595</v>
      </c>
      <c r="M1386">
        <v>3</v>
      </c>
      <c r="N1386">
        <v>3</v>
      </c>
      <c r="O1386">
        <v>0</v>
      </c>
      <c r="P1386">
        <v>2</v>
      </c>
      <c r="Q1386" t="s">
        <v>30</v>
      </c>
      <c r="R1386">
        <v>0.03</v>
      </c>
      <c r="S1386">
        <v>0</v>
      </c>
      <c r="T1386">
        <v>0</v>
      </c>
      <c r="U1386">
        <v>0</v>
      </c>
      <c r="V1386">
        <v>0</v>
      </c>
      <c r="W1386" s="13">
        <v>40302</v>
      </c>
    </row>
    <row r="1387" spans="1:24" x14ac:dyDescent="0.25">
      <c r="A1387">
        <v>1</v>
      </c>
      <c r="B1387" t="s">
        <v>2758</v>
      </c>
      <c r="D1387" t="s">
        <v>2759</v>
      </c>
      <c r="E1387">
        <v>0</v>
      </c>
      <c r="F1387" t="s">
        <v>1970</v>
      </c>
      <c r="G1387" t="s">
        <v>29</v>
      </c>
      <c r="H1387">
        <v>36</v>
      </c>
      <c r="I1387" s="14">
        <v>1</v>
      </c>
      <c r="J1387" s="15">
        <v>1.0049999999999999</v>
      </c>
      <c r="K1387" s="15">
        <v>6328.28</v>
      </c>
      <c r="L1387" s="15">
        <v>6518.1750000000002</v>
      </c>
      <c r="M1387">
        <v>3</v>
      </c>
      <c r="N1387">
        <v>3</v>
      </c>
      <c r="O1387">
        <v>0</v>
      </c>
      <c r="P1387">
        <v>1</v>
      </c>
      <c r="Q1387" t="s">
        <v>1720</v>
      </c>
      <c r="R1387">
        <v>0.03</v>
      </c>
      <c r="S1387">
        <v>0</v>
      </c>
      <c r="T1387">
        <v>0</v>
      </c>
      <c r="U1387">
        <v>0</v>
      </c>
      <c r="V1387">
        <v>0</v>
      </c>
      <c r="W1387" s="13">
        <v>40302</v>
      </c>
    </row>
    <row r="1388" spans="1:24" x14ac:dyDescent="0.25">
      <c r="A1388">
        <v>1</v>
      </c>
      <c r="B1388" t="s">
        <v>2760</v>
      </c>
      <c r="D1388" t="s">
        <v>2761</v>
      </c>
      <c r="E1388">
        <v>0</v>
      </c>
      <c r="F1388" t="s">
        <v>1725</v>
      </c>
      <c r="G1388" t="s">
        <v>29</v>
      </c>
      <c r="H1388">
        <v>36</v>
      </c>
      <c r="I1388" s="14">
        <v>1</v>
      </c>
      <c r="J1388" s="15">
        <v>1.0049999999999999</v>
      </c>
      <c r="K1388" s="15">
        <v>6328.28</v>
      </c>
      <c r="L1388" s="15">
        <v>6518.1750000000002</v>
      </c>
      <c r="M1388">
        <v>3</v>
      </c>
      <c r="N1388">
        <v>3</v>
      </c>
      <c r="O1388">
        <v>0</v>
      </c>
      <c r="P1388">
        <v>1</v>
      </c>
      <c r="Q1388" t="s">
        <v>1720</v>
      </c>
      <c r="R1388">
        <v>0.03</v>
      </c>
      <c r="S1388">
        <v>0</v>
      </c>
      <c r="T1388">
        <v>0</v>
      </c>
      <c r="U1388">
        <v>0</v>
      </c>
      <c r="V1388">
        <v>0</v>
      </c>
      <c r="W1388" s="13">
        <v>40302</v>
      </c>
    </row>
    <row r="1389" spans="1:24" x14ac:dyDescent="0.25">
      <c r="A1389">
        <v>1</v>
      </c>
      <c r="B1389" t="s">
        <v>2762</v>
      </c>
      <c r="D1389" t="s">
        <v>2763</v>
      </c>
      <c r="E1389">
        <v>0</v>
      </c>
      <c r="F1389" t="s">
        <v>1719</v>
      </c>
      <c r="G1389" t="s">
        <v>29</v>
      </c>
      <c r="H1389">
        <v>36</v>
      </c>
      <c r="I1389" s="14">
        <v>4</v>
      </c>
      <c r="J1389" s="15">
        <v>42886.173999999999</v>
      </c>
      <c r="K1389" s="15">
        <v>5432</v>
      </c>
      <c r="L1389" s="15">
        <v>5595</v>
      </c>
      <c r="M1389">
        <v>3</v>
      </c>
      <c r="N1389">
        <v>3</v>
      </c>
      <c r="O1389">
        <v>0</v>
      </c>
      <c r="P1389">
        <v>4</v>
      </c>
      <c r="Q1389" t="s">
        <v>30</v>
      </c>
      <c r="R1389">
        <v>0.03</v>
      </c>
      <c r="S1389">
        <v>0</v>
      </c>
      <c r="T1389">
        <v>0</v>
      </c>
      <c r="U1389">
        <v>0</v>
      </c>
      <c r="V1389">
        <v>0</v>
      </c>
      <c r="W1389" s="13">
        <v>44707</v>
      </c>
      <c r="X1389">
        <v>267</v>
      </c>
    </row>
    <row r="1390" spans="1:24" x14ac:dyDescent="0.25">
      <c r="A1390">
        <v>1</v>
      </c>
      <c r="B1390" t="s">
        <v>2764</v>
      </c>
      <c r="D1390" t="s">
        <v>2765</v>
      </c>
      <c r="E1390">
        <v>0</v>
      </c>
      <c r="F1390" t="s">
        <v>1891</v>
      </c>
      <c r="G1390" t="s">
        <v>29</v>
      </c>
      <c r="H1390">
        <v>36</v>
      </c>
      <c r="I1390" s="14">
        <v>2</v>
      </c>
      <c r="J1390" s="15">
        <v>1.0049999999999999</v>
      </c>
      <c r="K1390" s="15">
        <v>5432</v>
      </c>
      <c r="L1390" s="15">
        <v>5595</v>
      </c>
      <c r="M1390">
        <v>3</v>
      </c>
      <c r="N1390">
        <v>3</v>
      </c>
      <c r="O1390">
        <v>0</v>
      </c>
      <c r="P1390">
        <v>2</v>
      </c>
      <c r="Q1390" t="s">
        <v>30</v>
      </c>
      <c r="R1390">
        <v>0.03</v>
      </c>
      <c r="S1390">
        <v>0</v>
      </c>
      <c r="T1390">
        <v>0</v>
      </c>
      <c r="U1390">
        <v>0</v>
      </c>
      <c r="V1390">
        <v>0</v>
      </c>
      <c r="W1390" s="13">
        <v>40302</v>
      </c>
    </row>
    <row r="1391" spans="1:24" x14ac:dyDescent="0.25">
      <c r="A1391">
        <v>1</v>
      </c>
      <c r="B1391" t="s">
        <v>2766</v>
      </c>
      <c r="D1391" t="s">
        <v>2767</v>
      </c>
      <c r="E1391">
        <v>0</v>
      </c>
      <c r="F1391" t="s">
        <v>1891</v>
      </c>
      <c r="G1391" t="s">
        <v>29</v>
      </c>
      <c r="H1391">
        <v>36</v>
      </c>
      <c r="I1391" s="14">
        <v>1</v>
      </c>
      <c r="J1391" s="15">
        <v>1.0049999999999999</v>
      </c>
      <c r="K1391" s="15">
        <v>5432</v>
      </c>
      <c r="L1391" s="15">
        <v>5595</v>
      </c>
      <c r="M1391">
        <v>3</v>
      </c>
      <c r="N1391">
        <v>3</v>
      </c>
      <c r="O1391">
        <v>0</v>
      </c>
      <c r="P1391">
        <v>1</v>
      </c>
      <c r="Q1391" t="s">
        <v>30</v>
      </c>
      <c r="R1391">
        <v>0.03</v>
      </c>
      <c r="S1391">
        <v>0</v>
      </c>
      <c r="T1391">
        <v>0</v>
      </c>
      <c r="U1391">
        <v>0</v>
      </c>
      <c r="V1391">
        <v>0</v>
      </c>
      <c r="W1391" s="13">
        <v>40302</v>
      </c>
    </row>
    <row r="1392" spans="1:24" x14ac:dyDescent="0.25">
      <c r="A1392">
        <v>1</v>
      </c>
      <c r="B1392" t="s">
        <v>2768</v>
      </c>
      <c r="D1392" t="s">
        <v>2769</v>
      </c>
      <c r="E1392">
        <v>0</v>
      </c>
      <c r="F1392" t="s">
        <v>2770</v>
      </c>
      <c r="G1392" t="s">
        <v>29</v>
      </c>
      <c r="H1392">
        <v>36</v>
      </c>
      <c r="I1392" s="14">
        <v>1</v>
      </c>
      <c r="J1392" s="15">
        <v>1.0049999999999999</v>
      </c>
      <c r="K1392" s="15">
        <v>6328.28</v>
      </c>
      <c r="L1392" s="15">
        <v>6518.1750000000002</v>
      </c>
      <c r="M1392">
        <v>3</v>
      </c>
      <c r="N1392">
        <v>3</v>
      </c>
      <c r="O1392">
        <v>0</v>
      </c>
      <c r="P1392">
        <v>1</v>
      </c>
      <c r="Q1392" t="s">
        <v>1720</v>
      </c>
      <c r="R1392">
        <v>0.03</v>
      </c>
      <c r="S1392">
        <v>0</v>
      </c>
      <c r="T1392">
        <v>0</v>
      </c>
      <c r="U1392">
        <v>0</v>
      </c>
      <c r="V1392">
        <v>0</v>
      </c>
      <c r="W1392" s="13">
        <v>40302</v>
      </c>
    </row>
    <row r="1393" spans="1:24" x14ac:dyDescent="0.25">
      <c r="A1393">
        <v>1</v>
      </c>
      <c r="B1393" t="s">
        <v>2771</v>
      </c>
      <c r="D1393" t="s">
        <v>2772</v>
      </c>
      <c r="E1393">
        <v>0</v>
      </c>
      <c r="F1393" t="s">
        <v>1891</v>
      </c>
      <c r="G1393" t="s">
        <v>29</v>
      </c>
      <c r="H1393">
        <v>36</v>
      </c>
      <c r="I1393" s="14">
        <v>3</v>
      </c>
      <c r="J1393" s="15">
        <v>40063.775999999998</v>
      </c>
      <c r="K1393" s="15">
        <v>5524.8869999999997</v>
      </c>
      <c r="L1393" s="15">
        <v>5690.6750000000002</v>
      </c>
      <c r="M1393">
        <v>3</v>
      </c>
      <c r="N1393">
        <v>3</v>
      </c>
      <c r="O1393">
        <v>0</v>
      </c>
      <c r="P1393">
        <v>3</v>
      </c>
      <c r="Q1393" t="s">
        <v>1720</v>
      </c>
      <c r="R1393">
        <v>0.03</v>
      </c>
      <c r="S1393">
        <v>0</v>
      </c>
      <c r="T1393">
        <v>0</v>
      </c>
      <c r="U1393">
        <v>0</v>
      </c>
      <c r="V1393">
        <v>0</v>
      </c>
      <c r="W1393" s="13">
        <v>42787</v>
      </c>
    </row>
    <row r="1394" spans="1:24" x14ac:dyDescent="0.25">
      <c r="A1394">
        <v>1</v>
      </c>
      <c r="B1394" t="s">
        <v>2773</v>
      </c>
      <c r="D1394" t="s">
        <v>2774</v>
      </c>
      <c r="E1394">
        <v>0</v>
      </c>
      <c r="F1394" t="s">
        <v>1719</v>
      </c>
      <c r="G1394" t="s">
        <v>29</v>
      </c>
      <c r="H1394">
        <v>36</v>
      </c>
      <c r="I1394" s="14">
        <v>2</v>
      </c>
      <c r="J1394" s="15">
        <v>1.0049999999999999</v>
      </c>
      <c r="K1394" s="15">
        <v>6328.28</v>
      </c>
      <c r="L1394" s="15">
        <v>6518.1750000000002</v>
      </c>
      <c r="M1394">
        <v>3</v>
      </c>
      <c r="N1394">
        <v>3</v>
      </c>
      <c r="O1394">
        <v>0</v>
      </c>
      <c r="P1394">
        <v>2</v>
      </c>
      <c r="Q1394" t="s">
        <v>1720</v>
      </c>
      <c r="R1394">
        <v>0.03</v>
      </c>
      <c r="S1394">
        <v>0</v>
      </c>
      <c r="T1394">
        <v>0</v>
      </c>
      <c r="U1394">
        <v>0</v>
      </c>
      <c r="V1394">
        <v>0</v>
      </c>
      <c r="W1394" s="13">
        <v>40302</v>
      </c>
    </row>
    <row r="1395" spans="1:24" x14ac:dyDescent="0.25">
      <c r="A1395">
        <v>1</v>
      </c>
      <c r="B1395" t="s">
        <v>2775</v>
      </c>
      <c r="D1395" t="s">
        <v>2776</v>
      </c>
      <c r="E1395">
        <v>0</v>
      </c>
      <c r="F1395" t="s">
        <v>1954</v>
      </c>
      <c r="G1395" t="s">
        <v>29</v>
      </c>
      <c r="H1395">
        <v>36</v>
      </c>
      <c r="I1395" s="14">
        <v>2</v>
      </c>
      <c r="J1395" s="15">
        <v>10522.003000000001</v>
      </c>
      <c r="K1395" s="15">
        <v>5432</v>
      </c>
      <c r="L1395" s="15">
        <v>5595</v>
      </c>
      <c r="M1395">
        <v>3</v>
      </c>
      <c r="N1395">
        <v>3</v>
      </c>
      <c r="O1395">
        <v>0</v>
      </c>
      <c r="P1395">
        <v>2</v>
      </c>
      <c r="Q1395" t="s">
        <v>1720</v>
      </c>
      <c r="R1395">
        <v>0.03</v>
      </c>
      <c r="S1395">
        <v>0</v>
      </c>
      <c r="T1395">
        <v>0</v>
      </c>
      <c r="U1395">
        <v>0</v>
      </c>
      <c r="V1395">
        <v>0</v>
      </c>
      <c r="W1395" s="13">
        <v>44712</v>
      </c>
    </row>
    <row r="1396" spans="1:24" x14ac:dyDescent="0.25">
      <c r="A1396">
        <v>1</v>
      </c>
      <c r="B1396" t="s">
        <v>2777</v>
      </c>
      <c r="D1396" t="s">
        <v>2778</v>
      </c>
      <c r="E1396">
        <v>0</v>
      </c>
      <c r="F1396" t="s">
        <v>1719</v>
      </c>
      <c r="G1396" t="s">
        <v>29</v>
      </c>
      <c r="H1396">
        <v>36</v>
      </c>
      <c r="I1396" s="14">
        <v>2</v>
      </c>
      <c r="J1396" s="15">
        <v>1.0049999999999999</v>
      </c>
      <c r="K1396" s="15">
        <v>6328.28</v>
      </c>
      <c r="L1396" s="15">
        <v>6518.1750000000002</v>
      </c>
      <c r="M1396">
        <v>3</v>
      </c>
      <c r="N1396">
        <v>3</v>
      </c>
      <c r="O1396">
        <v>0</v>
      </c>
      <c r="P1396">
        <v>2</v>
      </c>
      <c r="Q1396" t="s">
        <v>1720</v>
      </c>
      <c r="R1396">
        <v>0.03</v>
      </c>
      <c r="S1396">
        <v>0</v>
      </c>
      <c r="T1396">
        <v>0</v>
      </c>
      <c r="U1396">
        <v>0</v>
      </c>
      <c r="V1396">
        <v>0</v>
      </c>
      <c r="W1396" s="13">
        <v>40302</v>
      </c>
    </row>
    <row r="1397" spans="1:24" x14ac:dyDescent="0.25">
      <c r="A1397">
        <v>1</v>
      </c>
      <c r="B1397" t="s">
        <v>2779</v>
      </c>
      <c r="D1397" t="s">
        <v>2780</v>
      </c>
      <c r="E1397">
        <v>0</v>
      </c>
      <c r="F1397" t="s">
        <v>2770</v>
      </c>
      <c r="G1397" t="s">
        <v>29</v>
      </c>
      <c r="H1397">
        <v>36</v>
      </c>
      <c r="I1397" s="14">
        <v>10</v>
      </c>
      <c r="J1397" s="15">
        <v>1754.529</v>
      </c>
      <c r="K1397" s="15">
        <v>6328.28</v>
      </c>
      <c r="L1397" s="15">
        <v>6518.1750000000002</v>
      </c>
      <c r="M1397">
        <v>3</v>
      </c>
      <c r="N1397">
        <v>3</v>
      </c>
      <c r="O1397">
        <v>0</v>
      </c>
      <c r="P1397">
        <v>10</v>
      </c>
      <c r="Q1397" t="s">
        <v>1720</v>
      </c>
      <c r="R1397">
        <v>0.03</v>
      </c>
      <c r="S1397">
        <v>0</v>
      </c>
      <c r="T1397">
        <v>0</v>
      </c>
      <c r="U1397">
        <v>0</v>
      </c>
      <c r="V1397">
        <v>0</v>
      </c>
      <c r="W1397" s="13">
        <v>40302</v>
      </c>
    </row>
    <row r="1398" spans="1:24" x14ac:dyDescent="0.25">
      <c r="A1398">
        <v>1</v>
      </c>
      <c r="B1398" t="s">
        <v>2781</v>
      </c>
      <c r="D1398" t="s">
        <v>2782</v>
      </c>
      <c r="E1398">
        <v>0</v>
      </c>
      <c r="F1398" t="s">
        <v>1891</v>
      </c>
      <c r="G1398" t="s">
        <v>29</v>
      </c>
      <c r="H1398">
        <v>36</v>
      </c>
      <c r="I1398" s="14">
        <v>9</v>
      </c>
      <c r="J1398" s="15">
        <v>2573.2220000000002</v>
      </c>
      <c r="K1398" s="15">
        <v>6382.6</v>
      </c>
      <c r="L1398" s="15">
        <v>6574.125</v>
      </c>
      <c r="M1398">
        <v>3</v>
      </c>
      <c r="N1398">
        <v>3</v>
      </c>
      <c r="O1398">
        <v>0</v>
      </c>
      <c r="P1398">
        <v>9</v>
      </c>
      <c r="Q1398" t="s">
        <v>1720</v>
      </c>
      <c r="R1398">
        <v>0.03</v>
      </c>
      <c r="S1398">
        <v>0</v>
      </c>
      <c r="T1398">
        <v>0</v>
      </c>
      <c r="U1398">
        <v>0</v>
      </c>
      <c r="V1398">
        <v>0</v>
      </c>
      <c r="W1398" s="13">
        <v>41667</v>
      </c>
    </row>
    <row r="1399" spans="1:24" x14ac:dyDescent="0.25">
      <c r="A1399">
        <v>1</v>
      </c>
      <c r="B1399" t="s">
        <v>2783</v>
      </c>
      <c r="D1399" t="s">
        <v>2784</v>
      </c>
      <c r="E1399">
        <v>0</v>
      </c>
      <c r="F1399" t="s">
        <v>1891</v>
      </c>
      <c r="G1399" t="s">
        <v>29</v>
      </c>
      <c r="H1399">
        <v>36</v>
      </c>
      <c r="I1399" s="14">
        <v>9</v>
      </c>
      <c r="J1399" s="15">
        <v>51.713000000000001</v>
      </c>
      <c r="K1399" s="15">
        <v>6328.28</v>
      </c>
      <c r="L1399" s="15">
        <v>6518.1750000000002</v>
      </c>
      <c r="M1399">
        <v>3</v>
      </c>
      <c r="N1399">
        <v>3</v>
      </c>
      <c r="O1399">
        <v>0</v>
      </c>
      <c r="P1399">
        <v>9</v>
      </c>
      <c r="Q1399" t="s">
        <v>1720</v>
      </c>
      <c r="R1399">
        <v>0.03</v>
      </c>
      <c r="S1399">
        <v>0</v>
      </c>
      <c r="T1399">
        <v>0</v>
      </c>
      <c r="U1399">
        <v>0</v>
      </c>
      <c r="V1399">
        <v>0</v>
      </c>
      <c r="W1399" s="13">
        <v>40302</v>
      </c>
    </row>
    <row r="1400" spans="1:24" x14ac:dyDescent="0.25">
      <c r="A1400">
        <v>1</v>
      </c>
      <c r="B1400" t="s">
        <v>2785</v>
      </c>
      <c r="D1400" t="s">
        <v>2786</v>
      </c>
      <c r="E1400">
        <v>0</v>
      </c>
      <c r="F1400" t="s">
        <v>1719</v>
      </c>
      <c r="G1400" t="s">
        <v>29</v>
      </c>
      <c r="H1400">
        <v>36</v>
      </c>
      <c r="I1400" s="14">
        <v>1</v>
      </c>
      <c r="J1400" s="15">
        <v>1.0049999999999999</v>
      </c>
      <c r="K1400" s="15">
        <v>6328.28</v>
      </c>
      <c r="L1400" s="15">
        <v>6518.1750000000002</v>
      </c>
      <c r="M1400">
        <v>3</v>
      </c>
      <c r="N1400">
        <v>3</v>
      </c>
      <c r="O1400">
        <v>0</v>
      </c>
      <c r="P1400">
        <v>1</v>
      </c>
      <c r="Q1400" t="s">
        <v>1720</v>
      </c>
      <c r="R1400">
        <v>0.03</v>
      </c>
      <c r="S1400">
        <v>0</v>
      </c>
      <c r="T1400">
        <v>0</v>
      </c>
      <c r="U1400">
        <v>0</v>
      </c>
      <c r="V1400">
        <v>0</v>
      </c>
      <c r="W1400" s="13">
        <v>40302</v>
      </c>
    </row>
    <row r="1401" spans="1:24" x14ac:dyDescent="0.25">
      <c r="A1401">
        <v>1</v>
      </c>
      <c r="B1401" t="s">
        <v>2787</v>
      </c>
      <c r="D1401" t="s">
        <v>2788</v>
      </c>
      <c r="E1401">
        <v>0</v>
      </c>
      <c r="F1401" t="s">
        <v>1891</v>
      </c>
      <c r="G1401" t="s">
        <v>29</v>
      </c>
      <c r="H1401">
        <v>36</v>
      </c>
      <c r="I1401" s="14">
        <v>2</v>
      </c>
      <c r="J1401" s="15">
        <v>1.0049999999999999</v>
      </c>
      <c r="K1401" s="15">
        <v>6328.28</v>
      </c>
      <c r="L1401" s="15">
        <v>6518.1750000000002</v>
      </c>
      <c r="M1401">
        <v>3</v>
      </c>
      <c r="N1401">
        <v>3</v>
      </c>
      <c r="O1401">
        <v>0</v>
      </c>
      <c r="P1401">
        <v>2</v>
      </c>
      <c r="Q1401" t="s">
        <v>1720</v>
      </c>
      <c r="R1401">
        <v>0.03</v>
      </c>
      <c r="S1401">
        <v>0</v>
      </c>
      <c r="T1401">
        <v>0</v>
      </c>
      <c r="U1401">
        <v>0</v>
      </c>
      <c r="V1401">
        <v>0</v>
      </c>
      <c r="W1401" s="13">
        <v>40302</v>
      </c>
    </row>
    <row r="1402" spans="1:24" x14ac:dyDescent="0.25">
      <c r="A1402">
        <v>1</v>
      </c>
      <c r="B1402" t="s">
        <v>2789</v>
      </c>
      <c r="D1402" t="s">
        <v>2790</v>
      </c>
      <c r="E1402">
        <v>0</v>
      </c>
      <c r="F1402" t="s">
        <v>1719</v>
      </c>
      <c r="G1402" t="s">
        <v>29</v>
      </c>
      <c r="H1402">
        <v>36</v>
      </c>
      <c r="I1402" s="14">
        <v>2</v>
      </c>
      <c r="J1402" s="15">
        <v>1.0049999999999999</v>
      </c>
      <c r="K1402" s="15">
        <v>6328.28</v>
      </c>
      <c r="L1402" s="15">
        <v>6518.1750000000002</v>
      </c>
      <c r="M1402">
        <v>3</v>
      </c>
      <c r="N1402">
        <v>3</v>
      </c>
      <c r="O1402">
        <v>0</v>
      </c>
      <c r="P1402">
        <v>2</v>
      </c>
      <c r="Q1402" t="s">
        <v>1720</v>
      </c>
      <c r="R1402">
        <v>0.03</v>
      </c>
      <c r="S1402">
        <v>0</v>
      </c>
      <c r="T1402">
        <v>0</v>
      </c>
      <c r="U1402">
        <v>0</v>
      </c>
      <c r="V1402">
        <v>0</v>
      </c>
      <c r="W1402" s="13">
        <v>40302</v>
      </c>
    </row>
    <row r="1403" spans="1:24" x14ac:dyDescent="0.25">
      <c r="A1403">
        <v>1</v>
      </c>
      <c r="B1403" t="s">
        <v>2791</v>
      </c>
      <c r="D1403" t="s">
        <v>2792</v>
      </c>
      <c r="E1403">
        <v>0</v>
      </c>
      <c r="F1403" t="s">
        <v>1891</v>
      </c>
      <c r="G1403" t="s">
        <v>29</v>
      </c>
      <c r="H1403">
        <v>36</v>
      </c>
      <c r="I1403" s="14">
        <v>2</v>
      </c>
      <c r="J1403" s="15">
        <v>1.0049999999999999</v>
      </c>
      <c r="K1403" s="15">
        <v>6328.28</v>
      </c>
      <c r="L1403" s="15">
        <v>6518.1750000000002</v>
      </c>
      <c r="M1403">
        <v>3</v>
      </c>
      <c r="N1403">
        <v>3</v>
      </c>
      <c r="O1403">
        <v>0</v>
      </c>
      <c r="P1403">
        <v>2</v>
      </c>
      <c r="Q1403" t="s">
        <v>1720</v>
      </c>
      <c r="R1403">
        <v>0.03</v>
      </c>
      <c r="S1403">
        <v>0</v>
      </c>
      <c r="T1403">
        <v>0</v>
      </c>
      <c r="U1403">
        <v>0</v>
      </c>
      <c r="V1403">
        <v>0</v>
      </c>
      <c r="W1403" s="13">
        <v>40302</v>
      </c>
    </row>
    <row r="1404" spans="1:24" x14ac:dyDescent="0.25">
      <c r="A1404">
        <v>1</v>
      </c>
      <c r="B1404" t="s">
        <v>2793</v>
      </c>
      <c r="D1404" t="s">
        <v>2794</v>
      </c>
      <c r="E1404">
        <v>0</v>
      </c>
      <c r="F1404" t="s">
        <v>1891</v>
      </c>
      <c r="G1404" t="s">
        <v>29</v>
      </c>
      <c r="H1404">
        <v>36</v>
      </c>
      <c r="I1404" s="14">
        <v>7</v>
      </c>
      <c r="J1404" s="15">
        <v>1764.4690000000001</v>
      </c>
      <c r="K1404" s="15">
        <v>5524.8869999999997</v>
      </c>
      <c r="L1404" s="15">
        <v>5690.6750000000002</v>
      </c>
      <c r="M1404">
        <v>3</v>
      </c>
      <c r="N1404">
        <v>3</v>
      </c>
      <c r="O1404">
        <v>0</v>
      </c>
      <c r="P1404">
        <v>7</v>
      </c>
      <c r="Q1404" t="s">
        <v>1720</v>
      </c>
      <c r="R1404">
        <v>0.03</v>
      </c>
      <c r="S1404">
        <v>0</v>
      </c>
      <c r="T1404">
        <v>0</v>
      </c>
      <c r="U1404">
        <v>0</v>
      </c>
      <c r="V1404">
        <v>0</v>
      </c>
      <c r="W1404" s="13">
        <v>42038</v>
      </c>
    </row>
    <row r="1405" spans="1:24" x14ac:dyDescent="0.25">
      <c r="A1405">
        <v>1</v>
      </c>
      <c r="B1405" t="s">
        <v>2795</v>
      </c>
      <c r="D1405" t="s">
        <v>2796</v>
      </c>
      <c r="E1405">
        <v>0</v>
      </c>
      <c r="F1405" t="s">
        <v>1719</v>
      </c>
      <c r="G1405" t="s">
        <v>29</v>
      </c>
      <c r="H1405">
        <v>36</v>
      </c>
      <c r="I1405" s="14">
        <v>2</v>
      </c>
      <c r="J1405" s="15">
        <v>1.0049999999999999</v>
      </c>
      <c r="K1405" s="15">
        <v>6328.28</v>
      </c>
      <c r="L1405" s="15">
        <v>6518.1750000000002</v>
      </c>
      <c r="M1405">
        <v>3</v>
      </c>
      <c r="N1405">
        <v>3</v>
      </c>
      <c r="O1405">
        <v>0</v>
      </c>
      <c r="P1405">
        <v>2</v>
      </c>
      <c r="Q1405" t="s">
        <v>1720</v>
      </c>
      <c r="R1405">
        <v>0.03</v>
      </c>
      <c r="S1405">
        <v>0</v>
      </c>
      <c r="T1405">
        <v>0</v>
      </c>
      <c r="U1405">
        <v>0</v>
      </c>
      <c r="V1405">
        <v>0</v>
      </c>
      <c r="W1405" s="13">
        <v>40302</v>
      </c>
    </row>
    <row r="1406" spans="1:24" x14ac:dyDescent="0.25">
      <c r="A1406">
        <v>1</v>
      </c>
      <c r="B1406" t="s">
        <v>2797</v>
      </c>
      <c r="D1406" t="s">
        <v>2798</v>
      </c>
      <c r="E1406">
        <v>0</v>
      </c>
      <c r="F1406" t="s">
        <v>1725</v>
      </c>
      <c r="G1406" t="s">
        <v>29</v>
      </c>
      <c r="H1406">
        <v>36</v>
      </c>
      <c r="I1406" s="14">
        <v>1</v>
      </c>
      <c r="J1406" s="15">
        <v>308972.66700000002</v>
      </c>
      <c r="K1406" s="15">
        <v>6328.28</v>
      </c>
      <c r="L1406" s="15">
        <v>6518.1750000000002</v>
      </c>
      <c r="M1406">
        <v>3</v>
      </c>
      <c r="N1406">
        <v>3</v>
      </c>
      <c r="O1406">
        <v>0</v>
      </c>
      <c r="P1406">
        <v>1</v>
      </c>
      <c r="Q1406" t="s">
        <v>1720</v>
      </c>
      <c r="R1406">
        <v>0.03</v>
      </c>
      <c r="S1406">
        <v>0</v>
      </c>
      <c r="T1406">
        <v>0</v>
      </c>
      <c r="U1406">
        <v>0</v>
      </c>
      <c r="V1406">
        <v>0</v>
      </c>
      <c r="W1406" s="13">
        <v>42362</v>
      </c>
    </row>
    <row r="1407" spans="1:24" x14ac:dyDescent="0.25">
      <c r="A1407">
        <v>1</v>
      </c>
      <c r="B1407" t="s">
        <v>2799</v>
      </c>
      <c r="D1407" t="s">
        <v>2800</v>
      </c>
      <c r="E1407">
        <v>0</v>
      </c>
      <c r="F1407" t="s">
        <v>1719</v>
      </c>
      <c r="G1407" t="s">
        <v>29</v>
      </c>
      <c r="H1407">
        <v>36</v>
      </c>
      <c r="I1407" s="14">
        <v>4</v>
      </c>
      <c r="J1407" s="15">
        <v>10130</v>
      </c>
      <c r="K1407" s="15">
        <v>5432</v>
      </c>
      <c r="L1407" s="15">
        <v>5595</v>
      </c>
      <c r="M1407">
        <v>3</v>
      </c>
      <c r="N1407">
        <v>3</v>
      </c>
      <c r="O1407">
        <v>0</v>
      </c>
      <c r="P1407">
        <v>4</v>
      </c>
      <c r="Q1407" t="s">
        <v>1720</v>
      </c>
      <c r="R1407">
        <v>0.03</v>
      </c>
      <c r="S1407">
        <v>0</v>
      </c>
      <c r="T1407">
        <v>0</v>
      </c>
      <c r="U1407">
        <v>0</v>
      </c>
      <c r="V1407">
        <v>0</v>
      </c>
      <c r="W1407" s="13">
        <v>43992</v>
      </c>
      <c r="X1407">
        <v>263</v>
      </c>
    </row>
    <row r="1408" spans="1:24" x14ac:dyDescent="0.25">
      <c r="A1408">
        <v>1</v>
      </c>
      <c r="B1408" t="s">
        <v>2801</v>
      </c>
      <c r="D1408" t="s">
        <v>2802</v>
      </c>
      <c r="E1408">
        <v>0</v>
      </c>
      <c r="F1408" t="s">
        <v>1719</v>
      </c>
      <c r="G1408" t="s">
        <v>29</v>
      </c>
      <c r="H1408">
        <v>36</v>
      </c>
      <c r="I1408" s="14">
        <v>1</v>
      </c>
      <c r="J1408" s="15">
        <v>1.0049999999999999</v>
      </c>
      <c r="K1408" s="15">
        <v>6328.28</v>
      </c>
      <c r="L1408" s="15">
        <v>6518.1750000000002</v>
      </c>
      <c r="M1408">
        <v>3</v>
      </c>
      <c r="N1408">
        <v>3</v>
      </c>
      <c r="O1408">
        <v>0</v>
      </c>
      <c r="P1408">
        <v>1</v>
      </c>
      <c r="Q1408" t="s">
        <v>1720</v>
      </c>
      <c r="R1408">
        <v>0.03</v>
      </c>
      <c r="S1408">
        <v>0</v>
      </c>
      <c r="T1408">
        <v>0</v>
      </c>
      <c r="U1408">
        <v>0</v>
      </c>
      <c r="V1408">
        <v>0</v>
      </c>
      <c r="W1408" s="13">
        <v>40302</v>
      </c>
    </row>
    <row r="1409" spans="1:24" x14ac:dyDescent="0.25">
      <c r="A1409">
        <v>1</v>
      </c>
      <c r="B1409" t="s">
        <v>2803</v>
      </c>
      <c r="D1409" t="s">
        <v>2804</v>
      </c>
      <c r="E1409">
        <v>0</v>
      </c>
      <c r="F1409" t="s">
        <v>1719</v>
      </c>
      <c r="G1409" t="s">
        <v>29</v>
      </c>
      <c r="H1409">
        <v>36</v>
      </c>
      <c r="I1409" s="14">
        <v>1</v>
      </c>
      <c r="J1409" s="15">
        <v>1.0049999999999999</v>
      </c>
      <c r="K1409" s="15">
        <v>6328.28</v>
      </c>
      <c r="L1409" s="15">
        <v>6518.1750000000002</v>
      </c>
      <c r="M1409">
        <v>3</v>
      </c>
      <c r="N1409">
        <v>3</v>
      </c>
      <c r="O1409">
        <v>0</v>
      </c>
      <c r="P1409">
        <v>1</v>
      </c>
      <c r="Q1409" t="s">
        <v>1720</v>
      </c>
      <c r="R1409">
        <v>0.03</v>
      </c>
      <c r="S1409">
        <v>0</v>
      </c>
      <c r="T1409">
        <v>0</v>
      </c>
      <c r="U1409">
        <v>0</v>
      </c>
      <c r="V1409">
        <v>0</v>
      </c>
      <c r="W1409" s="13">
        <v>40302</v>
      </c>
    </row>
    <row r="1410" spans="1:24" x14ac:dyDescent="0.25">
      <c r="A1410">
        <v>1</v>
      </c>
      <c r="B1410" t="s">
        <v>2805</v>
      </c>
      <c r="D1410" t="s">
        <v>2806</v>
      </c>
      <c r="E1410">
        <v>0</v>
      </c>
      <c r="F1410" t="s">
        <v>1891</v>
      </c>
      <c r="G1410" t="s">
        <v>29</v>
      </c>
      <c r="H1410">
        <v>36</v>
      </c>
      <c r="I1410" s="14">
        <v>7</v>
      </c>
      <c r="J1410" s="15">
        <v>501.327</v>
      </c>
      <c r="K1410" s="15">
        <v>5524.8869999999997</v>
      </c>
      <c r="L1410" s="15">
        <v>5690.6750000000002</v>
      </c>
      <c r="M1410">
        <v>3</v>
      </c>
      <c r="N1410">
        <v>3</v>
      </c>
      <c r="O1410">
        <v>0</v>
      </c>
      <c r="P1410">
        <v>7</v>
      </c>
      <c r="Q1410" t="s">
        <v>1720</v>
      </c>
      <c r="R1410">
        <v>0.03</v>
      </c>
      <c r="S1410">
        <v>0</v>
      </c>
      <c r="T1410">
        <v>0</v>
      </c>
      <c r="U1410">
        <v>0</v>
      </c>
      <c r="V1410">
        <v>0</v>
      </c>
      <c r="W1410" s="13">
        <v>42362</v>
      </c>
    </row>
    <row r="1411" spans="1:24" x14ac:dyDescent="0.25">
      <c r="A1411">
        <v>1</v>
      </c>
      <c r="B1411" t="s">
        <v>2807</v>
      </c>
      <c r="D1411" t="s">
        <v>2808</v>
      </c>
      <c r="E1411">
        <v>0</v>
      </c>
      <c r="F1411" t="s">
        <v>1891</v>
      </c>
      <c r="G1411" t="s">
        <v>29</v>
      </c>
      <c r="H1411">
        <v>36</v>
      </c>
      <c r="I1411" s="14">
        <v>18</v>
      </c>
      <c r="J1411" s="15">
        <v>1427.2909999999999</v>
      </c>
      <c r="K1411" s="15">
        <v>5524.8869999999997</v>
      </c>
      <c r="L1411" s="15">
        <v>5690.6750000000002</v>
      </c>
      <c r="M1411">
        <v>3</v>
      </c>
      <c r="N1411">
        <v>3</v>
      </c>
      <c r="O1411">
        <v>0</v>
      </c>
      <c r="P1411">
        <v>18</v>
      </c>
      <c r="Q1411" t="s">
        <v>1720</v>
      </c>
      <c r="R1411">
        <v>0.03</v>
      </c>
      <c r="S1411">
        <v>0</v>
      </c>
      <c r="T1411">
        <v>0</v>
      </c>
      <c r="U1411">
        <v>0</v>
      </c>
      <c r="V1411">
        <v>0</v>
      </c>
      <c r="W1411" s="13">
        <v>43896</v>
      </c>
    </row>
    <row r="1412" spans="1:24" x14ac:dyDescent="0.25">
      <c r="A1412">
        <v>1</v>
      </c>
      <c r="B1412" t="s">
        <v>2809</v>
      </c>
      <c r="D1412" t="s">
        <v>2810</v>
      </c>
      <c r="E1412">
        <v>0</v>
      </c>
      <c r="F1412" t="s">
        <v>1882</v>
      </c>
      <c r="G1412" t="s">
        <v>29</v>
      </c>
      <c r="H1412">
        <v>36</v>
      </c>
      <c r="I1412" s="14">
        <v>4</v>
      </c>
      <c r="J1412" s="15">
        <v>74248.02</v>
      </c>
      <c r="K1412" s="15">
        <v>5524.8869999999997</v>
      </c>
      <c r="L1412" s="15">
        <v>5690.6750000000002</v>
      </c>
      <c r="M1412">
        <v>3</v>
      </c>
      <c r="N1412">
        <v>3</v>
      </c>
      <c r="O1412">
        <v>0</v>
      </c>
      <c r="P1412">
        <v>4</v>
      </c>
      <c r="Q1412" t="s">
        <v>1720</v>
      </c>
      <c r="R1412">
        <v>0.03</v>
      </c>
      <c r="S1412">
        <v>0</v>
      </c>
      <c r="T1412">
        <v>0</v>
      </c>
      <c r="U1412">
        <v>0</v>
      </c>
      <c r="V1412">
        <v>0</v>
      </c>
      <c r="W1412" s="13">
        <v>44707</v>
      </c>
      <c r="X1412">
        <v>2043</v>
      </c>
    </row>
    <row r="1413" spans="1:24" x14ac:dyDescent="0.25">
      <c r="A1413">
        <v>1</v>
      </c>
      <c r="B1413" t="s">
        <v>2811</v>
      </c>
      <c r="D1413" t="s">
        <v>2812</v>
      </c>
      <c r="E1413">
        <v>0</v>
      </c>
      <c r="F1413" t="s">
        <v>1882</v>
      </c>
      <c r="G1413" t="s">
        <v>29</v>
      </c>
      <c r="H1413">
        <v>36</v>
      </c>
      <c r="I1413" s="14">
        <v>6</v>
      </c>
      <c r="J1413" s="15">
        <v>7329.0410000000002</v>
      </c>
      <c r="K1413" s="15">
        <v>5524.8869999999997</v>
      </c>
      <c r="L1413" s="15">
        <v>5690.6750000000002</v>
      </c>
      <c r="M1413">
        <v>3</v>
      </c>
      <c r="N1413">
        <v>3</v>
      </c>
      <c r="O1413">
        <v>0</v>
      </c>
      <c r="P1413">
        <v>6</v>
      </c>
      <c r="Q1413" t="s">
        <v>1720</v>
      </c>
      <c r="R1413">
        <v>0.03</v>
      </c>
      <c r="S1413">
        <v>0</v>
      </c>
      <c r="T1413">
        <v>0</v>
      </c>
      <c r="U1413">
        <v>0</v>
      </c>
      <c r="V1413">
        <v>0</v>
      </c>
      <c r="W1413" s="13">
        <v>40569</v>
      </c>
    </row>
    <row r="1414" spans="1:24" x14ac:dyDescent="0.25">
      <c r="A1414">
        <v>1</v>
      </c>
      <c r="B1414" t="s">
        <v>2813</v>
      </c>
      <c r="D1414" t="s">
        <v>2814</v>
      </c>
      <c r="E1414">
        <v>0</v>
      </c>
      <c r="F1414" t="s">
        <v>1719</v>
      </c>
      <c r="G1414" t="s">
        <v>29</v>
      </c>
      <c r="H1414">
        <v>36</v>
      </c>
      <c r="I1414" s="14">
        <v>1</v>
      </c>
      <c r="J1414" s="15">
        <v>1.0049999999999999</v>
      </c>
      <c r="K1414" s="15">
        <v>6328.28</v>
      </c>
      <c r="L1414" s="15">
        <v>6518.1750000000002</v>
      </c>
      <c r="M1414">
        <v>3</v>
      </c>
      <c r="N1414">
        <v>3</v>
      </c>
      <c r="O1414">
        <v>0</v>
      </c>
      <c r="P1414">
        <v>1</v>
      </c>
      <c r="Q1414" t="s">
        <v>1720</v>
      </c>
      <c r="R1414">
        <v>0.03</v>
      </c>
      <c r="S1414">
        <v>0</v>
      </c>
      <c r="T1414">
        <v>0</v>
      </c>
      <c r="U1414">
        <v>0</v>
      </c>
      <c r="V1414">
        <v>0</v>
      </c>
      <c r="W1414" s="13">
        <v>40302</v>
      </c>
    </row>
    <row r="1415" spans="1:24" x14ac:dyDescent="0.25">
      <c r="A1415">
        <v>1</v>
      </c>
      <c r="B1415" t="s">
        <v>2815</v>
      </c>
      <c r="D1415" t="s">
        <v>2816</v>
      </c>
      <c r="E1415">
        <v>0</v>
      </c>
      <c r="F1415" t="s">
        <v>1725</v>
      </c>
      <c r="G1415" t="s">
        <v>29</v>
      </c>
      <c r="H1415">
        <v>36</v>
      </c>
      <c r="I1415" s="14">
        <v>26</v>
      </c>
      <c r="J1415" s="15">
        <v>1.0049999999999999</v>
      </c>
      <c r="K1415" s="15">
        <v>6328.28</v>
      </c>
      <c r="L1415" s="15">
        <v>6518.1750000000002</v>
      </c>
      <c r="M1415">
        <v>3</v>
      </c>
      <c r="N1415">
        <v>3</v>
      </c>
      <c r="O1415">
        <v>0</v>
      </c>
      <c r="P1415">
        <v>26</v>
      </c>
      <c r="Q1415" t="s">
        <v>1720</v>
      </c>
      <c r="R1415">
        <v>0.03</v>
      </c>
      <c r="S1415">
        <v>0</v>
      </c>
      <c r="T1415">
        <v>0</v>
      </c>
      <c r="U1415">
        <v>0</v>
      </c>
      <c r="V1415">
        <v>0</v>
      </c>
      <c r="W1415" s="13">
        <v>40475</v>
      </c>
    </row>
    <row r="1416" spans="1:24" x14ac:dyDescent="0.25">
      <c r="A1416">
        <v>1</v>
      </c>
      <c r="B1416" t="s">
        <v>2817</v>
      </c>
      <c r="D1416" t="s">
        <v>2818</v>
      </c>
      <c r="E1416">
        <v>0</v>
      </c>
      <c r="F1416" t="s">
        <v>1719</v>
      </c>
      <c r="G1416" t="s">
        <v>29</v>
      </c>
      <c r="H1416">
        <v>36</v>
      </c>
      <c r="I1416" s="14">
        <v>1</v>
      </c>
      <c r="J1416" s="15">
        <v>1.0049999999999999</v>
      </c>
      <c r="K1416" s="15">
        <v>6328.28</v>
      </c>
      <c r="L1416" s="15">
        <v>6518.1750000000002</v>
      </c>
      <c r="M1416">
        <v>3</v>
      </c>
      <c r="N1416">
        <v>3</v>
      </c>
      <c r="O1416">
        <v>0</v>
      </c>
      <c r="P1416">
        <v>1</v>
      </c>
      <c r="Q1416" t="s">
        <v>1720</v>
      </c>
      <c r="R1416">
        <v>0.03</v>
      </c>
      <c r="S1416">
        <v>0</v>
      </c>
      <c r="T1416">
        <v>0</v>
      </c>
      <c r="U1416">
        <v>0</v>
      </c>
      <c r="V1416">
        <v>0</v>
      </c>
      <c r="W1416" s="13">
        <v>40569</v>
      </c>
    </row>
    <row r="1417" spans="1:24" x14ac:dyDescent="0.25">
      <c r="A1417">
        <v>1</v>
      </c>
      <c r="B1417" t="s">
        <v>2819</v>
      </c>
      <c r="D1417" t="s">
        <v>2820</v>
      </c>
      <c r="E1417">
        <v>0</v>
      </c>
      <c r="F1417" t="s">
        <v>1891</v>
      </c>
      <c r="G1417" t="s">
        <v>29</v>
      </c>
      <c r="H1417">
        <v>36</v>
      </c>
      <c r="I1417" s="14">
        <v>3</v>
      </c>
      <c r="J1417" s="15">
        <v>1.0049999999999999</v>
      </c>
      <c r="K1417" s="15">
        <v>6328.28</v>
      </c>
      <c r="L1417" s="15">
        <v>6518.1750000000002</v>
      </c>
      <c r="M1417">
        <v>3</v>
      </c>
      <c r="N1417">
        <v>3</v>
      </c>
      <c r="O1417">
        <v>0</v>
      </c>
      <c r="P1417">
        <v>3</v>
      </c>
      <c r="Q1417" t="s">
        <v>1720</v>
      </c>
      <c r="R1417">
        <v>0.03</v>
      </c>
      <c r="S1417">
        <v>0</v>
      </c>
      <c r="T1417">
        <v>0</v>
      </c>
      <c r="U1417">
        <v>0</v>
      </c>
      <c r="V1417">
        <v>0</v>
      </c>
      <c r="W1417" s="13">
        <v>41167</v>
      </c>
    </row>
    <row r="1418" spans="1:24" x14ac:dyDescent="0.25">
      <c r="A1418">
        <v>1</v>
      </c>
      <c r="B1418" t="s">
        <v>2821</v>
      </c>
      <c r="D1418" t="s">
        <v>2822</v>
      </c>
      <c r="E1418">
        <v>0</v>
      </c>
      <c r="F1418" t="s">
        <v>1719</v>
      </c>
      <c r="G1418" t="s">
        <v>29</v>
      </c>
      <c r="H1418">
        <v>36</v>
      </c>
      <c r="I1418" s="14">
        <v>3</v>
      </c>
      <c r="J1418" s="15">
        <v>14154.008</v>
      </c>
      <c r="K1418" s="15">
        <v>6328.28</v>
      </c>
      <c r="L1418" s="15">
        <v>6518.1750000000002</v>
      </c>
      <c r="M1418">
        <v>3</v>
      </c>
      <c r="N1418">
        <v>3</v>
      </c>
      <c r="O1418">
        <v>0</v>
      </c>
      <c r="P1418">
        <v>3</v>
      </c>
      <c r="Q1418" t="s">
        <v>1720</v>
      </c>
      <c r="R1418">
        <v>0.03</v>
      </c>
      <c r="S1418">
        <v>0</v>
      </c>
      <c r="T1418">
        <v>0</v>
      </c>
      <c r="U1418">
        <v>0</v>
      </c>
      <c r="V1418">
        <v>0</v>
      </c>
      <c r="W1418" s="13">
        <v>44712</v>
      </c>
    </row>
    <row r="1419" spans="1:24" x14ac:dyDescent="0.25">
      <c r="A1419">
        <v>1</v>
      </c>
      <c r="B1419" t="s">
        <v>2823</v>
      </c>
      <c r="D1419" t="s">
        <v>2824</v>
      </c>
      <c r="E1419">
        <v>0</v>
      </c>
      <c r="F1419" t="s">
        <v>1891</v>
      </c>
      <c r="G1419" t="s">
        <v>29</v>
      </c>
      <c r="H1419">
        <v>36</v>
      </c>
      <c r="I1419" s="14">
        <v>5</v>
      </c>
      <c r="J1419" s="15">
        <v>361.41800000000001</v>
      </c>
      <c r="K1419" s="15">
        <v>6382.6</v>
      </c>
      <c r="L1419" s="15">
        <v>6574.125</v>
      </c>
      <c r="M1419">
        <v>3</v>
      </c>
      <c r="N1419">
        <v>3</v>
      </c>
      <c r="O1419">
        <v>0</v>
      </c>
      <c r="P1419">
        <v>5</v>
      </c>
      <c r="Q1419" t="s">
        <v>1720</v>
      </c>
      <c r="R1419">
        <v>0.03</v>
      </c>
      <c r="S1419">
        <v>0</v>
      </c>
      <c r="T1419">
        <v>0</v>
      </c>
      <c r="U1419">
        <v>0</v>
      </c>
      <c r="V1419">
        <v>0</v>
      </c>
      <c r="W1419" s="13">
        <v>42402</v>
      </c>
    </row>
    <row r="1420" spans="1:24" x14ac:dyDescent="0.25">
      <c r="A1420">
        <v>1</v>
      </c>
      <c r="B1420" t="s">
        <v>2825</v>
      </c>
      <c r="D1420" t="s">
        <v>2826</v>
      </c>
      <c r="E1420">
        <v>0</v>
      </c>
      <c r="F1420" t="s">
        <v>1719</v>
      </c>
      <c r="G1420" t="s">
        <v>29</v>
      </c>
      <c r="H1420">
        <v>36</v>
      </c>
      <c r="I1420" s="14">
        <v>4</v>
      </c>
      <c r="J1420" s="15">
        <v>7018.2269999999999</v>
      </c>
      <c r="K1420" s="15">
        <v>6328.28</v>
      </c>
      <c r="L1420" s="15">
        <v>6518.1750000000002</v>
      </c>
      <c r="M1420">
        <v>3</v>
      </c>
      <c r="N1420">
        <v>3</v>
      </c>
      <c r="O1420">
        <v>0</v>
      </c>
      <c r="P1420">
        <v>4</v>
      </c>
      <c r="Q1420" t="s">
        <v>1720</v>
      </c>
      <c r="R1420">
        <v>0.03</v>
      </c>
      <c r="S1420">
        <v>0</v>
      </c>
      <c r="T1420">
        <v>0</v>
      </c>
      <c r="U1420">
        <v>0</v>
      </c>
      <c r="V1420">
        <v>0</v>
      </c>
      <c r="W1420" s="13">
        <v>40302</v>
      </c>
    </row>
    <row r="1421" spans="1:24" x14ac:dyDescent="0.25">
      <c r="A1421">
        <v>1</v>
      </c>
      <c r="B1421" t="s">
        <v>2827</v>
      </c>
      <c r="D1421" t="s">
        <v>2828</v>
      </c>
      <c r="E1421">
        <v>0</v>
      </c>
      <c r="F1421" t="s">
        <v>1891</v>
      </c>
      <c r="G1421" t="s">
        <v>29</v>
      </c>
      <c r="H1421">
        <v>36</v>
      </c>
      <c r="I1421" s="14">
        <v>2</v>
      </c>
      <c r="J1421" s="15">
        <v>1.0049999999999999</v>
      </c>
      <c r="K1421" s="15">
        <v>6328.28</v>
      </c>
      <c r="L1421" s="15">
        <v>6518.1750000000002</v>
      </c>
      <c r="M1421">
        <v>3</v>
      </c>
      <c r="N1421">
        <v>3</v>
      </c>
      <c r="O1421">
        <v>0</v>
      </c>
      <c r="P1421">
        <v>2</v>
      </c>
      <c r="Q1421" t="s">
        <v>1720</v>
      </c>
      <c r="R1421">
        <v>0.03</v>
      </c>
      <c r="S1421">
        <v>0</v>
      </c>
      <c r="T1421">
        <v>0</v>
      </c>
      <c r="U1421">
        <v>0</v>
      </c>
      <c r="V1421">
        <v>0</v>
      </c>
      <c r="W1421" s="13">
        <v>40302</v>
      </c>
    </row>
    <row r="1422" spans="1:24" x14ac:dyDescent="0.25">
      <c r="A1422">
        <v>1</v>
      </c>
      <c r="B1422" t="s">
        <v>2829</v>
      </c>
      <c r="D1422" t="s">
        <v>2830</v>
      </c>
      <c r="E1422">
        <v>0</v>
      </c>
      <c r="F1422" t="s">
        <v>1891</v>
      </c>
      <c r="G1422" t="s">
        <v>29</v>
      </c>
      <c r="H1422">
        <v>36</v>
      </c>
      <c r="I1422" s="14">
        <v>2</v>
      </c>
      <c r="J1422" s="15">
        <v>1.0049999999999999</v>
      </c>
      <c r="K1422" s="15">
        <v>6328.28</v>
      </c>
      <c r="L1422" s="15">
        <v>6518.1750000000002</v>
      </c>
      <c r="M1422">
        <v>3</v>
      </c>
      <c r="N1422">
        <v>3</v>
      </c>
      <c r="O1422">
        <v>0</v>
      </c>
      <c r="P1422">
        <v>2</v>
      </c>
      <c r="Q1422" t="s">
        <v>1720</v>
      </c>
      <c r="R1422">
        <v>0.03</v>
      </c>
      <c r="S1422">
        <v>0</v>
      </c>
      <c r="T1422">
        <v>0</v>
      </c>
      <c r="U1422">
        <v>0</v>
      </c>
      <c r="V1422">
        <v>0</v>
      </c>
      <c r="W1422" s="13">
        <v>40302</v>
      </c>
    </row>
    <row r="1423" spans="1:24" x14ac:dyDescent="0.25">
      <c r="A1423">
        <v>1</v>
      </c>
      <c r="B1423" t="s">
        <v>2831</v>
      </c>
      <c r="D1423" t="s">
        <v>2832</v>
      </c>
      <c r="E1423">
        <v>0</v>
      </c>
      <c r="F1423" t="s">
        <v>1725</v>
      </c>
      <c r="G1423" t="s">
        <v>29</v>
      </c>
      <c r="H1423">
        <v>36</v>
      </c>
      <c r="I1423" s="14">
        <v>1</v>
      </c>
      <c r="J1423" s="15">
        <v>1.0049999999999999</v>
      </c>
      <c r="K1423" s="15">
        <v>6328.28</v>
      </c>
      <c r="L1423" s="15">
        <v>6518.1750000000002</v>
      </c>
      <c r="M1423">
        <v>3</v>
      </c>
      <c r="N1423">
        <v>3</v>
      </c>
      <c r="O1423">
        <v>0</v>
      </c>
      <c r="P1423">
        <v>1</v>
      </c>
      <c r="Q1423" t="s">
        <v>1720</v>
      </c>
      <c r="R1423">
        <v>0.03</v>
      </c>
      <c r="S1423">
        <v>0</v>
      </c>
      <c r="T1423">
        <v>0</v>
      </c>
      <c r="U1423">
        <v>0</v>
      </c>
      <c r="V1423">
        <v>0</v>
      </c>
      <c r="W1423" s="13">
        <v>40302</v>
      </c>
    </row>
    <row r="1424" spans="1:24" x14ac:dyDescent="0.25">
      <c r="A1424">
        <v>1</v>
      </c>
      <c r="B1424" t="s">
        <v>2833</v>
      </c>
      <c r="D1424" t="s">
        <v>2834</v>
      </c>
      <c r="E1424">
        <v>0</v>
      </c>
      <c r="F1424" t="s">
        <v>1725</v>
      </c>
      <c r="G1424" t="s">
        <v>29</v>
      </c>
      <c r="H1424">
        <v>36</v>
      </c>
      <c r="I1424" s="14">
        <v>1</v>
      </c>
      <c r="J1424" s="15">
        <v>1.0049999999999999</v>
      </c>
      <c r="K1424" s="15">
        <v>6328.28</v>
      </c>
      <c r="L1424" s="15">
        <v>6518.1750000000002</v>
      </c>
      <c r="M1424">
        <v>3</v>
      </c>
      <c r="N1424">
        <v>3</v>
      </c>
      <c r="O1424">
        <v>0</v>
      </c>
      <c r="P1424">
        <v>1</v>
      </c>
      <c r="Q1424" t="s">
        <v>1720</v>
      </c>
      <c r="R1424">
        <v>0.03</v>
      </c>
      <c r="S1424">
        <v>0</v>
      </c>
      <c r="T1424">
        <v>0</v>
      </c>
      <c r="U1424">
        <v>0</v>
      </c>
      <c r="V1424">
        <v>0</v>
      </c>
      <c r="W1424" s="13">
        <v>40302</v>
      </c>
    </row>
    <row r="1425" spans="1:24" x14ac:dyDescent="0.25">
      <c r="A1425">
        <v>1</v>
      </c>
      <c r="B1425" t="s">
        <v>2835</v>
      </c>
      <c r="D1425" t="s">
        <v>2836</v>
      </c>
      <c r="E1425">
        <v>0</v>
      </c>
      <c r="F1425" t="s">
        <v>1719</v>
      </c>
      <c r="G1425" t="s">
        <v>29</v>
      </c>
      <c r="H1425">
        <v>36</v>
      </c>
      <c r="I1425" s="14">
        <v>1</v>
      </c>
      <c r="J1425" s="15">
        <v>1.0049999999999999</v>
      </c>
      <c r="K1425" s="15">
        <v>6328.28</v>
      </c>
      <c r="L1425" s="15">
        <v>6518.1750000000002</v>
      </c>
      <c r="M1425">
        <v>3</v>
      </c>
      <c r="N1425">
        <v>3</v>
      </c>
      <c r="O1425">
        <v>0</v>
      </c>
      <c r="P1425">
        <v>1</v>
      </c>
      <c r="Q1425" t="s">
        <v>1720</v>
      </c>
      <c r="R1425">
        <v>0.03</v>
      </c>
      <c r="S1425">
        <v>0</v>
      </c>
      <c r="T1425">
        <v>0</v>
      </c>
      <c r="U1425">
        <v>0</v>
      </c>
      <c r="V1425">
        <v>0</v>
      </c>
      <c r="W1425" s="13">
        <v>40302</v>
      </c>
    </row>
    <row r="1426" spans="1:24" x14ac:dyDescent="0.25">
      <c r="A1426">
        <v>1</v>
      </c>
      <c r="B1426" t="s">
        <v>2837</v>
      </c>
      <c r="D1426" t="s">
        <v>2838</v>
      </c>
      <c r="E1426">
        <v>0</v>
      </c>
      <c r="F1426" t="s">
        <v>1719</v>
      </c>
      <c r="G1426" t="s">
        <v>29</v>
      </c>
      <c r="H1426">
        <v>36</v>
      </c>
      <c r="I1426" s="14">
        <v>3</v>
      </c>
      <c r="J1426" s="15">
        <v>271650</v>
      </c>
      <c r="K1426" s="15">
        <v>5432</v>
      </c>
      <c r="L1426" s="15">
        <v>5595</v>
      </c>
      <c r="M1426">
        <v>3</v>
      </c>
      <c r="N1426">
        <v>3</v>
      </c>
      <c r="O1426">
        <v>0</v>
      </c>
      <c r="P1426">
        <v>3</v>
      </c>
      <c r="Q1426" t="s">
        <v>30</v>
      </c>
      <c r="R1426">
        <v>6.07</v>
      </c>
      <c r="S1426">
        <v>8</v>
      </c>
      <c r="T1426">
        <v>0</v>
      </c>
      <c r="U1426">
        <v>8</v>
      </c>
      <c r="V1426">
        <v>0</v>
      </c>
      <c r="W1426" s="13">
        <v>45062</v>
      </c>
    </row>
    <row r="1427" spans="1:24" x14ac:dyDescent="0.25">
      <c r="A1427">
        <v>1</v>
      </c>
      <c r="B1427" t="s">
        <v>2839</v>
      </c>
      <c r="D1427" t="s">
        <v>2840</v>
      </c>
      <c r="E1427">
        <v>0</v>
      </c>
      <c r="F1427" t="s">
        <v>1906</v>
      </c>
      <c r="G1427" t="s">
        <v>29</v>
      </c>
      <c r="H1427">
        <v>36</v>
      </c>
      <c r="I1427" s="14">
        <v>6</v>
      </c>
      <c r="J1427" s="15">
        <v>33.639000000000003</v>
      </c>
      <c r="K1427" s="15">
        <v>5432</v>
      </c>
      <c r="L1427" s="15">
        <v>5595</v>
      </c>
      <c r="M1427">
        <v>3</v>
      </c>
      <c r="N1427">
        <v>3</v>
      </c>
      <c r="O1427">
        <v>0</v>
      </c>
      <c r="P1427">
        <v>6</v>
      </c>
      <c r="Q1427" t="s">
        <v>30</v>
      </c>
      <c r="R1427">
        <v>0.03</v>
      </c>
      <c r="S1427">
        <v>0</v>
      </c>
      <c r="T1427">
        <v>0</v>
      </c>
      <c r="U1427">
        <v>0</v>
      </c>
      <c r="V1427">
        <v>0</v>
      </c>
      <c r="W1427" s="13">
        <v>41740</v>
      </c>
    </row>
    <row r="1428" spans="1:24" x14ac:dyDescent="0.25">
      <c r="A1428">
        <v>1</v>
      </c>
      <c r="B1428" t="s">
        <v>2841</v>
      </c>
      <c r="D1428" t="s">
        <v>2842</v>
      </c>
      <c r="E1428">
        <v>0</v>
      </c>
      <c r="F1428" t="s">
        <v>1891</v>
      </c>
      <c r="G1428" t="s">
        <v>29</v>
      </c>
      <c r="H1428">
        <v>36</v>
      </c>
      <c r="I1428" s="14">
        <v>5</v>
      </c>
      <c r="J1428" s="15">
        <v>2363.4140000000002</v>
      </c>
      <c r="K1428" s="15">
        <v>6328.28</v>
      </c>
      <c r="L1428" s="15">
        <v>6518.1750000000002</v>
      </c>
      <c r="M1428">
        <v>3</v>
      </c>
      <c r="N1428">
        <v>3</v>
      </c>
      <c r="O1428">
        <v>0</v>
      </c>
      <c r="P1428">
        <v>5</v>
      </c>
      <c r="Q1428" t="s">
        <v>1720</v>
      </c>
      <c r="R1428">
        <v>0.03</v>
      </c>
      <c r="S1428">
        <v>0</v>
      </c>
      <c r="T1428">
        <v>0</v>
      </c>
      <c r="U1428">
        <v>0</v>
      </c>
      <c r="V1428">
        <v>0</v>
      </c>
      <c r="W1428" s="13">
        <v>40302</v>
      </c>
    </row>
    <row r="1429" spans="1:24" x14ac:dyDescent="0.25">
      <c r="A1429">
        <v>1</v>
      </c>
      <c r="B1429" t="s">
        <v>2843</v>
      </c>
      <c r="D1429" t="s">
        <v>2844</v>
      </c>
      <c r="E1429">
        <v>0</v>
      </c>
      <c r="F1429" t="s">
        <v>1891</v>
      </c>
      <c r="G1429" t="s">
        <v>29</v>
      </c>
      <c r="H1429">
        <v>36</v>
      </c>
      <c r="I1429" s="14">
        <v>1.6</v>
      </c>
      <c r="J1429" s="15">
        <v>206500</v>
      </c>
      <c r="K1429" s="15">
        <v>5432</v>
      </c>
      <c r="L1429" s="15">
        <v>5595</v>
      </c>
      <c r="M1429">
        <v>3</v>
      </c>
      <c r="N1429">
        <v>3</v>
      </c>
      <c r="O1429">
        <v>0</v>
      </c>
      <c r="P1429">
        <v>1.6</v>
      </c>
      <c r="Q1429" t="s">
        <v>30</v>
      </c>
      <c r="R1429">
        <v>0.75</v>
      </c>
      <c r="S1429">
        <v>0.4</v>
      </c>
      <c r="T1429">
        <v>0</v>
      </c>
      <c r="U1429">
        <v>0.4</v>
      </c>
      <c r="V1429">
        <v>0</v>
      </c>
      <c r="W1429" s="13">
        <v>45062</v>
      </c>
      <c r="X1429">
        <v>59</v>
      </c>
    </row>
    <row r="1430" spans="1:24" x14ac:dyDescent="0.25">
      <c r="A1430">
        <v>1</v>
      </c>
      <c r="B1430" t="s">
        <v>2845</v>
      </c>
      <c r="D1430" t="s">
        <v>2846</v>
      </c>
      <c r="E1430">
        <v>0</v>
      </c>
      <c r="F1430" t="s">
        <v>1725</v>
      </c>
      <c r="G1430" t="s">
        <v>29</v>
      </c>
      <c r="H1430">
        <v>36</v>
      </c>
      <c r="I1430" s="14">
        <v>2</v>
      </c>
      <c r="J1430" s="15">
        <v>19155.541000000001</v>
      </c>
      <c r="K1430" s="15">
        <v>6328.28</v>
      </c>
      <c r="L1430" s="15">
        <v>6518.1750000000002</v>
      </c>
      <c r="M1430">
        <v>3</v>
      </c>
      <c r="N1430">
        <v>3</v>
      </c>
      <c r="O1430">
        <v>0</v>
      </c>
      <c r="P1430">
        <v>2</v>
      </c>
      <c r="Q1430" t="s">
        <v>1720</v>
      </c>
      <c r="R1430">
        <v>0.03</v>
      </c>
      <c r="S1430">
        <v>0</v>
      </c>
      <c r="T1430">
        <v>0</v>
      </c>
      <c r="U1430">
        <v>0</v>
      </c>
      <c r="V1430">
        <v>0</v>
      </c>
      <c r="W1430" s="13">
        <v>40302</v>
      </c>
    </row>
    <row r="1431" spans="1:24" x14ac:dyDescent="0.25">
      <c r="A1431">
        <v>1</v>
      </c>
      <c r="B1431" t="s">
        <v>2847</v>
      </c>
      <c r="D1431" t="s">
        <v>2848</v>
      </c>
      <c r="E1431">
        <v>0</v>
      </c>
      <c r="F1431" t="s">
        <v>1725</v>
      </c>
      <c r="G1431" t="s">
        <v>29</v>
      </c>
      <c r="H1431">
        <v>36</v>
      </c>
      <c r="I1431" s="14">
        <v>3</v>
      </c>
      <c r="J1431" s="15">
        <v>20114.502</v>
      </c>
      <c r="K1431" s="15">
        <v>6328.28</v>
      </c>
      <c r="L1431" s="15">
        <v>6518.1750000000002</v>
      </c>
      <c r="M1431">
        <v>3</v>
      </c>
      <c r="N1431">
        <v>3</v>
      </c>
      <c r="O1431">
        <v>0</v>
      </c>
      <c r="P1431">
        <v>3</v>
      </c>
      <c r="Q1431" t="s">
        <v>1720</v>
      </c>
      <c r="R1431">
        <v>0.03</v>
      </c>
      <c r="S1431">
        <v>0</v>
      </c>
      <c r="T1431">
        <v>0</v>
      </c>
      <c r="U1431">
        <v>0</v>
      </c>
      <c r="V1431">
        <v>0</v>
      </c>
      <c r="W1431" s="13">
        <v>44712</v>
      </c>
    </row>
    <row r="1432" spans="1:24" x14ac:dyDescent="0.25">
      <c r="A1432">
        <v>1</v>
      </c>
      <c r="B1432" t="s">
        <v>2849</v>
      </c>
      <c r="D1432" t="s">
        <v>2850</v>
      </c>
      <c r="E1432">
        <v>0</v>
      </c>
      <c r="F1432" t="s">
        <v>2770</v>
      </c>
      <c r="G1432" t="s">
        <v>29</v>
      </c>
      <c r="H1432">
        <v>36</v>
      </c>
      <c r="I1432" s="14">
        <v>9</v>
      </c>
      <c r="J1432" s="15">
        <v>241952.43</v>
      </c>
      <c r="K1432" s="15">
        <v>5524.8869999999997</v>
      </c>
      <c r="L1432" s="15">
        <v>5690.6750000000002</v>
      </c>
      <c r="M1432">
        <v>3</v>
      </c>
      <c r="N1432">
        <v>3</v>
      </c>
      <c r="O1432">
        <v>0</v>
      </c>
      <c r="P1432">
        <v>9</v>
      </c>
      <c r="Q1432" t="s">
        <v>1720</v>
      </c>
      <c r="R1432">
        <v>0.03</v>
      </c>
      <c r="S1432">
        <v>0</v>
      </c>
      <c r="T1432">
        <v>0</v>
      </c>
      <c r="U1432">
        <v>0</v>
      </c>
      <c r="V1432">
        <v>0</v>
      </c>
      <c r="W1432" s="13">
        <v>43375</v>
      </c>
      <c r="X1432">
        <v>1459</v>
      </c>
    </row>
    <row r="1433" spans="1:24" x14ac:dyDescent="0.25">
      <c r="A1433">
        <v>1</v>
      </c>
      <c r="B1433" t="s">
        <v>2851</v>
      </c>
      <c r="D1433" t="s">
        <v>2852</v>
      </c>
      <c r="E1433">
        <v>0</v>
      </c>
      <c r="F1433" t="s">
        <v>1954</v>
      </c>
      <c r="G1433" t="s">
        <v>29</v>
      </c>
      <c r="H1433">
        <v>36</v>
      </c>
      <c r="I1433" s="14">
        <v>11</v>
      </c>
      <c r="J1433" s="15">
        <v>17738.25</v>
      </c>
      <c r="K1433" s="15">
        <v>5432</v>
      </c>
      <c r="L1433" s="15">
        <v>5595</v>
      </c>
      <c r="M1433">
        <v>3</v>
      </c>
      <c r="N1433">
        <v>3</v>
      </c>
      <c r="O1433">
        <v>0</v>
      </c>
      <c r="P1433">
        <v>11</v>
      </c>
      <c r="Q1433" t="s">
        <v>30</v>
      </c>
      <c r="R1433">
        <v>0.03</v>
      </c>
      <c r="S1433">
        <v>0</v>
      </c>
      <c r="T1433">
        <v>0</v>
      </c>
      <c r="U1433">
        <v>0</v>
      </c>
      <c r="V1433">
        <v>0</v>
      </c>
      <c r="W1433" s="13">
        <v>43900</v>
      </c>
    </row>
    <row r="1434" spans="1:24" x14ac:dyDescent="0.25">
      <c r="A1434">
        <v>1</v>
      </c>
      <c r="B1434" t="s">
        <v>2853</v>
      </c>
      <c r="D1434" t="s">
        <v>2854</v>
      </c>
      <c r="E1434">
        <v>0</v>
      </c>
      <c r="F1434" t="s">
        <v>1970</v>
      </c>
      <c r="G1434" t="s">
        <v>29</v>
      </c>
      <c r="H1434">
        <v>36</v>
      </c>
      <c r="I1434" s="14">
        <v>2</v>
      </c>
      <c r="J1434" s="15">
        <v>5929.5</v>
      </c>
      <c r="K1434" s="15">
        <v>5432</v>
      </c>
      <c r="L1434" s="15">
        <v>5595</v>
      </c>
      <c r="M1434">
        <v>3</v>
      </c>
      <c r="N1434">
        <v>3</v>
      </c>
      <c r="O1434">
        <v>0</v>
      </c>
      <c r="P1434">
        <v>2</v>
      </c>
      <c r="Q1434" t="s">
        <v>30</v>
      </c>
      <c r="R1434">
        <v>0.03</v>
      </c>
      <c r="S1434">
        <v>0</v>
      </c>
      <c r="T1434">
        <v>0</v>
      </c>
      <c r="U1434">
        <v>0</v>
      </c>
      <c r="V1434">
        <v>0</v>
      </c>
      <c r="W1434" s="13">
        <v>40302</v>
      </c>
    </row>
    <row r="1435" spans="1:24" x14ac:dyDescent="0.25">
      <c r="A1435">
        <v>1</v>
      </c>
      <c r="B1435" t="s">
        <v>2855</v>
      </c>
      <c r="D1435" t="s">
        <v>2856</v>
      </c>
      <c r="E1435">
        <v>0</v>
      </c>
      <c r="F1435" t="s">
        <v>1970</v>
      </c>
      <c r="G1435" t="s">
        <v>29</v>
      </c>
      <c r="H1435">
        <v>36</v>
      </c>
      <c r="I1435" s="14">
        <v>3</v>
      </c>
      <c r="J1435" s="15">
        <v>35631.423999999999</v>
      </c>
      <c r="K1435" s="15">
        <v>5524.8869999999997</v>
      </c>
      <c r="L1435" s="15">
        <v>5690.6750000000002</v>
      </c>
      <c r="M1435">
        <v>3</v>
      </c>
      <c r="N1435">
        <v>3</v>
      </c>
      <c r="O1435">
        <v>0</v>
      </c>
      <c r="P1435">
        <v>3</v>
      </c>
      <c r="Q1435" t="s">
        <v>1720</v>
      </c>
      <c r="R1435">
        <v>0.03</v>
      </c>
      <c r="S1435">
        <v>0</v>
      </c>
      <c r="T1435">
        <v>0</v>
      </c>
      <c r="U1435">
        <v>0</v>
      </c>
      <c r="V1435">
        <v>0</v>
      </c>
      <c r="W1435" s="13">
        <v>42432</v>
      </c>
    </row>
    <row r="1436" spans="1:24" x14ac:dyDescent="0.25">
      <c r="A1436">
        <v>1</v>
      </c>
      <c r="B1436" t="s">
        <v>2857</v>
      </c>
      <c r="D1436" t="s">
        <v>2858</v>
      </c>
      <c r="E1436">
        <v>0</v>
      </c>
      <c r="F1436" t="s">
        <v>1719</v>
      </c>
      <c r="G1436" t="s">
        <v>29</v>
      </c>
      <c r="H1436">
        <v>36</v>
      </c>
      <c r="I1436" s="14">
        <v>4</v>
      </c>
      <c r="J1436" s="15">
        <v>668813.20900000003</v>
      </c>
      <c r="K1436" s="15">
        <v>6328.28</v>
      </c>
      <c r="L1436" s="15">
        <v>6518.1750000000002</v>
      </c>
      <c r="M1436">
        <v>3</v>
      </c>
      <c r="N1436">
        <v>3</v>
      </c>
      <c r="O1436">
        <v>0</v>
      </c>
      <c r="P1436">
        <v>4</v>
      </c>
      <c r="Q1436" t="s">
        <v>1720</v>
      </c>
      <c r="R1436">
        <v>0.03</v>
      </c>
      <c r="S1436">
        <v>0</v>
      </c>
      <c r="T1436">
        <v>0</v>
      </c>
      <c r="U1436">
        <v>0</v>
      </c>
      <c r="V1436">
        <v>0</v>
      </c>
      <c r="W1436" s="13">
        <v>40302</v>
      </c>
    </row>
    <row r="1437" spans="1:24" x14ac:dyDescent="0.25">
      <c r="A1437">
        <v>1</v>
      </c>
      <c r="B1437" t="s">
        <v>2859</v>
      </c>
      <c r="D1437" t="s">
        <v>2860</v>
      </c>
      <c r="E1437">
        <v>0</v>
      </c>
      <c r="F1437" t="s">
        <v>1859</v>
      </c>
      <c r="G1437" t="s">
        <v>29</v>
      </c>
      <c r="H1437">
        <v>36</v>
      </c>
      <c r="I1437" s="14">
        <v>1</v>
      </c>
      <c r="J1437" s="15">
        <v>280403.28100000002</v>
      </c>
      <c r="K1437" s="15">
        <v>6328.28</v>
      </c>
      <c r="L1437" s="15">
        <v>6518.1750000000002</v>
      </c>
      <c r="M1437">
        <v>3</v>
      </c>
      <c r="N1437">
        <v>3</v>
      </c>
      <c r="O1437">
        <v>0</v>
      </c>
      <c r="P1437">
        <v>1</v>
      </c>
      <c r="Q1437" t="s">
        <v>1720</v>
      </c>
      <c r="R1437">
        <v>0.03</v>
      </c>
      <c r="S1437">
        <v>0</v>
      </c>
      <c r="T1437">
        <v>0</v>
      </c>
      <c r="U1437">
        <v>0</v>
      </c>
      <c r="V1437">
        <v>0</v>
      </c>
      <c r="W1437" s="13">
        <v>40302</v>
      </c>
    </row>
    <row r="1438" spans="1:24" x14ac:dyDescent="0.25">
      <c r="A1438">
        <v>1</v>
      </c>
      <c r="B1438" t="s">
        <v>2861</v>
      </c>
      <c r="D1438" t="s">
        <v>2862</v>
      </c>
      <c r="E1438">
        <v>0</v>
      </c>
      <c r="F1438" t="s">
        <v>2770</v>
      </c>
      <c r="G1438" t="s">
        <v>29</v>
      </c>
      <c r="H1438">
        <v>36</v>
      </c>
      <c r="I1438" s="14">
        <v>8</v>
      </c>
      <c r="J1438" s="15">
        <v>51817.85</v>
      </c>
      <c r="K1438" s="15">
        <v>6219.64</v>
      </c>
      <c r="L1438" s="15">
        <v>6406.2749999999996</v>
      </c>
      <c r="M1438">
        <v>3</v>
      </c>
      <c r="N1438">
        <v>3</v>
      </c>
      <c r="O1438">
        <v>0</v>
      </c>
      <c r="P1438">
        <v>8</v>
      </c>
      <c r="Q1438" t="s">
        <v>1720</v>
      </c>
      <c r="R1438">
        <v>0.03</v>
      </c>
      <c r="S1438">
        <v>0</v>
      </c>
      <c r="T1438">
        <v>0</v>
      </c>
      <c r="U1438">
        <v>0</v>
      </c>
      <c r="V1438">
        <v>0</v>
      </c>
      <c r="W1438" s="13">
        <v>40302</v>
      </c>
    </row>
    <row r="1439" spans="1:24" x14ac:dyDescent="0.25">
      <c r="A1439">
        <v>1</v>
      </c>
      <c r="B1439" t="s">
        <v>2863</v>
      </c>
      <c r="D1439" t="s">
        <v>2864</v>
      </c>
      <c r="E1439">
        <v>0</v>
      </c>
      <c r="F1439" t="s">
        <v>2094</v>
      </c>
      <c r="G1439" t="s">
        <v>29</v>
      </c>
      <c r="H1439">
        <v>36</v>
      </c>
      <c r="I1439" s="14">
        <v>2</v>
      </c>
      <c r="J1439" s="15">
        <v>140000.503</v>
      </c>
      <c r="K1439" s="15">
        <v>5432</v>
      </c>
      <c r="L1439" s="15">
        <v>5595</v>
      </c>
      <c r="M1439">
        <v>3</v>
      </c>
      <c r="N1439">
        <v>3</v>
      </c>
      <c r="O1439">
        <v>0</v>
      </c>
      <c r="P1439">
        <v>2</v>
      </c>
      <c r="R1439">
        <v>0.03</v>
      </c>
      <c r="S1439">
        <v>0</v>
      </c>
      <c r="T1439">
        <v>0</v>
      </c>
      <c r="U1439">
        <v>0</v>
      </c>
      <c r="V1439">
        <v>0</v>
      </c>
      <c r="W1439" s="13">
        <v>43829</v>
      </c>
      <c r="X1439">
        <v>175</v>
      </c>
    </row>
    <row r="1440" spans="1:24" x14ac:dyDescent="0.25">
      <c r="A1440">
        <v>1</v>
      </c>
      <c r="B1440" t="s">
        <v>2865</v>
      </c>
      <c r="D1440" t="s">
        <v>2866</v>
      </c>
      <c r="E1440">
        <v>0</v>
      </c>
      <c r="F1440" t="s">
        <v>2094</v>
      </c>
      <c r="G1440" t="s">
        <v>29</v>
      </c>
      <c r="H1440">
        <v>36</v>
      </c>
      <c r="I1440" s="14">
        <v>2</v>
      </c>
      <c r="J1440" s="15">
        <v>1.0049999999999999</v>
      </c>
      <c r="K1440" s="15">
        <v>6219.64</v>
      </c>
      <c r="L1440" s="15">
        <v>6406.2749999999996</v>
      </c>
      <c r="M1440">
        <v>3</v>
      </c>
      <c r="N1440">
        <v>3</v>
      </c>
      <c r="O1440">
        <v>0</v>
      </c>
      <c r="P1440">
        <v>2</v>
      </c>
      <c r="Q1440" t="s">
        <v>1720</v>
      </c>
      <c r="R1440">
        <v>0.03</v>
      </c>
      <c r="S1440">
        <v>0</v>
      </c>
      <c r="T1440">
        <v>0</v>
      </c>
      <c r="U1440">
        <v>0</v>
      </c>
      <c r="V1440">
        <v>0</v>
      </c>
      <c r="W1440" s="13">
        <v>40302</v>
      </c>
    </row>
    <row r="1441" spans="1:24" x14ac:dyDescent="0.25">
      <c r="A1441">
        <v>1</v>
      </c>
      <c r="B1441" t="s">
        <v>2867</v>
      </c>
      <c r="D1441" t="s">
        <v>2868</v>
      </c>
      <c r="E1441">
        <v>0</v>
      </c>
      <c r="F1441" t="s">
        <v>1719</v>
      </c>
      <c r="G1441" t="s">
        <v>29</v>
      </c>
      <c r="H1441">
        <v>36</v>
      </c>
      <c r="I1441" s="14">
        <v>4</v>
      </c>
      <c r="J1441" s="15">
        <v>26354.115000000002</v>
      </c>
      <c r="K1441" s="15">
        <v>6219.64</v>
      </c>
      <c r="L1441" s="15">
        <v>6406.2749999999996</v>
      </c>
      <c r="M1441">
        <v>3</v>
      </c>
      <c r="N1441">
        <v>3</v>
      </c>
      <c r="O1441">
        <v>0</v>
      </c>
      <c r="P1441">
        <v>4</v>
      </c>
      <c r="Q1441" t="s">
        <v>1720</v>
      </c>
      <c r="R1441">
        <v>0.03</v>
      </c>
      <c r="S1441">
        <v>0</v>
      </c>
      <c r="T1441">
        <v>0</v>
      </c>
      <c r="U1441">
        <v>0</v>
      </c>
      <c r="V1441">
        <v>0</v>
      </c>
      <c r="W1441" s="13">
        <v>40302</v>
      </c>
    </row>
    <row r="1442" spans="1:24" x14ac:dyDescent="0.25">
      <c r="A1442">
        <v>1</v>
      </c>
      <c r="B1442" t="s">
        <v>2869</v>
      </c>
      <c r="D1442" t="s">
        <v>2870</v>
      </c>
      <c r="E1442">
        <v>0</v>
      </c>
      <c r="F1442" t="s">
        <v>1922</v>
      </c>
      <c r="G1442" t="s">
        <v>29</v>
      </c>
      <c r="H1442">
        <v>36</v>
      </c>
      <c r="I1442" s="14">
        <v>13</v>
      </c>
      <c r="J1442" s="15">
        <v>135186.66699999999</v>
      </c>
      <c r="K1442" s="15">
        <v>5432</v>
      </c>
      <c r="L1442" s="15">
        <v>5595</v>
      </c>
      <c r="M1442">
        <v>3</v>
      </c>
      <c r="N1442">
        <v>3</v>
      </c>
      <c r="O1442">
        <v>0</v>
      </c>
      <c r="P1442">
        <v>13</v>
      </c>
      <c r="Q1442" t="s">
        <v>30</v>
      </c>
      <c r="R1442">
        <v>0.26</v>
      </c>
      <c r="S1442">
        <v>1</v>
      </c>
      <c r="T1442">
        <v>0</v>
      </c>
      <c r="U1442">
        <v>1</v>
      </c>
      <c r="V1442">
        <v>0</v>
      </c>
      <c r="W1442" s="13">
        <v>44985</v>
      </c>
      <c r="X1442">
        <v>1596</v>
      </c>
    </row>
    <row r="1443" spans="1:24" x14ac:dyDescent="0.25">
      <c r="A1443">
        <v>1</v>
      </c>
      <c r="B1443" t="s">
        <v>2871</v>
      </c>
      <c r="C1443" t="s">
        <v>2872</v>
      </c>
      <c r="D1443" t="s">
        <v>2873</v>
      </c>
      <c r="E1443">
        <v>0</v>
      </c>
      <c r="F1443" t="s">
        <v>1719</v>
      </c>
      <c r="G1443" t="s">
        <v>29</v>
      </c>
      <c r="H1443">
        <v>36</v>
      </c>
      <c r="I1443" s="14">
        <v>4</v>
      </c>
      <c r="J1443" s="15">
        <v>128000</v>
      </c>
      <c r="K1443" s="15">
        <v>5432</v>
      </c>
      <c r="L1443" s="15">
        <v>5595</v>
      </c>
      <c r="M1443">
        <v>3</v>
      </c>
      <c r="N1443">
        <v>3</v>
      </c>
      <c r="O1443">
        <v>0</v>
      </c>
      <c r="P1443">
        <v>4</v>
      </c>
      <c r="Q1443" t="s">
        <v>30</v>
      </c>
      <c r="R1443">
        <v>5.16</v>
      </c>
      <c r="S1443">
        <v>5</v>
      </c>
      <c r="T1443">
        <v>0</v>
      </c>
      <c r="U1443">
        <v>5</v>
      </c>
      <c r="V1443">
        <v>0</v>
      </c>
      <c r="W1443" s="13">
        <v>45033</v>
      </c>
      <c r="X1443">
        <v>11</v>
      </c>
    </row>
    <row r="1444" spans="1:24" x14ac:dyDescent="0.25">
      <c r="A1444">
        <v>1</v>
      </c>
      <c r="B1444" t="s">
        <v>2874</v>
      </c>
      <c r="D1444" t="s">
        <v>2875</v>
      </c>
      <c r="E1444">
        <v>0</v>
      </c>
      <c r="F1444" t="s">
        <v>1725</v>
      </c>
      <c r="G1444" t="s">
        <v>29</v>
      </c>
      <c r="H1444">
        <v>36</v>
      </c>
      <c r="I1444" s="14">
        <v>1</v>
      </c>
      <c r="J1444" s="15">
        <v>198000</v>
      </c>
      <c r="K1444" s="15">
        <v>5432</v>
      </c>
      <c r="L1444" s="15">
        <v>5595</v>
      </c>
      <c r="M1444">
        <v>3</v>
      </c>
      <c r="N1444">
        <v>3</v>
      </c>
      <c r="O1444">
        <v>0</v>
      </c>
      <c r="P1444">
        <v>1</v>
      </c>
      <c r="Q1444" t="s">
        <v>30</v>
      </c>
      <c r="R1444">
        <v>0.03</v>
      </c>
      <c r="S1444">
        <v>0</v>
      </c>
      <c r="T1444">
        <v>0</v>
      </c>
      <c r="U1444">
        <v>0</v>
      </c>
      <c r="V1444">
        <v>0</v>
      </c>
      <c r="W1444" s="13">
        <v>44680</v>
      </c>
      <c r="X1444">
        <v>342</v>
      </c>
    </row>
    <row r="1445" spans="1:24" x14ac:dyDescent="0.25">
      <c r="A1445">
        <v>1</v>
      </c>
      <c r="B1445" t="s">
        <v>2876</v>
      </c>
      <c r="D1445" t="s">
        <v>2877</v>
      </c>
      <c r="E1445">
        <v>0</v>
      </c>
      <c r="F1445" t="s">
        <v>2094</v>
      </c>
      <c r="G1445" t="s">
        <v>29</v>
      </c>
      <c r="H1445">
        <v>36</v>
      </c>
      <c r="I1445" s="14">
        <v>2</v>
      </c>
      <c r="J1445" s="15">
        <v>170000</v>
      </c>
      <c r="K1445" s="15">
        <v>5432</v>
      </c>
      <c r="L1445" s="15">
        <v>5595</v>
      </c>
      <c r="M1445">
        <v>3</v>
      </c>
      <c r="N1445">
        <v>3</v>
      </c>
      <c r="O1445">
        <v>0</v>
      </c>
      <c r="P1445">
        <v>2</v>
      </c>
      <c r="Q1445" t="s">
        <v>30</v>
      </c>
      <c r="R1445">
        <v>0.03</v>
      </c>
      <c r="S1445">
        <v>0</v>
      </c>
      <c r="T1445">
        <v>0</v>
      </c>
      <c r="U1445">
        <v>0</v>
      </c>
      <c r="V1445">
        <v>0</v>
      </c>
      <c r="W1445" s="13">
        <v>43172</v>
      </c>
      <c r="X1445">
        <v>1670</v>
      </c>
    </row>
    <row r="1446" spans="1:24" x14ac:dyDescent="0.25">
      <c r="A1446">
        <v>1</v>
      </c>
      <c r="B1446" t="s">
        <v>2878</v>
      </c>
      <c r="D1446" t="s">
        <v>2879</v>
      </c>
      <c r="E1446">
        <v>0</v>
      </c>
      <c r="F1446" t="s">
        <v>2094</v>
      </c>
      <c r="G1446" t="s">
        <v>29</v>
      </c>
      <c r="H1446">
        <v>36</v>
      </c>
      <c r="I1446" s="14">
        <v>2</v>
      </c>
      <c r="J1446" s="15">
        <v>220000</v>
      </c>
      <c r="K1446" s="15">
        <v>5432</v>
      </c>
      <c r="L1446" s="15">
        <v>5595</v>
      </c>
      <c r="M1446">
        <v>3</v>
      </c>
      <c r="N1446">
        <v>3</v>
      </c>
      <c r="O1446">
        <v>0</v>
      </c>
      <c r="P1446">
        <v>2</v>
      </c>
      <c r="Q1446" t="s">
        <v>30</v>
      </c>
      <c r="R1446">
        <v>0</v>
      </c>
      <c r="S1446">
        <v>0</v>
      </c>
      <c r="T1446">
        <v>0</v>
      </c>
      <c r="U1446">
        <v>0</v>
      </c>
      <c r="V1446">
        <v>0</v>
      </c>
      <c r="X1446">
        <v>175</v>
      </c>
    </row>
    <row r="1447" spans="1:24" x14ac:dyDescent="0.25">
      <c r="A1447">
        <v>1</v>
      </c>
      <c r="B1447" t="s">
        <v>2880</v>
      </c>
      <c r="D1447" t="s">
        <v>2881</v>
      </c>
      <c r="E1447">
        <v>0</v>
      </c>
      <c r="F1447" t="s">
        <v>1719</v>
      </c>
      <c r="G1447" t="s">
        <v>29</v>
      </c>
      <c r="H1447">
        <v>37</v>
      </c>
      <c r="I1447" s="14">
        <v>1</v>
      </c>
      <c r="J1447" s="15">
        <v>0</v>
      </c>
      <c r="K1447" s="15">
        <v>5432</v>
      </c>
      <c r="L1447" s="15">
        <v>5595</v>
      </c>
      <c r="M1447">
        <v>3</v>
      </c>
      <c r="N1447">
        <v>3</v>
      </c>
      <c r="O1447">
        <v>0</v>
      </c>
      <c r="P1447">
        <v>1</v>
      </c>
      <c r="Q1447" t="s">
        <v>30</v>
      </c>
      <c r="R1447">
        <v>0.03</v>
      </c>
      <c r="S1447">
        <v>0</v>
      </c>
      <c r="T1447">
        <v>0</v>
      </c>
      <c r="U1447">
        <v>0</v>
      </c>
      <c r="V1447">
        <v>0</v>
      </c>
      <c r="W1447" s="13">
        <v>40302</v>
      </c>
    </row>
    <row r="1448" spans="1:24" x14ac:dyDescent="0.25">
      <c r="A1448">
        <v>1</v>
      </c>
      <c r="B1448" t="s">
        <v>2882</v>
      </c>
      <c r="D1448" t="s">
        <v>2883</v>
      </c>
      <c r="E1448">
        <v>0</v>
      </c>
      <c r="F1448" t="s">
        <v>2139</v>
      </c>
      <c r="G1448" t="s">
        <v>29</v>
      </c>
      <c r="H1448">
        <v>36</v>
      </c>
      <c r="I1448" s="14">
        <v>11</v>
      </c>
      <c r="J1448" s="15">
        <v>25000</v>
      </c>
      <c r="K1448" s="15">
        <v>5432</v>
      </c>
      <c r="L1448" s="15">
        <v>5595</v>
      </c>
      <c r="M1448">
        <v>3</v>
      </c>
      <c r="N1448">
        <v>3</v>
      </c>
      <c r="O1448">
        <v>0</v>
      </c>
      <c r="P1448">
        <v>11</v>
      </c>
      <c r="Q1448" t="s">
        <v>30</v>
      </c>
      <c r="R1448">
        <v>0.03</v>
      </c>
      <c r="S1448">
        <v>0</v>
      </c>
      <c r="T1448">
        <v>0</v>
      </c>
      <c r="U1448">
        <v>0</v>
      </c>
      <c r="V1448">
        <v>0</v>
      </c>
      <c r="W1448" s="13">
        <v>41359</v>
      </c>
    </row>
    <row r="1449" spans="1:24" x14ac:dyDescent="0.25">
      <c r="A1449">
        <v>1</v>
      </c>
      <c r="B1449" t="s">
        <v>2884</v>
      </c>
      <c r="D1449" t="s">
        <v>2885</v>
      </c>
      <c r="E1449">
        <v>0</v>
      </c>
      <c r="F1449" t="s">
        <v>1725</v>
      </c>
      <c r="G1449" t="s">
        <v>29</v>
      </c>
      <c r="H1449">
        <v>36</v>
      </c>
      <c r="I1449" s="14">
        <v>1</v>
      </c>
      <c r="J1449" s="15">
        <v>178836.16699999999</v>
      </c>
      <c r="K1449" s="15">
        <v>5432</v>
      </c>
      <c r="L1449" s="15">
        <v>5595</v>
      </c>
      <c r="M1449">
        <v>3</v>
      </c>
      <c r="N1449">
        <v>3</v>
      </c>
      <c r="O1449">
        <v>0</v>
      </c>
      <c r="P1449">
        <v>1</v>
      </c>
      <c r="Q1449" t="s">
        <v>30</v>
      </c>
      <c r="R1449">
        <v>0.03</v>
      </c>
      <c r="S1449">
        <v>0</v>
      </c>
      <c r="T1449">
        <v>0</v>
      </c>
      <c r="U1449">
        <v>0</v>
      </c>
      <c r="V1449">
        <v>0</v>
      </c>
      <c r="W1449" s="13">
        <v>44579</v>
      </c>
      <c r="X1449">
        <v>254</v>
      </c>
    </row>
    <row r="1450" spans="1:24" x14ac:dyDescent="0.25">
      <c r="A1450">
        <v>1</v>
      </c>
      <c r="B1450" t="s">
        <v>2886</v>
      </c>
      <c r="D1450" t="s">
        <v>2887</v>
      </c>
      <c r="E1450">
        <v>0</v>
      </c>
      <c r="F1450" t="s">
        <v>1719</v>
      </c>
      <c r="G1450" t="s">
        <v>29</v>
      </c>
      <c r="H1450">
        <v>36</v>
      </c>
      <c r="I1450" s="14">
        <v>4</v>
      </c>
      <c r="J1450" s="15">
        <v>98000</v>
      </c>
      <c r="K1450" s="15">
        <v>5432</v>
      </c>
      <c r="L1450" s="15">
        <v>5595</v>
      </c>
      <c r="M1450">
        <v>3</v>
      </c>
      <c r="N1450">
        <v>3</v>
      </c>
      <c r="O1450">
        <v>0</v>
      </c>
      <c r="P1450">
        <v>4</v>
      </c>
      <c r="Q1450" t="s">
        <v>30</v>
      </c>
      <c r="R1450">
        <v>0.03</v>
      </c>
      <c r="S1450">
        <v>0</v>
      </c>
      <c r="T1450">
        <v>0</v>
      </c>
      <c r="U1450">
        <v>0</v>
      </c>
      <c r="V1450">
        <v>0</v>
      </c>
      <c r="W1450" s="13">
        <v>44707</v>
      </c>
    </row>
    <row r="1451" spans="1:24" x14ac:dyDescent="0.25">
      <c r="A1451">
        <v>1</v>
      </c>
      <c r="B1451" t="s">
        <v>2888</v>
      </c>
      <c r="D1451" t="s">
        <v>2889</v>
      </c>
      <c r="E1451">
        <v>0</v>
      </c>
      <c r="F1451" t="s">
        <v>2094</v>
      </c>
      <c r="G1451" t="s">
        <v>29</v>
      </c>
      <c r="H1451">
        <v>37</v>
      </c>
      <c r="I1451" s="14">
        <v>3</v>
      </c>
      <c r="J1451" s="15">
        <v>0</v>
      </c>
      <c r="K1451" s="15">
        <v>6219.64</v>
      </c>
      <c r="L1451" s="15">
        <v>6406.2749999999996</v>
      </c>
      <c r="M1451">
        <v>3</v>
      </c>
      <c r="N1451">
        <v>3</v>
      </c>
      <c r="O1451">
        <v>0</v>
      </c>
      <c r="P1451">
        <v>3</v>
      </c>
      <c r="Q1451" t="s">
        <v>1720</v>
      </c>
      <c r="R1451">
        <v>0.03</v>
      </c>
      <c r="S1451">
        <v>0</v>
      </c>
      <c r="T1451">
        <v>0</v>
      </c>
      <c r="U1451">
        <v>0</v>
      </c>
      <c r="V1451">
        <v>0</v>
      </c>
      <c r="W1451" s="13">
        <v>40302</v>
      </c>
    </row>
    <row r="1452" spans="1:24" x14ac:dyDescent="0.25">
      <c r="A1452">
        <v>1</v>
      </c>
      <c r="B1452" t="s">
        <v>2890</v>
      </c>
      <c r="D1452" t="s">
        <v>2891</v>
      </c>
      <c r="E1452">
        <v>0</v>
      </c>
      <c r="F1452" t="s">
        <v>1922</v>
      </c>
      <c r="G1452" t="s">
        <v>29</v>
      </c>
      <c r="H1452">
        <v>36</v>
      </c>
      <c r="I1452" s="14">
        <v>3</v>
      </c>
      <c r="J1452" s="15">
        <v>108000</v>
      </c>
      <c r="K1452" s="15">
        <v>5432</v>
      </c>
      <c r="L1452" s="15">
        <v>5595</v>
      </c>
      <c r="M1452">
        <v>3</v>
      </c>
      <c r="N1452">
        <v>3</v>
      </c>
      <c r="O1452">
        <v>0</v>
      </c>
      <c r="P1452">
        <v>3</v>
      </c>
      <c r="Q1452" t="s">
        <v>30</v>
      </c>
      <c r="R1452">
        <v>0.05</v>
      </c>
      <c r="S1452">
        <v>0</v>
      </c>
      <c r="T1452">
        <v>0</v>
      </c>
      <c r="U1452">
        <v>0</v>
      </c>
      <c r="V1452">
        <v>0</v>
      </c>
      <c r="W1452" s="13">
        <v>44880</v>
      </c>
      <c r="X1452">
        <v>274</v>
      </c>
    </row>
    <row r="1453" spans="1:24" x14ac:dyDescent="0.25">
      <c r="A1453">
        <v>1</v>
      </c>
      <c r="B1453" t="s">
        <v>2892</v>
      </c>
      <c r="D1453" t="s">
        <v>2893</v>
      </c>
      <c r="E1453">
        <v>0</v>
      </c>
      <c r="F1453" t="s">
        <v>1719</v>
      </c>
      <c r="G1453" t="s">
        <v>29</v>
      </c>
      <c r="H1453">
        <v>36</v>
      </c>
      <c r="I1453" s="14">
        <v>2</v>
      </c>
      <c r="J1453" s="15">
        <v>9681.6669999999995</v>
      </c>
      <c r="K1453" s="15">
        <v>5432</v>
      </c>
      <c r="L1453" s="15">
        <v>5595</v>
      </c>
      <c r="M1453">
        <v>3</v>
      </c>
      <c r="N1453">
        <v>3</v>
      </c>
      <c r="O1453">
        <v>0</v>
      </c>
      <c r="P1453">
        <v>2</v>
      </c>
      <c r="Q1453" t="s">
        <v>30</v>
      </c>
      <c r="R1453">
        <v>0.03</v>
      </c>
      <c r="S1453">
        <v>0</v>
      </c>
      <c r="T1453">
        <v>0</v>
      </c>
      <c r="U1453">
        <v>0</v>
      </c>
      <c r="V1453">
        <v>0</v>
      </c>
      <c r="W1453" s="13">
        <v>44160</v>
      </c>
      <c r="X1453">
        <v>817</v>
      </c>
    </row>
    <row r="1454" spans="1:24" x14ac:dyDescent="0.25">
      <c r="A1454">
        <v>1</v>
      </c>
      <c r="B1454" t="s">
        <v>2894</v>
      </c>
      <c r="C1454" t="s">
        <v>2895</v>
      </c>
      <c r="D1454" t="s">
        <v>2896</v>
      </c>
      <c r="E1454">
        <v>0</v>
      </c>
      <c r="F1454" t="s">
        <v>1725</v>
      </c>
      <c r="G1454" t="s">
        <v>29</v>
      </c>
      <c r="H1454">
        <v>36</v>
      </c>
      <c r="I1454" s="14">
        <v>1</v>
      </c>
      <c r="J1454" s="15">
        <v>236000</v>
      </c>
      <c r="K1454" s="15">
        <v>5432</v>
      </c>
      <c r="L1454" s="15">
        <v>5595</v>
      </c>
      <c r="M1454">
        <v>3</v>
      </c>
      <c r="N1454">
        <v>3</v>
      </c>
      <c r="O1454">
        <v>0</v>
      </c>
      <c r="P1454">
        <v>1</v>
      </c>
      <c r="Q1454" t="s">
        <v>30</v>
      </c>
      <c r="R1454">
        <v>0.03</v>
      </c>
      <c r="S1454">
        <v>0</v>
      </c>
      <c r="T1454">
        <v>0</v>
      </c>
      <c r="U1454">
        <v>0</v>
      </c>
      <c r="V1454">
        <v>0</v>
      </c>
      <c r="W1454" s="13">
        <v>40372</v>
      </c>
      <c r="X1454">
        <v>56</v>
      </c>
    </row>
    <row r="1455" spans="1:24" x14ac:dyDescent="0.25">
      <c r="A1455">
        <v>1</v>
      </c>
      <c r="B1455" t="s">
        <v>2897</v>
      </c>
      <c r="D1455" t="s">
        <v>2898</v>
      </c>
      <c r="E1455">
        <v>0</v>
      </c>
      <c r="F1455" t="s">
        <v>1719</v>
      </c>
      <c r="G1455" t="s">
        <v>29</v>
      </c>
      <c r="H1455">
        <v>36</v>
      </c>
      <c r="I1455" s="14">
        <v>2</v>
      </c>
      <c r="J1455" s="15">
        <v>15075</v>
      </c>
      <c r="K1455" s="15">
        <v>5432</v>
      </c>
      <c r="L1455" s="15">
        <v>5595</v>
      </c>
      <c r="M1455">
        <v>3</v>
      </c>
      <c r="N1455">
        <v>3</v>
      </c>
      <c r="O1455">
        <v>0</v>
      </c>
      <c r="P1455">
        <v>2</v>
      </c>
      <c r="Q1455" t="s">
        <v>30</v>
      </c>
      <c r="R1455">
        <v>0.03</v>
      </c>
      <c r="S1455">
        <v>0</v>
      </c>
      <c r="T1455">
        <v>0</v>
      </c>
      <c r="U1455">
        <v>0</v>
      </c>
      <c r="V1455">
        <v>0</v>
      </c>
      <c r="W1455" s="13">
        <v>40302</v>
      </c>
    </row>
    <row r="1456" spans="1:24" x14ac:dyDescent="0.25">
      <c r="A1456">
        <v>1</v>
      </c>
      <c r="B1456" t="s">
        <v>2899</v>
      </c>
      <c r="D1456" t="s">
        <v>2900</v>
      </c>
      <c r="E1456">
        <v>0</v>
      </c>
      <c r="F1456" t="s">
        <v>1906</v>
      </c>
      <c r="G1456" t="s">
        <v>29</v>
      </c>
      <c r="H1456">
        <v>36</v>
      </c>
      <c r="I1456" s="14">
        <v>22</v>
      </c>
      <c r="J1456" s="15">
        <v>2512.5</v>
      </c>
      <c r="K1456" s="15">
        <v>5432</v>
      </c>
      <c r="L1456" s="15">
        <v>5595</v>
      </c>
      <c r="M1456">
        <v>3</v>
      </c>
      <c r="N1456">
        <v>3</v>
      </c>
      <c r="O1456">
        <v>0</v>
      </c>
      <c r="P1456">
        <v>22</v>
      </c>
      <c r="Q1456" t="s">
        <v>30</v>
      </c>
      <c r="R1456">
        <v>0.03</v>
      </c>
      <c r="S1456">
        <v>0</v>
      </c>
      <c r="T1456">
        <v>0</v>
      </c>
      <c r="U1456">
        <v>0</v>
      </c>
      <c r="V1456">
        <v>0</v>
      </c>
      <c r="W1456" s="13">
        <v>40302</v>
      </c>
    </row>
    <row r="1457" spans="1:24" x14ac:dyDescent="0.25">
      <c r="A1457">
        <v>1</v>
      </c>
      <c r="B1457" t="s">
        <v>2901</v>
      </c>
      <c r="D1457" t="s">
        <v>2902</v>
      </c>
      <c r="E1457">
        <v>0</v>
      </c>
      <c r="F1457" t="s">
        <v>1719</v>
      </c>
      <c r="G1457" t="s">
        <v>29</v>
      </c>
      <c r="H1457">
        <v>36</v>
      </c>
      <c r="I1457" s="14">
        <v>60</v>
      </c>
      <c r="J1457" s="15">
        <v>15403.144</v>
      </c>
      <c r="K1457" s="15">
        <v>5432</v>
      </c>
      <c r="L1457" s="15">
        <v>5595</v>
      </c>
      <c r="M1457">
        <v>3</v>
      </c>
      <c r="N1457">
        <v>3</v>
      </c>
      <c r="O1457">
        <v>0</v>
      </c>
      <c r="P1457">
        <v>60</v>
      </c>
      <c r="Q1457" t="s">
        <v>30</v>
      </c>
      <c r="R1457">
        <v>0.33</v>
      </c>
      <c r="S1457">
        <v>0</v>
      </c>
      <c r="T1457">
        <v>0</v>
      </c>
      <c r="U1457">
        <v>0</v>
      </c>
      <c r="V1457">
        <v>0</v>
      </c>
      <c r="W1457" s="13">
        <v>44888</v>
      </c>
      <c r="X1457">
        <v>267</v>
      </c>
    </row>
    <row r="1458" spans="1:24" x14ac:dyDescent="0.25">
      <c r="A1458">
        <v>1</v>
      </c>
      <c r="B1458" t="s">
        <v>2903</v>
      </c>
      <c r="D1458" t="s">
        <v>2904</v>
      </c>
      <c r="E1458">
        <v>0</v>
      </c>
      <c r="F1458" t="s">
        <v>1954</v>
      </c>
      <c r="G1458" t="s">
        <v>29</v>
      </c>
      <c r="H1458">
        <v>36</v>
      </c>
      <c r="I1458" s="14">
        <v>2</v>
      </c>
      <c r="J1458" s="15">
        <v>6030</v>
      </c>
      <c r="K1458" s="15">
        <v>5432</v>
      </c>
      <c r="L1458" s="15">
        <v>5595</v>
      </c>
      <c r="M1458">
        <v>3</v>
      </c>
      <c r="N1458">
        <v>3</v>
      </c>
      <c r="O1458">
        <v>0</v>
      </c>
      <c r="P1458">
        <v>2</v>
      </c>
      <c r="Q1458" t="s">
        <v>30</v>
      </c>
      <c r="R1458">
        <v>0.03</v>
      </c>
      <c r="S1458">
        <v>0</v>
      </c>
      <c r="T1458">
        <v>0</v>
      </c>
      <c r="U1458">
        <v>0</v>
      </c>
      <c r="V1458">
        <v>0</v>
      </c>
      <c r="W1458" s="13">
        <v>44712</v>
      </c>
    </row>
    <row r="1459" spans="1:24" x14ac:dyDescent="0.25">
      <c r="A1459">
        <v>1</v>
      </c>
      <c r="B1459" t="s">
        <v>2903</v>
      </c>
      <c r="D1459" t="s">
        <v>2904</v>
      </c>
      <c r="E1459">
        <v>0</v>
      </c>
      <c r="F1459" t="s">
        <v>1719</v>
      </c>
      <c r="G1459" t="s">
        <v>29</v>
      </c>
      <c r="H1459">
        <v>37</v>
      </c>
      <c r="I1459" s="14">
        <v>6</v>
      </c>
      <c r="J1459" s="15">
        <v>0</v>
      </c>
      <c r="K1459" s="15">
        <v>5432</v>
      </c>
      <c r="L1459" s="15">
        <v>5595</v>
      </c>
      <c r="M1459">
        <v>3</v>
      </c>
      <c r="N1459">
        <v>3</v>
      </c>
      <c r="O1459">
        <v>0</v>
      </c>
      <c r="P1459">
        <v>6</v>
      </c>
      <c r="Q1459" t="s">
        <v>30</v>
      </c>
      <c r="R1459">
        <v>0.03</v>
      </c>
      <c r="S1459">
        <v>0</v>
      </c>
      <c r="T1459">
        <v>0</v>
      </c>
      <c r="U1459">
        <v>0</v>
      </c>
      <c r="V1459">
        <v>0</v>
      </c>
      <c r="W1459" s="13">
        <v>40302</v>
      </c>
    </row>
    <row r="1460" spans="1:24" x14ac:dyDescent="0.25">
      <c r="A1460">
        <v>1</v>
      </c>
      <c r="B1460" t="s">
        <v>2905</v>
      </c>
      <c r="D1460" t="s">
        <v>2906</v>
      </c>
      <c r="E1460">
        <v>0</v>
      </c>
      <c r="F1460" t="s">
        <v>1719</v>
      </c>
      <c r="G1460" t="s">
        <v>29</v>
      </c>
      <c r="H1460">
        <v>36</v>
      </c>
      <c r="I1460" s="14">
        <v>5</v>
      </c>
      <c r="J1460" s="15">
        <v>3850</v>
      </c>
      <c r="K1460" s="15">
        <v>5432</v>
      </c>
      <c r="L1460" s="15">
        <v>5595</v>
      </c>
      <c r="M1460">
        <v>3</v>
      </c>
      <c r="N1460">
        <v>3</v>
      </c>
      <c r="O1460">
        <v>0</v>
      </c>
      <c r="P1460">
        <v>5</v>
      </c>
      <c r="Q1460" t="s">
        <v>1720</v>
      </c>
      <c r="R1460">
        <v>0.03</v>
      </c>
      <c r="S1460">
        <v>0</v>
      </c>
      <c r="T1460">
        <v>0</v>
      </c>
      <c r="U1460">
        <v>0</v>
      </c>
      <c r="V1460">
        <v>0</v>
      </c>
      <c r="W1460" s="13">
        <v>42658</v>
      </c>
    </row>
    <row r="1461" spans="1:24" x14ac:dyDescent="0.25">
      <c r="A1461">
        <v>1</v>
      </c>
      <c r="B1461" t="s">
        <v>2907</v>
      </c>
      <c r="D1461" t="s">
        <v>2908</v>
      </c>
      <c r="E1461">
        <v>0</v>
      </c>
      <c r="F1461" t="s">
        <v>1719</v>
      </c>
      <c r="G1461" t="s">
        <v>29</v>
      </c>
      <c r="H1461">
        <v>36</v>
      </c>
      <c r="I1461" s="14">
        <v>3</v>
      </c>
      <c r="J1461" s="15">
        <v>15075</v>
      </c>
      <c r="K1461" s="15">
        <v>5432</v>
      </c>
      <c r="L1461" s="15">
        <v>5595</v>
      </c>
      <c r="M1461">
        <v>3</v>
      </c>
      <c r="N1461">
        <v>3</v>
      </c>
      <c r="O1461">
        <v>0</v>
      </c>
      <c r="P1461">
        <v>3</v>
      </c>
      <c r="Q1461" t="s">
        <v>1720</v>
      </c>
      <c r="R1461">
        <v>0.03</v>
      </c>
      <c r="S1461">
        <v>0</v>
      </c>
      <c r="T1461">
        <v>0</v>
      </c>
      <c r="U1461">
        <v>0</v>
      </c>
      <c r="V1461">
        <v>0</v>
      </c>
      <c r="W1461" s="13">
        <v>40302</v>
      </c>
    </row>
    <row r="1462" spans="1:24" x14ac:dyDescent="0.25">
      <c r="A1462">
        <v>1</v>
      </c>
      <c r="B1462" t="s">
        <v>2909</v>
      </c>
      <c r="D1462" t="s">
        <v>2910</v>
      </c>
      <c r="E1462">
        <v>0</v>
      </c>
      <c r="F1462" t="s">
        <v>1882</v>
      </c>
      <c r="G1462" t="s">
        <v>29</v>
      </c>
      <c r="H1462">
        <v>36</v>
      </c>
      <c r="I1462" s="14">
        <v>1</v>
      </c>
      <c r="J1462" s="15">
        <v>389421.16</v>
      </c>
      <c r="K1462" s="15">
        <v>7197.4</v>
      </c>
      <c r="L1462" s="15">
        <v>7413.375</v>
      </c>
      <c r="M1462">
        <v>3</v>
      </c>
      <c r="N1462">
        <v>3</v>
      </c>
      <c r="O1462">
        <v>0</v>
      </c>
      <c r="P1462">
        <v>1</v>
      </c>
      <c r="Q1462" t="s">
        <v>1720</v>
      </c>
      <c r="R1462">
        <v>0.03</v>
      </c>
      <c r="S1462">
        <v>0</v>
      </c>
      <c r="T1462">
        <v>0</v>
      </c>
      <c r="U1462">
        <v>0</v>
      </c>
      <c r="V1462">
        <v>0</v>
      </c>
      <c r="W1462" s="13">
        <v>41712</v>
      </c>
    </row>
    <row r="1463" spans="1:24" x14ac:dyDescent="0.25">
      <c r="A1463">
        <v>1</v>
      </c>
      <c r="B1463" t="s">
        <v>2911</v>
      </c>
      <c r="D1463" t="s">
        <v>2912</v>
      </c>
      <c r="E1463">
        <v>0</v>
      </c>
      <c r="F1463" t="s">
        <v>1882</v>
      </c>
      <c r="G1463" t="s">
        <v>29</v>
      </c>
      <c r="H1463">
        <v>36</v>
      </c>
      <c r="I1463" s="14">
        <v>1</v>
      </c>
      <c r="J1463" s="15">
        <v>268773.71299999999</v>
      </c>
      <c r="K1463" s="15">
        <v>6219.64</v>
      </c>
      <c r="L1463" s="15">
        <v>6406.2749999999996</v>
      </c>
      <c r="M1463">
        <v>3</v>
      </c>
      <c r="N1463">
        <v>3</v>
      </c>
      <c r="O1463">
        <v>0</v>
      </c>
      <c r="P1463">
        <v>1</v>
      </c>
      <c r="Q1463" t="s">
        <v>1720</v>
      </c>
      <c r="R1463">
        <v>0.03</v>
      </c>
      <c r="S1463">
        <v>0</v>
      </c>
      <c r="T1463">
        <v>0</v>
      </c>
      <c r="U1463">
        <v>0</v>
      </c>
      <c r="V1463">
        <v>0</v>
      </c>
      <c r="W1463" s="13">
        <v>40302</v>
      </c>
    </row>
    <row r="1464" spans="1:24" x14ac:dyDescent="0.25">
      <c r="A1464">
        <v>1</v>
      </c>
      <c r="B1464" t="s">
        <v>2913</v>
      </c>
      <c r="D1464" t="s">
        <v>2914</v>
      </c>
      <c r="E1464">
        <v>0</v>
      </c>
      <c r="F1464" t="s">
        <v>1719</v>
      </c>
      <c r="G1464" t="s">
        <v>29</v>
      </c>
      <c r="H1464">
        <v>36</v>
      </c>
      <c r="I1464" s="14">
        <v>3</v>
      </c>
      <c r="J1464" s="15">
        <v>53026.184000000001</v>
      </c>
      <c r="K1464" s="15">
        <v>5893.72</v>
      </c>
      <c r="L1464" s="15">
        <v>6070.5749999999998</v>
      </c>
      <c r="M1464">
        <v>3</v>
      </c>
      <c r="N1464">
        <v>3</v>
      </c>
      <c r="O1464">
        <v>0</v>
      </c>
      <c r="P1464">
        <v>3</v>
      </c>
      <c r="Q1464" t="s">
        <v>30</v>
      </c>
      <c r="R1464">
        <v>0.03</v>
      </c>
      <c r="S1464">
        <v>0</v>
      </c>
      <c r="T1464">
        <v>0</v>
      </c>
      <c r="U1464">
        <v>0</v>
      </c>
      <c r="V1464">
        <v>0</v>
      </c>
      <c r="W1464" s="13">
        <v>44804</v>
      </c>
      <c r="X1464">
        <v>989</v>
      </c>
    </row>
    <row r="1465" spans="1:24" x14ac:dyDescent="0.25">
      <c r="A1465">
        <v>1</v>
      </c>
      <c r="B1465" t="s">
        <v>2915</v>
      </c>
      <c r="D1465" t="s">
        <v>2916</v>
      </c>
      <c r="E1465">
        <v>0</v>
      </c>
      <c r="F1465" t="s">
        <v>1882</v>
      </c>
      <c r="G1465" t="s">
        <v>29</v>
      </c>
      <c r="H1465">
        <v>36</v>
      </c>
      <c r="I1465" s="14">
        <v>3</v>
      </c>
      <c r="J1465" s="15">
        <v>29863.745999999999</v>
      </c>
      <c r="K1465" s="15">
        <v>5432</v>
      </c>
      <c r="L1465" s="15">
        <v>5595</v>
      </c>
      <c r="M1465">
        <v>3</v>
      </c>
      <c r="N1465">
        <v>3</v>
      </c>
      <c r="O1465">
        <v>0</v>
      </c>
      <c r="P1465">
        <v>3</v>
      </c>
      <c r="Q1465" t="s">
        <v>30</v>
      </c>
      <c r="R1465">
        <v>0.03</v>
      </c>
      <c r="S1465">
        <v>0</v>
      </c>
      <c r="T1465">
        <v>0</v>
      </c>
      <c r="U1465">
        <v>0</v>
      </c>
      <c r="V1465">
        <v>0</v>
      </c>
      <c r="W1465" s="13">
        <v>40302</v>
      </c>
    </row>
    <row r="1466" spans="1:24" x14ac:dyDescent="0.25">
      <c r="A1466">
        <v>1</v>
      </c>
      <c r="B1466" t="s">
        <v>2917</v>
      </c>
      <c r="D1466" t="s">
        <v>2918</v>
      </c>
      <c r="E1466">
        <v>0</v>
      </c>
      <c r="F1466" t="s">
        <v>1719</v>
      </c>
      <c r="G1466" t="s">
        <v>29</v>
      </c>
      <c r="H1466">
        <v>36</v>
      </c>
      <c r="I1466" s="14">
        <v>6</v>
      </c>
      <c r="J1466" s="15">
        <v>15554.003000000001</v>
      </c>
      <c r="K1466" s="15">
        <v>5432</v>
      </c>
      <c r="L1466" s="15">
        <v>5595</v>
      </c>
      <c r="M1466">
        <v>3</v>
      </c>
      <c r="N1466">
        <v>3</v>
      </c>
      <c r="O1466">
        <v>0</v>
      </c>
      <c r="P1466">
        <v>6</v>
      </c>
      <c r="Q1466" t="s">
        <v>30</v>
      </c>
      <c r="R1466">
        <v>0.03</v>
      </c>
      <c r="S1466">
        <v>0</v>
      </c>
      <c r="T1466">
        <v>0</v>
      </c>
      <c r="U1466">
        <v>0</v>
      </c>
      <c r="V1466">
        <v>0</v>
      </c>
      <c r="W1466" s="13">
        <v>40302</v>
      </c>
    </row>
    <row r="1467" spans="1:24" x14ac:dyDescent="0.25">
      <c r="A1467">
        <v>1</v>
      </c>
      <c r="B1467" t="s">
        <v>2919</v>
      </c>
      <c r="D1467" t="s">
        <v>2920</v>
      </c>
      <c r="E1467">
        <v>0</v>
      </c>
      <c r="F1467" t="s">
        <v>1719</v>
      </c>
      <c r="G1467" t="s">
        <v>29</v>
      </c>
      <c r="H1467">
        <v>36</v>
      </c>
      <c r="I1467" s="14">
        <v>3</v>
      </c>
      <c r="J1467" s="15">
        <v>53505.817999999999</v>
      </c>
      <c r="K1467" s="15">
        <v>5432</v>
      </c>
      <c r="L1467" s="15">
        <v>5595</v>
      </c>
      <c r="M1467">
        <v>3</v>
      </c>
      <c r="N1467">
        <v>3</v>
      </c>
      <c r="O1467">
        <v>0</v>
      </c>
      <c r="P1467">
        <v>3</v>
      </c>
      <c r="Q1467" t="s">
        <v>30</v>
      </c>
      <c r="R1467">
        <v>0.03</v>
      </c>
      <c r="S1467">
        <v>0</v>
      </c>
      <c r="T1467">
        <v>0</v>
      </c>
      <c r="U1467">
        <v>0</v>
      </c>
      <c r="V1467">
        <v>0</v>
      </c>
      <c r="W1467" s="13">
        <v>40302</v>
      </c>
    </row>
    <row r="1468" spans="1:24" x14ac:dyDescent="0.25">
      <c r="A1468">
        <v>1</v>
      </c>
      <c r="B1468" t="s">
        <v>2921</v>
      </c>
      <c r="D1468" t="s">
        <v>2922</v>
      </c>
      <c r="E1468">
        <v>0</v>
      </c>
      <c r="F1468" t="s">
        <v>1945</v>
      </c>
      <c r="G1468" t="s">
        <v>29</v>
      </c>
      <c r="H1468">
        <v>36</v>
      </c>
      <c r="I1468" s="14">
        <v>1</v>
      </c>
      <c r="J1468" s="15">
        <v>162384.875</v>
      </c>
      <c r="K1468" s="15">
        <v>5432</v>
      </c>
      <c r="L1468" s="15">
        <v>5595</v>
      </c>
      <c r="M1468">
        <v>3</v>
      </c>
      <c r="N1468">
        <v>3</v>
      </c>
      <c r="O1468">
        <v>0</v>
      </c>
      <c r="P1468">
        <v>1</v>
      </c>
      <c r="Q1468" t="s">
        <v>30</v>
      </c>
      <c r="R1468">
        <v>0.03</v>
      </c>
      <c r="S1468">
        <v>0</v>
      </c>
      <c r="T1468">
        <v>0</v>
      </c>
      <c r="U1468">
        <v>0</v>
      </c>
      <c r="V1468">
        <v>0</v>
      </c>
      <c r="W1468" s="13">
        <v>40302</v>
      </c>
    </row>
    <row r="1469" spans="1:24" x14ac:dyDescent="0.25">
      <c r="A1469">
        <v>1</v>
      </c>
      <c r="B1469" t="s">
        <v>2923</v>
      </c>
      <c r="D1469" t="s">
        <v>2924</v>
      </c>
      <c r="E1469">
        <v>0</v>
      </c>
      <c r="F1469" t="s">
        <v>1891</v>
      </c>
      <c r="G1469" t="s">
        <v>29</v>
      </c>
      <c r="H1469">
        <v>36</v>
      </c>
      <c r="I1469" s="14">
        <v>6</v>
      </c>
      <c r="J1469" s="15">
        <v>6221.674</v>
      </c>
      <c r="K1469" s="15">
        <v>5432</v>
      </c>
      <c r="L1469" s="15">
        <v>5595</v>
      </c>
      <c r="M1469">
        <v>3</v>
      </c>
      <c r="N1469">
        <v>3</v>
      </c>
      <c r="O1469">
        <v>0</v>
      </c>
      <c r="P1469">
        <v>6</v>
      </c>
      <c r="Q1469" t="s">
        <v>30</v>
      </c>
      <c r="R1469">
        <v>0.03</v>
      </c>
      <c r="S1469">
        <v>0</v>
      </c>
      <c r="T1469">
        <v>0</v>
      </c>
      <c r="U1469">
        <v>0</v>
      </c>
      <c r="V1469">
        <v>0</v>
      </c>
      <c r="W1469" s="13">
        <v>40302</v>
      </c>
    </row>
    <row r="1470" spans="1:24" x14ac:dyDescent="0.25">
      <c r="A1470">
        <v>1</v>
      </c>
      <c r="B1470" t="s">
        <v>2925</v>
      </c>
      <c r="D1470" t="s">
        <v>2926</v>
      </c>
      <c r="E1470">
        <v>0</v>
      </c>
      <c r="F1470" t="s">
        <v>1882</v>
      </c>
      <c r="G1470" t="s">
        <v>29</v>
      </c>
      <c r="H1470">
        <v>36</v>
      </c>
      <c r="I1470" s="14">
        <v>3</v>
      </c>
      <c r="J1470" s="15">
        <v>32974.754000000001</v>
      </c>
      <c r="K1470" s="15">
        <v>5432</v>
      </c>
      <c r="L1470" s="15">
        <v>5595</v>
      </c>
      <c r="M1470">
        <v>3</v>
      </c>
      <c r="N1470">
        <v>3</v>
      </c>
      <c r="O1470">
        <v>0</v>
      </c>
      <c r="P1470">
        <v>3</v>
      </c>
      <c r="Q1470" t="s">
        <v>30</v>
      </c>
      <c r="R1470">
        <v>0.03</v>
      </c>
      <c r="S1470">
        <v>0</v>
      </c>
      <c r="T1470">
        <v>0</v>
      </c>
      <c r="U1470">
        <v>0</v>
      </c>
      <c r="V1470">
        <v>0</v>
      </c>
      <c r="W1470" s="13">
        <v>40302</v>
      </c>
    </row>
    <row r="1471" spans="1:24" x14ac:dyDescent="0.25">
      <c r="A1471">
        <v>1</v>
      </c>
      <c r="B1471" t="s">
        <v>2927</v>
      </c>
      <c r="D1471" t="s">
        <v>2928</v>
      </c>
      <c r="E1471">
        <v>0</v>
      </c>
      <c r="F1471" t="s">
        <v>1906</v>
      </c>
      <c r="G1471" t="s">
        <v>29</v>
      </c>
      <c r="H1471">
        <v>36</v>
      </c>
      <c r="I1471" s="14">
        <v>1</v>
      </c>
      <c r="J1471" s="15">
        <v>20100</v>
      </c>
      <c r="K1471" s="15">
        <v>6219.64</v>
      </c>
      <c r="L1471" s="15">
        <v>6406.2749999999996</v>
      </c>
      <c r="M1471">
        <v>3</v>
      </c>
      <c r="N1471">
        <v>3</v>
      </c>
      <c r="O1471">
        <v>0</v>
      </c>
      <c r="P1471">
        <v>1</v>
      </c>
      <c r="Q1471" t="s">
        <v>1720</v>
      </c>
      <c r="R1471">
        <v>0.03</v>
      </c>
      <c r="S1471">
        <v>0</v>
      </c>
      <c r="T1471">
        <v>0</v>
      </c>
      <c r="U1471">
        <v>0</v>
      </c>
      <c r="V1471">
        <v>0</v>
      </c>
      <c r="W1471" s="13">
        <v>40302</v>
      </c>
    </row>
    <row r="1472" spans="1:24" x14ac:dyDescent="0.25">
      <c r="A1472">
        <v>1</v>
      </c>
      <c r="B1472" t="s">
        <v>2929</v>
      </c>
      <c r="D1472" t="s">
        <v>2930</v>
      </c>
      <c r="E1472">
        <v>2</v>
      </c>
      <c r="F1472" t="s">
        <v>1882</v>
      </c>
      <c r="G1472" t="s">
        <v>29</v>
      </c>
      <c r="H1472">
        <v>36</v>
      </c>
      <c r="I1472" s="14">
        <v>1</v>
      </c>
      <c r="J1472" s="15">
        <v>103150</v>
      </c>
      <c r="K1472" s="15">
        <v>5432</v>
      </c>
      <c r="L1472" s="15">
        <v>5595</v>
      </c>
      <c r="M1472">
        <v>3</v>
      </c>
      <c r="N1472">
        <v>3</v>
      </c>
      <c r="O1472">
        <v>0</v>
      </c>
      <c r="P1472">
        <v>3</v>
      </c>
      <c r="Q1472" t="s">
        <v>30</v>
      </c>
      <c r="R1472">
        <v>0.03</v>
      </c>
      <c r="S1472">
        <v>0</v>
      </c>
      <c r="T1472">
        <v>0</v>
      </c>
      <c r="U1472">
        <v>0</v>
      </c>
      <c r="V1472">
        <v>0</v>
      </c>
      <c r="W1472" s="13">
        <v>43713</v>
      </c>
      <c r="X1472">
        <v>1809</v>
      </c>
    </row>
    <row r="1473" spans="1:24" x14ac:dyDescent="0.25">
      <c r="A1473">
        <v>1</v>
      </c>
      <c r="B1473" t="s">
        <v>2931</v>
      </c>
      <c r="D1473" t="s">
        <v>2932</v>
      </c>
      <c r="E1473">
        <v>0</v>
      </c>
      <c r="F1473" t="s">
        <v>1906</v>
      </c>
      <c r="G1473" t="s">
        <v>29</v>
      </c>
      <c r="H1473">
        <v>36</v>
      </c>
      <c r="I1473" s="14">
        <v>3</v>
      </c>
      <c r="J1473" s="15">
        <v>34.997999999999998</v>
      </c>
      <c r="K1473" s="15">
        <v>5432</v>
      </c>
      <c r="L1473" s="15">
        <v>5595</v>
      </c>
      <c r="M1473">
        <v>3</v>
      </c>
      <c r="N1473">
        <v>3</v>
      </c>
      <c r="O1473">
        <v>0</v>
      </c>
      <c r="P1473">
        <v>3</v>
      </c>
      <c r="Q1473" t="s">
        <v>30</v>
      </c>
      <c r="R1473">
        <v>0.03</v>
      </c>
      <c r="S1473">
        <v>0</v>
      </c>
      <c r="T1473">
        <v>0</v>
      </c>
      <c r="U1473">
        <v>0</v>
      </c>
      <c r="V1473">
        <v>0</v>
      </c>
      <c r="W1473" s="13">
        <v>41636</v>
      </c>
    </row>
    <row r="1474" spans="1:24" x14ac:dyDescent="0.25">
      <c r="A1474">
        <v>1</v>
      </c>
      <c r="B1474" t="s">
        <v>2933</v>
      </c>
      <c r="D1474" t="s">
        <v>2934</v>
      </c>
      <c r="E1474">
        <v>0</v>
      </c>
      <c r="F1474" t="s">
        <v>1719</v>
      </c>
      <c r="G1474" t="s">
        <v>29</v>
      </c>
      <c r="H1474">
        <v>36</v>
      </c>
      <c r="I1474" s="14">
        <v>1</v>
      </c>
      <c r="J1474" s="15">
        <v>26667.002</v>
      </c>
      <c r="K1474" s="15">
        <v>5432</v>
      </c>
      <c r="L1474" s="15">
        <v>5595</v>
      </c>
      <c r="M1474">
        <v>3</v>
      </c>
      <c r="N1474">
        <v>3</v>
      </c>
      <c r="O1474">
        <v>0</v>
      </c>
      <c r="P1474">
        <v>1</v>
      </c>
      <c r="Q1474" t="s">
        <v>30</v>
      </c>
      <c r="R1474">
        <v>0.03</v>
      </c>
      <c r="S1474">
        <v>0</v>
      </c>
      <c r="T1474">
        <v>0</v>
      </c>
      <c r="U1474">
        <v>0</v>
      </c>
      <c r="V1474">
        <v>0</v>
      </c>
      <c r="W1474" s="13">
        <v>43028</v>
      </c>
      <c r="X1474">
        <v>817</v>
      </c>
    </row>
    <row r="1475" spans="1:24" x14ac:dyDescent="0.25">
      <c r="A1475">
        <v>1</v>
      </c>
      <c r="B1475" t="s">
        <v>2935</v>
      </c>
      <c r="D1475" t="s">
        <v>2936</v>
      </c>
      <c r="E1475">
        <v>0</v>
      </c>
      <c r="F1475" t="s">
        <v>1906</v>
      </c>
      <c r="G1475" t="s">
        <v>29</v>
      </c>
      <c r="H1475">
        <v>36</v>
      </c>
      <c r="I1475" s="14">
        <v>2</v>
      </c>
      <c r="J1475" s="15">
        <v>11306.25</v>
      </c>
      <c r="K1475" s="15">
        <v>5432</v>
      </c>
      <c r="L1475" s="15">
        <v>5595</v>
      </c>
      <c r="M1475">
        <v>3</v>
      </c>
      <c r="N1475">
        <v>3</v>
      </c>
      <c r="O1475">
        <v>0</v>
      </c>
      <c r="P1475">
        <v>2</v>
      </c>
      <c r="Q1475" t="s">
        <v>30</v>
      </c>
      <c r="R1475">
        <v>0.03</v>
      </c>
      <c r="S1475">
        <v>0</v>
      </c>
      <c r="T1475">
        <v>0</v>
      </c>
      <c r="U1475">
        <v>0</v>
      </c>
      <c r="V1475">
        <v>0</v>
      </c>
      <c r="W1475" s="13">
        <v>40865</v>
      </c>
    </row>
    <row r="1476" spans="1:24" x14ac:dyDescent="0.25">
      <c r="A1476">
        <v>1</v>
      </c>
      <c r="B1476" t="s">
        <v>2937</v>
      </c>
      <c r="D1476" t="s">
        <v>2938</v>
      </c>
      <c r="E1476">
        <v>0</v>
      </c>
      <c r="F1476" t="s">
        <v>1906</v>
      </c>
      <c r="G1476" t="s">
        <v>29</v>
      </c>
      <c r="H1476">
        <v>36</v>
      </c>
      <c r="I1476" s="14">
        <v>12</v>
      </c>
      <c r="J1476" s="15">
        <v>17735.287</v>
      </c>
      <c r="K1476" s="15">
        <v>5432</v>
      </c>
      <c r="L1476" s="15">
        <v>5595</v>
      </c>
      <c r="M1476">
        <v>3</v>
      </c>
      <c r="N1476">
        <v>3</v>
      </c>
      <c r="O1476">
        <v>0</v>
      </c>
      <c r="P1476">
        <v>12</v>
      </c>
      <c r="Q1476" t="s">
        <v>30</v>
      </c>
      <c r="R1476">
        <v>0.03</v>
      </c>
      <c r="S1476">
        <v>0</v>
      </c>
      <c r="T1476">
        <v>0</v>
      </c>
      <c r="U1476">
        <v>0</v>
      </c>
      <c r="V1476">
        <v>0</v>
      </c>
      <c r="W1476" s="13">
        <v>41750</v>
      </c>
    </row>
    <row r="1477" spans="1:24" x14ac:dyDescent="0.25">
      <c r="A1477">
        <v>1</v>
      </c>
      <c r="B1477" t="s">
        <v>2939</v>
      </c>
      <c r="D1477" t="s">
        <v>2940</v>
      </c>
      <c r="E1477">
        <v>0</v>
      </c>
      <c r="F1477" t="s">
        <v>1906</v>
      </c>
      <c r="G1477" t="s">
        <v>29</v>
      </c>
      <c r="H1477">
        <v>36</v>
      </c>
      <c r="I1477" s="14">
        <v>10</v>
      </c>
      <c r="J1477" s="15">
        <v>15075</v>
      </c>
      <c r="K1477" s="15">
        <v>5432</v>
      </c>
      <c r="L1477" s="15">
        <v>5595</v>
      </c>
      <c r="M1477">
        <v>3</v>
      </c>
      <c r="N1477">
        <v>3</v>
      </c>
      <c r="O1477">
        <v>0</v>
      </c>
      <c r="P1477">
        <v>10</v>
      </c>
      <c r="Q1477" t="s">
        <v>30</v>
      </c>
      <c r="R1477">
        <v>0.03</v>
      </c>
      <c r="S1477">
        <v>0</v>
      </c>
      <c r="T1477">
        <v>0</v>
      </c>
      <c r="U1477">
        <v>0</v>
      </c>
      <c r="V1477">
        <v>0</v>
      </c>
      <c r="W1477" s="13">
        <v>40302</v>
      </c>
    </row>
    <row r="1478" spans="1:24" x14ac:dyDescent="0.25">
      <c r="A1478">
        <v>1</v>
      </c>
      <c r="B1478" t="s">
        <v>2941</v>
      </c>
      <c r="D1478" t="s">
        <v>2942</v>
      </c>
      <c r="E1478">
        <v>0</v>
      </c>
      <c r="F1478" t="s">
        <v>2094</v>
      </c>
      <c r="G1478" t="s">
        <v>29</v>
      </c>
      <c r="H1478">
        <v>36</v>
      </c>
      <c r="I1478" s="14">
        <v>2</v>
      </c>
      <c r="J1478" s="15">
        <v>340000</v>
      </c>
      <c r="K1478" s="15">
        <v>5432</v>
      </c>
      <c r="L1478" s="15">
        <v>5595</v>
      </c>
      <c r="M1478">
        <v>3</v>
      </c>
      <c r="N1478">
        <v>3</v>
      </c>
      <c r="O1478">
        <v>0</v>
      </c>
      <c r="P1478">
        <v>2</v>
      </c>
      <c r="Q1478" t="s">
        <v>30</v>
      </c>
      <c r="R1478">
        <v>0.03</v>
      </c>
      <c r="S1478">
        <v>0</v>
      </c>
      <c r="T1478">
        <v>0</v>
      </c>
      <c r="U1478">
        <v>0</v>
      </c>
      <c r="V1478">
        <v>0</v>
      </c>
      <c r="W1478" s="13">
        <v>43428</v>
      </c>
      <c r="X1478">
        <v>175</v>
      </c>
    </row>
    <row r="1479" spans="1:24" x14ac:dyDescent="0.25">
      <c r="A1479">
        <v>1</v>
      </c>
      <c r="B1479" t="s">
        <v>2943</v>
      </c>
      <c r="D1479" t="s">
        <v>2944</v>
      </c>
      <c r="E1479">
        <v>0</v>
      </c>
      <c r="F1479" t="s">
        <v>1922</v>
      </c>
      <c r="G1479" t="s">
        <v>29</v>
      </c>
      <c r="H1479">
        <v>36</v>
      </c>
      <c r="I1479" s="14">
        <v>7</v>
      </c>
      <c r="J1479" s="15">
        <v>29776.714</v>
      </c>
      <c r="K1479" s="15">
        <v>5432</v>
      </c>
      <c r="L1479" s="15">
        <v>5595</v>
      </c>
      <c r="M1479">
        <v>3</v>
      </c>
      <c r="N1479">
        <v>3</v>
      </c>
      <c r="O1479">
        <v>0</v>
      </c>
      <c r="P1479">
        <v>7</v>
      </c>
      <c r="Q1479" t="s">
        <v>30</v>
      </c>
      <c r="R1479">
        <v>0.03</v>
      </c>
      <c r="S1479">
        <v>0</v>
      </c>
      <c r="T1479">
        <v>0</v>
      </c>
      <c r="U1479">
        <v>0</v>
      </c>
      <c r="V1479">
        <v>0</v>
      </c>
      <c r="W1479" s="13">
        <v>40302</v>
      </c>
    </row>
    <row r="1480" spans="1:24" x14ac:dyDescent="0.25">
      <c r="A1480">
        <v>1</v>
      </c>
      <c r="B1480" t="s">
        <v>2945</v>
      </c>
      <c r="D1480" t="s">
        <v>2946</v>
      </c>
      <c r="E1480">
        <v>0</v>
      </c>
      <c r="F1480" t="s">
        <v>1882</v>
      </c>
      <c r="G1480" t="s">
        <v>29</v>
      </c>
      <c r="H1480">
        <v>36</v>
      </c>
      <c r="I1480" s="14">
        <v>1</v>
      </c>
      <c r="J1480" s="15">
        <v>231036.77</v>
      </c>
      <c r="K1480" s="15">
        <v>5432</v>
      </c>
      <c r="L1480" s="15">
        <v>5595</v>
      </c>
      <c r="M1480">
        <v>3</v>
      </c>
      <c r="N1480">
        <v>3</v>
      </c>
      <c r="O1480">
        <v>0</v>
      </c>
      <c r="P1480">
        <v>1</v>
      </c>
      <c r="Q1480" t="s">
        <v>30</v>
      </c>
      <c r="R1480">
        <v>0.03</v>
      </c>
      <c r="S1480">
        <v>0</v>
      </c>
      <c r="T1480">
        <v>0</v>
      </c>
      <c r="U1480">
        <v>0</v>
      </c>
      <c r="V1480">
        <v>0</v>
      </c>
      <c r="W1480" s="13">
        <v>44219</v>
      </c>
    </row>
    <row r="1481" spans="1:24" x14ac:dyDescent="0.25">
      <c r="A1481">
        <v>1</v>
      </c>
      <c r="B1481" t="s">
        <v>2947</v>
      </c>
      <c r="D1481" t="s">
        <v>2948</v>
      </c>
      <c r="E1481">
        <v>0</v>
      </c>
      <c r="F1481" t="s">
        <v>2770</v>
      </c>
      <c r="G1481" t="s">
        <v>29</v>
      </c>
      <c r="H1481">
        <v>36</v>
      </c>
      <c r="I1481" s="14">
        <v>2</v>
      </c>
      <c r="J1481" s="15">
        <v>753.75</v>
      </c>
      <c r="K1481" s="15">
        <v>5432</v>
      </c>
      <c r="L1481" s="15">
        <v>5595</v>
      </c>
      <c r="M1481">
        <v>3</v>
      </c>
      <c r="N1481">
        <v>3</v>
      </c>
      <c r="O1481">
        <v>0</v>
      </c>
      <c r="P1481">
        <v>2</v>
      </c>
      <c r="Q1481" t="s">
        <v>30</v>
      </c>
      <c r="R1481">
        <v>0.03</v>
      </c>
      <c r="S1481">
        <v>0</v>
      </c>
      <c r="T1481">
        <v>0</v>
      </c>
      <c r="U1481">
        <v>0</v>
      </c>
      <c r="V1481">
        <v>0</v>
      </c>
      <c r="W1481" s="13">
        <v>43116</v>
      </c>
    </row>
    <row r="1482" spans="1:24" x14ac:dyDescent="0.25">
      <c r="A1482">
        <v>1</v>
      </c>
      <c r="B1482" t="s">
        <v>2949</v>
      </c>
      <c r="D1482" t="s">
        <v>2950</v>
      </c>
      <c r="E1482">
        <v>0</v>
      </c>
      <c r="F1482" t="s">
        <v>1922</v>
      </c>
      <c r="G1482" t="s">
        <v>29</v>
      </c>
      <c r="H1482">
        <v>36</v>
      </c>
      <c r="I1482" s="14">
        <v>1</v>
      </c>
      <c r="J1482" s="15">
        <v>50489.79</v>
      </c>
      <c r="K1482" s="15">
        <v>5432</v>
      </c>
      <c r="L1482" s="15">
        <v>5595</v>
      </c>
      <c r="M1482">
        <v>3</v>
      </c>
      <c r="N1482">
        <v>3</v>
      </c>
      <c r="O1482">
        <v>0</v>
      </c>
      <c r="P1482">
        <v>1</v>
      </c>
      <c r="Q1482" t="s">
        <v>30</v>
      </c>
      <c r="R1482">
        <v>0.03</v>
      </c>
      <c r="S1482">
        <v>0</v>
      </c>
      <c r="T1482">
        <v>0</v>
      </c>
      <c r="U1482">
        <v>0</v>
      </c>
      <c r="V1482">
        <v>0</v>
      </c>
      <c r="W1482" s="13">
        <v>42836</v>
      </c>
      <c r="X1482">
        <v>263</v>
      </c>
    </row>
    <row r="1483" spans="1:24" x14ac:dyDescent="0.25">
      <c r="A1483">
        <v>1</v>
      </c>
      <c r="B1483" t="s">
        <v>2951</v>
      </c>
      <c r="D1483" t="s">
        <v>2952</v>
      </c>
      <c r="E1483">
        <v>0</v>
      </c>
      <c r="F1483" t="s">
        <v>2094</v>
      </c>
      <c r="G1483" t="s">
        <v>29</v>
      </c>
      <c r="H1483">
        <v>36</v>
      </c>
      <c r="I1483" s="14">
        <v>3</v>
      </c>
      <c r="J1483" s="15">
        <v>263708.33299999998</v>
      </c>
      <c r="K1483" s="15">
        <v>5432</v>
      </c>
      <c r="L1483" s="15">
        <v>5595</v>
      </c>
      <c r="M1483">
        <v>3</v>
      </c>
      <c r="N1483">
        <v>3</v>
      </c>
      <c r="O1483">
        <v>0</v>
      </c>
      <c r="P1483">
        <v>3</v>
      </c>
      <c r="Q1483" t="s">
        <v>30</v>
      </c>
      <c r="R1483">
        <v>0.03</v>
      </c>
      <c r="S1483">
        <v>0</v>
      </c>
      <c r="T1483">
        <v>0</v>
      </c>
      <c r="U1483">
        <v>0</v>
      </c>
      <c r="V1483">
        <v>0</v>
      </c>
      <c r="W1483" s="13">
        <v>43879</v>
      </c>
      <c r="X1483">
        <v>267</v>
      </c>
    </row>
    <row r="1484" spans="1:24" x14ac:dyDescent="0.25">
      <c r="A1484">
        <v>1</v>
      </c>
      <c r="B1484" t="s">
        <v>2953</v>
      </c>
      <c r="D1484" t="s">
        <v>2954</v>
      </c>
      <c r="E1484">
        <v>0</v>
      </c>
      <c r="F1484" t="s">
        <v>2770</v>
      </c>
      <c r="G1484" t="s">
        <v>29</v>
      </c>
      <c r="H1484">
        <v>36</v>
      </c>
      <c r="I1484" s="14">
        <v>10</v>
      </c>
      <c r="J1484" s="15">
        <v>36210.993999999999</v>
      </c>
      <c r="K1484" s="15">
        <v>6219.64</v>
      </c>
      <c r="L1484" s="15">
        <v>6406.2749999999996</v>
      </c>
      <c r="M1484">
        <v>3</v>
      </c>
      <c r="N1484">
        <v>3</v>
      </c>
      <c r="O1484">
        <v>0</v>
      </c>
      <c r="P1484">
        <v>10</v>
      </c>
      <c r="Q1484" t="s">
        <v>1720</v>
      </c>
      <c r="R1484">
        <v>0.03</v>
      </c>
      <c r="S1484">
        <v>0</v>
      </c>
      <c r="T1484">
        <v>0</v>
      </c>
      <c r="U1484">
        <v>0</v>
      </c>
      <c r="V1484">
        <v>0</v>
      </c>
      <c r="W1484" s="13">
        <v>43008</v>
      </c>
    </row>
    <row r="1485" spans="1:24" x14ac:dyDescent="0.25">
      <c r="A1485">
        <v>1</v>
      </c>
      <c r="B1485" t="s">
        <v>2955</v>
      </c>
      <c r="D1485" t="s">
        <v>2956</v>
      </c>
      <c r="E1485">
        <v>0</v>
      </c>
      <c r="F1485" t="s">
        <v>1922</v>
      </c>
      <c r="G1485" t="s">
        <v>29</v>
      </c>
      <c r="H1485">
        <v>36</v>
      </c>
      <c r="I1485" s="14">
        <v>1</v>
      </c>
      <c r="J1485" s="15">
        <v>73493.157999999996</v>
      </c>
      <c r="K1485" s="15">
        <v>5432</v>
      </c>
      <c r="L1485" s="15">
        <v>5595</v>
      </c>
      <c r="M1485">
        <v>3</v>
      </c>
      <c r="N1485">
        <v>3</v>
      </c>
      <c r="O1485">
        <v>0</v>
      </c>
      <c r="P1485">
        <v>1</v>
      </c>
      <c r="Q1485" t="s">
        <v>30</v>
      </c>
      <c r="R1485">
        <v>0.03</v>
      </c>
      <c r="S1485">
        <v>0</v>
      </c>
      <c r="T1485">
        <v>0</v>
      </c>
      <c r="U1485">
        <v>0</v>
      </c>
      <c r="V1485">
        <v>0</v>
      </c>
      <c r="W1485" s="13">
        <v>40302</v>
      </c>
    </row>
    <row r="1486" spans="1:24" x14ac:dyDescent="0.25">
      <c r="A1486">
        <v>1</v>
      </c>
      <c r="B1486" t="s">
        <v>2957</v>
      </c>
      <c r="D1486" t="s">
        <v>2958</v>
      </c>
      <c r="E1486">
        <v>0</v>
      </c>
      <c r="F1486" t="s">
        <v>2094</v>
      </c>
      <c r="G1486" t="s">
        <v>29</v>
      </c>
      <c r="H1486">
        <v>36</v>
      </c>
      <c r="I1486" s="14">
        <v>1</v>
      </c>
      <c r="J1486" s="15">
        <v>309000</v>
      </c>
      <c r="K1486" s="15">
        <v>5432</v>
      </c>
      <c r="L1486" s="15">
        <v>5595</v>
      </c>
      <c r="M1486">
        <v>3</v>
      </c>
      <c r="N1486">
        <v>3</v>
      </c>
      <c r="O1486">
        <v>0</v>
      </c>
      <c r="P1486">
        <v>1</v>
      </c>
      <c r="Q1486" t="s">
        <v>30</v>
      </c>
      <c r="R1486">
        <v>0.03</v>
      </c>
      <c r="S1486">
        <v>0</v>
      </c>
      <c r="T1486">
        <v>0</v>
      </c>
      <c r="U1486">
        <v>0</v>
      </c>
      <c r="V1486">
        <v>0</v>
      </c>
      <c r="W1486" s="13">
        <v>43826</v>
      </c>
      <c r="X1486">
        <v>817</v>
      </c>
    </row>
    <row r="1487" spans="1:24" x14ac:dyDescent="0.25">
      <c r="A1487">
        <v>1</v>
      </c>
      <c r="B1487" t="s">
        <v>2959</v>
      </c>
      <c r="D1487" t="s">
        <v>2960</v>
      </c>
      <c r="E1487">
        <v>0</v>
      </c>
      <c r="F1487" t="s">
        <v>1906</v>
      </c>
      <c r="G1487" t="s">
        <v>29</v>
      </c>
      <c r="H1487">
        <v>36</v>
      </c>
      <c r="I1487" s="14">
        <v>2</v>
      </c>
      <c r="J1487" s="15">
        <v>5459.16</v>
      </c>
      <c r="K1487" s="15">
        <v>5432</v>
      </c>
      <c r="L1487" s="15">
        <v>5595</v>
      </c>
      <c r="M1487">
        <v>3</v>
      </c>
      <c r="N1487">
        <v>3</v>
      </c>
      <c r="O1487">
        <v>0</v>
      </c>
      <c r="P1487">
        <v>2</v>
      </c>
      <c r="Q1487" t="s">
        <v>30</v>
      </c>
      <c r="R1487">
        <v>0.03</v>
      </c>
      <c r="S1487">
        <v>0</v>
      </c>
      <c r="T1487">
        <v>0</v>
      </c>
      <c r="U1487">
        <v>0</v>
      </c>
      <c r="V1487">
        <v>0</v>
      </c>
      <c r="W1487" s="13">
        <v>40302</v>
      </c>
    </row>
    <row r="1488" spans="1:24" x14ac:dyDescent="0.25">
      <c r="A1488">
        <v>1</v>
      </c>
      <c r="B1488" t="s">
        <v>2961</v>
      </c>
      <c r="D1488" t="s">
        <v>2962</v>
      </c>
      <c r="E1488">
        <v>0</v>
      </c>
      <c r="F1488" t="s">
        <v>1882</v>
      </c>
      <c r="G1488" t="s">
        <v>29</v>
      </c>
      <c r="H1488">
        <v>36</v>
      </c>
      <c r="I1488" s="14">
        <v>3</v>
      </c>
      <c r="J1488" s="15">
        <v>299098.46399999998</v>
      </c>
      <c r="K1488" s="15">
        <v>5432</v>
      </c>
      <c r="L1488" s="15">
        <v>5595</v>
      </c>
      <c r="M1488">
        <v>3</v>
      </c>
      <c r="N1488">
        <v>3</v>
      </c>
      <c r="O1488">
        <v>0</v>
      </c>
      <c r="P1488">
        <v>3</v>
      </c>
      <c r="Q1488" t="s">
        <v>1720</v>
      </c>
      <c r="R1488">
        <v>0.03</v>
      </c>
      <c r="S1488">
        <v>0</v>
      </c>
      <c r="T1488">
        <v>0</v>
      </c>
      <c r="U1488">
        <v>0</v>
      </c>
      <c r="V1488">
        <v>0</v>
      </c>
      <c r="W1488" s="13">
        <v>42829</v>
      </c>
      <c r="X1488">
        <v>1429</v>
      </c>
    </row>
    <row r="1489" spans="1:24" x14ac:dyDescent="0.25">
      <c r="A1489">
        <v>1</v>
      </c>
      <c r="B1489" t="s">
        <v>2963</v>
      </c>
      <c r="D1489" t="s">
        <v>2964</v>
      </c>
      <c r="E1489">
        <v>0</v>
      </c>
      <c r="F1489" t="s">
        <v>1882</v>
      </c>
      <c r="G1489" t="s">
        <v>29</v>
      </c>
      <c r="H1489">
        <v>36</v>
      </c>
      <c r="I1489" s="14">
        <v>9</v>
      </c>
      <c r="J1489" s="15">
        <v>190968.228</v>
      </c>
      <c r="K1489" s="15">
        <v>6273.96</v>
      </c>
      <c r="L1489" s="15">
        <v>6462.2250000000004</v>
      </c>
      <c r="M1489">
        <v>3</v>
      </c>
      <c r="N1489">
        <v>3</v>
      </c>
      <c r="O1489">
        <v>0</v>
      </c>
      <c r="P1489">
        <v>9</v>
      </c>
      <c r="Q1489" t="s">
        <v>883</v>
      </c>
      <c r="R1489">
        <v>1.69</v>
      </c>
      <c r="S1489">
        <v>5</v>
      </c>
      <c r="T1489">
        <v>0</v>
      </c>
      <c r="U1489">
        <v>5</v>
      </c>
      <c r="V1489">
        <v>0</v>
      </c>
      <c r="W1489" s="13">
        <v>45014</v>
      </c>
      <c r="X1489">
        <v>1096</v>
      </c>
    </row>
    <row r="1490" spans="1:24" x14ac:dyDescent="0.25">
      <c r="A1490">
        <v>1</v>
      </c>
      <c r="B1490" t="s">
        <v>2965</v>
      </c>
      <c r="D1490" t="s">
        <v>2966</v>
      </c>
      <c r="E1490">
        <v>0</v>
      </c>
      <c r="F1490" t="s">
        <v>1922</v>
      </c>
      <c r="G1490" t="s">
        <v>29</v>
      </c>
      <c r="H1490">
        <v>36</v>
      </c>
      <c r="I1490" s="14">
        <v>2</v>
      </c>
      <c r="J1490" s="15">
        <v>62600</v>
      </c>
      <c r="K1490" s="15">
        <v>5432</v>
      </c>
      <c r="L1490" s="15">
        <v>5595</v>
      </c>
      <c r="M1490">
        <v>3</v>
      </c>
      <c r="N1490">
        <v>3</v>
      </c>
      <c r="O1490">
        <v>0</v>
      </c>
      <c r="P1490">
        <v>2</v>
      </c>
      <c r="Q1490" t="s">
        <v>30</v>
      </c>
      <c r="R1490">
        <v>0.03</v>
      </c>
      <c r="S1490">
        <v>0</v>
      </c>
      <c r="T1490">
        <v>0</v>
      </c>
      <c r="U1490">
        <v>0</v>
      </c>
      <c r="V1490">
        <v>0</v>
      </c>
      <c r="W1490" s="13">
        <v>41662</v>
      </c>
    </row>
    <row r="1491" spans="1:24" x14ac:dyDescent="0.25">
      <c r="A1491">
        <v>1</v>
      </c>
      <c r="B1491" t="s">
        <v>2967</v>
      </c>
      <c r="D1491" t="s">
        <v>2968</v>
      </c>
      <c r="E1491">
        <v>0</v>
      </c>
      <c r="F1491" t="s">
        <v>1725</v>
      </c>
      <c r="G1491" t="s">
        <v>29</v>
      </c>
      <c r="H1491">
        <v>36</v>
      </c>
      <c r="I1491" s="14">
        <v>3</v>
      </c>
      <c r="J1491" s="15">
        <v>33911.667000000001</v>
      </c>
      <c r="K1491" s="15">
        <v>5432</v>
      </c>
      <c r="L1491" s="15">
        <v>5595</v>
      </c>
      <c r="M1491">
        <v>3</v>
      </c>
      <c r="N1491">
        <v>3</v>
      </c>
      <c r="O1491">
        <v>0</v>
      </c>
      <c r="P1491">
        <v>3</v>
      </c>
      <c r="Q1491" t="s">
        <v>30</v>
      </c>
      <c r="R1491">
        <v>0.03</v>
      </c>
      <c r="S1491">
        <v>0</v>
      </c>
      <c r="T1491">
        <v>0</v>
      </c>
      <c r="U1491">
        <v>0</v>
      </c>
      <c r="V1491">
        <v>0</v>
      </c>
      <c r="W1491" s="13">
        <v>44651</v>
      </c>
      <c r="X1491">
        <v>923</v>
      </c>
    </row>
    <row r="1492" spans="1:24" x14ac:dyDescent="0.25">
      <c r="A1492">
        <v>1</v>
      </c>
      <c r="B1492" t="s">
        <v>2969</v>
      </c>
      <c r="D1492" t="s">
        <v>2970</v>
      </c>
      <c r="E1492">
        <v>0</v>
      </c>
      <c r="F1492" t="s">
        <v>2770</v>
      </c>
      <c r="G1492" t="s">
        <v>29</v>
      </c>
      <c r="H1492">
        <v>36</v>
      </c>
      <c r="I1492" s="14">
        <v>26</v>
      </c>
      <c r="J1492" s="15">
        <v>37496.839999999997</v>
      </c>
      <c r="K1492" s="15">
        <v>5432</v>
      </c>
      <c r="L1492" s="15">
        <v>5595</v>
      </c>
      <c r="M1492">
        <v>3</v>
      </c>
      <c r="N1492">
        <v>3</v>
      </c>
      <c r="O1492">
        <v>0</v>
      </c>
      <c r="P1492">
        <v>26</v>
      </c>
      <c r="Q1492" t="s">
        <v>1720</v>
      </c>
      <c r="R1492">
        <v>0.03</v>
      </c>
      <c r="S1492">
        <v>0</v>
      </c>
      <c r="T1492">
        <v>0</v>
      </c>
      <c r="U1492">
        <v>0</v>
      </c>
      <c r="V1492">
        <v>0</v>
      </c>
      <c r="W1492" s="13">
        <v>42202</v>
      </c>
      <c r="X1492">
        <v>81</v>
      </c>
    </row>
    <row r="1493" spans="1:24" x14ac:dyDescent="0.25">
      <c r="A1493">
        <v>1</v>
      </c>
      <c r="B1493" t="s">
        <v>2971</v>
      </c>
      <c r="D1493" t="s">
        <v>2972</v>
      </c>
      <c r="E1493">
        <v>0</v>
      </c>
      <c r="F1493" t="s">
        <v>2770</v>
      </c>
      <c r="G1493" t="s">
        <v>29</v>
      </c>
      <c r="H1493">
        <v>36</v>
      </c>
      <c r="I1493" s="14">
        <v>54</v>
      </c>
      <c r="J1493" s="15">
        <v>9390.1209999999992</v>
      </c>
      <c r="K1493" s="15">
        <v>5432</v>
      </c>
      <c r="L1493" s="15">
        <v>5595</v>
      </c>
      <c r="M1493">
        <v>3</v>
      </c>
      <c r="N1493">
        <v>3</v>
      </c>
      <c r="O1493">
        <v>0</v>
      </c>
      <c r="P1493">
        <v>54</v>
      </c>
      <c r="Q1493" t="s">
        <v>1720</v>
      </c>
      <c r="R1493">
        <v>0.03</v>
      </c>
      <c r="S1493">
        <v>0</v>
      </c>
      <c r="T1493">
        <v>0</v>
      </c>
      <c r="U1493">
        <v>0</v>
      </c>
      <c r="V1493">
        <v>0</v>
      </c>
      <c r="W1493" s="13">
        <v>42693</v>
      </c>
    </row>
    <row r="1494" spans="1:24" x14ac:dyDescent="0.25">
      <c r="A1494">
        <v>1</v>
      </c>
      <c r="B1494" t="s">
        <v>2973</v>
      </c>
      <c r="D1494" t="s">
        <v>2974</v>
      </c>
      <c r="E1494">
        <v>0</v>
      </c>
      <c r="F1494" t="s">
        <v>2770</v>
      </c>
      <c r="G1494" t="s">
        <v>29</v>
      </c>
      <c r="H1494">
        <v>36</v>
      </c>
      <c r="I1494" s="14">
        <v>185</v>
      </c>
      <c r="J1494" s="15">
        <v>8775</v>
      </c>
      <c r="K1494" s="15">
        <v>5432</v>
      </c>
      <c r="L1494" s="15">
        <v>5595</v>
      </c>
      <c r="M1494">
        <v>3</v>
      </c>
      <c r="N1494">
        <v>3</v>
      </c>
      <c r="O1494">
        <v>0</v>
      </c>
      <c r="P1494">
        <v>185</v>
      </c>
      <c r="Q1494" t="s">
        <v>1720</v>
      </c>
      <c r="R1494">
        <v>8.9700000000000006</v>
      </c>
      <c r="S1494">
        <v>15</v>
      </c>
      <c r="T1494">
        <v>0</v>
      </c>
      <c r="U1494">
        <v>15</v>
      </c>
      <c r="V1494">
        <v>0</v>
      </c>
      <c r="W1494" s="13">
        <v>44995</v>
      </c>
      <c r="X1494">
        <v>158</v>
      </c>
    </row>
    <row r="1495" spans="1:24" x14ac:dyDescent="0.25">
      <c r="A1495">
        <v>1</v>
      </c>
      <c r="B1495" t="s">
        <v>2975</v>
      </c>
      <c r="D1495" t="s">
        <v>2976</v>
      </c>
      <c r="E1495">
        <v>0</v>
      </c>
      <c r="F1495" t="s">
        <v>2770</v>
      </c>
      <c r="G1495" t="s">
        <v>29</v>
      </c>
      <c r="H1495">
        <v>36</v>
      </c>
      <c r="I1495" s="14">
        <v>35</v>
      </c>
      <c r="J1495" s="15">
        <v>2402.2800000000002</v>
      </c>
      <c r="K1495" s="15">
        <v>6219.64</v>
      </c>
      <c r="L1495" s="15">
        <v>6406.2749999999996</v>
      </c>
      <c r="M1495">
        <v>3</v>
      </c>
      <c r="N1495">
        <v>3</v>
      </c>
      <c r="O1495">
        <v>0</v>
      </c>
      <c r="P1495">
        <v>35</v>
      </c>
      <c r="Q1495" t="s">
        <v>1720</v>
      </c>
      <c r="R1495">
        <v>0.03</v>
      </c>
      <c r="S1495">
        <v>0</v>
      </c>
      <c r="T1495">
        <v>0</v>
      </c>
      <c r="U1495">
        <v>0</v>
      </c>
      <c r="V1495">
        <v>0</v>
      </c>
      <c r="W1495" s="13">
        <v>44260</v>
      </c>
    </row>
    <row r="1496" spans="1:24" x14ac:dyDescent="0.25">
      <c r="A1496">
        <v>1</v>
      </c>
      <c r="B1496" t="s">
        <v>2977</v>
      </c>
      <c r="D1496" t="s">
        <v>2978</v>
      </c>
      <c r="E1496">
        <v>0</v>
      </c>
      <c r="F1496" t="s">
        <v>2770</v>
      </c>
      <c r="G1496" t="s">
        <v>29</v>
      </c>
      <c r="H1496">
        <v>36</v>
      </c>
      <c r="I1496" s="14">
        <v>72</v>
      </c>
      <c r="J1496" s="15">
        <v>4067.2350000000001</v>
      </c>
      <c r="K1496" s="15">
        <v>6219.64</v>
      </c>
      <c r="L1496" s="15">
        <v>6406.2749999999996</v>
      </c>
      <c r="M1496">
        <v>3</v>
      </c>
      <c r="N1496">
        <v>3</v>
      </c>
      <c r="O1496">
        <v>0</v>
      </c>
      <c r="P1496">
        <v>72</v>
      </c>
      <c r="Q1496" t="s">
        <v>1720</v>
      </c>
      <c r="R1496">
        <v>0.03</v>
      </c>
      <c r="S1496">
        <v>0</v>
      </c>
      <c r="T1496">
        <v>0</v>
      </c>
      <c r="U1496">
        <v>0</v>
      </c>
      <c r="V1496">
        <v>0</v>
      </c>
      <c r="W1496" s="13">
        <v>40302</v>
      </c>
    </row>
    <row r="1497" spans="1:24" x14ac:dyDescent="0.25">
      <c r="A1497">
        <v>1</v>
      </c>
      <c r="B1497" t="s">
        <v>2979</v>
      </c>
      <c r="D1497" t="s">
        <v>2980</v>
      </c>
      <c r="E1497">
        <v>0</v>
      </c>
      <c r="F1497" t="s">
        <v>1922</v>
      </c>
      <c r="G1497" t="s">
        <v>29</v>
      </c>
      <c r="H1497">
        <v>36</v>
      </c>
      <c r="I1497" s="14">
        <v>3</v>
      </c>
      <c r="J1497" s="15">
        <v>59177.75</v>
      </c>
      <c r="K1497" s="15">
        <v>5432</v>
      </c>
      <c r="L1497" s="15">
        <v>5595</v>
      </c>
      <c r="M1497">
        <v>3</v>
      </c>
      <c r="N1497">
        <v>3</v>
      </c>
      <c r="O1497">
        <v>0</v>
      </c>
      <c r="P1497">
        <v>3</v>
      </c>
      <c r="Q1497" t="s">
        <v>30</v>
      </c>
      <c r="R1497">
        <v>0.03</v>
      </c>
      <c r="S1497">
        <v>0</v>
      </c>
      <c r="T1497">
        <v>0</v>
      </c>
      <c r="U1497">
        <v>0</v>
      </c>
      <c r="V1497">
        <v>0</v>
      </c>
      <c r="W1497" s="13">
        <v>44454</v>
      </c>
    </row>
    <row r="1498" spans="1:24" x14ac:dyDescent="0.25">
      <c r="A1498">
        <v>1</v>
      </c>
      <c r="B1498" t="s">
        <v>2981</v>
      </c>
      <c r="D1498" t="s">
        <v>2982</v>
      </c>
      <c r="E1498">
        <v>0</v>
      </c>
      <c r="F1498" t="s">
        <v>1922</v>
      </c>
      <c r="G1498" t="s">
        <v>29</v>
      </c>
      <c r="H1498">
        <v>36</v>
      </c>
      <c r="I1498" s="14">
        <v>1</v>
      </c>
      <c r="J1498" s="15">
        <v>53767.5</v>
      </c>
      <c r="K1498" s="15">
        <v>5432</v>
      </c>
      <c r="L1498" s="15">
        <v>5595</v>
      </c>
      <c r="M1498">
        <v>3</v>
      </c>
      <c r="N1498">
        <v>3</v>
      </c>
      <c r="O1498">
        <v>0</v>
      </c>
      <c r="P1498">
        <v>1</v>
      </c>
      <c r="Q1498" t="s">
        <v>30</v>
      </c>
      <c r="R1498">
        <v>0.03</v>
      </c>
      <c r="S1498">
        <v>0</v>
      </c>
      <c r="T1498">
        <v>0</v>
      </c>
      <c r="U1498">
        <v>0</v>
      </c>
      <c r="V1498">
        <v>0</v>
      </c>
      <c r="W1498" s="13">
        <v>43137</v>
      </c>
    </row>
    <row r="1499" spans="1:24" x14ac:dyDescent="0.25">
      <c r="A1499">
        <v>1</v>
      </c>
      <c r="B1499" t="s">
        <v>2983</v>
      </c>
      <c r="D1499" t="s">
        <v>2984</v>
      </c>
      <c r="E1499">
        <v>0</v>
      </c>
      <c r="F1499" t="s">
        <v>1922</v>
      </c>
      <c r="G1499" t="s">
        <v>29</v>
      </c>
      <c r="H1499">
        <v>36</v>
      </c>
      <c r="I1499" s="14">
        <v>3</v>
      </c>
      <c r="J1499" s="15">
        <v>45019.286</v>
      </c>
      <c r="K1499" s="15">
        <v>5432</v>
      </c>
      <c r="L1499" s="15">
        <v>5595</v>
      </c>
      <c r="M1499">
        <v>3</v>
      </c>
      <c r="N1499">
        <v>3</v>
      </c>
      <c r="O1499">
        <v>0</v>
      </c>
      <c r="P1499">
        <v>3</v>
      </c>
      <c r="Q1499" t="s">
        <v>30</v>
      </c>
      <c r="R1499">
        <v>0.03</v>
      </c>
      <c r="S1499">
        <v>0</v>
      </c>
      <c r="T1499">
        <v>0</v>
      </c>
      <c r="U1499">
        <v>0</v>
      </c>
      <c r="V1499">
        <v>0</v>
      </c>
      <c r="W1499" s="13">
        <v>44484</v>
      </c>
    </row>
    <row r="1500" spans="1:24" x14ac:dyDescent="0.25">
      <c r="A1500">
        <v>1</v>
      </c>
      <c r="B1500" t="s">
        <v>2985</v>
      </c>
      <c r="D1500" t="s">
        <v>2986</v>
      </c>
      <c r="E1500">
        <v>0</v>
      </c>
      <c r="F1500" t="s">
        <v>1922</v>
      </c>
      <c r="G1500" t="s">
        <v>29</v>
      </c>
      <c r="H1500">
        <v>36</v>
      </c>
      <c r="I1500" s="14">
        <v>2</v>
      </c>
      <c r="J1500" s="15">
        <v>64266.667000000001</v>
      </c>
      <c r="K1500" s="15">
        <v>5432</v>
      </c>
      <c r="L1500" s="15">
        <v>5595</v>
      </c>
      <c r="M1500">
        <v>3</v>
      </c>
      <c r="N1500">
        <v>3</v>
      </c>
      <c r="O1500">
        <v>0</v>
      </c>
      <c r="P1500">
        <v>2</v>
      </c>
      <c r="Q1500" t="s">
        <v>30</v>
      </c>
      <c r="R1500">
        <v>0.03</v>
      </c>
      <c r="S1500">
        <v>0</v>
      </c>
      <c r="T1500">
        <v>0</v>
      </c>
      <c r="U1500">
        <v>0</v>
      </c>
      <c r="V1500">
        <v>0</v>
      </c>
      <c r="W1500" s="13">
        <v>43606</v>
      </c>
    </row>
    <row r="1501" spans="1:24" x14ac:dyDescent="0.25">
      <c r="A1501">
        <v>1</v>
      </c>
      <c r="B1501" t="s">
        <v>2987</v>
      </c>
      <c r="D1501" t="s">
        <v>2988</v>
      </c>
      <c r="E1501">
        <v>0</v>
      </c>
      <c r="F1501" t="s">
        <v>1719</v>
      </c>
      <c r="G1501" t="s">
        <v>29</v>
      </c>
      <c r="H1501">
        <v>36</v>
      </c>
      <c r="I1501" s="14">
        <v>111</v>
      </c>
      <c r="J1501" s="15">
        <v>7462.125</v>
      </c>
      <c r="K1501" s="15">
        <v>5432</v>
      </c>
      <c r="L1501" s="15">
        <v>5595</v>
      </c>
      <c r="M1501">
        <v>3</v>
      </c>
      <c r="N1501">
        <v>3</v>
      </c>
      <c r="O1501">
        <v>0</v>
      </c>
      <c r="P1501">
        <v>111</v>
      </c>
      <c r="Q1501" t="s">
        <v>30</v>
      </c>
      <c r="R1501">
        <v>0.03</v>
      </c>
      <c r="S1501">
        <v>0</v>
      </c>
      <c r="T1501">
        <v>0</v>
      </c>
      <c r="U1501">
        <v>0</v>
      </c>
      <c r="V1501">
        <v>0</v>
      </c>
      <c r="W1501" s="13">
        <v>40302</v>
      </c>
    </row>
    <row r="1502" spans="1:24" x14ac:dyDescent="0.25">
      <c r="A1502">
        <v>1</v>
      </c>
      <c r="B1502" t="s">
        <v>2989</v>
      </c>
      <c r="D1502" t="s">
        <v>2990</v>
      </c>
      <c r="E1502">
        <v>0</v>
      </c>
      <c r="F1502" t="s">
        <v>2770</v>
      </c>
      <c r="G1502" t="s">
        <v>29</v>
      </c>
      <c r="H1502">
        <v>36</v>
      </c>
      <c r="I1502" s="14">
        <v>6</v>
      </c>
      <c r="J1502" s="15">
        <v>77208.857000000004</v>
      </c>
      <c r="K1502" s="15">
        <v>6219.64</v>
      </c>
      <c r="L1502" s="15">
        <v>6406.2749999999996</v>
      </c>
      <c r="M1502">
        <v>3</v>
      </c>
      <c r="N1502">
        <v>3</v>
      </c>
      <c r="O1502">
        <v>0</v>
      </c>
      <c r="P1502">
        <v>6</v>
      </c>
      <c r="Q1502" t="s">
        <v>1720</v>
      </c>
      <c r="R1502">
        <v>0.03</v>
      </c>
      <c r="S1502">
        <v>0</v>
      </c>
      <c r="T1502">
        <v>0</v>
      </c>
      <c r="U1502">
        <v>0</v>
      </c>
      <c r="V1502">
        <v>0</v>
      </c>
      <c r="W1502" s="13">
        <v>40302</v>
      </c>
    </row>
    <row r="1503" spans="1:24" x14ac:dyDescent="0.25">
      <c r="A1503">
        <v>1</v>
      </c>
      <c r="B1503" t="s">
        <v>2991</v>
      </c>
      <c r="D1503" t="s">
        <v>2992</v>
      </c>
      <c r="E1503">
        <v>0</v>
      </c>
      <c r="F1503" t="s">
        <v>2770</v>
      </c>
      <c r="G1503" t="s">
        <v>29</v>
      </c>
      <c r="H1503">
        <v>36</v>
      </c>
      <c r="I1503" s="14">
        <v>4</v>
      </c>
      <c r="J1503" s="15">
        <v>17148.636999999999</v>
      </c>
      <c r="K1503" s="15">
        <v>6219.64</v>
      </c>
      <c r="L1503" s="15">
        <v>6406.2749999999996</v>
      </c>
      <c r="M1503">
        <v>3</v>
      </c>
      <c r="N1503">
        <v>3</v>
      </c>
      <c r="O1503">
        <v>0</v>
      </c>
      <c r="P1503">
        <v>4</v>
      </c>
      <c r="Q1503" t="s">
        <v>1720</v>
      </c>
      <c r="R1503">
        <v>0.03</v>
      </c>
      <c r="S1503">
        <v>0</v>
      </c>
      <c r="T1503">
        <v>0</v>
      </c>
      <c r="U1503">
        <v>0</v>
      </c>
      <c r="V1503">
        <v>0</v>
      </c>
      <c r="W1503" s="13">
        <v>40302</v>
      </c>
    </row>
    <row r="1504" spans="1:24" x14ac:dyDescent="0.25">
      <c r="A1504">
        <v>1</v>
      </c>
      <c r="B1504" t="s">
        <v>2993</v>
      </c>
      <c r="D1504" t="s">
        <v>2994</v>
      </c>
      <c r="E1504">
        <v>0</v>
      </c>
      <c r="F1504" t="s">
        <v>2770</v>
      </c>
      <c r="G1504" t="s">
        <v>29</v>
      </c>
      <c r="H1504">
        <v>36</v>
      </c>
      <c r="I1504" s="14">
        <v>6</v>
      </c>
      <c r="J1504" s="15">
        <v>42167.540999999997</v>
      </c>
      <c r="K1504" s="15">
        <v>6219.64</v>
      </c>
      <c r="L1504" s="15">
        <v>6406.2749999999996</v>
      </c>
      <c r="M1504">
        <v>3</v>
      </c>
      <c r="N1504">
        <v>3</v>
      </c>
      <c r="O1504">
        <v>0</v>
      </c>
      <c r="P1504">
        <v>6</v>
      </c>
      <c r="Q1504" t="s">
        <v>1720</v>
      </c>
      <c r="R1504">
        <v>0.03</v>
      </c>
      <c r="S1504">
        <v>0</v>
      </c>
      <c r="T1504">
        <v>0</v>
      </c>
      <c r="U1504">
        <v>0</v>
      </c>
      <c r="V1504">
        <v>0</v>
      </c>
      <c r="W1504" s="13">
        <v>42693</v>
      </c>
    </row>
    <row r="1505" spans="1:24" x14ac:dyDescent="0.25">
      <c r="A1505">
        <v>1</v>
      </c>
      <c r="B1505" t="s">
        <v>2995</v>
      </c>
      <c r="D1505" t="s">
        <v>2996</v>
      </c>
      <c r="E1505">
        <v>0</v>
      </c>
      <c r="F1505" t="s">
        <v>2770</v>
      </c>
      <c r="G1505" t="s">
        <v>29</v>
      </c>
      <c r="H1505">
        <v>36</v>
      </c>
      <c r="I1505" s="14">
        <v>27</v>
      </c>
      <c r="J1505" s="15">
        <v>42206.904999999999</v>
      </c>
      <c r="K1505" s="15">
        <v>6219.64</v>
      </c>
      <c r="L1505" s="15">
        <v>6406.2749999999996</v>
      </c>
      <c r="M1505">
        <v>3</v>
      </c>
      <c r="N1505">
        <v>3</v>
      </c>
      <c r="O1505">
        <v>0</v>
      </c>
      <c r="P1505">
        <v>27</v>
      </c>
      <c r="Q1505" t="s">
        <v>1720</v>
      </c>
      <c r="R1505">
        <v>0.03</v>
      </c>
      <c r="S1505">
        <v>0</v>
      </c>
      <c r="T1505">
        <v>0</v>
      </c>
      <c r="U1505">
        <v>0</v>
      </c>
      <c r="V1505">
        <v>0</v>
      </c>
      <c r="W1505" s="13">
        <v>44260</v>
      </c>
    </row>
    <row r="1506" spans="1:24" x14ac:dyDescent="0.25">
      <c r="A1506">
        <v>1</v>
      </c>
      <c r="B1506" t="s">
        <v>2997</v>
      </c>
      <c r="D1506" t="s">
        <v>2998</v>
      </c>
      <c r="E1506">
        <v>0</v>
      </c>
      <c r="F1506" t="s">
        <v>1922</v>
      </c>
      <c r="G1506" t="s">
        <v>29</v>
      </c>
      <c r="H1506">
        <v>36</v>
      </c>
      <c r="I1506" s="14">
        <v>1</v>
      </c>
      <c r="J1506" s="15">
        <v>14800</v>
      </c>
      <c r="K1506" s="15">
        <v>5432</v>
      </c>
      <c r="L1506" s="15">
        <v>5595</v>
      </c>
      <c r="M1506">
        <v>3</v>
      </c>
      <c r="N1506">
        <v>3</v>
      </c>
      <c r="O1506">
        <v>0</v>
      </c>
      <c r="P1506">
        <v>1</v>
      </c>
      <c r="Q1506" t="s">
        <v>30</v>
      </c>
      <c r="R1506">
        <v>0.03</v>
      </c>
      <c r="S1506">
        <v>0</v>
      </c>
      <c r="T1506">
        <v>0</v>
      </c>
      <c r="U1506">
        <v>0</v>
      </c>
      <c r="V1506">
        <v>0</v>
      </c>
      <c r="W1506" s="13">
        <v>43860</v>
      </c>
      <c r="X1506">
        <v>263</v>
      </c>
    </row>
    <row r="1507" spans="1:24" x14ac:dyDescent="0.25">
      <c r="A1507">
        <v>1</v>
      </c>
      <c r="B1507" t="s">
        <v>2999</v>
      </c>
      <c r="D1507" t="s">
        <v>3000</v>
      </c>
      <c r="E1507">
        <v>0</v>
      </c>
      <c r="F1507" t="s">
        <v>2094</v>
      </c>
      <c r="G1507" t="s">
        <v>29</v>
      </c>
      <c r="H1507">
        <v>36</v>
      </c>
      <c r="I1507" s="14">
        <v>1</v>
      </c>
      <c r="J1507" s="15">
        <v>746122.79399999999</v>
      </c>
      <c r="K1507" s="15">
        <v>6219.64</v>
      </c>
      <c r="L1507" s="15">
        <v>6406.2749999999996</v>
      </c>
      <c r="M1507">
        <v>3</v>
      </c>
      <c r="N1507">
        <v>3</v>
      </c>
      <c r="O1507">
        <v>0</v>
      </c>
      <c r="P1507">
        <v>1</v>
      </c>
      <c r="Q1507" t="s">
        <v>1720</v>
      </c>
      <c r="R1507">
        <v>0.03</v>
      </c>
      <c r="S1507">
        <v>0</v>
      </c>
      <c r="T1507">
        <v>0</v>
      </c>
      <c r="U1507">
        <v>0</v>
      </c>
      <c r="V1507">
        <v>0</v>
      </c>
      <c r="W1507" s="13">
        <v>40302</v>
      </c>
    </row>
    <row r="1508" spans="1:24" x14ac:dyDescent="0.25">
      <c r="A1508">
        <v>1</v>
      </c>
      <c r="B1508" t="s">
        <v>3001</v>
      </c>
      <c r="D1508" t="s">
        <v>3002</v>
      </c>
      <c r="E1508">
        <v>0</v>
      </c>
      <c r="F1508" t="s">
        <v>1922</v>
      </c>
      <c r="G1508" t="s">
        <v>29</v>
      </c>
      <c r="H1508">
        <v>36</v>
      </c>
      <c r="I1508" s="14">
        <v>3</v>
      </c>
      <c r="J1508" s="15">
        <v>113565</v>
      </c>
      <c r="K1508" s="15">
        <v>5432</v>
      </c>
      <c r="L1508" s="15">
        <v>5595</v>
      </c>
      <c r="M1508">
        <v>3</v>
      </c>
      <c r="N1508">
        <v>3</v>
      </c>
      <c r="O1508">
        <v>0</v>
      </c>
      <c r="P1508">
        <v>3</v>
      </c>
      <c r="Q1508" t="s">
        <v>1720</v>
      </c>
      <c r="R1508">
        <v>0.03</v>
      </c>
      <c r="S1508">
        <v>0</v>
      </c>
      <c r="T1508">
        <v>0</v>
      </c>
      <c r="U1508">
        <v>0</v>
      </c>
      <c r="V1508">
        <v>0</v>
      </c>
      <c r="W1508" s="13">
        <v>40302</v>
      </c>
    </row>
    <row r="1509" spans="1:24" x14ac:dyDescent="0.25">
      <c r="A1509">
        <v>1</v>
      </c>
      <c r="B1509" t="s">
        <v>3003</v>
      </c>
      <c r="D1509" t="s">
        <v>3004</v>
      </c>
      <c r="E1509">
        <v>0</v>
      </c>
      <c r="F1509" t="s">
        <v>2770</v>
      </c>
      <c r="G1509" t="s">
        <v>716</v>
      </c>
      <c r="H1509">
        <v>36</v>
      </c>
      <c r="I1509" s="14">
        <v>5.9</v>
      </c>
      <c r="J1509" s="15">
        <v>52000</v>
      </c>
      <c r="K1509" s="15">
        <v>5432</v>
      </c>
      <c r="L1509" s="15">
        <v>5595</v>
      </c>
      <c r="M1509">
        <v>3</v>
      </c>
      <c r="N1509">
        <v>3</v>
      </c>
      <c r="O1509">
        <v>0</v>
      </c>
      <c r="P1509">
        <v>5.9</v>
      </c>
      <c r="Q1509" t="s">
        <v>1720</v>
      </c>
      <c r="R1509">
        <v>0.03</v>
      </c>
      <c r="S1509">
        <v>0</v>
      </c>
      <c r="T1509">
        <v>0</v>
      </c>
      <c r="U1509">
        <v>0</v>
      </c>
      <c r="V1509">
        <v>0</v>
      </c>
      <c r="W1509" s="13">
        <v>44305</v>
      </c>
    </row>
    <row r="1510" spans="1:24" x14ac:dyDescent="0.25">
      <c r="A1510">
        <v>1</v>
      </c>
      <c r="B1510" t="s">
        <v>3005</v>
      </c>
      <c r="D1510" t="s">
        <v>3006</v>
      </c>
      <c r="E1510">
        <v>0</v>
      </c>
      <c r="F1510" t="s">
        <v>2770</v>
      </c>
      <c r="G1510" t="s">
        <v>29</v>
      </c>
      <c r="H1510">
        <v>36</v>
      </c>
      <c r="I1510" s="14">
        <v>30</v>
      </c>
      <c r="J1510" s="15">
        <v>30944.298999999999</v>
      </c>
      <c r="K1510" s="15">
        <v>6219.64</v>
      </c>
      <c r="L1510" s="15">
        <v>6406.2749999999996</v>
      </c>
      <c r="M1510">
        <v>3</v>
      </c>
      <c r="N1510">
        <v>3</v>
      </c>
      <c r="O1510">
        <v>0</v>
      </c>
      <c r="P1510">
        <v>30</v>
      </c>
      <c r="Q1510" t="s">
        <v>1720</v>
      </c>
      <c r="R1510">
        <v>0.03</v>
      </c>
      <c r="S1510">
        <v>0</v>
      </c>
      <c r="T1510">
        <v>0</v>
      </c>
      <c r="U1510">
        <v>0</v>
      </c>
      <c r="V1510">
        <v>0</v>
      </c>
      <c r="W1510" s="13">
        <v>40947</v>
      </c>
    </row>
    <row r="1511" spans="1:24" x14ac:dyDescent="0.25">
      <c r="A1511">
        <v>1</v>
      </c>
      <c r="B1511" t="s">
        <v>3007</v>
      </c>
      <c r="D1511" t="s">
        <v>3008</v>
      </c>
      <c r="E1511">
        <v>0</v>
      </c>
      <c r="F1511" t="s">
        <v>2770</v>
      </c>
      <c r="G1511" t="s">
        <v>29</v>
      </c>
      <c r="H1511">
        <v>36</v>
      </c>
      <c r="I1511" s="14">
        <v>6</v>
      </c>
      <c r="J1511" s="15">
        <v>32004.127</v>
      </c>
      <c r="K1511" s="15">
        <v>6219.64</v>
      </c>
      <c r="L1511" s="15">
        <v>6406.2749999999996</v>
      </c>
      <c r="M1511">
        <v>3</v>
      </c>
      <c r="N1511">
        <v>3</v>
      </c>
      <c r="O1511">
        <v>0</v>
      </c>
      <c r="P1511">
        <v>6</v>
      </c>
      <c r="Q1511" t="s">
        <v>1720</v>
      </c>
      <c r="R1511">
        <v>0.03</v>
      </c>
      <c r="S1511">
        <v>0</v>
      </c>
      <c r="T1511">
        <v>0</v>
      </c>
      <c r="U1511">
        <v>0</v>
      </c>
      <c r="V1511">
        <v>0</v>
      </c>
      <c r="W1511" s="13">
        <v>40970</v>
      </c>
    </row>
    <row r="1512" spans="1:24" x14ac:dyDescent="0.25">
      <c r="A1512">
        <v>1</v>
      </c>
      <c r="B1512" t="s">
        <v>3009</v>
      </c>
      <c r="D1512" t="s">
        <v>3010</v>
      </c>
      <c r="E1512">
        <v>0</v>
      </c>
      <c r="F1512" t="s">
        <v>2770</v>
      </c>
      <c r="G1512" t="s">
        <v>29</v>
      </c>
      <c r="H1512">
        <v>36</v>
      </c>
      <c r="I1512" s="14">
        <v>1</v>
      </c>
      <c r="J1512" s="15">
        <v>28871.67</v>
      </c>
      <c r="K1512" s="15">
        <v>6219.64</v>
      </c>
      <c r="L1512" s="15">
        <v>6406.2749999999996</v>
      </c>
      <c r="M1512">
        <v>3</v>
      </c>
      <c r="N1512">
        <v>3</v>
      </c>
      <c r="O1512">
        <v>0</v>
      </c>
      <c r="P1512">
        <v>1</v>
      </c>
      <c r="Q1512" t="s">
        <v>1720</v>
      </c>
      <c r="R1512">
        <v>0.03</v>
      </c>
      <c r="S1512">
        <v>0</v>
      </c>
      <c r="T1512">
        <v>0</v>
      </c>
      <c r="U1512">
        <v>0</v>
      </c>
      <c r="V1512">
        <v>0</v>
      </c>
      <c r="W1512" s="13">
        <v>44260</v>
      </c>
    </row>
    <row r="1513" spans="1:24" x14ac:dyDescent="0.25">
      <c r="A1513">
        <v>1</v>
      </c>
      <c r="B1513" t="s">
        <v>3011</v>
      </c>
      <c r="D1513" t="s">
        <v>3012</v>
      </c>
      <c r="E1513">
        <v>0</v>
      </c>
      <c r="F1513" t="s">
        <v>2770</v>
      </c>
      <c r="G1513" t="s">
        <v>29</v>
      </c>
      <c r="H1513">
        <v>36</v>
      </c>
      <c r="I1513" s="14">
        <v>3</v>
      </c>
      <c r="J1513" s="15">
        <v>43405.91</v>
      </c>
      <c r="K1513" s="15">
        <v>6219.64</v>
      </c>
      <c r="L1513" s="15">
        <v>6406.2749999999996</v>
      </c>
      <c r="M1513">
        <v>3</v>
      </c>
      <c r="N1513">
        <v>3</v>
      </c>
      <c r="O1513">
        <v>0</v>
      </c>
      <c r="P1513">
        <v>3</v>
      </c>
      <c r="Q1513" t="s">
        <v>1720</v>
      </c>
      <c r="R1513">
        <v>0.03</v>
      </c>
      <c r="S1513">
        <v>0</v>
      </c>
      <c r="T1513">
        <v>0</v>
      </c>
      <c r="U1513">
        <v>0</v>
      </c>
      <c r="V1513">
        <v>0</v>
      </c>
      <c r="W1513" s="13">
        <v>41068</v>
      </c>
    </row>
    <row r="1514" spans="1:24" x14ac:dyDescent="0.25">
      <c r="A1514">
        <v>1</v>
      </c>
      <c r="B1514" t="s">
        <v>3013</v>
      </c>
      <c r="D1514" t="s">
        <v>3014</v>
      </c>
      <c r="E1514">
        <v>0</v>
      </c>
      <c r="F1514" t="s">
        <v>1882</v>
      </c>
      <c r="G1514" t="s">
        <v>29</v>
      </c>
      <c r="H1514">
        <v>36</v>
      </c>
      <c r="I1514" s="14">
        <v>4</v>
      </c>
      <c r="J1514" s="15">
        <v>183977.92499999999</v>
      </c>
      <c r="K1514" s="15">
        <v>5622.12</v>
      </c>
      <c r="L1514" s="15">
        <v>5790.8249999999998</v>
      </c>
      <c r="M1514">
        <v>3</v>
      </c>
      <c r="N1514">
        <v>3</v>
      </c>
      <c r="O1514">
        <v>0</v>
      </c>
      <c r="P1514">
        <v>4</v>
      </c>
      <c r="Q1514" t="s">
        <v>2683</v>
      </c>
      <c r="R1514">
        <v>2.09</v>
      </c>
      <c r="S1514">
        <v>2</v>
      </c>
      <c r="T1514">
        <v>0</v>
      </c>
      <c r="U1514">
        <v>2</v>
      </c>
      <c r="V1514">
        <v>0</v>
      </c>
      <c r="W1514" s="13">
        <v>45077</v>
      </c>
      <c r="X1514">
        <v>1096</v>
      </c>
    </row>
    <row r="1515" spans="1:24" x14ac:dyDescent="0.25">
      <c r="A1515">
        <v>1</v>
      </c>
      <c r="B1515" t="s">
        <v>3015</v>
      </c>
      <c r="D1515" t="s">
        <v>3016</v>
      </c>
      <c r="E1515">
        <v>0</v>
      </c>
      <c r="F1515" t="s">
        <v>1719</v>
      </c>
      <c r="G1515" t="s">
        <v>29</v>
      </c>
      <c r="H1515">
        <v>36</v>
      </c>
      <c r="I1515" s="14">
        <v>2</v>
      </c>
      <c r="J1515" s="15">
        <v>114587.10799999999</v>
      </c>
      <c r="K1515" s="15">
        <v>6219.64</v>
      </c>
      <c r="L1515" s="15">
        <v>6406.2749999999996</v>
      </c>
      <c r="M1515">
        <v>3</v>
      </c>
      <c r="N1515">
        <v>3</v>
      </c>
      <c r="O1515">
        <v>0</v>
      </c>
      <c r="P1515">
        <v>2</v>
      </c>
      <c r="Q1515" t="s">
        <v>1720</v>
      </c>
      <c r="R1515">
        <v>0.03</v>
      </c>
      <c r="S1515">
        <v>0</v>
      </c>
      <c r="T1515">
        <v>0</v>
      </c>
      <c r="U1515">
        <v>0</v>
      </c>
      <c r="V1515">
        <v>0</v>
      </c>
      <c r="W1515" s="13">
        <v>42293</v>
      </c>
    </row>
    <row r="1516" spans="1:24" x14ac:dyDescent="0.25">
      <c r="A1516">
        <v>1</v>
      </c>
      <c r="B1516" t="s">
        <v>3017</v>
      </c>
      <c r="D1516" t="s">
        <v>3018</v>
      </c>
      <c r="E1516">
        <v>0</v>
      </c>
      <c r="F1516" t="s">
        <v>1891</v>
      </c>
      <c r="G1516" t="s">
        <v>29</v>
      </c>
      <c r="H1516">
        <v>36</v>
      </c>
      <c r="I1516" s="14">
        <v>12</v>
      </c>
      <c r="J1516" s="15">
        <v>307.26900000000001</v>
      </c>
      <c r="K1516" s="15">
        <v>6219.64</v>
      </c>
      <c r="L1516" s="15">
        <v>6406.2749999999996</v>
      </c>
      <c r="M1516">
        <v>3</v>
      </c>
      <c r="N1516">
        <v>3</v>
      </c>
      <c r="O1516">
        <v>0</v>
      </c>
      <c r="P1516">
        <v>12</v>
      </c>
      <c r="Q1516" t="s">
        <v>1720</v>
      </c>
      <c r="R1516">
        <v>0.03</v>
      </c>
      <c r="S1516">
        <v>0</v>
      </c>
      <c r="T1516">
        <v>0</v>
      </c>
      <c r="U1516">
        <v>0</v>
      </c>
      <c r="V1516">
        <v>0</v>
      </c>
      <c r="W1516" s="13">
        <v>40754</v>
      </c>
    </row>
    <row r="1517" spans="1:24" x14ac:dyDescent="0.25">
      <c r="A1517">
        <v>1</v>
      </c>
      <c r="B1517" t="s">
        <v>3019</v>
      </c>
      <c r="D1517" t="s">
        <v>3020</v>
      </c>
      <c r="E1517">
        <v>0</v>
      </c>
      <c r="F1517" t="s">
        <v>1719</v>
      </c>
      <c r="G1517" t="s">
        <v>29</v>
      </c>
      <c r="H1517">
        <v>36</v>
      </c>
      <c r="I1517" s="14">
        <v>10</v>
      </c>
      <c r="J1517" s="15">
        <v>1.0049999999999999</v>
      </c>
      <c r="K1517" s="15">
        <v>6219.64</v>
      </c>
      <c r="L1517" s="15">
        <v>6406.2749999999996</v>
      </c>
      <c r="M1517">
        <v>3</v>
      </c>
      <c r="N1517">
        <v>3</v>
      </c>
      <c r="O1517">
        <v>0</v>
      </c>
      <c r="P1517">
        <v>10</v>
      </c>
      <c r="Q1517" t="s">
        <v>1720</v>
      </c>
      <c r="R1517">
        <v>0.03</v>
      </c>
      <c r="S1517">
        <v>0</v>
      </c>
      <c r="T1517">
        <v>0</v>
      </c>
      <c r="U1517">
        <v>0</v>
      </c>
      <c r="V1517">
        <v>0</v>
      </c>
      <c r="W1517" s="13">
        <v>40302</v>
      </c>
    </row>
    <row r="1518" spans="1:24" x14ac:dyDescent="0.25">
      <c r="A1518">
        <v>1</v>
      </c>
      <c r="B1518" t="s">
        <v>3021</v>
      </c>
      <c r="D1518" t="s">
        <v>3022</v>
      </c>
      <c r="E1518">
        <v>0</v>
      </c>
      <c r="F1518" t="s">
        <v>1719</v>
      </c>
      <c r="G1518" t="s">
        <v>29</v>
      </c>
      <c r="H1518">
        <v>36</v>
      </c>
      <c r="I1518" s="14">
        <v>2</v>
      </c>
      <c r="J1518" s="15">
        <v>1.0049999999999999</v>
      </c>
      <c r="K1518" s="15">
        <v>6219.64</v>
      </c>
      <c r="L1518" s="15">
        <v>6406.2749999999996</v>
      </c>
      <c r="M1518">
        <v>3</v>
      </c>
      <c r="N1518">
        <v>3</v>
      </c>
      <c r="O1518">
        <v>0</v>
      </c>
      <c r="P1518">
        <v>2</v>
      </c>
      <c r="Q1518" t="s">
        <v>1720</v>
      </c>
      <c r="R1518">
        <v>0.03</v>
      </c>
      <c r="S1518">
        <v>0</v>
      </c>
      <c r="T1518">
        <v>0</v>
      </c>
      <c r="U1518">
        <v>0</v>
      </c>
      <c r="V1518">
        <v>0</v>
      </c>
      <c r="W1518" s="13">
        <v>40302</v>
      </c>
    </row>
    <row r="1519" spans="1:24" x14ac:dyDescent="0.25">
      <c r="A1519">
        <v>1</v>
      </c>
      <c r="B1519" t="s">
        <v>3023</v>
      </c>
      <c r="D1519" t="s">
        <v>3024</v>
      </c>
      <c r="E1519">
        <v>0</v>
      </c>
      <c r="F1519" t="s">
        <v>1719</v>
      </c>
      <c r="G1519" t="s">
        <v>29</v>
      </c>
      <c r="H1519">
        <v>36</v>
      </c>
      <c r="I1519" s="14">
        <v>7</v>
      </c>
      <c r="J1519" s="15">
        <v>1.0049999999999999</v>
      </c>
      <c r="K1519" s="15">
        <v>6219.64</v>
      </c>
      <c r="L1519" s="15">
        <v>6406.2749999999996</v>
      </c>
      <c r="M1519">
        <v>3</v>
      </c>
      <c r="N1519">
        <v>3</v>
      </c>
      <c r="O1519">
        <v>0</v>
      </c>
      <c r="P1519">
        <v>7</v>
      </c>
      <c r="Q1519" t="s">
        <v>1720</v>
      </c>
      <c r="R1519">
        <v>0.03</v>
      </c>
      <c r="S1519">
        <v>0</v>
      </c>
      <c r="T1519">
        <v>0</v>
      </c>
      <c r="U1519">
        <v>0</v>
      </c>
      <c r="V1519">
        <v>0</v>
      </c>
      <c r="W1519" s="13">
        <v>40302</v>
      </c>
    </row>
    <row r="1520" spans="1:24" x14ac:dyDescent="0.25">
      <c r="A1520">
        <v>1</v>
      </c>
      <c r="B1520" t="s">
        <v>3025</v>
      </c>
      <c r="D1520" t="s">
        <v>3026</v>
      </c>
      <c r="E1520">
        <v>0</v>
      </c>
      <c r="F1520" t="s">
        <v>2139</v>
      </c>
      <c r="G1520" t="s">
        <v>29</v>
      </c>
      <c r="H1520">
        <v>36</v>
      </c>
      <c r="I1520" s="14">
        <v>7</v>
      </c>
      <c r="J1520" s="15">
        <v>2625</v>
      </c>
      <c r="K1520" s="15">
        <v>5432</v>
      </c>
      <c r="L1520" s="15">
        <v>5595</v>
      </c>
      <c r="M1520">
        <v>3</v>
      </c>
      <c r="N1520">
        <v>3</v>
      </c>
      <c r="O1520">
        <v>0</v>
      </c>
      <c r="P1520">
        <v>7</v>
      </c>
      <c r="Q1520" t="s">
        <v>1720</v>
      </c>
      <c r="R1520">
        <v>0.03</v>
      </c>
      <c r="S1520">
        <v>0</v>
      </c>
      <c r="T1520">
        <v>0</v>
      </c>
      <c r="U1520">
        <v>0</v>
      </c>
      <c r="V1520">
        <v>0</v>
      </c>
      <c r="W1520" s="13">
        <v>44712</v>
      </c>
      <c r="X1520">
        <v>263</v>
      </c>
    </row>
    <row r="1521" spans="1:24" x14ac:dyDescent="0.25">
      <c r="A1521">
        <v>1</v>
      </c>
      <c r="B1521" t="s">
        <v>3027</v>
      </c>
      <c r="D1521" t="s">
        <v>3028</v>
      </c>
      <c r="E1521">
        <v>0</v>
      </c>
      <c r="F1521" t="s">
        <v>1922</v>
      </c>
      <c r="G1521" t="s">
        <v>29</v>
      </c>
      <c r="H1521">
        <v>36</v>
      </c>
      <c r="I1521" s="14">
        <v>6</v>
      </c>
      <c r="J1521" s="15">
        <v>31476.6</v>
      </c>
      <c r="K1521" s="15">
        <v>5432</v>
      </c>
      <c r="L1521" s="15">
        <v>5595</v>
      </c>
      <c r="M1521">
        <v>3</v>
      </c>
      <c r="N1521">
        <v>3</v>
      </c>
      <c r="O1521">
        <v>0</v>
      </c>
      <c r="P1521">
        <v>6</v>
      </c>
      <c r="Q1521" t="s">
        <v>1720</v>
      </c>
      <c r="R1521">
        <v>0.03</v>
      </c>
      <c r="S1521">
        <v>0</v>
      </c>
      <c r="T1521">
        <v>0</v>
      </c>
      <c r="U1521">
        <v>0</v>
      </c>
      <c r="V1521">
        <v>0</v>
      </c>
      <c r="W1521" s="13">
        <v>40302</v>
      </c>
    </row>
    <row r="1522" spans="1:24" x14ac:dyDescent="0.25">
      <c r="A1522">
        <v>1</v>
      </c>
      <c r="B1522" t="s">
        <v>3029</v>
      </c>
      <c r="D1522" t="s">
        <v>3030</v>
      </c>
      <c r="E1522">
        <v>0</v>
      </c>
      <c r="F1522" t="s">
        <v>1922</v>
      </c>
      <c r="G1522" t="s">
        <v>29</v>
      </c>
      <c r="H1522">
        <v>36</v>
      </c>
      <c r="I1522" s="14">
        <v>2</v>
      </c>
      <c r="J1522" s="15">
        <v>20803.5</v>
      </c>
      <c r="K1522" s="15">
        <v>5432</v>
      </c>
      <c r="L1522" s="15">
        <v>5595</v>
      </c>
      <c r="M1522">
        <v>3</v>
      </c>
      <c r="N1522">
        <v>3</v>
      </c>
      <c r="O1522">
        <v>0</v>
      </c>
      <c r="P1522">
        <v>2</v>
      </c>
      <c r="Q1522" t="s">
        <v>1720</v>
      </c>
      <c r="R1522">
        <v>0.03</v>
      </c>
      <c r="S1522">
        <v>0</v>
      </c>
      <c r="T1522">
        <v>0</v>
      </c>
      <c r="U1522">
        <v>0</v>
      </c>
      <c r="V1522">
        <v>0</v>
      </c>
      <c r="W1522" s="13">
        <v>40302</v>
      </c>
    </row>
    <row r="1523" spans="1:24" x14ac:dyDescent="0.25">
      <c r="A1523">
        <v>1</v>
      </c>
      <c r="B1523" t="s">
        <v>3031</v>
      </c>
      <c r="D1523" t="s">
        <v>3032</v>
      </c>
      <c r="E1523">
        <v>0</v>
      </c>
      <c r="F1523" t="s">
        <v>1719</v>
      </c>
      <c r="G1523" t="s">
        <v>29</v>
      </c>
      <c r="H1523">
        <v>36</v>
      </c>
      <c r="I1523" s="14">
        <v>1</v>
      </c>
      <c r="J1523" s="15">
        <v>265000</v>
      </c>
      <c r="K1523" s="15">
        <v>5432</v>
      </c>
      <c r="L1523" s="15">
        <v>5595</v>
      </c>
      <c r="M1523">
        <v>3</v>
      </c>
      <c r="N1523">
        <v>3</v>
      </c>
      <c r="O1523">
        <v>0</v>
      </c>
      <c r="P1523">
        <v>1</v>
      </c>
      <c r="Q1523" t="s">
        <v>30</v>
      </c>
      <c r="R1523">
        <v>0.03</v>
      </c>
      <c r="S1523">
        <v>0</v>
      </c>
      <c r="T1523">
        <v>0</v>
      </c>
      <c r="U1523">
        <v>0</v>
      </c>
      <c r="V1523">
        <v>0</v>
      </c>
      <c r="W1523" s="13">
        <v>41758</v>
      </c>
    </row>
    <row r="1524" spans="1:24" x14ac:dyDescent="0.25">
      <c r="A1524">
        <v>1</v>
      </c>
      <c r="B1524" t="s">
        <v>3033</v>
      </c>
      <c r="D1524" t="s">
        <v>3034</v>
      </c>
      <c r="E1524">
        <v>0</v>
      </c>
      <c r="F1524" t="s">
        <v>1719</v>
      </c>
      <c r="G1524" t="s">
        <v>29</v>
      </c>
      <c r="H1524">
        <v>36</v>
      </c>
      <c r="I1524" s="14">
        <v>11</v>
      </c>
      <c r="J1524" s="15">
        <v>5294.6779999999999</v>
      </c>
      <c r="K1524" s="15">
        <v>5432</v>
      </c>
      <c r="L1524" s="15">
        <v>5595</v>
      </c>
      <c r="M1524">
        <v>3</v>
      </c>
      <c r="N1524">
        <v>3</v>
      </c>
      <c r="O1524">
        <v>0</v>
      </c>
      <c r="P1524">
        <v>11</v>
      </c>
      <c r="Q1524" t="s">
        <v>30</v>
      </c>
      <c r="R1524">
        <v>0.03</v>
      </c>
      <c r="S1524">
        <v>0</v>
      </c>
      <c r="T1524">
        <v>0</v>
      </c>
      <c r="U1524">
        <v>0</v>
      </c>
      <c r="V1524">
        <v>0</v>
      </c>
      <c r="W1524" s="13">
        <v>44393</v>
      </c>
    </row>
    <row r="1525" spans="1:24" x14ac:dyDescent="0.25">
      <c r="A1525">
        <v>1</v>
      </c>
      <c r="B1525" t="s">
        <v>3035</v>
      </c>
      <c r="D1525" t="s">
        <v>3036</v>
      </c>
      <c r="E1525">
        <v>0</v>
      </c>
      <c r="F1525" t="s">
        <v>2094</v>
      </c>
      <c r="G1525" t="s">
        <v>29</v>
      </c>
      <c r="H1525">
        <v>36</v>
      </c>
      <c r="I1525" s="14">
        <v>1</v>
      </c>
      <c r="J1525" s="15">
        <v>5459.16</v>
      </c>
      <c r="K1525" s="15">
        <v>5432</v>
      </c>
      <c r="L1525" s="15">
        <v>5595</v>
      </c>
      <c r="M1525">
        <v>3</v>
      </c>
      <c r="N1525">
        <v>3</v>
      </c>
      <c r="O1525">
        <v>0</v>
      </c>
      <c r="P1525">
        <v>1</v>
      </c>
      <c r="Q1525" t="s">
        <v>30</v>
      </c>
      <c r="R1525">
        <v>0.03</v>
      </c>
      <c r="S1525">
        <v>0</v>
      </c>
      <c r="T1525">
        <v>0</v>
      </c>
      <c r="U1525">
        <v>0</v>
      </c>
      <c r="V1525">
        <v>0</v>
      </c>
      <c r="W1525" s="13">
        <v>40302</v>
      </c>
    </row>
    <row r="1526" spans="1:24" x14ac:dyDescent="0.25">
      <c r="A1526">
        <v>1</v>
      </c>
      <c r="B1526" t="s">
        <v>3037</v>
      </c>
      <c r="D1526" t="s">
        <v>3038</v>
      </c>
      <c r="E1526">
        <v>0</v>
      </c>
      <c r="F1526" t="s">
        <v>1719</v>
      </c>
      <c r="G1526" t="s">
        <v>29</v>
      </c>
      <c r="H1526">
        <v>36</v>
      </c>
      <c r="I1526" s="14">
        <v>2</v>
      </c>
      <c r="J1526" s="15">
        <v>210000</v>
      </c>
      <c r="K1526" s="15">
        <v>5432</v>
      </c>
      <c r="L1526" s="15">
        <v>5595</v>
      </c>
      <c r="M1526">
        <v>3</v>
      </c>
      <c r="N1526">
        <v>3</v>
      </c>
      <c r="O1526">
        <v>0</v>
      </c>
      <c r="P1526">
        <v>2</v>
      </c>
      <c r="Q1526" t="s">
        <v>30</v>
      </c>
      <c r="R1526">
        <v>0.03</v>
      </c>
      <c r="S1526">
        <v>0</v>
      </c>
      <c r="T1526">
        <v>0</v>
      </c>
      <c r="U1526">
        <v>0</v>
      </c>
      <c r="V1526">
        <v>0</v>
      </c>
      <c r="W1526" s="13">
        <v>42350</v>
      </c>
      <c r="X1526">
        <v>1670</v>
      </c>
    </row>
    <row r="1527" spans="1:24" x14ac:dyDescent="0.25">
      <c r="A1527">
        <v>1</v>
      </c>
      <c r="B1527" t="s">
        <v>3039</v>
      </c>
      <c r="D1527" t="s">
        <v>3040</v>
      </c>
      <c r="E1527">
        <v>0</v>
      </c>
      <c r="F1527" t="s">
        <v>1719</v>
      </c>
      <c r="G1527" t="s">
        <v>29</v>
      </c>
      <c r="H1527">
        <v>36</v>
      </c>
      <c r="I1527" s="14">
        <v>2</v>
      </c>
      <c r="J1527" s="15">
        <v>150833.33300000001</v>
      </c>
      <c r="K1527" s="15">
        <v>5432</v>
      </c>
      <c r="L1527" s="15">
        <v>5595</v>
      </c>
      <c r="M1527">
        <v>3</v>
      </c>
      <c r="N1527">
        <v>3</v>
      </c>
      <c r="O1527">
        <v>0</v>
      </c>
      <c r="P1527">
        <v>2</v>
      </c>
      <c r="Q1527" t="s">
        <v>30</v>
      </c>
      <c r="R1527">
        <v>0.03</v>
      </c>
      <c r="S1527">
        <v>0</v>
      </c>
      <c r="T1527">
        <v>0</v>
      </c>
      <c r="U1527">
        <v>0</v>
      </c>
      <c r="V1527">
        <v>0</v>
      </c>
      <c r="W1527" s="13">
        <v>44707</v>
      </c>
      <c r="X1527">
        <v>175</v>
      </c>
    </row>
    <row r="1528" spans="1:24" x14ac:dyDescent="0.25">
      <c r="A1528">
        <v>1</v>
      </c>
      <c r="B1528" t="s">
        <v>3041</v>
      </c>
      <c r="D1528" t="s">
        <v>3042</v>
      </c>
      <c r="E1528">
        <v>0</v>
      </c>
      <c r="F1528" t="s">
        <v>1719</v>
      </c>
      <c r="G1528" t="s">
        <v>29</v>
      </c>
      <c r="H1528">
        <v>36</v>
      </c>
      <c r="I1528" s="14">
        <v>2</v>
      </c>
      <c r="J1528" s="15">
        <v>180000</v>
      </c>
      <c r="K1528" s="15">
        <v>5432</v>
      </c>
      <c r="L1528" s="15">
        <v>5595</v>
      </c>
      <c r="M1528">
        <v>3</v>
      </c>
      <c r="N1528">
        <v>3</v>
      </c>
      <c r="O1528">
        <v>0</v>
      </c>
      <c r="P1528">
        <v>2</v>
      </c>
      <c r="Q1528" t="s">
        <v>30</v>
      </c>
      <c r="R1528">
        <v>0.03</v>
      </c>
      <c r="S1528">
        <v>0</v>
      </c>
      <c r="T1528">
        <v>0</v>
      </c>
      <c r="U1528">
        <v>0</v>
      </c>
      <c r="V1528">
        <v>0</v>
      </c>
      <c r="W1528" s="13">
        <v>43818</v>
      </c>
      <c r="X1528">
        <v>175</v>
      </c>
    </row>
    <row r="1529" spans="1:24" x14ac:dyDescent="0.25">
      <c r="A1529">
        <v>1</v>
      </c>
      <c r="B1529" t="s">
        <v>3043</v>
      </c>
      <c r="D1529" t="s">
        <v>3044</v>
      </c>
      <c r="E1529">
        <v>0</v>
      </c>
      <c r="F1529" t="s">
        <v>1922</v>
      </c>
      <c r="G1529" t="s">
        <v>29</v>
      </c>
      <c r="H1529">
        <v>36</v>
      </c>
      <c r="I1529" s="14">
        <v>3</v>
      </c>
      <c r="J1529" s="15">
        <v>15919.513999999999</v>
      </c>
      <c r="K1529" s="15">
        <v>5432</v>
      </c>
      <c r="L1529" s="15">
        <v>5595</v>
      </c>
      <c r="M1529">
        <v>3</v>
      </c>
      <c r="N1529">
        <v>3</v>
      </c>
      <c r="O1529">
        <v>0</v>
      </c>
      <c r="P1529">
        <v>3</v>
      </c>
      <c r="Q1529" t="s">
        <v>30</v>
      </c>
      <c r="R1529">
        <v>0.03</v>
      </c>
      <c r="S1529">
        <v>0</v>
      </c>
      <c r="T1529">
        <v>0</v>
      </c>
      <c r="U1529">
        <v>0</v>
      </c>
      <c r="V1529">
        <v>0</v>
      </c>
      <c r="W1529" s="13">
        <v>44712</v>
      </c>
    </row>
    <row r="1530" spans="1:24" x14ac:dyDescent="0.25">
      <c r="A1530">
        <v>1</v>
      </c>
      <c r="B1530" t="s">
        <v>3045</v>
      </c>
      <c r="D1530" t="s">
        <v>3046</v>
      </c>
      <c r="E1530">
        <v>0</v>
      </c>
      <c r="F1530" t="s">
        <v>1922</v>
      </c>
      <c r="G1530" t="s">
        <v>29</v>
      </c>
      <c r="H1530">
        <v>36</v>
      </c>
      <c r="I1530" s="14">
        <v>3</v>
      </c>
      <c r="J1530" s="15">
        <v>12927.619000000001</v>
      </c>
      <c r="K1530" s="15">
        <v>5432</v>
      </c>
      <c r="L1530" s="15">
        <v>5595</v>
      </c>
      <c r="M1530">
        <v>3</v>
      </c>
      <c r="N1530">
        <v>3</v>
      </c>
      <c r="O1530">
        <v>0</v>
      </c>
      <c r="P1530">
        <v>3</v>
      </c>
      <c r="Q1530" t="s">
        <v>30</v>
      </c>
      <c r="R1530">
        <v>0.03</v>
      </c>
      <c r="S1530">
        <v>0</v>
      </c>
      <c r="T1530">
        <v>0</v>
      </c>
      <c r="U1530">
        <v>0</v>
      </c>
      <c r="V1530">
        <v>0</v>
      </c>
      <c r="W1530" s="13">
        <v>43694</v>
      </c>
    </row>
    <row r="1531" spans="1:24" x14ac:dyDescent="0.25">
      <c r="A1531">
        <v>1</v>
      </c>
      <c r="B1531" t="s">
        <v>3047</v>
      </c>
      <c r="D1531" t="s">
        <v>3048</v>
      </c>
      <c r="E1531">
        <v>0</v>
      </c>
      <c r="F1531" t="s">
        <v>1719</v>
      </c>
      <c r="G1531" t="s">
        <v>29</v>
      </c>
      <c r="H1531">
        <v>36</v>
      </c>
      <c r="I1531" s="14">
        <v>5</v>
      </c>
      <c r="J1531" s="15">
        <v>26632.5</v>
      </c>
      <c r="K1531" s="15">
        <v>5432</v>
      </c>
      <c r="L1531" s="15">
        <v>5595</v>
      </c>
      <c r="M1531">
        <v>3</v>
      </c>
      <c r="N1531">
        <v>3</v>
      </c>
      <c r="O1531">
        <v>0</v>
      </c>
      <c r="P1531">
        <v>5</v>
      </c>
      <c r="Q1531" t="s">
        <v>30</v>
      </c>
      <c r="R1531">
        <v>0.03</v>
      </c>
      <c r="S1531">
        <v>0</v>
      </c>
      <c r="T1531">
        <v>0</v>
      </c>
      <c r="U1531">
        <v>0</v>
      </c>
      <c r="V1531">
        <v>0</v>
      </c>
      <c r="W1531" s="13">
        <v>41207</v>
      </c>
    </row>
    <row r="1532" spans="1:24" x14ac:dyDescent="0.25">
      <c r="A1532">
        <v>1</v>
      </c>
      <c r="B1532" t="s">
        <v>3049</v>
      </c>
      <c r="D1532" t="s">
        <v>3050</v>
      </c>
      <c r="E1532">
        <v>0</v>
      </c>
      <c r="F1532" t="s">
        <v>1719</v>
      </c>
      <c r="G1532" t="s">
        <v>29</v>
      </c>
      <c r="H1532">
        <v>36</v>
      </c>
      <c r="I1532" s="14">
        <v>15</v>
      </c>
      <c r="J1532" s="15">
        <v>24838.511999999999</v>
      </c>
      <c r="K1532" s="15">
        <v>5432</v>
      </c>
      <c r="L1532" s="15">
        <v>5595</v>
      </c>
      <c r="M1532">
        <v>3</v>
      </c>
      <c r="N1532">
        <v>3</v>
      </c>
      <c r="O1532">
        <v>0</v>
      </c>
      <c r="P1532">
        <v>15</v>
      </c>
      <c r="Q1532" t="s">
        <v>30</v>
      </c>
      <c r="R1532">
        <v>0.03</v>
      </c>
      <c r="S1532">
        <v>0</v>
      </c>
      <c r="T1532">
        <v>0</v>
      </c>
      <c r="U1532">
        <v>0</v>
      </c>
      <c r="V1532">
        <v>0</v>
      </c>
      <c r="W1532" s="13">
        <v>44519</v>
      </c>
      <c r="X1532">
        <v>1244</v>
      </c>
    </row>
    <row r="1533" spans="1:24" x14ac:dyDescent="0.25">
      <c r="A1533">
        <v>1</v>
      </c>
      <c r="B1533" t="s">
        <v>3051</v>
      </c>
      <c r="D1533" t="s">
        <v>3052</v>
      </c>
      <c r="E1533">
        <v>0</v>
      </c>
      <c r="F1533" t="s">
        <v>1922</v>
      </c>
      <c r="G1533" t="s">
        <v>29</v>
      </c>
      <c r="H1533">
        <v>36</v>
      </c>
      <c r="I1533" s="14">
        <v>2</v>
      </c>
      <c r="J1533" s="15">
        <v>5459.16</v>
      </c>
      <c r="K1533" s="15">
        <v>5432</v>
      </c>
      <c r="L1533" s="15">
        <v>5595</v>
      </c>
      <c r="M1533">
        <v>3</v>
      </c>
      <c r="N1533">
        <v>3</v>
      </c>
      <c r="O1533">
        <v>0</v>
      </c>
      <c r="P1533">
        <v>2</v>
      </c>
      <c r="Q1533" t="s">
        <v>30</v>
      </c>
      <c r="R1533">
        <v>0.03</v>
      </c>
      <c r="S1533">
        <v>0</v>
      </c>
      <c r="T1533">
        <v>0</v>
      </c>
      <c r="U1533">
        <v>0</v>
      </c>
      <c r="V1533">
        <v>0</v>
      </c>
      <c r="W1533" s="13">
        <v>40302</v>
      </c>
    </row>
    <row r="1534" spans="1:24" x14ac:dyDescent="0.25">
      <c r="A1534">
        <v>1</v>
      </c>
      <c r="B1534" t="s">
        <v>3053</v>
      </c>
      <c r="D1534" t="s">
        <v>3054</v>
      </c>
      <c r="E1534">
        <v>0</v>
      </c>
      <c r="F1534" t="s">
        <v>1719</v>
      </c>
      <c r="G1534" t="s">
        <v>29</v>
      </c>
      <c r="H1534">
        <v>36</v>
      </c>
      <c r="I1534" s="14">
        <v>2</v>
      </c>
      <c r="J1534" s="15">
        <v>228255</v>
      </c>
      <c r="K1534" s="15">
        <v>5432</v>
      </c>
      <c r="L1534" s="15">
        <v>5595</v>
      </c>
      <c r="M1534">
        <v>3</v>
      </c>
      <c r="N1534">
        <v>3</v>
      </c>
      <c r="O1534">
        <v>0</v>
      </c>
      <c r="P1534">
        <v>2</v>
      </c>
      <c r="Q1534" t="s">
        <v>30</v>
      </c>
      <c r="R1534">
        <v>0.03</v>
      </c>
      <c r="S1534">
        <v>0</v>
      </c>
      <c r="T1534">
        <v>0</v>
      </c>
      <c r="U1534">
        <v>0</v>
      </c>
      <c r="V1534">
        <v>0</v>
      </c>
      <c r="W1534" s="13">
        <v>41144</v>
      </c>
    </row>
    <row r="1535" spans="1:24" x14ac:dyDescent="0.25">
      <c r="A1535">
        <v>1</v>
      </c>
      <c r="B1535" t="s">
        <v>3055</v>
      </c>
      <c r="D1535" t="s">
        <v>3056</v>
      </c>
      <c r="E1535">
        <v>0</v>
      </c>
      <c r="F1535" t="s">
        <v>2094</v>
      </c>
      <c r="G1535" t="s">
        <v>29</v>
      </c>
      <c r="H1535">
        <v>36</v>
      </c>
      <c r="I1535" s="14">
        <v>1</v>
      </c>
      <c r="J1535" s="15">
        <v>1.0049999999999999</v>
      </c>
      <c r="K1535" s="15">
        <v>5432</v>
      </c>
      <c r="L1535" s="15">
        <v>5595</v>
      </c>
      <c r="M1535">
        <v>3</v>
      </c>
      <c r="N1535">
        <v>3</v>
      </c>
      <c r="O1535">
        <v>0</v>
      </c>
      <c r="P1535">
        <v>1</v>
      </c>
      <c r="Q1535" t="s">
        <v>30</v>
      </c>
      <c r="R1535">
        <v>0.03</v>
      </c>
      <c r="S1535">
        <v>0</v>
      </c>
      <c r="T1535">
        <v>0</v>
      </c>
      <c r="U1535">
        <v>0</v>
      </c>
      <c r="V1535">
        <v>0</v>
      </c>
      <c r="W1535" s="13">
        <v>44712</v>
      </c>
    </row>
    <row r="1536" spans="1:24" x14ac:dyDescent="0.25">
      <c r="A1536">
        <v>1</v>
      </c>
      <c r="B1536" t="s">
        <v>3057</v>
      </c>
      <c r="D1536" t="s">
        <v>3058</v>
      </c>
      <c r="E1536">
        <v>0</v>
      </c>
      <c r="F1536" t="s">
        <v>1719</v>
      </c>
      <c r="G1536" t="s">
        <v>29</v>
      </c>
      <c r="H1536">
        <v>36</v>
      </c>
      <c r="I1536" s="14">
        <v>2</v>
      </c>
      <c r="J1536" s="15">
        <v>278887.5</v>
      </c>
      <c r="K1536" s="15">
        <v>5432</v>
      </c>
      <c r="L1536" s="15">
        <v>5595</v>
      </c>
      <c r="M1536">
        <v>3</v>
      </c>
      <c r="N1536">
        <v>3</v>
      </c>
      <c r="O1536">
        <v>0</v>
      </c>
      <c r="P1536">
        <v>2</v>
      </c>
      <c r="Q1536" t="s">
        <v>30</v>
      </c>
      <c r="R1536">
        <v>0.03</v>
      </c>
      <c r="S1536">
        <v>0</v>
      </c>
      <c r="T1536">
        <v>0</v>
      </c>
      <c r="U1536">
        <v>0</v>
      </c>
      <c r="V1536">
        <v>0</v>
      </c>
      <c r="W1536" s="13">
        <v>40302</v>
      </c>
    </row>
    <row r="1537" spans="1:24" x14ac:dyDescent="0.25">
      <c r="A1537">
        <v>1</v>
      </c>
      <c r="B1537" t="s">
        <v>3059</v>
      </c>
      <c r="D1537" t="s">
        <v>3060</v>
      </c>
      <c r="E1537">
        <v>0</v>
      </c>
      <c r="F1537" t="s">
        <v>1922</v>
      </c>
      <c r="G1537" t="s">
        <v>29</v>
      </c>
      <c r="H1537">
        <v>36</v>
      </c>
      <c r="I1537" s="14">
        <v>1</v>
      </c>
      <c r="J1537" s="15">
        <v>71104</v>
      </c>
      <c r="K1537" s="15">
        <v>5432</v>
      </c>
      <c r="L1537" s="15">
        <v>5595</v>
      </c>
      <c r="M1537">
        <v>3</v>
      </c>
      <c r="N1537">
        <v>3</v>
      </c>
      <c r="O1537">
        <v>0</v>
      </c>
      <c r="P1537">
        <v>1</v>
      </c>
      <c r="Q1537" t="s">
        <v>30</v>
      </c>
      <c r="R1537">
        <v>0.03</v>
      </c>
      <c r="S1537">
        <v>0</v>
      </c>
      <c r="T1537">
        <v>0</v>
      </c>
      <c r="U1537">
        <v>0</v>
      </c>
      <c r="V1537">
        <v>0</v>
      </c>
      <c r="W1537" s="13">
        <v>43903</v>
      </c>
      <c r="X1537">
        <v>753</v>
      </c>
    </row>
    <row r="1538" spans="1:24" x14ac:dyDescent="0.25">
      <c r="A1538">
        <v>1</v>
      </c>
      <c r="B1538" t="s">
        <v>3061</v>
      </c>
      <c r="D1538" t="s">
        <v>3062</v>
      </c>
      <c r="E1538">
        <v>0</v>
      </c>
      <c r="F1538" t="s">
        <v>1922</v>
      </c>
      <c r="G1538" t="s">
        <v>29</v>
      </c>
      <c r="H1538">
        <v>36</v>
      </c>
      <c r="I1538" s="14">
        <v>1</v>
      </c>
      <c r="J1538" s="15">
        <v>42197</v>
      </c>
      <c r="K1538" s="15">
        <v>5432</v>
      </c>
      <c r="L1538" s="15">
        <v>5595</v>
      </c>
      <c r="M1538">
        <v>3</v>
      </c>
      <c r="N1538">
        <v>3</v>
      </c>
      <c r="O1538">
        <v>0</v>
      </c>
      <c r="P1538">
        <v>1</v>
      </c>
      <c r="Q1538" t="s">
        <v>30</v>
      </c>
      <c r="R1538">
        <v>0.03</v>
      </c>
      <c r="S1538">
        <v>0</v>
      </c>
      <c r="T1538">
        <v>0</v>
      </c>
      <c r="U1538">
        <v>0</v>
      </c>
      <c r="V1538">
        <v>0</v>
      </c>
      <c r="W1538" s="13">
        <v>44707</v>
      </c>
    </row>
    <row r="1539" spans="1:24" x14ac:dyDescent="0.25">
      <c r="A1539">
        <v>1</v>
      </c>
      <c r="B1539" t="s">
        <v>3063</v>
      </c>
      <c r="D1539" t="s">
        <v>3064</v>
      </c>
      <c r="E1539">
        <v>6</v>
      </c>
      <c r="F1539" t="s">
        <v>1719</v>
      </c>
      <c r="G1539" t="s">
        <v>29</v>
      </c>
      <c r="H1539">
        <v>36</v>
      </c>
      <c r="I1539" s="14">
        <v>4</v>
      </c>
      <c r="J1539" s="15">
        <v>2652.7139999999999</v>
      </c>
      <c r="K1539" s="15">
        <v>5432</v>
      </c>
      <c r="L1539" s="15">
        <v>5595</v>
      </c>
      <c r="M1539">
        <v>3</v>
      </c>
      <c r="N1539">
        <v>3</v>
      </c>
      <c r="O1539">
        <v>0</v>
      </c>
      <c r="P1539">
        <v>10</v>
      </c>
      <c r="Q1539" t="s">
        <v>30</v>
      </c>
      <c r="R1539">
        <v>5.1100000000000003</v>
      </c>
      <c r="S1539">
        <v>7</v>
      </c>
      <c r="T1539">
        <v>1</v>
      </c>
      <c r="U1539">
        <v>7</v>
      </c>
      <c r="V1539">
        <v>1</v>
      </c>
      <c r="W1539" s="13">
        <v>45079</v>
      </c>
      <c r="X1539">
        <v>80</v>
      </c>
    </row>
    <row r="1540" spans="1:24" x14ac:dyDescent="0.25">
      <c r="A1540">
        <v>1</v>
      </c>
      <c r="B1540" t="s">
        <v>3065</v>
      </c>
      <c r="D1540" t="s">
        <v>3066</v>
      </c>
      <c r="E1540">
        <v>0</v>
      </c>
      <c r="F1540" t="s">
        <v>1719</v>
      </c>
      <c r="G1540" t="s">
        <v>29</v>
      </c>
      <c r="H1540">
        <v>36</v>
      </c>
      <c r="I1540" s="14">
        <v>1</v>
      </c>
      <c r="J1540" s="15">
        <v>822612.6</v>
      </c>
      <c r="K1540" s="15">
        <v>5432</v>
      </c>
      <c r="L1540" s="15">
        <v>5595</v>
      </c>
      <c r="M1540">
        <v>3</v>
      </c>
      <c r="N1540">
        <v>3</v>
      </c>
      <c r="O1540">
        <v>0</v>
      </c>
      <c r="P1540">
        <v>1</v>
      </c>
      <c r="Q1540" t="s">
        <v>1720</v>
      </c>
      <c r="R1540">
        <v>0.03</v>
      </c>
      <c r="S1540">
        <v>0</v>
      </c>
      <c r="T1540">
        <v>0</v>
      </c>
      <c r="U1540">
        <v>0</v>
      </c>
      <c r="V1540">
        <v>0</v>
      </c>
      <c r="W1540" s="13">
        <v>40302</v>
      </c>
    </row>
    <row r="1541" spans="1:24" x14ac:dyDescent="0.25">
      <c r="A1541">
        <v>1</v>
      </c>
      <c r="B1541" t="s">
        <v>3067</v>
      </c>
      <c r="D1541" t="s">
        <v>3068</v>
      </c>
      <c r="E1541">
        <v>0</v>
      </c>
      <c r="F1541" t="s">
        <v>2094</v>
      </c>
      <c r="G1541" t="s">
        <v>29</v>
      </c>
      <c r="H1541">
        <v>36</v>
      </c>
      <c r="I1541" s="14">
        <v>1</v>
      </c>
      <c r="J1541" s="15">
        <v>1.0049999999999999</v>
      </c>
      <c r="K1541" s="15">
        <v>5432</v>
      </c>
      <c r="L1541" s="15">
        <v>5595</v>
      </c>
      <c r="M1541">
        <v>3</v>
      </c>
      <c r="N1541">
        <v>3</v>
      </c>
      <c r="O1541">
        <v>0</v>
      </c>
      <c r="P1541">
        <v>1</v>
      </c>
      <c r="Q1541" t="s">
        <v>1720</v>
      </c>
      <c r="R1541">
        <v>0.03</v>
      </c>
      <c r="S1541">
        <v>0</v>
      </c>
      <c r="T1541">
        <v>0</v>
      </c>
      <c r="U1541">
        <v>0</v>
      </c>
      <c r="V1541">
        <v>0</v>
      </c>
      <c r="W1541" s="13">
        <v>40302</v>
      </c>
    </row>
    <row r="1542" spans="1:24" x14ac:dyDescent="0.25">
      <c r="A1542">
        <v>1</v>
      </c>
      <c r="B1542" t="s">
        <v>3069</v>
      </c>
      <c r="D1542" t="s">
        <v>3070</v>
      </c>
      <c r="E1542">
        <v>0</v>
      </c>
      <c r="F1542" t="s">
        <v>2094</v>
      </c>
      <c r="G1542" t="s">
        <v>29</v>
      </c>
      <c r="H1542">
        <v>36</v>
      </c>
      <c r="I1542" s="14">
        <v>2</v>
      </c>
      <c r="J1542" s="15">
        <v>514550.86499999999</v>
      </c>
      <c r="K1542" s="15">
        <v>5432</v>
      </c>
      <c r="L1542" s="15">
        <v>5595</v>
      </c>
      <c r="M1542">
        <v>3</v>
      </c>
      <c r="N1542">
        <v>3</v>
      </c>
      <c r="O1542">
        <v>0</v>
      </c>
      <c r="P1542">
        <v>2</v>
      </c>
      <c r="Q1542" t="s">
        <v>1720</v>
      </c>
      <c r="R1542">
        <v>0.03</v>
      </c>
      <c r="S1542">
        <v>0</v>
      </c>
      <c r="T1542">
        <v>0</v>
      </c>
      <c r="U1542">
        <v>0</v>
      </c>
      <c r="V1542">
        <v>0</v>
      </c>
      <c r="W1542" s="13">
        <v>40302</v>
      </c>
    </row>
    <row r="1543" spans="1:24" x14ac:dyDescent="0.25">
      <c r="A1543">
        <v>1</v>
      </c>
      <c r="B1543" t="s">
        <v>3071</v>
      </c>
      <c r="D1543" t="s">
        <v>3072</v>
      </c>
      <c r="E1543">
        <v>0</v>
      </c>
      <c r="F1543" t="s">
        <v>2094</v>
      </c>
      <c r="G1543" t="s">
        <v>29</v>
      </c>
      <c r="H1543">
        <v>36</v>
      </c>
      <c r="I1543" s="14">
        <v>4</v>
      </c>
      <c r="J1543" s="15">
        <v>514550.86499999999</v>
      </c>
      <c r="K1543" s="15">
        <v>5432</v>
      </c>
      <c r="L1543" s="15">
        <v>5595</v>
      </c>
      <c r="M1543">
        <v>3</v>
      </c>
      <c r="N1543">
        <v>3</v>
      </c>
      <c r="O1543">
        <v>0</v>
      </c>
      <c r="P1543">
        <v>4</v>
      </c>
      <c r="Q1543" t="s">
        <v>1720</v>
      </c>
      <c r="R1543">
        <v>0.03</v>
      </c>
      <c r="S1543">
        <v>0</v>
      </c>
      <c r="T1543">
        <v>0</v>
      </c>
      <c r="U1543">
        <v>0</v>
      </c>
      <c r="V1543">
        <v>0</v>
      </c>
      <c r="W1543" s="13">
        <v>40302</v>
      </c>
    </row>
    <row r="1544" spans="1:24" x14ac:dyDescent="0.25">
      <c r="A1544">
        <v>1</v>
      </c>
      <c r="B1544" t="s">
        <v>3073</v>
      </c>
      <c r="D1544" t="s">
        <v>3074</v>
      </c>
      <c r="E1544">
        <v>0</v>
      </c>
      <c r="F1544" t="s">
        <v>2094</v>
      </c>
      <c r="G1544" t="s">
        <v>29</v>
      </c>
      <c r="H1544">
        <v>36</v>
      </c>
      <c r="I1544" s="14">
        <v>2</v>
      </c>
      <c r="J1544" s="15">
        <v>514550.86499999999</v>
      </c>
      <c r="K1544" s="15">
        <v>5432</v>
      </c>
      <c r="L1544" s="15">
        <v>5595</v>
      </c>
      <c r="M1544">
        <v>3</v>
      </c>
      <c r="N1544">
        <v>3</v>
      </c>
      <c r="O1544">
        <v>0</v>
      </c>
      <c r="P1544">
        <v>2</v>
      </c>
      <c r="Q1544" t="s">
        <v>1720</v>
      </c>
      <c r="R1544">
        <v>0.03</v>
      </c>
      <c r="S1544">
        <v>0</v>
      </c>
      <c r="T1544">
        <v>0</v>
      </c>
      <c r="U1544">
        <v>0</v>
      </c>
      <c r="V1544">
        <v>0</v>
      </c>
      <c r="W1544" s="13">
        <v>40302</v>
      </c>
    </row>
    <row r="1545" spans="1:24" x14ac:dyDescent="0.25">
      <c r="A1545">
        <v>1</v>
      </c>
      <c r="B1545" t="s">
        <v>3075</v>
      </c>
      <c r="D1545" t="s">
        <v>3076</v>
      </c>
      <c r="E1545">
        <v>0</v>
      </c>
      <c r="F1545" t="s">
        <v>2094</v>
      </c>
      <c r="G1545" t="s">
        <v>29</v>
      </c>
      <c r="H1545">
        <v>36</v>
      </c>
      <c r="I1545" s="14">
        <v>2</v>
      </c>
      <c r="J1545" s="15">
        <v>643188.86499999999</v>
      </c>
      <c r="K1545" s="15">
        <v>5432</v>
      </c>
      <c r="L1545" s="15">
        <v>5595</v>
      </c>
      <c r="M1545">
        <v>3</v>
      </c>
      <c r="N1545">
        <v>3</v>
      </c>
      <c r="O1545">
        <v>0</v>
      </c>
      <c r="P1545">
        <v>2</v>
      </c>
      <c r="Q1545" t="s">
        <v>1720</v>
      </c>
      <c r="R1545">
        <v>0.03</v>
      </c>
      <c r="S1545">
        <v>0</v>
      </c>
      <c r="T1545">
        <v>0</v>
      </c>
      <c r="U1545">
        <v>0</v>
      </c>
      <c r="V1545">
        <v>0</v>
      </c>
      <c r="W1545" s="13">
        <v>40302</v>
      </c>
    </row>
    <row r="1546" spans="1:24" x14ac:dyDescent="0.25">
      <c r="A1546">
        <v>1</v>
      </c>
      <c r="B1546" t="s">
        <v>3077</v>
      </c>
      <c r="D1546" t="s">
        <v>3078</v>
      </c>
      <c r="E1546">
        <v>0</v>
      </c>
      <c r="F1546" t="s">
        <v>1970</v>
      </c>
      <c r="G1546" t="s">
        <v>29</v>
      </c>
      <c r="H1546">
        <v>36</v>
      </c>
      <c r="I1546" s="14">
        <v>2</v>
      </c>
      <c r="J1546" s="15">
        <v>1.0049999999999999</v>
      </c>
      <c r="K1546" s="15">
        <v>6273.96</v>
      </c>
      <c r="L1546" s="15">
        <v>6462.2250000000004</v>
      </c>
      <c r="M1546">
        <v>3</v>
      </c>
      <c r="N1546">
        <v>3</v>
      </c>
      <c r="O1546">
        <v>0</v>
      </c>
      <c r="P1546">
        <v>2</v>
      </c>
      <c r="Q1546" t="s">
        <v>1720</v>
      </c>
      <c r="R1546">
        <v>0.03</v>
      </c>
      <c r="S1546">
        <v>0</v>
      </c>
      <c r="T1546">
        <v>0</v>
      </c>
      <c r="U1546">
        <v>0</v>
      </c>
      <c r="V1546">
        <v>0</v>
      </c>
      <c r="W1546" s="13">
        <v>40302</v>
      </c>
    </row>
    <row r="1547" spans="1:24" x14ac:dyDescent="0.25">
      <c r="A1547">
        <v>1</v>
      </c>
      <c r="B1547" t="s">
        <v>3079</v>
      </c>
      <c r="C1547" t="s">
        <v>3080</v>
      </c>
      <c r="D1547" t="s">
        <v>3081</v>
      </c>
      <c r="E1547">
        <v>2</v>
      </c>
      <c r="F1547" t="s">
        <v>1725</v>
      </c>
      <c r="G1547" t="s">
        <v>29</v>
      </c>
      <c r="H1547">
        <v>36</v>
      </c>
      <c r="I1547" s="14">
        <v>1</v>
      </c>
      <c r="J1547" s="15">
        <v>36833.332999999999</v>
      </c>
      <c r="K1547" s="15">
        <v>5432</v>
      </c>
      <c r="L1547" s="15">
        <v>5595</v>
      </c>
      <c r="M1547">
        <v>3</v>
      </c>
      <c r="N1547">
        <v>3</v>
      </c>
      <c r="O1547">
        <v>0</v>
      </c>
      <c r="P1547">
        <v>3</v>
      </c>
      <c r="Q1547" t="s">
        <v>30</v>
      </c>
      <c r="R1547">
        <v>2.4300000000000002</v>
      </c>
      <c r="S1547">
        <v>3</v>
      </c>
      <c r="T1547">
        <v>0</v>
      </c>
      <c r="U1547">
        <v>3</v>
      </c>
      <c r="V1547">
        <v>0</v>
      </c>
      <c r="W1547" s="13">
        <v>45072</v>
      </c>
      <c r="X1547">
        <v>56</v>
      </c>
    </row>
    <row r="1548" spans="1:24" x14ac:dyDescent="0.25">
      <c r="A1548">
        <v>1</v>
      </c>
      <c r="B1548" t="s">
        <v>3082</v>
      </c>
      <c r="D1548" t="s">
        <v>3083</v>
      </c>
      <c r="E1548">
        <v>0</v>
      </c>
      <c r="F1548" t="s">
        <v>1882</v>
      </c>
      <c r="G1548" t="s">
        <v>29</v>
      </c>
      <c r="H1548">
        <v>36</v>
      </c>
      <c r="I1548" s="14">
        <v>1</v>
      </c>
      <c r="J1548" s="15">
        <v>1.0049999999999999</v>
      </c>
      <c r="K1548" s="15">
        <v>6273.96</v>
      </c>
      <c r="L1548" s="15">
        <v>6462.2250000000004</v>
      </c>
      <c r="M1548">
        <v>3</v>
      </c>
      <c r="N1548">
        <v>3</v>
      </c>
      <c r="O1548">
        <v>0</v>
      </c>
      <c r="P1548">
        <v>1</v>
      </c>
      <c r="Q1548" t="s">
        <v>1720</v>
      </c>
      <c r="R1548">
        <v>0.03</v>
      </c>
      <c r="S1548">
        <v>0</v>
      </c>
      <c r="T1548">
        <v>0</v>
      </c>
      <c r="U1548">
        <v>0</v>
      </c>
      <c r="V1548">
        <v>0</v>
      </c>
      <c r="W1548" s="13">
        <v>40302</v>
      </c>
    </row>
    <row r="1549" spans="1:24" x14ac:dyDescent="0.25">
      <c r="A1549">
        <v>1</v>
      </c>
      <c r="B1549" t="s">
        <v>3084</v>
      </c>
      <c r="D1549" t="s">
        <v>3085</v>
      </c>
      <c r="E1549">
        <v>0</v>
      </c>
      <c r="F1549" t="s">
        <v>3086</v>
      </c>
      <c r="G1549" t="s">
        <v>29</v>
      </c>
      <c r="H1549">
        <v>36</v>
      </c>
      <c r="I1549" s="14">
        <v>1</v>
      </c>
      <c r="J1549" s="15">
        <v>1.0049999999999999</v>
      </c>
      <c r="K1549" s="15">
        <v>6273.96</v>
      </c>
      <c r="L1549" s="15">
        <v>6462.2250000000004</v>
      </c>
      <c r="M1549">
        <v>3</v>
      </c>
      <c r="N1549">
        <v>3</v>
      </c>
      <c r="O1549">
        <v>0</v>
      </c>
      <c r="P1549">
        <v>1</v>
      </c>
      <c r="Q1549" t="s">
        <v>1720</v>
      </c>
      <c r="R1549">
        <v>0.03</v>
      </c>
      <c r="S1549">
        <v>0</v>
      </c>
      <c r="T1549">
        <v>0</v>
      </c>
      <c r="U1549">
        <v>0</v>
      </c>
      <c r="V1549">
        <v>0</v>
      </c>
      <c r="W1549" s="13">
        <v>40302</v>
      </c>
    </row>
    <row r="1550" spans="1:24" x14ac:dyDescent="0.25">
      <c r="A1550">
        <v>1</v>
      </c>
      <c r="B1550" t="s">
        <v>3087</v>
      </c>
      <c r="D1550" t="s">
        <v>3088</v>
      </c>
      <c r="E1550">
        <v>0</v>
      </c>
      <c r="F1550" t="s">
        <v>1970</v>
      </c>
      <c r="G1550" t="s">
        <v>29</v>
      </c>
      <c r="H1550">
        <v>36</v>
      </c>
      <c r="I1550" s="14">
        <v>2</v>
      </c>
      <c r="J1550" s="15">
        <v>1.0049999999999999</v>
      </c>
      <c r="K1550" s="15">
        <v>6273.96</v>
      </c>
      <c r="L1550" s="15">
        <v>6462.2250000000004</v>
      </c>
      <c r="M1550">
        <v>3</v>
      </c>
      <c r="N1550">
        <v>3</v>
      </c>
      <c r="O1550">
        <v>0</v>
      </c>
      <c r="P1550">
        <v>2</v>
      </c>
      <c r="Q1550" t="s">
        <v>1720</v>
      </c>
      <c r="R1550">
        <v>0.03</v>
      </c>
      <c r="S1550">
        <v>0</v>
      </c>
      <c r="T1550">
        <v>0</v>
      </c>
      <c r="U1550">
        <v>0</v>
      </c>
      <c r="V1550">
        <v>0</v>
      </c>
      <c r="W1550" s="13">
        <v>40302</v>
      </c>
    </row>
    <row r="1551" spans="1:24" x14ac:dyDescent="0.25">
      <c r="A1551">
        <v>1</v>
      </c>
      <c r="B1551" t="s">
        <v>3089</v>
      </c>
      <c r="D1551" t="s">
        <v>3090</v>
      </c>
      <c r="E1551">
        <v>1</v>
      </c>
      <c r="F1551" t="s">
        <v>1859</v>
      </c>
      <c r="G1551" t="s">
        <v>29</v>
      </c>
      <c r="H1551">
        <v>36</v>
      </c>
      <c r="I1551" s="14">
        <v>2</v>
      </c>
      <c r="J1551" s="15">
        <v>180000.503</v>
      </c>
      <c r="K1551" s="15">
        <v>5432</v>
      </c>
      <c r="L1551" s="15">
        <v>5595</v>
      </c>
      <c r="M1551">
        <v>3</v>
      </c>
      <c r="N1551">
        <v>3</v>
      </c>
      <c r="O1551">
        <v>0</v>
      </c>
      <c r="P1551">
        <v>3</v>
      </c>
      <c r="Q1551" t="s">
        <v>2683</v>
      </c>
      <c r="R1551">
        <v>0.03</v>
      </c>
      <c r="S1551">
        <v>0</v>
      </c>
      <c r="T1551">
        <v>0</v>
      </c>
      <c r="U1551">
        <v>0</v>
      </c>
      <c r="V1551">
        <v>0</v>
      </c>
      <c r="W1551" s="13">
        <v>40302</v>
      </c>
      <c r="X1551">
        <v>2175</v>
      </c>
    </row>
    <row r="1552" spans="1:24" x14ac:dyDescent="0.25">
      <c r="A1552">
        <v>1</v>
      </c>
      <c r="B1552" t="s">
        <v>3091</v>
      </c>
      <c r="D1552" t="s">
        <v>3092</v>
      </c>
      <c r="E1552">
        <v>0</v>
      </c>
      <c r="F1552" t="s">
        <v>1859</v>
      </c>
      <c r="G1552" t="s">
        <v>29</v>
      </c>
      <c r="H1552">
        <v>36</v>
      </c>
      <c r="I1552" s="14">
        <v>1</v>
      </c>
      <c r="J1552" s="15">
        <v>1.0049999999999999</v>
      </c>
      <c r="K1552" s="15">
        <v>6273.96</v>
      </c>
      <c r="L1552" s="15">
        <v>6462.2250000000004</v>
      </c>
      <c r="M1552">
        <v>3</v>
      </c>
      <c r="N1552">
        <v>3</v>
      </c>
      <c r="O1552">
        <v>0</v>
      </c>
      <c r="P1552">
        <v>1</v>
      </c>
      <c r="Q1552" t="s">
        <v>1720</v>
      </c>
      <c r="R1552">
        <v>0.03</v>
      </c>
      <c r="S1552">
        <v>0</v>
      </c>
      <c r="T1552">
        <v>0</v>
      </c>
      <c r="U1552">
        <v>0</v>
      </c>
      <c r="V1552">
        <v>0</v>
      </c>
      <c r="W1552" s="13">
        <v>40302</v>
      </c>
    </row>
    <row r="1553" spans="1:24" x14ac:dyDescent="0.25">
      <c r="A1553">
        <v>1</v>
      </c>
      <c r="B1553" t="s">
        <v>3093</v>
      </c>
      <c r="D1553" t="s">
        <v>3094</v>
      </c>
      <c r="E1553">
        <v>0</v>
      </c>
      <c r="F1553" t="s">
        <v>1725</v>
      </c>
      <c r="G1553" t="s">
        <v>29</v>
      </c>
      <c r="H1553">
        <v>36</v>
      </c>
      <c r="I1553" s="14">
        <v>1</v>
      </c>
      <c r="J1553" s="15">
        <v>1.0049999999999999</v>
      </c>
      <c r="K1553" s="15">
        <v>5432</v>
      </c>
      <c r="L1553" s="15">
        <v>5595</v>
      </c>
      <c r="M1553">
        <v>3</v>
      </c>
      <c r="N1553">
        <v>3</v>
      </c>
      <c r="O1553">
        <v>0</v>
      </c>
      <c r="P1553">
        <v>1</v>
      </c>
      <c r="Q1553" t="s">
        <v>30</v>
      </c>
      <c r="R1553">
        <v>0.03</v>
      </c>
      <c r="S1553">
        <v>0</v>
      </c>
      <c r="T1553">
        <v>0</v>
      </c>
      <c r="U1553">
        <v>0</v>
      </c>
      <c r="V1553">
        <v>0</v>
      </c>
      <c r="W1553" s="13">
        <v>40302</v>
      </c>
    </row>
    <row r="1554" spans="1:24" x14ac:dyDescent="0.25">
      <c r="A1554">
        <v>1</v>
      </c>
      <c r="B1554" t="s">
        <v>3095</v>
      </c>
      <c r="D1554" t="s">
        <v>3096</v>
      </c>
      <c r="E1554">
        <v>0</v>
      </c>
      <c r="F1554" t="s">
        <v>1859</v>
      </c>
      <c r="G1554" t="s">
        <v>29</v>
      </c>
      <c r="H1554">
        <v>36</v>
      </c>
      <c r="I1554" s="14">
        <v>2</v>
      </c>
      <c r="J1554" s="15">
        <v>499000</v>
      </c>
      <c r="K1554" s="15">
        <v>5432</v>
      </c>
      <c r="L1554" s="15">
        <v>5595</v>
      </c>
      <c r="M1554">
        <v>3</v>
      </c>
      <c r="N1554">
        <v>3</v>
      </c>
      <c r="O1554">
        <v>0</v>
      </c>
      <c r="P1554">
        <v>2</v>
      </c>
      <c r="Q1554" t="s">
        <v>30</v>
      </c>
      <c r="R1554">
        <v>1.38</v>
      </c>
      <c r="S1554">
        <v>4</v>
      </c>
      <c r="T1554">
        <v>0</v>
      </c>
      <c r="U1554">
        <v>4</v>
      </c>
      <c r="V1554">
        <v>0</v>
      </c>
      <c r="W1554" s="13">
        <v>44996</v>
      </c>
      <c r="X1554">
        <v>56</v>
      </c>
    </row>
    <row r="1555" spans="1:24" x14ac:dyDescent="0.25">
      <c r="A1555">
        <v>1</v>
      </c>
      <c r="B1555" t="s">
        <v>3097</v>
      </c>
      <c r="D1555" t="s">
        <v>3098</v>
      </c>
      <c r="E1555">
        <v>0</v>
      </c>
      <c r="F1555" t="s">
        <v>1725</v>
      </c>
      <c r="G1555" t="s">
        <v>29</v>
      </c>
      <c r="H1555">
        <v>36</v>
      </c>
      <c r="I1555" s="14">
        <v>1</v>
      </c>
      <c r="J1555" s="15">
        <v>1.0049999999999999</v>
      </c>
      <c r="K1555" s="15">
        <v>5432</v>
      </c>
      <c r="L1555" s="15">
        <v>5595</v>
      </c>
      <c r="M1555">
        <v>3</v>
      </c>
      <c r="N1555">
        <v>3</v>
      </c>
      <c r="O1555">
        <v>0</v>
      </c>
      <c r="P1555">
        <v>1</v>
      </c>
      <c r="Q1555" t="s">
        <v>30</v>
      </c>
      <c r="R1555">
        <v>0.03</v>
      </c>
      <c r="S1555">
        <v>0</v>
      </c>
      <c r="T1555">
        <v>0</v>
      </c>
      <c r="U1555">
        <v>0</v>
      </c>
      <c r="V1555">
        <v>0</v>
      </c>
      <c r="W1555" s="13">
        <v>40302</v>
      </c>
    </row>
    <row r="1556" spans="1:24" x14ac:dyDescent="0.25">
      <c r="A1556">
        <v>1</v>
      </c>
      <c r="B1556" t="s">
        <v>3099</v>
      </c>
      <c r="D1556" t="s">
        <v>3100</v>
      </c>
      <c r="E1556">
        <v>0</v>
      </c>
      <c r="F1556" t="s">
        <v>1725</v>
      </c>
      <c r="G1556" t="s">
        <v>29</v>
      </c>
      <c r="H1556">
        <v>36</v>
      </c>
      <c r="I1556" s="14">
        <v>2</v>
      </c>
      <c r="J1556" s="15">
        <v>250000</v>
      </c>
      <c r="K1556" s="15">
        <v>5432</v>
      </c>
      <c r="L1556" s="15">
        <v>5595</v>
      </c>
      <c r="M1556">
        <v>3</v>
      </c>
      <c r="N1556">
        <v>3</v>
      </c>
      <c r="O1556">
        <v>0</v>
      </c>
      <c r="P1556">
        <v>2</v>
      </c>
      <c r="Q1556" t="s">
        <v>1720</v>
      </c>
      <c r="R1556">
        <v>0.03</v>
      </c>
      <c r="S1556">
        <v>0</v>
      </c>
      <c r="T1556">
        <v>0</v>
      </c>
      <c r="U1556">
        <v>0</v>
      </c>
      <c r="V1556">
        <v>0</v>
      </c>
      <c r="W1556" s="13">
        <v>42054</v>
      </c>
      <c r="X1556">
        <v>884</v>
      </c>
    </row>
    <row r="1557" spans="1:24" x14ac:dyDescent="0.25">
      <c r="A1557">
        <v>1</v>
      </c>
      <c r="B1557" t="s">
        <v>3101</v>
      </c>
      <c r="D1557" t="s">
        <v>3102</v>
      </c>
      <c r="E1557">
        <v>0</v>
      </c>
      <c r="F1557" t="s">
        <v>1725</v>
      </c>
      <c r="G1557" t="s">
        <v>29</v>
      </c>
      <c r="H1557">
        <v>36</v>
      </c>
      <c r="I1557" s="14">
        <v>5</v>
      </c>
      <c r="J1557" s="15">
        <v>1.0049999999999999</v>
      </c>
      <c r="K1557" s="15">
        <v>6273.96</v>
      </c>
      <c r="L1557" s="15">
        <v>6462.2250000000004</v>
      </c>
      <c r="M1557">
        <v>3</v>
      </c>
      <c r="N1557">
        <v>3</v>
      </c>
      <c r="O1557">
        <v>0</v>
      </c>
      <c r="P1557">
        <v>5</v>
      </c>
      <c r="Q1557" t="s">
        <v>1720</v>
      </c>
      <c r="R1557">
        <v>0.03</v>
      </c>
      <c r="S1557">
        <v>0</v>
      </c>
      <c r="T1557">
        <v>0</v>
      </c>
      <c r="U1557">
        <v>0</v>
      </c>
      <c r="V1557">
        <v>0</v>
      </c>
      <c r="W1557" s="13">
        <v>40302</v>
      </c>
    </row>
    <row r="1558" spans="1:24" x14ac:dyDescent="0.25">
      <c r="A1558">
        <v>1</v>
      </c>
      <c r="B1558" t="s">
        <v>3103</v>
      </c>
      <c r="D1558" t="s">
        <v>3104</v>
      </c>
      <c r="E1558">
        <v>0</v>
      </c>
      <c r="F1558" t="s">
        <v>1725</v>
      </c>
      <c r="G1558" t="s">
        <v>29</v>
      </c>
      <c r="H1558">
        <v>36</v>
      </c>
      <c r="I1558" s="14">
        <v>1</v>
      </c>
      <c r="J1558" s="15">
        <v>1.0049999999999999</v>
      </c>
      <c r="K1558" s="15">
        <v>6273.96</v>
      </c>
      <c r="L1558" s="15">
        <v>6462.2250000000004</v>
      </c>
      <c r="M1558">
        <v>3</v>
      </c>
      <c r="N1558">
        <v>3</v>
      </c>
      <c r="O1558">
        <v>0</v>
      </c>
      <c r="P1558">
        <v>1</v>
      </c>
      <c r="Q1558" t="s">
        <v>1720</v>
      </c>
      <c r="R1558">
        <v>0.03</v>
      </c>
      <c r="S1558">
        <v>0</v>
      </c>
      <c r="T1558">
        <v>0</v>
      </c>
      <c r="U1558">
        <v>0</v>
      </c>
      <c r="V1558">
        <v>0</v>
      </c>
      <c r="W1558" s="13">
        <v>40302</v>
      </c>
    </row>
    <row r="1559" spans="1:24" x14ac:dyDescent="0.25">
      <c r="A1559">
        <v>1</v>
      </c>
      <c r="B1559" t="s">
        <v>3105</v>
      </c>
      <c r="D1559" t="s">
        <v>3106</v>
      </c>
      <c r="E1559">
        <v>0</v>
      </c>
      <c r="F1559" t="s">
        <v>1882</v>
      </c>
      <c r="G1559" t="s">
        <v>29</v>
      </c>
      <c r="H1559">
        <v>36</v>
      </c>
      <c r="I1559" s="14">
        <v>3</v>
      </c>
      <c r="J1559" s="15">
        <v>1.0049999999999999</v>
      </c>
      <c r="K1559" s="15">
        <v>6273.96</v>
      </c>
      <c r="L1559" s="15">
        <v>6462.2250000000004</v>
      </c>
      <c r="M1559">
        <v>3</v>
      </c>
      <c r="N1559">
        <v>3</v>
      </c>
      <c r="O1559">
        <v>0</v>
      </c>
      <c r="P1559">
        <v>3</v>
      </c>
      <c r="Q1559" t="s">
        <v>1720</v>
      </c>
      <c r="R1559">
        <v>0.03</v>
      </c>
      <c r="S1559">
        <v>0</v>
      </c>
      <c r="T1559">
        <v>0</v>
      </c>
      <c r="U1559">
        <v>0</v>
      </c>
      <c r="V1559">
        <v>0</v>
      </c>
      <c r="W1559" s="13">
        <v>42962</v>
      </c>
    </row>
    <row r="1560" spans="1:24" x14ac:dyDescent="0.25">
      <c r="A1560">
        <v>1</v>
      </c>
      <c r="B1560" t="s">
        <v>3107</v>
      </c>
      <c r="D1560" t="s">
        <v>3108</v>
      </c>
      <c r="E1560">
        <v>0</v>
      </c>
      <c r="F1560" t="s">
        <v>1859</v>
      </c>
      <c r="G1560" t="s">
        <v>29</v>
      </c>
      <c r="H1560">
        <v>36</v>
      </c>
      <c r="I1560" s="14">
        <v>3</v>
      </c>
      <c r="J1560" s="15">
        <v>1.0049999999999999</v>
      </c>
      <c r="K1560" s="15">
        <v>6273.96</v>
      </c>
      <c r="L1560" s="15">
        <v>6462.2250000000004</v>
      </c>
      <c r="M1560">
        <v>3</v>
      </c>
      <c r="N1560">
        <v>3</v>
      </c>
      <c r="O1560">
        <v>0</v>
      </c>
      <c r="P1560">
        <v>3</v>
      </c>
      <c r="Q1560" t="s">
        <v>1720</v>
      </c>
      <c r="R1560">
        <v>0.03</v>
      </c>
      <c r="S1560">
        <v>0</v>
      </c>
      <c r="T1560">
        <v>0</v>
      </c>
      <c r="U1560">
        <v>0</v>
      </c>
      <c r="V1560">
        <v>0</v>
      </c>
      <c r="W1560" s="13">
        <v>40302</v>
      </c>
    </row>
    <row r="1561" spans="1:24" x14ac:dyDescent="0.25">
      <c r="A1561">
        <v>1</v>
      </c>
      <c r="B1561" t="s">
        <v>3109</v>
      </c>
      <c r="D1561" t="s">
        <v>3110</v>
      </c>
      <c r="E1561">
        <v>0</v>
      </c>
      <c r="F1561" t="s">
        <v>1859</v>
      </c>
      <c r="G1561" t="s">
        <v>29</v>
      </c>
      <c r="H1561">
        <v>36</v>
      </c>
      <c r="I1561" s="14">
        <v>1</v>
      </c>
      <c r="J1561" s="15">
        <v>1.0049999999999999</v>
      </c>
      <c r="K1561" s="15">
        <v>6273.96</v>
      </c>
      <c r="L1561" s="15">
        <v>6462.2250000000004</v>
      </c>
      <c r="M1561">
        <v>3</v>
      </c>
      <c r="N1561">
        <v>3</v>
      </c>
      <c r="O1561">
        <v>0</v>
      </c>
      <c r="P1561">
        <v>1</v>
      </c>
      <c r="Q1561" t="s">
        <v>1720</v>
      </c>
      <c r="R1561">
        <v>0.03</v>
      </c>
      <c r="S1561">
        <v>0</v>
      </c>
      <c r="T1561">
        <v>0</v>
      </c>
      <c r="U1561">
        <v>0</v>
      </c>
      <c r="V1561">
        <v>0</v>
      </c>
      <c r="W1561" s="13">
        <v>40302</v>
      </c>
    </row>
    <row r="1562" spans="1:24" x14ac:dyDescent="0.25">
      <c r="A1562">
        <v>1</v>
      </c>
      <c r="B1562" t="s">
        <v>3111</v>
      </c>
      <c r="D1562" t="s">
        <v>3112</v>
      </c>
      <c r="E1562">
        <v>0</v>
      </c>
      <c r="F1562" t="s">
        <v>1882</v>
      </c>
      <c r="G1562" t="s">
        <v>29</v>
      </c>
      <c r="H1562">
        <v>36</v>
      </c>
      <c r="I1562" s="14">
        <v>11</v>
      </c>
      <c r="J1562" s="15">
        <v>1.0049999999999999</v>
      </c>
      <c r="K1562" s="15">
        <v>6273.96</v>
      </c>
      <c r="L1562" s="15">
        <v>6462.2250000000004</v>
      </c>
      <c r="M1562">
        <v>3</v>
      </c>
      <c r="N1562">
        <v>3</v>
      </c>
      <c r="O1562">
        <v>0</v>
      </c>
      <c r="P1562">
        <v>11</v>
      </c>
      <c r="Q1562" t="s">
        <v>1720</v>
      </c>
      <c r="R1562">
        <v>0.03</v>
      </c>
      <c r="S1562">
        <v>0</v>
      </c>
      <c r="T1562">
        <v>0</v>
      </c>
      <c r="U1562">
        <v>0</v>
      </c>
      <c r="V1562">
        <v>0</v>
      </c>
      <c r="W1562" s="13">
        <v>40302</v>
      </c>
    </row>
    <row r="1563" spans="1:24" x14ac:dyDescent="0.25">
      <c r="A1563">
        <v>1</v>
      </c>
      <c r="B1563" t="s">
        <v>3113</v>
      </c>
      <c r="D1563" t="s">
        <v>3114</v>
      </c>
      <c r="E1563">
        <v>0</v>
      </c>
      <c r="F1563" t="s">
        <v>1725</v>
      </c>
      <c r="G1563" t="s">
        <v>29</v>
      </c>
      <c r="H1563">
        <v>36</v>
      </c>
      <c r="I1563" s="14">
        <v>1</v>
      </c>
      <c r="J1563" s="15">
        <v>1.0049999999999999</v>
      </c>
      <c r="K1563" s="15">
        <v>6273.96</v>
      </c>
      <c r="L1563" s="15">
        <v>6462.2250000000004</v>
      </c>
      <c r="M1563">
        <v>3</v>
      </c>
      <c r="N1563">
        <v>3</v>
      </c>
      <c r="O1563">
        <v>0</v>
      </c>
      <c r="P1563">
        <v>1</v>
      </c>
      <c r="Q1563" t="s">
        <v>1720</v>
      </c>
      <c r="R1563">
        <v>0.03</v>
      </c>
      <c r="S1563">
        <v>0</v>
      </c>
      <c r="T1563">
        <v>0</v>
      </c>
      <c r="U1563">
        <v>0</v>
      </c>
      <c r="V1563">
        <v>0</v>
      </c>
      <c r="W1563" s="13">
        <v>40302</v>
      </c>
    </row>
    <row r="1564" spans="1:24" x14ac:dyDescent="0.25">
      <c r="A1564">
        <v>1</v>
      </c>
      <c r="B1564" t="s">
        <v>3115</v>
      </c>
      <c r="D1564" t="s">
        <v>3116</v>
      </c>
      <c r="E1564">
        <v>0</v>
      </c>
      <c r="F1564" t="s">
        <v>1922</v>
      </c>
      <c r="G1564" t="s">
        <v>29</v>
      </c>
      <c r="H1564">
        <v>36</v>
      </c>
      <c r="I1564" s="14">
        <v>1</v>
      </c>
      <c r="J1564" s="15">
        <v>45900</v>
      </c>
      <c r="K1564" s="15">
        <v>5432</v>
      </c>
      <c r="L1564" s="15">
        <v>5595</v>
      </c>
      <c r="M1564">
        <v>3</v>
      </c>
      <c r="N1564">
        <v>3</v>
      </c>
      <c r="O1564">
        <v>0</v>
      </c>
      <c r="P1564">
        <v>1</v>
      </c>
      <c r="Q1564" t="s">
        <v>1720</v>
      </c>
      <c r="R1564">
        <v>0.03</v>
      </c>
      <c r="S1564">
        <v>0</v>
      </c>
      <c r="T1564">
        <v>0</v>
      </c>
      <c r="U1564">
        <v>0</v>
      </c>
      <c r="V1564">
        <v>0</v>
      </c>
      <c r="W1564" s="13">
        <v>43414</v>
      </c>
    </row>
    <row r="1565" spans="1:24" x14ac:dyDescent="0.25">
      <c r="A1565">
        <v>1</v>
      </c>
      <c r="B1565" t="s">
        <v>3117</v>
      </c>
      <c r="D1565" t="s">
        <v>3118</v>
      </c>
      <c r="E1565">
        <v>0</v>
      </c>
      <c r="F1565" t="s">
        <v>1970</v>
      </c>
      <c r="G1565" t="s">
        <v>29</v>
      </c>
      <c r="H1565">
        <v>36</v>
      </c>
      <c r="I1565" s="14">
        <v>2</v>
      </c>
      <c r="J1565" s="15">
        <v>1.0049999999999999</v>
      </c>
      <c r="K1565" s="15">
        <v>6273.96</v>
      </c>
      <c r="L1565" s="15">
        <v>6462.2250000000004</v>
      </c>
      <c r="M1565">
        <v>3</v>
      </c>
      <c r="N1565">
        <v>3</v>
      </c>
      <c r="O1565">
        <v>0</v>
      </c>
      <c r="P1565">
        <v>2</v>
      </c>
      <c r="Q1565" t="s">
        <v>1720</v>
      </c>
      <c r="R1565">
        <v>0.03</v>
      </c>
      <c r="S1565">
        <v>0</v>
      </c>
      <c r="T1565">
        <v>0</v>
      </c>
      <c r="U1565">
        <v>0</v>
      </c>
      <c r="V1565">
        <v>0</v>
      </c>
      <c r="W1565" s="13">
        <v>40302</v>
      </c>
    </row>
    <row r="1566" spans="1:24" x14ac:dyDescent="0.25">
      <c r="A1566">
        <v>1</v>
      </c>
      <c r="B1566" t="s">
        <v>3119</v>
      </c>
      <c r="D1566" t="s">
        <v>3120</v>
      </c>
      <c r="E1566">
        <v>0</v>
      </c>
      <c r="F1566" t="s">
        <v>1891</v>
      </c>
      <c r="G1566" t="s">
        <v>29</v>
      </c>
      <c r="H1566">
        <v>36</v>
      </c>
      <c r="I1566" s="14">
        <v>3</v>
      </c>
      <c r="J1566" s="15">
        <v>182250.75399999999</v>
      </c>
      <c r="K1566" s="15">
        <v>5432</v>
      </c>
      <c r="L1566" s="15">
        <v>5595</v>
      </c>
      <c r="M1566">
        <v>3</v>
      </c>
      <c r="N1566">
        <v>3</v>
      </c>
      <c r="O1566">
        <v>0</v>
      </c>
      <c r="P1566">
        <v>3</v>
      </c>
      <c r="Q1566" t="s">
        <v>1720</v>
      </c>
      <c r="R1566">
        <v>0.03</v>
      </c>
      <c r="S1566">
        <v>0</v>
      </c>
      <c r="T1566">
        <v>0</v>
      </c>
      <c r="U1566">
        <v>0</v>
      </c>
      <c r="V1566">
        <v>0</v>
      </c>
      <c r="W1566" s="13">
        <v>42773</v>
      </c>
      <c r="X1566">
        <v>29</v>
      </c>
    </row>
    <row r="1567" spans="1:24" x14ac:dyDescent="0.25">
      <c r="A1567">
        <v>1</v>
      </c>
      <c r="B1567" t="s">
        <v>3121</v>
      </c>
      <c r="D1567" t="s">
        <v>3122</v>
      </c>
      <c r="E1567">
        <v>0</v>
      </c>
      <c r="F1567" t="s">
        <v>1970</v>
      </c>
      <c r="G1567" t="s">
        <v>29</v>
      </c>
      <c r="H1567">
        <v>36</v>
      </c>
      <c r="I1567" s="14">
        <v>4</v>
      </c>
      <c r="J1567" s="15">
        <v>5625.2510000000002</v>
      </c>
      <c r="K1567" s="15">
        <v>5432</v>
      </c>
      <c r="L1567" s="15">
        <v>5595</v>
      </c>
      <c r="M1567">
        <v>3</v>
      </c>
      <c r="N1567">
        <v>3</v>
      </c>
      <c r="O1567">
        <v>0</v>
      </c>
      <c r="P1567">
        <v>4</v>
      </c>
      <c r="Q1567" t="s">
        <v>1720</v>
      </c>
      <c r="R1567">
        <v>0.03</v>
      </c>
      <c r="S1567">
        <v>0</v>
      </c>
      <c r="T1567">
        <v>0</v>
      </c>
      <c r="U1567">
        <v>0</v>
      </c>
      <c r="V1567">
        <v>0</v>
      </c>
      <c r="W1567" s="13">
        <v>40302</v>
      </c>
      <c r="X1567">
        <v>263</v>
      </c>
    </row>
    <row r="1568" spans="1:24" x14ac:dyDescent="0.25">
      <c r="A1568">
        <v>1</v>
      </c>
      <c r="B1568" t="s">
        <v>3123</v>
      </c>
      <c r="D1568" t="s">
        <v>3124</v>
      </c>
      <c r="E1568">
        <v>0</v>
      </c>
      <c r="F1568" t="s">
        <v>2094</v>
      </c>
      <c r="G1568" t="s">
        <v>29</v>
      </c>
      <c r="H1568">
        <v>36</v>
      </c>
      <c r="I1568" s="14">
        <v>1</v>
      </c>
      <c r="J1568" s="15">
        <v>170245</v>
      </c>
      <c r="K1568" s="15">
        <v>5432</v>
      </c>
      <c r="L1568" s="15">
        <v>5595</v>
      </c>
      <c r="M1568">
        <v>3</v>
      </c>
      <c r="N1568">
        <v>3</v>
      </c>
      <c r="O1568">
        <v>0</v>
      </c>
      <c r="P1568">
        <v>1</v>
      </c>
      <c r="Q1568" t="s">
        <v>1720</v>
      </c>
      <c r="R1568">
        <v>0.03</v>
      </c>
      <c r="S1568">
        <v>0</v>
      </c>
      <c r="T1568">
        <v>0</v>
      </c>
      <c r="U1568">
        <v>0</v>
      </c>
      <c r="V1568">
        <v>0</v>
      </c>
      <c r="W1568" s="13">
        <v>40784</v>
      </c>
    </row>
    <row r="1569" spans="1:24" x14ac:dyDescent="0.25">
      <c r="A1569">
        <v>1</v>
      </c>
      <c r="B1569" t="s">
        <v>3125</v>
      </c>
      <c r="D1569" t="s">
        <v>3126</v>
      </c>
      <c r="E1569">
        <v>0</v>
      </c>
      <c r="F1569" t="s">
        <v>1719</v>
      </c>
      <c r="G1569" t="s">
        <v>29</v>
      </c>
      <c r="H1569">
        <v>36</v>
      </c>
      <c r="I1569" s="14">
        <v>2</v>
      </c>
      <c r="J1569" s="15">
        <v>1.0049999999999999</v>
      </c>
      <c r="K1569" s="15">
        <v>6273.96</v>
      </c>
      <c r="L1569" s="15">
        <v>6462.2250000000004</v>
      </c>
      <c r="M1569">
        <v>3</v>
      </c>
      <c r="N1569">
        <v>3</v>
      </c>
      <c r="O1569">
        <v>0</v>
      </c>
      <c r="P1569">
        <v>2</v>
      </c>
      <c r="Q1569" t="s">
        <v>1720</v>
      </c>
      <c r="R1569">
        <v>0.03</v>
      </c>
      <c r="S1569">
        <v>0</v>
      </c>
      <c r="T1569">
        <v>0</v>
      </c>
      <c r="U1569">
        <v>0</v>
      </c>
      <c r="V1569">
        <v>0</v>
      </c>
      <c r="W1569" s="13">
        <v>40302</v>
      </c>
    </row>
    <row r="1570" spans="1:24" x14ac:dyDescent="0.25">
      <c r="A1570">
        <v>1</v>
      </c>
      <c r="B1570" t="s">
        <v>3127</v>
      </c>
      <c r="D1570" t="s">
        <v>3128</v>
      </c>
      <c r="E1570">
        <v>0</v>
      </c>
      <c r="F1570" t="s">
        <v>1970</v>
      </c>
      <c r="G1570" t="s">
        <v>29</v>
      </c>
      <c r="H1570">
        <v>36</v>
      </c>
      <c r="I1570" s="14">
        <v>2</v>
      </c>
      <c r="J1570" s="15">
        <v>1.0049999999999999</v>
      </c>
      <c r="K1570" s="15">
        <v>5432</v>
      </c>
      <c r="L1570" s="15">
        <v>5595</v>
      </c>
      <c r="M1570">
        <v>3</v>
      </c>
      <c r="N1570">
        <v>3</v>
      </c>
      <c r="O1570">
        <v>0</v>
      </c>
      <c r="P1570">
        <v>2</v>
      </c>
      <c r="Q1570" t="s">
        <v>1720</v>
      </c>
      <c r="R1570">
        <v>0.03</v>
      </c>
      <c r="S1570">
        <v>0</v>
      </c>
      <c r="T1570">
        <v>0</v>
      </c>
      <c r="U1570">
        <v>0</v>
      </c>
      <c r="V1570">
        <v>0</v>
      </c>
      <c r="W1570" s="13">
        <v>40302</v>
      </c>
    </row>
    <row r="1571" spans="1:24" x14ac:dyDescent="0.25">
      <c r="A1571">
        <v>1</v>
      </c>
      <c r="B1571" t="s">
        <v>3129</v>
      </c>
      <c r="D1571" t="s">
        <v>3130</v>
      </c>
      <c r="E1571">
        <v>0</v>
      </c>
      <c r="F1571" t="s">
        <v>1719</v>
      </c>
      <c r="G1571" t="s">
        <v>29</v>
      </c>
      <c r="H1571">
        <v>36</v>
      </c>
      <c r="I1571" s="14">
        <v>1</v>
      </c>
      <c r="J1571" s="15">
        <v>1.0049999999999999</v>
      </c>
      <c r="K1571" s="15">
        <v>5432</v>
      </c>
      <c r="L1571" s="15">
        <v>5595</v>
      </c>
      <c r="M1571">
        <v>3</v>
      </c>
      <c r="N1571">
        <v>3</v>
      </c>
      <c r="O1571">
        <v>0</v>
      </c>
      <c r="P1571">
        <v>1</v>
      </c>
      <c r="Q1571" t="s">
        <v>1720</v>
      </c>
      <c r="R1571">
        <v>0.03</v>
      </c>
      <c r="S1571">
        <v>0</v>
      </c>
      <c r="T1571">
        <v>0</v>
      </c>
      <c r="U1571">
        <v>0</v>
      </c>
      <c r="V1571">
        <v>0</v>
      </c>
      <c r="W1571" s="13">
        <v>40302</v>
      </c>
    </row>
    <row r="1572" spans="1:24" x14ac:dyDescent="0.25">
      <c r="A1572">
        <v>1</v>
      </c>
      <c r="B1572" t="s">
        <v>3131</v>
      </c>
      <c r="D1572" t="s">
        <v>3132</v>
      </c>
      <c r="E1572">
        <v>0</v>
      </c>
      <c r="F1572" t="s">
        <v>1954</v>
      </c>
      <c r="G1572" t="s">
        <v>29</v>
      </c>
      <c r="H1572">
        <v>36</v>
      </c>
      <c r="I1572" s="14">
        <v>1</v>
      </c>
      <c r="J1572" s="15">
        <v>1.0049999999999999</v>
      </c>
      <c r="K1572" s="15">
        <v>6273.96</v>
      </c>
      <c r="L1572" s="15">
        <v>6462.2250000000004</v>
      </c>
      <c r="M1572">
        <v>3</v>
      </c>
      <c r="N1572">
        <v>3</v>
      </c>
      <c r="O1572">
        <v>0</v>
      </c>
      <c r="P1572">
        <v>1</v>
      </c>
      <c r="Q1572" t="s">
        <v>1720</v>
      </c>
      <c r="R1572">
        <v>0.03</v>
      </c>
      <c r="S1572">
        <v>0</v>
      </c>
      <c r="T1572">
        <v>0</v>
      </c>
      <c r="U1572">
        <v>0</v>
      </c>
      <c r="V1572">
        <v>0</v>
      </c>
      <c r="W1572" s="13">
        <v>40302</v>
      </c>
    </row>
    <row r="1573" spans="1:24" x14ac:dyDescent="0.25">
      <c r="A1573">
        <v>1</v>
      </c>
      <c r="B1573" t="s">
        <v>3133</v>
      </c>
      <c r="D1573" t="s">
        <v>3134</v>
      </c>
      <c r="E1573">
        <v>0</v>
      </c>
      <c r="F1573" t="s">
        <v>1859</v>
      </c>
      <c r="G1573" t="s">
        <v>29</v>
      </c>
      <c r="H1573">
        <v>36</v>
      </c>
      <c r="I1573" s="14">
        <v>1</v>
      </c>
      <c r="J1573" s="15">
        <v>1.0049999999999999</v>
      </c>
      <c r="K1573" s="15">
        <v>5432</v>
      </c>
      <c r="L1573" s="15">
        <v>5595</v>
      </c>
      <c r="M1573">
        <v>3</v>
      </c>
      <c r="N1573">
        <v>3</v>
      </c>
      <c r="O1573">
        <v>0</v>
      </c>
      <c r="P1573">
        <v>1</v>
      </c>
      <c r="Q1573" t="s">
        <v>1720</v>
      </c>
      <c r="R1573">
        <v>0.03</v>
      </c>
      <c r="S1573">
        <v>0</v>
      </c>
      <c r="T1573">
        <v>0</v>
      </c>
      <c r="U1573">
        <v>0</v>
      </c>
      <c r="V1573">
        <v>0</v>
      </c>
      <c r="W1573" s="13">
        <v>40302</v>
      </c>
    </row>
    <row r="1574" spans="1:24" x14ac:dyDescent="0.25">
      <c r="A1574">
        <v>1</v>
      </c>
      <c r="B1574" t="s">
        <v>3135</v>
      </c>
      <c r="D1574" t="s">
        <v>3136</v>
      </c>
      <c r="E1574">
        <v>0</v>
      </c>
      <c r="F1574" t="s">
        <v>2094</v>
      </c>
      <c r="G1574" t="s">
        <v>29</v>
      </c>
      <c r="H1574">
        <v>36</v>
      </c>
      <c r="I1574" s="14">
        <v>1</v>
      </c>
      <c r="J1574" s="15">
        <v>1.0049999999999999</v>
      </c>
      <c r="K1574" s="15">
        <v>5432</v>
      </c>
      <c r="L1574" s="15">
        <v>5595</v>
      </c>
      <c r="M1574">
        <v>3</v>
      </c>
      <c r="N1574">
        <v>3</v>
      </c>
      <c r="O1574">
        <v>0</v>
      </c>
      <c r="P1574">
        <v>1</v>
      </c>
      <c r="Q1574" t="s">
        <v>1720</v>
      </c>
      <c r="R1574">
        <v>0.03</v>
      </c>
      <c r="S1574">
        <v>0</v>
      </c>
      <c r="T1574">
        <v>0</v>
      </c>
      <c r="U1574">
        <v>0</v>
      </c>
      <c r="V1574">
        <v>0</v>
      </c>
      <c r="W1574" s="13">
        <v>40302</v>
      </c>
    </row>
    <row r="1575" spans="1:24" x14ac:dyDescent="0.25">
      <c r="A1575">
        <v>1</v>
      </c>
      <c r="B1575" t="s">
        <v>3137</v>
      </c>
      <c r="D1575" t="s">
        <v>3138</v>
      </c>
      <c r="E1575">
        <v>0</v>
      </c>
      <c r="F1575" t="s">
        <v>2094</v>
      </c>
      <c r="G1575" t="s">
        <v>29</v>
      </c>
      <c r="H1575">
        <v>36</v>
      </c>
      <c r="I1575" s="14">
        <v>1</v>
      </c>
      <c r="J1575" s="15">
        <v>240000</v>
      </c>
      <c r="K1575" s="15">
        <v>5432</v>
      </c>
      <c r="L1575" s="15">
        <v>5595</v>
      </c>
      <c r="M1575">
        <v>3</v>
      </c>
      <c r="N1575">
        <v>3</v>
      </c>
      <c r="O1575">
        <v>0</v>
      </c>
      <c r="P1575">
        <v>1</v>
      </c>
      <c r="Q1575" t="s">
        <v>1720</v>
      </c>
      <c r="R1575">
        <v>0</v>
      </c>
      <c r="S1575">
        <v>0</v>
      </c>
      <c r="T1575">
        <v>0</v>
      </c>
      <c r="U1575">
        <v>0</v>
      </c>
      <c r="V1575">
        <v>0</v>
      </c>
      <c r="X1575">
        <v>175</v>
      </c>
    </row>
    <row r="1576" spans="1:24" x14ac:dyDescent="0.25">
      <c r="A1576">
        <v>1</v>
      </c>
      <c r="B1576" t="s">
        <v>3139</v>
      </c>
      <c r="D1576" t="s">
        <v>3140</v>
      </c>
      <c r="E1576">
        <v>0</v>
      </c>
      <c r="F1576" t="s">
        <v>1922</v>
      </c>
      <c r="G1576" t="s">
        <v>29</v>
      </c>
      <c r="H1576">
        <v>36</v>
      </c>
      <c r="I1576" s="14">
        <v>1</v>
      </c>
      <c r="J1576" s="15">
        <v>78900</v>
      </c>
      <c r="K1576" s="15">
        <v>5432</v>
      </c>
      <c r="L1576" s="15">
        <v>5595</v>
      </c>
      <c r="M1576">
        <v>3</v>
      </c>
      <c r="N1576">
        <v>3</v>
      </c>
      <c r="O1576">
        <v>0</v>
      </c>
      <c r="P1576">
        <v>1</v>
      </c>
      <c r="Q1576" t="s">
        <v>1720</v>
      </c>
      <c r="R1576">
        <v>0.03</v>
      </c>
      <c r="S1576">
        <v>0</v>
      </c>
      <c r="T1576">
        <v>0</v>
      </c>
      <c r="U1576">
        <v>0</v>
      </c>
      <c r="V1576">
        <v>0</v>
      </c>
      <c r="W1576" s="13">
        <v>44651</v>
      </c>
      <c r="X1576">
        <v>263</v>
      </c>
    </row>
    <row r="1577" spans="1:24" x14ac:dyDescent="0.25">
      <c r="A1577">
        <v>1</v>
      </c>
      <c r="B1577" t="s">
        <v>3141</v>
      </c>
      <c r="D1577" t="s">
        <v>3142</v>
      </c>
      <c r="E1577">
        <v>0</v>
      </c>
      <c r="F1577" t="s">
        <v>1922</v>
      </c>
      <c r="G1577" t="s">
        <v>29</v>
      </c>
      <c r="H1577">
        <v>36</v>
      </c>
      <c r="I1577" s="14">
        <v>2</v>
      </c>
      <c r="J1577" s="15">
        <v>6907.3649999999998</v>
      </c>
      <c r="K1577" s="15">
        <v>5432</v>
      </c>
      <c r="L1577" s="15">
        <v>5595</v>
      </c>
      <c r="M1577">
        <v>3</v>
      </c>
      <c r="N1577">
        <v>3</v>
      </c>
      <c r="O1577">
        <v>0</v>
      </c>
      <c r="P1577">
        <v>2</v>
      </c>
      <c r="Q1577" t="s">
        <v>1720</v>
      </c>
      <c r="R1577">
        <v>0.03</v>
      </c>
      <c r="S1577">
        <v>0</v>
      </c>
      <c r="T1577">
        <v>0</v>
      </c>
      <c r="U1577">
        <v>0</v>
      </c>
      <c r="V1577">
        <v>0</v>
      </c>
      <c r="W1577" s="13">
        <v>40302</v>
      </c>
    </row>
    <row r="1578" spans="1:24" x14ac:dyDescent="0.25">
      <c r="A1578">
        <v>1</v>
      </c>
      <c r="B1578" t="s">
        <v>3143</v>
      </c>
      <c r="D1578" t="s">
        <v>3144</v>
      </c>
      <c r="E1578">
        <v>0</v>
      </c>
      <c r="F1578" t="s">
        <v>1725</v>
      </c>
      <c r="G1578" t="s">
        <v>29</v>
      </c>
      <c r="H1578">
        <v>36</v>
      </c>
      <c r="I1578" s="14">
        <v>1</v>
      </c>
      <c r="J1578" s="15">
        <v>231405.27</v>
      </c>
      <c r="K1578" s="15">
        <v>6273.96</v>
      </c>
      <c r="L1578" s="15">
        <v>6462.2250000000004</v>
      </c>
      <c r="M1578">
        <v>3</v>
      </c>
      <c r="N1578">
        <v>3</v>
      </c>
      <c r="O1578">
        <v>0</v>
      </c>
      <c r="P1578">
        <v>1</v>
      </c>
      <c r="Q1578" t="s">
        <v>1720</v>
      </c>
      <c r="R1578">
        <v>0.03</v>
      </c>
      <c r="S1578">
        <v>0</v>
      </c>
      <c r="T1578">
        <v>0</v>
      </c>
      <c r="U1578">
        <v>0</v>
      </c>
      <c r="V1578">
        <v>0</v>
      </c>
      <c r="W1578" s="13">
        <v>40302</v>
      </c>
    </row>
    <row r="1579" spans="1:24" x14ac:dyDescent="0.25">
      <c r="A1579">
        <v>1</v>
      </c>
      <c r="B1579" t="s">
        <v>3145</v>
      </c>
      <c r="D1579" t="s">
        <v>3146</v>
      </c>
      <c r="E1579">
        <v>0</v>
      </c>
      <c r="F1579" t="s">
        <v>1725</v>
      </c>
      <c r="G1579" t="s">
        <v>29</v>
      </c>
      <c r="H1579">
        <v>36</v>
      </c>
      <c r="I1579" s="14">
        <v>2</v>
      </c>
      <c r="J1579" s="15">
        <v>119155.815</v>
      </c>
      <c r="K1579" s="15">
        <v>6273.96</v>
      </c>
      <c r="L1579" s="15">
        <v>6462.2250000000004</v>
      </c>
      <c r="M1579">
        <v>3</v>
      </c>
      <c r="N1579">
        <v>3</v>
      </c>
      <c r="O1579">
        <v>0</v>
      </c>
      <c r="P1579">
        <v>2</v>
      </c>
      <c r="Q1579" t="s">
        <v>1720</v>
      </c>
      <c r="R1579">
        <v>0.03</v>
      </c>
      <c r="S1579">
        <v>0</v>
      </c>
      <c r="T1579">
        <v>0</v>
      </c>
      <c r="U1579">
        <v>0</v>
      </c>
      <c r="V1579">
        <v>0</v>
      </c>
      <c r="W1579" s="13">
        <v>40302</v>
      </c>
    </row>
    <row r="1580" spans="1:24" x14ac:dyDescent="0.25">
      <c r="A1580">
        <v>1</v>
      </c>
      <c r="B1580" t="s">
        <v>3147</v>
      </c>
      <c r="D1580" t="s">
        <v>3148</v>
      </c>
      <c r="E1580">
        <v>0</v>
      </c>
      <c r="F1580" t="s">
        <v>1725</v>
      </c>
      <c r="G1580" t="s">
        <v>29</v>
      </c>
      <c r="H1580">
        <v>36</v>
      </c>
      <c r="I1580" s="14">
        <v>1</v>
      </c>
      <c r="J1580" s="15">
        <v>139878.91500000001</v>
      </c>
      <c r="K1580" s="15">
        <v>6273.96</v>
      </c>
      <c r="L1580" s="15">
        <v>6462.2250000000004</v>
      </c>
      <c r="M1580">
        <v>3</v>
      </c>
      <c r="N1580">
        <v>3</v>
      </c>
      <c r="O1580">
        <v>0</v>
      </c>
      <c r="P1580">
        <v>1</v>
      </c>
      <c r="Q1580" t="s">
        <v>1720</v>
      </c>
      <c r="R1580">
        <v>0.03</v>
      </c>
      <c r="S1580">
        <v>0</v>
      </c>
      <c r="T1580">
        <v>0</v>
      </c>
      <c r="U1580">
        <v>0</v>
      </c>
      <c r="V1580">
        <v>0</v>
      </c>
      <c r="W1580" s="13">
        <v>40302</v>
      </c>
    </row>
    <row r="1581" spans="1:24" x14ac:dyDescent="0.25">
      <c r="A1581">
        <v>1</v>
      </c>
      <c r="B1581" t="s">
        <v>3149</v>
      </c>
      <c r="D1581" t="s">
        <v>3150</v>
      </c>
      <c r="E1581">
        <v>0</v>
      </c>
      <c r="F1581" t="s">
        <v>1882</v>
      </c>
      <c r="G1581" t="s">
        <v>29</v>
      </c>
      <c r="H1581">
        <v>36</v>
      </c>
      <c r="I1581" s="14">
        <v>1</v>
      </c>
      <c r="J1581" s="15">
        <v>105300</v>
      </c>
      <c r="K1581" s="15">
        <v>5432</v>
      </c>
      <c r="L1581" s="15">
        <v>5595</v>
      </c>
      <c r="M1581">
        <v>3</v>
      </c>
      <c r="N1581">
        <v>3</v>
      </c>
      <c r="O1581">
        <v>0</v>
      </c>
      <c r="P1581">
        <v>1</v>
      </c>
      <c r="Q1581" t="s">
        <v>30</v>
      </c>
      <c r="R1581">
        <v>0.03</v>
      </c>
      <c r="S1581">
        <v>0</v>
      </c>
      <c r="T1581">
        <v>0</v>
      </c>
      <c r="U1581">
        <v>0</v>
      </c>
      <c r="V1581">
        <v>0</v>
      </c>
      <c r="W1581" s="13">
        <v>42577</v>
      </c>
      <c r="X1581">
        <v>1809</v>
      </c>
    </row>
    <row r="1582" spans="1:24" x14ac:dyDescent="0.25">
      <c r="A1582">
        <v>1</v>
      </c>
      <c r="B1582" t="s">
        <v>3151</v>
      </c>
      <c r="D1582" t="s">
        <v>3152</v>
      </c>
      <c r="E1582">
        <v>0</v>
      </c>
      <c r="F1582" t="s">
        <v>1882</v>
      </c>
      <c r="G1582" t="s">
        <v>29</v>
      </c>
      <c r="H1582">
        <v>36</v>
      </c>
      <c r="I1582" s="14">
        <v>1</v>
      </c>
      <c r="J1582" s="15">
        <v>1.0049999999999999</v>
      </c>
      <c r="K1582" s="15">
        <v>5432</v>
      </c>
      <c r="L1582" s="15">
        <v>5595</v>
      </c>
      <c r="M1582">
        <v>3</v>
      </c>
      <c r="N1582">
        <v>3</v>
      </c>
      <c r="O1582">
        <v>0</v>
      </c>
      <c r="P1582">
        <v>1</v>
      </c>
      <c r="Q1582" t="s">
        <v>30</v>
      </c>
      <c r="R1582">
        <v>0.03</v>
      </c>
      <c r="S1582">
        <v>0</v>
      </c>
      <c r="T1582">
        <v>0</v>
      </c>
      <c r="U1582">
        <v>0</v>
      </c>
      <c r="V1582">
        <v>0</v>
      </c>
      <c r="W1582" s="13">
        <v>40302</v>
      </c>
    </row>
    <row r="1583" spans="1:24" x14ac:dyDescent="0.25">
      <c r="A1583">
        <v>1</v>
      </c>
      <c r="B1583" t="s">
        <v>3153</v>
      </c>
      <c r="D1583" t="s">
        <v>3154</v>
      </c>
      <c r="E1583">
        <v>0</v>
      </c>
      <c r="F1583" t="s">
        <v>1859</v>
      </c>
      <c r="G1583" t="s">
        <v>29</v>
      </c>
      <c r="H1583">
        <v>36</v>
      </c>
      <c r="I1583" s="14">
        <v>1</v>
      </c>
      <c r="J1583" s="15">
        <v>298753.33500000002</v>
      </c>
      <c r="K1583" s="15">
        <v>5432</v>
      </c>
      <c r="L1583" s="15">
        <v>5595</v>
      </c>
      <c r="M1583">
        <v>3</v>
      </c>
      <c r="N1583">
        <v>3</v>
      </c>
      <c r="O1583">
        <v>0</v>
      </c>
      <c r="P1583">
        <v>1</v>
      </c>
      <c r="Q1583" t="s">
        <v>30</v>
      </c>
      <c r="R1583">
        <v>0.03</v>
      </c>
      <c r="S1583">
        <v>0</v>
      </c>
      <c r="T1583">
        <v>0</v>
      </c>
      <c r="U1583">
        <v>0</v>
      </c>
      <c r="V1583">
        <v>0</v>
      </c>
      <c r="W1583" s="13">
        <v>40302</v>
      </c>
    </row>
    <row r="1584" spans="1:24" x14ac:dyDescent="0.25">
      <c r="A1584">
        <v>1</v>
      </c>
      <c r="B1584" t="s">
        <v>3155</v>
      </c>
      <c r="D1584" t="s">
        <v>3156</v>
      </c>
      <c r="E1584">
        <v>0</v>
      </c>
      <c r="F1584" t="s">
        <v>1725</v>
      </c>
      <c r="G1584" t="s">
        <v>29</v>
      </c>
      <c r="H1584">
        <v>36</v>
      </c>
      <c r="I1584" s="14">
        <v>3</v>
      </c>
      <c r="J1584" s="15">
        <v>24113.463</v>
      </c>
      <c r="K1584" s="15">
        <v>5432</v>
      </c>
      <c r="L1584" s="15">
        <v>5595</v>
      </c>
      <c r="M1584">
        <v>3</v>
      </c>
      <c r="N1584">
        <v>3</v>
      </c>
      <c r="O1584">
        <v>0</v>
      </c>
      <c r="P1584">
        <v>3</v>
      </c>
      <c r="Q1584" t="s">
        <v>30</v>
      </c>
      <c r="R1584">
        <v>0.03</v>
      </c>
      <c r="S1584">
        <v>0</v>
      </c>
      <c r="T1584">
        <v>0</v>
      </c>
      <c r="U1584">
        <v>0</v>
      </c>
      <c r="V1584">
        <v>0</v>
      </c>
      <c r="W1584" s="13">
        <v>44797</v>
      </c>
      <c r="X1584">
        <v>254</v>
      </c>
    </row>
    <row r="1585" spans="1:24" x14ac:dyDescent="0.25">
      <c r="A1585">
        <v>1</v>
      </c>
      <c r="B1585" t="s">
        <v>3157</v>
      </c>
      <c r="D1585" t="s">
        <v>3158</v>
      </c>
      <c r="E1585">
        <v>0</v>
      </c>
      <c r="F1585" t="s">
        <v>1719</v>
      </c>
      <c r="G1585" t="s">
        <v>29</v>
      </c>
      <c r="H1585">
        <v>36</v>
      </c>
      <c r="I1585" s="14">
        <v>4</v>
      </c>
      <c r="J1585" s="15">
        <v>16859.88</v>
      </c>
      <c r="K1585" s="15">
        <v>6273.96</v>
      </c>
      <c r="L1585" s="15">
        <v>6462.2250000000004</v>
      </c>
      <c r="M1585">
        <v>3</v>
      </c>
      <c r="N1585">
        <v>3</v>
      </c>
      <c r="O1585">
        <v>0</v>
      </c>
      <c r="P1585">
        <v>4</v>
      </c>
      <c r="Q1585" t="s">
        <v>1720</v>
      </c>
      <c r="R1585">
        <v>0.03</v>
      </c>
      <c r="S1585">
        <v>0</v>
      </c>
      <c r="T1585">
        <v>0</v>
      </c>
      <c r="U1585">
        <v>0</v>
      </c>
      <c r="V1585">
        <v>0</v>
      </c>
      <c r="W1585" s="13">
        <v>40302</v>
      </c>
    </row>
    <row r="1586" spans="1:24" x14ac:dyDescent="0.25">
      <c r="A1586">
        <v>1</v>
      </c>
      <c r="B1586" t="s">
        <v>3159</v>
      </c>
      <c r="D1586" t="s">
        <v>3160</v>
      </c>
      <c r="E1586">
        <v>0</v>
      </c>
      <c r="F1586" t="s">
        <v>1719</v>
      </c>
      <c r="G1586" t="s">
        <v>29</v>
      </c>
      <c r="H1586">
        <v>36</v>
      </c>
      <c r="I1586" s="14">
        <v>21</v>
      </c>
      <c r="J1586" s="15">
        <v>19887.022000000001</v>
      </c>
      <c r="K1586" s="15">
        <v>5432</v>
      </c>
      <c r="L1586" s="15">
        <v>5595</v>
      </c>
      <c r="M1586">
        <v>3</v>
      </c>
      <c r="N1586">
        <v>3</v>
      </c>
      <c r="O1586">
        <v>0</v>
      </c>
      <c r="P1586">
        <v>21</v>
      </c>
      <c r="Q1586" t="s">
        <v>1720</v>
      </c>
      <c r="R1586">
        <v>0.03</v>
      </c>
      <c r="S1586">
        <v>0</v>
      </c>
      <c r="T1586">
        <v>0</v>
      </c>
      <c r="U1586">
        <v>0</v>
      </c>
      <c r="V1586">
        <v>0</v>
      </c>
      <c r="W1586" s="13">
        <v>42962</v>
      </c>
      <c r="X1586">
        <v>175</v>
      </c>
    </row>
    <row r="1587" spans="1:24" x14ac:dyDescent="0.25">
      <c r="A1587">
        <v>1</v>
      </c>
      <c r="B1587" t="s">
        <v>3161</v>
      </c>
      <c r="D1587" t="s">
        <v>3162</v>
      </c>
      <c r="E1587">
        <v>0</v>
      </c>
      <c r="F1587" t="s">
        <v>1725</v>
      </c>
      <c r="G1587" t="s">
        <v>29</v>
      </c>
      <c r="H1587">
        <v>36</v>
      </c>
      <c r="I1587" s="14">
        <v>3</v>
      </c>
      <c r="J1587" s="15">
        <v>94194.63</v>
      </c>
      <c r="K1587" s="15">
        <v>6273.96</v>
      </c>
      <c r="L1587" s="15">
        <v>6462.2250000000004</v>
      </c>
      <c r="M1587">
        <v>3</v>
      </c>
      <c r="N1587">
        <v>3</v>
      </c>
      <c r="O1587">
        <v>0</v>
      </c>
      <c r="P1587">
        <v>3</v>
      </c>
      <c r="Q1587" t="s">
        <v>1720</v>
      </c>
      <c r="R1587">
        <v>0.03</v>
      </c>
      <c r="S1587">
        <v>0</v>
      </c>
      <c r="T1587">
        <v>0</v>
      </c>
      <c r="U1587">
        <v>0</v>
      </c>
      <c r="V1587">
        <v>0</v>
      </c>
      <c r="W1587" s="13">
        <v>40302</v>
      </c>
    </row>
    <row r="1588" spans="1:24" x14ac:dyDescent="0.25">
      <c r="A1588">
        <v>1</v>
      </c>
      <c r="B1588" t="s">
        <v>3163</v>
      </c>
      <c r="D1588" t="s">
        <v>3164</v>
      </c>
      <c r="E1588">
        <v>0</v>
      </c>
      <c r="F1588" t="s">
        <v>3086</v>
      </c>
      <c r="G1588" t="s">
        <v>29</v>
      </c>
      <c r="H1588">
        <v>36</v>
      </c>
      <c r="I1588" s="14">
        <v>2</v>
      </c>
      <c r="J1588" s="15">
        <v>560248.33400000003</v>
      </c>
      <c r="K1588" s="15">
        <v>6599.88</v>
      </c>
      <c r="L1588" s="15">
        <v>6797.9250000000002</v>
      </c>
      <c r="M1588">
        <v>3</v>
      </c>
      <c r="N1588">
        <v>3</v>
      </c>
      <c r="O1588">
        <v>0</v>
      </c>
      <c r="P1588">
        <v>2</v>
      </c>
      <c r="Q1588" t="s">
        <v>1911</v>
      </c>
      <c r="R1588">
        <v>0</v>
      </c>
      <c r="S1588">
        <v>0</v>
      </c>
      <c r="T1588">
        <v>0</v>
      </c>
      <c r="U1588">
        <v>0</v>
      </c>
      <c r="V1588">
        <v>0</v>
      </c>
      <c r="X1588">
        <v>1807</v>
      </c>
    </row>
    <row r="1589" spans="1:24" x14ac:dyDescent="0.25">
      <c r="A1589">
        <v>1</v>
      </c>
      <c r="B1589" t="s">
        <v>3165</v>
      </c>
      <c r="D1589" t="s">
        <v>3166</v>
      </c>
      <c r="E1589">
        <v>0</v>
      </c>
      <c r="F1589" t="s">
        <v>1725</v>
      </c>
      <c r="G1589" t="s">
        <v>29</v>
      </c>
      <c r="H1589">
        <v>36</v>
      </c>
      <c r="I1589" s="14">
        <v>1</v>
      </c>
      <c r="J1589" s="15">
        <v>15420.72</v>
      </c>
      <c r="K1589" s="15">
        <v>6273.96</v>
      </c>
      <c r="L1589" s="15">
        <v>6462.2250000000004</v>
      </c>
      <c r="M1589">
        <v>3</v>
      </c>
      <c r="N1589">
        <v>3</v>
      </c>
      <c r="O1589">
        <v>0</v>
      </c>
      <c r="P1589">
        <v>1</v>
      </c>
      <c r="Q1589" t="s">
        <v>1720</v>
      </c>
      <c r="R1589">
        <v>0.03</v>
      </c>
      <c r="S1589">
        <v>0</v>
      </c>
      <c r="T1589">
        <v>0</v>
      </c>
      <c r="U1589">
        <v>0</v>
      </c>
      <c r="V1589">
        <v>0</v>
      </c>
      <c r="W1589" s="13">
        <v>40302</v>
      </c>
    </row>
    <row r="1590" spans="1:24" x14ac:dyDescent="0.25">
      <c r="A1590">
        <v>1</v>
      </c>
      <c r="B1590" t="s">
        <v>3167</v>
      </c>
      <c r="D1590" t="s">
        <v>3168</v>
      </c>
      <c r="E1590">
        <v>0</v>
      </c>
      <c r="F1590" t="s">
        <v>1725</v>
      </c>
      <c r="G1590" t="s">
        <v>29</v>
      </c>
      <c r="H1590">
        <v>36</v>
      </c>
      <c r="I1590" s="14">
        <v>4</v>
      </c>
      <c r="J1590" s="15">
        <v>33442.379999999997</v>
      </c>
      <c r="K1590" s="15">
        <v>6273.96</v>
      </c>
      <c r="L1590" s="15">
        <v>6462.2250000000004</v>
      </c>
      <c r="M1590">
        <v>3</v>
      </c>
      <c r="N1590">
        <v>3</v>
      </c>
      <c r="O1590">
        <v>0</v>
      </c>
      <c r="P1590">
        <v>4</v>
      </c>
      <c r="Q1590" t="s">
        <v>1720</v>
      </c>
      <c r="R1590">
        <v>0.03</v>
      </c>
      <c r="S1590">
        <v>0</v>
      </c>
      <c r="T1590">
        <v>0</v>
      </c>
      <c r="U1590">
        <v>0</v>
      </c>
      <c r="V1590">
        <v>0</v>
      </c>
      <c r="W1590" s="13">
        <v>40302</v>
      </c>
    </row>
    <row r="1591" spans="1:24" x14ac:dyDescent="0.25">
      <c r="A1591">
        <v>1</v>
      </c>
      <c r="B1591" t="s">
        <v>3169</v>
      </c>
      <c r="D1591" t="s">
        <v>3170</v>
      </c>
      <c r="E1591">
        <v>0</v>
      </c>
      <c r="F1591" t="s">
        <v>1725</v>
      </c>
      <c r="G1591" t="s">
        <v>29</v>
      </c>
      <c r="H1591">
        <v>36</v>
      </c>
      <c r="I1591" s="14">
        <v>1</v>
      </c>
      <c r="J1591" s="15">
        <v>27231.48</v>
      </c>
      <c r="K1591" s="15">
        <v>6273.96</v>
      </c>
      <c r="L1591" s="15">
        <v>6462.2250000000004</v>
      </c>
      <c r="M1591">
        <v>3</v>
      </c>
      <c r="N1591">
        <v>3</v>
      </c>
      <c r="O1591">
        <v>0</v>
      </c>
      <c r="P1591">
        <v>1</v>
      </c>
      <c r="Q1591" t="s">
        <v>1720</v>
      </c>
      <c r="R1591">
        <v>0.03</v>
      </c>
      <c r="S1591">
        <v>0</v>
      </c>
      <c r="T1591">
        <v>0</v>
      </c>
      <c r="U1591">
        <v>0</v>
      </c>
      <c r="V1591">
        <v>0</v>
      </c>
      <c r="W1591" s="13">
        <v>40302</v>
      </c>
    </row>
    <row r="1592" spans="1:24" x14ac:dyDescent="0.25">
      <c r="A1592">
        <v>1</v>
      </c>
      <c r="B1592" t="s">
        <v>3171</v>
      </c>
      <c r="D1592" t="s">
        <v>3172</v>
      </c>
      <c r="E1592">
        <v>0</v>
      </c>
      <c r="F1592" t="s">
        <v>1725</v>
      </c>
      <c r="G1592" t="s">
        <v>29</v>
      </c>
      <c r="H1592">
        <v>36</v>
      </c>
      <c r="I1592" s="14">
        <v>5</v>
      </c>
      <c r="J1592" s="15">
        <v>56831.107000000004</v>
      </c>
      <c r="K1592" s="15">
        <v>6273.96</v>
      </c>
      <c r="L1592" s="15">
        <v>6462.2250000000004</v>
      </c>
      <c r="M1592">
        <v>3</v>
      </c>
      <c r="N1592">
        <v>3</v>
      </c>
      <c r="O1592">
        <v>0</v>
      </c>
      <c r="P1592">
        <v>5</v>
      </c>
      <c r="Q1592" t="s">
        <v>1720</v>
      </c>
      <c r="R1592">
        <v>0.03</v>
      </c>
      <c r="S1592">
        <v>0</v>
      </c>
      <c r="T1592">
        <v>0</v>
      </c>
      <c r="U1592">
        <v>0</v>
      </c>
      <c r="V1592">
        <v>0</v>
      </c>
      <c r="W1592" s="13">
        <v>40302</v>
      </c>
    </row>
    <row r="1593" spans="1:24" x14ac:dyDescent="0.25">
      <c r="A1593">
        <v>1</v>
      </c>
      <c r="B1593" t="s">
        <v>3173</v>
      </c>
      <c r="D1593" t="s">
        <v>3174</v>
      </c>
      <c r="E1593">
        <v>0</v>
      </c>
      <c r="F1593" t="s">
        <v>1725</v>
      </c>
      <c r="G1593" t="s">
        <v>29</v>
      </c>
      <c r="H1593">
        <v>36</v>
      </c>
      <c r="I1593" s="14">
        <v>2</v>
      </c>
      <c r="J1593" s="15">
        <v>20127.687999999998</v>
      </c>
      <c r="K1593" s="15">
        <v>6273.96</v>
      </c>
      <c r="L1593" s="15">
        <v>6462.2250000000004</v>
      </c>
      <c r="M1593">
        <v>3</v>
      </c>
      <c r="N1593">
        <v>3</v>
      </c>
      <c r="O1593">
        <v>0</v>
      </c>
      <c r="P1593">
        <v>2</v>
      </c>
      <c r="Q1593" t="s">
        <v>1720</v>
      </c>
      <c r="R1593">
        <v>0.03</v>
      </c>
      <c r="S1593">
        <v>0</v>
      </c>
      <c r="T1593">
        <v>0</v>
      </c>
      <c r="U1593">
        <v>0</v>
      </c>
      <c r="V1593">
        <v>0</v>
      </c>
      <c r="W1593" s="13">
        <v>40302</v>
      </c>
    </row>
    <row r="1594" spans="1:24" x14ac:dyDescent="0.25">
      <c r="A1594">
        <v>1</v>
      </c>
      <c r="B1594" t="s">
        <v>3175</v>
      </c>
      <c r="D1594" t="s">
        <v>3176</v>
      </c>
      <c r="E1594">
        <v>0</v>
      </c>
      <c r="F1594" t="s">
        <v>1725</v>
      </c>
      <c r="G1594" t="s">
        <v>29</v>
      </c>
      <c r="H1594">
        <v>36</v>
      </c>
      <c r="I1594" s="14">
        <v>1</v>
      </c>
      <c r="J1594" s="15">
        <v>232061.37400000001</v>
      </c>
      <c r="K1594" s="15">
        <v>6273.96</v>
      </c>
      <c r="L1594" s="15">
        <v>6462.2250000000004</v>
      </c>
      <c r="M1594">
        <v>3</v>
      </c>
      <c r="N1594">
        <v>3</v>
      </c>
      <c r="O1594">
        <v>0</v>
      </c>
      <c r="P1594">
        <v>1</v>
      </c>
      <c r="Q1594" t="s">
        <v>1720</v>
      </c>
      <c r="R1594">
        <v>0.03</v>
      </c>
      <c r="S1594">
        <v>0</v>
      </c>
      <c r="T1594">
        <v>0</v>
      </c>
      <c r="U1594">
        <v>0</v>
      </c>
      <c r="V1594">
        <v>0</v>
      </c>
      <c r="W1594" s="13">
        <v>40302</v>
      </c>
    </row>
    <row r="1595" spans="1:24" x14ac:dyDescent="0.25">
      <c r="A1595">
        <v>1</v>
      </c>
      <c r="B1595" t="s">
        <v>3177</v>
      </c>
      <c r="D1595" t="s">
        <v>3178</v>
      </c>
      <c r="E1595">
        <v>0</v>
      </c>
      <c r="F1595" t="s">
        <v>1725</v>
      </c>
      <c r="G1595" t="s">
        <v>29</v>
      </c>
      <c r="H1595">
        <v>36</v>
      </c>
      <c r="I1595" s="14">
        <v>1</v>
      </c>
      <c r="J1595" s="15">
        <v>81694.44</v>
      </c>
      <c r="K1595" s="15">
        <v>6273.96</v>
      </c>
      <c r="L1595" s="15">
        <v>6462.2250000000004</v>
      </c>
      <c r="M1595">
        <v>3</v>
      </c>
      <c r="N1595">
        <v>3</v>
      </c>
      <c r="O1595">
        <v>0</v>
      </c>
      <c r="P1595">
        <v>1</v>
      </c>
      <c r="Q1595" t="s">
        <v>1720</v>
      </c>
      <c r="R1595">
        <v>0.03</v>
      </c>
      <c r="S1595">
        <v>0</v>
      </c>
      <c r="T1595">
        <v>0</v>
      </c>
      <c r="U1595">
        <v>0</v>
      </c>
      <c r="V1595">
        <v>0</v>
      </c>
      <c r="W1595" s="13">
        <v>40302</v>
      </c>
    </row>
    <row r="1596" spans="1:24" x14ac:dyDescent="0.25">
      <c r="A1596">
        <v>1</v>
      </c>
      <c r="B1596" t="s">
        <v>3179</v>
      </c>
      <c r="D1596" t="s">
        <v>3180</v>
      </c>
      <c r="E1596">
        <v>0</v>
      </c>
      <c r="F1596" t="s">
        <v>1725</v>
      </c>
      <c r="G1596" t="s">
        <v>29</v>
      </c>
      <c r="H1596">
        <v>36</v>
      </c>
      <c r="I1596" s="14">
        <v>3</v>
      </c>
      <c r="J1596" s="15">
        <v>59412.203000000001</v>
      </c>
      <c r="K1596" s="15">
        <v>195117.03200000001</v>
      </c>
      <c r="L1596" s="15">
        <v>195117.03200000001</v>
      </c>
      <c r="M1596">
        <v>3</v>
      </c>
      <c r="N1596">
        <v>3</v>
      </c>
      <c r="O1596">
        <v>0</v>
      </c>
      <c r="P1596">
        <v>3</v>
      </c>
      <c r="Q1596" t="s">
        <v>1720</v>
      </c>
      <c r="R1596">
        <v>0.03</v>
      </c>
      <c r="S1596">
        <v>0</v>
      </c>
      <c r="T1596">
        <v>0</v>
      </c>
      <c r="U1596">
        <v>0</v>
      </c>
      <c r="V1596">
        <v>0</v>
      </c>
      <c r="W1596" s="13">
        <v>40371</v>
      </c>
    </row>
    <row r="1597" spans="1:24" x14ac:dyDescent="0.25">
      <c r="A1597">
        <v>1</v>
      </c>
      <c r="B1597" t="s">
        <v>3181</v>
      </c>
      <c r="D1597" t="s">
        <v>3182</v>
      </c>
      <c r="E1597">
        <v>0</v>
      </c>
      <c r="F1597" t="s">
        <v>1725</v>
      </c>
      <c r="G1597" t="s">
        <v>29</v>
      </c>
      <c r="H1597">
        <v>36</v>
      </c>
      <c r="I1597" s="14">
        <v>2</v>
      </c>
      <c r="J1597" s="15">
        <v>35519.444000000003</v>
      </c>
      <c r="K1597" s="15">
        <v>6273.96</v>
      </c>
      <c r="L1597" s="15">
        <v>6462.2250000000004</v>
      </c>
      <c r="M1597">
        <v>3</v>
      </c>
      <c r="N1597">
        <v>3</v>
      </c>
      <c r="O1597">
        <v>0</v>
      </c>
      <c r="P1597">
        <v>2</v>
      </c>
      <c r="Q1597" t="s">
        <v>1720</v>
      </c>
      <c r="R1597">
        <v>0.03</v>
      </c>
      <c r="S1597">
        <v>0</v>
      </c>
      <c r="T1597">
        <v>0</v>
      </c>
      <c r="U1597">
        <v>0</v>
      </c>
      <c r="V1597">
        <v>0</v>
      </c>
      <c r="W1597" s="13">
        <v>40302</v>
      </c>
    </row>
    <row r="1598" spans="1:24" x14ac:dyDescent="0.25">
      <c r="A1598">
        <v>1</v>
      </c>
      <c r="B1598" t="s">
        <v>3183</v>
      </c>
      <c r="D1598" t="s">
        <v>3184</v>
      </c>
      <c r="E1598">
        <v>0</v>
      </c>
      <c r="F1598" t="s">
        <v>1725</v>
      </c>
      <c r="G1598" t="s">
        <v>29</v>
      </c>
      <c r="H1598">
        <v>36</v>
      </c>
      <c r="I1598" s="14">
        <v>2</v>
      </c>
      <c r="J1598" s="15">
        <v>32441.4</v>
      </c>
      <c r="K1598" s="15">
        <v>6273.96</v>
      </c>
      <c r="L1598" s="15">
        <v>6462.2250000000004</v>
      </c>
      <c r="M1598">
        <v>3</v>
      </c>
      <c r="N1598">
        <v>3</v>
      </c>
      <c r="O1598">
        <v>0</v>
      </c>
      <c r="P1598">
        <v>2</v>
      </c>
      <c r="Q1598" t="s">
        <v>1720</v>
      </c>
      <c r="R1598">
        <v>0.03</v>
      </c>
      <c r="S1598">
        <v>0</v>
      </c>
      <c r="T1598">
        <v>0</v>
      </c>
      <c r="U1598">
        <v>0</v>
      </c>
      <c r="V1598">
        <v>0</v>
      </c>
      <c r="W1598" s="13">
        <v>40302</v>
      </c>
    </row>
    <row r="1599" spans="1:24" x14ac:dyDescent="0.25">
      <c r="A1599">
        <v>1</v>
      </c>
      <c r="B1599" t="s">
        <v>3185</v>
      </c>
      <c r="D1599" t="s">
        <v>3186</v>
      </c>
      <c r="E1599">
        <v>0</v>
      </c>
      <c r="F1599" t="s">
        <v>1725</v>
      </c>
      <c r="G1599" t="s">
        <v>29</v>
      </c>
      <c r="H1599">
        <v>36</v>
      </c>
      <c r="I1599" s="14">
        <v>8</v>
      </c>
      <c r="J1599" s="15">
        <v>8998.3379999999997</v>
      </c>
      <c r="K1599" s="15">
        <v>6273.96</v>
      </c>
      <c r="L1599" s="15">
        <v>6462.2250000000004</v>
      </c>
      <c r="M1599">
        <v>3</v>
      </c>
      <c r="N1599">
        <v>3</v>
      </c>
      <c r="O1599">
        <v>0</v>
      </c>
      <c r="P1599">
        <v>8</v>
      </c>
      <c r="Q1599" t="s">
        <v>1720</v>
      </c>
      <c r="R1599">
        <v>0.03</v>
      </c>
      <c r="S1599">
        <v>0</v>
      </c>
      <c r="T1599">
        <v>0</v>
      </c>
      <c r="U1599">
        <v>0</v>
      </c>
      <c r="V1599">
        <v>0</v>
      </c>
      <c r="W1599" s="13">
        <v>40302</v>
      </c>
    </row>
    <row r="1600" spans="1:24" x14ac:dyDescent="0.25">
      <c r="A1600">
        <v>1</v>
      </c>
      <c r="B1600" t="s">
        <v>3187</v>
      </c>
      <c r="D1600" t="s">
        <v>3188</v>
      </c>
      <c r="E1600">
        <v>0</v>
      </c>
      <c r="F1600" t="s">
        <v>1725</v>
      </c>
      <c r="G1600" t="s">
        <v>29</v>
      </c>
      <c r="H1600">
        <v>36</v>
      </c>
      <c r="I1600" s="14">
        <v>3</v>
      </c>
      <c r="J1600" s="15">
        <v>585962.10400000005</v>
      </c>
      <c r="K1600" s="15">
        <v>703476.41599999997</v>
      </c>
      <c r="L1600" s="15">
        <v>703476.41599999997</v>
      </c>
      <c r="M1600">
        <v>3</v>
      </c>
      <c r="N1600">
        <v>3</v>
      </c>
      <c r="O1600">
        <v>0</v>
      </c>
      <c r="P1600">
        <v>3</v>
      </c>
      <c r="R1600">
        <v>0.03</v>
      </c>
      <c r="S1600">
        <v>0</v>
      </c>
      <c r="T1600">
        <v>0</v>
      </c>
      <c r="U1600">
        <v>0</v>
      </c>
      <c r="V1600">
        <v>0</v>
      </c>
      <c r="W1600" s="13">
        <v>40302</v>
      </c>
    </row>
    <row r="1601" spans="1:24" x14ac:dyDescent="0.25">
      <c r="A1601">
        <v>1</v>
      </c>
      <c r="B1601" t="s">
        <v>3189</v>
      </c>
      <c r="D1601" t="s">
        <v>3190</v>
      </c>
      <c r="E1601">
        <v>0</v>
      </c>
      <c r="F1601" t="s">
        <v>1725</v>
      </c>
      <c r="G1601" t="s">
        <v>29</v>
      </c>
      <c r="H1601">
        <v>36</v>
      </c>
      <c r="I1601" s="14">
        <v>3</v>
      </c>
      <c r="J1601" s="15">
        <v>208524.02299999999</v>
      </c>
      <c r="K1601" s="15">
        <v>358623.73499999999</v>
      </c>
      <c r="L1601" s="15">
        <v>358623.73499999999</v>
      </c>
      <c r="M1601">
        <v>3</v>
      </c>
      <c r="N1601">
        <v>3</v>
      </c>
      <c r="O1601">
        <v>0</v>
      </c>
      <c r="P1601">
        <v>3</v>
      </c>
      <c r="Q1601" t="s">
        <v>1720</v>
      </c>
      <c r="R1601">
        <v>0.03</v>
      </c>
      <c r="S1601">
        <v>0</v>
      </c>
      <c r="T1601">
        <v>0</v>
      </c>
      <c r="U1601">
        <v>0</v>
      </c>
      <c r="V1601">
        <v>0</v>
      </c>
      <c r="W1601" s="13">
        <v>40302</v>
      </c>
    </row>
    <row r="1602" spans="1:24" x14ac:dyDescent="0.25">
      <c r="A1602">
        <v>1</v>
      </c>
      <c r="B1602" t="s">
        <v>3191</v>
      </c>
      <c r="D1602" t="s">
        <v>3192</v>
      </c>
      <c r="E1602">
        <v>0</v>
      </c>
      <c r="F1602" t="s">
        <v>1970</v>
      </c>
      <c r="G1602" t="s">
        <v>29</v>
      </c>
      <c r="H1602">
        <v>36</v>
      </c>
      <c r="I1602" s="14">
        <v>1</v>
      </c>
      <c r="J1602" s="15">
        <v>195300</v>
      </c>
      <c r="K1602" s="15">
        <v>5432</v>
      </c>
      <c r="L1602" s="15">
        <v>5595</v>
      </c>
      <c r="M1602">
        <v>3</v>
      </c>
      <c r="N1602">
        <v>3</v>
      </c>
      <c r="O1602">
        <v>0</v>
      </c>
      <c r="P1602">
        <v>1</v>
      </c>
      <c r="Q1602" t="s">
        <v>2683</v>
      </c>
      <c r="R1602">
        <v>0.32</v>
      </c>
      <c r="S1602">
        <v>1</v>
      </c>
      <c r="T1602">
        <v>0</v>
      </c>
      <c r="U1602">
        <v>1</v>
      </c>
      <c r="V1602">
        <v>0</v>
      </c>
      <c r="W1602" s="13">
        <v>44979</v>
      </c>
      <c r="X1602">
        <v>263</v>
      </c>
    </row>
    <row r="1603" spans="1:24" x14ac:dyDescent="0.25">
      <c r="A1603">
        <v>1</v>
      </c>
      <c r="B1603" t="s">
        <v>3193</v>
      </c>
      <c r="D1603" t="s">
        <v>3194</v>
      </c>
      <c r="E1603">
        <v>0</v>
      </c>
      <c r="F1603" t="s">
        <v>1970</v>
      </c>
      <c r="G1603" t="s">
        <v>29</v>
      </c>
      <c r="H1603">
        <v>36</v>
      </c>
      <c r="I1603" s="14">
        <v>1</v>
      </c>
      <c r="J1603" s="15">
        <v>34099.65</v>
      </c>
      <c r="K1603" s="15">
        <v>6273.96</v>
      </c>
      <c r="L1603" s="15">
        <v>6462.2250000000004</v>
      </c>
      <c r="M1603">
        <v>3</v>
      </c>
      <c r="N1603">
        <v>3</v>
      </c>
      <c r="O1603">
        <v>0</v>
      </c>
      <c r="P1603">
        <v>1</v>
      </c>
      <c r="Q1603" t="s">
        <v>1720</v>
      </c>
      <c r="R1603">
        <v>0.03</v>
      </c>
      <c r="S1603">
        <v>0</v>
      </c>
      <c r="T1603">
        <v>0</v>
      </c>
      <c r="U1603">
        <v>0</v>
      </c>
      <c r="V1603">
        <v>0</v>
      </c>
      <c r="W1603" s="13">
        <v>40820</v>
      </c>
    </row>
    <row r="1604" spans="1:24" x14ac:dyDescent="0.25">
      <c r="A1604">
        <v>1</v>
      </c>
      <c r="B1604" t="s">
        <v>3195</v>
      </c>
      <c r="D1604" t="s">
        <v>3196</v>
      </c>
      <c r="E1604">
        <v>0</v>
      </c>
      <c r="F1604" t="s">
        <v>1970</v>
      </c>
      <c r="G1604" t="s">
        <v>29</v>
      </c>
      <c r="H1604">
        <v>36</v>
      </c>
      <c r="I1604" s="14">
        <v>1</v>
      </c>
      <c r="J1604" s="15">
        <v>35756.894999999997</v>
      </c>
      <c r="K1604" s="15">
        <v>6273.96</v>
      </c>
      <c r="L1604" s="15">
        <v>6462.2250000000004</v>
      </c>
      <c r="M1604">
        <v>3</v>
      </c>
      <c r="N1604">
        <v>3</v>
      </c>
      <c r="O1604">
        <v>0</v>
      </c>
      <c r="P1604">
        <v>1</v>
      </c>
      <c r="Q1604" t="s">
        <v>1720</v>
      </c>
      <c r="R1604">
        <v>0.03</v>
      </c>
      <c r="S1604">
        <v>0</v>
      </c>
      <c r="T1604">
        <v>0</v>
      </c>
      <c r="U1604">
        <v>0</v>
      </c>
      <c r="V1604">
        <v>0</v>
      </c>
      <c r="W1604" s="13">
        <v>40302</v>
      </c>
    </row>
    <row r="1605" spans="1:24" x14ac:dyDescent="0.25">
      <c r="A1605">
        <v>1</v>
      </c>
      <c r="B1605" t="s">
        <v>3197</v>
      </c>
      <c r="D1605" t="s">
        <v>3198</v>
      </c>
      <c r="E1605">
        <v>0</v>
      </c>
      <c r="F1605" t="s">
        <v>1922</v>
      </c>
      <c r="G1605" t="s">
        <v>29</v>
      </c>
      <c r="H1605">
        <v>36</v>
      </c>
      <c r="I1605" s="14">
        <v>1</v>
      </c>
      <c r="J1605" s="15">
        <v>39906.667000000001</v>
      </c>
      <c r="K1605" s="15">
        <v>5432</v>
      </c>
      <c r="L1605" s="15">
        <v>5595</v>
      </c>
      <c r="M1605">
        <v>3</v>
      </c>
      <c r="N1605">
        <v>3</v>
      </c>
      <c r="O1605">
        <v>0</v>
      </c>
      <c r="P1605">
        <v>1</v>
      </c>
      <c r="Q1605" t="s">
        <v>30</v>
      </c>
      <c r="R1605">
        <v>0.05</v>
      </c>
      <c r="S1605">
        <v>0</v>
      </c>
      <c r="T1605">
        <v>0</v>
      </c>
      <c r="U1605">
        <v>0</v>
      </c>
      <c r="V1605">
        <v>0</v>
      </c>
      <c r="W1605" s="13">
        <v>44894</v>
      </c>
    </row>
    <row r="1606" spans="1:24" x14ac:dyDescent="0.25">
      <c r="A1606">
        <v>1</v>
      </c>
      <c r="B1606" t="s">
        <v>3199</v>
      </c>
      <c r="D1606" t="s">
        <v>3200</v>
      </c>
      <c r="E1606">
        <v>0</v>
      </c>
      <c r="F1606" t="s">
        <v>1970</v>
      </c>
      <c r="G1606" t="s">
        <v>29</v>
      </c>
      <c r="H1606">
        <v>36</v>
      </c>
      <c r="I1606" s="14">
        <v>3</v>
      </c>
      <c r="J1606" s="15">
        <v>24627.082999999999</v>
      </c>
      <c r="K1606" s="15">
        <v>5432</v>
      </c>
      <c r="L1606" s="15">
        <v>5595</v>
      </c>
      <c r="M1606">
        <v>3</v>
      </c>
      <c r="N1606">
        <v>3</v>
      </c>
      <c r="O1606">
        <v>0</v>
      </c>
      <c r="P1606">
        <v>3</v>
      </c>
      <c r="Q1606" t="s">
        <v>30</v>
      </c>
      <c r="R1606">
        <v>0.03</v>
      </c>
      <c r="S1606">
        <v>0</v>
      </c>
      <c r="T1606">
        <v>0</v>
      </c>
      <c r="U1606">
        <v>0</v>
      </c>
      <c r="V1606">
        <v>0</v>
      </c>
      <c r="W1606" s="13">
        <v>40302</v>
      </c>
    </row>
    <row r="1607" spans="1:24" x14ac:dyDescent="0.25">
      <c r="A1607">
        <v>1</v>
      </c>
      <c r="B1607" t="s">
        <v>3201</v>
      </c>
      <c r="D1607" t="s">
        <v>3202</v>
      </c>
      <c r="E1607">
        <v>0</v>
      </c>
      <c r="F1607" t="s">
        <v>1922</v>
      </c>
      <c r="G1607" t="s">
        <v>29</v>
      </c>
      <c r="H1607">
        <v>36</v>
      </c>
      <c r="I1607" s="14">
        <v>1</v>
      </c>
      <c r="J1607" s="15">
        <v>27270.107</v>
      </c>
      <c r="K1607" s="15">
        <v>5432</v>
      </c>
      <c r="L1607" s="15">
        <v>5595</v>
      </c>
      <c r="M1607">
        <v>3</v>
      </c>
      <c r="N1607">
        <v>3</v>
      </c>
      <c r="O1607">
        <v>0</v>
      </c>
      <c r="P1607">
        <v>1</v>
      </c>
      <c r="Q1607" t="s">
        <v>30</v>
      </c>
      <c r="R1607">
        <v>0.03</v>
      </c>
      <c r="S1607">
        <v>0</v>
      </c>
      <c r="T1607">
        <v>0</v>
      </c>
      <c r="U1607">
        <v>0</v>
      </c>
      <c r="V1607">
        <v>0</v>
      </c>
      <c r="W1607" s="13">
        <v>44712</v>
      </c>
    </row>
    <row r="1608" spans="1:24" x14ac:dyDescent="0.25">
      <c r="A1608">
        <v>1</v>
      </c>
      <c r="B1608" t="s">
        <v>3203</v>
      </c>
      <c r="D1608" t="s">
        <v>3204</v>
      </c>
      <c r="E1608">
        <v>0</v>
      </c>
      <c r="F1608" t="s">
        <v>1922</v>
      </c>
      <c r="G1608" t="s">
        <v>29</v>
      </c>
      <c r="H1608">
        <v>36</v>
      </c>
      <c r="I1608" s="14">
        <v>1</v>
      </c>
      <c r="J1608" s="15">
        <v>18232.71</v>
      </c>
      <c r="K1608" s="15">
        <v>6273.96</v>
      </c>
      <c r="L1608" s="15">
        <v>6462.2250000000004</v>
      </c>
      <c r="M1608">
        <v>3</v>
      </c>
      <c r="N1608">
        <v>3</v>
      </c>
      <c r="O1608">
        <v>0</v>
      </c>
      <c r="P1608">
        <v>1</v>
      </c>
      <c r="Q1608" t="s">
        <v>1720</v>
      </c>
      <c r="R1608">
        <v>0.03</v>
      </c>
      <c r="S1608">
        <v>0</v>
      </c>
      <c r="T1608">
        <v>0</v>
      </c>
      <c r="U1608">
        <v>0</v>
      </c>
      <c r="V1608">
        <v>0</v>
      </c>
      <c r="W1608" s="13">
        <v>40302</v>
      </c>
    </row>
    <row r="1609" spans="1:24" x14ac:dyDescent="0.25">
      <c r="A1609">
        <v>1</v>
      </c>
      <c r="B1609" t="s">
        <v>3205</v>
      </c>
      <c r="D1609" t="s">
        <v>3206</v>
      </c>
      <c r="E1609">
        <v>0</v>
      </c>
      <c r="F1609" t="s">
        <v>1922</v>
      </c>
      <c r="G1609" t="s">
        <v>29</v>
      </c>
      <c r="H1609">
        <v>36</v>
      </c>
      <c r="I1609" s="14">
        <v>2</v>
      </c>
      <c r="J1609" s="15">
        <v>7341.5249999999996</v>
      </c>
      <c r="K1609" s="15">
        <v>5432</v>
      </c>
      <c r="L1609" s="15">
        <v>5595</v>
      </c>
      <c r="M1609">
        <v>3</v>
      </c>
      <c r="N1609">
        <v>3</v>
      </c>
      <c r="O1609">
        <v>0</v>
      </c>
      <c r="P1609">
        <v>2</v>
      </c>
      <c r="Q1609" t="s">
        <v>30</v>
      </c>
      <c r="R1609">
        <v>0.03</v>
      </c>
      <c r="S1609">
        <v>0</v>
      </c>
      <c r="T1609">
        <v>0</v>
      </c>
      <c r="U1609">
        <v>0</v>
      </c>
      <c r="V1609">
        <v>0</v>
      </c>
      <c r="W1609" s="13">
        <v>40302</v>
      </c>
    </row>
    <row r="1610" spans="1:24" x14ac:dyDescent="0.25">
      <c r="A1610">
        <v>1</v>
      </c>
      <c r="B1610" t="s">
        <v>3207</v>
      </c>
      <c r="D1610" t="s">
        <v>3208</v>
      </c>
      <c r="E1610">
        <v>0</v>
      </c>
      <c r="F1610" t="s">
        <v>1970</v>
      </c>
      <c r="G1610" t="s">
        <v>29</v>
      </c>
      <c r="H1610">
        <v>36</v>
      </c>
      <c r="I1610" s="14">
        <v>2</v>
      </c>
      <c r="J1610" s="15">
        <v>29100.78</v>
      </c>
      <c r="K1610" s="15">
        <v>5432</v>
      </c>
      <c r="L1610" s="15">
        <v>5595</v>
      </c>
      <c r="M1610">
        <v>3</v>
      </c>
      <c r="N1610">
        <v>3</v>
      </c>
      <c r="O1610">
        <v>0</v>
      </c>
      <c r="P1610">
        <v>2</v>
      </c>
      <c r="Q1610" t="s">
        <v>30</v>
      </c>
      <c r="R1610">
        <v>0.03</v>
      </c>
      <c r="S1610">
        <v>0</v>
      </c>
      <c r="T1610">
        <v>0</v>
      </c>
      <c r="U1610">
        <v>0</v>
      </c>
      <c r="V1610">
        <v>0</v>
      </c>
      <c r="W1610" s="13">
        <v>40302</v>
      </c>
    </row>
    <row r="1611" spans="1:24" x14ac:dyDescent="0.25">
      <c r="A1611">
        <v>1</v>
      </c>
      <c r="B1611" t="s">
        <v>3209</v>
      </c>
      <c r="D1611" t="s">
        <v>3210</v>
      </c>
      <c r="E1611">
        <v>0</v>
      </c>
      <c r="F1611" t="s">
        <v>1970</v>
      </c>
      <c r="G1611" t="s">
        <v>29</v>
      </c>
      <c r="H1611">
        <v>36</v>
      </c>
      <c r="I1611" s="14">
        <v>1</v>
      </c>
      <c r="J1611" s="15">
        <v>43096.41</v>
      </c>
      <c r="K1611" s="15">
        <v>5432</v>
      </c>
      <c r="L1611" s="15">
        <v>5595</v>
      </c>
      <c r="M1611">
        <v>3</v>
      </c>
      <c r="N1611">
        <v>3</v>
      </c>
      <c r="O1611">
        <v>0</v>
      </c>
      <c r="P1611">
        <v>1</v>
      </c>
      <c r="Q1611" t="s">
        <v>30</v>
      </c>
      <c r="R1611">
        <v>0.03</v>
      </c>
      <c r="S1611">
        <v>0</v>
      </c>
      <c r="T1611">
        <v>0</v>
      </c>
      <c r="U1611">
        <v>0</v>
      </c>
      <c r="V1611">
        <v>0</v>
      </c>
      <c r="W1611" s="13">
        <v>40302</v>
      </c>
    </row>
    <row r="1612" spans="1:24" x14ac:dyDescent="0.25">
      <c r="A1612">
        <v>1</v>
      </c>
      <c r="B1612" t="s">
        <v>3211</v>
      </c>
      <c r="D1612" t="s">
        <v>3212</v>
      </c>
      <c r="E1612">
        <v>0</v>
      </c>
      <c r="F1612" t="s">
        <v>1970</v>
      </c>
      <c r="G1612" t="s">
        <v>29</v>
      </c>
      <c r="H1612">
        <v>36</v>
      </c>
      <c r="I1612" s="14">
        <v>2</v>
      </c>
      <c r="J1612" s="15">
        <v>34048.394999999997</v>
      </c>
      <c r="K1612" s="15">
        <v>5432</v>
      </c>
      <c r="L1612" s="15">
        <v>5595</v>
      </c>
      <c r="M1612">
        <v>3</v>
      </c>
      <c r="N1612">
        <v>3</v>
      </c>
      <c r="O1612">
        <v>0</v>
      </c>
      <c r="P1612">
        <v>2</v>
      </c>
      <c r="Q1612" t="s">
        <v>30</v>
      </c>
      <c r="R1612">
        <v>0.03</v>
      </c>
      <c r="S1612">
        <v>0</v>
      </c>
      <c r="T1612">
        <v>0</v>
      </c>
      <c r="U1612">
        <v>0</v>
      </c>
      <c r="V1612">
        <v>0</v>
      </c>
      <c r="W1612" s="13">
        <v>44718</v>
      </c>
    </row>
    <row r="1613" spans="1:24" x14ac:dyDescent="0.25">
      <c r="A1613">
        <v>1</v>
      </c>
      <c r="B1613" t="s">
        <v>3213</v>
      </c>
      <c r="D1613" t="s">
        <v>3214</v>
      </c>
      <c r="E1613">
        <v>0</v>
      </c>
      <c r="F1613" t="s">
        <v>1970</v>
      </c>
      <c r="G1613" t="s">
        <v>29</v>
      </c>
      <c r="H1613">
        <v>36</v>
      </c>
      <c r="I1613" s="14">
        <v>5</v>
      </c>
      <c r="J1613" s="15">
        <v>32038.282999999999</v>
      </c>
      <c r="K1613" s="15">
        <v>5432</v>
      </c>
      <c r="L1613" s="15">
        <v>5595</v>
      </c>
      <c r="M1613">
        <v>3</v>
      </c>
      <c r="N1613">
        <v>3</v>
      </c>
      <c r="O1613">
        <v>0</v>
      </c>
      <c r="P1613">
        <v>5</v>
      </c>
      <c r="Q1613" t="s">
        <v>30</v>
      </c>
      <c r="R1613">
        <v>0.03</v>
      </c>
      <c r="S1613">
        <v>0</v>
      </c>
      <c r="T1613">
        <v>0</v>
      </c>
      <c r="U1613">
        <v>0</v>
      </c>
      <c r="V1613">
        <v>0</v>
      </c>
      <c r="W1613" s="13">
        <v>40302</v>
      </c>
    </row>
    <row r="1614" spans="1:24" x14ac:dyDescent="0.25">
      <c r="A1614">
        <v>1</v>
      </c>
      <c r="B1614" t="s">
        <v>3215</v>
      </c>
      <c r="D1614" t="s">
        <v>3216</v>
      </c>
      <c r="E1614">
        <v>0</v>
      </c>
      <c r="F1614" t="s">
        <v>1859</v>
      </c>
      <c r="G1614" t="s">
        <v>29</v>
      </c>
      <c r="H1614">
        <v>36</v>
      </c>
      <c r="I1614" s="14">
        <v>1</v>
      </c>
      <c r="J1614" s="15">
        <v>645000</v>
      </c>
      <c r="K1614" s="15">
        <v>5432</v>
      </c>
      <c r="L1614" s="15">
        <v>5595</v>
      </c>
      <c r="M1614">
        <v>3</v>
      </c>
      <c r="N1614">
        <v>3</v>
      </c>
      <c r="O1614">
        <v>0</v>
      </c>
      <c r="P1614">
        <v>1</v>
      </c>
      <c r="Q1614" t="s">
        <v>1720</v>
      </c>
      <c r="R1614">
        <v>0.03</v>
      </c>
      <c r="S1614">
        <v>0</v>
      </c>
      <c r="T1614">
        <v>0</v>
      </c>
      <c r="U1614">
        <v>0</v>
      </c>
      <c r="V1614">
        <v>0</v>
      </c>
      <c r="W1614" s="13">
        <v>40679</v>
      </c>
    </row>
    <row r="1615" spans="1:24" x14ac:dyDescent="0.25">
      <c r="A1615">
        <v>1</v>
      </c>
      <c r="B1615" t="s">
        <v>3217</v>
      </c>
      <c r="D1615" t="s">
        <v>3218</v>
      </c>
      <c r="E1615">
        <v>0</v>
      </c>
      <c r="F1615" t="s">
        <v>1882</v>
      </c>
      <c r="G1615" t="s">
        <v>29</v>
      </c>
      <c r="H1615">
        <v>36</v>
      </c>
      <c r="I1615" s="14">
        <v>1</v>
      </c>
      <c r="J1615" s="15">
        <v>184464.73499999999</v>
      </c>
      <c r="K1615" s="15">
        <v>6273.96</v>
      </c>
      <c r="L1615" s="15">
        <v>6462.2250000000004</v>
      </c>
      <c r="M1615">
        <v>3</v>
      </c>
      <c r="N1615">
        <v>3</v>
      </c>
      <c r="O1615">
        <v>0</v>
      </c>
      <c r="P1615">
        <v>1</v>
      </c>
      <c r="Q1615" t="s">
        <v>1720</v>
      </c>
      <c r="R1615">
        <v>0.03</v>
      </c>
      <c r="S1615">
        <v>0</v>
      </c>
      <c r="T1615">
        <v>0</v>
      </c>
      <c r="U1615">
        <v>0</v>
      </c>
      <c r="V1615">
        <v>0</v>
      </c>
      <c r="W1615" s="13">
        <v>40511</v>
      </c>
    </row>
    <row r="1616" spans="1:24" x14ac:dyDescent="0.25">
      <c r="A1616">
        <v>1</v>
      </c>
      <c r="B1616" t="s">
        <v>3219</v>
      </c>
      <c r="D1616" t="s">
        <v>3220</v>
      </c>
      <c r="E1616">
        <v>0</v>
      </c>
      <c r="F1616" t="s">
        <v>1882</v>
      </c>
      <c r="G1616" t="s">
        <v>29</v>
      </c>
      <c r="H1616">
        <v>36</v>
      </c>
      <c r="I1616" s="14">
        <v>1</v>
      </c>
      <c r="J1616" s="15">
        <v>231824.35500000001</v>
      </c>
      <c r="K1616" s="15">
        <v>6273.96</v>
      </c>
      <c r="L1616" s="15">
        <v>6462.2250000000004</v>
      </c>
      <c r="M1616">
        <v>3</v>
      </c>
      <c r="N1616">
        <v>3</v>
      </c>
      <c r="O1616">
        <v>0</v>
      </c>
      <c r="P1616">
        <v>1</v>
      </c>
      <c r="Q1616" t="s">
        <v>1720</v>
      </c>
      <c r="R1616">
        <v>0.03</v>
      </c>
      <c r="S1616">
        <v>0</v>
      </c>
      <c r="T1616">
        <v>0</v>
      </c>
      <c r="U1616">
        <v>0</v>
      </c>
      <c r="V1616">
        <v>0</v>
      </c>
      <c r="W1616" s="13">
        <v>40302</v>
      </c>
    </row>
    <row r="1617" spans="1:24" x14ac:dyDescent="0.25">
      <c r="A1617">
        <v>1</v>
      </c>
      <c r="B1617" t="s">
        <v>3221</v>
      </c>
      <c r="D1617" t="s">
        <v>3222</v>
      </c>
      <c r="E1617">
        <v>0</v>
      </c>
      <c r="F1617" t="s">
        <v>1882</v>
      </c>
      <c r="G1617" t="s">
        <v>29</v>
      </c>
      <c r="H1617">
        <v>36</v>
      </c>
      <c r="I1617" s="14">
        <v>1</v>
      </c>
      <c r="J1617" s="15">
        <v>139473.9</v>
      </c>
      <c r="K1617" s="15">
        <v>6273.96</v>
      </c>
      <c r="L1617" s="15">
        <v>6462.2250000000004</v>
      </c>
      <c r="M1617">
        <v>3</v>
      </c>
      <c r="N1617">
        <v>3</v>
      </c>
      <c r="O1617">
        <v>0</v>
      </c>
      <c r="P1617">
        <v>1</v>
      </c>
      <c r="Q1617" t="s">
        <v>1720</v>
      </c>
      <c r="R1617">
        <v>0.03</v>
      </c>
      <c r="S1617">
        <v>0</v>
      </c>
      <c r="T1617">
        <v>0</v>
      </c>
      <c r="U1617">
        <v>0</v>
      </c>
      <c r="V1617">
        <v>0</v>
      </c>
      <c r="W1617" s="13">
        <v>40302</v>
      </c>
    </row>
    <row r="1618" spans="1:24" x14ac:dyDescent="0.25">
      <c r="A1618">
        <v>1</v>
      </c>
      <c r="B1618" t="s">
        <v>3223</v>
      </c>
      <c r="D1618" t="s">
        <v>3224</v>
      </c>
      <c r="E1618">
        <v>0</v>
      </c>
      <c r="F1618" t="s">
        <v>1719</v>
      </c>
      <c r="G1618" t="s">
        <v>29</v>
      </c>
      <c r="H1618">
        <v>37</v>
      </c>
      <c r="I1618" s="14">
        <v>108</v>
      </c>
      <c r="J1618" s="15">
        <v>0</v>
      </c>
      <c r="K1618" s="15">
        <v>6273.96</v>
      </c>
      <c r="L1618" s="15">
        <v>6462.2250000000004</v>
      </c>
      <c r="M1618">
        <v>3</v>
      </c>
      <c r="N1618">
        <v>3</v>
      </c>
      <c r="O1618">
        <v>0</v>
      </c>
      <c r="P1618">
        <v>108</v>
      </c>
      <c r="Q1618" t="s">
        <v>1720</v>
      </c>
      <c r="R1618">
        <v>0.03</v>
      </c>
      <c r="S1618">
        <v>0</v>
      </c>
      <c r="T1618">
        <v>0</v>
      </c>
      <c r="U1618">
        <v>0</v>
      </c>
      <c r="V1618">
        <v>0</v>
      </c>
      <c r="W1618" s="13">
        <v>40302</v>
      </c>
    </row>
    <row r="1619" spans="1:24" x14ac:dyDescent="0.25">
      <c r="A1619">
        <v>1</v>
      </c>
      <c r="B1619" t="s">
        <v>3225</v>
      </c>
      <c r="D1619" t="s">
        <v>3226</v>
      </c>
      <c r="E1619">
        <v>0</v>
      </c>
      <c r="F1619" t="s">
        <v>1725</v>
      </c>
      <c r="G1619" t="s">
        <v>29</v>
      </c>
      <c r="H1619">
        <v>36</v>
      </c>
      <c r="I1619" s="14">
        <v>1</v>
      </c>
      <c r="J1619" s="15">
        <v>173406.72</v>
      </c>
      <c r="K1619" s="15">
        <v>6273.96</v>
      </c>
      <c r="L1619" s="15">
        <v>6462.2250000000004</v>
      </c>
      <c r="M1619">
        <v>3</v>
      </c>
      <c r="N1619">
        <v>3</v>
      </c>
      <c r="O1619">
        <v>0</v>
      </c>
      <c r="P1619">
        <v>1</v>
      </c>
      <c r="Q1619" t="s">
        <v>1720</v>
      </c>
      <c r="R1619">
        <v>0.03</v>
      </c>
      <c r="S1619">
        <v>0</v>
      </c>
      <c r="T1619">
        <v>0</v>
      </c>
      <c r="U1619">
        <v>0</v>
      </c>
      <c r="V1619">
        <v>0</v>
      </c>
      <c r="W1619" s="13">
        <v>40302</v>
      </c>
    </row>
    <row r="1620" spans="1:24" x14ac:dyDescent="0.25">
      <c r="A1620">
        <v>1</v>
      </c>
      <c r="B1620" t="s">
        <v>3227</v>
      </c>
      <c r="D1620" t="s">
        <v>3228</v>
      </c>
      <c r="E1620">
        <v>0</v>
      </c>
      <c r="F1620" t="s">
        <v>1725</v>
      </c>
      <c r="G1620" t="s">
        <v>29</v>
      </c>
      <c r="H1620">
        <v>36</v>
      </c>
      <c r="I1620" s="14">
        <v>9</v>
      </c>
      <c r="J1620" s="15">
        <v>106321.97500000001</v>
      </c>
      <c r="K1620" s="15">
        <v>6273.96</v>
      </c>
      <c r="L1620" s="15">
        <v>6462.2250000000004</v>
      </c>
      <c r="M1620">
        <v>3</v>
      </c>
      <c r="N1620">
        <v>3</v>
      </c>
      <c r="O1620">
        <v>0</v>
      </c>
      <c r="P1620">
        <v>9</v>
      </c>
      <c r="Q1620" t="s">
        <v>1720</v>
      </c>
      <c r="R1620">
        <v>0.03</v>
      </c>
      <c r="S1620">
        <v>0</v>
      </c>
      <c r="T1620">
        <v>0</v>
      </c>
      <c r="U1620">
        <v>0</v>
      </c>
      <c r="V1620">
        <v>0</v>
      </c>
      <c r="W1620" s="13">
        <v>41163</v>
      </c>
    </row>
    <row r="1621" spans="1:24" x14ac:dyDescent="0.25">
      <c r="A1621">
        <v>1</v>
      </c>
      <c r="B1621" t="s">
        <v>3229</v>
      </c>
      <c r="D1621" t="s">
        <v>3230</v>
      </c>
      <c r="E1621">
        <v>0</v>
      </c>
      <c r="F1621" t="s">
        <v>1970</v>
      </c>
      <c r="G1621" t="s">
        <v>29</v>
      </c>
      <c r="H1621">
        <v>36</v>
      </c>
      <c r="I1621" s="14">
        <v>2</v>
      </c>
      <c r="J1621" s="15">
        <v>275000</v>
      </c>
      <c r="K1621" s="15">
        <v>5432</v>
      </c>
      <c r="L1621" s="15">
        <v>5595</v>
      </c>
      <c r="M1621">
        <v>3</v>
      </c>
      <c r="N1621">
        <v>3</v>
      </c>
      <c r="O1621">
        <v>0</v>
      </c>
      <c r="P1621">
        <v>2</v>
      </c>
      <c r="Q1621" t="s">
        <v>1720</v>
      </c>
      <c r="R1621">
        <v>0.03</v>
      </c>
      <c r="S1621">
        <v>0</v>
      </c>
      <c r="T1621">
        <v>0</v>
      </c>
      <c r="U1621">
        <v>0</v>
      </c>
      <c r="V1621">
        <v>0</v>
      </c>
      <c r="W1621" s="13">
        <v>44576</v>
      </c>
      <c r="X1621">
        <v>263</v>
      </c>
    </row>
    <row r="1622" spans="1:24" x14ac:dyDescent="0.25">
      <c r="A1622">
        <v>1</v>
      </c>
      <c r="B1622" t="s">
        <v>3231</v>
      </c>
      <c r="D1622" t="s">
        <v>3232</v>
      </c>
      <c r="E1622">
        <v>0</v>
      </c>
      <c r="F1622" t="s">
        <v>1859</v>
      </c>
      <c r="G1622" t="s">
        <v>29</v>
      </c>
      <c r="H1622">
        <v>36</v>
      </c>
      <c r="I1622" s="14">
        <v>1</v>
      </c>
      <c r="J1622" s="15">
        <v>276035.31</v>
      </c>
      <c r="K1622" s="15">
        <v>6273.96</v>
      </c>
      <c r="L1622" s="15">
        <v>6462.2250000000004</v>
      </c>
      <c r="M1622">
        <v>3</v>
      </c>
      <c r="N1622">
        <v>3</v>
      </c>
      <c r="O1622">
        <v>0</v>
      </c>
      <c r="P1622">
        <v>1</v>
      </c>
      <c r="Q1622" t="s">
        <v>1720</v>
      </c>
      <c r="R1622">
        <v>0.03</v>
      </c>
      <c r="S1622">
        <v>0</v>
      </c>
      <c r="T1622">
        <v>0</v>
      </c>
      <c r="U1622">
        <v>0</v>
      </c>
      <c r="V1622">
        <v>0</v>
      </c>
      <c r="W1622" s="13">
        <v>40302</v>
      </c>
      <c r="X1622">
        <v>622</v>
      </c>
    </row>
    <row r="1623" spans="1:24" x14ac:dyDescent="0.25">
      <c r="A1623">
        <v>1</v>
      </c>
      <c r="B1623" t="s">
        <v>3233</v>
      </c>
      <c r="D1623" t="s">
        <v>3234</v>
      </c>
      <c r="E1623">
        <v>0</v>
      </c>
      <c r="F1623" t="s">
        <v>1859</v>
      </c>
      <c r="G1623" t="s">
        <v>29</v>
      </c>
      <c r="H1623">
        <v>36</v>
      </c>
      <c r="I1623" s="14">
        <v>2</v>
      </c>
      <c r="J1623" s="15">
        <v>270169.94900000002</v>
      </c>
      <c r="K1623" s="15">
        <v>6273.96</v>
      </c>
      <c r="L1623" s="15">
        <v>6462.2250000000004</v>
      </c>
      <c r="M1623">
        <v>3</v>
      </c>
      <c r="N1623">
        <v>3</v>
      </c>
      <c r="O1623">
        <v>0</v>
      </c>
      <c r="P1623">
        <v>2</v>
      </c>
      <c r="Q1623" t="s">
        <v>1720</v>
      </c>
      <c r="R1623">
        <v>0.03</v>
      </c>
      <c r="S1623">
        <v>0</v>
      </c>
      <c r="T1623">
        <v>0</v>
      </c>
      <c r="U1623">
        <v>0</v>
      </c>
      <c r="V1623">
        <v>0</v>
      </c>
      <c r="W1623" s="13">
        <v>40302</v>
      </c>
    </row>
    <row r="1624" spans="1:24" x14ac:dyDescent="0.25">
      <c r="A1624">
        <v>1</v>
      </c>
      <c r="B1624" t="s">
        <v>3235</v>
      </c>
      <c r="D1624" t="s">
        <v>3236</v>
      </c>
      <c r="E1624">
        <v>0</v>
      </c>
      <c r="F1624" t="s">
        <v>1859</v>
      </c>
      <c r="G1624" t="s">
        <v>29</v>
      </c>
      <c r="H1624">
        <v>36</v>
      </c>
      <c r="I1624" s="14">
        <v>1</v>
      </c>
      <c r="J1624" s="15">
        <v>518231.10399999999</v>
      </c>
      <c r="K1624" s="15">
        <v>6273.96</v>
      </c>
      <c r="L1624" s="15">
        <v>6462.2250000000004</v>
      </c>
      <c r="M1624">
        <v>3</v>
      </c>
      <c r="N1624">
        <v>3</v>
      </c>
      <c r="O1624">
        <v>0</v>
      </c>
      <c r="P1624">
        <v>1</v>
      </c>
      <c r="Q1624" t="s">
        <v>1720</v>
      </c>
      <c r="R1624">
        <v>0.03</v>
      </c>
      <c r="S1624">
        <v>0</v>
      </c>
      <c r="T1624">
        <v>0</v>
      </c>
      <c r="U1624">
        <v>0</v>
      </c>
      <c r="V1624">
        <v>0</v>
      </c>
      <c r="W1624" s="13">
        <v>40302</v>
      </c>
    </row>
    <row r="1625" spans="1:24" x14ac:dyDescent="0.25">
      <c r="A1625">
        <v>1</v>
      </c>
      <c r="B1625" t="s">
        <v>3237</v>
      </c>
      <c r="D1625" t="s">
        <v>3238</v>
      </c>
      <c r="E1625">
        <v>0</v>
      </c>
      <c r="F1625" t="s">
        <v>1859</v>
      </c>
      <c r="G1625" t="s">
        <v>29</v>
      </c>
      <c r="H1625">
        <v>36</v>
      </c>
      <c r="I1625" s="14">
        <v>2</v>
      </c>
      <c r="J1625" s="15">
        <v>95000</v>
      </c>
      <c r="K1625" s="15">
        <v>5432</v>
      </c>
      <c r="L1625" s="15">
        <v>5595</v>
      </c>
      <c r="M1625">
        <v>3</v>
      </c>
      <c r="N1625">
        <v>3</v>
      </c>
      <c r="O1625">
        <v>0</v>
      </c>
      <c r="P1625">
        <v>2</v>
      </c>
      <c r="Q1625" t="s">
        <v>1911</v>
      </c>
      <c r="R1625">
        <v>0.03</v>
      </c>
      <c r="S1625">
        <v>0</v>
      </c>
      <c r="T1625">
        <v>0</v>
      </c>
      <c r="U1625">
        <v>0</v>
      </c>
      <c r="V1625">
        <v>0</v>
      </c>
      <c r="W1625" s="13">
        <v>44638</v>
      </c>
    </row>
    <row r="1626" spans="1:24" x14ac:dyDescent="0.25">
      <c r="A1626">
        <v>1</v>
      </c>
      <c r="B1626" t="s">
        <v>3239</v>
      </c>
      <c r="D1626" t="s">
        <v>3240</v>
      </c>
      <c r="E1626">
        <v>0</v>
      </c>
      <c r="F1626" t="s">
        <v>1922</v>
      </c>
      <c r="G1626" t="s">
        <v>29</v>
      </c>
      <c r="H1626">
        <v>36</v>
      </c>
      <c r="I1626" s="14">
        <v>3</v>
      </c>
      <c r="J1626" s="15">
        <v>30030</v>
      </c>
      <c r="K1626" s="15">
        <v>6273.96</v>
      </c>
      <c r="L1626" s="15">
        <v>6462.2250000000004</v>
      </c>
      <c r="M1626">
        <v>3</v>
      </c>
      <c r="N1626">
        <v>3</v>
      </c>
      <c r="O1626">
        <v>0</v>
      </c>
      <c r="P1626">
        <v>3</v>
      </c>
      <c r="Q1626" t="s">
        <v>1720</v>
      </c>
      <c r="R1626">
        <v>0.03</v>
      </c>
      <c r="S1626">
        <v>0</v>
      </c>
      <c r="T1626">
        <v>0</v>
      </c>
      <c r="U1626">
        <v>0</v>
      </c>
      <c r="V1626">
        <v>0</v>
      </c>
      <c r="W1626" s="13">
        <v>42847</v>
      </c>
    </row>
    <row r="1627" spans="1:24" x14ac:dyDescent="0.25">
      <c r="A1627">
        <v>1</v>
      </c>
      <c r="B1627" t="s">
        <v>3241</v>
      </c>
      <c r="D1627" t="s">
        <v>3242</v>
      </c>
      <c r="E1627">
        <v>0</v>
      </c>
      <c r="F1627" t="s">
        <v>1725</v>
      </c>
      <c r="G1627" t="s">
        <v>29</v>
      </c>
      <c r="H1627">
        <v>36</v>
      </c>
      <c r="I1627" s="14">
        <v>1</v>
      </c>
      <c r="J1627" s="15">
        <v>284156.71500000003</v>
      </c>
      <c r="K1627" s="15">
        <v>6273.96</v>
      </c>
      <c r="L1627" s="15">
        <v>6462.2250000000004</v>
      </c>
      <c r="M1627">
        <v>3</v>
      </c>
      <c r="N1627">
        <v>3</v>
      </c>
      <c r="O1627">
        <v>0</v>
      </c>
      <c r="P1627">
        <v>1</v>
      </c>
      <c r="Q1627" t="s">
        <v>1720</v>
      </c>
      <c r="R1627">
        <v>0.03</v>
      </c>
      <c r="S1627">
        <v>0</v>
      </c>
      <c r="T1627">
        <v>0</v>
      </c>
      <c r="U1627">
        <v>0</v>
      </c>
      <c r="V1627">
        <v>0</v>
      </c>
      <c r="W1627" s="13">
        <v>40302</v>
      </c>
    </row>
    <row r="1628" spans="1:24" x14ac:dyDescent="0.25">
      <c r="A1628">
        <v>1</v>
      </c>
      <c r="B1628" t="s">
        <v>3243</v>
      </c>
      <c r="D1628" t="s">
        <v>3244</v>
      </c>
      <c r="E1628">
        <v>0</v>
      </c>
      <c r="F1628" t="s">
        <v>1725</v>
      </c>
      <c r="G1628" t="s">
        <v>29</v>
      </c>
      <c r="H1628">
        <v>36</v>
      </c>
      <c r="I1628" s="14">
        <v>1</v>
      </c>
      <c r="J1628" s="15">
        <v>201278.38500000001</v>
      </c>
      <c r="K1628" s="15">
        <v>6273.96</v>
      </c>
      <c r="L1628" s="15">
        <v>6462.2250000000004</v>
      </c>
      <c r="M1628">
        <v>3</v>
      </c>
      <c r="N1628">
        <v>3</v>
      </c>
      <c r="O1628">
        <v>0</v>
      </c>
      <c r="P1628">
        <v>1</v>
      </c>
      <c r="Q1628" t="s">
        <v>1720</v>
      </c>
      <c r="R1628">
        <v>0.03</v>
      </c>
      <c r="S1628">
        <v>0</v>
      </c>
      <c r="T1628">
        <v>0</v>
      </c>
      <c r="U1628">
        <v>0</v>
      </c>
      <c r="V1628">
        <v>0</v>
      </c>
      <c r="W1628" s="13">
        <v>40302</v>
      </c>
    </row>
    <row r="1629" spans="1:24" x14ac:dyDescent="0.25">
      <c r="A1629">
        <v>1</v>
      </c>
      <c r="B1629" t="s">
        <v>3245</v>
      </c>
      <c r="D1629" t="s">
        <v>3246</v>
      </c>
      <c r="E1629">
        <v>0</v>
      </c>
      <c r="F1629" t="s">
        <v>1725</v>
      </c>
      <c r="G1629" t="s">
        <v>29</v>
      </c>
      <c r="H1629">
        <v>36</v>
      </c>
      <c r="I1629" s="14">
        <v>1</v>
      </c>
      <c r="J1629" s="15">
        <v>179966.35500000001</v>
      </c>
      <c r="K1629" s="15">
        <v>6273.96</v>
      </c>
      <c r="L1629" s="15">
        <v>6462.2250000000004</v>
      </c>
      <c r="M1629">
        <v>3</v>
      </c>
      <c r="N1629">
        <v>3</v>
      </c>
      <c r="O1629">
        <v>0</v>
      </c>
      <c r="P1629">
        <v>1</v>
      </c>
      <c r="Q1629" t="s">
        <v>1720</v>
      </c>
      <c r="R1629">
        <v>0.03</v>
      </c>
      <c r="S1629">
        <v>0</v>
      </c>
      <c r="T1629">
        <v>0</v>
      </c>
      <c r="U1629">
        <v>0</v>
      </c>
      <c r="V1629">
        <v>0</v>
      </c>
      <c r="W1629" s="13">
        <v>40302</v>
      </c>
    </row>
    <row r="1630" spans="1:24" x14ac:dyDescent="0.25">
      <c r="A1630">
        <v>1</v>
      </c>
      <c r="B1630" t="s">
        <v>3247</v>
      </c>
      <c r="D1630" t="s">
        <v>3248</v>
      </c>
      <c r="E1630">
        <v>0</v>
      </c>
      <c r="F1630" t="s">
        <v>1725</v>
      </c>
      <c r="G1630" t="s">
        <v>29</v>
      </c>
      <c r="H1630">
        <v>36</v>
      </c>
      <c r="I1630" s="14">
        <v>10</v>
      </c>
      <c r="J1630" s="15">
        <v>9471.8539999999994</v>
      </c>
      <c r="K1630" s="15">
        <v>6273.96</v>
      </c>
      <c r="L1630" s="15">
        <v>6462.2250000000004</v>
      </c>
      <c r="M1630">
        <v>3</v>
      </c>
      <c r="N1630">
        <v>3</v>
      </c>
      <c r="O1630">
        <v>0</v>
      </c>
      <c r="P1630">
        <v>10</v>
      </c>
      <c r="Q1630" t="s">
        <v>1720</v>
      </c>
      <c r="R1630">
        <v>0.03</v>
      </c>
      <c r="S1630">
        <v>0</v>
      </c>
      <c r="T1630">
        <v>0</v>
      </c>
      <c r="U1630">
        <v>0</v>
      </c>
      <c r="V1630">
        <v>0</v>
      </c>
      <c r="W1630" s="13">
        <v>40302</v>
      </c>
    </row>
    <row r="1631" spans="1:24" x14ac:dyDescent="0.25">
      <c r="A1631">
        <v>1</v>
      </c>
      <c r="B1631" t="s">
        <v>3249</v>
      </c>
      <c r="D1631" t="s">
        <v>3250</v>
      </c>
      <c r="E1631">
        <v>0</v>
      </c>
      <c r="F1631" t="s">
        <v>1725</v>
      </c>
      <c r="G1631" t="s">
        <v>29</v>
      </c>
      <c r="H1631">
        <v>36</v>
      </c>
      <c r="I1631" s="14">
        <v>1</v>
      </c>
      <c r="J1631" s="15">
        <v>42623.055</v>
      </c>
      <c r="K1631" s="15">
        <v>6273.96</v>
      </c>
      <c r="L1631" s="15">
        <v>6462.2250000000004</v>
      </c>
      <c r="M1631">
        <v>3</v>
      </c>
      <c r="N1631">
        <v>3</v>
      </c>
      <c r="O1631">
        <v>0</v>
      </c>
      <c r="P1631">
        <v>1</v>
      </c>
      <c r="Q1631" t="s">
        <v>1720</v>
      </c>
      <c r="R1631">
        <v>0.03</v>
      </c>
      <c r="S1631">
        <v>0</v>
      </c>
      <c r="T1631">
        <v>0</v>
      </c>
      <c r="U1631">
        <v>0</v>
      </c>
      <c r="V1631">
        <v>0</v>
      </c>
      <c r="W1631" s="13">
        <v>40302</v>
      </c>
    </row>
    <row r="1632" spans="1:24" x14ac:dyDescent="0.25">
      <c r="A1632">
        <v>1</v>
      </c>
      <c r="B1632" t="s">
        <v>3251</v>
      </c>
      <c r="D1632" t="s">
        <v>3252</v>
      </c>
      <c r="E1632">
        <v>0</v>
      </c>
      <c r="F1632" t="s">
        <v>1770</v>
      </c>
      <c r="G1632" t="s">
        <v>29</v>
      </c>
      <c r="H1632">
        <v>37</v>
      </c>
      <c r="I1632" s="14">
        <v>112</v>
      </c>
      <c r="J1632" s="15">
        <v>0</v>
      </c>
      <c r="K1632" s="15">
        <v>6273.96</v>
      </c>
      <c r="L1632" s="15">
        <v>6462.2250000000004</v>
      </c>
      <c r="M1632">
        <v>3</v>
      </c>
      <c r="N1632">
        <v>3</v>
      </c>
      <c r="O1632">
        <v>0</v>
      </c>
      <c r="P1632">
        <v>112</v>
      </c>
      <c r="Q1632" t="s">
        <v>1720</v>
      </c>
      <c r="R1632">
        <v>0.03</v>
      </c>
      <c r="S1632">
        <v>0</v>
      </c>
      <c r="T1632">
        <v>0</v>
      </c>
      <c r="U1632">
        <v>0</v>
      </c>
      <c r="V1632">
        <v>0</v>
      </c>
      <c r="W1632" s="13">
        <v>40302</v>
      </c>
    </row>
    <row r="1633" spans="1:25" x14ac:dyDescent="0.25">
      <c r="A1633">
        <v>1</v>
      </c>
      <c r="B1633" t="s">
        <v>3253</v>
      </c>
      <c r="D1633" t="s">
        <v>3254</v>
      </c>
      <c r="E1633">
        <v>0</v>
      </c>
      <c r="F1633" t="s">
        <v>1719</v>
      </c>
      <c r="G1633" t="s">
        <v>716</v>
      </c>
      <c r="H1633">
        <v>36</v>
      </c>
      <c r="I1633" s="14">
        <v>97.85</v>
      </c>
      <c r="J1633" s="15">
        <v>18624.848000000002</v>
      </c>
      <c r="K1633" s="15">
        <v>5432</v>
      </c>
      <c r="L1633" s="15">
        <v>5595</v>
      </c>
      <c r="M1633">
        <v>3</v>
      </c>
      <c r="N1633">
        <v>3</v>
      </c>
      <c r="O1633">
        <v>0</v>
      </c>
      <c r="P1633">
        <v>97.85</v>
      </c>
      <c r="Q1633" t="s">
        <v>1720</v>
      </c>
      <c r="R1633">
        <v>19.079999999999998</v>
      </c>
      <c r="S1633">
        <v>22.83</v>
      </c>
      <c r="T1633">
        <v>2</v>
      </c>
      <c r="U1633">
        <v>22.83</v>
      </c>
      <c r="V1633">
        <v>2</v>
      </c>
      <c r="W1633" s="13">
        <v>45085</v>
      </c>
      <c r="X1633">
        <v>81</v>
      </c>
    </row>
    <row r="1634" spans="1:25" x14ac:dyDescent="0.25">
      <c r="A1634">
        <v>1</v>
      </c>
      <c r="B1634" t="s">
        <v>3255</v>
      </c>
      <c r="D1634" t="s">
        <v>3256</v>
      </c>
      <c r="E1634">
        <v>0</v>
      </c>
      <c r="F1634" t="s">
        <v>1719</v>
      </c>
      <c r="G1634" t="s">
        <v>716</v>
      </c>
      <c r="H1634">
        <v>36</v>
      </c>
      <c r="I1634" s="14">
        <v>186.4</v>
      </c>
      <c r="J1634" s="15">
        <v>8931.3150000000005</v>
      </c>
      <c r="K1634" s="15">
        <v>5432</v>
      </c>
      <c r="L1634" s="15">
        <v>5595</v>
      </c>
      <c r="M1634">
        <v>3</v>
      </c>
      <c r="N1634">
        <v>3</v>
      </c>
      <c r="O1634">
        <v>0</v>
      </c>
      <c r="P1634">
        <v>186.4</v>
      </c>
      <c r="Q1634" t="s">
        <v>1720</v>
      </c>
      <c r="R1634">
        <v>13.63</v>
      </c>
      <c r="S1634">
        <v>13.83</v>
      </c>
      <c r="T1634">
        <v>0</v>
      </c>
      <c r="U1634">
        <v>13.83</v>
      </c>
      <c r="V1634">
        <v>0</v>
      </c>
      <c r="W1634" s="13">
        <v>45072</v>
      </c>
      <c r="X1634">
        <v>342</v>
      </c>
    </row>
    <row r="1635" spans="1:25" x14ac:dyDescent="0.25">
      <c r="A1635">
        <v>1</v>
      </c>
      <c r="B1635" t="s">
        <v>3257</v>
      </c>
      <c r="D1635" t="s">
        <v>3258</v>
      </c>
      <c r="E1635">
        <v>0</v>
      </c>
      <c r="F1635" t="s">
        <v>1922</v>
      </c>
      <c r="G1635" t="s">
        <v>29</v>
      </c>
      <c r="H1635">
        <v>36</v>
      </c>
      <c r="I1635" s="14">
        <v>1</v>
      </c>
      <c r="J1635" s="15">
        <v>60954.5</v>
      </c>
      <c r="K1635" s="15">
        <v>5432</v>
      </c>
      <c r="L1635" s="15">
        <v>5595</v>
      </c>
      <c r="M1635">
        <v>3</v>
      </c>
      <c r="N1635">
        <v>3</v>
      </c>
      <c r="O1635">
        <v>0</v>
      </c>
      <c r="P1635">
        <v>1</v>
      </c>
      <c r="Q1635" t="s">
        <v>30</v>
      </c>
      <c r="R1635">
        <v>0.03</v>
      </c>
      <c r="S1635">
        <v>0</v>
      </c>
      <c r="T1635">
        <v>0</v>
      </c>
      <c r="U1635">
        <v>0</v>
      </c>
      <c r="V1635">
        <v>0</v>
      </c>
      <c r="W1635" s="13">
        <v>43211</v>
      </c>
    </row>
    <row r="1636" spans="1:25" x14ac:dyDescent="0.25">
      <c r="A1636">
        <v>1</v>
      </c>
      <c r="B1636" t="s">
        <v>3259</v>
      </c>
      <c r="D1636" t="s">
        <v>3260</v>
      </c>
      <c r="E1636">
        <v>0</v>
      </c>
      <c r="F1636" t="s">
        <v>1725</v>
      </c>
      <c r="G1636" t="s">
        <v>716</v>
      </c>
      <c r="H1636">
        <v>36</v>
      </c>
      <c r="I1636" s="14">
        <v>193.2</v>
      </c>
      <c r="J1636" s="15">
        <v>19664.157999999999</v>
      </c>
      <c r="K1636" s="15">
        <v>5432</v>
      </c>
      <c r="L1636" s="15">
        <v>5595</v>
      </c>
      <c r="M1636">
        <v>3</v>
      </c>
      <c r="N1636">
        <v>3</v>
      </c>
      <c r="O1636">
        <v>0</v>
      </c>
      <c r="P1636">
        <v>193.2</v>
      </c>
      <c r="Q1636" t="s">
        <v>30</v>
      </c>
      <c r="R1636">
        <v>7.2</v>
      </c>
      <c r="S1636">
        <v>12.4</v>
      </c>
      <c r="T1636">
        <v>0</v>
      </c>
      <c r="U1636">
        <v>12.4</v>
      </c>
      <c r="V1636">
        <v>0</v>
      </c>
      <c r="W1636" s="13">
        <v>45029</v>
      </c>
      <c r="X1636">
        <v>156</v>
      </c>
    </row>
    <row r="1637" spans="1:25" x14ac:dyDescent="0.25">
      <c r="A1637">
        <v>1</v>
      </c>
      <c r="B1637" t="s">
        <v>3261</v>
      </c>
      <c r="D1637" t="s">
        <v>3262</v>
      </c>
      <c r="E1637">
        <v>0</v>
      </c>
      <c r="F1637" t="s">
        <v>1719</v>
      </c>
      <c r="G1637" t="s">
        <v>29</v>
      </c>
      <c r="H1637">
        <v>36</v>
      </c>
      <c r="I1637" s="14">
        <v>1</v>
      </c>
      <c r="J1637" s="15">
        <v>388552.09499999997</v>
      </c>
      <c r="K1637" s="15">
        <v>6273.96</v>
      </c>
      <c r="L1637" s="15">
        <v>6462.2250000000004</v>
      </c>
      <c r="M1637">
        <v>3</v>
      </c>
      <c r="N1637">
        <v>3</v>
      </c>
      <c r="O1637">
        <v>0</v>
      </c>
      <c r="P1637">
        <v>1</v>
      </c>
      <c r="Q1637" t="s">
        <v>1720</v>
      </c>
      <c r="R1637">
        <v>0.03</v>
      </c>
      <c r="S1637">
        <v>0</v>
      </c>
      <c r="T1637">
        <v>0</v>
      </c>
      <c r="U1637">
        <v>0</v>
      </c>
      <c r="V1637">
        <v>0</v>
      </c>
      <c r="W1637" s="13">
        <v>40302</v>
      </c>
    </row>
    <row r="1638" spans="1:25" x14ac:dyDescent="0.25">
      <c r="A1638">
        <v>1</v>
      </c>
      <c r="B1638" t="s">
        <v>3263</v>
      </c>
      <c r="C1638" t="s">
        <v>3264</v>
      </c>
      <c r="D1638" t="s">
        <v>3265</v>
      </c>
      <c r="E1638">
        <v>0</v>
      </c>
      <c r="F1638" t="s">
        <v>1719</v>
      </c>
      <c r="G1638" t="s">
        <v>29</v>
      </c>
      <c r="H1638">
        <v>36</v>
      </c>
      <c r="I1638" s="14">
        <v>207.18</v>
      </c>
      <c r="J1638" s="15">
        <v>13667.114</v>
      </c>
      <c r="K1638" s="15">
        <v>5432</v>
      </c>
      <c r="L1638" s="15">
        <v>5595</v>
      </c>
      <c r="M1638">
        <v>3</v>
      </c>
      <c r="N1638">
        <v>3</v>
      </c>
      <c r="O1638">
        <v>0</v>
      </c>
      <c r="P1638">
        <v>207.18</v>
      </c>
      <c r="Q1638" t="s">
        <v>1911</v>
      </c>
      <c r="R1638">
        <v>18.420000000000002</v>
      </c>
      <c r="S1638">
        <v>35.82</v>
      </c>
      <c r="T1638">
        <v>0</v>
      </c>
      <c r="U1638">
        <v>35.82</v>
      </c>
      <c r="V1638">
        <v>0</v>
      </c>
      <c r="W1638" s="13">
        <v>45061</v>
      </c>
      <c r="X1638">
        <v>81</v>
      </c>
    </row>
    <row r="1639" spans="1:25" x14ac:dyDescent="0.25">
      <c r="A1639">
        <v>1</v>
      </c>
      <c r="B1639" t="s">
        <v>3266</v>
      </c>
      <c r="D1639" t="s">
        <v>3267</v>
      </c>
      <c r="E1639">
        <v>0</v>
      </c>
      <c r="F1639" t="s">
        <v>2094</v>
      </c>
      <c r="G1639" t="s">
        <v>29</v>
      </c>
      <c r="H1639">
        <v>36</v>
      </c>
      <c r="I1639" s="14">
        <v>1</v>
      </c>
      <c r="J1639" s="15">
        <v>360000</v>
      </c>
      <c r="K1639" s="15">
        <v>5432</v>
      </c>
      <c r="L1639" s="15">
        <v>5595</v>
      </c>
      <c r="M1639">
        <v>3</v>
      </c>
      <c r="N1639">
        <v>3</v>
      </c>
      <c r="O1639">
        <v>0</v>
      </c>
      <c r="P1639">
        <v>1</v>
      </c>
      <c r="Q1639" t="s">
        <v>1720</v>
      </c>
      <c r="R1639">
        <v>0.03</v>
      </c>
      <c r="S1639">
        <v>0</v>
      </c>
      <c r="T1639">
        <v>0</v>
      </c>
      <c r="U1639">
        <v>0</v>
      </c>
      <c r="V1639">
        <v>0</v>
      </c>
      <c r="W1639" s="13">
        <v>40539</v>
      </c>
      <c r="X1639">
        <v>175</v>
      </c>
    </row>
    <row r="1640" spans="1:25" x14ac:dyDescent="0.25">
      <c r="A1640">
        <v>1</v>
      </c>
      <c r="B1640" t="s">
        <v>3268</v>
      </c>
      <c r="D1640" t="s">
        <v>3269</v>
      </c>
      <c r="E1640">
        <v>0</v>
      </c>
      <c r="F1640" t="s">
        <v>1770</v>
      </c>
      <c r="G1640" t="s">
        <v>29</v>
      </c>
      <c r="H1640">
        <v>36</v>
      </c>
      <c r="I1640" s="14">
        <v>2</v>
      </c>
      <c r="J1640" s="15">
        <v>134000</v>
      </c>
      <c r="K1640" s="15">
        <v>5432</v>
      </c>
      <c r="L1640" s="15">
        <v>5595</v>
      </c>
      <c r="M1640">
        <v>3</v>
      </c>
      <c r="N1640">
        <v>3</v>
      </c>
      <c r="O1640">
        <v>0</v>
      </c>
      <c r="P1640">
        <v>2</v>
      </c>
      <c r="Q1640" t="s">
        <v>30</v>
      </c>
      <c r="R1640">
        <v>0.65</v>
      </c>
      <c r="S1640">
        <v>1</v>
      </c>
      <c r="T1640">
        <v>0</v>
      </c>
      <c r="U1640">
        <v>1</v>
      </c>
      <c r="V1640">
        <v>0</v>
      </c>
      <c r="W1640" s="13">
        <v>44992</v>
      </c>
      <c r="X1640">
        <v>11</v>
      </c>
    </row>
    <row r="1641" spans="1:25" x14ac:dyDescent="0.25">
      <c r="A1641">
        <v>1</v>
      </c>
      <c r="B1641" t="s">
        <v>3268</v>
      </c>
      <c r="D1641" t="s">
        <v>3269</v>
      </c>
      <c r="E1641">
        <v>0</v>
      </c>
      <c r="F1641" t="s">
        <v>1770</v>
      </c>
      <c r="G1641" t="s">
        <v>29</v>
      </c>
      <c r="H1641">
        <v>37</v>
      </c>
      <c r="I1641" s="14">
        <v>3</v>
      </c>
      <c r="J1641" s="15">
        <v>0</v>
      </c>
      <c r="K1641" s="15">
        <v>5432</v>
      </c>
      <c r="L1641" s="15">
        <v>5595</v>
      </c>
      <c r="M1641">
        <v>3</v>
      </c>
      <c r="N1641">
        <v>3</v>
      </c>
      <c r="O1641">
        <v>0</v>
      </c>
      <c r="P1641">
        <v>3</v>
      </c>
      <c r="Q1641" t="s">
        <v>30</v>
      </c>
      <c r="R1641">
        <v>0.03</v>
      </c>
      <c r="S1641">
        <v>0</v>
      </c>
      <c r="T1641">
        <v>0</v>
      </c>
      <c r="U1641">
        <v>0</v>
      </c>
      <c r="V1641">
        <v>0</v>
      </c>
      <c r="W1641" s="13">
        <v>40302</v>
      </c>
    </row>
    <row r="1642" spans="1:25" x14ac:dyDescent="0.25">
      <c r="A1642">
        <v>1</v>
      </c>
      <c r="B1642" t="s">
        <v>3270</v>
      </c>
      <c r="C1642" t="s">
        <v>3271</v>
      </c>
      <c r="D1642" t="s">
        <v>3272</v>
      </c>
      <c r="E1642">
        <v>0</v>
      </c>
      <c r="F1642" t="s">
        <v>1719</v>
      </c>
      <c r="G1642" t="s">
        <v>29</v>
      </c>
      <c r="H1642">
        <v>36</v>
      </c>
      <c r="I1642" s="14">
        <v>4</v>
      </c>
      <c r="J1642" s="15">
        <v>543098.53200000001</v>
      </c>
      <c r="K1642" s="15">
        <v>7360.36</v>
      </c>
      <c r="L1642" s="15">
        <v>7581.2250000000004</v>
      </c>
      <c r="M1642">
        <v>3</v>
      </c>
      <c r="N1642">
        <v>3</v>
      </c>
      <c r="O1642">
        <v>0</v>
      </c>
      <c r="P1642">
        <v>4</v>
      </c>
      <c r="Q1642" t="s">
        <v>30</v>
      </c>
      <c r="R1642">
        <v>0</v>
      </c>
      <c r="S1642">
        <v>0</v>
      </c>
      <c r="T1642">
        <v>0</v>
      </c>
      <c r="U1642">
        <v>0</v>
      </c>
      <c r="V1642">
        <v>0</v>
      </c>
      <c r="X1642">
        <v>1595</v>
      </c>
    </row>
    <row r="1643" spans="1:25" x14ac:dyDescent="0.25">
      <c r="A1643">
        <v>1</v>
      </c>
      <c r="B1643" t="s">
        <v>3273</v>
      </c>
      <c r="D1643" t="s">
        <v>3274</v>
      </c>
      <c r="E1643">
        <v>0</v>
      </c>
      <c r="F1643" t="s">
        <v>1970</v>
      </c>
      <c r="G1643" t="s">
        <v>29</v>
      </c>
      <c r="H1643">
        <v>36</v>
      </c>
      <c r="I1643" s="14">
        <v>1</v>
      </c>
      <c r="J1643" s="15">
        <v>82340</v>
      </c>
      <c r="K1643" s="15">
        <v>5432</v>
      </c>
      <c r="L1643" s="15">
        <v>5595</v>
      </c>
      <c r="M1643">
        <v>3</v>
      </c>
      <c r="N1643">
        <v>3</v>
      </c>
      <c r="O1643">
        <v>0</v>
      </c>
      <c r="P1643">
        <v>1</v>
      </c>
      <c r="Q1643" t="s">
        <v>30</v>
      </c>
      <c r="R1643">
        <v>0.42</v>
      </c>
      <c r="S1643">
        <v>0</v>
      </c>
      <c r="T1643">
        <v>0</v>
      </c>
      <c r="U1643">
        <v>0</v>
      </c>
      <c r="V1643">
        <v>0</v>
      </c>
      <c r="W1643" s="13">
        <v>44917</v>
      </c>
      <c r="X1643">
        <v>263</v>
      </c>
    </row>
    <row r="1644" spans="1:25" x14ac:dyDescent="0.25">
      <c r="A1644">
        <v>1</v>
      </c>
      <c r="B1644" t="s">
        <v>3275</v>
      </c>
      <c r="D1644" t="s">
        <v>3276</v>
      </c>
      <c r="E1644">
        <v>0</v>
      </c>
      <c r="F1644" t="s">
        <v>1882</v>
      </c>
      <c r="G1644" t="s">
        <v>29</v>
      </c>
      <c r="H1644">
        <v>36</v>
      </c>
      <c r="I1644" s="14">
        <v>5</v>
      </c>
      <c r="J1644" s="15">
        <v>50191.02</v>
      </c>
      <c r="K1644" s="15">
        <v>6111</v>
      </c>
      <c r="L1644" s="15">
        <v>6294.375</v>
      </c>
      <c r="M1644">
        <v>3</v>
      </c>
      <c r="N1644">
        <v>3</v>
      </c>
      <c r="O1644">
        <v>0</v>
      </c>
      <c r="P1644">
        <v>5</v>
      </c>
      <c r="Q1644" t="s">
        <v>1720</v>
      </c>
      <c r="R1644">
        <v>0.03</v>
      </c>
      <c r="S1644">
        <v>0</v>
      </c>
      <c r="T1644">
        <v>0</v>
      </c>
      <c r="U1644">
        <v>0</v>
      </c>
      <c r="V1644">
        <v>0</v>
      </c>
      <c r="W1644" s="13">
        <v>44072</v>
      </c>
    </row>
    <row r="1645" spans="1:25" x14ac:dyDescent="0.25">
      <c r="A1645">
        <v>1</v>
      </c>
      <c r="B1645" t="s">
        <v>3277</v>
      </c>
      <c r="D1645" t="s">
        <v>3278</v>
      </c>
      <c r="E1645">
        <v>0</v>
      </c>
      <c r="F1645" t="s">
        <v>1719</v>
      </c>
      <c r="G1645" t="s">
        <v>29</v>
      </c>
      <c r="H1645">
        <v>36</v>
      </c>
      <c r="I1645" s="14">
        <v>35</v>
      </c>
      <c r="J1645" s="15">
        <v>224984.44500000001</v>
      </c>
      <c r="K1645" s="15">
        <v>6273.96</v>
      </c>
      <c r="L1645" s="15">
        <v>6462.2250000000004</v>
      </c>
      <c r="M1645">
        <v>3</v>
      </c>
      <c r="N1645">
        <v>3</v>
      </c>
      <c r="O1645">
        <v>0</v>
      </c>
      <c r="P1645">
        <v>35</v>
      </c>
      <c r="Q1645" t="s">
        <v>1720</v>
      </c>
      <c r="R1645">
        <v>0.03</v>
      </c>
      <c r="S1645">
        <v>0</v>
      </c>
      <c r="T1645">
        <v>0</v>
      </c>
      <c r="U1645">
        <v>0</v>
      </c>
      <c r="V1645">
        <v>0</v>
      </c>
      <c r="W1645" s="13">
        <v>40434</v>
      </c>
    </row>
    <row r="1646" spans="1:25" x14ac:dyDescent="0.25">
      <c r="A1646">
        <v>1</v>
      </c>
      <c r="B1646" t="s">
        <v>3279</v>
      </c>
      <c r="D1646" t="s">
        <v>3280</v>
      </c>
      <c r="E1646">
        <v>0</v>
      </c>
      <c r="F1646" t="s">
        <v>1770</v>
      </c>
      <c r="G1646" t="s">
        <v>29</v>
      </c>
      <c r="H1646">
        <v>37</v>
      </c>
      <c r="I1646" s="14">
        <v>3</v>
      </c>
      <c r="J1646" s="15">
        <v>0</v>
      </c>
      <c r="K1646" s="15">
        <v>6273.96</v>
      </c>
      <c r="L1646" s="15">
        <v>6462.2250000000004</v>
      </c>
      <c r="M1646">
        <v>3</v>
      </c>
      <c r="N1646">
        <v>3</v>
      </c>
      <c r="O1646">
        <v>0</v>
      </c>
      <c r="P1646">
        <v>3</v>
      </c>
      <c r="Q1646" t="s">
        <v>3281</v>
      </c>
      <c r="R1646">
        <v>0.03</v>
      </c>
      <c r="S1646">
        <v>0</v>
      </c>
      <c r="T1646">
        <v>0</v>
      </c>
      <c r="U1646">
        <v>0</v>
      </c>
      <c r="V1646">
        <v>0</v>
      </c>
      <c r="W1646" s="13">
        <v>40302</v>
      </c>
      <c r="Y1646" t="s">
        <v>3282</v>
      </c>
    </row>
    <row r="1647" spans="1:25" x14ac:dyDescent="0.25">
      <c r="A1647">
        <v>1</v>
      </c>
      <c r="B1647" t="s">
        <v>3283</v>
      </c>
      <c r="D1647" t="s">
        <v>3284</v>
      </c>
      <c r="E1647">
        <v>0</v>
      </c>
      <c r="F1647" t="s">
        <v>2509</v>
      </c>
      <c r="G1647" t="s">
        <v>29</v>
      </c>
      <c r="H1647">
        <v>37</v>
      </c>
      <c r="I1647" s="14">
        <v>2</v>
      </c>
      <c r="J1647" s="15">
        <v>0</v>
      </c>
      <c r="K1647" s="15">
        <v>5432</v>
      </c>
      <c r="L1647" s="15">
        <v>5595</v>
      </c>
      <c r="M1647">
        <v>3</v>
      </c>
      <c r="N1647">
        <v>3</v>
      </c>
      <c r="O1647">
        <v>0</v>
      </c>
      <c r="P1647">
        <v>2</v>
      </c>
      <c r="Q1647" t="s">
        <v>30</v>
      </c>
      <c r="R1647">
        <v>0.03</v>
      </c>
      <c r="S1647">
        <v>0</v>
      </c>
      <c r="T1647">
        <v>0</v>
      </c>
      <c r="U1647">
        <v>0</v>
      </c>
      <c r="V1647">
        <v>0</v>
      </c>
      <c r="W1647" s="13">
        <v>40302</v>
      </c>
    </row>
    <row r="1648" spans="1:25" x14ac:dyDescent="0.25">
      <c r="A1648">
        <v>1</v>
      </c>
      <c r="B1648" t="s">
        <v>3285</v>
      </c>
      <c r="D1648" t="s">
        <v>3286</v>
      </c>
      <c r="E1648">
        <v>0</v>
      </c>
      <c r="F1648" t="s">
        <v>2509</v>
      </c>
      <c r="G1648" t="s">
        <v>29</v>
      </c>
      <c r="H1648">
        <v>37</v>
      </c>
      <c r="I1648" s="14">
        <v>2</v>
      </c>
      <c r="J1648" s="15">
        <v>0</v>
      </c>
      <c r="K1648" s="15">
        <v>5432</v>
      </c>
      <c r="L1648" s="15">
        <v>5595</v>
      </c>
      <c r="M1648">
        <v>3</v>
      </c>
      <c r="N1648">
        <v>3</v>
      </c>
      <c r="O1648">
        <v>0</v>
      </c>
      <c r="P1648">
        <v>2</v>
      </c>
      <c r="Q1648" t="s">
        <v>30</v>
      </c>
      <c r="R1648">
        <v>0.03</v>
      </c>
      <c r="S1648">
        <v>0</v>
      </c>
      <c r="T1648">
        <v>0</v>
      </c>
      <c r="U1648">
        <v>0</v>
      </c>
      <c r="V1648">
        <v>0</v>
      </c>
      <c r="W1648" s="13">
        <v>40302</v>
      </c>
    </row>
    <row r="1649" spans="1:24" x14ac:dyDescent="0.25">
      <c r="A1649">
        <v>1</v>
      </c>
      <c r="B1649" t="s">
        <v>3287</v>
      </c>
      <c r="D1649" t="s">
        <v>3288</v>
      </c>
      <c r="E1649">
        <v>0</v>
      </c>
      <c r="F1649" t="s">
        <v>1719</v>
      </c>
      <c r="G1649" t="s">
        <v>29</v>
      </c>
      <c r="H1649">
        <v>36</v>
      </c>
      <c r="I1649" s="14">
        <v>2</v>
      </c>
      <c r="J1649" s="15">
        <v>19000</v>
      </c>
      <c r="K1649" s="15">
        <v>5432</v>
      </c>
      <c r="L1649" s="15">
        <v>5595</v>
      </c>
      <c r="M1649">
        <v>3</v>
      </c>
      <c r="N1649">
        <v>3</v>
      </c>
      <c r="O1649">
        <v>0</v>
      </c>
      <c r="P1649">
        <v>2</v>
      </c>
      <c r="Q1649" t="s">
        <v>30</v>
      </c>
      <c r="R1649">
        <v>0.15</v>
      </c>
      <c r="S1649">
        <v>0</v>
      </c>
      <c r="T1649">
        <v>0</v>
      </c>
      <c r="U1649">
        <v>0</v>
      </c>
      <c r="V1649">
        <v>0</v>
      </c>
      <c r="W1649" s="13">
        <v>44904</v>
      </c>
      <c r="X1649">
        <v>175</v>
      </c>
    </row>
    <row r="1650" spans="1:24" x14ac:dyDescent="0.25">
      <c r="A1650">
        <v>1</v>
      </c>
      <c r="B1650" t="s">
        <v>3289</v>
      </c>
      <c r="D1650" t="s">
        <v>3290</v>
      </c>
      <c r="E1650">
        <v>0</v>
      </c>
      <c r="F1650" t="s">
        <v>1719</v>
      </c>
      <c r="G1650" t="s">
        <v>29</v>
      </c>
      <c r="H1650">
        <v>36</v>
      </c>
      <c r="I1650" s="14">
        <v>5</v>
      </c>
      <c r="J1650" s="15">
        <v>19000</v>
      </c>
      <c r="K1650" s="15">
        <v>5432</v>
      </c>
      <c r="L1650" s="15">
        <v>5595</v>
      </c>
      <c r="M1650">
        <v>3</v>
      </c>
      <c r="N1650">
        <v>3</v>
      </c>
      <c r="O1650">
        <v>0</v>
      </c>
      <c r="P1650">
        <v>5</v>
      </c>
      <c r="Q1650" t="s">
        <v>30</v>
      </c>
      <c r="R1650">
        <v>33.03</v>
      </c>
      <c r="S1650">
        <v>55</v>
      </c>
      <c r="T1650">
        <v>0</v>
      </c>
      <c r="U1650">
        <v>55</v>
      </c>
      <c r="V1650">
        <v>0</v>
      </c>
      <c r="W1650" s="13">
        <v>45072</v>
      </c>
      <c r="X1650">
        <v>267</v>
      </c>
    </row>
    <row r="1651" spans="1:24" x14ac:dyDescent="0.25">
      <c r="A1651">
        <v>1</v>
      </c>
      <c r="B1651" t="s">
        <v>3291</v>
      </c>
      <c r="D1651" t="s">
        <v>3292</v>
      </c>
      <c r="E1651">
        <v>0</v>
      </c>
      <c r="F1651" t="s">
        <v>1725</v>
      </c>
      <c r="G1651" t="s">
        <v>29</v>
      </c>
      <c r="H1651">
        <v>36</v>
      </c>
      <c r="I1651" s="14">
        <v>1</v>
      </c>
      <c r="J1651" s="15">
        <v>94825.77</v>
      </c>
      <c r="K1651" s="15">
        <v>5432</v>
      </c>
      <c r="L1651" s="15">
        <v>5595</v>
      </c>
      <c r="M1651">
        <v>3</v>
      </c>
      <c r="N1651">
        <v>3</v>
      </c>
      <c r="O1651">
        <v>0</v>
      </c>
      <c r="P1651">
        <v>1</v>
      </c>
      <c r="Q1651" t="s">
        <v>30</v>
      </c>
      <c r="R1651">
        <v>0.03</v>
      </c>
      <c r="S1651">
        <v>0</v>
      </c>
      <c r="T1651">
        <v>0</v>
      </c>
      <c r="U1651">
        <v>0</v>
      </c>
      <c r="V1651">
        <v>0</v>
      </c>
      <c r="W1651" s="13">
        <v>40302</v>
      </c>
    </row>
    <row r="1652" spans="1:24" x14ac:dyDescent="0.25">
      <c r="A1652">
        <v>1</v>
      </c>
      <c r="B1652" t="s">
        <v>3293</v>
      </c>
      <c r="D1652" t="s">
        <v>3294</v>
      </c>
      <c r="E1652">
        <v>0</v>
      </c>
      <c r="F1652" t="s">
        <v>1882</v>
      </c>
      <c r="G1652" t="s">
        <v>29</v>
      </c>
      <c r="H1652">
        <v>36</v>
      </c>
      <c r="I1652" s="14">
        <v>4</v>
      </c>
      <c r="J1652" s="15">
        <v>166234.212</v>
      </c>
      <c r="K1652" s="15">
        <v>6273.96</v>
      </c>
      <c r="L1652" s="15">
        <v>6462.2250000000004</v>
      </c>
      <c r="M1652">
        <v>3</v>
      </c>
      <c r="N1652">
        <v>3</v>
      </c>
      <c r="O1652">
        <v>0</v>
      </c>
      <c r="P1652">
        <v>4</v>
      </c>
      <c r="Q1652" t="s">
        <v>1720</v>
      </c>
      <c r="R1652">
        <v>0.03</v>
      </c>
      <c r="S1652">
        <v>0</v>
      </c>
      <c r="T1652">
        <v>0</v>
      </c>
      <c r="U1652">
        <v>0</v>
      </c>
      <c r="V1652">
        <v>0</v>
      </c>
      <c r="W1652" s="13">
        <v>42657</v>
      </c>
    </row>
    <row r="1653" spans="1:24" x14ac:dyDescent="0.25">
      <c r="A1653">
        <v>1</v>
      </c>
      <c r="B1653" t="s">
        <v>3295</v>
      </c>
      <c r="D1653" t="s">
        <v>3296</v>
      </c>
      <c r="E1653">
        <v>0</v>
      </c>
      <c r="F1653" t="s">
        <v>1970</v>
      </c>
      <c r="G1653" t="s">
        <v>29</v>
      </c>
      <c r="H1653">
        <v>36</v>
      </c>
      <c r="I1653" s="14">
        <v>2</v>
      </c>
      <c r="J1653" s="15">
        <v>46079.25</v>
      </c>
      <c r="K1653" s="15">
        <v>6273.96</v>
      </c>
      <c r="L1653" s="15">
        <v>6462.2250000000004</v>
      </c>
      <c r="M1653">
        <v>3</v>
      </c>
      <c r="N1653">
        <v>3</v>
      </c>
      <c r="O1653">
        <v>0</v>
      </c>
      <c r="P1653">
        <v>2</v>
      </c>
      <c r="Q1653" t="s">
        <v>1720</v>
      </c>
      <c r="R1653">
        <v>0.03</v>
      </c>
      <c r="S1653">
        <v>0</v>
      </c>
      <c r="T1653">
        <v>0</v>
      </c>
      <c r="U1653">
        <v>0</v>
      </c>
      <c r="V1653">
        <v>0</v>
      </c>
      <c r="W1653" s="13">
        <v>40302</v>
      </c>
    </row>
    <row r="1654" spans="1:24" x14ac:dyDescent="0.25">
      <c r="A1654">
        <v>1</v>
      </c>
      <c r="B1654" t="s">
        <v>3297</v>
      </c>
      <c r="D1654" t="s">
        <v>3298</v>
      </c>
      <c r="E1654">
        <v>0</v>
      </c>
      <c r="F1654" t="s">
        <v>1922</v>
      </c>
      <c r="G1654" t="s">
        <v>29</v>
      </c>
      <c r="H1654">
        <v>36</v>
      </c>
      <c r="I1654" s="14">
        <v>1</v>
      </c>
      <c r="J1654" s="15">
        <v>124644</v>
      </c>
      <c r="K1654" s="15">
        <v>5432</v>
      </c>
      <c r="L1654" s="15">
        <v>5595</v>
      </c>
      <c r="M1654">
        <v>3</v>
      </c>
      <c r="N1654">
        <v>3</v>
      </c>
      <c r="O1654">
        <v>0</v>
      </c>
      <c r="P1654">
        <v>1</v>
      </c>
      <c r="Q1654" t="s">
        <v>30</v>
      </c>
      <c r="R1654">
        <v>0.03</v>
      </c>
      <c r="S1654">
        <v>0</v>
      </c>
      <c r="T1654">
        <v>0</v>
      </c>
      <c r="U1654">
        <v>0</v>
      </c>
      <c r="V1654">
        <v>0</v>
      </c>
      <c r="W1654" s="13">
        <v>40541</v>
      </c>
    </row>
    <row r="1655" spans="1:24" x14ac:dyDescent="0.25">
      <c r="A1655">
        <v>1</v>
      </c>
      <c r="B1655" t="s">
        <v>3299</v>
      </c>
      <c r="D1655" t="s">
        <v>3300</v>
      </c>
      <c r="E1655">
        <v>0</v>
      </c>
      <c r="F1655" t="s">
        <v>1906</v>
      </c>
      <c r="G1655" t="s">
        <v>29</v>
      </c>
      <c r="H1655">
        <v>36</v>
      </c>
      <c r="I1655" s="14">
        <v>5</v>
      </c>
      <c r="J1655" s="15">
        <v>6030</v>
      </c>
      <c r="K1655" s="15">
        <v>5432</v>
      </c>
      <c r="L1655" s="15">
        <v>5595</v>
      </c>
      <c r="M1655">
        <v>3</v>
      </c>
      <c r="N1655">
        <v>3</v>
      </c>
      <c r="O1655">
        <v>0</v>
      </c>
      <c r="P1655">
        <v>5</v>
      </c>
      <c r="Q1655" t="s">
        <v>30</v>
      </c>
      <c r="R1655">
        <v>0.03</v>
      </c>
      <c r="S1655">
        <v>0</v>
      </c>
      <c r="T1655">
        <v>0</v>
      </c>
      <c r="U1655">
        <v>0</v>
      </c>
      <c r="V1655">
        <v>0</v>
      </c>
      <c r="W1655" s="13">
        <v>40302</v>
      </c>
    </row>
    <row r="1656" spans="1:24" x14ac:dyDescent="0.25">
      <c r="A1656">
        <v>1</v>
      </c>
      <c r="B1656" t="s">
        <v>3301</v>
      </c>
      <c r="D1656" t="s">
        <v>3302</v>
      </c>
      <c r="E1656">
        <v>0</v>
      </c>
      <c r="F1656" t="s">
        <v>2509</v>
      </c>
      <c r="G1656" t="s">
        <v>29</v>
      </c>
      <c r="H1656">
        <v>37</v>
      </c>
      <c r="I1656" s="14">
        <v>2</v>
      </c>
      <c r="J1656" s="15">
        <v>0</v>
      </c>
      <c r="K1656" s="15">
        <v>5432</v>
      </c>
      <c r="L1656" s="15">
        <v>5595</v>
      </c>
      <c r="M1656">
        <v>3</v>
      </c>
      <c r="N1656">
        <v>3</v>
      </c>
      <c r="O1656">
        <v>0</v>
      </c>
      <c r="P1656">
        <v>2</v>
      </c>
      <c r="Q1656" t="s">
        <v>30</v>
      </c>
      <c r="R1656">
        <v>0.03</v>
      </c>
      <c r="S1656">
        <v>0</v>
      </c>
      <c r="T1656">
        <v>0</v>
      </c>
      <c r="U1656">
        <v>0</v>
      </c>
      <c r="V1656">
        <v>0</v>
      </c>
      <c r="W1656" s="13">
        <v>40302</v>
      </c>
    </row>
    <row r="1657" spans="1:24" x14ac:dyDescent="0.25">
      <c r="A1657">
        <v>1</v>
      </c>
      <c r="B1657" t="s">
        <v>3303</v>
      </c>
      <c r="D1657" t="s">
        <v>3304</v>
      </c>
      <c r="E1657">
        <v>0</v>
      </c>
      <c r="F1657" t="s">
        <v>2094</v>
      </c>
      <c r="G1657" t="s">
        <v>29</v>
      </c>
      <c r="H1657">
        <v>36</v>
      </c>
      <c r="I1657" s="14">
        <v>2</v>
      </c>
      <c r="J1657" s="15">
        <v>5459.16</v>
      </c>
      <c r="K1657" s="15">
        <v>5432</v>
      </c>
      <c r="L1657" s="15">
        <v>5595</v>
      </c>
      <c r="M1657">
        <v>3</v>
      </c>
      <c r="N1657">
        <v>3</v>
      </c>
      <c r="O1657">
        <v>0</v>
      </c>
      <c r="P1657">
        <v>2</v>
      </c>
      <c r="Q1657" t="s">
        <v>1720</v>
      </c>
      <c r="R1657">
        <v>0.03</v>
      </c>
      <c r="S1657">
        <v>0</v>
      </c>
      <c r="T1657">
        <v>0</v>
      </c>
      <c r="U1657">
        <v>0</v>
      </c>
      <c r="V1657">
        <v>0</v>
      </c>
      <c r="W1657" s="13">
        <v>40302</v>
      </c>
    </row>
    <row r="1658" spans="1:24" x14ac:dyDescent="0.25">
      <c r="A1658">
        <v>1</v>
      </c>
      <c r="B1658" t="s">
        <v>3305</v>
      </c>
      <c r="D1658" t="s">
        <v>3306</v>
      </c>
      <c r="E1658">
        <v>0</v>
      </c>
      <c r="F1658" t="s">
        <v>1922</v>
      </c>
      <c r="G1658" t="s">
        <v>29</v>
      </c>
      <c r="H1658">
        <v>36</v>
      </c>
      <c r="I1658" s="14">
        <v>1</v>
      </c>
      <c r="J1658" s="15">
        <v>26666.334999999999</v>
      </c>
      <c r="K1658" s="15">
        <v>5432</v>
      </c>
      <c r="L1658" s="15">
        <v>5595</v>
      </c>
      <c r="M1658">
        <v>3</v>
      </c>
      <c r="N1658">
        <v>3</v>
      </c>
      <c r="O1658">
        <v>0</v>
      </c>
      <c r="P1658">
        <v>1</v>
      </c>
      <c r="Q1658" t="s">
        <v>30</v>
      </c>
      <c r="R1658">
        <v>0.03</v>
      </c>
      <c r="S1658">
        <v>0</v>
      </c>
      <c r="T1658">
        <v>0</v>
      </c>
      <c r="U1658">
        <v>0</v>
      </c>
      <c r="V1658">
        <v>0</v>
      </c>
      <c r="W1658" s="13">
        <v>40302</v>
      </c>
    </row>
    <row r="1659" spans="1:24" x14ac:dyDescent="0.25">
      <c r="A1659">
        <v>1</v>
      </c>
      <c r="B1659" t="s">
        <v>3307</v>
      </c>
      <c r="D1659" t="s">
        <v>3308</v>
      </c>
      <c r="E1659">
        <v>0</v>
      </c>
      <c r="F1659" t="s">
        <v>1891</v>
      </c>
      <c r="G1659" t="s">
        <v>29</v>
      </c>
      <c r="H1659">
        <v>36</v>
      </c>
      <c r="I1659" s="14">
        <v>8</v>
      </c>
      <c r="J1659" s="15">
        <v>3165.75</v>
      </c>
      <c r="K1659" s="15">
        <v>5432</v>
      </c>
      <c r="L1659" s="15">
        <v>5595</v>
      </c>
      <c r="M1659">
        <v>3</v>
      </c>
      <c r="N1659">
        <v>3</v>
      </c>
      <c r="O1659">
        <v>0</v>
      </c>
      <c r="P1659">
        <v>8</v>
      </c>
      <c r="Q1659" t="s">
        <v>30</v>
      </c>
      <c r="R1659">
        <v>0.03</v>
      </c>
      <c r="S1659">
        <v>0</v>
      </c>
      <c r="T1659">
        <v>0</v>
      </c>
      <c r="U1659">
        <v>0</v>
      </c>
      <c r="V1659">
        <v>0</v>
      </c>
      <c r="W1659" s="13">
        <v>40302</v>
      </c>
    </row>
    <row r="1660" spans="1:24" x14ac:dyDescent="0.25">
      <c r="A1660">
        <v>1</v>
      </c>
      <c r="B1660" t="s">
        <v>3309</v>
      </c>
      <c r="D1660" t="s">
        <v>3310</v>
      </c>
      <c r="E1660">
        <v>0</v>
      </c>
      <c r="F1660" t="s">
        <v>1891</v>
      </c>
      <c r="G1660" t="s">
        <v>29</v>
      </c>
      <c r="H1660">
        <v>36</v>
      </c>
      <c r="I1660" s="14">
        <v>20</v>
      </c>
      <c r="J1660" s="15">
        <v>2691.8229999999999</v>
      </c>
      <c r="K1660" s="15">
        <v>5432</v>
      </c>
      <c r="L1660" s="15">
        <v>5595</v>
      </c>
      <c r="M1660">
        <v>3</v>
      </c>
      <c r="N1660">
        <v>3</v>
      </c>
      <c r="O1660">
        <v>0</v>
      </c>
      <c r="P1660">
        <v>20</v>
      </c>
      <c r="Q1660" t="s">
        <v>30</v>
      </c>
      <c r="R1660">
        <v>0.03</v>
      </c>
      <c r="S1660">
        <v>0</v>
      </c>
      <c r="T1660">
        <v>0</v>
      </c>
      <c r="U1660">
        <v>0</v>
      </c>
      <c r="V1660">
        <v>0</v>
      </c>
      <c r="W1660" s="13">
        <v>44650</v>
      </c>
    </row>
    <row r="1661" spans="1:24" x14ac:dyDescent="0.25">
      <c r="A1661">
        <v>1</v>
      </c>
      <c r="B1661" t="s">
        <v>3311</v>
      </c>
      <c r="D1661" t="s">
        <v>3312</v>
      </c>
      <c r="E1661">
        <v>0</v>
      </c>
      <c r="F1661" t="s">
        <v>1891</v>
      </c>
      <c r="G1661" t="s">
        <v>29</v>
      </c>
      <c r="H1661">
        <v>36</v>
      </c>
      <c r="I1661" s="14">
        <v>9</v>
      </c>
      <c r="J1661" s="15">
        <v>2821.7260000000001</v>
      </c>
      <c r="K1661" s="15">
        <v>5432</v>
      </c>
      <c r="L1661" s="15">
        <v>5595</v>
      </c>
      <c r="M1661">
        <v>3</v>
      </c>
      <c r="N1661">
        <v>3</v>
      </c>
      <c r="O1661">
        <v>0</v>
      </c>
      <c r="P1661">
        <v>9</v>
      </c>
      <c r="Q1661" t="s">
        <v>30</v>
      </c>
      <c r="R1661">
        <v>0.03</v>
      </c>
      <c r="S1661">
        <v>0</v>
      </c>
      <c r="T1661">
        <v>0</v>
      </c>
      <c r="U1661">
        <v>0</v>
      </c>
      <c r="V1661">
        <v>0</v>
      </c>
      <c r="W1661" s="13">
        <v>42794</v>
      </c>
    </row>
    <row r="1662" spans="1:24" x14ac:dyDescent="0.25">
      <c r="A1662">
        <v>1</v>
      </c>
      <c r="B1662" t="s">
        <v>3313</v>
      </c>
      <c r="D1662" t="s">
        <v>3314</v>
      </c>
      <c r="E1662">
        <v>0</v>
      </c>
      <c r="F1662" t="s">
        <v>1945</v>
      </c>
      <c r="G1662" t="s">
        <v>29</v>
      </c>
      <c r="H1662">
        <v>36</v>
      </c>
      <c r="I1662" s="14">
        <v>4</v>
      </c>
      <c r="J1662" s="15">
        <v>18810.330000000002</v>
      </c>
      <c r="K1662" s="15">
        <v>6273.96</v>
      </c>
      <c r="L1662" s="15">
        <v>6462.2250000000004</v>
      </c>
      <c r="M1662">
        <v>3</v>
      </c>
      <c r="N1662">
        <v>3</v>
      </c>
      <c r="O1662">
        <v>0</v>
      </c>
      <c r="P1662">
        <v>4</v>
      </c>
      <c r="Q1662" t="s">
        <v>1720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4" x14ac:dyDescent="0.25">
      <c r="A1663">
        <v>1</v>
      </c>
      <c r="B1663" t="s">
        <v>3315</v>
      </c>
      <c r="D1663" t="s">
        <v>3316</v>
      </c>
      <c r="E1663">
        <v>0</v>
      </c>
      <c r="F1663" t="s">
        <v>1891</v>
      </c>
      <c r="G1663" t="s">
        <v>29</v>
      </c>
      <c r="H1663">
        <v>36</v>
      </c>
      <c r="I1663" s="14">
        <v>21</v>
      </c>
      <c r="J1663" s="15">
        <v>703.5</v>
      </c>
      <c r="K1663" s="15">
        <v>5432</v>
      </c>
      <c r="L1663" s="15">
        <v>5595</v>
      </c>
      <c r="M1663">
        <v>3</v>
      </c>
      <c r="N1663">
        <v>3</v>
      </c>
      <c r="O1663">
        <v>0</v>
      </c>
      <c r="P1663">
        <v>21</v>
      </c>
      <c r="Q1663" t="s">
        <v>30</v>
      </c>
      <c r="R1663">
        <v>0.03</v>
      </c>
      <c r="S1663">
        <v>0</v>
      </c>
      <c r="T1663">
        <v>0</v>
      </c>
      <c r="U1663">
        <v>0</v>
      </c>
      <c r="V1663">
        <v>0</v>
      </c>
      <c r="W1663" s="13">
        <v>43428</v>
      </c>
    </row>
    <row r="1664" spans="1:24" x14ac:dyDescent="0.25">
      <c r="A1664">
        <v>1</v>
      </c>
      <c r="B1664" t="s">
        <v>3317</v>
      </c>
      <c r="D1664" t="s">
        <v>3318</v>
      </c>
      <c r="E1664">
        <v>0</v>
      </c>
      <c r="F1664" t="s">
        <v>1891</v>
      </c>
      <c r="G1664" t="s">
        <v>29</v>
      </c>
      <c r="H1664">
        <v>36</v>
      </c>
      <c r="I1664" s="14">
        <v>35</v>
      </c>
      <c r="J1664" s="15">
        <v>3015</v>
      </c>
      <c r="K1664" s="15">
        <v>5432</v>
      </c>
      <c r="L1664" s="15">
        <v>5595</v>
      </c>
      <c r="M1664">
        <v>3</v>
      </c>
      <c r="N1664">
        <v>3</v>
      </c>
      <c r="O1664">
        <v>0</v>
      </c>
      <c r="P1664">
        <v>35</v>
      </c>
      <c r="Q1664" t="s">
        <v>30</v>
      </c>
      <c r="R1664">
        <v>0.5</v>
      </c>
      <c r="S1664">
        <v>2</v>
      </c>
      <c r="T1664">
        <v>0</v>
      </c>
      <c r="U1664">
        <v>2</v>
      </c>
      <c r="V1664">
        <v>0</v>
      </c>
      <c r="W1664" s="13">
        <v>44982</v>
      </c>
    </row>
    <row r="1665" spans="1:24" x14ac:dyDescent="0.25">
      <c r="A1665">
        <v>1</v>
      </c>
      <c r="B1665" t="s">
        <v>3319</v>
      </c>
      <c r="D1665" t="s">
        <v>3320</v>
      </c>
      <c r="E1665">
        <v>0</v>
      </c>
      <c r="F1665" t="s">
        <v>1725</v>
      </c>
      <c r="G1665" t="s">
        <v>29</v>
      </c>
      <c r="H1665">
        <v>36</v>
      </c>
      <c r="I1665" s="14">
        <v>3</v>
      </c>
      <c r="J1665" s="15">
        <v>65616.667000000001</v>
      </c>
      <c r="K1665" s="15">
        <v>5432</v>
      </c>
      <c r="L1665" s="15">
        <v>5595</v>
      </c>
      <c r="M1665">
        <v>3</v>
      </c>
      <c r="N1665">
        <v>3</v>
      </c>
      <c r="O1665">
        <v>0</v>
      </c>
      <c r="P1665">
        <v>3</v>
      </c>
      <c r="Q1665" t="s">
        <v>30</v>
      </c>
      <c r="R1665">
        <v>1.34</v>
      </c>
      <c r="S1665">
        <v>3</v>
      </c>
      <c r="T1665">
        <v>0</v>
      </c>
      <c r="U1665">
        <v>3</v>
      </c>
      <c r="V1665">
        <v>0</v>
      </c>
      <c r="W1665" s="13">
        <v>45029</v>
      </c>
      <c r="X1665">
        <v>1628</v>
      </c>
    </row>
    <row r="1666" spans="1:24" x14ac:dyDescent="0.25">
      <c r="A1666">
        <v>1</v>
      </c>
      <c r="B1666" t="s">
        <v>3321</v>
      </c>
      <c r="D1666" t="s">
        <v>3322</v>
      </c>
      <c r="E1666">
        <v>0</v>
      </c>
      <c r="F1666" t="s">
        <v>1882</v>
      </c>
      <c r="G1666" t="s">
        <v>29</v>
      </c>
      <c r="H1666">
        <v>36</v>
      </c>
      <c r="I1666" s="14">
        <v>1</v>
      </c>
      <c r="J1666" s="15">
        <v>139695</v>
      </c>
      <c r="K1666" s="15">
        <v>5432</v>
      </c>
      <c r="L1666" s="15">
        <v>5595</v>
      </c>
      <c r="M1666">
        <v>3</v>
      </c>
      <c r="N1666">
        <v>3</v>
      </c>
      <c r="O1666">
        <v>0</v>
      </c>
      <c r="P1666">
        <v>1</v>
      </c>
      <c r="Q1666" t="s">
        <v>30</v>
      </c>
      <c r="R1666">
        <v>0.03</v>
      </c>
      <c r="S1666">
        <v>0</v>
      </c>
      <c r="T1666">
        <v>0</v>
      </c>
      <c r="U1666">
        <v>0</v>
      </c>
      <c r="V1666">
        <v>0</v>
      </c>
      <c r="W1666" s="13">
        <v>40302</v>
      </c>
    </row>
    <row r="1667" spans="1:24" x14ac:dyDescent="0.25">
      <c r="A1667">
        <v>1</v>
      </c>
      <c r="B1667" t="s">
        <v>3323</v>
      </c>
      <c r="D1667" t="s">
        <v>3324</v>
      </c>
      <c r="E1667">
        <v>0</v>
      </c>
      <c r="F1667" t="s">
        <v>1882</v>
      </c>
      <c r="G1667" t="s">
        <v>29</v>
      </c>
      <c r="H1667">
        <v>36</v>
      </c>
      <c r="I1667" s="14">
        <v>2</v>
      </c>
      <c r="J1667" s="15">
        <v>272849.46000000002</v>
      </c>
      <c r="K1667" s="15">
        <v>5432</v>
      </c>
      <c r="L1667" s="15">
        <v>5595</v>
      </c>
      <c r="M1667">
        <v>3</v>
      </c>
      <c r="N1667">
        <v>3</v>
      </c>
      <c r="O1667">
        <v>0</v>
      </c>
      <c r="P1667">
        <v>2</v>
      </c>
      <c r="Q1667" t="s">
        <v>30</v>
      </c>
      <c r="R1667">
        <v>0.03</v>
      </c>
      <c r="S1667">
        <v>0</v>
      </c>
      <c r="T1667">
        <v>0</v>
      </c>
      <c r="U1667">
        <v>0</v>
      </c>
      <c r="V1667">
        <v>0</v>
      </c>
      <c r="W1667" s="13">
        <v>40302</v>
      </c>
    </row>
    <row r="1668" spans="1:24" x14ac:dyDescent="0.25">
      <c r="A1668">
        <v>1</v>
      </c>
      <c r="B1668" t="s">
        <v>3325</v>
      </c>
      <c r="D1668" t="s">
        <v>3326</v>
      </c>
      <c r="E1668">
        <v>0</v>
      </c>
      <c r="F1668" t="s">
        <v>1906</v>
      </c>
      <c r="G1668" t="s">
        <v>29</v>
      </c>
      <c r="H1668">
        <v>36</v>
      </c>
      <c r="I1668" s="14">
        <v>4</v>
      </c>
      <c r="J1668" s="15">
        <v>14070</v>
      </c>
      <c r="K1668" s="15">
        <v>5432</v>
      </c>
      <c r="L1668" s="15">
        <v>5595</v>
      </c>
      <c r="M1668">
        <v>3</v>
      </c>
      <c r="N1668">
        <v>3</v>
      </c>
      <c r="O1668">
        <v>0</v>
      </c>
      <c r="P1668">
        <v>4</v>
      </c>
      <c r="Q1668" t="s">
        <v>30</v>
      </c>
      <c r="R1668">
        <v>0.03</v>
      </c>
      <c r="S1668">
        <v>0</v>
      </c>
      <c r="T1668">
        <v>0</v>
      </c>
      <c r="U1668">
        <v>0</v>
      </c>
      <c r="V1668">
        <v>0</v>
      </c>
      <c r="W1668" s="13">
        <v>43479</v>
      </c>
    </row>
    <row r="1669" spans="1:24" x14ac:dyDescent="0.25">
      <c r="A1669">
        <v>1</v>
      </c>
      <c r="B1669" t="s">
        <v>3327</v>
      </c>
      <c r="D1669" t="s">
        <v>3328</v>
      </c>
      <c r="E1669">
        <v>0</v>
      </c>
      <c r="F1669" t="s">
        <v>1970</v>
      </c>
      <c r="G1669" t="s">
        <v>29</v>
      </c>
      <c r="H1669">
        <v>36</v>
      </c>
      <c r="I1669" s="14">
        <v>2</v>
      </c>
      <c r="J1669" s="15">
        <v>103945</v>
      </c>
      <c r="K1669" s="15">
        <v>5432</v>
      </c>
      <c r="L1669" s="15">
        <v>5595</v>
      </c>
      <c r="M1669">
        <v>3</v>
      </c>
      <c r="N1669">
        <v>3</v>
      </c>
      <c r="O1669">
        <v>0</v>
      </c>
      <c r="P1669">
        <v>2</v>
      </c>
      <c r="Q1669" t="s">
        <v>30</v>
      </c>
      <c r="R1669">
        <v>0.03</v>
      </c>
      <c r="S1669">
        <v>0</v>
      </c>
      <c r="T1669">
        <v>0</v>
      </c>
      <c r="U1669">
        <v>0</v>
      </c>
      <c r="V1669">
        <v>0</v>
      </c>
      <c r="W1669" s="13">
        <v>42458</v>
      </c>
      <c r="X1669">
        <v>787</v>
      </c>
    </row>
    <row r="1670" spans="1:24" x14ac:dyDescent="0.25">
      <c r="A1670">
        <v>1</v>
      </c>
      <c r="B1670" t="s">
        <v>3329</v>
      </c>
      <c r="D1670" t="s">
        <v>3330</v>
      </c>
      <c r="E1670">
        <v>0</v>
      </c>
      <c r="F1670" t="s">
        <v>1719</v>
      </c>
      <c r="G1670" t="s">
        <v>29</v>
      </c>
      <c r="H1670">
        <v>36</v>
      </c>
      <c r="I1670" s="14">
        <v>1</v>
      </c>
      <c r="J1670" s="15">
        <v>8948.9509999999991</v>
      </c>
      <c r="K1670" s="15">
        <v>5432</v>
      </c>
      <c r="L1670" s="15">
        <v>5595</v>
      </c>
      <c r="M1670">
        <v>3</v>
      </c>
      <c r="N1670">
        <v>3</v>
      </c>
      <c r="O1670">
        <v>0</v>
      </c>
      <c r="P1670">
        <v>1</v>
      </c>
      <c r="Q1670" t="s">
        <v>30</v>
      </c>
      <c r="R1670">
        <v>0.03</v>
      </c>
      <c r="S1670">
        <v>0</v>
      </c>
      <c r="T1670">
        <v>0</v>
      </c>
      <c r="U1670">
        <v>0</v>
      </c>
      <c r="V1670">
        <v>0</v>
      </c>
      <c r="W1670" s="13">
        <v>44271</v>
      </c>
      <c r="X1670">
        <v>175</v>
      </c>
    </row>
    <row r="1671" spans="1:24" x14ac:dyDescent="0.25">
      <c r="A1671">
        <v>1</v>
      </c>
      <c r="B1671" t="s">
        <v>3331</v>
      </c>
      <c r="D1671" t="s">
        <v>3332</v>
      </c>
      <c r="E1671">
        <v>0</v>
      </c>
      <c r="F1671" t="s">
        <v>1882</v>
      </c>
      <c r="G1671" t="s">
        <v>29</v>
      </c>
      <c r="H1671">
        <v>36</v>
      </c>
      <c r="I1671" s="14">
        <v>1</v>
      </c>
      <c r="J1671" s="15">
        <v>660968</v>
      </c>
      <c r="K1671" s="15">
        <v>5432</v>
      </c>
      <c r="L1671" s="15">
        <v>5595</v>
      </c>
      <c r="M1671">
        <v>3</v>
      </c>
      <c r="N1671">
        <v>3</v>
      </c>
      <c r="O1671">
        <v>0</v>
      </c>
      <c r="P1671">
        <v>1</v>
      </c>
      <c r="Q1671" t="s">
        <v>30</v>
      </c>
      <c r="R1671">
        <v>0.03</v>
      </c>
      <c r="S1671">
        <v>0</v>
      </c>
      <c r="T1671">
        <v>0</v>
      </c>
      <c r="U1671">
        <v>0</v>
      </c>
      <c r="V1671">
        <v>0</v>
      </c>
      <c r="W1671" s="13">
        <v>41563</v>
      </c>
    </row>
    <row r="1672" spans="1:24" x14ac:dyDescent="0.25">
      <c r="A1672">
        <v>1</v>
      </c>
      <c r="B1672" t="s">
        <v>3333</v>
      </c>
      <c r="D1672" t="s">
        <v>3334</v>
      </c>
      <c r="E1672">
        <v>0</v>
      </c>
      <c r="F1672" t="s">
        <v>1882</v>
      </c>
      <c r="G1672" t="s">
        <v>29</v>
      </c>
      <c r="H1672">
        <v>36</v>
      </c>
      <c r="I1672" s="14">
        <v>1</v>
      </c>
      <c r="J1672" s="15">
        <v>38391</v>
      </c>
      <c r="K1672" s="15">
        <v>5432</v>
      </c>
      <c r="L1672" s="15">
        <v>5595</v>
      </c>
      <c r="M1672">
        <v>3</v>
      </c>
      <c r="N1672">
        <v>3</v>
      </c>
      <c r="O1672">
        <v>0</v>
      </c>
      <c r="P1672">
        <v>1</v>
      </c>
      <c r="Q1672" t="s">
        <v>30</v>
      </c>
      <c r="R1672">
        <v>0.03</v>
      </c>
      <c r="S1672">
        <v>0</v>
      </c>
      <c r="T1672">
        <v>0</v>
      </c>
      <c r="U1672">
        <v>0</v>
      </c>
      <c r="V1672">
        <v>0</v>
      </c>
      <c r="W1672" s="13">
        <v>40302</v>
      </c>
    </row>
    <row r="1673" spans="1:24" x14ac:dyDescent="0.25">
      <c r="A1673">
        <v>1</v>
      </c>
      <c r="B1673" t="s">
        <v>3335</v>
      </c>
      <c r="D1673" t="s">
        <v>3336</v>
      </c>
      <c r="E1673">
        <v>0</v>
      </c>
      <c r="F1673" t="s">
        <v>1725</v>
      </c>
      <c r="G1673" t="s">
        <v>29</v>
      </c>
      <c r="H1673">
        <v>36</v>
      </c>
      <c r="I1673" s="14">
        <v>1</v>
      </c>
      <c r="J1673" s="15">
        <v>48240</v>
      </c>
      <c r="K1673" s="15">
        <v>5432</v>
      </c>
      <c r="L1673" s="15">
        <v>5595</v>
      </c>
      <c r="M1673">
        <v>3</v>
      </c>
      <c r="N1673">
        <v>3</v>
      </c>
      <c r="O1673">
        <v>0</v>
      </c>
      <c r="P1673">
        <v>1</v>
      </c>
      <c r="Q1673" t="s">
        <v>30</v>
      </c>
      <c r="R1673">
        <v>0.03</v>
      </c>
      <c r="S1673">
        <v>0</v>
      </c>
      <c r="T1673">
        <v>0</v>
      </c>
      <c r="U1673">
        <v>0</v>
      </c>
      <c r="V1673">
        <v>0</v>
      </c>
      <c r="W1673" s="13">
        <v>40302</v>
      </c>
    </row>
    <row r="1674" spans="1:24" x14ac:dyDescent="0.25">
      <c r="A1674">
        <v>1</v>
      </c>
      <c r="B1674" t="s">
        <v>3337</v>
      </c>
      <c r="D1674" t="s">
        <v>3338</v>
      </c>
      <c r="E1674">
        <v>0</v>
      </c>
      <c r="F1674" t="s">
        <v>1719</v>
      </c>
      <c r="G1674" t="s">
        <v>29</v>
      </c>
      <c r="H1674">
        <v>36</v>
      </c>
      <c r="I1674" s="14">
        <v>3</v>
      </c>
      <c r="J1674" s="15">
        <v>350000</v>
      </c>
      <c r="K1674" s="15">
        <v>5432</v>
      </c>
      <c r="L1674" s="15">
        <v>5595</v>
      </c>
      <c r="M1674">
        <v>3</v>
      </c>
      <c r="N1674">
        <v>3</v>
      </c>
      <c r="O1674">
        <v>0</v>
      </c>
      <c r="P1674">
        <v>3</v>
      </c>
      <c r="Q1674" t="s">
        <v>1720</v>
      </c>
      <c r="R1674">
        <v>0.03</v>
      </c>
      <c r="S1674">
        <v>0</v>
      </c>
      <c r="T1674">
        <v>0</v>
      </c>
      <c r="U1674">
        <v>0</v>
      </c>
      <c r="V1674">
        <v>0</v>
      </c>
      <c r="W1674" s="13">
        <v>42629</v>
      </c>
      <c r="X1674">
        <v>1244</v>
      </c>
    </row>
    <row r="1675" spans="1:24" x14ac:dyDescent="0.25">
      <c r="A1675">
        <v>1</v>
      </c>
      <c r="B1675" t="s">
        <v>3339</v>
      </c>
      <c r="D1675" t="s">
        <v>3340</v>
      </c>
      <c r="E1675">
        <v>0</v>
      </c>
      <c r="F1675" t="s">
        <v>1922</v>
      </c>
      <c r="G1675" t="s">
        <v>29</v>
      </c>
      <c r="H1675">
        <v>36</v>
      </c>
      <c r="I1675" s="14">
        <v>1</v>
      </c>
      <c r="J1675" s="15">
        <v>182000</v>
      </c>
      <c r="K1675" s="15">
        <v>5432</v>
      </c>
      <c r="L1675" s="15">
        <v>5595</v>
      </c>
      <c r="M1675">
        <v>3</v>
      </c>
      <c r="N1675">
        <v>3</v>
      </c>
      <c r="O1675">
        <v>0</v>
      </c>
      <c r="P1675">
        <v>1</v>
      </c>
      <c r="Q1675" t="s">
        <v>30</v>
      </c>
      <c r="R1675">
        <v>0.26</v>
      </c>
      <c r="S1675">
        <v>1</v>
      </c>
      <c r="T1675">
        <v>0</v>
      </c>
      <c r="U1675">
        <v>1</v>
      </c>
      <c r="V1675">
        <v>0</v>
      </c>
      <c r="W1675" s="13">
        <v>44966</v>
      </c>
      <c r="X1675">
        <v>263</v>
      </c>
    </row>
    <row r="1676" spans="1:24" x14ac:dyDescent="0.25">
      <c r="A1676">
        <v>1</v>
      </c>
      <c r="B1676" t="s">
        <v>3341</v>
      </c>
      <c r="D1676" t="s">
        <v>3342</v>
      </c>
      <c r="E1676">
        <v>0</v>
      </c>
      <c r="F1676" t="s">
        <v>1922</v>
      </c>
      <c r="G1676" t="s">
        <v>29</v>
      </c>
      <c r="H1676">
        <v>36</v>
      </c>
      <c r="I1676" s="14">
        <v>1</v>
      </c>
      <c r="J1676" s="15">
        <v>289378.69500000001</v>
      </c>
      <c r="K1676" s="15">
        <v>5432</v>
      </c>
      <c r="L1676" s="15">
        <v>5595</v>
      </c>
      <c r="M1676">
        <v>3</v>
      </c>
      <c r="N1676">
        <v>3</v>
      </c>
      <c r="O1676">
        <v>0</v>
      </c>
      <c r="P1676">
        <v>1</v>
      </c>
      <c r="Q1676" t="s">
        <v>30</v>
      </c>
      <c r="R1676">
        <v>0.03</v>
      </c>
      <c r="S1676">
        <v>0</v>
      </c>
      <c r="T1676">
        <v>0</v>
      </c>
      <c r="U1676">
        <v>0</v>
      </c>
      <c r="V1676">
        <v>0</v>
      </c>
      <c r="W1676" s="13">
        <v>40302</v>
      </c>
    </row>
    <row r="1677" spans="1:24" x14ac:dyDescent="0.25">
      <c r="A1677">
        <v>1</v>
      </c>
      <c r="B1677" t="s">
        <v>3343</v>
      </c>
      <c r="D1677" t="s">
        <v>3344</v>
      </c>
      <c r="E1677">
        <v>0</v>
      </c>
      <c r="F1677" t="s">
        <v>1882</v>
      </c>
      <c r="G1677" t="s">
        <v>29</v>
      </c>
      <c r="H1677">
        <v>36</v>
      </c>
      <c r="I1677" s="14">
        <v>2</v>
      </c>
      <c r="J1677" s="15">
        <v>47000</v>
      </c>
      <c r="K1677" s="15">
        <v>5432</v>
      </c>
      <c r="L1677" s="15">
        <v>5595</v>
      </c>
      <c r="M1677">
        <v>3</v>
      </c>
      <c r="N1677">
        <v>3</v>
      </c>
      <c r="O1677">
        <v>0</v>
      </c>
      <c r="P1677">
        <v>2</v>
      </c>
      <c r="Q1677" t="s">
        <v>30</v>
      </c>
      <c r="R1677">
        <v>0.03</v>
      </c>
      <c r="S1677">
        <v>0</v>
      </c>
      <c r="T1677">
        <v>0</v>
      </c>
      <c r="U1677">
        <v>0</v>
      </c>
      <c r="V1677">
        <v>0</v>
      </c>
      <c r="W1677" s="13">
        <v>40451</v>
      </c>
    </row>
    <row r="1678" spans="1:24" x14ac:dyDescent="0.25">
      <c r="A1678">
        <v>1</v>
      </c>
      <c r="B1678" t="s">
        <v>3345</v>
      </c>
      <c r="D1678" t="s">
        <v>3346</v>
      </c>
      <c r="E1678">
        <v>0</v>
      </c>
      <c r="F1678" t="s">
        <v>1922</v>
      </c>
      <c r="G1678" t="s">
        <v>29</v>
      </c>
      <c r="H1678">
        <v>36</v>
      </c>
      <c r="I1678" s="14">
        <v>1</v>
      </c>
      <c r="J1678" s="15">
        <v>18096</v>
      </c>
      <c r="K1678" s="15">
        <v>5432</v>
      </c>
      <c r="L1678" s="15">
        <v>5595</v>
      </c>
      <c r="M1678">
        <v>3</v>
      </c>
      <c r="N1678">
        <v>3</v>
      </c>
      <c r="O1678">
        <v>0</v>
      </c>
      <c r="P1678">
        <v>1</v>
      </c>
      <c r="Q1678" t="s">
        <v>30</v>
      </c>
      <c r="R1678">
        <v>0.03</v>
      </c>
      <c r="S1678">
        <v>0</v>
      </c>
      <c r="T1678">
        <v>0</v>
      </c>
      <c r="U1678">
        <v>0</v>
      </c>
      <c r="V1678">
        <v>0</v>
      </c>
      <c r="W1678" s="13">
        <v>40423</v>
      </c>
    </row>
    <row r="1679" spans="1:24" x14ac:dyDescent="0.25">
      <c r="A1679">
        <v>1</v>
      </c>
      <c r="B1679" t="s">
        <v>3347</v>
      </c>
      <c r="D1679" t="s">
        <v>3348</v>
      </c>
      <c r="E1679">
        <v>0</v>
      </c>
      <c r="F1679" t="s">
        <v>3349</v>
      </c>
      <c r="G1679" t="s">
        <v>29</v>
      </c>
      <c r="H1679">
        <v>36</v>
      </c>
      <c r="I1679" s="14">
        <v>1</v>
      </c>
      <c r="J1679" s="15">
        <v>290000</v>
      </c>
      <c r="K1679" s="15">
        <v>5432</v>
      </c>
      <c r="L1679" s="15">
        <v>5595</v>
      </c>
      <c r="M1679">
        <v>3</v>
      </c>
      <c r="N1679">
        <v>3</v>
      </c>
      <c r="O1679">
        <v>0</v>
      </c>
      <c r="P1679">
        <v>1</v>
      </c>
      <c r="Q1679" t="s">
        <v>30</v>
      </c>
      <c r="R1679">
        <v>0.03</v>
      </c>
      <c r="S1679">
        <v>0</v>
      </c>
      <c r="T1679">
        <v>0</v>
      </c>
      <c r="U1679">
        <v>0</v>
      </c>
      <c r="V1679">
        <v>0</v>
      </c>
      <c r="W1679" s="13">
        <v>41177</v>
      </c>
    </row>
    <row r="1680" spans="1:24" x14ac:dyDescent="0.25">
      <c r="A1680">
        <v>1</v>
      </c>
      <c r="B1680" t="s">
        <v>3350</v>
      </c>
      <c r="D1680" t="s">
        <v>3351</v>
      </c>
      <c r="E1680">
        <v>0</v>
      </c>
      <c r="F1680" t="s">
        <v>1970</v>
      </c>
      <c r="G1680" t="s">
        <v>29</v>
      </c>
      <c r="H1680">
        <v>36</v>
      </c>
      <c r="I1680" s="14">
        <v>4</v>
      </c>
      <c r="J1680" s="15">
        <v>116050</v>
      </c>
      <c r="K1680" s="15">
        <v>5432</v>
      </c>
      <c r="L1680" s="15">
        <v>5595</v>
      </c>
      <c r="M1680">
        <v>3</v>
      </c>
      <c r="N1680">
        <v>3</v>
      </c>
      <c r="O1680">
        <v>0</v>
      </c>
      <c r="P1680">
        <v>4</v>
      </c>
      <c r="Q1680" t="s">
        <v>30</v>
      </c>
      <c r="R1680">
        <v>0</v>
      </c>
      <c r="S1680">
        <v>0</v>
      </c>
      <c r="T1680">
        <v>0</v>
      </c>
      <c r="U1680">
        <v>0</v>
      </c>
      <c r="V1680">
        <v>0</v>
      </c>
      <c r="X1680">
        <v>263</v>
      </c>
    </row>
    <row r="1681" spans="1:24" x14ac:dyDescent="0.25">
      <c r="A1681">
        <v>1</v>
      </c>
      <c r="B1681" t="s">
        <v>3352</v>
      </c>
      <c r="D1681" t="s">
        <v>3353</v>
      </c>
      <c r="E1681">
        <v>0</v>
      </c>
      <c r="F1681" t="s">
        <v>2094</v>
      </c>
      <c r="G1681" t="s">
        <v>29</v>
      </c>
      <c r="H1681">
        <v>36</v>
      </c>
      <c r="I1681" s="14">
        <v>1</v>
      </c>
      <c r="J1681" s="15">
        <v>77000</v>
      </c>
      <c r="K1681" s="15">
        <v>5432</v>
      </c>
      <c r="L1681" s="15">
        <v>5595</v>
      </c>
      <c r="M1681">
        <v>3</v>
      </c>
      <c r="N1681">
        <v>3</v>
      </c>
      <c r="O1681">
        <v>0</v>
      </c>
      <c r="P1681">
        <v>1</v>
      </c>
      <c r="Q1681" t="s">
        <v>1720</v>
      </c>
      <c r="R1681">
        <v>0.03</v>
      </c>
      <c r="S1681">
        <v>0</v>
      </c>
      <c r="T1681">
        <v>0</v>
      </c>
      <c r="U1681">
        <v>0</v>
      </c>
      <c r="V1681">
        <v>0</v>
      </c>
      <c r="W1681" s="13">
        <v>43169</v>
      </c>
      <c r="X1681">
        <v>817</v>
      </c>
    </row>
    <row r="1682" spans="1:24" x14ac:dyDescent="0.25">
      <c r="A1682">
        <v>1</v>
      </c>
      <c r="B1682" t="s">
        <v>3354</v>
      </c>
      <c r="D1682" t="s">
        <v>3355</v>
      </c>
      <c r="E1682">
        <v>0</v>
      </c>
      <c r="F1682" t="s">
        <v>2094</v>
      </c>
      <c r="G1682" t="s">
        <v>29</v>
      </c>
      <c r="H1682">
        <v>36</v>
      </c>
      <c r="I1682" s="14">
        <v>1</v>
      </c>
      <c r="J1682" s="15">
        <v>55275</v>
      </c>
      <c r="K1682" s="15">
        <v>5432</v>
      </c>
      <c r="L1682" s="15">
        <v>5595</v>
      </c>
      <c r="M1682">
        <v>3</v>
      </c>
      <c r="N1682">
        <v>3</v>
      </c>
      <c r="O1682">
        <v>0</v>
      </c>
      <c r="P1682">
        <v>1</v>
      </c>
      <c r="Q1682" t="s">
        <v>1720</v>
      </c>
      <c r="R1682">
        <v>0.03</v>
      </c>
      <c r="S1682">
        <v>0</v>
      </c>
      <c r="T1682">
        <v>0</v>
      </c>
      <c r="U1682">
        <v>0</v>
      </c>
      <c r="V1682">
        <v>0</v>
      </c>
      <c r="W1682" s="13">
        <v>40302</v>
      </c>
    </row>
    <row r="1683" spans="1:24" x14ac:dyDescent="0.25">
      <c r="A1683">
        <v>1</v>
      </c>
      <c r="B1683" t="s">
        <v>3356</v>
      </c>
      <c r="D1683" t="s">
        <v>3357</v>
      </c>
      <c r="E1683">
        <v>0</v>
      </c>
      <c r="F1683" t="s">
        <v>1719</v>
      </c>
      <c r="G1683" t="s">
        <v>29</v>
      </c>
      <c r="H1683">
        <v>36</v>
      </c>
      <c r="I1683" s="14">
        <v>5</v>
      </c>
      <c r="J1683" s="15">
        <v>1.0049999999999999</v>
      </c>
      <c r="K1683" s="15">
        <v>5432</v>
      </c>
      <c r="L1683" s="15">
        <v>5595</v>
      </c>
      <c r="M1683">
        <v>3</v>
      </c>
      <c r="N1683">
        <v>3</v>
      </c>
      <c r="O1683">
        <v>0</v>
      </c>
      <c r="P1683">
        <v>5</v>
      </c>
      <c r="Q1683" t="s">
        <v>1720</v>
      </c>
      <c r="R1683">
        <v>0.03</v>
      </c>
      <c r="S1683">
        <v>0</v>
      </c>
      <c r="T1683">
        <v>0</v>
      </c>
      <c r="U1683">
        <v>0</v>
      </c>
      <c r="V1683">
        <v>0</v>
      </c>
      <c r="W1683" s="13">
        <v>43630</v>
      </c>
    </row>
    <row r="1684" spans="1:24" x14ac:dyDescent="0.25">
      <c r="A1684">
        <v>1</v>
      </c>
      <c r="B1684" t="s">
        <v>3358</v>
      </c>
      <c r="D1684" t="s">
        <v>3359</v>
      </c>
      <c r="E1684">
        <v>0</v>
      </c>
      <c r="F1684" t="s">
        <v>1945</v>
      </c>
      <c r="G1684" t="s">
        <v>29</v>
      </c>
      <c r="H1684">
        <v>36</v>
      </c>
      <c r="I1684" s="14">
        <v>4</v>
      </c>
      <c r="J1684" s="15">
        <v>1.0049999999999999</v>
      </c>
      <c r="K1684" s="15">
        <v>5432</v>
      </c>
      <c r="L1684" s="15">
        <v>5595</v>
      </c>
      <c r="M1684">
        <v>3</v>
      </c>
      <c r="N1684">
        <v>3</v>
      </c>
      <c r="O1684">
        <v>0</v>
      </c>
      <c r="P1684">
        <v>4</v>
      </c>
      <c r="Q1684" t="s">
        <v>1720</v>
      </c>
      <c r="R1684">
        <v>0.03</v>
      </c>
      <c r="S1684">
        <v>0</v>
      </c>
      <c r="T1684">
        <v>0</v>
      </c>
      <c r="U1684">
        <v>0</v>
      </c>
      <c r="V1684">
        <v>0</v>
      </c>
      <c r="W1684" s="13">
        <v>40513</v>
      </c>
    </row>
    <row r="1685" spans="1:24" x14ac:dyDescent="0.25">
      <c r="A1685">
        <v>1</v>
      </c>
      <c r="B1685" t="s">
        <v>3360</v>
      </c>
      <c r="D1685" t="s">
        <v>3361</v>
      </c>
      <c r="E1685">
        <v>0</v>
      </c>
      <c r="F1685" t="s">
        <v>1719</v>
      </c>
      <c r="G1685" t="s">
        <v>29</v>
      </c>
      <c r="H1685">
        <v>36</v>
      </c>
      <c r="I1685" s="14">
        <v>3</v>
      </c>
      <c r="J1685" s="15">
        <v>1.0049999999999999</v>
      </c>
      <c r="K1685" s="15">
        <v>5432</v>
      </c>
      <c r="L1685" s="15">
        <v>5595</v>
      </c>
      <c r="M1685">
        <v>3</v>
      </c>
      <c r="N1685">
        <v>3</v>
      </c>
      <c r="O1685">
        <v>0</v>
      </c>
      <c r="P1685">
        <v>3</v>
      </c>
      <c r="Q1685" t="s">
        <v>1720</v>
      </c>
      <c r="R1685">
        <v>0.03</v>
      </c>
      <c r="S1685">
        <v>0</v>
      </c>
      <c r="T1685">
        <v>0</v>
      </c>
      <c r="U1685">
        <v>0</v>
      </c>
      <c r="V1685">
        <v>0</v>
      </c>
      <c r="W1685" s="13">
        <v>40302</v>
      </c>
    </row>
    <row r="1686" spans="1:24" x14ac:dyDescent="0.25">
      <c r="A1686">
        <v>1</v>
      </c>
      <c r="B1686" t="s">
        <v>3362</v>
      </c>
      <c r="D1686" t="s">
        <v>3363</v>
      </c>
      <c r="E1686">
        <v>0</v>
      </c>
      <c r="F1686" t="s">
        <v>1945</v>
      </c>
      <c r="G1686" t="s">
        <v>29</v>
      </c>
      <c r="H1686">
        <v>36</v>
      </c>
      <c r="I1686" s="14">
        <v>4</v>
      </c>
      <c r="J1686" s="15">
        <v>1.0049999999999999</v>
      </c>
      <c r="K1686" s="15">
        <v>5432</v>
      </c>
      <c r="L1686" s="15">
        <v>5595</v>
      </c>
      <c r="M1686">
        <v>3</v>
      </c>
      <c r="N1686">
        <v>3</v>
      </c>
      <c r="O1686">
        <v>0</v>
      </c>
      <c r="P1686">
        <v>4</v>
      </c>
      <c r="Q1686" t="s">
        <v>1720</v>
      </c>
      <c r="R1686">
        <v>0.03</v>
      </c>
      <c r="S1686">
        <v>0</v>
      </c>
      <c r="T1686">
        <v>0</v>
      </c>
      <c r="U1686">
        <v>0</v>
      </c>
      <c r="V1686">
        <v>0</v>
      </c>
      <c r="W1686" s="13">
        <v>40302</v>
      </c>
    </row>
    <row r="1687" spans="1:24" x14ac:dyDescent="0.25">
      <c r="A1687">
        <v>1</v>
      </c>
      <c r="B1687" t="s">
        <v>3364</v>
      </c>
      <c r="D1687" t="s">
        <v>3365</v>
      </c>
      <c r="E1687">
        <v>0</v>
      </c>
      <c r="F1687" t="s">
        <v>2139</v>
      </c>
      <c r="G1687" t="s">
        <v>29</v>
      </c>
      <c r="H1687">
        <v>36</v>
      </c>
      <c r="I1687" s="14">
        <v>1</v>
      </c>
      <c r="J1687" s="15">
        <v>1.0049999999999999</v>
      </c>
      <c r="K1687" s="15">
        <v>5432</v>
      </c>
      <c r="L1687" s="15">
        <v>5595</v>
      </c>
      <c r="M1687">
        <v>3</v>
      </c>
      <c r="N1687">
        <v>3</v>
      </c>
      <c r="O1687">
        <v>0</v>
      </c>
      <c r="P1687">
        <v>1</v>
      </c>
      <c r="Q1687" t="s">
        <v>1720</v>
      </c>
      <c r="R1687">
        <v>0.03</v>
      </c>
      <c r="S1687">
        <v>0</v>
      </c>
      <c r="T1687">
        <v>0</v>
      </c>
      <c r="U1687">
        <v>0</v>
      </c>
      <c r="V1687">
        <v>0</v>
      </c>
      <c r="W1687" s="13">
        <v>40302</v>
      </c>
    </row>
    <row r="1688" spans="1:24" x14ac:dyDescent="0.25">
      <c r="A1688">
        <v>1</v>
      </c>
      <c r="B1688" t="s">
        <v>3366</v>
      </c>
      <c r="D1688" t="s">
        <v>3367</v>
      </c>
      <c r="E1688">
        <v>0</v>
      </c>
      <c r="F1688" t="s">
        <v>1725</v>
      </c>
      <c r="G1688" t="s">
        <v>29</v>
      </c>
      <c r="H1688">
        <v>36</v>
      </c>
      <c r="I1688" s="14">
        <v>1</v>
      </c>
      <c r="J1688" s="15">
        <v>186000</v>
      </c>
      <c r="K1688" s="15">
        <v>5432</v>
      </c>
      <c r="L1688" s="15">
        <v>5595</v>
      </c>
      <c r="M1688">
        <v>3</v>
      </c>
      <c r="N1688">
        <v>3</v>
      </c>
      <c r="O1688">
        <v>0</v>
      </c>
      <c r="P1688">
        <v>1</v>
      </c>
      <c r="Q1688" t="s">
        <v>1720</v>
      </c>
      <c r="R1688">
        <v>0.09</v>
      </c>
      <c r="S1688">
        <v>0</v>
      </c>
      <c r="T1688">
        <v>0</v>
      </c>
      <c r="U1688">
        <v>0</v>
      </c>
      <c r="V1688">
        <v>0</v>
      </c>
      <c r="W1688" s="13">
        <v>44880</v>
      </c>
      <c r="X1688">
        <v>1981</v>
      </c>
    </row>
    <row r="1689" spans="1:24" x14ac:dyDescent="0.25">
      <c r="A1689">
        <v>1</v>
      </c>
      <c r="B1689" t="s">
        <v>3368</v>
      </c>
      <c r="D1689" t="s">
        <v>3369</v>
      </c>
      <c r="E1689">
        <v>0</v>
      </c>
      <c r="F1689" t="s">
        <v>2139</v>
      </c>
      <c r="G1689" t="s">
        <v>29</v>
      </c>
      <c r="H1689">
        <v>36</v>
      </c>
      <c r="I1689" s="14">
        <v>1</v>
      </c>
      <c r="J1689" s="15">
        <v>1.0049999999999999</v>
      </c>
      <c r="K1689" s="15">
        <v>5432</v>
      </c>
      <c r="L1689" s="15">
        <v>5595</v>
      </c>
      <c r="M1689">
        <v>3</v>
      </c>
      <c r="N1689">
        <v>3</v>
      </c>
      <c r="O1689">
        <v>0</v>
      </c>
      <c r="P1689">
        <v>1</v>
      </c>
      <c r="Q1689" t="s">
        <v>1720</v>
      </c>
      <c r="R1689">
        <v>0.03</v>
      </c>
      <c r="S1689">
        <v>0</v>
      </c>
      <c r="T1689">
        <v>0</v>
      </c>
      <c r="U1689">
        <v>0</v>
      </c>
      <c r="V1689">
        <v>0</v>
      </c>
      <c r="W1689" s="13">
        <v>40302</v>
      </c>
    </row>
    <row r="1690" spans="1:24" x14ac:dyDescent="0.25">
      <c r="A1690">
        <v>1</v>
      </c>
      <c r="B1690" t="s">
        <v>3370</v>
      </c>
      <c r="D1690" t="s">
        <v>3371</v>
      </c>
      <c r="E1690">
        <v>0</v>
      </c>
      <c r="F1690" t="s">
        <v>1719</v>
      </c>
      <c r="G1690" t="s">
        <v>29</v>
      </c>
      <c r="H1690">
        <v>36</v>
      </c>
      <c r="I1690" s="14">
        <v>2</v>
      </c>
      <c r="J1690" s="15">
        <v>1.0049999999999999</v>
      </c>
      <c r="K1690" s="15">
        <v>5432</v>
      </c>
      <c r="L1690" s="15">
        <v>5595</v>
      </c>
      <c r="M1690">
        <v>3</v>
      </c>
      <c r="N1690">
        <v>3</v>
      </c>
      <c r="O1690">
        <v>0</v>
      </c>
      <c r="P1690">
        <v>2</v>
      </c>
      <c r="Q1690" t="s">
        <v>1720</v>
      </c>
      <c r="R1690">
        <v>0.03</v>
      </c>
      <c r="S1690">
        <v>0</v>
      </c>
      <c r="T1690">
        <v>0</v>
      </c>
      <c r="U1690">
        <v>0</v>
      </c>
      <c r="V1690">
        <v>0</v>
      </c>
      <c r="W1690" s="13">
        <v>44095</v>
      </c>
    </row>
    <row r="1691" spans="1:24" x14ac:dyDescent="0.25">
      <c r="A1691">
        <v>1</v>
      </c>
      <c r="B1691" t="s">
        <v>3372</v>
      </c>
      <c r="D1691" t="s">
        <v>3373</v>
      </c>
      <c r="E1691">
        <v>0</v>
      </c>
      <c r="F1691" t="s">
        <v>1719</v>
      </c>
      <c r="G1691" t="s">
        <v>29</v>
      </c>
      <c r="H1691">
        <v>36</v>
      </c>
      <c r="I1691" s="14">
        <v>5</v>
      </c>
      <c r="J1691" s="15">
        <v>1.0049999999999999</v>
      </c>
      <c r="K1691" s="15">
        <v>5432</v>
      </c>
      <c r="L1691" s="15">
        <v>5595</v>
      </c>
      <c r="M1691">
        <v>3</v>
      </c>
      <c r="N1691">
        <v>3</v>
      </c>
      <c r="O1691">
        <v>0</v>
      </c>
      <c r="P1691">
        <v>5</v>
      </c>
      <c r="Q1691" t="s">
        <v>1720</v>
      </c>
      <c r="R1691">
        <v>0.03</v>
      </c>
      <c r="S1691">
        <v>0</v>
      </c>
      <c r="T1691">
        <v>0</v>
      </c>
      <c r="U1691">
        <v>0</v>
      </c>
      <c r="V1691">
        <v>0</v>
      </c>
      <c r="W1691" s="13">
        <v>40302</v>
      </c>
    </row>
    <row r="1692" spans="1:24" x14ac:dyDescent="0.25">
      <c r="A1692">
        <v>1</v>
      </c>
      <c r="B1692" t="s">
        <v>3374</v>
      </c>
      <c r="D1692" t="s">
        <v>3375</v>
      </c>
      <c r="E1692">
        <v>0</v>
      </c>
      <c r="F1692" t="s">
        <v>1719</v>
      </c>
      <c r="G1692" t="s">
        <v>29</v>
      </c>
      <c r="H1692">
        <v>36</v>
      </c>
      <c r="I1692" s="14">
        <v>2</v>
      </c>
      <c r="J1692" s="15">
        <v>1.0049999999999999</v>
      </c>
      <c r="K1692" s="15">
        <v>5432</v>
      </c>
      <c r="L1692" s="15">
        <v>5595</v>
      </c>
      <c r="M1692">
        <v>3</v>
      </c>
      <c r="N1692">
        <v>3</v>
      </c>
      <c r="O1692">
        <v>0</v>
      </c>
      <c r="P1692">
        <v>2</v>
      </c>
      <c r="Q1692" t="s">
        <v>1720</v>
      </c>
      <c r="R1692">
        <v>0.03</v>
      </c>
      <c r="S1692">
        <v>0</v>
      </c>
      <c r="T1692">
        <v>0</v>
      </c>
      <c r="U1692">
        <v>0</v>
      </c>
      <c r="V1692">
        <v>0</v>
      </c>
      <c r="W1692" s="13">
        <v>40302</v>
      </c>
    </row>
    <row r="1693" spans="1:24" x14ac:dyDescent="0.25">
      <c r="A1693">
        <v>1</v>
      </c>
      <c r="B1693" t="s">
        <v>3376</v>
      </c>
      <c r="D1693" t="s">
        <v>3377</v>
      </c>
      <c r="E1693">
        <v>0</v>
      </c>
      <c r="F1693" t="s">
        <v>1922</v>
      </c>
      <c r="G1693" t="s">
        <v>29</v>
      </c>
      <c r="H1693">
        <v>36</v>
      </c>
      <c r="I1693" s="14">
        <v>2</v>
      </c>
      <c r="J1693" s="15">
        <v>1.0049999999999999</v>
      </c>
      <c r="K1693" s="15">
        <v>5432</v>
      </c>
      <c r="L1693" s="15">
        <v>5595</v>
      </c>
      <c r="M1693">
        <v>3</v>
      </c>
      <c r="N1693">
        <v>3</v>
      </c>
      <c r="O1693">
        <v>0</v>
      </c>
      <c r="P1693">
        <v>2</v>
      </c>
      <c r="Q1693" t="s">
        <v>1720</v>
      </c>
      <c r="R1693">
        <v>0.03</v>
      </c>
      <c r="S1693">
        <v>0</v>
      </c>
      <c r="T1693">
        <v>0</v>
      </c>
      <c r="U1693">
        <v>0</v>
      </c>
      <c r="V1693">
        <v>0</v>
      </c>
      <c r="W1693" s="13">
        <v>40302</v>
      </c>
    </row>
    <row r="1694" spans="1:24" x14ac:dyDescent="0.25">
      <c r="A1694">
        <v>1</v>
      </c>
      <c r="B1694" t="s">
        <v>3378</v>
      </c>
      <c r="D1694" t="s">
        <v>3379</v>
      </c>
      <c r="E1694">
        <v>0</v>
      </c>
      <c r="F1694" t="s">
        <v>1719</v>
      </c>
      <c r="G1694" t="s">
        <v>29</v>
      </c>
      <c r="H1694">
        <v>36</v>
      </c>
      <c r="I1694" s="14">
        <v>1</v>
      </c>
      <c r="J1694" s="15">
        <v>7333.3329999999996</v>
      </c>
      <c r="K1694" s="15">
        <v>5432</v>
      </c>
      <c r="L1694" s="15">
        <v>5595</v>
      </c>
      <c r="M1694">
        <v>3</v>
      </c>
      <c r="N1694">
        <v>3</v>
      </c>
      <c r="O1694">
        <v>0</v>
      </c>
      <c r="P1694">
        <v>1</v>
      </c>
      <c r="Q1694" t="s">
        <v>1720</v>
      </c>
      <c r="R1694">
        <v>0.03</v>
      </c>
      <c r="S1694">
        <v>0</v>
      </c>
      <c r="T1694">
        <v>0</v>
      </c>
      <c r="U1694">
        <v>0</v>
      </c>
      <c r="V1694">
        <v>0</v>
      </c>
      <c r="W1694" s="13">
        <v>44195</v>
      </c>
    </row>
    <row r="1695" spans="1:24" x14ac:dyDescent="0.25">
      <c r="A1695">
        <v>1</v>
      </c>
      <c r="B1695" t="s">
        <v>3380</v>
      </c>
      <c r="D1695" t="s">
        <v>3381</v>
      </c>
      <c r="E1695">
        <v>0</v>
      </c>
      <c r="F1695" t="s">
        <v>1719</v>
      </c>
      <c r="G1695" t="s">
        <v>29</v>
      </c>
      <c r="H1695">
        <v>36</v>
      </c>
      <c r="I1695" s="14">
        <v>1</v>
      </c>
      <c r="J1695" s="15">
        <v>61425.5</v>
      </c>
      <c r="K1695" s="15">
        <v>5432</v>
      </c>
      <c r="L1695" s="15">
        <v>5595</v>
      </c>
      <c r="M1695">
        <v>3</v>
      </c>
      <c r="N1695">
        <v>3</v>
      </c>
      <c r="O1695">
        <v>0</v>
      </c>
      <c r="P1695">
        <v>1</v>
      </c>
      <c r="Q1695" t="s">
        <v>1720</v>
      </c>
      <c r="R1695">
        <v>0.03</v>
      </c>
      <c r="S1695">
        <v>0</v>
      </c>
      <c r="T1695">
        <v>0</v>
      </c>
      <c r="U1695">
        <v>0</v>
      </c>
      <c r="V1695">
        <v>0</v>
      </c>
      <c r="W1695" s="13">
        <v>40302</v>
      </c>
    </row>
    <row r="1696" spans="1:24" x14ac:dyDescent="0.25">
      <c r="A1696">
        <v>1</v>
      </c>
      <c r="B1696" t="s">
        <v>3382</v>
      </c>
      <c r="D1696" t="s">
        <v>3383</v>
      </c>
      <c r="E1696">
        <v>0</v>
      </c>
      <c r="F1696" t="s">
        <v>1719</v>
      </c>
      <c r="G1696" t="s">
        <v>29</v>
      </c>
      <c r="H1696">
        <v>36</v>
      </c>
      <c r="I1696" s="14">
        <v>1</v>
      </c>
      <c r="J1696" s="15">
        <v>51512.34</v>
      </c>
      <c r="K1696" s="15">
        <v>5432</v>
      </c>
      <c r="L1696" s="15">
        <v>5595</v>
      </c>
      <c r="M1696">
        <v>3</v>
      </c>
      <c r="N1696">
        <v>3</v>
      </c>
      <c r="O1696">
        <v>0</v>
      </c>
      <c r="P1696">
        <v>1</v>
      </c>
      <c r="Q1696" t="s">
        <v>1720</v>
      </c>
      <c r="R1696">
        <v>0.03</v>
      </c>
      <c r="S1696">
        <v>0</v>
      </c>
      <c r="T1696">
        <v>0</v>
      </c>
      <c r="U1696">
        <v>0</v>
      </c>
      <c r="V1696">
        <v>0</v>
      </c>
      <c r="W1696" s="13">
        <v>40302</v>
      </c>
    </row>
    <row r="1697" spans="1:24" x14ac:dyDescent="0.25">
      <c r="A1697">
        <v>1</v>
      </c>
      <c r="B1697" t="s">
        <v>3384</v>
      </c>
      <c r="D1697" t="s">
        <v>3385</v>
      </c>
      <c r="E1697">
        <v>0</v>
      </c>
      <c r="F1697" t="s">
        <v>1719</v>
      </c>
      <c r="G1697" t="s">
        <v>29</v>
      </c>
      <c r="H1697">
        <v>36</v>
      </c>
      <c r="I1697" s="14">
        <v>2</v>
      </c>
      <c r="J1697" s="15">
        <v>5459.16</v>
      </c>
      <c r="K1697" s="15">
        <v>5432</v>
      </c>
      <c r="L1697" s="15">
        <v>5595</v>
      </c>
      <c r="M1697">
        <v>3</v>
      </c>
      <c r="N1697">
        <v>3</v>
      </c>
      <c r="O1697">
        <v>0</v>
      </c>
      <c r="P1697">
        <v>2</v>
      </c>
      <c r="Q1697" t="s">
        <v>1720</v>
      </c>
      <c r="R1697">
        <v>0.03</v>
      </c>
      <c r="S1697">
        <v>0</v>
      </c>
      <c r="T1697">
        <v>0</v>
      </c>
      <c r="U1697">
        <v>0</v>
      </c>
      <c r="V1697">
        <v>0</v>
      </c>
      <c r="W1697" s="13">
        <v>40302</v>
      </c>
    </row>
    <row r="1698" spans="1:24" x14ac:dyDescent="0.25">
      <c r="A1698">
        <v>1</v>
      </c>
      <c r="B1698" t="s">
        <v>3386</v>
      </c>
      <c r="D1698" t="s">
        <v>3387</v>
      </c>
      <c r="E1698">
        <v>0</v>
      </c>
      <c r="F1698" t="s">
        <v>1719</v>
      </c>
      <c r="G1698" t="s">
        <v>29</v>
      </c>
      <c r="H1698">
        <v>36</v>
      </c>
      <c r="I1698" s="14">
        <v>1</v>
      </c>
      <c r="J1698" s="15">
        <v>705530.61300000001</v>
      </c>
      <c r="K1698" s="15">
        <v>5432</v>
      </c>
      <c r="L1698" s="15">
        <v>5595</v>
      </c>
      <c r="M1698">
        <v>3</v>
      </c>
      <c r="N1698">
        <v>3</v>
      </c>
      <c r="O1698">
        <v>0</v>
      </c>
      <c r="P1698">
        <v>1</v>
      </c>
      <c r="Q1698" t="s">
        <v>1720</v>
      </c>
      <c r="R1698">
        <v>0.03</v>
      </c>
      <c r="S1698">
        <v>0</v>
      </c>
      <c r="T1698">
        <v>0</v>
      </c>
      <c r="U1698">
        <v>0</v>
      </c>
      <c r="V1698">
        <v>0</v>
      </c>
      <c r="W1698" s="13">
        <v>40302</v>
      </c>
    </row>
    <row r="1699" spans="1:24" x14ac:dyDescent="0.25">
      <c r="A1699">
        <v>1</v>
      </c>
      <c r="B1699" t="s">
        <v>3388</v>
      </c>
      <c r="D1699" t="s">
        <v>3389</v>
      </c>
      <c r="E1699">
        <v>0</v>
      </c>
      <c r="F1699" t="s">
        <v>1945</v>
      </c>
      <c r="G1699" t="s">
        <v>29</v>
      </c>
      <c r="H1699">
        <v>36</v>
      </c>
      <c r="I1699" s="14">
        <v>1</v>
      </c>
      <c r="J1699" s="15">
        <v>482400</v>
      </c>
      <c r="K1699" s="15">
        <v>5432</v>
      </c>
      <c r="L1699" s="15">
        <v>5595</v>
      </c>
      <c r="M1699">
        <v>3</v>
      </c>
      <c r="N1699">
        <v>3</v>
      </c>
      <c r="O1699">
        <v>0</v>
      </c>
      <c r="P1699">
        <v>1</v>
      </c>
      <c r="Q1699" t="s">
        <v>1720</v>
      </c>
      <c r="R1699">
        <v>0.03</v>
      </c>
      <c r="S1699">
        <v>0</v>
      </c>
      <c r="T1699">
        <v>0</v>
      </c>
      <c r="U1699">
        <v>0</v>
      </c>
      <c r="V1699">
        <v>0</v>
      </c>
      <c r="W1699" s="13">
        <v>40302</v>
      </c>
    </row>
    <row r="1700" spans="1:24" x14ac:dyDescent="0.25">
      <c r="A1700">
        <v>1</v>
      </c>
      <c r="B1700" t="s">
        <v>3390</v>
      </c>
      <c r="D1700" t="s">
        <v>3391</v>
      </c>
      <c r="E1700">
        <v>0</v>
      </c>
      <c r="F1700" t="s">
        <v>1891</v>
      </c>
      <c r="G1700" t="s">
        <v>29</v>
      </c>
      <c r="H1700">
        <v>36</v>
      </c>
      <c r="I1700" s="14">
        <v>3</v>
      </c>
      <c r="J1700" s="15">
        <v>60300</v>
      </c>
      <c r="K1700" s="15">
        <v>5432</v>
      </c>
      <c r="L1700" s="15">
        <v>5595</v>
      </c>
      <c r="M1700">
        <v>3</v>
      </c>
      <c r="N1700">
        <v>3</v>
      </c>
      <c r="O1700">
        <v>0</v>
      </c>
      <c r="P1700">
        <v>3</v>
      </c>
      <c r="Q1700" t="s">
        <v>1720</v>
      </c>
      <c r="R1700">
        <v>0.03</v>
      </c>
      <c r="S1700">
        <v>0</v>
      </c>
      <c r="T1700">
        <v>0</v>
      </c>
      <c r="U1700">
        <v>0</v>
      </c>
      <c r="V1700">
        <v>0</v>
      </c>
      <c r="W1700" s="13">
        <v>40302</v>
      </c>
    </row>
    <row r="1701" spans="1:24" x14ac:dyDescent="0.25">
      <c r="A1701">
        <v>1</v>
      </c>
      <c r="B1701" t="s">
        <v>3392</v>
      </c>
      <c r="D1701" t="s">
        <v>3393</v>
      </c>
      <c r="E1701">
        <v>0</v>
      </c>
      <c r="F1701" t="s">
        <v>1719</v>
      </c>
      <c r="G1701" t="s">
        <v>29</v>
      </c>
      <c r="H1701">
        <v>36</v>
      </c>
      <c r="I1701" s="14">
        <v>3</v>
      </c>
      <c r="J1701" s="15">
        <v>35000</v>
      </c>
      <c r="K1701" s="15">
        <v>5432</v>
      </c>
      <c r="L1701" s="15">
        <v>5595</v>
      </c>
      <c r="M1701">
        <v>3</v>
      </c>
      <c r="N1701">
        <v>3</v>
      </c>
      <c r="O1701">
        <v>0</v>
      </c>
      <c r="P1701">
        <v>3</v>
      </c>
      <c r="Q1701" t="s">
        <v>1720</v>
      </c>
      <c r="R1701">
        <v>0.03</v>
      </c>
      <c r="S1701">
        <v>0</v>
      </c>
      <c r="T1701">
        <v>0</v>
      </c>
      <c r="U1701">
        <v>0</v>
      </c>
      <c r="V1701">
        <v>0</v>
      </c>
      <c r="W1701" s="13">
        <v>44271</v>
      </c>
      <c r="X1701">
        <v>175</v>
      </c>
    </row>
    <row r="1702" spans="1:24" x14ac:dyDescent="0.25">
      <c r="A1702">
        <v>1</v>
      </c>
      <c r="B1702" t="s">
        <v>3394</v>
      </c>
      <c r="D1702" t="s">
        <v>3395</v>
      </c>
      <c r="E1702">
        <v>0</v>
      </c>
      <c r="F1702" t="s">
        <v>1922</v>
      </c>
      <c r="G1702" t="s">
        <v>29</v>
      </c>
      <c r="H1702">
        <v>36</v>
      </c>
      <c r="I1702" s="14">
        <v>2</v>
      </c>
      <c r="J1702" s="15">
        <v>18493</v>
      </c>
      <c r="K1702" s="15">
        <v>5432</v>
      </c>
      <c r="L1702" s="15">
        <v>5595</v>
      </c>
      <c r="M1702">
        <v>3</v>
      </c>
      <c r="N1702">
        <v>3</v>
      </c>
      <c r="O1702">
        <v>0</v>
      </c>
      <c r="P1702">
        <v>2</v>
      </c>
      <c r="Q1702" t="s">
        <v>30</v>
      </c>
      <c r="R1702">
        <v>0.03</v>
      </c>
      <c r="S1702">
        <v>0</v>
      </c>
      <c r="T1702">
        <v>0</v>
      </c>
      <c r="U1702">
        <v>0</v>
      </c>
      <c r="V1702">
        <v>0</v>
      </c>
      <c r="W1702" s="13">
        <v>44712</v>
      </c>
      <c r="X1702">
        <v>1706</v>
      </c>
    </row>
    <row r="1703" spans="1:24" x14ac:dyDescent="0.25">
      <c r="A1703">
        <v>1</v>
      </c>
      <c r="B1703" t="s">
        <v>3396</v>
      </c>
      <c r="D1703" t="s">
        <v>3397</v>
      </c>
      <c r="E1703">
        <v>0</v>
      </c>
      <c r="F1703" t="s">
        <v>1719</v>
      </c>
      <c r="G1703" t="s">
        <v>29</v>
      </c>
      <c r="H1703">
        <v>36</v>
      </c>
      <c r="I1703" s="14">
        <v>1</v>
      </c>
      <c r="J1703" s="15">
        <v>30601.004000000001</v>
      </c>
      <c r="K1703" s="15">
        <v>5432</v>
      </c>
      <c r="L1703" s="15">
        <v>5595</v>
      </c>
      <c r="M1703">
        <v>3</v>
      </c>
      <c r="N1703">
        <v>3</v>
      </c>
      <c r="O1703">
        <v>0</v>
      </c>
      <c r="P1703">
        <v>1</v>
      </c>
      <c r="Q1703" t="s">
        <v>1720</v>
      </c>
      <c r="R1703">
        <v>0.03</v>
      </c>
      <c r="S1703">
        <v>0</v>
      </c>
      <c r="T1703">
        <v>0</v>
      </c>
      <c r="U1703">
        <v>0</v>
      </c>
      <c r="V1703">
        <v>0</v>
      </c>
      <c r="W1703" s="13">
        <v>40438</v>
      </c>
    </row>
    <row r="1704" spans="1:24" x14ac:dyDescent="0.25">
      <c r="A1704">
        <v>1</v>
      </c>
      <c r="B1704" t="s">
        <v>3398</v>
      </c>
      <c r="D1704" t="s">
        <v>3399</v>
      </c>
      <c r="E1704">
        <v>0</v>
      </c>
      <c r="F1704" t="s">
        <v>1719</v>
      </c>
      <c r="G1704" t="s">
        <v>29</v>
      </c>
      <c r="H1704">
        <v>36</v>
      </c>
      <c r="I1704" s="14">
        <v>2</v>
      </c>
      <c r="J1704" s="15">
        <v>23826.821</v>
      </c>
      <c r="K1704" s="15">
        <v>5432</v>
      </c>
      <c r="L1704" s="15">
        <v>5595</v>
      </c>
      <c r="M1704">
        <v>3</v>
      </c>
      <c r="N1704">
        <v>3</v>
      </c>
      <c r="O1704">
        <v>0</v>
      </c>
      <c r="P1704">
        <v>2</v>
      </c>
      <c r="Q1704" t="s">
        <v>1720</v>
      </c>
      <c r="R1704">
        <v>0.03</v>
      </c>
      <c r="S1704">
        <v>0</v>
      </c>
      <c r="T1704">
        <v>0</v>
      </c>
      <c r="U1704">
        <v>0</v>
      </c>
      <c r="V1704">
        <v>0</v>
      </c>
      <c r="W1704" s="13">
        <v>40438</v>
      </c>
    </row>
    <row r="1705" spans="1:24" x14ac:dyDescent="0.25">
      <c r="A1705">
        <v>1</v>
      </c>
      <c r="B1705" t="s">
        <v>3400</v>
      </c>
      <c r="D1705" t="s">
        <v>3401</v>
      </c>
      <c r="E1705">
        <v>0</v>
      </c>
      <c r="F1705" t="s">
        <v>1945</v>
      </c>
      <c r="G1705" t="s">
        <v>29</v>
      </c>
      <c r="H1705">
        <v>36</v>
      </c>
      <c r="I1705" s="14">
        <v>6</v>
      </c>
      <c r="J1705" s="15">
        <v>1.0049999999999999</v>
      </c>
      <c r="K1705" s="15">
        <v>5432</v>
      </c>
      <c r="L1705" s="15">
        <v>5595</v>
      </c>
      <c r="M1705">
        <v>3</v>
      </c>
      <c r="N1705">
        <v>3</v>
      </c>
      <c r="O1705">
        <v>0</v>
      </c>
      <c r="P1705">
        <v>6</v>
      </c>
      <c r="Q1705" t="s">
        <v>30</v>
      </c>
      <c r="R1705">
        <v>0.03</v>
      </c>
      <c r="S1705">
        <v>0</v>
      </c>
      <c r="T1705">
        <v>0</v>
      </c>
      <c r="U1705">
        <v>0</v>
      </c>
      <c r="V1705">
        <v>0</v>
      </c>
      <c r="W1705" s="13">
        <v>40302</v>
      </c>
    </row>
    <row r="1706" spans="1:24" x14ac:dyDescent="0.25">
      <c r="A1706">
        <v>1</v>
      </c>
      <c r="B1706" t="s">
        <v>3402</v>
      </c>
      <c r="D1706" t="s">
        <v>3403</v>
      </c>
      <c r="E1706">
        <v>0</v>
      </c>
      <c r="F1706" t="s">
        <v>1719</v>
      </c>
      <c r="G1706" t="s">
        <v>29</v>
      </c>
      <c r="H1706">
        <v>36</v>
      </c>
      <c r="I1706" s="14">
        <v>1</v>
      </c>
      <c r="J1706" s="15">
        <v>2500</v>
      </c>
      <c r="K1706" s="15">
        <v>5432</v>
      </c>
      <c r="L1706" s="15">
        <v>5595</v>
      </c>
      <c r="M1706">
        <v>3</v>
      </c>
      <c r="N1706">
        <v>3</v>
      </c>
      <c r="O1706">
        <v>0</v>
      </c>
      <c r="P1706">
        <v>1</v>
      </c>
      <c r="Q1706" t="s">
        <v>30</v>
      </c>
      <c r="R1706">
        <v>0.03</v>
      </c>
      <c r="S1706">
        <v>0</v>
      </c>
      <c r="T1706">
        <v>0</v>
      </c>
      <c r="U1706">
        <v>0</v>
      </c>
      <c r="V1706">
        <v>0</v>
      </c>
      <c r="W1706" s="13">
        <v>44585</v>
      </c>
    </row>
    <row r="1707" spans="1:24" x14ac:dyDescent="0.25">
      <c r="A1707">
        <v>1</v>
      </c>
      <c r="B1707" t="s">
        <v>3404</v>
      </c>
      <c r="D1707" t="s">
        <v>3405</v>
      </c>
      <c r="E1707">
        <v>0</v>
      </c>
      <c r="F1707" t="s">
        <v>1719</v>
      </c>
      <c r="G1707" t="s">
        <v>29</v>
      </c>
      <c r="H1707">
        <v>36</v>
      </c>
      <c r="I1707" s="14">
        <v>5</v>
      </c>
      <c r="J1707" s="15">
        <v>22797.42</v>
      </c>
      <c r="K1707" s="15">
        <v>5432</v>
      </c>
      <c r="L1707" s="15">
        <v>5595</v>
      </c>
      <c r="M1707">
        <v>3</v>
      </c>
      <c r="N1707">
        <v>3</v>
      </c>
      <c r="O1707">
        <v>0</v>
      </c>
      <c r="P1707">
        <v>5</v>
      </c>
      <c r="Q1707" t="s">
        <v>30</v>
      </c>
      <c r="R1707">
        <v>0.03</v>
      </c>
      <c r="S1707">
        <v>0</v>
      </c>
      <c r="T1707">
        <v>0</v>
      </c>
      <c r="U1707">
        <v>0</v>
      </c>
      <c r="V1707">
        <v>0</v>
      </c>
      <c r="W1707" s="13">
        <v>43859</v>
      </c>
    </row>
    <row r="1708" spans="1:24" x14ac:dyDescent="0.25">
      <c r="A1708">
        <v>1</v>
      </c>
      <c r="B1708" t="s">
        <v>3406</v>
      </c>
      <c r="D1708" t="s">
        <v>3407</v>
      </c>
      <c r="E1708">
        <v>0</v>
      </c>
      <c r="F1708" t="s">
        <v>1719</v>
      </c>
      <c r="G1708" t="s">
        <v>29</v>
      </c>
      <c r="H1708">
        <v>36</v>
      </c>
      <c r="I1708" s="14">
        <v>2</v>
      </c>
      <c r="J1708" s="15">
        <v>26493.387999999999</v>
      </c>
      <c r="K1708" s="15">
        <v>5432</v>
      </c>
      <c r="L1708" s="15">
        <v>5595</v>
      </c>
      <c r="M1708">
        <v>3</v>
      </c>
      <c r="N1708">
        <v>3</v>
      </c>
      <c r="O1708">
        <v>0</v>
      </c>
      <c r="P1708">
        <v>2</v>
      </c>
      <c r="Q1708" t="s">
        <v>30</v>
      </c>
      <c r="R1708">
        <v>0.03</v>
      </c>
      <c r="S1708">
        <v>0</v>
      </c>
      <c r="T1708">
        <v>0</v>
      </c>
      <c r="U1708">
        <v>0</v>
      </c>
      <c r="V1708">
        <v>0</v>
      </c>
      <c r="W1708" s="13">
        <v>40302</v>
      </c>
    </row>
    <row r="1709" spans="1:24" x14ac:dyDescent="0.25">
      <c r="A1709">
        <v>1</v>
      </c>
      <c r="B1709" t="s">
        <v>3408</v>
      </c>
      <c r="D1709" t="s">
        <v>3409</v>
      </c>
      <c r="E1709">
        <v>0</v>
      </c>
      <c r="F1709" t="s">
        <v>1906</v>
      </c>
      <c r="G1709" t="s">
        <v>29</v>
      </c>
      <c r="H1709">
        <v>36</v>
      </c>
      <c r="I1709" s="14">
        <v>2</v>
      </c>
      <c r="J1709" s="15">
        <v>213674.99</v>
      </c>
      <c r="K1709" s="15">
        <v>5432</v>
      </c>
      <c r="L1709" s="15">
        <v>5595</v>
      </c>
      <c r="M1709">
        <v>3</v>
      </c>
      <c r="N1709">
        <v>3</v>
      </c>
      <c r="O1709">
        <v>0</v>
      </c>
      <c r="P1709">
        <v>2</v>
      </c>
      <c r="Q1709" t="s">
        <v>30</v>
      </c>
      <c r="R1709">
        <v>0.03</v>
      </c>
      <c r="S1709">
        <v>0</v>
      </c>
      <c r="T1709">
        <v>0</v>
      </c>
      <c r="U1709">
        <v>0</v>
      </c>
      <c r="V1709">
        <v>0</v>
      </c>
      <c r="W1709" s="13">
        <v>40302</v>
      </c>
    </row>
    <row r="1710" spans="1:24" x14ac:dyDescent="0.25">
      <c r="A1710">
        <v>1</v>
      </c>
      <c r="B1710" t="s">
        <v>3410</v>
      </c>
      <c r="D1710" t="s">
        <v>3411</v>
      </c>
      <c r="E1710">
        <v>0</v>
      </c>
      <c r="F1710" t="s">
        <v>1725</v>
      </c>
      <c r="G1710" t="s">
        <v>29</v>
      </c>
      <c r="H1710">
        <v>36</v>
      </c>
      <c r="I1710" s="14">
        <v>3</v>
      </c>
      <c r="J1710" s="15">
        <v>12060</v>
      </c>
      <c r="K1710" s="15">
        <v>5432</v>
      </c>
      <c r="L1710" s="15">
        <v>5595</v>
      </c>
      <c r="M1710">
        <v>3</v>
      </c>
      <c r="N1710">
        <v>3</v>
      </c>
      <c r="O1710">
        <v>0</v>
      </c>
      <c r="P1710">
        <v>3</v>
      </c>
      <c r="Q1710" t="s">
        <v>30</v>
      </c>
      <c r="R1710">
        <v>0.04</v>
      </c>
      <c r="S1710">
        <v>0</v>
      </c>
      <c r="T1710">
        <v>0</v>
      </c>
      <c r="U1710">
        <v>0</v>
      </c>
      <c r="V1710">
        <v>0</v>
      </c>
      <c r="W1710" s="13">
        <v>44782</v>
      </c>
    </row>
    <row r="1711" spans="1:24" x14ac:dyDescent="0.25">
      <c r="A1711">
        <v>1</v>
      </c>
      <c r="B1711" t="s">
        <v>3412</v>
      </c>
      <c r="D1711" t="s">
        <v>3413</v>
      </c>
      <c r="E1711">
        <v>0</v>
      </c>
      <c r="F1711" t="s">
        <v>1906</v>
      </c>
      <c r="G1711" t="s">
        <v>29</v>
      </c>
      <c r="H1711">
        <v>36</v>
      </c>
      <c r="I1711" s="14">
        <v>6</v>
      </c>
      <c r="J1711" s="15">
        <v>10050</v>
      </c>
      <c r="K1711" s="15">
        <v>5432</v>
      </c>
      <c r="L1711" s="15">
        <v>5595</v>
      </c>
      <c r="M1711">
        <v>3</v>
      </c>
      <c r="N1711">
        <v>3</v>
      </c>
      <c r="O1711">
        <v>0</v>
      </c>
      <c r="P1711">
        <v>6</v>
      </c>
      <c r="Q1711" t="s">
        <v>30</v>
      </c>
      <c r="R1711">
        <v>0.03</v>
      </c>
      <c r="S1711">
        <v>0</v>
      </c>
      <c r="T1711">
        <v>0</v>
      </c>
      <c r="U1711">
        <v>0</v>
      </c>
      <c r="V1711">
        <v>0</v>
      </c>
      <c r="W1711" s="13">
        <v>40302</v>
      </c>
    </row>
    <row r="1712" spans="1:24" x14ac:dyDescent="0.25">
      <c r="A1712">
        <v>1</v>
      </c>
      <c r="B1712" t="s">
        <v>3414</v>
      </c>
      <c r="D1712" t="s">
        <v>3415</v>
      </c>
      <c r="E1712">
        <v>0</v>
      </c>
      <c r="F1712" t="s">
        <v>1719</v>
      </c>
      <c r="G1712" t="s">
        <v>29</v>
      </c>
      <c r="H1712">
        <v>36</v>
      </c>
      <c r="I1712" s="14">
        <v>10</v>
      </c>
      <c r="J1712" s="15">
        <v>53029.525999999998</v>
      </c>
      <c r="K1712" s="15">
        <v>5432</v>
      </c>
      <c r="L1712" s="15">
        <v>5595</v>
      </c>
      <c r="M1712">
        <v>3</v>
      </c>
      <c r="N1712">
        <v>3</v>
      </c>
      <c r="O1712">
        <v>0</v>
      </c>
      <c r="P1712">
        <v>10</v>
      </c>
      <c r="Q1712" t="s">
        <v>30</v>
      </c>
      <c r="R1712">
        <v>0.03</v>
      </c>
      <c r="S1712">
        <v>0</v>
      </c>
      <c r="T1712">
        <v>0</v>
      </c>
      <c r="U1712">
        <v>0</v>
      </c>
      <c r="V1712">
        <v>0</v>
      </c>
      <c r="W1712" s="13">
        <v>40302</v>
      </c>
    </row>
    <row r="1713" spans="1:25" x14ac:dyDescent="0.25">
      <c r="A1713">
        <v>1</v>
      </c>
      <c r="B1713" t="s">
        <v>3416</v>
      </c>
      <c r="D1713" t="s">
        <v>3417</v>
      </c>
      <c r="E1713">
        <v>0</v>
      </c>
      <c r="F1713" t="s">
        <v>1970</v>
      </c>
      <c r="G1713" t="s">
        <v>29</v>
      </c>
      <c r="H1713">
        <v>36</v>
      </c>
      <c r="I1713" s="14">
        <v>1</v>
      </c>
      <c r="J1713" s="15">
        <v>310961.07</v>
      </c>
      <c r="K1713" s="15">
        <v>5432</v>
      </c>
      <c r="L1713" s="15">
        <v>5595</v>
      </c>
      <c r="M1713">
        <v>3</v>
      </c>
      <c r="N1713">
        <v>3</v>
      </c>
      <c r="O1713">
        <v>0</v>
      </c>
      <c r="P1713">
        <v>1</v>
      </c>
      <c r="Q1713" t="s">
        <v>30</v>
      </c>
      <c r="R1713">
        <v>0.03</v>
      </c>
      <c r="S1713">
        <v>0</v>
      </c>
      <c r="T1713">
        <v>0</v>
      </c>
      <c r="U1713">
        <v>0</v>
      </c>
      <c r="V1713">
        <v>0</v>
      </c>
      <c r="W1713" s="13">
        <v>44701</v>
      </c>
    </row>
    <row r="1714" spans="1:25" x14ac:dyDescent="0.25">
      <c r="A1714">
        <v>1</v>
      </c>
      <c r="B1714" t="s">
        <v>3418</v>
      </c>
      <c r="D1714" t="s">
        <v>3419</v>
      </c>
      <c r="E1714">
        <v>0</v>
      </c>
      <c r="F1714" t="s">
        <v>1719</v>
      </c>
      <c r="G1714" t="s">
        <v>29</v>
      </c>
      <c r="H1714">
        <v>36</v>
      </c>
      <c r="I1714" s="14">
        <v>8</v>
      </c>
      <c r="J1714" s="15">
        <v>4582.5259999999998</v>
      </c>
      <c r="K1714" s="15">
        <v>5432</v>
      </c>
      <c r="L1714" s="15">
        <v>5595</v>
      </c>
      <c r="M1714">
        <v>3</v>
      </c>
      <c r="N1714">
        <v>3</v>
      </c>
      <c r="O1714">
        <v>0</v>
      </c>
      <c r="P1714">
        <v>8</v>
      </c>
      <c r="Q1714" t="s">
        <v>30</v>
      </c>
      <c r="R1714">
        <v>0.03</v>
      </c>
      <c r="S1714">
        <v>0</v>
      </c>
      <c r="T1714">
        <v>0</v>
      </c>
      <c r="U1714">
        <v>0</v>
      </c>
      <c r="V1714">
        <v>0</v>
      </c>
      <c r="W1714" s="13">
        <v>40302</v>
      </c>
    </row>
    <row r="1715" spans="1:25" x14ac:dyDescent="0.25">
      <c r="A1715">
        <v>1</v>
      </c>
      <c r="B1715" t="s">
        <v>3420</v>
      </c>
      <c r="D1715" t="s">
        <v>3421</v>
      </c>
      <c r="E1715">
        <v>0</v>
      </c>
      <c r="F1715" t="s">
        <v>1719</v>
      </c>
      <c r="G1715" t="s">
        <v>29</v>
      </c>
      <c r="H1715">
        <v>37</v>
      </c>
      <c r="I1715" s="14">
        <v>1</v>
      </c>
      <c r="J1715" s="15">
        <v>0</v>
      </c>
      <c r="K1715" s="15">
        <v>5432</v>
      </c>
      <c r="L1715" s="15">
        <v>5595</v>
      </c>
      <c r="M1715">
        <v>3</v>
      </c>
      <c r="N1715">
        <v>3</v>
      </c>
      <c r="O1715">
        <v>0</v>
      </c>
      <c r="P1715">
        <v>1</v>
      </c>
      <c r="Q1715" t="s">
        <v>30</v>
      </c>
      <c r="R1715">
        <v>0.03</v>
      </c>
      <c r="S1715">
        <v>0</v>
      </c>
      <c r="T1715">
        <v>0</v>
      </c>
      <c r="U1715">
        <v>0</v>
      </c>
      <c r="V1715">
        <v>0</v>
      </c>
      <c r="W1715" s="13">
        <v>40302</v>
      </c>
    </row>
    <row r="1716" spans="1:25" x14ac:dyDescent="0.25">
      <c r="A1716">
        <v>1</v>
      </c>
      <c r="B1716" t="s">
        <v>3422</v>
      </c>
      <c r="D1716" t="s">
        <v>3423</v>
      </c>
      <c r="E1716">
        <v>0</v>
      </c>
      <c r="F1716" t="s">
        <v>433</v>
      </c>
      <c r="G1716" t="s">
        <v>29</v>
      </c>
      <c r="H1716">
        <v>36</v>
      </c>
      <c r="I1716" s="14">
        <v>8</v>
      </c>
      <c r="J1716" s="15">
        <v>943.93499999999995</v>
      </c>
      <c r="K1716" s="15">
        <v>5432</v>
      </c>
      <c r="L1716" s="15">
        <v>5595</v>
      </c>
      <c r="M1716">
        <v>3</v>
      </c>
      <c r="N1716">
        <v>3</v>
      </c>
      <c r="O1716">
        <v>0</v>
      </c>
      <c r="P1716">
        <v>8</v>
      </c>
      <c r="Q1716" t="s">
        <v>30</v>
      </c>
      <c r="R1716">
        <v>0.03</v>
      </c>
      <c r="S1716">
        <v>0</v>
      </c>
      <c r="T1716">
        <v>0</v>
      </c>
      <c r="U1716">
        <v>0</v>
      </c>
      <c r="V1716">
        <v>0</v>
      </c>
      <c r="W1716" s="13">
        <v>40302</v>
      </c>
    </row>
    <row r="1717" spans="1:25" x14ac:dyDescent="0.25">
      <c r="A1717">
        <v>1</v>
      </c>
      <c r="B1717" t="s">
        <v>3424</v>
      </c>
      <c r="D1717" t="s">
        <v>3425</v>
      </c>
      <c r="E1717">
        <v>30</v>
      </c>
      <c r="F1717" t="s">
        <v>433</v>
      </c>
      <c r="G1717" t="s">
        <v>29</v>
      </c>
      <c r="H1717">
        <v>36</v>
      </c>
      <c r="I1717" s="14">
        <v>20</v>
      </c>
      <c r="J1717" s="15">
        <v>27967.26</v>
      </c>
      <c r="K1717" s="15">
        <v>5432</v>
      </c>
      <c r="L1717" s="15">
        <v>5595</v>
      </c>
      <c r="M1717">
        <v>3</v>
      </c>
      <c r="N1717">
        <v>3</v>
      </c>
      <c r="O1717">
        <v>0</v>
      </c>
      <c r="P1717">
        <v>50</v>
      </c>
      <c r="Q1717" t="s">
        <v>30</v>
      </c>
      <c r="R1717">
        <v>3.29</v>
      </c>
      <c r="S1717">
        <v>10</v>
      </c>
      <c r="T1717">
        <v>0</v>
      </c>
      <c r="U1717">
        <v>10</v>
      </c>
      <c r="V1717">
        <v>0</v>
      </c>
      <c r="W1717" s="13">
        <v>44998</v>
      </c>
    </row>
    <row r="1718" spans="1:25" x14ac:dyDescent="0.25">
      <c r="A1718">
        <v>1</v>
      </c>
      <c r="B1718" t="s">
        <v>3426</v>
      </c>
      <c r="D1718" t="s">
        <v>3427</v>
      </c>
      <c r="E1718">
        <v>0</v>
      </c>
      <c r="F1718" t="s">
        <v>1719</v>
      </c>
      <c r="G1718" t="s">
        <v>29</v>
      </c>
      <c r="H1718">
        <v>36</v>
      </c>
      <c r="I1718" s="14">
        <v>4</v>
      </c>
      <c r="J1718" s="15">
        <v>5459.16</v>
      </c>
      <c r="K1718" s="15">
        <v>5432</v>
      </c>
      <c r="L1718" s="15">
        <v>5595</v>
      </c>
      <c r="M1718">
        <v>3</v>
      </c>
      <c r="N1718">
        <v>3</v>
      </c>
      <c r="O1718">
        <v>0</v>
      </c>
      <c r="P1718">
        <v>4</v>
      </c>
      <c r="Q1718" t="s">
        <v>30</v>
      </c>
      <c r="R1718">
        <v>0.03</v>
      </c>
      <c r="S1718">
        <v>0</v>
      </c>
      <c r="T1718">
        <v>0</v>
      </c>
      <c r="U1718">
        <v>0</v>
      </c>
      <c r="V1718">
        <v>0</v>
      </c>
      <c r="W1718" s="13">
        <v>40302</v>
      </c>
    </row>
    <row r="1719" spans="1:25" x14ac:dyDescent="0.25">
      <c r="A1719">
        <v>1</v>
      </c>
      <c r="B1719" t="s">
        <v>3428</v>
      </c>
      <c r="D1719" t="s">
        <v>3429</v>
      </c>
      <c r="E1719">
        <v>0</v>
      </c>
      <c r="F1719" t="s">
        <v>1719</v>
      </c>
      <c r="G1719" t="s">
        <v>29</v>
      </c>
      <c r="H1719">
        <v>36</v>
      </c>
      <c r="I1719" s="14">
        <v>2</v>
      </c>
      <c r="J1719" s="15">
        <v>5459.16</v>
      </c>
      <c r="K1719" s="15">
        <v>5432</v>
      </c>
      <c r="L1719" s="15">
        <v>5595</v>
      </c>
      <c r="M1719">
        <v>3</v>
      </c>
      <c r="N1719">
        <v>3</v>
      </c>
      <c r="O1719">
        <v>0</v>
      </c>
      <c r="P1719">
        <v>2</v>
      </c>
      <c r="Q1719" t="s">
        <v>30</v>
      </c>
      <c r="R1719">
        <v>0.03</v>
      </c>
      <c r="S1719">
        <v>0</v>
      </c>
      <c r="T1719">
        <v>0</v>
      </c>
      <c r="U1719">
        <v>0</v>
      </c>
      <c r="V1719">
        <v>0</v>
      </c>
      <c r="W1719" s="13">
        <v>40302</v>
      </c>
    </row>
    <row r="1720" spans="1:25" x14ac:dyDescent="0.25">
      <c r="A1720">
        <v>1</v>
      </c>
      <c r="B1720" t="s">
        <v>3430</v>
      </c>
      <c r="D1720" t="s">
        <v>3431</v>
      </c>
      <c r="E1720">
        <v>0</v>
      </c>
      <c r="F1720" t="s">
        <v>433</v>
      </c>
      <c r="G1720" t="s">
        <v>29</v>
      </c>
      <c r="H1720">
        <v>36</v>
      </c>
      <c r="I1720" s="14">
        <v>11</v>
      </c>
      <c r="J1720" s="15">
        <v>3015</v>
      </c>
      <c r="K1720" s="15">
        <v>5432</v>
      </c>
      <c r="L1720" s="15">
        <v>5595</v>
      </c>
      <c r="M1720">
        <v>3</v>
      </c>
      <c r="N1720">
        <v>3</v>
      </c>
      <c r="O1720">
        <v>0</v>
      </c>
      <c r="P1720">
        <v>11</v>
      </c>
      <c r="Q1720" t="s">
        <v>30</v>
      </c>
      <c r="R1720">
        <v>0.03</v>
      </c>
      <c r="S1720">
        <v>0</v>
      </c>
      <c r="T1720">
        <v>0</v>
      </c>
      <c r="U1720">
        <v>0</v>
      </c>
      <c r="V1720">
        <v>0</v>
      </c>
      <c r="W1720" s="13">
        <v>40302</v>
      </c>
    </row>
    <row r="1721" spans="1:25" x14ac:dyDescent="0.25">
      <c r="A1721">
        <v>1</v>
      </c>
      <c r="B1721" t="s">
        <v>3432</v>
      </c>
      <c r="D1721" t="s">
        <v>3433</v>
      </c>
      <c r="E1721">
        <v>0</v>
      </c>
      <c r="F1721" t="s">
        <v>433</v>
      </c>
      <c r="G1721" t="s">
        <v>29</v>
      </c>
      <c r="H1721">
        <v>36</v>
      </c>
      <c r="I1721" s="14">
        <v>1</v>
      </c>
      <c r="J1721" s="15">
        <v>3015</v>
      </c>
      <c r="K1721" s="15">
        <v>5432</v>
      </c>
      <c r="L1721" s="15">
        <v>5595</v>
      </c>
      <c r="M1721">
        <v>3</v>
      </c>
      <c r="N1721">
        <v>3</v>
      </c>
      <c r="O1721">
        <v>0</v>
      </c>
      <c r="P1721">
        <v>1</v>
      </c>
      <c r="Q1721" t="s">
        <v>30</v>
      </c>
      <c r="R1721">
        <v>0.03</v>
      </c>
      <c r="S1721">
        <v>0</v>
      </c>
      <c r="T1721">
        <v>0</v>
      </c>
      <c r="U1721">
        <v>0</v>
      </c>
      <c r="V1721">
        <v>0</v>
      </c>
      <c r="W1721" s="13">
        <v>44712</v>
      </c>
    </row>
    <row r="1722" spans="1:25" x14ac:dyDescent="0.25">
      <c r="A1722">
        <v>1</v>
      </c>
      <c r="B1722" t="s">
        <v>3434</v>
      </c>
      <c r="D1722" t="s">
        <v>3435</v>
      </c>
      <c r="E1722">
        <v>0</v>
      </c>
      <c r="F1722" t="s">
        <v>433</v>
      </c>
      <c r="G1722" t="s">
        <v>29</v>
      </c>
      <c r="H1722">
        <v>36</v>
      </c>
      <c r="I1722" s="14">
        <v>28</v>
      </c>
      <c r="J1722" s="15">
        <v>1702.636</v>
      </c>
      <c r="K1722" s="15">
        <v>5432</v>
      </c>
      <c r="L1722" s="15">
        <v>5595</v>
      </c>
      <c r="M1722">
        <v>3</v>
      </c>
      <c r="N1722">
        <v>3</v>
      </c>
      <c r="O1722">
        <v>0</v>
      </c>
      <c r="P1722">
        <v>28</v>
      </c>
      <c r="Q1722" t="s">
        <v>30</v>
      </c>
      <c r="R1722">
        <v>3.69</v>
      </c>
      <c r="S1722">
        <v>2</v>
      </c>
      <c r="T1722">
        <v>0</v>
      </c>
      <c r="U1722">
        <v>2</v>
      </c>
      <c r="V1722">
        <v>0</v>
      </c>
      <c r="W1722" s="13">
        <v>45058</v>
      </c>
    </row>
    <row r="1723" spans="1:25" x14ac:dyDescent="0.25">
      <c r="A1723">
        <v>1</v>
      </c>
      <c r="B1723" t="s">
        <v>3436</v>
      </c>
      <c r="D1723" t="s">
        <v>3437</v>
      </c>
      <c r="E1723">
        <v>0</v>
      </c>
      <c r="F1723" t="s">
        <v>1970</v>
      </c>
      <c r="G1723" t="s">
        <v>29</v>
      </c>
      <c r="H1723">
        <v>36</v>
      </c>
      <c r="I1723" s="14">
        <v>1</v>
      </c>
      <c r="J1723" s="15">
        <v>348307.54</v>
      </c>
      <c r="K1723" s="15">
        <v>5432</v>
      </c>
      <c r="L1723" s="15">
        <v>5595</v>
      </c>
      <c r="M1723">
        <v>3</v>
      </c>
      <c r="N1723">
        <v>3</v>
      </c>
      <c r="O1723">
        <v>0</v>
      </c>
      <c r="P1723">
        <v>1</v>
      </c>
      <c r="Q1723" t="s">
        <v>30</v>
      </c>
      <c r="R1723">
        <v>0.04</v>
      </c>
      <c r="S1723">
        <v>0</v>
      </c>
      <c r="T1723">
        <v>0</v>
      </c>
      <c r="U1723">
        <v>0</v>
      </c>
      <c r="V1723">
        <v>0</v>
      </c>
      <c r="W1723" s="13">
        <v>44860</v>
      </c>
    </row>
    <row r="1724" spans="1:25" x14ac:dyDescent="0.25">
      <c r="A1724">
        <v>1</v>
      </c>
      <c r="B1724" t="s">
        <v>3438</v>
      </c>
      <c r="D1724" t="s">
        <v>3439</v>
      </c>
      <c r="E1724">
        <v>0</v>
      </c>
      <c r="F1724" t="s">
        <v>1719</v>
      </c>
      <c r="G1724" t="s">
        <v>29</v>
      </c>
      <c r="H1724">
        <v>36</v>
      </c>
      <c r="I1724" s="14">
        <v>8</v>
      </c>
      <c r="J1724" s="15">
        <v>119524.36900000001</v>
      </c>
      <c r="K1724" s="15">
        <v>5432</v>
      </c>
      <c r="L1724" s="15">
        <v>5595</v>
      </c>
      <c r="M1724">
        <v>3</v>
      </c>
      <c r="N1724">
        <v>3</v>
      </c>
      <c r="O1724">
        <v>0</v>
      </c>
      <c r="P1724">
        <v>8</v>
      </c>
      <c r="Q1724" t="s">
        <v>30</v>
      </c>
      <c r="R1724">
        <v>0.03</v>
      </c>
      <c r="S1724">
        <v>0</v>
      </c>
      <c r="T1724">
        <v>0</v>
      </c>
      <c r="U1724">
        <v>0</v>
      </c>
      <c r="V1724">
        <v>0</v>
      </c>
      <c r="W1724" s="13">
        <v>40302</v>
      </c>
      <c r="X1724">
        <v>124</v>
      </c>
      <c r="Y1724" t="s">
        <v>3440</v>
      </c>
    </row>
    <row r="1725" spans="1:25" x14ac:dyDescent="0.25">
      <c r="A1725">
        <v>1</v>
      </c>
      <c r="B1725" t="s">
        <v>3441</v>
      </c>
      <c r="D1725" t="s">
        <v>3442</v>
      </c>
      <c r="E1725">
        <v>0</v>
      </c>
      <c r="F1725" t="s">
        <v>1719</v>
      </c>
      <c r="G1725" t="s">
        <v>29</v>
      </c>
      <c r="H1725">
        <v>36</v>
      </c>
      <c r="I1725" s="14">
        <v>1</v>
      </c>
      <c r="J1725" s="15">
        <v>50853</v>
      </c>
      <c r="K1725" s="15">
        <v>5432</v>
      </c>
      <c r="L1725" s="15">
        <v>5595</v>
      </c>
      <c r="M1725">
        <v>3</v>
      </c>
      <c r="N1725">
        <v>3</v>
      </c>
      <c r="O1725">
        <v>0</v>
      </c>
      <c r="P1725">
        <v>1</v>
      </c>
      <c r="Q1725" t="s">
        <v>30</v>
      </c>
      <c r="R1725">
        <v>0.03</v>
      </c>
      <c r="S1725">
        <v>0</v>
      </c>
      <c r="T1725">
        <v>0</v>
      </c>
      <c r="U1725">
        <v>0</v>
      </c>
      <c r="V1725">
        <v>0</v>
      </c>
      <c r="W1725" s="13">
        <v>40302</v>
      </c>
    </row>
    <row r="1726" spans="1:25" x14ac:dyDescent="0.25">
      <c r="A1726">
        <v>1</v>
      </c>
      <c r="B1726" t="s">
        <v>3443</v>
      </c>
      <c r="D1726" t="s">
        <v>3444</v>
      </c>
      <c r="E1726">
        <v>0</v>
      </c>
      <c r="F1726" t="s">
        <v>1719</v>
      </c>
      <c r="G1726" t="s">
        <v>29</v>
      </c>
      <c r="H1726">
        <v>36</v>
      </c>
      <c r="I1726" s="14">
        <v>13</v>
      </c>
      <c r="J1726" s="15">
        <v>10942.44</v>
      </c>
      <c r="K1726" s="15">
        <v>5432</v>
      </c>
      <c r="L1726" s="15">
        <v>5595</v>
      </c>
      <c r="M1726">
        <v>3</v>
      </c>
      <c r="N1726">
        <v>3</v>
      </c>
      <c r="O1726">
        <v>0</v>
      </c>
      <c r="P1726">
        <v>13</v>
      </c>
      <c r="Q1726" t="s">
        <v>30</v>
      </c>
      <c r="R1726">
        <v>0.03</v>
      </c>
      <c r="S1726">
        <v>0</v>
      </c>
      <c r="T1726">
        <v>0</v>
      </c>
      <c r="U1726">
        <v>0</v>
      </c>
      <c r="V1726">
        <v>0</v>
      </c>
      <c r="W1726" s="13">
        <v>40302</v>
      </c>
    </row>
    <row r="1727" spans="1:25" x14ac:dyDescent="0.25">
      <c r="A1727">
        <v>1</v>
      </c>
      <c r="B1727" t="s">
        <v>3445</v>
      </c>
      <c r="D1727" t="s">
        <v>3446</v>
      </c>
      <c r="E1727">
        <v>0</v>
      </c>
      <c r="F1727" t="s">
        <v>1719</v>
      </c>
      <c r="G1727" t="s">
        <v>29</v>
      </c>
      <c r="H1727">
        <v>36</v>
      </c>
      <c r="I1727" s="14">
        <v>5</v>
      </c>
      <c r="J1727" s="15">
        <v>181431.64499999999</v>
      </c>
      <c r="K1727" s="15">
        <v>5432</v>
      </c>
      <c r="L1727" s="15">
        <v>5595</v>
      </c>
      <c r="M1727">
        <v>3</v>
      </c>
      <c r="N1727">
        <v>3</v>
      </c>
      <c r="O1727">
        <v>0</v>
      </c>
      <c r="P1727">
        <v>5</v>
      </c>
      <c r="Q1727" t="s">
        <v>30</v>
      </c>
      <c r="R1727">
        <v>0.03</v>
      </c>
      <c r="S1727">
        <v>0</v>
      </c>
      <c r="T1727">
        <v>0</v>
      </c>
      <c r="U1727">
        <v>0</v>
      </c>
      <c r="V1727">
        <v>0</v>
      </c>
      <c r="W1727" s="13">
        <v>40302</v>
      </c>
    </row>
    <row r="1728" spans="1:25" x14ac:dyDescent="0.25">
      <c r="A1728">
        <v>1</v>
      </c>
      <c r="B1728" t="s">
        <v>3447</v>
      </c>
      <c r="D1728" t="s">
        <v>3448</v>
      </c>
      <c r="E1728">
        <v>0</v>
      </c>
      <c r="F1728" t="s">
        <v>1906</v>
      </c>
      <c r="G1728" t="s">
        <v>29</v>
      </c>
      <c r="H1728">
        <v>36</v>
      </c>
      <c r="I1728" s="14">
        <v>10</v>
      </c>
      <c r="J1728" s="15">
        <v>4311.45</v>
      </c>
      <c r="K1728" s="15">
        <v>5432</v>
      </c>
      <c r="L1728" s="15">
        <v>5595</v>
      </c>
      <c r="M1728">
        <v>3</v>
      </c>
      <c r="N1728">
        <v>3</v>
      </c>
      <c r="O1728">
        <v>0</v>
      </c>
      <c r="P1728">
        <v>10</v>
      </c>
      <c r="Q1728" t="s">
        <v>30</v>
      </c>
      <c r="R1728">
        <v>0.03</v>
      </c>
      <c r="S1728">
        <v>0</v>
      </c>
      <c r="T1728">
        <v>0</v>
      </c>
      <c r="U1728">
        <v>0</v>
      </c>
      <c r="V1728">
        <v>0</v>
      </c>
      <c r="W1728" s="13">
        <v>40302</v>
      </c>
    </row>
    <row r="1729" spans="1:25" x14ac:dyDescent="0.25">
      <c r="A1729">
        <v>1</v>
      </c>
      <c r="B1729" t="s">
        <v>3449</v>
      </c>
      <c r="D1729" t="s">
        <v>3450</v>
      </c>
      <c r="E1729">
        <v>0</v>
      </c>
      <c r="F1729" t="s">
        <v>1719</v>
      </c>
      <c r="G1729" t="s">
        <v>29</v>
      </c>
      <c r="H1729">
        <v>36</v>
      </c>
      <c r="I1729" s="14">
        <v>2</v>
      </c>
      <c r="J1729" s="15">
        <v>162568.283</v>
      </c>
      <c r="K1729" s="15">
        <v>5432</v>
      </c>
      <c r="L1729" s="15">
        <v>5595</v>
      </c>
      <c r="M1729">
        <v>3</v>
      </c>
      <c r="N1729">
        <v>3</v>
      </c>
      <c r="O1729">
        <v>0</v>
      </c>
      <c r="P1729">
        <v>2</v>
      </c>
      <c r="Q1729" t="s">
        <v>30</v>
      </c>
      <c r="R1729">
        <v>0.03</v>
      </c>
      <c r="S1729">
        <v>0</v>
      </c>
      <c r="T1729">
        <v>0</v>
      </c>
      <c r="U1729">
        <v>0</v>
      </c>
      <c r="V1729">
        <v>0</v>
      </c>
      <c r="W1729" s="13">
        <v>42490</v>
      </c>
      <c r="X1729">
        <v>1244</v>
      </c>
    </row>
    <row r="1730" spans="1:25" x14ac:dyDescent="0.25">
      <c r="A1730">
        <v>1</v>
      </c>
      <c r="B1730" t="s">
        <v>3451</v>
      </c>
      <c r="D1730" t="s">
        <v>3452</v>
      </c>
      <c r="E1730">
        <v>0</v>
      </c>
      <c r="F1730" t="s">
        <v>1719</v>
      </c>
      <c r="G1730" t="s">
        <v>29</v>
      </c>
      <c r="H1730">
        <v>36</v>
      </c>
      <c r="I1730" s="14">
        <v>3</v>
      </c>
      <c r="J1730" s="15">
        <v>6724</v>
      </c>
      <c r="K1730" s="15">
        <v>5432</v>
      </c>
      <c r="L1730" s="15">
        <v>5595</v>
      </c>
      <c r="M1730">
        <v>3</v>
      </c>
      <c r="N1730">
        <v>3</v>
      </c>
      <c r="O1730">
        <v>0</v>
      </c>
      <c r="P1730">
        <v>3</v>
      </c>
      <c r="Q1730" t="s">
        <v>30</v>
      </c>
      <c r="R1730">
        <v>0.03</v>
      </c>
      <c r="S1730">
        <v>0</v>
      </c>
      <c r="T1730">
        <v>0</v>
      </c>
      <c r="U1730">
        <v>0</v>
      </c>
      <c r="V1730">
        <v>0</v>
      </c>
      <c r="W1730" s="13">
        <v>44712</v>
      </c>
      <c r="Y1730" t="s">
        <v>3440</v>
      </c>
    </row>
    <row r="1731" spans="1:25" x14ac:dyDescent="0.25">
      <c r="A1731">
        <v>1</v>
      </c>
      <c r="B1731" t="s">
        <v>3453</v>
      </c>
      <c r="D1731" t="s">
        <v>3454</v>
      </c>
      <c r="E1731">
        <v>0</v>
      </c>
      <c r="F1731" t="s">
        <v>1719</v>
      </c>
      <c r="G1731" t="s">
        <v>29</v>
      </c>
      <c r="H1731">
        <v>36</v>
      </c>
      <c r="I1731" s="14">
        <v>2</v>
      </c>
      <c r="J1731" s="15">
        <v>12058.995000000001</v>
      </c>
      <c r="K1731" s="15">
        <v>5432</v>
      </c>
      <c r="L1731" s="15">
        <v>5595</v>
      </c>
      <c r="M1731">
        <v>3</v>
      </c>
      <c r="N1731">
        <v>3</v>
      </c>
      <c r="O1731">
        <v>0</v>
      </c>
      <c r="P1731">
        <v>2</v>
      </c>
      <c r="Q1731" t="s">
        <v>30</v>
      </c>
      <c r="R1731">
        <v>0.03</v>
      </c>
      <c r="S1731">
        <v>0</v>
      </c>
      <c r="T1731">
        <v>0</v>
      </c>
      <c r="U1731">
        <v>0</v>
      </c>
      <c r="V1731">
        <v>0</v>
      </c>
      <c r="W1731" s="13">
        <v>40302</v>
      </c>
    </row>
    <row r="1732" spans="1:25" x14ac:dyDescent="0.25">
      <c r="A1732">
        <v>1</v>
      </c>
      <c r="B1732" t="s">
        <v>3455</v>
      </c>
      <c r="D1732" t="s">
        <v>3456</v>
      </c>
      <c r="E1732">
        <v>0</v>
      </c>
      <c r="F1732" t="s">
        <v>1719</v>
      </c>
      <c r="G1732" t="s">
        <v>29</v>
      </c>
      <c r="H1732">
        <v>36</v>
      </c>
      <c r="I1732" s="14">
        <v>2</v>
      </c>
      <c r="J1732" s="15">
        <v>67409.37</v>
      </c>
      <c r="K1732" s="15">
        <v>5432</v>
      </c>
      <c r="L1732" s="15">
        <v>5595</v>
      </c>
      <c r="M1732">
        <v>3</v>
      </c>
      <c r="N1732">
        <v>3</v>
      </c>
      <c r="O1732">
        <v>0</v>
      </c>
      <c r="P1732">
        <v>2</v>
      </c>
      <c r="Q1732" t="s">
        <v>30</v>
      </c>
      <c r="R1732">
        <v>0.03</v>
      </c>
      <c r="S1732">
        <v>0</v>
      </c>
      <c r="T1732">
        <v>0</v>
      </c>
      <c r="U1732">
        <v>0</v>
      </c>
      <c r="V1732">
        <v>0</v>
      </c>
      <c r="W1732" s="13">
        <v>40302</v>
      </c>
    </row>
    <row r="1733" spans="1:25" x14ac:dyDescent="0.25">
      <c r="A1733">
        <v>1</v>
      </c>
      <c r="B1733" t="s">
        <v>3457</v>
      </c>
      <c r="D1733" t="s">
        <v>3458</v>
      </c>
      <c r="E1733">
        <v>0</v>
      </c>
      <c r="F1733" t="s">
        <v>1719</v>
      </c>
      <c r="G1733" t="s">
        <v>29</v>
      </c>
      <c r="H1733">
        <v>36</v>
      </c>
      <c r="I1733" s="14">
        <v>2</v>
      </c>
      <c r="J1733" s="15">
        <v>286492.33500000002</v>
      </c>
      <c r="K1733" s="15">
        <v>5432</v>
      </c>
      <c r="L1733" s="15">
        <v>5595</v>
      </c>
      <c r="M1733">
        <v>3</v>
      </c>
      <c r="N1733">
        <v>3</v>
      </c>
      <c r="O1733">
        <v>0</v>
      </c>
      <c r="P1733">
        <v>2</v>
      </c>
      <c r="Q1733" t="s">
        <v>30</v>
      </c>
      <c r="R1733">
        <v>0.03</v>
      </c>
      <c r="S1733">
        <v>0</v>
      </c>
      <c r="T1733">
        <v>0</v>
      </c>
      <c r="U1733">
        <v>0</v>
      </c>
      <c r="V1733">
        <v>0</v>
      </c>
      <c r="W1733" s="13">
        <v>40302</v>
      </c>
    </row>
    <row r="1734" spans="1:25" x14ac:dyDescent="0.25">
      <c r="A1734">
        <v>1</v>
      </c>
      <c r="B1734" t="s">
        <v>3459</v>
      </c>
      <c r="D1734" t="s">
        <v>3460</v>
      </c>
      <c r="E1734">
        <v>0</v>
      </c>
      <c r="F1734" t="s">
        <v>1719</v>
      </c>
      <c r="G1734" t="s">
        <v>29</v>
      </c>
      <c r="H1734">
        <v>36</v>
      </c>
      <c r="I1734" s="14">
        <v>2</v>
      </c>
      <c r="J1734" s="15">
        <v>538426.74</v>
      </c>
      <c r="K1734" s="15">
        <v>5432</v>
      </c>
      <c r="L1734" s="15">
        <v>5595</v>
      </c>
      <c r="M1734">
        <v>3</v>
      </c>
      <c r="N1734">
        <v>3</v>
      </c>
      <c r="O1734">
        <v>0</v>
      </c>
      <c r="P1734">
        <v>2</v>
      </c>
      <c r="Q1734" t="s">
        <v>30</v>
      </c>
      <c r="R1734">
        <v>0.03</v>
      </c>
      <c r="S1734">
        <v>0</v>
      </c>
      <c r="T1734">
        <v>0</v>
      </c>
      <c r="U1734">
        <v>0</v>
      </c>
      <c r="V1734">
        <v>0</v>
      </c>
      <c r="W1734" s="13">
        <v>40302</v>
      </c>
    </row>
    <row r="1735" spans="1:25" x14ac:dyDescent="0.25">
      <c r="A1735">
        <v>1</v>
      </c>
      <c r="B1735" t="s">
        <v>3461</v>
      </c>
      <c r="D1735" t="s">
        <v>3462</v>
      </c>
      <c r="E1735">
        <v>0</v>
      </c>
      <c r="F1735" t="s">
        <v>1719</v>
      </c>
      <c r="G1735" t="s">
        <v>29</v>
      </c>
      <c r="H1735">
        <v>36</v>
      </c>
      <c r="I1735" s="14">
        <v>18</v>
      </c>
      <c r="J1735" s="15">
        <v>70192.812999999995</v>
      </c>
      <c r="K1735" s="15">
        <v>5432</v>
      </c>
      <c r="L1735" s="15">
        <v>5595</v>
      </c>
      <c r="M1735">
        <v>3</v>
      </c>
      <c r="N1735">
        <v>3</v>
      </c>
      <c r="O1735">
        <v>0</v>
      </c>
      <c r="P1735">
        <v>18</v>
      </c>
      <c r="Q1735" t="s">
        <v>30</v>
      </c>
      <c r="R1735">
        <v>0.03</v>
      </c>
      <c r="S1735">
        <v>0</v>
      </c>
      <c r="T1735">
        <v>0</v>
      </c>
      <c r="U1735">
        <v>0</v>
      </c>
      <c r="V1735">
        <v>0</v>
      </c>
      <c r="W1735" s="13">
        <v>40583</v>
      </c>
    </row>
    <row r="1736" spans="1:25" x14ac:dyDescent="0.25">
      <c r="A1736">
        <v>1</v>
      </c>
      <c r="B1736" t="s">
        <v>3463</v>
      </c>
      <c r="D1736" t="s">
        <v>3464</v>
      </c>
      <c r="E1736">
        <v>0</v>
      </c>
      <c r="F1736" t="s">
        <v>1719</v>
      </c>
      <c r="G1736" t="s">
        <v>29</v>
      </c>
      <c r="H1736">
        <v>36</v>
      </c>
      <c r="I1736" s="14">
        <v>35</v>
      </c>
      <c r="J1736" s="15">
        <v>2416.0189999999998</v>
      </c>
      <c r="K1736" s="15">
        <v>5432</v>
      </c>
      <c r="L1736" s="15">
        <v>5595</v>
      </c>
      <c r="M1736">
        <v>3</v>
      </c>
      <c r="N1736">
        <v>3</v>
      </c>
      <c r="O1736">
        <v>0</v>
      </c>
      <c r="P1736">
        <v>35</v>
      </c>
      <c r="Q1736" t="s">
        <v>30</v>
      </c>
      <c r="R1736">
        <v>0.03</v>
      </c>
      <c r="S1736">
        <v>0</v>
      </c>
      <c r="T1736">
        <v>0</v>
      </c>
      <c r="U1736">
        <v>0</v>
      </c>
      <c r="V1736">
        <v>0</v>
      </c>
      <c r="W1736" s="13">
        <v>40302</v>
      </c>
    </row>
    <row r="1737" spans="1:25" x14ac:dyDescent="0.25">
      <c r="A1737">
        <v>1</v>
      </c>
      <c r="B1737" t="s">
        <v>3465</v>
      </c>
      <c r="D1737" t="s">
        <v>3466</v>
      </c>
      <c r="E1737">
        <v>0</v>
      </c>
      <c r="F1737" t="s">
        <v>1719</v>
      </c>
      <c r="G1737" t="s">
        <v>29</v>
      </c>
      <c r="H1737">
        <v>36</v>
      </c>
      <c r="I1737" s="14">
        <v>11</v>
      </c>
      <c r="J1737" s="15">
        <v>31142.94</v>
      </c>
      <c r="K1737" s="15">
        <v>5432</v>
      </c>
      <c r="L1737" s="15">
        <v>5595</v>
      </c>
      <c r="M1737">
        <v>3</v>
      </c>
      <c r="N1737">
        <v>3</v>
      </c>
      <c r="O1737">
        <v>0</v>
      </c>
      <c r="P1737">
        <v>11</v>
      </c>
      <c r="Q1737" t="s">
        <v>30</v>
      </c>
      <c r="R1737">
        <v>0.03</v>
      </c>
      <c r="S1737">
        <v>0</v>
      </c>
      <c r="T1737">
        <v>0</v>
      </c>
      <c r="U1737">
        <v>0</v>
      </c>
      <c r="V1737">
        <v>0</v>
      </c>
      <c r="W1737" s="13">
        <v>40453</v>
      </c>
    </row>
    <row r="1738" spans="1:25" x14ac:dyDescent="0.25">
      <c r="A1738">
        <v>1</v>
      </c>
      <c r="B1738" t="s">
        <v>3467</v>
      </c>
      <c r="D1738" t="s">
        <v>3468</v>
      </c>
      <c r="E1738">
        <v>0</v>
      </c>
      <c r="F1738" t="s">
        <v>1719</v>
      </c>
      <c r="G1738" t="s">
        <v>29</v>
      </c>
      <c r="H1738">
        <v>36</v>
      </c>
      <c r="I1738" s="14">
        <v>1</v>
      </c>
      <c r="J1738" s="15">
        <v>4146212.8</v>
      </c>
      <c r="K1738" s="15">
        <v>5432</v>
      </c>
      <c r="L1738" s="15">
        <v>5595</v>
      </c>
      <c r="M1738">
        <v>3</v>
      </c>
      <c r="N1738">
        <v>3</v>
      </c>
      <c r="O1738">
        <v>0</v>
      </c>
      <c r="P1738">
        <v>1</v>
      </c>
      <c r="Q1738" t="s">
        <v>30</v>
      </c>
      <c r="R1738">
        <v>0.03</v>
      </c>
      <c r="S1738">
        <v>0</v>
      </c>
      <c r="T1738">
        <v>0</v>
      </c>
      <c r="U1738">
        <v>0</v>
      </c>
      <c r="V1738">
        <v>0</v>
      </c>
      <c r="W1738" s="13">
        <v>43517</v>
      </c>
    </row>
    <row r="1739" spans="1:25" x14ac:dyDescent="0.25">
      <c r="A1739">
        <v>1</v>
      </c>
      <c r="B1739" t="s">
        <v>3467</v>
      </c>
      <c r="D1739" t="s">
        <v>3468</v>
      </c>
      <c r="E1739">
        <v>0</v>
      </c>
      <c r="F1739" t="s">
        <v>1719</v>
      </c>
      <c r="G1739" t="s">
        <v>29</v>
      </c>
      <c r="H1739">
        <v>37</v>
      </c>
      <c r="I1739" s="14">
        <v>1</v>
      </c>
      <c r="J1739" s="15">
        <v>0</v>
      </c>
      <c r="K1739" s="15">
        <v>5432</v>
      </c>
      <c r="L1739" s="15">
        <v>5595</v>
      </c>
      <c r="M1739">
        <v>3</v>
      </c>
      <c r="N1739">
        <v>3</v>
      </c>
      <c r="O1739">
        <v>0</v>
      </c>
      <c r="P1739">
        <v>1</v>
      </c>
      <c r="Q1739" t="s">
        <v>30</v>
      </c>
      <c r="R1739">
        <v>0.03</v>
      </c>
      <c r="S1739">
        <v>0</v>
      </c>
      <c r="T1739">
        <v>0</v>
      </c>
      <c r="U1739">
        <v>0</v>
      </c>
      <c r="V1739">
        <v>0</v>
      </c>
      <c r="W1739" s="13">
        <v>40302</v>
      </c>
    </row>
    <row r="1740" spans="1:25" x14ac:dyDescent="0.25">
      <c r="A1740">
        <v>1</v>
      </c>
      <c r="B1740" t="s">
        <v>3469</v>
      </c>
      <c r="D1740" t="s">
        <v>3470</v>
      </c>
      <c r="E1740">
        <v>0</v>
      </c>
      <c r="F1740" t="s">
        <v>1970</v>
      </c>
      <c r="G1740" t="s">
        <v>29</v>
      </c>
      <c r="H1740">
        <v>36</v>
      </c>
      <c r="I1740" s="14">
        <v>1</v>
      </c>
      <c r="J1740" s="15">
        <v>5459.16</v>
      </c>
      <c r="K1740" s="15">
        <v>5432</v>
      </c>
      <c r="L1740" s="15">
        <v>5595</v>
      </c>
      <c r="M1740">
        <v>3</v>
      </c>
      <c r="N1740">
        <v>3</v>
      </c>
      <c r="O1740">
        <v>0</v>
      </c>
      <c r="P1740">
        <v>1</v>
      </c>
      <c r="Q1740" t="s">
        <v>30</v>
      </c>
      <c r="R1740">
        <v>0.03</v>
      </c>
      <c r="S1740">
        <v>0</v>
      </c>
      <c r="T1740">
        <v>0</v>
      </c>
      <c r="U1740">
        <v>0</v>
      </c>
      <c r="V1740">
        <v>0</v>
      </c>
      <c r="W1740" s="13">
        <v>40302</v>
      </c>
    </row>
    <row r="1741" spans="1:25" x14ac:dyDescent="0.25">
      <c r="A1741">
        <v>1</v>
      </c>
      <c r="B1741" t="s">
        <v>3471</v>
      </c>
      <c r="D1741" t="s">
        <v>3472</v>
      </c>
      <c r="E1741">
        <v>0</v>
      </c>
      <c r="F1741" t="s">
        <v>1719</v>
      </c>
      <c r="G1741" t="s">
        <v>29</v>
      </c>
      <c r="H1741">
        <v>36</v>
      </c>
      <c r="I1741" s="14">
        <v>2</v>
      </c>
      <c r="J1741" s="15">
        <v>30974.1</v>
      </c>
      <c r="K1741" s="15">
        <v>5432</v>
      </c>
      <c r="L1741" s="15">
        <v>5595</v>
      </c>
      <c r="M1741">
        <v>3</v>
      </c>
      <c r="N1741">
        <v>3</v>
      </c>
      <c r="O1741">
        <v>0</v>
      </c>
      <c r="P1741">
        <v>2</v>
      </c>
      <c r="Q1741" t="s">
        <v>30</v>
      </c>
      <c r="R1741">
        <v>0.03</v>
      </c>
      <c r="S1741">
        <v>0</v>
      </c>
      <c r="T1741">
        <v>0</v>
      </c>
      <c r="U1741">
        <v>0</v>
      </c>
      <c r="V1741">
        <v>0</v>
      </c>
      <c r="W1741" s="13">
        <v>40302</v>
      </c>
    </row>
    <row r="1742" spans="1:25" x14ac:dyDescent="0.25">
      <c r="A1742">
        <v>1</v>
      </c>
      <c r="B1742" t="s">
        <v>3473</v>
      </c>
      <c r="D1742" t="s">
        <v>3474</v>
      </c>
      <c r="E1742">
        <v>0</v>
      </c>
      <c r="F1742" t="s">
        <v>1719</v>
      </c>
      <c r="G1742" t="s">
        <v>29</v>
      </c>
      <c r="H1742">
        <v>36</v>
      </c>
      <c r="I1742" s="14">
        <v>1</v>
      </c>
      <c r="J1742" s="15">
        <v>876421.30500000005</v>
      </c>
      <c r="K1742" s="15">
        <v>5432</v>
      </c>
      <c r="L1742" s="15">
        <v>5595</v>
      </c>
      <c r="M1742">
        <v>3</v>
      </c>
      <c r="N1742">
        <v>3</v>
      </c>
      <c r="O1742">
        <v>0</v>
      </c>
      <c r="P1742">
        <v>1</v>
      </c>
      <c r="Q1742" t="s">
        <v>30</v>
      </c>
      <c r="R1742">
        <v>0.03</v>
      </c>
      <c r="S1742">
        <v>0</v>
      </c>
      <c r="T1742">
        <v>0</v>
      </c>
      <c r="U1742">
        <v>0</v>
      </c>
      <c r="V1742">
        <v>0</v>
      </c>
      <c r="W1742" s="13">
        <v>40302</v>
      </c>
    </row>
    <row r="1743" spans="1:25" x14ac:dyDescent="0.25">
      <c r="A1743">
        <v>1</v>
      </c>
      <c r="B1743" t="s">
        <v>3475</v>
      </c>
      <c r="D1743" t="s">
        <v>3476</v>
      </c>
      <c r="E1743">
        <v>0</v>
      </c>
      <c r="F1743" t="s">
        <v>1719</v>
      </c>
      <c r="G1743" t="s">
        <v>29</v>
      </c>
      <c r="H1743">
        <v>36</v>
      </c>
      <c r="I1743" s="14">
        <v>2</v>
      </c>
      <c r="J1743" s="15">
        <v>18786.465</v>
      </c>
      <c r="K1743" s="15">
        <v>5432</v>
      </c>
      <c r="L1743" s="15">
        <v>5595</v>
      </c>
      <c r="M1743">
        <v>3</v>
      </c>
      <c r="N1743">
        <v>3</v>
      </c>
      <c r="O1743">
        <v>0</v>
      </c>
      <c r="P1743">
        <v>2</v>
      </c>
      <c r="Q1743" t="s">
        <v>30</v>
      </c>
      <c r="R1743">
        <v>0.03</v>
      </c>
      <c r="S1743">
        <v>0</v>
      </c>
      <c r="T1743">
        <v>0</v>
      </c>
      <c r="U1743">
        <v>0</v>
      </c>
      <c r="V1743">
        <v>0</v>
      </c>
      <c r="W1743" s="13">
        <v>40302</v>
      </c>
    </row>
    <row r="1744" spans="1:25" x14ac:dyDescent="0.25">
      <c r="A1744">
        <v>1</v>
      </c>
      <c r="B1744" t="s">
        <v>3477</v>
      </c>
      <c r="D1744" t="s">
        <v>3478</v>
      </c>
      <c r="E1744">
        <v>0</v>
      </c>
      <c r="F1744" t="s">
        <v>1970</v>
      </c>
      <c r="G1744" t="s">
        <v>29</v>
      </c>
      <c r="H1744">
        <v>36</v>
      </c>
      <c r="I1744" s="14">
        <v>2</v>
      </c>
      <c r="J1744" s="15">
        <v>329014.89</v>
      </c>
      <c r="K1744" s="15">
        <v>5432</v>
      </c>
      <c r="L1744" s="15">
        <v>5595</v>
      </c>
      <c r="M1744">
        <v>3</v>
      </c>
      <c r="N1744">
        <v>3</v>
      </c>
      <c r="O1744">
        <v>0</v>
      </c>
      <c r="P1744">
        <v>2</v>
      </c>
      <c r="Q1744" t="s">
        <v>30</v>
      </c>
      <c r="R1744">
        <v>0.03</v>
      </c>
      <c r="S1744">
        <v>0</v>
      </c>
      <c r="T1744">
        <v>0</v>
      </c>
      <c r="U1744">
        <v>0</v>
      </c>
      <c r="V1744">
        <v>0</v>
      </c>
      <c r="W1744" s="13">
        <v>40302</v>
      </c>
    </row>
    <row r="1745" spans="1:24" x14ac:dyDescent="0.25">
      <c r="A1745">
        <v>1</v>
      </c>
      <c r="B1745" t="s">
        <v>3479</v>
      </c>
      <c r="D1745" t="s">
        <v>3480</v>
      </c>
      <c r="E1745">
        <v>0</v>
      </c>
      <c r="F1745" t="s">
        <v>1719</v>
      </c>
      <c r="G1745" t="s">
        <v>29</v>
      </c>
      <c r="H1745">
        <v>36</v>
      </c>
      <c r="I1745" s="14">
        <v>2</v>
      </c>
      <c r="J1745" s="15">
        <v>43004.955000000002</v>
      </c>
      <c r="K1745" s="15">
        <v>5432</v>
      </c>
      <c r="L1745" s="15">
        <v>5595</v>
      </c>
      <c r="M1745">
        <v>3</v>
      </c>
      <c r="N1745">
        <v>3</v>
      </c>
      <c r="O1745">
        <v>0</v>
      </c>
      <c r="P1745">
        <v>2</v>
      </c>
      <c r="Q1745" t="s">
        <v>30</v>
      </c>
      <c r="R1745">
        <v>0.03</v>
      </c>
      <c r="S1745">
        <v>0</v>
      </c>
      <c r="T1745">
        <v>0</v>
      </c>
      <c r="U1745">
        <v>0</v>
      </c>
      <c r="V1745">
        <v>0</v>
      </c>
      <c r="W1745" s="13">
        <v>40952</v>
      </c>
    </row>
    <row r="1746" spans="1:24" x14ac:dyDescent="0.25">
      <c r="A1746">
        <v>1</v>
      </c>
      <c r="B1746" t="s">
        <v>3481</v>
      </c>
      <c r="D1746" t="s">
        <v>3482</v>
      </c>
      <c r="E1746">
        <v>0</v>
      </c>
      <c r="F1746" t="s">
        <v>1719</v>
      </c>
      <c r="G1746" t="s">
        <v>29</v>
      </c>
      <c r="H1746">
        <v>36</v>
      </c>
      <c r="I1746" s="14">
        <v>1</v>
      </c>
      <c r="J1746" s="15">
        <v>150728.89499999999</v>
      </c>
      <c r="K1746" s="15">
        <v>5432</v>
      </c>
      <c r="L1746" s="15">
        <v>5595</v>
      </c>
      <c r="M1746">
        <v>3</v>
      </c>
      <c r="N1746">
        <v>3</v>
      </c>
      <c r="O1746">
        <v>0</v>
      </c>
      <c r="P1746">
        <v>1</v>
      </c>
      <c r="Q1746" t="s">
        <v>30</v>
      </c>
      <c r="R1746">
        <v>0.03</v>
      </c>
      <c r="S1746">
        <v>0</v>
      </c>
      <c r="T1746">
        <v>0</v>
      </c>
      <c r="U1746">
        <v>0</v>
      </c>
      <c r="V1746">
        <v>0</v>
      </c>
      <c r="W1746" s="13">
        <v>41391</v>
      </c>
    </row>
    <row r="1747" spans="1:24" x14ac:dyDescent="0.25">
      <c r="A1747">
        <v>1</v>
      </c>
      <c r="B1747" t="s">
        <v>3483</v>
      </c>
      <c r="D1747" t="s">
        <v>3484</v>
      </c>
      <c r="E1747">
        <v>0</v>
      </c>
      <c r="F1747" t="s">
        <v>1970</v>
      </c>
      <c r="G1747" t="s">
        <v>29</v>
      </c>
      <c r="H1747">
        <v>36</v>
      </c>
      <c r="I1747" s="14">
        <v>1</v>
      </c>
      <c r="J1747" s="15">
        <v>283124.58</v>
      </c>
      <c r="K1747" s="15">
        <v>5432</v>
      </c>
      <c r="L1747" s="15">
        <v>5595</v>
      </c>
      <c r="M1747">
        <v>3</v>
      </c>
      <c r="N1747">
        <v>3</v>
      </c>
      <c r="O1747">
        <v>0</v>
      </c>
      <c r="P1747">
        <v>1</v>
      </c>
      <c r="Q1747" t="s">
        <v>30</v>
      </c>
      <c r="R1747">
        <v>0.03</v>
      </c>
      <c r="S1747">
        <v>0</v>
      </c>
      <c r="T1747">
        <v>0</v>
      </c>
      <c r="U1747">
        <v>0</v>
      </c>
      <c r="V1747">
        <v>0</v>
      </c>
      <c r="W1747" s="13">
        <v>40302</v>
      </c>
    </row>
    <row r="1748" spans="1:24" x14ac:dyDescent="0.25">
      <c r="A1748">
        <v>1</v>
      </c>
      <c r="B1748" t="s">
        <v>3485</v>
      </c>
      <c r="D1748" t="s">
        <v>3486</v>
      </c>
      <c r="E1748">
        <v>0</v>
      </c>
      <c r="F1748" t="s">
        <v>1906</v>
      </c>
      <c r="G1748" t="s">
        <v>29</v>
      </c>
      <c r="H1748">
        <v>36</v>
      </c>
      <c r="I1748" s="14">
        <v>19</v>
      </c>
      <c r="J1748" s="15">
        <v>4020</v>
      </c>
      <c r="K1748" s="15">
        <v>5432</v>
      </c>
      <c r="L1748" s="15">
        <v>5595</v>
      </c>
      <c r="M1748">
        <v>3</v>
      </c>
      <c r="N1748">
        <v>3</v>
      </c>
      <c r="O1748">
        <v>0</v>
      </c>
      <c r="P1748">
        <v>19</v>
      </c>
      <c r="Q1748" t="s">
        <v>30</v>
      </c>
      <c r="R1748">
        <v>0.03</v>
      </c>
      <c r="S1748">
        <v>0</v>
      </c>
      <c r="T1748">
        <v>0</v>
      </c>
      <c r="U1748">
        <v>0</v>
      </c>
      <c r="V1748">
        <v>0</v>
      </c>
      <c r="W1748" s="13">
        <v>40302</v>
      </c>
    </row>
    <row r="1749" spans="1:24" x14ac:dyDescent="0.25">
      <c r="A1749">
        <v>1</v>
      </c>
      <c r="B1749" t="s">
        <v>3487</v>
      </c>
      <c r="D1749" t="s">
        <v>3488</v>
      </c>
      <c r="E1749">
        <v>0</v>
      </c>
      <c r="F1749" t="s">
        <v>1945</v>
      </c>
      <c r="G1749" t="s">
        <v>29</v>
      </c>
      <c r="H1749">
        <v>36</v>
      </c>
      <c r="I1749" s="14">
        <v>6</v>
      </c>
      <c r="J1749" s="15">
        <v>40153</v>
      </c>
      <c r="K1749" s="15">
        <v>5432</v>
      </c>
      <c r="L1749" s="15">
        <v>5595</v>
      </c>
      <c r="M1749">
        <v>3</v>
      </c>
      <c r="N1749">
        <v>3</v>
      </c>
      <c r="O1749">
        <v>0</v>
      </c>
      <c r="P1749">
        <v>6</v>
      </c>
      <c r="Q1749" t="s">
        <v>30</v>
      </c>
      <c r="R1749">
        <v>0.03</v>
      </c>
      <c r="S1749">
        <v>0</v>
      </c>
      <c r="T1749">
        <v>0</v>
      </c>
      <c r="U1749">
        <v>0</v>
      </c>
      <c r="V1749">
        <v>0</v>
      </c>
      <c r="W1749" s="13">
        <v>42886</v>
      </c>
      <c r="X1749">
        <v>124</v>
      </c>
    </row>
    <row r="1750" spans="1:24" x14ac:dyDescent="0.25">
      <c r="A1750">
        <v>1</v>
      </c>
      <c r="B1750" t="s">
        <v>3489</v>
      </c>
      <c r="D1750" t="s">
        <v>3490</v>
      </c>
      <c r="E1750">
        <v>0</v>
      </c>
      <c r="F1750" t="s">
        <v>1719</v>
      </c>
      <c r="G1750" t="s">
        <v>29</v>
      </c>
      <c r="H1750">
        <v>36</v>
      </c>
      <c r="I1750" s="14">
        <v>3</v>
      </c>
      <c r="J1750" s="15">
        <v>5057.16</v>
      </c>
      <c r="K1750" s="15">
        <v>5432</v>
      </c>
      <c r="L1750" s="15">
        <v>5595</v>
      </c>
      <c r="M1750">
        <v>3</v>
      </c>
      <c r="N1750">
        <v>3</v>
      </c>
      <c r="O1750">
        <v>0</v>
      </c>
      <c r="P1750">
        <v>3</v>
      </c>
      <c r="Q1750" t="s">
        <v>30</v>
      </c>
      <c r="R1750">
        <v>0.03</v>
      </c>
      <c r="S1750">
        <v>0</v>
      </c>
      <c r="T1750">
        <v>0</v>
      </c>
      <c r="U1750">
        <v>0</v>
      </c>
      <c r="V1750">
        <v>0</v>
      </c>
      <c r="W1750" s="13">
        <v>40473</v>
      </c>
    </row>
    <row r="1751" spans="1:24" x14ac:dyDescent="0.25">
      <c r="A1751">
        <v>1</v>
      </c>
      <c r="B1751" t="s">
        <v>3491</v>
      </c>
      <c r="D1751" t="s">
        <v>3492</v>
      </c>
      <c r="E1751">
        <v>0</v>
      </c>
      <c r="F1751" t="s">
        <v>1719</v>
      </c>
      <c r="G1751" t="s">
        <v>29</v>
      </c>
      <c r="H1751">
        <v>36</v>
      </c>
      <c r="I1751" s="14">
        <v>6</v>
      </c>
      <c r="J1751" s="15">
        <v>14218.74</v>
      </c>
      <c r="K1751" s="15">
        <v>5432</v>
      </c>
      <c r="L1751" s="15">
        <v>5595</v>
      </c>
      <c r="M1751">
        <v>3</v>
      </c>
      <c r="N1751">
        <v>3</v>
      </c>
      <c r="O1751">
        <v>0</v>
      </c>
      <c r="P1751">
        <v>6</v>
      </c>
      <c r="Q1751" t="s">
        <v>30</v>
      </c>
      <c r="R1751">
        <v>0.03</v>
      </c>
      <c r="S1751">
        <v>0</v>
      </c>
      <c r="T1751">
        <v>0</v>
      </c>
      <c r="U1751">
        <v>0</v>
      </c>
      <c r="V1751">
        <v>0</v>
      </c>
      <c r="W1751" s="13">
        <v>40302</v>
      </c>
    </row>
    <row r="1752" spans="1:24" x14ac:dyDescent="0.25">
      <c r="A1752">
        <v>1</v>
      </c>
      <c r="B1752" t="s">
        <v>3493</v>
      </c>
      <c r="D1752" t="s">
        <v>3494</v>
      </c>
      <c r="E1752">
        <v>0</v>
      </c>
      <c r="F1752" t="s">
        <v>1882</v>
      </c>
      <c r="G1752" t="s">
        <v>29</v>
      </c>
      <c r="H1752">
        <v>36</v>
      </c>
      <c r="I1752" s="14">
        <v>1</v>
      </c>
      <c r="J1752" s="15">
        <v>1120654</v>
      </c>
      <c r="K1752" s="15">
        <v>5432</v>
      </c>
      <c r="L1752" s="15">
        <v>5595</v>
      </c>
      <c r="M1752">
        <v>3</v>
      </c>
      <c r="N1752">
        <v>3</v>
      </c>
      <c r="O1752">
        <v>0</v>
      </c>
      <c r="P1752">
        <v>1</v>
      </c>
      <c r="Q1752" t="s">
        <v>30</v>
      </c>
      <c r="R1752">
        <v>0.03</v>
      </c>
      <c r="S1752">
        <v>0</v>
      </c>
      <c r="T1752">
        <v>0</v>
      </c>
      <c r="U1752">
        <v>0</v>
      </c>
      <c r="V1752">
        <v>0</v>
      </c>
      <c r="W1752" s="13">
        <v>43624</v>
      </c>
      <c r="X1752">
        <v>237</v>
      </c>
    </row>
    <row r="1753" spans="1:24" x14ac:dyDescent="0.25">
      <c r="A1753">
        <v>1</v>
      </c>
      <c r="B1753" t="s">
        <v>3495</v>
      </c>
      <c r="D1753" t="s">
        <v>3496</v>
      </c>
      <c r="E1753">
        <v>0</v>
      </c>
      <c r="F1753" t="s">
        <v>2770</v>
      </c>
      <c r="G1753" t="s">
        <v>29</v>
      </c>
      <c r="H1753">
        <v>36</v>
      </c>
      <c r="I1753" s="14">
        <v>1</v>
      </c>
      <c r="J1753" s="15">
        <v>1294838.6000000001</v>
      </c>
      <c r="K1753" s="15">
        <v>5432</v>
      </c>
      <c r="L1753" s="15">
        <v>5595</v>
      </c>
      <c r="M1753">
        <v>3</v>
      </c>
      <c r="N1753">
        <v>3</v>
      </c>
      <c r="O1753">
        <v>0</v>
      </c>
      <c r="P1753">
        <v>1</v>
      </c>
      <c r="Q1753" t="s">
        <v>30</v>
      </c>
      <c r="R1753">
        <v>0.03</v>
      </c>
      <c r="S1753">
        <v>0</v>
      </c>
      <c r="T1753">
        <v>0</v>
      </c>
      <c r="U1753">
        <v>0</v>
      </c>
      <c r="V1753">
        <v>0</v>
      </c>
      <c r="W1753" s="13">
        <v>44228</v>
      </c>
      <c r="X1753">
        <v>237</v>
      </c>
    </row>
    <row r="1754" spans="1:24" x14ac:dyDescent="0.25">
      <c r="A1754">
        <v>1</v>
      </c>
      <c r="B1754" t="s">
        <v>3497</v>
      </c>
      <c r="D1754" t="s">
        <v>3498</v>
      </c>
      <c r="E1754">
        <v>0</v>
      </c>
      <c r="F1754" t="s">
        <v>1719</v>
      </c>
      <c r="G1754" t="s">
        <v>29</v>
      </c>
      <c r="H1754">
        <v>36</v>
      </c>
      <c r="I1754" s="14">
        <v>3</v>
      </c>
      <c r="J1754" s="15">
        <v>665528.01599999995</v>
      </c>
      <c r="K1754" s="15">
        <v>5432</v>
      </c>
      <c r="L1754" s="15">
        <v>5595</v>
      </c>
      <c r="M1754">
        <v>3</v>
      </c>
      <c r="N1754">
        <v>3</v>
      </c>
      <c r="O1754">
        <v>0</v>
      </c>
      <c r="P1754">
        <v>3</v>
      </c>
      <c r="Q1754" t="s">
        <v>30</v>
      </c>
      <c r="R1754">
        <v>0.04</v>
      </c>
      <c r="S1754">
        <v>0</v>
      </c>
      <c r="T1754">
        <v>0</v>
      </c>
      <c r="U1754">
        <v>0</v>
      </c>
      <c r="V1754">
        <v>0</v>
      </c>
      <c r="W1754" s="13">
        <v>44844</v>
      </c>
    </row>
    <row r="1755" spans="1:24" x14ac:dyDescent="0.25">
      <c r="A1755">
        <v>1</v>
      </c>
      <c r="B1755" t="s">
        <v>3499</v>
      </c>
      <c r="D1755" t="s">
        <v>3500</v>
      </c>
      <c r="E1755">
        <v>0</v>
      </c>
      <c r="F1755" t="s">
        <v>1719</v>
      </c>
      <c r="G1755" t="s">
        <v>29</v>
      </c>
      <c r="H1755">
        <v>36</v>
      </c>
      <c r="I1755" s="14">
        <v>1</v>
      </c>
      <c r="J1755" s="15">
        <v>634916.78</v>
      </c>
      <c r="K1755" s="15">
        <v>5432</v>
      </c>
      <c r="L1755" s="15">
        <v>5595</v>
      </c>
      <c r="M1755">
        <v>3</v>
      </c>
      <c r="N1755">
        <v>3</v>
      </c>
      <c r="O1755">
        <v>0</v>
      </c>
      <c r="P1755">
        <v>1</v>
      </c>
      <c r="Q1755" t="s">
        <v>30</v>
      </c>
      <c r="R1755">
        <v>0.09</v>
      </c>
      <c r="S1755">
        <v>0</v>
      </c>
      <c r="T1755">
        <v>0</v>
      </c>
      <c r="U1755">
        <v>0</v>
      </c>
      <c r="V1755">
        <v>0</v>
      </c>
      <c r="W1755" s="13">
        <v>44915</v>
      </c>
      <c r="X1755">
        <v>1924</v>
      </c>
    </row>
    <row r="1756" spans="1:24" x14ac:dyDescent="0.25">
      <c r="A1756">
        <v>1</v>
      </c>
      <c r="B1756" t="s">
        <v>3501</v>
      </c>
      <c r="D1756" t="s">
        <v>3502</v>
      </c>
      <c r="E1756">
        <v>0</v>
      </c>
      <c r="F1756" t="s">
        <v>1719</v>
      </c>
      <c r="G1756" t="s">
        <v>29</v>
      </c>
      <c r="H1756">
        <v>36</v>
      </c>
      <c r="I1756" s="14">
        <v>1</v>
      </c>
      <c r="J1756" s="15">
        <v>2532196.5</v>
      </c>
      <c r="K1756" s="15">
        <v>5432</v>
      </c>
      <c r="L1756" s="15">
        <v>5595</v>
      </c>
      <c r="M1756">
        <v>3</v>
      </c>
      <c r="N1756">
        <v>3</v>
      </c>
      <c r="O1756">
        <v>0</v>
      </c>
      <c r="P1756">
        <v>1</v>
      </c>
      <c r="Q1756" t="s">
        <v>30</v>
      </c>
      <c r="R1756">
        <v>0.04</v>
      </c>
      <c r="S1756">
        <v>0</v>
      </c>
      <c r="T1756">
        <v>0</v>
      </c>
      <c r="U1756">
        <v>0</v>
      </c>
      <c r="V1756">
        <v>0</v>
      </c>
      <c r="W1756" s="13">
        <v>44842</v>
      </c>
    </row>
    <row r="1757" spans="1:24" x14ac:dyDescent="0.25">
      <c r="A1757">
        <v>1</v>
      </c>
      <c r="B1757" t="s">
        <v>3503</v>
      </c>
      <c r="D1757" t="s">
        <v>3504</v>
      </c>
      <c r="E1757">
        <v>0</v>
      </c>
      <c r="F1757" t="s">
        <v>1719</v>
      </c>
      <c r="G1757" t="s">
        <v>29</v>
      </c>
      <c r="H1757">
        <v>36</v>
      </c>
      <c r="I1757" s="14">
        <v>1</v>
      </c>
      <c r="J1757" s="15">
        <v>3853342.5</v>
      </c>
      <c r="K1757" s="15">
        <v>5432</v>
      </c>
      <c r="L1757" s="15">
        <v>5595</v>
      </c>
      <c r="M1757">
        <v>3</v>
      </c>
      <c r="N1757">
        <v>3</v>
      </c>
      <c r="O1757">
        <v>0</v>
      </c>
      <c r="P1757">
        <v>1</v>
      </c>
      <c r="Q1757" t="s">
        <v>30</v>
      </c>
      <c r="R1757">
        <v>0.04</v>
      </c>
      <c r="S1757">
        <v>0</v>
      </c>
      <c r="T1757">
        <v>0</v>
      </c>
      <c r="U1757">
        <v>0</v>
      </c>
      <c r="V1757">
        <v>0</v>
      </c>
      <c r="W1757" s="13">
        <v>44862</v>
      </c>
    </row>
    <row r="1758" spans="1:24" x14ac:dyDescent="0.25">
      <c r="A1758">
        <v>1</v>
      </c>
      <c r="B1758" t="s">
        <v>3505</v>
      </c>
      <c r="D1758" t="s">
        <v>3506</v>
      </c>
      <c r="E1758">
        <v>0</v>
      </c>
      <c r="F1758" t="s">
        <v>1725</v>
      </c>
      <c r="G1758" t="s">
        <v>29</v>
      </c>
      <c r="H1758">
        <v>36</v>
      </c>
      <c r="I1758" s="14">
        <v>1</v>
      </c>
      <c r="J1758" s="15">
        <v>729036</v>
      </c>
      <c r="K1758" s="15">
        <v>5432</v>
      </c>
      <c r="L1758" s="15">
        <v>5595</v>
      </c>
      <c r="M1758">
        <v>3</v>
      </c>
      <c r="N1758">
        <v>3</v>
      </c>
      <c r="O1758">
        <v>0</v>
      </c>
      <c r="P1758">
        <v>1</v>
      </c>
      <c r="Q1758" t="s">
        <v>30</v>
      </c>
      <c r="R1758">
        <v>0.03</v>
      </c>
      <c r="S1758">
        <v>0</v>
      </c>
      <c r="T1758">
        <v>0</v>
      </c>
      <c r="U1758">
        <v>0</v>
      </c>
      <c r="V1758">
        <v>0</v>
      </c>
      <c r="W1758" s="13">
        <v>41669</v>
      </c>
    </row>
    <row r="1759" spans="1:24" x14ac:dyDescent="0.25">
      <c r="A1759">
        <v>1</v>
      </c>
      <c r="B1759" t="s">
        <v>3507</v>
      </c>
      <c r="D1759" t="s">
        <v>3508</v>
      </c>
      <c r="E1759">
        <v>0</v>
      </c>
      <c r="F1759" t="s">
        <v>1922</v>
      </c>
      <c r="G1759" t="s">
        <v>29</v>
      </c>
      <c r="H1759">
        <v>36</v>
      </c>
      <c r="I1759" s="14">
        <v>6</v>
      </c>
      <c r="J1759" s="15">
        <v>65324</v>
      </c>
      <c r="K1759" s="15">
        <v>5432</v>
      </c>
      <c r="L1759" s="15">
        <v>5595</v>
      </c>
      <c r="M1759">
        <v>3</v>
      </c>
      <c r="N1759">
        <v>3</v>
      </c>
      <c r="O1759">
        <v>0</v>
      </c>
      <c r="P1759">
        <v>6</v>
      </c>
      <c r="Q1759" t="s">
        <v>30</v>
      </c>
      <c r="R1759">
        <v>0.03</v>
      </c>
      <c r="S1759">
        <v>0</v>
      </c>
      <c r="T1759">
        <v>0</v>
      </c>
      <c r="U1759">
        <v>0</v>
      </c>
      <c r="V1759">
        <v>0</v>
      </c>
      <c r="W1759" s="13">
        <v>42836</v>
      </c>
    </row>
    <row r="1760" spans="1:24" x14ac:dyDescent="0.25">
      <c r="A1760">
        <v>1</v>
      </c>
      <c r="B1760" t="s">
        <v>3509</v>
      </c>
      <c r="D1760" t="s">
        <v>3510</v>
      </c>
      <c r="E1760">
        <v>0</v>
      </c>
      <c r="F1760" t="s">
        <v>1922</v>
      </c>
      <c r="G1760" t="s">
        <v>29</v>
      </c>
      <c r="H1760">
        <v>36</v>
      </c>
      <c r="I1760" s="14">
        <v>11</v>
      </c>
      <c r="J1760" s="15">
        <v>9916.82</v>
      </c>
      <c r="K1760" s="15">
        <v>5432</v>
      </c>
      <c r="L1760" s="15">
        <v>5595</v>
      </c>
      <c r="M1760">
        <v>3</v>
      </c>
      <c r="N1760">
        <v>3</v>
      </c>
      <c r="O1760">
        <v>0</v>
      </c>
      <c r="P1760">
        <v>11</v>
      </c>
      <c r="Q1760" t="s">
        <v>30</v>
      </c>
      <c r="R1760">
        <v>0.03</v>
      </c>
      <c r="S1760">
        <v>0</v>
      </c>
      <c r="T1760">
        <v>0</v>
      </c>
      <c r="U1760">
        <v>0</v>
      </c>
      <c r="V1760">
        <v>0</v>
      </c>
      <c r="W1760" s="13">
        <v>40302</v>
      </c>
      <c r="X1760">
        <v>263</v>
      </c>
    </row>
    <row r="1761" spans="1:24" x14ac:dyDescent="0.25">
      <c r="A1761">
        <v>1</v>
      </c>
      <c r="B1761" t="s">
        <v>3511</v>
      </c>
      <c r="D1761" t="s">
        <v>3512</v>
      </c>
      <c r="E1761">
        <v>0</v>
      </c>
      <c r="F1761" t="s">
        <v>1922</v>
      </c>
      <c r="G1761" t="s">
        <v>29</v>
      </c>
      <c r="H1761">
        <v>36</v>
      </c>
      <c r="I1761" s="14">
        <v>12</v>
      </c>
      <c r="J1761" s="15">
        <v>69580</v>
      </c>
      <c r="K1761" s="15">
        <v>5432</v>
      </c>
      <c r="L1761" s="15">
        <v>5595</v>
      </c>
      <c r="M1761">
        <v>3</v>
      </c>
      <c r="N1761">
        <v>3</v>
      </c>
      <c r="O1761">
        <v>0</v>
      </c>
      <c r="P1761">
        <v>12</v>
      </c>
      <c r="Q1761" t="s">
        <v>30</v>
      </c>
      <c r="R1761">
        <v>0.03</v>
      </c>
      <c r="S1761">
        <v>0</v>
      </c>
      <c r="T1761">
        <v>0</v>
      </c>
      <c r="U1761">
        <v>0</v>
      </c>
      <c r="V1761">
        <v>0</v>
      </c>
      <c r="W1761" s="13">
        <v>41863</v>
      </c>
    </row>
    <row r="1762" spans="1:24" x14ac:dyDescent="0.25">
      <c r="A1762">
        <v>1</v>
      </c>
      <c r="B1762" t="s">
        <v>3513</v>
      </c>
      <c r="D1762" t="s">
        <v>3514</v>
      </c>
      <c r="E1762">
        <v>0</v>
      </c>
      <c r="F1762" t="s">
        <v>1719</v>
      </c>
      <c r="G1762" t="s">
        <v>29</v>
      </c>
      <c r="H1762">
        <v>36</v>
      </c>
      <c r="I1762" s="14">
        <v>3</v>
      </c>
      <c r="J1762" s="15">
        <v>1.0049999999999999</v>
      </c>
      <c r="K1762" s="15">
        <v>5432</v>
      </c>
      <c r="L1762" s="15">
        <v>5595</v>
      </c>
      <c r="M1762">
        <v>3</v>
      </c>
      <c r="N1762">
        <v>3</v>
      </c>
      <c r="O1762">
        <v>0</v>
      </c>
      <c r="P1762">
        <v>3</v>
      </c>
      <c r="Q1762" t="s">
        <v>30</v>
      </c>
      <c r="R1762">
        <v>0.03</v>
      </c>
      <c r="S1762">
        <v>0</v>
      </c>
      <c r="T1762">
        <v>0</v>
      </c>
      <c r="U1762">
        <v>0</v>
      </c>
      <c r="V1762">
        <v>0</v>
      </c>
      <c r="W1762" s="13">
        <v>40302</v>
      </c>
    </row>
    <row r="1763" spans="1:24" x14ac:dyDescent="0.25">
      <c r="A1763">
        <v>1</v>
      </c>
      <c r="B1763" t="s">
        <v>3515</v>
      </c>
      <c r="D1763" t="s">
        <v>3516</v>
      </c>
      <c r="E1763">
        <v>0</v>
      </c>
      <c r="F1763" t="s">
        <v>1891</v>
      </c>
      <c r="G1763" t="s">
        <v>29</v>
      </c>
      <c r="H1763">
        <v>36</v>
      </c>
      <c r="I1763" s="14">
        <v>1</v>
      </c>
      <c r="J1763" s="15">
        <v>1.0049999999999999</v>
      </c>
      <c r="K1763" s="15">
        <v>5432</v>
      </c>
      <c r="L1763" s="15">
        <v>5595</v>
      </c>
      <c r="M1763">
        <v>3</v>
      </c>
      <c r="N1763">
        <v>3</v>
      </c>
      <c r="O1763">
        <v>0</v>
      </c>
      <c r="P1763">
        <v>1</v>
      </c>
      <c r="Q1763" t="s">
        <v>30</v>
      </c>
      <c r="R1763">
        <v>0.03</v>
      </c>
      <c r="S1763">
        <v>0</v>
      </c>
      <c r="T1763">
        <v>0</v>
      </c>
      <c r="U1763">
        <v>0</v>
      </c>
      <c r="V1763">
        <v>0</v>
      </c>
      <c r="W1763" s="13">
        <v>40302</v>
      </c>
    </row>
    <row r="1764" spans="1:24" x14ac:dyDescent="0.25">
      <c r="A1764">
        <v>1</v>
      </c>
      <c r="B1764" t="s">
        <v>3517</v>
      </c>
      <c r="D1764" t="s">
        <v>3518</v>
      </c>
      <c r="E1764">
        <v>0</v>
      </c>
      <c r="F1764" t="s">
        <v>1891</v>
      </c>
      <c r="G1764" t="s">
        <v>29</v>
      </c>
      <c r="H1764">
        <v>36</v>
      </c>
      <c r="I1764" s="14">
        <v>1</v>
      </c>
      <c r="J1764" s="15">
        <v>279956.87</v>
      </c>
      <c r="K1764" s="15">
        <v>5432</v>
      </c>
      <c r="L1764" s="15">
        <v>5595</v>
      </c>
      <c r="M1764">
        <v>3</v>
      </c>
      <c r="N1764">
        <v>3</v>
      </c>
      <c r="O1764">
        <v>0</v>
      </c>
      <c r="P1764">
        <v>1</v>
      </c>
      <c r="Q1764" t="s">
        <v>30</v>
      </c>
      <c r="R1764">
        <v>0</v>
      </c>
      <c r="S1764">
        <v>0</v>
      </c>
      <c r="T1764">
        <v>0</v>
      </c>
      <c r="U1764">
        <v>0</v>
      </c>
      <c r="V1764">
        <v>0</v>
      </c>
      <c r="X1764">
        <v>1306</v>
      </c>
    </row>
    <row r="1765" spans="1:24" x14ac:dyDescent="0.25">
      <c r="A1765">
        <v>1</v>
      </c>
      <c r="B1765" t="s">
        <v>3519</v>
      </c>
      <c r="D1765" t="s">
        <v>3520</v>
      </c>
      <c r="E1765">
        <v>0</v>
      </c>
      <c r="F1765" t="s">
        <v>1891</v>
      </c>
      <c r="G1765" t="s">
        <v>29</v>
      </c>
      <c r="H1765">
        <v>36</v>
      </c>
      <c r="I1765" s="14">
        <v>2</v>
      </c>
      <c r="J1765" s="15">
        <v>1333.6679999999999</v>
      </c>
      <c r="K1765" s="15">
        <v>5432</v>
      </c>
      <c r="L1765" s="15">
        <v>5595</v>
      </c>
      <c r="M1765">
        <v>3</v>
      </c>
      <c r="N1765">
        <v>3</v>
      </c>
      <c r="O1765">
        <v>0</v>
      </c>
      <c r="P1765">
        <v>2</v>
      </c>
      <c r="Q1765" t="s">
        <v>30</v>
      </c>
      <c r="R1765">
        <v>0.03</v>
      </c>
      <c r="S1765">
        <v>0</v>
      </c>
      <c r="T1765">
        <v>0</v>
      </c>
      <c r="U1765">
        <v>0</v>
      </c>
      <c r="V1765">
        <v>0</v>
      </c>
      <c r="W1765" s="13">
        <v>42231</v>
      </c>
      <c r="X1765">
        <v>263</v>
      </c>
    </row>
    <row r="1766" spans="1:24" x14ac:dyDescent="0.25">
      <c r="A1766">
        <v>1</v>
      </c>
      <c r="B1766" t="s">
        <v>3521</v>
      </c>
      <c r="D1766" t="s">
        <v>3522</v>
      </c>
      <c r="E1766">
        <v>0</v>
      </c>
      <c r="F1766" t="s">
        <v>1719</v>
      </c>
      <c r="G1766" t="s">
        <v>29</v>
      </c>
      <c r="H1766">
        <v>36</v>
      </c>
      <c r="I1766" s="14">
        <v>2</v>
      </c>
      <c r="J1766" s="15">
        <v>2900.5030000000002</v>
      </c>
      <c r="K1766" s="15">
        <v>5432</v>
      </c>
      <c r="L1766" s="15">
        <v>5595</v>
      </c>
      <c r="M1766">
        <v>3</v>
      </c>
      <c r="N1766">
        <v>3</v>
      </c>
      <c r="O1766">
        <v>0</v>
      </c>
      <c r="P1766">
        <v>2</v>
      </c>
      <c r="Q1766" t="s">
        <v>30</v>
      </c>
      <c r="R1766">
        <v>0.03</v>
      </c>
      <c r="S1766">
        <v>0</v>
      </c>
      <c r="T1766">
        <v>0</v>
      </c>
      <c r="U1766">
        <v>0</v>
      </c>
      <c r="V1766">
        <v>0</v>
      </c>
      <c r="W1766" s="13">
        <v>41750</v>
      </c>
    </row>
    <row r="1767" spans="1:24" x14ac:dyDescent="0.25">
      <c r="A1767">
        <v>1</v>
      </c>
      <c r="B1767" t="s">
        <v>3523</v>
      </c>
      <c r="D1767" t="s">
        <v>3524</v>
      </c>
      <c r="E1767">
        <v>0</v>
      </c>
      <c r="F1767" t="s">
        <v>1719</v>
      </c>
      <c r="G1767" t="s">
        <v>29</v>
      </c>
      <c r="H1767">
        <v>36</v>
      </c>
      <c r="I1767" s="14">
        <v>1</v>
      </c>
      <c r="J1767" s="15">
        <v>1.0049999999999999</v>
      </c>
      <c r="K1767" s="15">
        <v>5432</v>
      </c>
      <c r="L1767" s="15">
        <v>5595</v>
      </c>
      <c r="M1767">
        <v>3</v>
      </c>
      <c r="N1767">
        <v>3</v>
      </c>
      <c r="O1767">
        <v>0</v>
      </c>
      <c r="P1767">
        <v>1</v>
      </c>
      <c r="Q1767" t="s">
        <v>30</v>
      </c>
      <c r="R1767">
        <v>0.03</v>
      </c>
      <c r="S1767">
        <v>0</v>
      </c>
      <c r="T1767">
        <v>0</v>
      </c>
      <c r="U1767">
        <v>0</v>
      </c>
      <c r="V1767">
        <v>0</v>
      </c>
      <c r="W1767" s="13">
        <v>40302</v>
      </c>
    </row>
    <row r="1768" spans="1:24" x14ac:dyDescent="0.25">
      <c r="A1768">
        <v>1</v>
      </c>
      <c r="B1768" t="s">
        <v>3525</v>
      </c>
      <c r="D1768" t="s">
        <v>3526</v>
      </c>
      <c r="E1768">
        <v>0</v>
      </c>
      <c r="F1768" t="s">
        <v>1719</v>
      </c>
      <c r="G1768" t="s">
        <v>29</v>
      </c>
      <c r="H1768">
        <v>36</v>
      </c>
      <c r="I1768" s="14">
        <v>3</v>
      </c>
      <c r="J1768" s="15">
        <v>5628.201</v>
      </c>
      <c r="K1768" s="15">
        <v>5432</v>
      </c>
      <c r="L1768" s="15">
        <v>5595</v>
      </c>
      <c r="M1768">
        <v>3</v>
      </c>
      <c r="N1768">
        <v>3</v>
      </c>
      <c r="O1768">
        <v>0</v>
      </c>
      <c r="P1768">
        <v>3</v>
      </c>
      <c r="Q1768" t="s">
        <v>30</v>
      </c>
      <c r="R1768">
        <v>0.03</v>
      </c>
      <c r="S1768">
        <v>0</v>
      </c>
      <c r="T1768">
        <v>0</v>
      </c>
      <c r="U1768">
        <v>0</v>
      </c>
      <c r="V1768">
        <v>0</v>
      </c>
      <c r="W1768" s="13">
        <v>41678</v>
      </c>
    </row>
    <row r="1769" spans="1:24" x14ac:dyDescent="0.25">
      <c r="A1769">
        <v>1</v>
      </c>
      <c r="B1769" t="s">
        <v>3527</v>
      </c>
      <c r="D1769" t="s">
        <v>3528</v>
      </c>
      <c r="E1769">
        <v>0</v>
      </c>
      <c r="F1769" t="s">
        <v>1882</v>
      </c>
      <c r="G1769" t="s">
        <v>29</v>
      </c>
      <c r="H1769">
        <v>36</v>
      </c>
      <c r="I1769" s="14">
        <v>1</v>
      </c>
      <c r="J1769" s="15">
        <v>369036</v>
      </c>
      <c r="K1769" s="15">
        <v>5432</v>
      </c>
      <c r="L1769" s="15">
        <v>5595</v>
      </c>
      <c r="M1769">
        <v>3</v>
      </c>
      <c r="N1769">
        <v>3</v>
      </c>
      <c r="O1769">
        <v>0</v>
      </c>
      <c r="P1769">
        <v>1</v>
      </c>
      <c r="Q1769" t="s">
        <v>30</v>
      </c>
      <c r="R1769">
        <v>0.03</v>
      </c>
      <c r="S1769">
        <v>0</v>
      </c>
      <c r="T1769">
        <v>0</v>
      </c>
      <c r="U1769">
        <v>0</v>
      </c>
      <c r="V1769">
        <v>0</v>
      </c>
      <c r="W1769" s="13">
        <v>40302</v>
      </c>
    </row>
    <row r="1770" spans="1:24" x14ac:dyDescent="0.25">
      <c r="A1770">
        <v>1</v>
      </c>
      <c r="B1770" t="s">
        <v>3529</v>
      </c>
      <c r="D1770" t="s">
        <v>3530</v>
      </c>
      <c r="E1770">
        <v>0</v>
      </c>
      <c r="F1770" t="s">
        <v>1882</v>
      </c>
      <c r="G1770" t="s">
        <v>29</v>
      </c>
      <c r="H1770">
        <v>36</v>
      </c>
      <c r="I1770" s="14">
        <v>1</v>
      </c>
      <c r="J1770" s="15">
        <v>156780</v>
      </c>
      <c r="K1770" s="15">
        <v>5432</v>
      </c>
      <c r="L1770" s="15">
        <v>5595</v>
      </c>
      <c r="M1770">
        <v>3</v>
      </c>
      <c r="N1770">
        <v>3</v>
      </c>
      <c r="O1770">
        <v>0</v>
      </c>
      <c r="P1770">
        <v>1</v>
      </c>
      <c r="Q1770" t="s">
        <v>30</v>
      </c>
      <c r="R1770">
        <v>0.03</v>
      </c>
      <c r="S1770">
        <v>0</v>
      </c>
      <c r="T1770">
        <v>0</v>
      </c>
      <c r="U1770">
        <v>0</v>
      </c>
      <c r="V1770">
        <v>0</v>
      </c>
      <c r="W1770" s="13">
        <v>40302</v>
      </c>
    </row>
    <row r="1771" spans="1:24" x14ac:dyDescent="0.25">
      <c r="A1771">
        <v>1</v>
      </c>
      <c r="B1771" t="s">
        <v>3531</v>
      </c>
      <c r="D1771" t="s">
        <v>3532</v>
      </c>
      <c r="E1771">
        <v>0</v>
      </c>
      <c r="F1771" t="s">
        <v>1882</v>
      </c>
      <c r="G1771" t="s">
        <v>29</v>
      </c>
      <c r="H1771">
        <v>36</v>
      </c>
      <c r="I1771" s="14">
        <v>1</v>
      </c>
      <c r="J1771" s="15">
        <v>67656.600000000006</v>
      </c>
      <c r="K1771" s="15">
        <v>5432</v>
      </c>
      <c r="L1771" s="15">
        <v>5595</v>
      </c>
      <c r="M1771">
        <v>3</v>
      </c>
      <c r="N1771">
        <v>3</v>
      </c>
      <c r="O1771">
        <v>0</v>
      </c>
      <c r="P1771">
        <v>1</v>
      </c>
      <c r="Q1771" t="s">
        <v>30</v>
      </c>
      <c r="R1771">
        <v>0.03</v>
      </c>
      <c r="S1771">
        <v>0</v>
      </c>
      <c r="T1771">
        <v>0</v>
      </c>
      <c r="U1771">
        <v>0</v>
      </c>
      <c r="V1771">
        <v>0</v>
      </c>
      <c r="W1771" s="13">
        <v>41716</v>
      </c>
    </row>
    <row r="1772" spans="1:24" x14ac:dyDescent="0.25">
      <c r="A1772">
        <v>1</v>
      </c>
      <c r="B1772" t="s">
        <v>3533</v>
      </c>
      <c r="D1772" t="s">
        <v>3534</v>
      </c>
      <c r="E1772">
        <v>0</v>
      </c>
      <c r="F1772" t="s">
        <v>3349</v>
      </c>
      <c r="G1772" t="s">
        <v>29</v>
      </c>
      <c r="H1772">
        <v>36</v>
      </c>
      <c r="I1772" s="14">
        <v>11.4</v>
      </c>
      <c r="J1772" s="15">
        <v>42497.5</v>
      </c>
      <c r="K1772" s="15">
        <v>5432</v>
      </c>
      <c r="L1772" s="15">
        <v>5595</v>
      </c>
      <c r="M1772">
        <v>3</v>
      </c>
      <c r="N1772">
        <v>3</v>
      </c>
      <c r="O1772">
        <v>0</v>
      </c>
      <c r="P1772">
        <v>11.4</v>
      </c>
      <c r="Q1772" t="s">
        <v>30</v>
      </c>
      <c r="R1772">
        <v>0.04</v>
      </c>
      <c r="S1772">
        <v>0</v>
      </c>
      <c r="T1772">
        <v>0</v>
      </c>
      <c r="U1772">
        <v>0</v>
      </c>
      <c r="V1772">
        <v>0</v>
      </c>
      <c r="W1772" s="13">
        <v>44861</v>
      </c>
    </row>
    <row r="1773" spans="1:24" x14ac:dyDescent="0.25">
      <c r="A1773">
        <v>1</v>
      </c>
      <c r="B1773" t="s">
        <v>3535</v>
      </c>
      <c r="D1773" t="s">
        <v>3536</v>
      </c>
      <c r="E1773">
        <v>0</v>
      </c>
      <c r="F1773" t="s">
        <v>3349</v>
      </c>
      <c r="G1773" t="s">
        <v>29</v>
      </c>
      <c r="H1773">
        <v>36</v>
      </c>
      <c r="I1773" s="14">
        <v>1</v>
      </c>
      <c r="J1773" s="15">
        <v>250245</v>
      </c>
      <c r="K1773" s="15">
        <v>5432</v>
      </c>
      <c r="L1773" s="15">
        <v>5595</v>
      </c>
      <c r="M1773">
        <v>3</v>
      </c>
      <c r="N1773">
        <v>3</v>
      </c>
      <c r="O1773">
        <v>0</v>
      </c>
      <c r="P1773">
        <v>1</v>
      </c>
      <c r="Q1773" t="s">
        <v>30</v>
      </c>
      <c r="R1773">
        <v>0.03</v>
      </c>
      <c r="S1773">
        <v>0</v>
      </c>
      <c r="T1773">
        <v>0</v>
      </c>
      <c r="U1773">
        <v>0</v>
      </c>
      <c r="V1773">
        <v>0</v>
      </c>
      <c r="W1773" s="13">
        <v>40302</v>
      </c>
    </row>
    <row r="1774" spans="1:24" x14ac:dyDescent="0.25">
      <c r="A1774">
        <v>1</v>
      </c>
      <c r="B1774" t="s">
        <v>3537</v>
      </c>
      <c r="D1774" t="s">
        <v>3538</v>
      </c>
      <c r="E1774">
        <v>0</v>
      </c>
      <c r="F1774" t="s">
        <v>1816</v>
      </c>
      <c r="G1774" t="s">
        <v>29</v>
      </c>
      <c r="H1774">
        <v>36</v>
      </c>
      <c r="I1774" s="14">
        <v>1</v>
      </c>
      <c r="J1774" s="15">
        <v>2253251.2999999998</v>
      </c>
      <c r="K1774" s="15">
        <v>5432</v>
      </c>
      <c r="L1774" s="15">
        <v>5595</v>
      </c>
      <c r="M1774">
        <v>3</v>
      </c>
      <c r="N1774">
        <v>3</v>
      </c>
      <c r="O1774">
        <v>0</v>
      </c>
      <c r="P1774">
        <v>1</v>
      </c>
      <c r="Q1774" t="s">
        <v>30</v>
      </c>
      <c r="R1774">
        <v>0.03</v>
      </c>
      <c r="S1774">
        <v>0</v>
      </c>
      <c r="T1774">
        <v>0</v>
      </c>
      <c r="U1774">
        <v>0</v>
      </c>
      <c r="V1774">
        <v>0</v>
      </c>
      <c r="W1774" s="13">
        <v>44581</v>
      </c>
      <c r="X1774">
        <v>1924</v>
      </c>
    </row>
    <row r="1775" spans="1:24" x14ac:dyDescent="0.25">
      <c r="A1775">
        <v>1</v>
      </c>
      <c r="B1775" t="s">
        <v>3539</v>
      </c>
      <c r="D1775" t="s">
        <v>3540</v>
      </c>
      <c r="E1775">
        <v>0</v>
      </c>
      <c r="F1775" t="s">
        <v>1891</v>
      </c>
      <c r="G1775" t="s">
        <v>29</v>
      </c>
      <c r="H1775">
        <v>36</v>
      </c>
      <c r="I1775" s="14">
        <v>1</v>
      </c>
      <c r="J1775" s="15">
        <v>36180</v>
      </c>
      <c r="K1775" s="15">
        <v>5432</v>
      </c>
      <c r="L1775" s="15">
        <v>5595</v>
      </c>
      <c r="M1775">
        <v>3</v>
      </c>
      <c r="N1775">
        <v>3</v>
      </c>
      <c r="O1775">
        <v>0</v>
      </c>
      <c r="P1775">
        <v>1</v>
      </c>
      <c r="Q1775" t="s">
        <v>30</v>
      </c>
      <c r="R1775">
        <v>0.03</v>
      </c>
      <c r="S1775">
        <v>0</v>
      </c>
      <c r="T1775">
        <v>0</v>
      </c>
      <c r="U1775">
        <v>0</v>
      </c>
      <c r="V1775">
        <v>0</v>
      </c>
      <c r="W1775" s="13">
        <v>40302</v>
      </c>
    </row>
    <row r="1776" spans="1:24" x14ac:dyDescent="0.25">
      <c r="A1776">
        <v>1</v>
      </c>
      <c r="B1776" t="s">
        <v>3541</v>
      </c>
      <c r="D1776" t="s">
        <v>3542</v>
      </c>
      <c r="E1776">
        <v>0</v>
      </c>
      <c r="F1776" t="s">
        <v>1891</v>
      </c>
      <c r="G1776" t="s">
        <v>29</v>
      </c>
      <c r="H1776">
        <v>36</v>
      </c>
      <c r="I1776" s="14">
        <v>5</v>
      </c>
      <c r="J1776" s="15">
        <v>6632.4570000000003</v>
      </c>
      <c r="K1776" s="15">
        <v>5432</v>
      </c>
      <c r="L1776" s="15">
        <v>5595</v>
      </c>
      <c r="M1776">
        <v>3</v>
      </c>
      <c r="N1776">
        <v>3</v>
      </c>
      <c r="O1776">
        <v>0</v>
      </c>
      <c r="P1776">
        <v>5</v>
      </c>
      <c r="Q1776" t="s">
        <v>30</v>
      </c>
      <c r="R1776">
        <v>0.03</v>
      </c>
      <c r="S1776">
        <v>0</v>
      </c>
      <c r="T1776">
        <v>0</v>
      </c>
      <c r="U1776">
        <v>0</v>
      </c>
      <c r="V1776">
        <v>0</v>
      </c>
      <c r="W1776" s="13">
        <v>44712</v>
      </c>
    </row>
    <row r="1777" spans="1:24" x14ac:dyDescent="0.25">
      <c r="A1777">
        <v>1</v>
      </c>
      <c r="B1777" t="s">
        <v>3543</v>
      </c>
      <c r="D1777" t="s">
        <v>3544</v>
      </c>
      <c r="E1777">
        <v>0</v>
      </c>
      <c r="F1777" t="s">
        <v>1891</v>
      </c>
      <c r="G1777" t="s">
        <v>29</v>
      </c>
      <c r="H1777">
        <v>36</v>
      </c>
      <c r="I1777" s="14">
        <v>3</v>
      </c>
      <c r="J1777" s="15">
        <v>16647.241999999998</v>
      </c>
      <c r="K1777" s="15">
        <v>5432</v>
      </c>
      <c r="L1777" s="15">
        <v>5595</v>
      </c>
      <c r="M1777">
        <v>3</v>
      </c>
      <c r="N1777">
        <v>3</v>
      </c>
      <c r="O1777">
        <v>0</v>
      </c>
      <c r="P1777">
        <v>3</v>
      </c>
      <c r="Q1777" t="s">
        <v>30</v>
      </c>
      <c r="R1777">
        <v>0.03</v>
      </c>
      <c r="S1777">
        <v>0</v>
      </c>
      <c r="T1777">
        <v>0</v>
      </c>
      <c r="U1777">
        <v>0</v>
      </c>
      <c r="V1777">
        <v>0</v>
      </c>
      <c r="W1777" s="13">
        <v>41845</v>
      </c>
    </row>
    <row r="1778" spans="1:24" x14ac:dyDescent="0.25">
      <c r="A1778">
        <v>1</v>
      </c>
      <c r="B1778" t="s">
        <v>3545</v>
      </c>
      <c r="D1778" t="s">
        <v>3546</v>
      </c>
      <c r="E1778">
        <v>0</v>
      </c>
      <c r="F1778" t="s">
        <v>1891</v>
      </c>
      <c r="G1778" t="s">
        <v>29</v>
      </c>
      <c r="H1778">
        <v>36</v>
      </c>
      <c r="I1778" s="14">
        <v>8</v>
      </c>
      <c r="J1778" s="15">
        <v>24515.3</v>
      </c>
      <c r="K1778" s="15">
        <v>5432</v>
      </c>
      <c r="L1778" s="15">
        <v>5595</v>
      </c>
      <c r="M1778">
        <v>3</v>
      </c>
      <c r="N1778">
        <v>3</v>
      </c>
      <c r="O1778">
        <v>0</v>
      </c>
      <c r="P1778">
        <v>8</v>
      </c>
      <c r="Q1778" t="s">
        <v>30</v>
      </c>
      <c r="R1778">
        <v>0.03</v>
      </c>
      <c r="S1778">
        <v>0</v>
      </c>
      <c r="T1778">
        <v>0</v>
      </c>
      <c r="U1778">
        <v>0</v>
      </c>
      <c r="V1778">
        <v>0</v>
      </c>
      <c r="W1778" s="13">
        <v>44140</v>
      </c>
    </row>
    <row r="1779" spans="1:24" x14ac:dyDescent="0.25">
      <c r="A1779">
        <v>1</v>
      </c>
      <c r="B1779" t="s">
        <v>3547</v>
      </c>
      <c r="D1779" t="s">
        <v>3548</v>
      </c>
      <c r="E1779">
        <v>0</v>
      </c>
      <c r="F1779" t="s">
        <v>1891</v>
      </c>
      <c r="G1779" t="s">
        <v>29</v>
      </c>
      <c r="H1779">
        <v>36</v>
      </c>
      <c r="I1779" s="14">
        <v>17</v>
      </c>
      <c r="J1779" s="15">
        <v>2000</v>
      </c>
      <c r="K1779" s="15">
        <v>5432</v>
      </c>
      <c r="L1779" s="15">
        <v>5595</v>
      </c>
      <c r="M1779">
        <v>3</v>
      </c>
      <c r="N1779">
        <v>3</v>
      </c>
      <c r="O1779">
        <v>0</v>
      </c>
      <c r="P1779">
        <v>17</v>
      </c>
      <c r="Q1779" t="s">
        <v>30</v>
      </c>
      <c r="R1779">
        <v>0.03</v>
      </c>
      <c r="S1779">
        <v>0</v>
      </c>
      <c r="T1779">
        <v>0</v>
      </c>
      <c r="U1779">
        <v>0</v>
      </c>
      <c r="V1779">
        <v>0</v>
      </c>
      <c r="W1779" s="13">
        <v>44694</v>
      </c>
      <c r="X1779">
        <v>263</v>
      </c>
    </row>
    <row r="1780" spans="1:24" x14ac:dyDescent="0.25">
      <c r="A1780">
        <v>1</v>
      </c>
      <c r="B1780" t="s">
        <v>3549</v>
      </c>
      <c r="D1780" t="s">
        <v>3550</v>
      </c>
      <c r="E1780">
        <v>0</v>
      </c>
      <c r="F1780" t="s">
        <v>1891</v>
      </c>
      <c r="G1780" t="s">
        <v>29</v>
      </c>
      <c r="H1780">
        <v>36</v>
      </c>
      <c r="I1780" s="14">
        <v>1</v>
      </c>
      <c r="J1780" s="15">
        <v>35778</v>
      </c>
      <c r="K1780" s="15">
        <v>5432</v>
      </c>
      <c r="L1780" s="15">
        <v>5595</v>
      </c>
      <c r="M1780">
        <v>3</v>
      </c>
      <c r="N1780">
        <v>3</v>
      </c>
      <c r="O1780">
        <v>0</v>
      </c>
      <c r="P1780">
        <v>1</v>
      </c>
      <c r="Q1780" t="s">
        <v>30</v>
      </c>
      <c r="R1780">
        <v>0.03</v>
      </c>
      <c r="S1780">
        <v>0</v>
      </c>
      <c r="T1780">
        <v>0</v>
      </c>
      <c r="U1780">
        <v>0</v>
      </c>
      <c r="V1780">
        <v>0</v>
      </c>
      <c r="W1780" s="13">
        <v>40302</v>
      </c>
    </row>
    <row r="1781" spans="1:24" x14ac:dyDescent="0.25">
      <c r="A1781">
        <v>1</v>
      </c>
      <c r="B1781" t="s">
        <v>3551</v>
      </c>
      <c r="D1781" t="s">
        <v>3552</v>
      </c>
      <c r="E1781">
        <v>0</v>
      </c>
      <c r="F1781" t="s">
        <v>1891</v>
      </c>
      <c r="G1781" t="s">
        <v>29</v>
      </c>
      <c r="H1781">
        <v>36</v>
      </c>
      <c r="I1781" s="14">
        <v>2</v>
      </c>
      <c r="J1781" s="15">
        <v>2311.5</v>
      </c>
      <c r="K1781" s="15">
        <v>5432</v>
      </c>
      <c r="L1781" s="15">
        <v>5595</v>
      </c>
      <c r="M1781">
        <v>3</v>
      </c>
      <c r="N1781">
        <v>3</v>
      </c>
      <c r="O1781">
        <v>0</v>
      </c>
      <c r="P1781">
        <v>2</v>
      </c>
      <c r="Q1781" t="s">
        <v>30</v>
      </c>
      <c r="R1781">
        <v>0.03</v>
      </c>
      <c r="S1781">
        <v>0</v>
      </c>
      <c r="T1781">
        <v>0</v>
      </c>
      <c r="U1781">
        <v>0</v>
      </c>
      <c r="V1781">
        <v>0</v>
      </c>
      <c r="W1781" s="13">
        <v>40302</v>
      </c>
    </row>
    <row r="1782" spans="1:24" x14ac:dyDescent="0.25">
      <c r="A1782">
        <v>1</v>
      </c>
      <c r="B1782" t="s">
        <v>3553</v>
      </c>
      <c r="D1782" t="s">
        <v>3554</v>
      </c>
      <c r="E1782">
        <v>0</v>
      </c>
      <c r="F1782" t="s">
        <v>1891</v>
      </c>
      <c r="G1782" t="s">
        <v>29</v>
      </c>
      <c r="H1782">
        <v>36</v>
      </c>
      <c r="I1782" s="14">
        <v>6</v>
      </c>
      <c r="J1782" s="15">
        <v>2400</v>
      </c>
      <c r="K1782" s="15">
        <v>5432</v>
      </c>
      <c r="L1782" s="15">
        <v>5595</v>
      </c>
      <c r="M1782">
        <v>3</v>
      </c>
      <c r="N1782">
        <v>3</v>
      </c>
      <c r="O1782">
        <v>0</v>
      </c>
      <c r="P1782">
        <v>6</v>
      </c>
      <c r="Q1782" t="s">
        <v>30</v>
      </c>
      <c r="R1782">
        <v>0.03</v>
      </c>
      <c r="S1782">
        <v>0</v>
      </c>
      <c r="T1782">
        <v>0</v>
      </c>
      <c r="U1782">
        <v>0</v>
      </c>
      <c r="V1782">
        <v>0</v>
      </c>
      <c r="W1782" s="13">
        <v>44674</v>
      </c>
    </row>
    <row r="1783" spans="1:24" x14ac:dyDescent="0.25">
      <c r="A1783">
        <v>1</v>
      </c>
      <c r="B1783" t="s">
        <v>3555</v>
      </c>
      <c r="D1783" t="s">
        <v>3556</v>
      </c>
      <c r="E1783">
        <v>0</v>
      </c>
      <c r="F1783" t="s">
        <v>1891</v>
      </c>
      <c r="G1783" t="s">
        <v>29</v>
      </c>
      <c r="H1783">
        <v>36</v>
      </c>
      <c r="I1783" s="14">
        <v>2</v>
      </c>
      <c r="J1783" s="15">
        <v>3517.5</v>
      </c>
      <c r="K1783" s="15">
        <v>5432</v>
      </c>
      <c r="L1783" s="15">
        <v>5595</v>
      </c>
      <c r="M1783">
        <v>3</v>
      </c>
      <c r="N1783">
        <v>3</v>
      </c>
      <c r="O1783">
        <v>0</v>
      </c>
      <c r="P1783">
        <v>2</v>
      </c>
      <c r="Q1783" t="s">
        <v>30</v>
      </c>
      <c r="R1783">
        <v>0.03</v>
      </c>
      <c r="S1783">
        <v>0</v>
      </c>
      <c r="T1783">
        <v>0</v>
      </c>
      <c r="U1783">
        <v>0</v>
      </c>
      <c r="V1783">
        <v>0</v>
      </c>
      <c r="W1783" s="13">
        <v>40302</v>
      </c>
    </row>
    <row r="1784" spans="1:24" x14ac:dyDescent="0.25">
      <c r="A1784">
        <v>1</v>
      </c>
      <c r="B1784" t="s">
        <v>3557</v>
      </c>
      <c r="D1784" t="s">
        <v>3558</v>
      </c>
      <c r="E1784">
        <v>0</v>
      </c>
      <c r="F1784" t="s">
        <v>1891</v>
      </c>
      <c r="G1784" t="s">
        <v>29</v>
      </c>
      <c r="H1784">
        <v>36</v>
      </c>
      <c r="I1784" s="14">
        <v>10</v>
      </c>
      <c r="J1784" s="15">
        <v>13242.343999999999</v>
      </c>
      <c r="K1784" s="15">
        <v>5432</v>
      </c>
      <c r="L1784" s="15">
        <v>5595</v>
      </c>
      <c r="M1784">
        <v>3</v>
      </c>
      <c r="N1784">
        <v>3</v>
      </c>
      <c r="O1784">
        <v>0</v>
      </c>
      <c r="P1784">
        <v>10</v>
      </c>
      <c r="Q1784" t="s">
        <v>30</v>
      </c>
      <c r="R1784">
        <v>0.03</v>
      </c>
      <c r="S1784">
        <v>0</v>
      </c>
      <c r="T1784">
        <v>0</v>
      </c>
      <c r="U1784">
        <v>0</v>
      </c>
      <c r="V1784">
        <v>0</v>
      </c>
      <c r="W1784" s="13">
        <v>41810</v>
      </c>
    </row>
    <row r="1785" spans="1:24" x14ac:dyDescent="0.25">
      <c r="A1785">
        <v>1</v>
      </c>
      <c r="B1785" t="s">
        <v>3559</v>
      </c>
      <c r="D1785" t="s">
        <v>3560</v>
      </c>
      <c r="E1785">
        <v>0</v>
      </c>
      <c r="F1785" t="s">
        <v>1891</v>
      </c>
      <c r="G1785" t="s">
        <v>29</v>
      </c>
      <c r="H1785">
        <v>36</v>
      </c>
      <c r="I1785" s="14">
        <v>11</v>
      </c>
      <c r="J1785" s="15">
        <v>24120</v>
      </c>
      <c r="K1785" s="15">
        <v>5432</v>
      </c>
      <c r="L1785" s="15">
        <v>5595</v>
      </c>
      <c r="M1785">
        <v>3</v>
      </c>
      <c r="N1785">
        <v>3</v>
      </c>
      <c r="O1785">
        <v>0</v>
      </c>
      <c r="P1785">
        <v>11</v>
      </c>
      <c r="Q1785" t="s">
        <v>30</v>
      </c>
      <c r="R1785">
        <v>0.03</v>
      </c>
      <c r="S1785">
        <v>0</v>
      </c>
      <c r="T1785">
        <v>0</v>
      </c>
      <c r="U1785">
        <v>0</v>
      </c>
      <c r="V1785">
        <v>0</v>
      </c>
      <c r="W1785" s="13">
        <v>40302</v>
      </c>
    </row>
    <row r="1786" spans="1:24" x14ac:dyDescent="0.25">
      <c r="A1786">
        <v>1</v>
      </c>
      <c r="B1786" t="s">
        <v>3561</v>
      </c>
      <c r="D1786" t="s">
        <v>3562</v>
      </c>
      <c r="E1786">
        <v>0</v>
      </c>
      <c r="F1786" t="s">
        <v>1891</v>
      </c>
      <c r="G1786" t="s">
        <v>29</v>
      </c>
      <c r="H1786">
        <v>36</v>
      </c>
      <c r="I1786" s="14">
        <v>2</v>
      </c>
      <c r="J1786" s="15">
        <v>25100</v>
      </c>
      <c r="K1786" s="15">
        <v>5432</v>
      </c>
      <c r="L1786" s="15">
        <v>5595</v>
      </c>
      <c r="M1786">
        <v>3</v>
      </c>
      <c r="N1786">
        <v>3</v>
      </c>
      <c r="O1786">
        <v>0</v>
      </c>
      <c r="P1786">
        <v>2</v>
      </c>
      <c r="Q1786" t="s">
        <v>30</v>
      </c>
      <c r="R1786">
        <v>0.03</v>
      </c>
      <c r="S1786">
        <v>0</v>
      </c>
      <c r="T1786">
        <v>0</v>
      </c>
      <c r="U1786">
        <v>0</v>
      </c>
      <c r="V1786">
        <v>0</v>
      </c>
      <c r="W1786" s="13">
        <v>44377</v>
      </c>
      <c r="X1786">
        <v>263</v>
      </c>
    </row>
    <row r="1787" spans="1:24" x14ac:dyDescent="0.25">
      <c r="A1787">
        <v>1</v>
      </c>
      <c r="B1787" t="s">
        <v>3563</v>
      </c>
      <c r="D1787" t="s">
        <v>3564</v>
      </c>
      <c r="E1787">
        <v>0</v>
      </c>
      <c r="F1787" t="s">
        <v>1891</v>
      </c>
      <c r="G1787" t="s">
        <v>29</v>
      </c>
      <c r="H1787">
        <v>36</v>
      </c>
      <c r="I1787" s="14">
        <v>5</v>
      </c>
      <c r="J1787" s="15">
        <v>17227.71</v>
      </c>
      <c r="K1787" s="15">
        <v>5432</v>
      </c>
      <c r="L1787" s="15">
        <v>5595</v>
      </c>
      <c r="M1787">
        <v>3</v>
      </c>
      <c r="N1787">
        <v>3</v>
      </c>
      <c r="O1787">
        <v>0</v>
      </c>
      <c r="P1787">
        <v>5</v>
      </c>
      <c r="Q1787" t="s">
        <v>30</v>
      </c>
      <c r="R1787">
        <v>0.03</v>
      </c>
      <c r="S1787">
        <v>0</v>
      </c>
      <c r="T1787">
        <v>0</v>
      </c>
      <c r="U1787">
        <v>0</v>
      </c>
      <c r="V1787">
        <v>0</v>
      </c>
      <c r="W1787" s="13">
        <v>42777</v>
      </c>
    </row>
    <row r="1788" spans="1:24" x14ac:dyDescent="0.25">
      <c r="A1788">
        <v>1</v>
      </c>
      <c r="B1788" t="s">
        <v>3565</v>
      </c>
      <c r="D1788" t="s">
        <v>3566</v>
      </c>
      <c r="E1788">
        <v>0</v>
      </c>
      <c r="F1788" t="s">
        <v>1891</v>
      </c>
      <c r="G1788" t="s">
        <v>29</v>
      </c>
      <c r="H1788">
        <v>36</v>
      </c>
      <c r="I1788" s="14">
        <v>5</v>
      </c>
      <c r="J1788" s="15">
        <v>13955.974</v>
      </c>
      <c r="K1788" s="15">
        <v>5432</v>
      </c>
      <c r="L1788" s="15">
        <v>5595</v>
      </c>
      <c r="M1788">
        <v>3</v>
      </c>
      <c r="N1788">
        <v>3</v>
      </c>
      <c r="O1788">
        <v>0</v>
      </c>
      <c r="P1788">
        <v>5</v>
      </c>
      <c r="Q1788" t="s">
        <v>30</v>
      </c>
      <c r="R1788">
        <v>0.03</v>
      </c>
      <c r="S1788">
        <v>0</v>
      </c>
      <c r="T1788">
        <v>0</v>
      </c>
      <c r="U1788">
        <v>0</v>
      </c>
      <c r="V1788">
        <v>0</v>
      </c>
      <c r="W1788" s="13">
        <v>43888</v>
      </c>
    </row>
    <row r="1789" spans="1:24" x14ac:dyDescent="0.25">
      <c r="A1789">
        <v>1</v>
      </c>
      <c r="B1789" t="s">
        <v>3567</v>
      </c>
      <c r="D1789" t="s">
        <v>3568</v>
      </c>
      <c r="E1789">
        <v>0</v>
      </c>
      <c r="F1789" t="s">
        <v>1891</v>
      </c>
      <c r="G1789" t="s">
        <v>29</v>
      </c>
      <c r="H1789">
        <v>36</v>
      </c>
      <c r="I1789" s="14">
        <v>6</v>
      </c>
      <c r="J1789" s="15">
        <v>2280</v>
      </c>
      <c r="K1789" s="15">
        <v>5432</v>
      </c>
      <c r="L1789" s="15">
        <v>5595</v>
      </c>
      <c r="M1789">
        <v>3</v>
      </c>
      <c r="N1789">
        <v>3</v>
      </c>
      <c r="O1789">
        <v>0</v>
      </c>
      <c r="P1789">
        <v>6</v>
      </c>
      <c r="Q1789" t="s">
        <v>30</v>
      </c>
      <c r="R1789">
        <v>0.03</v>
      </c>
      <c r="S1789">
        <v>0</v>
      </c>
      <c r="T1789">
        <v>0</v>
      </c>
      <c r="U1789">
        <v>0</v>
      </c>
      <c r="V1789">
        <v>0</v>
      </c>
      <c r="W1789" s="13">
        <v>44712</v>
      </c>
      <c r="X1789">
        <v>263</v>
      </c>
    </row>
    <row r="1790" spans="1:24" x14ac:dyDescent="0.25">
      <c r="A1790">
        <v>1</v>
      </c>
      <c r="B1790" t="s">
        <v>3569</v>
      </c>
      <c r="D1790" t="s">
        <v>3570</v>
      </c>
      <c r="E1790">
        <v>0</v>
      </c>
      <c r="F1790" t="s">
        <v>1891</v>
      </c>
      <c r="G1790" t="s">
        <v>29</v>
      </c>
      <c r="H1790">
        <v>36</v>
      </c>
      <c r="I1790" s="14">
        <v>13</v>
      </c>
      <c r="J1790" s="15">
        <v>16791.875</v>
      </c>
      <c r="K1790" s="15">
        <v>5432</v>
      </c>
      <c r="L1790" s="15">
        <v>5595</v>
      </c>
      <c r="M1790">
        <v>3</v>
      </c>
      <c r="N1790">
        <v>3</v>
      </c>
      <c r="O1790">
        <v>0</v>
      </c>
      <c r="P1790">
        <v>13</v>
      </c>
      <c r="Q1790" t="s">
        <v>30</v>
      </c>
      <c r="R1790">
        <v>0.03</v>
      </c>
      <c r="S1790">
        <v>0</v>
      </c>
      <c r="T1790">
        <v>0</v>
      </c>
      <c r="U1790">
        <v>0</v>
      </c>
      <c r="V1790">
        <v>0</v>
      </c>
      <c r="W1790" s="13">
        <v>40302</v>
      </c>
    </row>
    <row r="1791" spans="1:24" x14ac:dyDescent="0.25">
      <c r="A1791">
        <v>1</v>
      </c>
      <c r="B1791" t="s">
        <v>3571</v>
      </c>
      <c r="D1791" t="s">
        <v>3572</v>
      </c>
      <c r="E1791">
        <v>0</v>
      </c>
      <c r="F1791" t="s">
        <v>1891</v>
      </c>
      <c r="G1791" t="s">
        <v>29</v>
      </c>
      <c r="H1791">
        <v>36</v>
      </c>
      <c r="I1791" s="14">
        <v>2</v>
      </c>
      <c r="J1791" s="15">
        <v>24723</v>
      </c>
      <c r="K1791" s="15">
        <v>5432</v>
      </c>
      <c r="L1791" s="15">
        <v>5595</v>
      </c>
      <c r="M1791">
        <v>3</v>
      </c>
      <c r="N1791">
        <v>3</v>
      </c>
      <c r="O1791">
        <v>0</v>
      </c>
      <c r="P1791">
        <v>2</v>
      </c>
      <c r="Q1791" t="s">
        <v>30</v>
      </c>
      <c r="R1791">
        <v>0.03</v>
      </c>
      <c r="S1791">
        <v>0</v>
      </c>
      <c r="T1791">
        <v>0</v>
      </c>
      <c r="U1791">
        <v>0</v>
      </c>
      <c r="V1791">
        <v>0</v>
      </c>
      <c r="W1791" s="13">
        <v>40302</v>
      </c>
    </row>
    <row r="1792" spans="1:24" x14ac:dyDescent="0.25">
      <c r="A1792">
        <v>1</v>
      </c>
      <c r="B1792" t="s">
        <v>3573</v>
      </c>
      <c r="D1792" t="s">
        <v>3574</v>
      </c>
      <c r="E1792">
        <v>0</v>
      </c>
      <c r="F1792" t="s">
        <v>1891</v>
      </c>
      <c r="G1792" t="s">
        <v>29</v>
      </c>
      <c r="H1792">
        <v>36</v>
      </c>
      <c r="I1792" s="14">
        <v>2</v>
      </c>
      <c r="J1792" s="15">
        <v>2512.5</v>
      </c>
      <c r="K1792" s="15">
        <v>5432</v>
      </c>
      <c r="L1792" s="15">
        <v>5595</v>
      </c>
      <c r="M1792">
        <v>3</v>
      </c>
      <c r="N1792">
        <v>3</v>
      </c>
      <c r="O1792">
        <v>0</v>
      </c>
      <c r="P1792">
        <v>2</v>
      </c>
      <c r="Q1792" t="s">
        <v>30</v>
      </c>
      <c r="R1792">
        <v>0.05</v>
      </c>
      <c r="S1792">
        <v>0</v>
      </c>
      <c r="T1792">
        <v>0</v>
      </c>
      <c r="U1792">
        <v>0</v>
      </c>
      <c r="V1792">
        <v>0</v>
      </c>
      <c r="W1792" s="13">
        <v>44818</v>
      </c>
    </row>
    <row r="1793" spans="1:24" x14ac:dyDescent="0.25">
      <c r="A1793">
        <v>1</v>
      </c>
      <c r="B1793" t="s">
        <v>3575</v>
      </c>
      <c r="D1793" t="s">
        <v>3576</v>
      </c>
      <c r="E1793">
        <v>0</v>
      </c>
      <c r="F1793" t="s">
        <v>1891</v>
      </c>
      <c r="G1793" t="s">
        <v>29</v>
      </c>
      <c r="H1793">
        <v>36</v>
      </c>
      <c r="I1793" s="14">
        <v>3</v>
      </c>
      <c r="J1793" s="15">
        <v>19497</v>
      </c>
      <c r="K1793" s="15">
        <v>5432</v>
      </c>
      <c r="L1793" s="15">
        <v>5595</v>
      </c>
      <c r="M1793">
        <v>3</v>
      </c>
      <c r="N1793">
        <v>3</v>
      </c>
      <c r="O1793">
        <v>0</v>
      </c>
      <c r="P1793">
        <v>3</v>
      </c>
      <c r="Q1793" t="s">
        <v>30</v>
      </c>
      <c r="R1793">
        <v>0.03</v>
      </c>
      <c r="S1793">
        <v>0</v>
      </c>
      <c r="T1793">
        <v>0</v>
      </c>
      <c r="U1793">
        <v>0</v>
      </c>
      <c r="V1793">
        <v>0</v>
      </c>
      <c r="W1793" s="13">
        <v>40302</v>
      </c>
    </row>
    <row r="1794" spans="1:24" x14ac:dyDescent="0.25">
      <c r="A1794">
        <v>1</v>
      </c>
      <c r="B1794" t="s">
        <v>3577</v>
      </c>
      <c r="D1794" t="s">
        <v>3578</v>
      </c>
      <c r="E1794">
        <v>0</v>
      </c>
      <c r="F1794" t="s">
        <v>1891</v>
      </c>
      <c r="G1794" t="s">
        <v>29</v>
      </c>
      <c r="H1794">
        <v>36</v>
      </c>
      <c r="I1794" s="14">
        <v>5</v>
      </c>
      <c r="J1794" s="15">
        <v>2512.5</v>
      </c>
      <c r="K1794" s="15">
        <v>5432</v>
      </c>
      <c r="L1794" s="15">
        <v>5595</v>
      </c>
      <c r="M1794">
        <v>3</v>
      </c>
      <c r="N1794">
        <v>3</v>
      </c>
      <c r="O1794">
        <v>0</v>
      </c>
      <c r="P1794">
        <v>5</v>
      </c>
      <c r="Q1794" t="s">
        <v>30</v>
      </c>
      <c r="R1794">
        <v>0.03</v>
      </c>
      <c r="S1794">
        <v>0</v>
      </c>
      <c r="T1794">
        <v>0</v>
      </c>
      <c r="U1794">
        <v>0</v>
      </c>
      <c r="V1794">
        <v>0</v>
      </c>
      <c r="W1794" s="13">
        <v>40302</v>
      </c>
    </row>
    <row r="1795" spans="1:24" x14ac:dyDescent="0.25">
      <c r="A1795">
        <v>1</v>
      </c>
      <c r="B1795" t="s">
        <v>3579</v>
      </c>
      <c r="D1795" t="s">
        <v>3580</v>
      </c>
      <c r="E1795">
        <v>0</v>
      </c>
      <c r="F1795" t="s">
        <v>1891</v>
      </c>
      <c r="G1795" t="s">
        <v>29</v>
      </c>
      <c r="H1795">
        <v>36</v>
      </c>
      <c r="I1795" s="14">
        <v>5</v>
      </c>
      <c r="J1795" s="15">
        <v>15577.5</v>
      </c>
      <c r="K1795" s="15">
        <v>5432</v>
      </c>
      <c r="L1795" s="15">
        <v>5595</v>
      </c>
      <c r="M1795">
        <v>3</v>
      </c>
      <c r="N1795">
        <v>3</v>
      </c>
      <c r="O1795">
        <v>0</v>
      </c>
      <c r="P1795">
        <v>5</v>
      </c>
      <c r="Q1795" t="s">
        <v>30</v>
      </c>
      <c r="R1795">
        <v>0.03</v>
      </c>
      <c r="S1795">
        <v>0</v>
      </c>
      <c r="T1795">
        <v>0</v>
      </c>
      <c r="U1795">
        <v>0</v>
      </c>
      <c r="V1795">
        <v>0</v>
      </c>
      <c r="W1795" s="13">
        <v>40302</v>
      </c>
    </row>
    <row r="1796" spans="1:24" x14ac:dyDescent="0.25">
      <c r="A1796">
        <v>1</v>
      </c>
      <c r="B1796" t="s">
        <v>3581</v>
      </c>
      <c r="D1796" t="s">
        <v>3582</v>
      </c>
      <c r="E1796">
        <v>0</v>
      </c>
      <c r="F1796" t="s">
        <v>1891</v>
      </c>
      <c r="G1796" t="s">
        <v>29</v>
      </c>
      <c r="H1796">
        <v>36</v>
      </c>
      <c r="I1796" s="14">
        <v>3</v>
      </c>
      <c r="J1796" s="15">
        <v>15577.5</v>
      </c>
      <c r="K1796" s="15">
        <v>5432</v>
      </c>
      <c r="L1796" s="15">
        <v>5595</v>
      </c>
      <c r="M1796">
        <v>3</v>
      </c>
      <c r="N1796">
        <v>3</v>
      </c>
      <c r="O1796">
        <v>0</v>
      </c>
      <c r="P1796">
        <v>3</v>
      </c>
      <c r="Q1796" t="s">
        <v>30</v>
      </c>
      <c r="R1796">
        <v>0.03</v>
      </c>
      <c r="S1796">
        <v>0</v>
      </c>
      <c r="T1796">
        <v>0</v>
      </c>
      <c r="U1796">
        <v>0</v>
      </c>
      <c r="V1796">
        <v>0</v>
      </c>
      <c r="W1796" s="13">
        <v>40302</v>
      </c>
    </row>
    <row r="1797" spans="1:24" x14ac:dyDescent="0.25">
      <c r="A1797">
        <v>1</v>
      </c>
      <c r="B1797" t="s">
        <v>3583</v>
      </c>
      <c r="D1797" t="s">
        <v>3584</v>
      </c>
      <c r="E1797">
        <v>0</v>
      </c>
      <c r="F1797" t="s">
        <v>1891</v>
      </c>
      <c r="G1797" t="s">
        <v>29</v>
      </c>
      <c r="H1797">
        <v>36</v>
      </c>
      <c r="I1797" s="14">
        <v>6</v>
      </c>
      <c r="J1797" s="15">
        <v>6912</v>
      </c>
      <c r="K1797" s="15">
        <v>5432</v>
      </c>
      <c r="L1797" s="15">
        <v>5595</v>
      </c>
      <c r="M1797">
        <v>3</v>
      </c>
      <c r="N1797">
        <v>3</v>
      </c>
      <c r="O1797">
        <v>0</v>
      </c>
      <c r="P1797">
        <v>6</v>
      </c>
      <c r="Q1797" t="s">
        <v>30</v>
      </c>
      <c r="R1797">
        <v>0.03</v>
      </c>
      <c r="S1797">
        <v>0</v>
      </c>
      <c r="T1797">
        <v>0</v>
      </c>
      <c r="U1797">
        <v>0</v>
      </c>
      <c r="V1797">
        <v>0</v>
      </c>
      <c r="W1797" s="13">
        <v>40976</v>
      </c>
    </row>
    <row r="1798" spans="1:24" x14ac:dyDescent="0.25">
      <c r="A1798">
        <v>1</v>
      </c>
      <c r="B1798" t="s">
        <v>3585</v>
      </c>
      <c r="D1798" t="s">
        <v>3586</v>
      </c>
      <c r="E1798">
        <v>0</v>
      </c>
      <c r="F1798" t="s">
        <v>1891</v>
      </c>
      <c r="G1798" t="s">
        <v>29</v>
      </c>
      <c r="H1798">
        <v>36</v>
      </c>
      <c r="I1798" s="14">
        <v>2</v>
      </c>
      <c r="J1798" s="15">
        <v>3115.5</v>
      </c>
      <c r="K1798" s="15">
        <v>5432</v>
      </c>
      <c r="L1798" s="15">
        <v>5595</v>
      </c>
      <c r="M1798">
        <v>3</v>
      </c>
      <c r="N1798">
        <v>3</v>
      </c>
      <c r="O1798">
        <v>0</v>
      </c>
      <c r="P1798">
        <v>2</v>
      </c>
      <c r="Q1798" t="s">
        <v>30</v>
      </c>
      <c r="R1798">
        <v>0.03</v>
      </c>
      <c r="S1798">
        <v>0</v>
      </c>
      <c r="T1798">
        <v>0</v>
      </c>
      <c r="U1798">
        <v>0</v>
      </c>
      <c r="V1798">
        <v>0</v>
      </c>
      <c r="W1798" s="13">
        <v>42458</v>
      </c>
    </row>
    <row r="1799" spans="1:24" x14ac:dyDescent="0.25">
      <c r="A1799">
        <v>1</v>
      </c>
      <c r="B1799" t="s">
        <v>3587</v>
      </c>
      <c r="D1799" t="s">
        <v>3588</v>
      </c>
      <c r="E1799">
        <v>0</v>
      </c>
      <c r="F1799" t="s">
        <v>1891</v>
      </c>
      <c r="G1799" t="s">
        <v>29</v>
      </c>
      <c r="H1799">
        <v>36</v>
      </c>
      <c r="I1799" s="14">
        <v>2</v>
      </c>
      <c r="J1799" s="15">
        <v>3216</v>
      </c>
      <c r="K1799" s="15">
        <v>5432</v>
      </c>
      <c r="L1799" s="15">
        <v>5595</v>
      </c>
      <c r="M1799">
        <v>3</v>
      </c>
      <c r="N1799">
        <v>3</v>
      </c>
      <c r="O1799">
        <v>0</v>
      </c>
      <c r="P1799">
        <v>2</v>
      </c>
      <c r="Q1799" t="s">
        <v>30</v>
      </c>
      <c r="R1799">
        <v>0.03</v>
      </c>
      <c r="S1799">
        <v>0</v>
      </c>
      <c r="T1799">
        <v>0</v>
      </c>
      <c r="U1799">
        <v>0</v>
      </c>
      <c r="V1799">
        <v>0</v>
      </c>
      <c r="W1799" s="13">
        <v>44620</v>
      </c>
    </row>
    <row r="1800" spans="1:24" x14ac:dyDescent="0.25">
      <c r="A1800">
        <v>1</v>
      </c>
      <c r="B1800" t="s">
        <v>3589</v>
      </c>
      <c r="D1800" t="s">
        <v>3590</v>
      </c>
      <c r="E1800">
        <v>0</v>
      </c>
      <c r="F1800" t="s">
        <v>1891</v>
      </c>
      <c r="G1800" t="s">
        <v>29</v>
      </c>
      <c r="H1800">
        <v>36</v>
      </c>
      <c r="I1800" s="14">
        <v>2</v>
      </c>
      <c r="J1800" s="15">
        <v>10859.2</v>
      </c>
      <c r="K1800" s="15">
        <v>5432</v>
      </c>
      <c r="L1800" s="15">
        <v>5595</v>
      </c>
      <c r="M1800">
        <v>3</v>
      </c>
      <c r="N1800">
        <v>3</v>
      </c>
      <c r="O1800">
        <v>0</v>
      </c>
      <c r="P1800">
        <v>2</v>
      </c>
      <c r="Q1800" t="s">
        <v>30</v>
      </c>
      <c r="R1800">
        <v>0.03</v>
      </c>
      <c r="S1800">
        <v>0</v>
      </c>
      <c r="T1800">
        <v>0</v>
      </c>
      <c r="U1800">
        <v>0</v>
      </c>
      <c r="V1800">
        <v>0</v>
      </c>
      <c r="W1800" s="13">
        <v>44712</v>
      </c>
      <c r="X1800">
        <v>459</v>
      </c>
    </row>
    <row r="1801" spans="1:24" x14ac:dyDescent="0.25">
      <c r="A1801">
        <v>1</v>
      </c>
      <c r="B1801" t="s">
        <v>3591</v>
      </c>
      <c r="D1801" t="s">
        <v>3592</v>
      </c>
      <c r="E1801">
        <v>0</v>
      </c>
      <c r="F1801" t="s">
        <v>1891</v>
      </c>
      <c r="G1801" t="s">
        <v>29</v>
      </c>
      <c r="H1801">
        <v>36</v>
      </c>
      <c r="I1801" s="14">
        <v>8</v>
      </c>
      <c r="J1801" s="15">
        <v>7303</v>
      </c>
      <c r="K1801" s="15">
        <v>5432</v>
      </c>
      <c r="L1801" s="15">
        <v>5595</v>
      </c>
      <c r="M1801">
        <v>3</v>
      </c>
      <c r="N1801">
        <v>3</v>
      </c>
      <c r="O1801">
        <v>0</v>
      </c>
      <c r="P1801">
        <v>8</v>
      </c>
      <c r="Q1801" t="s">
        <v>30</v>
      </c>
      <c r="R1801">
        <v>0.03</v>
      </c>
      <c r="S1801">
        <v>0</v>
      </c>
      <c r="T1801">
        <v>0</v>
      </c>
      <c r="U1801">
        <v>0</v>
      </c>
      <c r="V1801">
        <v>0</v>
      </c>
      <c r="W1801" s="13">
        <v>44712</v>
      </c>
    </row>
    <row r="1802" spans="1:24" x14ac:dyDescent="0.25">
      <c r="A1802">
        <v>1</v>
      </c>
      <c r="B1802" t="s">
        <v>3593</v>
      </c>
      <c r="D1802" t="s">
        <v>3594</v>
      </c>
      <c r="E1802">
        <v>0</v>
      </c>
      <c r="F1802" t="s">
        <v>1891</v>
      </c>
      <c r="G1802" t="s">
        <v>29</v>
      </c>
      <c r="H1802">
        <v>36</v>
      </c>
      <c r="I1802" s="14">
        <v>5</v>
      </c>
      <c r="J1802" s="15">
        <v>1934.625</v>
      </c>
      <c r="K1802" s="15">
        <v>5432</v>
      </c>
      <c r="L1802" s="15">
        <v>5595</v>
      </c>
      <c r="M1802">
        <v>3</v>
      </c>
      <c r="N1802">
        <v>3</v>
      </c>
      <c r="O1802">
        <v>0</v>
      </c>
      <c r="P1802">
        <v>5</v>
      </c>
      <c r="Q1802" t="s">
        <v>30</v>
      </c>
      <c r="R1802">
        <v>0.03</v>
      </c>
      <c r="S1802">
        <v>0</v>
      </c>
      <c r="T1802">
        <v>0</v>
      </c>
      <c r="U1802">
        <v>0</v>
      </c>
      <c r="V1802">
        <v>0</v>
      </c>
      <c r="W1802" s="13">
        <v>40607</v>
      </c>
    </row>
    <row r="1803" spans="1:24" x14ac:dyDescent="0.25">
      <c r="A1803">
        <v>1</v>
      </c>
      <c r="B1803" t="s">
        <v>3595</v>
      </c>
      <c r="D1803" t="s">
        <v>3596</v>
      </c>
      <c r="E1803">
        <v>0</v>
      </c>
      <c r="F1803" t="s">
        <v>1891</v>
      </c>
      <c r="G1803" t="s">
        <v>29</v>
      </c>
      <c r="H1803">
        <v>36</v>
      </c>
      <c r="I1803" s="14">
        <v>5</v>
      </c>
      <c r="J1803" s="15">
        <v>2000</v>
      </c>
      <c r="K1803" s="15">
        <v>5432</v>
      </c>
      <c r="L1803" s="15">
        <v>5595</v>
      </c>
      <c r="M1803">
        <v>3</v>
      </c>
      <c r="N1803">
        <v>3</v>
      </c>
      <c r="O1803">
        <v>0</v>
      </c>
      <c r="P1803">
        <v>5</v>
      </c>
      <c r="Q1803" t="s">
        <v>30</v>
      </c>
      <c r="R1803">
        <v>0.03</v>
      </c>
      <c r="S1803">
        <v>0</v>
      </c>
      <c r="T1803">
        <v>0</v>
      </c>
      <c r="U1803">
        <v>0</v>
      </c>
      <c r="V1803">
        <v>0</v>
      </c>
      <c r="W1803" s="13">
        <v>43850</v>
      </c>
    </row>
    <row r="1804" spans="1:24" x14ac:dyDescent="0.25">
      <c r="A1804">
        <v>1</v>
      </c>
      <c r="B1804" t="s">
        <v>3597</v>
      </c>
      <c r="D1804" t="s">
        <v>3598</v>
      </c>
      <c r="E1804">
        <v>0</v>
      </c>
      <c r="F1804" t="s">
        <v>1891</v>
      </c>
      <c r="G1804" t="s">
        <v>29</v>
      </c>
      <c r="H1804">
        <v>36</v>
      </c>
      <c r="I1804" s="14">
        <v>9</v>
      </c>
      <c r="J1804" s="15">
        <v>980</v>
      </c>
      <c r="K1804" s="15">
        <v>5432</v>
      </c>
      <c r="L1804" s="15">
        <v>5595</v>
      </c>
      <c r="M1804">
        <v>3</v>
      </c>
      <c r="N1804">
        <v>3</v>
      </c>
      <c r="O1804">
        <v>0</v>
      </c>
      <c r="P1804">
        <v>9</v>
      </c>
      <c r="Q1804" t="s">
        <v>30</v>
      </c>
      <c r="R1804">
        <v>0.03</v>
      </c>
      <c r="S1804">
        <v>0</v>
      </c>
      <c r="T1804">
        <v>0</v>
      </c>
      <c r="U1804">
        <v>0</v>
      </c>
      <c r="V1804">
        <v>0</v>
      </c>
      <c r="W1804" s="13">
        <v>41893</v>
      </c>
    </row>
    <row r="1805" spans="1:24" x14ac:dyDescent="0.25">
      <c r="A1805">
        <v>1</v>
      </c>
      <c r="B1805" t="s">
        <v>3599</v>
      </c>
      <c r="D1805" t="s">
        <v>3600</v>
      </c>
      <c r="E1805">
        <v>0</v>
      </c>
      <c r="F1805" t="s">
        <v>1891</v>
      </c>
      <c r="G1805" t="s">
        <v>29</v>
      </c>
      <c r="H1805">
        <v>36</v>
      </c>
      <c r="I1805" s="14">
        <v>2</v>
      </c>
      <c r="J1805" s="15">
        <v>17286</v>
      </c>
      <c r="K1805" s="15">
        <v>5432</v>
      </c>
      <c r="L1805" s="15">
        <v>5595</v>
      </c>
      <c r="M1805">
        <v>3</v>
      </c>
      <c r="N1805">
        <v>3</v>
      </c>
      <c r="O1805">
        <v>0</v>
      </c>
      <c r="P1805">
        <v>2</v>
      </c>
      <c r="Q1805" t="s">
        <v>30</v>
      </c>
      <c r="R1805">
        <v>0.03</v>
      </c>
      <c r="S1805">
        <v>0</v>
      </c>
      <c r="T1805">
        <v>0</v>
      </c>
      <c r="U1805">
        <v>0</v>
      </c>
      <c r="V1805">
        <v>0</v>
      </c>
      <c r="W1805" s="13">
        <v>40302</v>
      </c>
    </row>
    <row r="1806" spans="1:24" x14ac:dyDescent="0.25">
      <c r="A1806">
        <v>1</v>
      </c>
      <c r="B1806" t="s">
        <v>3601</v>
      </c>
      <c r="D1806" t="s">
        <v>3602</v>
      </c>
      <c r="E1806">
        <v>0</v>
      </c>
      <c r="F1806" t="s">
        <v>1891</v>
      </c>
      <c r="G1806" t="s">
        <v>29</v>
      </c>
      <c r="H1806">
        <v>36</v>
      </c>
      <c r="I1806" s="14">
        <v>3</v>
      </c>
      <c r="J1806" s="15">
        <v>4321.5</v>
      </c>
      <c r="K1806" s="15">
        <v>5432</v>
      </c>
      <c r="L1806" s="15">
        <v>5595</v>
      </c>
      <c r="M1806">
        <v>3</v>
      </c>
      <c r="N1806">
        <v>3</v>
      </c>
      <c r="O1806">
        <v>0</v>
      </c>
      <c r="P1806">
        <v>3</v>
      </c>
      <c r="Q1806" t="s">
        <v>30</v>
      </c>
      <c r="R1806">
        <v>0.03</v>
      </c>
      <c r="S1806">
        <v>0</v>
      </c>
      <c r="T1806">
        <v>0</v>
      </c>
      <c r="U1806">
        <v>0</v>
      </c>
      <c r="V1806">
        <v>0</v>
      </c>
      <c r="W1806" s="13">
        <v>42545</v>
      </c>
    </row>
    <row r="1807" spans="1:24" x14ac:dyDescent="0.25">
      <c r="A1807">
        <v>1</v>
      </c>
      <c r="B1807" t="s">
        <v>3603</v>
      </c>
      <c r="D1807" t="s">
        <v>3604</v>
      </c>
      <c r="E1807">
        <v>0</v>
      </c>
      <c r="F1807" t="s">
        <v>1891</v>
      </c>
      <c r="G1807" t="s">
        <v>29</v>
      </c>
      <c r="H1807">
        <v>36</v>
      </c>
      <c r="I1807" s="14">
        <v>11</v>
      </c>
      <c r="J1807" s="15">
        <v>10222.286</v>
      </c>
      <c r="K1807" s="15">
        <v>5432</v>
      </c>
      <c r="L1807" s="15">
        <v>5595</v>
      </c>
      <c r="M1807">
        <v>3</v>
      </c>
      <c r="N1807">
        <v>3</v>
      </c>
      <c r="O1807">
        <v>0</v>
      </c>
      <c r="P1807">
        <v>11</v>
      </c>
      <c r="Q1807" t="s">
        <v>30</v>
      </c>
      <c r="R1807">
        <v>0.03</v>
      </c>
      <c r="S1807">
        <v>0</v>
      </c>
      <c r="T1807">
        <v>0</v>
      </c>
      <c r="U1807">
        <v>0</v>
      </c>
      <c r="V1807">
        <v>0</v>
      </c>
      <c r="W1807" s="13">
        <v>42513</v>
      </c>
    </row>
    <row r="1808" spans="1:24" x14ac:dyDescent="0.25">
      <c r="A1808">
        <v>1</v>
      </c>
      <c r="B1808" t="s">
        <v>3605</v>
      </c>
      <c r="D1808" t="s">
        <v>3606</v>
      </c>
      <c r="E1808">
        <v>0</v>
      </c>
      <c r="F1808" t="s">
        <v>1891</v>
      </c>
      <c r="G1808" t="s">
        <v>29</v>
      </c>
      <c r="H1808">
        <v>36</v>
      </c>
      <c r="I1808" s="14">
        <v>1</v>
      </c>
      <c r="J1808" s="15">
        <v>8040</v>
      </c>
      <c r="K1808" s="15">
        <v>5432</v>
      </c>
      <c r="L1808" s="15">
        <v>5595</v>
      </c>
      <c r="M1808">
        <v>3</v>
      </c>
      <c r="N1808">
        <v>3</v>
      </c>
      <c r="O1808">
        <v>0</v>
      </c>
      <c r="P1808">
        <v>1</v>
      </c>
      <c r="Q1808" t="s">
        <v>30</v>
      </c>
      <c r="R1808">
        <v>0.03</v>
      </c>
      <c r="S1808">
        <v>0</v>
      </c>
      <c r="T1808">
        <v>0</v>
      </c>
      <c r="U1808">
        <v>0</v>
      </c>
      <c r="V1808">
        <v>0</v>
      </c>
      <c r="W1808" s="13">
        <v>40302</v>
      </c>
    </row>
    <row r="1809" spans="1:24" x14ac:dyDescent="0.25">
      <c r="A1809">
        <v>1</v>
      </c>
      <c r="B1809" t="s">
        <v>3607</v>
      </c>
      <c r="D1809" t="s">
        <v>3608</v>
      </c>
      <c r="E1809">
        <v>0</v>
      </c>
      <c r="F1809" t="s">
        <v>1891</v>
      </c>
      <c r="G1809" t="s">
        <v>29</v>
      </c>
      <c r="H1809">
        <v>36</v>
      </c>
      <c r="I1809" s="14">
        <v>2</v>
      </c>
      <c r="J1809" s="15">
        <v>4522.5</v>
      </c>
      <c r="K1809" s="15">
        <v>5432</v>
      </c>
      <c r="L1809" s="15">
        <v>5595</v>
      </c>
      <c r="M1809">
        <v>3</v>
      </c>
      <c r="N1809">
        <v>3</v>
      </c>
      <c r="O1809">
        <v>0</v>
      </c>
      <c r="P1809">
        <v>2</v>
      </c>
      <c r="Q1809" t="s">
        <v>30</v>
      </c>
      <c r="R1809">
        <v>0.03</v>
      </c>
      <c r="S1809">
        <v>0</v>
      </c>
      <c r="T1809">
        <v>0</v>
      </c>
      <c r="U1809">
        <v>0</v>
      </c>
      <c r="V1809">
        <v>0</v>
      </c>
      <c r="W1809" s="13">
        <v>40302</v>
      </c>
    </row>
    <row r="1810" spans="1:24" x14ac:dyDescent="0.25">
      <c r="A1810">
        <v>1</v>
      </c>
      <c r="B1810" t="s">
        <v>3609</v>
      </c>
      <c r="D1810" t="s">
        <v>3610</v>
      </c>
      <c r="E1810">
        <v>0</v>
      </c>
      <c r="F1810" t="s">
        <v>1891</v>
      </c>
      <c r="G1810" t="s">
        <v>29</v>
      </c>
      <c r="H1810">
        <v>36</v>
      </c>
      <c r="I1810" s="14">
        <v>3</v>
      </c>
      <c r="J1810" s="15">
        <v>6733.5</v>
      </c>
      <c r="K1810" s="15">
        <v>5432</v>
      </c>
      <c r="L1810" s="15">
        <v>5595</v>
      </c>
      <c r="M1810">
        <v>3</v>
      </c>
      <c r="N1810">
        <v>3</v>
      </c>
      <c r="O1810">
        <v>0</v>
      </c>
      <c r="P1810">
        <v>3</v>
      </c>
      <c r="Q1810" t="s">
        <v>30</v>
      </c>
      <c r="R1810">
        <v>0.03</v>
      </c>
      <c r="S1810">
        <v>0</v>
      </c>
      <c r="T1810">
        <v>0</v>
      </c>
      <c r="U1810">
        <v>0</v>
      </c>
      <c r="V1810">
        <v>0</v>
      </c>
      <c r="W1810" s="13">
        <v>40302</v>
      </c>
    </row>
    <row r="1811" spans="1:24" x14ac:dyDescent="0.25">
      <c r="A1811">
        <v>1</v>
      </c>
      <c r="B1811" t="s">
        <v>3611</v>
      </c>
      <c r="D1811" t="s">
        <v>3612</v>
      </c>
      <c r="E1811">
        <v>0</v>
      </c>
      <c r="F1811" t="s">
        <v>1891</v>
      </c>
      <c r="G1811" t="s">
        <v>29</v>
      </c>
      <c r="H1811">
        <v>36</v>
      </c>
      <c r="I1811" s="14">
        <v>2</v>
      </c>
      <c r="J1811" s="15">
        <v>4723.5</v>
      </c>
      <c r="K1811" s="15">
        <v>5432</v>
      </c>
      <c r="L1811" s="15">
        <v>5595</v>
      </c>
      <c r="M1811">
        <v>3</v>
      </c>
      <c r="N1811">
        <v>3</v>
      </c>
      <c r="O1811">
        <v>0</v>
      </c>
      <c r="P1811">
        <v>2</v>
      </c>
      <c r="Q1811" t="s">
        <v>30</v>
      </c>
      <c r="R1811">
        <v>0.03</v>
      </c>
      <c r="S1811">
        <v>0</v>
      </c>
      <c r="T1811">
        <v>0</v>
      </c>
      <c r="U1811">
        <v>0</v>
      </c>
      <c r="V1811">
        <v>0</v>
      </c>
      <c r="W1811" s="13">
        <v>40302</v>
      </c>
    </row>
    <row r="1812" spans="1:24" x14ac:dyDescent="0.25">
      <c r="A1812">
        <v>1</v>
      </c>
      <c r="B1812" t="s">
        <v>3613</v>
      </c>
      <c r="D1812" t="s">
        <v>3614</v>
      </c>
      <c r="E1812">
        <v>0</v>
      </c>
      <c r="F1812" t="s">
        <v>1891</v>
      </c>
      <c r="G1812" t="s">
        <v>29</v>
      </c>
      <c r="H1812">
        <v>36</v>
      </c>
      <c r="I1812" s="14">
        <v>3</v>
      </c>
      <c r="J1812" s="15">
        <v>1993.92</v>
      </c>
      <c r="K1812" s="15">
        <v>5432</v>
      </c>
      <c r="L1812" s="15">
        <v>5595</v>
      </c>
      <c r="M1812">
        <v>3</v>
      </c>
      <c r="N1812">
        <v>3</v>
      </c>
      <c r="O1812">
        <v>0</v>
      </c>
      <c r="P1812">
        <v>3</v>
      </c>
      <c r="Q1812" t="s">
        <v>30</v>
      </c>
      <c r="R1812">
        <v>0.03</v>
      </c>
      <c r="S1812">
        <v>0</v>
      </c>
      <c r="T1812">
        <v>0</v>
      </c>
      <c r="U1812">
        <v>0</v>
      </c>
      <c r="V1812">
        <v>0</v>
      </c>
      <c r="W1812" s="13">
        <v>43637</v>
      </c>
    </row>
    <row r="1813" spans="1:24" x14ac:dyDescent="0.25">
      <c r="A1813">
        <v>1</v>
      </c>
      <c r="B1813" t="s">
        <v>3615</v>
      </c>
      <c r="D1813" t="s">
        <v>3616</v>
      </c>
      <c r="E1813">
        <v>0</v>
      </c>
      <c r="F1813" t="s">
        <v>1891</v>
      </c>
      <c r="G1813" t="s">
        <v>29</v>
      </c>
      <c r="H1813">
        <v>36</v>
      </c>
      <c r="I1813" s="14">
        <v>6</v>
      </c>
      <c r="J1813" s="15">
        <v>952.74</v>
      </c>
      <c r="K1813" s="15">
        <v>5432</v>
      </c>
      <c r="L1813" s="15">
        <v>5595</v>
      </c>
      <c r="M1813">
        <v>3</v>
      </c>
      <c r="N1813">
        <v>3</v>
      </c>
      <c r="O1813">
        <v>0</v>
      </c>
      <c r="P1813">
        <v>6</v>
      </c>
      <c r="Q1813" t="s">
        <v>30</v>
      </c>
      <c r="R1813">
        <v>0.03</v>
      </c>
      <c r="S1813">
        <v>0</v>
      </c>
      <c r="T1813">
        <v>0</v>
      </c>
      <c r="U1813">
        <v>0</v>
      </c>
      <c r="V1813">
        <v>0</v>
      </c>
      <c r="W1813" s="13">
        <v>40302</v>
      </c>
    </row>
    <row r="1814" spans="1:24" x14ac:dyDescent="0.25">
      <c r="A1814">
        <v>1</v>
      </c>
      <c r="B1814" t="s">
        <v>3617</v>
      </c>
      <c r="D1814" t="s">
        <v>3618</v>
      </c>
      <c r="E1814">
        <v>0</v>
      </c>
      <c r="F1814" t="s">
        <v>1891</v>
      </c>
      <c r="G1814" t="s">
        <v>29</v>
      </c>
      <c r="H1814">
        <v>36</v>
      </c>
      <c r="I1814" s="14">
        <v>6</v>
      </c>
      <c r="J1814" s="15">
        <v>7300</v>
      </c>
      <c r="K1814" s="15">
        <v>5432</v>
      </c>
      <c r="L1814" s="15">
        <v>5595</v>
      </c>
      <c r="M1814">
        <v>3</v>
      </c>
      <c r="N1814">
        <v>3</v>
      </c>
      <c r="O1814">
        <v>0</v>
      </c>
      <c r="P1814">
        <v>6</v>
      </c>
      <c r="Q1814" t="s">
        <v>30</v>
      </c>
      <c r="R1814">
        <v>0</v>
      </c>
      <c r="S1814">
        <v>0</v>
      </c>
      <c r="T1814">
        <v>0</v>
      </c>
      <c r="U1814">
        <v>0</v>
      </c>
      <c r="V1814">
        <v>0</v>
      </c>
    </row>
    <row r="1815" spans="1:24" x14ac:dyDescent="0.25">
      <c r="A1815">
        <v>1</v>
      </c>
      <c r="B1815" t="s">
        <v>3619</v>
      </c>
      <c r="D1815" t="s">
        <v>3620</v>
      </c>
      <c r="E1815">
        <v>0</v>
      </c>
      <c r="F1815" t="s">
        <v>1891</v>
      </c>
      <c r="G1815" t="s">
        <v>29</v>
      </c>
      <c r="H1815">
        <v>36</v>
      </c>
      <c r="I1815" s="14">
        <v>4</v>
      </c>
      <c r="J1815" s="15">
        <v>7800</v>
      </c>
      <c r="K1815" s="15">
        <v>5432</v>
      </c>
      <c r="L1815" s="15">
        <v>5595</v>
      </c>
      <c r="M1815">
        <v>3</v>
      </c>
      <c r="N1815">
        <v>3</v>
      </c>
      <c r="O1815">
        <v>0</v>
      </c>
      <c r="P1815">
        <v>4</v>
      </c>
      <c r="Q1815" t="s">
        <v>30</v>
      </c>
      <c r="R1815">
        <v>0.03</v>
      </c>
      <c r="S1815">
        <v>0</v>
      </c>
      <c r="T1815">
        <v>0</v>
      </c>
      <c r="U1815">
        <v>0</v>
      </c>
      <c r="V1815">
        <v>0</v>
      </c>
      <c r="W1815" s="13">
        <v>41758</v>
      </c>
    </row>
    <row r="1816" spans="1:24" x14ac:dyDescent="0.25">
      <c r="A1816">
        <v>1</v>
      </c>
      <c r="B1816" t="s">
        <v>3621</v>
      </c>
      <c r="D1816" t="s">
        <v>3622</v>
      </c>
      <c r="E1816">
        <v>0</v>
      </c>
      <c r="F1816" t="s">
        <v>1891</v>
      </c>
      <c r="G1816" t="s">
        <v>29</v>
      </c>
      <c r="H1816">
        <v>36</v>
      </c>
      <c r="I1816" s="14">
        <v>4</v>
      </c>
      <c r="J1816" s="15">
        <v>11457</v>
      </c>
      <c r="K1816" s="15">
        <v>5432</v>
      </c>
      <c r="L1816" s="15">
        <v>5595</v>
      </c>
      <c r="M1816">
        <v>3</v>
      </c>
      <c r="N1816">
        <v>3</v>
      </c>
      <c r="O1816">
        <v>0</v>
      </c>
      <c r="P1816">
        <v>4</v>
      </c>
      <c r="Q1816" t="s">
        <v>30</v>
      </c>
      <c r="R1816">
        <v>0.03</v>
      </c>
      <c r="S1816">
        <v>0</v>
      </c>
      <c r="T1816">
        <v>0</v>
      </c>
      <c r="U1816">
        <v>0</v>
      </c>
      <c r="V1816">
        <v>0</v>
      </c>
      <c r="W1816" s="13">
        <v>40302</v>
      </c>
    </row>
    <row r="1817" spans="1:24" x14ac:dyDescent="0.25">
      <c r="A1817">
        <v>1</v>
      </c>
      <c r="B1817" t="s">
        <v>3623</v>
      </c>
      <c r="D1817" t="s">
        <v>3624</v>
      </c>
      <c r="E1817">
        <v>0</v>
      </c>
      <c r="F1817" t="s">
        <v>1891</v>
      </c>
      <c r="G1817" t="s">
        <v>29</v>
      </c>
      <c r="H1817">
        <v>36</v>
      </c>
      <c r="I1817" s="14">
        <v>4</v>
      </c>
      <c r="J1817" s="15">
        <v>15075</v>
      </c>
      <c r="K1817" s="15">
        <v>5432</v>
      </c>
      <c r="L1817" s="15">
        <v>5595</v>
      </c>
      <c r="M1817">
        <v>3</v>
      </c>
      <c r="N1817">
        <v>3</v>
      </c>
      <c r="O1817">
        <v>0</v>
      </c>
      <c r="P1817">
        <v>4</v>
      </c>
      <c r="Q1817" t="s">
        <v>30</v>
      </c>
      <c r="R1817">
        <v>7.0000000000000007E-2</v>
      </c>
      <c r="S1817">
        <v>0</v>
      </c>
      <c r="T1817">
        <v>0</v>
      </c>
      <c r="U1817">
        <v>0</v>
      </c>
      <c r="V1817">
        <v>0</v>
      </c>
      <c r="W1817" s="13">
        <v>44802</v>
      </c>
    </row>
    <row r="1818" spans="1:24" x14ac:dyDescent="0.25">
      <c r="A1818">
        <v>1</v>
      </c>
      <c r="B1818" t="s">
        <v>3625</v>
      </c>
      <c r="D1818" t="s">
        <v>3626</v>
      </c>
      <c r="E1818">
        <v>0</v>
      </c>
      <c r="F1818" t="s">
        <v>1891</v>
      </c>
      <c r="G1818" t="s">
        <v>29</v>
      </c>
      <c r="H1818">
        <v>36</v>
      </c>
      <c r="I1818" s="14">
        <v>3</v>
      </c>
      <c r="J1818" s="15">
        <v>8341.5</v>
      </c>
      <c r="K1818" s="15">
        <v>5432</v>
      </c>
      <c r="L1818" s="15">
        <v>5595</v>
      </c>
      <c r="M1818">
        <v>3</v>
      </c>
      <c r="N1818">
        <v>3</v>
      </c>
      <c r="O1818">
        <v>0</v>
      </c>
      <c r="P1818">
        <v>3</v>
      </c>
      <c r="Q1818" t="s">
        <v>30</v>
      </c>
      <c r="R1818">
        <v>0.03</v>
      </c>
      <c r="S1818">
        <v>0</v>
      </c>
      <c r="T1818">
        <v>0</v>
      </c>
      <c r="U1818">
        <v>0</v>
      </c>
      <c r="V1818">
        <v>0</v>
      </c>
      <c r="W1818" s="13">
        <v>41810</v>
      </c>
    </row>
    <row r="1819" spans="1:24" x14ac:dyDescent="0.25">
      <c r="A1819">
        <v>1</v>
      </c>
      <c r="B1819" t="s">
        <v>3627</v>
      </c>
      <c r="D1819" t="s">
        <v>3628</v>
      </c>
      <c r="E1819">
        <v>0</v>
      </c>
      <c r="F1819" t="s">
        <v>1891</v>
      </c>
      <c r="G1819" t="s">
        <v>29</v>
      </c>
      <c r="H1819">
        <v>36</v>
      </c>
      <c r="I1819" s="14">
        <v>2</v>
      </c>
      <c r="J1819" s="15">
        <v>8944.5</v>
      </c>
      <c r="K1819" s="15">
        <v>5432</v>
      </c>
      <c r="L1819" s="15">
        <v>5595</v>
      </c>
      <c r="M1819">
        <v>3</v>
      </c>
      <c r="N1819">
        <v>3</v>
      </c>
      <c r="O1819">
        <v>0</v>
      </c>
      <c r="P1819">
        <v>2</v>
      </c>
      <c r="Q1819" t="s">
        <v>30</v>
      </c>
      <c r="R1819">
        <v>0.03</v>
      </c>
      <c r="S1819">
        <v>0</v>
      </c>
      <c r="T1819">
        <v>0</v>
      </c>
      <c r="U1819">
        <v>0</v>
      </c>
      <c r="V1819">
        <v>0</v>
      </c>
      <c r="W1819" s="13">
        <v>40302</v>
      </c>
    </row>
    <row r="1820" spans="1:24" x14ac:dyDescent="0.25">
      <c r="A1820">
        <v>1</v>
      </c>
      <c r="B1820" t="s">
        <v>3629</v>
      </c>
      <c r="D1820" t="s">
        <v>3630</v>
      </c>
      <c r="E1820">
        <v>0</v>
      </c>
      <c r="F1820" t="s">
        <v>1891</v>
      </c>
      <c r="G1820" t="s">
        <v>29</v>
      </c>
      <c r="H1820">
        <v>36</v>
      </c>
      <c r="I1820" s="14">
        <v>3</v>
      </c>
      <c r="J1820" s="15">
        <v>1977.5</v>
      </c>
      <c r="K1820" s="15">
        <v>5432</v>
      </c>
      <c r="L1820" s="15">
        <v>5595</v>
      </c>
      <c r="M1820">
        <v>3</v>
      </c>
      <c r="N1820">
        <v>3</v>
      </c>
      <c r="O1820">
        <v>0</v>
      </c>
      <c r="P1820">
        <v>3</v>
      </c>
      <c r="Q1820" t="s">
        <v>30</v>
      </c>
      <c r="R1820">
        <v>0.03</v>
      </c>
      <c r="S1820">
        <v>0</v>
      </c>
      <c r="T1820">
        <v>0</v>
      </c>
      <c r="U1820">
        <v>0</v>
      </c>
      <c r="V1820">
        <v>0</v>
      </c>
      <c r="W1820" s="13">
        <v>43937</v>
      </c>
      <c r="X1820">
        <v>263</v>
      </c>
    </row>
    <row r="1821" spans="1:24" x14ac:dyDescent="0.25">
      <c r="A1821">
        <v>1</v>
      </c>
      <c r="B1821" t="s">
        <v>3631</v>
      </c>
      <c r="D1821" t="s">
        <v>3632</v>
      </c>
      <c r="E1821">
        <v>0</v>
      </c>
      <c r="F1821" t="s">
        <v>1891</v>
      </c>
      <c r="G1821" t="s">
        <v>29</v>
      </c>
      <c r="H1821">
        <v>36</v>
      </c>
      <c r="I1821" s="14">
        <v>6</v>
      </c>
      <c r="J1821" s="15">
        <v>1200</v>
      </c>
      <c r="K1821" s="15">
        <v>5432</v>
      </c>
      <c r="L1821" s="15">
        <v>5595</v>
      </c>
      <c r="M1821">
        <v>3</v>
      </c>
      <c r="N1821">
        <v>3</v>
      </c>
      <c r="O1821">
        <v>0</v>
      </c>
      <c r="P1821">
        <v>6</v>
      </c>
      <c r="Q1821" t="s">
        <v>30</v>
      </c>
      <c r="R1821">
        <v>0</v>
      </c>
      <c r="S1821">
        <v>0</v>
      </c>
      <c r="T1821">
        <v>0</v>
      </c>
      <c r="U1821">
        <v>0</v>
      </c>
      <c r="V1821">
        <v>0</v>
      </c>
    </row>
    <row r="1822" spans="1:24" x14ac:dyDescent="0.25">
      <c r="A1822">
        <v>1</v>
      </c>
      <c r="B1822" t="s">
        <v>3633</v>
      </c>
      <c r="D1822" t="s">
        <v>3634</v>
      </c>
      <c r="E1822">
        <v>0</v>
      </c>
      <c r="F1822" t="s">
        <v>1891</v>
      </c>
      <c r="G1822" t="s">
        <v>29</v>
      </c>
      <c r="H1822">
        <v>36</v>
      </c>
      <c r="I1822" s="14">
        <v>6</v>
      </c>
      <c r="J1822" s="15">
        <v>9500</v>
      </c>
      <c r="K1822" s="15">
        <v>5432</v>
      </c>
      <c r="L1822" s="15">
        <v>5595</v>
      </c>
      <c r="M1822">
        <v>3</v>
      </c>
      <c r="N1822">
        <v>3</v>
      </c>
      <c r="O1822">
        <v>0</v>
      </c>
      <c r="P1822">
        <v>6</v>
      </c>
      <c r="Q1822" t="s">
        <v>30</v>
      </c>
      <c r="R1822">
        <v>0.03</v>
      </c>
      <c r="S1822">
        <v>0</v>
      </c>
      <c r="T1822">
        <v>0</v>
      </c>
      <c r="U1822">
        <v>0</v>
      </c>
      <c r="V1822">
        <v>0</v>
      </c>
      <c r="W1822" s="13">
        <v>42020</v>
      </c>
    </row>
    <row r="1823" spans="1:24" x14ac:dyDescent="0.25">
      <c r="A1823">
        <v>1</v>
      </c>
      <c r="B1823" t="s">
        <v>3635</v>
      </c>
      <c r="D1823" t="s">
        <v>3636</v>
      </c>
      <c r="E1823">
        <v>0</v>
      </c>
      <c r="F1823" t="s">
        <v>1891</v>
      </c>
      <c r="G1823" t="s">
        <v>29</v>
      </c>
      <c r="H1823">
        <v>36</v>
      </c>
      <c r="I1823" s="14">
        <v>1</v>
      </c>
      <c r="J1823" s="15">
        <v>6030</v>
      </c>
      <c r="K1823" s="15">
        <v>5432</v>
      </c>
      <c r="L1823" s="15">
        <v>5595</v>
      </c>
      <c r="M1823">
        <v>3</v>
      </c>
      <c r="N1823">
        <v>3</v>
      </c>
      <c r="O1823">
        <v>0</v>
      </c>
      <c r="P1823">
        <v>1</v>
      </c>
      <c r="Q1823" t="s">
        <v>30</v>
      </c>
      <c r="R1823">
        <v>0.03</v>
      </c>
      <c r="S1823">
        <v>0</v>
      </c>
      <c r="T1823">
        <v>0</v>
      </c>
      <c r="U1823">
        <v>0</v>
      </c>
      <c r="V1823">
        <v>0</v>
      </c>
      <c r="W1823" s="13">
        <v>42109</v>
      </c>
    </row>
    <row r="1824" spans="1:24" x14ac:dyDescent="0.25">
      <c r="A1824">
        <v>1</v>
      </c>
      <c r="B1824" t="s">
        <v>3637</v>
      </c>
      <c r="D1824" t="s">
        <v>3638</v>
      </c>
      <c r="E1824">
        <v>0</v>
      </c>
      <c r="F1824" t="s">
        <v>1891</v>
      </c>
      <c r="G1824" t="s">
        <v>29</v>
      </c>
      <c r="H1824">
        <v>36</v>
      </c>
      <c r="I1824" s="14">
        <v>12</v>
      </c>
      <c r="J1824" s="15">
        <v>1566.0409999999999</v>
      </c>
      <c r="K1824" s="15">
        <v>5432</v>
      </c>
      <c r="L1824" s="15">
        <v>5595</v>
      </c>
      <c r="M1824">
        <v>3</v>
      </c>
      <c r="N1824">
        <v>3</v>
      </c>
      <c r="O1824">
        <v>0</v>
      </c>
      <c r="P1824">
        <v>12</v>
      </c>
      <c r="Q1824" t="s">
        <v>30</v>
      </c>
      <c r="R1824">
        <v>0.03</v>
      </c>
      <c r="S1824">
        <v>0</v>
      </c>
      <c r="T1824">
        <v>0</v>
      </c>
      <c r="U1824">
        <v>0</v>
      </c>
      <c r="V1824">
        <v>0</v>
      </c>
      <c r="W1824" s="13">
        <v>40569</v>
      </c>
    </row>
    <row r="1825" spans="1:24" x14ac:dyDescent="0.25">
      <c r="A1825">
        <v>1</v>
      </c>
      <c r="B1825" t="s">
        <v>3639</v>
      </c>
      <c r="D1825" t="s">
        <v>3640</v>
      </c>
      <c r="E1825">
        <v>0</v>
      </c>
      <c r="F1825" t="s">
        <v>1891</v>
      </c>
      <c r="G1825" t="s">
        <v>29</v>
      </c>
      <c r="H1825">
        <v>36</v>
      </c>
      <c r="I1825" s="14">
        <v>5</v>
      </c>
      <c r="J1825" s="15">
        <v>14651.464</v>
      </c>
      <c r="K1825" s="15">
        <v>5432</v>
      </c>
      <c r="L1825" s="15">
        <v>5595</v>
      </c>
      <c r="M1825">
        <v>3</v>
      </c>
      <c r="N1825">
        <v>3</v>
      </c>
      <c r="O1825">
        <v>0</v>
      </c>
      <c r="P1825">
        <v>5</v>
      </c>
      <c r="Q1825" t="s">
        <v>30</v>
      </c>
      <c r="R1825">
        <v>0.03</v>
      </c>
      <c r="S1825">
        <v>0</v>
      </c>
      <c r="T1825">
        <v>0</v>
      </c>
      <c r="U1825">
        <v>0</v>
      </c>
      <c r="V1825">
        <v>0</v>
      </c>
      <c r="W1825" s="13">
        <v>41704</v>
      </c>
    </row>
    <row r="1826" spans="1:24" x14ac:dyDescent="0.25">
      <c r="A1826">
        <v>1</v>
      </c>
      <c r="B1826" t="s">
        <v>3641</v>
      </c>
      <c r="D1826" t="s">
        <v>3642</v>
      </c>
      <c r="E1826">
        <v>0</v>
      </c>
      <c r="F1826" t="s">
        <v>1891</v>
      </c>
      <c r="G1826" t="s">
        <v>29</v>
      </c>
      <c r="H1826">
        <v>36</v>
      </c>
      <c r="I1826" s="14">
        <v>2</v>
      </c>
      <c r="J1826" s="15">
        <v>7638</v>
      </c>
      <c r="K1826" s="15">
        <v>5432</v>
      </c>
      <c r="L1826" s="15">
        <v>5595</v>
      </c>
      <c r="M1826">
        <v>3</v>
      </c>
      <c r="N1826">
        <v>3</v>
      </c>
      <c r="O1826">
        <v>0</v>
      </c>
      <c r="P1826">
        <v>2</v>
      </c>
      <c r="Q1826" t="s">
        <v>30</v>
      </c>
      <c r="R1826">
        <v>0.03</v>
      </c>
      <c r="S1826">
        <v>0</v>
      </c>
      <c r="T1826">
        <v>0</v>
      </c>
      <c r="U1826">
        <v>0</v>
      </c>
      <c r="V1826">
        <v>0</v>
      </c>
      <c r="W1826" s="13">
        <v>40302</v>
      </c>
    </row>
    <row r="1827" spans="1:24" x14ac:dyDescent="0.25">
      <c r="A1827">
        <v>1</v>
      </c>
      <c r="B1827" t="s">
        <v>3643</v>
      </c>
      <c r="D1827" t="s">
        <v>3644</v>
      </c>
      <c r="E1827">
        <v>0</v>
      </c>
      <c r="F1827" t="s">
        <v>1891</v>
      </c>
      <c r="G1827" t="s">
        <v>29</v>
      </c>
      <c r="H1827">
        <v>36</v>
      </c>
      <c r="I1827" s="14">
        <v>10</v>
      </c>
      <c r="J1827" s="15">
        <v>22478</v>
      </c>
      <c r="K1827" s="15">
        <v>5432</v>
      </c>
      <c r="L1827" s="15">
        <v>5595</v>
      </c>
      <c r="M1827">
        <v>3</v>
      </c>
      <c r="N1827">
        <v>3</v>
      </c>
      <c r="O1827">
        <v>0</v>
      </c>
      <c r="P1827">
        <v>10</v>
      </c>
      <c r="Q1827" t="s">
        <v>30</v>
      </c>
      <c r="R1827">
        <v>0.48</v>
      </c>
      <c r="S1827">
        <v>0</v>
      </c>
      <c r="T1827">
        <v>0</v>
      </c>
      <c r="U1827">
        <v>0</v>
      </c>
      <c r="V1827">
        <v>0</v>
      </c>
      <c r="W1827" s="13">
        <v>44894</v>
      </c>
      <c r="X1827">
        <v>459</v>
      </c>
    </row>
    <row r="1828" spans="1:24" x14ac:dyDescent="0.25">
      <c r="A1828">
        <v>1</v>
      </c>
      <c r="B1828" t="s">
        <v>3645</v>
      </c>
      <c r="D1828" t="s">
        <v>3646</v>
      </c>
      <c r="E1828">
        <v>0</v>
      </c>
      <c r="F1828" t="s">
        <v>1891</v>
      </c>
      <c r="G1828" t="s">
        <v>29</v>
      </c>
      <c r="H1828">
        <v>36</v>
      </c>
      <c r="I1828" s="14">
        <v>2</v>
      </c>
      <c r="J1828" s="15">
        <v>18492</v>
      </c>
      <c r="K1828" s="15">
        <v>5432</v>
      </c>
      <c r="L1828" s="15">
        <v>5595</v>
      </c>
      <c r="M1828">
        <v>3</v>
      </c>
      <c r="N1828">
        <v>3</v>
      </c>
      <c r="O1828">
        <v>0</v>
      </c>
      <c r="P1828">
        <v>2</v>
      </c>
      <c r="Q1828" t="s">
        <v>30</v>
      </c>
      <c r="R1828">
        <v>0.03</v>
      </c>
      <c r="S1828">
        <v>0</v>
      </c>
      <c r="T1828">
        <v>0</v>
      </c>
      <c r="U1828">
        <v>0</v>
      </c>
      <c r="V1828">
        <v>0</v>
      </c>
      <c r="W1828" s="13">
        <v>40302</v>
      </c>
    </row>
    <row r="1829" spans="1:24" x14ac:dyDescent="0.25">
      <c r="A1829">
        <v>1</v>
      </c>
      <c r="B1829" t="s">
        <v>3647</v>
      </c>
      <c r="D1829" t="s">
        <v>3648</v>
      </c>
      <c r="E1829">
        <v>0</v>
      </c>
      <c r="F1829" t="s">
        <v>1891</v>
      </c>
      <c r="G1829" t="s">
        <v>29</v>
      </c>
      <c r="H1829">
        <v>36</v>
      </c>
      <c r="I1829" s="14">
        <v>7</v>
      </c>
      <c r="J1829" s="15">
        <v>7537.5</v>
      </c>
      <c r="K1829" s="15">
        <v>5432</v>
      </c>
      <c r="L1829" s="15">
        <v>5595</v>
      </c>
      <c r="M1829">
        <v>3</v>
      </c>
      <c r="N1829">
        <v>3</v>
      </c>
      <c r="O1829">
        <v>0</v>
      </c>
      <c r="P1829">
        <v>7</v>
      </c>
      <c r="Q1829" t="s">
        <v>30</v>
      </c>
      <c r="R1829">
        <v>0.03</v>
      </c>
      <c r="S1829">
        <v>0</v>
      </c>
      <c r="T1829">
        <v>0</v>
      </c>
      <c r="U1829">
        <v>0</v>
      </c>
      <c r="V1829">
        <v>0</v>
      </c>
      <c r="W1829" s="13">
        <v>44102</v>
      </c>
    </row>
    <row r="1830" spans="1:24" x14ac:dyDescent="0.25">
      <c r="A1830">
        <v>1</v>
      </c>
      <c r="B1830" t="s">
        <v>3649</v>
      </c>
      <c r="D1830" t="s">
        <v>3650</v>
      </c>
      <c r="E1830">
        <v>0</v>
      </c>
      <c r="F1830" t="s">
        <v>1891</v>
      </c>
      <c r="G1830" t="s">
        <v>29</v>
      </c>
      <c r="H1830">
        <v>36</v>
      </c>
      <c r="I1830" s="14">
        <v>4</v>
      </c>
      <c r="J1830" s="15">
        <v>870</v>
      </c>
      <c r="K1830" s="15">
        <v>5432</v>
      </c>
      <c r="L1830" s="15">
        <v>5595</v>
      </c>
      <c r="M1830">
        <v>3</v>
      </c>
      <c r="N1830">
        <v>3</v>
      </c>
      <c r="O1830">
        <v>0</v>
      </c>
      <c r="P1830">
        <v>4</v>
      </c>
      <c r="Q1830" t="s">
        <v>30</v>
      </c>
      <c r="R1830">
        <v>0.03</v>
      </c>
      <c r="S1830">
        <v>0</v>
      </c>
      <c r="T1830">
        <v>0</v>
      </c>
      <c r="U1830">
        <v>0</v>
      </c>
      <c r="V1830">
        <v>0</v>
      </c>
      <c r="W1830" s="13">
        <v>42084</v>
      </c>
    </row>
    <row r="1831" spans="1:24" x14ac:dyDescent="0.25">
      <c r="A1831">
        <v>1</v>
      </c>
      <c r="B1831" t="s">
        <v>3651</v>
      </c>
      <c r="D1831" t="s">
        <v>3652</v>
      </c>
      <c r="E1831">
        <v>0</v>
      </c>
      <c r="F1831" t="s">
        <v>1970</v>
      </c>
      <c r="G1831" t="s">
        <v>29</v>
      </c>
      <c r="H1831">
        <v>36</v>
      </c>
      <c r="I1831" s="14">
        <v>5</v>
      </c>
      <c r="J1831" s="15">
        <v>57650</v>
      </c>
      <c r="K1831" s="15">
        <v>5432</v>
      </c>
      <c r="L1831" s="15">
        <v>5595</v>
      </c>
      <c r="M1831">
        <v>3</v>
      </c>
      <c r="N1831">
        <v>3</v>
      </c>
      <c r="O1831">
        <v>0</v>
      </c>
      <c r="P1831">
        <v>5</v>
      </c>
      <c r="Q1831" t="s">
        <v>30</v>
      </c>
      <c r="R1831">
        <v>7.0000000000000007E-2</v>
      </c>
      <c r="S1831">
        <v>0</v>
      </c>
      <c r="T1831">
        <v>0</v>
      </c>
      <c r="U1831">
        <v>0</v>
      </c>
      <c r="V1831">
        <v>0</v>
      </c>
      <c r="W1831" s="13">
        <v>44873</v>
      </c>
      <c r="X1831">
        <v>459</v>
      </c>
    </row>
    <row r="1832" spans="1:24" x14ac:dyDescent="0.25">
      <c r="A1832">
        <v>1</v>
      </c>
      <c r="B1832" t="s">
        <v>3653</v>
      </c>
      <c r="D1832" t="s">
        <v>3654</v>
      </c>
      <c r="E1832">
        <v>0</v>
      </c>
      <c r="F1832" t="s">
        <v>1970</v>
      </c>
      <c r="G1832" t="s">
        <v>29</v>
      </c>
      <c r="H1832">
        <v>36</v>
      </c>
      <c r="I1832" s="14">
        <v>2</v>
      </c>
      <c r="J1832" s="15">
        <v>51000</v>
      </c>
      <c r="K1832" s="15">
        <v>5432</v>
      </c>
      <c r="L1832" s="15">
        <v>5595</v>
      </c>
      <c r="M1832">
        <v>3</v>
      </c>
      <c r="N1832">
        <v>3</v>
      </c>
      <c r="O1832">
        <v>0</v>
      </c>
      <c r="P1832">
        <v>2</v>
      </c>
      <c r="Q1832" t="s">
        <v>30</v>
      </c>
      <c r="R1832">
        <v>0.13</v>
      </c>
      <c r="S1832">
        <v>0</v>
      </c>
      <c r="T1832">
        <v>0</v>
      </c>
      <c r="U1832">
        <v>0</v>
      </c>
      <c r="V1832">
        <v>0</v>
      </c>
      <c r="W1832" s="13">
        <v>44868</v>
      </c>
    </row>
    <row r="1833" spans="1:24" x14ac:dyDescent="0.25">
      <c r="A1833">
        <v>1</v>
      </c>
      <c r="B1833" t="s">
        <v>3655</v>
      </c>
      <c r="D1833" t="s">
        <v>3656</v>
      </c>
      <c r="E1833">
        <v>0</v>
      </c>
      <c r="F1833" t="s">
        <v>1970</v>
      </c>
      <c r="G1833" t="s">
        <v>29</v>
      </c>
      <c r="H1833">
        <v>36</v>
      </c>
      <c r="I1833" s="14">
        <v>1</v>
      </c>
      <c r="J1833" s="15">
        <v>37750</v>
      </c>
      <c r="K1833" s="15">
        <v>5432</v>
      </c>
      <c r="L1833" s="15">
        <v>5595</v>
      </c>
      <c r="M1833">
        <v>3</v>
      </c>
      <c r="N1833">
        <v>3</v>
      </c>
      <c r="O1833">
        <v>0</v>
      </c>
      <c r="P1833">
        <v>1</v>
      </c>
      <c r="Q1833" t="s">
        <v>30</v>
      </c>
      <c r="R1833">
        <v>0.03</v>
      </c>
      <c r="S1833">
        <v>0</v>
      </c>
      <c r="T1833">
        <v>0</v>
      </c>
      <c r="U1833">
        <v>0</v>
      </c>
      <c r="V1833">
        <v>0</v>
      </c>
      <c r="W1833" s="13">
        <v>44016</v>
      </c>
      <c r="X1833">
        <v>274</v>
      </c>
    </row>
    <row r="1834" spans="1:24" x14ac:dyDescent="0.25">
      <c r="A1834">
        <v>1</v>
      </c>
      <c r="B1834" t="s">
        <v>3657</v>
      </c>
      <c r="D1834" t="s">
        <v>3658</v>
      </c>
      <c r="E1834">
        <v>0</v>
      </c>
      <c r="F1834" t="s">
        <v>1970</v>
      </c>
      <c r="G1834" t="s">
        <v>29</v>
      </c>
      <c r="H1834">
        <v>36</v>
      </c>
      <c r="I1834" s="14">
        <v>1</v>
      </c>
      <c r="J1834" s="15">
        <v>131900</v>
      </c>
      <c r="K1834" s="15">
        <v>5432</v>
      </c>
      <c r="L1834" s="15">
        <v>5595</v>
      </c>
      <c r="M1834">
        <v>3</v>
      </c>
      <c r="N1834">
        <v>3</v>
      </c>
      <c r="O1834">
        <v>0</v>
      </c>
      <c r="P1834">
        <v>1</v>
      </c>
      <c r="Q1834" t="s">
        <v>30</v>
      </c>
      <c r="R1834">
        <v>0.03</v>
      </c>
      <c r="S1834">
        <v>0</v>
      </c>
      <c r="T1834">
        <v>0</v>
      </c>
      <c r="U1834">
        <v>0</v>
      </c>
      <c r="V1834">
        <v>0</v>
      </c>
      <c r="W1834" s="13">
        <v>44449</v>
      </c>
      <c r="X1834">
        <v>263</v>
      </c>
    </row>
    <row r="1835" spans="1:24" x14ac:dyDescent="0.25">
      <c r="A1835">
        <v>1</v>
      </c>
      <c r="B1835" t="s">
        <v>3659</v>
      </c>
      <c r="D1835" t="s">
        <v>3660</v>
      </c>
      <c r="E1835">
        <v>0</v>
      </c>
      <c r="F1835" t="s">
        <v>1970</v>
      </c>
      <c r="G1835" t="s">
        <v>29</v>
      </c>
      <c r="H1835">
        <v>36</v>
      </c>
      <c r="I1835" s="14">
        <v>4</v>
      </c>
      <c r="J1835" s="15">
        <v>24000</v>
      </c>
      <c r="K1835" s="15">
        <v>5432</v>
      </c>
      <c r="L1835" s="15">
        <v>5595</v>
      </c>
      <c r="M1835">
        <v>3</v>
      </c>
      <c r="N1835">
        <v>3</v>
      </c>
      <c r="O1835">
        <v>0</v>
      </c>
      <c r="P1835">
        <v>4</v>
      </c>
      <c r="Q1835" t="s">
        <v>30</v>
      </c>
      <c r="R1835">
        <v>7.0000000000000007E-2</v>
      </c>
      <c r="S1835">
        <v>0</v>
      </c>
      <c r="T1835">
        <v>0</v>
      </c>
      <c r="U1835">
        <v>0</v>
      </c>
      <c r="V1835">
        <v>0</v>
      </c>
      <c r="W1835" s="13">
        <v>44910</v>
      </c>
      <c r="X1835">
        <v>274</v>
      </c>
    </row>
    <row r="1836" spans="1:24" x14ac:dyDescent="0.25">
      <c r="A1836">
        <v>1</v>
      </c>
      <c r="B1836" t="s">
        <v>3661</v>
      </c>
      <c r="D1836" t="s">
        <v>3662</v>
      </c>
      <c r="E1836">
        <v>0</v>
      </c>
      <c r="F1836" t="s">
        <v>1970</v>
      </c>
      <c r="G1836" t="s">
        <v>29</v>
      </c>
      <c r="H1836">
        <v>36</v>
      </c>
      <c r="I1836" s="14">
        <v>1</v>
      </c>
      <c r="J1836" s="15">
        <v>17000</v>
      </c>
      <c r="K1836" s="15">
        <v>5432</v>
      </c>
      <c r="L1836" s="15">
        <v>5595</v>
      </c>
      <c r="M1836">
        <v>3</v>
      </c>
      <c r="N1836">
        <v>3</v>
      </c>
      <c r="O1836">
        <v>0</v>
      </c>
      <c r="P1836">
        <v>1</v>
      </c>
      <c r="Q1836" t="s">
        <v>30</v>
      </c>
      <c r="R1836">
        <v>0.09</v>
      </c>
      <c r="S1836">
        <v>0</v>
      </c>
      <c r="T1836">
        <v>0</v>
      </c>
      <c r="U1836">
        <v>0</v>
      </c>
      <c r="V1836">
        <v>0</v>
      </c>
      <c r="W1836" s="13">
        <v>44880</v>
      </c>
      <c r="X1836">
        <v>274</v>
      </c>
    </row>
    <row r="1837" spans="1:24" x14ac:dyDescent="0.25">
      <c r="A1837">
        <v>1</v>
      </c>
      <c r="B1837" t="s">
        <v>3663</v>
      </c>
      <c r="D1837" t="s">
        <v>3664</v>
      </c>
      <c r="E1837">
        <v>0</v>
      </c>
      <c r="F1837" t="s">
        <v>1970</v>
      </c>
      <c r="G1837" t="s">
        <v>29</v>
      </c>
      <c r="H1837">
        <v>36</v>
      </c>
      <c r="I1837" s="14">
        <v>4</v>
      </c>
      <c r="J1837" s="15">
        <v>24400</v>
      </c>
      <c r="K1837" s="15">
        <v>5432</v>
      </c>
      <c r="L1837" s="15">
        <v>5595</v>
      </c>
      <c r="M1837">
        <v>3</v>
      </c>
      <c r="N1837">
        <v>3</v>
      </c>
      <c r="O1837">
        <v>0</v>
      </c>
      <c r="P1837">
        <v>4</v>
      </c>
      <c r="Q1837" t="s">
        <v>30</v>
      </c>
      <c r="R1837">
        <v>0.05</v>
      </c>
      <c r="S1837">
        <v>0</v>
      </c>
      <c r="T1837">
        <v>0</v>
      </c>
      <c r="U1837">
        <v>0</v>
      </c>
      <c r="V1837">
        <v>0</v>
      </c>
      <c r="W1837" s="13">
        <v>44811</v>
      </c>
      <c r="X1837">
        <v>263</v>
      </c>
    </row>
    <row r="1838" spans="1:24" x14ac:dyDescent="0.25">
      <c r="A1838">
        <v>1</v>
      </c>
      <c r="B1838" t="s">
        <v>3665</v>
      </c>
      <c r="D1838" t="s">
        <v>3666</v>
      </c>
      <c r="E1838">
        <v>0</v>
      </c>
      <c r="F1838" t="s">
        <v>1970</v>
      </c>
      <c r="G1838" t="s">
        <v>29</v>
      </c>
      <c r="H1838">
        <v>36</v>
      </c>
      <c r="I1838" s="14">
        <v>4</v>
      </c>
      <c r="J1838" s="15">
        <v>8534.5820000000003</v>
      </c>
      <c r="K1838" s="15">
        <v>5432</v>
      </c>
      <c r="L1838" s="15">
        <v>5595</v>
      </c>
      <c r="M1838">
        <v>3</v>
      </c>
      <c r="N1838">
        <v>3</v>
      </c>
      <c r="O1838">
        <v>0</v>
      </c>
      <c r="P1838">
        <v>4</v>
      </c>
      <c r="Q1838" t="s">
        <v>30</v>
      </c>
      <c r="R1838">
        <v>0.03</v>
      </c>
      <c r="S1838">
        <v>0</v>
      </c>
      <c r="T1838">
        <v>0</v>
      </c>
      <c r="U1838">
        <v>0</v>
      </c>
      <c r="V1838">
        <v>0</v>
      </c>
      <c r="W1838" s="13">
        <v>44097</v>
      </c>
    </row>
    <row r="1839" spans="1:24" x14ac:dyDescent="0.25">
      <c r="A1839">
        <v>1</v>
      </c>
      <c r="B1839" t="s">
        <v>3667</v>
      </c>
      <c r="D1839" t="s">
        <v>3668</v>
      </c>
      <c r="E1839">
        <v>0</v>
      </c>
      <c r="F1839" t="s">
        <v>1970</v>
      </c>
      <c r="G1839" t="s">
        <v>29</v>
      </c>
      <c r="H1839">
        <v>36</v>
      </c>
      <c r="I1839" s="14">
        <v>6</v>
      </c>
      <c r="J1839" s="15">
        <v>17142.855</v>
      </c>
      <c r="K1839" s="15">
        <v>5432</v>
      </c>
      <c r="L1839" s="15">
        <v>5595</v>
      </c>
      <c r="M1839">
        <v>3</v>
      </c>
      <c r="N1839">
        <v>3</v>
      </c>
      <c r="O1839">
        <v>0</v>
      </c>
      <c r="P1839">
        <v>6</v>
      </c>
      <c r="Q1839" t="s">
        <v>30</v>
      </c>
      <c r="R1839">
        <v>1.3</v>
      </c>
      <c r="S1839">
        <v>2</v>
      </c>
      <c r="T1839">
        <v>0</v>
      </c>
      <c r="U1839">
        <v>2</v>
      </c>
      <c r="V1839">
        <v>0</v>
      </c>
      <c r="W1839" s="13">
        <v>45003</v>
      </c>
      <c r="X1839">
        <v>1338</v>
      </c>
    </row>
    <row r="1840" spans="1:24" x14ac:dyDescent="0.25">
      <c r="A1840">
        <v>1</v>
      </c>
      <c r="B1840" t="s">
        <v>3669</v>
      </c>
      <c r="D1840" t="s">
        <v>3670</v>
      </c>
      <c r="E1840">
        <v>0</v>
      </c>
      <c r="F1840" t="s">
        <v>1970</v>
      </c>
      <c r="G1840" t="s">
        <v>29</v>
      </c>
      <c r="H1840">
        <v>36</v>
      </c>
      <c r="I1840" s="14">
        <v>4</v>
      </c>
      <c r="J1840" s="15">
        <v>23577.777999999998</v>
      </c>
      <c r="K1840" s="15">
        <v>5432</v>
      </c>
      <c r="L1840" s="15">
        <v>5595</v>
      </c>
      <c r="M1840">
        <v>3</v>
      </c>
      <c r="N1840">
        <v>3</v>
      </c>
      <c r="O1840">
        <v>0</v>
      </c>
      <c r="P1840">
        <v>4</v>
      </c>
      <c r="Q1840" t="s">
        <v>30</v>
      </c>
      <c r="R1840">
        <v>0.03</v>
      </c>
      <c r="S1840">
        <v>0</v>
      </c>
      <c r="T1840">
        <v>0</v>
      </c>
      <c r="U1840">
        <v>0</v>
      </c>
      <c r="V1840">
        <v>0</v>
      </c>
      <c r="W1840" s="13">
        <v>44203</v>
      </c>
      <c r="X1840">
        <v>459</v>
      </c>
    </row>
    <row r="1841" spans="1:24" x14ac:dyDescent="0.25">
      <c r="A1841">
        <v>1</v>
      </c>
      <c r="B1841" t="s">
        <v>3671</v>
      </c>
      <c r="D1841" t="s">
        <v>3672</v>
      </c>
      <c r="E1841">
        <v>0</v>
      </c>
      <c r="F1841" t="s">
        <v>1970</v>
      </c>
      <c r="G1841" t="s">
        <v>29</v>
      </c>
      <c r="H1841">
        <v>36</v>
      </c>
      <c r="I1841" s="14">
        <v>3</v>
      </c>
      <c r="J1841" s="15">
        <v>23500</v>
      </c>
      <c r="K1841" s="15">
        <v>5432</v>
      </c>
      <c r="L1841" s="15">
        <v>5595</v>
      </c>
      <c r="M1841">
        <v>3</v>
      </c>
      <c r="N1841">
        <v>3</v>
      </c>
      <c r="O1841">
        <v>0</v>
      </c>
      <c r="P1841">
        <v>3</v>
      </c>
      <c r="Q1841" t="s">
        <v>30</v>
      </c>
      <c r="R1841">
        <v>0.14000000000000001</v>
      </c>
      <c r="S1841">
        <v>0</v>
      </c>
      <c r="T1841">
        <v>0</v>
      </c>
      <c r="U1841">
        <v>0</v>
      </c>
      <c r="V1841">
        <v>0</v>
      </c>
      <c r="W1841" s="13">
        <v>44922</v>
      </c>
      <c r="X1841">
        <v>263</v>
      </c>
    </row>
    <row r="1842" spans="1:24" x14ac:dyDescent="0.25">
      <c r="A1842">
        <v>1</v>
      </c>
      <c r="B1842" t="s">
        <v>3673</v>
      </c>
      <c r="D1842" t="s">
        <v>3674</v>
      </c>
      <c r="E1842">
        <v>0</v>
      </c>
      <c r="F1842" t="s">
        <v>1970</v>
      </c>
      <c r="G1842" t="s">
        <v>29</v>
      </c>
      <c r="H1842">
        <v>36</v>
      </c>
      <c r="I1842" s="14">
        <v>3</v>
      </c>
      <c r="J1842" s="15">
        <v>10712.593000000001</v>
      </c>
      <c r="K1842" s="15">
        <v>5432</v>
      </c>
      <c r="L1842" s="15">
        <v>5595</v>
      </c>
      <c r="M1842">
        <v>3</v>
      </c>
      <c r="N1842">
        <v>3</v>
      </c>
      <c r="O1842">
        <v>0</v>
      </c>
      <c r="P1842">
        <v>3</v>
      </c>
      <c r="Q1842" t="s">
        <v>30</v>
      </c>
      <c r="R1842">
        <v>0.03</v>
      </c>
      <c r="S1842">
        <v>0</v>
      </c>
      <c r="T1842">
        <v>0</v>
      </c>
      <c r="U1842">
        <v>0</v>
      </c>
      <c r="V1842">
        <v>0</v>
      </c>
      <c r="W1842" s="13">
        <v>44799</v>
      </c>
    </row>
    <row r="1843" spans="1:24" x14ac:dyDescent="0.25">
      <c r="A1843">
        <v>1</v>
      </c>
      <c r="B1843" t="s">
        <v>3675</v>
      </c>
      <c r="D1843" t="s">
        <v>3676</v>
      </c>
      <c r="E1843">
        <v>0</v>
      </c>
      <c r="F1843" t="s">
        <v>1970</v>
      </c>
      <c r="G1843" t="s">
        <v>29</v>
      </c>
      <c r="H1843">
        <v>36</v>
      </c>
      <c r="I1843" s="14">
        <v>7</v>
      </c>
      <c r="J1843" s="15">
        <v>21228.571</v>
      </c>
      <c r="K1843" s="15">
        <v>5432</v>
      </c>
      <c r="L1843" s="15">
        <v>5595</v>
      </c>
      <c r="M1843">
        <v>3</v>
      </c>
      <c r="N1843">
        <v>3</v>
      </c>
      <c r="O1843">
        <v>0</v>
      </c>
      <c r="P1843">
        <v>7</v>
      </c>
      <c r="Q1843" t="s">
        <v>30</v>
      </c>
      <c r="R1843">
        <v>0.18</v>
      </c>
      <c r="S1843">
        <v>0</v>
      </c>
      <c r="T1843">
        <v>0</v>
      </c>
      <c r="U1843">
        <v>0</v>
      </c>
      <c r="V1843">
        <v>0</v>
      </c>
      <c r="W1843" s="13">
        <v>44909</v>
      </c>
      <c r="X1843">
        <v>459</v>
      </c>
    </row>
    <row r="1844" spans="1:24" x14ac:dyDescent="0.25">
      <c r="A1844">
        <v>1</v>
      </c>
      <c r="B1844" t="s">
        <v>3677</v>
      </c>
      <c r="D1844" t="s">
        <v>3678</v>
      </c>
      <c r="E1844">
        <v>0</v>
      </c>
      <c r="F1844" t="s">
        <v>1970</v>
      </c>
      <c r="G1844" t="s">
        <v>29</v>
      </c>
      <c r="H1844">
        <v>36</v>
      </c>
      <c r="I1844" s="14">
        <v>3</v>
      </c>
      <c r="J1844" s="15">
        <v>18900</v>
      </c>
      <c r="K1844" s="15">
        <v>5432</v>
      </c>
      <c r="L1844" s="15">
        <v>5595</v>
      </c>
      <c r="M1844">
        <v>3</v>
      </c>
      <c r="N1844">
        <v>3</v>
      </c>
      <c r="O1844">
        <v>0</v>
      </c>
      <c r="P1844">
        <v>3</v>
      </c>
      <c r="Q1844" t="s">
        <v>30</v>
      </c>
      <c r="R1844">
        <v>2.2200000000000002</v>
      </c>
      <c r="S1844">
        <v>4</v>
      </c>
      <c r="T1844">
        <v>0</v>
      </c>
      <c r="U1844">
        <v>4</v>
      </c>
      <c r="V1844">
        <v>0</v>
      </c>
      <c r="W1844" s="13">
        <v>45031</v>
      </c>
      <c r="X1844">
        <v>787</v>
      </c>
    </row>
    <row r="1845" spans="1:24" x14ac:dyDescent="0.25">
      <c r="A1845">
        <v>1</v>
      </c>
      <c r="B1845" t="s">
        <v>3679</v>
      </c>
      <c r="D1845" t="s">
        <v>3680</v>
      </c>
      <c r="E1845">
        <v>0</v>
      </c>
      <c r="F1845" t="s">
        <v>1970</v>
      </c>
      <c r="G1845" t="s">
        <v>29</v>
      </c>
      <c r="H1845">
        <v>36</v>
      </c>
      <c r="I1845" s="14">
        <v>4</v>
      </c>
      <c r="J1845" s="15">
        <v>72494.001000000004</v>
      </c>
      <c r="K1845" s="15">
        <v>5432</v>
      </c>
      <c r="L1845" s="15">
        <v>5595</v>
      </c>
      <c r="M1845">
        <v>3</v>
      </c>
      <c r="N1845">
        <v>3</v>
      </c>
      <c r="O1845">
        <v>0</v>
      </c>
      <c r="P1845">
        <v>4</v>
      </c>
      <c r="Q1845" t="s">
        <v>30</v>
      </c>
      <c r="R1845">
        <v>0.03</v>
      </c>
      <c r="S1845">
        <v>0</v>
      </c>
      <c r="T1845">
        <v>0</v>
      </c>
      <c r="U1845">
        <v>0</v>
      </c>
      <c r="V1845">
        <v>0</v>
      </c>
      <c r="W1845" s="13">
        <v>41479</v>
      </c>
    </row>
    <row r="1846" spans="1:24" x14ac:dyDescent="0.25">
      <c r="A1846">
        <v>1</v>
      </c>
      <c r="B1846" t="s">
        <v>3681</v>
      </c>
      <c r="D1846" t="s">
        <v>3682</v>
      </c>
      <c r="E1846">
        <v>0</v>
      </c>
      <c r="F1846" t="s">
        <v>1970</v>
      </c>
      <c r="G1846" t="s">
        <v>29</v>
      </c>
      <c r="H1846">
        <v>36</v>
      </c>
      <c r="I1846" s="14">
        <v>4</v>
      </c>
      <c r="J1846" s="15">
        <v>113700</v>
      </c>
      <c r="K1846" s="15">
        <v>5432</v>
      </c>
      <c r="L1846" s="15">
        <v>5595</v>
      </c>
      <c r="M1846">
        <v>3</v>
      </c>
      <c r="N1846">
        <v>3</v>
      </c>
      <c r="O1846">
        <v>0</v>
      </c>
      <c r="P1846">
        <v>4</v>
      </c>
      <c r="Q1846" t="s">
        <v>30</v>
      </c>
      <c r="R1846">
        <v>0.54</v>
      </c>
      <c r="S1846">
        <v>2</v>
      </c>
      <c r="T1846">
        <v>0</v>
      </c>
      <c r="U1846">
        <v>2</v>
      </c>
      <c r="V1846">
        <v>0</v>
      </c>
      <c r="W1846" s="13">
        <v>44958</v>
      </c>
    </row>
    <row r="1847" spans="1:24" x14ac:dyDescent="0.25">
      <c r="A1847">
        <v>1</v>
      </c>
      <c r="B1847" t="s">
        <v>3683</v>
      </c>
      <c r="D1847" t="s">
        <v>3684</v>
      </c>
      <c r="E1847">
        <v>0</v>
      </c>
      <c r="F1847" t="s">
        <v>1970</v>
      </c>
      <c r="G1847" t="s">
        <v>29</v>
      </c>
      <c r="H1847">
        <v>36</v>
      </c>
      <c r="I1847" s="14">
        <v>5</v>
      </c>
      <c r="J1847" s="15">
        <v>4955.2089999999998</v>
      </c>
      <c r="K1847" s="15">
        <v>5432</v>
      </c>
      <c r="L1847" s="15">
        <v>5595</v>
      </c>
      <c r="M1847">
        <v>3</v>
      </c>
      <c r="N1847">
        <v>3</v>
      </c>
      <c r="O1847">
        <v>0</v>
      </c>
      <c r="P1847">
        <v>5</v>
      </c>
      <c r="Q1847" t="s">
        <v>30</v>
      </c>
      <c r="R1847">
        <v>0.03</v>
      </c>
      <c r="S1847">
        <v>0</v>
      </c>
      <c r="T1847">
        <v>0</v>
      </c>
      <c r="U1847">
        <v>0</v>
      </c>
      <c r="V1847">
        <v>0</v>
      </c>
      <c r="W1847" s="13">
        <v>41830</v>
      </c>
    </row>
    <row r="1848" spans="1:24" x14ac:dyDescent="0.25">
      <c r="A1848">
        <v>1</v>
      </c>
      <c r="B1848" t="s">
        <v>3685</v>
      </c>
      <c r="D1848" t="s">
        <v>3686</v>
      </c>
      <c r="E1848">
        <v>0</v>
      </c>
      <c r="F1848" t="s">
        <v>1970</v>
      </c>
      <c r="G1848" t="s">
        <v>29</v>
      </c>
      <c r="H1848">
        <v>36</v>
      </c>
      <c r="I1848" s="14">
        <v>6</v>
      </c>
      <c r="J1848" s="15">
        <v>20100</v>
      </c>
      <c r="K1848" s="15">
        <v>5432</v>
      </c>
      <c r="L1848" s="15">
        <v>5595</v>
      </c>
      <c r="M1848">
        <v>3</v>
      </c>
      <c r="N1848">
        <v>3</v>
      </c>
      <c r="O1848">
        <v>0</v>
      </c>
      <c r="P1848">
        <v>6</v>
      </c>
      <c r="Q1848" t="s">
        <v>30</v>
      </c>
      <c r="R1848">
        <v>0.61</v>
      </c>
      <c r="S1848">
        <v>4</v>
      </c>
      <c r="T1848">
        <v>0</v>
      </c>
      <c r="U1848">
        <v>4</v>
      </c>
      <c r="V1848">
        <v>0</v>
      </c>
      <c r="W1848" s="13">
        <v>44931</v>
      </c>
      <c r="X1848">
        <v>274</v>
      </c>
    </row>
    <row r="1849" spans="1:24" x14ac:dyDescent="0.25">
      <c r="A1849">
        <v>1</v>
      </c>
      <c r="B1849" t="s">
        <v>3687</v>
      </c>
      <c r="D1849" t="s">
        <v>3688</v>
      </c>
      <c r="E1849">
        <v>0</v>
      </c>
      <c r="F1849" t="s">
        <v>1970</v>
      </c>
      <c r="G1849" t="s">
        <v>29</v>
      </c>
      <c r="H1849">
        <v>36</v>
      </c>
      <c r="I1849" s="14">
        <v>2</v>
      </c>
      <c r="J1849" s="15">
        <v>26029.5</v>
      </c>
      <c r="K1849" s="15">
        <v>5432</v>
      </c>
      <c r="L1849" s="15">
        <v>5595</v>
      </c>
      <c r="M1849">
        <v>3</v>
      </c>
      <c r="N1849">
        <v>3</v>
      </c>
      <c r="O1849">
        <v>0</v>
      </c>
      <c r="P1849">
        <v>2</v>
      </c>
      <c r="Q1849" t="s">
        <v>30</v>
      </c>
      <c r="R1849">
        <v>0.03</v>
      </c>
      <c r="S1849">
        <v>0</v>
      </c>
      <c r="T1849">
        <v>0</v>
      </c>
      <c r="U1849">
        <v>0</v>
      </c>
      <c r="V1849">
        <v>0</v>
      </c>
      <c r="W1849" s="13">
        <v>40302</v>
      </c>
    </row>
    <row r="1850" spans="1:24" x14ac:dyDescent="0.25">
      <c r="A1850">
        <v>1</v>
      </c>
      <c r="B1850" t="s">
        <v>3689</v>
      </c>
      <c r="D1850" t="s">
        <v>3690</v>
      </c>
      <c r="E1850">
        <v>0</v>
      </c>
      <c r="F1850" t="s">
        <v>1970</v>
      </c>
      <c r="G1850" t="s">
        <v>29</v>
      </c>
      <c r="H1850">
        <v>36</v>
      </c>
      <c r="I1850" s="14">
        <v>10</v>
      </c>
      <c r="J1850" s="15">
        <v>13900</v>
      </c>
      <c r="K1850" s="15">
        <v>5432</v>
      </c>
      <c r="L1850" s="15">
        <v>5595</v>
      </c>
      <c r="M1850">
        <v>3</v>
      </c>
      <c r="N1850">
        <v>3</v>
      </c>
      <c r="O1850">
        <v>0</v>
      </c>
      <c r="P1850">
        <v>10</v>
      </c>
      <c r="Q1850" t="s">
        <v>30</v>
      </c>
      <c r="R1850">
        <v>20.07</v>
      </c>
      <c r="S1850">
        <v>36</v>
      </c>
      <c r="T1850">
        <v>0</v>
      </c>
      <c r="U1850">
        <v>36</v>
      </c>
      <c r="V1850">
        <v>0</v>
      </c>
      <c r="W1850" s="13">
        <v>45065</v>
      </c>
      <c r="X1850">
        <v>459</v>
      </c>
    </row>
    <row r="1851" spans="1:24" x14ac:dyDescent="0.25">
      <c r="A1851">
        <v>1</v>
      </c>
      <c r="B1851" t="s">
        <v>3691</v>
      </c>
      <c r="D1851" t="s">
        <v>3692</v>
      </c>
      <c r="E1851">
        <v>0</v>
      </c>
      <c r="F1851" t="s">
        <v>1970</v>
      </c>
      <c r="G1851" t="s">
        <v>29</v>
      </c>
      <c r="H1851">
        <v>36</v>
      </c>
      <c r="I1851" s="14">
        <v>2</v>
      </c>
      <c r="J1851" s="15">
        <v>46700</v>
      </c>
      <c r="K1851" s="15">
        <v>5432</v>
      </c>
      <c r="L1851" s="15">
        <v>5595</v>
      </c>
      <c r="M1851">
        <v>3</v>
      </c>
      <c r="N1851">
        <v>3</v>
      </c>
      <c r="O1851">
        <v>0</v>
      </c>
      <c r="P1851">
        <v>2</v>
      </c>
      <c r="Q1851" t="s">
        <v>30</v>
      </c>
      <c r="R1851">
        <v>0.03</v>
      </c>
      <c r="S1851">
        <v>0</v>
      </c>
      <c r="T1851">
        <v>0</v>
      </c>
      <c r="U1851">
        <v>0</v>
      </c>
      <c r="V1851">
        <v>0</v>
      </c>
      <c r="W1851" s="13">
        <v>43991</v>
      </c>
      <c r="X1851">
        <v>263</v>
      </c>
    </row>
    <row r="1852" spans="1:24" x14ac:dyDescent="0.25">
      <c r="A1852">
        <v>1</v>
      </c>
      <c r="B1852" t="s">
        <v>3693</v>
      </c>
      <c r="D1852" t="s">
        <v>3694</v>
      </c>
      <c r="E1852">
        <v>0</v>
      </c>
      <c r="F1852" t="s">
        <v>1970</v>
      </c>
      <c r="G1852" t="s">
        <v>29</v>
      </c>
      <c r="H1852">
        <v>36</v>
      </c>
      <c r="I1852" s="14">
        <v>2</v>
      </c>
      <c r="J1852" s="15">
        <v>63000</v>
      </c>
      <c r="K1852" s="15">
        <v>5432</v>
      </c>
      <c r="L1852" s="15">
        <v>5595</v>
      </c>
      <c r="M1852">
        <v>3</v>
      </c>
      <c r="N1852">
        <v>3</v>
      </c>
      <c r="O1852">
        <v>0</v>
      </c>
      <c r="P1852">
        <v>2</v>
      </c>
      <c r="Q1852" t="s">
        <v>30</v>
      </c>
      <c r="R1852">
        <v>0.23</v>
      </c>
      <c r="S1852">
        <v>1</v>
      </c>
      <c r="T1852">
        <v>0</v>
      </c>
      <c r="U1852">
        <v>1</v>
      </c>
      <c r="V1852">
        <v>0</v>
      </c>
      <c r="W1852" s="13">
        <v>44938</v>
      </c>
      <c r="X1852">
        <v>263</v>
      </c>
    </row>
    <row r="1853" spans="1:24" x14ac:dyDescent="0.25">
      <c r="A1853">
        <v>1</v>
      </c>
      <c r="B1853" t="s">
        <v>3695</v>
      </c>
      <c r="D1853" t="s">
        <v>3696</v>
      </c>
      <c r="E1853">
        <v>0</v>
      </c>
      <c r="F1853" t="s">
        <v>1970</v>
      </c>
      <c r="G1853" t="s">
        <v>29</v>
      </c>
      <c r="H1853">
        <v>36</v>
      </c>
      <c r="I1853" s="14">
        <v>3</v>
      </c>
      <c r="J1853" s="15">
        <v>10396.571</v>
      </c>
      <c r="K1853" s="15">
        <v>5432</v>
      </c>
      <c r="L1853" s="15">
        <v>5595</v>
      </c>
      <c r="M1853">
        <v>3</v>
      </c>
      <c r="N1853">
        <v>3</v>
      </c>
      <c r="O1853">
        <v>0</v>
      </c>
      <c r="P1853">
        <v>3</v>
      </c>
      <c r="Q1853" t="s">
        <v>30</v>
      </c>
      <c r="R1853">
        <v>5.52</v>
      </c>
      <c r="S1853">
        <v>5</v>
      </c>
      <c r="T1853">
        <v>0</v>
      </c>
      <c r="U1853">
        <v>5</v>
      </c>
      <c r="V1853">
        <v>0</v>
      </c>
      <c r="W1853" s="13">
        <v>45058</v>
      </c>
      <c r="X1853">
        <v>459</v>
      </c>
    </row>
    <row r="1854" spans="1:24" x14ac:dyDescent="0.25">
      <c r="A1854">
        <v>1</v>
      </c>
      <c r="B1854" t="s">
        <v>3697</v>
      </c>
      <c r="D1854" t="s">
        <v>3698</v>
      </c>
      <c r="E1854">
        <v>0</v>
      </c>
      <c r="F1854" t="s">
        <v>1970</v>
      </c>
      <c r="G1854" t="s">
        <v>29</v>
      </c>
      <c r="H1854">
        <v>36</v>
      </c>
      <c r="I1854" s="14">
        <v>12</v>
      </c>
      <c r="J1854" s="15">
        <v>77314.285999999993</v>
      </c>
      <c r="K1854" s="15">
        <v>5432</v>
      </c>
      <c r="L1854" s="15">
        <v>5595</v>
      </c>
      <c r="M1854">
        <v>3</v>
      </c>
      <c r="N1854">
        <v>3</v>
      </c>
      <c r="O1854">
        <v>0</v>
      </c>
      <c r="P1854">
        <v>12</v>
      </c>
      <c r="Q1854" t="s">
        <v>30</v>
      </c>
      <c r="R1854">
        <v>4.45</v>
      </c>
      <c r="S1854">
        <v>4</v>
      </c>
      <c r="T1854">
        <v>0</v>
      </c>
      <c r="U1854">
        <v>4</v>
      </c>
      <c r="V1854">
        <v>0</v>
      </c>
      <c r="W1854" s="13">
        <v>44988</v>
      </c>
      <c r="X1854">
        <v>263</v>
      </c>
    </row>
    <row r="1855" spans="1:24" x14ac:dyDescent="0.25">
      <c r="A1855">
        <v>1</v>
      </c>
      <c r="B1855" t="s">
        <v>3699</v>
      </c>
      <c r="D1855" t="s">
        <v>3700</v>
      </c>
      <c r="E1855">
        <v>0</v>
      </c>
      <c r="F1855" t="s">
        <v>1970</v>
      </c>
      <c r="G1855" t="s">
        <v>29</v>
      </c>
      <c r="H1855">
        <v>36</v>
      </c>
      <c r="I1855" s="14">
        <v>3</v>
      </c>
      <c r="J1855" s="15">
        <v>13400</v>
      </c>
      <c r="K1855" s="15">
        <v>5432</v>
      </c>
      <c r="L1855" s="15">
        <v>5595</v>
      </c>
      <c r="M1855">
        <v>3</v>
      </c>
      <c r="N1855">
        <v>3</v>
      </c>
      <c r="O1855">
        <v>0</v>
      </c>
      <c r="P1855">
        <v>3</v>
      </c>
      <c r="Q1855" t="s">
        <v>30</v>
      </c>
      <c r="R1855">
        <v>0.03</v>
      </c>
      <c r="S1855">
        <v>0</v>
      </c>
      <c r="T1855">
        <v>0</v>
      </c>
      <c r="U1855">
        <v>0</v>
      </c>
      <c r="V1855">
        <v>0</v>
      </c>
      <c r="W1855" s="13">
        <v>42450</v>
      </c>
      <c r="X1855">
        <v>274</v>
      </c>
    </row>
    <row r="1856" spans="1:24" x14ac:dyDescent="0.25">
      <c r="A1856">
        <v>1</v>
      </c>
      <c r="B1856" t="s">
        <v>3701</v>
      </c>
      <c r="D1856" t="s">
        <v>3702</v>
      </c>
      <c r="E1856">
        <v>0</v>
      </c>
      <c r="F1856" t="s">
        <v>1970</v>
      </c>
      <c r="G1856" t="s">
        <v>29</v>
      </c>
      <c r="H1856">
        <v>36</v>
      </c>
      <c r="I1856" s="14">
        <v>7</v>
      </c>
      <c r="J1856" s="15">
        <v>30250.5</v>
      </c>
      <c r="K1856" s="15">
        <v>5432</v>
      </c>
      <c r="L1856" s="15">
        <v>5595</v>
      </c>
      <c r="M1856">
        <v>3</v>
      </c>
      <c r="N1856">
        <v>3</v>
      </c>
      <c r="O1856">
        <v>0</v>
      </c>
      <c r="P1856">
        <v>7</v>
      </c>
      <c r="Q1856" t="s">
        <v>30</v>
      </c>
      <c r="R1856">
        <v>0.03</v>
      </c>
      <c r="S1856">
        <v>0</v>
      </c>
      <c r="T1856">
        <v>0</v>
      </c>
      <c r="U1856">
        <v>0</v>
      </c>
      <c r="V1856">
        <v>0</v>
      </c>
      <c r="W1856" s="13">
        <v>40302</v>
      </c>
    </row>
    <row r="1857" spans="1:24" x14ac:dyDescent="0.25">
      <c r="A1857">
        <v>1</v>
      </c>
      <c r="B1857" t="s">
        <v>3703</v>
      </c>
      <c r="D1857" t="s">
        <v>3704</v>
      </c>
      <c r="E1857">
        <v>0</v>
      </c>
      <c r="F1857" t="s">
        <v>1970</v>
      </c>
      <c r="G1857" t="s">
        <v>29</v>
      </c>
      <c r="H1857">
        <v>36</v>
      </c>
      <c r="I1857" s="14">
        <v>3</v>
      </c>
      <c r="J1857" s="15">
        <v>42465</v>
      </c>
      <c r="K1857" s="15">
        <v>5432</v>
      </c>
      <c r="L1857" s="15">
        <v>5595</v>
      </c>
      <c r="M1857">
        <v>3</v>
      </c>
      <c r="N1857">
        <v>3</v>
      </c>
      <c r="O1857">
        <v>0</v>
      </c>
      <c r="P1857">
        <v>3</v>
      </c>
      <c r="Q1857" t="s">
        <v>30</v>
      </c>
      <c r="R1857">
        <v>0.03</v>
      </c>
      <c r="S1857">
        <v>0</v>
      </c>
      <c r="T1857">
        <v>0</v>
      </c>
      <c r="U1857">
        <v>0</v>
      </c>
      <c r="V1857">
        <v>0</v>
      </c>
      <c r="W1857" s="13">
        <v>44707</v>
      </c>
    </row>
    <row r="1858" spans="1:24" x14ac:dyDescent="0.25">
      <c r="A1858">
        <v>1</v>
      </c>
      <c r="B1858" t="s">
        <v>3705</v>
      </c>
      <c r="D1858" t="s">
        <v>3706</v>
      </c>
      <c r="E1858">
        <v>0</v>
      </c>
      <c r="F1858" t="s">
        <v>1970</v>
      </c>
      <c r="G1858" t="s">
        <v>29</v>
      </c>
      <c r="H1858">
        <v>36</v>
      </c>
      <c r="I1858" s="14">
        <v>3</v>
      </c>
      <c r="J1858" s="15">
        <v>62008.5</v>
      </c>
      <c r="K1858" s="15">
        <v>5432</v>
      </c>
      <c r="L1858" s="15">
        <v>5595</v>
      </c>
      <c r="M1858">
        <v>3</v>
      </c>
      <c r="N1858">
        <v>3</v>
      </c>
      <c r="O1858">
        <v>0</v>
      </c>
      <c r="P1858">
        <v>3</v>
      </c>
      <c r="Q1858" t="s">
        <v>30</v>
      </c>
      <c r="R1858">
        <v>0.03</v>
      </c>
      <c r="S1858">
        <v>0</v>
      </c>
      <c r="T1858">
        <v>0</v>
      </c>
      <c r="U1858">
        <v>0</v>
      </c>
      <c r="V1858">
        <v>0</v>
      </c>
      <c r="W1858" s="13">
        <v>40302</v>
      </c>
    </row>
    <row r="1859" spans="1:24" x14ac:dyDescent="0.25">
      <c r="A1859">
        <v>1</v>
      </c>
      <c r="B1859" t="s">
        <v>3707</v>
      </c>
      <c r="D1859" t="s">
        <v>3708</v>
      </c>
      <c r="E1859">
        <v>0</v>
      </c>
      <c r="F1859" t="s">
        <v>1970</v>
      </c>
      <c r="G1859" t="s">
        <v>29</v>
      </c>
      <c r="H1859">
        <v>36</v>
      </c>
      <c r="I1859" s="14">
        <v>3</v>
      </c>
      <c r="J1859" s="15">
        <v>31000</v>
      </c>
      <c r="K1859" s="15">
        <v>5432</v>
      </c>
      <c r="L1859" s="15">
        <v>5595</v>
      </c>
      <c r="M1859">
        <v>3</v>
      </c>
      <c r="N1859">
        <v>3</v>
      </c>
      <c r="O1859">
        <v>0</v>
      </c>
      <c r="P1859">
        <v>3</v>
      </c>
      <c r="Q1859" t="s">
        <v>30</v>
      </c>
      <c r="R1859">
        <v>0.04</v>
      </c>
      <c r="S1859">
        <v>0</v>
      </c>
      <c r="T1859">
        <v>0</v>
      </c>
      <c r="U1859">
        <v>0</v>
      </c>
      <c r="V1859">
        <v>0</v>
      </c>
      <c r="W1859" s="13">
        <v>44861</v>
      </c>
      <c r="X1859">
        <v>263</v>
      </c>
    </row>
    <row r="1860" spans="1:24" x14ac:dyDescent="0.25">
      <c r="A1860">
        <v>1</v>
      </c>
      <c r="B1860" t="s">
        <v>3709</v>
      </c>
      <c r="D1860" t="s">
        <v>3710</v>
      </c>
      <c r="E1860">
        <v>0</v>
      </c>
      <c r="F1860" t="s">
        <v>1970</v>
      </c>
      <c r="G1860" t="s">
        <v>29</v>
      </c>
      <c r="H1860">
        <v>36</v>
      </c>
      <c r="I1860" s="14">
        <v>2</v>
      </c>
      <c r="J1860" s="15">
        <v>48240</v>
      </c>
      <c r="K1860" s="15">
        <v>5432</v>
      </c>
      <c r="L1860" s="15">
        <v>5595</v>
      </c>
      <c r="M1860">
        <v>3</v>
      </c>
      <c r="N1860">
        <v>3</v>
      </c>
      <c r="O1860">
        <v>0</v>
      </c>
      <c r="P1860">
        <v>2</v>
      </c>
      <c r="Q1860" t="s">
        <v>30</v>
      </c>
      <c r="R1860">
        <v>0.03</v>
      </c>
      <c r="S1860">
        <v>0</v>
      </c>
      <c r="T1860">
        <v>0</v>
      </c>
      <c r="U1860">
        <v>0</v>
      </c>
      <c r="V1860">
        <v>0</v>
      </c>
      <c r="W1860" s="13">
        <v>43144</v>
      </c>
    </row>
    <row r="1861" spans="1:24" x14ac:dyDescent="0.25">
      <c r="A1861">
        <v>1</v>
      </c>
      <c r="B1861" t="s">
        <v>3711</v>
      </c>
      <c r="D1861" t="s">
        <v>3712</v>
      </c>
      <c r="E1861">
        <v>0</v>
      </c>
      <c r="F1861" t="s">
        <v>1970</v>
      </c>
      <c r="G1861" t="s">
        <v>29</v>
      </c>
      <c r="H1861">
        <v>36</v>
      </c>
      <c r="I1861" s="14">
        <v>2</v>
      </c>
      <c r="J1861" s="15">
        <v>5459.16</v>
      </c>
      <c r="K1861" s="15">
        <v>5432</v>
      </c>
      <c r="L1861" s="15">
        <v>5595</v>
      </c>
      <c r="M1861">
        <v>3</v>
      </c>
      <c r="N1861">
        <v>3</v>
      </c>
      <c r="O1861">
        <v>0</v>
      </c>
      <c r="P1861">
        <v>2</v>
      </c>
      <c r="Q1861" t="s">
        <v>30</v>
      </c>
      <c r="R1861">
        <v>0.03</v>
      </c>
      <c r="S1861">
        <v>0</v>
      </c>
      <c r="T1861">
        <v>0</v>
      </c>
      <c r="U1861">
        <v>0</v>
      </c>
      <c r="V1861">
        <v>0</v>
      </c>
      <c r="W1861" s="13">
        <v>40302</v>
      </c>
    </row>
    <row r="1862" spans="1:24" x14ac:dyDescent="0.25">
      <c r="A1862">
        <v>1</v>
      </c>
      <c r="B1862" t="s">
        <v>3713</v>
      </c>
      <c r="D1862" t="s">
        <v>3714</v>
      </c>
      <c r="E1862">
        <v>0</v>
      </c>
      <c r="F1862" t="s">
        <v>1970</v>
      </c>
      <c r="G1862" t="s">
        <v>29</v>
      </c>
      <c r="H1862">
        <v>36</v>
      </c>
      <c r="I1862" s="14">
        <v>2</v>
      </c>
      <c r="J1862" s="15">
        <v>67048</v>
      </c>
      <c r="K1862" s="15">
        <v>5432</v>
      </c>
      <c r="L1862" s="15">
        <v>5595</v>
      </c>
      <c r="M1862">
        <v>3</v>
      </c>
      <c r="N1862">
        <v>3</v>
      </c>
      <c r="O1862">
        <v>0</v>
      </c>
      <c r="P1862">
        <v>2</v>
      </c>
      <c r="Q1862" t="s">
        <v>30</v>
      </c>
      <c r="R1862">
        <v>0.03</v>
      </c>
      <c r="S1862">
        <v>0</v>
      </c>
      <c r="T1862">
        <v>0</v>
      </c>
      <c r="U1862">
        <v>0</v>
      </c>
      <c r="V1862">
        <v>0</v>
      </c>
      <c r="W1862" s="13">
        <v>43082</v>
      </c>
      <c r="X1862">
        <v>263</v>
      </c>
    </row>
    <row r="1863" spans="1:24" x14ac:dyDescent="0.25">
      <c r="A1863">
        <v>1</v>
      </c>
      <c r="B1863" t="s">
        <v>3715</v>
      </c>
      <c r="D1863" t="s">
        <v>3716</v>
      </c>
      <c r="E1863">
        <v>0</v>
      </c>
      <c r="F1863" t="s">
        <v>1970</v>
      </c>
      <c r="G1863" t="s">
        <v>29</v>
      </c>
      <c r="H1863">
        <v>36</v>
      </c>
      <c r="I1863" s="14">
        <v>2</v>
      </c>
      <c r="J1863" s="15">
        <v>14308.571</v>
      </c>
      <c r="K1863" s="15">
        <v>5432</v>
      </c>
      <c r="L1863" s="15">
        <v>5595</v>
      </c>
      <c r="M1863">
        <v>3</v>
      </c>
      <c r="N1863">
        <v>3</v>
      </c>
      <c r="O1863">
        <v>0</v>
      </c>
      <c r="P1863">
        <v>2</v>
      </c>
      <c r="Q1863" t="s">
        <v>30</v>
      </c>
      <c r="R1863">
        <v>1.07</v>
      </c>
      <c r="S1863">
        <v>1</v>
      </c>
      <c r="T1863">
        <v>0</v>
      </c>
      <c r="U1863">
        <v>1</v>
      </c>
      <c r="V1863">
        <v>0</v>
      </c>
      <c r="W1863" s="13">
        <v>45042</v>
      </c>
      <c r="X1863">
        <v>459</v>
      </c>
    </row>
    <row r="1864" spans="1:24" x14ac:dyDescent="0.25">
      <c r="A1864">
        <v>1</v>
      </c>
      <c r="B1864" t="s">
        <v>3717</v>
      </c>
      <c r="D1864" t="s">
        <v>3718</v>
      </c>
      <c r="E1864">
        <v>0</v>
      </c>
      <c r="F1864" t="s">
        <v>1970</v>
      </c>
      <c r="G1864" t="s">
        <v>29</v>
      </c>
      <c r="H1864">
        <v>36</v>
      </c>
      <c r="I1864" s="14">
        <v>3</v>
      </c>
      <c r="J1864" s="15">
        <v>70006.667000000001</v>
      </c>
      <c r="K1864" s="15">
        <v>5432</v>
      </c>
      <c r="L1864" s="15">
        <v>5595</v>
      </c>
      <c r="M1864">
        <v>3</v>
      </c>
      <c r="N1864">
        <v>3</v>
      </c>
      <c r="O1864">
        <v>0</v>
      </c>
      <c r="P1864">
        <v>3</v>
      </c>
      <c r="Q1864" t="s">
        <v>30</v>
      </c>
      <c r="R1864">
        <v>0.03</v>
      </c>
      <c r="S1864">
        <v>0</v>
      </c>
      <c r="T1864">
        <v>0</v>
      </c>
      <c r="U1864">
        <v>0</v>
      </c>
      <c r="V1864">
        <v>0</v>
      </c>
      <c r="W1864" s="13">
        <v>43309</v>
      </c>
      <c r="X1864">
        <v>459</v>
      </c>
    </row>
    <row r="1865" spans="1:24" x14ac:dyDescent="0.25">
      <c r="A1865">
        <v>1</v>
      </c>
      <c r="B1865" t="s">
        <v>3719</v>
      </c>
      <c r="D1865" t="s">
        <v>3720</v>
      </c>
      <c r="E1865">
        <v>0</v>
      </c>
      <c r="F1865" t="s">
        <v>1970</v>
      </c>
      <c r="G1865" t="s">
        <v>29</v>
      </c>
      <c r="H1865">
        <v>36</v>
      </c>
      <c r="I1865" s="14">
        <v>13</v>
      </c>
      <c r="J1865" s="15">
        <v>13691.304</v>
      </c>
      <c r="K1865" s="15">
        <v>5432</v>
      </c>
      <c r="L1865" s="15">
        <v>5595</v>
      </c>
      <c r="M1865">
        <v>3</v>
      </c>
      <c r="N1865">
        <v>3</v>
      </c>
      <c r="O1865">
        <v>0</v>
      </c>
      <c r="P1865">
        <v>13</v>
      </c>
      <c r="Q1865" t="s">
        <v>30</v>
      </c>
      <c r="R1865">
        <v>9.83</v>
      </c>
      <c r="S1865">
        <v>12</v>
      </c>
      <c r="T1865">
        <v>0</v>
      </c>
      <c r="U1865">
        <v>12</v>
      </c>
      <c r="V1865">
        <v>0</v>
      </c>
      <c r="W1865" s="13">
        <v>45056</v>
      </c>
      <c r="X1865">
        <v>459</v>
      </c>
    </row>
    <row r="1866" spans="1:24" x14ac:dyDescent="0.25">
      <c r="A1866">
        <v>1</v>
      </c>
      <c r="B1866" t="s">
        <v>3721</v>
      </c>
      <c r="D1866" t="s">
        <v>3722</v>
      </c>
      <c r="E1866">
        <v>0</v>
      </c>
      <c r="F1866" t="s">
        <v>1970</v>
      </c>
      <c r="G1866" t="s">
        <v>29</v>
      </c>
      <c r="H1866">
        <v>36</v>
      </c>
      <c r="I1866" s="14">
        <v>22</v>
      </c>
      <c r="J1866" s="15">
        <v>9065.1849999999995</v>
      </c>
      <c r="K1866" s="15">
        <v>5432</v>
      </c>
      <c r="L1866" s="15">
        <v>5595</v>
      </c>
      <c r="M1866">
        <v>3</v>
      </c>
      <c r="N1866">
        <v>3</v>
      </c>
      <c r="O1866">
        <v>0</v>
      </c>
      <c r="P1866">
        <v>22</v>
      </c>
      <c r="Q1866" t="s">
        <v>30</v>
      </c>
      <c r="R1866">
        <v>5.18</v>
      </c>
      <c r="S1866">
        <v>5</v>
      </c>
      <c r="T1866">
        <v>0</v>
      </c>
      <c r="U1866">
        <v>5</v>
      </c>
      <c r="V1866">
        <v>0</v>
      </c>
      <c r="W1866" s="13">
        <v>45021</v>
      </c>
      <c r="X1866">
        <v>787</v>
      </c>
    </row>
    <row r="1867" spans="1:24" x14ac:dyDescent="0.25">
      <c r="A1867">
        <v>1</v>
      </c>
      <c r="B1867" t="s">
        <v>3723</v>
      </c>
      <c r="D1867" t="s">
        <v>3724</v>
      </c>
      <c r="E1867">
        <v>0</v>
      </c>
      <c r="F1867" t="s">
        <v>1970</v>
      </c>
      <c r="G1867" t="s">
        <v>29</v>
      </c>
      <c r="H1867">
        <v>36</v>
      </c>
      <c r="I1867" s="14">
        <v>3</v>
      </c>
      <c r="J1867" s="15">
        <v>35700.31</v>
      </c>
      <c r="K1867" s="15">
        <v>5432</v>
      </c>
      <c r="L1867" s="15">
        <v>5595</v>
      </c>
      <c r="M1867">
        <v>3</v>
      </c>
      <c r="N1867">
        <v>3</v>
      </c>
      <c r="O1867">
        <v>0</v>
      </c>
      <c r="P1867">
        <v>3</v>
      </c>
      <c r="Q1867" t="s">
        <v>30</v>
      </c>
      <c r="R1867">
        <v>0.03</v>
      </c>
      <c r="S1867">
        <v>0</v>
      </c>
      <c r="T1867">
        <v>0</v>
      </c>
      <c r="U1867">
        <v>0</v>
      </c>
      <c r="V1867">
        <v>0</v>
      </c>
      <c r="W1867" s="13">
        <v>41874</v>
      </c>
    </row>
    <row r="1868" spans="1:24" x14ac:dyDescent="0.25">
      <c r="A1868">
        <v>1</v>
      </c>
      <c r="B1868" t="s">
        <v>3725</v>
      </c>
      <c r="D1868" t="s">
        <v>3726</v>
      </c>
      <c r="E1868">
        <v>0</v>
      </c>
      <c r="F1868" t="s">
        <v>1970</v>
      </c>
      <c r="G1868" t="s">
        <v>29</v>
      </c>
      <c r="H1868">
        <v>36</v>
      </c>
      <c r="I1868" s="14">
        <v>2</v>
      </c>
      <c r="J1868" s="15">
        <v>26890</v>
      </c>
      <c r="K1868" s="15">
        <v>5432</v>
      </c>
      <c r="L1868" s="15">
        <v>5595</v>
      </c>
      <c r="M1868">
        <v>3</v>
      </c>
      <c r="N1868">
        <v>3</v>
      </c>
      <c r="O1868">
        <v>0</v>
      </c>
      <c r="P1868">
        <v>2</v>
      </c>
      <c r="Q1868" t="s">
        <v>30</v>
      </c>
      <c r="R1868">
        <v>3.72</v>
      </c>
      <c r="S1868">
        <v>2</v>
      </c>
      <c r="T1868">
        <v>0</v>
      </c>
      <c r="U1868">
        <v>2</v>
      </c>
      <c r="V1868">
        <v>0</v>
      </c>
      <c r="W1868" s="13">
        <v>45066</v>
      </c>
    </row>
    <row r="1869" spans="1:24" x14ac:dyDescent="0.25">
      <c r="A1869">
        <v>1</v>
      </c>
      <c r="B1869" t="s">
        <v>3727</v>
      </c>
      <c r="D1869" t="s">
        <v>3728</v>
      </c>
      <c r="E1869">
        <v>0</v>
      </c>
      <c r="F1869" t="s">
        <v>1970</v>
      </c>
      <c r="G1869" t="s">
        <v>29</v>
      </c>
      <c r="H1869">
        <v>36</v>
      </c>
      <c r="I1869" s="14">
        <v>5</v>
      </c>
      <c r="J1869" s="15">
        <v>11658.168</v>
      </c>
      <c r="K1869" s="15">
        <v>5432</v>
      </c>
      <c r="L1869" s="15">
        <v>5595</v>
      </c>
      <c r="M1869">
        <v>3</v>
      </c>
      <c r="N1869">
        <v>3</v>
      </c>
      <c r="O1869">
        <v>0</v>
      </c>
      <c r="P1869">
        <v>5</v>
      </c>
      <c r="Q1869" t="s">
        <v>30</v>
      </c>
      <c r="R1869">
        <v>0.03</v>
      </c>
      <c r="S1869">
        <v>0</v>
      </c>
      <c r="T1869">
        <v>0</v>
      </c>
      <c r="U1869">
        <v>0</v>
      </c>
      <c r="V1869">
        <v>0</v>
      </c>
      <c r="W1869" s="13">
        <v>43903</v>
      </c>
    </row>
    <row r="1870" spans="1:24" x14ac:dyDescent="0.25">
      <c r="A1870">
        <v>1</v>
      </c>
      <c r="B1870" t="s">
        <v>3729</v>
      </c>
      <c r="D1870" t="s">
        <v>3730</v>
      </c>
      <c r="E1870">
        <v>0</v>
      </c>
      <c r="F1870" t="s">
        <v>1970</v>
      </c>
      <c r="G1870" t="s">
        <v>29</v>
      </c>
      <c r="H1870">
        <v>36</v>
      </c>
      <c r="I1870" s="14">
        <v>4</v>
      </c>
      <c r="J1870" s="15">
        <v>11263.035</v>
      </c>
      <c r="K1870" s="15">
        <v>5432</v>
      </c>
      <c r="L1870" s="15">
        <v>5595</v>
      </c>
      <c r="M1870">
        <v>3</v>
      </c>
      <c r="N1870">
        <v>3</v>
      </c>
      <c r="O1870">
        <v>0</v>
      </c>
      <c r="P1870">
        <v>4</v>
      </c>
      <c r="Q1870" t="s">
        <v>30</v>
      </c>
      <c r="R1870">
        <v>0.03</v>
      </c>
      <c r="S1870">
        <v>0</v>
      </c>
      <c r="T1870">
        <v>0</v>
      </c>
      <c r="U1870">
        <v>0</v>
      </c>
      <c r="V1870">
        <v>0</v>
      </c>
      <c r="W1870" s="13">
        <v>40302</v>
      </c>
    </row>
    <row r="1871" spans="1:24" x14ac:dyDescent="0.25">
      <c r="A1871">
        <v>1</v>
      </c>
      <c r="B1871" t="s">
        <v>3731</v>
      </c>
      <c r="D1871" t="s">
        <v>3732</v>
      </c>
      <c r="E1871">
        <v>0</v>
      </c>
      <c r="F1871" t="s">
        <v>1970</v>
      </c>
      <c r="G1871" t="s">
        <v>29</v>
      </c>
      <c r="H1871">
        <v>36</v>
      </c>
      <c r="I1871" s="14">
        <v>22</v>
      </c>
      <c r="J1871" s="15">
        <v>9300</v>
      </c>
      <c r="K1871" s="15">
        <v>5432</v>
      </c>
      <c r="L1871" s="15">
        <v>5595</v>
      </c>
      <c r="M1871">
        <v>3</v>
      </c>
      <c r="N1871">
        <v>3</v>
      </c>
      <c r="O1871">
        <v>0</v>
      </c>
      <c r="P1871">
        <v>22</v>
      </c>
      <c r="Q1871" t="s">
        <v>30</v>
      </c>
      <c r="R1871">
        <v>1.83</v>
      </c>
      <c r="S1871">
        <v>2</v>
      </c>
      <c r="T1871">
        <v>0</v>
      </c>
      <c r="U1871">
        <v>2</v>
      </c>
      <c r="V1871">
        <v>0</v>
      </c>
      <c r="W1871" s="13">
        <v>45012</v>
      </c>
    </row>
    <row r="1872" spans="1:24" x14ac:dyDescent="0.25">
      <c r="A1872">
        <v>1</v>
      </c>
      <c r="B1872" t="s">
        <v>3733</v>
      </c>
      <c r="D1872" t="s">
        <v>3734</v>
      </c>
      <c r="E1872">
        <v>1</v>
      </c>
      <c r="F1872" t="s">
        <v>1970</v>
      </c>
      <c r="G1872" t="s">
        <v>29</v>
      </c>
      <c r="H1872">
        <v>36</v>
      </c>
      <c r="I1872" s="14">
        <v>3</v>
      </c>
      <c r="J1872" s="15">
        <v>13800</v>
      </c>
      <c r="K1872" s="15">
        <v>5432</v>
      </c>
      <c r="L1872" s="15">
        <v>5595</v>
      </c>
      <c r="M1872">
        <v>3</v>
      </c>
      <c r="N1872">
        <v>3</v>
      </c>
      <c r="O1872">
        <v>0</v>
      </c>
      <c r="P1872">
        <v>4</v>
      </c>
      <c r="Q1872" t="s">
        <v>30</v>
      </c>
      <c r="R1872">
        <v>8.6300000000000008</v>
      </c>
      <c r="S1872">
        <v>9</v>
      </c>
      <c r="T1872">
        <v>0</v>
      </c>
      <c r="U1872">
        <v>9</v>
      </c>
      <c r="V1872">
        <v>0</v>
      </c>
      <c r="W1872" s="13">
        <v>45075</v>
      </c>
      <c r="X1872">
        <v>1244</v>
      </c>
    </row>
    <row r="1873" spans="1:24" x14ac:dyDescent="0.25">
      <c r="A1873">
        <v>1</v>
      </c>
      <c r="B1873" t="s">
        <v>3735</v>
      </c>
      <c r="D1873" t="s">
        <v>3736</v>
      </c>
      <c r="E1873">
        <v>0</v>
      </c>
      <c r="F1873" t="s">
        <v>1970</v>
      </c>
      <c r="G1873" t="s">
        <v>29</v>
      </c>
      <c r="H1873">
        <v>36</v>
      </c>
      <c r="I1873" s="14">
        <v>1</v>
      </c>
      <c r="J1873" s="15">
        <v>158700</v>
      </c>
      <c r="K1873" s="15">
        <v>5432</v>
      </c>
      <c r="L1873" s="15">
        <v>5595</v>
      </c>
      <c r="M1873">
        <v>3</v>
      </c>
      <c r="N1873">
        <v>3</v>
      </c>
      <c r="O1873">
        <v>0</v>
      </c>
      <c r="P1873">
        <v>1</v>
      </c>
      <c r="Q1873" t="s">
        <v>30</v>
      </c>
      <c r="R1873">
        <v>0.03</v>
      </c>
      <c r="S1873">
        <v>0</v>
      </c>
      <c r="T1873">
        <v>0</v>
      </c>
      <c r="U1873">
        <v>0</v>
      </c>
      <c r="V1873">
        <v>0</v>
      </c>
      <c r="W1873" s="13">
        <v>43748</v>
      </c>
      <c r="X1873">
        <v>459</v>
      </c>
    </row>
    <row r="1874" spans="1:24" x14ac:dyDescent="0.25">
      <c r="A1874">
        <v>1</v>
      </c>
      <c r="B1874" t="s">
        <v>3737</v>
      </c>
      <c r="D1874" t="s">
        <v>3738</v>
      </c>
      <c r="E1874">
        <v>0</v>
      </c>
      <c r="F1874" t="s">
        <v>1970</v>
      </c>
      <c r="G1874" t="s">
        <v>29</v>
      </c>
      <c r="H1874">
        <v>36</v>
      </c>
      <c r="I1874" s="14">
        <v>1</v>
      </c>
      <c r="J1874" s="15">
        <v>141939</v>
      </c>
      <c r="K1874" s="15">
        <v>5432</v>
      </c>
      <c r="L1874" s="15">
        <v>5595</v>
      </c>
      <c r="M1874">
        <v>3</v>
      </c>
      <c r="N1874">
        <v>3</v>
      </c>
      <c r="O1874">
        <v>0</v>
      </c>
      <c r="P1874">
        <v>1</v>
      </c>
      <c r="Q1874" t="s">
        <v>30</v>
      </c>
      <c r="R1874">
        <v>0.03</v>
      </c>
      <c r="S1874">
        <v>0</v>
      </c>
      <c r="T1874">
        <v>0</v>
      </c>
      <c r="U1874">
        <v>0</v>
      </c>
      <c r="V1874">
        <v>0</v>
      </c>
      <c r="W1874" s="13">
        <v>44301</v>
      </c>
    </row>
    <row r="1875" spans="1:24" x14ac:dyDescent="0.25">
      <c r="A1875">
        <v>1</v>
      </c>
      <c r="B1875" t="s">
        <v>3739</v>
      </c>
      <c r="D1875" t="s">
        <v>3740</v>
      </c>
      <c r="E1875">
        <v>0</v>
      </c>
      <c r="F1875" t="s">
        <v>1970</v>
      </c>
      <c r="G1875" t="s">
        <v>29</v>
      </c>
      <c r="H1875">
        <v>36</v>
      </c>
      <c r="I1875" s="14">
        <v>5</v>
      </c>
      <c r="J1875" s="15">
        <v>20800</v>
      </c>
      <c r="K1875" s="15">
        <v>5432</v>
      </c>
      <c r="L1875" s="15">
        <v>5595</v>
      </c>
      <c r="M1875">
        <v>3</v>
      </c>
      <c r="N1875">
        <v>3</v>
      </c>
      <c r="O1875">
        <v>0</v>
      </c>
      <c r="P1875">
        <v>5</v>
      </c>
      <c r="Q1875" t="s">
        <v>30</v>
      </c>
      <c r="R1875">
        <v>0.51</v>
      </c>
      <c r="S1875">
        <v>2</v>
      </c>
      <c r="T1875">
        <v>0</v>
      </c>
      <c r="U1875">
        <v>2</v>
      </c>
      <c r="V1875">
        <v>0</v>
      </c>
      <c r="W1875" s="13">
        <v>44977</v>
      </c>
      <c r="X1875">
        <v>263</v>
      </c>
    </row>
    <row r="1876" spans="1:24" x14ac:dyDescent="0.25">
      <c r="A1876">
        <v>1</v>
      </c>
      <c r="B1876" t="s">
        <v>3741</v>
      </c>
      <c r="D1876" t="s">
        <v>3742</v>
      </c>
      <c r="E1876">
        <v>0</v>
      </c>
      <c r="F1876" t="s">
        <v>1970</v>
      </c>
      <c r="G1876" t="s">
        <v>29</v>
      </c>
      <c r="H1876">
        <v>36</v>
      </c>
      <c r="I1876" s="14">
        <v>7</v>
      </c>
      <c r="J1876" s="15">
        <v>19206.866999999998</v>
      </c>
      <c r="K1876" s="15">
        <v>5432</v>
      </c>
      <c r="L1876" s="15">
        <v>5595</v>
      </c>
      <c r="M1876">
        <v>3</v>
      </c>
      <c r="N1876">
        <v>3</v>
      </c>
      <c r="O1876">
        <v>0</v>
      </c>
      <c r="P1876">
        <v>7</v>
      </c>
      <c r="Q1876" t="s">
        <v>30</v>
      </c>
      <c r="R1876">
        <v>1.45</v>
      </c>
      <c r="S1876">
        <v>3</v>
      </c>
      <c r="T1876">
        <v>0</v>
      </c>
      <c r="U1876">
        <v>3</v>
      </c>
      <c r="V1876">
        <v>0</v>
      </c>
      <c r="W1876" s="13">
        <v>45012</v>
      </c>
      <c r="X1876">
        <v>263</v>
      </c>
    </row>
    <row r="1877" spans="1:24" x14ac:dyDescent="0.25">
      <c r="A1877">
        <v>1</v>
      </c>
      <c r="B1877" t="s">
        <v>3743</v>
      </c>
      <c r="D1877" t="s">
        <v>3744</v>
      </c>
      <c r="E1877">
        <v>0</v>
      </c>
      <c r="F1877" t="s">
        <v>1970</v>
      </c>
      <c r="G1877" t="s">
        <v>29</v>
      </c>
      <c r="H1877">
        <v>36</v>
      </c>
      <c r="I1877" s="14">
        <v>3</v>
      </c>
      <c r="J1877" s="15">
        <v>43540</v>
      </c>
      <c r="K1877" s="15">
        <v>5432</v>
      </c>
      <c r="L1877" s="15">
        <v>5595</v>
      </c>
      <c r="M1877">
        <v>3</v>
      </c>
      <c r="N1877">
        <v>3</v>
      </c>
      <c r="O1877">
        <v>0</v>
      </c>
      <c r="P1877">
        <v>3</v>
      </c>
      <c r="Q1877" t="s">
        <v>30</v>
      </c>
      <c r="R1877">
        <v>0.03</v>
      </c>
      <c r="S1877">
        <v>0</v>
      </c>
      <c r="T1877">
        <v>0</v>
      </c>
      <c r="U1877">
        <v>0</v>
      </c>
      <c r="V1877">
        <v>0</v>
      </c>
      <c r="W1877" s="13">
        <v>43770</v>
      </c>
      <c r="X1877">
        <v>459</v>
      </c>
    </row>
    <row r="1878" spans="1:24" x14ac:dyDescent="0.25">
      <c r="A1878">
        <v>1</v>
      </c>
      <c r="B1878" t="s">
        <v>3745</v>
      </c>
      <c r="D1878" t="s">
        <v>3746</v>
      </c>
      <c r="E1878">
        <v>0</v>
      </c>
      <c r="F1878" t="s">
        <v>1970</v>
      </c>
      <c r="G1878" t="s">
        <v>29</v>
      </c>
      <c r="H1878">
        <v>36</v>
      </c>
      <c r="I1878" s="14">
        <v>2</v>
      </c>
      <c r="J1878" s="15">
        <v>27746.6</v>
      </c>
      <c r="K1878" s="15">
        <v>5432</v>
      </c>
      <c r="L1878" s="15">
        <v>5595</v>
      </c>
      <c r="M1878">
        <v>3</v>
      </c>
      <c r="N1878">
        <v>3</v>
      </c>
      <c r="O1878">
        <v>0</v>
      </c>
      <c r="P1878">
        <v>2</v>
      </c>
      <c r="Q1878" t="s">
        <v>30</v>
      </c>
      <c r="R1878">
        <v>0.03</v>
      </c>
      <c r="S1878">
        <v>0</v>
      </c>
      <c r="T1878">
        <v>0</v>
      </c>
      <c r="U1878">
        <v>0</v>
      </c>
      <c r="V1878">
        <v>0</v>
      </c>
      <c r="W1878" s="13">
        <v>44261</v>
      </c>
    </row>
    <row r="1879" spans="1:24" x14ac:dyDescent="0.25">
      <c r="A1879">
        <v>1</v>
      </c>
      <c r="B1879" t="s">
        <v>3747</v>
      </c>
      <c r="D1879" t="s">
        <v>3748</v>
      </c>
      <c r="E1879">
        <v>0</v>
      </c>
      <c r="F1879" t="s">
        <v>1970</v>
      </c>
      <c r="G1879" t="s">
        <v>29</v>
      </c>
      <c r="H1879">
        <v>36</v>
      </c>
      <c r="I1879" s="14">
        <v>2</v>
      </c>
      <c r="J1879" s="15">
        <v>73867.5</v>
      </c>
      <c r="K1879" s="15">
        <v>5432</v>
      </c>
      <c r="L1879" s="15">
        <v>5595</v>
      </c>
      <c r="M1879">
        <v>3</v>
      </c>
      <c r="N1879">
        <v>3</v>
      </c>
      <c r="O1879">
        <v>0</v>
      </c>
      <c r="P1879">
        <v>2</v>
      </c>
      <c r="Q1879" t="s">
        <v>30</v>
      </c>
      <c r="R1879">
        <v>0.03</v>
      </c>
      <c r="S1879">
        <v>0</v>
      </c>
      <c r="T1879">
        <v>0</v>
      </c>
      <c r="U1879">
        <v>0</v>
      </c>
      <c r="V1879">
        <v>0</v>
      </c>
      <c r="W1879" s="13">
        <v>40302</v>
      </c>
    </row>
    <row r="1880" spans="1:24" x14ac:dyDescent="0.25">
      <c r="A1880">
        <v>1</v>
      </c>
      <c r="B1880" t="s">
        <v>3749</v>
      </c>
      <c r="D1880" t="s">
        <v>3750</v>
      </c>
      <c r="E1880">
        <v>0</v>
      </c>
      <c r="F1880" t="s">
        <v>1970</v>
      </c>
      <c r="G1880" t="s">
        <v>29</v>
      </c>
      <c r="H1880">
        <v>36</v>
      </c>
      <c r="I1880" s="14">
        <v>2</v>
      </c>
      <c r="J1880" s="15">
        <v>18549.5</v>
      </c>
      <c r="K1880" s="15">
        <v>5432</v>
      </c>
      <c r="L1880" s="15">
        <v>5595</v>
      </c>
      <c r="M1880">
        <v>3</v>
      </c>
      <c r="N1880">
        <v>3</v>
      </c>
      <c r="O1880">
        <v>0</v>
      </c>
      <c r="P1880">
        <v>2</v>
      </c>
      <c r="Q1880" t="s">
        <v>30</v>
      </c>
      <c r="R1880">
        <v>4.26</v>
      </c>
      <c r="S1880">
        <v>4</v>
      </c>
      <c r="T1880">
        <v>0</v>
      </c>
      <c r="U1880">
        <v>4</v>
      </c>
      <c r="V1880">
        <v>0</v>
      </c>
      <c r="W1880" s="13">
        <v>45077</v>
      </c>
      <c r="X1880">
        <v>274</v>
      </c>
    </row>
    <row r="1881" spans="1:24" x14ac:dyDescent="0.25">
      <c r="A1881">
        <v>1</v>
      </c>
      <c r="B1881" t="s">
        <v>3751</v>
      </c>
      <c r="D1881" t="s">
        <v>3752</v>
      </c>
      <c r="E1881">
        <v>0</v>
      </c>
      <c r="F1881" t="s">
        <v>1970</v>
      </c>
      <c r="G1881" t="s">
        <v>29</v>
      </c>
      <c r="H1881">
        <v>36</v>
      </c>
      <c r="I1881" s="14">
        <v>5</v>
      </c>
      <c r="J1881" s="15">
        <v>11150</v>
      </c>
      <c r="K1881" s="15">
        <v>5432</v>
      </c>
      <c r="L1881" s="15">
        <v>5595</v>
      </c>
      <c r="M1881">
        <v>3</v>
      </c>
      <c r="N1881">
        <v>3</v>
      </c>
      <c r="O1881">
        <v>0</v>
      </c>
      <c r="P1881">
        <v>5</v>
      </c>
      <c r="Q1881" t="s">
        <v>30</v>
      </c>
      <c r="R1881">
        <v>0.38</v>
      </c>
      <c r="S1881">
        <v>2</v>
      </c>
      <c r="T1881">
        <v>1</v>
      </c>
      <c r="U1881">
        <v>2</v>
      </c>
      <c r="V1881">
        <v>1</v>
      </c>
      <c r="W1881" s="13">
        <v>45084</v>
      </c>
      <c r="X1881">
        <v>274</v>
      </c>
    </row>
    <row r="1882" spans="1:24" x14ac:dyDescent="0.25">
      <c r="A1882">
        <v>1</v>
      </c>
      <c r="B1882" t="s">
        <v>3753</v>
      </c>
      <c r="D1882" t="s">
        <v>2854</v>
      </c>
      <c r="E1882">
        <v>0</v>
      </c>
      <c r="F1882" t="s">
        <v>1970</v>
      </c>
      <c r="G1882" t="s">
        <v>29</v>
      </c>
      <c r="H1882">
        <v>36</v>
      </c>
      <c r="I1882" s="14">
        <v>8</v>
      </c>
      <c r="J1882" s="15">
        <v>5317.2520000000004</v>
      </c>
      <c r="K1882" s="15">
        <v>5432</v>
      </c>
      <c r="L1882" s="15">
        <v>5595</v>
      </c>
      <c r="M1882">
        <v>3</v>
      </c>
      <c r="N1882">
        <v>3</v>
      </c>
      <c r="O1882">
        <v>0</v>
      </c>
      <c r="P1882">
        <v>8</v>
      </c>
      <c r="Q1882" t="s">
        <v>30</v>
      </c>
      <c r="R1882">
        <v>0.03</v>
      </c>
      <c r="S1882">
        <v>0</v>
      </c>
      <c r="T1882">
        <v>0</v>
      </c>
      <c r="U1882">
        <v>0</v>
      </c>
      <c r="V1882">
        <v>0</v>
      </c>
      <c r="W1882" s="13">
        <v>41697</v>
      </c>
    </row>
    <row r="1883" spans="1:24" x14ac:dyDescent="0.25">
      <c r="A1883">
        <v>1</v>
      </c>
      <c r="B1883" t="s">
        <v>3754</v>
      </c>
      <c r="D1883" t="s">
        <v>3755</v>
      </c>
      <c r="E1883">
        <v>0</v>
      </c>
      <c r="F1883" t="s">
        <v>1970</v>
      </c>
      <c r="G1883" t="s">
        <v>29</v>
      </c>
      <c r="H1883">
        <v>36</v>
      </c>
      <c r="I1883" s="14">
        <v>4</v>
      </c>
      <c r="J1883" s="15">
        <v>12500</v>
      </c>
      <c r="K1883" s="15">
        <v>5432</v>
      </c>
      <c r="L1883" s="15">
        <v>5595</v>
      </c>
      <c r="M1883">
        <v>3</v>
      </c>
      <c r="N1883">
        <v>3</v>
      </c>
      <c r="O1883">
        <v>0</v>
      </c>
      <c r="P1883">
        <v>4</v>
      </c>
      <c r="Q1883" t="s">
        <v>30</v>
      </c>
      <c r="R1883">
        <v>7.52</v>
      </c>
      <c r="S1883">
        <v>4</v>
      </c>
      <c r="T1883">
        <v>0</v>
      </c>
      <c r="U1883">
        <v>4</v>
      </c>
      <c r="V1883">
        <v>0</v>
      </c>
      <c r="W1883" s="13">
        <v>45075</v>
      </c>
      <c r="X1883">
        <v>274</v>
      </c>
    </row>
    <row r="1884" spans="1:24" x14ac:dyDescent="0.25">
      <c r="A1884">
        <v>1</v>
      </c>
      <c r="B1884" t="s">
        <v>3756</v>
      </c>
      <c r="D1884" t="s">
        <v>3757</v>
      </c>
      <c r="E1884">
        <v>0</v>
      </c>
      <c r="F1884" t="s">
        <v>1970</v>
      </c>
      <c r="G1884" t="s">
        <v>29</v>
      </c>
      <c r="H1884">
        <v>36</v>
      </c>
      <c r="I1884" s="14">
        <v>3</v>
      </c>
      <c r="J1884" s="15">
        <v>11450</v>
      </c>
      <c r="K1884" s="15">
        <v>5432</v>
      </c>
      <c r="L1884" s="15">
        <v>5595</v>
      </c>
      <c r="M1884">
        <v>3</v>
      </c>
      <c r="N1884">
        <v>3</v>
      </c>
      <c r="O1884">
        <v>0</v>
      </c>
      <c r="P1884">
        <v>3</v>
      </c>
      <c r="Q1884" t="s">
        <v>30</v>
      </c>
      <c r="R1884">
        <v>0.26</v>
      </c>
      <c r="S1884">
        <v>2</v>
      </c>
      <c r="T1884">
        <v>1</v>
      </c>
      <c r="U1884">
        <v>2</v>
      </c>
      <c r="V1884">
        <v>1</v>
      </c>
      <c r="W1884" s="13">
        <v>45084</v>
      </c>
      <c r="X1884">
        <v>263</v>
      </c>
    </row>
    <row r="1885" spans="1:24" x14ac:dyDescent="0.25">
      <c r="A1885">
        <v>1</v>
      </c>
      <c r="B1885" t="s">
        <v>3758</v>
      </c>
      <c r="D1885" t="s">
        <v>3759</v>
      </c>
      <c r="E1885">
        <v>0</v>
      </c>
      <c r="F1885" t="s">
        <v>1970</v>
      </c>
      <c r="G1885" t="s">
        <v>29</v>
      </c>
      <c r="H1885">
        <v>36</v>
      </c>
      <c r="I1885" s="14">
        <v>1</v>
      </c>
      <c r="J1885" s="15">
        <v>18750</v>
      </c>
      <c r="K1885" s="15">
        <v>5432</v>
      </c>
      <c r="L1885" s="15">
        <v>5595</v>
      </c>
      <c r="M1885">
        <v>3</v>
      </c>
      <c r="N1885">
        <v>3</v>
      </c>
      <c r="O1885">
        <v>0</v>
      </c>
      <c r="P1885">
        <v>1</v>
      </c>
      <c r="Q1885" t="s">
        <v>30</v>
      </c>
      <c r="R1885">
        <v>0.06</v>
      </c>
      <c r="S1885">
        <v>0</v>
      </c>
      <c r="T1885">
        <v>0</v>
      </c>
      <c r="U1885">
        <v>0</v>
      </c>
      <c r="V1885">
        <v>0</v>
      </c>
      <c r="W1885" s="13">
        <v>44712</v>
      </c>
      <c r="X1885">
        <v>263</v>
      </c>
    </row>
    <row r="1886" spans="1:24" x14ac:dyDescent="0.25">
      <c r="A1886">
        <v>1</v>
      </c>
      <c r="B1886" t="s">
        <v>3760</v>
      </c>
      <c r="D1886" t="s">
        <v>3761</v>
      </c>
      <c r="E1886">
        <v>0</v>
      </c>
      <c r="F1886" t="s">
        <v>1970</v>
      </c>
      <c r="G1886" t="s">
        <v>29</v>
      </c>
      <c r="H1886">
        <v>36</v>
      </c>
      <c r="I1886" s="14">
        <v>2</v>
      </c>
      <c r="J1886" s="15">
        <v>9869.19</v>
      </c>
      <c r="K1886" s="15">
        <v>5432</v>
      </c>
      <c r="L1886" s="15">
        <v>5595</v>
      </c>
      <c r="M1886">
        <v>3</v>
      </c>
      <c r="N1886">
        <v>3</v>
      </c>
      <c r="O1886">
        <v>0</v>
      </c>
      <c r="P1886">
        <v>2</v>
      </c>
      <c r="Q1886" t="s">
        <v>30</v>
      </c>
      <c r="R1886">
        <v>1.22</v>
      </c>
      <c r="S1886">
        <v>2</v>
      </c>
      <c r="T1886">
        <v>0</v>
      </c>
      <c r="U1886">
        <v>2</v>
      </c>
      <c r="V1886">
        <v>0</v>
      </c>
      <c r="W1886" s="13">
        <v>45012</v>
      </c>
      <c r="X1886">
        <v>263</v>
      </c>
    </row>
    <row r="1887" spans="1:24" x14ac:dyDescent="0.25">
      <c r="A1887">
        <v>1</v>
      </c>
      <c r="B1887" t="s">
        <v>3762</v>
      </c>
      <c r="D1887" t="s">
        <v>3763</v>
      </c>
      <c r="E1887">
        <v>0</v>
      </c>
      <c r="F1887" t="s">
        <v>1970</v>
      </c>
      <c r="G1887" t="s">
        <v>29</v>
      </c>
      <c r="H1887">
        <v>36</v>
      </c>
      <c r="I1887" s="14">
        <v>1</v>
      </c>
      <c r="J1887" s="15">
        <v>7955.99</v>
      </c>
      <c r="K1887" s="15">
        <v>5432</v>
      </c>
      <c r="L1887" s="15">
        <v>5595</v>
      </c>
      <c r="M1887">
        <v>3</v>
      </c>
      <c r="N1887">
        <v>3</v>
      </c>
      <c r="O1887">
        <v>0</v>
      </c>
      <c r="P1887">
        <v>1</v>
      </c>
      <c r="Q1887" t="s">
        <v>30</v>
      </c>
      <c r="R1887">
        <v>0.03</v>
      </c>
      <c r="S1887">
        <v>0</v>
      </c>
      <c r="T1887">
        <v>0</v>
      </c>
      <c r="U1887">
        <v>0</v>
      </c>
      <c r="V1887">
        <v>0</v>
      </c>
      <c r="W1887" s="13">
        <v>41517</v>
      </c>
    </row>
    <row r="1888" spans="1:24" x14ac:dyDescent="0.25">
      <c r="A1888">
        <v>1</v>
      </c>
      <c r="B1888" t="s">
        <v>3764</v>
      </c>
      <c r="D1888" t="s">
        <v>3765</v>
      </c>
      <c r="E1888">
        <v>0</v>
      </c>
      <c r="F1888" t="s">
        <v>1970</v>
      </c>
      <c r="G1888" t="s">
        <v>29</v>
      </c>
      <c r="H1888">
        <v>36</v>
      </c>
      <c r="I1888" s="14">
        <v>19</v>
      </c>
      <c r="J1888" s="15">
        <v>11400</v>
      </c>
      <c r="K1888" s="15">
        <v>5432</v>
      </c>
      <c r="L1888" s="15">
        <v>5595</v>
      </c>
      <c r="M1888">
        <v>3</v>
      </c>
      <c r="N1888">
        <v>3</v>
      </c>
      <c r="O1888">
        <v>0</v>
      </c>
      <c r="P1888">
        <v>19</v>
      </c>
      <c r="Q1888" t="s">
        <v>30</v>
      </c>
      <c r="R1888">
        <v>0.05</v>
      </c>
      <c r="S1888">
        <v>0</v>
      </c>
      <c r="T1888">
        <v>0</v>
      </c>
      <c r="U1888">
        <v>0</v>
      </c>
      <c r="V1888">
        <v>0</v>
      </c>
      <c r="W1888" s="13">
        <v>44810</v>
      </c>
    </row>
    <row r="1889" spans="1:24" x14ac:dyDescent="0.25">
      <c r="A1889">
        <v>1</v>
      </c>
      <c r="B1889" t="s">
        <v>3766</v>
      </c>
      <c r="D1889" t="s">
        <v>3767</v>
      </c>
      <c r="E1889">
        <v>0</v>
      </c>
      <c r="F1889" t="s">
        <v>1970</v>
      </c>
      <c r="G1889" t="s">
        <v>29</v>
      </c>
      <c r="H1889">
        <v>36</v>
      </c>
      <c r="I1889" s="14">
        <v>3</v>
      </c>
      <c r="J1889" s="15">
        <v>32088.059000000001</v>
      </c>
      <c r="K1889" s="15">
        <v>5432</v>
      </c>
      <c r="L1889" s="15">
        <v>5595</v>
      </c>
      <c r="M1889">
        <v>3</v>
      </c>
      <c r="N1889">
        <v>3</v>
      </c>
      <c r="O1889">
        <v>0</v>
      </c>
      <c r="P1889">
        <v>3</v>
      </c>
      <c r="Q1889" t="s">
        <v>30</v>
      </c>
      <c r="R1889">
        <v>0.03</v>
      </c>
      <c r="S1889">
        <v>0</v>
      </c>
      <c r="T1889">
        <v>0</v>
      </c>
      <c r="U1889">
        <v>0</v>
      </c>
      <c r="V1889">
        <v>0</v>
      </c>
      <c r="W1889" s="13">
        <v>44413</v>
      </c>
    </row>
    <row r="1890" spans="1:24" x14ac:dyDescent="0.25">
      <c r="A1890">
        <v>1</v>
      </c>
      <c r="B1890" t="s">
        <v>3768</v>
      </c>
      <c r="D1890" t="s">
        <v>3769</v>
      </c>
      <c r="E1890">
        <v>0</v>
      </c>
      <c r="F1890" t="s">
        <v>1970</v>
      </c>
      <c r="G1890" t="s">
        <v>29</v>
      </c>
      <c r="H1890">
        <v>36</v>
      </c>
      <c r="I1890" s="14">
        <v>2</v>
      </c>
      <c r="J1890" s="15">
        <v>27400</v>
      </c>
      <c r="K1890" s="15">
        <v>5432</v>
      </c>
      <c r="L1890" s="15">
        <v>5595</v>
      </c>
      <c r="M1890">
        <v>3</v>
      </c>
      <c r="N1890">
        <v>3</v>
      </c>
      <c r="O1890">
        <v>0</v>
      </c>
      <c r="P1890">
        <v>2</v>
      </c>
      <c r="Q1890" t="s">
        <v>30</v>
      </c>
      <c r="R1890">
        <v>2.0699999999999998</v>
      </c>
      <c r="S1890">
        <v>2</v>
      </c>
      <c r="T1890">
        <v>0</v>
      </c>
      <c r="U1890">
        <v>2</v>
      </c>
      <c r="V1890">
        <v>0</v>
      </c>
      <c r="W1890" s="13">
        <v>45042</v>
      </c>
    </row>
    <row r="1891" spans="1:24" x14ac:dyDescent="0.25">
      <c r="A1891">
        <v>1</v>
      </c>
      <c r="B1891" t="s">
        <v>3770</v>
      </c>
      <c r="D1891" t="s">
        <v>3771</v>
      </c>
      <c r="E1891">
        <v>0</v>
      </c>
      <c r="F1891" t="s">
        <v>1970</v>
      </c>
      <c r="G1891" t="s">
        <v>29</v>
      </c>
      <c r="H1891">
        <v>36</v>
      </c>
      <c r="I1891" s="14">
        <v>9</v>
      </c>
      <c r="J1891" s="15">
        <v>46648.750999999997</v>
      </c>
      <c r="K1891" s="15">
        <v>5432</v>
      </c>
      <c r="L1891" s="15">
        <v>5595</v>
      </c>
      <c r="M1891">
        <v>3</v>
      </c>
      <c r="N1891">
        <v>3</v>
      </c>
      <c r="O1891">
        <v>0</v>
      </c>
      <c r="P1891">
        <v>9</v>
      </c>
      <c r="Q1891" t="s">
        <v>30</v>
      </c>
      <c r="R1891">
        <v>0.03</v>
      </c>
      <c r="S1891">
        <v>0</v>
      </c>
      <c r="T1891">
        <v>0</v>
      </c>
      <c r="U1891">
        <v>0</v>
      </c>
      <c r="V1891">
        <v>0</v>
      </c>
      <c r="W1891" s="13">
        <v>41144</v>
      </c>
    </row>
    <row r="1892" spans="1:24" x14ac:dyDescent="0.25">
      <c r="A1892">
        <v>1</v>
      </c>
      <c r="B1892" t="s">
        <v>3772</v>
      </c>
      <c r="D1892" t="s">
        <v>3773</v>
      </c>
      <c r="E1892">
        <v>0</v>
      </c>
      <c r="F1892" t="s">
        <v>1970</v>
      </c>
      <c r="G1892" t="s">
        <v>29</v>
      </c>
      <c r="H1892">
        <v>36</v>
      </c>
      <c r="I1892" s="14">
        <v>5</v>
      </c>
      <c r="J1892" s="15">
        <v>97244.604000000007</v>
      </c>
      <c r="K1892" s="15">
        <v>5432</v>
      </c>
      <c r="L1892" s="15">
        <v>5595</v>
      </c>
      <c r="M1892">
        <v>3</v>
      </c>
      <c r="N1892">
        <v>3</v>
      </c>
      <c r="O1892">
        <v>0</v>
      </c>
      <c r="P1892">
        <v>5</v>
      </c>
      <c r="Q1892" t="s">
        <v>30</v>
      </c>
      <c r="R1892">
        <v>0.03</v>
      </c>
      <c r="S1892">
        <v>0</v>
      </c>
      <c r="T1892">
        <v>0</v>
      </c>
      <c r="U1892">
        <v>0</v>
      </c>
      <c r="V1892">
        <v>0</v>
      </c>
      <c r="W1892" s="13">
        <v>40302</v>
      </c>
    </row>
    <row r="1893" spans="1:24" x14ac:dyDescent="0.25">
      <c r="A1893">
        <v>1</v>
      </c>
      <c r="B1893" t="s">
        <v>3774</v>
      </c>
      <c r="D1893" t="s">
        <v>3775</v>
      </c>
      <c r="E1893">
        <v>0</v>
      </c>
      <c r="F1893" t="s">
        <v>1970</v>
      </c>
      <c r="G1893" t="s">
        <v>29</v>
      </c>
      <c r="H1893">
        <v>36</v>
      </c>
      <c r="I1893" s="14">
        <v>3</v>
      </c>
      <c r="J1893" s="15">
        <v>8247</v>
      </c>
      <c r="K1893" s="15">
        <v>5432</v>
      </c>
      <c r="L1893" s="15">
        <v>5595</v>
      </c>
      <c r="M1893">
        <v>3</v>
      </c>
      <c r="N1893">
        <v>3</v>
      </c>
      <c r="O1893">
        <v>0</v>
      </c>
      <c r="P1893">
        <v>3</v>
      </c>
      <c r="Q1893" t="s">
        <v>30</v>
      </c>
      <c r="R1893">
        <v>0.03</v>
      </c>
      <c r="S1893">
        <v>0</v>
      </c>
      <c r="T1893">
        <v>0</v>
      </c>
      <c r="U1893">
        <v>0</v>
      </c>
      <c r="V1893">
        <v>0</v>
      </c>
      <c r="W1893" s="13">
        <v>43860</v>
      </c>
      <c r="X1893">
        <v>787</v>
      </c>
    </row>
    <row r="1894" spans="1:24" x14ac:dyDescent="0.25">
      <c r="A1894">
        <v>1</v>
      </c>
      <c r="B1894" t="s">
        <v>3776</v>
      </c>
      <c r="D1894" t="s">
        <v>3777</v>
      </c>
      <c r="E1894">
        <v>0</v>
      </c>
      <c r="F1894" t="s">
        <v>1970</v>
      </c>
      <c r="G1894" t="s">
        <v>29</v>
      </c>
      <c r="H1894">
        <v>36</v>
      </c>
      <c r="I1894" s="14">
        <v>3</v>
      </c>
      <c r="J1894" s="15">
        <v>148995</v>
      </c>
      <c r="K1894" s="15">
        <v>5432</v>
      </c>
      <c r="L1894" s="15">
        <v>5595</v>
      </c>
      <c r="M1894">
        <v>3</v>
      </c>
      <c r="N1894">
        <v>3</v>
      </c>
      <c r="O1894">
        <v>0</v>
      </c>
      <c r="P1894">
        <v>3</v>
      </c>
      <c r="Q1894" t="s">
        <v>30</v>
      </c>
      <c r="R1894">
        <v>0.03</v>
      </c>
      <c r="S1894">
        <v>0</v>
      </c>
      <c r="T1894">
        <v>0</v>
      </c>
      <c r="U1894">
        <v>0</v>
      </c>
      <c r="V1894">
        <v>0</v>
      </c>
      <c r="W1894" s="13">
        <v>41522</v>
      </c>
    </row>
    <row r="1895" spans="1:24" x14ac:dyDescent="0.25">
      <c r="A1895">
        <v>1</v>
      </c>
      <c r="B1895" t="s">
        <v>3778</v>
      </c>
      <c r="D1895" t="s">
        <v>3779</v>
      </c>
      <c r="E1895">
        <v>0</v>
      </c>
      <c r="F1895" t="s">
        <v>1970</v>
      </c>
      <c r="G1895" t="s">
        <v>29</v>
      </c>
      <c r="H1895">
        <v>36</v>
      </c>
      <c r="I1895" s="14">
        <v>9</v>
      </c>
      <c r="J1895" s="15">
        <v>6945.9740000000002</v>
      </c>
      <c r="K1895" s="15">
        <v>5432</v>
      </c>
      <c r="L1895" s="15">
        <v>5595</v>
      </c>
      <c r="M1895">
        <v>3</v>
      </c>
      <c r="N1895">
        <v>3</v>
      </c>
      <c r="O1895">
        <v>0</v>
      </c>
      <c r="P1895">
        <v>9</v>
      </c>
      <c r="Q1895" t="s">
        <v>30</v>
      </c>
      <c r="R1895">
        <v>0.03</v>
      </c>
      <c r="S1895">
        <v>0</v>
      </c>
      <c r="T1895">
        <v>0</v>
      </c>
      <c r="U1895">
        <v>0</v>
      </c>
      <c r="V1895">
        <v>0</v>
      </c>
      <c r="W1895" s="13">
        <v>40302</v>
      </c>
    </row>
    <row r="1896" spans="1:24" x14ac:dyDescent="0.25">
      <c r="A1896">
        <v>1</v>
      </c>
      <c r="B1896" t="s">
        <v>3780</v>
      </c>
      <c r="D1896" t="s">
        <v>3781</v>
      </c>
      <c r="E1896">
        <v>0</v>
      </c>
      <c r="F1896" t="s">
        <v>1970</v>
      </c>
      <c r="G1896" t="s">
        <v>29</v>
      </c>
      <c r="H1896">
        <v>36</v>
      </c>
      <c r="I1896" s="14">
        <v>5</v>
      </c>
      <c r="J1896" s="15">
        <v>15035.364</v>
      </c>
      <c r="K1896" s="15">
        <v>5432</v>
      </c>
      <c r="L1896" s="15">
        <v>5595</v>
      </c>
      <c r="M1896">
        <v>3</v>
      </c>
      <c r="N1896">
        <v>3</v>
      </c>
      <c r="O1896">
        <v>0</v>
      </c>
      <c r="P1896">
        <v>5</v>
      </c>
      <c r="Q1896" t="s">
        <v>30</v>
      </c>
      <c r="R1896">
        <v>0.03</v>
      </c>
      <c r="S1896">
        <v>0</v>
      </c>
      <c r="T1896">
        <v>0</v>
      </c>
      <c r="U1896">
        <v>0</v>
      </c>
      <c r="V1896">
        <v>0</v>
      </c>
      <c r="W1896" s="13">
        <v>42458</v>
      </c>
      <c r="X1896">
        <v>787</v>
      </c>
    </row>
    <row r="1897" spans="1:24" x14ac:dyDescent="0.25">
      <c r="A1897">
        <v>1</v>
      </c>
      <c r="B1897" t="s">
        <v>3782</v>
      </c>
      <c r="D1897" t="s">
        <v>3783</v>
      </c>
      <c r="E1897">
        <v>0</v>
      </c>
      <c r="F1897" t="s">
        <v>1970</v>
      </c>
      <c r="G1897" t="s">
        <v>29</v>
      </c>
      <c r="H1897">
        <v>36</v>
      </c>
      <c r="I1897" s="14">
        <v>2</v>
      </c>
      <c r="J1897" s="15">
        <v>42712.5</v>
      </c>
      <c r="K1897" s="15">
        <v>5432</v>
      </c>
      <c r="L1897" s="15">
        <v>5595</v>
      </c>
      <c r="M1897">
        <v>3</v>
      </c>
      <c r="N1897">
        <v>3</v>
      </c>
      <c r="O1897">
        <v>0</v>
      </c>
      <c r="P1897">
        <v>2</v>
      </c>
      <c r="Q1897" t="s">
        <v>30</v>
      </c>
      <c r="R1897">
        <v>0.03</v>
      </c>
      <c r="S1897">
        <v>0</v>
      </c>
      <c r="T1897">
        <v>0</v>
      </c>
      <c r="U1897">
        <v>0</v>
      </c>
      <c r="V1897">
        <v>0</v>
      </c>
      <c r="W1897" s="13">
        <v>40302</v>
      </c>
    </row>
    <row r="1898" spans="1:24" x14ac:dyDescent="0.25">
      <c r="A1898">
        <v>1</v>
      </c>
      <c r="B1898" t="s">
        <v>3784</v>
      </c>
      <c r="D1898" t="s">
        <v>3785</v>
      </c>
      <c r="E1898">
        <v>0</v>
      </c>
      <c r="F1898" t="s">
        <v>1970</v>
      </c>
      <c r="G1898" t="s">
        <v>29</v>
      </c>
      <c r="H1898">
        <v>36</v>
      </c>
      <c r="I1898" s="14">
        <v>2</v>
      </c>
      <c r="J1898" s="15">
        <v>8875.4959999999992</v>
      </c>
      <c r="K1898" s="15">
        <v>5432</v>
      </c>
      <c r="L1898" s="15">
        <v>5595</v>
      </c>
      <c r="M1898">
        <v>3</v>
      </c>
      <c r="N1898">
        <v>3</v>
      </c>
      <c r="O1898">
        <v>0</v>
      </c>
      <c r="P1898">
        <v>2</v>
      </c>
      <c r="Q1898" t="s">
        <v>30</v>
      </c>
      <c r="R1898">
        <v>0.03</v>
      </c>
      <c r="S1898">
        <v>0</v>
      </c>
      <c r="T1898">
        <v>0</v>
      </c>
      <c r="U1898">
        <v>0</v>
      </c>
      <c r="V1898">
        <v>0</v>
      </c>
      <c r="W1898" s="13">
        <v>42850</v>
      </c>
    </row>
    <row r="1899" spans="1:24" x14ac:dyDescent="0.25">
      <c r="A1899">
        <v>1</v>
      </c>
      <c r="B1899" t="s">
        <v>3786</v>
      </c>
      <c r="D1899" t="s">
        <v>3787</v>
      </c>
      <c r="E1899">
        <v>0</v>
      </c>
      <c r="F1899" t="s">
        <v>1970</v>
      </c>
      <c r="G1899" t="s">
        <v>29</v>
      </c>
      <c r="H1899">
        <v>36</v>
      </c>
      <c r="I1899" s="14">
        <v>4</v>
      </c>
      <c r="J1899" s="15">
        <v>14200</v>
      </c>
      <c r="K1899" s="15">
        <v>5432</v>
      </c>
      <c r="L1899" s="15">
        <v>5595</v>
      </c>
      <c r="M1899">
        <v>3</v>
      </c>
      <c r="N1899">
        <v>3</v>
      </c>
      <c r="O1899">
        <v>0</v>
      </c>
      <c r="P1899">
        <v>4</v>
      </c>
      <c r="Q1899" t="s">
        <v>30</v>
      </c>
      <c r="R1899">
        <v>0.03</v>
      </c>
      <c r="S1899">
        <v>0</v>
      </c>
      <c r="T1899">
        <v>0</v>
      </c>
      <c r="U1899">
        <v>0</v>
      </c>
      <c r="V1899">
        <v>0</v>
      </c>
      <c r="W1899" s="13">
        <v>44707</v>
      </c>
      <c r="X1899">
        <v>459</v>
      </c>
    </row>
    <row r="1900" spans="1:24" x14ac:dyDescent="0.25">
      <c r="A1900">
        <v>1</v>
      </c>
      <c r="B1900" t="s">
        <v>3788</v>
      </c>
      <c r="D1900" t="s">
        <v>3789</v>
      </c>
      <c r="E1900">
        <v>0</v>
      </c>
      <c r="F1900" t="s">
        <v>1970</v>
      </c>
      <c r="G1900" t="s">
        <v>29</v>
      </c>
      <c r="H1900">
        <v>36</v>
      </c>
      <c r="I1900" s="14">
        <v>3</v>
      </c>
      <c r="J1900" s="15">
        <v>40231.167000000001</v>
      </c>
      <c r="K1900" s="15">
        <v>5432</v>
      </c>
      <c r="L1900" s="15">
        <v>5595</v>
      </c>
      <c r="M1900">
        <v>3</v>
      </c>
      <c r="N1900">
        <v>3</v>
      </c>
      <c r="O1900">
        <v>0</v>
      </c>
      <c r="P1900">
        <v>3</v>
      </c>
      <c r="Q1900" t="s">
        <v>30</v>
      </c>
      <c r="R1900">
        <v>0.03</v>
      </c>
      <c r="S1900">
        <v>0</v>
      </c>
      <c r="T1900">
        <v>0</v>
      </c>
      <c r="U1900">
        <v>0</v>
      </c>
      <c r="V1900">
        <v>0</v>
      </c>
      <c r="W1900" s="13">
        <v>41044</v>
      </c>
    </row>
    <row r="1901" spans="1:24" x14ac:dyDescent="0.25">
      <c r="A1901">
        <v>1</v>
      </c>
      <c r="B1901" t="s">
        <v>3790</v>
      </c>
      <c r="D1901" t="s">
        <v>3791</v>
      </c>
      <c r="E1901">
        <v>0</v>
      </c>
      <c r="F1901" t="s">
        <v>1970</v>
      </c>
      <c r="G1901" t="s">
        <v>29</v>
      </c>
      <c r="H1901">
        <v>36</v>
      </c>
      <c r="I1901" s="14">
        <v>4</v>
      </c>
      <c r="J1901" s="15">
        <v>48800</v>
      </c>
      <c r="K1901" s="15">
        <v>5432</v>
      </c>
      <c r="L1901" s="15">
        <v>5595</v>
      </c>
      <c r="M1901">
        <v>3</v>
      </c>
      <c r="N1901">
        <v>3</v>
      </c>
      <c r="O1901">
        <v>0</v>
      </c>
      <c r="P1901">
        <v>4</v>
      </c>
      <c r="Q1901" t="s">
        <v>30</v>
      </c>
      <c r="R1901">
        <v>0.03</v>
      </c>
      <c r="S1901">
        <v>0</v>
      </c>
      <c r="T1901">
        <v>0</v>
      </c>
      <c r="U1901">
        <v>0</v>
      </c>
      <c r="V1901">
        <v>0</v>
      </c>
      <c r="W1901" s="13">
        <v>44210</v>
      </c>
      <c r="X1901">
        <v>263</v>
      </c>
    </row>
    <row r="1902" spans="1:24" x14ac:dyDescent="0.25">
      <c r="A1902">
        <v>1</v>
      </c>
      <c r="B1902" t="s">
        <v>3792</v>
      </c>
      <c r="D1902" t="s">
        <v>3793</v>
      </c>
      <c r="E1902">
        <v>0</v>
      </c>
      <c r="F1902" t="s">
        <v>1970</v>
      </c>
      <c r="G1902" t="s">
        <v>29</v>
      </c>
      <c r="H1902">
        <v>36</v>
      </c>
      <c r="I1902" s="14">
        <v>4</v>
      </c>
      <c r="J1902" s="15">
        <v>17983.332999999999</v>
      </c>
      <c r="K1902" s="15">
        <v>5432</v>
      </c>
      <c r="L1902" s="15">
        <v>5595</v>
      </c>
      <c r="M1902">
        <v>3</v>
      </c>
      <c r="N1902">
        <v>3</v>
      </c>
      <c r="O1902">
        <v>0</v>
      </c>
      <c r="P1902">
        <v>4</v>
      </c>
      <c r="Q1902" t="s">
        <v>30</v>
      </c>
      <c r="R1902">
        <v>0.03</v>
      </c>
      <c r="S1902">
        <v>0</v>
      </c>
      <c r="T1902">
        <v>0</v>
      </c>
      <c r="U1902">
        <v>0</v>
      </c>
      <c r="V1902">
        <v>0</v>
      </c>
      <c r="W1902" s="13">
        <v>43286</v>
      </c>
    </row>
    <row r="1903" spans="1:24" x14ac:dyDescent="0.25">
      <c r="A1903">
        <v>1</v>
      </c>
      <c r="B1903" t="s">
        <v>3794</v>
      </c>
      <c r="D1903" t="s">
        <v>3795</v>
      </c>
      <c r="E1903">
        <v>0</v>
      </c>
      <c r="F1903" t="s">
        <v>1970</v>
      </c>
      <c r="G1903" t="s">
        <v>29</v>
      </c>
      <c r="H1903">
        <v>36</v>
      </c>
      <c r="I1903" s="14">
        <v>2</v>
      </c>
      <c r="J1903" s="15">
        <v>21708</v>
      </c>
      <c r="K1903" s="15">
        <v>5432</v>
      </c>
      <c r="L1903" s="15">
        <v>5595</v>
      </c>
      <c r="M1903">
        <v>3</v>
      </c>
      <c r="N1903">
        <v>3</v>
      </c>
      <c r="O1903">
        <v>0</v>
      </c>
      <c r="P1903">
        <v>2</v>
      </c>
      <c r="Q1903" t="s">
        <v>30</v>
      </c>
      <c r="R1903">
        <v>0.03</v>
      </c>
      <c r="S1903">
        <v>0</v>
      </c>
      <c r="T1903">
        <v>0</v>
      </c>
      <c r="U1903">
        <v>0</v>
      </c>
      <c r="V1903">
        <v>0</v>
      </c>
      <c r="W1903" s="13">
        <v>43628</v>
      </c>
    </row>
    <row r="1904" spans="1:24" x14ac:dyDescent="0.25">
      <c r="A1904">
        <v>1</v>
      </c>
      <c r="B1904" t="s">
        <v>3796</v>
      </c>
      <c r="D1904" t="s">
        <v>3797</v>
      </c>
      <c r="E1904">
        <v>0</v>
      </c>
      <c r="F1904" t="s">
        <v>1970</v>
      </c>
      <c r="G1904" t="s">
        <v>29</v>
      </c>
      <c r="H1904">
        <v>36</v>
      </c>
      <c r="I1904" s="14">
        <v>2</v>
      </c>
      <c r="J1904" s="15">
        <v>111300</v>
      </c>
      <c r="K1904" s="15">
        <v>5432</v>
      </c>
      <c r="L1904" s="15">
        <v>5595</v>
      </c>
      <c r="M1904">
        <v>3</v>
      </c>
      <c r="N1904">
        <v>3</v>
      </c>
      <c r="O1904">
        <v>0</v>
      </c>
      <c r="P1904">
        <v>2</v>
      </c>
      <c r="Q1904" t="s">
        <v>30</v>
      </c>
      <c r="R1904">
        <v>0</v>
      </c>
      <c r="S1904">
        <v>0</v>
      </c>
      <c r="T1904">
        <v>0</v>
      </c>
      <c r="U1904">
        <v>0</v>
      </c>
      <c r="V1904">
        <v>0</v>
      </c>
      <c r="X1904">
        <v>263</v>
      </c>
    </row>
    <row r="1905" spans="1:24" x14ac:dyDescent="0.25">
      <c r="A1905">
        <v>1</v>
      </c>
      <c r="B1905" t="s">
        <v>3798</v>
      </c>
      <c r="D1905" t="s">
        <v>3799</v>
      </c>
      <c r="E1905">
        <v>0</v>
      </c>
      <c r="F1905" t="s">
        <v>1970</v>
      </c>
      <c r="G1905" t="s">
        <v>29</v>
      </c>
      <c r="H1905">
        <v>36</v>
      </c>
      <c r="I1905" s="14">
        <v>2</v>
      </c>
      <c r="J1905" s="15">
        <v>84000</v>
      </c>
      <c r="K1905" s="15">
        <v>5432</v>
      </c>
      <c r="L1905" s="15">
        <v>5595</v>
      </c>
      <c r="M1905">
        <v>3</v>
      </c>
      <c r="N1905">
        <v>3</v>
      </c>
      <c r="O1905">
        <v>0</v>
      </c>
      <c r="P1905">
        <v>2</v>
      </c>
      <c r="Q1905" t="s">
        <v>30</v>
      </c>
      <c r="R1905">
        <v>0.03</v>
      </c>
      <c r="S1905">
        <v>0</v>
      </c>
      <c r="T1905">
        <v>0</v>
      </c>
      <c r="U1905">
        <v>0</v>
      </c>
      <c r="V1905">
        <v>0</v>
      </c>
      <c r="W1905" s="13">
        <v>42396</v>
      </c>
      <c r="X1905">
        <v>263</v>
      </c>
    </row>
    <row r="1906" spans="1:24" x14ac:dyDescent="0.25">
      <c r="A1906">
        <v>1</v>
      </c>
      <c r="B1906" t="s">
        <v>3800</v>
      </c>
      <c r="D1906" t="s">
        <v>3801</v>
      </c>
      <c r="E1906">
        <v>0</v>
      </c>
      <c r="F1906" t="s">
        <v>1970</v>
      </c>
      <c r="G1906" t="s">
        <v>29</v>
      </c>
      <c r="H1906">
        <v>36</v>
      </c>
      <c r="I1906" s="14">
        <v>2</v>
      </c>
      <c r="J1906" s="15">
        <v>86600</v>
      </c>
      <c r="K1906" s="15">
        <v>5432</v>
      </c>
      <c r="L1906" s="15">
        <v>5595</v>
      </c>
      <c r="M1906">
        <v>3</v>
      </c>
      <c r="N1906">
        <v>3</v>
      </c>
      <c r="O1906">
        <v>0</v>
      </c>
      <c r="P1906">
        <v>2</v>
      </c>
      <c r="Q1906" t="s">
        <v>30</v>
      </c>
      <c r="R1906">
        <v>0.03</v>
      </c>
      <c r="S1906">
        <v>0</v>
      </c>
      <c r="T1906">
        <v>0</v>
      </c>
      <c r="U1906">
        <v>0</v>
      </c>
      <c r="V1906">
        <v>0</v>
      </c>
      <c r="W1906" s="13">
        <v>44580</v>
      </c>
      <c r="X1906">
        <v>459</v>
      </c>
    </row>
    <row r="1907" spans="1:24" x14ac:dyDescent="0.25">
      <c r="A1907">
        <v>1</v>
      </c>
      <c r="B1907" t="s">
        <v>3802</v>
      </c>
      <c r="D1907" t="s">
        <v>3803</v>
      </c>
      <c r="E1907">
        <v>0</v>
      </c>
      <c r="F1907" t="s">
        <v>1970</v>
      </c>
      <c r="G1907" t="s">
        <v>29</v>
      </c>
      <c r="H1907">
        <v>36</v>
      </c>
      <c r="I1907" s="14">
        <v>8</v>
      </c>
      <c r="J1907" s="15">
        <v>33222.654999999999</v>
      </c>
      <c r="K1907" s="15">
        <v>5432</v>
      </c>
      <c r="L1907" s="15">
        <v>5595</v>
      </c>
      <c r="M1907">
        <v>3</v>
      </c>
      <c r="N1907">
        <v>3</v>
      </c>
      <c r="O1907">
        <v>0</v>
      </c>
      <c r="P1907">
        <v>8</v>
      </c>
      <c r="Q1907" t="s">
        <v>30</v>
      </c>
      <c r="R1907">
        <v>0.03</v>
      </c>
      <c r="S1907">
        <v>0</v>
      </c>
      <c r="T1907">
        <v>0</v>
      </c>
      <c r="U1907">
        <v>0</v>
      </c>
      <c r="V1907">
        <v>0</v>
      </c>
      <c r="W1907" s="13">
        <v>43286</v>
      </c>
    </row>
    <row r="1908" spans="1:24" x14ac:dyDescent="0.25">
      <c r="A1908">
        <v>1</v>
      </c>
      <c r="B1908" t="s">
        <v>3804</v>
      </c>
      <c r="D1908" t="s">
        <v>3805</v>
      </c>
      <c r="E1908">
        <v>0</v>
      </c>
      <c r="F1908" t="s">
        <v>1970</v>
      </c>
      <c r="G1908" t="s">
        <v>29</v>
      </c>
      <c r="H1908">
        <v>36</v>
      </c>
      <c r="I1908" s="14">
        <v>3</v>
      </c>
      <c r="J1908" s="15">
        <v>69000</v>
      </c>
      <c r="K1908" s="15">
        <v>5432</v>
      </c>
      <c r="L1908" s="15">
        <v>5595</v>
      </c>
      <c r="M1908">
        <v>3</v>
      </c>
      <c r="N1908">
        <v>3</v>
      </c>
      <c r="O1908">
        <v>0</v>
      </c>
      <c r="P1908">
        <v>3</v>
      </c>
      <c r="Q1908" t="s">
        <v>30</v>
      </c>
      <c r="R1908">
        <v>0.03</v>
      </c>
      <c r="S1908">
        <v>0</v>
      </c>
      <c r="T1908">
        <v>0</v>
      </c>
      <c r="U1908">
        <v>0</v>
      </c>
      <c r="V1908">
        <v>0</v>
      </c>
      <c r="W1908" s="13">
        <v>44707</v>
      </c>
      <c r="X1908">
        <v>263</v>
      </c>
    </row>
    <row r="1909" spans="1:24" x14ac:dyDescent="0.25">
      <c r="A1909">
        <v>1</v>
      </c>
      <c r="B1909" t="s">
        <v>3806</v>
      </c>
      <c r="D1909" t="s">
        <v>3807</v>
      </c>
      <c r="E1909">
        <v>0</v>
      </c>
      <c r="F1909" t="s">
        <v>1970</v>
      </c>
      <c r="G1909" t="s">
        <v>29</v>
      </c>
      <c r="H1909">
        <v>36</v>
      </c>
      <c r="I1909" s="14">
        <v>8</v>
      </c>
      <c r="J1909" s="15">
        <v>6972.1880000000001</v>
      </c>
      <c r="K1909" s="15">
        <v>5432</v>
      </c>
      <c r="L1909" s="15">
        <v>5595</v>
      </c>
      <c r="M1909">
        <v>3</v>
      </c>
      <c r="N1909">
        <v>3</v>
      </c>
      <c r="O1909">
        <v>0</v>
      </c>
      <c r="P1909">
        <v>8</v>
      </c>
      <c r="Q1909" t="s">
        <v>30</v>
      </c>
      <c r="R1909">
        <v>0.03</v>
      </c>
      <c r="S1909">
        <v>0</v>
      </c>
      <c r="T1909">
        <v>0</v>
      </c>
      <c r="U1909">
        <v>0</v>
      </c>
      <c r="V1909">
        <v>0</v>
      </c>
      <c r="W1909" s="13">
        <v>40302</v>
      </c>
    </row>
    <row r="1910" spans="1:24" x14ac:dyDescent="0.25">
      <c r="A1910">
        <v>1</v>
      </c>
      <c r="B1910" t="s">
        <v>3808</v>
      </c>
      <c r="D1910" t="s">
        <v>3809</v>
      </c>
      <c r="E1910">
        <v>0</v>
      </c>
      <c r="F1910" t="s">
        <v>1970</v>
      </c>
      <c r="G1910" t="s">
        <v>29</v>
      </c>
      <c r="H1910">
        <v>36</v>
      </c>
      <c r="I1910" s="14">
        <v>8</v>
      </c>
      <c r="J1910" s="15">
        <v>65200</v>
      </c>
      <c r="K1910" s="15">
        <v>5432</v>
      </c>
      <c r="L1910" s="15">
        <v>5595</v>
      </c>
      <c r="M1910">
        <v>3</v>
      </c>
      <c r="N1910">
        <v>3</v>
      </c>
      <c r="O1910">
        <v>0</v>
      </c>
      <c r="P1910">
        <v>8</v>
      </c>
      <c r="Q1910" t="s">
        <v>30</v>
      </c>
      <c r="R1910">
        <v>0.03</v>
      </c>
      <c r="S1910">
        <v>0</v>
      </c>
      <c r="T1910">
        <v>0</v>
      </c>
      <c r="U1910">
        <v>0</v>
      </c>
      <c r="V1910">
        <v>0</v>
      </c>
      <c r="W1910" s="13">
        <v>43748</v>
      </c>
      <c r="X1910">
        <v>263</v>
      </c>
    </row>
    <row r="1911" spans="1:24" x14ac:dyDescent="0.25">
      <c r="A1911">
        <v>1</v>
      </c>
      <c r="B1911" t="s">
        <v>3810</v>
      </c>
      <c r="D1911" t="s">
        <v>3811</v>
      </c>
      <c r="E1911">
        <v>0</v>
      </c>
      <c r="F1911" t="s">
        <v>1970</v>
      </c>
      <c r="G1911" t="s">
        <v>29</v>
      </c>
      <c r="H1911">
        <v>36</v>
      </c>
      <c r="I1911" s="14">
        <v>7</v>
      </c>
      <c r="J1911" s="15">
        <v>9471.1200000000008</v>
      </c>
      <c r="K1911" s="15">
        <v>5432</v>
      </c>
      <c r="L1911" s="15">
        <v>5595</v>
      </c>
      <c r="M1911">
        <v>3</v>
      </c>
      <c r="N1911">
        <v>3</v>
      </c>
      <c r="O1911">
        <v>0</v>
      </c>
      <c r="P1911">
        <v>7</v>
      </c>
      <c r="Q1911" t="s">
        <v>30</v>
      </c>
      <c r="R1911">
        <v>0.03</v>
      </c>
      <c r="S1911">
        <v>0</v>
      </c>
      <c r="T1911">
        <v>0</v>
      </c>
      <c r="U1911">
        <v>0</v>
      </c>
      <c r="V1911">
        <v>0</v>
      </c>
      <c r="W1911" s="13">
        <v>40302</v>
      </c>
    </row>
    <row r="1912" spans="1:24" x14ac:dyDescent="0.25">
      <c r="A1912">
        <v>1</v>
      </c>
      <c r="B1912" t="s">
        <v>3812</v>
      </c>
      <c r="D1912" t="s">
        <v>3813</v>
      </c>
      <c r="E1912">
        <v>0</v>
      </c>
      <c r="F1912" t="s">
        <v>1970</v>
      </c>
      <c r="G1912" t="s">
        <v>29</v>
      </c>
      <c r="H1912">
        <v>36</v>
      </c>
      <c r="I1912" s="14">
        <v>4</v>
      </c>
      <c r="J1912" s="15">
        <v>13800</v>
      </c>
      <c r="K1912" s="15">
        <v>5432</v>
      </c>
      <c r="L1912" s="15">
        <v>5595</v>
      </c>
      <c r="M1912">
        <v>3</v>
      </c>
      <c r="N1912">
        <v>3</v>
      </c>
      <c r="O1912">
        <v>0</v>
      </c>
      <c r="P1912">
        <v>4</v>
      </c>
      <c r="Q1912" t="s">
        <v>30</v>
      </c>
      <c r="R1912">
        <v>0.87</v>
      </c>
      <c r="S1912">
        <v>2</v>
      </c>
      <c r="T1912">
        <v>0</v>
      </c>
      <c r="U1912">
        <v>2</v>
      </c>
      <c r="V1912">
        <v>0</v>
      </c>
      <c r="W1912" s="13">
        <v>44998</v>
      </c>
      <c r="X1912">
        <v>1596</v>
      </c>
    </row>
    <row r="1913" spans="1:24" x14ac:dyDescent="0.25">
      <c r="A1913">
        <v>1</v>
      </c>
      <c r="B1913" t="s">
        <v>3814</v>
      </c>
      <c r="D1913" t="s">
        <v>3815</v>
      </c>
      <c r="E1913">
        <v>0</v>
      </c>
      <c r="F1913" t="s">
        <v>1970</v>
      </c>
      <c r="G1913" t="s">
        <v>29</v>
      </c>
      <c r="H1913">
        <v>36</v>
      </c>
      <c r="I1913" s="14">
        <v>1</v>
      </c>
      <c r="J1913" s="15">
        <v>12780</v>
      </c>
      <c r="K1913" s="15">
        <v>5432</v>
      </c>
      <c r="L1913" s="15">
        <v>5595</v>
      </c>
      <c r="M1913">
        <v>3</v>
      </c>
      <c r="N1913">
        <v>3</v>
      </c>
      <c r="O1913">
        <v>0</v>
      </c>
      <c r="P1913">
        <v>1</v>
      </c>
      <c r="Q1913" t="s">
        <v>30</v>
      </c>
      <c r="R1913">
        <v>0.04</v>
      </c>
      <c r="S1913">
        <v>0</v>
      </c>
      <c r="T1913">
        <v>0</v>
      </c>
      <c r="U1913">
        <v>0</v>
      </c>
      <c r="V1913">
        <v>0</v>
      </c>
      <c r="W1913" s="13">
        <v>44741</v>
      </c>
      <c r="X1913">
        <v>459</v>
      </c>
    </row>
    <row r="1914" spans="1:24" x14ac:dyDescent="0.25">
      <c r="A1914">
        <v>1</v>
      </c>
      <c r="B1914" t="s">
        <v>3816</v>
      </c>
      <c r="D1914" t="s">
        <v>3817</v>
      </c>
      <c r="E1914">
        <v>0</v>
      </c>
      <c r="F1914" t="s">
        <v>1970</v>
      </c>
      <c r="G1914" t="s">
        <v>29</v>
      </c>
      <c r="H1914">
        <v>36</v>
      </c>
      <c r="I1914" s="14">
        <v>2</v>
      </c>
      <c r="J1914" s="15">
        <v>116440</v>
      </c>
      <c r="K1914" s="15">
        <v>5432</v>
      </c>
      <c r="L1914" s="15">
        <v>5595</v>
      </c>
      <c r="M1914">
        <v>3</v>
      </c>
      <c r="N1914">
        <v>3</v>
      </c>
      <c r="O1914">
        <v>0</v>
      </c>
      <c r="P1914">
        <v>2</v>
      </c>
      <c r="Q1914" t="s">
        <v>30</v>
      </c>
      <c r="R1914">
        <v>0.03</v>
      </c>
      <c r="S1914">
        <v>0</v>
      </c>
      <c r="T1914">
        <v>0</v>
      </c>
      <c r="U1914">
        <v>0</v>
      </c>
      <c r="V1914">
        <v>0</v>
      </c>
      <c r="W1914" s="13">
        <v>43774</v>
      </c>
    </row>
    <row r="1915" spans="1:24" x14ac:dyDescent="0.25">
      <c r="A1915">
        <v>1</v>
      </c>
      <c r="B1915" t="s">
        <v>3818</v>
      </c>
      <c r="D1915" t="s">
        <v>3819</v>
      </c>
      <c r="E1915">
        <v>0</v>
      </c>
      <c r="F1915" t="s">
        <v>1970</v>
      </c>
      <c r="G1915" t="s">
        <v>29</v>
      </c>
      <c r="H1915">
        <v>36</v>
      </c>
      <c r="I1915" s="14">
        <v>2</v>
      </c>
      <c r="J1915" s="15">
        <v>83800</v>
      </c>
      <c r="K1915" s="15">
        <v>5432</v>
      </c>
      <c r="L1915" s="15">
        <v>5595</v>
      </c>
      <c r="M1915">
        <v>3</v>
      </c>
      <c r="N1915">
        <v>3</v>
      </c>
      <c r="O1915">
        <v>0</v>
      </c>
      <c r="P1915">
        <v>2</v>
      </c>
      <c r="Q1915" t="s">
        <v>30</v>
      </c>
      <c r="R1915">
        <v>0.03</v>
      </c>
      <c r="S1915">
        <v>0</v>
      </c>
      <c r="T1915">
        <v>0</v>
      </c>
      <c r="U1915">
        <v>0</v>
      </c>
      <c r="V1915">
        <v>0</v>
      </c>
      <c r="W1915" s="13">
        <v>44393</v>
      </c>
      <c r="X1915">
        <v>263</v>
      </c>
    </row>
    <row r="1916" spans="1:24" x14ac:dyDescent="0.25">
      <c r="A1916">
        <v>1</v>
      </c>
      <c r="B1916" t="s">
        <v>3820</v>
      </c>
      <c r="D1916" t="s">
        <v>3821</v>
      </c>
      <c r="E1916">
        <v>0</v>
      </c>
      <c r="F1916" t="s">
        <v>1970</v>
      </c>
      <c r="G1916" t="s">
        <v>29</v>
      </c>
      <c r="H1916">
        <v>36</v>
      </c>
      <c r="I1916" s="14">
        <v>6</v>
      </c>
      <c r="J1916" s="15">
        <v>10801.15</v>
      </c>
      <c r="K1916" s="15">
        <v>5432</v>
      </c>
      <c r="L1916" s="15">
        <v>5595</v>
      </c>
      <c r="M1916">
        <v>3</v>
      </c>
      <c r="N1916">
        <v>3</v>
      </c>
      <c r="O1916">
        <v>0</v>
      </c>
      <c r="P1916">
        <v>6</v>
      </c>
      <c r="Q1916" t="s">
        <v>30</v>
      </c>
      <c r="R1916">
        <v>0.03</v>
      </c>
      <c r="S1916">
        <v>0</v>
      </c>
      <c r="T1916">
        <v>0</v>
      </c>
      <c r="U1916">
        <v>0</v>
      </c>
      <c r="V1916">
        <v>0</v>
      </c>
      <c r="W1916" s="13">
        <v>44712</v>
      </c>
    </row>
    <row r="1917" spans="1:24" x14ac:dyDescent="0.25">
      <c r="A1917">
        <v>1</v>
      </c>
      <c r="B1917" t="s">
        <v>3822</v>
      </c>
      <c r="D1917" t="s">
        <v>3823</v>
      </c>
      <c r="E1917">
        <v>0</v>
      </c>
      <c r="F1917" t="s">
        <v>1970</v>
      </c>
      <c r="G1917" t="s">
        <v>29</v>
      </c>
      <c r="H1917">
        <v>36</v>
      </c>
      <c r="I1917" s="14">
        <v>33</v>
      </c>
      <c r="J1917" s="15">
        <v>1107.6759999999999</v>
      </c>
      <c r="K1917" s="15">
        <v>5432</v>
      </c>
      <c r="L1917" s="15">
        <v>5595</v>
      </c>
      <c r="M1917">
        <v>3</v>
      </c>
      <c r="N1917">
        <v>3</v>
      </c>
      <c r="O1917">
        <v>0</v>
      </c>
      <c r="P1917">
        <v>33</v>
      </c>
      <c r="Q1917" t="s">
        <v>30</v>
      </c>
      <c r="R1917">
        <v>0.03</v>
      </c>
      <c r="S1917">
        <v>0</v>
      </c>
      <c r="T1917">
        <v>0</v>
      </c>
      <c r="U1917">
        <v>0</v>
      </c>
      <c r="V1917">
        <v>0</v>
      </c>
      <c r="W1917" s="13">
        <v>43622</v>
      </c>
    </row>
    <row r="1918" spans="1:24" x14ac:dyDescent="0.25">
      <c r="A1918">
        <v>1</v>
      </c>
      <c r="B1918" t="s">
        <v>3824</v>
      </c>
      <c r="D1918" t="s">
        <v>3825</v>
      </c>
      <c r="E1918">
        <v>0</v>
      </c>
      <c r="F1918" t="s">
        <v>1970</v>
      </c>
      <c r="G1918" t="s">
        <v>29</v>
      </c>
      <c r="H1918">
        <v>36</v>
      </c>
      <c r="I1918" s="14">
        <v>5</v>
      </c>
      <c r="J1918" s="15">
        <v>60744.21</v>
      </c>
      <c r="K1918" s="15">
        <v>5432</v>
      </c>
      <c r="L1918" s="15">
        <v>5595</v>
      </c>
      <c r="M1918">
        <v>3</v>
      </c>
      <c r="N1918">
        <v>3</v>
      </c>
      <c r="O1918">
        <v>0</v>
      </c>
      <c r="P1918">
        <v>5</v>
      </c>
      <c r="Q1918" t="s">
        <v>30</v>
      </c>
      <c r="R1918">
        <v>0.03</v>
      </c>
      <c r="S1918">
        <v>0</v>
      </c>
      <c r="T1918">
        <v>0</v>
      </c>
      <c r="U1918">
        <v>0</v>
      </c>
      <c r="V1918">
        <v>0</v>
      </c>
      <c r="W1918" s="13">
        <v>41410</v>
      </c>
    </row>
    <row r="1919" spans="1:24" x14ac:dyDescent="0.25">
      <c r="A1919">
        <v>1</v>
      </c>
      <c r="B1919" t="s">
        <v>3826</v>
      </c>
      <c r="D1919" t="s">
        <v>3827</v>
      </c>
      <c r="E1919">
        <v>0</v>
      </c>
      <c r="F1919" t="s">
        <v>1970</v>
      </c>
      <c r="G1919" t="s">
        <v>29</v>
      </c>
      <c r="H1919">
        <v>36</v>
      </c>
      <c r="I1919" s="14">
        <v>3</v>
      </c>
      <c r="J1919" s="15">
        <v>41288.616000000002</v>
      </c>
      <c r="K1919" s="15">
        <v>5432</v>
      </c>
      <c r="L1919" s="15">
        <v>5595</v>
      </c>
      <c r="M1919">
        <v>3</v>
      </c>
      <c r="N1919">
        <v>3</v>
      </c>
      <c r="O1919">
        <v>0</v>
      </c>
      <c r="P1919">
        <v>3</v>
      </c>
      <c r="Q1919" t="s">
        <v>30</v>
      </c>
      <c r="R1919">
        <v>0.03</v>
      </c>
      <c r="S1919">
        <v>0</v>
      </c>
      <c r="T1919">
        <v>0</v>
      </c>
      <c r="U1919">
        <v>0</v>
      </c>
      <c r="V1919">
        <v>0</v>
      </c>
      <c r="W1919" s="13">
        <v>43980</v>
      </c>
    </row>
    <row r="1920" spans="1:24" x14ac:dyDescent="0.25">
      <c r="A1920">
        <v>1</v>
      </c>
      <c r="B1920" t="s">
        <v>3828</v>
      </c>
      <c r="D1920" t="s">
        <v>3829</v>
      </c>
      <c r="E1920">
        <v>0</v>
      </c>
      <c r="F1920" t="s">
        <v>1970</v>
      </c>
      <c r="G1920" t="s">
        <v>29</v>
      </c>
      <c r="H1920">
        <v>36</v>
      </c>
      <c r="I1920" s="14">
        <v>4</v>
      </c>
      <c r="J1920" s="15">
        <v>73335.854999999996</v>
      </c>
      <c r="K1920" s="15">
        <v>7034.44</v>
      </c>
      <c r="L1920" s="15">
        <v>7245.5249999999996</v>
      </c>
      <c r="M1920">
        <v>3</v>
      </c>
      <c r="N1920">
        <v>3</v>
      </c>
      <c r="O1920">
        <v>0</v>
      </c>
      <c r="P1920">
        <v>4</v>
      </c>
      <c r="Q1920" t="s">
        <v>30</v>
      </c>
      <c r="R1920">
        <v>0.03</v>
      </c>
      <c r="S1920">
        <v>0</v>
      </c>
      <c r="T1920">
        <v>0</v>
      </c>
      <c r="U1920">
        <v>0</v>
      </c>
      <c r="V1920">
        <v>0</v>
      </c>
      <c r="W1920" s="13">
        <v>44189</v>
      </c>
    </row>
    <row r="1921" spans="1:24" x14ac:dyDescent="0.25">
      <c r="A1921">
        <v>1</v>
      </c>
      <c r="B1921" t="s">
        <v>3830</v>
      </c>
      <c r="D1921" t="s">
        <v>3831</v>
      </c>
      <c r="E1921">
        <v>0</v>
      </c>
      <c r="F1921" t="s">
        <v>1970</v>
      </c>
      <c r="G1921" t="s">
        <v>29</v>
      </c>
      <c r="H1921">
        <v>36</v>
      </c>
      <c r="I1921" s="14">
        <v>4</v>
      </c>
      <c r="J1921" s="15">
        <v>79000</v>
      </c>
      <c r="K1921" s="15">
        <v>5432</v>
      </c>
      <c r="L1921" s="15">
        <v>5595</v>
      </c>
      <c r="M1921">
        <v>3</v>
      </c>
      <c r="N1921">
        <v>3</v>
      </c>
      <c r="O1921">
        <v>0</v>
      </c>
      <c r="P1921">
        <v>4</v>
      </c>
      <c r="Q1921" t="s">
        <v>30</v>
      </c>
      <c r="R1921">
        <v>0.03</v>
      </c>
      <c r="S1921">
        <v>0</v>
      </c>
      <c r="T1921">
        <v>0</v>
      </c>
      <c r="U1921">
        <v>0</v>
      </c>
      <c r="V1921">
        <v>0</v>
      </c>
      <c r="W1921" s="13">
        <v>42492</v>
      </c>
      <c r="X1921">
        <v>263</v>
      </c>
    </row>
    <row r="1922" spans="1:24" x14ac:dyDescent="0.25">
      <c r="A1922">
        <v>1</v>
      </c>
      <c r="B1922" t="s">
        <v>3832</v>
      </c>
      <c r="D1922" t="s">
        <v>3833</v>
      </c>
      <c r="E1922">
        <v>0</v>
      </c>
      <c r="F1922" t="s">
        <v>1970</v>
      </c>
      <c r="G1922" t="s">
        <v>29</v>
      </c>
      <c r="H1922">
        <v>36</v>
      </c>
      <c r="I1922" s="14">
        <v>6</v>
      </c>
      <c r="J1922" s="15">
        <v>31900</v>
      </c>
      <c r="K1922" s="15">
        <v>5432</v>
      </c>
      <c r="L1922" s="15">
        <v>5595</v>
      </c>
      <c r="M1922">
        <v>3</v>
      </c>
      <c r="N1922">
        <v>3</v>
      </c>
      <c r="O1922">
        <v>0</v>
      </c>
      <c r="P1922">
        <v>6</v>
      </c>
      <c r="Q1922" t="s">
        <v>30</v>
      </c>
      <c r="R1922">
        <v>3.31</v>
      </c>
      <c r="S1922">
        <v>4</v>
      </c>
      <c r="T1922">
        <v>0</v>
      </c>
      <c r="U1922">
        <v>4</v>
      </c>
      <c r="V1922">
        <v>0</v>
      </c>
      <c r="W1922" s="13">
        <v>45019</v>
      </c>
      <c r="X1922">
        <v>459</v>
      </c>
    </row>
    <row r="1923" spans="1:24" x14ac:dyDescent="0.25">
      <c r="A1923">
        <v>1</v>
      </c>
      <c r="B1923" t="s">
        <v>3834</v>
      </c>
      <c r="D1923" t="s">
        <v>3835</v>
      </c>
      <c r="E1923">
        <v>0</v>
      </c>
      <c r="F1923" t="s">
        <v>1970</v>
      </c>
      <c r="G1923" t="s">
        <v>29</v>
      </c>
      <c r="H1923">
        <v>36</v>
      </c>
      <c r="I1923" s="14">
        <v>2</v>
      </c>
      <c r="J1923" s="15">
        <v>36033.332999999999</v>
      </c>
      <c r="K1923" s="15">
        <v>5432</v>
      </c>
      <c r="L1923" s="15">
        <v>5595</v>
      </c>
      <c r="M1923">
        <v>3</v>
      </c>
      <c r="N1923">
        <v>3</v>
      </c>
      <c r="O1923">
        <v>0</v>
      </c>
      <c r="P1923">
        <v>2</v>
      </c>
      <c r="Q1923" t="s">
        <v>30</v>
      </c>
      <c r="R1923">
        <v>0.03</v>
      </c>
      <c r="S1923">
        <v>0</v>
      </c>
      <c r="T1923">
        <v>0</v>
      </c>
      <c r="U1923">
        <v>0</v>
      </c>
      <c r="V1923">
        <v>0</v>
      </c>
      <c r="W1923" s="13">
        <v>43985</v>
      </c>
      <c r="X1923">
        <v>263</v>
      </c>
    </row>
    <row r="1924" spans="1:24" x14ac:dyDescent="0.25">
      <c r="A1924">
        <v>1</v>
      </c>
      <c r="B1924" t="s">
        <v>3836</v>
      </c>
      <c r="D1924" t="s">
        <v>3837</v>
      </c>
      <c r="E1924">
        <v>0</v>
      </c>
      <c r="F1924" t="s">
        <v>1970</v>
      </c>
      <c r="G1924" t="s">
        <v>29</v>
      </c>
      <c r="H1924">
        <v>36</v>
      </c>
      <c r="I1924" s="14">
        <v>4</v>
      </c>
      <c r="J1924" s="15">
        <v>18000</v>
      </c>
      <c r="K1924" s="15">
        <v>5432</v>
      </c>
      <c r="L1924" s="15">
        <v>5595</v>
      </c>
      <c r="M1924">
        <v>3</v>
      </c>
      <c r="N1924">
        <v>3</v>
      </c>
      <c r="O1924">
        <v>0</v>
      </c>
      <c r="P1924">
        <v>4</v>
      </c>
      <c r="Q1924" t="s">
        <v>30</v>
      </c>
      <c r="R1924">
        <v>0.03</v>
      </c>
      <c r="S1924">
        <v>0</v>
      </c>
      <c r="T1924">
        <v>0</v>
      </c>
      <c r="U1924">
        <v>0</v>
      </c>
      <c r="V1924">
        <v>0</v>
      </c>
      <c r="W1924" s="13">
        <v>41221</v>
      </c>
    </row>
    <row r="1925" spans="1:24" x14ac:dyDescent="0.25">
      <c r="A1925">
        <v>1</v>
      </c>
      <c r="B1925" t="s">
        <v>3838</v>
      </c>
      <c r="D1925" t="s">
        <v>3839</v>
      </c>
      <c r="E1925">
        <v>0</v>
      </c>
      <c r="F1925" t="s">
        <v>1970</v>
      </c>
      <c r="G1925" t="s">
        <v>29</v>
      </c>
      <c r="H1925">
        <v>36</v>
      </c>
      <c r="I1925" s="14">
        <v>2</v>
      </c>
      <c r="J1925" s="15">
        <v>50000</v>
      </c>
      <c r="K1925" s="15">
        <v>5432</v>
      </c>
      <c r="L1925" s="15">
        <v>5595</v>
      </c>
      <c r="M1925">
        <v>3</v>
      </c>
      <c r="N1925">
        <v>3</v>
      </c>
      <c r="O1925">
        <v>0</v>
      </c>
      <c r="P1925">
        <v>2</v>
      </c>
      <c r="Q1925" t="s">
        <v>30</v>
      </c>
      <c r="R1925">
        <v>0.03</v>
      </c>
      <c r="S1925">
        <v>0</v>
      </c>
      <c r="T1925">
        <v>0</v>
      </c>
      <c r="U1925">
        <v>0</v>
      </c>
      <c r="V1925">
        <v>0</v>
      </c>
      <c r="W1925" s="13">
        <v>41697</v>
      </c>
    </row>
    <row r="1926" spans="1:24" x14ac:dyDescent="0.25">
      <c r="A1926">
        <v>1</v>
      </c>
      <c r="B1926" t="s">
        <v>3840</v>
      </c>
      <c r="D1926" t="s">
        <v>3841</v>
      </c>
      <c r="E1926">
        <v>0</v>
      </c>
      <c r="F1926" t="s">
        <v>1970</v>
      </c>
      <c r="G1926" t="s">
        <v>29</v>
      </c>
      <c r="H1926">
        <v>36</v>
      </c>
      <c r="I1926" s="14">
        <v>2</v>
      </c>
      <c r="J1926" s="15">
        <v>19850</v>
      </c>
      <c r="K1926" s="15">
        <v>5432</v>
      </c>
      <c r="L1926" s="15">
        <v>5595</v>
      </c>
      <c r="M1926">
        <v>3</v>
      </c>
      <c r="N1926">
        <v>3</v>
      </c>
      <c r="O1926">
        <v>0</v>
      </c>
      <c r="P1926">
        <v>2</v>
      </c>
      <c r="Q1926" t="s">
        <v>30</v>
      </c>
      <c r="R1926">
        <v>2.4900000000000002</v>
      </c>
      <c r="S1926">
        <v>5</v>
      </c>
      <c r="T1926">
        <v>0</v>
      </c>
      <c r="U1926">
        <v>5</v>
      </c>
      <c r="V1926">
        <v>0</v>
      </c>
      <c r="W1926" s="13">
        <v>45015</v>
      </c>
      <c r="X1926">
        <v>459</v>
      </c>
    </row>
    <row r="1927" spans="1:24" x14ac:dyDescent="0.25">
      <c r="A1927">
        <v>1</v>
      </c>
      <c r="B1927" t="s">
        <v>3842</v>
      </c>
      <c r="D1927" t="s">
        <v>3843</v>
      </c>
      <c r="E1927">
        <v>0</v>
      </c>
      <c r="F1927" t="s">
        <v>1970</v>
      </c>
      <c r="G1927" t="s">
        <v>29</v>
      </c>
      <c r="H1927">
        <v>36</v>
      </c>
      <c r="I1927" s="14">
        <v>4</v>
      </c>
      <c r="J1927" s="15">
        <v>153800</v>
      </c>
      <c r="K1927" s="15">
        <v>5432</v>
      </c>
      <c r="L1927" s="15">
        <v>5595</v>
      </c>
      <c r="M1927">
        <v>3</v>
      </c>
      <c r="N1927">
        <v>3</v>
      </c>
      <c r="O1927">
        <v>0</v>
      </c>
      <c r="P1927">
        <v>4</v>
      </c>
      <c r="Q1927" t="s">
        <v>30</v>
      </c>
      <c r="R1927">
        <v>0.03</v>
      </c>
      <c r="S1927">
        <v>0</v>
      </c>
      <c r="T1927">
        <v>0</v>
      </c>
      <c r="U1927">
        <v>0</v>
      </c>
      <c r="V1927">
        <v>0</v>
      </c>
      <c r="W1927" s="13">
        <v>44212</v>
      </c>
      <c r="X1927">
        <v>263</v>
      </c>
    </row>
    <row r="1928" spans="1:24" x14ac:dyDescent="0.25">
      <c r="A1928">
        <v>1</v>
      </c>
      <c r="B1928" t="s">
        <v>3844</v>
      </c>
      <c r="D1928" t="s">
        <v>3845</v>
      </c>
      <c r="E1928">
        <v>0</v>
      </c>
      <c r="F1928" t="s">
        <v>1970</v>
      </c>
      <c r="G1928" t="s">
        <v>29</v>
      </c>
      <c r="H1928">
        <v>36</v>
      </c>
      <c r="I1928" s="14">
        <v>6</v>
      </c>
      <c r="J1928" s="15">
        <v>88882.2</v>
      </c>
      <c r="K1928" s="15">
        <v>5432</v>
      </c>
      <c r="L1928" s="15">
        <v>5595</v>
      </c>
      <c r="M1928">
        <v>3</v>
      </c>
      <c r="N1928">
        <v>3</v>
      </c>
      <c r="O1928">
        <v>0</v>
      </c>
      <c r="P1928">
        <v>6</v>
      </c>
      <c r="Q1928" t="s">
        <v>30</v>
      </c>
      <c r="R1928">
        <v>0.03</v>
      </c>
      <c r="S1928">
        <v>0</v>
      </c>
      <c r="T1928">
        <v>0</v>
      </c>
      <c r="U1928">
        <v>0</v>
      </c>
      <c r="V1928">
        <v>0</v>
      </c>
      <c r="W1928" s="13">
        <v>40302</v>
      </c>
    </row>
    <row r="1929" spans="1:24" x14ac:dyDescent="0.25">
      <c r="A1929">
        <v>1</v>
      </c>
      <c r="B1929" t="s">
        <v>3846</v>
      </c>
      <c r="D1929" t="s">
        <v>3847</v>
      </c>
      <c r="E1929">
        <v>0</v>
      </c>
      <c r="F1929" t="s">
        <v>1970</v>
      </c>
      <c r="G1929" t="s">
        <v>29</v>
      </c>
      <c r="H1929">
        <v>36</v>
      </c>
      <c r="I1929" s="14">
        <v>12</v>
      </c>
      <c r="J1929" s="15">
        <v>12058.333000000001</v>
      </c>
      <c r="K1929" s="15">
        <v>5432</v>
      </c>
      <c r="L1929" s="15">
        <v>5595</v>
      </c>
      <c r="M1929">
        <v>3</v>
      </c>
      <c r="N1929">
        <v>3</v>
      </c>
      <c r="O1929">
        <v>0</v>
      </c>
      <c r="P1929">
        <v>12</v>
      </c>
      <c r="Q1929" t="s">
        <v>30</v>
      </c>
      <c r="R1929">
        <v>0.03</v>
      </c>
      <c r="S1929">
        <v>0</v>
      </c>
      <c r="T1929">
        <v>0</v>
      </c>
      <c r="U1929">
        <v>0</v>
      </c>
      <c r="V1929">
        <v>0</v>
      </c>
      <c r="W1929" s="13">
        <v>44233</v>
      </c>
      <c r="X1929">
        <v>274</v>
      </c>
    </row>
    <row r="1930" spans="1:24" x14ac:dyDescent="0.25">
      <c r="A1930">
        <v>1</v>
      </c>
      <c r="B1930" t="s">
        <v>3848</v>
      </c>
      <c r="D1930" t="s">
        <v>3849</v>
      </c>
      <c r="E1930">
        <v>0</v>
      </c>
      <c r="F1930" t="s">
        <v>1970</v>
      </c>
      <c r="G1930" t="s">
        <v>29</v>
      </c>
      <c r="H1930">
        <v>36</v>
      </c>
      <c r="I1930" s="14">
        <v>4</v>
      </c>
      <c r="J1930" s="15">
        <v>100325</v>
      </c>
      <c r="K1930" s="15">
        <v>5432</v>
      </c>
      <c r="L1930" s="15">
        <v>5595</v>
      </c>
      <c r="M1930">
        <v>3</v>
      </c>
      <c r="N1930">
        <v>3</v>
      </c>
      <c r="O1930">
        <v>0</v>
      </c>
      <c r="P1930">
        <v>4</v>
      </c>
      <c r="Q1930" t="s">
        <v>30</v>
      </c>
      <c r="R1930">
        <v>0.03</v>
      </c>
      <c r="S1930">
        <v>0</v>
      </c>
      <c r="T1930">
        <v>0</v>
      </c>
      <c r="U1930">
        <v>0</v>
      </c>
      <c r="V1930">
        <v>0</v>
      </c>
      <c r="W1930" s="13">
        <v>44298</v>
      </c>
      <c r="X1930">
        <v>787</v>
      </c>
    </row>
    <row r="1931" spans="1:24" x14ac:dyDescent="0.25">
      <c r="A1931">
        <v>1</v>
      </c>
      <c r="B1931" t="s">
        <v>3850</v>
      </c>
      <c r="D1931" t="s">
        <v>3851</v>
      </c>
      <c r="E1931">
        <v>0</v>
      </c>
      <c r="F1931" t="s">
        <v>1970</v>
      </c>
      <c r="G1931" t="s">
        <v>29</v>
      </c>
      <c r="H1931">
        <v>36</v>
      </c>
      <c r="I1931" s="14">
        <v>2</v>
      </c>
      <c r="J1931" s="15">
        <v>150046.5</v>
      </c>
      <c r="K1931" s="15">
        <v>5432</v>
      </c>
      <c r="L1931" s="15">
        <v>5595</v>
      </c>
      <c r="M1931">
        <v>3</v>
      </c>
      <c r="N1931">
        <v>3</v>
      </c>
      <c r="O1931">
        <v>0</v>
      </c>
      <c r="P1931">
        <v>2</v>
      </c>
      <c r="Q1931" t="s">
        <v>30</v>
      </c>
      <c r="R1931">
        <v>0.03</v>
      </c>
      <c r="S1931">
        <v>0</v>
      </c>
      <c r="T1931">
        <v>0</v>
      </c>
      <c r="U1931">
        <v>0</v>
      </c>
      <c r="V1931">
        <v>0</v>
      </c>
      <c r="W1931" s="13">
        <v>40302</v>
      </c>
    </row>
    <row r="1932" spans="1:24" x14ac:dyDescent="0.25">
      <c r="A1932">
        <v>1</v>
      </c>
      <c r="B1932" t="s">
        <v>3852</v>
      </c>
      <c r="D1932" t="s">
        <v>3853</v>
      </c>
      <c r="E1932">
        <v>0</v>
      </c>
      <c r="F1932" t="s">
        <v>1970</v>
      </c>
      <c r="G1932" t="s">
        <v>29</v>
      </c>
      <c r="H1932">
        <v>36</v>
      </c>
      <c r="I1932" s="14">
        <v>2</v>
      </c>
      <c r="J1932" s="15">
        <v>14698.888999999999</v>
      </c>
      <c r="K1932" s="15">
        <v>5432</v>
      </c>
      <c r="L1932" s="15">
        <v>5595</v>
      </c>
      <c r="M1932">
        <v>3</v>
      </c>
      <c r="N1932">
        <v>3</v>
      </c>
      <c r="O1932">
        <v>0</v>
      </c>
      <c r="P1932">
        <v>2</v>
      </c>
      <c r="Q1932" t="s">
        <v>30</v>
      </c>
      <c r="R1932">
        <v>0.69</v>
      </c>
      <c r="S1932">
        <v>2</v>
      </c>
      <c r="T1932">
        <v>0</v>
      </c>
      <c r="U1932">
        <v>2</v>
      </c>
      <c r="V1932">
        <v>0</v>
      </c>
      <c r="W1932" s="13">
        <v>44982</v>
      </c>
      <c r="X1932">
        <v>787</v>
      </c>
    </row>
    <row r="1933" spans="1:24" x14ac:dyDescent="0.25">
      <c r="A1933">
        <v>1</v>
      </c>
      <c r="B1933" t="s">
        <v>3854</v>
      </c>
      <c r="D1933" t="s">
        <v>3855</v>
      </c>
      <c r="E1933">
        <v>0</v>
      </c>
      <c r="F1933" t="s">
        <v>1970</v>
      </c>
      <c r="G1933" t="s">
        <v>29</v>
      </c>
      <c r="H1933">
        <v>36</v>
      </c>
      <c r="I1933" s="14">
        <v>2</v>
      </c>
      <c r="J1933" s="15">
        <v>185925</v>
      </c>
      <c r="K1933" s="15">
        <v>5432</v>
      </c>
      <c r="L1933" s="15">
        <v>5595</v>
      </c>
      <c r="M1933">
        <v>3</v>
      </c>
      <c r="N1933">
        <v>3</v>
      </c>
      <c r="O1933">
        <v>0</v>
      </c>
      <c r="P1933">
        <v>2</v>
      </c>
      <c r="Q1933" t="s">
        <v>30</v>
      </c>
      <c r="R1933">
        <v>0.03</v>
      </c>
      <c r="S1933">
        <v>0</v>
      </c>
      <c r="T1933">
        <v>0</v>
      </c>
      <c r="U1933">
        <v>0</v>
      </c>
      <c r="V1933">
        <v>0</v>
      </c>
      <c r="W1933" s="13">
        <v>40302</v>
      </c>
    </row>
    <row r="1934" spans="1:24" x14ac:dyDescent="0.25">
      <c r="A1934">
        <v>1</v>
      </c>
      <c r="B1934" t="s">
        <v>3856</v>
      </c>
      <c r="D1934" t="s">
        <v>3857</v>
      </c>
      <c r="E1934">
        <v>0</v>
      </c>
      <c r="F1934" t="s">
        <v>1970</v>
      </c>
      <c r="G1934" t="s">
        <v>29</v>
      </c>
      <c r="H1934">
        <v>36</v>
      </c>
      <c r="I1934" s="14">
        <v>3</v>
      </c>
      <c r="J1934" s="15">
        <v>21375.345000000001</v>
      </c>
      <c r="K1934" s="15">
        <v>5432</v>
      </c>
      <c r="L1934" s="15">
        <v>5595</v>
      </c>
      <c r="M1934">
        <v>3</v>
      </c>
      <c r="N1934">
        <v>3</v>
      </c>
      <c r="O1934">
        <v>0</v>
      </c>
      <c r="P1934">
        <v>3</v>
      </c>
      <c r="Q1934" t="s">
        <v>30</v>
      </c>
      <c r="R1934">
        <v>0.03</v>
      </c>
      <c r="S1934">
        <v>0</v>
      </c>
      <c r="T1934">
        <v>0</v>
      </c>
      <c r="U1934">
        <v>0</v>
      </c>
      <c r="V1934">
        <v>0</v>
      </c>
      <c r="W1934" s="13">
        <v>40302</v>
      </c>
    </row>
    <row r="1935" spans="1:24" x14ac:dyDescent="0.25">
      <c r="A1935">
        <v>1</v>
      </c>
      <c r="B1935" t="s">
        <v>3858</v>
      </c>
      <c r="D1935" t="s">
        <v>3859</v>
      </c>
      <c r="E1935">
        <v>0</v>
      </c>
      <c r="F1935" t="s">
        <v>1970</v>
      </c>
      <c r="G1935" t="s">
        <v>29</v>
      </c>
      <c r="H1935">
        <v>36</v>
      </c>
      <c r="I1935" s="14">
        <v>3</v>
      </c>
      <c r="J1935" s="15">
        <v>23000</v>
      </c>
      <c r="K1935" s="15">
        <v>5432</v>
      </c>
      <c r="L1935" s="15">
        <v>5595</v>
      </c>
      <c r="M1935">
        <v>3</v>
      </c>
      <c r="N1935">
        <v>3</v>
      </c>
      <c r="O1935">
        <v>0</v>
      </c>
      <c r="P1935">
        <v>3</v>
      </c>
      <c r="Q1935" t="s">
        <v>30</v>
      </c>
      <c r="R1935">
        <v>0.03</v>
      </c>
      <c r="S1935">
        <v>0</v>
      </c>
      <c r="T1935">
        <v>0</v>
      </c>
      <c r="U1935">
        <v>0</v>
      </c>
      <c r="V1935">
        <v>0</v>
      </c>
      <c r="W1935" s="13">
        <v>41325</v>
      </c>
    </row>
    <row r="1936" spans="1:24" x14ac:dyDescent="0.25">
      <c r="A1936">
        <v>1</v>
      </c>
      <c r="B1936" t="s">
        <v>3860</v>
      </c>
      <c r="D1936" t="s">
        <v>3861</v>
      </c>
      <c r="E1936">
        <v>0</v>
      </c>
      <c r="F1936" t="s">
        <v>1970</v>
      </c>
      <c r="G1936" t="s">
        <v>29</v>
      </c>
      <c r="H1936">
        <v>36</v>
      </c>
      <c r="I1936" s="14">
        <v>26</v>
      </c>
      <c r="J1936" s="15">
        <v>21167.402999999998</v>
      </c>
      <c r="K1936" s="15">
        <v>5432</v>
      </c>
      <c r="L1936" s="15">
        <v>5595</v>
      </c>
      <c r="M1936">
        <v>3</v>
      </c>
      <c r="N1936">
        <v>3</v>
      </c>
      <c r="O1936">
        <v>0</v>
      </c>
      <c r="P1936">
        <v>26</v>
      </c>
      <c r="Q1936" t="s">
        <v>30</v>
      </c>
      <c r="R1936">
        <v>0.03</v>
      </c>
      <c r="S1936">
        <v>0</v>
      </c>
      <c r="T1936">
        <v>0</v>
      </c>
      <c r="U1936">
        <v>0</v>
      </c>
      <c r="V1936">
        <v>0</v>
      </c>
      <c r="W1936" s="13">
        <v>42676</v>
      </c>
      <c r="X1936">
        <v>263</v>
      </c>
    </row>
    <row r="1937" spans="1:24" x14ac:dyDescent="0.25">
      <c r="A1937">
        <v>1</v>
      </c>
      <c r="B1937" t="s">
        <v>3862</v>
      </c>
      <c r="D1937" t="s">
        <v>3863</v>
      </c>
      <c r="E1937">
        <v>0</v>
      </c>
      <c r="F1937" t="s">
        <v>1970</v>
      </c>
      <c r="G1937" t="s">
        <v>29</v>
      </c>
      <c r="H1937">
        <v>36</v>
      </c>
      <c r="I1937" s="14">
        <v>2</v>
      </c>
      <c r="J1937" s="15">
        <v>88942.5</v>
      </c>
      <c r="K1937" s="15">
        <v>5432</v>
      </c>
      <c r="L1937" s="15">
        <v>5595</v>
      </c>
      <c r="M1937">
        <v>3</v>
      </c>
      <c r="N1937">
        <v>3</v>
      </c>
      <c r="O1937">
        <v>0</v>
      </c>
      <c r="P1937">
        <v>2</v>
      </c>
      <c r="Q1937" t="s">
        <v>30</v>
      </c>
      <c r="R1937">
        <v>0.03</v>
      </c>
      <c r="S1937">
        <v>0</v>
      </c>
      <c r="T1937">
        <v>0</v>
      </c>
      <c r="U1937">
        <v>0</v>
      </c>
      <c r="V1937">
        <v>0</v>
      </c>
      <c r="W1937" s="13">
        <v>40302</v>
      </c>
    </row>
    <row r="1938" spans="1:24" x14ac:dyDescent="0.25">
      <c r="A1938">
        <v>1</v>
      </c>
      <c r="B1938" t="s">
        <v>3864</v>
      </c>
      <c r="D1938" t="s">
        <v>3865</v>
      </c>
      <c r="E1938">
        <v>0</v>
      </c>
      <c r="F1938" t="s">
        <v>1970</v>
      </c>
      <c r="G1938" t="s">
        <v>29</v>
      </c>
      <c r="H1938">
        <v>36</v>
      </c>
      <c r="I1938" s="14">
        <v>8</v>
      </c>
      <c r="J1938" s="15">
        <v>18157.143</v>
      </c>
      <c r="K1938" s="15">
        <v>5432</v>
      </c>
      <c r="L1938" s="15">
        <v>5595</v>
      </c>
      <c r="M1938">
        <v>3</v>
      </c>
      <c r="N1938">
        <v>3</v>
      </c>
      <c r="O1938">
        <v>0</v>
      </c>
      <c r="P1938">
        <v>8</v>
      </c>
      <c r="Q1938" t="s">
        <v>30</v>
      </c>
      <c r="R1938">
        <v>1.94</v>
      </c>
      <c r="S1938">
        <v>6</v>
      </c>
      <c r="T1938">
        <v>0</v>
      </c>
      <c r="U1938">
        <v>6</v>
      </c>
      <c r="V1938">
        <v>0</v>
      </c>
      <c r="W1938" s="13">
        <v>44986</v>
      </c>
    </row>
    <row r="1939" spans="1:24" x14ac:dyDescent="0.25">
      <c r="A1939">
        <v>1</v>
      </c>
      <c r="B1939" t="s">
        <v>3866</v>
      </c>
      <c r="D1939" t="s">
        <v>3867</v>
      </c>
      <c r="E1939">
        <v>0</v>
      </c>
      <c r="F1939" t="s">
        <v>1970</v>
      </c>
      <c r="G1939" t="s">
        <v>29</v>
      </c>
      <c r="H1939">
        <v>36</v>
      </c>
      <c r="I1939" s="14">
        <v>4</v>
      </c>
      <c r="J1939" s="15">
        <v>140910</v>
      </c>
      <c r="K1939" s="15">
        <v>5432</v>
      </c>
      <c r="L1939" s="15">
        <v>5595</v>
      </c>
      <c r="M1939">
        <v>3</v>
      </c>
      <c r="N1939">
        <v>3</v>
      </c>
      <c r="O1939">
        <v>0</v>
      </c>
      <c r="P1939">
        <v>4</v>
      </c>
      <c r="Q1939" t="s">
        <v>30</v>
      </c>
      <c r="R1939">
        <v>0.03</v>
      </c>
      <c r="S1939">
        <v>0</v>
      </c>
      <c r="T1939">
        <v>0</v>
      </c>
      <c r="U1939">
        <v>0</v>
      </c>
      <c r="V1939">
        <v>0</v>
      </c>
      <c r="W1939" s="13">
        <v>42200</v>
      </c>
      <c r="X1939">
        <v>787</v>
      </c>
    </row>
    <row r="1940" spans="1:24" x14ac:dyDescent="0.25">
      <c r="A1940">
        <v>1</v>
      </c>
      <c r="B1940" t="s">
        <v>3868</v>
      </c>
      <c r="D1940" t="s">
        <v>3869</v>
      </c>
      <c r="E1940">
        <v>0</v>
      </c>
      <c r="F1940" t="s">
        <v>1970</v>
      </c>
      <c r="G1940" t="s">
        <v>29</v>
      </c>
      <c r="H1940">
        <v>36</v>
      </c>
      <c r="I1940" s="14">
        <v>5</v>
      </c>
      <c r="J1940" s="15">
        <v>52855.5</v>
      </c>
      <c r="K1940" s="15">
        <v>5432</v>
      </c>
      <c r="L1940" s="15">
        <v>5595</v>
      </c>
      <c r="M1940">
        <v>3</v>
      </c>
      <c r="N1940">
        <v>3</v>
      </c>
      <c r="O1940">
        <v>0</v>
      </c>
      <c r="P1940">
        <v>5</v>
      </c>
      <c r="Q1940" t="s">
        <v>30</v>
      </c>
      <c r="R1940">
        <v>0.03</v>
      </c>
      <c r="S1940">
        <v>0</v>
      </c>
      <c r="T1940">
        <v>0</v>
      </c>
      <c r="U1940">
        <v>0</v>
      </c>
      <c r="V1940">
        <v>0</v>
      </c>
      <c r="W1940" s="13">
        <v>43703</v>
      </c>
      <c r="X1940">
        <v>787</v>
      </c>
    </row>
    <row r="1941" spans="1:24" x14ac:dyDescent="0.25">
      <c r="A1941">
        <v>1</v>
      </c>
      <c r="B1941" t="s">
        <v>3870</v>
      </c>
      <c r="D1941" t="s">
        <v>3871</v>
      </c>
      <c r="E1941">
        <v>0</v>
      </c>
      <c r="F1941" t="s">
        <v>1970</v>
      </c>
      <c r="G1941" t="s">
        <v>29</v>
      </c>
      <c r="H1941">
        <v>36</v>
      </c>
      <c r="I1941" s="14">
        <v>8</v>
      </c>
      <c r="J1941" s="15">
        <v>98800</v>
      </c>
      <c r="K1941" s="15">
        <v>5432</v>
      </c>
      <c r="L1941" s="15">
        <v>5595</v>
      </c>
      <c r="M1941">
        <v>3</v>
      </c>
      <c r="N1941">
        <v>3</v>
      </c>
      <c r="O1941">
        <v>0</v>
      </c>
      <c r="P1941">
        <v>8</v>
      </c>
      <c r="Q1941" t="s">
        <v>30</v>
      </c>
      <c r="R1941">
        <v>0.15</v>
      </c>
      <c r="S1941">
        <v>0</v>
      </c>
      <c r="T1941">
        <v>0</v>
      </c>
      <c r="U1941">
        <v>0</v>
      </c>
      <c r="V1941">
        <v>0</v>
      </c>
      <c r="W1941" s="13">
        <v>44890</v>
      </c>
    </row>
    <row r="1942" spans="1:24" x14ac:dyDescent="0.25">
      <c r="A1942">
        <v>1</v>
      </c>
      <c r="B1942" t="s">
        <v>3872</v>
      </c>
      <c r="D1942" t="s">
        <v>3873</v>
      </c>
      <c r="E1942">
        <v>0</v>
      </c>
      <c r="F1942" t="s">
        <v>1970</v>
      </c>
      <c r="G1942" t="s">
        <v>29</v>
      </c>
      <c r="H1942">
        <v>36</v>
      </c>
      <c r="I1942" s="14">
        <v>8</v>
      </c>
      <c r="J1942" s="15">
        <v>32000</v>
      </c>
      <c r="K1942" s="15">
        <v>5432</v>
      </c>
      <c r="L1942" s="15">
        <v>5595</v>
      </c>
      <c r="M1942">
        <v>3</v>
      </c>
      <c r="N1942">
        <v>3</v>
      </c>
      <c r="O1942">
        <v>0</v>
      </c>
      <c r="P1942">
        <v>8</v>
      </c>
      <c r="Q1942" t="s">
        <v>30</v>
      </c>
      <c r="R1942">
        <v>0.03</v>
      </c>
      <c r="S1942">
        <v>0</v>
      </c>
      <c r="T1942">
        <v>0</v>
      </c>
      <c r="U1942">
        <v>0</v>
      </c>
      <c r="V1942">
        <v>0</v>
      </c>
      <c r="W1942" s="13">
        <v>43241</v>
      </c>
      <c r="X1942">
        <v>274</v>
      </c>
    </row>
    <row r="1943" spans="1:24" x14ac:dyDescent="0.25">
      <c r="A1943">
        <v>1</v>
      </c>
      <c r="B1943" t="s">
        <v>3874</v>
      </c>
      <c r="D1943" t="s">
        <v>3875</v>
      </c>
      <c r="E1943">
        <v>0</v>
      </c>
      <c r="F1943" t="s">
        <v>1970</v>
      </c>
      <c r="G1943" t="s">
        <v>29</v>
      </c>
      <c r="H1943">
        <v>36</v>
      </c>
      <c r="I1943" s="14">
        <v>4</v>
      </c>
      <c r="J1943" s="15">
        <v>69000</v>
      </c>
      <c r="K1943" s="15">
        <v>5432</v>
      </c>
      <c r="L1943" s="15">
        <v>5595</v>
      </c>
      <c r="M1943">
        <v>3</v>
      </c>
      <c r="N1943">
        <v>3</v>
      </c>
      <c r="O1943">
        <v>0</v>
      </c>
      <c r="P1943">
        <v>4</v>
      </c>
      <c r="Q1943" t="s">
        <v>30</v>
      </c>
      <c r="R1943">
        <v>1.05</v>
      </c>
      <c r="S1943">
        <v>1</v>
      </c>
      <c r="T1943">
        <v>0</v>
      </c>
      <c r="U1943">
        <v>1</v>
      </c>
      <c r="V1943">
        <v>0</v>
      </c>
      <c r="W1943" s="13">
        <v>45031</v>
      </c>
      <c r="X1943">
        <v>459</v>
      </c>
    </row>
    <row r="1944" spans="1:24" x14ac:dyDescent="0.25">
      <c r="A1944">
        <v>1</v>
      </c>
      <c r="B1944" t="s">
        <v>3876</v>
      </c>
      <c r="D1944" t="s">
        <v>3877</v>
      </c>
      <c r="E1944">
        <v>0</v>
      </c>
      <c r="F1944" t="s">
        <v>1970</v>
      </c>
      <c r="G1944" t="s">
        <v>29</v>
      </c>
      <c r="H1944">
        <v>36</v>
      </c>
      <c r="I1944" s="14">
        <v>2</v>
      </c>
      <c r="J1944" s="15">
        <v>137440</v>
      </c>
      <c r="K1944" s="15">
        <v>5432</v>
      </c>
      <c r="L1944" s="15">
        <v>5595</v>
      </c>
      <c r="M1944">
        <v>3</v>
      </c>
      <c r="N1944">
        <v>3</v>
      </c>
      <c r="O1944">
        <v>0</v>
      </c>
      <c r="P1944">
        <v>2</v>
      </c>
      <c r="Q1944" t="s">
        <v>30</v>
      </c>
      <c r="R1944">
        <v>0.03</v>
      </c>
      <c r="S1944">
        <v>0</v>
      </c>
      <c r="T1944">
        <v>0</v>
      </c>
      <c r="U1944">
        <v>0</v>
      </c>
      <c r="V1944">
        <v>0</v>
      </c>
      <c r="W1944" s="13">
        <v>42263</v>
      </c>
      <c r="X1944">
        <v>787</v>
      </c>
    </row>
    <row r="1945" spans="1:24" x14ac:dyDescent="0.25">
      <c r="A1945">
        <v>1</v>
      </c>
      <c r="B1945" t="s">
        <v>3878</v>
      </c>
      <c r="D1945" t="s">
        <v>3879</v>
      </c>
      <c r="E1945">
        <v>0</v>
      </c>
      <c r="F1945" t="s">
        <v>1970</v>
      </c>
      <c r="G1945" t="s">
        <v>29</v>
      </c>
      <c r="H1945">
        <v>36</v>
      </c>
      <c r="I1945" s="14">
        <v>2</v>
      </c>
      <c r="J1945" s="15">
        <v>115700</v>
      </c>
      <c r="K1945" s="15">
        <v>5432</v>
      </c>
      <c r="L1945" s="15">
        <v>5595</v>
      </c>
      <c r="M1945">
        <v>3</v>
      </c>
      <c r="N1945">
        <v>3</v>
      </c>
      <c r="O1945">
        <v>0</v>
      </c>
      <c r="P1945">
        <v>2</v>
      </c>
      <c r="Q1945" t="s">
        <v>30</v>
      </c>
      <c r="R1945">
        <v>3.78</v>
      </c>
      <c r="S1945">
        <v>2</v>
      </c>
      <c r="T1945">
        <v>0</v>
      </c>
      <c r="U1945">
        <v>2</v>
      </c>
      <c r="V1945">
        <v>0</v>
      </c>
      <c r="W1945" s="13">
        <v>45049</v>
      </c>
      <c r="X1945">
        <v>274</v>
      </c>
    </row>
    <row r="1946" spans="1:24" x14ac:dyDescent="0.25">
      <c r="A1946">
        <v>1</v>
      </c>
      <c r="B1946" t="s">
        <v>3880</v>
      </c>
      <c r="D1946" t="s">
        <v>3881</v>
      </c>
      <c r="E1946">
        <v>0</v>
      </c>
      <c r="F1946" t="s">
        <v>1970</v>
      </c>
      <c r="G1946" t="s">
        <v>29</v>
      </c>
      <c r="H1946">
        <v>36</v>
      </c>
      <c r="I1946" s="14">
        <v>2</v>
      </c>
      <c r="J1946" s="15">
        <v>44000</v>
      </c>
      <c r="K1946" s="15">
        <v>5432</v>
      </c>
      <c r="L1946" s="15">
        <v>5595</v>
      </c>
      <c r="M1946">
        <v>3</v>
      </c>
      <c r="N1946">
        <v>3</v>
      </c>
      <c r="O1946">
        <v>0</v>
      </c>
      <c r="P1946">
        <v>2</v>
      </c>
      <c r="Q1946" t="s">
        <v>30</v>
      </c>
      <c r="R1946">
        <v>0.03</v>
      </c>
      <c r="S1946">
        <v>0</v>
      </c>
      <c r="T1946">
        <v>0</v>
      </c>
      <c r="U1946">
        <v>0</v>
      </c>
      <c r="V1946">
        <v>0</v>
      </c>
      <c r="W1946" s="13">
        <v>42467</v>
      </c>
      <c r="X1946">
        <v>274</v>
      </c>
    </row>
    <row r="1947" spans="1:24" x14ac:dyDescent="0.25">
      <c r="A1947">
        <v>1</v>
      </c>
      <c r="B1947" t="s">
        <v>3882</v>
      </c>
      <c r="D1947" t="s">
        <v>3883</v>
      </c>
      <c r="E1947">
        <v>0</v>
      </c>
      <c r="F1947" t="s">
        <v>1970</v>
      </c>
      <c r="G1947" t="s">
        <v>29</v>
      </c>
      <c r="H1947">
        <v>36</v>
      </c>
      <c r="I1947" s="14">
        <v>2</v>
      </c>
      <c r="J1947" s="15">
        <v>186270.72</v>
      </c>
      <c r="K1947" s="15">
        <v>5432</v>
      </c>
      <c r="L1947" s="15">
        <v>5595</v>
      </c>
      <c r="M1947">
        <v>3</v>
      </c>
      <c r="N1947">
        <v>3</v>
      </c>
      <c r="O1947">
        <v>0</v>
      </c>
      <c r="P1947">
        <v>2</v>
      </c>
      <c r="Q1947" t="s">
        <v>30</v>
      </c>
      <c r="R1947">
        <v>0.03</v>
      </c>
      <c r="S1947">
        <v>0</v>
      </c>
      <c r="T1947">
        <v>0</v>
      </c>
      <c r="U1947">
        <v>0</v>
      </c>
      <c r="V1947">
        <v>0</v>
      </c>
      <c r="W1947" s="13">
        <v>40302</v>
      </c>
    </row>
    <row r="1948" spans="1:24" x14ac:dyDescent="0.25">
      <c r="A1948">
        <v>1</v>
      </c>
      <c r="B1948" t="s">
        <v>3884</v>
      </c>
      <c r="D1948" t="s">
        <v>3885</v>
      </c>
      <c r="E1948">
        <v>0</v>
      </c>
      <c r="F1948" t="s">
        <v>1970</v>
      </c>
      <c r="G1948" t="s">
        <v>29</v>
      </c>
      <c r="H1948">
        <v>36</v>
      </c>
      <c r="I1948" s="14">
        <v>2</v>
      </c>
      <c r="J1948" s="15">
        <v>93500</v>
      </c>
      <c r="K1948" s="15">
        <v>5432</v>
      </c>
      <c r="L1948" s="15">
        <v>5595</v>
      </c>
      <c r="M1948">
        <v>3</v>
      </c>
      <c r="N1948">
        <v>3</v>
      </c>
      <c r="O1948">
        <v>0</v>
      </c>
      <c r="P1948">
        <v>2</v>
      </c>
      <c r="Q1948" t="s">
        <v>30</v>
      </c>
      <c r="R1948">
        <v>0.03</v>
      </c>
      <c r="S1948">
        <v>0</v>
      </c>
      <c r="T1948">
        <v>0</v>
      </c>
      <c r="U1948">
        <v>0</v>
      </c>
      <c r="V1948">
        <v>0</v>
      </c>
      <c r="W1948" s="13">
        <v>42794</v>
      </c>
      <c r="X1948">
        <v>263</v>
      </c>
    </row>
    <row r="1949" spans="1:24" x14ac:dyDescent="0.25">
      <c r="A1949">
        <v>1</v>
      </c>
      <c r="B1949" t="s">
        <v>3886</v>
      </c>
      <c r="D1949" t="s">
        <v>3887</v>
      </c>
      <c r="E1949">
        <v>0</v>
      </c>
      <c r="F1949" t="s">
        <v>1970</v>
      </c>
      <c r="G1949" t="s">
        <v>29</v>
      </c>
      <c r="H1949">
        <v>36</v>
      </c>
      <c r="I1949" s="14">
        <v>1</v>
      </c>
      <c r="J1949" s="15">
        <v>160000</v>
      </c>
      <c r="K1949" s="15">
        <v>5432</v>
      </c>
      <c r="L1949" s="15">
        <v>5595</v>
      </c>
      <c r="M1949">
        <v>3</v>
      </c>
      <c r="N1949">
        <v>3</v>
      </c>
      <c r="O1949">
        <v>0</v>
      </c>
      <c r="P1949">
        <v>1</v>
      </c>
      <c r="Q1949" t="s">
        <v>30</v>
      </c>
      <c r="R1949">
        <v>0.03</v>
      </c>
      <c r="S1949">
        <v>0</v>
      </c>
      <c r="T1949">
        <v>0</v>
      </c>
      <c r="U1949">
        <v>0</v>
      </c>
      <c r="V1949">
        <v>0</v>
      </c>
      <c r="W1949" s="13">
        <v>43214</v>
      </c>
      <c r="X1949">
        <v>263</v>
      </c>
    </row>
    <row r="1950" spans="1:24" x14ac:dyDescent="0.25">
      <c r="A1950">
        <v>1</v>
      </c>
      <c r="B1950" t="s">
        <v>3888</v>
      </c>
      <c r="D1950" t="s">
        <v>3889</v>
      </c>
      <c r="E1950">
        <v>0</v>
      </c>
      <c r="F1950" t="s">
        <v>1970</v>
      </c>
      <c r="G1950" t="s">
        <v>29</v>
      </c>
      <c r="H1950">
        <v>36</v>
      </c>
      <c r="I1950" s="14">
        <v>1</v>
      </c>
      <c r="J1950" s="15">
        <v>76333.332999999999</v>
      </c>
      <c r="K1950" s="15">
        <v>5432</v>
      </c>
      <c r="L1950" s="15">
        <v>5595</v>
      </c>
      <c r="M1950">
        <v>3</v>
      </c>
      <c r="N1950">
        <v>3</v>
      </c>
      <c r="O1950">
        <v>0</v>
      </c>
      <c r="P1950">
        <v>1</v>
      </c>
      <c r="Q1950" t="s">
        <v>30</v>
      </c>
      <c r="R1950">
        <v>0.03</v>
      </c>
      <c r="S1950">
        <v>0</v>
      </c>
      <c r="T1950">
        <v>0</v>
      </c>
      <c r="U1950">
        <v>0</v>
      </c>
      <c r="V1950">
        <v>0</v>
      </c>
      <c r="W1950" s="13">
        <v>44707</v>
      </c>
      <c r="X1950">
        <v>274</v>
      </c>
    </row>
    <row r="1951" spans="1:24" x14ac:dyDescent="0.25">
      <c r="A1951">
        <v>1</v>
      </c>
      <c r="B1951" t="s">
        <v>3890</v>
      </c>
      <c r="D1951" t="s">
        <v>3891</v>
      </c>
      <c r="E1951">
        <v>0</v>
      </c>
      <c r="F1951" t="s">
        <v>1970</v>
      </c>
      <c r="G1951" t="s">
        <v>29</v>
      </c>
      <c r="H1951">
        <v>36</v>
      </c>
      <c r="I1951" s="14">
        <v>2</v>
      </c>
      <c r="J1951" s="15">
        <v>62500</v>
      </c>
      <c r="K1951" s="15">
        <v>5432</v>
      </c>
      <c r="L1951" s="15">
        <v>5595</v>
      </c>
      <c r="M1951">
        <v>3</v>
      </c>
      <c r="N1951">
        <v>3</v>
      </c>
      <c r="O1951">
        <v>0</v>
      </c>
      <c r="P1951">
        <v>2</v>
      </c>
      <c r="Q1951" t="s">
        <v>30</v>
      </c>
      <c r="R1951">
        <v>0.03</v>
      </c>
      <c r="S1951">
        <v>0</v>
      </c>
      <c r="T1951">
        <v>0</v>
      </c>
      <c r="U1951">
        <v>0</v>
      </c>
      <c r="V1951">
        <v>0</v>
      </c>
      <c r="W1951" s="13">
        <v>44457</v>
      </c>
      <c r="X1951">
        <v>274</v>
      </c>
    </row>
    <row r="1952" spans="1:24" x14ac:dyDescent="0.25">
      <c r="A1952">
        <v>1</v>
      </c>
      <c r="B1952" t="s">
        <v>3892</v>
      </c>
      <c r="D1952" t="s">
        <v>3893</v>
      </c>
      <c r="E1952">
        <v>0</v>
      </c>
      <c r="F1952" t="s">
        <v>1970</v>
      </c>
      <c r="G1952" t="s">
        <v>29</v>
      </c>
      <c r="H1952">
        <v>36</v>
      </c>
      <c r="I1952" s="14">
        <v>15</v>
      </c>
      <c r="J1952" s="15">
        <v>65421.067999999999</v>
      </c>
      <c r="K1952" s="15">
        <v>5432</v>
      </c>
      <c r="L1952" s="15">
        <v>5595</v>
      </c>
      <c r="M1952">
        <v>3</v>
      </c>
      <c r="N1952">
        <v>3</v>
      </c>
      <c r="O1952">
        <v>0</v>
      </c>
      <c r="P1952">
        <v>15</v>
      </c>
      <c r="Q1952" t="s">
        <v>30</v>
      </c>
      <c r="R1952">
        <v>0.03</v>
      </c>
      <c r="S1952">
        <v>0</v>
      </c>
      <c r="T1952">
        <v>0</v>
      </c>
      <c r="U1952">
        <v>0</v>
      </c>
      <c r="V1952">
        <v>0</v>
      </c>
      <c r="W1952" s="13">
        <v>43784</v>
      </c>
    </row>
    <row r="1953" spans="1:24" x14ac:dyDescent="0.25">
      <c r="A1953">
        <v>1</v>
      </c>
      <c r="B1953" t="s">
        <v>3894</v>
      </c>
      <c r="D1953" t="s">
        <v>3895</v>
      </c>
      <c r="E1953">
        <v>0</v>
      </c>
      <c r="F1953" t="s">
        <v>1970</v>
      </c>
      <c r="G1953" t="s">
        <v>29</v>
      </c>
      <c r="H1953">
        <v>36</v>
      </c>
      <c r="I1953" s="14">
        <v>4</v>
      </c>
      <c r="J1953" s="15">
        <v>20150</v>
      </c>
      <c r="K1953" s="15">
        <v>5432</v>
      </c>
      <c r="L1953" s="15">
        <v>5595</v>
      </c>
      <c r="M1953">
        <v>3</v>
      </c>
      <c r="N1953">
        <v>3</v>
      </c>
      <c r="O1953">
        <v>0</v>
      </c>
      <c r="P1953">
        <v>4</v>
      </c>
      <c r="Q1953" t="s">
        <v>30</v>
      </c>
      <c r="R1953">
        <v>0.03</v>
      </c>
      <c r="S1953">
        <v>0</v>
      </c>
      <c r="T1953">
        <v>0</v>
      </c>
      <c r="U1953">
        <v>0</v>
      </c>
      <c r="V1953">
        <v>0</v>
      </c>
      <c r="W1953" s="13">
        <v>41117</v>
      </c>
    </row>
    <row r="1954" spans="1:24" x14ac:dyDescent="0.25">
      <c r="A1954">
        <v>1</v>
      </c>
      <c r="B1954" t="s">
        <v>3896</v>
      </c>
      <c r="D1954" t="s">
        <v>3897</v>
      </c>
      <c r="E1954">
        <v>0</v>
      </c>
      <c r="F1954" t="s">
        <v>1970</v>
      </c>
      <c r="G1954" t="s">
        <v>29</v>
      </c>
      <c r="H1954">
        <v>36</v>
      </c>
      <c r="I1954" s="14">
        <v>11</v>
      </c>
      <c r="J1954" s="15">
        <v>25410</v>
      </c>
      <c r="K1954" s="15">
        <v>5432</v>
      </c>
      <c r="L1954" s="15">
        <v>5595</v>
      </c>
      <c r="M1954">
        <v>3</v>
      </c>
      <c r="N1954">
        <v>3</v>
      </c>
      <c r="O1954">
        <v>0</v>
      </c>
      <c r="P1954">
        <v>11</v>
      </c>
      <c r="Q1954" t="s">
        <v>30</v>
      </c>
      <c r="R1954">
        <v>0.03</v>
      </c>
      <c r="S1954">
        <v>0</v>
      </c>
      <c r="T1954">
        <v>0</v>
      </c>
      <c r="U1954">
        <v>0</v>
      </c>
      <c r="V1954">
        <v>0</v>
      </c>
      <c r="W1954" s="13">
        <v>44684</v>
      </c>
      <c r="X1954">
        <v>787</v>
      </c>
    </row>
    <row r="1955" spans="1:24" x14ac:dyDescent="0.25">
      <c r="A1955">
        <v>1</v>
      </c>
      <c r="B1955" t="s">
        <v>3898</v>
      </c>
      <c r="D1955" t="s">
        <v>3899</v>
      </c>
      <c r="E1955">
        <v>0</v>
      </c>
      <c r="F1955" t="s">
        <v>1970</v>
      </c>
      <c r="G1955" t="s">
        <v>29</v>
      </c>
      <c r="H1955">
        <v>36</v>
      </c>
      <c r="I1955" s="14">
        <v>2</v>
      </c>
      <c r="J1955" s="15">
        <v>156396</v>
      </c>
      <c r="K1955" s="15">
        <v>5432</v>
      </c>
      <c r="L1955" s="15">
        <v>5595</v>
      </c>
      <c r="M1955">
        <v>3</v>
      </c>
      <c r="N1955">
        <v>3</v>
      </c>
      <c r="O1955">
        <v>0</v>
      </c>
      <c r="P1955">
        <v>2</v>
      </c>
      <c r="Q1955" t="s">
        <v>30</v>
      </c>
      <c r="R1955">
        <v>0.03</v>
      </c>
      <c r="S1955">
        <v>0</v>
      </c>
      <c r="T1955">
        <v>0</v>
      </c>
      <c r="U1955">
        <v>0</v>
      </c>
      <c r="V1955">
        <v>0</v>
      </c>
      <c r="W1955" s="13">
        <v>44118</v>
      </c>
      <c r="X1955">
        <v>787</v>
      </c>
    </row>
    <row r="1956" spans="1:24" x14ac:dyDescent="0.25">
      <c r="A1956">
        <v>1</v>
      </c>
      <c r="B1956" t="s">
        <v>3900</v>
      </c>
      <c r="D1956" t="s">
        <v>3901</v>
      </c>
      <c r="E1956">
        <v>0</v>
      </c>
      <c r="F1956" t="s">
        <v>1970</v>
      </c>
      <c r="G1956" t="s">
        <v>29</v>
      </c>
      <c r="H1956">
        <v>36</v>
      </c>
      <c r="I1956" s="14">
        <v>10</v>
      </c>
      <c r="J1956" s="15">
        <v>57982.75</v>
      </c>
      <c r="K1956" s="15">
        <v>5432</v>
      </c>
      <c r="L1956" s="15">
        <v>5595</v>
      </c>
      <c r="M1956">
        <v>3</v>
      </c>
      <c r="N1956">
        <v>3</v>
      </c>
      <c r="O1956">
        <v>0</v>
      </c>
      <c r="P1956">
        <v>10</v>
      </c>
      <c r="Q1956" t="s">
        <v>30</v>
      </c>
      <c r="R1956">
        <v>0.03</v>
      </c>
      <c r="S1956">
        <v>0</v>
      </c>
      <c r="T1956">
        <v>0</v>
      </c>
      <c r="U1956">
        <v>0</v>
      </c>
      <c r="V1956">
        <v>0</v>
      </c>
      <c r="W1956" s="13">
        <v>43068</v>
      </c>
      <c r="X1956">
        <v>263</v>
      </c>
    </row>
    <row r="1957" spans="1:24" x14ac:dyDescent="0.25">
      <c r="A1957">
        <v>1</v>
      </c>
      <c r="B1957" t="s">
        <v>3902</v>
      </c>
      <c r="D1957" t="s">
        <v>3903</v>
      </c>
      <c r="E1957">
        <v>0</v>
      </c>
      <c r="F1957" t="s">
        <v>1970</v>
      </c>
      <c r="G1957" t="s">
        <v>29</v>
      </c>
      <c r="H1957">
        <v>36</v>
      </c>
      <c r="I1957" s="14">
        <v>2</v>
      </c>
      <c r="J1957" s="15">
        <v>11316.3</v>
      </c>
      <c r="K1957" s="15">
        <v>5432</v>
      </c>
      <c r="L1957" s="15">
        <v>5595</v>
      </c>
      <c r="M1957">
        <v>3</v>
      </c>
      <c r="N1957">
        <v>3</v>
      </c>
      <c r="O1957">
        <v>0</v>
      </c>
      <c r="P1957">
        <v>2</v>
      </c>
      <c r="Q1957" t="s">
        <v>30</v>
      </c>
      <c r="R1957">
        <v>0.03</v>
      </c>
      <c r="S1957">
        <v>0</v>
      </c>
      <c r="T1957">
        <v>0</v>
      </c>
      <c r="U1957">
        <v>0</v>
      </c>
      <c r="V1957">
        <v>0</v>
      </c>
      <c r="W1957" s="13">
        <v>43990</v>
      </c>
    </row>
    <row r="1958" spans="1:24" x14ac:dyDescent="0.25">
      <c r="A1958">
        <v>1</v>
      </c>
      <c r="B1958" t="s">
        <v>3904</v>
      </c>
      <c r="D1958" t="s">
        <v>3905</v>
      </c>
      <c r="E1958">
        <v>0</v>
      </c>
      <c r="F1958" t="s">
        <v>1970</v>
      </c>
      <c r="G1958" t="s">
        <v>29</v>
      </c>
      <c r="H1958">
        <v>36</v>
      </c>
      <c r="I1958" s="14">
        <v>1</v>
      </c>
      <c r="J1958" s="15">
        <v>12601.933999999999</v>
      </c>
      <c r="K1958" s="15">
        <v>5432</v>
      </c>
      <c r="L1958" s="15">
        <v>5595</v>
      </c>
      <c r="M1958">
        <v>3</v>
      </c>
      <c r="N1958">
        <v>3</v>
      </c>
      <c r="O1958">
        <v>0</v>
      </c>
      <c r="P1958">
        <v>1</v>
      </c>
      <c r="Q1958" t="s">
        <v>30</v>
      </c>
      <c r="R1958">
        <v>0.03</v>
      </c>
      <c r="S1958">
        <v>0</v>
      </c>
      <c r="T1958">
        <v>0</v>
      </c>
      <c r="U1958">
        <v>0</v>
      </c>
      <c r="V1958">
        <v>0</v>
      </c>
      <c r="W1958" s="13">
        <v>40302</v>
      </c>
    </row>
    <row r="1959" spans="1:24" x14ac:dyDescent="0.25">
      <c r="A1959">
        <v>1</v>
      </c>
      <c r="B1959" t="s">
        <v>3906</v>
      </c>
      <c r="D1959" t="s">
        <v>3907</v>
      </c>
      <c r="E1959">
        <v>0</v>
      </c>
      <c r="F1959" t="s">
        <v>1970</v>
      </c>
      <c r="G1959" t="s">
        <v>29</v>
      </c>
      <c r="H1959">
        <v>36</v>
      </c>
      <c r="I1959" s="14">
        <v>12</v>
      </c>
      <c r="J1959" s="15">
        <v>87991.667000000001</v>
      </c>
      <c r="K1959" s="15">
        <v>5432</v>
      </c>
      <c r="L1959" s="15">
        <v>5595</v>
      </c>
      <c r="M1959">
        <v>3</v>
      </c>
      <c r="N1959">
        <v>3</v>
      </c>
      <c r="O1959">
        <v>0</v>
      </c>
      <c r="P1959">
        <v>12</v>
      </c>
      <c r="Q1959" t="s">
        <v>30</v>
      </c>
      <c r="R1959">
        <v>0.54</v>
      </c>
      <c r="S1959">
        <v>2</v>
      </c>
      <c r="T1959">
        <v>0</v>
      </c>
      <c r="U1959">
        <v>2</v>
      </c>
      <c r="V1959">
        <v>0</v>
      </c>
      <c r="W1959" s="13">
        <v>44979</v>
      </c>
      <c r="X1959">
        <v>1595</v>
      </c>
    </row>
    <row r="1960" spans="1:24" x14ac:dyDescent="0.25">
      <c r="A1960">
        <v>1</v>
      </c>
      <c r="B1960" t="s">
        <v>3908</v>
      </c>
      <c r="D1960" t="s">
        <v>3909</v>
      </c>
      <c r="E1960">
        <v>0</v>
      </c>
      <c r="F1960" t="s">
        <v>1970</v>
      </c>
      <c r="G1960" t="s">
        <v>29</v>
      </c>
      <c r="H1960">
        <v>36</v>
      </c>
      <c r="I1960" s="14">
        <v>3</v>
      </c>
      <c r="J1960" s="15">
        <v>16884</v>
      </c>
      <c r="K1960" s="15">
        <v>5432</v>
      </c>
      <c r="L1960" s="15">
        <v>5595</v>
      </c>
      <c r="M1960">
        <v>3</v>
      </c>
      <c r="N1960">
        <v>3</v>
      </c>
      <c r="O1960">
        <v>0</v>
      </c>
      <c r="P1960">
        <v>3</v>
      </c>
      <c r="Q1960" t="s">
        <v>30</v>
      </c>
      <c r="R1960">
        <v>0.03</v>
      </c>
      <c r="S1960">
        <v>0</v>
      </c>
      <c r="T1960">
        <v>0</v>
      </c>
      <c r="U1960">
        <v>0</v>
      </c>
      <c r="V1960">
        <v>0</v>
      </c>
      <c r="W1960" s="13">
        <v>43146</v>
      </c>
    </row>
    <row r="1961" spans="1:24" x14ac:dyDescent="0.25">
      <c r="A1961">
        <v>1</v>
      </c>
      <c r="B1961" t="s">
        <v>3910</v>
      </c>
      <c r="D1961" t="s">
        <v>3911</v>
      </c>
      <c r="E1961">
        <v>0</v>
      </c>
      <c r="F1961" t="s">
        <v>1970</v>
      </c>
      <c r="G1961" t="s">
        <v>29</v>
      </c>
      <c r="H1961">
        <v>36</v>
      </c>
      <c r="I1961" s="14">
        <v>1</v>
      </c>
      <c r="J1961" s="15">
        <v>21200</v>
      </c>
      <c r="K1961" s="15">
        <v>5432</v>
      </c>
      <c r="L1961" s="15">
        <v>5595</v>
      </c>
      <c r="M1961">
        <v>3</v>
      </c>
      <c r="N1961">
        <v>3</v>
      </c>
      <c r="O1961">
        <v>0</v>
      </c>
      <c r="P1961">
        <v>1</v>
      </c>
      <c r="Q1961" t="s">
        <v>30</v>
      </c>
      <c r="R1961">
        <v>0.25</v>
      </c>
      <c r="S1961">
        <v>0</v>
      </c>
      <c r="T1961">
        <v>0</v>
      </c>
      <c r="U1961">
        <v>0</v>
      </c>
      <c r="V1961">
        <v>0</v>
      </c>
      <c r="W1961" s="13">
        <v>44863</v>
      </c>
      <c r="X1961">
        <v>263</v>
      </c>
    </row>
    <row r="1962" spans="1:24" x14ac:dyDescent="0.25">
      <c r="A1962">
        <v>1</v>
      </c>
      <c r="B1962" t="s">
        <v>3912</v>
      </c>
      <c r="D1962" t="s">
        <v>3913</v>
      </c>
      <c r="E1962">
        <v>0</v>
      </c>
      <c r="F1962" t="s">
        <v>1970</v>
      </c>
      <c r="G1962" t="s">
        <v>29</v>
      </c>
      <c r="H1962">
        <v>36</v>
      </c>
      <c r="I1962" s="14">
        <v>4</v>
      </c>
      <c r="J1962" s="15">
        <v>24500</v>
      </c>
      <c r="K1962" s="15">
        <v>5432</v>
      </c>
      <c r="L1962" s="15">
        <v>5595</v>
      </c>
      <c r="M1962">
        <v>3</v>
      </c>
      <c r="N1962">
        <v>3</v>
      </c>
      <c r="O1962">
        <v>0</v>
      </c>
      <c r="P1962">
        <v>4</v>
      </c>
      <c r="Q1962" t="s">
        <v>30</v>
      </c>
      <c r="R1962">
        <v>0.03</v>
      </c>
      <c r="S1962">
        <v>2</v>
      </c>
      <c r="T1962">
        <v>2</v>
      </c>
      <c r="U1962">
        <v>2</v>
      </c>
      <c r="V1962">
        <v>2</v>
      </c>
      <c r="W1962" s="13">
        <v>45079</v>
      </c>
      <c r="X1962">
        <v>459</v>
      </c>
    </row>
    <row r="1963" spans="1:24" x14ac:dyDescent="0.25">
      <c r="A1963">
        <v>1</v>
      </c>
      <c r="B1963" t="s">
        <v>3914</v>
      </c>
      <c r="D1963" t="s">
        <v>3915</v>
      </c>
      <c r="E1963">
        <v>0</v>
      </c>
      <c r="F1963" t="s">
        <v>1970</v>
      </c>
      <c r="G1963" t="s">
        <v>29</v>
      </c>
      <c r="H1963">
        <v>36</v>
      </c>
      <c r="I1963" s="14">
        <v>3</v>
      </c>
      <c r="J1963" s="15">
        <v>43262.305999999997</v>
      </c>
      <c r="K1963" s="15">
        <v>5432</v>
      </c>
      <c r="L1963" s="15">
        <v>5595</v>
      </c>
      <c r="M1963">
        <v>3</v>
      </c>
      <c r="N1963">
        <v>3</v>
      </c>
      <c r="O1963">
        <v>0</v>
      </c>
      <c r="P1963">
        <v>3</v>
      </c>
      <c r="Q1963" t="s">
        <v>30</v>
      </c>
      <c r="R1963">
        <v>0.03</v>
      </c>
      <c r="S1963">
        <v>0</v>
      </c>
      <c r="T1963">
        <v>0</v>
      </c>
      <c r="U1963">
        <v>0</v>
      </c>
      <c r="V1963">
        <v>0</v>
      </c>
      <c r="W1963" s="13">
        <v>42088</v>
      </c>
    </row>
    <row r="1964" spans="1:24" x14ac:dyDescent="0.25">
      <c r="A1964">
        <v>1</v>
      </c>
      <c r="B1964" t="s">
        <v>3916</v>
      </c>
      <c r="D1964" t="s">
        <v>3917</v>
      </c>
      <c r="E1964">
        <v>0</v>
      </c>
      <c r="F1964" t="s">
        <v>1970</v>
      </c>
      <c r="G1964" t="s">
        <v>29</v>
      </c>
      <c r="H1964">
        <v>36</v>
      </c>
      <c r="I1964" s="14">
        <v>2</v>
      </c>
      <c r="J1964" s="15">
        <v>43200</v>
      </c>
      <c r="K1964" s="15">
        <v>5432</v>
      </c>
      <c r="L1964" s="15">
        <v>5595</v>
      </c>
      <c r="M1964">
        <v>3</v>
      </c>
      <c r="N1964">
        <v>3</v>
      </c>
      <c r="O1964">
        <v>0</v>
      </c>
      <c r="P1964">
        <v>2</v>
      </c>
      <c r="Q1964" t="s">
        <v>30</v>
      </c>
      <c r="R1964">
        <v>0.03</v>
      </c>
      <c r="S1964">
        <v>0</v>
      </c>
      <c r="T1964">
        <v>0</v>
      </c>
      <c r="U1964">
        <v>0</v>
      </c>
      <c r="V1964">
        <v>0</v>
      </c>
      <c r="W1964" s="13">
        <v>42536</v>
      </c>
    </row>
    <row r="1965" spans="1:24" x14ac:dyDescent="0.25">
      <c r="A1965">
        <v>1</v>
      </c>
      <c r="B1965" t="s">
        <v>3918</v>
      </c>
      <c r="D1965" t="s">
        <v>3919</v>
      </c>
      <c r="E1965">
        <v>0</v>
      </c>
      <c r="F1965" t="s">
        <v>1970</v>
      </c>
      <c r="G1965" t="s">
        <v>29</v>
      </c>
      <c r="H1965">
        <v>36</v>
      </c>
      <c r="I1965" s="14">
        <v>11</v>
      </c>
      <c r="J1965" s="15">
        <v>37237.004999999997</v>
      </c>
      <c r="K1965" s="15">
        <v>5432</v>
      </c>
      <c r="L1965" s="15">
        <v>5595</v>
      </c>
      <c r="M1965">
        <v>3</v>
      </c>
      <c r="N1965">
        <v>3</v>
      </c>
      <c r="O1965">
        <v>0</v>
      </c>
      <c r="P1965">
        <v>11</v>
      </c>
      <c r="Q1965" t="s">
        <v>30</v>
      </c>
      <c r="R1965">
        <v>0.03</v>
      </c>
      <c r="S1965">
        <v>0</v>
      </c>
      <c r="T1965">
        <v>0</v>
      </c>
      <c r="U1965">
        <v>0</v>
      </c>
      <c r="V1965">
        <v>0</v>
      </c>
      <c r="W1965" s="13">
        <v>42124</v>
      </c>
    </row>
    <row r="1966" spans="1:24" x14ac:dyDescent="0.25">
      <c r="A1966">
        <v>1</v>
      </c>
      <c r="B1966" t="s">
        <v>3920</v>
      </c>
      <c r="D1966" t="s">
        <v>3921</v>
      </c>
      <c r="E1966">
        <v>0</v>
      </c>
      <c r="F1966" t="s">
        <v>1970</v>
      </c>
      <c r="G1966" t="s">
        <v>29</v>
      </c>
      <c r="H1966">
        <v>36</v>
      </c>
      <c r="I1966" s="14">
        <v>5</v>
      </c>
      <c r="J1966" s="15">
        <v>108987.34699999999</v>
      </c>
      <c r="K1966" s="15">
        <v>5432</v>
      </c>
      <c r="L1966" s="15">
        <v>5595</v>
      </c>
      <c r="M1966">
        <v>3</v>
      </c>
      <c r="N1966">
        <v>3</v>
      </c>
      <c r="O1966">
        <v>0</v>
      </c>
      <c r="P1966">
        <v>5</v>
      </c>
      <c r="Q1966" t="s">
        <v>30</v>
      </c>
      <c r="R1966">
        <v>0.03</v>
      </c>
      <c r="S1966">
        <v>0</v>
      </c>
      <c r="T1966">
        <v>0</v>
      </c>
      <c r="U1966">
        <v>0</v>
      </c>
      <c r="V1966">
        <v>0</v>
      </c>
      <c r="W1966" s="13">
        <v>43732</v>
      </c>
      <c r="X1966">
        <v>274</v>
      </c>
    </row>
    <row r="1967" spans="1:24" x14ac:dyDescent="0.25">
      <c r="A1967">
        <v>1</v>
      </c>
      <c r="B1967" t="s">
        <v>3922</v>
      </c>
      <c r="D1967" t="s">
        <v>3923</v>
      </c>
      <c r="E1967">
        <v>0</v>
      </c>
      <c r="F1967" t="s">
        <v>1970</v>
      </c>
      <c r="G1967" t="s">
        <v>29</v>
      </c>
      <c r="H1967">
        <v>36</v>
      </c>
      <c r="I1967" s="14">
        <v>3</v>
      </c>
      <c r="J1967" s="15">
        <v>46600</v>
      </c>
      <c r="K1967" s="15">
        <v>5432</v>
      </c>
      <c r="L1967" s="15">
        <v>5595</v>
      </c>
      <c r="M1967">
        <v>3</v>
      </c>
      <c r="N1967">
        <v>3</v>
      </c>
      <c r="O1967">
        <v>0</v>
      </c>
      <c r="P1967">
        <v>3</v>
      </c>
      <c r="Q1967" t="s">
        <v>30</v>
      </c>
      <c r="R1967">
        <v>0.03</v>
      </c>
      <c r="S1967">
        <v>0</v>
      </c>
      <c r="T1967">
        <v>0</v>
      </c>
      <c r="U1967">
        <v>0</v>
      </c>
      <c r="V1967">
        <v>0</v>
      </c>
      <c r="W1967" s="13">
        <v>43764</v>
      </c>
      <c r="X1967">
        <v>263</v>
      </c>
    </row>
    <row r="1968" spans="1:24" x14ac:dyDescent="0.25">
      <c r="A1968">
        <v>1</v>
      </c>
      <c r="B1968" t="s">
        <v>3924</v>
      </c>
      <c r="D1968" t="s">
        <v>3925</v>
      </c>
      <c r="E1968">
        <v>0</v>
      </c>
      <c r="F1968" t="s">
        <v>1970</v>
      </c>
      <c r="G1968" t="s">
        <v>29</v>
      </c>
      <c r="H1968">
        <v>36</v>
      </c>
      <c r="I1968" s="14">
        <v>2</v>
      </c>
      <c r="J1968" s="15">
        <v>10553</v>
      </c>
      <c r="K1968" s="15">
        <v>5432</v>
      </c>
      <c r="L1968" s="15">
        <v>5595</v>
      </c>
      <c r="M1968">
        <v>3</v>
      </c>
      <c r="N1968">
        <v>3</v>
      </c>
      <c r="O1968">
        <v>0</v>
      </c>
      <c r="P1968">
        <v>2</v>
      </c>
      <c r="Q1968" t="s">
        <v>30</v>
      </c>
      <c r="R1968">
        <v>0.03</v>
      </c>
      <c r="S1968">
        <v>0</v>
      </c>
      <c r="T1968">
        <v>0</v>
      </c>
      <c r="U1968">
        <v>0</v>
      </c>
      <c r="V1968">
        <v>0</v>
      </c>
      <c r="W1968" s="13">
        <v>40855</v>
      </c>
    </row>
    <row r="1969" spans="1:24" x14ac:dyDescent="0.25">
      <c r="A1969">
        <v>1</v>
      </c>
      <c r="B1969" t="s">
        <v>3926</v>
      </c>
      <c r="D1969" t="s">
        <v>3927</v>
      </c>
      <c r="E1969">
        <v>0</v>
      </c>
      <c r="F1969" t="s">
        <v>1970</v>
      </c>
      <c r="G1969" t="s">
        <v>29</v>
      </c>
      <c r="H1969">
        <v>36</v>
      </c>
      <c r="I1969" s="14">
        <v>2</v>
      </c>
      <c r="J1969" s="15">
        <v>44700</v>
      </c>
      <c r="K1969" s="15">
        <v>5432</v>
      </c>
      <c r="L1969" s="15">
        <v>5595</v>
      </c>
      <c r="M1969">
        <v>3</v>
      </c>
      <c r="N1969">
        <v>3</v>
      </c>
      <c r="O1969">
        <v>0</v>
      </c>
      <c r="P1969">
        <v>2</v>
      </c>
      <c r="Q1969" t="s">
        <v>30</v>
      </c>
      <c r="R1969">
        <v>0.03</v>
      </c>
      <c r="S1969">
        <v>0</v>
      </c>
      <c r="T1969">
        <v>0</v>
      </c>
      <c r="U1969">
        <v>0</v>
      </c>
      <c r="V1969">
        <v>0</v>
      </c>
      <c r="W1969" s="13">
        <v>40855</v>
      </c>
    </row>
    <row r="1970" spans="1:24" x14ac:dyDescent="0.25">
      <c r="A1970">
        <v>1</v>
      </c>
      <c r="B1970" t="s">
        <v>3928</v>
      </c>
      <c r="D1970" t="s">
        <v>3929</v>
      </c>
      <c r="E1970">
        <v>0</v>
      </c>
      <c r="F1970" t="s">
        <v>1970</v>
      </c>
      <c r="G1970" t="s">
        <v>29</v>
      </c>
      <c r="H1970">
        <v>36</v>
      </c>
      <c r="I1970" s="14">
        <v>1</v>
      </c>
      <c r="J1970" s="15">
        <v>122000</v>
      </c>
      <c r="K1970" s="15">
        <v>5432</v>
      </c>
      <c r="L1970" s="15">
        <v>5595</v>
      </c>
      <c r="M1970">
        <v>3</v>
      </c>
      <c r="N1970">
        <v>3</v>
      </c>
      <c r="O1970">
        <v>0</v>
      </c>
      <c r="P1970">
        <v>1</v>
      </c>
      <c r="Q1970" t="s">
        <v>30</v>
      </c>
      <c r="R1970">
        <v>0.03</v>
      </c>
      <c r="S1970">
        <v>0</v>
      </c>
      <c r="T1970">
        <v>0</v>
      </c>
      <c r="U1970">
        <v>0</v>
      </c>
      <c r="V1970">
        <v>0</v>
      </c>
      <c r="W1970" s="13">
        <v>43979</v>
      </c>
      <c r="X1970">
        <v>263</v>
      </c>
    </row>
    <row r="1971" spans="1:24" x14ac:dyDescent="0.25">
      <c r="A1971">
        <v>1</v>
      </c>
      <c r="B1971" t="s">
        <v>3930</v>
      </c>
      <c r="D1971" t="s">
        <v>3931</v>
      </c>
      <c r="E1971">
        <v>0</v>
      </c>
      <c r="F1971" t="s">
        <v>1970</v>
      </c>
      <c r="G1971" t="s">
        <v>29</v>
      </c>
      <c r="H1971">
        <v>36</v>
      </c>
      <c r="I1971" s="14">
        <v>6</v>
      </c>
      <c r="J1971" s="15">
        <v>18000</v>
      </c>
      <c r="K1971" s="15">
        <v>5432</v>
      </c>
      <c r="L1971" s="15">
        <v>5595</v>
      </c>
      <c r="M1971">
        <v>3</v>
      </c>
      <c r="N1971">
        <v>3</v>
      </c>
      <c r="O1971">
        <v>0</v>
      </c>
      <c r="P1971">
        <v>6</v>
      </c>
      <c r="Q1971" t="s">
        <v>30</v>
      </c>
      <c r="R1971">
        <v>0.03</v>
      </c>
      <c r="S1971">
        <v>0</v>
      </c>
      <c r="T1971">
        <v>0</v>
      </c>
      <c r="U1971">
        <v>0</v>
      </c>
      <c r="V1971">
        <v>0</v>
      </c>
      <c r="W1971" s="13">
        <v>42278</v>
      </c>
      <c r="X1971">
        <v>1244</v>
      </c>
    </row>
    <row r="1972" spans="1:24" x14ac:dyDescent="0.25">
      <c r="A1972">
        <v>1</v>
      </c>
      <c r="B1972" t="s">
        <v>3932</v>
      </c>
      <c r="D1972" t="s">
        <v>3933</v>
      </c>
      <c r="E1972">
        <v>0</v>
      </c>
      <c r="F1972" t="s">
        <v>1970</v>
      </c>
      <c r="G1972" t="s">
        <v>29</v>
      </c>
      <c r="H1972">
        <v>36</v>
      </c>
      <c r="I1972" s="14">
        <v>2</v>
      </c>
      <c r="J1972" s="15">
        <v>106250</v>
      </c>
      <c r="K1972" s="15">
        <v>5432</v>
      </c>
      <c r="L1972" s="15">
        <v>5595</v>
      </c>
      <c r="M1972">
        <v>3</v>
      </c>
      <c r="N1972">
        <v>3</v>
      </c>
      <c r="O1972">
        <v>0</v>
      </c>
      <c r="P1972">
        <v>2</v>
      </c>
      <c r="Q1972" t="s">
        <v>30</v>
      </c>
      <c r="R1972">
        <v>0.03</v>
      </c>
      <c r="S1972">
        <v>0</v>
      </c>
      <c r="T1972">
        <v>0</v>
      </c>
      <c r="U1972">
        <v>0</v>
      </c>
      <c r="V1972">
        <v>0</v>
      </c>
      <c r="W1972" s="13">
        <v>44658</v>
      </c>
      <c r="X1972">
        <v>787</v>
      </c>
    </row>
    <row r="1973" spans="1:24" x14ac:dyDescent="0.25">
      <c r="A1973">
        <v>1</v>
      </c>
      <c r="B1973" t="s">
        <v>3934</v>
      </c>
      <c r="D1973" t="s">
        <v>3935</v>
      </c>
      <c r="E1973">
        <v>0</v>
      </c>
      <c r="F1973" t="s">
        <v>1970</v>
      </c>
      <c r="G1973" t="s">
        <v>29</v>
      </c>
      <c r="H1973">
        <v>36</v>
      </c>
      <c r="I1973" s="14">
        <v>2</v>
      </c>
      <c r="J1973" s="15">
        <v>96480</v>
      </c>
      <c r="K1973" s="15">
        <v>5432</v>
      </c>
      <c r="L1973" s="15">
        <v>5595</v>
      </c>
      <c r="M1973">
        <v>3</v>
      </c>
      <c r="N1973">
        <v>3</v>
      </c>
      <c r="O1973">
        <v>0</v>
      </c>
      <c r="P1973">
        <v>2</v>
      </c>
      <c r="Q1973" t="s">
        <v>30</v>
      </c>
      <c r="R1973">
        <v>0.03</v>
      </c>
      <c r="S1973">
        <v>0</v>
      </c>
      <c r="T1973">
        <v>0</v>
      </c>
      <c r="U1973">
        <v>0</v>
      </c>
      <c r="V1973">
        <v>0</v>
      </c>
      <c r="W1973" s="13">
        <v>42335</v>
      </c>
    </row>
    <row r="1974" spans="1:24" x14ac:dyDescent="0.25">
      <c r="A1974">
        <v>1</v>
      </c>
      <c r="B1974" t="s">
        <v>3936</v>
      </c>
      <c r="D1974" t="s">
        <v>3937</v>
      </c>
      <c r="E1974">
        <v>0</v>
      </c>
      <c r="F1974" t="s">
        <v>1970</v>
      </c>
      <c r="G1974" t="s">
        <v>29</v>
      </c>
      <c r="H1974">
        <v>36</v>
      </c>
      <c r="I1974" s="14">
        <v>3</v>
      </c>
      <c r="J1974" s="15">
        <v>24500</v>
      </c>
      <c r="K1974" s="15">
        <v>5432</v>
      </c>
      <c r="L1974" s="15">
        <v>5595</v>
      </c>
      <c r="M1974">
        <v>3</v>
      </c>
      <c r="N1974">
        <v>3</v>
      </c>
      <c r="O1974">
        <v>0</v>
      </c>
      <c r="P1974">
        <v>3</v>
      </c>
      <c r="Q1974" t="s">
        <v>30</v>
      </c>
      <c r="R1974">
        <v>0.03</v>
      </c>
      <c r="S1974">
        <v>0</v>
      </c>
      <c r="T1974">
        <v>0</v>
      </c>
      <c r="U1974">
        <v>0</v>
      </c>
      <c r="V1974">
        <v>0</v>
      </c>
      <c r="W1974" s="13">
        <v>42926</v>
      </c>
    </row>
    <row r="1975" spans="1:24" x14ac:dyDescent="0.25">
      <c r="A1975">
        <v>1</v>
      </c>
      <c r="B1975" t="s">
        <v>3938</v>
      </c>
      <c r="D1975" t="s">
        <v>3939</v>
      </c>
      <c r="E1975">
        <v>0</v>
      </c>
      <c r="F1975" t="s">
        <v>1970</v>
      </c>
      <c r="G1975" t="s">
        <v>29</v>
      </c>
      <c r="H1975">
        <v>36</v>
      </c>
      <c r="I1975" s="14">
        <v>10</v>
      </c>
      <c r="J1975" s="15">
        <v>11150</v>
      </c>
      <c r="K1975" s="15">
        <v>5432</v>
      </c>
      <c r="L1975" s="15">
        <v>5595</v>
      </c>
      <c r="M1975">
        <v>3</v>
      </c>
      <c r="N1975">
        <v>3</v>
      </c>
      <c r="O1975">
        <v>0</v>
      </c>
      <c r="P1975">
        <v>10</v>
      </c>
      <c r="Q1975" t="s">
        <v>30</v>
      </c>
      <c r="R1975">
        <v>0</v>
      </c>
      <c r="S1975">
        <v>0</v>
      </c>
      <c r="T1975">
        <v>0</v>
      </c>
      <c r="U1975">
        <v>0</v>
      </c>
      <c r="V1975">
        <v>0</v>
      </c>
    </row>
    <row r="1976" spans="1:24" x14ac:dyDescent="0.25">
      <c r="A1976">
        <v>1</v>
      </c>
      <c r="B1976" t="s">
        <v>3940</v>
      </c>
      <c r="D1976" t="s">
        <v>3941</v>
      </c>
      <c r="E1976">
        <v>0</v>
      </c>
      <c r="F1976" t="s">
        <v>1970</v>
      </c>
      <c r="G1976" t="s">
        <v>29</v>
      </c>
      <c r="H1976">
        <v>36</v>
      </c>
      <c r="I1976" s="14">
        <v>3</v>
      </c>
      <c r="J1976" s="15">
        <v>41000</v>
      </c>
      <c r="K1976" s="15">
        <v>5432</v>
      </c>
      <c r="L1976" s="15">
        <v>5595</v>
      </c>
      <c r="M1976">
        <v>3</v>
      </c>
      <c r="N1976">
        <v>3</v>
      </c>
      <c r="O1976">
        <v>0</v>
      </c>
      <c r="P1976">
        <v>3</v>
      </c>
      <c r="Q1976" t="s">
        <v>30</v>
      </c>
      <c r="R1976">
        <v>0.03</v>
      </c>
      <c r="S1976">
        <v>0</v>
      </c>
      <c r="T1976">
        <v>0</v>
      </c>
      <c r="U1976">
        <v>0</v>
      </c>
      <c r="V1976">
        <v>0</v>
      </c>
      <c r="W1976" s="13">
        <v>42251</v>
      </c>
      <c r="X1976">
        <v>263</v>
      </c>
    </row>
    <row r="1977" spans="1:24" x14ac:dyDescent="0.25">
      <c r="A1977">
        <v>1</v>
      </c>
      <c r="B1977" t="s">
        <v>3942</v>
      </c>
      <c r="D1977" t="s">
        <v>3943</v>
      </c>
      <c r="E1977">
        <v>0</v>
      </c>
      <c r="F1977" t="s">
        <v>1970</v>
      </c>
      <c r="G1977" t="s">
        <v>29</v>
      </c>
      <c r="H1977">
        <v>36</v>
      </c>
      <c r="I1977" s="14">
        <v>4</v>
      </c>
      <c r="J1977" s="15">
        <v>99620.267000000007</v>
      </c>
      <c r="K1977" s="15">
        <v>5432</v>
      </c>
      <c r="L1977" s="15">
        <v>5595</v>
      </c>
      <c r="M1977">
        <v>3</v>
      </c>
      <c r="N1977">
        <v>3</v>
      </c>
      <c r="O1977">
        <v>0</v>
      </c>
      <c r="P1977">
        <v>4</v>
      </c>
      <c r="Q1977" t="s">
        <v>30</v>
      </c>
      <c r="R1977">
        <v>0.03</v>
      </c>
      <c r="S1977">
        <v>0</v>
      </c>
      <c r="T1977">
        <v>0</v>
      </c>
      <c r="U1977">
        <v>0</v>
      </c>
      <c r="V1977">
        <v>0</v>
      </c>
      <c r="W1977" s="13">
        <v>42338</v>
      </c>
    </row>
    <row r="1978" spans="1:24" x14ac:dyDescent="0.25">
      <c r="A1978">
        <v>1</v>
      </c>
      <c r="B1978" t="s">
        <v>3944</v>
      </c>
      <c r="D1978" t="s">
        <v>3945</v>
      </c>
      <c r="E1978">
        <v>0</v>
      </c>
      <c r="F1978" t="s">
        <v>1970</v>
      </c>
      <c r="G1978" t="s">
        <v>29</v>
      </c>
      <c r="H1978">
        <v>36</v>
      </c>
      <c r="I1978" s="14">
        <v>3</v>
      </c>
      <c r="J1978" s="15">
        <v>79000</v>
      </c>
      <c r="K1978" s="15">
        <v>5432</v>
      </c>
      <c r="L1978" s="15">
        <v>5595</v>
      </c>
      <c r="M1978">
        <v>3</v>
      </c>
      <c r="N1978">
        <v>3</v>
      </c>
      <c r="O1978">
        <v>0</v>
      </c>
      <c r="P1978">
        <v>3</v>
      </c>
      <c r="Q1978" t="s">
        <v>30</v>
      </c>
      <c r="R1978">
        <v>3.02</v>
      </c>
      <c r="S1978">
        <v>3</v>
      </c>
      <c r="T1978">
        <v>0</v>
      </c>
      <c r="U1978">
        <v>3</v>
      </c>
      <c r="V1978">
        <v>0</v>
      </c>
      <c r="W1978" s="13">
        <v>45051</v>
      </c>
      <c r="X1978">
        <v>1244</v>
      </c>
    </row>
    <row r="1979" spans="1:24" x14ac:dyDescent="0.25">
      <c r="A1979">
        <v>1</v>
      </c>
      <c r="B1979" t="s">
        <v>3946</v>
      </c>
      <c r="D1979" t="s">
        <v>3947</v>
      </c>
      <c r="E1979">
        <v>0</v>
      </c>
      <c r="F1979" t="s">
        <v>1970</v>
      </c>
      <c r="G1979" t="s">
        <v>29</v>
      </c>
      <c r="H1979">
        <v>36</v>
      </c>
      <c r="I1979" s="14">
        <v>2</v>
      </c>
      <c r="J1979" s="15">
        <v>126700</v>
      </c>
      <c r="K1979" s="15">
        <v>5432</v>
      </c>
      <c r="L1979" s="15">
        <v>5595</v>
      </c>
      <c r="M1979">
        <v>3</v>
      </c>
      <c r="N1979">
        <v>3</v>
      </c>
      <c r="O1979">
        <v>0</v>
      </c>
      <c r="P1979">
        <v>2</v>
      </c>
      <c r="Q1979" t="s">
        <v>30</v>
      </c>
      <c r="R1979">
        <v>0</v>
      </c>
      <c r="S1979">
        <v>0</v>
      </c>
      <c r="T1979">
        <v>0</v>
      </c>
      <c r="U1979">
        <v>0</v>
      </c>
      <c r="V1979">
        <v>0</v>
      </c>
    </row>
    <row r="1980" spans="1:24" x14ac:dyDescent="0.25">
      <c r="A1980">
        <v>1</v>
      </c>
      <c r="B1980" t="s">
        <v>3948</v>
      </c>
      <c r="D1980" t="s">
        <v>3949</v>
      </c>
      <c r="E1980">
        <v>0</v>
      </c>
      <c r="F1980" t="s">
        <v>1970</v>
      </c>
      <c r="G1980" t="s">
        <v>29</v>
      </c>
      <c r="H1980">
        <v>36</v>
      </c>
      <c r="I1980" s="14">
        <v>5</v>
      </c>
      <c r="J1980" s="15">
        <v>20999</v>
      </c>
      <c r="K1980" s="15">
        <v>5432</v>
      </c>
      <c r="L1980" s="15">
        <v>5595</v>
      </c>
      <c r="M1980">
        <v>3</v>
      </c>
      <c r="N1980">
        <v>3</v>
      </c>
      <c r="O1980">
        <v>0</v>
      </c>
      <c r="P1980">
        <v>5</v>
      </c>
      <c r="Q1980" t="s">
        <v>30</v>
      </c>
      <c r="R1980">
        <v>0.03</v>
      </c>
      <c r="S1980">
        <v>0</v>
      </c>
      <c r="T1980">
        <v>0</v>
      </c>
      <c r="U1980">
        <v>0</v>
      </c>
      <c r="V1980">
        <v>0</v>
      </c>
      <c r="W1980" s="13">
        <v>44393</v>
      </c>
    </row>
    <row r="1981" spans="1:24" x14ac:dyDescent="0.25">
      <c r="A1981">
        <v>1</v>
      </c>
      <c r="B1981" t="s">
        <v>3950</v>
      </c>
      <c r="D1981" t="s">
        <v>3951</v>
      </c>
      <c r="E1981">
        <v>0</v>
      </c>
      <c r="F1981" t="s">
        <v>1970</v>
      </c>
      <c r="G1981" t="s">
        <v>29</v>
      </c>
      <c r="H1981">
        <v>36</v>
      </c>
      <c r="I1981" s="14">
        <v>2</v>
      </c>
      <c r="J1981" s="15">
        <v>53800</v>
      </c>
      <c r="K1981" s="15">
        <v>5432</v>
      </c>
      <c r="L1981" s="15">
        <v>5595</v>
      </c>
      <c r="M1981">
        <v>3</v>
      </c>
      <c r="N1981">
        <v>3</v>
      </c>
      <c r="O1981">
        <v>0</v>
      </c>
      <c r="P1981">
        <v>2</v>
      </c>
      <c r="Q1981" t="s">
        <v>30</v>
      </c>
      <c r="R1981">
        <v>1.96</v>
      </c>
      <c r="S1981">
        <v>2</v>
      </c>
      <c r="T1981">
        <v>0</v>
      </c>
      <c r="U1981">
        <v>2</v>
      </c>
      <c r="V1981">
        <v>0</v>
      </c>
      <c r="W1981" s="13">
        <v>44978</v>
      </c>
      <c r="X1981">
        <v>263</v>
      </c>
    </row>
    <row r="1982" spans="1:24" x14ac:dyDescent="0.25">
      <c r="A1982">
        <v>1</v>
      </c>
      <c r="B1982" t="s">
        <v>3952</v>
      </c>
      <c r="D1982" t="s">
        <v>3953</v>
      </c>
      <c r="E1982">
        <v>0</v>
      </c>
      <c r="F1982" t="s">
        <v>1970</v>
      </c>
      <c r="G1982" t="s">
        <v>29</v>
      </c>
      <c r="H1982">
        <v>36</v>
      </c>
      <c r="I1982" s="14">
        <v>4</v>
      </c>
      <c r="J1982" s="15">
        <v>101306.01</v>
      </c>
      <c r="K1982" s="15">
        <v>5432</v>
      </c>
      <c r="L1982" s="15">
        <v>5595</v>
      </c>
      <c r="M1982">
        <v>3</v>
      </c>
      <c r="N1982">
        <v>3</v>
      </c>
      <c r="O1982">
        <v>0</v>
      </c>
      <c r="P1982">
        <v>4</v>
      </c>
      <c r="Q1982" t="s">
        <v>30</v>
      </c>
      <c r="R1982">
        <v>0.03</v>
      </c>
      <c r="S1982">
        <v>0</v>
      </c>
      <c r="T1982">
        <v>0</v>
      </c>
      <c r="U1982">
        <v>0</v>
      </c>
      <c r="V1982">
        <v>0</v>
      </c>
      <c r="W1982" s="13">
        <v>40302</v>
      </c>
    </row>
    <row r="1983" spans="1:24" x14ac:dyDescent="0.25">
      <c r="A1983">
        <v>1</v>
      </c>
      <c r="B1983" t="s">
        <v>3954</v>
      </c>
      <c r="D1983" t="s">
        <v>3955</v>
      </c>
      <c r="E1983">
        <v>0</v>
      </c>
      <c r="F1983" t="s">
        <v>1970</v>
      </c>
      <c r="G1983" t="s">
        <v>29</v>
      </c>
      <c r="H1983">
        <v>36</v>
      </c>
      <c r="I1983" s="14">
        <v>2</v>
      </c>
      <c r="J1983" s="15">
        <v>10050</v>
      </c>
      <c r="K1983" s="15">
        <v>5432</v>
      </c>
      <c r="L1983" s="15">
        <v>5595</v>
      </c>
      <c r="M1983">
        <v>3</v>
      </c>
      <c r="N1983">
        <v>3</v>
      </c>
      <c r="O1983">
        <v>0</v>
      </c>
      <c r="P1983">
        <v>2</v>
      </c>
      <c r="Q1983" t="s">
        <v>30</v>
      </c>
      <c r="R1983">
        <v>0.03</v>
      </c>
      <c r="S1983">
        <v>0</v>
      </c>
      <c r="T1983">
        <v>0</v>
      </c>
      <c r="U1983">
        <v>0</v>
      </c>
      <c r="V1983">
        <v>0</v>
      </c>
      <c r="W1983" s="13">
        <v>40302</v>
      </c>
    </row>
    <row r="1984" spans="1:24" x14ac:dyDescent="0.25">
      <c r="A1984">
        <v>1</v>
      </c>
      <c r="B1984" t="s">
        <v>3956</v>
      </c>
      <c r="D1984" t="s">
        <v>3957</v>
      </c>
      <c r="E1984">
        <v>0</v>
      </c>
      <c r="F1984" t="s">
        <v>1970</v>
      </c>
      <c r="G1984" t="s">
        <v>29</v>
      </c>
      <c r="H1984">
        <v>36</v>
      </c>
      <c r="I1984" s="14">
        <v>3</v>
      </c>
      <c r="J1984" s="15">
        <v>35124.75</v>
      </c>
      <c r="K1984" s="15">
        <v>5432</v>
      </c>
      <c r="L1984" s="15">
        <v>5595</v>
      </c>
      <c r="M1984">
        <v>3</v>
      </c>
      <c r="N1984">
        <v>3</v>
      </c>
      <c r="O1984">
        <v>0</v>
      </c>
      <c r="P1984">
        <v>3</v>
      </c>
      <c r="Q1984" t="s">
        <v>30</v>
      </c>
      <c r="R1984">
        <v>0.03</v>
      </c>
      <c r="S1984">
        <v>0</v>
      </c>
      <c r="T1984">
        <v>0</v>
      </c>
      <c r="U1984">
        <v>0</v>
      </c>
      <c r="V1984">
        <v>0</v>
      </c>
      <c r="W1984" s="13">
        <v>40302</v>
      </c>
    </row>
    <row r="1985" spans="1:24" x14ac:dyDescent="0.25">
      <c r="A1985">
        <v>1</v>
      </c>
      <c r="B1985" t="s">
        <v>3958</v>
      </c>
      <c r="D1985" t="s">
        <v>3959</v>
      </c>
      <c r="E1985">
        <v>0</v>
      </c>
      <c r="F1985" t="s">
        <v>1970</v>
      </c>
      <c r="G1985" t="s">
        <v>29</v>
      </c>
      <c r="H1985">
        <v>36</v>
      </c>
      <c r="I1985" s="14">
        <v>2</v>
      </c>
      <c r="J1985" s="15">
        <v>14000</v>
      </c>
      <c r="K1985" s="15">
        <v>5432</v>
      </c>
      <c r="L1985" s="15">
        <v>5595</v>
      </c>
      <c r="M1985">
        <v>3</v>
      </c>
      <c r="N1985">
        <v>3</v>
      </c>
      <c r="O1985">
        <v>0</v>
      </c>
      <c r="P1985">
        <v>2</v>
      </c>
      <c r="Q1985" t="s">
        <v>30</v>
      </c>
      <c r="R1985">
        <v>0.05</v>
      </c>
      <c r="S1985">
        <v>0</v>
      </c>
      <c r="T1985">
        <v>0</v>
      </c>
      <c r="U1985">
        <v>0</v>
      </c>
      <c r="V1985">
        <v>0</v>
      </c>
      <c r="W1985" s="13">
        <v>44811</v>
      </c>
    </row>
    <row r="1986" spans="1:24" x14ac:dyDescent="0.25">
      <c r="A1986">
        <v>1</v>
      </c>
      <c r="B1986" t="s">
        <v>3960</v>
      </c>
      <c r="D1986" t="s">
        <v>3961</v>
      </c>
      <c r="E1986">
        <v>0</v>
      </c>
      <c r="F1986" t="s">
        <v>1970</v>
      </c>
      <c r="G1986" t="s">
        <v>29</v>
      </c>
      <c r="H1986">
        <v>36</v>
      </c>
      <c r="I1986" s="14">
        <v>2</v>
      </c>
      <c r="J1986" s="15">
        <v>59800</v>
      </c>
      <c r="K1986" s="15">
        <v>5432</v>
      </c>
      <c r="L1986" s="15">
        <v>5595</v>
      </c>
      <c r="M1986">
        <v>3</v>
      </c>
      <c r="N1986">
        <v>3</v>
      </c>
      <c r="O1986">
        <v>0</v>
      </c>
      <c r="P1986">
        <v>2</v>
      </c>
      <c r="Q1986" t="s">
        <v>30</v>
      </c>
      <c r="R1986">
        <v>0.03</v>
      </c>
      <c r="S1986">
        <v>0</v>
      </c>
      <c r="T1986">
        <v>0</v>
      </c>
      <c r="U1986">
        <v>0</v>
      </c>
      <c r="V1986">
        <v>0</v>
      </c>
      <c r="W1986" s="13">
        <v>43330</v>
      </c>
      <c r="X1986">
        <v>263</v>
      </c>
    </row>
    <row r="1987" spans="1:24" x14ac:dyDescent="0.25">
      <c r="A1987">
        <v>1</v>
      </c>
      <c r="B1987" t="s">
        <v>3962</v>
      </c>
      <c r="D1987" t="s">
        <v>3963</v>
      </c>
      <c r="E1987">
        <v>0</v>
      </c>
      <c r="F1987" t="s">
        <v>1970</v>
      </c>
      <c r="G1987" t="s">
        <v>29</v>
      </c>
      <c r="H1987">
        <v>36</v>
      </c>
      <c r="I1987" s="14">
        <v>2</v>
      </c>
      <c r="J1987" s="15">
        <v>26264</v>
      </c>
      <c r="K1987" s="15">
        <v>5432</v>
      </c>
      <c r="L1987" s="15">
        <v>5595</v>
      </c>
      <c r="M1987">
        <v>3</v>
      </c>
      <c r="N1987">
        <v>3</v>
      </c>
      <c r="O1987">
        <v>0</v>
      </c>
      <c r="P1987">
        <v>2</v>
      </c>
      <c r="Q1987" t="s">
        <v>30</v>
      </c>
      <c r="R1987">
        <v>0.03</v>
      </c>
      <c r="S1987">
        <v>0</v>
      </c>
      <c r="T1987">
        <v>0</v>
      </c>
      <c r="U1987">
        <v>0</v>
      </c>
      <c r="V1987">
        <v>0</v>
      </c>
      <c r="W1987" s="13">
        <v>41380</v>
      </c>
    </row>
    <row r="1988" spans="1:24" x14ac:dyDescent="0.25">
      <c r="A1988">
        <v>1</v>
      </c>
      <c r="B1988" t="s">
        <v>3964</v>
      </c>
      <c r="D1988" t="s">
        <v>3965</v>
      </c>
      <c r="E1988">
        <v>0</v>
      </c>
      <c r="F1988" t="s">
        <v>1970</v>
      </c>
      <c r="G1988" t="s">
        <v>29</v>
      </c>
      <c r="H1988">
        <v>36</v>
      </c>
      <c r="I1988" s="14">
        <v>2</v>
      </c>
      <c r="J1988" s="15">
        <v>256275</v>
      </c>
      <c r="K1988" s="15">
        <v>5432</v>
      </c>
      <c r="L1988" s="15">
        <v>5595</v>
      </c>
      <c r="M1988">
        <v>3</v>
      </c>
      <c r="N1988">
        <v>3</v>
      </c>
      <c r="O1988">
        <v>0</v>
      </c>
      <c r="P1988">
        <v>2</v>
      </c>
      <c r="Q1988" t="s">
        <v>30</v>
      </c>
      <c r="R1988">
        <v>0.03</v>
      </c>
      <c r="S1988">
        <v>0</v>
      </c>
      <c r="T1988">
        <v>0</v>
      </c>
      <c r="U1988">
        <v>0</v>
      </c>
      <c r="V1988">
        <v>0</v>
      </c>
      <c r="W1988" s="13">
        <v>40302</v>
      </c>
    </row>
    <row r="1989" spans="1:24" x14ac:dyDescent="0.25">
      <c r="A1989">
        <v>1</v>
      </c>
      <c r="B1989" t="s">
        <v>3966</v>
      </c>
      <c r="D1989" t="s">
        <v>3967</v>
      </c>
      <c r="E1989">
        <v>0</v>
      </c>
      <c r="F1989" t="s">
        <v>1970</v>
      </c>
      <c r="G1989" t="s">
        <v>29</v>
      </c>
      <c r="H1989">
        <v>36</v>
      </c>
      <c r="I1989" s="14">
        <v>4</v>
      </c>
      <c r="J1989" s="15">
        <v>112000</v>
      </c>
      <c r="K1989" s="15">
        <v>5432</v>
      </c>
      <c r="L1989" s="15">
        <v>5595</v>
      </c>
      <c r="M1989">
        <v>3</v>
      </c>
      <c r="N1989">
        <v>3</v>
      </c>
      <c r="O1989">
        <v>0</v>
      </c>
      <c r="P1989">
        <v>4</v>
      </c>
      <c r="Q1989" t="s">
        <v>30</v>
      </c>
      <c r="R1989">
        <v>0.03</v>
      </c>
      <c r="S1989">
        <v>0</v>
      </c>
      <c r="T1989">
        <v>0</v>
      </c>
      <c r="U1989">
        <v>0</v>
      </c>
      <c r="V1989">
        <v>0</v>
      </c>
      <c r="W1989" s="13">
        <v>44222</v>
      </c>
      <c r="X1989">
        <v>263</v>
      </c>
    </row>
    <row r="1990" spans="1:24" x14ac:dyDescent="0.25">
      <c r="A1990">
        <v>1</v>
      </c>
      <c r="B1990" t="s">
        <v>3968</v>
      </c>
      <c r="D1990" t="s">
        <v>3969</v>
      </c>
      <c r="E1990">
        <v>0</v>
      </c>
      <c r="F1990" t="s">
        <v>1970</v>
      </c>
      <c r="G1990" t="s">
        <v>29</v>
      </c>
      <c r="H1990">
        <v>36</v>
      </c>
      <c r="I1990" s="14">
        <v>2</v>
      </c>
      <c r="J1990" s="15">
        <v>102811.5</v>
      </c>
      <c r="K1990" s="15">
        <v>5432</v>
      </c>
      <c r="L1990" s="15">
        <v>5595</v>
      </c>
      <c r="M1990">
        <v>3</v>
      </c>
      <c r="N1990">
        <v>3</v>
      </c>
      <c r="O1990">
        <v>0</v>
      </c>
      <c r="P1990">
        <v>2</v>
      </c>
      <c r="Q1990" t="s">
        <v>30</v>
      </c>
      <c r="R1990">
        <v>0.03</v>
      </c>
      <c r="S1990">
        <v>0</v>
      </c>
      <c r="T1990">
        <v>0</v>
      </c>
      <c r="U1990">
        <v>0</v>
      </c>
      <c r="V1990">
        <v>0</v>
      </c>
      <c r="W1990" s="13">
        <v>40302</v>
      </c>
    </row>
    <row r="1991" spans="1:24" x14ac:dyDescent="0.25">
      <c r="A1991">
        <v>1</v>
      </c>
      <c r="B1991" t="s">
        <v>3970</v>
      </c>
      <c r="D1991" t="s">
        <v>3971</v>
      </c>
      <c r="E1991">
        <v>0</v>
      </c>
      <c r="F1991" t="s">
        <v>1970</v>
      </c>
      <c r="G1991" t="s">
        <v>29</v>
      </c>
      <c r="H1991">
        <v>36</v>
      </c>
      <c r="I1991" s="14">
        <v>2</v>
      </c>
      <c r="J1991" s="15">
        <v>50149.5</v>
      </c>
      <c r="K1991" s="15">
        <v>5432</v>
      </c>
      <c r="L1991" s="15">
        <v>5595</v>
      </c>
      <c r="M1991">
        <v>3</v>
      </c>
      <c r="N1991">
        <v>3</v>
      </c>
      <c r="O1991">
        <v>0</v>
      </c>
      <c r="P1991">
        <v>2</v>
      </c>
      <c r="Q1991" t="s">
        <v>30</v>
      </c>
      <c r="R1991">
        <v>0.03</v>
      </c>
      <c r="S1991">
        <v>0</v>
      </c>
      <c r="T1991">
        <v>0</v>
      </c>
      <c r="U1991">
        <v>0</v>
      </c>
      <c r="V1991">
        <v>0</v>
      </c>
      <c r="W1991" s="13">
        <v>40302</v>
      </c>
    </row>
    <row r="1992" spans="1:24" x14ac:dyDescent="0.25">
      <c r="A1992">
        <v>1</v>
      </c>
      <c r="B1992" t="s">
        <v>3972</v>
      </c>
      <c r="D1992" t="s">
        <v>3973</v>
      </c>
      <c r="E1992">
        <v>0</v>
      </c>
      <c r="F1992" t="s">
        <v>1970</v>
      </c>
      <c r="G1992" t="s">
        <v>29</v>
      </c>
      <c r="H1992">
        <v>36</v>
      </c>
      <c r="I1992" s="14">
        <v>2</v>
      </c>
      <c r="J1992" s="15">
        <v>19132</v>
      </c>
      <c r="K1992" s="15">
        <v>5432</v>
      </c>
      <c r="L1992" s="15">
        <v>5595</v>
      </c>
      <c r="M1992">
        <v>3</v>
      </c>
      <c r="N1992">
        <v>3</v>
      </c>
      <c r="O1992">
        <v>0</v>
      </c>
      <c r="P1992">
        <v>2</v>
      </c>
      <c r="Q1992" t="s">
        <v>30</v>
      </c>
      <c r="R1992">
        <v>3.54</v>
      </c>
      <c r="S1992">
        <v>8</v>
      </c>
      <c r="T1992">
        <v>0</v>
      </c>
      <c r="U1992">
        <v>8</v>
      </c>
      <c r="V1992">
        <v>0</v>
      </c>
      <c r="W1992" s="13">
        <v>45040</v>
      </c>
      <c r="X1992">
        <v>459</v>
      </c>
    </row>
    <row r="1993" spans="1:24" x14ac:dyDescent="0.25">
      <c r="A1993">
        <v>1</v>
      </c>
      <c r="B1993" t="s">
        <v>3974</v>
      </c>
      <c r="D1993" t="s">
        <v>3975</v>
      </c>
      <c r="E1993">
        <v>0</v>
      </c>
      <c r="F1993" t="s">
        <v>1970</v>
      </c>
      <c r="G1993" t="s">
        <v>29</v>
      </c>
      <c r="H1993">
        <v>36</v>
      </c>
      <c r="I1993" s="14">
        <v>3</v>
      </c>
      <c r="J1993" s="15">
        <v>73800</v>
      </c>
      <c r="K1993" s="15">
        <v>5432</v>
      </c>
      <c r="L1993" s="15">
        <v>5595</v>
      </c>
      <c r="M1993">
        <v>3</v>
      </c>
      <c r="N1993">
        <v>3</v>
      </c>
      <c r="O1993">
        <v>0</v>
      </c>
      <c r="P1993">
        <v>3</v>
      </c>
      <c r="Q1993" t="s">
        <v>30</v>
      </c>
      <c r="R1993">
        <v>0.03</v>
      </c>
      <c r="S1993">
        <v>1</v>
      </c>
      <c r="T1993">
        <v>1</v>
      </c>
      <c r="U1993">
        <v>1</v>
      </c>
      <c r="V1993">
        <v>1</v>
      </c>
      <c r="W1993" s="13">
        <v>45084</v>
      </c>
      <c r="X1993">
        <v>263</v>
      </c>
    </row>
    <row r="1994" spans="1:24" x14ac:dyDescent="0.25">
      <c r="A1994">
        <v>1</v>
      </c>
      <c r="B1994" t="s">
        <v>3976</v>
      </c>
      <c r="D1994" t="s">
        <v>3977</v>
      </c>
      <c r="E1994">
        <v>0</v>
      </c>
      <c r="F1994" t="s">
        <v>1970</v>
      </c>
      <c r="G1994" t="s">
        <v>29</v>
      </c>
      <c r="H1994">
        <v>36</v>
      </c>
      <c r="I1994" s="14">
        <v>9</v>
      </c>
      <c r="J1994" s="15">
        <v>2140.2269999999999</v>
      </c>
      <c r="K1994" s="15">
        <v>5432</v>
      </c>
      <c r="L1994" s="15">
        <v>5595</v>
      </c>
      <c r="M1994">
        <v>3</v>
      </c>
      <c r="N1994">
        <v>3</v>
      </c>
      <c r="O1994">
        <v>0</v>
      </c>
      <c r="P1994">
        <v>9</v>
      </c>
      <c r="Q1994" t="s">
        <v>30</v>
      </c>
      <c r="R1994">
        <v>0.03</v>
      </c>
      <c r="S1994">
        <v>0</v>
      </c>
      <c r="T1994">
        <v>0</v>
      </c>
      <c r="U1994">
        <v>0</v>
      </c>
      <c r="V1994">
        <v>0</v>
      </c>
      <c r="W1994" s="13">
        <v>43146</v>
      </c>
    </row>
    <row r="1995" spans="1:24" x14ac:dyDescent="0.25">
      <c r="A1995">
        <v>1</v>
      </c>
      <c r="B1995" t="s">
        <v>3978</v>
      </c>
      <c r="D1995" t="s">
        <v>3979</v>
      </c>
      <c r="E1995">
        <v>0</v>
      </c>
      <c r="F1995" t="s">
        <v>1970</v>
      </c>
      <c r="G1995" t="s">
        <v>29</v>
      </c>
      <c r="H1995">
        <v>36</v>
      </c>
      <c r="I1995" s="14">
        <v>8</v>
      </c>
      <c r="J1995" s="15">
        <v>5025</v>
      </c>
      <c r="K1995" s="15">
        <v>5432</v>
      </c>
      <c r="L1995" s="15">
        <v>5595</v>
      </c>
      <c r="M1995">
        <v>3</v>
      </c>
      <c r="N1995">
        <v>3</v>
      </c>
      <c r="O1995">
        <v>0</v>
      </c>
      <c r="P1995">
        <v>8</v>
      </c>
      <c r="Q1995" t="s">
        <v>30</v>
      </c>
      <c r="R1995">
        <v>0.03</v>
      </c>
      <c r="S1995">
        <v>0</v>
      </c>
      <c r="T1995">
        <v>0</v>
      </c>
      <c r="U1995">
        <v>0</v>
      </c>
      <c r="V1995">
        <v>0</v>
      </c>
      <c r="W1995" s="13">
        <v>40302</v>
      </c>
    </row>
    <row r="1996" spans="1:24" x14ac:dyDescent="0.25">
      <c r="A1996">
        <v>1</v>
      </c>
      <c r="B1996" t="s">
        <v>3980</v>
      </c>
      <c r="D1996" t="s">
        <v>3981</v>
      </c>
      <c r="E1996">
        <v>0</v>
      </c>
      <c r="F1996" t="s">
        <v>1970</v>
      </c>
      <c r="G1996" t="s">
        <v>29</v>
      </c>
      <c r="H1996">
        <v>36</v>
      </c>
      <c r="I1996" s="14">
        <v>3</v>
      </c>
      <c r="J1996" s="15">
        <v>5459.16</v>
      </c>
      <c r="K1996" s="15">
        <v>5432</v>
      </c>
      <c r="L1996" s="15">
        <v>5595</v>
      </c>
      <c r="M1996">
        <v>3</v>
      </c>
      <c r="N1996">
        <v>3</v>
      </c>
      <c r="O1996">
        <v>0</v>
      </c>
      <c r="P1996">
        <v>3</v>
      </c>
      <c r="Q1996" t="s">
        <v>30</v>
      </c>
      <c r="R1996">
        <v>0.03</v>
      </c>
      <c r="S1996">
        <v>0</v>
      </c>
      <c r="T1996">
        <v>0</v>
      </c>
      <c r="U1996">
        <v>0</v>
      </c>
      <c r="V1996">
        <v>0</v>
      </c>
      <c r="W1996" s="13">
        <v>40302</v>
      </c>
    </row>
    <row r="1997" spans="1:24" x14ac:dyDescent="0.25">
      <c r="A1997">
        <v>1</v>
      </c>
      <c r="B1997" t="s">
        <v>3982</v>
      </c>
      <c r="D1997" t="s">
        <v>3983</v>
      </c>
      <c r="E1997">
        <v>0</v>
      </c>
      <c r="F1997" t="s">
        <v>1970</v>
      </c>
      <c r="G1997" t="s">
        <v>29</v>
      </c>
      <c r="H1997">
        <v>36</v>
      </c>
      <c r="I1997" s="14">
        <v>10</v>
      </c>
      <c r="J1997" s="15">
        <v>19089.2</v>
      </c>
      <c r="K1997" s="15">
        <v>5432</v>
      </c>
      <c r="L1997" s="15">
        <v>5595</v>
      </c>
      <c r="M1997">
        <v>3</v>
      </c>
      <c r="N1997">
        <v>3</v>
      </c>
      <c r="O1997">
        <v>0</v>
      </c>
      <c r="P1997">
        <v>10</v>
      </c>
      <c r="Q1997" t="s">
        <v>30</v>
      </c>
      <c r="R1997">
        <v>0.03</v>
      </c>
      <c r="S1997">
        <v>0</v>
      </c>
      <c r="T1997">
        <v>0</v>
      </c>
      <c r="U1997">
        <v>0</v>
      </c>
      <c r="V1997">
        <v>0</v>
      </c>
      <c r="W1997" s="13">
        <v>40302</v>
      </c>
    </row>
    <row r="1998" spans="1:24" x14ac:dyDescent="0.25">
      <c r="A1998">
        <v>1</v>
      </c>
      <c r="B1998" t="s">
        <v>3984</v>
      </c>
      <c r="D1998" t="s">
        <v>3985</v>
      </c>
      <c r="E1998">
        <v>0</v>
      </c>
      <c r="F1998" t="s">
        <v>1970</v>
      </c>
      <c r="G1998" t="s">
        <v>29</v>
      </c>
      <c r="H1998">
        <v>36</v>
      </c>
      <c r="I1998" s="14">
        <v>1</v>
      </c>
      <c r="J1998" s="15">
        <v>20904</v>
      </c>
      <c r="K1998" s="15">
        <v>5432</v>
      </c>
      <c r="L1998" s="15">
        <v>5595</v>
      </c>
      <c r="M1998">
        <v>3</v>
      </c>
      <c r="N1998">
        <v>3</v>
      </c>
      <c r="O1998">
        <v>0</v>
      </c>
      <c r="P1998">
        <v>1</v>
      </c>
      <c r="Q1998" t="s">
        <v>30</v>
      </c>
      <c r="R1998">
        <v>0.03</v>
      </c>
      <c r="S1998">
        <v>0</v>
      </c>
      <c r="T1998">
        <v>0</v>
      </c>
      <c r="U1998">
        <v>0</v>
      </c>
      <c r="V1998">
        <v>0</v>
      </c>
      <c r="W1998" s="13">
        <v>40302</v>
      </c>
    </row>
    <row r="1999" spans="1:24" x14ac:dyDescent="0.25">
      <c r="A1999">
        <v>1</v>
      </c>
      <c r="B1999" t="s">
        <v>3986</v>
      </c>
      <c r="D1999" t="s">
        <v>3987</v>
      </c>
      <c r="E1999">
        <v>0</v>
      </c>
      <c r="F1999" t="s">
        <v>1970</v>
      </c>
      <c r="G1999" t="s">
        <v>29</v>
      </c>
      <c r="H1999">
        <v>36</v>
      </c>
      <c r="I1999" s="14">
        <v>3</v>
      </c>
      <c r="J1999" s="15">
        <v>65127.036999999997</v>
      </c>
      <c r="K1999" s="15">
        <v>5432</v>
      </c>
      <c r="L1999" s="15">
        <v>5595</v>
      </c>
      <c r="M1999">
        <v>3</v>
      </c>
      <c r="N1999">
        <v>3</v>
      </c>
      <c r="O1999">
        <v>0</v>
      </c>
      <c r="P1999">
        <v>3</v>
      </c>
      <c r="Q1999" t="s">
        <v>30</v>
      </c>
      <c r="R1999">
        <v>0.03</v>
      </c>
      <c r="S1999">
        <v>0</v>
      </c>
      <c r="T1999">
        <v>0</v>
      </c>
      <c r="U1999">
        <v>0</v>
      </c>
      <c r="V1999">
        <v>0</v>
      </c>
      <c r="W1999" s="13">
        <v>44714</v>
      </c>
      <c r="X1999">
        <v>787</v>
      </c>
    </row>
    <row r="2000" spans="1:24" x14ac:dyDescent="0.25">
      <c r="A2000">
        <v>1</v>
      </c>
      <c r="B2000" t="s">
        <v>3988</v>
      </c>
      <c r="D2000" t="s">
        <v>3989</v>
      </c>
      <c r="E2000">
        <v>0</v>
      </c>
      <c r="F2000" t="s">
        <v>1970</v>
      </c>
      <c r="G2000" t="s">
        <v>29</v>
      </c>
      <c r="H2000">
        <v>36</v>
      </c>
      <c r="I2000" s="14">
        <v>2</v>
      </c>
      <c r="J2000" s="15">
        <v>83415</v>
      </c>
      <c r="K2000" s="15">
        <v>5432</v>
      </c>
      <c r="L2000" s="15">
        <v>5595</v>
      </c>
      <c r="M2000">
        <v>3</v>
      </c>
      <c r="N2000">
        <v>3</v>
      </c>
      <c r="O2000">
        <v>0</v>
      </c>
      <c r="P2000">
        <v>2</v>
      </c>
      <c r="Q2000" t="s">
        <v>30</v>
      </c>
      <c r="R2000">
        <v>0.03</v>
      </c>
      <c r="S2000">
        <v>0</v>
      </c>
      <c r="T2000">
        <v>0</v>
      </c>
      <c r="U2000">
        <v>0</v>
      </c>
      <c r="V2000">
        <v>0</v>
      </c>
      <c r="W2000" s="13">
        <v>40302</v>
      </c>
    </row>
    <row r="2001" spans="1:24" x14ac:dyDescent="0.25">
      <c r="A2001">
        <v>1</v>
      </c>
      <c r="B2001" t="s">
        <v>3990</v>
      </c>
      <c r="D2001" t="s">
        <v>3991</v>
      </c>
      <c r="E2001">
        <v>0</v>
      </c>
      <c r="F2001" t="s">
        <v>1970</v>
      </c>
      <c r="G2001" t="s">
        <v>29</v>
      </c>
      <c r="H2001">
        <v>36</v>
      </c>
      <c r="I2001" s="14">
        <v>3</v>
      </c>
      <c r="J2001" s="15">
        <v>9246</v>
      </c>
      <c r="K2001" s="15">
        <v>5432</v>
      </c>
      <c r="L2001" s="15">
        <v>5595</v>
      </c>
      <c r="M2001">
        <v>3</v>
      </c>
      <c r="N2001">
        <v>3</v>
      </c>
      <c r="O2001">
        <v>0</v>
      </c>
      <c r="P2001">
        <v>3</v>
      </c>
      <c r="Q2001" t="s">
        <v>30</v>
      </c>
      <c r="R2001">
        <v>0.03</v>
      </c>
      <c r="S2001">
        <v>0</v>
      </c>
      <c r="T2001">
        <v>0</v>
      </c>
      <c r="U2001">
        <v>0</v>
      </c>
      <c r="V2001">
        <v>0</v>
      </c>
      <c r="W2001" s="13">
        <v>41821</v>
      </c>
    </row>
    <row r="2002" spans="1:24" x14ac:dyDescent="0.25">
      <c r="A2002">
        <v>1</v>
      </c>
      <c r="B2002" t="s">
        <v>3992</v>
      </c>
      <c r="D2002" t="s">
        <v>3993</v>
      </c>
      <c r="E2002">
        <v>0</v>
      </c>
      <c r="F2002" t="s">
        <v>1970</v>
      </c>
      <c r="G2002" t="s">
        <v>29</v>
      </c>
      <c r="H2002">
        <v>36</v>
      </c>
      <c r="I2002" s="14">
        <v>4</v>
      </c>
      <c r="J2002" s="15">
        <v>17085</v>
      </c>
      <c r="K2002" s="15">
        <v>5432</v>
      </c>
      <c r="L2002" s="15">
        <v>5595</v>
      </c>
      <c r="M2002">
        <v>3</v>
      </c>
      <c r="N2002">
        <v>3</v>
      </c>
      <c r="O2002">
        <v>0</v>
      </c>
      <c r="P2002">
        <v>4</v>
      </c>
      <c r="Q2002" t="s">
        <v>30</v>
      </c>
      <c r="R2002">
        <v>0.03</v>
      </c>
      <c r="S2002">
        <v>0</v>
      </c>
      <c r="T2002">
        <v>0</v>
      </c>
      <c r="U2002">
        <v>0</v>
      </c>
      <c r="V2002">
        <v>0</v>
      </c>
      <c r="W2002" s="13">
        <v>40302</v>
      </c>
    </row>
    <row r="2003" spans="1:24" x14ac:dyDescent="0.25">
      <c r="A2003">
        <v>1</v>
      </c>
      <c r="B2003" t="s">
        <v>3994</v>
      </c>
      <c r="D2003" t="s">
        <v>3995</v>
      </c>
      <c r="E2003">
        <v>0</v>
      </c>
      <c r="F2003" t="s">
        <v>1970</v>
      </c>
      <c r="G2003" t="s">
        <v>29</v>
      </c>
      <c r="H2003">
        <v>36</v>
      </c>
      <c r="I2003" s="14">
        <v>3</v>
      </c>
      <c r="J2003" s="15">
        <v>146300.82800000001</v>
      </c>
      <c r="K2003" s="15">
        <v>5432</v>
      </c>
      <c r="L2003" s="15">
        <v>5595</v>
      </c>
      <c r="M2003">
        <v>3</v>
      </c>
      <c r="N2003">
        <v>3</v>
      </c>
      <c r="O2003">
        <v>0</v>
      </c>
      <c r="P2003">
        <v>3</v>
      </c>
      <c r="Q2003" t="s">
        <v>30</v>
      </c>
      <c r="R2003">
        <v>0.03</v>
      </c>
      <c r="S2003">
        <v>0</v>
      </c>
      <c r="T2003">
        <v>0</v>
      </c>
      <c r="U2003">
        <v>0</v>
      </c>
      <c r="V2003">
        <v>0</v>
      </c>
      <c r="W2003" s="13">
        <v>44604</v>
      </c>
      <c r="X2003">
        <v>459</v>
      </c>
    </row>
    <row r="2004" spans="1:24" x14ac:dyDescent="0.25">
      <c r="A2004">
        <v>1</v>
      </c>
      <c r="B2004" t="s">
        <v>3996</v>
      </c>
      <c r="D2004" t="s">
        <v>3997</v>
      </c>
      <c r="E2004">
        <v>0</v>
      </c>
      <c r="F2004" t="s">
        <v>1970</v>
      </c>
      <c r="G2004" t="s">
        <v>29</v>
      </c>
      <c r="H2004">
        <v>36</v>
      </c>
      <c r="I2004" s="14">
        <v>2</v>
      </c>
      <c r="J2004" s="15">
        <v>80000</v>
      </c>
      <c r="K2004" s="15">
        <v>5432</v>
      </c>
      <c r="L2004" s="15">
        <v>5595</v>
      </c>
      <c r="M2004">
        <v>3</v>
      </c>
      <c r="N2004">
        <v>3</v>
      </c>
      <c r="O2004">
        <v>0</v>
      </c>
      <c r="P2004">
        <v>2</v>
      </c>
      <c r="Q2004" t="s">
        <v>30</v>
      </c>
      <c r="R2004">
        <v>0.03</v>
      </c>
      <c r="S2004">
        <v>0</v>
      </c>
      <c r="T2004">
        <v>0</v>
      </c>
      <c r="U2004">
        <v>0</v>
      </c>
      <c r="V2004">
        <v>0</v>
      </c>
      <c r="W2004" s="13">
        <v>41144</v>
      </c>
    </row>
    <row r="2005" spans="1:24" x14ac:dyDescent="0.25">
      <c r="A2005">
        <v>1</v>
      </c>
      <c r="B2005" t="s">
        <v>3998</v>
      </c>
      <c r="D2005" t="s">
        <v>3999</v>
      </c>
      <c r="E2005">
        <v>0</v>
      </c>
      <c r="F2005" t="s">
        <v>1970</v>
      </c>
      <c r="G2005" t="s">
        <v>29</v>
      </c>
      <c r="H2005">
        <v>36</v>
      </c>
      <c r="I2005" s="14">
        <v>4</v>
      </c>
      <c r="J2005" s="15">
        <v>69800</v>
      </c>
      <c r="K2005" s="15">
        <v>5432</v>
      </c>
      <c r="L2005" s="15">
        <v>5595</v>
      </c>
      <c r="M2005">
        <v>3</v>
      </c>
      <c r="N2005">
        <v>3</v>
      </c>
      <c r="O2005">
        <v>0</v>
      </c>
      <c r="P2005">
        <v>4</v>
      </c>
      <c r="Q2005" t="s">
        <v>30</v>
      </c>
      <c r="R2005">
        <v>0.03</v>
      </c>
      <c r="S2005">
        <v>0</v>
      </c>
      <c r="T2005">
        <v>0</v>
      </c>
      <c r="U2005">
        <v>0</v>
      </c>
      <c r="V2005">
        <v>0</v>
      </c>
      <c r="W2005" s="13">
        <v>44816</v>
      </c>
      <c r="X2005">
        <v>263</v>
      </c>
    </row>
    <row r="2006" spans="1:24" x14ac:dyDescent="0.25">
      <c r="A2006">
        <v>1</v>
      </c>
      <c r="B2006" t="s">
        <v>4000</v>
      </c>
      <c r="D2006" t="s">
        <v>4001</v>
      </c>
      <c r="E2006">
        <v>0</v>
      </c>
      <c r="F2006" t="s">
        <v>1970</v>
      </c>
      <c r="G2006" t="s">
        <v>29</v>
      </c>
      <c r="H2006">
        <v>36</v>
      </c>
      <c r="I2006" s="14">
        <v>3</v>
      </c>
      <c r="J2006" s="15">
        <v>5459.16</v>
      </c>
      <c r="K2006" s="15">
        <v>5432</v>
      </c>
      <c r="L2006" s="15">
        <v>5595</v>
      </c>
      <c r="M2006">
        <v>3</v>
      </c>
      <c r="N2006">
        <v>3</v>
      </c>
      <c r="O2006">
        <v>0</v>
      </c>
      <c r="P2006">
        <v>3</v>
      </c>
      <c r="Q2006" t="s">
        <v>30</v>
      </c>
      <c r="R2006">
        <v>0.03</v>
      </c>
      <c r="S2006">
        <v>0</v>
      </c>
      <c r="T2006">
        <v>0</v>
      </c>
      <c r="U2006">
        <v>0</v>
      </c>
      <c r="V2006">
        <v>0</v>
      </c>
      <c r="W2006" s="13">
        <v>40302</v>
      </c>
    </row>
    <row r="2007" spans="1:24" x14ac:dyDescent="0.25">
      <c r="A2007">
        <v>1</v>
      </c>
      <c r="B2007" t="s">
        <v>4002</v>
      </c>
      <c r="D2007" t="s">
        <v>4003</v>
      </c>
      <c r="E2007">
        <v>0</v>
      </c>
      <c r="F2007" t="s">
        <v>1970</v>
      </c>
      <c r="G2007" t="s">
        <v>29</v>
      </c>
      <c r="H2007">
        <v>36</v>
      </c>
      <c r="I2007" s="14">
        <v>10</v>
      </c>
      <c r="J2007" s="15">
        <v>6432</v>
      </c>
      <c r="K2007" s="15">
        <v>5432</v>
      </c>
      <c r="L2007" s="15">
        <v>5595</v>
      </c>
      <c r="M2007">
        <v>3</v>
      </c>
      <c r="N2007">
        <v>3</v>
      </c>
      <c r="O2007">
        <v>0</v>
      </c>
      <c r="P2007">
        <v>10</v>
      </c>
      <c r="Q2007" t="s">
        <v>30</v>
      </c>
      <c r="R2007">
        <v>0.03</v>
      </c>
      <c r="S2007">
        <v>0</v>
      </c>
      <c r="T2007">
        <v>0</v>
      </c>
      <c r="U2007">
        <v>0</v>
      </c>
      <c r="V2007">
        <v>0</v>
      </c>
      <c r="W2007" s="13">
        <v>40302</v>
      </c>
    </row>
    <row r="2008" spans="1:24" x14ac:dyDescent="0.25">
      <c r="A2008">
        <v>1</v>
      </c>
      <c r="B2008" t="s">
        <v>4004</v>
      </c>
      <c r="D2008" t="s">
        <v>4005</v>
      </c>
      <c r="E2008">
        <v>0</v>
      </c>
      <c r="F2008" t="s">
        <v>1970</v>
      </c>
      <c r="G2008" t="s">
        <v>29</v>
      </c>
      <c r="H2008">
        <v>36</v>
      </c>
      <c r="I2008" s="14">
        <v>1</v>
      </c>
      <c r="J2008" s="15">
        <v>141001.5</v>
      </c>
      <c r="K2008" s="15">
        <v>5432</v>
      </c>
      <c r="L2008" s="15">
        <v>5595</v>
      </c>
      <c r="M2008">
        <v>3</v>
      </c>
      <c r="N2008">
        <v>3</v>
      </c>
      <c r="O2008">
        <v>0</v>
      </c>
      <c r="P2008">
        <v>1</v>
      </c>
      <c r="Q2008" t="s">
        <v>30</v>
      </c>
      <c r="R2008">
        <v>0.03</v>
      </c>
      <c r="S2008">
        <v>0</v>
      </c>
      <c r="T2008">
        <v>0</v>
      </c>
      <c r="U2008">
        <v>0</v>
      </c>
      <c r="V2008">
        <v>0</v>
      </c>
      <c r="W2008" s="13">
        <v>42220</v>
      </c>
    </row>
    <row r="2009" spans="1:24" x14ac:dyDescent="0.25">
      <c r="A2009">
        <v>1</v>
      </c>
      <c r="B2009" t="s">
        <v>4006</v>
      </c>
      <c r="D2009" t="s">
        <v>4007</v>
      </c>
      <c r="E2009">
        <v>0</v>
      </c>
      <c r="F2009" t="s">
        <v>1970</v>
      </c>
      <c r="G2009" t="s">
        <v>29</v>
      </c>
      <c r="H2009">
        <v>36</v>
      </c>
      <c r="I2009" s="14">
        <v>4</v>
      </c>
      <c r="J2009" s="15">
        <v>14740.833000000001</v>
      </c>
      <c r="K2009" s="15">
        <v>5432</v>
      </c>
      <c r="L2009" s="15">
        <v>5595</v>
      </c>
      <c r="M2009">
        <v>3</v>
      </c>
      <c r="N2009">
        <v>3</v>
      </c>
      <c r="O2009">
        <v>0</v>
      </c>
      <c r="P2009">
        <v>4</v>
      </c>
      <c r="Q2009" t="s">
        <v>30</v>
      </c>
      <c r="R2009">
        <v>8.2200000000000006</v>
      </c>
      <c r="S2009">
        <v>18</v>
      </c>
      <c r="T2009">
        <v>0</v>
      </c>
      <c r="U2009">
        <v>18</v>
      </c>
      <c r="V2009">
        <v>0</v>
      </c>
      <c r="W2009" s="13">
        <v>45012</v>
      </c>
      <c r="X2009">
        <v>459</v>
      </c>
    </row>
    <row r="2010" spans="1:24" x14ac:dyDescent="0.25">
      <c r="A2010">
        <v>1</v>
      </c>
      <c r="B2010" t="s">
        <v>4008</v>
      </c>
      <c r="D2010" t="s">
        <v>4009</v>
      </c>
      <c r="E2010">
        <v>0</v>
      </c>
      <c r="F2010" t="s">
        <v>1970</v>
      </c>
      <c r="G2010" t="s">
        <v>29</v>
      </c>
      <c r="H2010">
        <v>36</v>
      </c>
      <c r="I2010" s="14">
        <v>4</v>
      </c>
      <c r="J2010" s="15">
        <v>101000</v>
      </c>
      <c r="K2010" s="15">
        <v>5432</v>
      </c>
      <c r="L2010" s="15">
        <v>5595</v>
      </c>
      <c r="M2010">
        <v>3</v>
      </c>
      <c r="N2010">
        <v>3</v>
      </c>
      <c r="O2010">
        <v>0</v>
      </c>
      <c r="P2010">
        <v>4</v>
      </c>
      <c r="Q2010" t="s">
        <v>30</v>
      </c>
      <c r="R2010">
        <v>0.03</v>
      </c>
      <c r="S2010">
        <v>0</v>
      </c>
      <c r="T2010">
        <v>0</v>
      </c>
      <c r="U2010">
        <v>0</v>
      </c>
      <c r="V2010">
        <v>0</v>
      </c>
      <c r="W2010" s="13">
        <v>42329</v>
      </c>
      <c r="X2010">
        <v>263</v>
      </c>
    </row>
    <row r="2011" spans="1:24" x14ac:dyDescent="0.25">
      <c r="A2011">
        <v>1</v>
      </c>
      <c r="B2011" t="s">
        <v>4010</v>
      </c>
      <c r="D2011" t="s">
        <v>4011</v>
      </c>
      <c r="E2011">
        <v>0</v>
      </c>
      <c r="F2011" t="s">
        <v>1970</v>
      </c>
      <c r="G2011" t="s">
        <v>29</v>
      </c>
      <c r="H2011">
        <v>36</v>
      </c>
      <c r="I2011" s="14">
        <v>2</v>
      </c>
      <c r="J2011" s="15">
        <v>5459.16</v>
      </c>
      <c r="K2011" s="15">
        <v>5432</v>
      </c>
      <c r="L2011" s="15">
        <v>5595</v>
      </c>
      <c r="M2011">
        <v>3</v>
      </c>
      <c r="N2011">
        <v>3</v>
      </c>
      <c r="O2011">
        <v>0</v>
      </c>
      <c r="P2011">
        <v>2</v>
      </c>
      <c r="Q2011" t="s">
        <v>30</v>
      </c>
      <c r="R2011">
        <v>0.03</v>
      </c>
      <c r="S2011">
        <v>0</v>
      </c>
      <c r="T2011">
        <v>0</v>
      </c>
      <c r="U2011">
        <v>0</v>
      </c>
      <c r="V2011">
        <v>0</v>
      </c>
      <c r="W2011" s="13">
        <v>40302</v>
      </c>
    </row>
    <row r="2012" spans="1:24" x14ac:dyDescent="0.25">
      <c r="A2012">
        <v>1</v>
      </c>
      <c r="B2012" t="s">
        <v>4012</v>
      </c>
      <c r="D2012" t="s">
        <v>4013</v>
      </c>
      <c r="E2012">
        <v>0</v>
      </c>
      <c r="F2012" t="s">
        <v>1970</v>
      </c>
      <c r="G2012" t="s">
        <v>29</v>
      </c>
      <c r="H2012">
        <v>36</v>
      </c>
      <c r="I2012" s="14">
        <v>2</v>
      </c>
      <c r="J2012" s="15">
        <v>49345.5</v>
      </c>
      <c r="K2012" s="15">
        <v>5432</v>
      </c>
      <c r="L2012" s="15">
        <v>5595</v>
      </c>
      <c r="M2012">
        <v>3</v>
      </c>
      <c r="N2012">
        <v>3</v>
      </c>
      <c r="O2012">
        <v>0</v>
      </c>
      <c r="P2012">
        <v>2</v>
      </c>
      <c r="Q2012" t="s">
        <v>30</v>
      </c>
      <c r="R2012">
        <v>0.03</v>
      </c>
      <c r="S2012">
        <v>0</v>
      </c>
      <c r="T2012">
        <v>0</v>
      </c>
      <c r="U2012">
        <v>0</v>
      </c>
      <c r="V2012">
        <v>0</v>
      </c>
      <c r="W2012" s="13">
        <v>41839</v>
      </c>
    </row>
    <row r="2013" spans="1:24" x14ac:dyDescent="0.25">
      <c r="A2013">
        <v>1</v>
      </c>
      <c r="B2013" t="s">
        <v>4014</v>
      </c>
      <c r="D2013" t="s">
        <v>4015</v>
      </c>
      <c r="E2013">
        <v>0</v>
      </c>
      <c r="F2013" t="s">
        <v>1970</v>
      </c>
      <c r="G2013" t="s">
        <v>29</v>
      </c>
      <c r="H2013">
        <v>36</v>
      </c>
      <c r="I2013" s="14">
        <v>8</v>
      </c>
      <c r="J2013" s="15">
        <v>81212.744000000006</v>
      </c>
      <c r="K2013" s="15">
        <v>5432</v>
      </c>
      <c r="L2013" s="15">
        <v>5595</v>
      </c>
      <c r="M2013">
        <v>3</v>
      </c>
      <c r="N2013">
        <v>3</v>
      </c>
      <c r="O2013">
        <v>0</v>
      </c>
      <c r="P2013">
        <v>8</v>
      </c>
      <c r="Q2013" t="s">
        <v>30</v>
      </c>
      <c r="R2013">
        <v>0.03</v>
      </c>
      <c r="S2013">
        <v>0</v>
      </c>
      <c r="T2013">
        <v>0</v>
      </c>
      <c r="U2013">
        <v>0</v>
      </c>
      <c r="V2013">
        <v>0</v>
      </c>
      <c r="W2013" s="13">
        <v>40302</v>
      </c>
    </row>
    <row r="2014" spans="1:24" x14ac:dyDescent="0.25">
      <c r="A2014">
        <v>1</v>
      </c>
      <c r="B2014" t="s">
        <v>4016</v>
      </c>
      <c r="D2014" t="s">
        <v>4017</v>
      </c>
      <c r="E2014">
        <v>0</v>
      </c>
      <c r="F2014" t="s">
        <v>1970</v>
      </c>
      <c r="G2014" t="s">
        <v>29</v>
      </c>
      <c r="H2014">
        <v>36</v>
      </c>
      <c r="I2014" s="14">
        <v>1</v>
      </c>
      <c r="J2014" s="15">
        <v>51600</v>
      </c>
      <c r="K2014" s="15">
        <v>5432</v>
      </c>
      <c r="L2014" s="15">
        <v>5595</v>
      </c>
      <c r="M2014">
        <v>3</v>
      </c>
      <c r="N2014">
        <v>3</v>
      </c>
      <c r="O2014">
        <v>0</v>
      </c>
      <c r="P2014">
        <v>1</v>
      </c>
      <c r="Q2014" t="s">
        <v>30</v>
      </c>
      <c r="R2014">
        <v>0</v>
      </c>
      <c r="S2014">
        <v>0</v>
      </c>
      <c r="T2014">
        <v>0</v>
      </c>
      <c r="U2014">
        <v>0</v>
      </c>
      <c r="V2014">
        <v>0</v>
      </c>
      <c r="X2014">
        <v>263</v>
      </c>
    </row>
    <row r="2015" spans="1:24" x14ac:dyDescent="0.25">
      <c r="A2015">
        <v>1</v>
      </c>
      <c r="B2015" t="s">
        <v>4018</v>
      </c>
      <c r="D2015" t="s">
        <v>4019</v>
      </c>
      <c r="E2015">
        <v>0</v>
      </c>
      <c r="F2015" t="s">
        <v>1970</v>
      </c>
      <c r="G2015" t="s">
        <v>29</v>
      </c>
      <c r="H2015">
        <v>36</v>
      </c>
      <c r="I2015" s="14">
        <v>1</v>
      </c>
      <c r="J2015" s="15">
        <v>52000</v>
      </c>
      <c r="K2015" s="15">
        <v>5432</v>
      </c>
      <c r="L2015" s="15">
        <v>5595</v>
      </c>
      <c r="M2015">
        <v>3</v>
      </c>
      <c r="N2015">
        <v>3</v>
      </c>
      <c r="O2015">
        <v>0</v>
      </c>
      <c r="P2015">
        <v>1</v>
      </c>
      <c r="Q2015" t="s">
        <v>30</v>
      </c>
      <c r="R2015">
        <v>0.03</v>
      </c>
      <c r="S2015">
        <v>0</v>
      </c>
      <c r="T2015">
        <v>0</v>
      </c>
      <c r="U2015">
        <v>0</v>
      </c>
      <c r="V2015">
        <v>0</v>
      </c>
      <c r="W2015" s="13">
        <v>44677</v>
      </c>
      <c r="X2015">
        <v>263</v>
      </c>
    </row>
    <row r="2016" spans="1:24" x14ac:dyDescent="0.25">
      <c r="A2016">
        <v>1</v>
      </c>
      <c r="B2016" t="s">
        <v>4020</v>
      </c>
      <c r="D2016" t="s">
        <v>4021</v>
      </c>
      <c r="E2016">
        <v>0</v>
      </c>
      <c r="F2016" t="s">
        <v>1970</v>
      </c>
      <c r="G2016" t="s">
        <v>29</v>
      </c>
      <c r="H2016">
        <v>36</v>
      </c>
      <c r="I2016" s="14">
        <v>4</v>
      </c>
      <c r="J2016" s="15">
        <v>34000</v>
      </c>
      <c r="K2016" s="15">
        <v>5432</v>
      </c>
      <c r="L2016" s="15">
        <v>5595</v>
      </c>
      <c r="M2016">
        <v>3</v>
      </c>
      <c r="N2016">
        <v>3</v>
      </c>
      <c r="O2016">
        <v>0</v>
      </c>
      <c r="P2016">
        <v>4</v>
      </c>
      <c r="Q2016" t="s">
        <v>30</v>
      </c>
      <c r="R2016">
        <v>1.29</v>
      </c>
      <c r="S2016">
        <v>2</v>
      </c>
      <c r="T2016">
        <v>0</v>
      </c>
      <c r="U2016">
        <v>2</v>
      </c>
      <c r="V2016">
        <v>0</v>
      </c>
      <c r="W2016" s="13">
        <v>45000</v>
      </c>
      <c r="X2016">
        <v>459</v>
      </c>
    </row>
    <row r="2017" spans="1:24" x14ac:dyDescent="0.25">
      <c r="A2017">
        <v>1</v>
      </c>
      <c r="B2017" t="s">
        <v>4022</v>
      </c>
      <c r="D2017" t="s">
        <v>4023</v>
      </c>
      <c r="E2017">
        <v>0</v>
      </c>
      <c r="F2017" t="s">
        <v>1970</v>
      </c>
      <c r="G2017" t="s">
        <v>29</v>
      </c>
      <c r="H2017">
        <v>36</v>
      </c>
      <c r="I2017" s="14">
        <v>1</v>
      </c>
      <c r="J2017" s="15">
        <v>63565.245000000003</v>
      </c>
      <c r="K2017" s="15">
        <v>5432</v>
      </c>
      <c r="L2017" s="15">
        <v>5595</v>
      </c>
      <c r="M2017">
        <v>3</v>
      </c>
      <c r="N2017">
        <v>3</v>
      </c>
      <c r="O2017">
        <v>0</v>
      </c>
      <c r="P2017">
        <v>1</v>
      </c>
      <c r="Q2017" t="s">
        <v>30</v>
      </c>
      <c r="R2017">
        <v>0.03</v>
      </c>
      <c r="S2017">
        <v>0</v>
      </c>
      <c r="T2017">
        <v>0</v>
      </c>
      <c r="U2017">
        <v>0</v>
      </c>
      <c r="V2017">
        <v>0</v>
      </c>
      <c r="W2017" s="13">
        <v>41375</v>
      </c>
    </row>
    <row r="2018" spans="1:24" x14ac:dyDescent="0.25">
      <c r="A2018">
        <v>1</v>
      </c>
      <c r="B2018" t="s">
        <v>4024</v>
      </c>
      <c r="D2018" t="s">
        <v>4025</v>
      </c>
      <c r="E2018">
        <v>0</v>
      </c>
      <c r="F2018" t="s">
        <v>1970</v>
      </c>
      <c r="G2018" t="s">
        <v>29</v>
      </c>
      <c r="H2018">
        <v>36</v>
      </c>
      <c r="I2018" s="14">
        <v>1</v>
      </c>
      <c r="J2018" s="15">
        <v>98000</v>
      </c>
      <c r="K2018" s="15">
        <v>5432</v>
      </c>
      <c r="L2018" s="15">
        <v>5595</v>
      </c>
      <c r="M2018">
        <v>3</v>
      </c>
      <c r="N2018">
        <v>3</v>
      </c>
      <c r="O2018">
        <v>0</v>
      </c>
      <c r="P2018">
        <v>1</v>
      </c>
      <c r="Q2018" t="s">
        <v>30</v>
      </c>
      <c r="R2018">
        <v>0.03</v>
      </c>
      <c r="S2018">
        <v>0</v>
      </c>
      <c r="T2018">
        <v>0</v>
      </c>
      <c r="U2018">
        <v>0</v>
      </c>
      <c r="V2018">
        <v>0</v>
      </c>
      <c r="W2018" s="13">
        <v>44799</v>
      </c>
      <c r="X2018">
        <v>459</v>
      </c>
    </row>
    <row r="2019" spans="1:24" x14ac:dyDescent="0.25">
      <c r="A2019">
        <v>1</v>
      </c>
      <c r="B2019" t="s">
        <v>4026</v>
      </c>
      <c r="D2019" t="s">
        <v>4027</v>
      </c>
      <c r="E2019">
        <v>0</v>
      </c>
      <c r="F2019" t="s">
        <v>1970</v>
      </c>
      <c r="G2019" t="s">
        <v>29</v>
      </c>
      <c r="H2019">
        <v>36</v>
      </c>
      <c r="I2019" s="14">
        <v>1</v>
      </c>
      <c r="J2019" s="15">
        <v>98956</v>
      </c>
      <c r="K2019" s="15">
        <v>5432</v>
      </c>
      <c r="L2019" s="15">
        <v>5595</v>
      </c>
      <c r="M2019">
        <v>3</v>
      </c>
      <c r="N2019">
        <v>3</v>
      </c>
      <c r="O2019">
        <v>0</v>
      </c>
      <c r="P2019">
        <v>1</v>
      </c>
      <c r="Q2019" t="s">
        <v>30</v>
      </c>
      <c r="R2019">
        <v>0.03</v>
      </c>
      <c r="S2019">
        <v>0</v>
      </c>
      <c r="T2019">
        <v>0</v>
      </c>
      <c r="U2019">
        <v>0</v>
      </c>
      <c r="V2019">
        <v>0</v>
      </c>
      <c r="W2019" s="13">
        <v>42832</v>
      </c>
    </row>
    <row r="2020" spans="1:24" x14ac:dyDescent="0.25">
      <c r="A2020">
        <v>1</v>
      </c>
      <c r="B2020" t="s">
        <v>4028</v>
      </c>
      <c r="D2020" t="s">
        <v>4029</v>
      </c>
      <c r="E2020">
        <v>0</v>
      </c>
      <c r="F2020" t="s">
        <v>1891</v>
      </c>
      <c r="G2020" t="s">
        <v>29</v>
      </c>
      <c r="H2020">
        <v>36</v>
      </c>
      <c r="I2020" s="14">
        <v>2</v>
      </c>
      <c r="J2020" s="15">
        <v>3300</v>
      </c>
      <c r="K2020" s="15">
        <v>5432</v>
      </c>
      <c r="L2020" s="15">
        <v>5595</v>
      </c>
      <c r="M2020">
        <v>3</v>
      </c>
      <c r="N2020">
        <v>3</v>
      </c>
      <c r="O2020">
        <v>0</v>
      </c>
      <c r="P2020">
        <v>2</v>
      </c>
      <c r="Q2020" t="s">
        <v>30</v>
      </c>
      <c r="R2020">
        <v>0.03</v>
      </c>
      <c r="S2020">
        <v>0</v>
      </c>
      <c r="T2020">
        <v>0</v>
      </c>
      <c r="U2020">
        <v>0</v>
      </c>
      <c r="V2020">
        <v>0</v>
      </c>
      <c r="W2020" s="13">
        <v>44299</v>
      </c>
      <c r="X2020">
        <v>263</v>
      </c>
    </row>
    <row r="2021" spans="1:24" x14ac:dyDescent="0.25">
      <c r="A2021">
        <v>1</v>
      </c>
      <c r="B2021" t="s">
        <v>4030</v>
      </c>
      <c r="D2021" t="s">
        <v>4031</v>
      </c>
      <c r="E2021">
        <v>0</v>
      </c>
      <c r="F2021" t="s">
        <v>1945</v>
      </c>
      <c r="G2021" t="s">
        <v>29</v>
      </c>
      <c r="H2021">
        <v>36</v>
      </c>
      <c r="I2021" s="14">
        <v>2</v>
      </c>
      <c r="J2021" s="15">
        <v>65000</v>
      </c>
      <c r="K2021" s="15">
        <v>5432</v>
      </c>
      <c r="L2021" s="15">
        <v>5595</v>
      </c>
      <c r="M2021">
        <v>3</v>
      </c>
      <c r="N2021">
        <v>3</v>
      </c>
      <c r="O2021">
        <v>0</v>
      </c>
      <c r="P2021">
        <v>2</v>
      </c>
      <c r="Q2021" t="s">
        <v>30</v>
      </c>
      <c r="R2021">
        <v>0.03</v>
      </c>
      <c r="S2021">
        <v>0</v>
      </c>
      <c r="T2021">
        <v>0</v>
      </c>
      <c r="U2021">
        <v>0</v>
      </c>
      <c r="V2021">
        <v>0</v>
      </c>
      <c r="W2021" s="13">
        <v>44261</v>
      </c>
    </row>
    <row r="2022" spans="1:24" x14ac:dyDescent="0.25">
      <c r="A2022">
        <v>1</v>
      </c>
      <c r="B2022" t="s">
        <v>4032</v>
      </c>
      <c r="D2022" t="s">
        <v>4033</v>
      </c>
      <c r="E2022">
        <v>0</v>
      </c>
      <c r="F2022" t="s">
        <v>1719</v>
      </c>
      <c r="G2022" t="s">
        <v>29</v>
      </c>
      <c r="H2022">
        <v>36</v>
      </c>
      <c r="I2022" s="14">
        <v>2</v>
      </c>
      <c r="J2022" s="15">
        <v>33800</v>
      </c>
      <c r="K2022" s="15">
        <v>5432</v>
      </c>
      <c r="L2022" s="15">
        <v>5595</v>
      </c>
      <c r="M2022">
        <v>3</v>
      </c>
      <c r="N2022">
        <v>3</v>
      </c>
      <c r="O2022">
        <v>0</v>
      </c>
      <c r="P2022">
        <v>2</v>
      </c>
      <c r="Q2022" t="s">
        <v>30</v>
      </c>
      <c r="R2022">
        <v>0</v>
      </c>
      <c r="S2022">
        <v>0</v>
      </c>
      <c r="T2022">
        <v>0</v>
      </c>
      <c r="U2022">
        <v>0</v>
      </c>
      <c r="V2022">
        <v>0</v>
      </c>
      <c r="X2022">
        <v>263</v>
      </c>
    </row>
    <row r="2023" spans="1:24" x14ac:dyDescent="0.25">
      <c r="A2023">
        <v>1</v>
      </c>
      <c r="B2023" t="s">
        <v>4034</v>
      </c>
      <c r="D2023" t="s">
        <v>4035</v>
      </c>
      <c r="E2023">
        <v>0</v>
      </c>
      <c r="F2023" t="s">
        <v>1945</v>
      </c>
      <c r="G2023" t="s">
        <v>29</v>
      </c>
      <c r="H2023">
        <v>36</v>
      </c>
      <c r="I2023" s="14">
        <v>4</v>
      </c>
      <c r="J2023" s="15">
        <v>32689.5</v>
      </c>
      <c r="K2023" s="15">
        <v>5432</v>
      </c>
      <c r="L2023" s="15">
        <v>5595</v>
      </c>
      <c r="M2023">
        <v>3</v>
      </c>
      <c r="N2023">
        <v>3</v>
      </c>
      <c r="O2023">
        <v>0</v>
      </c>
      <c r="P2023">
        <v>4</v>
      </c>
      <c r="Q2023" t="s">
        <v>30</v>
      </c>
      <c r="R2023">
        <v>0.03</v>
      </c>
      <c r="S2023">
        <v>0</v>
      </c>
      <c r="T2023">
        <v>0</v>
      </c>
      <c r="U2023">
        <v>0</v>
      </c>
      <c r="V2023">
        <v>0</v>
      </c>
      <c r="W2023" s="13">
        <v>40302</v>
      </c>
    </row>
    <row r="2024" spans="1:24" x14ac:dyDescent="0.25">
      <c r="A2024">
        <v>1</v>
      </c>
      <c r="B2024" t="s">
        <v>4036</v>
      </c>
      <c r="D2024" t="s">
        <v>4037</v>
      </c>
      <c r="E2024">
        <v>0</v>
      </c>
      <c r="F2024" t="s">
        <v>1970</v>
      </c>
      <c r="G2024" t="s">
        <v>29</v>
      </c>
      <c r="H2024">
        <v>36</v>
      </c>
      <c r="I2024" s="14">
        <v>3</v>
      </c>
      <c r="J2024" s="15">
        <v>25200</v>
      </c>
      <c r="K2024" s="15">
        <v>5432</v>
      </c>
      <c r="L2024" s="15">
        <v>5595</v>
      </c>
      <c r="M2024">
        <v>3</v>
      </c>
      <c r="N2024">
        <v>3</v>
      </c>
      <c r="O2024">
        <v>0</v>
      </c>
      <c r="P2024">
        <v>3</v>
      </c>
      <c r="Q2024" t="s">
        <v>30</v>
      </c>
      <c r="R2024">
        <v>1.17</v>
      </c>
      <c r="S2024">
        <v>2</v>
      </c>
      <c r="T2024">
        <v>0</v>
      </c>
      <c r="U2024">
        <v>2</v>
      </c>
      <c r="V2024">
        <v>0</v>
      </c>
      <c r="W2024" s="13">
        <v>45012</v>
      </c>
      <c r="X2024">
        <v>459</v>
      </c>
    </row>
    <row r="2025" spans="1:24" x14ac:dyDescent="0.25">
      <c r="A2025">
        <v>1</v>
      </c>
      <c r="B2025" t="s">
        <v>4038</v>
      </c>
      <c r="D2025" t="s">
        <v>4039</v>
      </c>
      <c r="E2025">
        <v>0</v>
      </c>
      <c r="F2025" t="s">
        <v>1891</v>
      </c>
      <c r="G2025" t="s">
        <v>29</v>
      </c>
      <c r="H2025">
        <v>36</v>
      </c>
      <c r="I2025" s="14">
        <v>16</v>
      </c>
      <c r="J2025" s="15">
        <v>435.80500000000001</v>
      </c>
      <c r="K2025" s="15">
        <v>5432</v>
      </c>
      <c r="L2025" s="15">
        <v>5595</v>
      </c>
      <c r="M2025">
        <v>3</v>
      </c>
      <c r="N2025">
        <v>3</v>
      </c>
      <c r="O2025">
        <v>0</v>
      </c>
      <c r="P2025">
        <v>16</v>
      </c>
      <c r="Q2025" t="s">
        <v>30</v>
      </c>
      <c r="R2025">
        <v>0.03</v>
      </c>
      <c r="S2025">
        <v>0</v>
      </c>
      <c r="T2025">
        <v>0</v>
      </c>
      <c r="U2025">
        <v>0</v>
      </c>
      <c r="V2025">
        <v>0</v>
      </c>
      <c r="W2025" s="13">
        <v>41593</v>
      </c>
    </row>
    <row r="2026" spans="1:24" x14ac:dyDescent="0.25">
      <c r="A2026">
        <v>1</v>
      </c>
      <c r="B2026" t="s">
        <v>4040</v>
      </c>
      <c r="D2026" t="s">
        <v>4041</v>
      </c>
      <c r="E2026">
        <v>0</v>
      </c>
      <c r="F2026" t="s">
        <v>1891</v>
      </c>
      <c r="G2026" t="s">
        <v>29</v>
      </c>
      <c r="H2026">
        <v>36</v>
      </c>
      <c r="I2026" s="14">
        <v>9</v>
      </c>
      <c r="J2026" s="15">
        <v>603</v>
      </c>
      <c r="K2026" s="15">
        <v>5432</v>
      </c>
      <c r="L2026" s="15">
        <v>5595</v>
      </c>
      <c r="M2026">
        <v>3</v>
      </c>
      <c r="N2026">
        <v>3</v>
      </c>
      <c r="O2026">
        <v>0</v>
      </c>
      <c r="P2026">
        <v>9</v>
      </c>
      <c r="Q2026" t="s">
        <v>30</v>
      </c>
      <c r="R2026">
        <v>0.03</v>
      </c>
      <c r="S2026">
        <v>0</v>
      </c>
      <c r="T2026">
        <v>0</v>
      </c>
      <c r="U2026">
        <v>0</v>
      </c>
      <c r="V2026">
        <v>0</v>
      </c>
      <c r="W2026" s="13">
        <v>42738</v>
      </c>
    </row>
    <row r="2027" spans="1:24" x14ac:dyDescent="0.25">
      <c r="A2027">
        <v>1</v>
      </c>
      <c r="B2027" t="s">
        <v>4042</v>
      </c>
      <c r="D2027" t="s">
        <v>4043</v>
      </c>
      <c r="E2027">
        <v>0</v>
      </c>
      <c r="F2027" t="s">
        <v>1970</v>
      </c>
      <c r="G2027" t="s">
        <v>29</v>
      </c>
      <c r="H2027">
        <v>36</v>
      </c>
      <c r="I2027" s="14">
        <v>2</v>
      </c>
      <c r="J2027" s="15">
        <v>23505.694</v>
      </c>
      <c r="K2027" s="15">
        <v>5432</v>
      </c>
      <c r="L2027" s="15">
        <v>5595</v>
      </c>
      <c r="M2027">
        <v>3</v>
      </c>
      <c r="N2027">
        <v>3</v>
      </c>
      <c r="O2027">
        <v>0</v>
      </c>
      <c r="P2027">
        <v>2</v>
      </c>
      <c r="Q2027" t="s">
        <v>30</v>
      </c>
      <c r="R2027">
        <v>0.03</v>
      </c>
      <c r="S2027">
        <v>0</v>
      </c>
      <c r="T2027">
        <v>0</v>
      </c>
      <c r="U2027">
        <v>0</v>
      </c>
      <c r="V2027">
        <v>0</v>
      </c>
      <c r="W2027" s="13">
        <v>40302</v>
      </c>
    </row>
    <row r="2028" spans="1:24" x14ac:dyDescent="0.25">
      <c r="A2028">
        <v>1</v>
      </c>
      <c r="B2028" t="s">
        <v>4044</v>
      </c>
      <c r="D2028" t="s">
        <v>4045</v>
      </c>
      <c r="E2028">
        <v>0</v>
      </c>
      <c r="F2028" t="s">
        <v>1970</v>
      </c>
      <c r="G2028" t="s">
        <v>29</v>
      </c>
      <c r="H2028">
        <v>36</v>
      </c>
      <c r="I2028" s="14">
        <v>1</v>
      </c>
      <c r="J2028" s="15">
        <v>252000</v>
      </c>
      <c r="K2028" s="15">
        <v>5432</v>
      </c>
      <c r="L2028" s="15">
        <v>5595</v>
      </c>
      <c r="M2028">
        <v>3</v>
      </c>
      <c r="N2028">
        <v>3</v>
      </c>
      <c r="O2028">
        <v>0</v>
      </c>
      <c r="P2028">
        <v>1</v>
      </c>
      <c r="Q2028" t="s">
        <v>30</v>
      </c>
      <c r="R2028">
        <v>0.03</v>
      </c>
      <c r="S2028">
        <v>0</v>
      </c>
      <c r="T2028">
        <v>0</v>
      </c>
      <c r="U2028">
        <v>0</v>
      </c>
      <c r="V2028">
        <v>0</v>
      </c>
      <c r="W2028" s="13">
        <v>44124</v>
      </c>
      <c r="X2028">
        <v>274</v>
      </c>
    </row>
    <row r="2029" spans="1:24" x14ac:dyDescent="0.25">
      <c r="A2029">
        <v>1</v>
      </c>
      <c r="B2029" t="s">
        <v>4046</v>
      </c>
      <c r="D2029" t="s">
        <v>4047</v>
      </c>
      <c r="E2029">
        <v>0</v>
      </c>
      <c r="F2029" t="s">
        <v>1891</v>
      </c>
      <c r="G2029" t="s">
        <v>716</v>
      </c>
      <c r="H2029">
        <v>36</v>
      </c>
      <c r="I2029" s="14">
        <v>3</v>
      </c>
      <c r="J2029" s="15">
        <v>23700</v>
      </c>
      <c r="K2029" s="15">
        <v>5432</v>
      </c>
      <c r="L2029" s="15">
        <v>5595</v>
      </c>
      <c r="M2029">
        <v>3</v>
      </c>
      <c r="N2029">
        <v>3</v>
      </c>
      <c r="O2029">
        <v>0</v>
      </c>
      <c r="P2029">
        <v>3</v>
      </c>
      <c r="Q2029" t="s">
        <v>30</v>
      </c>
      <c r="R2029">
        <v>3.67</v>
      </c>
      <c r="S2029">
        <v>2</v>
      </c>
      <c r="T2029">
        <v>0</v>
      </c>
      <c r="U2029">
        <v>2</v>
      </c>
      <c r="V2029">
        <v>0</v>
      </c>
      <c r="W2029" s="13">
        <v>45054</v>
      </c>
      <c r="X2029">
        <v>263</v>
      </c>
    </row>
    <row r="2030" spans="1:24" x14ac:dyDescent="0.25">
      <c r="A2030">
        <v>1</v>
      </c>
      <c r="B2030" t="s">
        <v>4048</v>
      </c>
      <c r="D2030" t="s">
        <v>4049</v>
      </c>
      <c r="E2030">
        <v>0</v>
      </c>
      <c r="F2030" t="s">
        <v>1970</v>
      </c>
      <c r="G2030" t="s">
        <v>29</v>
      </c>
      <c r="H2030">
        <v>36</v>
      </c>
      <c r="I2030" s="14">
        <v>1</v>
      </c>
      <c r="J2030" s="15">
        <v>124666.667</v>
      </c>
      <c r="K2030" s="15">
        <v>5432</v>
      </c>
      <c r="L2030" s="15">
        <v>5595</v>
      </c>
      <c r="M2030">
        <v>3</v>
      </c>
      <c r="N2030">
        <v>3</v>
      </c>
      <c r="O2030">
        <v>0</v>
      </c>
      <c r="P2030">
        <v>1</v>
      </c>
      <c r="Q2030" t="s">
        <v>30</v>
      </c>
      <c r="R2030">
        <v>1.17</v>
      </c>
      <c r="S2030">
        <v>2</v>
      </c>
      <c r="T2030">
        <v>0</v>
      </c>
      <c r="U2030">
        <v>2</v>
      </c>
      <c r="V2030">
        <v>0</v>
      </c>
      <c r="W2030" s="13">
        <v>44986</v>
      </c>
      <c r="X2030">
        <v>459</v>
      </c>
    </row>
    <row r="2031" spans="1:24" x14ac:dyDescent="0.25">
      <c r="A2031">
        <v>1</v>
      </c>
      <c r="B2031" t="s">
        <v>4050</v>
      </c>
      <c r="D2031" t="s">
        <v>4051</v>
      </c>
      <c r="E2031">
        <v>0</v>
      </c>
      <c r="F2031" t="s">
        <v>1719</v>
      </c>
      <c r="G2031" t="s">
        <v>29</v>
      </c>
      <c r="H2031">
        <v>36</v>
      </c>
      <c r="I2031" s="14">
        <v>4</v>
      </c>
      <c r="J2031" s="15">
        <v>13885.714</v>
      </c>
      <c r="K2031" s="15">
        <v>5432</v>
      </c>
      <c r="L2031" s="15">
        <v>5595</v>
      </c>
      <c r="M2031">
        <v>3</v>
      </c>
      <c r="N2031">
        <v>3</v>
      </c>
      <c r="O2031">
        <v>0</v>
      </c>
      <c r="P2031">
        <v>4</v>
      </c>
      <c r="Q2031" t="s">
        <v>30</v>
      </c>
      <c r="R2031">
        <v>1.1000000000000001</v>
      </c>
      <c r="S2031">
        <v>1</v>
      </c>
      <c r="T2031">
        <v>0</v>
      </c>
      <c r="U2031">
        <v>1</v>
      </c>
      <c r="V2031">
        <v>0</v>
      </c>
      <c r="W2031" s="13">
        <v>45029</v>
      </c>
      <c r="X2031">
        <v>267</v>
      </c>
    </row>
    <row r="2032" spans="1:24" x14ac:dyDescent="0.25">
      <c r="A2032">
        <v>1</v>
      </c>
      <c r="B2032" t="s">
        <v>4052</v>
      </c>
      <c r="D2032" t="s">
        <v>4053</v>
      </c>
      <c r="E2032">
        <v>0</v>
      </c>
      <c r="F2032" t="s">
        <v>1954</v>
      </c>
      <c r="G2032" t="s">
        <v>29</v>
      </c>
      <c r="H2032">
        <v>36</v>
      </c>
      <c r="I2032" s="14">
        <v>2</v>
      </c>
      <c r="J2032" s="15">
        <v>105000</v>
      </c>
      <c r="K2032" s="15">
        <v>5432</v>
      </c>
      <c r="L2032" s="15">
        <v>5595</v>
      </c>
      <c r="M2032">
        <v>3</v>
      </c>
      <c r="N2032">
        <v>3</v>
      </c>
      <c r="O2032">
        <v>0</v>
      </c>
      <c r="P2032">
        <v>2</v>
      </c>
      <c r="Q2032" t="s">
        <v>30</v>
      </c>
      <c r="R2032">
        <v>0</v>
      </c>
      <c r="S2032">
        <v>0</v>
      </c>
      <c r="T2032">
        <v>0</v>
      </c>
      <c r="U2032">
        <v>0</v>
      </c>
      <c r="V2032">
        <v>0</v>
      </c>
      <c r="X2032">
        <v>59</v>
      </c>
    </row>
    <row r="2033" spans="1:25" x14ac:dyDescent="0.25">
      <c r="A2033">
        <v>1</v>
      </c>
      <c r="B2033" t="s">
        <v>4054</v>
      </c>
      <c r="D2033" t="s">
        <v>4055</v>
      </c>
      <c r="E2033">
        <v>0</v>
      </c>
      <c r="F2033" t="s">
        <v>1954</v>
      </c>
      <c r="G2033" t="s">
        <v>29</v>
      </c>
      <c r="H2033">
        <v>36</v>
      </c>
      <c r="I2033" s="14">
        <v>2</v>
      </c>
      <c r="J2033" s="15">
        <v>6631</v>
      </c>
      <c r="K2033" s="15">
        <v>5432</v>
      </c>
      <c r="L2033" s="15">
        <v>5595</v>
      </c>
      <c r="M2033">
        <v>3</v>
      </c>
      <c r="N2033">
        <v>3</v>
      </c>
      <c r="O2033">
        <v>0</v>
      </c>
      <c r="P2033">
        <v>2</v>
      </c>
      <c r="Q2033" t="s">
        <v>30</v>
      </c>
      <c r="R2033">
        <v>0.03</v>
      </c>
      <c r="S2033">
        <v>0</v>
      </c>
      <c r="T2033">
        <v>0</v>
      </c>
      <c r="U2033">
        <v>0</v>
      </c>
      <c r="V2033">
        <v>0</v>
      </c>
      <c r="W2033" s="13">
        <v>44473</v>
      </c>
      <c r="X2033">
        <v>753</v>
      </c>
    </row>
    <row r="2034" spans="1:25" x14ac:dyDescent="0.25">
      <c r="A2034">
        <v>1</v>
      </c>
      <c r="B2034" t="s">
        <v>4056</v>
      </c>
      <c r="D2034" t="s">
        <v>4057</v>
      </c>
      <c r="E2034">
        <v>0</v>
      </c>
      <c r="F2034" t="s">
        <v>1954</v>
      </c>
      <c r="G2034" t="s">
        <v>29</v>
      </c>
      <c r="H2034">
        <v>36</v>
      </c>
      <c r="I2034" s="14">
        <v>6</v>
      </c>
      <c r="J2034" s="15">
        <v>9431.0429999999997</v>
      </c>
      <c r="K2034" s="15">
        <v>5432</v>
      </c>
      <c r="L2034" s="15">
        <v>5595</v>
      </c>
      <c r="M2034">
        <v>3</v>
      </c>
      <c r="N2034">
        <v>3</v>
      </c>
      <c r="O2034">
        <v>0</v>
      </c>
      <c r="P2034">
        <v>6</v>
      </c>
      <c r="Q2034" t="s">
        <v>30</v>
      </c>
      <c r="R2034">
        <v>0.03</v>
      </c>
      <c r="S2034">
        <v>0</v>
      </c>
      <c r="T2034">
        <v>0</v>
      </c>
      <c r="U2034">
        <v>0</v>
      </c>
      <c r="V2034">
        <v>0</v>
      </c>
      <c r="W2034" s="13">
        <v>42832</v>
      </c>
    </row>
    <row r="2035" spans="1:25" x14ac:dyDescent="0.25">
      <c r="A2035">
        <v>1</v>
      </c>
      <c r="B2035" t="s">
        <v>4058</v>
      </c>
      <c r="D2035" t="s">
        <v>4059</v>
      </c>
      <c r="E2035">
        <v>50</v>
      </c>
      <c r="F2035" t="s">
        <v>1954</v>
      </c>
      <c r="G2035" t="s">
        <v>29</v>
      </c>
      <c r="H2035">
        <v>36</v>
      </c>
      <c r="I2035" s="14">
        <v>7</v>
      </c>
      <c r="J2035" s="15">
        <v>3212</v>
      </c>
      <c r="K2035" s="15">
        <v>5432</v>
      </c>
      <c r="L2035" s="15">
        <v>5595</v>
      </c>
      <c r="M2035">
        <v>3</v>
      </c>
      <c r="N2035">
        <v>3</v>
      </c>
      <c r="O2035">
        <v>0</v>
      </c>
      <c r="P2035">
        <v>57</v>
      </c>
      <c r="Q2035" t="s">
        <v>30</v>
      </c>
      <c r="R2035">
        <v>1.38</v>
      </c>
      <c r="S2035">
        <v>3</v>
      </c>
      <c r="T2035">
        <v>0</v>
      </c>
      <c r="U2035">
        <v>3</v>
      </c>
      <c r="V2035">
        <v>0</v>
      </c>
      <c r="W2035" s="13">
        <v>44975</v>
      </c>
      <c r="X2035">
        <v>59</v>
      </c>
    </row>
    <row r="2036" spans="1:25" x14ac:dyDescent="0.25">
      <c r="A2036">
        <v>1</v>
      </c>
      <c r="B2036" t="s">
        <v>4060</v>
      </c>
      <c r="D2036" t="s">
        <v>4061</v>
      </c>
      <c r="E2036">
        <v>50</v>
      </c>
      <c r="F2036" t="s">
        <v>1954</v>
      </c>
      <c r="G2036" t="s">
        <v>29</v>
      </c>
      <c r="H2036">
        <v>36</v>
      </c>
      <c r="I2036" s="14">
        <v>17</v>
      </c>
      <c r="J2036" s="15">
        <v>3325.1419999999998</v>
      </c>
      <c r="K2036" s="15">
        <v>5432</v>
      </c>
      <c r="L2036" s="15">
        <v>5595</v>
      </c>
      <c r="M2036">
        <v>3</v>
      </c>
      <c r="N2036">
        <v>3</v>
      </c>
      <c r="O2036">
        <v>0</v>
      </c>
      <c r="P2036">
        <v>67</v>
      </c>
      <c r="Q2036" t="s">
        <v>30</v>
      </c>
      <c r="R2036">
        <v>9.52</v>
      </c>
      <c r="S2036">
        <v>7</v>
      </c>
      <c r="T2036">
        <v>2</v>
      </c>
      <c r="U2036">
        <v>7</v>
      </c>
      <c r="V2036">
        <v>2</v>
      </c>
      <c r="W2036" s="13">
        <v>45082</v>
      </c>
      <c r="X2036">
        <v>18</v>
      </c>
    </row>
    <row r="2037" spans="1:25" x14ac:dyDescent="0.25">
      <c r="A2037">
        <v>1</v>
      </c>
      <c r="B2037" t="s">
        <v>4062</v>
      </c>
      <c r="D2037" t="s">
        <v>4063</v>
      </c>
      <c r="E2037">
        <v>21</v>
      </c>
      <c r="F2037" t="s">
        <v>1954</v>
      </c>
      <c r="G2037" t="s">
        <v>29</v>
      </c>
      <c r="H2037">
        <v>36</v>
      </c>
      <c r="I2037" s="14">
        <v>48</v>
      </c>
      <c r="J2037" s="15">
        <v>4311.6450000000004</v>
      </c>
      <c r="K2037" s="15">
        <v>5432</v>
      </c>
      <c r="L2037" s="15">
        <v>5595</v>
      </c>
      <c r="M2037">
        <v>3</v>
      </c>
      <c r="N2037">
        <v>3</v>
      </c>
      <c r="O2037">
        <v>0</v>
      </c>
      <c r="P2037">
        <v>69</v>
      </c>
      <c r="Q2037" t="s">
        <v>30</v>
      </c>
      <c r="R2037">
        <v>6.4</v>
      </c>
      <c r="S2037">
        <v>11</v>
      </c>
      <c r="T2037">
        <v>0</v>
      </c>
      <c r="U2037">
        <v>11</v>
      </c>
      <c r="V2037">
        <v>0</v>
      </c>
      <c r="W2037" s="13">
        <v>45044</v>
      </c>
      <c r="X2037">
        <v>622</v>
      </c>
    </row>
    <row r="2038" spans="1:25" x14ac:dyDescent="0.25">
      <c r="A2038">
        <v>1</v>
      </c>
      <c r="B2038" t="s">
        <v>4064</v>
      </c>
      <c r="D2038" t="s">
        <v>4065</v>
      </c>
      <c r="E2038">
        <v>0</v>
      </c>
      <c r="F2038" t="s">
        <v>1954</v>
      </c>
      <c r="G2038" t="s">
        <v>29</v>
      </c>
      <c r="H2038">
        <v>36</v>
      </c>
      <c r="I2038" s="14">
        <v>13</v>
      </c>
      <c r="J2038" s="15">
        <v>5962</v>
      </c>
      <c r="K2038" s="15">
        <v>5432</v>
      </c>
      <c r="L2038" s="15">
        <v>5595</v>
      </c>
      <c r="M2038">
        <v>3</v>
      </c>
      <c r="N2038">
        <v>3</v>
      </c>
      <c r="O2038">
        <v>0</v>
      </c>
      <c r="P2038">
        <v>13</v>
      </c>
      <c r="Q2038" t="s">
        <v>30</v>
      </c>
      <c r="R2038">
        <v>3.67</v>
      </c>
      <c r="S2038">
        <v>2</v>
      </c>
      <c r="T2038">
        <v>0</v>
      </c>
      <c r="U2038">
        <v>2</v>
      </c>
      <c r="V2038">
        <v>0</v>
      </c>
      <c r="W2038" s="13">
        <v>45057</v>
      </c>
      <c r="X2038">
        <v>80</v>
      </c>
    </row>
    <row r="2039" spans="1:25" x14ac:dyDescent="0.25">
      <c r="A2039">
        <v>1</v>
      </c>
      <c r="B2039" t="s">
        <v>4066</v>
      </c>
      <c r="D2039" t="s">
        <v>4067</v>
      </c>
      <c r="E2039">
        <v>0</v>
      </c>
      <c r="F2039" t="s">
        <v>1954</v>
      </c>
      <c r="G2039" t="s">
        <v>29</v>
      </c>
      <c r="H2039">
        <v>36</v>
      </c>
      <c r="I2039" s="14">
        <v>17</v>
      </c>
      <c r="J2039" s="15">
        <v>7043</v>
      </c>
      <c r="K2039" s="15">
        <v>5432</v>
      </c>
      <c r="L2039" s="15">
        <v>5595</v>
      </c>
      <c r="M2039">
        <v>3</v>
      </c>
      <c r="N2039">
        <v>3</v>
      </c>
      <c r="O2039">
        <v>0</v>
      </c>
      <c r="P2039">
        <v>17</v>
      </c>
      <c r="Q2039" t="s">
        <v>30</v>
      </c>
      <c r="R2039">
        <v>3.7</v>
      </c>
      <c r="S2039">
        <v>9</v>
      </c>
      <c r="T2039">
        <v>0</v>
      </c>
      <c r="U2039">
        <v>9</v>
      </c>
      <c r="V2039">
        <v>0</v>
      </c>
      <c r="W2039" s="13">
        <v>45028</v>
      </c>
      <c r="X2039">
        <v>158</v>
      </c>
    </row>
    <row r="2040" spans="1:25" x14ac:dyDescent="0.25">
      <c r="A2040">
        <v>1</v>
      </c>
      <c r="B2040" t="s">
        <v>4068</v>
      </c>
      <c r="D2040" t="s">
        <v>4069</v>
      </c>
      <c r="E2040">
        <v>0</v>
      </c>
      <c r="F2040" t="s">
        <v>1954</v>
      </c>
      <c r="G2040" t="s">
        <v>29</v>
      </c>
      <c r="H2040">
        <v>36</v>
      </c>
      <c r="I2040" s="14">
        <v>9</v>
      </c>
      <c r="J2040" s="15">
        <v>6345</v>
      </c>
      <c r="K2040" s="15">
        <v>5432</v>
      </c>
      <c r="L2040" s="15">
        <v>5595</v>
      </c>
      <c r="M2040">
        <v>3</v>
      </c>
      <c r="N2040">
        <v>3</v>
      </c>
      <c r="O2040">
        <v>0</v>
      </c>
      <c r="P2040">
        <v>9</v>
      </c>
      <c r="Q2040" t="s">
        <v>30</v>
      </c>
      <c r="R2040">
        <v>1.7</v>
      </c>
      <c r="S2040">
        <v>6</v>
      </c>
      <c r="T2040">
        <v>0</v>
      </c>
      <c r="U2040">
        <v>6</v>
      </c>
      <c r="V2040">
        <v>0</v>
      </c>
      <c r="W2040" s="13">
        <v>44979</v>
      </c>
      <c r="X2040">
        <v>158</v>
      </c>
    </row>
    <row r="2041" spans="1:25" x14ac:dyDescent="0.25">
      <c r="A2041">
        <v>1</v>
      </c>
      <c r="B2041" t="s">
        <v>4070</v>
      </c>
      <c r="D2041" t="s">
        <v>4071</v>
      </c>
      <c r="E2041">
        <v>0</v>
      </c>
      <c r="F2041" t="s">
        <v>1954</v>
      </c>
      <c r="G2041" t="s">
        <v>29</v>
      </c>
      <c r="H2041">
        <v>36</v>
      </c>
      <c r="I2041" s="14">
        <v>21</v>
      </c>
      <c r="J2041" s="15">
        <v>2368.2399999999998</v>
      </c>
      <c r="K2041" s="15">
        <v>5432</v>
      </c>
      <c r="L2041" s="15">
        <v>5595</v>
      </c>
      <c r="M2041">
        <v>3</v>
      </c>
      <c r="N2041">
        <v>3</v>
      </c>
      <c r="O2041">
        <v>0</v>
      </c>
      <c r="P2041">
        <v>21</v>
      </c>
      <c r="Q2041" t="s">
        <v>30</v>
      </c>
      <c r="R2041">
        <v>25.36</v>
      </c>
      <c r="S2041">
        <v>26</v>
      </c>
      <c r="T2041">
        <v>0</v>
      </c>
      <c r="U2041">
        <v>26</v>
      </c>
      <c r="V2041">
        <v>0</v>
      </c>
      <c r="W2041" s="13">
        <v>45076</v>
      </c>
      <c r="X2041">
        <v>59</v>
      </c>
    </row>
    <row r="2042" spans="1:25" x14ac:dyDescent="0.25">
      <c r="A2042">
        <v>1</v>
      </c>
      <c r="B2042" t="s">
        <v>4072</v>
      </c>
      <c r="D2042" t="s">
        <v>4073</v>
      </c>
      <c r="E2042">
        <v>0</v>
      </c>
      <c r="F2042" t="s">
        <v>1954</v>
      </c>
      <c r="G2042" t="s">
        <v>29</v>
      </c>
      <c r="H2042">
        <v>36</v>
      </c>
      <c r="I2042" s="14">
        <v>32</v>
      </c>
      <c r="J2042" s="15">
        <v>2191.0320000000002</v>
      </c>
      <c r="K2042" s="15">
        <v>5432</v>
      </c>
      <c r="L2042" s="15">
        <v>5595</v>
      </c>
      <c r="M2042">
        <v>3</v>
      </c>
      <c r="N2042">
        <v>3</v>
      </c>
      <c r="O2042">
        <v>0</v>
      </c>
      <c r="P2042">
        <v>32</v>
      </c>
      <c r="Q2042" t="s">
        <v>30</v>
      </c>
      <c r="R2042">
        <v>4.16</v>
      </c>
      <c r="S2042">
        <v>17</v>
      </c>
      <c r="T2042">
        <v>0</v>
      </c>
      <c r="U2042">
        <v>17</v>
      </c>
      <c r="V2042">
        <v>0</v>
      </c>
      <c r="W2042" s="13">
        <v>44975</v>
      </c>
      <c r="X2042">
        <v>158</v>
      </c>
    </row>
    <row r="2043" spans="1:25" x14ac:dyDescent="0.25">
      <c r="A2043">
        <v>1</v>
      </c>
      <c r="B2043" t="s">
        <v>4074</v>
      </c>
      <c r="D2043" t="s">
        <v>4075</v>
      </c>
      <c r="E2043">
        <v>0</v>
      </c>
      <c r="F2043" t="s">
        <v>1922</v>
      </c>
      <c r="G2043" t="s">
        <v>29</v>
      </c>
      <c r="H2043">
        <v>36</v>
      </c>
      <c r="I2043" s="14">
        <v>2</v>
      </c>
      <c r="J2043" s="15">
        <v>61360</v>
      </c>
      <c r="K2043" s="15">
        <v>5432</v>
      </c>
      <c r="L2043" s="15">
        <v>5595</v>
      </c>
      <c r="M2043">
        <v>3</v>
      </c>
      <c r="N2043">
        <v>3</v>
      </c>
      <c r="O2043">
        <v>0</v>
      </c>
      <c r="P2043">
        <v>2</v>
      </c>
      <c r="Q2043" t="s">
        <v>30</v>
      </c>
      <c r="R2043">
        <v>0.03</v>
      </c>
      <c r="S2043">
        <v>0</v>
      </c>
      <c r="T2043">
        <v>0</v>
      </c>
      <c r="U2043">
        <v>0</v>
      </c>
      <c r="V2043">
        <v>0</v>
      </c>
      <c r="W2043" s="13">
        <v>41705</v>
      </c>
    </row>
    <row r="2044" spans="1:25" x14ac:dyDescent="0.25">
      <c r="A2044">
        <v>1</v>
      </c>
      <c r="B2044" t="s">
        <v>4076</v>
      </c>
      <c r="D2044" t="s">
        <v>4077</v>
      </c>
      <c r="E2044">
        <v>0</v>
      </c>
      <c r="F2044" t="s">
        <v>1922</v>
      </c>
      <c r="G2044" t="s">
        <v>29</v>
      </c>
      <c r="H2044">
        <v>36</v>
      </c>
      <c r="I2044" s="14">
        <v>2</v>
      </c>
      <c r="J2044" s="15">
        <v>16500</v>
      </c>
      <c r="K2044" s="15">
        <v>5432</v>
      </c>
      <c r="L2044" s="15">
        <v>5595</v>
      </c>
      <c r="M2044">
        <v>3</v>
      </c>
      <c r="N2044">
        <v>3</v>
      </c>
      <c r="O2044">
        <v>0</v>
      </c>
      <c r="P2044">
        <v>2</v>
      </c>
      <c r="Q2044" t="s">
        <v>30</v>
      </c>
      <c r="R2044">
        <v>0.03</v>
      </c>
      <c r="S2044">
        <v>0</v>
      </c>
      <c r="T2044">
        <v>0</v>
      </c>
      <c r="U2044">
        <v>0</v>
      </c>
      <c r="V2044">
        <v>0</v>
      </c>
      <c r="W2044" s="13">
        <v>43374</v>
      </c>
      <c r="X2044">
        <v>263</v>
      </c>
    </row>
    <row r="2045" spans="1:25" x14ac:dyDescent="0.25">
      <c r="A2045">
        <v>1</v>
      </c>
      <c r="B2045" t="s">
        <v>4078</v>
      </c>
      <c r="D2045" t="s">
        <v>4079</v>
      </c>
      <c r="E2045">
        <v>0</v>
      </c>
      <c r="F2045" t="s">
        <v>1922</v>
      </c>
      <c r="G2045" t="s">
        <v>29</v>
      </c>
      <c r="H2045">
        <v>36</v>
      </c>
      <c r="I2045" s="14">
        <v>2</v>
      </c>
      <c r="J2045" s="15">
        <v>143133.125</v>
      </c>
      <c r="K2045" s="15">
        <v>5432</v>
      </c>
      <c r="L2045" s="15">
        <v>5595</v>
      </c>
      <c r="M2045">
        <v>3</v>
      </c>
      <c r="N2045">
        <v>3</v>
      </c>
      <c r="O2045">
        <v>0</v>
      </c>
      <c r="P2045">
        <v>2</v>
      </c>
      <c r="Q2045" t="s">
        <v>30</v>
      </c>
      <c r="R2045">
        <v>0.03</v>
      </c>
      <c r="S2045">
        <v>0</v>
      </c>
      <c r="T2045">
        <v>0</v>
      </c>
      <c r="U2045">
        <v>0</v>
      </c>
      <c r="V2045">
        <v>0</v>
      </c>
      <c r="W2045" s="13">
        <v>44707</v>
      </c>
      <c r="X2045">
        <v>263</v>
      </c>
      <c r="Y2045" t="s">
        <v>4080</v>
      </c>
    </row>
    <row r="2046" spans="1:25" x14ac:dyDescent="0.25">
      <c r="A2046">
        <v>1</v>
      </c>
      <c r="B2046" t="s">
        <v>4081</v>
      </c>
      <c r="D2046" t="s">
        <v>4082</v>
      </c>
      <c r="E2046">
        <v>0</v>
      </c>
      <c r="F2046" t="s">
        <v>1922</v>
      </c>
      <c r="G2046" t="s">
        <v>29</v>
      </c>
      <c r="H2046">
        <v>36</v>
      </c>
      <c r="I2046" s="14">
        <v>1</v>
      </c>
      <c r="J2046" s="15">
        <v>230488.66699999999</v>
      </c>
      <c r="K2046" s="15">
        <v>5432</v>
      </c>
      <c r="L2046" s="15">
        <v>5595</v>
      </c>
      <c r="M2046">
        <v>3</v>
      </c>
      <c r="N2046">
        <v>3</v>
      </c>
      <c r="O2046">
        <v>0</v>
      </c>
      <c r="P2046">
        <v>1</v>
      </c>
      <c r="Q2046" t="s">
        <v>30</v>
      </c>
      <c r="R2046">
        <v>0.03</v>
      </c>
      <c r="S2046">
        <v>0</v>
      </c>
      <c r="T2046">
        <v>0</v>
      </c>
      <c r="U2046">
        <v>0</v>
      </c>
      <c r="V2046">
        <v>0</v>
      </c>
      <c r="W2046" s="13">
        <v>44547</v>
      </c>
      <c r="X2046">
        <v>263</v>
      </c>
    </row>
    <row r="2047" spans="1:25" x14ac:dyDescent="0.25">
      <c r="A2047">
        <v>1</v>
      </c>
      <c r="B2047" t="s">
        <v>4083</v>
      </c>
      <c r="D2047" t="s">
        <v>4084</v>
      </c>
      <c r="E2047">
        <v>0</v>
      </c>
      <c r="F2047" t="s">
        <v>1922</v>
      </c>
      <c r="G2047" t="s">
        <v>29</v>
      </c>
      <c r="H2047">
        <v>36</v>
      </c>
      <c r="I2047" s="14">
        <v>2</v>
      </c>
      <c r="J2047" s="15">
        <v>40200</v>
      </c>
      <c r="K2047" s="15">
        <v>5432</v>
      </c>
      <c r="L2047" s="15">
        <v>5595</v>
      </c>
      <c r="M2047">
        <v>3</v>
      </c>
      <c r="N2047">
        <v>3</v>
      </c>
      <c r="O2047">
        <v>0</v>
      </c>
      <c r="P2047">
        <v>2</v>
      </c>
      <c r="Q2047" t="s">
        <v>30</v>
      </c>
      <c r="R2047">
        <v>0.03</v>
      </c>
      <c r="S2047">
        <v>0</v>
      </c>
      <c r="T2047">
        <v>0</v>
      </c>
      <c r="U2047">
        <v>0</v>
      </c>
      <c r="V2047">
        <v>0</v>
      </c>
      <c r="W2047" s="13">
        <v>42594</v>
      </c>
    </row>
    <row r="2048" spans="1:25" x14ac:dyDescent="0.25">
      <c r="A2048">
        <v>1</v>
      </c>
      <c r="B2048" t="s">
        <v>4085</v>
      </c>
      <c r="D2048" t="s">
        <v>4086</v>
      </c>
      <c r="E2048">
        <v>0</v>
      </c>
      <c r="F2048" t="s">
        <v>1922</v>
      </c>
      <c r="G2048" t="s">
        <v>29</v>
      </c>
      <c r="H2048">
        <v>36</v>
      </c>
      <c r="I2048" s="14">
        <v>1</v>
      </c>
      <c r="J2048" s="15">
        <v>400000</v>
      </c>
      <c r="K2048" s="15">
        <v>5432</v>
      </c>
      <c r="L2048" s="15">
        <v>5595</v>
      </c>
      <c r="M2048">
        <v>3</v>
      </c>
      <c r="N2048">
        <v>3</v>
      </c>
      <c r="O2048">
        <v>0</v>
      </c>
      <c r="P2048">
        <v>1</v>
      </c>
      <c r="Q2048" t="s">
        <v>30</v>
      </c>
      <c r="R2048">
        <v>0.03</v>
      </c>
      <c r="S2048">
        <v>0</v>
      </c>
      <c r="T2048">
        <v>0</v>
      </c>
      <c r="U2048">
        <v>0</v>
      </c>
      <c r="V2048">
        <v>0</v>
      </c>
      <c r="W2048" s="13">
        <v>39658</v>
      </c>
      <c r="X2048">
        <v>263</v>
      </c>
    </row>
    <row r="2049" spans="1:24" x14ac:dyDescent="0.25">
      <c r="A2049">
        <v>1</v>
      </c>
      <c r="B2049" t="s">
        <v>4087</v>
      </c>
      <c r="D2049" t="s">
        <v>4088</v>
      </c>
      <c r="E2049">
        <v>0</v>
      </c>
      <c r="F2049" t="s">
        <v>1922</v>
      </c>
      <c r="G2049" t="s">
        <v>29</v>
      </c>
      <c r="H2049">
        <v>36</v>
      </c>
      <c r="I2049" s="14">
        <v>2</v>
      </c>
      <c r="J2049" s="15">
        <v>5459.16</v>
      </c>
      <c r="K2049" s="15">
        <v>5432</v>
      </c>
      <c r="L2049" s="15">
        <v>5595</v>
      </c>
      <c r="M2049">
        <v>3</v>
      </c>
      <c r="N2049">
        <v>3</v>
      </c>
      <c r="O2049">
        <v>0</v>
      </c>
      <c r="P2049">
        <v>2</v>
      </c>
      <c r="Q2049" t="s">
        <v>30</v>
      </c>
      <c r="R2049">
        <v>0.03</v>
      </c>
      <c r="S2049">
        <v>0</v>
      </c>
      <c r="T2049">
        <v>0</v>
      </c>
      <c r="U2049">
        <v>0</v>
      </c>
      <c r="V2049">
        <v>0</v>
      </c>
      <c r="W2049" s="13">
        <v>40302</v>
      </c>
    </row>
    <row r="2050" spans="1:24" x14ac:dyDescent="0.25">
      <c r="A2050">
        <v>1</v>
      </c>
      <c r="B2050" t="s">
        <v>4089</v>
      </c>
      <c r="D2050" t="s">
        <v>4090</v>
      </c>
      <c r="E2050">
        <v>0</v>
      </c>
      <c r="F2050" t="s">
        <v>1970</v>
      </c>
      <c r="G2050" t="s">
        <v>29</v>
      </c>
      <c r="H2050">
        <v>36</v>
      </c>
      <c r="I2050" s="14">
        <v>1</v>
      </c>
      <c r="J2050" s="15">
        <v>576000</v>
      </c>
      <c r="K2050" s="15">
        <v>5432</v>
      </c>
      <c r="L2050" s="15">
        <v>5595</v>
      </c>
      <c r="M2050">
        <v>3</v>
      </c>
      <c r="N2050">
        <v>3</v>
      </c>
      <c r="O2050">
        <v>0</v>
      </c>
      <c r="P2050">
        <v>1</v>
      </c>
      <c r="Q2050" t="s">
        <v>30</v>
      </c>
      <c r="R2050">
        <v>0.03</v>
      </c>
      <c r="S2050">
        <v>0</v>
      </c>
      <c r="T2050">
        <v>0</v>
      </c>
      <c r="U2050">
        <v>0</v>
      </c>
      <c r="V2050">
        <v>0</v>
      </c>
      <c r="W2050" s="13">
        <v>42112</v>
      </c>
      <c r="X2050">
        <v>263</v>
      </c>
    </row>
    <row r="2051" spans="1:24" x14ac:dyDescent="0.25">
      <c r="A2051">
        <v>1</v>
      </c>
      <c r="B2051" t="s">
        <v>4091</v>
      </c>
      <c r="D2051" t="s">
        <v>4092</v>
      </c>
      <c r="E2051">
        <v>0</v>
      </c>
      <c r="F2051" t="s">
        <v>1954</v>
      </c>
      <c r="G2051" t="s">
        <v>29</v>
      </c>
      <c r="H2051">
        <v>36</v>
      </c>
      <c r="I2051" s="14">
        <v>1</v>
      </c>
      <c r="J2051" s="15">
        <v>11600</v>
      </c>
      <c r="K2051" s="15">
        <v>5432</v>
      </c>
      <c r="L2051" s="15">
        <v>5595</v>
      </c>
      <c r="M2051">
        <v>3</v>
      </c>
      <c r="N2051">
        <v>3</v>
      </c>
      <c r="O2051">
        <v>0</v>
      </c>
      <c r="P2051">
        <v>1</v>
      </c>
      <c r="Q2051" t="s">
        <v>30</v>
      </c>
      <c r="R2051">
        <v>1.85</v>
      </c>
      <c r="S2051">
        <v>1</v>
      </c>
      <c r="T2051">
        <v>0</v>
      </c>
      <c r="U2051">
        <v>1</v>
      </c>
      <c r="V2051">
        <v>0</v>
      </c>
      <c r="W2051" s="13">
        <v>45049</v>
      </c>
      <c r="X2051">
        <v>622</v>
      </c>
    </row>
    <row r="2052" spans="1:24" x14ac:dyDescent="0.25">
      <c r="A2052">
        <v>1</v>
      </c>
      <c r="B2052" t="s">
        <v>4093</v>
      </c>
      <c r="D2052" t="s">
        <v>4094</v>
      </c>
      <c r="E2052">
        <v>0</v>
      </c>
      <c r="F2052" t="s">
        <v>1719</v>
      </c>
      <c r="G2052" t="s">
        <v>29</v>
      </c>
      <c r="H2052">
        <v>36</v>
      </c>
      <c r="I2052" s="14">
        <v>16</v>
      </c>
      <c r="J2052" s="15">
        <v>603</v>
      </c>
      <c r="K2052" s="15">
        <v>5432</v>
      </c>
      <c r="L2052" s="15">
        <v>5595</v>
      </c>
      <c r="M2052">
        <v>3</v>
      </c>
      <c r="N2052">
        <v>3</v>
      </c>
      <c r="O2052">
        <v>0</v>
      </c>
      <c r="P2052">
        <v>16</v>
      </c>
      <c r="Q2052" t="s">
        <v>30</v>
      </c>
      <c r="R2052">
        <v>0.03</v>
      </c>
      <c r="S2052">
        <v>0</v>
      </c>
      <c r="T2052">
        <v>0</v>
      </c>
      <c r="U2052">
        <v>0</v>
      </c>
      <c r="V2052">
        <v>0</v>
      </c>
      <c r="W2052" s="13">
        <v>40302</v>
      </c>
    </row>
    <row r="2053" spans="1:24" x14ac:dyDescent="0.25">
      <c r="A2053">
        <v>1</v>
      </c>
      <c r="B2053" t="s">
        <v>4095</v>
      </c>
      <c r="D2053" t="s">
        <v>4096</v>
      </c>
      <c r="E2053">
        <v>0</v>
      </c>
      <c r="F2053" t="s">
        <v>1719</v>
      </c>
      <c r="G2053" t="s">
        <v>29</v>
      </c>
      <c r="H2053">
        <v>36</v>
      </c>
      <c r="I2053" s="14">
        <v>1</v>
      </c>
      <c r="J2053" s="15">
        <v>4535.2939999999999</v>
      </c>
      <c r="K2053" s="15">
        <v>5432</v>
      </c>
      <c r="L2053" s="15">
        <v>5595</v>
      </c>
      <c r="M2053">
        <v>3</v>
      </c>
      <c r="N2053">
        <v>3</v>
      </c>
      <c r="O2053">
        <v>0</v>
      </c>
      <c r="P2053">
        <v>1</v>
      </c>
      <c r="Q2053" t="s">
        <v>30</v>
      </c>
      <c r="R2053">
        <v>0.03</v>
      </c>
      <c r="S2053">
        <v>0</v>
      </c>
      <c r="T2053">
        <v>0</v>
      </c>
      <c r="U2053">
        <v>0</v>
      </c>
      <c r="V2053">
        <v>0</v>
      </c>
      <c r="W2053" s="13">
        <v>43448</v>
      </c>
    </row>
    <row r="2054" spans="1:24" x14ac:dyDescent="0.25">
      <c r="A2054">
        <v>1</v>
      </c>
      <c r="B2054" t="s">
        <v>4097</v>
      </c>
      <c r="D2054" t="s">
        <v>4098</v>
      </c>
      <c r="E2054">
        <v>0</v>
      </c>
      <c r="F2054" t="s">
        <v>1965</v>
      </c>
      <c r="G2054" t="s">
        <v>29</v>
      </c>
      <c r="H2054">
        <v>36</v>
      </c>
      <c r="I2054" s="14">
        <v>1</v>
      </c>
      <c r="J2054" s="15">
        <v>86</v>
      </c>
      <c r="K2054" s="15">
        <v>5432</v>
      </c>
      <c r="L2054" s="15">
        <v>5595</v>
      </c>
      <c r="M2054">
        <v>3</v>
      </c>
      <c r="N2054">
        <v>3</v>
      </c>
      <c r="O2054">
        <v>0</v>
      </c>
      <c r="P2054">
        <v>1</v>
      </c>
      <c r="Q2054" t="s">
        <v>30</v>
      </c>
      <c r="R2054">
        <v>0.03</v>
      </c>
      <c r="S2054">
        <v>0</v>
      </c>
      <c r="T2054">
        <v>0</v>
      </c>
      <c r="U2054">
        <v>0</v>
      </c>
      <c r="V2054">
        <v>0</v>
      </c>
      <c r="W2054" s="13">
        <v>44712</v>
      </c>
      <c r="X2054">
        <v>478</v>
      </c>
    </row>
    <row r="2055" spans="1:24" x14ac:dyDescent="0.25">
      <c r="A2055">
        <v>1</v>
      </c>
      <c r="B2055" t="s">
        <v>4099</v>
      </c>
      <c r="D2055" t="s">
        <v>4100</v>
      </c>
      <c r="E2055">
        <v>0</v>
      </c>
      <c r="F2055" t="s">
        <v>3349</v>
      </c>
      <c r="G2055" t="s">
        <v>716</v>
      </c>
      <c r="H2055">
        <v>36</v>
      </c>
      <c r="I2055" s="14">
        <v>19</v>
      </c>
      <c r="J2055" s="15">
        <v>15638.065000000001</v>
      </c>
      <c r="K2055" s="15">
        <v>5432</v>
      </c>
      <c r="L2055" s="15">
        <v>5595</v>
      </c>
      <c r="M2055">
        <v>3</v>
      </c>
      <c r="N2055">
        <v>3</v>
      </c>
      <c r="O2055">
        <v>0</v>
      </c>
      <c r="P2055">
        <v>19</v>
      </c>
      <c r="Q2055" t="s">
        <v>30</v>
      </c>
      <c r="R2055">
        <v>0.03</v>
      </c>
      <c r="S2055">
        <v>0</v>
      </c>
      <c r="T2055">
        <v>0</v>
      </c>
      <c r="U2055">
        <v>0</v>
      </c>
      <c r="V2055">
        <v>0</v>
      </c>
      <c r="W2055" s="13">
        <v>44341</v>
      </c>
      <c r="X2055">
        <v>733</v>
      </c>
    </row>
    <row r="2056" spans="1:24" x14ac:dyDescent="0.25">
      <c r="A2056">
        <v>1</v>
      </c>
      <c r="B2056" t="s">
        <v>4101</v>
      </c>
      <c r="D2056" t="s">
        <v>4102</v>
      </c>
      <c r="E2056">
        <v>0</v>
      </c>
      <c r="F2056" t="s">
        <v>3349</v>
      </c>
      <c r="G2056" t="s">
        <v>716</v>
      </c>
      <c r="H2056">
        <v>36</v>
      </c>
      <c r="I2056" s="14">
        <v>13</v>
      </c>
      <c r="J2056" s="15">
        <v>6600</v>
      </c>
      <c r="K2056" s="15">
        <v>5432</v>
      </c>
      <c r="L2056" s="15">
        <v>5595</v>
      </c>
      <c r="M2056">
        <v>3</v>
      </c>
      <c r="N2056">
        <v>3</v>
      </c>
      <c r="O2056">
        <v>0</v>
      </c>
      <c r="P2056">
        <v>13</v>
      </c>
      <c r="Q2056" t="s">
        <v>30</v>
      </c>
      <c r="R2056">
        <v>9.83</v>
      </c>
      <c r="S2056">
        <v>7</v>
      </c>
      <c r="T2056">
        <v>0</v>
      </c>
      <c r="U2056">
        <v>7</v>
      </c>
      <c r="V2056">
        <v>0</v>
      </c>
      <c r="W2056" s="13">
        <v>45056</v>
      </c>
      <c r="X2056">
        <v>735</v>
      </c>
    </row>
    <row r="2057" spans="1:24" x14ac:dyDescent="0.25">
      <c r="A2057">
        <v>1</v>
      </c>
      <c r="B2057" t="s">
        <v>4103</v>
      </c>
      <c r="D2057" t="s">
        <v>4104</v>
      </c>
      <c r="E2057">
        <v>0</v>
      </c>
      <c r="F2057" t="s">
        <v>3349</v>
      </c>
      <c r="G2057" t="s">
        <v>716</v>
      </c>
      <c r="H2057">
        <v>36</v>
      </c>
      <c r="I2057" s="14">
        <v>10</v>
      </c>
      <c r="J2057" s="15">
        <v>3070</v>
      </c>
      <c r="K2057" s="15">
        <v>5432</v>
      </c>
      <c r="L2057" s="15">
        <v>5595</v>
      </c>
      <c r="M2057">
        <v>3</v>
      </c>
      <c r="N2057">
        <v>3</v>
      </c>
      <c r="O2057">
        <v>0</v>
      </c>
      <c r="P2057">
        <v>10</v>
      </c>
      <c r="Q2057" t="s">
        <v>30</v>
      </c>
      <c r="R2057">
        <v>19.63</v>
      </c>
      <c r="S2057">
        <v>10.8</v>
      </c>
      <c r="T2057">
        <v>0</v>
      </c>
      <c r="U2057">
        <v>10.8</v>
      </c>
      <c r="V2057">
        <v>0</v>
      </c>
      <c r="W2057" s="13">
        <v>45066</v>
      </c>
      <c r="X2057">
        <v>1429</v>
      </c>
    </row>
    <row r="2058" spans="1:24" x14ac:dyDescent="0.25">
      <c r="A2058">
        <v>1</v>
      </c>
      <c r="B2058" t="s">
        <v>4105</v>
      </c>
      <c r="D2058" t="s">
        <v>4106</v>
      </c>
      <c r="E2058">
        <v>0</v>
      </c>
      <c r="F2058" t="s">
        <v>3349</v>
      </c>
      <c r="G2058" t="s">
        <v>716</v>
      </c>
      <c r="H2058">
        <v>36</v>
      </c>
      <c r="I2058" s="14">
        <v>2</v>
      </c>
      <c r="J2058" s="15">
        <v>2500</v>
      </c>
      <c r="K2058" s="15">
        <v>5432</v>
      </c>
      <c r="L2058" s="15">
        <v>5595</v>
      </c>
      <c r="M2058">
        <v>3</v>
      </c>
      <c r="N2058">
        <v>3</v>
      </c>
      <c r="O2058">
        <v>0</v>
      </c>
      <c r="P2058">
        <v>2</v>
      </c>
      <c r="Q2058" t="s">
        <v>30</v>
      </c>
      <c r="R2058">
        <v>18.39</v>
      </c>
      <c r="S2058">
        <v>20</v>
      </c>
      <c r="T2058">
        <v>0</v>
      </c>
      <c r="U2058">
        <v>20</v>
      </c>
      <c r="V2058">
        <v>0</v>
      </c>
      <c r="W2058" s="13">
        <v>45069</v>
      </c>
      <c r="X2058">
        <v>1429</v>
      </c>
    </row>
    <row r="2059" spans="1:24" x14ac:dyDescent="0.25">
      <c r="A2059">
        <v>1</v>
      </c>
      <c r="B2059" t="s">
        <v>4107</v>
      </c>
      <c r="D2059" t="s">
        <v>4108</v>
      </c>
      <c r="E2059">
        <v>0</v>
      </c>
      <c r="F2059" t="s">
        <v>3349</v>
      </c>
      <c r="G2059" t="s">
        <v>29</v>
      </c>
      <c r="H2059">
        <v>36</v>
      </c>
      <c r="I2059" s="14">
        <v>3</v>
      </c>
      <c r="J2059" s="15">
        <v>49900</v>
      </c>
      <c r="K2059" s="15">
        <v>5432</v>
      </c>
      <c r="L2059" s="15">
        <v>5595</v>
      </c>
      <c r="M2059">
        <v>3</v>
      </c>
      <c r="N2059">
        <v>3</v>
      </c>
      <c r="O2059">
        <v>0</v>
      </c>
      <c r="P2059">
        <v>3</v>
      </c>
      <c r="Q2059" t="s">
        <v>30</v>
      </c>
      <c r="R2059">
        <v>0.03</v>
      </c>
      <c r="S2059">
        <v>0</v>
      </c>
      <c r="T2059">
        <v>0</v>
      </c>
      <c r="U2059">
        <v>0</v>
      </c>
      <c r="V2059">
        <v>0</v>
      </c>
      <c r="W2059" s="13">
        <v>43414</v>
      </c>
    </row>
    <row r="2060" spans="1:24" x14ac:dyDescent="0.25">
      <c r="A2060">
        <v>1</v>
      </c>
      <c r="B2060" t="s">
        <v>4109</v>
      </c>
      <c r="D2060" t="s">
        <v>4110</v>
      </c>
      <c r="E2060">
        <v>0</v>
      </c>
      <c r="F2060" t="s">
        <v>3349</v>
      </c>
      <c r="G2060" t="s">
        <v>716</v>
      </c>
      <c r="H2060">
        <v>36</v>
      </c>
      <c r="I2060" s="14">
        <v>91</v>
      </c>
      <c r="J2060" s="15">
        <v>3600</v>
      </c>
      <c r="K2060" s="15">
        <v>5432</v>
      </c>
      <c r="L2060" s="15">
        <v>5595</v>
      </c>
      <c r="M2060">
        <v>3</v>
      </c>
      <c r="N2060">
        <v>3</v>
      </c>
      <c r="O2060">
        <v>0</v>
      </c>
      <c r="P2060">
        <v>91</v>
      </c>
      <c r="Q2060" t="s">
        <v>30</v>
      </c>
      <c r="R2060">
        <v>2.33</v>
      </c>
      <c r="S2060">
        <v>4</v>
      </c>
      <c r="T2060">
        <v>0</v>
      </c>
      <c r="U2060">
        <v>4</v>
      </c>
      <c r="V2060">
        <v>0</v>
      </c>
      <c r="W2060" s="13">
        <v>44995</v>
      </c>
    </row>
    <row r="2061" spans="1:24" x14ac:dyDescent="0.25">
      <c r="A2061">
        <v>1</v>
      </c>
      <c r="B2061" t="s">
        <v>4111</v>
      </c>
      <c r="D2061" t="s">
        <v>4112</v>
      </c>
      <c r="E2061">
        <v>0</v>
      </c>
      <c r="F2061" t="s">
        <v>3349</v>
      </c>
      <c r="G2061" t="s">
        <v>716</v>
      </c>
      <c r="H2061">
        <v>36</v>
      </c>
      <c r="I2061" s="14">
        <v>6</v>
      </c>
      <c r="J2061" s="15">
        <v>25000</v>
      </c>
      <c r="K2061" s="15">
        <v>5432</v>
      </c>
      <c r="L2061" s="15">
        <v>5595</v>
      </c>
      <c r="M2061">
        <v>3</v>
      </c>
      <c r="N2061">
        <v>3</v>
      </c>
      <c r="O2061">
        <v>0</v>
      </c>
      <c r="P2061">
        <v>6</v>
      </c>
      <c r="Q2061" t="s">
        <v>30</v>
      </c>
      <c r="R2061">
        <v>0</v>
      </c>
      <c r="S2061">
        <v>0</v>
      </c>
      <c r="T2061">
        <v>0</v>
      </c>
      <c r="U2061">
        <v>0</v>
      </c>
      <c r="V2061">
        <v>0</v>
      </c>
      <c r="X2061">
        <v>175</v>
      </c>
    </row>
    <row r="2062" spans="1:24" x14ac:dyDescent="0.25">
      <c r="A2062">
        <v>1</v>
      </c>
      <c r="B2062" t="s">
        <v>4113</v>
      </c>
      <c r="D2062" t="s">
        <v>4114</v>
      </c>
      <c r="E2062">
        <v>0</v>
      </c>
      <c r="F2062" t="s">
        <v>3349</v>
      </c>
      <c r="G2062" t="s">
        <v>716</v>
      </c>
      <c r="H2062">
        <v>36</v>
      </c>
      <c r="I2062" s="14">
        <v>0.5</v>
      </c>
      <c r="J2062" s="15">
        <v>1213.615</v>
      </c>
      <c r="K2062" s="15">
        <v>5432</v>
      </c>
      <c r="L2062" s="15">
        <v>5595</v>
      </c>
      <c r="M2062">
        <v>3</v>
      </c>
      <c r="N2062">
        <v>3</v>
      </c>
      <c r="O2062">
        <v>0</v>
      </c>
      <c r="P2062">
        <v>0.5</v>
      </c>
      <c r="Q2062" t="s">
        <v>30</v>
      </c>
      <c r="R2062">
        <v>0.26</v>
      </c>
      <c r="S2062">
        <v>0</v>
      </c>
      <c r="T2062">
        <v>0</v>
      </c>
      <c r="U2062">
        <v>0</v>
      </c>
      <c r="V2062">
        <v>0</v>
      </c>
      <c r="W2062" s="13">
        <v>44763</v>
      </c>
      <c r="X2062">
        <v>733</v>
      </c>
    </row>
    <row r="2063" spans="1:24" x14ac:dyDescent="0.25">
      <c r="A2063">
        <v>1</v>
      </c>
      <c r="B2063" t="s">
        <v>4115</v>
      </c>
      <c r="D2063" t="s">
        <v>4116</v>
      </c>
      <c r="E2063">
        <v>0</v>
      </c>
      <c r="F2063" t="s">
        <v>3349</v>
      </c>
      <c r="G2063" t="s">
        <v>716</v>
      </c>
      <c r="H2063">
        <v>36</v>
      </c>
      <c r="I2063" s="14">
        <v>4</v>
      </c>
      <c r="J2063" s="15">
        <v>292237.91700000002</v>
      </c>
      <c r="K2063" s="15">
        <v>5432</v>
      </c>
      <c r="L2063" s="15">
        <v>5595</v>
      </c>
      <c r="M2063">
        <v>3</v>
      </c>
      <c r="N2063">
        <v>3</v>
      </c>
      <c r="O2063">
        <v>0</v>
      </c>
      <c r="P2063">
        <v>4</v>
      </c>
      <c r="Q2063" t="s">
        <v>30</v>
      </c>
      <c r="R2063">
        <v>0.03</v>
      </c>
      <c r="S2063">
        <v>0</v>
      </c>
      <c r="T2063">
        <v>0</v>
      </c>
      <c r="U2063">
        <v>0</v>
      </c>
      <c r="V2063">
        <v>0</v>
      </c>
      <c r="W2063" s="13">
        <v>43476</v>
      </c>
      <c r="X2063">
        <v>890</v>
      </c>
    </row>
    <row r="2064" spans="1:24" x14ac:dyDescent="0.25">
      <c r="A2064">
        <v>1</v>
      </c>
      <c r="B2064" t="s">
        <v>4117</v>
      </c>
      <c r="D2064" t="s">
        <v>4118</v>
      </c>
      <c r="E2064">
        <v>0</v>
      </c>
      <c r="F2064" t="s">
        <v>3349</v>
      </c>
      <c r="G2064" t="s">
        <v>716</v>
      </c>
      <c r="H2064">
        <v>36</v>
      </c>
      <c r="I2064" s="14">
        <v>8</v>
      </c>
      <c r="J2064" s="15">
        <v>12000</v>
      </c>
      <c r="K2064" s="15">
        <v>5432</v>
      </c>
      <c r="L2064" s="15">
        <v>5595</v>
      </c>
      <c r="M2064">
        <v>3</v>
      </c>
      <c r="N2064">
        <v>3</v>
      </c>
      <c r="O2064">
        <v>0</v>
      </c>
      <c r="P2064">
        <v>8</v>
      </c>
      <c r="Q2064" t="s">
        <v>30</v>
      </c>
      <c r="R2064">
        <v>3.88</v>
      </c>
      <c r="S2064">
        <v>2</v>
      </c>
      <c r="T2064">
        <v>0</v>
      </c>
      <c r="U2064">
        <v>2</v>
      </c>
      <c r="V2064">
        <v>0</v>
      </c>
      <c r="W2064" s="13">
        <v>45057</v>
      </c>
      <c r="X2064">
        <v>1429</v>
      </c>
    </row>
    <row r="2065" spans="1:24" x14ac:dyDescent="0.25">
      <c r="A2065">
        <v>1</v>
      </c>
      <c r="B2065" t="s">
        <v>4119</v>
      </c>
      <c r="D2065" t="s">
        <v>4120</v>
      </c>
      <c r="E2065">
        <v>0</v>
      </c>
      <c r="F2065" t="s">
        <v>3349</v>
      </c>
      <c r="G2065" t="s">
        <v>716</v>
      </c>
      <c r="H2065">
        <v>36</v>
      </c>
      <c r="I2065" s="14">
        <v>12</v>
      </c>
      <c r="J2065" s="15">
        <v>3850</v>
      </c>
      <c r="K2065" s="15">
        <v>5432</v>
      </c>
      <c r="L2065" s="15">
        <v>5595</v>
      </c>
      <c r="M2065">
        <v>3</v>
      </c>
      <c r="N2065">
        <v>3</v>
      </c>
      <c r="O2065">
        <v>0</v>
      </c>
      <c r="P2065">
        <v>12</v>
      </c>
      <c r="Q2065" t="s">
        <v>30</v>
      </c>
      <c r="R2065">
        <v>1.86</v>
      </c>
      <c r="S2065">
        <v>3</v>
      </c>
      <c r="T2065">
        <v>0</v>
      </c>
      <c r="U2065">
        <v>3</v>
      </c>
      <c r="V2065">
        <v>0</v>
      </c>
      <c r="W2065" s="13">
        <v>45031</v>
      </c>
      <c r="X2065">
        <v>733</v>
      </c>
    </row>
    <row r="2066" spans="1:24" x14ac:dyDescent="0.25">
      <c r="A2066">
        <v>1</v>
      </c>
      <c r="B2066" t="s">
        <v>4121</v>
      </c>
      <c r="D2066" t="s">
        <v>4122</v>
      </c>
      <c r="E2066">
        <v>0</v>
      </c>
      <c r="F2066" t="s">
        <v>3349</v>
      </c>
      <c r="G2066" t="s">
        <v>716</v>
      </c>
      <c r="H2066">
        <v>36</v>
      </c>
      <c r="I2066" s="14">
        <v>8</v>
      </c>
      <c r="J2066" s="15">
        <v>5450</v>
      </c>
      <c r="K2066" s="15">
        <v>5432</v>
      </c>
      <c r="L2066" s="15">
        <v>5595</v>
      </c>
      <c r="M2066">
        <v>3</v>
      </c>
      <c r="N2066">
        <v>3</v>
      </c>
      <c r="O2066">
        <v>0</v>
      </c>
      <c r="P2066">
        <v>8</v>
      </c>
      <c r="Q2066" t="s">
        <v>30</v>
      </c>
      <c r="R2066">
        <v>2.58</v>
      </c>
      <c r="S2066">
        <v>1.4</v>
      </c>
      <c r="T2066">
        <v>0</v>
      </c>
      <c r="U2066">
        <v>1.4</v>
      </c>
      <c r="V2066">
        <v>0</v>
      </c>
      <c r="W2066" s="13">
        <v>45055</v>
      </c>
      <c r="X2066">
        <v>622</v>
      </c>
    </row>
    <row r="2067" spans="1:24" x14ac:dyDescent="0.25">
      <c r="A2067">
        <v>1</v>
      </c>
      <c r="B2067" t="s">
        <v>4123</v>
      </c>
      <c r="D2067" t="s">
        <v>4124</v>
      </c>
      <c r="E2067">
        <v>0</v>
      </c>
      <c r="F2067" t="s">
        <v>3349</v>
      </c>
      <c r="G2067" t="s">
        <v>716</v>
      </c>
      <c r="H2067">
        <v>36</v>
      </c>
      <c r="I2067" s="14">
        <v>1.5</v>
      </c>
      <c r="J2067" s="15">
        <v>8600</v>
      </c>
      <c r="K2067" s="15">
        <v>5432</v>
      </c>
      <c r="L2067" s="15">
        <v>5595</v>
      </c>
      <c r="M2067">
        <v>3</v>
      </c>
      <c r="N2067">
        <v>3</v>
      </c>
      <c r="O2067">
        <v>0</v>
      </c>
      <c r="P2067">
        <v>1.5</v>
      </c>
      <c r="Q2067" t="s">
        <v>30</v>
      </c>
      <c r="R2067">
        <v>0.03</v>
      </c>
      <c r="S2067">
        <v>0</v>
      </c>
      <c r="T2067">
        <v>0</v>
      </c>
      <c r="U2067">
        <v>0</v>
      </c>
      <c r="V2067">
        <v>0</v>
      </c>
      <c r="W2067" s="13">
        <v>44581</v>
      </c>
      <c r="X2067">
        <v>1429</v>
      </c>
    </row>
    <row r="2068" spans="1:24" x14ac:dyDescent="0.25">
      <c r="A2068">
        <v>1</v>
      </c>
      <c r="B2068" t="s">
        <v>4125</v>
      </c>
      <c r="D2068" t="s">
        <v>4126</v>
      </c>
      <c r="E2068">
        <v>0</v>
      </c>
      <c r="F2068" t="s">
        <v>3349</v>
      </c>
      <c r="G2068" t="s">
        <v>716</v>
      </c>
      <c r="H2068">
        <v>36</v>
      </c>
      <c r="I2068" s="14">
        <v>7.5</v>
      </c>
      <c r="J2068" s="15">
        <v>21800</v>
      </c>
      <c r="K2068" s="15">
        <v>0</v>
      </c>
      <c r="L2068" s="15">
        <v>0</v>
      </c>
      <c r="M2068">
        <v>3</v>
      </c>
      <c r="N2068">
        <v>3</v>
      </c>
      <c r="O2068">
        <v>0</v>
      </c>
      <c r="P2068">
        <v>7.5</v>
      </c>
      <c r="Q2068" t="s">
        <v>30</v>
      </c>
      <c r="R2068">
        <v>0.03</v>
      </c>
      <c r="S2068">
        <v>0</v>
      </c>
      <c r="T2068">
        <v>0</v>
      </c>
      <c r="U2068">
        <v>0</v>
      </c>
      <c r="V2068">
        <v>0</v>
      </c>
      <c r="W2068" s="13">
        <v>43736</v>
      </c>
      <c r="X2068">
        <v>80</v>
      </c>
    </row>
    <row r="2069" spans="1:24" x14ac:dyDescent="0.25">
      <c r="A2069">
        <v>1</v>
      </c>
      <c r="B2069" t="s">
        <v>4127</v>
      </c>
      <c r="D2069" t="s">
        <v>4128</v>
      </c>
      <c r="E2069">
        <v>0</v>
      </c>
      <c r="F2069" t="s">
        <v>3349</v>
      </c>
      <c r="G2069" t="s">
        <v>716</v>
      </c>
      <c r="H2069">
        <v>36</v>
      </c>
      <c r="I2069" s="14">
        <v>2.5</v>
      </c>
      <c r="J2069" s="15">
        <v>20395.138999999999</v>
      </c>
      <c r="K2069" s="15">
        <v>5432</v>
      </c>
      <c r="L2069" s="15">
        <v>5595</v>
      </c>
      <c r="M2069">
        <v>3</v>
      </c>
      <c r="N2069">
        <v>3</v>
      </c>
      <c r="O2069">
        <v>0</v>
      </c>
      <c r="P2069">
        <v>2.5</v>
      </c>
      <c r="Q2069" t="s">
        <v>30</v>
      </c>
      <c r="R2069">
        <v>0.03</v>
      </c>
      <c r="S2069">
        <v>0</v>
      </c>
      <c r="T2069">
        <v>0</v>
      </c>
      <c r="U2069">
        <v>0</v>
      </c>
      <c r="V2069">
        <v>0</v>
      </c>
      <c r="W2069" s="13">
        <v>44551</v>
      </c>
      <c r="X2069">
        <v>733</v>
      </c>
    </row>
    <row r="2070" spans="1:24" x14ac:dyDescent="0.25">
      <c r="A2070">
        <v>1</v>
      </c>
      <c r="B2070" t="s">
        <v>4129</v>
      </c>
      <c r="D2070" t="s">
        <v>4130</v>
      </c>
      <c r="E2070">
        <v>0</v>
      </c>
      <c r="F2070" t="s">
        <v>3349</v>
      </c>
      <c r="G2070" t="s">
        <v>716</v>
      </c>
      <c r="H2070">
        <v>36</v>
      </c>
      <c r="I2070" s="14">
        <v>1</v>
      </c>
      <c r="J2070" s="15">
        <v>36180</v>
      </c>
      <c r="K2070" s="15">
        <v>5432</v>
      </c>
      <c r="L2070" s="15">
        <v>5595</v>
      </c>
      <c r="M2070">
        <v>3</v>
      </c>
      <c r="N2070">
        <v>3</v>
      </c>
      <c r="O2070">
        <v>0</v>
      </c>
      <c r="P2070">
        <v>1</v>
      </c>
      <c r="Q2070" t="s">
        <v>30</v>
      </c>
      <c r="R2070">
        <v>0.03</v>
      </c>
      <c r="S2070">
        <v>0</v>
      </c>
      <c r="T2070">
        <v>0</v>
      </c>
      <c r="U2070">
        <v>0</v>
      </c>
      <c r="V2070">
        <v>0</v>
      </c>
      <c r="W2070" s="13">
        <v>40302</v>
      </c>
    </row>
    <row r="2071" spans="1:24" x14ac:dyDescent="0.25">
      <c r="A2071">
        <v>1</v>
      </c>
      <c r="B2071" t="s">
        <v>4131</v>
      </c>
      <c r="D2071" t="s">
        <v>4132</v>
      </c>
      <c r="E2071">
        <v>0</v>
      </c>
      <c r="F2071" t="s">
        <v>3349</v>
      </c>
      <c r="G2071" t="s">
        <v>716</v>
      </c>
      <c r="H2071">
        <v>36</v>
      </c>
      <c r="I2071" s="14">
        <v>6.5</v>
      </c>
      <c r="J2071" s="15">
        <v>5549.3829999999998</v>
      </c>
      <c r="K2071" s="15">
        <v>5432</v>
      </c>
      <c r="L2071" s="15">
        <v>5595</v>
      </c>
      <c r="M2071">
        <v>3</v>
      </c>
      <c r="N2071">
        <v>3</v>
      </c>
      <c r="O2071">
        <v>0</v>
      </c>
      <c r="P2071">
        <v>6.5</v>
      </c>
      <c r="Q2071" t="s">
        <v>30</v>
      </c>
      <c r="R2071">
        <v>0.03</v>
      </c>
      <c r="S2071">
        <v>0</v>
      </c>
      <c r="T2071">
        <v>0</v>
      </c>
      <c r="U2071">
        <v>0</v>
      </c>
      <c r="V2071">
        <v>0</v>
      </c>
      <c r="W2071" s="13">
        <v>44435</v>
      </c>
      <c r="X2071">
        <v>622</v>
      </c>
    </row>
    <row r="2072" spans="1:24" x14ac:dyDescent="0.25">
      <c r="A2072">
        <v>1</v>
      </c>
      <c r="B2072" t="s">
        <v>4133</v>
      </c>
      <c r="D2072" t="s">
        <v>4134</v>
      </c>
      <c r="E2072">
        <v>0</v>
      </c>
      <c r="F2072" t="s">
        <v>1965</v>
      </c>
      <c r="G2072" t="s">
        <v>29</v>
      </c>
      <c r="H2072">
        <v>36</v>
      </c>
      <c r="I2072" s="14">
        <v>7</v>
      </c>
      <c r="J2072" s="15">
        <v>6924.45</v>
      </c>
      <c r="K2072" s="15">
        <v>5432</v>
      </c>
      <c r="L2072" s="15">
        <v>5595</v>
      </c>
      <c r="M2072">
        <v>3</v>
      </c>
      <c r="N2072">
        <v>3</v>
      </c>
      <c r="O2072">
        <v>0</v>
      </c>
      <c r="P2072">
        <v>7</v>
      </c>
      <c r="Q2072" t="s">
        <v>30</v>
      </c>
      <c r="R2072">
        <v>0.03</v>
      </c>
      <c r="S2072">
        <v>0</v>
      </c>
      <c r="T2072">
        <v>0</v>
      </c>
      <c r="U2072">
        <v>0</v>
      </c>
      <c r="V2072">
        <v>0</v>
      </c>
      <c r="W2072" s="13">
        <v>40302</v>
      </c>
    </row>
    <row r="2073" spans="1:24" x14ac:dyDescent="0.25">
      <c r="A2073">
        <v>1</v>
      </c>
      <c r="B2073" t="s">
        <v>4135</v>
      </c>
      <c r="D2073" t="s">
        <v>4136</v>
      </c>
      <c r="E2073">
        <v>0</v>
      </c>
      <c r="F2073" t="s">
        <v>1719</v>
      </c>
      <c r="G2073" t="s">
        <v>29</v>
      </c>
      <c r="H2073">
        <v>36</v>
      </c>
      <c r="I2073" s="14">
        <v>1</v>
      </c>
      <c r="J2073" s="15">
        <v>95000</v>
      </c>
      <c r="K2073" s="15">
        <v>5432</v>
      </c>
      <c r="L2073" s="15">
        <v>5595</v>
      </c>
      <c r="M2073">
        <v>3</v>
      </c>
      <c r="N2073">
        <v>3</v>
      </c>
      <c r="O2073">
        <v>0</v>
      </c>
      <c r="P2073">
        <v>1</v>
      </c>
      <c r="Q2073" t="s">
        <v>30</v>
      </c>
      <c r="R2073">
        <v>0.03</v>
      </c>
      <c r="S2073">
        <v>0</v>
      </c>
      <c r="T2073">
        <v>0</v>
      </c>
      <c r="U2073">
        <v>0</v>
      </c>
      <c r="V2073">
        <v>0</v>
      </c>
      <c r="W2073" s="13">
        <v>41628</v>
      </c>
    </row>
    <row r="2074" spans="1:24" x14ac:dyDescent="0.25">
      <c r="A2074">
        <v>1</v>
      </c>
      <c r="B2074" t="s">
        <v>4137</v>
      </c>
      <c r="D2074" t="s">
        <v>4138</v>
      </c>
      <c r="E2074">
        <v>4</v>
      </c>
      <c r="F2074" t="s">
        <v>1719</v>
      </c>
      <c r="G2074" t="s">
        <v>29</v>
      </c>
      <c r="H2074">
        <v>36</v>
      </c>
      <c r="I2074" s="14">
        <v>2</v>
      </c>
      <c r="J2074" s="15">
        <v>135000</v>
      </c>
      <c r="K2074" s="15">
        <v>0</v>
      </c>
      <c r="L2074" s="15">
        <v>0</v>
      </c>
      <c r="M2074">
        <v>3</v>
      </c>
      <c r="N2074">
        <v>3</v>
      </c>
      <c r="O2074">
        <v>0</v>
      </c>
      <c r="P2074">
        <v>6</v>
      </c>
      <c r="Q2074" t="s">
        <v>30</v>
      </c>
      <c r="R2074">
        <v>1.06</v>
      </c>
      <c r="S2074">
        <v>2</v>
      </c>
      <c r="T2074">
        <v>0</v>
      </c>
      <c r="U2074">
        <v>2</v>
      </c>
      <c r="V2074">
        <v>0</v>
      </c>
      <c r="W2074" s="13">
        <v>45000</v>
      </c>
      <c r="X2074">
        <v>267</v>
      </c>
    </row>
    <row r="2075" spans="1:24" x14ac:dyDescent="0.25">
      <c r="A2075">
        <v>1</v>
      </c>
      <c r="B2075" t="s">
        <v>4139</v>
      </c>
      <c r="D2075" t="s">
        <v>4140</v>
      </c>
      <c r="E2075">
        <v>0</v>
      </c>
      <c r="F2075" t="s">
        <v>2509</v>
      </c>
      <c r="G2075" t="s">
        <v>29</v>
      </c>
      <c r="H2075">
        <v>36</v>
      </c>
      <c r="I2075" s="14">
        <v>1</v>
      </c>
      <c r="J2075" s="15">
        <v>120000</v>
      </c>
      <c r="K2075" s="15">
        <v>0</v>
      </c>
      <c r="L2075" s="15">
        <v>0</v>
      </c>
      <c r="M2075">
        <v>3</v>
      </c>
      <c r="N2075">
        <v>3</v>
      </c>
      <c r="O2075">
        <v>0</v>
      </c>
      <c r="P2075">
        <v>1</v>
      </c>
      <c r="Q2075" t="s">
        <v>30</v>
      </c>
      <c r="R2075">
        <v>0.03</v>
      </c>
      <c r="S2075">
        <v>0</v>
      </c>
      <c r="T2075">
        <v>0</v>
      </c>
      <c r="U2075">
        <v>0</v>
      </c>
      <c r="V2075">
        <v>0</v>
      </c>
      <c r="W2075" s="13">
        <v>41934</v>
      </c>
    </row>
    <row r="2076" spans="1:24" x14ac:dyDescent="0.25">
      <c r="A2076">
        <v>1</v>
      </c>
      <c r="B2076" t="s">
        <v>4141</v>
      </c>
      <c r="D2076" t="s">
        <v>4142</v>
      </c>
      <c r="E2076">
        <v>0</v>
      </c>
      <c r="F2076" t="s">
        <v>1719</v>
      </c>
      <c r="G2076" t="s">
        <v>29</v>
      </c>
      <c r="H2076">
        <v>36</v>
      </c>
      <c r="I2076" s="14">
        <v>6</v>
      </c>
      <c r="J2076" s="15">
        <v>290000</v>
      </c>
      <c r="K2076" s="15">
        <v>5432</v>
      </c>
      <c r="L2076" s="15">
        <v>5595</v>
      </c>
      <c r="M2076">
        <v>3</v>
      </c>
      <c r="N2076">
        <v>3</v>
      </c>
      <c r="O2076">
        <v>0</v>
      </c>
      <c r="P2076">
        <v>6</v>
      </c>
      <c r="Q2076" t="s">
        <v>30</v>
      </c>
      <c r="R2076">
        <v>2.4300000000000002</v>
      </c>
      <c r="S2076">
        <v>6</v>
      </c>
      <c r="T2076">
        <v>0</v>
      </c>
      <c r="U2076">
        <v>6</v>
      </c>
      <c r="V2076">
        <v>0</v>
      </c>
      <c r="W2076" s="13">
        <v>45019</v>
      </c>
      <c r="X2076">
        <v>1306</v>
      </c>
    </row>
    <row r="2077" spans="1:24" x14ac:dyDescent="0.25">
      <c r="A2077">
        <v>1</v>
      </c>
      <c r="B2077" t="s">
        <v>4143</v>
      </c>
      <c r="D2077" t="s">
        <v>4144</v>
      </c>
      <c r="E2077">
        <v>0</v>
      </c>
      <c r="F2077" t="s">
        <v>1965</v>
      </c>
      <c r="G2077" t="s">
        <v>29</v>
      </c>
      <c r="H2077">
        <v>36</v>
      </c>
      <c r="I2077" s="14">
        <v>1</v>
      </c>
      <c r="J2077" s="15">
        <v>91600</v>
      </c>
      <c r="K2077" s="15">
        <v>5432</v>
      </c>
      <c r="L2077" s="15">
        <v>5595</v>
      </c>
      <c r="M2077">
        <v>3</v>
      </c>
      <c r="N2077">
        <v>3</v>
      </c>
      <c r="O2077">
        <v>0</v>
      </c>
      <c r="P2077">
        <v>1</v>
      </c>
      <c r="Q2077" t="s">
        <v>30</v>
      </c>
      <c r="R2077">
        <v>1.1399999999999999</v>
      </c>
      <c r="S2077">
        <v>2</v>
      </c>
      <c r="T2077">
        <v>0</v>
      </c>
      <c r="U2077">
        <v>2</v>
      </c>
      <c r="V2077">
        <v>0</v>
      </c>
      <c r="W2077" s="13">
        <v>45012</v>
      </c>
      <c r="X2077">
        <v>579</v>
      </c>
    </row>
    <row r="2078" spans="1:24" x14ac:dyDescent="0.25">
      <c r="A2078">
        <v>1</v>
      </c>
      <c r="B2078" t="s">
        <v>4145</v>
      </c>
      <c r="D2078" t="s">
        <v>4146</v>
      </c>
      <c r="E2078">
        <v>0</v>
      </c>
      <c r="F2078" t="s">
        <v>2094</v>
      </c>
      <c r="G2078" t="s">
        <v>29</v>
      </c>
      <c r="H2078">
        <v>36</v>
      </c>
      <c r="I2078" s="14">
        <v>2</v>
      </c>
      <c r="J2078" s="15">
        <v>4175</v>
      </c>
      <c r="K2078" s="15">
        <v>5432</v>
      </c>
      <c r="L2078" s="15">
        <v>5595</v>
      </c>
      <c r="M2078">
        <v>3</v>
      </c>
      <c r="N2078">
        <v>3</v>
      </c>
      <c r="O2078">
        <v>0</v>
      </c>
      <c r="P2078">
        <v>2</v>
      </c>
      <c r="Q2078" t="s">
        <v>30</v>
      </c>
      <c r="R2078">
        <v>0.03</v>
      </c>
      <c r="S2078">
        <v>0</v>
      </c>
      <c r="T2078">
        <v>0</v>
      </c>
      <c r="U2078">
        <v>0</v>
      </c>
      <c r="V2078">
        <v>0</v>
      </c>
      <c r="W2078" s="13">
        <v>43192</v>
      </c>
    </row>
    <row r="2079" spans="1:24" x14ac:dyDescent="0.25">
      <c r="A2079">
        <v>1</v>
      </c>
      <c r="B2079" t="s">
        <v>4147</v>
      </c>
      <c r="D2079" t="s">
        <v>4148</v>
      </c>
      <c r="E2079">
        <v>0</v>
      </c>
      <c r="F2079" t="s">
        <v>1970</v>
      </c>
      <c r="G2079" t="s">
        <v>29</v>
      </c>
      <c r="H2079">
        <v>36</v>
      </c>
      <c r="I2079" s="14">
        <v>50</v>
      </c>
      <c r="J2079" s="15">
        <v>50</v>
      </c>
      <c r="K2079" s="15">
        <v>5432</v>
      </c>
      <c r="L2079" s="15">
        <v>5595</v>
      </c>
      <c r="M2079">
        <v>3</v>
      </c>
      <c r="N2079">
        <v>3</v>
      </c>
      <c r="O2079">
        <v>0</v>
      </c>
      <c r="P2079">
        <v>50</v>
      </c>
      <c r="Q2079" t="s">
        <v>30</v>
      </c>
      <c r="R2079">
        <v>0</v>
      </c>
      <c r="S2079">
        <v>0</v>
      </c>
      <c r="T2079">
        <v>0</v>
      </c>
      <c r="U2079">
        <v>0</v>
      </c>
      <c r="V2079">
        <v>0</v>
      </c>
      <c r="X2079">
        <v>263</v>
      </c>
    </row>
    <row r="2080" spans="1:24" x14ac:dyDescent="0.25">
      <c r="A2080">
        <v>1</v>
      </c>
      <c r="B2080" t="s">
        <v>4149</v>
      </c>
      <c r="D2080" t="s">
        <v>4150</v>
      </c>
      <c r="E2080">
        <v>0</v>
      </c>
      <c r="F2080" t="s">
        <v>1719</v>
      </c>
      <c r="G2080" t="s">
        <v>29</v>
      </c>
      <c r="H2080">
        <v>36</v>
      </c>
      <c r="I2080" s="14">
        <v>5</v>
      </c>
      <c r="J2080" s="15">
        <v>1843</v>
      </c>
      <c r="K2080" s="15">
        <v>5432</v>
      </c>
      <c r="L2080" s="15">
        <v>5595</v>
      </c>
      <c r="M2080">
        <v>3</v>
      </c>
      <c r="N2080">
        <v>3</v>
      </c>
      <c r="O2080">
        <v>0</v>
      </c>
      <c r="P2080">
        <v>5</v>
      </c>
      <c r="Q2080" t="s">
        <v>30</v>
      </c>
      <c r="R2080">
        <v>5.5</v>
      </c>
      <c r="S2080">
        <v>3</v>
      </c>
      <c r="T2080">
        <v>0</v>
      </c>
      <c r="U2080">
        <v>3</v>
      </c>
      <c r="V2080">
        <v>0</v>
      </c>
      <c r="W2080" s="13">
        <v>45072</v>
      </c>
      <c r="X2080">
        <v>158</v>
      </c>
    </row>
    <row r="2081" spans="1:24" x14ac:dyDescent="0.25">
      <c r="A2081">
        <v>1</v>
      </c>
      <c r="B2081" t="s">
        <v>4151</v>
      </c>
      <c r="D2081" t="s">
        <v>4152</v>
      </c>
      <c r="E2081">
        <v>0</v>
      </c>
      <c r="F2081" t="s">
        <v>1970</v>
      </c>
      <c r="G2081" t="s">
        <v>29</v>
      </c>
      <c r="H2081">
        <v>36</v>
      </c>
      <c r="I2081" s="14">
        <v>103</v>
      </c>
      <c r="J2081" s="15">
        <v>222.35499999999999</v>
      </c>
      <c r="K2081" s="15">
        <v>5432</v>
      </c>
      <c r="L2081" s="15">
        <v>5595</v>
      </c>
      <c r="M2081">
        <v>3</v>
      </c>
      <c r="N2081">
        <v>3</v>
      </c>
      <c r="O2081">
        <v>0</v>
      </c>
      <c r="P2081">
        <v>103</v>
      </c>
      <c r="Q2081" t="s">
        <v>30</v>
      </c>
      <c r="R2081">
        <v>0.03</v>
      </c>
      <c r="S2081">
        <v>0</v>
      </c>
      <c r="T2081">
        <v>0</v>
      </c>
      <c r="U2081">
        <v>0</v>
      </c>
      <c r="V2081">
        <v>0</v>
      </c>
      <c r="W2081" s="13">
        <v>42249</v>
      </c>
      <c r="X2081">
        <v>1244</v>
      </c>
    </row>
    <row r="2082" spans="1:24" x14ac:dyDescent="0.25">
      <c r="A2082">
        <v>1</v>
      </c>
      <c r="B2082" t="s">
        <v>4153</v>
      </c>
      <c r="D2082" t="s">
        <v>4154</v>
      </c>
      <c r="E2082">
        <v>1</v>
      </c>
      <c r="F2082" t="s">
        <v>1965</v>
      </c>
      <c r="G2082" t="s">
        <v>29</v>
      </c>
      <c r="H2082">
        <v>36</v>
      </c>
      <c r="I2082" s="14">
        <v>30</v>
      </c>
      <c r="J2082" s="15">
        <v>410</v>
      </c>
      <c r="K2082" s="15">
        <v>5432</v>
      </c>
      <c r="L2082" s="15">
        <v>5595</v>
      </c>
      <c r="M2082">
        <v>3</v>
      </c>
      <c r="N2082">
        <v>3</v>
      </c>
      <c r="O2082">
        <v>0</v>
      </c>
      <c r="P2082">
        <v>31</v>
      </c>
      <c r="Q2082" t="s">
        <v>30</v>
      </c>
      <c r="R2082">
        <v>1.1200000000000001</v>
      </c>
      <c r="S2082">
        <v>0</v>
      </c>
      <c r="T2082">
        <v>0</v>
      </c>
      <c r="U2082">
        <v>0</v>
      </c>
      <c r="V2082">
        <v>0</v>
      </c>
      <c r="W2082" s="13">
        <v>44882</v>
      </c>
      <c r="X2082">
        <v>478</v>
      </c>
    </row>
    <row r="2083" spans="1:24" x14ac:dyDescent="0.25">
      <c r="A2083">
        <v>1</v>
      </c>
      <c r="B2083" t="s">
        <v>4155</v>
      </c>
      <c r="D2083" t="s">
        <v>4156</v>
      </c>
      <c r="E2083">
        <v>0</v>
      </c>
      <c r="F2083" t="s">
        <v>1965</v>
      </c>
      <c r="G2083" t="s">
        <v>29</v>
      </c>
      <c r="H2083">
        <v>36</v>
      </c>
      <c r="I2083" s="14">
        <v>2</v>
      </c>
      <c r="J2083" s="15">
        <v>52810</v>
      </c>
      <c r="K2083" s="15">
        <v>5432</v>
      </c>
      <c r="L2083" s="15">
        <v>5595</v>
      </c>
      <c r="M2083">
        <v>3</v>
      </c>
      <c r="N2083">
        <v>3</v>
      </c>
      <c r="O2083">
        <v>0</v>
      </c>
      <c r="P2083">
        <v>2</v>
      </c>
      <c r="Q2083" t="s">
        <v>30</v>
      </c>
      <c r="R2083">
        <v>0.03</v>
      </c>
      <c r="S2083">
        <v>0</v>
      </c>
      <c r="T2083">
        <v>0</v>
      </c>
      <c r="U2083">
        <v>0</v>
      </c>
      <c r="V2083">
        <v>0</v>
      </c>
      <c r="W2083" s="13">
        <v>43322</v>
      </c>
      <c r="X2083">
        <v>622</v>
      </c>
    </row>
    <row r="2084" spans="1:24" x14ac:dyDescent="0.25">
      <c r="A2084">
        <v>1</v>
      </c>
      <c r="B2084" t="s">
        <v>4157</v>
      </c>
      <c r="D2084" t="s">
        <v>4158</v>
      </c>
      <c r="E2084">
        <v>0</v>
      </c>
      <c r="F2084" t="s">
        <v>1965</v>
      </c>
      <c r="G2084" t="s">
        <v>29</v>
      </c>
      <c r="H2084">
        <v>36</v>
      </c>
      <c r="I2084" s="14">
        <v>2</v>
      </c>
      <c r="J2084" s="15">
        <v>40000</v>
      </c>
      <c r="K2084" s="15">
        <v>5432</v>
      </c>
      <c r="L2084" s="15">
        <v>5595</v>
      </c>
      <c r="M2084">
        <v>3</v>
      </c>
      <c r="N2084">
        <v>3</v>
      </c>
      <c r="O2084">
        <v>0</v>
      </c>
      <c r="P2084">
        <v>2</v>
      </c>
      <c r="Q2084" t="s">
        <v>30</v>
      </c>
      <c r="R2084">
        <v>0.03</v>
      </c>
      <c r="S2084">
        <v>0</v>
      </c>
      <c r="T2084">
        <v>0</v>
      </c>
      <c r="U2084">
        <v>0</v>
      </c>
      <c r="V2084">
        <v>0</v>
      </c>
      <c r="W2084" s="13">
        <v>44733</v>
      </c>
      <c r="X2084">
        <v>1670</v>
      </c>
    </row>
    <row r="2085" spans="1:24" x14ac:dyDescent="0.25">
      <c r="A2085">
        <v>1</v>
      </c>
      <c r="B2085" t="s">
        <v>4159</v>
      </c>
      <c r="D2085" t="s">
        <v>4160</v>
      </c>
      <c r="E2085">
        <v>0</v>
      </c>
      <c r="F2085" t="s">
        <v>1965</v>
      </c>
      <c r="G2085" t="s">
        <v>29</v>
      </c>
      <c r="H2085">
        <v>36</v>
      </c>
      <c r="I2085" s="14">
        <v>10</v>
      </c>
      <c r="J2085" s="15">
        <v>60000</v>
      </c>
      <c r="K2085" s="15">
        <v>5432</v>
      </c>
      <c r="L2085" s="15">
        <v>5595</v>
      </c>
      <c r="M2085">
        <v>3</v>
      </c>
      <c r="N2085">
        <v>3</v>
      </c>
      <c r="O2085">
        <v>0</v>
      </c>
      <c r="P2085">
        <v>10</v>
      </c>
      <c r="Q2085" t="s">
        <v>30</v>
      </c>
      <c r="R2085">
        <v>0.03</v>
      </c>
      <c r="S2085">
        <v>0</v>
      </c>
      <c r="T2085">
        <v>0</v>
      </c>
      <c r="U2085">
        <v>0</v>
      </c>
      <c r="V2085">
        <v>0</v>
      </c>
      <c r="W2085" s="13">
        <v>44359</v>
      </c>
      <c r="X2085">
        <v>1670</v>
      </c>
    </row>
    <row r="2086" spans="1:24" x14ac:dyDescent="0.25">
      <c r="A2086">
        <v>1</v>
      </c>
      <c r="B2086" t="s">
        <v>4161</v>
      </c>
      <c r="D2086" t="s">
        <v>4162</v>
      </c>
      <c r="E2086">
        <v>0</v>
      </c>
      <c r="F2086" t="s">
        <v>1965</v>
      </c>
      <c r="G2086" t="s">
        <v>29</v>
      </c>
      <c r="H2086">
        <v>36</v>
      </c>
      <c r="I2086" s="14">
        <v>5</v>
      </c>
      <c r="J2086" s="15">
        <v>61958.25</v>
      </c>
      <c r="K2086" s="15">
        <v>5432</v>
      </c>
      <c r="L2086" s="15">
        <v>5595</v>
      </c>
      <c r="M2086">
        <v>3</v>
      </c>
      <c r="N2086">
        <v>3</v>
      </c>
      <c r="O2086">
        <v>0</v>
      </c>
      <c r="P2086">
        <v>5</v>
      </c>
      <c r="Q2086" t="s">
        <v>30</v>
      </c>
      <c r="R2086">
        <v>0.03</v>
      </c>
      <c r="S2086">
        <v>0</v>
      </c>
      <c r="T2086">
        <v>0</v>
      </c>
      <c r="U2086">
        <v>0</v>
      </c>
      <c r="V2086">
        <v>0</v>
      </c>
      <c r="W2086" s="13">
        <v>40302</v>
      </c>
    </row>
    <row r="2087" spans="1:24" x14ac:dyDescent="0.25">
      <c r="A2087">
        <v>1</v>
      </c>
      <c r="B2087" t="s">
        <v>4163</v>
      </c>
      <c r="D2087" t="s">
        <v>4164</v>
      </c>
      <c r="E2087">
        <v>0</v>
      </c>
      <c r="F2087" t="s">
        <v>2139</v>
      </c>
      <c r="G2087" t="s">
        <v>4165</v>
      </c>
      <c r="H2087">
        <v>36</v>
      </c>
      <c r="I2087" s="14">
        <v>3.05</v>
      </c>
      <c r="J2087" s="15">
        <v>17470</v>
      </c>
      <c r="K2087" s="15">
        <v>5432</v>
      </c>
      <c r="L2087" s="15">
        <v>5595</v>
      </c>
      <c r="M2087">
        <v>3</v>
      </c>
      <c r="N2087">
        <v>3</v>
      </c>
      <c r="O2087">
        <v>0</v>
      </c>
      <c r="P2087">
        <v>3.05</v>
      </c>
      <c r="Q2087" t="s">
        <v>30</v>
      </c>
      <c r="R2087">
        <v>0.03</v>
      </c>
      <c r="S2087">
        <v>0</v>
      </c>
      <c r="T2087">
        <v>0</v>
      </c>
      <c r="U2087">
        <v>0</v>
      </c>
      <c r="V2087">
        <v>0</v>
      </c>
      <c r="W2087" s="13">
        <v>43040</v>
      </c>
      <c r="X2087">
        <v>459</v>
      </c>
    </row>
    <row r="2088" spans="1:24" x14ac:dyDescent="0.25">
      <c r="A2088">
        <v>1</v>
      </c>
      <c r="B2088" t="s">
        <v>4166</v>
      </c>
      <c r="D2088" t="s">
        <v>4167</v>
      </c>
      <c r="E2088">
        <v>0</v>
      </c>
      <c r="F2088" t="s">
        <v>2139</v>
      </c>
      <c r="G2088" t="s">
        <v>4165</v>
      </c>
      <c r="H2088">
        <v>36</v>
      </c>
      <c r="I2088" s="14">
        <v>3</v>
      </c>
      <c r="J2088" s="15">
        <v>38459</v>
      </c>
      <c r="K2088" s="15">
        <v>5432</v>
      </c>
      <c r="L2088" s="15">
        <v>5595</v>
      </c>
      <c r="M2088">
        <v>3</v>
      </c>
      <c r="N2088">
        <v>3</v>
      </c>
      <c r="O2088">
        <v>0</v>
      </c>
      <c r="P2088">
        <v>3</v>
      </c>
      <c r="Q2088" t="s">
        <v>30</v>
      </c>
      <c r="R2088">
        <v>0.03</v>
      </c>
      <c r="S2088">
        <v>0</v>
      </c>
      <c r="T2088">
        <v>0</v>
      </c>
      <c r="U2088">
        <v>0</v>
      </c>
      <c r="V2088">
        <v>0</v>
      </c>
      <c r="W2088" s="13">
        <v>44450</v>
      </c>
      <c r="X2088">
        <v>459</v>
      </c>
    </row>
    <row r="2089" spans="1:24" x14ac:dyDescent="0.25">
      <c r="A2089">
        <v>1</v>
      </c>
      <c r="B2089" t="s">
        <v>4168</v>
      </c>
      <c r="D2089" t="s">
        <v>4169</v>
      </c>
      <c r="E2089">
        <v>0</v>
      </c>
      <c r="F2089" t="s">
        <v>2139</v>
      </c>
      <c r="G2089" t="s">
        <v>29</v>
      </c>
      <c r="H2089">
        <v>36</v>
      </c>
      <c r="I2089" s="14">
        <v>17</v>
      </c>
      <c r="J2089" s="15">
        <v>2000</v>
      </c>
      <c r="K2089" s="15">
        <v>5432</v>
      </c>
      <c r="L2089" s="15">
        <v>5595</v>
      </c>
      <c r="M2089">
        <v>3</v>
      </c>
      <c r="N2089">
        <v>3</v>
      </c>
      <c r="O2089">
        <v>0</v>
      </c>
      <c r="P2089">
        <v>17</v>
      </c>
      <c r="Q2089" t="s">
        <v>30</v>
      </c>
      <c r="R2089">
        <v>0.03</v>
      </c>
      <c r="S2089">
        <v>0</v>
      </c>
      <c r="T2089">
        <v>0</v>
      </c>
      <c r="U2089">
        <v>0</v>
      </c>
      <c r="V2089">
        <v>0</v>
      </c>
      <c r="W2089" s="13">
        <v>44450</v>
      </c>
      <c r="X2089">
        <v>263</v>
      </c>
    </row>
    <row r="2090" spans="1:24" x14ac:dyDescent="0.25">
      <c r="A2090">
        <v>1</v>
      </c>
      <c r="B2090" t="s">
        <v>4170</v>
      </c>
      <c r="D2090" t="s">
        <v>4171</v>
      </c>
      <c r="E2090">
        <v>0</v>
      </c>
      <c r="F2090" t="s">
        <v>2139</v>
      </c>
      <c r="G2090" t="s">
        <v>716</v>
      </c>
      <c r="H2090">
        <v>36</v>
      </c>
      <c r="I2090" s="14">
        <v>1.5</v>
      </c>
      <c r="J2090" s="15">
        <v>73920.138000000006</v>
      </c>
      <c r="K2090" s="15">
        <v>5432</v>
      </c>
      <c r="L2090" s="15">
        <v>5595</v>
      </c>
      <c r="M2090">
        <v>3</v>
      </c>
      <c r="N2090">
        <v>3</v>
      </c>
      <c r="O2090">
        <v>0</v>
      </c>
      <c r="P2090">
        <v>1.5</v>
      </c>
      <c r="Q2090" t="s">
        <v>30</v>
      </c>
      <c r="R2090">
        <v>0.03</v>
      </c>
      <c r="S2090">
        <v>0</v>
      </c>
      <c r="T2090">
        <v>0</v>
      </c>
      <c r="U2090">
        <v>0</v>
      </c>
      <c r="V2090">
        <v>0</v>
      </c>
      <c r="W2090" s="13">
        <v>44854</v>
      </c>
      <c r="X2090">
        <v>263</v>
      </c>
    </row>
    <row r="2091" spans="1:24" x14ac:dyDescent="0.25">
      <c r="A2091">
        <v>1</v>
      </c>
      <c r="B2091" t="s">
        <v>4172</v>
      </c>
      <c r="D2091" t="s">
        <v>4173</v>
      </c>
      <c r="E2091">
        <v>0</v>
      </c>
      <c r="F2091" t="s">
        <v>2139</v>
      </c>
      <c r="G2091" t="s">
        <v>29</v>
      </c>
      <c r="H2091">
        <v>36</v>
      </c>
      <c r="I2091" s="14">
        <v>18</v>
      </c>
      <c r="J2091" s="15">
        <v>2650</v>
      </c>
      <c r="K2091" s="15">
        <v>5432</v>
      </c>
      <c r="L2091" s="15">
        <v>5595</v>
      </c>
      <c r="M2091">
        <v>3</v>
      </c>
      <c r="N2091">
        <v>3</v>
      </c>
      <c r="O2091">
        <v>0</v>
      </c>
      <c r="P2091">
        <v>18</v>
      </c>
      <c r="Q2091" t="s">
        <v>30</v>
      </c>
      <c r="R2091">
        <v>0.03</v>
      </c>
      <c r="S2091">
        <v>0</v>
      </c>
      <c r="T2091">
        <v>0</v>
      </c>
      <c r="U2091">
        <v>0</v>
      </c>
      <c r="V2091">
        <v>0</v>
      </c>
      <c r="W2091" s="13">
        <v>43883</v>
      </c>
      <c r="X2091">
        <v>263</v>
      </c>
    </row>
    <row r="2092" spans="1:24" x14ac:dyDescent="0.25">
      <c r="A2092">
        <v>1</v>
      </c>
      <c r="B2092" t="s">
        <v>4174</v>
      </c>
      <c r="D2092" t="s">
        <v>4175</v>
      </c>
      <c r="E2092">
        <v>0</v>
      </c>
      <c r="F2092" t="s">
        <v>2139</v>
      </c>
      <c r="G2092" t="s">
        <v>29</v>
      </c>
      <c r="H2092">
        <v>36</v>
      </c>
      <c r="I2092" s="14">
        <v>18</v>
      </c>
      <c r="J2092" s="15">
        <v>2980</v>
      </c>
      <c r="K2092" s="15">
        <v>5432</v>
      </c>
      <c r="L2092" s="15">
        <v>5595</v>
      </c>
      <c r="M2092">
        <v>3</v>
      </c>
      <c r="N2092">
        <v>3</v>
      </c>
      <c r="O2092">
        <v>0</v>
      </c>
      <c r="P2092">
        <v>18</v>
      </c>
      <c r="Q2092" t="s">
        <v>30</v>
      </c>
      <c r="R2092">
        <v>0.03</v>
      </c>
      <c r="S2092">
        <v>0</v>
      </c>
      <c r="T2092">
        <v>0</v>
      </c>
      <c r="U2092">
        <v>0</v>
      </c>
      <c r="V2092">
        <v>0</v>
      </c>
      <c r="W2092" s="13">
        <v>44631</v>
      </c>
      <c r="X2092">
        <v>263</v>
      </c>
    </row>
    <row r="2093" spans="1:24" x14ac:dyDescent="0.25">
      <c r="A2093">
        <v>1</v>
      </c>
      <c r="B2093" t="s">
        <v>4176</v>
      </c>
      <c r="D2093" t="s">
        <v>4177</v>
      </c>
      <c r="E2093">
        <v>0</v>
      </c>
      <c r="F2093" t="s">
        <v>2139</v>
      </c>
      <c r="G2093" t="s">
        <v>29</v>
      </c>
      <c r="H2093">
        <v>36</v>
      </c>
      <c r="I2093" s="14">
        <v>3</v>
      </c>
      <c r="J2093" s="15">
        <v>1306.5</v>
      </c>
      <c r="K2093" s="15">
        <v>5432</v>
      </c>
      <c r="L2093" s="15">
        <v>5595</v>
      </c>
      <c r="M2093">
        <v>3</v>
      </c>
      <c r="N2093">
        <v>3</v>
      </c>
      <c r="O2093">
        <v>0</v>
      </c>
      <c r="P2093">
        <v>3</v>
      </c>
      <c r="Q2093" t="s">
        <v>30</v>
      </c>
      <c r="R2093">
        <v>0.03</v>
      </c>
      <c r="S2093">
        <v>0</v>
      </c>
      <c r="T2093">
        <v>0</v>
      </c>
      <c r="U2093">
        <v>0</v>
      </c>
      <c r="V2093">
        <v>0</v>
      </c>
      <c r="W2093" s="13">
        <v>40794</v>
      </c>
      <c r="X2093">
        <v>1809</v>
      </c>
    </row>
    <row r="2094" spans="1:24" x14ac:dyDescent="0.25">
      <c r="A2094">
        <v>1</v>
      </c>
      <c r="B2094" t="s">
        <v>4178</v>
      </c>
      <c r="D2094" t="s">
        <v>4179</v>
      </c>
      <c r="E2094">
        <v>0</v>
      </c>
      <c r="F2094" t="s">
        <v>2139</v>
      </c>
      <c r="G2094" t="s">
        <v>29</v>
      </c>
      <c r="H2094">
        <v>36</v>
      </c>
      <c r="I2094" s="14">
        <v>11</v>
      </c>
      <c r="J2094" s="15">
        <v>2512.5</v>
      </c>
      <c r="K2094" s="15">
        <v>5432</v>
      </c>
      <c r="L2094" s="15">
        <v>5595</v>
      </c>
      <c r="M2094">
        <v>3</v>
      </c>
      <c r="N2094">
        <v>3</v>
      </c>
      <c r="O2094">
        <v>0</v>
      </c>
      <c r="P2094">
        <v>11</v>
      </c>
      <c r="Q2094" t="s">
        <v>30</v>
      </c>
      <c r="R2094">
        <v>0.03</v>
      </c>
      <c r="S2094">
        <v>0</v>
      </c>
      <c r="T2094">
        <v>0</v>
      </c>
      <c r="U2094">
        <v>0</v>
      </c>
      <c r="V2094">
        <v>0</v>
      </c>
      <c r="W2094" s="13">
        <v>44747</v>
      </c>
    </row>
    <row r="2095" spans="1:24" x14ac:dyDescent="0.25">
      <c r="A2095">
        <v>1</v>
      </c>
      <c r="B2095" t="s">
        <v>4180</v>
      </c>
      <c r="D2095" t="s">
        <v>4181</v>
      </c>
      <c r="E2095">
        <v>0</v>
      </c>
      <c r="F2095" t="s">
        <v>2139</v>
      </c>
      <c r="G2095" t="s">
        <v>29</v>
      </c>
      <c r="H2095">
        <v>36</v>
      </c>
      <c r="I2095" s="14">
        <v>4</v>
      </c>
      <c r="J2095" s="15">
        <v>2010</v>
      </c>
      <c r="K2095" s="15">
        <v>5432</v>
      </c>
      <c r="L2095" s="15">
        <v>5595</v>
      </c>
      <c r="M2095">
        <v>3</v>
      </c>
      <c r="N2095">
        <v>3</v>
      </c>
      <c r="O2095">
        <v>0</v>
      </c>
      <c r="P2095">
        <v>4</v>
      </c>
      <c r="Q2095" t="s">
        <v>30</v>
      </c>
      <c r="R2095">
        <v>0.03</v>
      </c>
      <c r="S2095">
        <v>0</v>
      </c>
      <c r="T2095">
        <v>0</v>
      </c>
      <c r="U2095">
        <v>0</v>
      </c>
      <c r="V2095">
        <v>0</v>
      </c>
      <c r="W2095" s="13">
        <v>40822</v>
      </c>
    </row>
    <row r="2096" spans="1:24" x14ac:dyDescent="0.25">
      <c r="A2096">
        <v>1</v>
      </c>
      <c r="B2096" t="s">
        <v>4182</v>
      </c>
      <c r="D2096" t="s">
        <v>4183</v>
      </c>
      <c r="E2096">
        <v>0</v>
      </c>
      <c r="F2096" t="s">
        <v>2139</v>
      </c>
      <c r="G2096" t="s">
        <v>29</v>
      </c>
      <c r="H2096">
        <v>36</v>
      </c>
      <c r="I2096" s="14">
        <v>7</v>
      </c>
      <c r="J2096" s="15">
        <v>5874.3159999999998</v>
      </c>
      <c r="K2096" s="15">
        <v>5432</v>
      </c>
      <c r="L2096" s="15">
        <v>5595</v>
      </c>
      <c r="M2096">
        <v>3</v>
      </c>
      <c r="N2096">
        <v>3</v>
      </c>
      <c r="O2096">
        <v>0</v>
      </c>
      <c r="P2096">
        <v>7</v>
      </c>
      <c r="Q2096" t="s">
        <v>30</v>
      </c>
      <c r="R2096">
        <v>0.03</v>
      </c>
      <c r="S2096">
        <v>0</v>
      </c>
      <c r="T2096">
        <v>0</v>
      </c>
      <c r="U2096">
        <v>0</v>
      </c>
      <c r="V2096">
        <v>0</v>
      </c>
      <c r="W2096" s="13">
        <v>42886</v>
      </c>
    </row>
    <row r="2097" spans="1:24" x14ac:dyDescent="0.25">
      <c r="A2097">
        <v>1</v>
      </c>
      <c r="B2097" t="s">
        <v>4184</v>
      </c>
      <c r="D2097" t="s">
        <v>4185</v>
      </c>
      <c r="E2097">
        <v>0</v>
      </c>
      <c r="F2097" t="s">
        <v>2139</v>
      </c>
      <c r="G2097" t="s">
        <v>29</v>
      </c>
      <c r="H2097">
        <v>36</v>
      </c>
      <c r="I2097" s="14">
        <v>11</v>
      </c>
      <c r="J2097" s="15">
        <v>9764.8119999999999</v>
      </c>
      <c r="K2097" s="15">
        <v>5432</v>
      </c>
      <c r="L2097" s="15">
        <v>5595</v>
      </c>
      <c r="M2097">
        <v>3</v>
      </c>
      <c r="N2097">
        <v>3</v>
      </c>
      <c r="O2097">
        <v>0</v>
      </c>
      <c r="P2097">
        <v>11</v>
      </c>
      <c r="Q2097" t="s">
        <v>30</v>
      </c>
      <c r="R2097">
        <v>0.03</v>
      </c>
      <c r="S2097">
        <v>0</v>
      </c>
      <c r="T2097">
        <v>0</v>
      </c>
      <c r="U2097">
        <v>0</v>
      </c>
      <c r="V2097">
        <v>0</v>
      </c>
      <c r="W2097" s="13">
        <v>42886</v>
      </c>
    </row>
    <row r="2098" spans="1:24" x14ac:dyDescent="0.25">
      <c r="A2098">
        <v>1</v>
      </c>
      <c r="B2098" t="s">
        <v>4186</v>
      </c>
      <c r="D2098" t="s">
        <v>4187</v>
      </c>
      <c r="E2098">
        <v>0</v>
      </c>
      <c r="F2098" t="s">
        <v>2139</v>
      </c>
      <c r="G2098" t="s">
        <v>29</v>
      </c>
      <c r="H2098">
        <v>36</v>
      </c>
      <c r="I2098" s="14">
        <v>5</v>
      </c>
      <c r="J2098" s="15">
        <v>1500</v>
      </c>
      <c r="K2098" s="15">
        <v>5432</v>
      </c>
      <c r="L2098" s="15">
        <v>5595</v>
      </c>
      <c r="M2098">
        <v>3</v>
      </c>
      <c r="N2098">
        <v>3</v>
      </c>
      <c r="O2098">
        <v>0</v>
      </c>
      <c r="P2098">
        <v>5</v>
      </c>
      <c r="Q2098" t="s">
        <v>30</v>
      </c>
      <c r="R2098">
        <v>0.03</v>
      </c>
      <c r="S2098">
        <v>0</v>
      </c>
      <c r="T2098">
        <v>0</v>
      </c>
      <c r="U2098">
        <v>0</v>
      </c>
      <c r="V2098">
        <v>0</v>
      </c>
      <c r="W2098" s="13">
        <v>43703</v>
      </c>
    </row>
    <row r="2099" spans="1:24" x14ac:dyDescent="0.25">
      <c r="A2099">
        <v>1</v>
      </c>
      <c r="B2099" t="s">
        <v>4188</v>
      </c>
      <c r="D2099" t="s">
        <v>4189</v>
      </c>
      <c r="E2099">
        <v>0</v>
      </c>
      <c r="F2099" t="s">
        <v>2139</v>
      </c>
      <c r="G2099" t="s">
        <v>29</v>
      </c>
      <c r="H2099">
        <v>36</v>
      </c>
      <c r="I2099" s="14">
        <v>14</v>
      </c>
      <c r="J2099" s="15">
        <v>1661.13</v>
      </c>
      <c r="K2099" s="15">
        <v>5432</v>
      </c>
      <c r="L2099" s="15">
        <v>5595</v>
      </c>
      <c r="M2099">
        <v>3</v>
      </c>
      <c r="N2099">
        <v>3</v>
      </c>
      <c r="O2099">
        <v>0</v>
      </c>
      <c r="P2099">
        <v>14</v>
      </c>
      <c r="Q2099" t="s">
        <v>30</v>
      </c>
      <c r="R2099">
        <v>0.03</v>
      </c>
      <c r="S2099">
        <v>0</v>
      </c>
      <c r="T2099">
        <v>0</v>
      </c>
      <c r="U2099">
        <v>0</v>
      </c>
      <c r="V2099">
        <v>0</v>
      </c>
      <c r="W2099" s="13">
        <v>43181</v>
      </c>
    </row>
    <row r="2100" spans="1:24" x14ac:dyDescent="0.25">
      <c r="A2100">
        <v>1</v>
      </c>
      <c r="B2100" t="s">
        <v>4190</v>
      </c>
      <c r="D2100" t="s">
        <v>4191</v>
      </c>
      <c r="E2100">
        <v>0</v>
      </c>
      <c r="F2100" t="s">
        <v>2139</v>
      </c>
      <c r="G2100" t="s">
        <v>29</v>
      </c>
      <c r="H2100">
        <v>36</v>
      </c>
      <c r="I2100" s="14">
        <v>5</v>
      </c>
      <c r="J2100" s="15">
        <v>2503.75</v>
      </c>
      <c r="K2100" s="15">
        <v>5432</v>
      </c>
      <c r="L2100" s="15">
        <v>5595</v>
      </c>
      <c r="M2100">
        <v>3</v>
      </c>
      <c r="N2100">
        <v>3</v>
      </c>
      <c r="O2100">
        <v>0</v>
      </c>
      <c r="P2100">
        <v>5</v>
      </c>
      <c r="Q2100" t="s">
        <v>30</v>
      </c>
      <c r="R2100">
        <v>0.03</v>
      </c>
      <c r="S2100">
        <v>0</v>
      </c>
      <c r="T2100">
        <v>0</v>
      </c>
      <c r="U2100">
        <v>0</v>
      </c>
      <c r="V2100">
        <v>0</v>
      </c>
      <c r="W2100" s="13">
        <v>43561</v>
      </c>
      <c r="X2100">
        <v>459</v>
      </c>
    </row>
    <row r="2101" spans="1:24" x14ac:dyDescent="0.25">
      <c r="A2101">
        <v>1</v>
      </c>
      <c r="B2101" t="s">
        <v>4192</v>
      </c>
      <c r="D2101" t="s">
        <v>4193</v>
      </c>
      <c r="E2101">
        <v>0</v>
      </c>
      <c r="F2101" t="s">
        <v>1725</v>
      </c>
      <c r="G2101" t="s">
        <v>29</v>
      </c>
      <c r="H2101">
        <v>36</v>
      </c>
      <c r="I2101" s="14">
        <v>1</v>
      </c>
      <c r="J2101" s="15">
        <v>375000</v>
      </c>
      <c r="K2101" s="15">
        <v>5432</v>
      </c>
      <c r="L2101" s="15">
        <v>5595</v>
      </c>
      <c r="M2101">
        <v>3</v>
      </c>
      <c r="N2101">
        <v>3</v>
      </c>
      <c r="O2101">
        <v>0</v>
      </c>
      <c r="P2101">
        <v>1</v>
      </c>
      <c r="Q2101" t="s">
        <v>30</v>
      </c>
      <c r="R2101">
        <v>0.03</v>
      </c>
      <c r="S2101">
        <v>0</v>
      </c>
      <c r="T2101">
        <v>0</v>
      </c>
      <c r="U2101">
        <v>0</v>
      </c>
      <c r="V2101">
        <v>0</v>
      </c>
      <c r="W2101" s="13">
        <v>42412</v>
      </c>
      <c r="X2101">
        <v>1244</v>
      </c>
    </row>
    <row r="2102" spans="1:24" x14ac:dyDescent="0.25">
      <c r="A2102">
        <v>1</v>
      </c>
      <c r="B2102" t="s">
        <v>4194</v>
      </c>
      <c r="D2102" t="s">
        <v>4195</v>
      </c>
      <c r="E2102">
        <v>0</v>
      </c>
      <c r="F2102" t="s">
        <v>1882</v>
      </c>
      <c r="G2102" t="s">
        <v>29</v>
      </c>
      <c r="H2102">
        <v>36</v>
      </c>
      <c r="I2102" s="14">
        <v>30</v>
      </c>
      <c r="J2102" s="15">
        <v>8200</v>
      </c>
      <c r="K2102" s="15">
        <v>5432</v>
      </c>
      <c r="L2102" s="15">
        <v>5595</v>
      </c>
      <c r="M2102">
        <v>3</v>
      </c>
      <c r="N2102">
        <v>3</v>
      </c>
      <c r="O2102">
        <v>0</v>
      </c>
      <c r="P2102">
        <v>30</v>
      </c>
      <c r="Q2102" t="s">
        <v>30</v>
      </c>
      <c r="R2102">
        <v>0.05</v>
      </c>
      <c r="S2102">
        <v>0</v>
      </c>
      <c r="T2102">
        <v>0</v>
      </c>
      <c r="U2102">
        <v>0</v>
      </c>
      <c r="V2102">
        <v>0</v>
      </c>
      <c r="W2102" s="13">
        <v>44617</v>
      </c>
      <c r="X2102">
        <v>175</v>
      </c>
    </row>
    <row r="2103" spans="1:24" x14ac:dyDescent="0.25">
      <c r="A2103">
        <v>1</v>
      </c>
      <c r="B2103" t="s">
        <v>4196</v>
      </c>
      <c r="D2103" t="s">
        <v>4197</v>
      </c>
      <c r="E2103">
        <v>0</v>
      </c>
      <c r="F2103" t="s">
        <v>2139</v>
      </c>
      <c r="G2103" t="s">
        <v>29</v>
      </c>
      <c r="H2103">
        <v>36</v>
      </c>
      <c r="I2103" s="14">
        <v>7</v>
      </c>
      <c r="J2103" s="15">
        <v>850</v>
      </c>
      <c r="K2103" s="15">
        <v>5432</v>
      </c>
      <c r="L2103" s="15">
        <v>5595</v>
      </c>
      <c r="M2103">
        <v>3</v>
      </c>
      <c r="N2103">
        <v>3</v>
      </c>
      <c r="O2103">
        <v>0</v>
      </c>
      <c r="P2103">
        <v>7</v>
      </c>
      <c r="Q2103" t="s">
        <v>30</v>
      </c>
      <c r="R2103">
        <v>0.03</v>
      </c>
      <c r="S2103">
        <v>0</v>
      </c>
      <c r="T2103">
        <v>0</v>
      </c>
      <c r="U2103">
        <v>0</v>
      </c>
      <c r="V2103">
        <v>0</v>
      </c>
      <c r="W2103" s="13">
        <v>43703</v>
      </c>
    </row>
    <row r="2104" spans="1:24" x14ac:dyDescent="0.25">
      <c r="A2104">
        <v>1</v>
      </c>
      <c r="B2104" t="s">
        <v>4198</v>
      </c>
      <c r="D2104" t="s">
        <v>4199</v>
      </c>
      <c r="E2104">
        <v>0</v>
      </c>
      <c r="F2104" t="s">
        <v>1965</v>
      </c>
      <c r="G2104" t="s">
        <v>29</v>
      </c>
      <c r="H2104">
        <v>36</v>
      </c>
      <c r="I2104" s="14">
        <v>5</v>
      </c>
      <c r="J2104" s="15">
        <v>569.923</v>
      </c>
      <c r="K2104" s="15">
        <v>5432</v>
      </c>
      <c r="L2104" s="15">
        <v>5595</v>
      </c>
      <c r="M2104">
        <v>3</v>
      </c>
      <c r="N2104">
        <v>3</v>
      </c>
      <c r="O2104">
        <v>0</v>
      </c>
      <c r="P2104">
        <v>5</v>
      </c>
      <c r="Q2104" t="s">
        <v>30</v>
      </c>
      <c r="R2104">
        <v>0.04</v>
      </c>
      <c r="S2104">
        <v>0</v>
      </c>
      <c r="T2104">
        <v>0</v>
      </c>
      <c r="U2104">
        <v>0</v>
      </c>
      <c r="V2104">
        <v>0</v>
      </c>
      <c r="W2104" s="13">
        <v>44712</v>
      </c>
    </row>
    <row r="2105" spans="1:24" x14ac:dyDescent="0.25">
      <c r="A2105">
        <v>1</v>
      </c>
      <c r="B2105" t="s">
        <v>4200</v>
      </c>
      <c r="D2105" t="s">
        <v>4201</v>
      </c>
      <c r="E2105">
        <v>0</v>
      </c>
      <c r="F2105" t="s">
        <v>1965</v>
      </c>
      <c r="G2105" t="s">
        <v>29</v>
      </c>
      <c r="H2105">
        <v>36</v>
      </c>
      <c r="I2105" s="14">
        <v>8</v>
      </c>
      <c r="J2105" s="15">
        <v>900</v>
      </c>
      <c r="K2105" s="15">
        <v>5432</v>
      </c>
      <c r="L2105" s="15">
        <v>5595</v>
      </c>
      <c r="M2105">
        <v>3</v>
      </c>
      <c r="N2105">
        <v>3</v>
      </c>
      <c r="O2105">
        <v>0</v>
      </c>
      <c r="P2105">
        <v>8</v>
      </c>
      <c r="Q2105" t="s">
        <v>30</v>
      </c>
      <c r="R2105">
        <v>1.06</v>
      </c>
      <c r="S2105">
        <v>0</v>
      </c>
      <c r="T2105">
        <v>0</v>
      </c>
      <c r="U2105">
        <v>0</v>
      </c>
      <c r="V2105">
        <v>0</v>
      </c>
      <c r="W2105" s="13">
        <v>44910</v>
      </c>
      <c r="X2105">
        <v>18</v>
      </c>
    </row>
    <row r="2106" spans="1:24" x14ac:dyDescent="0.25">
      <c r="A2106">
        <v>1</v>
      </c>
      <c r="B2106" t="s">
        <v>4202</v>
      </c>
      <c r="D2106" t="s">
        <v>4203</v>
      </c>
      <c r="E2106">
        <v>0</v>
      </c>
      <c r="F2106" t="s">
        <v>1965</v>
      </c>
      <c r="G2106" t="s">
        <v>29</v>
      </c>
      <c r="H2106">
        <v>36</v>
      </c>
      <c r="I2106" s="14">
        <v>116</v>
      </c>
      <c r="J2106" s="15">
        <v>59</v>
      </c>
      <c r="K2106" s="15">
        <v>5432</v>
      </c>
      <c r="L2106" s="15">
        <v>5595</v>
      </c>
      <c r="M2106">
        <v>3</v>
      </c>
      <c r="N2106">
        <v>3</v>
      </c>
      <c r="O2106">
        <v>0</v>
      </c>
      <c r="P2106">
        <v>116</v>
      </c>
      <c r="Q2106" t="s">
        <v>30</v>
      </c>
      <c r="R2106">
        <v>0.98</v>
      </c>
      <c r="S2106">
        <v>6</v>
      </c>
      <c r="T2106">
        <v>0</v>
      </c>
      <c r="U2106">
        <v>6</v>
      </c>
      <c r="V2106">
        <v>0</v>
      </c>
      <c r="W2106" s="13">
        <v>44938</v>
      </c>
      <c r="X2106">
        <v>478</v>
      </c>
    </row>
    <row r="2107" spans="1:24" x14ac:dyDescent="0.25">
      <c r="A2107">
        <v>1</v>
      </c>
      <c r="B2107" t="s">
        <v>4204</v>
      </c>
      <c r="D2107" t="s">
        <v>4205</v>
      </c>
      <c r="E2107">
        <v>0</v>
      </c>
      <c r="F2107" t="s">
        <v>3349</v>
      </c>
      <c r="G2107" t="s">
        <v>29</v>
      </c>
      <c r="H2107">
        <v>36</v>
      </c>
      <c r="I2107" s="14">
        <v>7</v>
      </c>
      <c r="J2107" s="15">
        <v>84600</v>
      </c>
      <c r="K2107" s="15">
        <v>5432</v>
      </c>
      <c r="L2107" s="15">
        <v>5595</v>
      </c>
      <c r="M2107">
        <v>3</v>
      </c>
      <c r="N2107">
        <v>3</v>
      </c>
      <c r="O2107">
        <v>0</v>
      </c>
      <c r="P2107">
        <v>7</v>
      </c>
      <c r="Q2107" t="s">
        <v>30</v>
      </c>
      <c r="R2107">
        <v>0.75</v>
      </c>
      <c r="S2107">
        <v>3</v>
      </c>
      <c r="T2107">
        <v>0</v>
      </c>
      <c r="U2107">
        <v>3</v>
      </c>
      <c r="V2107">
        <v>0</v>
      </c>
      <c r="W2107" s="13">
        <v>44960</v>
      </c>
      <c r="X2107">
        <v>622</v>
      </c>
    </row>
    <row r="2108" spans="1:24" x14ac:dyDescent="0.25">
      <c r="A2108">
        <v>1</v>
      </c>
      <c r="B2108" t="s">
        <v>4206</v>
      </c>
      <c r="D2108" t="s">
        <v>4207</v>
      </c>
      <c r="E2108">
        <v>0</v>
      </c>
      <c r="F2108" t="s">
        <v>1965</v>
      </c>
      <c r="G2108" t="s">
        <v>29</v>
      </c>
      <c r="H2108">
        <v>36</v>
      </c>
      <c r="I2108" s="14">
        <v>1</v>
      </c>
      <c r="J2108" s="15">
        <v>186950</v>
      </c>
      <c r="K2108" s="15">
        <v>5432</v>
      </c>
      <c r="L2108" s="15">
        <v>5595</v>
      </c>
      <c r="M2108">
        <v>3</v>
      </c>
      <c r="N2108">
        <v>3</v>
      </c>
      <c r="O2108">
        <v>0</v>
      </c>
      <c r="P2108">
        <v>1</v>
      </c>
      <c r="Q2108" t="s">
        <v>30</v>
      </c>
      <c r="R2108">
        <v>0.05</v>
      </c>
      <c r="S2108">
        <v>0</v>
      </c>
      <c r="T2108">
        <v>0</v>
      </c>
      <c r="U2108">
        <v>0</v>
      </c>
      <c r="V2108">
        <v>0</v>
      </c>
      <c r="W2108" s="13">
        <v>44882</v>
      </c>
    </row>
    <row r="2109" spans="1:24" x14ac:dyDescent="0.25">
      <c r="A2109">
        <v>1</v>
      </c>
      <c r="B2109" t="s">
        <v>4208</v>
      </c>
      <c r="D2109" t="s">
        <v>4209</v>
      </c>
      <c r="E2109">
        <v>10</v>
      </c>
      <c r="F2109" t="s">
        <v>1965</v>
      </c>
      <c r="G2109" t="s">
        <v>29</v>
      </c>
      <c r="H2109">
        <v>36</v>
      </c>
      <c r="I2109" s="14">
        <v>19</v>
      </c>
      <c r="J2109" s="15">
        <v>115070.887</v>
      </c>
      <c r="K2109" s="15">
        <v>5432</v>
      </c>
      <c r="L2109" s="15">
        <v>5595</v>
      </c>
      <c r="M2109">
        <v>3</v>
      </c>
      <c r="N2109">
        <v>3</v>
      </c>
      <c r="O2109">
        <v>0</v>
      </c>
      <c r="P2109">
        <v>29</v>
      </c>
      <c r="Q2109" t="s">
        <v>30</v>
      </c>
      <c r="R2109">
        <v>1.83</v>
      </c>
      <c r="S2109">
        <v>4</v>
      </c>
      <c r="T2109">
        <v>0</v>
      </c>
      <c r="U2109">
        <v>4</v>
      </c>
      <c r="V2109">
        <v>0</v>
      </c>
      <c r="W2109" s="13">
        <v>45002</v>
      </c>
      <c r="X2109">
        <v>622</v>
      </c>
    </row>
    <row r="2110" spans="1:24" x14ac:dyDescent="0.25">
      <c r="A2110">
        <v>1</v>
      </c>
      <c r="B2110" t="s">
        <v>4210</v>
      </c>
      <c r="D2110" t="s">
        <v>4211</v>
      </c>
      <c r="E2110">
        <v>0</v>
      </c>
      <c r="F2110" t="s">
        <v>1882</v>
      </c>
      <c r="G2110" t="s">
        <v>29</v>
      </c>
      <c r="H2110">
        <v>36</v>
      </c>
      <c r="I2110" s="14">
        <v>1</v>
      </c>
      <c r="J2110" s="15">
        <v>13128</v>
      </c>
      <c r="K2110" s="15">
        <v>5432</v>
      </c>
      <c r="L2110" s="15">
        <v>5595</v>
      </c>
      <c r="M2110">
        <v>3</v>
      </c>
      <c r="N2110">
        <v>3</v>
      </c>
      <c r="O2110">
        <v>0</v>
      </c>
      <c r="P2110">
        <v>1</v>
      </c>
      <c r="Q2110" t="s">
        <v>30</v>
      </c>
      <c r="R2110">
        <v>3.27</v>
      </c>
      <c r="S2110">
        <v>4</v>
      </c>
      <c r="T2110">
        <v>0</v>
      </c>
      <c r="U2110">
        <v>4</v>
      </c>
      <c r="V2110">
        <v>0</v>
      </c>
      <c r="W2110" s="13">
        <v>45069</v>
      </c>
      <c r="X2110">
        <v>442</v>
      </c>
    </row>
    <row r="2111" spans="1:24" x14ac:dyDescent="0.25">
      <c r="A2111">
        <v>1</v>
      </c>
      <c r="B2111" t="s">
        <v>4212</v>
      </c>
      <c r="D2111" t="s">
        <v>4213</v>
      </c>
      <c r="E2111">
        <v>0</v>
      </c>
      <c r="F2111" t="s">
        <v>2770</v>
      </c>
      <c r="G2111" t="s">
        <v>29</v>
      </c>
      <c r="H2111">
        <v>36</v>
      </c>
      <c r="I2111" s="14">
        <v>1</v>
      </c>
      <c r="J2111" s="15">
        <v>138000</v>
      </c>
      <c r="K2111" s="15">
        <v>5432</v>
      </c>
      <c r="L2111" s="15">
        <v>5595</v>
      </c>
      <c r="M2111">
        <v>3</v>
      </c>
      <c r="N2111">
        <v>3</v>
      </c>
      <c r="O2111">
        <v>0</v>
      </c>
      <c r="P2111">
        <v>1</v>
      </c>
      <c r="Q2111" t="s">
        <v>30</v>
      </c>
      <c r="R2111">
        <v>0.03</v>
      </c>
      <c r="S2111">
        <v>0</v>
      </c>
      <c r="T2111">
        <v>0</v>
      </c>
      <c r="U2111">
        <v>0</v>
      </c>
      <c r="V2111">
        <v>0</v>
      </c>
      <c r="W2111" s="13">
        <v>44637</v>
      </c>
      <c r="X2111">
        <v>1429</v>
      </c>
    </row>
    <row r="2112" spans="1:24" x14ac:dyDescent="0.25">
      <c r="A2112">
        <v>1</v>
      </c>
      <c r="B2112" t="s">
        <v>4214</v>
      </c>
      <c r="D2112" t="s">
        <v>4215</v>
      </c>
      <c r="E2112">
        <v>0</v>
      </c>
      <c r="F2112" t="s">
        <v>2770</v>
      </c>
      <c r="G2112" t="s">
        <v>29</v>
      </c>
      <c r="H2112">
        <v>36</v>
      </c>
      <c r="I2112" s="14">
        <v>2</v>
      </c>
      <c r="J2112" s="15">
        <v>2062.8069999999998</v>
      </c>
      <c r="K2112" s="15">
        <v>5432</v>
      </c>
      <c r="L2112" s="15">
        <v>5595</v>
      </c>
      <c r="M2112">
        <v>3</v>
      </c>
      <c r="N2112">
        <v>3</v>
      </c>
      <c r="O2112">
        <v>0</v>
      </c>
      <c r="P2112">
        <v>2</v>
      </c>
      <c r="Q2112" t="s">
        <v>30</v>
      </c>
      <c r="R2112">
        <v>0.33</v>
      </c>
      <c r="S2112">
        <v>0</v>
      </c>
      <c r="T2112">
        <v>0</v>
      </c>
      <c r="U2112">
        <v>0</v>
      </c>
      <c r="V2112">
        <v>0</v>
      </c>
      <c r="W2112" s="13">
        <v>44876</v>
      </c>
    </row>
    <row r="2113" spans="1:24" x14ac:dyDescent="0.25">
      <c r="A2113">
        <v>1</v>
      </c>
      <c r="B2113" t="s">
        <v>4216</v>
      </c>
      <c r="D2113" t="s">
        <v>4217</v>
      </c>
      <c r="E2113">
        <v>0</v>
      </c>
      <c r="F2113" t="s">
        <v>1965</v>
      </c>
      <c r="G2113" t="s">
        <v>29</v>
      </c>
      <c r="H2113">
        <v>36</v>
      </c>
      <c r="I2113" s="14">
        <v>3</v>
      </c>
      <c r="J2113" s="15">
        <v>135043.125</v>
      </c>
      <c r="K2113" s="15">
        <v>5432</v>
      </c>
      <c r="L2113" s="15">
        <v>5595</v>
      </c>
      <c r="M2113">
        <v>3</v>
      </c>
      <c r="N2113">
        <v>3</v>
      </c>
      <c r="O2113">
        <v>0</v>
      </c>
      <c r="P2113">
        <v>3</v>
      </c>
      <c r="Q2113" t="s">
        <v>30</v>
      </c>
      <c r="R2113">
        <v>0.03</v>
      </c>
      <c r="S2113">
        <v>0</v>
      </c>
      <c r="T2113">
        <v>0</v>
      </c>
      <c r="U2113">
        <v>0</v>
      </c>
      <c r="V2113">
        <v>0</v>
      </c>
      <c r="W2113" s="13">
        <v>42894</v>
      </c>
    </row>
    <row r="2114" spans="1:24" x14ac:dyDescent="0.25">
      <c r="A2114">
        <v>1</v>
      </c>
      <c r="B2114" t="s">
        <v>4218</v>
      </c>
      <c r="D2114" t="s">
        <v>4219</v>
      </c>
      <c r="E2114">
        <v>0</v>
      </c>
      <c r="F2114" t="s">
        <v>1965</v>
      </c>
      <c r="G2114" t="s">
        <v>29</v>
      </c>
      <c r="H2114">
        <v>36</v>
      </c>
      <c r="I2114" s="14">
        <v>3</v>
      </c>
      <c r="J2114" s="15">
        <v>3792.5770000000002</v>
      </c>
      <c r="K2114" s="15">
        <v>5432</v>
      </c>
      <c r="L2114" s="15">
        <v>5595</v>
      </c>
      <c r="M2114">
        <v>3</v>
      </c>
      <c r="N2114">
        <v>3</v>
      </c>
      <c r="O2114">
        <v>0</v>
      </c>
      <c r="P2114">
        <v>3</v>
      </c>
      <c r="Q2114" t="s">
        <v>30</v>
      </c>
      <c r="R2114">
        <v>11.6</v>
      </c>
      <c r="S2114">
        <v>7</v>
      </c>
      <c r="T2114">
        <v>0</v>
      </c>
      <c r="U2114">
        <v>7</v>
      </c>
      <c r="V2114">
        <v>0</v>
      </c>
      <c r="W2114" s="13">
        <v>45050</v>
      </c>
      <c r="X2114">
        <v>59</v>
      </c>
    </row>
    <row r="2115" spans="1:24" x14ac:dyDescent="0.25">
      <c r="A2115">
        <v>1</v>
      </c>
      <c r="B2115" t="s">
        <v>4220</v>
      </c>
      <c r="D2115" t="s">
        <v>4221</v>
      </c>
      <c r="E2115">
        <v>0</v>
      </c>
      <c r="F2115" t="s">
        <v>1965</v>
      </c>
      <c r="G2115" t="s">
        <v>29</v>
      </c>
      <c r="H2115">
        <v>36</v>
      </c>
      <c r="I2115" s="14">
        <v>12</v>
      </c>
      <c r="J2115" s="15">
        <v>4750.3329999999996</v>
      </c>
      <c r="K2115" s="15">
        <v>5432</v>
      </c>
      <c r="L2115" s="15">
        <v>5595</v>
      </c>
      <c r="M2115">
        <v>3</v>
      </c>
      <c r="N2115">
        <v>3</v>
      </c>
      <c r="O2115">
        <v>0</v>
      </c>
      <c r="P2115">
        <v>12</v>
      </c>
      <c r="Q2115" t="s">
        <v>30</v>
      </c>
      <c r="R2115">
        <v>0.03</v>
      </c>
      <c r="S2115">
        <v>0</v>
      </c>
      <c r="T2115">
        <v>0</v>
      </c>
      <c r="U2115">
        <v>0</v>
      </c>
      <c r="V2115">
        <v>0</v>
      </c>
      <c r="W2115" s="13">
        <v>44478</v>
      </c>
    </row>
    <row r="2116" spans="1:24" x14ac:dyDescent="0.25">
      <c r="A2116">
        <v>1</v>
      </c>
      <c r="B2116" t="s">
        <v>4222</v>
      </c>
      <c r="D2116" t="s">
        <v>4223</v>
      </c>
      <c r="E2116">
        <v>0</v>
      </c>
      <c r="F2116" t="s">
        <v>1719</v>
      </c>
      <c r="G2116" t="s">
        <v>29</v>
      </c>
      <c r="H2116">
        <v>36</v>
      </c>
      <c r="I2116" s="14">
        <v>4</v>
      </c>
      <c r="J2116" s="15">
        <v>61500</v>
      </c>
      <c r="K2116" s="15">
        <v>5432</v>
      </c>
      <c r="L2116" s="15">
        <v>5595</v>
      </c>
      <c r="M2116">
        <v>3</v>
      </c>
      <c r="N2116">
        <v>3</v>
      </c>
      <c r="O2116">
        <v>0</v>
      </c>
      <c r="P2116">
        <v>4</v>
      </c>
      <c r="Q2116" t="s">
        <v>30</v>
      </c>
      <c r="R2116">
        <v>0.03</v>
      </c>
      <c r="S2116">
        <v>0</v>
      </c>
      <c r="T2116">
        <v>0</v>
      </c>
      <c r="U2116">
        <v>0</v>
      </c>
      <c r="V2116">
        <v>0</v>
      </c>
      <c r="W2116" s="13">
        <v>39566</v>
      </c>
    </row>
    <row r="2117" spans="1:24" x14ac:dyDescent="0.25">
      <c r="A2117">
        <v>1</v>
      </c>
      <c r="B2117" t="s">
        <v>4224</v>
      </c>
      <c r="D2117" t="s">
        <v>4225</v>
      </c>
      <c r="E2117">
        <v>0</v>
      </c>
      <c r="F2117" t="s">
        <v>1719</v>
      </c>
      <c r="G2117" t="s">
        <v>29</v>
      </c>
      <c r="H2117">
        <v>36</v>
      </c>
      <c r="I2117" s="14">
        <v>4</v>
      </c>
      <c r="J2117" s="15">
        <v>54300</v>
      </c>
      <c r="K2117" s="15">
        <v>5432</v>
      </c>
      <c r="L2117" s="15">
        <v>5595</v>
      </c>
      <c r="M2117">
        <v>3</v>
      </c>
      <c r="N2117">
        <v>3</v>
      </c>
      <c r="O2117">
        <v>0</v>
      </c>
      <c r="P2117">
        <v>4</v>
      </c>
      <c r="Q2117" t="s">
        <v>30</v>
      </c>
      <c r="R2117">
        <v>0.03</v>
      </c>
      <c r="S2117">
        <v>0</v>
      </c>
      <c r="T2117">
        <v>0</v>
      </c>
      <c r="U2117">
        <v>0</v>
      </c>
      <c r="V2117">
        <v>0</v>
      </c>
      <c r="W2117" s="13">
        <v>44484</v>
      </c>
    </row>
    <row r="2118" spans="1:24" x14ac:dyDescent="0.25">
      <c r="A2118">
        <v>1</v>
      </c>
      <c r="B2118" t="s">
        <v>4226</v>
      </c>
      <c r="D2118" t="s">
        <v>4227</v>
      </c>
      <c r="E2118">
        <v>0</v>
      </c>
      <c r="F2118" t="s">
        <v>1719</v>
      </c>
      <c r="G2118" t="s">
        <v>29</v>
      </c>
      <c r="H2118">
        <v>36</v>
      </c>
      <c r="I2118" s="14">
        <v>2</v>
      </c>
      <c r="J2118" s="15">
        <v>227550</v>
      </c>
      <c r="K2118" s="15">
        <v>5432</v>
      </c>
      <c r="L2118" s="15">
        <v>5595</v>
      </c>
      <c r="M2118">
        <v>3</v>
      </c>
      <c r="N2118">
        <v>3</v>
      </c>
      <c r="O2118">
        <v>0</v>
      </c>
      <c r="P2118">
        <v>2</v>
      </c>
      <c r="Q2118" t="s">
        <v>30</v>
      </c>
      <c r="R2118">
        <v>0.03</v>
      </c>
      <c r="S2118">
        <v>0</v>
      </c>
      <c r="T2118">
        <v>0</v>
      </c>
      <c r="U2118">
        <v>0</v>
      </c>
      <c r="V2118">
        <v>0</v>
      </c>
      <c r="W2118" s="13">
        <v>42766</v>
      </c>
    </row>
    <row r="2119" spans="1:24" x14ac:dyDescent="0.25">
      <c r="A2119">
        <v>1</v>
      </c>
      <c r="B2119" t="s">
        <v>4228</v>
      </c>
      <c r="D2119" t="s">
        <v>4229</v>
      </c>
      <c r="E2119">
        <v>0</v>
      </c>
      <c r="F2119" t="s">
        <v>1719</v>
      </c>
      <c r="G2119" t="s">
        <v>29</v>
      </c>
      <c r="H2119">
        <v>36</v>
      </c>
      <c r="I2119" s="14">
        <v>1</v>
      </c>
      <c r="J2119" s="15">
        <v>120000</v>
      </c>
      <c r="K2119" s="15">
        <v>5432</v>
      </c>
      <c r="L2119" s="15">
        <v>5595</v>
      </c>
      <c r="M2119">
        <v>3</v>
      </c>
      <c r="N2119">
        <v>3</v>
      </c>
      <c r="O2119">
        <v>0</v>
      </c>
      <c r="P2119">
        <v>1</v>
      </c>
      <c r="Q2119" t="s">
        <v>30</v>
      </c>
      <c r="R2119">
        <v>0.03</v>
      </c>
      <c r="S2119">
        <v>0</v>
      </c>
      <c r="T2119">
        <v>0</v>
      </c>
      <c r="U2119">
        <v>0</v>
      </c>
      <c r="V2119">
        <v>0</v>
      </c>
      <c r="W2119" s="13">
        <v>43294</v>
      </c>
      <c r="X2119">
        <v>890</v>
      </c>
    </row>
    <row r="2120" spans="1:24" x14ac:dyDescent="0.25">
      <c r="A2120">
        <v>1</v>
      </c>
      <c r="B2120" t="s">
        <v>4230</v>
      </c>
      <c r="D2120" t="s">
        <v>4231</v>
      </c>
      <c r="E2120">
        <v>0</v>
      </c>
      <c r="F2120" t="s">
        <v>1719</v>
      </c>
      <c r="G2120" t="s">
        <v>29</v>
      </c>
      <c r="H2120">
        <v>36</v>
      </c>
      <c r="I2120" s="14">
        <v>2</v>
      </c>
      <c r="J2120" s="15">
        <v>170000</v>
      </c>
      <c r="K2120" s="15">
        <v>5432</v>
      </c>
      <c r="L2120" s="15">
        <v>5595</v>
      </c>
      <c r="M2120">
        <v>3</v>
      </c>
      <c r="N2120">
        <v>3</v>
      </c>
      <c r="O2120">
        <v>0</v>
      </c>
      <c r="P2120">
        <v>2</v>
      </c>
      <c r="Q2120" t="s">
        <v>30</v>
      </c>
      <c r="R2120">
        <v>0.03</v>
      </c>
      <c r="S2120">
        <v>0</v>
      </c>
      <c r="T2120">
        <v>0</v>
      </c>
      <c r="U2120">
        <v>0</v>
      </c>
      <c r="V2120">
        <v>0</v>
      </c>
      <c r="W2120" s="13">
        <v>44132</v>
      </c>
      <c r="X2120">
        <v>1670</v>
      </c>
    </row>
    <row r="2121" spans="1:24" x14ac:dyDescent="0.25">
      <c r="A2121">
        <v>1</v>
      </c>
      <c r="B2121" t="s">
        <v>4232</v>
      </c>
      <c r="D2121" t="s">
        <v>4233</v>
      </c>
      <c r="E2121">
        <v>0</v>
      </c>
      <c r="F2121" t="s">
        <v>1719</v>
      </c>
      <c r="G2121" t="s">
        <v>29</v>
      </c>
      <c r="H2121">
        <v>36</v>
      </c>
      <c r="I2121" s="14">
        <v>2</v>
      </c>
      <c r="J2121" s="15">
        <v>47640</v>
      </c>
      <c r="K2121" s="15">
        <v>5432</v>
      </c>
      <c r="L2121" s="15">
        <v>5595</v>
      </c>
      <c r="M2121">
        <v>3</v>
      </c>
      <c r="N2121">
        <v>3</v>
      </c>
      <c r="O2121">
        <v>0</v>
      </c>
      <c r="P2121">
        <v>2</v>
      </c>
      <c r="Q2121" t="s">
        <v>30</v>
      </c>
      <c r="R2121">
        <v>0</v>
      </c>
      <c r="S2121">
        <v>0</v>
      </c>
      <c r="T2121">
        <v>0</v>
      </c>
      <c r="U2121">
        <v>0</v>
      </c>
      <c r="V2121">
        <v>0</v>
      </c>
    </row>
    <row r="2122" spans="1:24" x14ac:dyDescent="0.25">
      <c r="A2122">
        <v>1</v>
      </c>
      <c r="B2122" t="s">
        <v>4234</v>
      </c>
      <c r="D2122" t="s">
        <v>4235</v>
      </c>
      <c r="E2122">
        <v>0</v>
      </c>
      <c r="F2122" t="s">
        <v>1719</v>
      </c>
      <c r="G2122" t="s">
        <v>29</v>
      </c>
      <c r="H2122">
        <v>36</v>
      </c>
      <c r="I2122" s="14">
        <v>2</v>
      </c>
      <c r="J2122" s="15">
        <v>168250</v>
      </c>
      <c r="K2122" s="15">
        <v>0</v>
      </c>
      <c r="L2122" s="15">
        <v>0</v>
      </c>
      <c r="M2122">
        <v>3</v>
      </c>
      <c r="N2122">
        <v>3</v>
      </c>
      <c r="O2122">
        <v>0</v>
      </c>
      <c r="P2122">
        <v>2</v>
      </c>
      <c r="Q2122" t="s">
        <v>30</v>
      </c>
      <c r="R2122">
        <v>0.03</v>
      </c>
      <c r="S2122">
        <v>0</v>
      </c>
      <c r="T2122">
        <v>0</v>
      </c>
      <c r="U2122">
        <v>0</v>
      </c>
      <c r="V2122">
        <v>0</v>
      </c>
      <c r="W2122" s="13">
        <v>42951</v>
      </c>
    </row>
    <row r="2123" spans="1:24" x14ac:dyDescent="0.25">
      <c r="A2123">
        <v>1</v>
      </c>
      <c r="B2123" t="s">
        <v>4236</v>
      </c>
      <c r="D2123" t="s">
        <v>4237</v>
      </c>
      <c r="E2123">
        <v>0</v>
      </c>
      <c r="F2123" t="s">
        <v>1719</v>
      </c>
      <c r="G2123" t="s">
        <v>29</v>
      </c>
      <c r="H2123">
        <v>36</v>
      </c>
      <c r="I2123" s="14">
        <v>1</v>
      </c>
      <c r="J2123" s="15">
        <v>56000</v>
      </c>
      <c r="K2123" s="15">
        <v>5432</v>
      </c>
      <c r="L2123" s="15">
        <v>5595</v>
      </c>
      <c r="M2123">
        <v>3</v>
      </c>
      <c r="N2123">
        <v>3</v>
      </c>
      <c r="O2123">
        <v>0</v>
      </c>
      <c r="P2123">
        <v>1</v>
      </c>
      <c r="Q2123" t="s">
        <v>30</v>
      </c>
      <c r="R2123">
        <v>0.03</v>
      </c>
      <c r="S2123">
        <v>0</v>
      </c>
      <c r="T2123">
        <v>0</v>
      </c>
      <c r="U2123">
        <v>0</v>
      </c>
      <c r="V2123">
        <v>0</v>
      </c>
      <c r="W2123" s="13">
        <v>42894</v>
      </c>
    </row>
    <row r="2124" spans="1:24" x14ac:dyDescent="0.25">
      <c r="A2124">
        <v>1</v>
      </c>
      <c r="B2124" t="s">
        <v>4238</v>
      </c>
      <c r="D2124" t="s">
        <v>4239</v>
      </c>
      <c r="E2124">
        <v>0</v>
      </c>
      <c r="F2124" t="s">
        <v>1719</v>
      </c>
      <c r="G2124" t="s">
        <v>29</v>
      </c>
      <c r="H2124">
        <v>36</v>
      </c>
      <c r="I2124" s="14">
        <v>1</v>
      </c>
      <c r="J2124" s="15">
        <v>197000</v>
      </c>
      <c r="K2124" s="15">
        <v>5432</v>
      </c>
      <c r="L2124" s="15">
        <v>5595</v>
      </c>
      <c r="M2124">
        <v>3</v>
      </c>
      <c r="N2124">
        <v>3</v>
      </c>
      <c r="O2124">
        <v>0</v>
      </c>
      <c r="P2124">
        <v>1</v>
      </c>
      <c r="Q2124" t="s">
        <v>30</v>
      </c>
      <c r="R2124">
        <v>0.03</v>
      </c>
      <c r="S2124">
        <v>0</v>
      </c>
      <c r="T2124">
        <v>0</v>
      </c>
      <c r="U2124">
        <v>0</v>
      </c>
      <c r="V2124">
        <v>0</v>
      </c>
      <c r="W2124" s="13">
        <v>41859</v>
      </c>
    </row>
    <row r="2125" spans="1:24" x14ac:dyDescent="0.25">
      <c r="A2125">
        <v>1</v>
      </c>
      <c r="B2125" t="s">
        <v>4240</v>
      </c>
      <c r="D2125" t="s">
        <v>4241</v>
      </c>
      <c r="E2125">
        <v>0</v>
      </c>
      <c r="F2125" t="s">
        <v>1719</v>
      </c>
      <c r="G2125" t="s">
        <v>29</v>
      </c>
      <c r="H2125">
        <v>36</v>
      </c>
      <c r="I2125" s="14">
        <v>1</v>
      </c>
      <c r="J2125" s="15">
        <v>62000</v>
      </c>
      <c r="K2125" s="15">
        <v>5432</v>
      </c>
      <c r="L2125" s="15">
        <v>5595</v>
      </c>
      <c r="M2125">
        <v>3</v>
      </c>
      <c r="N2125">
        <v>3</v>
      </c>
      <c r="O2125">
        <v>0</v>
      </c>
      <c r="P2125">
        <v>1</v>
      </c>
      <c r="Q2125" t="s">
        <v>30</v>
      </c>
      <c r="R2125">
        <v>0.03</v>
      </c>
      <c r="S2125">
        <v>0</v>
      </c>
      <c r="T2125">
        <v>0</v>
      </c>
      <c r="U2125">
        <v>0</v>
      </c>
      <c r="V2125">
        <v>0</v>
      </c>
      <c r="W2125" s="13">
        <v>42376</v>
      </c>
    </row>
    <row r="2126" spans="1:24" x14ac:dyDescent="0.25">
      <c r="A2126">
        <v>1</v>
      </c>
      <c r="B2126" t="s">
        <v>4242</v>
      </c>
      <c r="D2126" t="s">
        <v>4243</v>
      </c>
      <c r="E2126">
        <v>0</v>
      </c>
      <c r="F2126" t="s">
        <v>1882</v>
      </c>
      <c r="G2126" t="s">
        <v>29</v>
      </c>
      <c r="H2126">
        <v>36</v>
      </c>
      <c r="I2126" s="14">
        <v>1</v>
      </c>
      <c r="J2126" s="15">
        <v>14650</v>
      </c>
      <c r="K2126" s="15">
        <v>5432</v>
      </c>
      <c r="L2126" s="15">
        <v>5595</v>
      </c>
      <c r="M2126">
        <v>3</v>
      </c>
      <c r="N2126">
        <v>3</v>
      </c>
      <c r="O2126">
        <v>0</v>
      </c>
      <c r="P2126">
        <v>1</v>
      </c>
      <c r="Q2126" t="s">
        <v>30</v>
      </c>
      <c r="R2126">
        <v>3.71</v>
      </c>
      <c r="S2126">
        <v>6</v>
      </c>
      <c r="T2126">
        <v>2</v>
      </c>
      <c r="U2126">
        <v>6</v>
      </c>
      <c r="V2126">
        <v>2</v>
      </c>
      <c r="W2126" s="13">
        <v>45084</v>
      </c>
      <c r="X2126">
        <v>1096</v>
      </c>
    </row>
    <row r="2127" spans="1:24" x14ac:dyDescent="0.25">
      <c r="A2127">
        <v>1</v>
      </c>
      <c r="B2127" t="s">
        <v>4244</v>
      </c>
      <c r="D2127" t="s">
        <v>4245</v>
      </c>
      <c r="E2127">
        <v>0</v>
      </c>
      <c r="F2127" t="s">
        <v>1882</v>
      </c>
      <c r="G2127" t="s">
        <v>29</v>
      </c>
      <c r="H2127">
        <v>36</v>
      </c>
      <c r="I2127" s="14">
        <v>4</v>
      </c>
      <c r="J2127" s="15">
        <v>62050</v>
      </c>
      <c r="K2127" s="15">
        <v>5432</v>
      </c>
      <c r="L2127" s="15">
        <v>5595</v>
      </c>
      <c r="M2127">
        <v>3</v>
      </c>
      <c r="N2127">
        <v>3</v>
      </c>
      <c r="O2127">
        <v>0</v>
      </c>
      <c r="P2127">
        <v>4</v>
      </c>
      <c r="Q2127" t="s">
        <v>30</v>
      </c>
      <c r="R2127">
        <v>0.65</v>
      </c>
      <c r="S2127">
        <v>1</v>
      </c>
      <c r="T2127">
        <v>0</v>
      </c>
      <c r="U2127">
        <v>1</v>
      </c>
      <c r="V2127">
        <v>0</v>
      </c>
      <c r="W2127" s="13">
        <v>45015</v>
      </c>
      <c r="X2127">
        <v>1621</v>
      </c>
    </row>
    <row r="2128" spans="1:24" x14ac:dyDescent="0.25">
      <c r="A2128">
        <v>1</v>
      </c>
      <c r="B2128" t="s">
        <v>4246</v>
      </c>
      <c r="D2128" t="s">
        <v>4247</v>
      </c>
      <c r="E2128">
        <v>0</v>
      </c>
      <c r="F2128" t="s">
        <v>1882</v>
      </c>
      <c r="G2128" t="s">
        <v>29</v>
      </c>
      <c r="H2128">
        <v>36</v>
      </c>
      <c r="I2128" s="14">
        <v>1</v>
      </c>
      <c r="J2128" s="15">
        <v>67000</v>
      </c>
      <c r="K2128" s="15">
        <v>5432</v>
      </c>
      <c r="L2128" s="15">
        <v>5595</v>
      </c>
      <c r="M2128">
        <v>3</v>
      </c>
      <c r="N2128">
        <v>3</v>
      </c>
      <c r="O2128">
        <v>0</v>
      </c>
      <c r="P2128">
        <v>1</v>
      </c>
      <c r="Q2128" t="s">
        <v>30</v>
      </c>
      <c r="R2128">
        <v>0.03</v>
      </c>
      <c r="S2128">
        <v>0</v>
      </c>
      <c r="T2128">
        <v>0</v>
      </c>
      <c r="U2128">
        <v>0</v>
      </c>
      <c r="V2128">
        <v>0</v>
      </c>
      <c r="W2128" s="13">
        <v>41697</v>
      </c>
    </row>
    <row r="2129" spans="1:24" x14ac:dyDescent="0.25">
      <c r="A2129">
        <v>1</v>
      </c>
      <c r="B2129" t="s">
        <v>4248</v>
      </c>
      <c r="D2129" t="s">
        <v>4249</v>
      </c>
      <c r="E2129">
        <v>0</v>
      </c>
      <c r="F2129" t="s">
        <v>1882</v>
      </c>
      <c r="G2129" t="s">
        <v>29</v>
      </c>
      <c r="H2129">
        <v>36</v>
      </c>
      <c r="I2129" s="14">
        <v>3</v>
      </c>
      <c r="J2129" s="15">
        <v>20566.25</v>
      </c>
      <c r="K2129" s="15">
        <v>5432</v>
      </c>
      <c r="L2129" s="15">
        <v>5595</v>
      </c>
      <c r="M2129">
        <v>3</v>
      </c>
      <c r="N2129">
        <v>3</v>
      </c>
      <c r="O2129">
        <v>0</v>
      </c>
      <c r="P2129">
        <v>3</v>
      </c>
      <c r="Q2129" t="s">
        <v>30</v>
      </c>
      <c r="R2129">
        <v>0.03</v>
      </c>
      <c r="S2129">
        <v>0</v>
      </c>
      <c r="T2129">
        <v>0</v>
      </c>
      <c r="U2129">
        <v>0</v>
      </c>
      <c r="V2129">
        <v>0</v>
      </c>
      <c r="W2129" s="13">
        <v>41878</v>
      </c>
    </row>
    <row r="2130" spans="1:24" x14ac:dyDescent="0.25">
      <c r="A2130">
        <v>1</v>
      </c>
      <c r="B2130" t="s">
        <v>4250</v>
      </c>
      <c r="D2130" t="s">
        <v>4251</v>
      </c>
      <c r="E2130">
        <v>1</v>
      </c>
      <c r="F2130" t="s">
        <v>1882</v>
      </c>
      <c r="G2130" t="s">
        <v>29</v>
      </c>
      <c r="H2130">
        <v>36</v>
      </c>
      <c r="I2130" s="14">
        <v>9</v>
      </c>
      <c r="J2130" s="15">
        <v>24481.817999999999</v>
      </c>
      <c r="K2130" s="15">
        <v>5432</v>
      </c>
      <c r="L2130" s="15">
        <v>5595</v>
      </c>
      <c r="M2130">
        <v>3</v>
      </c>
      <c r="N2130">
        <v>3</v>
      </c>
      <c r="O2130">
        <v>0</v>
      </c>
      <c r="P2130">
        <v>10</v>
      </c>
      <c r="Q2130" t="s">
        <v>30</v>
      </c>
      <c r="R2130">
        <v>4.0199999999999996</v>
      </c>
      <c r="S2130">
        <v>10</v>
      </c>
      <c r="T2130">
        <v>1</v>
      </c>
      <c r="U2130">
        <v>10</v>
      </c>
      <c r="V2130">
        <v>1</v>
      </c>
      <c r="W2130" s="13">
        <v>45085</v>
      </c>
      <c r="X2130">
        <v>1621</v>
      </c>
    </row>
    <row r="2131" spans="1:24" x14ac:dyDescent="0.25">
      <c r="A2131">
        <v>1</v>
      </c>
      <c r="B2131" t="s">
        <v>4252</v>
      </c>
      <c r="D2131" t="s">
        <v>4253</v>
      </c>
      <c r="E2131">
        <v>0</v>
      </c>
      <c r="F2131" t="s">
        <v>1954</v>
      </c>
      <c r="G2131" t="s">
        <v>29</v>
      </c>
      <c r="H2131">
        <v>36</v>
      </c>
      <c r="I2131" s="14">
        <v>17</v>
      </c>
      <c r="J2131" s="15">
        <v>10030</v>
      </c>
      <c r="K2131" s="15">
        <v>5432</v>
      </c>
      <c r="L2131" s="15">
        <v>5595</v>
      </c>
      <c r="M2131">
        <v>3</v>
      </c>
      <c r="N2131">
        <v>3</v>
      </c>
      <c r="O2131">
        <v>0</v>
      </c>
      <c r="P2131">
        <v>17</v>
      </c>
      <c r="Q2131" t="s">
        <v>30</v>
      </c>
      <c r="R2131">
        <v>0.81</v>
      </c>
      <c r="S2131">
        <v>2</v>
      </c>
      <c r="T2131">
        <v>0</v>
      </c>
      <c r="U2131">
        <v>2</v>
      </c>
      <c r="V2131">
        <v>0</v>
      </c>
      <c r="W2131" s="13">
        <v>45012</v>
      </c>
      <c r="X2131">
        <v>733</v>
      </c>
    </row>
    <row r="2132" spans="1:24" x14ac:dyDescent="0.25">
      <c r="A2132">
        <v>1</v>
      </c>
      <c r="B2132" t="s">
        <v>4254</v>
      </c>
      <c r="D2132" t="s">
        <v>4255</v>
      </c>
      <c r="E2132">
        <v>8</v>
      </c>
      <c r="F2132" t="s">
        <v>1954</v>
      </c>
      <c r="G2132" t="s">
        <v>29</v>
      </c>
      <c r="H2132">
        <v>36</v>
      </c>
      <c r="I2132" s="14">
        <v>4</v>
      </c>
      <c r="J2132" s="15">
        <v>3250</v>
      </c>
      <c r="K2132" s="15">
        <v>5432</v>
      </c>
      <c r="L2132" s="15">
        <v>5595</v>
      </c>
      <c r="M2132">
        <v>3</v>
      </c>
      <c r="N2132">
        <v>3</v>
      </c>
      <c r="O2132">
        <v>0</v>
      </c>
      <c r="P2132">
        <v>12</v>
      </c>
      <c r="Q2132" t="s">
        <v>883</v>
      </c>
      <c r="R2132">
        <v>7.33</v>
      </c>
      <c r="S2132">
        <v>4</v>
      </c>
      <c r="T2132">
        <v>0</v>
      </c>
      <c r="U2132">
        <v>4</v>
      </c>
      <c r="V2132">
        <v>0</v>
      </c>
      <c r="W2132" s="13">
        <v>45048</v>
      </c>
      <c r="X2132">
        <v>622</v>
      </c>
    </row>
    <row r="2133" spans="1:24" x14ac:dyDescent="0.25">
      <c r="A2133">
        <v>1</v>
      </c>
      <c r="B2133" t="s">
        <v>4256</v>
      </c>
      <c r="D2133" t="s">
        <v>4257</v>
      </c>
      <c r="E2133">
        <v>0</v>
      </c>
      <c r="F2133" t="s">
        <v>1954</v>
      </c>
      <c r="G2133" t="s">
        <v>29</v>
      </c>
      <c r="H2133">
        <v>36</v>
      </c>
      <c r="I2133" s="14">
        <v>9</v>
      </c>
      <c r="J2133" s="15">
        <v>5400</v>
      </c>
      <c r="K2133" s="15">
        <v>5432</v>
      </c>
      <c r="L2133" s="15">
        <v>5595</v>
      </c>
      <c r="M2133">
        <v>3</v>
      </c>
      <c r="N2133">
        <v>3</v>
      </c>
      <c r="O2133">
        <v>0</v>
      </c>
      <c r="P2133">
        <v>9</v>
      </c>
      <c r="Q2133" t="s">
        <v>30</v>
      </c>
      <c r="R2133">
        <v>3.35</v>
      </c>
      <c r="S2133">
        <v>11</v>
      </c>
      <c r="T2133">
        <v>0</v>
      </c>
      <c r="U2133">
        <v>11</v>
      </c>
      <c r="V2133">
        <v>0</v>
      </c>
      <c r="W2133" s="13">
        <v>45012</v>
      </c>
      <c r="X2133">
        <v>1809</v>
      </c>
    </row>
    <row r="2134" spans="1:24" x14ac:dyDescent="0.25">
      <c r="A2134">
        <v>1</v>
      </c>
      <c r="B2134" t="s">
        <v>4258</v>
      </c>
      <c r="D2134" t="s">
        <v>4259</v>
      </c>
      <c r="E2134">
        <v>0</v>
      </c>
      <c r="F2134" t="s">
        <v>1954</v>
      </c>
      <c r="G2134" t="s">
        <v>29</v>
      </c>
      <c r="H2134">
        <v>36</v>
      </c>
      <c r="I2134" s="14">
        <v>11</v>
      </c>
      <c r="J2134" s="15">
        <v>11378.538</v>
      </c>
      <c r="K2134" s="15">
        <v>5432</v>
      </c>
      <c r="L2134" s="15">
        <v>5595</v>
      </c>
      <c r="M2134">
        <v>3</v>
      </c>
      <c r="N2134">
        <v>3</v>
      </c>
      <c r="O2134">
        <v>0</v>
      </c>
      <c r="P2134">
        <v>11</v>
      </c>
      <c r="Q2134" t="s">
        <v>30</v>
      </c>
      <c r="R2134">
        <v>5.45</v>
      </c>
      <c r="S2134">
        <v>11</v>
      </c>
      <c r="T2134">
        <v>0</v>
      </c>
      <c r="U2134">
        <v>11</v>
      </c>
      <c r="V2134">
        <v>0</v>
      </c>
      <c r="W2134" s="13">
        <v>45041</v>
      </c>
      <c r="X2134">
        <v>1621</v>
      </c>
    </row>
    <row r="2135" spans="1:24" x14ac:dyDescent="0.25">
      <c r="A2135">
        <v>1</v>
      </c>
      <c r="B2135" t="s">
        <v>4260</v>
      </c>
      <c r="D2135" t="s">
        <v>4261</v>
      </c>
      <c r="E2135">
        <v>0</v>
      </c>
      <c r="F2135" t="s">
        <v>1954</v>
      </c>
      <c r="G2135" t="s">
        <v>29</v>
      </c>
      <c r="H2135">
        <v>36</v>
      </c>
      <c r="I2135" s="14">
        <v>7</v>
      </c>
      <c r="J2135" s="15">
        <v>16100</v>
      </c>
      <c r="K2135" s="15">
        <v>5432</v>
      </c>
      <c r="L2135" s="15">
        <v>5595</v>
      </c>
      <c r="M2135">
        <v>3</v>
      </c>
      <c r="N2135">
        <v>3</v>
      </c>
      <c r="O2135">
        <v>0</v>
      </c>
      <c r="P2135">
        <v>7</v>
      </c>
      <c r="Q2135" t="s">
        <v>30</v>
      </c>
      <c r="R2135">
        <v>5.77</v>
      </c>
      <c r="S2135">
        <v>4</v>
      </c>
      <c r="T2135">
        <v>0</v>
      </c>
      <c r="U2135">
        <v>4</v>
      </c>
      <c r="V2135">
        <v>0</v>
      </c>
      <c r="W2135" s="13">
        <v>45056</v>
      </c>
      <c r="X2135">
        <v>733</v>
      </c>
    </row>
    <row r="2136" spans="1:24" x14ac:dyDescent="0.25">
      <c r="A2136">
        <v>1</v>
      </c>
      <c r="B2136" t="s">
        <v>4262</v>
      </c>
      <c r="D2136" t="s">
        <v>4263</v>
      </c>
      <c r="E2136">
        <v>0</v>
      </c>
      <c r="F2136" t="s">
        <v>1954</v>
      </c>
      <c r="G2136" t="s">
        <v>29</v>
      </c>
      <c r="H2136">
        <v>36</v>
      </c>
      <c r="I2136" s="14">
        <v>45</v>
      </c>
      <c r="J2136" s="15">
        <v>4601.4639999999999</v>
      </c>
      <c r="K2136" s="15">
        <v>5432</v>
      </c>
      <c r="L2136" s="15">
        <v>5595</v>
      </c>
      <c r="M2136">
        <v>3</v>
      </c>
      <c r="N2136">
        <v>3</v>
      </c>
      <c r="O2136">
        <v>0</v>
      </c>
      <c r="P2136">
        <v>45</v>
      </c>
      <c r="Q2136" t="s">
        <v>30</v>
      </c>
      <c r="R2136">
        <v>0.03</v>
      </c>
      <c r="S2136">
        <v>0</v>
      </c>
      <c r="T2136">
        <v>0</v>
      </c>
      <c r="U2136">
        <v>0</v>
      </c>
      <c r="V2136">
        <v>0</v>
      </c>
      <c r="W2136" s="13">
        <v>44672</v>
      </c>
    </row>
    <row r="2137" spans="1:24" x14ac:dyDescent="0.25">
      <c r="A2137">
        <v>1</v>
      </c>
      <c r="B2137" t="s">
        <v>4264</v>
      </c>
      <c r="D2137" t="s">
        <v>4265</v>
      </c>
      <c r="E2137">
        <v>0</v>
      </c>
      <c r="F2137" t="s">
        <v>1954</v>
      </c>
      <c r="G2137" t="s">
        <v>29</v>
      </c>
      <c r="H2137">
        <v>36</v>
      </c>
      <c r="I2137" s="14">
        <v>11</v>
      </c>
      <c r="J2137" s="15">
        <v>10740</v>
      </c>
      <c r="K2137" s="15">
        <v>5432</v>
      </c>
      <c r="L2137" s="15">
        <v>5595</v>
      </c>
      <c r="M2137">
        <v>3</v>
      </c>
      <c r="N2137">
        <v>3</v>
      </c>
      <c r="O2137">
        <v>0</v>
      </c>
      <c r="P2137">
        <v>11</v>
      </c>
      <c r="Q2137" t="s">
        <v>30</v>
      </c>
      <c r="R2137">
        <v>2.17</v>
      </c>
      <c r="S2137">
        <v>2</v>
      </c>
      <c r="T2137">
        <v>0</v>
      </c>
      <c r="U2137">
        <v>2</v>
      </c>
      <c r="V2137">
        <v>0</v>
      </c>
      <c r="W2137" s="13">
        <v>45069</v>
      </c>
      <c r="X2137">
        <v>733</v>
      </c>
    </row>
    <row r="2138" spans="1:24" x14ac:dyDescent="0.25">
      <c r="A2138">
        <v>1</v>
      </c>
      <c r="B2138" t="s">
        <v>4266</v>
      </c>
      <c r="D2138" t="s">
        <v>4267</v>
      </c>
      <c r="E2138">
        <v>0</v>
      </c>
      <c r="F2138" t="s">
        <v>1954</v>
      </c>
      <c r="G2138" t="s">
        <v>29</v>
      </c>
      <c r="H2138">
        <v>36</v>
      </c>
      <c r="I2138" s="14">
        <v>5</v>
      </c>
      <c r="J2138" s="15">
        <v>6900</v>
      </c>
      <c r="K2138" s="15">
        <v>5432</v>
      </c>
      <c r="L2138" s="15">
        <v>5595</v>
      </c>
      <c r="M2138">
        <v>3</v>
      </c>
      <c r="N2138">
        <v>3</v>
      </c>
      <c r="O2138">
        <v>0</v>
      </c>
      <c r="P2138">
        <v>5</v>
      </c>
      <c r="Q2138" t="s">
        <v>30</v>
      </c>
      <c r="R2138">
        <v>0.03</v>
      </c>
      <c r="S2138">
        <v>0</v>
      </c>
      <c r="T2138">
        <v>0</v>
      </c>
      <c r="U2138">
        <v>0</v>
      </c>
      <c r="V2138">
        <v>0</v>
      </c>
      <c r="W2138" s="13">
        <v>44712</v>
      </c>
      <c r="X2138">
        <v>622</v>
      </c>
    </row>
    <row r="2139" spans="1:24" x14ac:dyDescent="0.25">
      <c r="A2139">
        <v>1</v>
      </c>
      <c r="B2139" t="s">
        <v>4268</v>
      </c>
      <c r="D2139" t="s">
        <v>4269</v>
      </c>
      <c r="E2139">
        <v>0</v>
      </c>
      <c r="F2139" t="s">
        <v>1954</v>
      </c>
      <c r="G2139" t="s">
        <v>29</v>
      </c>
      <c r="H2139">
        <v>36</v>
      </c>
      <c r="I2139" s="14">
        <v>4</v>
      </c>
      <c r="J2139" s="15">
        <v>3188.1439999999998</v>
      </c>
      <c r="K2139" s="15">
        <v>5432</v>
      </c>
      <c r="L2139" s="15">
        <v>5595</v>
      </c>
      <c r="M2139">
        <v>3</v>
      </c>
      <c r="N2139">
        <v>3</v>
      </c>
      <c r="O2139">
        <v>0</v>
      </c>
      <c r="P2139">
        <v>4</v>
      </c>
      <c r="Q2139" t="s">
        <v>30</v>
      </c>
      <c r="R2139">
        <v>0.62</v>
      </c>
      <c r="S2139">
        <v>1</v>
      </c>
      <c r="T2139">
        <v>0</v>
      </c>
      <c r="U2139">
        <v>1</v>
      </c>
      <c r="V2139">
        <v>0</v>
      </c>
      <c r="W2139" s="13">
        <v>44993</v>
      </c>
    </row>
    <row r="2140" spans="1:24" x14ac:dyDescent="0.25">
      <c r="A2140">
        <v>1</v>
      </c>
      <c r="B2140" t="s">
        <v>4270</v>
      </c>
      <c r="D2140" t="s">
        <v>4271</v>
      </c>
      <c r="E2140">
        <v>0</v>
      </c>
      <c r="F2140" t="s">
        <v>1954</v>
      </c>
      <c r="G2140" t="s">
        <v>29</v>
      </c>
      <c r="H2140">
        <v>36</v>
      </c>
      <c r="I2140" s="14">
        <v>3</v>
      </c>
      <c r="J2140" s="15">
        <v>13912.028</v>
      </c>
      <c r="K2140" s="15">
        <v>5432</v>
      </c>
      <c r="L2140" s="15">
        <v>5595</v>
      </c>
      <c r="M2140">
        <v>3</v>
      </c>
      <c r="N2140">
        <v>3</v>
      </c>
      <c r="O2140">
        <v>0</v>
      </c>
      <c r="P2140">
        <v>3</v>
      </c>
      <c r="Q2140" t="s">
        <v>30</v>
      </c>
      <c r="R2140">
        <v>2.87</v>
      </c>
      <c r="S2140">
        <v>2</v>
      </c>
      <c r="T2140">
        <v>0</v>
      </c>
      <c r="U2140">
        <v>2</v>
      </c>
      <c r="V2140">
        <v>0</v>
      </c>
      <c r="W2140" s="13">
        <v>45061</v>
      </c>
    </row>
    <row r="2141" spans="1:24" x14ac:dyDescent="0.25">
      <c r="A2141">
        <v>1</v>
      </c>
      <c r="B2141" t="s">
        <v>4272</v>
      </c>
      <c r="D2141" t="s">
        <v>4273</v>
      </c>
      <c r="E2141">
        <v>0</v>
      </c>
      <c r="F2141" t="s">
        <v>1954</v>
      </c>
      <c r="G2141" t="s">
        <v>29</v>
      </c>
      <c r="H2141">
        <v>36</v>
      </c>
      <c r="I2141" s="14">
        <v>2</v>
      </c>
      <c r="J2141" s="15">
        <v>11288.597</v>
      </c>
      <c r="K2141" s="15">
        <v>5432</v>
      </c>
      <c r="L2141" s="15">
        <v>5595</v>
      </c>
      <c r="M2141">
        <v>3</v>
      </c>
      <c r="N2141">
        <v>3</v>
      </c>
      <c r="O2141">
        <v>0</v>
      </c>
      <c r="P2141">
        <v>2</v>
      </c>
      <c r="Q2141" t="s">
        <v>30</v>
      </c>
      <c r="R2141">
        <v>0.03</v>
      </c>
      <c r="S2141">
        <v>0</v>
      </c>
      <c r="T2141">
        <v>0</v>
      </c>
      <c r="U2141">
        <v>0</v>
      </c>
      <c r="V2141">
        <v>0</v>
      </c>
      <c r="W2141" s="13">
        <v>44712</v>
      </c>
      <c r="X2141">
        <v>1336</v>
      </c>
    </row>
    <row r="2142" spans="1:24" x14ac:dyDescent="0.25">
      <c r="A2142">
        <v>1</v>
      </c>
      <c r="B2142" t="s">
        <v>4274</v>
      </c>
      <c r="D2142" t="s">
        <v>4275</v>
      </c>
      <c r="E2142">
        <v>0</v>
      </c>
      <c r="F2142" t="s">
        <v>1954</v>
      </c>
      <c r="G2142" t="s">
        <v>29</v>
      </c>
      <c r="H2142">
        <v>36</v>
      </c>
      <c r="I2142" s="14">
        <v>7</v>
      </c>
      <c r="J2142" s="15">
        <v>8890</v>
      </c>
      <c r="K2142" s="15">
        <v>5432</v>
      </c>
      <c r="L2142" s="15">
        <v>5595</v>
      </c>
      <c r="M2142">
        <v>3</v>
      </c>
      <c r="N2142">
        <v>3</v>
      </c>
      <c r="O2142">
        <v>0</v>
      </c>
      <c r="P2142">
        <v>7</v>
      </c>
      <c r="Q2142" t="s">
        <v>30</v>
      </c>
      <c r="R2142">
        <v>1.41</v>
      </c>
      <c r="S2142">
        <v>3</v>
      </c>
      <c r="T2142">
        <v>0</v>
      </c>
      <c r="U2142">
        <v>3</v>
      </c>
      <c r="V2142">
        <v>0</v>
      </c>
      <c r="W2142" s="13">
        <v>45012</v>
      </c>
      <c r="X2142">
        <v>59</v>
      </c>
    </row>
    <row r="2143" spans="1:24" x14ac:dyDescent="0.25">
      <c r="A2143">
        <v>1</v>
      </c>
      <c r="B2143" t="s">
        <v>4276</v>
      </c>
      <c r="D2143" t="s">
        <v>4277</v>
      </c>
      <c r="E2143">
        <v>0</v>
      </c>
      <c r="F2143" t="s">
        <v>1954</v>
      </c>
      <c r="G2143" t="s">
        <v>29</v>
      </c>
      <c r="H2143">
        <v>36</v>
      </c>
      <c r="I2143" s="14">
        <v>8</v>
      </c>
      <c r="J2143" s="15">
        <v>4373.384</v>
      </c>
      <c r="K2143" s="15">
        <v>5432</v>
      </c>
      <c r="L2143" s="15">
        <v>5595</v>
      </c>
      <c r="M2143">
        <v>3</v>
      </c>
      <c r="N2143">
        <v>3</v>
      </c>
      <c r="O2143">
        <v>0</v>
      </c>
      <c r="P2143">
        <v>8</v>
      </c>
      <c r="Q2143" t="s">
        <v>30</v>
      </c>
      <c r="R2143">
        <v>0.26</v>
      </c>
      <c r="S2143">
        <v>1</v>
      </c>
      <c r="T2143">
        <v>0</v>
      </c>
      <c r="U2143">
        <v>1</v>
      </c>
      <c r="V2143">
        <v>0</v>
      </c>
      <c r="W2143" s="13">
        <v>44960</v>
      </c>
      <c r="X2143">
        <v>1621</v>
      </c>
    </row>
    <row r="2144" spans="1:24" x14ac:dyDescent="0.25">
      <c r="A2144">
        <v>1</v>
      </c>
      <c r="B2144" t="s">
        <v>4278</v>
      </c>
      <c r="D2144" t="s">
        <v>4279</v>
      </c>
      <c r="E2144">
        <v>0</v>
      </c>
      <c r="F2144" t="s">
        <v>1954</v>
      </c>
      <c r="G2144" t="s">
        <v>29</v>
      </c>
      <c r="H2144">
        <v>36</v>
      </c>
      <c r="I2144" s="14">
        <v>4</v>
      </c>
      <c r="J2144" s="15">
        <v>22700</v>
      </c>
      <c r="K2144" s="15">
        <v>5432</v>
      </c>
      <c r="L2144" s="15">
        <v>5595</v>
      </c>
      <c r="M2144">
        <v>3</v>
      </c>
      <c r="N2144">
        <v>3</v>
      </c>
      <c r="O2144">
        <v>0</v>
      </c>
      <c r="P2144">
        <v>4</v>
      </c>
      <c r="Q2144" t="s">
        <v>30</v>
      </c>
      <c r="R2144">
        <v>1.87</v>
      </c>
      <c r="S2144">
        <v>4</v>
      </c>
      <c r="T2144">
        <v>0</v>
      </c>
      <c r="U2144">
        <v>4</v>
      </c>
      <c r="V2144">
        <v>0</v>
      </c>
      <c r="W2144" s="13">
        <v>45044</v>
      </c>
      <c r="X2144">
        <v>622</v>
      </c>
    </row>
    <row r="2145" spans="1:24" x14ac:dyDescent="0.25">
      <c r="A2145">
        <v>1</v>
      </c>
      <c r="B2145" t="s">
        <v>4280</v>
      </c>
      <c r="D2145" t="s">
        <v>4281</v>
      </c>
      <c r="E2145">
        <v>0</v>
      </c>
      <c r="F2145" t="s">
        <v>1954</v>
      </c>
      <c r="G2145" t="s">
        <v>29</v>
      </c>
      <c r="H2145">
        <v>36</v>
      </c>
      <c r="I2145" s="14">
        <v>5</v>
      </c>
      <c r="J2145" s="15">
        <v>38000</v>
      </c>
      <c r="K2145" s="15">
        <v>5432</v>
      </c>
      <c r="L2145" s="15">
        <v>5595</v>
      </c>
      <c r="M2145">
        <v>3</v>
      </c>
      <c r="N2145">
        <v>3</v>
      </c>
      <c r="O2145">
        <v>0</v>
      </c>
      <c r="P2145">
        <v>5</v>
      </c>
      <c r="Q2145" t="s">
        <v>30</v>
      </c>
      <c r="R2145">
        <v>7.0000000000000007E-2</v>
      </c>
      <c r="S2145">
        <v>0</v>
      </c>
      <c r="T2145">
        <v>0</v>
      </c>
      <c r="U2145">
        <v>0</v>
      </c>
      <c r="V2145">
        <v>0</v>
      </c>
      <c r="W2145" s="13">
        <v>44893</v>
      </c>
      <c r="X2145">
        <v>733</v>
      </c>
    </row>
    <row r="2146" spans="1:24" x14ac:dyDescent="0.25">
      <c r="A2146">
        <v>1</v>
      </c>
      <c r="B2146" t="s">
        <v>4282</v>
      </c>
      <c r="D2146" t="s">
        <v>4283</v>
      </c>
      <c r="E2146">
        <v>0</v>
      </c>
      <c r="F2146" t="s">
        <v>1954</v>
      </c>
      <c r="G2146" t="s">
        <v>29</v>
      </c>
      <c r="H2146">
        <v>36</v>
      </c>
      <c r="I2146" s="14">
        <v>5</v>
      </c>
      <c r="J2146" s="15">
        <v>3600</v>
      </c>
      <c r="K2146" s="15">
        <v>5432</v>
      </c>
      <c r="L2146" s="15">
        <v>5595</v>
      </c>
      <c r="M2146">
        <v>3</v>
      </c>
      <c r="N2146">
        <v>3</v>
      </c>
      <c r="O2146">
        <v>0</v>
      </c>
      <c r="P2146">
        <v>5</v>
      </c>
      <c r="Q2146" t="s">
        <v>30</v>
      </c>
      <c r="R2146">
        <v>6.44</v>
      </c>
      <c r="S2146">
        <v>7</v>
      </c>
      <c r="T2146">
        <v>0</v>
      </c>
      <c r="U2146">
        <v>7</v>
      </c>
      <c r="V2146">
        <v>0</v>
      </c>
      <c r="W2146" s="13">
        <v>45049</v>
      </c>
      <c r="X2146">
        <v>733</v>
      </c>
    </row>
    <row r="2147" spans="1:24" x14ac:dyDescent="0.25">
      <c r="A2147">
        <v>1</v>
      </c>
      <c r="B2147" t="s">
        <v>4284</v>
      </c>
      <c r="D2147" t="s">
        <v>4285</v>
      </c>
      <c r="E2147">
        <v>0</v>
      </c>
      <c r="F2147" t="s">
        <v>1954</v>
      </c>
      <c r="G2147" t="s">
        <v>29</v>
      </c>
      <c r="H2147">
        <v>36</v>
      </c>
      <c r="I2147" s="14">
        <v>1</v>
      </c>
      <c r="J2147" s="15">
        <v>2062.078</v>
      </c>
      <c r="K2147" s="15">
        <v>5432</v>
      </c>
      <c r="L2147" s="15">
        <v>5595</v>
      </c>
      <c r="M2147">
        <v>3</v>
      </c>
      <c r="N2147">
        <v>3</v>
      </c>
      <c r="O2147">
        <v>0</v>
      </c>
      <c r="P2147">
        <v>1</v>
      </c>
      <c r="Q2147" t="s">
        <v>30</v>
      </c>
      <c r="R2147">
        <v>1.98</v>
      </c>
      <c r="S2147">
        <v>1</v>
      </c>
      <c r="T2147">
        <v>0</v>
      </c>
      <c r="U2147">
        <v>1</v>
      </c>
      <c r="V2147">
        <v>0</v>
      </c>
      <c r="W2147" s="13">
        <v>45076</v>
      </c>
    </row>
    <row r="2148" spans="1:24" x14ac:dyDescent="0.25">
      <c r="A2148">
        <v>1</v>
      </c>
      <c r="B2148" t="s">
        <v>4286</v>
      </c>
      <c r="D2148" t="s">
        <v>4287</v>
      </c>
      <c r="E2148">
        <v>0</v>
      </c>
      <c r="F2148" t="s">
        <v>1954</v>
      </c>
      <c r="G2148" t="s">
        <v>29</v>
      </c>
      <c r="H2148">
        <v>36</v>
      </c>
      <c r="I2148" s="14">
        <v>5</v>
      </c>
      <c r="J2148" s="15">
        <v>9205.357</v>
      </c>
      <c r="K2148" s="15">
        <v>5432</v>
      </c>
      <c r="L2148" s="15">
        <v>5595</v>
      </c>
      <c r="M2148">
        <v>3</v>
      </c>
      <c r="N2148">
        <v>3</v>
      </c>
      <c r="O2148">
        <v>0</v>
      </c>
      <c r="P2148">
        <v>5</v>
      </c>
      <c r="Q2148" t="s">
        <v>30</v>
      </c>
      <c r="R2148">
        <v>2.37</v>
      </c>
      <c r="S2148">
        <v>3</v>
      </c>
      <c r="T2148">
        <v>0</v>
      </c>
      <c r="U2148">
        <v>3</v>
      </c>
      <c r="V2148">
        <v>0</v>
      </c>
      <c r="W2148" s="13">
        <v>45049</v>
      </c>
      <c r="X2148">
        <v>18</v>
      </c>
    </row>
    <row r="2149" spans="1:24" x14ac:dyDescent="0.25">
      <c r="A2149">
        <v>1</v>
      </c>
      <c r="B2149" t="s">
        <v>4288</v>
      </c>
      <c r="D2149" t="s">
        <v>4289</v>
      </c>
      <c r="E2149">
        <v>0</v>
      </c>
      <c r="F2149" t="s">
        <v>1954</v>
      </c>
      <c r="G2149" t="s">
        <v>29</v>
      </c>
      <c r="H2149">
        <v>36</v>
      </c>
      <c r="I2149" s="14">
        <v>7</v>
      </c>
      <c r="J2149" s="15">
        <v>11000</v>
      </c>
      <c r="K2149" s="15">
        <v>5432</v>
      </c>
      <c r="L2149" s="15">
        <v>5595</v>
      </c>
      <c r="M2149">
        <v>3</v>
      </c>
      <c r="N2149">
        <v>3</v>
      </c>
      <c r="O2149">
        <v>0</v>
      </c>
      <c r="P2149">
        <v>7</v>
      </c>
      <c r="Q2149" t="s">
        <v>30</v>
      </c>
      <c r="R2149">
        <v>0.18</v>
      </c>
      <c r="S2149">
        <v>1</v>
      </c>
      <c r="T2149">
        <v>0</v>
      </c>
      <c r="U2149">
        <v>1</v>
      </c>
      <c r="V2149">
        <v>0</v>
      </c>
      <c r="W2149" s="13">
        <v>44953</v>
      </c>
      <c r="X2149">
        <v>18</v>
      </c>
    </row>
    <row r="2150" spans="1:24" x14ac:dyDescent="0.25">
      <c r="A2150">
        <v>1</v>
      </c>
      <c r="B2150" t="s">
        <v>4290</v>
      </c>
      <c r="D2150" t="s">
        <v>4291</v>
      </c>
      <c r="E2150">
        <v>0</v>
      </c>
      <c r="F2150" t="s">
        <v>1954</v>
      </c>
      <c r="G2150" t="s">
        <v>29</v>
      </c>
      <c r="H2150">
        <v>36</v>
      </c>
      <c r="I2150" s="14">
        <v>16</v>
      </c>
      <c r="J2150" s="15">
        <v>10740</v>
      </c>
      <c r="K2150" s="15">
        <v>5432</v>
      </c>
      <c r="L2150" s="15">
        <v>5595</v>
      </c>
      <c r="M2150">
        <v>3</v>
      </c>
      <c r="N2150">
        <v>3</v>
      </c>
      <c r="O2150">
        <v>0</v>
      </c>
      <c r="P2150">
        <v>16</v>
      </c>
      <c r="Q2150" t="s">
        <v>30</v>
      </c>
      <c r="R2150">
        <v>24.33</v>
      </c>
      <c r="S2150">
        <v>28</v>
      </c>
      <c r="T2150">
        <v>0</v>
      </c>
      <c r="U2150">
        <v>28</v>
      </c>
      <c r="V2150">
        <v>0</v>
      </c>
      <c r="W2150" s="13">
        <v>45072</v>
      </c>
      <c r="X2150">
        <v>1596</v>
      </c>
    </row>
    <row r="2151" spans="1:24" x14ac:dyDescent="0.25">
      <c r="A2151">
        <v>1</v>
      </c>
      <c r="B2151" t="s">
        <v>4292</v>
      </c>
      <c r="D2151" t="s">
        <v>4293</v>
      </c>
      <c r="E2151">
        <v>0</v>
      </c>
      <c r="F2151" t="s">
        <v>1954</v>
      </c>
      <c r="G2151" t="s">
        <v>29</v>
      </c>
      <c r="H2151">
        <v>36</v>
      </c>
      <c r="I2151" s="14">
        <v>7</v>
      </c>
      <c r="J2151" s="15">
        <v>12237.5</v>
      </c>
      <c r="K2151" s="15">
        <v>5432</v>
      </c>
      <c r="L2151" s="15">
        <v>5595</v>
      </c>
      <c r="M2151">
        <v>3</v>
      </c>
      <c r="N2151">
        <v>3</v>
      </c>
      <c r="O2151">
        <v>0</v>
      </c>
      <c r="P2151">
        <v>7</v>
      </c>
      <c r="Q2151" t="s">
        <v>30</v>
      </c>
      <c r="R2151">
        <v>0.03</v>
      </c>
      <c r="S2151">
        <v>0</v>
      </c>
      <c r="T2151">
        <v>0</v>
      </c>
      <c r="U2151">
        <v>0</v>
      </c>
      <c r="V2151">
        <v>0</v>
      </c>
      <c r="W2151" s="13">
        <v>44596</v>
      </c>
    </row>
    <row r="2152" spans="1:24" x14ac:dyDescent="0.25">
      <c r="A2152">
        <v>1</v>
      </c>
      <c r="B2152" t="s">
        <v>4294</v>
      </c>
      <c r="D2152" t="s">
        <v>4295</v>
      </c>
      <c r="E2152">
        <v>0</v>
      </c>
      <c r="F2152" t="s">
        <v>1954</v>
      </c>
      <c r="G2152" t="s">
        <v>29</v>
      </c>
      <c r="H2152">
        <v>36</v>
      </c>
      <c r="I2152" s="14">
        <v>3</v>
      </c>
      <c r="J2152" s="15">
        <v>14958</v>
      </c>
      <c r="K2152" s="15">
        <v>5432</v>
      </c>
      <c r="L2152" s="15">
        <v>5595</v>
      </c>
      <c r="M2152">
        <v>3</v>
      </c>
      <c r="N2152">
        <v>3</v>
      </c>
      <c r="O2152">
        <v>0</v>
      </c>
      <c r="P2152">
        <v>3</v>
      </c>
      <c r="Q2152" t="s">
        <v>30</v>
      </c>
      <c r="R2152">
        <v>0.03</v>
      </c>
      <c r="S2152">
        <v>0</v>
      </c>
      <c r="T2152">
        <v>0</v>
      </c>
      <c r="U2152">
        <v>0</v>
      </c>
      <c r="V2152">
        <v>0</v>
      </c>
      <c r="W2152" s="13">
        <v>44541</v>
      </c>
    </row>
    <row r="2153" spans="1:24" x14ac:dyDescent="0.25">
      <c r="A2153">
        <v>1</v>
      </c>
      <c r="B2153" t="s">
        <v>4296</v>
      </c>
      <c r="D2153" t="s">
        <v>4297</v>
      </c>
      <c r="E2153">
        <v>0</v>
      </c>
      <c r="F2153" t="s">
        <v>1954</v>
      </c>
      <c r="G2153" t="s">
        <v>29</v>
      </c>
      <c r="H2153">
        <v>36</v>
      </c>
      <c r="I2153" s="14">
        <v>3</v>
      </c>
      <c r="J2153" s="15">
        <v>2940</v>
      </c>
      <c r="K2153" s="15">
        <v>5432</v>
      </c>
      <c r="L2153" s="15">
        <v>5595</v>
      </c>
      <c r="M2153">
        <v>3</v>
      </c>
      <c r="N2153">
        <v>3</v>
      </c>
      <c r="O2153">
        <v>0</v>
      </c>
      <c r="P2153">
        <v>3</v>
      </c>
      <c r="Q2153" t="s">
        <v>30</v>
      </c>
      <c r="R2153">
        <v>0.03</v>
      </c>
      <c r="S2153">
        <v>0</v>
      </c>
      <c r="T2153">
        <v>0</v>
      </c>
      <c r="U2153">
        <v>0</v>
      </c>
      <c r="V2153">
        <v>0</v>
      </c>
      <c r="W2153" s="13">
        <v>44508</v>
      </c>
      <c r="X2153">
        <v>622</v>
      </c>
    </row>
    <row r="2154" spans="1:24" x14ac:dyDescent="0.25">
      <c r="A2154">
        <v>1</v>
      </c>
      <c r="B2154" t="s">
        <v>4298</v>
      </c>
      <c r="D2154" t="s">
        <v>4299</v>
      </c>
      <c r="E2154">
        <v>0</v>
      </c>
      <c r="F2154" t="s">
        <v>1954</v>
      </c>
      <c r="G2154" t="s">
        <v>29</v>
      </c>
      <c r="H2154">
        <v>36</v>
      </c>
      <c r="I2154" s="14">
        <v>2</v>
      </c>
      <c r="J2154" s="15">
        <v>3187.9490000000001</v>
      </c>
      <c r="K2154" s="15">
        <v>5432</v>
      </c>
      <c r="L2154" s="15">
        <v>5595</v>
      </c>
      <c r="M2154">
        <v>3</v>
      </c>
      <c r="N2154">
        <v>3</v>
      </c>
      <c r="O2154">
        <v>0</v>
      </c>
      <c r="P2154">
        <v>2</v>
      </c>
      <c r="Q2154" t="s">
        <v>30</v>
      </c>
      <c r="R2154">
        <v>7.0000000000000007E-2</v>
      </c>
      <c r="S2154">
        <v>0</v>
      </c>
      <c r="T2154">
        <v>0</v>
      </c>
      <c r="U2154">
        <v>0</v>
      </c>
      <c r="V2154">
        <v>0</v>
      </c>
      <c r="W2154" s="13">
        <v>44908</v>
      </c>
      <c r="X2154">
        <v>59</v>
      </c>
    </row>
    <row r="2155" spans="1:24" x14ac:dyDescent="0.25">
      <c r="A2155">
        <v>1</v>
      </c>
      <c r="B2155" t="s">
        <v>4300</v>
      </c>
      <c r="D2155" t="s">
        <v>4301</v>
      </c>
      <c r="E2155">
        <v>0</v>
      </c>
      <c r="F2155" t="s">
        <v>1954</v>
      </c>
      <c r="G2155" t="s">
        <v>29</v>
      </c>
      <c r="H2155">
        <v>36</v>
      </c>
      <c r="I2155" s="14">
        <v>7</v>
      </c>
      <c r="J2155" s="15">
        <v>6176.607</v>
      </c>
      <c r="K2155" s="15">
        <v>5432</v>
      </c>
      <c r="L2155" s="15">
        <v>5595</v>
      </c>
      <c r="M2155">
        <v>3</v>
      </c>
      <c r="N2155">
        <v>3</v>
      </c>
      <c r="O2155">
        <v>0</v>
      </c>
      <c r="P2155">
        <v>7</v>
      </c>
      <c r="Q2155" t="s">
        <v>30</v>
      </c>
      <c r="R2155">
        <v>0.03</v>
      </c>
      <c r="S2155">
        <v>0</v>
      </c>
      <c r="T2155">
        <v>0</v>
      </c>
      <c r="U2155">
        <v>0</v>
      </c>
      <c r="V2155">
        <v>0</v>
      </c>
      <c r="W2155" s="13">
        <v>44712</v>
      </c>
      <c r="X2155">
        <v>1096</v>
      </c>
    </row>
    <row r="2156" spans="1:24" x14ac:dyDescent="0.25">
      <c r="A2156">
        <v>1</v>
      </c>
      <c r="B2156" t="s">
        <v>4302</v>
      </c>
      <c r="D2156" t="s">
        <v>4303</v>
      </c>
      <c r="E2156">
        <v>0</v>
      </c>
      <c r="F2156" t="s">
        <v>1954</v>
      </c>
      <c r="G2156" t="s">
        <v>29</v>
      </c>
      <c r="H2156">
        <v>36</v>
      </c>
      <c r="I2156" s="14">
        <v>14</v>
      </c>
      <c r="J2156" s="15">
        <v>9503.81</v>
      </c>
      <c r="K2156" s="15">
        <v>5432</v>
      </c>
      <c r="L2156" s="15">
        <v>5595</v>
      </c>
      <c r="M2156">
        <v>3</v>
      </c>
      <c r="N2156">
        <v>3</v>
      </c>
      <c r="O2156">
        <v>0</v>
      </c>
      <c r="P2156">
        <v>14</v>
      </c>
      <c r="Q2156" t="s">
        <v>30</v>
      </c>
      <c r="R2156">
        <v>11.33</v>
      </c>
      <c r="S2156">
        <v>9</v>
      </c>
      <c r="T2156">
        <v>0</v>
      </c>
      <c r="U2156">
        <v>9</v>
      </c>
      <c r="V2156">
        <v>0</v>
      </c>
      <c r="W2156" s="13">
        <v>45070</v>
      </c>
      <c r="X2156">
        <v>733</v>
      </c>
    </row>
    <row r="2157" spans="1:24" x14ac:dyDescent="0.25">
      <c r="A2157">
        <v>1</v>
      </c>
      <c r="B2157" t="s">
        <v>4304</v>
      </c>
      <c r="D2157" t="s">
        <v>4305</v>
      </c>
      <c r="E2157">
        <v>0</v>
      </c>
      <c r="F2157" t="s">
        <v>1954</v>
      </c>
      <c r="G2157" t="s">
        <v>29</v>
      </c>
      <c r="H2157">
        <v>36</v>
      </c>
      <c r="I2157" s="14">
        <v>5</v>
      </c>
      <c r="J2157" s="15">
        <v>3650</v>
      </c>
      <c r="K2157" s="15">
        <v>5432</v>
      </c>
      <c r="L2157" s="15">
        <v>5595</v>
      </c>
      <c r="M2157">
        <v>3</v>
      </c>
      <c r="N2157">
        <v>3</v>
      </c>
      <c r="O2157">
        <v>0</v>
      </c>
      <c r="P2157">
        <v>5</v>
      </c>
      <c r="Q2157" t="s">
        <v>30</v>
      </c>
      <c r="R2157">
        <v>7.21</v>
      </c>
      <c r="S2157">
        <v>17</v>
      </c>
      <c r="T2157">
        <v>0</v>
      </c>
      <c r="U2157">
        <v>17</v>
      </c>
      <c r="V2157">
        <v>0</v>
      </c>
      <c r="W2157" s="13">
        <v>45076</v>
      </c>
      <c r="X2157">
        <v>733</v>
      </c>
    </row>
    <row r="2158" spans="1:24" x14ac:dyDescent="0.25">
      <c r="A2158">
        <v>1</v>
      </c>
      <c r="B2158" t="s">
        <v>4306</v>
      </c>
      <c r="D2158" t="s">
        <v>4307</v>
      </c>
      <c r="E2158">
        <v>0</v>
      </c>
      <c r="F2158" t="s">
        <v>1954</v>
      </c>
      <c r="G2158" t="s">
        <v>29</v>
      </c>
      <c r="H2158">
        <v>36</v>
      </c>
      <c r="I2158" s="14">
        <v>3</v>
      </c>
      <c r="J2158" s="15">
        <v>8579</v>
      </c>
      <c r="K2158" s="15">
        <v>5432</v>
      </c>
      <c r="L2158" s="15">
        <v>5595</v>
      </c>
      <c r="M2158">
        <v>3</v>
      </c>
      <c r="N2158">
        <v>3</v>
      </c>
      <c r="O2158">
        <v>0</v>
      </c>
      <c r="P2158">
        <v>3</v>
      </c>
      <c r="Q2158" t="s">
        <v>30</v>
      </c>
      <c r="R2158">
        <v>1.31</v>
      </c>
      <c r="S2158">
        <v>2</v>
      </c>
      <c r="T2158">
        <v>0</v>
      </c>
      <c r="U2158">
        <v>2</v>
      </c>
      <c r="V2158">
        <v>0</v>
      </c>
      <c r="W2158" s="13">
        <v>45040</v>
      </c>
      <c r="X2158">
        <v>733</v>
      </c>
    </row>
    <row r="2159" spans="1:24" x14ac:dyDescent="0.25">
      <c r="A2159">
        <v>1</v>
      </c>
      <c r="B2159" t="s">
        <v>4308</v>
      </c>
      <c r="D2159" t="s">
        <v>4309</v>
      </c>
      <c r="E2159">
        <v>0</v>
      </c>
      <c r="F2159" t="s">
        <v>1954</v>
      </c>
      <c r="G2159" t="s">
        <v>29</v>
      </c>
      <c r="H2159">
        <v>36</v>
      </c>
      <c r="I2159" s="14">
        <v>1</v>
      </c>
      <c r="J2159" s="15">
        <v>9890</v>
      </c>
      <c r="K2159" s="15">
        <v>5432</v>
      </c>
      <c r="L2159" s="15">
        <v>5595</v>
      </c>
      <c r="M2159">
        <v>3</v>
      </c>
      <c r="N2159">
        <v>3</v>
      </c>
      <c r="O2159">
        <v>0</v>
      </c>
      <c r="P2159">
        <v>1</v>
      </c>
      <c r="Q2159" t="s">
        <v>30</v>
      </c>
      <c r="R2159">
        <v>1.08</v>
      </c>
      <c r="S2159">
        <v>3</v>
      </c>
      <c r="T2159">
        <v>2</v>
      </c>
      <c r="U2159">
        <v>3</v>
      </c>
      <c r="V2159">
        <v>2</v>
      </c>
      <c r="W2159" s="13">
        <v>45082</v>
      </c>
      <c r="X2159">
        <v>1809</v>
      </c>
    </row>
    <row r="2160" spans="1:24" x14ac:dyDescent="0.25">
      <c r="A2160">
        <v>1</v>
      </c>
      <c r="B2160" t="s">
        <v>4310</v>
      </c>
      <c r="D2160" t="s">
        <v>4311</v>
      </c>
      <c r="E2160">
        <v>0</v>
      </c>
      <c r="F2160" t="s">
        <v>1954</v>
      </c>
      <c r="G2160" t="s">
        <v>29</v>
      </c>
      <c r="H2160">
        <v>36</v>
      </c>
      <c r="I2160" s="14">
        <v>5</v>
      </c>
      <c r="J2160" s="15">
        <v>12055</v>
      </c>
      <c r="K2160" s="15">
        <v>5432</v>
      </c>
      <c r="L2160" s="15">
        <v>5595</v>
      </c>
      <c r="M2160">
        <v>3</v>
      </c>
      <c r="N2160">
        <v>3</v>
      </c>
      <c r="O2160">
        <v>0</v>
      </c>
      <c r="P2160">
        <v>5</v>
      </c>
      <c r="Q2160" t="s">
        <v>30</v>
      </c>
      <c r="R2160">
        <v>0.68</v>
      </c>
      <c r="S2160">
        <v>1</v>
      </c>
      <c r="T2160">
        <v>0</v>
      </c>
      <c r="U2160">
        <v>1</v>
      </c>
      <c r="V2160">
        <v>0</v>
      </c>
      <c r="W2160" s="13">
        <v>45012</v>
      </c>
      <c r="X2160">
        <v>733</v>
      </c>
    </row>
    <row r="2161" spans="1:24" x14ac:dyDescent="0.25">
      <c r="A2161">
        <v>1</v>
      </c>
      <c r="B2161" t="s">
        <v>4312</v>
      </c>
      <c r="D2161" t="s">
        <v>4313</v>
      </c>
      <c r="E2161">
        <v>0</v>
      </c>
      <c r="F2161" t="s">
        <v>1954</v>
      </c>
      <c r="G2161" t="s">
        <v>29</v>
      </c>
      <c r="H2161">
        <v>36</v>
      </c>
      <c r="I2161" s="14">
        <v>5</v>
      </c>
      <c r="J2161" s="15">
        <v>4700</v>
      </c>
      <c r="K2161" s="15">
        <v>5432</v>
      </c>
      <c r="L2161" s="15">
        <v>5595</v>
      </c>
      <c r="M2161">
        <v>3</v>
      </c>
      <c r="N2161">
        <v>3</v>
      </c>
      <c r="O2161">
        <v>0</v>
      </c>
      <c r="P2161">
        <v>5</v>
      </c>
      <c r="Q2161" t="s">
        <v>30</v>
      </c>
      <c r="R2161">
        <v>4.45</v>
      </c>
      <c r="S2161">
        <v>7</v>
      </c>
      <c r="T2161">
        <v>1</v>
      </c>
      <c r="U2161">
        <v>7</v>
      </c>
      <c r="V2161">
        <v>1</v>
      </c>
      <c r="W2161" s="13">
        <v>45085</v>
      </c>
      <c r="X2161">
        <v>49</v>
      </c>
    </row>
    <row r="2162" spans="1:24" x14ac:dyDescent="0.25">
      <c r="A2162">
        <v>1</v>
      </c>
      <c r="B2162" t="s">
        <v>4314</v>
      </c>
      <c r="D2162" t="s">
        <v>4315</v>
      </c>
      <c r="E2162">
        <v>0</v>
      </c>
      <c r="F2162" t="s">
        <v>1954</v>
      </c>
      <c r="G2162" t="s">
        <v>29</v>
      </c>
      <c r="H2162">
        <v>36</v>
      </c>
      <c r="I2162" s="14">
        <v>9</v>
      </c>
      <c r="J2162" s="15">
        <v>38000</v>
      </c>
      <c r="K2162" s="15">
        <v>5432</v>
      </c>
      <c r="L2162" s="15">
        <v>5595</v>
      </c>
      <c r="M2162">
        <v>3</v>
      </c>
      <c r="N2162">
        <v>3</v>
      </c>
      <c r="O2162">
        <v>0</v>
      </c>
      <c r="P2162">
        <v>9</v>
      </c>
      <c r="Q2162" t="s">
        <v>30</v>
      </c>
      <c r="R2162">
        <v>0.03</v>
      </c>
      <c r="S2162">
        <v>0</v>
      </c>
      <c r="T2162">
        <v>0</v>
      </c>
      <c r="U2162">
        <v>0</v>
      </c>
      <c r="V2162">
        <v>0</v>
      </c>
      <c r="W2162" s="13">
        <v>42798</v>
      </c>
    </row>
    <row r="2163" spans="1:24" x14ac:dyDescent="0.25">
      <c r="A2163">
        <v>1</v>
      </c>
      <c r="B2163" t="s">
        <v>4316</v>
      </c>
      <c r="D2163" t="s">
        <v>4317</v>
      </c>
      <c r="E2163">
        <v>0</v>
      </c>
      <c r="F2163" t="s">
        <v>1954</v>
      </c>
      <c r="G2163" t="s">
        <v>29</v>
      </c>
      <c r="H2163">
        <v>36</v>
      </c>
      <c r="I2163" s="14">
        <v>5</v>
      </c>
      <c r="J2163" s="15">
        <v>12670</v>
      </c>
      <c r="K2163" s="15">
        <v>5432</v>
      </c>
      <c r="L2163" s="15">
        <v>5595</v>
      </c>
      <c r="M2163">
        <v>3</v>
      </c>
      <c r="N2163">
        <v>3</v>
      </c>
      <c r="O2163">
        <v>0</v>
      </c>
      <c r="P2163">
        <v>5</v>
      </c>
      <c r="Q2163" t="s">
        <v>30</v>
      </c>
      <c r="R2163">
        <v>6.91</v>
      </c>
      <c r="S2163">
        <v>9</v>
      </c>
      <c r="T2163">
        <v>0</v>
      </c>
      <c r="U2163">
        <v>9</v>
      </c>
      <c r="V2163">
        <v>0</v>
      </c>
      <c r="W2163" s="13">
        <v>45075</v>
      </c>
      <c r="X2163">
        <v>733</v>
      </c>
    </row>
    <row r="2164" spans="1:24" x14ac:dyDescent="0.25">
      <c r="A2164">
        <v>1</v>
      </c>
      <c r="B2164" t="s">
        <v>4318</v>
      </c>
      <c r="D2164" t="s">
        <v>4319</v>
      </c>
      <c r="E2164">
        <v>0</v>
      </c>
      <c r="F2164" t="s">
        <v>1954</v>
      </c>
      <c r="G2164" t="s">
        <v>29</v>
      </c>
      <c r="H2164">
        <v>36</v>
      </c>
      <c r="I2164" s="14">
        <v>7</v>
      </c>
      <c r="J2164" s="15">
        <v>13664</v>
      </c>
      <c r="K2164" s="15">
        <v>5432</v>
      </c>
      <c r="L2164" s="15">
        <v>5595</v>
      </c>
      <c r="M2164">
        <v>3</v>
      </c>
      <c r="N2164">
        <v>3</v>
      </c>
      <c r="O2164">
        <v>0</v>
      </c>
      <c r="P2164">
        <v>7</v>
      </c>
      <c r="Q2164" t="s">
        <v>30</v>
      </c>
      <c r="R2164">
        <v>0.87</v>
      </c>
      <c r="S2164">
        <v>3</v>
      </c>
      <c r="T2164">
        <v>1</v>
      </c>
      <c r="U2164">
        <v>3</v>
      </c>
      <c r="V2164">
        <v>1</v>
      </c>
      <c r="W2164" s="13">
        <v>45079</v>
      </c>
      <c r="X2164">
        <v>733</v>
      </c>
    </row>
    <row r="2165" spans="1:24" x14ac:dyDescent="0.25">
      <c r="A2165">
        <v>1</v>
      </c>
      <c r="B2165" t="s">
        <v>4320</v>
      </c>
      <c r="D2165" t="s">
        <v>4321</v>
      </c>
      <c r="E2165">
        <v>0</v>
      </c>
      <c r="F2165" t="s">
        <v>1954</v>
      </c>
      <c r="G2165" t="s">
        <v>29</v>
      </c>
      <c r="H2165">
        <v>36</v>
      </c>
      <c r="I2165" s="14">
        <v>4</v>
      </c>
      <c r="J2165" s="15">
        <v>4959.2110000000002</v>
      </c>
      <c r="K2165" s="15">
        <v>5432</v>
      </c>
      <c r="L2165" s="15">
        <v>5595</v>
      </c>
      <c r="M2165">
        <v>3</v>
      </c>
      <c r="N2165">
        <v>3</v>
      </c>
      <c r="O2165">
        <v>0</v>
      </c>
      <c r="P2165">
        <v>4</v>
      </c>
      <c r="Q2165" t="s">
        <v>30</v>
      </c>
      <c r="R2165">
        <v>7.0000000000000007E-2</v>
      </c>
      <c r="S2165">
        <v>0</v>
      </c>
      <c r="T2165">
        <v>0</v>
      </c>
      <c r="U2165">
        <v>0</v>
      </c>
      <c r="V2165">
        <v>0</v>
      </c>
      <c r="W2165" s="13">
        <v>44884</v>
      </c>
      <c r="X2165">
        <v>1809</v>
      </c>
    </row>
    <row r="2166" spans="1:24" x14ac:dyDescent="0.25">
      <c r="A2166">
        <v>1</v>
      </c>
      <c r="B2166" t="s">
        <v>4322</v>
      </c>
      <c r="D2166" t="s">
        <v>4323</v>
      </c>
      <c r="E2166">
        <v>0</v>
      </c>
      <c r="F2166" t="s">
        <v>1954</v>
      </c>
      <c r="G2166" t="s">
        <v>29</v>
      </c>
      <c r="H2166">
        <v>36</v>
      </c>
      <c r="I2166" s="14">
        <v>4</v>
      </c>
      <c r="J2166" s="15">
        <v>23154.544999999998</v>
      </c>
      <c r="K2166" s="15">
        <v>5432</v>
      </c>
      <c r="L2166" s="15">
        <v>5595</v>
      </c>
      <c r="M2166">
        <v>3</v>
      </c>
      <c r="N2166">
        <v>3</v>
      </c>
      <c r="O2166">
        <v>0</v>
      </c>
      <c r="P2166">
        <v>4</v>
      </c>
      <c r="Q2166" t="s">
        <v>30</v>
      </c>
      <c r="R2166">
        <v>0.06</v>
      </c>
      <c r="S2166">
        <v>4</v>
      </c>
      <c r="T2166">
        <v>4</v>
      </c>
      <c r="U2166">
        <v>4</v>
      </c>
      <c r="V2166">
        <v>4</v>
      </c>
      <c r="W2166" s="13">
        <v>45084</v>
      </c>
      <c r="X2166">
        <v>733</v>
      </c>
    </row>
    <row r="2167" spans="1:24" x14ac:dyDescent="0.25">
      <c r="A2167">
        <v>1</v>
      </c>
      <c r="B2167" t="s">
        <v>4324</v>
      </c>
      <c r="D2167" t="s">
        <v>4325</v>
      </c>
      <c r="E2167">
        <v>0</v>
      </c>
      <c r="F2167" t="s">
        <v>1954</v>
      </c>
      <c r="G2167" t="s">
        <v>29</v>
      </c>
      <c r="H2167">
        <v>36</v>
      </c>
      <c r="I2167" s="14">
        <v>3</v>
      </c>
      <c r="J2167" s="15">
        <v>6302.5720000000001</v>
      </c>
      <c r="K2167" s="15">
        <v>5432</v>
      </c>
      <c r="L2167" s="15">
        <v>5595</v>
      </c>
      <c r="M2167">
        <v>3</v>
      </c>
      <c r="N2167">
        <v>3</v>
      </c>
      <c r="O2167">
        <v>0</v>
      </c>
      <c r="P2167">
        <v>3</v>
      </c>
      <c r="Q2167" t="s">
        <v>30</v>
      </c>
      <c r="R2167">
        <v>0.03</v>
      </c>
      <c r="S2167">
        <v>0</v>
      </c>
      <c r="T2167">
        <v>0</v>
      </c>
      <c r="U2167">
        <v>0</v>
      </c>
      <c r="V2167">
        <v>0</v>
      </c>
      <c r="W2167" s="13">
        <v>44712</v>
      </c>
    </row>
    <row r="2168" spans="1:24" x14ac:dyDescent="0.25">
      <c r="A2168">
        <v>1</v>
      </c>
      <c r="B2168" t="s">
        <v>4326</v>
      </c>
      <c r="D2168" t="s">
        <v>4327</v>
      </c>
      <c r="E2168">
        <v>0</v>
      </c>
      <c r="F2168" t="s">
        <v>1954</v>
      </c>
      <c r="G2168" t="s">
        <v>29</v>
      </c>
      <c r="H2168">
        <v>36</v>
      </c>
      <c r="I2168" s="14">
        <v>7</v>
      </c>
      <c r="J2168" s="15">
        <v>17085</v>
      </c>
      <c r="K2168" s="15">
        <v>5432</v>
      </c>
      <c r="L2168" s="15">
        <v>5595</v>
      </c>
      <c r="M2168">
        <v>3</v>
      </c>
      <c r="N2168">
        <v>3</v>
      </c>
      <c r="O2168">
        <v>0</v>
      </c>
      <c r="P2168">
        <v>7</v>
      </c>
      <c r="Q2168" t="s">
        <v>30</v>
      </c>
      <c r="R2168">
        <v>0.5</v>
      </c>
      <c r="S2168">
        <v>2</v>
      </c>
      <c r="T2168">
        <v>0</v>
      </c>
      <c r="U2168">
        <v>2</v>
      </c>
      <c r="V2168">
        <v>0</v>
      </c>
      <c r="W2168" s="13">
        <v>44973</v>
      </c>
    </row>
    <row r="2169" spans="1:24" x14ac:dyDescent="0.25">
      <c r="A2169">
        <v>1</v>
      </c>
      <c r="B2169" t="s">
        <v>4328</v>
      </c>
      <c r="D2169" t="s">
        <v>4329</v>
      </c>
      <c r="E2169">
        <v>0</v>
      </c>
      <c r="F2169" t="s">
        <v>1954</v>
      </c>
      <c r="G2169" t="s">
        <v>29</v>
      </c>
      <c r="H2169">
        <v>36</v>
      </c>
      <c r="I2169" s="14">
        <v>4</v>
      </c>
      <c r="J2169" s="15">
        <v>5978.451</v>
      </c>
      <c r="K2169" s="15">
        <v>5432</v>
      </c>
      <c r="L2169" s="15">
        <v>5595</v>
      </c>
      <c r="M2169">
        <v>3</v>
      </c>
      <c r="N2169">
        <v>3</v>
      </c>
      <c r="O2169">
        <v>0</v>
      </c>
      <c r="P2169">
        <v>4</v>
      </c>
      <c r="Q2169" t="s">
        <v>30</v>
      </c>
      <c r="R2169">
        <v>1.76</v>
      </c>
      <c r="S2169">
        <v>4</v>
      </c>
      <c r="T2169">
        <v>1</v>
      </c>
      <c r="U2169">
        <v>4</v>
      </c>
      <c r="V2169">
        <v>1</v>
      </c>
      <c r="W2169" s="13">
        <v>45085</v>
      </c>
      <c r="X2169">
        <v>622</v>
      </c>
    </row>
    <row r="2170" spans="1:24" x14ac:dyDescent="0.25">
      <c r="A2170">
        <v>1</v>
      </c>
      <c r="B2170" t="s">
        <v>4330</v>
      </c>
      <c r="D2170" t="s">
        <v>4331</v>
      </c>
      <c r="E2170">
        <v>0</v>
      </c>
      <c r="F2170" t="s">
        <v>1954</v>
      </c>
      <c r="G2170" t="s">
        <v>29</v>
      </c>
      <c r="H2170">
        <v>36</v>
      </c>
      <c r="I2170" s="14">
        <v>2</v>
      </c>
      <c r="J2170" s="15">
        <v>7550</v>
      </c>
      <c r="K2170" s="15">
        <v>5432</v>
      </c>
      <c r="L2170" s="15">
        <v>5595</v>
      </c>
      <c r="M2170">
        <v>3</v>
      </c>
      <c r="N2170">
        <v>3</v>
      </c>
      <c r="O2170">
        <v>0</v>
      </c>
      <c r="P2170">
        <v>2</v>
      </c>
      <c r="Q2170" t="s">
        <v>30</v>
      </c>
      <c r="R2170">
        <v>7.33</v>
      </c>
      <c r="S2170">
        <v>4</v>
      </c>
      <c r="T2170">
        <v>0</v>
      </c>
      <c r="U2170">
        <v>4</v>
      </c>
      <c r="V2170">
        <v>0</v>
      </c>
      <c r="W2170" s="13">
        <v>45061</v>
      </c>
      <c r="X2170">
        <v>18</v>
      </c>
    </row>
    <row r="2171" spans="1:24" x14ac:dyDescent="0.25">
      <c r="A2171">
        <v>1</v>
      </c>
      <c r="B2171" t="s">
        <v>4332</v>
      </c>
      <c r="D2171" t="s">
        <v>4333</v>
      </c>
      <c r="E2171">
        <v>0</v>
      </c>
      <c r="F2171" t="s">
        <v>1954</v>
      </c>
      <c r="G2171" t="s">
        <v>29</v>
      </c>
      <c r="H2171">
        <v>36</v>
      </c>
      <c r="I2171" s="14">
        <v>5</v>
      </c>
      <c r="J2171" s="15">
        <v>1803.9349999999999</v>
      </c>
      <c r="K2171" s="15">
        <v>5432</v>
      </c>
      <c r="L2171" s="15">
        <v>5595</v>
      </c>
      <c r="M2171">
        <v>3</v>
      </c>
      <c r="N2171">
        <v>3</v>
      </c>
      <c r="O2171">
        <v>0</v>
      </c>
      <c r="P2171">
        <v>5</v>
      </c>
      <c r="Q2171" t="s">
        <v>30</v>
      </c>
      <c r="R2171">
        <v>1.86</v>
      </c>
      <c r="S2171">
        <v>1</v>
      </c>
      <c r="T2171">
        <v>0</v>
      </c>
      <c r="U2171">
        <v>1</v>
      </c>
      <c r="V2171">
        <v>0</v>
      </c>
      <c r="W2171" s="13">
        <v>45056</v>
      </c>
      <c r="X2171">
        <v>622</v>
      </c>
    </row>
    <row r="2172" spans="1:24" x14ac:dyDescent="0.25">
      <c r="A2172">
        <v>1</v>
      </c>
      <c r="B2172" t="s">
        <v>4334</v>
      </c>
      <c r="D2172" t="s">
        <v>4335</v>
      </c>
      <c r="E2172">
        <v>0</v>
      </c>
      <c r="F2172" t="s">
        <v>1954</v>
      </c>
      <c r="G2172" t="s">
        <v>29</v>
      </c>
      <c r="H2172">
        <v>36</v>
      </c>
      <c r="I2172" s="14">
        <v>5</v>
      </c>
      <c r="J2172" s="15">
        <v>9200</v>
      </c>
      <c r="K2172" s="15">
        <v>5432</v>
      </c>
      <c r="L2172" s="15">
        <v>5595</v>
      </c>
      <c r="M2172">
        <v>3</v>
      </c>
      <c r="N2172">
        <v>3</v>
      </c>
      <c r="O2172">
        <v>0</v>
      </c>
      <c r="P2172">
        <v>5</v>
      </c>
      <c r="Q2172" t="s">
        <v>30</v>
      </c>
      <c r="R2172">
        <v>8.81</v>
      </c>
      <c r="S2172">
        <v>9</v>
      </c>
      <c r="T2172">
        <v>0</v>
      </c>
      <c r="U2172">
        <v>9</v>
      </c>
      <c r="V2172">
        <v>0</v>
      </c>
      <c r="W2172" s="13">
        <v>45071</v>
      </c>
      <c r="X2172">
        <v>733</v>
      </c>
    </row>
    <row r="2173" spans="1:24" x14ac:dyDescent="0.25">
      <c r="A2173">
        <v>1</v>
      </c>
      <c r="B2173" t="s">
        <v>4336</v>
      </c>
      <c r="D2173" t="s">
        <v>4337</v>
      </c>
      <c r="E2173">
        <v>0</v>
      </c>
      <c r="F2173" t="s">
        <v>1954</v>
      </c>
      <c r="G2173" t="s">
        <v>29</v>
      </c>
      <c r="H2173">
        <v>36</v>
      </c>
      <c r="I2173" s="14">
        <v>5</v>
      </c>
      <c r="J2173" s="15">
        <v>9200</v>
      </c>
      <c r="K2173" s="15">
        <v>5432</v>
      </c>
      <c r="L2173" s="15">
        <v>5595</v>
      </c>
      <c r="M2173">
        <v>3</v>
      </c>
      <c r="N2173">
        <v>3</v>
      </c>
      <c r="O2173">
        <v>0</v>
      </c>
      <c r="P2173">
        <v>5</v>
      </c>
      <c r="Q2173" t="s">
        <v>30</v>
      </c>
      <c r="R2173">
        <v>8.6</v>
      </c>
      <c r="S2173">
        <v>17</v>
      </c>
      <c r="T2173">
        <v>3</v>
      </c>
      <c r="U2173">
        <v>17</v>
      </c>
      <c r="V2173">
        <v>3</v>
      </c>
      <c r="W2173" s="13">
        <v>45084</v>
      </c>
      <c r="X2173">
        <v>733</v>
      </c>
    </row>
    <row r="2174" spans="1:24" x14ac:dyDescent="0.25">
      <c r="A2174">
        <v>1</v>
      </c>
      <c r="B2174" t="s">
        <v>4338</v>
      </c>
      <c r="D2174" t="s">
        <v>4339</v>
      </c>
      <c r="E2174">
        <v>0</v>
      </c>
      <c r="F2174" t="s">
        <v>1954</v>
      </c>
      <c r="G2174" t="s">
        <v>29</v>
      </c>
      <c r="H2174">
        <v>36</v>
      </c>
      <c r="I2174" s="14">
        <v>8</v>
      </c>
      <c r="J2174" s="15">
        <v>9440.5220000000008</v>
      </c>
      <c r="K2174" s="15">
        <v>5432</v>
      </c>
      <c r="L2174" s="15">
        <v>5595</v>
      </c>
      <c r="M2174">
        <v>3</v>
      </c>
      <c r="N2174">
        <v>3</v>
      </c>
      <c r="O2174">
        <v>0</v>
      </c>
      <c r="P2174">
        <v>8</v>
      </c>
      <c r="Q2174" t="s">
        <v>30</v>
      </c>
      <c r="R2174">
        <v>0.1</v>
      </c>
      <c r="S2174">
        <v>0</v>
      </c>
      <c r="T2174">
        <v>0</v>
      </c>
      <c r="U2174">
        <v>0</v>
      </c>
      <c r="V2174">
        <v>0</v>
      </c>
      <c r="W2174" s="13">
        <v>44922</v>
      </c>
      <c r="X2174">
        <v>1809</v>
      </c>
    </row>
    <row r="2175" spans="1:24" x14ac:dyDescent="0.25">
      <c r="A2175">
        <v>1</v>
      </c>
      <c r="B2175" t="s">
        <v>4340</v>
      </c>
      <c r="D2175" t="s">
        <v>4341</v>
      </c>
      <c r="E2175">
        <v>0</v>
      </c>
      <c r="F2175" t="s">
        <v>1954</v>
      </c>
      <c r="G2175" t="s">
        <v>29</v>
      </c>
      <c r="H2175">
        <v>36</v>
      </c>
      <c r="I2175" s="14">
        <v>8</v>
      </c>
      <c r="J2175" s="15">
        <v>13800</v>
      </c>
      <c r="K2175" s="15">
        <v>5432</v>
      </c>
      <c r="L2175" s="15">
        <v>5595</v>
      </c>
      <c r="M2175">
        <v>3</v>
      </c>
      <c r="N2175">
        <v>3</v>
      </c>
      <c r="O2175">
        <v>0</v>
      </c>
      <c r="P2175">
        <v>8</v>
      </c>
      <c r="Q2175" t="s">
        <v>30</v>
      </c>
      <c r="R2175">
        <v>2.71</v>
      </c>
      <c r="S2175">
        <v>4</v>
      </c>
      <c r="T2175">
        <v>0</v>
      </c>
      <c r="U2175">
        <v>4</v>
      </c>
      <c r="V2175">
        <v>0</v>
      </c>
      <c r="W2175" s="13">
        <v>45026</v>
      </c>
      <c r="X2175">
        <v>1809</v>
      </c>
    </row>
    <row r="2176" spans="1:24" x14ac:dyDescent="0.25">
      <c r="A2176">
        <v>1</v>
      </c>
      <c r="B2176" t="s">
        <v>4342</v>
      </c>
      <c r="D2176" t="s">
        <v>4343</v>
      </c>
      <c r="E2176">
        <v>0</v>
      </c>
      <c r="F2176" t="s">
        <v>1954</v>
      </c>
      <c r="G2176" t="s">
        <v>29</v>
      </c>
      <c r="H2176">
        <v>36</v>
      </c>
      <c r="I2176" s="14">
        <v>10</v>
      </c>
      <c r="J2176" s="15">
        <v>13800</v>
      </c>
      <c r="K2176" s="15">
        <v>5432</v>
      </c>
      <c r="L2176" s="15">
        <v>5595</v>
      </c>
      <c r="M2176">
        <v>3</v>
      </c>
      <c r="N2176">
        <v>3</v>
      </c>
      <c r="O2176">
        <v>0</v>
      </c>
      <c r="P2176">
        <v>10</v>
      </c>
      <c r="Q2176" t="s">
        <v>30</v>
      </c>
      <c r="R2176">
        <v>7.34</v>
      </c>
      <c r="S2176">
        <v>11</v>
      </c>
      <c r="T2176">
        <v>0</v>
      </c>
      <c r="U2176">
        <v>11</v>
      </c>
      <c r="V2176">
        <v>0</v>
      </c>
      <c r="W2176" s="13">
        <v>45054</v>
      </c>
      <c r="X2176">
        <v>1809</v>
      </c>
    </row>
    <row r="2177" spans="1:24" x14ac:dyDescent="0.25">
      <c r="A2177">
        <v>1</v>
      </c>
      <c r="B2177" t="s">
        <v>4344</v>
      </c>
      <c r="D2177" t="s">
        <v>4345</v>
      </c>
      <c r="E2177">
        <v>0</v>
      </c>
      <c r="F2177" t="s">
        <v>1954</v>
      </c>
      <c r="G2177" t="s">
        <v>29</v>
      </c>
      <c r="H2177">
        <v>36</v>
      </c>
      <c r="I2177" s="14">
        <v>11</v>
      </c>
      <c r="J2177" s="15">
        <v>8600</v>
      </c>
      <c r="K2177" s="15">
        <v>5432</v>
      </c>
      <c r="L2177" s="15">
        <v>5595</v>
      </c>
      <c r="M2177">
        <v>3</v>
      </c>
      <c r="N2177">
        <v>3</v>
      </c>
      <c r="O2177">
        <v>0</v>
      </c>
      <c r="P2177">
        <v>11</v>
      </c>
      <c r="Q2177" t="s">
        <v>30</v>
      </c>
      <c r="R2177">
        <v>0.03</v>
      </c>
      <c r="S2177">
        <v>0</v>
      </c>
      <c r="T2177">
        <v>0</v>
      </c>
      <c r="U2177">
        <v>0</v>
      </c>
      <c r="V2177">
        <v>0</v>
      </c>
      <c r="W2177" s="13">
        <v>44714</v>
      </c>
      <c r="X2177">
        <v>622</v>
      </c>
    </row>
    <row r="2178" spans="1:24" x14ac:dyDescent="0.25">
      <c r="A2178">
        <v>1</v>
      </c>
      <c r="B2178" t="s">
        <v>4346</v>
      </c>
      <c r="D2178" t="s">
        <v>4347</v>
      </c>
      <c r="E2178">
        <v>0</v>
      </c>
      <c r="F2178" t="s">
        <v>1954</v>
      </c>
      <c r="G2178" t="s">
        <v>29</v>
      </c>
      <c r="H2178">
        <v>36</v>
      </c>
      <c r="I2178" s="14">
        <v>51</v>
      </c>
      <c r="J2178" s="15">
        <v>300</v>
      </c>
      <c r="K2178" s="15">
        <v>5432</v>
      </c>
      <c r="L2178" s="15">
        <v>5595</v>
      </c>
      <c r="M2178">
        <v>3</v>
      </c>
      <c r="N2178">
        <v>3</v>
      </c>
      <c r="O2178">
        <v>0</v>
      </c>
      <c r="P2178">
        <v>51</v>
      </c>
      <c r="Q2178" t="s">
        <v>30</v>
      </c>
      <c r="R2178">
        <v>8.69</v>
      </c>
      <c r="S2178">
        <v>15</v>
      </c>
      <c r="T2178">
        <v>0</v>
      </c>
      <c r="U2178">
        <v>15</v>
      </c>
      <c r="V2178">
        <v>0</v>
      </c>
      <c r="W2178" s="13">
        <v>44995</v>
      </c>
    </row>
    <row r="2179" spans="1:24" x14ac:dyDescent="0.25">
      <c r="A2179">
        <v>1</v>
      </c>
      <c r="B2179" t="s">
        <v>4348</v>
      </c>
      <c r="D2179" t="s">
        <v>4349</v>
      </c>
      <c r="E2179">
        <v>0</v>
      </c>
      <c r="F2179" t="s">
        <v>1954</v>
      </c>
      <c r="G2179" t="s">
        <v>29</v>
      </c>
      <c r="H2179">
        <v>36</v>
      </c>
      <c r="I2179" s="14">
        <v>20</v>
      </c>
      <c r="J2179" s="15">
        <v>1562.9839999999999</v>
      </c>
      <c r="K2179" s="15">
        <v>5432</v>
      </c>
      <c r="L2179" s="15">
        <v>5595</v>
      </c>
      <c r="M2179">
        <v>3</v>
      </c>
      <c r="N2179">
        <v>3</v>
      </c>
      <c r="O2179">
        <v>0</v>
      </c>
      <c r="P2179">
        <v>20</v>
      </c>
      <c r="Q2179" t="s">
        <v>30</v>
      </c>
      <c r="R2179">
        <v>0.12</v>
      </c>
      <c r="S2179">
        <v>0</v>
      </c>
      <c r="T2179">
        <v>0</v>
      </c>
      <c r="U2179">
        <v>0</v>
      </c>
      <c r="V2179">
        <v>0</v>
      </c>
      <c r="W2179" s="13">
        <v>44818</v>
      </c>
    </row>
    <row r="2180" spans="1:24" x14ac:dyDescent="0.25">
      <c r="A2180">
        <v>1</v>
      </c>
      <c r="B2180" t="s">
        <v>4350</v>
      </c>
      <c r="D2180" t="s">
        <v>4351</v>
      </c>
      <c r="E2180">
        <v>0</v>
      </c>
      <c r="F2180" t="s">
        <v>1954</v>
      </c>
      <c r="G2180" t="s">
        <v>29</v>
      </c>
      <c r="H2180">
        <v>36</v>
      </c>
      <c r="I2180" s="14">
        <v>14</v>
      </c>
      <c r="J2180" s="15">
        <v>226.12299999999999</v>
      </c>
      <c r="K2180" s="15">
        <v>5432</v>
      </c>
      <c r="L2180" s="15">
        <v>5595</v>
      </c>
      <c r="M2180">
        <v>3</v>
      </c>
      <c r="N2180">
        <v>3</v>
      </c>
      <c r="O2180">
        <v>0</v>
      </c>
      <c r="P2180">
        <v>14</v>
      </c>
      <c r="Q2180" t="s">
        <v>30</v>
      </c>
      <c r="R2180">
        <v>0.03</v>
      </c>
      <c r="S2180">
        <v>0</v>
      </c>
      <c r="T2180">
        <v>0</v>
      </c>
      <c r="U2180">
        <v>0</v>
      </c>
      <c r="V2180">
        <v>0</v>
      </c>
      <c r="W2180" s="13">
        <v>44712</v>
      </c>
    </row>
    <row r="2181" spans="1:24" x14ac:dyDescent="0.25">
      <c r="A2181">
        <v>1</v>
      </c>
      <c r="B2181" t="s">
        <v>4352</v>
      </c>
      <c r="D2181" t="s">
        <v>4353</v>
      </c>
      <c r="E2181">
        <v>0</v>
      </c>
      <c r="F2181" t="s">
        <v>1954</v>
      </c>
      <c r="G2181" t="s">
        <v>29</v>
      </c>
      <c r="H2181">
        <v>36</v>
      </c>
      <c r="I2181" s="14">
        <v>4</v>
      </c>
      <c r="J2181" s="15">
        <v>8822.0049999999992</v>
      </c>
      <c r="K2181" s="15">
        <v>5432</v>
      </c>
      <c r="L2181" s="15">
        <v>5595</v>
      </c>
      <c r="M2181">
        <v>3</v>
      </c>
      <c r="N2181">
        <v>3</v>
      </c>
      <c r="O2181">
        <v>0</v>
      </c>
      <c r="P2181">
        <v>4</v>
      </c>
      <c r="Q2181" t="s">
        <v>30</v>
      </c>
      <c r="R2181">
        <v>5.74</v>
      </c>
      <c r="S2181">
        <v>7</v>
      </c>
      <c r="T2181">
        <v>0</v>
      </c>
      <c r="U2181">
        <v>7</v>
      </c>
      <c r="V2181">
        <v>0</v>
      </c>
      <c r="W2181" s="13">
        <v>45050</v>
      </c>
      <c r="X2181">
        <v>1621</v>
      </c>
    </row>
    <row r="2182" spans="1:24" x14ac:dyDescent="0.25">
      <c r="A2182">
        <v>1</v>
      </c>
      <c r="B2182" t="s">
        <v>4354</v>
      </c>
      <c r="D2182" t="s">
        <v>4355</v>
      </c>
      <c r="E2182">
        <v>0</v>
      </c>
      <c r="F2182" t="s">
        <v>1954</v>
      </c>
      <c r="G2182" t="s">
        <v>29</v>
      </c>
      <c r="H2182">
        <v>36</v>
      </c>
      <c r="I2182" s="14">
        <v>5</v>
      </c>
      <c r="J2182" s="15">
        <v>5590.9970000000003</v>
      </c>
      <c r="K2182" s="15">
        <v>5432</v>
      </c>
      <c r="L2182" s="15">
        <v>5595</v>
      </c>
      <c r="M2182">
        <v>3</v>
      </c>
      <c r="N2182">
        <v>3</v>
      </c>
      <c r="O2182">
        <v>0</v>
      </c>
      <c r="P2182">
        <v>5</v>
      </c>
      <c r="Q2182" t="s">
        <v>30</v>
      </c>
      <c r="R2182">
        <v>3.07</v>
      </c>
      <c r="S2182">
        <v>6</v>
      </c>
      <c r="T2182">
        <v>0</v>
      </c>
      <c r="U2182">
        <v>6</v>
      </c>
      <c r="V2182">
        <v>0</v>
      </c>
      <c r="W2182" s="13">
        <v>45069</v>
      </c>
      <c r="X2182">
        <v>733</v>
      </c>
    </row>
    <row r="2183" spans="1:24" x14ac:dyDescent="0.25">
      <c r="A2183">
        <v>1</v>
      </c>
      <c r="B2183" t="s">
        <v>4356</v>
      </c>
      <c r="D2183" t="s">
        <v>4357</v>
      </c>
      <c r="E2183">
        <v>0</v>
      </c>
      <c r="F2183" t="s">
        <v>1954</v>
      </c>
      <c r="G2183" t="s">
        <v>29</v>
      </c>
      <c r="H2183">
        <v>36</v>
      </c>
      <c r="I2183" s="14">
        <v>5</v>
      </c>
      <c r="J2183" s="15">
        <v>5535</v>
      </c>
      <c r="K2183" s="15">
        <v>5432</v>
      </c>
      <c r="L2183" s="15">
        <v>5595</v>
      </c>
      <c r="M2183">
        <v>3</v>
      </c>
      <c r="N2183">
        <v>3</v>
      </c>
      <c r="O2183">
        <v>0</v>
      </c>
      <c r="P2183">
        <v>5</v>
      </c>
      <c r="Q2183" t="s">
        <v>30</v>
      </c>
      <c r="R2183">
        <v>2.6</v>
      </c>
      <c r="S2183">
        <v>5</v>
      </c>
      <c r="T2183">
        <v>0</v>
      </c>
      <c r="U2183">
        <v>5</v>
      </c>
      <c r="V2183">
        <v>0</v>
      </c>
      <c r="W2183" s="13">
        <v>45015</v>
      </c>
      <c r="X2183">
        <v>1809</v>
      </c>
    </row>
    <row r="2184" spans="1:24" x14ac:dyDescent="0.25">
      <c r="A2184">
        <v>1</v>
      </c>
      <c r="B2184" t="s">
        <v>4358</v>
      </c>
      <c r="D2184" t="s">
        <v>4359</v>
      </c>
      <c r="E2184">
        <v>0</v>
      </c>
      <c r="F2184" t="s">
        <v>1954</v>
      </c>
      <c r="G2184" t="s">
        <v>29</v>
      </c>
      <c r="H2184">
        <v>36</v>
      </c>
      <c r="I2184" s="14">
        <v>4</v>
      </c>
      <c r="J2184" s="15">
        <v>15000</v>
      </c>
      <c r="K2184" s="15">
        <v>5432</v>
      </c>
      <c r="L2184" s="15">
        <v>5595</v>
      </c>
      <c r="M2184">
        <v>3</v>
      </c>
      <c r="N2184">
        <v>3</v>
      </c>
      <c r="O2184">
        <v>0</v>
      </c>
      <c r="P2184">
        <v>4</v>
      </c>
      <c r="Q2184" t="s">
        <v>30</v>
      </c>
      <c r="R2184">
        <v>1.68</v>
      </c>
      <c r="S2184">
        <v>2</v>
      </c>
      <c r="T2184">
        <v>0</v>
      </c>
      <c r="U2184">
        <v>2</v>
      </c>
      <c r="V2184">
        <v>0</v>
      </c>
      <c r="W2184" s="13">
        <v>45037</v>
      </c>
      <c r="X2184">
        <v>158</v>
      </c>
    </row>
    <row r="2185" spans="1:24" x14ac:dyDescent="0.25">
      <c r="A2185">
        <v>1</v>
      </c>
      <c r="B2185" t="s">
        <v>4360</v>
      </c>
      <c r="D2185" t="s">
        <v>4361</v>
      </c>
      <c r="E2185">
        <v>0</v>
      </c>
      <c r="F2185" t="s">
        <v>1954</v>
      </c>
      <c r="G2185" t="s">
        <v>29</v>
      </c>
      <c r="H2185">
        <v>36</v>
      </c>
      <c r="I2185" s="14">
        <v>1</v>
      </c>
      <c r="J2185" s="15">
        <v>3600</v>
      </c>
      <c r="K2185" s="15">
        <v>5432</v>
      </c>
      <c r="L2185" s="15">
        <v>5595</v>
      </c>
      <c r="M2185">
        <v>3</v>
      </c>
      <c r="N2185">
        <v>3</v>
      </c>
      <c r="O2185">
        <v>0</v>
      </c>
      <c r="P2185">
        <v>1</v>
      </c>
      <c r="Q2185" t="s">
        <v>30</v>
      </c>
      <c r="R2185">
        <v>0.63</v>
      </c>
      <c r="S2185">
        <v>1</v>
      </c>
      <c r="T2185">
        <v>0</v>
      </c>
      <c r="U2185">
        <v>1</v>
      </c>
      <c r="V2185">
        <v>0</v>
      </c>
      <c r="W2185" s="13">
        <v>44996</v>
      </c>
      <c r="X2185">
        <v>1336</v>
      </c>
    </row>
    <row r="2186" spans="1:24" x14ac:dyDescent="0.25">
      <c r="A2186">
        <v>1</v>
      </c>
      <c r="B2186" t="s">
        <v>4362</v>
      </c>
      <c r="D2186" t="s">
        <v>4363</v>
      </c>
      <c r="E2186">
        <v>0</v>
      </c>
      <c r="F2186" t="s">
        <v>1954</v>
      </c>
      <c r="G2186" t="s">
        <v>29</v>
      </c>
      <c r="H2186">
        <v>36</v>
      </c>
      <c r="I2186" s="14">
        <v>5</v>
      </c>
      <c r="J2186" s="15">
        <v>3525.9580000000001</v>
      </c>
      <c r="K2186" s="15">
        <v>5432</v>
      </c>
      <c r="L2186" s="15">
        <v>5595</v>
      </c>
      <c r="M2186">
        <v>3</v>
      </c>
      <c r="N2186">
        <v>3</v>
      </c>
      <c r="O2186">
        <v>0</v>
      </c>
      <c r="P2186">
        <v>5</v>
      </c>
      <c r="Q2186" t="s">
        <v>30</v>
      </c>
      <c r="R2186">
        <v>0.27</v>
      </c>
      <c r="S2186">
        <v>1</v>
      </c>
      <c r="T2186">
        <v>0</v>
      </c>
      <c r="U2186">
        <v>1</v>
      </c>
      <c r="V2186">
        <v>0</v>
      </c>
      <c r="W2186" s="13">
        <v>44970</v>
      </c>
      <c r="X2186">
        <v>733</v>
      </c>
    </row>
    <row r="2187" spans="1:24" x14ac:dyDescent="0.25">
      <c r="A2187">
        <v>1</v>
      </c>
      <c r="B2187" t="s">
        <v>4364</v>
      </c>
      <c r="D2187" t="s">
        <v>4365</v>
      </c>
      <c r="E2187">
        <v>0</v>
      </c>
      <c r="F2187" t="s">
        <v>1954</v>
      </c>
      <c r="G2187" t="s">
        <v>29</v>
      </c>
      <c r="H2187">
        <v>36</v>
      </c>
      <c r="I2187" s="14">
        <v>1</v>
      </c>
      <c r="J2187" s="15">
        <v>3642</v>
      </c>
      <c r="K2187" s="15">
        <v>5432</v>
      </c>
      <c r="L2187" s="15">
        <v>5595</v>
      </c>
      <c r="M2187">
        <v>3</v>
      </c>
      <c r="N2187">
        <v>3</v>
      </c>
      <c r="O2187">
        <v>0</v>
      </c>
      <c r="P2187">
        <v>1</v>
      </c>
      <c r="Q2187" t="s">
        <v>30</v>
      </c>
      <c r="R2187">
        <v>2.34</v>
      </c>
      <c r="S2187">
        <v>3</v>
      </c>
      <c r="T2187">
        <v>0</v>
      </c>
      <c r="U2187">
        <v>3</v>
      </c>
      <c r="V2187">
        <v>0</v>
      </c>
      <c r="W2187" s="13">
        <v>45041</v>
      </c>
      <c r="X2187">
        <v>622</v>
      </c>
    </row>
    <row r="2188" spans="1:24" x14ac:dyDescent="0.25">
      <c r="A2188">
        <v>1</v>
      </c>
      <c r="B2188" t="s">
        <v>4366</v>
      </c>
      <c r="D2188" t="s">
        <v>4367</v>
      </c>
      <c r="E2188">
        <v>0</v>
      </c>
      <c r="F2188" t="s">
        <v>1954</v>
      </c>
      <c r="G2188" t="s">
        <v>29</v>
      </c>
      <c r="H2188">
        <v>36</v>
      </c>
      <c r="I2188" s="14">
        <v>1</v>
      </c>
      <c r="J2188" s="15">
        <v>4358.3329999999996</v>
      </c>
      <c r="K2188" s="15">
        <v>5432</v>
      </c>
      <c r="L2188" s="15">
        <v>5595</v>
      </c>
      <c r="M2188">
        <v>3</v>
      </c>
      <c r="N2188">
        <v>3</v>
      </c>
      <c r="O2188">
        <v>0</v>
      </c>
      <c r="P2188">
        <v>1</v>
      </c>
      <c r="Q2188" t="s">
        <v>30</v>
      </c>
      <c r="R2188">
        <v>0.26</v>
      </c>
      <c r="S2188">
        <v>1</v>
      </c>
      <c r="T2188">
        <v>0</v>
      </c>
      <c r="U2188">
        <v>1</v>
      </c>
      <c r="V2188">
        <v>0</v>
      </c>
      <c r="W2188" s="13">
        <v>44979</v>
      </c>
      <c r="X2188">
        <v>622</v>
      </c>
    </row>
    <row r="2189" spans="1:24" x14ac:dyDescent="0.25">
      <c r="A2189">
        <v>1</v>
      </c>
      <c r="B2189" t="s">
        <v>4368</v>
      </c>
      <c r="D2189" t="s">
        <v>4369</v>
      </c>
      <c r="E2189">
        <v>0</v>
      </c>
      <c r="F2189" t="s">
        <v>1954</v>
      </c>
      <c r="G2189" t="s">
        <v>29</v>
      </c>
      <c r="H2189">
        <v>36</v>
      </c>
      <c r="I2189" s="14">
        <v>6</v>
      </c>
      <c r="J2189" s="15">
        <v>9800</v>
      </c>
      <c r="K2189" s="15">
        <v>5432</v>
      </c>
      <c r="L2189" s="15">
        <v>5595</v>
      </c>
      <c r="M2189">
        <v>3</v>
      </c>
      <c r="N2189">
        <v>3</v>
      </c>
      <c r="O2189">
        <v>0</v>
      </c>
      <c r="P2189">
        <v>6</v>
      </c>
      <c r="Q2189" t="s">
        <v>30</v>
      </c>
      <c r="R2189">
        <v>0.03</v>
      </c>
      <c r="S2189">
        <v>0</v>
      </c>
      <c r="T2189">
        <v>0</v>
      </c>
      <c r="U2189">
        <v>0</v>
      </c>
      <c r="V2189">
        <v>0</v>
      </c>
      <c r="W2189" s="13">
        <v>44596</v>
      </c>
      <c r="X2189">
        <v>1336</v>
      </c>
    </row>
    <row r="2190" spans="1:24" x14ac:dyDescent="0.25">
      <c r="A2190">
        <v>1</v>
      </c>
      <c r="B2190" t="s">
        <v>4370</v>
      </c>
      <c r="D2190" t="s">
        <v>4371</v>
      </c>
      <c r="E2190">
        <v>0</v>
      </c>
      <c r="F2190" t="s">
        <v>1954</v>
      </c>
      <c r="G2190" t="s">
        <v>29</v>
      </c>
      <c r="H2190">
        <v>36</v>
      </c>
      <c r="I2190" s="14">
        <v>5</v>
      </c>
      <c r="J2190" s="15">
        <v>910.29399999999998</v>
      </c>
      <c r="K2190" s="15">
        <v>5432</v>
      </c>
      <c r="L2190" s="15">
        <v>5595</v>
      </c>
      <c r="M2190">
        <v>3</v>
      </c>
      <c r="N2190">
        <v>3</v>
      </c>
      <c r="O2190">
        <v>0</v>
      </c>
      <c r="P2190">
        <v>5</v>
      </c>
      <c r="Q2190" t="s">
        <v>30</v>
      </c>
      <c r="R2190">
        <v>3.73</v>
      </c>
      <c r="S2190">
        <v>6</v>
      </c>
      <c r="T2190">
        <v>0</v>
      </c>
      <c r="U2190">
        <v>6</v>
      </c>
      <c r="V2190">
        <v>0</v>
      </c>
      <c r="W2190" s="13">
        <v>45066</v>
      </c>
      <c r="X2190">
        <v>18</v>
      </c>
    </row>
    <row r="2191" spans="1:24" x14ac:dyDescent="0.25">
      <c r="A2191">
        <v>1</v>
      </c>
      <c r="B2191" t="s">
        <v>4372</v>
      </c>
      <c r="D2191" t="s">
        <v>4373</v>
      </c>
      <c r="E2191">
        <v>0</v>
      </c>
      <c r="F2191" t="s">
        <v>1954</v>
      </c>
      <c r="G2191" t="s">
        <v>29</v>
      </c>
      <c r="H2191">
        <v>36</v>
      </c>
      <c r="I2191" s="14">
        <v>5</v>
      </c>
      <c r="J2191" s="15">
        <v>9347.2080000000005</v>
      </c>
      <c r="K2191" s="15">
        <v>5432</v>
      </c>
      <c r="L2191" s="15">
        <v>5595</v>
      </c>
      <c r="M2191">
        <v>3</v>
      </c>
      <c r="N2191">
        <v>3</v>
      </c>
      <c r="O2191">
        <v>0</v>
      </c>
      <c r="P2191">
        <v>5</v>
      </c>
      <c r="Q2191" t="s">
        <v>30</v>
      </c>
      <c r="R2191">
        <v>0.03</v>
      </c>
      <c r="S2191">
        <v>0</v>
      </c>
      <c r="T2191">
        <v>0</v>
      </c>
      <c r="U2191">
        <v>0</v>
      </c>
      <c r="V2191">
        <v>0</v>
      </c>
      <c r="W2191" s="13">
        <v>43706</v>
      </c>
      <c r="X2191">
        <v>733</v>
      </c>
    </row>
    <row r="2192" spans="1:24" x14ac:dyDescent="0.25">
      <c r="A2192">
        <v>1</v>
      </c>
      <c r="B2192" t="s">
        <v>4374</v>
      </c>
      <c r="D2192" t="s">
        <v>4375</v>
      </c>
      <c r="E2192">
        <v>0</v>
      </c>
      <c r="F2192" t="s">
        <v>1954</v>
      </c>
      <c r="G2192" t="s">
        <v>29</v>
      </c>
      <c r="H2192">
        <v>36</v>
      </c>
      <c r="I2192" s="14">
        <v>1</v>
      </c>
      <c r="J2192" s="15">
        <v>61606.5</v>
      </c>
      <c r="K2192" s="15">
        <v>5432</v>
      </c>
      <c r="L2192" s="15">
        <v>5595</v>
      </c>
      <c r="M2192">
        <v>3</v>
      </c>
      <c r="N2192">
        <v>3</v>
      </c>
      <c r="O2192">
        <v>0</v>
      </c>
      <c r="P2192">
        <v>1</v>
      </c>
      <c r="Q2192" t="s">
        <v>30</v>
      </c>
      <c r="R2192">
        <v>0.03</v>
      </c>
      <c r="S2192">
        <v>0</v>
      </c>
      <c r="T2192">
        <v>0</v>
      </c>
      <c r="U2192">
        <v>0</v>
      </c>
      <c r="V2192">
        <v>0</v>
      </c>
      <c r="W2192" s="13">
        <v>41375</v>
      </c>
    </row>
    <row r="2193" spans="1:24" x14ac:dyDescent="0.25">
      <c r="A2193">
        <v>1</v>
      </c>
      <c r="B2193" t="s">
        <v>4376</v>
      </c>
      <c r="D2193" t="s">
        <v>4377</v>
      </c>
      <c r="E2193">
        <v>0</v>
      </c>
      <c r="F2193" t="s">
        <v>1954</v>
      </c>
      <c r="G2193" t="s">
        <v>29</v>
      </c>
      <c r="H2193">
        <v>36</v>
      </c>
      <c r="I2193" s="14">
        <v>3</v>
      </c>
      <c r="J2193" s="15">
        <v>1894.5</v>
      </c>
      <c r="K2193" s="15">
        <v>5432</v>
      </c>
      <c r="L2193" s="15">
        <v>5595</v>
      </c>
      <c r="M2193">
        <v>3</v>
      </c>
      <c r="N2193">
        <v>3</v>
      </c>
      <c r="O2193">
        <v>0</v>
      </c>
      <c r="P2193">
        <v>3</v>
      </c>
      <c r="Q2193" t="s">
        <v>30</v>
      </c>
      <c r="R2193">
        <v>12.14</v>
      </c>
      <c r="S2193">
        <v>8</v>
      </c>
      <c r="T2193">
        <v>0</v>
      </c>
      <c r="U2193">
        <v>8</v>
      </c>
      <c r="V2193">
        <v>0</v>
      </c>
      <c r="W2193" s="13">
        <v>45050</v>
      </c>
    </row>
    <row r="2194" spans="1:24" x14ac:dyDescent="0.25">
      <c r="A2194">
        <v>1</v>
      </c>
      <c r="B2194" t="s">
        <v>4378</v>
      </c>
      <c r="D2194" t="s">
        <v>4379</v>
      </c>
      <c r="E2194">
        <v>0</v>
      </c>
      <c r="F2194" t="s">
        <v>1954</v>
      </c>
      <c r="G2194" t="s">
        <v>29</v>
      </c>
      <c r="H2194">
        <v>36</v>
      </c>
      <c r="I2194" s="14">
        <v>2</v>
      </c>
      <c r="J2194" s="15">
        <v>45000</v>
      </c>
      <c r="K2194" s="15">
        <v>5432</v>
      </c>
      <c r="L2194" s="15">
        <v>5595</v>
      </c>
      <c r="M2194">
        <v>3</v>
      </c>
      <c r="N2194">
        <v>3</v>
      </c>
      <c r="O2194">
        <v>0</v>
      </c>
      <c r="P2194">
        <v>2</v>
      </c>
      <c r="Q2194" t="s">
        <v>30</v>
      </c>
      <c r="R2194">
        <v>0</v>
      </c>
      <c r="S2194">
        <v>0</v>
      </c>
      <c r="T2194">
        <v>0</v>
      </c>
      <c r="U2194">
        <v>0</v>
      </c>
      <c r="V2194">
        <v>0</v>
      </c>
      <c r="X2194">
        <v>622</v>
      </c>
    </row>
    <row r="2195" spans="1:24" x14ac:dyDescent="0.25">
      <c r="A2195">
        <v>1</v>
      </c>
      <c r="B2195" t="s">
        <v>4380</v>
      </c>
      <c r="D2195" t="s">
        <v>4381</v>
      </c>
      <c r="E2195">
        <v>0</v>
      </c>
      <c r="F2195" t="s">
        <v>1954</v>
      </c>
      <c r="G2195" t="s">
        <v>29</v>
      </c>
      <c r="H2195">
        <v>36</v>
      </c>
      <c r="I2195" s="14">
        <v>2</v>
      </c>
      <c r="J2195" s="15">
        <v>3216</v>
      </c>
      <c r="K2195" s="15">
        <v>5432</v>
      </c>
      <c r="L2195" s="15">
        <v>5595</v>
      </c>
      <c r="M2195">
        <v>3</v>
      </c>
      <c r="N2195">
        <v>3</v>
      </c>
      <c r="O2195">
        <v>0</v>
      </c>
      <c r="P2195">
        <v>2</v>
      </c>
      <c r="Q2195" t="s">
        <v>30</v>
      </c>
      <c r="R2195">
        <v>0.03</v>
      </c>
      <c r="S2195">
        <v>0</v>
      </c>
      <c r="T2195">
        <v>0</v>
      </c>
      <c r="U2195">
        <v>0</v>
      </c>
      <c r="V2195">
        <v>0</v>
      </c>
      <c r="W2195" s="13">
        <v>44712</v>
      </c>
    </row>
    <row r="2196" spans="1:24" x14ac:dyDescent="0.25">
      <c r="A2196">
        <v>1</v>
      </c>
      <c r="B2196" t="s">
        <v>4382</v>
      </c>
      <c r="D2196" t="s">
        <v>4383</v>
      </c>
      <c r="E2196">
        <v>0</v>
      </c>
      <c r="F2196" t="s">
        <v>1954</v>
      </c>
      <c r="G2196" t="s">
        <v>29</v>
      </c>
      <c r="H2196">
        <v>36</v>
      </c>
      <c r="I2196" s="14">
        <v>3</v>
      </c>
      <c r="J2196" s="15">
        <v>8500</v>
      </c>
      <c r="K2196" s="15">
        <v>5432</v>
      </c>
      <c r="L2196" s="15">
        <v>5595</v>
      </c>
      <c r="M2196">
        <v>3</v>
      </c>
      <c r="N2196">
        <v>3</v>
      </c>
      <c r="O2196">
        <v>0</v>
      </c>
      <c r="P2196">
        <v>3</v>
      </c>
      <c r="Q2196" t="s">
        <v>30</v>
      </c>
      <c r="R2196">
        <v>0.03</v>
      </c>
      <c r="S2196">
        <v>0</v>
      </c>
      <c r="T2196">
        <v>0</v>
      </c>
      <c r="U2196">
        <v>0</v>
      </c>
      <c r="V2196">
        <v>0</v>
      </c>
      <c r="W2196" s="13">
        <v>44714</v>
      </c>
      <c r="X2196">
        <v>1096</v>
      </c>
    </row>
    <row r="2197" spans="1:24" x14ac:dyDescent="0.25">
      <c r="A2197">
        <v>1</v>
      </c>
      <c r="B2197" t="s">
        <v>4384</v>
      </c>
      <c r="D2197" t="s">
        <v>4385</v>
      </c>
      <c r="E2197">
        <v>0</v>
      </c>
      <c r="F2197" t="s">
        <v>1954</v>
      </c>
      <c r="G2197" t="s">
        <v>29</v>
      </c>
      <c r="H2197">
        <v>36</v>
      </c>
      <c r="I2197" s="14">
        <v>4</v>
      </c>
      <c r="J2197" s="15">
        <v>13800</v>
      </c>
      <c r="K2197" s="15">
        <v>5432</v>
      </c>
      <c r="L2197" s="15">
        <v>5595</v>
      </c>
      <c r="M2197">
        <v>3</v>
      </c>
      <c r="N2197">
        <v>3</v>
      </c>
      <c r="O2197">
        <v>0</v>
      </c>
      <c r="P2197">
        <v>4</v>
      </c>
      <c r="Q2197" t="s">
        <v>30</v>
      </c>
      <c r="R2197">
        <v>0.03</v>
      </c>
      <c r="S2197">
        <v>0</v>
      </c>
      <c r="T2197">
        <v>0</v>
      </c>
      <c r="U2197">
        <v>0</v>
      </c>
      <c r="V2197">
        <v>0</v>
      </c>
      <c r="W2197" s="13">
        <v>44541</v>
      </c>
      <c r="X2197">
        <v>1809</v>
      </c>
    </row>
    <row r="2198" spans="1:24" x14ac:dyDescent="0.25">
      <c r="A2198">
        <v>1</v>
      </c>
      <c r="B2198" t="s">
        <v>4386</v>
      </c>
      <c r="D2198" t="s">
        <v>4387</v>
      </c>
      <c r="E2198">
        <v>0</v>
      </c>
      <c r="F2198" t="s">
        <v>1954</v>
      </c>
      <c r="G2198" t="s">
        <v>29</v>
      </c>
      <c r="H2198">
        <v>36</v>
      </c>
      <c r="I2198" s="14">
        <v>2</v>
      </c>
      <c r="J2198" s="15">
        <v>34900</v>
      </c>
      <c r="K2198" s="15">
        <v>5432</v>
      </c>
      <c r="L2198" s="15">
        <v>5595</v>
      </c>
      <c r="M2198">
        <v>3</v>
      </c>
      <c r="N2198">
        <v>3</v>
      </c>
      <c r="O2198">
        <v>0</v>
      </c>
      <c r="P2198">
        <v>2</v>
      </c>
      <c r="Q2198" t="s">
        <v>30</v>
      </c>
      <c r="R2198">
        <v>0.03</v>
      </c>
      <c r="S2198">
        <v>0</v>
      </c>
      <c r="T2198">
        <v>0</v>
      </c>
      <c r="U2198">
        <v>0</v>
      </c>
      <c r="V2198">
        <v>0</v>
      </c>
      <c r="W2198" s="13">
        <v>44712</v>
      </c>
      <c r="X2198">
        <v>1596</v>
      </c>
    </row>
    <row r="2199" spans="1:24" x14ac:dyDescent="0.25">
      <c r="A2199">
        <v>1</v>
      </c>
      <c r="B2199" t="s">
        <v>4388</v>
      </c>
      <c r="D2199" t="s">
        <v>4389</v>
      </c>
      <c r="E2199">
        <v>0</v>
      </c>
      <c r="F2199" t="s">
        <v>1954</v>
      </c>
      <c r="G2199" t="s">
        <v>29</v>
      </c>
      <c r="H2199">
        <v>36</v>
      </c>
      <c r="I2199" s="14">
        <v>4</v>
      </c>
      <c r="J2199" s="15">
        <v>2510</v>
      </c>
      <c r="K2199" s="15">
        <v>5432</v>
      </c>
      <c r="L2199" s="15">
        <v>5595</v>
      </c>
      <c r="M2199">
        <v>3</v>
      </c>
      <c r="N2199">
        <v>3</v>
      </c>
      <c r="O2199">
        <v>0</v>
      </c>
      <c r="P2199">
        <v>4</v>
      </c>
      <c r="Q2199" t="s">
        <v>30</v>
      </c>
      <c r="R2199">
        <v>7.11</v>
      </c>
      <c r="S2199">
        <v>10</v>
      </c>
      <c r="T2199">
        <v>0</v>
      </c>
      <c r="U2199">
        <v>10</v>
      </c>
      <c r="V2199">
        <v>0</v>
      </c>
      <c r="W2199" s="13">
        <v>45050</v>
      </c>
      <c r="X2199">
        <v>18</v>
      </c>
    </row>
    <row r="2200" spans="1:24" x14ac:dyDescent="0.25">
      <c r="A2200">
        <v>1</v>
      </c>
      <c r="B2200" t="s">
        <v>4390</v>
      </c>
      <c r="D2200" t="s">
        <v>4391</v>
      </c>
      <c r="E2200">
        <v>0</v>
      </c>
      <c r="F2200" t="s">
        <v>1954</v>
      </c>
      <c r="G2200" t="s">
        <v>29</v>
      </c>
      <c r="H2200">
        <v>36</v>
      </c>
      <c r="I2200" s="14">
        <v>6</v>
      </c>
      <c r="J2200" s="15">
        <v>15130.815000000001</v>
      </c>
      <c r="K2200" s="15">
        <v>5432</v>
      </c>
      <c r="L2200" s="15">
        <v>5595</v>
      </c>
      <c r="M2200">
        <v>3</v>
      </c>
      <c r="N2200">
        <v>3</v>
      </c>
      <c r="O2200">
        <v>0</v>
      </c>
      <c r="P2200">
        <v>6</v>
      </c>
      <c r="Q2200" t="s">
        <v>30</v>
      </c>
      <c r="R2200">
        <v>4.8899999999999997</v>
      </c>
      <c r="S2200">
        <v>8</v>
      </c>
      <c r="T2200">
        <v>0</v>
      </c>
      <c r="U2200">
        <v>8</v>
      </c>
      <c r="V2200">
        <v>0</v>
      </c>
      <c r="W2200" s="13">
        <v>45050</v>
      </c>
      <c r="X2200">
        <v>442</v>
      </c>
    </row>
    <row r="2201" spans="1:24" x14ac:dyDescent="0.25">
      <c r="A2201">
        <v>1</v>
      </c>
      <c r="B2201" t="s">
        <v>4392</v>
      </c>
      <c r="D2201" t="s">
        <v>4393</v>
      </c>
      <c r="E2201">
        <v>0</v>
      </c>
      <c r="F2201" t="s">
        <v>1954</v>
      </c>
      <c r="G2201" t="s">
        <v>29</v>
      </c>
      <c r="H2201">
        <v>36</v>
      </c>
      <c r="I2201" s="14">
        <v>3</v>
      </c>
      <c r="J2201" s="15">
        <v>1200</v>
      </c>
      <c r="K2201" s="15">
        <v>5432</v>
      </c>
      <c r="L2201" s="15">
        <v>5595</v>
      </c>
      <c r="M2201">
        <v>3</v>
      </c>
      <c r="N2201">
        <v>3</v>
      </c>
      <c r="O2201">
        <v>0</v>
      </c>
      <c r="P2201">
        <v>3</v>
      </c>
      <c r="Q2201" t="s">
        <v>30</v>
      </c>
      <c r="R2201">
        <v>0.26</v>
      </c>
      <c r="S2201">
        <v>1</v>
      </c>
      <c r="T2201">
        <v>0</v>
      </c>
      <c r="U2201">
        <v>1</v>
      </c>
      <c r="V2201">
        <v>0</v>
      </c>
      <c r="W2201" s="13">
        <v>44982</v>
      </c>
      <c r="X2201">
        <v>622</v>
      </c>
    </row>
    <row r="2202" spans="1:24" x14ac:dyDescent="0.25">
      <c r="A2202">
        <v>1</v>
      </c>
      <c r="B2202" t="s">
        <v>4394</v>
      </c>
      <c r="C2202" t="s">
        <v>4395</v>
      </c>
      <c r="D2202" t="s">
        <v>4396</v>
      </c>
      <c r="E2202">
        <v>0</v>
      </c>
      <c r="F2202" t="s">
        <v>1954</v>
      </c>
      <c r="G2202" t="s">
        <v>29</v>
      </c>
      <c r="H2202">
        <v>36</v>
      </c>
      <c r="I2202" s="14">
        <v>6</v>
      </c>
      <c r="J2202" s="15">
        <v>7100</v>
      </c>
      <c r="K2202" s="15">
        <v>5432</v>
      </c>
      <c r="L2202" s="15">
        <v>5595</v>
      </c>
      <c r="M2202">
        <v>3</v>
      </c>
      <c r="N2202">
        <v>3</v>
      </c>
      <c r="O2202">
        <v>0</v>
      </c>
      <c r="P2202">
        <v>6</v>
      </c>
      <c r="Q2202" t="s">
        <v>30</v>
      </c>
      <c r="R2202">
        <v>0.03</v>
      </c>
      <c r="S2202">
        <v>0</v>
      </c>
      <c r="T2202">
        <v>0</v>
      </c>
      <c r="U2202">
        <v>0</v>
      </c>
      <c r="V2202">
        <v>0</v>
      </c>
      <c r="W2202" s="13">
        <v>43826</v>
      </c>
      <c r="X2202">
        <v>622</v>
      </c>
    </row>
    <row r="2203" spans="1:24" x14ac:dyDescent="0.25">
      <c r="A2203">
        <v>1</v>
      </c>
      <c r="B2203" t="s">
        <v>4397</v>
      </c>
      <c r="D2203" t="s">
        <v>4398</v>
      </c>
      <c r="E2203">
        <v>0</v>
      </c>
      <c r="F2203" t="s">
        <v>1954</v>
      </c>
      <c r="G2203" t="s">
        <v>29</v>
      </c>
      <c r="H2203">
        <v>36</v>
      </c>
      <c r="I2203" s="14">
        <v>4</v>
      </c>
      <c r="J2203" s="15">
        <v>20000</v>
      </c>
      <c r="K2203" s="15">
        <v>5432</v>
      </c>
      <c r="L2203" s="15">
        <v>5595</v>
      </c>
      <c r="M2203">
        <v>3</v>
      </c>
      <c r="N2203">
        <v>3</v>
      </c>
      <c r="O2203">
        <v>0</v>
      </c>
      <c r="P2203">
        <v>4</v>
      </c>
      <c r="Q2203" t="s">
        <v>30</v>
      </c>
      <c r="R2203">
        <v>0.03</v>
      </c>
      <c r="S2203">
        <v>0</v>
      </c>
      <c r="T2203">
        <v>0</v>
      </c>
      <c r="U2203">
        <v>0</v>
      </c>
      <c r="V2203">
        <v>0</v>
      </c>
      <c r="W2203" s="13">
        <v>43754</v>
      </c>
      <c r="X2203">
        <v>1096</v>
      </c>
    </row>
    <row r="2204" spans="1:24" x14ac:dyDescent="0.25">
      <c r="A2204">
        <v>1</v>
      </c>
      <c r="B2204" t="s">
        <v>4399</v>
      </c>
      <c r="D2204" t="s">
        <v>4400</v>
      </c>
      <c r="E2204">
        <v>0</v>
      </c>
      <c r="F2204" t="s">
        <v>1954</v>
      </c>
      <c r="G2204" t="s">
        <v>29</v>
      </c>
      <c r="H2204">
        <v>36</v>
      </c>
      <c r="I2204" s="14">
        <v>2</v>
      </c>
      <c r="J2204" s="15">
        <v>10800</v>
      </c>
      <c r="K2204" s="15">
        <v>5432</v>
      </c>
      <c r="L2204" s="15">
        <v>5595</v>
      </c>
      <c r="M2204">
        <v>3</v>
      </c>
      <c r="N2204">
        <v>3</v>
      </c>
      <c r="O2204">
        <v>0</v>
      </c>
      <c r="P2204">
        <v>2</v>
      </c>
      <c r="Q2204" t="s">
        <v>30</v>
      </c>
      <c r="R2204">
        <v>2.39</v>
      </c>
      <c r="S2204">
        <v>2</v>
      </c>
      <c r="T2204">
        <v>0</v>
      </c>
      <c r="U2204">
        <v>2</v>
      </c>
      <c r="V2204">
        <v>0</v>
      </c>
      <c r="W2204" s="13">
        <v>45056</v>
      </c>
      <c r="X2204">
        <v>1809</v>
      </c>
    </row>
    <row r="2205" spans="1:24" x14ac:dyDescent="0.25">
      <c r="A2205">
        <v>1</v>
      </c>
      <c r="B2205" t="s">
        <v>4401</v>
      </c>
      <c r="D2205" t="s">
        <v>4402</v>
      </c>
      <c r="E2205">
        <v>0</v>
      </c>
      <c r="F2205" t="s">
        <v>1954</v>
      </c>
      <c r="G2205" t="s">
        <v>29</v>
      </c>
      <c r="H2205">
        <v>36</v>
      </c>
      <c r="I2205" s="14">
        <v>8</v>
      </c>
      <c r="J2205" s="15">
        <v>14572.5</v>
      </c>
      <c r="K2205" s="15">
        <v>5432</v>
      </c>
      <c r="L2205" s="15">
        <v>5595</v>
      </c>
      <c r="M2205">
        <v>3</v>
      </c>
      <c r="N2205">
        <v>3</v>
      </c>
      <c r="O2205">
        <v>0</v>
      </c>
      <c r="P2205">
        <v>8</v>
      </c>
      <c r="Q2205" t="s">
        <v>30</v>
      </c>
      <c r="R2205">
        <v>0.03</v>
      </c>
      <c r="S2205">
        <v>0</v>
      </c>
      <c r="T2205">
        <v>0</v>
      </c>
      <c r="U2205">
        <v>0</v>
      </c>
      <c r="V2205">
        <v>0</v>
      </c>
      <c r="W2205" s="13">
        <v>40302</v>
      </c>
    </row>
    <row r="2206" spans="1:24" x14ac:dyDescent="0.25">
      <c r="A2206">
        <v>1</v>
      </c>
      <c r="B2206" t="s">
        <v>4403</v>
      </c>
      <c r="D2206" t="s">
        <v>4404</v>
      </c>
      <c r="E2206">
        <v>0</v>
      </c>
      <c r="F2206" t="s">
        <v>1954</v>
      </c>
      <c r="G2206" t="s">
        <v>29</v>
      </c>
      <c r="H2206">
        <v>36</v>
      </c>
      <c r="I2206" s="14">
        <v>6</v>
      </c>
      <c r="J2206" s="15">
        <v>3757.143</v>
      </c>
      <c r="K2206" s="15">
        <v>5432</v>
      </c>
      <c r="L2206" s="15">
        <v>5595</v>
      </c>
      <c r="M2206">
        <v>3</v>
      </c>
      <c r="N2206">
        <v>3</v>
      </c>
      <c r="O2206">
        <v>0</v>
      </c>
      <c r="P2206">
        <v>6</v>
      </c>
      <c r="Q2206" t="s">
        <v>30</v>
      </c>
      <c r="R2206">
        <v>6.22</v>
      </c>
      <c r="S2206">
        <v>13</v>
      </c>
      <c r="T2206">
        <v>0</v>
      </c>
      <c r="U2206">
        <v>13</v>
      </c>
      <c r="V2206">
        <v>0</v>
      </c>
      <c r="W2206" s="13">
        <v>45050</v>
      </c>
      <c r="X2206">
        <v>158</v>
      </c>
    </row>
    <row r="2207" spans="1:24" x14ac:dyDescent="0.25">
      <c r="A2207">
        <v>1</v>
      </c>
      <c r="B2207" t="s">
        <v>4405</v>
      </c>
      <c r="D2207" t="s">
        <v>4406</v>
      </c>
      <c r="E2207">
        <v>0</v>
      </c>
      <c r="F2207" t="s">
        <v>1954</v>
      </c>
      <c r="G2207" t="s">
        <v>29</v>
      </c>
      <c r="H2207">
        <v>36</v>
      </c>
      <c r="I2207" s="14">
        <v>14</v>
      </c>
      <c r="J2207" s="15">
        <v>3886.83</v>
      </c>
      <c r="K2207" s="15">
        <v>5432</v>
      </c>
      <c r="L2207" s="15">
        <v>5595</v>
      </c>
      <c r="M2207">
        <v>3</v>
      </c>
      <c r="N2207">
        <v>3</v>
      </c>
      <c r="O2207">
        <v>0</v>
      </c>
      <c r="P2207">
        <v>14</v>
      </c>
      <c r="Q2207" t="s">
        <v>30</v>
      </c>
      <c r="R2207">
        <v>0.23</v>
      </c>
      <c r="S2207">
        <v>0</v>
      </c>
      <c r="T2207">
        <v>0</v>
      </c>
      <c r="U2207">
        <v>0</v>
      </c>
      <c r="V2207">
        <v>0</v>
      </c>
      <c r="W2207" s="13">
        <v>44917</v>
      </c>
      <c r="X2207">
        <v>733</v>
      </c>
    </row>
    <row r="2208" spans="1:24" x14ac:dyDescent="0.25">
      <c r="A2208">
        <v>1</v>
      </c>
      <c r="B2208" t="s">
        <v>4407</v>
      </c>
      <c r="D2208" t="s">
        <v>4408</v>
      </c>
      <c r="E2208">
        <v>0</v>
      </c>
      <c r="F2208" t="s">
        <v>1954</v>
      </c>
      <c r="G2208" t="s">
        <v>29</v>
      </c>
      <c r="H2208">
        <v>36</v>
      </c>
      <c r="I2208" s="14">
        <v>10</v>
      </c>
      <c r="J2208" s="15">
        <v>8770</v>
      </c>
      <c r="K2208" s="15">
        <v>5432</v>
      </c>
      <c r="L2208" s="15">
        <v>5595</v>
      </c>
      <c r="M2208">
        <v>3</v>
      </c>
      <c r="N2208">
        <v>3</v>
      </c>
      <c r="O2208">
        <v>0</v>
      </c>
      <c r="P2208">
        <v>10</v>
      </c>
      <c r="Q2208" t="s">
        <v>30</v>
      </c>
      <c r="R2208">
        <v>0.09</v>
      </c>
      <c r="S2208">
        <v>0</v>
      </c>
      <c r="T2208">
        <v>0</v>
      </c>
      <c r="U2208">
        <v>0</v>
      </c>
      <c r="V2208">
        <v>0</v>
      </c>
      <c r="W2208" s="13">
        <v>44865</v>
      </c>
      <c r="X2208">
        <v>18</v>
      </c>
    </row>
    <row r="2209" spans="1:24" x14ac:dyDescent="0.25">
      <c r="A2209">
        <v>1</v>
      </c>
      <c r="B2209" t="s">
        <v>4409</v>
      </c>
      <c r="D2209" t="s">
        <v>4410</v>
      </c>
      <c r="E2209">
        <v>0</v>
      </c>
      <c r="F2209" t="s">
        <v>1954</v>
      </c>
      <c r="G2209" t="s">
        <v>29</v>
      </c>
      <c r="H2209">
        <v>36</v>
      </c>
      <c r="I2209" s="14">
        <v>9</v>
      </c>
      <c r="J2209" s="15">
        <v>3195.9</v>
      </c>
      <c r="K2209" s="15">
        <v>5432</v>
      </c>
      <c r="L2209" s="15">
        <v>5595</v>
      </c>
      <c r="M2209">
        <v>3</v>
      </c>
      <c r="N2209">
        <v>3</v>
      </c>
      <c r="O2209">
        <v>0</v>
      </c>
      <c r="P2209">
        <v>9</v>
      </c>
      <c r="Q2209" t="s">
        <v>30</v>
      </c>
      <c r="R2209">
        <v>0.03</v>
      </c>
      <c r="S2209">
        <v>0</v>
      </c>
      <c r="T2209">
        <v>0</v>
      </c>
      <c r="U2209">
        <v>0</v>
      </c>
      <c r="V2209">
        <v>0</v>
      </c>
      <c r="W2209" s="13">
        <v>44174</v>
      </c>
    </row>
    <row r="2210" spans="1:24" x14ac:dyDescent="0.25">
      <c r="A2210">
        <v>1</v>
      </c>
      <c r="B2210" t="s">
        <v>4411</v>
      </c>
      <c r="D2210" t="s">
        <v>4412</v>
      </c>
      <c r="E2210">
        <v>0</v>
      </c>
      <c r="F2210" t="s">
        <v>1954</v>
      </c>
      <c r="G2210" t="s">
        <v>29</v>
      </c>
      <c r="H2210">
        <v>36</v>
      </c>
      <c r="I2210" s="14">
        <v>6</v>
      </c>
      <c r="J2210" s="15">
        <v>9748.5</v>
      </c>
      <c r="K2210" s="15">
        <v>5432</v>
      </c>
      <c r="L2210" s="15">
        <v>5595</v>
      </c>
      <c r="M2210">
        <v>3</v>
      </c>
      <c r="N2210">
        <v>3</v>
      </c>
      <c r="O2210">
        <v>0</v>
      </c>
      <c r="P2210">
        <v>6</v>
      </c>
      <c r="Q2210" t="s">
        <v>30</v>
      </c>
      <c r="R2210">
        <v>0.03</v>
      </c>
      <c r="S2210">
        <v>0</v>
      </c>
      <c r="T2210">
        <v>0</v>
      </c>
      <c r="U2210">
        <v>0</v>
      </c>
      <c r="V2210">
        <v>0</v>
      </c>
      <c r="W2210" s="13">
        <v>40817</v>
      </c>
    </row>
    <row r="2211" spans="1:24" x14ac:dyDescent="0.25">
      <c r="A2211">
        <v>1</v>
      </c>
      <c r="B2211" t="s">
        <v>4413</v>
      </c>
      <c r="D2211" t="s">
        <v>4414</v>
      </c>
      <c r="E2211">
        <v>0</v>
      </c>
      <c r="F2211" t="s">
        <v>1954</v>
      </c>
      <c r="G2211" t="s">
        <v>29</v>
      </c>
      <c r="H2211">
        <v>36</v>
      </c>
      <c r="I2211" s="14">
        <v>6</v>
      </c>
      <c r="J2211" s="15">
        <v>15000</v>
      </c>
      <c r="K2211" s="15">
        <v>5432</v>
      </c>
      <c r="L2211" s="15">
        <v>5595</v>
      </c>
      <c r="M2211">
        <v>3</v>
      </c>
      <c r="N2211">
        <v>3</v>
      </c>
      <c r="O2211">
        <v>0</v>
      </c>
      <c r="P2211">
        <v>6</v>
      </c>
      <c r="Q2211" t="s">
        <v>30</v>
      </c>
      <c r="R2211">
        <v>0.03</v>
      </c>
      <c r="S2211">
        <v>0</v>
      </c>
      <c r="T2211">
        <v>0</v>
      </c>
      <c r="U2211">
        <v>0</v>
      </c>
      <c r="V2211">
        <v>0</v>
      </c>
      <c r="W2211" s="13">
        <v>41467</v>
      </c>
      <c r="X2211">
        <v>1096</v>
      </c>
    </row>
    <row r="2212" spans="1:24" x14ac:dyDescent="0.25">
      <c r="A2212">
        <v>1</v>
      </c>
      <c r="B2212" t="s">
        <v>4415</v>
      </c>
      <c r="D2212" t="s">
        <v>4416</v>
      </c>
      <c r="E2212">
        <v>0</v>
      </c>
      <c r="F2212" t="s">
        <v>1954</v>
      </c>
      <c r="G2212" t="s">
        <v>29</v>
      </c>
      <c r="H2212">
        <v>36</v>
      </c>
      <c r="I2212" s="14">
        <v>2</v>
      </c>
      <c r="J2212" s="15">
        <v>14742.864</v>
      </c>
      <c r="K2212" s="15">
        <v>5432</v>
      </c>
      <c r="L2212" s="15">
        <v>5595</v>
      </c>
      <c r="M2212">
        <v>3</v>
      </c>
      <c r="N2212">
        <v>3</v>
      </c>
      <c r="O2212">
        <v>0</v>
      </c>
      <c r="P2212">
        <v>2</v>
      </c>
      <c r="Q2212" t="s">
        <v>30</v>
      </c>
      <c r="R2212">
        <v>3.69</v>
      </c>
      <c r="S2212">
        <v>2</v>
      </c>
      <c r="T2212">
        <v>0</v>
      </c>
      <c r="U2212">
        <v>2</v>
      </c>
      <c r="V2212">
        <v>0</v>
      </c>
      <c r="W2212" s="13">
        <v>45066</v>
      </c>
      <c r="X2212">
        <v>18</v>
      </c>
    </row>
    <row r="2213" spans="1:24" x14ac:dyDescent="0.25">
      <c r="A2213">
        <v>1</v>
      </c>
      <c r="B2213" t="s">
        <v>4417</v>
      </c>
      <c r="D2213" t="s">
        <v>4418</v>
      </c>
      <c r="E2213">
        <v>0</v>
      </c>
      <c r="F2213" t="s">
        <v>1954</v>
      </c>
      <c r="G2213" t="s">
        <v>29</v>
      </c>
      <c r="H2213">
        <v>36</v>
      </c>
      <c r="I2213" s="14">
        <v>5</v>
      </c>
      <c r="J2213" s="15">
        <v>653.25</v>
      </c>
      <c r="K2213" s="15">
        <v>5432</v>
      </c>
      <c r="L2213" s="15">
        <v>5595</v>
      </c>
      <c r="M2213">
        <v>3</v>
      </c>
      <c r="N2213">
        <v>3</v>
      </c>
      <c r="O2213">
        <v>0</v>
      </c>
      <c r="P2213">
        <v>5</v>
      </c>
      <c r="Q2213" t="s">
        <v>30</v>
      </c>
      <c r="R2213">
        <v>0.03</v>
      </c>
      <c r="S2213">
        <v>0</v>
      </c>
      <c r="T2213">
        <v>0</v>
      </c>
      <c r="U2213">
        <v>0</v>
      </c>
      <c r="V2213">
        <v>0</v>
      </c>
      <c r="W2213" s="13">
        <v>43769</v>
      </c>
    </row>
    <row r="2214" spans="1:24" x14ac:dyDescent="0.25">
      <c r="A2214">
        <v>1</v>
      </c>
      <c r="B2214" t="s">
        <v>4419</v>
      </c>
      <c r="D2214" t="s">
        <v>4420</v>
      </c>
      <c r="E2214">
        <v>0</v>
      </c>
      <c r="F2214" t="s">
        <v>1954</v>
      </c>
      <c r="G2214" t="s">
        <v>29</v>
      </c>
      <c r="H2214">
        <v>36</v>
      </c>
      <c r="I2214" s="14">
        <v>7</v>
      </c>
      <c r="J2214" s="15">
        <v>996.904</v>
      </c>
      <c r="K2214" s="15">
        <v>5432</v>
      </c>
      <c r="L2214" s="15">
        <v>5595</v>
      </c>
      <c r="M2214">
        <v>3</v>
      </c>
      <c r="N2214">
        <v>3</v>
      </c>
      <c r="O2214">
        <v>0</v>
      </c>
      <c r="P2214">
        <v>7</v>
      </c>
      <c r="Q2214" t="s">
        <v>30</v>
      </c>
      <c r="R2214">
        <v>0.6</v>
      </c>
      <c r="S2214">
        <v>1</v>
      </c>
      <c r="T2214">
        <v>0</v>
      </c>
      <c r="U2214">
        <v>1</v>
      </c>
      <c r="V2214">
        <v>0</v>
      </c>
      <c r="W2214" s="13">
        <v>44991</v>
      </c>
      <c r="X2214">
        <v>1621</v>
      </c>
    </row>
    <row r="2215" spans="1:24" x14ac:dyDescent="0.25">
      <c r="A2215">
        <v>1</v>
      </c>
      <c r="B2215" t="s">
        <v>4421</v>
      </c>
      <c r="D2215" t="s">
        <v>4422</v>
      </c>
      <c r="E2215">
        <v>0</v>
      </c>
      <c r="F2215" t="s">
        <v>1954</v>
      </c>
      <c r="G2215" t="s">
        <v>29</v>
      </c>
      <c r="H2215">
        <v>36</v>
      </c>
      <c r="I2215" s="14">
        <v>4</v>
      </c>
      <c r="J2215" s="15">
        <v>1395.4549999999999</v>
      </c>
      <c r="K2215" s="15">
        <v>5432</v>
      </c>
      <c r="L2215" s="15">
        <v>5595</v>
      </c>
      <c r="M2215">
        <v>3</v>
      </c>
      <c r="N2215">
        <v>3</v>
      </c>
      <c r="O2215">
        <v>0</v>
      </c>
      <c r="P2215">
        <v>4</v>
      </c>
      <c r="Q2215" t="s">
        <v>30</v>
      </c>
      <c r="R2215">
        <v>0.03</v>
      </c>
      <c r="S2215">
        <v>0</v>
      </c>
      <c r="T2215">
        <v>0</v>
      </c>
      <c r="U2215">
        <v>0</v>
      </c>
      <c r="V2215">
        <v>0</v>
      </c>
      <c r="W2215" s="13">
        <v>44527</v>
      </c>
    </row>
    <row r="2216" spans="1:24" x14ac:dyDescent="0.25">
      <c r="A2216">
        <v>1</v>
      </c>
      <c r="B2216" t="s">
        <v>4423</v>
      </c>
      <c r="D2216" t="s">
        <v>4424</v>
      </c>
      <c r="E2216">
        <v>0</v>
      </c>
      <c r="F2216" t="s">
        <v>1954</v>
      </c>
      <c r="G2216" t="s">
        <v>29</v>
      </c>
      <c r="H2216">
        <v>36</v>
      </c>
      <c r="I2216" s="14">
        <v>5</v>
      </c>
      <c r="J2216" s="15">
        <v>5025</v>
      </c>
      <c r="K2216" s="15">
        <v>5432</v>
      </c>
      <c r="L2216" s="15">
        <v>5595</v>
      </c>
      <c r="M2216">
        <v>3</v>
      </c>
      <c r="N2216">
        <v>3</v>
      </c>
      <c r="O2216">
        <v>0</v>
      </c>
      <c r="P2216">
        <v>5</v>
      </c>
      <c r="Q2216" t="s">
        <v>30</v>
      </c>
      <c r="R2216">
        <v>0.03</v>
      </c>
      <c r="S2216">
        <v>0</v>
      </c>
      <c r="T2216">
        <v>0</v>
      </c>
      <c r="U2216">
        <v>0</v>
      </c>
      <c r="V2216">
        <v>0</v>
      </c>
      <c r="W2216" s="13">
        <v>44305</v>
      </c>
    </row>
    <row r="2217" spans="1:24" x14ac:dyDescent="0.25">
      <c r="A2217">
        <v>1</v>
      </c>
      <c r="B2217" t="s">
        <v>4425</v>
      </c>
      <c r="D2217" t="s">
        <v>4426</v>
      </c>
      <c r="E2217">
        <v>0</v>
      </c>
      <c r="F2217" t="s">
        <v>1954</v>
      </c>
      <c r="G2217" t="s">
        <v>29</v>
      </c>
      <c r="H2217">
        <v>36</v>
      </c>
      <c r="I2217" s="14">
        <v>9</v>
      </c>
      <c r="J2217" s="15">
        <v>4509.2280000000001</v>
      </c>
      <c r="K2217" s="15">
        <v>5432</v>
      </c>
      <c r="L2217" s="15">
        <v>5595</v>
      </c>
      <c r="M2217">
        <v>3</v>
      </c>
      <c r="N2217">
        <v>3</v>
      </c>
      <c r="O2217">
        <v>0</v>
      </c>
      <c r="P2217">
        <v>9</v>
      </c>
      <c r="Q2217" t="s">
        <v>30</v>
      </c>
      <c r="R2217">
        <v>0.6</v>
      </c>
      <c r="S2217">
        <v>1</v>
      </c>
      <c r="T2217">
        <v>0</v>
      </c>
      <c r="U2217">
        <v>1</v>
      </c>
      <c r="V2217">
        <v>0</v>
      </c>
      <c r="W2217" s="13">
        <v>45002</v>
      </c>
    </row>
    <row r="2218" spans="1:24" x14ac:dyDescent="0.25">
      <c r="A2218">
        <v>1</v>
      </c>
      <c r="B2218" t="s">
        <v>4427</v>
      </c>
      <c r="D2218" t="s">
        <v>4428</v>
      </c>
      <c r="E2218">
        <v>0</v>
      </c>
      <c r="F2218" t="s">
        <v>1954</v>
      </c>
      <c r="G2218" t="s">
        <v>29</v>
      </c>
      <c r="H2218">
        <v>36</v>
      </c>
      <c r="I2218" s="14">
        <v>11</v>
      </c>
      <c r="J2218" s="15">
        <v>11061.858</v>
      </c>
      <c r="K2218" s="15">
        <v>5432</v>
      </c>
      <c r="L2218" s="15">
        <v>5595</v>
      </c>
      <c r="M2218">
        <v>3</v>
      </c>
      <c r="N2218">
        <v>3</v>
      </c>
      <c r="O2218">
        <v>0</v>
      </c>
      <c r="P2218">
        <v>11</v>
      </c>
      <c r="Q2218" t="s">
        <v>30</v>
      </c>
      <c r="R2218">
        <v>0.03</v>
      </c>
      <c r="S2218">
        <v>0</v>
      </c>
      <c r="T2218">
        <v>0</v>
      </c>
      <c r="U2218">
        <v>0</v>
      </c>
      <c r="V2218">
        <v>0</v>
      </c>
      <c r="W2218" s="13">
        <v>43850</v>
      </c>
    </row>
    <row r="2219" spans="1:24" x14ac:dyDescent="0.25">
      <c r="A2219">
        <v>1</v>
      </c>
      <c r="B2219" t="s">
        <v>4429</v>
      </c>
      <c r="D2219" t="s">
        <v>4430</v>
      </c>
      <c r="E2219">
        <v>0</v>
      </c>
      <c r="F2219" t="s">
        <v>1954</v>
      </c>
      <c r="G2219" t="s">
        <v>29</v>
      </c>
      <c r="H2219">
        <v>36</v>
      </c>
      <c r="I2219" s="14">
        <v>8</v>
      </c>
      <c r="J2219" s="15">
        <v>11074.571</v>
      </c>
      <c r="K2219" s="15">
        <v>5432</v>
      </c>
      <c r="L2219" s="15">
        <v>5595</v>
      </c>
      <c r="M2219">
        <v>3</v>
      </c>
      <c r="N2219">
        <v>3</v>
      </c>
      <c r="O2219">
        <v>0</v>
      </c>
      <c r="P2219">
        <v>8</v>
      </c>
      <c r="Q2219" t="s">
        <v>30</v>
      </c>
      <c r="R2219">
        <v>2.16</v>
      </c>
      <c r="S2219">
        <v>6</v>
      </c>
      <c r="T2219">
        <v>0</v>
      </c>
      <c r="U2219">
        <v>6</v>
      </c>
      <c r="V2219">
        <v>0</v>
      </c>
      <c r="W2219" s="13">
        <v>45016</v>
      </c>
      <c r="X2219">
        <v>733</v>
      </c>
    </row>
    <row r="2220" spans="1:24" x14ac:dyDescent="0.25">
      <c r="A2220">
        <v>1</v>
      </c>
      <c r="B2220" t="s">
        <v>4431</v>
      </c>
      <c r="D2220" t="s">
        <v>4432</v>
      </c>
      <c r="E2220">
        <v>0</v>
      </c>
      <c r="F2220" t="s">
        <v>1725</v>
      </c>
      <c r="G2220" t="s">
        <v>29</v>
      </c>
      <c r="H2220">
        <v>36</v>
      </c>
      <c r="I2220" s="14">
        <v>7</v>
      </c>
      <c r="J2220" s="15">
        <v>3950.8330000000001</v>
      </c>
      <c r="K2220" s="15">
        <v>5432</v>
      </c>
      <c r="L2220" s="15">
        <v>5595</v>
      </c>
      <c r="M2220">
        <v>3</v>
      </c>
      <c r="N2220">
        <v>3</v>
      </c>
      <c r="O2220">
        <v>0</v>
      </c>
      <c r="P2220">
        <v>7</v>
      </c>
      <c r="Q2220" t="s">
        <v>30</v>
      </c>
      <c r="R2220">
        <v>2.0699999999999998</v>
      </c>
      <c r="S2220">
        <v>2</v>
      </c>
      <c r="T2220">
        <v>0</v>
      </c>
      <c r="U2220">
        <v>2</v>
      </c>
      <c r="V2220">
        <v>0</v>
      </c>
      <c r="W2220" s="13">
        <v>45033</v>
      </c>
      <c r="X2220">
        <v>56</v>
      </c>
    </row>
    <row r="2221" spans="1:24" x14ac:dyDescent="0.25">
      <c r="A2221">
        <v>1</v>
      </c>
      <c r="B2221" t="s">
        <v>4433</v>
      </c>
      <c r="D2221" t="s">
        <v>4434</v>
      </c>
      <c r="E2221">
        <v>0</v>
      </c>
      <c r="F2221" t="s">
        <v>1725</v>
      </c>
      <c r="G2221" t="s">
        <v>29</v>
      </c>
      <c r="H2221">
        <v>36</v>
      </c>
      <c r="I2221" s="14">
        <v>1</v>
      </c>
      <c r="J2221" s="15">
        <v>33065.544999999998</v>
      </c>
      <c r="K2221" s="15">
        <v>5432</v>
      </c>
      <c r="L2221" s="15">
        <v>5595</v>
      </c>
      <c r="M2221">
        <v>3</v>
      </c>
      <c r="N2221">
        <v>3</v>
      </c>
      <c r="O2221">
        <v>0</v>
      </c>
      <c r="P2221">
        <v>1</v>
      </c>
      <c r="Q2221" t="s">
        <v>30</v>
      </c>
      <c r="R2221">
        <v>0.63</v>
      </c>
      <c r="S2221">
        <v>1</v>
      </c>
      <c r="T2221">
        <v>0</v>
      </c>
      <c r="U2221">
        <v>1</v>
      </c>
      <c r="V2221">
        <v>0</v>
      </c>
      <c r="W2221" s="13">
        <v>44986</v>
      </c>
    </row>
    <row r="2222" spans="1:24" x14ac:dyDescent="0.25">
      <c r="A2222">
        <v>1</v>
      </c>
      <c r="B2222" t="s">
        <v>4435</v>
      </c>
      <c r="D2222" t="s">
        <v>4436</v>
      </c>
      <c r="E2222">
        <v>0</v>
      </c>
      <c r="F2222" t="s">
        <v>1725</v>
      </c>
      <c r="G2222" t="s">
        <v>29</v>
      </c>
      <c r="H2222">
        <v>36</v>
      </c>
      <c r="I2222" s="14">
        <v>2</v>
      </c>
      <c r="J2222" s="15">
        <v>28300</v>
      </c>
      <c r="K2222" s="15">
        <v>5432</v>
      </c>
      <c r="L2222" s="15">
        <v>5595</v>
      </c>
      <c r="M2222">
        <v>3</v>
      </c>
      <c r="N2222">
        <v>3</v>
      </c>
      <c r="O2222">
        <v>0</v>
      </c>
      <c r="P2222">
        <v>2</v>
      </c>
      <c r="Q2222" t="s">
        <v>30</v>
      </c>
      <c r="R2222">
        <v>0.03</v>
      </c>
      <c r="S2222">
        <v>0</v>
      </c>
      <c r="T2222">
        <v>0</v>
      </c>
      <c r="U2222">
        <v>0</v>
      </c>
      <c r="V2222">
        <v>0</v>
      </c>
      <c r="W2222" s="13">
        <v>42907</v>
      </c>
      <c r="X2222">
        <v>579</v>
      </c>
    </row>
    <row r="2223" spans="1:24" x14ac:dyDescent="0.25">
      <c r="A2223">
        <v>1</v>
      </c>
      <c r="B2223" t="s">
        <v>4437</v>
      </c>
      <c r="D2223" t="s">
        <v>4438</v>
      </c>
      <c r="E2223">
        <v>0</v>
      </c>
      <c r="F2223" t="s">
        <v>1725</v>
      </c>
      <c r="G2223" t="s">
        <v>29</v>
      </c>
      <c r="H2223">
        <v>36</v>
      </c>
      <c r="I2223" s="14">
        <v>2</v>
      </c>
      <c r="J2223" s="15">
        <v>6495.5</v>
      </c>
      <c r="K2223" s="15">
        <v>5432</v>
      </c>
      <c r="L2223" s="15">
        <v>5595</v>
      </c>
      <c r="M2223">
        <v>3</v>
      </c>
      <c r="N2223">
        <v>3</v>
      </c>
      <c r="O2223">
        <v>0</v>
      </c>
      <c r="P2223">
        <v>2</v>
      </c>
      <c r="Q2223" t="s">
        <v>30</v>
      </c>
      <c r="R2223">
        <v>0.03</v>
      </c>
      <c r="S2223">
        <v>0</v>
      </c>
      <c r="T2223">
        <v>0</v>
      </c>
      <c r="U2223">
        <v>0</v>
      </c>
      <c r="V2223">
        <v>0</v>
      </c>
      <c r="W2223" s="13">
        <v>44359</v>
      </c>
    </row>
    <row r="2224" spans="1:24" x14ac:dyDescent="0.25">
      <c r="A2224">
        <v>1</v>
      </c>
      <c r="B2224" t="s">
        <v>4439</v>
      </c>
      <c r="D2224" t="s">
        <v>4440</v>
      </c>
      <c r="E2224">
        <v>0</v>
      </c>
      <c r="F2224" t="s">
        <v>1725</v>
      </c>
      <c r="G2224" t="s">
        <v>29</v>
      </c>
      <c r="H2224">
        <v>36</v>
      </c>
      <c r="I2224" s="14">
        <v>8</v>
      </c>
      <c r="J2224" s="15">
        <v>32899.68</v>
      </c>
      <c r="K2224" s="15">
        <v>5432</v>
      </c>
      <c r="L2224" s="15">
        <v>5595</v>
      </c>
      <c r="M2224">
        <v>3</v>
      </c>
      <c r="N2224">
        <v>3</v>
      </c>
      <c r="O2224">
        <v>0</v>
      </c>
      <c r="P2224">
        <v>8</v>
      </c>
      <c r="Q2224" t="s">
        <v>30</v>
      </c>
      <c r="R2224">
        <v>0.6</v>
      </c>
      <c r="S2224">
        <v>1</v>
      </c>
      <c r="T2224">
        <v>0</v>
      </c>
      <c r="U2224">
        <v>1</v>
      </c>
      <c r="V2224">
        <v>0</v>
      </c>
      <c r="W2224" s="13">
        <v>44993</v>
      </c>
    </row>
    <row r="2225" spans="1:24" x14ac:dyDescent="0.25">
      <c r="A2225">
        <v>1</v>
      </c>
      <c r="B2225" t="s">
        <v>4441</v>
      </c>
      <c r="D2225" t="s">
        <v>4442</v>
      </c>
      <c r="E2225">
        <v>0</v>
      </c>
      <c r="F2225" t="s">
        <v>1725</v>
      </c>
      <c r="G2225" t="s">
        <v>29</v>
      </c>
      <c r="H2225">
        <v>36</v>
      </c>
      <c r="I2225" s="14">
        <v>2</v>
      </c>
      <c r="J2225" s="15">
        <v>4476</v>
      </c>
      <c r="K2225" s="15">
        <v>5432</v>
      </c>
      <c r="L2225" s="15">
        <v>5595</v>
      </c>
      <c r="M2225">
        <v>3</v>
      </c>
      <c r="N2225">
        <v>3</v>
      </c>
      <c r="O2225">
        <v>0</v>
      </c>
      <c r="P2225">
        <v>2</v>
      </c>
      <c r="Q2225" t="s">
        <v>30</v>
      </c>
      <c r="R2225">
        <v>0.04</v>
      </c>
      <c r="S2225">
        <v>0</v>
      </c>
      <c r="T2225">
        <v>0</v>
      </c>
      <c r="U2225">
        <v>0</v>
      </c>
      <c r="V2225">
        <v>0</v>
      </c>
      <c r="W2225" s="13">
        <v>44712</v>
      </c>
      <c r="X2225">
        <v>56</v>
      </c>
    </row>
    <row r="2226" spans="1:24" x14ac:dyDescent="0.25">
      <c r="A2226">
        <v>1</v>
      </c>
      <c r="B2226" t="s">
        <v>4443</v>
      </c>
      <c r="D2226" t="s">
        <v>4444</v>
      </c>
      <c r="E2226">
        <v>0</v>
      </c>
      <c r="F2226" t="s">
        <v>1725</v>
      </c>
      <c r="G2226" t="s">
        <v>29</v>
      </c>
      <c r="H2226">
        <v>36</v>
      </c>
      <c r="I2226" s="14">
        <v>15</v>
      </c>
      <c r="J2226" s="15">
        <v>20200.5</v>
      </c>
      <c r="K2226" s="15">
        <v>5432</v>
      </c>
      <c r="L2226" s="15">
        <v>5595</v>
      </c>
      <c r="M2226">
        <v>3</v>
      </c>
      <c r="N2226">
        <v>3</v>
      </c>
      <c r="O2226">
        <v>0</v>
      </c>
      <c r="P2226">
        <v>15</v>
      </c>
      <c r="Q2226" t="s">
        <v>30</v>
      </c>
      <c r="R2226">
        <v>0.03</v>
      </c>
      <c r="S2226">
        <v>0</v>
      </c>
      <c r="T2226">
        <v>0</v>
      </c>
      <c r="U2226">
        <v>0</v>
      </c>
      <c r="V2226">
        <v>0</v>
      </c>
      <c r="W2226" s="13">
        <v>40302</v>
      </c>
    </row>
    <row r="2227" spans="1:24" x14ac:dyDescent="0.25">
      <c r="A2227">
        <v>1</v>
      </c>
      <c r="B2227" t="s">
        <v>4445</v>
      </c>
      <c r="D2227" t="s">
        <v>4446</v>
      </c>
      <c r="E2227">
        <v>0</v>
      </c>
      <c r="F2227" t="s">
        <v>1725</v>
      </c>
      <c r="G2227" t="s">
        <v>29</v>
      </c>
      <c r="H2227">
        <v>36</v>
      </c>
      <c r="I2227" s="14">
        <v>1</v>
      </c>
      <c r="J2227" s="15">
        <v>72051.888999999996</v>
      </c>
      <c r="K2227" s="15">
        <v>5432</v>
      </c>
      <c r="L2227" s="15">
        <v>5595</v>
      </c>
      <c r="M2227">
        <v>3</v>
      </c>
      <c r="N2227">
        <v>3</v>
      </c>
      <c r="O2227">
        <v>0</v>
      </c>
      <c r="P2227">
        <v>1</v>
      </c>
      <c r="Q2227" t="s">
        <v>30</v>
      </c>
      <c r="R2227">
        <v>2.0699999999999998</v>
      </c>
      <c r="S2227">
        <v>6</v>
      </c>
      <c r="T2227">
        <v>0</v>
      </c>
      <c r="U2227">
        <v>6</v>
      </c>
      <c r="V2227">
        <v>0</v>
      </c>
      <c r="W2227" s="13">
        <v>45009</v>
      </c>
      <c r="X2227">
        <v>579</v>
      </c>
    </row>
    <row r="2228" spans="1:24" x14ac:dyDescent="0.25">
      <c r="A2228">
        <v>1</v>
      </c>
      <c r="B2228" t="s">
        <v>4447</v>
      </c>
      <c r="D2228" t="s">
        <v>4448</v>
      </c>
      <c r="E2228">
        <v>0</v>
      </c>
      <c r="F2228" t="s">
        <v>1725</v>
      </c>
      <c r="G2228" t="s">
        <v>29</v>
      </c>
      <c r="H2228">
        <v>36</v>
      </c>
      <c r="I2228" s="14">
        <v>3</v>
      </c>
      <c r="J2228" s="15">
        <v>118333.333</v>
      </c>
      <c r="K2228" s="15">
        <v>5432</v>
      </c>
      <c r="L2228" s="15">
        <v>5595</v>
      </c>
      <c r="M2228">
        <v>3</v>
      </c>
      <c r="N2228">
        <v>3</v>
      </c>
      <c r="O2228">
        <v>0</v>
      </c>
      <c r="P2228">
        <v>3</v>
      </c>
      <c r="Q2228" t="s">
        <v>30</v>
      </c>
      <c r="R2228">
        <v>0.15</v>
      </c>
      <c r="S2228">
        <v>1</v>
      </c>
      <c r="T2228">
        <v>0</v>
      </c>
      <c r="U2228">
        <v>1</v>
      </c>
      <c r="V2228">
        <v>0</v>
      </c>
      <c r="W2228" s="13">
        <v>44943</v>
      </c>
      <c r="X2228">
        <v>1244</v>
      </c>
    </row>
    <row r="2229" spans="1:24" x14ac:dyDescent="0.25">
      <c r="A2229">
        <v>1</v>
      </c>
      <c r="B2229" t="s">
        <v>4449</v>
      </c>
      <c r="D2229" t="s">
        <v>4450</v>
      </c>
      <c r="E2229">
        <v>0</v>
      </c>
      <c r="F2229" t="s">
        <v>1725</v>
      </c>
      <c r="G2229" t="s">
        <v>29</v>
      </c>
      <c r="H2229">
        <v>36</v>
      </c>
      <c r="I2229" s="14">
        <v>2</v>
      </c>
      <c r="J2229" s="15">
        <v>48500</v>
      </c>
      <c r="K2229" s="15">
        <v>5432</v>
      </c>
      <c r="L2229" s="15">
        <v>5595</v>
      </c>
      <c r="M2229">
        <v>3</v>
      </c>
      <c r="N2229">
        <v>3</v>
      </c>
      <c r="O2229">
        <v>0</v>
      </c>
      <c r="P2229">
        <v>2</v>
      </c>
      <c r="Q2229" t="s">
        <v>30</v>
      </c>
      <c r="R2229">
        <v>0</v>
      </c>
      <c r="S2229">
        <v>0</v>
      </c>
      <c r="T2229">
        <v>0</v>
      </c>
      <c r="U2229">
        <v>0</v>
      </c>
      <c r="V2229">
        <v>0</v>
      </c>
      <c r="X2229">
        <v>1596</v>
      </c>
    </row>
    <row r="2230" spans="1:24" x14ac:dyDescent="0.25">
      <c r="A2230">
        <v>1</v>
      </c>
      <c r="B2230" t="s">
        <v>4451</v>
      </c>
      <c r="D2230" t="s">
        <v>4452</v>
      </c>
      <c r="E2230">
        <v>0</v>
      </c>
      <c r="F2230" t="s">
        <v>1725</v>
      </c>
      <c r="G2230" t="s">
        <v>29</v>
      </c>
      <c r="H2230">
        <v>36</v>
      </c>
      <c r="I2230" s="14">
        <v>6</v>
      </c>
      <c r="J2230" s="15">
        <v>502</v>
      </c>
      <c r="K2230" s="15">
        <v>5432</v>
      </c>
      <c r="L2230" s="15">
        <v>5595</v>
      </c>
      <c r="M2230">
        <v>3</v>
      </c>
      <c r="N2230">
        <v>3</v>
      </c>
      <c r="O2230">
        <v>0</v>
      </c>
      <c r="P2230">
        <v>6</v>
      </c>
      <c r="Q2230" t="s">
        <v>30</v>
      </c>
      <c r="R2230">
        <v>0.03</v>
      </c>
      <c r="S2230">
        <v>0</v>
      </c>
      <c r="T2230">
        <v>0</v>
      </c>
      <c r="U2230">
        <v>0</v>
      </c>
      <c r="V2230">
        <v>0</v>
      </c>
      <c r="W2230" s="13">
        <v>44168</v>
      </c>
      <c r="X2230">
        <v>1596</v>
      </c>
    </row>
    <row r="2231" spans="1:24" x14ac:dyDescent="0.25">
      <c r="A2231">
        <v>1</v>
      </c>
      <c r="B2231" t="s">
        <v>4453</v>
      </c>
      <c r="D2231" t="s">
        <v>4454</v>
      </c>
      <c r="E2231">
        <v>0</v>
      </c>
      <c r="F2231" t="s">
        <v>1725</v>
      </c>
      <c r="G2231" t="s">
        <v>29</v>
      </c>
      <c r="H2231">
        <v>36</v>
      </c>
      <c r="I2231" s="14">
        <v>2</v>
      </c>
      <c r="J2231" s="15">
        <v>148500</v>
      </c>
      <c r="K2231" s="15">
        <v>5432</v>
      </c>
      <c r="L2231" s="15">
        <v>5595</v>
      </c>
      <c r="M2231">
        <v>3</v>
      </c>
      <c r="N2231">
        <v>3</v>
      </c>
      <c r="O2231">
        <v>0</v>
      </c>
      <c r="P2231">
        <v>2</v>
      </c>
      <c r="Q2231" t="s">
        <v>30</v>
      </c>
      <c r="R2231">
        <v>1.29</v>
      </c>
      <c r="S2231">
        <v>2</v>
      </c>
      <c r="T2231">
        <v>0</v>
      </c>
      <c r="U2231">
        <v>2</v>
      </c>
      <c r="V2231">
        <v>0</v>
      </c>
      <c r="W2231" s="13">
        <v>45021</v>
      </c>
      <c r="X2231">
        <v>622</v>
      </c>
    </row>
    <row r="2232" spans="1:24" x14ac:dyDescent="0.25">
      <c r="A2232">
        <v>1</v>
      </c>
      <c r="B2232" t="s">
        <v>4455</v>
      </c>
      <c r="D2232" t="s">
        <v>4456</v>
      </c>
      <c r="E2232">
        <v>0</v>
      </c>
      <c r="F2232" t="s">
        <v>1725</v>
      </c>
      <c r="G2232" t="s">
        <v>29</v>
      </c>
      <c r="H2232">
        <v>36</v>
      </c>
      <c r="I2232" s="14">
        <v>1</v>
      </c>
      <c r="J2232" s="15">
        <v>18167</v>
      </c>
      <c r="K2232" s="15">
        <v>5432</v>
      </c>
      <c r="L2232" s="15">
        <v>5595</v>
      </c>
      <c r="M2232">
        <v>3</v>
      </c>
      <c r="N2232">
        <v>3</v>
      </c>
      <c r="O2232">
        <v>0</v>
      </c>
      <c r="P2232">
        <v>1</v>
      </c>
      <c r="Q2232" t="s">
        <v>30</v>
      </c>
      <c r="R2232">
        <v>0.03</v>
      </c>
      <c r="S2232">
        <v>0</v>
      </c>
      <c r="T2232">
        <v>0</v>
      </c>
      <c r="U2232">
        <v>0</v>
      </c>
      <c r="V2232">
        <v>0</v>
      </c>
      <c r="W2232" s="13">
        <v>44189</v>
      </c>
    </row>
    <row r="2233" spans="1:24" x14ac:dyDescent="0.25">
      <c r="A2233">
        <v>1</v>
      </c>
      <c r="B2233" t="s">
        <v>4457</v>
      </c>
      <c r="D2233" t="s">
        <v>4458</v>
      </c>
      <c r="E2233">
        <v>0</v>
      </c>
      <c r="F2233" t="s">
        <v>1725</v>
      </c>
      <c r="G2233" t="s">
        <v>29</v>
      </c>
      <c r="H2233">
        <v>36</v>
      </c>
      <c r="I2233" s="14">
        <v>8</v>
      </c>
      <c r="J2233" s="15">
        <v>13716.666999999999</v>
      </c>
      <c r="K2233" s="15">
        <v>5432</v>
      </c>
      <c r="L2233" s="15">
        <v>5595</v>
      </c>
      <c r="M2233">
        <v>3</v>
      </c>
      <c r="N2233">
        <v>3</v>
      </c>
      <c r="O2233">
        <v>0</v>
      </c>
      <c r="P2233">
        <v>8</v>
      </c>
      <c r="Q2233" t="s">
        <v>30</v>
      </c>
      <c r="R2233">
        <v>0.15</v>
      </c>
      <c r="S2233">
        <v>1</v>
      </c>
      <c r="T2233">
        <v>0</v>
      </c>
      <c r="U2233">
        <v>1</v>
      </c>
      <c r="V2233">
        <v>0</v>
      </c>
      <c r="W2233" s="13">
        <v>44946</v>
      </c>
    </row>
    <row r="2234" spans="1:24" x14ac:dyDescent="0.25">
      <c r="A2234">
        <v>1</v>
      </c>
      <c r="B2234" t="s">
        <v>4459</v>
      </c>
      <c r="D2234" t="s">
        <v>4460</v>
      </c>
      <c r="E2234">
        <v>0</v>
      </c>
      <c r="F2234" t="s">
        <v>1725</v>
      </c>
      <c r="G2234" t="s">
        <v>29</v>
      </c>
      <c r="H2234">
        <v>36</v>
      </c>
      <c r="I2234" s="14">
        <v>10</v>
      </c>
      <c r="J2234" s="15">
        <v>32000</v>
      </c>
      <c r="K2234" s="15">
        <v>5432</v>
      </c>
      <c r="L2234" s="15">
        <v>5595</v>
      </c>
      <c r="M2234">
        <v>3</v>
      </c>
      <c r="N2234">
        <v>3</v>
      </c>
      <c r="O2234">
        <v>0</v>
      </c>
      <c r="P2234">
        <v>10</v>
      </c>
      <c r="Q2234" t="s">
        <v>30</v>
      </c>
      <c r="R2234">
        <v>0.03</v>
      </c>
      <c r="S2234">
        <v>0</v>
      </c>
      <c r="T2234">
        <v>0</v>
      </c>
      <c r="U2234">
        <v>0</v>
      </c>
      <c r="V2234">
        <v>0</v>
      </c>
      <c r="W2234" s="13">
        <v>39296</v>
      </c>
    </row>
    <row r="2235" spans="1:24" x14ac:dyDescent="0.25">
      <c r="A2235">
        <v>1</v>
      </c>
      <c r="B2235" t="s">
        <v>4461</v>
      </c>
      <c r="D2235" t="s">
        <v>4462</v>
      </c>
      <c r="E2235">
        <v>0</v>
      </c>
      <c r="F2235" t="s">
        <v>1725</v>
      </c>
      <c r="G2235" t="s">
        <v>29</v>
      </c>
      <c r="H2235">
        <v>36</v>
      </c>
      <c r="I2235" s="14">
        <v>1</v>
      </c>
      <c r="J2235" s="15">
        <v>134000</v>
      </c>
      <c r="K2235" s="15">
        <v>5432</v>
      </c>
      <c r="L2235" s="15">
        <v>5595</v>
      </c>
      <c r="M2235">
        <v>3</v>
      </c>
      <c r="N2235">
        <v>3</v>
      </c>
      <c r="O2235">
        <v>0</v>
      </c>
      <c r="P2235">
        <v>1</v>
      </c>
      <c r="Q2235" t="s">
        <v>30</v>
      </c>
      <c r="R2235">
        <v>0.03</v>
      </c>
      <c r="S2235">
        <v>0</v>
      </c>
      <c r="T2235">
        <v>0</v>
      </c>
      <c r="U2235">
        <v>0</v>
      </c>
      <c r="V2235">
        <v>0</v>
      </c>
      <c r="W2235" s="13">
        <v>42825</v>
      </c>
      <c r="X2235">
        <v>56</v>
      </c>
    </row>
    <row r="2236" spans="1:24" x14ac:dyDescent="0.25">
      <c r="A2236">
        <v>1</v>
      </c>
      <c r="B2236" t="s">
        <v>4463</v>
      </c>
      <c r="D2236" t="s">
        <v>4464</v>
      </c>
      <c r="E2236">
        <v>0</v>
      </c>
      <c r="F2236" t="s">
        <v>1725</v>
      </c>
      <c r="G2236" t="s">
        <v>29</v>
      </c>
      <c r="H2236">
        <v>36</v>
      </c>
      <c r="I2236" s="14">
        <v>11</v>
      </c>
      <c r="J2236" s="15">
        <v>7629.6989999999996</v>
      </c>
      <c r="K2236" s="15">
        <v>5432</v>
      </c>
      <c r="L2236" s="15">
        <v>5595</v>
      </c>
      <c r="M2236">
        <v>3</v>
      </c>
      <c r="N2236">
        <v>3</v>
      </c>
      <c r="O2236">
        <v>0</v>
      </c>
      <c r="P2236">
        <v>11</v>
      </c>
      <c r="Q2236" t="s">
        <v>30</v>
      </c>
      <c r="R2236">
        <v>26.27</v>
      </c>
      <c r="S2236">
        <v>45</v>
      </c>
      <c r="T2236">
        <v>1</v>
      </c>
      <c r="U2236">
        <v>45</v>
      </c>
      <c r="V2236">
        <v>1</v>
      </c>
      <c r="W2236" s="13">
        <v>45083</v>
      </c>
      <c r="X2236">
        <v>56</v>
      </c>
    </row>
    <row r="2237" spans="1:24" x14ac:dyDescent="0.25">
      <c r="A2237">
        <v>1</v>
      </c>
      <c r="B2237" t="s">
        <v>4465</v>
      </c>
      <c r="D2237" t="s">
        <v>4466</v>
      </c>
      <c r="E2237">
        <v>0</v>
      </c>
      <c r="F2237" t="s">
        <v>1859</v>
      </c>
      <c r="G2237" t="s">
        <v>29</v>
      </c>
      <c r="H2237">
        <v>36</v>
      </c>
      <c r="I2237" s="14">
        <v>3</v>
      </c>
      <c r="J2237" s="15">
        <v>5296.35</v>
      </c>
      <c r="K2237" s="15">
        <v>5432</v>
      </c>
      <c r="L2237" s="15">
        <v>5595</v>
      </c>
      <c r="M2237">
        <v>3</v>
      </c>
      <c r="N2237">
        <v>3</v>
      </c>
      <c r="O2237">
        <v>0</v>
      </c>
      <c r="P2237">
        <v>3</v>
      </c>
      <c r="Q2237" t="s">
        <v>30</v>
      </c>
      <c r="R2237">
        <v>0.03</v>
      </c>
      <c r="S2237">
        <v>0</v>
      </c>
      <c r="T2237">
        <v>0</v>
      </c>
      <c r="U2237">
        <v>0</v>
      </c>
      <c r="V2237">
        <v>0</v>
      </c>
      <c r="W2237" s="13">
        <v>40302</v>
      </c>
    </row>
    <row r="2238" spans="1:24" x14ac:dyDescent="0.25">
      <c r="A2238">
        <v>1</v>
      </c>
      <c r="B2238" t="s">
        <v>4467</v>
      </c>
      <c r="D2238" t="s">
        <v>4468</v>
      </c>
      <c r="E2238">
        <v>0</v>
      </c>
      <c r="F2238" t="s">
        <v>1859</v>
      </c>
      <c r="G2238" t="s">
        <v>29</v>
      </c>
      <c r="H2238">
        <v>36</v>
      </c>
      <c r="I2238" s="14">
        <v>3</v>
      </c>
      <c r="J2238" s="15">
        <v>7537.5</v>
      </c>
      <c r="K2238" s="15">
        <v>5432</v>
      </c>
      <c r="L2238" s="15">
        <v>5595</v>
      </c>
      <c r="M2238">
        <v>3</v>
      </c>
      <c r="N2238">
        <v>3</v>
      </c>
      <c r="O2238">
        <v>0</v>
      </c>
      <c r="P2238">
        <v>3</v>
      </c>
      <c r="Q2238" t="s">
        <v>30</v>
      </c>
      <c r="R2238">
        <v>0.03</v>
      </c>
      <c r="S2238">
        <v>0</v>
      </c>
      <c r="T2238">
        <v>0</v>
      </c>
      <c r="U2238">
        <v>0</v>
      </c>
      <c r="V2238">
        <v>0</v>
      </c>
      <c r="W2238" s="13">
        <v>40302</v>
      </c>
    </row>
    <row r="2239" spans="1:24" x14ac:dyDescent="0.25">
      <c r="A2239">
        <v>1</v>
      </c>
      <c r="B2239" t="s">
        <v>4469</v>
      </c>
      <c r="D2239" t="s">
        <v>4470</v>
      </c>
      <c r="E2239">
        <v>0</v>
      </c>
      <c r="F2239" t="s">
        <v>1725</v>
      </c>
      <c r="G2239" t="s">
        <v>29</v>
      </c>
      <c r="H2239">
        <v>36</v>
      </c>
      <c r="I2239" s="14">
        <v>3</v>
      </c>
      <c r="J2239" s="15">
        <v>6033.75</v>
      </c>
      <c r="K2239" s="15">
        <v>5432</v>
      </c>
      <c r="L2239" s="15">
        <v>5595</v>
      </c>
      <c r="M2239">
        <v>3</v>
      </c>
      <c r="N2239">
        <v>3</v>
      </c>
      <c r="O2239">
        <v>0</v>
      </c>
      <c r="P2239">
        <v>3</v>
      </c>
      <c r="Q2239" t="s">
        <v>30</v>
      </c>
      <c r="R2239">
        <v>0.03</v>
      </c>
      <c r="S2239">
        <v>0</v>
      </c>
      <c r="T2239">
        <v>0</v>
      </c>
      <c r="U2239">
        <v>0</v>
      </c>
      <c r="V2239">
        <v>0</v>
      </c>
      <c r="W2239" s="13">
        <v>44712</v>
      </c>
    </row>
    <row r="2240" spans="1:24" x14ac:dyDescent="0.25">
      <c r="A2240">
        <v>1</v>
      </c>
      <c r="B2240" t="s">
        <v>4471</v>
      </c>
      <c r="D2240" t="s">
        <v>4472</v>
      </c>
      <c r="E2240">
        <v>0</v>
      </c>
      <c r="F2240" t="s">
        <v>1725</v>
      </c>
      <c r="G2240" t="s">
        <v>29</v>
      </c>
      <c r="H2240">
        <v>36</v>
      </c>
      <c r="I2240" s="14">
        <v>1</v>
      </c>
      <c r="J2240" s="15">
        <v>71000</v>
      </c>
      <c r="K2240" s="15">
        <v>5432</v>
      </c>
      <c r="L2240" s="15">
        <v>5595</v>
      </c>
      <c r="M2240">
        <v>3</v>
      </c>
      <c r="N2240">
        <v>3</v>
      </c>
      <c r="O2240">
        <v>0</v>
      </c>
      <c r="P2240">
        <v>1</v>
      </c>
      <c r="Q2240" t="s">
        <v>30</v>
      </c>
      <c r="R2240">
        <v>0.03</v>
      </c>
      <c r="S2240">
        <v>0</v>
      </c>
      <c r="T2240">
        <v>0</v>
      </c>
      <c r="U2240">
        <v>0</v>
      </c>
      <c r="V2240">
        <v>0</v>
      </c>
      <c r="W2240" s="13">
        <v>41090</v>
      </c>
    </row>
    <row r="2241" spans="1:24" x14ac:dyDescent="0.25">
      <c r="A2241">
        <v>1</v>
      </c>
      <c r="B2241" t="s">
        <v>4473</v>
      </c>
      <c r="D2241" t="s">
        <v>4474</v>
      </c>
      <c r="E2241">
        <v>0</v>
      </c>
      <c r="F2241" t="s">
        <v>1725</v>
      </c>
      <c r="G2241" t="s">
        <v>29</v>
      </c>
      <c r="H2241">
        <v>36</v>
      </c>
      <c r="I2241" s="14">
        <v>1</v>
      </c>
      <c r="J2241" s="15">
        <v>107500</v>
      </c>
      <c r="K2241" s="15">
        <v>5432</v>
      </c>
      <c r="L2241" s="15">
        <v>5595</v>
      </c>
      <c r="M2241">
        <v>3</v>
      </c>
      <c r="N2241">
        <v>3</v>
      </c>
      <c r="O2241">
        <v>0</v>
      </c>
      <c r="P2241">
        <v>1</v>
      </c>
      <c r="Q2241" t="s">
        <v>30</v>
      </c>
      <c r="R2241">
        <v>0.03</v>
      </c>
      <c r="S2241">
        <v>0</v>
      </c>
      <c r="T2241">
        <v>0</v>
      </c>
      <c r="U2241">
        <v>0</v>
      </c>
      <c r="V2241">
        <v>0</v>
      </c>
      <c r="W2241" s="13">
        <v>43692</v>
      </c>
      <c r="X2241">
        <v>1501</v>
      </c>
    </row>
    <row r="2242" spans="1:24" x14ac:dyDescent="0.25">
      <c r="A2242">
        <v>1</v>
      </c>
      <c r="B2242" t="s">
        <v>4475</v>
      </c>
      <c r="D2242" t="s">
        <v>4476</v>
      </c>
      <c r="E2242">
        <v>0</v>
      </c>
      <c r="F2242" t="s">
        <v>1725</v>
      </c>
      <c r="G2242" t="s">
        <v>29</v>
      </c>
      <c r="H2242">
        <v>36</v>
      </c>
      <c r="I2242" s="14">
        <v>2</v>
      </c>
      <c r="J2242" s="15">
        <v>15000</v>
      </c>
      <c r="K2242" s="15">
        <v>5432</v>
      </c>
      <c r="L2242" s="15">
        <v>5595</v>
      </c>
      <c r="M2242">
        <v>3</v>
      </c>
      <c r="N2242">
        <v>3</v>
      </c>
      <c r="O2242">
        <v>0</v>
      </c>
      <c r="P2242">
        <v>2</v>
      </c>
      <c r="Q2242" t="s">
        <v>30</v>
      </c>
      <c r="R2242">
        <v>0.03</v>
      </c>
      <c r="S2242">
        <v>0</v>
      </c>
      <c r="T2242">
        <v>0</v>
      </c>
      <c r="U2242">
        <v>0</v>
      </c>
      <c r="V2242">
        <v>0</v>
      </c>
      <c r="W2242" s="13">
        <v>44712</v>
      </c>
      <c r="X2242">
        <v>1596</v>
      </c>
    </row>
    <row r="2243" spans="1:24" x14ac:dyDescent="0.25">
      <c r="A2243">
        <v>1</v>
      </c>
      <c r="B2243" t="s">
        <v>4477</v>
      </c>
      <c r="D2243" t="s">
        <v>4478</v>
      </c>
      <c r="E2243">
        <v>0</v>
      </c>
      <c r="F2243" t="s">
        <v>1725</v>
      </c>
      <c r="G2243" t="s">
        <v>29</v>
      </c>
      <c r="H2243">
        <v>36</v>
      </c>
      <c r="I2243" s="14">
        <v>3</v>
      </c>
      <c r="J2243" s="15">
        <v>15250.875</v>
      </c>
      <c r="K2243" s="15">
        <v>5432</v>
      </c>
      <c r="L2243" s="15">
        <v>5595</v>
      </c>
      <c r="M2243">
        <v>3</v>
      </c>
      <c r="N2243">
        <v>3</v>
      </c>
      <c r="O2243">
        <v>0</v>
      </c>
      <c r="P2243">
        <v>3</v>
      </c>
      <c r="Q2243" t="s">
        <v>30</v>
      </c>
      <c r="R2243">
        <v>0.03</v>
      </c>
      <c r="S2243">
        <v>0</v>
      </c>
      <c r="T2243">
        <v>0</v>
      </c>
      <c r="U2243">
        <v>0</v>
      </c>
      <c r="V2243">
        <v>0</v>
      </c>
      <c r="W2243" s="13">
        <v>40302</v>
      </c>
    </row>
    <row r="2244" spans="1:24" x14ac:dyDescent="0.25">
      <c r="A2244">
        <v>1</v>
      </c>
      <c r="B2244" t="s">
        <v>4479</v>
      </c>
      <c r="D2244" t="s">
        <v>4480</v>
      </c>
      <c r="E2244">
        <v>0</v>
      </c>
      <c r="F2244" t="s">
        <v>1725</v>
      </c>
      <c r="G2244" t="s">
        <v>29</v>
      </c>
      <c r="H2244">
        <v>36</v>
      </c>
      <c r="I2244" s="14">
        <v>5</v>
      </c>
      <c r="J2244" s="15">
        <v>13572.307000000001</v>
      </c>
      <c r="K2244" s="15">
        <v>5432</v>
      </c>
      <c r="L2244" s="15">
        <v>5595</v>
      </c>
      <c r="M2244">
        <v>3</v>
      </c>
      <c r="N2244">
        <v>3</v>
      </c>
      <c r="O2244">
        <v>0</v>
      </c>
      <c r="P2244">
        <v>5</v>
      </c>
      <c r="Q2244" t="s">
        <v>30</v>
      </c>
      <c r="R2244">
        <v>0.03</v>
      </c>
      <c r="S2244">
        <v>0</v>
      </c>
      <c r="T2244">
        <v>0</v>
      </c>
      <c r="U2244">
        <v>0</v>
      </c>
      <c r="V2244">
        <v>0</v>
      </c>
      <c r="W2244" s="13">
        <v>44202</v>
      </c>
      <c r="X2244">
        <v>254</v>
      </c>
    </row>
    <row r="2245" spans="1:24" x14ac:dyDescent="0.25">
      <c r="A2245">
        <v>1</v>
      </c>
      <c r="B2245" t="s">
        <v>4481</v>
      </c>
      <c r="D2245" t="s">
        <v>4482</v>
      </c>
      <c r="E2245">
        <v>0</v>
      </c>
      <c r="F2245" t="s">
        <v>1859</v>
      </c>
      <c r="G2245" t="s">
        <v>29</v>
      </c>
      <c r="H2245">
        <v>36</v>
      </c>
      <c r="I2245" s="14">
        <v>1</v>
      </c>
      <c r="J2245" s="15">
        <v>474918</v>
      </c>
      <c r="K2245" s="15">
        <v>5432</v>
      </c>
      <c r="L2245" s="15">
        <v>5595</v>
      </c>
      <c r="M2245">
        <v>3</v>
      </c>
      <c r="N2245">
        <v>3</v>
      </c>
      <c r="O2245">
        <v>0</v>
      </c>
      <c r="P2245">
        <v>1</v>
      </c>
      <c r="Q2245" t="s">
        <v>30</v>
      </c>
      <c r="R2245">
        <v>0.21</v>
      </c>
      <c r="S2245">
        <v>1</v>
      </c>
      <c r="T2245">
        <v>0</v>
      </c>
      <c r="U2245">
        <v>1</v>
      </c>
      <c r="V2245">
        <v>0</v>
      </c>
      <c r="W2245" s="13">
        <v>44938</v>
      </c>
      <c r="X2245">
        <v>56</v>
      </c>
    </row>
    <row r="2246" spans="1:24" x14ac:dyDescent="0.25">
      <c r="A2246">
        <v>1</v>
      </c>
      <c r="B2246" t="s">
        <v>4483</v>
      </c>
      <c r="D2246" t="s">
        <v>4484</v>
      </c>
      <c r="E2246">
        <v>0</v>
      </c>
      <c r="F2246" t="s">
        <v>1725</v>
      </c>
      <c r="G2246" t="s">
        <v>29</v>
      </c>
      <c r="H2246">
        <v>36</v>
      </c>
      <c r="I2246" s="14">
        <v>2</v>
      </c>
      <c r="J2246" s="15">
        <v>270000</v>
      </c>
      <c r="K2246" s="15">
        <v>5432</v>
      </c>
      <c r="L2246" s="15">
        <v>5595</v>
      </c>
      <c r="M2246">
        <v>3</v>
      </c>
      <c r="N2246">
        <v>3</v>
      </c>
      <c r="O2246">
        <v>0</v>
      </c>
      <c r="P2246">
        <v>2</v>
      </c>
      <c r="Q2246" t="s">
        <v>30</v>
      </c>
      <c r="R2246">
        <v>0.61</v>
      </c>
      <c r="S2246">
        <v>1</v>
      </c>
      <c r="T2246">
        <v>0</v>
      </c>
      <c r="U2246">
        <v>1</v>
      </c>
      <c r="V2246">
        <v>0</v>
      </c>
      <c r="W2246" s="13">
        <v>45012</v>
      </c>
      <c r="X2246">
        <v>579</v>
      </c>
    </row>
    <row r="2247" spans="1:24" x14ac:dyDescent="0.25">
      <c r="A2247">
        <v>1</v>
      </c>
      <c r="B2247" t="s">
        <v>4485</v>
      </c>
      <c r="D2247" t="s">
        <v>4486</v>
      </c>
      <c r="E2247">
        <v>0</v>
      </c>
      <c r="F2247" t="s">
        <v>1725</v>
      </c>
      <c r="G2247" t="s">
        <v>29</v>
      </c>
      <c r="H2247">
        <v>36</v>
      </c>
      <c r="I2247" s="14">
        <v>266</v>
      </c>
      <c r="J2247" s="15">
        <v>100</v>
      </c>
      <c r="K2247" s="15">
        <v>5432</v>
      </c>
      <c r="L2247" s="15">
        <v>5595</v>
      </c>
      <c r="M2247">
        <v>3</v>
      </c>
      <c r="N2247">
        <v>3</v>
      </c>
      <c r="O2247">
        <v>0</v>
      </c>
      <c r="P2247">
        <v>266</v>
      </c>
      <c r="Q2247" t="s">
        <v>30</v>
      </c>
      <c r="R2247">
        <v>195.64</v>
      </c>
      <c r="S2247">
        <v>264</v>
      </c>
      <c r="T2247">
        <v>0</v>
      </c>
      <c r="U2247">
        <v>264</v>
      </c>
      <c r="V2247">
        <v>0</v>
      </c>
      <c r="W2247" s="13">
        <v>45073</v>
      </c>
      <c r="X2247">
        <v>622</v>
      </c>
    </row>
    <row r="2248" spans="1:24" x14ac:dyDescent="0.25">
      <c r="A2248">
        <v>1</v>
      </c>
      <c r="B2248" t="s">
        <v>4487</v>
      </c>
      <c r="D2248" t="s">
        <v>4488</v>
      </c>
      <c r="E2248">
        <v>0</v>
      </c>
      <c r="F2248" t="s">
        <v>1725</v>
      </c>
      <c r="G2248" t="s">
        <v>29</v>
      </c>
      <c r="H2248">
        <v>36</v>
      </c>
      <c r="I2248" s="14">
        <v>316</v>
      </c>
      <c r="J2248" s="15">
        <v>123.93899999999999</v>
      </c>
      <c r="K2248" s="15">
        <v>5432</v>
      </c>
      <c r="L2248" s="15">
        <v>5595</v>
      </c>
      <c r="M2248">
        <v>3</v>
      </c>
      <c r="N2248">
        <v>3</v>
      </c>
      <c r="O2248">
        <v>0</v>
      </c>
      <c r="P2248">
        <v>316</v>
      </c>
      <c r="Q2248" t="s">
        <v>30</v>
      </c>
      <c r="R2248">
        <v>321.24</v>
      </c>
      <c r="S2248">
        <v>547</v>
      </c>
      <c r="T2248">
        <v>7</v>
      </c>
      <c r="U2248">
        <v>547</v>
      </c>
      <c r="V2248">
        <v>7</v>
      </c>
      <c r="W2248" s="13">
        <v>45083</v>
      </c>
      <c r="X2248">
        <v>1621</v>
      </c>
    </row>
    <row r="2249" spans="1:24" x14ac:dyDescent="0.25">
      <c r="A2249">
        <v>1</v>
      </c>
      <c r="B2249" t="s">
        <v>4489</v>
      </c>
      <c r="D2249" t="s">
        <v>4490</v>
      </c>
      <c r="E2249">
        <v>0</v>
      </c>
      <c r="F2249" t="s">
        <v>1725</v>
      </c>
      <c r="G2249" t="s">
        <v>29</v>
      </c>
      <c r="H2249">
        <v>36</v>
      </c>
      <c r="I2249" s="14">
        <v>5</v>
      </c>
      <c r="J2249" s="15">
        <v>1177.8599999999999</v>
      </c>
      <c r="K2249" s="15">
        <v>5432</v>
      </c>
      <c r="L2249" s="15">
        <v>5595</v>
      </c>
      <c r="M2249">
        <v>3</v>
      </c>
      <c r="N2249">
        <v>3</v>
      </c>
      <c r="O2249">
        <v>0</v>
      </c>
      <c r="P2249">
        <v>5</v>
      </c>
      <c r="Q2249" t="s">
        <v>30</v>
      </c>
      <c r="R2249">
        <v>0.03</v>
      </c>
      <c r="S2249">
        <v>0</v>
      </c>
      <c r="T2249">
        <v>0</v>
      </c>
      <c r="U2249">
        <v>0</v>
      </c>
      <c r="V2249">
        <v>0</v>
      </c>
      <c r="W2249" s="13">
        <v>40302</v>
      </c>
    </row>
    <row r="2250" spans="1:24" x14ac:dyDescent="0.25">
      <c r="A2250">
        <v>1</v>
      </c>
      <c r="B2250" t="s">
        <v>4491</v>
      </c>
      <c r="D2250" t="s">
        <v>4492</v>
      </c>
      <c r="E2250">
        <v>0</v>
      </c>
      <c r="F2250" t="s">
        <v>1859</v>
      </c>
      <c r="G2250" t="s">
        <v>29</v>
      </c>
      <c r="H2250">
        <v>36</v>
      </c>
      <c r="I2250" s="14">
        <v>2</v>
      </c>
      <c r="J2250" s="15">
        <v>520000</v>
      </c>
      <c r="K2250" s="15">
        <v>5432</v>
      </c>
      <c r="L2250" s="15">
        <v>5595</v>
      </c>
      <c r="M2250">
        <v>3</v>
      </c>
      <c r="N2250">
        <v>3</v>
      </c>
      <c r="O2250">
        <v>0</v>
      </c>
      <c r="P2250">
        <v>2</v>
      </c>
      <c r="Q2250" t="s">
        <v>30</v>
      </c>
      <c r="R2250">
        <v>0.03</v>
      </c>
      <c r="S2250">
        <v>0</v>
      </c>
      <c r="T2250">
        <v>0</v>
      </c>
      <c r="U2250">
        <v>0</v>
      </c>
      <c r="V2250">
        <v>0</v>
      </c>
      <c r="W2250" s="13">
        <v>41480</v>
      </c>
    </row>
    <row r="2251" spans="1:24" x14ac:dyDescent="0.25">
      <c r="A2251">
        <v>1</v>
      </c>
      <c r="B2251" t="s">
        <v>4493</v>
      </c>
      <c r="D2251" t="s">
        <v>4494</v>
      </c>
      <c r="E2251">
        <v>0</v>
      </c>
      <c r="F2251" t="s">
        <v>1725</v>
      </c>
      <c r="G2251" t="s">
        <v>29</v>
      </c>
      <c r="H2251">
        <v>36</v>
      </c>
      <c r="I2251" s="14">
        <v>1</v>
      </c>
      <c r="J2251" s="15">
        <v>10494</v>
      </c>
      <c r="K2251" s="15">
        <v>5432</v>
      </c>
      <c r="L2251" s="15">
        <v>5595</v>
      </c>
      <c r="M2251">
        <v>3</v>
      </c>
      <c r="N2251">
        <v>3</v>
      </c>
      <c r="O2251">
        <v>0</v>
      </c>
      <c r="P2251">
        <v>1</v>
      </c>
      <c r="Q2251" t="s">
        <v>30</v>
      </c>
      <c r="R2251">
        <v>0.04</v>
      </c>
      <c r="S2251">
        <v>0</v>
      </c>
      <c r="T2251">
        <v>0</v>
      </c>
      <c r="U2251">
        <v>0</v>
      </c>
      <c r="V2251">
        <v>0</v>
      </c>
      <c r="W2251" s="13">
        <v>44712</v>
      </c>
      <c r="X2251">
        <v>1306</v>
      </c>
    </row>
    <row r="2252" spans="1:24" x14ac:dyDescent="0.25">
      <c r="A2252">
        <v>1</v>
      </c>
      <c r="B2252" t="s">
        <v>4495</v>
      </c>
      <c r="D2252" t="s">
        <v>4496</v>
      </c>
      <c r="E2252">
        <v>0</v>
      </c>
      <c r="F2252" t="s">
        <v>1725</v>
      </c>
      <c r="G2252" t="s">
        <v>29</v>
      </c>
      <c r="H2252">
        <v>36</v>
      </c>
      <c r="I2252" s="14">
        <v>1</v>
      </c>
      <c r="J2252" s="15">
        <v>57427</v>
      </c>
      <c r="K2252" s="15">
        <v>5432</v>
      </c>
      <c r="L2252" s="15">
        <v>5595</v>
      </c>
      <c r="M2252">
        <v>3</v>
      </c>
      <c r="N2252">
        <v>3</v>
      </c>
      <c r="O2252">
        <v>0</v>
      </c>
      <c r="P2252">
        <v>1</v>
      </c>
      <c r="Q2252" t="s">
        <v>30</v>
      </c>
      <c r="R2252">
        <v>0.03</v>
      </c>
      <c r="S2252">
        <v>0</v>
      </c>
      <c r="T2252">
        <v>0</v>
      </c>
      <c r="U2252">
        <v>0</v>
      </c>
      <c r="V2252">
        <v>0</v>
      </c>
      <c r="W2252" s="13">
        <v>42654</v>
      </c>
      <c r="X2252">
        <v>254</v>
      </c>
    </row>
    <row r="2253" spans="1:24" x14ac:dyDescent="0.25">
      <c r="A2253">
        <v>1</v>
      </c>
      <c r="B2253" t="s">
        <v>4497</v>
      </c>
      <c r="D2253" t="s">
        <v>4498</v>
      </c>
      <c r="E2253">
        <v>0</v>
      </c>
      <c r="F2253" t="s">
        <v>1725</v>
      </c>
      <c r="G2253" t="s">
        <v>29</v>
      </c>
      <c r="H2253">
        <v>36</v>
      </c>
      <c r="I2253" s="14">
        <v>1</v>
      </c>
      <c r="J2253" s="15">
        <v>20235</v>
      </c>
      <c r="K2253" s="15">
        <v>5432</v>
      </c>
      <c r="L2253" s="15">
        <v>5595</v>
      </c>
      <c r="M2253">
        <v>3</v>
      </c>
      <c r="N2253">
        <v>3</v>
      </c>
      <c r="O2253">
        <v>0</v>
      </c>
      <c r="P2253">
        <v>1</v>
      </c>
      <c r="Q2253" t="s">
        <v>30</v>
      </c>
      <c r="R2253">
        <v>0.03</v>
      </c>
      <c r="S2253">
        <v>0</v>
      </c>
      <c r="T2253">
        <v>0</v>
      </c>
      <c r="U2253">
        <v>0</v>
      </c>
      <c r="V2253">
        <v>0</v>
      </c>
      <c r="W2253" s="13">
        <v>43703</v>
      </c>
    </row>
    <row r="2254" spans="1:24" x14ac:dyDescent="0.25">
      <c r="A2254">
        <v>1</v>
      </c>
      <c r="B2254" t="s">
        <v>4499</v>
      </c>
      <c r="D2254" t="s">
        <v>4500</v>
      </c>
      <c r="E2254">
        <v>0</v>
      </c>
      <c r="F2254" t="s">
        <v>1725</v>
      </c>
      <c r="G2254" t="s">
        <v>29</v>
      </c>
      <c r="H2254">
        <v>36</v>
      </c>
      <c r="I2254" s="14">
        <v>1</v>
      </c>
      <c r="J2254" s="15">
        <v>58667</v>
      </c>
      <c r="K2254" s="15">
        <v>5432</v>
      </c>
      <c r="L2254" s="15">
        <v>5595</v>
      </c>
      <c r="M2254">
        <v>3</v>
      </c>
      <c r="N2254">
        <v>3</v>
      </c>
      <c r="O2254">
        <v>0</v>
      </c>
      <c r="P2254">
        <v>1</v>
      </c>
      <c r="Q2254" t="s">
        <v>30</v>
      </c>
      <c r="R2254">
        <v>0.26</v>
      </c>
      <c r="S2254">
        <v>1</v>
      </c>
      <c r="T2254">
        <v>0</v>
      </c>
      <c r="U2254">
        <v>1</v>
      </c>
      <c r="V2254">
        <v>0</v>
      </c>
      <c r="W2254" s="13">
        <v>44968</v>
      </c>
      <c r="X2254">
        <v>733</v>
      </c>
    </row>
    <row r="2255" spans="1:24" x14ac:dyDescent="0.25">
      <c r="A2255">
        <v>1</v>
      </c>
      <c r="B2255" t="s">
        <v>4501</v>
      </c>
      <c r="D2255" t="s">
        <v>4502</v>
      </c>
      <c r="E2255">
        <v>0</v>
      </c>
      <c r="F2255" t="s">
        <v>1725</v>
      </c>
      <c r="G2255" t="s">
        <v>29</v>
      </c>
      <c r="H2255">
        <v>36</v>
      </c>
      <c r="I2255" s="14">
        <v>2</v>
      </c>
      <c r="J2255" s="15">
        <v>11500</v>
      </c>
      <c r="K2255" s="15">
        <v>5432</v>
      </c>
      <c r="L2255" s="15">
        <v>5595</v>
      </c>
      <c r="M2255">
        <v>3</v>
      </c>
      <c r="N2255">
        <v>3</v>
      </c>
      <c r="O2255">
        <v>0</v>
      </c>
      <c r="P2255">
        <v>2</v>
      </c>
      <c r="Q2255" t="s">
        <v>30</v>
      </c>
      <c r="R2255">
        <v>0.03</v>
      </c>
      <c r="S2255">
        <v>0</v>
      </c>
      <c r="T2255">
        <v>0</v>
      </c>
      <c r="U2255">
        <v>0</v>
      </c>
      <c r="V2255">
        <v>0</v>
      </c>
      <c r="W2255" s="13">
        <v>40632</v>
      </c>
      <c r="X2255">
        <v>1596</v>
      </c>
    </row>
    <row r="2256" spans="1:24" x14ac:dyDescent="0.25">
      <c r="A2256">
        <v>1</v>
      </c>
      <c r="B2256" t="s">
        <v>4503</v>
      </c>
      <c r="D2256" t="s">
        <v>4504</v>
      </c>
      <c r="E2256">
        <v>0</v>
      </c>
      <c r="F2256" t="s">
        <v>1725</v>
      </c>
      <c r="G2256" t="s">
        <v>29</v>
      </c>
      <c r="H2256">
        <v>36</v>
      </c>
      <c r="I2256" s="14">
        <v>1</v>
      </c>
      <c r="J2256" s="15">
        <v>31155</v>
      </c>
      <c r="K2256" s="15">
        <v>5432</v>
      </c>
      <c r="L2256" s="15">
        <v>5595</v>
      </c>
      <c r="M2256">
        <v>3</v>
      </c>
      <c r="N2256">
        <v>3</v>
      </c>
      <c r="O2256">
        <v>0</v>
      </c>
      <c r="P2256">
        <v>1</v>
      </c>
      <c r="Q2256" t="s">
        <v>30</v>
      </c>
      <c r="R2256">
        <v>0.03</v>
      </c>
      <c r="S2256">
        <v>0</v>
      </c>
      <c r="T2256">
        <v>0</v>
      </c>
      <c r="U2256">
        <v>0</v>
      </c>
      <c r="V2256">
        <v>0</v>
      </c>
      <c r="W2256" s="13">
        <v>40302</v>
      </c>
    </row>
    <row r="2257" spans="1:24" x14ac:dyDescent="0.25">
      <c r="A2257">
        <v>1</v>
      </c>
      <c r="B2257" t="s">
        <v>4505</v>
      </c>
      <c r="D2257" t="s">
        <v>4506</v>
      </c>
      <c r="E2257">
        <v>0</v>
      </c>
      <c r="F2257" t="s">
        <v>1725</v>
      </c>
      <c r="G2257" t="s">
        <v>29</v>
      </c>
      <c r="H2257">
        <v>36</v>
      </c>
      <c r="I2257" s="14">
        <v>3</v>
      </c>
      <c r="J2257" s="15">
        <v>37012.5</v>
      </c>
      <c r="K2257" s="15">
        <v>5432</v>
      </c>
      <c r="L2257" s="15">
        <v>5595</v>
      </c>
      <c r="M2257">
        <v>3</v>
      </c>
      <c r="N2257">
        <v>3</v>
      </c>
      <c r="O2257">
        <v>0</v>
      </c>
      <c r="P2257">
        <v>3</v>
      </c>
      <c r="Q2257" t="s">
        <v>30</v>
      </c>
      <c r="R2257">
        <v>0.03</v>
      </c>
      <c r="S2257">
        <v>0</v>
      </c>
      <c r="T2257">
        <v>0</v>
      </c>
      <c r="U2257">
        <v>0</v>
      </c>
      <c r="V2257">
        <v>0</v>
      </c>
      <c r="W2257" s="13">
        <v>44139</v>
      </c>
    </row>
    <row r="2258" spans="1:24" x14ac:dyDescent="0.25">
      <c r="A2258">
        <v>1</v>
      </c>
      <c r="B2258" t="s">
        <v>4507</v>
      </c>
      <c r="D2258" t="s">
        <v>4508</v>
      </c>
      <c r="E2258">
        <v>0</v>
      </c>
      <c r="F2258" t="s">
        <v>1725</v>
      </c>
      <c r="G2258" t="s">
        <v>29</v>
      </c>
      <c r="H2258">
        <v>36</v>
      </c>
      <c r="I2258" s="14">
        <v>17</v>
      </c>
      <c r="J2258" s="15">
        <v>8612</v>
      </c>
      <c r="K2258" s="15">
        <v>5432</v>
      </c>
      <c r="L2258" s="15">
        <v>5595</v>
      </c>
      <c r="M2258">
        <v>3</v>
      </c>
      <c r="N2258">
        <v>3</v>
      </c>
      <c r="O2258">
        <v>0</v>
      </c>
      <c r="P2258">
        <v>17</v>
      </c>
      <c r="Q2258" t="s">
        <v>30</v>
      </c>
      <c r="R2258">
        <v>0.03</v>
      </c>
      <c r="S2258">
        <v>0</v>
      </c>
      <c r="T2258">
        <v>0</v>
      </c>
      <c r="U2258">
        <v>0</v>
      </c>
      <c r="V2258">
        <v>0</v>
      </c>
      <c r="W2258" s="13">
        <v>42677</v>
      </c>
      <c r="X2258">
        <v>1596</v>
      </c>
    </row>
    <row r="2259" spans="1:24" x14ac:dyDescent="0.25">
      <c r="A2259">
        <v>1</v>
      </c>
      <c r="B2259" t="s">
        <v>4509</v>
      </c>
      <c r="C2259" t="s">
        <v>4510</v>
      </c>
      <c r="D2259" t="s">
        <v>4511</v>
      </c>
      <c r="E2259">
        <v>0</v>
      </c>
      <c r="F2259" t="s">
        <v>1725</v>
      </c>
      <c r="G2259" t="s">
        <v>29</v>
      </c>
      <c r="H2259">
        <v>36</v>
      </c>
      <c r="I2259" s="14">
        <v>8</v>
      </c>
      <c r="J2259" s="15">
        <v>6098</v>
      </c>
      <c r="K2259" s="15">
        <v>5432</v>
      </c>
      <c r="L2259" s="15">
        <v>5595</v>
      </c>
      <c r="M2259">
        <v>3</v>
      </c>
      <c r="N2259">
        <v>3</v>
      </c>
      <c r="O2259">
        <v>0</v>
      </c>
      <c r="P2259">
        <v>8</v>
      </c>
      <c r="Q2259" t="s">
        <v>30</v>
      </c>
      <c r="R2259">
        <v>1.17</v>
      </c>
      <c r="S2259">
        <v>2</v>
      </c>
      <c r="T2259">
        <v>0</v>
      </c>
      <c r="U2259">
        <v>2</v>
      </c>
      <c r="V2259">
        <v>0</v>
      </c>
      <c r="W2259" s="13">
        <v>45006</v>
      </c>
      <c r="X2259">
        <v>1628</v>
      </c>
    </row>
    <row r="2260" spans="1:24" x14ac:dyDescent="0.25">
      <c r="A2260">
        <v>1</v>
      </c>
      <c r="B2260" t="s">
        <v>4512</v>
      </c>
      <c r="D2260" t="s">
        <v>4513</v>
      </c>
      <c r="E2260">
        <v>0</v>
      </c>
      <c r="F2260" t="s">
        <v>1725</v>
      </c>
      <c r="G2260" t="s">
        <v>29</v>
      </c>
      <c r="H2260">
        <v>36</v>
      </c>
      <c r="I2260" s="14">
        <v>6</v>
      </c>
      <c r="J2260" s="15">
        <v>703.5</v>
      </c>
      <c r="K2260" s="15">
        <v>5432</v>
      </c>
      <c r="L2260" s="15">
        <v>5595</v>
      </c>
      <c r="M2260">
        <v>3</v>
      </c>
      <c r="N2260">
        <v>3</v>
      </c>
      <c r="O2260">
        <v>0</v>
      </c>
      <c r="P2260">
        <v>6</v>
      </c>
      <c r="Q2260" t="s">
        <v>30</v>
      </c>
      <c r="R2260">
        <v>0.03</v>
      </c>
      <c r="S2260">
        <v>0</v>
      </c>
      <c r="T2260">
        <v>0</v>
      </c>
      <c r="U2260">
        <v>0</v>
      </c>
      <c r="V2260">
        <v>0</v>
      </c>
      <c r="W2260" s="13">
        <v>42055</v>
      </c>
    </row>
    <row r="2261" spans="1:24" x14ac:dyDescent="0.25">
      <c r="A2261">
        <v>1</v>
      </c>
      <c r="B2261" t="s">
        <v>4514</v>
      </c>
      <c r="D2261" t="s">
        <v>4515</v>
      </c>
      <c r="E2261">
        <v>0</v>
      </c>
      <c r="F2261" t="s">
        <v>1725</v>
      </c>
      <c r="G2261" t="s">
        <v>29</v>
      </c>
      <c r="H2261">
        <v>36</v>
      </c>
      <c r="I2261" s="14">
        <v>3</v>
      </c>
      <c r="J2261" s="15">
        <v>8470.14</v>
      </c>
      <c r="K2261" s="15">
        <v>5432</v>
      </c>
      <c r="L2261" s="15">
        <v>5595</v>
      </c>
      <c r="M2261">
        <v>3</v>
      </c>
      <c r="N2261">
        <v>3</v>
      </c>
      <c r="O2261">
        <v>0</v>
      </c>
      <c r="P2261">
        <v>3</v>
      </c>
      <c r="Q2261" t="s">
        <v>30</v>
      </c>
      <c r="R2261">
        <v>0.03</v>
      </c>
      <c r="S2261">
        <v>0</v>
      </c>
      <c r="T2261">
        <v>0</v>
      </c>
      <c r="U2261">
        <v>0</v>
      </c>
      <c r="V2261">
        <v>0</v>
      </c>
      <c r="W2261" s="13">
        <v>42535</v>
      </c>
    </row>
    <row r="2262" spans="1:24" x14ac:dyDescent="0.25">
      <c r="A2262">
        <v>1</v>
      </c>
      <c r="B2262" t="s">
        <v>4516</v>
      </c>
      <c r="D2262" t="s">
        <v>4517</v>
      </c>
      <c r="E2262">
        <v>0</v>
      </c>
      <c r="F2262" t="s">
        <v>1725</v>
      </c>
      <c r="G2262" t="s">
        <v>29</v>
      </c>
      <c r="H2262">
        <v>36</v>
      </c>
      <c r="I2262" s="14">
        <v>1</v>
      </c>
      <c r="J2262" s="15">
        <v>57362</v>
      </c>
      <c r="K2262" s="15">
        <v>5432</v>
      </c>
      <c r="L2262" s="15">
        <v>5595</v>
      </c>
      <c r="M2262">
        <v>3</v>
      </c>
      <c r="N2262">
        <v>3</v>
      </c>
      <c r="O2262">
        <v>0</v>
      </c>
      <c r="P2262">
        <v>1</v>
      </c>
      <c r="Q2262" t="s">
        <v>30</v>
      </c>
      <c r="R2262">
        <v>0.03</v>
      </c>
      <c r="S2262">
        <v>0</v>
      </c>
      <c r="T2262">
        <v>0</v>
      </c>
      <c r="U2262">
        <v>0</v>
      </c>
      <c r="V2262">
        <v>0</v>
      </c>
      <c r="W2262" s="13">
        <v>44439</v>
      </c>
      <c r="X2262">
        <v>56</v>
      </c>
    </row>
    <row r="2263" spans="1:24" x14ac:dyDescent="0.25">
      <c r="A2263">
        <v>1</v>
      </c>
      <c r="B2263" t="s">
        <v>4518</v>
      </c>
      <c r="D2263" t="s">
        <v>4519</v>
      </c>
      <c r="E2263">
        <v>0</v>
      </c>
      <c r="F2263" t="s">
        <v>1725</v>
      </c>
      <c r="G2263" t="s">
        <v>29</v>
      </c>
      <c r="H2263">
        <v>36</v>
      </c>
      <c r="I2263" s="14">
        <v>2</v>
      </c>
      <c r="J2263" s="15">
        <v>28190.332999999999</v>
      </c>
      <c r="K2263" s="15">
        <v>5432</v>
      </c>
      <c r="L2263" s="15">
        <v>5595</v>
      </c>
      <c r="M2263">
        <v>3</v>
      </c>
      <c r="N2263">
        <v>3</v>
      </c>
      <c r="O2263">
        <v>0</v>
      </c>
      <c r="P2263">
        <v>2</v>
      </c>
      <c r="Q2263" t="s">
        <v>30</v>
      </c>
      <c r="R2263">
        <v>0.03</v>
      </c>
      <c r="S2263">
        <v>0</v>
      </c>
      <c r="T2263">
        <v>0</v>
      </c>
      <c r="U2263">
        <v>0</v>
      </c>
      <c r="V2263">
        <v>0</v>
      </c>
      <c r="W2263" s="13">
        <v>44632</v>
      </c>
      <c r="X2263">
        <v>254</v>
      </c>
    </row>
    <row r="2264" spans="1:24" x14ac:dyDescent="0.25">
      <c r="A2264">
        <v>1</v>
      </c>
      <c r="B2264" t="s">
        <v>4520</v>
      </c>
      <c r="D2264" t="s">
        <v>4521</v>
      </c>
      <c r="E2264">
        <v>0</v>
      </c>
      <c r="F2264" t="s">
        <v>1725</v>
      </c>
      <c r="G2264" t="s">
        <v>29</v>
      </c>
      <c r="H2264">
        <v>36</v>
      </c>
      <c r="I2264" s="14">
        <v>1</v>
      </c>
      <c r="J2264" s="15">
        <v>17294</v>
      </c>
      <c r="K2264" s="15">
        <v>5432</v>
      </c>
      <c r="L2264" s="15">
        <v>5595</v>
      </c>
      <c r="M2264">
        <v>3</v>
      </c>
      <c r="N2264">
        <v>3</v>
      </c>
      <c r="O2264">
        <v>0</v>
      </c>
      <c r="P2264">
        <v>1</v>
      </c>
      <c r="Q2264" t="s">
        <v>30</v>
      </c>
      <c r="R2264">
        <v>0.03</v>
      </c>
      <c r="S2264">
        <v>0</v>
      </c>
      <c r="T2264">
        <v>0</v>
      </c>
      <c r="U2264">
        <v>0</v>
      </c>
      <c r="V2264">
        <v>0</v>
      </c>
      <c r="W2264" s="13">
        <v>43432</v>
      </c>
      <c r="X2264">
        <v>56</v>
      </c>
    </row>
    <row r="2265" spans="1:24" x14ac:dyDescent="0.25">
      <c r="A2265">
        <v>1</v>
      </c>
      <c r="B2265" t="s">
        <v>4522</v>
      </c>
      <c r="D2265" t="s">
        <v>4523</v>
      </c>
      <c r="E2265">
        <v>0</v>
      </c>
      <c r="F2265" t="s">
        <v>1725</v>
      </c>
      <c r="G2265" t="s">
        <v>29</v>
      </c>
      <c r="H2265">
        <v>36</v>
      </c>
      <c r="I2265" s="14">
        <v>1</v>
      </c>
      <c r="J2265" s="15">
        <v>98942.25</v>
      </c>
      <c r="K2265" s="15">
        <v>5432</v>
      </c>
      <c r="L2265" s="15">
        <v>5595</v>
      </c>
      <c r="M2265">
        <v>3</v>
      </c>
      <c r="N2265">
        <v>3</v>
      </c>
      <c r="O2265">
        <v>0</v>
      </c>
      <c r="P2265">
        <v>1</v>
      </c>
      <c r="Q2265" t="s">
        <v>30</v>
      </c>
      <c r="R2265">
        <v>0.03</v>
      </c>
      <c r="S2265">
        <v>0</v>
      </c>
      <c r="T2265">
        <v>0</v>
      </c>
      <c r="U2265">
        <v>0</v>
      </c>
      <c r="V2265">
        <v>0</v>
      </c>
      <c r="W2265" s="13">
        <v>40302</v>
      </c>
    </row>
    <row r="2266" spans="1:24" x14ac:dyDescent="0.25">
      <c r="A2266">
        <v>1</v>
      </c>
      <c r="B2266" t="s">
        <v>4524</v>
      </c>
      <c r="D2266" t="s">
        <v>4525</v>
      </c>
      <c r="E2266">
        <v>0</v>
      </c>
      <c r="F2266" t="s">
        <v>1725</v>
      </c>
      <c r="G2266" t="s">
        <v>29</v>
      </c>
      <c r="H2266">
        <v>36</v>
      </c>
      <c r="I2266" s="14">
        <v>2</v>
      </c>
      <c r="J2266" s="15">
        <v>15900</v>
      </c>
      <c r="K2266" s="15">
        <v>5432</v>
      </c>
      <c r="L2266" s="15">
        <v>5595</v>
      </c>
      <c r="M2266">
        <v>3</v>
      </c>
      <c r="N2266">
        <v>3</v>
      </c>
      <c r="O2266">
        <v>0</v>
      </c>
      <c r="P2266">
        <v>2</v>
      </c>
      <c r="Q2266" t="s">
        <v>30</v>
      </c>
      <c r="R2266">
        <v>0</v>
      </c>
      <c r="S2266">
        <v>0</v>
      </c>
      <c r="T2266">
        <v>0</v>
      </c>
      <c r="U2266">
        <v>0</v>
      </c>
      <c r="V2266">
        <v>0</v>
      </c>
      <c r="X2266">
        <v>175</v>
      </c>
    </row>
    <row r="2267" spans="1:24" x14ac:dyDescent="0.25">
      <c r="A2267">
        <v>1</v>
      </c>
      <c r="B2267" t="s">
        <v>4526</v>
      </c>
      <c r="D2267" t="s">
        <v>4527</v>
      </c>
      <c r="E2267">
        <v>0</v>
      </c>
      <c r="F2267" t="s">
        <v>1725</v>
      </c>
      <c r="G2267" t="s">
        <v>29</v>
      </c>
      <c r="H2267">
        <v>36</v>
      </c>
      <c r="I2267" s="14">
        <v>6</v>
      </c>
      <c r="J2267" s="15">
        <v>50844.959999999999</v>
      </c>
      <c r="K2267" s="15">
        <v>5432</v>
      </c>
      <c r="L2267" s="15">
        <v>5595</v>
      </c>
      <c r="M2267">
        <v>3</v>
      </c>
      <c r="N2267">
        <v>3</v>
      </c>
      <c r="O2267">
        <v>0</v>
      </c>
      <c r="P2267">
        <v>6</v>
      </c>
      <c r="Q2267" t="s">
        <v>30</v>
      </c>
      <c r="R2267">
        <v>0.03</v>
      </c>
      <c r="S2267">
        <v>0</v>
      </c>
      <c r="T2267">
        <v>0</v>
      </c>
      <c r="U2267">
        <v>0</v>
      </c>
      <c r="V2267">
        <v>0</v>
      </c>
      <c r="W2267" s="13">
        <v>40302</v>
      </c>
    </row>
    <row r="2268" spans="1:24" x14ac:dyDescent="0.25">
      <c r="A2268">
        <v>1</v>
      </c>
      <c r="B2268" t="s">
        <v>4528</v>
      </c>
      <c r="D2268" t="s">
        <v>4529</v>
      </c>
      <c r="E2268">
        <v>0</v>
      </c>
      <c r="F2268" t="s">
        <v>1725</v>
      </c>
      <c r="G2268" t="s">
        <v>29</v>
      </c>
      <c r="H2268">
        <v>36</v>
      </c>
      <c r="I2268" s="14">
        <v>5</v>
      </c>
      <c r="J2268" s="15">
        <v>24500</v>
      </c>
      <c r="K2268" s="15">
        <v>5432</v>
      </c>
      <c r="L2268" s="15">
        <v>5595</v>
      </c>
      <c r="M2268">
        <v>3</v>
      </c>
      <c r="N2268">
        <v>3</v>
      </c>
      <c r="O2268">
        <v>0</v>
      </c>
      <c r="P2268">
        <v>5</v>
      </c>
      <c r="Q2268" t="s">
        <v>30</v>
      </c>
      <c r="R2268">
        <v>0.03</v>
      </c>
      <c r="S2268">
        <v>0</v>
      </c>
      <c r="T2268">
        <v>0</v>
      </c>
      <c r="U2268">
        <v>0</v>
      </c>
      <c r="V2268">
        <v>0</v>
      </c>
      <c r="W2268" s="13">
        <v>39938</v>
      </c>
      <c r="X2268">
        <v>56</v>
      </c>
    </row>
    <row r="2269" spans="1:24" x14ac:dyDescent="0.25">
      <c r="A2269">
        <v>1</v>
      </c>
      <c r="B2269" t="s">
        <v>4530</v>
      </c>
      <c r="D2269" t="s">
        <v>4531</v>
      </c>
      <c r="E2269">
        <v>0</v>
      </c>
      <c r="F2269" t="s">
        <v>1725</v>
      </c>
      <c r="G2269" t="s">
        <v>29</v>
      </c>
      <c r="H2269">
        <v>36</v>
      </c>
      <c r="I2269" s="14">
        <v>10</v>
      </c>
      <c r="J2269" s="15">
        <v>965.71400000000006</v>
      </c>
      <c r="K2269" s="15">
        <v>5432</v>
      </c>
      <c r="L2269" s="15">
        <v>5595</v>
      </c>
      <c r="M2269">
        <v>3</v>
      </c>
      <c r="N2269">
        <v>3</v>
      </c>
      <c r="O2269">
        <v>0</v>
      </c>
      <c r="P2269">
        <v>10</v>
      </c>
      <c r="Q2269" t="s">
        <v>30</v>
      </c>
      <c r="R2269">
        <v>0.65</v>
      </c>
      <c r="S2269">
        <v>1</v>
      </c>
      <c r="T2269">
        <v>0</v>
      </c>
      <c r="U2269">
        <v>1</v>
      </c>
      <c r="V2269">
        <v>0</v>
      </c>
      <c r="W2269" s="13">
        <v>44988</v>
      </c>
      <c r="X2269">
        <v>1596</v>
      </c>
    </row>
    <row r="2270" spans="1:24" x14ac:dyDescent="0.25">
      <c r="A2270">
        <v>1</v>
      </c>
      <c r="B2270" t="s">
        <v>4532</v>
      </c>
      <c r="D2270" t="s">
        <v>4533</v>
      </c>
      <c r="E2270">
        <v>0</v>
      </c>
      <c r="F2270" t="s">
        <v>1725</v>
      </c>
      <c r="G2270" t="s">
        <v>29</v>
      </c>
      <c r="H2270">
        <v>36</v>
      </c>
      <c r="I2270" s="14">
        <v>3</v>
      </c>
      <c r="J2270" s="15">
        <v>28648.53</v>
      </c>
      <c r="K2270" s="15">
        <v>5432</v>
      </c>
      <c r="L2270" s="15">
        <v>5595</v>
      </c>
      <c r="M2270">
        <v>3</v>
      </c>
      <c r="N2270">
        <v>3</v>
      </c>
      <c r="O2270">
        <v>0</v>
      </c>
      <c r="P2270">
        <v>3</v>
      </c>
      <c r="Q2270" t="s">
        <v>30</v>
      </c>
      <c r="R2270">
        <v>0.03</v>
      </c>
      <c r="S2270">
        <v>0</v>
      </c>
      <c r="T2270">
        <v>0</v>
      </c>
      <c r="U2270">
        <v>0</v>
      </c>
      <c r="V2270">
        <v>0</v>
      </c>
      <c r="W2270" s="13">
        <v>40302</v>
      </c>
    </row>
    <row r="2271" spans="1:24" x14ac:dyDescent="0.25">
      <c r="A2271">
        <v>1</v>
      </c>
      <c r="B2271" t="s">
        <v>4534</v>
      </c>
      <c r="D2271" t="s">
        <v>4535</v>
      </c>
      <c r="E2271">
        <v>0</v>
      </c>
      <c r="F2271" t="s">
        <v>1725</v>
      </c>
      <c r="G2271" t="s">
        <v>29</v>
      </c>
      <c r="H2271">
        <v>36</v>
      </c>
      <c r="I2271" s="14">
        <v>19</v>
      </c>
      <c r="J2271" s="15">
        <v>100</v>
      </c>
      <c r="K2271" s="15">
        <v>5432</v>
      </c>
      <c r="L2271" s="15">
        <v>5595</v>
      </c>
      <c r="M2271">
        <v>3</v>
      </c>
      <c r="N2271">
        <v>3</v>
      </c>
      <c r="O2271">
        <v>0</v>
      </c>
      <c r="P2271">
        <v>19</v>
      </c>
      <c r="Q2271" t="s">
        <v>30</v>
      </c>
      <c r="R2271">
        <v>1.35</v>
      </c>
      <c r="S2271">
        <v>5</v>
      </c>
      <c r="T2271">
        <v>0</v>
      </c>
      <c r="U2271">
        <v>5</v>
      </c>
      <c r="V2271">
        <v>0</v>
      </c>
      <c r="W2271" s="13">
        <v>44986</v>
      </c>
    </row>
    <row r="2272" spans="1:24" x14ac:dyDescent="0.25">
      <c r="A2272">
        <v>1</v>
      </c>
      <c r="B2272" t="s">
        <v>4536</v>
      </c>
      <c r="D2272" t="s">
        <v>4537</v>
      </c>
      <c r="E2272">
        <v>0</v>
      </c>
      <c r="F2272" t="s">
        <v>1725</v>
      </c>
      <c r="G2272" t="s">
        <v>29</v>
      </c>
      <c r="H2272">
        <v>36</v>
      </c>
      <c r="I2272" s="14">
        <v>26</v>
      </c>
      <c r="J2272" s="15">
        <v>100</v>
      </c>
      <c r="K2272" s="15">
        <v>5432</v>
      </c>
      <c r="L2272" s="15">
        <v>5595</v>
      </c>
      <c r="M2272">
        <v>3</v>
      </c>
      <c r="N2272">
        <v>3</v>
      </c>
      <c r="O2272">
        <v>0</v>
      </c>
      <c r="P2272">
        <v>26</v>
      </c>
      <c r="Q2272" t="s">
        <v>30</v>
      </c>
      <c r="R2272">
        <v>0.12</v>
      </c>
      <c r="S2272">
        <v>0</v>
      </c>
      <c r="T2272">
        <v>0</v>
      </c>
      <c r="U2272">
        <v>0</v>
      </c>
      <c r="V2272">
        <v>0</v>
      </c>
      <c r="W2272" s="13">
        <v>44890</v>
      </c>
    </row>
    <row r="2273" spans="1:24" x14ac:dyDescent="0.25">
      <c r="A2273">
        <v>1</v>
      </c>
      <c r="B2273" t="s">
        <v>4538</v>
      </c>
      <c r="D2273" t="s">
        <v>4539</v>
      </c>
      <c r="E2273">
        <v>0</v>
      </c>
      <c r="F2273" t="s">
        <v>1725</v>
      </c>
      <c r="G2273" t="s">
        <v>29</v>
      </c>
      <c r="H2273">
        <v>36</v>
      </c>
      <c r="I2273" s="14">
        <v>47</v>
      </c>
      <c r="J2273" s="15">
        <v>100</v>
      </c>
      <c r="K2273" s="15">
        <v>6817.16</v>
      </c>
      <c r="L2273" s="15">
        <v>7021.7250000000004</v>
      </c>
      <c r="M2273">
        <v>3</v>
      </c>
      <c r="N2273">
        <v>3</v>
      </c>
      <c r="O2273">
        <v>0</v>
      </c>
      <c r="P2273">
        <v>47</v>
      </c>
      <c r="Q2273" t="s">
        <v>30</v>
      </c>
      <c r="R2273">
        <v>1.05</v>
      </c>
      <c r="S2273">
        <v>1</v>
      </c>
      <c r="T2273">
        <v>0</v>
      </c>
      <c r="U2273">
        <v>1</v>
      </c>
      <c r="V2273">
        <v>0</v>
      </c>
      <c r="W2273" s="13">
        <v>45020</v>
      </c>
    </row>
    <row r="2274" spans="1:24" x14ac:dyDescent="0.25">
      <c r="A2274">
        <v>1</v>
      </c>
      <c r="B2274" t="s">
        <v>4540</v>
      </c>
      <c r="D2274" t="s">
        <v>4541</v>
      </c>
      <c r="E2274">
        <v>0</v>
      </c>
      <c r="F2274" t="s">
        <v>1725</v>
      </c>
      <c r="G2274" t="s">
        <v>29</v>
      </c>
      <c r="H2274">
        <v>36</v>
      </c>
      <c r="I2274" s="14">
        <v>23</v>
      </c>
      <c r="J2274" s="15">
        <v>98.97</v>
      </c>
      <c r="K2274" s="15">
        <v>6817.16</v>
      </c>
      <c r="L2274" s="15">
        <v>7021.7250000000004</v>
      </c>
      <c r="M2274">
        <v>3</v>
      </c>
      <c r="N2274">
        <v>3</v>
      </c>
      <c r="O2274">
        <v>0</v>
      </c>
      <c r="P2274">
        <v>23</v>
      </c>
      <c r="Q2274" t="s">
        <v>30</v>
      </c>
      <c r="R2274">
        <v>1.17</v>
      </c>
      <c r="S2274">
        <v>2</v>
      </c>
      <c r="T2274">
        <v>0</v>
      </c>
      <c r="U2274">
        <v>2</v>
      </c>
      <c r="V2274">
        <v>0</v>
      </c>
      <c r="W2274" s="13">
        <v>44986</v>
      </c>
    </row>
    <row r="2275" spans="1:24" x14ac:dyDescent="0.25">
      <c r="A2275">
        <v>1</v>
      </c>
      <c r="B2275" t="s">
        <v>4542</v>
      </c>
      <c r="D2275" t="s">
        <v>4539</v>
      </c>
      <c r="E2275">
        <v>0</v>
      </c>
      <c r="F2275" t="s">
        <v>1725</v>
      </c>
      <c r="G2275" t="s">
        <v>29</v>
      </c>
      <c r="H2275">
        <v>36</v>
      </c>
      <c r="I2275" s="14">
        <v>34</v>
      </c>
      <c r="J2275" s="15">
        <v>88.400999999999996</v>
      </c>
      <c r="K2275" s="15">
        <v>5432</v>
      </c>
      <c r="L2275" s="15">
        <v>5595</v>
      </c>
      <c r="M2275">
        <v>3</v>
      </c>
      <c r="N2275">
        <v>3</v>
      </c>
      <c r="O2275">
        <v>0</v>
      </c>
      <c r="P2275">
        <v>34</v>
      </c>
      <c r="Q2275" t="s">
        <v>30</v>
      </c>
      <c r="R2275">
        <v>1.17</v>
      </c>
      <c r="S2275">
        <v>2</v>
      </c>
      <c r="T2275">
        <v>0</v>
      </c>
      <c r="U2275">
        <v>2</v>
      </c>
      <c r="V2275">
        <v>0</v>
      </c>
      <c r="W2275" s="13">
        <v>44986</v>
      </c>
    </row>
    <row r="2276" spans="1:24" x14ac:dyDescent="0.25">
      <c r="A2276">
        <v>1</v>
      </c>
      <c r="B2276" t="s">
        <v>4543</v>
      </c>
      <c r="D2276" t="s">
        <v>4544</v>
      </c>
      <c r="E2276">
        <v>0</v>
      </c>
      <c r="F2276" t="s">
        <v>1725</v>
      </c>
      <c r="G2276" t="s">
        <v>29</v>
      </c>
      <c r="H2276">
        <v>36</v>
      </c>
      <c r="I2276" s="14">
        <v>9</v>
      </c>
      <c r="J2276" s="15">
        <v>667</v>
      </c>
      <c r="K2276" s="15">
        <v>5432</v>
      </c>
      <c r="L2276" s="15">
        <v>5595</v>
      </c>
      <c r="M2276">
        <v>3</v>
      </c>
      <c r="N2276">
        <v>3</v>
      </c>
      <c r="O2276">
        <v>0</v>
      </c>
      <c r="P2276">
        <v>9</v>
      </c>
      <c r="Q2276" t="s">
        <v>30</v>
      </c>
      <c r="R2276">
        <v>0.03</v>
      </c>
      <c r="S2276">
        <v>0</v>
      </c>
      <c r="T2276">
        <v>0</v>
      </c>
      <c r="U2276">
        <v>0</v>
      </c>
      <c r="V2276">
        <v>0</v>
      </c>
      <c r="W2276" s="13">
        <v>44474</v>
      </c>
      <c r="X2276">
        <v>56</v>
      </c>
    </row>
    <row r="2277" spans="1:24" x14ac:dyDescent="0.25">
      <c r="A2277">
        <v>1</v>
      </c>
      <c r="B2277" t="s">
        <v>4545</v>
      </c>
      <c r="D2277" t="s">
        <v>4546</v>
      </c>
      <c r="E2277">
        <v>0</v>
      </c>
      <c r="F2277" t="s">
        <v>1725</v>
      </c>
      <c r="G2277" t="s">
        <v>29</v>
      </c>
      <c r="H2277">
        <v>36</v>
      </c>
      <c r="I2277" s="14">
        <v>9</v>
      </c>
      <c r="J2277" s="15">
        <v>471.03399999999999</v>
      </c>
      <c r="K2277" s="15">
        <v>5432</v>
      </c>
      <c r="L2277" s="15">
        <v>5595</v>
      </c>
      <c r="M2277">
        <v>3</v>
      </c>
      <c r="N2277">
        <v>3</v>
      </c>
      <c r="O2277">
        <v>0</v>
      </c>
      <c r="P2277">
        <v>9</v>
      </c>
      <c r="Q2277" t="s">
        <v>30</v>
      </c>
      <c r="R2277">
        <v>0.03</v>
      </c>
      <c r="S2277">
        <v>0</v>
      </c>
      <c r="T2277">
        <v>0</v>
      </c>
      <c r="U2277">
        <v>0</v>
      </c>
      <c r="V2277">
        <v>0</v>
      </c>
      <c r="W2277" s="13">
        <v>44474</v>
      </c>
    </row>
    <row r="2278" spans="1:24" x14ac:dyDescent="0.25">
      <c r="A2278">
        <v>1</v>
      </c>
      <c r="B2278" t="s">
        <v>4547</v>
      </c>
      <c r="D2278" t="s">
        <v>4548</v>
      </c>
      <c r="E2278">
        <v>0</v>
      </c>
      <c r="F2278" t="s">
        <v>1725</v>
      </c>
      <c r="G2278" t="s">
        <v>29</v>
      </c>
      <c r="H2278">
        <v>36</v>
      </c>
      <c r="I2278" s="14">
        <v>4</v>
      </c>
      <c r="J2278" s="15">
        <v>150</v>
      </c>
      <c r="K2278" s="15">
        <v>5432</v>
      </c>
      <c r="L2278" s="15">
        <v>5595</v>
      </c>
      <c r="M2278">
        <v>3</v>
      </c>
      <c r="N2278">
        <v>3</v>
      </c>
      <c r="O2278">
        <v>0</v>
      </c>
      <c r="P2278">
        <v>4</v>
      </c>
      <c r="Q2278" t="s">
        <v>30</v>
      </c>
      <c r="R2278">
        <v>0.33</v>
      </c>
      <c r="S2278">
        <v>0</v>
      </c>
      <c r="T2278">
        <v>0</v>
      </c>
      <c r="U2278">
        <v>0</v>
      </c>
      <c r="V2278">
        <v>0</v>
      </c>
      <c r="W2278" s="13">
        <v>44890</v>
      </c>
      <c r="X2278">
        <v>1809</v>
      </c>
    </row>
    <row r="2279" spans="1:24" x14ac:dyDescent="0.25">
      <c r="A2279">
        <v>1</v>
      </c>
      <c r="B2279" t="s">
        <v>4549</v>
      </c>
      <c r="D2279" t="s">
        <v>4550</v>
      </c>
      <c r="E2279">
        <v>0</v>
      </c>
      <c r="F2279" t="s">
        <v>1725</v>
      </c>
      <c r="G2279" t="s">
        <v>29</v>
      </c>
      <c r="H2279">
        <v>36</v>
      </c>
      <c r="I2279" s="14">
        <v>7</v>
      </c>
      <c r="J2279" s="15">
        <v>12193.742</v>
      </c>
      <c r="K2279" s="15">
        <v>5432</v>
      </c>
      <c r="L2279" s="15">
        <v>5595</v>
      </c>
      <c r="M2279">
        <v>3</v>
      </c>
      <c r="N2279">
        <v>3</v>
      </c>
      <c r="O2279">
        <v>0</v>
      </c>
      <c r="P2279">
        <v>7</v>
      </c>
      <c r="Q2279" t="s">
        <v>30</v>
      </c>
      <c r="R2279">
        <v>0.6</v>
      </c>
      <c r="S2279">
        <v>1</v>
      </c>
      <c r="T2279">
        <v>0</v>
      </c>
      <c r="U2279">
        <v>1</v>
      </c>
      <c r="V2279">
        <v>0</v>
      </c>
      <c r="W2279" s="13">
        <v>44986</v>
      </c>
    </row>
    <row r="2280" spans="1:24" x14ac:dyDescent="0.25">
      <c r="A2280">
        <v>1</v>
      </c>
      <c r="B2280" t="s">
        <v>4551</v>
      </c>
      <c r="D2280" t="s">
        <v>4552</v>
      </c>
      <c r="E2280">
        <v>0</v>
      </c>
      <c r="F2280" t="s">
        <v>1725</v>
      </c>
      <c r="G2280" t="s">
        <v>29</v>
      </c>
      <c r="H2280">
        <v>36</v>
      </c>
      <c r="I2280" s="14">
        <v>2</v>
      </c>
      <c r="J2280" s="15">
        <v>20000</v>
      </c>
      <c r="K2280" s="15">
        <v>5432</v>
      </c>
      <c r="L2280" s="15">
        <v>5595</v>
      </c>
      <c r="M2280">
        <v>3</v>
      </c>
      <c r="N2280">
        <v>3</v>
      </c>
      <c r="O2280">
        <v>0</v>
      </c>
      <c r="P2280">
        <v>2</v>
      </c>
      <c r="Q2280" t="s">
        <v>30</v>
      </c>
      <c r="R2280">
        <v>0.03</v>
      </c>
      <c r="S2280">
        <v>0</v>
      </c>
      <c r="T2280">
        <v>0</v>
      </c>
      <c r="U2280">
        <v>0</v>
      </c>
      <c r="V2280">
        <v>0</v>
      </c>
      <c r="W2280" s="13">
        <v>43806</v>
      </c>
      <c r="X2280">
        <v>1596</v>
      </c>
    </row>
    <row r="2281" spans="1:24" x14ac:dyDescent="0.25">
      <c r="A2281">
        <v>1</v>
      </c>
      <c r="B2281" t="s">
        <v>4553</v>
      </c>
      <c r="D2281" t="s">
        <v>4554</v>
      </c>
      <c r="E2281">
        <v>0</v>
      </c>
      <c r="F2281" t="s">
        <v>1725</v>
      </c>
      <c r="G2281" t="s">
        <v>29</v>
      </c>
      <c r="H2281">
        <v>36</v>
      </c>
      <c r="I2281" s="14">
        <v>2</v>
      </c>
      <c r="J2281" s="15">
        <v>38441.25</v>
      </c>
      <c r="K2281" s="15">
        <v>5432</v>
      </c>
      <c r="L2281" s="15">
        <v>5595</v>
      </c>
      <c r="M2281">
        <v>3</v>
      </c>
      <c r="N2281">
        <v>3</v>
      </c>
      <c r="O2281">
        <v>0</v>
      </c>
      <c r="P2281">
        <v>2</v>
      </c>
      <c r="Q2281" t="s">
        <v>30</v>
      </c>
      <c r="R2281">
        <v>0.03</v>
      </c>
      <c r="S2281">
        <v>0</v>
      </c>
      <c r="T2281">
        <v>0</v>
      </c>
      <c r="U2281">
        <v>0</v>
      </c>
      <c r="V2281">
        <v>0</v>
      </c>
      <c r="W2281" s="13">
        <v>40302</v>
      </c>
    </row>
    <row r="2282" spans="1:24" x14ac:dyDescent="0.25">
      <c r="A2282">
        <v>1</v>
      </c>
      <c r="B2282" t="s">
        <v>4555</v>
      </c>
      <c r="D2282" t="s">
        <v>4556</v>
      </c>
      <c r="E2282">
        <v>0</v>
      </c>
      <c r="F2282" t="s">
        <v>1725</v>
      </c>
      <c r="G2282" t="s">
        <v>29</v>
      </c>
      <c r="H2282">
        <v>36</v>
      </c>
      <c r="I2282" s="14">
        <v>2</v>
      </c>
      <c r="J2282" s="15">
        <v>143.124</v>
      </c>
      <c r="K2282" s="15">
        <v>5432</v>
      </c>
      <c r="L2282" s="15">
        <v>5595</v>
      </c>
      <c r="M2282">
        <v>3</v>
      </c>
      <c r="N2282">
        <v>3</v>
      </c>
      <c r="O2282">
        <v>0</v>
      </c>
      <c r="P2282">
        <v>2</v>
      </c>
      <c r="Q2282" t="s">
        <v>30</v>
      </c>
      <c r="R2282">
        <v>9.27</v>
      </c>
      <c r="S2282">
        <v>5</v>
      </c>
      <c r="T2282">
        <v>0</v>
      </c>
      <c r="U2282">
        <v>5</v>
      </c>
      <c r="V2282">
        <v>0</v>
      </c>
      <c r="W2282" s="13">
        <v>45075</v>
      </c>
    </row>
    <row r="2283" spans="1:24" x14ac:dyDescent="0.25">
      <c r="A2283">
        <v>1</v>
      </c>
      <c r="B2283" t="s">
        <v>4557</v>
      </c>
      <c r="D2283" t="s">
        <v>4558</v>
      </c>
      <c r="E2283">
        <v>0</v>
      </c>
      <c r="F2283" t="s">
        <v>1725</v>
      </c>
      <c r="G2283" t="s">
        <v>29</v>
      </c>
      <c r="H2283">
        <v>36</v>
      </c>
      <c r="I2283" s="14">
        <v>12</v>
      </c>
      <c r="J2283" s="15">
        <v>120</v>
      </c>
      <c r="K2283" s="15">
        <v>5432</v>
      </c>
      <c r="L2283" s="15">
        <v>5595</v>
      </c>
      <c r="M2283">
        <v>3</v>
      </c>
      <c r="N2283">
        <v>3</v>
      </c>
      <c r="O2283">
        <v>0</v>
      </c>
      <c r="P2283">
        <v>12</v>
      </c>
      <c r="Q2283" t="s">
        <v>30</v>
      </c>
      <c r="R2283">
        <v>0.03</v>
      </c>
      <c r="S2283">
        <v>0</v>
      </c>
      <c r="T2283">
        <v>0</v>
      </c>
      <c r="U2283">
        <v>0</v>
      </c>
      <c r="V2283">
        <v>0</v>
      </c>
      <c r="W2283" s="13">
        <v>42329</v>
      </c>
    </row>
    <row r="2284" spans="1:24" x14ac:dyDescent="0.25">
      <c r="A2284">
        <v>1</v>
      </c>
      <c r="B2284" t="s">
        <v>4559</v>
      </c>
      <c r="D2284" t="s">
        <v>4560</v>
      </c>
      <c r="E2284">
        <v>0</v>
      </c>
      <c r="F2284" t="s">
        <v>1725</v>
      </c>
      <c r="G2284" t="s">
        <v>29</v>
      </c>
      <c r="H2284">
        <v>36</v>
      </c>
      <c r="I2284" s="14">
        <v>11</v>
      </c>
      <c r="J2284" s="15">
        <v>84.084999999999994</v>
      </c>
      <c r="K2284" s="15">
        <v>5432</v>
      </c>
      <c r="L2284" s="15">
        <v>5595</v>
      </c>
      <c r="M2284">
        <v>3</v>
      </c>
      <c r="N2284">
        <v>3</v>
      </c>
      <c r="O2284">
        <v>0</v>
      </c>
      <c r="P2284">
        <v>11</v>
      </c>
      <c r="Q2284" t="s">
        <v>30</v>
      </c>
      <c r="R2284">
        <v>0.6</v>
      </c>
      <c r="S2284">
        <v>1</v>
      </c>
      <c r="T2284">
        <v>0</v>
      </c>
      <c r="U2284">
        <v>1</v>
      </c>
      <c r="V2284">
        <v>0</v>
      </c>
      <c r="W2284" s="13">
        <v>44986</v>
      </c>
    </row>
    <row r="2285" spans="1:24" x14ac:dyDescent="0.25">
      <c r="A2285">
        <v>1</v>
      </c>
      <c r="B2285" t="s">
        <v>4561</v>
      </c>
      <c r="D2285" t="s">
        <v>4562</v>
      </c>
      <c r="E2285">
        <v>0</v>
      </c>
      <c r="F2285" t="s">
        <v>1725</v>
      </c>
      <c r="G2285" t="s">
        <v>29</v>
      </c>
      <c r="H2285">
        <v>36</v>
      </c>
      <c r="I2285" s="14">
        <v>9</v>
      </c>
      <c r="J2285" s="15">
        <v>96.173000000000002</v>
      </c>
      <c r="K2285" s="15">
        <v>5432</v>
      </c>
      <c r="L2285" s="15">
        <v>5595</v>
      </c>
      <c r="M2285">
        <v>3</v>
      </c>
      <c r="N2285">
        <v>3</v>
      </c>
      <c r="O2285">
        <v>0</v>
      </c>
      <c r="P2285">
        <v>9</v>
      </c>
      <c r="Q2285" t="s">
        <v>30</v>
      </c>
      <c r="R2285">
        <v>0.03</v>
      </c>
      <c r="S2285">
        <v>0</v>
      </c>
      <c r="T2285">
        <v>0</v>
      </c>
      <c r="U2285">
        <v>0</v>
      </c>
      <c r="V2285">
        <v>0</v>
      </c>
      <c r="W2285" s="13">
        <v>43948</v>
      </c>
    </row>
    <row r="2286" spans="1:24" x14ac:dyDescent="0.25">
      <c r="A2286">
        <v>1</v>
      </c>
      <c r="B2286" t="s">
        <v>4563</v>
      </c>
      <c r="D2286" t="s">
        <v>4564</v>
      </c>
      <c r="E2286">
        <v>0</v>
      </c>
      <c r="F2286" t="s">
        <v>1725</v>
      </c>
      <c r="G2286" t="s">
        <v>29</v>
      </c>
      <c r="H2286">
        <v>36</v>
      </c>
      <c r="I2286" s="14">
        <v>41</v>
      </c>
      <c r="J2286" s="15">
        <v>99.882000000000005</v>
      </c>
      <c r="K2286" s="15">
        <v>5432</v>
      </c>
      <c r="L2286" s="15">
        <v>5595</v>
      </c>
      <c r="M2286">
        <v>3</v>
      </c>
      <c r="N2286">
        <v>3</v>
      </c>
      <c r="O2286">
        <v>0</v>
      </c>
      <c r="P2286">
        <v>41</v>
      </c>
      <c r="Q2286" t="s">
        <v>30</v>
      </c>
      <c r="R2286">
        <v>0.03</v>
      </c>
      <c r="S2286">
        <v>0</v>
      </c>
      <c r="T2286">
        <v>0</v>
      </c>
      <c r="U2286">
        <v>0</v>
      </c>
      <c r="V2286">
        <v>0</v>
      </c>
      <c r="W2286" s="13">
        <v>44522</v>
      </c>
    </row>
    <row r="2287" spans="1:24" x14ac:dyDescent="0.25">
      <c r="A2287">
        <v>1</v>
      </c>
      <c r="B2287" t="s">
        <v>4565</v>
      </c>
      <c r="D2287" t="s">
        <v>4566</v>
      </c>
      <c r="E2287">
        <v>0</v>
      </c>
      <c r="F2287" t="s">
        <v>1725</v>
      </c>
      <c r="G2287" t="s">
        <v>29</v>
      </c>
      <c r="H2287">
        <v>36</v>
      </c>
      <c r="I2287" s="14">
        <v>34</v>
      </c>
      <c r="J2287" s="15">
        <v>100</v>
      </c>
      <c r="K2287" s="15">
        <v>5432</v>
      </c>
      <c r="L2287" s="15">
        <v>5595</v>
      </c>
      <c r="M2287">
        <v>3</v>
      </c>
      <c r="N2287">
        <v>3</v>
      </c>
      <c r="O2287">
        <v>0</v>
      </c>
      <c r="P2287">
        <v>34</v>
      </c>
      <c r="Q2287" t="s">
        <v>30</v>
      </c>
      <c r="R2287">
        <v>0.88</v>
      </c>
      <c r="S2287">
        <v>1</v>
      </c>
      <c r="T2287">
        <v>0</v>
      </c>
      <c r="U2287">
        <v>1</v>
      </c>
      <c r="V2287">
        <v>0</v>
      </c>
      <c r="W2287" s="13">
        <v>44986</v>
      </c>
    </row>
    <row r="2288" spans="1:24" x14ac:dyDescent="0.25">
      <c r="A2288">
        <v>1</v>
      </c>
      <c r="B2288" t="s">
        <v>4567</v>
      </c>
      <c r="D2288" t="s">
        <v>4568</v>
      </c>
      <c r="E2288">
        <v>0</v>
      </c>
      <c r="F2288" t="s">
        <v>1725</v>
      </c>
      <c r="G2288" t="s">
        <v>29</v>
      </c>
      <c r="H2288">
        <v>36</v>
      </c>
      <c r="I2288" s="14">
        <v>7</v>
      </c>
      <c r="J2288" s="15">
        <v>83.918000000000006</v>
      </c>
      <c r="K2288" s="15">
        <v>5432</v>
      </c>
      <c r="L2288" s="15">
        <v>5595</v>
      </c>
      <c r="M2288">
        <v>3</v>
      </c>
      <c r="N2288">
        <v>3</v>
      </c>
      <c r="O2288">
        <v>0</v>
      </c>
      <c r="P2288">
        <v>7</v>
      </c>
      <c r="Q2288" t="s">
        <v>30</v>
      </c>
      <c r="R2288">
        <v>0.03</v>
      </c>
      <c r="S2288">
        <v>0</v>
      </c>
      <c r="T2288">
        <v>0</v>
      </c>
      <c r="U2288">
        <v>0</v>
      </c>
      <c r="V2288">
        <v>0</v>
      </c>
      <c r="W2288" s="13">
        <v>44709</v>
      </c>
    </row>
    <row r="2289" spans="1:24" x14ac:dyDescent="0.25">
      <c r="A2289">
        <v>1</v>
      </c>
      <c r="B2289" t="s">
        <v>4569</v>
      </c>
      <c r="D2289" t="s">
        <v>4570</v>
      </c>
      <c r="E2289">
        <v>0</v>
      </c>
      <c r="F2289" t="s">
        <v>1725</v>
      </c>
      <c r="G2289" t="s">
        <v>29</v>
      </c>
      <c r="H2289">
        <v>36</v>
      </c>
      <c r="I2289" s="14">
        <v>3</v>
      </c>
      <c r="J2289" s="15">
        <v>114.714</v>
      </c>
      <c r="K2289" s="15">
        <v>5432</v>
      </c>
      <c r="L2289" s="15">
        <v>5595</v>
      </c>
      <c r="M2289">
        <v>3</v>
      </c>
      <c r="N2289">
        <v>3</v>
      </c>
      <c r="O2289">
        <v>0</v>
      </c>
      <c r="P2289">
        <v>3</v>
      </c>
      <c r="Q2289" t="s">
        <v>30</v>
      </c>
      <c r="R2289">
        <v>0.03</v>
      </c>
      <c r="S2289">
        <v>0</v>
      </c>
      <c r="T2289">
        <v>0</v>
      </c>
      <c r="U2289">
        <v>0</v>
      </c>
      <c r="V2289">
        <v>0</v>
      </c>
      <c r="W2289" s="13">
        <v>44618</v>
      </c>
    </row>
    <row r="2290" spans="1:24" x14ac:dyDescent="0.25">
      <c r="A2290">
        <v>1</v>
      </c>
      <c r="B2290" t="s">
        <v>4571</v>
      </c>
      <c r="D2290" t="s">
        <v>4572</v>
      </c>
      <c r="E2290">
        <v>0</v>
      </c>
      <c r="F2290" t="s">
        <v>1725</v>
      </c>
      <c r="G2290" t="s">
        <v>29</v>
      </c>
      <c r="H2290">
        <v>36</v>
      </c>
      <c r="I2290" s="14">
        <v>3</v>
      </c>
      <c r="J2290" s="15">
        <v>150</v>
      </c>
      <c r="K2290" s="15">
        <v>5432</v>
      </c>
      <c r="L2290" s="15">
        <v>5595</v>
      </c>
      <c r="M2290">
        <v>3</v>
      </c>
      <c r="N2290">
        <v>3</v>
      </c>
      <c r="O2290">
        <v>0</v>
      </c>
      <c r="P2290">
        <v>3</v>
      </c>
      <c r="Q2290" t="s">
        <v>30</v>
      </c>
      <c r="R2290">
        <v>6.98</v>
      </c>
      <c r="S2290">
        <v>12</v>
      </c>
      <c r="T2290">
        <v>0</v>
      </c>
      <c r="U2290">
        <v>12</v>
      </c>
      <c r="V2290">
        <v>0</v>
      </c>
      <c r="W2290" s="13">
        <v>44988</v>
      </c>
    </row>
    <row r="2291" spans="1:24" x14ac:dyDescent="0.25">
      <c r="A2291">
        <v>1</v>
      </c>
      <c r="B2291" t="s">
        <v>4573</v>
      </c>
      <c r="D2291" t="s">
        <v>4574</v>
      </c>
      <c r="E2291">
        <v>0</v>
      </c>
      <c r="F2291" t="s">
        <v>1725</v>
      </c>
      <c r="G2291" t="s">
        <v>29</v>
      </c>
      <c r="H2291">
        <v>36</v>
      </c>
      <c r="I2291" s="14">
        <v>50</v>
      </c>
      <c r="J2291" s="15">
        <v>98.454999999999998</v>
      </c>
      <c r="K2291" s="15">
        <v>5432</v>
      </c>
      <c r="L2291" s="15">
        <v>5595</v>
      </c>
      <c r="M2291">
        <v>3</v>
      </c>
      <c r="N2291">
        <v>3</v>
      </c>
      <c r="O2291">
        <v>0</v>
      </c>
      <c r="P2291">
        <v>50</v>
      </c>
      <c r="Q2291" t="s">
        <v>30</v>
      </c>
      <c r="R2291">
        <v>0.03</v>
      </c>
      <c r="S2291">
        <v>0</v>
      </c>
      <c r="T2291">
        <v>0</v>
      </c>
      <c r="U2291">
        <v>0</v>
      </c>
      <c r="V2291">
        <v>0</v>
      </c>
      <c r="W2291" s="13">
        <v>44547</v>
      </c>
    </row>
    <row r="2292" spans="1:24" x14ac:dyDescent="0.25">
      <c r="A2292">
        <v>1</v>
      </c>
      <c r="B2292" t="s">
        <v>4575</v>
      </c>
      <c r="D2292" t="s">
        <v>4576</v>
      </c>
      <c r="E2292">
        <v>0</v>
      </c>
      <c r="F2292" t="s">
        <v>1725</v>
      </c>
      <c r="G2292" t="s">
        <v>29</v>
      </c>
      <c r="H2292">
        <v>36</v>
      </c>
      <c r="I2292" s="14">
        <v>4</v>
      </c>
      <c r="J2292" s="15">
        <v>13000</v>
      </c>
      <c r="K2292" s="15">
        <v>5432</v>
      </c>
      <c r="L2292" s="15">
        <v>5595</v>
      </c>
      <c r="M2292">
        <v>3</v>
      </c>
      <c r="N2292">
        <v>3</v>
      </c>
      <c r="O2292">
        <v>0</v>
      </c>
      <c r="P2292">
        <v>4</v>
      </c>
      <c r="Q2292" t="s">
        <v>30</v>
      </c>
      <c r="R2292">
        <v>0.03</v>
      </c>
      <c r="S2292">
        <v>0</v>
      </c>
      <c r="T2292">
        <v>0</v>
      </c>
      <c r="U2292">
        <v>0</v>
      </c>
      <c r="V2292">
        <v>0</v>
      </c>
      <c r="W2292" s="13">
        <v>44264</v>
      </c>
      <c r="X2292">
        <v>254</v>
      </c>
    </row>
    <row r="2293" spans="1:24" x14ac:dyDescent="0.25">
      <c r="A2293">
        <v>1</v>
      </c>
      <c r="B2293" t="s">
        <v>4577</v>
      </c>
      <c r="D2293" t="s">
        <v>4578</v>
      </c>
      <c r="E2293">
        <v>0</v>
      </c>
      <c r="F2293" t="s">
        <v>1725</v>
      </c>
      <c r="G2293" t="s">
        <v>29</v>
      </c>
      <c r="H2293">
        <v>36</v>
      </c>
      <c r="I2293" s="14">
        <v>1</v>
      </c>
      <c r="J2293" s="15">
        <v>25500</v>
      </c>
      <c r="K2293" s="15">
        <v>5432</v>
      </c>
      <c r="L2293" s="15">
        <v>5595</v>
      </c>
      <c r="M2293">
        <v>3</v>
      </c>
      <c r="N2293">
        <v>3</v>
      </c>
      <c r="O2293">
        <v>0</v>
      </c>
      <c r="P2293">
        <v>1</v>
      </c>
      <c r="Q2293" t="s">
        <v>30</v>
      </c>
      <c r="R2293">
        <v>0.26</v>
      </c>
      <c r="S2293">
        <v>1</v>
      </c>
      <c r="T2293">
        <v>0</v>
      </c>
      <c r="U2293">
        <v>1</v>
      </c>
      <c r="V2293">
        <v>0</v>
      </c>
      <c r="W2293" s="13">
        <v>44982</v>
      </c>
      <c r="X2293">
        <v>1596</v>
      </c>
    </row>
    <row r="2294" spans="1:24" x14ac:dyDescent="0.25">
      <c r="A2294">
        <v>1</v>
      </c>
      <c r="B2294" t="s">
        <v>4579</v>
      </c>
      <c r="D2294" t="s">
        <v>4580</v>
      </c>
      <c r="E2294">
        <v>0</v>
      </c>
      <c r="F2294" t="s">
        <v>1725</v>
      </c>
      <c r="G2294" t="s">
        <v>29</v>
      </c>
      <c r="H2294">
        <v>36</v>
      </c>
      <c r="I2294" s="14">
        <v>7</v>
      </c>
      <c r="J2294" s="15">
        <v>15500.045</v>
      </c>
      <c r="K2294" s="15">
        <v>5432</v>
      </c>
      <c r="L2294" s="15">
        <v>5595</v>
      </c>
      <c r="M2294">
        <v>3</v>
      </c>
      <c r="N2294">
        <v>3</v>
      </c>
      <c r="O2294">
        <v>0</v>
      </c>
      <c r="P2294">
        <v>7</v>
      </c>
      <c r="Q2294" t="s">
        <v>30</v>
      </c>
      <c r="R2294">
        <v>0.04</v>
      </c>
      <c r="S2294">
        <v>0</v>
      </c>
      <c r="T2294">
        <v>0</v>
      </c>
      <c r="U2294">
        <v>0</v>
      </c>
      <c r="V2294">
        <v>0</v>
      </c>
      <c r="W2294" s="13">
        <v>44791</v>
      </c>
      <c r="X2294">
        <v>890</v>
      </c>
    </row>
    <row r="2295" spans="1:24" x14ac:dyDescent="0.25">
      <c r="A2295">
        <v>1</v>
      </c>
      <c r="B2295" t="s">
        <v>4581</v>
      </c>
      <c r="D2295" t="s">
        <v>4582</v>
      </c>
      <c r="E2295">
        <v>0</v>
      </c>
      <c r="F2295" t="s">
        <v>1725</v>
      </c>
      <c r="G2295" t="s">
        <v>29</v>
      </c>
      <c r="H2295">
        <v>36</v>
      </c>
      <c r="I2295" s="14">
        <v>4</v>
      </c>
      <c r="J2295" s="15">
        <v>20100</v>
      </c>
      <c r="K2295" s="15">
        <v>5432</v>
      </c>
      <c r="L2295" s="15">
        <v>5595</v>
      </c>
      <c r="M2295">
        <v>3</v>
      </c>
      <c r="N2295">
        <v>3</v>
      </c>
      <c r="O2295">
        <v>0</v>
      </c>
      <c r="P2295">
        <v>4</v>
      </c>
      <c r="Q2295" t="s">
        <v>30</v>
      </c>
      <c r="R2295">
        <v>0.03</v>
      </c>
      <c r="S2295">
        <v>0</v>
      </c>
      <c r="T2295">
        <v>0</v>
      </c>
      <c r="U2295">
        <v>0</v>
      </c>
      <c r="V2295">
        <v>0</v>
      </c>
      <c r="W2295" s="13">
        <v>43350</v>
      </c>
    </row>
    <row r="2296" spans="1:24" x14ac:dyDescent="0.25">
      <c r="A2296">
        <v>1</v>
      </c>
      <c r="B2296" t="s">
        <v>4583</v>
      </c>
      <c r="C2296" t="s">
        <v>4584</v>
      </c>
      <c r="D2296" t="s">
        <v>4585</v>
      </c>
      <c r="E2296">
        <v>0</v>
      </c>
      <c r="F2296" t="s">
        <v>1725</v>
      </c>
      <c r="G2296" t="s">
        <v>29</v>
      </c>
      <c r="H2296">
        <v>36</v>
      </c>
      <c r="I2296" s="14">
        <v>2</v>
      </c>
      <c r="J2296" s="15">
        <v>37188</v>
      </c>
      <c r="K2296" s="15">
        <v>5432</v>
      </c>
      <c r="L2296" s="15">
        <v>5595</v>
      </c>
      <c r="M2296">
        <v>3</v>
      </c>
      <c r="N2296">
        <v>3</v>
      </c>
      <c r="O2296">
        <v>0</v>
      </c>
      <c r="P2296">
        <v>2</v>
      </c>
      <c r="Q2296" t="s">
        <v>30</v>
      </c>
      <c r="R2296">
        <v>4.6399999999999997</v>
      </c>
      <c r="S2296">
        <v>2</v>
      </c>
      <c r="T2296">
        <v>0</v>
      </c>
      <c r="U2296">
        <v>2</v>
      </c>
      <c r="V2296">
        <v>0</v>
      </c>
      <c r="W2296" s="13">
        <v>44993</v>
      </c>
      <c r="X2296">
        <v>56</v>
      </c>
    </row>
    <row r="2297" spans="1:24" x14ac:dyDescent="0.25">
      <c r="A2297">
        <v>1</v>
      </c>
      <c r="B2297" t="s">
        <v>4586</v>
      </c>
      <c r="D2297" t="s">
        <v>4587</v>
      </c>
      <c r="E2297">
        <v>0</v>
      </c>
      <c r="F2297" t="s">
        <v>1725</v>
      </c>
      <c r="G2297" t="s">
        <v>29</v>
      </c>
      <c r="H2297">
        <v>36</v>
      </c>
      <c r="I2297" s="14">
        <v>2</v>
      </c>
      <c r="J2297" s="15">
        <v>3400</v>
      </c>
      <c r="K2297" s="15">
        <v>5432</v>
      </c>
      <c r="L2297" s="15">
        <v>5595</v>
      </c>
      <c r="M2297">
        <v>3</v>
      </c>
      <c r="N2297">
        <v>3</v>
      </c>
      <c r="O2297">
        <v>0</v>
      </c>
      <c r="P2297">
        <v>2</v>
      </c>
      <c r="Q2297" t="s">
        <v>30</v>
      </c>
      <c r="R2297">
        <v>0.04</v>
      </c>
      <c r="S2297">
        <v>0</v>
      </c>
      <c r="T2297">
        <v>0</v>
      </c>
      <c r="U2297">
        <v>0</v>
      </c>
      <c r="V2297">
        <v>0</v>
      </c>
      <c r="W2297" s="13">
        <v>44806</v>
      </c>
      <c r="X2297">
        <v>1596</v>
      </c>
    </row>
    <row r="2298" spans="1:24" x14ac:dyDescent="0.25">
      <c r="A2298">
        <v>1</v>
      </c>
      <c r="B2298" t="s">
        <v>4588</v>
      </c>
      <c r="D2298" t="s">
        <v>4589</v>
      </c>
      <c r="E2298">
        <v>3</v>
      </c>
      <c r="F2298" t="s">
        <v>1725</v>
      </c>
      <c r="G2298" t="s">
        <v>29</v>
      </c>
      <c r="H2298">
        <v>36</v>
      </c>
      <c r="I2298" s="14">
        <v>4</v>
      </c>
      <c r="J2298" s="15">
        <v>36862.279000000002</v>
      </c>
      <c r="K2298" s="15">
        <v>5432</v>
      </c>
      <c r="L2298" s="15">
        <v>5595</v>
      </c>
      <c r="M2298">
        <v>3</v>
      </c>
      <c r="N2298">
        <v>3</v>
      </c>
      <c r="O2298">
        <v>0</v>
      </c>
      <c r="P2298">
        <v>7</v>
      </c>
      <c r="Q2298" t="s">
        <v>30</v>
      </c>
      <c r="R2298">
        <v>0.03</v>
      </c>
      <c r="S2298">
        <v>0</v>
      </c>
      <c r="T2298">
        <v>0</v>
      </c>
      <c r="U2298">
        <v>0</v>
      </c>
      <c r="V2298">
        <v>0</v>
      </c>
      <c r="W2298" s="13">
        <v>43889</v>
      </c>
      <c r="X2298">
        <v>254</v>
      </c>
    </row>
    <row r="2299" spans="1:24" x14ac:dyDescent="0.25">
      <c r="A2299">
        <v>1</v>
      </c>
      <c r="B2299" t="s">
        <v>4590</v>
      </c>
      <c r="D2299" t="s">
        <v>4591</v>
      </c>
      <c r="E2299">
        <v>0</v>
      </c>
      <c r="F2299" t="s">
        <v>1725</v>
      </c>
      <c r="G2299" t="s">
        <v>29</v>
      </c>
      <c r="H2299">
        <v>36</v>
      </c>
      <c r="I2299" s="14">
        <v>2</v>
      </c>
      <c r="J2299" s="15">
        <v>89545.5</v>
      </c>
      <c r="K2299" s="15">
        <v>5432</v>
      </c>
      <c r="L2299" s="15">
        <v>5595</v>
      </c>
      <c r="M2299">
        <v>3</v>
      </c>
      <c r="N2299">
        <v>3</v>
      </c>
      <c r="O2299">
        <v>0</v>
      </c>
      <c r="P2299">
        <v>2</v>
      </c>
      <c r="Q2299" t="s">
        <v>30</v>
      </c>
      <c r="R2299">
        <v>0.03</v>
      </c>
      <c r="S2299">
        <v>0</v>
      </c>
      <c r="T2299">
        <v>0</v>
      </c>
      <c r="U2299">
        <v>0</v>
      </c>
      <c r="V2299">
        <v>0</v>
      </c>
      <c r="W2299" s="13">
        <v>44615</v>
      </c>
    </row>
    <row r="2300" spans="1:24" x14ac:dyDescent="0.25">
      <c r="A2300">
        <v>1</v>
      </c>
      <c r="B2300" t="s">
        <v>4592</v>
      </c>
      <c r="D2300" t="s">
        <v>4593</v>
      </c>
      <c r="E2300">
        <v>0</v>
      </c>
      <c r="F2300" t="s">
        <v>1725</v>
      </c>
      <c r="G2300" t="s">
        <v>29</v>
      </c>
      <c r="H2300">
        <v>36</v>
      </c>
      <c r="I2300" s="14">
        <v>2</v>
      </c>
      <c r="J2300" s="15">
        <v>23620</v>
      </c>
      <c r="K2300" s="15">
        <v>5432</v>
      </c>
      <c r="L2300" s="15">
        <v>5595</v>
      </c>
      <c r="M2300">
        <v>3</v>
      </c>
      <c r="N2300">
        <v>3</v>
      </c>
      <c r="O2300">
        <v>0</v>
      </c>
      <c r="P2300">
        <v>2</v>
      </c>
      <c r="Q2300" t="s">
        <v>30</v>
      </c>
      <c r="R2300">
        <v>0.03</v>
      </c>
      <c r="S2300">
        <v>0</v>
      </c>
      <c r="T2300">
        <v>0</v>
      </c>
      <c r="U2300">
        <v>0</v>
      </c>
      <c r="V2300">
        <v>0</v>
      </c>
      <c r="W2300" s="13">
        <v>44712</v>
      </c>
      <c r="X2300">
        <v>1596</v>
      </c>
    </row>
    <row r="2301" spans="1:24" x14ac:dyDescent="0.25">
      <c r="A2301">
        <v>1</v>
      </c>
      <c r="B2301" t="s">
        <v>4594</v>
      </c>
      <c r="D2301" t="s">
        <v>4595</v>
      </c>
      <c r="E2301">
        <v>0</v>
      </c>
      <c r="F2301" t="s">
        <v>1725</v>
      </c>
      <c r="G2301" t="s">
        <v>29</v>
      </c>
      <c r="H2301">
        <v>36</v>
      </c>
      <c r="I2301" s="14">
        <v>2</v>
      </c>
      <c r="J2301" s="15">
        <v>16695.332999999999</v>
      </c>
      <c r="K2301" s="15">
        <v>5432</v>
      </c>
      <c r="L2301" s="15">
        <v>5595</v>
      </c>
      <c r="M2301">
        <v>3</v>
      </c>
      <c r="N2301">
        <v>3</v>
      </c>
      <c r="O2301">
        <v>0</v>
      </c>
      <c r="P2301">
        <v>2</v>
      </c>
      <c r="Q2301" t="s">
        <v>30</v>
      </c>
      <c r="R2301">
        <v>1.21</v>
      </c>
      <c r="S2301">
        <v>2</v>
      </c>
      <c r="T2301">
        <v>0</v>
      </c>
      <c r="U2301">
        <v>2</v>
      </c>
      <c r="V2301">
        <v>0</v>
      </c>
      <c r="W2301" s="13">
        <v>45029</v>
      </c>
      <c r="X2301">
        <v>1596</v>
      </c>
    </row>
    <row r="2302" spans="1:24" x14ac:dyDescent="0.25">
      <c r="A2302">
        <v>1</v>
      </c>
      <c r="B2302" t="s">
        <v>4596</v>
      </c>
      <c r="D2302" t="s">
        <v>4597</v>
      </c>
      <c r="E2302">
        <v>0</v>
      </c>
      <c r="F2302" t="s">
        <v>1725</v>
      </c>
      <c r="G2302" t="s">
        <v>29</v>
      </c>
      <c r="H2302">
        <v>36</v>
      </c>
      <c r="I2302" s="14">
        <v>2</v>
      </c>
      <c r="J2302" s="15">
        <v>16000</v>
      </c>
      <c r="K2302" s="15">
        <v>5432</v>
      </c>
      <c r="L2302" s="15">
        <v>5595</v>
      </c>
      <c r="M2302">
        <v>3</v>
      </c>
      <c r="N2302">
        <v>3</v>
      </c>
      <c r="O2302">
        <v>0</v>
      </c>
      <c r="P2302">
        <v>2</v>
      </c>
      <c r="Q2302" t="s">
        <v>30</v>
      </c>
      <c r="R2302">
        <v>0.03</v>
      </c>
      <c r="S2302">
        <v>0</v>
      </c>
      <c r="T2302">
        <v>0</v>
      </c>
      <c r="U2302">
        <v>0</v>
      </c>
      <c r="V2302">
        <v>0</v>
      </c>
      <c r="W2302" s="13">
        <v>43025</v>
      </c>
      <c r="X2302">
        <v>1596</v>
      </c>
    </row>
    <row r="2303" spans="1:24" x14ac:dyDescent="0.25">
      <c r="A2303">
        <v>1</v>
      </c>
      <c r="B2303" t="s">
        <v>4598</v>
      </c>
      <c r="D2303" t="s">
        <v>4599</v>
      </c>
      <c r="E2303">
        <v>0</v>
      </c>
      <c r="F2303" t="s">
        <v>1725</v>
      </c>
      <c r="G2303" t="s">
        <v>29</v>
      </c>
      <c r="H2303">
        <v>36</v>
      </c>
      <c r="I2303" s="14">
        <v>2</v>
      </c>
      <c r="J2303" s="15">
        <v>30565</v>
      </c>
      <c r="K2303" s="15">
        <v>5432</v>
      </c>
      <c r="L2303" s="15">
        <v>5595</v>
      </c>
      <c r="M2303">
        <v>3</v>
      </c>
      <c r="N2303">
        <v>3</v>
      </c>
      <c r="O2303">
        <v>0</v>
      </c>
      <c r="P2303">
        <v>2</v>
      </c>
      <c r="Q2303" t="s">
        <v>30</v>
      </c>
      <c r="R2303">
        <v>0.03</v>
      </c>
      <c r="S2303">
        <v>0</v>
      </c>
      <c r="T2303">
        <v>0</v>
      </c>
      <c r="U2303">
        <v>0</v>
      </c>
      <c r="V2303">
        <v>0</v>
      </c>
      <c r="W2303" s="13">
        <v>44352</v>
      </c>
    </row>
    <row r="2304" spans="1:24" x14ac:dyDescent="0.25">
      <c r="A2304">
        <v>1</v>
      </c>
      <c r="B2304" t="s">
        <v>4600</v>
      </c>
      <c r="D2304" t="s">
        <v>4601</v>
      </c>
      <c r="E2304">
        <v>0</v>
      </c>
      <c r="F2304" t="s">
        <v>1725</v>
      </c>
      <c r="G2304" t="s">
        <v>29</v>
      </c>
      <c r="H2304">
        <v>36</v>
      </c>
      <c r="I2304" s="14">
        <v>2</v>
      </c>
      <c r="J2304" s="15">
        <v>128072.175</v>
      </c>
      <c r="K2304" s="15">
        <v>5432</v>
      </c>
      <c r="L2304" s="15">
        <v>5595</v>
      </c>
      <c r="M2304">
        <v>3</v>
      </c>
      <c r="N2304">
        <v>3</v>
      </c>
      <c r="O2304">
        <v>0</v>
      </c>
      <c r="P2304">
        <v>2</v>
      </c>
      <c r="Q2304" t="s">
        <v>30</v>
      </c>
      <c r="R2304">
        <v>0.03</v>
      </c>
      <c r="S2304">
        <v>0</v>
      </c>
      <c r="T2304">
        <v>0</v>
      </c>
      <c r="U2304">
        <v>0</v>
      </c>
      <c r="V2304">
        <v>0</v>
      </c>
      <c r="W2304" s="13">
        <v>40302</v>
      </c>
    </row>
    <row r="2305" spans="1:24" x14ac:dyDescent="0.25">
      <c r="A2305">
        <v>1</v>
      </c>
      <c r="B2305" t="s">
        <v>4602</v>
      </c>
      <c r="D2305" t="s">
        <v>4603</v>
      </c>
      <c r="E2305">
        <v>0</v>
      </c>
      <c r="F2305" t="s">
        <v>1725</v>
      </c>
      <c r="G2305" t="s">
        <v>29</v>
      </c>
      <c r="H2305">
        <v>36</v>
      </c>
      <c r="I2305" s="14">
        <v>4</v>
      </c>
      <c r="J2305" s="15">
        <v>284000</v>
      </c>
      <c r="K2305" s="15">
        <v>5432</v>
      </c>
      <c r="L2305" s="15">
        <v>5595</v>
      </c>
      <c r="M2305">
        <v>3</v>
      </c>
      <c r="N2305">
        <v>3</v>
      </c>
      <c r="O2305">
        <v>0</v>
      </c>
      <c r="P2305">
        <v>4</v>
      </c>
      <c r="Q2305" t="s">
        <v>30</v>
      </c>
      <c r="R2305">
        <v>0.03</v>
      </c>
      <c r="S2305">
        <v>0</v>
      </c>
      <c r="T2305">
        <v>0</v>
      </c>
      <c r="U2305">
        <v>0</v>
      </c>
      <c r="V2305">
        <v>0</v>
      </c>
      <c r="W2305" s="13">
        <v>39673</v>
      </c>
      <c r="X2305">
        <v>263</v>
      </c>
    </row>
    <row r="2306" spans="1:24" x14ac:dyDescent="0.25">
      <c r="A2306">
        <v>1</v>
      </c>
      <c r="B2306" t="s">
        <v>4604</v>
      </c>
      <c r="D2306" t="s">
        <v>4605</v>
      </c>
      <c r="E2306">
        <v>0</v>
      </c>
      <c r="F2306" t="s">
        <v>1725</v>
      </c>
      <c r="G2306" t="s">
        <v>29</v>
      </c>
      <c r="H2306">
        <v>36</v>
      </c>
      <c r="I2306" s="14">
        <v>12</v>
      </c>
      <c r="J2306" s="15">
        <v>11583.306</v>
      </c>
      <c r="K2306" s="15">
        <v>5432</v>
      </c>
      <c r="L2306" s="15">
        <v>5595</v>
      </c>
      <c r="M2306">
        <v>3</v>
      </c>
      <c r="N2306">
        <v>3</v>
      </c>
      <c r="O2306">
        <v>0</v>
      </c>
      <c r="P2306">
        <v>12</v>
      </c>
      <c r="Q2306" t="s">
        <v>30</v>
      </c>
      <c r="R2306">
        <v>0.03</v>
      </c>
      <c r="S2306">
        <v>0</v>
      </c>
      <c r="T2306">
        <v>0</v>
      </c>
      <c r="U2306">
        <v>0</v>
      </c>
      <c r="V2306">
        <v>0</v>
      </c>
      <c r="W2306" s="13">
        <v>44499</v>
      </c>
      <c r="X2306">
        <v>1596</v>
      </c>
    </row>
    <row r="2307" spans="1:24" x14ac:dyDescent="0.25">
      <c r="A2307">
        <v>1</v>
      </c>
      <c r="B2307" t="s">
        <v>4606</v>
      </c>
      <c r="D2307" t="s">
        <v>4607</v>
      </c>
      <c r="E2307">
        <v>0</v>
      </c>
      <c r="F2307" t="s">
        <v>1725</v>
      </c>
      <c r="G2307" t="s">
        <v>29</v>
      </c>
      <c r="H2307">
        <v>36</v>
      </c>
      <c r="I2307" s="14">
        <v>6</v>
      </c>
      <c r="J2307" s="15">
        <v>56400</v>
      </c>
      <c r="K2307" s="15">
        <v>5432</v>
      </c>
      <c r="L2307" s="15">
        <v>5595</v>
      </c>
      <c r="M2307">
        <v>3</v>
      </c>
      <c r="N2307">
        <v>3</v>
      </c>
      <c r="O2307">
        <v>0</v>
      </c>
      <c r="P2307">
        <v>6</v>
      </c>
      <c r="Q2307" t="s">
        <v>30</v>
      </c>
      <c r="R2307">
        <v>13.89</v>
      </c>
      <c r="S2307">
        <v>6</v>
      </c>
      <c r="T2307">
        <v>0</v>
      </c>
      <c r="U2307">
        <v>6</v>
      </c>
      <c r="V2307">
        <v>0</v>
      </c>
      <c r="W2307" s="13">
        <v>45001</v>
      </c>
      <c r="X2307">
        <v>263</v>
      </c>
    </row>
    <row r="2308" spans="1:24" x14ac:dyDescent="0.25">
      <c r="A2308">
        <v>1</v>
      </c>
      <c r="B2308" t="s">
        <v>4608</v>
      </c>
      <c r="D2308" t="s">
        <v>4609</v>
      </c>
      <c r="E2308">
        <v>0</v>
      </c>
      <c r="F2308" t="s">
        <v>1725</v>
      </c>
      <c r="G2308" t="s">
        <v>29</v>
      </c>
      <c r="H2308">
        <v>36</v>
      </c>
      <c r="I2308" s="14">
        <v>1</v>
      </c>
      <c r="J2308" s="15">
        <v>117800</v>
      </c>
      <c r="K2308" s="15">
        <v>5432</v>
      </c>
      <c r="L2308" s="15">
        <v>5595</v>
      </c>
      <c r="M2308">
        <v>3</v>
      </c>
      <c r="N2308">
        <v>3</v>
      </c>
      <c r="O2308">
        <v>0</v>
      </c>
      <c r="P2308">
        <v>1</v>
      </c>
      <c r="Q2308" t="s">
        <v>30</v>
      </c>
      <c r="R2308">
        <v>0.03</v>
      </c>
      <c r="S2308">
        <v>0</v>
      </c>
      <c r="T2308">
        <v>0</v>
      </c>
      <c r="U2308">
        <v>0</v>
      </c>
      <c r="V2308">
        <v>0</v>
      </c>
      <c r="W2308" s="13">
        <v>42200</v>
      </c>
      <c r="X2308">
        <v>56</v>
      </c>
    </row>
    <row r="2309" spans="1:24" x14ac:dyDescent="0.25">
      <c r="A2309">
        <v>1</v>
      </c>
      <c r="B2309" t="s">
        <v>4610</v>
      </c>
      <c r="D2309" t="s">
        <v>4611</v>
      </c>
      <c r="E2309">
        <v>0</v>
      </c>
      <c r="F2309" t="s">
        <v>1725</v>
      </c>
      <c r="G2309" t="s">
        <v>29</v>
      </c>
      <c r="H2309">
        <v>36</v>
      </c>
      <c r="I2309" s="14">
        <v>1</v>
      </c>
      <c r="J2309" s="15">
        <v>23686</v>
      </c>
      <c r="K2309" s="15">
        <v>5432</v>
      </c>
      <c r="L2309" s="15">
        <v>5595</v>
      </c>
      <c r="M2309">
        <v>3</v>
      </c>
      <c r="N2309">
        <v>3</v>
      </c>
      <c r="O2309">
        <v>0</v>
      </c>
      <c r="P2309">
        <v>1</v>
      </c>
      <c r="Q2309" t="s">
        <v>30</v>
      </c>
      <c r="R2309">
        <v>0.03</v>
      </c>
      <c r="S2309">
        <v>0</v>
      </c>
      <c r="T2309">
        <v>0</v>
      </c>
      <c r="U2309">
        <v>0</v>
      </c>
      <c r="V2309">
        <v>0</v>
      </c>
      <c r="W2309" s="13">
        <v>43787</v>
      </c>
      <c r="X2309">
        <v>1628</v>
      </c>
    </row>
    <row r="2310" spans="1:24" x14ac:dyDescent="0.25">
      <c r="A2310">
        <v>1</v>
      </c>
      <c r="B2310" t="s">
        <v>4612</v>
      </c>
      <c r="D2310" t="s">
        <v>4613</v>
      </c>
      <c r="E2310">
        <v>0</v>
      </c>
      <c r="F2310" t="s">
        <v>1882</v>
      </c>
      <c r="G2310" t="s">
        <v>29</v>
      </c>
      <c r="H2310">
        <v>36</v>
      </c>
      <c r="I2310" s="14">
        <v>4</v>
      </c>
      <c r="J2310" s="15">
        <v>49736</v>
      </c>
      <c r="K2310" s="15">
        <v>5432</v>
      </c>
      <c r="L2310" s="15">
        <v>5595</v>
      </c>
      <c r="M2310">
        <v>3</v>
      </c>
      <c r="N2310">
        <v>3</v>
      </c>
      <c r="O2310">
        <v>0</v>
      </c>
      <c r="P2310">
        <v>4</v>
      </c>
      <c r="Q2310" t="s">
        <v>30</v>
      </c>
      <c r="R2310">
        <v>0.03</v>
      </c>
      <c r="S2310">
        <v>0</v>
      </c>
      <c r="T2310">
        <v>0</v>
      </c>
      <c r="U2310">
        <v>0</v>
      </c>
      <c r="V2310">
        <v>0</v>
      </c>
      <c r="W2310" s="13">
        <v>43677</v>
      </c>
      <c r="X2310">
        <v>733</v>
      </c>
    </row>
    <row r="2311" spans="1:24" x14ac:dyDescent="0.25">
      <c r="A2311">
        <v>1</v>
      </c>
      <c r="B2311" t="s">
        <v>4614</v>
      </c>
      <c r="D2311" t="s">
        <v>4615</v>
      </c>
      <c r="E2311">
        <v>0</v>
      </c>
      <c r="F2311" t="s">
        <v>1725</v>
      </c>
      <c r="G2311" t="s">
        <v>29</v>
      </c>
      <c r="H2311">
        <v>36</v>
      </c>
      <c r="I2311" s="14">
        <v>4</v>
      </c>
      <c r="J2311" s="15">
        <v>29701</v>
      </c>
      <c r="K2311" s="15">
        <v>5432</v>
      </c>
      <c r="L2311" s="15">
        <v>5595</v>
      </c>
      <c r="M2311">
        <v>3</v>
      </c>
      <c r="N2311">
        <v>3</v>
      </c>
      <c r="O2311">
        <v>0</v>
      </c>
      <c r="P2311">
        <v>4</v>
      </c>
      <c r="Q2311" t="s">
        <v>30</v>
      </c>
      <c r="R2311">
        <v>0.03</v>
      </c>
      <c r="S2311">
        <v>0</v>
      </c>
      <c r="T2311">
        <v>0</v>
      </c>
      <c r="U2311">
        <v>0</v>
      </c>
      <c r="V2311">
        <v>0</v>
      </c>
      <c r="W2311" s="13">
        <v>42634</v>
      </c>
      <c r="X2311">
        <v>56</v>
      </c>
    </row>
    <row r="2312" spans="1:24" x14ac:dyDescent="0.25">
      <c r="A2312">
        <v>1</v>
      </c>
      <c r="B2312" t="s">
        <v>4616</v>
      </c>
      <c r="D2312" t="s">
        <v>4617</v>
      </c>
      <c r="E2312">
        <v>0</v>
      </c>
      <c r="F2312" t="s">
        <v>1725</v>
      </c>
      <c r="G2312" t="s">
        <v>29</v>
      </c>
      <c r="H2312">
        <v>36</v>
      </c>
      <c r="I2312" s="14">
        <v>5</v>
      </c>
      <c r="J2312" s="15">
        <v>82800</v>
      </c>
      <c r="K2312" s="15">
        <v>5432</v>
      </c>
      <c r="L2312" s="15">
        <v>5595</v>
      </c>
      <c r="M2312">
        <v>3</v>
      </c>
      <c r="N2312">
        <v>3</v>
      </c>
      <c r="O2312">
        <v>0</v>
      </c>
      <c r="P2312">
        <v>5</v>
      </c>
      <c r="Q2312" t="s">
        <v>30</v>
      </c>
      <c r="R2312">
        <v>0.03</v>
      </c>
      <c r="S2312">
        <v>0</v>
      </c>
      <c r="T2312">
        <v>0</v>
      </c>
      <c r="U2312">
        <v>0</v>
      </c>
      <c r="V2312">
        <v>0</v>
      </c>
      <c r="W2312" s="13">
        <v>43251</v>
      </c>
      <c r="X2312">
        <v>1596</v>
      </c>
    </row>
    <row r="2313" spans="1:24" x14ac:dyDescent="0.25">
      <c r="A2313">
        <v>1</v>
      </c>
      <c r="B2313" t="s">
        <v>4618</v>
      </c>
      <c r="D2313" t="s">
        <v>4619</v>
      </c>
      <c r="E2313">
        <v>0</v>
      </c>
      <c r="F2313" t="s">
        <v>1725</v>
      </c>
      <c r="G2313" t="s">
        <v>29</v>
      </c>
      <c r="H2313">
        <v>36</v>
      </c>
      <c r="I2313" s="14">
        <v>2</v>
      </c>
      <c r="J2313" s="15">
        <v>5459.16</v>
      </c>
      <c r="K2313" s="15">
        <v>5432</v>
      </c>
      <c r="L2313" s="15">
        <v>5595</v>
      </c>
      <c r="M2313">
        <v>3</v>
      </c>
      <c r="N2313">
        <v>3</v>
      </c>
      <c r="O2313">
        <v>0</v>
      </c>
      <c r="P2313">
        <v>2</v>
      </c>
      <c r="Q2313" t="s">
        <v>30</v>
      </c>
      <c r="R2313">
        <v>0.03</v>
      </c>
      <c r="S2313">
        <v>0</v>
      </c>
      <c r="T2313">
        <v>0</v>
      </c>
      <c r="U2313">
        <v>0</v>
      </c>
      <c r="V2313">
        <v>0</v>
      </c>
      <c r="W2313" s="13">
        <v>42051</v>
      </c>
    </row>
    <row r="2314" spans="1:24" x14ac:dyDescent="0.25">
      <c r="A2314">
        <v>1</v>
      </c>
      <c r="B2314" t="s">
        <v>4620</v>
      </c>
      <c r="D2314" t="s">
        <v>4621</v>
      </c>
      <c r="E2314">
        <v>0</v>
      </c>
      <c r="F2314" t="s">
        <v>1725</v>
      </c>
      <c r="G2314" t="s">
        <v>29</v>
      </c>
      <c r="H2314">
        <v>36</v>
      </c>
      <c r="I2314" s="14">
        <v>2</v>
      </c>
      <c r="J2314" s="15">
        <v>1809</v>
      </c>
      <c r="K2314" s="15">
        <v>5432</v>
      </c>
      <c r="L2314" s="15">
        <v>5595</v>
      </c>
      <c r="M2314">
        <v>3</v>
      </c>
      <c r="N2314">
        <v>3</v>
      </c>
      <c r="O2314">
        <v>0</v>
      </c>
      <c r="P2314">
        <v>2</v>
      </c>
      <c r="Q2314" t="s">
        <v>30</v>
      </c>
      <c r="R2314">
        <v>0.03</v>
      </c>
      <c r="S2314">
        <v>0</v>
      </c>
      <c r="T2314">
        <v>0</v>
      </c>
      <c r="U2314">
        <v>0</v>
      </c>
      <c r="V2314">
        <v>0</v>
      </c>
      <c r="W2314" s="13">
        <v>41320</v>
      </c>
    </row>
    <row r="2315" spans="1:24" x14ac:dyDescent="0.25">
      <c r="A2315">
        <v>1</v>
      </c>
      <c r="B2315" t="s">
        <v>4622</v>
      </c>
      <c r="D2315" t="s">
        <v>4623</v>
      </c>
      <c r="E2315">
        <v>0</v>
      </c>
      <c r="F2315" t="s">
        <v>1725</v>
      </c>
      <c r="G2315" t="s">
        <v>29</v>
      </c>
      <c r="H2315">
        <v>36</v>
      </c>
      <c r="I2315" s="14">
        <v>3</v>
      </c>
      <c r="J2315" s="15">
        <v>155775</v>
      </c>
      <c r="K2315" s="15">
        <v>5432</v>
      </c>
      <c r="L2315" s="15">
        <v>5595</v>
      </c>
      <c r="M2315">
        <v>3</v>
      </c>
      <c r="N2315">
        <v>3</v>
      </c>
      <c r="O2315">
        <v>0</v>
      </c>
      <c r="P2315">
        <v>3</v>
      </c>
      <c r="Q2315" t="s">
        <v>30</v>
      </c>
      <c r="R2315">
        <v>0.6</v>
      </c>
      <c r="S2315">
        <v>1</v>
      </c>
      <c r="T2315">
        <v>0</v>
      </c>
      <c r="U2315">
        <v>1</v>
      </c>
      <c r="V2315">
        <v>0</v>
      </c>
      <c r="W2315" s="13">
        <v>44988</v>
      </c>
    </row>
    <row r="2316" spans="1:24" x14ac:dyDescent="0.25">
      <c r="A2316">
        <v>1</v>
      </c>
      <c r="B2316" t="s">
        <v>4624</v>
      </c>
      <c r="D2316" t="s">
        <v>4625</v>
      </c>
      <c r="E2316">
        <v>0</v>
      </c>
      <c r="F2316" t="s">
        <v>1725</v>
      </c>
      <c r="G2316" t="s">
        <v>29</v>
      </c>
      <c r="H2316">
        <v>36</v>
      </c>
      <c r="I2316" s="14">
        <v>4</v>
      </c>
      <c r="J2316" s="15">
        <v>135000</v>
      </c>
      <c r="K2316" s="15">
        <v>5432</v>
      </c>
      <c r="L2316" s="15">
        <v>5595</v>
      </c>
      <c r="M2316">
        <v>3</v>
      </c>
      <c r="N2316">
        <v>3</v>
      </c>
      <c r="O2316">
        <v>0</v>
      </c>
      <c r="P2316">
        <v>4</v>
      </c>
      <c r="Q2316" t="s">
        <v>30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4" x14ac:dyDescent="0.25">
      <c r="A2317">
        <v>1</v>
      </c>
      <c r="B2317" t="s">
        <v>4626</v>
      </c>
      <c r="D2317" t="s">
        <v>4627</v>
      </c>
      <c r="E2317">
        <v>0</v>
      </c>
      <c r="F2317" t="s">
        <v>1725</v>
      </c>
      <c r="G2317" t="s">
        <v>29</v>
      </c>
      <c r="H2317">
        <v>36</v>
      </c>
      <c r="I2317" s="14">
        <v>110</v>
      </c>
      <c r="J2317" s="15">
        <v>990</v>
      </c>
      <c r="K2317" s="15">
        <v>5432</v>
      </c>
      <c r="L2317" s="15">
        <v>5595</v>
      </c>
      <c r="M2317">
        <v>3</v>
      </c>
      <c r="N2317">
        <v>3</v>
      </c>
      <c r="O2317">
        <v>0</v>
      </c>
      <c r="P2317">
        <v>110</v>
      </c>
      <c r="Q2317" t="s">
        <v>30</v>
      </c>
      <c r="R2317">
        <v>82.04</v>
      </c>
      <c r="S2317">
        <v>67</v>
      </c>
      <c r="T2317">
        <v>0</v>
      </c>
      <c r="U2317">
        <v>67</v>
      </c>
      <c r="V2317">
        <v>0</v>
      </c>
      <c r="W2317" s="13">
        <v>45058</v>
      </c>
      <c r="X2317">
        <v>622</v>
      </c>
    </row>
    <row r="2318" spans="1:24" x14ac:dyDescent="0.25">
      <c r="A2318">
        <v>1</v>
      </c>
      <c r="B2318" t="s">
        <v>4628</v>
      </c>
      <c r="D2318" t="s">
        <v>4629</v>
      </c>
      <c r="E2318">
        <v>0</v>
      </c>
      <c r="F2318" t="s">
        <v>1725</v>
      </c>
      <c r="G2318" t="s">
        <v>29</v>
      </c>
      <c r="H2318">
        <v>36</v>
      </c>
      <c r="I2318" s="14">
        <v>7</v>
      </c>
      <c r="J2318" s="15">
        <v>3865.6019999999999</v>
      </c>
      <c r="K2318" s="15">
        <v>5432</v>
      </c>
      <c r="L2318" s="15">
        <v>5595</v>
      </c>
      <c r="M2318">
        <v>3</v>
      </c>
      <c r="N2318">
        <v>3</v>
      </c>
      <c r="O2318">
        <v>0</v>
      </c>
      <c r="P2318">
        <v>7</v>
      </c>
      <c r="Q2318" t="s">
        <v>30</v>
      </c>
      <c r="R2318">
        <v>0.03</v>
      </c>
      <c r="S2318">
        <v>0</v>
      </c>
      <c r="T2318">
        <v>0</v>
      </c>
      <c r="U2318">
        <v>0</v>
      </c>
      <c r="V2318">
        <v>0</v>
      </c>
      <c r="W2318" s="13">
        <v>44770</v>
      </c>
    </row>
    <row r="2319" spans="1:24" x14ac:dyDescent="0.25">
      <c r="A2319">
        <v>1</v>
      </c>
      <c r="B2319" t="s">
        <v>4630</v>
      </c>
      <c r="D2319" t="s">
        <v>4631</v>
      </c>
      <c r="E2319">
        <v>0</v>
      </c>
      <c r="F2319" t="s">
        <v>1725</v>
      </c>
      <c r="G2319" t="s">
        <v>29</v>
      </c>
      <c r="H2319">
        <v>36</v>
      </c>
      <c r="I2319" s="14">
        <v>3</v>
      </c>
      <c r="J2319" s="15">
        <v>7800</v>
      </c>
      <c r="K2319" s="15">
        <v>5432</v>
      </c>
      <c r="L2319" s="15">
        <v>5595</v>
      </c>
      <c r="M2319">
        <v>3</v>
      </c>
      <c r="N2319">
        <v>3</v>
      </c>
      <c r="O2319">
        <v>0</v>
      </c>
      <c r="P2319">
        <v>3</v>
      </c>
      <c r="Q2319" t="s">
        <v>30</v>
      </c>
      <c r="R2319">
        <v>0.03</v>
      </c>
      <c r="S2319">
        <v>0</v>
      </c>
      <c r="T2319">
        <v>0</v>
      </c>
      <c r="U2319">
        <v>0</v>
      </c>
      <c r="V2319">
        <v>0</v>
      </c>
      <c r="W2319" s="13">
        <v>43781</v>
      </c>
      <c r="X2319">
        <v>1628</v>
      </c>
    </row>
    <row r="2320" spans="1:24" x14ac:dyDescent="0.25">
      <c r="A2320">
        <v>1</v>
      </c>
      <c r="B2320" t="s">
        <v>4632</v>
      </c>
      <c r="D2320" t="s">
        <v>4633</v>
      </c>
      <c r="E2320">
        <v>0</v>
      </c>
      <c r="F2320" t="s">
        <v>1725</v>
      </c>
      <c r="G2320" t="s">
        <v>29</v>
      </c>
      <c r="H2320">
        <v>36</v>
      </c>
      <c r="I2320" s="14">
        <v>1</v>
      </c>
      <c r="J2320" s="15">
        <v>152500</v>
      </c>
      <c r="K2320" s="15">
        <v>5432</v>
      </c>
      <c r="L2320" s="15">
        <v>5595</v>
      </c>
      <c r="M2320">
        <v>3</v>
      </c>
      <c r="N2320">
        <v>3</v>
      </c>
      <c r="O2320">
        <v>0</v>
      </c>
      <c r="P2320">
        <v>1</v>
      </c>
      <c r="Q2320" t="s">
        <v>30</v>
      </c>
      <c r="R2320">
        <v>0.03</v>
      </c>
      <c r="S2320">
        <v>0</v>
      </c>
      <c r="T2320">
        <v>0</v>
      </c>
      <c r="U2320">
        <v>0</v>
      </c>
      <c r="V2320">
        <v>0</v>
      </c>
      <c r="W2320" s="13">
        <v>44547</v>
      </c>
      <c r="X2320">
        <v>254</v>
      </c>
    </row>
    <row r="2321" spans="1:24" x14ac:dyDescent="0.25">
      <c r="A2321">
        <v>1</v>
      </c>
      <c r="B2321" t="s">
        <v>4634</v>
      </c>
      <c r="D2321" t="s">
        <v>4635</v>
      </c>
      <c r="E2321">
        <v>0</v>
      </c>
      <c r="F2321" t="s">
        <v>1725</v>
      </c>
      <c r="G2321" t="s">
        <v>29</v>
      </c>
      <c r="H2321">
        <v>36</v>
      </c>
      <c r="I2321" s="14">
        <v>5</v>
      </c>
      <c r="J2321" s="15">
        <v>4773.75</v>
      </c>
      <c r="K2321" s="15">
        <v>5432</v>
      </c>
      <c r="L2321" s="15">
        <v>5595</v>
      </c>
      <c r="M2321">
        <v>3</v>
      </c>
      <c r="N2321">
        <v>3</v>
      </c>
      <c r="O2321">
        <v>0</v>
      </c>
      <c r="P2321">
        <v>5</v>
      </c>
      <c r="Q2321" t="s">
        <v>30</v>
      </c>
      <c r="R2321">
        <v>0.03</v>
      </c>
      <c r="S2321">
        <v>0</v>
      </c>
      <c r="T2321">
        <v>0</v>
      </c>
      <c r="U2321">
        <v>0</v>
      </c>
      <c r="V2321">
        <v>0</v>
      </c>
      <c r="W2321" s="13">
        <v>41666</v>
      </c>
    </row>
    <row r="2322" spans="1:24" x14ac:dyDescent="0.25">
      <c r="A2322">
        <v>1</v>
      </c>
      <c r="B2322" t="s">
        <v>4636</v>
      </c>
      <c r="D2322" t="s">
        <v>4637</v>
      </c>
      <c r="E2322">
        <v>0</v>
      </c>
      <c r="F2322" t="s">
        <v>1725</v>
      </c>
      <c r="G2322" t="s">
        <v>29</v>
      </c>
      <c r="H2322">
        <v>36</v>
      </c>
      <c r="I2322" s="14">
        <v>4</v>
      </c>
      <c r="J2322" s="15">
        <v>6800</v>
      </c>
      <c r="K2322" s="15">
        <v>5432</v>
      </c>
      <c r="L2322" s="15">
        <v>5595</v>
      </c>
      <c r="M2322">
        <v>3</v>
      </c>
      <c r="N2322">
        <v>3</v>
      </c>
      <c r="O2322">
        <v>0</v>
      </c>
      <c r="P2322">
        <v>4</v>
      </c>
      <c r="Q2322" t="s">
        <v>30</v>
      </c>
      <c r="R2322">
        <v>0.03</v>
      </c>
      <c r="S2322">
        <v>0</v>
      </c>
      <c r="T2322">
        <v>0</v>
      </c>
      <c r="U2322">
        <v>0</v>
      </c>
      <c r="V2322">
        <v>0</v>
      </c>
      <c r="W2322" s="13">
        <v>41480</v>
      </c>
    </row>
    <row r="2323" spans="1:24" x14ac:dyDescent="0.25">
      <c r="A2323">
        <v>1</v>
      </c>
      <c r="B2323" t="s">
        <v>4638</v>
      </c>
      <c r="D2323" t="s">
        <v>4639</v>
      </c>
      <c r="E2323">
        <v>0</v>
      </c>
      <c r="F2323" t="s">
        <v>1725</v>
      </c>
      <c r="G2323" t="s">
        <v>29</v>
      </c>
      <c r="H2323">
        <v>36</v>
      </c>
      <c r="I2323" s="14">
        <v>1</v>
      </c>
      <c r="J2323" s="15">
        <v>14331.3</v>
      </c>
      <c r="K2323" s="15">
        <v>5432</v>
      </c>
      <c r="L2323" s="15">
        <v>5595</v>
      </c>
      <c r="M2323">
        <v>3</v>
      </c>
      <c r="N2323">
        <v>3</v>
      </c>
      <c r="O2323">
        <v>0</v>
      </c>
      <c r="P2323">
        <v>1</v>
      </c>
      <c r="Q2323" t="s">
        <v>30</v>
      </c>
      <c r="R2323">
        <v>0.15</v>
      </c>
      <c r="S2323">
        <v>1</v>
      </c>
      <c r="T2323">
        <v>0</v>
      </c>
      <c r="U2323">
        <v>1</v>
      </c>
      <c r="V2323">
        <v>0</v>
      </c>
      <c r="W2323" s="13">
        <v>44953</v>
      </c>
    </row>
    <row r="2324" spans="1:24" x14ac:dyDescent="0.25">
      <c r="A2324">
        <v>1</v>
      </c>
      <c r="B2324" t="s">
        <v>4640</v>
      </c>
      <c r="D2324" t="s">
        <v>4641</v>
      </c>
      <c r="E2324">
        <v>0</v>
      </c>
      <c r="F2324" t="s">
        <v>1725</v>
      </c>
      <c r="G2324" t="s">
        <v>29</v>
      </c>
      <c r="H2324">
        <v>36</v>
      </c>
      <c r="I2324" s="14">
        <v>1</v>
      </c>
      <c r="J2324" s="15">
        <v>74432</v>
      </c>
      <c r="K2324" s="15">
        <v>5432</v>
      </c>
      <c r="L2324" s="15">
        <v>5595</v>
      </c>
      <c r="M2324">
        <v>3</v>
      </c>
      <c r="N2324">
        <v>3</v>
      </c>
      <c r="O2324">
        <v>0</v>
      </c>
      <c r="P2324">
        <v>1</v>
      </c>
      <c r="Q2324" t="s">
        <v>30</v>
      </c>
      <c r="R2324">
        <v>0</v>
      </c>
      <c r="S2324">
        <v>0</v>
      </c>
      <c r="T2324">
        <v>0</v>
      </c>
      <c r="U2324">
        <v>0</v>
      </c>
      <c r="V2324">
        <v>0</v>
      </c>
      <c r="X2324">
        <v>254</v>
      </c>
    </row>
    <row r="2325" spans="1:24" x14ac:dyDescent="0.25">
      <c r="A2325">
        <v>1</v>
      </c>
      <c r="B2325" t="s">
        <v>4642</v>
      </c>
      <c r="D2325" t="s">
        <v>4643</v>
      </c>
      <c r="E2325">
        <v>2</v>
      </c>
      <c r="F2325" t="s">
        <v>1725</v>
      </c>
      <c r="G2325" t="s">
        <v>29</v>
      </c>
      <c r="H2325">
        <v>36</v>
      </c>
      <c r="I2325" s="14">
        <v>4</v>
      </c>
      <c r="J2325" s="15">
        <v>675822</v>
      </c>
      <c r="K2325" s="15">
        <v>5432</v>
      </c>
      <c r="L2325" s="15">
        <v>5595</v>
      </c>
      <c r="M2325">
        <v>3</v>
      </c>
      <c r="N2325">
        <v>3</v>
      </c>
      <c r="O2325">
        <v>0</v>
      </c>
      <c r="P2325">
        <v>6</v>
      </c>
      <c r="Q2325" t="s">
        <v>30</v>
      </c>
      <c r="R2325">
        <v>0.23</v>
      </c>
      <c r="S2325">
        <v>1</v>
      </c>
      <c r="T2325">
        <v>0</v>
      </c>
      <c r="U2325">
        <v>1</v>
      </c>
      <c r="V2325">
        <v>0</v>
      </c>
      <c r="W2325" s="13">
        <v>44940</v>
      </c>
      <c r="X2325">
        <v>1596</v>
      </c>
    </row>
    <row r="2326" spans="1:24" x14ac:dyDescent="0.25">
      <c r="A2326">
        <v>1</v>
      </c>
      <c r="B2326" t="s">
        <v>4644</v>
      </c>
      <c r="D2326" t="s">
        <v>4645</v>
      </c>
      <c r="E2326">
        <v>0</v>
      </c>
      <c r="F2326" t="s">
        <v>1725</v>
      </c>
      <c r="G2326" t="s">
        <v>29</v>
      </c>
      <c r="H2326">
        <v>36</v>
      </c>
      <c r="I2326" s="14">
        <v>4</v>
      </c>
      <c r="J2326" s="15">
        <v>584</v>
      </c>
      <c r="K2326" s="15">
        <v>5432</v>
      </c>
      <c r="L2326" s="15">
        <v>5595</v>
      </c>
      <c r="M2326">
        <v>3</v>
      </c>
      <c r="N2326">
        <v>3</v>
      </c>
      <c r="O2326">
        <v>0</v>
      </c>
      <c r="P2326">
        <v>4</v>
      </c>
      <c r="Q2326" t="s">
        <v>30</v>
      </c>
      <c r="R2326">
        <v>4.71</v>
      </c>
      <c r="S2326">
        <v>5</v>
      </c>
      <c r="T2326">
        <v>0</v>
      </c>
      <c r="U2326">
        <v>5</v>
      </c>
      <c r="V2326">
        <v>0</v>
      </c>
      <c r="W2326" s="13">
        <v>45044</v>
      </c>
      <c r="X2326">
        <v>56</v>
      </c>
    </row>
    <row r="2327" spans="1:24" x14ac:dyDescent="0.25">
      <c r="A2327">
        <v>1</v>
      </c>
      <c r="B2327" t="s">
        <v>4646</v>
      </c>
      <c r="D2327" t="s">
        <v>4647</v>
      </c>
      <c r="E2327">
        <v>0</v>
      </c>
      <c r="F2327" t="s">
        <v>1725</v>
      </c>
      <c r="G2327" t="s">
        <v>29</v>
      </c>
      <c r="H2327">
        <v>36</v>
      </c>
      <c r="I2327" s="14">
        <v>2</v>
      </c>
      <c r="J2327" s="15">
        <v>66040.600000000006</v>
      </c>
      <c r="K2327" s="15">
        <v>5432</v>
      </c>
      <c r="L2327" s="15">
        <v>5595</v>
      </c>
      <c r="M2327">
        <v>3</v>
      </c>
      <c r="N2327">
        <v>3</v>
      </c>
      <c r="O2327">
        <v>0</v>
      </c>
      <c r="P2327">
        <v>2</v>
      </c>
      <c r="Q2327" t="s">
        <v>30</v>
      </c>
      <c r="R2327">
        <v>1.27</v>
      </c>
      <c r="S2327">
        <v>2</v>
      </c>
      <c r="T2327">
        <v>0</v>
      </c>
      <c r="U2327">
        <v>2</v>
      </c>
      <c r="V2327">
        <v>0</v>
      </c>
      <c r="W2327" s="13">
        <v>45026</v>
      </c>
      <c r="X2327">
        <v>1596</v>
      </c>
    </row>
    <row r="2328" spans="1:24" x14ac:dyDescent="0.25">
      <c r="A2328">
        <v>1</v>
      </c>
      <c r="B2328" t="s">
        <v>4648</v>
      </c>
      <c r="D2328" t="s">
        <v>4649</v>
      </c>
      <c r="E2328">
        <v>0</v>
      </c>
      <c r="F2328" t="s">
        <v>1725</v>
      </c>
      <c r="G2328" t="s">
        <v>29</v>
      </c>
      <c r="H2328">
        <v>36</v>
      </c>
      <c r="I2328" s="14">
        <v>8</v>
      </c>
      <c r="J2328" s="15">
        <v>5980</v>
      </c>
      <c r="K2328" s="15">
        <v>5432</v>
      </c>
      <c r="L2328" s="15">
        <v>5595</v>
      </c>
      <c r="M2328">
        <v>3</v>
      </c>
      <c r="N2328">
        <v>3</v>
      </c>
      <c r="O2328">
        <v>0</v>
      </c>
      <c r="P2328">
        <v>8</v>
      </c>
      <c r="Q2328" t="s">
        <v>30</v>
      </c>
      <c r="R2328">
        <v>0.03</v>
      </c>
      <c r="S2328">
        <v>0</v>
      </c>
      <c r="T2328">
        <v>0</v>
      </c>
      <c r="U2328">
        <v>0</v>
      </c>
      <c r="V2328">
        <v>0</v>
      </c>
      <c r="W2328" s="13">
        <v>43769</v>
      </c>
    </row>
    <row r="2329" spans="1:24" x14ac:dyDescent="0.25">
      <c r="A2329">
        <v>1</v>
      </c>
      <c r="B2329" t="s">
        <v>4650</v>
      </c>
      <c r="D2329" t="s">
        <v>4651</v>
      </c>
      <c r="E2329">
        <v>0</v>
      </c>
      <c r="F2329" t="s">
        <v>1725</v>
      </c>
      <c r="G2329" t="s">
        <v>29</v>
      </c>
      <c r="H2329">
        <v>36</v>
      </c>
      <c r="I2329" s="14">
        <v>50</v>
      </c>
      <c r="J2329" s="15">
        <v>1850</v>
      </c>
      <c r="K2329" s="15">
        <v>5432</v>
      </c>
      <c r="L2329" s="15">
        <v>5595</v>
      </c>
      <c r="M2329">
        <v>3</v>
      </c>
      <c r="N2329">
        <v>3</v>
      </c>
      <c r="O2329">
        <v>0</v>
      </c>
      <c r="P2329">
        <v>50</v>
      </c>
      <c r="Q2329" t="s">
        <v>30</v>
      </c>
      <c r="R2329">
        <v>0</v>
      </c>
      <c r="S2329">
        <v>0</v>
      </c>
      <c r="T2329">
        <v>0</v>
      </c>
      <c r="U2329">
        <v>0</v>
      </c>
      <c r="V2329">
        <v>0</v>
      </c>
      <c r="X2329">
        <v>1596</v>
      </c>
    </row>
    <row r="2330" spans="1:24" x14ac:dyDescent="0.25">
      <c r="A2330">
        <v>1</v>
      </c>
      <c r="B2330" t="s">
        <v>4652</v>
      </c>
      <c r="D2330" t="s">
        <v>4653</v>
      </c>
      <c r="E2330">
        <v>0</v>
      </c>
      <c r="F2330" t="s">
        <v>1882</v>
      </c>
      <c r="G2330" t="s">
        <v>29</v>
      </c>
      <c r="H2330">
        <v>36</v>
      </c>
      <c r="I2330" s="14">
        <v>1</v>
      </c>
      <c r="J2330" s="15">
        <v>169336.375</v>
      </c>
      <c r="K2330" s="15">
        <v>5432</v>
      </c>
      <c r="L2330" s="15">
        <v>5595</v>
      </c>
      <c r="M2330">
        <v>3</v>
      </c>
      <c r="N2330">
        <v>3</v>
      </c>
      <c r="O2330">
        <v>0</v>
      </c>
      <c r="P2330">
        <v>1</v>
      </c>
      <c r="Q2330" t="s">
        <v>30</v>
      </c>
      <c r="R2330">
        <v>0.03</v>
      </c>
      <c r="S2330">
        <v>0</v>
      </c>
      <c r="T2330">
        <v>0</v>
      </c>
      <c r="U2330">
        <v>0</v>
      </c>
      <c r="V2330">
        <v>0</v>
      </c>
      <c r="W2330" s="13">
        <v>43937</v>
      </c>
    </row>
    <row r="2331" spans="1:24" x14ac:dyDescent="0.25">
      <c r="A2331">
        <v>1</v>
      </c>
      <c r="B2331" t="s">
        <v>4654</v>
      </c>
      <c r="D2331" t="s">
        <v>4655</v>
      </c>
      <c r="E2331">
        <v>0</v>
      </c>
      <c r="F2331" t="s">
        <v>1725</v>
      </c>
      <c r="G2331" t="s">
        <v>29</v>
      </c>
      <c r="H2331">
        <v>36</v>
      </c>
      <c r="I2331" s="14">
        <v>15</v>
      </c>
      <c r="J2331" s="15">
        <v>2933.2510000000002</v>
      </c>
      <c r="K2331" s="15">
        <v>5432</v>
      </c>
      <c r="L2331" s="15">
        <v>5595</v>
      </c>
      <c r="M2331">
        <v>3</v>
      </c>
      <c r="N2331">
        <v>3</v>
      </c>
      <c r="O2331">
        <v>0</v>
      </c>
      <c r="P2331">
        <v>15</v>
      </c>
      <c r="Q2331" t="s">
        <v>30</v>
      </c>
      <c r="R2331">
        <v>0.03</v>
      </c>
      <c r="S2331">
        <v>0</v>
      </c>
      <c r="T2331">
        <v>0</v>
      </c>
      <c r="U2331">
        <v>0</v>
      </c>
      <c r="V2331">
        <v>0</v>
      </c>
      <c r="W2331" s="13">
        <v>43253</v>
      </c>
    </row>
    <row r="2332" spans="1:24" x14ac:dyDescent="0.25">
      <c r="A2332">
        <v>1</v>
      </c>
      <c r="B2332" t="s">
        <v>4656</v>
      </c>
      <c r="D2332" t="s">
        <v>4657</v>
      </c>
      <c r="E2332">
        <v>0</v>
      </c>
      <c r="F2332" t="s">
        <v>1725</v>
      </c>
      <c r="G2332" t="s">
        <v>29</v>
      </c>
      <c r="H2332">
        <v>36</v>
      </c>
      <c r="I2332" s="14">
        <v>1</v>
      </c>
      <c r="J2332" s="15">
        <v>75000</v>
      </c>
      <c r="K2332" s="15">
        <v>5432</v>
      </c>
      <c r="L2332" s="15">
        <v>5595</v>
      </c>
      <c r="M2332">
        <v>3</v>
      </c>
      <c r="N2332">
        <v>3</v>
      </c>
      <c r="O2332">
        <v>0</v>
      </c>
      <c r="P2332">
        <v>1</v>
      </c>
      <c r="Q2332" t="s">
        <v>30</v>
      </c>
      <c r="R2332">
        <v>0.26</v>
      </c>
      <c r="S2332">
        <v>1</v>
      </c>
      <c r="T2332">
        <v>0</v>
      </c>
      <c r="U2332">
        <v>1</v>
      </c>
      <c r="V2332">
        <v>0</v>
      </c>
      <c r="W2332" s="13">
        <v>44975</v>
      </c>
      <c r="X2332">
        <v>1628</v>
      </c>
    </row>
    <row r="2333" spans="1:24" x14ac:dyDescent="0.25">
      <c r="A2333">
        <v>1</v>
      </c>
      <c r="B2333" t="s">
        <v>4658</v>
      </c>
      <c r="D2333" t="s">
        <v>4659</v>
      </c>
      <c r="E2333">
        <v>0</v>
      </c>
      <c r="F2333" t="s">
        <v>1725</v>
      </c>
      <c r="G2333" t="s">
        <v>29</v>
      </c>
      <c r="H2333">
        <v>36</v>
      </c>
      <c r="I2333" s="14">
        <v>5</v>
      </c>
      <c r="J2333" s="15">
        <v>2615.0100000000002</v>
      </c>
      <c r="K2333" s="15">
        <v>5432</v>
      </c>
      <c r="L2333" s="15">
        <v>5595</v>
      </c>
      <c r="M2333">
        <v>3</v>
      </c>
      <c r="N2333">
        <v>3</v>
      </c>
      <c r="O2333">
        <v>0</v>
      </c>
      <c r="P2333">
        <v>5</v>
      </c>
      <c r="Q2333" t="s">
        <v>30</v>
      </c>
      <c r="R2333">
        <v>0.03</v>
      </c>
      <c r="S2333">
        <v>0</v>
      </c>
      <c r="T2333">
        <v>0</v>
      </c>
      <c r="U2333">
        <v>0</v>
      </c>
      <c r="V2333">
        <v>0</v>
      </c>
      <c r="W2333" s="13">
        <v>40660</v>
      </c>
    </row>
    <row r="2334" spans="1:24" x14ac:dyDescent="0.25">
      <c r="A2334">
        <v>1</v>
      </c>
      <c r="B2334" t="s">
        <v>4660</v>
      </c>
      <c r="D2334" t="s">
        <v>4661</v>
      </c>
      <c r="E2334">
        <v>0</v>
      </c>
      <c r="F2334" t="s">
        <v>1725</v>
      </c>
      <c r="G2334" t="s">
        <v>29</v>
      </c>
      <c r="H2334">
        <v>36</v>
      </c>
      <c r="I2334" s="14">
        <v>2</v>
      </c>
      <c r="J2334" s="15">
        <v>3200</v>
      </c>
      <c r="K2334" s="15">
        <v>5432</v>
      </c>
      <c r="L2334" s="15">
        <v>5595</v>
      </c>
      <c r="M2334">
        <v>3</v>
      </c>
      <c r="N2334">
        <v>3</v>
      </c>
      <c r="O2334">
        <v>0</v>
      </c>
      <c r="P2334">
        <v>2</v>
      </c>
      <c r="Q2334" t="s">
        <v>30</v>
      </c>
      <c r="R2334">
        <v>0.3</v>
      </c>
      <c r="S2334">
        <v>1</v>
      </c>
      <c r="T2334">
        <v>0</v>
      </c>
      <c r="U2334">
        <v>1</v>
      </c>
      <c r="V2334">
        <v>0</v>
      </c>
      <c r="W2334" s="13">
        <v>44985</v>
      </c>
      <c r="X2334">
        <v>1628</v>
      </c>
    </row>
    <row r="2335" spans="1:24" x14ac:dyDescent="0.25">
      <c r="A2335">
        <v>1</v>
      </c>
      <c r="B2335" t="s">
        <v>4662</v>
      </c>
      <c r="D2335" t="s">
        <v>4663</v>
      </c>
      <c r="E2335">
        <v>0</v>
      </c>
      <c r="F2335" t="s">
        <v>1725</v>
      </c>
      <c r="G2335" t="s">
        <v>29</v>
      </c>
      <c r="H2335">
        <v>36</v>
      </c>
      <c r="I2335" s="14">
        <v>2</v>
      </c>
      <c r="J2335" s="15">
        <v>14960</v>
      </c>
      <c r="K2335" s="15">
        <v>5432</v>
      </c>
      <c r="L2335" s="15">
        <v>5595</v>
      </c>
      <c r="M2335">
        <v>3</v>
      </c>
      <c r="N2335">
        <v>3</v>
      </c>
      <c r="O2335">
        <v>0</v>
      </c>
      <c r="P2335">
        <v>2</v>
      </c>
      <c r="Q2335" t="s">
        <v>30</v>
      </c>
      <c r="R2335">
        <v>0.03</v>
      </c>
      <c r="S2335">
        <v>0</v>
      </c>
      <c r="T2335">
        <v>0</v>
      </c>
      <c r="U2335">
        <v>0</v>
      </c>
      <c r="V2335">
        <v>0</v>
      </c>
      <c r="W2335" s="13">
        <v>41653</v>
      </c>
    </row>
    <row r="2336" spans="1:24" x14ac:dyDescent="0.25">
      <c r="A2336">
        <v>1</v>
      </c>
      <c r="B2336" t="s">
        <v>4664</v>
      </c>
      <c r="D2336" t="s">
        <v>4665</v>
      </c>
      <c r="E2336">
        <v>0</v>
      </c>
      <c r="F2336" t="s">
        <v>1725</v>
      </c>
      <c r="G2336" t="s">
        <v>29</v>
      </c>
      <c r="H2336">
        <v>36</v>
      </c>
      <c r="I2336" s="14">
        <v>1</v>
      </c>
      <c r="J2336" s="15">
        <v>14271</v>
      </c>
      <c r="K2336" s="15">
        <v>5432</v>
      </c>
      <c r="L2336" s="15">
        <v>5595</v>
      </c>
      <c r="M2336">
        <v>3</v>
      </c>
      <c r="N2336">
        <v>3</v>
      </c>
      <c r="O2336">
        <v>0</v>
      </c>
      <c r="P2336">
        <v>1</v>
      </c>
      <c r="Q2336" t="s">
        <v>30</v>
      </c>
      <c r="R2336">
        <v>0.26</v>
      </c>
      <c r="S2336">
        <v>1</v>
      </c>
      <c r="T2336">
        <v>0</v>
      </c>
      <c r="U2336">
        <v>1</v>
      </c>
      <c r="V2336">
        <v>0</v>
      </c>
      <c r="W2336" s="13">
        <v>44982</v>
      </c>
    </row>
    <row r="2337" spans="1:24" x14ac:dyDescent="0.25">
      <c r="A2337">
        <v>1</v>
      </c>
      <c r="B2337" t="s">
        <v>4666</v>
      </c>
      <c r="D2337" t="s">
        <v>4667</v>
      </c>
      <c r="E2337">
        <v>0</v>
      </c>
      <c r="F2337" t="s">
        <v>1725</v>
      </c>
      <c r="G2337" t="s">
        <v>29</v>
      </c>
      <c r="H2337">
        <v>36</v>
      </c>
      <c r="I2337" s="14">
        <v>1</v>
      </c>
      <c r="J2337" s="15">
        <v>88641</v>
      </c>
      <c r="K2337" s="15">
        <v>5432</v>
      </c>
      <c r="L2337" s="15">
        <v>5595</v>
      </c>
      <c r="M2337">
        <v>3</v>
      </c>
      <c r="N2337">
        <v>3</v>
      </c>
      <c r="O2337">
        <v>0</v>
      </c>
      <c r="P2337">
        <v>1</v>
      </c>
      <c r="Q2337" t="s">
        <v>30</v>
      </c>
      <c r="R2337">
        <v>0.03</v>
      </c>
      <c r="S2337">
        <v>0</v>
      </c>
      <c r="T2337">
        <v>0</v>
      </c>
      <c r="U2337">
        <v>0</v>
      </c>
      <c r="V2337">
        <v>0</v>
      </c>
      <c r="W2337" s="13">
        <v>40302</v>
      </c>
    </row>
    <row r="2338" spans="1:24" x14ac:dyDescent="0.25">
      <c r="A2338">
        <v>1</v>
      </c>
      <c r="B2338" t="s">
        <v>4668</v>
      </c>
      <c r="D2338" t="s">
        <v>4669</v>
      </c>
      <c r="E2338">
        <v>0</v>
      </c>
      <c r="F2338" t="s">
        <v>1882</v>
      </c>
      <c r="G2338" t="s">
        <v>29</v>
      </c>
      <c r="H2338">
        <v>36</v>
      </c>
      <c r="I2338" s="14">
        <v>1</v>
      </c>
      <c r="J2338" s="15">
        <v>201000</v>
      </c>
      <c r="K2338" s="15">
        <v>5432</v>
      </c>
      <c r="L2338" s="15">
        <v>5595</v>
      </c>
      <c r="M2338">
        <v>3</v>
      </c>
      <c r="N2338">
        <v>3</v>
      </c>
      <c r="O2338">
        <v>0</v>
      </c>
      <c r="P2338">
        <v>1</v>
      </c>
      <c r="Q2338" t="s">
        <v>30</v>
      </c>
      <c r="R2338">
        <v>0.15</v>
      </c>
      <c r="S2338">
        <v>1</v>
      </c>
      <c r="T2338">
        <v>0</v>
      </c>
      <c r="U2338">
        <v>1</v>
      </c>
      <c r="V2338">
        <v>0</v>
      </c>
      <c r="W2338" s="13">
        <v>44951</v>
      </c>
      <c r="X2338">
        <v>733</v>
      </c>
    </row>
    <row r="2339" spans="1:24" x14ac:dyDescent="0.25">
      <c r="A2339">
        <v>1</v>
      </c>
      <c r="B2339" t="s">
        <v>4670</v>
      </c>
      <c r="D2339" t="s">
        <v>4671</v>
      </c>
      <c r="E2339">
        <v>1</v>
      </c>
      <c r="F2339" t="s">
        <v>1859</v>
      </c>
      <c r="G2339" t="s">
        <v>29</v>
      </c>
      <c r="H2339">
        <v>36</v>
      </c>
      <c r="I2339" s="14">
        <v>1</v>
      </c>
      <c r="J2339" s="15">
        <v>713500</v>
      </c>
      <c r="K2339" s="15">
        <v>5432</v>
      </c>
      <c r="L2339" s="15">
        <v>5595</v>
      </c>
      <c r="M2339">
        <v>3</v>
      </c>
      <c r="N2339">
        <v>3</v>
      </c>
      <c r="O2339">
        <v>0</v>
      </c>
      <c r="P2339">
        <v>2</v>
      </c>
      <c r="Q2339" t="s">
        <v>30</v>
      </c>
      <c r="R2339">
        <v>0.27</v>
      </c>
      <c r="S2339">
        <v>1</v>
      </c>
      <c r="T2339">
        <v>0</v>
      </c>
      <c r="U2339">
        <v>1</v>
      </c>
      <c r="V2339">
        <v>0</v>
      </c>
      <c r="W2339" s="13">
        <v>44975</v>
      </c>
      <c r="X2339">
        <v>1628</v>
      </c>
    </row>
    <row r="2340" spans="1:24" x14ac:dyDescent="0.25">
      <c r="A2340">
        <v>1</v>
      </c>
      <c r="B2340" t="s">
        <v>4672</v>
      </c>
      <c r="D2340" t="s">
        <v>4673</v>
      </c>
      <c r="E2340">
        <v>0</v>
      </c>
      <c r="F2340" t="s">
        <v>1725</v>
      </c>
      <c r="G2340" t="s">
        <v>29</v>
      </c>
      <c r="H2340">
        <v>36</v>
      </c>
      <c r="I2340" s="14">
        <v>3</v>
      </c>
      <c r="J2340" s="15">
        <v>243062.18599999999</v>
      </c>
      <c r="K2340" s="15">
        <v>6599.88</v>
      </c>
      <c r="L2340" s="15">
        <v>6797.9250000000002</v>
      </c>
      <c r="M2340">
        <v>3</v>
      </c>
      <c r="N2340">
        <v>3</v>
      </c>
      <c r="O2340">
        <v>0</v>
      </c>
      <c r="P2340">
        <v>3</v>
      </c>
      <c r="Q2340" t="s">
        <v>30</v>
      </c>
      <c r="R2340">
        <v>0.03</v>
      </c>
      <c r="S2340">
        <v>0</v>
      </c>
      <c r="T2340">
        <v>0</v>
      </c>
      <c r="U2340">
        <v>0</v>
      </c>
      <c r="V2340">
        <v>0</v>
      </c>
      <c r="W2340" s="13">
        <v>44628</v>
      </c>
      <c r="X2340">
        <v>579</v>
      </c>
    </row>
    <row r="2341" spans="1:24" x14ac:dyDescent="0.25">
      <c r="A2341">
        <v>1</v>
      </c>
      <c r="B2341" t="s">
        <v>4674</v>
      </c>
      <c r="D2341" t="s">
        <v>4675</v>
      </c>
      <c r="E2341">
        <v>0</v>
      </c>
      <c r="F2341" t="s">
        <v>1725</v>
      </c>
      <c r="G2341" t="s">
        <v>29</v>
      </c>
      <c r="H2341">
        <v>36</v>
      </c>
      <c r="I2341" s="14">
        <v>1</v>
      </c>
      <c r="J2341" s="15">
        <v>55121</v>
      </c>
      <c r="K2341" s="15">
        <v>5432</v>
      </c>
      <c r="L2341" s="15">
        <v>5595</v>
      </c>
      <c r="M2341">
        <v>3</v>
      </c>
      <c r="N2341">
        <v>3</v>
      </c>
      <c r="O2341">
        <v>0</v>
      </c>
      <c r="P2341">
        <v>1</v>
      </c>
      <c r="Q2341" t="s">
        <v>30</v>
      </c>
      <c r="R2341">
        <v>0.6</v>
      </c>
      <c r="S2341">
        <v>1</v>
      </c>
      <c r="T2341">
        <v>0</v>
      </c>
      <c r="U2341">
        <v>1</v>
      </c>
      <c r="V2341">
        <v>0</v>
      </c>
      <c r="W2341" s="13">
        <v>44993</v>
      </c>
      <c r="X2341">
        <v>254</v>
      </c>
    </row>
    <row r="2342" spans="1:24" x14ac:dyDescent="0.25">
      <c r="A2342">
        <v>1</v>
      </c>
      <c r="B2342" t="s">
        <v>4676</v>
      </c>
      <c r="C2342" t="s">
        <v>4677</v>
      </c>
      <c r="D2342" t="s">
        <v>4678</v>
      </c>
      <c r="E2342">
        <v>50</v>
      </c>
      <c r="F2342" t="s">
        <v>1725</v>
      </c>
      <c r="G2342" t="s">
        <v>29</v>
      </c>
      <c r="H2342">
        <v>36</v>
      </c>
      <c r="I2342" s="14">
        <v>18</v>
      </c>
      <c r="J2342" s="15">
        <v>13735.550999999999</v>
      </c>
      <c r="K2342" s="15">
        <v>5432</v>
      </c>
      <c r="L2342" s="15">
        <v>5595</v>
      </c>
      <c r="M2342">
        <v>3</v>
      </c>
      <c r="N2342">
        <v>3</v>
      </c>
      <c r="O2342">
        <v>0</v>
      </c>
      <c r="P2342">
        <v>68</v>
      </c>
      <c r="Q2342" t="s">
        <v>30</v>
      </c>
      <c r="R2342">
        <v>26.23</v>
      </c>
      <c r="S2342">
        <v>26</v>
      </c>
      <c r="T2342">
        <v>0</v>
      </c>
      <c r="U2342">
        <v>26</v>
      </c>
      <c r="V2342">
        <v>0</v>
      </c>
      <c r="W2342" s="13">
        <v>45043</v>
      </c>
      <c r="X2342">
        <v>579</v>
      </c>
    </row>
    <row r="2343" spans="1:24" x14ac:dyDescent="0.25">
      <c r="A2343">
        <v>1</v>
      </c>
      <c r="B2343" t="s">
        <v>4679</v>
      </c>
      <c r="D2343" t="s">
        <v>4680</v>
      </c>
      <c r="E2343">
        <v>0</v>
      </c>
      <c r="F2343" t="s">
        <v>1859</v>
      </c>
      <c r="G2343" t="s">
        <v>29</v>
      </c>
      <c r="H2343">
        <v>36</v>
      </c>
      <c r="I2343" s="14">
        <v>1</v>
      </c>
      <c r="J2343" s="15">
        <v>13695</v>
      </c>
      <c r="K2343" s="15">
        <v>5432</v>
      </c>
      <c r="L2343" s="15">
        <v>5595</v>
      </c>
      <c r="M2343">
        <v>3</v>
      </c>
      <c r="N2343">
        <v>3</v>
      </c>
      <c r="O2343">
        <v>0</v>
      </c>
      <c r="P2343">
        <v>1</v>
      </c>
      <c r="Q2343" t="s">
        <v>30</v>
      </c>
      <c r="R2343">
        <v>1.05</v>
      </c>
      <c r="S2343">
        <v>1</v>
      </c>
      <c r="T2343">
        <v>0</v>
      </c>
      <c r="U2343">
        <v>1</v>
      </c>
      <c r="V2343">
        <v>0</v>
      </c>
      <c r="W2343" s="13">
        <v>45037</v>
      </c>
      <c r="X2343">
        <v>254</v>
      </c>
    </row>
    <row r="2344" spans="1:24" x14ac:dyDescent="0.25">
      <c r="A2344">
        <v>1</v>
      </c>
      <c r="B2344" t="s">
        <v>4681</v>
      </c>
      <c r="D2344" t="s">
        <v>4682</v>
      </c>
      <c r="E2344">
        <v>0</v>
      </c>
      <c r="F2344" t="s">
        <v>1725</v>
      </c>
      <c r="G2344" t="s">
        <v>29</v>
      </c>
      <c r="H2344">
        <v>36</v>
      </c>
      <c r="I2344" s="14">
        <v>1</v>
      </c>
      <c r="J2344" s="15">
        <v>3743.625</v>
      </c>
      <c r="K2344" s="15">
        <v>5432</v>
      </c>
      <c r="L2344" s="15">
        <v>5595</v>
      </c>
      <c r="M2344">
        <v>3</v>
      </c>
      <c r="N2344">
        <v>3</v>
      </c>
      <c r="O2344">
        <v>0</v>
      </c>
      <c r="P2344">
        <v>1</v>
      </c>
      <c r="Q2344" t="s">
        <v>30</v>
      </c>
      <c r="R2344">
        <v>0.03</v>
      </c>
      <c r="S2344">
        <v>0</v>
      </c>
      <c r="T2344">
        <v>0</v>
      </c>
      <c r="U2344">
        <v>0</v>
      </c>
      <c r="V2344">
        <v>0</v>
      </c>
      <c r="W2344" s="13">
        <v>40302</v>
      </c>
    </row>
    <row r="2345" spans="1:24" x14ac:dyDescent="0.25">
      <c r="A2345">
        <v>1</v>
      </c>
      <c r="B2345" t="s">
        <v>4683</v>
      </c>
      <c r="D2345" t="s">
        <v>4684</v>
      </c>
      <c r="E2345">
        <v>0</v>
      </c>
      <c r="F2345" t="s">
        <v>1725</v>
      </c>
      <c r="G2345" t="s">
        <v>29</v>
      </c>
      <c r="H2345">
        <v>36</v>
      </c>
      <c r="I2345" s="14">
        <v>2</v>
      </c>
      <c r="J2345" s="15">
        <v>21016</v>
      </c>
      <c r="K2345" s="15">
        <v>5432</v>
      </c>
      <c r="L2345" s="15">
        <v>5595</v>
      </c>
      <c r="M2345">
        <v>3</v>
      </c>
      <c r="N2345">
        <v>3</v>
      </c>
      <c r="O2345">
        <v>0</v>
      </c>
      <c r="P2345">
        <v>2</v>
      </c>
      <c r="Q2345" t="s">
        <v>30</v>
      </c>
      <c r="R2345">
        <v>0.03</v>
      </c>
      <c r="S2345">
        <v>0</v>
      </c>
      <c r="T2345">
        <v>0</v>
      </c>
      <c r="U2345">
        <v>0</v>
      </c>
      <c r="V2345">
        <v>0</v>
      </c>
      <c r="W2345" s="13">
        <v>41192</v>
      </c>
    </row>
    <row r="2346" spans="1:24" x14ac:dyDescent="0.25">
      <c r="A2346">
        <v>1</v>
      </c>
      <c r="B2346" t="s">
        <v>4685</v>
      </c>
      <c r="D2346" t="s">
        <v>4686</v>
      </c>
      <c r="E2346">
        <v>0</v>
      </c>
      <c r="F2346" t="s">
        <v>1725</v>
      </c>
      <c r="G2346" t="s">
        <v>29</v>
      </c>
      <c r="H2346">
        <v>36</v>
      </c>
      <c r="I2346" s="14">
        <v>6</v>
      </c>
      <c r="J2346" s="15">
        <v>11750</v>
      </c>
      <c r="K2346" s="15">
        <v>5432</v>
      </c>
      <c r="L2346" s="15">
        <v>5595</v>
      </c>
      <c r="M2346">
        <v>3</v>
      </c>
      <c r="N2346">
        <v>3</v>
      </c>
      <c r="O2346">
        <v>0</v>
      </c>
      <c r="P2346">
        <v>6</v>
      </c>
      <c r="Q2346" t="s">
        <v>30</v>
      </c>
      <c r="R2346">
        <v>0.03</v>
      </c>
      <c r="S2346">
        <v>0</v>
      </c>
      <c r="T2346">
        <v>0</v>
      </c>
      <c r="U2346">
        <v>0</v>
      </c>
      <c r="V2346">
        <v>0</v>
      </c>
      <c r="W2346" s="13">
        <v>39513</v>
      </c>
      <c r="X2346">
        <v>579</v>
      </c>
    </row>
    <row r="2347" spans="1:24" x14ac:dyDescent="0.25">
      <c r="A2347">
        <v>1</v>
      </c>
      <c r="B2347" t="s">
        <v>4687</v>
      </c>
      <c r="D2347" t="s">
        <v>4688</v>
      </c>
      <c r="E2347">
        <v>0</v>
      </c>
      <c r="F2347" t="s">
        <v>1725</v>
      </c>
      <c r="G2347" t="s">
        <v>29</v>
      </c>
      <c r="H2347">
        <v>36</v>
      </c>
      <c r="I2347" s="14">
        <v>4</v>
      </c>
      <c r="J2347" s="15">
        <v>8500</v>
      </c>
      <c r="K2347" s="15">
        <v>5432</v>
      </c>
      <c r="L2347" s="15">
        <v>5595</v>
      </c>
      <c r="M2347">
        <v>3</v>
      </c>
      <c r="N2347">
        <v>3</v>
      </c>
      <c r="O2347">
        <v>0</v>
      </c>
      <c r="P2347">
        <v>4</v>
      </c>
      <c r="Q2347" t="s">
        <v>30</v>
      </c>
      <c r="R2347">
        <v>0.03</v>
      </c>
      <c r="S2347">
        <v>0</v>
      </c>
      <c r="T2347">
        <v>0</v>
      </c>
      <c r="U2347">
        <v>0</v>
      </c>
      <c r="V2347">
        <v>0</v>
      </c>
      <c r="W2347" s="13">
        <v>42893</v>
      </c>
      <c r="X2347">
        <v>1596</v>
      </c>
    </row>
    <row r="2348" spans="1:24" x14ac:dyDescent="0.25">
      <c r="A2348">
        <v>1</v>
      </c>
      <c r="B2348" t="s">
        <v>4689</v>
      </c>
      <c r="D2348" t="s">
        <v>4690</v>
      </c>
      <c r="E2348">
        <v>0</v>
      </c>
      <c r="F2348" t="s">
        <v>1859</v>
      </c>
      <c r="G2348" t="s">
        <v>29</v>
      </c>
      <c r="H2348">
        <v>36</v>
      </c>
      <c r="I2348" s="14">
        <v>9</v>
      </c>
      <c r="J2348" s="15">
        <v>2512.5</v>
      </c>
      <c r="K2348" s="15">
        <v>5432</v>
      </c>
      <c r="L2348" s="15">
        <v>5595</v>
      </c>
      <c r="M2348">
        <v>3</v>
      </c>
      <c r="N2348">
        <v>3</v>
      </c>
      <c r="O2348">
        <v>0</v>
      </c>
      <c r="P2348">
        <v>9</v>
      </c>
      <c r="Q2348" t="s">
        <v>30</v>
      </c>
      <c r="R2348">
        <v>0.03</v>
      </c>
      <c r="S2348">
        <v>0</v>
      </c>
      <c r="T2348">
        <v>0</v>
      </c>
      <c r="U2348">
        <v>0</v>
      </c>
      <c r="V2348">
        <v>0</v>
      </c>
      <c r="W2348" s="13">
        <v>44810</v>
      </c>
    </row>
    <row r="2349" spans="1:24" x14ac:dyDescent="0.25">
      <c r="A2349">
        <v>1</v>
      </c>
      <c r="B2349" t="s">
        <v>4691</v>
      </c>
      <c r="D2349" t="s">
        <v>4692</v>
      </c>
      <c r="E2349">
        <v>0</v>
      </c>
      <c r="F2349" t="s">
        <v>1859</v>
      </c>
      <c r="G2349" t="s">
        <v>29</v>
      </c>
      <c r="H2349">
        <v>36</v>
      </c>
      <c r="I2349" s="14">
        <v>1</v>
      </c>
      <c r="J2349" s="15">
        <v>18000</v>
      </c>
      <c r="K2349" s="15">
        <v>5432</v>
      </c>
      <c r="L2349" s="15">
        <v>5595</v>
      </c>
      <c r="M2349">
        <v>3</v>
      </c>
      <c r="N2349">
        <v>3</v>
      </c>
      <c r="O2349">
        <v>0</v>
      </c>
      <c r="P2349">
        <v>1</v>
      </c>
      <c r="Q2349" t="s">
        <v>30</v>
      </c>
      <c r="R2349">
        <v>0.03</v>
      </c>
      <c r="S2349">
        <v>0</v>
      </c>
      <c r="T2349">
        <v>0</v>
      </c>
      <c r="U2349">
        <v>0</v>
      </c>
      <c r="V2349">
        <v>0</v>
      </c>
      <c r="W2349" s="13">
        <v>39771</v>
      </c>
      <c r="X2349">
        <v>1596</v>
      </c>
    </row>
    <row r="2350" spans="1:24" x14ac:dyDescent="0.25">
      <c r="A2350">
        <v>1</v>
      </c>
      <c r="B2350" t="s">
        <v>4693</v>
      </c>
      <c r="D2350" t="s">
        <v>4694</v>
      </c>
      <c r="E2350">
        <v>0</v>
      </c>
      <c r="F2350" t="s">
        <v>1725</v>
      </c>
      <c r="G2350" t="s">
        <v>716</v>
      </c>
      <c r="H2350">
        <v>36</v>
      </c>
      <c r="I2350" s="14">
        <v>1.5</v>
      </c>
      <c r="J2350" s="15">
        <v>11244</v>
      </c>
      <c r="K2350" s="15">
        <v>5432</v>
      </c>
      <c r="L2350" s="15">
        <v>5595</v>
      </c>
      <c r="M2350">
        <v>3</v>
      </c>
      <c r="N2350">
        <v>3</v>
      </c>
      <c r="O2350">
        <v>0</v>
      </c>
      <c r="P2350">
        <v>1.5</v>
      </c>
      <c r="Q2350" t="s">
        <v>30</v>
      </c>
      <c r="R2350">
        <v>0.03</v>
      </c>
      <c r="S2350">
        <v>0</v>
      </c>
      <c r="T2350">
        <v>0</v>
      </c>
      <c r="U2350">
        <v>0</v>
      </c>
      <c r="V2350">
        <v>0</v>
      </c>
      <c r="W2350" s="13">
        <v>42166</v>
      </c>
      <c r="X2350">
        <v>1596</v>
      </c>
    </row>
    <row r="2351" spans="1:24" x14ac:dyDescent="0.25">
      <c r="A2351">
        <v>1</v>
      </c>
      <c r="B2351" t="s">
        <v>4695</v>
      </c>
      <c r="D2351" t="s">
        <v>4696</v>
      </c>
      <c r="E2351">
        <v>0</v>
      </c>
      <c r="F2351" t="s">
        <v>1725</v>
      </c>
      <c r="G2351" t="s">
        <v>716</v>
      </c>
      <c r="H2351">
        <v>36</v>
      </c>
      <c r="I2351" s="14">
        <v>14.5</v>
      </c>
      <c r="J2351" s="15">
        <v>5050</v>
      </c>
      <c r="K2351" s="15">
        <v>5432</v>
      </c>
      <c r="L2351" s="15">
        <v>5595</v>
      </c>
      <c r="M2351">
        <v>3</v>
      </c>
      <c r="N2351">
        <v>3</v>
      </c>
      <c r="O2351">
        <v>0</v>
      </c>
      <c r="P2351">
        <v>14.5</v>
      </c>
      <c r="Q2351" t="s">
        <v>30</v>
      </c>
      <c r="R2351">
        <v>0.36</v>
      </c>
      <c r="S2351">
        <v>2.5</v>
      </c>
      <c r="T2351">
        <v>0</v>
      </c>
      <c r="U2351">
        <v>2.5</v>
      </c>
      <c r="V2351">
        <v>0</v>
      </c>
      <c r="W2351" s="13">
        <v>44950</v>
      </c>
      <c r="X2351">
        <v>81</v>
      </c>
    </row>
    <row r="2352" spans="1:24" x14ac:dyDescent="0.25">
      <c r="A2352">
        <v>1</v>
      </c>
      <c r="B2352" t="s">
        <v>4697</v>
      </c>
      <c r="D2352" t="s">
        <v>4698</v>
      </c>
      <c r="E2352">
        <v>0</v>
      </c>
      <c r="F2352" t="s">
        <v>1725</v>
      </c>
      <c r="G2352" t="s">
        <v>716</v>
      </c>
      <c r="H2352">
        <v>36</v>
      </c>
      <c r="I2352" s="14">
        <v>11</v>
      </c>
      <c r="J2352" s="15">
        <v>692</v>
      </c>
      <c r="K2352" s="15">
        <v>5432</v>
      </c>
      <c r="L2352" s="15">
        <v>5595</v>
      </c>
      <c r="M2352">
        <v>3</v>
      </c>
      <c r="N2352">
        <v>3</v>
      </c>
      <c r="O2352">
        <v>0</v>
      </c>
      <c r="P2352">
        <v>11</v>
      </c>
      <c r="Q2352" t="s">
        <v>30</v>
      </c>
      <c r="R2352">
        <v>0.03</v>
      </c>
      <c r="S2352">
        <v>0</v>
      </c>
      <c r="T2352">
        <v>0</v>
      </c>
      <c r="U2352">
        <v>0</v>
      </c>
      <c r="V2352">
        <v>0</v>
      </c>
      <c r="W2352" s="13">
        <v>44180</v>
      </c>
      <c r="X2352">
        <v>1596</v>
      </c>
    </row>
    <row r="2353" spans="1:24" x14ac:dyDescent="0.25">
      <c r="A2353">
        <v>1</v>
      </c>
      <c r="B2353" t="s">
        <v>4699</v>
      </c>
      <c r="D2353" t="s">
        <v>4700</v>
      </c>
      <c r="E2353">
        <v>0</v>
      </c>
      <c r="F2353" t="s">
        <v>1725</v>
      </c>
      <c r="G2353" t="s">
        <v>29</v>
      </c>
      <c r="H2353">
        <v>36</v>
      </c>
      <c r="I2353" s="14">
        <v>2</v>
      </c>
      <c r="J2353" s="15">
        <v>25000</v>
      </c>
      <c r="K2353" s="15">
        <v>5432</v>
      </c>
      <c r="L2353" s="15">
        <v>5595</v>
      </c>
      <c r="M2353">
        <v>3</v>
      </c>
      <c r="N2353">
        <v>3</v>
      </c>
      <c r="O2353">
        <v>0</v>
      </c>
      <c r="P2353">
        <v>2</v>
      </c>
      <c r="Q2353" t="s">
        <v>30</v>
      </c>
      <c r="R2353">
        <v>0.03</v>
      </c>
      <c r="S2353">
        <v>0</v>
      </c>
      <c r="T2353">
        <v>0</v>
      </c>
      <c r="U2353">
        <v>0</v>
      </c>
      <c r="V2353">
        <v>0</v>
      </c>
      <c r="W2353" s="13">
        <v>43628</v>
      </c>
    </row>
    <row r="2354" spans="1:24" x14ac:dyDescent="0.25">
      <c r="A2354">
        <v>1</v>
      </c>
      <c r="B2354" t="s">
        <v>4701</v>
      </c>
      <c r="D2354" t="s">
        <v>4702</v>
      </c>
      <c r="E2354">
        <v>0</v>
      </c>
      <c r="F2354" t="s">
        <v>1954</v>
      </c>
      <c r="G2354" t="s">
        <v>29</v>
      </c>
      <c r="H2354">
        <v>36</v>
      </c>
      <c r="I2354" s="14">
        <v>3</v>
      </c>
      <c r="J2354" s="15">
        <v>8319.4</v>
      </c>
      <c r="K2354" s="15">
        <v>5432</v>
      </c>
      <c r="L2354" s="15">
        <v>5595</v>
      </c>
      <c r="M2354">
        <v>3</v>
      </c>
      <c r="N2354">
        <v>3</v>
      </c>
      <c r="O2354">
        <v>0</v>
      </c>
      <c r="P2354">
        <v>3</v>
      </c>
      <c r="Q2354" t="s">
        <v>30</v>
      </c>
      <c r="R2354">
        <v>0.03</v>
      </c>
      <c r="S2354">
        <v>0</v>
      </c>
      <c r="T2354">
        <v>0</v>
      </c>
      <c r="U2354">
        <v>0</v>
      </c>
      <c r="V2354">
        <v>0</v>
      </c>
      <c r="W2354" s="13">
        <v>44712</v>
      </c>
      <c r="X2354">
        <v>733</v>
      </c>
    </row>
    <row r="2355" spans="1:24" x14ac:dyDescent="0.25">
      <c r="A2355">
        <v>1</v>
      </c>
      <c r="B2355" t="s">
        <v>4703</v>
      </c>
      <c r="D2355" t="s">
        <v>4704</v>
      </c>
      <c r="E2355">
        <v>0</v>
      </c>
      <c r="F2355" t="s">
        <v>1954</v>
      </c>
      <c r="G2355" t="s">
        <v>29</v>
      </c>
      <c r="H2355">
        <v>36</v>
      </c>
      <c r="I2355" s="14">
        <v>4</v>
      </c>
      <c r="J2355" s="15">
        <v>5000</v>
      </c>
      <c r="K2355" s="15">
        <v>5432</v>
      </c>
      <c r="L2355" s="15">
        <v>5595</v>
      </c>
      <c r="M2355">
        <v>3</v>
      </c>
      <c r="N2355">
        <v>3</v>
      </c>
      <c r="O2355">
        <v>0</v>
      </c>
      <c r="P2355">
        <v>4</v>
      </c>
      <c r="Q2355" t="s">
        <v>30</v>
      </c>
      <c r="R2355">
        <v>4.7699999999999996</v>
      </c>
      <c r="S2355">
        <v>12</v>
      </c>
      <c r="T2355">
        <v>1</v>
      </c>
      <c r="U2355">
        <v>12</v>
      </c>
      <c r="V2355">
        <v>1</v>
      </c>
      <c r="W2355" s="13">
        <v>45084</v>
      </c>
      <c r="X2355">
        <v>733</v>
      </c>
    </row>
    <row r="2356" spans="1:24" x14ac:dyDescent="0.25">
      <c r="A2356">
        <v>1</v>
      </c>
      <c r="B2356" t="s">
        <v>4705</v>
      </c>
      <c r="D2356" t="s">
        <v>4706</v>
      </c>
      <c r="E2356">
        <v>0</v>
      </c>
      <c r="F2356" t="s">
        <v>1725</v>
      </c>
      <c r="G2356" t="s">
        <v>29</v>
      </c>
      <c r="H2356">
        <v>36</v>
      </c>
      <c r="I2356" s="14">
        <v>2</v>
      </c>
      <c r="J2356" s="15">
        <v>170850</v>
      </c>
      <c r="K2356" s="15">
        <v>5432</v>
      </c>
      <c r="L2356" s="15">
        <v>5595</v>
      </c>
      <c r="M2356">
        <v>3</v>
      </c>
      <c r="N2356">
        <v>3</v>
      </c>
      <c r="O2356">
        <v>0</v>
      </c>
      <c r="P2356">
        <v>2</v>
      </c>
      <c r="Q2356" t="s">
        <v>30</v>
      </c>
      <c r="R2356">
        <v>0.03</v>
      </c>
      <c r="S2356">
        <v>0</v>
      </c>
      <c r="T2356">
        <v>0</v>
      </c>
      <c r="U2356">
        <v>0</v>
      </c>
      <c r="V2356">
        <v>0</v>
      </c>
      <c r="W2356" s="13">
        <v>40302</v>
      </c>
    </row>
    <row r="2357" spans="1:24" x14ac:dyDescent="0.25">
      <c r="A2357">
        <v>1</v>
      </c>
      <c r="B2357" t="s">
        <v>4707</v>
      </c>
      <c r="D2357" t="s">
        <v>4708</v>
      </c>
      <c r="E2357">
        <v>0</v>
      </c>
      <c r="F2357" t="s">
        <v>1859</v>
      </c>
      <c r="G2357" t="s">
        <v>29</v>
      </c>
      <c r="H2357">
        <v>36</v>
      </c>
      <c r="I2357" s="14">
        <v>1</v>
      </c>
      <c r="J2357" s="15">
        <v>550000</v>
      </c>
      <c r="K2357" s="15">
        <v>5432</v>
      </c>
      <c r="L2357" s="15">
        <v>5595</v>
      </c>
      <c r="M2357">
        <v>3</v>
      </c>
      <c r="N2357">
        <v>3</v>
      </c>
      <c r="O2357">
        <v>0</v>
      </c>
      <c r="P2357">
        <v>1</v>
      </c>
      <c r="Q2357" t="s">
        <v>30</v>
      </c>
      <c r="R2357">
        <v>0.03</v>
      </c>
      <c r="S2357">
        <v>0</v>
      </c>
      <c r="T2357">
        <v>0</v>
      </c>
      <c r="U2357">
        <v>0</v>
      </c>
      <c r="V2357">
        <v>0</v>
      </c>
      <c r="W2357" s="13">
        <v>44439</v>
      </c>
      <c r="X2357">
        <v>1596</v>
      </c>
    </row>
    <row r="2358" spans="1:24" x14ac:dyDescent="0.25">
      <c r="A2358">
        <v>1</v>
      </c>
      <c r="B2358" t="s">
        <v>4709</v>
      </c>
      <c r="D2358" t="s">
        <v>4710</v>
      </c>
      <c r="E2358">
        <v>0</v>
      </c>
      <c r="F2358" t="s">
        <v>1725</v>
      </c>
      <c r="G2358" t="s">
        <v>29</v>
      </c>
      <c r="H2358">
        <v>36</v>
      </c>
      <c r="I2358" s="14">
        <v>6</v>
      </c>
      <c r="J2358" s="15">
        <v>71098.485000000001</v>
      </c>
      <c r="K2358" s="15">
        <v>5432</v>
      </c>
      <c r="L2358" s="15">
        <v>5595</v>
      </c>
      <c r="M2358">
        <v>3</v>
      </c>
      <c r="N2358">
        <v>3</v>
      </c>
      <c r="O2358">
        <v>0</v>
      </c>
      <c r="P2358">
        <v>6</v>
      </c>
      <c r="Q2358" t="s">
        <v>30</v>
      </c>
      <c r="R2358">
        <v>5.15</v>
      </c>
      <c r="S2358">
        <v>5</v>
      </c>
      <c r="T2358">
        <v>0</v>
      </c>
      <c r="U2358">
        <v>5</v>
      </c>
      <c r="V2358">
        <v>0</v>
      </c>
      <c r="W2358" s="13">
        <v>45065</v>
      </c>
      <c r="X2358">
        <v>1628</v>
      </c>
    </row>
    <row r="2359" spans="1:24" x14ac:dyDescent="0.25">
      <c r="A2359">
        <v>1</v>
      </c>
      <c r="B2359" t="s">
        <v>4711</v>
      </c>
      <c r="D2359" t="s">
        <v>4712</v>
      </c>
      <c r="E2359">
        <v>0</v>
      </c>
      <c r="F2359" t="s">
        <v>1725</v>
      </c>
      <c r="G2359" t="s">
        <v>29</v>
      </c>
      <c r="H2359">
        <v>36</v>
      </c>
      <c r="I2359" s="14">
        <v>1</v>
      </c>
      <c r="J2359" s="15">
        <v>1206</v>
      </c>
      <c r="K2359" s="15">
        <v>5432</v>
      </c>
      <c r="L2359" s="15">
        <v>5595</v>
      </c>
      <c r="M2359">
        <v>3</v>
      </c>
      <c r="N2359">
        <v>3</v>
      </c>
      <c r="O2359">
        <v>0</v>
      </c>
      <c r="P2359">
        <v>1</v>
      </c>
      <c r="Q2359" t="s">
        <v>30</v>
      </c>
      <c r="R2359">
        <v>0.03</v>
      </c>
      <c r="S2359">
        <v>0</v>
      </c>
      <c r="T2359">
        <v>0</v>
      </c>
      <c r="U2359">
        <v>0</v>
      </c>
      <c r="V2359">
        <v>0</v>
      </c>
      <c r="W2359" s="13">
        <v>42094</v>
      </c>
    </row>
    <row r="2360" spans="1:24" x14ac:dyDescent="0.25">
      <c r="A2360">
        <v>1</v>
      </c>
      <c r="B2360" t="s">
        <v>4713</v>
      </c>
      <c r="D2360" t="s">
        <v>4714</v>
      </c>
      <c r="E2360">
        <v>0</v>
      </c>
      <c r="F2360" t="s">
        <v>1725</v>
      </c>
      <c r="G2360" t="s">
        <v>29</v>
      </c>
      <c r="H2360">
        <v>36</v>
      </c>
      <c r="I2360" s="14">
        <v>4</v>
      </c>
      <c r="J2360" s="15">
        <v>20358</v>
      </c>
      <c r="K2360" s="15">
        <v>5432</v>
      </c>
      <c r="L2360" s="15">
        <v>5595</v>
      </c>
      <c r="M2360">
        <v>3</v>
      </c>
      <c r="N2360">
        <v>3</v>
      </c>
      <c r="O2360">
        <v>0</v>
      </c>
      <c r="P2360">
        <v>4</v>
      </c>
      <c r="Q2360" t="s">
        <v>30</v>
      </c>
      <c r="R2360">
        <v>0.03</v>
      </c>
      <c r="S2360">
        <v>0</v>
      </c>
      <c r="T2360">
        <v>0</v>
      </c>
      <c r="U2360">
        <v>0</v>
      </c>
      <c r="V2360">
        <v>0</v>
      </c>
      <c r="W2360" s="13">
        <v>42725</v>
      </c>
      <c r="X2360">
        <v>254</v>
      </c>
    </row>
    <row r="2361" spans="1:24" x14ac:dyDescent="0.25">
      <c r="A2361">
        <v>1</v>
      </c>
      <c r="B2361" t="s">
        <v>4715</v>
      </c>
      <c r="D2361" t="s">
        <v>4716</v>
      </c>
      <c r="E2361">
        <v>0</v>
      </c>
      <c r="F2361" t="s">
        <v>1725</v>
      </c>
      <c r="G2361" t="s">
        <v>29</v>
      </c>
      <c r="H2361">
        <v>36</v>
      </c>
      <c r="I2361" s="14">
        <v>16</v>
      </c>
      <c r="J2361" s="15">
        <v>13948.416999999999</v>
      </c>
      <c r="K2361" s="15">
        <v>5432</v>
      </c>
      <c r="L2361" s="15">
        <v>5595</v>
      </c>
      <c r="M2361">
        <v>3</v>
      </c>
      <c r="N2361">
        <v>3</v>
      </c>
      <c r="O2361">
        <v>0</v>
      </c>
      <c r="P2361">
        <v>16</v>
      </c>
      <c r="Q2361" t="s">
        <v>30</v>
      </c>
      <c r="R2361">
        <v>0.03</v>
      </c>
      <c r="S2361">
        <v>0</v>
      </c>
      <c r="T2361">
        <v>0</v>
      </c>
      <c r="U2361">
        <v>0</v>
      </c>
      <c r="V2361">
        <v>0</v>
      </c>
      <c r="W2361" s="13">
        <v>43270</v>
      </c>
      <c r="X2361">
        <v>56</v>
      </c>
    </row>
    <row r="2362" spans="1:24" x14ac:dyDescent="0.25">
      <c r="A2362">
        <v>1</v>
      </c>
      <c r="B2362" t="s">
        <v>4717</v>
      </c>
      <c r="D2362" t="s">
        <v>4718</v>
      </c>
      <c r="E2362">
        <v>0</v>
      </c>
      <c r="F2362" t="s">
        <v>1725</v>
      </c>
      <c r="G2362" t="s">
        <v>29</v>
      </c>
      <c r="H2362">
        <v>36</v>
      </c>
      <c r="I2362" s="14">
        <v>3</v>
      </c>
      <c r="J2362" s="15">
        <v>83500</v>
      </c>
      <c r="K2362" s="15">
        <v>5432</v>
      </c>
      <c r="L2362" s="15">
        <v>5595</v>
      </c>
      <c r="M2362">
        <v>3</v>
      </c>
      <c r="N2362">
        <v>3</v>
      </c>
      <c r="O2362">
        <v>0</v>
      </c>
      <c r="P2362">
        <v>3</v>
      </c>
      <c r="Q2362" t="s">
        <v>30</v>
      </c>
      <c r="R2362">
        <v>0.03</v>
      </c>
      <c r="S2362">
        <v>0</v>
      </c>
      <c r="T2362">
        <v>0</v>
      </c>
      <c r="U2362">
        <v>0</v>
      </c>
      <c r="V2362">
        <v>0</v>
      </c>
      <c r="W2362" s="13">
        <v>40134</v>
      </c>
    </row>
    <row r="2363" spans="1:24" x14ac:dyDescent="0.25">
      <c r="A2363">
        <v>1</v>
      </c>
      <c r="B2363" t="s">
        <v>4719</v>
      </c>
      <c r="D2363" t="s">
        <v>4720</v>
      </c>
      <c r="E2363">
        <v>0</v>
      </c>
      <c r="F2363" t="s">
        <v>1725</v>
      </c>
      <c r="G2363" t="s">
        <v>29</v>
      </c>
      <c r="H2363">
        <v>36</v>
      </c>
      <c r="I2363" s="14">
        <v>1</v>
      </c>
      <c r="J2363" s="15">
        <v>212000</v>
      </c>
      <c r="K2363" s="15">
        <v>5432</v>
      </c>
      <c r="L2363" s="15">
        <v>5595</v>
      </c>
      <c r="M2363">
        <v>3</v>
      </c>
      <c r="N2363">
        <v>3</v>
      </c>
      <c r="O2363">
        <v>0</v>
      </c>
      <c r="P2363">
        <v>1</v>
      </c>
      <c r="Q2363" t="s">
        <v>30</v>
      </c>
      <c r="R2363">
        <v>0.03</v>
      </c>
      <c r="S2363">
        <v>0</v>
      </c>
      <c r="T2363">
        <v>0</v>
      </c>
      <c r="U2363">
        <v>0</v>
      </c>
      <c r="V2363">
        <v>0</v>
      </c>
      <c r="W2363" s="13">
        <v>41235</v>
      </c>
    </row>
    <row r="2364" spans="1:24" x14ac:dyDescent="0.25">
      <c r="A2364">
        <v>1</v>
      </c>
      <c r="B2364" t="s">
        <v>4721</v>
      </c>
      <c r="D2364" t="s">
        <v>4722</v>
      </c>
      <c r="E2364">
        <v>0</v>
      </c>
      <c r="F2364" t="s">
        <v>1725</v>
      </c>
      <c r="G2364" t="s">
        <v>29</v>
      </c>
      <c r="H2364">
        <v>36</v>
      </c>
      <c r="I2364" s="14">
        <v>2</v>
      </c>
      <c r="J2364" s="15">
        <v>5459.16</v>
      </c>
      <c r="K2364" s="15">
        <v>5432</v>
      </c>
      <c r="L2364" s="15">
        <v>5595</v>
      </c>
      <c r="M2364">
        <v>3</v>
      </c>
      <c r="N2364">
        <v>3</v>
      </c>
      <c r="O2364">
        <v>0</v>
      </c>
      <c r="P2364">
        <v>2</v>
      </c>
      <c r="Q2364" t="s">
        <v>30</v>
      </c>
      <c r="R2364">
        <v>0.03</v>
      </c>
      <c r="S2364">
        <v>0</v>
      </c>
      <c r="T2364">
        <v>0</v>
      </c>
      <c r="U2364">
        <v>0</v>
      </c>
      <c r="V2364">
        <v>0</v>
      </c>
      <c r="W2364" s="13">
        <v>40302</v>
      </c>
    </row>
    <row r="2365" spans="1:24" x14ac:dyDescent="0.25">
      <c r="A2365">
        <v>1</v>
      </c>
      <c r="B2365" t="s">
        <v>4723</v>
      </c>
      <c r="D2365" t="s">
        <v>4724</v>
      </c>
      <c r="E2365">
        <v>0</v>
      </c>
      <c r="F2365" t="s">
        <v>1859</v>
      </c>
      <c r="G2365" t="s">
        <v>29</v>
      </c>
      <c r="H2365">
        <v>36</v>
      </c>
      <c r="I2365" s="14">
        <v>1</v>
      </c>
      <c r="J2365" s="15">
        <v>183000</v>
      </c>
      <c r="K2365" s="15">
        <v>5432</v>
      </c>
      <c r="L2365" s="15">
        <v>5595</v>
      </c>
      <c r="M2365">
        <v>3</v>
      </c>
      <c r="N2365">
        <v>3</v>
      </c>
      <c r="O2365">
        <v>0</v>
      </c>
      <c r="P2365">
        <v>1</v>
      </c>
      <c r="Q2365" t="s">
        <v>30</v>
      </c>
      <c r="R2365">
        <v>0.03</v>
      </c>
      <c r="S2365">
        <v>0</v>
      </c>
      <c r="T2365">
        <v>0</v>
      </c>
      <c r="U2365">
        <v>0</v>
      </c>
      <c r="V2365">
        <v>0</v>
      </c>
      <c r="W2365" s="13">
        <v>42772</v>
      </c>
      <c r="X2365">
        <v>1596</v>
      </c>
    </row>
    <row r="2366" spans="1:24" x14ac:dyDescent="0.25">
      <c r="A2366">
        <v>1</v>
      </c>
      <c r="B2366" t="s">
        <v>4725</v>
      </c>
      <c r="D2366" t="s">
        <v>4726</v>
      </c>
      <c r="E2366">
        <v>0</v>
      </c>
      <c r="F2366" t="s">
        <v>1725</v>
      </c>
      <c r="G2366" t="s">
        <v>29</v>
      </c>
      <c r="H2366">
        <v>36</v>
      </c>
      <c r="I2366" s="14">
        <v>1</v>
      </c>
      <c r="J2366" s="15">
        <v>72057</v>
      </c>
      <c r="K2366" s="15">
        <v>5432</v>
      </c>
      <c r="L2366" s="15">
        <v>5595</v>
      </c>
      <c r="M2366">
        <v>3</v>
      </c>
      <c r="N2366">
        <v>3</v>
      </c>
      <c r="O2366">
        <v>0</v>
      </c>
      <c r="P2366">
        <v>1</v>
      </c>
      <c r="Q2366" t="s">
        <v>30</v>
      </c>
      <c r="R2366">
        <v>0.84</v>
      </c>
      <c r="S2366">
        <v>2</v>
      </c>
      <c r="T2366">
        <v>0</v>
      </c>
      <c r="U2366">
        <v>2</v>
      </c>
      <c r="V2366">
        <v>0</v>
      </c>
      <c r="W2366" s="13">
        <v>44994</v>
      </c>
      <c r="X2366">
        <v>1596</v>
      </c>
    </row>
    <row r="2367" spans="1:24" x14ac:dyDescent="0.25">
      <c r="A2367">
        <v>1</v>
      </c>
      <c r="B2367" t="s">
        <v>4727</v>
      </c>
      <c r="D2367" t="s">
        <v>4728</v>
      </c>
      <c r="E2367">
        <v>0</v>
      </c>
      <c r="F2367" t="s">
        <v>1725</v>
      </c>
      <c r="G2367" t="s">
        <v>29</v>
      </c>
      <c r="H2367">
        <v>36</v>
      </c>
      <c r="I2367" s="14">
        <v>1</v>
      </c>
      <c r="J2367" s="15">
        <v>246015.5</v>
      </c>
      <c r="K2367" s="15">
        <v>5432</v>
      </c>
      <c r="L2367" s="15">
        <v>5595</v>
      </c>
      <c r="M2367">
        <v>3</v>
      </c>
      <c r="N2367">
        <v>3</v>
      </c>
      <c r="O2367">
        <v>0</v>
      </c>
      <c r="P2367">
        <v>1</v>
      </c>
      <c r="Q2367" t="s">
        <v>30</v>
      </c>
      <c r="R2367">
        <v>0.03</v>
      </c>
      <c r="S2367">
        <v>0</v>
      </c>
      <c r="T2367">
        <v>0</v>
      </c>
      <c r="U2367">
        <v>0</v>
      </c>
      <c r="V2367">
        <v>0</v>
      </c>
      <c r="W2367" s="13">
        <v>44474</v>
      </c>
      <c r="X2367">
        <v>733</v>
      </c>
    </row>
    <row r="2368" spans="1:24" x14ac:dyDescent="0.25">
      <c r="A2368">
        <v>1</v>
      </c>
      <c r="B2368" t="s">
        <v>4729</v>
      </c>
      <c r="C2368" t="s">
        <v>4730</v>
      </c>
      <c r="D2368" t="s">
        <v>4731</v>
      </c>
      <c r="E2368">
        <v>1</v>
      </c>
      <c r="F2368" t="s">
        <v>1725</v>
      </c>
      <c r="G2368" t="s">
        <v>29</v>
      </c>
      <c r="H2368">
        <v>36</v>
      </c>
      <c r="I2368" s="14">
        <v>2</v>
      </c>
      <c r="J2368" s="15">
        <v>359000</v>
      </c>
      <c r="K2368" s="15">
        <v>5432</v>
      </c>
      <c r="L2368" s="15">
        <v>5595</v>
      </c>
      <c r="M2368">
        <v>3</v>
      </c>
      <c r="N2368">
        <v>3</v>
      </c>
      <c r="O2368">
        <v>0</v>
      </c>
      <c r="P2368">
        <v>3</v>
      </c>
      <c r="Q2368" t="s">
        <v>30</v>
      </c>
      <c r="R2368">
        <v>0.03</v>
      </c>
      <c r="S2368">
        <v>0</v>
      </c>
      <c r="T2368">
        <v>0</v>
      </c>
      <c r="U2368">
        <v>0</v>
      </c>
      <c r="V2368">
        <v>0</v>
      </c>
      <c r="W2368" s="13">
        <v>40037</v>
      </c>
      <c r="X2368">
        <v>1809</v>
      </c>
    </row>
    <row r="2369" spans="1:24" x14ac:dyDescent="0.25">
      <c r="A2369">
        <v>1</v>
      </c>
      <c r="B2369" t="s">
        <v>4732</v>
      </c>
      <c r="D2369" t="s">
        <v>4733</v>
      </c>
      <c r="E2369">
        <v>0</v>
      </c>
      <c r="F2369" t="s">
        <v>1725</v>
      </c>
      <c r="G2369" t="s">
        <v>29</v>
      </c>
      <c r="H2369">
        <v>36</v>
      </c>
      <c r="I2369" s="14">
        <v>4</v>
      </c>
      <c r="J2369" s="15">
        <v>95000</v>
      </c>
      <c r="K2369" s="15">
        <v>5432</v>
      </c>
      <c r="L2369" s="15">
        <v>5595</v>
      </c>
      <c r="M2369">
        <v>3</v>
      </c>
      <c r="N2369">
        <v>3</v>
      </c>
      <c r="O2369">
        <v>0</v>
      </c>
      <c r="P2369">
        <v>4</v>
      </c>
      <c r="Q2369" t="s">
        <v>30</v>
      </c>
      <c r="R2369">
        <v>0.03</v>
      </c>
      <c r="S2369">
        <v>0</v>
      </c>
      <c r="T2369">
        <v>0</v>
      </c>
      <c r="U2369">
        <v>0</v>
      </c>
      <c r="V2369">
        <v>0</v>
      </c>
      <c r="W2369" s="13">
        <v>43355</v>
      </c>
    </row>
    <row r="2370" spans="1:24" x14ac:dyDescent="0.25">
      <c r="A2370">
        <v>1</v>
      </c>
      <c r="B2370" t="s">
        <v>4734</v>
      </c>
      <c r="D2370" t="s">
        <v>4735</v>
      </c>
      <c r="E2370">
        <v>0</v>
      </c>
      <c r="F2370" t="s">
        <v>1725</v>
      </c>
      <c r="G2370" t="s">
        <v>29</v>
      </c>
      <c r="H2370">
        <v>36</v>
      </c>
      <c r="I2370" s="14">
        <v>2</v>
      </c>
      <c r="J2370" s="15">
        <v>51500</v>
      </c>
      <c r="K2370" s="15">
        <v>5432</v>
      </c>
      <c r="L2370" s="15">
        <v>5595</v>
      </c>
      <c r="M2370">
        <v>3</v>
      </c>
      <c r="N2370">
        <v>3</v>
      </c>
      <c r="O2370">
        <v>0</v>
      </c>
      <c r="P2370">
        <v>2</v>
      </c>
      <c r="Q2370" t="s">
        <v>30</v>
      </c>
      <c r="R2370">
        <v>0</v>
      </c>
      <c r="S2370">
        <v>0</v>
      </c>
      <c r="T2370">
        <v>0</v>
      </c>
      <c r="U2370">
        <v>0</v>
      </c>
      <c r="V2370">
        <v>0</v>
      </c>
      <c r="X2370">
        <v>254</v>
      </c>
    </row>
    <row r="2371" spans="1:24" x14ac:dyDescent="0.25">
      <c r="A2371">
        <v>1</v>
      </c>
      <c r="B2371" t="s">
        <v>4736</v>
      </c>
      <c r="D2371" t="s">
        <v>4737</v>
      </c>
      <c r="E2371">
        <v>0</v>
      </c>
      <c r="F2371" t="s">
        <v>1725</v>
      </c>
      <c r="G2371" t="s">
        <v>29</v>
      </c>
      <c r="H2371">
        <v>36</v>
      </c>
      <c r="I2371" s="14">
        <v>1</v>
      </c>
      <c r="J2371" s="15">
        <v>870</v>
      </c>
      <c r="K2371" s="15">
        <v>5432</v>
      </c>
      <c r="L2371" s="15">
        <v>5595</v>
      </c>
      <c r="M2371">
        <v>3</v>
      </c>
      <c r="N2371">
        <v>3</v>
      </c>
      <c r="O2371">
        <v>0</v>
      </c>
      <c r="P2371">
        <v>1</v>
      </c>
      <c r="Q2371" t="s">
        <v>30</v>
      </c>
      <c r="R2371">
        <v>0.03</v>
      </c>
      <c r="S2371">
        <v>0</v>
      </c>
      <c r="T2371">
        <v>0</v>
      </c>
      <c r="U2371">
        <v>0</v>
      </c>
      <c r="V2371">
        <v>0</v>
      </c>
      <c r="W2371" s="13">
        <v>44712</v>
      </c>
      <c r="X2371">
        <v>56</v>
      </c>
    </row>
    <row r="2372" spans="1:24" x14ac:dyDescent="0.25">
      <c r="A2372">
        <v>1</v>
      </c>
      <c r="B2372" t="s">
        <v>4738</v>
      </c>
      <c r="D2372" t="s">
        <v>4739</v>
      </c>
      <c r="E2372">
        <v>3</v>
      </c>
      <c r="F2372" t="s">
        <v>1725</v>
      </c>
      <c r="G2372" t="s">
        <v>29</v>
      </c>
      <c r="H2372">
        <v>36</v>
      </c>
      <c r="I2372" s="14">
        <v>3</v>
      </c>
      <c r="J2372" s="15">
        <v>6532</v>
      </c>
      <c r="K2372" s="15">
        <v>5432</v>
      </c>
      <c r="L2372" s="15">
        <v>5595</v>
      </c>
      <c r="M2372">
        <v>3</v>
      </c>
      <c r="N2372">
        <v>3</v>
      </c>
      <c r="O2372">
        <v>0</v>
      </c>
      <c r="P2372">
        <v>6</v>
      </c>
      <c r="Q2372" t="s">
        <v>30</v>
      </c>
      <c r="R2372">
        <v>0.5</v>
      </c>
      <c r="S2372">
        <v>2</v>
      </c>
      <c r="T2372">
        <v>0</v>
      </c>
      <c r="U2372">
        <v>2</v>
      </c>
      <c r="V2372">
        <v>0</v>
      </c>
      <c r="W2372" s="13">
        <v>44959</v>
      </c>
      <c r="X2372">
        <v>56</v>
      </c>
    </row>
    <row r="2373" spans="1:24" x14ac:dyDescent="0.25">
      <c r="A2373">
        <v>1</v>
      </c>
      <c r="B2373" t="s">
        <v>4740</v>
      </c>
      <c r="D2373" t="s">
        <v>4741</v>
      </c>
      <c r="E2373">
        <v>0</v>
      </c>
      <c r="F2373" t="s">
        <v>1725</v>
      </c>
      <c r="G2373" t="s">
        <v>29</v>
      </c>
      <c r="H2373">
        <v>36</v>
      </c>
      <c r="I2373" s="14">
        <v>2</v>
      </c>
      <c r="J2373" s="15">
        <v>13533.333000000001</v>
      </c>
      <c r="K2373" s="15">
        <v>5432</v>
      </c>
      <c r="L2373" s="15">
        <v>5595</v>
      </c>
      <c r="M2373">
        <v>3</v>
      </c>
      <c r="N2373">
        <v>3</v>
      </c>
      <c r="O2373">
        <v>0</v>
      </c>
      <c r="P2373">
        <v>2</v>
      </c>
      <c r="Q2373" t="s">
        <v>30</v>
      </c>
      <c r="R2373">
        <v>0.03</v>
      </c>
      <c r="S2373">
        <v>0</v>
      </c>
      <c r="T2373">
        <v>0</v>
      </c>
      <c r="U2373">
        <v>0</v>
      </c>
      <c r="V2373">
        <v>0</v>
      </c>
      <c r="W2373" s="13">
        <v>44029</v>
      </c>
    </row>
    <row r="2374" spans="1:24" x14ac:dyDescent="0.25">
      <c r="A2374">
        <v>1</v>
      </c>
      <c r="B2374" t="s">
        <v>4742</v>
      </c>
      <c r="D2374" t="s">
        <v>4743</v>
      </c>
      <c r="E2374">
        <v>0</v>
      </c>
      <c r="F2374" t="s">
        <v>1725</v>
      </c>
      <c r="G2374" t="s">
        <v>29</v>
      </c>
      <c r="H2374">
        <v>36</v>
      </c>
      <c r="I2374" s="14">
        <v>5</v>
      </c>
      <c r="J2374" s="15">
        <v>125000</v>
      </c>
      <c r="K2374" s="15">
        <v>5432</v>
      </c>
      <c r="L2374" s="15">
        <v>5595</v>
      </c>
      <c r="M2374">
        <v>3</v>
      </c>
      <c r="N2374">
        <v>3</v>
      </c>
      <c r="O2374">
        <v>0</v>
      </c>
      <c r="P2374">
        <v>5</v>
      </c>
      <c r="Q2374" t="s">
        <v>30</v>
      </c>
      <c r="R2374">
        <v>0.03</v>
      </c>
      <c r="S2374">
        <v>0</v>
      </c>
      <c r="T2374">
        <v>0</v>
      </c>
      <c r="U2374">
        <v>0</v>
      </c>
      <c r="V2374">
        <v>0</v>
      </c>
      <c r="W2374" s="13">
        <v>40784</v>
      </c>
    </row>
    <row r="2375" spans="1:24" x14ac:dyDescent="0.25">
      <c r="A2375">
        <v>1</v>
      </c>
      <c r="B2375" t="s">
        <v>4744</v>
      </c>
      <c r="D2375" t="s">
        <v>4745</v>
      </c>
      <c r="E2375">
        <v>0</v>
      </c>
      <c r="F2375" t="s">
        <v>1725</v>
      </c>
      <c r="G2375" t="s">
        <v>29</v>
      </c>
      <c r="H2375">
        <v>36</v>
      </c>
      <c r="I2375" s="14">
        <v>5</v>
      </c>
      <c r="J2375" s="15">
        <v>17360.37</v>
      </c>
      <c r="K2375" s="15">
        <v>5432</v>
      </c>
      <c r="L2375" s="15">
        <v>5595</v>
      </c>
      <c r="M2375">
        <v>3</v>
      </c>
      <c r="N2375">
        <v>3</v>
      </c>
      <c r="O2375">
        <v>0</v>
      </c>
      <c r="P2375">
        <v>5</v>
      </c>
      <c r="Q2375" t="s">
        <v>30</v>
      </c>
      <c r="R2375">
        <v>0.03</v>
      </c>
      <c r="S2375">
        <v>0</v>
      </c>
      <c r="T2375">
        <v>0</v>
      </c>
      <c r="U2375">
        <v>0</v>
      </c>
      <c r="V2375">
        <v>0</v>
      </c>
      <c r="W2375" s="13">
        <v>40302</v>
      </c>
    </row>
    <row r="2376" spans="1:24" x14ac:dyDescent="0.25">
      <c r="A2376">
        <v>1</v>
      </c>
      <c r="B2376" t="s">
        <v>4746</v>
      </c>
      <c r="D2376" t="s">
        <v>4747</v>
      </c>
      <c r="E2376">
        <v>0</v>
      </c>
      <c r="F2376" t="s">
        <v>1725</v>
      </c>
      <c r="G2376" t="s">
        <v>29</v>
      </c>
      <c r="H2376">
        <v>36</v>
      </c>
      <c r="I2376" s="14">
        <v>9</v>
      </c>
      <c r="J2376" s="15">
        <v>26558.157999999999</v>
      </c>
      <c r="K2376" s="15">
        <v>5432</v>
      </c>
      <c r="L2376" s="15">
        <v>5595</v>
      </c>
      <c r="M2376">
        <v>3</v>
      </c>
      <c r="N2376">
        <v>3</v>
      </c>
      <c r="O2376">
        <v>0</v>
      </c>
      <c r="P2376">
        <v>9</v>
      </c>
      <c r="Q2376" t="s">
        <v>30</v>
      </c>
      <c r="R2376">
        <v>0.03</v>
      </c>
      <c r="S2376">
        <v>0</v>
      </c>
      <c r="T2376">
        <v>0</v>
      </c>
      <c r="U2376">
        <v>0</v>
      </c>
      <c r="V2376">
        <v>0</v>
      </c>
      <c r="W2376" s="13">
        <v>44189</v>
      </c>
    </row>
    <row r="2377" spans="1:24" x14ac:dyDescent="0.25">
      <c r="A2377">
        <v>1</v>
      </c>
      <c r="B2377" t="s">
        <v>4748</v>
      </c>
      <c r="D2377" t="s">
        <v>4749</v>
      </c>
      <c r="E2377">
        <v>0</v>
      </c>
      <c r="F2377" t="s">
        <v>1725</v>
      </c>
      <c r="G2377" t="s">
        <v>29</v>
      </c>
      <c r="H2377">
        <v>36</v>
      </c>
      <c r="I2377" s="14">
        <v>1</v>
      </c>
      <c r="J2377" s="15">
        <v>112400</v>
      </c>
      <c r="K2377" s="15">
        <v>5432</v>
      </c>
      <c r="L2377" s="15">
        <v>5595</v>
      </c>
      <c r="M2377">
        <v>3</v>
      </c>
      <c r="N2377">
        <v>3</v>
      </c>
      <c r="O2377">
        <v>0</v>
      </c>
      <c r="P2377">
        <v>1</v>
      </c>
      <c r="Q2377" t="s">
        <v>30</v>
      </c>
      <c r="R2377">
        <v>7.0000000000000007E-2</v>
      </c>
      <c r="S2377">
        <v>0</v>
      </c>
      <c r="T2377">
        <v>0</v>
      </c>
      <c r="U2377">
        <v>0</v>
      </c>
      <c r="V2377">
        <v>0</v>
      </c>
      <c r="W2377" s="13">
        <v>44909</v>
      </c>
      <c r="X2377">
        <v>254</v>
      </c>
    </row>
    <row r="2378" spans="1:24" x14ac:dyDescent="0.25">
      <c r="A2378">
        <v>1</v>
      </c>
      <c r="B2378" t="s">
        <v>4750</v>
      </c>
      <c r="D2378" t="s">
        <v>4751</v>
      </c>
      <c r="E2378">
        <v>0</v>
      </c>
      <c r="F2378" t="s">
        <v>1725</v>
      </c>
      <c r="G2378" t="s">
        <v>29</v>
      </c>
      <c r="H2378">
        <v>36</v>
      </c>
      <c r="I2378" s="14">
        <v>4</v>
      </c>
      <c r="J2378" s="15">
        <v>82812</v>
      </c>
      <c r="K2378" s="15">
        <v>5432</v>
      </c>
      <c r="L2378" s="15">
        <v>5595</v>
      </c>
      <c r="M2378">
        <v>3</v>
      </c>
      <c r="N2378">
        <v>3</v>
      </c>
      <c r="O2378">
        <v>0</v>
      </c>
      <c r="P2378">
        <v>4</v>
      </c>
      <c r="Q2378" t="s">
        <v>30</v>
      </c>
      <c r="R2378">
        <v>0.03</v>
      </c>
      <c r="S2378">
        <v>0</v>
      </c>
      <c r="T2378">
        <v>0</v>
      </c>
      <c r="U2378">
        <v>0</v>
      </c>
      <c r="V2378">
        <v>0</v>
      </c>
      <c r="W2378" s="13">
        <v>42441</v>
      </c>
      <c r="X2378">
        <v>1628</v>
      </c>
    </row>
    <row r="2379" spans="1:24" x14ac:dyDescent="0.25">
      <c r="A2379">
        <v>1</v>
      </c>
      <c r="B2379" t="s">
        <v>4752</v>
      </c>
      <c r="D2379" t="s">
        <v>4753</v>
      </c>
      <c r="E2379">
        <v>0</v>
      </c>
      <c r="F2379" t="s">
        <v>1725</v>
      </c>
      <c r="G2379" t="s">
        <v>29</v>
      </c>
      <c r="H2379">
        <v>36</v>
      </c>
      <c r="I2379" s="14">
        <v>2</v>
      </c>
      <c r="J2379" s="15">
        <v>20100</v>
      </c>
      <c r="K2379" s="15">
        <v>5432</v>
      </c>
      <c r="L2379" s="15">
        <v>5595</v>
      </c>
      <c r="M2379">
        <v>3</v>
      </c>
      <c r="N2379">
        <v>3</v>
      </c>
      <c r="O2379">
        <v>0</v>
      </c>
      <c r="P2379">
        <v>2</v>
      </c>
      <c r="Q2379" t="s">
        <v>30</v>
      </c>
      <c r="R2379">
        <v>0.03</v>
      </c>
      <c r="S2379">
        <v>0</v>
      </c>
      <c r="T2379">
        <v>0</v>
      </c>
      <c r="U2379">
        <v>0</v>
      </c>
      <c r="V2379">
        <v>0</v>
      </c>
      <c r="W2379" s="13">
        <v>40331</v>
      </c>
    </row>
    <row r="2380" spans="1:24" x14ac:dyDescent="0.25">
      <c r="A2380">
        <v>1</v>
      </c>
      <c r="B2380" t="s">
        <v>4754</v>
      </c>
      <c r="D2380" t="s">
        <v>4755</v>
      </c>
      <c r="E2380">
        <v>0</v>
      </c>
      <c r="F2380" t="s">
        <v>1882</v>
      </c>
      <c r="G2380" t="s">
        <v>29</v>
      </c>
      <c r="H2380">
        <v>36</v>
      </c>
      <c r="I2380" s="14">
        <v>1</v>
      </c>
      <c r="J2380" s="15">
        <v>99000</v>
      </c>
      <c r="K2380" s="15">
        <v>5432</v>
      </c>
      <c r="L2380" s="15">
        <v>5595</v>
      </c>
      <c r="M2380">
        <v>3</v>
      </c>
      <c r="N2380">
        <v>3</v>
      </c>
      <c r="O2380">
        <v>0</v>
      </c>
      <c r="P2380">
        <v>1</v>
      </c>
      <c r="Q2380" t="s">
        <v>30</v>
      </c>
      <c r="R2380">
        <v>0.03</v>
      </c>
      <c r="S2380">
        <v>0</v>
      </c>
      <c r="T2380">
        <v>0</v>
      </c>
      <c r="U2380">
        <v>0</v>
      </c>
      <c r="V2380">
        <v>0</v>
      </c>
      <c r="W2380" s="13">
        <v>42189</v>
      </c>
    </row>
    <row r="2381" spans="1:24" x14ac:dyDescent="0.25">
      <c r="A2381">
        <v>1</v>
      </c>
      <c r="B2381" t="s">
        <v>4756</v>
      </c>
      <c r="D2381" t="s">
        <v>4757</v>
      </c>
      <c r="E2381">
        <v>0</v>
      </c>
      <c r="F2381" t="s">
        <v>1725</v>
      </c>
      <c r="G2381" t="s">
        <v>29</v>
      </c>
      <c r="H2381">
        <v>36</v>
      </c>
      <c r="I2381" s="14">
        <v>6</v>
      </c>
      <c r="J2381" s="15">
        <v>31900</v>
      </c>
      <c r="K2381" s="15">
        <v>5432</v>
      </c>
      <c r="L2381" s="15">
        <v>5595</v>
      </c>
      <c r="M2381">
        <v>3</v>
      </c>
      <c r="N2381">
        <v>3</v>
      </c>
      <c r="O2381">
        <v>0</v>
      </c>
      <c r="P2381">
        <v>6</v>
      </c>
      <c r="Q2381" t="s">
        <v>30</v>
      </c>
      <c r="R2381">
        <v>10.98</v>
      </c>
      <c r="S2381">
        <v>6</v>
      </c>
      <c r="T2381">
        <v>0</v>
      </c>
      <c r="U2381">
        <v>6</v>
      </c>
      <c r="V2381">
        <v>0</v>
      </c>
      <c r="W2381" s="13">
        <v>45066</v>
      </c>
      <c r="X2381">
        <v>1596</v>
      </c>
    </row>
    <row r="2382" spans="1:24" x14ac:dyDescent="0.25">
      <c r="A2382">
        <v>1</v>
      </c>
      <c r="B2382" t="s">
        <v>4758</v>
      </c>
      <c r="D2382" t="s">
        <v>4759</v>
      </c>
      <c r="E2382">
        <v>0</v>
      </c>
      <c r="F2382" t="s">
        <v>1725</v>
      </c>
      <c r="G2382" t="s">
        <v>29</v>
      </c>
      <c r="H2382">
        <v>36</v>
      </c>
      <c r="I2382" s="14">
        <v>15</v>
      </c>
      <c r="J2382" s="15">
        <v>1143.1880000000001</v>
      </c>
      <c r="K2382" s="15">
        <v>5432</v>
      </c>
      <c r="L2382" s="15">
        <v>5595</v>
      </c>
      <c r="M2382">
        <v>3</v>
      </c>
      <c r="N2382">
        <v>3</v>
      </c>
      <c r="O2382">
        <v>0</v>
      </c>
      <c r="P2382">
        <v>15</v>
      </c>
      <c r="Q2382" t="s">
        <v>30</v>
      </c>
      <c r="R2382">
        <v>0.03</v>
      </c>
      <c r="S2382">
        <v>0</v>
      </c>
      <c r="T2382">
        <v>0</v>
      </c>
      <c r="U2382">
        <v>0</v>
      </c>
      <c r="V2382">
        <v>0</v>
      </c>
      <c r="W2382" s="13">
        <v>44810</v>
      </c>
    </row>
    <row r="2383" spans="1:24" x14ac:dyDescent="0.25">
      <c r="A2383">
        <v>1</v>
      </c>
      <c r="B2383" t="s">
        <v>4760</v>
      </c>
      <c r="D2383" t="s">
        <v>4761</v>
      </c>
      <c r="E2383">
        <v>0</v>
      </c>
      <c r="F2383" t="s">
        <v>1725</v>
      </c>
      <c r="G2383" t="s">
        <v>29</v>
      </c>
      <c r="H2383">
        <v>36</v>
      </c>
      <c r="I2383" s="14">
        <v>2</v>
      </c>
      <c r="J2383" s="15">
        <v>22620.880000000001</v>
      </c>
      <c r="K2383" s="15">
        <v>5432</v>
      </c>
      <c r="L2383" s="15">
        <v>5595</v>
      </c>
      <c r="M2383">
        <v>3</v>
      </c>
      <c r="N2383">
        <v>3</v>
      </c>
      <c r="O2383">
        <v>0</v>
      </c>
      <c r="P2383">
        <v>2</v>
      </c>
      <c r="Q2383" t="s">
        <v>30</v>
      </c>
      <c r="R2383">
        <v>0.03</v>
      </c>
      <c r="S2383">
        <v>0</v>
      </c>
      <c r="T2383">
        <v>0</v>
      </c>
      <c r="U2383">
        <v>0</v>
      </c>
      <c r="V2383">
        <v>0</v>
      </c>
      <c r="W2383" s="13">
        <v>44614</v>
      </c>
    </row>
    <row r="2384" spans="1:24" x14ac:dyDescent="0.25">
      <c r="A2384">
        <v>1</v>
      </c>
      <c r="B2384" t="s">
        <v>4762</v>
      </c>
      <c r="D2384" t="s">
        <v>4763</v>
      </c>
      <c r="E2384">
        <v>20</v>
      </c>
      <c r="F2384" t="s">
        <v>1725</v>
      </c>
      <c r="G2384" t="s">
        <v>29</v>
      </c>
      <c r="H2384">
        <v>36</v>
      </c>
      <c r="I2384" s="14">
        <v>58</v>
      </c>
      <c r="J2384" s="15">
        <v>1678.8589999999999</v>
      </c>
      <c r="K2384" s="15">
        <v>5432</v>
      </c>
      <c r="L2384" s="15">
        <v>5595</v>
      </c>
      <c r="M2384">
        <v>3</v>
      </c>
      <c r="N2384">
        <v>3</v>
      </c>
      <c r="O2384">
        <v>0</v>
      </c>
      <c r="P2384">
        <v>78</v>
      </c>
      <c r="Q2384" t="s">
        <v>30</v>
      </c>
      <c r="R2384">
        <v>105.48</v>
      </c>
      <c r="S2384">
        <v>92</v>
      </c>
      <c r="T2384">
        <v>0</v>
      </c>
      <c r="U2384">
        <v>92</v>
      </c>
      <c r="V2384">
        <v>0</v>
      </c>
      <c r="W2384" s="13">
        <v>45071</v>
      </c>
      <c r="X2384">
        <v>1596</v>
      </c>
    </row>
    <row r="2385" spans="1:24" x14ac:dyDescent="0.25">
      <c r="A2385">
        <v>1</v>
      </c>
      <c r="B2385" t="s">
        <v>4764</v>
      </c>
      <c r="D2385" t="s">
        <v>4765</v>
      </c>
      <c r="E2385">
        <v>0</v>
      </c>
      <c r="F2385" t="s">
        <v>1859</v>
      </c>
      <c r="G2385" t="s">
        <v>29</v>
      </c>
      <c r="H2385">
        <v>36</v>
      </c>
      <c r="I2385" s="14">
        <v>1</v>
      </c>
      <c r="J2385" s="15">
        <v>72885.184999999998</v>
      </c>
      <c r="K2385" s="15">
        <v>5432</v>
      </c>
      <c r="L2385" s="15">
        <v>5595</v>
      </c>
      <c r="M2385">
        <v>3</v>
      </c>
      <c r="N2385">
        <v>3</v>
      </c>
      <c r="O2385">
        <v>0</v>
      </c>
      <c r="P2385">
        <v>1</v>
      </c>
      <c r="Q2385" t="s">
        <v>30</v>
      </c>
      <c r="R2385">
        <v>1.85</v>
      </c>
      <c r="S2385">
        <v>1</v>
      </c>
      <c r="T2385">
        <v>0</v>
      </c>
      <c r="U2385">
        <v>1</v>
      </c>
      <c r="V2385">
        <v>0</v>
      </c>
      <c r="W2385" s="13">
        <v>45050</v>
      </c>
    </row>
    <row r="2386" spans="1:24" x14ac:dyDescent="0.25">
      <c r="A2386">
        <v>1</v>
      </c>
      <c r="B2386" t="s">
        <v>4766</v>
      </c>
      <c r="D2386" t="s">
        <v>4767</v>
      </c>
      <c r="E2386">
        <v>0</v>
      </c>
      <c r="F2386" t="s">
        <v>1859</v>
      </c>
      <c r="G2386" t="s">
        <v>29</v>
      </c>
      <c r="H2386">
        <v>36</v>
      </c>
      <c r="I2386" s="14">
        <v>2</v>
      </c>
      <c r="J2386" s="15">
        <v>73384.721999999994</v>
      </c>
      <c r="K2386" s="15">
        <v>5432</v>
      </c>
      <c r="L2386" s="15">
        <v>5595</v>
      </c>
      <c r="M2386">
        <v>3</v>
      </c>
      <c r="N2386">
        <v>3</v>
      </c>
      <c r="O2386">
        <v>0</v>
      </c>
      <c r="P2386">
        <v>2</v>
      </c>
      <c r="Q2386" t="s">
        <v>30</v>
      </c>
      <c r="R2386">
        <v>1.85</v>
      </c>
      <c r="S2386">
        <v>1</v>
      </c>
      <c r="T2386">
        <v>0</v>
      </c>
      <c r="U2386">
        <v>1</v>
      </c>
      <c r="V2386">
        <v>0</v>
      </c>
      <c r="W2386" s="13">
        <v>45050</v>
      </c>
    </row>
    <row r="2387" spans="1:24" x14ac:dyDescent="0.25">
      <c r="A2387">
        <v>1</v>
      </c>
      <c r="B2387" t="s">
        <v>4768</v>
      </c>
      <c r="D2387" t="s">
        <v>4769</v>
      </c>
      <c r="E2387">
        <v>0</v>
      </c>
      <c r="F2387" t="s">
        <v>1859</v>
      </c>
      <c r="G2387" t="s">
        <v>29</v>
      </c>
      <c r="H2387">
        <v>36</v>
      </c>
      <c r="I2387" s="14">
        <v>6</v>
      </c>
      <c r="J2387" s="15">
        <v>174200.05600000001</v>
      </c>
      <c r="K2387" s="15">
        <v>5432</v>
      </c>
      <c r="L2387" s="15">
        <v>5595</v>
      </c>
      <c r="M2387">
        <v>3</v>
      </c>
      <c r="N2387">
        <v>3</v>
      </c>
      <c r="O2387">
        <v>0</v>
      </c>
      <c r="P2387">
        <v>6</v>
      </c>
      <c r="Q2387" t="s">
        <v>30</v>
      </c>
      <c r="R2387">
        <v>0.03</v>
      </c>
      <c r="S2387">
        <v>0</v>
      </c>
      <c r="T2387">
        <v>0</v>
      </c>
      <c r="U2387">
        <v>0</v>
      </c>
      <c r="V2387">
        <v>0</v>
      </c>
      <c r="W2387" s="13">
        <v>40302</v>
      </c>
    </row>
    <row r="2388" spans="1:24" x14ac:dyDescent="0.25">
      <c r="A2388">
        <v>1</v>
      </c>
      <c r="B2388" t="s">
        <v>4770</v>
      </c>
      <c r="D2388" t="s">
        <v>4771</v>
      </c>
      <c r="E2388">
        <v>0</v>
      </c>
      <c r="F2388" t="s">
        <v>1725</v>
      </c>
      <c r="G2388" t="s">
        <v>29</v>
      </c>
      <c r="H2388">
        <v>36</v>
      </c>
      <c r="I2388" s="14">
        <v>1</v>
      </c>
      <c r="J2388" s="15">
        <v>76279.5</v>
      </c>
      <c r="K2388" s="15">
        <v>5432</v>
      </c>
      <c r="L2388" s="15">
        <v>5595</v>
      </c>
      <c r="M2388">
        <v>3</v>
      </c>
      <c r="N2388">
        <v>3</v>
      </c>
      <c r="O2388">
        <v>0</v>
      </c>
      <c r="P2388">
        <v>1</v>
      </c>
      <c r="Q2388" t="s">
        <v>30</v>
      </c>
      <c r="R2388">
        <v>0.03</v>
      </c>
      <c r="S2388">
        <v>0</v>
      </c>
      <c r="T2388">
        <v>0</v>
      </c>
      <c r="U2388">
        <v>0</v>
      </c>
      <c r="V2388">
        <v>0</v>
      </c>
      <c r="W2388" s="13">
        <v>40302</v>
      </c>
    </row>
    <row r="2389" spans="1:24" x14ac:dyDescent="0.25">
      <c r="A2389">
        <v>1</v>
      </c>
      <c r="B2389" t="s">
        <v>4772</v>
      </c>
      <c r="D2389" t="s">
        <v>4773</v>
      </c>
      <c r="E2389">
        <v>0</v>
      </c>
      <c r="F2389" t="s">
        <v>1859</v>
      </c>
      <c r="G2389" t="s">
        <v>29</v>
      </c>
      <c r="H2389">
        <v>36</v>
      </c>
      <c r="I2389" s="14">
        <v>2</v>
      </c>
      <c r="J2389" s="15">
        <v>132000</v>
      </c>
      <c r="K2389" s="15">
        <v>5432</v>
      </c>
      <c r="L2389" s="15">
        <v>5595</v>
      </c>
      <c r="M2389">
        <v>3</v>
      </c>
      <c r="N2389">
        <v>3</v>
      </c>
      <c r="O2389">
        <v>0</v>
      </c>
      <c r="P2389">
        <v>2</v>
      </c>
      <c r="Q2389" t="s">
        <v>30</v>
      </c>
      <c r="R2389">
        <v>0.03</v>
      </c>
      <c r="S2389">
        <v>0</v>
      </c>
      <c r="T2389">
        <v>0</v>
      </c>
      <c r="U2389">
        <v>0</v>
      </c>
      <c r="V2389">
        <v>0</v>
      </c>
      <c r="W2389" s="13">
        <v>44015</v>
      </c>
      <c r="X2389">
        <v>56</v>
      </c>
    </row>
    <row r="2390" spans="1:24" x14ac:dyDescent="0.25">
      <c r="A2390">
        <v>1</v>
      </c>
      <c r="B2390" t="s">
        <v>4774</v>
      </c>
      <c r="D2390" t="s">
        <v>4775</v>
      </c>
      <c r="E2390">
        <v>1</v>
      </c>
      <c r="F2390" t="s">
        <v>1725</v>
      </c>
      <c r="G2390" t="s">
        <v>29</v>
      </c>
      <c r="H2390">
        <v>36</v>
      </c>
      <c r="I2390" s="14">
        <v>3</v>
      </c>
      <c r="J2390" s="15">
        <v>23600</v>
      </c>
      <c r="K2390" s="15">
        <v>5432</v>
      </c>
      <c r="L2390" s="15">
        <v>5595</v>
      </c>
      <c r="M2390">
        <v>3</v>
      </c>
      <c r="N2390">
        <v>3</v>
      </c>
      <c r="O2390">
        <v>0</v>
      </c>
      <c r="P2390">
        <v>4</v>
      </c>
      <c r="Q2390" t="s">
        <v>30</v>
      </c>
      <c r="R2390">
        <v>0.06</v>
      </c>
      <c r="S2390">
        <v>0</v>
      </c>
      <c r="T2390">
        <v>0</v>
      </c>
      <c r="U2390">
        <v>0</v>
      </c>
      <c r="V2390">
        <v>0</v>
      </c>
      <c r="W2390" s="13">
        <v>44810</v>
      </c>
      <c r="X2390">
        <v>1596</v>
      </c>
    </row>
    <row r="2391" spans="1:24" x14ac:dyDescent="0.25">
      <c r="A2391">
        <v>1</v>
      </c>
      <c r="B2391" t="s">
        <v>4776</v>
      </c>
      <c r="D2391" t="s">
        <v>4777</v>
      </c>
      <c r="E2391">
        <v>0</v>
      </c>
      <c r="F2391" t="s">
        <v>1725</v>
      </c>
      <c r="G2391" t="s">
        <v>29</v>
      </c>
      <c r="H2391">
        <v>36</v>
      </c>
      <c r="I2391" s="14">
        <v>4</v>
      </c>
      <c r="J2391" s="15">
        <v>3362.5</v>
      </c>
      <c r="K2391" s="15">
        <v>5432</v>
      </c>
      <c r="L2391" s="15">
        <v>5595</v>
      </c>
      <c r="M2391">
        <v>3</v>
      </c>
      <c r="N2391">
        <v>3</v>
      </c>
      <c r="O2391">
        <v>0</v>
      </c>
      <c r="P2391">
        <v>4</v>
      </c>
      <c r="Q2391" t="s">
        <v>30</v>
      </c>
      <c r="R2391">
        <v>0.19</v>
      </c>
      <c r="S2391">
        <v>1</v>
      </c>
      <c r="T2391">
        <v>0</v>
      </c>
      <c r="U2391">
        <v>1</v>
      </c>
      <c r="V2391">
        <v>0</v>
      </c>
      <c r="W2391" s="13">
        <v>44953</v>
      </c>
      <c r="X2391">
        <v>1628</v>
      </c>
    </row>
    <row r="2392" spans="1:24" x14ac:dyDescent="0.25">
      <c r="A2392">
        <v>1</v>
      </c>
      <c r="B2392" t="s">
        <v>4778</v>
      </c>
      <c r="D2392" t="s">
        <v>4779</v>
      </c>
      <c r="E2392">
        <v>0</v>
      </c>
      <c r="F2392" t="s">
        <v>1725</v>
      </c>
      <c r="G2392" t="s">
        <v>29</v>
      </c>
      <c r="H2392">
        <v>36</v>
      </c>
      <c r="I2392" s="14">
        <v>3</v>
      </c>
      <c r="J2392" s="15">
        <v>38712.6</v>
      </c>
      <c r="K2392" s="15">
        <v>5432</v>
      </c>
      <c r="L2392" s="15">
        <v>5595</v>
      </c>
      <c r="M2392">
        <v>3</v>
      </c>
      <c r="N2392">
        <v>3</v>
      </c>
      <c r="O2392">
        <v>0</v>
      </c>
      <c r="P2392">
        <v>3</v>
      </c>
      <c r="Q2392" t="s">
        <v>30</v>
      </c>
      <c r="R2392">
        <v>0.03</v>
      </c>
      <c r="S2392">
        <v>0</v>
      </c>
      <c r="T2392">
        <v>0</v>
      </c>
      <c r="U2392">
        <v>0</v>
      </c>
      <c r="V2392">
        <v>0</v>
      </c>
      <c r="W2392" s="13">
        <v>40302</v>
      </c>
    </row>
    <row r="2393" spans="1:24" x14ac:dyDescent="0.25">
      <c r="A2393">
        <v>1</v>
      </c>
      <c r="B2393" t="s">
        <v>4780</v>
      </c>
      <c r="D2393" t="s">
        <v>4781</v>
      </c>
      <c r="E2393">
        <v>0</v>
      </c>
      <c r="F2393" t="s">
        <v>1882</v>
      </c>
      <c r="G2393" t="s">
        <v>29</v>
      </c>
      <c r="H2393">
        <v>36</v>
      </c>
      <c r="I2393" s="14">
        <v>1</v>
      </c>
      <c r="J2393" s="15">
        <v>40602</v>
      </c>
      <c r="K2393" s="15">
        <v>5432</v>
      </c>
      <c r="L2393" s="15">
        <v>5595</v>
      </c>
      <c r="M2393">
        <v>3</v>
      </c>
      <c r="N2393">
        <v>3</v>
      </c>
      <c r="O2393">
        <v>0</v>
      </c>
      <c r="P2393">
        <v>1</v>
      </c>
      <c r="Q2393" t="s">
        <v>30</v>
      </c>
      <c r="R2393">
        <v>0.03</v>
      </c>
      <c r="S2393">
        <v>0</v>
      </c>
      <c r="T2393">
        <v>0</v>
      </c>
      <c r="U2393">
        <v>0</v>
      </c>
      <c r="V2393">
        <v>0</v>
      </c>
      <c r="W2393" s="13">
        <v>40302</v>
      </c>
    </row>
    <row r="2394" spans="1:24" x14ac:dyDescent="0.25">
      <c r="A2394">
        <v>1</v>
      </c>
      <c r="B2394" t="s">
        <v>4782</v>
      </c>
      <c r="D2394" t="s">
        <v>4783</v>
      </c>
      <c r="E2394">
        <v>0</v>
      </c>
      <c r="F2394" t="s">
        <v>1882</v>
      </c>
      <c r="G2394" t="s">
        <v>29</v>
      </c>
      <c r="H2394">
        <v>36</v>
      </c>
      <c r="I2394" s="14">
        <v>2</v>
      </c>
      <c r="J2394" s="15">
        <v>45000</v>
      </c>
      <c r="K2394" s="15">
        <v>5432</v>
      </c>
      <c r="L2394" s="15">
        <v>5595</v>
      </c>
      <c r="M2394">
        <v>3</v>
      </c>
      <c r="N2394">
        <v>3</v>
      </c>
      <c r="O2394">
        <v>0</v>
      </c>
      <c r="P2394">
        <v>2</v>
      </c>
      <c r="Q2394" t="s">
        <v>30</v>
      </c>
      <c r="R2394">
        <v>0.03</v>
      </c>
      <c r="S2394">
        <v>0</v>
      </c>
      <c r="T2394">
        <v>0</v>
      </c>
      <c r="U2394">
        <v>0</v>
      </c>
      <c r="V2394">
        <v>0</v>
      </c>
      <c r="W2394" s="13">
        <v>42490</v>
      </c>
    </row>
    <row r="2395" spans="1:24" x14ac:dyDescent="0.25">
      <c r="A2395">
        <v>1</v>
      </c>
      <c r="B2395" t="s">
        <v>4784</v>
      </c>
      <c r="D2395" t="s">
        <v>4785</v>
      </c>
      <c r="E2395">
        <v>0</v>
      </c>
      <c r="F2395" t="s">
        <v>1882</v>
      </c>
      <c r="G2395" t="s">
        <v>29</v>
      </c>
      <c r="H2395">
        <v>36</v>
      </c>
      <c r="I2395" s="14">
        <v>2</v>
      </c>
      <c r="J2395" s="15">
        <v>156780</v>
      </c>
      <c r="K2395" s="15">
        <v>5432</v>
      </c>
      <c r="L2395" s="15">
        <v>5595</v>
      </c>
      <c r="M2395">
        <v>3</v>
      </c>
      <c r="N2395">
        <v>3</v>
      </c>
      <c r="O2395">
        <v>0</v>
      </c>
      <c r="P2395">
        <v>2</v>
      </c>
      <c r="Q2395" t="s">
        <v>30</v>
      </c>
      <c r="R2395">
        <v>0.03</v>
      </c>
      <c r="S2395">
        <v>0</v>
      </c>
      <c r="T2395">
        <v>0</v>
      </c>
      <c r="U2395">
        <v>0</v>
      </c>
      <c r="V2395">
        <v>0</v>
      </c>
      <c r="W2395" s="13">
        <v>40302</v>
      </c>
    </row>
    <row r="2396" spans="1:24" x14ac:dyDescent="0.25">
      <c r="A2396">
        <v>1</v>
      </c>
      <c r="B2396" t="s">
        <v>4786</v>
      </c>
      <c r="D2396" t="s">
        <v>4787</v>
      </c>
      <c r="E2396">
        <v>0</v>
      </c>
      <c r="F2396" t="s">
        <v>1882</v>
      </c>
      <c r="G2396" t="s">
        <v>29</v>
      </c>
      <c r="H2396">
        <v>36</v>
      </c>
      <c r="I2396" s="14">
        <v>4</v>
      </c>
      <c r="J2396" s="15">
        <v>108372</v>
      </c>
      <c r="K2396" s="15">
        <v>5432</v>
      </c>
      <c r="L2396" s="15">
        <v>5595</v>
      </c>
      <c r="M2396">
        <v>3</v>
      </c>
      <c r="N2396">
        <v>3</v>
      </c>
      <c r="O2396">
        <v>0</v>
      </c>
      <c r="P2396">
        <v>4</v>
      </c>
      <c r="Q2396" t="s">
        <v>30</v>
      </c>
      <c r="R2396">
        <v>0.03</v>
      </c>
      <c r="S2396">
        <v>0</v>
      </c>
      <c r="T2396">
        <v>0</v>
      </c>
      <c r="U2396">
        <v>0</v>
      </c>
      <c r="V2396">
        <v>0</v>
      </c>
      <c r="W2396" s="13">
        <v>44740</v>
      </c>
      <c r="X2396">
        <v>733</v>
      </c>
    </row>
    <row r="2397" spans="1:24" x14ac:dyDescent="0.25">
      <c r="A2397">
        <v>1</v>
      </c>
      <c r="B2397" t="s">
        <v>4788</v>
      </c>
      <c r="D2397" t="s">
        <v>4789</v>
      </c>
      <c r="E2397">
        <v>0</v>
      </c>
      <c r="F2397" t="s">
        <v>1882</v>
      </c>
      <c r="G2397" t="s">
        <v>29</v>
      </c>
      <c r="H2397">
        <v>36</v>
      </c>
      <c r="I2397" s="14">
        <v>1</v>
      </c>
      <c r="J2397" s="15">
        <v>215800</v>
      </c>
      <c r="K2397" s="15">
        <v>5432</v>
      </c>
      <c r="L2397" s="15">
        <v>5595</v>
      </c>
      <c r="M2397">
        <v>3</v>
      </c>
      <c r="N2397">
        <v>3</v>
      </c>
      <c r="O2397">
        <v>0</v>
      </c>
      <c r="P2397">
        <v>1</v>
      </c>
      <c r="Q2397" t="s">
        <v>30</v>
      </c>
      <c r="R2397">
        <v>0.03</v>
      </c>
      <c r="S2397">
        <v>0</v>
      </c>
      <c r="T2397">
        <v>0</v>
      </c>
      <c r="U2397">
        <v>0</v>
      </c>
      <c r="V2397">
        <v>0</v>
      </c>
      <c r="W2397" s="13">
        <v>43554</v>
      </c>
      <c r="X2397">
        <v>1809</v>
      </c>
    </row>
    <row r="2398" spans="1:24" x14ac:dyDescent="0.25">
      <c r="A2398">
        <v>1</v>
      </c>
      <c r="B2398" t="s">
        <v>4790</v>
      </c>
      <c r="D2398" t="s">
        <v>4791</v>
      </c>
      <c r="E2398">
        <v>0</v>
      </c>
      <c r="F2398" t="s">
        <v>1882</v>
      </c>
      <c r="G2398" t="s">
        <v>29</v>
      </c>
      <c r="H2398">
        <v>36</v>
      </c>
      <c r="I2398" s="14">
        <v>1</v>
      </c>
      <c r="J2398" s="15">
        <v>189400</v>
      </c>
      <c r="K2398" s="15">
        <v>5432</v>
      </c>
      <c r="L2398" s="15">
        <v>5595</v>
      </c>
      <c r="M2398">
        <v>3</v>
      </c>
      <c r="N2398">
        <v>3</v>
      </c>
      <c r="O2398">
        <v>0</v>
      </c>
      <c r="P2398">
        <v>1</v>
      </c>
      <c r="Q2398" t="s">
        <v>30</v>
      </c>
      <c r="R2398">
        <v>1.29</v>
      </c>
      <c r="S2398">
        <v>2</v>
      </c>
      <c r="T2398">
        <v>0</v>
      </c>
      <c r="U2398">
        <v>2</v>
      </c>
      <c r="V2398">
        <v>0</v>
      </c>
      <c r="W2398" s="13">
        <v>45027</v>
      </c>
      <c r="X2398">
        <v>1809</v>
      </c>
    </row>
    <row r="2399" spans="1:24" x14ac:dyDescent="0.25">
      <c r="A2399">
        <v>1</v>
      </c>
      <c r="B2399" t="s">
        <v>4792</v>
      </c>
      <c r="C2399" t="s">
        <v>4793</v>
      </c>
      <c r="D2399" t="s">
        <v>4794</v>
      </c>
      <c r="E2399">
        <v>0</v>
      </c>
      <c r="F2399" t="s">
        <v>1882</v>
      </c>
      <c r="G2399" t="s">
        <v>29</v>
      </c>
      <c r="H2399">
        <v>36</v>
      </c>
      <c r="I2399" s="14">
        <v>1</v>
      </c>
      <c r="J2399" s="15">
        <v>256717.867</v>
      </c>
      <c r="K2399" s="15">
        <v>5432</v>
      </c>
      <c r="L2399" s="15">
        <v>5595</v>
      </c>
      <c r="M2399">
        <v>3</v>
      </c>
      <c r="N2399">
        <v>3</v>
      </c>
      <c r="O2399">
        <v>0</v>
      </c>
      <c r="P2399">
        <v>1</v>
      </c>
      <c r="Q2399" t="s">
        <v>30</v>
      </c>
      <c r="R2399">
        <v>0.26</v>
      </c>
      <c r="S2399">
        <v>1</v>
      </c>
      <c r="T2399">
        <v>0</v>
      </c>
      <c r="U2399">
        <v>1</v>
      </c>
      <c r="V2399">
        <v>0</v>
      </c>
      <c r="W2399" s="13">
        <v>44978</v>
      </c>
      <c r="X2399">
        <v>29</v>
      </c>
    </row>
    <row r="2400" spans="1:24" x14ac:dyDescent="0.25">
      <c r="A2400">
        <v>1</v>
      </c>
      <c r="B2400" t="s">
        <v>4795</v>
      </c>
      <c r="D2400" t="s">
        <v>4796</v>
      </c>
      <c r="E2400">
        <v>0</v>
      </c>
      <c r="F2400" t="s">
        <v>1882</v>
      </c>
      <c r="G2400" t="s">
        <v>29</v>
      </c>
      <c r="H2400">
        <v>36</v>
      </c>
      <c r="I2400" s="14">
        <v>1</v>
      </c>
      <c r="J2400" s="15">
        <v>119968</v>
      </c>
      <c r="K2400" s="15">
        <v>5432</v>
      </c>
      <c r="L2400" s="15">
        <v>5595</v>
      </c>
      <c r="M2400">
        <v>3</v>
      </c>
      <c r="N2400">
        <v>3</v>
      </c>
      <c r="O2400">
        <v>0</v>
      </c>
      <c r="P2400">
        <v>1</v>
      </c>
      <c r="Q2400" t="s">
        <v>30</v>
      </c>
      <c r="R2400">
        <v>0.03</v>
      </c>
      <c r="S2400">
        <v>0</v>
      </c>
      <c r="T2400">
        <v>0</v>
      </c>
      <c r="U2400">
        <v>0</v>
      </c>
      <c r="V2400">
        <v>0</v>
      </c>
      <c r="W2400" s="13">
        <v>43579</v>
      </c>
      <c r="X2400">
        <v>733</v>
      </c>
    </row>
    <row r="2401" spans="1:24" x14ac:dyDescent="0.25">
      <c r="A2401">
        <v>1</v>
      </c>
      <c r="B2401" t="s">
        <v>4797</v>
      </c>
      <c r="D2401" t="s">
        <v>4798</v>
      </c>
      <c r="E2401">
        <v>0</v>
      </c>
      <c r="F2401" t="s">
        <v>1882</v>
      </c>
      <c r="G2401" t="s">
        <v>29</v>
      </c>
      <c r="H2401">
        <v>36</v>
      </c>
      <c r="I2401" s="14">
        <v>1</v>
      </c>
      <c r="J2401" s="15">
        <v>133300.33300000001</v>
      </c>
      <c r="K2401" s="15">
        <v>5432</v>
      </c>
      <c r="L2401" s="15">
        <v>5595</v>
      </c>
      <c r="M2401">
        <v>3</v>
      </c>
      <c r="N2401">
        <v>3</v>
      </c>
      <c r="O2401">
        <v>0</v>
      </c>
      <c r="P2401">
        <v>1</v>
      </c>
      <c r="Q2401" t="s">
        <v>30</v>
      </c>
      <c r="R2401">
        <v>0.03</v>
      </c>
      <c r="S2401">
        <v>0</v>
      </c>
      <c r="T2401">
        <v>0</v>
      </c>
      <c r="U2401">
        <v>0</v>
      </c>
      <c r="V2401">
        <v>0</v>
      </c>
      <c r="W2401" s="13">
        <v>43900</v>
      </c>
    </row>
    <row r="2402" spans="1:24" x14ac:dyDescent="0.25">
      <c r="A2402">
        <v>1</v>
      </c>
      <c r="B2402" t="s">
        <v>4799</v>
      </c>
      <c r="D2402" t="s">
        <v>4800</v>
      </c>
      <c r="E2402">
        <v>0</v>
      </c>
      <c r="F2402" t="s">
        <v>1882</v>
      </c>
      <c r="G2402" t="s">
        <v>29</v>
      </c>
      <c r="H2402">
        <v>36</v>
      </c>
      <c r="I2402" s="14">
        <v>2</v>
      </c>
      <c r="J2402" s="15">
        <v>144450</v>
      </c>
      <c r="K2402" s="15">
        <v>5432</v>
      </c>
      <c r="L2402" s="15">
        <v>5595</v>
      </c>
      <c r="M2402">
        <v>3</v>
      </c>
      <c r="N2402">
        <v>3</v>
      </c>
      <c r="O2402">
        <v>0</v>
      </c>
      <c r="P2402">
        <v>2</v>
      </c>
      <c r="Q2402" t="s">
        <v>30</v>
      </c>
      <c r="R2402">
        <v>0.03</v>
      </c>
      <c r="S2402">
        <v>0</v>
      </c>
      <c r="T2402">
        <v>0</v>
      </c>
      <c r="U2402">
        <v>0</v>
      </c>
      <c r="V2402">
        <v>0</v>
      </c>
      <c r="W2402" s="13">
        <v>43365</v>
      </c>
      <c r="X2402">
        <v>1429</v>
      </c>
    </row>
    <row r="2403" spans="1:24" x14ac:dyDescent="0.25">
      <c r="A2403">
        <v>1</v>
      </c>
      <c r="B2403" t="s">
        <v>4801</v>
      </c>
      <c r="D2403" t="s">
        <v>4802</v>
      </c>
      <c r="E2403">
        <v>0</v>
      </c>
      <c r="F2403" t="s">
        <v>1882</v>
      </c>
      <c r="G2403" t="s">
        <v>29</v>
      </c>
      <c r="H2403">
        <v>36</v>
      </c>
      <c r="I2403" s="14">
        <v>4</v>
      </c>
      <c r="J2403" s="15">
        <v>5459.16</v>
      </c>
      <c r="K2403" s="15">
        <v>5432</v>
      </c>
      <c r="L2403" s="15">
        <v>5595</v>
      </c>
      <c r="M2403">
        <v>3</v>
      </c>
      <c r="N2403">
        <v>3</v>
      </c>
      <c r="O2403">
        <v>0</v>
      </c>
      <c r="P2403">
        <v>4</v>
      </c>
      <c r="Q2403" t="s">
        <v>30</v>
      </c>
      <c r="R2403">
        <v>0.03</v>
      </c>
      <c r="S2403">
        <v>0</v>
      </c>
      <c r="T2403">
        <v>0</v>
      </c>
      <c r="U2403">
        <v>0</v>
      </c>
      <c r="V2403">
        <v>0</v>
      </c>
      <c r="W2403" s="13">
        <v>40999</v>
      </c>
    </row>
    <row r="2404" spans="1:24" x14ac:dyDescent="0.25">
      <c r="A2404">
        <v>1</v>
      </c>
      <c r="B2404" t="s">
        <v>4803</v>
      </c>
      <c r="D2404" t="s">
        <v>4804</v>
      </c>
      <c r="E2404">
        <v>0</v>
      </c>
      <c r="F2404" t="s">
        <v>1882</v>
      </c>
      <c r="G2404" t="s">
        <v>29</v>
      </c>
      <c r="H2404">
        <v>36</v>
      </c>
      <c r="I2404" s="14">
        <v>1</v>
      </c>
      <c r="J2404" s="15">
        <v>222805</v>
      </c>
      <c r="K2404" s="15">
        <v>5432</v>
      </c>
      <c r="L2404" s="15">
        <v>5595</v>
      </c>
      <c r="M2404">
        <v>3</v>
      </c>
      <c r="N2404">
        <v>3</v>
      </c>
      <c r="O2404">
        <v>0</v>
      </c>
      <c r="P2404">
        <v>1</v>
      </c>
      <c r="Q2404" t="s">
        <v>30</v>
      </c>
      <c r="R2404">
        <v>0.03</v>
      </c>
      <c r="S2404">
        <v>0</v>
      </c>
      <c r="T2404">
        <v>0</v>
      </c>
      <c r="U2404">
        <v>0</v>
      </c>
      <c r="V2404">
        <v>0</v>
      </c>
      <c r="W2404" s="13">
        <v>41295</v>
      </c>
    </row>
    <row r="2405" spans="1:24" x14ac:dyDescent="0.25">
      <c r="A2405">
        <v>1</v>
      </c>
      <c r="B2405" t="s">
        <v>4805</v>
      </c>
      <c r="D2405" t="s">
        <v>4806</v>
      </c>
      <c r="E2405">
        <v>0</v>
      </c>
      <c r="F2405" t="s">
        <v>1882</v>
      </c>
      <c r="G2405" t="s">
        <v>29</v>
      </c>
      <c r="H2405">
        <v>36</v>
      </c>
      <c r="I2405" s="14">
        <v>2</v>
      </c>
      <c r="J2405" s="15">
        <v>232000</v>
      </c>
      <c r="K2405" s="15">
        <v>5432</v>
      </c>
      <c r="L2405" s="15">
        <v>5595</v>
      </c>
      <c r="M2405">
        <v>3</v>
      </c>
      <c r="N2405">
        <v>3</v>
      </c>
      <c r="O2405">
        <v>0</v>
      </c>
      <c r="P2405">
        <v>2</v>
      </c>
      <c r="Q2405" t="s">
        <v>30</v>
      </c>
      <c r="R2405">
        <v>0.03</v>
      </c>
      <c r="S2405">
        <v>0</v>
      </c>
      <c r="T2405">
        <v>0</v>
      </c>
      <c r="U2405">
        <v>0</v>
      </c>
      <c r="V2405">
        <v>0</v>
      </c>
      <c r="W2405" s="13">
        <v>41515</v>
      </c>
    </row>
    <row r="2406" spans="1:24" x14ac:dyDescent="0.25">
      <c r="A2406">
        <v>1</v>
      </c>
      <c r="B2406" t="s">
        <v>4807</v>
      </c>
      <c r="D2406" t="s">
        <v>4808</v>
      </c>
      <c r="E2406">
        <v>0</v>
      </c>
      <c r="F2406" t="s">
        <v>1882</v>
      </c>
      <c r="G2406" t="s">
        <v>29</v>
      </c>
      <c r="H2406">
        <v>36</v>
      </c>
      <c r="I2406" s="14">
        <v>2</v>
      </c>
      <c r="J2406" s="15">
        <v>28300</v>
      </c>
      <c r="K2406" s="15">
        <v>5432</v>
      </c>
      <c r="L2406" s="15">
        <v>5595</v>
      </c>
      <c r="M2406">
        <v>3</v>
      </c>
      <c r="N2406">
        <v>3</v>
      </c>
      <c r="O2406">
        <v>0</v>
      </c>
      <c r="P2406">
        <v>2</v>
      </c>
      <c r="Q2406" t="s">
        <v>30</v>
      </c>
      <c r="R2406">
        <v>0.03</v>
      </c>
      <c r="S2406">
        <v>0</v>
      </c>
      <c r="T2406">
        <v>0</v>
      </c>
      <c r="U2406">
        <v>0</v>
      </c>
      <c r="V2406">
        <v>0</v>
      </c>
      <c r="W2406" s="13">
        <v>41853</v>
      </c>
    </row>
    <row r="2407" spans="1:24" x14ac:dyDescent="0.25">
      <c r="A2407">
        <v>1</v>
      </c>
      <c r="B2407" t="s">
        <v>4809</v>
      </c>
      <c r="C2407" t="s">
        <v>4810</v>
      </c>
      <c r="D2407" t="s">
        <v>4811</v>
      </c>
      <c r="E2407">
        <v>0</v>
      </c>
      <c r="F2407" t="s">
        <v>1882</v>
      </c>
      <c r="G2407" t="s">
        <v>29</v>
      </c>
      <c r="H2407">
        <v>36</v>
      </c>
      <c r="I2407" s="14">
        <v>1</v>
      </c>
      <c r="J2407" s="15">
        <v>140462</v>
      </c>
      <c r="K2407" s="15">
        <v>5432</v>
      </c>
      <c r="L2407" s="15">
        <v>5595</v>
      </c>
      <c r="M2407">
        <v>3</v>
      </c>
      <c r="N2407">
        <v>3</v>
      </c>
      <c r="O2407">
        <v>0</v>
      </c>
      <c r="P2407">
        <v>1</v>
      </c>
      <c r="Q2407" t="s">
        <v>30</v>
      </c>
      <c r="R2407">
        <v>0.03</v>
      </c>
      <c r="S2407">
        <v>0</v>
      </c>
      <c r="T2407">
        <v>0</v>
      </c>
      <c r="U2407">
        <v>0</v>
      </c>
      <c r="V2407">
        <v>0</v>
      </c>
      <c r="W2407" s="13">
        <v>43220</v>
      </c>
      <c r="X2407">
        <v>733</v>
      </c>
    </row>
    <row r="2408" spans="1:24" x14ac:dyDescent="0.25">
      <c r="A2408">
        <v>1</v>
      </c>
      <c r="B2408" t="s">
        <v>4812</v>
      </c>
      <c r="D2408" t="s">
        <v>4813</v>
      </c>
      <c r="E2408">
        <v>0</v>
      </c>
      <c r="F2408" t="s">
        <v>1882</v>
      </c>
      <c r="G2408" t="s">
        <v>29</v>
      </c>
      <c r="H2408">
        <v>36</v>
      </c>
      <c r="I2408" s="14">
        <v>2</v>
      </c>
      <c r="J2408" s="15">
        <v>95000</v>
      </c>
      <c r="K2408" s="15">
        <v>5432</v>
      </c>
      <c r="L2408" s="15">
        <v>5595</v>
      </c>
      <c r="M2408">
        <v>3</v>
      </c>
      <c r="N2408">
        <v>3</v>
      </c>
      <c r="O2408">
        <v>0</v>
      </c>
      <c r="P2408">
        <v>2</v>
      </c>
      <c r="Q2408" t="s">
        <v>30</v>
      </c>
      <c r="R2408">
        <v>1.19</v>
      </c>
      <c r="S2408">
        <v>4</v>
      </c>
      <c r="T2408">
        <v>0</v>
      </c>
      <c r="U2408">
        <v>4</v>
      </c>
      <c r="V2408">
        <v>0</v>
      </c>
      <c r="W2408" s="13">
        <v>45012</v>
      </c>
      <c r="X2408">
        <v>1596</v>
      </c>
    </row>
    <row r="2409" spans="1:24" x14ac:dyDescent="0.25">
      <c r="A2409">
        <v>1</v>
      </c>
      <c r="B2409" t="s">
        <v>4814</v>
      </c>
      <c r="D2409" t="s">
        <v>4815</v>
      </c>
      <c r="E2409">
        <v>0</v>
      </c>
      <c r="F2409" t="s">
        <v>1882</v>
      </c>
      <c r="G2409" t="s">
        <v>29</v>
      </c>
      <c r="H2409">
        <v>36</v>
      </c>
      <c r="I2409" s="14">
        <v>1</v>
      </c>
      <c r="J2409" s="15">
        <v>77500</v>
      </c>
      <c r="K2409" s="15">
        <v>5432</v>
      </c>
      <c r="L2409" s="15">
        <v>5595</v>
      </c>
      <c r="M2409">
        <v>3</v>
      </c>
      <c r="N2409">
        <v>3</v>
      </c>
      <c r="O2409">
        <v>0</v>
      </c>
      <c r="P2409">
        <v>1</v>
      </c>
      <c r="Q2409" t="s">
        <v>30</v>
      </c>
      <c r="R2409">
        <v>0.03</v>
      </c>
      <c r="S2409">
        <v>0</v>
      </c>
      <c r="T2409">
        <v>0</v>
      </c>
      <c r="U2409">
        <v>0</v>
      </c>
      <c r="V2409">
        <v>0</v>
      </c>
      <c r="W2409" s="13">
        <v>44791</v>
      </c>
      <c r="X2409">
        <v>1809</v>
      </c>
    </row>
    <row r="2410" spans="1:24" x14ac:dyDescent="0.25">
      <c r="A2410">
        <v>1</v>
      </c>
      <c r="B2410" t="s">
        <v>4816</v>
      </c>
      <c r="D2410" t="s">
        <v>4817</v>
      </c>
      <c r="E2410">
        <v>0</v>
      </c>
      <c r="F2410" t="s">
        <v>1882</v>
      </c>
      <c r="G2410" t="s">
        <v>29</v>
      </c>
      <c r="H2410">
        <v>36</v>
      </c>
      <c r="I2410" s="14">
        <v>1</v>
      </c>
      <c r="J2410" s="15">
        <v>49800</v>
      </c>
      <c r="K2410" s="15">
        <v>5432</v>
      </c>
      <c r="L2410" s="15">
        <v>5595</v>
      </c>
      <c r="M2410">
        <v>3</v>
      </c>
      <c r="N2410">
        <v>3</v>
      </c>
      <c r="O2410">
        <v>0</v>
      </c>
      <c r="P2410">
        <v>1</v>
      </c>
      <c r="Q2410" t="s">
        <v>30</v>
      </c>
      <c r="R2410">
        <v>0.03</v>
      </c>
      <c r="S2410">
        <v>0</v>
      </c>
      <c r="T2410">
        <v>0</v>
      </c>
      <c r="U2410">
        <v>0</v>
      </c>
      <c r="V2410">
        <v>0</v>
      </c>
      <c r="W2410" s="13">
        <v>42189</v>
      </c>
    </row>
    <row r="2411" spans="1:24" x14ac:dyDescent="0.25">
      <c r="A2411">
        <v>1</v>
      </c>
      <c r="B2411" t="s">
        <v>4818</v>
      </c>
      <c r="D2411" t="s">
        <v>4819</v>
      </c>
      <c r="E2411">
        <v>0</v>
      </c>
      <c r="F2411" t="s">
        <v>1725</v>
      </c>
      <c r="G2411" t="s">
        <v>29</v>
      </c>
      <c r="H2411">
        <v>36</v>
      </c>
      <c r="I2411" s="14">
        <v>2</v>
      </c>
      <c r="J2411" s="15">
        <v>33667.5</v>
      </c>
      <c r="K2411" s="15">
        <v>5432</v>
      </c>
      <c r="L2411" s="15">
        <v>5595</v>
      </c>
      <c r="M2411">
        <v>3</v>
      </c>
      <c r="N2411">
        <v>3</v>
      </c>
      <c r="O2411">
        <v>0</v>
      </c>
      <c r="P2411">
        <v>2</v>
      </c>
      <c r="Q2411" t="s">
        <v>30</v>
      </c>
      <c r="R2411">
        <v>0.03</v>
      </c>
      <c r="S2411">
        <v>0</v>
      </c>
      <c r="T2411">
        <v>0</v>
      </c>
      <c r="U2411">
        <v>0</v>
      </c>
      <c r="V2411">
        <v>0</v>
      </c>
      <c r="W2411" s="13">
        <v>42830</v>
      </c>
    </row>
    <row r="2412" spans="1:24" x14ac:dyDescent="0.25">
      <c r="A2412">
        <v>1</v>
      </c>
      <c r="B2412" t="s">
        <v>4820</v>
      </c>
      <c r="D2412" t="s">
        <v>4821</v>
      </c>
      <c r="E2412">
        <v>0</v>
      </c>
      <c r="F2412" t="s">
        <v>1725</v>
      </c>
      <c r="G2412" t="s">
        <v>29</v>
      </c>
      <c r="H2412">
        <v>36</v>
      </c>
      <c r="I2412" s="14">
        <v>3</v>
      </c>
      <c r="J2412" s="15">
        <v>10700</v>
      </c>
      <c r="K2412" s="15">
        <v>5432</v>
      </c>
      <c r="L2412" s="15">
        <v>5595</v>
      </c>
      <c r="M2412">
        <v>3</v>
      </c>
      <c r="N2412">
        <v>3</v>
      </c>
      <c r="O2412">
        <v>0</v>
      </c>
      <c r="P2412">
        <v>3</v>
      </c>
      <c r="Q2412" t="s">
        <v>30</v>
      </c>
      <c r="R2412">
        <v>0.6</v>
      </c>
      <c r="S2412">
        <v>1</v>
      </c>
      <c r="T2412">
        <v>0</v>
      </c>
      <c r="U2412">
        <v>1</v>
      </c>
      <c r="V2412">
        <v>0</v>
      </c>
      <c r="W2412" s="13">
        <v>45007</v>
      </c>
      <c r="X2412">
        <v>787</v>
      </c>
    </row>
    <row r="2413" spans="1:24" x14ac:dyDescent="0.25">
      <c r="A2413">
        <v>1</v>
      </c>
      <c r="B2413" t="s">
        <v>4822</v>
      </c>
      <c r="D2413" t="s">
        <v>4823</v>
      </c>
      <c r="E2413">
        <v>0</v>
      </c>
      <c r="F2413" t="s">
        <v>1719</v>
      </c>
      <c r="G2413" t="s">
        <v>29</v>
      </c>
      <c r="H2413">
        <v>36</v>
      </c>
      <c r="I2413" s="14">
        <v>1</v>
      </c>
      <c r="J2413" s="15">
        <v>33501</v>
      </c>
      <c r="K2413" s="15">
        <v>5432</v>
      </c>
      <c r="L2413" s="15">
        <v>5595</v>
      </c>
      <c r="M2413">
        <v>3</v>
      </c>
      <c r="N2413">
        <v>3</v>
      </c>
      <c r="O2413">
        <v>0</v>
      </c>
      <c r="P2413">
        <v>1</v>
      </c>
      <c r="Q2413" t="s">
        <v>30</v>
      </c>
      <c r="R2413">
        <v>1.05</v>
      </c>
      <c r="S2413">
        <v>1</v>
      </c>
      <c r="T2413">
        <v>0</v>
      </c>
      <c r="U2413">
        <v>1</v>
      </c>
      <c r="V2413">
        <v>0</v>
      </c>
      <c r="W2413" s="13">
        <v>45029</v>
      </c>
      <c r="X2413">
        <v>254</v>
      </c>
    </row>
    <row r="2414" spans="1:24" x14ac:dyDescent="0.25">
      <c r="A2414">
        <v>1</v>
      </c>
      <c r="B2414" t="s">
        <v>4824</v>
      </c>
      <c r="D2414" t="s">
        <v>4825</v>
      </c>
      <c r="E2414">
        <v>0</v>
      </c>
      <c r="F2414" t="s">
        <v>1922</v>
      </c>
      <c r="G2414" t="s">
        <v>29</v>
      </c>
      <c r="H2414">
        <v>36</v>
      </c>
      <c r="I2414" s="14">
        <v>1</v>
      </c>
      <c r="J2414" s="15">
        <v>16500</v>
      </c>
      <c r="K2414" s="15">
        <v>5432</v>
      </c>
      <c r="L2414" s="15">
        <v>5595</v>
      </c>
      <c r="M2414">
        <v>3</v>
      </c>
      <c r="N2414">
        <v>3</v>
      </c>
      <c r="O2414">
        <v>0</v>
      </c>
      <c r="P2414">
        <v>1</v>
      </c>
      <c r="Q2414" t="s">
        <v>30</v>
      </c>
      <c r="R2414">
        <v>0.03</v>
      </c>
      <c r="S2414">
        <v>0</v>
      </c>
      <c r="T2414">
        <v>0</v>
      </c>
      <c r="U2414">
        <v>0</v>
      </c>
      <c r="V2414">
        <v>0</v>
      </c>
      <c r="W2414" s="13">
        <v>43979</v>
      </c>
      <c r="X2414">
        <v>263</v>
      </c>
    </row>
    <row r="2415" spans="1:24" x14ac:dyDescent="0.25">
      <c r="A2415">
        <v>1</v>
      </c>
      <c r="B2415" t="s">
        <v>4826</v>
      </c>
      <c r="D2415" t="s">
        <v>4827</v>
      </c>
      <c r="E2415">
        <v>0</v>
      </c>
      <c r="F2415" t="s">
        <v>2770</v>
      </c>
      <c r="G2415" t="s">
        <v>29</v>
      </c>
      <c r="H2415">
        <v>36</v>
      </c>
      <c r="I2415" s="14">
        <v>5</v>
      </c>
      <c r="J2415" s="15">
        <v>15276</v>
      </c>
      <c r="K2415" s="15">
        <v>5432</v>
      </c>
      <c r="L2415" s="15">
        <v>5595</v>
      </c>
      <c r="M2415">
        <v>3</v>
      </c>
      <c r="N2415">
        <v>3</v>
      </c>
      <c r="O2415">
        <v>0</v>
      </c>
      <c r="P2415">
        <v>5</v>
      </c>
      <c r="Q2415" t="s">
        <v>30</v>
      </c>
      <c r="R2415">
        <v>0.03</v>
      </c>
      <c r="S2415">
        <v>0</v>
      </c>
      <c r="T2415">
        <v>0</v>
      </c>
      <c r="U2415">
        <v>0</v>
      </c>
      <c r="V2415">
        <v>0</v>
      </c>
      <c r="W2415" s="13">
        <v>40302</v>
      </c>
    </row>
    <row r="2416" spans="1:24" x14ac:dyDescent="0.25">
      <c r="A2416">
        <v>1</v>
      </c>
      <c r="B2416" t="s">
        <v>4828</v>
      </c>
      <c r="D2416" t="s">
        <v>4829</v>
      </c>
      <c r="E2416">
        <v>0</v>
      </c>
      <c r="F2416" t="s">
        <v>1725</v>
      </c>
      <c r="G2416" t="s">
        <v>29</v>
      </c>
      <c r="H2416">
        <v>36</v>
      </c>
      <c r="I2416" s="14">
        <v>4</v>
      </c>
      <c r="J2416" s="15">
        <v>22442</v>
      </c>
      <c r="K2416" s="15">
        <v>5432</v>
      </c>
      <c r="L2416" s="15">
        <v>5595</v>
      </c>
      <c r="M2416">
        <v>3</v>
      </c>
      <c r="N2416">
        <v>3</v>
      </c>
      <c r="O2416">
        <v>0</v>
      </c>
      <c r="P2416">
        <v>4</v>
      </c>
      <c r="Q2416" t="s">
        <v>30</v>
      </c>
      <c r="R2416">
        <v>2.0699999999999998</v>
      </c>
      <c r="S2416">
        <v>2</v>
      </c>
      <c r="T2416">
        <v>0</v>
      </c>
      <c r="U2416">
        <v>2</v>
      </c>
      <c r="V2416">
        <v>0</v>
      </c>
      <c r="W2416" s="13">
        <v>45033</v>
      </c>
      <c r="X2416">
        <v>56</v>
      </c>
    </row>
    <row r="2417" spans="1:24" x14ac:dyDescent="0.25">
      <c r="A2417">
        <v>1</v>
      </c>
      <c r="B2417" t="s">
        <v>4830</v>
      </c>
      <c r="D2417" t="s">
        <v>4831</v>
      </c>
      <c r="E2417">
        <v>0</v>
      </c>
      <c r="F2417" t="s">
        <v>1954</v>
      </c>
      <c r="G2417" t="s">
        <v>29</v>
      </c>
      <c r="H2417">
        <v>36</v>
      </c>
      <c r="I2417" s="14">
        <v>3</v>
      </c>
      <c r="J2417" s="15">
        <v>2600</v>
      </c>
      <c r="K2417" s="15">
        <v>5432</v>
      </c>
      <c r="L2417" s="15">
        <v>5595</v>
      </c>
      <c r="M2417">
        <v>3</v>
      </c>
      <c r="N2417">
        <v>3</v>
      </c>
      <c r="O2417">
        <v>0</v>
      </c>
      <c r="P2417">
        <v>3</v>
      </c>
      <c r="Q2417" t="s">
        <v>30</v>
      </c>
      <c r="R2417">
        <v>0.66</v>
      </c>
      <c r="S2417">
        <v>1</v>
      </c>
      <c r="T2417">
        <v>0</v>
      </c>
      <c r="U2417">
        <v>1</v>
      </c>
      <c r="V2417">
        <v>0</v>
      </c>
      <c r="W2417" s="13">
        <v>45015</v>
      </c>
      <c r="X2417">
        <v>442</v>
      </c>
    </row>
    <row r="2418" spans="1:24" x14ac:dyDescent="0.25">
      <c r="A2418">
        <v>1</v>
      </c>
      <c r="B2418" t="s">
        <v>4832</v>
      </c>
      <c r="D2418" t="s">
        <v>4833</v>
      </c>
      <c r="E2418">
        <v>0</v>
      </c>
      <c r="F2418" t="s">
        <v>1954</v>
      </c>
      <c r="G2418" t="s">
        <v>29</v>
      </c>
      <c r="H2418">
        <v>36</v>
      </c>
      <c r="I2418" s="14">
        <v>25</v>
      </c>
      <c r="J2418" s="15">
        <v>1222.28</v>
      </c>
      <c r="K2418" s="15">
        <v>5432</v>
      </c>
      <c r="L2418" s="15">
        <v>5595</v>
      </c>
      <c r="M2418">
        <v>3</v>
      </c>
      <c r="N2418">
        <v>3</v>
      </c>
      <c r="O2418">
        <v>0</v>
      </c>
      <c r="P2418">
        <v>25</v>
      </c>
      <c r="Q2418" t="s">
        <v>30</v>
      </c>
      <c r="R2418">
        <v>0.26</v>
      </c>
      <c r="S2418">
        <v>1</v>
      </c>
      <c r="T2418">
        <v>0</v>
      </c>
      <c r="U2418">
        <v>1</v>
      </c>
      <c r="V2418">
        <v>0</v>
      </c>
      <c r="W2418" s="13">
        <v>44967</v>
      </c>
    </row>
    <row r="2419" spans="1:24" x14ac:dyDescent="0.25">
      <c r="A2419">
        <v>1</v>
      </c>
      <c r="B2419" t="s">
        <v>4834</v>
      </c>
      <c r="D2419" t="s">
        <v>4835</v>
      </c>
      <c r="E2419">
        <v>0</v>
      </c>
      <c r="F2419" t="s">
        <v>1725</v>
      </c>
      <c r="G2419" t="s">
        <v>29</v>
      </c>
      <c r="H2419">
        <v>36</v>
      </c>
      <c r="I2419" s="14">
        <v>10</v>
      </c>
      <c r="J2419" s="15">
        <v>164207.85200000001</v>
      </c>
      <c r="K2419" s="15">
        <v>5432</v>
      </c>
      <c r="L2419" s="15">
        <v>5595</v>
      </c>
      <c r="M2419">
        <v>3</v>
      </c>
      <c r="N2419">
        <v>3</v>
      </c>
      <c r="O2419">
        <v>0</v>
      </c>
      <c r="P2419">
        <v>10</v>
      </c>
      <c r="Q2419" t="s">
        <v>30</v>
      </c>
      <c r="R2419">
        <v>0</v>
      </c>
      <c r="S2419">
        <v>0</v>
      </c>
      <c r="T2419">
        <v>0</v>
      </c>
      <c r="U2419">
        <v>0</v>
      </c>
      <c r="V2419">
        <v>0</v>
      </c>
      <c r="X2419">
        <v>1807</v>
      </c>
    </row>
    <row r="2420" spans="1:24" x14ac:dyDescent="0.25">
      <c r="A2420">
        <v>1</v>
      </c>
      <c r="B2420" t="s">
        <v>4836</v>
      </c>
      <c r="D2420" t="s">
        <v>4837</v>
      </c>
      <c r="E2420">
        <v>0</v>
      </c>
      <c r="F2420" t="s">
        <v>1882</v>
      </c>
      <c r="G2420" t="s">
        <v>29</v>
      </c>
      <c r="H2420">
        <v>36</v>
      </c>
      <c r="I2420" s="14">
        <v>2</v>
      </c>
      <c r="J2420" s="15">
        <v>54834</v>
      </c>
      <c r="K2420" s="15">
        <v>5432</v>
      </c>
      <c r="L2420" s="15">
        <v>5595</v>
      </c>
      <c r="M2420">
        <v>3</v>
      </c>
      <c r="N2420">
        <v>3</v>
      </c>
      <c r="O2420">
        <v>0</v>
      </c>
      <c r="P2420">
        <v>2</v>
      </c>
      <c r="Q2420" t="s">
        <v>30</v>
      </c>
      <c r="R2420">
        <v>0.99</v>
      </c>
      <c r="S2420">
        <v>1</v>
      </c>
      <c r="T2420">
        <v>0</v>
      </c>
      <c r="U2420">
        <v>1</v>
      </c>
      <c r="V2420">
        <v>0</v>
      </c>
      <c r="W2420" s="13">
        <v>44982</v>
      </c>
      <c r="X2420">
        <v>733</v>
      </c>
    </row>
    <row r="2421" spans="1:24" x14ac:dyDescent="0.25">
      <c r="A2421">
        <v>1</v>
      </c>
      <c r="B2421" t="s">
        <v>4838</v>
      </c>
      <c r="D2421" t="s">
        <v>4839</v>
      </c>
      <c r="E2421">
        <v>0</v>
      </c>
      <c r="F2421" t="s">
        <v>1725</v>
      </c>
      <c r="G2421" t="s">
        <v>29</v>
      </c>
      <c r="H2421">
        <v>36</v>
      </c>
      <c r="I2421" s="14">
        <v>4</v>
      </c>
      <c r="J2421" s="15">
        <v>4489.5</v>
      </c>
      <c r="K2421" s="15">
        <v>5432</v>
      </c>
      <c r="L2421" s="15">
        <v>5595</v>
      </c>
      <c r="M2421">
        <v>3</v>
      </c>
      <c r="N2421">
        <v>3</v>
      </c>
      <c r="O2421">
        <v>0</v>
      </c>
      <c r="P2421">
        <v>4</v>
      </c>
      <c r="Q2421" t="s">
        <v>30</v>
      </c>
      <c r="R2421">
        <v>0.03</v>
      </c>
      <c r="S2421">
        <v>0</v>
      </c>
      <c r="T2421">
        <v>0</v>
      </c>
      <c r="U2421">
        <v>0</v>
      </c>
      <c r="V2421">
        <v>0</v>
      </c>
      <c r="W2421" s="13">
        <v>43804</v>
      </c>
      <c r="X2421">
        <v>56</v>
      </c>
    </row>
    <row r="2422" spans="1:24" x14ac:dyDescent="0.25">
      <c r="A2422">
        <v>1</v>
      </c>
      <c r="B2422" t="s">
        <v>4840</v>
      </c>
      <c r="D2422" t="s">
        <v>4841</v>
      </c>
      <c r="E2422">
        <v>0</v>
      </c>
      <c r="F2422" t="s">
        <v>1725</v>
      </c>
      <c r="G2422" t="s">
        <v>29</v>
      </c>
      <c r="H2422">
        <v>36</v>
      </c>
      <c r="I2422" s="14">
        <v>1</v>
      </c>
      <c r="J2422" s="15">
        <v>431740</v>
      </c>
      <c r="K2422" s="15">
        <v>5432</v>
      </c>
      <c r="L2422" s="15">
        <v>5595</v>
      </c>
      <c r="M2422">
        <v>3</v>
      </c>
      <c r="N2422">
        <v>3</v>
      </c>
      <c r="O2422">
        <v>0</v>
      </c>
      <c r="P2422">
        <v>1</v>
      </c>
      <c r="Q2422" t="s">
        <v>30</v>
      </c>
      <c r="R2422">
        <v>0.03</v>
      </c>
      <c r="S2422">
        <v>0</v>
      </c>
      <c r="T2422">
        <v>0</v>
      </c>
      <c r="U2422">
        <v>0</v>
      </c>
      <c r="V2422">
        <v>0</v>
      </c>
      <c r="W2422" s="13">
        <v>40074</v>
      </c>
      <c r="X2422">
        <v>254</v>
      </c>
    </row>
    <row r="2423" spans="1:24" x14ac:dyDescent="0.25">
      <c r="A2423">
        <v>1</v>
      </c>
      <c r="B2423" t="s">
        <v>4842</v>
      </c>
      <c r="D2423" t="s">
        <v>4843</v>
      </c>
      <c r="E2423">
        <v>0</v>
      </c>
      <c r="F2423" t="s">
        <v>1725</v>
      </c>
      <c r="G2423" t="s">
        <v>29</v>
      </c>
      <c r="H2423">
        <v>36</v>
      </c>
      <c r="I2423" s="14">
        <v>16</v>
      </c>
      <c r="J2423" s="15">
        <v>250</v>
      </c>
      <c r="K2423" s="15">
        <v>5432</v>
      </c>
      <c r="L2423" s="15">
        <v>5595</v>
      </c>
      <c r="M2423">
        <v>3</v>
      </c>
      <c r="N2423">
        <v>3</v>
      </c>
      <c r="O2423">
        <v>0</v>
      </c>
      <c r="P2423">
        <v>16</v>
      </c>
      <c r="Q2423" t="s">
        <v>30</v>
      </c>
      <c r="R2423">
        <v>7.0000000000000007E-2</v>
      </c>
      <c r="S2423">
        <v>0</v>
      </c>
      <c r="T2423">
        <v>0</v>
      </c>
      <c r="U2423">
        <v>0</v>
      </c>
      <c r="V2423">
        <v>0</v>
      </c>
      <c r="W2423" s="13">
        <v>44824</v>
      </c>
      <c r="X2423">
        <v>1628</v>
      </c>
    </row>
    <row r="2424" spans="1:24" x14ac:dyDescent="0.25">
      <c r="A2424">
        <v>1</v>
      </c>
      <c r="B2424" t="s">
        <v>4844</v>
      </c>
      <c r="D2424" t="s">
        <v>4845</v>
      </c>
      <c r="E2424">
        <v>0</v>
      </c>
      <c r="F2424" t="s">
        <v>1719</v>
      </c>
      <c r="G2424" t="s">
        <v>29</v>
      </c>
      <c r="H2424">
        <v>36</v>
      </c>
      <c r="I2424" s="14">
        <v>3</v>
      </c>
      <c r="J2424" s="15">
        <v>4021</v>
      </c>
      <c r="K2424" s="15">
        <v>5432</v>
      </c>
      <c r="L2424" s="15">
        <v>5595</v>
      </c>
      <c r="M2424">
        <v>3</v>
      </c>
      <c r="N2424">
        <v>3</v>
      </c>
      <c r="O2424">
        <v>0</v>
      </c>
      <c r="P2424">
        <v>3</v>
      </c>
      <c r="Q2424" t="s">
        <v>30</v>
      </c>
      <c r="R2424">
        <v>0.03</v>
      </c>
      <c r="S2424">
        <v>0</v>
      </c>
      <c r="T2424">
        <v>0</v>
      </c>
      <c r="U2424">
        <v>0</v>
      </c>
      <c r="V2424">
        <v>0</v>
      </c>
      <c r="W2424" s="13">
        <v>43082</v>
      </c>
      <c r="X2424">
        <v>1628</v>
      </c>
    </row>
    <row r="2425" spans="1:24" x14ac:dyDescent="0.25">
      <c r="A2425">
        <v>1</v>
      </c>
      <c r="B2425" t="s">
        <v>4846</v>
      </c>
      <c r="D2425" t="s">
        <v>4847</v>
      </c>
      <c r="E2425">
        <v>0</v>
      </c>
      <c r="F2425" t="s">
        <v>1719</v>
      </c>
      <c r="G2425" t="s">
        <v>29</v>
      </c>
      <c r="H2425">
        <v>36</v>
      </c>
      <c r="I2425" s="14">
        <v>2</v>
      </c>
      <c r="J2425" s="15">
        <v>19113</v>
      </c>
      <c r="K2425" s="15">
        <v>5432</v>
      </c>
      <c r="L2425" s="15">
        <v>5595</v>
      </c>
      <c r="M2425">
        <v>3</v>
      </c>
      <c r="N2425">
        <v>3</v>
      </c>
      <c r="O2425">
        <v>0</v>
      </c>
      <c r="P2425">
        <v>2</v>
      </c>
      <c r="Q2425" t="s">
        <v>30</v>
      </c>
      <c r="R2425">
        <v>0.03</v>
      </c>
      <c r="S2425">
        <v>0</v>
      </c>
      <c r="T2425">
        <v>0</v>
      </c>
      <c r="U2425">
        <v>0</v>
      </c>
      <c r="V2425">
        <v>0</v>
      </c>
      <c r="W2425" s="13">
        <v>41384</v>
      </c>
    </row>
    <row r="2426" spans="1:24" x14ac:dyDescent="0.25">
      <c r="A2426">
        <v>1</v>
      </c>
      <c r="B2426" t="s">
        <v>4848</v>
      </c>
      <c r="D2426" t="s">
        <v>4849</v>
      </c>
      <c r="E2426">
        <v>0</v>
      </c>
      <c r="F2426" t="s">
        <v>1725</v>
      </c>
      <c r="G2426" t="s">
        <v>29</v>
      </c>
      <c r="H2426">
        <v>36</v>
      </c>
      <c r="I2426" s="14">
        <v>12</v>
      </c>
      <c r="J2426" s="15">
        <v>1298.789</v>
      </c>
      <c r="K2426" s="15">
        <v>5432</v>
      </c>
      <c r="L2426" s="15">
        <v>5595</v>
      </c>
      <c r="M2426">
        <v>3</v>
      </c>
      <c r="N2426">
        <v>3</v>
      </c>
      <c r="O2426">
        <v>0</v>
      </c>
      <c r="P2426">
        <v>12</v>
      </c>
      <c r="Q2426" t="s">
        <v>30</v>
      </c>
      <c r="R2426">
        <v>1.96</v>
      </c>
      <c r="S2426">
        <v>8</v>
      </c>
      <c r="T2426">
        <v>0</v>
      </c>
      <c r="U2426">
        <v>8</v>
      </c>
      <c r="V2426">
        <v>0</v>
      </c>
      <c r="W2426" s="13">
        <v>44982</v>
      </c>
    </row>
    <row r="2427" spans="1:24" x14ac:dyDescent="0.25">
      <c r="A2427">
        <v>1</v>
      </c>
      <c r="B2427" t="s">
        <v>4850</v>
      </c>
      <c r="D2427" t="s">
        <v>4851</v>
      </c>
      <c r="E2427">
        <v>0</v>
      </c>
      <c r="F2427" t="s">
        <v>1725</v>
      </c>
      <c r="G2427" t="s">
        <v>29</v>
      </c>
      <c r="H2427">
        <v>36</v>
      </c>
      <c r="I2427" s="14">
        <v>57</v>
      </c>
      <c r="J2427" s="15">
        <v>254</v>
      </c>
      <c r="K2427" s="15">
        <v>5432</v>
      </c>
      <c r="L2427" s="15">
        <v>5595</v>
      </c>
      <c r="M2427">
        <v>3</v>
      </c>
      <c r="N2427">
        <v>3</v>
      </c>
      <c r="O2427">
        <v>0</v>
      </c>
      <c r="P2427">
        <v>57</v>
      </c>
      <c r="Q2427" t="s">
        <v>30</v>
      </c>
      <c r="R2427">
        <v>0.03</v>
      </c>
      <c r="S2427">
        <v>0</v>
      </c>
      <c r="T2427">
        <v>0</v>
      </c>
      <c r="U2427">
        <v>0</v>
      </c>
      <c r="V2427">
        <v>0</v>
      </c>
      <c r="W2427" s="13">
        <v>43277</v>
      </c>
      <c r="X2427">
        <v>56</v>
      </c>
    </row>
    <row r="2428" spans="1:24" x14ac:dyDescent="0.25">
      <c r="A2428">
        <v>1</v>
      </c>
      <c r="B2428" t="s">
        <v>4852</v>
      </c>
      <c r="D2428" t="s">
        <v>4853</v>
      </c>
      <c r="E2428">
        <v>0</v>
      </c>
      <c r="F2428" t="s">
        <v>1725</v>
      </c>
      <c r="G2428" t="s">
        <v>29</v>
      </c>
      <c r="H2428">
        <v>36</v>
      </c>
      <c r="I2428" s="14">
        <v>1</v>
      </c>
      <c r="J2428" s="15">
        <v>370125</v>
      </c>
      <c r="K2428" s="15">
        <v>5432</v>
      </c>
      <c r="L2428" s="15">
        <v>5595</v>
      </c>
      <c r="M2428">
        <v>3</v>
      </c>
      <c r="N2428">
        <v>3</v>
      </c>
      <c r="O2428">
        <v>0</v>
      </c>
      <c r="P2428">
        <v>1</v>
      </c>
      <c r="Q2428" t="s">
        <v>30</v>
      </c>
      <c r="R2428">
        <v>0.03</v>
      </c>
      <c r="S2428">
        <v>0</v>
      </c>
      <c r="T2428">
        <v>0</v>
      </c>
      <c r="U2428">
        <v>0</v>
      </c>
      <c r="V2428">
        <v>0</v>
      </c>
      <c r="W2428" s="13">
        <v>44728</v>
      </c>
      <c r="X2428">
        <v>622</v>
      </c>
    </row>
    <row r="2429" spans="1:24" x14ac:dyDescent="0.25">
      <c r="A2429">
        <v>1</v>
      </c>
      <c r="B2429" t="s">
        <v>4854</v>
      </c>
      <c r="D2429" t="s">
        <v>4855</v>
      </c>
      <c r="E2429">
        <v>0</v>
      </c>
      <c r="F2429" t="s">
        <v>1882</v>
      </c>
      <c r="G2429" t="s">
        <v>29</v>
      </c>
      <c r="H2429">
        <v>36</v>
      </c>
      <c r="I2429" s="14">
        <v>1</v>
      </c>
      <c r="J2429" s="15">
        <v>24000</v>
      </c>
      <c r="K2429" s="15">
        <v>5432</v>
      </c>
      <c r="L2429" s="15">
        <v>5595</v>
      </c>
      <c r="M2429">
        <v>3</v>
      </c>
      <c r="N2429">
        <v>3</v>
      </c>
      <c r="O2429">
        <v>0</v>
      </c>
      <c r="P2429">
        <v>1</v>
      </c>
      <c r="Q2429" t="s">
        <v>30</v>
      </c>
      <c r="R2429">
        <v>0.03</v>
      </c>
      <c r="S2429">
        <v>0</v>
      </c>
      <c r="T2429">
        <v>0</v>
      </c>
      <c r="U2429">
        <v>0</v>
      </c>
      <c r="V2429">
        <v>0</v>
      </c>
      <c r="W2429" s="13">
        <v>44676</v>
      </c>
    </row>
    <row r="2430" spans="1:24" x14ac:dyDescent="0.25">
      <c r="A2430">
        <v>1</v>
      </c>
      <c r="B2430" t="s">
        <v>4856</v>
      </c>
      <c r="D2430" t="s">
        <v>4857</v>
      </c>
      <c r="E2430">
        <v>0</v>
      </c>
      <c r="F2430" t="s">
        <v>1725</v>
      </c>
      <c r="G2430" t="s">
        <v>29</v>
      </c>
      <c r="H2430">
        <v>36</v>
      </c>
      <c r="I2430" s="14">
        <v>5</v>
      </c>
      <c r="J2430" s="15">
        <v>16550</v>
      </c>
      <c r="K2430" s="15">
        <v>5432</v>
      </c>
      <c r="L2430" s="15">
        <v>5595</v>
      </c>
      <c r="M2430">
        <v>3</v>
      </c>
      <c r="N2430">
        <v>3</v>
      </c>
      <c r="O2430">
        <v>0</v>
      </c>
      <c r="P2430">
        <v>5</v>
      </c>
      <c r="Q2430" t="s">
        <v>30</v>
      </c>
      <c r="R2430">
        <v>1.22</v>
      </c>
      <c r="S2430">
        <v>3</v>
      </c>
      <c r="T2430">
        <v>0</v>
      </c>
      <c r="U2430">
        <v>3</v>
      </c>
      <c r="V2430">
        <v>0</v>
      </c>
      <c r="W2430" s="13">
        <v>44998</v>
      </c>
      <c r="X2430">
        <v>733</v>
      </c>
    </row>
    <row r="2431" spans="1:24" x14ac:dyDescent="0.25">
      <c r="A2431">
        <v>1</v>
      </c>
      <c r="B2431" t="s">
        <v>4858</v>
      </c>
      <c r="D2431" t="s">
        <v>4859</v>
      </c>
      <c r="E2431">
        <v>0</v>
      </c>
      <c r="F2431" t="s">
        <v>1965</v>
      </c>
      <c r="G2431" t="s">
        <v>29</v>
      </c>
      <c r="H2431">
        <v>36</v>
      </c>
      <c r="I2431" s="14">
        <v>9</v>
      </c>
      <c r="J2431" s="15">
        <v>936</v>
      </c>
      <c r="K2431" s="15">
        <v>5432</v>
      </c>
      <c r="L2431" s="15">
        <v>5595</v>
      </c>
      <c r="M2431">
        <v>3</v>
      </c>
      <c r="N2431">
        <v>3</v>
      </c>
      <c r="O2431">
        <v>0</v>
      </c>
      <c r="P2431">
        <v>9</v>
      </c>
      <c r="Q2431" t="s">
        <v>30</v>
      </c>
      <c r="R2431">
        <v>24.6</v>
      </c>
      <c r="S2431">
        <v>32</v>
      </c>
      <c r="T2431">
        <v>0</v>
      </c>
      <c r="U2431">
        <v>32</v>
      </c>
      <c r="V2431">
        <v>0</v>
      </c>
      <c r="W2431" s="13">
        <v>45070</v>
      </c>
      <c r="X2431">
        <v>1596</v>
      </c>
    </row>
    <row r="2432" spans="1:24" x14ac:dyDescent="0.25">
      <c r="A2432">
        <v>1</v>
      </c>
      <c r="B2432" t="s">
        <v>4860</v>
      </c>
      <c r="D2432" t="s">
        <v>4861</v>
      </c>
      <c r="E2432">
        <v>10</v>
      </c>
      <c r="F2432" t="s">
        <v>1965</v>
      </c>
      <c r="G2432" t="s">
        <v>29</v>
      </c>
      <c r="H2432">
        <v>36</v>
      </c>
      <c r="I2432" s="14">
        <v>1</v>
      </c>
      <c r="J2432" s="15">
        <v>19385</v>
      </c>
      <c r="K2432" s="15">
        <v>5432</v>
      </c>
      <c r="L2432" s="15">
        <v>5595</v>
      </c>
      <c r="M2432">
        <v>3</v>
      </c>
      <c r="N2432">
        <v>3</v>
      </c>
      <c r="O2432">
        <v>0</v>
      </c>
      <c r="P2432">
        <v>11</v>
      </c>
      <c r="Q2432" t="s">
        <v>30</v>
      </c>
      <c r="R2432">
        <v>9.33</v>
      </c>
      <c r="S2432">
        <v>12</v>
      </c>
      <c r="T2432">
        <v>0</v>
      </c>
      <c r="U2432">
        <v>12</v>
      </c>
      <c r="V2432">
        <v>0</v>
      </c>
      <c r="W2432" s="13">
        <v>45071</v>
      </c>
      <c r="X2432">
        <v>622</v>
      </c>
    </row>
    <row r="2433" spans="1:24" x14ac:dyDescent="0.25">
      <c r="A2433">
        <v>1</v>
      </c>
      <c r="B2433" t="s">
        <v>4862</v>
      </c>
      <c r="D2433" t="s">
        <v>4863</v>
      </c>
      <c r="E2433">
        <v>0</v>
      </c>
      <c r="F2433" t="s">
        <v>1965</v>
      </c>
      <c r="G2433" t="s">
        <v>29</v>
      </c>
      <c r="H2433">
        <v>36</v>
      </c>
      <c r="I2433" s="14">
        <v>1</v>
      </c>
      <c r="J2433" s="15">
        <v>44065</v>
      </c>
      <c r="K2433" s="15">
        <v>5432</v>
      </c>
      <c r="L2433" s="15">
        <v>5595</v>
      </c>
      <c r="M2433">
        <v>3</v>
      </c>
      <c r="N2433">
        <v>3</v>
      </c>
      <c r="O2433">
        <v>0</v>
      </c>
      <c r="P2433">
        <v>1</v>
      </c>
      <c r="Q2433" t="s">
        <v>30</v>
      </c>
      <c r="R2433">
        <v>0.03</v>
      </c>
      <c r="S2433">
        <v>0</v>
      </c>
      <c r="T2433">
        <v>0</v>
      </c>
      <c r="U2433">
        <v>0</v>
      </c>
      <c r="V2433">
        <v>0</v>
      </c>
      <c r="W2433" s="13">
        <v>44568</v>
      </c>
      <c r="X2433">
        <v>478</v>
      </c>
    </row>
    <row r="2434" spans="1:24" x14ac:dyDescent="0.25">
      <c r="A2434">
        <v>1</v>
      </c>
      <c r="B2434" t="s">
        <v>4864</v>
      </c>
      <c r="D2434" t="s">
        <v>4865</v>
      </c>
      <c r="E2434">
        <v>6</v>
      </c>
      <c r="F2434" t="s">
        <v>1965</v>
      </c>
      <c r="G2434" t="s">
        <v>29</v>
      </c>
      <c r="H2434">
        <v>36</v>
      </c>
      <c r="I2434" s="14">
        <v>7</v>
      </c>
      <c r="J2434" s="15">
        <v>2348.25</v>
      </c>
      <c r="K2434" s="15">
        <v>5432</v>
      </c>
      <c r="L2434" s="15">
        <v>5595</v>
      </c>
      <c r="M2434">
        <v>3</v>
      </c>
      <c r="N2434">
        <v>3</v>
      </c>
      <c r="O2434">
        <v>0</v>
      </c>
      <c r="P2434">
        <v>13</v>
      </c>
      <c r="Q2434" t="s">
        <v>30</v>
      </c>
      <c r="R2434">
        <v>3.3</v>
      </c>
      <c r="S2434">
        <v>5</v>
      </c>
      <c r="T2434">
        <v>1</v>
      </c>
      <c r="U2434">
        <v>5</v>
      </c>
      <c r="V2434">
        <v>1</v>
      </c>
      <c r="W2434" s="13">
        <v>45085</v>
      </c>
      <c r="X2434">
        <v>622</v>
      </c>
    </row>
    <row r="2435" spans="1:24" x14ac:dyDescent="0.25">
      <c r="A2435">
        <v>1</v>
      </c>
      <c r="B2435" t="s">
        <v>4866</v>
      </c>
      <c r="D2435" t="s">
        <v>4867</v>
      </c>
      <c r="E2435">
        <v>0</v>
      </c>
      <c r="F2435" t="s">
        <v>1965</v>
      </c>
      <c r="G2435" t="s">
        <v>29</v>
      </c>
      <c r="H2435">
        <v>36</v>
      </c>
      <c r="I2435" s="14">
        <v>6</v>
      </c>
      <c r="J2435" s="15">
        <v>3919</v>
      </c>
      <c r="K2435" s="15">
        <v>5432</v>
      </c>
      <c r="L2435" s="15">
        <v>5595</v>
      </c>
      <c r="M2435">
        <v>3</v>
      </c>
      <c r="N2435">
        <v>3</v>
      </c>
      <c r="O2435">
        <v>0</v>
      </c>
      <c r="P2435">
        <v>6</v>
      </c>
      <c r="Q2435" t="s">
        <v>30</v>
      </c>
      <c r="R2435">
        <v>0.78</v>
      </c>
      <c r="S2435">
        <v>3</v>
      </c>
      <c r="T2435">
        <v>0</v>
      </c>
      <c r="U2435">
        <v>3</v>
      </c>
      <c r="V2435">
        <v>0</v>
      </c>
      <c r="W2435" s="13">
        <v>44953</v>
      </c>
      <c r="X2435">
        <v>622</v>
      </c>
    </row>
    <row r="2436" spans="1:24" x14ac:dyDescent="0.25">
      <c r="A2436">
        <v>1</v>
      </c>
      <c r="B2436" t="s">
        <v>4868</v>
      </c>
      <c r="D2436" t="s">
        <v>4869</v>
      </c>
      <c r="E2436">
        <v>0</v>
      </c>
      <c r="F2436" t="s">
        <v>1965</v>
      </c>
      <c r="G2436" t="s">
        <v>29</v>
      </c>
      <c r="H2436">
        <v>36</v>
      </c>
      <c r="I2436" s="14">
        <v>5</v>
      </c>
      <c r="J2436" s="15">
        <v>5891</v>
      </c>
      <c r="K2436" s="15">
        <v>5432</v>
      </c>
      <c r="L2436" s="15">
        <v>5595</v>
      </c>
      <c r="M2436">
        <v>3</v>
      </c>
      <c r="N2436">
        <v>3</v>
      </c>
      <c r="O2436">
        <v>0</v>
      </c>
      <c r="P2436">
        <v>5</v>
      </c>
      <c r="Q2436" t="s">
        <v>30</v>
      </c>
      <c r="R2436">
        <v>0.54</v>
      </c>
      <c r="S2436">
        <v>3</v>
      </c>
      <c r="T2436">
        <v>1</v>
      </c>
      <c r="U2436">
        <v>3</v>
      </c>
      <c r="V2436">
        <v>1</v>
      </c>
      <c r="W2436" s="13">
        <v>45080</v>
      </c>
      <c r="X2436">
        <v>1621</v>
      </c>
    </row>
    <row r="2437" spans="1:24" x14ac:dyDescent="0.25">
      <c r="A2437">
        <v>1</v>
      </c>
      <c r="B2437" t="s">
        <v>4870</v>
      </c>
      <c r="D2437" t="s">
        <v>4871</v>
      </c>
      <c r="E2437">
        <v>0</v>
      </c>
      <c r="F2437" t="s">
        <v>1965</v>
      </c>
      <c r="G2437" t="s">
        <v>29</v>
      </c>
      <c r="H2437">
        <v>36</v>
      </c>
      <c r="I2437" s="14">
        <v>2</v>
      </c>
      <c r="J2437" s="15">
        <v>4783.5</v>
      </c>
      <c r="K2437" s="15">
        <v>5432</v>
      </c>
      <c r="L2437" s="15">
        <v>5595</v>
      </c>
      <c r="M2437">
        <v>3</v>
      </c>
      <c r="N2437">
        <v>3</v>
      </c>
      <c r="O2437">
        <v>0</v>
      </c>
      <c r="P2437">
        <v>2</v>
      </c>
      <c r="Q2437" t="s">
        <v>30</v>
      </c>
      <c r="R2437">
        <v>1.87</v>
      </c>
      <c r="S2437">
        <v>1</v>
      </c>
      <c r="T2437">
        <v>0</v>
      </c>
      <c r="U2437">
        <v>1</v>
      </c>
      <c r="V2437">
        <v>0</v>
      </c>
      <c r="W2437" s="13">
        <v>45065</v>
      </c>
      <c r="X2437">
        <v>59</v>
      </c>
    </row>
    <row r="2438" spans="1:24" x14ac:dyDescent="0.25">
      <c r="A2438">
        <v>1</v>
      </c>
      <c r="B2438" t="s">
        <v>4872</v>
      </c>
      <c r="D2438" t="s">
        <v>4873</v>
      </c>
      <c r="E2438">
        <v>0</v>
      </c>
      <c r="F2438" t="s">
        <v>1965</v>
      </c>
      <c r="G2438" t="s">
        <v>29</v>
      </c>
      <c r="H2438">
        <v>36</v>
      </c>
      <c r="I2438" s="14">
        <v>5</v>
      </c>
      <c r="J2438" s="15">
        <v>11025</v>
      </c>
      <c r="K2438" s="15">
        <v>5432</v>
      </c>
      <c r="L2438" s="15">
        <v>5595</v>
      </c>
      <c r="M2438">
        <v>3</v>
      </c>
      <c r="N2438">
        <v>3</v>
      </c>
      <c r="O2438">
        <v>0</v>
      </c>
      <c r="P2438">
        <v>5</v>
      </c>
      <c r="Q2438" t="s">
        <v>30</v>
      </c>
      <c r="R2438">
        <v>0.26</v>
      </c>
      <c r="S2438">
        <v>1</v>
      </c>
      <c r="T2438">
        <v>0</v>
      </c>
      <c r="U2438">
        <v>1</v>
      </c>
      <c r="V2438">
        <v>0</v>
      </c>
      <c r="W2438" s="13">
        <v>44978</v>
      </c>
      <c r="X2438">
        <v>59</v>
      </c>
    </row>
    <row r="2439" spans="1:24" x14ac:dyDescent="0.25">
      <c r="A2439">
        <v>1</v>
      </c>
      <c r="B2439" t="s">
        <v>4874</v>
      </c>
      <c r="D2439" t="s">
        <v>4875</v>
      </c>
      <c r="E2439">
        <v>0</v>
      </c>
      <c r="F2439" t="s">
        <v>1965</v>
      </c>
      <c r="G2439" t="s">
        <v>29</v>
      </c>
      <c r="H2439">
        <v>36</v>
      </c>
      <c r="I2439" s="14">
        <v>2</v>
      </c>
      <c r="J2439" s="15">
        <v>16023</v>
      </c>
      <c r="K2439" s="15">
        <v>5432</v>
      </c>
      <c r="L2439" s="15">
        <v>5595</v>
      </c>
      <c r="M2439">
        <v>3</v>
      </c>
      <c r="N2439">
        <v>3</v>
      </c>
      <c r="O2439">
        <v>0</v>
      </c>
      <c r="P2439">
        <v>2</v>
      </c>
      <c r="Q2439" t="s">
        <v>30</v>
      </c>
      <c r="R2439">
        <v>0.03</v>
      </c>
      <c r="S2439">
        <v>0</v>
      </c>
      <c r="T2439">
        <v>0</v>
      </c>
      <c r="U2439">
        <v>0</v>
      </c>
      <c r="V2439">
        <v>0</v>
      </c>
      <c r="W2439" s="13">
        <v>44573</v>
      </c>
    </row>
    <row r="2440" spans="1:24" x14ac:dyDescent="0.25">
      <c r="A2440">
        <v>1</v>
      </c>
      <c r="B2440" t="s">
        <v>4876</v>
      </c>
      <c r="D2440" t="s">
        <v>4877</v>
      </c>
      <c r="E2440">
        <v>0</v>
      </c>
      <c r="F2440" t="s">
        <v>1965</v>
      </c>
      <c r="G2440" t="s">
        <v>29</v>
      </c>
      <c r="H2440">
        <v>36</v>
      </c>
      <c r="I2440" s="14">
        <v>11</v>
      </c>
      <c r="J2440" s="15">
        <v>32582</v>
      </c>
      <c r="K2440" s="15">
        <v>5432</v>
      </c>
      <c r="L2440" s="15">
        <v>5595</v>
      </c>
      <c r="M2440">
        <v>3</v>
      </c>
      <c r="N2440">
        <v>3</v>
      </c>
      <c r="O2440">
        <v>0</v>
      </c>
      <c r="P2440">
        <v>11</v>
      </c>
      <c r="Q2440" t="s">
        <v>30</v>
      </c>
      <c r="R2440">
        <v>2.0699999999999998</v>
      </c>
      <c r="S2440">
        <v>2</v>
      </c>
      <c r="T2440">
        <v>0</v>
      </c>
      <c r="U2440">
        <v>2</v>
      </c>
      <c r="V2440">
        <v>0</v>
      </c>
      <c r="W2440" s="13">
        <v>45043</v>
      </c>
      <c r="X2440">
        <v>158</v>
      </c>
    </row>
    <row r="2441" spans="1:24" x14ac:dyDescent="0.25">
      <c r="A2441">
        <v>1</v>
      </c>
      <c r="B2441" t="s">
        <v>4878</v>
      </c>
      <c r="D2441" t="s">
        <v>4879</v>
      </c>
      <c r="E2441">
        <v>0</v>
      </c>
      <c r="F2441" t="s">
        <v>1965</v>
      </c>
      <c r="G2441" t="s">
        <v>29</v>
      </c>
      <c r="H2441">
        <v>36</v>
      </c>
      <c r="I2441" s="14">
        <v>20</v>
      </c>
      <c r="J2441" s="15">
        <v>3455.19</v>
      </c>
      <c r="K2441" s="15">
        <v>5432</v>
      </c>
      <c r="L2441" s="15">
        <v>5595</v>
      </c>
      <c r="M2441">
        <v>3</v>
      </c>
      <c r="N2441">
        <v>3</v>
      </c>
      <c r="O2441">
        <v>0</v>
      </c>
      <c r="P2441">
        <v>20</v>
      </c>
      <c r="Q2441" t="s">
        <v>30</v>
      </c>
      <c r="R2441">
        <v>8.76</v>
      </c>
      <c r="S2441">
        <v>14</v>
      </c>
      <c r="T2441">
        <v>0</v>
      </c>
      <c r="U2441">
        <v>14</v>
      </c>
      <c r="V2441">
        <v>0</v>
      </c>
      <c r="W2441" s="13">
        <v>45061</v>
      </c>
      <c r="X2441">
        <v>1621</v>
      </c>
    </row>
    <row r="2442" spans="1:24" x14ac:dyDescent="0.25">
      <c r="A2442">
        <v>1</v>
      </c>
      <c r="B2442" t="s">
        <v>4880</v>
      </c>
      <c r="D2442" t="s">
        <v>4881</v>
      </c>
      <c r="E2442">
        <v>8</v>
      </c>
      <c r="F2442" t="s">
        <v>1965</v>
      </c>
      <c r="G2442" t="s">
        <v>29</v>
      </c>
      <c r="H2442">
        <v>36</v>
      </c>
      <c r="I2442" s="14">
        <v>14</v>
      </c>
      <c r="J2442" s="15">
        <v>4500</v>
      </c>
      <c r="K2442" s="15">
        <v>5432</v>
      </c>
      <c r="L2442" s="15">
        <v>5595</v>
      </c>
      <c r="M2442">
        <v>3</v>
      </c>
      <c r="N2442">
        <v>3</v>
      </c>
      <c r="O2442">
        <v>0</v>
      </c>
      <c r="P2442">
        <v>22</v>
      </c>
      <c r="Q2442" t="s">
        <v>30</v>
      </c>
      <c r="R2442">
        <v>60.42</v>
      </c>
      <c r="S2442">
        <v>86</v>
      </c>
      <c r="T2442">
        <v>6</v>
      </c>
      <c r="U2442">
        <v>86</v>
      </c>
      <c r="V2442">
        <v>6</v>
      </c>
      <c r="W2442" s="13">
        <v>45084</v>
      </c>
      <c r="X2442">
        <v>59</v>
      </c>
    </row>
    <row r="2443" spans="1:24" x14ac:dyDescent="0.25">
      <c r="A2443">
        <v>1</v>
      </c>
      <c r="B2443" t="s">
        <v>4882</v>
      </c>
      <c r="D2443" t="s">
        <v>4883</v>
      </c>
      <c r="E2443">
        <v>0</v>
      </c>
      <c r="F2443" t="s">
        <v>1965</v>
      </c>
      <c r="G2443" t="s">
        <v>29</v>
      </c>
      <c r="H2443">
        <v>36</v>
      </c>
      <c r="I2443" s="14">
        <v>1</v>
      </c>
      <c r="J2443" s="15">
        <v>2950</v>
      </c>
      <c r="K2443" s="15">
        <v>5432</v>
      </c>
      <c r="L2443" s="15">
        <v>5595</v>
      </c>
      <c r="M2443">
        <v>3</v>
      </c>
      <c r="N2443">
        <v>3</v>
      </c>
      <c r="O2443">
        <v>0</v>
      </c>
      <c r="P2443">
        <v>1</v>
      </c>
      <c r="Q2443" t="s">
        <v>30</v>
      </c>
      <c r="R2443">
        <v>4.26</v>
      </c>
      <c r="S2443">
        <v>7</v>
      </c>
      <c r="T2443">
        <v>1</v>
      </c>
      <c r="U2443">
        <v>7</v>
      </c>
      <c r="V2443">
        <v>1</v>
      </c>
      <c r="W2443" s="13">
        <v>45079</v>
      </c>
      <c r="X2443">
        <v>1621</v>
      </c>
    </row>
    <row r="2444" spans="1:24" x14ac:dyDescent="0.25">
      <c r="A2444">
        <v>1</v>
      </c>
      <c r="B2444" t="s">
        <v>4884</v>
      </c>
      <c r="D2444" t="s">
        <v>4885</v>
      </c>
      <c r="E2444">
        <v>0</v>
      </c>
      <c r="F2444" t="s">
        <v>1965</v>
      </c>
      <c r="G2444" t="s">
        <v>29</v>
      </c>
      <c r="H2444">
        <v>36</v>
      </c>
      <c r="I2444" s="14">
        <v>19</v>
      </c>
      <c r="J2444" s="15">
        <v>1185.3420000000001</v>
      </c>
      <c r="K2444" s="15">
        <v>5432</v>
      </c>
      <c r="L2444" s="15">
        <v>5595</v>
      </c>
      <c r="M2444">
        <v>3</v>
      </c>
      <c r="N2444">
        <v>3</v>
      </c>
      <c r="O2444">
        <v>0</v>
      </c>
      <c r="P2444">
        <v>19</v>
      </c>
      <c r="Q2444" t="s">
        <v>30</v>
      </c>
      <c r="R2444">
        <v>15.07</v>
      </c>
      <c r="S2444">
        <v>18</v>
      </c>
      <c r="T2444">
        <v>1</v>
      </c>
      <c r="U2444">
        <v>18</v>
      </c>
      <c r="V2444">
        <v>1</v>
      </c>
      <c r="W2444" s="13">
        <v>45080</v>
      </c>
      <c r="X2444">
        <v>478</v>
      </c>
    </row>
    <row r="2445" spans="1:24" x14ac:dyDescent="0.25">
      <c r="A2445">
        <v>1</v>
      </c>
      <c r="B2445" t="s">
        <v>4886</v>
      </c>
      <c r="D2445" t="s">
        <v>4887</v>
      </c>
      <c r="E2445">
        <v>0</v>
      </c>
      <c r="F2445" t="s">
        <v>1965</v>
      </c>
      <c r="G2445" t="s">
        <v>29</v>
      </c>
      <c r="H2445">
        <v>36</v>
      </c>
      <c r="I2445" s="14">
        <v>18</v>
      </c>
      <c r="J2445" s="15">
        <v>1140</v>
      </c>
      <c r="K2445" s="15">
        <v>5432</v>
      </c>
      <c r="L2445" s="15">
        <v>5595</v>
      </c>
      <c r="M2445">
        <v>3</v>
      </c>
      <c r="N2445">
        <v>3</v>
      </c>
      <c r="O2445">
        <v>0</v>
      </c>
      <c r="P2445">
        <v>18</v>
      </c>
      <c r="Q2445" t="s">
        <v>30</v>
      </c>
      <c r="R2445">
        <v>4.21</v>
      </c>
      <c r="S2445">
        <v>4</v>
      </c>
      <c r="T2445">
        <v>0</v>
      </c>
      <c r="U2445">
        <v>4</v>
      </c>
      <c r="V2445">
        <v>0</v>
      </c>
      <c r="W2445" s="13">
        <v>45065</v>
      </c>
      <c r="X2445">
        <v>478</v>
      </c>
    </row>
    <row r="2446" spans="1:24" x14ac:dyDescent="0.25">
      <c r="A2446">
        <v>1</v>
      </c>
      <c r="B2446" t="s">
        <v>4888</v>
      </c>
      <c r="D2446" t="s">
        <v>4889</v>
      </c>
      <c r="E2446">
        <v>0</v>
      </c>
      <c r="F2446" t="s">
        <v>1965</v>
      </c>
      <c r="G2446" t="s">
        <v>29</v>
      </c>
      <c r="H2446">
        <v>36</v>
      </c>
      <c r="I2446" s="14">
        <v>14</v>
      </c>
      <c r="J2446" s="15">
        <v>1054</v>
      </c>
      <c r="K2446" s="15">
        <v>5432</v>
      </c>
      <c r="L2446" s="15">
        <v>5595</v>
      </c>
      <c r="M2446">
        <v>3</v>
      </c>
      <c r="N2446">
        <v>3</v>
      </c>
      <c r="O2446">
        <v>0</v>
      </c>
      <c r="P2446">
        <v>14</v>
      </c>
      <c r="Q2446" t="s">
        <v>30</v>
      </c>
      <c r="R2446">
        <v>13.52</v>
      </c>
      <c r="S2446">
        <v>11</v>
      </c>
      <c r="T2446">
        <v>0</v>
      </c>
      <c r="U2446">
        <v>11</v>
      </c>
      <c r="V2446">
        <v>0</v>
      </c>
      <c r="W2446" s="13">
        <v>45076</v>
      </c>
      <c r="X2446">
        <v>478</v>
      </c>
    </row>
    <row r="2447" spans="1:24" x14ac:dyDescent="0.25">
      <c r="A2447">
        <v>1</v>
      </c>
      <c r="B2447" t="s">
        <v>4890</v>
      </c>
      <c r="D2447" t="s">
        <v>4891</v>
      </c>
      <c r="E2447">
        <v>0</v>
      </c>
      <c r="F2447" t="s">
        <v>1965</v>
      </c>
      <c r="G2447" t="s">
        <v>29</v>
      </c>
      <c r="H2447">
        <v>36</v>
      </c>
      <c r="I2447" s="14">
        <v>15</v>
      </c>
      <c r="J2447" s="15">
        <v>869.84400000000005</v>
      </c>
      <c r="K2447" s="15">
        <v>5432</v>
      </c>
      <c r="L2447" s="15">
        <v>5595</v>
      </c>
      <c r="M2447">
        <v>3</v>
      </c>
      <c r="N2447">
        <v>3</v>
      </c>
      <c r="O2447">
        <v>0</v>
      </c>
      <c r="P2447">
        <v>15</v>
      </c>
      <c r="Q2447" t="s">
        <v>30</v>
      </c>
      <c r="R2447">
        <v>12.39</v>
      </c>
      <c r="S2447">
        <v>15</v>
      </c>
      <c r="T2447">
        <v>1</v>
      </c>
      <c r="U2447">
        <v>15</v>
      </c>
      <c r="V2447">
        <v>1</v>
      </c>
      <c r="W2447" s="13">
        <v>45080</v>
      </c>
      <c r="X2447">
        <v>478</v>
      </c>
    </row>
    <row r="2448" spans="1:24" x14ac:dyDescent="0.25">
      <c r="A2448">
        <v>1</v>
      </c>
      <c r="B2448" t="s">
        <v>4892</v>
      </c>
      <c r="D2448" t="s">
        <v>4893</v>
      </c>
      <c r="E2448">
        <v>0</v>
      </c>
      <c r="F2448" t="s">
        <v>1965</v>
      </c>
      <c r="G2448" t="s">
        <v>29</v>
      </c>
      <c r="H2448">
        <v>36</v>
      </c>
      <c r="I2448" s="14">
        <v>16</v>
      </c>
      <c r="J2448" s="15">
        <v>1057</v>
      </c>
      <c r="K2448" s="15">
        <v>5432</v>
      </c>
      <c r="L2448" s="15">
        <v>5595</v>
      </c>
      <c r="M2448">
        <v>3</v>
      </c>
      <c r="N2448">
        <v>3</v>
      </c>
      <c r="O2448">
        <v>0</v>
      </c>
      <c r="P2448">
        <v>16</v>
      </c>
      <c r="Q2448" t="s">
        <v>30</v>
      </c>
      <c r="R2448">
        <v>1.44</v>
      </c>
      <c r="S2448">
        <v>6</v>
      </c>
      <c r="T2448">
        <v>0</v>
      </c>
      <c r="U2448">
        <v>6</v>
      </c>
      <c r="V2448">
        <v>0</v>
      </c>
      <c r="W2448" s="13">
        <v>44984</v>
      </c>
      <c r="X2448">
        <v>158</v>
      </c>
    </row>
    <row r="2449" spans="1:24" x14ac:dyDescent="0.25">
      <c r="A2449">
        <v>1</v>
      </c>
      <c r="B2449" t="s">
        <v>4894</v>
      </c>
      <c r="D2449" t="s">
        <v>4895</v>
      </c>
      <c r="E2449">
        <v>0</v>
      </c>
      <c r="F2449" t="s">
        <v>1965</v>
      </c>
      <c r="G2449" t="s">
        <v>29</v>
      </c>
      <c r="H2449">
        <v>36</v>
      </c>
      <c r="I2449" s="14">
        <v>21</v>
      </c>
      <c r="J2449" s="15">
        <v>947.59799999999996</v>
      </c>
      <c r="K2449" s="15">
        <v>5432</v>
      </c>
      <c r="L2449" s="15">
        <v>5595</v>
      </c>
      <c r="M2449">
        <v>3</v>
      </c>
      <c r="N2449">
        <v>3</v>
      </c>
      <c r="O2449">
        <v>0</v>
      </c>
      <c r="P2449">
        <v>21</v>
      </c>
      <c r="Q2449" t="s">
        <v>30</v>
      </c>
      <c r="R2449">
        <v>8.3699999999999992</v>
      </c>
      <c r="S2449">
        <v>9</v>
      </c>
      <c r="T2449">
        <v>0</v>
      </c>
      <c r="U2449">
        <v>9</v>
      </c>
      <c r="V2449">
        <v>0</v>
      </c>
      <c r="W2449" s="13">
        <v>45066</v>
      </c>
      <c r="X2449">
        <v>18</v>
      </c>
    </row>
    <row r="2450" spans="1:24" x14ac:dyDescent="0.25">
      <c r="A2450">
        <v>1</v>
      </c>
      <c r="B2450" t="s">
        <v>4896</v>
      </c>
      <c r="D2450" t="s">
        <v>4897</v>
      </c>
      <c r="E2450">
        <v>0</v>
      </c>
      <c r="F2450" t="s">
        <v>1965</v>
      </c>
      <c r="G2450" t="s">
        <v>29</v>
      </c>
      <c r="H2450">
        <v>36</v>
      </c>
      <c r="I2450" s="14">
        <v>1</v>
      </c>
      <c r="J2450" s="15">
        <v>9500</v>
      </c>
      <c r="K2450" s="15">
        <v>5432</v>
      </c>
      <c r="L2450" s="15">
        <v>5595</v>
      </c>
      <c r="M2450">
        <v>3</v>
      </c>
      <c r="N2450">
        <v>3</v>
      </c>
      <c r="O2450">
        <v>0</v>
      </c>
      <c r="P2450">
        <v>1</v>
      </c>
      <c r="Q2450" t="s">
        <v>30</v>
      </c>
      <c r="R2450">
        <v>1.05</v>
      </c>
      <c r="S2450">
        <v>1</v>
      </c>
      <c r="T2450">
        <v>0</v>
      </c>
      <c r="U2450">
        <v>1</v>
      </c>
      <c r="V2450">
        <v>0</v>
      </c>
      <c r="W2450" s="13">
        <v>45034</v>
      </c>
      <c r="X2450">
        <v>1621</v>
      </c>
    </row>
    <row r="2451" spans="1:24" x14ac:dyDescent="0.25">
      <c r="A2451">
        <v>1</v>
      </c>
      <c r="B2451" t="s">
        <v>4898</v>
      </c>
      <c r="D2451" t="s">
        <v>4899</v>
      </c>
      <c r="E2451">
        <v>0</v>
      </c>
      <c r="F2451" t="s">
        <v>1965</v>
      </c>
      <c r="G2451" t="s">
        <v>29</v>
      </c>
      <c r="H2451">
        <v>36</v>
      </c>
      <c r="I2451" s="14">
        <v>4</v>
      </c>
      <c r="J2451" s="15">
        <v>53584.544999999998</v>
      </c>
      <c r="K2451" s="15">
        <v>5432</v>
      </c>
      <c r="L2451" s="15">
        <v>5595</v>
      </c>
      <c r="M2451">
        <v>3</v>
      </c>
      <c r="N2451">
        <v>3</v>
      </c>
      <c r="O2451">
        <v>0</v>
      </c>
      <c r="P2451">
        <v>4</v>
      </c>
      <c r="Q2451" t="s">
        <v>30</v>
      </c>
      <c r="R2451">
        <v>1.74</v>
      </c>
      <c r="S2451">
        <v>4</v>
      </c>
      <c r="T2451">
        <v>0</v>
      </c>
      <c r="U2451">
        <v>4</v>
      </c>
      <c r="V2451">
        <v>0</v>
      </c>
      <c r="W2451" s="13">
        <v>45007</v>
      </c>
      <c r="X2451">
        <v>622</v>
      </c>
    </row>
    <row r="2452" spans="1:24" x14ac:dyDescent="0.25">
      <c r="A2452">
        <v>1</v>
      </c>
      <c r="B2452" t="s">
        <v>4900</v>
      </c>
      <c r="D2452" t="s">
        <v>4901</v>
      </c>
      <c r="E2452">
        <v>0</v>
      </c>
      <c r="F2452" t="s">
        <v>1965</v>
      </c>
      <c r="G2452" t="s">
        <v>29</v>
      </c>
      <c r="H2452">
        <v>36</v>
      </c>
      <c r="I2452" s="14">
        <v>1</v>
      </c>
      <c r="J2452" s="15">
        <v>59000</v>
      </c>
      <c r="K2452" s="15">
        <v>5432</v>
      </c>
      <c r="L2452" s="15">
        <v>5595</v>
      </c>
      <c r="M2452">
        <v>3</v>
      </c>
      <c r="N2452">
        <v>3</v>
      </c>
      <c r="O2452">
        <v>0</v>
      </c>
      <c r="P2452">
        <v>1</v>
      </c>
      <c r="Q2452" t="s">
        <v>30</v>
      </c>
      <c r="R2452">
        <v>0.03</v>
      </c>
      <c r="S2452">
        <v>0</v>
      </c>
      <c r="T2452">
        <v>0</v>
      </c>
      <c r="U2452">
        <v>0</v>
      </c>
      <c r="V2452">
        <v>0</v>
      </c>
      <c r="W2452" s="13">
        <v>44009</v>
      </c>
      <c r="X2452">
        <v>1096</v>
      </c>
    </row>
    <row r="2453" spans="1:24" x14ac:dyDescent="0.25">
      <c r="A2453">
        <v>1</v>
      </c>
      <c r="B2453" t="s">
        <v>4902</v>
      </c>
      <c r="D2453" t="s">
        <v>4903</v>
      </c>
      <c r="E2453">
        <v>6</v>
      </c>
      <c r="F2453" t="s">
        <v>1965</v>
      </c>
      <c r="G2453" t="s">
        <v>29</v>
      </c>
      <c r="H2453">
        <v>36</v>
      </c>
      <c r="I2453" s="14">
        <v>2</v>
      </c>
      <c r="J2453" s="15">
        <v>40103.428999999996</v>
      </c>
      <c r="K2453" s="15">
        <v>5432</v>
      </c>
      <c r="L2453" s="15">
        <v>5595</v>
      </c>
      <c r="M2453">
        <v>3</v>
      </c>
      <c r="N2453">
        <v>3</v>
      </c>
      <c r="O2453">
        <v>0</v>
      </c>
      <c r="P2453">
        <v>8</v>
      </c>
      <c r="Q2453" t="s">
        <v>30</v>
      </c>
      <c r="R2453">
        <v>1.39</v>
      </c>
      <c r="S2453">
        <v>5</v>
      </c>
      <c r="T2453">
        <v>1</v>
      </c>
      <c r="U2453">
        <v>5</v>
      </c>
      <c r="V2453">
        <v>1</v>
      </c>
      <c r="W2453" s="13">
        <v>45084</v>
      </c>
      <c r="X2453">
        <v>80</v>
      </c>
    </row>
    <row r="2454" spans="1:24" x14ac:dyDescent="0.25">
      <c r="A2454">
        <v>1</v>
      </c>
      <c r="B2454" t="s">
        <v>4904</v>
      </c>
      <c r="D2454" t="s">
        <v>4905</v>
      </c>
      <c r="E2454">
        <v>0</v>
      </c>
      <c r="F2454" t="s">
        <v>1965</v>
      </c>
      <c r="G2454" t="s">
        <v>29</v>
      </c>
      <c r="H2454">
        <v>36</v>
      </c>
      <c r="I2454" s="14">
        <v>2</v>
      </c>
      <c r="J2454" s="15">
        <v>44698</v>
      </c>
      <c r="K2454" s="15">
        <v>5432</v>
      </c>
      <c r="L2454" s="15">
        <v>5595</v>
      </c>
      <c r="M2454">
        <v>3</v>
      </c>
      <c r="N2454">
        <v>3</v>
      </c>
      <c r="O2454">
        <v>0</v>
      </c>
      <c r="P2454">
        <v>2</v>
      </c>
      <c r="Q2454" t="s">
        <v>30</v>
      </c>
      <c r="R2454">
        <v>0.6</v>
      </c>
      <c r="S2454">
        <v>1</v>
      </c>
      <c r="T2454">
        <v>0</v>
      </c>
      <c r="U2454">
        <v>1</v>
      </c>
      <c r="V2454">
        <v>0</v>
      </c>
      <c r="W2454" s="13">
        <v>44995</v>
      </c>
      <c r="X2454">
        <v>2292</v>
      </c>
    </row>
    <row r="2455" spans="1:24" x14ac:dyDescent="0.25">
      <c r="A2455">
        <v>1</v>
      </c>
      <c r="B2455" t="s">
        <v>4906</v>
      </c>
      <c r="D2455" t="s">
        <v>4907</v>
      </c>
      <c r="E2455">
        <v>0</v>
      </c>
      <c r="F2455" t="s">
        <v>1965</v>
      </c>
      <c r="G2455" t="s">
        <v>29</v>
      </c>
      <c r="H2455">
        <v>36</v>
      </c>
      <c r="I2455" s="14">
        <v>1</v>
      </c>
      <c r="J2455" s="15">
        <v>21594.023000000001</v>
      </c>
      <c r="K2455" s="15">
        <v>5432</v>
      </c>
      <c r="L2455" s="15">
        <v>5595</v>
      </c>
      <c r="M2455">
        <v>3</v>
      </c>
      <c r="N2455">
        <v>3</v>
      </c>
      <c r="O2455">
        <v>0</v>
      </c>
      <c r="P2455">
        <v>1</v>
      </c>
      <c r="Q2455" t="s">
        <v>30</v>
      </c>
      <c r="R2455">
        <v>0.03</v>
      </c>
      <c r="S2455">
        <v>0</v>
      </c>
      <c r="T2455">
        <v>0</v>
      </c>
      <c r="U2455">
        <v>0</v>
      </c>
      <c r="V2455">
        <v>0</v>
      </c>
      <c r="W2455" s="13">
        <v>42030</v>
      </c>
    </row>
    <row r="2456" spans="1:24" x14ac:dyDescent="0.25">
      <c r="A2456">
        <v>1</v>
      </c>
      <c r="B2456" t="s">
        <v>4908</v>
      </c>
      <c r="D2456" t="s">
        <v>4909</v>
      </c>
      <c r="E2456">
        <v>0</v>
      </c>
      <c r="F2456" t="s">
        <v>1965</v>
      </c>
      <c r="G2456" t="s">
        <v>29</v>
      </c>
      <c r="H2456">
        <v>36</v>
      </c>
      <c r="I2456" s="14">
        <v>3</v>
      </c>
      <c r="J2456" s="15">
        <v>51858</v>
      </c>
      <c r="K2456" s="15">
        <v>5432</v>
      </c>
      <c r="L2456" s="15">
        <v>5595</v>
      </c>
      <c r="M2456">
        <v>3</v>
      </c>
      <c r="N2456">
        <v>3</v>
      </c>
      <c r="O2456">
        <v>0</v>
      </c>
      <c r="P2456">
        <v>3</v>
      </c>
      <c r="Q2456" t="s">
        <v>30</v>
      </c>
      <c r="R2456">
        <v>1.1000000000000001</v>
      </c>
      <c r="S2456">
        <v>1</v>
      </c>
      <c r="T2456">
        <v>0</v>
      </c>
      <c r="U2456">
        <v>1</v>
      </c>
      <c r="V2456">
        <v>0</v>
      </c>
      <c r="W2456" s="13">
        <v>45030</v>
      </c>
      <c r="X2456">
        <v>18</v>
      </c>
    </row>
    <row r="2457" spans="1:24" x14ac:dyDescent="0.25">
      <c r="A2457">
        <v>1</v>
      </c>
      <c r="B2457" t="s">
        <v>4910</v>
      </c>
      <c r="D2457" t="s">
        <v>4911</v>
      </c>
      <c r="E2457">
        <v>0</v>
      </c>
      <c r="F2457" t="s">
        <v>1965</v>
      </c>
      <c r="G2457" t="s">
        <v>29</v>
      </c>
      <c r="H2457">
        <v>36</v>
      </c>
      <c r="I2457" s="14">
        <v>1</v>
      </c>
      <c r="J2457" s="15">
        <v>147661</v>
      </c>
      <c r="K2457" s="15">
        <v>5432</v>
      </c>
      <c r="L2457" s="15">
        <v>5595</v>
      </c>
      <c r="M2457">
        <v>3</v>
      </c>
      <c r="N2457">
        <v>3</v>
      </c>
      <c r="O2457">
        <v>0</v>
      </c>
      <c r="P2457">
        <v>1</v>
      </c>
      <c r="Q2457" t="s">
        <v>30</v>
      </c>
      <c r="R2457">
        <v>1.05</v>
      </c>
      <c r="S2457">
        <v>1</v>
      </c>
      <c r="T2457">
        <v>0</v>
      </c>
      <c r="U2457">
        <v>1</v>
      </c>
      <c r="V2457">
        <v>0</v>
      </c>
      <c r="W2457" s="13">
        <v>45020</v>
      </c>
      <c r="X2457">
        <v>622</v>
      </c>
    </row>
    <row r="2458" spans="1:24" x14ac:dyDescent="0.25">
      <c r="A2458">
        <v>1</v>
      </c>
      <c r="B2458" t="s">
        <v>4912</v>
      </c>
      <c r="D2458" t="s">
        <v>4913</v>
      </c>
      <c r="E2458">
        <v>0</v>
      </c>
      <c r="F2458" t="s">
        <v>1965</v>
      </c>
      <c r="G2458" t="s">
        <v>29</v>
      </c>
      <c r="H2458">
        <v>36</v>
      </c>
      <c r="I2458" s="14">
        <v>2</v>
      </c>
      <c r="J2458" s="15">
        <v>20468</v>
      </c>
      <c r="K2458" s="15">
        <v>5432</v>
      </c>
      <c r="L2458" s="15">
        <v>5595</v>
      </c>
      <c r="M2458">
        <v>3</v>
      </c>
      <c r="N2458">
        <v>3</v>
      </c>
      <c r="O2458">
        <v>0</v>
      </c>
      <c r="P2458">
        <v>2</v>
      </c>
      <c r="Q2458" t="s">
        <v>30</v>
      </c>
      <c r="R2458">
        <v>0.03</v>
      </c>
      <c r="S2458">
        <v>0</v>
      </c>
      <c r="T2458">
        <v>0</v>
      </c>
      <c r="U2458">
        <v>0</v>
      </c>
      <c r="V2458">
        <v>0</v>
      </c>
      <c r="W2458" s="13">
        <v>43564</v>
      </c>
      <c r="X2458">
        <v>622</v>
      </c>
    </row>
    <row r="2459" spans="1:24" x14ac:dyDescent="0.25">
      <c r="A2459">
        <v>1</v>
      </c>
      <c r="B2459" t="s">
        <v>4914</v>
      </c>
      <c r="D2459" t="s">
        <v>4915</v>
      </c>
      <c r="E2459">
        <v>0</v>
      </c>
      <c r="F2459" t="s">
        <v>1965</v>
      </c>
      <c r="G2459" t="s">
        <v>29</v>
      </c>
      <c r="H2459">
        <v>36</v>
      </c>
      <c r="I2459" s="14">
        <v>8</v>
      </c>
      <c r="J2459" s="15">
        <v>3750</v>
      </c>
      <c r="K2459" s="15">
        <v>5432</v>
      </c>
      <c r="L2459" s="15">
        <v>5595</v>
      </c>
      <c r="M2459">
        <v>3</v>
      </c>
      <c r="N2459">
        <v>3</v>
      </c>
      <c r="O2459">
        <v>0</v>
      </c>
      <c r="P2459">
        <v>8</v>
      </c>
      <c r="Q2459" t="s">
        <v>30</v>
      </c>
      <c r="R2459">
        <v>11.88</v>
      </c>
      <c r="S2459">
        <v>11</v>
      </c>
      <c r="T2459">
        <v>0</v>
      </c>
      <c r="U2459">
        <v>11</v>
      </c>
      <c r="V2459">
        <v>0</v>
      </c>
      <c r="W2459" s="13">
        <v>45051</v>
      </c>
      <c r="X2459">
        <v>297</v>
      </c>
    </row>
    <row r="2460" spans="1:24" x14ac:dyDescent="0.25">
      <c r="A2460">
        <v>1</v>
      </c>
      <c r="B2460" t="s">
        <v>4916</v>
      </c>
      <c r="D2460" t="s">
        <v>4917</v>
      </c>
      <c r="E2460">
        <v>0</v>
      </c>
      <c r="F2460" t="s">
        <v>1965</v>
      </c>
      <c r="G2460" t="s">
        <v>29</v>
      </c>
      <c r="H2460">
        <v>36</v>
      </c>
      <c r="I2460" s="14">
        <v>2</v>
      </c>
      <c r="J2460" s="15">
        <v>10200</v>
      </c>
      <c r="K2460" s="15">
        <v>5432</v>
      </c>
      <c r="L2460" s="15">
        <v>5595</v>
      </c>
      <c r="M2460">
        <v>3</v>
      </c>
      <c r="N2460">
        <v>3</v>
      </c>
      <c r="O2460">
        <v>0</v>
      </c>
      <c r="P2460">
        <v>2</v>
      </c>
      <c r="Q2460" t="s">
        <v>30</v>
      </c>
      <c r="R2460">
        <v>0.03</v>
      </c>
      <c r="S2460">
        <v>0</v>
      </c>
      <c r="T2460">
        <v>0</v>
      </c>
      <c r="U2460">
        <v>0</v>
      </c>
      <c r="V2460">
        <v>0</v>
      </c>
      <c r="W2460" s="13">
        <v>42532</v>
      </c>
      <c r="X2460">
        <v>1628</v>
      </c>
    </row>
    <row r="2461" spans="1:24" x14ac:dyDescent="0.25">
      <c r="A2461">
        <v>1</v>
      </c>
      <c r="B2461" t="s">
        <v>4918</v>
      </c>
      <c r="D2461" t="s">
        <v>4919</v>
      </c>
      <c r="E2461">
        <v>0</v>
      </c>
      <c r="F2461" t="s">
        <v>1965</v>
      </c>
      <c r="G2461" t="s">
        <v>4920</v>
      </c>
      <c r="H2461">
        <v>36</v>
      </c>
      <c r="I2461" s="14">
        <v>1</v>
      </c>
      <c r="J2461" s="15">
        <v>2261.25</v>
      </c>
      <c r="K2461" s="15">
        <v>5432</v>
      </c>
      <c r="L2461" s="15">
        <v>5595</v>
      </c>
      <c r="M2461">
        <v>3</v>
      </c>
      <c r="N2461">
        <v>3</v>
      </c>
      <c r="O2461">
        <v>0</v>
      </c>
      <c r="P2461">
        <v>1</v>
      </c>
      <c r="Q2461" t="s">
        <v>30</v>
      </c>
      <c r="R2461">
        <v>0.03</v>
      </c>
      <c r="S2461">
        <v>0</v>
      </c>
      <c r="T2461">
        <v>0</v>
      </c>
      <c r="U2461">
        <v>0</v>
      </c>
      <c r="V2461">
        <v>0</v>
      </c>
      <c r="W2461" s="13">
        <v>40823</v>
      </c>
    </row>
    <row r="2462" spans="1:24" x14ac:dyDescent="0.25">
      <c r="A2462">
        <v>1</v>
      </c>
      <c r="B2462" t="s">
        <v>4921</v>
      </c>
      <c r="D2462" t="s">
        <v>4922</v>
      </c>
      <c r="E2462">
        <v>0</v>
      </c>
      <c r="F2462" t="s">
        <v>1965</v>
      </c>
      <c r="G2462" t="s">
        <v>29</v>
      </c>
      <c r="H2462">
        <v>36</v>
      </c>
      <c r="I2462" s="14">
        <v>2</v>
      </c>
      <c r="J2462" s="15">
        <v>1663.8209999999999</v>
      </c>
      <c r="K2462" s="15">
        <v>5432</v>
      </c>
      <c r="L2462" s="15">
        <v>5595</v>
      </c>
      <c r="M2462">
        <v>3</v>
      </c>
      <c r="N2462">
        <v>3</v>
      </c>
      <c r="O2462">
        <v>0</v>
      </c>
      <c r="P2462">
        <v>2</v>
      </c>
      <c r="Q2462" t="s">
        <v>30</v>
      </c>
      <c r="R2462">
        <v>16.420000000000002</v>
      </c>
      <c r="S2462">
        <v>25</v>
      </c>
      <c r="T2462">
        <v>6</v>
      </c>
      <c r="U2462">
        <v>25</v>
      </c>
      <c r="V2462">
        <v>6</v>
      </c>
      <c r="W2462" s="13">
        <v>45085</v>
      </c>
      <c r="X2462">
        <v>1628</v>
      </c>
    </row>
    <row r="2463" spans="1:24" x14ac:dyDescent="0.25">
      <c r="A2463">
        <v>1</v>
      </c>
      <c r="B2463" t="s">
        <v>4923</v>
      </c>
      <c r="D2463" t="s">
        <v>4924</v>
      </c>
      <c r="E2463">
        <v>0</v>
      </c>
      <c r="F2463" t="s">
        <v>1965</v>
      </c>
      <c r="G2463" t="s">
        <v>882</v>
      </c>
      <c r="H2463">
        <v>36</v>
      </c>
      <c r="I2463" s="14">
        <v>9</v>
      </c>
      <c r="J2463" s="15">
        <v>9530</v>
      </c>
      <c r="K2463" s="15">
        <v>5432</v>
      </c>
      <c r="L2463" s="15">
        <v>5595</v>
      </c>
      <c r="M2463">
        <v>3</v>
      </c>
      <c r="N2463">
        <v>3</v>
      </c>
      <c r="O2463">
        <v>0</v>
      </c>
      <c r="P2463">
        <v>9</v>
      </c>
      <c r="Q2463" t="s">
        <v>30</v>
      </c>
      <c r="R2463">
        <v>4.62</v>
      </c>
      <c r="S2463">
        <v>10</v>
      </c>
      <c r="T2463">
        <v>4</v>
      </c>
      <c r="U2463">
        <v>10</v>
      </c>
      <c r="V2463">
        <v>4</v>
      </c>
      <c r="W2463" s="13">
        <v>45079</v>
      </c>
      <c r="X2463">
        <v>1068</v>
      </c>
    </row>
    <row r="2464" spans="1:24" x14ac:dyDescent="0.25">
      <c r="A2464">
        <v>1</v>
      </c>
      <c r="B2464" t="s">
        <v>4925</v>
      </c>
      <c r="D2464" t="s">
        <v>4926</v>
      </c>
      <c r="E2464">
        <v>0</v>
      </c>
      <c r="F2464" t="s">
        <v>2770</v>
      </c>
      <c r="G2464" t="s">
        <v>29</v>
      </c>
      <c r="H2464">
        <v>36</v>
      </c>
      <c r="I2464" s="14">
        <v>3</v>
      </c>
      <c r="J2464" s="15">
        <v>52000</v>
      </c>
      <c r="K2464" s="15">
        <v>5432</v>
      </c>
      <c r="L2464" s="15">
        <v>5595</v>
      </c>
      <c r="M2464">
        <v>3</v>
      </c>
      <c r="N2464">
        <v>3</v>
      </c>
      <c r="O2464">
        <v>0</v>
      </c>
      <c r="P2464">
        <v>3</v>
      </c>
      <c r="Q2464" t="s">
        <v>30</v>
      </c>
      <c r="R2464">
        <v>0.03</v>
      </c>
      <c r="S2464">
        <v>0</v>
      </c>
      <c r="T2464">
        <v>0</v>
      </c>
      <c r="U2464">
        <v>0</v>
      </c>
      <c r="V2464">
        <v>0</v>
      </c>
      <c r="W2464" s="13">
        <v>42251</v>
      </c>
      <c r="X2464">
        <v>1459</v>
      </c>
    </row>
    <row r="2465" spans="1:24" x14ac:dyDescent="0.25">
      <c r="A2465">
        <v>1</v>
      </c>
      <c r="B2465" t="s">
        <v>4927</v>
      </c>
      <c r="D2465" t="s">
        <v>4928</v>
      </c>
      <c r="E2465">
        <v>0</v>
      </c>
      <c r="F2465" t="s">
        <v>1719</v>
      </c>
      <c r="G2465" t="s">
        <v>29</v>
      </c>
      <c r="H2465">
        <v>36</v>
      </c>
      <c r="I2465" s="14">
        <v>3</v>
      </c>
      <c r="J2465" s="15">
        <v>65000</v>
      </c>
      <c r="K2465" s="15">
        <v>5432</v>
      </c>
      <c r="L2465" s="15">
        <v>5595</v>
      </c>
      <c r="M2465">
        <v>3</v>
      </c>
      <c r="N2465">
        <v>3</v>
      </c>
      <c r="O2465">
        <v>0</v>
      </c>
      <c r="P2465">
        <v>3</v>
      </c>
      <c r="Q2465" t="s">
        <v>30</v>
      </c>
      <c r="R2465">
        <v>0.03</v>
      </c>
      <c r="S2465">
        <v>0</v>
      </c>
      <c r="T2465">
        <v>0</v>
      </c>
      <c r="U2465">
        <v>0</v>
      </c>
      <c r="V2465">
        <v>0</v>
      </c>
      <c r="W2465" s="13">
        <v>43642</v>
      </c>
      <c r="X2465">
        <v>2063</v>
      </c>
    </row>
    <row r="2466" spans="1:24" x14ac:dyDescent="0.25">
      <c r="A2466">
        <v>1</v>
      </c>
      <c r="B2466" t="s">
        <v>4929</v>
      </c>
      <c r="D2466" t="s">
        <v>4930</v>
      </c>
      <c r="E2466">
        <v>0</v>
      </c>
      <c r="F2466" t="s">
        <v>1906</v>
      </c>
      <c r="G2466" t="s">
        <v>29</v>
      </c>
      <c r="H2466">
        <v>36</v>
      </c>
      <c r="I2466" s="14">
        <v>8</v>
      </c>
      <c r="J2466" s="15">
        <v>7700</v>
      </c>
      <c r="K2466" s="15">
        <v>5432</v>
      </c>
      <c r="L2466" s="15">
        <v>5595</v>
      </c>
      <c r="M2466">
        <v>3</v>
      </c>
      <c r="N2466">
        <v>3</v>
      </c>
      <c r="O2466">
        <v>0</v>
      </c>
      <c r="P2466">
        <v>8</v>
      </c>
      <c r="Q2466" t="s">
        <v>30</v>
      </c>
      <c r="R2466">
        <v>0.03</v>
      </c>
      <c r="S2466">
        <v>0</v>
      </c>
      <c r="T2466">
        <v>0</v>
      </c>
      <c r="U2466">
        <v>0</v>
      </c>
      <c r="V2466">
        <v>0</v>
      </c>
      <c r="W2466" s="13">
        <v>40288</v>
      </c>
      <c r="X2466">
        <v>263</v>
      </c>
    </row>
    <row r="2467" spans="1:24" x14ac:dyDescent="0.25">
      <c r="A2467">
        <v>1</v>
      </c>
      <c r="B2467" t="s">
        <v>4931</v>
      </c>
      <c r="D2467" t="s">
        <v>4932</v>
      </c>
      <c r="E2467">
        <v>0</v>
      </c>
      <c r="F2467" t="s">
        <v>1906</v>
      </c>
      <c r="G2467" t="s">
        <v>29</v>
      </c>
      <c r="H2467">
        <v>36</v>
      </c>
      <c r="I2467" s="14">
        <v>8</v>
      </c>
      <c r="J2467" s="15">
        <v>1490</v>
      </c>
      <c r="K2467" s="15">
        <v>5432</v>
      </c>
      <c r="L2467" s="15">
        <v>5595</v>
      </c>
      <c r="M2467">
        <v>3</v>
      </c>
      <c r="N2467">
        <v>3</v>
      </c>
      <c r="O2467">
        <v>0</v>
      </c>
      <c r="P2467">
        <v>8</v>
      </c>
      <c r="Q2467" t="s">
        <v>30</v>
      </c>
      <c r="R2467">
        <v>0.03</v>
      </c>
      <c r="S2467">
        <v>0</v>
      </c>
      <c r="T2467">
        <v>0</v>
      </c>
      <c r="U2467">
        <v>0</v>
      </c>
      <c r="V2467">
        <v>0</v>
      </c>
      <c r="W2467" s="13">
        <v>40217</v>
      </c>
      <c r="X2467">
        <v>263</v>
      </c>
    </row>
    <row r="2468" spans="1:24" x14ac:dyDescent="0.25">
      <c r="A2468">
        <v>1</v>
      </c>
      <c r="B2468" t="s">
        <v>4933</v>
      </c>
      <c r="D2468" t="s">
        <v>4934</v>
      </c>
      <c r="E2468">
        <v>0</v>
      </c>
      <c r="F2468" t="s">
        <v>1725</v>
      </c>
      <c r="G2468" t="s">
        <v>29</v>
      </c>
      <c r="H2468">
        <v>36</v>
      </c>
      <c r="I2468" s="14">
        <v>2</v>
      </c>
      <c r="J2468" s="15">
        <v>102000</v>
      </c>
      <c r="K2468" s="15">
        <v>5432</v>
      </c>
      <c r="L2468" s="15">
        <v>5595</v>
      </c>
      <c r="M2468">
        <v>3</v>
      </c>
      <c r="N2468">
        <v>3</v>
      </c>
      <c r="O2468">
        <v>0</v>
      </c>
      <c r="P2468">
        <v>2</v>
      </c>
      <c r="Q2468" t="s">
        <v>30</v>
      </c>
      <c r="R2468">
        <v>0.03</v>
      </c>
      <c r="S2468">
        <v>0</v>
      </c>
      <c r="T2468">
        <v>0</v>
      </c>
      <c r="U2468">
        <v>0</v>
      </c>
      <c r="V2468">
        <v>0</v>
      </c>
      <c r="W2468" s="13">
        <v>41484</v>
      </c>
      <c r="X2468">
        <v>890</v>
      </c>
    </row>
    <row r="2469" spans="1:24" x14ac:dyDescent="0.25">
      <c r="A2469">
        <v>1</v>
      </c>
      <c r="B2469" t="s">
        <v>4935</v>
      </c>
      <c r="D2469" t="s">
        <v>4936</v>
      </c>
      <c r="E2469">
        <v>0</v>
      </c>
      <c r="F2469" t="s">
        <v>4937</v>
      </c>
      <c r="G2469" t="s">
        <v>29</v>
      </c>
      <c r="H2469">
        <v>36</v>
      </c>
      <c r="I2469" s="14">
        <v>5</v>
      </c>
      <c r="J2469" s="15">
        <v>9246</v>
      </c>
      <c r="K2469" s="15">
        <v>0</v>
      </c>
      <c r="L2469" s="15">
        <v>0</v>
      </c>
      <c r="M2469">
        <v>3</v>
      </c>
      <c r="N2469">
        <v>3</v>
      </c>
      <c r="O2469">
        <v>0</v>
      </c>
      <c r="P2469">
        <v>5</v>
      </c>
      <c r="Q2469" t="s">
        <v>30</v>
      </c>
      <c r="R2469">
        <v>0.03</v>
      </c>
      <c r="S2469">
        <v>0</v>
      </c>
      <c r="T2469">
        <v>0</v>
      </c>
      <c r="U2469">
        <v>0</v>
      </c>
      <c r="V2469">
        <v>0</v>
      </c>
      <c r="W2469" s="13">
        <v>40302</v>
      </c>
    </row>
    <row r="2470" spans="1:24" x14ac:dyDescent="0.25">
      <c r="A2470">
        <v>1</v>
      </c>
      <c r="B2470" t="s">
        <v>4938</v>
      </c>
      <c r="D2470" t="s">
        <v>4939</v>
      </c>
      <c r="E2470">
        <v>0</v>
      </c>
      <c r="F2470" t="s">
        <v>4937</v>
      </c>
      <c r="G2470" t="s">
        <v>29</v>
      </c>
      <c r="H2470">
        <v>36</v>
      </c>
      <c r="I2470" s="14">
        <v>5</v>
      </c>
      <c r="J2470" s="15">
        <v>11511.27</v>
      </c>
      <c r="K2470" s="15">
        <v>0</v>
      </c>
      <c r="L2470" s="15">
        <v>0</v>
      </c>
      <c r="M2470">
        <v>3</v>
      </c>
      <c r="N2470">
        <v>3</v>
      </c>
      <c r="O2470">
        <v>0</v>
      </c>
      <c r="P2470">
        <v>5</v>
      </c>
      <c r="Q2470" t="s">
        <v>30</v>
      </c>
      <c r="R2470">
        <v>0.03</v>
      </c>
      <c r="S2470">
        <v>0</v>
      </c>
      <c r="T2470">
        <v>0</v>
      </c>
      <c r="U2470">
        <v>0</v>
      </c>
      <c r="V2470">
        <v>0</v>
      </c>
      <c r="W2470" s="13">
        <v>40302</v>
      </c>
    </row>
    <row r="2471" spans="1:24" x14ac:dyDescent="0.25">
      <c r="A2471">
        <v>1</v>
      </c>
      <c r="B2471" t="s">
        <v>4940</v>
      </c>
      <c r="D2471" t="s">
        <v>4941</v>
      </c>
      <c r="E2471">
        <v>0</v>
      </c>
      <c r="F2471" t="s">
        <v>4937</v>
      </c>
      <c r="G2471" t="s">
        <v>29</v>
      </c>
      <c r="H2471">
        <v>36</v>
      </c>
      <c r="I2471" s="14">
        <v>2</v>
      </c>
      <c r="J2471" s="15">
        <v>230065.89600000001</v>
      </c>
      <c r="K2471" s="15">
        <v>0</v>
      </c>
      <c r="L2471" s="15">
        <v>0</v>
      </c>
      <c r="M2471">
        <v>3</v>
      </c>
      <c r="N2471">
        <v>3</v>
      </c>
      <c r="O2471">
        <v>0</v>
      </c>
      <c r="P2471">
        <v>2</v>
      </c>
      <c r="Q2471" t="s">
        <v>30</v>
      </c>
      <c r="R2471">
        <v>0.03</v>
      </c>
      <c r="S2471">
        <v>0</v>
      </c>
      <c r="T2471">
        <v>0</v>
      </c>
      <c r="U2471">
        <v>0</v>
      </c>
      <c r="V2471">
        <v>0</v>
      </c>
      <c r="W2471" s="13">
        <v>40302</v>
      </c>
    </row>
    <row r="2472" spans="1:24" x14ac:dyDescent="0.25">
      <c r="A2472">
        <v>1</v>
      </c>
      <c r="B2472" t="s">
        <v>4942</v>
      </c>
      <c r="D2472" t="s">
        <v>4943</v>
      </c>
      <c r="E2472">
        <v>0</v>
      </c>
      <c r="F2472" t="s">
        <v>4937</v>
      </c>
      <c r="G2472" t="s">
        <v>29</v>
      </c>
      <c r="H2472">
        <v>36</v>
      </c>
      <c r="I2472" s="14">
        <v>4</v>
      </c>
      <c r="J2472" s="15">
        <v>83013</v>
      </c>
      <c r="K2472" s="15">
        <v>0</v>
      </c>
      <c r="L2472" s="15">
        <v>0</v>
      </c>
      <c r="M2472">
        <v>3</v>
      </c>
      <c r="N2472">
        <v>3</v>
      </c>
      <c r="O2472">
        <v>0</v>
      </c>
      <c r="P2472">
        <v>4</v>
      </c>
      <c r="Q2472" t="s">
        <v>30</v>
      </c>
      <c r="R2472">
        <v>0.03</v>
      </c>
      <c r="S2472">
        <v>0</v>
      </c>
      <c r="T2472">
        <v>0</v>
      </c>
      <c r="U2472">
        <v>0</v>
      </c>
      <c r="V2472">
        <v>0</v>
      </c>
      <c r="W2472" s="13">
        <v>40302</v>
      </c>
    </row>
    <row r="2473" spans="1:24" x14ac:dyDescent="0.25">
      <c r="A2473">
        <v>1</v>
      </c>
      <c r="B2473" t="s">
        <v>4944</v>
      </c>
      <c r="D2473" t="s">
        <v>4945</v>
      </c>
      <c r="E2473">
        <v>0</v>
      </c>
      <c r="F2473" t="s">
        <v>4937</v>
      </c>
      <c r="G2473" t="s">
        <v>29</v>
      </c>
      <c r="H2473">
        <v>36</v>
      </c>
      <c r="I2473" s="14">
        <v>1</v>
      </c>
      <c r="J2473" s="15">
        <v>113544.38800000001</v>
      </c>
      <c r="K2473" s="15">
        <v>0</v>
      </c>
      <c r="L2473" s="15">
        <v>0</v>
      </c>
      <c r="M2473">
        <v>3</v>
      </c>
      <c r="N2473">
        <v>3</v>
      </c>
      <c r="O2473">
        <v>0</v>
      </c>
      <c r="P2473">
        <v>1</v>
      </c>
      <c r="Q2473" t="s">
        <v>30</v>
      </c>
      <c r="R2473">
        <v>0.03</v>
      </c>
      <c r="S2473">
        <v>0</v>
      </c>
      <c r="T2473">
        <v>0</v>
      </c>
      <c r="U2473">
        <v>0</v>
      </c>
      <c r="V2473">
        <v>0</v>
      </c>
      <c r="W2473" s="13">
        <v>42492</v>
      </c>
      <c r="X2473">
        <v>1244</v>
      </c>
    </row>
    <row r="2474" spans="1:24" x14ac:dyDescent="0.25">
      <c r="A2474">
        <v>1</v>
      </c>
      <c r="B2474" t="s">
        <v>4946</v>
      </c>
      <c r="D2474" t="s">
        <v>4947</v>
      </c>
      <c r="E2474">
        <v>0</v>
      </c>
      <c r="F2474" t="s">
        <v>4937</v>
      </c>
      <c r="G2474" t="s">
        <v>29</v>
      </c>
      <c r="H2474">
        <v>36</v>
      </c>
      <c r="I2474" s="14">
        <v>2</v>
      </c>
      <c r="J2474" s="15">
        <v>83415</v>
      </c>
      <c r="K2474" s="15">
        <v>0</v>
      </c>
      <c r="L2474" s="15">
        <v>0</v>
      </c>
      <c r="M2474">
        <v>3</v>
      </c>
      <c r="N2474">
        <v>3</v>
      </c>
      <c r="O2474">
        <v>0</v>
      </c>
      <c r="P2474">
        <v>2</v>
      </c>
      <c r="Q2474" t="s">
        <v>30</v>
      </c>
      <c r="R2474">
        <v>0.03</v>
      </c>
      <c r="S2474">
        <v>0</v>
      </c>
      <c r="T2474">
        <v>0</v>
      </c>
      <c r="U2474">
        <v>0</v>
      </c>
      <c r="V2474">
        <v>0</v>
      </c>
      <c r="W2474" s="13">
        <v>40302</v>
      </c>
    </row>
    <row r="2475" spans="1:24" x14ac:dyDescent="0.25">
      <c r="A2475">
        <v>1</v>
      </c>
      <c r="B2475" t="s">
        <v>4948</v>
      </c>
      <c r="D2475" t="s">
        <v>4949</v>
      </c>
      <c r="E2475">
        <v>0</v>
      </c>
      <c r="F2475" t="s">
        <v>4937</v>
      </c>
      <c r="G2475" t="s">
        <v>29</v>
      </c>
      <c r="H2475">
        <v>36</v>
      </c>
      <c r="I2475" s="14">
        <v>4</v>
      </c>
      <c r="J2475" s="15">
        <v>62110.004999999997</v>
      </c>
      <c r="K2475" s="15">
        <v>0</v>
      </c>
      <c r="L2475" s="15">
        <v>0</v>
      </c>
      <c r="M2475">
        <v>3</v>
      </c>
      <c r="N2475">
        <v>3</v>
      </c>
      <c r="O2475">
        <v>0</v>
      </c>
      <c r="P2475">
        <v>4</v>
      </c>
      <c r="Q2475" t="s">
        <v>30</v>
      </c>
      <c r="R2475">
        <v>0.03</v>
      </c>
      <c r="S2475">
        <v>0</v>
      </c>
      <c r="T2475">
        <v>0</v>
      </c>
      <c r="U2475">
        <v>0</v>
      </c>
      <c r="V2475">
        <v>0</v>
      </c>
      <c r="W2475" s="13">
        <v>40302</v>
      </c>
    </row>
    <row r="2476" spans="1:24" x14ac:dyDescent="0.25">
      <c r="A2476">
        <v>1</v>
      </c>
      <c r="B2476" t="s">
        <v>4950</v>
      </c>
      <c r="D2476" t="s">
        <v>4951</v>
      </c>
      <c r="E2476">
        <v>0</v>
      </c>
      <c r="F2476" t="s">
        <v>4937</v>
      </c>
      <c r="G2476" t="s">
        <v>29</v>
      </c>
      <c r="H2476">
        <v>36</v>
      </c>
      <c r="I2476" s="14">
        <v>1</v>
      </c>
      <c r="J2476" s="15">
        <v>188819.4</v>
      </c>
      <c r="K2476" s="15">
        <v>0</v>
      </c>
      <c r="L2476" s="15">
        <v>0</v>
      </c>
      <c r="M2476">
        <v>3</v>
      </c>
      <c r="N2476">
        <v>3</v>
      </c>
      <c r="O2476">
        <v>0</v>
      </c>
      <c r="P2476">
        <v>1</v>
      </c>
      <c r="Q2476" t="s">
        <v>30</v>
      </c>
      <c r="R2476">
        <v>0.03</v>
      </c>
      <c r="S2476">
        <v>0</v>
      </c>
      <c r="T2476">
        <v>0</v>
      </c>
      <c r="U2476">
        <v>0</v>
      </c>
      <c r="V2476">
        <v>0</v>
      </c>
      <c r="W2476" s="13">
        <v>40302</v>
      </c>
    </row>
    <row r="2477" spans="1:24" x14ac:dyDescent="0.25">
      <c r="A2477">
        <v>1</v>
      </c>
      <c r="B2477" t="s">
        <v>4952</v>
      </c>
      <c r="D2477" t="s">
        <v>4953</v>
      </c>
      <c r="E2477">
        <v>0</v>
      </c>
      <c r="F2477" t="s">
        <v>4937</v>
      </c>
      <c r="G2477" t="s">
        <v>29</v>
      </c>
      <c r="H2477">
        <v>36</v>
      </c>
      <c r="I2477" s="14">
        <v>1</v>
      </c>
      <c r="J2477" s="15">
        <v>32019.3</v>
      </c>
      <c r="K2477" s="15">
        <v>0</v>
      </c>
      <c r="L2477" s="15">
        <v>0</v>
      </c>
      <c r="M2477">
        <v>3</v>
      </c>
      <c r="N2477">
        <v>3</v>
      </c>
      <c r="O2477">
        <v>0</v>
      </c>
      <c r="P2477">
        <v>1</v>
      </c>
      <c r="Q2477" t="s">
        <v>30</v>
      </c>
      <c r="R2477">
        <v>0.03</v>
      </c>
      <c r="S2477">
        <v>0</v>
      </c>
      <c r="T2477">
        <v>0</v>
      </c>
      <c r="U2477">
        <v>0</v>
      </c>
      <c r="V2477">
        <v>0</v>
      </c>
      <c r="W2477" s="13">
        <v>44810</v>
      </c>
    </row>
    <row r="2478" spans="1:24" x14ac:dyDescent="0.25">
      <c r="A2478">
        <v>1</v>
      </c>
      <c r="B2478" t="s">
        <v>4954</v>
      </c>
      <c r="D2478" t="s">
        <v>4955</v>
      </c>
      <c r="E2478">
        <v>0</v>
      </c>
      <c r="F2478" t="s">
        <v>4937</v>
      </c>
      <c r="G2478" t="s">
        <v>29</v>
      </c>
      <c r="H2478">
        <v>36</v>
      </c>
      <c r="I2478" s="14">
        <v>1</v>
      </c>
      <c r="J2478" s="15">
        <v>599752.18200000003</v>
      </c>
      <c r="K2478" s="15">
        <v>0</v>
      </c>
      <c r="L2478" s="15">
        <v>0</v>
      </c>
      <c r="M2478">
        <v>3</v>
      </c>
      <c r="N2478">
        <v>3</v>
      </c>
      <c r="O2478">
        <v>0</v>
      </c>
      <c r="P2478">
        <v>1</v>
      </c>
      <c r="Q2478" t="s">
        <v>1720</v>
      </c>
      <c r="R2478">
        <v>0.03</v>
      </c>
      <c r="S2478">
        <v>0</v>
      </c>
      <c r="T2478">
        <v>0</v>
      </c>
      <c r="U2478">
        <v>0</v>
      </c>
      <c r="V2478">
        <v>0</v>
      </c>
      <c r="W2478" s="13">
        <v>40302</v>
      </c>
    </row>
    <row r="2479" spans="1:24" x14ac:dyDescent="0.25">
      <c r="A2479">
        <v>1</v>
      </c>
      <c r="B2479" t="s">
        <v>4956</v>
      </c>
      <c r="D2479" t="s">
        <v>4957</v>
      </c>
      <c r="E2479">
        <v>0</v>
      </c>
      <c r="F2479" t="s">
        <v>4937</v>
      </c>
      <c r="G2479" t="s">
        <v>29</v>
      </c>
      <c r="H2479">
        <v>36</v>
      </c>
      <c r="I2479" s="14">
        <v>2</v>
      </c>
      <c r="J2479" s="15">
        <v>810.33199999999999</v>
      </c>
      <c r="K2479" s="15">
        <v>0</v>
      </c>
      <c r="L2479" s="15">
        <v>0</v>
      </c>
      <c r="M2479">
        <v>3</v>
      </c>
      <c r="N2479">
        <v>3</v>
      </c>
      <c r="O2479">
        <v>0</v>
      </c>
      <c r="P2479">
        <v>2</v>
      </c>
      <c r="Q2479" t="s">
        <v>30</v>
      </c>
      <c r="R2479">
        <v>0.03</v>
      </c>
      <c r="S2479">
        <v>0</v>
      </c>
      <c r="T2479">
        <v>0</v>
      </c>
      <c r="U2479">
        <v>0</v>
      </c>
      <c r="V2479">
        <v>0</v>
      </c>
      <c r="W2479" s="13">
        <v>40302</v>
      </c>
    </row>
    <row r="2480" spans="1:24" x14ac:dyDescent="0.25">
      <c r="A2480">
        <v>1</v>
      </c>
      <c r="B2480" t="s">
        <v>4958</v>
      </c>
      <c r="D2480" t="s">
        <v>4959</v>
      </c>
      <c r="E2480">
        <v>0</v>
      </c>
      <c r="F2480" t="s">
        <v>4937</v>
      </c>
      <c r="G2480" t="s">
        <v>29</v>
      </c>
      <c r="H2480">
        <v>36</v>
      </c>
      <c r="I2480" s="14">
        <v>1</v>
      </c>
      <c r="J2480" s="15">
        <v>599752.18200000003</v>
      </c>
      <c r="K2480" s="15">
        <v>0</v>
      </c>
      <c r="L2480" s="15">
        <v>0</v>
      </c>
      <c r="M2480">
        <v>3</v>
      </c>
      <c r="N2480">
        <v>3</v>
      </c>
      <c r="O2480">
        <v>0</v>
      </c>
      <c r="P2480">
        <v>1</v>
      </c>
      <c r="Q2480" t="s">
        <v>1720</v>
      </c>
      <c r="R2480">
        <v>0.03</v>
      </c>
      <c r="S2480">
        <v>0</v>
      </c>
      <c r="T2480">
        <v>0</v>
      </c>
      <c r="U2480">
        <v>0</v>
      </c>
      <c r="V2480">
        <v>0</v>
      </c>
      <c r="W2480" s="13">
        <v>40302</v>
      </c>
    </row>
    <row r="2481" spans="1:24" x14ac:dyDescent="0.25">
      <c r="A2481">
        <v>1</v>
      </c>
      <c r="B2481" t="s">
        <v>4960</v>
      </c>
      <c r="D2481" t="s">
        <v>4961</v>
      </c>
      <c r="E2481">
        <v>0</v>
      </c>
      <c r="F2481" t="s">
        <v>4937</v>
      </c>
      <c r="G2481" t="s">
        <v>29</v>
      </c>
      <c r="H2481">
        <v>36</v>
      </c>
      <c r="I2481" s="14">
        <v>2</v>
      </c>
      <c r="J2481" s="15">
        <v>779.05600000000004</v>
      </c>
      <c r="K2481" s="15">
        <v>0</v>
      </c>
      <c r="L2481" s="15">
        <v>0</v>
      </c>
      <c r="M2481">
        <v>3</v>
      </c>
      <c r="N2481">
        <v>3</v>
      </c>
      <c r="O2481">
        <v>0</v>
      </c>
      <c r="P2481">
        <v>2</v>
      </c>
      <c r="Q2481" t="s">
        <v>30</v>
      </c>
      <c r="R2481">
        <v>0.03</v>
      </c>
      <c r="S2481">
        <v>0</v>
      </c>
      <c r="T2481">
        <v>0</v>
      </c>
      <c r="U2481">
        <v>0</v>
      </c>
      <c r="V2481">
        <v>0</v>
      </c>
      <c r="W2481" s="13">
        <v>40302</v>
      </c>
    </row>
    <row r="2482" spans="1:24" x14ac:dyDescent="0.25">
      <c r="A2482">
        <v>1</v>
      </c>
      <c r="B2482" t="s">
        <v>4962</v>
      </c>
      <c r="D2482" t="s">
        <v>4963</v>
      </c>
      <c r="E2482">
        <v>0</v>
      </c>
      <c r="F2482" t="s">
        <v>4937</v>
      </c>
      <c r="G2482" t="s">
        <v>29</v>
      </c>
      <c r="H2482">
        <v>36</v>
      </c>
      <c r="I2482" s="14">
        <v>1</v>
      </c>
      <c r="J2482" s="15">
        <v>925574.08600000001</v>
      </c>
      <c r="K2482" s="15">
        <v>0</v>
      </c>
      <c r="L2482" s="15">
        <v>0</v>
      </c>
      <c r="M2482">
        <v>3</v>
      </c>
      <c r="N2482">
        <v>3</v>
      </c>
      <c r="O2482">
        <v>0</v>
      </c>
      <c r="P2482">
        <v>1</v>
      </c>
      <c r="Q2482" t="s">
        <v>1720</v>
      </c>
      <c r="R2482">
        <v>0.03</v>
      </c>
      <c r="S2482">
        <v>0</v>
      </c>
      <c r="T2482">
        <v>0</v>
      </c>
      <c r="U2482">
        <v>0</v>
      </c>
      <c r="V2482">
        <v>0</v>
      </c>
      <c r="W2482" s="13">
        <v>40302</v>
      </c>
    </row>
    <row r="2483" spans="1:24" x14ac:dyDescent="0.25">
      <c r="A2483">
        <v>1</v>
      </c>
      <c r="B2483" t="s">
        <v>4964</v>
      </c>
      <c r="D2483" t="s">
        <v>4965</v>
      </c>
      <c r="E2483">
        <v>0</v>
      </c>
      <c r="F2483" t="s">
        <v>4937</v>
      </c>
      <c r="G2483" t="s">
        <v>29</v>
      </c>
      <c r="H2483">
        <v>36</v>
      </c>
      <c r="I2483" s="14">
        <v>1</v>
      </c>
      <c r="J2483" s="15">
        <v>72238.395000000004</v>
      </c>
      <c r="K2483" s="15">
        <v>0</v>
      </c>
      <c r="L2483" s="15">
        <v>0</v>
      </c>
      <c r="M2483">
        <v>3</v>
      </c>
      <c r="N2483">
        <v>3</v>
      </c>
      <c r="O2483">
        <v>0</v>
      </c>
      <c r="P2483">
        <v>1</v>
      </c>
      <c r="Q2483" t="s">
        <v>30</v>
      </c>
      <c r="R2483">
        <v>0.03</v>
      </c>
      <c r="S2483">
        <v>0</v>
      </c>
      <c r="T2483">
        <v>0</v>
      </c>
      <c r="U2483">
        <v>0</v>
      </c>
      <c r="V2483">
        <v>0</v>
      </c>
      <c r="W2483" s="13">
        <v>40302</v>
      </c>
    </row>
    <row r="2484" spans="1:24" x14ac:dyDescent="0.25">
      <c r="A2484">
        <v>1</v>
      </c>
      <c r="B2484" t="s">
        <v>4966</v>
      </c>
      <c r="D2484" t="s">
        <v>4967</v>
      </c>
      <c r="E2484">
        <v>0</v>
      </c>
      <c r="F2484" t="s">
        <v>4937</v>
      </c>
      <c r="G2484" t="s">
        <v>29</v>
      </c>
      <c r="H2484">
        <v>36</v>
      </c>
      <c r="I2484" s="14">
        <v>5</v>
      </c>
      <c r="J2484" s="15">
        <v>27878.83</v>
      </c>
      <c r="K2484" s="15">
        <v>0</v>
      </c>
      <c r="L2484" s="15">
        <v>0</v>
      </c>
      <c r="M2484">
        <v>3</v>
      </c>
      <c r="N2484">
        <v>3</v>
      </c>
      <c r="O2484">
        <v>0</v>
      </c>
      <c r="P2484">
        <v>5</v>
      </c>
      <c r="Q2484" t="s">
        <v>1720</v>
      </c>
      <c r="R2484">
        <v>0.04</v>
      </c>
      <c r="S2484">
        <v>0</v>
      </c>
      <c r="T2484">
        <v>0</v>
      </c>
      <c r="U2484">
        <v>0</v>
      </c>
      <c r="V2484">
        <v>0</v>
      </c>
      <c r="W2484" s="13">
        <v>44799</v>
      </c>
      <c r="X2484">
        <v>263</v>
      </c>
    </row>
    <row r="2485" spans="1:24" x14ac:dyDescent="0.25">
      <c r="A2485">
        <v>1</v>
      </c>
      <c r="B2485" t="s">
        <v>4968</v>
      </c>
      <c r="D2485" t="s">
        <v>4969</v>
      </c>
      <c r="E2485">
        <v>0</v>
      </c>
      <c r="F2485" t="s">
        <v>4937</v>
      </c>
      <c r="G2485" t="s">
        <v>29</v>
      </c>
      <c r="H2485">
        <v>36</v>
      </c>
      <c r="I2485" s="14">
        <v>1</v>
      </c>
      <c r="J2485" s="15">
        <v>204830.63800000001</v>
      </c>
      <c r="K2485" s="15">
        <v>0</v>
      </c>
      <c r="L2485" s="15">
        <v>0</v>
      </c>
      <c r="M2485">
        <v>3</v>
      </c>
      <c r="N2485">
        <v>3</v>
      </c>
      <c r="O2485">
        <v>0</v>
      </c>
      <c r="P2485">
        <v>1</v>
      </c>
      <c r="Q2485" t="s">
        <v>1720</v>
      </c>
      <c r="R2485">
        <v>0.03</v>
      </c>
      <c r="S2485">
        <v>0</v>
      </c>
      <c r="T2485">
        <v>0</v>
      </c>
      <c r="U2485">
        <v>0</v>
      </c>
      <c r="V2485">
        <v>0</v>
      </c>
      <c r="W2485" s="13">
        <v>42256</v>
      </c>
    </row>
    <row r="2486" spans="1:24" x14ac:dyDescent="0.25">
      <c r="A2486">
        <v>1</v>
      </c>
      <c r="B2486" t="s">
        <v>4970</v>
      </c>
      <c r="D2486" t="s">
        <v>4971</v>
      </c>
      <c r="E2486">
        <v>0</v>
      </c>
      <c r="F2486" t="s">
        <v>4937</v>
      </c>
      <c r="G2486" t="s">
        <v>29</v>
      </c>
      <c r="H2486">
        <v>36</v>
      </c>
      <c r="I2486" s="14">
        <v>1</v>
      </c>
      <c r="J2486" s="15">
        <v>3840961.5290000001</v>
      </c>
      <c r="K2486" s="15">
        <v>0</v>
      </c>
      <c r="L2486" s="15">
        <v>0</v>
      </c>
      <c r="M2486">
        <v>3</v>
      </c>
      <c r="N2486">
        <v>3</v>
      </c>
      <c r="O2486">
        <v>0</v>
      </c>
      <c r="P2486">
        <v>1</v>
      </c>
      <c r="Q2486" t="s">
        <v>1720</v>
      </c>
      <c r="R2486">
        <v>0.03</v>
      </c>
      <c r="S2486">
        <v>0</v>
      </c>
      <c r="T2486">
        <v>0</v>
      </c>
      <c r="U2486">
        <v>0</v>
      </c>
      <c r="V2486">
        <v>0</v>
      </c>
      <c r="W2486" s="13">
        <v>39412</v>
      </c>
    </row>
    <row r="2487" spans="1:24" x14ac:dyDescent="0.25">
      <c r="A2487">
        <v>1</v>
      </c>
      <c r="B2487" t="s">
        <v>4972</v>
      </c>
      <c r="D2487" t="s">
        <v>4973</v>
      </c>
      <c r="E2487">
        <v>0</v>
      </c>
      <c r="F2487" t="s">
        <v>4937</v>
      </c>
      <c r="G2487" t="s">
        <v>29</v>
      </c>
      <c r="H2487">
        <v>36</v>
      </c>
      <c r="I2487" s="14">
        <v>1</v>
      </c>
      <c r="J2487" s="15">
        <v>117840.27</v>
      </c>
      <c r="K2487" s="15">
        <v>0</v>
      </c>
      <c r="L2487" s="15">
        <v>0</v>
      </c>
      <c r="M2487">
        <v>3</v>
      </c>
      <c r="N2487">
        <v>3</v>
      </c>
      <c r="O2487">
        <v>0</v>
      </c>
      <c r="P2487">
        <v>1</v>
      </c>
      <c r="Q2487" t="s">
        <v>30</v>
      </c>
      <c r="R2487">
        <v>0.03</v>
      </c>
      <c r="S2487">
        <v>0</v>
      </c>
      <c r="T2487">
        <v>0</v>
      </c>
      <c r="U2487">
        <v>0</v>
      </c>
      <c r="V2487">
        <v>0</v>
      </c>
      <c r="W2487" s="13">
        <v>40302</v>
      </c>
    </row>
    <row r="2488" spans="1:24" x14ac:dyDescent="0.25">
      <c r="A2488">
        <v>1</v>
      </c>
      <c r="B2488" t="s">
        <v>4974</v>
      </c>
      <c r="D2488" t="s">
        <v>4975</v>
      </c>
      <c r="E2488">
        <v>0</v>
      </c>
      <c r="F2488" t="s">
        <v>4937</v>
      </c>
      <c r="G2488" t="s">
        <v>29</v>
      </c>
      <c r="H2488">
        <v>36</v>
      </c>
      <c r="I2488" s="14">
        <v>2</v>
      </c>
      <c r="J2488" s="15">
        <v>10552.5</v>
      </c>
      <c r="K2488" s="15">
        <v>0</v>
      </c>
      <c r="L2488" s="15">
        <v>0</v>
      </c>
      <c r="M2488">
        <v>3</v>
      </c>
      <c r="N2488">
        <v>3</v>
      </c>
      <c r="O2488">
        <v>0</v>
      </c>
      <c r="P2488">
        <v>2</v>
      </c>
      <c r="Q2488" t="s">
        <v>30</v>
      </c>
      <c r="R2488">
        <v>0.03</v>
      </c>
      <c r="S2488">
        <v>0</v>
      </c>
      <c r="T2488">
        <v>0</v>
      </c>
      <c r="U2488">
        <v>0</v>
      </c>
      <c r="V2488">
        <v>0</v>
      </c>
      <c r="W2488" s="13">
        <v>40302</v>
      </c>
    </row>
    <row r="2489" spans="1:24" x14ac:dyDescent="0.25">
      <c r="A2489">
        <v>1</v>
      </c>
      <c r="B2489" t="s">
        <v>4976</v>
      </c>
      <c r="D2489" t="s">
        <v>4977</v>
      </c>
      <c r="E2489">
        <v>0</v>
      </c>
      <c r="F2489" t="s">
        <v>4937</v>
      </c>
      <c r="G2489" t="s">
        <v>29</v>
      </c>
      <c r="H2489">
        <v>36</v>
      </c>
      <c r="I2489" s="14">
        <v>2</v>
      </c>
      <c r="J2489" s="15">
        <v>18500</v>
      </c>
      <c r="K2489" s="15">
        <v>0</v>
      </c>
      <c r="L2489" s="15">
        <v>0</v>
      </c>
      <c r="M2489">
        <v>3</v>
      </c>
      <c r="N2489">
        <v>3</v>
      </c>
      <c r="O2489">
        <v>0</v>
      </c>
      <c r="P2489">
        <v>2</v>
      </c>
      <c r="Q2489" t="s">
        <v>30</v>
      </c>
      <c r="R2489">
        <v>0.03</v>
      </c>
      <c r="S2489">
        <v>0</v>
      </c>
      <c r="T2489">
        <v>0</v>
      </c>
      <c r="U2489">
        <v>0</v>
      </c>
      <c r="V2489">
        <v>0</v>
      </c>
      <c r="W2489" s="13">
        <v>43602</v>
      </c>
      <c r="X2489">
        <v>274</v>
      </c>
    </row>
    <row r="2490" spans="1:24" x14ac:dyDescent="0.25">
      <c r="A2490">
        <v>1</v>
      </c>
      <c r="B2490" t="s">
        <v>4978</v>
      </c>
      <c r="D2490" t="s">
        <v>4979</v>
      </c>
      <c r="E2490">
        <v>0</v>
      </c>
      <c r="F2490" t="s">
        <v>4937</v>
      </c>
      <c r="G2490" t="s">
        <v>29</v>
      </c>
      <c r="H2490">
        <v>36</v>
      </c>
      <c r="I2490" s="14">
        <v>5</v>
      </c>
      <c r="J2490" s="15">
        <v>45425.925999999999</v>
      </c>
      <c r="K2490" s="15">
        <v>0</v>
      </c>
      <c r="L2490" s="15">
        <v>0</v>
      </c>
      <c r="M2490">
        <v>3</v>
      </c>
      <c r="N2490">
        <v>3</v>
      </c>
      <c r="O2490">
        <v>0</v>
      </c>
      <c r="P2490">
        <v>5</v>
      </c>
      <c r="Q2490" t="s">
        <v>30</v>
      </c>
      <c r="R2490">
        <v>0.03</v>
      </c>
      <c r="S2490">
        <v>0</v>
      </c>
      <c r="T2490">
        <v>0</v>
      </c>
      <c r="U2490">
        <v>0</v>
      </c>
      <c r="V2490">
        <v>0</v>
      </c>
      <c r="W2490" s="13">
        <v>43587</v>
      </c>
      <c r="X2490">
        <v>459</v>
      </c>
    </row>
    <row r="2491" spans="1:24" x14ac:dyDescent="0.25">
      <c r="A2491">
        <v>1</v>
      </c>
      <c r="B2491" t="s">
        <v>4980</v>
      </c>
      <c r="D2491" t="s">
        <v>4981</v>
      </c>
      <c r="E2491">
        <v>0</v>
      </c>
      <c r="F2491" t="s">
        <v>4937</v>
      </c>
      <c r="G2491" t="s">
        <v>29</v>
      </c>
      <c r="H2491">
        <v>36</v>
      </c>
      <c r="I2491" s="14">
        <v>1</v>
      </c>
      <c r="J2491" s="15">
        <v>204595.42499999999</v>
      </c>
      <c r="K2491" s="15">
        <v>0</v>
      </c>
      <c r="L2491" s="15">
        <v>0</v>
      </c>
      <c r="M2491">
        <v>3</v>
      </c>
      <c r="N2491">
        <v>3</v>
      </c>
      <c r="O2491">
        <v>0</v>
      </c>
      <c r="P2491">
        <v>1</v>
      </c>
      <c r="Q2491" t="s">
        <v>30</v>
      </c>
      <c r="R2491">
        <v>0.03</v>
      </c>
      <c r="S2491">
        <v>0</v>
      </c>
      <c r="T2491">
        <v>0</v>
      </c>
      <c r="U2491">
        <v>0</v>
      </c>
      <c r="V2491">
        <v>0</v>
      </c>
      <c r="W2491" s="13">
        <v>44436</v>
      </c>
      <c r="X2491">
        <v>56</v>
      </c>
    </row>
    <row r="2492" spans="1:24" x14ac:dyDescent="0.25">
      <c r="A2492">
        <v>1</v>
      </c>
      <c r="B2492" t="s">
        <v>4982</v>
      </c>
      <c r="D2492" t="s">
        <v>4983</v>
      </c>
      <c r="E2492">
        <v>0</v>
      </c>
      <c r="F2492" t="s">
        <v>4937</v>
      </c>
      <c r="G2492" t="s">
        <v>29</v>
      </c>
      <c r="H2492">
        <v>36</v>
      </c>
      <c r="I2492" s="14">
        <v>5</v>
      </c>
      <c r="J2492" s="15">
        <v>1479.3330000000001</v>
      </c>
      <c r="K2492" s="15">
        <v>0</v>
      </c>
      <c r="L2492" s="15">
        <v>0</v>
      </c>
      <c r="M2492">
        <v>3</v>
      </c>
      <c r="N2492">
        <v>3</v>
      </c>
      <c r="O2492">
        <v>0</v>
      </c>
      <c r="P2492">
        <v>5</v>
      </c>
      <c r="Q2492" t="s">
        <v>30</v>
      </c>
      <c r="R2492">
        <v>0.03</v>
      </c>
      <c r="S2492">
        <v>0</v>
      </c>
      <c r="T2492">
        <v>0</v>
      </c>
      <c r="U2492">
        <v>0</v>
      </c>
      <c r="V2492">
        <v>0</v>
      </c>
      <c r="W2492" s="13">
        <v>43587</v>
      </c>
      <c r="X2492">
        <v>263</v>
      </c>
    </row>
    <row r="2493" spans="1:24" x14ac:dyDescent="0.25">
      <c r="A2493">
        <v>1</v>
      </c>
      <c r="B2493" t="s">
        <v>4984</v>
      </c>
      <c r="D2493" t="s">
        <v>4985</v>
      </c>
      <c r="E2493">
        <v>0</v>
      </c>
      <c r="F2493" t="s">
        <v>4937</v>
      </c>
      <c r="G2493" t="s">
        <v>29</v>
      </c>
      <c r="H2493">
        <v>36</v>
      </c>
      <c r="I2493" s="14">
        <v>5</v>
      </c>
      <c r="J2493" s="15">
        <v>1507.5</v>
      </c>
      <c r="K2493" s="15">
        <v>0</v>
      </c>
      <c r="L2493" s="15">
        <v>0</v>
      </c>
      <c r="M2493">
        <v>3</v>
      </c>
      <c r="N2493">
        <v>3</v>
      </c>
      <c r="O2493">
        <v>0</v>
      </c>
      <c r="P2493">
        <v>5</v>
      </c>
      <c r="Q2493" t="s">
        <v>30</v>
      </c>
      <c r="R2493">
        <v>0.03</v>
      </c>
      <c r="S2493">
        <v>0</v>
      </c>
      <c r="T2493">
        <v>0</v>
      </c>
      <c r="U2493">
        <v>0</v>
      </c>
      <c r="V2493">
        <v>0</v>
      </c>
      <c r="W2493" s="13">
        <v>40302</v>
      </c>
    </row>
    <row r="2494" spans="1:24" x14ac:dyDescent="0.25">
      <c r="A2494">
        <v>1</v>
      </c>
      <c r="B2494" t="s">
        <v>4986</v>
      </c>
      <c r="D2494" t="s">
        <v>4987</v>
      </c>
      <c r="E2494">
        <v>0</v>
      </c>
      <c r="F2494" t="s">
        <v>4937</v>
      </c>
      <c r="G2494" t="s">
        <v>29</v>
      </c>
      <c r="H2494">
        <v>36</v>
      </c>
      <c r="I2494" s="14">
        <v>8</v>
      </c>
      <c r="J2494" s="15">
        <v>35131.792000000001</v>
      </c>
      <c r="K2494" s="15">
        <v>0</v>
      </c>
      <c r="L2494" s="15">
        <v>0</v>
      </c>
      <c r="M2494">
        <v>3</v>
      </c>
      <c r="N2494">
        <v>3</v>
      </c>
      <c r="O2494">
        <v>0</v>
      </c>
      <c r="P2494">
        <v>8</v>
      </c>
      <c r="Q2494" t="s">
        <v>1720</v>
      </c>
      <c r="R2494">
        <v>0.03</v>
      </c>
      <c r="S2494">
        <v>0</v>
      </c>
      <c r="T2494">
        <v>0</v>
      </c>
      <c r="U2494">
        <v>0</v>
      </c>
      <c r="V2494">
        <v>0</v>
      </c>
      <c r="W2494" s="13">
        <v>43909</v>
      </c>
    </row>
    <row r="2495" spans="1:24" x14ac:dyDescent="0.25">
      <c r="A2495">
        <v>1</v>
      </c>
      <c r="B2495" t="s">
        <v>4988</v>
      </c>
      <c r="D2495" t="s">
        <v>4989</v>
      </c>
      <c r="E2495">
        <v>0</v>
      </c>
      <c r="F2495" t="s">
        <v>4937</v>
      </c>
      <c r="G2495" t="s">
        <v>29</v>
      </c>
      <c r="H2495">
        <v>36</v>
      </c>
      <c r="I2495" s="14">
        <v>2</v>
      </c>
      <c r="J2495" s="15">
        <v>41004</v>
      </c>
      <c r="K2495" s="15">
        <v>0</v>
      </c>
      <c r="L2495" s="15">
        <v>0</v>
      </c>
      <c r="M2495">
        <v>3</v>
      </c>
      <c r="N2495">
        <v>3</v>
      </c>
      <c r="O2495">
        <v>0</v>
      </c>
      <c r="P2495">
        <v>2</v>
      </c>
      <c r="Q2495" t="s">
        <v>30</v>
      </c>
      <c r="R2495">
        <v>0.03</v>
      </c>
      <c r="S2495">
        <v>0</v>
      </c>
      <c r="T2495">
        <v>0</v>
      </c>
      <c r="U2495">
        <v>0</v>
      </c>
      <c r="V2495">
        <v>0</v>
      </c>
      <c r="W2495" s="13">
        <v>41586</v>
      </c>
    </row>
    <row r="2496" spans="1:24" x14ac:dyDescent="0.25">
      <c r="A2496">
        <v>1</v>
      </c>
      <c r="B2496" t="s">
        <v>4990</v>
      </c>
      <c r="D2496" t="s">
        <v>4991</v>
      </c>
      <c r="E2496">
        <v>0</v>
      </c>
      <c r="F2496" t="s">
        <v>4937</v>
      </c>
      <c r="G2496" t="s">
        <v>29</v>
      </c>
      <c r="H2496">
        <v>36</v>
      </c>
      <c r="I2496" s="14">
        <v>2</v>
      </c>
      <c r="J2496" s="15">
        <v>1872.643</v>
      </c>
      <c r="K2496" s="15">
        <v>0</v>
      </c>
      <c r="L2496" s="15">
        <v>0</v>
      </c>
      <c r="M2496">
        <v>3</v>
      </c>
      <c r="N2496">
        <v>3</v>
      </c>
      <c r="O2496">
        <v>0</v>
      </c>
      <c r="P2496">
        <v>2</v>
      </c>
      <c r="Q2496" t="s">
        <v>30</v>
      </c>
      <c r="R2496">
        <v>3.1</v>
      </c>
      <c r="S2496">
        <v>3</v>
      </c>
      <c r="T2496">
        <v>0</v>
      </c>
      <c r="U2496">
        <v>3</v>
      </c>
      <c r="V2496">
        <v>0</v>
      </c>
      <c r="W2496" s="13">
        <v>45041</v>
      </c>
    </row>
    <row r="2497" spans="1:24" x14ac:dyDescent="0.25">
      <c r="A2497">
        <v>1</v>
      </c>
      <c r="B2497" t="s">
        <v>4992</v>
      </c>
      <c r="D2497" t="s">
        <v>4993</v>
      </c>
      <c r="E2497">
        <v>0</v>
      </c>
      <c r="F2497" t="s">
        <v>4937</v>
      </c>
      <c r="G2497" t="s">
        <v>29</v>
      </c>
      <c r="H2497">
        <v>36</v>
      </c>
      <c r="I2497" s="14">
        <v>3</v>
      </c>
      <c r="J2497" s="15">
        <v>16783.5</v>
      </c>
      <c r="K2497" s="15">
        <v>0</v>
      </c>
      <c r="L2497" s="15">
        <v>0</v>
      </c>
      <c r="M2497">
        <v>3</v>
      </c>
      <c r="N2497">
        <v>3</v>
      </c>
      <c r="O2497">
        <v>0</v>
      </c>
      <c r="P2497">
        <v>3</v>
      </c>
      <c r="Q2497" t="s">
        <v>30</v>
      </c>
      <c r="R2497">
        <v>0.03</v>
      </c>
      <c r="S2497">
        <v>0</v>
      </c>
      <c r="T2497">
        <v>0</v>
      </c>
      <c r="U2497">
        <v>0</v>
      </c>
      <c r="V2497">
        <v>0</v>
      </c>
      <c r="W2497" s="13">
        <v>40302</v>
      </c>
    </row>
    <row r="2498" spans="1:24" x14ac:dyDescent="0.25">
      <c r="A2498">
        <v>1</v>
      </c>
      <c r="B2498" t="s">
        <v>4994</v>
      </c>
      <c r="D2498" t="s">
        <v>4995</v>
      </c>
      <c r="E2498">
        <v>0</v>
      </c>
      <c r="F2498" t="s">
        <v>4937</v>
      </c>
      <c r="G2498" t="s">
        <v>29</v>
      </c>
      <c r="H2498">
        <v>36</v>
      </c>
      <c r="I2498" s="14">
        <v>20</v>
      </c>
      <c r="J2498" s="15">
        <v>2512.5</v>
      </c>
      <c r="K2498" s="15">
        <v>0</v>
      </c>
      <c r="L2498" s="15">
        <v>0</v>
      </c>
      <c r="M2498">
        <v>3</v>
      </c>
      <c r="N2498">
        <v>3</v>
      </c>
      <c r="O2498">
        <v>0</v>
      </c>
      <c r="P2498">
        <v>20</v>
      </c>
      <c r="Q2498" t="s">
        <v>30</v>
      </c>
      <c r="R2498">
        <v>0.03</v>
      </c>
      <c r="S2498">
        <v>0</v>
      </c>
      <c r="T2498">
        <v>0</v>
      </c>
      <c r="U2498">
        <v>0</v>
      </c>
      <c r="V2498">
        <v>0</v>
      </c>
      <c r="W2498" s="13">
        <v>40302</v>
      </c>
    </row>
    <row r="2499" spans="1:24" x14ac:dyDescent="0.25">
      <c r="A2499">
        <v>1</v>
      </c>
      <c r="B2499" t="s">
        <v>4996</v>
      </c>
      <c r="D2499" t="s">
        <v>4997</v>
      </c>
      <c r="E2499">
        <v>0</v>
      </c>
      <c r="F2499" t="s">
        <v>4937</v>
      </c>
      <c r="G2499" t="s">
        <v>29</v>
      </c>
      <c r="H2499">
        <v>36</v>
      </c>
      <c r="I2499" s="14">
        <v>20</v>
      </c>
      <c r="J2499" s="15">
        <v>703.5</v>
      </c>
      <c r="K2499" s="15">
        <v>0</v>
      </c>
      <c r="L2499" s="15">
        <v>0</v>
      </c>
      <c r="M2499">
        <v>3</v>
      </c>
      <c r="N2499">
        <v>3</v>
      </c>
      <c r="O2499">
        <v>0</v>
      </c>
      <c r="P2499">
        <v>20</v>
      </c>
      <c r="Q2499" t="s">
        <v>30</v>
      </c>
      <c r="R2499">
        <v>0.03</v>
      </c>
      <c r="S2499">
        <v>0</v>
      </c>
      <c r="T2499">
        <v>0</v>
      </c>
      <c r="U2499">
        <v>0</v>
      </c>
      <c r="V2499">
        <v>0</v>
      </c>
      <c r="W2499" s="13">
        <v>40302</v>
      </c>
    </row>
    <row r="2500" spans="1:24" x14ac:dyDescent="0.25">
      <c r="A2500">
        <v>1</v>
      </c>
      <c r="B2500" t="s">
        <v>4998</v>
      </c>
      <c r="D2500" t="s">
        <v>4999</v>
      </c>
      <c r="E2500">
        <v>0</v>
      </c>
      <c r="F2500" t="s">
        <v>4937</v>
      </c>
      <c r="G2500" t="s">
        <v>29</v>
      </c>
      <c r="H2500">
        <v>36</v>
      </c>
      <c r="I2500" s="14">
        <v>5</v>
      </c>
      <c r="J2500" s="15">
        <v>40699.714</v>
      </c>
      <c r="K2500" s="15">
        <v>0</v>
      </c>
      <c r="L2500" s="15">
        <v>0</v>
      </c>
      <c r="M2500">
        <v>3</v>
      </c>
      <c r="N2500">
        <v>3</v>
      </c>
      <c r="O2500">
        <v>0</v>
      </c>
      <c r="P2500">
        <v>5</v>
      </c>
      <c r="Q2500" t="s">
        <v>30</v>
      </c>
      <c r="R2500">
        <v>0.15</v>
      </c>
      <c r="S2500">
        <v>1</v>
      </c>
      <c r="T2500">
        <v>0</v>
      </c>
      <c r="U2500">
        <v>1</v>
      </c>
      <c r="V2500">
        <v>0</v>
      </c>
      <c r="W2500" s="13">
        <v>44931</v>
      </c>
      <c r="X2500">
        <v>1596</v>
      </c>
    </row>
    <row r="2501" spans="1:24" x14ac:dyDescent="0.25">
      <c r="A2501">
        <v>1</v>
      </c>
      <c r="B2501" t="s">
        <v>5000</v>
      </c>
      <c r="D2501" t="s">
        <v>5001</v>
      </c>
      <c r="E2501">
        <v>0</v>
      </c>
      <c r="F2501" t="s">
        <v>4937</v>
      </c>
      <c r="G2501" t="s">
        <v>29</v>
      </c>
      <c r="H2501">
        <v>36</v>
      </c>
      <c r="I2501" s="14">
        <v>1</v>
      </c>
      <c r="J2501" s="15">
        <v>120000</v>
      </c>
      <c r="K2501" s="15">
        <v>0</v>
      </c>
      <c r="L2501" s="15">
        <v>0</v>
      </c>
      <c r="M2501">
        <v>3</v>
      </c>
      <c r="N2501">
        <v>3</v>
      </c>
      <c r="O2501">
        <v>0</v>
      </c>
      <c r="P2501">
        <v>1</v>
      </c>
      <c r="Q2501" t="s">
        <v>1720</v>
      </c>
      <c r="R2501">
        <v>0.03</v>
      </c>
      <c r="S2501">
        <v>0</v>
      </c>
      <c r="T2501">
        <v>0</v>
      </c>
      <c r="U2501">
        <v>0</v>
      </c>
      <c r="V2501">
        <v>0</v>
      </c>
      <c r="W2501" s="13">
        <v>40564</v>
      </c>
    </row>
    <row r="2502" spans="1:24" x14ac:dyDescent="0.25">
      <c r="A2502">
        <v>1</v>
      </c>
      <c r="B2502" t="s">
        <v>5002</v>
      </c>
      <c r="D2502" t="s">
        <v>5003</v>
      </c>
      <c r="E2502">
        <v>0</v>
      </c>
      <c r="F2502" t="s">
        <v>4937</v>
      </c>
      <c r="G2502" t="s">
        <v>29</v>
      </c>
      <c r="H2502">
        <v>36</v>
      </c>
      <c r="I2502" s="14">
        <v>2</v>
      </c>
      <c r="J2502" s="15">
        <v>253200.11900000001</v>
      </c>
      <c r="K2502" s="15">
        <v>0</v>
      </c>
      <c r="L2502" s="15">
        <v>0</v>
      </c>
      <c r="M2502">
        <v>3</v>
      </c>
      <c r="N2502">
        <v>3</v>
      </c>
      <c r="O2502">
        <v>0</v>
      </c>
      <c r="P2502">
        <v>2</v>
      </c>
      <c r="Q2502" t="s">
        <v>1720</v>
      </c>
      <c r="R2502">
        <v>0.03</v>
      </c>
      <c r="S2502">
        <v>0</v>
      </c>
      <c r="T2502">
        <v>0</v>
      </c>
      <c r="U2502">
        <v>0</v>
      </c>
      <c r="V2502">
        <v>0</v>
      </c>
      <c r="W2502" s="13">
        <v>43092</v>
      </c>
      <c r="X2502">
        <v>267</v>
      </c>
    </row>
    <row r="2503" spans="1:24" x14ac:dyDescent="0.25">
      <c r="A2503">
        <v>1</v>
      </c>
      <c r="B2503" t="s">
        <v>5004</v>
      </c>
      <c r="D2503" t="s">
        <v>5005</v>
      </c>
      <c r="E2503">
        <v>0</v>
      </c>
      <c r="F2503" t="s">
        <v>4937</v>
      </c>
      <c r="G2503" t="s">
        <v>29</v>
      </c>
      <c r="H2503">
        <v>36</v>
      </c>
      <c r="I2503" s="14">
        <v>2</v>
      </c>
      <c r="J2503" s="15">
        <v>0.5</v>
      </c>
      <c r="K2503" s="15">
        <v>0</v>
      </c>
      <c r="L2503" s="15">
        <v>0</v>
      </c>
      <c r="M2503">
        <v>3</v>
      </c>
      <c r="N2503">
        <v>3</v>
      </c>
      <c r="O2503">
        <v>0</v>
      </c>
      <c r="P2503">
        <v>2</v>
      </c>
      <c r="Q2503" t="s">
        <v>1720</v>
      </c>
      <c r="R2503">
        <v>0.03</v>
      </c>
      <c r="S2503">
        <v>0</v>
      </c>
      <c r="T2503">
        <v>0</v>
      </c>
      <c r="U2503">
        <v>0</v>
      </c>
      <c r="V2503">
        <v>0</v>
      </c>
      <c r="W2503" s="13">
        <v>44747</v>
      </c>
    </row>
    <row r="2504" spans="1:24" x14ac:dyDescent="0.25">
      <c r="A2504">
        <v>1</v>
      </c>
      <c r="B2504" t="s">
        <v>5006</v>
      </c>
      <c r="D2504" t="s">
        <v>5007</v>
      </c>
      <c r="E2504">
        <v>0</v>
      </c>
      <c r="F2504" t="s">
        <v>4937</v>
      </c>
      <c r="G2504" t="s">
        <v>29</v>
      </c>
      <c r="H2504">
        <v>36</v>
      </c>
      <c r="I2504" s="14">
        <v>7</v>
      </c>
      <c r="J2504" s="15">
        <v>222809.264</v>
      </c>
      <c r="K2504" s="15">
        <v>0</v>
      </c>
      <c r="L2504" s="15">
        <v>0</v>
      </c>
      <c r="M2504">
        <v>3</v>
      </c>
      <c r="N2504">
        <v>3</v>
      </c>
      <c r="O2504">
        <v>0</v>
      </c>
      <c r="P2504">
        <v>7</v>
      </c>
      <c r="Q2504" t="s">
        <v>1720</v>
      </c>
      <c r="R2504">
        <v>0.03</v>
      </c>
      <c r="S2504">
        <v>0</v>
      </c>
      <c r="T2504">
        <v>0</v>
      </c>
      <c r="U2504">
        <v>0</v>
      </c>
      <c r="V2504">
        <v>0</v>
      </c>
      <c r="W2504" s="13">
        <v>40302</v>
      </c>
      <c r="X2504">
        <v>1670</v>
      </c>
    </row>
    <row r="2505" spans="1:24" x14ac:dyDescent="0.25">
      <c r="A2505">
        <v>1</v>
      </c>
      <c r="B2505" t="s">
        <v>5008</v>
      </c>
      <c r="D2505" t="s">
        <v>5009</v>
      </c>
      <c r="E2505">
        <v>0</v>
      </c>
      <c r="F2505" t="s">
        <v>4937</v>
      </c>
      <c r="G2505" t="s">
        <v>29</v>
      </c>
      <c r="H2505">
        <v>36</v>
      </c>
      <c r="I2505" s="14">
        <v>1</v>
      </c>
      <c r="J2505" s="15">
        <v>228697.26699999999</v>
      </c>
      <c r="K2505" s="15">
        <v>0</v>
      </c>
      <c r="L2505" s="15">
        <v>0</v>
      </c>
      <c r="M2505">
        <v>3</v>
      </c>
      <c r="N2505">
        <v>3</v>
      </c>
      <c r="O2505">
        <v>0</v>
      </c>
      <c r="P2505">
        <v>1</v>
      </c>
      <c r="Q2505" t="s">
        <v>1720</v>
      </c>
      <c r="R2505">
        <v>0.03</v>
      </c>
      <c r="S2505">
        <v>0</v>
      </c>
      <c r="T2505">
        <v>0</v>
      </c>
      <c r="U2505">
        <v>0</v>
      </c>
      <c r="V2505">
        <v>0</v>
      </c>
      <c r="W2505" s="13">
        <v>40302</v>
      </c>
    </row>
    <row r="2506" spans="1:24" x14ac:dyDescent="0.25">
      <c r="A2506">
        <v>1</v>
      </c>
      <c r="B2506" t="s">
        <v>5010</v>
      </c>
      <c r="D2506" t="s">
        <v>5011</v>
      </c>
      <c r="E2506">
        <v>0</v>
      </c>
      <c r="F2506" t="s">
        <v>4937</v>
      </c>
      <c r="G2506" t="s">
        <v>29</v>
      </c>
      <c r="H2506">
        <v>36</v>
      </c>
      <c r="I2506" s="14">
        <v>1</v>
      </c>
      <c r="J2506" s="15">
        <v>205780.54399999999</v>
      </c>
      <c r="K2506" s="15">
        <v>0</v>
      </c>
      <c r="L2506" s="15">
        <v>0</v>
      </c>
      <c r="M2506">
        <v>3</v>
      </c>
      <c r="N2506">
        <v>3</v>
      </c>
      <c r="O2506">
        <v>0</v>
      </c>
      <c r="P2506">
        <v>1</v>
      </c>
      <c r="Q2506" t="s">
        <v>1720</v>
      </c>
      <c r="R2506">
        <v>0.03</v>
      </c>
      <c r="S2506">
        <v>0</v>
      </c>
      <c r="T2506">
        <v>0</v>
      </c>
      <c r="U2506">
        <v>0</v>
      </c>
      <c r="V2506">
        <v>0</v>
      </c>
      <c r="W2506" s="13">
        <v>40302</v>
      </c>
    </row>
    <row r="2507" spans="1:24" x14ac:dyDescent="0.25">
      <c r="A2507">
        <v>1</v>
      </c>
      <c r="B2507" t="s">
        <v>5012</v>
      </c>
      <c r="D2507" t="s">
        <v>5013</v>
      </c>
      <c r="E2507">
        <v>0</v>
      </c>
      <c r="F2507" t="s">
        <v>4937</v>
      </c>
      <c r="G2507" t="s">
        <v>29</v>
      </c>
      <c r="H2507">
        <v>36</v>
      </c>
      <c r="I2507" s="14">
        <v>1</v>
      </c>
      <c r="J2507" s="15">
        <v>30695.594000000001</v>
      </c>
      <c r="K2507" s="15">
        <v>0</v>
      </c>
      <c r="L2507" s="15">
        <v>0</v>
      </c>
      <c r="M2507">
        <v>3</v>
      </c>
      <c r="N2507">
        <v>3</v>
      </c>
      <c r="O2507">
        <v>0</v>
      </c>
      <c r="P2507">
        <v>1</v>
      </c>
      <c r="Q2507" t="s">
        <v>1720</v>
      </c>
      <c r="R2507">
        <v>0.03</v>
      </c>
      <c r="S2507">
        <v>0</v>
      </c>
      <c r="T2507">
        <v>0</v>
      </c>
      <c r="U2507">
        <v>0</v>
      </c>
      <c r="V2507">
        <v>0</v>
      </c>
      <c r="W2507" s="13">
        <v>40302</v>
      </c>
    </row>
    <row r="2508" spans="1:24" x14ac:dyDescent="0.25">
      <c r="A2508">
        <v>1</v>
      </c>
      <c r="B2508" t="s">
        <v>5014</v>
      </c>
      <c r="D2508" t="s">
        <v>5015</v>
      </c>
      <c r="E2508">
        <v>0</v>
      </c>
      <c r="F2508" t="s">
        <v>4937</v>
      </c>
      <c r="G2508" t="s">
        <v>29</v>
      </c>
      <c r="H2508">
        <v>36</v>
      </c>
      <c r="I2508" s="14">
        <v>1</v>
      </c>
      <c r="J2508" s="15">
        <v>57100</v>
      </c>
      <c r="K2508" s="15">
        <v>0</v>
      </c>
      <c r="L2508" s="15">
        <v>0</v>
      </c>
      <c r="M2508">
        <v>3</v>
      </c>
      <c r="N2508">
        <v>3</v>
      </c>
      <c r="O2508">
        <v>0</v>
      </c>
      <c r="P2508">
        <v>1</v>
      </c>
      <c r="Q2508" t="s">
        <v>883</v>
      </c>
      <c r="R2508">
        <v>0.03</v>
      </c>
      <c r="S2508">
        <v>0</v>
      </c>
      <c r="T2508">
        <v>0</v>
      </c>
      <c r="U2508">
        <v>0</v>
      </c>
      <c r="V2508">
        <v>0</v>
      </c>
      <c r="W2508" s="13">
        <v>43736</v>
      </c>
      <c r="X2508">
        <v>254</v>
      </c>
    </row>
    <row r="2509" spans="1:24" x14ac:dyDescent="0.25">
      <c r="A2509">
        <v>1</v>
      </c>
      <c r="B2509" t="s">
        <v>5016</v>
      </c>
      <c r="D2509" t="s">
        <v>5017</v>
      </c>
      <c r="E2509">
        <v>0</v>
      </c>
      <c r="F2509" t="s">
        <v>4937</v>
      </c>
      <c r="G2509" t="s">
        <v>29</v>
      </c>
      <c r="H2509">
        <v>36</v>
      </c>
      <c r="I2509" s="14">
        <v>14</v>
      </c>
      <c r="J2509" s="15">
        <v>2416.7539999999999</v>
      </c>
      <c r="K2509" s="15">
        <v>0</v>
      </c>
      <c r="L2509" s="15">
        <v>0</v>
      </c>
      <c r="M2509">
        <v>3</v>
      </c>
      <c r="N2509">
        <v>3</v>
      </c>
      <c r="O2509">
        <v>0</v>
      </c>
      <c r="P2509">
        <v>14</v>
      </c>
      <c r="Q2509" t="s">
        <v>30</v>
      </c>
      <c r="R2509">
        <v>0.03</v>
      </c>
      <c r="S2509">
        <v>0</v>
      </c>
      <c r="T2509">
        <v>0</v>
      </c>
      <c r="U2509">
        <v>0</v>
      </c>
      <c r="V2509">
        <v>0</v>
      </c>
      <c r="W2509" s="13">
        <v>41496</v>
      </c>
    </row>
    <row r="2510" spans="1:24" x14ac:dyDescent="0.25">
      <c r="A2510">
        <v>1</v>
      </c>
      <c r="B2510" t="s">
        <v>5018</v>
      </c>
      <c r="D2510" t="s">
        <v>5019</v>
      </c>
      <c r="E2510">
        <v>0</v>
      </c>
      <c r="F2510" t="s">
        <v>4937</v>
      </c>
      <c r="G2510" t="s">
        <v>29</v>
      </c>
      <c r="H2510">
        <v>36</v>
      </c>
      <c r="I2510" s="14">
        <v>2</v>
      </c>
      <c r="J2510" s="15">
        <v>5635.326</v>
      </c>
      <c r="K2510" s="15">
        <v>0</v>
      </c>
      <c r="L2510" s="15">
        <v>0</v>
      </c>
      <c r="M2510">
        <v>3</v>
      </c>
      <c r="N2510">
        <v>3</v>
      </c>
      <c r="O2510">
        <v>0</v>
      </c>
      <c r="P2510">
        <v>2</v>
      </c>
      <c r="Q2510" t="s">
        <v>1720</v>
      </c>
      <c r="R2510">
        <v>0.03</v>
      </c>
      <c r="S2510">
        <v>0</v>
      </c>
      <c r="T2510">
        <v>0</v>
      </c>
      <c r="U2510">
        <v>0</v>
      </c>
      <c r="V2510">
        <v>0</v>
      </c>
      <c r="W2510" s="13">
        <v>44712</v>
      </c>
    </row>
    <row r="2511" spans="1:24" x14ac:dyDescent="0.25">
      <c r="A2511">
        <v>1</v>
      </c>
      <c r="B2511" t="s">
        <v>5020</v>
      </c>
      <c r="D2511" t="s">
        <v>5021</v>
      </c>
      <c r="E2511">
        <v>0</v>
      </c>
      <c r="F2511" t="s">
        <v>4937</v>
      </c>
      <c r="G2511" t="s">
        <v>29</v>
      </c>
      <c r="H2511">
        <v>36</v>
      </c>
      <c r="I2511" s="14">
        <v>1</v>
      </c>
      <c r="J2511" s="15">
        <v>520817.08</v>
      </c>
      <c r="K2511" s="15">
        <v>0</v>
      </c>
      <c r="L2511" s="15">
        <v>0</v>
      </c>
      <c r="M2511">
        <v>3</v>
      </c>
      <c r="N2511">
        <v>3</v>
      </c>
      <c r="O2511">
        <v>0</v>
      </c>
      <c r="P2511">
        <v>1</v>
      </c>
      <c r="Q2511" t="s">
        <v>1720</v>
      </c>
      <c r="R2511">
        <v>0.03</v>
      </c>
      <c r="S2511">
        <v>0</v>
      </c>
      <c r="T2511">
        <v>0</v>
      </c>
      <c r="U2511">
        <v>0</v>
      </c>
      <c r="V2511">
        <v>0</v>
      </c>
      <c r="W2511" s="13">
        <v>40302</v>
      </c>
    </row>
    <row r="2512" spans="1:24" x14ac:dyDescent="0.25">
      <c r="A2512">
        <v>1</v>
      </c>
      <c r="B2512" t="s">
        <v>5022</v>
      </c>
      <c r="D2512" t="s">
        <v>5023</v>
      </c>
      <c r="E2512">
        <v>0</v>
      </c>
      <c r="F2512" t="s">
        <v>4937</v>
      </c>
      <c r="G2512" t="s">
        <v>29</v>
      </c>
      <c r="H2512">
        <v>36</v>
      </c>
      <c r="I2512" s="14">
        <v>2</v>
      </c>
      <c r="J2512" s="15">
        <v>155000</v>
      </c>
      <c r="K2512" s="15">
        <v>0</v>
      </c>
      <c r="L2512" s="15">
        <v>0</v>
      </c>
      <c r="M2512">
        <v>3</v>
      </c>
      <c r="N2512">
        <v>3</v>
      </c>
      <c r="O2512">
        <v>0</v>
      </c>
      <c r="P2512">
        <v>2</v>
      </c>
      <c r="Q2512" t="s">
        <v>1720</v>
      </c>
      <c r="R2512">
        <v>0.03</v>
      </c>
      <c r="S2512">
        <v>2</v>
      </c>
      <c r="T2512">
        <v>2</v>
      </c>
      <c r="U2512">
        <v>2</v>
      </c>
      <c r="V2512">
        <v>2</v>
      </c>
      <c r="W2512" s="13">
        <v>45079</v>
      </c>
      <c r="X2512">
        <v>263</v>
      </c>
    </row>
    <row r="2513" spans="1:24" x14ac:dyDescent="0.25">
      <c r="A2513">
        <v>1</v>
      </c>
      <c r="B2513" t="s">
        <v>5024</v>
      </c>
      <c r="D2513" t="s">
        <v>5025</v>
      </c>
      <c r="E2513">
        <v>0</v>
      </c>
      <c r="F2513" t="s">
        <v>1719</v>
      </c>
      <c r="G2513" t="s">
        <v>29</v>
      </c>
      <c r="H2513">
        <v>36</v>
      </c>
      <c r="I2513" s="14">
        <v>6</v>
      </c>
      <c r="J2513" s="15">
        <v>575376.125</v>
      </c>
      <c r="K2513" s="15">
        <v>0</v>
      </c>
      <c r="L2513" s="15">
        <v>0</v>
      </c>
      <c r="M2513">
        <v>3</v>
      </c>
      <c r="N2513">
        <v>3</v>
      </c>
      <c r="O2513">
        <v>0</v>
      </c>
      <c r="P2513">
        <v>6</v>
      </c>
      <c r="Q2513" t="s">
        <v>1720</v>
      </c>
      <c r="R2513">
        <v>0.03</v>
      </c>
      <c r="S2513">
        <v>0</v>
      </c>
      <c r="T2513">
        <v>0</v>
      </c>
      <c r="U2513">
        <v>0</v>
      </c>
      <c r="V2513">
        <v>0</v>
      </c>
      <c r="W2513" s="13">
        <v>44645</v>
      </c>
      <c r="X2513">
        <v>989</v>
      </c>
    </row>
    <row r="2514" spans="1:24" x14ac:dyDescent="0.25">
      <c r="A2514">
        <v>1</v>
      </c>
      <c r="B2514" t="s">
        <v>5024</v>
      </c>
      <c r="D2514" t="s">
        <v>5025</v>
      </c>
      <c r="E2514">
        <v>0</v>
      </c>
      <c r="F2514" t="s">
        <v>1719</v>
      </c>
      <c r="G2514" t="s">
        <v>29</v>
      </c>
      <c r="H2514">
        <v>37</v>
      </c>
      <c r="I2514" s="14">
        <v>1</v>
      </c>
      <c r="J2514" s="15">
        <v>0</v>
      </c>
      <c r="K2514" s="15">
        <v>0</v>
      </c>
      <c r="L2514" s="15">
        <v>0</v>
      </c>
      <c r="M2514">
        <v>3</v>
      </c>
      <c r="N2514">
        <v>3</v>
      </c>
      <c r="O2514">
        <v>0</v>
      </c>
      <c r="P2514">
        <v>1</v>
      </c>
      <c r="Q2514" t="s">
        <v>1720</v>
      </c>
      <c r="R2514">
        <v>0.03</v>
      </c>
      <c r="S2514">
        <v>0</v>
      </c>
      <c r="T2514">
        <v>0</v>
      </c>
      <c r="U2514">
        <v>0</v>
      </c>
      <c r="V2514">
        <v>0</v>
      </c>
      <c r="W2514" s="13">
        <v>40302</v>
      </c>
    </row>
    <row r="2515" spans="1:24" x14ac:dyDescent="0.25">
      <c r="A2515">
        <v>1</v>
      </c>
      <c r="B2515" t="s">
        <v>5026</v>
      </c>
      <c r="D2515" t="s">
        <v>5027</v>
      </c>
      <c r="E2515">
        <v>0</v>
      </c>
      <c r="F2515" t="s">
        <v>4937</v>
      </c>
      <c r="G2515" t="s">
        <v>29</v>
      </c>
      <c r="H2515">
        <v>36</v>
      </c>
      <c r="I2515" s="14">
        <v>1</v>
      </c>
      <c r="J2515" s="15">
        <v>3152808.6150000002</v>
      </c>
      <c r="K2515" s="15">
        <v>0</v>
      </c>
      <c r="L2515" s="15">
        <v>0</v>
      </c>
      <c r="M2515">
        <v>3</v>
      </c>
      <c r="N2515">
        <v>3</v>
      </c>
      <c r="O2515">
        <v>0</v>
      </c>
      <c r="P2515">
        <v>1</v>
      </c>
      <c r="Q2515" t="s">
        <v>1720</v>
      </c>
      <c r="R2515">
        <v>0.03</v>
      </c>
      <c r="S2515">
        <v>0</v>
      </c>
      <c r="T2515">
        <v>0</v>
      </c>
      <c r="U2515">
        <v>0</v>
      </c>
      <c r="V2515">
        <v>0</v>
      </c>
      <c r="W2515" s="13">
        <v>40302</v>
      </c>
    </row>
    <row r="2516" spans="1:24" x14ac:dyDescent="0.25">
      <c r="A2516">
        <v>1</v>
      </c>
      <c r="B2516" t="s">
        <v>5028</v>
      </c>
      <c r="D2516" t="s">
        <v>5029</v>
      </c>
      <c r="E2516">
        <v>0</v>
      </c>
      <c r="F2516" t="s">
        <v>4937</v>
      </c>
      <c r="G2516" t="s">
        <v>29</v>
      </c>
      <c r="H2516">
        <v>36</v>
      </c>
      <c r="I2516" s="14">
        <v>1</v>
      </c>
      <c r="J2516" s="15">
        <v>2867891.1150000002</v>
      </c>
      <c r="K2516" s="15">
        <v>0</v>
      </c>
      <c r="L2516" s="15">
        <v>0</v>
      </c>
      <c r="M2516">
        <v>3</v>
      </c>
      <c r="N2516">
        <v>3</v>
      </c>
      <c r="O2516">
        <v>0</v>
      </c>
      <c r="P2516">
        <v>1</v>
      </c>
      <c r="Q2516" t="s">
        <v>1720</v>
      </c>
      <c r="R2516">
        <v>0.03</v>
      </c>
      <c r="S2516">
        <v>0</v>
      </c>
      <c r="T2516">
        <v>0</v>
      </c>
      <c r="U2516">
        <v>0</v>
      </c>
      <c r="V2516">
        <v>0</v>
      </c>
      <c r="W2516" s="13">
        <v>40302</v>
      </c>
    </row>
    <row r="2517" spans="1:24" x14ac:dyDescent="0.25">
      <c r="A2517">
        <v>1</v>
      </c>
      <c r="B2517" t="s">
        <v>5030</v>
      </c>
      <c r="D2517" t="s">
        <v>5031</v>
      </c>
      <c r="E2517">
        <v>0</v>
      </c>
      <c r="F2517" t="s">
        <v>4937</v>
      </c>
      <c r="G2517" t="s">
        <v>29</v>
      </c>
      <c r="H2517">
        <v>36</v>
      </c>
      <c r="I2517" s="14">
        <v>1</v>
      </c>
      <c r="J2517" s="15">
        <v>1</v>
      </c>
      <c r="K2517" s="15">
        <v>0</v>
      </c>
      <c r="L2517" s="15">
        <v>0</v>
      </c>
      <c r="M2517">
        <v>3</v>
      </c>
      <c r="N2517">
        <v>3</v>
      </c>
      <c r="O2517">
        <v>0</v>
      </c>
      <c r="P2517">
        <v>1</v>
      </c>
      <c r="Q2517" t="s">
        <v>1720</v>
      </c>
      <c r="R2517">
        <v>0.03</v>
      </c>
      <c r="S2517">
        <v>0</v>
      </c>
      <c r="T2517">
        <v>0</v>
      </c>
      <c r="U2517">
        <v>0</v>
      </c>
      <c r="V2517">
        <v>0</v>
      </c>
      <c r="W2517" s="13">
        <v>44747</v>
      </c>
      <c r="X2517">
        <v>1208</v>
      </c>
    </row>
    <row r="2518" spans="1:24" x14ac:dyDescent="0.25">
      <c r="A2518">
        <v>1</v>
      </c>
      <c r="B2518" t="s">
        <v>5032</v>
      </c>
      <c r="D2518" t="s">
        <v>5033</v>
      </c>
      <c r="E2518">
        <v>0</v>
      </c>
      <c r="F2518" t="s">
        <v>4937</v>
      </c>
      <c r="G2518" t="s">
        <v>29</v>
      </c>
      <c r="H2518">
        <v>36</v>
      </c>
      <c r="I2518" s="14">
        <v>1</v>
      </c>
      <c r="J2518" s="15">
        <v>1811388.443</v>
      </c>
      <c r="K2518" s="15">
        <v>0</v>
      </c>
      <c r="L2518" s="15">
        <v>0</v>
      </c>
      <c r="M2518">
        <v>3</v>
      </c>
      <c r="N2518">
        <v>3</v>
      </c>
      <c r="O2518">
        <v>0</v>
      </c>
      <c r="P2518">
        <v>1</v>
      </c>
      <c r="Q2518" t="s">
        <v>1720</v>
      </c>
      <c r="R2518">
        <v>0.03</v>
      </c>
      <c r="S2518">
        <v>0</v>
      </c>
      <c r="T2518">
        <v>0</v>
      </c>
      <c r="U2518">
        <v>0</v>
      </c>
      <c r="V2518">
        <v>0</v>
      </c>
      <c r="W2518" s="13">
        <v>40302</v>
      </c>
    </row>
    <row r="2519" spans="1:24" x14ac:dyDescent="0.25">
      <c r="A2519">
        <v>1</v>
      </c>
      <c r="B2519" t="s">
        <v>5034</v>
      </c>
      <c r="D2519" t="s">
        <v>5035</v>
      </c>
      <c r="E2519">
        <v>0</v>
      </c>
      <c r="F2519" t="s">
        <v>4937</v>
      </c>
      <c r="G2519" t="s">
        <v>29</v>
      </c>
      <c r="H2519">
        <v>36</v>
      </c>
      <c r="I2519" s="14">
        <v>1</v>
      </c>
      <c r="J2519" s="15">
        <v>1973244.9990000001</v>
      </c>
      <c r="K2519" s="15">
        <v>0</v>
      </c>
      <c r="L2519" s="15">
        <v>0</v>
      </c>
      <c r="M2519">
        <v>3</v>
      </c>
      <c r="N2519">
        <v>3</v>
      </c>
      <c r="O2519">
        <v>0</v>
      </c>
      <c r="P2519">
        <v>1</v>
      </c>
      <c r="Q2519" t="s">
        <v>1720</v>
      </c>
      <c r="R2519">
        <v>0.03</v>
      </c>
      <c r="S2519">
        <v>0</v>
      </c>
      <c r="T2519">
        <v>0</v>
      </c>
      <c r="U2519">
        <v>0</v>
      </c>
      <c r="V2519">
        <v>0</v>
      </c>
      <c r="W2519" s="13">
        <v>40302</v>
      </c>
    </row>
    <row r="2520" spans="1:24" x14ac:dyDescent="0.25">
      <c r="A2520">
        <v>1</v>
      </c>
      <c r="B2520" t="s">
        <v>5036</v>
      </c>
      <c r="D2520" t="s">
        <v>5037</v>
      </c>
      <c r="E2520">
        <v>0</v>
      </c>
      <c r="F2520" t="s">
        <v>4937</v>
      </c>
      <c r="G2520" t="s">
        <v>29</v>
      </c>
      <c r="H2520">
        <v>36</v>
      </c>
      <c r="I2520" s="14">
        <v>1</v>
      </c>
      <c r="J2520" s="15">
        <v>79885.519</v>
      </c>
      <c r="K2520" s="15">
        <v>0</v>
      </c>
      <c r="L2520" s="15">
        <v>0</v>
      </c>
      <c r="M2520">
        <v>3</v>
      </c>
      <c r="N2520">
        <v>3</v>
      </c>
      <c r="O2520">
        <v>0</v>
      </c>
      <c r="P2520">
        <v>1</v>
      </c>
      <c r="Q2520" t="s">
        <v>30</v>
      </c>
      <c r="R2520">
        <v>0.03</v>
      </c>
      <c r="S2520">
        <v>0</v>
      </c>
      <c r="T2520">
        <v>0</v>
      </c>
      <c r="U2520">
        <v>0</v>
      </c>
      <c r="V2520">
        <v>0</v>
      </c>
      <c r="W2520" s="13">
        <v>44585</v>
      </c>
    </row>
    <row r="2521" spans="1:24" x14ac:dyDescent="0.25">
      <c r="A2521">
        <v>1</v>
      </c>
      <c r="B2521" t="s">
        <v>5038</v>
      </c>
      <c r="D2521" t="s">
        <v>5039</v>
      </c>
      <c r="E2521">
        <v>0</v>
      </c>
      <c r="F2521" t="s">
        <v>4937</v>
      </c>
      <c r="G2521" t="s">
        <v>29</v>
      </c>
      <c r="H2521">
        <v>36</v>
      </c>
      <c r="I2521" s="14">
        <v>1</v>
      </c>
      <c r="J2521" s="15">
        <v>120801</v>
      </c>
      <c r="K2521" s="15">
        <v>0</v>
      </c>
      <c r="L2521" s="15">
        <v>0</v>
      </c>
      <c r="M2521">
        <v>3</v>
      </c>
      <c r="N2521">
        <v>3</v>
      </c>
      <c r="O2521">
        <v>0</v>
      </c>
      <c r="P2521">
        <v>1</v>
      </c>
      <c r="Q2521" t="s">
        <v>30</v>
      </c>
      <c r="R2521">
        <v>0.03</v>
      </c>
      <c r="S2521">
        <v>0</v>
      </c>
      <c r="T2521">
        <v>0</v>
      </c>
      <c r="U2521">
        <v>0</v>
      </c>
      <c r="V2521">
        <v>0</v>
      </c>
      <c r="W2521" s="13">
        <v>44692</v>
      </c>
    </row>
    <row r="2522" spans="1:24" x14ac:dyDescent="0.25">
      <c r="A2522">
        <v>1</v>
      </c>
      <c r="B2522" t="s">
        <v>5040</v>
      </c>
      <c r="D2522" t="s">
        <v>5041</v>
      </c>
      <c r="E2522">
        <v>0</v>
      </c>
      <c r="F2522" t="s">
        <v>4937</v>
      </c>
      <c r="G2522" t="s">
        <v>29</v>
      </c>
      <c r="H2522">
        <v>36</v>
      </c>
      <c r="I2522" s="14">
        <v>5</v>
      </c>
      <c r="J2522" s="15">
        <v>15300</v>
      </c>
      <c r="K2522" s="15">
        <v>0</v>
      </c>
      <c r="L2522" s="15">
        <v>0</v>
      </c>
      <c r="M2522">
        <v>3</v>
      </c>
      <c r="N2522">
        <v>3</v>
      </c>
      <c r="O2522">
        <v>0</v>
      </c>
      <c r="P2522">
        <v>5</v>
      </c>
      <c r="Q2522" t="s">
        <v>30</v>
      </c>
      <c r="R2522">
        <v>0.03</v>
      </c>
      <c r="S2522">
        <v>0</v>
      </c>
      <c r="T2522">
        <v>0</v>
      </c>
      <c r="U2522">
        <v>0</v>
      </c>
      <c r="V2522">
        <v>0</v>
      </c>
      <c r="W2522" s="13">
        <v>43281</v>
      </c>
      <c r="X2522">
        <v>263</v>
      </c>
    </row>
    <row r="2523" spans="1:24" x14ac:dyDescent="0.25">
      <c r="A2523">
        <v>1</v>
      </c>
      <c r="B2523" t="s">
        <v>5042</v>
      </c>
      <c r="D2523" t="s">
        <v>5043</v>
      </c>
      <c r="E2523">
        <v>0</v>
      </c>
      <c r="F2523" t="s">
        <v>4937</v>
      </c>
      <c r="G2523" t="s">
        <v>29</v>
      </c>
      <c r="H2523">
        <v>36</v>
      </c>
      <c r="I2523" s="14">
        <v>1</v>
      </c>
      <c r="J2523" s="15">
        <v>135000</v>
      </c>
      <c r="K2523" s="15">
        <v>0</v>
      </c>
      <c r="L2523" s="15">
        <v>0</v>
      </c>
      <c r="M2523">
        <v>3</v>
      </c>
      <c r="N2523">
        <v>3</v>
      </c>
      <c r="O2523">
        <v>0</v>
      </c>
      <c r="P2523">
        <v>1</v>
      </c>
      <c r="Q2523" t="s">
        <v>30</v>
      </c>
      <c r="R2523">
        <v>0.84</v>
      </c>
      <c r="S2523">
        <v>2</v>
      </c>
      <c r="T2523">
        <v>0</v>
      </c>
      <c r="U2523">
        <v>2</v>
      </c>
      <c r="V2523">
        <v>0</v>
      </c>
      <c r="W2523" s="13">
        <v>45001</v>
      </c>
    </row>
    <row r="2524" spans="1:24" x14ac:dyDescent="0.25">
      <c r="A2524">
        <v>1</v>
      </c>
      <c r="B2524" t="s">
        <v>5044</v>
      </c>
      <c r="D2524" t="s">
        <v>5045</v>
      </c>
      <c r="E2524">
        <v>0</v>
      </c>
      <c r="F2524" t="s">
        <v>4937</v>
      </c>
      <c r="G2524" t="s">
        <v>29</v>
      </c>
      <c r="H2524">
        <v>36</v>
      </c>
      <c r="I2524" s="14">
        <v>9</v>
      </c>
      <c r="J2524" s="15">
        <v>23041.091</v>
      </c>
      <c r="K2524" s="15">
        <v>0</v>
      </c>
      <c r="L2524" s="15">
        <v>0</v>
      </c>
      <c r="M2524">
        <v>3</v>
      </c>
      <c r="N2524">
        <v>3</v>
      </c>
      <c r="O2524">
        <v>0</v>
      </c>
      <c r="P2524">
        <v>9</v>
      </c>
      <c r="Q2524" t="s">
        <v>30</v>
      </c>
      <c r="R2524">
        <v>0.03</v>
      </c>
      <c r="S2524">
        <v>0</v>
      </c>
      <c r="T2524">
        <v>0</v>
      </c>
      <c r="U2524">
        <v>0</v>
      </c>
      <c r="V2524">
        <v>0</v>
      </c>
      <c r="W2524" s="13">
        <v>43151</v>
      </c>
      <c r="X2524">
        <v>787</v>
      </c>
    </row>
    <row r="2525" spans="1:24" x14ac:dyDescent="0.25">
      <c r="A2525">
        <v>1</v>
      </c>
      <c r="B2525" t="s">
        <v>5046</v>
      </c>
      <c r="D2525" t="s">
        <v>5047</v>
      </c>
      <c r="E2525">
        <v>0</v>
      </c>
      <c r="F2525" t="s">
        <v>4937</v>
      </c>
      <c r="G2525" t="s">
        <v>29</v>
      </c>
      <c r="H2525">
        <v>36</v>
      </c>
      <c r="I2525" s="14">
        <v>5</v>
      </c>
      <c r="J2525" s="15">
        <v>23000</v>
      </c>
      <c r="K2525" s="15">
        <v>0</v>
      </c>
      <c r="L2525" s="15">
        <v>0</v>
      </c>
      <c r="M2525">
        <v>3</v>
      </c>
      <c r="N2525">
        <v>3</v>
      </c>
      <c r="O2525">
        <v>0</v>
      </c>
      <c r="P2525">
        <v>5</v>
      </c>
      <c r="Q2525" t="s">
        <v>30</v>
      </c>
      <c r="R2525">
        <v>0.04</v>
      </c>
      <c r="S2525">
        <v>0</v>
      </c>
      <c r="T2525">
        <v>0</v>
      </c>
      <c r="U2525">
        <v>0</v>
      </c>
      <c r="V2525">
        <v>0</v>
      </c>
      <c r="W2525" s="13">
        <v>44863</v>
      </c>
    </row>
    <row r="2526" spans="1:24" x14ac:dyDescent="0.25">
      <c r="A2526">
        <v>1</v>
      </c>
      <c r="B2526" t="s">
        <v>5048</v>
      </c>
      <c r="D2526" t="s">
        <v>5049</v>
      </c>
      <c r="E2526">
        <v>0</v>
      </c>
      <c r="F2526" t="s">
        <v>4937</v>
      </c>
      <c r="G2526" t="s">
        <v>29</v>
      </c>
      <c r="H2526">
        <v>36</v>
      </c>
      <c r="I2526" s="14">
        <v>4</v>
      </c>
      <c r="J2526" s="15">
        <v>7537.5</v>
      </c>
      <c r="K2526" s="15">
        <v>0</v>
      </c>
      <c r="L2526" s="15">
        <v>0</v>
      </c>
      <c r="M2526">
        <v>3</v>
      </c>
      <c r="N2526">
        <v>3</v>
      </c>
      <c r="O2526">
        <v>0</v>
      </c>
      <c r="P2526">
        <v>4</v>
      </c>
      <c r="Q2526" t="s">
        <v>30</v>
      </c>
      <c r="R2526">
        <v>0.03</v>
      </c>
      <c r="S2526">
        <v>0</v>
      </c>
      <c r="T2526">
        <v>0</v>
      </c>
      <c r="U2526">
        <v>0</v>
      </c>
      <c r="V2526">
        <v>0</v>
      </c>
      <c r="W2526" s="13">
        <v>40302</v>
      </c>
    </row>
    <row r="2527" spans="1:24" x14ac:dyDescent="0.25">
      <c r="A2527">
        <v>1</v>
      </c>
      <c r="B2527" t="s">
        <v>5050</v>
      </c>
      <c r="D2527" t="s">
        <v>5051</v>
      </c>
      <c r="E2527">
        <v>12</v>
      </c>
      <c r="F2527" t="s">
        <v>4937</v>
      </c>
      <c r="G2527" t="s">
        <v>29</v>
      </c>
      <c r="H2527">
        <v>36</v>
      </c>
      <c r="I2527" s="14">
        <v>10</v>
      </c>
      <c r="J2527" s="15">
        <v>5666.5</v>
      </c>
      <c r="K2527" s="15">
        <v>0</v>
      </c>
      <c r="L2527" s="15">
        <v>0</v>
      </c>
      <c r="M2527">
        <v>3</v>
      </c>
      <c r="N2527">
        <v>3</v>
      </c>
      <c r="O2527">
        <v>0</v>
      </c>
      <c r="P2527">
        <v>22</v>
      </c>
      <c r="Q2527" t="s">
        <v>30</v>
      </c>
      <c r="R2527">
        <v>11.64</v>
      </c>
      <c r="S2527">
        <v>12</v>
      </c>
      <c r="T2527">
        <v>0</v>
      </c>
      <c r="U2527">
        <v>12</v>
      </c>
      <c r="V2527">
        <v>0</v>
      </c>
      <c r="W2527" s="13">
        <v>45061</v>
      </c>
      <c r="X2527">
        <v>1596</v>
      </c>
    </row>
    <row r="2528" spans="1:24" x14ac:dyDescent="0.25">
      <c r="A2528">
        <v>1</v>
      </c>
      <c r="B2528" t="s">
        <v>5052</v>
      </c>
      <c r="D2528" t="s">
        <v>5053</v>
      </c>
      <c r="E2528">
        <v>0</v>
      </c>
      <c r="F2528" t="s">
        <v>4937</v>
      </c>
      <c r="G2528" t="s">
        <v>29</v>
      </c>
      <c r="H2528">
        <v>36</v>
      </c>
      <c r="I2528" s="14">
        <v>2</v>
      </c>
      <c r="J2528" s="15">
        <v>273704.886</v>
      </c>
      <c r="K2528" s="15">
        <v>0</v>
      </c>
      <c r="L2528" s="15">
        <v>0</v>
      </c>
      <c r="M2528">
        <v>3</v>
      </c>
      <c r="N2528">
        <v>3</v>
      </c>
      <c r="O2528">
        <v>0</v>
      </c>
      <c r="P2528">
        <v>2</v>
      </c>
      <c r="Q2528" t="s">
        <v>1720</v>
      </c>
      <c r="R2528">
        <v>0.03</v>
      </c>
      <c r="S2528">
        <v>0</v>
      </c>
      <c r="T2528">
        <v>0</v>
      </c>
      <c r="U2528">
        <v>0</v>
      </c>
      <c r="V2528">
        <v>0</v>
      </c>
      <c r="W2528" s="13">
        <v>40302</v>
      </c>
    </row>
    <row r="2529" spans="1:25" x14ac:dyDescent="0.25">
      <c r="A2529">
        <v>1</v>
      </c>
      <c r="B2529" t="s">
        <v>5054</v>
      </c>
      <c r="D2529" t="s">
        <v>5055</v>
      </c>
      <c r="E2529">
        <v>0</v>
      </c>
      <c r="F2529" t="s">
        <v>4937</v>
      </c>
      <c r="G2529" t="s">
        <v>29</v>
      </c>
      <c r="H2529">
        <v>36</v>
      </c>
      <c r="I2529" s="14">
        <v>7</v>
      </c>
      <c r="J2529" s="15">
        <v>115564.186</v>
      </c>
      <c r="K2529" s="15">
        <v>0</v>
      </c>
      <c r="L2529" s="15">
        <v>0</v>
      </c>
      <c r="M2529">
        <v>3</v>
      </c>
      <c r="N2529">
        <v>3</v>
      </c>
      <c r="O2529">
        <v>0</v>
      </c>
      <c r="P2529">
        <v>7</v>
      </c>
      <c r="Q2529" t="s">
        <v>1720</v>
      </c>
      <c r="R2529">
        <v>0.03</v>
      </c>
      <c r="S2529">
        <v>0</v>
      </c>
      <c r="T2529">
        <v>0</v>
      </c>
      <c r="U2529">
        <v>0</v>
      </c>
      <c r="V2529">
        <v>0</v>
      </c>
      <c r="W2529" s="13">
        <v>40302</v>
      </c>
    </row>
    <row r="2530" spans="1:25" x14ac:dyDescent="0.25">
      <c r="A2530">
        <v>1</v>
      </c>
      <c r="B2530" t="s">
        <v>5056</v>
      </c>
      <c r="D2530" t="s">
        <v>5057</v>
      </c>
      <c r="E2530">
        <v>0</v>
      </c>
      <c r="F2530" t="s">
        <v>4937</v>
      </c>
      <c r="G2530" t="s">
        <v>29</v>
      </c>
      <c r="H2530">
        <v>36</v>
      </c>
      <c r="I2530" s="14">
        <v>8</v>
      </c>
      <c r="J2530" s="15">
        <v>45617.483</v>
      </c>
      <c r="K2530" s="15">
        <v>0</v>
      </c>
      <c r="L2530" s="15">
        <v>0</v>
      </c>
      <c r="M2530">
        <v>3</v>
      </c>
      <c r="N2530">
        <v>3</v>
      </c>
      <c r="O2530">
        <v>0</v>
      </c>
      <c r="P2530">
        <v>8</v>
      </c>
      <c r="Q2530" t="s">
        <v>1720</v>
      </c>
      <c r="R2530">
        <v>0.03</v>
      </c>
      <c r="S2530">
        <v>0</v>
      </c>
      <c r="T2530">
        <v>0</v>
      </c>
      <c r="U2530">
        <v>0</v>
      </c>
      <c r="V2530">
        <v>0</v>
      </c>
      <c r="W2530" s="13">
        <v>40302</v>
      </c>
    </row>
    <row r="2531" spans="1:25" x14ac:dyDescent="0.25">
      <c r="A2531">
        <v>1</v>
      </c>
      <c r="B2531" t="s">
        <v>5058</v>
      </c>
      <c r="D2531" t="s">
        <v>5059</v>
      </c>
      <c r="E2531">
        <v>0</v>
      </c>
      <c r="F2531" t="s">
        <v>1970</v>
      </c>
      <c r="G2531" t="s">
        <v>29</v>
      </c>
      <c r="H2531">
        <v>36</v>
      </c>
      <c r="I2531" s="14">
        <v>2</v>
      </c>
      <c r="J2531" s="15">
        <v>24321</v>
      </c>
      <c r="K2531" s="15">
        <v>0</v>
      </c>
      <c r="L2531" s="15">
        <v>0</v>
      </c>
      <c r="M2531">
        <v>3</v>
      </c>
      <c r="N2531">
        <v>3</v>
      </c>
      <c r="O2531">
        <v>0</v>
      </c>
      <c r="P2531">
        <v>2</v>
      </c>
      <c r="Q2531" t="s">
        <v>30</v>
      </c>
      <c r="R2531">
        <v>0.03</v>
      </c>
      <c r="S2531">
        <v>0</v>
      </c>
      <c r="T2531">
        <v>0</v>
      </c>
      <c r="U2531">
        <v>0</v>
      </c>
      <c r="V2531">
        <v>0</v>
      </c>
      <c r="W2531" s="13">
        <v>40302</v>
      </c>
      <c r="Y2531" t="s">
        <v>4080</v>
      </c>
    </row>
    <row r="2532" spans="1:25" x14ac:dyDescent="0.25">
      <c r="A2532">
        <v>1</v>
      </c>
      <c r="B2532" t="s">
        <v>5060</v>
      </c>
      <c r="D2532" t="s">
        <v>5061</v>
      </c>
      <c r="E2532">
        <v>0</v>
      </c>
      <c r="F2532" t="s">
        <v>1970</v>
      </c>
      <c r="G2532" t="s">
        <v>29</v>
      </c>
      <c r="H2532">
        <v>36</v>
      </c>
      <c r="I2532" s="14">
        <v>2</v>
      </c>
      <c r="J2532" s="15">
        <v>185200</v>
      </c>
      <c r="K2532" s="15">
        <v>0</v>
      </c>
      <c r="L2532" s="15">
        <v>0</v>
      </c>
      <c r="M2532">
        <v>3</v>
      </c>
      <c r="N2532">
        <v>3</v>
      </c>
      <c r="O2532">
        <v>0</v>
      </c>
      <c r="P2532">
        <v>2</v>
      </c>
      <c r="Q2532" t="s">
        <v>30</v>
      </c>
      <c r="R2532">
        <v>0.03</v>
      </c>
      <c r="S2532">
        <v>0</v>
      </c>
      <c r="T2532">
        <v>0</v>
      </c>
      <c r="U2532">
        <v>0</v>
      </c>
      <c r="V2532">
        <v>0</v>
      </c>
      <c r="W2532" s="13">
        <v>41271</v>
      </c>
      <c r="X2532">
        <v>263</v>
      </c>
    </row>
    <row r="2533" spans="1:25" x14ac:dyDescent="0.25">
      <c r="A2533">
        <v>1</v>
      </c>
      <c r="B2533" t="s">
        <v>5062</v>
      </c>
      <c r="D2533" t="s">
        <v>5063</v>
      </c>
      <c r="E2533">
        <v>0</v>
      </c>
      <c r="F2533" t="s">
        <v>1970</v>
      </c>
      <c r="G2533" t="s">
        <v>29</v>
      </c>
      <c r="H2533">
        <v>36</v>
      </c>
      <c r="I2533" s="14">
        <v>1</v>
      </c>
      <c r="J2533" s="15">
        <v>72390</v>
      </c>
      <c r="K2533" s="15">
        <v>0</v>
      </c>
      <c r="L2533" s="15">
        <v>0</v>
      </c>
      <c r="M2533">
        <v>3</v>
      </c>
      <c r="N2533">
        <v>3</v>
      </c>
      <c r="O2533">
        <v>0</v>
      </c>
      <c r="P2533">
        <v>1</v>
      </c>
      <c r="Q2533" t="s">
        <v>30</v>
      </c>
      <c r="R2533">
        <v>0.03</v>
      </c>
      <c r="S2533">
        <v>0</v>
      </c>
      <c r="T2533">
        <v>0</v>
      </c>
      <c r="U2533">
        <v>0</v>
      </c>
      <c r="V2533">
        <v>0</v>
      </c>
      <c r="W2533" s="13">
        <v>44604</v>
      </c>
      <c r="X2533">
        <v>459</v>
      </c>
    </row>
    <row r="2534" spans="1:25" x14ac:dyDescent="0.25">
      <c r="A2534">
        <v>1</v>
      </c>
      <c r="B2534" t="s">
        <v>5064</v>
      </c>
      <c r="D2534" t="s">
        <v>5065</v>
      </c>
      <c r="E2534">
        <v>0</v>
      </c>
      <c r="F2534" t="s">
        <v>1891</v>
      </c>
      <c r="G2534" t="s">
        <v>29</v>
      </c>
      <c r="H2534">
        <v>36</v>
      </c>
      <c r="I2534" s="14">
        <v>1</v>
      </c>
      <c r="J2534" s="15">
        <v>3276.3</v>
      </c>
      <c r="K2534" s="15">
        <v>0</v>
      </c>
      <c r="L2534" s="15">
        <v>0</v>
      </c>
      <c r="M2534">
        <v>3</v>
      </c>
      <c r="N2534">
        <v>3</v>
      </c>
      <c r="O2534">
        <v>0</v>
      </c>
      <c r="P2534">
        <v>1</v>
      </c>
      <c r="Q2534" t="s">
        <v>30</v>
      </c>
      <c r="R2534">
        <v>0.03</v>
      </c>
      <c r="S2534">
        <v>0</v>
      </c>
      <c r="T2534">
        <v>0</v>
      </c>
      <c r="U2534">
        <v>0</v>
      </c>
      <c r="V2534">
        <v>0</v>
      </c>
      <c r="W2534" s="13">
        <v>40302</v>
      </c>
    </row>
    <row r="2535" spans="1:25" x14ac:dyDescent="0.25">
      <c r="A2535">
        <v>1</v>
      </c>
      <c r="B2535" t="s">
        <v>5066</v>
      </c>
      <c r="D2535" t="s">
        <v>5067</v>
      </c>
      <c r="E2535">
        <v>0</v>
      </c>
      <c r="F2535" t="s">
        <v>1725</v>
      </c>
      <c r="G2535" t="s">
        <v>29</v>
      </c>
      <c r="H2535">
        <v>36</v>
      </c>
      <c r="I2535" s="14">
        <v>39</v>
      </c>
      <c r="J2535" s="15">
        <v>86.855000000000004</v>
      </c>
      <c r="K2535" s="15">
        <v>0</v>
      </c>
      <c r="L2535" s="15">
        <v>0</v>
      </c>
      <c r="M2535">
        <v>3</v>
      </c>
      <c r="N2535">
        <v>3</v>
      </c>
      <c r="O2535">
        <v>0</v>
      </c>
      <c r="P2535">
        <v>39</v>
      </c>
      <c r="Q2535" t="s">
        <v>30</v>
      </c>
      <c r="R2535">
        <v>0.03</v>
      </c>
      <c r="S2535">
        <v>0</v>
      </c>
      <c r="T2535">
        <v>0</v>
      </c>
      <c r="U2535">
        <v>0</v>
      </c>
      <c r="V2535">
        <v>0</v>
      </c>
      <c r="W2535" s="13">
        <v>43736</v>
      </c>
    </row>
    <row r="2536" spans="1:25" x14ac:dyDescent="0.25">
      <c r="A2536">
        <v>1</v>
      </c>
      <c r="B2536" t="s">
        <v>5068</v>
      </c>
      <c r="D2536" t="s">
        <v>5069</v>
      </c>
      <c r="E2536">
        <v>0</v>
      </c>
      <c r="F2536" t="s">
        <v>1725</v>
      </c>
      <c r="G2536" t="s">
        <v>29</v>
      </c>
      <c r="H2536">
        <v>36</v>
      </c>
      <c r="I2536" s="14">
        <v>2</v>
      </c>
      <c r="J2536" s="15">
        <v>22710</v>
      </c>
      <c r="K2536" s="15">
        <v>0</v>
      </c>
      <c r="L2536" s="15">
        <v>0</v>
      </c>
      <c r="M2536">
        <v>3</v>
      </c>
      <c r="N2536">
        <v>3</v>
      </c>
      <c r="O2536">
        <v>0</v>
      </c>
      <c r="P2536">
        <v>2</v>
      </c>
      <c r="Q2536" t="s">
        <v>30</v>
      </c>
      <c r="R2536">
        <v>0.05</v>
      </c>
      <c r="S2536">
        <v>0</v>
      </c>
      <c r="T2536">
        <v>0</v>
      </c>
      <c r="U2536">
        <v>0</v>
      </c>
      <c r="V2536">
        <v>0</v>
      </c>
      <c r="W2536" s="13">
        <v>44890</v>
      </c>
      <c r="X2536">
        <v>254</v>
      </c>
    </row>
    <row r="2537" spans="1:25" x14ac:dyDescent="0.25">
      <c r="A2537">
        <v>1</v>
      </c>
      <c r="B2537" t="s">
        <v>5070</v>
      </c>
      <c r="D2537" t="s">
        <v>5071</v>
      </c>
      <c r="E2537">
        <v>0</v>
      </c>
      <c r="F2537" t="s">
        <v>1725</v>
      </c>
      <c r="G2537" t="s">
        <v>29</v>
      </c>
      <c r="H2537">
        <v>36</v>
      </c>
      <c r="I2537" s="14">
        <v>2</v>
      </c>
      <c r="J2537" s="15">
        <v>36652.35</v>
      </c>
      <c r="K2537" s="15">
        <v>0</v>
      </c>
      <c r="L2537" s="15">
        <v>0</v>
      </c>
      <c r="M2537">
        <v>3</v>
      </c>
      <c r="N2537">
        <v>3</v>
      </c>
      <c r="O2537">
        <v>0</v>
      </c>
      <c r="P2537">
        <v>2</v>
      </c>
      <c r="Q2537" t="s">
        <v>30</v>
      </c>
      <c r="R2537">
        <v>0.03</v>
      </c>
      <c r="S2537">
        <v>0</v>
      </c>
      <c r="T2537">
        <v>0</v>
      </c>
      <c r="U2537">
        <v>0</v>
      </c>
      <c r="V2537">
        <v>0</v>
      </c>
      <c r="W2537" s="13">
        <v>40302</v>
      </c>
    </row>
    <row r="2538" spans="1:25" x14ac:dyDescent="0.25">
      <c r="A2538">
        <v>1</v>
      </c>
      <c r="B2538" t="s">
        <v>5072</v>
      </c>
      <c r="D2538" t="s">
        <v>5073</v>
      </c>
      <c r="E2538">
        <v>0</v>
      </c>
      <c r="F2538" t="s">
        <v>1725</v>
      </c>
      <c r="G2538" t="s">
        <v>29</v>
      </c>
      <c r="H2538">
        <v>36</v>
      </c>
      <c r="I2538" s="14">
        <v>2</v>
      </c>
      <c r="J2538" s="15">
        <v>36652.35</v>
      </c>
      <c r="K2538" s="15">
        <v>0</v>
      </c>
      <c r="L2538" s="15">
        <v>0</v>
      </c>
      <c r="M2538">
        <v>3</v>
      </c>
      <c r="N2538">
        <v>3</v>
      </c>
      <c r="O2538">
        <v>0</v>
      </c>
      <c r="P2538">
        <v>2</v>
      </c>
      <c r="Q2538" t="s">
        <v>30</v>
      </c>
      <c r="R2538">
        <v>0.03</v>
      </c>
      <c r="S2538">
        <v>0</v>
      </c>
      <c r="T2538">
        <v>0</v>
      </c>
      <c r="U2538">
        <v>0</v>
      </c>
      <c r="V2538">
        <v>0</v>
      </c>
      <c r="W2538" s="13">
        <v>43210</v>
      </c>
    </row>
    <row r="2539" spans="1:25" x14ac:dyDescent="0.25">
      <c r="A2539">
        <v>1</v>
      </c>
      <c r="B2539" t="s">
        <v>5074</v>
      </c>
      <c r="D2539" t="s">
        <v>5075</v>
      </c>
      <c r="E2539">
        <v>0</v>
      </c>
      <c r="F2539" t="s">
        <v>1970</v>
      </c>
      <c r="G2539" t="s">
        <v>29</v>
      </c>
      <c r="H2539">
        <v>36</v>
      </c>
      <c r="I2539" s="14">
        <v>1</v>
      </c>
      <c r="J2539" s="15">
        <v>1407</v>
      </c>
      <c r="K2539" s="15">
        <v>0</v>
      </c>
      <c r="L2539" s="15">
        <v>0</v>
      </c>
      <c r="M2539">
        <v>3</v>
      </c>
      <c r="N2539">
        <v>3</v>
      </c>
      <c r="O2539">
        <v>0</v>
      </c>
      <c r="P2539">
        <v>1</v>
      </c>
      <c r="Q2539" t="s">
        <v>30</v>
      </c>
      <c r="R2539">
        <v>0.03</v>
      </c>
      <c r="S2539">
        <v>0</v>
      </c>
      <c r="T2539">
        <v>0</v>
      </c>
      <c r="U2539">
        <v>0</v>
      </c>
      <c r="V2539">
        <v>0</v>
      </c>
      <c r="W2539" s="13">
        <v>41384</v>
      </c>
    </row>
    <row r="2540" spans="1:25" x14ac:dyDescent="0.25">
      <c r="A2540">
        <v>1</v>
      </c>
      <c r="B2540" t="s">
        <v>5076</v>
      </c>
      <c r="D2540" t="s">
        <v>5077</v>
      </c>
      <c r="E2540">
        <v>0</v>
      </c>
      <c r="F2540" t="s">
        <v>1970</v>
      </c>
      <c r="G2540" t="s">
        <v>29</v>
      </c>
      <c r="H2540">
        <v>36</v>
      </c>
      <c r="I2540" s="14">
        <v>2</v>
      </c>
      <c r="J2540" s="15">
        <v>9287</v>
      </c>
      <c r="K2540" s="15">
        <v>0</v>
      </c>
      <c r="L2540" s="15">
        <v>0</v>
      </c>
      <c r="M2540">
        <v>3</v>
      </c>
      <c r="N2540">
        <v>3</v>
      </c>
      <c r="O2540">
        <v>0</v>
      </c>
      <c r="P2540">
        <v>2</v>
      </c>
      <c r="Q2540" t="s">
        <v>30</v>
      </c>
      <c r="R2540">
        <v>0.03</v>
      </c>
      <c r="S2540">
        <v>0</v>
      </c>
      <c r="T2540">
        <v>0</v>
      </c>
      <c r="U2540">
        <v>0</v>
      </c>
      <c r="V2540">
        <v>0</v>
      </c>
      <c r="W2540" s="13">
        <v>40390</v>
      </c>
    </row>
    <row r="2541" spans="1:25" x14ac:dyDescent="0.25">
      <c r="A2541">
        <v>1</v>
      </c>
      <c r="B2541" t="s">
        <v>5078</v>
      </c>
      <c r="D2541" t="s">
        <v>5079</v>
      </c>
      <c r="E2541">
        <v>0</v>
      </c>
      <c r="F2541" t="s">
        <v>1725</v>
      </c>
      <c r="G2541" t="s">
        <v>29</v>
      </c>
      <c r="H2541">
        <v>36</v>
      </c>
      <c r="I2541" s="14">
        <v>11</v>
      </c>
      <c r="J2541" s="15">
        <v>21147.21</v>
      </c>
      <c r="K2541" s="15">
        <v>0</v>
      </c>
      <c r="L2541" s="15">
        <v>0</v>
      </c>
      <c r="M2541">
        <v>3</v>
      </c>
      <c r="N2541">
        <v>3</v>
      </c>
      <c r="O2541">
        <v>0</v>
      </c>
      <c r="P2541">
        <v>11</v>
      </c>
      <c r="Q2541" t="s">
        <v>30</v>
      </c>
      <c r="R2541">
        <v>0.03</v>
      </c>
      <c r="S2541">
        <v>0</v>
      </c>
      <c r="T2541">
        <v>0</v>
      </c>
      <c r="U2541">
        <v>0</v>
      </c>
      <c r="V2541">
        <v>0</v>
      </c>
      <c r="W2541" s="13">
        <v>41250</v>
      </c>
    </row>
    <row r="2542" spans="1:25" x14ac:dyDescent="0.25">
      <c r="A2542">
        <v>1</v>
      </c>
      <c r="B2542" t="s">
        <v>5080</v>
      </c>
      <c r="D2542" t="s">
        <v>5081</v>
      </c>
      <c r="E2542">
        <v>0</v>
      </c>
      <c r="F2542" t="s">
        <v>1891</v>
      </c>
      <c r="G2542" t="s">
        <v>29</v>
      </c>
      <c r="H2542">
        <v>36</v>
      </c>
      <c r="I2542" s="14">
        <v>4</v>
      </c>
      <c r="J2542" s="15">
        <v>10552.5</v>
      </c>
      <c r="K2542" s="15">
        <v>0</v>
      </c>
      <c r="L2542" s="15">
        <v>0</v>
      </c>
      <c r="M2542">
        <v>3</v>
      </c>
      <c r="N2542">
        <v>3</v>
      </c>
      <c r="O2542">
        <v>0</v>
      </c>
      <c r="P2542">
        <v>4</v>
      </c>
      <c r="Q2542" t="s">
        <v>30</v>
      </c>
      <c r="R2542">
        <v>0.03</v>
      </c>
      <c r="S2542">
        <v>0</v>
      </c>
      <c r="T2542">
        <v>0</v>
      </c>
      <c r="U2542">
        <v>0</v>
      </c>
      <c r="V2542">
        <v>0</v>
      </c>
      <c r="W2542" s="13">
        <v>42063</v>
      </c>
      <c r="Y2542" t="s">
        <v>4080</v>
      </c>
    </row>
    <row r="2543" spans="1:25" x14ac:dyDescent="0.25">
      <c r="A2543">
        <v>1</v>
      </c>
      <c r="B2543" t="s">
        <v>5082</v>
      </c>
      <c r="D2543" t="s">
        <v>5083</v>
      </c>
      <c r="E2543">
        <v>0</v>
      </c>
      <c r="F2543" t="s">
        <v>1970</v>
      </c>
      <c r="G2543" t="s">
        <v>29</v>
      </c>
      <c r="H2543">
        <v>36</v>
      </c>
      <c r="I2543" s="14">
        <v>1</v>
      </c>
      <c r="J2543" s="15">
        <v>46720</v>
      </c>
      <c r="K2543" s="15">
        <v>0</v>
      </c>
      <c r="L2543" s="15">
        <v>0</v>
      </c>
      <c r="M2543">
        <v>3</v>
      </c>
      <c r="N2543">
        <v>3</v>
      </c>
      <c r="O2543">
        <v>0</v>
      </c>
      <c r="P2543">
        <v>1</v>
      </c>
      <c r="Q2543" t="s">
        <v>1720</v>
      </c>
      <c r="R2543">
        <v>0.03</v>
      </c>
      <c r="S2543">
        <v>0</v>
      </c>
      <c r="T2543">
        <v>0</v>
      </c>
      <c r="U2543">
        <v>0</v>
      </c>
      <c r="V2543">
        <v>0</v>
      </c>
      <c r="W2543" s="13">
        <v>44620</v>
      </c>
      <c r="X2543">
        <v>263</v>
      </c>
    </row>
    <row r="2544" spans="1:25" x14ac:dyDescent="0.25">
      <c r="A2544">
        <v>1</v>
      </c>
      <c r="B2544" t="s">
        <v>5084</v>
      </c>
      <c r="D2544" t="s">
        <v>5085</v>
      </c>
      <c r="E2544">
        <v>0</v>
      </c>
      <c r="F2544" t="s">
        <v>2770</v>
      </c>
      <c r="G2544" t="s">
        <v>29</v>
      </c>
      <c r="H2544">
        <v>36</v>
      </c>
      <c r="I2544" s="14">
        <v>1</v>
      </c>
      <c r="J2544" s="15">
        <v>1993422.52</v>
      </c>
      <c r="K2544" s="15">
        <v>0</v>
      </c>
      <c r="L2544" s="15">
        <v>0</v>
      </c>
      <c r="M2544">
        <v>3</v>
      </c>
      <c r="N2544">
        <v>3</v>
      </c>
      <c r="O2544">
        <v>0</v>
      </c>
      <c r="P2544">
        <v>1</v>
      </c>
      <c r="Q2544" t="s">
        <v>1720</v>
      </c>
      <c r="R2544">
        <v>0.03</v>
      </c>
      <c r="S2544">
        <v>0</v>
      </c>
      <c r="T2544">
        <v>0</v>
      </c>
      <c r="U2544">
        <v>0</v>
      </c>
      <c r="V2544">
        <v>0</v>
      </c>
      <c r="W2544" s="13">
        <v>40331</v>
      </c>
      <c r="Y2544" t="s">
        <v>2071</v>
      </c>
    </row>
    <row r="2545" spans="1:25" x14ac:dyDescent="0.25">
      <c r="A2545">
        <v>1</v>
      </c>
      <c r="B2545" t="s">
        <v>5086</v>
      </c>
      <c r="D2545" t="s">
        <v>5087</v>
      </c>
      <c r="E2545">
        <v>0</v>
      </c>
      <c r="F2545" t="s">
        <v>1882</v>
      </c>
      <c r="G2545" t="s">
        <v>29</v>
      </c>
      <c r="H2545">
        <v>36</v>
      </c>
      <c r="I2545" s="14">
        <v>1</v>
      </c>
      <c r="J2545" s="15">
        <v>169000</v>
      </c>
      <c r="K2545" s="15">
        <v>0</v>
      </c>
      <c r="L2545" s="15">
        <v>0</v>
      </c>
      <c r="M2545">
        <v>3</v>
      </c>
      <c r="N2545">
        <v>3</v>
      </c>
      <c r="O2545">
        <v>0</v>
      </c>
      <c r="P2545">
        <v>1</v>
      </c>
      <c r="Q2545" t="s">
        <v>30</v>
      </c>
      <c r="R2545">
        <v>0.03</v>
      </c>
      <c r="S2545">
        <v>0</v>
      </c>
      <c r="T2545">
        <v>0</v>
      </c>
      <c r="U2545">
        <v>0</v>
      </c>
      <c r="V2545">
        <v>0</v>
      </c>
      <c r="W2545" s="13">
        <v>40585</v>
      </c>
      <c r="Y2545" t="s">
        <v>4080</v>
      </c>
    </row>
    <row r="2546" spans="1:25" x14ac:dyDescent="0.25">
      <c r="A2546">
        <v>1</v>
      </c>
      <c r="B2546" t="s">
        <v>5088</v>
      </c>
      <c r="D2546" t="s">
        <v>5089</v>
      </c>
      <c r="E2546">
        <v>0</v>
      </c>
      <c r="F2546" t="s">
        <v>5090</v>
      </c>
      <c r="G2546" t="s">
        <v>29</v>
      </c>
      <c r="H2546">
        <v>36</v>
      </c>
      <c r="I2546" s="14">
        <v>2</v>
      </c>
      <c r="J2546" s="15">
        <v>60000</v>
      </c>
      <c r="K2546" s="15">
        <v>0</v>
      </c>
      <c r="L2546" s="15">
        <v>0</v>
      </c>
      <c r="M2546">
        <v>3</v>
      </c>
      <c r="N2546">
        <v>3</v>
      </c>
      <c r="O2546">
        <v>0</v>
      </c>
      <c r="P2546">
        <v>2</v>
      </c>
      <c r="Q2546" t="s">
        <v>30</v>
      </c>
      <c r="R2546">
        <v>1.05</v>
      </c>
      <c r="S2546">
        <v>1</v>
      </c>
      <c r="T2546">
        <v>0</v>
      </c>
      <c r="U2546">
        <v>1</v>
      </c>
      <c r="V2546">
        <v>0</v>
      </c>
      <c r="W2546" s="13">
        <v>45030</v>
      </c>
      <c r="X2546">
        <v>1879</v>
      </c>
    </row>
    <row r="2547" spans="1:25" x14ac:dyDescent="0.25">
      <c r="A2547">
        <v>1</v>
      </c>
      <c r="B2547" t="s">
        <v>5091</v>
      </c>
      <c r="D2547" t="s">
        <v>5092</v>
      </c>
      <c r="E2547">
        <v>0</v>
      </c>
      <c r="F2547" t="s">
        <v>1970</v>
      </c>
      <c r="G2547" t="s">
        <v>29</v>
      </c>
      <c r="H2547">
        <v>36</v>
      </c>
      <c r="I2547" s="14">
        <v>1</v>
      </c>
      <c r="J2547" s="15">
        <v>386022.51</v>
      </c>
      <c r="K2547" s="15">
        <v>0</v>
      </c>
      <c r="L2547" s="15">
        <v>0</v>
      </c>
      <c r="M2547">
        <v>3</v>
      </c>
      <c r="N2547">
        <v>3</v>
      </c>
      <c r="O2547">
        <v>0</v>
      </c>
      <c r="P2547">
        <v>1</v>
      </c>
      <c r="Q2547" t="s">
        <v>30</v>
      </c>
      <c r="R2547">
        <v>0.03</v>
      </c>
      <c r="S2547">
        <v>0</v>
      </c>
      <c r="T2547">
        <v>0</v>
      </c>
      <c r="U2547">
        <v>0</v>
      </c>
      <c r="V2547">
        <v>0</v>
      </c>
      <c r="W2547" s="13">
        <v>40302</v>
      </c>
      <c r="Y2547" t="s">
        <v>3440</v>
      </c>
    </row>
    <row r="2548" spans="1:25" x14ac:dyDescent="0.25">
      <c r="A2548">
        <v>1</v>
      </c>
      <c r="B2548" t="s">
        <v>5093</v>
      </c>
      <c r="D2548" t="s">
        <v>5094</v>
      </c>
      <c r="E2548">
        <v>0</v>
      </c>
      <c r="F2548" t="s">
        <v>1970</v>
      </c>
      <c r="G2548" t="s">
        <v>29</v>
      </c>
      <c r="H2548">
        <v>36</v>
      </c>
      <c r="I2548" s="14">
        <v>1</v>
      </c>
      <c r="J2548" s="15">
        <v>1092296.31</v>
      </c>
      <c r="K2548" s="15">
        <v>0</v>
      </c>
      <c r="L2548" s="15">
        <v>0</v>
      </c>
      <c r="M2548">
        <v>3</v>
      </c>
      <c r="N2548">
        <v>3</v>
      </c>
      <c r="O2548">
        <v>0</v>
      </c>
      <c r="P2548">
        <v>1</v>
      </c>
      <c r="Q2548" t="s">
        <v>30</v>
      </c>
      <c r="R2548">
        <v>0.03</v>
      </c>
      <c r="S2548">
        <v>0</v>
      </c>
      <c r="T2548">
        <v>0</v>
      </c>
      <c r="U2548">
        <v>0</v>
      </c>
      <c r="V2548">
        <v>0</v>
      </c>
      <c r="W2548" s="13">
        <v>40302</v>
      </c>
      <c r="Y2548" t="s">
        <v>3440</v>
      </c>
    </row>
    <row r="2549" spans="1:25" x14ac:dyDescent="0.25">
      <c r="A2549">
        <v>1</v>
      </c>
      <c r="B2549" t="s">
        <v>5095</v>
      </c>
      <c r="D2549" t="s">
        <v>5096</v>
      </c>
      <c r="E2549">
        <v>0</v>
      </c>
      <c r="F2549" t="s">
        <v>1770</v>
      </c>
      <c r="G2549" t="s">
        <v>29</v>
      </c>
      <c r="H2549">
        <v>36</v>
      </c>
      <c r="I2549" s="14">
        <v>1</v>
      </c>
      <c r="J2549" s="15">
        <v>594333.43200000003</v>
      </c>
      <c r="K2549" s="15">
        <v>0</v>
      </c>
      <c r="L2549" s="15">
        <v>0</v>
      </c>
      <c r="M2549">
        <v>3</v>
      </c>
      <c r="N2549">
        <v>3</v>
      </c>
      <c r="O2549">
        <v>0</v>
      </c>
      <c r="P2549">
        <v>1</v>
      </c>
      <c r="Q2549" t="s">
        <v>1720</v>
      </c>
      <c r="R2549">
        <v>0.03</v>
      </c>
      <c r="S2549">
        <v>0</v>
      </c>
      <c r="T2549">
        <v>0</v>
      </c>
      <c r="U2549">
        <v>0</v>
      </c>
      <c r="V2549">
        <v>0</v>
      </c>
      <c r="W2549" s="13">
        <v>40319</v>
      </c>
      <c r="X2549">
        <v>1790</v>
      </c>
      <c r="Y2549" t="s">
        <v>5097</v>
      </c>
    </row>
    <row r="2550" spans="1:25" x14ac:dyDescent="0.25">
      <c r="A2550">
        <v>1</v>
      </c>
      <c r="B2550" t="s">
        <v>5098</v>
      </c>
      <c r="D2550" t="s">
        <v>5099</v>
      </c>
      <c r="E2550">
        <v>0</v>
      </c>
      <c r="F2550" t="s">
        <v>1725</v>
      </c>
      <c r="G2550" t="s">
        <v>29</v>
      </c>
      <c r="H2550">
        <v>36</v>
      </c>
      <c r="I2550" s="14">
        <v>1</v>
      </c>
      <c r="J2550" s="15">
        <v>18951.285</v>
      </c>
      <c r="K2550" s="15">
        <v>0</v>
      </c>
      <c r="L2550" s="15">
        <v>0</v>
      </c>
      <c r="M2550">
        <v>3</v>
      </c>
      <c r="N2550">
        <v>3</v>
      </c>
      <c r="O2550">
        <v>0</v>
      </c>
      <c r="P2550">
        <v>1</v>
      </c>
      <c r="Q2550" t="s">
        <v>30</v>
      </c>
      <c r="R2550">
        <v>0.03</v>
      </c>
      <c r="S2550">
        <v>0</v>
      </c>
      <c r="T2550">
        <v>0</v>
      </c>
      <c r="U2550">
        <v>0</v>
      </c>
      <c r="V2550">
        <v>0</v>
      </c>
      <c r="W2550" s="13">
        <v>41596</v>
      </c>
    </row>
    <row r="2551" spans="1:25" x14ac:dyDescent="0.25">
      <c r="A2551">
        <v>1</v>
      </c>
      <c r="B2551" t="s">
        <v>5100</v>
      </c>
      <c r="D2551" t="s">
        <v>5101</v>
      </c>
      <c r="E2551">
        <v>0</v>
      </c>
      <c r="F2551" t="s">
        <v>1725</v>
      </c>
      <c r="G2551" t="s">
        <v>29</v>
      </c>
      <c r="H2551">
        <v>36</v>
      </c>
      <c r="I2551" s="14">
        <v>1</v>
      </c>
      <c r="J2551" s="15">
        <v>3396680.574</v>
      </c>
      <c r="K2551" s="15">
        <v>0</v>
      </c>
      <c r="L2551" s="15">
        <v>0</v>
      </c>
      <c r="M2551">
        <v>3</v>
      </c>
      <c r="N2551">
        <v>3</v>
      </c>
      <c r="O2551">
        <v>0</v>
      </c>
      <c r="P2551">
        <v>1</v>
      </c>
      <c r="Q2551" t="s">
        <v>30</v>
      </c>
      <c r="R2551">
        <v>0.03</v>
      </c>
      <c r="S2551">
        <v>0</v>
      </c>
      <c r="T2551">
        <v>0</v>
      </c>
      <c r="U2551">
        <v>0</v>
      </c>
      <c r="V2551">
        <v>0</v>
      </c>
      <c r="W2551" s="13">
        <v>44824</v>
      </c>
      <c r="X2551">
        <v>333</v>
      </c>
    </row>
    <row r="2552" spans="1:25" x14ac:dyDescent="0.25">
      <c r="A2552">
        <v>1</v>
      </c>
      <c r="B2552" t="s">
        <v>5102</v>
      </c>
      <c r="D2552" t="s">
        <v>5103</v>
      </c>
      <c r="E2552">
        <v>0</v>
      </c>
      <c r="F2552" t="s">
        <v>1725</v>
      </c>
      <c r="G2552" t="s">
        <v>29</v>
      </c>
      <c r="H2552">
        <v>36</v>
      </c>
      <c r="I2552" s="14">
        <v>9</v>
      </c>
      <c r="J2552" s="15">
        <v>2565</v>
      </c>
      <c r="K2552" s="15">
        <v>0</v>
      </c>
      <c r="L2552" s="15">
        <v>0</v>
      </c>
      <c r="M2552">
        <v>3</v>
      </c>
      <c r="N2552">
        <v>3</v>
      </c>
      <c r="O2552">
        <v>0</v>
      </c>
      <c r="P2552">
        <v>9</v>
      </c>
      <c r="Q2552" t="s">
        <v>30</v>
      </c>
      <c r="R2552">
        <v>0.86</v>
      </c>
      <c r="S2552">
        <v>6</v>
      </c>
      <c r="T2552">
        <v>0</v>
      </c>
      <c r="U2552">
        <v>6</v>
      </c>
      <c r="V2552">
        <v>0</v>
      </c>
      <c r="W2552" s="13">
        <v>44942</v>
      </c>
      <c r="X2552">
        <v>70</v>
      </c>
      <c r="Y2552" t="s">
        <v>4080</v>
      </c>
    </row>
    <row r="2553" spans="1:25" x14ac:dyDescent="0.25">
      <c r="A2553">
        <v>1</v>
      </c>
      <c r="B2553" t="s">
        <v>5104</v>
      </c>
      <c r="D2553" t="s">
        <v>5105</v>
      </c>
      <c r="E2553">
        <v>0</v>
      </c>
      <c r="F2553" t="s">
        <v>1725</v>
      </c>
      <c r="G2553" t="s">
        <v>29</v>
      </c>
      <c r="H2553">
        <v>36</v>
      </c>
      <c r="I2553" s="14">
        <v>10</v>
      </c>
      <c r="J2553" s="15">
        <v>1869.3</v>
      </c>
      <c r="K2553" s="15">
        <v>0</v>
      </c>
      <c r="L2553" s="15">
        <v>0</v>
      </c>
      <c r="M2553">
        <v>3</v>
      </c>
      <c r="N2553">
        <v>3</v>
      </c>
      <c r="O2553">
        <v>0</v>
      </c>
      <c r="P2553">
        <v>10</v>
      </c>
      <c r="Q2553" t="s">
        <v>30</v>
      </c>
      <c r="R2553">
        <v>0.03</v>
      </c>
      <c r="S2553">
        <v>0</v>
      </c>
      <c r="T2553">
        <v>0</v>
      </c>
      <c r="U2553">
        <v>0</v>
      </c>
      <c r="V2553">
        <v>0</v>
      </c>
      <c r="W2553" s="13">
        <v>40302</v>
      </c>
      <c r="Y2553" t="s">
        <v>4080</v>
      </c>
    </row>
    <row r="2554" spans="1:25" x14ac:dyDescent="0.25">
      <c r="A2554">
        <v>1</v>
      </c>
      <c r="B2554" t="s">
        <v>5106</v>
      </c>
      <c r="D2554" t="s">
        <v>5107</v>
      </c>
      <c r="E2554">
        <v>0</v>
      </c>
      <c r="F2554" t="s">
        <v>1891</v>
      </c>
      <c r="G2554" t="s">
        <v>29</v>
      </c>
      <c r="H2554">
        <v>36</v>
      </c>
      <c r="I2554" s="14">
        <v>1</v>
      </c>
      <c r="J2554" s="15">
        <v>323549.42800000001</v>
      </c>
      <c r="K2554" s="15">
        <v>0</v>
      </c>
      <c r="L2554" s="15">
        <v>0</v>
      </c>
      <c r="M2554">
        <v>3</v>
      </c>
      <c r="N2554">
        <v>3</v>
      </c>
      <c r="O2554">
        <v>0</v>
      </c>
      <c r="P2554">
        <v>1</v>
      </c>
      <c r="Q2554" t="s">
        <v>1720</v>
      </c>
      <c r="R2554">
        <v>0.03</v>
      </c>
      <c r="S2554">
        <v>0</v>
      </c>
      <c r="T2554">
        <v>0</v>
      </c>
      <c r="U2554">
        <v>0</v>
      </c>
      <c r="V2554">
        <v>0</v>
      </c>
      <c r="W2554" s="13">
        <v>44114</v>
      </c>
      <c r="Y2554" t="s">
        <v>2071</v>
      </c>
    </row>
    <row r="2555" spans="1:25" x14ac:dyDescent="0.25">
      <c r="A2555">
        <v>1</v>
      </c>
      <c r="B2555" t="s">
        <v>5108</v>
      </c>
      <c r="D2555" t="s">
        <v>5107</v>
      </c>
      <c r="E2555">
        <v>0</v>
      </c>
      <c r="F2555" t="s">
        <v>1891</v>
      </c>
      <c r="G2555" t="s">
        <v>29</v>
      </c>
      <c r="H2555">
        <v>36</v>
      </c>
      <c r="I2555" s="14">
        <v>2</v>
      </c>
      <c r="J2555" s="15">
        <v>323549.42800000001</v>
      </c>
      <c r="K2555" s="15">
        <v>0</v>
      </c>
      <c r="L2555" s="15">
        <v>0</v>
      </c>
      <c r="M2555">
        <v>3</v>
      </c>
      <c r="N2555">
        <v>3</v>
      </c>
      <c r="O2555">
        <v>0</v>
      </c>
      <c r="P2555">
        <v>2</v>
      </c>
      <c r="Q2555" t="s">
        <v>1720</v>
      </c>
      <c r="R2555">
        <v>0.03</v>
      </c>
      <c r="S2555">
        <v>0</v>
      </c>
      <c r="T2555">
        <v>0</v>
      </c>
      <c r="U2555">
        <v>0</v>
      </c>
      <c r="V2555">
        <v>0</v>
      </c>
      <c r="W2555" s="13">
        <v>40302</v>
      </c>
      <c r="Y2555" t="s">
        <v>2071</v>
      </c>
    </row>
    <row r="2556" spans="1:25" x14ac:dyDescent="0.25">
      <c r="A2556">
        <v>1</v>
      </c>
      <c r="B2556" t="s">
        <v>5109</v>
      </c>
      <c r="D2556" t="s">
        <v>5110</v>
      </c>
      <c r="E2556">
        <v>0</v>
      </c>
      <c r="F2556" t="s">
        <v>1719</v>
      </c>
      <c r="G2556" t="s">
        <v>29</v>
      </c>
      <c r="H2556">
        <v>36</v>
      </c>
      <c r="I2556" s="14">
        <v>1</v>
      </c>
      <c r="J2556" s="15">
        <v>2660236.014</v>
      </c>
      <c r="K2556" s="15">
        <v>0</v>
      </c>
      <c r="L2556" s="15">
        <v>0</v>
      </c>
      <c r="M2556">
        <v>3</v>
      </c>
      <c r="N2556">
        <v>3</v>
      </c>
      <c r="O2556">
        <v>0</v>
      </c>
      <c r="P2556">
        <v>1</v>
      </c>
      <c r="Q2556" t="s">
        <v>1720</v>
      </c>
      <c r="R2556">
        <v>0.03</v>
      </c>
      <c r="S2556">
        <v>0</v>
      </c>
      <c r="T2556">
        <v>0</v>
      </c>
      <c r="U2556">
        <v>0</v>
      </c>
      <c r="V2556">
        <v>0</v>
      </c>
      <c r="W2556" s="13">
        <v>40302</v>
      </c>
      <c r="Y2556" t="s">
        <v>5097</v>
      </c>
    </row>
    <row r="2557" spans="1:25" x14ac:dyDescent="0.25">
      <c r="A2557">
        <v>1</v>
      </c>
      <c r="B2557" t="s">
        <v>5111</v>
      </c>
      <c r="D2557" t="s">
        <v>5112</v>
      </c>
      <c r="E2557">
        <v>0</v>
      </c>
      <c r="F2557" t="s">
        <v>1719</v>
      </c>
      <c r="G2557" t="s">
        <v>29</v>
      </c>
      <c r="H2557">
        <v>36</v>
      </c>
      <c r="I2557" s="14">
        <v>1</v>
      </c>
      <c r="J2557" s="15">
        <v>2660236.014</v>
      </c>
      <c r="K2557" s="15">
        <v>0</v>
      </c>
      <c r="L2557" s="15">
        <v>0</v>
      </c>
      <c r="M2557">
        <v>3</v>
      </c>
      <c r="N2557">
        <v>3</v>
      </c>
      <c r="O2557">
        <v>0</v>
      </c>
      <c r="P2557">
        <v>1</v>
      </c>
      <c r="Q2557" t="s">
        <v>1720</v>
      </c>
      <c r="R2557">
        <v>0.03</v>
      </c>
      <c r="S2557">
        <v>0</v>
      </c>
      <c r="T2557">
        <v>0</v>
      </c>
      <c r="U2557">
        <v>0</v>
      </c>
      <c r="V2557">
        <v>0</v>
      </c>
      <c r="W2557" s="13">
        <v>40302</v>
      </c>
      <c r="Y2557" t="s">
        <v>5097</v>
      </c>
    </row>
    <row r="2558" spans="1:25" x14ac:dyDescent="0.25">
      <c r="A2558">
        <v>1</v>
      </c>
      <c r="B2558" t="s">
        <v>5113</v>
      </c>
      <c r="D2558" t="s">
        <v>5114</v>
      </c>
      <c r="E2558">
        <v>0</v>
      </c>
      <c r="F2558" t="s">
        <v>5090</v>
      </c>
      <c r="G2558" t="s">
        <v>29</v>
      </c>
      <c r="H2558">
        <v>36</v>
      </c>
      <c r="I2558" s="14">
        <v>3</v>
      </c>
      <c r="J2558" s="15">
        <v>95956.25</v>
      </c>
      <c r="K2558" s="15">
        <v>0</v>
      </c>
      <c r="L2558" s="15">
        <v>0</v>
      </c>
      <c r="M2558">
        <v>3</v>
      </c>
      <c r="N2558">
        <v>3</v>
      </c>
      <c r="O2558">
        <v>0</v>
      </c>
      <c r="P2558">
        <v>3</v>
      </c>
      <c r="Q2558" t="s">
        <v>30</v>
      </c>
      <c r="R2558">
        <v>7.0000000000000007E-2</v>
      </c>
      <c r="S2558">
        <v>0</v>
      </c>
      <c r="T2558">
        <v>0</v>
      </c>
      <c r="U2558">
        <v>0</v>
      </c>
      <c r="V2558">
        <v>0</v>
      </c>
      <c r="W2558" s="13">
        <v>44922</v>
      </c>
      <c r="X2558">
        <v>138</v>
      </c>
    </row>
    <row r="2559" spans="1:25" x14ac:dyDescent="0.25">
      <c r="A2559">
        <v>1</v>
      </c>
      <c r="B2559" t="s">
        <v>5115</v>
      </c>
      <c r="D2559" t="s">
        <v>5116</v>
      </c>
      <c r="E2559">
        <v>0</v>
      </c>
      <c r="F2559" t="s">
        <v>1725</v>
      </c>
      <c r="G2559" t="s">
        <v>29</v>
      </c>
      <c r="H2559">
        <v>36</v>
      </c>
      <c r="I2559" s="14">
        <v>1</v>
      </c>
      <c r="J2559" s="15">
        <v>261266.163</v>
      </c>
      <c r="K2559" s="15">
        <v>0</v>
      </c>
      <c r="L2559" s="15">
        <v>0</v>
      </c>
      <c r="M2559">
        <v>3</v>
      </c>
      <c r="N2559">
        <v>3</v>
      </c>
      <c r="O2559">
        <v>0</v>
      </c>
      <c r="P2559">
        <v>1</v>
      </c>
      <c r="Q2559" t="s">
        <v>1720</v>
      </c>
      <c r="R2559">
        <v>0.03</v>
      </c>
      <c r="S2559">
        <v>0</v>
      </c>
      <c r="T2559">
        <v>0</v>
      </c>
      <c r="U2559">
        <v>0</v>
      </c>
      <c r="V2559">
        <v>0</v>
      </c>
      <c r="W2559" s="13">
        <v>41529</v>
      </c>
      <c r="Y2559" t="s">
        <v>2071</v>
      </c>
    </row>
    <row r="2560" spans="1:25" x14ac:dyDescent="0.25">
      <c r="A2560">
        <v>1</v>
      </c>
      <c r="B2560" t="s">
        <v>5117</v>
      </c>
      <c r="D2560" t="s">
        <v>5118</v>
      </c>
      <c r="E2560">
        <v>0</v>
      </c>
      <c r="F2560" t="s">
        <v>1970</v>
      </c>
      <c r="G2560" t="s">
        <v>29</v>
      </c>
      <c r="H2560">
        <v>36</v>
      </c>
      <c r="I2560" s="14">
        <v>1</v>
      </c>
      <c r="J2560" s="15">
        <v>1049426.173</v>
      </c>
      <c r="K2560" s="15">
        <v>0</v>
      </c>
      <c r="L2560" s="15">
        <v>0</v>
      </c>
      <c r="M2560">
        <v>3</v>
      </c>
      <c r="N2560">
        <v>3</v>
      </c>
      <c r="O2560">
        <v>0</v>
      </c>
      <c r="P2560">
        <v>1</v>
      </c>
      <c r="Q2560" t="s">
        <v>30</v>
      </c>
      <c r="R2560">
        <v>0.03</v>
      </c>
      <c r="S2560">
        <v>0</v>
      </c>
      <c r="T2560">
        <v>0</v>
      </c>
      <c r="U2560">
        <v>0</v>
      </c>
      <c r="V2560">
        <v>0</v>
      </c>
      <c r="W2560" s="13">
        <v>40302</v>
      </c>
    </row>
    <row r="2561" spans="1:25" x14ac:dyDescent="0.25">
      <c r="A2561">
        <v>1</v>
      </c>
      <c r="B2561" t="s">
        <v>5119</v>
      </c>
      <c r="D2561" t="s">
        <v>5120</v>
      </c>
      <c r="E2561">
        <v>0</v>
      </c>
      <c r="F2561" t="s">
        <v>1725</v>
      </c>
      <c r="G2561" t="s">
        <v>29</v>
      </c>
      <c r="H2561">
        <v>36</v>
      </c>
      <c r="I2561" s="14">
        <v>1</v>
      </c>
      <c r="J2561" s="15">
        <v>308369.56800000003</v>
      </c>
      <c r="K2561" s="15">
        <v>0</v>
      </c>
      <c r="L2561" s="15">
        <v>0</v>
      </c>
      <c r="M2561">
        <v>3</v>
      </c>
      <c r="N2561">
        <v>3</v>
      </c>
      <c r="O2561">
        <v>0</v>
      </c>
      <c r="P2561">
        <v>1</v>
      </c>
      <c r="Q2561" t="s">
        <v>1720</v>
      </c>
      <c r="R2561">
        <v>0.03</v>
      </c>
      <c r="S2561">
        <v>0</v>
      </c>
      <c r="T2561">
        <v>0</v>
      </c>
      <c r="U2561">
        <v>0</v>
      </c>
      <c r="V2561">
        <v>0</v>
      </c>
      <c r="W2561" s="13">
        <v>40302</v>
      </c>
      <c r="Y2561" t="s">
        <v>2071</v>
      </c>
    </row>
    <row r="2562" spans="1:25" x14ac:dyDescent="0.25">
      <c r="A2562">
        <v>1</v>
      </c>
      <c r="B2562" t="s">
        <v>5121</v>
      </c>
      <c r="D2562" t="s">
        <v>5122</v>
      </c>
      <c r="E2562">
        <v>0</v>
      </c>
      <c r="F2562" t="s">
        <v>1770</v>
      </c>
      <c r="G2562" t="s">
        <v>29</v>
      </c>
      <c r="H2562">
        <v>37</v>
      </c>
      <c r="I2562" s="14">
        <v>1</v>
      </c>
      <c r="J2562" s="15">
        <v>0</v>
      </c>
      <c r="K2562" s="15">
        <v>0</v>
      </c>
      <c r="L2562" s="15">
        <v>0</v>
      </c>
      <c r="M2562">
        <v>3</v>
      </c>
      <c r="N2562">
        <v>3</v>
      </c>
      <c r="O2562">
        <v>0</v>
      </c>
      <c r="P2562">
        <v>1</v>
      </c>
      <c r="Q2562" t="s">
        <v>1720</v>
      </c>
      <c r="R2562">
        <v>0.03</v>
      </c>
      <c r="S2562">
        <v>0</v>
      </c>
      <c r="T2562">
        <v>0</v>
      </c>
      <c r="U2562">
        <v>0</v>
      </c>
      <c r="V2562">
        <v>0</v>
      </c>
      <c r="W2562" s="13">
        <v>40302</v>
      </c>
      <c r="Y2562" t="s">
        <v>2071</v>
      </c>
    </row>
    <row r="2563" spans="1:25" x14ac:dyDescent="0.25">
      <c r="A2563">
        <v>1</v>
      </c>
      <c r="B2563" t="s">
        <v>5123</v>
      </c>
      <c r="D2563" t="s">
        <v>5124</v>
      </c>
      <c r="E2563">
        <v>0</v>
      </c>
      <c r="F2563" t="s">
        <v>1859</v>
      </c>
      <c r="G2563" t="s">
        <v>29</v>
      </c>
      <c r="H2563">
        <v>36</v>
      </c>
      <c r="I2563" s="14">
        <v>1</v>
      </c>
      <c r="J2563" s="15">
        <v>380000</v>
      </c>
      <c r="K2563" s="15">
        <v>0</v>
      </c>
      <c r="L2563" s="15">
        <v>0</v>
      </c>
      <c r="M2563">
        <v>3</v>
      </c>
      <c r="N2563">
        <v>3</v>
      </c>
      <c r="O2563">
        <v>0</v>
      </c>
      <c r="P2563">
        <v>1</v>
      </c>
      <c r="Q2563" t="s">
        <v>30</v>
      </c>
      <c r="R2563">
        <v>0.15</v>
      </c>
      <c r="S2563">
        <v>1</v>
      </c>
      <c r="T2563">
        <v>0</v>
      </c>
      <c r="U2563">
        <v>1</v>
      </c>
      <c r="V2563">
        <v>0</v>
      </c>
      <c r="W2563" s="13">
        <v>44938</v>
      </c>
      <c r="X2563" t="s">
        <v>5125</v>
      </c>
      <c r="Y2563" t="s">
        <v>5126</v>
      </c>
    </row>
    <row r="2564" spans="1:25" x14ac:dyDescent="0.25">
      <c r="A2564">
        <v>1</v>
      </c>
      <c r="B2564" t="s">
        <v>5127</v>
      </c>
      <c r="D2564" t="s">
        <v>5128</v>
      </c>
      <c r="E2564">
        <v>0</v>
      </c>
      <c r="F2564" t="s">
        <v>1770</v>
      </c>
      <c r="G2564" t="s">
        <v>29</v>
      </c>
      <c r="H2564">
        <v>37</v>
      </c>
      <c r="I2564" s="14">
        <v>6</v>
      </c>
      <c r="J2564" s="15">
        <v>0</v>
      </c>
      <c r="K2564" s="15">
        <v>0</v>
      </c>
      <c r="L2564" s="15">
        <v>0</v>
      </c>
      <c r="M2564">
        <v>3</v>
      </c>
      <c r="N2564">
        <v>3</v>
      </c>
      <c r="O2564">
        <v>0</v>
      </c>
      <c r="P2564">
        <v>6</v>
      </c>
      <c r="Q2564" t="s">
        <v>3281</v>
      </c>
      <c r="R2564">
        <v>0.03</v>
      </c>
      <c r="S2564">
        <v>0</v>
      </c>
      <c r="T2564">
        <v>0</v>
      </c>
      <c r="U2564">
        <v>0</v>
      </c>
      <c r="V2564">
        <v>0</v>
      </c>
      <c r="W2564" s="13">
        <v>40302</v>
      </c>
      <c r="Y2564" t="s">
        <v>3282</v>
      </c>
    </row>
    <row r="2565" spans="1:25" x14ac:dyDescent="0.25">
      <c r="A2565">
        <v>1</v>
      </c>
      <c r="B2565" t="s">
        <v>5129</v>
      </c>
      <c r="D2565" t="s">
        <v>5130</v>
      </c>
      <c r="E2565">
        <v>0</v>
      </c>
      <c r="F2565" t="s">
        <v>1922</v>
      </c>
      <c r="G2565" t="s">
        <v>29</v>
      </c>
      <c r="H2565">
        <v>36</v>
      </c>
      <c r="I2565" s="14">
        <v>2</v>
      </c>
      <c r="J2565" s="15">
        <v>23000</v>
      </c>
      <c r="K2565" s="15">
        <v>0</v>
      </c>
      <c r="L2565" s="15">
        <v>0</v>
      </c>
      <c r="M2565">
        <v>3</v>
      </c>
      <c r="N2565">
        <v>3</v>
      </c>
      <c r="O2565">
        <v>0</v>
      </c>
      <c r="P2565">
        <v>2</v>
      </c>
      <c r="Q2565" t="s">
        <v>30</v>
      </c>
      <c r="R2565">
        <v>0.03</v>
      </c>
      <c r="S2565">
        <v>0</v>
      </c>
      <c r="T2565">
        <v>0</v>
      </c>
      <c r="U2565">
        <v>0</v>
      </c>
      <c r="V2565">
        <v>0</v>
      </c>
      <c r="W2565" s="13">
        <v>43956</v>
      </c>
      <c r="X2565">
        <v>36</v>
      </c>
      <c r="Y2565" t="s">
        <v>4080</v>
      </c>
    </row>
    <row r="2566" spans="1:25" x14ac:dyDescent="0.25">
      <c r="A2566">
        <v>1</v>
      </c>
      <c r="B2566" t="s">
        <v>5131</v>
      </c>
      <c r="D2566" t="s">
        <v>5132</v>
      </c>
      <c r="E2566">
        <v>0</v>
      </c>
      <c r="F2566" t="s">
        <v>1719</v>
      </c>
      <c r="G2566" t="s">
        <v>29</v>
      </c>
      <c r="H2566">
        <v>36</v>
      </c>
      <c r="I2566" s="14">
        <v>36</v>
      </c>
      <c r="J2566" s="15">
        <v>10041.959999999999</v>
      </c>
      <c r="K2566" s="15">
        <v>0</v>
      </c>
      <c r="L2566" s="15">
        <v>0</v>
      </c>
      <c r="M2566">
        <v>3</v>
      </c>
      <c r="N2566">
        <v>3</v>
      </c>
      <c r="O2566">
        <v>0</v>
      </c>
      <c r="P2566">
        <v>36</v>
      </c>
      <c r="Q2566" t="s">
        <v>30</v>
      </c>
      <c r="R2566">
        <v>0.03</v>
      </c>
      <c r="S2566">
        <v>0</v>
      </c>
      <c r="T2566">
        <v>0</v>
      </c>
      <c r="U2566">
        <v>0</v>
      </c>
      <c r="V2566">
        <v>0</v>
      </c>
      <c r="W2566" s="13">
        <v>40302</v>
      </c>
      <c r="Y2566" t="s">
        <v>3440</v>
      </c>
    </row>
    <row r="2567" spans="1:25" x14ac:dyDescent="0.25">
      <c r="A2567">
        <v>1</v>
      </c>
      <c r="B2567" t="s">
        <v>5133</v>
      </c>
      <c r="D2567" t="s">
        <v>5134</v>
      </c>
      <c r="E2567">
        <v>0</v>
      </c>
      <c r="F2567" t="s">
        <v>1719</v>
      </c>
      <c r="G2567" t="s">
        <v>29</v>
      </c>
      <c r="H2567">
        <v>36</v>
      </c>
      <c r="I2567" s="14">
        <v>1</v>
      </c>
      <c r="J2567" s="15">
        <v>703560.3</v>
      </c>
      <c r="K2567" s="15">
        <v>0</v>
      </c>
      <c r="L2567" s="15">
        <v>0</v>
      </c>
      <c r="M2567">
        <v>3</v>
      </c>
      <c r="N2567">
        <v>3</v>
      </c>
      <c r="O2567">
        <v>0</v>
      </c>
      <c r="P2567">
        <v>1</v>
      </c>
      <c r="Q2567" t="s">
        <v>30</v>
      </c>
      <c r="R2567">
        <v>0.03</v>
      </c>
      <c r="S2567">
        <v>0</v>
      </c>
      <c r="T2567">
        <v>0</v>
      </c>
      <c r="U2567">
        <v>0</v>
      </c>
      <c r="V2567">
        <v>0</v>
      </c>
      <c r="W2567" s="13">
        <v>40302</v>
      </c>
      <c r="Y2567" t="s">
        <v>3440</v>
      </c>
    </row>
    <row r="2568" spans="1:25" x14ac:dyDescent="0.25">
      <c r="A2568">
        <v>1</v>
      </c>
      <c r="B2568" t="s">
        <v>5135</v>
      </c>
      <c r="D2568" t="s">
        <v>5136</v>
      </c>
      <c r="E2568">
        <v>0</v>
      </c>
      <c r="F2568" t="s">
        <v>1719</v>
      </c>
      <c r="G2568" t="s">
        <v>29</v>
      </c>
      <c r="H2568">
        <v>36</v>
      </c>
      <c r="I2568" s="14">
        <v>2</v>
      </c>
      <c r="J2568" s="15">
        <v>47562.63</v>
      </c>
      <c r="K2568" s="15">
        <v>0</v>
      </c>
      <c r="L2568" s="15">
        <v>0</v>
      </c>
      <c r="M2568">
        <v>3</v>
      </c>
      <c r="N2568">
        <v>3</v>
      </c>
      <c r="O2568">
        <v>0</v>
      </c>
      <c r="P2568">
        <v>2</v>
      </c>
      <c r="Q2568" t="s">
        <v>30</v>
      </c>
      <c r="R2568">
        <v>0.03</v>
      </c>
      <c r="S2568">
        <v>0</v>
      </c>
      <c r="T2568">
        <v>0</v>
      </c>
      <c r="U2568">
        <v>0</v>
      </c>
      <c r="V2568">
        <v>0</v>
      </c>
      <c r="W2568" s="13">
        <v>40302</v>
      </c>
      <c r="Y2568" t="s">
        <v>5137</v>
      </c>
    </row>
    <row r="2569" spans="1:25" x14ac:dyDescent="0.25">
      <c r="A2569">
        <v>1</v>
      </c>
      <c r="B2569" t="s">
        <v>5138</v>
      </c>
      <c r="D2569" t="s">
        <v>5139</v>
      </c>
      <c r="E2569">
        <v>0</v>
      </c>
      <c r="F2569" t="s">
        <v>1725</v>
      </c>
      <c r="G2569" t="s">
        <v>29</v>
      </c>
      <c r="H2569">
        <v>36</v>
      </c>
      <c r="I2569" s="14">
        <v>4</v>
      </c>
      <c r="J2569" s="15">
        <v>11557.5</v>
      </c>
      <c r="K2569" s="15">
        <v>0</v>
      </c>
      <c r="L2569" s="15">
        <v>0</v>
      </c>
      <c r="M2569">
        <v>3</v>
      </c>
      <c r="N2569">
        <v>3</v>
      </c>
      <c r="O2569">
        <v>0</v>
      </c>
      <c r="P2569">
        <v>4</v>
      </c>
      <c r="Q2569" t="s">
        <v>30</v>
      </c>
      <c r="R2569">
        <v>0.63</v>
      </c>
      <c r="S2569">
        <v>1</v>
      </c>
      <c r="T2569">
        <v>0</v>
      </c>
      <c r="U2569">
        <v>1</v>
      </c>
      <c r="V2569">
        <v>0</v>
      </c>
      <c r="W2569" s="13">
        <v>44998</v>
      </c>
      <c r="Y2569" t="s">
        <v>4080</v>
      </c>
    </row>
    <row r="2570" spans="1:25" x14ac:dyDescent="0.25">
      <c r="A2570">
        <v>1</v>
      </c>
      <c r="B2570" t="s">
        <v>5140</v>
      </c>
      <c r="D2570" t="s">
        <v>5141</v>
      </c>
      <c r="E2570">
        <v>0</v>
      </c>
      <c r="F2570" t="s">
        <v>4937</v>
      </c>
      <c r="G2570" t="s">
        <v>29</v>
      </c>
      <c r="H2570">
        <v>36</v>
      </c>
      <c r="I2570" s="14">
        <v>1</v>
      </c>
      <c r="J2570" s="15">
        <v>1488478.9820000001</v>
      </c>
      <c r="K2570" s="15">
        <v>0</v>
      </c>
      <c r="L2570" s="15">
        <v>0</v>
      </c>
      <c r="M2570">
        <v>3</v>
      </c>
      <c r="N2570">
        <v>3</v>
      </c>
      <c r="O2570">
        <v>0</v>
      </c>
      <c r="P2570">
        <v>1</v>
      </c>
      <c r="Q2570" t="s">
        <v>3281</v>
      </c>
      <c r="R2570">
        <v>0.03</v>
      </c>
      <c r="S2570">
        <v>0</v>
      </c>
      <c r="T2570">
        <v>0</v>
      </c>
      <c r="U2570">
        <v>0</v>
      </c>
      <c r="V2570">
        <v>0</v>
      </c>
      <c r="W2570" s="13">
        <v>40302</v>
      </c>
      <c r="Y2570" t="s">
        <v>5142</v>
      </c>
    </row>
    <row r="2571" spans="1:25" x14ac:dyDescent="0.25">
      <c r="A2571">
        <v>1</v>
      </c>
      <c r="B2571" t="s">
        <v>5143</v>
      </c>
      <c r="D2571" t="s">
        <v>5144</v>
      </c>
      <c r="E2571">
        <v>0</v>
      </c>
      <c r="F2571" t="s">
        <v>1719</v>
      </c>
      <c r="G2571" t="s">
        <v>29</v>
      </c>
      <c r="H2571">
        <v>36</v>
      </c>
      <c r="I2571" s="14">
        <v>2</v>
      </c>
      <c r="J2571" s="15">
        <v>472472.42200000002</v>
      </c>
      <c r="K2571" s="15">
        <v>0</v>
      </c>
      <c r="L2571" s="15">
        <v>0</v>
      </c>
      <c r="M2571">
        <v>3</v>
      </c>
      <c r="N2571">
        <v>3</v>
      </c>
      <c r="O2571">
        <v>0</v>
      </c>
      <c r="P2571">
        <v>2</v>
      </c>
      <c r="Q2571" t="s">
        <v>3281</v>
      </c>
      <c r="R2571">
        <v>0.03</v>
      </c>
      <c r="S2571">
        <v>0</v>
      </c>
      <c r="T2571">
        <v>0</v>
      </c>
      <c r="U2571">
        <v>0</v>
      </c>
      <c r="V2571">
        <v>0</v>
      </c>
      <c r="W2571" s="13">
        <v>40302</v>
      </c>
      <c r="Y2571" t="s">
        <v>2071</v>
      </c>
    </row>
    <row r="2572" spans="1:25" x14ac:dyDescent="0.25">
      <c r="A2572">
        <v>1</v>
      </c>
      <c r="B2572" t="s">
        <v>5145</v>
      </c>
      <c r="D2572" t="s">
        <v>5146</v>
      </c>
      <c r="E2572">
        <v>0</v>
      </c>
      <c r="F2572" t="s">
        <v>1725</v>
      </c>
      <c r="G2572" t="s">
        <v>29</v>
      </c>
      <c r="H2572">
        <v>36</v>
      </c>
      <c r="I2572" s="14">
        <v>1</v>
      </c>
      <c r="J2572" s="15">
        <v>107423.07</v>
      </c>
      <c r="K2572" s="15">
        <v>0</v>
      </c>
      <c r="L2572" s="15">
        <v>0</v>
      </c>
      <c r="M2572">
        <v>3</v>
      </c>
      <c r="N2572">
        <v>3</v>
      </c>
      <c r="O2572">
        <v>0</v>
      </c>
      <c r="P2572">
        <v>1</v>
      </c>
      <c r="Q2572" t="s">
        <v>3281</v>
      </c>
      <c r="R2572">
        <v>0.03</v>
      </c>
      <c r="S2572">
        <v>0</v>
      </c>
      <c r="T2572">
        <v>0</v>
      </c>
      <c r="U2572">
        <v>0</v>
      </c>
      <c r="V2572">
        <v>0</v>
      </c>
      <c r="W2572" s="13">
        <v>40302</v>
      </c>
      <c r="Y2572" t="s">
        <v>2071</v>
      </c>
    </row>
    <row r="2573" spans="1:25" x14ac:dyDescent="0.25">
      <c r="A2573">
        <v>1</v>
      </c>
      <c r="B2573" t="s">
        <v>5147</v>
      </c>
      <c r="D2573" t="s">
        <v>5148</v>
      </c>
      <c r="E2573">
        <v>0</v>
      </c>
      <c r="F2573" t="s">
        <v>1725</v>
      </c>
      <c r="G2573" t="s">
        <v>29</v>
      </c>
      <c r="H2573">
        <v>36</v>
      </c>
      <c r="I2573" s="14">
        <v>1</v>
      </c>
      <c r="J2573" s="15">
        <v>76091.452999999994</v>
      </c>
      <c r="K2573" s="15">
        <v>0</v>
      </c>
      <c r="L2573" s="15">
        <v>0</v>
      </c>
      <c r="M2573">
        <v>3</v>
      </c>
      <c r="N2573">
        <v>3</v>
      </c>
      <c r="O2573">
        <v>0</v>
      </c>
      <c r="P2573">
        <v>1</v>
      </c>
      <c r="Q2573" t="s">
        <v>3281</v>
      </c>
      <c r="R2573">
        <v>0.03</v>
      </c>
      <c r="S2573">
        <v>0</v>
      </c>
      <c r="T2573">
        <v>0</v>
      </c>
      <c r="U2573">
        <v>0</v>
      </c>
      <c r="V2573">
        <v>0</v>
      </c>
      <c r="W2573" s="13">
        <v>41387</v>
      </c>
      <c r="Y2573" t="s">
        <v>2071</v>
      </c>
    </row>
    <row r="2574" spans="1:25" x14ac:dyDescent="0.25">
      <c r="A2574">
        <v>1</v>
      </c>
      <c r="B2574" t="s">
        <v>5149</v>
      </c>
      <c r="D2574" t="s">
        <v>5150</v>
      </c>
      <c r="E2574">
        <v>0</v>
      </c>
      <c r="F2574" t="s">
        <v>1770</v>
      </c>
      <c r="G2574" t="s">
        <v>29</v>
      </c>
      <c r="H2574">
        <v>36</v>
      </c>
      <c r="I2574" s="14">
        <v>1</v>
      </c>
      <c r="J2574" s="15">
        <v>1847343.324</v>
      </c>
      <c r="K2574" s="15">
        <v>0</v>
      </c>
      <c r="L2574" s="15">
        <v>0</v>
      </c>
      <c r="M2574">
        <v>3</v>
      </c>
      <c r="N2574">
        <v>3</v>
      </c>
      <c r="O2574">
        <v>0</v>
      </c>
      <c r="P2574">
        <v>1</v>
      </c>
      <c r="Q2574" t="s">
        <v>3281</v>
      </c>
      <c r="R2574">
        <v>0.03</v>
      </c>
      <c r="S2574">
        <v>0</v>
      </c>
      <c r="T2574">
        <v>0</v>
      </c>
      <c r="U2574">
        <v>0</v>
      </c>
      <c r="V2574">
        <v>0</v>
      </c>
      <c r="W2574" s="13">
        <v>40302</v>
      </c>
      <c r="X2574" t="s">
        <v>2071</v>
      </c>
      <c r="Y2574" t="s">
        <v>2071</v>
      </c>
    </row>
    <row r="2575" spans="1:25" x14ac:dyDescent="0.25">
      <c r="A2575">
        <v>1</v>
      </c>
      <c r="B2575" t="s">
        <v>5151</v>
      </c>
      <c r="D2575" t="s">
        <v>5152</v>
      </c>
      <c r="E2575">
        <v>0</v>
      </c>
      <c r="F2575" t="s">
        <v>2139</v>
      </c>
      <c r="G2575" t="s">
        <v>29</v>
      </c>
      <c r="H2575">
        <v>36</v>
      </c>
      <c r="I2575" s="14">
        <v>1</v>
      </c>
      <c r="J2575" s="15">
        <v>7215392.6560000004</v>
      </c>
      <c r="K2575" s="15">
        <v>0</v>
      </c>
      <c r="L2575" s="15">
        <v>0</v>
      </c>
      <c r="M2575">
        <v>3</v>
      </c>
      <c r="N2575">
        <v>3</v>
      </c>
      <c r="O2575">
        <v>0</v>
      </c>
      <c r="P2575">
        <v>1</v>
      </c>
      <c r="Q2575" t="s">
        <v>3281</v>
      </c>
      <c r="R2575">
        <v>0.03</v>
      </c>
      <c r="S2575">
        <v>0</v>
      </c>
      <c r="T2575">
        <v>0</v>
      </c>
      <c r="U2575">
        <v>0</v>
      </c>
      <c r="V2575">
        <v>0</v>
      </c>
      <c r="W2575" s="13">
        <v>40302</v>
      </c>
      <c r="X2575" t="s">
        <v>2071</v>
      </c>
      <c r="Y2575" t="s">
        <v>2071</v>
      </c>
    </row>
    <row r="2576" spans="1:25" x14ac:dyDescent="0.25">
      <c r="A2576">
        <v>1</v>
      </c>
      <c r="B2576" t="s">
        <v>5153</v>
      </c>
      <c r="D2576" t="s">
        <v>5154</v>
      </c>
      <c r="E2576">
        <v>0</v>
      </c>
      <c r="F2576" t="s">
        <v>1719</v>
      </c>
      <c r="G2576" t="s">
        <v>29</v>
      </c>
      <c r="H2576">
        <v>36</v>
      </c>
      <c r="I2576" s="14">
        <v>2</v>
      </c>
      <c r="J2576" s="15">
        <v>3107520.9</v>
      </c>
      <c r="K2576" s="15">
        <v>0</v>
      </c>
      <c r="L2576" s="15">
        <v>0</v>
      </c>
      <c r="M2576">
        <v>3</v>
      </c>
      <c r="N2576">
        <v>3</v>
      </c>
      <c r="O2576">
        <v>0</v>
      </c>
      <c r="P2576">
        <v>2</v>
      </c>
      <c r="Q2576" t="s">
        <v>3281</v>
      </c>
      <c r="R2576">
        <v>0.03</v>
      </c>
      <c r="S2576">
        <v>0</v>
      </c>
      <c r="T2576">
        <v>0</v>
      </c>
      <c r="U2576">
        <v>0</v>
      </c>
      <c r="V2576">
        <v>0</v>
      </c>
      <c r="W2576" s="13">
        <v>39416</v>
      </c>
      <c r="X2576" t="s">
        <v>2071</v>
      </c>
      <c r="Y2576" t="s">
        <v>2071</v>
      </c>
    </row>
    <row r="2577" spans="1:25" x14ac:dyDescent="0.25">
      <c r="A2577">
        <v>1</v>
      </c>
      <c r="B2577" t="s">
        <v>5155</v>
      </c>
      <c r="D2577" t="s">
        <v>5156</v>
      </c>
      <c r="E2577">
        <v>0</v>
      </c>
      <c r="F2577" t="s">
        <v>2094</v>
      </c>
      <c r="G2577" t="s">
        <v>29</v>
      </c>
      <c r="H2577">
        <v>36</v>
      </c>
      <c r="I2577" s="14">
        <v>1</v>
      </c>
      <c r="J2577" s="15">
        <v>3800</v>
      </c>
      <c r="K2577" s="15">
        <v>0</v>
      </c>
      <c r="L2577" s="15">
        <v>0</v>
      </c>
      <c r="M2577">
        <v>3</v>
      </c>
      <c r="N2577">
        <v>3</v>
      </c>
      <c r="O2577">
        <v>0</v>
      </c>
      <c r="P2577">
        <v>1</v>
      </c>
      <c r="Q2577" t="s">
        <v>3281</v>
      </c>
      <c r="R2577">
        <v>0.03</v>
      </c>
      <c r="S2577">
        <v>0</v>
      </c>
      <c r="T2577">
        <v>0</v>
      </c>
      <c r="U2577">
        <v>0</v>
      </c>
      <c r="V2577">
        <v>0</v>
      </c>
      <c r="W2577" s="13">
        <v>43223</v>
      </c>
      <c r="X2577" t="s">
        <v>5157</v>
      </c>
      <c r="Y2577" t="s">
        <v>5157</v>
      </c>
    </row>
    <row r="2578" spans="1:25" x14ac:dyDescent="0.25">
      <c r="A2578">
        <v>1</v>
      </c>
      <c r="B2578" t="s">
        <v>5158</v>
      </c>
      <c r="D2578" t="s">
        <v>5159</v>
      </c>
      <c r="E2578">
        <v>0</v>
      </c>
      <c r="F2578" t="s">
        <v>1725</v>
      </c>
      <c r="G2578" t="s">
        <v>29</v>
      </c>
      <c r="H2578">
        <v>36</v>
      </c>
      <c r="I2578" s="14">
        <v>148</v>
      </c>
      <c r="J2578" s="15">
        <v>8040</v>
      </c>
      <c r="K2578" s="15">
        <v>0</v>
      </c>
      <c r="L2578" s="15">
        <v>0</v>
      </c>
      <c r="M2578">
        <v>3</v>
      </c>
      <c r="N2578">
        <v>3</v>
      </c>
      <c r="O2578">
        <v>0</v>
      </c>
      <c r="P2578">
        <v>148</v>
      </c>
      <c r="Q2578" t="s">
        <v>30</v>
      </c>
      <c r="R2578">
        <v>0.03</v>
      </c>
      <c r="S2578">
        <v>0</v>
      </c>
      <c r="T2578">
        <v>0</v>
      </c>
      <c r="U2578">
        <v>0</v>
      </c>
      <c r="V2578">
        <v>0</v>
      </c>
      <c r="W2578" s="13">
        <v>40302</v>
      </c>
      <c r="Y2578" t="s">
        <v>4080</v>
      </c>
    </row>
    <row r="2579" spans="1:25" x14ac:dyDescent="0.25">
      <c r="A2579">
        <v>1</v>
      </c>
      <c r="B2579" t="s">
        <v>5160</v>
      </c>
      <c r="D2579" t="s">
        <v>5161</v>
      </c>
      <c r="E2579">
        <v>0</v>
      </c>
      <c r="F2579" t="s">
        <v>1882</v>
      </c>
      <c r="G2579" t="s">
        <v>29</v>
      </c>
      <c r="H2579">
        <v>36</v>
      </c>
      <c r="I2579" s="14">
        <v>1</v>
      </c>
      <c r="J2579" s="15">
        <v>131147.318</v>
      </c>
      <c r="K2579" s="15">
        <v>0</v>
      </c>
      <c r="L2579" s="15">
        <v>0</v>
      </c>
      <c r="M2579">
        <v>3</v>
      </c>
      <c r="N2579">
        <v>3</v>
      </c>
      <c r="O2579">
        <v>0</v>
      </c>
      <c r="P2579">
        <v>1</v>
      </c>
      <c r="Q2579" t="s">
        <v>3281</v>
      </c>
      <c r="R2579">
        <v>0.03</v>
      </c>
      <c r="S2579">
        <v>0</v>
      </c>
      <c r="T2579">
        <v>0</v>
      </c>
      <c r="U2579">
        <v>0</v>
      </c>
      <c r="V2579">
        <v>0</v>
      </c>
      <c r="W2579" s="13">
        <v>43672</v>
      </c>
    </row>
    <row r="2580" spans="1:25" x14ac:dyDescent="0.25">
      <c r="A2580">
        <v>1</v>
      </c>
      <c r="B2580" t="s">
        <v>5162</v>
      </c>
      <c r="D2580" t="s">
        <v>5163</v>
      </c>
      <c r="E2580">
        <v>0</v>
      </c>
      <c r="F2580" t="s">
        <v>1719</v>
      </c>
      <c r="G2580" t="s">
        <v>29</v>
      </c>
      <c r="H2580">
        <v>36</v>
      </c>
      <c r="I2580" s="14">
        <v>1</v>
      </c>
      <c r="J2580" s="15">
        <v>223212.5</v>
      </c>
      <c r="K2580" s="15">
        <v>0</v>
      </c>
      <c r="L2580" s="15">
        <v>0</v>
      </c>
      <c r="M2580">
        <v>3</v>
      </c>
      <c r="N2580">
        <v>3</v>
      </c>
      <c r="O2580">
        <v>0</v>
      </c>
      <c r="P2580">
        <v>1</v>
      </c>
      <c r="R2580">
        <v>0.03</v>
      </c>
      <c r="S2580">
        <v>0</v>
      </c>
      <c r="T2580">
        <v>0</v>
      </c>
      <c r="U2580">
        <v>0</v>
      </c>
      <c r="V2580">
        <v>0</v>
      </c>
      <c r="W2580" s="13">
        <v>43818</v>
      </c>
      <c r="X2580">
        <v>175</v>
      </c>
    </row>
    <row r="2581" spans="1:25" x14ac:dyDescent="0.25">
      <c r="A2581">
        <v>1</v>
      </c>
      <c r="B2581" t="s">
        <v>5164</v>
      </c>
      <c r="D2581" t="s">
        <v>5165</v>
      </c>
      <c r="E2581">
        <v>0</v>
      </c>
      <c r="F2581" t="s">
        <v>1725</v>
      </c>
      <c r="G2581" t="s">
        <v>29</v>
      </c>
      <c r="H2581">
        <v>36</v>
      </c>
      <c r="I2581" s="14">
        <v>2</v>
      </c>
      <c r="J2581" s="15">
        <v>3216</v>
      </c>
      <c r="K2581" s="15">
        <v>0</v>
      </c>
      <c r="L2581" s="15">
        <v>0</v>
      </c>
      <c r="M2581">
        <v>3</v>
      </c>
      <c r="N2581">
        <v>3</v>
      </c>
      <c r="O2581">
        <v>0</v>
      </c>
      <c r="P2581">
        <v>2</v>
      </c>
      <c r="Q2581" t="s">
        <v>30</v>
      </c>
      <c r="R2581">
        <v>0.03</v>
      </c>
      <c r="S2581">
        <v>0</v>
      </c>
      <c r="T2581">
        <v>0</v>
      </c>
      <c r="U2581">
        <v>0</v>
      </c>
      <c r="V2581">
        <v>0</v>
      </c>
      <c r="W2581" s="13">
        <v>40302</v>
      </c>
    </row>
    <row r="2582" spans="1:25" x14ac:dyDescent="0.25">
      <c r="A2582">
        <v>1</v>
      </c>
      <c r="B2582" t="s">
        <v>5166</v>
      </c>
      <c r="D2582" t="s">
        <v>5167</v>
      </c>
      <c r="E2582">
        <v>0</v>
      </c>
      <c r="F2582" t="s">
        <v>1725</v>
      </c>
      <c r="G2582" t="s">
        <v>29</v>
      </c>
      <c r="H2582">
        <v>36</v>
      </c>
      <c r="I2582" s="14">
        <v>1</v>
      </c>
      <c r="J2582" s="15">
        <v>36339.794999999998</v>
      </c>
      <c r="K2582" s="15">
        <v>0</v>
      </c>
      <c r="L2582" s="15">
        <v>0</v>
      </c>
      <c r="M2582">
        <v>3</v>
      </c>
      <c r="N2582">
        <v>3</v>
      </c>
      <c r="O2582">
        <v>0</v>
      </c>
      <c r="P2582">
        <v>1</v>
      </c>
      <c r="Q2582" t="s">
        <v>30</v>
      </c>
      <c r="R2582">
        <v>0.03</v>
      </c>
      <c r="S2582">
        <v>0</v>
      </c>
      <c r="T2582">
        <v>0</v>
      </c>
      <c r="U2582">
        <v>0</v>
      </c>
      <c r="V2582">
        <v>0</v>
      </c>
      <c r="W2582" s="13">
        <v>40302</v>
      </c>
    </row>
    <row r="2583" spans="1:25" x14ac:dyDescent="0.25">
      <c r="A2583">
        <v>1</v>
      </c>
      <c r="B2583" t="s">
        <v>5168</v>
      </c>
      <c r="D2583" t="s">
        <v>5169</v>
      </c>
      <c r="E2583">
        <v>0</v>
      </c>
      <c r="F2583" t="s">
        <v>1725</v>
      </c>
      <c r="G2583" t="s">
        <v>29</v>
      </c>
      <c r="H2583">
        <v>36</v>
      </c>
      <c r="I2583" s="14">
        <v>1</v>
      </c>
      <c r="J2583" s="15">
        <v>32200</v>
      </c>
      <c r="K2583" s="15">
        <v>0</v>
      </c>
      <c r="L2583" s="15">
        <v>0</v>
      </c>
      <c r="M2583">
        <v>3</v>
      </c>
      <c r="N2583">
        <v>3</v>
      </c>
      <c r="O2583">
        <v>0</v>
      </c>
      <c r="P2583">
        <v>1</v>
      </c>
      <c r="Q2583" t="s">
        <v>30</v>
      </c>
      <c r="R2583">
        <v>0.03</v>
      </c>
      <c r="S2583">
        <v>0</v>
      </c>
      <c r="T2583">
        <v>0</v>
      </c>
      <c r="U2583">
        <v>0</v>
      </c>
      <c r="V2583">
        <v>0</v>
      </c>
      <c r="W2583" s="13">
        <v>44223</v>
      </c>
      <c r="X2583">
        <v>263</v>
      </c>
    </row>
    <row r="2584" spans="1:25" x14ac:dyDescent="0.25">
      <c r="A2584">
        <v>1</v>
      </c>
      <c r="B2584" t="s">
        <v>5170</v>
      </c>
      <c r="D2584" t="s">
        <v>5171</v>
      </c>
      <c r="E2584">
        <v>0</v>
      </c>
      <c r="F2584" t="s">
        <v>1725</v>
      </c>
      <c r="G2584" t="s">
        <v>29</v>
      </c>
      <c r="H2584">
        <v>36</v>
      </c>
      <c r="I2584" s="14">
        <v>2</v>
      </c>
      <c r="J2584" s="15">
        <v>71800</v>
      </c>
      <c r="K2584" s="15">
        <v>0</v>
      </c>
      <c r="L2584" s="15">
        <v>0</v>
      </c>
      <c r="M2584">
        <v>3</v>
      </c>
      <c r="N2584">
        <v>3</v>
      </c>
      <c r="O2584">
        <v>0</v>
      </c>
      <c r="P2584">
        <v>2</v>
      </c>
      <c r="Q2584" t="s">
        <v>30</v>
      </c>
      <c r="R2584">
        <v>0.03</v>
      </c>
      <c r="S2584">
        <v>0</v>
      </c>
      <c r="T2584">
        <v>0</v>
      </c>
      <c r="U2584">
        <v>0</v>
      </c>
      <c r="V2584">
        <v>0</v>
      </c>
      <c r="W2584" s="13">
        <v>44422</v>
      </c>
      <c r="X2584">
        <v>1429</v>
      </c>
    </row>
    <row r="2585" spans="1:25" x14ac:dyDescent="0.25">
      <c r="A2585">
        <v>1</v>
      </c>
      <c r="B2585" t="s">
        <v>5172</v>
      </c>
      <c r="D2585" t="s">
        <v>5173</v>
      </c>
      <c r="E2585">
        <v>0</v>
      </c>
      <c r="F2585" t="s">
        <v>1719</v>
      </c>
      <c r="G2585" t="s">
        <v>29</v>
      </c>
      <c r="H2585">
        <v>37</v>
      </c>
      <c r="I2585" s="14">
        <v>2</v>
      </c>
      <c r="J2585" s="15">
        <v>0</v>
      </c>
      <c r="K2585" s="15">
        <v>0</v>
      </c>
      <c r="L2585" s="15">
        <v>0</v>
      </c>
      <c r="M2585">
        <v>3</v>
      </c>
      <c r="N2585">
        <v>3</v>
      </c>
      <c r="O2585">
        <v>0</v>
      </c>
      <c r="P2585">
        <v>2</v>
      </c>
      <c r="Q2585" t="s">
        <v>30</v>
      </c>
      <c r="R2585">
        <v>0.03</v>
      </c>
      <c r="S2585">
        <v>0</v>
      </c>
      <c r="T2585">
        <v>0</v>
      </c>
      <c r="U2585">
        <v>0</v>
      </c>
      <c r="V2585">
        <v>0</v>
      </c>
      <c r="W2585" s="13">
        <v>40302</v>
      </c>
    </row>
    <row r="2586" spans="1:25" x14ac:dyDescent="0.25">
      <c r="A2586">
        <v>1</v>
      </c>
      <c r="B2586" t="s">
        <v>5174</v>
      </c>
      <c r="D2586" t="s">
        <v>5175</v>
      </c>
      <c r="E2586">
        <v>0</v>
      </c>
      <c r="F2586" t="s">
        <v>1906</v>
      </c>
      <c r="G2586" t="s">
        <v>29</v>
      </c>
      <c r="H2586">
        <v>37</v>
      </c>
      <c r="I2586" s="14">
        <v>2</v>
      </c>
      <c r="J2586" s="15">
        <v>0</v>
      </c>
      <c r="K2586" s="15">
        <v>0</v>
      </c>
      <c r="L2586" s="15">
        <v>0</v>
      </c>
      <c r="M2586">
        <v>3</v>
      </c>
      <c r="N2586">
        <v>3</v>
      </c>
      <c r="O2586">
        <v>0</v>
      </c>
      <c r="P2586">
        <v>2</v>
      </c>
      <c r="Q2586" t="s">
        <v>30</v>
      </c>
      <c r="R2586">
        <v>0.03</v>
      </c>
      <c r="S2586">
        <v>0</v>
      </c>
      <c r="T2586">
        <v>0</v>
      </c>
      <c r="U2586">
        <v>0</v>
      </c>
      <c r="V2586">
        <v>0</v>
      </c>
      <c r="W2586" s="13">
        <v>40302</v>
      </c>
    </row>
    <row r="2587" spans="1:25" x14ac:dyDescent="0.25">
      <c r="A2587">
        <v>1</v>
      </c>
      <c r="B2587" t="s">
        <v>5176</v>
      </c>
      <c r="D2587" t="s">
        <v>5177</v>
      </c>
      <c r="E2587">
        <v>0</v>
      </c>
      <c r="F2587" t="s">
        <v>1719</v>
      </c>
      <c r="G2587" t="s">
        <v>29</v>
      </c>
      <c r="H2587">
        <v>36</v>
      </c>
      <c r="I2587" s="14">
        <v>2</v>
      </c>
      <c r="J2587" s="15">
        <v>955.30100000000004</v>
      </c>
      <c r="K2587" s="15">
        <v>0</v>
      </c>
      <c r="L2587" s="15">
        <v>0</v>
      </c>
      <c r="M2587">
        <v>3</v>
      </c>
      <c r="N2587">
        <v>3</v>
      </c>
      <c r="O2587">
        <v>0</v>
      </c>
      <c r="P2587">
        <v>2</v>
      </c>
      <c r="Q2587" t="s">
        <v>30</v>
      </c>
      <c r="R2587">
        <v>0.03</v>
      </c>
      <c r="S2587">
        <v>0</v>
      </c>
      <c r="T2587">
        <v>0</v>
      </c>
      <c r="U2587">
        <v>0</v>
      </c>
      <c r="V2587">
        <v>0</v>
      </c>
      <c r="W2587" s="13">
        <v>41739</v>
      </c>
    </row>
    <row r="2588" spans="1:25" x14ac:dyDescent="0.25">
      <c r="A2588">
        <v>1</v>
      </c>
      <c r="B2588" t="s">
        <v>5178</v>
      </c>
      <c r="D2588" t="s">
        <v>5179</v>
      </c>
      <c r="E2588">
        <v>0</v>
      </c>
      <c r="F2588" t="s">
        <v>1719</v>
      </c>
      <c r="G2588" t="s">
        <v>29</v>
      </c>
      <c r="H2588">
        <v>36</v>
      </c>
      <c r="I2588" s="14">
        <v>1</v>
      </c>
      <c r="J2588" s="15">
        <v>1048000</v>
      </c>
      <c r="K2588" s="15">
        <v>0</v>
      </c>
      <c r="L2588" s="15">
        <v>0</v>
      </c>
      <c r="M2588">
        <v>3</v>
      </c>
      <c r="N2588">
        <v>3</v>
      </c>
      <c r="O2588">
        <v>0</v>
      </c>
      <c r="P2588">
        <v>1</v>
      </c>
      <c r="Q2588" t="s">
        <v>30</v>
      </c>
      <c r="R2588">
        <v>0.03</v>
      </c>
      <c r="S2588">
        <v>0</v>
      </c>
      <c r="T2588">
        <v>0</v>
      </c>
      <c r="U2588">
        <v>0</v>
      </c>
      <c r="V2588">
        <v>0</v>
      </c>
      <c r="W2588" s="13">
        <v>41474</v>
      </c>
      <c r="X2588">
        <v>267</v>
      </c>
    </row>
    <row r="2589" spans="1:25" x14ac:dyDescent="0.25">
      <c r="A2589">
        <v>1</v>
      </c>
      <c r="B2589" t="s">
        <v>5180</v>
      </c>
      <c r="D2589" t="s">
        <v>5181</v>
      </c>
      <c r="E2589">
        <v>0</v>
      </c>
      <c r="F2589" t="s">
        <v>1719</v>
      </c>
      <c r="G2589" t="s">
        <v>29</v>
      </c>
      <c r="H2589">
        <v>36</v>
      </c>
      <c r="I2589" s="14">
        <v>1</v>
      </c>
      <c r="J2589" s="15">
        <v>145000</v>
      </c>
      <c r="K2589" s="15">
        <v>0</v>
      </c>
      <c r="L2589" s="15">
        <v>0</v>
      </c>
      <c r="M2589">
        <v>3</v>
      </c>
      <c r="N2589">
        <v>3</v>
      </c>
      <c r="O2589">
        <v>0</v>
      </c>
      <c r="P2589">
        <v>1</v>
      </c>
      <c r="R2589">
        <v>0.03</v>
      </c>
      <c r="S2589">
        <v>0</v>
      </c>
      <c r="T2589">
        <v>0</v>
      </c>
      <c r="U2589">
        <v>0</v>
      </c>
      <c r="V2589">
        <v>0</v>
      </c>
      <c r="W2589" s="13">
        <v>41866</v>
      </c>
    </row>
    <row r="2590" spans="1:25" x14ac:dyDescent="0.25">
      <c r="A2590">
        <v>1</v>
      </c>
      <c r="B2590" t="s">
        <v>5182</v>
      </c>
      <c r="D2590" t="s">
        <v>5183</v>
      </c>
      <c r="E2590">
        <v>0</v>
      </c>
      <c r="F2590" t="s">
        <v>1719</v>
      </c>
      <c r="G2590" t="s">
        <v>29</v>
      </c>
      <c r="H2590">
        <v>36</v>
      </c>
      <c r="I2590" s="14">
        <v>3</v>
      </c>
      <c r="J2590" s="15">
        <v>290000</v>
      </c>
      <c r="K2590" s="15">
        <v>0</v>
      </c>
      <c r="L2590" s="15">
        <v>0</v>
      </c>
      <c r="M2590">
        <v>3</v>
      </c>
      <c r="N2590">
        <v>3</v>
      </c>
      <c r="O2590">
        <v>0</v>
      </c>
      <c r="P2590">
        <v>3</v>
      </c>
      <c r="R2590">
        <v>0</v>
      </c>
      <c r="S2590">
        <v>0</v>
      </c>
      <c r="T2590">
        <v>0</v>
      </c>
      <c r="U2590">
        <v>0</v>
      </c>
      <c r="V2590">
        <v>0</v>
      </c>
      <c r="X2590">
        <v>175</v>
      </c>
    </row>
    <row r="2591" spans="1:25" x14ac:dyDescent="0.25">
      <c r="A2591">
        <v>1</v>
      </c>
      <c r="B2591" t="s">
        <v>5184</v>
      </c>
      <c r="D2591" t="s">
        <v>5185</v>
      </c>
      <c r="E2591">
        <v>0</v>
      </c>
      <c r="F2591" t="s">
        <v>1719</v>
      </c>
      <c r="G2591" t="s">
        <v>29</v>
      </c>
      <c r="H2591">
        <v>36</v>
      </c>
      <c r="I2591" s="14">
        <v>4</v>
      </c>
      <c r="J2591" s="15">
        <v>150000</v>
      </c>
      <c r="K2591" s="15">
        <v>0</v>
      </c>
      <c r="L2591" s="15">
        <v>0</v>
      </c>
      <c r="M2591">
        <v>3</v>
      </c>
      <c r="N2591">
        <v>3</v>
      </c>
      <c r="O2591">
        <v>0</v>
      </c>
      <c r="P2591">
        <v>4</v>
      </c>
      <c r="Q2591" t="s">
        <v>30</v>
      </c>
      <c r="R2591">
        <v>0.03</v>
      </c>
      <c r="S2591">
        <v>0</v>
      </c>
      <c r="T2591">
        <v>0</v>
      </c>
      <c r="U2591">
        <v>0</v>
      </c>
      <c r="V2591">
        <v>0</v>
      </c>
      <c r="W2591" s="13">
        <v>42242</v>
      </c>
      <c r="X2591">
        <v>175</v>
      </c>
    </row>
    <row r="2592" spans="1:25" x14ac:dyDescent="0.25">
      <c r="A2592">
        <v>1</v>
      </c>
      <c r="B2592" t="s">
        <v>5186</v>
      </c>
      <c r="D2592" t="s">
        <v>5187</v>
      </c>
      <c r="E2592">
        <v>0</v>
      </c>
      <c r="F2592" t="s">
        <v>1719</v>
      </c>
      <c r="G2592" t="s">
        <v>29</v>
      </c>
      <c r="H2592">
        <v>36</v>
      </c>
      <c r="I2592" s="14">
        <v>2</v>
      </c>
      <c r="J2592" s="15">
        <v>120000</v>
      </c>
      <c r="K2592" s="15">
        <v>0</v>
      </c>
      <c r="L2592" s="15">
        <v>0</v>
      </c>
      <c r="M2592">
        <v>3</v>
      </c>
      <c r="N2592">
        <v>3</v>
      </c>
      <c r="O2592">
        <v>0</v>
      </c>
      <c r="P2592">
        <v>2</v>
      </c>
      <c r="Q2592" t="s">
        <v>30</v>
      </c>
      <c r="R2592">
        <v>13.89</v>
      </c>
      <c r="S2592">
        <v>6</v>
      </c>
      <c r="T2592">
        <v>0</v>
      </c>
      <c r="U2592">
        <v>6</v>
      </c>
      <c r="V2592">
        <v>0</v>
      </c>
      <c r="W2592" s="13">
        <v>44999</v>
      </c>
      <c r="X2592">
        <v>263</v>
      </c>
    </row>
    <row r="2593" spans="1:24" x14ac:dyDescent="0.25">
      <c r="A2593">
        <v>1</v>
      </c>
      <c r="B2593" t="s">
        <v>5188</v>
      </c>
      <c r="D2593" t="s">
        <v>5189</v>
      </c>
      <c r="E2593">
        <v>0</v>
      </c>
      <c r="F2593" t="s">
        <v>2770</v>
      </c>
      <c r="G2593" t="s">
        <v>29</v>
      </c>
      <c r="H2593">
        <v>36</v>
      </c>
      <c r="I2593" s="14">
        <v>1</v>
      </c>
      <c r="J2593" s="15">
        <v>593955</v>
      </c>
      <c r="K2593" s="15">
        <v>0</v>
      </c>
      <c r="L2593" s="15">
        <v>0</v>
      </c>
      <c r="M2593">
        <v>3</v>
      </c>
      <c r="N2593">
        <v>3</v>
      </c>
      <c r="O2593">
        <v>0</v>
      </c>
      <c r="P2593">
        <v>1</v>
      </c>
      <c r="Q2593" t="s">
        <v>30</v>
      </c>
      <c r="R2593">
        <v>0.03</v>
      </c>
      <c r="S2593">
        <v>0</v>
      </c>
      <c r="T2593">
        <v>0</v>
      </c>
      <c r="U2593">
        <v>0</v>
      </c>
      <c r="V2593">
        <v>0</v>
      </c>
      <c r="W2593" s="13">
        <v>40302</v>
      </c>
    </row>
    <row r="2594" spans="1:24" x14ac:dyDescent="0.25">
      <c r="A2594">
        <v>1</v>
      </c>
      <c r="B2594" t="s">
        <v>5190</v>
      </c>
      <c r="D2594" t="s">
        <v>5191</v>
      </c>
      <c r="E2594">
        <v>0</v>
      </c>
      <c r="F2594" t="s">
        <v>1719</v>
      </c>
      <c r="G2594" t="s">
        <v>29</v>
      </c>
      <c r="H2594">
        <v>36</v>
      </c>
      <c r="I2594" s="14">
        <v>1</v>
      </c>
      <c r="J2594" s="15">
        <v>14250.857</v>
      </c>
      <c r="K2594" s="15">
        <v>0</v>
      </c>
      <c r="L2594" s="15">
        <v>0</v>
      </c>
      <c r="M2594">
        <v>3</v>
      </c>
      <c r="N2594">
        <v>3</v>
      </c>
      <c r="O2594">
        <v>0</v>
      </c>
      <c r="P2594">
        <v>1</v>
      </c>
      <c r="Q2594" t="s">
        <v>30</v>
      </c>
      <c r="R2594">
        <v>0.03</v>
      </c>
      <c r="S2594">
        <v>0</v>
      </c>
      <c r="T2594">
        <v>0</v>
      </c>
      <c r="U2594">
        <v>0</v>
      </c>
      <c r="V2594">
        <v>0</v>
      </c>
      <c r="W2594" s="13">
        <v>43524</v>
      </c>
    </row>
    <row r="2595" spans="1:24" x14ac:dyDescent="0.25">
      <c r="A2595">
        <v>1</v>
      </c>
      <c r="B2595" t="s">
        <v>5192</v>
      </c>
      <c r="D2595" t="s">
        <v>5193</v>
      </c>
      <c r="E2595">
        <v>0</v>
      </c>
      <c r="F2595" t="s">
        <v>1970</v>
      </c>
      <c r="G2595" t="s">
        <v>29</v>
      </c>
      <c r="H2595">
        <v>36</v>
      </c>
      <c r="I2595" s="14">
        <v>2</v>
      </c>
      <c r="J2595" s="15">
        <v>254000</v>
      </c>
      <c r="K2595" s="15">
        <v>0</v>
      </c>
      <c r="L2595" s="15">
        <v>0</v>
      </c>
      <c r="M2595">
        <v>3</v>
      </c>
      <c r="N2595">
        <v>3</v>
      </c>
      <c r="O2595">
        <v>0</v>
      </c>
      <c r="P2595">
        <v>2</v>
      </c>
      <c r="Q2595" t="s">
        <v>30</v>
      </c>
      <c r="R2595">
        <v>0.03</v>
      </c>
      <c r="S2595">
        <v>0</v>
      </c>
      <c r="T2595">
        <v>0</v>
      </c>
      <c r="U2595">
        <v>0</v>
      </c>
      <c r="V2595">
        <v>0</v>
      </c>
      <c r="W2595" s="13">
        <v>40786</v>
      </c>
      <c r="X2595">
        <v>263</v>
      </c>
    </row>
    <row r="2596" spans="1:24" x14ac:dyDescent="0.25">
      <c r="A2596">
        <v>1</v>
      </c>
      <c r="B2596" t="s">
        <v>5194</v>
      </c>
      <c r="D2596" t="s">
        <v>5195</v>
      </c>
      <c r="E2596">
        <v>0</v>
      </c>
      <c r="F2596" t="s">
        <v>2094</v>
      </c>
      <c r="G2596" t="s">
        <v>29</v>
      </c>
      <c r="H2596">
        <v>36</v>
      </c>
      <c r="I2596" s="14">
        <v>1</v>
      </c>
      <c r="J2596" s="15">
        <v>570840</v>
      </c>
      <c r="K2596" s="15">
        <v>0</v>
      </c>
      <c r="L2596" s="15">
        <v>0</v>
      </c>
      <c r="M2596">
        <v>3</v>
      </c>
      <c r="N2596">
        <v>3</v>
      </c>
      <c r="O2596">
        <v>0</v>
      </c>
      <c r="P2596">
        <v>1</v>
      </c>
      <c r="Q2596" t="s">
        <v>30</v>
      </c>
      <c r="R2596">
        <v>0.03</v>
      </c>
      <c r="S2596">
        <v>0</v>
      </c>
      <c r="T2596">
        <v>0</v>
      </c>
      <c r="U2596">
        <v>0</v>
      </c>
      <c r="V2596">
        <v>0</v>
      </c>
      <c r="W2596" s="13">
        <v>40302</v>
      </c>
    </row>
    <row r="2597" spans="1:24" x14ac:dyDescent="0.25">
      <c r="A2597">
        <v>1</v>
      </c>
      <c r="B2597" t="s">
        <v>5196</v>
      </c>
      <c r="D2597" t="s">
        <v>5197</v>
      </c>
      <c r="E2597">
        <v>0</v>
      </c>
      <c r="F2597" t="s">
        <v>1719</v>
      </c>
      <c r="G2597" t="s">
        <v>29</v>
      </c>
      <c r="H2597">
        <v>36</v>
      </c>
      <c r="I2597" s="14">
        <v>2</v>
      </c>
      <c r="J2597" s="15">
        <v>79011.667000000001</v>
      </c>
      <c r="K2597" s="15">
        <v>0</v>
      </c>
      <c r="L2597" s="15">
        <v>0</v>
      </c>
      <c r="M2597">
        <v>3</v>
      </c>
      <c r="N2597">
        <v>3</v>
      </c>
      <c r="O2597">
        <v>0</v>
      </c>
      <c r="P2597">
        <v>2</v>
      </c>
      <c r="Q2597" t="s">
        <v>30</v>
      </c>
      <c r="R2597">
        <v>0.03</v>
      </c>
      <c r="S2597">
        <v>0</v>
      </c>
      <c r="T2597">
        <v>0</v>
      </c>
      <c r="U2597">
        <v>0</v>
      </c>
      <c r="V2597">
        <v>0</v>
      </c>
      <c r="W2597" s="13">
        <v>42109</v>
      </c>
    </row>
    <row r="2598" spans="1:24" x14ac:dyDescent="0.25">
      <c r="A2598">
        <v>1</v>
      </c>
      <c r="B2598" t="s">
        <v>5198</v>
      </c>
      <c r="D2598" t="s">
        <v>5199</v>
      </c>
      <c r="E2598">
        <v>0</v>
      </c>
      <c r="F2598" t="s">
        <v>1725</v>
      </c>
      <c r="G2598" t="s">
        <v>29</v>
      </c>
      <c r="H2598">
        <v>36</v>
      </c>
      <c r="I2598" s="14">
        <v>3</v>
      </c>
      <c r="J2598" s="15">
        <v>2056</v>
      </c>
      <c r="K2598" s="15">
        <v>0</v>
      </c>
      <c r="L2598" s="15">
        <v>0</v>
      </c>
      <c r="M2598">
        <v>3</v>
      </c>
      <c r="N2598">
        <v>3</v>
      </c>
      <c r="O2598">
        <v>0</v>
      </c>
      <c r="P2598">
        <v>3</v>
      </c>
      <c r="Q2598" t="s">
        <v>30</v>
      </c>
      <c r="R2598">
        <v>1.23</v>
      </c>
      <c r="S2598">
        <v>2</v>
      </c>
      <c r="T2598">
        <v>0</v>
      </c>
      <c r="U2598">
        <v>2</v>
      </c>
      <c r="V2598">
        <v>0</v>
      </c>
      <c r="W2598" s="13">
        <v>45007</v>
      </c>
      <c r="X2598">
        <v>56</v>
      </c>
    </row>
    <row r="2599" spans="1:24" x14ac:dyDescent="0.25">
      <c r="A2599">
        <v>1</v>
      </c>
      <c r="B2599" t="s">
        <v>5200</v>
      </c>
      <c r="D2599" t="s">
        <v>5201</v>
      </c>
      <c r="E2599">
        <v>0</v>
      </c>
      <c r="F2599" t="s">
        <v>1970</v>
      </c>
      <c r="G2599" t="s">
        <v>29</v>
      </c>
      <c r="H2599">
        <v>36</v>
      </c>
      <c r="I2599" s="14">
        <v>1</v>
      </c>
      <c r="J2599" s="15">
        <v>126630</v>
      </c>
      <c r="K2599" s="15">
        <v>0</v>
      </c>
      <c r="L2599" s="15">
        <v>0</v>
      </c>
      <c r="M2599">
        <v>3</v>
      </c>
      <c r="N2599">
        <v>3</v>
      </c>
      <c r="O2599">
        <v>0</v>
      </c>
      <c r="P2599">
        <v>1</v>
      </c>
      <c r="Q2599" t="s">
        <v>30</v>
      </c>
      <c r="R2599">
        <v>0.03</v>
      </c>
      <c r="S2599">
        <v>0</v>
      </c>
      <c r="T2599">
        <v>0</v>
      </c>
      <c r="U2599">
        <v>0</v>
      </c>
      <c r="V2599">
        <v>0</v>
      </c>
      <c r="W2599" s="13">
        <v>40302</v>
      </c>
    </row>
    <row r="2600" spans="1:24" x14ac:dyDescent="0.25">
      <c r="A2600">
        <v>1</v>
      </c>
      <c r="B2600" t="s">
        <v>5202</v>
      </c>
      <c r="D2600" t="s">
        <v>5203</v>
      </c>
      <c r="E2600">
        <v>0</v>
      </c>
      <c r="F2600" t="s">
        <v>2770</v>
      </c>
      <c r="G2600" t="s">
        <v>29</v>
      </c>
      <c r="H2600">
        <v>36</v>
      </c>
      <c r="I2600" s="14">
        <v>24</v>
      </c>
      <c r="J2600" s="15">
        <v>3945.0120000000002</v>
      </c>
      <c r="K2600" s="15">
        <v>0</v>
      </c>
      <c r="L2600" s="15">
        <v>0</v>
      </c>
      <c r="M2600">
        <v>3</v>
      </c>
      <c r="N2600">
        <v>3</v>
      </c>
      <c r="O2600">
        <v>0</v>
      </c>
      <c r="P2600">
        <v>24</v>
      </c>
      <c r="Q2600" t="s">
        <v>30</v>
      </c>
      <c r="R2600">
        <v>0.03</v>
      </c>
      <c r="S2600">
        <v>0</v>
      </c>
      <c r="T2600">
        <v>0</v>
      </c>
      <c r="U2600">
        <v>0</v>
      </c>
      <c r="V2600">
        <v>0</v>
      </c>
      <c r="W2600" s="13">
        <v>41941</v>
      </c>
    </row>
    <row r="2601" spans="1:24" x14ac:dyDescent="0.25">
      <c r="A2601">
        <v>1</v>
      </c>
      <c r="B2601" t="s">
        <v>5204</v>
      </c>
      <c r="D2601" t="s">
        <v>5205</v>
      </c>
      <c r="E2601">
        <v>0</v>
      </c>
      <c r="F2601" t="s">
        <v>2770</v>
      </c>
      <c r="G2601" t="s">
        <v>29</v>
      </c>
      <c r="H2601">
        <v>36</v>
      </c>
      <c r="I2601" s="14">
        <v>9</v>
      </c>
      <c r="J2601" s="15">
        <v>7532.5450000000001</v>
      </c>
      <c r="K2601" s="15">
        <v>0</v>
      </c>
      <c r="L2601" s="15">
        <v>0</v>
      </c>
      <c r="M2601">
        <v>3</v>
      </c>
      <c r="N2601">
        <v>3</v>
      </c>
      <c r="O2601">
        <v>0</v>
      </c>
      <c r="P2601">
        <v>9</v>
      </c>
      <c r="Q2601" t="s">
        <v>30</v>
      </c>
      <c r="R2601">
        <v>0.03</v>
      </c>
      <c r="S2601">
        <v>0</v>
      </c>
      <c r="T2601">
        <v>0</v>
      </c>
      <c r="U2601">
        <v>0</v>
      </c>
      <c r="V2601">
        <v>0</v>
      </c>
      <c r="W2601" s="13">
        <v>40302</v>
      </c>
    </row>
    <row r="2602" spans="1:24" x14ac:dyDescent="0.25">
      <c r="A2602">
        <v>1</v>
      </c>
      <c r="B2602" t="s">
        <v>5206</v>
      </c>
      <c r="D2602" t="s">
        <v>5207</v>
      </c>
      <c r="E2602">
        <v>0</v>
      </c>
      <c r="F2602" t="s">
        <v>2770</v>
      </c>
      <c r="G2602" t="s">
        <v>29</v>
      </c>
      <c r="H2602">
        <v>36</v>
      </c>
      <c r="I2602" s="14">
        <v>9</v>
      </c>
      <c r="J2602" s="15">
        <v>990.399</v>
      </c>
      <c r="K2602" s="15">
        <v>0</v>
      </c>
      <c r="L2602" s="15">
        <v>0</v>
      </c>
      <c r="M2602">
        <v>3</v>
      </c>
      <c r="N2602">
        <v>3</v>
      </c>
      <c r="O2602">
        <v>0</v>
      </c>
      <c r="P2602">
        <v>9</v>
      </c>
      <c r="Q2602" t="s">
        <v>30</v>
      </c>
      <c r="R2602">
        <v>0.03</v>
      </c>
      <c r="S2602">
        <v>0</v>
      </c>
      <c r="T2602">
        <v>0</v>
      </c>
      <c r="U2602">
        <v>0</v>
      </c>
      <c r="V2602">
        <v>0</v>
      </c>
      <c r="W2602" s="13">
        <v>41624</v>
      </c>
    </row>
    <row r="2603" spans="1:24" x14ac:dyDescent="0.25">
      <c r="A2603">
        <v>1</v>
      </c>
      <c r="B2603" t="s">
        <v>5208</v>
      </c>
      <c r="D2603" t="s">
        <v>5209</v>
      </c>
      <c r="E2603">
        <v>0</v>
      </c>
      <c r="F2603" t="s">
        <v>1719</v>
      </c>
      <c r="G2603" t="s">
        <v>29</v>
      </c>
      <c r="H2603">
        <v>36</v>
      </c>
      <c r="I2603" s="14">
        <v>1</v>
      </c>
      <c r="J2603" s="15">
        <v>614412.549</v>
      </c>
      <c r="K2603" s="15">
        <v>0</v>
      </c>
      <c r="L2603" s="15">
        <v>0</v>
      </c>
      <c r="M2603">
        <v>3</v>
      </c>
      <c r="N2603">
        <v>3</v>
      </c>
      <c r="O2603">
        <v>0</v>
      </c>
      <c r="P2603">
        <v>1</v>
      </c>
      <c r="Q2603" t="s">
        <v>30</v>
      </c>
      <c r="R2603">
        <v>0.03</v>
      </c>
      <c r="S2603">
        <v>0</v>
      </c>
      <c r="T2603">
        <v>0</v>
      </c>
      <c r="U2603">
        <v>0</v>
      </c>
      <c r="V2603">
        <v>0</v>
      </c>
      <c r="W2603" s="13">
        <v>40302</v>
      </c>
    </row>
    <row r="2604" spans="1:24" x14ac:dyDescent="0.25">
      <c r="A2604">
        <v>1</v>
      </c>
      <c r="B2604" t="s">
        <v>5210</v>
      </c>
      <c r="D2604" t="s">
        <v>5211</v>
      </c>
      <c r="E2604">
        <v>0</v>
      </c>
      <c r="F2604" t="s">
        <v>1719</v>
      </c>
      <c r="G2604" t="s">
        <v>29</v>
      </c>
      <c r="H2604">
        <v>36</v>
      </c>
      <c r="I2604" s="14">
        <v>1</v>
      </c>
      <c r="J2604" s="15">
        <v>180000</v>
      </c>
      <c r="K2604" s="15">
        <v>0</v>
      </c>
      <c r="L2604" s="15">
        <v>0</v>
      </c>
      <c r="M2604">
        <v>3</v>
      </c>
      <c r="N2604">
        <v>3</v>
      </c>
      <c r="O2604">
        <v>0</v>
      </c>
      <c r="P2604">
        <v>1</v>
      </c>
      <c r="Q2604" t="s">
        <v>30</v>
      </c>
      <c r="R2604">
        <v>0.03</v>
      </c>
      <c r="S2604">
        <v>0</v>
      </c>
      <c r="T2604">
        <v>0</v>
      </c>
      <c r="U2604">
        <v>0</v>
      </c>
      <c r="V2604">
        <v>0</v>
      </c>
      <c r="W2604" s="13">
        <v>39420</v>
      </c>
    </row>
    <row r="2605" spans="1:24" x14ac:dyDescent="0.25">
      <c r="A2605">
        <v>1</v>
      </c>
      <c r="B2605" t="s">
        <v>5212</v>
      </c>
      <c r="D2605" t="s">
        <v>5213</v>
      </c>
      <c r="E2605">
        <v>0</v>
      </c>
      <c r="F2605" t="s">
        <v>1719</v>
      </c>
      <c r="G2605" t="s">
        <v>29</v>
      </c>
      <c r="H2605">
        <v>36</v>
      </c>
      <c r="I2605" s="14">
        <v>1</v>
      </c>
      <c r="J2605" s="15">
        <v>248800</v>
      </c>
      <c r="K2605" s="15">
        <v>0</v>
      </c>
      <c r="L2605" s="15">
        <v>0</v>
      </c>
      <c r="M2605">
        <v>3</v>
      </c>
      <c r="N2605">
        <v>3</v>
      </c>
      <c r="O2605">
        <v>0</v>
      </c>
      <c r="P2605">
        <v>1</v>
      </c>
      <c r="Q2605" t="s">
        <v>30</v>
      </c>
      <c r="R2605">
        <v>0.03</v>
      </c>
      <c r="S2605">
        <v>0</v>
      </c>
      <c r="T2605">
        <v>0</v>
      </c>
      <c r="U2605">
        <v>0</v>
      </c>
      <c r="V2605">
        <v>0</v>
      </c>
      <c r="W2605" s="13">
        <v>39794</v>
      </c>
      <c r="X2605">
        <v>263</v>
      </c>
    </row>
    <row r="2606" spans="1:24" x14ac:dyDescent="0.25">
      <c r="A2606">
        <v>1</v>
      </c>
      <c r="B2606" t="s">
        <v>5214</v>
      </c>
      <c r="D2606" t="s">
        <v>5215</v>
      </c>
      <c r="E2606">
        <v>0</v>
      </c>
      <c r="F2606" t="s">
        <v>1891</v>
      </c>
      <c r="G2606" t="s">
        <v>29</v>
      </c>
      <c r="H2606">
        <v>36</v>
      </c>
      <c r="I2606" s="14">
        <v>1</v>
      </c>
      <c r="J2606" s="15">
        <v>1507.5</v>
      </c>
      <c r="K2606" s="15">
        <v>0</v>
      </c>
      <c r="L2606" s="15">
        <v>0</v>
      </c>
      <c r="M2606">
        <v>3</v>
      </c>
      <c r="N2606">
        <v>3</v>
      </c>
      <c r="O2606">
        <v>0</v>
      </c>
      <c r="P2606">
        <v>1</v>
      </c>
      <c r="Q2606" t="s">
        <v>30</v>
      </c>
      <c r="R2606">
        <v>0.03</v>
      </c>
      <c r="S2606">
        <v>0</v>
      </c>
      <c r="T2606">
        <v>0</v>
      </c>
      <c r="U2606">
        <v>0</v>
      </c>
      <c r="V2606">
        <v>0</v>
      </c>
      <c r="W2606" s="13">
        <v>40302</v>
      </c>
    </row>
    <row r="2607" spans="1:24" x14ac:dyDescent="0.25">
      <c r="A2607">
        <v>1</v>
      </c>
      <c r="B2607" t="s">
        <v>5216</v>
      </c>
      <c r="D2607" t="s">
        <v>5217</v>
      </c>
      <c r="E2607">
        <v>0</v>
      </c>
      <c r="F2607" t="s">
        <v>1891</v>
      </c>
      <c r="G2607" t="s">
        <v>29</v>
      </c>
      <c r="H2607">
        <v>36</v>
      </c>
      <c r="I2607" s="14">
        <v>4</v>
      </c>
      <c r="J2607" s="15">
        <v>7645</v>
      </c>
      <c r="K2607" s="15">
        <v>0</v>
      </c>
      <c r="L2607" s="15">
        <v>0</v>
      </c>
      <c r="M2607">
        <v>3</v>
      </c>
      <c r="N2607">
        <v>3</v>
      </c>
      <c r="O2607">
        <v>0</v>
      </c>
      <c r="P2607">
        <v>4</v>
      </c>
      <c r="Q2607" t="s">
        <v>30</v>
      </c>
      <c r="R2607">
        <v>0.03</v>
      </c>
      <c r="S2607">
        <v>0</v>
      </c>
      <c r="T2607">
        <v>0</v>
      </c>
      <c r="U2607">
        <v>0</v>
      </c>
      <c r="V2607">
        <v>0</v>
      </c>
      <c r="W2607" s="13">
        <v>40868</v>
      </c>
    </row>
    <row r="2608" spans="1:24" x14ac:dyDescent="0.25">
      <c r="A2608">
        <v>1</v>
      </c>
      <c r="B2608" t="s">
        <v>5218</v>
      </c>
      <c r="D2608" t="s">
        <v>5219</v>
      </c>
      <c r="E2608">
        <v>0</v>
      </c>
      <c r="F2608" t="s">
        <v>1891</v>
      </c>
      <c r="G2608" t="s">
        <v>29</v>
      </c>
      <c r="H2608">
        <v>36</v>
      </c>
      <c r="I2608" s="14">
        <v>2</v>
      </c>
      <c r="J2608" s="15">
        <v>12864</v>
      </c>
      <c r="K2608" s="15">
        <v>0</v>
      </c>
      <c r="L2608" s="15">
        <v>0</v>
      </c>
      <c r="M2608">
        <v>3</v>
      </c>
      <c r="N2608">
        <v>3</v>
      </c>
      <c r="O2608">
        <v>0</v>
      </c>
      <c r="P2608">
        <v>2</v>
      </c>
      <c r="Q2608" t="s">
        <v>30</v>
      </c>
      <c r="R2608">
        <v>0.03</v>
      </c>
      <c r="S2608">
        <v>0</v>
      </c>
      <c r="T2608">
        <v>0</v>
      </c>
      <c r="U2608">
        <v>0</v>
      </c>
      <c r="V2608">
        <v>0</v>
      </c>
      <c r="W2608" s="13">
        <v>40302</v>
      </c>
    </row>
    <row r="2609" spans="1:25" x14ac:dyDescent="0.25">
      <c r="A2609">
        <v>1</v>
      </c>
      <c r="B2609" t="s">
        <v>5220</v>
      </c>
      <c r="D2609" t="s">
        <v>5221</v>
      </c>
      <c r="E2609">
        <v>0</v>
      </c>
      <c r="F2609" t="s">
        <v>1719</v>
      </c>
      <c r="G2609" t="s">
        <v>29</v>
      </c>
      <c r="H2609">
        <v>36</v>
      </c>
      <c r="I2609" s="14">
        <v>2</v>
      </c>
      <c r="J2609" s="15">
        <v>117585</v>
      </c>
      <c r="K2609" s="15">
        <v>0</v>
      </c>
      <c r="L2609" s="15">
        <v>0</v>
      </c>
      <c r="M2609">
        <v>3</v>
      </c>
      <c r="N2609">
        <v>3</v>
      </c>
      <c r="O2609">
        <v>0</v>
      </c>
      <c r="P2609">
        <v>2</v>
      </c>
      <c r="Q2609" t="s">
        <v>30</v>
      </c>
      <c r="R2609">
        <v>0.03</v>
      </c>
      <c r="S2609">
        <v>0</v>
      </c>
      <c r="T2609">
        <v>0</v>
      </c>
      <c r="U2609">
        <v>0</v>
      </c>
      <c r="V2609">
        <v>0</v>
      </c>
      <c r="W2609" s="13">
        <v>40302</v>
      </c>
      <c r="X2609" t="s">
        <v>4080</v>
      </c>
      <c r="Y2609" t="s">
        <v>4080</v>
      </c>
    </row>
    <row r="2610" spans="1:25" x14ac:dyDescent="0.25">
      <c r="A2610">
        <v>1</v>
      </c>
      <c r="B2610" t="s">
        <v>5222</v>
      </c>
      <c r="D2610" t="s">
        <v>5223</v>
      </c>
      <c r="E2610">
        <v>0</v>
      </c>
      <c r="F2610" t="s">
        <v>1922</v>
      </c>
      <c r="G2610" t="s">
        <v>29</v>
      </c>
      <c r="H2610">
        <v>36</v>
      </c>
      <c r="I2610" s="14">
        <v>3</v>
      </c>
      <c r="J2610" s="15">
        <v>83134.375</v>
      </c>
      <c r="K2610" s="15">
        <v>0</v>
      </c>
      <c r="L2610" s="15">
        <v>0</v>
      </c>
      <c r="M2610">
        <v>3</v>
      </c>
      <c r="N2610">
        <v>3</v>
      </c>
      <c r="O2610">
        <v>0</v>
      </c>
      <c r="P2610">
        <v>3</v>
      </c>
      <c r="Q2610" t="s">
        <v>30</v>
      </c>
      <c r="R2610">
        <v>0.03</v>
      </c>
      <c r="S2610">
        <v>0</v>
      </c>
      <c r="T2610">
        <v>0</v>
      </c>
      <c r="U2610">
        <v>0</v>
      </c>
      <c r="V2610">
        <v>0</v>
      </c>
      <c r="W2610" s="13">
        <v>44174</v>
      </c>
      <c r="X2610" t="s">
        <v>4080</v>
      </c>
      <c r="Y2610" t="s">
        <v>4080</v>
      </c>
    </row>
    <row r="2611" spans="1:25" x14ac:dyDescent="0.25">
      <c r="A2611">
        <v>1</v>
      </c>
      <c r="B2611" t="s">
        <v>5224</v>
      </c>
      <c r="D2611" t="s">
        <v>5225</v>
      </c>
      <c r="E2611">
        <v>0</v>
      </c>
      <c r="F2611" t="s">
        <v>1922</v>
      </c>
      <c r="G2611" t="s">
        <v>29</v>
      </c>
      <c r="H2611">
        <v>36</v>
      </c>
      <c r="I2611" s="14">
        <v>1</v>
      </c>
      <c r="J2611" s="15">
        <v>367500</v>
      </c>
      <c r="K2611" s="15">
        <v>0</v>
      </c>
      <c r="L2611" s="15">
        <v>0</v>
      </c>
      <c r="M2611">
        <v>3</v>
      </c>
      <c r="N2611">
        <v>3</v>
      </c>
      <c r="O2611">
        <v>0</v>
      </c>
      <c r="P2611">
        <v>1</v>
      </c>
      <c r="Q2611" t="s">
        <v>30</v>
      </c>
      <c r="R2611">
        <v>1.85</v>
      </c>
      <c r="S2611">
        <v>1</v>
      </c>
      <c r="T2611">
        <v>0</v>
      </c>
      <c r="U2611">
        <v>1</v>
      </c>
      <c r="V2611">
        <v>0</v>
      </c>
      <c r="W2611" s="13">
        <v>45069</v>
      </c>
      <c r="X2611" t="s">
        <v>4080</v>
      </c>
      <c r="Y2611" t="s">
        <v>4080</v>
      </c>
    </row>
    <row r="2612" spans="1:25" x14ac:dyDescent="0.25">
      <c r="A2612">
        <v>1</v>
      </c>
      <c r="B2612" t="s">
        <v>5226</v>
      </c>
      <c r="D2612" t="s">
        <v>5227</v>
      </c>
      <c r="E2612">
        <v>0</v>
      </c>
      <c r="F2612" t="s">
        <v>1922</v>
      </c>
      <c r="G2612" t="s">
        <v>29</v>
      </c>
      <c r="H2612">
        <v>36</v>
      </c>
      <c r="I2612" s="14">
        <v>3</v>
      </c>
      <c r="J2612" s="15">
        <v>32800</v>
      </c>
      <c r="K2612" s="15">
        <v>0</v>
      </c>
      <c r="L2612" s="15">
        <v>0</v>
      </c>
      <c r="M2612">
        <v>3</v>
      </c>
      <c r="N2612">
        <v>3</v>
      </c>
      <c r="O2612">
        <v>0</v>
      </c>
      <c r="P2612">
        <v>3</v>
      </c>
      <c r="Q2612" t="s">
        <v>30</v>
      </c>
      <c r="R2612">
        <v>0.15</v>
      </c>
      <c r="S2612">
        <v>1</v>
      </c>
      <c r="T2612">
        <v>0</v>
      </c>
      <c r="U2612">
        <v>1</v>
      </c>
      <c r="V2612">
        <v>0</v>
      </c>
      <c r="W2612" s="13">
        <v>44938</v>
      </c>
      <c r="X2612" t="s">
        <v>4080</v>
      </c>
      <c r="Y2612" t="s">
        <v>4080</v>
      </c>
    </row>
    <row r="2613" spans="1:25" x14ac:dyDescent="0.25">
      <c r="A2613">
        <v>1</v>
      </c>
      <c r="B2613" t="s">
        <v>5228</v>
      </c>
      <c r="D2613" t="s">
        <v>5229</v>
      </c>
      <c r="E2613">
        <v>0</v>
      </c>
      <c r="F2613" t="s">
        <v>1922</v>
      </c>
      <c r="G2613" t="s">
        <v>29</v>
      </c>
      <c r="H2613">
        <v>36</v>
      </c>
      <c r="I2613" s="14">
        <v>2</v>
      </c>
      <c r="J2613" s="15">
        <v>204050</v>
      </c>
      <c r="K2613" s="15">
        <v>0</v>
      </c>
      <c r="L2613" s="15">
        <v>0</v>
      </c>
      <c r="M2613">
        <v>3</v>
      </c>
      <c r="N2613">
        <v>3</v>
      </c>
      <c r="O2613">
        <v>0</v>
      </c>
      <c r="P2613">
        <v>2</v>
      </c>
      <c r="Q2613" t="s">
        <v>30</v>
      </c>
      <c r="R2613">
        <v>0.03</v>
      </c>
      <c r="S2613">
        <v>0</v>
      </c>
      <c r="T2613">
        <v>0</v>
      </c>
      <c r="U2613">
        <v>0</v>
      </c>
      <c r="V2613">
        <v>0</v>
      </c>
      <c r="W2613" s="13">
        <v>42507</v>
      </c>
      <c r="X2613" t="s">
        <v>4080</v>
      </c>
      <c r="Y2613" t="s">
        <v>4080</v>
      </c>
    </row>
    <row r="2614" spans="1:25" x14ac:dyDescent="0.25">
      <c r="A2614">
        <v>1</v>
      </c>
      <c r="B2614" t="s">
        <v>5230</v>
      </c>
      <c r="D2614" t="s">
        <v>5231</v>
      </c>
      <c r="E2614">
        <v>0</v>
      </c>
      <c r="F2614" t="s">
        <v>1970</v>
      </c>
      <c r="G2614" t="s">
        <v>29</v>
      </c>
      <c r="H2614">
        <v>36</v>
      </c>
      <c r="I2614" s="14">
        <v>5</v>
      </c>
      <c r="J2614" s="15">
        <v>11470.909</v>
      </c>
      <c r="K2614" s="15">
        <v>0</v>
      </c>
      <c r="L2614" s="15">
        <v>0</v>
      </c>
      <c r="M2614">
        <v>3</v>
      </c>
      <c r="N2614">
        <v>3</v>
      </c>
      <c r="O2614">
        <v>0</v>
      </c>
      <c r="P2614">
        <v>5</v>
      </c>
      <c r="Q2614" t="s">
        <v>30</v>
      </c>
      <c r="R2614">
        <v>0.03</v>
      </c>
      <c r="S2614">
        <v>0</v>
      </c>
      <c r="T2614">
        <v>0</v>
      </c>
      <c r="U2614">
        <v>0</v>
      </c>
      <c r="V2614">
        <v>0</v>
      </c>
      <c r="W2614" s="13">
        <v>44712</v>
      </c>
      <c r="X2614" t="s">
        <v>4080</v>
      </c>
      <c r="Y2614" t="s">
        <v>4080</v>
      </c>
    </row>
    <row r="2615" spans="1:25" x14ac:dyDescent="0.25">
      <c r="A2615">
        <v>1</v>
      </c>
      <c r="B2615" t="s">
        <v>5232</v>
      </c>
      <c r="D2615" t="s">
        <v>5233</v>
      </c>
      <c r="E2615">
        <v>0</v>
      </c>
      <c r="F2615" t="s">
        <v>1719</v>
      </c>
      <c r="G2615" t="s">
        <v>29</v>
      </c>
      <c r="H2615">
        <v>36</v>
      </c>
      <c r="I2615" s="14">
        <v>14</v>
      </c>
      <c r="J2615" s="15">
        <v>16457.75</v>
      </c>
      <c r="K2615" s="15">
        <v>0</v>
      </c>
      <c r="L2615" s="15">
        <v>0</v>
      </c>
      <c r="M2615">
        <v>3</v>
      </c>
      <c r="N2615">
        <v>3</v>
      </c>
      <c r="O2615">
        <v>0</v>
      </c>
      <c r="P2615">
        <v>14</v>
      </c>
      <c r="Q2615" t="s">
        <v>30</v>
      </c>
      <c r="R2615">
        <v>0.03</v>
      </c>
      <c r="S2615">
        <v>0</v>
      </c>
      <c r="T2615">
        <v>0</v>
      </c>
      <c r="U2615">
        <v>0</v>
      </c>
      <c r="V2615">
        <v>0</v>
      </c>
      <c r="W2615" s="13">
        <v>41955</v>
      </c>
      <c r="Y2615" t="s">
        <v>4080</v>
      </c>
    </row>
    <row r="2616" spans="1:25" x14ac:dyDescent="0.25">
      <c r="A2616">
        <v>1</v>
      </c>
      <c r="B2616" t="s">
        <v>5234</v>
      </c>
      <c r="D2616" t="s">
        <v>5235</v>
      </c>
      <c r="E2616">
        <v>0</v>
      </c>
      <c r="F2616" t="s">
        <v>1882</v>
      </c>
      <c r="G2616" t="s">
        <v>29</v>
      </c>
      <c r="H2616">
        <v>36</v>
      </c>
      <c r="I2616" s="14">
        <v>1</v>
      </c>
      <c r="J2616" s="15">
        <v>502450</v>
      </c>
      <c r="K2616" s="15">
        <v>0</v>
      </c>
      <c r="L2616" s="15">
        <v>0</v>
      </c>
      <c r="M2616">
        <v>3</v>
      </c>
      <c r="N2616">
        <v>3</v>
      </c>
      <c r="O2616">
        <v>0</v>
      </c>
      <c r="P2616">
        <v>1</v>
      </c>
      <c r="Q2616" t="s">
        <v>30</v>
      </c>
      <c r="R2616">
        <v>0.03</v>
      </c>
      <c r="S2616">
        <v>0</v>
      </c>
      <c r="T2616">
        <v>0</v>
      </c>
      <c r="U2616">
        <v>0</v>
      </c>
      <c r="V2616">
        <v>0</v>
      </c>
      <c r="W2616" s="13">
        <v>44251</v>
      </c>
      <c r="X2616" t="s">
        <v>4080</v>
      </c>
    </row>
    <row r="2617" spans="1:25" x14ac:dyDescent="0.25">
      <c r="A2617">
        <v>1</v>
      </c>
      <c r="B2617" t="s">
        <v>5236</v>
      </c>
      <c r="D2617" t="s">
        <v>5237</v>
      </c>
      <c r="E2617">
        <v>0</v>
      </c>
      <c r="F2617" t="s">
        <v>1719</v>
      </c>
      <c r="G2617" t="s">
        <v>29</v>
      </c>
      <c r="H2617">
        <v>36</v>
      </c>
      <c r="I2617" s="14">
        <v>1</v>
      </c>
      <c r="J2617" s="15">
        <v>6292729.8229999999</v>
      </c>
      <c r="K2617" s="15">
        <v>0</v>
      </c>
      <c r="L2617" s="15">
        <v>0</v>
      </c>
      <c r="M2617">
        <v>3</v>
      </c>
      <c r="N2617">
        <v>3</v>
      </c>
      <c r="O2617">
        <v>0</v>
      </c>
      <c r="P2617">
        <v>1</v>
      </c>
      <c r="Q2617" t="s">
        <v>30</v>
      </c>
      <c r="R2617">
        <v>0.03</v>
      </c>
      <c r="S2617">
        <v>0</v>
      </c>
      <c r="T2617">
        <v>0</v>
      </c>
      <c r="U2617">
        <v>0</v>
      </c>
      <c r="V2617">
        <v>0</v>
      </c>
      <c r="W2617" s="13">
        <v>41933</v>
      </c>
      <c r="X2617">
        <v>989</v>
      </c>
    </row>
    <row r="2618" spans="1:25" x14ac:dyDescent="0.25">
      <c r="A2618">
        <v>1</v>
      </c>
      <c r="B2618" t="s">
        <v>5238</v>
      </c>
      <c r="D2618" t="s">
        <v>5239</v>
      </c>
      <c r="E2618">
        <v>0</v>
      </c>
      <c r="F2618" t="s">
        <v>1719</v>
      </c>
      <c r="G2618" t="s">
        <v>29</v>
      </c>
      <c r="H2618">
        <v>36</v>
      </c>
      <c r="I2618" s="14">
        <v>4</v>
      </c>
      <c r="J2618" s="15">
        <v>21500</v>
      </c>
      <c r="K2618" s="15">
        <v>0</v>
      </c>
      <c r="L2618" s="15">
        <v>0</v>
      </c>
      <c r="M2618">
        <v>3</v>
      </c>
      <c r="N2618">
        <v>3</v>
      </c>
      <c r="O2618">
        <v>0</v>
      </c>
      <c r="P2618">
        <v>4</v>
      </c>
      <c r="Q2618" t="s">
        <v>30</v>
      </c>
      <c r="R2618">
        <v>0.03</v>
      </c>
      <c r="S2618">
        <v>0</v>
      </c>
      <c r="T2618">
        <v>0</v>
      </c>
      <c r="U2618">
        <v>0</v>
      </c>
      <c r="V2618">
        <v>0</v>
      </c>
      <c r="W2618" s="13">
        <v>42202</v>
      </c>
      <c r="X2618" t="s">
        <v>4080</v>
      </c>
      <c r="Y2618" t="s">
        <v>4080</v>
      </c>
    </row>
    <row r="2619" spans="1:25" x14ac:dyDescent="0.25">
      <c r="A2619">
        <v>1</v>
      </c>
      <c r="B2619" t="s">
        <v>5240</v>
      </c>
      <c r="D2619" t="s">
        <v>5241</v>
      </c>
      <c r="E2619">
        <v>0</v>
      </c>
      <c r="F2619" t="s">
        <v>1922</v>
      </c>
      <c r="G2619" t="s">
        <v>29</v>
      </c>
      <c r="H2619">
        <v>36</v>
      </c>
      <c r="I2619" s="14">
        <v>1</v>
      </c>
      <c r="J2619" s="15">
        <v>91957.5</v>
      </c>
      <c r="K2619" s="15">
        <v>0</v>
      </c>
      <c r="L2619" s="15">
        <v>0</v>
      </c>
      <c r="M2619">
        <v>3</v>
      </c>
      <c r="N2619">
        <v>3</v>
      </c>
      <c r="O2619">
        <v>0</v>
      </c>
      <c r="P2619">
        <v>1</v>
      </c>
      <c r="Q2619" t="s">
        <v>30</v>
      </c>
      <c r="R2619">
        <v>0.03</v>
      </c>
      <c r="S2619">
        <v>0</v>
      </c>
      <c r="T2619">
        <v>0</v>
      </c>
      <c r="U2619">
        <v>0</v>
      </c>
      <c r="V2619">
        <v>0</v>
      </c>
      <c r="W2619" s="13">
        <v>40302</v>
      </c>
    </row>
    <row r="2620" spans="1:25" x14ac:dyDescent="0.25">
      <c r="A2620">
        <v>1</v>
      </c>
      <c r="B2620" t="s">
        <v>5242</v>
      </c>
      <c r="D2620" t="s">
        <v>5243</v>
      </c>
      <c r="E2620">
        <v>0</v>
      </c>
      <c r="F2620" t="s">
        <v>1719</v>
      </c>
      <c r="G2620" t="s">
        <v>29</v>
      </c>
      <c r="H2620">
        <v>36</v>
      </c>
      <c r="I2620" s="14">
        <v>8</v>
      </c>
      <c r="J2620" s="15">
        <v>5000</v>
      </c>
      <c r="K2620" s="15">
        <v>0</v>
      </c>
      <c r="L2620" s="15">
        <v>0</v>
      </c>
      <c r="M2620">
        <v>3</v>
      </c>
      <c r="N2620">
        <v>3</v>
      </c>
      <c r="O2620">
        <v>0</v>
      </c>
      <c r="P2620">
        <v>8</v>
      </c>
      <c r="R2620">
        <v>0.03</v>
      </c>
      <c r="S2620">
        <v>0</v>
      </c>
      <c r="T2620">
        <v>0</v>
      </c>
      <c r="U2620">
        <v>0</v>
      </c>
      <c r="V2620">
        <v>0</v>
      </c>
      <c r="W2620" s="13">
        <v>40302</v>
      </c>
      <c r="X2620">
        <v>1670</v>
      </c>
    </row>
    <row r="2621" spans="1:25" x14ac:dyDescent="0.25">
      <c r="A2621">
        <v>1</v>
      </c>
      <c r="B2621" t="s">
        <v>5242</v>
      </c>
      <c r="D2621" t="s">
        <v>5243</v>
      </c>
      <c r="E2621">
        <v>0</v>
      </c>
      <c r="F2621" t="s">
        <v>1719</v>
      </c>
      <c r="G2621" t="s">
        <v>29</v>
      </c>
      <c r="H2621">
        <v>37</v>
      </c>
      <c r="I2621" s="14">
        <v>3</v>
      </c>
      <c r="J2621" s="15">
        <v>0</v>
      </c>
      <c r="K2621" s="15">
        <v>0</v>
      </c>
      <c r="L2621" s="15">
        <v>0</v>
      </c>
      <c r="M2621">
        <v>3</v>
      </c>
      <c r="N2621">
        <v>3</v>
      </c>
      <c r="O2621">
        <v>0</v>
      </c>
      <c r="P2621">
        <v>3</v>
      </c>
      <c r="R2621">
        <v>0.03</v>
      </c>
      <c r="S2621">
        <v>0</v>
      </c>
      <c r="T2621">
        <v>0</v>
      </c>
      <c r="U2621">
        <v>0</v>
      </c>
      <c r="V2621">
        <v>0</v>
      </c>
      <c r="W2621" s="13">
        <v>40302</v>
      </c>
    </row>
    <row r="2622" spans="1:25" x14ac:dyDescent="0.25">
      <c r="A2622">
        <v>1</v>
      </c>
      <c r="B2622" t="s">
        <v>5244</v>
      </c>
      <c r="D2622" t="s">
        <v>5245</v>
      </c>
      <c r="E2622">
        <v>0</v>
      </c>
      <c r="F2622" t="s">
        <v>1906</v>
      </c>
      <c r="G2622" t="s">
        <v>29</v>
      </c>
      <c r="H2622">
        <v>37</v>
      </c>
      <c r="I2622" s="14">
        <v>4</v>
      </c>
      <c r="J2622" s="15">
        <v>0</v>
      </c>
      <c r="K2622" s="15">
        <v>0</v>
      </c>
      <c r="L2622" s="15">
        <v>0</v>
      </c>
      <c r="M2622">
        <v>3</v>
      </c>
      <c r="N2622">
        <v>3</v>
      </c>
      <c r="O2622">
        <v>0</v>
      </c>
      <c r="P2622">
        <v>4</v>
      </c>
      <c r="R2622">
        <v>0.03</v>
      </c>
      <c r="S2622">
        <v>0</v>
      </c>
      <c r="T2622">
        <v>0</v>
      </c>
      <c r="U2622">
        <v>0</v>
      </c>
      <c r="V2622">
        <v>0</v>
      </c>
      <c r="W2622" s="13">
        <v>40302</v>
      </c>
    </row>
    <row r="2623" spans="1:25" x14ac:dyDescent="0.25">
      <c r="A2623">
        <v>1</v>
      </c>
      <c r="B2623" t="s">
        <v>5246</v>
      </c>
      <c r="D2623" t="s">
        <v>5247</v>
      </c>
      <c r="E2623">
        <v>0</v>
      </c>
      <c r="F2623" t="s">
        <v>1891</v>
      </c>
      <c r="G2623" t="s">
        <v>29</v>
      </c>
      <c r="H2623">
        <v>36</v>
      </c>
      <c r="I2623" s="14">
        <v>8</v>
      </c>
      <c r="J2623" s="15">
        <v>20000</v>
      </c>
      <c r="K2623" s="15">
        <v>0</v>
      </c>
      <c r="L2623" s="15">
        <v>0</v>
      </c>
      <c r="M2623">
        <v>3</v>
      </c>
      <c r="N2623">
        <v>3</v>
      </c>
      <c r="O2623">
        <v>0</v>
      </c>
      <c r="P2623">
        <v>8</v>
      </c>
      <c r="R2623">
        <v>0.03</v>
      </c>
      <c r="S2623">
        <v>0</v>
      </c>
      <c r="T2623">
        <v>0</v>
      </c>
      <c r="U2623">
        <v>0</v>
      </c>
      <c r="V2623">
        <v>0</v>
      </c>
      <c r="W2623" s="13">
        <v>40302</v>
      </c>
      <c r="X2623">
        <v>1267</v>
      </c>
    </row>
    <row r="2624" spans="1:25" x14ac:dyDescent="0.25">
      <c r="A2624">
        <v>1</v>
      </c>
      <c r="B2624" t="s">
        <v>5246</v>
      </c>
      <c r="D2624" t="s">
        <v>5247</v>
      </c>
      <c r="E2624">
        <v>0</v>
      </c>
      <c r="F2624" t="s">
        <v>1891</v>
      </c>
      <c r="G2624" t="s">
        <v>29</v>
      </c>
      <c r="H2624">
        <v>37</v>
      </c>
      <c r="I2624" s="14">
        <v>3</v>
      </c>
      <c r="J2624" s="15">
        <v>0</v>
      </c>
      <c r="K2624" s="15">
        <v>0</v>
      </c>
      <c r="L2624" s="15">
        <v>0</v>
      </c>
      <c r="M2624">
        <v>3</v>
      </c>
      <c r="N2624">
        <v>3</v>
      </c>
      <c r="O2624">
        <v>0</v>
      </c>
      <c r="P2624">
        <v>3</v>
      </c>
      <c r="R2624">
        <v>0.03</v>
      </c>
      <c r="S2624">
        <v>0</v>
      </c>
      <c r="T2624">
        <v>0</v>
      </c>
      <c r="U2624">
        <v>0</v>
      </c>
      <c r="V2624">
        <v>0</v>
      </c>
      <c r="W2624" s="13">
        <v>40302</v>
      </c>
    </row>
    <row r="2625" spans="1:23" x14ac:dyDescent="0.25">
      <c r="A2625">
        <v>1</v>
      </c>
      <c r="B2625" t="s">
        <v>5248</v>
      </c>
      <c r="D2625" t="s">
        <v>5249</v>
      </c>
      <c r="E2625">
        <v>0</v>
      </c>
      <c r="F2625" t="s">
        <v>1906</v>
      </c>
      <c r="G2625" t="s">
        <v>29</v>
      </c>
      <c r="H2625">
        <v>37</v>
      </c>
      <c r="I2625" s="14">
        <v>1</v>
      </c>
      <c r="J2625" s="15">
        <v>0</v>
      </c>
      <c r="K2625" s="15">
        <v>0</v>
      </c>
      <c r="L2625" s="15">
        <v>0</v>
      </c>
      <c r="M2625">
        <v>3</v>
      </c>
      <c r="N2625">
        <v>3</v>
      </c>
      <c r="O2625">
        <v>0</v>
      </c>
      <c r="P2625">
        <v>1</v>
      </c>
      <c r="R2625">
        <v>0.03</v>
      </c>
      <c r="S2625">
        <v>0</v>
      </c>
      <c r="T2625">
        <v>0</v>
      </c>
      <c r="U2625">
        <v>0</v>
      </c>
      <c r="V2625">
        <v>0</v>
      </c>
      <c r="W2625" s="13">
        <v>40438</v>
      </c>
    </row>
    <row r="2626" spans="1:23" x14ac:dyDescent="0.25">
      <c r="A2626">
        <v>1</v>
      </c>
      <c r="B2626" t="s">
        <v>5250</v>
      </c>
      <c r="D2626" t="s">
        <v>5251</v>
      </c>
      <c r="E2626">
        <v>0</v>
      </c>
      <c r="F2626" t="s">
        <v>1922</v>
      </c>
      <c r="G2626" t="s">
        <v>29</v>
      </c>
      <c r="H2626">
        <v>37</v>
      </c>
      <c r="I2626" s="14">
        <v>5</v>
      </c>
      <c r="J2626" s="15">
        <v>0</v>
      </c>
      <c r="K2626" s="15">
        <v>0</v>
      </c>
      <c r="L2626" s="15">
        <v>0</v>
      </c>
      <c r="M2626">
        <v>3</v>
      </c>
      <c r="N2626">
        <v>3</v>
      </c>
      <c r="O2626">
        <v>0</v>
      </c>
      <c r="P2626">
        <v>5</v>
      </c>
      <c r="R2626">
        <v>0.03</v>
      </c>
      <c r="S2626">
        <v>0</v>
      </c>
      <c r="T2626">
        <v>0</v>
      </c>
      <c r="U2626">
        <v>0</v>
      </c>
      <c r="V2626">
        <v>0</v>
      </c>
      <c r="W2626" s="13">
        <v>40302</v>
      </c>
    </row>
    <row r="2627" spans="1:23" x14ac:dyDescent="0.25">
      <c r="A2627">
        <v>1</v>
      </c>
      <c r="B2627" t="s">
        <v>5252</v>
      </c>
      <c r="D2627" t="s">
        <v>5253</v>
      </c>
      <c r="E2627">
        <v>0</v>
      </c>
      <c r="F2627" t="s">
        <v>1891</v>
      </c>
      <c r="G2627" t="s">
        <v>29</v>
      </c>
      <c r="H2627">
        <v>37</v>
      </c>
      <c r="I2627" s="14">
        <v>12</v>
      </c>
      <c r="J2627" s="15">
        <v>0</v>
      </c>
      <c r="K2627" s="15">
        <v>0</v>
      </c>
      <c r="L2627" s="15">
        <v>0</v>
      </c>
      <c r="M2627">
        <v>3</v>
      </c>
      <c r="N2627">
        <v>3</v>
      </c>
      <c r="O2627">
        <v>0</v>
      </c>
      <c r="P2627">
        <v>12</v>
      </c>
      <c r="R2627">
        <v>0.03</v>
      </c>
      <c r="S2627">
        <v>0</v>
      </c>
      <c r="T2627">
        <v>0</v>
      </c>
      <c r="U2627">
        <v>0</v>
      </c>
      <c r="V2627">
        <v>0</v>
      </c>
      <c r="W2627" s="13">
        <v>40302</v>
      </c>
    </row>
    <row r="2628" spans="1:23" x14ac:dyDescent="0.25">
      <c r="A2628">
        <v>1</v>
      </c>
      <c r="B2628" t="s">
        <v>5254</v>
      </c>
      <c r="D2628" t="s">
        <v>5255</v>
      </c>
      <c r="E2628">
        <v>0</v>
      </c>
      <c r="F2628" t="s">
        <v>1891</v>
      </c>
      <c r="G2628" t="s">
        <v>29</v>
      </c>
      <c r="H2628">
        <v>37</v>
      </c>
      <c r="I2628" s="14">
        <v>10</v>
      </c>
      <c r="J2628" s="15">
        <v>0</v>
      </c>
      <c r="K2628" s="15">
        <v>0</v>
      </c>
      <c r="L2628" s="15">
        <v>0</v>
      </c>
      <c r="M2628">
        <v>3</v>
      </c>
      <c r="N2628">
        <v>3</v>
      </c>
      <c r="O2628">
        <v>0</v>
      </c>
      <c r="P2628">
        <v>10</v>
      </c>
      <c r="R2628">
        <v>0.03</v>
      </c>
      <c r="S2628">
        <v>0</v>
      </c>
      <c r="T2628">
        <v>0</v>
      </c>
      <c r="U2628">
        <v>0</v>
      </c>
      <c r="V2628">
        <v>0</v>
      </c>
      <c r="W2628" s="13">
        <v>40302</v>
      </c>
    </row>
    <row r="2629" spans="1:23" x14ac:dyDescent="0.25">
      <c r="A2629">
        <v>1</v>
      </c>
      <c r="B2629" t="s">
        <v>5256</v>
      </c>
      <c r="D2629" t="s">
        <v>5257</v>
      </c>
      <c r="E2629">
        <v>0</v>
      </c>
      <c r="F2629" t="s">
        <v>1719</v>
      </c>
      <c r="G2629" t="s">
        <v>29</v>
      </c>
      <c r="H2629">
        <v>37</v>
      </c>
      <c r="I2629" s="14">
        <v>1</v>
      </c>
      <c r="J2629" s="15">
        <v>0</v>
      </c>
      <c r="K2629" s="15">
        <v>0</v>
      </c>
      <c r="L2629" s="15">
        <v>0</v>
      </c>
      <c r="M2629">
        <v>3</v>
      </c>
      <c r="N2629">
        <v>3</v>
      </c>
      <c r="O2629">
        <v>0</v>
      </c>
      <c r="P2629">
        <v>1</v>
      </c>
      <c r="R2629">
        <v>0.03</v>
      </c>
      <c r="S2629">
        <v>0</v>
      </c>
      <c r="T2629">
        <v>0</v>
      </c>
      <c r="U2629">
        <v>0</v>
      </c>
      <c r="V2629">
        <v>0</v>
      </c>
      <c r="W2629" s="13">
        <v>40408</v>
      </c>
    </row>
    <row r="2630" spans="1:23" x14ac:dyDescent="0.25">
      <c r="A2630">
        <v>1</v>
      </c>
      <c r="B2630" t="s">
        <v>5258</v>
      </c>
      <c r="D2630" t="s">
        <v>5259</v>
      </c>
      <c r="E2630">
        <v>0</v>
      </c>
      <c r="F2630" t="s">
        <v>1719</v>
      </c>
      <c r="G2630" t="s">
        <v>29</v>
      </c>
      <c r="H2630">
        <v>37</v>
      </c>
      <c r="I2630" s="14">
        <v>4</v>
      </c>
      <c r="J2630" s="15">
        <v>0</v>
      </c>
      <c r="K2630" s="15">
        <v>0</v>
      </c>
      <c r="L2630" s="15">
        <v>0</v>
      </c>
      <c r="M2630">
        <v>3</v>
      </c>
      <c r="N2630">
        <v>3</v>
      </c>
      <c r="O2630">
        <v>0</v>
      </c>
      <c r="P2630">
        <v>4</v>
      </c>
      <c r="R2630">
        <v>0.03</v>
      </c>
      <c r="S2630">
        <v>0</v>
      </c>
      <c r="T2630">
        <v>0</v>
      </c>
      <c r="U2630">
        <v>0</v>
      </c>
      <c r="V2630">
        <v>0</v>
      </c>
      <c r="W2630" s="13">
        <v>40302</v>
      </c>
    </row>
    <row r="2631" spans="1:23" x14ac:dyDescent="0.25">
      <c r="A2631">
        <v>1</v>
      </c>
      <c r="B2631" t="s">
        <v>5260</v>
      </c>
      <c r="D2631" t="s">
        <v>5261</v>
      </c>
      <c r="E2631">
        <v>0</v>
      </c>
      <c r="F2631" t="s">
        <v>1719</v>
      </c>
      <c r="G2631" t="s">
        <v>29</v>
      </c>
      <c r="H2631">
        <v>37</v>
      </c>
      <c r="I2631" s="14">
        <v>7</v>
      </c>
      <c r="J2631" s="15">
        <v>0</v>
      </c>
      <c r="K2631" s="15">
        <v>0</v>
      </c>
      <c r="L2631" s="15">
        <v>0</v>
      </c>
      <c r="M2631">
        <v>3</v>
      </c>
      <c r="N2631">
        <v>3</v>
      </c>
      <c r="O2631">
        <v>0</v>
      </c>
      <c r="P2631">
        <v>7</v>
      </c>
      <c r="R2631">
        <v>0.03</v>
      </c>
      <c r="S2631">
        <v>0</v>
      </c>
      <c r="T2631">
        <v>0</v>
      </c>
      <c r="U2631">
        <v>0</v>
      </c>
      <c r="V2631">
        <v>0</v>
      </c>
      <c r="W2631" s="13">
        <v>44244</v>
      </c>
    </row>
    <row r="2632" spans="1:23" x14ac:dyDescent="0.25">
      <c r="A2632">
        <v>1</v>
      </c>
      <c r="B2632" t="s">
        <v>5262</v>
      </c>
      <c r="D2632" t="s">
        <v>5263</v>
      </c>
      <c r="E2632">
        <v>0</v>
      </c>
      <c r="F2632" t="s">
        <v>1719</v>
      </c>
      <c r="G2632" t="s">
        <v>29</v>
      </c>
      <c r="H2632">
        <v>37</v>
      </c>
      <c r="I2632" s="14">
        <v>1</v>
      </c>
      <c r="J2632" s="15">
        <v>0</v>
      </c>
      <c r="K2632" s="15">
        <v>0</v>
      </c>
      <c r="L2632" s="15">
        <v>0</v>
      </c>
      <c r="M2632">
        <v>3</v>
      </c>
      <c r="N2632">
        <v>3</v>
      </c>
      <c r="O2632">
        <v>0</v>
      </c>
      <c r="P2632">
        <v>1</v>
      </c>
      <c r="R2632">
        <v>0.03</v>
      </c>
      <c r="S2632">
        <v>0</v>
      </c>
      <c r="T2632">
        <v>0</v>
      </c>
      <c r="U2632">
        <v>0</v>
      </c>
      <c r="V2632">
        <v>0</v>
      </c>
      <c r="W2632" s="13">
        <v>40950</v>
      </c>
    </row>
    <row r="2633" spans="1:23" x14ac:dyDescent="0.25">
      <c r="A2633">
        <v>1</v>
      </c>
      <c r="B2633" t="s">
        <v>5264</v>
      </c>
      <c r="D2633" t="s">
        <v>5265</v>
      </c>
      <c r="E2633">
        <v>0</v>
      </c>
      <c r="F2633" t="s">
        <v>1719</v>
      </c>
      <c r="G2633" t="s">
        <v>29</v>
      </c>
      <c r="H2633">
        <v>37</v>
      </c>
      <c r="I2633" s="14">
        <v>6</v>
      </c>
      <c r="J2633" s="15">
        <v>0</v>
      </c>
      <c r="K2633" s="15">
        <v>0</v>
      </c>
      <c r="L2633" s="15">
        <v>0</v>
      </c>
      <c r="M2633">
        <v>3</v>
      </c>
      <c r="N2633">
        <v>3</v>
      </c>
      <c r="O2633">
        <v>0</v>
      </c>
      <c r="P2633">
        <v>6</v>
      </c>
      <c r="R2633">
        <v>0.03</v>
      </c>
      <c r="S2633">
        <v>0</v>
      </c>
      <c r="T2633">
        <v>0</v>
      </c>
      <c r="U2633">
        <v>0</v>
      </c>
      <c r="V2633">
        <v>0</v>
      </c>
      <c r="W2633" s="13">
        <v>40302</v>
      </c>
    </row>
    <row r="2634" spans="1:23" x14ac:dyDescent="0.25">
      <c r="A2634">
        <v>1</v>
      </c>
      <c r="B2634" t="s">
        <v>5266</v>
      </c>
      <c r="D2634" t="s">
        <v>5267</v>
      </c>
      <c r="E2634">
        <v>0</v>
      </c>
      <c r="F2634" t="s">
        <v>1719</v>
      </c>
      <c r="G2634" t="s">
        <v>29</v>
      </c>
      <c r="H2634">
        <v>37</v>
      </c>
      <c r="I2634" s="14">
        <v>3</v>
      </c>
      <c r="J2634" s="15">
        <v>0</v>
      </c>
      <c r="K2634" s="15">
        <v>0</v>
      </c>
      <c r="L2634" s="15">
        <v>0</v>
      </c>
      <c r="M2634">
        <v>3</v>
      </c>
      <c r="N2634">
        <v>3</v>
      </c>
      <c r="O2634">
        <v>0</v>
      </c>
      <c r="P2634">
        <v>3</v>
      </c>
      <c r="R2634">
        <v>0.03</v>
      </c>
      <c r="S2634">
        <v>0</v>
      </c>
      <c r="T2634">
        <v>0</v>
      </c>
      <c r="U2634">
        <v>0</v>
      </c>
      <c r="V2634">
        <v>0</v>
      </c>
      <c r="W2634" s="13">
        <v>40302</v>
      </c>
    </row>
    <row r="2635" spans="1:23" x14ac:dyDescent="0.25">
      <c r="A2635">
        <v>1</v>
      </c>
      <c r="B2635" t="s">
        <v>5268</v>
      </c>
      <c r="D2635" t="s">
        <v>5269</v>
      </c>
      <c r="E2635">
        <v>0</v>
      </c>
      <c r="F2635" t="s">
        <v>2094</v>
      </c>
      <c r="G2635" t="s">
        <v>29</v>
      </c>
      <c r="H2635">
        <v>37</v>
      </c>
      <c r="I2635" s="14">
        <v>1</v>
      </c>
      <c r="J2635" s="15">
        <v>0</v>
      </c>
      <c r="K2635" s="15">
        <v>0</v>
      </c>
      <c r="L2635" s="15">
        <v>0</v>
      </c>
      <c r="M2635">
        <v>3</v>
      </c>
      <c r="N2635">
        <v>3</v>
      </c>
      <c r="O2635">
        <v>0</v>
      </c>
      <c r="P2635">
        <v>1</v>
      </c>
      <c r="R2635">
        <v>0.03</v>
      </c>
      <c r="S2635">
        <v>0</v>
      </c>
      <c r="T2635">
        <v>0</v>
      </c>
      <c r="U2635">
        <v>0</v>
      </c>
      <c r="V2635">
        <v>0</v>
      </c>
      <c r="W2635" s="13">
        <v>40302</v>
      </c>
    </row>
    <row r="2636" spans="1:23" x14ac:dyDescent="0.25">
      <c r="A2636">
        <v>1</v>
      </c>
      <c r="B2636" t="s">
        <v>5270</v>
      </c>
      <c r="D2636" t="s">
        <v>5271</v>
      </c>
      <c r="E2636">
        <v>0</v>
      </c>
      <c r="F2636" t="s">
        <v>2094</v>
      </c>
      <c r="G2636" t="s">
        <v>29</v>
      </c>
      <c r="H2636">
        <v>37</v>
      </c>
      <c r="I2636" s="14">
        <v>7</v>
      </c>
      <c r="J2636" s="15">
        <v>0</v>
      </c>
      <c r="K2636" s="15">
        <v>0</v>
      </c>
      <c r="L2636" s="15">
        <v>0</v>
      </c>
      <c r="M2636">
        <v>3</v>
      </c>
      <c r="N2636">
        <v>3</v>
      </c>
      <c r="O2636">
        <v>0</v>
      </c>
      <c r="P2636">
        <v>7</v>
      </c>
      <c r="R2636">
        <v>0.03</v>
      </c>
      <c r="S2636">
        <v>0</v>
      </c>
      <c r="T2636">
        <v>0</v>
      </c>
      <c r="U2636">
        <v>0</v>
      </c>
      <c r="V2636">
        <v>0</v>
      </c>
      <c r="W2636" s="13">
        <v>40302</v>
      </c>
    </row>
    <row r="2637" spans="1:23" x14ac:dyDescent="0.25">
      <c r="A2637">
        <v>1</v>
      </c>
      <c r="B2637" t="s">
        <v>5272</v>
      </c>
      <c r="D2637" t="s">
        <v>5273</v>
      </c>
      <c r="E2637">
        <v>0</v>
      </c>
      <c r="F2637" t="s">
        <v>1719</v>
      </c>
      <c r="G2637" t="s">
        <v>29</v>
      </c>
      <c r="H2637">
        <v>37</v>
      </c>
      <c r="I2637" s="14">
        <v>5</v>
      </c>
      <c r="J2637" s="15">
        <v>0</v>
      </c>
      <c r="K2637" s="15">
        <v>0</v>
      </c>
      <c r="L2637" s="15">
        <v>0</v>
      </c>
      <c r="M2637">
        <v>3</v>
      </c>
      <c r="N2637">
        <v>3</v>
      </c>
      <c r="O2637">
        <v>0</v>
      </c>
      <c r="P2637">
        <v>5</v>
      </c>
      <c r="R2637">
        <v>0.03</v>
      </c>
      <c r="S2637">
        <v>0</v>
      </c>
      <c r="T2637">
        <v>0</v>
      </c>
      <c r="U2637">
        <v>0</v>
      </c>
      <c r="V2637">
        <v>0</v>
      </c>
      <c r="W2637" s="13">
        <v>40302</v>
      </c>
    </row>
    <row r="2638" spans="1:23" x14ac:dyDescent="0.25">
      <c r="A2638">
        <v>1</v>
      </c>
      <c r="B2638" t="s">
        <v>5274</v>
      </c>
      <c r="D2638" t="s">
        <v>5275</v>
      </c>
      <c r="E2638">
        <v>0</v>
      </c>
      <c r="F2638" t="s">
        <v>1906</v>
      </c>
      <c r="G2638" t="s">
        <v>29</v>
      </c>
      <c r="H2638">
        <v>37</v>
      </c>
      <c r="I2638" s="14">
        <v>2</v>
      </c>
      <c r="J2638" s="15">
        <v>0</v>
      </c>
      <c r="K2638" s="15">
        <v>0</v>
      </c>
      <c r="L2638" s="15">
        <v>0</v>
      </c>
      <c r="M2638">
        <v>3</v>
      </c>
      <c r="N2638">
        <v>3</v>
      </c>
      <c r="O2638">
        <v>0</v>
      </c>
      <c r="P2638">
        <v>2</v>
      </c>
      <c r="R2638">
        <v>0.03</v>
      </c>
      <c r="S2638">
        <v>0</v>
      </c>
      <c r="T2638">
        <v>0</v>
      </c>
      <c r="U2638">
        <v>0</v>
      </c>
      <c r="V2638">
        <v>0</v>
      </c>
      <c r="W2638" s="13">
        <v>40302</v>
      </c>
    </row>
    <row r="2639" spans="1:23" x14ac:dyDescent="0.25">
      <c r="A2639">
        <v>1</v>
      </c>
      <c r="B2639" t="s">
        <v>5276</v>
      </c>
      <c r="D2639" t="s">
        <v>5277</v>
      </c>
      <c r="E2639">
        <v>0</v>
      </c>
      <c r="F2639" t="s">
        <v>1906</v>
      </c>
      <c r="G2639" t="s">
        <v>29</v>
      </c>
      <c r="H2639">
        <v>37</v>
      </c>
      <c r="I2639" s="14">
        <v>3</v>
      </c>
      <c r="J2639" s="15">
        <v>0</v>
      </c>
      <c r="K2639" s="15">
        <v>0</v>
      </c>
      <c r="L2639" s="15">
        <v>0</v>
      </c>
      <c r="M2639">
        <v>3</v>
      </c>
      <c r="N2639">
        <v>3</v>
      </c>
      <c r="O2639">
        <v>0</v>
      </c>
      <c r="P2639">
        <v>3</v>
      </c>
      <c r="R2639">
        <v>0.03</v>
      </c>
      <c r="S2639">
        <v>0</v>
      </c>
      <c r="T2639">
        <v>0</v>
      </c>
      <c r="U2639">
        <v>0</v>
      </c>
      <c r="V2639">
        <v>0</v>
      </c>
      <c r="W2639" s="13">
        <v>40302</v>
      </c>
    </row>
    <row r="2640" spans="1:23" x14ac:dyDescent="0.25">
      <c r="A2640">
        <v>1</v>
      </c>
      <c r="B2640" t="s">
        <v>5278</v>
      </c>
      <c r="D2640" t="s">
        <v>5279</v>
      </c>
      <c r="E2640">
        <v>0</v>
      </c>
      <c r="F2640" t="s">
        <v>1906</v>
      </c>
      <c r="G2640" t="s">
        <v>29</v>
      </c>
      <c r="H2640">
        <v>37</v>
      </c>
      <c r="I2640" s="14">
        <v>6</v>
      </c>
      <c r="J2640" s="15">
        <v>0</v>
      </c>
      <c r="K2640" s="15">
        <v>0</v>
      </c>
      <c r="L2640" s="15">
        <v>0</v>
      </c>
      <c r="M2640">
        <v>3</v>
      </c>
      <c r="N2640">
        <v>3</v>
      </c>
      <c r="O2640">
        <v>0</v>
      </c>
      <c r="P2640">
        <v>6</v>
      </c>
      <c r="R2640">
        <v>0.03</v>
      </c>
      <c r="S2640">
        <v>0</v>
      </c>
      <c r="T2640">
        <v>0</v>
      </c>
      <c r="U2640">
        <v>0</v>
      </c>
      <c r="V2640">
        <v>0</v>
      </c>
      <c r="W2640" s="13">
        <v>42060</v>
      </c>
    </row>
    <row r="2641" spans="1:24" x14ac:dyDescent="0.25">
      <c r="A2641">
        <v>1</v>
      </c>
      <c r="B2641" t="s">
        <v>5280</v>
      </c>
      <c r="D2641" t="s">
        <v>5281</v>
      </c>
      <c r="E2641">
        <v>0</v>
      </c>
      <c r="F2641" t="s">
        <v>1945</v>
      </c>
      <c r="G2641" t="s">
        <v>29</v>
      </c>
      <c r="H2641">
        <v>37</v>
      </c>
      <c r="I2641" s="14">
        <v>4</v>
      </c>
      <c r="J2641" s="15">
        <v>0</v>
      </c>
      <c r="K2641" s="15">
        <v>0</v>
      </c>
      <c r="L2641" s="15">
        <v>0</v>
      </c>
      <c r="M2641">
        <v>3</v>
      </c>
      <c r="N2641">
        <v>3</v>
      </c>
      <c r="O2641">
        <v>0</v>
      </c>
      <c r="P2641">
        <v>4</v>
      </c>
      <c r="R2641">
        <v>0.03</v>
      </c>
      <c r="S2641">
        <v>0</v>
      </c>
      <c r="T2641">
        <v>0</v>
      </c>
      <c r="U2641">
        <v>0</v>
      </c>
      <c r="V2641">
        <v>0</v>
      </c>
      <c r="W2641" s="13">
        <v>40302</v>
      </c>
    </row>
    <row r="2642" spans="1:24" x14ac:dyDescent="0.25">
      <c r="A2642">
        <v>1</v>
      </c>
      <c r="B2642" t="s">
        <v>5282</v>
      </c>
      <c r="D2642" t="s">
        <v>5283</v>
      </c>
      <c r="E2642">
        <v>0</v>
      </c>
      <c r="F2642" t="s">
        <v>2139</v>
      </c>
      <c r="G2642" t="s">
        <v>29</v>
      </c>
      <c r="H2642">
        <v>36</v>
      </c>
      <c r="I2642" s="14">
        <v>1</v>
      </c>
      <c r="J2642" s="15">
        <v>190500</v>
      </c>
      <c r="K2642" s="15">
        <v>0</v>
      </c>
      <c r="L2642" s="15">
        <v>0</v>
      </c>
      <c r="M2642">
        <v>3</v>
      </c>
      <c r="N2642">
        <v>3</v>
      </c>
      <c r="O2642">
        <v>0</v>
      </c>
      <c r="P2642">
        <v>1</v>
      </c>
      <c r="R2642">
        <v>0</v>
      </c>
      <c r="S2642">
        <v>0</v>
      </c>
      <c r="T2642">
        <v>0</v>
      </c>
      <c r="U2642">
        <v>0</v>
      </c>
      <c r="V2642">
        <v>0</v>
      </c>
      <c r="X2642">
        <v>263</v>
      </c>
    </row>
    <row r="2643" spans="1:24" x14ac:dyDescent="0.25">
      <c r="A2643">
        <v>1</v>
      </c>
      <c r="B2643" t="s">
        <v>5282</v>
      </c>
      <c r="D2643" t="s">
        <v>5283</v>
      </c>
      <c r="E2643">
        <v>0</v>
      </c>
      <c r="F2643" t="s">
        <v>2139</v>
      </c>
      <c r="G2643" t="s">
        <v>29</v>
      </c>
      <c r="H2643">
        <v>37</v>
      </c>
      <c r="I2643" s="14">
        <v>1</v>
      </c>
      <c r="J2643" s="15">
        <v>0</v>
      </c>
      <c r="K2643" s="15">
        <v>0</v>
      </c>
      <c r="L2643" s="15">
        <v>0</v>
      </c>
      <c r="M2643">
        <v>3</v>
      </c>
      <c r="N2643">
        <v>3</v>
      </c>
      <c r="O2643">
        <v>0</v>
      </c>
      <c r="P2643">
        <v>1</v>
      </c>
      <c r="R2643">
        <v>0.03</v>
      </c>
      <c r="S2643">
        <v>0</v>
      </c>
      <c r="T2643">
        <v>0</v>
      </c>
      <c r="U2643">
        <v>0</v>
      </c>
      <c r="V2643">
        <v>0</v>
      </c>
      <c r="W2643" s="13">
        <v>40302</v>
      </c>
    </row>
    <row r="2644" spans="1:24" x14ac:dyDescent="0.25">
      <c r="A2644">
        <v>1</v>
      </c>
      <c r="B2644" t="s">
        <v>5284</v>
      </c>
      <c r="D2644" t="s">
        <v>5285</v>
      </c>
      <c r="E2644">
        <v>0</v>
      </c>
      <c r="F2644" t="s">
        <v>1906</v>
      </c>
      <c r="G2644" t="s">
        <v>29</v>
      </c>
      <c r="H2644">
        <v>37</v>
      </c>
      <c r="I2644" s="14">
        <v>4</v>
      </c>
      <c r="J2644" s="15">
        <v>0</v>
      </c>
      <c r="K2644" s="15">
        <v>0</v>
      </c>
      <c r="L2644" s="15">
        <v>0</v>
      </c>
      <c r="M2644">
        <v>3</v>
      </c>
      <c r="N2644">
        <v>3</v>
      </c>
      <c r="O2644">
        <v>0</v>
      </c>
      <c r="P2644">
        <v>4</v>
      </c>
      <c r="R2644">
        <v>0.03</v>
      </c>
      <c r="S2644">
        <v>0</v>
      </c>
      <c r="T2644">
        <v>0</v>
      </c>
      <c r="U2644">
        <v>0</v>
      </c>
      <c r="V2644">
        <v>0</v>
      </c>
      <c r="W2644" s="13">
        <v>40302</v>
      </c>
    </row>
    <row r="2645" spans="1:24" x14ac:dyDescent="0.25">
      <c r="A2645">
        <v>1</v>
      </c>
      <c r="B2645" t="s">
        <v>5286</v>
      </c>
      <c r="D2645" t="s">
        <v>5287</v>
      </c>
      <c r="E2645">
        <v>0</v>
      </c>
      <c r="F2645" t="s">
        <v>1906</v>
      </c>
      <c r="G2645" t="s">
        <v>29</v>
      </c>
      <c r="H2645">
        <v>37</v>
      </c>
      <c r="I2645" s="14">
        <v>4</v>
      </c>
      <c r="J2645" s="15">
        <v>0</v>
      </c>
      <c r="K2645" s="15">
        <v>0</v>
      </c>
      <c r="L2645" s="15">
        <v>0</v>
      </c>
      <c r="M2645">
        <v>3</v>
      </c>
      <c r="N2645">
        <v>3</v>
      </c>
      <c r="O2645">
        <v>0</v>
      </c>
      <c r="P2645">
        <v>4</v>
      </c>
      <c r="R2645">
        <v>0.03</v>
      </c>
      <c r="S2645">
        <v>0</v>
      </c>
      <c r="T2645">
        <v>0</v>
      </c>
      <c r="U2645">
        <v>0</v>
      </c>
      <c r="V2645">
        <v>0</v>
      </c>
      <c r="W2645" s="13">
        <v>40302</v>
      </c>
    </row>
    <row r="2646" spans="1:24" x14ac:dyDescent="0.25">
      <c r="A2646">
        <v>1</v>
      </c>
      <c r="B2646" t="s">
        <v>5288</v>
      </c>
      <c r="D2646" t="s">
        <v>5289</v>
      </c>
      <c r="E2646">
        <v>0</v>
      </c>
      <c r="F2646" t="s">
        <v>1906</v>
      </c>
      <c r="G2646" t="s">
        <v>29</v>
      </c>
      <c r="H2646">
        <v>37</v>
      </c>
      <c r="I2646" s="14">
        <v>29</v>
      </c>
      <c r="J2646" s="15">
        <v>0</v>
      </c>
      <c r="K2646" s="15">
        <v>0</v>
      </c>
      <c r="L2646" s="15">
        <v>0</v>
      </c>
      <c r="M2646">
        <v>3</v>
      </c>
      <c r="N2646">
        <v>3</v>
      </c>
      <c r="O2646">
        <v>0</v>
      </c>
      <c r="P2646">
        <v>29</v>
      </c>
      <c r="R2646">
        <v>0.03</v>
      </c>
      <c r="S2646">
        <v>0</v>
      </c>
      <c r="T2646">
        <v>0</v>
      </c>
      <c r="U2646">
        <v>0</v>
      </c>
      <c r="V2646">
        <v>0</v>
      </c>
      <c r="W2646" s="13">
        <v>40302</v>
      </c>
    </row>
    <row r="2647" spans="1:24" x14ac:dyDescent="0.25">
      <c r="A2647">
        <v>1</v>
      </c>
      <c r="B2647" t="s">
        <v>5290</v>
      </c>
      <c r="D2647" t="s">
        <v>5291</v>
      </c>
      <c r="E2647">
        <v>0</v>
      </c>
      <c r="F2647" t="s">
        <v>1719</v>
      </c>
      <c r="G2647" t="s">
        <v>29</v>
      </c>
      <c r="H2647">
        <v>36</v>
      </c>
      <c r="I2647" s="14">
        <v>6</v>
      </c>
      <c r="J2647" s="15">
        <v>32662.5</v>
      </c>
      <c r="K2647" s="15">
        <v>0</v>
      </c>
      <c r="L2647" s="15">
        <v>0</v>
      </c>
      <c r="M2647">
        <v>3</v>
      </c>
      <c r="N2647">
        <v>3</v>
      </c>
      <c r="O2647">
        <v>0</v>
      </c>
      <c r="P2647">
        <v>6</v>
      </c>
      <c r="R2647">
        <v>0.03</v>
      </c>
      <c r="S2647">
        <v>0</v>
      </c>
      <c r="T2647">
        <v>0</v>
      </c>
      <c r="U2647">
        <v>0</v>
      </c>
      <c r="V2647">
        <v>0</v>
      </c>
      <c r="W2647" s="13">
        <v>40806</v>
      </c>
    </row>
    <row r="2648" spans="1:24" x14ac:dyDescent="0.25">
      <c r="A2648">
        <v>1</v>
      </c>
      <c r="B2648" t="s">
        <v>5290</v>
      </c>
      <c r="D2648" t="s">
        <v>5291</v>
      </c>
      <c r="E2648">
        <v>0</v>
      </c>
      <c r="F2648" t="s">
        <v>1719</v>
      </c>
      <c r="G2648" t="s">
        <v>29</v>
      </c>
      <c r="H2648">
        <v>37</v>
      </c>
      <c r="I2648" s="14">
        <v>5</v>
      </c>
      <c r="J2648" s="15">
        <v>0</v>
      </c>
      <c r="K2648" s="15">
        <v>0</v>
      </c>
      <c r="L2648" s="15">
        <v>0</v>
      </c>
      <c r="M2648">
        <v>3</v>
      </c>
      <c r="N2648">
        <v>3</v>
      </c>
      <c r="O2648">
        <v>0</v>
      </c>
      <c r="P2648">
        <v>5</v>
      </c>
      <c r="R2648">
        <v>0.03</v>
      </c>
      <c r="S2648">
        <v>0</v>
      </c>
      <c r="T2648">
        <v>0</v>
      </c>
      <c r="U2648">
        <v>0</v>
      </c>
      <c r="V2648">
        <v>0</v>
      </c>
      <c r="W2648" s="13">
        <v>40302</v>
      </c>
    </row>
    <row r="2649" spans="1:24" x14ac:dyDescent="0.25">
      <c r="A2649">
        <v>1</v>
      </c>
      <c r="B2649" t="s">
        <v>5292</v>
      </c>
      <c r="D2649" t="s">
        <v>5293</v>
      </c>
      <c r="E2649">
        <v>0</v>
      </c>
      <c r="F2649" t="s">
        <v>1719</v>
      </c>
      <c r="G2649" t="s">
        <v>29</v>
      </c>
      <c r="H2649">
        <v>37</v>
      </c>
      <c r="I2649" s="14">
        <v>4</v>
      </c>
      <c r="J2649" s="15">
        <v>0</v>
      </c>
      <c r="K2649" s="15">
        <v>0</v>
      </c>
      <c r="L2649" s="15">
        <v>0</v>
      </c>
      <c r="M2649">
        <v>3</v>
      </c>
      <c r="N2649">
        <v>3</v>
      </c>
      <c r="O2649">
        <v>0</v>
      </c>
      <c r="P2649">
        <v>4</v>
      </c>
      <c r="R2649">
        <v>0.03</v>
      </c>
      <c r="S2649">
        <v>0</v>
      </c>
      <c r="T2649">
        <v>0</v>
      </c>
      <c r="U2649">
        <v>0</v>
      </c>
      <c r="V2649">
        <v>0</v>
      </c>
      <c r="W2649" s="13">
        <v>40302</v>
      </c>
    </row>
    <row r="2650" spans="1:24" x14ac:dyDescent="0.25">
      <c r="A2650">
        <v>1</v>
      </c>
      <c r="B2650" t="s">
        <v>5294</v>
      </c>
      <c r="D2650" t="s">
        <v>5295</v>
      </c>
      <c r="E2650">
        <v>0</v>
      </c>
      <c r="F2650" t="s">
        <v>1719</v>
      </c>
      <c r="G2650" t="s">
        <v>29</v>
      </c>
      <c r="H2650">
        <v>37</v>
      </c>
      <c r="I2650" s="14">
        <v>1</v>
      </c>
      <c r="J2650" s="15">
        <v>0</v>
      </c>
      <c r="K2650" s="15">
        <v>0</v>
      </c>
      <c r="L2650" s="15">
        <v>0</v>
      </c>
      <c r="M2650">
        <v>3</v>
      </c>
      <c r="N2650">
        <v>3</v>
      </c>
      <c r="O2650">
        <v>0</v>
      </c>
      <c r="P2650">
        <v>1</v>
      </c>
      <c r="R2650">
        <v>0.03</v>
      </c>
      <c r="S2650">
        <v>0</v>
      </c>
      <c r="T2650">
        <v>0</v>
      </c>
      <c r="U2650">
        <v>0</v>
      </c>
      <c r="V2650">
        <v>0</v>
      </c>
      <c r="W2650" s="13">
        <v>40302</v>
      </c>
    </row>
    <row r="2651" spans="1:24" x14ac:dyDescent="0.25">
      <c r="A2651">
        <v>1</v>
      </c>
      <c r="B2651" t="s">
        <v>5296</v>
      </c>
      <c r="D2651" t="s">
        <v>5297</v>
      </c>
      <c r="E2651">
        <v>0</v>
      </c>
      <c r="F2651" t="s">
        <v>1719</v>
      </c>
      <c r="G2651" t="s">
        <v>29</v>
      </c>
      <c r="H2651">
        <v>37</v>
      </c>
      <c r="I2651" s="14">
        <v>1</v>
      </c>
      <c r="J2651" s="15">
        <v>0</v>
      </c>
      <c r="K2651" s="15">
        <v>0</v>
      </c>
      <c r="L2651" s="15">
        <v>0</v>
      </c>
      <c r="M2651">
        <v>3</v>
      </c>
      <c r="N2651">
        <v>3</v>
      </c>
      <c r="O2651">
        <v>0</v>
      </c>
      <c r="P2651">
        <v>1</v>
      </c>
      <c r="R2651">
        <v>0.03</v>
      </c>
      <c r="S2651">
        <v>0</v>
      </c>
      <c r="T2651">
        <v>0</v>
      </c>
      <c r="U2651">
        <v>0</v>
      </c>
      <c r="V2651">
        <v>0</v>
      </c>
      <c r="W2651" s="13">
        <v>40302</v>
      </c>
    </row>
    <row r="2652" spans="1:24" x14ac:dyDescent="0.25">
      <c r="A2652">
        <v>1</v>
      </c>
      <c r="B2652" t="s">
        <v>5298</v>
      </c>
      <c r="D2652" t="s">
        <v>5299</v>
      </c>
      <c r="E2652">
        <v>0</v>
      </c>
      <c r="F2652" t="s">
        <v>1719</v>
      </c>
      <c r="G2652" t="s">
        <v>29</v>
      </c>
      <c r="H2652">
        <v>36</v>
      </c>
      <c r="I2652" s="14">
        <v>12</v>
      </c>
      <c r="J2652" s="15">
        <v>17000</v>
      </c>
      <c r="K2652" s="15">
        <v>0</v>
      </c>
      <c r="L2652" s="15">
        <v>0</v>
      </c>
      <c r="M2652">
        <v>3</v>
      </c>
      <c r="N2652">
        <v>3</v>
      </c>
      <c r="O2652">
        <v>0</v>
      </c>
      <c r="P2652">
        <v>12</v>
      </c>
      <c r="R2652">
        <v>0.03</v>
      </c>
      <c r="S2652">
        <v>0</v>
      </c>
      <c r="T2652">
        <v>0</v>
      </c>
      <c r="U2652">
        <v>0</v>
      </c>
      <c r="V2652">
        <v>0</v>
      </c>
      <c r="W2652" s="13">
        <v>40077</v>
      </c>
    </row>
    <row r="2653" spans="1:24" x14ac:dyDescent="0.25">
      <c r="A2653">
        <v>1</v>
      </c>
      <c r="B2653" t="s">
        <v>5300</v>
      </c>
      <c r="D2653" t="s">
        <v>5301</v>
      </c>
      <c r="E2653">
        <v>0</v>
      </c>
      <c r="F2653" t="s">
        <v>1719</v>
      </c>
      <c r="G2653" t="s">
        <v>29</v>
      </c>
      <c r="H2653">
        <v>37</v>
      </c>
      <c r="I2653" s="14">
        <v>1</v>
      </c>
      <c r="J2653" s="15">
        <v>0</v>
      </c>
      <c r="K2653" s="15">
        <v>0</v>
      </c>
      <c r="L2653" s="15">
        <v>0</v>
      </c>
      <c r="M2653">
        <v>3</v>
      </c>
      <c r="N2653">
        <v>3</v>
      </c>
      <c r="O2653">
        <v>0</v>
      </c>
      <c r="P2653">
        <v>1</v>
      </c>
      <c r="R2653">
        <v>0.03</v>
      </c>
      <c r="S2653">
        <v>0</v>
      </c>
      <c r="T2653">
        <v>0</v>
      </c>
      <c r="U2653">
        <v>0</v>
      </c>
      <c r="V2653">
        <v>0</v>
      </c>
      <c r="W2653" s="13">
        <v>40302</v>
      </c>
    </row>
    <row r="2654" spans="1:24" x14ac:dyDescent="0.25">
      <c r="A2654">
        <v>1</v>
      </c>
      <c r="B2654" t="s">
        <v>5302</v>
      </c>
      <c r="D2654" t="s">
        <v>5303</v>
      </c>
      <c r="E2654">
        <v>0</v>
      </c>
      <c r="F2654" t="s">
        <v>1719</v>
      </c>
      <c r="G2654" t="s">
        <v>29</v>
      </c>
      <c r="H2654">
        <v>37</v>
      </c>
      <c r="I2654" s="14">
        <v>5</v>
      </c>
      <c r="J2654" s="15">
        <v>0</v>
      </c>
      <c r="K2654" s="15">
        <v>0</v>
      </c>
      <c r="L2654" s="15">
        <v>0</v>
      </c>
      <c r="M2654">
        <v>3</v>
      </c>
      <c r="N2654">
        <v>3</v>
      </c>
      <c r="O2654">
        <v>0</v>
      </c>
      <c r="P2654">
        <v>5</v>
      </c>
      <c r="R2654">
        <v>0.03</v>
      </c>
      <c r="S2654">
        <v>0</v>
      </c>
      <c r="T2654">
        <v>0</v>
      </c>
      <c r="U2654">
        <v>0</v>
      </c>
      <c r="V2654">
        <v>0</v>
      </c>
      <c r="W2654" s="13">
        <v>42328</v>
      </c>
    </row>
    <row r="2655" spans="1:24" x14ac:dyDescent="0.25">
      <c r="A2655">
        <v>1</v>
      </c>
      <c r="B2655" t="s">
        <v>5304</v>
      </c>
      <c r="D2655" t="s">
        <v>5305</v>
      </c>
      <c r="E2655">
        <v>0</v>
      </c>
      <c r="F2655" t="s">
        <v>1719</v>
      </c>
      <c r="G2655" t="s">
        <v>29</v>
      </c>
      <c r="H2655">
        <v>37</v>
      </c>
      <c r="I2655" s="14">
        <v>1</v>
      </c>
      <c r="J2655" s="15">
        <v>0</v>
      </c>
      <c r="K2655" s="15">
        <v>0</v>
      </c>
      <c r="L2655" s="15">
        <v>0</v>
      </c>
      <c r="M2655">
        <v>3</v>
      </c>
      <c r="N2655">
        <v>3</v>
      </c>
      <c r="O2655">
        <v>0</v>
      </c>
      <c r="P2655">
        <v>1</v>
      </c>
      <c r="R2655">
        <v>0.03</v>
      </c>
      <c r="S2655">
        <v>0</v>
      </c>
      <c r="T2655">
        <v>0</v>
      </c>
      <c r="U2655">
        <v>0</v>
      </c>
      <c r="V2655">
        <v>0</v>
      </c>
      <c r="W2655" s="13">
        <v>41289</v>
      </c>
    </row>
    <row r="2656" spans="1:24" x14ac:dyDescent="0.25">
      <c r="A2656">
        <v>1</v>
      </c>
      <c r="B2656" t="s">
        <v>5306</v>
      </c>
      <c r="D2656" t="s">
        <v>5307</v>
      </c>
      <c r="E2656">
        <v>0</v>
      </c>
      <c r="F2656" t="s">
        <v>1719</v>
      </c>
      <c r="G2656" t="s">
        <v>29</v>
      </c>
      <c r="H2656">
        <v>37</v>
      </c>
      <c r="I2656" s="14">
        <v>1</v>
      </c>
      <c r="J2656" s="15">
        <v>0</v>
      </c>
      <c r="K2656" s="15">
        <v>0</v>
      </c>
      <c r="L2656" s="15">
        <v>0</v>
      </c>
      <c r="M2656">
        <v>3</v>
      </c>
      <c r="N2656">
        <v>3</v>
      </c>
      <c r="O2656">
        <v>0</v>
      </c>
      <c r="P2656">
        <v>1</v>
      </c>
      <c r="R2656">
        <v>0.03</v>
      </c>
      <c r="S2656">
        <v>0</v>
      </c>
      <c r="T2656">
        <v>0</v>
      </c>
      <c r="U2656">
        <v>0</v>
      </c>
      <c r="V2656">
        <v>0</v>
      </c>
      <c r="W2656" s="13">
        <v>39465</v>
      </c>
    </row>
    <row r="2657" spans="1:24" x14ac:dyDescent="0.25">
      <c r="A2657">
        <v>1</v>
      </c>
      <c r="B2657" t="s">
        <v>5308</v>
      </c>
      <c r="D2657" t="s">
        <v>5309</v>
      </c>
      <c r="E2657">
        <v>0</v>
      </c>
      <c r="F2657" t="s">
        <v>1719</v>
      </c>
      <c r="G2657" t="s">
        <v>29</v>
      </c>
      <c r="H2657">
        <v>37</v>
      </c>
      <c r="I2657" s="14">
        <v>7</v>
      </c>
      <c r="J2657" s="15">
        <v>0</v>
      </c>
      <c r="K2657" s="15">
        <v>0</v>
      </c>
      <c r="L2657" s="15">
        <v>0</v>
      </c>
      <c r="M2657">
        <v>3</v>
      </c>
      <c r="N2657">
        <v>3</v>
      </c>
      <c r="O2657">
        <v>0</v>
      </c>
      <c r="P2657">
        <v>7</v>
      </c>
      <c r="R2657">
        <v>0.03</v>
      </c>
      <c r="S2657">
        <v>0</v>
      </c>
      <c r="T2657">
        <v>0</v>
      </c>
      <c r="U2657">
        <v>0</v>
      </c>
      <c r="V2657">
        <v>0</v>
      </c>
      <c r="W2657" s="13">
        <v>40302</v>
      </c>
    </row>
    <row r="2658" spans="1:24" x14ac:dyDescent="0.25">
      <c r="A2658">
        <v>1</v>
      </c>
      <c r="B2658" t="s">
        <v>5310</v>
      </c>
      <c r="D2658" t="s">
        <v>5311</v>
      </c>
      <c r="E2658">
        <v>0</v>
      </c>
      <c r="F2658" t="s">
        <v>4937</v>
      </c>
      <c r="G2658" t="s">
        <v>29</v>
      </c>
      <c r="H2658">
        <v>36</v>
      </c>
      <c r="I2658" s="14">
        <v>2</v>
      </c>
      <c r="J2658" s="15">
        <v>48833.332999999999</v>
      </c>
      <c r="K2658" s="15">
        <v>0</v>
      </c>
      <c r="L2658" s="15">
        <v>0</v>
      </c>
      <c r="M2658">
        <v>3</v>
      </c>
      <c r="N2658">
        <v>3</v>
      </c>
      <c r="O2658">
        <v>0</v>
      </c>
      <c r="P2658">
        <v>2</v>
      </c>
      <c r="R2658">
        <v>0.03</v>
      </c>
      <c r="S2658">
        <v>0</v>
      </c>
      <c r="T2658">
        <v>0</v>
      </c>
      <c r="U2658">
        <v>0</v>
      </c>
      <c r="V2658">
        <v>0</v>
      </c>
      <c r="W2658" s="13">
        <v>44707</v>
      </c>
      <c r="X2658">
        <v>1596</v>
      </c>
    </row>
    <row r="2659" spans="1:24" x14ac:dyDescent="0.25">
      <c r="A2659">
        <v>1</v>
      </c>
      <c r="B2659" t="s">
        <v>5312</v>
      </c>
      <c r="D2659" t="s">
        <v>5313</v>
      </c>
      <c r="E2659">
        <v>0</v>
      </c>
      <c r="F2659" t="s">
        <v>1719</v>
      </c>
      <c r="G2659" t="s">
        <v>29</v>
      </c>
      <c r="H2659">
        <v>37</v>
      </c>
      <c r="I2659" s="14">
        <v>1</v>
      </c>
      <c r="J2659" s="15">
        <v>0</v>
      </c>
      <c r="K2659" s="15">
        <v>0</v>
      </c>
      <c r="L2659" s="15">
        <v>0</v>
      </c>
      <c r="M2659">
        <v>3</v>
      </c>
      <c r="N2659">
        <v>3</v>
      </c>
      <c r="O2659">
        <v>0</v>
      </c>
      <c r="P2659">
        <v>1</v>
      </c>
      <c r="R2659">
        <v>0.03</v>
      </c>
      <c r="S2659">
        <v>0</v>
      </c>
      <c r="T2659">
        <v>0</v>
      </c>
      <c r="U2659">
        <v>0</v>
      </c>
      <c r="V2659">
        <v>0</v>
      </c>
      <c r="W2659" s="13">
        <v>40302</v>
      </c>
    </row>
    <row r="2660" spans="1:24" x14ac:dyDescent="0.25">
      <c r="A2660">
        <v>1</v>
      </c>
      <c r="B2660" t="s">
        <v>5314</v>
      </c>
      <c r="D2660" t="s">
        <v>5315</v>
      </c>
      <c r="E2660">
        <v>0</v>
      </c>
      <c r="F2660" t="s">
        <v>2094</v>
      </c>
      <c r="G2660" t="s">
        <v>29</v>
      </c>
      <c r="H2660">
        <v>37</v>
      </c>
      <c r="I2660" s="14">
        <v>1</v>
      </c>
      <c r="J2660" s="15">
        <v>0</v>
      </c>
      <c r="K2660" s="15">
        <v>0</v>
      </c>
      <c r="L2660" s="15">
        <v>0</v>
      </c>
      <c r="M2660">
        <v>3</v>
      </c>
      <c r="N2660">
        <v>3</v>
      </c>
      <c r="O2660">
        <v>0</v>
      </c>
      <c r="P2660">
        <v>1</v>
      </c>
      <c r="R2660">
        <v>0.03</v>
      </c>
      <c r="S2660">
        <v>0</v>
      </c>
      <c r="T2660">
        <v>0</v>
      </c>
      <c r="U2660">
        <v>0</v>
      </c>
      <c r="V2660">
        <v>0</v>
      </c>
      <c r="W2660" s="13">
        <v>40302</v>
      </c>
    </row>
    <row r="2661" spans="1:24" x14ac:dyDescent="0.25">
      <c r="A2661">
        <v>1</v>
      </c>
      <c r="B2661" t="s">
        <v>5316</v>
      </c>
      <c r="D2661" t="s">
        <v>5317</v>
      </c>
      <c r="E2661">
        <v>0</v>
      </c>
      <c r="F2661" t="s">
        <v>1719</v>
      </c>
      <c r="G2661" t="s">
        <v>29</v>
      </c>
      <c r="H2661">
        <v>37</v>
      </c>
      <c r="I2661" s="14">
        <v>2</v>
      </c>
      <c r="J2661" s="15">
        <v>0</v>
      </c>
      <c r="K2661" s="15">
        <v>0</v>
      </c>
      <c r="L2661" s="15">
        <v>0</v>
      </c>
      <c r="M2661">
        <v>3</v>
      </c>
      <c r="N2661">
        <v>3</v>
      </c>
      <c r="O2661">
        <v>0</v>
      </c>
      <c r="P2661">
        <v>2</v>
      </c>
      <c r="R2661">
        <v>0.03</v>
      </c>
      <c r="S2661">
        <v>0</v>
      </c>
      <c r="T2661">
        <v>0</v>
      </c>
      <c r="U2661">
        <v>0</v>
      </c>
      <c r="V2661">
        <v>0</v>
      </c>
      <c r="W2661" s="13">
        <v>40302</v>
      </c>
    </row>
    <row r="2662" spans="1:24" x14ac:dyDescent="0.25">
      <c r="A2662">
        <v>1</v>
      </c>
      <c r="B2662" t="s">
        <v>5318</v>
      </c>
      <c r="D2662" t="s">
        <v>5319</v>
      </c>
      <c r="E2662">
        <v>0</v>
      </c>
      <c r="F2662" t="s">
        <v>1906</v>
      </c>
      <c r="G2662" t="s">
        <v>29</v>
      </c>
      <c r="H2662">
        <v>37</v>
      </c>
      <c r="I2662" s="14">
        <v>1</v>
      </c>
      <c r="J2662" s="15">
        <v>0</v>
      </c>
      <c r="K2662" s="15">
        <v>0</v>
      </c>
      <c r="L2662" s="15">
        <v>0</v>
      </c>
      <c r="M2662">
        <v>3</v>
      </c>
      <c r="N2662">
        <v>3</v>
      </c>
      <c r="O2662">
        <v>0</v>
      </c>
      <c r="P2662">
        <v>1</v>
      </c>
      <c r="R2662">
        <v>0.03</v>
      </c>
      <c r="S2662">
        <v>0</v>
      </c>
      <c r="T2662">
        <v>0</v>
      </c>
      <c r="U2662">
        <v>0</v>
      </c>
      <c r="V2662">
        <v>0</v>
      </c>
      <c r="W2662" s="13">
        <v>40302</v>
      </c>
    </row>
    <row r="2663" spans="1:24" x14ac:dyDescent="0.25">
      <c r="A2663">
        <v>1</v>
      </c>
      <c r="B2663" t="s">
        <v>5320</v>
      </c>
      <c r="D2663" t="s">
        <v>5321</v>
      </c>
      <c r="E2663">
        <v>0</v>
      </c>
      <c r="F2663" t="s">
        <v>1906</v>
      </c>
      <c r="G2663" t="s">
        <v>29</v>
      </c>
      <c r="H2663">
        <v>36</v>
      </c>
      <c r="I2663" s="14">
        <v>1</v>
      </c>
      <c r="J2663" s="15">
        <v>158500</v>
      </c>
      <c r="K2663" s="15">
        <v>0</v>
      </c>
      <c r="L2663" s="15">
        <v>0</v>
      </c>
      <c r="M2663">
        <v>3</v>
      </c>
      <c r="N2663">
        <v>3</v>
      </c>
      <c r="O2663">
        <v>0</v>
      </c>
      <c r="P2663">
        <v>1</v>
      </c>
      <c r="R2663">
        <v>0.03</v>
      </c>
      <c r="S2663">
        <v>0</v>
      </c>
      <c r="T2663">
        <v>0</v>
      </c>
      <c r="U2663">
        <v>0</v>
      </c>
      <c r="V2663">
        <v>0</v>
      </c>
      <c r="W2663" s="13">
        <v>44707</v>
      </c>
      <c r="X2663">
        <v>2322</v>
      </c>
    </row>
    <row r="2664" spans="1:24" x14ac:dyDescent="0.25">
      <c r="A2664">
        <v>1</v>
      </c>
      <c r="B2664" t="s">
        <v>5322</v>
      </c>
      <c r="D2664" t="s">
        <v>5323</v>
      </c>
      <c r="E2664">
        <v>0</v>
      </c>
      <c r="F2664" t="s">
        <v>1906</v>
      </c>
      <c r="G2664" t="s">
        <v>29</v>
      </c>
      <c r="H2664">
        <v>37</v>
      </c>
      <c r="I2664" s="14">
        <v>1</v>
      </c>
      <c r="J2664" s="15">
        <v>0</v>
      </c>
      <c r="K2664" s="15">
        <v>0</v>
      </c>
      <c r="L2664" s="15">
        <v>0</v>
      </c>
      <c r="M2664">
        <v>3</v>
      </c>
      <c r="N2664">
        <v>3</v>
      </c>
      <c r="O2664">
        <v>0</v>
      </c>
      <c r="P2664">
        <v>1</v>
      </c>
      <c r="R2664">
        <v>0.03</v>
      </c>
      <c r="S2664">
        <v>0</v>
      </c>
      <c r="T2664">
        <v>0</v>
      </c>
      <c r="U2664">
        <v>0</v>
      </c>
      <c r="V2664">
        <v>0</v>
      </c>
      <c r="W2664" s="13">
        <v>40302</v>
      </c>
    </row>
    <row r="2665" spans="1:24" x14ac:dyDescent="0.25">
      <c r="A2665">
        <v>1</v>
      </c>
      <c r="B2665" t="s">
        <v>5324</v>
      </c>
      <c r="D2665" t="s">
        <v>5325</v>
      </c>
      <c r="E2665">
        <v>0</v>
      </c>
      <c r="F2665" t="s">
        <v>4937</v>
      </c>
      <c r="G2665" t="s">
        <v>29</v>
      </c>
      <c r="H2665">
        <v>36</v>
      </c>
      <c r="I2665" s="14">
        <v>1</v>
      </c>
      <c r="J2665" s="15">
        <v>244300</v>
      </c>
      <c r="K2665" s="15">
        <v>0</v>
      </c>
      <c r="L2665" s="15">
        <v>0</v>
      </c>
      <c r="M2665">
        <v>3</v>
      </c>
      <c r="N2665">
        <v>3</v>
      </c>
      <c r="O2665">
        <v>0</v>
      </c>
      <c r="P2665">
        <v>1</v>
      </c>
      <c r="R2665">
        <v>0.03</v>
      </c>
      <c r="S2665">
        <v>0</v>
      </c>
      <c r="T2665">
        <v>0</v>
      </c>
      <c r="U2665">
        <v>0</v>
      </c>
      <c r="V2665">
        <v>0</v>
      </c>
      <c r="W2665" s="13">
        <v>44791</v>
      </c>
      <c r="X2665">
        <v>1809</v>
      </c>
    </row>
    <row r="2666" spans="1:24" x14ac:dyDescent="0.25">
      <c r="A2666">
        <v>1</v>
      </c>
      <c r="B2666" t="s">
        <v>5324</v>
      </c>
      <c r="D2666" t="s">
        <v>5325</v>
      </c>
      <c r="E2666">
        <v>0</v>
      </c>
      <c r="F2666" t="s">
        <v>5326</v>
      </c>
      <c r="G2666" t="s">
        <v>29</v>
      </c>
      <c r="H2666">
        <v>37</v>
      </c>
      <c r="I2666" s="14">
        <v>1</v>
      </c>
      <c r="J2666" s="15">
        <v>0</v>
      </c>
      <c r="K2666" s="15">
        <v>0</v>
      </c>
      <c r="L2666" s="15">
        <v>0</v>
      </c>
      <c r="M2666">
        <v>3</v>
      </c>
      <c r="N2666">
        <v>3</v>
      </c>
      <c r="O2666">
        <v>0</v>
      </c>
      <c r="P2666">
        <v>1</v>
      </c>
      <c r="R2666">
        <v>0.03</v>
      </c>
      <c r="S2666">
        <v>0</v>
      </c>
      <c r="T2666">
        <v>0</v>
      </c>
      <c r="U2666">
        <v>0</v>
      </c>
      <c r="V2666">
        <v>0</v>
      </c>
      <c r="W2666" s="13">
        <v>40302</v>
      </c>
    </row>
    <row r="2667" spans="1:24" x14ac:dyDescent="0.25">
      <c r="A2667">
        <v>1</v>
      </c>
      <c r="B2667" t="s">
        <v>5327</v>
      </c>
      <c r="D2667" t="s">
        <v>5328</v>
      </c>
      <c r="E2667">
        <v>0</v>
      </c>
      <c r="F2667" t="s">
        <v>1719</v>
      </c>
      <c r="G2667" t="s">
        <v>29</v>
      </c>
      <c r="H2667">
        <v>37</v>
      </c>
      <c r="I2667" s="14">
        <v>1</v>
      </c>
      <c r="J2667" s="15">
        <v>0</v>
      </c>
      <c r="K2667" s="15">
        <v>0</v>
      </c>
      <c r="L2667" s="15">
        <v>0</v>
      </c>
      <c r="M2667">
        <v>3</v>
      </c>
      <c r="N2667">
        <v>3</v>
      </c>
      <c r="O2667">
        <v>0</v>
      </c>
      <c r="P2667">
        <v>1</v>
      </c>
      <c r="R2667">
        <v>0.03</v>
      </c>
      <c r="S2667">
        <v>0</v>
      </c>
      <c r="T2667">
        <v>0</v>
      </c>
      <c r="U2667">
        <v>0</v>
      </c>
      <c r="V2667">
        <v>0</v>
      </c>
      <c r="W2667" s="13">
        <v>40302</v>
      </c>
    </row>
    <row r="2668" spans="1:24" x14ac:dyDescent="0.25">
      <c r="A2668">
        <v>1</v>
      </c>
      <c r="B2668" t="s">
        <v>5329</v>
      </c>
      <c r="D2668" t="s">
        <v>5330</v>
      </c>
      <c r="E2668">
        <v>0</v>
      </c>
      <c r="F2668" t="s">
        <v>2770</v>
      </c>
      <c r="G2668" t="s">
        <v>29</v>
      </c>
      <c r="H2668">
        <v>37</v>
      </c>
      <c r="I2668" s="14">
        <v>2</v>
      </c>
      <c r="J2668" s="15">
        <v>0</v>
      </c>
      <c r="K2668" s="15">
        <v>0</v>
      </c>
      <c r="L2668" s="15">
        <v>0</v>
      </c>
      <c r="M2668">
        <v>3</v>
      </c>
      <c r="N2668">
        <v>3</v>
      </c>
      <c r="O2668">
        <v>0</v>
      </c>
      <c r="P2668">
        <v>2</v>
      </c>
      <c r="R2668">
        <v>0.03</v>
      </c>
      <c r="S2668">
        <v>0</v>
      </c>
      <c r="T2668">
        <v>0</v>
      </c>
      <c r="U2668">
        <v>0</v>
      </c>
      <c r="V2668">
        <v>0</v>
      </c>
      <c r="W2668" s="13">
        <v>40302</v>
      </c>
    </row>
    <row r="2669" spans="1:24" x14ac:dyDescent="0.25">
      <c r="A2669">
        <v>1</v>
      </c>
      <c r="B2669" t="s">
        <v>5331</v>
      </c>
      <c r="D2669" t="s">
        <v>5332</v>
      </c>
      <c r="E2669">
        <v>0</v>
      </c>
      <c r="F2669" t="s">
        <v>2770</v>
      </c>
      <c r="G2669" t="s">
        <v>29</v>
      </c>
      <c r="H2669">
        <v>37</v>
      </c>
      <c r="I2669" s="14">
        <v>25</v>
      </c>
      <c r="J2669" s="15">
        <v>0</v>
      </c>
      <c r="K2669" s="15">
        <v>0</v>
      </c>
      <c r="L2669" s="15">
        <v>0</v>
      </c>
      <c r="M2669">
        <v>3</v>
      </c>
      <c r="N2669">
        <v>3</v>
      </c>
      <c r="O2669">
        <v>0</v>
      </c>
      <c r="P2669">
        <v>25</v>
      </c>
      <c r="R2669">
        <v>0.03</v>
      </c>
      <c r="S2669">
        <v>0</v>
      </c>
      <c r="T2669">
        <v>0</v>
      </c>
      <c r="U2669">
        <v>0</v>
      </c>
      <c r="V2669">
        <v>0</v>
      </c>
      <c r="W2669" s="13">
        <v>40302</v>
      </c>
    </row>
    <row r="2670" spans="1:24" x14ac:dyDescent="0.25">
      <c r="A2670">
        <v>1</v>
      </c>
      <c r="B2670" t="s">
        <v>5333</v>
      </c>
      <c r="D2670" t="s">
        <v>5334</v>
      </c>
      <c r="E2670">
        <v>0</v>
      </c>
      <c r="F2670" t="s">
        <v>1906</v>
      </c>
      <c r="G2670" t="s">
        <v>29</v>
      </c>
      <c r="H2670">
        <v>37</v>
      </c>
      <c r="I2670" s="14">
        <v>6</v>
      </c>
      <c r="J2670" s="15">
        <v>0</v>
      </c>
      <c r="K2670" s="15">
        <v>0</v>
      </c>
      <c r="L2670" s="15">
        <v>0</v>
      </c>
      <c r="M2670">
        <v>3</v>
      </c>
      <c r="N2670">
        <v>3</v>
      </c>
      <c r="O2670">
        <v>0</v>
      </c>
      <c r="P2670">
        <v>6</v>
      </c>
      <c r="R2670">
        <v>0.03</v>
      </c>
      <c r="S2670">
        <v>0</v>
      </c>
      <c r="T2670">
        <v>0</v>
      </c>
      <c r="U2670">
        <v>0</v>
      </c>
      <c r="V2670">
        <v>0</v>
      </c>
      <c r="W2670" s="13">
        <v>40302</v>
      </c>
    </row>
    <row r="2671" spans="1:24" x14ac:dyDescent="0.25">
      <c r="A2671">
        <v>1</v>
      </c>
      <c r="B2671" t="s">
        <v>5335</v>
      </c>
      <c r="D2671" t="s">
        <v>5336</v>
      </c>
      <c r="E2671">
        <v>0</v>
      </c>
      <c r="F2671" t="s">
        <v>1719</v>
      </c>
      <c r="G2671" t="s">
        <v>29</v>
      </c>
      <c r="H2671">
        <v>37</v>
      </c>
      <c r="I2671" s="14">
        <v>2</v>
      </c>
      <c r="J2671" s="15">
        <v>0</v>
      </c>
      <c r="K2671" s="15">
        <v>0</v>
      </c>
      <c r="L2671" s="15">
        <v>0</v>
      </c>
      <c r="M2671">
        <v>3</v>
      </c>
      <c r="N2671">
        <v>3</v>
      </c>
      <c r="O2671">
        <v>0</v>
      </c>
      <c r="P2671">
        <v>2</v>
      </c>
      <c r="R2671">
        <v>0.03</v>
      </c>
      <c r="S2671">
        <v>0</v>
      </c>
      <c r="T2671">
        <v>0</v>
      </c>
      <c r="U2671">
        <v>0</v>
      </c>
      <c r="V2671">
        <v>0</v>
      </c>
      <c r="W2671" s="13">
        <v>40302</v>
      </c>
    </row>
    <row r="2672" spans="1:24" x14ac:dyDescent="0.25">
      <c r="A2672">
        <v>1</v>
      </c>
      <c r="B2672" t="s">
        <v>5337</v>
      </c>
      <c r="D2672" t="s">
        <v>5338</v>
      </c>
      <c r="E2672">
        <v>0</v>
      </c>
      <c r="F2672" t="s">
        <v>1719</v>
      </c>
      <c r="G2672" t="s">
        <v>29</v>
      </c>
      <c r="H2672">
        <v>37</v>
      </c>
      <c r="I2672" s="14">
        <v>10</v>
      </c>
      <c r="J2672" s="15">
        <v>0</v>
      </c>
      <c r="K2672" s="15">
        <v>0</v>
      </c>
      <c r="L2672" s="15">
        <v>0</v>
      </c>
      <c r="M2672">
        <v>3</v>
      </c>
      <c r="N2672">
        <v>3</v>
      </c>
      <c r="O2672">
        <v>0</v>
      </c>
      <c r="P2672">
        <v>10</v>
      </c>
      <c r="R2672">
        <v>0.03</v>
      </c>
      <c r="S2672">
        <v>0</v>
      </c>
      <c r="T2672">
        <v>0</v>
      </c>
      <c r="U2672">
        <v>0</v>
      </c>
      <c r="V2672">
        <v>0</v>
      </c>
      <c r="W2672" s="13">
        <v>40302</v>
      </c>
    </row>
    <row r="2673" spans="1:24" x14ac:dyDescent="0.25">
      <c r="A2673">
        <v>1</v>
      </c>
      <c r="B2673" t="s">
        <v>5339</v>
      </c>
      <c r="D2673" t="s">
        <v>5340</v>
      </c>
      <c r="E2673">
        <v>0</v>
      </c>
      <c r="F2673" t="s">
        <v>1891</v>
      </c>
      <c r="G2673" t="s">
        <v>29</v>
      </c>
      <c r="H2673">
        <v>37</v>
      </c>
      <c r="I2673" s="14">
        <v>2</v>
      </c>
      <c r="J2673" s="15">
        <v>0</v>
      </c>
      <c r="K2673" s="15">
        <v>0</v>
      </c>
      <c r="L2673" s="15">
        <v>0</v>
      </c>
      <c r="M2673">
        <v>3</v>
      </c>
      <c r="N2673">
        <v>3</v>
      </c>
      <c r="O2673">
        <v>0</v>
      </c>
      <c r="P2673">
        <v>2</v>
      </c>
      <c r="R2673">
        <v>0.03</v>
      </c>
      <c r="S2673">
        <v>0</v>
      </c>
      <c r="T2673">
        <v>0</v>
      </c>
      <c r="U2673">
        <v>0</v>
      </c>
      <c r="V2673">
        <v>0</v>
      </c>
      <c r="W2673" s="13">
        <v>40302</v>
      </c>
    </row>
    <row r="2674" spans="1:24" x14ac:dyDescent="0.25">
      <c r="A2674">
        <v>1</v>
      </c>
      <c r="B2674" t="s">
        <v>5341</v>
      </c>
      <c r="D2674" t="s">
        <v>5342</v>
      </c>
      <c r="E2674">
        <v>0</v>
      </c>
      <c r="F2674" t="s">
        <v>1891</v>
      </c>
      <c r="G2674" t="s">
        <v>29</v>
      </c>
      <c r="H2674">
        <v>37</v>
      </c>
      <c r="I2674" s="14">
        <v>5</v>
      </c>
      <c r="J2674" s="15">
        <v>0</v>
      </c>
      <c r="K2674" s="15">
        <v>0</v>
      </c>
      <c r="L2674" s="15">
        <v>0</v>
      </c>
      <c r="M2674">
        <v>3</v>
      </c>
      <c r="N2674">
        <v>3</v>
      </c>
      <c r="O2674">
        <v>0</v>
      </c>
      <c r="P2674">
        <v>5</v>
      </c>
      <c r="R2674">
        <v>0.03</v>
      </c>
      <c r="S2674">
        <v>0</v>
      </c>
      <c r="T2674">
        <v>0</v>
      </c>
      <c r="U2674">
        <v>0</v>
      </c>
      <c r="V2674">
        <v>0</v>
      </c>
      <c r="W2674" s="13">
        <v>40302</v>
      </c>
    </row>
    <row r="2675" spans="1:24" x14ac:dyDescent="0.25">
      <c r="A2675">
        <v>1</v>
      </c>
      <c r="B2675" t="s">
        <v>5343</v>
      </c>
      <c r="D2675" t="s">
        <v>5342</v>
      </c>
      <c r="E2675">
        <v>0</v>
      </c>
      <c r="F2675" t="s">
        <v>1891</v>
      </c>
      <c r="G2675" t="s">
        <v>29</v>
      </c>
      <c r="H2675">
        <v>37</v>
      </c>
      <c r="I2675" s="14">
        <v>4</v>
      </c>
      <c r="J2675" s="15">
        <v>0</v>
      </c>
      <c r="K2675" s="15">
        <v>0</v>
      </c>
      <c r="L2675" s="15">
        <v>0</v>
      </c>
      <c r="M2675">
        <v>3</v>
      </c>
      <c r="N2675">
        <v>3</v>
      </c>
      <c r="O2675">
        <v>0</v>
      </c>
      <c r="P2675">
        <v>4</v>
      </c>
      <c r="R2675">
        <v>0.03</v>
      </c>
      <c r="S2675">
        <v>0</v>
      </c>
      <c r="T2675">
        <v>0</v>
      </c>
      <c r="U2675">
        <v>0</v>
      </c>
      <c r="V2675">
        <v>0</v>
      </c>
      <c r="W2675" s="13">
        <v>42137</v>
      </c>
    </row>
    <row r="2676" spans="1:24" x14ac:dyDescent="0.25">
      <c r="A2676">
        <v>1</v>
      </c>
      <c r="B2676" t="s">
        <v>5344</v>
      </c>
      <c r="D2676" t="s">
        <v>5342</v>
      </c>
      <c r="E2676">
        <v>0</v>
      </c>
      <c r="F2676" t="s">
        <v>1891</v>
      </c>
      <c r="G2676" t="s">
        <v>29</v>
      </c>
      <c r="H2676">
        <v>37</v>
      </c>
      <c r="I2676" s="14">
        <v>5</v>
      </c>
      <c r="J2676" s="15">
        <v>0</v>
      </c>
      <c r="K2676" s="15">
        <v>0</v>
      </c>
      <c r="L2676" s="15">
        <v>0</v>
      </c>
      <c r="M2676">
        <v>3</v>
      </c>
      <c r="N2676">
        <v>3</v>
      </c>
      <c r="O2676">
        <v>0</v>
      </c>
      <c r="P2676">
        <v>5</v>
      </c>
      <c r="R2676">
        <v>0.03</v>
      </c>
      <c r="S2676">
        <v>0</v>
      </c>
      <c r="T2676">
        <v>0</v>
      </c>
      <c r="U2676">
        <v>0</v>
      </c>
      <c r="V2676">
        <v>0</v>
      </c>
      <c r="W2676" s="13">
        <v>40302</v>
      </c>
    </row>
    <row r="2677" spans="1:24" x14ac:dyDescent="0.25">
      <c r="A2677">
        <v>1</v>
      </c>
      <c r="B2677" t="s">
        <v>5345</v>
      </c>
      <c r="D2677" t="s">
        <v>5346</v>
      </c>
      <c r="E2677">
        <v>0</v>
      </c>
      <c r="F2677" t="s">
        <v>1891</v>
      </c>
      <c r="G2677" t="s">
        <v>29</v>
      </c>
      <c r="H2677">
        <v>37</v>
      </c>
      <c r="I2677" s="14">
        <v>4</v>
      </c>
      <c r="J2677" s="15">
        <v>0</v>
      </c>
      <c r="K2677" s="15">
        <v>0</v>
      </c>
      <c r="L2677" s="15">
        <v>0</v>
      </c>
      <c r="M2677">
        <v>3</v>
      </c>
      <c r="N2677">
        <v>3</v>
      </c>
      <c r="O2677">
        <v>0</v>
      </c>
      <c r="P2677">
        <v>4</v>
      </c>
      <c r="R2677">
        <v>0.03</v>
      </c>
      <c r="S2677">
        <v>0</v>
      </c>
      <c r="T2677">
        <v>0</v>
      </c>
      <c r="U2677">
        <v>0</v>
      </c>
      <c r="V2677">
        <v>0</v>
      </c>
      <c r="W2677" s="13">
        <v>40302</v>
      </c>
    </row>
    <row r="2678" spans="1:24" x14ac:dyDescent="0.25">
      <c r="A2678">
        <v>1</v>
      </c>
      <c r="B2678" t="s">
        <v>5347</v>
      </c>
      <c r="D2678" t="s">
        <v>5348</v>
      </c>
      <c r="E2678">
        <v>0</v>
      </c>
      <c r="F2678" t="s">
        <v>1891</v>
      </c>
      <c r="G2678" t="s">
        <v>29</v>
      </c>
      <c r="H2678">
        <v>37</v>
      </c>
      <c r="I2678" s="14">
        <v>4</v>
      </c>
      <c r="J2678" s="15">
        <v>0</v>
      </c>
      <c r="K2678" s="15">
        <v>0</v>
      </c>
      <c r="L2678" s="15">
        <v>0</v>
      </c>
      <c r="M2678">
        <v>3</v>
      </c>
      <c r="N2678">
        <v>3</v>
      </c>
      <c r="O2678">
        <v>0</v>
      </c>
      <c r="P2678">
        <v>4</v>
      </c>
      <c r="R2678">
        <v>0.03</v>
      </c>
      <c r="S2678">
        <v>0</v>
      </c>
      <c r="T2678">
        <v>0</v>
      </c>
      <c r="U2678">
        <v>0</v>
      </c>
      <c r="V2678">
        <v>0</v>
      </c>
      <c r="W2678" s="13">
        <v>40302</v>
      </c>
    </row>
    <row r="2679" spans="1:24" x14ac:dyDescent="0.25">
      <c r="A2679">
        <v>1</v>
      </c>
      <c r="B2679" t="s">
        <v>5349</v>
      </c>
      <c r="D2679" t="s">
        <v>5350</v>
      </c>
      <c r="E2679">
        <v>0</v>
      </c>
      <c r="F2679" t="s">
        <v>1945</v>
      </c>
      <c r="G2679" t="s">
        <v>29</v>
      </c>
      <c r="H2679">
        <v>37</v>
      </c>
      <c r="I2679" s="14">
        <v>6</v>
      </c>
      <c r="J2679" s="15">
        <v>0</v>
      </c>
      <c r="K2679" s="15">
        <v>0</v>
      </c>
      <c r="L2679" s="15">
        <v>0</v>
      </c>
      <c r="M2679">
        <v>3</v>
      </c>
      <c r="N2679">
        <v>3</v>
      </c>
      <c r="O2679">
        <v>0</v>
      </c>
      <c r="P2679">
        <v>6</v>
      </c>
      <c r="R2679">
        <v>0.03</v>
      </c>
      <c r="S2679">
        <v>0</v>
      </c>
      <c r="T2679">
        <v>0</v>
      </c>
      <c r="U2679">
        <v>0</v>
      </c>
      <c r="V2679">
        <v>0</v>
      </c>
      <c r="W2679" s="13">
        <v>40302</v>
      </c>
    </row>
    <row r="2680" spans="1:24" x14ac:dyDescent="0.25">
      <c r="A2680">
        <v>1</v>
      </c>
      <c r="B2680" t="s">
        <v>5351</v>
      </c>
      <c r="D2680" t="s">
        <v>5352</v>
      </c>
      <c r="E2680">
        <v>0</v>
      </c>
      <c r="F2680" t="s">
        <v>1719</v>
      </c>
      <c r="G2680" t="s">
        <v>29</v>
      </c>
      <c r="H2680">
        <v>37</v>
      </c>
      <c r="I2680" s="14">
        <v>2</v>
      </c>
      <c r="J2680" s="15">
        <v>0</v>
      </c>
      <c r="K2680" s="15">
        <v>0</v>
      </c>
      <c r="L2680" s="15">
        <v>0</v>
      </c>
      <c r="M2680">
        <v>3</v>
      </c>
      <c r="N2680">
        <v>3</v>
      </c>
      <c r="O2680">
        <v>0</v>
      </c>
      <c r="P2680">
        <v>2</v>
      </c>
      <c r="R2680">
        <v>0.03</v>
      </c>
      <c r="S2680">
        <v>0</v>
      </c>
      <c r="T2680">
        <v>0</v>
      </c>
      <c r="U2680">
        <v>0</v>
      </c>
      <c r="V2680">
        <v>0</v>
      </c>
      <c r="W2680" s="13">
        <v>40302</v>
      </c>
    </row>
    <row r="2681" spans="1:24" x14ac:dyDescent="0.25">
      <c r="A2681">
        <v>1</v>
      </c>
      <c r="B2681" t="s">
        <v>5353</v>
      </c>
      <c r="D2681" t="s">
        <v>5354</v>
      </c>
      <c r="E2681">
        <v>0</v>
      </c>
      <c r="F2681" t="s">
        <v>1719</v>
      </c>
      <c r="G2681" t="s">
        <v>29</v>
      </c>
      <c r="H2681">
        <v>37</v>
      </c>
      <c r="I2681" s="14">
        <v>3</v>
      </c>
      <c r="J2681" s="15">
        <v>0</v>
      </c>
      <c r="K2681" s="15">
        <v>0</v>
      </c>
      <c r="L2681" s="15">
        <v>0</v>
      </c>
      <c r="M2681">
        <v>3</v>
      </c>
      <c r="N2681">
        <v>3</v>
      </c>
      <c r="O2681">
        <v>0</v>
      </c>
      <c r="P2681">
        <v>3</v>
      </c>
      <c r="R2681">
        <v>0.03</v>
      </c>
      <c r="S2681">
        <v>0</v>
      </c>
      <c r="T2681">
        <v>0</v>
      </c>
      <c r="U2681">
        <v>0</v>
      </c>
      <c r="V2681">
        <v>0</v>
      </c>
      <c r="W2681" s="13">
        <v>40302</v>
      </c>
    </row>
    <row r="2682" spans="1:24" x14ac:dyDescent="0.25">
      <c r="A2682">
        <v>1</v>
      </c>
      <c r="B2682" t="s">
        <v>5355</v>
      </c>
      <c r="D2682" t="s">
        <v>5356</v>
      </c>
      <c r="E2682">
        <v>0</v>
      </c>
      <c r="F2682" t="s">
        <v>1719</v>
      </c>
      <c r="G2682" t="s">
        <v>29</v>
      </c>
      <c r="H2682">
        <v>37</v>
      </c>
      <c r="I2682" s="14">
        <v>4</v>
      </c>
      <c r="J2682" s="15">
        <v>0</v>
      </c>
      <c r="K2682" s="15">
        <v>0</v>
      </c>
      <c r="L2682" s="15">
        <v>0</v>
      </c>
      <c r="M2682">
        <v>3</v>
      </c>
      <c r="N2682">
        <v>3</v>
      </c>
      <c r="O2682">
        <v>0</v>
      </c>
      <c r="P2682">
        <v>4</v>
      </c>
      <c r="R2682">
        <v>0.03</v>
      </c>
      <c r="S2682">
        <v>0</v>
      </c>
      <c r="T2682">
        <v>0</v>
      </c>
      <c r="U2682">
        <v>0</v>
      </c>
      <c r="V2682">
        <v>0</v>
      </c>
      <c r="W2682" s="13">
        <v>40302</v>
      </c>
    </row>
    <row r="2683" spans="1:24" x14ac:dyDescent="0.25">
      <c r="A2683">
        <v>1</v>
      </c>
      <c r="B2683" t="s">
        <v>5357</v>
      </c>
      <c r="D2683" t="s">
        <v>5358</v>
      </c>
      <c r="E2683">
        <v>0</v>
      </c>
      <c r="F2683" t="s">
        <v>1719</v>
      </c>
      <c r="G2683" t="s">
        <v>29</v>
      </c>
      <c r="H2683">
        <v>37</v>
      </c>
      <c r="I2683" s="14">
        <v>6</v>
      </c>
      <c r="J2683" s="15">
        <v>0</v>
      </c>
      <c r="K2683" s="15">
        <v>0</v>
      </c>
      <c r="L2683" s="15">
        <v>0</v>
      </c>
      <c r="M2683">
        <v>3</v>
      </c>
      <c r="N2683">
        <v>3</v>
      </c>
      <c r="O2683">
        <v>0</v>
      </c>
      <c r="P2683">
        <v>6</v>
      </c>
      <c r="R2683">
        <v>0.03</v>
      </c>
      <c r="S2683">
        <v>0</v>
      </c>
      <c r="T2683">
        <v>0</v>
      </c>
      <c r="U2683">
        <v>0</v>
      </c>
      <c r="V2683">
        <v>0</v>
      </c>
      <c r="W2683" s="13">
        <v>40302</v>
      </c>
    </row>
    <row r="2684" spans="1:24" x14ac:dyDescent="0.25">
      <c r="A2684">
        <v>1</v>
      </c>
      <c r="B2684" t="s">
        <v>5359</v>
      </c>
      <c r="D2684" t="s">
        <v>5360</v>
      </c>
      <c r="E2684">
        <v>0</v>
      </c>
      <c r="F2684" t="s">
        <v>1719</v>
      </c>
      <c r="G2684" t="s">
        <v>29</v>
      </c>
      <c r="H2684">
        <v>36</v>
      </c>
      <c r="I2684" s="14">
        <v>4</v>
      </c>
      <c r="J2684" s="15">
        <v>396005.58799999999</v>
      </c>
      <c r="K2684" s="15">
        <v>0</v>
      </c>
      <c r="L2684" s="15">
        <v>0</v>
      </c>
      <c r="M2684">
        <v>3</v>
      </c>
      <c r="N2684">
        <v>3</v>
      </c>
      <c r="O2684">
        <v>0</v>
      </c>
      <c r="P2684">
        <v>4</v>
      </c>
      <c r="R2684">
        <v>0.03</v>
      </c>
      <c r="S2684">
        <v>0</v>
      </c>
      <c r="T2684">
        <v>0</v>
      </c>
      <c r="U2684">
        <v>0</v>
      </c>
      <c r="V2684">
        <v>0</v>
      </c>
      <c r="W2684" s="13">
        <v>42389</v>
      </c>
      <c r="X2684">
        <v>989</v>
      </c>
    </row>
    <row r="2685" spans="1:24" x14ac:dyDescent="0.25">
      <c r="A2685">
        <v>1</v>
      </c>
      <c r="B2685" t="s">
        <v>5361</v>
      </c>
      <c r="D2685" t="s">
        <v>5362</v>
      </c>
      <c r="E2685">
        <v>0</v>
      </c>
      <c r="F2685" t="s">
        <v>1719</v>
      </c>
      <c r="G2685" t="s">
        <v>29</v>
      </c>
      <c r="H2685">
        <v>37</v>
      </c>
      <c r="I2685" s="14">
        <v>8</v>
      </c>
      <c r="J2685" s="15">
        <v>0</v>
      </c>
      <c r="K2685" s="15">
        <v>0</v>
      </c>
      <c r="L2685" s="15">
        <v>0</v>
      </c>
      <c r="M2685">
        <v>3</v>
      </c>
      <c r="N2685">
        <v>3</v>
      </c>
      <c r="O2685">
        <v>0</v>
      </c>
      <c r="P2685">
        <v>8</v>
      </c>
      <c r="R2685">
        <v>0.03</v>
      </c>
      <c r="S2685">
        <v>0</v>
      </c>
      <c r="T2685">
        <v>0</v>
      </c>
      <c r="U2685">
        <v>0</v>
      </c>
      <c r="V2685">
        <v>0</v>
      </c>
      <c r="W2685" s="13">
        <v>40302</v>
      </c>
    </row>
    <row r="2686" spans="1:24" x14ac:dyDescent="0.25">
      <c r="A2686">
        <v>1</v>
      </c>
      <c r="B2686" t="s">
        <v>5363</v>
      </c>
      <c r="D2686" t="s">
        <v>5364</v>
      </c>
      <c r="E2686">
        <v>0</v>
      </c>
      <c r="F2686" t="s">
        <v>1719</v>
      </c>
      <c r="G2686" t="s">
        <v>29</v>
      </c>
      <c r="H2686">
        <v>37</v>
      </c>
      <c r="I2686" s="14">
        <v>1</v>
      </c>
      <c r="J2686" s="15">
        <v>0</v>
      </c>
      <c r="K2686" s="15">
        <v>0</v>
      </c>
      <c r="L2686" s="15">
        <v>0</v>
      </c>
      <c r="M2686">
        <v>3</v>
      </c>
      <c r="N2686">
        <v>3</v>
      </c>
      <c r="O2686">
        <v>0</v>
      </c>
      <c r="P2686">
        <v>1</v>
      </c>
      <c r="R2686">
        <v>0.03</v>
      </c>
      <c r="S2686">
        <v>0</v>
      </c>
      <c r="T2686">
        <v>0</v>
      </c>
      <c r="U2686">
        <v>0</v>
      </c>
      <c r="V2686">
        <v>0</v>
      </c>
      <c r="W2686" s="13">
        <v>40302</v>
      </c>
    </row>
    <row r="2687" spans="1:24" x14ac:dyDescent="0.25">
      <c r="A2687">
        <v>1</v>
      </c>
      <c r="B2687" t="s">
        <v>5365</v>
      </c>
      <c r="D2687" t="s">
        <v>5366</v>
      </c>
      <c r="E2687">
        <v>0</v>
      </c>
      <c r="F2687" t="s">
        <v>1719</v>
      </c>
      <c r="G2687" t="s">
        <v>29</v>
      </c>
      <c r="H2687">
        <v>37</v>
      </c>
      <c r="I2687" s="14">
        <v>4</v>
      </c>
      <c r="J2687" s="15">
        <v>0</v>
      </c>
      <c r="K2687" s="15">
        <v>0</v>
      </c>
      <c r="L2687" s="15">
        <v>0</v>
      </c>
      <c r="M2687">
        <v>3</v>
      </c>
      <c r="N2687">
        <v>3</v>
      </c>
      <c r="O2687">
        <v>0</v>
      </c>
      <c r="P2687">
        <v>4</v>
      </c>
      <c r="R2687">
        <v>0.03</v>
      </c>
      <c r="S2687">
        <v>0</v>
      </c>
      <c r="T2687">
        <v>0</v>
      </c>
      <c r="U2687">
        <v>0</v>
      </c>
      <c r="V2687">
        <v>0</v>
      </c>
      <c r="W2687" s="13">
        <v>40302</v>
      </c>
    </row>
    <row r="2688" spans="1:24" x14ac:dyDescent="0.25">
      <c r="A2688">
        <v>1</v>
      </c>
      <c r="B2688" t="s">
        <v>5367</v>
      </c>
      <c r="D2688" t="s">
        <v>5368</v>
      </c>
      <c r="E2688">
        <v>0</v>
      </c>
      <c r="F2688" t="s">
        <v>4937</v>
      </c>
      <c r="G2688" t="s">
        <v>29</v>
      </c>
      <c r="H2688">
        <v>36</v>
      </c>
      <c r="I2688" s="14">
        <v>29</v>
      </c>
      <c r="J2688" s="15">
        <v>8000</v>
      </c>
      <c r="K2688" s="15">
        <v>0</v>
      </c>
      <c r="L2688" s="15">
        <v>0</v>
      </c>
      <c r="M2688">
        <v>3</v>
      </c>
      <c r="N2688">
        <v>3</v>
      </c>
      <c r="O2688">
        <v>0</v>
      </c>
      <c r="P2688">
        <v>29</v>
      </c>
      <c r="R2688">
        <v>0.03</v>
      </c>
      <c r="S2688">
        <v>0</v>
      </c>
      <c r="T2688">
        <v>0</v>
      </c>
      <c r="U2688">
        <v>0</v>
      </c>
      <c r="V2688">
        <v>0</v>
      </c>
      <c r="W2688" s="13">
        <v>42676</v>
      </c>
      <c r="X2688">
        <v>267</v>
      </c>
    </row>
    <row r="2689" spans="1:24" x14ac:dyDescent="0.25">
      <c r="A2689">
        <v>1</v>
      </c>
      <c r="B2689" t="s">
        <v>5369</v>
      </c>
      <c r="D2689" t="s">
        <v>5370</v>
      </c>
      <c r="E2689">
        <v>0</v>
      </c>
      <c r="F2689" t="s">
        <v>1719</v>
      </c>
      <c r="G2689" t="s">
        <v>29</v>
      </c>
      <c r="H2689">
        <v>37</v>
      </c>
      <c r="I2689" s="14">
        <v>2</v>
      </c>
      <c r="J2689" s="15">
        <v>0</v>
      </c>
      <c r="K2689" s="15">
        <v>0</v>
      </c>
      <c r="L2689" s="15">
        <v>0</v>
      </c>
      <c r="M2689">
        <v>3</v>
      </c>
      <c r="N2689">
        <v>3</v>
      </c>
      <c r="O2689">
        <v>0</v>
      </c>
      <c r="P2689">
        <v>2</v>
      </c>
      <c r="R2689">
        <v>0.03</v>
      </c>
      <c r="S2689">
        <v>0</v>
      </c>
      <c r="T2689">
        <v>0</v>
      </c>
      <c r="U2689">
        <v>0</v>
      </c>
      <c r="V2689">
        <v>0</v>
      </c>
      <c r="W2689" s="13">
        <v>40302</v>
      </c>
    </row>
    <row r="2690" spans="1:24" x14ac:dyDescent="0.25">
      <c r="A2690">
        <v>1</v>
      </c>
      <c r="B2690" t="s">
        <v>5371</v>
      </c>
      <c r="D2690" t="s">
        <v>5372</v>
      </c>
      <c r="E2690">
        <v>0</v>
      </c>
      <c r="F2690" t="s">
        <v>1719</v>
      </c>
      <c r="G2690" t="s">
        <v>29</v>
      </c>
      <c r="H2690">
        <v>37</v>
      </c>
      <c r="I2690" s="14">
        <v>1</v>
      </c>
      <c r="J2690" s="15">
        <v>0</v>
      </c>
      <c r="K2690" s="15">
        <v>0</v>
      </c>
      <c r="L2690" s="15">
        <v>0</v>
      </c>
      <c r="M2690">
        <v>3</v>
      </c>
      <c r="N2690">
        <v>3</v>
      </c>
      <c r="O2690">
        <v>0</v>
      </c>
      <c r="P2690">
        <v>1</v>
      </c>
      <c r="R2690">
        <v>0.03</v>
      </c>
      <c r="S2690">
        <v>0</v>
      </c>
      <c r="T2690">
        <v>0</v>
      </c>
      <c r="U2690">
        <v>0</v>
      </c>
      <c r="V2690">
        <v>0</v>
      </c>
      <c r="W2690" s="13">
        <v>40302</v>
      </c>
    </row>
    <row r="2691" spans="1:24" x14ac:dyDescent="0.25">
      <c r="A2691">
        <v>1</v>
      </c>
      <c r="B2691" t="s">
        <v>5373</v>
      </c>
      <c r="D2691" t="s">
        <v>5374</v>
      </c>
      <c r="E2691">
        <v>0</v>
      </c>
      <c r="F2691" t="s">
        <v>1719</v>
      </c>
      <c r="G2691" t="s">
        <v>29</v>
      </c>
      <c r="H2691">
        <v>37</v>
      </c>
      <c r="I2691" s="14">
        <v>1</v>
      </c>
      <c r="J2691" s="15">
        <v>0</v>
      </c>
      <c r="K2691" s="15">
        <v>0</v>
      </c>
      <c r="L2691" s="15">
        <v>0</v>
      </c>
      <c r="M2691">
        <v>3</v>
      </c>
      <c r="N2691">
        <v>3</v>
      </c>
      <c r="O2691">
        <v>0</v>
      </c>
      <c r="P2691">
        <v>1</v>
      </c>
      <c r="R2691">
        <v>0.03</v>
      </c>
      <c r="S2691">
        <v>0</v>
      </c>
      <c r="T2691">
        <v>0</v>
      </c>
      <c r="U2691">
        <v>0</v>
      </c>
      <c r="V2691">
        <v>0</v>
      </c>
      <c r="W2691" s="13">
        <v>41964</v>
      </c>
    </row>
    <row r="2692" spans="1:24" x14ac:dyDescent="0.25">
      <c r="A2692">
        <v>1</v>
      </c>
      <c r="B2692" t="s">
        <v>5375</v>
      </c>
      <c r="D2692" t="s">
        <v>5376</v>
      </c>
      <c r="E2692">
        <v>0</v>
      </c>
      <c r="F2692" t="s">
        <v>1719</v>
      </c>
      <c r="G2692" t="s">
        <v>29</v>
      </c>
      <c r="H2692">
        <v>37</v>
      </c>
      <c r="I2692" s="14">
        <v>3</v>
      </c>
      <c r="J2692" s="15">
        <v>0</v>
      </c>
      <c r="K2692" s="15">
        <v>0</v>
      </c>
      <c r="L2692" s="15">
        <v>0</v>
      </c>
      <c r="M2692">
        <v>3</v>
      </c>
      <c r="N2692">
        <v>3</v>
      </c>
      <c r="O2692">
        <v>0</v>
      </c>
      <c r="P2692">
        <v>3</v>
      </c>
      <c r="R2692">
        <v>0.03</v>
      </c>
      <c r="S2692">
        <v>0</v>
      </c>
      <c r="T2692">
        <v>0</v>
      </c>
      <c r="U2692">
        <v>0</v>
      </c>
      <c r="V2692">
        <v>0</v>
      </c>
      <c r="W2692" s="13">
        <v>40302</v>
      </c>
    </row>
    <row r="2693" spans="1:24" x14ac:dyDescent="0.25">
      <c r="A2693">
        <v>1</v>
      </c>
      <c r="B2693" t="s">
        <v>5377</v>
      </c>
      <c r="D2693" t="s">
        <v>5378</v>
      </c>
      <c r="E2693">
        <v>0</v>
      </c>
      <c r="F2693" t="s">
        <v>1719</v>
      </c>
      <c r="G2693" t="s">
        <v>29</v>
      </c>
      <c r="H2693">
        <v>37</v>
      </c>
      <c r="I2693" s="14">
        <v>3</v>
      </c>
      <c r="J2693" s="15">
        <v>0</v>
      </c>
      <c r="K2693" s="15">
        <v>0</v>
      </c>
      <c r="L2693" s="15">
        <v>0</v>
      </c>
      <c r="M2693">
        <v>3</v>
      </c>
      <c r="N2693">
        <v>3</v>
      </c>
      <c r="O2693">
        <v>0</v>
      </c>
      <c r="P2693">
        <v>3</v>
      </c>
      <c r="R2693">
        <v>0.03</v>
      </c>
      <c r="S2693">
        <v>0</v>
      </c>
      <c r="T2693">
        <v>0</v>
      </c>
      <c r="U2693">
        <v>0</v>
      </c>
      <c r="V2693">
        <v>0</v>
      </c>
      <c r="W2693" s="13">
        <v>41963</v>
      </c>
    </row>
    <row r="2694" spans="1:24" x14ac:dyDescent="0.25">
      <c r="A2694">
        <v>1</v>
      </c>
      <c r="B2694" t="s">
        <v>5379</v>
      </c>
      <c r="D2694" t="s">
        <v>5380</v>
      </c>
      <c r="E2694">
        <v>0</v>
      </c>
      <c r="F2694" t="s">
        <v>1719</v>
      </c>
      <c r="G2694" t="s">
        <v>29</v>
      </c>
      <c r="H2694">
        <v>37</v>
      </c>
      <c r="I2694" s="14">
        <v>2</v>
      </c>
      <c r="J2694" s="15">
        <v>0</v>
      </c>
      <c r="K2694" s="15">
        <v>0</v>
      </c>
      <c r="L2694" s="15">
        <v>0</v>
      </c>
      <c r="M2694">
        <v>3</v>
      </c>
      <c r="N2694">
        <v>3</v>
      </c>
      <c r="O2694">
        <v>0</v>
      </c>
      <c r="P2694">
        <v>2</v>
      </c>
      <c r="R2694">
        <v>0.03</v>
      </c>
      <c r="S2694">
        <v>0</v>
      </c>
      <c r="T2694">
        <v>0</v>
      </c>
      <c r="U2694">
        <v>0</v>
      </c>
      <c r="V2694">
        <v>0</v>
      </c>
      <c r="W2694" s="13">
        <v>40302</v>
      </c>
    </row>
    <row r="2695" spans="1:24" x14ac:dyDescent="0.25">
      <c r="A2695">
        <v>1</v>
      </c>
      <c r="B2695" t="s">
        <v>5381</v>
      </c>
      <c r="D2695" t="s">
        <v>5382</v>
      </c>
      <c r="E2695">
        <v>0</v>
      </c>
      <c r="F2695" t="s">
        <v>1719</v>
      </c>
      <c r="G2695" t="s">
        <v>29</v>
      </c>
      <c r="H2695">
        <v>37</v>
      </c>
      <c r="I2695" s="14">
        <v>1</v>
      </c>
      <c r="J2695" s="15">
        <v>0</v>
      </c>
      <c r="K2695" s="15">
        <v>0</v>
      </c>
      <c r="L2695" s="15">
        <v>0</v>
      </c>
      <c r="M2695">
        <v>3</v>
      </c>
      <c r="N2695">
        <v>3</v>
      </c>
      <c r="O2695">
        <v>0</v>
      </c>
      <c r="P2695">
        <v>1</v>
      </c>
      <c r="R2695">
        <v>0.03</v>
      </c>
      <c r="S2695">
        <v>0</v>
      </c>
      <c r="T2695">
        <v>0</v>
      </c>
      <c r="U2695">
        <v>0</v>
      </c>
      <c r="V2695">
        <v>0</v>
      </c>
      <c r="W2695" s="13">
        <v>40302</v>
      </c>
    </row>
    <row r="2696" spans="1:24" x14ac:dyDescent="0.25">
      <c r="A2696">
        <v>1</v>
      </c>
      <c r="B2696" t="s">
        <v>5383</v>
      </c>
      <c r="D2696" t="s">
        <v>5384</v>
      </c>
      <c r="E2696">
        <v>0</v>
      </c>
      <c r="F2696" t="s">
        <v>1719</v>
      </c>
      <c r="G2696" t="s">
        <v>29</v>
      </c>
      <c r="H2696">
        <v>37</v>
      </c>
      <c r="I2696" s="14">
        <v>1</v>
      </c>
      <c r="J2696" s="15">
        <v>0</v>
      </c>
      <c r="K2696" s="15">
        <v>0</v>
      </c>
      <c r="L2696" s="15">
        <v>0</v>
      </c>
      <c r="M2696">
        <v>3</v>
      </c>
      <c r="N2696">
        <v>3</v>
      </c>
      <c r="O2696">
        <v>0</v>
      </c>
      <c r="P2696">
        <v>1</v>
      </c>
      <c r="R2696">
        <v>0.03</v>
      </c>
      <c r="S2696">
        <v>0</v>
      </c>
      <c r="T2696">
        <v>0</v>
      </c>
      <c r="U2696">
        <v>0</v>
      </c>
      <c r="V2696">
        <v>0</v>
      </c>
      <c r="W2696" s="13">
        <v>40302</v>
      </c>
    </row>
    <row r="2697" spans="1:24" x14ac:dyDescent="0.25">
      <c r="A2697">
        <v>1</v>
      </c>
      <c r="B2697" t="s">
        <v>5385</v>
      </c>
      <c r="D2697" t="s">
        <v>5386</v>
      </c>
      <c r="E2697">
        <v>0</v>
      </c>
      <c r="F2697" t="s">
        <v>1719</v>
      </c>
      <c r="G2697" t="s">
        <v>29</v>
      </c>
      <c r="H2697">
        <v>37</v>
      </c>
      <c r="I2697" s="14">
        <v>1</v>
      </c>
      <c r="J2697" s="15">
        <v>0</v>
      </c>
      <c r="K2697" s="15">
        <v>0</v>
      </c>
      <c r="L2697" s="15">
        <v>0</v>
      </c>
      <c r="M2697">
        <v>3</v>
      </c>
      <c r="N2697">
        <v>3</v>
      </c>
      <c r="O2697">
        <v>0</v>
      </c>
      <c r="P2697">
        <v>1</v>
      </c>
      <c r="R2697">
        <v>0.03</v>
      </c>
      <c r="S2697">
        <v>0</v>
      </c>
      <c r="T2697">
        <v>0</v>
      </c>
      <c r="U2697">
        <v>0</v>
      </c>
      <c r="V2697">
        <v>0</v>
      </c>
      <c r="W2697" s="13">
        <v>40302</v>
      </c>
    </row>
    <row r="2698" spans="1:24" x14ac:dyDescent="0.25">
      <c r="A2698">
        <v>1</v>
      </c>
      <c r="B2698" t="s">
        <v>5387</v>
      </c>
      <c r="D2698" t="s">
        <v>5388</v>
      </c>
      <c r="E2698">
        <v>0</v>
      </c>
      <c r="F2698" t="s">
        <v>1719</v>
      </c>
      <c r="G2698" t="s">
        <v>29</v>
      </c>
      <c r="H2698">
        <v>37</v>
      </c>
      <c r="I2698" s="14">
        <v>3</v>
      </c>
      <c r="J2698" s="15">
        <v>0</v>
      </c>
      <c r="K2698" s="15">
        <v>0</v>
      </c>
      <c r="L2698" s="15">
        <v>0</v>
      </c>
      <c r="M2698">
        <v>3</v>
      </c>
      <c r="N2698">
        <v>3</v>
      </c>
      <c r="O2698">
        <v>0</v>
      </c>
      <c r="P2698">
        <v>3</v>
      </c>
      <c r="R2698">
        <v>0.03</v>
      </c>
      <c r="S2698">
        <v>0</v>
      </c>
      <c r="T2698">
        <v>0</v>
      </c>
      <c r="U2698">
        <v>0</v>
      </c>
      <c r="V2698">
        <v>0</v>
      </c>
      <c r="W2698" s="13">
        <v>40302</v>
      </c>
    </row>
    <row r="2699" spans="1:24" x14ac:dyDescent="0.25">
      <c r="A2699">
        <v>1</v>
      </c>
      <c r="B2699" t="s">
        <v>5389</v>
      </c>
      <c r="D2699" t="s">
        <v>5390</v>
      </c>
      <c r="E2699">
        <v>0</v>
      </c>
      <c r="F2699" t="s">
        <v>1719</v>
      </c>
      <c r="G2699" t="s">
        <v>29</v>
      </c>
      <c r="H2699">
        <v>37</v>
      </c>
      <c r="I2699" s="14">
        <v>2</v>
      </c>
      <c r="J2699" s="15">
        <v>0</v>
      </c>
      <c r="K2699" s="15">
        <v>0</v>
      </c>
      <c r="L2699" s="15">
        <v>0</v>
      </c>
      <c r="M2699">
        <v>3</v>
      </c>
      <c r="N2699">
        <v>3</v>
      </c>
      <c r="O2699">
        <v>0</v>
      </c>
      <c r="P2699">
        <v>2</v>
      </c>
      <c r="R2699">
        <v>0.03</v>
      </c>
      <c r="S2699">
        <v>0</v>
      </c>
      <c r="T2699">
        <v>0</v>
      </c>
      <c r="U2699">
        <v>0</v>
      </c>
      <c r="V2699">
        <v>0</v>
      </c>
      <c r="W2699" s="13">
        <v>40302</v>
      </c>
    </row>
    <row r="2700" spans="1:24" x14ac:dyDescent="0.25">
      <c r="A2700">
        <v>1</v>
      </c>
      <c r="B2700" t="s">
        <v>5391</v>
      </c>
      <c r="D2700" t="s">
        <v>5392</v>
      </c>
      <c r="E2700">
        <v>0</v>
      </c>
      <c r="F2700" t="s">
        <v>1719</v>
      </c>
      <c r="G2700" t="s">
        <v>29</v>
      </c>
      <c r="H2700">
        <v>37</v>
      </c>
      <c r="I2700" s="14">
        <v>1</v>
      </c>
      <c r="J2700" s="15">
        <v>0</v>
      </c>
      <c r="K2700" s="15">
        <v>0</v>
      </c>
      <c r="L2700" s="15">
        <v>0</v>
      </c>
      <c r="M2700">
        <v>3</v>
      </c>
      <c r="N2700">
        <v>3</v>
      </c>
      <c r="O2700">
        <v>0</v>
      </c>
      <c r="P2700">
        <v>1</v>
      </c>
      <c r="R2700">
        <v>0.03</v>
      </c>
      <c r="S2700">
        <v>0</v>
      </c>
      <c r="T2700">
        <v>0</v>
      </c>
      <c r="U2700">
        <v>0</v>
      </c>
      <c r="V2700">
        <v>0</v>
      </c>
      <c r="W2700" s="13">
        <v>40302</v>
      </c>
    </row>
    <row r="2701" spans="1:24" x14ac:dyDescent="0.25">
      <c r="A2701">
        <v>1</v>
      </c>
      <c r="B2701" t="s">
        <v>5393</v>
      </c>
      <c r="D2701" t="s">
        <v>5394</v>
      </c>
      <c r="E2701">
        <v>0</v>
      </c>
      <c r="F2701" t="s">
        <v>1719</v>
      </c>
      <c r="G2701" t="s">
        <v>29</v>
      </c>
      <c r="H2701">
        <v>37</v>
      </c>
      <c r="I2701" s="14">
        <v>4</v>
      </c>
      <c r="J2701" s="15">
        <v>0</v>
      </c>
      <c r="K2701" s="15">
        <v>0</v>
      </c>
      <c r="L2701" s="15">
        <v>0</v>
      </c>
      <c r="M2701">
        <v>3</v>
      </c>
      <c r="N2701">
        <v>3</v>
      </c>
      <c r="O2701">
        <v>0</v>
      </c>
      <c r="P2701">
        <v>4</v>
      </c>
      <c r="R2701">
        <v>0.03</v>
      </c>
      <c r="S2701">
        <v>0</v>
      </c>
      <c r="T2701">
        <v>0</v>
      </c>
      <c r="U2701">
        <v>0</v>
      </c>
      <c r="V2701">
        <v>0</v>
      </c>
      <c r="W2701" s="13">
        <v>40302</v>
      </c>
    </row>
    <row r="2702" spans="1:24" x14ac:dyDescent="0.25">
      <c r="A2702">
        <v>1</v>
      </c>
      <c r="B2702" t="s">
        <v>5395</v>
      </c>
      <c r="D2702" t="s">
        <v>5396</v>
      </c>
      <c r="E2702">
        <v>0</v>
      </c>
      <c r="F2702" t="s">
        <v>1719</v>
      </c>
      <c r="G2702" t="s">
        <v>29</v>
      </c>
      <c r="H2702">
        <v>37</v>
      </c>
      <c r="I2702" s="14">
        <v>1</v>
      </c>
      <c r="J2702" s="15">
        <v>0</v>
      </c>
      <c r="K2702" s="15">
        <v>0</v>
      </c>
      <c r="L2702" s="15">
        <v>0</v>
      </c>
      <c r="M2702">
        <v>3</v>
      </c>
      <c r="N2702">
        <v>3</v>
      </c>
      <c r="O2702">
        <v>0</v>
      </c>
      <c r="P2702">
        <v>1</v>
      </c>
      <c r="R2702">
        <v>0.03</v>
      </c>
      <c r="S2702">
        <v>0</v>
      </c>
      <c r="T2702">
        <v>0</v>
      </c>
      <c r="U2702">
        <v>0</v>
      </c>
      <c r="V2702">
        <v>0</v>
      </c>
      <c r="W2702" s="13">
        <v>40302</v>
      </c>
    </row>
    <row r="2703" spans="1:24" x14ac:dyDescent="0.25">
      <c r="A2703">
        <v>1</v>
      </c>
      <c r="B2703" t="s">
        <v>5397</v>
      </c>
      <c r="D2703" t="s">
        <v>5398</v>
      </c>
      <c r="E2703">
        <v>0</v>
      </c>
      <c r="F2703" t="s">
        <v>4937</v>
      </c>
      <c r="G2703" t="s">
        <v>29</v>
      </c>
      <c r="H2703">
        <v>36</v>
      </c>
      <c r="I2703" s="14">
        <v>2</v>
      </c>
      <c r="J2703" s="15">
        <v>1380000</v>
      </c>
      <c r="K2703" s="15">
        <v>0</v>
      </c>
      <c r="L2703" s="15">
        <v>0</v>
      </c>
      <c r="N2703">
        <v>3</v>
      </c>
      <c r="O2703">
        <v>0</v>
      </c>
      <c r="P2703">
        <v>2</v>
      </c>
      <c r="R2703">
        <v>0</v>
      </c>
      <c r="S2703">
        <v>0</v>
      </c>
      <c r="T2703">
        <v>0</v>
      </c>
      <c r="U2703">
        <v>0</v>
      </c>
      <c r="V2703">
        <v>0</v>
      </c>
      <c r="X2703">
        <v>1646</v>
      </c>
    </row>
    <row r="2704" spans="1:24" x14ac:dyDescent="0.25">
      <c r="A2704">
        <v>1</v>
      </c>
      <c r="B2704" t="s">
        <v>5399</v>
      </c>
      <c r="D2704" t="s">
        <v>5400</v>
      </c>
      <c r="E2704">
        <v>0</v>
      </c>
      <c r="F2704" t="s">
        <v>1719</v>
      </c>
      <c r="G2704" t="s">
        <v>29</v>
      </c>
      <c r="H2704">
        <v>37</v>
      </c>
      <c r="I2704" s="14">
        <v>1</v>
      </c>
      <c r="J2704" s="15">
        <v>0</v>
      </c>
      <c r="K2704" s="15">
        <v>0</v>
      </c>
      <c r="L2704" s="15">
        <v>0</v>
      </c>
      <c r="M2704">
        <v>3</v>
      </c>
      <c r="N2704">
        <v>3</v>
      </c>
      <c r="O2704">
        <v>0</v>
      </c>
      <c r="P2704">
        <v>1</v>
      </c>
      <c r="R2704">
        <v>0.03</v>
      </c>
      <c r="S2704">
        <v>0</v>
      </c>
      <c r="T2704">
        <v>0</v>
      </c>
      <c r="U2704">
        <v>0</v>
      </c>
      <c r="V2704">
        <v>0</v>
      </c>
      <c r="W2704" s="13">
        <v>41866</v>
      </c>
    </row>
    <row r="2705" spans="1:24" x14ac:dyDescent="0.25">
      <c r="A2705">
        <v>1</v>
      </c>
      <c r="B2705" t="s">
        <v>5401</v>
      </c>
      <c r="D2705" t="s">
        <v>5402</v>
      </c>
      <c r="E2705">
        <v>0</v>
      </c>
      <c r="F2705" t="s">
        <v>1719</v>
      </c>
      <c r="G2705" t="s">
        <v>29</v>
      </c>
      <c r="H2705">
        <v>37</v>
      </c>
      <c r="I2705" s="14">
        <v>8</v>
      </c>
      <c r="J2705" s="15">
        <v>0</v>
      </c>
      <c r="K2705" s="15">
        <v>0</v>
      </c>
      <c r="L2705" s="15">
        <v>0</v>
      </c>
      <c r="M2705">
        <v>3</v>
      </c>
      <c r="N2705">
        <v>3</v>
      </c>
      <c r="O2705">
        <v>0</v>
      </c>
      <c r="P2705">
        <v>8</v>
      </c>
      <c r="R2705">
        <v>0.03</v>
      </c>
      <c r="S2705">
        <v>0</v>
      </c>
      <c r="T2705">
        <v>0</v>
      </c>
      <c r="U2705">
        <v>0</v>
      </c>
      <c r="V2705">
        <v>0</v>
      </c>
      <c r="W2705" s="13">
        <v>40302</v>
      </c>
    </row>
    <row r="2706" spans="1:24" x14ac:dyDescent="0.25">
      <c r="A2706">
        <v>1</v>
      </c>
      <c r="B2706" t="s">
        <v>5403</v>
      </c>
      <c r="D2706" t="s">
        <v>5404</v>
      </c>
      <c r="E2706">
        <v>0</v>
      </c>
      <c r="F2706" t="s">
        <v>1906</v>
      </c>
      <c r="G2706" t="s">
        <v>29</v>
      </c>
      <c r="H2706">
        <v>37</v>
      </c>
      <c r="I2706" s="14">
        <v>2</v>
      </c>
      <c r="J2706" s="15">
        <v>0</v>
      </c>
      <c r="K2706" s="15">
        <v>0</v>
      </c>
      <c r="L2706" s="15">
        <v>0</v>
      </c>
      <c r="M2706">
        <v>3</v>
      </c>
      <c r="N2706">
        <v>3</v>
      </c>
      <c r="O2706">
        <v>0</v>
      </c>
      <c r="P2706">
        <v>2</v>
      </c>
      <c r="R2706">
        <v>0.03</v>
      </c>
      <c r="S2706">
        <v>0</v>
      </c>
      <c r="T2706">
        <v>0</v>
      </c>
      <c r="U2706">
        <v>0</v>
      </c>
      <c r="V2706">
        <v>0</v>
      </c>
      <c r="W2706" s="13">
        <v>40302</v>
      </c>
    </row>
    <row r="2707" spans="1:24" x14ac:dyDescent="0.25">
      <c r="A2707">
        <v>1</v>
      </c>
      <c r="B2707" t="s">
        <v>5405</v>
      </c>
      <c r="D2707" t="s">
        <v>5406</v>
      </c>
      <c r="E2707">
        <v>0</v>
      </c>
      <c r="F2707" t="s">
        <v>1906</v>
      </c>
      <c r="G2707" t="s">
        <v>29</v>
      </c>
      <c r="H2707">
        <v>37</v>
      </c>
      <c r="I2707" s="14">
        <v>4</v>
      </c>
      <c r="J2707" s="15">
        <v>0</v>
      </c>
      <c r="K2707" s="15">
        <v>0</v>
      </c>
      <c r="L2707" s="15">
        <v>0</v>
      </c>
      <c r="M2707">
        <v>3</v>
      </c>
      <c r="N2707">
        <v>3</v>
      </c>
      <c r="O2707">
        <v>0</v>
      </c>
      <c r="P2707">
        <v>4</v>
      </c>
      <c r="R2707">
        <v>0.03</v>
      </c>
      <c r="S2707">
        <v>0</v>
      </c>
      <c r="T2707">
        <v>0</v>
      </c>
      <c r="U2707">
        <v>0</v>
      </c>
      <c r="V2707">
        <v>0</v>
      </c>
      <c r="W2707" s="13">
        <v>40302</v>
      </c>
    </row>
    <row r="2708" spans="1:24" x14ac:dyDescent="0.25">
      <c r="A2708">
        <v>1</v>
      </c>
      <c r="B2708" t="s">
        <v>5407</v>
      </c>
      <c r="D2708" t="s">
        <v>5408</v>
      </c>
      <c r="E2708">
        <v>0</v>
      </c>
      <c r="F2708" t="s">
        <v>1906</v>
      </c>
      <c r="G2708" t="s">
        <v>29</v>
      </c>
      <c r="H2708">
        <v>37</v>
      </c>
      <c r="I2708" s="14">
        <v>17</v>
      </c>
      <c r="J2708" s="15">
        <v>0</v>
      </c>
      <c r="K2708" s="15">
        <v>0</v>
      </c>
      <c r="L2708" s="15">
        <v>0</v>
      </c>
      <c r="M2708">
        <v>3</v>
      </c>
      <c r="N2708">
        <v>3</v>
      </c>
      <c r="O2708">
        <v>0</v>
      </c>
      <c r="P2708">
        <v>17</v>
      </c>
      <c r="R2708">
        <v>0.03</v>
      </c>
      <c r="S2708">
        <v>0</v>
      </c>
      <c r="T2708">
        <v>0</v>
      </c>
      <c r="U2708">
        <v>0</v>
      </c>
      <c r="V2708">
        <v>0</v>
      </c>
      <c r="W2708" s="13">
        <v>40302</v>
      </c>
    </row>
    <row r="2709" spans="1:24" x14ac:dyDescent="0.25">
      <c r="A2709">
        <v>1</v>
      </c>
      <c r="B2709" t="s">
        <v>5409</v>
      </c>
      <c r="D2709" t="s">
        <v>5410</v>
      </c>
      <c r="E2709">
        <v>0</v>
      </c>
      <c r="F2709" t="s">
        <v>1882</v>
      </c>
      <c r="G2709" t="s">
        <v>29</v>
      </c>
      <c r="H2709">
        <v>37</v>
      </c>
      <c r="I2709" s="14">
        <v>1</v>
      </c>
      <c r="J2709" s="15">
        <v>0</v>
      </c>
      <c r="K2709" s="15">
        <v>0</v>
      </c>
      <c r="L2709" s="15">
        <v>0</v>
      </c>
      <c r="M2709">
        <v>3</v>
      </c>
      <c r="N2709">
        <v>3</v>
      </c>
      <c r="O2709">
        <v>0</v>
      </c>
      <c r="P2709">
        <v>1</v>
      </c>
      <c r="R2709">
        <v>0.03</v>
      </c>
      <c r="S2709">
        <v>0</v>
      </c>
      <c r="T2709">
        <v>0</v>
      </c>
      <c r="U2709">
        <v>0</v>
      </c>
      <c r="V2709">
        <v>0</v>
      </c>
      <c r="W2709" s="13">
        <v>40302</v>
      </c>
    </row>
    <row r="2710" spans="1:24" x14ac:dyDescent="0.25">
      <c r="A2710">
        <v>1</v>
      </c>
      <c r="B2710" t="s">
        <v>5411</v>
      </c>
      <c r="D2710" t="s">
        <v>5412</v>
      </c>
      <c r="E2710">
        <v>0</v>
      </c>
      <c r="F2710" t="s">
        <v>1719</v>
      </c>
      <c r="G2710" t="s">
        <v>29</v>
      </c>
      <c r="H2710">
        <v>36</v>
      </c>
      <c r="I2710" s="14">
        <v>24</v>
      </c>
      <c r="J2710" s="15">
        <v>300</v>
      </c>
      <c r="K2710" s="15">
        <v>0</v>
      </c>
      <c r="L2710" s="15">
        <v>0</v>
      </c>
      <c r="M2710">
        <v>3</v>
      </c>
      <c r="N2710">
        <v>3</v>
      </c>
      <c r="O2710">
        <v>0</v>
      </c>
      <c r="P2710">
        <v>24</v>
      </c>
      <c r="R2710">
        <v>0.03</v>
      </c>
      <c r="S2710">
        <v>0</v>
      </c>
      <c r="T2710">
        <v>0</v>
      </c>
      <c r="U2710">
        <v>0</v>
      </c>
      <c r="V2710">
        <v>0</v>
      </c>
      <c r="W2710" s="13">
        <v>43495</v>
      </c>
      <c r="X2710">
        <v>1096</v>
      </c>
    </row>
    <row r="2711" spans="1:24" x14ac:dyDescent="0.25">
      <c r="A2711">
        <v>1</v>
      </c>
      <c r="B2711" t="s">
        <v>5411</v>
      </c>
      <c r="D2711" t="s">
        <v>5412</v>
      </c>
      <c r="E2711">
        <v>0</v>
      </c>
      <c r="F2711" t="s">
        <v>1719</v>
      </c>
      <c r="G2711" t="s">
        <v>29</v>
      </c>
      <c r="H2711">
        <v>37</v>
      </c>
      <c r="I2711" s="14">
        <v>2</v>
      </c>
      <c r="J2711" s="15">
        <v>0</v>
      </c>
      <c r="K2711" s="15">
        <v>0</v>
      </c>
      <c r="L2711" s="15">
        <v>0</v>
      </c>
      <c r="M2711">
        <v>3</v>
      </c>
      <c r="N2711">
        <v>3</v>
      </c>
      <c r="O2711">
        <v>0</v>
      </c>
      <c r="P2711">
        <v>2</v>
      </c>
      <c r="R2711">
        <v>0.03</v>
      </c>
      <c r="S2711">
        <v>0</v>
      </c>
      <c r="T2711">
        <v>0</v>
      </c>
      <c r="U2711">
        <v>0</v>
      </c>
      <c r="V2711">
        <v>0</v>
      </c>
      <c r="W2711" s="13">
        <v>40302</v>
      </c>
    </row>
    <row r="2712" spans="1:24" x14ac:dyDescent="0.25">
      <c r="A2712">
        <v>1</v>
      </c>
      <c r="B2712" t="s">
        <v>5413</v>
      </c>
      <c r="D2712" t="s">
        <v>5414</v>
      </c>
      <c r="E2712">
        <v>0</v>
      </c>
      <c r="F2712" t="s">
        <v>1719</v>
      </c>
      <c r="G2712" t="s">
        <v>29</v>
      </c>
      <c r="H2712">
        <v>37</v>
      </c>
      <c r="I2712" s="14">
        <v>3</v>
      </c>
      <c r="J2712" s="15">
        <v>0</v>
      </c>
      <c r="K2712" s="15">
        <v>0</v>
      </c>
      <c r="L2712" s="15">
        <v>0</v>
      </c>
      <c r="M2712">
        <v>3</v>
      </c>
      <c r="N2712">
        <v>3</v>
      </c>
      <c r="O2712">
        <v>0</v>
      </c>
      <c r="P2712">
        <v>3</v>
      </c>
      <c r="R2712">
        <v>0.03</v>
      </c>
      <c r="S2712">
        <v>0</v>
      </c>
      <c r="T2712">
        <v>0</v>
      </c>
      <c r="U2712">
        <v>0</v>
      </c>
      <c r="V2712">
        <v>0</v>
      </c>
      <c r="W2712" s="13">
        <v>40302</v>
      </c>
    </row>
    <row r="2713" spans="1:24" x14ac:dyDescent="0.25">
      <c r="A2713">
        <v>1</v>
      </c>
      <c r="B2713" t="s">
        <v>5415</v>
      </c>
      <c r="D2713" t="s">
        <v>5416</v>
      </c>
      <c r="E2713">
        <v>0</v>
      </c>
      <c r="F2713" t="s">
        <v>1719</v>
      </c>
      <c r="G2713" t="s">
        <v>29</v>
      </c>
      <c r="H2713">
        <v>36</v>
      </c>
      <c r="I2713" s="14">
        <v>7</v>
      </c>
      <c r="J2713" s="15">
        <v>5462.9629999999997</v>
      </c>
      <c r="K2713" s="15">
        <v>0</v>
      </c>
      <c r="L2713" s="15">
        <v>0</v>
      </c>
      <c r="M2713">
        <v>3</v>
      </c>
      <c r="N2713">
        <v>3</v>
      </c>
      <c r="O2713">
        <v>0</v>
      </c>
      <c r="P2713">
        <v>7</v>
      </c>
      <c r="R2713">
        <v>0.03</v>
      </c>
      <c r="S2713">
        <v>0</v>
      </c>
      <c r="T2713">
        <v>0</v>
      </c>
      <c r="U2713">
        <v>0</v>
      </c>
      <c r="V2713">
        <v>0</v>
      </c>
      <c r="W2713" s="13">
        <v>44123</v>
      </c>
      <c r="X2713">
        <v>1339</v>
      </c>
    </row>
    <row r="2714" spans="1:24" x14ac:dyDescent="0.25">
      <c r="A2714">
        <v>1</v>
      </c>
      <c r="B2714" t="s">
        <v>5417</v>
      </c>
      <c r="D2714" t="s">
        <v>5418</v>
      </c>
      <c r="E2714">
        <v>0</v>
      </c>
      <c r="F2714" t="s">
        <v>1945</v>
      </c>
      <c r="G2714" t="s">
        <v>29</v>
      </c>
      <c r="H2714">
        <v>36</v>
      </c>
      <c r="I2714" s="14">
        <v>3</v>
      </c>
      <c r="J2714" s="15">
        <v>55000</v>
      </c>
      <c r="K2714" s="15">
        <v>0</v>
      </c>
      <c r="L2714" s="15">
        <v>0</v>
      </c>
      <c r="M2714">
        <v>3</v>
      </c>
      <c r="N2714">
        <v>3</v>
      </c>
      <c r="O2714">
        <v>0</v>
      </c>
      <c r="P2714">
        <v>3</v>
      </c>
      <c r="R2714">
        <v>0.03</v>
      </c>
      <c r="S2714">
        <v>0</v>
      </c>
      <c r="T2714">
        <v>0</v>
      </c>
      <c r="U2714">
        <v>0</v>
      </c>
      <c r="V2714">
        <v>0</v>
      </c>
      <c r="W2714" s="13">
        <v>43637</v>
      </c>
      <c r="X2714">
        <v>1670</v>
      </c>
    </row>
    <row r="2715" spans="1:24" x14ac:dyDescent="0.25">
      <c r="A2715">
        <v>1</v>
      </c>
      <c r="B2715" t="s">
        <v>5419</v>
      </c>
      <c r="D2715" t="s">
        <v>5420</v>
      </c>
      <c r="E2715">
        <v>0</v>
      </c>
      <c r="F2715" t="s">
        <v>2139</v>
      </c>
      <c r="G2715" t="s">
        <v>29</v>
      </c>
      <c r="H2715">
        <v>37</v>
      </c>
      <c r="I2715" s="14">
        <v>5</v>
      </c>
      <c r="J2715" s="15">
        <v>0</v>
      </c>
      <c r="K2715" s="15">
        <v>0</v>
      </c>
      <c r="L2715" s="15">
        <v>0</v>
      </c>
      <c r="M2715">
        <v>3</v>
      </c>
      <c r="N2715">
        <v>3</v>
      </c>
      <c r="O2715">
        <v>0</v>
      </c>
      <c r="P2715">
        <v>5</v>
      </c>
      <c r="R2715">
        <v>0.03</v>
      </c>
      <c r="S2715">
        <v>0</v>
      </c>
      <c r="T2715">
        <v>0</v>
      </c>
      <c r="U2715">
        <v>0</v>
      </c>
      <c r="V2715">
        <v>0</v>
      </c>
      <c r="W2715" s="13">
        <v>41120</v>
      </c>
    </row>
    <row r="2716" spans="1:24" x14ac:dyDescent="0.25">
      <c r="A2716">
        <v>1</v>
      </c>
      <c r="B2716" t="s">
        <v>5421</v>
      </c>
      <c r="D2716" t="s">
        <v>5422</v>
      </c>
      <c r="E2716">
        <v>0</v>
      </c>
      <c r="F2716" t="s">
        <v>2139</v>
      </c>
      <c r="G2716" t="s">
        <v>29</v>
      </c>
      <c r="H2716">
        <v>37</v>
      </c>
      <c r="I2716" s="14">
        <v>5</v>
      </c>
      <c r="J2716" s="15">
        <v>0</v>
      </c>
      <c r="K2716" s="15">
        <v>0</v>
      </c>
      <c r="L2716" s="15">
        <v>0</v>
      </c>
      <c r="M2716">
        <v>3</v>
      </c>
      <c r="N2716">
        <v>3</v>
      </c>
      <c r="O2716">
        <v>0</v>
      </c>
      <c r="P2716">
        <v>5</v>
      </c>
      <c r="R2716">
        <v>0.03</v>
      </c>
      <c r="S2716">
        <v>0</v>
      </c>
      <c r="T2716">
        <v>0</v>
      </c>
      <c r="U2716">
        <v>0</v>
      </c>
      <c r="V2716">
        <v>0</v>
      </c>
      <c r="W2716" s="13">
        <v>40302</v>
      </c>
    </row>
    <row r="2717" spans="1:24" x14ac:dyDescent="0.25">
      <c r="A2717">
        <v>1</v>
      </c>
      <c r="B2717" t="s">
        <v>5423</v>
      </c>
      <c r="D2717" t="s">
        <v>5424</v>
      </c>
      <c r="E2717">
        <v>0</v>
      </c>
      <c r="F2717" t="s">
        <v>1906</v>
      </c>
      <c r="G2717" t="s">
        <v>29</v>
      </c>
      <c r="H2717">
        <v>37</v>
      </c>
      <c r="I2717" s="14">
        <v>9</v>
      </c>
      <c r="J2717" s="15">
        <v>0</v>
      </c>
      <c r="K2717" s="15">
        <v>0</v>
      </c>
      <c r="L2717" s="15">
        <v>0</v>
      </c>
      <c r="M2717">
        <v>3</v>
      </c>
      <c r="N2717">
        <v>3</v>
      </c>
      <c r="O2717">
        <v>0</v>
      </c>
      <c r="P2717">
        <v>9</v>
      </c>
      <c r="R2717">
        <v>0.03</v>
      </c>
      <c r="S2717">
        <v>0</v>
      </c>
      <c r="T2717">
        <v>0</v>
      </c>
      <c r="U2717">
        <v>0</v>
      </c>
      <c r="V2717">
        <v>0</v>
      </c>
      <c r="W2717" s="13">
        <v>40302</v>
      </c>
    </row>
    <row r="2718" spans="1:24" x14ac:dyDescent="0.25">
      <c r="A2718">
        <v>1</v>
      </c>
      <c r="B2718" t="s">
        <v>5425</v>
      </c>
      <c r="D2718" t="s">
        <v>5426</v>
      </c>
      <c r="E2718">
        <v>0</v>
      </c>
      <c r="F2718" t="s">
        <v>1719</v>
      </c>
      <c r="G2718" t="s">
        <v>29</v>
      </c>
      <c r="H2718">
        <v>37</v>
      </c>
      <c r="I2718" s="14">
        <v>1</v>
      </c>
      <c r="J2718" s="15">
        <v>0</v>
      </c>
      <c r="K2718" s="15">
        <v>0</v>
      </c>
      <c r="L2718" s="15">
        <v>0</v>
      </c>
      <c r="M2718">
        <v>3</v>
      </c>
      <c r="N2718">
        <v>3</v>
      </c>
      <c r="O2718">
        <v>0</v>
      </c>
      <c r="P2718">
        <v>1</v>
      </c>
      <c r="R2718">
        <v>0.03</v>
      </c>
      <c r="S2718">
        <v>0</v>
      </c>
      <c r="T2718">
        <v>0</v>
      </c>
      <c r="U2718">
        <v>0</v>
      </c>
      <c r="V2718">
        <v>0</v>
      </c>
      <c r="W2718" s="13">
        <v>40302</v>
      </c>
    </row>
    <row r="2719" spans="1:24" x14ac:dyDescent="0.25">
      <c r="A2719">
        <v>1</v>
      </c>
      <c r="B2719" t="s">
        <v>5427</v>
      </c>
      <c r="D2719" t="s">
        <v>5428</v>
      </c>
      <c r="E2719">
        <v>0</v>
      </c>
      <c r="F2719" t="s">
        <v>1719</v>
      </c>
      <c r="G2719" t="s">
        <v>29</v>
      </c>
      <c r="H2719">
        <v>37</v>
      </c>
      <c r="I2719" s="14">
        <v>1</v>
      </c>
      <c r="J2719" s="15">
        <v>0</v>
      </c>
      <c r="K2719" s="15">
        <v>0</v>
      </c>
      <c r="L2719" s="15">
        <v>0</v>
      </c>
      <c r="M2719">
        <v>3</v>
      </c>
      <c r="N2719">
        <v>3</v>
      </c>
      <c r="O2719">
        <v>0</v>
      </c>
      <c r="P2719">
        <v>1</v>
      </c>
      <c r="R2719">
        <v>0.03</v>
      </c>
      <c r="S2719">
        <v>0</v>
      </c>
      <c r="T2719">
        <v>0</v>
      </c>
      <c r="U2719">
        <v>0</v>
      </c>
      <c r="V2719">
        <v>0</v>
      </c>
      <c r="W2719" s="13">
        <v>40302</v>
      </c>
    </row>
    <row r="2720" spans="1:24" x14ac:dyDescent="0.25">
      <c r="A2720">
        <v>1</v>
      </c>
      <c r="B2720" t="s">
        <v>5429</v>
      </c>
      <c r="D2720" t="s">
        <v>5430</v>
      </c>
      <c r="E2720">
        <v>0</v>
      </c>
      <c r="F2720" t="s">
        <v>1719</v>
      </c>
      <c r="G2720" t="s">
        <v>29</v>
      </c>
      <c r="H2720">
        <v>37</v>
      </c>
      <c r="I2720" s="14">
        <v>1</v>
      </c>
      <c r="J2720" s="15">
        <v>0</v>
      </c>
      <c r="K2720" s="15">
        <v>0</v>
      </c>
      <c r="L2720" s="15">
        <v>0</v>
      </c>
      <c r="M2720">
        <v>3</v>
      </c>
      <c r="N2720">
        <v>3</v>
      </c>
      <c r="O2720">
        <v>0</v>
      </c>
      <c r="P2720">
        <v>1</v>
      </c>
      <c r="R2720">
        <v>0.03</v>
      </c>
      <c r="S2720">
        <v>0</v>
      </c>
      <c r="T2720">
        <v>0</v>
      </c>
      <c r="U2720">
        <v>0</v>
      </c>
      <c r="V2720">
        <v>0</v>
      </c>
      <c r="W2720" s="13">
        <v>42080</v>
      </c>
    </row>
    <row r="2721" spans="1:23" x14ac:dyDescent="0.25">
      <c r="A2721">
        <v>1</v>
      </c>
      <c r="B2721" t="s">
        <v>5431</v>
      </c>
      <c r="D2721" t="s">
        <v>5432</v>
      </c>
      <c r="E2721">
        <v>0</v>
      </c>
      <c r="F2721" t="s">
        <v>1719</v>
      </c>
      <c r="G2721" t="s">
        <v>29</v>
      </c>
      <c r="H2721">
        <v>37</v>
      </c>
      <c r="I2721" s="14">
        <v>2</v>
      </c>
      <c r="J2721" s="15">
        <v>0</v>
      </c>
      <c r="K2721" s="15">
        <v>0</v>
      </c>
      <c r="L2721" s="15">
        <v>0</v>
      </c>
      <c r="M2721">
        <v>3</v>
      </c>
      <c r="N2721">
        <v>3</v>
      </c>
      <c r="O2721">
        <v>0</v>
      </c>
      <c r="P2721">
        <v>2</v>
      </c>
      <c r="R2721">
        <v>0.03</v>
      </c>
      <c r="S2721">
        <v>0</v>
      </c>
      <c r="T2721">
        <v>0</v>
      </c>
      <c r="U2721">
        <v>0</v>
      </c>
      <c r="V2721">
        <v>0</v>
      </c>
      <c r="W2721" s="13">
        <v>40798</v>
      </c>
    </row>
    <row r="2722" spans="1:23" x14ac:dyDescent="0.25">
      <c r="A2722">
        <v>1</v>
      </c>
      <c r="B2722" t="s">
        <v>5433</v>
      </c>
      <c r="D2722" t="s">
        <v>5434</v>
      </c>
      <c r="E2722">
        <v>0</v>
      </c>
      <c r="F2722" t="s">
        <v>1719</v>
      </c>
      <c r="G2722" t="s">
        <v>29</v>
      </c>
      <c r="H2722">
        <v>37</v>
      </c>
      <c r="I2722" s="14">
        <v>1</v>
      </c>
      <c r="J2722" s="15">
        <v>0</v>
      </c>
      <c r="K2722" s="15">
        <v>0</v>
      </c>
      <c r="L2722" s="15">
        <v>0</v>
      </c>
      <c r="M2722">
        <v>3</v>
      </c>
      <c r="N2722">
        <v>3</v>
      </c>
      <c r="O2722">
        <v>0</v>
      </c>
      <c r="P2722">
        <v>1</v>
      </c>
      <c r="R2722">
        <v>0.03</v>
      </c>
      <c r="S2722">
        <v>0</v>
      </c>
      <c r="T2722">
        <v>0</v>
      </c>
      <c r="U2722">
        <v>0</v>
      </c>
      <c r="V2722">
        <v>0</v>
      </c>
      <c r="W2722" s="13">
        <v>40302</v>
      </c>
    </row>
    <row r="2723" spans="1:23" x14ac:dyDescent="0.25">
      <c r="A2723">
        <v>1</v>
      </c>
      <c r="B2723" t="s">
        <v>5435</v>
      </c>
      <c r="D2723" t="s">
        <v>5436</v>
      </c>
      <c r="E2723">
        <v>0</v>
      </c>
      <c r="F2723" t="s">
        <v>2094</v>
      </c>
      <c r="G2723" t="s">
        <v>29</v>
      </c>
      <c r="H2723">
        <v>37</v>
      </c>
      <c r="I2723" s="14">
        <v>1</v>
      </c>
      <c r="J2723" s="15">
        <v>0</v>
      </c>
      <c r="K2723" s="15">
        <v>0</v>
      </c>
      <c r="L2723" s="15">
        <v>0</v>
      </c>
      <c r="M2723">
        <v>3</v>
      </c>
      <c r="N2723">
        <v>3</v>
      </c>
      <c r="O2723">
        <v>0</v>
      </c>
      <c r="P2723">
        <v>1</v>
      </c>
      <c r="R2723">
        <v>0.03</v>
      </c>
      <c r="S2723">
        <v>0</v>
      </c>
      <c r="T2723">
        <v>0</v>
      </c>
      <c r="U2723">
        <v>0</v>
      </c>
      <c r="V2723">
        <v>0</v>
      </c>
      <c r="W2723" s="13">
        <v>40302</v>
      </c>
    </row>
    <row r="2724" spans="1:23" x14ac:dyDescent="0.25">
      <c r="A2724">
        <v>1</v>
      </c>
      <c r="B2724" t="s">
        <v>5437</v>
      </c>
      <c r="D2724" t="s">
        <v>5438</v>
      </c>
      <c r="E2724">
        <v>0</v>
      </c>
      <c r="F2724" t="s">
        <v>1770</v>
      </c>
      <c r="G2724" t="s">
        <v>29</v>
      </c>
      <c r="H2724">
        <v>37</v>
      </c>
      <c r="I2724" s="14">
        <v>2</v>
      </c>
      <c r="J2724" s="15">
        <v>0</v>
      </c>
      <c r="K2724" s="15">
        <v>0</v>
      </c>
      <c r="L2724" s="15">
        <v>0</v>
      </c>
      <c r="M2724">
        <v>3</v>
      </c>
      <c r="N2724">
        <v>3</v>
      </c>
      <c r="O2724">
        <v>0</v>
      </c>
      <c r="P2724">
        <v>2</v>
      </c>
      <c r="R2724">
        <v>0.03</v>
      </c>
      <c r="S2724">
        <v>0</v>
      </c>
      <c r="T2724">
        <v>0</v>
      </c>
      <c r="U2724">
        <v>0</v>
      </c>
      <c r="V2724">
        <v>0</v>
      </c>
      <c r="W2724" s="13">
        <v>40302</v>
      </c>
    </row>
    <row r="2725" spans="1:23" x14ac:dyDescent="0.25">
      <c r="A2725">
        <v>1</v>
      </c>
      <c r="B2725" t="s">
        <v>5439</v>
      </c>
      <c r="D2725" t="s">
        <v>5440</v>
      </c>
      <c r="E2725">
        <v>0</v>
      </c>
      <c r="F2725" t="s">
        <v>1719</v>
      </c>
      <c r="G2725" t="s">
        <v>29</v>
      </c>
      <c r="H2725">
        <v>37</v>
      </c>
      <c r="I2725" s="14">
        <v>4</v>
      </c>
      <c r="J2725" s="15">
        <v>0</v>
      </c>
      <c r="K2725" s="15">
        <v>0</v>
      </c>
      <c r="L2725" s="15">
        <v>0</v>
      </c>
      <c r="M2725">
        <v>3</v>
      </c>
      <c r="N2725">
        <v>3</v>
      </c>
      <c r="O2725">
        <v>0</v>
      </c>
      <c r="P2725">
        <v>4</v>
      </c>
      <c r="R2725">
        <v>0.03</v>
      </c>
      <c r="S2725">
        <v>0</v>
      </c>
      <c r="T2725">
        <v>0</v>
      </c>
      <c r="U2725">
        <v>0</v>
      </c>
      <c r="V2725">
        <v>0</v>
      </c>
      <c r="W2725" s="13">
        <v>40302</v>
      </c>
    </row>
    <row r="2726" spans="1:23" x14ac:dyDescent="0.25">
      <c r="A2726">
        <v>1</v>
      </c>
      <c r="B2726" t="s">
        <v>5441</v>
      </c>
      <c r="D2726" t="s">
        <v>5442</v>
      </c>
      <c r="E2726">
        <v>0</v>
      </c>
      <c r="F2726" t="s">
        <v>1719</v>
      </c>
      <c r="G2726" t="s">
        <v>29</v>
      </c>
      <c r="H2726">
        <v>37</v>
      </c>
      <c r="I2726" s="14">
        <v>10</v>
      </c>
      <c r="J2726" s="15">
        <v>0</v>
      </c>
      <c r="K2726" s="15">
        <v>0</v>
      </c>
      <c r="L2726" s="15">
        <v>0</v>
      </c>
      <c r="M2726">
        <v>3</v>
      </c>
      <c r="N2726">
        <v>3</v>
      </c>
      <c r="O2726">
        <v>0</v>
      </c>
      <c r="P2726">
        <v>10</v>
      </c>
      <c r="R2726">
        <v>0.03</v>
      </c>
      <c r="S2726">
        <v>0</v>
      </c>
      <c r="T2726">
        <v>0</v>
      </c>
      <c r="U2726">
        <v>0</v>
      </c>
      <c r="V2726">
        <v>0</v>
      </c>
      <c r="W2726" s="13">
        <v>40302</v>
      </c>
    </row>
    <row r="2727" spans="1:23" x14ac:dyDescent="0.25">
      <c r="A2727">
        <v>1</v>
      </c>
      <c r="B2727" t="s">
        <v>5443</v>
      </c>
      <c r="D2727" t="s">
        <v>5444</v>
      </c>
      <c r="E2727">
        <v>0</v>
      </c>
      <c r="F2727" t="s">
        <v>1719</v>
      </c>
      <c r="G2727" t="s">
        <v>29</v>
      </c>
      <c r="H2727">
        <v>37</v>
      </c>
      <c r="I2727" s="14">
        <v>2</v>
      </c>
      <c r="J2727" s="15">
        <v>0</v>
      </c>
      <c r="K2727" s="15">
        <v>0</v>
      </c>
      <c r="L2727" s="15">
        <v>0</v>
      </c>
      <c r="M2727">
        <v>3</v>
      </c>
      <c r="N2727">
        <v>3</v>
      </c>
      <c r="O2727">
        <v>0</v>
      </c>
      <c r="P2727">
        <v>2</v>
      </c>
      <c r="R2727">
        <v>0.03</v>
      </c>
      <c r="S2727">
        <v>0</v>
      </c>
      <c r="T2727">
        <v>0</v>
      </c>
      <c r="U2727">
        <v>0</v>
      </c>
      <c r="V2727">
        <v>0</v>
      </c>
      <c r="W2727" s="13">
        <v>40302</v>
      </c>
    </row>
    <row r="2728" spans="1:23" x14ac:dyDescent="0.25">
      <c r="A2728">
        <v>1</v>
      </c>
      <c r="B2728" t="s">
        <v>5445</v>
      </c>
      <c r="D2728" t="s">
        <v>5446</v>
      </c>
      <c r="E2728">
        <v>0</v>
      </c>
      <c r="F2728" t="s">
        <v>1719</v>
      </c>
      <c r="G2728" t="s">
        <v>29</v>
      </c>
      <c r="H2728">
        <v>37</v>
      </c>
      <c r="I2728" s="14">
        <v>2</v>
      </c>
      <c r="J2728" s="15">
        <v>0</v>
      </c>
      <c r="K2728" s="15">
        <v>0</v>
      </c>
      <c r="L2728" s="15">
        <v>0</v>
      </c>
      <c r="M2728">
        <v>3</v>
      </c>
      <c r="N2728">
        <v>3</v>
      </c>
      <c r="O2728">
        <v>0</v>
      </c>
      <c r="P2728">
        <v>2</v>
      </c>
      <c r="R2728">
        <v>0.03</v>
      </c>
      <c r="S2728">
        <v>0</v>
      </c>
      <c r="T2728">
        <v>0</v>
      </c>
      <c r="U2728">
        <v>0</v>
      </c>
      <c r="V2728">
        <v>0</v>
      </c>
      <c r="W2728" s="13">
        <v>40302</v>
      </c>
    </row>
    <row r="2729" spans="1:23" x14ac:dyDescent="0.25">
      <c r="A2729">
        <v>1</v>
      </c>
      <c r="B2729" t="s">
        <v>5447</v>
      </c>
      <c r="D2729" t="s">
        <v>5448</v>
      </c>
      <c r="E2729">
        <v>0</v>
      </c>
      <c r="F2729" t="s">
        <v>1719</v>
      </c>
      <c r="G2729" t="s">
        <v>29</v>
      </c>
      <c r="H2729">
        <v>36</v>
      </c>
      <c r="I2729" s="14">
        <v>14</v>
      </c>
      <c r="J2729" s="15">
        <v>5025</v>
      </c>
      <c r="K2729" s="15">
        <v>0</v>
      </c>
      <c r="L2729" s="15">
        <v>0</v>
      </c>
      <c r="M2729">
        <v>3</v>
      </c>
      <c r="N2729">
        <v>3</v>
      </c>
      <c r="O2729">
        <v>0</v>
      </c>
      <c r="P2729">
        <v>14</v>
      </c>
      <c r="R2729">
        <v>0.03</v>
      </c>
      <c r="S2729">
        <v>0</v>
      </c>
      <c r="T2729">
        <v>0</v>
      </c>
      <c r="U2729">
        <v>0</v>
      </c>
      <c r="V2729">
        <v>0</v>
      </c>
      <c r="W2729" s="13">
        <v>42291</v>
      </c>
    </row>
    <row r="2730" spans="1:23" x14ac:dyDescent="0.25">
      <c r="A2730">
        <v>1</v>
      </c>
      <c r="B2730" t="s">
        <v>5447</v>
      </c>
      <c r="D2730" t="s">
        <v>5448</v>
      </c>
      <c r="E2730">
        <v>0</v>
      </c>
      <c r="F2730" t="s">
        <v>1719</v>
      </c>
      <c r="G2730" t="s">
        <v>29</v>
      </c>
      <c r="H2730">
        <v>37</v>
      </c>
      <c r="I2730" s="14">
        <v>12</v>
      </c>
      <c r="J2730" s="15">
        <v>0</v>
      </c>
      <c r="K2730" s="15">
        <v>0</v>
      </c>
      <c r="L2730" s="15">
        <v>0</v>
      </c>
      <c r="M2730">
        <v>3</v>
      </c>
      <c r="N2730">
        <v>3</v>
      </c>
      <c r="O2730">
        <v>0</v>
      </c>
      <c r="P2730">
        <v>12</v>
      </c>
      <c r="R2730">
        <v>0.03</v>
      </c>
      <c r="S2730">
        <v>0</v>
      </c>
      <c r="T2730">
        <v>0</v>
      </c>
      <c r="U2730">
        <v>0</v>
      </c>
      <c r="V2730">
        <v>0</v>
      </c>
      <c r="W2730" s="13">
        <v>40302</v>
      </c>
    </row>
    <row r="2731" spans="1:23" x14ac:dyDescent="0.25">
      <c r="A2731">
        <v>1</v>
      </c>
      <c r="B2731" t="s">
        <v>5449</v>
      </c>
      <c r="D2731" t="s">
        <v>5450</v>
      </c>
      <c r="E2731">
        <v>0</v>
      </c>
      <c r="F2731" t="s">
        <v>1922</v>
      </c>
      <c r="G2731" t="s">
        <v>29</v>
      </c>
      <c r="H2731">
        <v>36</v>
      </c>
      <c r="I2731" s="14">
        <v>8</v>
      </c>
      <c r="J2731" s="15">
        <v>7765.152</v>
      </c>
      <c r="K2731" s="15">
        <v>0</v>
      </c>
      <c r="L2731" s="15">
        <v>0</v>
      </c>
      <c r="M2731">
        <v>3</v>
      </c>
      <c r="N2731">
        <v>3</v>
      </c>
      <c r="O2731">
        <v>0</v>
      </c>
      <c r="P2731">
        <v>8</v>
      </c>
      <c r="R2731">
        <v>0.03</v>
      </c>
      <c r="S2731">
        <v>0</v>
      </c>
      <c r="T2731">
        <v>0</v>
      </c>
      <c r="U2731">
        <v>0</v>
      </c>
      <c r="V2731">
        <v>0</v>
      </c>
      <c r="W2731" s="13">
        <v>41810</v>
      </c>
    </row>
    <row r="2732" spans="1:23" x14ac:dyDescent="0.25">
      <c r="A2732">
        <v>1</v>
      </c>
      <c r="B2732" t="s">
        <v>5449</v>
      </c>
      <c r="D2732" t="s">
        <v>5450</v>
      </c>
      <c r="E2732">
        <v>0</v>
      </c>
      <c r="F2732" t="s">
        <v>1922</v>
      </c>
      <c r="G2732" t="s">
        <v>29</v>
      </c>
      <c r="H2732">
        <v>37</v>
      </c>
      <c r="I2732" s="14">
        <v>1</v>
      </c>
      <c r="J2732" s="15">
        <v>0</v>
      </c>
      <c r="K2732" s="15">
        <v>0</v>
      </c>
      <c r="L2732" s="15">
        <v>0</v>
      </c>
      <c r="M2732">
        <v>3</v>
      </c>
      <c r="N2732">
        <v>3</v>
      </c>
      <c r="O2732">
        <v>0</v>
      </c>
      <c r="P2732">
        <v>1</v>
      </c>
      <c r="R2732">
        <v>0.03</v>
      </c>
      <c r="S2732">
        <v>0</v>
      </c>
      <c r="T2732">
        <v>0</v>
      </c>
      <c r="U2732">
        <v>0</v>
      </c>
      <c r="V2732">
        <v>0</v>
      </c>
      <c r="W2732" s="13">
        <v>40302</v>
      </c>
    </row>
    <row r="2733" spans="1:23" x14ac:dyDescent="0.25">
      <c r="A2733">
        <v>1</v>
      </c>
      <c r="B2733" t="s">
        <v>5451</v>
      </c>
      <c r="D2733" t="s">
        <v>5452</v>
      </c>
      <c r="E2733">
        <v>0</v>
      </c>
      <c r="F2733" t="s">
        <v>1906</v>
      </c>
      <c r="G2733" t="s">
        <v>29</v>
      </c>
      <c r="H2733">
        <v>37</v>
      </c>
      <c r="I2733" s="14">
        <v>1</v>
      </c>
      <c r="J2733" s="15">
        <v>0</v>
      </c>
      <c r="K2733" s="15">
        <v>0</v>
      </c>
      <c r="L2733" s="15">
        <v>0</v>
      </c>
      <c r="M2733">
        <v>3</v>
      </c>
      <c r="N2733">
        <v>3</v>
      </c>
      <c r="O2733">
        <v>0</v>
      </c>
      <c r="P2733">
        <v>1</v>
      </c>
      <c r="R2733">
        <v>0.03</v>
      </c>
      <c r="S2733">
        <v>0</v>
      </c>
      <c r="T2733">
        <v>0</v>
      </c>
      <c r="U2733">
        <v>0</v>
      </c>
      <c r="V2733">
        <v>0</v>
      </c>
      <c r="W2733" s="13">
        <v>40302</v>
      </c>
    </row>
    <row r="2734" spans="1:23" x14ac:dyDescent="0.25">
      <c r="A2734">
        <v>1</v>
      </c>
      <c r="B2734" t="s">
        <v>5453</v>
      </c>
      <c r="D2734" t="s">
        <v>5454</v>
      </c>
      <c r="E2734">
        <v>0</v>
      </c>
      <c r="F2734" t="s">
        <v>1719</v>
      </c>
      <c r="G2734" t="s">
        <v>29</v>
      </c>
      <c r="H2734">
        <v>36</v>
      </c>
      <c r="I2734" s="14">
        <v>4</v>
      </c>
      <c r="J2734" s="15">
        <v>138160</v>
      </c>
      <c r="K2734" s="15">
        <v>0</v>
      </c>
      <c r="L2734" s="15">
        <v>0</v>
      </c>
      <c r="M2734">
        <v>3</v>
      </c>
      <c r="N2734">
        <v>3</v>
      </c>
      <c r="O2734">
        <v>0</v>
      </c>
      <c r="P2734">
        <v>4</v>
      </c>
      <c r="R2734">
        <v>0.03</v>
      </c>
      <c r="S2734">
        <v>0</v>
      </c>
      <c r="T2734">
        <v>0</v>
      </c>
      <c r="U2734">
        <v>0</v>
      </c>
      <c r="V2734">
        <v>0</v>
      </c>
      <c r="W2734" s="13">
        <v>41839</v>
      </c>
    </row>
    <row r="2735" spans="1:23" x14ac:dyDescent="0.25">
      <c r="A2735">
        <v>1</v>
      </c>
      <c r="B2735" t="s">
        <v>5455</v>
      </c>
      <c r="D2735" t="s">
        <v>5448</v>
      </c>
      <c r="E2735">
        <v>0</v>
      </c>
      <c r="F2735" t="s">
        <v>1719</v>
      </c>
      <c r="G2735" t="s">
        <v>29</v>
      </c>
      <c r="H2735">
        <v>37</v>
      </c>
      <c r="I2735" s="14">
        <v>12</v>
      </c>
      <c r="J2735" s="15">
        <v>0</v>
      </c>
      <c r="K2735" s="15">
        <v>0</v>
      </c>
      <c r="L2735" s="15">
        <v>0</v>
      </c>
      <c r="M2735">
        <v>3</v>
      </c>
      <c r="N2735">
        <v>3</v>
      </c>
      <c r="O2735">
        <v>0</v>
      </c>
      <c r="P2735">
        <v>12</v>
      </c>
      <c r="R2735">
        <v>0.03</v>
      </c>
      <c r="S2735">
        <v>0</v>
      </c>
      <c r="T2735">
        <v>0</v>
      </c>
      <c r="U2735">
        <v>0</v>
      </c>
      <c r="V2735">
        <v>0</v>
      </c>
      <c r="W2735" s="13">
        <v>40302</v>
      </c>
    </row>
    <row r="2736" spans="1:23" x14ac:dyDescent="0.25">
      <c r="A2736">
        <v>1</v>
      </c>
      <c r="B2736" t="s">
        <v>5456</v>
      </c>
      <c r="D2736" t="s">
        <v>5457</v>
      </c>
      <c r="E2736">
        <v>0</v>
      </c>
      <c r="F2736" t="s">
        <v>1719</v>
      </c>
      <c r="G2736" t="s">
        <v>29</v>
      </c>
      <c r="H2736">
        <v>37</v>
      </c>
      <c r="I2736" s="14">
        <v>4</v>
      </c>
      <c r="J2736" s="15">
        <v>0</v>
      </c>
      <c r="K2736" s="15">
        <v>0</v>
      </c>
      <c r="L2736" s="15">
        <v>0</v>
      </c>
      <c r="M2736">
        <v>3</v>
      </c>
      <c r="N2736">
        <v>3</v>
      </c>
      <c r="O2736">
        <v>0</v>
      </c>
      <c r="P2736">
        <v>4</v>
      </c>
      <c r="R2736">
        <v>0.03</v>
      </c>
      <c r="S2736">
        <v>0</v>
      </c>
      <c r="T2736">
        <v>0</v>
      </c>
      <c r="U2736">
        <v>0</v>
      </c>
      <c r="V2736">
        <v>0</v>
      </c>
      <c r="W2736" s="13">
        <v>40302</v>
      </c>
    </row>
    <row r="2737" spans="1:24" x14ac:dyDescent="0.25">
      <c r="A2737">
        <v>1</v>
      </c>
      <c r="B2737" t="s">
        <v>5458</v>
      </c>
      <c r="D2737" t="s">
        <v>5459</v>
      </c>
      <c r="E2737">
        <v>0</v>
      </c>
      <c r="F2737" t="s">
        <v>1719</v>
      </c>
      <c r="G2737" t="s">
        <v>29</v>
      </c>
      <c r="H2737">
        <v>37</v>
      </c>
      <c r="I2737" s="14">
        <v>2</v>
      </c>
      <c r="J2737" s="15">
        <v>0</v>
      </c>
      <c r="K2737" s="15">
        <v>0</v>
      </c>
      <c r="L2737" s="15">
        <v>0</v>
      </c>
      <c r="M2737">
        <v>3</v>
      </c>
      <c r="N2737">
        <v>3</v>
      </c>
      <c r="O2737">
        <v>0</v>
      </c>
      <c r="P2737">
        <v>2</v>
      </c>
      <c r="R2737">
        <v>0.03</v>
      </c>
      <c r="S2737">
        <v>0</v>
      </c>
      <c r="T2737">
        <v>0</v>
      </c>
      <c r="U2737">
        <v>0</v>
      </c>
      <c r="V2737">
        <v>0</v>
      </c>
      <c r="W2737" s="13">
        <v>40302</v>
      </c>
    </row>
    <row r="2738" spans="1:24" x14ac:dyDescent="0.25">
      <c r="A2738">
        <v>1</v>
      </c>
      <c r="B2738" t="s">
        <v>5460</v>
      </c>
      <c r="D2738" t="s">
        <v>5461</v>
      </c>
      <c r="E2738">
        <v>0</v>
      </c>
      <c r="F2738" t="s">
        <v>1945</v>
      </c>
      <c r="G2738" t="s">
        <v>29</v>
      </c>
      <c r="H2738">
        <v>36</v>
      </c>
      <c r="I2738" s="14">
        <v>2</v>
      </c>
      <c r="J2738" s="15">
        <v>78892.5</v>
      </c>
      <c r="K2738" s="15">
        <v>0</v>
      </c>
      <c r="L2738" s="15">
        <v>0</v>
      </c>
      <c r="M2738">
        <v>3</v>
      </c>
      <c r="N2738">
        <v>3</v>
      </c>
      <c r="O2738">
        <v>0</v>
      </c>
      <c r="P2738">
        <v>2</v>
      </c>
      <c r="R2738">
        <v>0.03</v>
      </c>
      <c r="S2738">
        <v>0</v>
      </c>
      <c r="T2738">
        <v>0</v>
      </c>
      <c r="U2738">
        <v>0</v>
      </c>
      <c r="V2738">
        <v>0</v>
      </c>
      <c r="W2738" s="13">
        <v>40302</v>
      </c>
    </row>
    <row r="2739" spans="1:24" x14ac:dyDescent="0.25">
      <c r="A2739">
        <v>1</v>
      </c>
      <c r="B2739" t="s">
        <v>5462</v>
      </c>
      <c r="D2739" t="s">
        <v>5463</v>
      </c>
      <c r="E2739">
        <v>0</v>
      </c>
      <c r="F2739" t="s">
        <v>1770</v>
      </c>
      <c r="G2739" t="s">
        <v>29</v>
      </c>
      <c r="H2739">
        <v>36</v>
      </c>
      <c r="I2739" s="14">
        <v>1</v>
      </c>
      <c r="J2739" s="15">
        <v>175000</v>
      </c>
      <c r="K2739" s="15">
        <v>0</v>
      </c>
      <c r="L2739" s="15">
        <v>0</v>
      </c>
      <c r="M2739">
        <v>3</v>
      </c>
      <c r="N2739">
        <v>3</v>
      </c>
      <c r="O2739">
        <v>0</v>
      </c>
      <c r="P2739">
        <v>1</v>
      </c>
      <c r="R2739">
        <v>0.03</v>
      </c>
      <c r="S2739">
        <v>0</v>
      </c>
      <c r="T2739">
        <v>0</v>
      </c>
      <c r="U2739">
        <v>0</v>
      </c>
      <c r="V2739">
        <v>0</v>
      </c>
      <c r="W2739" s="13">
        <v>43141</v>
      </c>
      <c r="X2739">
        <v>817</v>
      </c>
    </row>
    <row r="2740" spans="1:24" x14ac:dyDescent="0.25">
      <c r="A2740">
        <v>1</v>
      </c>
      <c r="B2740" t="s">
        <v>5462</v>
      </c>
      <c r="D2740" t="s">
        <v>5463</v>
      </c>
      <c r="E2740">
        <v>0</v>
      </c>
      <c r="F2740" t="s">
        <v>1770</v>
      </c>
      <c r="G2740" t="s">
        <v>29</v>
      </c>
      <c r="H2740">
        <v>37</v>
      </c>
      <c r="I2740" s="14">
        <v>1</v>
      </c>
      <c r="J2740" s="15">
        <v>0</v>
      </c>
      <c r="K2740" s="15">
        <v>0</v>
      </c>
      <c r="L2740" s="15">
        <v>0</v>
      </c>
      <c r="M2740">
        <v>3</v>
      </c>
      <c r="N2740">
        <v>3</v>
      </c>
      <c r="O2740">
        <v>0</v>
      </c>
      <c r="P2740">
        <v>1</v>
      </c>
      <c r="R2740">
        <v>0.03</v>
      </c>
      <c r="S2740">
        <v>0</v>
      </c>
      <c r="T2740">
        <v>0</v>
      </c>
      <c r="U2740">
        <v>0</v>
      </c>
      <c r="V2740">
        <v>0</v>
      </c>
      <c r="W2740" s="13">
        <v>40302</v>
      </c>
    </row>
    <row r="2741" spans="1:24" x14ac:dyDescent="0.25">
      <c r="A2741">
        <v>1</v>
      </c>
      <c r="B2741" t="s">
        <v>5464</v>
      </c>
      <c r="D2741" t="s">
        <v>5465</v>
      </c>
      <c r="E2741">
        <v>0</v>
      </c>
      <c r="F2741" t="s">
        <v>2094</v>
      </c>
      <c r="G2741" t="s">
        <v>29</v>
      </c>
      <c r="H2741">
        <v>37</v>
      </c>
      <c r="I2741" s="14">
        <v>2</v>
      </c>
      <c r="J2741" s="15">
        <v>0</v>
      </c>
      <c r="K2741" s="15">
        <v>0</v>
      </c>
      <c r="L2741" s="15">
        <v>0</v>
      </c>
      <c r="M2741">
        <v>3</v>
      </c>
      <c r="N2741">
        <v>3</v>
      </c>
      <c r="O2741">
        <v>0</v>
      </c>
      <c r="P2741">
        <v>2</v>
      </c>
      <c r="R2741">
        <v>0.03</v>
      </c>
      <c r="S2741">
        <v>0</v>
      </c>
      <c r="T2741">
        <v>0</v>
      </c>
      <c r="U2741">
        <v>0</v>
      </c>
      <c r="V2741">
        <v>0</v>
      </c>
      <c r="W2741" s="13">
        <v>41117</v>
      </c>
    </row>
    <row r="2742" spans="1:24" x14ac:dyDescent="0.25">
      <c r="A2742">
        <v>1</v>
      </c>
      <c r="B2742" t="s">
        <v>5466</v>
      </c>
      <c r="D2742" t="s">
        <v>5467</v>
      </c>
      <c r="E2742">
        <v>0</v>
      </c>
      <c r="F2742" t="s">
        <v>2094</v>
      </c>
      <c r="G2742" t="s">
        <v>29</v>
      </c>
      <c r="H2742">
        <v>37</v>
      </c>
      <c r="I2742" s="14">
        <v>5</v>
      </c>
      <c r="J2742" s="15">
        <v>0</v>
      </c>
      <c r="K2742" s="15">
        <v>0</v>
      </c>
      <c r="L2742" s="15">
        <v>0</v>
      </c>
      <c r="M2742">
        <v>3</v>
      </c>
      <c r="N2742">
        <v>3</v>
      </c>
      <c r="O2742">
        <v>0</v>
      </c>
      <c r="P2742">
        <v>5</v>
      </c>
      <c r="R2742">
        <v>0.03</v>
      </c>
      <c r="S2742">
        <v>0</v>
      </c>
      <c r="T2742">
        <v>0</v>
      </c>
      <c r="U2742">
        <v>0</v>
      </c>
      <c r="V2742">
        <v>0</v>
      </c>
      <c r="W2742" s="13">
        <v>40302</v>
      </c>
    </row>
    <row r="2743" spans="1:24" x14ac:dyDescent="0.25">
      <c r="A2743">
        <v>1</v>
      </c>
      <c r="B2743" t="s">
        <v>5468</v>
      </c>
      <c r="D2743" t="s">
        <v>5469</v>
      </c>
      <c r="E2743">
        <v>0</v>
      </c>
      <c r="F2743" t="s">
        <v>2094</v>
      </c>
      <c r="G2743" t="s">
        <v>29</v>
      </c>
      <c r="H2743">
        <v>37</v>
      </c>
      <c r="I2743" s="14">
        <v>2</v>
      </c>
      <c r="J2743" s="15">
        <v>0</v>
      </c>
      <c r="K2743" s="15">
        <v>0</v>
      </c>
      <c r="L2743" s="15">
        <v>0</v>
      </c>
      <c r="M2743">
        <v>3</v>
      </c>
      <c r="N2743">
        <v>3</v>
      </c>
      <c r="O2743">
        <v>0</v>
      </c>
      <c r="P2743">
        <v>2</v>
      </c>
      <c r="R2743">
        <v>0.03</v>
      </c>
      <c r="S2743">
        <v>0</v>
      </c>
      <c r="T2743">
        <v>0</v>
      </c>
      <c r="U2743">
        <v>0</v>
      </c>
      <c r="V2743">
        <v>0</v>
      </c>
      <c r="W2743" s="13">
        <v>40302</v>
      </c>
    </row>
    <row r="2744" spans="1:24" x14ac:dyDescent="0.25">
      <c r="A2744">
        <v>1</v>
      </c>
      <c r="B2744" t="s">
        <v>5470</v>
      </c>
      <c r="D2744" t="s">
        <v>5471</v>
      </c>
      <c r="E2744">
        <v>0</v>
      </c>
      <c r="F2744" t="s">
        <v>2094</v>
      </c>
      <c r="G2744" t="s">
        <v>29</v>
      </c>
      <c r="H2744">
        <v>37</v>
      </c>
      <c r="I2744" s="14">
        <v>1</v>
      </c>
      <c r="J2744" s="15">
        <v>0</v>
      </c>
      <c r="K2744" s="15">
        <v>0</v>
      </c>
      <c r="L2744" s="15">
        <v>0</v>
      </c>
      <c r="M2744">
        <v>3</v>
      </c>
      <c r="N2744">
        <v>3</v>
      </c>
      <c r="O2744">
        <v>0</v>
      </c>
      <c r="P2744">
        <v>1</v>
      </c>
      <c r="R2744">
        <v>0.03</v>
      </c>
      <c r="S2744">
        <v>0</v>
      </c>
      <c r="T2744">
        <v>0</v>
      </c>
      <c r="U2744">
        <v>0</v>
      </c>
      <c r="V2744">
        <v>0</v>
      </c>
      <c r="W2744" s="13">
        <v>40302</v>
      </c>
    </row>
    <row r="2745" spans="1:24" x14ac:dyDescent="0.25">
      <c r="A2745">
        <v>1</v>
      </c>
      <c r="B2745" t="s">
        <v>5472</v>
      </c>
      <c r="D2745" t="s">
        <v>5473</v>
      </c>
      <c r="E2745">
        <v>0</v>
      </c>
      <c r="F2745" t="s">
        <v>2094</v>
      </c>
      <c r="G2745" t="s">
        <v>29</v>
      </c>
      <c r="H2745">
        <v>37</v>
      </c>
      <c r="I2745" s="14">
        <v>6</v>
      </c>
      <c r="J2745" s="15">
        <v>0</v>
      </c>
      <c r="K2745" s="15">
        <v>0</v>
      </c>
      <c r="L2745" s="15">
        <v>0</v>
      </c>
      <c r="M2745">
        <v>3</v>
      </c>
      <c r="N2745">
        <v>3</v>
      </c>
      <c r="O2745">
        <v>0</v>
      </c>
      <c r="P2745">
        <v>6</v>
      </c>
      <c r="R2745">
        <v>0.03</v>
      </c>
      <c r="S2745">
        <v>0</v>
      </c>
      <c r="T2745">
        <v>0</v>
      </c>
      <c r="U2745">
        <v>0</v>
      </c>
      <c r="V2745">
        <v>0</v>
      </c>
      <c r="W2745" s="13">
        <v>40302</v>
      </c>
    </row>
    <row r="2746" spans="1:24" x14ac:dyDescent="0.25">
      <c r="A2746">
        <v>1</v>
      </c>
      <c r="B2746" t="s">
        <v>5474</v>
      </c>
      <c r="D2746" t="s">
        <v>5475</v>
      </c>
      <c r="E2746">
        <v>0</v>
      </c>
      <c r="F2746" t="s">
        <v>2094</v>
      </c>
      <c r="G2746" t="s">
        <v>29</v>
      </c>
      <c r="H2746">
        <v>37</v>
      </c>
      <c r="I2746" s="14">
        <v>1</v>
      </c>
      <c r="J2746" s="15">
        <v>0</v>
      </c>
      <c r="K2746" s="15">
        <v>0</v>
      </c>
      <c r="L2746" s="15">
        <v>0</v>
      </c>
      <c r="M2746">
        <v>3</v>
      </c>
      <c r="N2746">
        <v>3</v>
      </c>
      <c r="O2746">
        <v>0</v>
      </c>
      <c r="P2746">
        <v>1</v>
      </c>
      <c r="R2746">
        <v>0.03</v>
      </c>
      <c r="S2746">
        <v>0</v>
      </c>
      <c r="T2746">
        <v>0</v>
      </c>
      <c r="U2746">
        <v>0</v>
      </c>
      <c r="V2746">
        <v>0</v>
      </c>
      <c r="W2746" s="13">
        <v>40302</v>
      </c>
    </row>
    <row r="2747" spans="1:24" x14ac:dyDescent="0.25">
      <c r="A2747">
        <v>1</v>
      </c>
      <c r="B2747" t="s">
        <v>5476</v>
      </c>
      <c r="D2747" t="s">
        <v>5477</v>
      </c>
      <c r="E2747">
        <v>0</v>
      </c>
      <c r="F2747" t="s">
        <v>4937</v>
      </c>
      <c r="G2747" t="s">
        <v>29</v>
      </c>
      <c r="H2747">
        <v>36</v>
      </c>
      <c r="I2747" s="14">
        <v>4</v>
      </c>
      <c r="J2747" s="15">
        <v>352500</v>
      </c>
      <c r="K2747" s="15">
        <v>0</v>
      </c>
      <c r="L2747" s="15">
        <v>0</v>
      </c>
      <c r="M2747">
        <v>3</v>
      </c>
      <c r="N2747">
        <v>3</v>
      </c>
      <c r="O2747">
        <v>0</v>
      </c>
      <c r="P2747">
        <v>4</v>
      </c>
      <c r="R2747">
        <v>0.03</v>
      </c>
      <c r="S2747">
        <v>0</v>
      </c>
      <c r="T2747">
        <v>0</v>
      </c>
      <c r="U2747">
        <v>0</v>
      </c>
      <c r="V2747">
        <v>0</v>
      </c>
      <c r="W2747" s="13">
        <v>42216</v>
      </c>
      <c r="X2747">
        <v>1670</v>
      </c>
    </row>
    <row r="2748" spans="1:24" x14ac:dyDescent="0.25">
      <c r="A2748">
        <v>1</v>
      </c>
      <c r="B2748" t="s">
        <v>5478</v>
      </c>
      <c r="D2748" t="s">
        <v>5479</v>
      </c>
      <c r="E2748">
        <v>0</v>
      </c>
      <c r="F2748" t="s">
        <v>2094</v>
      </c>
      <c r="G2748" t="s">
        <v>29</v>
      </c>
      <c r="H2748">
        <v>37</v>
      </c>
      <c r="I2748" s="14">
        <v>3</v>
      </c>
      <c r="J2748" s="15">
        <v>0</v>
      </c>
      <c r="K2748" s="15">
        <v>0</v>
      </c>
      <c r="L2748" s="15">
        <v>0</v>
      </c>
      <c r="M2748">
        <v>3</v>
      </c>
      <c r="N2748">
        <v>3</v>
      </c>
      <c r="O2748">
        <v>0</v>
      </c>
      <c r="P2748">
        <v>3</v>
      </c>
      <c r="R2748">
        <v>0.03</v>
      </c>
      <c r="S2748">
        <v>0</v>
      </c>
      <c r="T2748">
        <v>0</v>
      </c>
      <c r="U2748">
        <v>0</v>
      </c>
      <c r="V2748">
        <v>0</v>
      </c>
      <c r="W2748" s="13">
        <v>40302</v>
      </c>
    </row>
    <row r="2749" spans="1:24" x14ac:dyDescent="0.25">
      <c r="A2749">
        <v>1</v>
      </c>
      <c r="B2749" t="s">
        <v>5480</v>
      </c>
      <c r="D2749" t="s">
        <v>5481</v>
      </c>
      <c r="E2749">
        <v>0</v>
      </c>
      <c r="F2749" t="s">
        <v>2094</v>
      </c>
      <c r="G2749" t="s">
        <v>29</v>
      </c>
      <c r="H2749">
        <v>37</v>
      </c>
      <c r="I2749" s="14">
        <v>1</v>
      </c>
      <c r="J2749" s="15">
        <v>0</v>
      </c>
      <c r="K2749" s="15">
        <v>0</v>
      </c>
      <c r="L2749" s="15">
        <v>0</v>
      </c>
      <c r="M2749">
        <v>3</v>
      </c>
      <c r="N2749">
        <v>3</v>
      </c>
      <c r="O2749">
        <v>0</v>
      </c>
      <c r="P2749">
        <v>1</v>
      </c>
      <c r="R2749">
        <v>0.03</v>
      </c>
      <c r="S2749">
        <v>0</v>
      </c>
      <c r="T2749">
        <v>0</v>
      </c>
      <c r="U2749">
        <v>0</v>
      </c>
      <c r="V2749">
        <v>0</v>
      </c>
      <c r="W2749" s="13">
        <v>40302</v>
      </c>
    </row>
    <row r="2750" spans="1:24" x14ac:dyDescent="0.25">
      <c r="A2750">
        <v>1</v>
      </c>
      <c r="B2750" t="s">
        <v>5482</v>
      </c>
      <c r="D2750" t="s">
        <v>5483</v>
      </c>
      <c r="E2750">
        <v>0</v>
      </c>
      <c r="F2750" t="s">
        <v>1719</v>
      </c>
      <c r="G2750" t="s">
        <v>29</v>
      </c>
      <c r="H2750">
        <v>37</v>
      </c>
      <c r="I2750" s="14">
        <v>1</v>
      </c>
      <c r="J2750" s="15">
        <v>0</v>
      </c>
      <c r="K2750" s="15">
        <v>0</v>
      </c>
      <c r="L2750" s="15">
        <v>0</v>
      </c>
      <c r="M2750">
        <v>3</v>
      </c>
      <c r="N2750">
        <v>3</v>
      </c>
      <c r="O2750">
        <v>0</v>
      </c>
      <c r="P2750">
        <v>1</v>
      </c>
      <c r="R2750">
        <v>0.03</v>
      </c>
      <c r="S2750">
        <v>0</v>
      </c>
      <c r="T2750">
        <v>0</v>
      </c>
      <c r="U2750">
        <v>0</v>
      </c>
      <c r="V2750">
        <v>0</v>
      </c>
      <c r="W2750" s="13">
        <v>40302</v>
      </c>
    </row>
    <row r="2751" spans="1:24" x14ac:dyDescent="0.25">
      <c r="A2751">
        <v>1</v>
      </c>
      <c r="B2751" t="s">
        <v>5484</v>
      </c>
      <c r="D2751" t="s">
        <v>5485</v>
      </c>
      <c r="E2751">
        <v>0</v>
      </c>
      <c r="F2751" t="s">
        <v>1719</v>
      </c>
      <c r="G2751" t="s">
        <v>29</v>
      </c>
      <c r="H2751">
        <v>37</v>
      </c>
      <c r="I2751" s="14">
        <v>3</v>
      </c>
      <c r="J2751" s="15">
        <v>0</v>
      </c>
      <c r="K2751" s="15">
        <v>0</v>
      </c>
      <c r="L2751" s="15">
        <v>0</v>
      </c>
      <c r="M2751">
        <v>3</v>
      </c>
      <c r="N2751">
        <v>3</v>
      </c>
      <c r="O2751">
        <v>0</v>
      </c>
      <c r="P2751">
        <v>3</v>
      </c>
      <c r="R2751">
        <v>0.03</v>
      </c>
      <c r="S2751">
        <v>0</v>
      </c>
      <c r="T2751">
        <v>0</v>
      </c>
      <c r="U2751">
        <v>0</v>
      </c>
      <c r="V2751">
        <v>0</v>
      </c>
      <c r="W2751" s="13">
        <v>40302</v>
      </c>
    </row>
    <row r="2752" spans="1:24" x14ac:dyDescent="0.25">
      <c r="A2752">
        <v>1</v>
      </c>
      <c r="B2752" t="s">
        <v>5486</v>
      </c>
      <c r="D2752" t="s">
        <v>5487</v>
      </c>
      <c r="E2752">
        <v>0</v>
      </c>
      <c r="F2752" t="s">
        <v>4937</v>
      </c>
      <c r="G2752" t="s">
        <v>29</v>
      </c>
      <c r="H2752">
        <v>36</v>
      </c>
      <c r="I2752" s="14">
        <v>40</v>
      </c>
      <c r="J2752" s="15">
        <v>24000</v>
      </c>
      <c r="K2752" s="15">
        <v>0</v>
      </c>
      <c r="L2752" s="15">
        <v>0</v>
      </c>
      <c r="M2752">
        <v>3</v>
      </c>
      <c r="N2752">
        <v>3</v>
      </c>
      <c r="O2752">
        <v>0</v>
      </c>
      <c r="P2752">
        <v>40</v>
      </c>
      <c r="R2752">
        <v>11.58</v>
      </c>
      <c r="S2752">
        <v>20</v>
      </c>
      <c r="T2752">
        <v>0</v>
      </c>
      <c r="U2752">
        <v>20</v>
      </c>
      <c r="V2752">
        <v>0</v>
      </c>
      <c r="W2752" s="13">
        <v>44999</v>
      </c>
      <c r="X2752">
        <v>817</v>
      </c>
    </row>
    <row r="2753" spans="1:23" x14ac:dyDescent="0.25">
      <c r="A2753">
        <v>1</v>
      </c>
      <c r="B2753" t="s">
        <v>5488</v>
      </c>
      <c r="D2753" t="s">
        <v>5489</v>
      </c>
      <c r="E2753">
        <v>0</v>
      </c>
      <c r="F2753" t="s">
        <v>1719</v>
      </c>
      <c r="G2753" t="s">
        <v>29</v>
      </c>
      <c r="H2753">
        <v>37</v>
      </c>
      <c r="I2753" s="14">
        <v>1</v>
      </c>
      <c r="J2753" s="15">
        <v>0</v>
      </c>
      <c r="K2753" s="15">
        <v>0</v>
      </c>
      <c r="L2753" s="15">
        <v>0</v>
      </c>
      <c r="M2753">
        <v>3</v>
      </c>
      <c r="N2753">
        <v>3</v>
      </c>
      <c r="O2753">
        <v>0</v>
      </c>
      <c r="P2753">
        <v>1</v>
      </c>
      <c r="R2753">
        <v>0.03</v>
      </c>
      <c r="S2753">
        <v>0</v>
      </c>
      <c r="T2753">
        <v>0</v>
      </c>
      <c r="U2753">
        <v>0</v>
      </c>
      <c r="V2753">
        <v>0</v>
      </c>
      <c r="W2753" s="13">
        <v>40302</v>
      </c>
    </row>
    <row r="2754" spans="1:23" x14ac:dyDescent="0.25">
      <c r="A2754">
        <v>1</v>
      </c>
      <c r="B2754" t="s">
        <v>5490</v>
      </c>
      <c r="D2754" t="s">
        <v>5491</v>
      </c>
      <c r="E2754">
        <v>0</v>
      </c>
      <c r="F2754" t="s">
        <v>1719</v>
      </c>
      <c r="G2754" t="s">
        <v>29</v>
      </c>
      <c r="H2754">
        <v>37</v>
      </c>
      <c r="I2754" s="14">
        <v>2</v>
      </c>
      <c r="J2754" s="15">
        <v>0</v>
      </c>
      <c r="K2754" s="15">
        <v>0</v>
      </c>
      <c r="L2754" s="15">
        <v>0</v>
      </c>
      <c r="M2754">
        <v>3</v>
      </c>
      <c r="N2754">
        <v>3</v>
      </c>
      <c r="O2754">
        <v>0</v>
      </c>
      <c r="P2754">
        <v>2</v>
      </c>
      <c r="R2754">
        <v>0.03</v>
      </c>
      <c r="S2754">
        <v>0</v>
      </c>
      <c r="T2754">
        <v>0</v>
      </c>
      <c r="U2754">
        <v>0</v>
      </c>
      <c r="V2754">
        <v>0</v>
      </c>
      <c r="W2754" s="13">
        <v>40302</v>
      </c>
    </row>
    <row r="2755" spans="1:23" x14ac:dyDescent="0.25">
      <c r="A2755">
        <v>1</v>
      </c>
      <c r="B2755" t="s">
        <v>5492</v>
      </c>
      <c r="D2755" t="s">
        <v>5493</v>
      </c>
      <c r="E2755">
        <v>0</v>
      </c>
      <c r="F2755" t="s">
        <v>1719</v>
      </c>
      <c r="G2755" t="s">
        <v>29</v>
      </c>
      <c r="H2755">
        <v>37</v>
      </c>
      <c r="I2755" s="14">
        <v>1</v>
      </c>
      <c r="J2755" s="15">
        <v>0</v>
      </c>
      <c r="K2755" s="15">
        <v>0</v>
      </c>
      <c r="L2755" s="15">
        <v>0</v>
      </c>
      <c r="M2755">
        <v>3</v>
      </c>
      <c r="N2755">
        <v>3</v>
      </c>
      <c r="O2755">
        <v>0</v>
      </c>
      <c r="P2755">
        <v>1</v>
      </c>
      <c r="R2755">
        <v>0.03</v>
      </c>
      <c r="S2755">
        <v>0</v>
      </c>
      <c r="T2755">
        <v>0</v>
      </c>
      <c r="U2755">
        <v>0</v>
      </c>
      <c r="V2755">
        <v>0</v>
      </c>
      <c r="W2755" s="13">
        <v>40302</v>
      </c>
    </row>
    <row r="2756" spans="1:23" x14ac:dyDescent="0.25">
      <c r="A2756">
        <v>1</v>
      </c>
      <c r="B2756" t="s">
        <v>5494</v>
      </c>
      <c r="D2756" t="s">
        <v>5495</v>
      </c>
      <c r="E2756">
        <v>0</v>
      </c>
      <c r="F2756" t="s">
        <v>1719</v>
      </c>
      <c r="G2756" t="s">
        <v>29</v>
      </c>
      <c r="H2756">
        <v>37</v>
      </c>
      <c r="I2756" s="14">
        <v>4</v>
      </c>
      <c r="J2756" s="15">
        <v>0</v>
      </c>
      <c r="K2756" s="15">
        <v>0</v>
      </c>
      <c r="L2756" s="15">
        <v>0</v>
      </c>
      <c r="M2756">
        <v>3</v>
      </c>
      <c r="N2756">
        <v>3</v>
      </c>
      <c r="O2756">
        <v>0</v>
      </c>
      <c r="P2756">
        <v>4</v>
      </c>
      <c r="R2756">
        <v>0.03</v>
      </c>
      <c r="S2756">
        <v>0</v>
      </c>
      <c r="T2756">
        <v>0</v>
      </c>
      <c r="U2756">
        <v>0</v>
      </c>
      <c r="V2756">
        <v>0</v>
      </c>
      <c r="W2756" s="13">
        <v>40302</v>
      </c>
    </row>
    <row r="2757" spans="1:23" x14ac:dyDescent="0.25">
      <c r="A2757">
        <v>1</v>
      </c>
      <c r="B2757" t="s">
        <v>5496</v>
      </c>
      <c r="D2757" t="s">
        <v>5497</v>
      </c>
      <c r="E2757">
        <v>0</v>
      </c>
      <c r="F2757" t="s">
        <v>1719</v>
      </c>
      <c r="G2757" t="s">
        <v>29</v>
      </c>
      <c r="H2757">
        <v>37</v>
      </c>
      <c r="I2757" s="14">
        <v>2</v>
      </c>
      <c r="J2757" s="15">
        <v>0</v>
      </c>
      <c r="K2757" s="15">
        <v>0</v>
      </c>
      <c r="L2757" s="15">
        <v>0</v>
      </c>
      <c r="M2757">
        <v>3</v>
      </c>
      <c r="N2757">
        <v>3</v>
      </c>
      <c r="O2757">
        <v>0</v>
      </c>
      <c r="P2757">
        <v>2</v>
      </c>
      <c r="R2757">
        <v>0.03</v>
      </c>
      <c r="S2757">
        <v>0</v>
      </c>
      <c r="T2757">
        <v>0</v>
      </c>
      <c r="U2757">
        <v>0</v>
      </c>
      <c r="V2757">
        <v>0</v>
      </c>
      <c r="W2757" s="13">
        <v>40302</v>
      </c>
    </row>
    <row r="2758" spans="1:23" x14ac:dyDescent="0.25">
      <c r="A2758">
        <v>1</v>
      </c>
      <c r="B2758" t="s">
        <v>5498</v>
      </c>
      <c r="D2758" t="s">
        <v>5499</v>
      </c>
      <c r="E2758">
        <v>0</v>
      </c>
      <c r="F2758" t="s">
        <v>1719</v>
      </c>
      <c r="G2758" t="s">
        <v>29</v>
      </c>
      <c r="H2758">
        <v>37</v>
      </c>
      <c r="I2758" s="14">
        <v>7</v>
      </c>
      <c r="J2758" s="15">
        <v>0</v>
      </c>
      <c r="K2758" s="15">
        <v>0</v>
      </c>
      <c r="L2758" s="15">
        <v>0</v>
      </c>
      <c r="M2758">
        <v>3</v>
      </c>
      <c r="N2758">
        <v>3</v>
      </c>
      <c r="O2758">
        <v>0</v>
      </c>
      <c r="P2758">
        <v>7</v>
      </c>
      <c r="R2758">
        <v>0.03</v>
      </c>
      <c r="S2758">
        <v>0</v>
      </c>
      <c r="T2758">
        <v>0</v>
      </c>
      <c r="U2758">
        <v>0</v>
      </c>
      <c r="V2758">
        <v>0</v>
      </c>
      <c r="W2758" s="13">
        <v>40302</v>
      </c>
    </row>
    <row r="2759" spans="1:23" x14ac:dyDescent="0.25">
      <c r="A2759">
        <v>1</v>
      </c>
      <c r="B2759" t="s">
        <v>5500</v>
      </c>
      <c r="D2759" t="s">
        <v>5501</v>
      </c>
      <c r="E2759">
        <v>0</v>
      </c>
      <c r="F2759" t="s">
        <v>1719</v>
      </c>
      <c r="G2759" t="s">
        <v>29</v>
      </c>
      <c r="H2759">
        <v>37</v>
      </c>
      <c r="I2759" s="14">
        <v>15</v>
      </c>
      <c r="J2759" s="15">
        <v>0</v>
      </c>
      <c r="K2759" s="15">
        <v>0</v>
      </c>
      <c r="L2759" s="15">
        <v>0</v>
      </c>
      <c r="M2759">
        <v>3</v>
      </c>
      <c r="N2759">
        <v>3</v>
      </c>
      <c r="O2759">
        <v>0</v>
      </c>
      <c r="P2759">
        <v>15</v>
      </c>
      <c r="R2759">
        <v>0.03</v>
      </c>
      <c r="S2759">
        <v>0</v>
      </c>
      <c r="T2759">
        <v>0</v>
      </c>
      <c r="U2759">
        <v>0</v>
      </c>
      <c r="V2759">
        <v>0</v>
      </c>
      <c r="W2759" s="13">
        <v>40302</v>
      </c>
    </row>
    <row r="2760" spans="1:23" x14ac:dyDescent="0.25">
      <c r="A2760">
        <v>1</v>
      </c>
      <c r="B2760" t="s">
        <v>5502</v>
      </c>
      <c r="D2760" t="s">
        <v>5503</v>
      </c>
      <c r="E2760">
        <v>0</v>
      </c>
      <c r="F2760" t="s">
        <v>1719</v>
      </c>
      <c r="G2760" t="s">
        <v>29</v>
      </c>
      <c r="H2760">
        <v>37</v>
      </c>
      <c r="I2760" s="14">
        <v>9</v>
      </c>
      <c r="J2760" s="15">
        <v>0</v>
      </c>
      <c r="K2760" s="15">
        <v>0</v>
      </c>
      <c r="L2760" s="15">
        <v>0</v>
      </c>
      <c r="M2760">
        <v>3</v>
      </c>
      <c r="N2760">
        <v>3</v>
      </c>
      <c r="O2760">
        <v>0</v>
      </c>
      <c r="P2760">
        <v>9</v>
      </c>
      <c r="R2760">
        <v>0.03</v>
      </c>
      <c r="S2760">
        <v>0</v>
      </c>
      <c r="T2760">
        <v>0</v>
      </c>
      <c r="U2760">
        <v>0</v>
      </c>
      <c r="V2760">
        <v>0</v>
      </c>
      <c r="W2760" s="13">
        <v>40302</v>
      </c>
    </row>
    <row r="2761" spans="1:23" x14ac:dyDescent="0.25">
      <c r="A2761">
        <v>1</v>
      </c>
      <c r="B2761" t="s">
        <v>5504</v>
      </c>
      <c r="D2761" t="s">
        <v>5505</v>
      </c>
      <c r="E2761">
        <v>0</v>
      </c>
      <c r="F2761" t="s">
        <v>1719</v>
      </c>
      <c r="G2761" t="s">
        <v>29</v>
      </c>
      <c r="H2761">
        <v>37</v>
      </c>
      <c r="I2761" s="14">
        <v>6</v>
      </c>
      <c r="J2761" s="15">
        <v>0</v>
      </c>
      <c r="K2761" s="15">
        <v>0</v>
      </c>
      <c r="L2761" s="15">
        <v>0</v>
      </c>
      <c r="M2761">
        <v>3</v>
      </c>
      <c r="N2761">
        <v>3</v>
      </c>
      <c r="O2761">
        <v>0</v>
      </c>
      <c r="P2761">
        <v>6</v>
      </c>
      <c r="R2761">
        <v>0.03</v>
      </c>
      <c r="S2761">
        <v>0</v>
      </c>
      <c r="T2761">
        <v>0</v>
      </c>
      <c r="U2761">
        <v>0</v>
      </c>
      <c r="V2761">
        <v>0</v>
      </c>
      <c r="W2761" s="13">
        <v>40302</v>
      </c>
    </row>
    <row r="2762" spans="1:23" x14ac:dyDescent="0.25">
      <c r="A2762">
        <v>1</v>
      </c>
      <c r="B2762" t="s">
        <v>5506</v>
      </c>
      <c r="D2762" t="s">
        <v>5507</v>
      </c>
      <c r="E2762">
        <v>0</v>
      </c>
      <c r="F2762" t="s">
        <v>1719</v>
      </c>
      <c r="G2762" t="s">
        <v>29</v>
      </c>
      <c r="H2762">
        <v>37</v>
      </c>
      <c r="I2762" s="14">
        <v>1</v>
      </c>
      <c r="J2762" s="15">
        <v>0</v>
      </c>
      <c r="K2762" s="15">
        <v>0</v>
      </c>
      <c r="L2762" s="15">
        <v>0</v>
      </c>
      <c r="M2762">
        <v>3</v>
      </c>
      <c r="N2762">
        <v>3</v>
      </c>
      <c r="O2762">
        <v>0</v>
      </c>
      <c r="P2762">
        <v>1</v>
      </c>
      <c r="R2762">
        <v>0.03</v>
      </c>
      <c r="S2762">
        <v>0</v>
      </c>
      <c r="T2762">
        <v>0</v>
      </c>
      <c r="U2762">
        <v>0</v>
      </c>
      <c r="V2762">
        <v>0</v>
      </c>
      <c r="W2762" s="13">
        <v>40302</v>
      </c>
    </row>
    <row r="2763" spans="1:23" x14ac:dyDescent="0.25">
      <c r="A2763">
        <v>1</v>
      </c>
      <c r="B2763" t="s">
        <v>5508</v>
      </c>
      <c r="D2763" t="s">
        <v>5509</v>
      </c>
      <c r="E2763">
        <v>0</v>
      </c>
      <c r="F2763" t="s">
        <v>1719</v>
      </c>
      <c r="G2763" t="s">
        <v>29</v>
      </c>
      <c r="H2763">
        <v>37</v>
      </c>
      <c r="I2763" s="14">
        <v>2</v>
      </c>
      <c r="J2763" s="15">
        <v>0</v>
      </c>
      <c r="K2763" s="15">
        <v>0</v>
      </c>
      <c r="L2763" s="15">
        <v>0</v>
      </c>
      <c r="M2763">
        <v>3</v>
      </c>
      <c r="N2763">
        <v>3</v>
      </c>
      <c r="O2763">
        <v>0</v>
      </c>
      <c r="P2763">
        <v>2</v>
      </c>
      <c r="R2763">
        <v>0.03</v>
      </c>
      <c r="S2763">
        <v>0</v>
      </c>
      <c r="T2763">
        <v>0</v>
      </c>
      <c r="U2763">
        <v>0</v>
      </c>
      <c r="V2763">
        <v>0</v>
      </c>
      <c r="W2763" s="13">
        <v>40302</v>
      </c>
    </row>
    <row r="2764" spans="1:23" x14ac:dyDescent="0.25">
      <c r="A2764">
        <v>1</v>
      </c>
      <c r="B2764" t="s">
        <v>5510</v>
      </c>
      <c r="D2764" t="s">
        <v>5511</v>
      </c>
      <c r="E2764">
        <v>0</v>
      </c>
      <c r="F2764" t="s">
        <v>1719</v>
      </c>
      <c r="G2764" t="s">
        <v>29</v>
      </c>
      <c r="H2764">
        <v>37</v>
      </c>
      <c r="I2764" s="14">
        <v>2</v>
      </c>
      <c r="J2764" s="15">
        <v>0</v>
      </c>
      <c r="K2764" s="15">
        <v>0</v>
      </c>
      <c r="L2764" s="15">
        <v>0</v>
      </c>
      <c r="M2764">
        <v>3</v>
      </c>
      <c r="N2764">
        <v>3</v>
      </c>
      <c r="O2764">
        <v>0</v>
      </c>
      <c r="P2764">
        <v>2</v>
      </c>
      <c r="R2764">
        <v>0.03</v>
      </c>
      <c r="S2764">
        <v>0</v>
      </c>
      <c r="T2764">
        <v>0</v>
      </c>
      <c r="U2764">
        <v>0</v>
      </c>
      <c r="V2764">
        <v>0</v>
      </c>
      <c r="W2764" s="13">
        <v>40302</v>
      </c>
    </row>
    <row r="2765" spans="1:23" x14ac:dyDescent="0.25">
      <c r="A2765">
        <v>1</v>
      </c>
      <c r="B2765" t="s">
        <v>5512</v>
      </c>
      <c r="D2765" t="s">
        <v>5513</v>
      </c>
      <c r="E2765">
        <v>0</v>
      </c>
      <c r="F2765" t="s">
        <v>1719</v>
      </c>
      <c r="G2765" t="s">
        <v>29</v>
      </c>
      <c r="H2765">
        <v>37</v>
      </c>
      <c r="I2765" s="14">
        <v>3</v>
      </c>
      <c r="J2765" s="15">
        <v>0</v>
      </c>
      <c r="K2765" s="15">
        <v>0</v>
      </c>
      <c r="L2765" s="15">
        <v>0</v>
      </c>
      <c r="M2765">
        <v>3</v>
      </c>
      <c r="N2765">
        <v>3</v>
      </c>
      <c r="O2765">
        <v>0</v>
      </c>
      <c r="P2765">
        <v>3</v>
      </c>
      <c r="R2765">
        <v>0.03</v>
      </c>
      <c r="S2765">
        <v>0</v>
      </c>
      <c r="T2765">
        <v>0</v>
      </c>
      <c r="U2765">
        <v>0</v>
      </c>
      <c r="V2765">
        <v>0</v>
      </c>
      <c r="W2765" s="13">
        <v>40302</v>
      </c>
    </row>
    <row r="2766" spans="1:23" x14ac:dyDescent="0.25">
      <c r="A2766">
        <v>1</v>
      </c>
      <c r="B2766" t="s">
        <v>5514</v>
      </c>
      <c r="D2766" t="s">
        <v>5515</v>
      </c>
      <c r="E2766">
        <v>0</v>
      </c>
      <c r="F2766" t="s">
        <v>1719</v>
      </c>
      <c r="G2766" t="s">
        <v>29</v>
      </c>
      <c r="H2766">
        <v>37</v>
      </c>
      <c r="I2766" s="14">
        <v>1</v>
      </c>
      <c r="J2766" s="15">
        <v>0</v>
      </c>
      <c r="K2766" s="15">
        <v>0</v>
      </c>
      <c r="L2766" s="15">
        <v>0</v>
      </c>
      <c r="M2766">
        <v>3</v>
      </c>
      <c r="N2766">
        <v>3</v>
      </c>
      <c r="O2766">
        <v>0</v>
      </c>
      <c r="P2766">
        <v>1</v>
      </c>
      <c r="R2766">
        <v>0.03</v>
      </c>
      <c r="S2766">
        <v>0</v>
      </c>
      <c r="T2766">
        <v>0</v>
      </c>
      <c r="U2766">
        <v>0</v>
      </c>
      <c r="V2766">
        <v>0</v>
      </c>
      <c r="W2766" s="13">
        <v>40302</v>
      </c>
    </row>
    <row r="2767" spans="1:23" x14ac:dyDescent="0.25">
      <c r="A2767">
        <v>1</v>
      </c>
      <c r="B2767" t="s">
        <v>5516</v>
      </c>
      <c r="D2767" t="s">
        <v>5517</v>
      </c>
      <c r="E2767">
        <v>0</v>
      </c>
      <c r="F2767" t="s">
        <v>1719</v>
      </c>
      <c r="G2767" t="s">
        <v>29</v>
      </c>
      <c r="H2767">
        <v>37</v>
      </c>
      <c r="I2767" s="14">
        <v>4</v>
      </c>
      <c r="J2767" s="15">
        <v>0</v>
      </c>
      <c r="K2767" s="15">
        <v>0</v>
      </c>
      <c r="L2767" s="15">
        <v>0</v>
      </c>
      <c r="M2767">
        <v>3</v>
      </c>
      <c r="N2767">
        <v>3</v>
      </c>
      <c r="O2767">
        <v>0</v>
      </c>
      <c r="P2767">
        <v>4</v>
      </c>
      <c r="R2767">
        <v>0.03</v>
      </c>
      <c r="S2767">
        <v>0</v>
      </c>
      <c r="T2767">
        <v>0</v>
      </c>
      <c r="U2767">
        <v>0</v>
      </c>
      <c r="V2767">
        <v>0</v>
      </c>
      <c r="W2767" s="13">
        <v>40302</v>
      </c>
    </row>
    <row r="2768" spans="1:23" x14ac:dyDescent="0.25">
      <c r="A2768">
        <v>1</v>
      </c>
      <c r="B2768" t="s">
        <v>5518</v>
      </c>
      <c r="D2768" t="s">
        <v>5519</v>
      </c>
      <c r="E2768">
        <v>0</v>
      </c>
      <c r="F2768" t="s">
        <v>1719</v>
      </c>
      <c r="G2768" t="s">
        <v>29</v>
      </c>
      <c r="H2768">
        <v>37</v>
      </c>
      <c r="I2768" s="14">
        <v>4</v>
      </c>
      <c r="J2768" s="15">
        <v>0</v>
      </c>
      <c r="K2768" s="15">
        <v>0</v>
      </c>
      <c r="L2768" s="15">
        <v>0</v>
      </c>
      <c r="M2768">
        <v>3</v>
      </c>
      <c r="N2768">
        <v>3</v>
      </c>
      <c r="O2768">
        <v>0</v>
      </c>
      <c r="P2768">
        <v>4</v>
      </c>
      <c r="R2768">
        <v>0.03</v>
      </c>
      <c r="S2768">
        <v>0</v>
      </c>
      <c r="T2768">
        <v>0</v>
      </c>
      <c r="U2768">
        <v>0</v>
      </c>
      <c r="V2768">
        <v>0</v>
      </c>
      <c r="W2768" s="13">
        <v>40302</v>
      </c>
    </row>
    <row r="2769" spans="1:24" x14ac:dyDescent="0.25">
      <c r="A2769">
        <v>1</v>
      </c>
      <c r="B2769" t="s">
        <v>5520</v>
      </c>
      <c r="D2769" t="s">
        <v>5521</v>
      </c>
      <c r="E2769">
        <v>0</v>
      </c>
      <c r="F2769" t="s">
        <v>1719</v>
      </c>
      <c r="G2769" t="s">
        <v>29</v>
      </c>
      <c r="H2769">
        <v>36</v>
      </c>
      <c r="I2769" s="14">
        <v>2</v>
      </c>
      <c r="J2769" s="15">
        <v>92102.619000000006</v>
      </c>
      <c r="K2769" s="15">
        <v>0</v>
      </c>
      <c r="L2769" s="15">
        <v>0</v>
      </c>
      <c r="M2769">
        <v>3</v>
      </c>
      <c r="N2769">
        <v>3</v>
      </c>
      <c r="O2769">
        <v>0</v>
      </c>
      <c r="P2769">
        <v>2</v>
      </c>
      <c r="R2769">
        <v>0.03</v>
      </c>
      <c r="S2769">
        <v>0</v>
      </c>
      <c r="T2769">
        <v>0</v>
      </c>
      <c r="U2769">
        <v>0</v>
      </c>
      <c r="V2769">
        <v>0</v>
      </c>
      <c r="W2769" s="13">
        <v>44797</v>
      </c>
      <c r="X2769">
        <v>1595</v>
      </c>
    </row>
    <row r="2770" spans="1:24" x14ac:dyDescent="0.25">
      <c r="A2770">
        <v>1</v>
      </c>
      <c r="B2770" t="s">
        <v>5522</v>
      </c>
      <c r="D2770" t="s">
        <v>5523</v>
      </c>
      <c r="E2770">
        <v>0</v>
      </c>
      <c r="F2770" t="s">
        <v>4937</v>
      </c>
      <c r="G2770" t="s">
        <v>29</v>
      </c>
      <c r="H2770">
        <v>36</v>
      </c>
      <c r="I2770" s="14">
        <v>2</v>
      </c>
      <c r="J2770" s="15">
        <v>75000</v>
      </c>
      <c r="K2770" s="15">
        <v>0</v>
      </c>
      <c r="L2770" s="15">
        <v>0</v>
      </c>
      <c r="M2770">
        <v>3</v>
      </c>
      <c r="N2770">
        <v>3</v>
      </c>
      <c r="O2770">
        <v>0</v>
      </c>
      <c r="P2770">
        <v>2</v>
      </c>
      <c r="R2770">
        <v>0.03</v>
      </c>
      <c r="S2770">
        <v>0</v>
      </c>
      <c r="T2770">
        <v>0</v>
      </c>
      <c r="U2770">
        <v>0</v>
      </c>
      <c r="V2770">
        <v>0</v>
      </c>
      <c r="W2770" s="13">
        <v>44263</v>
      </c>
      <c r="X2770">
        <v>267</v>
      </c>
    </row>
    <row r="2771" spans="1:24" x14ac:dyDescent="0.25">
      <c r="A2771">
        <v>1</v>
      </c>
      <c r="B2771" t="s">
        <v>5524</v>
      </c>
      <c r="D2771" t="s">
        <v>5525</v>
      </c>
      <c r="E2771">
        <v>0</v>
      </c>
      <c r="F2771" t="s">
        <v>1719</v>
      </c>
      <c r="G2771" t="s">
        <v>29</v>
      </c>
      <c r="H2771">
        <v>37</v>
      </c>
      <c r="I2771" s="14">
        <v>1</v>
      </c>
      <c r="J2771" s="15">
        <v>0</v>
      </c>
      <c r="K2771" s="15">
        <v>0</v>
      </c>
      <c r="L2771" s="15">
        <v>0</v>
      </c>
      <c r="M2771">
        <v>3</v>
      </c>
      <c r="N2771">
        <v>3</v>
      </c>
      <c r="O2771">
        <v>0</v>
      </c>
      <c r="P2771">
        <v>1</v>
      </c>
      <c r="R2771">
        <v>0.03</v>
      </c>
      <c r="S2771">
        <v>0</v>
      </c>
      <c r="T2771">
        <v>0</v>
      </c>
      <c r="U2771">
        <v>0</v>
      </c>
      <c r="V2771">
        <v>0</v>
      </c>
      <c r="W2771" s="13">
        <v>40302</v>
      </c>
    </row>
    <row r="2772" spans="1:24" x14ac:dyDescent="0.25">
      <c r="A2772">
        <v>1</v>
      </c>
      <c r="B2772" t="s">
        <v>5526</v>
      </c>
      <c r="D2772" t="s">
        <v>5527</v>
      </c>
      <c r="E2772">
        <v>0</v>
      </c>
      <c r="F2772" t="s">
        <v>1719</v>
      </c>
      <c r="G2772" t="s">
        <v>29</v>
      </c>
      <c r="H2772">
        <v>37</v>
      </c>
      <c r="I2772" s="14">
        <v>2</v>
      </c>
      <c r="J2772" s="15">
        <v>0</v>
      </c>
      <c r="K2772" s="15">
        <v>0</v>
      </c>
      <c r="L2772" s="15">
        <v>0</v>
      </c>
      <c r="M2772">
        <v>3</v>
      </c>
      <c r="N2772">
        <v>3</v>
      </c>
      <c r="O2772">
        <v>0</v>
      </c>
      <c r="P2772">
        <v>2</v>
      </c>
      <c r="R2772">
        <v>0.03</v>
      </c>
      <c r="S2772">
        <v>0</v>
      </c>
      <c r="T2772">
        <v>0</v>
      </c>
      <c r="U2772">
        <v>0</v>
      </c>
      <c r="V2772">
        <v>0</v>
      </c>
      <c r="W2772" s="13">
        <v>40302</v>
      </c>
    </row>
    <row r="2773" spans="1:24" x14ac:dyDescent="0.25">
      <c r="A2773">
        <v>1</v>
      </c>
      <c r="B2773" t="s">
        <v>5528</v>
      </c>
      <c r="D2773" t="s">
        <v>5529</v>
      </c>
      <c r="E2773">
        <v>0</v>
      </c>
      <c r="F2773" t="s">
        <v>1719</v>
      </c>
      <c r="G2773" t="s">
        <v>29</v>
      </c>
      <c r="H2773">
        <v>36</v>
      </c>
      <c r="I2773" s="14">
        <v>1</v>
      </c>
      <c r="J2773" s="15">
        <v>220000</v>
      </c>
      <c r="K2773" s="15">
        <v>0</v>
      </c>
      <c r="L2773" s="15">
        <v>0</v>
      </c>
      <c r="M2773">
        <v>3</v>
      </c>
      <c r="N2773">
        <v>3</v>
      </c>
      <c r="O2773">
        <v>0</v>
      </c>
      <c r="P2773">
        <v>1</v>
      </c>
      <c r="R2773">
        <v>0.03</v>
      </c>
      <c r="S2773">
        <v>0</v>
      </c>
      <c r="T2773">
        <v>0</v>
      </c>
      <c r="U2773">
        <v>0</v>
      </c>
      <c r="V2773">
        <v>0</v>
      </c>
      <c r="W2773" s="13">
        <v>42492</v>
      </c>
    </row>
    <row r="2774" spans="1:24" x14ac:dyDescent="0.25">
      <c r="A2774">
        <v>1</v>
      </c>
      <c r="B2774" t="s">
        <v>5528</v>
      </c>
      <c r="D2774" t="s">
        <v>5529</v>
      </c>
      <c r="E2774">
        <v>0</v>
      </c>
      <c r="F2774" t="s">
        <v>1719</v>
      </c>
      <c r="G2774" t="s">
        <v>29</v>
      </c>
      <c r="H2774">
        <v>37</v>
      </c>
      <c r="I2774" s="14">
        <v>1</v>
      </c>
      <c r="J2774" s="15">
        <v>0</v>
      </c>
      <c r="K2774" s="15">
        <v>0</v>
      </c>
      <c r="L2774" s="15">
        <v>0</v>
      </c>
      <c r="M2774">
        <v>3</v>
      </c>
      <c r="N2774">
        <v>3</v>
      </c>
      <c r="O2774">
        <v>0</v>
      </c>
      <c r="P2774">
        <v>1</v>
      </c>
      <c r="R2774">
        <v>0.03</v>
      </c>
      <c r="S2774">
        <v>0</v>
      </c>
      <c r="T2774">
        <v>0</v>
      </c>
      <c r="U2774">
        <v>0</v>
      </c>
      <c r="V2774">
        <v>0</v>
      </c>
      <c r="W2774" s="13">
        <v>40302</v>
      </c>
    </row>
    <row r="2775" spans="1:24" x14ac:dyDescent="0.25">
      <c r="A2775">
        <v>1</v>
      </c>
      <c r="B2775" t="s">
        <v>5530</v>
      </c>
      <c r="D2775" t="s">
        <v>5531</v>
      </c>
      <c r="E2775">
        <v>0</v>
      </c>
      <c r="F2775" t="s">
        <v>1719</v>
      </c>
      <c r="G2775" t="s">
        <v>29</v>
      </c>
      <c r="H2775">
        <v>37</v>
      </c>
      <c r="I2775" s="14">
        <v>1</v>
      </c>
      <c r="J2775" s="15">
        <v>0</v>
      </c>
      <c r="K2775" s="15">
        <v>0</v>
      </c>
      <c r="L2775" s="15">
        <v>0</v>
      </c>
      <c r="M2775">
        <v>3</v>
      </c>
      <c r="N2775">
        <v>3</v>
      </c>
      <c r="O2775">
        <v>0</v>
      </c>
      <c r="P2775">
        <v>1</v>
      </c>
      <c r="R2775">
        <v>0.03</v>
      </c>
      <c r="S2775">
        <v>0</v>
      </c>
      <c r="T2775">
        <v>0</v>
      </c>
      <c r="U2775">
        <v>0</v>
      </c>
      <c r="V2775">
        <v>0</v>
      </c>
      <c r="W2775" s="13">
        <v>40302</v>
      </c>
    </row>
    <row r="2776" spans="1:24" x14ac:dyDescent="0.25">
      <c r="A2776">
        <v>1</v>
      </c>
      <c r="B2776" t="s">
        <v>5532</v>
      </c>
      <c r="D2776" t="s">
        <v>5533</v>
      </c>
      <c r="E2776">
        <v>0</v>
      </c>
      <c r="F2776" t="s">
        <v>1719</v>
      </c>
      <c r="G2776" t="s">
        <v>29</v>
      </c>
      <c r="H2776">
        <v>37</v>
      </c>
      <c r="I2776" s="14">
        <v>3</v>
      </c>
      <c r="J2776" s="15">
        <v>0</v>
      </c>
      <c r="K2776" s="15">
        <v>0</v>
      </c>
      <c r="L2776" s="15">
        <v>0</v>
      </c>
      <c r="M2776">
        <v>3</v>
      </c>
      <c r="N2776">
        <v>3</v>
      </c>
      <c r="O2776">
        <v>0</v>
      </c>
      <c r="P2776">
        <v>3</v>
      </c>
      <c r="R2776">
        <v>0.03</v>
      </c>
      <c r="S2776">
        <v>0</v>
      </c>
      <c r="T2776">
        <v>0</v>
      </c>
      <c r="U2776">
        <v>0</v>
      </c>
      <c r="V2776">
        <v>0</v>
      </c>
      <c r="W2776" s="13">
        <v>40302</v>
      </c>
    </row>
    <row r="2777" spans="1:24" x14ac:dyDescent="0.25">
      <c r="A2777">
        <v>1</v>
      </c>
      <c r="B2777" t="s">
        <v>5534</v>
      </c>
      <c r="D2777" t="s">
        <v>5535</v>
      </c>
      <c r="E2777">
        <v>0</v>
      </c>
      <c r="F2777" t="s">
        <v>1719</v>
      </c>
      <c r="G2777" t="s">
        <v>29</v>
      </c>
      <c r="H2777">
        <v>37</v>
      </c>
      <c r="I2777" s="14">
        <v>1</v>
      </c>
      <c r="J2777" s="15">
        <v>0</v>
      </c>
      <c r="K2777" s="15">
        <v>0</v>
      </c>
      <c r="L2777" s="15">
        <v>0</v>
      </c>
      <c r="M2777">
        <v>3</v>
      </c>
      <c r="N2777">
        <v>3</v>
      </c>
      <c r="O2777">
        <v>0</v>
      </c>
      <c r="P2777">
        <v>1</v>
      </c>
      <c r="R2777">
        <v>0.03</v>
      </c>
      <c r="S2777">
        <v>0</v>
      </c>
      <c r="T2777">
        <v>0</v>
      </c>
      <c r="U2777">
        <v>0</v>
      </c>
      <c r="V2777">
        <v>0</v>
      </c>
      <c r="W2777" s="13">
        <v>40302</v>
      </c>
    </row>
    <row r="2778" spans="1:24" x14ac:dyDescent="0.25">
      <c r="A2778">
        <v>1</v>
      </c>
      <c r="B2778" t="s">
        <v>5536</v>
      </c>
      <c r="D2778" t="s">
        <v>5537</v>
      </c>
      <c r="E2778">
        <v>0</v>
      </c>
      <c r="F2778" t="s">
        <v>1719</v>
      </c>
      <c r="G2778" t="s">
        <v>29</v>
      </c>
      <c r="H2778">
        <v>37</v>
      </c>
      <c r="I2778" s="14">
        <v>2</v>
      </c>
      <c r="J2778" s="15">
        <v>0</v>
      </c>
      <c r="K2778" s="15">
        <v>0</v>
      </c>
      <c r="L2778" s="15">
        <v>0</v>
      </c>
      <c r="M2778">
        <v>3</v>
      </c>
      <c r="N2778">
        <v>3</v>
      </c>
      <c r="O2778">
        <v>0</v>
      </c>
      <c r="P2778">
        <v>2</v>
      </c>
      <c r="R2778">
        <v>0.03</v>
      </c>
      <c r="S2778">
        <v>0</v>
      </c>
      <c r="T2778">
        <v>0</v>
      </c>
      <c r="U2778">
        <v>0</v>
      </c>
      <c r="V2778">
        <v>0</v>
      </c>
      <c r="W2778" s="13">
        <v>40302</v>
      </c>
    </row>
    <row r="2779" spans="1:24" x14ac:dyDescent="0.25">
      <c r="A2779">
        <v>1</v>
      </c>
      <c r="B2779" t="s">
        <v>5538</v>
      </c>
      <c r="D2779" t="s">
        <v>5539</v>
      </c>
      <c r="E2779">
        <v>0</v>
      </c>
      <c r="F2779" t="s">
        <v>1719</v>
      </c>
      <c r="G2779" t="s">
        <v>29</v>
      </c>
      <c r="H2779">
        <v>37</v>
      </c>
      <c r="I2779" s="14">
        <v>2</v>
      </c>
      <c r="J2779" s="15">
        <v>0</v>
      </c>
      <c r="K2779" s="15">
        <v>0</v>
      </c>
      <c r="L2779" s="15">
        <v>0</v>
      </c>
      <c r="M2779">
        <v>3</v>
      </c>
      <c r="N2779">
        <v>3</v>
      </c>
      <c r="O2779">
        <v>0</v>
      </c>
      <c r="P2779">
        <v>2</v>
      </c>
      <c r="R2779">
        <v>0.03</v>
      </c>
      <c r="S2779">
        <v>0</v>
      </c>
      <c r="T2779">
        <v>0</v>
      </c>
      <c r="U2779">
        <v>0</v>
      </c>
      <c r="V2779">
        <v>0</v>
      </c>
      <c r="W2779" s="13">
        <v>40302</v>
      </c>
    </row>
    <row r="2780" spans="1:24" x14ac:dyDescent="0.25">
      <c r="A2780">
        <v>1</v>
      </c>
      <c r="B2780" t="s">
        <v>5540</v>
      </c>
      <c r="D2780" t="s">
        <v>5541</v>
      </c>
      <c r="E2780">
        <v>0</v>
      </c>
      <c r="F2780" t="s">
        <v>1719</v>
      </c>
      <c r="G2780" t="s">
        <v>29</v>
      </c>
      <c r="H2780">
        <v>37</v>
      </c>
      <c r="I2780" s="14">
        <v>2</v>
      </c>
      <c r="J2780" s="15">
        <v>0</v>
      </c>
      <c r="K2780" s="15">
        <v>0</v>
      </c>
      <c r="L2780" s="15">
        <v>0</v>
      </c>
      <c r="M2780">
        <v>3</v>
      </c>
      <c r="N2780">
        <v>3</v>
      </c>
      <c r="O2780">
        <v>0</v>
      </c>
      <c r="P2780">
        <v>2</v>
      </c>
      <c r="R2780">
        <v>0.03</v>
      </c>
      <c r="S2780">
        <v>0</v>
      </c>
      <c r="T2780">
        <v>0</v>
      </c>
      <c r="U2780">
        <v>0</v>
      </c>
      <c r="V2780">
        <v>0</v>
      </c>
      <c r="W2780" s="13">
        <v>40302</v>
      </c>
    </row>
    <row r="2781" spans="1:24" x14ac:dyDescent="0.25">
      <c r="A2781">
        <v>1</v>
      </c>
      <c r="B2781" t="s">
        <v>5542</v>
      </c>
      <c r="D2781" t="s">
        <v>5543</v>
      </c>
      <c r="E2781">
        <v>0</v>
      </c>
      <c r="F2781" t="s">
        <v>1719</v>
      </c>
      <c r="G2781" t="s">
        <v>29</v>
      </c>
      <c r="H2781">
        <v>37</v>
      </c>
      <c r="I2781" s="14">
        <v>3</v>
      </c>
      <c r="J2781" s="15">
        <v>0</v>
      </c>
      <c r="K2781" s="15">
        <v>0</v>
      </c>
      <c r="L2781" s="15">
        <v>0</v>
      </c>
      <c r="M2781">
        <v>3</v>
      </c>
      <c r="N2781">
        <v>3</v>
      </c>
      <c r="O2781">
        <v>0</v>
      </c>
      <c r="P2781">
        <v>3</v>
      </c>
      <c r="R2781">
        <v>0.03</v>
      </c>
      <c r="S2781">
        <v>0</v>
      </c>
      <c r="T2781">
        <v>0</v>
      </c>
      <c r="U2781">
        <v>0</v>
      </c>
      <c r="V2781">
        <v>0</v>
      </c>
      <c r="W2781" s="13">
        <v>40302</v>
      </c>
    </row>
    <row r="2782" spans="1:24" x14ac:dyDescent="0.25">
      <c r="A2782">
        <v>1</v>
      </c>
      <c r="B2782" t="s">
        <v>5544</v>
      </c>
      <c r="D2782" t="s">
        <v>5545</v>
      </c>
      <c r="E2782">
        <v>0</v>
      </c>
      <c r="F2782" t="s">
        <v>1719</v>
      </c>
      <c r="G2782" t="s">
        <v>29</v>
      </c>
      <c r="H2782">
        <v>36</v>
      </c>
      <c r="I2782" s="14">
        <v>5</v>
      </c>
      <c r="J2782" s="15">
        <v>114090.909</v>
      </c>
      <c r="K2782" s="15">
        <v>0</v>
      </c>
      <c r="L2782" s="15">
        <v>0</v>
      </c>
      <c r="M2782">
        <v>3</v>
      </c>
      <c r="N2782">
        <v>3</v>
      </c>
      <c r="O2782">
        <v>0</v>
      </c>
      <c r="P2782">
        <v>5</v>
      </c>
      <c r="R2782">
        <v>0.03</v>
      </c>
      <c r="S2782">
        <v>0</v>
      </c>
      <c r="T2782">
        <v>0</v>
      </c>
      <c r="U2782">
        <v>0</v>
      </c>
      <c r="V2782">
        <v>0</v>
      </c>
      <c r="W2782" s="13">
        <v>41563</v>
      </c>
    </row>
    <row r="2783" spans="1:24" x14ac:dyDescent="0.25">
      <c r="A2783">
        <v>1</v>
      </c>
      <c r="B2783" t="s">
        <v>5546</v>
      </c>
      <c r="D2783" t="s">
        <v>5547</v>
      </c>
      <c r="E2783">
        <v>0</v>
      </c>
      <c r="F2783" t="s">
        <v>1719</v>
      </c>
      <c r="G2783" t="s">
        <v>29</v>
      </c>
      <c r="H2783">
        <v>37</v>
      </c>
      <c r="I2783" s="14">
        <v>3</v>
      </c>
      <c r="J2783" s="15">
        <v>0</v>
      </c>
      <c r="K2783" s="15">
        <v>0</v>
      </c>
      <c r="L2783" s="15">
        <v>0</v>
      </c>
      <c r="M2783">
        <v>3</v>
      </c>
      <c r="N2783">
        <v>3</v>
      </c>
      <c r="O2783">
        <v>0</v>
      </c>
      <c r="P2783">
        <v>3</v>
      </c>
      <c r="R2783">
        <v>0.03</v>
      </c>
      <c r="S2783">
        <v>0</v>
      </c>
      <c r="T2783">
        <v>0</v>
      </c>
      <c r="U2783">
        <v>0</v>
      </c>
      <c r="V2783">
        <v>0</v>
      </c>
      <c r="W2783" s="13">
        <v>40302</v>
      </c>
    </row>
    <row r="2784" spans="1:24" x14ac:dyDescent="0.25">
      <c r="A2784">
        <v>1</v>
      </c>
      <c r="B2784" t="s">
        <v>5548</v>
      </c>
      <c r="D2784" t="s">
        <v>5549</v>
      </c>
      <c r="E2784">
        <v>0</v>
      </c>
      <c r="F2784" t="s">
        <v>1719</v>
      </c>
      <c r="G2784" t="s">
        <v>29</v>
      </c>
      <c r="H2784">
        <v>37</v>
      </c>
      <c r="I2784" s="14">
        <v>1</v>
      </c>
      <c r="J2784" s="15">
        <v>0</v>
      </c>
      <c r="K2784" s="15">
        <v>0</v>
      </c>
      <c r="L2784" s="15">
        <v>0</v>
      </c>
      <c r="M2784">
        <v>3</v>
      </c>
      <c r="N2784">
        <v>3</v>
      </c>
      <c r="O2784">
        <v>0</v>
      </c>
      <c r="P2784">
        <v>1</v>
      </c>
      <c r="R2784">
        <v>0.03</v>
      </c>
      <c r="S2784">
        <v>0</v>
      </c>
      <c r="T2784">
        <v>0</v>
      </c>
      <c r="U2784">
        <v>0</v>
      </c>
      <c r="V2784">
        <v>0</v>
      </c>
      <c r="W2784" s="13">
        <v>40302</v>
      </c>
    </row>
    <row r="2785" spans="1:24" x14ac:dyDescent="0.25">
      <c r="A2785">
        <v>1</v>
      </c>
      <c r="B2785" t="s">
        <v>5550</v>
      </c>
      <c r="D2785" t="s">
        <v>5551</v>
      </c>
      <c r="E2785">
        <v>0</v>
      </c>
      <c r="F2785" t="s">
        <v>1719</v>
      </c>
      <c r="G2785" t="s">
        <v>29</v>
      </c>
      <c r="H2785">
        <v>37</v>
      </c>
      <c r="I2785" s="14">
        <v>6</v>
      </c>
      <c r="J2785" s="15">
        <v>0</v>
      </c>
      <c r="K2785" s="15">
        <v>0</v>
      </c>
      <c r="L2785" s="15">
        <v>0</v>
      </c>
      <c r="M2785">
        <v>3</v>
      </c>
      <c r="N2785">
        <v>3</v>
      </c>
      <c r="O2785">
        <v>0</v>
      </c>
      <c r="P2785">
        <v>6</v>
      </c>
      <c r="R2785">
        <v>0.03</v>
      </c>
      <c r="S2785">
        <v>0</v>
      </c>
      <c r="T2785">
        <v>0</v>
      </c>
      <c r="U2785">
        <v>0</v>
      </c>
      <c r="V2785">
        <v>0</v>
      </c>
      <c r="W2785" s="13">
        <v>40302</v>
      </c>
    </row>
    <row r="2786" spans="1:24" x14ac:dyDescent="0.25">
      <c r="A2786">
        <v>1</v>
      </c>
      <c r="B2786" t="s">
        <v>5552</v>
      </c>
      <c r="D2786" t="s">
        <v>5553</v>
      </c>
      <c r="E2786">
        <v>0</v>
      </c>
      <c r="F2786" t="s">
        <v>1719</v>
      </c>
      <c r="G2786" t="s">
        <v>29</v>
      </c>
      <c r="H2786">
        <v>37</v>
      </c>
      <c r="I2786" s="14">
        <v>9</v>
      </c>
      <c r="J2786" s="15">
        <v>0</v>
      </c>
      <c r="K2786" s="15">
        <v>0</v>
      </c>
      <c r="L2786" s="15">
        <v>0</v>
      </c>
      <c r="M2786">
        <v>3</v>
      </c>
      <c r="N2786">
        <v>3</v>
      </c>
      <c r="O2786">
        <v>0</v>
      </c>
      <c r="P2786">
        <v>9</v>
      </c>
      <c r="R2786">
        <v>0.03</v>
      </c>
      <c r="S2786">
        <v>0</v>
      </c>
      <c r="T2786">
        <v>0</v>
      </c>
      <c r="U2786">
        <v>0</v>
      </c>
      <c r="V2786">
        <v>0</v>
      </c>
      <c r="W2786" s="13">
        <v>40302</v>
      </c>
    </row>
    <row r="2787" spans="1:24" x14ac:dyDescent="0.25">
      <c r="A2787">
        <v>1</v>
      </c>
      <c r="B2787" t="s">
        <v>5554</v>
      </c>
      <c r="D2787" t="s">
        <v>5555</v>
      </c>
      <c r="E2787">
        <v>0</v>
      </c>
      <c r="F2787" t="s">
        <v>1719</v>
      </c>
      <c r="G2787" t="s">
        <v>29</v>
      </c>
      <c r="H2787">
        <v>37</v>
      </c>
      <c r="I2787" s="14">
        <v>10</v>
      </c>
      <c r="J2787" s="15">
        <v>0</v>
      </c>
      <c r="K2787" s="15">
        <v>0</v>
      </c>
      <c r="L2787" s="15">
        <v>0</v>
      </c>
      <c r="M2787">
        <v>3</v>
      </c>
      <c r="N2787">
        <v>3</v>
      </c>
      <c r="O2787">
        <v>0</v>
      </c>
      <c r="P2787">
        <v>10</v>
      </c>
      <c r="R2787">
        <v>0.03</v>
      </c>
      <c r="S2787">
        <v>0</v>
      </c>
      <c r="T2787">
        <v>0</v>
      </c>
      <c r="U2787">
        <v>0</v>
      </c>
      <c r="V2787">
        <v>0</v>
      </c>
      <c r="W2787" s="13">
        <v>40302</v>
      </c>
    </row>
    <row r="2788" spans="1:24" x14ac:dyDescent="0.25">
      <c r="A2788">
        <v>1</v>
      </c>
      <c r="B2788" t="s">
        <v>5556</v>
      </c>
      <c r="D2788" t="s">
        <v>5557</v>
      </c>
      <c r="E2788">
        <v>0</v>
      </c>
      <c r="F2788" t="s">
        <v>1719</v>
      </c>
      <c r="G2788" t="s">
        <v>29</v>
      </c>
      <c r="H2788">
        <v>37</v>
      </c>
      <c r="I2788" s="14">
        <v>16</v>
      </c>
      <c r="J2788" s="15">
        <v>0</v>
      </c>
      <c r="K2788" s="15">
        <v>0</v>
      </c>
      <c r="L2788" s="15">
        <v>0</v>
      </c>
      <c r="M2788">
        <v>3</v>
      </c>
      <c r="N2788">
        <v>3</v>
      </c>
      <c r="O2788">
        <v>0</v>
      </c>
      <c r="P2788">
        <v>16</v>
      </c>
      <c r="R2788">
        <v>0.03</v>
      </c>
      <c r="S2788">
        <v>0</v>
      </c>
      <c r="T2788">
        <v>0</v>
      </c>
      <c r="U2788">
        <v>0</v>
      </c>
      <c r="V2788">
        <v>0</v>
      </c>
      <c r="W2788" s="13">
        <v>40302</v>
      </c>
    </row>
    <row r="2789" spans="1:24" x14ac:dyDescent="0.25">
      <c r="A2789">
        <v>1</v>
      </c>
      <c r="B2789" t="s">
        <v>5558</v>
      </c>
      <c r="D2789" t="s">
        <v>5559</v>
      </c>
      <c r="E2789">
        <v>0</v>
      </c>
      <c r="F2789" t="s">
        <v>1719</v>
      </c>
      <c r="G2789" t="s">
        <v>29</v>
      </c>
      <c r="H2789">
        <v>37</v>
      </c>
      <c r="I2789" s="14">
        <v>4</v>
      </c>
      <c r="J2789" s="15">
        <v>0</v>
      </c>
      <c r="K2789" s="15">
        <v>0</v>
      </c>
      <c r="L2789" s="15">
        <v>0</v>
      </c>
      <c r="M2789">
        <v>3</v>
      </c>
      <c r="N2789">
        <v>3</v>
      </c>
      <c r="O2789">
        <v>0</v>
      </c>
      <c r="P2789">
        <v>4</v>
      </c>
      <c r="R2789">
        <v>0.03</v>
      </c>
      <c r="S2789">
        <v>0</v>
      </c>
      <c r="T2789">
        <v>0</v>
      </c>
      <c r="U2789">
        <v>0</v>
      </c>
      <c r="V2789">
        <v>0</v>
      </c>
      <c r="W2789" s="13">
        <v>40957</v>
      </c>
    </row>
    <row r="2790" spans="1:24" x14ac:dyDescent="0.25">
      <c r="A2790">
        <v>1</v>
      </c>
      <c r="B2790" t="s">
        <v>5560</v>
      </c>
      <c r="D2790" t="s">
        <v>5561</v>
      </c>
      <c r="E2790">
        <v>0</v>
      </c>
      <c r="F2790" t="s">
        <v>1719</v>
      </c>
      <c r="G2790" t="s">
        <v>29</v>
      </c>
      <c r="H2790">
        <v>37</v>
      </c>
      <c r="I2790" s="14">
        <v>10</v>
      </c>
      <c r="J2790" s="15">
        <v>0</v>
      </c>
      <c r="K2790" s="15">
        <v>0</v>
      </c>
      <c r="L2790" s="15">
        <v>0</v>
      </c>
      <c r="M2790">
        <v>3</v>
      </c>
      <c r="N2790">
        <v>3</v>
      </c>
      <c r="O2790">
        <v>0</v>
      </c>
      <c r="P2790">
        <v>10</v>
      </c>
      <c r="R2790">
        <v>0.03</v>
      </c>
      <c r="S2790">
        <v>0</v>
      </c>
      <c r="T2790">
        <v>0</v>
      </c>
      <c r="U2790">
        <v>0</v>
      </c>
      <c r="V2790">
        <v>0</v>
      </c>
      <c r="W2790" s="13">
        <v>40302</v>
      </c>
    </row>
    <row r="2791" spans="1:24" x14ac:dyDescent="0.25">
      <c r="A2791">
        <v>1</v>
      </c>
      <c r="B2791" t="s">
        <v>5562</v>
      </c>
      <c r="D2791" t="s">
        <v>5563</v>
      </c>
      <c r="E2791">
        <v>0</v>
      </c>
      <c r="F2791" t="s">
        <v>1719</v>
      </c>
      <c r="G2791" t="s">
        <v>29</v>
      </c>
      <c r="H2791">
        <v>37</v>
      </c>
      <c r="I2791" s="14">
        <v>4</v>
      </c>
      <c r="J2791" s="15">
        <v>0</v>
      </c>
      <c r="K2791" s="15">
        <v>0</v>
      </c>
      <c r="L2791" s="15">
        <v>0</v>
      </c>
      <c r="M2791">
        <v>3</v>
      </c>
      <c r="N2791">
        <v>3</v>
      </c>
      <c r="O2791">
        <v>0</v>
      </c>
      <c r="P2791">
        <v>4</v>
      </c>
      <c r="R2791">
        <v>0.03</v>
      </c>
      <c r="S2791">
        <v>0</v>
      </c>
      <c r="T2791">
        <v>0</v>
      </c>
      <c r="U2791">
        <v>0</v>
      </c>
      <c r="V2791">
        <v>0</v>
      </c>
      <c r="W2791" s="13">
        <v>40302</v>
      </c>
    </row>
    <row r="2792" spans="1:24" x14ac:dyDescent="0.25">
      <c r="A2792">
        <v>1</v>
      </c>
      <c r="B2792" t="s">
        <v>5564</v>
      </c>
      <c r="D2792" t="s">
        <v>5565</v>
      </c>
      <c r="E2792">
        <v>0</v>
      </c>
      <c r="F2792" t="s">
        <v>1719</v>
      </c>
      <c r="G2792" t="s">
        <v>29</v>
      </c>
      <c r="H2792">
        <v>37</v>
      </c>
      <c r="I2792" s="14">
        <v>9</v>
      </c>
      <c r="J2792" s="15">
        <v>0</v>
      </c>
      <c r="K2792" s="15">
        <v>0</v>
      </c>
      <c r="L2792" s="15">
        <v>0</v>
      </c>
      <c r="M2792">
        <v>3</v>
      </c>
      <c r="N2792">
        <v>3</v>
      </c>
      <c r="O2792">
        <v>0</v>
      </c>
      <c r="P2792">
        <v>9</v>
      </c>
      <c r="R2792">
        <v>0.03</v>
      </c>
      <c r="S2792">
        <v>0</v>
      </c>
      <c r="T2792">
        <v>0</v>
      </c>
      <c r="U2792">
        <v>0</v>
      </c>
      <c r="V2792">
        <v>0</v>
      </c>
      <c r="W2792" s="13">
        <v>40302</v>
      </c>
    </row>
    <row r="2793" spans="1:24" x14ac:dyDescent="0.25">
      <c r="A2793">
        <v>1</v>
      </c>
      <c r="B2793" t="s">
        <v>5566</v>
      </c>
      <c r="D2793" t="s">
        <v>5567</v>
      </c>
      <c r="E2793">
        <v>0</v>
      </c>
      <c r="F2793" t="s">
        <v>1719</v>
      </c>
      <c r="G2793" t="s">
        <v>29</v>
      </c>
      <c r="H2793">
        <v>37</v>
      </c>
      <c r="I2793" s="14">
        <v>1</v>
      </c>
      <c r="J2793" s="15">
        <v>0</v>
      </c>
      <c r="K2793" s="15">
        <v>0</v>
      </c>
      <c r="L2793" s="15">
        <v>0</v>
      </c>
      <c r="M2793">
        <v>3</v>
      </c>
      <c r="N2793">
        <v>3</v>
      </c>
      <c r="O2793">
        <v>0</v>
      </c>
      <c r="P2793">
        <v>1</v>
      </c>
      <c r="R2793">
        <v>0.03</v>
      </c>
      <c r="S2793">
        <v>0</v>
      </c>
      <c r="T2793">
        <v>0</v>
      </c>
      <c r="U2793">
        <v>0</v>
      </c>
      <c r="V2793">
        <v>0</v>
      </c>
      <c r="W2793" s="13">
        <v>40302</v>
      </c>
    </row>
    <row r="2794" spans="1:24" x14ac:dyDescent="0.25">
      <c r="A2794">
        <v>1</v>
      </c>
      <c r="B2794" t="s">
        <v>5568</v>
      </c>
      <c r="D2794" t="s">
        <v>5569</v>
      </c>
      <c r="E2794">
        <v>0</v>
      </c>
      <c r="F2794" t="s">
        <v>1719</v>
      </c>
      <c r="G2794" t="s">
        <v>29</v>
      </c>
      <c r="H2794">
        <v>36</v>
      </c>
      <c r="I2794" s="14">
        <v>5</v>
      </c>
      <c r="J2794" s="15">
        <v>143125</v>
      </c>
      <c r="K2794" s="15">
        <v>0</v>
      </c>
      <c r="L2794" s="15">
        <v>0</v>
      </c>
      <c r="M2794">
        <v>3</v>
      </c>
      <c r="N2794">
        <v>3</v>
      </c>
      <c r="O2794">
        <v>0</v>
      </c>
      <c r="P2794">
        <v>5</v>
      </c>
      <c r="R2794">
        <v>0.03</v>
      </c>
      <c r="S2794">
        <v>0</v>
      </c>
      <c r="T2794">
        <v>0</v>
      </c>
      <c r="U2794">
        <v>0</v>
      </c>
      <c r="V2794">
        <v>0</v>
      </c>
      <c r="W2794" s="13">
        <v>42899</v>
      </c>
    </row>
    <row r="2795" spans="1:24" x14ac:dyDescent="0.25">
      <c r="A2795">
        <v>1</v>
      </c>
      <c r="B2795" t="s">
        <v>5570</v>
      </c>
      <c r="D2795" t="s">
        <v>5571</v>
      </c>
      <c r="E2795">
        <v>0</v>
      </c>
      <c r="F2795" t="s">
        <v>1906</v>
      </c>
      <c r="G2795" t="s">
        <v>29</v>
      </c>
      <c r="H2795">
        <v>37</v>
      </c>
      <c r="I2795" s="14">
        <v>2</v>
      </c>
      <c r="J2795" s="15">
        <v>0</v>
      </c>
      <c r="K2795" s="15">
        <v>0</v>
      </c>
      <c r="L2795" s="15">
        <v>0</v>
      </c>
      <c r="M2795">
        <v>3</v>
      </c>
      <c r="N2795">
        <v>3</v>
      </c>
      <c r="O2795">
        <v>0</v>
      </c>
      <c r="P2795">
        <v>2</v>
      </c>
      <c r="R2795">
        <v>0.03</v>
      </c>
      <c r="S2795">
        <v>0</v>
      </c>
      <c r="T2795">
        <v>0</v>
      </c>
      <c r="U2795">
        <v>0</v>
      </c>
      <c r="V2795">
        <v>0</v>
      </c>
      <c r="W2795" s="13">
        <v>40302</v>
      </c>
    </row>
    <row r="2796" spans="1:24" x14ac:dyDescent="0.25">
      <c r="A2796">
        <v>1</v>
      </c>
      <c r="B2796" t="s">
        <v>5572</v>
      </c>
      <c r="D2796" t="s">
        <v>5573</v>
      </c>
      <c r="E2796">
        <v>0</v>
      </c>
      <c r="F2796" t="s">
        <v>1906</v>
      </c>
      <c r="G2796" t="s">
        <v>29</v>
      </c>
      <c r="H2796">
        <v>37</v>
      </c>
      <c r="I2796" s="14">
        <v>1</v>
      </c>
      <c r="J2796" s="15">
        <v>0</v>
      </c>
      <c r="K2796" s="15">
        <v>0</v>
      </c>
      <c r="L2796" s="15">
        <v>0</v>
      </c>
      <c r="M2796">
        <v>3</v>
      </c>
      <c r="N2796">
        <v>3</v>
      </c>
      <c r="O2796">
        <v>0</v>
      </c>
      <c r="P2796">
        <v>1</v>
      </c>
      <c r="R2796">
        <v>0.03</v>
      </c>
      <c r="S2796">
        <v>0</v>
      </c>
      <c r="T2796">
        <v>0</v>
      </c>
      <c r="U2796">
        <v>0</v>
      </c>
      <c r="V2796">
        <v>0</v>
      </c>
      <c r="W2796" s="13">
        <v>40302</v>
      </c>
    </row>
    <row r="2797" spans="1:24" x14ac:dyDescent="0.25">
      <c r="A2797">
        <v>1</v>
      </c>
      <c r="B2797" t="s">
        <v>5574</v>
      </c>
      <c r="D2797" t="s">
        <v>5575</v>
      </c>
      <c r="E2797">
        <v>0</v>
      </c>
      <c r="F2797" t="s">
        <v>1906</v>
      </c>
      <c r="G2797" t="s">
        <v>29</v>
      </c>
      <c r="H2797">
        <v>36</v>
      </c>
      <c r="I2797" s="14">
        <v>14</v>
      </c>
      <c r="J2797" s="15">
        <v>15000</v>
      </c>
      <c r="K2797" s="15">
        <v>0</v>
      </c>
      <c r="L2797" s="15">
        <v>0</v>
      </c>
      <c r="M2797">
        <v>3</v>
      </c>
      <c r="N2797">
        <v>3</v>
      </c>
      <c r="O2797">
        <v>0</v>
      </c>
      <c r="P2797">
        <v>14</v>
      </c>
      <c r="R2797">
        <v>0.03</v>
      </c>
      <c r="S2797">
        <v>0</v>
      </c>
      <c r="T2797">
        <v>0</v>
      </c>
      <c r="U2797">
        <v>0</v>
      </c>
      <c r="V2797">
        <v>0</v>
      </c>
      <c r="W2797" s="13">
        <v>42321</v>
      </c>
      <c r="X2797">
        <v>1244</v>
      </c>
    </row>
    <row r="2798" spans="1:24" x14ac:dyDescent="0.25">
      <c r="A2798">
        <v>1</v>
      </c>
      <c r="B2798" t="s">
        <v>5574</v>
      </c>
      <c r="D2798" t="s">
        <v>5575</v>
      </c>
      <c r="E2798">
        <v>0</v>
      </c>
      <c r="F2798" t="s">
        <v>1906</v>
      </c>
      <c r="G2798" t="s">
        <v>29</v>
      </c>
      <c r="H2798">
        <v>37</v>
      </c>
      <c r="I2798" s="14">
        <v>9</v>
      </c>
      <c r="J2798" s="15">
        <v>0</v>
      </c>
      <c r="K2798" s="15">
        <v>0</v>
      </c>
      <c r="L2798" s="15">
        <v>0</v>
      </c>
      <c r="M2798">
        <v>3</v>
      </c>
      <c r="N2798">
        <v>3</v>
      </c>
      <c r="O2798">
        <v>0</v>
      </c>
      <c r="P2798">
        <v>9</v>
      </c>
      <c r="R2798">
        <v>0.03</v>
      </c>
      <c r="S2798">
        <v>0</v>
      </c>
      <c r="T2798">
        <v>0</v>
      </c>
      <c r="U2798">
        <v>0</v>
      </c>
      <c r="V2798">
        <v>0</v>
      </c>
      <c r="W2798" s="13">
        <v>40302</v>
      </c>
    </row>
    <row r="2799" spans="1:24" x14ac:dyDescent="0.25">
      <c r="A2799">
        <v>1</v>
      </c>
      <c r="B2799" t="s">
        <v>5576</v>
      </c>
      <c r="D2799" t="s">
        <v>5577</v>
      </c>
      <c r="E2799">
        <v>0</v>
      </c>
      <c r="F2799" t="s">
        <v>1906</v>
      </c>
      <c r="G2799" t="s">
        <v>29</v>
      </c>
      <c r="H2799">
        <v>37</v>
      </c>
      <c r="I2799" s="14">
        <v>1</v>
      </c>
      <c r="J2799" s="15">
        <v>0</v>
      </c>
      <c r="K2799" s="15">
        <v>0</v>
      </c>
      <c r="L2799" s="15">
        <v>0</v>
      </c>
      <c r="M2799">
        <v>3</v>
      </c>
      <c r="N2799">
        <v>3</v>
      </c>
      <c r="O2799">
        <v>0</v>
      </c>
      <c r="P2799">
        <v>1</v>
      </c>
      <c r="R2799">
        <v>0.03</v>
      </c>
      <c r="S2799">
        <v>0</v>
      </c>
      <c r="T2799">
        <v>0</v>
      </c>
      <c r="U2799">
        <v>0</v>
      </c>
      <c r="V2799">
        <v>0</v>
      </c>
      <c r="W2799" s="13">
        <v>40302</v>
      </c>
    </row>
    <row r="2800" spans="1:24" x14ac:dyDescent="0.25">
      <c r="A2800">
        <v>1</v>
      </c>
      <c r="B2800" t="s">
        <v>5578</v>
      </c>
      <c r="D2800" t="s">
        <v>5579</v>
      </c>
      <c r="E2800">
        <v>0</v>
      </c>
      <c r="F2800" t="s">
        <v>1906</v>
      </c>
      <c r="G2800" t="s">
        <v>29</v>
      </c>
      <c r="H2800">
        <v>37</v>
      </c>
      <c r="I2800" s="14">
        <v>17</v>
      </c>
      <c r="J2800" s="15">
        <v>0</v>
      </c>
      <c r="K2800" s="15">
        <v>0</v>
      </c>
      <c r="L2800" s="15">
        <v>0</v>
      </c>
      <c r="M2800">
        <v>3</v>
      </c>
      <c r="N2800">
        <v>3</v>
      </c>
      <c r="O2800">
        <v>0</v>
      </c>
      <c r="P2800">
        <v>17</v>
      </c>
      <c r="R2800">
        <v>0.03</v>
      </c>
      <c r="S2800">
        <v>0</v>
      </c>
      <c r="T2800">
        <v>0</v>
      </c>
      <c r="U2800">
        <v>0</v>
      </c>
      <c r="V2800">
        <v>0</v>
      </c>
      <c r="W2800" s="13">
        <v>40372</v>
      </c>
    </row>
    <row r="2801" spans="1:24" x14ac:dyDescent="0.25">
      <c r="A2801">
        <v>1</v>
      </c>
      <c r="B2801" t="s">
        <v>5580</v>
      </c>
      <c r="D2801" t="s">
        <v>5581</v>
      </c>
      <c r="E2801">
        <v>0</v>
      </c>
      <c r="F2801" t="s">
        <v>1906</v>
      </c>
      <c r="G2801" t="s">
        <v>29</v>
      </c>
      <c r="H2801">
        <v>37</v>
      </c>
      <c r="I2801" s="14">
        <v>1</v>
      </c>
      <c r="J2801" s="15">
        <v>0</v>
      </c>
      <c r="K2801" s="15">
        <v>0</v>
      </c>
      <c r="L2801" s="15">
        <v>0</v>
      </c>
      <c r="M2801">
        <v>3</v>
      </c>
      <c r="N2801">
        <v>3</v>
      </c>
      <c r="O2801">
        <v>0</v>
      </c>
      <c r="P2801">
        <v>1</v>
      </c>
      <c r="R2801">
        <v>0.03</v>
      </c>
      <c r="S2801">
        <v>0</v>
      </c>
      <c r="T2801">
        <v>0</v>
      </c>
      <c r="U2801">
        <v>0</v>
      </c>
      <c r="V2801">
        <v>0</v>
      </c>
      <c r="W2801" s="13">
        <v>40302</v>
      </c>
    </row>
    <row r="2802" spans="1:24" x14ac:dyDescent="0.25">
      <c r="A2802">
        <v>1</v>
      </c>
      <c r="B2802" t="s">
        <v>5582</v>
      </c>
      <c r="D2802" t="s">
        <v>5583</v>
      </c>
      <c r="E2802">
        <v>0</v>
      </c>
      <c r="F2802" t="s">
        <v>1906</v>
      </c>
      <c r="G2802" t="s">
        <v>29</v>
      </c>
      <c r="H2802">
        <v>36</v>
      </c>
      <c r="I2802" s="14">
        <v>2</v>
      </c>
      <c r="J2802" s="15">
        <v>68000</v>
      </c>
      <c r="K2802" s="15">
        <v>0</v>
      </c>
      <c r="L2802" s="15">
        <v>0</v>
      </c>
      <c r="M2802">
        <v>3</v>
      </c>
      <c r="N2802">
        <v>3</v>
      </c>
      <c r="O2802">
        <v>0</v>
      </c>
      <c r="P2802">
        <v>2</v>
      </c>
      <c r="R2802">
        <v>0.03</v>
      </c>
      <c r="S2802">
        <v>0</v>
      </c>
      <c r="T2802">
        <v>0</v>
      </c>
      <c r="U2802">
        <v>0</v>
      </c>
      <c r="V2802">
        <v>0</v>
      </c>
      <c r="W2802" s="13">
        <v>40302</v>
      </c>
      <c r="X2802">
        <v>817</v>
      </c>
    </row>
    <row r="2803" spans="1:24" x14ac:dyDescent="0.25">
      <c r="A2803">
        <v>1</v>
      </c>
      <c r="B2803" t="s">
        <v>5582</v>
      </c>
      <c r="D2803" t="s">
        <v>5583</v>
      </c>
      <c r="E2803">
        <v>0</v>
      </c>
      <c r="F2803" t="s">
        <v>1906</v>
      </c>
      <c r="G2803" t="s">
        <v>29</v>
      </c>
      <c r="H2803">
        <v>37</v>
      </c>
      <c r="I2803" s="14">
        <v>5</v>
      </c>
      <c r="J2803" s="15">
        <v>0</v>
      </c>
      <c r="K2803" s="15">
        <v>0</v>
      </c>
      <c r="L2803" s="15">
        <v>0</v>
      </c>
      <c r="M2803">
        <v>3</v>
      </c>
      <c r="N2803">
        <v>3</v>
      </c>
      <c r="O2803">
        <v>0</v>
      </c>
      <c r="P2803">
        <v>5</v>
      </c>
      <c r="R2803">
        <v>0.03</v>
      </c>
      <c r="S2803">
        <v>0</v>
      </c>
      <c r="T2803">
        <v>0</v>
      </c>
      <c r="U2803">
        <v>0</v>
      </c>
      <c r="V2803">
        <v>0</v>
      </c>
      <c r="W2803" s="13">
        <v>40302</v>
      </c>
    </row>
    <row r="2804" spans="1:24" x14ac:dyDescent="0.25">
      <c r="A2804">
        <v>1</v>
      </c>
      <c r="B2804" t="s">
        <v>5584</v>
      </c>
      <c r="D2804" t="s">
        <v>5585</v>
      </c>
      <c r="E2804">
        <v>0</v>
      </c>
      <c r="F2804" t="s">
        <v>1906</v>
      </c>
      <c r="G2804" t="s">
        <v>29</v>
      </c>
      <c r="H2804">
        <v>37</v>
      </c>
      <c r="I2804" s="14">
        <v>9</v>
      </c>
      <c r="J2804" s="15">
        <v>0</v>
      </c>
      <c r="K2804" s="15">
        <v>0</v>
      </c>
      <c r="L2804" s="15">
        <v>0</v>
      </c>
      <c r="M2804">
        <v>3</v>
      </c>
      <c r="N2804">
        <v>3</v>
      </c>
      <c r="O2804">
        <v>0</v>
      </c>
      <c r="P2804">
        <v>9</v>
      </c>
      <c r="R2804">
        <v>0.03</v>
      </c>
      <c r="S2804">
        <v>0</v>
      </c>
      <c r="T2804">
        <v>0</v>
      </c>
      <c r="U2804">
        <v>0</v>
      </c>
      <c r="V2804">
        <v>0</v>
      </c>
      <c r="W2804" s="13">
        <v>40302</v>
      </c>
    </row>
    <row r="2805" spans="1:24" x14ac:dyDescent="0.25">
      <c r="A2805">
        <v>1</v>
      </c>
      <c r="B2805" t="s">
        <v>5586</v>
      </c>
      <c r="D2805" t="s">
        <v>5587</v>
      </c>
      <c r="E2805">
        <v>0</v>
      </c>
      <c r="F2805" t="s">
        <v>1906</v>
      </c>
      <c r="G2805" t="s">
        <v>29</v>
      </c>
      <c r="H2805">
        <v>37</v>
      </c>
      <c r="I2805" s="14">
        <v>10</v>
      </c>
      <c r="J2805" s="15">
        <v>0</v>
      </c>
      <c r="K2805" s="15">
        <v>0</v>
      </c>
      <c r="L2805" s="15">
        <v>0</v>
      </c>
      <c r="M2805">
        <v>3</v>
      </c>
      <c r="N2805">
        <v>3</v>
      </c>
      <c r="O2805">
        <v>0</v>
      </c>
      <c r="P2805">
        <v>10</v>
      </c>
      <c r="R2805">
        <v>0.03</v>
      </c>
      <c r="S2805">
        <v>0</v>
      </c>
      <c r="T2805">
        <v>0</v>
      </c>
      <c r="U2805">
        <v>0</v>
      </c>
      <c r="V2805">
        <v>0</v>
      </c>
      <c r="W2805" s="13">
        <v>40302</v>
      </c>
    </row>
    <row r="2806" spans="1:24" x14ac:dyDescent="0.25">
      <c r="A2806">
        <v>1</v>
      </c>
      <c r="B2806" t="s">
        <v>5588</v>
      </c>
      <c r="D2806" t="s">
        <v>5589</v>
      </c>
      <c r="E2806">
        <v>0</v>
      </c>
      <c r="F2806" t="s">
        <v>1906</v>
      </c>
      <c r="G2806" t="s">
        <v>29</v>
      </c>
      <c r="H2806">
        <v>37</v>
      </c>
      <c r="I2806" s="14">
        <v>5</v>
      </c>
      <c r="J2806" s="15">
        <v>0</v>
      </c>
      <c r="K2806" s="15">
        <v>0</v>
      </c>
      <c r="L2806" s="15">
        <v>0</v>
      </c>
      <c r="M2806">
        <v>3</v>
      </c>
      <c r="N2806">
        <v>3</v>
      </c>
      <c r="O2806">
        <v>0</v>
      </c>
      <c r="P2806">
        <v>5</v>
      </c>
      <c r="R2806">
        <v>0.03</v>
      </c>
      <c r="S2806">
        <v>0</v>
      </c>
      <c r="T2806">
        <v>0</v>
      </c>
      <c r="U2806">
        <v>0</v>
      </c>
      <c r="V2806">
        <v>0</v>
      </c>
      <c r="W2806" s="13">
        <v>40302</v>
      </c>
    </row>
    <row r="2807" spans="1:24" x14ac:dyDescent="0.25">
      <c r="A2807">
        <v>1</v>
      </c>
      <c r="B2807" t="s">
        <v>5590</v>
      </c>
      <c r="D2807" t="s">
        <v>5591</v>
      </c>
      <c r="E2807">
        <v>0</v>
      </c>
      <c r="F2807" t="s">
        <v>1906</v>
      </c>
      <c r="G2807" t="s">
        <v>29</v>
      </c>
      <c r="H2807">
        <v>37</v>
      </c>
      <c r="I2807" s="14">
        <v>6</v>
      </c>
      <c r="J2807" s="15">
        <v>0</v>
      </c>
      <c r="K2807" s="15">
        <v>0</v>
      </c>
      <c r="L2807" s="15">
        <v>0</v>
      </c>
      <c r="M2807">
        <v>3</v>
      </c>
      <c r="N2807">
        <v>3</v>
      </c>
      <c r="O2807">
        <v>0</v>
      </c>
      <c r="P2807">
        <v>6</v>
      </c>
      <c r="R2807">
        <v>0.03</v>
      </c>
      <c r="S2807">
        <v>0</v>
      </c>
      <c r="T2807">
        <v>0</v>
      </c>
      <c r="U2807">
        <v>0</v>
      </c>
      <c r="V2807">
        <v>0</v>
      </c>
      <c r="W2807" s="13">
        <v>40302</v>
      </c>
    </row>
    <row r="2808" spans="1:24" x14ac:dyDescent="0.25">
      <c r="A2808">
        <v>1</v>
      </c>
      <c r="B2808" t="s">
        <v>5592</v>
      </c>
      <c r="D2808" t="s">
        <v>5593</v>
      </c>
      <c r="E2808">
        <v>0</v>
      </c>
      <c r="F2808" t="s">
        <v>1891</v>
      </c>
      <c r="G2808" t="s">
        <v>29</v>
      </c>
      <c r="H2808">
        <v>37</v>
      </c>
      <c r="I2808" s="14">
        <v>12</v>
      </c>
      <c r="J2808" s="15">
        <v>0</v>
      </c>
      <c r="K2808" s="15">
        <v>0</v>
      </c>
      <c r="L2808" s="15">
        <v>0</v>
      </c>
      <c r="M2808">
        <v>3</v>
      </c>
      <c r="N2808">
        <v>3</v>
      </c>
      <c r="O2808">
        <v>0</v>
      </c>
      <c r="P2808">
        <v>12</v>
      </c>
      <c r="R2808">
        <v>0.03</v>
      </c>
      <c r="S2808">
        <v>0</v>
      </c>
      <c r="T2808">
        <v>0</v>
      </c>
      <c r="U2808">
        <v>0</v>
      </c>
      <c r="V2808">
        <v>0</v>
      </c>
      <c r="W2808" s="13">
        <v>40302</v>
      </c>
    </row>
    <row r="2809" spans="1:24" x14ac:dyDescent="0.25">
      <c r="A2809">
        <v>1</v>
      </c>
      <c r="B2809" t="s">
        <v>5594</v>
      </c>
      <c r="D2809" t="s">
        <v>5595</v>
      </c>
      <c r="E2809">
        <v>0</v>
      </c>
      <c r="F2809" t="s">
        <v>1891</v>
      </c>
      <c r="G2809" t="s">
        <v>29</v>
      </c>
      <c r="H2809">
        <v>37</v>
      </c>
      <c r="I2809" s="14">
        <v>10</v>
      </c>
      <c r="J2809" s="15">
        <v>0</v>
      </c>
      <c r="K2809" s="15">
        <v>0</v>
      </c>
      <c r="L2809" s="15">
        <v>0</v>
      </c>
      <c r="M2809">
        <v>3</v>
      </c>
      <c r="N2809">
        <v>3</v>
      </c>
      <c r="O2809">
        <v>0</v>
      </c>
      <c r="P2809">
        <v>10</v>
      </c>
      <c r="R2809">
        <v>0.03</v>
      </c>
      <c r="S2809">
        <v>0</v>
      </c>
      <c r="T2809">
        <v>0</v>
      </c>
      <c r="U2809">
        <v>0</v>
      </c>
      <c r="V2809">
        <v>0</v>
      </c>
      <c r="W2809" s="13">
        <v>40302</v>
      </c>
    </row>
    <row r="2810" spans="1:24" x14ac:dyDescent="0.25">
      <c r="A2810">
        <v>1</v>
      </c>
      <c r="B2810" t="s">
        <v>5596</v>
      </c>
      <c r="D2810" t="s">
        <v>5597</v>
      </c>
      <c r="E2810">
        <v>0</v>
      </c>
      <c r="F2810" t="s">
        <v>1891</v>
      </c>
      <c r="G2810" t="s">
        <v>29</v>
      </c>
      <c r="H2810">
        <v>36</v>
      </c>
      <c r="I2810" s="14">
        <v>2</v>
      </c>
      <c r="J2810" s="15">
        <v>1959.2439999999999</v>
      </c>
      <c r="K2810" s="15">
        <v>0</v>
      </c>
      <c r="L2810" s="15">
        <v>0</v>
      </c>
      <c r="M2810">
        <v>3</v>
      </c>
      <c r="N2810">
        <v>3</v>
      </c>
      <c r="O2810">
        <v>0</v>
      </c>
      <c r="P2810">
        <v>2</v>
      </c>
      <c r="Q2810" t="s">
        <v>883</v>
      </c>
      <c r="R2810">
        <v>9.75</v>
      </c>
      <c r="S2810">
        <v>8</v>
      </c>
      <c r="T2810">
        <v>0</v>
      </c>
      <c r="U2810">
        <v>8</v>
      </c>
      <c r="V2810">
        <v>0</v>
      </c>
      <c r="W2810" s="13">
        <v>45076</v>
      </c>
      <c r="X2810">
        <v>274</v>
      </c>
    </row>
    <row r="2811" spans="1:24" x14ac:dyDescent="0.25">
      <c r="A2811">
        <v>1</v>
      </c>
      <c r="B2811" t="s">
        <v>5598</v>
      </c>
      <c r="D2811" t="s">
        <v>5599</v>
      </c>
      <c r="E2811">
        <v>0</v>
      </c>
      <c r="F2811" t="s">
        <v>1891</v>
      </c>
      <c r="G2811" t="s">
        <v>29</v>
      </c>
      <c r="H2811">
        <v>37</v>
      </c>
      <c r="I2811" s="14">
        <v>1</v>
      </c>
      <c r="J2811" s="15">
        <v>0</v>
      </c>
      <c r="K2811" s="15">
        <v>0</v>
      </c>
      <c r="L2811" s="15">
        <v>0</v>
      </c>
      <c r="M2811">
        <v>3</v>
      </c>
      <c r="N2811">
        <v>3</v>
      </c>
      <c r="O2811">
        <v>0</v>
      </c>
      <c r="P2811">
        <v>1</v>
      </c>
      <c r="R2811">
        <v>0.03</v>
      </c>
      <c r="S2811">
        <v>0</v>
      </c>
      <c r="T2811">
        <v>0</v>
      </c>
      <c r="U2811">
        <v>0</v>
      </c>
      <c r="V2811">
        <v>0</v>
      </c>
      <c r="W2811" s="13">
        <v>40302</v>
      </c>
    </row>
    <row r="2812" spans="1:24" x14ac:dyDescent="0.25">
      <c r="A2812">
        <v>1</v>
      </c>
      <c r="B2812" t="s">
        <v>5600</v>
      </c>
      <c r="D2812" t="s">
        <v>5601</v>
      </c>
      <c r="E2812">
        <v>0</v>
      </c>
      <c r="F2812" t="s">
        <v>1891</v>
      </c>
      <c r="G2812" t="s">
        <v>29</v>
      </c>
      <c r="H2812">
        <v>37</v>
      </c>
      <c r="I2812" s="14">
        <v>18</v>
      </c>
      <c r="J2812" s="15">
        <v>0</v>
      </c>
      <c r="K2812" s="15">
        <v>0</v>
      </c>
      <c r="L2812" s="15">
        <v>0</v>
      </c>
      <c r="M2812">
        <v>3</v>
      </c>
      <c r="N2812">
        <v>3</v>
      </c>
      <c r="O2812">
        <v>0</v>
      </c>
      <c r="P2812">
        <v>18</v>
      </c>
      <c r="R2812">
        <v>0.03</v>
      </c>
      <c r="S2812">
        <v>0</v>
      </c>
      <c r="T2812">
        <v>0</v>
      </c>
      <c r="U2812">
        <v>0</v>
      </c>
      <c r="V2812">
        <v>0</v>
      </c>
      <c r="W2812" s="13">
        <v>40302</v>
      </c>
    </row>
    <row r="2813" spans="1:24" x14ac:dyDescent="0.25">
      <c r="A2813">
        <v>1</v>
      </c>
      <c r="B2813" t="s">
        <v>5602</v>
      </c>
      <c r="D2813" t="s">
        <v>5603</v>
      </c>
      <c r="E2813">
        <v>0</v>
      </c>
      <c r="F2813" t="s">
        <v>1719</v>
      </c>
      <c r="G2813" t="s">
        <v>29</v>
      </c>
      <c r="H2813">
        <v>37</v>
      </c>
      <c r="I2813" s="14">
        <v>15</v>
      </c>
      <c r="J2813" s="15">
        <v>0</v>
      </c>
      <c r="K2813" s="15">
        <v>0</v>
      </c>
      <c r="L2813" s="15">
        <v>0</v>
      </c>
      <c r="M2813">
        <v>3</v>
      </c>
      <c r="N2813">
        <v>3</v>
      </c>
      <c r="O2813">
        <v>0</v>
      </c>
      <c r="P2813">
        <v>15</v>
      </c>
      <c r="R2813">
        <v>0.03</v>
      </c>
      <c r="S2813">
        <v>0</v>
      </c>
      <c r="T2813">
        <v>0</v>
      </c>
      <c r="U2813">
        <v>0</v>
      </c>
      <c r="V2813">
        <v>0</v>
      </c>
      <c r="W2813" s="13">
        <v>40302</v>
      </c>
    </row>
    <row r="2814" spans="1:24" x14ac:dyDescent="0.25">
      <c r="A2814">
        <v>1</v>
      </c>
      <c r="B2814" t="s">
        <v>5604</v>
      </c>
      <c r="D2814" t="s">
        <v>5605</v>
      </c>
      <c r="E2814">
        <v>0</v>
      </c>
      <c r="F2814" t="s">
        <v>1882</v>
      </c>
      <c r="G2814" t="s">
        <v>29</v>
      </c>
      <c r="H2814">
        <v>37</v>
      </c>
      <c r="I2814" s="14">
        <v>5</v>
      </c>
      <c r="J2814" s="15">
        <v>0</v>
      </c>
      <c r="K2814" s="15">
        <v>0</v>
      </c>
      <c r="L2814" s="15">
        <v>0</v>
      </c>
      <c r="M2814">
        <v>3</v>
      </c>
      <c r="N2814">
        <v>3</v>
      </c>
      <c r="O2814">
        <v>0</v>
      </c>
      <c r="P2814">
        <v>5</v>
      </c>
      <c r="R2814">
        <v>0.03</v>
      </c>
      <c r="S2814">
        <v>0</v>
      </c>
      <c r="T2814">
        <v>0</v>
      </c>
      <c r="U2814">
        <v>0</v>
      </c>
      <c r="V2814">
        <v>0</v>
      </c>
      <c r="W2814" s="13">
        <v>40302</v>
      </c>
    </row>
    <row r="2815" spans="1:24" x14ac:dyDescent="0.25">
      <c r="A2815">
        <v>1</v>
      </c>
      <c r="B2815" t="s">
        <v>5606</v>
      </c>
      <c r="D2815" t="s">
        <v>5607</v>
      </c>
      <c r="E2815">
        <v>0</v>
      </c>
      <c r="F2815" t="s">
        <v>2770</v>
      </c>
      <c r="G2815" t="s">
        <v>29</v>
      </c>
      <c r="H2815">
        <v>36</v>
      </c>
      <c r="I2815" s="14">
        <v>2</v>
      </c>
      <c r="J2815" s="15">
        <v>140000</v>
      </c>
      <c r="K2815" s="15">
        <v>0</v>
      </c>
      <c r="L2815" s="15">
        <v>0</v>
      </c>
      <c r="M2815">
        <v>3</v>
      </c>
      <c r="N2815">
        <v>3</v>
      </c>
      <c r="O2815">
        <v>0</v>
      </c>
      <c r="P2815">
        <v>2</v>
      </c>
      <c r="R2815">
        <v>0.03</v>
      </c>
      <c r="S2815">
        <v>0</v>
      </c>
      <c r="T2815">
        <v>0</v>
      </c>
      <c r="U2815">
        <v>0</v>
      </c>
      <c r="V2815">
        <v>0</v>
      </c>
      <c r="W2815" s="13">
        <v>41967</v>
      </c>
      <c r="X2815">
        <v>267</v>
      </c>
    </row>
    <row r="2816" spans="1:24" x14ac:dyDescent="0.25">
      <c r="A2816">
        <v>1</v>
      </c>
      <c r="B2816" t="s">
        <v>5606</v>
      </c>
      <c r="D2816" t="s">
        <v>5607</v>
      </c>
      <c r="E2816">
        <v>0</v>
      </c>
      <c r="F2816" t="s">
        <v>2770</v>
      </c>
      <c r="G2816" t="s">
        <v>29</v>
      </c>
      <c r="H2816">
        <v>37</v>
      </c>
      <c r="I2816" s="14">
        <v>3</v>
      </c>
      <c r="J2816" s="15">
        <v>0</v>
      </c>
      <c r="K2816" s="15">
        <v>0</v>
      </c>
      <c r="L2816" s="15">
        <v>0</v>
      </c>
      <c r="M2816">
        <v>3</v>
      </c>
      <c r="N2816">
        <v>3</v>
      </c>
      <c r="O2816">
        <v>0</v>
      </c>
      <c r="P2816">
        <v>3</v>
      </c>
      <c r="R2816">
        <v>0.03</v>
      </c>
      <c r="S2816">
        <v>0</v>
      </c>
      <c r="T2816">
        <v>0</v>
      </c>
      <c r="U2816">
        <v>0</v>
      </c>
      <c r="V2816">
        <v>0</v>
      </c>
      <c r="W2816" s="13">
        <v>40302</v>
      </c>
    </row>
    <row r="2817" spans="1:24" x14ac:dyDescent="0.25">
      <c r="A2817">
        <v>1</v>
      </c>
      <c r="B2817" t="s">
        <v>5608</v>
      </c>
      <c r="D2817" t="s">
        <v>5609</v>
      </c>
      <c r="E2817">
        <v>0</v>
      </c>
      <c r="F2817" t="s">
        <v>1882</v>
      </c>
      <c r="G2817" t="s">
        <v>29</v>
      </c>
      <c r="H2817">
        <v>37</v>
      </c>
      <c r="I2817" s="14">
        <v>8</v>
      </c>
      <c r="J2817" s="15">
        <v>0</v>
      </c>
      <c r="K2817" s="15">
        <v>0</v>
      </c>
      <c r="L2817" s="15">
        <v>0</v>
      </c>
      <c r="M2817">
        <v>3</v>
      </c>
      <c r="N2817">
        <v>3</v>
      </c>
      <c r="O2817">
        <v>0</v>
      </c>
      <c r="P2817">
        <v>8</v>
      </c>
      <c r="R2817">
        <v>0.03</v>
      </c>
      <c r="S2817">
        <v>0</v>
      </c>
      <c r="T2817">
        <v>0</v>
      </c>
      <c r="U2817">
        <v>0</v>
      </c>
      <c r="V2817">
        <v>0</v>
      </c>
      <c r="W2817" s="13">
        <v>40302</v>
      </c>
    </row>
    <row r="2818" spans="1:24" x14ac:dyDescent="0.25">
      <c r="A2818">
        <v>1</v>
      </c>
      <c r="B2818" t="s">
        <v>5610</v>
      </c>
      <c r="D2818" t="s">
        <v>5611</v>
      </c>
      <c r="E2818">
        <v>0</v>
      </c>
      <c r="F2818" t="s">
        <v>1882</v>
      </c>
      <c r="G2818" t="s">
        <v>29</v>
      </c>
      <c r="H2818">
        <v>37</v>
      </c>
      <c r="I2818" s="14">
        <v>40</v>
      </c>
      <c r="J2818" s="15">
        <v>0</v>
      </c>
      <c r="K2818" s="15">
        <v>0</v>
      </c>
      <c r="L2818" s="15">
        <v>0</v>
      </c>
      <c r="M2818">
        <v>3</v>
      </c>
      <c r="N2818">
        <v>3</v>
      </c>
      <c r="O2818">
        <v>0</v>
      </c>
      <c r="P2818">
        <v>40</v>
      </c>
      <c r="R2818">
        <v>0.03</v>
      </c>
      <c r="S2818">
        <v>0</v>
      </c>
      <c r="T2818">
        <v>0</v>
      </c>
      <c r="U2818">
        <v>0</v>
      </c>
      <c r="V2818">
        <v>0</v>
      </c>
      <c r="W2818" s="13">
        <v>40302</v>
      </c>
    </row>
    <row r="2819" spans="1:24" x14ac:dyDescent="0.25">
      <c r="A2819">
        <v>1</v>
      </c>
      <c r="B2819" t="s">
        <v>5612</v>
      </c>
      <c r="D2819" t="s">
        <v>5613</v>
      </c>
      <c r="E2819">
        <v>0</v>
      </c>
      <c r="F2819" t="s">
        <v>1719</v>
      </c>
      <c r="G2819" t="s">
        <v>29</v>
      </c>
      <c r="H2819">
        <v>37</v>
      </c>
      <c r="I2819" s="14">
        <v>4</v>
      </c>
      <c r="J2819" s="15">
        <v>0</v>
      </c>
      <c r="K2819" s="15">
        <v>0</v>
      </c>
      <c r="L2819" s="15">
        <v>0</v>
      </c>
      <c r="M2819">
        <v>3</v>
      </c>
      <c r="N2819">
        <v>3</v>
      </c>
      <c r="O2819">
        <v>0</v>
      </c>
      <c r="P2819">
        <v>4</v>
      </c>
      <c r="R2819">
        <v>0.03</v>
      </c>
      <c r="S2819">
        <v>0</v>
      </c>
      <c r="T2819">
        <v>0</v>
      </c>
      <c r="U2819">
        <v>0</v>
      </c>
      <c r="V2819">
        <v>0</v>
      </c>
      <c r="W2819" s="13">
        <v>40302</v>
      </c>
    </row>
    <row r="2820" spans="1:24" x14ac:dyDescent="0.25">
      <c r="A2820">
        <v>1</v>
      </c>
      <c r="B2820" t="s">
        <v>5614</v>
      </c>
      <c r="D2820" t="s">
        <v>5615</v>
      </c>
      <c r="E2820">
        <v>0</v>
      </c>
      <c r="F2820" t="s">
        <v>1719</v>
      </c>
      <c r="G2820" t="s">
        <v>29</v>
      </c>
      <c r="H2820">
        <v>37</v>
      </c>
      <c r="I2820" s="14">
        <v>2</v>
      </c>
      <c r="J2820" s="15">
        <v>0</v>
      </c>
      <c r="K2820" s="15">
        <v>0</v>
      </c>
      <c r="L2820" s="15">
        <v>0</v>
      </c>
      <c r="M2820">
        <v>3</v>
      </c>
      <c r="N2820">
        <v>3</v>
      </c>
      <c r="O2820">
        <v>0</v>
      </c>
      <c r="P2820">
        <v>2</v>
      </c>
      <c r="R2820">
        <v>0.03</v>
      </c>
      <c r="S2820">
        <v>0</v>
      </c>
      <c r="T2820">
        <v>0</v>
      </c>
      <c r="U2820">
        <v>0</v>
      </c>
      <c r="V2820">
        <v>0</v>
      </c>
      <c r="W2820" s="13">
        <v>40302</v>
      </c>
    </row>
    <row r="2821" spans="1:24" x14ac:dyDescent="0.25">
      <c r="A2821">
        <v>1</v>
      </c>
      <c r="B2821" t="s">
        <v>5616</v>
      </c>
      <c r="D2821" t="s">
        <v>5617</v>
      </c>
      <c r="E2821">
        <v>0</v>
      </c>
      <c r="F2821" t="s">
        <v>1719</v>
      </c>
      <c r="G2821" t="s">
        <v>29</v>
      </c>
      <c r="H2821">
        <v>37</v>
      </c>
      <c r="I2821" s="14">
        <v>2</v>
      </c>
      <c r="J2821" s="15">
        <v>0</v>
      </c>
      <c r="K2821" s="15">
        <v>0</v>
      </c>
      <c r="L2821" s="15">
        <v>0</v>
      </c>
      <c r="M2821">
        <v>3</v>
      </c>
      <c r="N2821">
        <v>3</v>
      </c>
      <c r="O2821">
        <v>0</v>
      </c>
      <c r="P2821">
        <v>2</v>
      </c>
      <c r="R2821">
        <v>0.03</v>
      </c>
      <c r="S2821">
        <v>0</v>
      </c>
      <c r="T2821">
        <v>0</v>
      </c>
      <c r="U2821">
        <v>0</v>
      </c>
      <c r="V2821">
        <v>0</v>
      </c>
      <c r="W2821" s="13">
        <v>40302</v>
      </c>
    </row>
    <row r="2822" spans="1:24" x14ac:dyDescent="0.25">
      <c r="A2822">
        <v>1</v>
      </c>
      <c r="B2822" t="s">
        <v>5618</v>
      </c>
      <c r="D2822" t="s">
        <v>5619</v>
      </c>
      <c r="E2822">
        <v>0</v>
      </c>
      <c r="F2822" t="s">
        <v>1719</v>
      </c>
      <c r="G2822" t="s">
        <v>29</v>
      </c>
      <c r="H2822">
        <v>36</v>
      </c>
      <c r="I2822" s="14">
        <v>5</v>
      </c>
      <c r="J2822" s="15">
        <v>50000</v>
      </c>
      <c r="K2822" s="15">
        <v>0</v>
      </c>
      <c r="L2822" s="15">
        <v>0</v>
      </c>
      <c r="M2822">
        <v>3</v>
      </c>
      <c r="N2822">
        <v>3</v>
      </c>
      <c r="O2822">
        <v>0</v>
      </c>
      <c r="P2822">
        <v>5</v>
      </c>
      <c r="R2822">
        <v>0.03</v>
      </c>
      <c r="S2822">
        <v>0</v>
      </c>
      <c r="T2822">
        <v>0</v>
      </c>
      <c r="U2822">
        <v>0</v>
      </c>
      <c r="V2822">
        <v>0</v>
      </c>
      <c r="W2822" s="13">
        <v>44506</v>
      </c>
      <c r="X2822">
        <v>1096</v>
      </c>
    </row>
    <row r="2823" spans="1:24" x14ac:dyDescent="0.25">
      <c r="A2823">
        <v>1</v>
      </c>
      <c r="B2823" t="s">
        <v>5618</v>
      </c>
      <c r="D2823" t="s">
        <v>5619</v>
      </c>
      <c r="E2823">
        <v>0</v>
      </c>
      <c r="F2823" t="s">
        <v>1719</v>
      </c>
      <c r="G2823" t="s">
        <v>29</v>
      </c>
      <c r="H2823">
        <v>37</v>
      </c>
      <c r="I2823" s="14">
        <v>2</v>
      </c>
      <c r="J2823" s="15">
        <v>0</v>
      </c>
      <c r="K2823" s="15">
        <v>0</v>
      </c>
      <c r="L2823" s="15">
        <v>0</v>
      </c>
      <c r="M2823">
        <v>3</v>
      </c>
      <c r="N2823">
        <v>3</v>
      </c>
      <c r="O2823">
        <v>0</v>
      </c>
      <c r="P2823">
        <v>2</v>
      </c>
      <c r="R2823">
        <v>0.03</v>
      </c>
      <c r="S2823">
        <v>0</v>
      </c>
      <c r="T2823">
        <v>0</v>
      </c>
      <c r="U2823">
        <v>0</v>
      </c>
      <c r="V2823">
        <v>0</v>
      </c>
      <c r="W2823" s="13">
        <v>43882</v>
      </c>
    </row>
    <row r="2824" spans="1:24" x14ac:dyDescent="0.25">
      <c r="A2824">
        <v>1</v>
      </c>
      <c r="B2824" t="s">
        <v>5620</v>
      </c>
      <c r="D2824" t="s">
        <v>5621</v>
      </c>
      <c r="E2824">
        <v>0</v>
      </c>
      <c r="F2824" t="s">
        <v>1719</v>
      </c>
      <c r="G2824" t="s">
        <v>29</v>
      </c>
      <c r="H2824">
        <v>36</v>
      </c>
      <c r="I2824" s="14">
        <v>11</v>
      </c>
      <c r="J2824" s="15">
        <v>14742.067999999999</v>
      </c>
      <c r="K2824" s="15">
        <v>0</v>
      </c>
      <c r="L2824" s="15">
        <v>0</v>
      </c>
      <c r="M2824">
        <v>3</v>
      </c>
      <c r="N2824">
        <v>3</v>
      </c>
      <c r="O2824">
        <v>0</v>
      </c>
      <c r="P2824">
        <v>11</v>
      </c>
      <c r="R2824">
        <v>4.2300000000000004</v>
      </c>
      <c r="S2824">
        <v>6</v>
      </c>
      <c r="T2824">
        <v>0</v>
      </c>
      <c r="U2824">
        <v>6</v>
      </c>
      <c r="V2824">
        <v>0</v>
      </c>
      <c r="W2824" s="13">
        <v>45027</v>
      </c>
      <c r="X2824">
        <v>81</v>
      </c>
    </row>
    <row r="2825" spans="1:24" x14ac:dyDescent="0.25">
      <c r="A2825">
        <v>1</v>
      </c>
      <c r="B2825" t="s">
        <v>5622</v>
      </c>
      <c r="D2825" t="s">
        <v>5623</v>
      </c>
      <c r="E2825">
        <v>0</v>
      </c>
      <c r="F2825" t="s">
        <v>1719</v>
      </c>
      <c r="G2825" t="s">
        <v>29</v>
      </c>
      <c r="H2825">
        <v>37</v>
      </c>
      <c r="I2825" s="14">
        <v>2</v>
      </c>
      <c r="J2825" s="15">
        <v>0</v>
      </c>
      <c r="K2825" s="15">
        <v>0</v>
      </c>
      <c r="L2825" s="15">
        <v>0</v>
      </c>
      <c r="M2825">
        <v>3</v>
      </c>
      <c r="N2825">
        <v>3</v>
      </c>
      <c r="O2825">
        <v>0</v>
      </c>
      <c r="P2825">
        <v>2</v>
      </c>
      <c r="R2825">
        <v>0.03</v>
      </c>
      <c r="S2825">
        <v>0</v>
      </c>
      <c r="T2825">
        <v>0</v>
      </c>
      <c r="U2825">
        <v>0</v>
      </c>
      <c r="V2825">
        <v>0</v>
      </c>
      <c r="W2825" s="13">
        <v>40302</v>
      </c>
    </row>
    <row r="2826" spans="1:24" x14ac:dyDescent="0.25">
      <c r="A2826">
        <v>1</v>
      </c>
      <c r="B2826" t="s">
        <v>5624</v>
      </c>
      <c r="D2826" t="s">
        <v>5625</v>
      </c>
      <c r="E2826">
        <v>0</v>
      </c>
      <c r="F2826" t="s">
        <v>1719</v>
      </c>
      <c r="G2826" t="s">
        <v>29</v>
      </c>
      <c r="H2826">
        <v>37</v>
      </c>
      <c r="I2826" s="14">
        <v>1</v>
      </c>
      <c r="J2826" s="15">
        <v>0</v>
      </c>
      <c r="K2826" s="15">
        <v>0</v>
      </c>
      <c r="L2826" s="15">
        <v>0</v>
      </c>
      <c r="M2826">
        <v>3</v>
      </c>
      <c r="N2826">
        <v>3</v>
      </c>
      <c r="O2826">
        <v>0</v>
      </c>
      <c r="P2826">
        <v>1</v>
      </c>
      <c r="R2826">
        <v>0.03</v>
      </c>
      <c r="S2826">
        <v>0</v>
      </c>
      <c r="T2826">
        <v>0</v>
      </c>
      <c r="U2826">
        <v>0</v>
      </c>
      <c r="V2826">
        <v>0</v>
      </c>
      <c r="W2826" s="13">
        <v>40302</v>
      </c>
    </row>
    <row r="2827" spans="1:24" x14ac:dyDescent="0.25">
      <c r="A2827">
        <v>1</v>
      </c>
      <c r="B2827" t="s">
        <v>5626</v>
      </c>
      <c r="D2827" t="s">
        <v>5627</v>
      </c>
      <c r="E2827">
        <v>0</v>
      </c>
      <c r="F2827" t="s">
        <v>1719</v>
      </c>
      <c r="G2827" t="s">
        <v>29</v>
      </c>
      <c r="H2827">
        <v>37</v>
      </c>
      <c r="I2827" s="14">
        <v>1</v>
      </c>
      <c r="J2827" s="15">
        <v>0</v>
      </c>
      <c r="K2827" s="15">
        <v>0</v>
      </c>
      <c r="L2827" s="15">
        <v>0</v>
      </c>
      <c r="M2827">
        <v>3</v>
      </c>
      <c r="N2827">
        <v>3</v>
      </c>
      <c r="O2827">
        <v>0</v>
      </c>
      <c r="P2827">
        <v>1</v>
      </c>
      <c r="R2827">
        <v>0.03</v>
      </c>
      <c r="S2827">
        <v>0</v>
      </c>
      <c r="T2827">
        <v>0</v>
      </c>
      <c r="U2827">
        <v>0</v>
      </c>
      <c r="V2827">
        <v>0</v>
      </c>
      <c r="W2827" s="13">
        <v>40302</v>
      </c>
    </row>
    <row r="2828" spans="1:24" x14ac:dyDescent="0.25">
      <c r="A2828">
        <v>1</v>
      </c>
      <c r="B2828" t="s">
        <v>5628</v>
      </c>
      <c r="D2828" t="s">
        <v>5629</v>
      </c>
      <c r="E2828">
        <v>0</v>
      </c>
      <c r="F2828" t="s">
        <v>1719</v>
      </c>
      <c r="G2828" t="s">
        <v>29</v>
      </c>
      <c r="H2828">
        <v>37</v>
      </c>
      <c r="I2828" s="14">
        <v>1</v>
      </c>
      <c r="J2828" s="15">
        <v>0</v>
      </c>
      <c r="K2828" s="15">
        <v>0</v>
      </c>
      <c r="L2828" s="15">
        <v>0</v>
      </c>
      <c r="M2828">
        <v>3</v>
      </c>
      <c r="N2828">
        <v>3</v>
      </c>
      <c r="O2828">
        <v>0</v>
      </c>
      <c r="P2828">
        <v>1</v>
      </c>
      <c r="R2828">
        <v>0.03</v>
      </c>
      <c r="S2828">
        <v>0</v>
      </c>
      <c r="T2828">
        <v>0</v>
      </c>
      <c r="U2828">
        <v>0</v>
      </c>
      <c r="V2828">
        <v>0</v>
      </c>
      <c r="W2828" s="13">
        <v>40302</v>
      </c>
    </row>
    <row r="2829" spans="1:24" x14ac:dyDescent="0.25">
      <c r="A2829">
        <v>1</v>
      </c>
      <c r="B2829" t="s">
        <v>5630</v>
      </c>
      <c r="D2829" t="s">
        <v>5631</v>
      </c>
      <c r="E2829">
        <v>0</v>
      </c>
      <c r="F2829" t="s">
        <v>1719</v>
      </c>
      <c r="G2829" t="s">
        <v>29</v>
      </c>
      <c r="H2829">
        <v>37</v>
      </c>
      <c r="I2829" s="14">
        <v>1</v>
      </c>
      <c r="J2829" s="15">
        <v>0</v>
      </c>
      <c r="K2829" s="15">
        <v>0</v>
      </c>
      <c r="L2829" s="15">
        <v>0</v>
      </c>
      <c r="M2829">
        <v>3</v>
      </c>
      <c r="N2829">
        <v>3</v>
      </c>
      <c r="O2829">
        <v>0</v>
      </c>
      <c r="P2829">
        <v>1</v>
      </c>
      <c r="R2829">
        <v>0.03</v>
      </c>
      <c r="S2829">
        <v>0</v>
      </c>
      <c r="T2829">
        <v>0</v>
      </c>
      <c r="U2829">
        <v>0</v>
      </c>
      <c r="V2829">
        <v>0</v>
      </c>
      <c r="W2829" s="13">
        <v>40302</v>
      </c>
    </row>
    <row r="2830" spans="1:24" x14ac:dyDescent="0.25">
      <c r="A2830">
        <v>1</v>
      </c>
      <c r="B2830" t="s">
        <v>5632</v>
      </c>
      <c r="D2830" t="s">
        <v>5633</v>
      </c>
      <c r="E2830">
        <v>0</v>
      </c>
      <c r="F2830" t="s">
        <v>3349</v>
      </c>
      <c r="G2830" t="s">
        <v>29</v>
      </c>
      <c r="H2830">
        <v>37</v>
      </c>
      <c r="I2830" s="14">
        <v>1</v>
      </c>
      <c r="J2830" s="15">
        <v>0</v>
      </c>
      <c r="K2830" s="15">
        <v>0</v>
      </c>
      <c r="L2830" s="15">
        <v>0</v>
      </c>
      <c r="M2830">
        <v>3</v>
      </c>
      <c r="N2830">
        <v>3</v>
      </c>
      <c r="O2830">
        <v>0</v>
      </c>
      <c r="P2830">
        <v>1</v>
      </c>
      <c r="R2830">
        <v>0.03</v>
      </c>
      <c r="S2830">
        <v>0</v>
      </c>
      <c r="T2830">
        <v>0</v>
      </c>
      <c r="U2830">
        <v>0</v>
      </c>
      <c r="V2830">
        <v>0</v>
      </c>
      <c r="W2830" s="13">
        <v>40302</v>
      </c>
    </row>
    <row r="2831" spans="1:24" x14ac:dyDescent="0.25">
      <c r="A2831">
        <v>1</v>
      </c>
      <c r="B2831" t="s">
        <v>5634</v>
      </c>
      <c r="D2831" t="s">
        <v>5635</v>
      </c>
      <c r="E2831">
        <v>0</v>
      </c>
      <c r="F2831" t="s">
        <v>1719</v>
      </c>
      <c r="G2831" t="s">
        <v>29</v>
      </c>
      <c r="H2831">
        <v>37</v>
      </c>
      <c r="I2831" s="14">
        <v>1</v>
      </c>
      <c r="J2831" s="15">
        <v>0</v>
      </c>
      <c r="K2831" s="15">
        <v>0</v>
      </c>
      <c r="L2831" s="15">
        <v>0</v>
      </c>
      <c r="M2831">
        <v>3</v>
      </c>
      <c r="N2831">
        <v>3</v>
      </c>
      <c r="O2831">
        <v>0</v>
      </c>
      <c r="P2831">
        <v>1</v>
      </c>
      <c r="R2831">
        <v>0.03</v>
      </c>
      <c r="S2831">
        <v>0</v>
      </c>
      <c r="T2831">
        <v>0</v>
      </c>
      <c r="U2831">
        <v>0</v>
      </c>
      <c r="V2831">
        <v>0</v>
      </c>
      <c r="W2831" s="13">
        <v>40302</v>
      </c>
    </row>
    <row r="2832" spans="1:24" x14ac:dyDescent="0.25">
      <c r="A2832">
        <v>1</v>
      </c>
      <c r="B2832" t="s">
        <v>5636</v>
      </c>
      <c r="D2832" t="s">
        <v>5637</v>
      </c>
      <c r="E2832">
        <v>0</v>
      </c>
      <c r="F2832" t="s">
        <v>1719</v>
      </c>
      <c r="G2832" t="s">
        <v>29</v>
      </c>
      <c r="H2832">
        <v>37</v>
      </c>
      <c r="I2832" s="14">
        <v>4</v>
      </c>
      <c r="J2832" s="15">
        <v>0</v>
      </c>
      <c r="K2832" s="15">
        <v>0</v>
      </c>
      <c r="L2832" s="15">
        <v>0</v>
      </c>
      <c r="M2832">
        <v>3</v>
      </c>
      <c r="N2832">
        <v>3</v>
      </c>
      <c r="O2832">
        <v>0</v>
      </c>
      <c r="P2832">
        <v>4</v>
      </c>
      <c r="R2832">
        <v>0.03</v>
      </c>
      <c r="S2832">
        <v>0</v>
      </c>
      <c r="T2832">
        <v>0</v>
      </c>
      <c r="U2832">
        <v>0</v>
      </c>
      <c r="V2832">
        <v>0</v>
      </c>
      <c r="W2832" s="13">
        <v>40302</v>
      </c>
    </row>
    <row r="2833" spans="1:23" x14ac:dyDescent="0.25">
      <c r="A2833">
        <v>1</v>
      </c>
      <c r="B2833" t="s">
        <v>5638</v>
      </c>
      <c r="D2833" t="s">
        <v>5639</v>
      </c>
      <c r="E2833">
        <v>0</v>
      </c>
      <c r="F2833" t="s">
        <v>1719</v>
      </c>
      <c r="G2833" t="s">
        <v>29</v>
      </c>
      <c r="H2833">
        <v>37</v>
      </c>
      <c r="I2833" s="14">
        <v>1</v>
      </c>
      <c r="J2833" s="15">
        <v>0</v>
      </c>
      <c r="K2833" s="15">
        <v>0</v>
      </c>
      <c r="L2833" s="15">
        <v>0</v>
      </c>
      <c r="M2833">
        <v>3</v>
      </c>
      <c r="N2833">
        <v>3</v>
      </c>
      <c r="O2833">
        <v>0</v>
      </c>
      <c r="P2833">
        <v>1</v>
      </c>
      <c r="R2833">
        <v>0.03</v>
      </c>
      <c r="S2833">
        <v>0</v>
      </c>
      <c r="T2833">
        <v>0</v>
      </c>
      <c r="U2833">
        <v>0</v>
      </c>
      <c r="V2833">
        <v>0</v>
      </c>
      <c r="W2833" s="13">
        <v>40302</v>
      </c>
    </row>
    <row r="2834" spans="1:23" x14ac:dyDescent="0.25">
      <c r="A2834">
        <v>1</v>
      </c>
      <c r="B2834" t="s">
        <v>5640</v>
      </c>
      <c r="D2834" t="s">
        <v>5641</v>
      </c>
      <c r="E2834">
        <v>0</v>
      </c>
      <c r="F2834" t="s">
        <v>1719</v>
      </c>
      <c r="G2834" t="s">
        <v>29</v>
      </c>
      <c r="H2834">
        <v>37</v>
      </c>
      <c r="I2834" s="14">
        <v>1</v>
      </c>
      <c r="J2834" s="15">
        <v>0</v>
      </c>
      <c r="K2834" s="15">
        <v>0</v>
      </c>
      <c r="L2834" s="15">
        <v>0</v>
      </c>
      <c r="M2834">
        <v>3</v>
      </c>
      <c r="N2834">
        <v>3</v>
      </c>
      <c r="O2834">
        <v>0</v>
      </c>
      <c r="P2834">
        <v>1</v>
      </c>
      <c r="R2834">
        <v>0.03</v>
      </c>
      <c r="S2834">
        <v>0</v>
      </c>
      <c r="T2834">
        <v>0</v>
      </c>
      <c r="U2834">
        <v>0</v>
      </c>
      <c r="V2834">
        <v>0</v>
      </c>
      <c r="W2834" s="13">
        <v>40302</v>
      </c>
    </row>
    <row r="2835" spans="1:23" x14ac:dyDescent="0.25">
      <c r="A2835">
        <v>1</v>
      </c>
      <c r="B2835" t="s">
        <v>5642</v>
      </c>
      <c r="D2835" t="s">
        <v>5643</v>
      </c>
      <c r="E2835">
        <v>0</v>
      </c>
      <c r="F2835" t="s">
        <v>1719</v>
      </c>
      <c r="G2835" t="s">
        <v>29</v>
      </c>
      <c r="H2835">
        <v>37</v>
      </c>
      <c r="I2835" s="14">
        <v>2</v>
      </c>
      <c r="J2835" s="15">
        <v>0</v>
      </c>
      <c r="K2835" s="15">
        <v>0</v>
      </c>
      <c r="L2835" s="15">
        <v>0</v>
      </c>
      <c r="M2835">
        <v>3</v>
      </c>
      <c r="N2835">
        <v>3</v>
      </c>
      <c r="O2835">
        <v>0</v>
      </c>
      <c r="P2835">
        <v>2</v>
      </c>
      <c r="R2835">
        <v>0.03</v>
      </c>
      <c r="S2835">
        <v>0</v>
      </c>
      <c r="T2835">
        <v>0</v>
      </c>
      <c r="U2835">
        <v>0</v>
      </c>
      <c r="V2835">
        <v>0</v>
      </c>
      <c r="W2835" s="13">
        <v>40302</v>
      </c>
    </row>
    <row r="2836" spans="1:23" x14ac:dyDescent="0.25">
      <c r="A2836">
        <v>1</v>
      </c>
      <c r="B2836" t="s">
        <v>5644</v>
      </c>
      <c r="D2836" t="s">
        <v>5645</v>
      </c>
      <c r="E2836">
        <v>0</v>
      </c>
      <c r="F2836" t="s">
        <v>1719</v>
      </c>
      <c r="G2836" t="s">
        <v>29</v>
      </c>
      <c r="H2836">
        <v>37</v>
      </c>
      <c r="I2836" s="14">
        <v>1</v>
      </c>
      <c r="J2836" s="15">
        <v>0</v>
      </c>
      <c r="K2836" s="15">
        <v>0</v>
      </c>
      <c r="L2836" s="15">
        <v>0</v>
      </c>
      <c r="M2836">
        <v>3</v>
      </c>
      <c r="N2836">
        <v>3</v>
      </c>
      <c r="O2836">
        <v>0</v>
      </c>
      <c r="P2836">
        <v>1</v>
      </c>
      <c r="R2836">
        <v>0.03</v>
      </c>
      <c r="S2836">
        <v>0</v>
      </c>
      <c r="T2836">
        <v>0</v>
      </c>
      <c r="U2836">
        <v>0</v>
      </c>
      <c r="V2836">
        <v>0</v>
      </c>
      <c r="W2836" s="13">
        <v>40302</v>
      </c>
    </row>
    <row r="2837" spans="1:23" x14ac:dyDescent="0.25">
      <c r="A2837">
        <v>1</v>
      </c>
      <c r="B2837" t="s">
        <v>5646</v>
      </c>
      <c r="D2837" t="s">
        <v>5647</v>
      </c>
      <c r="E2837">
        <v>0</v>
      </c>
      <c r="F2837" t="s">
        <v>1719</v>
      </c>
      <c r="G2837" t="s">
        <v>29</v>
      </c>
      <c r="H2837">
        <v>37</v>
      </c>
      <c r="I2837" s="14">
        <v>1</v>
      </c>
      <c r="J2837" s="15">
        <v>0</v>
      </c>
      <c r="K2837" s="15">
        <v>0</v>
      </c>
      <c r="L2837" s="15">
        <v>0</v>
      </c>
      <c r="M2837">
        <v>3</v>
      </c>
      <c r="N2837">
        <v>3</v>
      </c>
      <c r="O2837">
        <v>0</v>
      </c>
      <c r="P2837">
        <v>1</v>
      </c>
      <c r="R2837">
        <v>0.03</v>
      </c>
      <c r="S2837">
        <v>0</v>
      </c>
      <c r="T2837">
        <v>0</v>
      </c>
      <c r="U2837">
        <v>0</v>
      </c>
      <c r="V2837">
        <v>0</v>
      </c>
      <c r="W2837" s="13">
        <v>40302</v>
      </c>
    </row>
    <row r="2838" spans="1:23" x14ac:dyDescent="0.25">
      <c r="A2838">
        <v>1</v>
      </c>
      <c r="B2838" t="s">
        <v>5648</v>
      </c>
      <c r="D2838" t="s">
        <v>5649</v>
      </c>
      <c r="E2838">
        <v>0</v>
      </c>
      <c r="F2838" t="s">
        <v>1719</v>
      </c>
      <c r="G2838" t="s">
        <v>29</v>
      </c>
      <c r="H2838">
        <v>37</v>
      </c>
      <c r="I2838" s="14">
        <v>4</v>
      </c>
      <c r="J2838" s="15">
        <v>0</v>
      </c>
      <c r="K2838" s="15">
        <v>0</v>
      </c>
      <c r="L2838" s="15">
        <v>0</v>
      </c>
      <c r="M2838">
        <v>3</v>
      </c>
      <c r="N2838">
        <v>3</v>
      </c>
      <c r="O2838">
        <v>0</v>
      </c>
      <c r="P2838">
        <v>4</v>
      </c>
      <c r="R2838">
        <v>0.03</v>
      </c>
      <c r="S2838">
        <v>0</v>
      </c>
      <c r="T2838">
        <v>0</v>
      </c>
      <c r="U2838">
        <v>0</v>
      </c>
      <c r="V2838">
        <v>0</v>
      </c>
      <c r="W2838" s="13">
        <v>40302</v>
      </c>
    </row>
    <row r="2839" spans="1:23" x14ac:dyDescent="0.25">
      <c r="A2839">
        <v>1</v>
      </c>
      <c r="B2839" t="s">
        <v>5650</v>
      </c>
      <c r="D2839" t="s">
        <v>5651</v>
      </c>
      <c r="E2839">
        <v>0</v>
      </c>
      <c r="F2839" t="s">
        <v>1719</v>
      </c>
      <c r="G2839" t="s">
        <v>29</v>
      </c>
      <c r="H2839">
        <v>37</v>
      </c>
      <c r="I2839" s="14">
        <v>2</v>
      </c>
      <c r="J2839" s="15">
        <v>0</v>
      </c>
      <c r="K2839" s="15">
        <v>0</v>
      </c>
      <c r="L2839" s="15">
        <v>0</v>
      </c>
      <c r="M2839">
        <v>3</v>
      </c>
      <c r="N2839">
        <v>3</v>
      </c>
      <c r="O2839">
        <v>0</v>
      </c>
      <c r="P2839">
        <v>2</v>
      </c>
      <c r="R2839">
        <v>0.03</v>
      </c>
      <c r="S2839">
        <v>0</v>
      </c>
      <c r="T2839">
        <v>0</v>
      </c>
      <c r="U2839">
        <v>0</v>
      </c>
      <c r="V2839">
        <v>0</v>
      </c>
      <c r="W2839" s="13">
        <v>40302</v>
      </c>
    </row>
    <row r="2840" spans="1:23" x14ac:dyDescent="0.25">
      <c r="A2840">
        <v>1</v>
      </c>
      <c r="B2840" t="s">
        <v>5652</v>
      </c>
      <c r="D2840" t="s">
        <v>5653</v>
      </c>
      <c r="E2840">
        <v>0</v>
      </c>
      <c r="F2840" t="s">
        <v>4937</v>
      </c>
      <c r="G2840" t="s">
        <v>29</v>
      </c>
      <c r="H2840">
        <v>36</v>
      </c>
      <c r="I2840" s="14">
        <v>3</v>
      </c>
      <c r="J2840" s="15">
        <v>40000</v>
      </c>
      <c r="K2840" s="15">
        <v>0</v>
      </c>
      <c r="L2840" s="15">
        <v>0</v>
      </c>
      <c r="M2840">
        <v>3</v>
      </c>
      <c r="N2840">
        <v>3</v>
      </c>
      <c r="O2840">
        <v>0</v>
      </c>
      <c r="P2840">
        <v>3</v>
      </c>
      <c r="R2840">
        <v>0.03</v>
      </c>
      <c r="S2840">
        <v>0</v>
      </c>
      <c r="T2840">
        <v>0</v>
      </c>
      <c r="U2840">
        <v>0</v>
      </c>
      <c r="V2840">
        <v>0</v>
      </c>
      <c r="W2840" s="13">
        <v>43384</v>
      </c>
    </row>
    <row r="2841" spans="1:23" x14ac:dyDescent="0.25">
      <c r="A2841">
        <v>1</v>
      </c>
      <c r="B2841" t="s">
        <v>5654</v>
      </c>
      <c r="D2841" t="s">
        <v>5655</v>
      </c>
      <c r="E2841">
        <v>0</v>
      </c>
      <c r="F2841" t="s">
        <v>1719</v>
      </c>
      <c r="G2841" t="s">
        <v>29</v>
      </c>
      <c r="H2841">
        <v>37</v>
      </c>
      <c r="I2841" s="14">
        <v>1</v>
      </c>
      <c r="J2841" s="15">
        <v>0</v>
      </c>
      <c r="K2841" s="15">
        <v>0</v>
      </c>
      <c r="L2841" s="15">
        <v>0</v>
      </c>
      <c r="M2841">
        <v>3</v>
      </c>
      <c r="N2841">
        <v>3</v>
      </c>
      <c r="O2841">
        <v>0</v>
      </c>
      <c r="P2841">
        <v>1</v>
      </c>
      <c r="R2841">
        <v>0.03</v>
      </c>
      <c r="S2841">
        <v>0</v>
      </c>
      <c r="T2841">
        <v>0</v>
      </c>
      <c r="U2841">
        <v>0</v>
      </c>
      <c r="V2841">
        <v>0</v>
      </c>
      <c r="W2841" s="13">
        <v>40302</v>
      </c>
    </row>
    <row r="2842" spans="1:23" x14ac:dyDescent="0.25">
      <c r="A2842">
        <v>1</v>
      </c>
      <c r="B2842" t="s">
        <v>5656</v>
      </c>
      <c r="D2842" t="s">
        <v>5657</v>
      </c>
      <c r="E2842">
        <v>0</v>
      </c>
      <c r="F2842" t="s">
        <v>1719</v>
      </c>
      <c r="G2842" t="s">
        <v>29</v>
      </c>
      <c r="H2842">
        <v>37</v>
      </c>
      <c r="I2842" s="14">
        <v>1</v>
      </c>
      <c r="J2842" s="15">
        <v>0</v>
      </c>
      <c r="K2842" s="15">
        <v>0</v>
      </c>
      <c r="L2842" s="15">
        <v>0</v>
      </c>
      <c r="M2842">
        <v>3</v>
      </c>
      <c r="N2842">
        <v>3</v>
      </c>
      <c r="O2842">
        <v>0</v>
      </c>
      <c r="P2842">
        <v>1</v>
      </c>
      <c r="R2842">
        <v>0.03</v>
      </c>
      <c r="S2842">
        <v>0</v>
      </c>
      <c r="T2842">
        <v>0</v>
      </c>
      <c r="U2842">
        <v>0</v>
      </c>
      <c r="V2842">
        <v>0</v>
      </c>
      <c r="W2842" s="13">
        <v>40302</v>
      </c>
    </row>
    <row r="2843" spans="1:23" x14ac:dyDescent="0.25">
      <c r="A2843">
        <v>1</v>
      </c>
      <c r="B2843" t="s">
        <v>5658</v>
      </c>
      <c r="D2843" t="s">
        <v>5659</v>
      </c>
      <c r="E2843">
        <v>0</v>
      </c>
      <c r="F2843" t="s">
        <v>1719</v>
      </c>
      <c r="G2843" t="s">
        <v>29</v>
      </c>
      <c r="H2843">
        <v>37</v>
      </c>
      <c r="I2843" s="14">
        <v>1</v>
      </c>
      <c r="J2843" s="15">
        <v>0</v>
      </c>
      <c r="K2843" s="15">
        <v>0</v>
      </c>
      <c r="L2843" s="15">
        <v>0</v>
      </c>
      <c r="M2843">
        <v>3</v>
      </c>
      <c r="N2843">
        <v>3</v>
      </c>
      <c r="O2843">
        <v>0</v>
      </c>
      <c r="P2843">
        <v>1</v>
      </c>
      <c r="R2843">
        <v>0.03</v>
      </c>
      <c r="S2843">
        <v>0</v>
      </c>
      <c r="T2843">
        <v>0</v>
      </c>
      <c r="U2843">
        <v>0</v>
      </c>
      <c r="V2843">
        <v>0</v>
      </c>
      <c r="W2843" s="13">
        <v>40302</v>
      </c>
    </row>
    <row r="2844" spans="1:23" x14ac:dyDescent="0.25">
      <c r="A2844">
        <v>1</v>
      </c>
      <c r="B2844" t="s">
        <v>5660</v>
      </c>
      <c r="D2844" t="s">
        <v>5661</v>
      </c>
      <c r="E2844">
        <v>0</v>
      </c>
      <c r="F2844" t="s">
        <v>1719</v>
      </c>
      <c r="G2844" t="s">
        <v>29</v>
      </c>
      <c r="H2844">
        <v>37</v>
      </c>
      <c r="I2844" s="14">
        <v>4</v>
      </c>
      <c r="J2844" s="15">
        <v>0</v>
      </c>
      <c r="K2844" s="15">
        <v>0</v>
      </c>
      <c r="L2844" s="15">
        <v>0</v>
      </c>
      <c r="M2844">
        <v>3</v>
      </c>
      <c r="N2844">
        <v>3</v>
      </c>
      <c r="O2844">
        <v>0</v>
      </c>
      <c r="P2844">
        <v>4</v>
      </c>
      <c r="R2844">
        <v>0.03</v>
      </c>
      <c r="S2844">
        <v>0</v>
      </c>
      <c r="T2844">
        <v>0</v>
      </c>
      <c r="U2844">
        <v>0</v>
      </c>
      <c r="V2844">
        <v>0</v>
      </c>
      <c r="W2844" s="13">
        <v>40302</v>
      </c>
    </row>
    <row r="2845" spans="1:23" x14ac:dyDescent="0.25">
      <c r="A2845">
        <v>1</v>
      </c>
      <c r="B2845" t="s">
        <v>5662</v>
      </c>
      <c r="D2845" t="s">
        <v>5663</v>
      </c>
      <c r="E2845">
        <v>0</v>
      </c>
      <c r="F2845" t="s">
        <v>1719</v>
      </c>
      <c r="G2845" t="s">
        <v>29</v>
      </c>
      <c r="H2845">
        <v>37</v>
      </c>
      <c r="I2845" s="14">
        <v>2</v>
      </c>
      <c r="J2845" s="15">
        <v>0</v>
      </c>
      <c r="K2845" s="15">
        <v>0</v>
      </c>
      <c r="L2845" s="15">
        <v>0</v>
      </c>
      <c r="M2845">
        <v>3</v>
      </c>
      <c r="N2845">
        <v>3</v>
      </c>
      <c r="O2845">
        <v>0</v>
      </c>
      <c r="P2845">
        <v>2</v>
      </c>
      <c r="R2845">
        <v>0.03</v>
      </c>
      <c r="S2845">
        <v>0</v>
      </c>
      <c r="T2845">
        <v>0</v>
      </c>
      <c r="U2845">
        <v>0</v>
      </c>
      <c r="V2845">
        <v>0</v>
      </c>
      <c r="W2845" s="13">
        <v>40302</v>
      </c>
    </row>
    <row r="2846" spans="1:23" x14ac:dyDescent="0.25">
      <c r="A2846">
        <v>1</v>
      </c>
      <c r="B2846" t="s">
        <v>5664</v>
      </c>
      <c r="D2846" t="s">
        <v>5665</v>
      </c>
      <c r="E2846">
        <v>0</v>
      </c>
      <c r="F2846" t="s">
        <v>1719</v>
      </c>
      <c r="G2846" t="s">
        <v>29</v>
      </c>
      <c r="H2846">
        <v>37</v>
      </c>
      <c r="I2846" s="14">
        <v>1</v>
      </c>
      <c r="J2846" s="15">
        <v>0</v>
      </c>
      <c r="K2846" s="15">
        <v>0</v>
      </c>
      <c r="L2846" s="15">
        <v>0</v>
      </c>
      <c r="M2846">
        <v>3</v>
      </c>
      <c r="N2846">
        <v>3</v>
      </c>
      <c r="O2846">
        <v>0</v>
      </c>
      <c r="P2846">
        <v>1</v>
      </c>
      <c r="R2846">
        <v>0.03</v>
      </c>
      <c r="S2846">
        <v>0</v>
      </c>
      <c r="T2846">
        <v>0</v>
      </c>
      <c r="U2846">
        <v>0</v>
      </c>
      <c r="V2846">
        <v>0</v>
      </c>
      <c r="W2846" s="13">
        <v>40302</v>
      </c>
    </row>
    <row r="2847" spans="1:23" x14ac:dyDescent="0.25">
      <c r="A2847">
        <v>1</v>
      </c>
      <c r="B2847" t="s">
        <v>5666</v>
      </c>
      <c r="D2847" t="s">
        <v>5667</v>
      </c>
      <c r="E2847">
        <v>0</v>
      </c>
      <c r="F2847" t="s">
        <v>1719</v>
      </c>
      <c r="G2847" t="s">
        <v>29</v>
      </c>
      <c r="H2847">
        <v>37</v>
      </c>
      <c r="I2847" s="14">
        <v>1</v>
      </c>
      <c r="J2847" s="15">
        <v>0</v>
      </c>
      <c r="K2847" s="15">
        <v>0</v>
      </c>
      <c r="L2847" s="15">
        <v>0</v>
      </c>
      <c r="M2847">
        <v>3</v>
      </c>
      <c r="N2847">
        <v>3</v>
      </c>
      <c r="O2847">
        <v>0</v>
      </c>
      <c r="P2847">
        <v>1</v>
      </c>
      <c r="R2847">
        <v>0.03</v>
      </c>
      <c r="S2847">
        <v>0</v>
      </c>
      <c r="T2847">
        <v>0</v>
      </c>
      <c r="U2847">
        <v>0</v>
      </c>
      <c r="V2847">
        <v>0</v>
      </c>
      <c r="W2847" s="13">
        <v>40302</v>
      </c>
    </row>
    <row r="2848" spans="1:23" x14ac:dyDescent="0.25">
      <c r="A2848">
        <v>1</v>
      </c>
      <c r="B2848" t="s">
        <v>5668</v>
      </c>
      <c r="D2848" t="s">
        <v>5669</v>
      </c>
      <c r="E2848">
        <v>0</v>
      </c>
      <c r="F2848" t="s">
        <v>1719</v>
      </c>
      <c r="G2848" t="s">
        <v>29</v>
      </c>
      <c r="H2848">
        <v>37</v>
      </c>
      <c r="I2848" s="14">
        <v>1</v>
      </c>
      <c r="J2848" s="15">
        <v>0</v>
      </c>
      <c r="K2848" s="15">
        <v>0</v>
      </c>
      <c r="L2848" s="15">
        <v>0</v>
      </c>
      <c r="M2848">
        <v>3</v>
      </c>
      <c r="N2848">
        <v>3</v>
      </c>
      <c r="O2848">
        <v>0</v>
      </c>
      <c r="P2848">
        <v>1</v>
      </c>
      <c r="R2848">
        <v>0.03</v>
      </c>
      <c r="S2848">
        <v>0</v>
      </c>
      <c r="T2848">
        <v>0</v>
      </c>
      <c r="U2848">
        <v>0</v>
      </c>
      <c r="V2848">
        <v>0</v>
      </c>
      <c r="W2848" s="13">
        <v>40302</v>
      </c>
    </row>
    <row r="2849" spans="1:23" x14ac:dyDescent="0.25">
      <c r="A2849">
        <v>1</v>
      </c>
      <c r="B2849" t="s">
        <v>5670</v>
      </c>
      <c r="D2849" t="s">
        <v>5671</v>
      </c>
      <c r="E2849">
        <v>0</v>
      </c>
      <c r="F2849" t="s">
        <v>1719</v>
      </c>
      <c r="G2849" t="s">
        <v>29</v>
      </c>
      <c r="H2849">
        <v>37</v>
      </c>
      <c r="I2849" s="14">
        <v>2</v>
      </c>
      <c r="J2849" s="15">
        <v>0</v>
      </c>
      <c r="K2849" s="15">
        <v>0</v>
      </c>
      <c r="L2849" s="15">
        <v>0</v>
      </c>
      <c r="M2849">
        <v>3</v>
      </c>
      <c r="N2849">
        <v>3</v>
      </c>
      <c r="O2849">
        <v>0</v>
      </c>
      <c r="P2849">
        <v>2</v>
      </c>
      <c r="R2849">
        <v>0.03</v>
      </c>
      <c r="S2849">
        <v>0</v>
      </c>
      <c r="T2849">
        <v>0</v>
      </c>
      <c r="U2849">
        <v>0</v>
      </c>
      <c r="V2849">
        <v>0</v>
      </c>
      <c r="W2849" s="13">
        <v>40302</v>
      </c>
    </row>
    <row r="2850" spans="1:23" x14ac:dyDescent="0.25">
      <c r="A2850">
        <v>1</v>
      </c>
      <c r="B2850" t="s">
        <v>5672</v>
      </c>
      <c r="D2850" t="s">
        <v>5673</v>
      </c>
      <c r="E2850">
        <v>0</v>
      </c>
      <c r="F2850" t="s">
        <v>1719</v>
      </c>
      <c r="G2850" t="s">
        <v>29</v>
      </c>
      <c r="H2850">
        <v>37</v>
      </c>
      <c r="I2850" s="14">
        <v>1</v>
      </c>
      <c r="J2850" s="15">
        <v>0</v>
      </c>
      <c r="K2850" s="15">
        <v>0</v>
      </c>
      <c r="L2850" s="15">
        <v>0</v>
      </c>
      <c r="M2850">
        <v>3</v>
      </c>
      <c r="N2850">
        <v>3</v>
      </c>
      <c r="O2850">
        <v>0</v>
      </c>
      <c r="P2850">
        <v>1</v>
      </c>
      <c r="R2850">
        <v>0.03</v>
      </c>
      <c r="S2850">
        <v>0</v>
      </c>
      <c r="T2850">
        <v>0</v>
      </c>
      <c r="U2850">
        <v>0</v>
      </c>
      <c r="V2850">
        <v>0</v>
      </c>
      <c r="W2850" s="13">
        <v>40302</v>
      </c>
    </row>
    <row r="2851" spans="1:23" x14ac:dyDescent="0.25">
      <c r="A2851">
        <v>1</v>
      </c>
      <c r="B2851" t="s">
        <v>5674</v>
      </c>
      <c r="D2851" t="s">
        <v>5675</v>
      </c>
      <c r="E2851">
        <v>0</v>
      </c>
      <c r="F2851" t="s">
        <v>1719</v>
      </c>
      <c r="G2851" t="s">
        <v>29</v>
      </c>
      <c r="H2851">
        <v>37</v>
      </c>
      <c r="I2851" s="14">
        <v>1</v>
      </c>
      <c r="J2851" s="15">
        <v>0</v>
      </c>
      <c r="K2851" s="15">
        <v>0</v>
      </c>
      <c r="L2851" s="15">
        <v>0</v>
      </c>
      <c r="M2851">
        <v>3</v>
      </c>
      <c r="N2851">
        <v>3</v>
      </c>
      <c r="O2851">
        <v>0</v>
      </c>
      <c r="P2851">
        <v>1</v>
      </c>
      <c r="R2851">
        <v>0.03</v>
      </c>
      <c r="S2851">
        <v>0</v>
      </c>
      <c r="T2851">
        <v>0</v>
      </c>
      <c r="U2851">
        <v>0</v>
      </c>
      <c r="V2851">
        <v>0</v>
      </c>
      <c r="W2851" s="13">
        <v>40302</v>
      </c>
    </row>
    <row r="2852" spans="1:23" x14ac:dyDescent="0.25">
      <c r="A2852">
        <v>1</v>
      </c>
      <c r="B2852" t="s">
        <v>5676</v>
      </c>
      <c r="D2852" t="s">
        <v>5677</v>
      </c>
      <c r="E2852">
        <v>0</v>
      </c>
      <c r="F2852" t="s">
        <v>1719</v>
      </c>
      <c r="G2852" t="s">
        <v>29</v>
      </c>
      <c r="H2852">
        <v>37</v>
      </c>
      <c r="I2852" s="14">
        <v>1</v>
      </c>
      <c r="J2852" s="15">
        <v>0</v>
      </c>
      <c r="K2852" s="15">
        <v>0</v>
      </c>
      <c r="L2852" s="15">
        <v>0</v>
      </c>
      <c r="M2852">
        <v>3</v>
      </c>
      <c r="N2852">
        <v>3</v>
      </c>
      <c r="O2852">
        <v>0</v>
      </c>
      <c r="P2852">
        <v>1</v>
      </c>
      <c r="R2852">
        <v>0.03</v>
      </c>
      <c r="S2852">
        <v>0</v>
      </c>
      <c r="T2852">
        <v>0</v>
      </c>
      <c r="U2852">
        <v>0</v>
      </c>
      <c r="V2852">
        <v>0</v>
      </c>
      <c r="W2852" s="13">
        <v>40302</v>
      </c>
    </row>
    <row r="2853" spans="1:23" x14ac:dyDescent="0.25">
      <c r="A2853">
        <v>1</v>
      </c>
      <c r="B2853" t="s">
        <v>5678</v>
      </c>
      <c r="D2853" t="s">
        <v>5679</v>
      </c>
      <c r="E2853">
        <v>0</v>
      </c>
      <c r="F2853" t="s">
        <v>1719</v>
      </c>
      <c r="G2853" t="s">
        <v>29</v>
      </c>
      <c r="H2853">
        <v>37</v>
      </c>
      <c r="I2853" s="14">
        <v>1</v>
      </c>
      <c r="J2853" s="15">
        <v>0</v>
      </c>
      <c r="K2853" s="15">
        <v>0</v>
      </c>
      <c r="L2853" s="15">
        <v>0</v>
      </c>
      <c r="M2853">
        <v>3</v>
      </c>
      <c r="N2853">
        <v>3</v>
      </c>
      <c r="O2853">
        <v>0</v>
      </c>
      <c r="P2853">
        <v>1</v>
      </c>
      <c r="R2853">
        <v>0.03</v>
      </c>
      <c r="S2853">
        <v>0</v>
      </c>
      <c r="T2853">
        <v>0</v>
      </c>
      <c r="U2853">
        <v>0</v>
      </c>
      <c r="V2853">
        <v>0</v>
      </c>
      <c r="W2853" s="13">
        <v>40302</v>
      </c>
    </row>
    <row r="2854" spans="1:23" x14ac:dyDescent="0.25">
      <c r="A2854">
        <v>1</v>
      </c>
      <c r="B2854" t="s">
        <v>5680</v>
      </c>
      <c r="D2854" t="s">
        <v>5681</v>
      </c>
      <c r="E2854">
        <v>0</v>
      </c>
      <c r="F2854" t="s">
        <v>1719</v>
      </c>
      <c r="G2854" t="s">
        <v>29</v>
      </c>
      <c r="H2854">
        <v>37</v>
      </c>
      <c r="I2854" s="14">
        <v>1</v>
      </c>
      <c r="J2854" s="15">
        <v>0</v>
      </c>
      <c r="K2854" s="15">
        <v>0</v>
      </c>
      <c r="L2854" s="15">
        <v>0</v>
      </c>
      <c r="M2854">
        <v>3</v>
      </c>
      <c r="N2854">
        <v>3</v>
      </c>
      <c r="O2854">
        <v>0</v>
      </c>
      <c r="P2854">
        <v>1</v>
      </c>
      <c r="R2854">
        <v>0.03</v>
      </c>
      <c r="S2854">
        <v>0</v>
      </c>
      <c r="T2854">
        <v>0</v>
      </c>
      <c r="U2854">
        <v>0</v>
      </c>
      <c r="V2854">
        <v>0</v>
      </c>
      <c r="W2854" s="13">
        <v>40302</v>
      </c>
    </row>
    <row r="2855" spans="1:23" x14ac:dyDescent="0.25">
      <c r="A2855">
        <v>1</v>
      </c>
      <c r="B2855" t="s">
        <v>5682</v>
      </c>
      <c r="D2855" t="s">
        <v>5683</v>
      </c>
      <c r="E2855">
        <v>0</v>
      </c>
      <c r="F2855" t="s">
        <v>3349</v>
      </c>
      <c r="G2855" t="s">
        <v>29</v>
      </c>
      <c r="H2855">
        <v>37</v>
      </c>
      <c r="I2855" s="14">
        <v>1</v>
      </c>
      <c r="J2855" s="15">
        <v>0</v>
      </c>
      <c r="K2855" s="15">
        <v>0</v>
      </c>
      <c r="L2855" s="15">
        <v>0</v>
      </c>
      <c r="M2855">
        <v>3</v>
      </c>
      <c r="N2855">
        <v>3</v>
      </c>
      <c r="O2855">
        <v>0</v>
      </c>
      <c r="P2855">
        <v>1</v>
      </c>
      <c r="R2855">
        <v>0.03</v>
      </c>
      <c r="S2855">
        <v>0</v>
      </c>
      <c r="T2855">
        <v>0</v>
      </c>
      <c r="U2855">
        <v>0</v>
      </c>
      <c r="V2855">
        <v>0</v>
      </c>
      <c r="W2855" s="13">
        <v>40302</v>
      </c>
    </row>
    <row r="2856" spans="1:23" x14ac:dyDescent="0.25">
      <c r="A2856">
        <v>1</v>
      </c>
      <c r="B2856" t="s">
        <v>5684</v>
      </c>
      <c r="D2856" t="s">
        <v>5685</v>
      </c>
      <c r="E2856">
        <v>0</v>
      </c>
      <c r="F2856" t="s">
        <v>1719</v>
      </c>
      <c r="G2856" t="s">
        <v>29</v>
      </c>
      <c r="H2856">
        <v>37</v>
      </c>
      <c r="I2856" s="14">
        <v>1</v>
      </c>
      <c r="J2856" s="15">
        <v>0</v>
      </c>
      <c r="K2856" s="15">
        <v>0</v>
      </c>
      <c r="L2856" s="15">
        <v>0</v>
      </c>
      <c r="M2856">
        <v>3</v>
      </c>
      <c r="N2856">
        <v>3</v>
      </c>
      <c r="O2856">
        <v>0</v>
      </c>
      <c r="P2856">
        <v>1</v>
      </c>
      <c r="R2856">
        <v>0.03</v>
      </c>
      <c r="S2856">
        <v>0</v>
      </c>
      <c r="T2856">
        <v>0</v>
      </c>
      <c r="U2856">
        <v>0</v>
      </c>
      <c r="V2856">
        <v>0</v>
      </c>
      <c r="W2856" s="13">
        <v>40302</v>
      </c>
    </row>
    <row r="2857" spans="1:23" x14ac:dyDescent="0.25">
      <c r="A2857">
        <v>1</v>
      </c>
      <c r="B2857" t="s">
        <v>5686</v>
      </c>
      <c r="D2857" t="s">
        <v>5687</v>
      </c>
      <c r="E2857">
        <v>0</v>
      </c>
      <c r="F2857" t="s">
        <v>1719</v>
      </c>
      <c r="G2857" t="s">
        <v>29</v>
      </c>
      <c r="H2857">
        <v>37</v>
      </c>
      <c r="I2857" s="14">
        <v>2</v>
      </c>
      <c r="J2857" s="15">
        <v>0</v>
      </c>
      <c r="K2857" s="15">
        <v>0</v>
      </c>
      <c r="L2857" s="15">
        <v>0</v>
      </c>
      <c r="M2857">
        <v>3</v>
      </c>
      <c r="N2857">
        <v>3</v>
      </c>
      <c r="O2857">
        <v>0</v>
      </c>
      <c r="P2857">
        <v>2</v>
      </c>
      <c r="R2857">
        <v>0.03</v>
      </c>
      <c r="S2857">
        <v>0</v>
      </c>
      <c r="T2857">
        <v>0</v>
      </c>
      <c r="U2857">
        <v>0</v>
      </c>
      <c r="V2857">
        <v>0</v>
      </c>
      <c r="W2857" s="13">
        <v>40302</v>
      </c>
    </row>
    <row r="2858" spans="1:23" x14ac:dyDescent="0.25">
      <c r="A2858">
        <v>1</v>
      </c>
      <c r="B2858" t="s">
        <v>5688</v>
      </c>
      <c r="D2858" t="s">
        <v>5689</v>
      </c>
      <c r="E2858">
        <v>0</v>
      </c>
      <c r="F2858" t="s">
        <v>1719</v>
      </c>
      <c r="G2858" t="s">
        <v>29</v>
      </c>
      <c r="H2858">
        <v>37</v>
      </c>
      <c r="I2858" s="14">
        <v>2</v>
      </c>
      <c r="J2858" s="15">
        <v>0</v>
      </c>
      <c r="K2858" s="15">
        <v>0</v>
      </c>
      <c r="L2858" s="15">
        <v>0</v>
      </c>
      <c r="M2858">
        <v>3</v>
      </c>
      <c r="N2858">
        <v>3</v>
      </c>
      <c r="O2858">
        <v>0</v>
      </c>
      <c r="P2858">
        <v>2</v>
      </c>
      <c r="R2858">
        <v>0.03</v>
      </c>
      <c r="S2858">
        <v>0</v>
      </c>
      <c r="T2858">
        <v>0</v>
      </c>
      <c r="U2858">
        <v>0</v>
      </c>
      <c r="V2858">
        <v>0</v>
      </c>
      <c r="W2858" s="13">
        <v>40302</v>
      </c>
    </row>
    <row r="2859" spans="1:23" x14ac:dyDescent="0.25">
      <c r="A2859">
        <v>1</v>
      </c>
      <c r="B2859" t="s">
        <v>5690</v>
      </c>
      <c r="D2859" t="s">
        <v>5691</v>
      </c>
      <c r="E2859">
        <v>0</v>
      </c>
      <c r="F2859" t="s">
        <v>1719</v>
      </c>
      <c r="G2859" t="s">
        <v>29</v>
      </c>
      <c r="H2859">
        <v>37</v>
      </c>
      <c r="I2859" s="14">
        <v>1</v>
      </c>
      <c r="J2859" s="15">
        <v>0</v>
      </c>
      <c r="K2859" s="15">
        <v>0</v>
      </c>
      <c r="L2859" s="15">
        <v>0</v>
      </c>
      <c r="M2859">
        <v>3</v>
      </c>
      <c r="N2859">
        <v>3</v>
      </c>
      <c r="O2859">
        <v>0</v>
      </c>
      <c r="P2859">
        <v>1</v>
      </c>
      <c r="R2859">
        <v>0.03</v>
      </c>
      <c r="S2859">
        <v>0</v>
      </c>
      <c r="T2859">
        <v>0</v>
      </c>
      <c r="U2859">
        <v>0</v>
      </c>
      <c r="V2859">
        <v>0</v>
      </c>
      <c r="W2859" s="13">
        <v>40302</v>
      </c>
    </row>
    <row r="2860" spans="1:23" x14ac:dyDescent="0.25">
      <c r="A2860">
        <v>1</v>
      </c>
      <c r="B2860" t="s">
        <v>5692</v>
      </c>
      <c r="D2860" t="s">
        <v>5693</v>
      </c>
      <c r="E2860">
        <v>0</v>
      </c>
      <c r="F2860" t="s">
        <v>1719</v>
      </c>
      <c r="G2860" t="s">
        <v>29</v>
      </c>
      <c r="H2860">
        <v>37</v>
      </c>
      <c r="I2860" s="14">
        <v>2</v>
      </c>
      <c r="J2860" s="15">
        <v>0</v>
      </c>
      <c r="K2860" s="15">
        <v>0</v>
      </c>
      <c r="L2860" s="15">
        <v>0</v>
      </c>
      <c r="M2860">
        <v>3</v>
      </c>
      <c r="N2860">
        <v>3</v>
      </c>
      <c r="O2860">
        <v>0</v>
      </c>
      <c r="P2860">
        <v>2</v>
      </c>
      <c r="R2860">
        <v>0.03</v>
      </c>
      <c r="S2860">
        <v>0</v>
      </c>
      <c r="T2860">
        <v>0</v>
      </c>
      <c r="U2860">
        <v>0</v>
      </c>
      <c r="V2860">
        <v>0</v>
      </c>
      <c r="W2860" s="13">
        <v>40302</v>
      </c>
    </row>
    <row r="2861" spans="1:23" x14ac:dyDescent="0.25">
      <c r="A2861">
        <v>1</v>
      </c>
      <c r="B2861" t="s">
        <v>5694</v>
      </c>
      <c r="D2861" t="s">
        <v>5695</v>
      </c>
      <c r="E2861">
        <v>0</v>
      </c>
      <c r="F2861" t="s">
        <v>1719</v>
      </c>
      <c r="G2861" t="s">
        <v>29</v>
      </c>
      <c r="H2861">
        <v>37</v>
      </c>
      <c r="I2861" s="14">
        <v>3</v>
      </c>
      <c r="J2861" s="15">
        <v>0</v>
      </c>
      <c r="K2861" s="15">
        <v>0</v>
      </c>
      <c r="L2861" s="15">
        <v>0</v>
      </c>
      <c r="M2861">
        <v>3</v>
      </c>
      <c r="N2861">
        <v>3</v>
      </c>
      <c r="O2861">
        <v>0</v>
      </c>
      <c r="P2861">
        <v>3</v>
      </c>
      <c r="R2861">
        <v>0.03</v>
      </c>
      <c r="S2861">
        <v>0</v>
      </c>
      <c r="T2861">
        <v>0</v>
      </c>
      <c r="U2861">
        <v>0</v>
      </c>
      <c r="V2861">
        <v>0</v>
      </c>
      <c r="W2861" s="13">
        <v>40302</v>
      </c>
    </row>
    <row r="2862" spans="1:23" x14ac:dyDescent="0.25">
      <c r="A2862">
        <v>1</v>
      </c>
      <c r="B2862" t="s">
        <v>5696</v>
      </c>
      <c r="D2862" t="s">
        <v>5697</v>
      </c>
      <c r="E2862">
        <v>0</v>
      </c>
      <c r="F2862" t="s">
        <v>1719</v>
      </c>
      <c r="G2862" t="s">
        <v>29</v>
      </c>
      <c r="H2862">
        <v>37</v>
      </c>
      <c r="I2862" s="14">
        <v>1</v>
      </c>
      <c r="J2862" s="15">
        <v>0</v>
      </c>
      <c r="K2862" s="15">
        <v>0</v>
      </c>
      <c r="L2862" s="15">
        <v>0</v>
      </c>
      <c r="M2862">
        <v>3</v>
      </c>
      <c r="N2862">
        <v>3</v>
      </c>
      <c r="O2862">
        <v>0</v>
      </c>
      <c r="P2862">
        <v>1</v>
      </c>
      <c r="R2862">
        <v>0.03</v>
      </c>
      <c r="S2862">
        <v>0</v>
      </c>
      <c r="T2862">
        <v>0</v>
      </c>
      <c r="U2862">
        <v>0</v>
      </c>
      <c r="V2862">
        <v>0</v>
      </c>
      <c r="W2862" s="13">
        <v>40302</v>
      </c>
    </row>
    <row r="2863" spans="1:23" x14ac:dyDescent="0.25">
      <c r="A2863">
        <v>1</v>
      </c>
      <c r="B2863" t="s">
        <v>5698</v>
      </c>
      <c r="D2863" t="s">
        <v>5699</v>
      </c>
      <c r="E2863">
        <v>0</v>
      </c>
      <c r="F2863" t="s">
        <v>1719</v>
      </c>
      <c r="G2863" t="s">
        <v>29</v>
      </c>
      <c r="H2863">
        <v>37</v>
      </c>
      <c r="I2863" s="14">
        <v>1</v>
      </c>
      <c r="J2863" s="15">
        <v>0</v>
      </c>
      <c r="K2863" s="15">
        <v>0</v>
      </c>
      <c r="L2863" s="15">
        <v>0</v>
      </c>
      <c r="M2863">
        <v>3</v>
      </c>
      <c r="N2863">
        <v>3</v>
      </c>
      <c r="O2863">
        <v>0</v>
      </c>
      <c r="P2863">
        <v>1</v>
      </c>
      <c r="R2863">
        <v>0.03</v>
      </c>
      <c r="S2863">
        <v>0</v>
      </c>
      <c r="T2863">
        <v>0</v>
      </c>
      <c r="U2863">
        <v>0</v>
      </c>
      <c r="V2863">
        <v>0</v>
      </c>
      <c r="W2863" s="13">
        <v>40302</v>
      </c>
    </row>
    <row r="2864" spans="1:23" x14ac:dyDescent="0.25">
      <c r="A2864">
        <v>1</v>
      </c>
      <c r="B2864" t="s">
        <v>5700</v>
      </c>
      <c r="D2864" t="s">
        <v>5701</v>
      </c>
      <c r="E2864">
        <v>0</v>
      </c>
      <c r="F2864" t="s">
        <v>1719</v>
      </c>
      <c r="G2864" t="s">
        <v>29</v>
      </c>
      <c r="H2864">
        <v>37</v>
      </c>
      <c r="I2864" s="14">
        <v>8</v>
      </c>
      <c r="J2864" s="15">
        <v>0</v>
      </c>
      <c r="K2864" s="15">
        <v>0</v>
      </c>
      <c r="L2864" s="15">
        <v>0</v>
      </c>
      <c r="M2864">
        <v>3</v>
      </c>
      <c r="N2864">
        <v>3</v>
      </c>
      <c r="O2864">
        <v>0</v>
      </c>
      <c r="P2864">
        <v>8</v>
      </c>
      <c r="R2864">
        <v>0.03</v>
      </c>
      <c r="S2864">
        <v>0</v>
      </c>
      <c r="T2864">
        <v>0</v>
      </c>
      <c r="U2864">
        <v>0</v>
      </c>
      <c r="V2864">
        <v>0</v>
      </c>
      <c r="W2864" s="13">
        <v>40302</v>
      </c>
    </row>
    <row r="2865" spans="1:24" x14ac:dyDescent="0.25">
      <c r="A2865">
        <v>1</v>
      </c>
      <c r="B2865" t="s">
        <v>5702</v>
      </c>
      <c r="D2865" t="s">
        <v>5703</v>
      </c>
      <c r="E2865">
        <v>0</v>
      </c>
      <c r="F2865" t="s">
        <v>1719</v>
      </c>
      <c r="G2865" t="s">
        <v>29</v>
      </c>
      <c r="H2865">
        <v>37</v>
      </c>
      <c r="I2865" s="14">
        <v>1</v>
      </c>
      <c r="J2865" s="15">
        <v>0</v>
      </c>
      <c r="K2865" s="15">
        <v>0</v>
      </c>
      <c r="L2865" s="15">
        <v>0</v>
      </c>
      <c r="M2865">
        <v>3</v>
      </c>
      <c r="N2865">
        <v>3</v>
      </c>
      <c r="O2865">
        <v>0</v>
      </c>
      <c r="P2865">
        <v>1</v>
      </c>
      <c r="R2865">
        <v>0.03</v>
      </c>
      <c r="S2865">
        <v>0</v>
      </c>
      <c r="T2865">
        <v>0</v>
      </c>
      <c r="U2865">
        <v>0</v>
      </c>
      <c r="V2865">
        <v>0</v>
      </c>
      <c r="W2865" s="13">
        <v>40302</v>
      </c>
    </row>
    <row r="2866" spans="1:24" x14ac:dyDescent="0.25">
      <c r="A2866">
        <v>1</v>
      </c>
      <c r="B2866" t="s">
        <v>5704</v>
      </c>
      <c r="D2866" t="s">
        <v>5705</v>
      </c>
      <c r="E2866">
        <v>0</v>
      </c>
      <c r="F2866" t="s">
        <v>1719</v>
      </c>
      <c r="G2866" t="s">
        <v>29</v>
      </c>
      <c r="H2866">
        <v>37</v>
      </c>
      <c r="I2866" s="14">
        <v>1</v>
      </c>
      <c r="J2866" s="15">
        <v>0</v>
      </c>
      <c r="K2866" s="15">
        <v>0</v>
      </c>
      <c r="L2866" s="15">
        <v>0</v>
      </c>
      <c r="M2866">
        <v>3</v>
      </c>
      <c r="N2866">
        <v>3</v>
      </c>
      <c r="O2866">
        <v>0</v>
      </c>
      <c r="P2866">
        <v>1</v>
      </c>
      <c r="R2866">
        <v>0.03</v>
      </c>
      <c r="S2866">
        <v>0</v>
      </c>
      <c r="T2866">
        <v>0</v>
      </c>
      <c r="U2866">
        <v>0</v>
      </c>
      <c r="V2866">
        <v>0</v>
      </c>
      <c r="W2866" s="13">
        <v>40302</v>
      </c>
    </row>
    <row r="2867" spans="1:24" x14ac:dyDescent="0.25">
      <c r="A2867">
        <v>1</v>
      </c>
      <c r="B2867" t="s">
        <v>5706</v>
      </c>
      <c r="D2867" t="s">
        <v>5707</v>
      </c>
      <c r="E2867">
        <v>0</v>
      </c>
      <c r="F2867" t="s">
        <v>1719</v>
      </c>
      <c r="G2867" t="s">
        <v>29</v>
      </c>
      <c r="H2867">
        <v>37</v>
      </c>
      <c r="I2867" s="14">
        <v>1</v>
      </c>
      <c r="J2867" s="15">
        <v>0</v>
      </c>
      <c r="K2867" s="15">
        <v>0</v>
      </c>
      <c r="L2867" s="15">
        <v>0</v>
      </c>
      <c r="M2867">
        <v>3</v>
      </c>
      <c r="N2867">
        <v>3</v>
      </c>
      <c r="O2867">
        <v>0</v>
      </c>
      <c r="P2867">
        <v>1</v>
      </c>
      <c r="R2867">
        <v>0.03</v>
      </c>
      <c r="S2867">
        <v>0</v>
      </c>
      <c r="T2867">
        <v>0</v>
      </c>
      <c r="U2867">
        <v>0</v>
      </c>
      <c r="V2867">
        <v>0</v>
      </c>
      <c r="W2867" s="13">
        <v>40302</v>
      </c>
    </row>
    <row r="2868" spans="1:24" x14ac:dyDescent="0.25">
      <c r="A2868">
        <v>1</v>
      </c>
      <c r="B2868" t="s">
        <v>5708</v>
      </c>
      <c r="D2868" t="s">
        <v>5709</v>
      </c>
      <c r="E2868">
        <v>0</v>
      </c>
      <c r="F2868" t="s">
        <v>1719</v>
      </c>
      <c r="G2868" t="s">
        <v>29</v>
      </c>
      <c r="H2868">
        <v>37</v>
      </c>
      <c r="I2868" s="14">
        <v>2</v>
      </c>
      <c r="J2868" s="15">
        <v>0</v>
      </c>
      <c r="K2868" s="15">
        <v>0</v>
      </c>
      <c r="L2868" s="15">
        <v>0</v>
      </c>
      <c r="M2868">
        <v>3</v>
      </c>
      <c r="N2868">
        <v>3</v>
      </c>
      <c r="O2868">
        <v>0</v>
      </c>
      <c r="P2868">
        <v>2</v>
      </c>
      <c r="R2868">
        <v>0.03</v>
      </c>
      <c r="S2868">
        <v>0</v>
      </c>
      <c r="T2868">
        <v>0</v>
      </c>
      <c r="U2868">
        <v>0</v>
      </c>
      <c r="V2868">
        <v>0</v>
      </c>
      <c r="W2868" s="13">
        <v>40302</v>
      </c>
    </row>
    <row r="2869" spans="1:24" x14ac:dyDescent="0.25">
      <c r="A2869">
        <v>1</v>
      </c>
      <c r="B2869" t="s">
        <v>5710</v>
      </c>
      <c r="D2869" t="s">
        <v>5711</v>
      </c>
      <c r="E2869">
        <v>0</v>
      </c>
      <c r="F2869" t="s">
        <v>1719</v>
      </c>
      <c r="G2869" t="s">
        <v>29</v>
      </c>
      <c r="H2869">
        <v>37</v>
      </c>
      <c r="I2869" s="14">
        <v>1</v>
      </c>
      <c r="J2869" s="15">
        <v>0</v>
      </c>
      <c r="K2869" s="15">
        <v>0</v>
      </c>
      <c r="L2869" s="15">
        <v>0</v>
      </c>
      <c r="M2869">
        <v>3</v>
      </c>
      <c r="N2869">
        <v>3</v>
      </c>
      <c r="O2869">
        <v>0</v>
      </c>
      <c r="P2869">
        <v>1</v>
      </c>
      <c r="R2869">
        <v>0.03</v>
      </c>
      <c r="S2869">
        <v>0</v>
      </c>
      <c r="T2869">
        <v>0</v>
      </c>
      <c r="U2869">
        <v>0</v>
      </c>
      <c r="V2869">
        <v>0</v>
      </c>
      <c r="W2869" s="13">
        <v>40302</v>
      </c>
    </row>
    <row r="2870" spans="1:24" x14ac:dyDescent="0.25">
      <c r="A2870">
        <v>1</v>
      </c>
      <c r="B2870" t="s">
        <v>5712</v>
      </c>
      <c r="D2870" t="s">
        <v>5713</v>
      </c>
      <c r="E2870">
        <v>0</v>
      </c>
      <c r="F2870" t="s">
        <v>1719</v>
      </c>
      <c r="G2870" t="s">
        <v>29</v>
      </c>
      <c r="H2870">
        <v>37</v>
      </c>
      <c r="I2870" s="14">
        <v>1</v>
      </c>
      <c r="J2870" s="15">
        <v>0</v>
      </c>
      <c r="K2870" s="15">
        <v>0</v>
      </c>
      <c r="L2870" s="15">
        <v>0</v>
      </c>
      <c r="M2870">
        <v>3</v>
      </c>
      <c r="N2870">
        <v>3</v>
      </c>
      <c r="O2870">
        <v>0</v>
      </c>
      <c r="P2870">
        <v>1</v>
      </c>
      <c r="R2870">
        <v>0.03</v>
      </c>
      <c r="S2870">
        <v>0</v>
      </c>
      <c r="T2870">
        <v>0</v>
      </c>
      <c r="U2870">
        <v>0</v>
      </c>
      <c r="V2870">
        <v>0</v>
      </c>
      <c r="W2870" s="13">
        <v>40302</v>
      </c>
    </row>
    <row r="2871" spans="1:24" x14ac:dyDescent="0.25">
      <c r="A2871">
        <v>1</v>
      </c>
      <c r="B2871" t="s">
        <v>5714</v>
      </c>
      <c r="D2871" t="s">
        <v>5715</v>
      </c>
      <c r="E2871">
        <v>0</v>
      </c>
      <c r="F2871" t="s">
        <v>1719</v>
      </c>
      <c r="G2871" t="s">
        <v>29</v>
      </c>
      <c r="H2871">
        <v>36</v>
      </c>
      <c r="I2871" s="14">
        <v>1</v>
      </c>
      <c r="J2871" s="15">
        <v>314000</v>
      </c>
      <c r="K2871" s="15">
        <v>0</v>
      </c>
      <c r="L2871" s="15">
        <v>0</v>
      </c>
      <c r="M2871">
        <v>3</v>
      </c>
      <c r="N2871">
        <v>3</v>
      </c>
      <c r="O2871">
        <v>0</v>
      </c>
      <c r="P2871">
        <v>1</v>
      </c>
      <c r="R2871">
        <v>0.03</v>
      </c>
      <c r="S2871">
        <v>0</v>
      </c>
      <c r="T2871">
        <v>0</v>
      </c>
      <c r="U2871">
        <v>0</v>
      </c>
      <c r="V2871">
        <v>0</v>
      </c>
      <c r="W2871" s="13">
        <v>40302</v>
      </c>
      <c r="X2871">
        <v>267</v>
      </c>
    </row>
    <row r="2872" spans="1:24" x14ac:dyDescent="0.25">
      <c r="A2872">
        <v>1</v>
      </c>
      <c r="B2872" t="s">
        <v>5714</v>
      </c>
      <c r="D2872" t="s">
        <v>5715</v>
      </c>
      <c r="E2872">
        <v>0</v>
      </c>
      <c r="F2872" t="s">
        <v>1719</v>
      </c>
      <c r="G2872" t="s">
        <v>29</v>
      </c>
      <c r="H2872">
        <v>37</v>
      </c>
      <c r="I2872" s="14">
        <v>1</v>
      </c>
      <c r="J2872" s="15">
        <v>0</v>
      </c>
      <c r="K2872" s="15">
        <v>0</v>
      </c>
      <c r="L2872" s="15">
        <v>0</v>
      </c>
      <c r="M2872">
        <v>3</v>
      </c>
      <c r="N2872">
        <v>3</v>
      </c>
      <c r="O2872">
        <v>0</v>
      </c>
      <c r="P2872">
        <v>1</v>
      </c>
      <c r="R2872">
        <v>0.03</v>
      </c>
      <c r="S2872">
        <v>0</v>
      </c>
      <c r="T2872">
        <v>0</v>
      </c>
      <c r="U2872">
        <v>0</v>
      </c>
      <c r="V2872">
        <v>0</v>
      </c>
      <c r="W2872" s="13">
        <v>40302</v>
      </c>
    </row>
    <row r="2873" spans="1:24" x14ac:dyDescent="0.25">
      <c r="A2873">
        <v>1</v>
      </c>
      <c r="B2873" t="s">
        <v>5716</v>
      </c>
      <c r="D2873" t="s">
        <v>5717</v>
      </c>
      <c r="E2873">
        <v>0</v>
      </c>
      <c r="F2873" t="s">
        <v>4937</v>
      </c>
      <c r="G2873" t="s">
        <v>29</v>
      </c>
      <c r="H2873">
        <v>36</v>
      </c>
      <c r="I2873" s="14">
        <v>2</v>
      </c>
      <c r="J2873" s="15">
        <v>0</v>
      </c>
      <c r="K2873" s="15">
        <v>0</v>
      </c>
      <c r="L2873" s="15">
        <v>0</v>
      </c>
      <c r="N2873">
        <v>3</v>
      </c>
      <c r="O2873">
        <v>0</v>
      </c>
      <c r="P2873">
        <v>2</v>
      </c>
      <c r="R2873">
        <v>0</v>
      </c>
      <c r="S2873">
        <v>0</v>
      </c>
      <c r="T2873">
        <v>0</v>
      </c>
      <c r="U2873">
        <v>0</v>
      </c>
      <c r="V2873">
        <v>0</v>
      </c>
    </row>
    <row r="2874" spans="1:24" x14ac:dyDescent="0.25">
      <c r="A2874">
        <v>1</v>
      </c>
      <c r="B2874" t="s">
        <v>5718</v>
      </c>
      <c r="D2874" t="s">
        <v>5719</v>
      </c>
      <c r="E2874">
        <v>0</v>
      </c>
      <c r="F2874" t="s">
        <v>1719</v>
      </c>
      <c r="G2874" t="s">
        <v>29</v>
      </c>
      <c r="H2874">
        <v>37</v>
      </c>
      <c r="I2874" s="14">
        <v>2</v>
      </c>
      <c r="J2874" s="15">
        <v>0</v>
      </c>
      <c r="K2874" s="15">
        <v>0</v>
      </c>
      <c r="L2874" s="15">
        <v>0</v>
      </c>
      <c r="M2874">
        <v>3</v>
      </c>
      <c r="N2874">
        <v>3</v>
      </c>
      <c r="O2874">
        <v>0</v>
      </c>
      <c r="P2874">
        <v>2</v>
      </c>
      <c r="R2874">
        <v>0.03</v>
      </c>
      <c r="S2874">
        <v>0</v>
      </c>
      <c r="T2874">
        <v>0</v>
      </c>
      <c r="U2874">
        <v>0</v>
      </c>
      <c r="V2874">
        <v>0</v>
      </c>
      <c r="W2874" s="13">
        <v>40302</v>
      </c>
    </row>
    <row r="2875" spans="1:24" x14ac:dyDescent="0.25">
      <c r="A2875">
        <v>1</v>
      </c>
      <c r="B2875" t="s">
        <v>5720</v>
      </c>
      <c r="D2875" t="s">
        <v>5721</v>
      </c>
      <c r="E2875">
        <v>0</v>
      </c>
      <c r="F2875" t="s">
        <v>1719</v>
      </c>
      <c r="G2875" t="s">
        <v>29</v>
      </c>
      <c r="H2875">
        <v>37</v>
      </c>
      <c r="I2875" s="14">
        <v>1</v>
      </c>
      <c r="J2875" s="15">
        <v>0</v>
      </c>
      <c r="K2875" s="15">
        <v>0</v>
      </c>
      <c r="L2875" s="15">
        <v>0</v>
      </c>
      <c r="M2875">
        <v>3</v>
      </c>
      <c r="N2875">
        <v>3</v>
      </c>
      <c r="O2875">
        <v>0</v>
      </c>
      <c r="P2875">
        <v>1</v>
      </c>
      <c r="R2875">
        <v>0.03</v>
      </c>
      <c r="S2875">
        <v>0</v>
      </c>
      <c r="T2875">
        <v>0</v>
      </c>
      <c r="U2875">
        <v>0</v>
      </c>
      <c r="V2875">
        <v>0</v>
      </c>
      <c r="W2875" s="13">
        <v>40302</v>
      </c>
    </row>
    <row r="2876" spans="1:24" x14ac:dyDescent="0.25">
      <c r="A2876">
        <v>1</v>
      </c>
      <c r="B2876" t="s">
        <v>5722</v>
      </c>
      <c r="D2876" t="s">
        <v>5723</v>
      </c>
      <c r="E2876">
        <v>0</v>
      </c>
      <c r="F2876" t="s">
        <v>1719</v>
      </c>
      <c r="G2876" t="s">
        <v>29</v>
      </c>
      <c r="H2876">
        <v>37</v>
      </c>
      <c r="I2876" s="14">
        <v>1</v>
      </c>
      <c r="J2876" s="15">
        <v>0</v>
      </c>
      <c r="K2876" s="15">
        <v>0</v>
      </c>
      <c r="L2876" s="15">
        <v>0</v>
      </c>
      <c r="M2876">
        <v>3</v>
      </c>
      <c r="N2876">
        <v>3</v>
      </c>
      <c r="O2876">
        <v>0</v>
      </c>
      <c r="P2876">
        <v>1</v>
      </c>
      <c r="R2876">
        <v>0.03</v>
      </c>
      <c r="S2876">
        <v>0</v>
      </c>
      <c r="T2876">
        <v>0</v>
      </c>
      <c r="U2876">
        <v>0</v>
      </c>
      <c r="V2876">
        <v>0</v>
      </c>
      <c r="W2876" s="13">
        <v>40302</v>
      </c>
    </row>
    <row r="2877" spans="1:24" x14ac:dyDescent="0.25">
      <c r="A2877">
        <v>1</v>
      </c>
      <c r="B2877" t="s">
        <v>5724</v>
      </c>
      <c r="D2877" t="s">
        <v>5725</v>
      </c>
      <c r="E2877">
        <v>0</v>
      </c>
      <c r="F2877" t="s">
        <v>1719</v>
      </c>
      <c r="G2877" t="s">
        <v>29</v>
      </c>
      <c r="H2877">
        <v>37</v>
      </c>
      <c r="I2877" s="14">
        <v>1</v>
      </c>
      <c r="J2877" s="15">
        <v>0</v>
      </c>
      <c r="K2877" s="15">
        <v>0</v>
      </c>
      <c r="L2877" s="15">
        <v>0</v>
      </c>
      <c r="M2877">
        <v>3</v>
      </c>
      <c r="N2877">
        <v>3</v>
      </c>
      <c r="O2877">
        <v>0</v>
      </c>
      <c r="P2877">
        <v>1</v>
      </c>
      <c r="R2877">
        <v>0.03</v>
      </c>
      <c r="S2877">
        <v>0</v>
      </c>
      <c r="T2877">
        <v>0</v>
      </c>
      <c r="U2877">
        <v>0</v>
      </c>
      <c r="V2877">
        <v>0</v>
      </c>
      <c r="W2877" s="13">
        <v>40302</v>
      </c>
    </row>
    <row r="2878" spans="1:24" x14ac:dyDescent="0.25">
      <c r="A2878">
        <v>1</v>
      </c>
      <c r="B2878" t="s">
        <v>5726</v>
      </c>
      <c r="D2878" t="s">
        <v>5727</v>
      </c>
      <c r="E2878">
        <v>0</v>
      </c>
      <c r="F2878" t="s">
        <v>1719</v>
      </c>
      <c r="G2878" t="s">
        <v>29</v>
      </c>
      <c r="H2878">
        <v>37</v>
      </c>
      <c r="I2878" s="14">
        <v>1</v>
      </c>
      <c r="J2878" s="15">
        <v>0</v>
      </c>
      <c r="K2878" s="15">
        <v>0</v>
      </c>
      <c r="L2878" s="15">
        <v>0</v>
      </c>
      <c r="M2878">
        <v>3</v>
      </c>
      <c r="N2878">
        <v>3</v>
      </c>
      <c r="O2878">
        <v>0</v>
      </c>
      <c r="P2878">
        <v>1</v>
      </c>
      <c r="R2878">
        <v>0.03</v>
      </c>
      <c r="S2878">
        <v>0</v>
      </c>
      <c r="T2878">
        <v>0</v>
      </c>
      <c r="U2878">
        <v>0</v>
      </c>
      <c r="V2878">
        <v>0</v>
      </c>
      <c r="W2878" s="13">
        <v>40302</v>
      </c>
    </row>
    <row r="2879" spans="1:24" x14ac:dyDescent="0.25">
      <c r="A2879">
        <v>1</v>
      </c>
      <c r="B2879" t="s">
        <v>5728</v>
      </c>
      <c r="D2879" t="s">
        <v>5729</v>
      </c>
      <c r="E2879">
        <v>0</v>
      </c>
      <c r="F2879" t="s">
        <v>1719</v>
      </c>
      <c r="G2879" t="s">
        <v>29</v>
      </c>
      <c r="H2879">
        <v>37</v>
      </c>
      <c r="I2879" s="14">
        <v>4</v>
      </c>
      <c r="J2879" s="15">
        <v>0</v>
      </c>
      <c r="K2879" s="15">
        <v>0</v>
      </c>
      <c r="L2879" s="15">
        <v>0</v>
      </c>
      <c r="M2879">
        <v>3</v>
      </c>
      <c r="N2879">
        <v>3</v>
      </c>
      <c r="O2879">
        <v>0</v>
      </c>
      <c r="P2879">
        <v>4</v>
      </c>
      <c r="R2879">
        <v>0.03</v>
      </c>
      <c r="S2879">
        <v>0</v>
      </c>
      <c r="T2879">
        <v>0</v>
      </c>
      <c r="U2879">
        <v>0</v>
      </c>
      <c r="V2879">
        <v>0</v>
      </c>
      <c r="W2879" s="13">
        <v>40302</v>
      </c>
    </row>
    <row r="2880" spans="1:24" x14ac:dyDescent="0.25">
      <c r="A2880">
        <v>1</v>
      </c>
      <c r="B2880" t="s">
        <v>5730</v>
      </c>
      <c r="D2880" t="s">
        <v>5731</v>
      </c>
      <c r="E2880">
        <v>0</v>
      </c>
      <c r="F2880" t="s">
        <v>1719</v>
      </c>
      <c r="G2880" t="s">
        <v>29</v>
      </c>
      <c r="H2880">
        <v>37</v>
      </c>
      <c r="I2880" s="14">
        <v>12</v>
      </c>
      <c r="J2880" s="15">
        <v>0</v>
      </c>
      <c r="K2880" s="15">
        <v>0</v>
      </c>
      <c r="L2880" s="15">
        <v>0</v>
      </c>
      <c r="M2880">
        <v>3</v>
      </c>
      <c r="N2880">
        <v>3</v>
      </c>
      <c r="O2880">
        <v>0</v>
      </c>
      <c r="P2880">
        <v>12</v>
      </c>
      <c r="R2880">
        <v>0.03</v>
      </c>
      <c r="S2880">
        <v>0</v>
      </c>
      <c r="T2880">
        <v>0</v>
      </c>
      <c r="U2880">
        <v>0</v>
      </c>
      <c r="V2880">
        <v>0</v>
      </c>
      <c r="W2880" s="13">
        <v>40302</v>
      </c>
    </row>
    <row r="2881" spans="1:23" x14ac:dyDescent="0.25">
      <c r="A2881">
        <v>1</v>
      </c>
      <c r="B2881" t="s">
        <v>5732</v>
      </c>
      <c r="D2881" t="s">
        <v>5727</v>
      </c>
      <c r="E2881">
        <v>0</v>
      </c>
      <c r="F2881" t="s">
        <v>2094</v>
      </c>
      <c r="G2881" t="s">
        <v>29</v>
      </c>
      <c r="H2881">
        <v>37</v>
      </c>
      <c r="I2881" s="14">
        <v>1</v>
      </c>
      <c r="J2881" s="15">
        <v>0</v>
      </c>
      <c r="K2881" s="15">
        <v>0</v>
      </c>
      <c r="L2881" s="15">
        <v>0</v>
      </c>
      <c r="M2881">
        <v>3</v>
      </c>
      <c r="N2881">
        <v>3</v>
      </c>
      <c r="O2881">
        <v>0</v>
      </c>
      <c r="P2881">
        <v>1</v>
      </c>
      <c r="R2881">
        <v>0.03</v>
      </c>
      <c r="S2881">
        <v>0</v>
      </c>
      <c r="T2881">
        <v>0</v>
      </c>
      <c r="U2881">
        <v>0</v>
      </c>
      <c r="V2881">
        <v>0</v>
      </c>
      <c r="W2881" s="13">
        <v>40302</v>
      </c>
    </row>
    <row r="2882" spans="1:23" x14ac:dyDescent="0.25">
      <c r="A2882">
        <v>1</v>
      </c>
      <c r="B2882" t="s">
        <v>5733</v>
      </c>
      <c r="D2882" t="s">
        <v>5734</v>
      </c>
      <c r="E2882">
        <v>0</v>
      </c>
      <c r="F2882" t="s">
        <v>1719</v>
      </c>
      <c r="G2882" t="s">
        <v>29</v>
      </c>
      <c r="H2882">
        <v>37</v>
      </c>
      <c r="I2882" s="14">
        <v>1</v>
      </c>
      <c r="J2882" s="15">
        <v>0</v>
      </c>
      <c r="K2882" s="15">
        <v>0</v>
      </c>
      <c r="L2882" s="15">
        <v>0</v>
      </c>
      <c r="M2882">
        <v>3</v>
      </c>
      <c r="N2882">
        <v>3</v>
      </c>
      <c r="O2882">
        <v>0</v>
      </c>
      <c r="P2882">
        <v>1</v>
      </c>
      <c r="R2882">
        <v>0.03</v>
      </c>
      <c r="S2882">
        <v>0</v>
      </c>
      <c r="T2882">
        <v>0</v>
      </c>
      <c r="U2882">
        <v>0</v>
      </c>
      <c r="V2882">
        <v>0</v>
      </c>
      <c r="W2882" s="13">
        <v>40302</v>
      </c>
    </row>
    <row r="2883" spans="1:23" x14ac:dyDescent="0.25">
      <c r="A2883">
        <v>1</v>
      </c>
      <c r="B2883" t="s">
        <v>5735</v>
      </c>
      <c r="D2883" t="s">
        <v>5736</v>
      </c>
      <c r="E2883">
        <v>0</v>
      </c>
      <c r="F2883" t="s">
        <v>1719</v>
      </c>
      <c r="G2883" t="s">
        <v>29</v>
      </c>
      <c r="H2883">
        <v>37</v>
      </c>
      <c r="I2883" s="14">
        <v>1</v>
      </c>
      <c r="J2883" s="15">
        <v>0</v>
      </c>
      <c r="K2883" s="15">
        <v>0</v>
      </c>
      <c r="L2883" s="15">
        <v>0</v>
      </c>
      <c r="M2883">
        <v>3</v>
      </c>
      <c r="N2883">
        <v>3</v>
      </c>
      <c r="O2883">
        <v>0</v>
      </c>
      <c r="P2883">
        <v>1</v>
      </c>
      <c r="R2883">
        <v>0.03</v>
      </c>
      <c r="S2883">
        <v>0</v>
      </c>
      <c r="T2883">
        <v>0</v>
      </c>
      <c r="U2883">
        <v>0</v>
      </c>
      <c r="V2883">
        <v>0</v>
      </c>
      <c r="W2883" s="13">
        <v>40302</v>
      </c>
    </row>
    <row r="2884" spans="1:23" x14ac:dyDescent="0.25">
      <c r="A2884">
        <v>1</v>
      </c>
      <c r="B2884" t="s">
        <v>5737</v>
      </c>
      <c r="D2884" t="s">
        <v>5738</v>
      </c>
      <c r="E2884">
        <v>0</v>
      </c>
      <c r="F2884" t="s">
        <v>1719</v>
      </c>
      <c r="G2884" t="s">
        <v>29</v>
      </c>
      <c r="H2884">
        <v>37</v>
      </c>
      <c r="I2884" s="14">
        <v>2</v>
      </c>
      <c r="J2884" s="15">
        <v>0</v>
      </c>
      <c r="K2884" s="15">
        <v>0</v>
      </c>
      <c r="L2884" s="15">
        <v>0</v>
      </c>
      <c r="M2884">
        <v>3</v>
      </c>
      <c r="N2884">
        <v>3</v>
      </c>
      <c r="O2884">
        <v>0</v>
      </c>
      <c r="P2884">
        <v>2</v>
      </c>
      <c r="R2884">
        <v>0.03</v>
      </c>
      <c r="S2884">
        <v>0</v>
      </c>
      <c r="T2884">
        <v>0</v>
      </c>
      <c r="U2884">
        <v>0</v>
      </c>
      <c r="V2884">
        <v>0</v>
      </c>
      <c r="W2884" s="13">
        <v>40302</v>
      </c>
    </row>
    <row r="2885" spans="1:23" x14ac:dyDescent="0.25">
      <c r="A2885">
        <v>1</v>
      </c>
      <c r="B2885" t="s">
        <v>5739</v>
      </c>
      <c r="D2885" t="s">
        <v>5740</v>
      </c>
      <c r="E2885">
        <v>0</v>
      </c>
      <c r="F2885" t="s">
        <v>1719</v>
      </c>
      <c r="G2885" t="s">
        <v>29</v>
      </c>
      <c r="H2885">
        <v>37</v>
      </c>
      <c r="I2885" s="14">
        <v>1</v>
      </c>
      <c r="J2885" s="15">
        <v>0</v>
      </c>
      <c r="K2885" s="15">
        <v>0</v>
      </c>
      <c r="L2885" s="15">
        <v>0</v>
      </c>
      <c r="M2885">
        <v>3</v>
      </c>
      <c r="N2885">
        <v>3</v>
      </c>
      <c r="O2885">
        <v>0</v>
      </c>
      <c r="P2885">
        <v>1</v>
      </c>
      <c r="R2885">
        <v>0.03</v>
      </c>
      <c r="S2885">
        <v>0</v>
      </c>
      <c r="T2885">
        <v>0</v>
      </c>
      <c r="U2885">
        <v>0</v>
      </c>
      <c r="V2885">
        <v>0</v>
      </c>
      <c r="W2885" s="13">
        <v>40302</v>
      </c>
    </row>
    <row r="2886" spans="1:23" x14ac:dyDescent="0.25">
      <c r="A2886">
        <v>1</v>
      </c>
      <c r="B2886" t="s">
        <v>5741</v>
      </c>
      <c r="D2886" t="s">
        <v>5742</v>
      </c>
      <c r="E2886">
        <v>0</v>
      </c>
      <c r="F2886" t="s">
        <v>1719</v>
      </c>
      <c r="G2886" t="s">
        <v>29</v>
      </c>
      <c r="H2886">
        <v>37</v>
      </c>
      <c r="I2886" s="14">
        <v>1</v>
      </c>
      <c r="J2886" s="15">
        <v>0</v>
      </c>
      <c r="K2886" s="15">
        <v>0</v>
      </c>
      <c r="L2886" s="15">
        <v>0</v>
      </c>
      <c r="M2886">
        <v>3</v>
      </c>
      <c r="N2886">
        <v>3</v>
      </c>
      <c r="O2886">
        <v>0</v>
      </c>
      <c r="P2886">
        <v>1</v>
      </c>
      <c r="R2886">
        <v>0.03</v>
      </c>
      <c r="S2886">
        <v>0</v>
      </c>
      <c r="T2886">
        <v>0</v>
      </c>
      <c r="U2886">
        <v>0</v>
      </c>
      <c r="V2886">
        <v>0</v>
      </c>
      <c r="W2886" s="13">
        <v>40302</v>
      </c>
    </row>
    <row r="2887" spans="1:23" x14ac:dyDescent="0.25">
      <c r="A2887">
        <v>1</v>
      </c>
      <c r="B2887" t="s">
        <v>5743</v>
      </c>
      <c r="D2887" t="s">
        <v>5744</v>
      </c>
      <c r="E2887">
        <v>0</v>
      </c>
      <c r="F2887" t="s">
        <v>1719</v>
      </c>
      <c r="G2887" t="s">
        <v>29</v>
      </c>
      <c r="H2887">
        <v>37</v>
      </c>
      <c r="I2887" s="14">
        <v>6</v>
      </c>
      <c r="J2887" s="15">
        <v>0</v>
      </c>
      <c r="K2887" s="15">
        <v>0</v>
      </c>
      <c r="L2887" s="15">
        <v>0</v>
      </c>
      <c r="M2887">
        <v>3</v>
      </c>
      <c r="N2887">
        <v>3</v>
      </c>
      <c r="O2887">
        <v>0</v>
      </c>
      <c r="P2887">
        <v>6</v>
      </c>
      <c r="R2887">
        <v>0.03</v>
      </c>
      <c r="S2887">
        <v>0</v>
      </c>
      <c r="T2887">
        <v>0</v>
      </c>
      <c r="U2887">
        <v>0</v>
      </c>
      <c r="V2887">
        <v>0</v>
      </c>
      <c r="W2887" s="13">
        <v>40302</v>
      </c>
    </row>
    <row r="2888" spans="1:23" x14ac:dyDescent="0.25">
      <c r="A2888">
        <v>1</v>
      </c>
      <c r="B2888" t="s">
        <v>5745</v>
      </c>
      <c r="D2888" t="s">
        <v>5746</v>
      </c>
      <c r="E2888">
        <v>0</v>
      </c>
      <c r="F2888" t="s">
        <v>1719</v>
      </c>
      <c r="G2888" t="s">
        <v>29</v>
      </c>
      <c r="H2888">
        <v>37</v>
      </c>
      <c r="I2888" s="14">
        <v>2</v>
      </c>
      <c r="J2888" s="15">
        <v>0</v>
      </c>
      <c r="K2888" s="15">
        <v>0</v>
      </c>
      <c r="L2888" s="15">
        <v>0</v>
      </c>
      <c r="M2888">
        <v>3</v>
      </c>
      <c r="N2888">
        <v>3</v>
      </c>
      <c r="O2888">
        <v>0</v>
      </c>
      <c r="P2888">
        <v>2</v>
      </c>
      <c r="R2888">
        <v>0.03</v>
      </c>
      <c r="S2888">
        <v>0</v>
      </c>
      <c r="T2888">
        <v>0</v>
      </c>
      <c r="U2888">
        <v>0</v>
      </c>
      <c r="V2888">
        <v>0</v>
      </c>
      <c r="W2888" s="13">
        <v>40302</v>
      </c>
    </row>
    <row r="2889" spans="1:23" x14ac:dyDescent="0.25">
      <c r="A2889">
        <v>1</v>
      </c>
      <c r="B2889" t="s">
        <v>5747</v>
      </c>
      <c r="D2889" t="s">
        <v>5748</v>
      </c>
      <c r="E2889">
        <v>0</v>
      </c>
      <c r="F2889" t="s">
        <v>1719</v>
      </c>
      <c r="G2889" t="s">
        <v>29</v>
      </c>
      <c r="H2889">
        <v>37</v>
      </c>
      <c r="I2889" s="14">
        <v>2</v>
      </c>
      <c r="J2889" s="15">
        <v>0</v>
      </c>
      <c r="K2889" s="15">
        <v>0</v>
      </c>
      <c r="L2889" s="15">
        <v>0</v>
      </c>
      <c r="M2889">
        <v>3</v>
      </c>
      <c r="N2889">
        <v>3</v>
      </c>
      <c r="O2889">
        <v>0</v>
      </c>
      <c r="P2889">
        <v>2</v>
      </c>
      <c r="R2889">
        <v>0.03</v>
      </c>
      <c r="S2889">
        <v>0</v>
      </c>
      <c r="T2889">
        <v>0</v>
      </c>
      <c r="U2889">
        <v>0</v>
      </c>
      <c r="V2889">
        <v>0</v>
      </c>
      <c r="W2889" s="13">
        <v>40302</v>
      </c>
    </row>
    <row r="2890" spans="1:23" x14ac:dyDescent="0.25">
      <c r="A2890">
        <v>1</v>
      </c>
      <c r="B2890" t="s">
        <v>5749</v>
      </c>
      <c r="D2890" t="s">
        <v>5750</v>
      </c>
      <c r="E2890">
        <v>0</v>
      </c>
      <c r="F2890" t="s">
        <v>1719</v>
      </c>
      <c r="G2890" t="s">
        <v>29</v>
      </c>
      <c r="H2890">
        <v>37</v>
      </c>
      <c r="I2890" s="14">
        <v>1</v>
      </c>
      <c r="J2890" s="15">
        <v>0</v>
      </c>
      <c r="K2890" s="15">
        <v>0</v>
      </c>
      <c r="L2890" s="15">
        <v>0</v>
      </c>
      <c r="M2890">
        <v>3</v>
      </c>
      <c r="N2890">
        <v>3</v>
      </c>
      <c r="O2890">
        <v>0</v>
      </c>
      <c r="P2890">
        <v>1</v>
      </c>
      <c r="R2890">
        <v>0.03</v>
      </c>
      <c r="S2890">
        <v>0</v>
      </c>
      <c r="T2890">
        <v>0</v>
      </c>
      <c r="U2890">
        <v>0</v>
      </c>
      <c r="V2890">
        <v>0</v>
      </c>
      <c r="W2890" s="13">
        <v>40302</v>
      </c>
    </row>
    <row r="2891" spans="1:23" x14ac:dyDescent="0.25">
      <c r="A2891">
        <v>1</v>
      </c>
      <c r="B2891" t="s">
        <v>5751</v>
      </c>
      <c r="D2891" t="s">
        <v>5752</v>
      </c>
      <c r="E2891">
        <v>0</v>
      </c>
      <c r="F2891" t="s">
        <v>1719</v>
      </c>
      <c r="G2891" t="s">
        <v>29</v>
      </c>
      <c r="H2891">
        <v>37</v>
      </c>
      <c r="I2891" s="14">
        <v>1</v>
      </c>
      <c r="J2891" s="15">
        <v>0</v>
      </c>
      <c r="K2891" s="15">
        <v>0</v>
      </c>
      <c r="L2891" s="15">
        <v>0</v>
      </c>
      <c r="M2891">
        <v>3</v>
      </c>
      <c r="N2891">
        <v>3</v>
      </c>
      <c r="O2891">
        <v>0</v>
      </c>
      <c r="P2891">
        <v>1</v>
      </c>
      <c r="R2891">
        <v>0.03</v>
      </c>
      <c r="S2891">
        <v>0</v>
      </c>
      <c r="T2891">
        <v>0</v>
      </c>
      <c r="U2891">
        <v>0</v>
      </c>
      <c r="V2891">
        <v>0</v>
      </c>
      <c r="W2891" s="13">
        <v>40302</v>
      </c>
    </row>
    <row r="2892" spans="1:23" x14ac:dyDescent="0.25">
      <c r="A2892">
        <v>1</v>
      </c>
      <c r="B2892" t="s">
        <v>5753</v>
      </c>
      <c r="D2892" t="s">
        <v>5754</v>
      </c>
      <c r="E2892">
        <v>0</v>
      </c>
      <c r="F2892" t="s">
        <v>1719</v>
      </c>
      <c r="G2892" t="s">
        <v>29</v>
      </c>
      <c r="H2892">
        <v>37</v>
      </c>
      <c r="I2892" s="14">
        <v>2</v>
      </c>
      <c r="J2892" s="15">
        <v>0</v>
      </c>
      <c r="K2892" s="15">
        <v>0</v>
      </c>
      <c r="L2892" s="15">
        <v>0</v>
      </c>
      <c r="M2892">
        <v>3</v>
      </c>
      <c r="N2892">
        <v>3</v>
      </c>
      <c r="O2892">
        <v>0</v>
      </c>
      <c r="P2892">
        <v>2</v>
      </c>
      <c r="R2892">
        <v>0.03</v>
      </c>
      <c r="S2892">
        <v>0</v>
      </c>
      <c r="T2892">
        <v>0</v>
      </c>
      <c r="U2892">
        <v>0</v>
      </c>
      <c r="V2892">
        <v>0</v>
      </c>
      <c r="W2892" s="13">
        <v>40302</v>
      </c>
    </row>
    <row r="2893" spans="1:23" x14ac:dyDescent="0.25">
      <c r="A2893">
        <v>1</v>
      </c>
      <c r="B2893" t="s">
        <v>5755</v>
      </c>
      <c r="D2893" t="s">
        <v>5756</v>
      </c>
      <c r="E2893">
        <v>0</v>
      </c>
      <c r="F2893" t="s">
        <v>1719</v>
      </c>
      <c r="G2893" t="s">
        <v>29</v>
      </c>
      <c r="H2893">
        <v>37</v>
      </c>
      <c r="I2893" s="14">
        <v>1</v>
      </c>
      <c r="J2893" s="15">
        <v>0</v>
      </c>
      <c r="K2893" s="15">
        <v>0</v>
      </c>
      <c r="L2893" s="15">
        <v>0</v>
      </c>
      <c r="M2893">
        <v>3</v>
      </c>
      <c r="N2893">
        <v>3</v>
      </c>
      <c r="O2893">
        <v>0</v>
      </c>
      <c r="P2893">
        <v>1</v>
      </c>
      <c r="R2893">
        <v>0.03</v>
      </c>
      <c r="S2893">
        <v>0</v>
      </c>
      <c r="T2893">
        <v>0</v>
      </c>
      <c r="U2893">
        <v>0</v>
      </c>
      <c r="V2893">
        <v>0</v>
      </c>
      <c r="W2893" s="13">
        <v>40302</v>
      </c>
    </row>
    <row r="2894" spans="1:23" x14ac:dyDescent="0.25">
      <c r="A2894">
        <v>1</v>
      </c>
      <c r="B2894" t="s">
        <v>5757</v>
      </c>
      <c r="D2894" t="s">
        <v>5758</v>
      </c>
      <c r="E2894">
        <v>0</v>
      </c>
      <c r="F2894" t="s">
        <v>1719</v>
      </c>
      <c r="G2894" t="s">
        <v>29</v>
      </c>
      <c r="H2894">
        <v>37</v>
      </c>
      <c r="I2894" s="14">
        <v>2</v>
      </c>
      <c r="J2894" s="15">
        <v>0</v>
      </c>
      <c r="K2894" s="15">
        <v>0</v>
      </c>
      <c r="L2894" s="15">
        <v>0</v>
      </c>
      <c r="M2894">
        <v>3</v>
      </c>
      <c r="N2894">
        <v>3</v>
      </c>
      <c r="O2894">
        <v>0</v>
      </c>
      <c r="P2894">
        <v>2</v>
      </c>
      <c r="R2894">
        <v>0.03</v>
      </c>
      <c r="S2894">
        <v>0</v>
      </c>
      <c r="T2894">
        <v>0</v>
      </c>
      <c r="U2894">
        <v>0</v>
      </c>
      <c r="V2894">
        <v>0</v>
      </c>
      <c r="W2894" s="13">
        <v>40302</v>
      </c>
    </row>
    <row r="2895" spans="1:23" x14ac:dyDescent="0.25">
      <c r="A2895">
        <v>1</v>
      </c>
      <c r="B2895" t="s">
        <v>5759</v>
      </c>
      <c r="D2895" t="s">
        <v>5760</v>
      </c>
      <c r="E2895">
        <v>0</v>
      </c>
      <c r="F2895" t="s">
        <v>1719</v>
      </c>
      <c r="G2895" t="s">
        <v>29</v>
      </c>
      <c r="H2895">
        <v>37</v>
      </c>
      <c r="I2895" s="14">
        <v>1</v>
      </c>
      <c r="J2895" s="15">
        <v>0</v>
      </c>
      <c r="K2895" s="15">
        <v>0</v>
      </c>
      <c r="L2895" s="15">
        <v>0</v>
      </c>
      <c r="M2895">
        <v>3</v>
      </c>
      <c r="N2895">
        <v>3</v>
      </c>
      <c r="O2895">
        <v>0</v>
      </c>
      <c r="P2895">
        <v>1</v>
      </c>
      <c r="R2895">
        <v>0.03</v>
      </c>
      <c r="S2895">
        <v>0</v>
      </c>
      <c r="T2895">
        <v>0</v>
      </c>
      <c r="U2895">
        <v>0</v>
      </c>
      <c r="V2895">
        <v>0</v>
      </c>
      <c r="W2895" s="13">
        <v>40302</v>
      </c>
    </row>
    <row r="2896" spans="1:23" x14ac:dyDescent="0.25">
      <c r="A2896">
        <v>1</v>
      </c>
      <c r="B2896" t="s">
        <v>5761</v>
      </c>
      <c r="D2896" t="s">
        <v>5762</v>
      </c>
      <c r="E2896">
        <v>0</v>
      </c>
      <c r="F2896" t="s">
        <v>1770</v>
      </c>
      <c r="G2896" t="s">
        <v>29</v>
      </c>
      <c r="H2896">
        <v>37</v>
      </c>
      <c r="I2896" s="14">
        <v>3</v>
      </c>
      <c r="J2896" s="15">
        <v>0</v>
      </c>
      <c r="K2896" s="15">
        <v>0</v>
      </c>
      <c r="L2896" s="15">
        <v>0</v>
      </c>
      <c r="M2896">
        <v>3</v>
      </c>
      <c r="N2896">
        <v>3</v>
      </c>
      <c r="O2896">
        <v>0</v>
      </c>
      <c r="P2896">
        <v>3</v>
      </c>
      <c r="R2896">
        <v>0.03</v>
      </c>
      <c r="S2896">
        <v>0</v>
      </c>
      <c r="T2896">
        <v>0</v>
      </c>
      <c r="U2896">
        <v>0</v>
      </c>
      <c r="V2896">
        <v>0</v>
      </c>
      <c r="W2896" s="13">
        <v>40302</v>
      </c>
    </row>
    <row r="2897" spans="1:23" x14ac:dyDescent="0.25">
      <c r="A2897">
        <v>1</v>
      </c>
      <c r="B2897" t="s">
        <v>5763</v>
      </c>
      <c r="D2897" t="s">
        <v>5764</v>
      </c>
      <c r="E2897">
        <v>0</v>
      </c>
      <c r="F2897" t="s">
        <v>1770</v>
      </c>
      <c r="G2897" t="s">
        <v>29</v>
      </c>
      <c r="H2897">
        <v>37</v>
      </c>
      <c r="I2897" s="14">
        <v>5</v>
      </c>
      <c r="J2897" s="15">
        <v>0</v>
      </c>
      <c r="K2897" s="15">
        <v>0</v>
      </c>
      <c r="L2897" s="15">
        <v>0</v>
      </c>
      <c r="M2897">
        <v>3</v>
      </c>
      <c r="N2897">
        <v>3</v>
      </c>
      <c r="O2897">
        <v>0</v>
      </c>
      <c r="P2897">
        <v>5</v>
      </c>
      <c r="R2897">
        <v>0.03</v>
      </c>
      <c r="S2897">
        <v>0</v>
      </c>
      <c r="T2897">
        <v>0</v>
      </c>
      <c r="U2897">
        <v>0</v>
      </c>
      <c r="V2897">
        <v>0</v>
      </c>
      <c r="W2897" s="13">
        <v>40302</v>
      </c>
    </row>
    <row r="2898" spans="1:23" x14ac:dyDescent="0.25">
      <c r="A2898">
        <v>1</v>
      </c>
      <c r="B2898" t="s">
        <v>5765</v>
      </c>
      <c r="D2898" t="s">
        <v>5766</v>
      </c>
      <c r="E2898">
        <v>0</v>
      </c>
      <c r="F2898" t="s">
        <v>1770</v>
      </c>
      <c r="G2898" t="s">
        <v>29</v>
      </c>
      <c r="H2898">
        <v>37</v>
      </c>
      <c r="I2898" s="14">
        <v>2</v>
      </c>
      <c r="J2898" s="15">
        <v>0</v>
      </c>
      <c r="K2898" s="15">
        <v>0</v>
      </c>
      <c r="L2898" s="15">
        <v>0</v>
      </c>
      <c r="M2898">
        <v>3</v>
      </c>
      <c r="N2898">
        <v>3</v>
      </c>
      <c r="O2898">
        <v>0</v>
      </c>
      <c r="P2898">
        <v>2</v>
      </c>
      <c r="R2898">
        <v>0.03</v>
      </c>
      <c r="S2898">
        <v>0</v>
      </c>
      <c r="T2898">
        <v>0</v>
      </c>
      <c r="U2898">
        <v>0</v>
      </c>
      <c r="V2898">
        <v>0</v>
      </c>
      <c r="W2898" s="13">
        <v>40302</v>
      </c>
    </row>
    <row r="2899" spans="1:23" x14ac:dyDescent="0.25">
      <c r="A2899">
        <v>1</v>
      </c>
      <c r="B2899" t="s">
        <v>5767</v>
      </c>
      <c r="D2899" t="s">
        <v>5768</v>
      </c>
      <c r="E2899">
        <v>0</v>
      </c>
      <c r="F2899" t="s">
        <v>2094</v>
      </c>
      <c r="G2899" t="s">
        <v>29</v>
      </c>
      <c r="H2899">
        <v>37</v>
      </c>
      <c r="I2899" s="14">
        <v>1</v>
      </c>
      <c r="J2899" s="15">
        <v>0</v>
      </c>
      <c r="K2899" s="15">
        <v>0</v>
      </c>
      <c r="L2899" s="15">
        <v>0</v>
      </c>
      <c r="M2899">
        <v>3</v>
      </c>
      <c r="N2899">
        <v>3</v>
      </c>
      <c r="O2899">
        <v>0</v>
      </c>
      <c r="P2899">
        <v>1</v>
      </c>
      <c r="R2899">
        <v>0.03</v>
      </c>
      <c r="S2899">
        <v>0</v>
      </c>
      <c r="T2899">
        <v>0</v>
      </c>
      <c r="U2899">
        <v>0</v>
      </c>
      <c r="V2899">
        <v>0</v>
      </c>
      <c r="W2899" s="13">
        <v>40302</v>
      </c>
    </row>
    <row r="2900" spans="1:23" x14ac:dyDescent="0.25">
      <c r="A2900">
        <v>1</v>
      </c>
      <c r="B2900" t="s">
        <v>5769</v>
      </c>
      <c r="D2900" t="s">
        <v>5768</v>
      </c>
      <c r="E2900">
        <v>0</v>
      </c>
      <c r="F2900" t="s">
        <v>2094</v>
      </c>
      <c r="G2900" t="s">
        <v>29</v>
      </c>
      <c r="H2900">
        <v>37</v>
      </c>
      <c r="I2900" s="14">
        <v>2</v>
      </c>
      <c r="J2900" s="15">
        <v>0</v>
      </c>
      <c r="K2900" s="15">
        <v>0</v>
      </c>
      <c r="L2900" s="15">
        <v>0</v>
      </c>
      <c r="M2900">
        <v>3</v>
      </c>
      <c r="N2900">
        <v>3</v>
      </c>
      <c r="O2900">
        <v>0</v>
      </c>
      <c r="P2900">
        <v>2</v>
      </c>
      <c r="R2900">
        <v>0.03</v>
      </c>
      <c r="S2900">
        <v>0</v>
      </c>
      <c r="T2900">
        <v>0</v>
      </c>
      <c r="U2900">
        <v>0</v>
      </c>
      <c r="V2900">
        <v>0</v>
      </c>
      <c r="W2900" s="13">
        <v>40302</v>
      </c>
    </row>
    <row r="2901" spans="1:23" x14ac:dyDescent="0.25">
      <c r="A2901">
        <v>1</v>
      </c>
      <c r="B2901" t="s">
        <v>5770</v>
      </c>
      <c r="D2901" t="s">
        <v>5768</v>
      </c>
      <c r="E2901">
        <v>0</v>
      </c>
      <c r="F2901" t="s">
        <v>2094</v>
      </c>
      <c r="G2901" t="s">
        <v>29</v>
      </c>
      <c r="H2901">
        <v>37</v>
      </c>
      <c r="I2901" s="14">
        <v>1</v>
      </c>
      <c r="J2901" s="15">
        <v>0</v>
      </c>
      <c r="K2901" s="15">
        <v>0</v>
      </c>
      <c r="L2901" s="15">
        <v>0</v>
      </c>
      <c r="M2901">
        <v>3</v>
      </c>
      <c r="N2901">
        <v>3</v>
      </c>
      <c r="O2901">
        <v>0</v>
      </c>
      <c r="P2901">
        <v>1</v>
      </c>
      <c r="R2901">
        <v>0.03</v>
      </c>
      <c r="S2901">
        <v>0</v>
      </c>
      <c r="T2901">
        <v>0</v>
      </c>
      <c r="U2901">
        <v>0</v>
      </c>
      <c r="V2901">
        <v>0</v>
      </c>
      <c r="W2901" s="13">
        <v>40302</v>
      </c>
    </row>
    <row r="2902" spans="1:23" x14ac:dyDescent="0.25">
      <c r="A2902">
        <v>1</v>
      </c>
      <c r="B2902" t="s">
        <v>5771</v>
      </c>
      <c r="D2902" t="s">
        <v>5768</v>
      </c>
      <c r="E2902">
        <v>0</v>
      </c>
      <c r="F2902" t="s">
        <v>2094</v>
      </c>
      <c r="G2902" t="s">
        <v>29</v>
      </c>
      <c r="H2902">
        <v>37</v>
      </c>
      <c r="I2902" s="14">
        <v>2</v>
      </c>
      <c r="J2902" s="15">
        <v>0</v>
      </c>
      <c r="K2902" s="15">
        <v>0</v>
      </c>
      <c r="L2902" s="15">
        <v>0</v>
      </c>
      <c r="M2902">
        <v>3</v>
      </c>
      <c r="N2902">
        <v>3</v>
      </c>
      <c r="O2902">
        <v>0</v>
      </c>
      <c r="P2902">
        <v>2</v>
      </c>
      <c r="R2902">
        <v>0.03</v>
      </c>
      <c r="S2902">
        <v>0</v>
      </c>
      <c r="T2902">
        <v>0</v>
      </c>
      <c r="U2902">
        <v>0</v>
      </c>
      <c r="V2902">
        <v>0</v>
      </c>
      <c r="W2902" s="13">
        <v>40302</v>
      </c>
    </row>
    <row r="2903" spans="1:23" x14ac:dyDescent="0.25">
      <c r="A2903">
        <v>1</v>
      </c>
      <c r="B2903" t="s">
        <v>5772</v>
      </c>
      <c r="D2903" t="s">
        <v>5768</v>
      </c>
      <c r="E2903">
        <v>0</v>
      </c>
      <c r="F2903" t="s">
        <v>2094</v>
      </c>
      <c r="G2903" t="s">
        <v>29</v>
      </c>
      <c r="H2903">
        <v>37</v>
      </c>
      <c r="I2903" s="14">
        <v>2</v>
      </c>
      <c r="J2903" s="15">
        <v>0</v>
      </c>
      <c r="K2903" s="15">
        <v>0</v>
      </c>
      <c r="L2903" s="15">
        <v>0</v>
      </c>
      <c r="M2903">
        <v>3</v>
      </c>
      <c r="N2903">
        <v>3</v>
      </c>
      <c r="O2903">
        <v>0</v>
      </c>
      <c r="P2903">
        <v>2</v>
      </c>
      <c r="R2903">
        <v>0.03</v>
      </c>
      <c r="S2903">
        <v>0</v>
      </c>
      <c r="T2903">
        <v>0</v>
      </c>
      <c r="U2903">
        <v>0</v>
      </c>
      <c r="V2903">
        <v>0</v>
      </c>
      <c r="W2903" s="13">
        <v>40302</v>
      </c>
    </row>
    <row r="2904" spans="1:23" x14ac:dyDescent="0.25">
      <c r="A2904">
        <v>1</v>
      </c>
      <c r="B2904" t="s">
        <v>5773</v>
      </c>
      <c r="D2904" t="s">
        <v>5768</v>
      </c>
      <c r="E2904">
        <v>0</v>
      </c>
      <c r="F2904" t="s">
        <v>2094</v>
      </c>
      <c r="G2904" t="s">
        <v>29</v>
      </c>
      <c r="H2904">
        <v>37</v>
      </c>
      <c r="I2904" s="14">
        <v>2</v>
      </c>
      <c r="J2904" s="15">
        <v>0</v>
      </c>
      <c r="K2904" s="15">
        <v>0</v>
      </c>
      <c r="L2904" s="15">
        <v>0</v>
      </c>
      <c r="M2904">
        <v>3</v>
      </c>
      <c r="N2904">
        <v>3</v>
      </c>
      <c r="O2904">
        <v>0</v>
      </c>
      <c r="P2904">
        <v>2</v>
      </c>
      <c r="R2904">
        <v>0.03</v>
      </c>
      <c r="S2904">
        <v>0</v>
      </c>
      <c r="T2904">
        <v>0</v>
      </c>
      <c r="U2904">
        <v>0</v>
      </c>
      <c r="V2904">
        <v>0</v>
      </c>
      <c r="W2904" s="13">
        <v>40302</v>
      </c>
    </row>
    <row r="2905" spans="1:23" x14ac:dyDescent="0.25">
      <c r="A2905">
        <v>1</v>
      </c>
      <c r="B2905" t="s">
        <v>5774</v>
      </c>
      <c r="D2905" t="s">
        <v>5768</v>
      </c>
      <c r="E2905">
        <v>0</v>
      </c>
      <c r="F2905" t="s">
        <v>2094</v>
      </c>
      <c r="G2905" t="s">
        <v>29</v>
      </c>
      <c r="H2905">
        <v>37</v>
      </c>
      <c r="I2905" s="14">
        <v>2</v>
      </c>
      <c r="J2905" s="15">
        <v>0</v>
      </c>
      <c r="K2905" s="15">
        <v>0</v>
      </c>
      <c r="L2905" s="15">
        <v>0</v>
      </c>
      <c r="M2905">
        <v>3</v>
      </c>
      <c r="N2905">
        <v>3</v>
      </c>
      <c r="O2905">
        <v>0</v>
      </c>
      <c r="P2905">
        <v>2</v>
      </c>
      <c r="R2905">
        <v>0.03</v>
      </c>
      <c r="S2905">
        <v>0</v>
      </c>
      <c r="T2905">
        <v>0</v>
      </c>
      <c r="U2905">
        <v>0</v>
      </c>
      <c r="V2905">
        <v>0</v>
      </c>
      <c r="W2905" s="13">
        <v>40302</v>
      </c>
    </row>
    <row r="2906" spans="1:23" x14ac:dyDescent="0.25">
      <c r="A2906">
        <v>1</v>
      </c>
      <c r="B2906" t="s">
        <v>5775</v>
      </c>
      <c r="D2906" t="s">
        <v>5768</v>
      </c>
      <c r="E2906">
        <v>0</v>
      </c>
      <c r="F2906" t="s">
        <v>2094</v>
      </c>
      <c r="G2906" t="s">
        <v>29</v>
      </c>
      <c r="H2906">
        <v>37</v>
      </c>
      <c r="I2906" s="14">
        <v>2</v>
      </c>
      <c r="J2906" s="15">
        <v>0</v>
      </c>
      <c r="K2906" s="15">
        <v>0</v>
      </c>
      <c r="L2906" s="15">
        <v>0</v>
      </c>
      <c r="M2906">
        <v>3</v>
      </c>
      <c r="N2906">
        <v>3</v>
      </c>
      <c r="O2906">
        <v>0</v>
      </c>
      <c r="P2906">
        <v>2</v>
      </c>
      <c r="R2906">
        <v>0.03</v>
      </c>
      <c r="S2906">
        <v>0</v>
      </c>
      <c r="T2906">
        <v>0</v>
      </c>
      <c r="U2906">
        <v>0</v>
      </c>
      <c r="V2906">
        <v>0</v>
      </c>
      <c r="W2906" s="13">
        <v>40302</v>
      </c>
    </row>
    <row r="2907" spans="1:23" x14ac:dyDescent="0.25">
      <c r="A2907">
        <v>1</v>
      </c>
      <c r="B2907" t="s">
        <v>5776</v>
      </c>
      <c r="D2907" t="s">
        <v>5768</v>
      </c>
      <c r="E2907">
        <v>0</v>
      </c>
      <c r="F2907" t="s">
        <v>2094</v>
      </c>
      <c r="G2907" t="s">
        <v>29</v>
      </c>
      <c r="H2907">
        <v>37</v>
      </c>
      <c r="I2907" s="14">
        <v>2</v>
      </c>
      <c r="J2907" s="15">
        <v>0</v>
      </c>
      <c r="K2907" s="15">
        <v>0</v>
      </c>
      <c r="L2907" s="15">
        <v>0</v>
      </c>
      <c r="M2907">
        <v>3</v>
      </c>
      <c r="N2907">
        <v>3</v>
      </c>
      <c r="O2907">
        <v>0</v>
      </c>
      <c r="P2907">
        <v>2</v>
      </c>
      <c r="R2907">
        <v>0.03</v>
      </c>
      <c r="S2907">
        <v>0</v>
      </c>
      <c r="T2907">
        <v>0</v>
      </c>
      <c r="U2907">
        <v>0</v>
      </c>
      <c r="V2907">
        <v>0</v>
      </c>
      <c r="W2907" s="13">
        <v>40302</v>
      </c>
    </row>
    <row r="2908" spans="1:23" x14ac:dyDescent="0.25">
      <c r="A2908">
        <v>1</v>
      </c>
      <c r="B2908" t="s">
        <v>5777</v>
      </c>
      <c r="D2908" t="s">
        <v>5768</v>
      </c>
      <c r="E2908">
        <v>0</v>
      </c>
      <c r="F2908" t="s">
        <v>2094</v>
      </c>
      <c r="G2908" t="s">
        <v>29</v>
      </c>
      <c r="H2908">
        <v>37</v>
      </c>
      <c r="I2908" s="14">
        <v>2</v>
      </c>
      <c r="J2908" s="15">
        <v>0</v>
      </c>
      <c r="K2908" s="15">
        <v>0</v>
      </c>
      <c r="L2908" s="15">
        <v>0</v>
      </c>
      <c r="M2908">
        <v>3</v>
      </c>
      <c r="N2908">
        <v>3</v>
      </c>
      <c r="O2908">
        <v>0</v>
      </c>
      <c r="P2908">
        <v>2</v>
      </c>
      <c r="R2908">
        <v>0.03</v>
      </c>
      <c r="S2908">
        <v>0</v>
      </c>
      <c r="T2908">
        <v>0</v>
      </c>
      <c r="U2908">
        <v>0</v>
      </c>
      <c r="V2908">
        <v>0</v>
      </c>
      <c r="W2908" s="13">
        <v>40302</v>
      </c>
    </row>
    <row r="2909" spans="1:23" x14ac:dyDescent="0.25">
      <c r="A2909">
        <v>1</v>
      </c>
      <c r="B2909" t="s">
        <v>5778</v>
      </c>
      <c r="D2909" t="s">
        <v>5768</v>
      </c>
      <c r="E2909">
        <v>0</v>
      </c>
      <c r="F2909" t="s">
        <v>2094</v>
      </c>
      <c r="G2909" t="s">
        <v>29</v>
      </c>
      <c r="H2909">
        <v>37</v>
      </c>
      <c r="I2909" s="14">
        <v>2</v>
      </c>
      <c r="J2909" s="15">
        <v>0</v>
      </c>
      <c r="K2909" s="15">
        <v>0</v>
      </c>
      <c r="L2909" s="15">
        <v>0</v>
      </c>
      <c r="M2909">
        <v>3</v>
      </c>
      <c r="N2909">
        <v>3</v>
      </c>
      <c r="O2909">
        <v>0</v>
      </c>
      <c r="P2909">
        <v>2</v>
      </c>
      <c r="R2909">
        <v>0.03</v>
      </c>
      <c r="S2909">
        <v>0</v>
      </c>
      <c r="T2909">
        <v>0</v>
      </c>
      <c r="U2909">
        <v>0</v>
      </c>
      <c r="V2909">
        <v>0</v>
      </c>
      <c r="W2909" s="13">
        <v>40302</v>
      </c>
    </row>
    <row r="2910" spans="1:23" x14ac:dyDescent="0.25">
      <c r="A2910">
        <v>1</v>
      </c>
      <c r="B2910" t="s">
        <v>5779</v>
      </c>
      <c r="D2910" t="s">
        <v>5768</v>
      </c>
      <c r="E2910">
        <v>0</v>
      </c>
      <c r="F2910" t="s">
        <v>2094</v>
      </c>
      <c r="G2910" t="s">
        <v>29</v>
      </c>
      <c r="H2910">
        <v>37</v>
      </c>
      <c r="I2910" s="14">
        <v>2</v>
      </c>
      <c r="J2910" s="15">
        <v>0</v>
      </c>
      <c r="K2910" s="15">
        <v>0</v>
      </c>
      <c r="L2910" s="15">
        <v>0</v>
      </c>
      <c r="M2910">
        <v>3</v>
      </c>
      <c r="N2910">
        <v>3</v>
      </c>
      <c r="O2910">
        <v>0</v>
      </c>
      <c r="P2910">
        <v>2</v>
      </c>
      <c r="R2910">
        <v>0.03</v>
      </c>
      <c r="S2910">
        <v>0</v>
      </c>
      <c r="T2910">
        <v>0</v>
      </c>
      <c r="U2910">
        <v>0</v>
      </c>
      <c r="V2910">
        <v>0</v>
      </c>
      <c r="W2910" s="13">
        <v>40302</v>
      </c>
    </row>
    <row r="2911" spans="1:23" x14ac:dyDescent="0.25">
      <c r="A2911">
        <v>1</v>
      </c>
      <c r="B2911" t="s">
        <v>5780</v>
      </c>
      <c r="D2911" t="s">
        <v>5781</v>
      </c>
      <c r="E2911">
        <v>0</v>
      </c>
      <c r="F2911" t="s">
        <v>2094</v>
      </c>
      <c r="G2911" t="s">
        <v>29</v>
      </c>
      <c r="H2911">
        <v>37</v>
      </c>
      <c r="I2911" s="14">
        <v>2</v>
      </c>
      <c r="J2911" s="15">
        <v>0</v>
      </c>
      <c r="K2911" s="15">
        <v>0</v>
      </c>
      <c r="L2911" s="15">
        <v>0</v>
      </c>
      <c r="M2911">
        <v>3</v>
      </c>
      <c r="N2911">
        <v>3</v>
      </c>
      <c r="O2911">
        <v>0</v>
      </c>
      <c r="P2911">
        <v>2</v>
      </c>
      <c r="R2911">
        <v>0.03</v>
      </c>
      <c r="S2911">
        <v>0</v>
      </c>
      <c r="T2911">
        <v>0</v>
      </c>
      <c r="U2911">
        <v>0</v>
      </c>
      <c r="V2911">
        <v>0</v>
      </c>
      <c r="W2911" s="13">
        <v>40302</v>
      </c>
    </row>
    <row r="2912" spans="1:23" x14ac:dyDescent="0.25">
      <c r="A2912">
        <v>1</v>
      </c>
      <c r="B2912" t="s">
        <v>5782</v>
      </c>
      <c r="D2912" t="s">
        <v>5783</v>
      </c>
      <c r="E2912">
        <v>0</v>
      </c>
      <c r="F2912" t="s">
        <v>2094</v>
      </c>
      <c r="G2912" t="s">
        <v>29</v>
      </c>
      <c r="H2912">
        <v>37</v>
      </c>
      <c r="I2912" s="14">
        <v>1</v>
      </c>
      <c r="J2912" s="15">
        <v>0</v>
      </c>
      <c r="K2912" s="15">
        <v>0</v>
      </c>
      <c r="L2912" s="15">
        <v>0</v>
      </c>
      <c r="M2912">
        <v>3</v>
      </c>
      <c r="N2912">
        <v>3</v>
      </c>
      <c r="O2912">
        <v>0</v>
      </c>
      <c r="P2912">
        <v>1</v>
      </c>
      <c r="R2912">
        <v>0.03</v>
      </c>
      <c r="S2912">
        <v>0</v>
      </c>
      <c r="T2912">
        <v>0</v>
      </c>
      <c r="U2912">
        <v>0</v>
      </c>
      <c r="V2912">
        <v>0</v>
      </c>
      <c r="W2912" s="13">
        <v>40302</v>
      </c>
    </row>
    <row r="2913" spans="1:24" x14ac:dyDescent="0.25">
      <c r="A2913">
        <v>1</v>
      </c>
      <c r="B2913" t="s">
        <v>5784</v>
      </c>
      <c r="D2913" t="s">
        <v>5785</v>
      </c>
      <c r="E2913">
        <v>0</v>
      </c>
      <c r="F2913" t="s">
        <v>2094</v>
      </c>
      <c r="G2913" t="s">
        <v>29</v>
      </c>
      <c r="H2913">
        <v>37</v>
      </c>
      <c r="I2913" s="14">
        <v>1</v>
      </c>
      <c r="J2913" s="15">
        <v>0</v>
      </c>
      <c r="K2913" s="15">
        <v>0</v>
      </c>
      <c r="L2913" s="15">
        <v>0</v>
      </c>
      <c r="M2913">
        <v>3</v>
      </c>
      <c r="N2913">
        <v>3</v>
      </c>
      <c r="O2913">
        <v>0</v>
      </c>
      <c r="P2913">
        <v>1</v>
      </c>
      <c r="R2913">
        <v>0.03</v>
      </c>
      <c r="S2913">
        <v>0</v>
      </c>
      <c r="T2913">
        <v>0</v>
      </c>
      <c r="U2913">
        <v>0</v>
      </c>
      <c r="V2913">
        <v>0</v>
      </c>
      <c r="W2913" s="13">
        <v>40302</v>
      </c>
    </row>
    <row r="2914" spans="1:24" x14ac:dyDescent="0.25">
      <c r="A2914">
        <v>1</v>
      </c>
      <c r="B2914" t="s">
        <v>5786</v>
      </c>
      <c r="D2914" t="s">
        <v>5787</v>
      </c>
      <c r="E2914">
        <v>0</v>
      </c>
      <c r="F2914" t="s">
        <v>2094</v>
      </c>
      <c r="G2914" t="s">
        <v>29</v>
      </c>
      <c r="H2914">
        <v>37</v>
      </c>
      <c r="I2914" s="14">
        <v>1</v>
      </c>
      <c r="J2914" s="15">
        <v>0</v>
      </c>
      <c r="K2914" s="15">
        <v>0</v>
      </c>
      <c r="L2914" s="15">
        <v>0</v>
      </c>
      <c r="M2914">
        <v>3</v>
      </c>
      <c r="N2914">
        <v>3</v>
      </c>
      <c r="O2914">
        <v>0</v>
      </c>
      <c r="P2914">
        <v>1</v>
      </c>
      <c r="R2914">
        <v>0.03</v>
      </c>
      <c r="S2914">
        <v>0</v>
      </c>
      <c r="T2914">
        <v>0</v>
      </c>
      <c r="U2914">
        <v>0</v>
      </c>
      <c r="V2914">
        <v>0</v>
      </c>
      <c r="W2914" s="13">
        <v>40302</v>
      </c>
    </row>
    <row r="2915" spans="1:24" x14ac:dyDescent="0.25">
      <c r="A2915">
        <v>1</v>
      </c>
      <c r="B2915" t="s">
        <v>5788</v>
      </c>
      <c r="D2915" t="s">
        <v>5789</v>
      </c>
      <c r="E2915">
        <v>0</v>
      </c>
      <c r="F2915" t="s">
        <v>2094</v>
      </c>
      <c r="G2915" t="s">
        <v>29</v>
      </c>
      <c r="H2915">
        <v>37</v>
      </c>
      <c r="I2915" s="14">
        <v>1</v>
      </c>
      <c r="J2915" s="15">
        <v>0</v>
      </c>
      <c r="K2915" s="15">
        <v>0</v>
      </c>
      <c r="L2915" s="15">
        <v>0</v>
      </c>
      <c r="M2915">
        <v>3</v>
      </c>
      <c r="N2915">
        <v>3</v>
      </c>
      <c r="O2915">
        <v>0</v>
      </c>
      <c r="P2915">
        <v>1</v>
      </c>
      <c r="R2915">
        <v>0.03</v>
      </c>
      <c r="S2915">
        <v>0</v>
      </c>
      <c r="T2915">
        <v>0</v>
      </c>
      <c r="U2915">
        <v>0</v>
      </c>
      <c r="V2915">
        <v>0</v>
      </c>
      <c r="W2915" s="13">
        <v>40302</v>
      </c>
    </row>
    <row r="2916" spans="1:24" x14ac:dyDescent="0.25">
      <c r="A2916">
        <v>1</v>
      </c>
      <c r="B2916" t="s">
        <v>5790</v>
      </c>
      <c r="D2916" t="s">
        <v>5791</v>
      </c>
      <c r="E2916">
        <v>0</v>
      </c>
      <c r="F2916" t="s">
        <v>2094</v>
      </c>
      <c r="G2916" t="s">
        <v>29</v>
      </c>
      <c r="H2916">
        <v>37</v>
      </c>
      <c r="I2916" s="14">
        <v>1</v>
      </c>
      <c r="J2916" s="15">
        <v>0</v>
      </c>
      <c r="K2916" s="15">
        <v>0</v>
      </c>
      <c r="L2916" s="15">
        <v>0</v>
      </c>
      <c r="M2916">
        <v>3</v>
      </c>
      <c r="N2916">
        <v>3</v>
      </c>
      <c r="O2916">
        <v>0</v>
      </c>
      <c r="P2916">
        <v>1</v>
      </c>
      <c r="R2916">
        <v>0.03</v>
      </c>
      <c r="S2916">
        <v>0</v>
      </c>
      <c r="T2916">
        <v>0</v>
      </c>
      <c r="U2916">
        <v>0</v>
      </c>
      <c r="V2916">
        <v>0</v>
      </c>
      <c r="W2916" s="13">
        <v>40302</v>
      </c>
    </row>
    <row r="2917" spans="1:24" x14ac:dyDescent="0.25">
      <c r="A2917">
        <v>1</v>
      </c>
      <c r="B2917" t="s">
        <v>5792</v>
      </c>
      <c r="D2917" t="s">
        <v>5793</v>
      </c>
      <c r="E2917">
        <v>0</v>
      </c>
      <c r="F2917" t="s">
        <v>2094</v>
      </c>
      <c r="G2917" t="s">
        <v>29</v>
      </c>
      <c r="H2917">
        <v>37</v>
      </c>
      <c r="I2917" s="14">
        <v>1</v>
      </c>
      <c r="J2917" s="15">
        <v>0</v>
      </c>
      <c r="K2917" s="15">
        <v>0</v>
      </c>
      <c r="L2917" s="15">
        <v>0</v>
      </c>
      <c r="M2917">
        <v>3</v>
      </c>
      <c r="N2917">
        <v>3</v>
      </c>
      <c r="O2917">
        <v>0</v>
      </c>
      <c r="P2917">
        <v>1</v>
      </c>
      <c r="R2917">
        <v>0.03</v>
      </c>
      <c r="S2917">
        <v>0</v>
      </c>
      <c r="T2917">
        <v>0</v>
      </c>
      <c r="U2917">
        <v>0</v>
      </c>
      <c r="V2917">
        <v>0</v>
      </c>
      <c r="W2917" s="13">
        <v>40302</v>
      </c>
    </row>
    <row r="2918" spans="1:24" x14ac:dyDescent="0.25">
      <c r="A2918">
        <v>1</v>
      </c>
      <c r="B2918" t="s">
        <v>5794</v>
      </c>
      <c r="D2918" t="s">
        <v>5795</v>
      </c>
      <c r="E2918">
        <v>0</v>
      </c>
      <c r="F2918" t="s">
        <v>1719</v>
      </c>
      <c r="G2918" t="s">
        <v>29</v>
      </c>
      <c r="H2918">
        <v>37</v>
      </c>
      <c r="I2918" s="14">
        <v>2</v>
      </c>
      <c r="J2918" s="15">
        <v>0</v>
      </c>
      <c r="K2918" s="15">
        <v>0</v>
      </c>
      <c r="L2918" s="15">
        <v>0</v>
      </c>
      <c r="M2918">
        <v>3</v>
      </c>
      <c r="N2918">
        <v>3</v>
      </c>
      <c r="O2918">
        <v>0</v>
      </c>
      <c r="P2918">
        <v>2</v>
      </c>
      <c r="R2918">
        <v>0.03</v>
      </c>
      <c r="S2918">
        <v>0</v>
      </c>
      <c r="T2918">
        <v>0</v>
      </c>
      <c r="U2918">
        <v>0</v>
      </c>
      <c r="V2918">
        <v>0</v>
      </c>
      <c r="W2918" s="13">
        <v>40302</v>
      </c>
    </row>
    <row r="2919" spans="1:24" x14ac:dyDescent="0.25">
      <c r="A2919">
        <v>1</v>
      </c>
      <c r="B2919" t="s">
        <v>5796</v>
      </c>
      <c r="D2919" t="s">
        <v>5797</v>
      </c>
      <c r="E2919">
        <v>0</v>
      </c>
      <c r="F2919" t="s">
        <v>2139</v>
      </c>
      <c r="G2919" t="s">
        <v>29</v>
      </c>
      <c r="H2919">
        <v>37</v>
      </c>
      <c r="I2919" s="14">
        <v>5</v>
      </c>
      <c r="J2919" s="15">
        <v>0</v>
      </c>
      <c r="K2919" s="15">
        <v>0</v>
      </c>
      <c r="L2919" s="15">
        <v>0</v>
      </c>
      <c r="M2919">
        <v>3</v>
      </c>
      <c r="N2919">
        <v>3</v>
      </c>
      <c r="O2919">
        <v>0</v>
      </c>
      <c r="P2919">
        <v>5</v>
      </c>
      <c r="R2919">
        <v>0.03</v>
      </c>
      <c r="S2919">
        <v>0</v>
      </c>
      <c r="T2919">
        <v>0</v>
      </c>
      <c r="U2919">
        <v>0</v>
      </c>
      <c r="V2919">
        <v>0</v>
      </c>
      <c r="W2919" s="13">
        <v>41352</v>
      </c>
    </row>
    <row r="2920" spans="1:24" x14ac:dyDescent="0.25">
      <c r="A2920">
        <v>1</v>
      </c>
      <c r="B2920" t="s">
        <v>5798</v>
      </c>
      <c r="D2920" t="s">
        <v>5799</v>
      </c>
      <c r="E2920">
        <v>0</v>
      </c>
      <c r="F2920" t="s">
        <v>2139</v>
      </c>
      <c r="G2920" t="s">
        <v>29</v>
      </c>
      <c r="H2920">
        <v>36</v>
      </c>
      <c r="I2920" s="14">
        <v>3</v>
      </c>
      <c r="J2920" s="15">
        <v>134150</v>
      </c>
      <c r="K2920" s="15">
        <v>0</v>
      </c>
      <c r="L2920" s="15">
        <v>0</v>
      </c>
      <c r="M2920">
        <v>3</v>
      </c>
      <c r="N2920">
        <v>3</v>
      </c>
      <c r="O2920">
        <v>0</v>
      </c>
      <c r="P2920">
        <v>3</v>
      </c>
      <c r="R2920">
        <v>0.03</v>
      </c>
      <c r="S2920">
        <v>0</v>
      </c>
      <c r="T2920">
        <v>0</v>
      </c>
      <c r="U2920">
        <v>0</v>
      </c>
      <c r="V2920">
        <v>0</v>
      </c>
      <c r="W2920" s="13">
        <v>42510</v>
      </c>
      <c r="X2920">
        <v>459</v>
      </c>
    </row>
    <row r="2921" spans="1:24" x14ac:dyDescent="0.25">
      <c r="A2921">
        <v>1</v>
      </c>
      <c r="B2921" t="s">
        <v>5798</v>
      </c>
      <c r="D2921" t="s">
        <v>5799</v>
      </c>
      <c r="E2921">
        <v>0</v>
      </c>
      <c r="F2921" t="s">
        <v>2139</v>
      </c>
      <c r="G2921" t="s">
        <v>29</v>
      </c>
      <c r="H2921">
        <v>37</v>
      </c>
      <c r="I2921" s="14">
        <v>4</v>
      </c>
      <c r="J2921" s="15">
        <v>0</v>
      </c>
      <c r="K2921" s="15">
        <v>0</v>
      </c>
      <c r="L2921" s="15">
        <v>0</v>
      </c>
      <c r="M2921">
        <v>3</v>
      </c>
      <c r="N2921">
        <v>3</v>
      </c>
      <c r="O2921">
        <v>0</v>
      </c>
      <c r="P2921">
        <v>4</v>
      </c>
      <c r="R2921">
        <v>0.03</v>
      </c>
      <c r="S2921">
        <v>0</v>
      </c>
      <c r="T2921">
        <v>0</v>
      </c>
      <c r="U2921">
        <v>0</v>
      </c>
      <c r="V2921">
        <v>0</v>
      </c>
      <c r="W2921" s="13">
        <v>40302</v>
      </c>
    </row>
    <row r="2922" spans="1:24" x14ac:dyDescent="0.25">
      <c r="A2922">
        <v>1</v>
      </c>
      <c r="B2922" t="s">
        <v>5800</v>
      </c>
      <c r="D2922" t="s">
        <v>5801</v>
      </c>
      <c r="E2922">
        <v>0</v>
      </c>
      <c r="F2922" t="s">
        <v>1719</v>
      </c>
      <c r="G2922" t="s">
        <v>29</v>
      </c>
      <c r="H2922">
        <v>37</v>
      </c>
      <c r="I2922" s="14">
        <v>1</v>
      </c>
      <c r="J2922" s="15">
        <v>0</v>
      </c>
      <c r="K2922" s="15">
        <v>0</v>
      </c>
      <c r="L2922" s="15">
        <v>0</v>
      </c>
      <c r="M2922">
        <v>3</v>
      </c>
      <c r="N2922">
        <v>3</v>
      </c>
      <c r="O2922">
        <v>0</v>
      </c>
      <c r="P2922">
        <v>1</v>
      </c>
      <c r="R2922">
        <v>0.03</v>
      </c>
      <c r="S2922">
        <v>0</v>
      </c>
      <c r="T2922">
        <v>0</v>
      </c>
      <c r="U2922">
        <v>0</v>
      </c>
      <c r="V2922">
        <v>0</v>
      </c>
      <c r="W2922" s="13">
        <v>40302</v>
      </c>
    </row>
    <row r="2923" spans="1:24" x14ac:dyDescent="0.25">
      <c r="A2923">
        <v>1</v>
      </c>
      <c r="B2923" t="s">
        <v>5802</v>
      </c>
      <c r="D2923" t="s">
        <v>5803</v>
      </c>
      <c r="E2923">
        <v>0</v>
      </c>
      <c r="F2923" t="s">
        <v>2094</v>
      </c>
      <c r="G2923" t="s">
        <v>29</v>
      </c>
      <c r="H2923">
        <v>37</v>
      </c>
      <c r="I2923" s="14">
        <v>1</v>
      </c>
      <c r="J2923" s="15">
        <v>0</v>
      </c>
      <c r="K2923" s="15">
        <v>0</v>
      </c>
      <c r="L2923" s="15">
        <v>0</v>
      </c>
      <c r="M2923">
        <v>3</v>
      </c>
      <c r="N2923">
        <v>3</v>
      </c>
      <c r="O2923">
        <v>0</v>
      </c>
      <c r="P2923">
        <v>1</v>
      </c>
      <c r="R2923">
        <v>0.03</v>
      </c>
      <c r="S2923">
        <v>0</v>
      </c>
      <c r="T2923">
        <v>0</v>
      </c>
      <c r="U2923">
        <v>0</v>
      </c>
      <c r="V2923">
        <v>0</v>
      </c>
      <c r="W2923" s="13">
        <v>40302</v>
      </c>
    </row>
    <row r="2924" spans="1:24" x14ac:dyDescent="0.25">
      <c r="A2924">
        <v>1</v>
      </c>
      <c r="B2924" t="s">
        <v>5804</v>
      </c>
      <c r="D2924" t="s">
        <v>5805</v>
      </c>
      <c r="E2924">
        <v>0</v>
      </c>
      <c r="F2924" t="s">
        <v>1882</v>
      </c>
      <c r="G2924" t="s">
        <v>29</v>
      </c>
      <c r="H2924">
        <v>37</v>
      </c>
      <c r="I2924" s="14">
        <v>1</v>
      </c>
      <c r="J2924" s="15">
        <v>0</v>
      </c>
      <c r="K2924" s="15">
        <v>0</v>
      </c>
      <c r="L2924" s="15">
        <v>0</v>
      </c>
      <c r="M2924">
        <v>3</v>
      </c>
      <c r="N2924">
        <v>3</v>
      </c>
      <c r="O2924">
        <v>0</v>
      </c>
      <c r="P2924">
        <v>1</v>
      </c>
      <c r="R2924">
        <v>0.03</v>
      </c>
      <c r="S2924">
        <v>0</v>
      </c>
      <c r="T2924">
        <v>0</v>
      </c>
      <c r="U2924">
        <v>0</v>
      </c>
      <c r="V2924">
        <v>0</v>
      </c>
      <c r="W2924" s="13">
        <v>40302</v>
      </c>
    </row>
    <row r="2925" spans="1:24" x14ac:dyDescent="0.25">
      <c r="A2925">
        <v>1</v>
      </c>
      <c r="B2925" t="s">
        <v>5806</v>
      </c>
      <c r="D2925" t="s">
        <v>5807</v>
      </c>
      <c r="E2925">
        <v>0</v>
      </c>
      <c r="F2925" t="s">
        <v>1719</v>
      </c>
      <c r="G2925" t="s">
        <v>29</v>
      </c>
      <c r="H2925">
        <v>37</v>
      </c>
      <c r="I2925" s="14">
        <v>2</v>
      </c>
      <c r="J2925" s="15">
        <v>0</v>
      </c>
      <c r="K2925" s="15">
        <v>0</v>
      </c>
      <c r="L2925" s="15">
        <v>0</v>
      </c>
      <c r="M2925">
        <v>3</v>
      </c>
      <c r="N2925">
        <v>3</v>
      </c>
      <c r="O2925">
        <v>0</v>
      </c>
      <c r="P2925">
        <v>2</v>
      </c>
      <c r="R2925">
        <v>0.03</v>
      </c>
      <c r="S2925">
        <v>0</v>
      </c>
      <c r="T2925">
        <v>0</v>
      </c>
      <c r="U2925">
        <v>0</v>
      </c>
      <c r="V2925">
        <v>0</v>
      </c>
      <c r="W2925" s="13">
        <v>40302</v>
      </c>
    </row>
    <row r="2926" spans="1:24" x14ac:dyDescent="0.25">
      <c r="A2926">
        <v>1</v>
      </c>
      <c r="B2926" t="s">
        <v>5808</v>
      </c>
      <c r="D2926" t="s">
        <v>5809</v>
      </c>
      <c r="E2926">
        <v>0</v>
      </c>
      <c r="F2926" t="s">
        <v>1719</v>
      </c>
      <c r="G2926" t="s">
        <v>29</v>
      </c>
      <c r="H2926">
        <v>37</v>
      </c>
      <c r="I2926" s="14">
        <v>1</v>
      </c>
      <c r="J2926" s="15">
        <v>0</v>
      </c>
      <c r="K2926" s="15">
        <v>0</v>
      </c>
      <c r="L2926" s="15">
        <v>0</v>
      </c>
      <c r="M2926">
        <v>3</v>
      </c>
      <c r="N2926">
        <v>3</v>
      </c>
      <c r="O2926">
        <v>0</v>
      </c>
      <c r="P2926">
        <v>1</v>
      </c>
      <c r="R2926">
        <v>0.03</v>
      </c>
      <c r="S2926">
        <v>0</v>
      </c>
      <c r="T2926">
        <v>0</v>
      </c>
      <c r="U2926">
        <v>0</v>
      </c>
      <c r="V2926">
        <v>0</v>
      </c>
      <c r="W2926" s="13">
        <v>40302</v>
      </c>
    </row>
    <row r="2927" spans="1:24" x14ac:dyDescent="0.25">
      <c r="A2927">
        <v>1</v>
      </c>
      <c r="B2927" t="s">
        <v>5810</v>
      </c>
      <c r="D2927" t="s">
        <v>5811</v>
      </c>
      <c r="E2927">
        <v>0</v>
      </c>
      <c r="F2927" t="s">
        <v>1719</v>
      </c>
      <c r="G2927" t="s">
        <v>29</v>
      </c>
      <c r="H2927">
        <v>37</v>
      </c>
      <c r="I2927" s="14">
        <v>2</v>
      </c>
      <c r="J2927" s="15">
        <v>0</v>
      </c>
      <c r="K2927" s="15">
        <v>0</v>
      </c>
      <c r="L2927" s="15">
        <v>0</v>
      </c>
      <c r="M2927">
        <v>3</v>
      </c>
      <c r="N2927">
        <v>3</v>
      </c>
      <c r="O2927">
        <v>0</v>
      </c>
      <c r="P2927">
        <v>2</v>
      </c>
      <c r="R2927">
        <v>0.03</v>
      </c>
      <c r="S2927">
        <v>0</v>
      </c>
      <c r="T2927">
        <v>0</v>
      </c>
      <c r="U2927">
        <v>0</v>
      </c>
      <c r="V2927">
        <v>0</v>
      </c>
      <c r="W2927" s="13">
        <v>40302</v>
      </c>
    </row>
    <row r="2928" spans="1:24" x14ac:dyDescent="0.25">
      <c r="A2928">
        <v>1</v>
      </c>
      <c r="B2928" t="s">
        <v>5812</v>
      </c>
      <c r="D2928" t="s">
        <v>5813</v>
      </c>
      <c r="E2928">
        <v>0</v>
      </c>
      <c r="F2928" t="s">
        <v>1719</v>
      </c>
      <c r="G2928" t="s">
        <v>29</v>
      </c>
      <c r="H2928">
        <v>37</v>
      </c>
      <c r="I2928" s="14">
        <v>8</v>
      </c>
      <c r="J2928" s="15">
        <v>0</v>
      </c>
      <c r="K2928" s="15">
        <v>0</v>
      </c>
      <c r="L2928" s="15">
        <v>0</v>
      </c>
      <c r="M2928">
        <v>3</v>
      </c>
      <c r="N2928">
        <v>3</v>
      </c>
      <c r="O2928">
        <v>0</v>
      </c>
      <c r="P2928">
        <v>8</v>
      </c>
      <c r="R2928">
        <v>0.03</v>
      </c>
      <c r="S2928">
        <v>0</v>
      </c>
      <c r="T2928">
        <v>0</v>
      </c>
      <c r="U2928">
        <v>0</v>
      </c>
      <c r="V2928">
        <v>0</v>
      </c>
      <c r="W2928" s="13">
        <v>40302</v>
      </c>
    </row>
    <row r="2929" spans="1:23" x14ac:dyDescent="0.25">
      <c r="A2929">
        <v>1</v>
      </c>
      <c r="B2929" t="s">
        <v>5814</v>
      </c>
      <c r="D2929" t="s">
        <v>5815</v>
      </c>
      <c r="E2929">
        <v>0</v>
      </c>
      <c r="F2929" t="s">
        <v>1719</v>
      </c>
      <c r="G2929" t="s">
        <v>29</v>
      </c>
      <c r="H2929">
        <v>37</v>
      </c>
      <c r="I2929" s="14">
        <v>1</v>
      </c>
      <c r="J2929" s="15">
        <v>0</v>
      </c>
      <c r="K2929" s="15">
        <v>0</v>
      </c>
      <c r="L2929" s="15">
        <v>0</v>
      </c>
      <c r="M2929">
        <v>3</v>
      </c>
      <c r="N2929">
        <v>3</v>
      </c>
      <c r="O2929">
        <v>0</v>
      </c>
      <c r="P2929">
        <v>1</v>
      </c>
      <c r="R2929">
        <v>0.03</v>
      </c>
      <c r="S2929">
        <v>0</v>
      </c>
      <c r="T2929">
        <v>0</v>
      </c>
      <c r="U2929">
        <v>0</v>
      </c>
      <c r="V2929">
        <v>0</v>
      </c>
      <c r="W2929" s="13">
        <v>40302</v>
      </c>
    </row>
    <row r="2930" spans="1:23" x14ac:dyDescent="0.25">
      <c r="A2930">
        <v>1</v>
      </c>
      <c r="B2930" t="s">
        <v>5816</v>
      </c>
      <c r="D2930" t="s">
        <v>5817</v>
      </c>
      <c r="E2930">
        <v>0</v>
      </c>
      <c r="F2930" t="s">
        <v>1719</v>
      </c>
      <c r="G2930" t="s">
        <v>29</v>
      </c>
      <c r="H2930">
        <v>37</v>
      </c>
      <c r="I2930" s="14">
        <v>2</v>
      </c>
      <c r="J2930" s="15">
        <v>0</v>
      </c>
      <c r="K2930" s="15">
        <v>0</v>
      </c>
      <c r="L2930" s="15">
        <v>0</v>
      </c>
      <c r="M2930">
        <v>3</v>
      </c>
      <c r="N2930">
        <v>3</v>
      </c>
      <c r="O2930">
        <v>0</v>
      </c>
      <c r="P2930">
        <v>2</v>
      </c>
      <c r="R2930">
        <v>0.03</v>
      </c>
      <c r="S2930">
        <v>0</v>
      </c>
      <c r="T2930">
        <v>0</v>
      </c>
      <c r="U2930">
        <v>0</v>
      </c>
      <c r="V2930">
        <v>0</v>
      </c>
      <c r="W2930" s="13">
        <v>40302</v>
      </c>
    </row>
    <row r="2931" spans="1:23" x14ac:dyDescent="0.25">
      <c r="A2931">
        <v>1</v>
      </c>
      <c r="B2931" t="s">
        <v>5818</v>
      </c>
      <c r="D2931" t="s">
        <v>5819</v>
      </c>
      <c r="E2931">
        <v>0</v>
      </c>
      <c r="F2931" t="s">
        <v>1719</v>
      </c>
      <c r="G2931" t="s">
        <v>29</v>
      </c>
      <c r="H2931">
        <v>37</v>
      </c>
      <c r="I2931" s="14">
        <v>3</v>
      </c>
      <c r="J2931" s="15">
        <v>0</v>
      </c>
      <c r="K2931" s="15">
        <v>0</v>
      </c>
      <c r="L2931" s="15">
        <v>0</v>
      </c>
      <c r="M2931">
        <v>3</v>
      </c>
      <c r="N2931">
        <v>3</v>
      </c>
      <c r="O2931">
        <v>0</v>
      </c>
      <c r="P2931">
        <v>3</v>
      </c>
      <c r="R2931">
        <v>0.03</v>
      </c>
      <c r="S2931">
        <v>0</v>
      </c>
      <c r="T2931">
        <v>0</v>
      </c>
      <c r="U2931">
        <v>0</v>
      </c>
      <c r="V2931">
        <v>0</v>
      </c>
      <c r="W2931" s="13">
        <v>40302</v>
      </c>
    </row>
    <row r="2932" spans="1:23" x14ac:dyDescent="0.25">
      <c r="A2932">
        <v>1</v>
      </c>
      <c r="B2932" t="s">
        <v>5820</v>
      </c>
      <c r="D2932" t="s">
        <v>5821</v>
      </c>
      <c r="E2932">
        <v>0</v>
      </c>
      <c r="F2932" t="s">
        <v>1725</v>
      </c>
      <c r="G2932" t="s">
        <v>29</v>
      </c>
      <c r="H2932">
        <v>37</v>
      </c>
      <c r="I2932" s="14">
        <v>1</v>
      </c>
      <c r="J2932" s="15">
        <v>0</v>
      </c>
      <c r="K2932" s="15">
        <v>0</v>
      </c>
      <c r="L2932" s="15">
        <v>0</v>
      </c>
      <c r="M2932">
        <v>3</v>
      </c>
      <c r="N2932">
        <v>3</v>
      </c>
      <c r="O2932">
        <v>0</v>
      </c>
      <c r="P2932">
        <v>1</v>
      </c>
      <c r="R2932">
        <v>0.03</v>
      </c>
      <c r="S2932">
        <v>0</v>
      </c>
      <c r="T2932">
        <v>0</v>
      </c>
      <c r="U2932">
        <v>0</v>
      </c>
      <c r="V2932">
        <v>0</v>
      </c>
      <c r="W2932" s="13">
        <v>40302</v>
      </c>
    </row>
    <row r="2933" spans="1:23" x14ac:dyDescent="0.25">
      <c r="A2933">
        <v>1</v>
      </c>
      <c r="B2933" t="s">
        <v>5822</v>
      </c>
      <c r="D2933" t="s">
        <v>5823</v>
      </c>
      <c r="E2933">
        <v>0</v>
      </c>
      <c r="F2933" t="s">
        <v>1882</v>
      </c>
      <c r="G2933" t="s">
        <v>29</v>
      </c>
      <c r="H2933">
        <v>37</v>
      </c>
      <c r="I2933" s="14">
        <v>1</v>
      </c>
      <c r="J2933" s="15">
        <v>0</v>
      </c>
      <c r="K2933" s="15">
        <v>0</v>
      </c>
      <c r="L2933" s="15">
        <v>0</v>
      </c>
      <c r="M2933">
        <v>3</v>
      </c>
      <c r="N2933">
        <v>3</v>
      </c>
      <c r="O2933">
        <v>0</v>
      </c>
      <c r="P2933">
        <v>1</v>
      </c>
      <c r="R2933">
        <v>0.03</v>
      </c>
      <c r="S2933">
        <v>0</v>
      </c>
      <c r="T2933">
        <v>0</v>
      </c>
      <c r="U2933">
        <v>0</v>
      </c>
      <c r="V2933">
        <v>0</v>
      </c>
      <c r="W2933" s="13">
        <v>40302</v>
      </c>
    </row>
    <row r="2934" spans="1:23" x14ac:dyDescent="0.25">
      <c r="A2934">
        <v>1</v>
      </c>
      <c r="B2934" t="s">
        <v>5824</v>
      </c>
      <c r="D2934" t="s">
        <v>5825</v>
      </c>
      <c r="E2934">
        <v>0</v>
      </c>
      <c r="F2934" t="s">
        <v>1725</v>
      </c>
      <c r="G2934" t="s">
        <v>29</v>
      </c>
      <c r="H2934">
        <v>36</v>
      </c>
      <c r="I2934" s="14">
        <v>1</v>
      </c>
      <c r="J2934" s="15">
        <v>312666.66700000002</v>
      </c>
      <c r="K2934" s="15">
        <v>0</v>
      </c>
      <c r="L2934" s="15">
        <v>0</v>
      </c>
      <c r="M2934">
        <v>3</v>
      </c>
      <c r="N2934">
        <v>3</v>
      </c>
      <c r="O2934">
        <v>0</v>
      </c>
      <c r="P2934">
        <v>1</v>
      </c>
      <c r="R2934">
        <v>0.04</v>
      </c>
      <c r="S2934">
        <v>0</v>
      </c>
      <c r="T2934">
        <v>0</v>
      </c>
      <c r="U2934">
        <v>0</v>
      </c>
      <c r="V2934">
        <v>0</v>
      </c>
      <c r="W2934" s="13">
        <v>44797</v>
      </c>
    </row>
    <row r="2935" spans="1:23" x14ac:dyDescent="0.25">
      <c r="A2935">
        <v>1</v>
      </c>
      <c r="B2935" t="s">
        <v>5824</v>
      </c>
      <c r="D2935" t="s">
        <v>5825</v>
      </c>
      <c r="E2935">
        <v>0</v>
      </c>
      <c r="F2935" t="s">
        <v>1725</v>
      </c>
      <c r="G2935" t="s">
        <v>29</v>
      </c>
      <c r="H2935">
        <v>37</v>
      </c>
      <c r="I2935" s="14">
        <v>5</v>
      </c>
      <c r="J2935" s="15">
        <v>0</v>
      </c>
      <c r="K2935" s="15">
        <v>0</v>
      </c>
      <c r="L2935" s="15">
        <v>0</v>
      </c>
      <c r="M2935">
        <v>3</v>
      </c>
      <c r="N2935">
        <v>3</v>
      </c>
      <c r="O2935">
        <v>0</v>
      </c>
      <c r="P2935">
        <v>5</v>
      </c>
      <c r="R2935">
        <v>0.03</v>
      </c>
      <c r="S2935">
        <v>0</v>
      </c>
      <c r="T2935">
        <v>0</v>
      </c>
      <c r="U2935">
        <v>0</v>
      </c>
      <c r="V2935">
        <v>0</v>
      </c>
      <c r="W2935" s="13">
        <v>40302</v>
      </c>
    </row>
    <row r="2936" spans="1:23" x14ac:dyDescent="0.25">
      <c r="A2936">
        <v>1</v>
      </c>
      <c r="B2936" t="s">
        <v>5826</v>
      </c>
      <c r="D2936" t="s">
        <v>5827</v>
      </c>
      <c r="E2936">
        <v>0</v>
      </c>
      <c r="F2936" t="s">
        <v>1719</v>
      </c>
      <c r="G2936" t="s">
        <v>29</v>
      </c>
      <c r="H2936">
        <v>37</v>
      </c>
      <c r="I2936" s="14">
        <v>2</v>
      </c>
      <c r="J2936" s="15">
        <v>0</v>
      </c>
      <c r="K2936" s="15">
        <v>0</v>
      </c>
      <c r="L2936" s="15">
        <v>0</v>
      </c>
      <c r="M2936">
        <v>3</v>
      </c>
      <c r="N2936">
        <v>3</v>
      </c>
      <c r="O2936">
        <v>0</v>
      </c>
      <c r="P2936">
        <v>2</v>
      </c>
      <c r="R2936">
        <v>0.03</v>
      </c>
      <c r="S2936">
        <v>0</v>
      </c>
      <c r="T2936">
        <v>0</v>
      </c>
      <c r="U2936">
        <v>0</v>
      </c>
      <c r="V2936">
        <v>0</v>
      </c>
      <c r="W2936" s="13">
        <v>40302</v>
      </c>
    </row>
    <row r="2937" spans="1:23" x14ac:dyDescent="0.25">
      <c r="A2937">
        <v>1</v>
      </c>
      <c r="B2937" t="s">
        <v>5828</v>
      </c>
      <c r="D2937" t="s">
        <v>5829</v>
      </c>
      <c r="E2937">
        <v>0</v>
      </c>
      <c r="F2937" t="s">
        <v>1719</v>
      </c>
      <c r="G2937" t="s">
        <v>29</v>
      </c>
      <c r="H2937">
        <v>37</v>
      </c>
      <c r="I2937" s="14">
        <v>1</v>
      </c>
      <c r="J2937" s="15">
        <v>0</v>
      </c>
      <c r="K2937" s="15">
        <v>0</v>
      </c>
      <c r="L2937" s="15">
        <v>0</v>
      </c>
      <c r="M2937">
        <v>3</v>
      </c>
      <c r="N2937">
        <v>3</v>
      </c>
      <c r="O2937">
        <v>0</v>
      </c>
      <c r="P2937">
        <v>1</v>
      </c>
      <c r="R2937">
        <v>0.03</v>
      </c>
      <c r="S2937">
        <v>0</v>
      </c>
      <c r="T2937">
        <v>0</v>
      </c>
      <c r="U2937">
        <v>0</v>
      </c>
      <c r="V2937">
        <v>0</v>
      </c>
      <c r="W2937" s="13">
        <v>40302</v>
      </c>
    </row>
    <row r="2938" spans="1:23" x14ac:dyDescent="0.25">
      <c r="A2938">
        <v>1</v>
      </c>
      <c r="B2938" t="s">
        <v>5830</v>
      </c>
      <c r="D2938" t="s">
        <v>5831</v>
      </c>
      <c r="E2938">
        <v>0</v>
      </c>
      <c r="F2938" t="s">
        <v>1719</v>
      </c>
      <c r="G2938" t="s">
        <v>29</v>
      </c>
      <c r="H2938">
        <v>37</v>
      </c>
      <c r="I2938" s="14">
        <v>1</v>
      </c>
      <c r="J2938" s="15">
        <v>0</v>
      </c>
      <c r="K2938" s="15">
        <v>0</v>
      </c>
      <c r="L2938" s="15">
        <v>0</v>
      </c>
      <c r="M2938">
        <v>3</v>
      </c>
      <c r="N2938">
        <v>3</v>
      </c>
      <c r="O2938">
        <v>0</v>
      </c>
      <c r="P2938">
        <v>1</v>
      </c>
      <c r="R2938">
        <v>0.03</v>
      </c>
      <c r="S2938">
        <v>0</v>
      </c>
      <c r="T2938">
        <v>0</v>
      </c>
      <c r="U2938">
        <v>0</v>
      </c>
      <c r="V2938">
        <v>0</v>
      </c>
      <c r="W2938" s="13">
        <v>40302</v>
      </c>
    </row>
    <row r="2939" spans="1:23" x14ac:dyDescent="0.25">
      <c r="A2939">
        <v>1</v>
      </c>
      <c r="B2939" t="s">
        <v>5832</v>
      </c>
      <c r="D2939" t="s">
        <v>5833</v>
      </c>
      <c r="E2939">
        <v>0</v>
      </c>
      <c r="F2939" t="s">
        <v>1882</v>
      </c>
      <c r="G2939" t="s">
        <v>29</v>
      </c>
      <c r="H2939">
        <v>37</v>
      </c>
      <c r="I2939" s="14">
        <v>1</v>
      </c>
      <c r="J2939" s="15">
        <v>0</v>
      </c>
      <c r="K2939" s="15">
        <v>0</v>
      </c>
      <c r="L2939" s="15">
        <v>0</v>
      </c>
      <c r="M2939">
        <v>3</v>
      </c>
      <c r="N2939">
        <v>3</v>
      </c>
      <c r="O2939">
        <v>0</v>
      </c>
      <c r="P2939">
        <v>1</v>
      </c>
      <c r="R2939">
        <v>0.03</v>
      </c>
      <c r="S2939">
        <v>0</v>
      </c>
      <c r="T2939">
        <v>0</v>
      </c>
      <c r="U2939">
        <v>0</v>
      </c>
      <c r="V2939">
        <v>0</v>
      </c>
      <c r="W2939" s="13">
        <v>40302</v>
      </c>
    </row>
    <row r="2940" spans="1:23" x14ac:dyDescent="0.25">
      <c r="A2940">
        <v>1</v>
      </c>
      <c r="B2940" t="s">
        <v>5834</v>
      </c>
      <c r="D2940" t="s">
        <v>5835</v>
      </c>
      <c r="E2940">
        <v>0</v>
      </c>
      <c r="F2940" t="s">
        <v>1719</v>
      </c>
      <c r="G2940" t="s">
        <v>29</v>
      </c>
      <c r="H2940">
        <v>37</v>
      </c>
      <c r="I2940" s="14">
        <v>1</v>
      </c>
      <c r="J2940" s="15">
        <v>0</v>
      </c>
      <c r="K2940" s="15">
        <v>0</v>
      </c>
      <c r="L2940" s="15">
        <v>0</v>
      </c>
      <c r="M2940">
        <v>3</v>
      </c>
      <c r="N2940">
        <v>3</v>
      </c>
      <c r="O2940">
        <v>0</v>
      </c>
      <c r="P2940">
        <v>1</v>
      </c>
      <c r="R2940">
        <v>0.03</v>
      </c>
      <c r="S2940">
        <v>0</v>
      </c>
      <c r="T2940">
        <v>0</v>
      </c>
      <c r="U2940">
        <v>0</v>
      </c>
      <c r="V2940">
        <v>0</v>
      </c>
      <c r="W2940" s="13">
        <v>40302</v>
      </c>
    </row>
    <row r="2941" spans="1:23" x14ac:dyDescent="0.25">
      <c r="A2941">
        <v>1</v>
      </c>
      <c r="B2941" t="s">
        <v>5836</v>
      </c>
      <c r="D2941" t="s">
        <v>5837</v>
      </c>
      <c r="E2941">
        <v>0</v>
      </c>
      <c r="F2941" t="s">
        <v>2770</v>
      </c>
      <c r="G2941" t="s">
        <v>29</v>
      </c>
      <c r="H2941">
        <v>36</v>
      </c>
      <c r="I2941" s="14">
        <v>2</v>
      </c>
      <c r="J2941" s="15">
        <v>118590</v>
      </c>
      <c r="K2941" s="15">
        <v>0</v>
      </c>
      <c r="L2941" s="15">
        <v>0</v>
      </c>
      <c r="M2941">
        <v>3</v>
      </c>
      <c r="N2941">
        <v>3</v>
      </c>
      <c r="O2941">
        <v>0</v>
      </c>
      <c r="P2941">
        <v>2</v>
      </c>
      <c r="R2941">
        <v>0.03</v>
      </c>
      <c r="S2941">
        <v>0</v>
      </c>
      <c r="T2941">
        <v>0</v>
      </c>
      <c r="U2941">
        <v>0</v>
      </c>
      <c r="V2941">
        <v>0</v>
      </c>
      <c r="W2941" s="13">
        <v>40302</v>
      </c>
    </row>
    <row r="2942" spans="1:23" x14ac:dyDescent="0.25">
      <c r="A2942">
        <v>1</v>
      </c>
      <c r="B2942" t="s">
        <v>5836</v>
      </c>
      <c r="D2942" t="s">
        <v>5837</v>
      </c>
      <c r="E2942">
        <v>0</v>
      </c>
      <c r="F2942" t="s">
        <v>2770</v>
      </c>
      <c r="G2942" t="s">
        <v>29</v>
      </c>
      <c r="H2942">
        <v>37</v>
      </c>
      <c r="I2942" s="14">
        <v>1</v>
      </c>
      <c r="J2942" s="15">
        <v>0</v>
      </c>
      <c r="K2942" s="15">
        <v>0</v>
      </c>
      <c r="L2942" s="15">
        <v>0</v>
      </c>
      <c r="M2942">
        <v>3</v>
      </c>
      <c r="N2942">
        <v>3</v>
      </c>
      <c r="O2942">
        <v>0</v>
      </c>
      <c r="P2942">
        <v>1</v>
      </c>
      <c r="R2942">
        <v>0.03</v>
      </c>
      <c r="S2942">
        <v>0</v>
      </c>
      <c r="T2942">
        <v>0</v>
      </c>
      <c r="U2942">
        <v>0</v>
      </c>
      <c r="V2942">
        <v>0</v>
      </c>
      <c r="W2942" s="13">
        <v>40302</v>
      </c>
    </row>
    <row r="2943" spans="1:23" x14ac:dyDescent="0.25">
      <c r="A2943">
        <v>1</v>
      </c>
      <c r="B2943" t="s">
        <v>5838</v>
      </c>
      <c r="D2943" t="s">
        <v>5839</v>
      </c>
      <c r="E2943">
        <v>0</v>
      </c>
      <c r="F2943" t="s">
        <v>1719</v>
      </c>
      <c r="G2943" t="s">
        <v>29</v>
      </c>
      <c r="H2943">
        <v>37</v>
      </c>
      <c r="I2943" s="14">
        <v>2</v>
      </c>
      <c r="J2943" s="15">
        <v>0</v>
      </c>
      <c r="K2943" s="15">
        <v>0</v>
      </c>
      <c r="L2943" s="15">
        <v>0</v>
      </c>
      <c r="M2943">
        <v>3</v>
      </c>
      <c r="N2943">
        <v>3</v>
      </c>
      <c r="O2943">
        <v>0</v>
      </c>
      <c r="P2943">
        <v>2</v>
      </c>
      <c r="R2943">
        <v>0.03</v>
      </c>
      <c r="S2943">
        <v>0</v>
      </c>
      <c r="T2943">
        <v>0</v>
      </c>
      <c r="U2943">
        <v>0</v>
      </c>
      <c r="V2943">
        <v>0</v>
      </c>
      <c r="W2943" s="13">
        <v>40302</v>
      </c>
    </row>
    <row r="2944" spans="1:23" x14ac:dyDescent="0.25">
      <c r="A2944">
        <v>1</v>
      </c>
      <c r="B2944" t="s">
        <v>5840</v>
      </c>
      <c r="D2944" t="s">
        <v>5841</v>
      </c>
      <c r="E2944">
        <v>0</v>
      </c>
      <c r="F2944" t="s">
        <v>1719</v>
      </c>
      <c r="G2944" t="s">
        <v>29</v>
      </c>
      <c r="H2944">
        <v>37</v>
      </c>
      <c r="I2944" s="14">
        <v>1</v>
      </c>
      <c r="J2944" s="15">
        <v>0</v>
      </c>
      <c r="K2944" s="15">
        <v>0</v>
      </c>
      <c r="L2944" s="15">
        <v>0</v>
      </c>
      <c r="M2944">
        <v>3</v>
      </c>
      <c r="N2944">
        <v>3</v>
      </c>
      <c r="O2944">
        <v>0</v>
      </c>
      <c r="P2944">
        <v>1</v>
      </c>
      <c r="R2944">
        <v>0.03</v>
      </c>
      <c r="S2944">
        <v>0</v>
      </c>
      <c r="T2944">
        <v>0</v>
      </c>
      <c r="U2944">
        <v>0</v>
      </c>
      <c r="V2944">
        <v>0</v>
      </c>
      <c r="W2944" s="13">
        <v>40302</v>
      </c>
    </row>
    <row r="2945" spans="1:23" x14ac:dyDescent="0.25">
      <c r="A2945">
        <v>1</v>
      </c>
      <c r="B2945" t="s">
        <v>5842</v>
      </c>
      <c r="D2945" t="s">
        <v>5843</v>
      </c>
      <c r="E2945">
        <v>0</v>
      </c>
      <c r="F2945" t="s">
        <v>1719</v>
      </c>
      <c r="G2945" t="s">
        <v>29</v>
      </c>
      <c r="H2945">
        <v>37</v>
      </c>
      <c r="I2945" s="14">
        <v>1</v>
      </c>
      <c r="J2945" s="15">
        <v>0</v>
      </c>
      <c r="K2945" s="15">
        <v>0</v>
      </c>
      <c r="L2945" s="15">
        <v>0</v>
      </c>
      <c r="M2945">
        <v>3</v>
      </c>
      <c r="N2945">
        <v>3</v>
      </c>
      <c r="O2945">
        <v>0</v>
      </c>
      <c r="P2945">
        <v>1</v>
      </c>
      <c r="R2945">
        <v>0.03</v>
      </c>
      <c r="S2945">
        <v>0</v>
      </c>
      <c r="T2945">
        <v>0</v>
      </c>
      <c r="U2945">
        <v>0</v>
      </c>
      <c r="V2945">
        <v>0</v>
      </c>
      <c r="W2945" s="13">
        <v>40302</v>
      </c>
    </row>
    <row r="2946" spans="1:23" x14ac:dyDescent="0.25">
      <c r="A2946">
        <v>1</v>
      </c>
      <c r="B2946" t="s">
        <v>5844</v>
      </c>
      <c r="D2946" t="s">
        <v>5845</v>
      </c>
      <c r="E2946">
        <v>0</v>
      </c>
      <c r="F2946" t="s">
        <v>1719</v>
      </c>
      <c r="G2946" t="s">
        <v>29</v>
      </c>
      <c r="H2946">
        <v>37</v>
      </c>
      <c r="I2946" s="14">
        <v>1</v>
      </c>
      <c r="J2946" s="15">
        <v>0</v>
      </c>
      <c r="K2946" s="15">
        <v>0</v>
      </c>
      <c r="L2946" s="15">
        <v>0</v>
      </c>
      <c r="M2946">
        <v>3</v>
      </c>
      <c r="N2946">
        <v>3</v>
      </c>
      <c r="O2946">
        <v>0</v>
      </c>
      <c r="P2946">
        <v>1</v>
      </c>
      <c r="R2946">
        <v>0.03</v>
      </c>
      <c r="S2946">
        <v>0</v>
      </c>
      <c r="T2946">
        <v>0</v>
      </c>
      <c r="U2946">
        <v>0</v>
      </c>
      <c r="V2946">
        <v>0</v>
      </c>
      <c r="W2946" s="13">
        <v>40302</v>
      </c>
    </row>
    <row r="2947" spans="1:23" x14ac:dyDescent="0.25">
      <c r="A2947">
        <v>1</v>
      </c>
      <c r="B2947" t="s">
        <v>5846</v>
      </c>
      <c r="D2947" t="s">
        <v>5847</v>
      </c>
      <c r="E2947">
        <v>0</v>
      </c>
      <c r="F2947" t="s">
        <v>1719</v>
      </c>
      <c r="G2947" t="s">
        <v>29</v>
      </c>
      <c r="H2947">
        <v>37</v>
      </c>
      <c r="I2947" s="14">
        <v>2</v>
      </c>
      <c r="J2947" s="15">
        <v>0</v>
      </c>
      <c r="K2947" s="15">
        <v>0</v>
      </c>
      <c r="L2947" s="15">
        <v>0</v>
      </c>
      <c r="M2947">
        <v>3</v>
      </c>
      <c r="N2947">
        <v>3</v>
      </c>
      <c r="O2947">
        <v>0</v>
      </c>
      <c r="P2947">
        <v>2</v>
      </c>
      <c r="R2947">
        <v>0.03</v>
      </c>
      <c r="S2947">
        <v>0</v>
      </c>
      <c r="T2947">
        <v>0</v>
      </c>
      <c r="U2947">
        <v>0</v>
      </c>
      <c r="V2947">
        <v>0</v>
      </c>
      <c r="W2947" s="13">
        <v>40302</v>
      </c>
    </row>
    <row r="2948" spans="1:23" x14ac:dyDescent="0.25">
      <c r="A2948">
        <v>1</v>
      </c>
      <c r="B2948" t="s">
        <v>5848</v>
      </c>
      <c r="D2948" t="s">
        <v>5849</v>
      </c>
      <c r="E2948">
        <v>0</v>
      </c>
      <c r="F2948" t="s">
        <v>1719</v>
      </c>
      <c r="G2948" t="s">
        <v>29</v>
      </c>
      <c r="H2948">
        <v>37</v>
      </c>
      <c r="I2948" s="14">
        <v>4</v>
      </c>
      <c r="J2948" s="15">
        <v>0</v>
      </c>
      <c r="K2948" s="15">
        <v>0</v>
      </c>
      <c r="L2948" s="15">
        <v>0</v>
      </c>
      <c r="M2948">
        <v>3</v>
      </c>
      <c r="N2948">
        <v>3</v>
      </c>
      <c r="O2948">
        <v>0</v>
      </c>
      <c r="P2948">
        <v>4</v>
      </c>
      <c r="R2948">
        <v>0.03</v>
      </c>
      <c r="S2948">
        <v>0</v>
      </c>
      <c r="T2948">
        <v>0</v>
      </c>
      <c r="U2948">
        <v>0</v>
      </c>
      <c r="V2948">
        <v>0</v>
      </c>
      <c r="W2948" s="13">
        <v>40302</v>
      </c>
    </row>
    <row r="2949" spans="1:23" x14ac:dyDescent="0.25">
      <c r="A2949">
        <v>1</v>
      </c>
      <c r="B2949" t="s">
        <v>5850</v>
      </c>
      <c r="D2949" t="s">
        <v>5851</v>
      </c>
      <c r="E2949">
        <v>0</v>
      </c>
      <c r="F2949" t="s">
        <v>1719</v>
      </c>
      <c r="G2949" t="s">
        <v>29</v>
      </c>
      <c r="H2949">
        <v>37</v>
      </c>
      <c r="I2949" s="14">
        <v>1</v>
      </c>
      <c r="J2949" s="15">
        <v>0</v>
      </c>
      <c r="K2949" s="15">
        <v>0</v>
      </c>
      <c r="L2949" s="15">
        <v>0</v>
      </c>
      <c r="M2949">
        <v>3</v>
      </c>
      <c r="N2949">
        <v>3</v>
      </c>
      <c r="O2949">
        <v>0</v>
      </c>
      <c r="P2949">
        <v>1</v>
      </c>
      <c r="R2949">
        <v>0.03</v>
      </c>
      <c r="S2949">
        <v>0</v>
      </c>
      <c r="T2949">
        <v>0</v>
      </c>
      <c r="U2949">
        <v>0</v>
      </c>
      <c r="V2949">
        <v>0</v>
      </c>
      <c r="W2949" s="13">
        <v>40302</v>
      </c>
    </row>
    <row r="2950" spans="1:23" x14ac:dyDescent="0.25">
      <c r="A2950">
        <v>1</v>
      </c>
      <c r="B2950" t="s">
        <v>5852</v>
      </c>
      <c r="D2950" t="s">
        <v>5853</v>
      </c>
      <c r="E2950">
        <v>0</v>
      </c>
      <c r="F2950" t="s">
        <v>1719</v>
      </c>
      <c r="G2950" t="s">
        <v>29</v>
      </c>
      <c r="H2950">
        <v>37</v>
      </c>
      <c r="I2950" s="14">
        <v>2</v>
      </c>
      <c r="J2950" s="15">
        <v>0</v>
      </c>
      <c r="K2950" s="15">
        <v>0</v>
      </c>
      <c r="L2950" s="15">
        <v>0</v>
      </c>
      <c r="M2950">
        <v>3</v>
      </c>
      <c r="N2950">
        <v>3</v>
      </c>
      <c r="O2950">
        <v>0</v>
      </c>
      <c r="P2950">
        <v>2</v>
      </c>
      <c r="R2950">
        <v>0.03</v>
      </c>
      <c r="S2950">
        <v>0</v>
      </c>
      <c r="T2950">
        <v>0</v>
      </c>
      <c r="U2950">
        <v>0</v>
      </c>
      <c r="V2950">
        <v>0</v>
      </c>
      <c r="W2950" s="13">
        <v>40302</v>
      </c>
    </row>
    <row r="2951" spans="1:23" x14ac:dyDescent="0.25">
      <c r="A2951">
        <v>1</v>
      </c>
      <c r="B2951" t="s">
        <v>5854</v>
      </c>
      <c r="D2951" t="s">
        <v>5855</v>
      </c>
      <c r="E2951">
        <v>0</v>
      </c>
      <c r="F2951" t="s">
        <v>1719</v>
      </c>
      <c r="G2951" t="s">
        <v>29</v>
      </c>
      <c r="H2951">
        <v>37</v>
      </c>
      <c r="I2951" s="14">
        <v>2</v>
      </c>
      <c r="J2951" s="15">
        <v>0</v>
      </c>
      <c r="K2951" s="15">
        <v>0</v>
      </c>
      <c r="L2951" s="15">
        <v>0</v>
      </c>
      <c r="M2951">
        <v>3</v>
      </c>
      <c r="N2951">
        <v>3</v>
      </c>
      <c r="O2951">
        <v>0</v>
      </c>
      <c r="P2951">
        <v>2</v>
      </c>
      <c r="R2951">
        <v>0.03</v>
      </c>
      <c r="S2951">
        <v>0</v>
      </c>
      <c r="T2951">
        <v>0</v>
      </c>
      <c r="U2951">
        <v>0</v>
      </c>
      <c r="V2951">
        <v>0</v>
      </c>
      <c r="W2951" s="13">
        <v>40302</v>
      </c>
    </row>
    <row r="2952" spans="1:23" x14ac:dyDescent="0.25">
      <c r="A2952">
        <v>1</v>
      </c>
      <c r="B2952" t="s">
        <v>5856</v>
      </c>
      <c r="D2952" t="s">
        <v>5857</v>
      </c>
      <c r="E2952">
        <v>0</v>
      </c>
      <c r="F2952" t="s">
        <v>2770</v>
      </c>
      <c r="G2952" t="s">
        <v>29</v>
      </c>
      <c r="H2952">
        <v>37</v>
      </c>
      <c r="I2952" s="14">
        <v>5</v>
      </c>
      <c r="J2952" s="15">
        <v>0</v>
      </c>
      <c r="K2952" s="15">
        <v>0</v>
      </c>
      <c r="L2952" s="15">
        <v>0</v>
      </c>
      <c r="M2952">
        <v>3</v>
      </c>
      <c r="N2952">
        <v>3</v>
      </c>
      <c r="O2952">
        <v>0</v>
      </c>
      <c r="P2952">
        <v>5</v>
      </c>
      <c r="R2952">
        <v>0.03</v>
      </c>
      <c r="S2952">
        <v>0</v>
      </c>
      <c r="T2952">
        <v>0</v>
      </c>
      <c r="U2952">
        <v>0</v>
      </c>
      <c r="V2952">
        <v>0</v>
      </c>
      <c r="W2952" s="13">
        <v>40302</v>
      </c>
    </row>
    <row r="2953" spans="1:23" x14ac:dyDescent="0.25">
      <c r="A2953">
        <v>1</v>
      </c>
      <c r="B2953" t="s">
        <v>5858</v>
      </c>
      <c r="D2953" t="s">
        <v>5859</v>
      </c>
      <c r="E2953">
        <v>0</v>
      </c>
      <c r="F2953" t="s">
        <v>1719</v>
      </c>
      <c r="G2953" t="s">
        <v>29</v>
      </c>
      <c r="H2953">
        <v>37</v>
      </c>
      <c r="I2953" s="14">
        <v>1</v>
      </c>
      <c r="J2953" s="15">
        <v>0</v>
      </c>
      <c r="K2953" s="15">
        <v>0</v>
      </c>
      <c r="L2953" s="15">
        <v>0</v>
      </c>
      <c r="M2953">
        <v>3</v>
      </c>
      <c r="N2953">
        <v>3</v>
      </c>
      <c r="O2953">
        <v>0</v>
      </c>
      <c r="P2953">
        <v>1</v>
      </c>
      <c r="R2953">
        <v>0.03</v>
      </c>
      <c r="S2953">
        <v>0</v>
      </c>
      <c r="T2953">
        <v>0</v>
      </c>
      <c r="U2953">
        <v>0</v>
      </c>
      <c r="V2953">
        <v>0</v>
      </c>
      <c r="W2953" s="13">
        <v>40302</v>
      </c>
    </row>
    <row r="2954" spans="1:23" x14ac:dyDescent="0.25">
      <c r="A2954">
        <v>1</v>
      </c>
      <c r="B2954" t="s">
        <v>5860</v>
      </c>
      <c r="D2954" t="s">
        <v>5861</v>
      </c>
      <c r="E2954">
        <v>0</v>
      </c>
      <c r="F2954" t="s">
        <v>1719</v>
      </c>
      <c r="G2954" t="s">
        <v>29</v>
      </c>
      <c r="H2954">
        <v>37</v>
      </c>
      <c r="I2954" s="14">
        <v>1</v>
      </c>
      <c r="J2954" s="15">
        <v>0</v>
      </c>
      <c r="K2954" s="15">
        <v>0</v>
      </c>
      <c r="L2954" s="15">
        <v>0</v>
      </c>
      <c r="M2954">
        <v>3</v>
      </c>
      <c r="N2954">
        <v>3</v>
      </c>
      <c r="O2954">
        <v>0</v>
      </c>
      <c r="P2954">
        <v>1</v>
      </c>
      <c r="R2954">
        <v>0.03</v>
      </c>
      <c r="S2954">
        <v>0</v>
      </c>
      <c r="T2954">
        <v>0</v>
      </c>
      <c r="U2954">
        <v>0</v>
      </c>
      <c r="V2954">
        <v>0</v>
      </c>
      <c r="W2954" s="13">
        <v>40302</v>
      </c>
    </row>
    <row r="2955" spans="1:23" x14ac:dyDescent="0.25">
      <c r="A2955">
        <v>1</v>
      </c>
      <c r="B2955" t="s">
        <v>5862</v>
      </c>
      <c r="D2955" t="s">
        <v>5863</v>
      </c>
      <c r="E2955">
        <v>0</v>
      </c>
      <c r="F2955" t="s">
        <v>1719</v>
      </c>
      <c r="G2955" t="s">
        <v>29</v>
      </c>
      <c r="H2955">
        <v>37</v>
      </c>
      <c r="I2955" s="14">
        <v>1</v>
      </c>
      <c r="J2955" s="15">
        <v>0</v>
      </c>
      <c r="K2955" s="15">
        <v>0</v>
      </c>
      <c r="L2955" s="15">
        <v>0</v>
      </c>
      <c r="M2955">
        <v>3</v>
      </c>
      <c r="N2955">
        <v>3</v>
      </c>
      <c r="O2955">
        <v>0</v>
      </c>
      <c r="P2955">
        <v>1</v>
      </c>
      <c r="R2955">
        <v>0.03</v>
      </c>
      <c r="S2955">
        <v>0</v>
      </c>
      <c r="T2955">
        <v>0</v>
      </c>
      <c r="U2955">
        <v>0</v>
      </c>
      <c r="V2955">
        <v>0</v>
      </c>
      <c r="W2955" s="13">
        <v>40302</v>
      </c>
    </row>
    <row r="2956" spans="1:23" x14ac:dyDescent="0.25">
      <c r="A2956">
        <v>1</v>
      </c>
      <c r="B2956" t="s">
        <v>5864</v>
      </c>
      <c r="D2956" t="s">
        <v>5865</v>
      </c>
      <c r="E2956">
        <v>0</v>
      </c>
      <c r="F2956" t="s">
        <v>1719</v>
      </c>
      <c r="G2956" t="s">
        <v>29</v>
      </c>
      <c r="H2956">
        <v>37</v>
      </c>
      <c r="I2956" s="14">
        <v>1</v>
      </c>
      <c r="J2956" s="15">
        <v>0</v>
      </c>
      <c r="K2956" s="15">
        <v>0</v>
      </c>
      <c r="L2956" s="15">
        <v>0</v>
      </c>
      <c r="M2956">
        <v>3</v>
      </c>
      <c r="N2956">
        <v>3</v>
      </c>
      <c r="O2956">
        <v>0</v>
      </c>
      <c r="P2956">
        <v>1</v>
      </c>
      <c r="R2956">
        <v>0.03</v>
      </c>
      <c r="S2956">
        <v>0</v>
      </c>
      <c r="T2956">
        <v>0</v>
      </c>
      <c r="U2956">
        <v>0</v>
      </c>
      <c r="V2956">
        <v>0</v>
      </c>
      <c r="W2956" s="13">
        <v>40302</v>
      </c>
    </row>
    <row r="2957" spans="1:23" x14ac:dyDescent="0.25">
      <c r="A2957">
        <v>1</v>
      </c>
      <c r="B2957" t="s">
        <v>5866</v>
      </c>
      <c r="D2957" t="s">
        <v>5867</v>
      </c>
      <c r="E2957">
        <v>0</v>
      </c>
      <c r="F2957" t="s">
        <v>1719</v>
      </c>
      <c r="G2957" t="s">
        <v>29</v>
      </c>
      <c r="H2957">
        <v>37</v>
      </c>
      <c r="I2957" s="14">
        <v>1</v>
      </c>
      <c r="J2957" s="15">
        <v>0</v>
      </c>
      <c r="K2957" s="15">
        <v>0</v>
      </c>
      <c r="L2957" s="15">
        <v>0</v>
      </c>
      <c r="M2957">
        <v>3</v>
      </c>
      <c r="N2957">
        <v>3</v>
      </c>
      <c r="O2957">
        <v>0</v>
      </c>
      <c r="P2957">
        <v>1</v>
      </c>
      <c r="R2957">
        <v>0.03</v>
      </c>
      <c r="S2957">
        <v>0</v>
      </c>
      <c r="T2957">
        <v>0</v>
      </c>
      <c r="U2957">
        <v>0</v>
      </c>
      <c r="V2957">
        <v>0</v>
      </c>
      <c r="W2957" s="13">
        <v>40302</v>
      </c>
    </row>
    <row r="2958" spans="1:23" x14ac:dyDescent="0.25">
      <c r="A2958">
        <v>1</v>
      </c>
      <c r="B2958" t="s">
        <v>5868</v>
      </c>
      <c r="D2958" t="s">
        <v>5869</v>
      </c>
      <c r="E2958">
        <v>0</v>
      </c>
      <c r="F2958" t="s">
        <v>1719</v>
      </c>
      <c r="G2958" t="s">
        <v>29</v>
      </c>
      <c r="H2958">
        <v>37</v>
      </c>
      <c r="I2958" s="14">
        <v>1</v>
      </c>
      <c r="J2958" s="15">
        <v>0</v>
      </c>
      <c r="K2958" s="15">
        <v>0</v>
      </c>
      <c r="L2958" s="15">
        <v>0</v>
      </c>
      <c r="M2958">
        <v>3</v>
      </c>
      <c r="N2958">
        <v>3</v>
      </c>
      <c r="O2958">
        <v>0</v>
      </c>
      <c r="P2958">
        <v>1</v>
      </c>
      <c r="R2958">
        <v>0.03</v>
      </c>
      <c r="S2958">
        <v>0</v>
      </c>
      <c r="T2958">
        <v>0</v>
      </c>
      <c r="U2958">
        <v>0</v>
      </c>
      <c r="V2958">
        <v>0</v>
      </c>
      <c r="W2958" s="13">
        <v>40302</v>
      </c>
    </row>
    <row r="2959" spans="1:23" x14ac:dyDescent="0.25">
      <c r="A2959">
        <v>1</v>
      </c>
      <c r="B2959" t="s">
        <v>5870</v>
      </c>
      <c r="D2959" t="s">
        <v>5871</v>
      </c>
      <c r="E2959">
        <v>0</v>
      </c>
      <c r="F2959" t="s">
        <v>1719</v>
      </c>
      <c r="G2959" t="s">
        <v>29</v>
      </c>
      <c r="H2959">
        <v>37</v>
      </c>
      <c r="I2959" s="14">
        <v>1</v>
      </c>
      <c r="J2959" s="15">
        <v>0</v>
      </c>
      <c r="K2959" s="15">
        <v>0</v>
      </c>
      <c r="L2959" s="15">
        <v>0</v>
      </c>
      <c r="M2959">
        <v>3</v>
      </c>
      <c r="N2959">
        <v>3</v>
      </c>
      <c r="O2959">
        <v>0</v>
      </c>
      <c r="P2959">
        <v>1</v>
      </c>
      <c r="R2959">
        <v>0.03</v>
      </c>
      <c r="S2959">
        <v>0</v>
      </c>
      <c r="T2959">
        <v>0</v>
      </c>
      <c r="U2959">
        <v>0</v>
      </c>
      <c r="V2959">
        <v>0</v>
      </c>
      <c r="W2959" s="13">
        <v>40302</v>
      </c>
    </row>
    <row r="2960" spans="1:23" x14ac:dyDescent="0.25">
      <c r="A2960">
        <v>1</v>
      </c>
      <c r="B2960" t="s">
        <v>5872</v>
      </c>
      <c r="D2960" t="s">
        <v>5873</v>
      </c>
      <c r="E2960">
        <v>0</v>
      </c>
      <c r="F2960" t="s">
        <v>1719</v>
      </c>
      <c r="G2960" t="s">
        <v>29</v>
      </c>
      <c r="H2960">
        <v>37</v>
      </c>
      <c r="I2960" s="14">
        <v>1</v>
      </c>
      <c r="J2960" s="15">
        <v>0</v>
      </c>
      <c r="K2960" s="15">
        <v>0</v>
      </c>
      <c r="L2960" s="15">
        <v>0</v>
      </c>
      <c r="M2960">
        <v>3</v>
      </c>
      <c r="N2960">
        <v>3</v>
      </c>
      <c r="O2960">
        <v>0</v>
      </c>
      <c r="P2960">
        <v>1</v>
      </c>
      <c r="R2960">
        <v>0.03</v>
      </c>
      <c r="S2960">
        <v>0</v>
      </c>
      <c r="T2960">
        <v>0</v>
      </c>
      <c r="U2960">
        <v>0</v>
      </c>
      <c r="V2960">
        <v>0</v>
      </c>
      <c r="W2960" s="13">
        <v>40302</v>
      </c>
    </row>
    <row r="2961" spans="1:23" x14ac:dyDescent="0.25">
      <c r="A2961">
        <v>1</v>
      </c>
      <c r="B2961" t="s">
        <v>5874</v>
      </c>
      <c r="D2961" t="s">
        <v>5875</v>
      </c>
      <c r="E2961">
        <v>0</v>
      </c>
      <c r="F2961" t="s">
        <v>1719</v>
      </c>
      <c r="G2961" t="s">
        <v>29</v>
      </c>
      <c r="H2961">
        <v>37</v>
      </c>
      <c r="I2961" s="14">
        <v>2</v>
      </c>
      <c r="J2961" s="15">
        <v>0</v>
      </c>
      <c r="K2961" s="15">
        <v>0</v>
      </c>
      <c r="L2961" s="15">
        <v>0</v>
      </c>
      <c r="M2961">
        <v>3</v>
      </c>
      <c r="N2961">
        <v>3</v>
      </c>
      <c r="O2961">
        <v>0</v>
      </c>
      <c r="P2961">
        <v>2</v>
      </c>
      <c r="R2961">
        <v>0.03</v>
      </c>
      <c r="S2961">
        <v>0</v>
      </c>
      <c r="T2961">
        <v>0</v>
      </c>
      <c r="U2961">
        <v>0</v>
      </c>
      <c r="V2961">
        <v>0</v>
      </c>
      <c r="W2961" s="13">
        <v>40302</v>
      </c>
    </row>
    <row r="2962" spans="1:23" x14ac:dyDescent="0.25">
      <c r="A2962">
        <v>1</v>
      </c>
      <c r="B2962" t="s">
        <v>5876</v>
      </c>
      <c r="D2962" t="s">
        <v>5877</v>
      </c>
      <c r="E2962">
        <v>0</v>
      </c>
      <c r="F2962" t="s">
        <v>1719</v>
      </c>
      <c r="G2962" t="s">
        <v>29</v>
      </c>
      <c r="H2962">
        <v>37</v>
      </c>
      <c r="I2962" s="14">
        <v>4</v>
      </c>
      <c r="J2962" s="15">
        <v>0</v>
      </c>
      <c r="K2962" s="15">
        <v>0</v>
      </c>
      <c r="L2962" s="15">
        <v>0</v>
      </c>
      <c r="M2962">
        <v>3</v>
      </c>
      <c r="N2962">
        <v>3</v>
      </c>
      <c r="O2962">
        <v>0</v>
      </c>
      <c r="P2962">
        <v>4</v>
      </c>
      <c r="R2962">
        <v>0.03</v>
      </c>
      <c r="S2962">
        <v>0</v>
      </c>
      <c r="T2962">
        <v>0</v>
      </c>
      <c r="U2962">
        <v>0</v>
      </c>
      <c r="V2962">
        <v>0</v>
      </c>
      <c r="W2962" s="13">
        <v>40302</v>
      </c>
    </row>
    <row r="2963" spans="1:23" x14ac:dyDescent="0.25">
      <c r="A2963">
        <v>1</v>
      </c>
      <c r="B2963" t="s">
        <v>5878</v>
      </c>
      <c r="D2963" t="s">
        <v>5879</v>
      </c>
      <c r="E2963">
        <v>0</v>
      </c>
      <c r="F2963" t="s">
        <v>1719</v>
      </c>
      <c r="G2963" t="s">
        <v>29</v>
      </c>
      <c r="H2963">
        <v>37</v>
      </c>
      <c r="I2963" s="14">
        <v>1</v>
      </c>
      <c r="J2963" s="15">
        <v>0</v>
      </c>
      <c r="K2963" s="15">
        <v>0</v>
      </c>
      <c r="L2963" s="15">
        <v>0</v>
      </c>
      <c r="M2963">
        <v>3</v>
      </c>
      <c r="N2963">
        <v>3</v>
      </c>
      <c r="O2963">
        <v>0</v>
      </c>
      <c r="P2963">
        <v>1</v>
      </c>
      <c r="R2963">
        <v>0.03</v>
      </c>
      <c r="S2963">
        <v>0</v>
      </c>
      <c r="T2963">
        <v>0</v>
      </c>
      <c r="U2963">
        <v>0</v>
      </c>
      <c r="V2963">
        <v>0</v>
      </c>
      <c r="W2963" s="13">
        <v>40302</v>
      </c>
    </row>
    <row r="2964" spans="1:23" x14ac:dyDescent="0.25">
      <c r="A2964">
        <v>1</v>
      </c>
      <c r="B2964" t="s">
        <v>5880</v>
      </c>
      <c r="D2964" t="s">
        <v>5881</v>
      </c>
      <c r="E2964">
        <v>0</v>
      </c>
      <c r="F2964" t="s">
        <v>1719</v>
      </c>
      <c r="G2964" t="s">
        <v>29</v>
      </c>
      <c r="H2964">
        <v>37</v>
      </c>
      <c r="I2964" s="14">
        <v>2</v>
      </c>
      <c r="J2964" s="15">
        <v>0</v>
      </c>
      <c r="K2964" s="15">
        <v>0</v>
      </c>
      <c r="L2964" s="15">
        <v>0</v>
      </c>
      <c r="M2964">
        <v>3</v>
      </c>
      <c r="N2964">
        <v>3</v>
      </c>
      <c r="O2964">
        <v>0</v>
      </c>
      <c r="P2964">
        <v>2</v>
      </c>
      <c r="R2964">
        <v>0.03</v>
      </c>
      <c r="S2964">
        <v>0</v>
      </c>
      <c r="T2964">
        <v>0</v>
      </c>
      <c r="U2964">
        <v>0</v>
      </c>
      <c r="V2964">
        <v>0</v>
      </c>
      <c r="W2964" s="13">
        <v>40302</v>
      </c>
    </row>
    <row r="2965" spans="1:23" x14ac:dyDescent="0.25">
      <c r="A2965">
        <v>1</v>
      </c>
      <c r="B2965" t="s">
        <v>5882</v>
      </c>
      <c r="D2965" t="s">
        <v>5883</v>
      </c>
      <c r="E2965">
        <v>0</v>
      </c>
      <c r="F2965" t="s">
        <v>1719</v>
      </c>
      <c r="G2965" t="s">
        <v>29</v>
      </c>
      <c r="H2965">
        <v>37</v>
      </c>
      <c r="I2965" s="14">
        <v>3</v>
      </c>
      <c r="J2965" s="15">
        <v>0</v>
      </c>
      <c r="K2965" s="15">
        <v>0</v>
      </c>
      <c r="L2965" s="15">
        <v>0</v>
      </c>
      <c r="M2965">
        <v>3</v>
      </c>
      <c r="N2965">
        <v>3</v>
      </c>
      <c r="O2965">
        <v>0</v>
      </c>
      <c r="P2965">
        <v>3</v>
      </c>
      <c r="R2965">
        <v>0.03</v>
      </c>
      <c r="S2965">
        <v>0</v>
      </c>
      <c r="T2965">
        <v>0</v>
      </c>
      <c r="U2965">
        <v>0</v>
      </c>
      <c r="V2965">
        <v>0</v>
      </c>
      <c r="W2965" s="13">
        <v>40302</v>
      </c>
    </row>
    <row r="2966" spans="1:23" x14ac:dyDescent="0.25">
      <c r="A2966">
        <v>1</v>
      </c>
      <c r="B2966" t="s">
        <v>5884</v>
      </c>
      <c r="D2966" t="s">
        <v>5885</v>
      </c>
      <c r="E2966">
        <v>0</v>
      </c>
      <c r="F2966" t="s">
        <v>1882</v>
      </c>
      <c r="G2966" t="s">
        <v>29</v>
      </c>
      <c r="H2966">
        <v>37</v>
      </c>
      <c r="I2966" s="14">
        <v>1</v>
      </c>
      <c r="J2966" s="15">
        <v>0</v>
      </c>
      <c r="K2966" s="15">
        <v>0</v>
      </c>
      <c r="L2966" s="15">
        <v>0</v>
      </c>
      <c r="M2966">
        <v>3</v>
      </c>
      <c r="N2966">
        <v>3</v>
      </c>
      <c r="O2966">
        <v>0</v>
      </c>
      <c r="P2966">
        <v>1</v>
      </c>
      <c r="R2966">
        <v>0.03</v>
      </c>
      <c r="S2966">
        <v>0</v>
      </c>
      <c r="T2966">
        <v>0</v>
      </c>
      <c r="U2966">
        <v>0</v>
      </c>
      <c r="V2966">
        <v>0</v>
      </c>
      <c r="W2966" s="13">
        <v>40302</v>
      </c>
    </row>
    <row r="2967" spans="1:23" x14ac:dyDescent="0.25">
      <c r="A2967">
        <v>1</v>
      </c>
      <c r="B2967" t="s">
        <v>5886</v>
      </c>
      <c r="D2967" t="s">
        <v>5887</v>
      </c>
      <c r="E2967">
        <v>0</v>
      </c>
      <c r="F2967" t="s">
        <v>5888</v>
      </c>
      <c r="G2967" t="s">
        <v>29</v>
      </c>
      <c r="H2967">
        <v>37</v>
      </c>
      <c r="I2967" s="14">
        <v>1</v>
      </c>
      <c r="J2967" s="15">
        <v>0</v>
      </c>
      <c r="K2967" s="15">
        <v>0</v>
      </c>
      <c r="L2967" s="15">
        <v>0</v>
      </c>
      <c r="M2967">
        <v>3</v>
      </c>
      <c r="N2967">
        <v>3</v>
      </c>
      <c r="O2967">
        <v>0</v>
      </c>
      <c r="P2967">
        <v>1</v>
      </c>
      <c r="R2967">
        <v>0.03</v>
      </c>
      <c r="S2967">
        <v>0</v>
      </c>
      <c r="T2967">
        <v>0</v>
      </c>
      <c r="U2967">
        <v>0</v>
      </c>
      <c r="V2967">
        <v>0</v>
      </c>
      <c r="W2967" s="13">
        <v>40302</v>
      </c>
    </row>
    <row r="2968" spans="1:23" x14ac:dyDescent="0.25">
      <c r="A2968">
        <v>1</v>
      </c>
      <c r="B2968" t="s">
        <v>5889</v>
      </c>
      <c r="C2968" t="s">
        <v>5890</v>
      </c>
      <c r="D2968" t="s">
        <v>5891</v>
      </c>
      <c r="E2968">
        <v>0</v>
      </c>
      <c r="F2968" t="s">
        <v>1719</v>
      </c>
      <c r="G2968" t="s">
        <v>29</v>
      </c>
      <c r="H2968">
        <v>37</v>
      </c>
      <c r="I2968" s="14">
        <v>3</v>
      </c>
      <c r="J2968" s="15">
        <v>0</v>
      </c>
      <c r="K2968" s="15">
        <v>0</v>
      </c>
      <c r="L2968" s="15">
        <v>0</v>
      </c>
      <c r="M2968">
        <v>3</v>
      </c>
      <c r="N2968">
        <v>3</v>
      </c>
      <c r="O2968">
        <v>0</v>
      </c>
      <c r="P2968">
        <v>3</v>
      </c>
      <c r="R2968">
        <v>0.03</v>
      </c>
      <c r="S2968">
        <v>0</v>
      </c>
      <c r="T2968">
        <v>0</v>
      </c>
      <c r="U2968">
        <v>0</v>
      </c>
      <c r="V2968">
        <v>0</v>
      </c>
      <c r="W2968" s="13">
        <v>40302</v>
      </c>
    </row>
    <row r="2969" spans="1:23" x14ac:dyDescent="0.25">
      <c r="A2969">
        <v>1</v>
      </c>
      <c r="B2969" t="s">
        <v>5892</v>
      </c>
      <c r="D2969" t="s">
        <v>5893</v>
      </c>
      <c r="E2969">
        <v>0</v>
      </c>
      <c r="F2969" t="s">
        <v>1891</v>
      </c>
      <c r="G2969" t="s">
        <v>29</v>
      </c>
      <c r="H2969">
        <v>37</v>
      </c>
      <c r="I2969" s="14">
        <v>2</v>
      </c>
      <c r="J2969" s="15">
        <v>0</v>
      </c>
      <c r="K2969" s="15">
        <v>0</v>
      </c>
      <c r="L2969" s="15">
        <v>0</v>
      </c>
      <c r="M2969">
        <v>3</v>
      </c>
      <c r="N2969">
        <v>3</v>
      </c>
      <c r="O2969">
        <v>0</v>
      </c>
      <c r="P2969">
        <v>2</v>
      </c>
      <c r="R2969">
        <v>0.03</v>
      </c>
      <c r="S2969">
        <v>0</v>
      </c>
      <c r="T2969">
        <v>0</v>
      </c>
      <c r="U2969">
        <v>0</v>
      </c>
      <c r="V2969">
        <v>0</v>
      </c>
      <c r="W2969" s="13">
        <v>40302</v>
      </c>
    </row>
    <row r="2970" spans="1:23" x14ac:dyDescent="0.25">
      <c r="A2970">
        <v>1</v>
      </c>
      <c r="B2970" t="s">
        <v>5894</v>
      </c>
      <c r="D2970" t="s">
        <v>5895</v>
      </c>
      <c r="E2970">
        <v>0</v>
      </c>
      <c r="F2970" t="s">
        <v>1719</v>
      </c>
      <c r="G2970" t="s">
        <v>29</v>
      </c>
      <c r="H2970">
        <v>37</v>
      </c>
      <c r="I2970" s="14">
        <v>1</v>
      </c>
      <c r="J2970" s="15">
        <v>0</v>
      </c>
      <c r="K2970" s="15">
        <v>0</v>
      </c>
      <c r="L2970" s="15">
        <v>0</v>
      </c>
      <c r="M2970">
        <v>3</v>
      </c>
      <c r="N2970">
        <v>3</v>
      </c>
      <c r="O2970">
        <v>0</v>
      </c>
      <c r="P2970">
        <v>1</v>
      </c>
      <c r="R2970">
        <v>0.03</v>
      </c>
      <c r="S2970">
        <v>0</v>
      </c>
      <c r="T2970">
        <v>0</v>
      </c>
      <c r="U2970">
        <v>0</v>
      </c>
      <c r="V2970">
        <v>0</v>
      </c>
      <c r="W2970" s="13">
        <v>40302</v>
      </c>
    </row>
    <row r="2971" spans="1:23" x14ac:dyDescent="0.25">
      <c r="A2971">
        <v>1</v>
      </c>
      <c r="B2971" t="s">
        <v>5896</v>
      </c>
      <c r="D2971" t="s">
        <v>5897</v>
      </c>
      <c r="E2971">
        <v>0</v>
      </c>
      <c r="F2971" t="s">
        <v>1719</v>
      </c>
      <c r="G2971" t="s">
        <v>29</v>
      </c>
      <c r="H2971">
        <v>37</v>
      </c>
      <c r="I2971" s="14">
        <v>1</v>
      </c>
      <c r="J2971" s="15">
        <v>0</v>
      </c>
      <c r="K2971" s="15">
        <v>0</v>
      </c>
      <c r="L2971" s="15">
        <v>0</v>
      </c>
      <c r="M2971">
        <v>3</v>
      </c>
      <c r="N2971">
        <v>3</v>
      </c>
      <c r="O2971">
        <v>0</v>
      </c>
      <c r="P2971">
        <v>1</v>
      </c>
      <c r="R2971">
        <v>0.03</v>
      </c>
      <c r="S2971">
        <v>0</v>
      </c>
      <c r="T2971">
        <v>0</v>
      </c>
      <c r="U2971">
        <v>0</v>
      </c>
      <c r="V2971">
        <v>0</v>
      </c>
      <c r="W2971" s="13">
        <v>40302</v>
      </c>
    </row>
    <row r="2972" spans="1:23" x14ac:dyDescent="0.25">
      <c r="A2972">
        <v>1</v>
      </c>
      <c r="B2972" t="s">
        <v>5898</v>
      </c>
      <c r="D2972" t="s">
        <v>5899</v>
      </c>
      <c r="E2972">
        <v>0</v>
      </c>
      <c r="F2972" t="s">
        <v>1719</v>
      </c>
      <c r="G2972" t="s">
        <v>29</v>
      </c>
      <c r="H2972">
        <v>37</v>
      </c>
      <c r="I2972" s="14">
        <v>1</v>
      </c>
      <c r="J2972" s="15">
        <v>0</v>
      </c>
      <c r="K2972" s="15">
        <v>0</v>
      </c>
      <c r="L2972" s="15">
        <v>0</v>
      </c>
      <c r="M2972">
        <v>3</v>
      </c>
      <c r="N2972">
        <v>3</v>
      </c>
      <c r="O2972">
        <v>0</v>
      </c>
      <c r="P2972">
        <v>1</v>
      </c>
      <c r="R2972">
        <v>0.03</v>
      </c>
      <c r="S2972">
        <v>0</v>
      </c>
      <c r="T2972">
        <v>0</v>
      </c>
      <c r="U2972">
        <v>0</v>
      </c>
      <c r="V2972">
        <v>0</v>
      </c>
      <c r="W2972" s="13">
        <v>40302</v>
      </c>
    </row>
    <row r="2973" spans="1:23" x14ac:dyDescent="0.25">
      <c r="A2973">
        <v>1</v>
      </c>
      <c r="B2973" t="s">
        <v>5900</v>
      </c>
      <c r="D2973" t="s">
        <v>5901</v>
      </c>
      <c r="E2973">
        <v>0</v>
      </c>
      <c r="F2973" t="s">
        <v>1719</v>
      </c>
      <c r="G2973" t="s">
        <v>29</v>
      </c>
      <c r="H2973">
        <v>37</v>
      </c>
      <c r="I2973" s="14">
        <v>3</v>
      </c>
      <c r="J2973" s="15">
        <v>0</v>
      </c>
      <c r="K2973" s="15">
        <v>0</v>
      </c>
      <c r="L2973" s="15">
        <v>0</v>
      </c>
      <c r="M2973">
        <v>3</v>
      </c>
      <c r="N2973">
        <v>3</v>
      </c>
      <c r="O2973">
        <v>0</v>
      </c>
      <c r="P2973">
        <v>3</v>
      </c>
      <c r="R2973">
        <v>0.03</v>
      </c>
      <c r="S2973">
        <v>0</v>
      </c>
      <c r="T2973">
        <v>0</v>
      </c>
      <c r="U2973">
        <v>0</v>
      </c>
      <c r="V2973">
        <v>0</v>
      </c>
      <c r="W2973" s="13">
        <v>40302</v>
      </c>
    </row>
    <row r="2974" spans="1:23" x14ac:dyDescent="0.25">
      <c r="A2974">
        <v>1</v>
      </c>
      <c r="B2974" t="s">
        <v>5902</v>
      </c>
      <c r="D2974" t="s">
        <v>5903</v>
      </c>
      <c r="E2974">
        <v>0</v>
      </c>
      <c r="F2974" t="s">
        <v>1719</v>
      </c>
      <c r="G2974" t="s">
        <v>29</v>
      </c>
      <c r="H2974">
        <v>37</v>
      </c>
      <c r="I2974" s="14">
        <v>1</v>
      </c>
      <c r="J2974" s="15">
        <v>0</v>
      </c>
      <c r="K2974" s="15">
        <v>0</v>
      </c>
      <c r="L2974" s="15">
        <v>0</v>
      </c>
      <c r="M2974">
        <v>3</v>
      </c>
      <c r="N2974">
        <v>3</v>
      </c>
      <c r="O2974">
        <v>0</v>
      </c>
      <c r="P2974">
        <v>1</v>
      </c>
      <c r="R2974">
        <v>0.03</v>
      </c>
      <c r="S2974">
        <v>0</v>
      </c>
      <c r="T2974">
        <v>0</v>
      </c>
      <c r="U2974">
        <v>0</v>
      </c>
      <c r="V2974">
        <v>0</v>
      </c>
      <c r="W2974" s="13">
        <v>40302</v>
      </c>
    </row>
    <row r="2975" spans="1:23" x14ac:dyDescent="0.25">
      <c r="A2975">
        <v>1</v>
      </c>
      <c r="B2975" t="s">
        <v>5904</v>
      </c>
      <c r="D2975" t="s">
        <v>5905</v>
      </c>
      <c r="E2975">
        <v>0</v>
      </c>
      <c r="F2975" t="s">
        <v>1719</v>
      </c>
      <c r="G2975" t="s">
        <v>29</v>
      </c>
      <c r="H2975">
        <v>37</v>
      </c>
      <c r="I2975" s="14">
        <v>1</v>
      </c>
      <c r="J2975" s="15">
        <v>0</v>
      </c>
      <c r="K2975" s="15">
        <v>0</v>
      </c>
      <c r="L2975" s="15">
        <v>0</v>
      </c>
      <c r="M2975">
        <v>3</v>
      </c>
      <c r="N2975">
        <v>3</v>
      </c>
      <c r="O2975">
        <v>0</v>
      </c>
      <c r="P2975">
        <v>1</v>
      </c>
      <c r="R2975">
        <v>0.03</v>
      </c>
      <c r="S2975">
        <v>0</v>
      </c>
      <c r="T2975">
        <v>0</v>
      </c>
      <c r="U2975">
        <v>0</v>
      </c>
      <c r="V2975">
        <v>0</v>
      </c>
      <c r="W2975" s="13">
        <v>40302</v>
      </c>
    </row>
    <row r="2976" spans="1:23" x14ac:dyDescent="0.25">
      <c r="A2976">
        <v>1</v>
      </c>
      <c r="B2976" t="s">
        <v>5906</v>
      </c>
      <c r="D2976" t="s">
        <v>5907</v>
      </c>
      <c r="E2976">
        <v>0</v>
      </c>
      <c r="F2976" t="s">
        <v>1719</v>
      </c>
      <c r="G2976" t="s">
        <v>29</v>
      </c>
      <c r="H2976">
        <v>37</v>
      </c>
      <c r="I2976" s="14">
        <v>1</v>
      </c>
      <c r="J2976" s="15">
        <v>0</v>
      </c>
      <c r="K2976" s="15">
        <v>0</v>
      </c>
      <c r="L2976" s="15">
        <v>0</v>
      </c>
      <c r="M2976">
        <v>3</v>
      </c>
      <c r="N2976">
        <v>3</v>
      </c>
      <c r="O2976">
        <v>0</v>
      </c>
      <c r="P2976">
        <v>1</v>
      </c>
      <c r="R2976">
        <v>0.03</v>
      </c>
      <c r="S2976">
        <v>0</v>
      </c>
      <c r="T2976">
        <v>0</v>
      </c>
      <c r="U2976">
        <v>0</v>
      </c>
      <c r="V2976">
        <v>0</v>
      </c>
      <c r="W2976" s="13">
        <v>40302</v>
      </c>
    </row>
    <row r="2977" spans="1:24" x14ac:dyDescent="0.25">
      <c r="A2977">
        <v>1</v>
      </c>
      <c r="B2977" t="s">
        <v>5908</v>
      </c>
      <c r="D2977" t="s">
        <v>5909</v>
      </c>
      <c r="E2977">
        <v>0</v>
      </c>
      <c r="F2977" t="s">
        <v>1725</v>
      </c>
      <c r="G2977" t="s">
        <v>29</v>
      </c>
      <c r="H2977">
        <v>37</v>
      </c>
      <c r="I2977" s="14">
        <v>3</v>
      </c>
      <c r="J2977" s="15">
        <v>0</v>
      </c>
      <c r="K2977" s="15">
        <v>0</v>
      </c>
      <c r="L2977" s="15">
        <v>0</v>
      </c>
      <c r="M2977">
        <v>3</v>
      </c>
      <c r="N2977">
        <v>3</v>
      </c>
      <c r="O2977">
        <v>0</v>
      </c>
      <c r="P2977">
        <v>3</v>
      </c>
      <c r="R2977">
        <v>0.03</v>
      </c>
      <c r="S2977">
        <v>0</v>
      </c>
      <c r="T2977">
        <v>0</v>
      </c>
      <c r="U2977">
        <v>0</v>
      </c>
      <c r="V2977">
        <v>0</v>
      </c>
      <c r="W2977" s="13">
        <v>40302</v>
      </c>
    </row>
    <row r="2978" spans="1:24" x14ac:dyDescent="0.25">
      <c r="A2978">
        <v>1</v>
      </c>
      <c r="B2978" t="s">
        <v>5910</v>
      </c>
      <c r="D2978" t="s">
        <v>5911</v>
      </c>
      <c r="E2978">
        <v>0</v>
      </c>
      <c r="F2978" t="s">
        <v>1719</v>
      </c>
      <c r="G2978" t="s">
        <v>29</v>
      </c>
      <c r="H2978">
        <v>37</v>
      </c>
      <c r="I2978" s="14">
        <v>2</v>
      </c>
      <c r="J2978" s="15">
        <v>0</v>
      </c>
      <c r="K2978" s="15">
        <v>0</v>
      </c>
      <c r="L2978" s="15">
        <v>0</v>
      </c>
      <c r="M2978">
        <v>3</v>
      </c>
      <c r="N2978">
        <v>3</v>
      </c>
      <c r="O2978">
        <v>0</v>
      </c>
      <c r="P2978">
        <v>2</v>
      </c>
      <c r="R2978">
        <v>0.03</v>
      </c>
      <c r="S2978">
        <v>0</v>
      </c>
      <c r="T2978">
        <v>0</v>
      </c>
      <c r="U2978">
        <v>0</v>
      </c>
      <c r="V2978">
        <v>0</v>
      </c>
      <c r="W2978" s="13">
        <v>40302</v>
      </c>
    </row>
    <row r="2979" spans="1:24" x14ac:dyDescent="0.25">
      <c r="A2979">
        <v>1</v>
      </c>
      <c r="B2979" t="s">
        <v>5912</v>
      </c>
      <c r="D2979" t="s">
        <v>5913</v>
      </c>
      <c r="E2979">
        <v>0</v>
      </c>
      <c r="F2979" t="s">
        <v>1906</v>
      </c>
      <c r="G2979" t="s">
        <v>29</v>
      </c>
      <c r="H2979">
        <v>36</v>
      </c>
      <c r="I2979" s="14">
        <v>3</v>
      </c>
      <c r="J2979" s="15">
        <v>25125</v>
      </c>
      <c r="K2979" s="15">
        <v>0</v>
      </c>
      <c r="L2979" s="15">
        <v>0</v>
      </c>
      <c r="M2979">
        <v>3</v>
      </c>
      <c r="N2979">
        <v>3</v>
      </c>
      <c r="O2979">
        <v>0</v>
      </c>
      <c r="P2979">
        <v>3</v>
      </c>
      <c r="R2979">
        <v>0.03</v>
      </c>
      <c r="S2979">
        <v>0</v>
      </c>
      <c r="T2979">
        <v>0</v>
      </c>
      <c r="U2979">
        <v>0</v>
      </c>
      <c r="V2979">
        <v>0</v>
      </c>
      <c r="W2979" s="13">
        <v>40302</v>
      </c>
    </row>
    <row r="2980" spans="1:24" x14ac:dyDescent="0.25">
      <c r="A2980">
        <v>1</v>
      </c>
      <c r="B2980" t="s">
        <v>5912</v>
      </c>
      <c r="D2980" t="s">
        <v>5913</v>
      </c>
      <c r="E2980">
        <v>0</v>
      </c>
      <c r="F2980" t="s">
        <v>1906</v>
      </c>
      <c r="G2980" t="s">
        <v>29</v>
      </c>
      <c r="H2980">
        <v>37</v>
      </c>
      <c r="I2980" s="14">
        <v>1</v>
      </c>
      <c r="J2980" s="15">
        <v>0</v>
      </c>
      <c r="K2980" s="15">
        <v>0</v>
      </c>
      <c r="L2980" s="15">
        <v>0</v>
      </c>
      <c r="M2980">
        <v>3</v>
      </c>
      <c r="N2980">
        <v>3</v>
      </c>
      <c r="O2980">
        <v>0</v>
      </c>
      <c r="P2980">
        <v>1</v>
      </c>
      <c r="R2980">
        <v>0.03</v>
      </c>
      <c r="S2980">
        <v>0</v>
      </c>
      <c r="T2980">
        <v>0</v>
      </c>
      <c r="U2980">
        <v>0</v>
      </c>
      <c r="V2980">
        <v>0</v>
      </c>
      <c r="W2980" s="13">
        <v>40302</v>
      </c>
    </row>
    <row r="2981" spans="1:24" x14ac:dyDescent="0.25">
      <c r="A2981">
        <v>1</v>
      </c>
      <c r="B2981" t="s">
        <v>5914</v>
      </c>
      <c r="D2981" t="s">
        <v>5915</v>
      </c>
      <c r="E2981">
        <v>0</v>
      </c>
      <c r="F2981" t="s">
        <v>1719</v>
      </c>
      <c r="G2981" t="s">
        <v>29</v>
      </c>
      <c r="H2981">
        <v>37</v>
      </c>
      <c r="I2981" s="14">
        <v>4</v>
      </c>
      <c r="J2981" s="15">
        <v>0</v>
      </c>
      <c r="K2981" s="15">
        <v>0</v>
      </c>
      <c r="L2981" s="15">
        <v>0</v>
      </c>
      <c r="M2981">
        <v>3</v>
      </c>
      <c r="N2981">
        <v>3</v>
      </c>
      <c r="O2981">
        <v>0</v>
      </c>
      <c r="P2981">
        <v>4</v>
      </c>
      <c r="R2981">
        <v>0.03</v>
      </c>
      <c r="S2981">
        <v>0</v>
      </c>
      <c r="T2981">
        <v>0</v>
      </c>
      <c r="U2981">
        <v>0</v>
      </c>
      <c r="V2981">
        <v>0</v>
      </c>
      <c r="W2981" s="13">
        <v>40302</v>
      </c>
    </row>
    <row r="2982" spans="1:24" x14ac:dyDescent="0.25">
      <c r="A2982">
        <v>1</v>
      </c>
      <c r="B2982" t="s">
        <v>5916</v>
      </c>
      <c r="D2982" t="s">
        <v>5917</v>
      </c>
      <c r="E2982">
        <v>0</v>
      </c>
      <c r="F2982" t="s">
        <v>1719</v>
      </c>
      <c r="G2982" t="s">
        <v>29</v>
      </c>
      <c r="H2982">
        <v>37</v>
      </c>
      <c r="I2982" s="14">
        <v>2</v>
      </c>
      <c r="J2982" s="15">
        <v>0</v>
      </c>
      <c r="K2982" s="15">
        <v>0</v>
      </c>
      <c r="L2982" s="15">
        <v>0</v>
      </c>
      <c r="M2982">
        <v>3</v>
      </c>
      <c r="N2982">
        <v>3</v>
      </c>
      <c r="O2982">
        <v>0</v>
      </c>
      <c r="P2982">
        <v>2</v>
      </c>
      <c r="R2982">
        <v>0.03</v>
      </c>
      <c r="S2982">
        <v>0</v>
      </c>
      <c r="T2982">
        <v>0</v>
      </c>
      <c r="U2982">
        <v>0</v>
      </c>
      <c r="V2982">
        <v>0</v>
      </c>
      <c r="W2982" s="13">
        <v>40302</v>
      </c>
    </row>
    <row r="2983" spans="1:24" x14ac:dyDescent="0.25">
      <c r="A2983">
        <v>1</v>
      </c>
      <c r="B2983" t="s">
        <v>5918</v>
      </c>
      <c r="D2983" t="s">
        <v>5919</v>
      </c>
      <c r="E2983">
        <v>0</v>
      </c>
      <c r="F2983" t="s">
        <v>1719</v>
      </c>
      <c r="G2983" t="s">
        <v>29</v>
      </c>
      <c r="H2983">
        <v>36</v>
      </c>
      <c r="I2983" s="14">
        <v>2</v>
      </c>
      <c r="J2983" s="15">
        <v>147000</v>
      </c>
      <c r="K2983" s="15">
        <v>0</v>
      </c>
      <c r="L2983" s="15">
        <v>0</v>
      </c>
      <c r="M2983">
        <v>3</v>
      </c>
      <c r="N2983">
        <v>3</v>
      </c>
      <c r="O2983">
        <v>0</v>
      </c>
      <c r="P2983">
        <v>2</v>
      </c>
      <c r="R2983">
        <v>0.03</v>
      </c>
      <c r="S2983">
        <v>0</v>
      </c>
      <c r="T2983">
        <v>0</v>
      </c>
      <c r="U2983">
        <v>0</v>
      </c>
      <c r="V2983">
        <v>0</v>
      </c>
      <c r="W2983" s="13">
        <v>43294</v>
      </c>
      <c r="X2983">
        <v>175</v>
      </c>
    </row>
    <row r="2984" spans="1:24" x14ac:dyDescent="0.25">
      <c r="A2984">
        <v>1</v>
      </c>
      <c r="B2984" t="s">
        <v>5918</v>
      </c>
      <c r="D2984" t="s">
        <v>5919</v>
      </c>
      <c r="E2984">
        <v>0</v>
      </c>
      <c r="F2984" t="s">
        <v>1719</v>
      </c>
      <c r="G2984" t="s">
        <v>29</v>
      </c>
      <c r="H2984">
        <v>37</v>
      </c>
      <c r="I2984" s="14">
        <v>3</v>
      </c>
      <c r="J2984" s="15">
        <v>0</v>
      </c>
      <c r="K2984" s="15">
        <v>0</v>
      </c>
      <c r="L2984" s="15">
        <v>0</v>
      </c>
      <c r="M2984">
        <v>3</v>
      </c>
      <c r="N2984">
        <v>3</v>
      </c>
      <c r="O2984">
        <v>0</v>
      </c>
      <c r="P2984">
        <v>3</v>
      </c>
      <c r="R2984">
        <v>0.03</v>
      </c>
      <c r="S2984">
        <v>0</v>
      </c>
      <c r="T2984">
        <v>0</v>
      </c>
      <c r="U2984">
        <v>0</v>
      </c>
      <c r="V2984">
        <v>0</v>
      </c>
      <c r="W2984" s="13">
        <v>40302</v>
      </c>
    </row>
    <row r="2985" spans="1:24" x14ac:dyDescent="0.25">
      <c r="A2985">
        <v>1</v>
      </c>
      <c r="B2985" t="s">
        <v>5920</v>
      </c>
      <c r="D2985" t="s">
        <v>5921</v>
      </c>
      <c r="E2985">
        <v>0</v>
      </c>
      <c r="F2985" t="s">
        <v>1719</v>
      </c>
      <c r="G2985" t="s">
        <v>29</v>
      </c>
      <c r="H2985">
        <v>37</v>
      </c>
      <c r="I2985" s="14">
        <v>2</v>
      </c>
      <c r="J2985" s="15">
        <v>0</v>
      </c>
      <c r="K2985" s="15">
        <v>0</v>
      </c>
      <c r="L2985" s="15">
        <v>0</v>
      </c>
      <c r="M2985">
        <v>3</v>
      </c>
      <c r="N2985">
        <v>3</v>
      </c>
      <c r="O2985">
        <v>0</v>
      </c>
      <c r="P2985">
        <v>2</v>
      </c>
      <c r="R2985">
        <v>0.03</v>
      </c>
      <c r="S2985">
        <v>0</v>
      </c>
      <c r="T2985">
        <v>0</v>
      </c>
      <c r="U2985">
        <v>0</v>
      </c>
      <c r="V2985">
        <v>0</v>
      </c>
      <c r="W2985" s="13">
        <v>40302</v>
      </c>
    </row>
    <row r="2986" spans="1:24" x14ac:dyDescent="0.25">
      <c r="A2986">
        <v>1</v>
      </c>
      <c r="B2986" t="s">
        <v>5922</v>
      </c>
      <c r="D2986" t="s">
        <v>5923</v>
      </c>
      <c r="E2986">
        <v>0</v>
      </c>
      <c r="F2986" t="s">
        <v>1719</v>
      </c>
      <c r="G2986" t="s">
        <v>29</v>
      </c>
      <c r="H2986">
        <v>37</v>
      </c>
      <c r="I2986" s="14">
        <v>1</v>
      </c>
      <c r="J2986" s="15">
        <v>0</v>
      </c>
      <c r="K2986" s="15">
        <v>0</v>
      </c>
      <c r="L2986" s="15">
        <v>0</v>
      </c>
      <c r="M2986">
        <v>3</v>
      </c>
      <c r="N2986">
        <v>3</v>
      </c>
      <c r="O2986">
        <v>0</v>
      </c>
      <c r="P2986">
        <v>1</v>
      </c>
      <c r="R2986">
        <v>0.03</v>
      </c>
      <c r="S2986">
        <v>0</v>
      </c>
      <c r="T2986">
        <v>0</v>
      </c>
      <c r="U2986">
        <v>0</v>
      </c>
      <c r="V2986">
        <v>0</v>
      </c>
      <c r="W2986" s="13">
        <v>40302</v>
      </c>
    </row>
    <row r="2987" spans="1:24" x14ac:dyDescent="0.25">
      <c r="A2987">
        <v>1</v>
      </c>
      <c r="B2987" t="s">
        <v>5924</v>
      </c>
      <c r="D2987" t="s">
        <v>5925</v>
      </c>
      <c r="E2987">
        <v>0</v>
      </c>
      <c r="F2987" t="s">
        <v>1770</v>
      </c>
      <c r="G2987" t="s">
        <v>29</v>
      </c>
      <c r="H2987">
        <v>37</v>
      </c>
      <c r="I2987" s="14">
        <v>3</v>
      </c>
      <c r="J2987" s="15">
        <v>0</v>
      </c>
      <c r="K2987" s="15">
        <v>0</v>
      </c>
      <c r="L2987" s="15">
        <v>0</v>
      </c>
      <c r="M2987">
        <v>3</v>
      </c>
      <c r="N2987">
        <v>3</v>
      </c>
      <c r="O2987">
        <v>0</v>
      </c>
      <c r="P2987">
        <v>3</v>
      </c>
      <c r="R2987">
        <v>0.03</v>
      </c>
      <c r="S2987">
        <v>0</v>
      </c>
      <c r="T2987">
        <v>0</v>
      </c>
      <c r="U2987">
        <v>0</v>
      </c>
      <c r="V2987">
        <v>0</v>
      </c>
      <c r="W2987" s="13">
        <v>40302</v>
      </c>
    </row>
    <row r="2988" spans="1:24" x14ac:dyDescent="0.25">
      <c r="A2988">
        <v>1</v>
      </c>
      <c r="B2988" t="s">
        <v>5926</v>
      </c>
      <c r="D2988" t="s">
        <v>5927</v>
      </c>
      <c r="E2988">
        <v>0</v>
      </c>
      <c r="F2988" t="s">
        <v>1719</v>
      </c>
      <c r="G2988" t="s">
        <v>29</v>
      </c>
      <c r="H2988">
        <v>37</v>
      </c>
      <c r="I2988" s="14">
        <v>1</v>
      </c>
      <c r="J2988" s="15">
        <v>0</v>
      </c>
      <c r="K2988" s="15">
        <v>0</v>
      </c>
      <c r="L2988" s="15">
        <v>0</v>
      </c>
      <c r="M2988">
        <v>3</v>
      </c>
      <c r="N2988">
        <v>3</v>
      </c>
      <c r="O2988">
        <v>0</v>
      </c>
      <c r="P2988">
        <v>1</v>
      </c>
      <c r="R2988">
        <v>0.03</v>
      </c>
      <c r="S2988">
        <v>0</v>
      </c>
      <c r="T2988">
        <v>0</v>
      </c>
      <c r="U2988">
        <v>0</v>
      </c>
      <c r="V2988">
        <v>0</v>
      </c>
      <c r="W2988" s="13">
        <v>40302</v>
      </c>
    </row>
    <row r="2989" spans="1:24" x14ac:dyDescent="0.25">
      <c r="A2989">
        <v>1</v>
      </c>
      <c r="B2989" t="s">
        <v>5928</v>
      </c>
      <c r="D2989" t="s">
        <v>5929</v>
      </c>
      <c r="E2989">
        <v>0</v>
      </c>
      <c r="F2989" t="s">
        <v>1719</v>
      </c>
      <c r="G2989" t="s">
        <v>29</v>
      </c>
      <c r="H2989">
        <v>37</v>
      </c>
      <c r="I2989" s="14">
        <v>1</v>
      </c>
      <c r="J2989" s="15">
        <v>0</v>
      </c>
      <c r="K2989" s="15">
        <v>0</v>
      </c>
      <c r="L2989" s="15">
        <v>0</v>
      </c>
      <c r="M2989">
        <v>3</v>
      </c>
      <c r="N2989">
        <v>3</v>
      </c>
      <c r="O2989">
        <v>0</v>
      </c>
      <c r="P2989">
        <v>1</v>
      </c>
      <c r="R2989">
        <v>0.03</v>
      </c>
      <c r="S2989">
        <v>0</v>
      </c>
      <c r="T2989">
        <v>0</v>
      </c>
      <c r="U2989">
        <v>0</v>
      </c>
      <c r="V2989">
        <v>0</v>
      </c>
      <c r="W2989" s="13">
        <v>40302</v>
      </c>
    </row>
    <row r="2990" spans="1:24" x14ac:dyDescent="0.25">
      <c r="A2990">
        <v>1</v>
      </c>
      <c r="B2990" t="s">
        <v>5930</v>
      </c>
      <c r="D2990" t="s">
        <v>5931</v>
      </c>
      <c r="E2990">
        <v>0</v>
      </c>
      <c r="F2990" t="s">
        <v>1719</v>
      </c>
      <c r="G2990" t="s">
        <v>29</v>
      </c>
      <c r="H2990">
        <v>37</v>
      </c>
      <c r="I2990" s="14">
        <v>2</v>
      </c>
      <c r="J2990" s="15">
        <v>0</v>
      </c>
      <c r="K2990" s="15">
        <v>0</v>
      </c>
      <c r="L2990" s="15">
        <v>0</v>
      </c>
      <c r="M2990">
        <v>3</v>
      </c>
      <c r="N2990">
        <v>3</v>
      </c>
      <c r="O2990">
        <v>0</v>
      </c>
      <c r="P2990">
        <v>2</v>
      </c>
      <c r="R2990">
        <v>0.03</v>
      </c>
      <c r="S2990">
        <v>0</v>
      </c>
      <c r="T2990">
        <v>0</v>
      </c>
      <c r="U2990">
        <v>0</v>
      </c>
      <c r="V2990">
        <v>0</v>
      </c>
      <c r="W2990" s="13">
        <v>40302</v>
      </c>
    </row>
    <row r="2991" spans="1:24" x14ac:dyDescent="0.25">
      <c r="A2991">
        <v>1</v>
      </c>
      <c r="B2991" t="s">
        <v>5932</v>
      </c>
      <c r="D2991" t="s">
        <v>5933</v>
      </c>
      <c r="E2991">
        <v>0</v>
      </c>
      <c r="F2991" t="s">
        <v>1719</v>
      </c>
      <c r="G2991" t="s">
        <v>29</v>
      </c>
      <c r="H2991">
        <v>36</v>
      </c>
      <c r="I2991" s="14">
        <v>1</v>
      </c>
      <c r="J2991" s="15">
        <v>1313833.5589999999</v>
      </c>
      <c r="K2991" s="15">
        <v>0</v>
      </c>
      <c r="L2991" s="15">
        <v>0</v>
      </c>
      <c r="M2991">
        <v>3</v>
      </c>
      <c r="N2991">
        <v>3</v>
      </c>
      <c r="O2991">
        <v>0</v>
      </c>
      <c r="P2991">
        <v>1</v>
      </c>
      <c r="R2991">
        <v>0.03</v>
      </c>
      <c r="S2991">
        <v>0</v>
      </c>
      <c r="T2991">
        <v>0</v>
      </c>
      <c r="U2991">
        <v>0</v>
      </c>
      <c r="V2991">
        <v>0</v>
      </c>
      <c r="W2991" s="13">
        <v>41853</v>
      </c>
      <c r="X2991">
        <v>333</v>
      </c>
    </row>
    <row r="2992" spans="1:24" x14ac:dyDescent="0.25">
      <c r="A2992">
        <v>1</v>
      </c>
      <c r="B2992" t="s">
        <v>5932</v>
      </c>
      <c r="D2992" t="s">
        <v>5933</v>
      </c>
      <c r="E2992">
        <v>0</v>
      </c>
      <c r="F2992" t="s">
        <v>1719</v>
      </c>
      <c r="G2992" t="s">
        <v>29</v>
      </c>
      <c r="H2992">
        <v>37</v>
      </c>
      <c r="I2992" s="14">
        <v>3</v>
      </c>
      <c r="J2992" s="15">
        <v>0</v>
      </c>
      <c r="K2992" s="15">
        <v>0</v>
      </c>
      <c r="L2992" s="15">
        <v>0</v>
      </c>
      <c r="M2992">
        <v>3</v>
      </c>
      <c r="N2992">
        <v>3</v>
      </c>
      <c r="O2992">
        <v>0</v>
      </c>
      <c r="P2992">
        <v>3</v>
      </c>
      <c r="R2992">
        <v>0.03</v>
      </c>
      <c r="S2992">
        <v>0</v>
      </c>
      <c r="T2992">
        <v>0</v>
      </c>
      <c r="U2992">
        <v>0</v>
      </c>
      <c r="V2992">
        <v>0</v>
      </c>
      <c r="W2992" s="13">
        <v>40302</v>
      </c>
    </row>
    <row r="2993" spans="1:23" x14ac:dyDescent="0.25">
      <c r="A2993">
        <v>1</v>
      </c>
      <c r="B2993" t="s">
        <v>5934</v>
      </c>
      <c r="D2993" t="s">
        <v>5935</v>
      </c>
      <c r="E2993">
        <v>0</v>
      </c>
      <c r="F2993" t="s">
        <v>1725</v>
      </c>
      <c r="G2993" t="s">
        <v>29</v>
      </c>
      <c r="H2993">
        <v>37</v>
      </c>
      <c r="I2993" s="14">
        <v>1</v>
      </c>
      <c r="J2993" s="15">
        <v>0</v>
      </c>
      <c r="K2993" s="15">
        <v>0</v>
      </c>
      <c r="L2993" s="15">
        <v>0</v>
      </c>
      <c r="M2993">
        <v>3</v>
      </c>
      <c r="N2993">
        <v>3</v>
      </c>
      <c r="O2993">
        <v>0</v>
      </c>
      <c r="P2993">
        <v>1</v>
      </c>
      <c r="R2993">
        <v>0.03</v>
      </c>
      <c r="S2993">
        <v>0</v>
      </c>
      <c r="T2993">
        <v>0</v>
      </c>
      <c r="U2993">
        <v>0</v>
      </c>
      <c r="V2993">
        <v>0</v>
      </c>
      <c r="W2993" s="13">
        <v>40302</v>
      </c>
    </row>
    <row r="2994" spans="1:23" x14ac:dyDescent="0.25">
      <c r="A2994">
        <v>1</v>
      </c>
      <c r="B2994" t="s">
        <v>5936</v>
      </c>
      <c r="D2994" t="s">
        <v>5937</v>
      </c>
      <c r="E2994">
        <v>0</v>
      </c>
      <c r="F2994" t="s">
        <v>1719</v>
      </c>
      <c r="G2994" t="s">
        <v>29</v>
      </c>
      <c r="H2994">
        <v>37</v>
      </c>
      <c r="I2994" s="14">
        <v>1</v>
      </c>
      <c r="J2994" s="15">
        <v>0</v>
      </c>
      <c r="K2994" s="15">
        <v>0</v>
      </c>
      <c r="L2994" s="15">
        <v>0</v>
      </c>
      <c r="M2994">
        <v>3</v>
      </c>
      <c r="N2994">
        <v>3</v>
      </c>
      <c r="O2994">
        <v>0</v>
      </c>
      <c r="P2994">
        <v>1</v>
      </c>
      <c r="R2994">
        <v>0.03</v>
      </c>
      <c r="S2994">
        <v>0</v>
      </c>
      <c r="T2994">
        <v>0</v>
      </c>
      <c r="U2994">
        <v>0</v>
      </c>
      <c r="V2994">
        <v>0</v>
      </c>
      <c r="W2994" s="13">
        <v>40302</v>
      </c>
    </row>
    <row r="2995" spans="1:23" x14ac:dyDescent="0.25">
      <c r="A2995">
        <v>1</v>
      </c>
      <c r="B2995" t="s">
        <v>5938</v>
      </c>
      <c r="D2995" t="s">
        <v>5939</v>
      </c>
      <c r="E2995">
        <v>0</v>
      </c>
      <c r="F2995" t="s">
        <v>1719</v>
      </c>
      <c r="G2995" t="s">
        <v>29</v>
      </c>
      <c r="H2995">
        <v>37</v>
      </c>
      <c r="I2995" s="14">
        <v>1</v>
      </c>
      <c r="J2995" s="15">
        <v>0</v>
      </c>
      <c r="K2995" s="15">
        <v>0</v>
      </c>
      <c r="L2995" s="15">
        <v>0</v>
      </c>
      <c r="M2995">
        <v>3</v>
      </c>
      <c r="N2995">
        <v>3</v>
      </c>
      <c r="O2995">
        <v>0</v>
      </c>
      <c r="P2995">
        <v>1</v>
      </c>
      <c r="R2995">
        <v>0.03</v>
      </c>
      <c r="S2995">
        <v>0</v>
      </c>
      <c r="T2995">
        <v>0</v>
      </c>
      <c r="U2995">
        <v>0</v>
      </c>
      <c r="V2995">
        <v>0</v>
      </c>
      <c r="W2995" s="13">
        <v>40302</v>
      </c>
    </row>
    <row r="2996" spans="1:23" x14ac:dyDescent="0.25">
      <c r="A2996">
        <v>1</v>
      </c>
      <c r="B2996" t="s">
        <v>5940</v>
      </c>
      <c r="D2996" t="s">
        <v>5941</v>
      </c>
      <c r="E2996">
        <v>0</v>
      </c>
      <c r="F2996" t="s">
        <v>1719</v>
      </c>
      <c r="G2996" t="s">
        <v>29</v>
      </c>
      <c r="H2996">
        <v>37</v>
      </c>
      <c r="I2996" s="14">
        <v>4</v>
      </c>
      <c r="J2996" s="15">
        <v>0</v>
      </c>
      <c r="K2996" s="15">
        <v>0</v>
      </c>
      <c r="L2996" s="15">
        <v>0</v>
      </c>
      <c r="M2996">
        <v>3</v>
      </c>
      <c r="N2996">
        <v>3</v>
      </c>
      <c r="O2996">
        <v>0</v>
      </c>
      <c r="P2996">
        <v>4</v>
      </c>
      <c r="R2996">
        <v>0.03</v>
      </c>
      <c r="S2996">
        <v>0</v>
      </c>
      <c r="T2996">
        <v>0</v>
      </c>
      <c r="U2996">
        <v>0</v>
      </c>
      <c r="V2996">
        <v>0</v>
      </c>
      <c r="W2996" s="13">
        <v>40302</v>
      </c>
    </row>
    <row r="2997" spans="1:23" x14ac:dyDescent="0.25">
      <c r="A2997">
        <v>1</v>
      </c>
      <c r="B2997" t="s">
        <v>5942</v>
      </c>
      <c r="D2997" t="s">
        <v>5943</v>
      </c>
      <c r="E2997">
        <v>0</v>
      </c>
      <c r="F2997" t="s">
        <v>1719</v>
      </c>
      <c r="G2997" t="s">
        <v>29</v>
      </c>
      <c r="H2997">
        <v>37</v>
      </c>
      <c r="I2997" s="14">
        <v>3</v>
      </c>
      <c r="J2997" s="15">
        <v>0</v>
      </c>
      <c r="K2997" s="15">
        <v>0</v>
      </c>
      <c r="L2997" s="15">
        <v>0</v>
      </c>
      <c r="M2997">
        <v>3</v>
      </c>
      <c r="N2997">
        <v>3</v>
      </c>
      <c r="O2997">
        <v>0</v>
      </c>
      <c r="P2997">
        <v>3</v>
      </c>
      <c r="R2997">
        <v>0.03</v>
      </c>
      <c r="S2997">
        <v>0</v>
      </c>
      <c r="T2997">
        <v>0</v>
      </c>
      <c r="U2997">
        <v>0</v>
      </c>
      <c r="V2997">
        <v>0</v>
      </c>
      <c r="W2997" s="13">
        <v>40302</v>
      </c>
    </row>
    <row r="2998" spans="1:23" x14ac:dyDescent="0.25">
      <c r="A2998">
        <v>1</v>
      </c>
      <c r="B2998" t="s">
        <v>5944</v>
      </c>
      <c r="D2998" t="s">
        <v>5945</v>
      </c>
      <c r="E2998">
        <v>0</v>
      </c>
      <c r="F2998" t="s">
        <v>2094</v>
      </c>
      <c r="G2998" t="s">
        <v>29</v>
      </c>
      <c r="H2998">
        <v>37</v>
      </c>
      <c r="I2998" s="14">
        <v>1</v>
      </c>
      <c r="J2998" s="15">
        <v>0</v>
      </c>
      <c r="K2998" s="15">
        <v>0</v>
      </c>
      <c r="L2998" s="15">
        <v>0</v>
      </c>
      <c r="M2998">
        <v>3</v>
      </c>
      <c r="N2998">
        <v>3</v>
      </c>
      <c r="O2998">
        <v>0</v>
      </c>
      <c r="P2998">
        <v>1</v>
      </c>
      <c r="R2998">
        <v>0.03</v>
      </c>
      <c r="S2998">
        <v>0</v>
      </c>
      <c r="T2998">
        <v>0</v>
      </c>
      <c r="U2998">
        <v>0</v>
      </c>
      <c r="V2998">
        <v>0</v>
      </c>
      <c r="W2998" s="13">
        <v>40302</v>
      </c>
    </row>
    <row r="2999" spans="1:23" x14ac:dyDescent="0.25">
      <c r="A2999">
        <v>1</v>
      </c>
      <c r="B2999" t="s">
        <v>5946</v>
      </c>
      <c r="D2999" t="s">
        <v>5947</v>
      </c>
      <c r="E2999">
        <v>0</v>
      </c>
      <c r="F2999" t="s">
        <v>2094</v>
      </c>
      <c r="G2999" t="s">
        <v>29</v>
      </c>
      <c r="H2999">
        <v>37</v>
      </c>
      <c r="I2999" s="14">
        <v>1</v>
      </c>
      <c r="J2999" s="15">
        <v>0</v>
      </c>
      <c r="K2999" s="15">
        <v>0</v>
      </c>
      <c r="L2999" s="15">
        <v>0</v>
      </c>
      <c r="M2999">
        <v>3</v>
      </c>
      <c r="N2999">
        <v>3</v>
      </c>
      <c r="O2999">
        <v>0</v>
      </c>
      <c r="P2999">
        <v>1</v>
      </c>
      <c r="R2999">
        <v>0.03</v>
      </c>
      <c r="S2999">
        <v>0</v>
      </c>
      <c r="T2999">
        <v>0</v>
      </c>
      <c r="U2999">
        <v>0</v>
      </c>
      <c r="V2999">
        <v>0</v>
      </c>
      <c r="W2999" s="13">
        <v>40302</v>
      </c>
    </row>
    <row r="3000" spans="1:23" x14ac:dyDescent="0.25">
      <c r="A3000">
        <v>1</v>
      </c>
      <c r="B3000" t="s">
        <v>5948</v>
      </c>
      <c r="D3000" t="s">
        <v>5947</v>
      </c>
      <c r="E3000">
        <v>0</v>
      </c>
      <c r="F3000" t="s">
        <v>2094</v>
      </c>
      <c r="G3000" t="s">
        <v>29</v>
      </c>
      <c r="H3000">
        <v>37</v>
      </c>
      <c r="I3000" s="14">
        <v>1</v>
      </c>
      <c r="J3000" s="15">
        <v>0</v>
      </c>
      <c r="K3000" s="15">
        <v>0</v>
      </c>
      <c r="L3000" s="15">
        <v>0</v>
      </c>
      <c r="M3000">
        <v>3</v>
      </c>
      <c r="N3000">
        <v>3</v>
      </c>
      <c r="O3000">
        <v>0</v>
      </c>
      <c r="P3000">
        <v>1</v>
      </c>
      <c r="R3000">
        <v>0.03</v>
      </c>
      <c r="S3000">
        <v>0</v>
      </c>
      <c r="T3000">
        <v>0</v>
      </c>
      <c r="U3000">
        <v>0</v>
      </c>
      <c r="V3000">
        <v>0</v>
      </c>
      <c r="W3000" s="13">
        <v>40302</v>
      </c>
    </row>
    <row r="3001" spans="1:23" x14ac:dyDescent="0.25">
      <c r="A3001">
        <v>1</v>
      </c>
      <c r="B3001" t="s">
        <v>5949</v>
      </c>
      <c r="D3001" t="s">
        <v>5950</v>
      </c>
      <c r="E3001">
        <v>0</v>
      </c>
      <c r="F3001" t="s">
        <v>2094</v>
      </c>
      <c r="G3001" t="s">
        <v>29</v>
      </c>
      <c r="H3001">
        <v>37</v>
      </c>
      <c r="I3001" s="14">
        <v>1</v>
      </c>
      <c r="J3001" s="15">
        <v>0</v>
      </c>
      <c r="K3001" s="15">
        <v>0</v>
      </c>
      <c r="L3001" s="15">
        <v>0</v>
      </c>
      <c r="M3001">
        <v>3</v>
      </c>
      <c r="N3001">
        <v>3</v>
      </c>
      <c r="O3001">
        <v>0</v>
      </c>
      <c r="P3001">
        <v>1</v>
      </c>
      <c r="R3001">
        <v>0.03</v>
      </c>
      <c r="S3001">
        <v>0</v>
      </c>
      <c r="T3001">
        <v>0</v>
      </c>
      <c r="U3001">
        <v>0</v>
      </c>
      <c r="V3001">
        <v>0</v>
      </c>
      <c r="W3001" s="13">
        <v>40302</v>
      </c>
    </row>
    <row r="3002" spans="1:23" x14ac:dyDescent="0.25">
      <c r="A3002">
        <v>1</v>
      </c>
      <c r="B3002" t="s">
        <v>5951</v>
      </c>
      <c r="D3002" t="s">
        <v>5952</v>
      </c>
      <c r="E3002">
        <v>0</v>
      </c>
      <c r="F3002" t="s">
        <v>2094</v>
      </c>
      <c r="G3002" t="s">
        <v>29</v>
      </c>
      <c r="H3002">
        <v>37</v>
      </c>
      <c r="I3002" s="14">
        <v>1</v>
      </c>
      <c r="J3002" s="15">
        <v>0</v>
      </c>
      <c r="K3002" s="15">
        <v>0</v>
      </c>
      <c r="L3002" s="15">
        <v>0</v>
      </c>
      <c r="M3002">
        <v>3</v>
      </c>
      <c r="N3002">
        <v>3</v>
      </c>
      <c r="O3002">
        <v>0</v>
      </c>
      <c r="P3002">
        <v>1</v>
      </c>
      <c r="R3002">
        <v>0.03</v>
      </c>
      <c r="S3002">
        <v>0</v>
      </c>
      <c r="T3002">
        <v>0</v>
      </c>
      <c r="U3002">
        <v>0</v>
      </c>
      <c r="V3002">
        <v>0</v>
      </c>
      <c r="W3002" s="13">
        <v>40302</v>
      </c>
    </row>
    <row r="3003" spans="1:23" x14ac:dyDescent="0.25">
      <c r="A3003">
        <v>1</v>
      </c>
      <c r="B3003" t="s">
        <v>5953</v>
      </c>
      <c r="D3003" t="s">
        <v>5950</v>
      </c>
      <c r="E3003">
        <v>0</v>
      </c>
      <c r="F3003" t="s">
        <v>2094</v>
      </c>
      <c r="G3003" t="s">
        <v>29</v>
      </c>
      <c r="H3003">
        <v>37</v>
      </c>
      <c r="I3003" s="14">
        <v>1</v>
      </c>
      <c r="J3003" s="15">
        <v>0</v>
      </c>
      <c r="K3003" s="15">
        <v>0</v>
      </c>
      <c r="L3003" s="15">
        <v>0</v>
      </c>
      <c r="M3003">
        <v>3</v>
      </c>
      <c r="N3003">
        <v>3</v>
      </c>
      <c r="O3003">
        <v>0</v>
      </c>
      <c r="P3003">
        <v>1</v>
      </c>
      <c r="R3003">
        <v>0.03</v>
      </c>
      <c r="S3003">
        <v>0</v>
      </c>
      <c r="T3003">
        <v>0</v>
      </c>
      <c r="U3003">
        <v>0</v>
      </c>
      <c r="V3003">
        <v>0</v>
      </c>
      <c r="W3003" s="13">
        <v>40302</v>
      </c>
    </row>
    <row r="3004" spans="1:23" x14ac:dyDescent="0.25">
      <c r="A3004">
        <v>1</v>
      </c>
      <c r="B3004" t="s">
        <v>5954</v>
      </c>
      <c r="D3004" t="s">
        <v>5955</v>
      </c>
      <c r="E3004">
        <v>0</v>
      </c>
      <c r="F3004" t="s">
        <v>1719</v>
      </c>
      <c r="G3004" t="s">
        <v>29</v>
      </c>
      <c r="H3004">
        <v>36</v>
      </c>
      <c r="I3004" s="14">
        <v>4</v>
      </c>
      <c r="J3004" s="15">
        <v>1900</v>
      </c>
      <c r="K3004" s="15">
        <v>0</v>
      </c>
      <c r="L3004" s="15">
        <v>0</v>
      </c>
      <c r="M3004">
        <v>3</v>
      </c>
      <c r="N3004">
        <v>3</v>
      </c>
      <c r="O3004">
        <v>0</v>
      </c>
      <c r="P3004">
        <v>4</v>
      </c>
      <c r="R3004">
        <v>0.03</v>
      </c>
      <c r="S3004">
        <v>0</v>
      </c>
      <c r="T3004">
        <v>0</v>
      </c>
      <c r="U3004">
        <v>0</v>
      </c>
      <c r="V3004">
        <v>0</v>
      </c>
      <c r="W3004" s="13">
        <v>43298</v>
      </c>
    </row>
    <row r="3005" spans="1:23" x14ac:dyDescent="0.25">
      <c r="A3005">
        <v>1</v>
      </c>
      <c r="B3005" t="s">
        <v>5954</v>
      </c>
      <c r="D3005" t="s">
        <v>5955</v>
      </c>
      <c r="E3005">
        <v>0</v>
      </c>
      <c r="F3005" t="s">
        <v>1719</v>
      </c>
      <c r="G3005" t="s">
        <v>29</v>
      </c>
      <c r="H3005">
        <v>37</v>
      </c>
      <c r="I3005" s="14">
        <v>4</v>
      </c>
      <c r="J3005" s="15">
        <v>0</v>
      </c>
      <c r="K3005" s="15">
        <v>0</v>
      </c>
      <c r="L3005" s="15">
        <v>0</v>
      </c>
      <c r="M3005">
        <v>3</v>
      </c>
      <c r="N3005">
        <v>3</v>
      </c>
      <c r="O3005">
        <v>0</v>
      </c>
      <c r="P3005">
        <v>4</v>
      </c>
      <c r="R3005">
        <v>0.03</v>
      </c>
      <c r="S3005">
        <v>0</v>
      </c>
      <c r="T3005">
        <v>0</v>
      </c>
      <c r="U3005">
        <v>0</v>
      </c>
      <c r="V3005">
        <v>0</v>
      </c>
      <c r="W3005" s="13">
        <v>41410</v>
      </c>
    </row>
    <row r="3006" spans="1:23" x14ac:dyDescent="0.25">
      <c r="A3006">
        <v>1</v>
      </c>
      <c r="B3006" t="s">
        <v>5956</v>
      </c>
      <c r="D3006" t="s">
        <v>5957</v>
      </c>
      <c r="E3006">
        <v>0</v>
      </c>
      <c r="F3006" t="s">
        <v>1906</v>
      </c>
      <c r="G3006" t="s">
        <v>29</v>
      </c>
      <c r="H3006">
        <v>37</v>
      </c>
      <c r="I3006" s="14">
        <v>3</v>
      </c>
      <c r="J3006" s="15">
        <v>0</v>
      </c>
      <c r="K3006" s="15">
        <v>0</v>
      </c>
      <c r="L3006" s="15">
        <v>0</v>
      </c>
      <c r="M3006">
        <v>3</v>
      </c>
      <c r="N3006">
        <v>3</v>
      </c>
      <c r="O3006">
        <v>0</v>
      </c>
      <c r="P3006">
        <v>3</v>
      </c>
      <c r="R3006">
        <v>0.03</v>
      </c>
      <c r="S3006">
        <v>0</v>
      </c>
      <c r="T3006">
        <v>0</v>
      </c>
      <c r="U3006">
        <v>0</v>
      </c>
      <c r="V3006">
        <v>0</v>
      </c>
      <c r="W3006" s="13">
        <v>40302</v>
      </c>
    </row>
    <row r="3007" spans="1:23" x14ac:dyDescent="0.25">
      <c r="A3007">
        <v>1</v>
      </c>
      <c r="B3007" t="s">
        <v>5958</v>
      </c>
      <c r="D3007" t="s">
        <v>5959</v>
      </c>
      <c r="E3007">
        <v>0</v>
      </c>
      <c r="F3007" t="s">
        <v>2094</v>
      </c>
      <c r="G3007" t="s">
        <v>29</v>
      </c>
      <c r="H3007">
        <v>37</v>
      </c>
      <c r="I3007" s="14">
        <v>1</v>
      </c>
      <c r="J3007" s="15">
        <v>0</v>
      </c>
      <c r="K3007" s="15">
        <v>0</v>
      </c>
      <c r="L3007" s="15">
        <v>0</v>
      </c>
      <c r="M3007">
        <v>3</v>
      </c>
      <c r="N3007">
        <v>3</v>
      </c>
      <c r="O3007">
        <v>0</v>
      </c>
      <c r="P3007">
        <v>1</v>
      </c>
      <c r="R3007">
        <v>0.03</v>
      </c>
      <c r="S3007">
        <v>0</v>
      </c>
      <c r="T3007">
        <v>0</v>
      </c>
      <c r="U3007">
        <v>0</v>
      </c>
      <c r="V3007">
        <v>0</v>
      </c>
      <c r="W3007" s="13">
        <v>40302</v>
      </c>
    </row>
    <row r="3008" spans="1:23" x14ac:dyDescent="0.25">
      <c r="A3008">
        <v>1</v>
      </c>
      <c r="B3008" t="s">
        <v>5960</v>
      </c>
      <c r="D3008" t="s">
        <v>5961</v>
      </c>
      <c r="E3008">
        <v>0</v>
      </c>
      <c r="F3008" t="s">
        <v>1970</v>
      </c>
      <c r="G3008" t="s">
        <v>29</v>
      </c>
      <c r="H3008">
        <v>37</v>
      </c>
      <c r="I3008" s="14">
        <v>4</v>
      </c>
      <c r="J3008" s="15">
        <v>0</v>
      </c>
      <c r="K3008" s="15">
        <v>0</v>
      </c>
      <c r="L3008" s="15">
        <v>0</v>
      </c>
      <c r="M3008">
        <v>3</v>
      </c>
      <c r="N3008">
        <v>3</v>
      </c>
      <c r="O3008">
        <v>0</v>
      </c>
      <c r="P3008">
        <v>4</v>
      </c>
      <c r="R3008">
        <v>0.03</v>
      </c>
      <c r="S3008">
        <v>0</v>
      </c>
      <c r="T3008">
        <v>0</v>
      </c>
      <c r="U3008">
        <v>0</v>
      </c>
      <c r="V3008">
        <v>0</v>
      </c>
      <c r="W3008" s="13">
        <v>40302</v>
      </c>
    </row>
    <row r="3009" spans="1:24" x14ac:dyDescent="0.25">
      <c r="A3009">
        <v>1</v>
      </c>
      <c r="B3009" t="s">
        <v>5962</v>
      </c>
      <c r="D3009" t="s">
        <v>5963</v>
      </c>
      <c r="E3009">
        <v>0</v>
      </c>
      <c r="F3009" t="s">
        <v>1770</v>
      </c>
      <c r="G3009" t="s">
        <v>29</v>
      </c>
      <c r="H3009">
        <v>37</v>
      </c>
      <c r="I3009" s="14">
        <v>2</v>
      </c>
      <c r="J3009" s="15">
        <v>0</v>
      </c>
      <c r="K3009" s="15">
        <v>0</v>
      </c>
      <c r="L3009" s="15">
        <v>0</v>
      </c>
      <c r="M3009">
        <v>3</v>
      </c>
      <c r="N3009">
        <v>3</v>
      </c>
      <c r="O3009">
        <v>0</v>
      </c>
      <c r="P3009">
        <v>2</v>
      </c>
      <c r="R3009">
        <v>0.03</v>
      </c>
      <c r="S3009">
        <v>0</v>
      </c>
      <c r="T3009">
        <v>0</v>
      </c>
      <c r="U3009">
        <v>0</v>
      </c>
      <c r="V3009">
        <v>0</v>
      </c>
      <c r="W3009" s="13">
        <v>40302</v>
      </c>
    </row>
    <row r="3010" spans="1:24" x14ac:dyDescent="0.25">
      <c r="A3010">
        <v>1</v>
      </c>
      <c r="B3010" t="s">
        <v>5964</v>
      </c>
      <c r="D3010" t="s">
        <v>5965</v>
      </c>
      <c r="E3010">
        <v>0</v>
      </c>
      <c r="F3010" t="s">
        <v>2094</v>
      </c>
      <c r="G3010" t="s">
        <v>29</v>
      </c>
      <c r="H3010">
        <v>37</v>
      </c>
      <c r="I3010" s="14">
        <v>1</v>
      </c>
      <c r="J3010" s="15">
        <v>0</v>
      </c>
      <c r="K3010" s="15">
        <v>0</v>
      </c>
      <c r="L3010" s="15">
        <v>0</v>
      </c>
      <c r="M3010">
        <v>3</v>
      </c>
      <c r="N3010">
        <v>3</v>
      </c>
      <c r="O3010">
        <v>0</v>
      </c>
      <c r="P3010">
        <v>1</v>
      </c>
      <c r="R3010">
        <v>0.03</v>
      </c>
      <c r="S3010">
        <v>0</v>
      </c>
      <c r="T3010">
        <v>0</v>
      </c>
      <c r="U3010">
        <v>0</v>
      </c>
      <c r="V3010">
        <v>0</v>
      </c>
      <c r="W3010" s="13">
        <v>40302</v>
      </c>
    </row>
    <row r="3011" spans="1:24" x14ac:dyDescent="0.25">
      <c r="A3011">
        <v>1</v>
      </c>
      <c r="B3011" t="s">
        <v>5966</v>
      </c>
      <c r="D3011" t="s">
        <v>5967</v>
      </c>
      <c r="E3011">
        <v>0</v>
      </c>
      <c r="F3011" t="s">
        <v>2094</v>
      </c>
      <c r="G3011" t="s">
        <v>29</v>
      </c>
      <c r="H3011">
        <v>37</v>
      </c>
      <c r="I3011" s="14">
        <v>4</v>
      </c>
      <c r="J3011" s="15">
        <v>0</v>
      </c>
      <c r="K3011" s="15">
        <v>0</v>
      </c>
      <c r="L3011" s="15">
        <v>0</v>
      </c>
      <c r="M3011">
        <v>3</v>
      </c>
      <c r="N3011">
        <v>3</v>
      </c>
      <c r="O3011">
        <v>0</v>
      </c>
      <c r="P3011">
        <v>4</v>
      </c>
      <c r="R3011">
        <v>0.03</v>
      </c>
      <c r="S3011">
        <v>0</v>
      </c>
      <c r="T3011">
        <v>0</v>
      </c>
      <c r="U3011">
        <v>0</v>
      </c>
      <c r="V3011">
        <v>0</v>
      </c>
      <c r="W3011" s="13">
        <v>40302</v>
      </c>
    </row>
    <row r="3012" spans="1:24" x14ac:dyDescent="0.25">
      <c r="A3012">
        <v>1</v>
      </c>
      <c r="B3012" t="s">
        <v>5968</v>
      </c>
      <c r="D3012" t="s">
        <v>5969</v>
      </c>
      <c r="E3012">
        <v>0</v>
      </c>
      <c r="F3012" t="s">
        <v>2094</v>
      </c>
      <c r="G3012" t="s">
        <v>29</v>
      </c>
      <c r="H3012">
        <v>37</v>
      </c>
      <c r="I3012" s="14">
        <v>3</v>
      </c>
      <c r="J3012" s="15">
        <v>0</v>
      </c>
      <c r="K3012" s="15">
        <v>0</v>
      </c>
      <c r="L3012" s="15">
        <v>0</v>
      </c>
      <c r="M3012">
        <v>3</v>
      </c>
      <c r="N3012">
        <v>3</v>
      </c>
      <c r="O3012">
        <v>0</v>
      </c>
      <c r="P3012">
        <v>3</v>
      </c>
      <c r="R3012">
        <v>0.03</v>
      </c>
      <c r="S3012">
        <v>0</v>
      </c>
      <c r="T3012">
        <v>0</v>
      </c>
      <c r="U3012">
        <v>0</v>
      </c>
      <c r="V3012">
        <v>0</v>
      </c>
      <c r="W3012" s="13">
        <v>40302</v>
      </c>
    </row>
    <row r="3013" spans="1:24" x14ac:dyDescent="0.25">
      <c r="A3013">
        <v>1</v>
      </c>
      <c r="B3013" t="s">
        <v>5970</v>
      </c>
      <c r="D3013" t="s">
        <v>5971</v>
      </c>
      <c r="E3013">
        <v>0</v>
      </c>
      <c r="F3013" t="s">
        <v>2094</v>
      </c>
      <c r="G3013" t="s">
        <v>29</v>
      </c>
      <c r="H3013">
        <v>37</v>
      </c>
      <c r="I3013" s="14">
        <v>1</v>
      </c>
      <c r="J3013" s="15">
        <v>0</v>
      </c>
      <c r="K3013" s="15">
        <v>0</v>
      </c>
      <c r="L3013" s="15">
        <v>0</v>
      </c>
      <c r="M3013">
        <v>3</v>
      </c>
      <c r="N3013">
        <v>3</v>
      </c>
      <c r="O3013">
        <v>0</v>
      </c>
      <c r="P3013">
        <v>1</v>
      </c>
      <c r="R3013">
        <v>0.03</v>
      </c>
      <c r="S3013">
        <v>0</v>
      </c>
      <c r="T3013">
        <v>0</v>
      </c>
      <c r="U3013">
        <v>0</v>
      </c>
      <c r="V3013">
        <v>0</v>
      </c>
      <c r="W3013" s="13">
        <v>40302</v>
      </c>
    </row>
    <row r="3014" spans="1:24" x14ac:dyDescent="0.25">
      <c r="A3014">
        <v>1</v>
      </c>
      <c r="B3014" t="s">
        <v>5972</v>
      </c>
      <c r="D3014" t="s">
        <v>5973</v>
      </c>
      <c r="E3014">
        <v>0</v>
      </c>
      <c r="F3014" t="s">
        <v>2094</v>
      </c>
      <c r="G3014" t="s">
        <v>29</v>
      </c>
      <c r="H3014">
        <v>37</v>
      </c>
      <c r="I3014" s="14">
        <v>1</v>
      </c>
      <c r="J3014" s="15">
        <v>0</v>
      </c>
      <c r="K3014" s="15">
        <v>0</v>
      </c>
      <c r="L3014" s="15">
        <v>0</v>
      </c>
      <c r="M3014">
        <v>3</v>
      </c>
      <c r="N3014">
        <v>3</v>
      </c>
      <c r="O3014">
        <v>0</v>
      </c>
      <c r="P3014">
        <v>1</v>
      </c>
      <c r="R3014">
        <v>0.03</v>
      </c>
      <c r="S3014">
        <v>0</v>
      </c>
      <c r="T3014">
        <v>0</v>
      </c>
      <c r="U3014">
        <v>0</v>
      </c>
      <c r="V3014">
        <v>0</v>
      </c>
      <c r="W3014" s="13">
        <v>40302</v>
      </c>
    </row>
    <row r="3015" spans="1:24" x14ac:dyDescent="0.25">
      <c r="A3015">
        <v>1</v>
      </c>
      <c r="B3015" t="s">
        <v>5974</v>
      </c>
      <c r="D3015" t="s">
        <v>5975</v>
      </c>
      <c r="E3015">
        <v>0</v>
      </c>
      <c r="F3015" t="s">
        <v>2094</v>
      </c>
      <c r="G3015" t="s">
        <v>29</v>
      </c>
      <c r="H3015">
        <v>37</v>
      </c>
      <c r="I3015" s="14">
        <v>2</v>
      </c>
      <c r="J3015" s="15">
        <v>0</v>
      </c>
      <c r="K3015" s="15">
        <v>0</v>
      </c>
      <c r="L3015" s="15">
        <v>0</v>
      </c>
      <c r="M3015">
        <v>3</v>
      </c>
      <c r="N3015">
        <v>3</v>
      </c>
      <c r="O3015">
        <v>0</v>
      </c>
      <c r="P3015">
        <v>2</v>
      </c>
      <c r="R3015">
        <v>0.03</v>
      </c>
      <c r="S3015">
        <v>0</v>
      </c>
      <c r="T3015">
        <v>0</v>
      </c>
      <c r="U3015">
        <v>0</v>
      </c>
      <c r="V3015">
        <v>0</v>
      </c>
      <c r="W3015" s="13">
        <v>40302</v>
      </c>
    </row>
    <row r="3016" spans="1:24" x14ac:dyDescent="0.25">
      <c r="A3016">
        <v>1</v>
      </c>
      <c r="B3016" t="s">
        <v>5976</v>
      </c>
      <c r="D3016" t="s">
        <v>5977</v>
      </c>
      <c r="E3016">
        <v>0</v>
      </c>
      <c r="F3016" t="s">
        <v>2094</v>
      </c>
      <c r="G3016" t="s">
        <v>29</v>
      </c>
      <c r="H3016">
        <v>37</v>
      </c>
      <c r="I3016" s="14">
        <v>2</v>
      </c>
      <c r="J3016" s="15">
        <v>0</v>
      </c>
      <c r="K3016" s="15">
        <v>0</v>
      </c>
      <c r="L3016" s="15">
        <v>0</v>
      </c>
      <c r="M3016">
        <v>3</v>
      </c>
      <c r="N3016">
        <v>3</v>
      </c>
      <c r="O3016">
        <v>0</v>
      </c>
      <c r="P3016">
        <v>2</v>
      </c>
      <c r="R3016">
        <v>0.03</v>
      </c>
      <c r="S3016">
        <v>0</v>
      </c>
      <c r="T3016">
        <v>0</v>
      </c>
      <c r="U3016">
        <v>0</v>
      </c>
      <c r="V3016">
        <v>0</v>
      </c>
      <c r="W3016" s="13">
        <v>40302</v>
      </c>
    </row>
    <row r="3017" spans="1:24" x14ac:dyDescent="0.25">
      <c r="A3017">
        <v>1</v>
      </c>
      <c r="B3017" t="s">
        <v>5978</v>
      </c>
      <c r="D3017" t="s">
        <v>5979</v>
      </c>
      <c r="E3017">
        <v>0</v>
      </c>
      <c r="F3017" t="s">
        <v>2094</v>
      </c>
      <c r="G3017" t="s">
        <v>29</v>
      </c>
      <c r="H3017">
        <v>37</v>
      </c>
      <c r="I3017" s="14">
        <v>2</v>
      </c>
      <c r="J3017" s="15">
        <v>0</v>
      </c>
      <c r="K3017" s="15">
        <v>0</v>
      </c>
      <c r="L3017" s="15">
        <v>0</v>
      </c>
      <c r="M3017">
        <v>3</v>
      </c>
      <c r="N3017">
        <v>3</v>
      </c>
      <c r="O3017">
        <v>0</v>
      </c>
      <c r="P3017">
        <v>2</v>
      </c>
      <c r="R3017">
        <v>0.03</v>
      </c>
      <c r="S3017">
        <v>0</v>
      </c>
      <c r="T3017">
        <v>0</v>
      </c>
      <c r="U3017">
        <v>0</v>
      </c>
      <c r="V3017">
        <v>0</v>
      </c>
      <c r="W3017" s="13">
        <v>40302</v>
      </c>
    </row>
    <row r="3018" spans="1:24" x14ac:dyDescent="0.25">
      <c r="A3018">
        <v>1</v>
      </c>
      <c r="B3018" t="s">
        <v>5980</v>
      </c>
      <c r="D3018" t="s">
        <v>5981</v>
      </c>
      <c r="E3018">
        <v>0</v>
      </c>
      <c r="F3018" t="s">
        <v>2094</v>
      </c>
      <c r="G3018" t="s">
        <v>29</v>
      </c>
      <c r="H3018">
        <v>37</v>
      </c>
      <c r="I3018" s="14">
        <v>2</v>
      </c>
      <c r="J3018" s="15">
        <v>0</v>
      </c>
      <c r="K3018" s="15">
        <v>0</v>
      </c>
      <c r="L3018" s="15">
        <v>0</v>
      </c>
      <c r="M3018">
        <v>3</v>
      </c>
      <c r="N3018">
        <v>3</v>
      </c>
      <c r="O3018">
        <v>0</v>
      </c>
      <c r="P3018">
        <v>2</v>
      </c>
      <c r="R3018">
        <v>0.03</v>
      </c>
      <c r="S3018">
        <v>0</v>
      </c>
      <c r="T3018">
        <v>0</v>
      </c>
      <c r="U3018">
        <v>0</v>
      </c>
      <c r="V3018">
        <v>0</v>
      </c>
      <c r="W3018" s="13">
        <v>40302</v>
      </c>
    </row>
    <row r="3019" spans="1:24" x14ac:dyDescent="0.25">
      <c r="A3019">
        <v>1</v>
      </c>
      <c r="B3019" t="s">
        <v>5982</v>
      </c>
      <c r="D3019" t="s">
        <v>5983</v>
      </c>
      <c r="E3019">
        <v>0</v>
      </c>
      <c r="F3019" t="s">
        <v>2094</v>
      </c>
      <c r="G3019" t="s">
        <v>29</v>
      </c>
      <c r="H3019">
        <v>37</v>
      </c>
      <c r="I3019" s="14">
        <v>1</v>
      </c>
      <c r="J3019" s="15">
        <v>0</v>
      </c>
      <c r="K3019" s="15">
        <v>0</v>
      </c>
      <c r="L3019" s="15">
        <v>0</v>
      </c>
      <c r="M3019">
        <v>3</v>
      </c>
      <c r="N3019">
        <v>3</v>
      </c>
      <c r="O3019">
        <v>0</v>
      </c>
      <c r="P3019">
        <v>1</v>
      </c>
      <c r="R3019">
        <v>0.03</v>
      </c>
      <c r="S3019">
        <v>0</v>
      </c>
      <c r="T3019">
        <v>0</v>
      </c>
      <c r="U3019">
        <v>0</v>
      </c>
      <c r="V3019">
        <v>0</v>
      </c>
      <c r="W3019" s="13">
        <v>40302</v>
      </c>
    </row>
    <row r="3020" spans="1:24" x14ac:dyDescent="0.25">
      <c r="A3020">
        <v>1</v>
      </c>
      <c r="B3020" t="s">
        <v>5984</v>
      </c>
      <c r="D3020" t="s">
        <v>5985</v>
      </c>
      <c r="E3020">
        <v>0</v>
      </c>
      <c r="F3020" t="s">
        <v>2094</v>
      </c>
      <c r="G3020" t="s">
        <v>29</v>
      </c>
      <c r="H3020">
        <v>37</v>
      </c>
      <c r="I3020" s="14">
        <v>1</v>
      </c>
      <c r="J3020" s="15">
        <v>0</v>
      </c>
      <c r="K3020" s="15">
        <v>0</v>
      </c>
      <c r="L3020" s="15">
        <v>0</v>
      </c>
      <c r="M3020">
        <v>3</v>
      </c>
      <c r="N3020">
        <v>3</v>
      </c>
      <c r="O3020">
        <v>0</v>
      </c>
      <c r="P3020">
        <v>1</v>
      </c>
      <c r="R3020">
        <v>0.03</v>
      </c>
      <c r="S3020">
        <v>0</v>
      </c>
      <c r="T3020">
        <v>0</v>
      </c>
      <c r="U3020">
        <v>0</v>
      </c>
      <c r="V3020">
        <v>0</v>
      </c>
      <c r="W3020" s="13">
        <v>40302</v>
      </c>
    </row>
    <row r="3021" spans="1:24" x14ac:dyDescent="0.25">
      <c r="A3021">
        <v>1</v>
      </c>
      <c r="B3021" t="s">
        <v>5986</v>
      </c>
      <c r="D3021" t="s">
        <v>5987</v>
      </c>
      <c r="E3021">
        <v>0</v>
      </c>
      <c r="F3021" t="s">
        <v>2094</v>
      </c>
      <c r="G3021" t="s">
        <v>29</v>
      </c>
      <c r="H3021">
        <v>37</v>
      </c>
      <c r="I3021" s="14">
        <v>1</v>
      </c>
      <c r="J3021" s="15">
        <v>0</v>
      </c>
      <c r="K3021" s="15">
        <v>0</v>
      </c>
      <c r="L3021" s="15">
        <v>0</v>
      </c>
      <c r="M3021">
        <v>3</v>
      </c>
      <c r="N3021">
        <v>3</v>
      </c>
      <c r="O3021">
        <v>0</v>
      </c>
      <c r="P3021">
        <v>1</v>
      </c>
      <c r="R3021">
        <v>0.03</v>
      </c>
      <c r="S3021">
        <v>0</v>
      </c>
      <c r="T3021">
        <v>0</v>
      </c>
      <c r="U3021">
        <v>0</v>
      </c>
      <c r="V3021">
        <v>0</v>
      </c>
      <c r="W3021" s="13">
        <v>40302</v>
      </c>
    </row>
    <row r="3022" spans="1:24" x14ac:dyDescent="0.25">
      <c r="A3022">
        <v>1</v>
      </c>
      <c r="B3022" t="s">
        <v>5988</v>
      </c>
      <c r="D3022" t="s">
        <v>5989</v>
      </c>
      <c r="E3022">
        <v>0</v>
      </c>
      <c r="F3022" t="s">
        <v>2094</v>
      </c>
      <c r="G3022" t="s">
        <v>29</v>
      </c>
      <c r="H3022">
        <v>37</v>
      </c>
      <c r="I3022" s="14">
        <v>1</v>
      </c>
      <c r="J3022" s="15">
        <v>0</v>
      </c>
      <c r="K3022" s="15">
        <v>0</v>
      </c>
      <c r="L3022" s="15">
        <v>0</v>
      </c>
      <c r="M3022">
        <v>3</v>
      </c>
      <c r="N3022">
        <v>3</v>
      </c>
      <c r="O3022">
        <v>0</v>
      </c>
      <c r="P3022">
        <v>1</v>
      </c>
      <c r="R3022">
        <v>0.03</v>
      </c>
      <c r="S3022">
        <v>0</v>
      </c>
      <c r="T3022">
        <v>0</v>
      </c>
      <c r="U3022">
        <v>0</v>
      </c>
      <c r="V3022">
        <v>0</v>
      </c>
      <c r="W3022" s="13">
        <v>40302</v>
      </c>
    </row>
    <row r="3023" spans="1:24" x14ac:dyDescent="0.25">
      <c r="A3023">
        <v>1</v>
      </c>
      <c r="B3023" t="s">
        <v>5990</v>
      </c>
      <c r="D3023" t="s">
        <v>5991</v>
      </c>
      <c r="E3023">
        <v>0</v>
      </c>
      <c r="F3023" t="s">
        <v>2094</v>
      </c>
      <c r="G3023" t="s">
        <v>29</v>
      </c>
      <c r="H3023">
        <v>37</v>
      </c>
      <c r="I3023" s="14">
        <v>2</v>
      </c>
      <c r="J3023" s="15">
        <v>0</v>
      </c>
      <c r="K3023" s="15">
        <v>0</v>
      </c>
      <c r="L3023" s="15">
        <v>0</v>
      </c>
      <c r="M3023">
        <v>3</v>
      </c>
      <c r="N3023">
        <v>3</v>
      </c>
      <c r="O3023">
        <v>0</v>
      </c>
      <c r="P3023">
        <v>2</v>
      </c>
      <c r="R3023">
        <v>0.03</v>
      </c>
      <c r="S3023">
        <v>0</v>
      </c>
      <c r="T3023">
        <v>0</v>
      </c>
      <c r="U3023">
        <v>0</v>
      </c>
      <c r="V3023">
        <v>0</v>
      </c>
      <c r="W3023" s="13">
        <v>40302</v>
      </c>
    </row>
    <row r="3024" spans="1:24" x14ac:dyDescent="0.25">
      <c r="A3024">
        <v>1</v>
      </c>
      <c r="B3024" t="s">
        <v>5992</v>
      </c>
      <c r="D3024" t="s">
        <v>5993</v>
      </c>
      <c r="E3024">
        <v>0</v>
      </c>
      <c r="F3024" t="s">
        <v>4937</v>
      </c>
      <c r="G3024" t="s">
        <v>29</v>
      </c>
      <c r="H3024">
        <v>36</v>
      </c>
      <c r="I3024" s="14">
        <v>1</v>
      </c>
      <c r="J3024" s="15">
        <v>150000</v>
      </c>
      <c r="K3024" s="15">
        <v>0</v>
      </c>
      <c r="L3024" s="15">
        <v>0</v>
      </c>
      <c r="M3024">
        <v>3</v>
      </c>
      <c r="N3024">
        <v>3</v>
      </c>
      <c r="O3024">
        <v>0</v>
      </c>
      <c r="P3024">
        <v>1</v>
      </c>
      <c r="R3024">
        <v>0.03</v>
      </c>
      <c r="S3024">
        <v>0</v>
      </c>
      <c r="T3024">
        <v>0</v>
      </c>
      <c r="U3024">
        <v>0</v>
      </c>
      <c r="V3024">
        <v>0</v>
      </c>
      <c r="W3024" s="13">
        <v>44008</v>
      </c>
      <c r="X3024">
        <v>817</v>
      </c>
    </row>
    <row r="3025" spans="1:23" x14ac:dyDescent="0.25">
      <c r="A3025">
        <v>1</v>
      </c>
      <c r="B3025" t="s">
        <v>5994</v>
      </c>
      <c r="D3025" t="s">
        <v>5995</v>
      </c>
      <c r="E3025">
        <v>0</v>
      </c>
      <c r="F3025" t="s">
        <v>1719</v>
      </c>
      <c r="G3025" t="s">
        <v>29</v>
      </c>
      <c r="H3025">
        <v>37</v>
      </c>
      <c r="I3025" s="14">
        <v>1</v>
      </c>
      <c r="J3025" s="15">
        <v>0</v>
      </c>
      <c r="K3025" s="15">
        <v>0</v>
      </c>
      <c r="L3025" s="15">
        <v>0</v>
      </c>
      <c r="M3025">
        <v>3</v>
      </c>
      <c r="N3025">
        <v>3</v>
      </c>
      <c r="O3025">
        <v>0</v>
      </c>
      <c r="P3025">
        <v>1</v>
      </c>
      <c r="R3025">
        <v>0.03</v>
      </c>
      <c r="S3025">
        <v>0</v>
      </c>
      <c r="T3025">
        <v>0</v>
      </c>
      <c r="U3025">
        <v>0</v>
      </c>
      <c r="V3025">
        <v>0</v>
      </c>
      <c r="W3025" s="13">
        <v>40302</v>
      </c>
    </row>
    <row r="3026" spans="1:23" x14ac:dyDescent="0.25">
      <c r="A3026">
        <v>1</v>
      </c>
      <c r="B3026" t="s">
        <v>5996</v>
      </c>
      <c r="D3026" t="s">
        <v>5997</v>
      </c>
      <c r="E3026">
        <v>0</v>
      </c>
      <c r="F3026" t="s">
        <v>1719</v>
      </c>
      <c r="G3026" t="s">
        <v>29</v>
      </c>
      <c r="H3026">
        <v>37</v>
      </c>
      <c r="I3026" s="14">
        <v>1</v>
      </c>
      <c r="J3026" s="15">
        <v>0</v>
      </c>
      <c r="K3026" s="15">
        <v>0</v>
      </c>
      <c r="L3026" s="15">
        <v>0</v>
      </c>
      <c r="M3026">
        <v>3</v>
      </c>
      <c r="N3026">
        <v>3</v>
      </c>
      <c r="O3026">
        <v>0</v>
      </c>
      <c r="P3026">
        <v>1</v>
      </c>
      <c r="R3026">
        <v>0.03</v>
      </c>
      <c r="S3026">
        <v>0</v>
      </c>
      <c r="T3026">
        <v>0</v>
      </c>
      <c r="U3026">
        <v>0</v>
      </c>
      <c r="V3026">
        <v>0</v>
      </c>
      <c r="W3026" s="13">
        <v>40302</v>
      </c>
    </row>
    <row r="3027" spans="1:23" x14ac:dyDescent="0.25">
      <c r="A3027">
        <v>1</v>
      </c>
      <c r="B3027" t="s">
        <v>5998</v>
      </c>
      <c r="D3027" t="s">
        <v>5999</v>
      </c>
      <c r="E3027">
        <v>0</v>
      </c>
      <c r="F3027" t="s">
        <v>1719</v>
      </c>
      <c r="G3027" t="s">
        <v>29</v>
      </c>
      <c r="H3027">
        <v>37</v>
      </c>
      <c r="I3027" s="14">
        <v>1</v>
      </c>
      <c r="J3027" s="15">
        <v>0</v>
      </c>
      <c r="K3027" s="15">
        <v>0</v>
      </c>
      <c r="L3027" s="15">
        <v>0</v>
      </c>
      <c r="M3027">
        <v>3</v>
      </c>
      <c r="N3027">
        <v>3</v>
      </c>
      <c r="O3027">
        <v>0</v>
      </c>
      <c r="P3027">
        <v>1</v>
      </c>
      <c r="R3027">
        <v>0.03</v>
      </c>
      <c r="S3027">
        <v>0</v>
      </c>
      <c r="T3027">
        <v>0</v>
      </c>
      <c r="U3027">
        <v>0</v>
      </c>
      <c r="V3027">
        <v>0</v>
      </c>
      <c r="W3027" s="13">
        <v>40302</v>
      </c>
    </row>
    <row r="3028" spans="1:23" x14ac:dyDescent="0.25">
      <c r="A3028">
        <v>1</v>
      </c>
      <c r="B3028" t="s">
        <v>6000</v>
      </c>
      <c r="D3028" t="s">
        <v>6001</v>
      </c>
      <c r="E3028">
        <v>0</v>
      </c>
      <c r="F3028" t="s">
        <v>1719</v>
      </c>
      <c r="G3028" t="s">
        <v>29</v>
      </c>
      <c r="H3028">
        <v>37</v>
      </c>
      <c r="I3028" s="14">
        <v>9</v>
      </c>
      <c r="J3028" s="15">
        <v>0</v>
      </c>
      <c r="K3028" s="15">
        <v>0</v>
      </c>
      <c r="L3028" s="15">
        <v>0</v>
      </c>
      <c r="M3028">
        <v>3</v>
      </c>
      <c r="N3028">
        <v>3</v>
      </c>
      <c r="O3028">
        <v>0</v>
      </c>
      <c r="P3028">
        <v>9</v>
      </c>
      <c r="R3028">
        <v>0.03</v>
      </c>
      <c r="S3028">
        <v>0</v>
      </c>
      <c r="T3028">
        <v>0</v>
      </c>
      <c r="U3028">
        <v>0</v>
      </c>
      <c r="V3028">
        <v>0</v>
      </c>
      <c r="W3028" s="13">
        <v>40302</v>
      </c>
    </row>
    <row r="3029" spans="1:23" x14ac:dyDescent="0.25">
      <c r="A3029">
        <v>1</v>
      </c>
      <c r="B3029" t="s">
        <v>6002</v>
      </c>
      <c r="D3029" t="s">
        <v>6003</v>
      </c>
      <c r="E3029">
        <v>0</v>
      </c>
      <c r="F3029" t="s">
        <v>1719</v>
      </c>
      <c r="G3029" t="s">
        <v>29</v>
      </c>
      <c r="H3029">
        <v>37</v>
      </c>
      <c r="I3029" s="14">
        <v>5</v>
      </c>
      <c r="J3029" s="15">
        <v>0</v>
      </c>
      <c r="K3029" s="15">
        <v>0</v>
      </c>
      <c r="L3029" s="15">
        <v>0</v>
      </c>
      <c r="M3029">
        <v>3</v>
      </c>
      <c r="N3029">
        <v>3</v>
      </c>
      <c r="O3029">
        <v>0</v>
      </c>
      <c r="P3029">
        <v>5</v>
      </c>
      <c r="R3029">
        <v>0.03</v>
      </c>
      <c r="S3029">
        <v>0</v>
      </c>
      <c r="T3029">
        <v>0</v>
      </c>
      <c r="U3029">
        <v>0</v>
      </c>
      <c r="V3029">
        <v>0</v>
      </c>
      <c r="W3029" s="13">
        <v>40302</v>
      </c>
    </row>
    <row r="3030" spans="1:23" x14ac:dyDescent="0.25">
      <c r="A3030">
        <v>1</v>
      </c>
      <c r="B3030" t="s">
        <v>6004</v>
      </c>
      <c r="D3030" t="s">
        <v>6005</v>
      </c>
      <c r="E3030">
        <v>0</v>
      </c>
      <c r="F3030" t="s">
        <v>1719</v>
      </c>
      <c r="G3030" t="s">
        <v>29</v>
      </c>
      <c r="H3030">
        <v>37</v>
      </c>
      <c r="I3030" s="14">
        <v>1</v>
      </c>
      <c r="J3030" s="15">
        <v>0</v>
      </c>
      <c r="K3030" s="15">
        <v>0</v>
      </c>
      <c r="L3030" s="15">
        <v>0</v>
      </c>
      <c r="M3030">
        <v>3</v>
      </c>
      <c r="N3030">
        <v>3</v>
      </c>
      <c r="O3030">
        <v>0</v>
      </c>
      <c r="P3030">
        <v>1</v>
      </c>
      <c r="R3030">
        <v>0.03</v>
      </c>
      <c r="S3030">
        <v>0</v>
      </c>
      <c r="T3030">
        <v>0</v>
      </c>
      <c r="U3030">
        <v>0</v>
      </c>
      <c r="V3030">
        <v>0</v>
      </c>
      <c r="W3030" s="13">
        <v>40302</v>
      </c>
    </row>
    <row r="3031" spans="1:23" x14ac:dyDescent="0.25">
      <c r="A3031">
        <v>1</v>
      </c>
      <c r="B3031" t="s">
        <v>6006</v>
      </c>
      <c r="D3031" t="s">
        <v>6007</v>
      </c>
      <c r="E3031">
        <v>0</v>
      </c>
      <c r="F3031" t="s">
        <v>1770</v>
      </c>
      <c r="G3031" t="s">
        <v>29</v>
      </c>
      <c r="H3031">
        <v>37</v>
      </c>
      <c r="I3031" s="14">
        <v>1</v>
      </c>
      <c r="J3031" s="15">
        <v>0</v>
      </c>
      <c r="K3031" s="15">
        <v>0</v>
      </c>
      <c r="L3031" s="15">
        <v>0</v>
      </c>
      <c r="M3031">
        <v>3</v>
      </c>
      <c r="N3031">
        <v>3</v>
      </c>
      <c r="O3031">
        <v>0</v>
      </c>
      <c r="P3031">
        <v>1</v>
      </c>
      <c r="R3031">
        <v>0.03</v>
      </c>
      <c r="S3031">
        <v>0</v>
      </c>
      <c r="T3031">
        <v>0</v>
      </c>
      <c r="U3031">
        <v>0</v>
      </c>
      <c r="V3031">
        <v>0</v>
      </c>
      <c r="W3031" s="13">
        <v>40302</v>
      </c>
    </row>
    <row r="3032" spans="1:23" x14ac:dyDescent="0.25">
      <c r="A3032">
        <v>1</v>
      </c>
      <c r="B3032" t="s">
        <v>6008</v>
      </c>
      <c r="D3032" t="s">
        <v>6009</v>
      </c>
      <c r="E3032">
        <v>0</v>
      </c>
      <c r="F3032" t="s">
        <v>1719</v>
      </c>
      <c r="G3032" t="s">
        <v>29</v>
      </c>
      <c r="H3032">
        <v>37</v>
      </c>
      <c r="I3032" s="14">
        <v>2</v>
      </c>
      <c r="J3032" s="15">
        <v>0</v>
      </c>
      <c r="K3032" s="15">
        <v>0</v>
      </c>
      <c r="L3032" s="15">
        <v>0</v>
      </c>
      <c r="M3032">
        <v>3</v>
      </c>
      <c r="N3032">
        <v>3</v>
      </c>
      <c r="O3032">
        <v>0</v>
      </c>
      <c r="P3032">
        <v>2</v>
      </c>
      <c r="R3032">
        <v>0.03</v>
      </c>
      <c r="S3032">
        <v>0</v>
      </c>
      <c r="T3032">
        <v>0</v>
      </c>
      <c r="U3032">
        <v>0</v>
      </c>
      <c r="V3032">
        <v>0</v>
      </c>
      <c r="W3032" s="13">
        <v>40302</v>
      </c>
    </row>
    <row r="3033" spans="1:23" x14ac:dyDescent="0.25">
      <c r="A3033">
        <v>1</v>
      </c>
      <c r="B3033" t="s">
        <v>6010</v>
      </c>
      <c r="D3033" t="s">
        <v>6011</v>
      </c>
      <c r="E3033">
        <v>0</v>
      </c>
      <c r="F3033" t="s">
        <v>1719</v>
      </c>
      <c r="G3033" t="s">
        <v>29</v>
      </c>
      <c r="H3033">
        <v>37</v>
      </c>
      <c r="I3033" s="14">
        <v>1</v>
      </c>
      <c r="J3033" s="15">
        <v>0</v>
      </c>
      <c r="K3033" s="15">
        <v>0</v>
      </c>
      <c r="L3033" s="15">
        <v>0</v>
      </c>
      <c r="M3033">
        <v>3</v>
      </c>
      <c r="N3033">
        <v>3</v>
      </c>
      <c r="O3033">
        <v>0</v>
      </c>
      <c r="P3033">
        <v>1</v>
      </c>
      <c r="R3033">
        <v>0.03</v>
      </c>
      <c r="S3033">
        <v>0</v>
      </c>
      <c r="T3033">
        <v>0</v>
      </c>
      <c r="U3033">
        <v>0</v>
      </c>
      <c r="V3033">
        <v>0</v>
      </c>
      <c r="W3033" s="13">
        <v>40302</v>
      </c>
    </row>
    <row r="3034" spans="1:23" x14ac:dyDescent="0.25">
      <c r="A3034">
        <v>1</v>
      </c>
      <c r="B3034" t="s">
        <v>6012</v>
      </c>
      <c r="D3034" t="s">
        <v>6013</v>
      </c>
      <c r="E3034">
        <v>0</v>
      </c>
      <c r="F3034" t="s">
        <v>1719</v>
      </c>
      <c r="G3034" t="s">
        <v>29</v>
      </c>
      <c r="H3034">
        <v>37</v>
      </c>
      <c r="I3034" s="14">
        <v>2</v>
      </c>
      <c r="J3034" s="15">
        <v>0</v>
      </c>
      <c r="K3034" s="15">
        <v>0</v>
      </c>
      <c r="L3034" s="15">
        <v>0</v>
      </c>
      <c r="M3034">
        <v>3</v>
      </c>
      <c r="N3034">
        <v>3</v>
      </c>
      <c r="O3034">
        <v>0</v>
      </c>
      <c r="P3034">
        <v>2</v>
      </c>
      <c r="R3034">
        <v>0.03</v>
      </c>
      <c r="S3034">
        <v>0</v>
      </c>
      <c r="T3034">
        <v>0</v>
      </c>
      <c r="U3034">
        <v>0</v>
      </c>
      <c r="V3034">
        <v>0</v>
      </c>
      <c r="W3034" s="13">
        <v>40302</v>
      </c>
    </row>
    <row r="3035" spans="1:23" x14ac:dyDescent="0.25">
      <c r="A3035">
        <v>1</v>
      </c>
      <c r="B3035" t="s">
        <v>6014</v>
      </c>
      <c r="D3035" t="s">
        <v>6015</v>
      </c>
      <c r="E3035">
        <v>0</v>
      </c>
      <c r="F3035" t="s">
        <v>1719</v>
      </c>
      <c r="G3035" t="s">
        <v>29</v>
      </c>
      <c r="H3035">
        <v>37</v>
      </c>
      <c r="I3035" s="14">
        <v>3</v>
      </c>
      <c r="J3035" s="15">
        <v>0</v>
      </c>
      <c r="K3035" s="15">
        <v>0</v>
      </c>
      <c r="L3035" s="15">
        <v>0</v>
      </c>
      <c r="M3035">
        <v>3</v>
      </c>
      <c r="N3035">
        <v>3</v>
      </c>
      <c r="O3035">
        <v>0</v>
      </c>
      <c r="P3035">
        <v>3</v>
      </c>
      <c r="R3035">
        <v>0.03</v>
      </c>
      <c r="S3035">
        <v>0</v>
      </c>
      <c r="T3035">
        <v>0</v>
      </c>
      <c r="U3035">
        <v>0</v>
      </c>
      <c r="V3035">
        <v>0</v>
      </c>
      <c r="W3035" s="13">
        <v>40302</v>
      </c>
    </row>
    <row r="3036" spans="1:23" x14ac:dyDescent="0.25">
      <c r="A3036">
        <v>1</v>
      </c>
      <c r="B3036" t="s">
        <v>6016</v>
      </c>
      <c r="D3036" t="s">
        <v>6017</v>
      </c>
      <c r="E3036">
        <v>0</v>
      </c>
      <c r="F3036" t="s">
        <v>1719</v>
      </c>
      <c r="G3036" t="s">
        <v>29</v>
      </c>
      <c r="H3036">
        <v>37</v>
      </c>
      <c r="I3036" s="14">
        <v>1</v>
      </c>
      <c r="J3036" s="15">
        <v>0</v>
      </c>
      <c r="K3036" s="15">
        <v>0</v>
      </c>
      <c r="L3036" s="15">
        <v>0</v>
      </c>
      <c r="M3036">
        <v>3</v>
      </c>
      <c r="N3036">
        <v>3</v>
      </c>
      <c r="O3036">
        <v>0</v>
      </c>
      <c r="P3036">
        <v>1</v>
      </c>
      <c r="R3036">
        <v>0.03</v>
      </c>
      <c r="S3036">
        <v>0</v>
      </c>
      <c r="T3036">
        <v>0</v>
      </c>
      <c r="U3036">
        <v>0</v>
      </c>
      <c r="V3036">
        <v>0</v>
      </c>
      <c r="W3036" s="13">
        <v>40302</v>
      </c>
    </row>
    <row r="3037" spans="1:23" x14ac:dyDescent="0.25">
      <c r="A3037">
        <v>1</v>
      </c>
      <c r="B3037" t="s">
        <v>6018</v>
      </c>
      <c r="D3037" t="s">
        <v>6019</v>
      </c>
      <c r="E3037">
        <v>0</v>
      </c>
      <c r="F3037" t="s">
        <v>1719</v>
      </c>
      <c r="G3037" t="s">
        <v>29</v>
      </c>
      <c r="H3037">
        <v>37</v>
      </c>
      <c r="I3037" s="14">
        <v>1</v>
      </c>
      <c r="J3037" s="15">
        <v>0</v>
      </c>
      <c r="K3037" s="15">
        <v>0</v>
      </c>
      <c r="L3037" s="15">
        <v>0</v>
      </c>
      <c r="M3037">
        <v>3</v>
      </c>
      <c r="N3037">
        <v>3</v>
      </c>
      <c r="O3037">
        <v>0</v>
      </c>
      <c r="P3037">
        <v>1</v>
      </c>
      <c r="R3037">
        <v>0.03</v>
      </c>
      <c r="S3037">
        <v>0</v>
      </c>
      <c r="T3037">
        <v>0</v>
      </c>
      <c r="U3037">
        <v>0</v>
      </c>
      <c r="V3037">
        <v>0</v>
      </c>
      <c r="W3037" s="13">
        <v>40302</v>
      </c>
    </row>
    <row r="3038" spans="1:23" x14ac:dyDescent="0.25">
      <c r="A3038">
        <v>1</v>
      </c>
      <c r="B3038" t="s">
        <v>6020</v>
      </c>
      <c r="D3038" t="s">
        <v>6021</v>
      </c>
      <c r="E3038">
        <v>0</v>
      </c>
      <c r="F3038" t="s">
        <v>1719</v>
      </c>
      <c r="G3038" t="s">
        <v>29</v>
      </c>
      <c r="H3038">
        <v>37</v>
      </c>
      <c r="I3038" s="14">
        <v>1</v>
      </c>
      <c r="J3038" s="15">
        <v>0</v>
      </c>
      <c r="K3038" s="15">
        <v>0</v>
      </c>
      <c r="L3038" s="15">
        <v>0</v>
      </c>
      <c r="M3038">
        <v>3</v>
      </c>
      <c r="N3038">
        <v>3</v>
      </c>
      <c r="O3038">
        <v>0</v>
      </c>
      <c r="P3038">
        <v>1</v>
      </c>
      <c r="R3038">
        <v>0.03</v>
      </c>
      <c r="S3038">
        <v>0</v>
      </c>
      <c r="T3038">
        <v>0</v>
      </c>
      <c r="U3038">
        <v>0</v>
      </c>
      <c r="V3038">
        <v>0</v>
      </c>
      <c r="W3038" s="13">
        <v>40302</v>
      </c>
    </row>
    <row r="3039" spans="1:23" x14ac:dyDescent="0.25">
      <c r="A3039">
        <v>1</v>
      </c>
      <c r="B3039" t="s">
        <v>6022</v>
      </c>
      <c r="D3039" t="s">
        <v>6023</v>
      </c>
      <c r="E3039">
        <v>0</v>
      </c>
      <c r="F3039" t="s">
        <v>1719</v>
      </c>
      <c r="G3039" t="s">
        <v>29</v>
      </c>
      <c r="H3039">
        <v>37</v>
      </c>
      <c r="I3039" s="14">
        <v>1</v>
      </c>
      <c r="J3039" s="15">
        <v>0</v>
      </c>
      <c r="K3039" s="15">
        <v>0</v>
      </c>
      <c r="L3039" s="15">
        <v>0</v>
      </c>
      <c r="M3039">
        <v>3</v>
      </c>
      <c r="N3039">
        <v>3</v>
      </c>
      <c r="O3039">
        <v>0</v>
      </c>
      <c r="P3039">
        <v>1</v>
      </c>
      <c r="R3039">
        <v>0.03</v>
      </c>
      <c r="S3039">
        <v>0</v>
      </c>
      <c r="T3039">
        <v>0</v>
      </c>
      <c r="U3039">
        <v>0</v>
      </c>
      <c r="V3039">
        <v>0</v>
      </c>
      <c r="W3039" s="13">
        <v>40302</v>
      </c>
    </row>
    <row r="3040" spans="1:23" x14ac:dyDescent="0.25">
      <c r="A3040">
        <v>1</v>
      </c>
      <c r="B3040" t="s">
        <v>6024</v>
      </c>
      <c r="D3040" t="s">
        <v>6025</v>
      </c>
      <c r="E3040">
        <v>0</v>
      </c>
      <c r="F3040" t="s">
        <v>1719</v>
      </c>
      <c r="G3040" t="s">
        <v>29</v>
      </c>
      <c r="H3040">
        <v>37</v>
      </c>
      <c r="I3040" s="14">
        <v>1</v>
      </c>
      <c r="J3040" s="15">
        <v>0</v>
      </c>
      <c r="K3040" s="15">
        <v>0</v>
      </c>
      <c r="L3040" s="15">
        <v>0</v>
      </c>
      <c r="M3040">
        <v>3</v>
      </c>
      <c r="N3040">
        <v>3</v>
      </c>
      <c r="O3040">
        <v>0</v>
      </c>
      <c r="P3040">
        <v>1</v>
      </c>
      <c r="R3040">
        <v>0.03</v>
      </c>
      <c r="S3040">
        <v>0</v>
      </c>
      <c r="T3040">
        <v>0</v>
      </c>
      <c r="U3040">
        <v>0</v>
      </c>
      <c r="V3040">
        <v>0</v>
      </c>
      <c r="W3040" s="13">
        <v>40302</v>
      </c>
    </row>
    <row r="3041" spans="1:24" x14ac:dyDescent="0.25">
      <c r="A3041">
        <v>1</v>
      </c>
      <c r="B3041" t="s">
        <v>6026</v>
      </c>
      <c r="D3041" t="s">
        <v>6027</v>
      </c>
      <c r="E3041">
        <v>0</v>
      </c>
      <c r="F3041" t="s">
        <v>1719</v>
      </c>
      <c r="G3041" t="s">
        <v>29</v>
      </c>
      <c r="H3041">
        <v>37</v>
      </c>
      <c r="I3041" s="14">
        <v>1</v>
      </c>
      <c r="J3041" s="15">
        <v>0</v>
      </c>
      <c r="K3041" s="15">
        <v>0</v>
      </c>
      <c r="L3041" s="15">
        <v>0</v>
      </c>
      <c r="M3041">
        <v>3</v>
      </c>
      <c r="N3041">
        <v>3</v>
      </c>
      <c r="O3041">
        <v>0</v>
      </c>
      <c r="P3041">
        <v>1</v>
      </c>
      <c r="R3041">
        <v>0.03</v>
      </c>
      <c r="S3041">
        <v>0</v>
      </c>
      <c r="T3041">
        <v>0</v>
      </c>
      <c r="U3041">
        <v>0</v>
      </c>
      <c r="V3041">
        <v>0</v>
      </c>
      <c r="W3041" s="13">
        <v>40302</v>
      </c>
    </row>
    <row r="3042" spans="1:24" x14ac:dyDescent="0.25">
      <c r="A3042">
        <v>1</v>
      </c>
      <c r="B3042" t="s">
        <v>6028</v>
      </c>
      <c r="D3042" t="s">
        <v>6029</v>
      </c>
      <c r="E3042">
        <v>0</v>
      </c>
      <c r="F3042" t="s">
        <v>1719</v>
      </c>
      <c r="G3042" t="s">
        <v>29</v>
      </c>
      <c r="H3042">
        <v>37</v>
      </c>
      <c r="I3042" s="14">
        <v>1</v>
      </c>
      <c r="J3042" s="15">
        <v>0</v>
      </c>
      <c r="K3042" s="15">
        <v>0</v>
      </c>
      <c r="L3042" s="15">
        <v>0</v>
      </c>
      <c r="M3042">
        <v>3</v>
      </c>
      <c r="N3042">
        <v>3</v>
      </c>
      <c r="O3042">
        <v>0</v>
      </c>
      <c r="P3042">
        <v>1</v>
      </c>
      <c r="Q3042" t="s">
        <v>30</v>
      </c>
      <c r="R3042">
        <v>0.03</v>
      </c>
      <c r="S3042">
        <v>0</v>
      </c>
      <c r="T3042">
        <v>0</v>
      </c>
      <c r="U3042">
        <v>0</v>
      </c>
      <c r="V3042">
        <v>0</v>
      </c>
      <c r="W3042" s="13">
        <v>40302</v>
      </c>
      <c r="X3042" t="s">
        <v>4080</v>
      </c>
    </row>
    <row r="3043" spans="1:24" x14ac:dyDescent="0.25">
      <c r="A3043">
        <v>1</v>
      </c>
      <c r="B3043" t="s">
        <v>6030</v>
      </c>
      <c r="D3043" t="s">
        <v>6031</v>
      </c>
      <c r="E3043">
        <v>0</v>
      </c>
      <c r="F3043" t="s">
        <v>1719</v>
      </c>
      <c r="G3043" t="s">
        <v>29</v>
      </c>
      <c r="H3043">
        <v>37</v>
      </c>
      <c r="I3043" s="14">
        <v>1</v>
      </c>
      <c r="J3043" s="15">
        <v>0</v>
      </c>
      <c r="K3043" s="15">
        <v>0</v>
      </c>
      <c r="L3043" s="15">
        <v>0</v>
      </c>
      <c r="M3043">
        <v>3</v>
      </c>
      <c r="N3043">
        <v>3</v>
      </c>
      <c r="O3043">
        <v>0</v>
      </c>
      <c r="P3043">
        <v>1</v>
      </c>
      <c r="Q3043" t="s">
        <v>30</v>
      </c>
      <c r="R3043">
        <v>0.03</v>
      </c>
      <c r="S3043">
        <v>0</v>
      </c>
      <c r="T3043">
        <v>0</v>
      </c>
      <c r="U3043">
        <v>0</v>
      </c>
      <c r="V3043">
        <v>0</v>
      </c>
      <c r="W3043" s="13">
        <v>40302</v>
      </c>
      <c r="X3043" t="s">
        <v>4080</v>
      </c>
    </row>
    <row r="3044" spans="1:24" x14ac:dyDescent="0.25">
      <c r="A3044">
        <v>1</v>
      </c>
      <c r="B3044" t="s">
        <v>6032</v>
      </c>
      <c r="D3044" t="s">
        <v>6033</v>
      </c>
      <c r="E3044">
        <v>0</v>
      </c>
      <c r="F3044" t="s">
        <v>1719</v>
      </c>
      <c r="G3044" t="s">
        <v>29</v>
      </c>
      <c r="H3044">
        <v>36</v>
      </c>
      <c r="I3044" s="14">
        <v>10</v>
      </c>
      <c r="J3044" s="15">
        <v>28625</v>
      </c>
      <c r="K3044" s="15">
        <v>0</v>
      </c>
      <c r="L3044" s="15">
        <v>0</v>
      </c>
      <c r="M3044">
        <v>3</v>
      </c>
      <c r="N3044">
        <v>3</v>
      </c>
      <c r="O3044">
        <v>0</v>
      </c>
      <c r="P3044">
        <v>10</v>
      </c>
      <c r="Q3044" t="s">
        <v>30</v>
      </c>
      <c r="R3044">
        <v>0.03</v>
      </c>
      <c r="S3044">
        <v>0</v>
      </c>
      <c r="T3044">
        <v>0</v>
      </c>
      <c r="U3044">
        <v>0</v>
      </c>
      <c r="V3044">
        <v>0</v>
      </c>
      <c r="W3044" s="13">
        <v>43432</v>
      </c>
      <c r="X3044">
        <v>1670</v>
      </c>
    </row>
    <row r="3045" spans="1:24" x14ac:dyDescent="0.25">
      <c r="A3045">
        <v>1</v>
      </c>
      <c r="B3045" t="s">
        <v>6032</v>
      </c>
      <c r="D3045" t="s">
        <v>6033</v>
      </c>
      <c r="E3045">
        <v>0</v>
      </c>
      <c r="F3045" t="s">
        <v>1719</v>
      </c>
      <c r="G3045" t="s">
        <v>29</v>
      </c>
      <c r="H3045">
        <v>37</v>
      </c>
      <c r="I3045" s="14">
        <v>8</v>
      </c>
      <c r="J3045" s="15">
        <v>0</v>
      </c>
      <c r="K3045" s="15">
        <v>0</v>
      </c>
      <c r="L3045" s="15">
        <v>0</v>
      </c>
      <c r="M3045">
        <v>3</v>
      </c>
      <c r="N3045">
        <v>3</v>
      </c>
      <c r="O3045">
        <v>0</v>
      </c>
      <c r="P3045">
        <v>8</v>
      </c>
      <c r="Q3045" t="s">
        <v>30</v>
      </c>
      <c r="R3045">
        <v>0.03</v>
      </c>
      <c r="S3045">
        <v>0</v>
      </c>
      <c r="T3045">
        <v>0</v>
      </c>
      <c r="U3045">
        <v>0</v>
      </c>
      <c r="V3045">
        <v>0</v>
      </c>
      <c r="W3045" s="13">
        <v>40302</v>
      </c>
    </row>
    <row r="3046" spans="1:24" x14ac:dyDescent="0.25">
      <c r="A3046">
        <v>1</v>
      </c>
      <c r="B3046" t="s">
        <v>6034</v>
      </c>
      <c r="D3046" t="s">
        <v>6035</v>
      </c>
      <c r="E3046">
        <v>0</v>
      </c>
      <c r="F3046" t="s">
        <v>1719</v>
      </c>
      <c r="G3046" t="s">
        <v>29</v>
      </c>
      <c r="H3046">
        <v>37</v>
      </c>
      <c r="I3046" s="14">
        <v>1</v>
      </c>
      <c r="J3046" s="15">
        <v>0</v>
      </c>
      <c r="K3046" s="15">
        <v>0</v>
      </c>
      <c r="L3046" s="15">
        <v>0</v>
      </c>
      <c r="M3046">
        <v>3</v>
      </c>
      <c r="N3046">
        <v>3</v>
      </c>
      <c r="O3046">
        <v>0</v>
      </c>
      <c r="P3046">
        <v>1</v>
      </c>
      <c r="Q3046" t="s">
        <v>30</v>
      </c>
      <c r="R3046">
        <v>0.03</v>
      </c>
      <c r="S3046">
        <v>0</v>
      </c>
      <c r="T3046">
        <v>0</v>
      </c>
      <c r="U3046">
        <v>0</v>
      </c>
      <c r="V3046">
        <v>0</v>
      </c>
      <c r="W3046" s="13">
        <v>40302</v>
      </c>
    </row>
    <row r="3047" spans="1:24" x14ac:dyDescent="0.25">
      <c r="A3047">
        <v>1</v>
      </c>
      <c r="B3047" t="s">
        <v>6036</v>
      </c>
      <c r="D3047" t="s">
        <v>6037</v>
      </c>
      <c r="E3047">
        <v>0</v>
      </c>
      <c r="F3047" t="s">
        <v>1719</v>
      </c>
      <c r="G3047" t="s">
        <v>29</v>
      </c>
      <c r="H3047">
        <v>37</v>
      </c>
      <c r="I3047" s="14">
        <v>1</v>
      </c>
      <c r="J3047" s="15">
        <v>0</v>
      </c>
      <c r="K3047" s="15">
        <v>0</v>
      </c>
      <c r="L3047" s="15">
        <v>0</v>
      </c>
      <c r="M3047">
        <v>3</v>
      </c>
      <c r="N3047">
        <v>3</v>
      </c>
      <c r="O3047">
        <v>0</v>
      </c>
      <c r="P3047">
        <v>1</v>
      </c>
      <c r="Q3047" t="s">
        <v>30</v>
      </c>
      <c r="R3047">
        <v>0.03</v>
      </c>
      <c r="S3047">
        <v>0</v>
      </c>
      <c r="T3047">
        <v>0</v>
      </c>
      <c r="U3047">
        <v>0</v>
      </c>
      <c r="V3047">
        <v>0</v>
      </c>
      <c r="W3047" s="13">
        <v>40302</v>
      </c>
    </row>
    <row r="3048" spans="1:24" x14ac:dyDescent="0.25">
      <c r="A3048">
        <v>1</v>
      </c>
      <c r="B3048" t="s">
        <v>6038</v>
      </c>
      <c r="D3048" t="s">
        <v>6039</v>
      </c>
      <c r="E3048">
        <v>0</v>
      </c>
      <c r="F3048" t="s">
        <v>1719</v>
      </c>
      <c r="G3048" t="s">
        <v>29</v>
      </c>
      <c r="H3048">
        <v>37</v>
      </c>
      <c r="I3048" s="14">
        <v>1</v>
      </c>
      <c r="J3048" s="15">
        <v>0</v>
      </c>
      <c r="K3048" s="15">
        <v>0</v>
      </c>
      <c r="L3048" s="15">
        <v>0</v>
      </c>
      <c r="M3048">
        <v>3</v>
      </c>
      <c r="N3048">
        <v>3</v>
      </c>
      <c r="O3048">
        <v>0</v>
      </c>
      <c r="P3048">
        <v>1</v>
      </c>
      <c r="Q3048" t="s">
        <v>30</v>
      </c>
      <c r="R3048">
        <v>0.03</v>
      </c>
      <c r="S3048">
        <v>0</v>
      </c>
      <c r="T3048">
        <v>0</v>
      </c>
      <c r="U3048">
        <v>0</v>
      </c>
      <c r="V3048">
        <v>0</v>
      </c>
      <c r="W3048" s="13">
        <v>40302</v>
      </c>
    </row>
    <row r="3049" spans="1:24" x14ac:dyDescent="0.25">
      <c r="A3049">
        <v>1</v>
      </c>
      <c r="B3049" t="s">
        <v>6040</v>
      </c>
      <c r="D3049" t="s">
        <v>6041</v>
      </c>
      <c r="E3049">
        <v>0</v>
      </c>
      <c r="F3049" t="s">
        <v>1719</v>
      </c>
      <c r="G3049" t="s">
        <v>29</v>
      </c>
      <c r="H3049">
        <v>37</v>
      </c>
      <c r="I3049" s="14">
        <v>1</v>
      </c>
      <c r="J3049" s="15">
        <v>0</v>
      </c>
      <c r="K3049" s="15">
        <v>0</v>
      </c>
      <c r="L3049" s="15">
        <v>0</v>
      </c>
      <c r="M3049">
        <v>3</v>
      </c>
      <c r="N3049">
        <v>3</v>
      </c>
      <c r="O3049">
        <v>0</v>
      </c>
      <c r="P3049">
        <v>1</v>
      </c>
      <c r="Q3049" t="s">
        <v>30</v>
      </c>
      <c r="R3049">
        <v>0.03</v>
      </c>
      <c r="S3049">
        <v>0</v>
      </c>
      <c r="T3049">
        <v>0</v>
      </c>
      <c r="U3049">
        <v>0</v>
      </c>
      <c r="V3049">
        <v>0</v>
      </c>
      <c r="W3049" s="13">
        <v>40302</v>
      </c>
    </row>
    <row r="3050" spans="1:24" x14ac:dyDescent="0.25">
      <c r="A3050">
        <v>1</v>
      </c>
      <c r="B3050" t="s">
        <v>6042</v>
      </c>
      <c r="D3050" t="s">
        <v>6043</v>
      </c>
      <c r="E3050">
        <v>0</v>
      </c>
      <c r="F3050" t="s">
        <v>1719</v>
      </c>
      <c r="G3050" t="s">
        <v>29</v>
      </c>
      <c r="H3050">
        <v>37</v>
      </c>
      <c r="I3050" s="14">
        <v>3</v>
      </c>
      <c r="J3050" s="15">
        <v>0</v>
      </c>
      <c r="K3050" s="15">
        <v>0</v>
      </c>
      <c r="L3050" s="15">
        <v>0</v>
      </c>
      <c r="M3050">
        <v>3</v>
      </c>
      <c r="N3050">
        <v>3</v>
      </c>
      <c r="O3050">
        <v>0</v>
      </c>
      <c r="P3050">
        <v>3</v>
      </c>
      <c r="Q3050" t="s">
        <v>30</v>
      </c>
      <c r="R3050">
        <v>0.03</v>
      </c>
      <c r="S3050">
        <v>0</v>
      </c>
      <c r="T3050">
        <v>0</v>
      </c>
      <c r="U3050">
        <v>0</v>
      </c>
      <c r="V3050">
        <v>0</v>
      </c>
      <c r="W3050" s="13">
        <v>40302</v>
      </c>
    </row>
    <row r="3051" spans="1:24" x14ac:dyDescent="0.25">
      <c r="A3051">
        <v>1</v>
      </c>
      <c r="B3051" t="s">
        <v>6044</v>
      </c>
      <c r="D3051" t="s">
        <v>6045</v>
      </c>
      <c r="E3051">
        <v>0</v>
      </c>
      <c r="F3051" t="s">
        <v>1719</v>
      </c>
      <c r="G3051" t="s">
        <v>29</v>
      </c>
      <c r="H3051">
        <v>37</v>
      </c>
      <c r="I3051" s="14">
        <v>1</v>
      </c>
      <c r="J3051" s="15">
        <v>0</v>
      </c>
      <c r="K3051" s="15">
        <v>0</v>
      </c>
      <c r="L3051" s="15">
        <v>0</v>
      </c>
      <c r="M3051">
        <v>3</v>
      </c>
      <c r="N3051">
        <v>3</v>
      </c>
      <c r="O3051">
        <v>0</v>
      </c>
      <c r="P3051">
        <v>1</v>
      </c>
      <c r="Q3051" t="s">
        <v>30</v>
      </c>
      <c r="R3051">
        <v>0.03</v>
      </c>
      <c r="S3051">
        <v>0</v>
      </c>
      <c r="T3051">
        <v>0</v>
      </c>
      <c r="U3051">
        <v>0</v>
      </c>
      <c r="V3051">
        <v>0</v>
      </c>
      <c r="W3051" s="13">
        <v>40302</v>
      </c>
    </row>
    <row r="3052" spans="1:24" x14ac:dyDescent="0.25">
      <c r="A3052">
        <v>1</v>
      </c>
      <c r="B3052" t="s">
        <v>6046</v>
      </c>
      <c r="D3052" t="s">
        <v>6047</v>
      </c>
      <c r="E3052">
        <v>0</v>
      </c>
      <c r="F3052" t="s">
        <v>1719</v>
      </c>
      <c r="G3052" t="s">
        <v>29</v>
      </c>
      <c r="H3052">
        <v>37</v>
      </c>
      <c r="I3052" s="14">
        <v>1</v>
      </c>
      <c r="J3052" s="15">
        <v>0</v>
      </c>
      <c r="K3052" s="15">
        <v>0</v>
      </c>
      <c r="L3052" s="15">
        <v>0</v>
      </c>
      <c r="M3052">
        <v>3</v>
      </c>
      <c r="N3052">
        <v>3</v>
      </c>
      <c r="O3052">
        <v>0</v>
      </c>
      <c r="P3052">
        <v>1</v>
      </c>
      <c r="Q3052" t="s">
        <v>30</v>
      </c>
      <c r="R3052">
        <v>0.03</v>
      </c>
      <c r="S3052">
        <v>0</v>
      </c>
      <c r="T3052">
        <v>0</v>
      </c>
      <c r="U3052">
        <v>0</v>
      </c>
      <c r="V3052">
        <v>0</v>
      </c>
      <c r="W3052" s="13">
        <v>40302</v>
      </c>
    </row>
    <row r="3053" spans="1:24" x14ac:dyDescent="0.25">
      <c r="A3053">
        <v>1</v>
      </c>
      <c r="B3053" t="s">
        <v>6048</v>
      </c>
      <c r="D3053" t="s">
        <v>6049</v>
      </c>
      <c r="E3053">
        <v>0</v>
      </c>
      <c r="F3053" t="s">
        <v>1719</v>
      </c>
      <c r="G3053" t="s">
        <v>29</v>
      </c>
      <c r="H3053">
        <v>36</v>
      </c>
      <c r="I3053" s="14">
        <v>3</v>
      </c>
      <c r="J3053" s="15">
        <v>226583.33300000001</v>
      </c>
      <c r="K3053" s="15">
        <v>0</v>
      </c>
      <c r="L3053" s="15">
        <v>0</v>
      </c>
      <c r="M3053">
        <v>3</v>
      </c>
      <c r="N3053">
        <v>3</v>
      </c>
      <c r="O3053">
        <v>0</v>
      </c>
      <c r="P3053">
        <v>3</v>
      </c>
      <c r="Q3053" t="s">
        <v>30</v>
      </c>
      <c r="R3053">
        <v>0.03</v>
      </c>
      <c r="S3053">
        <v>0</v>
      </c>
      <c r="T3053">
        <v>0</v>
      </c>
      <c r="U3053">
        <v>0</v>
      </c>
      <c r="V3053">
        <v>0</v>
      </c>
      <c r="W3053" s="13">
        <v>41783</v>
      </c>
    </row>
    <row r="3054" spans="1:24" x14ac:dyDescent="0.25">
      <c r="A3054">
        <v>1</v>
      </c>
      <c r="B3054" t="s">
        <v>6048</v>
      </c>
      <c r="D3054" t="s">
        <v>6049</v>
      </c>
      <c r="E3054">
        <v>0</v>
      </c>
      <c r="F3054" t="s">
        <v>1719</v>
      </c>
      <c r="G3054" t="s">
        <v>29</v>
      </c>
      <c r="H3054">
        <v>37</v>
      </c>
      <c r="I3054" s="14">
        <v>1</v>
      </c>
      <c r="J3054" s="15">
        <v>0</v>
      </c>
      <c r="K3054" s="15">
        <v>0</v>
      </c>
      <c r="L3054" s="15">
        <v>0</v>
      </c>
      <c r="M3054">
        <v>3</v>
      </c>
      <c r="N3054">
        <v>3</v>
      </c>
      <c r="O3054">
        <v>0</v>
      </c>
      <c r="P3054">
        <v>1</v>
      </c>
      <c r="Q3054" t="s">
        <v>30</v>
      </c>
      <c r="R3054">
        <v>0.03</v>
      </c>
      <c r="S3054">
        <v>0</v>
      </c>
      <c r="T3054">
        <v>0</v>
      </c>
      <c r="U3054">
        <v>0</v>
      </c>
      <c r="V3054">
        <v>0</v>
      </c>
      <c r="W3054" s="13">
        <v>40302</v>
      </c>
    </row>
    <row r="3055" spans="1:24" x14ac:dyDescent="0.25">
      <c r="A3055">
        <v>1</v>
      </c>
      <c r="B3055" t="s">
        <v>6050</v>
      </c>
      <c r="D3055" t="s">
        <v>6051</v>
      </c>
      <c r="E3055">
        <v>0</v>
      </c>
      <c r="F3055" t="s">
        <v>1719</v>
      </c>
      <c r="G3055" t="s">
        <v>29</v>
      </c>
      <c r="H3055">
        <v>36</v>
      </c>
      <c r="I3055" s="14">
        <v>1</v>
      </c>
      <c r="J3055" s="15">
        <v>138000</v>
      </c>
      <c r="K3055" s="15">
        <v>0</v>
      </c>
      <c r="L3055" s="15">
        <v>0</v>
      </c>
      <c r="M3055">
        <v>3</v>
      </c>
      <c r="N3055">
        <v>3</v>
      </c>
      <c r="O3055">
        <v>0</v>
      </c>
      <c r="P3055">
        <v>1</v>
      </c>
      <c r="Q3055" t="s">
        <v>30</v>
      </c>
      <c r="R3055">
        <v>0.03</v>
      </c>
      <c r="S3055">
        <v>0</v>
      </c>
      <c r="T3055">
        <v>0</v>
      </c>
      <c r="U3055">
        <v>0</v>
      </c>
      <c r="V3055">
        <v>0</v>
      </c>
      <c r="W3055" s="13">
        <v>40467</v>
      </c>
    </row>
    <row r="3056" spans="1:24" x14ac:dyDescent="0.25">
      <c r="A3056">
        <v>1</v>
      </c>
      <c r="B3056" t="s">
        <v>6050</v>
      </c>
      <c r="D3056" t="s">
        <v>6051</v>
      </c>
      <c r="E3056">
        <v>0</v>
      </c>
      <c r="F3056" t="s">
        <v>1719</v>
      </c>
      <c r="G3056" t="s">
        <v>29</v>
      </c>
      <c r="H3056">
        <v>37</v>
      </c>
      <c r="I3056" s="14">
        <v>1</v>
      </c>
      <c r="J3056" s="15">
        <v>0</v>
      </c>
      <c r="K3056" s="15">
        <v>0</v>
      </c>
      <c r="L3056" s="15">
        <v>0</v>
      </c>
      <c r="M3056">
        <v>3</v>
      </c>
      <c r="N3056">
        <v>3</v>
      </c>
      <c r="O3056">
        <v>0</v>
      </c>
      <c r="P3056">
        <v>1</v>
      </c>
      <c r="Q3056" t="s">
        <v>30</v>
      </c>
      <c r="R3056">
        <v>0.03</v>
      </c>
      <c r="S3056">
        <v>0</v>
      </c>
      <c r="T3056">
        <v>0</v>
      </c>
      <c r="U3056">
        <v>0</v>
      </c>
      <c r="V3056">
        <v>0</v>
      </c>
      <c r="W3056" s="13">
        <v>40302</v>
      </c>
    </row>
    <row r="3057" spans="1:23" x14ac:dyDescent="0.25">
      <c r="A3057">
        <v>1</v>
      </c>
      <c r="B3057" t="s">
        <v>6052</v>
      </c>
      <c r="D3057" t="s">
        <v>6053</v>
      </c>
      <c r="E3057">
        <v>0</v>
      </c>
      <c r="F3057" t="s">
        <v>1719</v>
      </c>
      <c r="G3057" t="s">
        <v>29</v>
      </c>
      <c r="H3057">
        <v>37</v>
      </c>
      <c r="I3057" s="14">
        <v>1</v>
      </c>
      <c r="J3057" s="15">
        <v>0</v>
      </c>
      <c r="K3057" s="15">
        <v>0</v>
      </c>
      <c r="L3057" s="15">
        <v>0</v>
      </c>
      <c r="M3057">
        <v>3</v>
      </c>
      <c r="N3057">
        <v>3</v>
      </c>
      <c r="O3057">
        <v>0</v>
      </c>
      <c r="P3057">
        <v>1</v>
      </c>
      <c r="Q3057" t="s">
        <v>30</v>
      </c>
      <c r="R3057">
        <v>0.03</v>
      </c>
      <c r="S3057">
        <v>0</v>
      </c>
      <c r="T3057">
        <v>0</v>
      </c>
      <c r="U3057">
        <v>0</v>
      </c>
      <c r="V3057">
        <v>0</v>
      </c>
      <c r="W3057" s="13">
        <v>40302</v>
      </c>
    </row>
    <row r="3058" spans="1:23" x14ac:dyDescent="0.25">
      <c r="A3058">
        <v>1</v>
      </c>
      <c r="B3058" t="s">
        <v>6054</v>
      </c>
      <c r="D3058" t="s">
        <v>6055</v>
      </c>
      <c r="E3058">
        <v>0</v>
      </c>
      <c r="F3058" t="s">
        <v>1719</v>
      </c>
      <c r="G3058" t="s">
        <v>29</v>
      </c>
      <c r="H3058">
        <v>37</v>
      </c>
      <c r="I3058" s="14">
        <v>1</v>
      </c>
      <c r="J3058" s="15">
        <v>0</v>
      </c>
      <c r="K3058" s="15">
        <v>0</v>
      </c>
      <c r="L3058" s="15">
        <v>0</v>
      </c>
      <c r="M3058">
        <v>3</v>
      </c>
      <c r="N3058">
        <v>3</v>
      </c>
      <c r="O3058">
        <v>0</v>
      </c>
      <c r="P3058">
        <v>1</v>
      </c>
      <c r="Q3058" t="s">
        <v>30</v>
      </c>
      <c r="R3058">
        <v>0.03</v>
      </c>
      <c r="S3058">
        <v>0</v>
      </c>
      <c r="T3058">
        <v>0</v>
      </c>
      <c r="U3058">
        <v>0</v>
      </c>
      <c r="V3058">
        <v>0</v>
      </c>
      <c r="W3058" s="13">
        <v>40302</v>
      </c>
    </row>
    <row r="3059" spans="1:23" x14ac:dyDescent="0.25">
      <c r="A3059">
        <v>1</v>
      </c>
      <c r="B3059" t="s">
        <v>6056</v>
      </c>
      <c r="D3059" t="s">
        <v>6057</v>
      </c>
      <c r="E3059">
        <v>0</v>
      </c>
      <c r="F3059" t="s">
        <v>1719</v>
      </c>
      <c r="G3059" t="s">
        <v>29</v>
      </c>
      <c r="H3059">
        <v>37</v>
      </c>
      <c r="I3059" s="14">
        <v>1</v>
      </c>
      <c r="J3059" s="15">
        <v>0</v>
      </c>
      <c r="K3059" s="15">
        <v>0</v>
      </c>
      <c r="L3059" s="15">
        <v>0</v>
      </c>
      <c r="M3059">
        <v>3</v>
      </c>
      <c r="N3059">
        <v>3</v>
      </c>
      <c r="O3059">
        <v>0</v>
      </c>
      <c r="P3059">
        <v>1</v>
      </c>
      <c r="Q3059" t="s">
        <v>30</v>
      </c>
      <c r="R3059">
        <v>0.03</v>
      </c>
      <c r="S3059">
        <v>0</v>
      </c>
      <c r="T3059">
        <v>0</v>
      </c>
      <c r="U3059">
        <v>0</v>
      </c>
      <c r="V3059">
        <v>0</v>
      </c>
      <c r="W3059" s="13">
        <v>40302</v>
      </c>
    </row>
    <row r="3060" spans="1:23" x14ac:dyDescent="0.25">
      <c r="A3060">
        <v>1</v>
      </c>
      <c r="B3060" t="s">
        <v>6058</v>
      </c>
      <c r="D3060" t="s">
        <v>6059</v>
      </c>
      <c r="E3060">
        <v>0</v>
      </c>
      <c r="F3060" t="s">
        <v>1719</v>
      </c>
      <c r="G3060" t="s">
        <v>29</v>
      </c>
      <c r="H3060">
        <v>37</v>
      </c>
      <c r="I3060" s="14">
        <v>2</v>
      </c>
      <c r="J3060" s="15">
        <v>0</v>
      </c>
      <c r="K3060" s="15">
        <v>0</v>
      </c>
      <c r="L3060" s="15">
        <v>0</v>
      </c>
      <c r="M3060">
        <v>3</v>
      </c>
      <c r="N3060">
        <v>3</v>
      </c>
      <c r="O3060">
        <v>0</v>
      </c>
      <c r="P3060">
        <v>2</v>
      </c>
      <c r="Q3060" t="s">
        <v>30</v>
      </c>
      <c r="R3060">
        <v>0.03</v>
      </c>
      <c r="S3060">
        <v>0</v>
      </c>
      <c r="T3060">
        <v>0</v>
      </c>
      <c r="U3060">
        <v>0</v>
      </c>
      <c r="V3060">
        <v>0</v>
      </c>
      <c r="W3060" s="13">
        <v>40302</v>
      </c>
    </row>
    <row r="3061" spans="1:23" x14ac:dyDescent="0.25">
      <c r="A3061">
        <v>1</v>
      </c>
      <c r="B3061" t="s">
        <v>6060</v>
      </c>
      <c r="D3061" t="s">
        <v>6061</v>
      </c>
      <c r="E3061">
        <v>0</v>
      </c>
      <c r="F3061" t="s">
        <v>1719</v>
      </c>
      <c r="G3061" t="s">
        <v>29</v>
      </c>
      <c r="H3061">
        <v>37</v>
      </c>
      <c r="I3061" s="14">
        <v>1</v>
      </c>
      <c r="J3061" s="15">
        <v>0</v>
      </c>
      <c r="K3061" s="15">
        <v>0</v>
      </c>
      <c r="L3061" s="15">
        <v>0</v>
      </c>
      <c r="M3061">
        <v>3</v>
      </c>
      <c r="N3061">
        <v>3</v>
      </c>
      <c r="O3061">
        <v>0</v>
      </c>
      <c r="P3061">
        <v>1</v>
      </c>
      <c r="Q3061" t="s">
        <v>30</v>
      </c>
      <c r="R3061">
        <v>0.03</v>
      </c>
      <c r="S3061">
        <v>0</v>
      </c>
      <c r="T3061">
        <v>0</v>
      </c>
      <c r="U3061">
        <v>0</v>
      </c>
      <c r="V3061">
        <v>0</v>
      </c>
      <c r="W3061" s="13">
        <v>40302</v>
      </c>
    </row>
    <row r="3062" spans="1:23" x14ac:dyDescent="0.25">
      <c r="A3062">
        <v>1</v>
      </c>
      <c r="B3062" t="s">
        <v>6062</v>
      </c>
      <c r="D3062" t="s">
        <v>6063</v>
      </c>
      <c r="E3062">
        <v>0</v>
      </c>
      <c r="F3062" t="s">
        <v>1719</v>
      </c>
      <c r="G3062" t="s">
        <v>29</v>
      </c>
      <c r="H3062">
        <v>37</v>
      </c>
      <c r="I3062" s="14">
        <v>1</v>
      </c>
      <c r="J3062" s="15">
        <v>0</v>
      </c>
      <c r="K3062" s="15">
        <v>0</v>
      </c>
      <c r="L3062" s="15">
        <v>0</v>
      </c>
      <c r="M3062">
        <v>3</v>
      </c>
      <c r="N3062">
        <v>3</v>
      </c>
      <c r="O3062">
        <v>0</v>
      </c>
      <c r="P3062">
        <v>1</v>
      </c>
      <c r="Q3062" t="s">
        <v>30</v>
      </c>
      <c r="R3062">
        <v>0.03</v>
      </c>
      <c r="S3062">
        <v>0</v>
      </c>
      <c r="T3062">
        <v>0</v>
      </c>
      <c r="U3062">
        <v>0</v>
      </c>
      <c r="V3062">
        <v>0</v>
      </c>
      <c r="W3062" s="13">
        <v>40302</v>
      </c>
    </row>
    <row r="3063" spans="1:23" x14ac:dyDescent="0.25">
      <c r="A3063">
        <v>1</v>
      </c>
      <c r="B3063" t="s">
        <v>6064</v>
      </c>
      <c r="D3063" t="s">
        <v>6065</v>
      </c>
      <c r="E3063">
        <v>0</v>
      </c>
      <c r="F3063" t="s">
        <v>1719</v>
      </c>
      <c r="G3063" t="s">
        <v>29</v>
      </c>
      <c r="H3063">
        <v>37</v>
      </c>
      <c r="I3063" s="14">
        <v>2</v>
      </c>
      <c r="J3063" s="15">
        <v>0</v>
      </c>
      <c r="K3063" s="15">
        <v>0</v>
      </c>
      <c r="L3063" s="15">
        <v>0</v>
      </c>
      <c r="M3063">
        <v>3</v>
      </c>
      <c r="N3063">
        <v>3</v>
      </c>
      <c r="O3063">
        <v>0</v>
      </c>
      <c r="P3063">
        <v>2</v>
      </c>
      <c r="Q3063" t="s">
        <v>30</v>
      </c>
      <c r="R3063">
        <v>0.03</v>
      </c>
      <c r="S3063">
        <v>0</v>
      </c>
      <c r="T3063">
        <v>0</v>
      </c>
      <c r="U3063">
        <v>0</v>
      </c>
      <c r="V3063">
        <v>0</v>
      </c>
      <c r="W3063" s="13">
        <v>40302</v>
      </c>
    </row>
    <row r="3064" spans="1:23" x14ac:dyDescent="0.25">
      <c r="A3064">
        <v>1</v>
      </c>
      <c r="B3064" t="s">
        <v>6066</v>
      </c>
      <c r="D3064" t="s">
        <v>6067</v>
      </c>
      <c r="E3064">
        <v>0</v>
      </c>
      <c r="F3064" t="s">
        <v>1719</v>
      </c>
      <c r="G3064" t="s">
        <v>29</v>
      </c>
      <c r="H3064">
        <v>37</v>
      </c>
      <c r="I3064" s="14">
        <v>2</v>
      </c>
      <c r="J3064" s="15">
        <v>0</v>
      </c>
      <c r="K3064" s="15">
        <v>0</v>
      </c>
      <c r="L3064" s="15">
        <v>0</v>
      </c>
      <c r="M3064">
        <v>3</v>
      </c>
      <c r="N3064">
        <v>3</v>
      </c>
      <c r="O3064">
        <v>0</v>
      </c>
      <c r="P3064">
        <v>2</v>
      </c>
      <c r="Q3064" t="s">
        <v>30</v>
      </c>
      <c r="R3064">
        <v>0.03</v>
      </c>
      <c r="S3064">
        <v>0</v>
      </c>
      <c r="T3064">
        <v>0</v>
      </c>
      <c r="U3064">
        <v>0</v>
      </c>
      <c r="V3064">
        <v>0</v>
      </c>
      <c r="W3064" s="13">
        <v>40302</v>
      </c>
    </row>
    <row r="3065" spans="1:23" x14ac:dyDescent="0.25">
      <c r="A3065">
        <v>1</v>
      </c>
      <c r="B3065" t="s">
        <v>6068</v>
      </c>
      <c r="D3065" t="s">
        <v>6069</v>
      </c>
      <c r="E3065">
        <v>0</v>
      </c>
      <c r="F3065" t="s">
        <v>1719</v>
      </c>
      <c r="G3065" t="s">
        <v>29</v>
      </c>
      <c r="H3065">
        <v>37</v>
      </c>
      <c r="I3065" s="14">
        <v>2</v>
      </c>
      <c r="J3065" s="15">
        <v>0</v>
      </c>
      <c r="K3065" s="15">
        <v>0</v>
      </c>
      <c r="L3065" s="15">
        <v>0</v>
      </c>
      <c r="M3065">
        <v>3</v>
      </c>
      <c r="N3065">
        <v>3</v>
      </c>
      <c r="O3065">
        <v>0</v>
      </c>
      <c r="P3065">
        <v>2</v>
      </c>
      <c r="Q3065" t="s">
        <v>30</v>
      </c>
      <c r="R3065">
        <v>0.03</v>
      </c>
      <c r="S3065">
        <v>0</v>
      </c>
      <c r="T3065">
        <v>0</v>
      </c>
      <c r="U3065">
        <v>0</v>
      </c>
      <c r="V3065">
        <v>0</v>
      </c>
      <c r="W3065" s="13">
        <v>41194</v>
      </c>
    </row>
    <row r="3066" spans="1:23" x14ac:dyDescent="0.25">
      <c r="A3066">
        <v>1</v>
      </c>
      <c r="B3066" t="s">
        <v>6070</v>
      </c>
      <c r="D3066" t="s">
        <v>6071</v>
      </c>
      <c r="E3066">
        <v>0</v>
      </c>
      <c r="F3066" t="s">
        <v>1719</v>
      </c>
      <c r="G3066" t="s">
        <v>29</v>
      </c>
      <c r="H3066">
        <v>37</v>
      </c>
      <c r="I3066" s="14">
        <v>2</v>
      </c>
      <c r="J3066" s="15">
        <v>0</v>
      </c>
      <c r="K3066" s="15">
        <v>0</v>
      </c>
      <c r="L3066" s="15">
        <v>0</v>
      </c>
      <c r="M3066">
        <v>3</v>
      </c>
      <c r="N3066">
        <v>3</v>
      </c>
      <c r="O3066">
        <v>0</v>
      </c>
      <c r="P3066">
        <v>2</v>
      </c>
      <c r="Q3066" t="s">
        <v>30</v>
      </c>
      <c r="R3066">
        <v>0.03</v>
      </c>
      <c r="S3066">
        <v>0</v>
      </c>
      <c r="T3066">
        <v>0</v>
      </c>
      <c r="U3066">
        <v>0</v>
      </c>
      <c r="V3066">
        <v>0</v>
      </c>
      <c r="W3066" s="13">
        <v>40302</v>
      </c>
    </row>
    <row r="3067" spans="1:23" x14ac:dyDescent="0.25">
      <c r="A3067">
        <v>1</v>
      </c>
      <c r="B3067" t="s">
        <v>6072</v>
      </c>
      <c r="D3067" t="s">
        <v>6073</v>
      </c>
      <c r="E3067">
        <v>0</v>
      </c>
      <c r="F3067" t="s">
        <v>1719</v>
      </c>
      <c r="G3067" t="s">
        <v>29</v>
      </c>
      <c r="H3067">
        <v>37</v>
      </c>
      <c r="I3067" s="14">
        <v>1</v>
      </c>
      <c r="J3067" s="15">
        <v>0</v>
      </c>
      <c r="K3067" s="15">
        <v>0</v>
      </c>
      <c r="L3067" s="15">
        <v>0</v>
      </c>
      <c r="M3067">
        <v>3</v>
      </c>
      <c r="N3067">
        <v>3</v>
      </c>
      <c r="O3067">
        <v>0</v>
      </c>
      <c r="P3067">
        <v>1</v>
      </c>
      <c r="Q3067" t="s">
        <v>30</v>
      </c>
      <c r="R3067">
        <v>0.03</v>
      </c>
      <c r="S3067">
        <v>0</v>
      </c>
      <c r="T3067">
        <v>0</v>
      </c>
      <c r="U3067">
        <v>0</v>
      </c>
      <c r="V3067">
        <v>0</v>
      </c>
      <c r="W3067" s="13">
        <v>40302</v>
      </c>
    </row>
    <row r="3068" spans="1:23" x14ac:dyDescent="0.25">
      <c r="A3068">
        <v>1</v>
      </c>
      <c r="B3068" t="s">
        <v>6074</v>
      </c>
      <c r="D3068" t="s">
        <v>6075</v>
      </c>
      <c r="E3068">
        <v>0</v>
      </c>
      <c r="F3068" t="s">
        <v>1719</v>
      </c>
      <c r="G3068" t="s">
        <v>29</v>
      </c>
      <c r="H3068">
        <v>37</v>
      </c>
      <c r="I3068" s="14">
        <v>1</v>
      </c>
      <c r="J3068" s="15">
        <v>0</v>
      </c>
      <c r="K3068" s="15">
        <v>0</v>
      </c>
      <c r="L3068" s="15">
        <v>0</v>
      </c>
      <c r="M3068">
        <v>3</v>
      </c>
      <c r="N3068">
        <v>3</v>
      </c>
      <c r="O3068">
        <v>0</v>
      </c>
      <c r="P3068">
        <v>1</v>
      </c>
      <c r="Q3068" t="s">
        <v>30</v>
      </c>
      <c r="R3068">
        <v>0.03</v>
      </c>
      <c r="S3068">
        <v>0</v>
      </c>
      <c r="T3068">
        <v>0</v>
      </c>
      <c r="U3068">
        <v>0</v>
      </c>
      <c r="V3068">
        <v>0</v>
      </c>
      <c r="W3068" s="13">
        <v>40302</v>
      </c>
    </row>
    <row r="3069" spans="1:23" x14ac:dyDescent="0.25">
      <c r="A3069">
        <v>1</v>
      </c>
      <c r="B3069" t="s">
        <v>6076</v>
      </c>
      <c r="D3069" t="s">
        <v>6077</v>
      </c>
      <c r="E3069">
        <v>0</v>
      </c>
      <c r="F3069" t="s">
        <v>1719</v>
      </c>
      <c r="G3069" t="s">
        <v>29</v>
      </c>
      <c r="H3069">
        <v>37</v>
      </c>
      <c r="I3069" s="14">
        <v>4</v>
      </c>
      <c r="J3069" s="15">
        <v>0</v>
      </c>
      <c r="K3069" s="15">
        <v>0</v>
      </c>
      <c r="L3069" s="15">
        <v>0</v>
      </c>
      <c r="M3069">
        <v>3</v>
      </c>
      <c r="N3069">
        <v>3</v>
      </c>
      <c r="O3069">
        <v>0</v>
      </c>
      <c r="P3069">
        <v>4</v>
      </c>
      <c r="Q3069" t="s">
        <v>30</v>
      </c>
      <c r="R3069">
        <v>0.03</v>
      </c>
      <c r="S3069">
        <v>0</v>
      </c>
      <c r="T3069">
        <v>0</v>
      </c>
      <c r="U3069">
        <v>0</v>
      </c>
      <c r="V3069">
        <v>0</v>
      </c>
      <c r="W3069" s="13">
        <v>40302</v>
      </c>
    </row>
    <row r="3070" spans="1:23" x14ac:dyDescent="0.25">
      <c r="A3070">
        <v>1</v>
      </c>
      <c r="B3070" t="s">
        <v>6078</v>
      </c>
      <c r="D3070" t="s">
        <v>6079</v>
      </c>
      <c r="E3070">
        <v>0</v>
      </c>
      <c r="F3070" t="s">
        <v>1922</v>
      </c>
      <c r="G3070" t="s">
        <v>29</v>
      </c>
      <c r="H3070">
        <v>36</v>
      </c>
      <c r="I3070" s="14">
        <v>5</v>
      </c>
      <c r="J3070" s="15">
        <v>68162.5</v>
      </c>
      <c r="K3070" s="15">
        <v>0</v>
      </c>
      <c r="L3070" s="15">
        <v>0</v>
      </c>
      <c r="M3070">
        <v>3</v>
      </c>
      <c r="N3070">
        <v>3</v>
      </c>
      <c r="O3070">
        <v>0</v>
      </c>
      <c r="P3070">
        <v>5</v>
      </c>
      <c r="Q3070" t="s">
        <v>30</v>
      </c>
      <c r="R3070">
        <v>0.03</v>
      </c>
      <c r="S3070">
        <v>0</v>
      </c>
      <c r="T3070">
        <v>0</v>
      </c>
      <c r="U3070">
        <v>0</v>
      </c>
      <c r="V3070">
        <v>0</v>
      </c>
      <c r="W3070" s="13">
        <v>43606</v>
      </c>
    </row>
    <row r="3071" spans="1:23" x14ac:dyDescent="0.25">
      <c r="A3071">
        <v>1</v>
      </c>
      <c r="B3071" t="s">
        <v>6080</v>
      </c>
      <c r="D3071" t="s">
        <v>6081</v>
      </c>
      <c r="E3071">
        <v>0</v>
      </c>
      <c r="F3071" t="s">
        <v>1719</v>
      </c>
      <c r="G3071" t="s">
        <v>29</v>
      </c>
      <c r="H3071">
        <v>37</v>
      </c>
      <c r="I3071" s="14">
        <v>5</v>
      </c>
      <c r="J3071" s="15">
        <v>0</v>
      </c>
      <c r="K3071" s="15">
        <v>0</v>
      </c>
      <c r="L3071" s="15">
        <v>0</v>
      </c>
      <c r="M3071">
        <v>3</v>
      </c>
      <c r="N3071">
        <v>3</v>
      </c>
      <c r="O3071">
        <v>0</v>
      </c>
      <c r="P3071">
        <v>5</v>
      </c>
      <c r="Q3071" t="s">
        <v>30</v>
      </c>
      <c r="R3071">
        <v>0.03</v>
      </c>
      <c r="S3071">
        <v>0</v>
      </c>
      <c r="T3071">
        <v>0</v>
      </c>
      <c r="U3071">
        <v>0</v>
      </c>
      <c r="V3071">
        <v>0</v>
      </c>
      <c r="W3071" s="13">
        <v>40302</v>
      </c>
    </row>
    <row r="3072" spans="1:23" x14ac:dyDescent="0.25">
      <c r="A3072">
        <v>1</v>
      </c>
      <c r="B3072" t="s">
        <v>6082</v>
      </c>
      <c r="D3072" t="s">
        <v>6083</v>
      </c>
      <c r="E3072">
        <v>0</v>
      </c>
      <c r="F3072" t="s">
        <v>1719</v>
      </c>
      <c r="G3072" t="s">
        <v>29</v>
      </c>
      <c r="H3072">
        <v>37</v>
      </c>
      <c r="I3072" s="14">
        <v>2</v>
      </c>
      <c r="J3072" s="15">
        <v>0</v>
      </c>
      <c r="K3072" s="15">
        <v>0</v>
      </c>
      <c r="L3072" s="15">
        <v>0</v>
      </c>
      <c r="M3072">
        <v>3</v>
      </c>
      <c r="N3072">
        <v>3</v>
      </c>
      <c r="O3072">
        <v>0</v>
      </c>
      <c r="P3072">
        <v>2</v>
      </c>
      <c r="Q3072" t="s">
        <v>30</v>
      </c>
      <c r="R3072">
        <v>0.03</v>
      </c>
      <c r="S3072">
        <v>0</v>
      </c>
      <c r="T3072">
        <v>0</v>
      </c>
      <c r="U3072">
        <v>0</v>
      </c>
      <c r="V3072">
        <v>0</v>
      </c>
      <c r="W3072" s="13">
        <v>40302</v>
      </c>
    </row>
    <row r="3073" spans="1:24" x14ac:dyDescent="0.25">
      <c r="A3073">
        <v>1</v>
      </c>
      <c r="B3073" t="s">
        <v>6084</v>
      </c>
      <c r="D3073" t="s">
        <v>6085</v>
      </c>
      <c r="E3073">
        <v>0</v>
      </c>
      <c r="F3073" t="s">
        <v>1719</v>
      </c>
      <c r="G3073" t="s">
        <v>29</v>
      </c>
      <c r="H3073">
        <v>37</v>
      </c>
      <c r="I3073" s="14">
        <v>1</v>
      </c>
      <c r="J3073" s="15">
        <v>0</v>
      </c>
      <c r="K3073" s="15">
        <v>0</v>
      </c>
      <c r="L3073" s="15">
        <v>0</v>
      </c>
      <c r="M3073">
        <v>3</v>
      </c>
      <c r="N3073">
        <v>3</v>
      </c>
      <c r="O3073">
        <v>0</v>
      </c>
      <c r="P3073">
        <v>1</v>
      </c>
      <c r="Q3073" t="s">
        <v>30</v>
      </c>
      <c r="R3073">
        <v>0.03</v>
      </c>
      <c r="S3073">
        <v>0</v>
      </c>
      <c r="T3073">
        <v>0</v>
      </c>
      <c r="U3073">
        <v>0</v>
      </c>
      <c r="V3073">
        <v>0</v>
      </c>
      <c r="W3073" s="13">
        <v>40302</v>
      </c>
    </row>
    <row r="3074" spans="1:24" x14ac:dyDescent="0.25">
      <c r="A3074">
        <v>1</v>
      </c>
      <c r="B3074" t="s">
        <v>6086</v>
      </c>
      <c r="D3074" t="s">
        <v>6087</v>
      </c>
      <c r="E3074">
        <v>0</v>
      </c>
      <c r="F3074" t="s">
        <v>2094</v>
      </c>
      <c r="G3074" t="s">
        <v>29</v>
      </c>
      <c r="H3074">
        <v>37</v>
      </c>
      <c r="I3074" s="14">
        <v>3</v>
      </c>
      <c r="J3074" s="15">
        <v>0</v>
      </c>
      <c r="K3074" s="15">
        <v>0</v>
      </c>
      <c r="L3074" s="15">
        <v>0</v>
      </c>
      <c r="M3074">
        <v>3</v>
      </c>
      <c r="N3074">
        <v>3</v>
      </c>
      <c r="O3074">
        <v>0</v>
      </c>
      <c r="P3074">
        <v>3</v>
      </c>
      <c r="Q3074" t="s">
        <v>30</v>
      </c>
      <c r="R3074">
        <v>0.03</v>
      </c>
      <c r="S3074">
        <v>0</v>
      </c>
      <c r="T3074">
        <v>0</v>
      </c>
      <c r="U3074">
        <v>0</v>
      </c>
      <c r="V3074">
        <v>0</v>
      </c>
      <c r="W3074" s="13">
        <v>40302</v>
      </c>
    </row>
    <row r="3075" spans="1:24" x14ac:dyDescent="0.25">
      <c r="A3075">
        <v>1</v>
      </c>
      <c r="B3075" t="s">
        <v>6088</v>
      </c>
      <c r="D3075" t="s">
        <v>6089</v>
      </c>
      <c r="E3075">
        <v>0</v>
      </c>
      <c r="F3075" t="s">
        <v>2094</v>
      </c>
      <c r="G3075" t="s">
        <v>29</v>
      </c>
      <c r="H3075">
        <v>37</v>
      </c>
      <c r="I3075" s="14">
        <v>1</v>
      </c>
      <c r="J3075" s="15">
        <v>0</v>
      </c>
      <c r="K3075" s="15">
        <v>0</v>
      </c>
      <c r="L3075" s="15">
        <v>0</v>
      </c>
      <c r="M3075">
        <v>3</v>
      </c>
      <c r="N3075">
        <v>3</v>
      </c>
      <c r="O3075">
        <v>0</v>
      </c>
      <c r="P3075">
        <v>1</v>
      </c>
      <c r="Q3075" t="s">
        <v>30</v>
      </c>
      <c r="R3075">
        <v>0.03</v>
      </c>
      <c r="S3075">
        <v>0</v>
      </c>
      <c r="T3075">
        <v>0</v>
      </c>
      <c r="U3075">
        <v>0</v>
      </c>
      <c r="V3075">
        <v>0</v>
      </c>
      <c r="W3075" s="13">
        <v>40302</v>
      </c>
    </row>
    <row r="3076" spans="1:24" x14ac:dyDescent="0.25">
      <c r="A3076">
        <v>1</v>
      </c>
      <c r="B3076" t="s">
        <v>6090</v>
      </c>
      <c r="D3076" t="s">
        <v>6091</v>
      </c>
      <c r="E3076">
        <v>0</v>
      </c>
      <c r="F3076" t="s">
        <v>2094</v>
      </c>
      <c r="G3076" t="s">
        <v>29</v>
      </c>
      <c r="H3076">
        <v>37</v>
      </c>
      <c r="I3076" s="14">
        <v>1</v>
      </c>
      <c r="J3076" s="15">
        <v>0</v>
      </c>
      <c r="K3076" s="15">
        <v>0</v>
      </c>
      <c r="L3076" s="15">
        <v>0</v>
      </c>
      <c r="M3076">
        <v>3</v>
      </c>
      <c r="N3076">
        <v>3</v>
      </c>
      <c r="O3076">
        <v>0</v>
      </c>
      <c r="P3076">
        <v>1</v>
      </c>
      <c r="Q3076" t="s">
        <v>30</v>
      </c>
      <c r="R3076">
        <v>0.03</v>
      </c>
      <c r="S3076">
        <v>0</v>
      </c>
      <c r="T3076">
        <v>0</v>
      </c>
      <c r="U3076">
        <v>0</v>
      </c>
      <c r="V3076">
        <v>0</v>
      </c>
      <c r="W3076" s="13">
        <v>40302</v>
      </c>
    </row>
    <row r="3077" spans="1:24" x14ac:dyDescent="0.25">
      <c r="A3077">
        <v>1</v>
      </c>
      <c r="B3077" t="s">
        <v>6092</v>
      </c>
      <c r="D3077" t="s">
        <v>6093</v>
      </c>
      <c r="E3077">
        <v>0</v>
      </c>
      <c r="F3077" t="s">
        <v>2094</v>
      </c>
      <c r="G3077" t="s">
        <v>29</v>
      </c>
      <c r="H3077">
        <v>37</v>
      </c>
      <c r="I3077" s="14">
        <v>1</v>
      </c>
      <c r="J3077" s="15">
        <v>0</v>
      </c>
      <c r="K3077" s="15">
        <v>0</v>
      </c>
      <c r="L3077" s="15">
        <v>0</v>
      </c>
      <c r="M3077">
        <v>3</v>
      </c>
      <c r="N3077">
        <v>3</v>
      </c>
      <c r="O3077">
        <v>0</v>
      </c>
      <c r="P3077">
        <v>1</v>
      </c>
      <c r="Q3077" t="s">
        <v>30</v>
      </c>
      <c r="R3077">
        <v>0.03</v>
      </c>
      <c r="S3077">
        <v>0</v>
      </c>
      <c r="T3077">
        <v>0</v>
      </c>
      <c r="U3077">
        <v>0</v>
      </c>
      <c r="V3077">
        <v>0</v>
      </c>
      <c r="W3077" s="13">
        <v>40302</v>
      </c>
    </row>
    <row r="3078" spans="1:24" x14ac:dyDescent="0.25">
      <c r="A3078">
        <v>1</v>
      </c>
      <c r="B3078" t="s">
        <v>6094</v>
      </c>
      <c r="D3078" t="s">
        <v>6095</v>
      </c>
      <c r="E3078">
        <v>0</v>
      </c>
      <c r="F3078" t="s">
        <v>2094</v>
      </c>
      <c r="G3078" t="s">
        <v>29</v>
      </c>
      <c r="H3078">
        <v>36</v>
      </c>
      <c r="I3078" s="14">
        <v>1</v>
      </c>
      <c r="J3078" s="15">
        <v>437175</v>
      </c>
      <c r="K3078" s="15">
        <v>0</v>
      </c>
      <c r="L3078" s="15">
        <v>0</v>
      </c>
      <c r="M3078">
        <v>3</v>
      </c>
      <c r="N3078">
        <v>3</v>
      </c>
      <c r="O3078">
        <v>0</v>
      </c>
      <c r="P3078">
        <v>1</v>
      </c>
      <c r="Q3078" t="s">
        <v>30</v>
      </c>
      <c r="R3078">
        <v>0.03</v>
      </c>
      <c r="S3078">
        <v>0</v>
      </c>
      <c r="T3078">
        <v>0</v>
      </c>
      <c r="U3078">
        <v>0</v>
      </c>
      <c r="V3078">
        <v>0</v>
      </c>
      <c r="W3078" s="13">
        <v>40302</v>
      </c>
    </row>
    <row r="3079" spans="1:24" x14ac:dyDescent="0.25">
      <c r="A3079">
        <v>1</v>
      </c>
      <c r="B3079" t="s">
        <v>6094</v>
      </c>
      <c r="D3079" t="s">
        <v>6095</v>
      </c>
      <c r="E3079">
        <v>0</v>
      </c>
      <c r="F3079" t="s">
        <v>2094</v>
      </c>
      <c r="G3079" t="s">
        <v>29</v>
      </c>
      <c r="H3079">
        <v>37</v>
      </c>
      <c r="I3079" s="14">
        <v>1</v>
      </c>
      <c r="J3079" s="15">
        <v>0</v>
      </c>
      <c r="K3079" s="15">
        <v>0</v>
      </c>
      <c r="L3079" s="15">
        <v>0</v>
      </c>
      <c r="M3079">
        <v>3</v>
      </c>
      <c r="N3079">
        <v>3</v>
      </c>
      <c r="O3079">
        <v>0</v>
      </c>
      <c r="P3079">
        <v>1</v>
      </c>
      <c r="Q3079" t="s">
        <v>30</v>
      </c>
      <c r="R3079">
        <v>0.03</v>
      </c>
      <c r="S3079">
        <v>0</v>
      </c>
      <c r="T3079">
        <v>0</v>
      </c>
      <c r="U3079">
        <v>0</v>
      </c>
      <c r="V3079">
        <v>0</v>
      </c>
      <c r="W3079" s="13">
        <v>40302</v>
      </c>
    </row>
    <row r="3080" spans="1:24" x14ac:dyDescent="0.25">
      <c r="A3080">
        <v>1</v>
      </c>
      <c r="B3080" t="s">
        <v>6096</v>
      </c>
      <c r="D3080" t="s">
        <v>6097</v>
      </c>
      <c r="E3080">
        <v>0</v>
      </c>
      <c r="F3080" t="s">
        <v>2094</v>
      </c>
      <c r="G3080" t="s">
        <v>29</v>
      </c>
      <c r="H3080">
        <v>37</v>
      </c>
      <c r="I3080" s="14">
        <v>1</v>
      </c>
      <c r="J3080" s="15">
        <v>0</v>
      </c>
      <c r="K3080" s="15">
        <v>0</v>
      </c>
      <c r="L3080" s="15">
        <v>0</v>
      </c>
      <c r="M3080">
        <v>3</v>
      </c>
      <c r="N3080">
        <v>3</v>
      </c>
      <c r="O3080">
        <v>0</v>
      </c>
      <c r="P3080">
        <v>1</v>
      </c>
      <c r="Q3080" t="s">
        <v>30</v>
      </c>
      <c r="R3080">
        <v>0.03</v>
      </c>
      <c r="S3080">
        <v>0</v>
      </c>
      <c r="T3080">
        <v>0</v>
      </c>
      <c r="U3080">
        <v>0</v>
      </c>
      <c r="V3080">
        <v>0</v>
      </c>
      <c r="W3080" s="13">
        <v>40302</v>
      </c>
    </row>
    <row r="3081" spans="1:24" x14ac:dyDescent="0.25">
      <c r="A3081">
        <v>1</v>
      </c>
      <c r="B3081" t="s">
        <v>6098</v>
      </c>
      <c r="D3081" t="s">
        <v>6099</v>
      </c>
      <c r="E3081">
        <v>0</v>
      </c>
      <c r="F3081" t="s">
        <v>2094</v>
      </c>
      <c r="G3081" t="s">
        <v>29</v>
      </c>
      <c r="H3081">
        <v>37</v>
      </c>
      <c r="I3081" s="14">
        <v>1</v>
      </c>
      <c r="J3081" s="15">
        <v>0</v>
      </c>
      <c r="K3081" s="15">
        <v>0</v>
      </c>
      <c r="L3081" s="15">
        <v>0</v>
      </c>
      <c r="M3081">
        <v>3</v>
      </c>
      <c r="N3081">
        <v>3</v>
      </c>
      <c r="O3081">
        <v>0</v>
      </c>
      <c r="P3081">
        <v>1</v>
      </c>
      <c r="Q3081" t="s">
        <v>30</v>
      </c>
      <c r="R3081">
        <v>0.03</v>
      </c>
      <c r="S3081">
        <v>0</v>
      </c>
      <c r="T3081">
        <v>0</v>
      </c>
      <c r="U3081">
        <v>0</v>
      </c>
      <c r="V3081">
        <v>0</v>
      </c>
      <c r="W3081" s="13">
        <v>40302</v>
      </c>
    </row>
    <row r="3082" spans="1:24" x14ac:dyDescent="0.25">
      <c r="A3082">
        <v>1</v>
      </c>
      <c r="B3082" t="s">
        <v>6100</v>
      </c>
      <c r="D3082" t="s">
        <v>6101</v>
      </c>
      <c r="E3082">
        <v>0</v>
      </c>
      <c r="F3082" t="s">
        <v>2094</v>
      </c>
      <c r="G3082" t="s">
        <v>29</v>
      </c>
      <c r="H3082">
        <v>37</v>
      </c>
      <c r="I3082" s="14">
        <v>1</v>
      </c>
      <c r="J3082" s="15">
        <v>0</v>
      </c>
      <c r="K3082" s="15">
        <v>0</v>
      </c>
      <c r="L3082" s="15">
        <v>0</v>
      </c>
      <c r="M3082">
        <v>3</v>
      </c>
      <c r="N3082">
        <v>3</v>
      </c>
      <c r="O3082">
        <v>0</v>
      </c>
      <c r="P3082">
        <v>1</v>
      </c>
      <c r="Q3082" t="s">
        <v>30</v>
      </c>
      <c r="R3082">
        <v>0.03</v>
      </c>
      <c r="S3082">
        <v>0</v>
      </c>
      <c r="T3082">
        <v>0</v>
      </c>
      <c r="U3082">
        <v>0</v>
      </c>
      <c r="V3082">
        <v>0</v>
      </c>
      <c r="W3082" s="13">
        <v>40302</v>
      </c>
    </row>
    <row r="3083" spans="1:24" x14ac:dyDescent="0.25">
      <c r="A3083">
        <v>1</v>
      </c>
      <c r="B3083" t="s">
        <v>6102</v>
      </c>
      <c r="D3083" t="s">
        <v>6103</v>
      </c>
      <c r="E3083">
        <v>0</v>
      </c>
      <c r="F3083" t="s">
        <v>4937</v>
      </c>
      <c r="G3083" t="s">
        <v>29</v>
      </c>
      <c r="H3083">
        <v>36</v>
      </c>
      <c r="I3083" s="14">
        <v>1</v>
      </c>
      <c r="J3083" s="15">
        <v>280000</v>
      </c>
      <c r="K3083" s="15">
        <v>0</v>
      </c>
      <c r="L3083" s="15">
        <v>0</v>
      </c>
      <c r="M3083">
        <v>3</v>
      </c>
      <c r="N3083">
        <v>3</v>
      </c>
      <c r="O3083">
        <v>0</v>
      </c>
      <c r="P3083">
        <v>1</v>
      </c>
      <c r="Q3083" t="s">
        <v>30</v>
      </c>
      <c r="R3083">
        <v>0</v>
      </c>
      <c r="S3083">
        <v>0</v>
      </c>
      <c r="T3083">
        <v>0</v>
      </c>
      <c r="U3083">
        <v>0</v>
      </c>
      <c r="V3083">
        <v>0</v>
      </c>
      <c r="X3083">
        <v>175</v>
      </c>
    </row>
    <row r="3084" spans="1:24" x14ac:dyDescent="0.25">
      <c r="A3084">
        <v>1</v>
      </c>
      <c r="B3084" t="s">
        <v>6102</v>
      </c>
      <c r="D3084" t="s">
        <v>6103</v>
      </c>
      <c r="E3084">
        <v>0</v>
      </c>
      <c r="F3084" t="s">
        <v>2094</v>
      </c>
      <c r="G3084" t="s">
        <v>29</v>
      </c>
      <c r="H3084">
        <v>37</v>
      </c>
      <c r="I3084" s="14">
        <v>1</v>
      </c>
      <c r="J3084" s="15">
        <v>0</v>
      </c>
      <c r="K3084" s="15">
        <v>0</v>
      </c>
      <c r="L3084" s="15">
        <v>0</v>
      </c>
      <c r="M3084">
        <v>3</v>
      </c>
      <c r="N3084">
        <v>3</v>
      </c>
      <c r="O3084">
        <v>0</v>
      </c>
      <c r="P3084">
        <v>1</v>
      </c>
      <c r="Q3084" t="s">
        <v>30</v>
      </c>
      <c r="R3084">
        <v>0.03</v>
      </c>
      <c r="S3084">
        <v>0</v>
      </c>
      <c r="T3084">
        <v>0</v>
      </c>
      <c r="U3084">
        <v>0</v>
      </c>
      <c r="V3084">
        <v>0</v>
      </c>
      <c r="W3084" s="13">
        <v>40302</v>
      </c>
    </row>
    <row r="3085" spans="1:24" x14ac:dyDescent="0.25">
      <c r="A3085">
        <v>1</v>
      </c>
      <c r="B3085" t="s">
        <v>6104</v>
      </c>
      <c r="D3085" t="s">
        <v>6105</v>
      </c>
      <c r="E3085">
        <v>0</v>
      </c>
      <c r="F3085" t="s">
        <v>2094</v>
      </c>
      <c r="G3085" t="s">
        <v>29</v>
      </c>
      <c r="H3085">
        <v>37</v>
      </c>
      <c r="I3085" s="14">
        <v>1</v>
      </c>
      <c r="J3085" s="15">
        <v>0</v>
      </c>
      <c r="K3085" s="15">
        <v>0</v>
      </c>
      <c r="L3085" s="15">
        <v>0</v>
      </c>
      <c r="M3085">
        <v>3</v>
      </c>
      <c r="N3085">
        <v>3</v>
      </c>
      <c r="O3085">
        <v>0</v>
      </c>
      <c r="P3085">
        <v>1</v>
      </c>
      <c r="Q3085" t="s">
        <v>30</v>
      </c>
      <c r="R3085">
        <v>0.03</v>
      </c>
      <c r="S3085">
        <v>0</v>
      </c>
      <c r="T3085">
        <v>0</v>
      </c>
      <c r="U3085">
        <v>0</v>
      </c>
      <c r="V3085">
        <v>0</v>
      </c>
      <c r="W3085" s="13">
        <v>40302</v>
      </c>
    </row>
    <row r="3086" spans="1:24" x14ac:dyDescent="0.25">
      <c r="A3086">
        <v>1</v>
      </c>
      <c r="B3086" t="s">
        <v>6106</v>
      </c>
      <c r="D3086" t="s">
        <v>6107</v>
      </c>
      <c r="E3086">
        <v>0</v>
      </c>
      <c r="F3086" t="s">
        <v>2094</v>
      </c>
      <c r="G3086" t="s">
        <v>29</v>
      </c>
      <c r="H3086">
        <v>37</v>
      </c>
      <c r="I3086" s="14">
        <v>1</v>
      </c>
      <c r="J3086" s="15">
        <v>0</v>
      </c>
      <c r="K3086" s="15">
        <v>0</v>
      </c>
      <c r="L3086" s="15">
        <v>0</v>
      </c>
      <c r="M3086">
        <v>3</v>
      </c>
      <c r="N3086">
        <v>3</v>
      </c>
      <c r="O3086">
        <v>0</v>
      </c>
      <c r="P3086">
        <v>1</v>
      </c>
      <c r="Q3086" t="s">
        <v>30</v>
      </c>
      <c r="R3086">
        <v>0.03</v>
      </c>
      <c r="S3086">
        <v>0</v>
      </c>
      <c r="T3086">
        <v>0</v>
      </c>
      <c r="U3086">
        <v>0</v>
      </c>
      <c r="V3086">
        <v>0</v>
      </c>
      <c r="W3086" s="13">
        <v>40302</v>
      </c>
    </row>
    <row r="3087" spans="1:24" x14ac:dyDescent="0.25">
      <c r="A3087">
        <v>1</v>
      </c>
      <c r="B3087" t="s">
        <v>6108</v>
      </c>
      <c r="D3087" t="s">
        <v>6109</v>
      </c>
      <c r="E3087">
        <v>0</v>
      </c>
      <c r="F3087" t="s">
        <v>2094</v>
      </c>
      <c r="G3087" t="s">
        <v>29</v>
      </c>
      <c r="H3087">
        <v>37</v>
      </c>
      <c r="I3087" s="14">
        <v>1</v>
      </c>
      <c r="J3087" s="15">
        <v>0</v>
      </c>
      <c r="K3087" s="15">
        <v>0</v>
      </c>
      <c r="L3087" s="15">
        <v>0</v>
      </c>
      <c r="M3087">
        <v>3</v>
      </c>
      <c r="N3087">
        <v>3</v>
      </c>
      <c r="O3087">
        <v>0</v>
      </c>
      <c r="P3087">
        <v>1</v>
      </c>
      <c r="Q3087" t="s">
        <v>30</v>
      </c>
      <c r="R3087">
        <v>0.03</v>
      </c>
      <c r="S3087">
        <v>0</v>
      </c>
      <c r="T3087">
        <v>0</v>
      </c>
      <c r="U3087">
        <v>0</v>
      </c>
      <c r="V3087">
        <v>0</v>
      </c>
      <c r="W3087" s="13">
        <v>40302</v>
      </c>
    </row>
    <row r="3088" spans="1:24" x14ac:dyDescent="0.25">
      <c r="A3088">
        <v>1</v>
      </c>
      <c r="B3088" t="s">
        <v>6110</v>
      </c>
      <c r="D3088" t="s">
        <v>6111</v>
      </c>
      <c r="E3088">
        <v>0</v>
      </c>
      <c r="F3088" t="s">
        <v>2094</v>
      </c>
      <c r="G3088" t="s">
        <v>29</v>
      </c>
      <c r="H3088">
        <v>37</v>
      </c>
      <c r="I3088" s="14">
        <v>1</v>
      </c>
      <c r="J3088" s="15">
        <v>0</v>
      </c>
      <c r="K3088" s="15">
        <v>0</v>
      </c>
      <c r="L3088" s="15">
        <v>0</v>
      </c>
      <c r="M3088">
        <v>3</v>
      </c>
      <c r="N3088">
        <v>3</v>
      </c>
      <c r="O3088">
        <v>0</v>
      </c>
      <c r="P3088">
        <v>1</v>
      </c>
      <c r="Q3088" t="s">
        <v>30</v>
      </c>
      <c r="R3088">
        <v>0.03</v>
      </c>
      <c r="S3088">
        <v>0</v>
      </c>
      <c r="T3088">
        <v>0</v>
      </c>
      <c r="U3088">
        <v>0</v>
      </c>
      <c r="V3088">
        <v>0</v>
      </c>
      <c r="W3088" s="13">
        <v>40302</v>
      </c>
    </row>
    <row r="3089" spans="1:23" x14ac:dyDescent="0.25">
      <c r="A3089">
        <v>1</v>
      </c>
      <c r="B3089" t="s">
        <v>6112</v>
      </c>
      <c r="D3089" t="s">
        <v>6113</v>
      </c>
      <c r="E3089">
        <v>0</v>
      </c>
      <c r="F3089" t="s">
        <v>2094</v>
      </c>
      <c r="G3089" t="s">
        <v>29</v>
      </c>
      <c r="H3089">
        <v>37</v>
      </c>
      <c r="I3089" s="14">
        <v>1</v>
      </c>
      <c r="J3089" s="15">
        <v>0</v>
      </c>
      <c r="K3089" s="15">
        <v>0</v>
      </c>
      <c r="L3089" s="15">
        <v>0</v>
      </c>
      <c r="M3089">
        <v>3</v>
      </c>
      <c r="N3089">
        <v>3</v>
      </c>
      <c r="O3089">
        <v>0</v>
      </c>
      <c r="P3089">
        <v>1</v>
      </c>
      <c r="Q3089" t="s">
        <v>30</v>
      </c>
      <c r="R3089">
        <v>0.03</v>
      </c>
      <c r="S3089">
        <v>0</v>
      </c>
      <c r="T3089">
        <v>0</v>
      </c>
      <c r="U3089">
        <v>0</v>
      </c>
      <c r="V3089">
        <v>0</v>
      </c>
      <c r="W3089" s="13">
        <v>40302</v>
      </c>
    </row>
    <row r="3090" spans="1:23" x14ac:dyDescent="0.25">
      <c r="A3090">
        <v>1</v>
      </c>
      <c r="B3090" t="s">
        <v>6114</v>
      </c>
      <c r="D3090" t="s">
        <v>6115</v>
      </c>
      <c r="E3090">
        <v>0</v>
      </c>
      <c r="F3090" t="s">
        <v>2094</v>
      </c>
      <c r="G3090" t="s">
        <v>29</v>
      </c>
      <c r="H3090">
        <v>37</v>
      </c>
      <c r="I3090" s="14">
        <v>1</v>
      </c>
      <c r="J3090" s="15">
        <v>0</v>
      </c>
      <c r="K3090" s="15">
        <v>0</v>
      </c>
      <c r="L3090" s="15">
        <v>0</v>
      </c>
      <c r="M3090">
        <v>3</v>
      </c>
      <c r="N3090">
        <v>3</v>
      </c>
      <c r="O3090">
        <v>0</v>
      </c>
      <c r="P3090">
        <v>1</v>
      </c>
      <c r="Q3090" t="s">
        <v>30</v>
      </c>
      <c r="R3090">
        <v>0.03</v>
      </c>
      <c r="S3090">
        <v>0</v>
      </c>
      <c r="T3090">
        <v>0</v>
      </c>
      <c r="U3090">
        <v>0</v>
      </c>
      <c r="V3090">
        <v>0</v>
      </c>
      <c r="W3090" s="13">
        <v>40302</v>
      </c>
    </row>
    <row r="3091" spans="1:23" x14ac:dyDescent="0.25">
      <c r="A3091">
        <v>1</v>
      </c>
      <c r="B3091" t="s">
        <v>6116</v>
      </c>
      <c r="D3091" t="s">
        <v>6117</v>
      </c>
      <c r="E3091">
        <v>0</v>
      </c>
      <c r="F3091" t="s">
        <v>2094</v>
      </c>
      <c r="G3091" t="s">
        <v>29</v>
      </c>
      <c r="H3091">
        <v>37</v>
      </c>
      <c r="I3091" s="14">
        <v>1</v>
      </c>
      <c r="J3091" s="15">
        <v>0</v>
      </c>
      <c r="K3091" s="15">
        <v>0</v>
      </c>
      <c r="L3091" s="15">
        <v>0</v>
      </c>
      <c r="M3091">
        <v>3</v>
      </c>
      <c r="N3091">
        <v>3</v>
      </c>
      <c r="O3091">
        <v>0</v>
      </c>
      <c r="P3091">
        <v>1</v>
      </c>
      <c r="Q3091" t="s">
        <v>30</v>
      </c>
      <c r="R3091">
        <v>0.03</v>
      </c>
      <c r="S3091">
        <v>0</v>
      </c>
      <c r="T3091">
        <v>0</v>
      </c>
      <c r="U3091">
        <v>0</v>
      </c>
      <c r="V3091">
        <v>0</v>
      </c>
      <c r="W3091" s="13">
        <v>40302</v>
      </c>
    </row>
    <row r="3092" spans="1:23" x14ac:dyDescent="0.25">
      <c r="A3092">
        <v>1</v>
      </c>
      <c r="B3092" t="s">
        <v>6118</v>
      </c>
      <c r="D3092" t="s">
        <v>6119</v>
      </c>
      <c r="E3092">
        <v>0</v>
      </c>
      <c r="F3092" t="s">
        <v>2094</v>
      </c>
      <c r="G3092" t="s">
        <v>29</v>
      </c>
      <c r="H3092">
        <v>37</v>
      </c>
      <c r="I3092" s="14">
        <v>2</v>
      </c>
      <c r="J3092" s="15">
        <v>0</v>
      </c>
      <c r="K3092" s="15">
        <v>0</v>
      </c>
      <c r="L3092" s="15">
        <v>0</v>
      </c>
      <c r="M3092">
        <v>3</v>
      </c>
      <c r="N3092">
        <v>3</v>
      </c>
      <c r="O3092">
        <v>0</v>
      </c>
      <c r="P3092">
        <v>2</v>
      </c>
      <c r="Q3092" t="s">
        <v>30</v>
      </c>
      <c r="R3092">
        <v>0.03</v>
      </c>
      <c r="S3092">
        <v>0</v>
      </c>
      <c r="T3092">
        <v>0</v>
      </c>
      <c r="U3092">
        <v>0</v>
      </c>
      <c r="V3092">
        <v>0</v>
      </c>
      <c r="W3092" s="13">
        <v>40302</v>
      </c>
    </row>
    <row r="3093" spans="1:23" x14ac:dyDescent="0.25">
      <c r="A3093">
        <v>1</v>
      </c>
      <c r="B3093" t="s">
        <v>6120</v>
      </c>
      <c r="D3093" t="s">
        <v>6121</v>
      </c>
      <c r="E3093">
        <v>0</v>
      </c>
      <c r="F3093" t="s">
        <v>2094</v>
      </c>
      <c r="G3093" t="s">
        <v>29</v>
      </c>
      <c r="H3093">
        <v>37</v>
      </c>
      <c r="I3093" s="14">
        <v>1</v>
      </c>
      <c r="J3093" s="15">
        <v>0</v>
      </c>
      <c r="K3093" s="15">
        <v>0</v>
      </c>
      <c r="L3093" s="15">
        <v>0</v>
      </c>
      <c r="M3093">
        <v>3</v>
      </c>
      <c r="N3093">
        <v>3</v>
      </c>
      <c r="O3093">
        <v>0</v>
      </c>
      <c r="P3093">
        <v>1</v>
      </c>
      <c r="Q3093" t="s">
        <v>30</v>
      </c>
      <c r="R3093">
        <v>0.03</v>
      </c>
      <c r="S3093">
        <v>0</v>
      </c>
      <c r="T3093">
        <v>0</v>
      </c>
      <c r="U3093">
        <v>0</v>
      </c>
      <c r="V3093">
        <v>0</v>
      </c>
      <c r="W3093" s="13">
        <v>40302</v>
      </c>
    </row>
    <row r="3094" spans="1:23" x14ac:dyDescent="0.25">
      <c r="A3094">
        <v>1</v>
      </c>
      <c r="B3094" t="s">
        <v>6122</v>
      </c>
      <c r="D3094" t="s">
        <v>6123</v>
      </c>
      <c r="E3094">
        <v>0</v>
      </c>
      <c r="F3094" t="s">
        <v>2094</v>
      </c>
      <c r="G3094" t="s">
        <v>29</v>
      </c>
      <c r="H3094">
        <v>37</v>
      </c>
      <c r="I3094" s="14">
        <v>1</v>
      </c>
      <c r="J3094" s="15">
        <v>0</v>
      </c>
      <c r="K3094" s="15">
        <v>0</v>
      </c>
      <c r="L3094" s="15">
        <v>0</v>
      </c>
      <c r="M3094">
        <v>3</v>
      </c>
      <c r="N3094">
        <v>3</v>
      </c>
      <c r="O3094">
        <v>0</v>
      </c>
      <c r="P3094">
        <v>1</v>
      </c>
      <c r="Q3094" t="s">
        <v>30</v>
      </c>
      <c r="R3094">
        <v>0.03</v>
      </c>
      <c r="S3094">
        <v>0</v>
      </c>
      <c r="T3094">
        <v>0</v>
      </c>
      <c r="U3094">
        <v>0</v>
      </c>
      <c r="V3094">
        <v>0</v>
      </c>
      <c r="W3094" s="13">
        <v>40302</v>
      </c>
    </row>
    <row r="3095" spans="1:23" x14ac:dyDescent="0.25">
      <c r="A3095">
        <v>1</v>
      </c>
      <c r="B3095" t="s">
        <v>6124</v>
      </c>
      <c r="D3095" t="s">
        <v>6125</v>
      </c>
      <c r="E3095">
        <v>0</v>
      </c>
      <c r="F3095" t="s">
        <v>2094</v>
      </c>
      <c r="G3095" t="s">
        <v>29</v>
      </c>
      <c r="H3095">
        <v>37</v>
      </c>
      <c r="I3095" s="14">
        <v>3</v>
      </c>
      <c r="J3095" s="15">
        <v>0</v>
      </c>
      <c r="K3095" s="15">
        <v>0</v>
      </c>
      <c r="L3095" s="15">
        <v>0</v>
      </c>
      <c r="M3095">
        <v>3</v>
      </c>
      <c r="N3095">
        <v>3</v>
      </c>
      <c r="O3095">
        <v>0</v>
      </c>
      <c r="P3095">
        <v>3</v>
      </c>
      <c r="Q3095" t="s">
        <v>30</v>
      </c>
      <c r="R3095">
        <v>0.03</v>
      </c>
      <c r="S3095">
        <v>0</v>
      </c>
      <c r="T3095">
        <v>0</v>
      </c>
      <c r="U3095">
        <v>0</v>
      </c>
      <c r="V3095">
        <v>0</v>
      </c>
      <c r="W3095" s="13">
        <v>40302</v>
      </c>
    </row>
    <row r="3096" spans="1:23" x14ac:dyDescent="0.25">
      <c r="A3096">
        <v>1</v>
      </c>
      <c r="B3096" t="s">
        <v>6126</v>
      </c>
      <c r="D3096" t="s">
        <v>6127</v>
      </c>
      <c r="E3096">
        <v>0</v>
      </c>
      <c r="F3096" t="s">
        <v>2094</v>
      </c>
      <c r="G3096" t="s">
        <v>29</v>
      </c>
      <c r="H3096">
        <v>37</v>
      </c>
      <c r="I3096" s="14">
        <v>1</v>
      </c>
      <c r="J3096" s="15">
        <v>0</v>
      </c>
      <c r="K3096" s="15">
        <v>0</v>
      </c>
      <c r="L3096" s="15">
        <v>0</v>
      </c>
      <c r="M3096">
        <v>3</v>
      </c>
      <c r="N3096">
        <v>3</v>
      </c>
      <c r="O3096">
        <v>0</v>
      </c>
      <c r="P3096">
        <v>1</v>
      </c>
      <c r="Q3096" t="s">
        <v>30</v>
      </c>
      <c r="R3096">
        <v>0.03</v>
      </c>
      <c r="S3096">
        <v>0</v>
      </c>
      <c r="T3096">
        <v>0</v>
      </c>
      <c r="U3096">
        <v>0</v>
      </c>
      <c r="V3096">
        <v>0</v>
      </c>
      <c r="W3096" s="13">
        <v>40302</v>
      </c>
    </row>
    <row r="3097" spans="1:23" x14ac:dyDescent="0.25">
      <c r="A3097">
        <v>1</v>
      </c>
      <c r="B3097" t="s">
        <v>6128</v>
      </c>
      <c r="D3097" t="s">
        <v>6129</v>
      </c>
      <c r="E3097">
        <v>0</v>
      </c>
      <c r="F3097" t="s">
        <v>2094</v>
      </c>
      <c r="G3097" t="s">
        <v>29</v>
      </c>
      <c r="H3097">
        <v>37</v>
      </c>
      <c r="I3097" s="14">
        <v>1</v>
      </c>
      <c r="J3097" s="15">
        <v>0</v>
      </c>
      <c r="K3097" s="15">
        <v>0</v>
      </c>
      <c r="L3097" s="15">
        <v>0</v>
      </c>
      <c r="M3097">
        <v>3</v>
      </c>
      <c r="N3097">
        <v>3</v>
      </c>
      <c r="O3097">
        <v>0</v>
      </c>
      <c r="P3097">
        <v>1</v>
      </c>
      <c r="Q3097" t="s">
        <v>30</v>
      </c>
      <c r="R3097">
        <v>0.03</v>
      </c>
      <c r="S3097">
        <v>0</v>
      </c>
      <c r="T3097">
        <v>0</v>
      </c>
      <c r="U3097">
        <v>0</v>
      </c>
      <c r="V3097">
        <v>0</v>
      </c>
      <c r="W3097" s="13">
        <v>40302</v>
      </c>
    </row>
    <row r="3098" spans="1:23" x14ac:dyDescent="0.25">
      <c r="A3098">
        <v>1</v>
      </c>
      <c r="B3098" t="s">
        <v>6130</v>
      </c>
      <c r="D3098" t="s">
        <v>6131</v>
      </c>
      <c r="E3098">
        <v>0</v>
      </c>
      <c r="F3098" t="s">
        <v>2094</v>
      </c>
      <c r="G3098" t="s">
        <v>29</v>
      </c>
      <c r="H3098">
        <v>37</v>
      </c>
      <c r="I3098" s="14">
        <v>1</v>
      </c>
      <c r="J3098" s="15">
        <v>0</v>
      </c>
      <c r="K3098" s="15">
        <v>0</v>
      </c>
      <c r="L3098" s="15">
        <v>0</v>
      </c>
      <c r="M3098">
        <v>3</v>
      </c>
      <c r="N3098">
        <v>3</v>
      </c>
      <c r="O3098">
        <v>0</v>
      </c>
      <c r="P3098">
        <v>1</v>
      </c>
      <c r="Q3098" t="s">
        <v>30</v>
      </c>
      <c r="R3098">
        <v>0.03</v>
      </c>
      <c r="S3098">
        <v>0</v>
      </c>
      <c r="T3098">
        <v>0</v>
      </c>
      <c r="U3098">
        <v>0</v>
      </c>
      <c r="V3098">
        <v>0</v>
      </c>
      <c r="W3098" s="13">
        <v>40302</v>
      </c>
    </row>
    <row r="3099" spans="1:23" x14ac:dyDescent="0.25">
      <c r="A3099">
        <v>1</v>
      </c>
      <c r="B3099" t="s">
        <v>6132</v>
      </c>
      <c r="D3099" t="s">
        <v>6133</v>
      </c>
      <c r="E3099">
        <v>0</v>
      </c>
      <c r="F3099" t="s">
        <v>2094</v>
      </c>
      <c r="G3099" t="s">
        <v>29</v>
      </c>
      <c r="H3099">
        <v>37</v>
      </c>
      <c r="I3099" s="14">
        <v>1</v>
      </c>
      <c r="J3099" s="15">
        <v>0</v>
      </c>
      <c r="K3099" s="15">
        <v>0</v>
      </c>
      <c r="L3099" s="15">
        <v>0</v>
      </c>
      <c r="M3099">
        <v>3</v>
      </c>
      <c r="N3099">
        <v>3</v>
      </c>
      <c r="O3099">
        <v>0</v>
      </c>
      <c r="P3099">
        <v>1</v>
      </c>
      <c r="Q3099" t="s">
        <v>30</v>
      </c>
      <c r="R3099">
        <v>0.03</v>
      </c>
      <c r="S3099">
        <v>0</v>
      </c>
      <c r="T3099">
        <v>0</v>
      </c>
      <c r="U3099">
        <v>0</v>
      </c>
      <c r="V3099">
        <v>0</v>
      </c>
      <c r="W3099" s="13">
        <v>40302</v>
      </c>
    </row>
    <row r="3100" spans="1:23" x14ac:dyDescent="0.25">
      <c r="A3100">
        <v>1</v>
      </c>
      <c r="B3100" t="s">
        <v>6134</v>
      </c>
      <c r="D3100" t="s">
        <v>6135</v>
      </c>
      <c r="E3100">
        <v>0</v>
      </c>
      <c r="F3100" t="s">
        <v>2094</v>
      </c>
      <c r="G3100" t="s">
        <v>29</v>
      </c>
      <c r="H3100">
        <v>37</v>
      </c>
      <c r="I3100" s="14">
        <v>1</v>
      </c>
      <c r="J3100" s="15">
        <v>0</v>
      </c>
      <c r="K3100" s="15">
        <v>0</v>
      </c>
      <c r="L3100" s="15">
        <v>0</v>
      </c>
      <c r="M3100">
        <v>3</v>
      </c>
      <c r="N3100">
        <v>3</v>
      </c>
      <c r="O3100">
        <v>0</v>
      </c>
      <c r="P3100">
        <v>1</v>
      </c>
      <c r="Q3100" t="s">
        <v>30</v>
      </c>
      <c r="R3100">
        <v>0.03</v>
      </c>
      <c r="S3100">
        <v>0</v>
      </c>
      <c r="T3100">
        <v>0</v>
      </c>
      <c r="U3100">
        <v>0</v>
      </c>
      <c r="V3100">
        <v>0</v>
      </c>
      <c r="W3100" s="13">
        <v>40302</v>
      </c>
    </row>
    <row r="3101" spans="1:23" x14ac:dyDescent="0.25">
      <c r="A3101">
        <v>1</v>
      </c>
      <c r="B3101" t="s">
        <v>6136</v>
      </c>
      <c r="D3101" t="s">
        <v>6137</v>
      </c>
      <c r="E3101">
        <v>0</v>
      </c>
      <c r="F3101" t="s">
        <v>2094</v>
      </c>
      <c r="G3101" t="s">
        <v>29</v>
      </c>
      <c r="H3101">
        <v>37</v>
      </c>
      <c r="I3101" s="14">
        <v>1</v>
      </c>
      <c r="J3101" s="15">
        <v>0</v>
      </c>
      <c r="K3101" s="15">
        <v>0</v>
      </c>
      <c r="L3101" s="15">
        <v>0</v>
      </c>
      <c r="M3101">
        <v>3</v>
      </c>
      <c r="N3101">
        <v>3</v>
      </c>
      <c r="O3101">
        <v>0</v>
      </c>
      <c r="P3101">
        <v>1</v>
      </c>
      <c r="Q3101" t="s">
        <v>30</v>
      </c>
      <c r="R3101">
        <v>0.03</v>
      </c>
      <c r="S3101">
        <v>0</v>
      </c>
      <c r="T3101">
        <v>0</v>
      </c>
      <c r="U3101">
        <v>0</v>
      </c>
      <c r="V3101">
        <v>0</v>
      </c>
      <c r="W3101" s="13">
        <v>40302</v>
      </c>
    </row>
    <row r="3102" spans="1:23" x14ac:dyDescent="0.25">
      <c r="A3102">
        <v>1</v>
      </c>
      <c r="B3102" t="s">
        <v>6138</v>
      </c>
      <c r="D3102" t="s">
        <v>6139</v>
      </c>
      <c r="E3102">
        <v>0</v>
      </c>
      <c r="F3102" t="s">
        <v>2094</v>
      </c>
      <c r="G3102" t="s">
        <v>29</v>
      </c>
      <c r="H3102">
        <v>37</v>
      </c>
      <c r="I3102" s="14">
        <v>1</v>
      </c>
      <c r="J3102" s="15">
        <v>0</v>
      </c>
      <c r="K3102" s="15">
        <v>0</v>
      </c>
      <c r="L3102" s="15">
        <v>0</v>
      </c>
      <c r="M3102">
        <v>3</v>
      </c>
      <c r="N3102">
        <v>3</v>
      </c>
      <c r="O3102">
        <v>0</v>
      </c>
      <c r="P3102">
        <v>1</v>
      </c>
      <c r="Q3102" t="s">
        <v>30</v>
      </c>
      <c r="R3102">
        <v>0.03</v>
      </c>
      <c r="S3102">
        <v>0</v>
      </c>
      <c r="T3102">
        <v>0</v>
      </c>
      <c r="U3102">
        <v>0</v>
      </c>
      <c r="V3102">
        <v>0</v>
      </c>
      <c r="W3102" s="13">
        <v>40302</v>
      </c>
    </row>
    <row r="3103" spans="1:23" x14ac:dyDescent="0.25">
      <c r="A3103">
        <v>1</v>
      </c>
      <c r="B3103" t="s">
        <v>6140</v>
      </c>
      <c r="D3103" t="s">
        <v>6141</v>
      </c>
      <c r="E3103">
        <v>0</v>
      </c>
      <c r="F3103" t="s">
        <v>2094</v>
      </c>
      <c r="G3103" t="s">
        <v>29</v>
      </c>
      <c r="H3103">
        <v>37</v>
      </c>
      <c r="I3103" s="14">
        <v>1</v>
      </c>
      <c r="J3103" s="15">
        <v>0</v>
      </c>
      <c r="K3103" s="15">
        <v>0</v>
      </c>
      <c r="L3103" s="15">
        <v>0</v>
      </c>
      <c r="M3103">
        <v>3</v>
      </c>
      <c r="N3103">
        <v>3</v>
      </c>
      <c r="O3103">
        <v>0</v>
      </c>
      <c r="P3103">
        <v>1</v>
      </c>
      <c r="Q3103" t="s">
        <v>30</v>
      </c>
      <c r="R3103">
        <v>0.03</v>
      </c>
      <c r="S3103">
        <v>0</v>
      </c>
      <c r="T3103">
        <v>0</v>
      </c>
      <c r="U3103">
        <v>0</v>
      </c>
      <c r="V3103">
        <v>0</v>
      </c>
      <c r="W3103" s="13">
        <v>40302</v>
      </c>
    </row>
    <row r="3104" spans="1:23" x14ac:dyDescent="0.25">
      <c r="A3104">
        <v>1</v>
      </c>
      <c r="B3104" t="s">
        <v>6142</v>
      </c>
      <c r="D3104" t="s">
        <v>6143</v>
      </c>
      <c r="E3104">
        <v>0</v>
      </c>
      <c r="F3104" t="s">
        <v>2094</v>
      </c>
      <c r="G3104" t="s">
        <v>29</v>
      </c>
      <c r="H3104">
        <v>37</v>
      </c>
      <c r="I3104" s="14">
        <v>1</v>
      </c>
      <c r="J3104" s="15">
        <v>0</v>
      </c>
      <c r="K3104" s="15">
        <v>0</v>
      </c>
      <c r="L3104" s="15">
        <v>0</v>
      </c>
      <c r="M3104">
        <v>3</v>
      </c>
      <c r="N3104">
        <v>3</v>
      </c>
      <c r="O3104">
        <v>0</v>
      </c>
      <c r="P3104">
        <v>1</v>
      </c>
      <c r="Q3104" t="s">
        <v>30</v>
      </c>
      <c r="R3104">
        <v>0.03</v>
      </c>
      <c r="S3104">
        <v>0</v>
      </c>
      <c r="T3104">
        <v>0</v>
      </c>
      <c r="U3104">
        <v>0</v>
      </c>
      <c r="V3104">
        <v>0</v>
      </c>
      <c r="W3104" s="13">
        <v>40302</v>
      </c>
    </row>
    <row r="3105" spans="1:24" x14ac:dyDescent="0.25">
      <c r="A3105">
        <v>1</v>
      </c>
      <c r="B3105" t="s">
        <v>6144</v>
      </c>
      <c r="D3105" t="s">
        <v>6145</v>
      </c>
      <c r="E3105">
        <v>0</v>
      </c>
      <c r="F3105" t="s">
        <v>2094</v>
      </c>
      <c r="G3105" t="s">
        <v>29</v>
      </c>
      <c r="H3105">
        <v>37</v>
      </c>
      <c r="I3105" s="14">
        <v>1</v>
      </c>
      <c r="J3105" s="15">
        <v>0</v>
      </c>
      <c r="K3105" s="15">
        <v>0</v>
      </c>
      <c r="L3105" s="15">
        <v>0</v>
      </c>
      <c r="M3105">
        <v>3</v>
      </c>
      <c r="N3105">
        <v>3</v>
      </c>
      <c r="O3105">
        <v>0</v>
      </c>
      <c r="P3105">
        <v>1</v>
      </c>
      <c r="Q3105" t="s">
        <v>30</v>
      </c>
      <c r="R3105">
        <v>0.03</v>
      </c>
      <c r="S3105">
        <v>0</v>
      </c>
      <c r="T3105">
        <v>0</v>
      </c>
      <c r="U3105">
        <v>0</v>
      </c>
      <c r="V3105">
        <v>0</v>
      </c>
      <c r="W3105" s="13">
        <v>40302</v>
      </c>
    </row>
    <row r="3106" spans="1:24" x14ac:dyDescent="0.25">
      <c r="A3106">
        <v>1</v>
      </c>
      <c r="B3106" t="s">
        <v>6146</v>
      </c>
      <c r="D3106" t="s">
        <v>6147</v>
      </c>
      <c r="E3106">
        <v>0</v>
      </c>
      <c r="F3106" t="s">
        <v>2094</v>
      </c>
      <c r="G3106" t="s">
        <v>29</v>
      </c>
      <c r="H3106">
        <v>37</v>
      </c>
      <c r="I3106" s="14">
        <v>1</v>
      </c>
      <c r="J3106" s="15">
        <v>0</v>
      </c>
      <c r="K3106" s="15">
        <v>0</v>
      </c>
      <c r="L3106" s="15">
        <v>0</v>
      </c>
      <c r="M3106">
        <v>3</v>
      </c>
      <c r="N3106">
        <v>3</v>
      </c>
      <c r="O3106">
        <v>0</v>
      </c>
      <c r="P3106">
        <v>1</v>
      </c>
      <c r="Q3106" t="s">
        <v>30</v>
      </c>
      <c r="R3106">
        <v>0.03</v>
      </c>
      <c r="S3106">
        <v>0</v>
      </c>
      <c r="T3106">
        <v>0</v>
      </c>
      <c r="U3106">
        <v>0</v>
      </c>
      <c r="V3106">
        <v>0</v>
      </c>
      <c r="W3106" s="13">
        <v>40302</v>
      </c>
    </row>
    <row r="3107" spans="1:24" x14ac:dyDescent="0.25">
      <c r="A3107">
        <v>1</v>
      </c>
      <c r="B3107" t="s">
        <v>6148</v>
      </c>
      <c r="D3107" t="s">
        <v>6149</v>
      </c>
      <c r="E3107">
        <v>0</v>
      </c>
      <c r="F3107" t="s">
        <v>2094</v>
      </c>
      <c r="G3107" t="s">
        <v>29</v>
      </c>
      <c r="H3107">
        <v>37</v>
      </c>
      <c r="I3107" s="14">
        <v>1</v>
      </c>
      <c r="J3107" s="15">
        <v>0</v>
      </c>
      <c r="K3107" s="15">
        <v>0</v>
      </c>
      <c r="L3107" s="15">
        <v>0</v>
      </c>
      <c r="M3107">
        <v>3</v>
      </c>
      <c r="N3107">
        <v>3</v>
      </c>
      <c r="O3107">
        <v>0</v>
      </c>
      <c r="P3107">
        <v>1</v>
      </c>
      <c r="Q3107" t="s">
        <v>30</v>
      </c>
      <c r="R3107">
        <v>0.03</v>
      </c>
      <c r="S3107">
        <v>0</v>
      </c>
      <c r="T3107">
        <v>0</v>
      </c>
      <c r="U3107">
        <v>0</v>
      </c>
      <c r="V3107">
        <v>0</v>
      </c>
      <c r="W3107" s="13">
        <v>40302</v>
      </c>
    </row>
    <row r="3108" spans="1:24" x14ac:dyDescent="0.25">
      <c r="A3108">
        <v>1</v>
      </c>
      <c r="B3108" t="s">
        <v>6150</v>
      </c>
      <c r="D3108" t="s">
        <v>6151</v>
      </c>
      <c r="E3108">
        <v>0</v>
      </c>
      <c r="F3108" t="s">
        <v>2094</v>
      </c>
      <c r="G3108" t="s">
        <v>29</v>
      </c>
      <c r="H3108">
        <v>37</v>
      </c>
      <c r="I3108" s="14">
        <v>1</v>
      </c>
      <c r="J3108" s="15">
        <v>0</v>
      </c>
      <c r="K3108" s="15">
        <v>0</v>
      </c>
      <c r="L3108" s="15">
        <v>0</v>
      </c>
      <c r="M3108">
        <v>3</v>
      </c>
      <c r="N3108">
        <v>3</v>
      </c>
      <c r="O3108">
        <v>0</v>
      </c>
      <c r="P3108">
        <v>1</v>
      </c>
      <c r="Q3108" t="s">
        <v>30</v>
      </c>
      <c r="R3108">
        <v>0.03</v>
      </c>
      <c r="S3108">
        <v>0</v>
      </c>
      <c r="T3108">
        <v>0</v>
      </c>
      <c r="U3108">
        <v>0</v>
      </c>
      <c r="V3108">
        <v>0</v>
      </c>
      <c r="W3108" s="13">
        <v>40302</v>
      </c>
    </row>
    <row r="3109" spans="1:24" x14ac:dyDescent="0.25">
      <c r="A3109">
        <v>1</v>
      </c>
      <c r="B3109" t="s">
        <v>6152</v>
      </c>
      <c r="D3109" t="s">
        <v>6153</v>
      </c>
      <c r="E3109">
        <v>0</v>
      </c>
      <c r="F3109" t="s">
        <v>2094</v>
      </c>
      <c r="G3109" t="s">
        <v>29</v>
      </c>
      <c r="H3109">
        <v>37</v>
      </c>
      <c r="I3109" s="14">
        <v>1</v>
      </c>
      <c r="J3109" s="15">
        <v>0</v>
      </c>
      <c r="K3109" s="15">
        <v>0</v>
      </c>
      <c r="L3109" s="15">
        <v>0</v>
      </c>
      <c r="M3109">
        <v>3</v>
      </c>
      <c r="N3109">
        <v>3</v>
      </c>
      <c r="O3109">
        <v>0</v>
      </c>
      <c r="P3109">
        <v>1</v>
      </c>
      <c r="Q3109" t="s">
        <v>30</v>
      </c>
      <c r="R3109">
        <v>0.03</v>
      </c>
      <c r="S3109">
        <v>0</v>
      </c>
      <c r="T3109">
        <v>0</v>
      </c>
      <c r="U3109">
        <v>0</v>
      </c>
      <c r="V3109">
        <v>0</v>
      </c>
      <c r="W3109" s="13">
        <v>40302</v>
      </c>
    </row>
    <row r="3110" spans="1:24" x14ac:dyDescent="0.25">
      <c r="A3110">
        <v>1</v>
      </c>
      <c r="B3110" t="s">
        <v>6154</v>
      </c>
      <c r="D3110" t="s">
        <v>6155</v>
      </c>
      <c r="E3110">
        <v>0</v>
      </c>
      <c r="F3110" t="s">
        <v>2094</v>
      </c>
      <c r="G3110" t="s">
        <v>29</v>
      </c>
      <c r="H3110">
        <v>37</v>
      </c>
      <c r="I3110" s="14">
        <v>2</v>
      </c>
      <c r="J3110" s="15">
        <v>0</v>
      </c>
      <c r="K3110" s="15">
        <v>0</v>
      </c>
      <c r="L3110" s="15">
        <v>0</v>
      </c>
      <c r="M3110">
        <v>3</v>
      </c>
      <c r="N3110">
        <v>3</v>
      </c>
      <c r="O3110">
        <v>0</v>
      </c>
      <c r="P3110">
        <v>2</v>
      </c>
      <c r="Q3110" t="s">
        <v>30</v>
      </c>
      <c r="R3110">
        <v>0.03</v>
      </c>
      <c r="S3110">
        <v>0</v>
      </c>
      <c r="T3110">
        <v>0</v>
      </c>
      <c r="U3110">
        <v>0</v>
      </c>
      <c r="V3110">
        <v>0</v>
      </c>
      <c r="W3110" s="13">
        <v>40302</v>
      </c>
    </row>
    <row r="3111" spans="1:24" x14ac:dyDescent="0.25">
      <c r="A3111">
        <v>1</v>
      </c>
      <c r="B3111" t="s">
        <v>6156</v>
      </c>
      <c r="D3111" t="s">
        <v>6157</v>
      </c>
      <c r="E3111">
        <v>0</v>
      </c>
      <c r="F3111" t="s">
        <v>2094</v>
      </c>
      <c r="G3111" t="s">
        <v>29</v>
      </c>
      <c r="H3111">
        <v>36</v>
      </c>
      <c r="I3111" s="14">
        <v>1</v>
      </c>
      <c r="J3111" s="15">
        <v>136680</v>
      </c>
      <c r="K3111" s="15">
        <v>0</v>
      </c>
      <c r="L3111" s="15">
        <v>0</v>
      </c>
      <c r="M3111">
        <v>3</v>
      </c>
      <c r="N3111">
        <v>3</v>
      </c>
      <c r="O3111">
        <v>0</v>
      </c>
      <c r="P3111">
        <v>1</v>
      </c>
      <c r="Q3111" t="s">
        <v>30</v>
      </c>
      <c r="R3111">
        <v>0.03</v>
      </c>
      <c r="S3111">
        <v>0</v>
      </c>
      <c r="T3111">
        <v>0</v>
      </c>
      <c r="U3111">
        <v>0</v>
      </c>
      <c r="V3111">
        <v>0</v>
      </c>
      <c r="W3111" s="13">
        <v>42594</v>
      </c>
    </row>
    <row r="3112" spans="1:24" x14ac:dyDescent="0.25">
      <c r="A3112">
        <v>1</v>
      </c>
      <c r="B3112" t="s">
        <v>6158</v>
      </c>
      <c r="D3112" t="s">
        <v>6159</v>
      </c>
      <c r="E3112">
        <v>0</v>
      </c>
      <c r="F3112" t="s">
        <v>2094</v>
      </c>
      <c r="G3112" t="s">
        <v>29</v>
      </c>
      <c r="H3112">
        <v>37</v>
      </c>
      <c r="I3112" s="14">
        <v>1</v>
      </c>
      <c r="J3112" s="15">
        <v>0</v>
      </c>
      <c r="K3112" s="15">
        <v>0</v>
      </c>
      <c r="L3112" s="15">
        <v>0</v>
      </c>
      <c r="M3112">
        <v>3</v>
      </c>
      <c r="N3112">
        <v>3</v>
      </c>
      <c r="O3112">
        <v>0</v>
      </c>
      <c r="P3112">
        <v>1</v>
      </c>
      <c r="Q3112" t="s">
        <v>30</v>
      </c>
      <c r="R3112">
        <v>0.03</v>
      </c>
      <c r="S3112">
        <v>0</v>
      </c>
      <c r="T3112">
        <v>0</v>
      </c>
      <c r="U3112">
        <v>0</v>
      </c>
      <c r="V3112">
        <v>0</v>
      </c>
      <c r="W3112" s="13">
        <v>40302</v>
      </c>
    </row>
    <row r="3113" spans="1:24" x14ac:dyDescent="0.25">
      <c r="A3113">
        <v>1</v>
      </c>
      <c r="B3113" t="s">
        <v>6160</v>
      </c>
      <c r="D3113" t="s">
        <v>6161</v>
      </c>
      <c r="E3113">
        <v>0</v>
      </c>
      <c r="F3113" t="s">
        <v>1719</v>
      </c>
      <c r="G3113" t="s">
        <v>29</v>
      </c>
      <c r="H3113">
        <v>37</v>
      </c>
      <c r="I3113" s="14">
        <v>11</v>
      </c>
      <c r="J3113" s="15">
        <v>0</v>
      </c>
      <c r="K3113" s="15">
        <v>0</v>
      </c>
      <c r="L3113" s="15">
        <v>0</v>
      </c>
      <c r="M3113">
        <v>3</v>
      </c>
      <c r="N3113">
        <v>3</v>
      </c>
      <c r="O3113">
        <v>0</v>
      </c>
      <c r="P3113">
        <v>11</v>
      </c>
      <c r="Q3113" t="s">
        <v>30</v>
      </c>
      <c r="R3113">
        <v>0.03</v>
      </c>
      <c r="S3113">
        <v>0</v>
      </c>
      <c r="T3113">
        <v>0</v>
      </c>
      <c r="U3113">
        <v>0</v>
      </c>
      <c r="V3113">
        <v>0</v>
      </c>
      <c r="W3113" s="13">
        <v>40302</v>
      </c>
    </row>
    <row r="3114" spans="1:24" x14ac:dyDescent="0.25">
      <c r="A3114">
        <v>1</v>
      </c>
      <c r="B3114" t="s">
        <v>6162</v>
      </c>
      <c r="D3114" t="s">
        <v>6163</v>
      </c>
      <c r="E3114">
        <v>0</v>
      </c>
      <c r="F3114" t="s">
        <v>1719</v>
      </c>
      <c r="G3114" t="s">
        <v>29</v>
      </c>
      <c r="H3114">
        <v>37</v>
      </c>
      <c r="I3114" s="14">
        <v>2</v>
      </c>
      <c r="J3114" s="15">
        <v>0</v>
      </c>
      <c r="K3114" s="15">
        <v>0</v>
      </c>
      <c r="L3114" s="15">
        <v>0</v>
      </c>
      <c r="M3114">
        <v>3</v>
      </c>
      <c r="N3114">
        <v>3</v>
      </c>
      <c r="O3114">
        <v>0</v>
      </c>
      <c r="P3114">
        <v>2</v>
      </c>
      <c r="Q3114" t="s">
        <v>30</v>
      </c>
      <c r="R3114">
        <v>0.03</v>
      </c>
      <c r="S3114">
        <v>0</v>
      </c>
      <c r="T3114">
        <v>0</v>
      </c>
      <c r="U3114">
        <v>0</v>
      </c>
      <c r="V3114">
        <v>0</v>
      </c>
      <c r="W3114" s="13">
        <v>40302</v>
      </c>
    </row>
    <row r="3115" spans="1:24" x14ac:dyDescent="0.25">
      <c r="A3115">
        <v>1</v>
      </c>
      <c r="B3115" t="s">
        <v>6164</v>
      </c>
      <c r="D3115" t="s">
        <v>6165</v>
      </c>
      <c r="E3115">
        <v>0</v>
      </c>
      <c r="F3115" t="s">
        <v>1719</v>
      </c>
      <c r="G3115" t="s">
        <v>29</v>
      </c>
      <c r="H3115">
        <v>37</v>
      </c>
      <c r="I3115" s="14">
        <v>3</v>
      </c>
      <c r="J3115" s="15">
        <v>0</v>
      </c>
      <c r="K3115" s="15">
        <v>0</v>
      </c>
      <c r="L3115" s="15">
        <v>0</v>
      </c>
      <c r="M3115">
        <v>3</v>
      </c>
      <c r="N3115">
        <v>3</v>
      </c>
      <c r="O3115">
        <v>0</v>
      </c>
      <c r="P3115">
        <v>3</v>
      </c>
      <c r="Q3115" t="s">
        <v>30</v>
      </c>
      <c r="R3115">
        <v>0.03</v>
      </c>
      <c r="S3115">
        <v>0</v>
      </c>
      <c r="T3115">
        <v>0</v>
      </c>
      <c r="U3115">
        <v>0</v>
      </c>
      <c r="V3115">
        <v>0</v>
      </c>
      <c r="W3115" s="13">
        <v>40302</v>
      </c>
    </row>
    <row r="3116" spans="1:24" x14ac:dyDescent="0.25">
      <c r="A3116">
        <v>1</v>
      </c>
      <c r="B3116" t="s">
        <v>6166</v>
      </c>
      <c r="D3116" t="s">
        <v>6167</v>
      </c>
      <c r="E3116">
        <v>0</v>
      </c>
      <c r="F3116" t="s">
        <v>1970</v>
      </c>
      <c r="G3116" t="s">
        <v>29</v>
      </c>
      <c r="H3116">
        <v>37</v>
      </c>
      <c r="I3116" s="14">
        <v>2</v>
      </c>
      <c r="J3116" s="15">
        <v>0</v>
      </c>
      <c r="K3116" s="15">
        <v>0</v>
      </c>
      <c r="L3116" s="15">
        <v>0</v>
      </c>
      <c r="M3116">
        <v>3</v>
      </c>
      <c r="N3116">
        <v>3</v>
      </c>
      <c r="O3116">
        <v>0</v>
      </c>
      <c r="P3116">
        <v>2</v>
      </c>
      <c r="Q3116" t="s">
        <v>30</v>
      </c>
      <c r="R3116">
        <v>0.03</v>
      </c>
      <c r="S3116">
        <v>0</v>
      </c>
      <c r="T3116">
        <v>0</v>
      </c>
      <c r="U3116">
        <v>0</v>
      </c>
      <c r="V3116">
        <v>0</v>
      </c>
      <c r="W3116" s="13">
        <v>40302</v>
      </c>
    </row>
    <row r="3117" spans="1:24" x14ac:dyDescent="0.25">
      <c r="A3117">
        <v>1</v>
      </c>
      <c r="B3117" t="s">
        <v>6168</v>
      </c>
      <c r="D3117" t="s">
        <v>6169</v>
      </c>
      <c r="E3117">
        <v>0</v>
      </c>
      <c r="F3117" t="s">
        <v>1970</v>
      </c>
      <c r="G3117" t="s">
        <v>29</v>
      </c>
      <c r="H3117">
        <v>36</v>
      </c>
      <c r="I3117" s="14">
        <v>1</v>
      </c>
      <c r="J3117" s="15">
        <v>417550</v>
      </c>
      <c r="K3117" s="15">
        <v>0</v>
      </c>
      <c r="L3117" s="15">
        <v>0</v>
      </c>
      <c r="M3117">
        <v>3</v>
      </c>
      <c r="N3117">
        <v>3</v>
      </c>
      <c r="O3117">
        <v>0</v>
      </c>
      <c r="P3117">
        <v>1</v>
      </c>
      <c r="Q3117" t="s">
        <v>30</v>
      </c>
      <c r="R3117">
        <v>0.03</v>
      </c>
      <c r="S3117">
        <v>0</v>
      </c>
      <c r="T3117">
        <v>0</v>
      </c>
      <c r="U3117">
        <v>0</v>
      </c>
      <c r="V3117">
        <v>0</v>
      </c>
      <c r="W3117" s="13">
        <v>42263</v>
      </c>
      <c r="X3117">
        <v>459</v>
      </c>
    </row>
    <row r="3118" spans="1:24" x14ac:dyDescent="0.25">
      <c r="A3118">
        <v>1</v>
      </c>
      <c r="B3118" t="s">
        <v>6168</v>
      </c>
      <c r="D3118" t="s">
        <v>6169</v>
      </c>
      <c r="E3118">
        <v>0</v>
      </c>
      <c r="F3118" t="s">
        <v>1970</v>
      </c>
      <c r="G3118" t="s">
        <v>29</v>
      </c>
      <c r="H3118">
        <v>37</v>
      </c>
      <c r="I3118" s="14">
        <v>1</v>
      </c>
      <c r="J3118" s="15">
        <v>0</v>
      </c>
      <c r="K3118" s="15">
        <v>0</v>
      </c>
      <c r="L3118" s="15">
        <v>0</v>
      </c>
      <c r="M3118">
        <v>3</v>
      </c>
      <c r="N3118">
        <v>3</v>
      </c>
      <c r="O3118">
        <v>0</v>
      </c>
      <c r="P3118">
        <v>1</v>
      </c>
      <c r="Q3118" t="s">
        <v>30</v>
      </c>
      <c r="R3118">
        <v>0.03</v>
      </c>
      <c r="S3118">
        <v>0</v>
      </c>
      <c r="T3118">
        <v>0</v>
      </c>
      <c r="U3118">
        <v>0</v>
      </c>
      <c r="V3118">
        <v>0</v>
      </c>
      <c r="W3118" s="13">
        <v>40302</v>
      </c>
    </row>
    <row r="3119" spans="1:24" x14ac:dyDescent="0.25">
      <c r="A3119">
        <v>1</v>
      </c>
      <c r="B3119" t="s">
        <v>6170</v>
      </c>
      <c r="D3119" t="s">
        <v>6171</v>
      </c>
      <c r="E3119">
        <v>0</v>
      </c>
      <c r="F3119" t="s">
        <v>1719</v>
      </c>
      <c r="G3119" t="s">
        <v>29</v>
      </c>
      <c r="H3119">
        <v>37</v>
      </c>
      <c r="I3119" s="14">
        <v>1</v>
      </c>
      <c r="J3119" s="15">
        <v>0</v>
      </c>
      <c r="K3119" s="15">
        <v>0</v>
      </c>
      <c r="L3119" s="15">
        <v>0</v>
      </c>
      <c r="M3119">
        <v>3</v>
      </c>
      <c r="N3119">
        <v>3</v>
      </c>
      <c r="O3119">
        <v>0</v>
      </c>
      <c r="P3119">
        <v>1</v>
      </c>
      <c r="Q3119" t="s">
        <v>30</v>
      </c>
      <c r="R3119">
        <v>0.03</v>
      </c>
      <c r="S3119">
        <v>0</v>
      </c>
      <c r="T3119">
        <v>0</v>
      </c>
      <c r="U3119">
        <v>0</v>
      </c>
      <c r="V3119">
        <v>0</v>
      </c>
      <c r="W3119" s="13">
        <v>40302</v>
      </c>
    </row>
    <row r="3120" spans="1:24" x14ac:dyDescent="0.25">
      <c r="A3120">
        <v>1</v>
      </c>
      <c r="B3120" t="s">
        <v>6172</v>
      </c>
      <c r="D3120" t="s">
        <v>6173</v>
      </c>
      <c r="E3120">
        <v>0</v>
      </c>
      <c r="F3120" t="s">
        <v>1719</v>
      </c>
      <c r="G3120" t="s">
        <v>29</v>
      </c>
      <c r="H3120">
        <v>37</v>
      </c>
      <c r="I3120" s="14">
        <v>4</v>
      </c>
      <c r="J3120" s="15">
        <v>0</v>
      </c>
      <c r="K3120" s="15">
        <v>0</v>
      </c>
      <c r="L3120" s="15">
        <v>0</v>
      </c>
      <c r="M3120">
        <v>3</v>
      </c>
      <c r="N3120">
        <v>3</v>
      </c>
      <c r="O3120">
        <v>0</v>
      </c>
      <c r="P3120">
        <v>4</v>
      </c>
      <c r="Q3120" t="s">
        <v>30</v>
      </c>
      <c r="R3120">
        <v>0.03</v>
      </c>
      <c r="S3120">
        <v>0</v>
      </c>
      <c r="T3120">
        <v>0</v>
      </c>
      <c r="U3120">
        <v>0</v>
      </c>
      <c r="V3120">
        <v>0</v>
      </c>
      <c r="W3120" s="13">
        <v>40302</v>
      </c>
    </row>
    <row r="3121" spans="1:24" x14ac:dyDescent="0.25">
      <c r="A3121">
        <v>1</v>
      </c>
      <c r="B3121" t="s">
        <v>6174</v>
      </c>
      <c r="D3121" t="s">
        <v>6175</v>
      </c>
      <c r="E3121">
        <v>0</v>
      </c>
      <c r="F3121" t="s">
        <v>3349</v>
      </c>
      <c r="G3121" t="s">
        <v>29</v>
      </c>
      <c r="H3121">
        <v>37</v>
      </c>
      <c r="I3121" s="14">
        <v>1</v>
      </c>
      <c r="J3121" s="15">
        <v>0</v>
      </c>
      <c r="K3121" s="15">
        <v>0</v>
      </c>
      <c r="L3121" s="15">
        <v>0</v>
      </c>
      <c r="M3121">
        <v>3</v>
      </c>
      <c r="N3121">
        <v>3</v>
      </c>
      <c r="O3121">
        <v>0</v>
      </c>
      <c r="P3121">
        <v>1</v>
      </c>
      <c r="Q3121" t="s">
        <v>30</v>
      </c>
      <c r="R3121">
        <v>0.03</v>
      </c>
      <c r="S3121">
        <v>0</v>
      </c>
      <c r="T3121">
        <v>0</v>
      </c>
      <c r="U3121">
        <v>0</v>
      </c>
      <c r="V3121">
        <v>0</v>
      </c>
      <c r="W3121" s="13">
        <v>40302</v>
      </c>
    </row>
    <row r="3122" spans="1:24" x14ac:dyDescent="0.25">
      <c r="A3122">
        <v>1</v>
      </c>
      <c r="B3122" t="s">
        <v>6176</v>
      </c>
      <c r="D3122" t="s">
        <v>6177</v>
      </c>
      <c r="E3122">
        <v>0</v>
      </c>
      <c r="F3122" t="s">
        <v>1719</v>
      </c>
      <c r="G3122" t="s">
        <v>29</v>
      </c>
      <c r="H3122">
        <v>37</v>
      </c>
      <c r="I3122" s="14">
        <v>2</v>
      </c>
      <c r="J3122" s="15">
        <v>0</v>
      </c>
      <c r="K3122" s="15">
        <v>0</v>
      </c>
      <c r="L3122" s="15">
        <v>0</v>
      </c>
      <c r="M3122">
        <v>3</v>
      </c>
      <c r="N3122">
        <v>3</v>
      </c>
      <c r="O3122">
        <v>0</v>
      </c>
      <c r="P3122">
        <v>2</v>
      </c>
      <c r="Q3122" t="s">
        <v>30</v>
      </c>
      <c r="R3122">
        <v>0.03</v>
      </c>
      <c r="S3122">
        <v>0</v>
      </c>
      <c r="T3122">
        <v>0</v>
      </c>
      <c r="U3122">
        <v>0</v>
      </c>
      <c r="V3122">
        <v>0</v>
      </c>
      <c r="W3122" s="13">
        <v>40302</v>
      </c>
    </row>
    <row r="3123" spans="1:24" x14ac:dyDescent="0.25">
      <c r="A3123">
        <v>1</v>
      </c>
      <c r="B3123" t="s">
        <v>6178</v>
      </c>
      <c r="D3123" t="s">
        <v>6179</v>
      </c>
      <c r="E3123">
        <v>0</v>
      </c>
      <c r="F3123" t="s">
        <v>1719</v>
      </c>
      <c r="G3123" t="s">
        <v>29</v>
      </c>
      <c r="H3123">
        <v>37</v>
      </c>
      <c r="I3123" s="14">
        <v>1</v>
      </c>
      <c r="J3123" s="15">
        <v>0</v>
      </c>
      <c r="K3123" s="15">
        <v>0</v>
      </c>
      <c r="L3123" s="15">
        <v>0</v>
      </c>
      <c r="M3123">
        <v>3</v>
      </c>
      <c r="N3123">
        <v>3</v>
      </c>
      <c r="O3123">
        <v>0</v>
      </c>
      <c r="P3123">
        <v>1</v>
      </c>
      <c r="Q3123" t="s">
        <v>30</v>
      </c>
      <c r="R3123">
        <v>0.03</v>
      </c>
      <c r="S3123">
        <v>0</v>
      </c>
      <c r="T3123">
        <v>0</v>
      </c>
      <c r="U3123">
        <v>0</v>
      </c>
      <c r="V3123">
        <v>0</v>
      </c>
      <c r="W3123" s="13">
        <v>40302</v>
      </c>
    </row>
    <row r="3124" spans="1:24" x14ac:dyDescent="0.25">
      <c r="A3124">
        <v>1</v>
      </c>
      <c r="B3124" t="s">
        <v>6180</v>
      </c>
      <c r="D3124" t="s">
        <v>6181</v>
      </c>
      <c r="E3124">
        <v>0</v>
      </c>
      <c r="F3124" t="s">
        <v>1719</v>
      </c>
      <c r="G3124" t="s">
        <v>29</v>
      </c>
      <c r="H3124">
        <v>37</v>
      </c>
      <c r="I3124" s="14">
        <v>5</v>
      </c>
      <c r="J3124" s="15">
        <v>0</v>
      </c>
      <c r="K3124" s="15">
        <v>0</v>
      </c>
      <c r="L3124" s="15">
        <v>0</v>
      </c>
      <c r="M3124">
        <v>3</v>
      </c>
      <c r="N3124">
        <v>3</v>
      </c>
      <c r="O3124">
        <v>0</v>
      </c>
      <c r="P3124">
        <v>5</v>
      </c>
      <c r="Q3124" t="s">
        <v>30</v>
      </c>
      <c r="R3124">
        <v>0.03</v>
      </c>
      <c r="S3124">
        <v>0</v>
      </c>
      <c r="T3124">
        <v>0</v>
      </c>
      <c r="U3124">
        <v>0</v>
      </c>
      <c r="V3124">
        <v>0</v>
      </c>
      <c r="W3124" s="13">
        <v>40682</v>
      </c>
    </row>
    <row r="3125" spans="1:24" x14ac:dyDescent="0.25">
      <c r="A3125">
        <v>1</v>
      </c>
      <c r="B3125" t="s">
        <v>6182</v>
      </c>
      <c r="D3125" t="s">
        <v>6183</v>
      </c>
      <c r="E3125">
        <v>0</v>
      </c>
      <c r="F3125" t="s">
        <v>1719</v>
      </c>
      <c r="G3125" t="s">
        <v>29</v>
      </c>
      <c r="H3125">
        <v>37</v>
      </c>
      <c r="I3125" s="14">
        <v>2</v>
      </c>
      <c r="J3125" s="15">
        <v>0</v>
      </c>
      <c r="K3125" s="15">
        <v>0</v>
      </c>
      <c r="L3125" s="15">
        <v>0</v>
      </c>
      <c r="M3125">
        <v>3</v>
      </c>
      <c r="N3125">
        <v>3</v>
      </c>
      <c r="O3125">
        <v>0</v>
      </c>
      <c r="P3125">
        <v>2</v>
      </c>
      <c r="Q3125" t="s">
        <v>30</v>
      </c>
      <c r="R3125">
        <v>0.03</v>
      </c>
      <c r="S3125">
        <v>0</v>
      </c>
      <c r="T3125">
        <v>0</v>
      </c>
      <c r="U3125">
        <v>0</v>
      </c>
      <c r="V3125">
        <v>0</v>
      </c>
      <c r="W3125" s="13">
        <v>40302</v>
      </c>
    </row>
    <row r="3126" spans="1:24" x14ac:dyDescent="0.25">
      <c r="A3126">
        <v>1</v>
      </c>
      <c r="B3126" t="s">
        <v>6184</v>
      </c>
      <c r="D3126" t="s">
        <v>6185</v>
      </c>
      <c r="E3126">
        <v>0</v>
      </c>
      <c r="F3126" t="s">
        <v>2094</v>
      </c>
      <c r="G3126" t="s">
        <v>29</v>
      </c>
      <c r="H3126">
        <v>37</v>
      </c>
      <c r="I3126" s="14">
        <v>1</v>
      </c>
      <c r="J3126" s="15">
        <v>0</v>
      </c>
      <c r="K3126" s="15">
        <v>0</v>
      </c>
      <c r="L3126" s="15">
        <v>0</v>
      </c>
      <c r="M3126">
        <v>3</v>
      </c>
      <c r="N3126">
        <v>3</v>
      </c>
      <c r="O3126">
        <v>0</v>
      </c>
      <c r="P3126">
        <v>1</v>
      </c>
      <c r="Q3126" t="s">
        <v>30</v>
      </c>
      <c r="R3126">
        <v>0.03</v>
      </c>
      <c r="S3126">
        <v>0</v>
      </c>
      <c r="T3126">
        <v>0</v>
      </c>
      <c r="U3126">
        <v>0</v>
      </c>
      <c r="V3126">
        <v>0</v>
      </c>
      <c r="W3126" s="13">
        <v>40302</v>
      </c>
    </row>
    <row r="3127" spans="1:24" x14ac:dyDescent="0.25">
      <c r="A3127">
        <v>1</v>
      </c>
      <c r="B3127" t="s">
        <v>6186</v>
      </c>
      <c r="D3127" t="s">
        <v>6187</v>
      </c>
      <c r="E3127">
        <v>0</v>
      </c>
      <c r="F3127" t="s">
        <v>2094</v>
      </c>
      <c r="G3127" t="s">
        <v>29</v>
      </c>
      <c r="H3127">
        <v>37</v>
      </c>
      <c r="I3127" s="14">
        <v>1</v>
      </c>
      <c r="J3127" s="15">
        <v>0</v>
      </c>
      <c r="K3127" s="15">
        <v>0</v>
      </c>
      <c r="L3127" s="15">
        <v>0</v>
      </c>
      <c r="M3127">
        <v>3</v>
      </c>
      <c r="N3127">
        <v>3</v>
      </c>
      <c r="O3127">
        <v>0</v>
      </c>
      <c r="P3127">
        <v>1</v>
      </c>
      <c r="Q3127" t="s">
        <v>30</v>
      </c>
      <c r="R3127">
        <v>0.03</v>
      </c>
      <c r="S3127">
        <v>0</v>
      </c>
      <c r="T3127">
        <v>0</v>
      </c>
      <c r="U3127">
        <v>0</v>
      </c>
      <c r="V3127">
        <v>0</v>
      </c>
      <c r="W3127" s="13">
        <v>40302</v>
      </c>
    </row>
    <row r="3128" spans="1:24" x14ac:dyDescent="0.25">
      <c r="A3128">
        <v>1</v>
      </c>
      <c r="B3128" t="s">
        <v>6188</v>
      </c>
      <c r="D3128" t="s">
        <v>6187</v>
      </c>
      <c r="E3128">
        <v>0</v>
      </c>
      <c r="F3128" t="s">
        <v>2094</v>
      </c>
      <c r="G3128" t="s">
        <v>29</v>
      </c>
      <c r="H3128">
        <v>37</v>
      </c>
      <c r="I3128" s="14">
        <v>1</v>
      </c>
      <c r="J3128" s="15">
        <v>0</v>
      </c>
      <c r="K3128" s="15">
        <v>0</v>
      </c>
      <c r="L3128" s="15">
        <v>0</v>
      </c>
      <c r="M3128">
        <v>3</v>
      </c>
      <c r="N3128">
        <v>3</v>
      </c>
      <c r="O3128">
        <v>0</v>
      </c>
      <c r="P3128">
        <v>1</v>
      </c>
      <c r="Q3128" t="s">
        <v>30</v>
      </c>
      <c r="R3128">
        <v>0.03</v>
      </c>
      <c r="S3128">
        <v>0</v>
      </c>
      <c r="T3128">
        <v>0</v>
      </c>
      <c r="U3128">
        <v>0</v>
      </c>
      <c r="V3128">
        <v>0</v>
      </c>
      <c r="W3128" s="13">
        <v>40302</v>
      </c>
    </row>
    <row r="3129" spans="1:24" x14ac:dyDescent="0.25">
      <c r="A3129">
        <v>1</v>
      </c>
      <c r="B3129" t="s">
        <v>6189</v>
      </c>
      <c r="D3129" t="s">
        <v>6185</v>
      </c>
      <c r="E3129">
        <v>0</v>
      </c>
      <c r="F3129" t="s">
        <v>2094</v>
      </c>
      <c r="G3129" t="s">
        <v>29</v>
      </c>
      <c r="H3129">
        <v>37</v>
      </c>
      <c r="I3129" s="14">
        <v>1</v>
      </c>
      <c r="J3129" s="15">
        <v>0</v>
      </c>
      <c r="K3129" s="15">
        <v>0</v>
      </c>
      <c r="L3129" s="15">
        <v>0</v>
      </c>
      <c r="M3129">
        <v>3</v>
      </c>
      <c r="N3129">
        <v>3</v>
      </c>
      <c r="O3129">
        <v>0</v>
      </c>
      <c r="P3129">
        <v>1</v>
      </c>
      <c r="Q3129" t="s">
        <v>30</v>
      </c>
      <c r="R3129">
        <v>0.03</v>
      </c>
      <c r="S3129">
        <v>0</v>
      </c>
      <c r="T3129">
        <v>0</v>
      </c>
      <c r="U3129">
        <v>0</v>
      </c>
      <c r="V3129">
        <v>0</v>
      </c>
      <c r="W3129" s="13">
        <v>40302</v>
      </c>
    </row>
    <row r="3130" spans="1:24" x14ac:dyDescent="0.25">
      <c r="A3130">
        <v>1</v>
      </c>
      <c r="B3130" t="s">
        <v>6190</v>
      </c>
      <c r="D3130" t="s">
        <v>6191</v>
      </c>
      <c r="E3130">
        <v>0</v>
      </c>
      <c r="F3130" t="s">
        <v>2094</v>
      </c>
      <c r="G3130" t="s">
        <v>29</v>
      </c>
      <c r="H3130">
        <v>37</v>
      </c>
      <c r="I3130" s="14">
        <v>1</v>
      </c>
      <c r="J3130" s="15">
        <v>0</v>
      </c>
      <c r="K3130" s="15">
        <v>0</v>
      </c>
      <c r="L3130" s="15">
        <v>0</v>
      </c>
      <c r="M3130">
        <v>3</v>
      </c>
      <c r="N3130">
        <v>3</v>
      </c>
      <c r="O3130">
        <v>0</v>
      </c>
      <c r="P3130">
        <v>1</v>
      </c>
      <c r="Q3130" t="s">
        <v>30</v>
      </c>
      <c r="R3130">
        <v>0.03</v>
      </c>
      <c r="S3130">
        <v>0</v>
      </c>
      <c r="T3130">
        <v>0</v>
      </c>
      <c r="U3130">
        <v>0</v>
      </c>
      <c r="V3130">
        <v>0</v>
      </c>
      <c r="W3130" s="13">
        <v>40302</v>
      </c>
    </row>
    <row r="3131" spans="1:24" x14ac:dyDescent="0.25">
      <c r="A3131">
        <v>1</v>
      </c>
      <c r="B3131" t="s">
        <v>6192</v>
      </c>
      <c r="D3131" t="s">
        <v>6193</v>
      </c>
      <c r="E3131">
        <v>0</v>
      </c>
      <c r="F3131" t="s">
        <v>2094</v>
      </c>
      <c r="G3131" t="s">
        <v>29</v>
      </c>
      <c r="H3131">
        <v>36</v>
      </c>
      <c r="I3131" s="14">
        <v>1</v>
      </c>
      <c r="J3131" s="15">
        <v>64000</v>
      </c>
      <c r="K3131" s="15">
        <v>0</v>
      </c>
      <c r="L3131" s="15">
        <v>0</v>
      </c>
      <c r="M3131">
        <v>3</v>
      </c>
      <c r="N3131">
        <v>3</v>
      </c>
      <c r="O3131">
        <v>0</v>
      </c>
      <c r="P3131">
        <v>1</v>
      </c>
      <c r="Q3131" t="s">
        <v>30</v>
      </c>
      <c r="R3131">
        <v>0.03</v>
      </c>
      <c r="S3131">
        <v>0</v>
      </c>
      <c r="T3131">
        <v>0</v>
      </c>
      <c r="U3131">
        <v>0</v>
      </c>
      <c r="V3131">
        <v>0</v>
      </c>
      <c r="W3131" s="13">
        <v>42376</v>
      </c>
      <c r="X3131">
        <v>267</v>
      </c>
    </row>
    <row r="3132" spans="1:24" x14ac:dyDescent="0.25">
      <c r="A3132">
        <v>1</v>
      </c>
      <c r="B3132" t="s">
        <v>6192</v>
      </c>
      <c r="D3132" t="s">
        <v>6193</v>
      </c>
      <c r="E3132">
        <v>0</v>
      </c>
      <c r="F3132" t="s">
        <v>2094</v>
      </c>
      <c r="G3132" t="s">
        <v>29</v>
      </c>
      <c r="H3132">
        <v>37</v>
      </c>
      <c r="I3132" s="14">
        <v>1</v>
      </c>
      <c r="J3132" s="15">
        <v>0</v>
      </c>
      <c r="K3132" s="15">
        <v>0</v>
      </c>
      <c r="L3132" s="15">
        <v>0</v>
      </c>
      <c r="M3132">
        <v>3</v>
      </c>
      <c r="N3132">
        <v>3</v>
      </c>
      <c r="O3132">
        <v>0</v>
      </c>
      <c r="P3132">
        <v>1</v>
      </c>
      <c r="Q3132" t="s">
        <v>30</v>
      </c>
      <c r="R3132">
        <v>0.03</v>
      </c>
      <c r="S3132">
        <v>0</v>
      </c>
      <c r="T3132">
        <v>0</v>
      </c>
      <c r="U3132">
        <v>0</v>
      </c>
      <c r="V3132">
        <v>0</v>
      </c>
      <c r="W3132" s="13">
        <v>40302</v>
      </c>
    </row>
    <row r="3133" spans="1:24" x14ac:dyDescent="0.25">
      <c r="A3133">
        <v>1</v>
      </c>
      <c r="B3133" t="s">
        <v>6194</v>
      </c>
      <c r="D3133" t="s">
        <v>6195</v>
      </c>
      <c r="E3133">
        <v>0</v>
      </c>
      <c r="F3133" t="s">
        <v>2094</v>
      </c>
      <c r="G3133" t="s">
        <v>29</v>
      </c>
      <c r="H3133">
        <v>37</v>
      </c>
      <c r="I3133" s="14">
        <v>1</v>
      </c>
      <c r="J3133" s="15">
        <v>0</v>
      </c>
      <c r="K3133" s="15">
        <v>0</v>
      </c>
      <c r="L3133" s="15">
        <v>0</v>
      </c>
      <c r="M3133">
        <v>3</v>
      </c>
      <c r="N3133">
        <v>3</v>
      </c>
      <c r="O3133">
        <v>0</v>
      </c>
      <c r="P3133">
        <v>1</v>
      </c>
      <c r="Q3133" t="s">
        <v>30</v>
      </c>
      <c r="R3133">
        <v>0.03</v>
      </c>
      <c r="S3133">
        <v>0</v>
      </c>
      <c r="T3133">
        <v>0</v>
      </c>
      <c r="U3133">
        <v>0</v>
      </c>
      <c r="V3133">
        <v>0</v>
      </c>
      <c r="W3133" s="13">
        <v>40302</v>
      </c>
    </row>
    <row r="3134" spans="1:24" x14ac:dyDescent="0.25">
      <c r="A3134">
        <v>1</v>
      </c>
      <c r="B3134" t="s">
        <v>6196</v>
      </c>
      <c r="D3134" t="s">
        <v>6197</v>
      </c>
      <c r="E3134">
        <v>0</v>
      </c>
      <c r="F3134" t="s">
        <v>2094</v>
      </c>
      <c r="G3134" t="s">
        <v>29</v>
      </c>
      <c r="H3134">
        <v>37</v>
      </c>
      <c r="I3134" s="14">
        <v>1</v>
      </c>
      <c r="J3134" s="15">
        <v>0</v>
      </c>
      <c r="K3134" s="15">
        <v>0</v>
      </c>
      <c r="L3134" s="15">
        <v>0</v>
      </c>
      <c r="M3134">
        <v>3</v>
      </c>
      <c r="N3134">
        <v>3</v>
      </c>
      <c r="O3134">
        <v>0</v>
      </c>
      <c r="P3134">
        <v>1</v>
      </c>
      <c r="Q3134" t="s">
        <v>30</v>
      </c>
      <c r="R3134">
        <v>0.03</v>
      </c>
      <c r="S3134">
        <v>0</v>
      </c>
      <c r="T3134">
        <v>0</v>
      </c>
      <c r="U3134">
        <v>0</v>
      </c>
      <c r="V3134">
        <v>0</v>
      </c>
      <c r="W3134" s="13">
        <v>40302</v>
      </c>
    </row>
    <row r="3135" spans="1:24" x14ac:dyDescent="0.25">
      <c r="A3135">
        <v>1</v>
      </c>
      <c r="B3135" t="s">
        <v>6198</v>
      </c>
      <c r="D3135" t="s">
        <v>6199</v>
      </c>
      <c r="E3135">
        <v>0</v>
      </c>
      <c r="F3135" t="s">
        <v>2094</v>
      </c>
      <c r="G3135" t="s">
        <v>29</v>
      </c>
      <c r="H3135">
        <v>37</v>
      </c>
      <c r="I3135" s="14">
        <v>1</v>
      </c>
      <c r="J3135" s="15">
        <v>0</v>
      </c>
      <c r="K3135" s="15">
        <v>0</v>
      </c>
      <c r="L3135" s="15">
        <v>0</v>
      </c>
      <c r="M3135">
        <v>3</v>
      </c>
      <c r="N3135">
        <v>3</v>
      </c>
      <c r="O3135">
        <v>0</v>
      </c>
      <c r="P3135">
        <v>1</v>
      </c>
      <c r="Q3135" t="s">
        <v>30</v>
      </c>
      <c r="R3135">
        <v>0.03</v>
      </c>
      <c r="S3135">
        <v>0</v>
      </c>
      <c r="T3135">
        <v>0</v>
      </c>
      <c r="U3135">
        <v>0</v>
      </c>
      <c r="V3135">
        <v>0</v>
      </c>
      <c r="W3135" s="13">
        <v>40302</v>
      </c>
    </row>
    <row r="3136" spans="1:24" x14ac:dyDescent="0.25">
      <c r="A3136">
        <v>1</v>
      </c>
      <c r="B3136" t="s">
        <v>6200</v>
      </c>
      <c r="D3136" t="s">
        <v>6201</v>
      </c>
      <c r="E3136">
        <v>0</v>
      </c>
      <c r="F3136" t="s">
        <v>2094</v>
      </c>
      <c r="G3136" t="s">
        <v>29</v>
      </c>
      <c r="H3136">
        <v>37</v>
      </c>
      <c r="I3136" s="14">
        <v>1</v>
      </c>
      <c r="J3136" s="15">
        <v>0</v>
      </c>
      <c r="K3136" s="15">
        <v>0</v>
      </c>
      <c r="L3136" s="15">
        <v>0</v>
      </c>
      <c r="M3136">
        <v>3</v>
      </c>
      <c r="N3136">
        <v>3</v>
      </c>
      <c r="O3136">
        <v>0</v>
      </c>
      <c r="P3136">
        <v>1</v>
      </c>
      <c r="Q3136" t="s">
        <v>30</v>
      </c>
      <c r="R3136">
        <v>0.03</v>
      </c>
      <c r="S3136">
        <v>0</v>
      </c>
      <c r="T3136">
        <v>0</v>
      </c>
      <c r="U3136">
        <v>0</v>
      </c>
      <c r="V3136">
        <v>0</v>
      </c>
      <c r="W3136" s="13">
        <v>40302</v>
      </c>
    </row>
    <row r="3137" spans="1:24" x14ac:dyDescent="0.25">
      <c r="A3137">
        <v>1</v>
      </c>
      <c r="B3137" t="s">
        <v>6202</v>
      </c>
      <c r="D3137" t="s">
        <v>6203</v>
      </c>
      <c r="E3137">
        <v>0</v>
      </c>
      <c r="F3137" t="s">
        <v>2094</v>
      </c>
      <c r="G3137" t="s">
        <v>29</v>
      </c>
      <c r="H3137">
        <v>37</v>
      </c>
      <c r="I3137" s="14">
        <v>2</v>
      </c>
      <c r="J3137" s="15">
        <v>0</v>
      </c>
      <c r="K3137" s="15">
        <v>0</v>
      </c>
      <c r="L3137" s="15">
        <v>0</v>
      </c>
      <c r="M3137">
        <v>3</v>
      </c>
      <c r="N3137">
        <v>3</v>
      </c>
      <c r="O3137">
        <v>0</v>
      </c>
      <c r="P3137">
        <v>2</v>
      </c>
      <c r="Q3137" t="s">
        <v>30</v>
      </c>
      <c r="R3137">
        <v>0.03</v>
      </c>
      <c r="S3137">
        <v>0</v>
      </c>
      <c r="T3137">
        <v>0</v>
      </c>
      <c r="U3137">
        <v>0</v>
      </c>
      <c r="V3137">
        <v>0</v>
      </c>
      <c r="W3137" s="13">
        <v>40302</v>
      </c>
    </row>
    <row r="3138" spans="1:24" x14ac:dyDescent="0.25">
      <c r="A3138">
        <v>1</v>
      </c>
      <c r="B3138" t="s">
        <v>6204</v>
      </c>
      <c r="D3138" t="s">
        <v>6205</v>
      </c>
      <c r="E3138">
        <v>0</v>
      </c>
      <c r="F3138" t="s">
        <v>2094</v>
      </c>
      <c r="G3138" t="s">
        <v>29</v>
      </c>
      <c r="H3138">
        <v>37</v>
      </c>
      <c r="I3138" s="14">
        <v>1</v>
      </c>
      <c r="J3138" s="15">
        <v>0</v>
      </c>
      <c r="K3138" s="15">
        <v>0</v>
      </c>
      <c r="L3138" s="15">
        <v>0</v>
      </c>
      <c r="M3138">
        <v>3</v>
      </c>
      <c r="N3138">
        <v>3</v>
      </c>
      <c r="O3138">
        <v>0</v>
      </c>
      <c r="P3138">
        <v>1</v>
      </c>
      <c r="Q3138" t="s">
        <v>30</v>
      </c>
      <c r="R3138">
        <v>0.03</v>
      </c>
      <c r="S3138">
        <v>0</v>
      </c>
      <c r="T3138">
        <v>0</v>
      </c>
      <c r="U3138">
        <v>0</v>
      </c>
      <c r="V3138">
        <v>0</v>
      </c>
      <c r="W3138" s="13">
        <v>40302</v>
      </c>
    </row>
    <row r="3139" spans="1:24" x14ac:dyDescent="0.25">
      <c r="A3139">
        <v>1</v>
      </c>
      <c r="B3139" t="s">
        <v>6206</v>
      </c>
      <c r="D3139" t="s">
        <v>6207</v>
      </c>
      <c r="E3139">
        <v>0</v>
      </c>
      <c r="F3139" t="s">
        <v>2094</v>
      </c>
      <c r="G3139" t="s">
        <v>29</v>
      </c>
      <c r="H3139">
        <v>37</v>
      </c>
      <c r="I3139" s="14">
        <v>1</v>
      </c>
      <c r="J3139" s="15">
        <v>0</v>
      </c>
      <c r="K3139" s="15">
        <v>0</v>
      </c>
      <c r="L3139" s="15">
        <v>0</v>
      </c>
      <c r="M3139">
        <v>3</v>
      </c>
      <c r="N3139">
        <v>3</v>
      </c>
      <c r="O3139">
        <v>0</v>
      </c>
      <c r="P3139">
        <v>1</v>
      </c>
      <c r="Q3139" t="s">
        <v>30</v>
      </c>
      <c r="R3139">
        <v>0.03</v>
      </c>
      <c r="S3139">
        <v>0</v>
      </c>
      <c r="T3139">
        <v>0</v>
      </c>
      <c r="U3139">
        <v>0</v>
      </c>
      <c r="V3139">
        <v>0</v>
      </c>
      <c r="W3139" s="13">
        <v>40302</v>
      </c>
    </row>
    <row r="3140" spans="1:24" x14ac:dyDescent="0.25">
      <c r="A3140">
        <v>1</v>
      </c>
      <c r="B3140" t="s">
        <v>6208</v>
      </c>
      <c r="D3140" t="s">
        <v>6209</v>
      </c>
      <c r="E3140">
        <v>0</v>
      </c>
      <c r="F3140" t="s">
        <v>2094</v>
      </c>
      <c r="G3140" t="s">
        <v>29</v>
      </c>
      <c r="H3140">
        <v>37</v>
      </c>
      <c r="I3140" s="14">
        <v>1</v>
      </c>
      <c r="J3140" s="15">
        <v>0</v>
      </c>
      <c r="K3140" s="15">
        <v>0</v>
      </c>
      <c r="L3140" s="15">
        <v>0</v>
      </c>
      <c r="M3140">
        <v>3</v>
      </c>
      <c r="N3140">
        <v>3</v>
      </c>
      <c r="O3140">
        <v>0</v>
      </c>
      <c r="P3140">
        <v>1</v>
      </c>
      <c r="Q3140" t="s">
        <v>30</v>
      </c>
      <c r="R3140">
        <v>0.03</v>
      </c>
      <c r="S3140">
        <v>0</v>
      </c>
      <c r="T3140">
        <v>0</v>
      </c>
      <c r="U3140">
        <v>0</v>
      </c>
      <c r="V3140">
        <v>0</v>
      </c>
      <c r="W3140" s="13">
        <v>40302</v>
      </c>
    </row>
    <row r="3141" spans="1:24" x14ac:dyDescent="0.25">
      <c r="A3141">
        <v>1</v>
      </c>
      <c r="B3141" t="s">
        <v>6210</v>
      </c>
      <c r="D3141" t="s">
        <v>6211</v>
      </c>
      <c r="E3141">
        <v>0</v>
      </c>
      <c r="F3141" t="s">
        <v>2094</v>
      </c>
      <c r="G3141" t="s">
        <v>29</v>
      </c>
      <c r="H3141">
        <v>37</v>
      </c>
      <c r="I3141" s="14">
        <v>1</v>
      </c>
      <c r="J3141" s="15">
        <v>0</v>
      </c>
      <c r="K3141" s="15">
        <v>0</v>
      </c>
      <c r="L3141" s="15">
        <v>0</v>
      </c>
      <c r="M3141">
        <v>3</v>
      </c>
      <c r="N3141">
        <v>3</v>
      </c>
      <c r="O3141">
        <v>0</v>
      </c>
      <c r="P3141">
        <v>1</v>
      </c>
      <c r="Q3141" t="s">
        <v>30</v>
      </c>
      <c r="R3141">
        <v>0.03</v>
      </c>
      <c r="S3141">
        <v>0</v>
      </c>
      <c r="T3141">
        <v>0</v>
      </c>
      <c r="U3141">
        <v>0</v>
      </c>
      <c r="V3141">
        <v>0</v>
      </c>
      <c r="W3141" s="13">
        <v>40302</v>
      </c>
    </row>
    <row r="3142" spans="1:24" x14ac:dyDescent="0.25">
      <c r="A3142">
        <v>1</v>
      </c>
      <c r="B3142" t="s">
        <v>6212</v>
      </c>
      <c r="D3142" t="s">
        <v>6213</v>
      </c>
      <c r="E3142">
        <v>0</v>
      </c>
      <c r="F3142" t="s">
        <v>2094</v>
      </c>
      <c r="G3142" t="s">
        <v>29</v>
      </c>
      <c r="H3142">
        <v>37</v>
      </c>
      <c r="I3142" s="14">
        <v>1</v>
      </c>
      <c r="J3142" s="15">
        <v>0</v>
      </c>
      <c r="K3142" s="15">
        <v>0</v>
      </c>
      <c r="L3142" s="15">
        <v>0</v>
      </c>
      <c r="M3142">
        <v>3</v>
      </c>
      <c r="N3142">
        <v>3</v>
      </c>
      <c r="O3142">
        <v>0</v>
      </c>
      <c r="P3142">
        <v>1</v>
      </c>
      <c r="Q3142" t="s">
        <v>30</v>
      </c>
      <c r="R3142">
        <v>0.03</v>
      </c>
      <c r="S3142">
        <v>0</v>
      </c>
      <c r="T3142">
        <v>0</v>
      </c>
      <c r="U3142">
        <v>0</v>
      </c>
      <c r="V3142">
        <v>0</v>
      </c>
      <c r="W3142" s="13">
        <v>40302</v>
      </c>
    </row>
    <row r="3143" spans="1:24" x14ac:dyDescent="0.25">
      <c r="A3143">
        <v>1</v>
      </c>
      <c r="B3143" t="s">
        <v>6214</v>
      </c>
      <c r="D3143" t="s">
        <v>6215</v>
      </c>
      <c r="E3143">
        <v>0</v>
      </c>
      <c r="F3143" t="s">
        <v>2094</v>
      </c>
      <c r="G3143" t="s">
        <v>29</v>
      </c>
      <c r="H3143">
        <v>36</v>
      </c>
      <c r="I3143" s="14">
        <v>1</v>
      </c>
      <c r="J3143" s="15">
        <v>140000</v>
      </c>
      <c r="K3143" s="15">
        <v>0</v>
      </c>
      <c r="L3143" s="15">
        <v>0</v>
      </c>
      <c r="M3143">
        <v>3</v>
      </c>
      <c r="N3143">
        <v>3</v>
      </c>
      <c r="O3143">
        <v>0</v>
      </c>
      <c r="P3143">
        <v>1</v>
      </c>
      <c r="Q3143" t="s">
        <v>30</v>
      </c>
      <c r="R3143">
        <v>0.03</v>
      </c>
      <c r="S3143">
        <v>0</v>
      </c>
      <c r="T3143">
        <v>0</v>
      </c>
      <c r="U3143">
        <v>0</v>
      </c>
      <c r="V3143">
        <v>0</v>
      </c>
      <c r="W3143" s="13">
        <v>43432</v>
      </c>
      <c r="X3143">
        <v>175</v>
      </c>
    </row>
    <row r="3144" spans="1:24" x14ac:dyDescent="0.25">
      <c r="A3144">
        <v>1</v>
      </c>
      <c r="B3144" t="s">
        <v>6216</v>
      </c>
      <c r="D3144" t="s">
        <v>6217</v>
      </c>
      <c r="E3144">
        <v>0</v>
      </c>
      <c r="F3144" t="s">
        <v>2094</v>
      </c>
      <c r="G3144" t="s">
        <v>29</v>
      </c>
      <c r="H3144">
        <v>37</v>
      </c>
      <c r="I3144" s="14">
        <v>1</v>
      </c>
      <c r="J3144" s="15">
        <v>0</v>
      </c>
      <c r="K3144" s="15">
        <v>0</v>
      </c>
      <c r="L3144" s="15">
        <v>0</v>
      </c>
      <c r="M3144">
        <v>3</v>
      </c>
      <c r="N3144">
        <v>3</v>
      </c>
      <c r="O3144">
        <v>0</v>
      </c>
      <c r="P3144">
        <v>1</v>
      </c>
      <c r="Q3144" t="s">
        <v>30</v>
      </c>
      <c r="R3144">
        <v>0.03</v>
      </c>
      <c r="S3144">
        <v>0</v>
      </c>
      <c r="T3144">
        <v>0</v>
      </c>
      <c r="U3144">
        <v>0</v>
      </c>
      <c r="V3144">
        <v>0</v>
      </c>
      <c r="W3144" s="13">
        <v>40302</v>
      </c>
    </row>
    <row r="3145" spans="1:24" x14ac:dyDescent="0.25">
      <c r="A3145">
        <v>1</v>
      </c>
      <c r="B3145" t="s">
        <v>6218</v>
      </c>
      <c r="D3145" t="s">
        <v>6219</v>
      </c>
      <c r="E3145">
        <v>0</v>
      </c>
      <c r="F3145" t="s">
        <v>2094</v>
      </c>
      <c r="G3145" t="s">
        <v>29</v>
      </c>
      <c r="H3145">
        <v>37</v>
      </c>
      <c r="I3145" s="14">
        <v>1</v>
      </c>
      <c r="J3145" s="15">
        <v>0</v>
      </c>
      <c r="K3145" s="15">
        <v>0</v>
      </c>
      <c r="L3145" s="15">
        <v>0</v>
      </c>
      <c r="M3145">
        <v>3</v>
      </c>
      <c r="N3145">
        <v>3</v>
      </c>
      <c r="O3145">
        <v>0</v>
      </c>
      <c r="P3145">
        <v>1</v>
      </c>
      <c r="Q3145" t="s">
        <v>30</v>
      </c>
      <c r="R3145">
        <v>0.03</v>
      </c>
      <c r="S3145">
        <v>0</v>
      </c>
      <c r="T3145">
        <v>0</v>
      </c>
      <c r="U3145">
        <v>0</v>
      </c>
      <c r="V3145">
        <v>0</v>
      </c>
      <c r="W3145" s="13">
        <v>40302</v>
      </c>
    </row>
    <row r="3146" spans="1:24" x14ac:dyDescent="0.25">
      <c r="A3146">
        <v>1</v>
      </c>
      <c r="B3146" t="s">
        <v>6220</v>
      </c>
      <c r="D3146" t="s">
        <v>6221</v>
      </c>
      <c r="E3146">
        <v>0</v>
      </c>
      <c r="F3146" t="s">
        <v>2094</v>
      </c>
      <c r="G3146" t="s">
        <v>29</v>
      </c>
      <c r="H3146">
        <v>37</v>
      </c>
      <c r="I3146" s="14">
        <v>1</v>
      </c>
      <c r="J3146" s="15">
        <v>0</v>
      </c>
      <c r="K3146" s="15">
        <v>0</v>
      </c>
      <c r="L3146" s="15">
        <v>0</v>
      </c>
      <c r="M3146">
        <v>3</v>
      </c>
      <c r="N3146">
        <v>3</v>
      </c>
      <c r="O3146">
        <v>0</v>
      </c>
      <c r="P3146">
        <v>1</v>
      </c>
      <c r="Q3146" t="s">
        <v>30</v>
      </c>
      <c r="R3146">
        <v>0.03</v>
      </c>
      <c r="S3146">
        <v>0</v>
      </c>
      <c r="T3146">
        <v>0</v>
      </c>
      <c r="U3146">
        <v>0</v>
      </c>
      <c r="V3146">
        <v>0</v>
      </c>
      <c r="W3146" s="13">
        <v>40302</v>
      </c>
    </row>
    <row r="3147" spans="1:24" x14ac:dyDescent="0.25">
      <c r="A3147">
        <v>1</v>
      </c>
      <c r="B3147" t="s">
        <v>6222</v>
      </c>
      <c r="D3147" t="s">
        <v>6223</v>
      </c>
      <c r="E3147">
        <v>0</v>
      </c>
      <c r="F3147" t="s">
        <v>2094</v>
      </c>
      <c r="G3147" t="s">
        <v>29</v>
      </c>
      <c r="H3147">
        <v>37</v>
      </c>
      <c r="I3147" s="14">
        <v>1</v>
      </c>
      <c r="J3147" s="15">
        <v>0</v>
      </c>
      <c r="K3147" s="15">
        <v>0</v>
      </c>
      <c r="L3147" s="15">
        <v>0</v>
      </c>
      <c r="M3147">
        <v>3</v>
      </c>
      <c r="N3147">
        <v>3</v>
      </c>
      <c r="O3147">
        <v>0</v>
      </c>
      <c r="P3147">
        <v>1</v>
      </c>
      <c r="Q3147" t="s">
        <v>30</v>
      </c>
      <c r="R3147">
        <v>0.03</v>
      </c>
      <c r="S3147">
        <v>0</v>
      </c>
      <c r="T3147">
        <v>0</v>
      </c>
      <c r="U3147">
        <v>0</v>
      </c>
      <c r="V3147">
        <v>0</v>
      </c>
      <c r="W3147" s="13">
        <v>40302</v>
      </c>
    </row>
    <row r="3148" spans="1:24" x14ac:dyDescent="0.25">
      <c r="A3148">
        <v>1</v>
      </c>
      <c r="B3148" t="s">
        <v>6224</v>
      </c>
      <c r="D3148" t="s">
        <v>6225</v>
      </c>
      <c r="E3148">
        <v>0</v>
      </c>
      <c r="F3148" t="s">
        <v>2094</v>
      </c>
      <c r="G3148" t="s">
        <v>29</v>
      </c>
      <c r="H3148">
        <v>37</v>
      </c>
      <c r="I3148" s="14">
        <v>2</v>
      </c>
      <c r="J3148" s="15">
        <v>0</v>
      </c>
      <c r="K3148" s="15">
        <v>0</v>
      </c>
      <c r="L3148" s="15">
        <v>0</v>
      </c>
      <c r="M3148">
        <v>3</v>
      </c>
      <c r="N3148">
        <v>3</v>
      </c>
      <c r="O3148">
        <v>0</v>
      </c>
      <c r="P3148">
        <v>2</v>
      </c>
      <c r="Q3148" t="s">
        <v>30</v>
      </c>
      <c r="R3148">
        <v>0.03</v>
      </c>
      <c r="S3148">
        <v>0</v>
      </c>
      <c r="T3148">
        <v>0</v>
      </c>
      <c r="U3148">
        <v>0</v>
      </c>
      <c r="V3148">
        <v>0</v>
      </c>
      <c r="W3148" s="13">
        <v>40302</v>
      </c>
    </row>
    <row r="3149" spans="1:24" x14ac:dyDescent="0.25">
      <c r="A3149">
        <v>1</v>
      </c>
      <c r="B3149" t="s">
        <v>6226</v>
      </c>
      <c r="D3149" t="s">
        <v>6227</v>
      </c>
      <c r="E3149">
        <v>0</v>
      </c>
      <c r="F3149" t="s">
        <v>2094</v>
      </c>
      <c r="G3149" t="s">
        <v>29</v>
      </c>
      <c r="H3149">
        <v>37</v>
      </c>
      <c r="I3149" s="14">
        <v>1</v>
      </c>
      <c r="J3149" s="15">
        <v>0</v>
      </c>
      <c r="K3149" s="15">
        <v>0</v>
      </c>
      <c r="L3149" s="15">
        <v>0</v>
      </c>
      <c r="M3149">
        <v>3</v>
      </c>
      <c r="N3149">
        <v>3</v>
      </c>
      <c r="O3149">
        <v>0</v>
      </c>
      <c r="P3149">
        <v>1</v>
      </c>
      <c r="Q3149" t="s">
        <v>30</v>
      </c>
      <c r="R3149">
        <v>0.03</v>
      </c>
      <c r="S3149">
        <v>0</v>
      </c>
      <c r="T3149">
        <v>0</v>
      </c>
      <c r="U3149">
        <v>0</v>
      </c>
      <c r="V3149">
        <v>0</v>
      </c>
      <c r="W3149" s="13">
        <v>40302</v>
      </c>
    </row>
    <row r="3150" spans="1:24" x14ac:dyDescent="0.25">
      <c r="A3150">
        <v>1</v>
      </c>
      <c r="B3150" t="s">
        <v>6228</v>
      </c>
      <c r="D3150" t="s">
        <v>6229</v>
      </c>
      <c r="E3150">
        <v>0</v>
      </c>
      <c r="F3150" t="s">
        <v>2094</v>
      </c>
      <c r="G3150" t="s">
        <v>29</v>
      </c>
      <c r="H3150">
        <v>37</v>
      </c>
      <c r="I3150" s="14">
        <v>1</v>
      </c>
      <c r="J3150" s="15">
        <v>0</v>
      </c>
      <c r="K3150" s="15">
        <v>0</v>
      </c>
      <c r="L3150" s="15">
        <v>0</v>
      </c>
      <c r="M3150">
        <v>3</v>
      </c>
      <c r="N3150">
        <v>3</v>
      </c>
      <c r="O3150">
        <v>0</v>
      </c>
      <c r="P3150">
        <v>1</v>
      </c>
      <c r="Q3150" t="s">
        <v>30</v>
      </c>
      <c r="R3150">
        <v>0.03</v>
      </c>
      <c r="S3150">
        <v>0</v>
      </c>
      <c r="T3150">
        <v>0</v>
      </c>
      <c r="U3150">
        <v>0</v>
      </c>
      <c r="V3150">
        <v>0</v>
      </c>
      <c r="W3150" s="13">
        <v>40302</v>
      </c>
    </row>
    <row r="3151" spans="1:24" x14ac:dyDescent="0.25">
      <c r="A3151">
        <v>1</v>
      </c>
      <c r="B3151" t="s">
        <v>6230</v>
      </c>
      <c r="D3151" t="s">
        <v>6231</v>
      </c>
      <c r="E3151">
        <v>0</v>
      </c>
      <c r="F3151" t="s">
        <v>2094</v>
      </c>
      <c r="G3151" t="s">
        <v>29</v>
      </c>
      <c r="H3151">
        <v>37</v>
      </c>
      <c r="I3151" s="14">
        <v>1</v>
      </c>
      <c r="J3151" s="15">
        <v>0</v>
      </c>
      <c r="K3151" s="15">
        <v>0</v>
      </c>
      <c r="L3151" s="15">
        <v>0</v>
      </c>
      <c r="M3151">
        <v>3</v>
      </c>
      <c r="N3151">
        <v>3</v>
      </c>
      <c r="O3151">
        <v>0</v>
      </c>
      <c r="P3151">
        <v>1</v>
      </c>
      <c r="Q3151" t="s">
        <v>30</v>
      </c>
      <c r="R3151">
        <v>0.03</v>
      </c>
      <c r="S3151">
        <v>0</v>
      </c>
      <c r="T3151">
        <v>0</v>
      </c>
      <c r="U3151">
        <v>0</v>
      </c>
      <c r="V3151">
        <v>0</v>
      </c>
      <c r="W3151" s="13">
        <v>40302</v>
      </c>
    </row>
    <row r="3152" spans="1:24" x14ac:dyDescent="0.25">
      <c r="A3152">
        <v>1</v>
      </c>
      <c r="B3152" t="s">
        <v>6232</v>
      </c>
      <c r="D3152" t="s">
        <v>6233</v>
      </c>
      <c r="E3152">
        <v>0</v>
      </c>
      <c r="F3152" t="s">
        <v>2094</v>
      </c>
      <c r="G3152" t="s">
        <v>29</v>
      </c>
      <c r="H3152">
        <v>37</v>
      </c>
      <c r="I3152" s="14">
        <v>1</v>
      </c>
      <c r="J3152" s="15">
        <v>0</v>
      </c>
      <c r="K3152" s="15">
        <v>0</v>
      </c>
      <c r="L3152" s="15">
        <v>0</v>
      </c>
      <c r="M3152">
        <v>3</v>
      </c>
      <c r="N3152">
        <v>3</v>
      </c>
      <c r="O3152">
        <v>0</v>
      </c>
      <c r="P3152">
        <v>1</v>
      </c>
      <c r="Q3152" t="s">
        <v>30</v>
      </c>
      <c r="R3152">
        <v>0.03</v>
      </c>
      <c r="S3152">
        <v>0</v>
      </c>
      <c r="T3152">
        <v>0</v>
      </c>
      <c r="U3152">
        <v>0</v>
      </c>
      <c r="V3152">
        <v>0</v>
      </c>
      <c r="W3152" s="13">
        <v>40302</v>
      </c>
    </row>
    <row r="3153" spans="1:25" x14ac:dyDescent="0.25">
      <c r="A3153">
        <v>1</v>
      </c>
      <c r="B3153" t="s">
        <v>6234</v>
      </c>
      <c r="D3153" t="s">
        <v>6235</v>
      </c>
      <c r="E3153">
        <v>0</v>
      </c>
      <c r="F3153" t="s">
        <v>2094</v>
      </c>
      <c r="G3153" t="s">
        <v>29</v>
      </c>
      <c r="H3153">
        <v>37</v>
      </c>
      <c r="I3153" s="14">
        <v>1</v>
      </c>
      <c r="J3153" s="15">
        <v>0</v>
      </c>
      <c r="K3153" s="15">
        <v>0</v>
      </c>
      <c r="L3153" s="15">
        <v>0</v>
      </c>
      <c r="M3153">
        <v>3</v>
      </c>
      <c r="N3153">
        <v>3</v>
      </c>
      <c r="O3153">
        <v>0</v>
      </c>
      <c r="P3153">
        <v>1</v>
      </c>
      <c r="Q3153" t="s">
        <v>30</v>
      </c>
      <c r="R3153">
        <v>0.03</v>
      </c>
      <c r="S3153">
        <v>0</v>
      </c>
      <c r="T3153">
        <v>0</v>
      </c>
      <c r="U3153">
        <v>0</v>
      </c>
      <c r="V3153">
        <v>0</v>
      </c>
      <c r="W3153" s="13">
        <v>40302</v>
      </c>
    </row>
    <row r="3154" spans="1:25" x14ac:dyDescent="0.25">
      <c r="A3154">
        <v>1</v>
      </c>
      <c r="B3154" t="s">
        <v>6236</v>
      </c>
      <c r="D3154" t="s">
        <v>6237</v>
      </c>
      <c r="E3154">
        <v>0</v>
      </c>
      <c r="F3154" t="s">
        <v>2094</v>
      </c>
      <c r="G3154" t="s">
        <v>29</v>
      </c>
      <c r="H3154">
        <v>37</v>
      </c>
      <c r="I3154" s="14">
        <v>1</v>
      </c>
      <c r="J3154" s="15">
        <v>0</v>
      </c>
      <c r="K3154" s="15">
        <v>0</v>
      </c>
      <c r="L3154" s="15">
        <v>0</v>
      </c>
      <c r="M3154">
        <v>3</v>
      </c>
      <c r="N3154">
        <v>3</v>
      </c>
      <c r="O3154">
        <v>0</v>
      </c>
      <c r="P3154">
        <v>1</v>
      </c>
      <c r="Q3154" t="s">
        <v>30</v>
      </c>
      <c r="R3154">
        <v>0.03</v>
      </c>
      <c r="S3154">
        <v>0</v>
      </c>
      <c r="T3154">
        <v>0</v>
      </c>
      <c r="U3154">
        <v>0</v>
      </c>
      <c r="V3154">
        <v>0</v>
      </c>
      <c r="W3154" s="13">
        <v>40302</v>
      </c>
    </row>
    <row r="3155" spans="1:25" x14ac:dyDescent="0.25">
      <c r="A3155">
        <v>1</v>
      </c>
      <c r="B3155" t="s">
        <v>6238</v>
      </c>
      <c r="D3155" t="s">
        <v>6239</v>
      </c>
      <c r="E3155">
        <v>0</v>
      </c>
      <c r="F3155" t="s">
        <v>2094</v>
      </c>
      <c r="G3155" t="s">
        <v>29</v>
      </c>
      <c r="H3155">
        <v>37</v>
      </c>
      <c r="I3155" s="14">
        <v>1</v>
      </c>
      <c r="J3155" s="15">
        <v>0</v>
      </c>
      <c r="K3155" s="15">
        <v>0</v>
      </c>
      <c r="L3155" s="15">
        <v>0</v>
      </c>
      <c r="M3155">
        <v>3</v>
      </c>
      <c r="N3155">
        <v>3</v>
      </c>
      <c r="O3155">
        <v>0</v>
      </c>
      <c r="P3155">
        <v>1</v>
      </c>
      <c r="Q3155" t="s">
        <v>30</v>
      </c>
      <c r="R3155">
        <v>0.03</v>
      </c>
      <c r="S3155">
        <v>0</v>
      </c>
      <c r="T3155">
        <v>0</v>
      </c>
      <c r="U3155">
        <v>0</v>
      </c>
      <c r="V3155">
        <v>0</v>
      </c>
      <c r="W3155" s="13">
        <v>40302</v>
      </c>
    </row>
    <row r="3156" spans="1:25" x14ac:dyDescent="0.25">
      <c r="A3156">
        <v>1</v>
      </c>
      <c r="B3156" t="s">
        <v>6240</v>
      </c>
      <c r="D3156" t="s">
        <v>6241</v>
      </c>
      <c r="E3156">
        <v>0</v>
      </c>
      <c r="F3156" t="s">
        <v>2094</v>
      </c>
      <c r="G3156" t="s">
        <v>29</v>
      </c>
      <c r="H3156">
        <v>37</v>
      </c>
      <c r="I3156" s="14">
        <v>2</v>
      </c>
      <c r="J3156" s="15">
        <v>0</v>
      </c>
      <c r="K3156" s="15">
        <v>0</v>
      </c>
      <c r="L3156" s="15">
        <v>0</v>
      </c>
      <c r="M3156">
        <v>3</v>
      </c>
      <c r="N3156">
        <v>3</v>
      </c>
      <c r="O3156">
        <v>0</v>
      </c>
      <c r="P3156">
        <v>2</v>
      </c>
      <c r="Q3156" t="s">
        <v>30</v>
      </c>
      <c r="R3156">
        <v>0.03</v>
      </c>
      <c r="S3156">
        <v>0</v>
      </c>
      <c r="T3156">
        <v>0</v>
      </c>
      <c r="U3156">
        <v>0</v>
      </c>
      <c r="V3156">
        <v>0</v>
      </c>
      <c r="W3156" s="13">
        <v>40302</v>
      </c>
    </row>
    <row r="3157" spans="1:25" x14ac:dyDescent="0.25">
      <c r="A3157">
        <v>1</v>
      </c>
      <c r="B3157" t="s">
        <v>6242</v>
      </c>
      <c r="D3157" t="s">
        <v>6243</v>
      </c>
      <c r="E3157">
        <v>0</v>
      </c>
      <c r="F3157" t="s">
        <v>1882</v>
      </c>
      <c r="G3157" t="s">
        <v>29</v>
      </c>
      <c r="H3157">
        <v>37</v>
      </c>
      <c r="I3157" s="14">
        <v>4</v>
      </c>
      <c r="J3157" s="15">
        <v>0</v>
      </c>
      <c r="K3157" s="15">
        <v>0</v>
      </c>
      <c r="L3157" s="15">
        <v>0</v>
      </c>
      <c r="M3157">
        <v>3</v>
      </c>
      <c r="N3157">
        <v>3</v>
      </c>
      <c r="O3157">
        <v>0</v>
      </c>
      <c r="P3157">
        <v>4</v>
      </c>
      <c r="Q3157" t="s">
        <v>30</v>
      </c>
      <c r="R3157">
        <v>0.03</v>
      </c>
      <c r="S3157">
        <v>0</v>
      </c>
      <c r="T3157">
        <v>0</v>
      </c>
      <c r="U3157">
        <v>0</v>
      </c>
      <c r="V3157">
        <v>0</v>
      </c>
      <c r="W3157" s="13">
        <v>40302</v>
      </c>
    </row>
    <row r="3158" spans="1:25" x14ac:dyDescent="0.25">
      <c r="A3158">
        <v>1</v>
      </c>
      <c r="B3158" t="s">
        <v>6244</v>
      </c>
      <c r="D3158" t="s">
        <v>6245</v>
      </c>
      <c r="E3158">
        <v>0</v>
      </c>
      <c r="F3158" t="s">
        <v>1719</v>
      </c>
      <c r="G3158" t="s">
        <v>29</v>
      </c>
      <c r="H3158">
        <v>37</v>
      </c>
      <c r="I3158" s="14">
        <v>5</v>
      </c>
      <c r="J3158" s="15">
        <v>0</v>
      </c>
      <c r="K3158" s="15">
        <v>0</v>
      </c>
      <c r="L3158" s="15">
        <v>0</v>
      </c>
      <c r="M3158">
        <v>3</v>
      </c>
      <c r="N3158">
        <v>3</v>
      </c>
      <c r="O3158">
        <v>0</v>
      </c>
      <c r="P3158">
        <v>5</v>
      </c>
      <c r="Q3158" t="s">
        <v>30</v>
      </c>
      <c r="R3158">
        <v>0.03</v>
      </c>
      <c r="S3158">
        <v>0</v>
      </c>
      <c r="T3158">
        <v>0</v>
      </c>
      <c r="U3158">
        <v>0</v>
      </c>
      <c r="V3158">
        <v>0</v>
      </c>
      <c r="W3158" s="13">
        <v>40302</v>
      </c>
    </row>
    <row r="3159" spans="1:25" x14ac:dyDescent="0.25">
      <c r="A3159">
        <v>1</v>
      </c>
      <c r="B3159" t="s">
        <v>6246</v>
      </c>
      <c r="D3159" t="s">
        <v>6247</v>
      </c>
      <c r="E3159">
        <v>0</v>
      </c>
      <c r="F3159" t="s">
        <v>1719</v>
      </c>
      <c r="G3159" t="s">
        <v>29</v>
      </c>
      <c r="H3159">
        <v>37</v>
      </c>
      <c r="I3159" s="14">
        <v>2</v>
      </c>
      <c r="J3159" s="15">
        <v>0</v>
      </c>
      <c r="K3159" s="15">
        <v>0</v>
      </c>
      <c r="L3159" s="15">
        <v>0</v>
      </c>
      <c r="M3159">
        <v>3</v>
      </c>
      <c r="N3159">
        <v>3</v>
      </c>
      <c r="O3159">
        <v>0</v>
      </c>
      <c r="P3159">
        <v>2</v>
      </c>
      <c r="Q3159" t="s">
        <v>30</v>
      </c>
      <c r="R3159">
        <v>0.03</v>
      </c>
      <c r="S3159">
        <v>0</v>
      </c>
      <c r="T3159">
        <v>0</v>
      </c>
      <c r="U3159">
        <v>0</v>
      </c>
      <c r="V3159">
        <v>0</v>
      </c>
      <c r="W3159" s="13">
        <v>40302</v>
      </c>
    </row>
    <row r="3160" spans="1:25" x14ac:dyDescent="0.25">
      <c r="A3160">
        <v>1</v>
      </c>
      <c r="B3160" t="s">
        <v>6248</v>
      </c>
      <c r="D3160" t="s">
        <v>6249</v>
      </c>
      <c r="E3160">
        <v>0</v>
      </c>
      <c r="F3160" t="s">
        <v>1719</v>
      </c>
      <c r="G3160" t="s">
        <v>29</v>
      </c>
      <c r="H3160">
        <v>37</v>
      </c>
      <c r="I3160" s="14">
        <v>10</v>
      </c>
      <c r="J3160" s="15">
        <v>0</v>
      </c>
      <c r="K3160" s="15">
        <v>0</v>
      </c>
      <c r="L3160" s="15">
        <v>0</v>
      </c>
      <c r="M3160">
        <v>3</v>
      </c>
      <c r="N3160">
        <v>3</v>
      </c>
      <c r="O3160">
        <v>0</v>
      </c>
      <c r="P3160">
        <v>10</v>
      </c>
      <c r="Q3160" t="s">
        <v>30</v>
      </c>
      <c r="R3160">
        <v>0.03</v>
      </c>
      <c r="S3160">
        <v>0</v>
      </c>
      <c r="T3160">
        <v>0</v>
      </c>
      <c r="U3160">
        <v>0</v>
      </c>
      <c r="V3160">
        <v>0</v>
      </c>
      <c r="W3160" s="13">
        <v>40302</v>
      </c>
    </row>
    <row r="3161" spans="1:25" x14ac:dyDescent="0.25">
      <c r="A3161">
        <v>1</v>
      </c>
      <c r="B3161" t="s">
        <v>6250</v>
      </c>
      <c r="D3161" t="s">
        <v>6251</v>
      </c>
      <c r="E3161">
        <v>0</v>
      </c>
      <c r="F3161" t="s">
        <v>2094</v>
      </c>
      <c r="G3161" t="s">
        <v>29</v>
      </c>
      <c r="H3161">
        <v>37</v>
      </c>
      <c r="I3161" s="14">
        <v>2</v>
      </c>
      <c r="J3161" s="15">
        <v>0</v>
      </c>
      <c r="K3161" s="15">
        <v>0</v>
      </c>
      <c r="L3161" s="15">
        <v>0</v>
      </c>
      <c r="M3161">
        <v>3</v>
      </c>
      <c r="N3161">
        <v>3</v>
      </c>
      <c r="O3161">
        <v>0</v>
      </c>
      <c r="P3161">
        <v>2</v>
      </c>
      <c r="Q3161" t="s">
        <v>30</v>
      </c>
      <c r="R3161">
        <v>0.03</v>
      </c>
      <c r="S3161">
        <v>0</v>
      </c>
      <c r="T3161">
        <v>0</v>
      </c>
      <c r="U3161">
        <v>0</v>
      </c>
      <c r="V3161">
        <v>0</v>
      </c>
      <c r="W3161" s="13">
        <v>40302</v>
      </c>
    </row>
    <row r="3162" spans="1:25" x14ac:dyDescent="0.25">
      <c r="A3162">
        <v>1</v>
      </c>
      <c r="B3162" t="s">
        <v>6252</v>
      </c>
      <c r="D3162" t="s">
        <v>6253</v>
      </c>
      <c r="E3162">
        <v>0</v>
      </c>
      <c r="F3162" t="s">
        <v>1719</v>
      </c>
      <c r="G3162" t="s">
        <v>29</v>
      </c>
      <c r="H3162">
        <v>37</v>
      </c>
      <c r="I3162" s="14">
        <v>4</v>
      </c>
      <c r="J3162" s="15">
        <v>0</v>
      </c>
      <c r="K3162" s="15">
        <v>0</v>
      </c>
      <c r="L3162" s="15">
        <v>0</v>
      </c>
      <c r="M3162">
        <v>3</v>
      </c>
      <c r="N3162">
        <v>3</v>
      </c>
      <c r="O3162">
        <v>0</v>
      </c>
      <c r="P3162">
        <v>4</v>
      </c>
      <c r="Q3162" t="s">
        <v>30</v>
      </c>
      <c r="R3162">
        <v>0.03</v>
      </c>
      <c r="S3162">
        <v>0</v>
      </c>
      <c r="T3162">
        <v>0</v>
      </c>
      <c r="U3162">
        <v>0</v>
      </c>
      <c r="V3162">
        <v>0</v>
      </c>
      <c r="W3162" s="13">
        <v>40302</v>
      </c>
    </row>
    <row r="3163" spans="1:25" x14ac:dyDescent="0.25">
      <c r="A3163">
        <v>1</v>
      </c>
      <c r="B3163" t="s">
        <v>6254</v>
      </c>
      <c r="D3163" t="s">
        <v>6255</v>
      </c>
      <c r="E3163">
        <v>0</v>
      </c>
      <c r="F3163" t="s">
        <v>1719</v>
      </c>
      <c r="G3163" t="s">
        <v>29</v>
      </c>
      <c r="H3163">
        <v>37</v>
      </c>
      <c r="I3163" s="14">
        <v>1</v>
      </c>
      <c r="J3163" s="15">
        <v>0</v>
      </c>
      <c r="K3163" s="15">
        <v>0</v>
      </c>
      <c r="L3163" s="15">
        <v>0</v>
      </c>
      <c r="M3163">
        <v>3</v>
      </c>
      <c r="N3163">
        <v>3</v>
      </c>
      <c r="O3163">
        <v>0</v>
      </c>
      <c r="P3163">
        <v>1</v>
      </c>
      <c r="Q3163" t="s">
        <v>30</v>
      </c>
      <c r="R3163">
        <v>0.03</v>
      </c>
      <c r="S3163">
        <v>0</v>
      </c>
      <c r="T3163">
        <v>0</v>
      </c>
      <c r="U3163">
        <v>0</v>
      </c>
      <c r="V3163">
        <v>0</v>
      </c>
      <c r="W3163" s="13">
        <v>40302</v>
      </c>
    </row>
    <row r="3164" spans="1:25" x14ac:dyDescent="0.25">
      <c r="A3164">
        <v>1</v>
      </c>
      <c r="B3164" t="s">
        <v>6256</v>
      </c>
      <c r="D3164" t="s">
        <v>6257</v>
      </c>
      <c r="E3164">
        <v>0</v>
      </c>
      <c r="F3164" t="s">
        <v>1719</v>
      </c>
      <c r="G3164" t="s">
        <v>29</v>
      </c>
      <c r="H3164">
        <v>37</v>
      </c>
      <c r="I3164" s="14">
        <v>2</v>
      </c>
      <c r="J3164" s="15">
        <v>0</v>
      </c>
      <c r="K3164" s="15">
        <v>0</v>
      </c>
      <c r="L3164" s="15">
        <v>0</v>
      </c>
      <c r="M3164">
        <v>3</v>
      </c>
      <c r="N3164">
        <v>3</v>
      </c>
      <c r="O3164">
        <v>0</v>
      </c>
      <c r="P3164">
        <v>2</v>
      </c>
      <c r="Q3164" t="s">
        <v>30</v>
      </c>
      <c r="R3164">
        <v>0.03</v>
      </c>
      <c r="S3164">
        <v>0</v>
      </c>
      <c r="T3164">
        <v>0</v>
      </c>
      <c r="U3164">
        <v>0</v>
      </c>
      <c r="V3164">
        <v>0</v>
      </c>
      <c r="W3164" s="13">
        <v>40302</v>
      </c>
    </row>
    <row r="3165" spans="1:25" x14ac:dyDescent="0.25">
      <c r="A3165">
        <v>1</v>
      </c>
      <c r="B3165" t="s">
        <v>6258</v>
      </c>
      <c r="D3165" t="s">
        <v>6259</v>
      </c>
      <c r="E3165">
        <v>0</v>
      </c>
      <c r="F3165" t="s">
        <v>1725</v>
      </c>
      <c r="G3165" t="s">
        <v>29</v>
      </c>
      <c r="H3165">
        <v>36</v>
      </c>
      <c r="I3165" s="14">
        <v>1</v>
      </c>
      <c r="J3165" s="15">
        <v>580011.67000000004</v>
      </c>
      <c r="K3165" s="15">
        <v>0</v>
      </c>
      <c r="L3165" s="15">
        <v>0</v>
      </c>
      <c r="M3165">
        <v>3</v>
      </c>
      <c r="N3165">
        <v>3</v>
      </c>
      <c r="O3165">
        <v>0</v>
      </c>
      <c r="P3165">
        <v>1</v>
      </c>
      <c r="Q3165" t="s">
        <v>3281</v>
      </c>
      <c r="R3165">
        <v>0.03</v>
      </c>
      <c r="S3165">
        <v>0</v>
      </c>
      <c r="T3165">
        <v>0</v>
      </c>
      <c r="U3165">
        <v>0</v>
      </c>
      <c r="V3165">
        <v>0</v>
      </c>
      <c r="W3165" s="13">
        <v>40302</v>
      </c>
      <c r="X3165" t="s">
        <v>5142</v>
      </c>
      <c r="Y3165" t="s">
        <v>5142</v>
      </c>
    </row>
    <row r="3166" spans="1:25" x14ac:dyDescent="0.25">
      <c r="A3166">
        <v>1</v>
      </c>
      <c r="B3166" t="s">
        <v>6260</v>
      </c>
      <c r="D3166" t="s">
        <v>6261</v>
      </c>
      <c r="E3166">
        <v>0</v>
      </c>
      <c r="F3166" t="s">
        <v>1719</v>
      </c>
      <c r="G3166" t="s">
        <v>29</v>
      </c>
      <c r="H3166">
        <v>37</v>
      </c>
      <c r="I3166" s="14">
        <v>2</v>
      </c>
      <c r="J3166" s="15">
        <v>0</v>
      </c>
      <c r="K3166" s="15">
        <v>0</v>
      </c>
      <c r="L3166" s="15">
        <v>0</v>
      </c>
      <c r="M3166">
        <v>3</v>
      </c>
      <c r="N3166">
        <v>3</v>
      </c>
      <c r="O3166">
        <v>0</v>
      </c>
      <c r="P3166">
        <v>2</v>
      </c>
      <c r="Q3166" t="s">
        <v>30</v>
      </c>
      <c r="R3166">
        <v>0.03</v>
      </c>
      <c r="S3166">
        <v>0</v>
      </c>
      <c r="T3166">
        <v>0</v>
      </c>
      <c r="U3166">
        <v>0</v>
      </c>
      <c r="V3166">
        <v>0</v>
      </c>
      <c r="W3166" s="13">
        <v>40302</v>
      </c>
    </row>
    <row r="3167" spans="1:25" x14ac:dyDescent="0.25">
      <c r="A3167">
        <v>1</v>
      </c>
      <c r="B3167" t="s">
        <v>6262</v>
      </c>
      <c r="D3167" t="s">
        <v>6263</v>
      </c>
      <c r="E3167">
        <v>0</v>
      </c>
      <c r="F3167" t="s">
        <v>1719</v>
      </c>
      <c r="G3167" t="s">
        <v>29</v>
      </c>
      <c r="H3167">
        <v>37</v>
      </c>
      <c r="I3167" s="14">
        <v>1</v>
      </c>
      <c r="J3167" s="15">
        <v>0</v>
      </c>
      <c r="K3167" s="15">
        <v>0</v>
      </c>
      <c r="L3167" s="15">
        <v>0</v>
      </c>
      <c r="M3167">
        <v>3</v>
      </c>
      <c r="N3167">
        <v>3</v>
      </c>
      <c r="O3167">
        <v>0</v>
      </c>
      <c r="P3167">
        <v>1</v>
      </c>
      <c r="Q3167" t="s">
        <v>30</v>
      </c>
      <c r="R3167">
        <v>0.03</v>
      </c>
      <c r="S3167">
        <v>0</v>
      </c>
      <c r="T3167">
        <v>0</v>
      </c>
      <c r="U3167">
        <v>0</v>
      </c>
      <c r="V3167">
        <v>0</v>
      </c>
      <c r="W3167" s="13">
        <v>40302</v>
      </c>
    </row>
    <row r="3168" spans="1:25" x14ac:dyDescent="0.25">
      <c r="A3168">
        <v>1</v>
      </c>
      <c r="B3168" t="s">
        <v>6264</v>
      </c>
      <c r="D3168" t="s">
        <v>6265</v>
      </c>
      <c r="E3168">
        <v>0</v>
      </c>
      <c r="F3168" t="s">
        <v>1719</v>
      </c>
      <c r="G3168" t="s">
        <v>29</v>
      </c>
      <c r="H3168">
        <v>37</v>
      </c>
      <c r="I3168" s="14">
        <v>1</v>
      </c>
      <c r="J3168" s="15">
        <v>0</v>
      </c>
      <c r="K3168" s="15">
        <v>0</v>
      </c>
      <c r="L3168" s="15">
        <v>0</v>
      </c>
      <c r="M3168">
        <v>3</v>
      </c>
      <c r="N3168">
        <v>3</v>
      </c>
      <c r="O3168">
        <v>0</v>
      </c>
      <c r="P3168">
        <v>1</v>
      </c>
      <c r="Q3168" t="s">
        <v>30</v>
      </c>
      <c r="R3168">
        <v>0.03</v>
      </c>
      <c r="S3168">
        <v>0</v>
      </c>
      <c r="T3168">
        <v>0</v>
      </c>
      <c r="U3168">
        <v>0</v>
      </c>
      <c r="V3168">
        <v>0</v>
      </c>
      <c r="W3168" s="13">
        <v>40302</v>
      </c>
    </row>
    <row r="3169" spans="1:24" x14ac:dyDescent="0.25">
      <c r="A3169">
        <v>1</v>
      </c>
      <c r="B3169" t="s">
        <v>6266</v>
      </c>
      <c r="D3169" t="s">
        <v>6267</v>
      </c>
      <c r="E3169">
        <v>0</v>
      </c>
      <c r="F3169" t="s">
        <v>1719</v>
      </c>
      <c r="G3169" t="s">
        <v>29</v>
      </c>
      <c r="H3169">
        <v>37</v>
      </c>
      <c r="I3169" s="14">
        <v>1</v>
      </c>
      <c r="J3169" s="15">
        <v>0</v>
      </c>
      <c r="K3169" s="15">
        <v>0</v>
      </c>
      <c r="L3169" s="15">
        <v>0</v>
      </c>
      <c r="M3169">
        <v>3</v>
      </c>
      <c r="N3169">
        <v>3</v>
      </c>
      <c r="O3169">
        <v>0</v>
      </c>
      <c r="P3169">
        <v>1</v>
      </c>
      <c r="Q3169" t="s">
        <v>30</v>
      </c>
      <c r="R3169">
        <v>0.03</v>
      </c>
      <c r="S3169">
        <v>0</v>
      </c>
      <c r="T3169">
        <v>0</v>
      </c>
      <c r="U3169">
        <v>0</v>
      </c>
      <c r="V3169">
        <v>0</v>
      </c>
      <c r="W3169" s="13">
        <v>40302</v>
      </c>
    </row>
    <row r="3170" spans="1:24" x14ac:dyDescent="0.25">
      <c r="A3170">
        <v>1</v>
      </c>
      <c r="B3170" t="s">
        <v>6268</v>
      </c>
      <c r="D3170" t="s">
        <v>6269</v>
      </c>
      <c r="E3170">
        <v>0</v>
      </c>
      <c r="F3170" t="s">
        <v>1719</v>
      </c>
      <c r="G3170" t="s">
        <v>29</v>
      </c>
      <c r="H3170">
        <v>37</v>
      </c>
      <c r="I3170" s="14">
        <v>1</v>
      </c>
      <c r="J3170" s="15">
        <v>0</v>
      </c>
      <c r="K3170" s="15">
        <v>0</v>
      </c>
      <c r="L3170" s="15">
        <v>0</v>
      </c>
      <c r="M3170">
        <v>3</v>
      </c>
      <c r="N3170">
        <v>3</v>
      </c>
      <c r="O3170">
        <v>0</v>
      </c>
      <c r="P3170">
        <v>1</v>
      </c>
      <c r="Q3170" t="s">
        <v>30</v>
      </c>
      <c r="R3170">
        <v>0.03</v>
      </c>
      <c r="S3170">
        <v>0</v>
      </c>
      <c r="T3170">
        <v>0</v>
      </c>
      <c r="U3170">
        <v>0</v>
      </c>
      <c r="V3170">
        <v>0</v>
      </c>
      <c r="W3170" s="13">
        <v>40302</v>
      </c>
    </row>
    <row r="3171" spans="1:24" x14ac:dyDescent="0.25">
      <c r="A3171">
        <v>1</v>
      </c>
      <c r="B3171" t="s">
        <v>6270</v>
      </c>
      <c r="D3171" t="s">
        <v>6271</v>
      </c>
      <c r="E3171">
        <v>0</v>
      </c>
      <c r="F3171" t="s">
        <v>2094</v>
      </c>
      <c r="G3171" t="s">
        <v>29</v>
      </c>
      <c r="H3171">
        <v>37</v>
      </c>
      <c r="I3171" s="14">
        <v>1</v>
      </c>
      <c r="J3171" s="15">
        <v>0</v>
      </c>
      <c r="K3171" s="15">
        <v>0</v>
      </c>
      <c r="L3171" s="15">
        <v>0</v>
      </c>
      <c r="M3171">
        <v>3</v>
      </c>
      <c r="N3171">
        <v>3</v>
      </c>
      <c r="O3171">
        <v>0</v>
      </c>
      <c r="P3171">
        <v>1</v>
      </c>
      <c r="Q3171" t="s">
        <v>30</v>
      </c>
      <c r="R3171">
        <v>0.03</v>
      </c>
      <c r="S3171">
        <v>0</v>
      </c>
      <c r="T3171">
        <v>0</v>
      </c>
      <c r="U3171">
        <v>0</v>
      </c>
      <c r="V3171">
        <v>0</v>
      </c>
      <c r="W3171" s="13">
        <v>40302</v>
      </c>
    </row>
    <row r="3172" spans="1:24" x14ac:dyDescent="0.25">
      <c r="A3172">
        <v>1</v>
      </c>
      <c r="B3172" t="s">
        <v>6272</v>
      </c>
      <c r="D3172" t="s">
        <v>6273</v>
      </c>
      <c r="E3172">
        <v>0</v>
      </c>
      <c r="F3172" t="s">
        <v>1719</v>
      </c>
      <c r="G3172" t="s">
        <v>29</v>
      </c>
      <c r="H3172">
        <v>37</v>
      </c>
      <c r="I3172" s="14">
        <v>1</v>
      </c>
      <c r="J3172" s="15">
        <v>0</v>
      </c>
      <c r="K3172" s="15">
        <v>0</v>
      </c>
      <c r="L3172" s="15">
        <v>0</v>
      </c>
      <c r="M3172">
        <v>3</v>
      </c>
      <c r="N3172">
        <v>3</v>
      </c>
      <c r="O3172">
        <v>0</v>
      </c>
      <c r="P3172">
        <v>1</v>
      </c>
      <c r="Q3172" t="s">
        <v>30</v>
      </c>
      <c r="R3172">
        <v>0.03</v>
      </c>
      <c r="S3172">
        <v>0</v>
      </c>
      <c r="T3172">
        <v>0</v>
      </c>
      <c r="U3172">
        <v>0</v>
      </c>
      <c r="V3172">
        <v>0</v>
      </c>
      <c r="W3172" s="13">
        <v>40302</v>
      </c>
    </row>
    <row r="3173" spans="1:24" x14ac:dyDescent="0.25">
      <c r="A3173">
        <v>1</v>
      </c>
      <c r="B3173" t="s">
        <v>6274</v>
      </c>
      <c r="D3173" t="s">
        <v>6275</v>
      </c>
      <c r="E3173">
        <v>0</v>
      </c>
      <c r="F3173" t="s">
        <v>1719</v>
      </c>
      <c r="G3173" t="s">
        <v>29</v>
      </c>
      <c r="H3173">
        <v>37</v>
      </c>
      <c r="I3173" s="14">
        <v>1</v>
      </c>
      <c r="J3173" s="15">
        <v>0</v>
      </c>
      <c r="K3173" s="15">
        <v>0</v>
      </c>
      <c r="L3173" s="15">
        <v>0</v>
      </c>
      <c r="M3173">
        <v>3</v>
      </c>
      <c r="N3173">
        <v>3</v>
      </c>
      <c r="O3173">
        <v>0</v>
      </c>
      <c r="P3173">
        <v>1</v>
      </c>
      <c r="Q3173" t="s">
        <v>30</v>
      </c>
      <c r="R3173">
        <v>0.03</v>
      </c>
      <c r="S3173">
        <v>0</v>
      </c>
      <c r="T3173">
        <v>0</v>
      </c>
      <c r="U3173">
        <v>0</v>
      </c>
      <c r="V3173">
        <v>0</v>
      </c>
      <c r="W3173" s="13">
        <v>40302</v>
      </c>
    </row>
    <row r="3174" spans="1:24" x14ac:dyDescent="0.25">
      <c r="A3174">
        <v>1</v>
      </c>
      <c r="B3174" t="s">
        <v>6276</v>
      </c>
      <c r="D3174" t="s">
        <v>6277</v>
      </c>
      <c r="E3174">
        <v>0</v>
      </c>
      <c r="F3174" t="s">
        <v>1719</v>
      </c>
      <c r="G3174" t="s">
        <v>29</v>
      </c>
      <c r="H3174">
        <v>37</v>
      </c>
      <c r="I3174" s="14">
        <v>3</v>
      </c>
      <c r="J3174" s="15">
        <v>0</v>
      </c>
      <c r="K3174" s="15">
        <v>0</v>
      </c>
      <c r="L3174" s="15">
        <v>0</v>
      </c>
      <c r="M3174">
        <v>3</v>
      </c>
      <c r="N3174">
        <v>3</v>
      </c>
      <c r="O3174">
        <v>0</v>
      </c>
      <c r="P3174">
        <v>3</v>
      </c>
      <c r="Q3174" t="s">
        <v>30</v>
      </c>
      <c r="R3174">
        <v>0.03</v>
      </c>
      <c r="S3174">
        <v>0</v>
      </c>
      <c r="T3174">
        <v>0</v>
      </c>
      <c r="U3174">
        <v>0</v>
      </c>
      <c r="V3174">
        <v>0</v>
      </c>
      <c r="W3174" s="13">
        <v>40302</v>
      </c>
    </row>
    <row r="3175" spans="1:24" x14ac:dyDescent="0.25">
      <c r="A3175">
        <v>1</v>
      </c>
      <c r="B3175" t="s">
        <v>6278</v>
      </c>
      <c r="D3175" t="s">
        <v>6279</v>
      </c>
      <c r="E3175">
        <v>0</v>
      </c>
      <c r="F3175" t="s">
        <v>1719</v>
      </c>
      <c r="G3175" t="s">
        <v>29</v>
      </c>
      <c r="H3175">
        <v>37</v>
      </c>
      <c r="I3175" s="14">
        <v>12</v>
      </c>
      <c r="J3175" s="15">
        <v>0</v>
      </c>
      <c r="K3175" s="15">
        <v>0</v>
      </c>
      <c r="L3175" s="15">
        <v>0</v>
      </c>
      <c r="M3175">
        <v>3</v>
      </c>
      <c r="N3175">
        <v>3</v>
      </c>
      <c r="O3175">
        <v>0</v>
      </c>
      <c r="P3175">
        <v>12</v>
      </c>
      <c r="Q3175" t="s">
        <v>30</v>
      </c>
      <c r="R3175">
        <v>0.03</v>
      </c>
      <c r="S3175">
        <v>0</v>
      </c>
      <c r="T3175">
        <v>0</v>
      </c>
      <c r="U3175">
        <v>0</v>
      </c>
      <c r="V3175">
        <v>0</v>
      </c>
      <c r="W3175" s="13">
        <v>40302</v>
      </c>
    </row>
    <row r="3176" spans="1:24" x14ac:dyDescent="0.25">
      <c r="A3176">
        <v>1</v>
      </c>
      <c r="B3176" t="s">
        <v>6280</v>
      </c>
      <c r="D3176" t="s">
        <v>6281</v>
      </c>
      <c r="E3176">
        <v>0</v>
      </c>
      <c r="F3176" t="s">
        <v>1719</v>
      </c>
      <c r="G3176" t="s">
        <v>29</v>
      </c>
      <c r="H3176">
        <v>36</v>
      </c>
      <c r="I3176" s="14">
        <v>1</v>
      </c>
      <c r="J3176" s="15">
        <v>790000</v>
      </c>
      <c r="K3176" s="15">
        <v>0</v>
      </c>
      <c r="L3176" s="15">
        <v>0</v>
      </c>
      <c r="M3176">
        <v>3</v>
      </c>
      <c r="N3176">
        <v>3</v>
      </c>
      <c r="O3176">
        <v>0</v>
      </c>
      <c r="P3176">
        <v>1</v>
      </c>
      <c r="Q3176" t="s">
        <v>30</v>
      </c>
      <c r="R3176">
        <v>0.03</v>
      </c>
      <c r="S3176">
        <v>0</v>
      </c>
      <c r="T3176">
        <v>0</v>
      </c>
      <c r="U3176">
        <v>0</v>
      </c>
      <c r="V3176">
        <v>0</v>
      </c>
      <c r="W3176" s="13">
        <v>40976</v>
      </c>
      <c r="X3176">
        <v>1879</v>
      </c>
    </row>
    <row r="3177" spans="1:24" x14ac:dyDescent="0.25">
      <c r="A3177">
        <v>1</v>
      </c>
      <c r="B3177" t="s">
        <v>6282</v>
      </c>
      <c r="D3177" t="s">
        <v>6283</v>
      </c>
      <c r="E3177">
        <v>0</v>
      </c>
      <c r="F3177" t="s">
        <v>1719</v>
      </c>
      <c r="G3177" t="s">
        <v>29</v>
      </c>
      <c r="H3177">
        <v>37</v>
      </c>
      <c r="I3177" s="14">
        <v>3</v>
      </c>
      <c r="J3177" s="15">
        <v>0</v>
      </c>
      <c r="K3177" s="15">
        <v>0</v>
      </c>
      <c r="L3177" s="15">
        <v>0</v>
      </c>
      <c r="M3177">
        <v>3</v>
      </c>
      <c r="N3177">
        <v>3</v>
      </c>
      <c r="O3177">
        <v>0</v>
      </c>
      <c r="P3177">
        <v>3</v>
      </c>
      <c r="Q3177" t="s">
        <v>30</v>
      </c>
      <c r="R3177">
        <v>0.03</v>
      </c>
      <c r="S3177">
        <v>0</v>
      </c>
      <c r="T3177">
        <v>0</v>
      </c>
      <c r="U3177">
        <v>0</v>
      </c>
      <c r="V3177">
        <v>0</v>
      </c>
      <c r="W3177" s="13">
        <v>40302</v>
      </c>
    </row>
    <row r="3178" spans="1:24" x14ac:dyDescent="0.25">
      <c r="A3178">
        <v>1</v>
      </c>
      <c r="B3178" t="s">
        <v>6284</v>
      </c>
      <c r="D3178" t="s">
        <v>6285</v>
      </c>
      <c r="E3178">
        <v>0</v>
      </c>
      <c r="F3178" t="s">
        <v>2094</v>
      </c>
      <c r="G3178" t="s">
        <v>29</v>
      </c>
      <c r="H3178">
        <v>37</v>
      </c>
      <c r="I3178" s="14">
        <v>1</v>
      </c>
      <c r="J3178" s="15">
        <v>0</v>
      </c>
      <c r="K3178" s="15">
        <v>0</v>
      </c>
      <c r="L3178" s="15">
        <v>0</v>
      </c>
      <c r="M3178">
        <v>3</v>
      </c>
      <c r="N3178">
        <v>3</v>
      </c>
      <c r="O3178">
        <v>0</v>
      </c>
      <c r="P3178">
        <v>1</v>
      </c>
      <c r="Q3178" t="s">
        <v>30</v>
      </c>
      <c r="R3178">
        <v>0.03</v>
      </c>
      <c r="S3178">
        <v>0</v>
      </c>
      <c r="T3178">
        <v>0</v>
      </c>
      <c r="U3178">
        <v>0</v>
      </c>
      <c r="V3178">
        <v>0</v>
      </c>
      <c r="W3178" s="13">
        <v>40302</v>
      </c>
    </row>
    <row r="3179" spans="1:24" x14ac:dyDescent="0.25">
      <c r="A3179">
        <v>1</v>
      </c>
      <c r="B3179" t="s">
        <v>6286</v>
      </c>
      <c r="D3179" t="s">
        <v>6287</v>
      </c>
      <c r="E3179">
        <v>0</v>
      </c>
      <c r="F3179" t="s">
        <v>1719</v>
      </c>
      <c r="G3179" t="s">
        <v>29</v>
      </c>
      <c r="H3179">
        <v>37</v>
      </c>
      <c r="I3179" s="14">
        <v>2</v>
      </c>
      <c r="J3179" s="15">
        <v>0</v>
      </c>
      <c r="K3179" s="15">
        <v>0</v>
      </c>
      <c r="L3179" s="15">
        <v>0</v>
      </c>
      <c r="M3179">
        <v>3</v>
      </c>
      <c r="N3179">
        <v>3</v>
      </c>
      <c r="O3179">
        <v>0</v>
      </c>
      <c r="P3179">
        <v>2</v>
      </c>
      <c r="Q3179" t="s">
        <v>30</v>
      </c>
      <c r="R3179">
        <v>0.03</v>
      </c>
      <c r="S3179">
        <v>0</v>
      </c>
      <c r="T3179">
        <v>0</v>
      </c>
      <c r="U3179">
        <v>0</v>
      </c>
      <c r="V3179">
        <v>0</v>
      </c>
      <c r="W3179" s="13">
        <v>40302</v>
      </c>
    </row>
    <row r="3180" spans="1:24" x14ac:dyDescent="0.25">
      <c r="A3180">
        <v>1</v>
      </c>
      <c r="B3180" t="s">
        <v>6288</v>
      </c>
      <c r="D3180" t="s">
        <v>6289</v>
      </c>
      <c r="E3180">
        <v>0</v>
      </c>
      <c r="F3180" t="s">
        <v>1719</v>
      </c>
      <c r="G3180" t="s">
        <v>29</v>
      </c>
      <c r="H3180">
        <v>37</v>
      </c>
      <c r="I3180" s="14">
        <v>4</v>
      </c>
      <c r="J3180" s="15">
        <v>0</v>
      </c>
      <c r="K3180" s="15">
        <v>0</v>
      </c>
      <c r="L3180" s="15">
        <v>0</v>
      </c>
      <c r="M3180">
        <v>3</v>
      </c>
      <c r="N3180">
        <v>3</v>
      </c>
      <c r="O3180">
        <v>0</v>
      </c>
      <c r="P3180">
        <v>4</v>
      </c>
      <c r="Q3180" t="s">
        <v>30</v>
      </c>
      <c r="R3180">
        <v>0.03</v>
      </c>
      <c r="S3180">
        <v>0</v>
      </c>
      <c r="T3180">
        <v>0</v>
      </c>
      <c r="U3180">
        <v>0</v>
      </c>
      <c r="V3180">
        <v>0</v>
      </c>
      <c r="W3180" s="13">
        <v>40302</v>
      </c>
    </row>
    <row r="3181" spans="1:24" x14ac:dyDescent="0.25">
      <c r="A3181">
        <v>1</v>
      </c>
      <c r="B3181" t="s">
        <v>6290</v>
      </c>
      <c r="D3181" t="s">
        <v>6291</v>
      </c>
      <c r="E3181">
        <v>0</v>
      </c>
      <c r="F3181" t="s">
        <v>1719</v>
      </c>
      <c r="G3181" t="s">
        <v>29</v>
      </c>
      <c r="H3181">
        <v>37</v>
      </c>
      <c r="I3181" s="14">
        <v>3</v>
      </c>
      <c r="J3181" s="15">
        <v>0</v>
      </c>
      <c r="K3181" s="15">
        <v>0</v>
      </c>
      <c r="L3181" s="15">
        <v>0</v>
      </c>
      <c r="M3181">
        <v>3</v>
      </c>
      <c r="N3181">
        <v>3</v>
      </c>
      <c r="O3181">
        <v>0</v>
      </c>
      <c r="P3181">
        <v>3</v>
      </c>
      <c r="Q3181" t="s">
        <v>30</v>
      </c>
      <c r="R3181">
        <v>0.03</v>
      </c>
      <c r="S3181">
        <v>0</v>
      </c>
      <c r="T3181">
        <v>0</v>
      </c>
      <c r="U3181">
        <v>0</v>
      </c>
      <c r="V3181">
        <v>0</v>
      </c>
      <c r="W3181" s="13">
        <v>40302</v>
      </c>
    </row>
    <row r="3182" spans="1:24" x14ac:dyDescent="0.25">
      <c r="A3182">
        <v>1</v>
      </c>
      <c r="B3182" t="s">
        <v>6292</v>
      </c>
      <c r="D3182" t="s">
        <v>6293</v>
      </c>
      <c r="E3182">
        <v>0</v>
      </c>
      <c r="F3182" t="s">
        <v>1719</v>
      </c>
      <c r="G3182" t="s">
        <v>29</v>
      </c>
      <c r="H3182">
        <v>37</v>
      </c>
      <c r="I3182" s="14">
        <v>1</v>
      </c>
      <c r="J3182" s="15">
        <v>0</v>
      </c>
      <c r="K3182" s="15">
        <v>0</v>
      </c>
      <c r="L3182" s="15">
        <v>0</v>
      </c>
      <c r="M3182">
        <v>3</v>
      </c>
      <c r="N3182">
        <v>3</v>
      </c>
      <c r="O3182">
        <v>0</v>
      </c>
      <c r="P3182">
        <v>1</v>
      </c>
      <c r="Q3182" t="s">
        <v>30</v>
      </c>
      <c r="R3182">
        <v>0.03</v>
      </c>
      <c r="S3182">
        <v>0</v>
      </c>
      <c r="T3182">
        <v>0</v>
      </c>
      <c r="U3182">
        <v>0</v>
      </c>
      <c r="V3182">
        <v>0</v>
      </c>
      <c r="W3182" s="13">
        <v>40302</v>
      </c>
    </row>
    <row r="3183" spans="1:24" x14ac:dyDescent="0.25">
      <c r="A3183">
        <v>1</v>
      </c>
      <c r="B3183" t="s">
        <v>6294</v>
      </c>
      <c r="D3183" t="s">
        <v>6295</v>
      </c>
      <c r="E3183">
        <v>0</v>
      </c>
      <c r="F3183" t="s">
        <v>2094</v>
      </c>
      <c r="G3183" t="s">
        <v>29</v>
      </c>
      <c r="H3183">
        <v>37</v>
      </c>
      <c r="I3183" s="14">
        <v>1</v>
      </c>
      <c r="J3183" s="15">
        <v>0</v>
      </c>
      <c r="K3183" s="15">
        <v>0</v>
      </c>
      <c r="L3183" s="15">
        <v>0</v>
      </c>
      <c r="M3183">
        <v>3</v>
      </c>
      <c r="N3183">
        <v>3</v>
      </c>
      <c r="O3183">
        <v>0</v>
      </c>
      <c r="P3183">
        <v>1</v>
      </c>
      <c r="Q3183" t="s">
        <v>30</v>
      </c>
      <c r="R3183">
        <v>0.03</v>
      </c>
      <c r="S3183">
        <v>0</v>
      </c>
      <c r="T3183">
        <v>0</v>
      </c>
      <c r="U3183">
        <v>0</v>
      </c>
      <c r="V3183">
        <v>0</v>
      </c>
      <c r="W3183" s="13">
        <v>40302</v>
      </c>
    </row>
    <row r="3184" spans="1:24" x14ac:dyDescent="0.25">
      <c r="A3184">
        <v>1</v>
      </c>
      <c r="B3184" t="s">
        <v>6296</v>
      </c>
      <c r="D3184" t="s">
        <v>6297</v>
      </c>
      <c r="E3184">
        <v>0</v>
      </c>
      <c r="F3184" t="s">
        <v>2094</v>
      </c>
      <c r="G3184" t="s">
        <v>29</v>
      </c>
      <c r="H3184">
        <v>37</v>
      </c>
      <c r="I3184" s="14">
        <v>1</v>
      </c>
      <c r="J3184" s="15">
        <v>0</v>
      </c>
      <c r="K3184" s="15">
        <v>0</v>
      </c>
      <c r="L3184" s="15">
        <v>0</v>
      </c>
      <c r="M3184">
        <v>3</v>
      </c>
      <c r="N3184">
        <v>3</v>
      </c>
      <c r="O3184">
        <v>0</v>
      </c>
      <c r="P3184">
        <v>1</v>
      </c>
      <c r="Q3184" t="s">
        <v>30</v>
      </c>
      <c r="R3184">
        <v>0.03</v>
      </c>
      <c r="S3184">
        <v>0</v>
      </c>
      <c r="T3184">
        <v>0</v>
      </c>
      <c r="U3184">
        <v>0</v>
      </c>
      <c r="V3184">
        <v>0</v>
      </c>
      <c r="W3184" s="13">
        <v>40302</v>
      </c>
    </row>
    <row r="3185" spans="1:23" x14ac:dyDescent="0.25">
      <c r="A3185">
        <v>1</v>
      </c>
      <c r="B3185" t="s">
        <v>6298</v>
      </c>
      <c r="D3185" t="s">
        <v>6299</v>
      </c>
      <c r="E3185">
        <v>0</v>
      </c>
      <c r="F3185" t="s">
        <v>2094</v>
      </c>
      <c r="G3185" t="s">
        <v>29</v>
      </c>
      <c r="H3185">
        <v>37</v>
      </c>
      <c r="I3185" s="14">
        <v>2</v>
      </c>
      <c r="J3185" s="15">
        <v>0</v>
      </c>
      <c r="K3185" s="15">
        <v>0</v>
      </c>
      <c r="L3185" s="15">
        <v>0</v>
      </c>
      <c r="M3185">
        <v>3</v>
      </c>
      <c r="N3185">
        <v>3</v>
      </c>
      <c r="O3185">
        <v>0</v>
      </c>
      <c r="P3185">
        <v>2</v>
      </c>
      <c r="Q3185" t="s">
        <v>30</v>
      </c>
      <c r="R3185">
        <v>0.03</v>
      </c>
      <c r="S3185">
        <v>0</v>
      </c>
      <c r="T3185">
        <v>0</v>
      </c>
      <c r="U3185">
        <v>0</v>
      </c>
      <c r="V3185">
        <v>0</v>
      </c>
      <c r="W3185" s="13">
        <v>40302</v>
      </c>
    </row>
    <row r="3186" spans="1:23" x14ac:dyDescent="0.25">
      <c r="A3186">
        <v>1</v>
      </c>
      <c r="B3186" t="s">
        <v>6300</v>
      </c>
      <c r="D3186" t="s">
        <v>6301</v>
      </c>
      <c r="E3186">
        <v>0</v>
      </c>
      <c r="F3186" t="s">
        <v>2094</v>
      </c>
      <c r="G3186" t="s">
        <v>29</v>
      </c>
      <c r="H3186">
        <v>37</v>
      </c>
      <c r="I3186" s="14">
        <v>1</v>
      </c>
      <c r="J3186" s="15">
        <v>0</v>
      </c>
      <c r="K3186" s="15">
        <v>0</v>
      </c>
      <c r="L3186" s="15">
        <v>0</v>
      </c>
      <c r="M3186">
        <v>3</v>
      </c>
      <c r="N3186">
        <v>3</v>
      </c>
      <c r="O3186">
        <v>0</v>
      </c>
      <c r="P3186">
        <v>1</v>
      </c>
      <c r="Q3186" t="s">
        <v>30</v>
      </c>
      <c r="R3186">
        <v>0.03</v>
      </c>
      <c r="S3186">
        <v>0</v>
      </c>
      <c r="T3186">
        <v>0</v>
      </c>
      <c r="U3186">
        <v>0</v>
      </c>
      <c r="V3186">
        <v>0</v>
      </c>
      <c r="W3186" s="13">
        <v>40302</v>
      </c>
    </row>
    <row r="3187" spans="1:23" x14ac:dyDescent="0.25">
      <c r="A3187">
        <v>1</v>
      </c>
      <c r="B3187" t="s">
        <v>6302</v>
      </c>
      <c r="D3187" t="s">
        <v>6303</v>
      </c>
      <c r="E3187">
        <v>0</v>
      </c>
      <c r="F3187" t="s">
        <v>2094</v>
      </c>
      <c r="G3187" t="s">
        <v>29</v>
      </c>
      <c r="H3187">
        <v>37</v>
      </c>
      <c r="I3187" s="14">
        <v>1</v>
      </c>
      <c r="J3187" s="15">
        <v>0</v>
      </c>
      <c r="K3187" s="15">
        <v>0</v>
      </c>
      <c r="L3187" s="15">
        <v>0</v>
      </c>
      <c r="M3187">
        <v>3</v>
      </c>
      <c r="N3187">
        <v>3</v>
      </c>
      <c r="O3187">
        <v>0</v>
      </c>
      <c r="P3187">
        <v>1</v>
      </c>
      <c r="Q3187" t="s">
        <v>30</v>
      </c>
      <c r="R3187">
        <v>0.03</v>
      </c>
      <c r="S3187">
        <v>0</v>
      </c>
      <c r="T3187">
        <v>0</v>
      </c>
      <c r="U3187">
        <v>0</v>
      </c>
      <c r="V3187">
        <v>0</v>
      </c>
      <c r="W3187" s="13">
        <v>40302</v>
      </c>
    </row>
    <row r="3188" spans="1:23" x14ac:dyDescent="0.25">
      <c r="A3188">
        <v>1</v>
      </c>
      <c r="B3188" t="s">
        <v>6304</v>
      </c>
      <c r="D3188" t="s">
        <v>6305</v>
      </c>
      <c r="E3188">
        <v>0</v>
      </c>
      <c r="F3188" t="s">
        <v>1719</v>
      </c>
      <c r="G3188" t="s">
        <v>29</v>
      </c>
      <c r="H3188">
        <v>36</v>
      </c>
      <c r="I3188" s="14">
        <v>1</v>
      </c>
      <c r="J3188" s="15">
        <v>190000</v>
      </c>
      <c r="K3188" s="15">
        <v>0</v>
      </c>
      <c r="L3188" s="15">
        <v>0</v>
      </c>
      <c r="M3188">
        <v>3</v>
      </c>
      <c r="N3188">
        <v>3</v>
      </c>
      <c r="O3188">
        <v>0</v>
      </c>
      <c r="P3188">
        <v>1</v>
      </c>
      <c r="Q3188" t="s">
        <v>30</v>
      </c>
      <c r="R3188">
        <v>0.03</v>
      </c>
      <c r="S3188">
        <v>0</v>
      </c>
      <c r="T3188">
        <v>0</v>
      </c>
      <c r="U3188">
        <v>0</v>
      </c>
      <c r="V3188">
        <v>0</v>
      </c>
      <c r="W3188" s="13">
        <v>43536</v>
      </c>
    </row>
    <row r="3189" spans="1:23" x14ac:dyDescent="0.25">
      <c r="A3189">
        <v>1</v>
      </c>
      <c r="B3189" t="s">
        <v>6304</v>
      </c>
      <c r="D3189" t="s">
        <v>6305</v>
      </c>
      <c r="E3189">
        <v>0</v>
      </c>
      <c r="F3189" t="s">
        <v>1719</v>
      </c>
      <c r="G3189" t="s">
        <v>29</v>
      </c>
      <c r="H3189">
        <v>37</v>
      </c>
      <c r="I3189" s="14">
        <v>2</v>
      </c>
      <c r="J3189" s="15">
        <v>0</v>
      </c>
      <c r="K3189" s="15">
        <v>0</v>
      </c>
      <c r="L3189" s="15">
        <v>0</v>
      </c>
      <c r="M3189">
        <v>3</v>
      </c>
      <c r="N3189">
        <v>3</v>
      </c>
      <c r="O3189">
        <v>0</v>
      </c>
      <c r="P3189">
        <v>2</v>
      </c>
      <c r="Q3189" t="s">
        <v>30</v>
      </c>
      <c r="R3189">
        <v>0.03</v>
      </c>
      <c r="S3189">
        <v>0</v>
      </c>
      <c r="T3189">
        <v>0</v>
      </c>
      <c r="U3189">
        <v>0</v>
      </c>
      <c r="V3189">
        <v>0</v>
      </c>
      <c r="W3189" s="13">
        <v>40302</v>
      </c>
    </row>
    <row r="3190" spans="1:23" x14ac:dyDescent="0.25">
      <c r="A3190">
        <v>1</v>
      </c>
      <c r="B3190" t="s">
        <v>6306</v>
      </c>
      <c r="D3190" t="s">
        <v>6307</v>
      </c>
      <c r="E3190">
        <v>0</v>
      </c>
      <c r="F3190" t="s">
        <v>1770</v>
      </c>
      <c r="G3190" t="s">
        <v>29</v>
      </c>
      <c r="H3190">
        <v>37</v>
      </c>
      <c r="I3190" s="14">
        <v>1</v>
      </c>
      <c r="J3190" s="15">
        <v>0</v>
      </c>
      <c r="K3190" s="15">
        <v>0</v>
      </c>
      <c r="L3190" s="15">
        <v>0</v>
      </c>
      <c r="M3190">
        <v>3</v>
      </c>
      <c r="N3190">
        <v>3</v>
      </c>
      <c r="O3190">
        <v>0</v>
      </c>
      <c r="P3190">
        <v>1</v>
      </c>
      <c r="Q3190" t="s">
        <v>30</v>
      </c>
      <c r="R3190">
        <v>0.03</v>
      </c>
      <c r="S3190">
        <v>0</v>
      </c>
      <c r="T3190">
        <v>0</v>
      </c>
      <c r="U3190">
        <v>0</v>
      </c>
      <c r="V3190">
        <v>0</v>
      </c>
      <c r="W3190" s="13">
        <v>40302</v>
      </c>
    </row>
    <row r="3191" spans="1:23" x14ac:dyDescent="0.25">
      <c r="A3191">
        <v>1</v>
      </c>
      <c r="B3191" t="s">
        <v>6308</v>
      </c>
      <c r="D3191" t="s">
        <v>6309</v>
      </c>
      <c r="E3191">
        <v>0</v>
      </c>
      <c r="F3191" t="s">
        <v>1770</v>
      </c>
      <c r="G3191" t="s">
        <v>29</v>
      </c>
      <c r="H3191">
        <v>37</v>
      </c>
      <c r="I3191" s="14">
        <v>1</v>
      </c>
      <c r="J3191" s="15">
        <v>0</v>
      </c>
      <c r="K3191" s="15">
        <v>0</v>
      </c>
      <c r="L3191" s="15">
        <v>0</v>
      </c>
      <c r="M3191">
        <v>3</v>
      </c>
      <c r="N3191">
        <v>3</v>
      </c>
      <c r="O3191">
        <v>0</v>
      </c>
      <c r="P3191">
        <v>1</v>
      </c>
      <c r="Q3191" t="s">
        <v>30</v>
      </c>
      <c r="R3191">
        <v>0.03</v>
      </c>
      <c r="S3191">
        <v>0</v>
      </c>
      <c r="T3191">
        <v>0</v>
      </c>
      <c r="U3191">
        <v>0</v>
      </c>
      <c r="V3191">
        <v>0</v>
      </c>
      <c r="W3191" s="13">
        <v>40302</v>
      </c>
    </row>
    <row r="3192" spans="1:23" x14ac:dyDescent="0.25">
      <c r="A3192">
        <v>1</v>
      </c>
      <c r="B3192" t="s">
        <v>6310</v>
      </c>
      <c r="D3192" t="s">
        <v>6311</v>
      </c>
      <c r="E3192">
        <v>0</v>
      </c>
      <c r="F3192" t="s">
        <v>1770</v>
      </c>
      <c r="G3192" t="s">
        <v>29</v>
      </c>
      <c r="H3192">
        <v>37</v>
      </c>
      <c r="I3192" s="14">
        <v>4</v>
      </c>
      <c r="J3192" s="15">
        <v>0</v>
      </c>
      <c r="K3192" s="15">
        <v>0</v>
      </c>
      <c r="L3192" s="15">
        <v>0</v>
      </c>
      <c r="M3192">
        <v>3</v>
      </c>
      <c r="N3192">
        <v>3</v>
      </c>
      <c r="O3192">
        <v>0</v>
      </c>
      <c r="P3192">
        <v>4</v>
      </c>
      <c r="Q3192" t="s">
        <v>30</v>
      </c>
      <c r="R3192">
        <v>0.03</v>
      </c>
      <c r="S3192">
        <v>0</v>
      </c>
      <c r="T3192">
        <v>0</v>
      </c>
      <c r="U3192">
        <v>0</v>
      </c>
      <c r="V3192">
        <v>0</v>
      </c>
      <c r="W3192" s="13">
        <v>40302</v>
      </c>
    </row>
    <row r="3193" spans="1:23" x14ac:dyDescent="0.25">
      <c r="A3193">
        <v>1</v>
      </c>
      <c r="B3193" t="s">
        <v>6312</v>
      </c>
      <c r="D3193" t="s">
        <v>6313</v>
      </c>
      <c r="E3193">
        <v>0</v>
      </c>
      <c r="F3193" t="s">
        <v>1719</v>
      </c>
      <c r="G3193" t="s">
        <v>29</v>
      </c>
      <c r="H3193">
        <v>36</v>
      </c>
      <c r="I3193" s="14">
        <v>1</v>
      </c>
      <c r="J3193" s="15">
        <v>80155</v>
      </c>
      <c r="K3193" s="15">
        <v>0</v>
      </c>
      <c r="L3193" s="15">
        <v>0</v>
      </c>
      <c r="M3193">
        <v>3</v>
      </c>
      <c r="N3193">
        <v>3</v>
      </c>
      <c r="O3193">
        <v>0</v>
      </c>
      <c r="P3193">
        <v>1</v>
      </c>
      <c r="Q3193" t="s">
        <v>30</v>
      </c>
      <c r="R3193">
        <v>0.03</v>
      </c>
      <c r="S3193">
        <v>0</v>
      </c>
      <c r="T3193">
        <v>0</v>
      </c>
      <c r="U3193">
        <v>0</v>
      </c>
      <c r="V3193">
        <v>0</v>
      </c>
      <c r="W3193" s="13">
        <v>41431</v>
      </c>
    </row>
    <row r="3194" spans="1:23" x14ac:dyDescent="0.25">
      <c r="A3194">
        <v>1</v>
      </c>
      <c r="B3194" t="s">
        <v>6312</v>
      </c>
      <c r="D3194" t="s">
        <v>6313</v>
      </c>
      <c r="E3194">
        <v>0</v>
      </c>
      <c r="F3194" t="s">
        <v>1719</v>
      </c>
      <c r="G3194" t="s">
        <v>29</v>
      </c>
      <c r="H3194">
        <v>37</v>
      </c>
      <c r="I3194" s="14">
        <v>2</v>
      </c>
      <c r="J3194" s="15">
        <v>0</v>
      </c>
      <c r="K3194" s="15">
        <v>0</v>
      </c>
      <c r="L3194" s="15">
        <v>0</v>
      </c>
      <c r="M3194">
        <v>3</v>
      </c>
      <c r="N3194">
        <v>3</v>
      </c>
      <c r="O3194">
        <v>0</v>
      </c>
      <c r="P3194">
        <v>2</v>
      </c>
      <c r="Q3194" t="s">
        <v>30</v>
      </c>
      <c r="R3194">
        <v>0.03</v>
      </c>
      <c r="S3194">
        <v>0</v>
      </c>
      <c r="T3194">
        <v>0</v>
      </c>
      <c r="U3194">
        <v>0</v>
      </c>
      <c r="V3194">
        <v>0</v>
      </c>
      <c r="W3194" s="13">
        <v>40302</v>
      </c>
    </row>
    <row r="3195" spans="1:23" x14ac:dyDescent="0.25">
      <c r="A3195">
        <v>1</v>
      </c>
      <c r="B3195" t="s">
        <v>6314</v>
      </c>
      <c r="D3195" t="s">
        <v>6315</v>
      </c>
      <c r="E3195">
        <v>0</v>
      </c>
      <c r="F3195" t="s">
        <v>1719</v>
      </c>
      <c r="G3195" t="s">
        <v>29</v>
      </c>
      <c r="H3195">
        <v>37</v>
      </c>
      <c r="I3195" s="14">
        <v>3</v>
      </c>
      <c r="J3195" s="15">
        <v>0</v>
      </c>
      <c r="K3195" s="15">
        <v>0</v>
      </c>
      <c r="L3195" s="15">
        <v>0</v>
      </c>
      <c r="M3195">
        <v>3</v>
      </c>
      <c r="N3195">
        <v>3</v>
      </c>
      <c r="O3195">
        <v>0</v>
      </c>
      <c r="P3195">
        <v>3</v>
      </c>
      <c r="Q3195" t="s">
        <v>30</v>
      </c>
      <c r="R3195">
        <v>0.03</v>
      </c>
      <c r="S3195">
        <v>0</v>
      </c>
      <c r="T3195">
        <v>0</v>
      </c>
      <c r="U3195">
        <v>0</v>
      </c>
      <c r="V3195">
        <v>0</v>
      </c>
      <c r="W3195" s="13">
        <v>40302</v>
      </c>
    </row>
    <row r="3196" spans="1:23" x14ac:dyDescent="0.25">
      <c r="A3196">
        <v>1</v>
      </c>
      <c r="B3196" t="s">
        <v>6316</v>
      </c>
      <c r="D3196" t="s">
        <v>6317</v>
      </c>
      <c r="E3196">
        <v>0</v>
      </c>
      <c r="F3196" t="s">
        <v>1770</v>
      </c>
      <c r="G3196" t="s">
        <v>29</v>
      </c>
      <c r="H3196">
        <v>37</v>
      </c>
      <c r="I3196" s="14">
        <v>1</v>
      </c>
      <c r="J3196" s="15">
        <v>0</v>
      </c>
      <c r="K3196" s="15">
        <v>0</v>
      </c>
      <c r="L3196" s="15">
        <v>0</v>
      </c>
      <c r="M3196">
        <v>3</v>
      </c>
      <c r="N3196">
        <v>3</v>
      </c>
      <c r="O3196">
        <v>0</v>
      </c>
      <c r="P3196">
        <v>1</v>
      </c>
      <c r="Q3196" t="s">
        <v>30</v>
      </c>
      <c r="R3196">
        <v>0.03</v>
      </c>
      <c r="S3196">
        <v>0</v>
      </c>
      <c r="T3196">
        <v>0</v>
      </c>
      <c r="U3196">
        <v>0</v>
      </c>
      <c r="V3196">
        <v>0</v>
      </c>
      <c r="W3196" s="13">
        <v>40302</v>
      </c>
    </row>
    <row r="3197" spans="1:23" x14ac:dyDescent="0.25">
      <c r="A3197">
        <v>1</v>
      </c>
      <c r="B3197" t="s">
        <v>6318</v>
      </c>
      <c r="D3197" t="s">
        <v>6319</v>
      </c>
      <c r="E3197">
        <v>0</v>
      </c>
      <c r="F3197" t="s">
        <v>1719</v>
      </c>
      <c r="G3197" t="s">
        <v>29</v>
      </c>
      <c r="H3197">
        <v>37</v>
      </c>
      <c r="I3197" s="14">
        <v>2</v>
      </c>
      <c r="J3197" s="15">
        <v>0</v>
      </c>
      <c r="K3197" s="15">
        <v>0</v>
      </c>
      <c r="L3197" s="15">
        <v>0</v>
      </c>
      <c r="M3197">
        <v>3</v>
      </c>
      <c r="N3197">
        <v>3</v>
      </c>
      <c r="O3197">
        <v>0</v>
      </c>
      <c r="P3197">
        <v>2</v>
      </c>
      <c r="Q3197" t="s">
        <v>30</v>
      </c>
      <c r="R3197">
        <v>0.03</v>
      </c>
      <c r="S3197">
        <v>0</v>
      </c>
      <c r="T3197">
        <v>0</v>
      </c>
      <c r="U3197">
        <v>0</v>
      </c>
      <c r="V3197">
        <v>0</v>
      </c>
      <c r="W3197" s="13">
        <v>40302</v>
      </c>
    </row>
    <row r="3198" spans="1:23" x14ac:dyDescent="0.25">
      <c r="A3198">
        <v>1</v>
      </c>
      <c r="B3198" t="s">
        <v>6320</v>
      </c>
      <c r="D3198" t="s">
        <v>6321</v>
      </c>
      <c r="E3198">
        <v>0</v>
      </c>
      <c r="F3198" t="s">
        <v>2094</v>
      </c>
      <c r="G3198" t="s">
        <v>29</v>
      </c>
      <c r="H3198">
        <v>37</v>
      </c>
      <c r="I3198" s="14">
        <v>1</v>
      </c>
      <c r="J3198" s="15">
        <v>0</v>
      </c>
      <c r="K3198" s="15">
        <v>0</v>
      </c>
      <c r="L3198" s="15">
        <v>0</v>
      </c>
      <c r="M3198">
        <v>3</v>
      </c>
      <c r="N3198">
        <v>3</v>
      </c>
      <c r="O3198">
        <v>0</v>
      </c>
      <c r="P3198">
        <v>1</v>
      </c>
      <c r="Q3198" t="s">
        <v>30</v>
      </c>
      <c r="R3198">
        <v>0.03</v>
      </c>
      <c r="S3198">
        <v>0</v>
      </c>
      <c r="T3198">
        <v>0</v>
      </c>
      <c r="U3198">
        <v>0</v>
      </c>
      <c r="V3198">
        <v>0</v>
      </c>
      <c r="W3198" s="13">
        <v>40302</v>
      </c>
    </row>
    <row r="3199" spans="1:23" x14ac:dyDescent="0.25">
      <c r="A3199">
        <v>1</v>
      </c>
      <c r="B3199" t="s">
        <v>6322</v>
      </c>
      <c r="D3199" t="s">
        <v>6323</v>
      </c>
      <c r="E3199">
        <v>0</v>
      </c>
      <c r="F3199" t="s">
        <v>1719</v>
      </c>
      <c r="G3199" t="s">
        <v>29</v>
      </c>
      <c r="H3199">
        <v>37</v>
      </c>
      <c r="I3199" s="14">
        <v>2</v>
      </c>
      <c r="J3199" s="15">
        <v>0</v>
      </c>
      <c r="K3199" s="15">
        <v>0</v>
      </c>
      <c r="L3199" s="15">
        <v>0</v>
      </c>
      <c r="M3199">
        <v>3</v>
      </c>
      <c r="N3199">
        <v>3</v>
      </c>
      <c r="O3199">
        <v>0</v>
      </c>
      <c r="P3199">
        <v>2</v>
      </c>
      <c r="Q3199" t="s">
        <v>30</v>
      </c>
      <c r="R3199">
        <v>0.03</v>
      </c>
      <c r="S3199">
        <v>0</v>
      </c>
      <c r="T3199">
        <v>0</v>
      </c>
      <c r="U3199">
        <v>0</v>
      </c>
      <c r="V3199">
        <v>0</v>
      </c>
      <c r="W3199" s="13">
        <v>40302</v>
      </c>
    </row>
    <row r="3200" spans="1:23" x14ac:dyDescent="0.25">
      <c r="A3200">
        <v>1</v>
      </c>
      <c r="B3200" t="s">
        <v>6324</v>
      </c>
      <c r="D3200" t="s">
        <v>6325</v>
      </c>
      <c r="E3200">
        <v>0</v>
      </c>
      <c r="F3200" t="s">
        <v>1719</v>
      </c>
      <c r="G3200" t="s">
        <v>29</v>
      </c>
      <c r="H3200">
        <v>37</v>
      </c>
      <c r="I3200" s="14">
        <v>1</v>
      </c>
      <c r="J3200" s="15">
        <v>0</v>
      </c>
      <c r="K3200" s="15">
        <v>0</v>
      </c>
      <c r="L3200" s="15">
        <v>0</v>
      </c>
      <c r="M3200">
        <v>3</v>
      </c>
      <c r="N3200">
        <v>3</v>
      </c>
      <c r="O3200">
        <v>0</v>
      </c>
      <c r="P3200">
        <v>1</v>
      </c>
      <c r="Q3200" t="s">
        <v>30</v>
      </c>
      <c r="R3200">
        <v>0.03</v>
      </c>
      <c r="S3200">
        <v>0</v>
      </c>
      <c r="T3200">
        <v>0</v>
      </c>
      <c r="U3200">
        <v>0</v>
      </c>
      <c r="V3200">
        <v>0</v>
      </c>
      <c r="W3200" s="13">
        <v>40302</v>
      </c>
    </row>
    <row r="3201" spans="1:23" x14ac:dyDescent="0.25">
      <c r="A3201">
        <v>1</v>
      </c>
      <c r="B3201" t="s">
        <v>6326</v>
      </c>
      <c r="D3201" t="s">
        <v>6327</v>
      </c>
      <c r="E3201">
        <v>0</v>
      </c>
      <c r="F3201" t="s">
        <v>1719</v>
      </c>
      <c r="G3201" t="s">
        <v>29</v>
      </c>
      <c r="H3201">
        <v>37</v>
      </c>
      <c r="I3201" s="14">
        <v>1</v>
      </c>
      <c r="J3201" s="15">
        <v>0</v>
      </c>
      <c r="K3201" s="15">
        <v>0</v>
      </c>
      <c r="L3201" s="15">
        <v>0</v>
      </c>
      <c r="M3201">
        <v>3</v>
      </c>
      <c r="N3201">
        <v>3</v>
      </c>
      <c r="O3201">
        <v>0</v>
      </c>
      <c r="P3201">
        <v>1</v>
      </c>
      <c r="Q3201" t="s">
        <v>30</v>
      </c>
      <c r="R3201">
        <v>0.03</v>
      </c>
      <c r="S3201">
        <v>0</v>
      </c>
      <c r="T3201">
        <v>0</v>
      </c>
      <c r="U3201">
        <v>0</v>
      </c>
      <c r="V3201">
        <v>0</v>
      </c>
      <c r="W3201" s="13">
        <v>40302</v>
      </c>
    </row>
    <row r="3202" spans="1:23" x14ac:dyDescent="0.25">
      <c r="A3202">
        <v>1</v>
      </c>
      <c r="B3202" t="s">
        <v>6328</v>
      </c>
      <c r="D3202" t="s">
        <v>6329</v>
      </c>
      <c r="E3202">
        <v>0</v>
      </c>
      <c r="F3202" t="s">
        <v>1719</v>
      </c>
      <c r="G3202" t="s">
        <v>29</v>
      </c>
      <c r="H3202">
        <v>37</v>
      </c>
      <c r="I3202" s="14">
        <v>1</v>
      </c>
      <c r="J3202" s="15">
        <v>0</v>
      </c>
      <c r="K3202" s="15">
        <v>0</v>
      </c>
      <c r="L3202" s="15">
        <v>0</v>
      </c>
      <c r="M3202">
        <v>3</v>
      </c>
      <c r="N3202">
        <v>3</v>
      </c>
      <c r="O3202">
        <v>0</v>
      </c>
      <c r="P3202">
        <v>1</v>
      </c>
      <c r="Q3202" t="s">
        <v>30</v>
      </c>
      <c r="R3202">
        <v>0.03</v>
      </c>
      <c r="S3202">
        <v>0</v>
      </c>
      <c r="T3202">
        <v>0</v>
      </c>
      <c r="U3202">
        <v>0</v>
      </c>
      <c r="V3202">
        <v>0</v>
      </c>
      <c r="W3202" s="13">
        <v>40302</v>
      </c>
    </row>
    <row r="3203" spans="1:23" x14ac:dyDescent="0.25">
      <c r="A3203">
        <v>1</v>
      </c>
      <c r="B3203" t="s">
        <v>6330</v>
      </c>
      <c r="D3203" t="s">
        <v>6331</v>
      </c>
      <c r="E3203">
        <v>0</v>
      </c>
      <c r="F3203" t="s">
        <v>2094</v>
      </c>
      <c r="G3203" t="s">
        <v>29</v>
      </c>
      <c r="H3203">
        <v>37</v>
      </c>
      <c r="I3203" s="14">
        <v>1</v>
      </c>
      <c r="J3203" s="15">
        <v>0</v>
      </c>
      <c r="K3203" s="15">
        <v>0</v>
      </c>
      <c r="L3203" s="15">
        <v>0</v>
      </c>
      <c r="M3203">
        <v>3</v>
      </c>
      <c r="N3203">
        <v>3</v>
      </c>
      <c r="O3203">
        <v>0</v>
      </c>
      <c r="P3203">
        <v>1</v>
      </c>
      <c r="Q3203" t="s">
        <v>30</v>
      </c>
      <c r="R3203">
        <v>0.03</v>
      </c>
      <c r="S3203">
        <v>0</v>
      </c>
      <c r="T3203">
        <v>0</v>
      </c>
      <c r="U3203">
        <v>0</v>
      </c>
      <c r="V3203">
        <v>0</v>
      </c>
      <c r="W3203" s="13">
        <v>40302</v>
      </c>
    </row>
    <row r="3204" spans="1:23" x14ac:dyDescent="0.25">
      <c r="A3204">
        <v>1</v>
      </c>
      <c r="B3204" t="s">
        <v>6332</v>
      </c>
      <c r="D3204" t="s">
        <v>6333</v>
      </c>
      <c r="E3204">
        <v>0</v>
      </c>
      <c r="F3204" t="s">
        <v>1719</v>
      </c>
      <c r="G3204" t="s">
        <v>29</v>
      </c>
      <c r="H3204">
        <v>37</v>
      </c>
      <c r="I3204" s="14">
        <v>1</v>
      </c>
      <c r="J3204" s="15">
        <v>0</v>
      </c>
      <c r="K3204" s="15">
        <v>0</v>
      </c>
      <c r="L3204" s="15">
        <v>0</v>
      </c>
      <c r="M3204">
        <v>3</v>
      </c>
      <c r="N3204">
        <v>3</v>
      </c>
      <c r="O3204">
        <v>0</v>
      </c>
      <c r="P3204">
        <v>1</v>
      </c>
      <c r="Q3204" t="s">
        <v>30</v>
      </c>
      <c r="R3204">
        <v>0.03</v>
      </c>
      <c r="S3204">
        <v>0</v>
      </c>
      <c r="T3204">
        <v>0</v>
      </c>
      <c r="U3204">
        <v>0</v>
      </c>
      <c r="V3204">
        <v>0</v>
      </c>
      <c r="W3204" s="13">
        <v>40302</v>
      </c>
    </row>
    <row r="3205" spans="1:23" x14ac:dyDescent="0.25">
      <c r="A3205">
        <v>1</v>
      </c>
      <c r="B3205" t="s">
        <v>6334</v>
      </c>
      <c r="D3205" t="s">
        <v>6335</v>
      </c>
      <c r="E3205">
        <v>0</v>
      </c>
      <c r="F3205" t="s">
        <v>3349</v>
      </c>
      <c r="G3205" t="s">
        <v>29</v>
      </c>
      <c r="H3205">
        <v>37</v>
      </c>
      <c r="I3205" s="14">
        <v>1</v>
      </c>
      <c r="J3205" s="15">
        <v>0</v>
      </c>
      <c r="K3205" s="15">
        <v>0</v>
      </c>
      <c r="L3205" s="15">
        <v>0</v>
      </c>
      <c r="M3205">
        <v>3</v>
      </c>
      <c r="N3205">
        <v>3</v>
      </c>
      <c r="O3205">
        <v>0</v>
      </c>
      <c r="P3205">
        <v>1</v>
      </c>
      <c r="Q3205" t="s">
        <v>30</v>
      </c>
      <c r="R3205">
        <v>0.03</v>
      </c>
      <c r="S3205">
        <v>0</v>
      </c>
      <c r="T3205">
        <v>0</v>
      </c>
      <c r="U3205">
        <v>0</v>
      </c>
      <c r="V3205">
        <v>0</v>
      </c>
      <c r="W3205" s="13">
        <v>40302</v>
      </c>
    </row>
    <row r="3206" spans="1:23" x14ac:dyDescent="0.25">
      <c r="A3206">
        <v>1</v>
      </c>
      <c r="B3206" t="s">
        <v>6336</v>
      </c>
      <c r="D3206" t="s">
        <v>6337</v>
      </c>
      <c r="E3206">
        <v>0</v>
      </c>
      <c r="F3206" t="s">
        <v>1719</v>
      </c>
      <c r="G3206" t="s">
        <v>29</v>
      </c>
      <c r="H3206">
        <v>37</v>
      </c>
      <c r="I3206" s="14">
        <v>1</v>
      </c>
      <c r="J3206" s="15">
        <v>0</v>
      </c>
      <c r="K3206" s="15">
        <v>0</v>
      </c>
      <c r="L3206" s="15">
        <v>0</v>
      </c>
      <c r="M3206">
        <v>3</v>
      </c>
      <c r="N3206">
        <v>3</v>
      </c>
      <c r="O3206">
        <v>0</v>
      </c>
      <c r="P3206">
        <v>1</v>
      </c>
      <c r="Q3206" t="s">
        <v>30</v>
      </c>
      <c r="R3206">
        <v>0.03</v>
      </c>
      <c r="S3206">
        <v>0</v>
      </c>
      <c r="T3206">
        <v>0</v>
      </c>
      <c r="U3206">
        <v>0</v>
      </c>
      <c r="V3206">
        <v>0</v>
      </c>
      <c r="W3206" s="13">
        <v>40302</v>
      </c>
    </row>
    <row r="3207" spans="1:23" x14ac:dyDescent="0.25">
      <c r="A3207">
        <v>1</v>
      </c>
      <c r="B3207" t="s">
        <v>6338</v>
      </c>
      <c r="D3207" t="s">
        <v>6339</v>
      </c>
      <c r="E3207">
        <v>0</v>
      </c>
      <c r="F3207" t="s">
        <v>1799</v>
      </c>
      <c r="G3207" t="s">
        <v>29</v>
      </c>
      <c r="H3207">
        <v>37</v>
      </c>
      <c r="I3207" s="14">
        <v>2</v>
      </c>
      <c r="J3207" s="15">
        <v>0</v>
      </c>
      <c r="K3207" s="15">
        <v>0</v>
      </c>
      <c r="L3207" s="15">
        <v>0</v>
      </c>
      <c r="M3207">
        <v>3</v>
      </c>
      <c r="N3207">
        <v>3</v>
      </c>
      <c r="O3207">
        <v>0</v>
      </c>
      <c r="P3207">
        <v>2</v>
      </c>
      <c r="Q3207" t="s">
        <v>30</v>
      </c>
      <c r="R3207">
        <v>0.03</v>
      </c>
      <c r="S3207">
        <v>0</v>
      </c>
      <c r="T3207">
        <v>0</v>
      </c>
      <c r="U3207">
        <v>0</v>
      </c>
      <c r="V3207">
        <v>0</v>
      </c>
      <c r="W3207" s="13">
        <v>40302</v>
      </c>
    </row>
    <row r="3208" spans="1:23" x14ac:dyDescent="0.25">
      <c r="A3208">
        <v>1</v>
      </c>
      <c r="B3208" t="s">
        <v>6340</v>
      </c>
      <c r="D3208" t="s">
        <v>6341</v>
      </c>
      <c r="E3208">
        <v>0</v>
      </c>
      <c r="F3208" t="s">
        <v>1799</v>
      </c>
      <c r="G3208" t="s">
        <v>29</v>
      </c>
      <c r="H3208">
        <v>37</v>
      </c>
      <c r="I3208" s="14">
        <v>8</v>
      </c>
      <c r="J3208" s="15">
        <v>0</v>
      </c>
      <c r="K3208" s="15">
        <v>0</v>
      </c>
      <c r="L3208" s="15">
        <v>0</v>
      </c>
      <c r="M3208">
        <v>3</v>
      </c>
      <c r="N3208">
        <v>3</v>
      </c>
      <c r="O3208">
        <v>0</v>
      </c>
      <c r="P3208">
        <v>8</v>
      </c>
      <c r="Q3208" t="s">
        <v>30</v>
      </c>
      <c r="R3208">
        <v>0.03</v>
      </c>
      <c r="S3208">
        <v>0</v>
      </c>
      <c r="T3208">
        <v>0</v>
      </c>
      <c r="U3208">
        <v>0</v>
      </c>
      <c r="V3208">
        <v>0</v>
      </c>
      <c r="W3208" s="13">
        <v>40302</v>
      </c>
    </row>
    <row r="3209" spans="1:23" x14ac:dyDescent="0.25">
      <c r="A3209">
        <v>1</v>
      </c>
      <c r="B3209" t="s">
        <v>6342</v>
      </c>
      <c r="D3209" t="s">
        <v>6343</v>
      </c>
      <c r="E3209">
        <v>0</v>
      </c>
      <c r="F3209" t="s">
        <v>1799</v>
      </c>
      <c r="G3209" t="s">
        <v>29</v>
      </c>
      <c r="H3209">
        <v>37</v>
      </c>
      <c r="I3209" s="14">
        <v>12</v>
      </c>
      <c r="J3209" s="15">
        <v>0</v>
      </c>
      <c r="K3209" s="15">
        <v>0</v>
      </c>
      <c r="L3209" s="15">
        <v>0</v>
      </c>
      <c r="M3209">
        <v>3</v>
      </c>
      <c r="N3209">
        <v>3</v>
      </c>
      <c r="O3209">
        <v>0</v>
      </c>
      <c r="P3209">
        <v>12</v>
      </c>
      <c r="Q3209" t="s">
        <v>30</v>
      </c>
      <c r="R3209">
        <v>0.03</v>
      </c>
      <c r="S3209">
        <v>0</v>
      </c>
      <c r="T3209">
        <v>0</v>
      </c>
      <c r="U3209">
        <v>0</v>
      </c>
      <c r="V3209">
        <v>0</v>
      </c>
      <c r="W3209" s="13">
        <v>40302</v>
      </c>
    </row>
    <row r="3210" spans="1:23" x14ac:dyDescent="0.25">
      <c r="A3210">
        <v>1</v>
      </c>
      <c r="B3210" t="s">
        <v>6344</v>
      </c>
      <c r="D3210" t="s">
        <v>6345</v>
      </c>
      <c r="E3210">
        <v>0</v>
      </c>
      <c r="F3210" t="s">
        <v>1799</v>
      </c>
      <c r="G3210" t="s">
        <v>29</v>
      </c>
      <c r="H3210">
        <v>37</v>
      </c>
      <c r="I3210" s="14">
        <v>2</v>
      </c>
      <c r="J3210" s="15">
        <v>0</v>
      </c>
      <c r="K3210" s="15">
        <v>0</v>
      </c>
      <c r="L3210" s="15">
        <v>0</v>
      </c>
      <c r="M3210">
        <v>3</v>
      </c>
      <c r="N3210">
        <v>3</v>
      </c>
      <c r="O3210">
        <v>0</v>
      </c>
      <c r="P3210">
        <v>2</v>
      </c>
      <c r="Q3210" t="s">
        <v>30</v>
      </c>
      <c r="R3210">
        <v>0.03</v>
      </c>
      <c r="S3210">
        <v>0</v>
      </c>
      <c r="T3210">
        <v>0</v>
      </c>
      <c r="U3210">
        <v>0</v>
      </c>
      <c r="V3210">
        <v>0</v>
      </c>
      <c r="W3210" s="13">
        <v>40302</v>
      </c>
    </row>
    <row r="3211" spans="1:23" x14ac:dyDescent="0.25">
      <c r="A3211">
        <v>1</v>
      </c>
      <c r="B3211" t="s">
        <v>6346</v>
      </c>
      <c r="D3211" t="s">
        <v>6347</v>
      </c>
      <c r="E3211">
        <v>0</v>
      </c>
      <c r="F3211" t="s">
        <v>1799</v>
      </c>
      <c r="G3211" t="s">
        <v>29</v>
      </c>
      <c r="H3211">
        <v>37</v>
      </c>
      <c r="I3211" s="14">
        <v>3</v>
      </c>
      <c r="J3211" s="15">
        <v>0</v>
      </c>
      <c r="K3211" s="15">
        <v>0</v>
      </c>
      <c r="L3211" s="15">
        <v>0</v>
      </c>
      <c r="M3211">
        <v>3</v>
      </c>
      <c r="N3211">
        <v>3</v>
      </c>
      <c r="O3211">
        <v>0</v>
      </c>
      <c r="P3211">
        <v>3</v>
      </c>
      <c r="Q3211" t="s">
        <v>30</v>
      </c>
      <c r="R3211">
        <v>0.03</v>
      </c>
      <c r="S3211">
        <v>0</v>
      </c>
      <c r="T3211">
        <v>0</v>
      </c>
      <c r="U3211">
        <v>0</v>
      </c>
      <c r="V3211">
        <v>0</v>
      </c>
      <c r="W3211" s="13">
        <v>40302</v>
      </c>
    </row>
    <row r="3212" spans="1:23" x14ac:dyDescent="0.25">
      <c r="A3212">
        <v>1</v>
      </c>
      <c r="B3212" t="s">
        <v>6348</v>
      </c>
      <c r="D3212" t="s">
        <v>6349</v>
      </c>
      <c r="E3212">
        <v>0</v>
      </c>
      <c r="F3212" t="s">
        <v>1799</v>
      </c>
      <c r="G3212" t="s">
        <v>29</v>
      </c>
      <c r="H3212">
        <v>37</v>
      </c>
      <c r="I3212" s="14">
        <v>16</v>
      </c>
      <c r="J3212" s="15">
        <v>0</v>
      </c>
      <c r="K3212" s="15">
        <v>0</v>
      </c>
      <c r="L3212" s="15">
        <v>0</v>
      </c>
      <c r="M3212">
        <v>3</v>
      </c>
      <c r="N3212">
        <v>3</v>
      </c>
      <c r="O3212">
        <v>0</v>
      </c>
      <c r="P3212">
        <v>16</v>
      </c>
      <c r="Q3212" t="s">
        <v>30</v>
      </c>
      <c r="R3212">
        <v>0.03</v>
      </c>
      <c r="S3212">
        <v>0</v>
      </c>
      <c r="T3212">
        <v>0</v>
      </c>
      <c r="U3212">
        <v>0</v>
      </c>
      <c r="V3212">
        <v>0</v>
      </c>
      <c r="W3212" s="13">
        <v>40302</v>
      </c>
    </row>
    <row r="3213" spans="1:23" x14ac:dyDescent="0.25">
      <c r="A3213">
        <v>1</v>
      </c>
      <c r="B3213" t="s">
        <v>6350</v>
      </c>
      <c r="D3213" t="s">
        <v>6351</v>
      </c>
      <c r="E3213">
        <v>0</v>
      </c>
      <c r="F3213" t="s">
        <v>1799</v>
      </c>
      <c r="G3213" t="s">
        <v>29</v>
      </c>
      <c r="H3213">
        <v>37</v>
      </c>
      <c r="I3213" s="14">
        <v>2</v>
      </c>
      <c r="J3213" s="15">
        <v>0</v>
      </c>
      <c r="K3213" s="15">
        <v>0</v>
      </c>
      <c r="L3213" s="15">
        <v>0</v>
      </c>
      <c r="M3213">
        <v>3</v>
      </c>
      <c r="N3213">
        <v>3</v>
      </c>
      <c r="O3213">
        <v>0</v>
      </c>
      <c r="P3213">
        <v>2</v>
      </c>
      <c r="Q3213" t="s">
        <v>30</v>
      </c>
      <c r="R3213">
        <v>0.03</v>
      </c>
      <c r="S3213">
        <v>0</v>
      </c>
      <c r="T3213">
        <v>0</v>
      </c>
      <c r="U3213">
        <v>0</v>
      </c>
      <c r="V3213">
        <v>0</v>
      </c>
      <c r="W3213" s="13">
        <v>40302</v>
      </c>
    </row>
    <row r="3214" spans="1:23" x14ac:dyDescent="0.25">
      <c r="A3214">
        <v>1</v>
      </c>
      <c r="B3214" t="s">
        <v>6352</v>
      </c>
      <c r="D3214" t="s">
        <v>6353</v>
      </c>
      <c r="E3214">
        <v>0</v>
      </c>
      <c r="F3214" t="s">
        <v>1799</v>
      </c>
      <c r="G3214" t="s">
        <v>29</v>
      </c>
      <c r="H3214">
        <v>37</v>
      </c>
      <c r="I3214" s="14">
        <v>1</v>
      </c>
      <c r="J3214" s="15">
        <v>0</v>
      </c>
      <c r="K3214" s="15">
        <v>0</v>
      </c>
      <c r="L3214" s="15">
        <v>0</v>
      </c>
      <c r="M3214">
        <v>3</v>
      </c>
      <c r="N3214">
        <v>3</v>
      </c>
      <c r="O3214">
        <v>0</v>
      </c>
      <c r="P3214">
        <v>1</v>
      </c>
      <c r="Q3214" t="s">
        <v>30</v>
      </c>
      <c r="R3214">
        <v>0.03</v>
      </c>
      <c r="S3214">
        <v>0</v>
      </c>
      <c r="T3214">
        <v>0</v>
      </c>
      <c r="U3214">
        <v>0</v>
      </c>
      <c r="V3214">
        <v>0</v>
      </c>
      <c r="W3214" s="13">
        <v>40302</v>
      </c>
    </row>
    <row r="3215" spans="1:23" x14ac:dyDescent="0.25">
      <c r="A3215">
        <v>1</v>
      </c>
      <c r="B3215" t="s">
        <v>6354</v>
      </c>
      <c r="D3215" t="s">
        <v>6355</v>
      </c>
      <c r="E3215">
        <v>0</v>
      </c>
      <c r="F3215" t="s">
        <v>1799</v>
      </c>
      <c r="G3215" t="s">
        <v>29</v>
      </c>
      <c r="H3215">
        <v>37</v>
      </c>
      <c r="I3215" s="14">
        <v>2</v>
      </c>
      <c r="J3215" s="15">
        <v>0</v>
      </c>
      <c r="K3215" s="15">
        <v>0</v>
      </c>
      <c r="L3215" s="15">
        <v>0</v>
      </c>
      <c r="M3215">
        <v>3</v>
      </c>
      <c r="N3215">
        <v>3</v>
      </c>
      <c r="O3215">
        <v>0</v>
      </c>
      <c r="P3215">
        <v>2</v>
      </c>
      <c r="Q3215" t="s">
        <v>30</v>
      </c>
      <c r="R3215">
        <v>0.03</v>
      </c>
      <c r="S3215">
        <v>0</v>
      </c>
      <c r="T3215">
        <v>0</v>
      </c>
      <c r="U3215">
        <v>0</v>
      </c>
      <c r="V3215">
        <v>0</v>
      </c>
      <c r="W3215" s="13">
        <v>40302</v>
      </c>
    </row>
    <row r="3216" spans="1:23" x14ac:dyDescent="0.25">
      <c r="A3216">
        <v>1</v>
      </c>
      <c r="B3216" t="s">
        <v>6356</v>
      </c>
      <c r="D3216" t="s">
        <v>6357</v>
      </c>
      <c r="E3216">
        <v>0</v>
      </c>
      <c r="F3216" t="s">
        <v>1799</v>
      </c>
      <c r="G3216" t="s">
        <v>29</v>
      </c>
      <c r="H3216">
        <v>37</v>
      </c>
      <c r="I3216" s="14">
        <v>4</v>
      </c>
      <c r="J3216" s="15">
        <v>146001.18</v>
      </c>
      <c r="K3216" s="15">
        <v>0</v>
      </c>
      <c r="L3216" s="15">
        <v>0</v>
      </c>
      <c r="M3216">
        <v>3</v>
      </c>
      <c r="N3216">
        <v>3</v>
      </c>
      <c r="O3216">
        <v>0</v>
      </c>
      <c r="P3216">
        <v>4</v>
      </c>
      <c r="Q3216" t="s">
        <v>30</v>
      </c>
      <c r="R3216">
        <v>0.03</v>
      </c>
      <c r="S3216">
        <v>0</v>
      </c>
      <c r="T3216">
        <v>0</v>
      </c>
      <c r="U3216">
        <v>0</v>
      </c>
      <c r="V3216">
        <v>0</v>
      </c>
      <c r="W3216" s="13">
        <v>40584</v>
      </c>
    </row>
    <row r="3217" spans="1:23" x14ac:dyDescent="0.25">
      <c r="A3217">
        <v>1</v>
      </c>
      <c r="B3217" t="s">
        <v>6358</v>
      </c>
      <c r="D3217" t="s">
        <v>6359</v>
      </c>
      <c r="E3217">
        <v>0</v>
      </c>
      <c r="F3217" t="s">
        <v>1799</v>
      </c>
      <c r="G3217" t="s">
        <v>29</v>
      </c>
      <c r="H3217">
        <v>37</v>
      </c>
      <c r="I3217" s="14">
        <v>4</v>
      </c>
      <c r="J3217" s="15">
        <v>0</v>
      </c>
      <c r="K3217" s="15">
        <v>0</v>
      </c>
      <c r="L3217" s="15">
        <v>0</v>
      </c>
      <c r="M3217">
        <v>3</v>
      </c>
      <c r="N3217">
        <v>3</v>
      </c>
      <c r="O3217">
        <v>0</v>
      </c>
      <c r="P3217">
        <v>4</v>
      </c>
      <c r="Q3217" t="s">
        <v>30</v>
      </c>
      <c r="R3217">
        <v>0.03</v>
      </c>
      <c r="S3217">
        <v>0</v>
      </c>
      <c r="T3217">
        <v>0</v>
      </c>
      <c r="U3217">
        <v>0</v>
      </c>
      <c r="V3217">
        <v>0</v>
      </c>
      <c r="W3217" s="13">
        <v>40302</v>
      </c>
    </row>
    <row r="3218" spans="1:23" x14ac:dyDescent="0.25">
      <c r="A3218">
        <v>1</v>
      </c>
      <c r="B3218" t="s">
        <v>6360</v>
      </c>
      <c r="D3218" t="s">
        <v>6361</v>
      </c>
      <c r="E3218">
        <v>0</v>
      </c>
      <c r="F3218" t="s">
        <v>1799</v>
      </c>
      <c r="G3218" t="s">
        <v>29</v>
      </c>
      <c r="H3218">
        <v>37</v>
      </c>
      <c r="I3218" s="14">
        <v>2</v>
      </c>
      <c r="J3218" s="15">
        <v>0</v>
      </c>
      <c r="K3218" s="15">
        <v>0</v>
      </c>
      <c r="L3218" s="15">
        <v>0</v>
      </c>
      <c r="M3218">
        <v>3</v>
      </c>
      <c r="N3218">
        <v>3</v>
      </c>
      <c r="O3218">
        <v>0</v>
      </c>
      <c r="P3218">
        <v>2</v>
      </c>
      <c r="Q3218" t="s">
        <v>30</v>
      </c>
      <c r="R3218">
        <v>0.03</v>
      </c>
      <c r="S3218">
        <v>0</v>
      </c>
      <c r="T3218">
        <v>0</v>
      </c>
      <c r="U3218">
        <v>0</v>
      </c>
      <c r="V3218">
        <v>0</v>
      </c>
      <c r="W3218" s="13">
        <v>40302</v>
      </c>
    </row>
    <row r="3219" spans="1:23" x14ac:dyDescent="0.25">
      <c r="A3219">
        <v>1</v>
      </c>
      <c r="B3219" t="s">
        <v>6362</v>
      </c>
      <c r="D3219" t="s">
        <v>6363</v>
      </c>
      <c r="E3219">
        <v>0</v>
      </c>
      <c r="F3219" t="s">
        <v>1799</v>
      </c>
      <c r="G3219" t="s">
        <v>29</v>
      </c>
      <c r="H3219">
        <v>37</v>
      </c>
      <c r="I3219" s="14">
        <v>2</v>
      </c>
      <c r="J3219" s="15">
        <v>0</v>
      </c>
      <c r="K3219" s="15">
        <v>0</v>
      </c>
      <c r="L3219" s="15">
        <v>0</v>
      </c>
      <c r="M3219">
        <v>3</v>
      </c>
      <c r="N3219">
        <v>3</v>
      </c>
      <c r="O3219">
        <v>0</v>
      </c>
      <c r="P3219">
        <v>2</v>
      </c>
      <c r="Q3219" t="s">
        <v>30</v>
      </c>
      <c r="R3219">
        <v>0.03</v>
      </c>
      <c r="S3219">
        <v>0</v>
      </c>
      <c r="T3219">
        <v>0</v>
      </c>
      <c r="U3219">
        <v>0</v>
      </c>
      <c r="V3219">
        <v>0</v>
      </c>
      <c r="W3219" s="13">
        <v>40302</v>
      </c>
    </row>
    <row r="3220" spans="1:23" x14ac:dyDescent="0.25">
      <c r="A3220">
        <v>1</v>
      </c>
      <c r="B3220" t="s">
        <v>6364</v>
      </c>
      <c r="D3220" t="s">
        <v>6365</v>
      </c>
      <c r="E3220">
        <v>0</v>
      </c>
      <c r="F3220" t="s">
        <v>1799</v>
      </c>
      <c r="G3220" t="s">
        <v>29</v>
      </c>
      <c r="H3220">
        <v>37</v>
      </c>
      <c r="I3220" s="14">
        <v>2</v>
      </c>
      <c r="J3220" s="15">
        <v>0</v>
      </c>
      <c r="K3220" s="15">
        <v>0</v>
      </c>
      <c r="L3220" s="15">
        <v>0</v>
      </c>
      <c r="M3220">
        <v>3</v>
      </c>
      <c r="N3220">
        <v>3</v>
      </c>
      <c r="O3220">
        <v>0</v>
      </c>
      <c r="P3220">
        <v>2</v>
      </c>
      <c r="Q3220" t="s">
        <v>30</v>
      </c>
      <c r="R3220">
        <v>0.03</v>
      </c>
      <c r="S3220">
        <v>0</v>
      </c>
      <c r="T3220">
        <v>0</v>
      </c>
      <c r="U3220">
        <v>0</v>
      </c>
      <c r="V3220">
        <v>0</v>
      </c>
      <c r="W3220" s="13">
        <v>40302</v>
      </c>
    </row>
    <row r="3221" spans="1:23" x14ac:dyDescent="0.25">
      <c r="A3221">
        <v>1</v>
      </c>
      <c r="B3221" t="s">
        <v>6366</v>
      </c>
      <c r="D3221" t="s">
        <v>6367</v>
      </c>
      <c r="E3221">
        <v>0</v>
      </c>
      <c r="F3221" t="s">
        <v>2509</v>
      </c>
      <c r="G3221" t="s">
        <v>29</v>
      </c>
      <c r="H3221">
        <v>37</v>
      </c>
      <c r="I3221" s="14">
        <v>1</v>
      </c>
      <c r="J3221" s="15">
        <v>0</v>
      </c>
      <c r="K3221" s="15">
        <v>0</v>
      </c>
      <c r="L3221" s="15">
        <v>0</v>
      </c>
      <c r="M3221">
        <v>3</v>
      </c>
      <c r="N3221">
        <v>3</v>
      </c>
      <c r="O3221">
        <v>0</v>
      </c>
      <c r="P3221">
        <v>1</v>
      </c>
      <c r="Q3221" t="s">
        <v>30</v>
      </c>
      <c r="R3221">
        <v>0.03</v>
      </c>
      <c r="S3221">
        <v>0</v>
      </c>
      <c r="T3221">
        <v>0</v>
      </c>
      <c r="U3221">
        <v>0</v>
      </c>
      <c r="V3221">
        <v>0</v>
      </c>
      <c r="W3221" s="13">
        <v>40302</v>
      </c>
    </row>
    <row r="3222" spans="1:23" x14ac:dyDescent="0.25">
      <c r="A3222">
        <v>1</v>
      </c>
      <c r="B3222" t="s">
        <v>6368</v>
      </c>
      <c r="D3222" t="s">
        <v>6369</v>
      </c>
      <c r="E3222">
        <v>0</v>
      </c>
      <c r="F3222" t="s">
        <v>2509</v>
      </c>
      <c r="G3222" t="s">
        <v>29</v>
      </c>
      <c r="H3222">
        <v>37</v>
      </c>
      <c r="I3222" s="14">
        <v>1</v>
      </c>
      <c r="J3222" s="15">
        <v>0</v>
      </c>
      <c r="K3222" s="15">
        <v>0</v>
      </c>
      <c r="L3222" s="15">
        <v>0</v>
      </c>
      <c r="M3222">
        <v>3</v>
      </c>
      <c r="N3222">
        <v>3</v>
      </c>
      <c r="O3222">
        <v>0</v>
      </c>
      <c r="P3222">
        <v>1</v>
      </c>
      <c r="Q3222" t="s">
        <v>30</v>
      </c>
      <c r="R3222">
        <v>0.03</v>
      </c>
      <c r="S3222">
        <v>0</v>
      </c>
      <c r="T3222">
        <v>0</v>
      </c>
      <c r="U3222">
        <v>0</v>
      </c>
      <c r="V3222">
        <v>0</v>
      </c>
      <c r="W3222" s="13">
        <v>40302</v>
      </c>
    </row>
    <row r="3223" spans="1:23" x14ac:dyDescent="0.25">
      <c r="A3223">
        <v>1</v>
      </c>
      <c r="B3223" t="s">
        <v>6370</v>
      </c>
      <c r="D3223" t="s">
        <v>6371</v>
      </c>
      <c r="E3223">
        <v>0</v>
      </c>
      <c r="F3223" t="s">
        <v>2509</v>
      </c>
      <c r="G3223" t="s">
        <v>29</v>
      </c>
      <c r="H3223">
        <v>37</v>
      </c>
      <c r="I3223" s="14">
        <v>3</v>
      </c>
      <c r="J3223" s="15">
        <v>0</v>
      </c>
      <c r="K3223" s="15">
        <v>0</v>
      </c>
      <c r="L3223" s="15">
        <v>0</v>
      </c>
      <c r="M3223">
        <v>3</v>
      </c>
      <c r="N3223">
        <v>3</v>
      </c>
      <c r="O3223">
        <v>0</v>
      </c>
      <c r="P3223">
        <v>3</v>
      </c>
      <c r="Q3223" t="s">
        <v>30</v>
      </c>
      <c r="R3223">
        <v>0.03</v>
      </c>
      <c r="S3223">
        <v>0</v>
      </c>
      <c r="T3223">
        <v>0</v>
      </c>
      <c r="U3223">
        <v>0</v>
      </c>
      <c r="V3223">
        <v>0</v>
      </c>
      <c r="W3223" s="13">
        <v>40302</v>
      </c>
    </row>
    <row r="3224" spans="1:23" x14ac:dyDescent="0.25">
      <c r="A3224">
        <v>1</v>
      </c>
      <c r="B3224" t="s">
        <v>6372</v>
      </c>
      <c r="D3224" t="s">
        <v>6373</v>
      </c>
      <c r="E3224">
        <v>0</v>
      </c>
      <c r="F3224" t="s">
        <v>1799</v>
      </c>
      <c r="G3224" t="s">
        <v>29</v>
      </c>
      <c r="H3224">
        <v>37</v>
      </c>
      <c r="I3224" s="14">
        <v>3</v>
      </c>
      <c r="J3224" s="15">
        <v>0</v>
      </c>
      <c r="K3224" s="15">
        <v>0</v>
      </c>
      <c r="L3224" s="15">
        <v>0</v>
      </c>
      <c r="M3224">
        <v>3</v>
      </c>
      <c r="N3224">
        <v>3</v>
      </c>
      <c r="O3224">
        <v>0</v>
      </c>
      <c r="P3224">
        <v>3</v>
      </c>
      <c r="Q3224" t="s">
        <v>30</v>
      </c>
      <c r="R3224">
        <v>0.03</v>
      </c>
      <c r="S3224">
        <v>0</v>
      </c>
      <c r="T3224">
        <v>0</v>
      </c>
      <c r="U3224">
        <v>0</v>
      </c>
      <c r="V3224">
        <v>0</v>
      </c>
      <c r="W3224" s="13">
        <v>40302</v>
      </c>
    </row>
    <row r="3225" spans="1:23" x14ac:dyDescent="0.25">
      <c r="A3225">
        <v>1</v>
      </c>
      <c r="B3225" t="s">
        <v>6374</v>
      </c>
      <c r="D3225" t="s">
        <v>6375</v>
      </c>
      <c r="E3225">
        <v>0</v>
      </c>
      <c r="F3225" t="s">
        <v>2509</v>
      </c>
      <c r="G3225" t="s">
        <v>29</v>
      </c>
      <c r="H3225">
        <v>37</v>
      </c>
      <c r="I3225" s="14">
        <v>2</v>
      </c>
      <c r="J3225" s="15">
        <v>0</v>
      </c>
      <c r="K3225" s="15">
        <v>0</v>
      </c>
      <c r="L3225" s="15">
        <v>0</v>
      </c>
      <c r="M3225">
        <v>3</v>
      </c>
      <c r="N3225">
        <v>3</v>
      </c>
      <c r="O3225">
        <v>0</v>
      </c>
      <c r="P3225">
        <v>2</v>
      </c>
      <c r="Q3225" t="s">
        <v>30</v>
      </c>
      <c r="R3225">
        <v>0.03</v>
      </c>
      <c r="S3225">
        <v>0</v>
      </c>
      <c r="T3225">
        <v>0</v>
      </c>
      <c r="U3225">
        <v>0</v>
      </c>
      <c r="V3225">
        <v>0</v>
      </c>
      <c r="W3225" s="13">
        <v>40302</v>
      </c>
    </row>
    <row r="3226" spans="1:23" x14ac:dyDescent="0.25">
      <c r="A3226">
        <v>1</v>
      </c>
      <c r="B3226" t="s">
        <v>6376</v>
      </c>
      <c r="D3226" t="s">
        <v>6377</v>
      </c>
      <c r="E3226">
        <v>0</v>
      </c>
      <c r="F3226" t="s">
        <v>2509</v>
      </c>
      <c r="G3226" t="s">
        <v>29</v>
      </c>
      <c r="H3226">
        <v>37</v>
      </c>
      <c r="I3226" s="14">
        <v>3</v>
      </c>
      <c r="J3226" s="15">
        <v>0</v>
      </c>
      <c r="K3226" s="15">
        <v>0</v>
      </c>
      <c r="L3226" s="15">
        <v>0</v>
      </c>
      <c r="M3226">
        <v>3</v>
      </c>
      <c r="N3226">
        <v>3</v>
      </c>
      <c r="O3226">
        <v>0</v>
      </c>
      <c r="P3226">
        <v>3</v>
      </c>
      <c r="Q3226" t="s">
        <v>30</v>
      </c>
      <c r="R3226">
        <v>0.03</v>
      </c>
      <c r="S3226">
        <v>0</v>
      </c>
      <c r="T3226">
        <v>0</v>
      </c>
      <c r="U3226">
        <v>0</v>
      </c>
      <c r="V3226">
        <v>0</v>
      </c>
      <c r="W3226" s="13">
        <v>40302</v>
      </c>
    </row>
    <row r="3227" spans="1:23" x14ac:dyDescent="0.25">
      <c r="A3227">
        <v>1</v>
      </c>
      <c r="B3227" t="s">
        <v>6378</v>
      </c>
      <c r="D3227" t="s">
        <v>6379</v>
      </c>
      <c r="E3227">
        <v>0</v>
      </c>
      <c r="F3227" t="s">
        <v>4937</v>
      </c>
      <c r="G3227" t="s">
        <v>29</v>
      </c>
      <c r="H3227">
        <v>37</v>
      </c>
      <c r="I3227" s="14">
        <v>4</v>
      </c>
      <c r="J3227" s="15">
        <v>0</v>
      </c>
      <c r="K3227" s="15">
        <v>0</v>
      </c>
      <c r="L3227" s="15">
        <v>0</v>
      </c>
      <c r="M3227">
        <v>3</v>
      </c>
      <c r="N3227">
        <v>3</v>
      </c>
      <c r="O3227">
        <v>0</v>
      </c>
      <c r="P3227">
        <v>4</v>
      </c>
      <c r="Q3227" t="s">
        <v>30</v>
      </c>
      <c r="R3227">
        <v>0.03</v>
      </c>
      <c r="S3227">
        <v>0</v>
      </c>
      <c r="T3227">
        <v>0</v>
      </c>
      <c r="U3227">
        <v>0</v>
      </c>
      <c r="V3227">
        <v>0</v>
      </c>
      <c r="W3227" s="13">
        <v>40302</v>
      </c>
    </row>
    <row r="3228" spans="1:23" x14ac:dyDescent="0.25">
      <c r="A3228">
        <v>1</v>
      </c>
      <c r="B3228" t="s">
        <v>6380</v>
      </c>
      <c r="D3228" t="s">
        <v>6381</v>
      </c>
      <c r="E3228">
        <v>0</v>
      </c>
      <c r="F3228" t="s">
        <v>4937</v>
      </c>
      <c r="G3228" t="s">
        <v>29</v>
      </c>
      <c r="H3228">
        <v>36</v>
      </c>
      <c r="I3228" s="14">
        <v>1</v>
      </c>
      <c r="J3228" s="15">
        <v>51159.294999999998</v>
      </c>
      <c r="K3228" s="15">
        <v>0</v>
      </c>
      <c r="L3228" s="15">
        <v>0</v>
      </c>
      <c r="M3228">
        <v>3</v>
      </c>
      <c r="N3228">
        <v>3</v>
      </c>
      <c r="O3228">
        <v>0</v>
      </c>
      <c r="P3228">
        <v>1</v>
      </c>
      <c r="Q3228" t="s">
        <v>30</v>
      </c>
      <c r="R3228">
        <v>0.03</v>
      </c>
      <c r="S3228">
        <v>0</v>
      </c>
      <c r="T3228">
        <v>0</v>
      </c>
      <c r="U3228">
        <v>0</v>
      </c>
      <c r="V3228">
        <v>0</v>
      </c>
      <c r="W3228" s="13">
        <v>43938</v>
      </c>
    </row>
    <row r="3229" spans="1:23" x14ac:dyDescent="0.25">
      <c r="A3229">
        <v>1</v>
      </c>
      <c r="B3229" t="s">
        <v>6380</v>
      </c>
      <c r="D3229" t="s">
        <v>6381</v>
      </c>
      <c r="E3229">
        <v>0</v>
      </c>
      <c r="F3229" t="s">
        <v>4937</v>
      </c>
      <c r="G3229" t="s">
        <v>29</v>
      </c>
      <c r="H3229">
        <v>37</v>
      </c>
      <c r="I3229" s="14">
        <v>102</v>
      </c>
      <c r="J3229" s="15">
        <v>0</v>
      </c>
      <c r="K3229" s="15">
        <v>0</v>
      </c>
      <c r="L3229" s="15">
        <v>0</v>
      </c>
      <c r="M3229">
        <v>3</v>
      </c>
      <c r="N3229">
        <v>3</v>
      </c>
      <c r="O3229">
        <v>0</v>
      </c>
      <c r="P3229">
        <v>102</v>
      </c>
      <c r="Q3229" t="s">
        <v>30</v>
      </c>
      <c r="R3229">
        <v>0.03</v>
      </c>
      <c r="S3229">
        <v>0</v>
      </c>
      <c r="T3229">
        <v>0</v>
      </c>
      <c r="U3229">
        <v>0</v>
      </c>
      <c r="V3229">
        <v>0</v>
      </c>
      <c r="W3229" s="13">
        <v>40302</v>
      </c>
    </row>
    <row r="3230" spans="1:23" x14ac:dyDescent="0.25">
      <c r="A3230">
        <v>1</v>
      </c>
      <c r="B3230" t="s">
        <v>6382</v>
      </c>
      <c r="D3230" t="s">
        <v>6383</v>
      </c>
      <c r="E3230">
        <v>0</v>
      </c>
      <c r="F3230" t="s">
        <v>5888</v>
      </c>
      <c r="G3230" t="s">
        <v>29</v>
      </c>
      <c r="H3230">
        <v>37</v>
      </c>
      <c r="I3230" s="14">
        <v>1</v>
      </c>
      <c r="J3230" s="15">
        <v>0</v>
      </c>
      <c r="K3230" s="15">
        <v>0</v>
      </c>
      <c r="L3230" s="15">
        <v>0</v>
      </c>
      <c r="M3230">
        <v>3</v>
      </c>
      <c r="N3230">
        <v>3</v>
      </c>
      <c r="O3230">
        <v>0</v>
      </c>
      <c r="P3230">
        <v>1</v>
      </c>
      <c r="Q3230" t="s">
        <v>30</v>
      </c>
      <c r="R3230">
        <v>0.03</v>
      </c>
      <c r="S3230">
        <v>0</v>
      </c>
      <c r="T3230">
        <v>0</v>
      </c>
      <c r="U3230">
        <v>0</v>
      </c>
      <c r="V3230">
        <v>0</v>
      </c>
      <c r="W3230" s="13">
        <v>40302</v>
      </c>
    </row>
    <row r="3231" spans="1:23" x14ac:dyDescent="0.25">
      <c r="A3231">
        <v>1</v>
      </c>
      <c r="B3231" t="s">
        <v>6384</v>
      </c>
      <c r="D3231" t="s">
        <v>6385</v>
      </c>
      <c r="E3231">
        <v>0</v>
      </c>
      <c r="F3231" t="s">
        <v>5888</v>
      </c>
      <c r="G3231" t="s">
        <v>29</v>
      </c>
      <c r="H3231">
        <v>37</v>
      </c>
      <c r="I3231" s="14">
        <v>1</v>
      </c>
      <c r="J3231" s="15">
        <v>0</v>
      </c>
      <c r="K3231" s="15">
        <v>0</v>
      </c>
      <c r="L3231" s="15">
        <v>0</v>
      </c>
      <c r="M3231">
        <v>3</v>
      </c>
      <c r="N3231">
        <v>3</v>
      </c>
      <c r="O3231">
        <v>0</v>
      </c>
      <c r="P3231">
        <v>1</v>
      </c>
      <c r="Q3231" t="s">
        <v>30</v>
      </c>
      <c r="R3231">
        <v>0.03</v>
      </c>
      <c r="S3231">
        <v>0</v>
      </c>
      <c r="T3231">
        <v>0</v>
      </c>
      <c r="U3231">
        <v>0</v>
      </c>
      <c r="V3231">
        <v>0</v>
      </c>
      <c r="W3231" s="13">
        <v>40302</v>
      </c>
    </row>
    <row r="3232" spans="1:23" x14ac:dyDescent="0.25">
      <c r="A3232">
        <v>1</v>
      </c>
      <c r="B3232" t="s">
        <v>6386</v>
      </c>
      <c r="D3232" t="s">
        <v>6387</v>
      </c>
      <c r="E3232">
        <v>0</v>
      </c>
      <c r="F3232" t="s">
        <v>5888</v>
      </c>
      <c r="G3232" t="s">
        <v>29</v>
      </c>
      <c r="H3232">
        <v>37</v>
      </c>
      <c r="I3232" s="14">
        <v>1</v>
      </c>
      <c r="J3232" s="15">
        <v>0</v>
      </c>
      <c r="K3232" s="15">
        <v>0</v>
      </c>
      <c r="L3232" s="15">
        <v>0</v>
      </c>
      <c r="M3232">
        <v>3</v>
      </c>
      <c r="N3232">
        <v>3</v>
      </c>
      <c r="O3232">
        <v>0</v>
      </c>
      <c r="P3232">
        <v>1</v>
      </c>
      <c r="Q3232" t="s">
        <v>30</v>
      </c>
      <c r="R3232">
        <v>0.03</v>
      </c>
      <c r="S3232">
        <v>0</v>
      </c>
      <c r="T3232">
        <v>0</v>
      </c>
      <c r="U3232">
        <v>0</v>
      </c>
      <c r="V3232">
        <v>0</v>
      </c>
      <c r="W3232" s="13">
        <v>40302</v>
      </c>
    </row>
    <row r="3233" spans="1:24" x14ac:dyDescent="0.25">
      <c r="A3233">
        <v>1</v>
      </c>
      <c r="B3233" t="s">
        <v>6388</v>
      </c>
      <c r="D3233" t="s">
        <v>6389</v>
      </c>
      <c r="E3233">
        <v>0</v>
      </c>
      <c r="F3233" t="s">
        <v>5888</v>
      </c>
      <c r="G3233" t="s">
        <v>29</v>
      </c>
      <c r="H3233">
        <v>37</v>
      </c>
      <c r="I3233" s="14">
        <v>1</v>
      </c>
      <c r="J3233" s="15">
        <v>0</v>
      </c>
      <c r="K3233" s="15">
        <v>0</v>
      </c>
      <c r="L3233" s="15">
        <v>0</v>
      </c>
      <c r="M3233">
        <v>3</v>
      </c>
      <c r="N3233">
        <v>3</v>
      </c>
      <c r="O3233">
        <v>0</v>
      </c>
      <c r="P3233">
        <v>1</v>
      </c>
      <c r="Q3233" t="s">
        <v>30</v>
      </c>
      <c r="R3233">
        <v>0.03</v>
      </c>
      <c r="S3233">
        <v>0</v>
      </c>
      <c r="T3233">
        <v>0</v>
      </c>
      <c r="U3233">
        <v>0</v>
      </c>
      <c r="V3233">
        <v>0</v>
      </c>
      <c r="W3233" s="13">
        <v>40302</v>
      </c>
    </row>
    <row r="3234" spans="1:24" x14ac:dyDescent="0.25">
      <c r="A3234">
        <v>1</v>
      </c>
      <c r="B3234" t="s">
        <v>6390</v>
      </c>
      <c r="D3234" t="s">
        <v>6391</v>
      </c>
      <c r="E3234">
        <v>0</v>
      </c>
      <c r="F3234" t="s">
        <v>5888</v>
      </c>
      <c r="G3234" t="s">
        <v>29</v>
      </c>
      <c r="H3234">
        <v>37</v>
      </c>
      <c r="I3234" s="14">
        <v>1</v>
      </c>
      <c r="J3234" s="15">
        <v>0</v>
      </c>
      <c r="K3234" s="15">
        <v>0</v>
      </c>
      <c r="L3234" s="15">
        <v>0</v>
      </c>
      <c r="M3234">
        <v>3</v>
      </c>
      <c r="N3234">
        <v>3</v>
      </c>
      <c r="O3234">
        <v>0</v>
      </c>
      <c r="P3234">
        <v>1</v>
      </c>
      <c r="Q3234" t="s">
        <v>30</v>
      </c>
      <c r="R3234">
        <v>0.03</v>
      </c>
      <c r="S3234">
        <v>0</v>
      </c>
      <c r="T3234">
        <v>0</v>
      </c>
      <c r="U3234">
        <v>0</v>
      </c>
      <c r="V3234">
        <v>0</v>
      </c>
      <c r="W3234" s="13">
        <v>40302</v>
      </c>
    </row>
    <row r="3235" spans="1:24" x14ac:dyDescent="0.25">
      <c r="A3235">
        <v>1</v>
      </c>
      <c r="B3235" t="s">
        <v>6392</v>
      </c>
      <c r="D3235" t="s">
        <v>6393</v>
      </c>
      <c r="E3235">
        <v>0</v>
      </c>
      <c r="F3235" t="s">
        <v>5888</v>
      </c>
      <c r="G3235" t="s">
        <v>29</v>
      </c>
      <c r="H3235">
        <v>36</v>
      </c>
      <c r="I3235" s="14">
        <v>1</v>
      </c>
      <c r="J3235" s="15">
        <v>9888.5</v>
      </c>
      <c r="K3235" s="15">
        <v>0</v>
      </c>
      <c r="L3235" s="15">
        <v>0</v>
      </c>
      <c r="M3235">
        <v>3</v>
      </c>
      <c r="N3235">
        <v>3</v>
      </c>
      <c r="O3235">
        <v>0</v>
      </c>
      <c r="P3235">
        <v>1</v>
      </c>
      <c r="Q3235" t="s">
        <v>30</v>
      </c>
      <c r="R3235">
        <v>0.03</v>
      </c>
      <c r="S3235">
        <v>0</v>
      </c>
      <c r="T3235">
        <v>0</v>
      </c>
      <c r="U3235">
        <v>0</v>
      </c>
      <c r="V3235">
        <v>0</v>
      </c>
      <c r="W3235" s="13">
        <v>43199</v>
      </c>
      <c r="X3235">
        <v>158</v>
      </c>
    </row>
    <row r="3236" spans="1:24" x14ac:dyDescent="0.25">
      <c r="A3236">
        <v>1</v>
      </c>
      <c r="B3236" t="s">
        <v>6392</v>
      </c>
      <c r="D3236" t="s">
        <v>6393</v>
      </c>
      <c r="E3236">
        <v>0</v>
      </c>
      <c r="F3236" t="s">
        <v>5888</v>
      </c>
      <c r="G3236" t="s">
        <v>29</v>
      </c>
      <c r="H3236">
        <v>37</v>
      </c>
      <c r="I3236" s="14">
        <v>1</v>
      </c>
      <c r="J3236" s="15">
        <v>0</v>
      </c>
      <c r="K3236" s="15">
        <v>0</v>
      </c>
      <c r="L3236" s="15">
        <v>0</v>
      </c>
      <c r="M3236">
        <v>3</v>
      </c>
      <c r="N3236">
        <v>3</v>
      </c>
      <c r="O3236">
        <v>0</v>
      </c>
      <c r="P3236">
        <v>1</v>
      </c>
      <c r="Q3236" t="s">
        <v>30</v>
      </c>
      <c r="R3236">
        <v>0.03</v>
      </c>
      <c r="S3236">
        <v>0</v>
      </c>
      <c r="T3236">
        <v>0</v>
      </c>
      <c r="U3236">
        <v>0</v>
      </c>
      <c r="V3236">
        <v>0</v>
      </c>
      <c r="W3236" s="13">
        <v>40302</v>
      </c>
    </row>
    <row r="3237" spans="1:24" x14ac:dyDescent="0.25">
      <c r="A3237">
        <v>1</v>
      </c>
      <c r="B3237" t="s">
        <v>6394</v>
      </c>
      <c r="D3237" t="s">
        <v>6395</v>
      </c>
      <c r="E3237">
        <v>0</v>
      </c>
      <c r="F3237" t="s">
        <v>5888</v>
      </c>
      <c r="G3237" t="s">
        <v>29</v>
      </c>
      <c r="H3237">
        <v>37</v>
      </c>
      <c r="I3237" s="14">
        <v>2</v>
      </c>
      <c r="J3237" s="15">
        <v>0</v>
      </c>
      <c r="K3237" s="15">
        <v>0</v>
      </c>
      <c r="L3237" s="15">
        <v>0</v>
      </c>
      <c r="M3237">
        <v>3</v>
      </c>
      <c r="N3237">
        <v>3</v>
      </c>
      <c r="O3237">
        <v>0</v>
      </c>
      <c r="P3237">
        <v>2</v>
      </c>
      <c r="Q3237" t="s">
        <v>30</v>
      </c>
      <c r="R3237">
        <v>0.03</v>
      </c>
      <c r="S3237">
        <v>0</v>
      </c>
      <c r="T3237">
        <v>0</v>
      </c>
      <c r="U3237">
        <v>0</v>
      </c>
      <c r="V3237">
        <v>0</v>
      </c>
      <c r="W3237" s="13">
        <v>40302</v>
      </c>
    </row>
    <row r="3238" spans="1:24" x14ac:dyDescent="0.25">
      <c r="A3238">
        <v>1</v>
      </c>
      <c r="B3238" t="s">
        <v>6396</v>
      </c>
      <c r="D3238" t="s">
        <v>6397</v>
      </c>
      <c r="E3238">
        <v>0</v>
      </c>
      <c r="F3238" t="s">
        <v>5888</v>
      </c>
      <c r="G3238" t="s">
        <v>29</v>
      </c>
      <c r="H3238">
        <v>37</v>
      </c>
      <c r="I3238" s="14">
        <v>1</v>
      </c>
      <c r="J3238" s="15">
        <v>0</v>
      </c>
      <c r="K3238" s="15">
        <v>0</v>
      </c>
      <c r="L3238" s="15">
        <v>0</v>
      </c>
      <c r="M3238">
        <v>3</v>
      </c>
      <c r="N3238">
        <v>3</v>
      </c>
      <c r="O3238">
        <v>0</v>
      </c>
      <c r="P3238">
        <v>1</v>
      </c>
      <c r="Q3238" t="s">
        <v>30</v>
      </c>
      <c r="R3238">
        <v>0.03</v>
      </c>
      <c r="S3238">
        <v>0</v>
      </c>
      <c r="T3238">
        <v>0</v>
      </c>
      <c r="U3238">
        <v>0</v>
      </c>
      <c r="V3238">
        <v>0</v>
      </c>
      <c r="W3238" s="13">
        <v>40302</v>
      </c>
    </row>
    <row r="3239" spans="1:24" x14ac:dyDescent="0.25">
      <c r="A3239">
        <v>1</v>
      </c>
      <c r="B3239" t="s">
        <v>6398</v>
      </c>
      <c r="D3239" t="s">
        <v>6399</v>
      </c>
      <c r="E3239">
        <v>0</v>
      </c>
      <c r="F3239" t="s">
        <v>5888</v>
      </c>
      <c r="G3239" t="s">
        <v>29</v>
      </c>
      <c r="H3239">
        <v>37</v>
      </c>
      <c r="I3239" s="14">
        <v>1</v>
      </c>
      <c r="J3239" s="15">
        <v>0</v>
      </c>
      <c r="K3239" s="15">
        <v>0</v>
      </c>
      <c r="L3239" s="15">
        <v>0</v>
      </c>
      <c r="M3239">
        <v>3</v>
      </c>
      <c r="N3239">
        <v>3</v>
      </c>
      <c r="O3239">
        <v>0</v>
      </c>
      <c r="P3239">
        <v>1</v>
      </c>
      <c r="Q3239" t="s">
        <v>30</v>
      </c>
      <c r="R3239">
        <v>0.03</v>
      </c>
      <c r="S3239">
        <v>0</v>
      </c>
      <c r="T3239">
        <v>0</v>
      </c>
      <c r="U3239">
        <v>0</v>
      </c>
      <c r="V3239">
        <v>0</v>
      </c>
      <c r="W3239" s="13">
        <v>40302</v>
      </c>
    </row>
    <row r="3240" spans="1:24" x14ac:dyDescent="0.25">
      <c r="A3240">
        <v>1</v>
      </c>
      <c r="B3240" t="s">
        <v>6400</v>
      </c>
      <c r="D3240" t="s">
        <v>6401</v>
      </c>
      <c r="E3240">
        <v>0</v>
      </c>
      <c r="F3240" t="s">
        <v>4937</v>
      </c>
      <c r="G3240" t="s">
        <v>29</v>
      </c>
      <c r="H3240">
        <v>37</v>
      </c>
      <c r="I3240" s="14">
        <v>4</v>
      </c>
      <c r="J3240" s="15">
        <v>0</v>
      </c>
      <c r="K3240" s="15">
        <v>0</v>
      </c>
      <c r="L3240" s="15">
        <v>0</v>
      </c>
      <c r="M3240">
        <v>3</v>
      </c>
      <c r="N3240">
        <v>3</v>
      </c>
      <c r="O3240">
        <v>0</v>
      </c>
      <c r="P3240">
        <v>4</v>
      </c>
      <c r="Q3240" t="s">
        <v>30</v>
      </c>
      <c r="R3240">
        <v>0.03</v>
      </c>
      <c r="S3240">
        <v>0</v>
      </c>
      <c r="T3240">
        <v>0</v>
      </c>
      <c r="U3240">
        <v>0</v>
      </c>
      <c r="V3240">
        <v>0</v>
      </c>
      <c r="W3240" s="13">
        <v>40302</v>
      </c>
    </row>
    <row r="3241" spans="1:24" x14ac:dyDescent="0.25">
      <c r="A3241">
        <v>1</v>
      </c>
      <c r="B3241" t="s">
        <v>6402</v>
      </c>
      <c r="D3241" t="s">
        <v>6403</v>
      </c>
      <c r="E3241">
        <v>0</v>
      </c>
      <c r="F3241" t="s">
        <v>5888</v>
      </c>
      <c r="G3241" t="s">
        <v>29</v>
      </c>
      <c r="H3241">
        <v>37</v>
      </c>
      <c r="I3241" s="14">
        <v>1</v>
      </c>
      <c r="J3241" s="15">
        <v>0</v>
      </c>
      <c r="K3241" s="15">
        <v>0</v>
      </c>
      <c r="L3241" s="15">
        <v>0</v>
      </c>
      <c r="M3241">
        <v>3</v>
      </c>
      <c r="N3241">
        <v>3</v>
      </c>
      <c r="O3241">
        <v>0</v>
      </c>
      <c r="P3241">
        <v>1</v>
      </c>
      <c r="Q3241" t="s">
        <v>30</v>
      </c>
      <c r="R3241">
        <v>0.03</v>
      </c>
      <c r="S3241">
        <v>0</v>
      </c>
      <c r="T3241">
        <v>0</v>
      </c>
      <c r="U3241">
        <v>0</v>
      </c>
      <c r="V3241">
        <v>0</v>
      </c>
      <c r="W3241" s="13">
        <v>40302</v>
      </c>
    </row>
    <row r="3242" spans="1:24" x14ac:dyDescent="0.25">
      <c r="A3242">
        <v>1</v>
      </c>
      <c r="B3242" t="s">
        <v>6404</v>
      </c>
      <c r="D3242" t="s">
        <v>6405</v>
      </c>
      <c r="E3242">
        <v>0</v>
      </c>
      <c r="F3242" t="s">
        <v>4937</v>
      </c>
      <c r="G3242" t="s">
        <v>29</v>
      </c>
      <c r="H3242">
        <v>37</v>
      </c>
      <c r="I3242" s="14">
        <v>8</v>
      </c>
      <c r="J3242" s="15">
        <v>0</v>
      </c>
      <c r="K3242" s="15">
        <v>0</v>
      </c>
      <c r="L3242" s="15">
        <v>0</v>
      </c>
      <c r="M3242">
        <v>3</v>
      </c>
      <c r="N3242">
        <v>3</v>
      </c>
      <c r="O3242">
        <v>0</v>
      </c>
      <c r="P3242">
        <v>8</v>
      </c>
      <c r="Q3242" t="s">
        <v>30</v>
      </c>
      <c r="R3242">
        <v>0.03</v>
      </c>
      <c r="S3242">
        <v>0</v>
      </c>
      <c r="T3242">
        <v>0</v>
      </c>
      <c r="U3242">
        <v>0</v>
      </c>
      <c r="V3242">
        <v>0</v>
      </c>
      <c r="W3242" s="13">
        <v>40302</v>
      </c>
    </row>
    <row r="3243" spans="1:24" x14ac:dyDescent="0.25">
      <c r="A3243">
        <v>1</v>
      </c>
      <c r="B3243" t="s">
        <v>6406</v>
      </c>
      <c r="D3243" t="s">
        <v>6407</v>
      </c>
      <c r="E3243">
        <v>0</v>
      </c>
      <c r="F3243" t="s">
        <v>4937</v>
      </c>
      <c r="G3243" t="s">
        <v>29</v>
      </c>
      <c r="H3243">
        <v>37</v>
      </c>
      <c r="I3243" s="14">
        <v>1</v>
      </c>
      <c r="J3243" s="15">
        <v>0</v>
      </c>
      <c r="K3243" s="15">
        <v>0</v>
      </c>
      <c r="L3243" s="15">
        <v>0</v>
      </c>
      <c r="M3243">
        <v>3</v>
      </c>
      <c r="N3243">
        <v>3</v>
      </c>
      <c r="O3243">
        <v>0</v>
      </c>
      <c r="P3243">
        <v>1</v>
      </c>
      <c r="Q3243" t="s">
        <v>30</v>
      </c>
      <c r="R3243">
        <v>0.03</v>
      </c>
      <c r="S3243">
        <v>0</v>
      </c>
      <c r="T3243">
        <v>0</v>
      </c>
      <c r="U3243">
        <v>0</v>
      </c>
      <c r="V3243">
        <v>0</v>
      </c>
      <c r="W3243" s="13">
        <v>40302</v>
      </c>
    </row>
    <row r="3244" spans="1:24" x14ac:dyDescent="0.25">
      <c r="A3244">
        <v>1</v>
      </c>
      <c r="B3244" t="s">
        <v>6408</v>
      </c>
      <c r="D3244" t="s">
        <v>6409</v>
      </c>
      <c r="E3244">
        <v>0</v>
      </c>
      <c r="F3244" t="s">
        <v>4937</v>
      </c>
      <c r="G3244" t="s">
        <v>29</v>
      </c>
      <c r="H3244">
        <v>37</v>
      </c>
      <c r="I3244" s="14">
        <v>1</v>
      </c>
      <c r="J3244" s="15">
        <v>0</v>
      </c>
      <c r="K3244" s="15">
        <v>0</v>
      </c>
      <c r="L3244" s="15">
        <v>0</v>
      </c>
      <c r="M3244">
        <v>3</v>
      </c>
      <c r="N3244">
        <v>3</v>
      </c>
      <c r="O3244">
        <v>0</v>
      </c>
      <c r="P3244">
        <v>1</v>
      </c>
      <c r="Q3244" t="s">
        <v>30</v>
      </c>
      <c r="R3244">
        <v>0.03</v>
      </c>
      <c r="S3244">
        <v>0</v>
      </c>
      <c r="T3244">
        <v>0</v>
      </c>
      <c r="U3244">
        <v>0</v>
      </c>
      <c r="V3244">
        <v>0</v>
      </c>
      <c r="W3244" s="13">
        <v>40302</v>
      </c>
    </row>
    <row r="3245" spans="1:24" x14ac:dyDescent="0.25">
      <c r="A3245">
        <v>1</v>
      </c>
      <c r="B3245" t="s">
        <v>6410</v>
      </c>
      <c r="D3245" t="s">
        <v>6411</v>
      </c>
      <c r="E3245">
        <v>0</v>
      </c>
      <c r="F3245" t="s">
        <v>2509</v>
      </c>
      <c r="G3245" t="s">
        <v>29</v>
      </c>
      <c r="H3245">
        <v>37</v>
      </c>
      <c r="I3245" s="14">
        <v>3</v>
      </c>
      <c r="J3245" s="15">
        <v>0</v>
      </c>
      <c r="K3245" s="15">
        <v>0</v>
      </c>
      <c r="L3245" s="15">
        <v>0</v>
      </c>
      <c r="M3245">
        <v>3</v>
      </c>
      <c r="N3245">
        <v>3</v>
      </c>
      <c r="O3245">
        <v>0</v>
      </c>
      <c r="P3245">
        <v>3</v>
      </c>
      <c r="Q3245" t="s">
        <v>30</v>
      </c>
      <c r="R3245">
        <v>0.03</v>
      </c>
      <c r="S3245">
        <v>0</v>
      </c>
      <c r="T3245">
        <v>0</v>
      </c>
      <c r="U3245">
        <v>0</v>
      </c>
      <c r="V3245">
        <v>0</v>
      </c>
      <c r="W3245" s="13">
        <v>40302</v>
      </c>
    </row>
    <row r="3246" spans="1:24" x14ac:dyDescent="0.25">
      <c r="A3246">
        <v>1</v>
      </c>
      <c r="B3246" t="s">
        <v>6412</v>
      </c>
      <c r="D3246" t="s">
        <v>6413</v>
      </c>
      <c r="E3246">
        <v>0</v>
      </c>
      <c r="F3246" t="s">
        <v>1725</v>
      </c>
      <c r="G3246" t="s">
        <v>29</v>
      </c>
      <c r="H3246">
        <v>37</v>
      </c>
      <c r="I3246" s="14">
        <v>1</v>
      </c>
      <c r="J3246" s="15">
        <v>0</v>
      </c>
      <c r="K3246" s="15">
        <v>0</v>
      </c>
      <c r="L3246" s="15">
        <v>0</v>
      </c>
      <c r="M3246">
        <v>3</v>
      </c>
      <c r="N3246">
        <v>3</v>
      </c>
      <c r="O3246">
        <v>0</v>
      </c>
      <c r="P3246">
        <v>1</v>
      </c>
      <c r="Q3246" t="s">
        <v>30</v>
      </c>
      <c r="R3246">
        <v>0.03</v>
      </c>
      <c r="S3246">
        <v>0</v>
      </c>
      <c r="T3246">
        <v>0</v>
      </c>
      <c r="U3246">
        <v>0</v>
      </c>
      <c r="V3246">
        <v>0</v>
      </c>
      <c r="W3246" s="13">
        <v>40302</v>
      </c>
    </row>
    <row r="3247" spans="1:24" x14ac:dyDescent="0.25">
      <c r="A3247">
        <v>1</v>
      </c>
      <c r="B3247" t="s">
        <v>6414</v>
      </c>
      <c r="D3247" t="s">
        <v>6415</v>
      </c>
      <c r="E3247">
        <v>0</v>
      </c>
      <c r="F3247" t="s">
        <v>1725</v>
      </c>
      <c r="G3247" t="s">
        <v>29</v>
      </c>
      <c r="H3247">
        <v>37</v>
      </c>
      <c r="I3247" s="14">
        <v>1</v>
      </c>
      <c r="J3247" s="15">
        <v>0</v>
      </c>
      <c r="K3247" s="15">
        <v>0</v>
      </c>
      <c r="L3247" s="15">
        <v>0</v>
      </c>
      <c r="M3247">
        <v>3</v>
      </c>
      <c r="N3247">
        <v>3</v>
      </c>
      <c r="O3247">
        <v>0</v>
      </c>
      <c r="P3247">
        <v>1</v>
      </c>
      <c r="Q3247" t="s">
        <v>30</v>
      </c>
      <c r="R3247">
        <v>0.03</v>
      </c>
      <c r="S3247">
        <v>0</v>
      </c>
      <c r="T3247">
        <v>0</v>
      </c>
      <c r="U3247">
        <v>0</v>
      </c>
      <c r="V3247">
        <v>0</v>
      </c>
      <c r="W3247" s="13">
        <v>40302</v>
      </c>
    </row>
    <row r="3248" spans="1:24" x14ac:dyDescent="0.25">
      <c r="A3248">
        <v>1</v>
      </c>
      <c r="B3248" t="s">
        <v>6416</v>
      </c>
      <c r="D3248" t="s">
        <v>6417</v>
      </c>
      <c r="E3248">
        <v>0</v>
      </c>
      <c r="F3248" t="s">
        <v>5888</v>
      </c>
      <c r="G3248" t="s">
        <v>29</v>
      </c>
      <c r="H3248">
        <v>37</v>
      </c>
      <c r="I3248" s="14">
        <v>1</v>
      </c>
      <c r="J3248" s="15">
        <v>0</v>
      </c>
      <c r="K3248" s="15">
        <v>0</v>
      </c>
      <c r="L3248" s="15">
        <v>0</v>
      </c>
      <c r="M3248">
        <v>3</v>
      </c>
      <c r="N3248">
        <v>3</v>
      </c>
      <c r="O3248">
        <v>0</v>
      </c>
      <c r="P3248">
        <v>1</v>
      </c>
      <c r="Q3248" t="s">
        <v>30</v>
      </c>
      <c r="R3248">
        <v>0.03</v>
      </c>
      <c r="S3248">
        <v>0</v>
      </c>
      <c r="T3248">
        <v>0</v>
      </c>
      <c r="U3248">
        <v>0</v>
      </c>
      <c r="V3248">
        <v>0</v>
      </c>
      <c r="W3248" s="13">
        <v>40302</v>
      </c>
    </row>
    <row r="3249" spans="1:23" x14ac:dyDescent="0.25">
      <c r="A3249">
        <v>1</v>
      </c>
      <c r="B3249" t="s">
        <v>6418</v>
      </c>
      <c r="D3249" t="s">
        <v>6419</v>
      </c>
      <c r="E3249">
        <v>0</v>
      </c>
      <c r="F3249" t="s">
        <v>5888</v>
      </c>
      <c r="G3249" t="s">
        <v>29</v>
      </c>
      <c r="H3249">
        <v>37</v>
      </c>
      <c r="I3249" s="14">
        <v>3</v>
      </c>
      <c r="J3249" s="15">
        <v>0</v>
      </c>
      <c r="K3249" s="15">
        <v>0</v>
      </c>
      <c r="L3249" s="15">
        <v>0</v>
      </c>
      <c r="M3249">
        <v>3</v>
      </c>
      <c r="N3249">
        <v>3</v>
      </c>
      <c r="O3249">
        <v>0</v>
      </c>
      <c r="P3249">
        <v>3</v>
      </c>
      <c r="Q3249" t="s">
        <v>30</v>
      </c>
      <c r="R3249">
        <v>0.03</v>
      </c>
      <c r="S3249">
        <v>0</v>
      </c>
      <c r="T3249">
        <v>0</v>
      </c>
      <c r="U3249">
        <v>0</v>
      </c>
      <c r="V3249">
        <v>0</v>
      </c>
      <c r="W3249" s="13">
        <v>40302</v>
      </c>
    </row>
    <row r="3250" spans="1:23" x14ac:dyDescent="0.25">
      <c r="A3250">
        <v>1</v>
      </c>
      <c r="B3250" t="s">
        <v>6420</v>
      </c>
      <c r="D3250" t="s">
        <v>6421</v>
      </c>
      <c r="E3250">
        <v>0</v>
      </c>
      <c r="F3250" t="s">
        <v>4937</v>
      </c>
      <c r="G3250" t="s">
        <v>29</v>
      </c>
      <c r="H3250">
        <v>37</v>
      </c>
      <c r="I3250" s="14">
        <v>31</v>
      </c>
      <c r="J3250" s="15">
        <v>0</v>
      </c>
      <c r="K3250" s="15">
        <v>0</v>
      </c>
      <c r="L3250" s="15">
        <v>0</v>
      </c>
      <c r="M3250">
        <v>3</v>
      </c>
      <c r="N3250">
        <v>3</v>
      </c>
      <c r="O3250">
        <v>0</v>
      </c>
      <c r="P3250">
        <v>31</v>
      </c>
      <c r="Q3250" t="s">
        <v>30</v>
      </c>
      <c r="R3250">
        <v>0.03</v>
      </c>
      <c r="S3250">
        <v>0</v>
      </c>
      <c r="T3250">
        <v>0</v>
      </c>
      <c r="U3250">
        <v>0</v>
      </c>
      <c r="V3250">
        <v>0</v>
      </c>
      <c r="W3250" s="13">
        <v>40302</v>
      </c>
    </row>
    <row r="3251" spans="1:23" x14ac:dyDescent="0.25">
      <c r="A3251">
        <v>1</v>
      </c>
      <c r="B3251" t="s">
        <v>6422</v>
      </c>
      <c r="D3251" t="s">
        <v>6423</v>
      </c>
      <c r="E3251">
        <v>0</v>
      </c>
      <c r="F3251" t="s">
        <v>4937</v>
      </c>
      <c r="G3251" t="s">
        <v>29</v>
      </c>
      <c r="H3251">
        <v>37</v>
      </c>
      <c r="I3251" s="14">
        <v>2</v>
      </c>
      <c r="J3251" s="15">
        <v>0</v>
      </c>
      <c r="K3251" s="15">
        <v>0</v>
      </c>
      <c r="L3251" s="15">
        <v>0</v>
      </c>
      <c r="M3251">
        <v>3</v>
      </c>
      <c r="N3251">
        <v>3</v>
      </c>
      <c r="O3251">
        <v>0</v>
      </c>
      <c r="P3251">
        <v>2</v>
      </c>
      <c r="Q3251" t="s">
        <v>30</v>
      </c>
      <c r="R3251">
        <v>0.03</v>
      </c>
      <c r="S3251">
        <v>0</v>
      </c>
      <c r="T3251">
        <v>0</v>
      </c>
      <c r="U3251">
        <v>0</v>
      </c>
      <c r="V3251">
        <v>0</v>
      </c>
      <c r="W3251" s="13">
        <v>40302</v>
      </c>
    </row>
    <row r="3252" spans="1:23" x14ac:dyDescent="0.25">
      <c r="A3252">
        <v>1</v>
      </c>
      <c r="B3252" t="s">
        <v>6424</v>
      </c>
      <c r="D3252" t="s">
        <v>6425</v>
      </c>
      <c r="E3252">
        <v>0</v>
      </c>
      <c r="F3252" t="s">
        <v>4937</v>
      </c>
      <c r="G3252" t="s">
        <v>29</v>
      </c>
      <c r="H3252">
        <v>37</v>
      </c>
      <c r="I3252" s="14">
        <v>1</v>
      </c>
      <c r="J3252" s="15">
        <v>0</v>
      </c>
      <c r="K3252" s="15">
        <v>0</v>
      </c>
      <c r="L3252" s="15">
        <v>0</v>
      </c>
      <c r="M3252">
        <v>3</v>
      </c>
      <c r="N3252">
        <v>3</v>
      </c>
      <c r="O3252">
        <v>0</v>
      </c>
      <c r="P3252">
        <v>1</v>
      </c>
      <c r="Q3252" t="s">
        <v>30</v>
      </c>
      <c r="R3252">
        <v>0.03</v>
      </c>
      <c r="S3252">
        <v>0</v>
      </c>
      <c r="T3252">
        <v>0</v>
      </c>
      <c r="U3252">
        <v>0</v>
      </c>
      <c r="V3252">
        <v>0</v>
      </c>
      <c r="W3252" s="13">
        <v>40302</v>
      </c>
    </row>
    <row r="3253" spans="1:23" x14ac:dyDescent="0.25">
      <c r="A3253">
        <v>1</v>
      </c>
      <c r="B3253" t="s">
        <v>6426</v>
      </c>
      <c r="D3253" t="s">
        <v>6427</v>
      </c>
      <c r="E3253">
        <v>0</v>
      </c>
      <c r="F3253" t="s">
        <v>4937</v>
      </c>
      <c r="G3253" t="s">
        <v>29</v>
      </c>
      <c r="H3253">
        <v>37</v>
      </c>
      <c r="I3253" s="14">
        <v>1</v>
      </c>
      <c r="J3253" s="15">
        <v>0</v>
      </c>
      <c r="K3253" s="15">
        <v>0</v>
      </c>
      <c r="L3253" s="15">
        <v>0</v>
      </c>
      <c r="M3253">
        <v>3</v>
      </c>
      <c r="N3253">
        <v>3</v>
      </c>
      <c r="O3253">
        <v>0</v>
      </c>
      <c r="P3253">
        <v>1</v>
      </c>
      <c r="Q3253" t="s">
        <v>30</v>
      </c>
      <c r="R3253">
        <v>0.03</v>
      </c>
      <c r="S3253">
        <v>0</v>
      </c>
      <c r="T3253">
        <v>0</v>
      </c>
      <c r="U3253">
        <v>0</v>
      </c>
      <c r="V3253">
        <v>0</v>
      </c>
      <c r="W3253" s="13">
        <v>40302</v>
      </c>
    </row>
    <row r="3254" spans="1:23" x14ac:dyDescent="0.25">
      <c r="A3254">
        <v>1</v>
      </c>
      <c r="B3254" t="s">
        <v>6428</v>
      </c>
      <c r="D3254" t="s">
        <v>6429</v>
      </c>
      <c r="E3254">
        <v>0</v>
      </c>
      <c r="F3254" t="s">
        <v>5888</v>
      </c>
      <c r="G3254" t="s">
        <v>29</v>
      </c>
      <c r="H3254">
        <v>37</v>
      </c>
      <c r="I3254" s="14">
        <v>1</v>
      </c>
      <c r="J3254" s="15">
        <v>0</v>
      </c>
      <c r="K3254" s="15">
        <v>0</v>
      </c>
      <c r="L3254" s="15">
        <v>0</v>
      </c>
      <c r="M3254">
        <v>3</v>
      </c>
      <c r="N3254">
        <v>3</v>
      </c>
      <c r="O3254">
        <v>0</v>
      </c>
      <c r="P3254">
        <v>1</v>
      </c>
      <c r="Q3254" t="s">
        <v>30</v>
      </c>
      <c r="R3254">
        <v>0.03</v>
      </c>
      <c r="S3254">
        <v>0</v>
      </c>
      <c r="T3254">
        <v>0</v>
      </c>
      <c r="U3254">
        <v>0</v>
      </c>
      <c r="V3254">
        <v>0</v>
      </c>
      <c r="W3254" s="13">
        <v>40302</v>
      </c>
    </row>
    <row r="3255" spans="1:23" x14ac:dyDescent="0.25">
      <c r="A3255">
        <v>1</v>
      </c>
      <c r="B3255" t="s">
        <v>6430</v>
      </c>
      <c r="D3255" t="s">
        <v>6425</v>
      </c>
      <c r="E3255">
        <v>0</v>
      </c>
      <c r="F3255" t="s">
        <v>4937</v>
      </c>
      <c r="G3255" t="s">
        <v>29</v>
      </c>
      <c r="H3255">
        <v>37</v>
      </c>
      <c r="I3255" s="14">
        <v>1</v>
      </c>
      <c r="J3255" s="15">
        <v>0</v>
      </c>
      <c r="K3255" s="15">
        <v>0</v>
      </c>
      <c r="L3255" s="15">
        <v>0</v>
      </c>
      <c r="M3255">
        <v>3</v>
      </c>
      <c r="N3255">
        <v>3</v>
      </c>
      <c r="O3255">
        <v>0</v>
      </c>
      <c r="P3255">
        <v>1</v>
      </c>
      <c r="Q3255" t="s">
        <v>30</v>
      </c>
      <c r="R3255">
        <v>0.03</v>
      </c>
      <c r="S3255">
        <v>0</v>
      </c>
      <c r="T3255">
        <v>0</v>
      </c>
      <c r="U3255">
        <v>0</v>
      </c>
      <c r="V3255">
        <v>0</v>
      </c>
      <c r="W3255" s="13">
        <v>40302</v>
      </c>
    </row>
    <row r="3256" spans="1:23" x14ac:dyDescent="0.25">
      <c r="A3256">
        <v>1</v>
      </c>
      <c r="B3256" t="s">
        <v>6431</v>
      </c>
      <c r="D3256" t="s">
        <v>6432</v>
      </c>
      <c r="E3256">
        <v>0</v>
      </c>
      <c r="F3256" t="s">
        <v>4937</v>
      </c>
      <c r="G3256" t="s">
        <v>29</v>
      </c>
      <c r="H3256">
        <v>37</v>
      </c>
      <c r="I3256" s="14">
        <v>1</v>
      </c>
      <c r="J3256" s="15">
        <v>0</v>
      </c>
      <c r="K3256" s="15">
        <v>0</v>
      </c>
      <c r="L3256" s="15">
        <v>0</v>
      </c>
      <c r="M3256">
        <v>3</v>
      </c>
      <c r="N3256">
        <v>3</v>
      </c>
      <c r="O3256">
        <v>0</v>
      </c>
      <c r="P3256">
        <v>1</v>
      </c>
      <c r="Q3256" t="s">
        <v>30</v>
      </c>
      <c r="R3256">
        <v>0.03</v>
      </c>
      <c r="S3256">
        <v>0</v>
      </c>
      <c r="T3256">
        <v>0</v>
      </c>
      <c r="U3256">
        <v>0</v>
      </c>
      <c r="V3256">
        <v>0</v>
      </c>
      <c r="W3256" s="13">
        <v>40302</v>
      </c>
    </row>
    <row r="3257" spans="1:23" x14ac:dyDescent="0.25">
      <c r="A3257">
        <v>1</v>
      </c>
      <c r="B3257" t="s">
        <v>6433</v>
      </c>
      <c r="D3257" t="s">
        <v>6434</v>
      </c>
      <c r="E3257">
        <v>0</v>
      </c>
      <c r="F3257" t="s">
        <v>2509</v>
      </c>
      <c r="G3257" t="s">
        <v>29</v>
      </c>
      <c r="H3257">
        <v>37</v>
      </c>
      <c r="I3257" s="14">
        <v>1</v>
      </c>
      <c r="J3257" s="15">
        <v>0</v>
      </c>
      <c r="K3257" s="15">
        <v>0</v>
      </c>
      <c r="L3257" s="15">
        <v>0</v>
      </c>
      <c r="M3257">
        <v>3</v>
      </c>
      <c r="N3257">
        <v>3</v>
      </c>
      <c r="O3257">
        <v>0</v>
      </c>
      <c r="P3257">
        <v>1</v>
      </c>
      <c r="Q3257" t="s">
        <v>30</v>
      </c>
      <c r="R3257">
        <v>0.03</v>
      </c>
      <c r="S3257">
        <v>0</v>
      </c>
      <c r="T3257">
        <v>0</v>
      </c>
      <c r="U3257">
        <v>0</v>
      </c>
      <c r="V3257">
        <v>0</v>
      </c>
      <c r="W3257" s="13">
        <v>40302</v>
      </c>
    </row>
    <row r="3258" spans="1:23" x14ac:dyDescent="0.25">
      <c r="A3258">
        <v>1</v>
      </c>
      <c r="B3258" t="s">
        <v>6435</v>
      </c>
      <c r="D3258" t="s">
        <v>6436</v>
      </c>
      <c r="E3258">
        <v>0</v>
      </c>
      <c r="F3258" t="s">
        <v>2509</v>
      </c>
      <c r="G3258" t="s">
        <v>29</v>
      </c>
      <c r="H3258">
        <v>37</v>
      </c>
      <c r="I3258" s="14">
        <v>3</v>
      </c>
      <c r="J3258" s="15">
        <v>0</v>
      </c>
      <c r="K3258" s="15">
        <v>0</v>
      </c>
      <c r="L3258" s="15">
        <v>0</v>
      </c>
      <c r="M3258">
        <v>3</v>
      </c>
      <c r="N3258">
        <v>3</v>
      </c>
      <c r="O3258">
        <v>0</v>
      </c>
      <c r="P3258">
        <v>3</v>
      </c>
      <c r="Q3258" t="s">
        <v>30</v>
      </c>
      <c r="R3258">
        <v>0.03</v>
      </c>
      <c r="S3258">
        <v>0</v>
      </c>
      <c r="T3258">
        <v>0</v>
      </c>
      <c r="U3258">
        <v>0</v>
      </c>
      <c r="V3258">
        <v>0</v>
      </c>
      <c r="W3258" s="13">
        <v>40302</v>
      </c>
    </row>
    <row r="3259" spans="1:23" x14ac:dyDescent="0.25">
      <c r="A3259">
        <v>1</v>
      </c>
      <c r="B3259" t="s">
        <v>6437</v>
      </c>
      <c r="D3259" t="s">
        <v>6438</v>
      </c>
      <c r="E3259">
        <v>0</v>
      </c>
      <c r="F3259" t="s">
        <v>4937</v>
      </c>
      <c r="G3259" t="s">
        <v>29</v>
      </c>
      <c r="H3259">
        <v>37</v>
      </c>
      <c r="I3259" s="14">
        <v>3</v>
      </c>
      <c r="J3259" s="15">
        <v>0</v>
      </c>
      <c r="K3259" s="15">
        <v>0</v>
      </c>
      <c r="L3259" s="15">
        <v>0</v>
      </c>
      <c r="M3259">
        <v>3</v>
      </c>
      <c r="N3259">
        <v>3</v>
      </c>
      <c r="O3259">
        <v>0</v>
      </c>
      <c r="P3259">
        <v>3</v>
      </c>
      <c r="Q3259" t="s">
        <v>30</v>
      </c>
      <c r="R3259">
        <v>0.03</v>
      </c>
      <c r="S3259">
        <v>0</v>
      </c>
      <c r="T3259">
        <v>0</v>
      </c>
      <c r="U3259">
        <v>0</v>
      </c>
      <c r="V3259">
        <v>0</v>
      </c>
      <c r="W3259" s="13">
        <v>40302</v>
      </c>
    </row>
    <row r="3260" spans="1:23" x14ac:dyDescent="0.25">
      <c r="A3260">
        <v>1</v>
      </c>
      <c r="B3260" t="s">
        <v>6439</v>
      </c>
      <c r="D3260" t="s">
        <v>6440</v>
      </c>
      <c r="E3260">
        <v>0</v>
      </c>
      <c r="F3260" t="s">
        <v>4937</v>
      </c>
      <c r="G3260" t="s">
        <v>29</v>
      </c>
      <c r="H3260">
        <v>37</v>
      </c>
      <c r="I3260" s="14">
        <v>2</v>
      </c>
      <c r="J3260" s="15">
        <v>0</v>
      </c>
      <c r="K3260" s="15">
        <v>0</v>
      </c>
      <c r="L3260" s="15">
        <v>0</v>
      </c>
      <c r="M3260">
        <v>3</v>
      </c>
      <c r="N3260">
        <v>3</v>
      </c>
      <c r="O3260">
        <v>0</v>
      </c>
      <c r="P3260">
        <v>2</v>
      </c>
      <c r="Q3260" t="s">
        <v>30</v>
      </c>
      <c r="R3260">
        <v>0.03</v>
      </c>
      <c r="S3260">
        <v>0</v>
      </c>
      <c r="T3260">
        <v>0</v>
      </c>
      <c r="U3260">
        <v>0</v>
      </c>
      <c r="V3260">
        <v>0</v>
      </c>
      <c r="W3260" s="13">
        <v>40302</v>
      </c>
    </row>
    <row r="3261" spans="1:23" x14ac:dyDescent="0.25">
      <c r="A3261">
        <v>1</v>
      </c>
      <c r="B3261" t="s">
        <v>6441</v>
      </c>
      <c r="D3261" t="s">
        <v>6442</v>
      </c>
      <c r="E3261">
        <v>0</v>
      </c>
      <c r="F3261" t="s">
        <v>4937</v>
      </c>
      <c r="G3261" t="s">
        <v>29</v>
      </c>
      <c r="H3261">
        <v>37</v>
      </c>
      <c r="I3261" s="14">
        <v>3</v>
      </c>
      <c r="J3261" s="15">
        <v>0</v>
      </c>
      <c r="K3261" s="15">
        <v>0</v>
      </c>
      <c r="L3261" s="15">
        <v>0</v>
      </c>
      <c r="M3261">
        <v>3</v>
      </c>
      <c r="N3261">
        <v>3</v>
      </c>
      <c r="O3261">
        <v>0</v>
      </c>
      <c r="P3261">
        <v>3</v>
      </c>
      <c r="Q3261" t="s">
        <v>30</v>
      </c>
      <c r="R3261">
        <v>0.03</v>
      </c>
      <c r="S3261">
        <v>0</v>
      </c>
      <c r="T3261">
        <v>0</v>
      </c>
      <c r="U3261">
        <v>0</v>
      </c>
      <c r="V3261">
        <v>0</v>
      </c>
      <c r="W3261" s="13">
        <v>40302</v>
      </c>
    </row>
    <row r="3262" spans="1:23" x14ac:dyDescent="0.25">
      <c r="A3262">
        <v>1</v>
      </c>
      <c r="B3262" t="s">
        <v>6443</v>
      </c>
      <c r="D3262" t="s">
        <v>6444</v>
      </c>
      <c r="E3262">
        <v>0</v>
      </c>
      <c r="F3262" t="s">
        <v>4937</v>
      </c>
      <c r="G3262" t="s">
        <v>29</v>
      </c>
      <c r="H3262">
        <v>37</v>
      </c>
      <c r="I3262" s="14">
        <v>2</v>
      </c>
      <c r="J3262" s="15">
        <v>0</v>
      </c>
      <c r="K3262" s="15">
        <v>0</v>
      </c>
      <c r="L3262" s="15">
        <v>0</v>
      </c>
      <c r="M3262">
        <v>3</v>
      </c>
      <c r="N3262">
        <v>3</v>
      </c>
      <c r="O3262">
        <v>0</v>
      </c>
      <c r="P3262">
        <v>2</v>
      </c>
      <c r="Q3262" t="s">
        <v>30</v>
      </c>
      <c r="R3262">
        <v>0.03</v>
      </c>
      <c r="S3262">
        <v>0</v>
      </c>
      <c r="T3262">
        <v>0</v>
      </c>
      <c r="U3262">
        <v>0</v>
      </c>
      <c r="V3262">
        <v>0</v>
      </c>
      <c r="W3262" s="13">
        <v>40302</v>
      </c>
    </row>
    <row r="3263" spans="1:23" x14ac:dyDescent="0.25">
      <c r="A3263">
        <v>1</v>
      </c>
      <c r="B3263" t="s">
        <v>6445</v>
      </c>
      <c r="D3263" t="s">
        <v>6446</v>
      </c>
      <c r="E3263">
        <v>0</v>
      </c>
      <c r="F3263" t="s">
        <v>4937</v>
      </c>
      <c r="G3263" t="s">
        <v>29</v>
      </c>
      <c r="H3263">
        <v>37</v>
      </c>
      <c r="I3263" s="14">
        <v>3</v>
      </c>
      <c r="J3263" s="15">
        <v>0</v>
      </c>
      <c r="K3263" s="15">
        <v>0</v>
      </c>
      <c r="L3263" s="15">
        <v>0</v>
      </c>
      <c r="M3263">
        <v>3</v>
      </c>
      <c r="N3263">
        <v>3</v>
      </c>
      <c r="O3263">
        <v>0</v>
      </c>
      <c r="P3263">
        <v>3</v>
      </c>
      <c r="Q3263" t="s">
        <v>30</v>
      </c>
      <c r="R3263">
        <v>0.03</v>
      </c>
      <c r="S3263">
        <v>0</v>
      </c>
      <c r="T3263">
        <v>0</v>
      </c>
      <c r="U3263">
        <v>0</v>
      </c>
      <c r="V3263">
        <v>0</v>
      </c>
      <c r="W3263" s="13">
        <v>40302</v>
      </c>
    </row>
    <row r="3264" spans="1:23" x14ac:dyDescent="0.25">
      <c r="A3264">
        <v>1</v>
      </c>
      <c r="B3264" t="s">
        <v>6447</v>
      </c>
      <c r="D3264" t="s">
        <v>6448</v>
      </c>
      <c r="E3264">
        <v>0</v>
      </c>
      <c r="F3264" t="s">
        <v>2509</v>
      </c>
      <c r="G3264" t="s">
        <v>29</v>
      </c>
      <c r="H3264">
        <v>37</v>
      </c>
      <c r="I3264" s="14">
        <v>1</v>
      </c>
      <c r="J3264" s="15">
        <v>0</v>
      </c>
      <c r="K3264" s="15">
        <v>0</v>
      </c>
      <c r="L3264" s="15">
        <v>0</v>
      </c>
      <c r="M3264">
        <v>3</v>
      </c>
      <c r="N3264">
        <v>3</v>
      </c>
      <c r="O3264">
        <v>0</v>
      </c>
      <c r="P3264">
        <v>1</v>
      </c>
      <c r="Q3264" t="s">
        <v>30</v>
      </c>
      <c r="R3264">
        <v>0.03</v>
      </c>
      <c r="S3264">
        <v>0</v>
      </c>
      <c r="T3264">
        <v>0</v>
      </c>
      <c r="U3264">
        <v>0</v>
      </c>
      <c r="V3264">
        <v>0</v>
      </c>
      <c r="W3264" s="13">
        <v>40302</v>
      </c>
    </row>
    <row r="3265" spans="1:24" x14ac:dyDescent="0.25">
      <c r="A3265">
        <v>1</v>
      </c>
      <c r="B3265" t="s">
        <v>6449</v>
      </c>
      <c r="D3265" t="s">
        <v>6450</v>
      </c>
      <c r="E3265">
        <v>0</v>
      </c>
      <c r="F3265" t="s">
        <v>2509</v>
      </c>
      <c r="G3265" t="s">
        <v>29</v>
      </c>
      <c r="H3265">
        <v>37</v>
      </c>
      <c r="I3265" s="14">
        <v>1</v>
      </c>
      <c r="J3265" s="15">
        <v>0</v>
      </c>
      <c r="K3265" s="15">
        <v>0</v>
      </c>
      <c r="L3265" s="15">
        <v>0</v>
      </c>
      <c r="M3265">
        <v>3</v>
      </c>
      <c r="N3265">
        <v>3</v>
      </c>
      <c r="O3265">
        <v>0</v>
      </c>
      <c r="P3265">
        <v>1</v>
      </c>
      <c r="Q3265" t="s">
        <v>30</v>
      </c>
      <c r="R3265">
        <v>0.03</v>
      </c>
      <c r="S3265">
        <v>0</v>
      </c>
      <c r="T3265">
        <v>0</v>
      </c>
      <c r="U3265">
        <v>0</v>
      </c>
      <c r="V3265">
        <v>0</v>
      </c>
      <c r="W3265" s="13">
        <v>40302</v>
      </c>
    </row>
    <row r="3266" spans="1:24" x14ac:dyDescent="0.25">
      <c r="A3266">
        <v>1</v>
      </c>
      <c r="B3266" t="s">
        <v>6451</v>
      </c>
      <c r="D3266" t="s">
        <v>6452</v>
      </c>
      <c r="E3266">
        <v>0</v>
      </c>
      <c r="F3266" t="s">
        <v>4937</v>
      </c>
      <c r="G3266" t="s">
        <v>29</v>
      </c>
      <c r="H3266">
        <v>36</v>
      </c>
      <c r="I3266" s="14">
        <v>2</v>
      </c>
      <c r="J3266" s="15">
        <v>195300</v>
      </c>
      <c r="K3266" s="15">
        <v>0</v>
      </c>
      <c r="L3266" s="15">
        <v>0</v>
      </c>
      <c r="M3266">
        <v>3</v>
      </c>
      <c r="N3266">
        <v>3</v>
      </c>
      <c r="O3266">
        <v>0</v>
      </c>
      <c r="P3266">
        <v>2</v>
      </c>
      <c r="Q3266" t="s">
        <v>30</v>
      </c>
      <c r="R3266">
        <v>2.87</v>
      </c>
      <c r="S3266">
        <v>2</v>
      </c>
      <c r="T3266">
        <v>0</v>
      </c>
      <c r="U3266">
        <v>2</v>
      </c>
      <c r="V3266">
        <v>0</v>
      </c>
      <c r="W3266" s="13">
        <v>45058</v>
      </c>
      <c r="X3266">
        <v>263</v>
      </c>
    </row>
    <row r="3267" spans="1:24" x14ac:dyDescent="0.25">
      <c r="A3267">
        <v>1</v>
      </c>
      <c r="B3267" t="s">
        <v>6451</v>
      </c>
      <c r="D3267" t="s">
        <v>6452</v>
      </c>
      <c r="E3267">
        <v>0</v>
      </c>
      <c r="F3267" t="s">
        <v>2509</v>
      </c>
      <c r="G3267" t="s">
        <v>29</v>
      </c>
      <c r="H3267">
        <v>37</v>
      </c>
      <c r="I3267" s="14">
        <v>1</v>
      </c>
      <c r="J3267" s="15">
        <v>0</v>
      </c>
      <c r="K3267" s="15">
        <v>0</v>
      </c>
      <c r="L3267" s="15">
        <v>0</v>
      </c>
      <c r="M3267">
        <v>3</v>
      </c>
      <c r="N3267">
        <v>3</v>
      </c>
      <c r="O3267">
        <v>0</v>
      </c>
      <c r="P3267">
        <v>1</v>
      </c>
      <c r="Q3267" t="s">
        <v>30</v>
      </c>
      <c r="R3267">
        <v>0.03</v>
      </c>
      <c r="S3267">
        <v>0</v>
      </c>
      <c r="T3267">
        <v>0</v>
      </c>
      <c r="U3267">
        <v>0</v>
      </c>
      <c r="V3267">
        <v>0</v>
      </c>
      <c r="W3267" s="13">
        <v>40302</v>
      </c>
    </row>
    <row r="3268" spans="1:24" x14ac:dyDescent="0.25">
      <c r="A3268">
        <v>1</v>
      </c>
      <c r="B3268" t="s">
        <v>6453</v>
      </c>
      <c r="D3268" t="s">
        <v>6454</v>
      </c>
      <c r="E3268">
        <v>0</v>
      </c>
      <c r="F3268" t="s">
        <v>2509</v>
      </c>
      <c r="G3268" t="s">
        <v>29</v>
      </c>
      <c r="H3268">
        <v>37</v>
      </c>
      <c r="I3268" s="14">
        <v>1</v>
      </c>
      <c r="J3268" s="15">
        <v>0</v>
      </c>
      <c r="K3268" s="15">
        <v>0</v>
      </c>
      <c r="L3268" s="15">
        <v>0</v>
      </c>
      <c r="M3268">
        <v>3</v>
      </c>
      <c r="N3268">
        <v>3</v>
      </c>
      <c r="O3268">
        <v>0</v>
      </c>
      <c r="P3268">
        <v>1</v>
      </c>
      <c r="Q3268" t="s">
        <v>30</v>
      </c>
      <c r="R3268">
        <v>0.03</v>
      </c>
      <c r="S3268">
        <v>0</v>
      </c>
      <c r="T3268">
        <v>0</v>
      </c>
      <c r="U3268">
        <v>0</v>
      </c>
      <c r="V3268">
        <v>0</v>
      </c>
      <c r="W3268" s="13">
        <v>40302</v>
      </c>
    </row>
    <row r="3269" spans="1:24" x14ac:dyDescent="0.25">
      <c r="A3269">
        <v>1</v>
      </c>
      <c r="B3269" t="s">
        <v>6455</v>
      </c>
      <c r="D3269" t="s">
        <v>6456</v>
      </c>
      <c r="E3269">
        <v>0</v>
      </c>
      <c r="F3269" t="s">
        <v>4937</v>
      </c>
      <c r="G3269" t="s">
        <v>29</v>
      </c>
      <c r="H3269">
        <v>37</v>
      </c>
      <c r="I3269" s="14">
        <v>2</v>
      </c>
      <c r="J3269" s="15">
        <v>0</v>
      </c>
      <c r="K3269" s="15">
        <v>0</v>
      </c>
      <c r="L3269" s="15">
        <v>0</v>
      </c>
      <c r="M3269">
        <v>3</v>
      </c>
      <c r="N3269">
        <v>3</v>
      </c>
      <c r="O3269">
        <v>0</v>
      </c>
      <c r="P3269">
        <v>2</v>
      </c>
      <c r="Q3269" t="s">
        <v>30</v>
      </c>
      <c r="R3269">
        <v>0.03</v>
      </c>
      <c r="S3269">
        <v>0</v>
      </c>
      <c r="T3269">
        <v>0</v>
      </c>
      <c r="U3269">
        <v>0</v>
      </c>
      <c r="V3269">
        <v>0</v>
      </c>
      <c r="W3269" s="13">
        <v>40302</v>
      </c>
    </row>
    <row r="3270" spans="1:24" x14ac:dyDescent="0.25">
      <c r="A3270">
        <v>1</v>
      </c>
      <c r="B3270" t="s">
        <v>6457</v>
      </c>
      <c r="D3270" t="s">
        <v>6458</v>
      </c>
      <c r="E3270">
        <v>0</v>
      </c>
      <c r="F3270" t="s">
        <v>2509</v>
      </c>
      <c r="G3270" t="s">
        <v>29</v>
      </c>
      <c r="H3270">
        <v>37</v>
      </c>
      <c r="I3270" s="14">
        <v>4</v>
      </c>
      <c r="J3270" s="15">
        <v>0</v>
      </c>
      <c r="K3270" s="15">
        <v>0</v>
      </c>
      <c r="L3270" s="15">
        <v>0</v>
      </c>
      <c r="M3270">
        <v>3</v>
      </c>
      <c r="N3270">
        <v>3</v>
      </c>
      <c r="O3270">
        <v>0</v>
      </c>
      <c r="P3270">
        <v>4</v>
      </c>
      <c r="Q3270" t="s">
        <v>30</v>
      </c>
      <c r="R3270">
        <v>0.03</v>
      </c>
      <c r="S3270">
        <v>0</v>
      </c>
      <c r="T3270">
        <v>0</v>
      </c>
      <c r="U3270">
        <v>0</v>
      </c>
      <c r="V3270">
        <v>0</v>
      </c>
      <c r="W3270" s="13">
        <v>40302</v>
      </c>
    </row>
    <row r="3271" spans="1:24" x14ac:dyDescent="0.25">
      <c r="A3271">
        <v>1</v>
      </c>
      <c r="B3271" t="s">
        <v>6459</v>
      </c>
      <c r="D3271" t="s">
        <v>6460</v>
      </c>
      <c r="E3271">
        <v>0</v>
      </c>
      <c r="F3271" t="s">
        <v>4937</v>
      </c>
      <c r="G3271" t="s">
        <v>29</v>
      </c>
      <c r="H3271">
        <v>37</v>
      </c>
      <c r="I3271" s="14">
        <v>1</v>
      </c>
      <c r="J3271" s="15">
        <v>0</v>
      </c>
      <c r="K3271" s="15">
        <v>0</v>
      </c>
      <c r="L3271" s="15">
        <v>0</v>
      </c>
      <c r="M3271">
        <v>3</v>
      </c>
      <c r="N3271">
        <v>3</v>
      </c>
      <c r="O3271">
        <v>0</v>
      </c>
      <c r="P3271">
        <v>1</v>
      </c>
      <c r="Q3271" t="s">
        <v>30</v>
      </c>
      <c r="R3271">
        <v>0.03</v>
      </c>
      <c r="S3271">
        <v>0</v>
      </c>
      <c r="T3271">
        <v>0</v>
      </c>
      <c r="U3271">
        <v>0</v>
      </c>
      <c r="V3271">
        <v>0</v>
      </c>
      <c r="W3271" s="13">
        <v>40302</v>
      </c>
    </row>
    <row r="3272" spans="1:24" x14ac:dyDescent="0.25">
      <c r="A3272">
        <v>1</v>
      </c>
      <c r="B3272" t="s">
        <v>6461</v>
      </c>
      <c r="D3272" t="s">
        <v>6462</v>
      </c>
      <c r="E3272">
        <v>0</v>
      </c>
      <c r="F3272" t="s">
        <v>4937</v>
      </c>
      <c r="G3272" t="s">
        <v>29</v>
      </c>
      <c r="H3272">
        <v>37</v>
      </c>
      <c r="I3272" s="14">
        <v>6</v>
      </c>
      <c r="J3272" s="15">
        <v>0</v>
      </c>
      <c r="K3272" s="15">
        <v>0</v>
      </c>
      <c r="L3272" s="15">
        <v>0</v>
      </c>
      <c r="M3272">
        <v>3</v>
      </c>
      <c r="N3272">
        <v>3</v>
      </c>
      <c r="O3272">
        <v>0</v>
      </c>
      <c r="P3272">
        <v>6</v>
      </c>
      <c r="Q3272" t="s">
        <v>30</v>
      </c>
      <c r="R3272">
        <v>0.03</v>
      </c>
      <c r="S3272">
        <v>0</v>
      </c>
      <c r="T3272">
        <v>0</v>
      </c>
      <c r="U3272">
        <v>0</v>
      </c>
      <c r="V3272">
        <v>0</v>
      </c>
      <c r="W3272" s="13">
        <v>40302</v>
      </c>
    </row>
    <row r="3273" spans="1:24" x14ac:dyDescent="0.25">
      <c r="A3273">
        <v>1</v>
      </c>
      <c r="B3273" t="s">
        <v>6463</v>
      </c>
      <c r="D3273" t="s">
        <v>6464</v>
      </c>
      <c r="E3273">
        <v>0</v>
      </c>
      <c r="F3273" t="s">
        <v>2509</v>
      </c>
      <c r="G3273" t="s">
        <v>29</v>
      </c>
      <c r="H3273">
        <v>37</v>
      </c>
      <c r="I3273" s="14">
        <v>1</v>
      </c>
      <c r="J3273" s="15">
        <v>0</v>
      </c>
      <c r="K3273" s="15">
        <v>0</v>
      </c>
      <c r="L3273" s="15">
        <v>0</v>
      </c>
      <c r="M3273">
        <v>3</v>
      </c>
      <c r="N3273">
        <v>3</v>
      </c>
      <c r="O3273">
        <v>0</v>
      </c>
      <c r="P3273">
        <v>1</v>
      </c>
      <c r="Q3273" t="s">
        <v>30</v>
      </c>
      <c r="R3273">
        <v>0.03</v>
      </c>
      <c r="S3273">
        <v>0</v>
      </c>
      <c r="T3273">
        <v>0</v>
      </c>
      <c r="U3273">
        <v>0</v>
      </c>
      <c r="V3273">
        <v>0</v>
      </c>
      <c r="W3273" s="13">
        <v>40302</v>
      </c>
    </row>
    <row r="3274" spans="1:24" x14ac:dyDescent="0.25">
      <c r="A3274">
        <v>1</v>
      </c>
      <c r="B3274" t="s">
        <v>6465</v>
      </c>
      <c r="D3274" t="s">
        <v>6466</v>
      </c>
      <c r="E3274">
        <v>0</v>
      </c>
      <c r="F3274" t="s">
        <v>4937</v>
      </c>
      <c r="G3274" t="s">
        <v>29</v>
      </c>
      <c r="H3274">
        <v>37</v>
      </c>
      <c r="I3274" s="14">
        <v>1</v>
      </c>
      <c r="J3274" s="15">
        <v>0</v>
      </c>
      <c r="K3274" s="15">
        <v>0</v>
      </c>
      <c r="L3274" s="15">
        <v>0</v>
      </c>
      <c r="M3274">
        <v>3</v>
      </c>
      <c r="N3274">
        <v>3</v>
      </c>
      <c r="O3274">
        <v>0</v>
      </c>
      <c r="P3274">
        <v>1</v>
      </c>
      <c r="Q3274" t="s">
        <v>30</v>
      </c>
      <c r="R3274">
        <v>0.03</v>
      </c>
      <c r="S3274">
        <v>0</v>
      </c>
      <c r="T3274">
        <v>0</v>
      </c>
      <c r="U3274">
        <v>0</v>
      </c>
      <c r="V3274">
        <v>0</v>
      </c>
      <c r="W3274" s="13">
        <v>40302</v>
      </c>
    </row>
    <row r="3275" spans="1:24" x14ac:dyDescent="0.25">
      <c r="A3275">
        <v>1</v>
      </c>
      <c r="B3275" t="s">
        <v>6467</v>
      </c>
      <c r="D3275" t="s">
        <v>6468</v>
      </c>
      <c r="E3275">
        <v>0</v>
      </c>
      <c r="F3275" t="s">
        <v>4937</v>
      </c>
      <c r="G3275" t="s">
        <v>29</v>
      </c>
      <c r="H3275">
        <v>37</v>
      </c>
      <c r="I3275" s="14">
        <v>4</v>
      </c>
      <c r="J3275" s="15">
        <v>0</v>
      </c>
      <c r="K3275" s="15">
        <v>0</v>
      </c>
      <c r="L3275" s="15">
        <v>0</v>
      </c>
      <c r="M3275">
        <v>3</v>
      </c>
      <c r="N3275">
        <v>3</v>
      </c>
      <c r="O3275">
        <v>0</v>
      </c>
      <c r="P3275">
        <v>4</v>
      </c>
      <c r="Q3275" t="s">
        <v>30</v>
      </c>
      <c r="R3275">
        <v>0.03</v>
      </c>
      <c r="S3275">
        <v>0</v>
      </c>
      <c r="T3275">
        <v>0</v>
      </c>
      <c r="U3275">
        <v>0</v>
      </c>
      <c r="V3275">
        <v>0</v>
      </c>
      <c r="W3275" s="13">
        <v>40302</v>
      </c>
    </row>
    <row r="3276" spans="1:24" x14ac:dyDescent="0.25">
      <c r="A3276">
        <v>1</v>
      </c>
      <c r="B3276" t="s">
        <v>6469</v>
      </c>
      <c r="D3276" t="s">
        <v>6470</v>
      </c>
      <c r="E3276">
        <v>0</v>
      </c>
      <c r="F3276" t="s">
        <v>4937</v>
      </c>
      <c r="G3276" t="s">
        <v>29</v>
      </c>
      <c r="H3276">
        <v>37</v>
      </c>
      <c r="I3276" s="14">
        <v>2</v>
      </c>
      <c r="J3276" s="15">
        <v>0</v>
      </c>
      <c r="K3276" s="15">
        <v>0</v>
      </c>
      <c r="L3276" s="15">
        <v>0</v>
      </c>
      <c r="M3276">
        <v>3</v>
      </c>
      <c r="N3276">
        <v>3</v>
      </c>
      <c r="O3276">
        <v>0</v>
      </c>
      <c r="P3276">
        <v>2</v>
      </c>
      <c r="Q3276" t="s">
        <v>30</v>
      </c>
      <c r="R3276">
        <v>0.03</v>
      </c>
      <c r="S3276">
        <v>0</v>
      </c>
      <c r="T3276">
        <v>0</v>
      </c>
      <c r="U3276">
        <v>0</v>
      </c>
      <c r="V3276">
        <v>0</v>
      </c>
      <c r="W3276" s="13">
        <v>40302</v>
      </c>
    </row>
    <row r="3277" spans="1:24" x14ac:dyDescent="0.25">
      <c r="A3277">
        <v>1</v>
      </c>
      <c r="B3277" t="s">
        <v>6471</v>
      </c>
      <c r="D3277" t="s">
        <v>6472</v>
      </c>
      <c r="E3277">
        <v>0</v>
      </c>
      <c r="F3277" t="s">
        <v>4937</v>
      </c>
      <c r="G3277" t="s">
        <v>29</v>
      </c>
      <c r="H3277">
        <v>37</v>
      </c>
      <c r="I3277" s="14">
        <v>2</v>
      </c>
      <c r="J3277" s="15">
        <v>0</v>
      </c>
      <c r="K3277" s="15">
        <v>0</v>
      </c>
      <c r="L3277" s="15">
        <v>0</v>
      </c>
      <c r="M3277">
        <v>3</v>
      </c>
      <c r="N3277">
        <v>3</v>
      </c>
      <c r="O3277">
        <v>0</v>
      </c>
      <c r="P3277">
        <v>2</v>
      </c>
      <c r="Q3277" t="s">
        <v>30</v>
      </c>
      <c r="R3277">
        <v>0.03</v>
      </c>
      <c r="S3277">
        <v>0</v>
      </c>
      <c r="T3277">
        <v>0</v>
      </c>
      <c r="U3277">
        <v>0</v>
      </c>
      <c r="V3277">
        <v>0</v>
      </c>
      <c r="W3277" s="13">
        <v>40302</v>
      </c>
    </row>
    <row r="3278" spans="1:24" x14ac:dyDescent="0.25">
      <c r="A3278">
        <v>1</v>
      </c>
      <c r="B3278" t="s">
        <v>6473</v>
      </c>
      <c r="D3278" t="s">
        <v>6472</v>
      </c>
      <c r="E3278">
        <v>0</v>
      </c>
      <c r="F3278" t="s">
        <v>4937</v>
      </c>
      <c r="G3278" t="s">
        <v>29</v>
      </c>
      <c r="H3278">
        <v>37</v>
      </c>
      <c r="I3278" s="14">
        <v>4</v>
      </c>
      <c r="J3278" s="15">
        <v>0</v>
      </c>
      <c r="K3278" s="15">
        <v>0</v>
      </c>
      <c r="L3278" s="15">
        <v>0</v>
      </c>
      <c r="M3278">
        <v>3</v>
      </c>
      <c r="N3278">
        <v>3</v>
      </c>
      <c r="O3278">
        <v>0</v>
      </c>
      <c r="P3278">
        <v>4</v>
      </c>
      <c r="Q3278" t="s">
        <v>30</v>
      </c>
      <c r="R3278">
        <v>0.03</v>
      </c>
      <c r="S3278">
        <v>0</v>
      </c>
      <c r="T3278">
        <v>0</v>
      </c>
      <c r="U3278">
        <v>0</v>
      </c>
      <c r="V3278">
        <v>0</v>
      </c>
      <c r="W3278" s="13">
        <v>40302</v>
      </c>
    </row>
    <row r="3279" spans="1:24" x14ac:dyDescent="0.25">
      <c r="A3279">
        <v>1</v>
      </c>
      <c r="B3279" t="s">
        <v>6474</v>
      </c>
      <c r="D3279" t="s">
        <v>6475</v>
      </c>
      <c r="E3279">
        <v>0</v>
      </c>
      <c r="F3279" t="s">
        <v>4937</v>
      </c>
      <c r="G3279" t="s">
        <v>29</v>
      </c>
      <c r="H3279">
        <v>37</v>
      </c>
      <c r="I3279" s="14">
        <v>4</v>
      </c>
      <c r="J3279" s="15">
        <v>0</v>
      </c>
      <c r="K3279" s="15">
        <v>0</v>
      </c>
      <c r="L3279" s="15">
        <v>0</v>
      </c>
      <c r="M3279">
        <v>3</v>
      </c>
      <c r="N3279">
        <v>3</v>
      </c>
      <c r="O3279">
        <v>0</v>
      </c>
      <c r="P3279">
        <v>4</v>
      </c>
      <c r="Q3279" t="s">
        <v>30</v>
      </c>
      <c r="R3279">
        <v>0.03</v>
      </c>
      <c r="S3279">
        <v>0</v>
      </c>
      <c r="T3279">
        <v>0</v>
      </c>
      <c r="U3279">
        <v>0</v>
      </c>
      <c r="V3279">
        <v>0</v>
      </c>
      <c r="W3279" s="13">
        <v>40302</v>
      </c>
    </row>
    <row r="3280" spans="1:24" x14ac:dyDescent="0.25">
      <c r="A3280">
        <v>1</v>
      </c>
      <c r="B3280" t="s">
        <v>6476</v>
      </c>
      <c r="D3280" t="s">
        <v>6477</v>
      </c>
      <c r="E3280">
        <v>0</v>
      </c>
      <c r="F3280" t="s">
        <v>4937</v>
      </c>
      <c r="G3280" t="s">
        <v>29</v>
      </c>
      <c r="H3280">
        <v>37</v>
      </c>
      <c r="I3280" s="14">
        <v>4</v>
      </c>
      <c r="J3280" s="15">
        <v>0</v>
      </c>
      <c r="K3280" s="15">
        <v>0</v>
      </c>
      <c r="L3280" s="15">
        <v>0</v>
      </c>
      <c r="M3280">
        <v>3</v>
      </c>
      <c r="N3280">
        <v>3</v>
      </c>
      <c r="O3280">
        <v>0</v>
      </c>
      <c r="P3280">
        <v>4</v>
      </c>
      <c r="Q3280" t="s">
        <v>30</v>
      </c>
      <c r="R3280">
        <v>0.03</v>
      </c>
      <c r="S3280">
        <v>0</v>
      </c>
      <c r="T3280">
        <v>0</v>
      </c>
      <c r="U3280">
        <v>0</v>
      </c>
      <c r="V3280">
        <v>0</v>
      </c>
      <c r="W3280" s="13">
        <v>40302</v>
      </c>
    </row>
    <row r="3281" spans="1:23" x14ac:dyDescent="0.25">
      <c r="A3281">
        <v>1</v>
      </c>
      <c r="B3281" t="s">
        <v>6478</v>
      </c>
      <c r="D3281" t="s">
        <v>6479</v>
      </c>
      <c r="E3281">
        <v>0</v>
      </c>
      <c r="F3281" t="s">
        <v>4937</v>
      </c>
      <c r="G3281" t="s">
        <v>29</v>
      </c>
      <c r="H3281">
        <v>37</v>
      </c>
      <c r="I3281" s="14">
        <v>1</v>
      </c>
      <c r="J3281" s="15">
        <v>0</v>
      </c>
      <c r="K3281" s="15">
        <v>0</v>
      </c>
      <c r="L3281" s="15">
        <v>0</v>
      </c>
      <c r="M3281">
        <v>3</v>
      </c>
      <c r="N3281">
        <v>3</v>
      </c>
      <c r="O3281">
        <v>0</v>
      </c>
      <c r="P3281">
        <v>1</v>
      </c>
      <c r="Q3281" t="s">
        <v>30</v>
      </c>
      <c r="R3281">
        <v>0.03</v>
      </c>
      <c r="S3281">
        <v>0</v>
      </c>
      <c r="T3281">
        <v>0</v>
      </c>
      <c r="U3281">
        <v>0</v>
      </c>
      <c r="V3281">
        <v>0</v>
      </c>
      <c r="W3281" s="13">
        <v>40302</v>
      </c>
    </row>
    <row r="3282" spans="1:23" x14ac:dyDescent="0.25">
      <c r="A3282">
        <v>1</v>
      </c>
      <c r="B3282" t="s">
        <v>6480</v>
      </c>
      <c r="D3282" t="s">
        <v>6481</v>
      </c>
      <c r="E3282">
        <v>0</v>
      </c>
      <c r="F3282" t="s">
        <v>4937</v>
      </c>
      <c r="G3282" t="s">
        <v>29</v>
      </c>
      <c r="H3282">
        <v>36</v>
      </c>
      <c r="I3282" s="14">
        <v>20</v>
      </c>
      <c r="J3282" s="15">
        <v>3942.857</v>
      </c>
      <c r="K3282" s="15">
        <v>0</v>
      </c>
      <c r="L3282" s="15">
        <v>0</v>
      </c>
      <c r="M3282">
        <v>3</v>
      </c>
      <c r="N3282">
        <v>3</v>
      </c>
      <c r="O3282">
        <v>0</v>
      </c>
      <c r="P3282">
        <v>20</v>
      </c>
      <c r="Q3282" t="s">
        <v>30</v>
      </c>
      <c r="R3282">
        <v>0.03</v>
      </c>
      <c r="S3282">
        <v>0</v>
      </c>
      <c r="T3282">
        <v>0</v>
      </c>
      <c r="U3282">
        <v>0</v>
      </c>
      <c r="V3282">
        <v>0</v>
      </c>
      <c r="W3282" s="13">
        <v>42012</v>
      </c>
    </row>
    <row r="3283" spans="1:23" x14ac:dyDescent="0.25">
      <c r="A3283">
        <v>1</v>
      </c>
      <c r="B3283" t="s">
        <v>6480</v>
      </c>
      <c r="D3283" t="s">
        <v>6481</v>
      </c>
      <c r="E3283">
        <v>0</v>
      </c>
      <c r="F3283" t="s">
        <v>4937</v>
      </c>
      <c r="G3283" t="s">
        <v>29</v>
      </c>
      <c r="H3283">
        <v>37</v>
      </c>
      <c r="I3283" s="14">
        <v>2</v>
      </c>
      <c r="J3283" s="15">
        <v>0</v>
      </c>
      <c r="K3283" s="15">
        <v>0</v>
      </c>
      <c r="L3283" s="15">
        <v>0</v>
      </c>
      <c r="M3283">
        <v>3</v>
      </c>
      <c r="N3283">
        <v>3</v>
      </c>
      <c r="O3283">
        <v>0</v>
      </c>
      <c r="P3283">
        <v>2</v>
      </c>
      <c r="Q3283" t="s">
        <v>30</v>
      </c>
      <c r="R3283">
        <v>0.03</v>
      </c>
      <c r="S3283">
        <v>0</v>
      </c>
      <c r="T3283">
        <v>0</v>
      </c>
      <c r="U3283">
        <v>0</v>
      </c>
      <c r="V3283">
        <v>0</v>
      </c>
      <c r="W3283" s="13">
        <v>40302</v>
      </c>
    </row>
    <row r="3284" spans="1:23" x14ac:dyDescent="0.25">
      <c r="A3284">
        <v>1</v>
      </c>
      <c r="B3284" t="s">
        <v>6482</v>
      </c>
      <c r="D3284" t="s">
        <v>6483</v>
      </c>
      <c r="E3284">
        <v>0</v>
      </c>
      <c r="F3284" t="s">
        <v>4937</v>
      </c>
      <c r="G3284" t="s">
        <v>29</v>
      </c>
      <c r="H3284">
        <v>37</v>
      </c>
      <c r="I3284" s="14">
        <v>2</v>
      </c>
      <c r="J3284" s="15">
        <v>0</v>
      </c>
      <c r="K3284" s="15">
        <v>0</v>
      </c>
      <c r="L3284" s="15">
        <v>0</v>
      </c>
      <c r="M3284">
        <v>3</v>
      </c>
      <c r="N3284">
        <v>3</v>
      </c>
      <c r="O3284">
        <v>0</v>
      </c>
      <c r="P3284">
        <v>2</v>
      </c>
      <c r="Q3284" t="s">
        <v>30</v>
      </c>
      <c r="R3284">
        <v>0.03</v>
      </c>
      <c r="S3284">
        <v>0</v>
      </c>
      <c r="T3284">
        <v>0</v>
      </c>
      <c r="U3284">
        <v>0</v>
      </c>
      <c r="V3284">
        <v>0</v>
      </c>
      <c r="W3284" s="13">
        <v>40302</v>
      </c>
    </row>
    <row r="3285" spans="1:23" x14ac:dyDescent="0.25">
      <c r="A3285">
        <v>1</v>
      </c>
      <c r="B3285" t="s">
        <v>6484</v>
      </c>
      <c r="D3285" t="s">
        <v>6485</v>
      </c>
      <c r="E3285">
        <v>0</v>
      </c>
      <c r="F3285" t="s">
        <v>2509</v>
      </c>
      <c r="G3285" t="s">
        <v>29</v>
      </c>
      <c r="H3285">
        <v>37</v>
      </c>
      <c r="I3285" s="14">
        <v>1</v>
      </c>
      <c r="J3285" s="15">
        <v>0</v>
      </c>
      <c r="K3285" s="15">
        <v>0</v>
      </c>
      <c r="L3285" s="15">
        <v>0</v>
      </c>
      <c r="M3285">
        <v>3</v>
      </c>
      <c r="N3285">
        <v>3</v>
      </c>
      <c r="O3285">
        <v>0</v>
      </c>
      <c r="P3285">
        <v>1</v>
      </c>
      <c r="Q3285" t="s">
        <v>30</v>
      </c>
      <c r="R3285">
        <v>0.03</v>
      </c>
      <c r="S3285">
        <v>0</v>
      </c>
      <c r="T3285">
        <v>0</v>
      </c>
      <c r="U3285">
        <v>0</v>
      </c>
      <c r="V3285">
        <v>0</v>
      </c>
      <c r="W3285" s="13">
        <v>40302</v>
      </c>
    </row>
    <row r="3286" spans="1:23" x14ac:dyDescent="0.25">
      <c r="A3286">
        <v>1</v>
      </c>
      <c r="B3286" t="s">
        <v>6486</v>
      </c>
      <c r="D3286" t="s">
        <v>6487</v>
      </c>
      <c r="E3286">
        <v>0</v>
      </c>
      <c r="F3286" t="s">
        <v>2509</v>
      </c>
      <c r="G3286" t="s">
        <v>29</v>
      </c>
      <c r="H3286">
        <v>37</v>
      </c>
      <c r="I3286" s="14">
        <v>1</v>
      </c>
      <c r="J3286" s="15">
        <v>0</v>
      </c>
      <c r="K3286" s="15">
        <v>0</v>
      </c>
      <c r="L3286" s="15">
        <v>0</v>
      </c>
      <c r="M3286">
        <v>3</v>
      </c>
      <c r="N3286">
        <v>3</v>
      </c>
      <c r="O3286">
        <v>0</v>
      </c>
      <c r="P3286">
        <v>1</v>
      </c>
      <c r="Q3286" t="s">
        <v>30</v>
      </c>
      <c r="R3286">
        <v>0.03</v>
      </c>
      <c r="S3286">
        <v>0</v>
      </c>
      <c r="T3286">
        <v>0</v>
      </c>
      <c r="U3286">
        <v>0</v>
      </c>
      <c r="V3286">
        <v>0</v>
      </c>
      <c r="W3286" s="13">
        <v>40302</v>
      </c>
    </row>
    <row r="3287" spans="1:23" x14ac:dyDescent="0.25">
      <c r="A3287">
        <v>1</v>
      </c>
      <c r="B3287" t="s">
        <v>6488</v>
      </c>
      <c r="D3287" t="s">
        <v>6489</v>
      </c>
      <c r="E3287">
        <v>0</v>
      </c>
      <c r="F3287" t="s">
        <v>2509</v>
      </c>
      <c r="G3287" t="s">
        <v>29</v>
      </c>
      <c r="H3287">
        <v>37</v>
      </c>
      <c r="I3287" s="14">
        <v>1</v>
      </c>
      <c r="J3287" s="15">
        <v>0</v>
      </c>
      <c r="K3287" s="15">
        <v>0</v>
      </c>
      <c r="L3287" s="15">
        <v>0</v>
      </c>
      <c r="M3287">
        <v>3</v>
      </c>
      <c r="N3287">
        <v>3</v>
      </c>
      <c r="O3287">
        <v>0</v>
      </c>
      <c r="P3287">
        <v>1</v>
      </c>
      <c r="Q3287" t="s">
        <v>30</v>
      </c>
      <c r="R3287">
        <v>0.03</v>
      </c>
      <c r="S3287">
        <v>0</v>
      </c>
      <c r="T3287">
        <v>0</v>
      </c>
      <c r="U3287">
        <v>0</v>
      </c>
      <c r="V3287">
        <v>0</v>
      </c>
      <c r="W3287" s="13">
        <v>40302</v>
      </c>
    </row>
    <row r="3288" spans="1:23" x14ac:dyDescent="0.25">
      <c r="A3288">
        <v>1</v>
      </c>
      <c r="B3288" t="s">
        <v>6490</v>
      </c>
      <c r="D3288" t="s">
        <v>6491</v>
      </c>
      <c r="E3288">
        <v>0</v>
      </c>
      <c r="F3288" t="s">
        <v>2509</v>
      </c>
      <c r="G3288" t="s">
        <v>29</v>
      </c>
      <c r="H3288">
        <v>37</v>
      </c>
      <c r="I3288" s="14">
        <v>1</v>
      </c>
      <c r="J3288" s="15">
        <v>0</v>
      </c>
      <c r="K3288" s="15">
        <v>0</v>
      </c>
      <c r="L3288" s="15">
        <v>0</v>
      </c>
      <c r="M3288">
        <v>3</v>
      </c>
      <c r="N3288">
        <v>3</v>
      </c>
      <c r="O3288">
        <v>0</v>
      </c>
      <c r="P3288">
        <v>1</v>
      </c>
      <c r="Q3288" t="s">
        <v>30</v>
      </c>
      <c r="R3288">
        <v>0.03</v>
      </c>
      <c r="S3288">
        <v>0</v>
      </c>
      <c r="T3288">
        <v>0</v>
      </c>
      <c r="U3288">
        <v>0</v>
      </c>
      <c r="V3288">
        <v>0</v>
      </c>
      <c r="W3288" s="13">
        <v>40302</v>
      </c>
    </row>
    <row r="3289" spans="1:23" x14ac:dyDescent="0.25">
      <c r="A3289">
        <v>1</v>
      </c>
      <c r="B3289" t="s">
        <v>6492</v>
      </c>
      <c r="D3289" t="s">
        <v>6493</v>
      </c>
      <c r="E3289">
        <v>0</v>
      </c>
      <c r="F3289" t="s">
        <v>2509</v>
      </c>
      <c r="G3289" t="s">
        <v>29</v>
      </c>
      <c r="H3289">
        <v>37</v>
      </c>
      <c r="I3289" s="14">
        <v>1</v>
      </c>
      <c r="J3289" s="15">
        <v>0</v>
      </c>
      <c r="K3289" s="15">
        <v>0</v>
      </c>
      <c r="L3289" s="15">
        <v>0</v>
      </c>
      <c r="M3289">
        <v>3</v>
      </c>
      <c r="N3289">
        <v>3</v>
      </c>
      <c r="O3289">
        <v>0</v>
      </c>
      <c r="P3289">
        <v>1</v>
      </c>
      <c r="Q3289" t="s">
        <v>30</v>
      </c>
      <c r="R3289">
        <v>0.03</v>
      </c>
      <c r="S3289">
        <v>0</v>
      </c>
      <c r="T3289">
        <v>0</v>
      </c>
      <c r="U3289">
        <v>0</v>
      </c>
      <c r="V3289">
        <v>0</v>
      </c>
      <c r="W3289" s="13">
        <v>40302</v>
      </c>
    </row>
    <row r="3290" spans="1:23" x14ac:dyDescent="0.25">
      <c r="A3290">
        <v>1</v>
      </c>
      <c r="B3290" t="s">
        <v>6494</v>
      </c>
      <c r="D3290" t="s">
        <v>6495</v>
      </c>
      <c r="E3290">
        <v>0</v>
      </c>
      <c r="F3290" t="s">
        <v>2509</v>
      </c>
      <c r="G3290" t="s">
        <v>29</v>
      </c>
      <c r="H3290">
        <v>37</v>
      </c>
      <c r="I3290" s="14">
        <v>1</v>
      </c>
      <c r="J3290" s="15">
        <v>0</v>
      </c>
      <c r="K3290" s="15">
        <v>0</v>
      </c>
      <c r="L3290" s="15">
        <v>0</v>
      </c>
      <c r="M3290">
        <v>3</v>
      </c>
      <c r="N3290">
        <v>3</v>
      </c>
      <c r="O3290">
        <v>0</v>
      </c>
      <c r="P3290">
        <v>1</v>
      </c>
      <c r="Q3290" t="s">
        <v>30</v>
      </c>
      <c r="R3290">
        <v>0.03</v>
      </c>
      <c r="S3290">
        <v>0</v>
      </c>
      <c r="T3290">
        <v>0</v>
      </c>
      <c r="U3290">
        <v>0</v>
      </c>
      <c r="V3290">
        <v>0</v>
      </c>
      <c r="W3290" s="13">
        <v>40302</v>
      </c>
    </row>
    <row r="3291" spans="1:23" x14ac:dyDescent="0.25">
      <c r="A3291">
        <v>1</v>
      </c>
      <c r="B3291" t="s">
        <v>6496</v>
      </c>
      <c r="D3291" t="s">
        <v>6493</v>
      </c>
      <c r="E3291">
        <v>0</v>
      </c>
      <c r="F3291" t="s">
        <v>2509</v>
      </c>
      <c r="G3291" t="s">
        <v>29</v>
      </c>
      <c r="H3291">
        <v>37</v>
      </c>
      <c r="I3291" s="14">
        <v>1</v>
      </c>
      <c r="J3291" s="15">
        <v>0</v>
      </c>
      <c r="K3291" s="15">
        <v>0</v>
      </c>
      <c r="L3291" s="15">
        <v>0</v>
      </c>
      <c r="M3291">
        <v>3</v>
      </c>
      <c r="N3291">
        <v>3</v>
      </c>
      <c r="O3291">
        <v>0</v>
      </c>
      <c r="P3291">
        <v>1</v>
      </c>
      <c r="Q3291" t="s">
        <v>30</v>
      </c>
      <c r="R3291">
        <v>0.03</v>
      </c>
      <c r="S3291">
        <v>0</v>
      </c>
      <c r="T3291">
        <v>0</v>
      </c>
      <c r="U3291">
        <v>0</v>
      </c>
      <c r="V3291">
        <v>0</v>
      </c>
      <c r="W3291" s="13">
        <v>40302</v>
      </c>
    </row>
    <row r="3292" spans="1:23" x14ac:dyDescent="0.25">
      <c r="A3292">
        <v>1</v>
      </c>
      <c r="B3292" t="s">
        <v>6497</v>
      </c>
      <c r="D3292" t="s">
        <v>6498</v>
      </c>
      <c r="E3292">
        <v>0</v>
      </c>
      <c r="F3292" t="s">
        <v>2509</v>
      </c>
      <c r="G3292" t="s">
        <v>29</v>
      </c>
      <c r="H3292">
        <v>37</v>
      </c>
      <c r="I3292" s="14">
        <v>1</v>
      </c>
      <c r="J3292" s="15">
        <v>0</v>
      </c>
      <c r="K3292" s="15">
        <v>0</v>
      </c>
      <c r="L3292" s="15">
        <v>0</v>
      </c>
      <c r="M3292">
        <v>3</v>
      </c>
      <c r="N3292">
        <v>3</v>
      </c>
      <c r="O3292">
        <v>0</v>
      </c>
      <c r="P3292">
        <v>1</v>
      </c>
      <c r="Q3292" t="s">
        <v>30</v>
      </c>
      <c r="R3292">
        <v>0.03</v>
      </c>
      <c r="S3292">
        <v>0</v>
      </c>
      <c r="T3292">
        <v>0</v>
      </c>
      <c r="U3292">
        <v>0</v>
      </c>
      <c r="V3292">
        <v>0</v>
      </c>
      <c r="W3292" s="13">
        <v>40302</v>
      </c>
    </row>
    <row r="3293" spans="1:23" x14ac:dyDescent="0.25">
      <c r="A3293">
        <v>1</v>
      </c>
      <c r="B3293" t="s">
        <v>6499</v>
      </c>
      <c r="D3293" t="s">
        <v>6500</v>
      </c>
      <c r="E3293">
        <v>0</v>
      </c>
      <c r="F3293" t="s">
        <v>2509</v>
      </c>
      <c r="G3293" t="s">
        <v>29</v>
      </c>
      <c r="H3293">
        <v>37</v>
      </c>
      <c r="I3293" s="14">
        <v>1</v>
      </c>
      <c r="J3293" s="15">
        <v>0</v>
      </c>
      <c r="K3293" s="15">
        <v>0</v>
      </c>
      <c r="L3293" s="15">
        <v>0</v>
      </c>
      <c r="M3293">
        <v>3</v>
      </c>
      <c r="N3293">
        <v>3</v>
      </c>
      <c r="O3293">
        <v>0</v>
      </c>
      <c r="P3293">
        <v>1</v>
      </c>
      <c r="Q3293" t="s">
        <v>30</v>
      </c>
      <c r="R3293">
        <v>0.03</v>
      </c>
      <c r="S3293">
        <v>0</v>
      </c>
      <c r="T3293">
        <v>0</v>
      </c>
      <c r="U3293">
        <v>0</v>
      </c>
      <c r="V3293">
        <v>0</v>
      </c>
      <c r="W3293" s="13">
        <v>40302</v>
      </c>
    </row>
    <row r="3294" spans="1:23" x14ac:dyDescent="0.25">
      <c r="A3294">
        <v>1</v>
      </c>
      <c r="B3294" t="s">
        <v>6501</v>
      </c>
      <c r="D3294" t="s">
        <v>6493</v>
      </c>
      <c r="E3294">
        <v>0</v>
      </c>
      <c r="F3294" t="s">
        <v>2509</v>
      </c>
      <c r="G3294" t="s">
        <v>29</v>
      </c>
      <c r="H3294">
        <v>37</v>
      </c>
      <c r="I3294" s="14">
        <v>1</v>
      </c>
      <c r="J3294" s="15">
        <v>0</v>
      </c>
      <c r="K3294" s="15">
        <v>0</v>
      </c>
      <c r="L3294" s="15">
        <v>0</v>
      </c>
      <c r="M3294">
        <v>3</v>
      </c>
      <c r="N3294">
        <v>3</v>
      </c>
      <c r="O3294">
        <v>0</v>
      </c>
      <c r="P3294">
        <v>1</v>
      </c>
      <c r="Q3294" t="s">
        <v>30</v>
      </c>
      <c r="R3294">
        <v>0.03</v>
      </c>
      <c r="S3294">
        <v>0</v>
      </c>
      <c r="T3294">
        <v>0</v>
      </c>
      <c r="U3294">
        <v>0</v>
      </c>
      <c r="V3294">
        <v>0</v>
      </c>
      <c r="W3294" s="13">
        <v>40302</v>
      </c>
    </row>
    <row r="3295" spans="1:23" x14ac:dyDescent="0.25">
      <c r="A3295">
        <v>1</v>
      </c>
      <c r="B3295" t="s">
        <v>6502</v>
      </c>
      <c r="D3295" t="s">
        <v>6503</v>
      </c>
      <c r="E3295">
        <v>0</v>
      </c>
      <c r="F3295" t="s">
        <v>2509</v>
      </c>
      <c r="G3295" t="s">
        <v>29</v>
      </c>
      <c r="H3295">
        <v>37</v>
      </c>
      <c r="I3295" s="14">
        <v>1</v>
      </c>
      <c r="J3295" s="15">
        <v>0</v>
      </c>
      <c r="K3295" s="15">
        <v>0</v>
      </c>
      <c r="L3295" s="15">
        <v>0</v>
      </c>
      <c r="M3295">
        <v>3</v>
      </c>
      <c r="N3295">
        <v>3</v>
      </c>
      <c r="O3295">
        <v>0</v>
      </c>
      <c r="P3295">
        <v>1</v>
      </c>
      <c r="Q3295" t="s">
        <v>30</v>
      </c>
      <c r="R3295">
        <v>0.03</v>
      </c>
      <c r="S3295">
        <v>0</v>
      </c>
      <c r="T3295">
        <v>0</v>
      </c>
      <c r="U3295">
        <v>0</v>
      </c>
      <c r="V3295">
        <v>0</v>
      </c>
      <c r="W3295" s="13">
        <v>40302</v>
      </c>
    </row>
    <row r="3296" spans="1:23" x14ac:dyDescent="0.25">
      <c r="A3296">
        <v>1</v>
      </c>
      <c r="B3296" t="s">
        <v>6504</v>
      </c>
      <c r="D3296" t="s">
        <v>6505</v>
      </c>
      <c r="E3296">
        <v>0</v>
      </c>
      <c r="F3296" t="s">
        <v>2509</v>
      </c>
      <c r="G3296" t="s">
        <v>29</v>
      </c>
      <c r="H3296">
        <v>37</v>
      </c>
      <c r="I3296" s="14">
        <v>1</v>
      </c>
      <c r="J3296" s="15">
        <v>0</v>
      </c>
      <c r="K3296" s="15">
        <v>0</v>
      </c>
      <c r="L3296" s="15">
        <v>0</v>
      </c>
      <c r="M3296">
        <v>3</v>
      </c>
      <c r="N3296">
        <v>3</v>
      </c>
      <c r="O3296">
        <v>0</v>
      </c>
      <c r="P3296">
        <v>1</v>
      </c>
      <c r="Q3296" t="s">
        <v>30</v>
      </c>
      <c r="R3296">
        <v>0.03</v>
      </c>
      <c r="S3296">
        <v>0</v>
      </c>
      <c r="T3296">
        <v>0</v>
      </c>
      <c r="U3296">
        <v>0</v>
      </c>
      <c r="V3296">
        <v>0</v>
      </c>
      <c r="W3296" s="13">
        <v>40302</v>
      </c>
    </row>
    <row r="3297" spans="1:23" x14ac:dyDescent="0.25">
      <c r="A3297">
        <v>1</v>
      </c>
      <c r="B3297" t="s">
        <v>6506</v>
      </c>
      <c r="D3297" t="s">
        <v>6507</v>
      </c>
      <c r="E3297">
        <v>0</v>
      </c>
      <c r="F3297" t="s">
        <v>2509</v>
      </c>
      <c r="G3297" t="s">
        <v>29</v>
      </c>
      <c r="H3297">
        <v>37</v>
      </c>
      <c r="I3297" s="14">
        <v>1</v>
      </c>
      <c r="J3297" s="15">
        <v>0</v>
      </c>
      <c r="K3297" s="15">
        <v>0</v>
      </c>
      <c r="L3297" s="15">
        <v>0</v>
      </c>
      <c r="M3297">
        <v>3</v>
      </c>
      <c r="N3297">
        <v>3</v>
      </c>
      <c r="O3297">
        <v>0</v>
      </c>
      <c r="P3297">
        <v>1</v>
      </c>
      <c r="Q3297" t="s">
        <v>30</v>
      </c>
      <c r="R3297">
        <v>0.03</v>
      </c>
      <c r="S3297">
        <v>0</v>
      </c>
      <c r="T3297">
        <v>0</v>
      </c>
      <c r="U3297">
        <v>0</v>
      </c>
      <c r="V3297">
        <v>0</v>
      </c>
      <c r="W3297" s="13">
        <v>40302</v>
      </c>
    </row>
    <row r="3298" spans="1:23" x14ac:dyDescent="0.25">
      <c r="A3298">
        <v>1</v>
      </c>
      <c r="B3298" t="s">
        <v>6508</v>
      </c>
      <c r="D3298" t="s">
        <v>6509</v>
      </c>
      <c r="E3298">
        <v>0</v>
      </c>
      <c r="F3298" t="s">
        <v>2509</v>
      </c>
      <c r="G3298" t="s">
        <v>29</v>
      </c>
      <c r="H3298">
        <v>37</v>
      </c>
      <c r="I3298" s="14">
        <v>1</v>
      </c>
      <c r="J3298" s="15">
        <v>0</v>
      </c>
      <c r="K3298" s="15">
        <v>0</v>
      </c>
      <c r="L3298" s="15">
        <v>0</v>
      </c>
      <c r="M3298">
        <v>3</v>
      </c>
      <c r="N3298">
        <v>3</v>
      </c>
      <c r="O3298">
        <v>0</v>
      </c>
      <c r="P3298">
        <v>1</v>
      </c>
      <c r="Q3298" t="s">
        <v>30</v>
      </c>
      <c r="R3298">
        <v>0.03</v>
      </c>
      <c r="S3298">
        <v>0</v>
      </c>
      <c r="T3298">
        <v>0</v>
      </c>
      <c r="U3298">
        <v>0</v>
      </c>
      <c r="V3298">
        <v>0</v>
      </c>
      <c r="W3298" s="13">
        <v>40302</v>
      </c>
    </row>
    <row r="3299" spans="1:23" x14ac:dyDescent="0.25">
      <c r="A3299">
        <v>1</v>
      </c>
      <c r="B3299" t="s">
        <v>6510</v>
      </c>
      <c r="D3299" t="s">
        <v>6511</v>
      </c>
      <c r="E3299">
        <v>0</v>
      </c>
      <c r="F3299" t="s">
        <v>2509</v>
      </c>
      <c r="G3299" t="s">
        <v>29</v>
      </c>
      <c r="H3299">
        <v>37</v>
      </c>
      <c r="I3299" s="14">
        <v>1</v>
      </c>
      <c r="J3299" s="15">
        <v>0</v>
      </c>
      <c r="K3299" s="15">
        <v>0</v>
      </c>
      <c r="L3299" s="15">
        <v>0</v>
      </c>
      <c r="M3299">
        <v>3</v>
      </c>
      <c r="N3299">
        <v>3</v>
      </c>
      <c r="O3299">
        <v>0</v>
      </c>
      <c r="P3299">
        <v>1</v>
      </c>
      <c r="Q3299" t="s">
        <v>30</v>
      </c>
      <c r="R3299">
        <v>0.03</v>
      </c>
      <c r="S3299">
        <v>0</v>
      </c>
      <c r="T3299">
        <v>0</v>
      </c>
      <c r="U3299">
        <v>0</v>
      </c>
      <c r="V3299">
        <v>0</v>
      </c>
      <c r="W3299" s="13">
        <v>40302</v>
      </c>
    </row>
    <row r="3300" spans="1:23" x14ac:dyDescent="0.25">
      <c r="A3300">
        <v>1</v>
      </c>
      <c r="B3300" t="s">
        <v>6512</v>
      </c>
      <c r="D3300" t="s">
        <v>6513</v>
      </c>
      <c r="E3300">
        <v>0</v>
      </c>
      <c r="F3300" t="s">
        <v>4937</v>
      </c>
      <c r="G3300" t="s">
        <v>29</v>
      </c>
      <c r="H3300">
        <v>37</v>
      </c>
      <c r="I3300" s="14">
        <v>1</v>
      </c>
      <c r="J3300" s="15">
        <v>0</v>
      </c>
      <c r="K3300" s="15">
        <v>0</v>
      </c>
      <c r="L3300" s="15">
        <v>0</v>
      </c>
      <c r="M3300">
        <v>3</v>
      </c>
      <c r="N3300">
        <v>3</v>
      </c>
      <c r="O3300">
        <v>0</v>
      </c>
      <c r="P3300">
        <v>1</v>
      </c>
      <c r="Q3300" t="s">
        <v>30</v>
      </c>
      <c r="R3300">
        <v>0.03</v>
      </c>
      <c r="S3300">
        <v>0</v>
      </c>
      <c r="T3300">
        <v>0</v>
      </c>
      <c r="U3300">
        <v>0</v>
      </c>
      <c r="V3300">
        <v>0</v>
      </c>
      <c r="W3300" s="13">
        <v>40302</v>
      </c>
    </row>
    <row r="3301" spans="1:23" x14ac:dyDescent="0.25">
      <c r="A3301">
        <v>1</v>
      </c>
      <c r="B3301" t="s">
        <v>6514</v>
      </c>
      <c r="D3301" t="s">
        <v>6515</v>
      </c>
      <c r="E3301">
        <v>0</v>
      </c>
      <c r="F3301" t="s">
        <v>4937</v>
      </c>
      <c r="G3301" t="s">
        <v>29</v>
      </c>
      <c r="H3301">
        <v>37</v>
      </c>
      <c r="I3301" s="14">
        <v>1</v>
      </c>
      <c r="J3301" s="15">
        <v>0</v>
      </c>
      <c r="K3301" s="15">
        <v>0</v>
      </c>
      <c r="L3301" s="15">
        <v>0</v>
      </c>
      <c r="M3301">
        <v>3</v>
      </c>
      <c r="N3301">
        <v>3</v>
      </c>
      <c r="O3301">
        <v>0</v>
      </c>
      <c r="P3301">
        <v>1</v>
      </c>
      <c r="Q3301" t="s">
        <v>30</v>
      </c>
      <c r="R3301">
        <v>0.03</v>
      </c>
      <c r="S3301">
        <v>0</v>
      </c>
      <c r="T3301">
        <v>0</v>
      </c>
      <c r="U3301">
        <v>0</v>
      </c>
      <c r="V3301">
        <v>0</v>
      </c>
      <c r="W3301" s="13">
        <v>40302</v>
      </c>
    </row>
    <row r="3302" spans="1:23" x14ac:dyDescent="0.25">
      <c r="A3302">
        <v>1</v>
      </c>
      <c r="B3302" t="s">
        <v>6516</v>
      </c>
      <c r="D3302" t="s">
        <v>6517</v>
      </c>
      <c r="E3302">
        <v>0</v>
      </c>
      <c r="F3302" t="s">
        <v>2509</v>
      </c>
      <c r="G3302" t="s">
        <v>29</v>
      </c>
      <c r="H3302">
        <v>37</v>
      </c>
      <c r="I3302" s="14">
        <v>6</v>
      </c>
      <c r="J3302" s="15">
        <v>0</v>
      </c>
      <c r="K3302" s="15">
        <v>0</v>
      </c>
      <c r="L3302" s="15">
        <v>0</v>
      </c>
      <c r="M3302">
        <v>3</v>
      </c>
      <c r="N3302">
        <v>3</v>
      </c>
      <c r="O3302">
        <v>0</v>
      </c>
      <c r="P3302">
        <v>6</v>
      </c>
      <c r="Q3302" t="s">
        <v>30</v>
      </c>
      <c r="R3302">
        <v>0.03</v>
      </c>
      <c r="S3302">
        <v>0</v>
      </c>
      <c r="T3302">
        <v>0</v>
      </c>
      <c r="U3302">
        <v>0</v>
      </c>
      <c r="V3302">
        <v>0</v>
      </c>
      <c r="W3302" s="13">
        <v>40302</v>
      </c>
    </row>
    <row r="3303" spans="1:23" x14ac:dyDescent="0.25">
      <c r="A3303">
        <v>1</v>
      </c>
      <c r="B3303" t="s">
        <v>6518</v>
      </c>
      <c r="D3303" t="s">
        <v>6519</v>
      </c>
      <c r="E3303">
        <v>0</v>
      </c>
      <c r="F3303" t="s">
        <v>1965</v>
      </c>
      <c r="G3303" t="s">
        <v>29</v>
      </c>
      <c r="H3303">
        <v>37</v>
      </c>
      <c r="I3303" s="14">
        <v>2</v>
      </c>
      <c r="J3303" s="15">
        <v>0</v>
      </c>
      <c r="K3303" s="15">
        <v>0</v>
      </c>
      <c r="L3303" s="15">
        <v>0</v>
      </c>
      <c r="M3303">
        <v>3</v>
      </c>
      <c r="N3303">
        <v>3</v>
      </c>
      <c r="O3303">
        <v>0</v>
      </c>
      <c r="P3303">
        <v>2</v>
      </c>
      <c r="Q3303" t="s">
        <v>30</v>
      </c>
      <c r="R3303">
        <v>0.03</v>
      </c>
      <c r="S3303">
        <v>0</v>
      </c>
      <c r="T3303">
        <v>0</v>
      </c>
      <c r="U3303">
        <v>0</v>
      </c>
      <c r="V3303">
        <v>0</v>
      </c>
      <c r="W3303" s="13">
        <v>40302</v>
      </c>
    </row>
    <row r="3304" spans="1:23" x14ac:dyDescent="0.25">
      <c r="A3304">
        <v>1</v>
      </c>
      <c r="B3304" t="s">
        <v>6520</v>
      </c>
      <c r="D3304" t="s">
        <v>6521</v>
      </c>
      <c r="E3304">
        <v>0</v>
      </c>
      <c r="F3304" t="s">
        <v>1965</v>
      </c>
      <c r="G3304" t="s">
        <v>29</v>
      </c>
      <c r="H3304">
        <v>37</v>
      </c>
      <c r="I3304" s="14">
        <v>1</v>
      </c>
      <c r="J3304" s="15">
        <v>0</v>
      </c>
      <c r="K3304" s="15">
        <v>0</v>
      </c>
      <c r="L3304" s="15">
        <v>0</v>
      </c>
      <c r="M3304">
        <v>3</v>
      </c>
      <c r="N3304">
        <v>3</v>
      </c>
      <c r="O3304">
        <v>0</v>
      </c>
      <c r="P3304">
        <v>1</v>
      </c>
      <c r="Q3304" t="s">
        <v>30</v>
      </c>
      <c r="R3304">
        <v>0.03</v>
      </c>
      <c r="S3304">
        <v>0</v>
      </c>
      <c r="T3304">
        <v>0</v>
      </c>
      <c r="U3304">
        <v>0</v>
      </c>
      <c r="V3304">
        <v>0</v>
      </c>
      <c r="W3304" s="13">
        <v>40302</v>
      </c>
    </row>
    <row r="3305" spans="1:23" x14ac:dyDescent="0.25">
      <c r="A3305">
        <v>1</v>
      </c>
      <c r="B3305" t="s">
        <v>6522</v>
      </c>
      <c r="D3305" t="s">
        <v>6523</v>
      </c>
      <c r="E3305">
        <v>0</v>
      </c>
      <c r="F3305" t="s">
        <v>4937</v>
      </c>
      <c r="G3305" t="s">
        <v>29</v>
      </c>
      <c r="H3305">
        <v>37</v>
      </c>
      <c r="I3305" s="14">
        <v>1</v>
      </c>
      <c r="J3305" s="15">
        <v>0</v>
      </c>
      <c r="K3305" s="15">
        <v>0</v>
      </c>
      <c r="L3305" s="15">
        <v>0</v>
      </c>
      <c r="M3305">
        <v>3</v>
      </c>
      <c r="N3305">
        <v>3</v>
      </c>
      <c r="O3305">
        <v>0</v>
      </c>
      <c r="P3305">
        <v>1</v>
      </c>
      <c r="Q3305" t="s">
        <v>30</v>
      </c>
      <c r="R3305">
        <v>0.03</v>
      </c>
      <c r="S3305">
        <v>0</v>
      </c>
      <c r="T3305">
        <v>0</v>
      </c>
      <c r="U3305">
        <v>0</v>
      </c>
      <c r="V3305">
        <v>0</v>
      </c>
      <c r="W3305" s="13">
        <v>40302</v>
      </c>
    </row>
    <row r="3306" spans="1:23" x14ac:dyDescent="0.25">
      <c r="A3306">
        <v>1</v>
      </c>
      <c r="B3306" t="s">
        <v>6524</v>
      </c>
      <c r="D3306" t="s">
        <v>6525</v>
      </c>
      <c r="E3306">
        <v>0</v>
      </c>
      <c r="F3306" t="s">
        <v>33</v>
      </c>
      <c r="G3306" t="s">
        <v>29</v>
      </c>
      <c r="H3306">
        <v>37</v>
      </c>
      <c r="I3306" s="14">
        <v>2</v>
      </c>
      <c r="J3306" s="15">
        <v>0</v>
      </c>
      <c r="K3306" s="15">
        <v>0</v>
      </c>
      <c r="L3306" s="15">
        <v>0</v>
      </c>
      <c r="M3306">
        <v>3</v>
      </c>
      <c r="N3306">
        <v>3</v>
      </c>
      <c r="O3306">
        <v>0</v>
      </c>
      <c r="P3306">
        <v>2</v>
      </c>
      <c r="Q3306" t="s">
        <v>30</v>
      </c>
      <c r="R3306">
        <v>0.03</v>
      </c>
      <c r="S3306">
        <v>0</v>
      </c>
      <c r="T3306">
        <v>0</v>
      </c>
      <c r="U3306">
        <v>0</v>
      </c>
      <c r="V3306">
        <v>0</v>
      </c>
      <c r="W3306" s="13">
        <v>40302</v>
      </c>
    </row>
    <row r="3307" spans="1:23" x14ac:dyDescent="0.25">
      <c r="A3307">
        <v>1</v>
      </c>
      <c r="B3307" t="s">
        <v>6526</v>
      </c>
      <c r="D3307" t="s">
        <v>6527</v>
      </c>
      <c r="E3307">
        <v>0</v>
      </c>
      <c r="F3307" t="s">
        <v>33</v>
      </c>
      <c r="G3307" t="s">
        <v>29</v>
      </c>
      <c r="H3307">
        <v>37</v>
      </c>
      <c r="I3307" s="14">
        <v>2</v>
      </c>
      <c r="J3307" s="15">
        <v>0</v>
      </c>
      <c r="K3307" s="15">
        <v>0</v>
      </c>
      <c r="L3307" s="15">
        <v>0</v>
      </c>
      <c r="M3307">
        <v>3</v>
      </c>
      <c r="N3307">
        <v>3</v>
      </c>
      <c r="O3307">
        <v>0</v>
      </c>
      <c r="P3307">
        <v>2</v>
      </c>
      <c r="Q3307" t="s">
        <v>30</v>
      </c>
      <c r="R3307">
        <v>0.03</v>
      </c>
      <c r="S3307">
        <v>0</v>
      </c>
      <c r="T3307">
        <v>0</v>
      </c>
      <c r="U3307">
        <v>0</v>
      </c>
      <c r="V3307">
        <v>0</v>
      </c>
      <c r="W3307" s="13">
        <v>40302</v>
      </c>
    </row>
    <row r="3308" spans="1:23" x14ac:dyDescent="0.25">
      <c r="A3308">
        <v>1</v>
      </c>
      <c r="B3308" t="s">
        <v>6528</v>
      </c>
      <c r="D3308" t="s">
        <v>6529</v>
      </c>
      <c r="E3308">
        <v>0</v>
      </c>
      <c r="F3308" t="s">
        <v>4937</v>
      </c>
      <c r="G3308" t="s">
        <v>29</v>
      </c>
      <c r="H3308">
        <v>37</v>
      </c>
      <c r="I3308" s="14">
        <v>2</v>
      </c>
      <c r="J3308" s="15">
        <v>0</v>
      </c>
      <c r="K3308" s="15">
        <v>0</v>
      </c>
      <c r="L3308" s="15">
        <v>0</v>
      </c>
      <c r="M3308">
        <v>3</v>
      </c>
      <c r="N3308">
        <v>3</v>
      </c>
      <c r="O3308">
        <v>0</v>
      </c>
      <c r="P3308">
        <v>2</v>
      </c>
      <c r="Q3308" t="s">
        <v>30</v>
      </c>
      <c r="R3308">
        <v>0.03</v>
      </c>
      <c r="S3308">
        <v>0</v>
      </c>
      <c r="T3308">
        <v>0</v>
      </c>
      <c r="U3308">
        <v>0</v>
      </c>
      <c r="V3308">
        <v>0</v>
      </c>
      <c r="W3308" s="13">
        <v>40302</v>
      </c>
    </row>
    <row r="3309" spans="1:23" x14ac:dyDescent="0.25">
      <c r="A3309">
        <v>1</v>
      </c>
      <c r="B3309" t="s">
        <v>6530</v>
      </c>
      <c r="D3309" t="s">
        <v>6531</v>
      </c>
      <c r="E3309">
        <v>0</v>
      </c>
      <c r="F3309" t="s">
        <v>1859</v>
      </c>
      <c r="G3309" t="s">
        <v>29</v>
      </c>
      <c r="H3309">
        <v>37</v>
      </c>
      <c r="I3309" s="14">
        <v>2</v>
      </c>
      <c r="J3309" s="15">
        <v>0</v>
      </c>
      <c r="K3309" s="15">
        <v>0</v>
      </c>
      <c r="L3309" s="15">
        <v>0</v>
      </c>
      <c r="M3309">
        <v>3</v>
      </c>
      <c r="N3309">
        <v>3</v>
      </c>
      <c r="O3309">
        <v>0</v>
      </c>
      <c r="P3309">
        <v>2</v>
      </c>
      <c r="Q3309" t="s">
        <v>30</v>
      </c>
      <c r="R3309">
        <v>0.03</v>
      </c>
      <c r="S3309">
        <v>0</v>
      </c>
      <c r="T3309">
        <v>0</v>
      </c>
      <c r="U3309">
        <v>0</v>
      </c>
      <c r="V3309">
        <v>0</v>
      </c>
      <c r="W3309" s="13">
        <v>40302</v>
      </c>
    </row>
    <row r="3310" spans="1:23" x14ac:dyDescent="0.25">
      <c r="A3310">
        <v>1</v>
      </c>
      <c r="B3310" t="s">
        <v>6532</v>
      </c>
      <c r="D3310" t="s">
        <v>6533</v>
      </c>
      <c r="E3310">
        <v>0</v>
      </c>
      <c r="F3310" t="s">
        <v>1859</v>
      </c>
      <c r="G3310" t="s">
        <v>29</v>
      </c>
      <c r="H3310">
        <v>37</v>
      </c>
      <c r="I3310" s="14">
        <v>2</v>
      </c>
      <c r="J3310" s="15">
        <v>0</v>
      </c>
      <c r="K3310" s="15">
        <v>0</v>
      </c>
      <c r="L3310" s="15">
        <v>0</v>
      </c>
      <c r="M3310">
        <v>3</v>
      </c>
      <c r="N3310">
        <v>3</v>
      </c>
      <c r="O3310">
        <v>0</v>
      </c>
      <c r="P3310">
        <v>2</v>
      </c>
      <c r="Q3310" t="s">
        <v>30</v>
      </c>
      <c r="R3310">
        <v>0.03</v>
      </c>
      <c r="S3310">
        <v>0</v>
      </c>
      <c r="T3310">
        <v>0</v>
      </c>
      <c r="U3310">
        <v>0</v>
      </c>
      <c r="V3310">
        <v>0</v>
      </c>
      <c r="W3310" s="13">
        <v>40302</v>
      </c>
    </row>
    <row r="3311" spans="1:23" x14ac:dyDescent="0.25">
      <c r="A3311">
        <v>1</v>
      </c>
      <c r="B3311" t="s">
        <v>6534</v>
      </c>
      <c r="D3311" t="s">
        <v>6535</v>
      </c>
      <c r="E3311">
        <v>0</v>
      </c>
      <c r="F3311" t="s">
        <v>1859</v>
      </c>
      <c r="G3311" t="s">
        <v>29</v>
      </c>
      <c r="H3311">
        <v>37</v>
      </c>
      <c r="I3311" s="14">
        <v>2</v>
      </c>
      <c r="J3311" s="15">
        <v>0</v>
      </c>
      <c r="K3311" s="15">
        <v>0</v>
      </c>
      <c r="L3311" s="15">
        <v>0</v>
      </c>
      <c r="M3311">
        <v>3</v>
      </c>
      <c r="N3311">
        <v>3</v>
      </c>
      <c r="O3311">
        <v>0</v>
      </c>
      <c r="P3311">
        <v>2</v>
      </c>
      <c r="Q3311" t="s">
        <v>30</v>
      </c>
      <c r="R3311">
        <v>0.03</v>
      </c>
      <c r="S3311">
        <v>0</v>
      </c>
      <c r="T3311">
        <v>0</v>
      </c>
      <c r="U3311">
        <v>0</v>
      </c>
      <c r="V3311">
        <v>0</v>
      </c>
      <c r="W3311" s="13">
        <v>40302</v>
      </c>
    </row>
    <row r="3312" spans="1:23" x14ac:dyDescent="0.25">
      <c r="A3312">
        <v>1</v>
      </c>
      <c r="B3312" t="s">
        <v>6536</v>
      </c>
      <c r="D3312" t="s">
        <v>6537</v>
      </c>
      <c r="E3312">
        <v>0</v>
      </c>
      <c r="F3312" t="s">
        <v>1859</v>
      </c>
      <c r="G3312" t="s">
        <v>29</v>
      </c>
      <c r="H3312">
        <v>37</v>
      </c>
      <c r="I3312" s="14">
        <v>2</v>
      </c>
      <c r="J3312" s="15">
        <v>0</v>
      </c>
      <c r="K3312" s="15">
        <v>0</v>
      </c>
      <c r="L3312" s="15">
        <v>0</v>
      </c>
      <c r="M3312">
        <v>3</v>
      </c>
      <c r="N3312">
        <v>3</v>
      </c>
      <c r="O3312">
        <v>0</v>
      </c>
      <c r="P3312">
        <v>2</v>
      </c>
      <c r="Q3312" t="s">
        <v>30</v>
      </c>
      <c r="R3312">
        <v>0.03</v>
      </c>
      <c r="S3312">
        <v>0</v>
      </c>
      <c r="T3312">
        <v>0</v>
      </c>
      <c r="U3312">
        <v>0</v>
      </c>
      <c r="V3312">
        <v>0</v>
      </c>
      <c r="W3312" s="13">
        <v>40302</v>
      </c>
    </row>
    <row r="3313" spans="1:25" x14ac:dyDescent="0.25">
      <c r="A3313">
        <v>1</v>
      </c>
      <c r="B3313" t="s">
        <v>6538</v>
      </c>
      <c r="D3313" t="s">
        <v>6539</v>
      </c>
      <c r="E3313">
        <v>0</v>
      </c>
      <c r="F3313" t="s">
        <v>4937</v>
      </c>
      <c r="G3313" t="s">
        <v>29</v>
      </c>
      <c r="H3313">
        <v>37</v>
      </c>
      <c r="I3313" s="14">
        <v>2</v>
      </c>
      <c r="J3313" s="15">
        <v>0</v>
      </c>
      <c r="K3313" s="15">
        <v>0</v>
      </c>
      <c r="L3313" s="15">
        <v>0</v>
      </c>
      <c r="M3313">
        <v>3</v>
      </c>
      <c r="N3313">
        <v>3</v>
      </c>
      <c r="O3313">
        <v>0</v>
      </c>
      <c r="P3313">
        <v>2</v>
      </c>
      <c r="Q3313" t="s">
        <v>30</v>
      </c>
      <c r="R3313">
        <v>0.03</v>
      </c>
      <c r="S3313">
        <v>0</v>
      </c>
      <c r="T3313">
        <v>0</v>
      </c>
      <c r="U3313">
        <v>0</v>
      </c>
      <c r="V3313">
        <v>0</v>
      </c>
      <c r="W3313" s="13">
        <v>40302</v>
      </c>
    </row>
    <row r="3314" spans="1:25" x14ac:dyDescent="0.25">
      <c r="A3314">
        <v>1</v>
      </c>
      <c r="B3314" t="s">
        <v>6540</v>
      </c>
      <c r="D3314" t="s">
        <v>6541</v>
      </c>
      <c r="E3314">
        <v>0</v>
      </c>
      <c r="F3314" t="s">
        <v>1859</v>
      </c>
      <c r="G3314" t="s">
        <v>29</v>
      </c>
      <c r="H3314">
        <v>37</v>
      </c>
      <c r="I3314" s="14">
        <v>2</v>
      </c>
      <c r="J3314" s="15">
        <v>0</v>
      </c>
      <c r="K3314" s="15">
        <v>0</v>
      </c>
      <c r="L3314" s="15">
        <v>0</v>
      </c>
      <c r="M3314">
        <v>3</v>
      </c>
      <c r="N3314">
        <v>3</v>
      </c>
      <c r="O3314">
        <v>0</v>
      </c>
      <c r="P3314">
        <v>2</v>
      </c>
      <c r="Q3314" t="s">
        <v>30</v>
      </c>
      <c r="R3314">
        <v>0.03</v>
      </c>
      <c r="S3314">
        <v>0</v>
      </c>
      <c r="T3314">
        <v>0</v>
      </c>
      <c r="U3314">
        <v>0</v>
      </c>
      <c r="V3314">
        <v>0</v>
      </c>
      <c r="W3314" s="13">
        <v>40302</v>
      </c>
    </row>
    <row r="3315" spans="1:25" x14ac:dyDescent="0.25">
      <c r="A3315">
        <v>1</v>
      </c>
      <c r="B3315" t="s">
        <v>6542</v>
      </c>
      <c r="D3315" t="s">
        <v>6543</v>
      </c>
      <c r="E3315">
        <v>0</v>
      </c>
      <c r="F3315" t="s">
        <v>1882</v>
      </c>
      <c r="G3315" t="s">
        <v>29</v>
      </c>
      <c r="H3315">
        <v>37</v>
      </c>
      <c r="I3315" s="14">
        <v>1</v>
      </c>
      <c r="J3315" s="15">
        <v>0</v>
      </c>
      <c r="K3315" s="15">
        <v>0</v>
      </c>
      <c r="L3315" s="15">
        <v>0</v>
      </c>
      <c r="M3315">
        <v>3</v>
      </c>
      <c r="N3315">
        <v>3</v>
      </c>
      <c r="O3315">
        <v>0</v>
      </c>
      <c r="P3315">
        <v>1</v>
      </c>
      <c r="R3315">
        <v>0.03</v>
      </c>
      <c r="S3315">
        <v>0</v>
      </c>
      <c r="T3315">
        <v>0</v>
      </c>
      <c r="U3315">
        <v>0</v>
      </c>
      <c r="V3315">
        <v>0</v>
      </c>
      <c r="W3315" s="13">
        <v>40302</v>
      </c>
      <c r="X3315" t="s">
        <v>6544</v>
      </c>
      <c r="Y3315" t="s">
        <v>6544</v>
      </c>
    </row>
    <row r="3316" spans="1:25" x14ac:dyDescent="0.25">
      <c r="A3316">
        <v>1</v>
      </c>
      <c r="B3316" t="s">
        <v>6545</v>
      </c>
      <c r="D3316" t="s">
        <v>6546</v>
      </c>
      <c r="E3316">
        <v>0</v>
      </c>
      <c r="F3316" t="s">
        <v>1882</v>
      </c>
      <c r="G3316" t="s">
        <v>29</v>
      </c>
      <c r="H3316">
        <v>36</v>
      </c>
      <c r="I3316" s="14">
        <v>2</v>
      </c>
      <c r="J3316" s="15">
        <v>1023878.0209999999</v>
      </c>
      <c r="K3316" s="15">
        <v>0</v>
      </c>
      <c r="L3316" s="15">
        <v>0</v>
      </c>
      <c r="M3316">
        <v>3</v>
      </c>
      <c r="N3316">
        <v>3</v>
      </c>
      <c r="O3316">
        <v>0</v>
      </c>
      <c r="P3316">
        <v>2</v>
      </c>
      <c r="R3316">
        <v>0.03</v>
      </c>
      <c r="S3316">
        <v>0</v>
      </c>
      <c r="T3316">
        <v>0</v>
      </c>
      <c r="U3316">
        <v>0</v>
      </c>
      <c r="V3316">
        <v>0</v>
      </c>
      <c r="W3316" s="13">
        <v>40302</v>
      </c>
      <c r="X3316" t="s">
        <v>6544</v>
      </c>
      <c r="Y3316" t="s">
        <v>6544</v>
      </c>
    </row>
    <row r="3317" spans="1:25" x14ac:dyDescent="0.25">
      <c r="A3317">
        <v>1</v>
      </c>
      <c r="B3317" t="s">
        <v>6547</v>
      </c>
      <c r="D3317" t="s">
        <v>6548</v>
      </c>
      <c r="E3317">
        <v>0</v>
      </c>
      <c r="F3317" t="s">
        <v>1882</v>
      </c>
      <c r="G3317" t="s">
        <v>29</v>
      </c>
      <c r="H3317">
        <v>36</v>
      </c>
      <c r="I3317" s="14">
        <v>1</v>
      </c>
      <c r="J3317" s="15">
        <v>710891.83</v>
      </c>
      <c r="K3317" s="15">
        <v>0</v>
      </c>
      <c r="L3317" s="15">
        <v>0</v>
      </c>
      <c r="M3317">
        <v>3</v>
      </c>
      <c r="N3317">
        <v>3</v>
      </c>
      <c r="O3317">
        <v>0</v>
      </c>
      <c r="P3317">
        <v>1</v>
      </c>
      <c r="R3317">
        <v>0.03</v>
      </c>
      <c r="S3317">
        <v>0</v>
      </c>
      <c r="T3317">
        <v>0</v>
      </c>
      <c r="U3317">
        <v>0</v>
      </c>
      <c r="V3317">
        <v>0</v>
      </c>
      <c r="W3317" s="13">
        <v>41839</v>
      </c>
      <c r="X3317" t="s">
        <v>6544</v>
      </c>
      <c r="Y3317" t="s">
        <v>6544</v>
      </c>
    </row>
    <row r="3318" spans="1:25" x14ac:dyDescent="0.25">
      <c r="A3318">
        <v>1</v>
      </c>
      <c r="B3318" t="s">
        <v>6549</v>
      </c>
      <c r="D3318" t="s">
        <v>6550</v>
      </c>
      <c r="E3318">
        <v>0</v>
      </c>
      <c r="F3318" t="s">
        <v>4937</v>
      </c>
      <c r="G3318" t="s">
        <v>29</v>
      </c>
      <c r="H3318">
        <v>37</v>
      </c>
      <c r="I3318" s="14">
        <v>1</v>
      </c>
      <c r="J3318" s="15">
        <v>0</v>
      </c>
      <c r="K3318" s="15">
        <v>0</v>
      </c>
      <c r="L3318" s="15">
        <v>0</v>
      </c>
      <c r="M3318">
        <v>3</v>
      </c>
      <c r="N3318">
        <v>3</v>
      </c>
      <c r="O3318">
        <v>0</v>
      </c>
      <c r="P3318">
        <v>1</v>
      </c>
      <c r="Q3318" t="s">
        <v>30</v>
      </c>
      <c r="R3318">
        <v>0.03</v>
      </c>
      <c r="S3318">
        <v>0</v>
      </c>
      <c r="T3318">
        <v>0</v>
      </c>
      <c r="U3318">
        <v>0</v>
      </c>
      <c r="V3318">
        <v>0</v>
      </c>
      <c r="W3318" s="13">
        <v>40302</v>
      </c>
    </row>
    <row r="3319" spans="1:25" x14ac:dyDescent="0.25">
      <c r="A3319">
        <v>1</v>
      </c>
      <c r="B3319" t="s">
        <v>6551</v>
      </c>
      <c r="D3319" t="s">
        <v>6552</v>
      </c>
      <c r="E3319">
        <v>0</v>
      </c>
      <c r="F3319" t="s">
        <v>4937</v>
      </c>
      <c r="G3319" t="s">
        <v>29</v>
      </c>
      <c r="H3319">
        <v>37</v>
      </c>
      <c r="I3319" s="14">
        <v>1</v>
      </c>
      <c r="J3319" s="15">
        <v>0</v>
      </c>
      <c r="K3319" s="15">
        <v>0</v>
      </c>
      <c r="L3319" s="15">
        <v>0</v>
      </c>
      <c r="M3319">
        <v>3</v>
      </c>
      <c r="N3319">
        <v>3</v>
      </c>
      <c r="O3319">
        <v>0</v>
      </c>
      <c r="P3319">
        <v>1</v>
      </c>
      <c r="Q3319" t="s">
        <v>30</v>
      </c>
      <c r="R3319">
        <v>0.03</v>
      </c>
      <c r="S3319">
        <v>0</v>
      </c>
      <c r="T3319">
        <v>0</v>
      </c>
      <c r="U3319">
        <v>0</v>
      </c>
      <c r="V3319">
        <v>0</v>
      </c>
      <c r="W3319" s="13">
        <v>40302</v>
      </c>
    </row>
    <row r="3320" spans="1:25" x14ac:dyDescent="0.25">
      <c r="A3320">
        <v>1</v>
      </c>
      <c r="B3320" t="s">
        <v>6553</v>
      </c>
      <c r="D3320" t="s">
        <v>6554</v>
      </c>
      <c r="E3320">
        <v>0</v>
      </c>
      <c r="F3320" t="s">
        <v>2509</v>
      </c>
      <c r="G3320" t="s">
        <v>29</v>
      </c>
      <c r="H3320">
        <v>37</v>
      </c>
      <c r="I3320" s="14">
        <v>1</v>
      </c>
      <c r="J3320" s="15">
        <v>0</v>
      </c>
      <c r="K3320" s="15">
        <v>0</v>
      </c>
      <c r="L3320" s="15">
        <v>0</v>
      </c>
      <c r="M3320">
        <v>3</v>
      </c>
      <c r="N3320">
        <v>3</v>
      </c>
      <c r="O3320">
        <v>0</v>
      </c>
      <c r="P3320">
        <v>1</v>
      </c>
      <c r="Q3320" t="s">
        <v>30</v>
      </c>
      <c r="R3320">
        <v>0.03</v>
      </c>
      <c r="S3320">
        <v>0</v>
      </c>
      <c r="T3320">
        <v>0</v>
      </c>
      <c r="U3320">
        <v>0</v>
      </c>
      <c r="V3320">
        <v>0</v>
      </c>
      <c r="W3320" s="13">
        <v>40302</v>
      </c>
    </row>
    <row r="3321" spans="1:25" x14ac:dyDescent="0.25">
      <c r="A3321">
        <v>1</v>
      </c>
      <c r="B3321" t="s">
        <v>6555</v>
      </c>
      <c r="D3321" t="s">
        <v>6556</v>
      </c>
      <c r="E3321">
        <v>0</v>
      </c>
      <c r="F3321" t="s">
        <v>2509</v>
      </c>
      <c r="G3321" t="s">
        <v>29</v>
      </c>
      <c r="H3321">
        <v>37</v>
      </c>
      <c r="I3321" s="14">
        <v>1</v>
      </c>
      <c r="J3321" s="15">
        <v>0</v>
      </c>
      <c r="K3321" s="15">
        <v>0</v>
      </c>
      <c r="L3321" s="15">
        <v>0</v>
      </c>
      <c r="M3321">
        <v>3</v>
      </c>
      <c r="N3321">
        <v>3</v>
      </c>
      <c r="O3321">
        <v>0</v>
      </c>
      <c r="P3321">
        <v>1</v>
      </c>
      <c r="Q3321" t="s">
        <v>30</v>
      </c>
      <c r="R3321">
        <v>0.03</v>
      </c>
      <c r="S3321">
        <v>0</v>
      </c>
      <c r="T3321">
        <v>0</v>
      </c>
      <c r="U3321">
        <v>0</v>
      </c>
      <c r="V3321">
        <v>0</v>
      </c>
      <c r="W3321" s="13">
        <v>40302</v>
      </c>
    </row>
    <row r="3322" spans="1:25" x14ac:dyDescent="0.25">
      <c r="A3322">
        <v>1</v>
      </c>
      <c r="B3322" t="s">
        <v>6557</v>
      </c>
      <c r="D3322" t="s">
        <v>6558</v>
      </c>
      <c r="E3322">
        <v>0</v>
      </c>
      <c r="F3322" t="s">
        <v>2509</v>
      </c>
      <c r="G3322" t="s">
        <v>29</v>
      </c>
      <c r="H3322">
        <v>37</v>
      </c>
      <c r="I3322" s="14">
        <v>1</v>
      </c>
      <c r="J3322" s="15">
        <v>0</v>
      </c>
      <c r="K3322" s="15">
        <v>0</v>
      </c>
      <c r="L3322" s="15">
        <v>0</v>
      </c>
      <c r="M3322">
        <v>3</v>
      </c>
      <c r="N3322">
        <v>3</v>
      </c>
      <c r="O3322">
        <v>0</v>
      </c>
      <c r="P3322">
        <v>1</v>
      </c>
      <c r="Q3322" t="s">
        <v>30</v>
      </c>
      <c r="R3322">
        <v>0.03</v>
      </c>
      <c r="S3322">
        <v>0</v>
      </c>
      <c r="T3322">
        <v>0</v>
      </c>
      <c r="U3322">
        <v>0</v>
      </c>
      <c r="V3322">
        <v>0</v>
      </c>
      <c r="W3322" s="13">
        <v>40302</v>
      </c>
    </row>
    <row r="3323" spans="1:25" x14ac:dyDescent="0.25">
      <c r="A3323">
        <v>1</v>
      </c>
      <c r="B3323" t="s">
        <v>6559</v>
      </c>
      <c r="D3323" t="s">
        <v>6560</v>
      </c>
      <c r="E3323">
        <v>0</v>
      </c>
      <c r="F3323" t="s">
        <v>2509</v>
      </c>
      <c r="G3323" t="s">
        <v>29</v>
      </c>
      <c r="H3323">
        <v>37</v>
      </c>
      <c r="I3323" s="14">
        <v>1</v>
      </c>
      <c r="J3323" s="15">
        <v>0</v>
      </c>
      <c r="K3323" s="15">
        <v>0</v>
      </c>
      <c r="L3323" s="15">
        <v>0</v>
      </c>
      <c r="M3323">
        <v>3</v>
      </c>
      <c r="N3323">
        <v>3</v>
      </c>
      <c r="O3323">
        <v>0</v>
      </c>
      <c r="P3323">
        <v>1</v>
      </c>
      <c r="Q3323" t="s">
        <v>30</v>
      </c>
      <c r="R3323">
        <v>0.03</v>
      </c>
      <c r="S3323">
        <v>0</v>
      </c>
      <c r="T3323">
        <v>0</v>
      </c>
      <c r="U3323">
        <v>0</v>
      </c>
      <c r="V3323">
        <v>0</v>
      </c>
      <c r="W3323" s="13">
        <v>40302</v>
      </c>
    </row>
    <row r="3324" spans="1:25" x14ac:dyDescent="0.25">
      <c r="A3324">
        <v>1</v>
      </c>
      <c r="B3324" t="s">
        <v>6561</v>
      </c>
      <c r="D3324" t="s">
        <v>6562</v>
      </c>
      <c r="E3324">
        <v>0</v>
      </c>
      <c r="F3324" t="s">
        <v>2509</v>
      </c>
      <c r="G3324" t="s">
        <v>29</v>
      </c>
      <c r="H3324">
        <v>37</v>
      </c>
      <c r="I3324" s="14">
        <v>2</v>
      </c>
      <c r="J3324" s="15">
        <v>0</v>
      </c>
      <c r="K3324" s="15">
        <v>0</v>
      </c>
      <c r="L3324" s="15">
        <v>0</v>
      </c>
      <c r="M3324">
        <v>3</v>
      </c>
      <c r="N3324">
        <v>3</v>
      </c>
      <c r="O3324">
        <v>0</v>
      </c>
      <c r="P3324">
        <v>2</v>
      </c>
      <c r="Q3324" t="s">
        <v>30</v>
      </c>
      <c r="R3324">
        <v>0.03</v>
      </c>
      <c r="S3324">
        <v>0</v>
      </c>
      <c r="T3324">
        <v>0</v>
      </c>
      <c r="U3324">
        <v>0</v>
      </c>
      <c r="V3324">
        <v>0</v>
      </c>
      <c r="W3324" s="13">
        <v>40302</v>
      </c>
    </row>
    <row r="3325" spans="1:25" x14ac:dyDescent="0.25">
      <c r="A3325">
        <v>1</v>
      </c>
      <c r="B3325" t="s">
        <v>6563</v>
      </c>
      <c r="D3325" t="s">
        <v>6564</v>
      </c>
      <c r="E3325">
        <v>0</v>
      </c>
      <c r="F3325" t="s">
        <v>2509</v>
      </c>
      <c r="G3325" t="s">
        <v>29</v>
      </c>
      <c r="H3325">
        <v>37</v>
      </c>
      <c r="I3325" s="14">
        <v>3</v>
      </c>
      <c r="J3325" s="15">
        <v>0</v>
      </c>
      <c r="K3325" s="15">
        <v>0</v>
      </c>
      <c r="L3325" s="15">
        <v>0</v>
      </c>
      <c r="M3325">
        <v>3</v>
      </c>
      <c r="N3325">
        <v>3</v>
      </c>
      <c r="O3325">
        <v>0</v>
      </c>
      <c r="P3325">
        <v>3</v>
      </c>
      <c r="Q3325" t="s">
        <v>30</v>
      </c>
      <c r="R3325">
        <v>0.03</v>
      </c>
      <c r="S3325">
        <v>0</v>
      </c>
      <c r="T3325">
        <v>0</v>
      </c>
      <c r="U3325">
        <v>0</v>
      </c>
      <c r="V3325">
        <v>0</v>
      </c>
      <c r="W3325" s="13">
        <v>40302</v>
      </c>
    </row>
    <row r="3326" spans="1:25" x14ac:dyDescent="0.25">
      <c r="A3326">
        <v>1</v>
      </c>
      <c r="B3326" t="s">
        <v>6565</v>
      </c>
      <c r="D3326" t="s">
        <v>6566</v>
      </c>
      <c r="E3326">
        <v>0</v>
      </c>
      <c r="F3326" t="s">
        <v>2509</v>
      </c>
      <c r="G3326" t="s">
        <v>29</v>
      </c>
      <c r="H3326">
        <v>37</v>
      </c>
      <c r="I3326" s="14">
        <v>4</v>
      </c>
      <c r="J3326" s="15">
        <v>0</v>
      </c>
      <c r="K3326" s="15">
        <v>0</v>
      </c>
      <c r="L3326" s="15">
        <v>0</v>
      </c>
      <c r="M3326">
        <v>3</v>
      </c>
      <c r="N3326">
        <v>3</v>
      </c>
      <c r="O3326">
        <v>0</v>
      </c>
      <c r="P3326">
        <v>4</v>
      </c>
      <c r="Q3326" t="s">
        <v>30</v>
      </c>
      <c r="R3326">
        <v>0.03</v>
      </c>
      <c r="S3326">
        <v>0</v>
      </c>
      <c r="T3326">
        <v>0</v>
      </c>
      <c r="U3326">
        <v>0</v>
      </c>
      <c r="V3326">
        <v>0</v>
      </c>
      <c r="W3326" s="13">
        <v>40302</v>
      </c>
    </row>
    <row r="3327" spans="1:25" x14ac:dyDescent="0.25">
      <c r="A3327">
        <v>1</v>
      </c>
      <c r="B3327" t="s">
        <v>6567</v>
      </c>
      <c r="D3327" t="s">
        <v>6568</v>
      </c>
      <c r="E3327">
        <v>0</v>
      </c>
      <c r="F3327" t="s">
        <v>2509</v>
      </c>
      <c r="G3327" t="s">
        <v>29</v>
      </c>
      <c r="H3327">
        <v>37</v>
      </c>
      <c r="I3327" s="14">
        <v>2</v>
      </c>
      <c r="J3327" s="15">
        <v>0</v>
      </c>
      <c r="K3327" s="15">
        <v>0</v>
      </c>
      <c r="L3327" s="15">
        <v>0</v>
      </c>
      <c r="M3327">
        <v>3</v>
      </c>
      <c r="N3327">
        <v>3</v>
      </c>
      <c r="O3327">
        <v>0</v>
      </c>
      <c r="P3327">
        <v>2</v>
      </c>
      <c r="Q3327" t="s">
        <v>30</v>
      </c>
      <c r="R3327">
        <v>0.03</v>
      </c>
      <c r="S3327">
        <v>0</v>
      </c>
      <c r="T3327">
        <v>0</v>
      </c>
      <c r="U3327">
        <v>0</v>
      </c>
      <c r="V3327">
        <v>0</v>
      </c>
      <c r="W3327" s="13">
        <v>40302</v>
      </c>
    </row>
    <row r="3328" spans="1:25" x14ac:dyDescent="0.25">
      <c r="A3328">
        <v>1</v>
      </c>
      <c r="B3328" t="s">
        <v>6569</v>
      </c>
      <c r="D3328" t="s">
        <v>6570</v>
      </c>
      <c r="E3328">
        <v>0</v>
      </c>
      <c r="F3328" t="s">
        <v>2509</v>
      </c>
      <c r="G3328" t="s">
        <v>29</v>
      </c>
      <c r="H3328">
        <v>37</v>
      </c>
      <c r="I3328" s="14">
        <v>2</v>
      </c>
      <c r="J3328" s="15">
        <v>0</v>
      </c>
      <c r="K3328" s="15">
        <v>0</v>
      </c>
      <c r="L3328" s="15">
        <v>0</v>
      </c>
      <c r="M3328">
        <v>3</v>
      </c>
      <c r="N3328">
        <v>3</v>
      </c>
      <c r="O3328">
        <v>0</v>
      </c>
      <c r="P3328">
        <v>2</v>
      </c>
      <c r="Q3328" t="s">
        <v>30</v>
      </c>
      <c r="R3328">
        <v>0.03</v>
      </c>
      <c r="S3328">
        <v>0</v>
      </c>
      <c r="T3328">
        <v>0</v>
      </c>
      <c r="U3328">
        <v>0</v>
      </c>
      <c r="V3328">
        <v>0</v>
      </c>
      <c r="W3328" s="13">
        <v>40302</v>
      </c>
    </row>
    <row r="3329" spans="1:23" x14ac:dyDescent="0.25">
      <c r="A3329">
        <v>1</v>
      </c>
      <c r="B3329" t="s">
        <v>6571</v>
      </c>
      <c r="D3329" t="s">
        <v>6572</v>
      </c>
      <c r="E3329">
        <v>0</v>
      </c>
      <c r="F3329" t="s">
        <v>2509</v>
      </c>
      <c r="G3329" t="s">
        <v>29</v>
      </c>
      <c r="H3329">
        <v>37</v>
      </c>
      <c r="I3329" s="14">
        <v>2</v>
      </c>
      <c r="J3329" s="15">
        <v>0</v>
      </c>
      <c r="K3329" s="15">
        <v>0</v>
      </c>
      <c r="L3329" s="15">
        <v>0</v>
      </c>
      <c r="M3329">
        <v>3</v>
      </c>
      <c r="N3329">
        <v>3</v>
      </c>
      <c r="O3329">
        <v>0</v>
      </c>
      <c r="P3329">
        <v>2</v>
      </c>
      <c r="Q3329" t="s">
        <v>30</v>
      </c>
      <c r="R3329">
        <v>0.03</v>
      </c>
      <c r="S3329">
        <v>0</v>
      </c>
      <c r="T3329">
        <v>0</v>
      </c>
      <c r="U3329">
        <v>0</v>
      </c>
      <c r="V3329">
        <v>0</v>
      </c>
      <c r="W3329" s="13">
        <v>40302</v>
      </c>
    </row>
    <row r="3330" spans="1:23" x14ac:dyDescent="0.25">
      <c r="A3330">
        <v>1</v>
      </c>
      <c r="B3330" t="s">
        <v>6573</v>
      </c>
      <c r="D3330" t="s">
        <v>6574</v>
      </c>
      <c r="E3330">
        <v>0</v>
      </c>
      <c r="F3330" t="s">
        <v>2509</v>
      </c>
      <c r="G3330" t="s">
        <v>29</v>
      </c>
      <c r="H3330">
        <v>37</v>
      </c>
      <c r="I3330" s="14">
        <v>2</v>
      </c>
      <c r="J3330" s="15">
        <v>0</v>
      </c>
      <c r="K3330" s="15">
        <v>0</v>
      </c>
      <c r="L3330" s="15">
        <v>0</v>
      </c>
      <c r="M3330">
        <v>3</v>
      </c>
      <c r="N3330">
        <v>3</v>
      </c>
      <c r="O3330">
        <v>0</v>
      </c>
      <c r="P3330">
        <v>2</v>
      </c>
      <c r="Q3330" t="s">
        <v>30</v>
      </c>
      <c r="R3330">
        <v>0.03</v>
      </c>
      <c r="S3330">
        <v>0</v>
      </c>
      <c r="T3330">
        <v>0</v>
      </c>
      <c r="U3330">
        <v>0</v>
      </c>
      <c r="V3330">
        <v>0</v>
      </c>
      <c r="W3330" s="13">
        <v>40302</v>
      </c>
    </row>
    <row r="3331" spans="1:23" x14ac:dyDescent="0.25">
      <c r="A3331">
        <v>1</v>
      </c>
      <c r="B3331" t="s">
        <v>6575</v>
      </c>
      <c r="D3331" t="s">
        <v>6576</v>
      </c>
      <c r="E3331">
        <v>0</v>
      </c>
      <c r="F3331" t="s">
        <v>2509</v>
      </c>
      <c r="G3331" t="s">
        <v>29</v>
      </c>
      <c r="H3331">
        <v>37</v>
      </c>
      <c r="I3331" s="14">
        <v>1</v>
      </c>
      <c r="J3331" s="15">
        <v>0</v>
      </c>
      <c r="K3331" s="15">
        <v>0</v>
      </c>
      <c r="L3331" s="15">
        <v>0</v>
      </c>
      <c r="M3331">
        <v>3</v>
      </c>
      <c r="N3331">
        <v>3</v>
      </c>
      <c r="O3331">
        <v>0</v>
      </c>
      <c r="P3331">
        <v>1</v>
      </c>
      <c r="Q3331" t="s">
        <v>30</v>
      </c>
      <c r="R3331">
        <v>0.03</v>
      </c>
      <c r="S3331">
        <v>0</v>
      </c>
      <c r="T3331">
        <v>0</v>
      </c>
      <c r="U3331">
        <v>0</v>
      </c>
      <c r="V3331">
        <v>0</v>
      </c>
      <c r="W3331" s="13">
        <v>40302</v>
      </c>
    </row>
    <row r="3332" spans="1:23" x14ac:dyDescent="0.25">
      <c r="A3332">
        <v>1</v>
      </c>
      <c r="B3332" t="s">
        <v>6577</v>
      </c>
      <c r="D3332" t="s">
        <v>6578</v>
      </c>
      <c r="E3332">
        <v>0</v>
      </c>
      <c r="F3332" t="s">
        <v>2509</v>
      </c>
      <c r="G3332" t="s">
        <v>29</v>
      </c>
      <c r="H3332">
        <v>37</v>
      </c>
      <c r="I3332" s="14">
        <v>2</v>
      </c>
      <c r="J3332" s="15">
        <v>0</v>
      </c>
      <c r="K3332" s="15">
        <v>0</v>
      </c>
      <c r="L3332" s="15">
        <v>0</v>
      </c>
      <c r="M3332">
        <v>3</v>
      </c>
      <c r="N3332">
        <v>3</v>
      </c>
      <c r="O3332">
        <v>0</v>
      </c>
      <c r="P3332">
        <v>2</v>
      </c>
      <c r="Q3332" t="s">
        <v>30</v>
      </c>
      <c r="R3332">
        <v>0.03</v>
      </c>
      <c r="S3332">
        <v>0</v>
      </c>
      <c r="T3332">
        <v>0</v>
      </c>
      <c r="U3332">
        <v>0</v>
      </c>
      <c r="V3332">
        <v>0</v>
      </c>
      <c r="W3332" s="13">
        <v>40302</v>
      </c>
    </row>
    <row r="3333" spans="1:23" x14ac:dyDescent="0.25">
      <c r="A3333">
        <v>1</v>
      </c>
      <c r="B3333" t="s">
        <v>6579</v>
      </c>
      <c r="D3333" t="s">
        <v>6580</v>
      </c>
      <c r="E3333">
        <v>0</v>
      </c>
      <c r="F3333" t="s">
        <v>2509</v>
      </c>
      <c r="G3333" t="s">
        <v>29</v>
      </c>
      <c r="H3333">
        <v>37</v>
      </c>
      <c r="I3333" s="14">
        <v>2</v>
      </c>
      <c r="J3333" s="15">
        <v>0</v>
      </c>
      <c r="K3333" s="15">
        <v>0</v>
      </c>
      <c r="L3333" s="15">
        <v>0</v>
      </c>
      <c r="M3333">
        <v>3</v>
      </c>
      <c r="N3333">
        <v>3</v>
      </c>
      <c r="O3333">
        <v>0</v>
      </c>
      <c r="P3333">
        <v>2</v>
      </c>
      <c r="Q3333" t="s">
        <v>30</v>
      </c>
      <c r="R3333">
        <v>0.03</v>
      </c>
      <c r="S3333">
        <v>0</v>
      </c>
      <c r="T3333">
        <v>0</v>
      </c>
      <c r="U3333">
        <v>0</v>
      </c>
      <c r="V3333">
        <v>0</v>
      </c>
      <c r="W3333" s="13">
        <v>40302</v>
      </c>
    </row>
    <row r="3334" spans="1:23" x14ac:dyDescent="0.25">
      <c r="A3334">
        <v>1</v>
      </c>
      <c r="B3334" t="s">
        <v>6581</v>
      </c>
      <c r="D3334" t="s">
        <v>6582</v>
      </c>
      <c r="E3334">
        <v>0</v>
      </c>
      <c r="F3334" t="s">
        <v>2509</v>
      </c>
      <c r="G3334" t="s">
        <v>29</v>
      </c>
      <c r="H3334">
        <v>37</v>
      </c>
      <c r="I3334" s="14">
        <v>5</v>
      </c>
      <c r="J3334" s="15">
        <v>0</v>
      </c>
      <c r="K3334" s="15">
        <v>0</v>
      </c>
      <c r="L3334" s="15">
        <v>0</v>
      </c>
      <c r="M3334">
        <v>3</v>
      </c>
      <c r="N3334">
        <v>3</v>
      </c>
      <c r="O3334">
        <v>0</v>
      </c>
      <c r="P3334">
        <v>5</v>
      </c>
      <c r="Q3334" t="s">
        <v>30</v>
      </c>
      <c r="R3334">
        <v>0.03</v>
      </c>
      <c r="S3334">
        <v>0</v>
      </c>
      <c r="T3334">
        <v>0</v>
      </c>
      <c r="U3334">
        <v>0</v>
      </c>
      <c r="V3334">
        <v>0</v>
      </c>
      <c r="W3334" s="13">
        <v>40302</v>
      </c>
    </row>
    <row r="3335" spans="1:23" x14ac:dyDescent="0.25">
      <c r="A3335">
        <v>1</v>
      </c>
      <c r="B3335" t="s">
        <v>6583</v>
      </c>
      <c r="D3335" t="s">
        <v>6584</v>
      </c>
      <c r="E3335">
        <v>0</v>
      </c>
      <c r="F3335" t="s">
        <v>2509</v>
      </c>
      <c r="G3335" t="s">
        <v>29</v>
      </c>
      <c r="H3335">
        <v>37</v>
      </c>
      <c r="I3335" s="14">
        <v>1</v>
      </c>
      <c r="J3335" s="15">
        <v>0</v>
      </c>
      <c r="K3335" s="15">
        <v>0</v>
      </c>
      <c r="L3335" s="15">
        <v>0</v>
      </c>
      <c r="M3335">
        <v>3</v>
      </c>
      <c r="N3335">
        <v>3</v>
      </c>
      <c r="O3335">
        <v>0</v>
      </c>
      <c r="P3335">
        <v>1</v>
      </c>
      <c r="Q3335" t="s">
        <v>30</v>
      </c>
      <c r="R3335">
        <v>0.03</v>
      </c>
      <c r="S3335">
        <v>0</v>
      </c>
      <c r="T3335">
        <v>0</v>
      </c>
      <c r="U3335">
        <v>0</v>
      </c>
      <c r="V3335">
        <v>0</v>
      </c>
      <c r="W3335" s="13">
        <v>40302</v>
      </c>
    </row>
    <row r="3336" spans="1:23" x14ac:dyDescent="0.25">
      <c r="A3336">
        <v>1</v>
      </c>
      <c r="B3336" t="s">
        <v>6585</v>
      </c>
      <c r="D3336" t="s">
        <v>6586</v>
      </c>
      <c r="E3336">
        <v>0</v>
      </c>
      <c r="F3336" t="s">
        <v>2509</v>
      </c>
      <c r="G3336" t="s">
        <v>29</v>
      </c>
      <c r="H3336">
        <v>37</v>
      </c>
      <c r="I3336" s="14">
        <v>2</v>
      </c>
      <c r="J3336" s="15">
        <v>0</v>
      </c>
      <c r="K3336" s="15">
        <v>0</v>
      </c>
      <c r="L3336" s="15">
        <v>0</v>
      </c>
      <c r="M3336">
        <v>3</v>
      </c>
      <c r="N3336">
        <v>3</v>
      </c>
      <c r="O3336">
        <v>0</v>
      </c>
      <c r="P3336">
        <v>2</v>
      </c>
      <c r="Q3336" t="s">
        <v>30</v>
      </c>
      <c r="R3336">
        <v>0.03</v>
      </c>
      <c r="S3336">
        <v>0</v>
      </c>
      <c r="T3336">
        <v>0</v>
      </c>
      <c r="U3336">
        <v>0</v>
      </c>
      <c r="V3336">
        <v>0</v>
      </c>
      <c r="W3336" s="13">
        <v>40302</v>
      </c>
    </row>
    <row r="3337" spans="1:23" x14ac:dyDescent="0.25">
      <c r="A3337">
        <v>1</v>
      </c>
      <c r="B3337" t="s">
        <v>6587</v>
      </c>
      <c r="D3337" t="s">
        <v>6588</v>
      </c>
      <c r="E3337">
        <v>0</v>
      </c>
      <c r="F3337" t="s">
        <v>2509</v>
      </c>
      <c r="G3337" t="s">
        <v>29</v>
      </c>
      <c r="H3337">
        <v>37</v>
      </c>
      <c r="I3337" s="14">
        <v>1</v>
      </c>
      <c r="J3337" s="15">
        <v>0</v>
      </c>
      <c r="K3337" s="15">
        <v>0</v>
      </c>
      <c r="L3337" s="15">
        <v>0</v>
      </c>
      <c r="M3337">
        <v>3</v>
      </c>
      <c r="N3337">
        <v>3</v>
      </c>
      <c r="O3337">
        <v>0</v>
      </c>
      <c r="P3337">
        <v>1</v>
      </c>
      <c r="Q3337" t="s">
        <v>30</v>
      </c>
      <c r="R3337">
        <v>0.03</v>
      </c>
      <c r="S3337">
        <v>0</v>
      </c>
      <c r="T3337">
        <v>0</v>
      </c>
      <c r="U3337">
        <v>0</v>
      </c>
      <c r="V3337">
        <v>0</v>
      </c>
      <c r="W3337" s="13">
        <v>40302</v>
      </c>
    </row>
    <row r="3338" spans="1:23" x14ac:dyDescent="0.25">
      <c r="A3338">
        <v>1</v>
      </c>
      <c r="B3338" t="s">
        <v>6589</v>
      </c>
      <c r="D3338" t="s">
        <v>6590</v>
      </c>
      <c r="E3338">
        <v>0</v>
      </c>
      <c r="F3338" t="s">
        <v>2509</v>
      </c>
      <c r="G3338" t="s">
        <v>29</v>
      </c>
      <c r="H3338">
        <v>37</v>
      </c>
      <c r="I3338" s="14">
        <v>1</v>
      </c>
      <c r="J3338" s="15">
        <v>0</v>
      </c>
      <c r="K3338" s="15">
        <v>0</v>
      </c>
      <c r="L3338" s="15">
        <v>0</v>
      </c>
      <c r="M3338">
        <v>3</v>
      </c>
      <c r="N3338">
        <v>3</v>
      </c>
      <c r="O3338">
        <v>0</v>
      </c>
      <c r="P3338">
        <v>1</v>
      </c>
      <c r="Q3338" t="s">
        <v>30</v>
      </c>
      <c r="R3338">
        <v>0.03</v>
      </c>
      <c r="S3338">
        <v>0</v>
      </c>
      <c r="T3338">
        <v>0</v>
      </c>
      <c r="U3338">
        <v>0</v>
      </c>
      <c r="V3338">
        <v>0</v>
      </c>
      <c r="W3338" s="13">
        <v>40302</v>
      </c>
    </row>
    <row r="3339" spans="1:23" x14ac:dyDescent="0.25">
      <c r="A3339">
        <v>1</v>
      </c>
      <c r="B3339" t="s">
        <v>6591</v>
      </c>
      <c r="D3339" t="s">
        <v>6592</v>
      </c>
      <c r="E3339">
        <v>0</v>
      </c>
      <c r="F3339" t="s">
        <v>2509</v>
      </c>
      <c r="G3339" t="s">
        <v>29</v>
      </c>
      <c r="H3339">
        <v>37</v>
      </c>
      <c r="I3339" s="14">
        <v>1</v>
      </c>
      <c r="J3339" s="15">
        <v>0</v>
      </c>
      <c r="K3339" s="15">
        <v>0</v>
      </c>
      <c r="L3339" s="15">
        <v>0</v>
      </c>
      <c r="M3339">
        <v>3</v>
      </c>
      <c r="N3339">
        <v>3</v>
      </c>
      <c r="O3339">
        <v>0</v>
      </c>
      <c r="P3339">
        <v>1</v>
      </c>
      <c r="Q3339" t="s">
        <v>30</v>
      </c>
      <c r="R3339">
        <v>0.03</v>
      </c>
      <c r="S3339">
        <v>0</v>
      </c>
      <c r="T3339">
        <v>0</v>
      </c>
      <c r="U3339">
        <v>0</v>
      </c>
      <c r="V3339">
        <v>0</v>
      </c>
      <c r="W3339" s="13">
        <v>40302</v>
      </c>
    </row>
    <row r="3340" spans="1:23" x14ac:dyDescent="0.25">
      <c r="A3340">
        <v>1</v>
      </c>
      <c r="B3340" t="s">
        <v>6593</v>
      </c>
      <c r="D3340" t="s">
        <v>6594</v>
      </c>
      <c r="E3340">
        <v>0</v>
      </c>
      <c r="F3340" t="s">
        <v>2509</v>
      </c>
      <c r="G3340" t="s">
        <v>29</v>
      </c>
      <c r="H3340">
        <v>37</v>
      </c>
      <c r="I3340" s="14">
        <v>2</v>
      </c>
      <c r="J3340" s="15">
        <v>0</v>
      </c>
      <c r="K3340" s="15">
        <v>0</v>
      </c>
      <c r="L3340" s="15">
        <v>0</v>
      </c>
      <c r="M3340">
        <v>3</v>
      </c>
      <c r="N3340">
        <v>3</v>
      </c>
      <c r="O3340">
        <v>0</v>
      </c>
      <c r="P3340">
        <v>2</v>
      </c>
      <c r="Q3340" t="s">
        <v>30</v>
      </c>
      <c r="R3340">
        <v>0.03</v>
      </c>
      <c r="S3340">
        <v>0</v>
      </c>
      <c r="T3340">
        <v>0</v>
      </c>
      <c r="U3340">
        <v>0</v>
      </c>
      <c r="V3340">
        <v>0</v>
      </c>
      <c r="W3340" s="13">
        <v>40302</v>
      </c>
    </row>
    <row r="3341" spans="1:23" x14ac:dyDescent="0.25">
      <c r="A3341">
        <v>1</v>
      </c>
      <c r="B3341" t="s">
        <v>6595</v>
      </c>
      <c r="D3341" t="s">
        <v>6596</v>
      </c>
      <c r="E3341">
        <v>0</v>
      </c>
      <c r="F3341" t="s">
        <v>2509</v>
      </c>
      <c r="G3341" t="s">
        <v>29</v>
      </c>
      <c r="H3341">
        <v>37</v>
      </c>
      <c r="I3341" s="14">
        <v>1</v>
      </c>
      <c r="J3341" s="15">
        <v>0</v>
      </c>
      <c r="K3341" s="15">
        <v>0</v>
      </c>
      <c r="L3341" s="15">
        <v>0</v>
      </c>
      <c r="M3341">
        <v>3</v>
      </c>
      <c r="N3341">
        <v>3</v>
      </c>
      <c r="O3341">
        <v>0</v>
      </c>
      <c r="P3341">
        <v>1</v>
      </c>
      <c r="Q3341" t="s">
        <v>30</v>
      </c>
      <c r="R3341">
        <v>0.03</v>
      </c>
      <c r="S3341">
        <v>0</v>
      </c>
      <c r="T3341">
        <v>0</v>
      </c>
      <c r="U3341">
        <v>0</v>
      </c>
      <c r="V3341">
        <v>0</v>
      </c>
      <c r="W3341" s="13">
        <v>40302</v>
      </c>
    </row>
    <row r="3342" spans="1:23" x14ac:dyDescent="0.25">
      <c r="A3342">
        <v>1</v>
      </c>
      <c r="B3342" t="s">
        <v>6597</v>
      </c>
      <c r="D3342" t="s">
        <v>6598</v>
      </c>
      <c r="E3342">
        <v>0</v>
      </c>
      <c r="F3342" t="s">
        <v>2509</v>
      </c>
      <c r="G3342" t="s">
        <v>29</v>
      </c>
      <c r="H3342">
        <v>37</v>
      </c>
      <c r="I3342" s="14">
        <v>1</v>
      </c>
      <c r="J3342" s="15">
        <v>0</v>
      </c>
      <c r="K3342" s="15">
        <v>0</v>
      </c>
      <c r="L3342" s="15">
        <v>0</v>
      </c>
      <c r="M3342">
        <v>3</v>
      </c>
      <c r="N3342">
        <v>3</v>
      </c>
      <c r="O3342">
        <v>0</v>
      </c>
      <c r="P3342">
        <v>1</v>
      </c>
      <c r="Q3342" t="s">
        <v>30</v>
      </c>
      <c r="R3342">
        <v>0.03</v>
      </c>
      <c r="S3342">
        <v>0</v>
      </c>
      <c r="T3342">
        <v>0</v>
      </c>
      <c r="U3342">
        <v>0</v>
      </c>
      <c r="V3342">
        <v>0</v>
      </c>
      <c r="W3342" s="13">
        <v>40302</v>
      </c>
    </row>
    <row r="3343" spans="1:23" x14ac:dyDescent="0.25">
      <c r="A3343">
        <v>1</v>
      </c>
      <c r="B3343" t="s">
        <v>6599</v>
      </c>
      <c r="D3343" t="s">
        <v>6600</v>
      </c>
      <c r="E3343">
        <v>0</v>
      </c>
      <c r="F3343" t="s">
        <v>2509</v>
      </c>
      <c r="G3343" t="s">
        <v>29</v>
      </c>
      <c r="H3343">
        <v>37</v>
      </c>
      <c r="I3343" s="14">
        <v>2</v>
      </c>
      <c r="J3343" s="15">
        <v>0</v>
      </c>
      <c r="K3343" s="15">
        <v>0</v>
      </c>
      <c r="L3343" s="15">
        <v>0</v>
      </c>
      <c r="M3343">
        <v>3</v>
      </c>
      <c r="N3343">
        <v>3</v>
      </c>
      <c r="O3343">
        <v>0</v>
      </c>
      <c r="P3343">
        <v>2</v>
      </c>
      <c r="Q3343" t="s">
        <v>30</v>
      </c>
      <c r="R3343">
        <v>0.03</v>
      </c>
      <c r="S3343">
        <v>0</v>
      </c>
      <c r="T3343">
        <v>0</v>
      </c>
      <c r="U3343">
        <v>0</v>
      </c>
      <c r="V3343">
        <v>0</v>
      </c>
      <c r="W3343" s="13">
        <v>40302</v>
      </c>
    </row>
    <row r="3344" spans="1:23" x14ac:dyDescent="0.25">
      <c r="A3344">
        <v>1</v>
      </c>
      <c r="B3344" t="s">
        <v>6601</v>
      </c>
      <c r="D3344" t="s">
        <v>6602</v>
      </c>
      <c r="E3344">
        <v>0</v>
      </c>
      <c r="F3344" t="s">
        <v>2509</v>
      </c>
      <c r="G3344" t="s">
        <v>29</v>
      </c>
      <c r="H3344">
        <v>37</v>
      </c>
      <c r="I3344" s="14">
        <v>1</v>
      </c>
      <c r="J3344" s="15">
        <v>0</v>
      </c>
      <c r="K3344" s="15">
        <v>0</v>
      </c>
      <c r="L3344" s="15">
        <v>0</v>
      </c>
      <c r="M3344">
        <v>3</v>
      </c>
      <c r="N3344">
        <v>3</v>
      </c>
      <c r="O3344">
        <v>0</v>
      </c>
      <c r="P3344">
        <v>1</v>
      </c>
      <c r="Q3344" t="s">
        <v>30</v>
      </c>
      <c r="R3344">
        <v>0.03</v>
      </c>
      <c r="S3344">
        <v>0</v>
      </c>
      <c r="T3344">
        <v>0</v>
      </c>
      <c r="U3344">
        <v>0</v>
      </c>
      <c r="V3344">
        <v>0</v>
      </c>
      <c r="W3344" s="13">
        <v>40302</v>
      </c>
    </row>
    <row r="3345" spans="1:23" x14ac:dyDescent="0.25">
      <c r="A3345">
        <v>1</v>
      </c>
      <c r="B3345" t="s">
        <v>6603</v>
      </c>
      <c r="D3345" t="s">
        <v>6604</v>
      </c>
      <c r="E3345">
        <v>0</v>
      </c>
      <c r="F3345" t="s">
        <v>2509</v>
      </c>
      <c r="G3345" t="s">
        <v>29</v>
      </c>
      <c r="H3345">
        <v>37</v>
      </c>
      <c r="I3345" s="14">
        <v>2</v>
      </c>
      <c r="J3345" s="15">
        <v>0</v>
      </c>
      <c r="K3345" s="15">
        <v>0</v>
      </c>
      <c r="L3345" s="15">
        <v>0</v>
      </c>
      <c r="M3345">
        <v>3</v>
      </c>
      <c r="N3345">
        <v>3</v>
      </c>
      <c r="O3345">
        <v>0</v>
      </c>
      <c r="P3345">
        <v>2</v>
      </c>
      <c r="Q3345" t="s">
        <v>30</v>
      </c>
      <c r="R3345">
        <v>0.03</v>
      </c>
      <c r="S3345">
        <v>0</v>
      </c>
      <c r="T3345">
        <v>0</v>
      </c>
      <c r="U3345">
        <v>0</v>
      </c>
      <c r="V3345">
        <v>0</v>
      </c>
      <c r="W3345" s="13">
        <v>40302</v>
      </c>
    </row>
    <row r="3346" spans="1:23" x14ac:dyDescent="0.25">
      <c r="A3346">
        <v>1</v>
      </c>
      <c r="B3346" t="s">
        <v>6605</v>
      </c>
      <c r="D3346" t="s">
        <v>6606</v>
      </c>
      <c r="E3346">
        <v>0</v>
      </c>
      <c r="F3346" t="s">
        <v>2509</v>
      </c>
      <c r="G3346" t="s">
        <v>29</v>
      </c>
      <c r="H3346">
        <v>37</v>
      </c>
      <c r="I3346" s="14">
        <v>2</v>
      </c>
      <c r="J3346" s="15">
        <v>0</v>
      </c>
      <c r="K3346" s="15">
        <v>0</v>
      </c>
      <c r="L3346" s="15">
        <v>0</v>
      </c>
      <c r="M3346">
        <v>3</v>
      </c>
      <c r="N3346">
        <v>3</v>
      </c>
      <c r="O3346">
        <v>0</v>
      </c>
      <c r="P3346">
        <v>2</v>
      </c>
      <c r="Q3346" t="s">
        <v>30</v>
      </c>
      <c r="R3346">
        <v>0.03</v>
      </c>
      <c r="S3346">
        <v>0</v>
      </c>
      <c r="T3346">
        <v>0</v>
      </c>
      <c r="U3346">
        <v>0</v>
      </c>
      <c r="V3346">
        <v>0</v>
      </c>
      <c r="W3346" s="13">
        <v>40302</v>
      </c>
    </row>
    <row r="3347" spans="1:23" x14ac:dyDescent="0.25">
      <c r="A3347">
        <v>1</v>
      </c>
      <c r="B3347" t="s">
        <v>6607</v>
      </c>
      <c r="D3347" t="s">
        <v>6608</v>
      </c>
      <c r="E3347">
        <v>0</v>
      </c>
      <c r="F3347" t="s">
        <v>2509</v>
      </c>
      <c r="G3347" t="s">
        <v>29</v>
      </c>
      <c r="H3347">
        <v>37</v>
      </c>
      <c r="I3347" s="14">
        <v>1</v>
      </c>
      <c r="J3347" s="15">
        <v>0</v>
      </c>
      <c r="K3347" s="15">
        <v>0</v>
      </c>
      <c r="L3347" s="15">
        <v>0</v>
      </c>
      <c r="M3347">
        <v>3</v>
      </c>
      <c r="N3347">
        <v>3</v>
      </c>
      <c r="O3347">
        <v>0</v>
      </c>
      <c r="P3347">
        <v>1</v>
      </c>
      <c r="Q3347" t="s">
        <v>30</v>
      </c>
      <c r="R3347">
        <v>0.03</v>
      </c>
      <c r="S3347">
        <v>0</v>
      </c>
      <c r="T3347">
        <v>0</v>
      </c>
      <c r="U3347">
        <v>0</v>
      </c>
      <c r="V3347">
        <v>0</v>
      </c>
      <c r="W3347" s="13">
        <v>40302</v>
      </c>
    </row>
    <row r="3348" spans="1:23" x14ac:dyDescent="0.25">
      <c r="A3348">
        <v>1</v>
      </c>
      <c r="B3348" t="s">
        <v>6609</v>
      </c>
      <c r="D3348" t="s">
        <v>6610</v>
      </c>
      <c r="E3348">
        <v>0</v>
      </c>
      <c r="F3348" t="s">
        <v>2509</v>
      </c>
      <c r="G3348" t="s">
        <v>29</v>
      </c>
      <c r="H3348">
        <v>37</v>
      </c>
      <c r="I3348" s="14">
        <v>1</v>
      </c>
      <c r="J3348" s="15">
        <v>0</v>
      </c>
      <c r="K3348" s="15">
        <v>0</v>
      </c>
      <c r="L3348" s="15">
        <v>0</v>
      </c>
      <c r="M3348">
        <v>3</v>
      </c>
      <c r="N3348">
        <v>3</v>
      </c>
      <c r="O3348">
        <v>0</v>
      </c>
      <c r="P3348">
        <v>1</v>
      </c>
      <c r="Q3348" t="s">
        <v>30</v>
      </c>
      <c r="R3348">
        <v>0.03</v>
      </c>
      <c r="S3348">
        <v>0</v>
      </c>
      <c r="T3348">
        <v>0</v>
      </c>
      <c r="U3348">
        <v>0</v>
      </c>
      <c r="V3348">
        <v>0</v>
      </c>
      <c r="W3348" s="13">
        <v>40302</v>
      </c>
    </row>
    <row r="3349" spans="1:23" x14ac:dyDescent="0.25">
      <c r="A3349">
        <v>1</v>
      </c>
      <c r="B3349" t="s">
        <v>6611</v>
      </c>
      <c r="D3349" t="s">
        <v>6612</v>
      </c>
      <c r="E3349">
        <v>0</v>
      </c>
      <c r="F3349" t="s">
        <v>2509</v>
      </c>
      <c r="G3349" t="s">
        <v>29</v>
      </c>
      <c r="H3349">
        <v>37</v>
      </c>
      <c r="I3349" s="14">
        <v>1</v>
      </c>
      <c r="J3349" s="15">
        <v>0</v>
      </c>
      <c r="K3349" s="15">
        <v>0</v>
      </c>
      <c r="L3349" s="15">
        <v>0</v>
      </c>
      <c r="M3349">
        <v>3</v>
      </c>
      <c r="N3349">
        <v>3</v>
      </c>
      <c r="O3349">
        <v>0</v>
      </c>
      <c r="P3349">
        <v>1</v>
      </c>
      <c r="Q3349" t="s">
        <v>30</v>
      </c>
      <c r="R3349">
        <v>0.03</v>
      </c>
      <c r="S3349">
        <v>0</v>
      </c>
      <c r="T3349">
        <v>0</v>
      </c>
      <c r="U3349">
        <v>0</v>
      </c>
      <c r="V3349">
        <v>0</v>
      </c>
      <c r="W3349" s="13">
        <v>40302</v>
      </c>
    </row>
    <row r="3350" spans="1:23" x14ac:dyDescent="0.25">
      <c r="A3350">
        <v>1</v>
      </c>
      <c r="B3350" t="s">
        <v>6613</v>
      </c>
      <c r="D3350" t="s">
        <v>6614</v>
      </c>
      <c r="E3350">
        <v>0</v>
      </c>
      <c r="F3350" t="s">
        <v>2509</v>
      </c>
      <c r="G3350" t="s">
        <v>29</v>
      </c>
      <c r="H3350">
        <v>37</v>
      </c>
      <c r="I3350" s="14">
        <v>1</v>
      </c>
      <c r="J3350" s="15">
        <v>0</v>
      </c>
      <c r="K3350" s="15">
        <v>0</v>
      </c>
      <c r="L3350" s="15">
        <v>0</v>
      </c>
      <c r="M3350">
        <v>3</v>
      </c>
      <c r="N3350">
        <v>3</v>
      </c>
      <c r="O3350">
        <v>0</v>
      </c>
      <c r="P3350">
        <v>1</v>
      </c>
      <c r="Q3350" t="s">
        <v>30</v>
      </c>
      <c r="R3350">
        <v>0.03</v>
      </c>
      <c r="S3350">
        <v>0</v>
      </c>
      <c r="T3350">
        <v>0</v>
      </c>
      <c r="U3350">
        <v>0</v>
      </c>
      <c r="V3350">
        <v>0</v>
      </c>
      <c r="W3350" s="13">
        <v>40302</v>
      </c>
    </row>
    <row r="3351" spans="1:23" x14ac:dyDescent="0.25">
      <c r="A3351">
        <v>1</v>
      </c>
      <c r="B3351" t="s">
        <v>6615</v>
      </c>
      <c r="D3351" t="s">
        <v>6616</v>
      </c>
      <c r="E3351">
        <v>0</v>
      </c>
      <c r="F3351" t="s">
        <v>2509</v>
      </c>
      <c r="G3351" t="s">
        <v>29</v>
      </c>
      <c r="H3351">
        <v>37</v>
      </c>
      <c r="I3351" s="14">
        <v>1</v>
      </c>
      <c r="J3351" s="15">
        <v>0</v>
      </c>
      <c r="K3351" s="15">
        <v>0</v>
      </c>
      <c r="L3351" s="15">
        <v>0</v>
      </c>
      <c r="M3351">
        <v>3</v>
      </c>
      <c r="N3351">
        <v>3</v>
      </c>
      <c r="O3351">
        <v>0</v>
      </c>
      <c r="P3351">
        <v>1</v>
      </c>
      <c r="Q3351" t="s">
        <v>30</v>
      </c>
      <c r="R3351">
        <v>0.03</v>
      </c>
      <c r="S3351">
        <v>0</v>
      </c>
      <c r="T3351">
        <v>0</v>
      </c>
      <c r="U3351">
        <v>0</v>
      </c>
      <c r="V3351">
        <v>0</v>
      </c>
      <c r="W3351" s="13">
        <v>40302</v>
      </c>
    </row>
    <row r="3352" spans="1:23" x14ac:dyDescent="0.25">
      <c r="A3352">
        <v>1</v>
      </c>
      <c r="B3352" t="s">
        <v>6617</v>
      </c>
      <c r="D3352" t="s">
        <v>6618</v>
      </c>
      <c r="E3352">
        <v>0</v>
      </c>
      <c r="F3352" t="s">
        <v>2509</v>
      </c>
      <c r="G3352" t="s">
        <v>29</v>
      </c>
      <c r="H3352">
        <v>37</v>
      </c>
      <c r="I3352" s="14">
        <v>1</v>
      </c>
      <c r="J3352" s="15">
        <v>0</v>
      </c>
      <c r="K3352" s="15">
        <v>0</v>
      </c>
      <c r="L3352" s="15">
        <v>0</v>
      </c>
      <c r="M3352">
        <v>3</v>
      </c>
      <c r="N3352">
        <v>3</v>
      </c>
      <c r="O3352">
        <v>0</v>
      </c>
      <c r="P3352">
        <v>1</v>
      </c>
      <c r="Q3352" t="s">
        <v>30</v>
      </c>
      <c r="R3352">
        <v>0.03</v>
      </c>
      <c r="S3352">
        <v>0</v>
      </c>
      <c r="T3352">
        <v>0</v>
      </c>
      <c r="U3352">
        <v>0</v>
      </c>
      <c r="V3352">
        <v>0</v>
      </c>
      <c r="W3352" s="13">
        <v>40302</v>
      </c>
    </row>
    <row r="3353" spans="1:23" x14ac:dyDescent="0.25">
      <c r="A3353">
        <v>1</v>
      </c>
      <c r="B3353" t="s">
        <v>6619</v>
      </c>
      <c r="D3353" t="s">
        <v>6620</v>
      </c>
      <c r="E3353">
        <v>0</v>
      </c>
      <c r="F3353" t="s">
        <v>2509</v>
      </c>
      <c r="G3353" t="s">
        <v>29</v>
      </c>
      <c r="H3353">
        <v>37</v>
      </c>
      <c r="I3353" s="14">
        <v>57</v>
      </c>
      <c r="J3353" s="15">
        <v>0</v>
      </c>
      <c r="K3353" s="15">
        <v>0</v>
      </c>
      <c r="L3353" s="15">
        <v>0</v>
      </c>
      <c r="M3353">
        <v>3</v>
      </c>
      <c r="N3353">
        <v>3</v>
      </c>
      <c r="O3353">
        <v>0</v>
      </c>
      <c r="P3353">
        <v>57</v>
      </c>
      <c r="Q3353" t="s">
        <v>30</v>
      </c>
      <c r="R3353">
        <v>0.03</v>
      </c>
      <c r="S3353">
        <v>0</v>
      </c>
      <c r="T3353">
        <v>0</v>
      </c>
      <c r="U3353">
        <v>0</v>
      </c>
      <c r="V3353">
        <v>0</v>
      </c>
      <c r="W3353" s="13">
        <v>40302</v>
      </c>
    </row>
    <row r="3354" spans="1:23" x14ac:dyDescent="0.25">
      <c r="A3354">
        <v>1</v>
      </c>
      <c r="B3354" t="s">
        <v>6621</v>
      </c>
      <c r="D3354" t="s">
        <v>6622</v>
      </c>
      <c r="E3354">
        <v>0</v>
      </c>
      <c r="F3354" t="s">
        <v>4937</v>
      </c>
      <c r="G3354" t="s">
        <v>29</v>
      </c>
      <c r="H3354">
        <v>37</v>
      </c>
      <c r="I3354" s="14">
        <v>4</v>
      </c>
      <c r="J3354" s="15">
        <v>0</v>
      </c>
      <c r="K3354" s="15">
        <v>0</v>
      </c>
      <c r="L3354" s="15">
        <v>0</v>
      </c>
      <c r="M3354">
        <v>3</v>
      </c>
      <c r="N3354">
        <v>3</v>
      </c>
      <c r="O3354">
        <v>0</v>
      </c>
      <c r="P3354">
        <v>4</v>
      </c>
      <c r="Q3354" t="s">
        <v>30</v>
      </c>
      <c r="R3354">
        <v>0.03</v>
      </c>
      <c r="S3354">
        <v>0</v>
      </c>
      <c r="T3354">
        <v>0</v>
      </c>
      <c r="U3354">
        <v>0</v>
      </c>
      <c r="V3354">
        <v>0</v>
      </c>
      <c r="W3354" s="13">
        <v>40302</v>
      </c>
    </row>
    <row r="3355" spans="1:23" x14ac:dyDescent="0.25">
      <c r="A3355">
        <v>1</v>
      </c>
      <c r="B3355" t="s">
        <v>6623</v>
      </c>
      <c r="D3355" t="s">
        <v>6624</v>
      </c>
      <c r="E3355">
        <v>0</v>
      </c>
      <c r="F3355" t="s">
        <v>4937</v>
      </c>
      <c r="G3355" t="s">
        <v>29</v>
      </c>
      <c r="H3355">
        <v>37</v>
      </c>
      <c r="I3355" s="14">
        <v>1</v>
      </c>
      <c r="J3355" s="15">
        <v>0</v>
      </c>
      <c r="K3355" s="15">
        <v>0</v>
      </c>
      <c r="L3355" s="15">
        <v>0</v>
      </c>
      <c r="M3355">
        <v>3</v>
      </c>
      <c r="N3355">
        <v>3</v>
      </c>
      <c r="O3355">
        <v>0</v>
      </c>
      <c r="P3355">
        <v>1</v>
      </c>
      <c r="Q3355" t="s">
        <v>30</v>
      </c>
      <c r="R3355">
        <v>0.03</v>
      </c>
      <c r="S3355">
        <v>0</v>
      </c>
      <c r="T3355">
        <v>0</v>
      </c>
      <c r="U3355">
        <v>0</v>
      </c>
      <c r="V3355">
        <v>0</v>
      </c>
      <c r="W3355" s="13">
        <v>40302</v>
      </c>
    </row>
    <row r="3356" spans="1:23" x14ac:dyDescent="0.25">
      <c r="A3356">
        <v>1</v>
      </c>
      <c r="B3356" t="s">
        <v>6625</v>
      </c>
      <c r="D3356" t="s">
        <v>6626</v>
      </c>
      <c r="E3356">
        <v>0</v>
      </c>
      <c r="F3356" t="s">
        <v>2509</v>
      </c>
      <c r="G3356" t="s">
        <v>29</v>
      </c>
      <c r="H3356">
        <v>37</v>
      </c>
      <c r="I3356" s="14">
        <v>8</v>
      </c>
      <c r="J3356" s="15">
        <v>0</v>
      </c>
      <c r="K3356" s="15">
        <v>0</v>
      </c>
      <c r="L3356" s="15">
        <v>0</v>
      </c>
      <c r="M3356">
        <v>3</v>
      </c>
      <c r="N3356">
        <v>3</v>
      </c>
      <c r="O3356">
        <v>0</v>
      </c>
      <c r="P3356">
        <v>8</v>
      </c>
      <c r="Q3356" t="s">
        <v>30</v>
      </c>
      <c r="R3356">
        <v>0.03</v>
      </c>
      <c r="S3356">
        <v>0</v>
      </c>
      <c r="T3356">
        <v>0</v>
      </c>
      <c r="U3356">
        <v>0</v>
      </c>
      <c r="V3356">
        <v>0</v>
      </c>
      <c r="W3356" s="13">
        <v>40302</v>
      </c>
    </row>
    <row r="3357" spans="1:23" x14ac:dyDescent="0.25">
      <c r="A3357">
        <v>1</v>
      </c>
      <c r="B3357" t="s">
        <v>6627</v>
      </c>
      <c r="D3357" t="s">
        <v>6628</v>
      </c>
      <c r="E3357">
        <v>0</v>
      </c>
      <c r="F3357" t="s">
        <v>2509</v>
      </c>
      <c r="G3357" t="s">
        <v>29</v>
      </c>
      <c r="H3357">
        <v>37</v>
      </c>
      <c r="I3357" s="14">
        <v>15</v>
      </c>
      <c r="J3357" s="15">
        <v>0</v>
      </c>
      <c r="K3357" s="15">
        <v>0</v>
      </c>
      <c r="L3357" s="15">
        <v>0</v>
      </c>
      <c r="M3357">
        <v>3</v>
      </c>
      <c r="N3357">
        <v>3</v>
      </c>
      <c r="O3357">
        <v>0</v>
      </c>
      <c r="P3357">
        <v>15</v>
      </c>
      <c r="Q3357" t="s">
        <v>30</v>
      </c>
      <c r="R3357">
        <v>0.03</v>
      </c>
      <c r="S3357">
        <v>0</v>
      </c>
      <c r="T3357">
        <v>0</v>
      </c>
      <c r="U3357">
        <v>0</v>
      </c>
      <c r="V3357">
        <v>0</v>
      </c>
      <c r="W3357" s="13">
        <v>40519</v>
      </c>
    </row>
    <row r="3358" spans="1:23" x14ac:dyDescent="0.25">
      <c r="A3358">
        <v>1</v>
      </c>
      <c r="B3358" t="s">
        <v>6629</v>
      </c>
      <c r="D3358" t="s">
        <v>6630</v>
      </c>
      <c r="E3358">
        <v>0</v>
      </c>
      <c r="F3358" t="s">
        <v>2509</v>
      </c>
      <c r="G3358" t="s">
        <v>29</v>
      </c>
      <c r="H3358">
        <v>37</v>
      </c>
      <c r="I3358" s="14">
        <v>2</v>
      </c>
      <c r="J3358" s="15">
        <v>0</v>
      </c>
      <c r="K3358" s="15">
        <v>0</v>
      </c>
      <c r="L3358" s="15">
        <v>0</v>
      </c>
      <c r="M3358">
        <v>3</v>
      </c>
      <c r="N3358">
        <v>3</v>
      </c>
      <c r="O3358">
        <v>0</v>
      </c>
      <c r="P3358">
        <v>2</v>
      </c>
      <c r="Q3358" t="s">
        <v>30</v>
      </c>
      <c r="R3358">
        <v>0.03</v>
      </c>
      <c r="S3358">
        <v>0</v>
      </c>
      <c r="T3358">
        <v>0</v>
      </c>
      <c r="U3358">
        <v>0</v>
      </c>
      <c r="V3358">
        <v>0</v>
      </c>
      <c r="W3358" s="13">
        <v>40302</v>
      </c>
    </row>
    <row r="3359" spans="1:23" x14ac:dyDescent="0.25">
      <c r="A3359">
        <v>1</v>
      </c>
      <c r="B3359" t="s">
        <v>6631</v>
      </c>
      <c r="D3359" t="s">
        <v>6632</v>
      </c>
      <c r="E3359">
        <v>0</v>
      </c>
      <c r="F3359" t="s">
        <v>2509</v>
      </c>
      <c r="G3359" t="s">
        <v>29</v>
      </c>
      <c r="H3359">
        <v>37</v>
      </c>
      <c r="I3359" s="14">
        <v>9</v>
      </c>
      <c r="J3359" s="15">
        <v>0</v>
      </c>
      <c r="K3359" s="15">
        <v>0</v>
      </c>
      <c r="L3359" s="15">
        <v>0</v>
      </c>
      <c r="M3359">
        <v>3</v>
      </c>
      <c r="N3359">
        <v>3</v>
      </c>
      <c r="O3359">
        <v>0</v>
      </c>
      <c r="P3359">
        <v>9</v>
      </c>
      <c r="Q3359" t="s">
        <v>30</v>
      </c>
      <c r="R3359">
        <v>0.03</v>
      </c>
      <c r="S3359">
        <v>0</v>
      </c>
      <c r="T3359">
        <v>0</v>
      </c>
      <c r="U3359">
        <v>0</v>
      </c>
      <c r="V3359">
        <v>0</v>
      </c>
      <c r="W3359" s="13">
        <v>40302</v>
      </c>
    </row>
    <row r="3360" spans="1:23" x14ac:dyDescent="0.25">
      <c r="A3360">
        <v>1</v>
      </c>
      <c r="B3360" t="s">
        <v>6633</v>
      </c>
      <c r="D3360" t="s">
        <v>6634</v>
      </c>
      <c r="E3360">
        <v>0</v>
      </c>
      <c r="F3360" t="s">
        <v>2509</v>
      </c>
      <c r="G3360" t="s">
        <v>29</v>
      </c>
      <c r="H3360">
        <v>37</v>
      </c>
      <c r="I3360" s="14">
        <v>6</v>
      </c>
      <c r="J3360" s="15">
        <v>0</v>
      </c>
      <c r="K3360" s="15">
        <v>0</v>
      </c>
      <c r="L3360" s="15">
        <v>0</v>
      </c>
      <c r="M3360">
        <v>3</v>
      </c>
      <c r="N3360">
        <v>3</v>
      </c>
      <c r="O3360">
        <v>0</v>
      </c>
      <c r="P3360">
        <v>6</v>
      </c>
      <c r="Q3360" t="s">
        <v>30</v>
      </c>
      <c r="R3360">
        <v>0.03</v>
      </c>
      <c r="S3360">
        <v>0</v>
      </c>
      <c r="T3360">
        <v>0</v>
      </c>
      <c r="U3360">
        <v>0</v>
      </c>
      <c r="V3360">
        <v>0</v>
      </c>
      <c r="W3360" s="13">
        <v>40302</v>
      </c>
    </row>
    <row r="3361" spans="1:23" x14ac:dyDescent="0.25">
      <c r="A3361">
        <v>1</v>
      </c>
      <c r="B3361" t="s">
        <v>6635</v>
      </c>
      <c r="D3361" t="s">
        <v>6636</v>
      </c>
      <c r="E3361">
        <v>0</v>
      </c>
      <c r="F3361" t="s">
        <v>2509</v>
      </c>
      <c r="G3361" t="s">
        <v>29</v>
      </c>
      <c r="H3361">
        <v>37</v>
      </c>
      <c r="I3361" s="14">
        <v>2</v>
      </c>
      <c r="J3361" s="15">
        <v>0</v>
      </c>
      <c r="K3361" s="15">
        <v>0</v>
      </c>
      <c r="L3361" s="15">
        <v>0</v>
      </c>
      <c r="M3361">
        <v>3</v>
      </c>
      <c r="N3361">
        <v>3</v>
      </c>
      <c r="O3361">
        <v>0</v>
      </c>
      <c r="P3361">
        <v>2</v>
      </c>
      <c r="Q3361" t="s">
        <v>30</v>
      </c>
      <c r="R3361">
        <v>0.03</v>
      </c>
      <c r="S3361">
        <v>0</v>
      </c>
      <c r="T3361">
        <v>0</v>
      </c>
      <c r="U3361">
        <v>0</v>
      </c>
      <c r="V3361">
        <v>0</v>
      </c>
      <c r="W3361" s="13">
        <v>40302</v>
      </c>
    </row>
    <row r="3362" spans="1:23" x14ac:dyDescent="0.25">
      <c r="A3362">
        <v>1</v>
      </c>
      <c r="B3362" t="s">
        <v>6637</v>
      </c>
      <c r="D3362" t="s">
        <v>6638</v>
      </c>
      <c r="E3362">
        <v>0</v>
      </c>
      <c r="F3362" t="s">
        <v>2509</v>
      </c>
      <c r="G3362" t="s">
        <v>29</v>
      </c>
      <c r="H3362">
        <v>37</v>
      </c>
      <c r="I3362" s="14">
        <v>2</v>
      </c>
      <c r="J3362" s="15">
        <v>0</v>
      </c>
      <c r="K3362" s="15">
        <v>0</v>
      </c>
      <c r="L3362" s="15">
        <v>0</v>
      </c>
      <c r="M3362">
        <v>3</v>
      </c>
      <c r="N3362">
        <v>3</v>
      </c>
      <c r="O3362">
        <v>0</v>
      </c>
      <c r="P3362">
        <v>2</v>
      </c>
      <c r="Q3362" t="s">
        <v>30</v>
      </c>
      <c r="R3362">
        <v>0.03</v>
      </c>
      <c r="S3362">
        <v>0</v>
      </c>
      <c r="T3362">
        <v>0</v>
      </c>
      <c r="U3362">
        <v>0</v>
      </c>
      <c r="V3362">
        <v>0</v>
      </c>
      <c r="W3362" s="13">
        <v>40302</v>
      </c>
    </row>
    <row r="3363" spans="1:23" x14ac:dyDescent="0.25">
      <c r="A3363">
        <v>1</v>
      </c>
      <c r="B3363" t="s">
        <v>6639</v>
      </c>
      <c r="D3363" t="s">
        <v>6640</v>
      </c>
      <c r="E3363">
        <v>0</v>
      </c>
      <c r="F3363" t="s">
        <v>2509</v>
      </c>
      <c r="G3363" t="s">
        <v>29</v>
      </c>
      <c r="H3363">
        <v>37</v>
      </c>
      <c r="I3363" s="14">
        <v>1</v>
      </c>
      <c r="J3363" s="15">
        <v>0</v>
      </c>
      <c r="K3363" s="15">
        <v>0</v>
      </c>
      <c r="L3363" s="15">
        <v>0</v>
      </c>
      <c r="M3363">
        <v>3</v>
      </c>
      <c r="N3363">
        <v>3</v>
      </c>
      <c r="O3363">
        <v>0</v>
      </c>
      <c r="P3363">
        <v>1</v>
      </c>
      <c r="Q3363" t="s">
        <v>30</v>
      </c>
      <c r="R3363">
        <v>0.03</v>
      </c>
      <c r="S3363">
        <v>0</v>
      </c>
      <c r="T3363">
        <v>0</v>
      </c>
      <c r="U3363">
        <v>0</v>
      </c>
      <c r="V3363">
        <v>0</v>
      </c>
      <c r="W3363" s="13">
        <v>40302</v>
      </c>
    </row>
    <row r="3364" spans="1:23" x14ac:dyDescent="0.25">
      <c r="A3364">
        <v>1</v>
      </c>
      <c r="B3364" t="s">
        <v>6641</v>
      </c>
      <c r="D3364" t="s">
        <v>6640</v>
      </c>
      <c r="E3364">
        <v>0</v>
      </c>
      <c r="F3364" t="s">
        <v>2509</v>
      </c>
      <c r="G3364" t="s">
        <v>29</v>
      </c>
      <c r="H3364">
        <v>37</v>
      </c>
      <c r="I3364" s="14">
        <v>1</v>
      </c>
      <c r="J3364" s="15">
        <v>0</v>
      </c>
      <c r="K3364" s="15">
        <v>0</v>
      </c>
      <c r="L3364" s="15">
        <v>0</v>
      </c>
      <c r="M3364">
        <v>3</v>
      </c>
      <c r="N3364">
        <v>3</v>
      </c>
      <c r="O3364">
        <v>0</v>
      </c>
      <c r="P3364">
        <v>1</v>
      </c>
      <c r="Q3364" t="s">
        <v>30</v>
      </c>
      <c r="R3364">
        <v>0.03</v>
      </c>
      <c r="S3364">
        <v>0</v>
      </c>
      <c r="T3364">
        <v>0</v>
      </c>
      <c r="U3364">
        <v>0</v>
      </c>
      <c r="V3364">
        <v>0</v>
      </c>
      <c r="W3364" s="13">
        <v>40302</v>
      </c>
    </row>
    <row r="3365" spans="1:23" x14ac:dyDescent="0.25">
      <c r="A3365">
        <v>1</v>
      </c>
      <c r="B3365" t="s">
        <v>6642</v>
      </c>
      <c r="D3365" t="s">
        <v>6643</v>
      </c>
      <c r="E3365">
        <v>0</v>
      </c>
      <c r="F3365" t="s">
        <v>2509</v>
      </c>
      <c r="G3365" t="s">
        <v>29</v>
      </c>
      <c r="H3365">
        <v>37</v>
      </c>
      <c r="I3365" s="14">
        <v>1</v>
      </c>
      <c r="J3365" s="15">
        <v>0</v>
      </c>
      <c r="K3365" s="15">
        <v>0</v>
      </c>
      <c r="L3365" s="15">
        <v>0</v>
      </c>
      <c r="M3365">
        <v>3</v>
      </c>
      <c r="N3365">
        <v>3</v>
      </c>
      <c r="O3365">
        <v>0</v>
      </c>
      <c r="P3365">
        <v>1</v>
      </c>
      <c r="Q3365" t="s">
        <v>30</v>
      </c>
      <c r="R3365">
        <v>0.03</v>
      </c>
      <c r="S3365">
        <v>0</v>
      </c>
      <c r="T3365">
        <v>0</v>
      </c>
      <c r="U3365">
        <v>0</v>
      </c>
      <c r="V3365">
        <v>0</v>
      </c>
      <c r="W3365" s="13">
        <v>40302</v>
      </c>
    </row>
    <row r="3366" spans="1:23" x14ac:dyDescent="0.25">
      <c r="A3366">
        <v>1</v>
      </c>
      <c r="B3366" t="s">
        <v>6644</v>
      </c>
      <c r="D3366" t="s">
        <v>6643</v>
      </c>
      <c r="E3366">
        <v>0</v>
      </c>
      <c r="F3366" t="s">
        <v>2509</v>
      </c>
      <c r="G3366" t="s">
        <v>29</v>
      </c>
      <c r="H3366">
        <v>37</v>
      </c>
      <c r="I3366" s="14">
        <v>1</v>
      </c>
      <c r="J3366" s="15">
        <v>0</v>
      </c>
      <c r="K3366" s="15">
        <v>0</v>
      </c>
      <c r="L3366" s="15">
        <v>0</v>
      </c>
      <c r="M3366">
        <v>3</v>
      </c>
      <c r="N3366">
        <v>3</v>
      </c>
      <c r="O3366">
        <v>0</v>
      </c>
      <c r="P3366">
        <v>1</v>
      </c>
      <c r="Q3366" t="s">
        <v>30</v>
      </c>
      <c r="R3366">
        <v>0.03</v>
      </c>
      <c r="S3366">
        <v>0</v>
      </c>
      <c r="T3366">
        <v>0</v>
      </c>
      <c r="U3366">
        <v>0</v>
      </c>
      <c r="V3366">
        <v>0</v>
      </c>
      <c r="W3366" s="13">
        <v>40302</v>
      </c>
    </row>
    <row r="3367" spans="1:23" x14ac:dyDescent="0.25">
      <c r="A3367">
        <v>1</v>
      </c>
      <c r="B3367" t="s">
        <v>6645</v>
      </c>
      <c r="D3367" t="s">
        <v>6646</v>
      </c>
      <c r="E3367">
        <v>0</v>
      </c>
      <c r="F3367" t="s">
        <v>2509</v>
      </c>
      <c r="G3367" t="s">
        <v>29</v>
      </c>
      <c r="H3367">
        <v>37</v>
      </c>
      <c r="I3367" s="14">
        <v>1</v>
      </c>
      <c r="J3367" s="15">
        <v>0</v>
      </c>
      <c r="K3367" s="15">
        <v>0</v>
      </c>
      <c r="L3367" s="15">
        <v>0</v>
      </c>
      <c r="M3367">
        <v>3</v>
      </c>
      <c r="N3367">
        <v>3</v>
      </c>
      <c r="O3367">
        <v>0</v>
      </c>
      <c r="P3367">
        <v>1</v>
      </c>
      <c r="Q3367" t="s">
        <v>30</v>
      </c>
      <c r="R3367">
        <v>0.03</v>
      </c>
      <c r="S3367">
        <v>0</v>
      </c>
      <c r="T3367">
        <v>0</v>
      </c>
      <c r="U3367">
        <v>0</v>
      </c>
      <c r="V3367">
        <v>0</v>
      </c>
      <c r="W3367" s="13">
        <v>40302</v>
      </c>
    </row>
    <row r="3368" spans="1:23" x14ac:dyDescent="0.25">
      <c r="A3368">
        <v>1</v>
      </c>
      <c r="B3368" t="s">
        <v>6647</v>
      </c>
      <c r="D3368" t="s">
        <v>6648</v>
      </c>
      <c r="E3368">
        <v>0</v>
      </c>
      <c r="F3368" t="s">
        <v>2509</v>
      </c>
      <c r="G3368" t="s">
        <v>29</v>
      </c>
      <c r="H3368">
        <v>37</v>
      </c>
      <c r="I3368" s="14">
        <v>1</v>
      </c>
      <c r="J3368" s="15">
        <v>0</v>
      </c>
      <c r="K3368" s="15">
        <v>0</v>
      </c>
      <c r="L3368" s="15">
        <v>0</v>
      </c>
      <c r="M3368">
        <v>3</v>
      </c>
      <c r="N3368">
        <v>3</v>
      </c>
      <c r="O3368">
        <v>0</v>
      </c>
      <c r="P3368">
        <v>1</v>
      </c>
      <c r="Q3368" t="s">
        <v>30</v>
      </c>
      <c r="R3368">
        <v>0.03</v>
      </c>
      <c r="S3368">
        <v>0</v>
      </c>
      <c r="T3368">
        <v>0</v>
      </c>
      <c r="U3368">
        <v>0</v>
      </c>
      <c r="V3368">
        <v>0</v>
      </c>
      <c r="W3368" s="13">
        <v>40302</v>
      </c>
    </row>
    <row r="3369" spans="1:23" x14ac:dyDescent="0.25">
      <c r="A3369">
        <v>1</v>
      </c>
      <c r="B3369" t="s">
        <v>6649</v>
      </c>
      <c r="D3369" t="s">
        <v>6650</v>
      </c>
      <c r="E3369">
        <v>0</v>
      </c>
      <c r="F3369" t="s">
        <v>2509</v>
      </c>
      <c r="G3369" t="s">
        <v>29</v>
      </c>
      <c r="H3369">
        <v>37</v>
      </c>
      <c r="I3369" s="14">
        <v>1</v>
      </c>
      <c r="J3369" s="15">
        <v>0</v>
      </c>
      <c r="K3369" s="15">
        <v>0</v>
      </c>
      <c r="L3369" s="15">
        <v>0</v>
      </c>
      <c r="M3369">
        <v>3</v>
      </c>
      <c r="N3369">
        <v>3</v>
      </c>
      <c r="O3369">
        <v>0</v>
      </c>
      <c r="P3369">
        <v>1</v>
      </c>
      <c r="Q3369" t="s">
        <v>30</v>
      </c>
      <c r="R3369">
        <v>0.03</v>
      </c>
      <c r="S3369">
        <v>0</v>
      </c>
      <c r="T3369">
        <v>0</v>
      </c>
      <c r="U3369">
        <v>0</v>
      </c>
      <c r="V3369">
        <v>0</v>
      </c>
      <c r="W3369" s="13">
        <v>40302</v>
      </c>
    </row>
    <row r="3370" spans="1:23" x14ac:dyDescent="0.25">
      <c r="A3370">
        <v>1</v>
      </c>
      <c r="B3370" t="s">
        <v>6651</v>
      </c>
      <c r="D3370" t="s">
        <v>6652</v>
      </c>
      <c r="E3370">
        <v>0</v>
      </c>
      <c r="F3370" t="s">
        <v>2509</v>
      </c>
      <c r="G3370" t="s">
        <v>29</v>
      </c>
      <c r="H3370">
        <v>37</v>
      </c>
      <c r="I3370" s="14">
        <v>1</v>
      </c>
      <c r="J3370" s="15">
        <v>0</v>
      </c>
      <c r="K3370" s="15">
        <v>0</v>
      </c>
      <c r="L3370" s="15">
        <v>0</v>
      </c>
      <c r="M3370">
        <v>3</v>
      </c>
      <c r="N3370">
        <v>3</v>
      </c>
      <c r="O3370">
        <v>0</v>
      </c>
      <c r="P3370">
        <v>1</v>
      </c>
      <c r="Q3370" t="s">
        <v>30</v>
      </c>
      <c r="R3370">
        <v>0.03</v>
      </c>
      <c r="S3370">
        <v>0</v>
      </c>
      <c r="T3370">
        <v>0</v>
      </c>
      <c r="U3370">
        <v>0</v>
      </c>
      <c r="V3370">
        <v>0</v>
      </c>
      <c r="W3370" s="13">
        <v>40302</v>
      </c>
    </row>
    <row r="3371" spans="1:23" x14ac:dyDescent="0.25">
      <c r="A3371">
        <v>1</v>
      </c>
      <c r="B3371" t="s">
        <v>6653</v>
      </c>
      <c r="D3371" t="s">
        <v>6654</v>
      </c>
      <c r="E3371">
        <v>0</v>
      </c>
      <c r="F3371" t="s">
        <v>2509</v>
      </c>
      <c r="G3371" t="s">
        <v>29</v>
      </c>
      <c r="H3371">
        <v>37</v>
      </c>
      <c r="I3371" s="14">
        <v>2</v>
      </c>
      <c r="J3371" s="15">
        <v>0</v>
      </c>
      <c r="K3371" s="15">
        <v>0</v>
      </c>
      <c r="L3371" s="15">
        <v>0</v>
      </c>
      <c r="M3371">
        <v>3</v>
      </c>
      <c r="N3371">
        <v>3</v>
      </c>
      <c r="O3371">
        <v>0</v>
      </c>
      <c r="P3371">
        <v>2</v>
      </c>
      <c r="Q3371" t="s">
        <v>30</v>
      </c>
      <c r="R3371">
        <v>0.03</v>
      </c>
      <c r="S3371">
        <v>0</v>
      </c>
      <c r="T3371">
        <v>0</v>
      </c>
      <c r="U3371">
        <v>0</v>
      </c>
      <c r="V3371">
        <v>0</v>
      </c>
      <c r="W3371" s="13">
        <v>40302</v>
      </c>
    </row>
    <row r="3372" spans="1:23" x14ac:dyDescent="0.25">
      <c r="A3372">
        <v>1</v>
      </c>
      <c r="B3372" t="s">
        <v>6655</v>
      </c>
      <c r="D3372" t="s">
        <v>6656</v>
      </c>
      <c r="E3372">
        <v>0</v>
      </c>
      <c r="F3372" t="s">
        <v>2509</v>
      </c>
      <c r="G3372" t="s">
        <v>29</v>
      </c>
      <c r="H3372">
        <v>37</v>
      </c>
      <c r="I3372" s="14">
        <v>1</v>
      </c>
      <c r="J3372" s="15">
        <v>0</v>
      </c>
      <c r="K3372" s="15">
        <v>0</v>
      </c>
      <c r="L3372" s="15">
        <v>0</v>
      </c>
      <c r="M3372">
        <v>3</v>
      </c>
      <c r="N3372">
        <v>3</v>
      </c>
      <c r="O3372">
        <v>0</v>
      </c>
      <c r="P3372">
        <v>1</v>
      </c>
      <c r="Q3372" t="s">
        <v>30</v>
      </c>
      <c r="R3372">
        <v>0.03</v>
      </c>
      <c r="S3372">
        <v>0</v>
      </c>
      <c r="T3372">
        <v>0</v>
      </c>
      <c r="U3372">
        <v>0</v>
      </c>
      <c r="V3372">
        <v>0</v>
      </c>
      <c r="W3372" s="13">
        <v>40302</v>
      </c>
    </row>
    <row r="3373" spans="1:23" x14ac:dyDescent="0.25">
      <c r="A3373">
        <v>1</v>
      </c>
      <c r="B3373" t="s">
        <v>6657</v>
      </c>
      <c r="D3373" t="s">
        <v>6658</v>
      </c>
      <c r="E3373">
        <v>0</v>
      </c>
      <c r="F3373" t="s">
        <v>2509</v>
      </c>
      <c r="G3373" t="s">
        <v>29</v>
      </c>
      <c r="H3373">
        <v>37</v>
      </c>
      <c r="I3373" s="14">
        <v>1</v>
      </c>
      <c r="J3373" s="15">
        <v>0</v>
      </c>
      <c r="K3373" s="15">
        <v>0</v>
      </c>
      <c r="L3373" s="15">
        <v>0</v>
      </c>
      <c r="M3373">
        <v>3</v>
      </c>
      <c r="N3373">
        <v>3</v>
      </c>
      <c r="O3373">
        <v>0</v>
      </c>
      <c r="P3373">
        <v>1</v>
      </c>
      <c r="Q3373" t="s">
        <v>30</v>
      </c>
      <c r="R3373">
        <v>0.03</v>
      </c>
      <c r="S3373">
        <v>0</v>
      </c>
      <c r="T3373">
        <v>0</v>
      </c>
      <c r="U3373">
        <v>0</v>
      </c>
      <c r="V3373">
        <v>0</v>
      </c>
      <c r="W3373" s="13">
        <v>40302</v>
      </c>
    </row>
    <row r="3374" spans="1:23" x14ac:dyDescent="0.25">
      <c r="A3374">
        <v>1</v>
      </c>
      <c r="B3374" t="s">
        <v>6659</v>
      </c>
      <c r="D3374" t="s">
        <v>6660</v>
      </c>
      <c r="E3374">
        <v>0</v>
      </c>
      <c r="F3374" t="s">
        <v>2509</v>
      </c>
      <c r="G3374" t="s">
        <v>29</v>
      </c>
      <c r="H3374">
        <v>37</v>
      </c>
      <c r="I3374" s="14">
        <v>1</v>
      </c>
      <c r="J3374" s="15">
        <v>0</v>
      </c>
      <c r="K3374" s="15">
        <v>0</v>
      </c>
      <c r="L3374" s="15">
        <v>0</v>
      </c>
      <c r="M3374">
        <v>3</v>
      </c>
      <c r="N3374">
        <v>3</v>
      </c>
      <c r="O3374">
        <v>0</v>
      </c>
      <c r="P3374">
        <v>1</v>
      </c>
      <c r="Q3374" t="s">
        <v>30</v>
      </c>
      <c r="R3374">
        <v>0.03</v>
      </c>
      <c r="S3374">
        <v>0</v>
      </c>
      <c r="T3374">
        <v>0</v>
      </c>
      <c r="U3374">
        <v>0</v>
      </c>
      <c r="V3374">
        <v>0</v>
      </c>
      <c r="W3374" s="13">
        <v>40302</v>
      </c>
    </row>
    <row r="3375" spans="1:23" x14ac:dyDescent="0.25">
      <c r="A3375">
        <v>1</v>
      </c>
      <c r="B3375" t="s">
        <v>6661</v>
      </c>
      <c r="D3375" t="s">
        <v>6662</v>
      </c>
      <c r="E3375">
        <v>0</v>
      </c>
      <c r="F3375" t="s">
        <v>2509</v>
      </c>
      <c r="G3375" t="s">
        <v>29</v>
      </c>
      <c r="H3375">
        <v>37</v>
      </c>
      <c r="I3375" s="14">
        <v>2</v>
      </c>
      <c r="J3375" s="15">
        <v>0</v>
      </c>
      <c r="K3375" s="15">
        <v>0</v>
      </c>
      <c r="L3375" s="15">
        <v>0</v>
      </c>
      <c r="M3375">
        <v>3</v>
      </c>
      <c r="N3375">
        <v>3</v>
      </c>
      <c r="O3375">
        <v>0</v>
      </c>
      <c r="P3375">
        <v>2</v>
      </c>
      <c r="Q3375" t="s">
        <v>30</v>
      </c>
      <c r="R3375">
        <v>0.03</v>
      </c>
      <c r="S3375">
        <v>0</v>
      </c>
      <c r="T3375">
        <v>0</v>
      </c>
      <c r="U3375">
        <v>0</v>
      </c>
      <c r="V3375">
        <v>0</v>
      </c>
      <c r="W3375" s="13">
        <v>40302</v>
      </c>
    </row>
    <row r="3376" spans="1:23" x14ac:dyDescent="0.25">
      <c r="A3376">
        <v>1</v>
      </c>
      <c r="B3376" t="s">
        <v>6663</v>
      </c>
      <c r="D3376" t="s">
        <v>6664</v>
      </c>
      <c r="E3376">
        <v>0</v>
      </c>
      <c r="F3376" t="s">
        <v>2509</v>
      </c>
      <c r="G3376" t="s">
        <v>29</v>
      </c>
      <c r="H3376">
        <v>37</v>
      </c>
      <c r="I3376" s="14">
        <v>2</v>
      </c>
      <c r="J3376" s="15">
        <v>0</v>
      </c>
      <c r="K3376" s="15">
        <v>0</v>
      </c>
      <c r="L3376" s="15">
        <v>0</v>
      </c>
      <c r="M3376">
        <v>3</v>
      </c>
      <c r="N3376">
        <v>3</v>
      </c>
      <c r="O3376">
        <v>0</v>
      </c>
      <c r="P3376">
        <v>2</v>
      </c>
      <c r="Q3376" t="s">
        <v>30</v>
      </c>
      <c r="R3376">
        <v>0.03</v>
      </c>
      <c r="S3376">
        <v>0</v>
      </c>
      <c r="T3376">
        <v>0</v>
      </c>
      <c r="U3376">
        <v>0</v>
      </c>
      <c r="V3376">
        <v>0</v>
      </c>
      <c r="W3376" s="13">
        <v>40302</v>
      </c>
    </row>
    <row r="3377" spans="1:23" x14ac:dyDescent="0.25">
      <c r="A3377">
        <v>1</v>
      </c>
      <c r="B3377" t="s">
        <v>6665</v>
      </c>
      <c r="D3377" t="s">
        <v>6666</v>
      </c>
      <c r="E3377">
        <v>0</v>
      </c>
      <c r="F3377" t="s">
        <v>2509</v>
      </c>
      <c r="G3377" t="s">
        <v>29</v>
      </c>
      <c r="H3377">
        <v>37</v>
      </c>
      <c r="I3377" s="14">
        <v>1</v>
      </c>
      <c r="J3377" s="15">
        <v>0</v>
      </c>
      <c r="K3377" s="15">
        <v>0</v>
      </c>
      <c r="L3377" s="15">
        <v>0</v>
      </c>
      <c r="M3377">
        <v>3</v>
      </c>
      <c r="N3377">
        <v>3</v>
      </c>
      <c r="O3377">
        <v>0</v>
      </c>
      <c r="P3377">
        <v>1</v>
      </c>
      <c r="Q3377" t="s">
        <v>30</v>
      </c>
      <c r="R3377">
        <v>0.03</v>
      </c>
      <c r="S3377">
        <v>0</v>
      </c>
      <c r="T3377">
        <v>0</v>
      </c>
      <c r="U3377">
        <v>0</v>
      </c>
      <c r="V3377">
        <v>0</v>
      </c>
      <c r="W3377" s="13">
        <v>40302</v>
      </c>
    </row>
    <row r="3378" spans="1:23" x14ac:dyDescent="0.25">
      <c r="A3378">
        <v>1</v>
      </c>
      <c r="B3378" t="s">
        <v>6667</v>
      </c>
      <c r="D3378" t="s">
        <v>6668</v>
      </c>
      <c r="E3378">
        <v>0</v>
      </c>
      <c r="F3378" t="s">
        <v>2509</v>
      </c>
      <c r="G3378" t="s">
        <v>29</v>
      </c>
      <c r="H3378">
        <v>37</v>
      </c>
      <c r="I3378" s="14">
        <v>5</v>
      </c>
      <c r="J3378" s="15">
        <v>0</v>
      </c>
      <c r="K3378" s="15">
        <v>0</v>
      </c>
      <c r="L3378" s="15">
        <v>0</v>
      </c>
      <c r="M3378">
        <v>3</v>
      </c>
      <c r="N3378">
        <v>3</v>
      </c>
      <c r="O3378">
        <v>0</v>
      </c>
      <c r="P3378">
        <v>5</v>
      </c>
      <c r="Q3378" t="s">
        <v>30</v>
      </c>
      <c r="R3378">
        <v>0.03</v>
      </c>
      <c r="S3378">
        <v>0</v>
      </c>
      <c r="T3378">
        <v>0</v>
      </c>
      <c r="U3378">
        <v>0</v>
      </c>
      <c r="V3378">
        <v>0</v>
      </c>
      <c r="W3378" s="13">
        <v>40302</v>
      </c>
    </row>
    <row r="3379" spans="1:23" x14ac:dyDescent="0.25">
      <c r="A3379">
        <v>1</v>
      </c>
      <c r="B3379" t="s">
        <v>6669</v>
      </c>
      <c r="D3379" t="s">
        <v>6670</v>
      </c>
      <c r="E3379">
        <v>0</v>
      </c>
      <c r="F3379" t="s">
        <v>2509</v>
      </c>
      <c r="G3379" t="s">
        <v>29</v>
      </c>
      <c r="H3379">
        <v>37</v>
      </c>
      <c r="I3379" s="14">
        <v>2</v>
      </c>
      <c r="J3379" s="15">
        <v>0</v>
      </c>
      <c r="K3379" s="15">
        <v>0</v>
      </c>
      <c r="L3379" s="15">
        <v>0</v>
      </c>
      <c r="M3379">
        <v>3</v>
      </c>
      <c r="N3379">
        <v>3</v>
      </c>
      <c r="O3379">
        <v>0</v>
      </c>
      <c r="P3379">
        <v>2</v>
      </c>
      <c r="Q3379" t="s">
        <v>30</v>
      </c>
      <c r="R3379">
        <v>0.03</v>
      </c>
      <c r="S3379">
        <v>0</v>
      </c>
      <c r="T3379">
        <v>0</v>
      </c>
      <c r="U3379">
        <v>0</v>
      </c>
      <c r="V3379">
        <v>0</v>
      </c>
      <c r="W3379" s="13">
        <v>40302</v>
      </c>
    </row>
    <row r="3380" spans="1:23" x14ac:dyDescent="0.25">
      <c r="A3380">
        <v>1</v>
      </c>
      <c r="B3380" t="s">
        <v>6671</v>
      </c>
      <c r="D3380" t="s">
        <v>6672</v>
      </c>
      <c r="E3380">
        <v>0</v>
      </c>
      <c r="F3380" t="s">
        <v>2509</v>
      </c>
      <c r="G3380" t="s">
        <v>29</v>
      </c>
      <c r="H3380">
        <v>37</v>
      </c>
      <c r="I3380" s="14">
        <v>1</v>
      </c>
      <c r="J3380" s="15">
        <v>0</v>
      </c>
      <c r="K3380" s="15">
        <v>0</v>
      </c>
      <c r="L3380" s="15">
        <v>0</v>
      </c>
      <c r="M3380">
        <v>3</v>
      </c>
      <c r="N3380">
        <v>3</v>
      </c>
      <c r="O3380">
        <v>0</v>
      </c>
      <c r="P3380">
        <v>1</v>
      </c>
      <c r="Q3380" t="s">
        <v>30</v>
      </c>
      <c r="R3380">
        <v>0.03</v>
      </c>
      <c r="S3380">
        <v>0</v>
      </c>
      <c r="T3380">
        <v>0</v>
      </c>
      <c r="U3380">
        <v>0</v>
      </c>
      <c r="V3380">
        <v>0</v>
      </c>
      <c r="W3380" s="13">
        <v>40302</v>
      </c>
    </row>
    <row r="3381" spans="1:23" x14ac:dyDescent="0.25">
      <c r="A3381">
        <v>1</v>
      </c>
      <c r="B3381" t="s">
        <v>6673</v>
      </c>
      <c r="D3381" t="s">
        <v>6674</v>
      </c>
      <c r="E3381">
        <v>0</v>
      </c>
      <c r="F3381" t="s">
        <v>2509</v>
      </c>
      <c r="G3381" t="s">
        <v>29</v>
      </c>
      <c r="H3381">
        <v>37</v>
      </c>
      <c r="I3381" s="14">
        <v>1</v>
      </c>
      <c r="J3381" s="15">
        <v>0</v>
      </c>
      <c r="K3381" s="15">
        <v>0</v>
      </c>
      <c r="L3381" s="15">
        <v>0</v>
      </c>
      <c r="M3381">
        <v>3</v>
      </c>
      <c r="N3381">
        <v>3</v>
      </c>
      <c r="O3381">
        <v>0</v>
      </c>
      <c r="P3381">
        <v>1</v>
      </c>
      <c r="Q3381" t="s">
        <v>30</v>
      </c>
      <c r="R3381">
        <v>0.03</v>
      </c>
      <c r="S3381">
        <v>0</v>
      </c>
      <c r="T3381">
        <v>0</v>
      </c>
      <c r="U3381">
        <v>0</v>
      </c>
      <c r="V3381">
        <v>0</v>
      </c>
      <c r="W3381" s="13">
        <v>40302</v>
      </c>
    </row>
    <row r="3382" spans="1:23" x14ac:dyDescent="0.25">
      <c r="A3382">
        <v>1</v>
      </c>
      <c r="B3382" t="s">
        <v>6675</v>
      </c>
      <c r="D3382" t="s">
        <v>6674</v>
      </c>
      <c r="E3382">
        <v>0</v>
      </c>
      <c r="F3382" t="s">
        <v>2509</v>
      </c>
      <c r="G3382" t="s">
        <v>29</v>
      </c>
      <c r="H3382">
        <v>37</v>
      </c>
      <c r="I3382" s="14">
        <v>1</v>
      </c>
      <c r="J3382" s="15">
        <v>0</v>
      </c>
      <c r="K3382" s="15">
        <v>0</v>
      </c>
      <c r="L3382" s="15">
        <v>0</v>
      </c>
      <c r="M3382">
        <v>3</v>
      </c>
      <c r="N3382">
        <v>3</v>
      </c>
      <c r="O3382">
        <v>0</v>
      </c>
      <c r="P3382">
        <v>1</v>
      </c>
      <c r="Q3382" t="s">
        <v>30</v>
      </c>
      <c r="R3382">
        <v>0.03</v>
      </c>
      <c r="S3382">
        <v>0</v>
      </c>
      <c r="T3382">
        <v>0</v>
      </c>
      <c r="U3382">
        <v>0</v>
      </c>
      <c r="V3382">
        <v>0</v>
      </c>
      <c r="W3382" s="13">
        <v>40302</v>
      </c>
    </row>
    <row r="3383" spans="1:23" x14ac:dyDescent="0.25">
      <c r="A3383">
        <v>1</v>
      </c>
      <c r="B3383" t="s">
        <v>6676</v>
      </c>
      <c r="D3383" t="s">
        <v>6677</v>
      </c>
      <c r="E3383">
        <v>0</v>
      </c>
      <c r="F3383" t="s">
        <v>2509</v>
      </c>
      <c r="G3383" t="s">
        <v>29</v>
      </c>
      <c r="H3383">
        <v>37</v>
      </c>
      <c r="I3383" s="14">
        <v>1</v>
      </c>
      <c r="J3383" s="15">
        <v>0</v>
      </c>
      <c r="K3383" s="15">
        <v>0</v>
      </c>
      <c r="L3383" s="15">
        <v>0</v>
      </c>
      <c r="M3383">
        <v>3</v>
      </c>
      <c r="N3383">
        <v>3</v>
      </c>
      <c r="O3383">
        <v>0</v>
      </c>
      <c r="P3383">
        <v>1</v>
      </c>
      <c r="Q3383" t="s">
        <v>30</v>
      </c>
      <c r="R3383">
        <v>0.03</v>
      </c>
      <c r="S3383">
        <v>0</v>
      </c>
      <c r="T3383">
        <v>0</v>
      </c>
      <c r="U3383">
        <v>0</v>
      </c>
      <c r="V3383">
        <v>0</v>
      </c>
      <c r="W3383" s="13">
        <v>40302</v>
      </c>
    </row>
    <row r="3384" spans="1:23" x14ac:dyDescent="0.25">
      <c r="A3384">
        <v>1</v>
      </c>
      <c r="B3384" t="s">
        <v>6678</v>
      </c>
      <c r="D3384" t="s">
        <v>6679</v>
      </c>
      <c r="E3384">
        <v>0</v>
      </c>
      <c r="F3384" t="s">
        <v>2509</v>
      </c>
      <c r="G3384" t="s">
        <v>29</v>
      </c>
      <c r="H3384">
        <v>37</v>
      </c>
      <c r="I3384" s="14">
        <v>1</v>
      </c>
      <c r="J3384" s="15">
        <v>0</v>
      </c>
      <c r="K3384" s="15">
        <v>0</v>
      </c>
      <c r="L3384" s="15">
        <v>0</v>
      </c>
      <c r="M3384">
        <v>3</v>
      </c>
      <c r="N3384">
        <v>3</v>
      </c>
      <c r="O3384">
        <v>0</v>
      </c>
      <c r="P3384">
        <v>1</v>
      </c>
      <c r="Q3384" t="s">
        <v>30</v>
      </c>
      <c r="R3384">
        <v>0.03</v>
      </c>
      <c r="S3384">
        <v>0</v>
      </c>
      <c r="T3384">
        <v>0</v>
      </c>
      <c r="U3384">
        <v>0</v>
      </c>
      <c r="V3384">
        <v>0</v>
      </c>
      <c r="W3384" s="13">
        <v>40302</v>
      </c>
    </row>
    <row r="3385" spans="1:23" x14ac:dyDescent="0.25">
      <c r="A3385">
        <v>1</v>
      </c>
      <c r="B3385" t="s">
        <v>6680</v>
      </c>
      <c r="D3385" t="s">
        <v>6681</v>
      </c>
      <c r="E3385">
        <v>0</v>
      </c>
      <c r="F3385" t="s">
        <v>2509</v>
      </c>
      <c r="G3385" t="s">
        <v>29</v>
      </c>
      <c r="H3385">
        <v>37</v>
      </c>
      <c r="I3385" s="14">
        <v>2</v>
      </c>
      <c r="J3385" s="15">
        <v>0</v>
      </c>
      <c r="K3385" s="15">
        <v>0</v>
      </c>
      <c r="L3385" s="15">
        <v>0</v>
      </c>
      <c r="M3385">
        <v>3</v>
      </c>
      <c r="N3385">
        <v>3</v>
      </c>
      <c r="O3385">
        <v>0</v>
      </c>
      <c r="P3385">
        <v>2</v>
      </c>
      <c r="Q3385" t="s">
        <v>30</v>
      </c>
      <c r="R3385">
        <v>0.03</v>
      </c>
      <c r="S3385">
        <v>0</v>
      </c>
      <c r="T3385">
        <v>0</v>
      </c>
      <c r="U3385">
        <v>0</v>
      </c>
      <c r="V3385">
        <v>0</v>
      </c>
      <c r="W3385" s="13">
        <v>40302</v>
      </c>
    </row>
    <row r="3386" spans="1:23" x14ac:dyDescent="0.25">
      <c r="A3386">
        <v>1</v>
      </c>
      <c r="B3386" t="s">
        <v>6682</v>
      </c>
      <c r="D3386" t="s">
        <v>6683</v>
      </c>
      <c r="E3386">
        <v>0</v>
      </c>
      <c r="F3386" t="s">
        <v>2509</v>
      </c>
      <c r="G3386" t="s">
        <v>29</v>
      </c>
      <c r="H3386">
        <v>37</v>
      </c>
      <c r="I3386" s="14">
        <v>1</v>
      </c>
      <c r="J3386" s="15">
        <v>0</v>
      </c>
      <c r="K3386" s="15">
        <v>0</v>
      </c>
      <c r="L3386" s="15">
        <v>0</v>
      </c>
      <c r="M3386">
        <v>3</v>
      </c>
      <c r="N3386">
        <v>3</v>
      </c>
      <c r="O3386">
        <v>0</v>
      </c>
      <c r="P3386">
        <v>1</v>
      </c>
      <c r="Q3386" t="s">
        <v>30</v>
      </c>
      <c r="R3386">
        <v>0.03</v>
      </c>
      <c r="S3386">
        <v>0</v>
      </c>
      <c r="T3386">
        <v>0</v>
      </c>
      <c r="U3386">
        <v>0</v>
      </c>
      <c r="V3386">
        <v>0</v>
      </c>
      <c r="W3386" s="13">
        <v>40302</v>
      </c>
    </row>
    <row r="3387" spans="1:23" x14ac:dyDescent="0.25">
      <c r="A3387">
        <v>1</v>
      </c>
      <c r="B3387" t="s">
        <v>6684</v>
      </c>
      <c r="D3387" t="s">
        <v>6685</v>
      </c>
      <c r="E3387">
        <v>0</v>
      </c>
      <c r="F3387" t="s">
        <v>2509</v>
      </c>
      <c r="G3387" t="s">
        <v>29</v>
      </c>
      <c r="H3387">
        <v>37</v>
      </c>
      <c r="I3387" s="14">
        <v>1</v>
      </c>
      <c r="J3387" s="15">
        <v>0</v>
      </c>
      <c r="K3387" s="15">
        <v>0</v>
      </c>
      <c r="L3387" s="15">
        <v>0</v>
      </c>
      <c r="M3387">
        <v>3</v>
      </c>
      <c r="N3387">
        <v>3</v>
      </c>
      <c r="O3387">
        <v>0</v>
      </c>
      <c r="P3387">
        <v>1</v>
      </c>
      <c r="Q3387" t="s">
        <v>30</v>
      </c>
      <c r="R3387">
        <v>0.03</v>
      </c>
      <c r="S3387">
        <v>0</v>
      </c>
      <c r="T3387">
        <v>0</v>
      </c>
      <c r="U3387">
        <v>0</v>
      </c>
      <c r="V3387">
        <v>0</v>
      </c>
      <c r="W3387" s="13">
        <v>40302</v>
      </c>
    </row>
    <row r="3388" spans="1:23" x14ac:dyDescent="0.25">
      <c r="A3388">
        <v>1</v>
      </c>
      <c r="B3388" t="s">
        <v>6686</v>
      </c>
      <c r="D3388" t="s">
        <v>6685</v>
      </c>
      <c r="E3388">
        <v>0</v>
      </c>
      <c r="F3388" t="s">
        <v>2509</v>
      </c>
      <c r="G3388" t="s">
        <v>29</v>
      </c>
      <c r="H3388">
        <v>37</v>
      </c>
      <c r="I3388" s="14">
        <v>1</v>
      </c>
      <c r="J3388" s="15">
        <v>0</v>
      </c>
      <c r="K3388" s="15">
        <v>0</v>
      </c>
      <c r="L3388" s="15">
        <v>0</v>
      </c>
      <c r="M3388">
        <v>3</v>
      </c>
      <c r="N3388">
        <v>3</v>
      </c>
      <c r="O3388">
        <v>0</v>
      </c>
      <c r="P3388">
        <v>1</v>
      </c>
      <c r="Q3388" t="s">
        <v>30</v>
      </c>
      <c r="R3388">
        <v>0.03</v>
      </c>
      <c r="S3388">
        <v>0</v>
      </c>
      <c r="T3388">
        <v>0</v>
      </c>
      <c r="U3388">
        <v>0</v>
      </c>
      <c r="V3388">
        <v>0</v>
      </c>
      <c r="W3388" s="13">
        <v>40302</v>
      </c>
    </row>
    <row r="3389" spans="1:23" x14ac:dyDescent="0.25">
      <c r="A3389">
        <v>1</v>
      </c>
      <c r="B3389" t="s">
        <v>6687</v>
      </c>
      <c r="D3389" t="s">
        <v>6688</v>
      </c>
      <c r="E3389">
        <v>0</v>
      </c>
      <c r="F3389" t="s">
        <v>2509</v>
      </c>
      <c r="G3389" t="s">
        <v>29</v>
      </c>
      <c r="H3389">
        <v>37</v>
      </c>
      <c r="I3389" s="14">
        <v>1</v>
      </c>
      <c r="J3389" s="15">
        <v>0</v>
      </c>
      <c r="K3389" s="15">
        <v>0</v>
      </c>
      <c r="L3389" s="15">
        <v>0</v>
      </c>
      <c r="M3389">
        <v>3</v>
      </c>
      <c r="N3389">
        <v>3</v>
      </c>
      <c r="O3389">
        <v>0</v>
      </c>
      <c r="P3389">
        <v>1</v>
      </c>
      <c r="Q3389" t="s">
        <v>30</v>
      </c>
      <c r="R3389">
        <v>0.03</v>
      </c>
      <c r="S3389">
        <v>0</v>
      </c>
      <c r="T3389">
        <v>0</v>
      </c>
      <c r="U3389">
        <v>0</v>
      </c>
      <c r="V3389">
        <v>0</v>
      </c>
      <c r="W3389" s="13">
        <v>40302</v>
      </c>
    </row>
    <row r="3390" spans="1:23" x14ac:dyDescent="0.25">
      <c r="A3390">
        <v>1</v>
      </c>
      <c r="B3390" t="s">
        <v>6689</v>
      </c>
      <c r="D3390" t="s">
        <v>6690</v>
      </c>
      <c r="E3390">
        <v>0</v>
      </c>
      <c r="F3390" t="s">
        <v>2509</v>
      </c>
      <c r="G3390" t="s">
        <v>29</v>
      </c>
      <c r="H3390">
        <v>37</v>
      </c>
      <c r="I3390" s="14">
        <v>1</v>
      </c>
      <c r="J3390" s="15">
        <v>0</v>
      </c>
      <c r="K3390" s="15">
        <v>0</v>
      </c>
      <c r="L3390" s="15">
        <v>0</v>
      </c>
      <c r="M3390">
        <v>3</v>
      </c>
      <c r="N3390">
        <v>3</v>
      </c>
      <c r="O3390">
        <v>0</v>
      </c>
      <c r="P3390">
        <v>1</v>
      </c>
      <c r="Q3390" t="s">
        <v>30</v>
      </c>
      <c r="R3390">
        <v>0.03</v>
      </c>
      <c r="S3390">
        <v>0</v>
      </c>
      <c r="T3390">
        <v>0</v>
      </c>
      <c r="U3390">
        <v>0</v>
      </c>
      <c r="V3390">
        <v>0</v>
      </c>
      <c r="W3390" s="13">
        <v>40302</v>
      </c>
    </row>
    <row r="3391" spans="1:23" x14ac:dyDescent="0.25">
      <c r="A3391">
        <v>1</v>
      </c>
      <c r="B3391" t="s">
        <v>6691</v>
      </c>
      <c r="D3391" t="s">
        <v>6690</v>
      </c>
      <c r="E3391">
        <v>0</v>
      </c>
      <c r="F3391" t="s">
        <v>2509</v>
      </c>
      <c r="G3391" t="s">
        <v>29</v>
      </c>
      <c r="H3391">
        <v>37</v>
      </c>
      <c r="I3391" s="14">
        <v>1</v>
      </c>
      <c r="J3391" s="15">
        <v>0</v>
      </c>
      <c r="K3391" s="15">
        <v>0</v>
      </c>
      <c r="L3391" s="15">
        <v>0</v>
      </c>
      <c r="M3391">
        <v>3</v>
      </c>
      <c r="N3391">
        <v>3</v>
      </c>
      <c r="O3391">
        <v>0</v>
      </c>
      <c r="P3391">
        <v>1</v>
      </c>
      <c r="Q3391" t="s">
        <v>30</v>
      </c>
      <c r="R3391">
        <v>0.03</v>
      </c>
      <c r="S3391">
        <v>0</v>
      </c>
      <c r="T3391">
        <v>0</v>
      </c>
      <c r="U3391">
        <v>0</v>
      </c>
      <c r="V3391">
        <v>0</v>
      </c>
      <c r="W3391" s="13">
        <v>40302</v>
      </c>
    </row>
    <row r="3392" spans="1:23" x14ac:dyDescent="0.25">
      <c r="A3392">
        <v>1</v>
      </c>
      <c r="B3392" t="s">
        <v>6692</v>
      </c>
      <c r="D3392" t="s">
        <v>6693</v>
      </c>
      <c r="E3392">
        <v>0</v>
      </c>
      <c r="F3392" t="s">
        <v>2509</v>
      </c>
      <c r="G3392" t="s">
        <v>29</v>
      </c>
      <c r="H3392">
        <v>37</v>
      </c>
      <c r="I3392" s="14">
        <v>1</v>
      </c>
      <c r="J3392" s="15">
        <v>0</v>
      </c>
      <c r="K3392" s="15">
        <v>0</v>
      </c>
      <c r="L3392" s="15">
        <v>0</v>
      </c>
      <c r="M3392">
        <v>3</v>
      </c>
      <c r="N3392">
        <v>3</v>
      </c>
      <c r="O3392">
        <v>0</v>
      </c>
      <c r="P3392">
        <v>1</v>
      </c>
      <c r="Q3392" t="s">
        <v>30</v>
      </c>
      <c r="R3392">
        <v>0.03</v>
      </c>
      <c r="S3392">
        <v>0</v>
      </c>
      <c r="T3392">
        <v>0</v>
      </c>
      <c r="U3392">
        <v>0</v>
      </c>
      <c r="V3392">
        <v>0</v>
      </c>
      <c r="W3392" s="13">
        <v>40302</v>
      </c>
    </row>
    <row r="3393" spans="1:23" x14ac:dyDescent="0.25">
      <c r="A3393">
        <v>1</v>
      </c>
      <c r="B3393" t="s">
        <v>6694</v>
      </c>
      <c r="D3393" t="s">
        <v>6695</v>
      </c>
      <c r="E3393">
        <v>0</v>
      </c>
      <c r="F3393" t="s">
        <v>2509</v>
      </c>
      <c r="G3393" t="s">
        <v>29</v>
      </c>
      <c r="H3393">
        <v>37</v>
      </c>
      <c r="I3393" s="14">
        <v>1</v>
      </c>
      <c r="J3393" s="15">
        <v>0</v>
      </c>
      <c r="K3393" s="15">
        <v>0</v>
      </c>
      <c r="L3393" s="15">
        <v>0</v>
      </c>
      <c r="M3393">
        <v>3</v>
      </c>
      <c r="N3393">
        <v>3</v>
      </c>
      <c r="O3393">
        <v>0</v>
      </c>
      <c r="P3393">
        <v>1</v>
      </c>
      <c r="Q3393" t="s">
        <v>30</v>
      </c>
      <c r="R3393">
        <v>0.03</v>
      </c>
      <c r="S3393">
        <v>0</v>
      </c>
      <c r="T3393">
        <v>0</v>
      </c>
      <c r="U3393">
        <v>0</v>
      </c>
      <c r="V3393">
        <v>0</v>
      </c>
      <c r="W3393" s="13">
        <v>40302</v>
      </c>
    </row>
    <row r="3394" spans="1:23" x14ac:dyDescent="0.25">
      <c r="A3394">
        <v>1</v>
      </c>
      <c r="B3394" t="s">
        <v>6696</v>
      </c>
      <c r="D3394" t="s">
        <v>6697</v>
      </c>
      <c r="E3394">
        <v>0</v>
      </c>
      <c r="F3394" t="s">
        <v>2509</v>
      </c>
      <c r="G3394" t="s">
        <v>29</v>
      </c>
      <c r="H3394">
        <v>37</v>
      </c>
      <c r="I3394" s="14">
        <v>1</v>
      </c>
      <c r="J3394" s="15">
        <v>0</v>
      </c>
      <c r="K3394" s="15">
        <v>0</v>
      </c>
      <c r="L3394" s="15">
        <v>0</v>
      </c>
      <c r="M3394">
        <v>3</v>
      </c>
      <c r="N3394">
        <v>3</v>
      </c>
      <c r="O3394">
        <v>0</v>
      </c>
      <c r="P3394">
        <v>1</v>
      </c>
      <c r="Q3394" t="s">
        <v>30</v>
      </c>
      <c r="R3394">
        <v>0.03</v>
      </c>
      <c r="S3394">
        <v>0</v>
      </c>
      <c r="T3394">
        <v>0</v>
      </c>
      <c r="U3394">
        <v>0</v>
      </c>
      <c r="V3394">
        <v>0</v>
      </c>
      <c r="W3394" s="13">
        <v>40302</v>
      </c>
    </row>
    <row r="3395" spans="1:23" x14ac:dyDescent="0.25">
      <c r="A3395">
        <v>1</v>
      </c>
      <c r="B3395" t="s">
        <v>6698</v>
      </c>
      <c r="D3395" t="s">
        <v>6699</v>
      </c>
      <c r="E3395">
        <v>0</v>
      </c>
      <c r="F3395" t="s">
        <v>2509</v>
      </c>
      <c r="G3395" t="s">
        <v>29</v>
      </c>
      <c r="H3395">
        <v>37</v>
      </c>
      <c r="I3395" s="14">
        <v>1</v>
      </c>
      <c r="J3395" s="15">
        <v>0</v>
      </c>
      <c r="K3395" s="15">
        <v>0</v>
      </c>
      <c r="L3395" s="15">
        <v>0</v>
      </c>
      <c r="M3395">
        <v>3</v>
      </c>
      <c r="N3395">
        <v>3</v>
      </c>
      <c r="O3395">
        <v>0</v>
      </c>
      <c r="P3395">
        <v>1</v>
      </c>
      <c r="Q3395" t="s">
        <v>30</v>
      </c>
      <c r="R3395">
        <v>0.03</v>
      </c>
      <c r="S3395">
        <v>0</v>
      </c>
      <c r="T3395">
        <v>0</v>
      </c>
      <c r="U3395">
        <v>0</v>
      </c>
      <c r="V3395">
        <v>0</v>
      </c>
      <c r="W3395" s="13">
        <v>40302</v>
      </c>
    </row>
    <row r="3396" spans="1:23" x14ac:dyDescent="0.25">
      <c r="A3396">
        <v>1</v>
      </c>
      <c r="B3396" t="s">
        <v>6700</v>
      </c>
      <c r="D3396" t="s">
        <v>6699</v>
      </c>
      <c r="E3396">
        <v>0</v>
      </c>
      <c r="F3396" t="s">
        <v>2509</v>
      </c>
      <c r="G3396" t="s">
        <v>29</v>
      </c>
      <c r="H3396">
        <v>37</v>
      </c>
      <c r="I3396" s="14">
        <v>1</v>
      </c>
      <c r="J3396" s="15">
        <v>0</v>
      </c>
      <c r="K3396" s="15">
        <v>0</v>
      </c>
      <c r="L3396" s="15">
        <v>0</v>
      </c>
      <c r="M3396">
        <v>3</v>
      </c>
      <c r="N3396">
        <v>3</v>
      </c>
      <c r="O3396">
        <v>0</v>
      </c>
      <c r="P3396">
        <v>1</v>
      </c>
      <c r="Q3396" t="s">
        <v>30</v>
      </c>
      <c r="R3396">
        <v>0.03</v>
      </c>
      <c r="S3396">
        <v>0</v>
      </c>
      <c r="T3396">
        <v>0</v>
      </c>
      <c r="U3396">
        <v>0</v>
      </c>
      <c r="V3396">
        <v>0</v>
      </c>
      <c r="W3396" s="13">
        <v>40302</v>
      </c>
    </row>
    <row r="3397" spans="1:23" x14ac:dyDescent="0.25">
      <c r="A3397">
        <v>1</v>
      </c>
      <c r="B3397" t="s">
        <v>6701</v>
      </c>
      <c r="D3397" t="s">
        <v>6702</v>
      </c>
      <c r="E3397">
        <v>0</v>
      </c>
      <c r="F3397" t="s">
        <v>2509</v>
      </c>
      <c r="G3397" t="s">
        <v>29</v>
      </c>
      <c r="H3397">
        <v>37</v>
      </c>
      <c r="I3397" s="14">
        <v>1</v>
      </c>
      <c r="J3397" s="15">
        <v>0</v>
      </c>
      <c r="K3397" s="15">
        <v>0</v>
      </c>
      <c r="L3397" s="15">
        <v>0</v>
      </c>
      <c r="M3397">
        <v>3</v>
      </c>
      <c r="N3397">
        <v>3</v>
      </c>
      <c r="O3397">
        <v>0</v>
      </c>
      <c r="P3397">
        <v>1</v>
      </c>
      <c r="Q3397" t="s">
        <v>30</v>
      </c>
      <c r="R3397">
        <v>0.03</v>
      </c>
      <c r="S3397">
        <v>0</v>
      </c>
      <c r="T3397">
        <v>0</v>
      </c>
      <c r="U3397">
        <v>0</v>
      </c>
      <c r="V3397">
        <v>0</v>
      </c>
      <c r="W3397" s="13">
        <v>40302</v>
      </c>
    </row>
    <row r="3398" spans="1:23" x14ac:dyDescent="0.25">
      <c r="A3398">
        <v>1</v>
      </c>
      <c r="B3398" t="s">
        <v>6703</v>
      </c>
      <c r="D3398" t="s">
        <v>6704</v>
      </c>
      <c r="E3398">
        <v>0</v>
      </c>
      <c r="F3398" t="s">
        <v>2509</v>
      </c>
      <c r="G3398" t="s">
        <v>29</v>
      </c>
      <c r="H3398">
        <v>37</v>
      </c>
      <c r="I3398" s="14">
        <v>1</v>
      </c>
      <c r="J3398" s="15">
        <v>0</v>
      </c>
      <c r="K3398" s="15">
        <v>0</v>
      </c>
      <c r="L3398" s="15">
        <v>0</v>
      </c>
      <c r="M3398">
        <v>3</v>
      </c>
      <c r="N3398">
        <v>3</v>
      </c>
      <c r="O3398">
        <v>0</v>
      </c>
      <c r="P3398">
        <v>1</v>
      </c>
      <c r="Q3398" t="s">
        <v>30</v>
      </c>
      <c r="R3398">
        <v>0.03</v>
      </c>
      <c r="S3398">
        <v>0</v>
      </c>
      <c r="T3398">
        <v>0</v>
      </c>
      <c r="U3398">
        <v>0</v>
      </c>
      <c r="V3398">
        <v>0</v>
      </c>
      <c r="W3398" s="13">
        <v>40302</v>
      </c>
    </row>
    <row r="3399" spans="1:23" x14ac:dyDescent="0.25">
      <c r="A3399">
        <v>1</v>
      </c>
      <c r="B3399" t="s">
        <v>6705</v>
      </c>
      <c r="D3399" t="s">
        <v>6706</v>
      </c>
      <c r="E3399">
        <v>0</v>
      </c>
      <c r="F3399" t="s">
        <v>2509</v>
      </c>
      <c r="G3399" t="s">
        <v>29</v>
      </c>
      <c r="H3399">
        <v>37</v>
      </c>
      <c r="I3399" s="14">
        <v>1</v>
      </c>
      <c r="J3399" s="15">
        <v>0</v>
      </c>
      <c r="K3399" s="15">
        <v>0</v>
      </c>
      <c r="L3399" s="15">
        <v>0</v>
      </c>
      <c r="M3399">
        <v>3</v>
      </c>
      <c r="N3399">
        <v>3</v>
      </c>
      <c r="O3399">
        <v>0</v>
      </c>
      <c r="P3399">
        <v>1</v>
      </c>
      <c r="Q3399" t="s">
        <v>30</v>
      </c>
      <c r="R3399">
        <v>0.03</v>
      </c>
      <c r="S3399">
        <v>0</v>
      </c>
      <c r="T3399">
        <v>0</v>
      </c>
      <c r="U3399">
        <v>0</v>
      </c>
      <c r="V3399">
        <v>0</v>
      </c>
      <c r="W3399" s="13">
        <v>40302</v>
      </c>
    </row>
    <row r="3400" spans="1:23" x14ac:dyDescent="0.25">
      <c r="A3400">
        <v>1</v>
      </c>
      <c r="B3400" t="s">
        <v>6707</v>
      </c>
      <c r="D3400" t="s">
        <v>6708</v>
      </c>
      <c r="E3400">
        <v>0</v>
      </c>
      <c r="F3400" t="s">
        <v>2509</v>
      </c>
      <c r="G3400" t="s">
        <v>29</v>
      </c>
      <c r="H3400">
        <v>37</v>
      </c>
      <c r="I3400" s="14">
        <v>1</v>
      </c>
      <c r="J3400" s="15">
        <v>0</v>
      </c>
      <c r="K3400" s="15">
        <v>0</v>
      </c>
      <c r="L3400" s="15">
        <v>0</v>
      </c>
      <c r="M3400">
        <v>3</v>
      </c>
      <c r="N3400">
        <v>3</v>
      </c>
      <c r="O3400">
        <v>0</v>
      </c>
      <c r="P3400">
        <v>1</v>
      </c>
      <c r="Q3400" t="s">
        <v>30</v>
      </c>
      <c r="R3400">
        <v>0.03</v>
      </c>
      <c r="S3400">
        <v>0</v>
      </c>
      <c r="T3400">
        <v>0</v>
      </c>
      <c r="U3400">
        <v>0</v>
      </c>
      <c r="V3400">
        <v>0</v>
      </c>
      <c r="W3400" s="13">
        <v>40302</v>
      </c>
    </row>
    <row r="3401" spans="1:23" x14ac:dyDescent="0.25">
      <c r="A3401">
        <v>1</v>
      </c>
      <c r="B3401" t="s">
        <v>6709</v>
      </c>
      <c r="D3401" t="s">
        <v>6710</v>
      </c>
      <c r="E3401">
        <v>0</v>
      </c>
      <c r="F3401" t="s">
        <v>2509</v>
      </c>
      <c r="G3401" t="s">
        <v>29</v>
      </c>
      <c r="H3401">
        <v>37</v>
      </c>
      <c r="I3401" s="14">
        <v>4</v>
      </c>
      <c r="J3401" s="15">
        <v>0</v>
      </c>
      <c r="K3401" s="15">
        <v>0</v>
      </c>
      <c r="L3401" s="15">
        <v>0</v>
      </c>
      <c r="M3401">
        <v>3</v>
      </c>
      <c r="N3401">
        <v>3</v>
      </c>
      <c r="O3401">
        <v>0</v>
      </c>
      <c r="P3401">
        <v>4</v>
      </c>
      <c r="Q3401" t="s">
        <v>30</v>
      </c>
      <c r="R3401">
        <v>0.03</v>
      </c>
      <c r="S3401">
        <v>0</v>
      </c>
      <c r="T3401">
        <v>0</v>
      </c>
      <c r="U3401">
        <v>0</v>
      </c>
      <c r="V3401">
        <v>0</v>
      </c>
      <c r="W3401" s="13">
        <v>40302</v>
      </c>
    </row>
    <row r="3402" spans="1:23" x14ac:dyDescent="0.25">
      <c r="A3402">
        <v>1</v>
      </c>
      <c r="B3402" t="s">
        <v>6711</v>
      </c>
      <c r="D3402" t="s">
        <v>6712</v>
      </c>
      <c r="E3402">
        <v>0</v>
      </c>
      <c r="F3402" t="s">
        <v>2509</v>
      </c>
      <c r="G3402" t="s">
        <v>29</v>
      </c>
      <c r="H3402">
        <v>37</v>
      </c>
      <c r="I3402" s="14">
        <v>3</v>
      </c>
      <c r="J3402" s="15">
        <v>0</v>
      </c>
      <c r="K3402" s="15">
        <v>0</v>
      </c>
      <c r="L3402" s="15">
        <v>0</v>
      </c>
      <c r="M3402">
        <v>3</v>
      </c>
      <c r="N3402">
        <v>3</v>
      </c>
      <c r="O3402">
        <v>0</v>
      </c>
      <c r="P3402">
        <v>3</v>
      </c>
      <c r="Q3402" t="s">
        <v>30</v>
      </c>
      <c r="R3402">
        <v>0.03</v>
      </c>
      <c r="S3402">
        <v>0</v>
      </c>
      <c r="T3402">
        <v>0</v>
      </c>
      <c r="U3402">
        <v>0</v>
      </c>
      <c r="V3402">
        <v>0</v>
      </c>
      <c r="W3402" s="13">
        <v>40302</v>
      </c>
    </row>
    <row r="3403" spans="1:23" x14ac:dyDescent="0.25">
      <c r="A3403">
        <v>1</v>
      </c>
      <c r="B3403" t="s">
        <v>6713</v>
      </c>
      <c r="D3403" t="s">
        <v>6712</v>
      </c>
      <c r="E3403">
        <v>0</v>
      </c>
      <c r="F3403" t="s">
        <v>2509</v>
      </c>
      <c r="G3403" t="s">
        <v>29</v>
      </c>
      <c r="H3403">
        <v>37</v>
      </c>
      <c r="I3403" s="14">
        <v>3</v>
      </c>
      <c r="J3403" s="15">
        <v>0</v>
      </c>
      <c r="K3403" s="15">
        <v>0</v>
      </c>
      <c r="L3403" s="15">
        <v>0</v>
      </c>
      <c r="M3403">
        <v>3</v>
      </c>
      <c r="N3403">
        <v>3</v>
      </c>
      <c r="O3403">
        <v>0</v>
      </c>
      <c r="P3403">
        <v>3</v>
      </c>
      <c r="Q3403" t="s">
        <v>30</v>
      </c>
      <c r="R3403">
        <v>0.03</v>
      </c>
      <c r="S3403">
        <v>0</v>
      </c>
      <c r="T3403">
        <v>0</v>
      </c>
      <c r="U3403">
        <v>0</v>
      </c>
      <c r="V3403">
        <v>0</v>
      </c>
      <c r="W3403" s="13">
        <v>40302</v>
      </c>
    </row>
    <row r="3404" spans="1:23" x14ac:dyDescent="0.25">
      <c r="A3404">
        <v>1</v>
      </c>
      <c r="B3404" t="s">
        <v>6714</v>
      </c>
      <c r="D3404" t="s">
        <v>6715</v>
      </c>
      <c r="E3404">
        <v>0</v>
      </c>
      <c r="F3404" t="s">
        <v>2509</v>
      </c>
      <c r="G3404" t="s">
        <v>29</v>
      </c>
      <c r="H3404">
        <v>37</v>
      </c>
      <c r="I3404" s="14">
        <v>4</v>
      </c>
      <c r="J3404" s="15">
        <v>0</v>
      </c>
      <c r="K3404" s="15">
        <v>0</v>
      </c>
      <c r="L3404" s="15">
        <v>0</v>
      </c>
      <c r="M3404">
        <v>3</v>
      </c>
      <c r="N3404">
        <v>3</v>
      </c>
      <c r="O3404">
        <v>0</v>
      </c>
      <c r="P3404">
        <v>4</v>
      </c>
      <c r="Q3404" t="s">
        <v>30</v>
      </c>
      <c r="R3404">
        <v>0.03</v>
      </c>
      <c r="S3404">
        <v>0</v>
      </c>
      <c r="T3404">
        <v>0</v>
      </c>
      <c r="U3404">
        <v>0</v>
      </c>
      <c r="V3404">
        <v>0</v>
      </c>
      <c r="W3404" s="13">
        <v>40302</v>
      </c>
    </row>
    <row r="3405" spans="1:23" x14ac:dyDescent="0.25">
      <c r="A3405">
        <v>1</v>
      </c>
      <c r="B3405" t="s">
        <v>6716</v>
      </c>
      <c r="D3405" t="s">
        <v>6717</v>
      </c>
      <c r="E3405">
        <v>0</v>
      </c>
      <c r="F3405" t="s">
        <v>2509</v>
      </c>
      <c r="G3405" t="s">
        <v>29</v>
      </c>
      <c r="H3405">
        <v>37</v>
      </c>
      <c r="I3405" s="14">
        <v>2</v>
      </c>
      <c r="J3405" s="15">
        <v>0</v>
      </c>
      <c r="K3405" s="15">
        <v>0</v>
      </c>
      <c r="L3405" s="15">
        <v>0</v>
      </c>
      <c r="M3405">
        <v>3</v>
      </c>
      <c r="N3405">
        <v>3</v>
      </c>
      <c r="O3405">
        <v>0</v>
      </c>
      <c r="P3405">
        <v>2</v>
      </c>
      <c r="Q3405" t="s">
        <v>30</v>
      </c>
      <c r="R3405">
        <v>0.03</v>
      </c>
      <c r="S3405">
        <v>0</v>
      </c>
      <c r="T3405">
        <v>0</v>
      </c>
      <c r="U3405">
        <v>0</v>
      </c>
      <c r="V3405">
        <v>0</v>
      </c>
      <c r="W3405" s="13">
        <v>40302</v>
      </c>
    </row>
    <row r="3406" spans="1:23" x14ac:dyDescent="0.25">
      <c r="A3406">
        <v>1</v>
      </c>
      <c r="B3406" t="s">
        <v>6718</v>
      </c>
      <c r="D3406" t="s">
        <v>6719</v>
      </c>
      <c r="E3406">
        <v>0</v>
      </c>
      <c r="F3406" t="s">
        <v>2509</v>
      </c>
      <c r="G3406" t="s">
        <v>29</v>
      </c>
      <c r="H3406">
        <v>37</v>
      </c>
      <c r="I3406" s="14">
        <v>2</v>
      </c>
      <c r="J3406" s="15">
        <v>0</v>
      </c>
      <c r="K3406" s="15">
        <v>0</v>
      </c>
      <c r="L3406" s="15">
        <v>0</v>
      </c>
      <c r="M3406">
        <v>3</v>
      </c>
      <c r="N3406">
        <v>3</v>
      </c>
      <c r="O3406">
        <v>0</v>
      </c>
      <c r="P3406">
        <v>2</v>
      </c>
      <c r="Q3406" t="s">
        <v>30</v>
      </c>
      <c r="R3406">
        <v>0.03</v>
      </c>
      <c r="S3406">
        <v>0</v>
      </c>
      <c r="T3406">
        <v>0</v>
      </c>
      <c r="U3406">
        <v>0</v>
      </c>
      <c r="V3406">
        <v>0</v>
      </c>
      <c r="W3406" s="13">
        <v>40302</v>
      </c>
    </row>
    <row r="3407" spans="1:23" x14ac:dyDescent="0.25">
      <c r="A3407">
        <v>1</v>
      </c>
      <c r="B3407" t="s">
        <v>6720</v>
      </c>
      <c r="D3407" t="s">
        <v>6721</v>
      </c>
      <c r="E3407">
        <v>0</v>
      </c>
      <c r="F3407" t="s">
        <v>2509</v>
      </c>
      <c r="G3407" t="s">
        <v>29</v>
      </c>
      <c r="H3407">
        <v>37</v>
      </c>
      <c r="I3407" s="14">
        <v>1</v>
      </c>
      <c r="J3407" s="15">
        <v>0</v>
      </c>
      <c r="K3407" s="15">
        <v>0</v>
      </c>
      <c r="L3407" s="15">
        <v>0</v>
      </c>
      <c r="M3407">
        <v>3</v>
      </c>
      <c r="N3407">
        <v>3</v>
      </c>
      <c r="O3407">
        <v>0</v>
      </c>
      <c r="P3407">
        <v>1</v>
      </c>
      <c r="Q3407" t="s">
        <v>30</v>
      </c>
      <c r="R3407">
        <v>0.03</v>
      </c>
      <c r="S3407">
        <v>0</v>
      </c>
      <c r="T3407">
        <v>0</v>
      </c>
      <c r="U3407">
        <v>0</v>
      </c>
      <c r="V3407">
        <v>0</v>
      </c>
      <c r="W3407" s="13">
        <v>40302</v>
      </c>
    </row>
    <row r="3408" spans="1:23" x14ac:dyDescent="0.25">
      <c r="A3408">
        <v>1</v>
      </c>
      <c r="B3408" t="s">
        <v>6722</v>
      </c>
      <c r="D3408" t="s">
        <v>6723</v>
      </c>
      <c r="E3408">
        <v>0</v>
      </c>
      <c r="F3408" t="s">
        <v>2509</v>
      </c>
      <c r="G3408" t="s">
        <v>29</v>
      </c>
      <c r="H3408">
        <v>37</v>
      </c>
      <c r="I3408" s="14">
        <v>1</v>
      </c>
      <c r="J3408" s="15">
        <v>0</v>
      </c>
      <c r="K3408" s="15">
        <v>0</v>
      </c>
      <c r="L3408" s="15">
        <v>0</v>
      </c>
      <c r="M3408">
        <v>3</v>
      </c>
      <c r="N3408">
        <v>3</v>
      </c>
      <c r="O3408">
        <v>0</v>
      </c>
      <c r="P3408">
        <v>1</v>
      </c>
      <c r="Q3408" t="s">
        <v>30</v>
      </c>
      <c r="R3408">
        <v>0.03</v>
      </c>
      <c r="S3408">
        <v>0</v>
      </c>
      <c r="T3408">
        <v>0</v>
      </c>
      <c r="U3408">
        <v>0</v>
      </c>
      <c r="V3408">
        <v>0</v>
      </c>
      <c r="W3408" s="13">
        <v>40302</v>
      </c>
    </row>
    <row r="3409" spans="1:23" x14ac:dyDescent="0.25">
      <c r="A3409">
        <v>1</v>
      </c>
      <c r="B3409" t="s">
        <v>6724</v>
      </c>
      <c r="D3409" t="s">
        <v>6725</v>
      </c>
      <c r="E3409">
        <v>0</v>
      </c>
      <c r="F3409" t="s">
        <v>2509</v>
      </c>
      <c r="G3409" t="s">
        <v>29</v>
      </c>
      <c r="H3409">
        <v>37</v>
      </c>
      <c r="I3409" s="14">
        <v>2</v>
      </c>
      <c r="J3409" s="15">
        <v>0</v>
      </c>
      <c r="K3409" s="15">
        <v>0</v>
      </c>
      <c r="L3409" s="15">
        <v>0</v>
      </c>
      <c r="M3409">
        <v>3</v>
      </c>
      <c r="N3409">
        <v>3</v>
      </c>
      <c r="O3409">
        <v>0</v>
      </c>
      <c r="P3409">
        <v>2</v>
      </c>
      <c r="Q3409" t="s">
        <v>30</v>
      </c>
      <c r="R3409">
        <v>0.03</v>
      </c>
      <c r="S3409">
        <v>0</v>
      </c>
      <c r="T3409">
        <v>0</v>
      </c>
      <c r="U3409">
        <v>0</v>
      </c>
      <c r="V3409">
        <v>0</v>
      </c>
      <c r="W3409" s="13">
        <v>40302</v>
      </c>
    </row>
    <row r="3410" spans="1:23" x14ac:dyDescent="0.25">
      <c r="A3410">
        <v>1</v>
      </c>
      <c r="B3410" t="s">
        <v>6726</v>
      </c>
      <c r="D3410" t="s">
        <v>6727</v>
      </c>
      <c r="E3410">
        <v>0</v>
      </c>
      <c r="F3410" t="s">
        <v>2509</v>
      </c>
      <c r="G3410" t="s">
        <v>29</v>
      </c>
      <c r="H3410">
        <v>37</v>
      </c>
      <c r="I3410" s="14">
        <v>2</v>
      </c>
      <c r="J3410" s="15">
        <v>0</v>
      </c>
      <c r="K3410" s="15">
        <v>0</v>
      </c>
      <c r="L3410" s="15">
        <v>0</v>
      </c>
      <c r="M3410">
        <v>3</v>
      </c>
      <c r="N3410">
        <v>3</v>
      </c>
      <c r="O3410">
        <v>0</v>
      </c>
      <c r="P3410">
        <v>2</v>
      </c>
      <c r="Q3410" t="s">
        <v>30</v>
      </c>
      <c r="R3410">
        <v>0.03</v>
      </c>
      <c r="S3410">
        <v>0</v>
      </c>
      <c r="T3410">
        <v>0</v>
      </c>
      <c r="U3410">
        <v>0</v>
      </c>
      <c r="V3410">
        <v>0</v>
      </c>
      <c r="W3410" s="13">
        <v>40302</v>
      </c>
    </row>
    <row r="3411" spans="1:23" x14ac:dyDescent="0.25">
      <c r="A3411">
        <v>1</v>
      </c>
      <c r="B3411" t="s">
        <v>6728</v>
      </c>
      <c r="D3411" t="s">
        <v>6729</v>
      </c>
      <c r="E3411">
        <v>0</v>
      </c>
      <c r="F3411" t="s">
        <v>2509</v>
      </c>
      <c r="G3411" t="s">
        <v>29</v>
      </c>
      <c r="H3411">
        <v>37</v>
      </c>
      <c r="I3411" s="14">
        <v>2</v>
      </c>
      <c r="J3411" s="15">
        <v>0</v>
      </c>
      <c r="K3411" s="15">
        <v>0</v>
      </c>
      <c r="L3411" s="15">
        <v>0</v>
      </c>
      <c r="M3411">
        <v>3</v>
      </c>
      <c r="N3411">
        <v>3</v>
      </c>
      <c r="O3411">
        <v>0</v>
      </c>
      <c r="P3411">
        <v>2</v>
      </c>
      <c r="Q3411" t="s">
        <v>30</v>
      </c>
      <c r="R3411">
        <v>0.03</v>
      </c>
      <c r="S3411">
        <v>0</v>
      </c>
      <c r="T3411">
        <v>0</v>
      </c>
      <c r="U3411">
        <v>0</v>
      </c>
      <c r="V3411">
        <v>0</v>
      </c>
      <c r="W3411" s="13">
        <v>40302</v>
      </c>
    </row>
    <row r="3412" spans="1:23" x14ac:dyDescent="0.25">
      <c r="A3412">
        <v>1</v>
      </c>
      <c r="B3412" t="s">
        <v>6730</v>
      </c>
      <c r="D3412" t="s">
        <v>6729</v>
      </c>
      <c r="E3412">
        <v>0</v>
      </c>
      <c r="F3412" t="s">
        <v>2509</v>
      </c>
      <c r="G3412" t="s">
        <v>29</v>
      </c>
      <c r="H3412">
        <v>37</v>
      </c>
      <c r="I3412" s="14">
        <v>4</v>
      </c>
      <c r="J3412" s="15">
        <v>0</v>
      </c>
      <c r="K3412" s="15">
        <v>0</v>
      </c>
      <c r="L3412" s="15">
        <v>0</v>
      </c>
      <c r="M3412">
        <v>3</v>
      </c>
      <c r="N3412">
        <v>3</v>
      </c>
      <c r="O3412">
        <v>0</v>
      </c>
      <c r="P3412">
        <v>4</v>
      </c>
      <c r="Q3412" t="s">
        <v>30</v>
      </c>
      <c r="R3412">
        <v>0.03</v>
      </c>
      <c r="S3412">
        <v>0</v>
      </c>
      <c r="T3412">
        <v>0</v>
      </c>
      <c r="U3412">
        <v>0</v>
      </c>
      <c r="V3412">
        <v>0</v>
      </c>
      <c r="W3412" s="13">
        <v>40302</v>
      </c>
    </row>
    <row r="3413" spans="1:23" x14ac:dyDescent="0.25">
      <c r="A3413">
        <v>1</v>
      </c>
      <c r="B3413" t="s">
        <v>6731</v>
      </c>
      <c r="D3413" t="s">
        <v>6732</v>
      </c>
      <c r="E3413">
        <v>0</v>
      </c>
      <c r="F3413" t="s">
        <v>2509</v>
      </c>
      <c r="G3413" t="s">
        <v>29</v>
      </c>
      <c r="H3413">
        <v>37</v>
      </c>
      <c r="I3413" s="14">
        <v>2</v>
      </c>
      <c r="J3413" s="15">
        <v>0</v>
      </c>
      <c r="K3413" s="15">
        <v>0</v>
      </c>
      <c r="L3413" s="15">
        <v>0</v>
      </c>
      <c r="M3413">
        <v>3</v>
      </c>
      <c r="N3413">
        <v>3</v>
      </c>
      <c r="O3413">
        <v>0</v>
      </c>
      <c r="P3413">
        <v>2</v>
      </c>
      <c r="Q3413" t="s">
        <v>30</v>
      </c>
      <c r="R3413">
        <v>0.03</v>
      </c>
      <c r="S3413">
        <v>0</v>
      </c>
      <c r="T3413">
        <v>0</v>
      </c>
      <c r="U3413">
        <v>0</v>
      </c>
      <c r="V3413">
        <v>0</v>
      </c>
      <c r="W3413" s="13">
        <v>40302</v>
      </c>
    </row>
    <row r="3414" spans="1:23" x14ac:dyDescent="0.25">
      <c r="A3414">
        <v>1</v>
      </c>
      <c r="B3414" t="s">
        <v>6733</v>
      </c>
      <c r="D3414" t="s">
        <v>6732</v>
      </c>
      <c r="E3414">
        <v>0</v>
      </c>
      <c r="F3414" t="s">
        <v>2509</v>
      </c>
      <c r="G3414" t="s">
        <v>29</v>
      </c>
      <c r="H3414">
        <v>37</v>
      </c>
      <c r="I3414" s="14">
        <v>2</v>
      </c>
      <c r="J3414" s="15">
        <v>0</v>
      </c>
      <c r="K3414" s="15">
        <v>0</v>
      </c>
      <c r="L3414" s="15">
        <v>0</v>
      </c>
      <c r="M3414">
        <v>3</v>
      </c>
      <c r="N3414">
        <v>3</v>
      </c>
      <c r="O3414">
        <v>0</v>
      </c>
      <c r="P3414">
        <v>2</v>
      </c>
      <c r="Q3414" t="s">
        <v>30</v>
      </c>
      <c r="R3414">
        <v>0.03</v>
      </c>
      <c r="S3414">
        <v>0</v>
      </c>
      <c r="T3414">
        <v>0</v>
      </c>
      <c r="U3414">
        <v>0</v>
      </c>
      <c r="V3414">
        <v>0</v>
      </c>
      <c r="W3414" s="13">
        <v>40302</v>
      </c>
    </row>
    <row r="3415" spans="1:23" x14ac:dyDescent="0.25">
      <c r="A3415">
        <v>1</v>
      </c>
      <c r="B3415" t="s">
        <v>6734</v>
      </c>
      <c r="D3415" t="s">
        <v>6735</v>
      </c>
      <c r="E3415">
        <v>0</v>
      </c>
      <c r="F3415" t="s">
        <v>2509</v>
      </c>
      <c r="G3415" t="s">
        <v>29</v>
      </c>
      <c r="H3415">
        <v>37</v>
      </c>
      <c r="I3415" s="14">
        <v>1</v>
      </c>
      <c r="J3415" s="15">
        <v>0</v>
      </c>
      <c r="K3415" s="15">
        <v>0</v>
      </c>
      <c r="L3415" s="15">
        <v>0</v>
      </c>
      <c r="M3415">
        <v>3</v>
      </c>
      <c r="N3415">
        <v>3</v>
      </c>
      <c r="O3415">
        <v>0</v>
      </c>
      <c r="P3415">
        <v>1</v>
      </c>
      <c r="Q3415" t="s">
        <v>30</v>
      </c>
      <c r="R3415">
        <v>0.03</v>
      </c>
      <c r="S3415">
        <v>0</v>
      </c>
      <c r="T3415">
        <v>0</v>
      </c>
      <c r="U3415">
        <v>0</v>
      </c>
      <c r="V3415">
        <v>0</v>
      </c>
      <c r="W3415" s="13">
        <v>40302</v>
      </c>
    </row>
    <row r="3416" spans="1:23" x14ac:dyDescent="0.25">
      <c r="A3416">
        <v>1</v>
      </c>
      <c r="B3416" t="s">
        <v>6736</v>
      </c>
      <c r="D3416" t="s">
        <v>6737</v>
      </c>
      <c r="E3416">
        <v>0</v>
      </c>
      <c r="F3416" t="s">
        <v>2509</v>
      </c>
      <c r="G3416" t="s">
        <v>29</v>
      </c>
      <c r="H3416">
        <v>37</v>
      </c>
      <c r="I3416" s="14">
        <v>2</v>
      </c>
      <c r="J3416" s="15">
        <v>0</v>
      </c>
      <c r="K3416" s="15">
        <v>0</v>
      </c>
      <c r="L3416" s="15">
        <v>0</v>
      </c>
      <c r="M3416">
        <v>3</v>
      </c>
      <c r="N3416">
        <v>3</v>
      </c>
      <c r="O3416">
        <v>0</v>
      </c>
      <c r="P3416">
        <v>2</v>
      </c>
      <c r="Q3416" t="s">
        <v>30</v>
      </c>
      <c r="R3416">
        <v>0.03</v>
      </c>
      <c r="S3416">
        <v>0</v>
      </c>
      <c r="T3416">
        <v>0</v>
      </c>
      <c r="U3416">
        <v>0</v>
      </c>
      <c r="V3416">
        <v>0</v>
      </c>
      <c r="W3416" s="13">
        <v>40302</v>
      </c>
    </row>
    <row r="3417" spans="1:23" x14ac:dyDescent="0.25">
      <c r="A3417">
        <v>1</v>
      </c>
      <c r="B3417" t="s">
        <v>6738</v>
      </c>
      <c r="D3417" t="s">
        <v>6739</v>
      </c>
      <c r="E3417">
        <v>0</v>
      </c>
      <c r="F3417" t="s">
        <v>2509</v>
      </c>
      <c r="G3417" t="s">
        <v>29</v>
      </c>
      <c r="H3417">
        <v>37</v>
      </c>
      <c r="I3417" s="14">
        <v>2</v>
      </c>
      <c r="J3417" s="15">
        <v>0</v>
      </c>
      <c r="K3417" s="15">
        <v>0</v>
      </c>
      <c r="L3417" s="15">
        <v>0</v>
      </c>
      <c r="M3417">
        <v>3</v>
      </c>
      <c r="N3417">
        <v>3</v>
      </c>
      <c r="O3417">
        <v>0</v>
      </c>
      <c r="P3417">
        <v>2</v>
      </c>
      <c r="Q3417" t="s">
        <v>30</v>
      </c>
      <c r="R3417">
        <v>0.03</v>
      </c>
      <c r="S3417">
        <v>0</v>
      </c>
      <c r="T3417">
        <v>0</v>
      </c>
      <c r="U3417">
        <v>0</v>
      </c>
      <c r="V3417">
        <v>0</v>
      </c>
      <c r="W3417" s="13">
        <v>40302</v>
      </c>
    </row>
    <row r="3418" spans="1:23" x14ac:dyDescent="0.25">
      <c r="A3418">
        <v>1</v>
      </c>
      <c r="B3418" t="s">
        <v>6740</v>
      </c>
      <c r="D3418" t="s">
        <v>6741</v>
      </c>
      <c r="E3418">
        <v>0</v>
      </c>
      <c r="F3418" t="s">
        <v>2509</v>
      </c>
      <c r="G3418" t="s">
        <v>29</v>
      </c>
      <c r="H3418">
        <v>37</v>
      </c>
      <c r="I3418" s="14">
        <v>1</v>
      </c>
      <c r="J3418" s="15">
        <v>0</v>
      </c>
      <c r="K3418" s="15">
        <v>0</v>
      </c>
      <c r="L3418" s="15">
        <v>0</v>
      </c>
      <c r="M3418">
        <v>3</v>
      </c>
      <c r="N3418">
        <v>3</v>
      </c>
      <c r="O3418">
        <v>0</v>
      </c>
      <c r="P3418">
        <v>1</v>
      </c>
      <c r="Q3418" t="s">
        <v>30</v>
      </c>
      <c r="R3418">
        <v>0.03</v>
      </c>
      <c r="S3418">
        <v>0</v>
      </c>
      <c r="T3418">
        <v>0</v>
      </c>
      <c r="U3418">
        <v>0</v>
      </c>
      <c r="V3418">
        <v>0</v>
      </c>
      <c r="W3418" s="13">
        <v>40302</v>
      </c>
    </row>
    <row r="3419" spans="1:23" x14ac:dyDescent="0.25">
      <c r="A3419">
        <v>1</v>
      </c>
      <c r="B3419" t="s">
        <v>6742</v>
      </c>
      <c r="D3419" t="s">
        <v>6743</v>
      </c>
      <c r="E3419">
        <v>0</v>
      </c>
      <c r="F3419" t="s">
        <v>2509</v>
      </c>
      <c r="G3419" t="s">
        <v>29</v>
      </c>
      <c r="H3419">
        <v>37</v>
      </c>
      <c r="I3419" s="14">
        <v>2</v>
      </c>
      <c r="J3419" s="15">
        <v>0</v>
      </c>
      <c r="K3419" s="15">
        <v>0</v>
      </c>
      <c r="L3419" s="15">
        <v>0</v>
      </c>
      <c r="M3419">
        <v>3</v>
      </c>
      <c r="N3419">
        <v>3</v>
      </c>
      <c r="O3419">
        <v>0</v>
      </c>
      <c r="P3419">
        <v>2</v>
      </c>
      <c r="Q3419" t="s">
        <v>30</v>
      </c>
      <c r="R3419">
        <v>0.03</v>
      </c>
      <c r="S3419">
        <v>0</v>
      </c>
      <c r="T3419">
        <v>0</v>
      </c>
      <c r="U3419">
        <v>0</v>
      </c>
      <c r="V3419">
        <v>0</v>
      </c>
      <c r="W3419" s="13">
        <v>40302</v>
      </c>
    </row>
    <row r="3420" spans="1:23" x14ac:dyDescent="0.25">
      <c r="A3420">
        <v>1</v>
      </c>
      <c r="B3420" t="s">
        <v>6744</v>
      </c>
      <c r="D3420" t="s">
        <v>6745</v>
      </c>
      <c r="E3420">
        <v>0</v>
      </c>
      <c r="F3420" t="s">
        <v>2509</v>
      </c>
      <c r="G3420" t="s">
        <v>29</v>
      </c>
      <c r="H3420">
        <v>37</v>
      </c>
      <c r="I3420" s="14">
        <v>2</v>
      </c>
      <c r="J3420" s="15">
        <v>0</v>
      </c>
      <c r="K3420" s="15">
        <v>0</v>
      </c>
      <c r="L3420" s="15">
        <v>0</v>
      </c>
      <c r="M3420">
        <v>3</v>
      </c>
      <c r="N3420">
        <v>3</v>
      </c>
      <c r="O3420">
        <v>0</v>
      </c>
      <c r="P3420">
        <v>2</v>
      </c>
      <c r="Q3420" t="s">
        <v>30</v>
      </c>
      <c r="R3420">
        <v>0.03</v>
      </c>
      <c r="S3420">
        <v>0</v>
      </c>
      <c r="T3420">
        <v>0</v>
      </c>
      <c r="U3420">
        <v>0</v>
      </c>
      <c r="V3420">
        <v>0</v>
      </c>
      <c r="W3420" s="13">
        <v>40302</v>
      </c>
    </row>
    <row r="3421" spans="1:23" x14ac:dyDescent="0.25">
      <c r="A3421">
        <v>1</v>
      </c>
      <c r="B3421" t="s">
        <v>6746</v>
      </c>
      <c r="D3421" t="s">
        <v>6747</v>
      </c>
      <c r="E3421">
        <v>0</v>
      </c>
      <c r="F3421" t="s">
        <v>2509</v>
      </c>
      <c r="G3421" t="s">
        <v>29</v>
      </c>
      <c r="H3421">
        <v>37</v>
      </c>
      <c r="I3421" s="14">
        <v>3</v>
      </c>
      <c r="J3421" s="15">
        <v>0</v>
      </c>
      <c r="K3421" s="15">
        <v>0</v>
      </c>
      <c r="L3421" s="15">
        <v>0</v>
      </c>
      <c r="M3421">
        <v>3</v>
      </c>
      <c r="N3421">
        <v>3</v>
      </c>
      <c r="O3421">
        <v>0</v>
      </c>
      <c r="P3421">
        <v>3</v>
      </c>
      <c r="Q3421" t="s">
        <v>30</v>
      </c>
      <c r="R3421">
        <v>0.03</v>
      </c>
      <c r="S3421">
        <v>0</v>
      </c>
      <c r="T3421">
        <v>0</v>
      </c>
      <c r="U3421">
        <v>0</v>
      </c>
      <c r="V3421">
        <v>0</v>
      </c>
      <c r="W3421" s="13">
        <v>40302</v>
      </c>
    </row>
    <row r="3422" spans="1:23" x14ac:dyDescent="0.25">
      <c r="A3422">
        <v>1</v>
      </c>
      <c r="B3422" t="s">
        <v>6748</v>
      </c>
      <c r="D3422" t="s">
        <v>6749</v>
      </c>
      <c r="E3422">
        <v>0</v>
      </c>
      <c r="F3422" t="s">
        <v>2509</v>
      </c>
      <c r="G3422" t="s">
        <v>29</v>
      </c>
      <c r="H3422">
        <v>37</v>
      </c>
      <c r="I3422" s="14">
        <v>1</v>
      </c>
      <c r="J3422" s="15">
        <v>0</v>
      </c>
      <c r="K3422" s="15">
        <v>0</v>
      </c>
      <c r="L3422" s="15">
        <v>0</v>
      </c>
      <c r="M3422">
        <v>3</v>
      </c>
      <c r="N3422">
        <v>3</v>
      </c>
      <c r="O3422">
        <v>0</v>
      </c>
      <c r="P3422">
        <v>1</v>
      </c>
      <c r="Q3422" t="s">
        <v>30</v>
      </c>
      <c r="R3422">
        <v>0.03</v>
      </c>
      <c r="S3422">
        <v>0</v>
      </c>
      <c r="T3422">
        <v>0</v>
      </c>
      <c r="U3422">
        <v>0</v>
      </c>
      <c r="V3422">
        <v>0</v>
      </c>
      <c r="W3422" s="13">
        <v>40302</v>
      </c>
    </row>
    <row r="3423" spans="1:23" x14ac:dyDescent="0.25">
      <c r="A3423">
        <v>1</v>
      </c>
      <c r="B3423" t="s">
        <v>6750</v>
      </c>
      <c r="D3423" t="s">
        <v>6751</v>
      </c>
      <c r="E3423">
        <v>0</v>
      </c>
      <c r="F3423" t="s">
        <v>2509</v>
      </c>
      <c r="G3423" t="s">
        <v>29</v>
      </c>
      <c r="H3423">
        <v>37</v>
      </c>
      <c r="I3423" s="14">
        <v>1</v>
      </c>
      <c r="J3423" s="15">
        <v>0</v>
      </c>
      <c r="K3423" s="15">
        <v>0</v>
      </c>
      <c r="L3423" s="15">
        <v>0</v>
      </c>
      <c r="M3423">
        <v>3</v>
      </c>
      <c r="N3423">
        <v>3</v>
      </c>
      <c r="O3423">
        <v>0</v>
      </c>
      <c r="P3423">
        <v>1</v>
      </c>
      <c r="Q3423" t="s">
        <v>30</v>
      </c>
      <c r="R3423">
        <v>0.03</v>
      </c>
      <c r="S3423">
        <v>0</v>
      </c>
      <c r="T3423">
        <v>0</v>
      </c>
      <c r="U3423">
        <v>0</v>
      </c>
      <c r="V3423">
        <v>0</v>
      </c>
      <c r="W3423" s="13">
        <v>40302</v>
      </c>
    </row>
    <row r="3424" spans="1:23" x14ac:dyDescent="0.25">
      <c r="A3424">
        <v>1</v>
      </c>
      <c r="B3424" t="s">
        <v>6752</v>
      </c>
      <c r="D3424" t="s">
        <v>6753</v>
      </c>
      <c r="E3424">
        <v>0</v>
      </c>
      <c r="F3424" t="s">
        <v>2509</v>
      </c>
      <c r="G3424" t="s">
        <v>29</v>
      </c>
      <c r="H3424">
        <v>37</v>
      </c>
      <c r="I3424" s="14">
        <v>2</v>
      </c>
      <c r="J3424" s="15">
        <v>0</v>
      </c>
      <c r="K3424" s="15">
        <v>0</v>
      </c>
      <c r="L3424" s="15">
        <v>0</v>
      </c>
      <c r="M3424">
        <v>3</v>
      </c>
      <c r="N3424">
        <v>3</v>
      </c>
      <c r="O3424">
        <v>0</v>
      </c>
      <c r="P3424">
        <v>2</v>
      </c>
      <c r="Q3424" t="s">
        <v>30</v>
      </c>
      <c r="R3424">
        <v>0.03</v>
      </c>
      <c r="S3424">
        <v>0</v>
      </c>
      <c r="T3424">
        <v>0</v>
      </c>
      <c r="U3424">
        <v>0</v>
      </c>
      <c r="V3424">
        <v>0</v>
      </c>
      <c r="W3424" s="13">
        <v>40302</v>
      </c>
    </row>
    <row r="3425" spans="1:23" x14ac:dyDescent="0.25">
      <c r="A3425">
        <v>1</v>
      </c>
      <c r="B3425" t="s">
        <v>6754</v>
      </c>
      <c r="D3425" t="s">
        <v>6755</v>
      </c>
      <c r="E3425">
        <v>0</v>
      </c>
      <c r="F3425" t="s">
        <v>2509</v>
      </c>
      <c r="G3425" t="s">
        <v>29</v>
      </c>
      <c r="H3425">
        <v>37</v>
      </c>
      <c r="I3425" s="14">
        <v>1</v>
      </c>
      <c r="J3425" s="15">
        <v>0</v>
      </c>
      <c r="K3425" s="15">
        <v>0</v>
      </c>
      <c r="L3425" s="15">
        <v>0</v>
      </c>
      <c r="M3425">
        <v>3</v>
      </c>
      <c r="N3425">
        <v>3</v>
      </c>
      <c r="O3425">
        <v>0</v>
      </c>
      <c r="P3425">
        <v>1</v>
      </c>
      <c r="Q3425" t="s">
        <v>30</v>
      </c>
      <c r="R3425">
        <v>0.03</v>
      </c>
      <c r="S3425">
        <v>0</v>
      </c>
      <c r="T3425">
        <v>0</v>
      </c>
      <c r="U3425">
        <v>0</v>
      </c>
      <c r="V3425">
        <v>0</v>
      </c>
      <c r="W3425" s="13">
        <v>40302</v>
      </c>
    </row>
    <row r="3426" spans="1:23" x14ac:dyDescent="0.25">
      <c r="A3426">
        <v>1</v>
      </c>
      <c r="B3426" t="s">
        <v>6756</v>
      </c>
      <c r="D3426" t="s">
        <v>6757</v>
      </c>
      <c r="E3426">
        <v>0</v>
      </c>
      <c r="F3426" t="s">
        <v>2509</v>
      </c>
      <c r="G3426" t="s">
        <v>29</v>
      </c>
      <c r="H3426">
        <v>37</v>
      </c>
      <c r="I3426" s="14">
        <v>3</v>
      </c>
      <c r="J3426" s="15">
        <v>0</v>
      </c>
      <c r="K3426" s="15">
        <v>0</v>
      </c>
      <c r="L3426" s="15">
        <v>0</v>
      </c>
      <c r="M3426">
        <v>3</v>
      </c>
      <c r="N3426">
        <v>3</v>
      </c>
      <c r="O3426">
        <v>0</v>
      </c>
      <c r="P3426">
        <v>3</v>
      </c>
      <c r="Q3426" t="s">
        <v>30</v>
      </c>
      <c r="R3426">
        <v>0.03</v>
      </c>
      <c r="S3426">
        <v>0</v>
      </c>
      <c r="T3426">
        <v>0</v>
      </c>
      <c r="U3426">
        <v>0</v>
      </c>
      <c r="V3426">
        <v>0</v>
      </c>
      <c r="W3426" s="13">
        <v>40302</v>
      </c>
    </row>
    <row r="3427" spans="1:23" x14ac:dyDescent="0.25">
      <c r="A3427">
        <v>1</v>
      </c>
      <c r="B3427" t="s">
        <v>6758</v>
      </c>
      <c r="D3427" t="s">
        <v>6759</v>
      </c>
      <c r="E3427">
        <v>0</v>
      </c>
      <c r="F3427" t="s">
        <v>2509</v>
      </c>
      <c r="G3427" t="s">
        <v>29</v>
      </c>
      <c r="H3427">
        <v>37</v>
      </c>
      <c r="I3427" s="14">
        <v>1</v>
      </c>
      <c r="J3427" s="15">
        <v>0</v>
      </c>
      <c r="K3427" s="15">
        <v>0</v>
      </c>
      <c r="L3427" s="15">
        <v>0</v>
      </c>
      <c r="M3427">
        <v>3</v>
      </c>
      <c r="N3427">
        <v>3</v>
      </c>
      <c r="O3427">
        <v>0</v>
      </c>
      <c r="P3427">
        <v>1</v>
      </c>
      <c r="Q3427" t="s">
        <v>30</v>
      </c>
      <c r="R3427">
        <v>0.03</v>
      </c>
      <c r="S3427">
        <v>0</v>
      </c>
      <c r="T3427">
        <v>0</v>
      </c>
      <c r="U3427">
        <v>0</v>
      </c>
      <c r="V3427">
        <v>0</v>
      </c>
      <c r="W3427" s="13">
        <v>40302</v>
      </c>
    </row>
    <row r="3428" spans="1:23" x14ac:dyDescent="0.25">
      <c r="A3428">
        <v>1</v>
      </c>
      <c r="B3428" t="s">
        <v>6760</v>
      </c>
      <c r="D3428" t="s">
        <v>6761</v>
      </c>
      <c r="E3428">
        <v>0</v>
      </c>
      <c r="F3428" t="s">
        <v>2509</v>
      </c>
      <c r="G3428" t="s">
        <v>29</v>
      </c>
      <c r="H3428">
        <v>37</v>
      </c>
      <c r="I3428" s="14">
        <v>2</v>
      </c>
      <c r="J3428" s="15">
        <v>0</v>
      </c>
      <c r="K3428" s="15">
        <v>0</v>
      </c>
      <c r="L3428" s="15">
        <v>0</v>
      </c>
      <c r="M3428">
        <v>3</v>
      </c>
      <c r="N3428">
        <v>3</v>
      </c>
      <c r="O3428">
        <v>0</v>
      </c>
      <c r="P3428">
        <v>2</v>
      </c>
      <c r="Q3428" t="s">
        <v>30</v>
      </c>
      <c r="R3428">
        <v>0.03</v>
      </c>
      <c r="S3428">
        <v>0</v>
      </c>
      <c r="T3428">
        <v>0</v>
      </c>
      <c r="U3428">
        <v>0</v>
      </c>
      <c r="V3428">
        <v>0</v>
      </c>
      <c r="W3428" s="13">
        <v>40302</v>
      </c>
    </row>
    <row r="3429" spans="1:23" x14ac:dyDescent="0.25">
      <c r="A3429">
        <v>1</v>
      </c>
      <c r="B3429" t="s">
        <v>6762</v>
      </c>
      <c r="D3429" t="s">
        <v>6763</v>
      </c>
      <c r="E3429">
        <v>0</v>
      </c>
      <c r="F3429" t="s">
        <v>2509</v>
      </c>
      <c r="G3429" t="s">
        <v>29</v>
      </c>
      <c r="H3429">
        <v>37</v>
      </c>
      <c r="I3429" s="14">
        <v>1</v>
      </c>
      <c r="J3429" s="15">
        <v>0</v>
      </c>
      <c r="K3429" s="15">
        <v>0</v>
      </c>
      <c r="L3429" s="15">
        <v>0</v>
      </c>
      <c r="M3429">
        <v>3</v>
      </c>
      <c r="N3429">
        <v>3</v>
      </c>
      <c r="O3429">
        <v>0</v>
      </c>
      <c r="P3429">
        <v>1</v>
      </c>
      <c r="Q3429" t="s">
        <v>30</v>
      </c>
      <c r="R3429">
        <v>0.03</v>
      </c>
      <c r="S3429">
        <v>0</v>
      </c>
      <c r="T3429">
        <v>0</v>
      </c>
      <c r="U3429">
        <v>0</v>
      </c>
      <c r="V3429">
        <v>0</v>
      </c>
      <c r="W3429" s="13">
        <v>40302</v>
      </c>
    </row>
    <row r="3430" spans="1:23" x14ac:dyDescent="0.25">
      <c r="A3430">
        <v>1</v>
      </c>
      <c r="B3430" t="s">
        <v>6764</v>
      </c>
      <c r="D3430" t="s">
        <v>6765</v>
      </c>
      <c r="E3430">
        <v>0</v>
      </c>
      <c r="F3430" t="s">
        <v>2509</v>
      </c>
      <c r="G3430" t="s">
        <v>29</v>
      </c>
      <c r="H3430">
        <v>37</v>
      </c>
      <c r="I3430" s="14">
        <v>1</v>
      </c>
      <c r="J3430" s="15">
        <v>0</v>
      </c>
      <c r="K3430" s="15">
        <v>0</v>
      </c>
      <c r="L3430" s="15">
        <v>0</v>
      </c>
      <c r="M3430">
        <v>3</v>
      </c>
      <c r="N3430">
        <v>3</v>
      </c>
      <c r="O3430">
        <v>0</v>
      </c>
      <c r="P3430">
        <v>1</v>
      </c>
      <c r="Q3430" t="s">
        <v>30</v>
      </c>
      <c r="R3430">
        <v>0.03</v>
      </c>
      <c r="S3430">
        <v>0</v>
      </c>
      <c r="T3430">
        <v>0</v>
      </c>
      <c r="U3430">
        <v>0</v>
      </c>
      <c r="V3430">
        <v>0</v>
      </c>
      <c r="W3430" s="13">
        <v>40302</v>
      </c>
    </row>
    <row r="3431" spans="1:23" x14ac:dyDescent="0.25">
      <c r="A3431">
        <v>1</v>
      </c>
      <c r="B3431" t="s">
        <v>6766</v>
      </c>
      <c r="D3431" t="s">
        <v>6767</v>
      </c>
      <c r="E3431">
        <v>0</v>
      </c>
      <c r="F3431" t="s">
        <v>2509</v>
      </c>
      <c r="G3431" t="s">
        <v>29</v>
      </c>
      <c r="H3431">
        <v>37</v>
      </c>
      <c r="I3431" s="14">
        <v>1</v>
      </c>
      <c r="J3431" s="15">
        <v>0</v>
      </c>
      <c r="K3431" s="15">
        <v>0</v>
      </c>
      <c r="L3431" s="15">
        <v>0</v>
      </c>
      <c r="M3431">
        <v>3</v>
      </c>
      <c r="N3431">
        <v>3</v>
      </c>
      <c r="O3431">
        <v>0</v>
      </c>
      <c r="P3431">
        <v>1</v>
      </c>
      <c r="Q3431" t="s">
        <v>30</v>
      </c>
      <c r="R3431">
        <v>0.03</v>
      </c>
      <c r="S3431">
        <v>0</v>
      </c>
      <c r="T3431">
        <v>0</v>
      </c>
      <c r="U3431">
        <v>0</v>
      </c>
      <c r="V3431">
        <v>0</v>
      </c>
      <c r="W3431" s="13">
        <v>40302</v>
      </c>
    </row>
    <row r="3432" spans="1:23" x14ac:dyDescent="0.25">
      <c r="A3432">
        <v>1</v>
      </c>
      <c r="B3432" t="s">
        <v>6768</v>
      </c>
      <c r="D3432" t="s">
        <v>6769</v>
      </c>
      <c r="E3432">
        <v>0</v>
      </c>
      <c r="F3432" t="s">
        <v>2509</v>
      </c>
      <c r="G3432" t="s">
        <v>29</v>
      </c>
      <c r="H3432">
        <v>37</v>
      </c>
      <c r="I3432" s="14">
        <v>2</v>
      </c>
      <c r="J3432" s="15">
        <v>0</v>
      </c>
      <c r="K3432" s="15">
        <v>0</v>
      </c>
      <c r="L3432" s="15">
        <v>0</v>
      </c>
      <c r="M3432">
        <v>3</v>
      </c>
      <c r="N3432">
        <v>3</v>
      </c>
      <c r="O3432">
        <v>0</v>
      </c>
      <c r="P3432">
        <v>2</v>
      </c>
      <c r="Q3432" t="s">
        <v>30</v>
      </c>
      <c r="R3432">
        <v>0.03</v>
      </c>
      <c r="S3432">
        <v>0</v>
      </c>
      <c r="T3432">
        <v>0</v>
      </c>
      <c r="U3432">
        <v>0</v>
      </c>
      <c r="V3432">
        <v>0</v>
      </c>
      <c r="W3432" s="13">
        <v>40302</v>
      </c>
    </row>
    <row r="3433" spans="1:23" x14ac:dyDescent="0.25">
      <c r="A3433">
        <v>1</v>
      </c>
      <c r="B3433" t="s">
        <v>6770</v>
      </c>
      <c r="D3433" t="s">
        <v>6771</v>
      </c>
      <c r="E3433">
        <v>0</v>
      </c>
      <c r="F3433" t="s">
        <v>2509</v>
      </c>
      <c r="G3433" t="s">
        <v>29</v>
      </c>
      <c r="H3433">
        <v>37</v>
      </c>
      <c r="I3433" s="14">
        <v>1</v>
      </c>
      <c r="J3433" s="15">
        <v>0</v>
      </c>
      <c r="K3433" s="15">
        <v>0</v>
      </c>
      <c r="L3433" s="15">
        <v>0</v>
      </c>
      <c r="M3433">
        <v>3</v>
      </c>
      <c r="N3433">
        <v>3</v>
      </c>
      <c r="O3433">
        <v>0</v>
      </c>
      <c r="P3433">
        <v>1</v>
      </c>
      <c r="Q3433" t="s">
        <v>30</v>
      </c>
      <c r="R3433">
        <v>0.03</v>
      </c>
      <c r="S3433">
        <v>0</v>
      </c>
      <c r="T3433">
        <v>0</v>
      </c>
      <c r="U3433">
        <v>0</v>
      </c>
      <c r="V3433">
        <v>0</v>
      </c>
      <c r="W3433" s="13">
        <v>40302</v>
      </c>
    </row>
    <row r="3434" spans="1:23" x14ac:dyDescent="0.25">
      <c r="A3434">
        <v>1</v>
      </c>
      <c r="B3434" t="s">
        <v>6772</v>
      </c>
      <c r="D3434" t="s">
        <v>6773</v>
      </c>
      <c r="E3434">
        <v>0</v>
      </c>
      <c r="F3434" t="s">
        <v>2509</v>
      </c>
      <c r="G3434" t="s">
        <v>29</v>
      </c>
      <c r="H3434">
        <v>37</v>
      </c>
      <c r="I3434" s="14">
        <v>1</v>
      </c>
      <c r="J3434" s="15">
        <v>0</v>
      </c>
      <c r="K3434" s="15">
        <v>0</v>
      </c>
      <c r="L3434" s="15">
        <v>0</v>
      </c>
      <c r="M3434">
        <v>3</v>
      </c>
      <c r="N3434">
        <v>3</v>
      </c>
      <c r="O3434">
        <v>0</v>
      </c>
      <c r="P3434">
        <v>1</v>
      </c>
      <c r="Q3434" t="s">
        <v>30</v>
      </c>
      <c r="R3434">
        <v>0.03</v>
      </c>
      <c r="S3434">
        <v>0</v>
      </c>
      <c r="T3434">
        <v>0</v>
      </c>
      <c r="U3434">
        <v>0</v>
      </c>
      <c r="V3434">
        <v>0</v>
      </c>
      <c r="W3434" s="13">
        <v>40302</v>
      </c>
    </row>
    <row r="3435" spans="1:23" x14ac:dyDescent="0.25">
      <c r="A3435">
        <v>1</v>
      </c>
      <c r="B3435" t="s">
        <v>6774</v>
      </c>
      <c r="D3435" t="s">
        <v>6775</v>
      </c>
      <c r="E3435">
        <v>0</v>
      </c>
      <c r="F3435" t="s">
        <v>2509</v>
      </c>
      <c r="G3435" t="s">
        <v>29</v>
      </c>
      <c r="H3435">
        <v>37</v>
      </c>
      <c r="I3435" s="14">
        <v>3</v>
      </c>
      <c r="J3435" s="15">
        <v>0</v>
      </c>
      <c r="K3435" s="15">
        <v>0</v>
      </c>
      <c r="L3435" s="15">
        <v>0</v>
      </c>
      <c r="M3435">
        <v>3</v>
      </c>
      <c r="N3435">
        <v>3</v>
      </c>
      <c r="O3435">
        <v>0</v>
      </c>
      <c r="P3435">
        <v>3</v>
      </c>
      <c r="Q3435" t="s">
        <v>30</v>
      </c>
      <c r="R3435">
        <v>0.03</v>
      </c>
      <c r="S3435">
        <v>0</v>
      </c>
      <c r="T3435">
        <v>0</v>
      </c>
      <c r="U3435">
        <v>0</v>
      </c>
      <c r="V3435">
        <v>0</v>
      </c>
      <c r="W3435" s="13">
        <v>40302</v>
      </c>
    </row>
    <row r="3436" spans="1:23" x14ac:dyDescent="0.25">
      <c r="A3436">
        <v>1</v>
      </c>
      <c r="B3436" t="s">
        <v>6776</v>
      </c>
      <c r="D3436" t="s">
        <v>6777</v>
      </c>
      <c r="E3436">
        <v>0</v>
      </c>
      <c r="F3436" t="s">
        <v>2509</v>
      </c>
      <c r="G3436" t="s">
        <v>29</v>
      </c>
      <c r="H3436">
        <v>37</v>
      </c>
      <c r="I3436" s="14">
        <v>1</v>
      </c>
      <c r="J3436" s="15">
        <v>0</v>
      </c>
      <c r="K3436" s="15">
        <v>0</v>
      </c>
      <c r="L3436" s="15">
        <v>0</v>
      </c>
      <c r="M3436">
        <v>3</v>
      </c>
      <c r="N3436">
        <v>3</v>
      </c>
      <c r="O3436">
        <v>0</v>
      </c>
      <c r="P3436">
        <v>1</v>
      </c>
      <c r="Q3436" t="s">
        <v>30</v>
      </c>
      <c r="R3436">
        <v>0.03</v>
      </c>
      <c r="S3436">
        <v>0</v>
      </c>
      <c r="T3436">
        <v>0</v>
      </c>
      <c r="U3436">
        <v>0</v>
      </c>
      <c r="V3436">
        <v>0</v>
      </c>
      <c r="W3436" s="13">
        <v>40302</v>
      </c>
    </row>
    <row r="3437" spans="1:23" x14ac:dyDescent="0.25">
      <c r="A3437">
        <v>1</v>
      </c>
      <c r="B3437" t="s">
        <v>6778</v>
      </c>
      <c r="D3437" t="s">
        <v>6779</v>
      </c>
      <c r="E3437">
        <v>0</v>
      </c>
      <c r="F3437" t="s">
        <v>2509</v>
      </c>
      <c r="G3437" t="s">
        <v>29</v>
      </c>
      <c r="H3437">
        <v>37</v>
      </c>
      <c r="I3437" s="14">
        <v>3</v>
      </c>
      <c r="J3437" s="15">
        <v>0</v>
      </c>
      <c r="K3437" s="15">
        <v>0</v>
      </c>
      <c r="L3437" s="15">
        <v>0</v>
      </c>
      <c r="M3437">
        <v>3</v>
      </c>
      <c r="N3437">
        <v>3</v>
      </c>
      <c r="O3437">
        <v>0</v>
      </c>
      <c r="P3437">
        <v>3</v>
      </c>
      <c r="Q3437" t="s">
        <v>30</v>
      </c>
      <c r="R3437">
        <v>0.03</v>
      </c>
      <c r="S3437">
        <v>0</v>
      </c>
      <c r="T3437">
        <v>0</v>
      </c>
      <c r="U3437">
        <v>0</v>
      </c>
      <c r="V3437">
        <v>0</v>
      </c>
      <c r="W3437" s="13">
        <v>40302</v>
      </c>
    </row>
    <row r="3438" spans="1:23" x14ac:dyDescent="0.25">
      <c r="A3438">
        <v>1</v>
      </c>
      <c r="B3438" t="s">
        <v>6780</v>
      </c>
      <c r="D3438" t="s">
        <v>6781</v>
      </c>
      <c r="E3438">
        <v>0</v>
      </c>
      <c r="F3438" t="s">
        <v>2509</v>
      </c>
      <c r="G3438" t="s">
        <v>29</v>
      </c>
      <c r="H3438">
        <v>37</v>
      </c>
      <c r="I3438" s="14">
        <v>2</v>
      </c>
      <c r="J3438" s="15">
        <v>0</v>
      </c>
      <c r="K3438" s="15">
        <v>0</v>
      </c>
      <c r="L3438" s="15">
        <v>0</v>
      </c>
      <c r="M3438">
        <v>3</v>
      </c>
      <c r="N3438">
        <v>3</v>
      </c>
      <c r="O3438">
        <v>0</v>
      </c>
      <c r="P3438">
        <v>2</v>
      </c>
      <c r="Q3438" t="s">
        <v>30</v>
      </c>
      <c r="R3438">
        <v>0.03</v>
      </c>
      <c r="S3438">
        <v>0</v>
      </c>
      <c r="T3438">
        <v>0</v>
      </c>
      <c r="U3438">
        <v>0</v>
      </c>
      <c r="V3438">
        <v>0</v>
      </c>
      <c r="W3438" s="13">
        <v>40302</v>
      </c>
    </row>
    <row r="3439" spans="1:23" x14ac:dyDescent="0.25">
      <c r="A3439">
        <v>1</v>
      </c>
      <c r="B3439" t="s">
        <v>6782</v>
      </c>
      <c r="D3439" t="s">
        <v>6783</v>
      </c>
      <c r="E3439">
        <v>0</v>
      </c>
      <c r="F3439" t="s">
        <v>2509</v>
      </c>
      <c r="G3439" t="s">
        <v>29</v>
      </c>
      <c r="H3439">
        <v>37</v>
      </c>
      <c r="I3439" s="14">
        <v>1</v>
      </c>
      <c r="J3439" s="15">
        <v>0</v>
      </c>
      <c r="K3439" s="15">
        <v>0</v>
      </c>
      <c r="L3439" s="15">
        <v>0</v>
      </c>
      <c r="M3439">
        <v>3</v>
      </c>
      <c r="N3439">
        <v>3</v>
      </c>
      <c r="O3439">
        <v>0</v>
      </c>
      <c r="P3439">
        <v>1</v>
      </c>
      <c r="Q3439" t="s">
        <v>30</v>
      </c>
      <c r="R3439">
        <v>0.03</v>
      </c>
      <c r="S3439">
        <v>0</v>
      </c>
      <c r="T3439">
        <v>0</v>
      </c>
      <c r="U3439">
        <v>0</v>
      </c>
      <c r="V3439">
        <v>0</v>
      </c>
      <c r="W3439" s="13">
        <v>40302</v>
      </c>
    </row>
    <row r="3440" spans="1:23" x14ac:dyDescent="0.25">
      <c r="A3440">
        <v>1</v>
      </c>
      <c r="B3440" t="s">
        <v>6784</v>
      </c>
      <c r="D3440" t="s">
        <v>6785</v>
      </c>
      <c r="E3440">
        <v>0</v>
      </c>
      <c r="F3440" t="s">
        <v>2509</v>
      </c>
      <c r="G3440" t="s">
        <v>29</v>
      </c>
      <c r="H3440">
        <v>37</v>
      </c>
      <c r="I3440" s="14">
        <v>2</v>
      </c>
      <c r="J3440" s="15">
        <v>0</v>
      </c>
      <c r="K3440" s="15">
        <v>0</v>
      </c>
      <c r="L3440" s="15">
        <v>0</v>
      </c>
      <c r="M3440">
        <v>3</v>
      </c>
      <c r="N3440">
        <v>3</v>
      </c>
      <c r="O3440">
        <v>0</v>
      </c>
      <c r="P3440">
        <v>2</v>
      </c>
      <c r="Q3440" t="s">
        <v>30</v>
      </c>
      <c r="R3440">
        <v>0.03</v>
      </c>
      <c r="S3440">
        <v>0</v>
      </c>
      <c r="T3440">
        <v>0</v>
      </c>
      <c r="U3440">
        <v>0</v>
      </c>
      <c r="V3440">
        <v>0</v>
      </c>
      <c r="W3440" s="13">
        <v>40302</v>
      </c>
    </row>
    <row r="3441" spans="1:23" x14ac:dyDescent="0.25">
      <c r="A3441">
        <v>1</v>
      </c>
      <c r="B3441" t="s">
        <v>6786</v>
      </c>
      <c r="D3441" t="s">
        <v>6787</v>
      </c>
      <c r="E3441">
        <v>0</v>
      </c>
      <c r="F3441" t="s">
        <v>2509</v>
      </c>
      <c r="G3441" t="s">
        <v>29</v>
      </c>
      <c r="H3441">
        <v>37</v>
      </c>
      <c r="I3441" s="14">
        <v>1</v>
      </c>
      <c r="J3441" s="15">
        <v>0</v>
      </c>
      <c r="K3441" s="15">
        <v>0</v>
      </c>
      <c r="L3441" s="15">
        <v>0</v>
      </c>
      <c r="M3441">
        <v>3</v>
      </c>
      <c r="N3441">
        <v>3</v>
      </c>
      <c r="O3441">
        <v>0</v>
      </c>
      <c r="P3441">
        <v>1</v>
      </c>
      <c r="Q3441" t="s">
        <v>30</v>
      </c>
      <c r="R3441">
        <v>0.03</v>
      </c>
      <c r="S3441">
        <v>0</v>
      </c>
      <c r="T3441">
        <v>0</v>
      </c>
      <c r="U3441">
        <v>0</v>
      </c>
      <c r="V3441">
        <v>0</v>
      </c>
      <c r="W3441" s="13">
        <v>40302</v>
      </c>
    </row>
    <row r="3442" spans="1:23" x14ac:dyDescent="0.25">
      <c r="A3442">
        <v>1</v>
      </c>
      <c r="B3442" t="s">
        <v>6788</v>
      </c>
      <c r="D3442" t="s">
        <v>6789</v>
      </c>
      <c r="E3442">
        <v>0</v>
      </c>
      <c r="F3442" t="s">
        <v>2509</v>
      </c>
      <c r="G3442" t="s">
        <v>29</v>
      </c>
      <c r="H3442">
        <v>37</v>
      </c>
      <c r="I3442" s="14">
        <v>1</v>
      </c>
      <c r="J3442" s="15">
        <v>0</v>
      </c>
      <c r="K3442" s="15">
        <v>0</v>
      </c>
      <c r="L3442" s="15">
        <v>0</v>
      </c>
      <c r="M3442">
        <v>3</v>
      </c>
      <c r="N3442">
        <v>3</v>
      </c>
      <c r="O3442">
        <v>0</v>
      </c>
      <c r="P3442">
        <v>1</v>
      </c>
      <c r="Q3442" t="s">
        <v>30</v>
      </c>
      <c r="R3442">
        <v>0.03</v>
      </c>
      <c r="S3442">
        <v>0</v>
      </c>
      <c r="T3442">
        <v>0</v>
      </c>
      <c r="U3442">
        <v>0</v>
      </c>
      <c r="V3442">
        <v>0</v>
      </c>
      <c r="W3442" s="13">
        <v>40302</v>
      </c>
    </row>
    <row r="3443" spans="1:23" x14ac:dyDescent="0.25">
      <c r="A3443">
        <v>1</v>
      </c>
      <c r="B3443" t="s">
        <v>6790</v>
      </c>
      <c r="D3443" t="s">
        <v>6791</v>
      </c>
      <c r="E3443">
        <v>0</v>
      </c>
      <c r="F3443" t="s">
        <v>2509</v>
      </c>
      <c r="G3443" t="s">
        <v>29</v>
      </c>
      <c r="H3443">
        <v>37</v>
      </c>
      <c r="I3443" s="14">
        <v>2</v>
      </c>
      <c r="J3443" s="15">
        <v>0</v>
      </c>
      <c r="K3443" s="15">
        <v>0</v>
      </c>
      <c r="L3443" s="15">
        <v>0</v>
      </c>
      <c r="M3443">
        <v>3</v>
      </c>
      <c r="N3443">
        <v>3</v>
      </c>
      <c r="O3443">
        <v>0</v>
      </c>
      <c r="P3443">
        <v>2</v>
      </c>
      <c r="Q3443" t="s">
        <v>30</v>
      </c>
      <c r="R3443">
        <v>0.03</v>
      </c>
      <c r="S3443">
        <v>0</v>
      </c>
      <c r="T3443">
        <v>0</v>
      </c>
      <c r="U3443">
        <v>0</v>
      </c>
      <c r="V3443">
        <v>0</v>
      </c>
      <c r="W3443" s="13">
        <v>40302</v>
      </c>
    </row>
    <row r="3444" spans="1:23" x14ac:dyDescent="0.25">
      <c r="A3444">
        <v>1</v>
      </c>
      <c r="B3444" t="s">
        <v>6792</v>
      </c>
      <c r="D3444" t="s">
        <v>6793</v>
      </c>
      <c r="E3444">
        <v>0</v>
      </c>
      <c r="F3444" t="s">
        <v>2509</v>
      </c>
      <c r="G3444" t="s">
        <v>29</v>
      </c>
      <c r="H3444">
        <v>37</v>
      </c>
      <c r="I3444" s="14">
        <v>1</v>
      </c>
      <c r="J3444" s="15">
        <v>0</v>
      </c>
      <c r="K3444" s="15">
        <v>0</v>
      </c>
      <c r="L3444" s="15">
        <v>0</v>
      </c>
      <c r="M3444">
        <v>3</v>
      </c>
      <c r="N3444">
        <v>3</v>
      </c>
      <c r="O3444">
        <v>0</v>
      </c>
      <c r="P3444">
        <v>1</v>
      </c>
      <c r="Q3444" t="s">
        <v>30</v>
      </c>
      <c r="R3444">
        <v>0.03</v>
      </c>
      <c r="S3444">
        <v>0</v>
      </c>
      <c r="T3444">
        <v>0</v>
      </c>
      <c r="U3444">
        <v>0</v>
      </c>
      <c r="V3444">
        <v>0</v>
      </c>
      <c r="W3444" s="13">
        <v>40302</v>
      </c>
    </row>
    <row r="3445" spans="1:23" x14ac:dyDescent="0.25">
      <c r="A3445">
        <v>1</v>
      </c>
      <c r="B3445" t="s">
        <v>6794</v>
      </c>
      <c r="D3445" t="s">
        <v>6795</v>
      </c>
      <c r="E3445">
        <v>0</v>
      </c>
      <c r="F3445" t="s">
        <v>2509</v>
      </c>
      <c r="G3445" t="s">
        <v>29</v>
      </c>
      <c r="H3445">
        <v>37</v>
      </c>
      <c r="I3445" s="14">
        <v>2</v>
      </c>
      <c r="J3445" s="15">
        <v>0</v>
      </c>
      <c r="K3445" s="15">
        <v>0</v>
      </c>
      <c r="L3445" s="15">
        <v>0</v>
      </c>
      <c r="M3445">
        <v>3</v>
      </c>
      <c r="N3445">
        <v>3</v>
      </c>
      <c r="O3445">
        <v>0</v>
      </c>
      <c r="P3445">
        <v>2</v>
      </c>
      <c r="Q3445" t="s">
        <v>30</v>
      </c>
      <c r="R3445">
        <v>0.03</v>
      </c>
      <c r="S3445">
        <v>0</v>
      </c>
      <c r="T3445">
        <v>0</v>
      </c>
      <c r="U3445">
        <v>0</v>
      </c>
      <c r="V3445">
        <v>0</v>
      </c>
      <c r="W3445" s="13">
        <v>40302</v>
      </c>
    </row>
    <row r="3446" spans="1:23" x14ac:dyDescent="0.25">
      <c r="A3446">
        <v>1</v>
      </c>
      <c r="B3446" t="s">
        <v>6796</v>
      </c>
      <c r="D3446" t="s">
        <v>6797</v>
      </c>
      <c r="E3446">
        <v>0</v>
      </c>
      <c r="F3446" t="s">
        <v>2509</v>
      </c>
      <c r="G3446" t="s">
        <v>29</v>
      </c>
      <c r="H3446">
        <v>37</v>
      </c>
      <c r="I3446" s="14">
        <v>1</v>
      </c>
      <c r="J3446" s="15">
        <v>0</v>
      </c>
      <c r="K3446" s="15">
        <v>0</v>
      </c>
      <c r="L3446" s="15">
        <v>0</v>
      </c>
      <c r="M3446">
        <v>3</v>
      </c>
      <c r="N3446">
        <v>3</v>
      </c>
      <c r="O3446">
        <v>0</v>
      </c>
      <c r="P3446">
        <v>1</v>
      </c>
      <c r="Q3446" t="s">
        <v>30</v>
      </c>
      <c r="R3446">
        <v>0.03</v>
      </c>
      <c r="S3446">
        <v>0</v>
      </c>
      <c r="T3446">
        <v>0</v>
      </c>
      <c r="U3446">
        <v>0</v>
      </c>
      <c r="V3446">
        <v>0</v>
      </c>
      <c r="W3446" s="13">
        <v>40302</v>
      </c>
    </row>
    <row r="3447" spans="1:23" x14ac:dyDescent="0.25">
      <c r="A3447">
        <v>1</v>
      </c>
      <c r="B3447" t="s">
        <v>6798</v>
      </c>
      <c r="D3447" t="s">
        <v>6799</v>
      </c>
      <c r="E3447">
        <v>0</v>
      </c>
      <c r="F3447" t="s">
        <v>2509</v>
      </c>
      <c r="G3447" t="s">
        <v>29</v>
      </c>
      <c r="H3447">
        <v>37</v>
      </c>
      <c r="I3447" s="14">
        <v>2</v>
      </c>
      <c r="J3447" s="15">
        <v>0</v>
      </c>
      <c r="K3447" s="15">
        <v>0</v>
      </c>
      <c r="L3447" s="15">
        <v>0</v>
      </c>
      <c r="M3447">
        <v>3</v>
      </c>
      <c r="N3447">
        <v>3</v>
      </c>
      <c r="O3447">
        <v>0</v>
      </c>
      <c r="P3447">
        <v>2</v>
      </c>
      <c r="Q3447" t="s">
        <v>30</v>
      </c>
      <c r="R3447">
        <v>0.03</v>
      </c>
      <c r="S3447">
        <v>0</v>
      </c>
      <c r="T3447">
        <v>0</v>
      </c>
      <c r="U3447">
        <v>0</v>
      </c>
      <c r="V3447">
        <v>0</v>
      </c>
      <c r="W3447" s="13">
        <v>40302</v>
      </c>
    </row>
    <row r="3448" spans="1:23" x14ac:dyDescent="0.25">
      <c r="A3448">
        <v>1</v>
      </c>
      <c r="B3448" t="s">
        <v>6800</v>
      </c>
      <c r="D3448" t="s">
        <v>6799</v>
      </c>
      <c r="E3448">
        <v>0</v>
      </c>
      <c r="F3448" t="s">
        <v>2509</v>
      </c>
      <c r="G3448" t="s">
        <v>29</v>
      </c>
      <c r="H3448">
        <v>37</v>
      </c>
      <c r="I3448" s="14">
        <v>1</v>
      </c>
      <c r="J3448" s="15">
        <v>0</v>
      </c>
      <c r="K3448" s="15">
        <v>0</v>
      </c>
      <c r="L3448" s="15">
        <v>0</v>
      </c>
      <c r="M3448">
        <v>3</v>
      </c>
      <c r="N3448">
        <v>3</v>
      </c>
      <c r="O3448">
        <v>0</v>
      </c>
      <c r="P3448">
        <v>1</v>
      </c>
      <c r="Q3448" t="s">
        <v>30</v>
      </c>
      <c r="R3448">
        <v>0.03</v>
      </c>
      <c r="S3448">
        <v>0</v>
      </c>
      <c r="T3448">
        <v>0</v>
      </c>
      <c r="U3448">
        <v>0</v>
      </c>
      <c r="V3448">
        <v>0</v>
      </c>
      <c r="W3448" s="13">
        <v>40302</v>
      </c>
    </row>
    <row r="3449" spans="1:23" x14ac:dyDescent="0.25">
      <c r="A3449">
        <v>1</v>
      </c>
      <c r="B3449" t="s">
        <v>6801</v>
      </c>
      <c r="D3449" t="s">
        <v>6799</v>
      </c>
      <c r="E3449">
        <v>0</v>
      </c>
      <c r="F3449" t="s">
        <v>2509</v>
      </c>
      <c r="G3449" t="s">
        <v>29</v>
      </c>
      <c r="H3449">
        <v>37</v>
      </c>
      <c r="I3449" s="14">
        <v>1</v>
      </c>
      <c r="J3449" s="15">
        <v>0</v>
      </c>
      <c r="K3449" s="15">
        <v>0</v>
      </c>
      <c r="L3449" s="15">
        <v>0</v>
      </c>
      <c r="M3449">
        <v>3</v>
      </c>
      <c r="N3449">
        <v>3</v>
      </c>
      <c r="O3449">
        <v>0</v>
      </c>
      <c r="P3449">
        <v>1</v>
      </c>
      <c r="Q3449" t="s">
        <v>30</v>
      </c>
      <c r="R3449">
        <v>0.03</v>
      </c>
      <c r="S3449">
        <v>0</v>
      </c>
      <c r="T3449">
        <v>0</v>
      </c>
      <c r="U3449">
        <v>0</v>
      </c>
      <c r="V3449">
        <v>0</v>
      </c>
      <c r="W3449" s="13">
        <v>40302</v>
      </c>
    </row>
    <row r="3450" spans="1:23" x14ac:dyDescent="0.25">
      <c r="A3450">
        <v>1</v>
      </c>
      <c r="B3450" t="s">
        <v>6802</v>
      </c>
      <c r="D3450" t="s">
        <v>6799</v>
      </c>
      <c r="E3450">
        <v>0</v>
      </c>
      <c r="F3450" t="s">
        <v>2509</v>
      </c>
      <c r="G3450" t="s">
        <v>29</v>
      </c>
      <c r="H3450">
        <v>37</v>
      </c>
      <c r="I3450" s="14">
        <v>1</v>
      </c>
      <c r="J3450" s="15">
        <v>0</v>
      </c>
      <c r="K3450" s="15">
        <v>0</v>
      </c>
      <c r="L3450" s="15">
        <v>0</v>
      </c>
      <c r="M3450">
        <v>3</v>
      </c>
      <c r="N3450">
        <v>3</v>
      </c>
      <c r="O3450">
        <v>0</v>
      </c>
      <c r="P3450">
        <v>1</v>
      </c>
      <c r="Q3450" t="s">
        <v>30</v>
      </c>
      <c r="R3450">
        <v>0.03</v>
      </c>
      <c r="S3450">
        <v>0</v>
      </c>
      <c r="T3450">
        <v>0</v>
      </c>
      <c r="U3450">
        <v>0</v>
      </c>
      <c r="V3450">
        <v>0</v>
      </c>
      <c r="W3450" s="13">
        <v>40302</v>
      </c>
    </row>
    <row r="3451" spans="1:23" x14ac:dyDescent="0.25">
      <c r="A3451">
        <v>1</v>
      </c>
      <c r="B3451" t="s">
        <v>6803</v>
      </c>
      <c r="D3451" t="s">
        <v>6804</v>
      </c>
      <c r="E3451">
        <v>0</v>
      </c>
      <c r="F3451" t="s">
        <v>2509</v>
      </c>
      <c r="G3451" t="s">
        <v>29</v>
      </c>
      <c r="H3451">
        <v>37</v>
      </c>
      <c r="I3451" s="14">
        <v>2</v>
      </c>
      <c r="J3451" s="15">
        <v>0</v>
      </c>
      <c r="K3451" s="15">
        <v>0</v>
      </c>
      <c r="L3451" s="15">
        <v>0</v>
      </c>
      <c r="M3451">
        <v>3</v>
      </c>
      <c r="N3451">
        <v>3</v>
      </c>
      <c r="O3451">
        <v>0</v>
      </c>
      <c r="P3451">
        <v>2</v>
      </c>
      <c r="Q3451" t="s">
        <v>30</v>
      </c>
      <c r="R3451">
        <v>0.03</v>
      </c>
      <c r="S3451">
        <v>0</v>
      </c>
      <c r="T3451">
        <v>0</v>
      </c>
      <c r="U3451">
        <v>0</v>
      </c>
      <c r="V3451">
        <v>0</v>
      </c>
      <c r="W3451" s="13">
        <v>40302</v>
      </c>
    </row>
    <row r="3452" spans="1:23" x14ac:dyDescent="0.25">
      <c r="A3452">
        <v>1</v>
      </c>
      <c r="B3452" t="s">
        <v>6805</v>
      </c>
      <c r="D3452" t="s">
        <v>6806</v>
      </c>
      <c r="E3452">
        <v>0</v>
      </c>
      <c r="F3452" t="s">
        <v>2509</v>
      </c>
      <c r="G3452" t="s">
        <v>29</v>
      </c>
      <c r="H3452">
        <v>37</v>
      </c>
      <c r="I3452" s="14">
        <v>2</v>
      </c>
      <c r="J3452" s="15">
        <v>0</v>
      </c>
      <c r="K3452" s="15">
        <v>0</v>
      </c>
      <c r="L3452" s="15">
        <v>0</v>
      </c>
      <c r="M3452">
        <v>3</v>
      </c>
      <c r="N3452">
        <v>3</v>
      </c>
      <c r="O3452">
        <v>0</v>
      </c>
      <c r="P3452">
        <v>2</v>
      </c>
      <c r="Q3452" t="s">
        <v>30</v>
      </c>
      <c r="R3452">
        <v>0.03</v>
      </c>
      <c r="S3452">
        <v>0</v>
      </c>
      <c r="T3452">
        <v>0</v>
      </c>
      <c r="U3452">
        <v>0</v>
      </c>
      <c r="V3452">
        <v>0</v>
      </c>
      <c r="W3452" s="13">
        <v>40302</v>
      </c>
    </row>
    <row r="3453" spans="1:23" x14ac:dyDescent="0.25">
      <c r="A3453">
        <v>1</v>
      </c>
      <c r="B3453" t="s">
        <v>6807</v>
      </c>
      <c r="D3453" t="s">
        <v>6808</v>
      </c>
      <c r="E3453">
        <v>0</v>
      </c>
      <c r="F3453" t="s">
        <v>2509</v>
      </c>
      <c r="G3453" t="s">
        <v>29</v>
      </c>
      <c r="H3453">
        <v>37</v>
      </c>
      <c r="I3453" s="14">
        <v>2</v>
      </c>
      <c r="J3453" s="15">
        <v>0</v>
      </c>
      <c r="K3453" s="15">
        <v>0</v>
      </c>
      <c r="L3453" s="15">
        <v>0</v>
      </c>
      <c r="M3453">
        <v>3</v>
      </c>
      <c r="N3453">
        <v>3</v>
      </c>
      <c r="O3453">
        <v>0</v>
      </c>
      <c r="P3453">
        <v>2</v>
      </c>
      <c r="Q3453" t="s">
        <v>30</v>
      </c>
      <c r="R3453">
        <v>0.03</v>
      </c>
      <c r="S3453">
        <v>0</v>
      </c>
      <c r="T3453">
        <v>0</v>
      </c>
      <c r="U3453">
        <v>0</v>
      </c>
      <c r="V3453">
        <v>0</v>
      </c>
      <c r="W3453" s="13">
        <v>40302</v>
      </c>
    </row>
    <row r="3454" spans="1:23" x14ac:dyDescent="0.25">
      <c r="A3454">
        <v>1</v>
      </c>
      <c r="B3454" t="s">
        <v>6809</v>
      </c>
      <c r="D3454" t="s">
        <v>6810</v>
      </c>
      <c r="E3454">
        <v>0</v>
      </c>
      <c r="F3454" t="s">
        <v>2509</v>
      </c>
      <c r="G3454" t="s">
        <v>29</v>
      </c>
      <c r="H3454">
        <v>37</v>
      </c>
      <c r="I3454" s="14">
        <v>1</v>
      </c>
      <c r="J3454" s="15">
        <v>0</v>
      </c>
      <c r="K3454" s="15">
        <v>0</v>
      </c>
      <c r="L3454" s="15">
        <v>0</v>
      </c>
      <c r="M3454">
        <v>3</v>
      </c>
      <c r="N3454">
        <v>3</v>
      </c>
      <c r="O3454">
        <v>0</v>
      </c>
      <c r="P3454">
        <v>1</v>
      </c>
      <c r="Q3454" t="s">
        <v>30</v>
      </c>
      <c r="R3454">
        <v>0.03</v>
      </c>
      <c r="S3454">
        <v>0</v>
      </c>
      <c r="T3454">
        <v>0</v>
      </c>
      <c r="U3454">
        <v>0</v>
      </c>
      <c r="V3454">
        <v>0</v>
      </c>
      <c r="W3454" s="13">
        <v>40302</v>
      </c>
    </row>
    <row r="3455" spans="1:23" x14ac:dyDescent="0.25">
      <c r="A3455">
        <v>1</v>
      </c>
      <c r="B3455" t="s">
        <v>6811</v>
      </c>
      <c r="D3455" t="s">
        <v>6810</v>
      </c>
      <c r="E3455">
        <v>0</v>
      </c>
      <c r="F3455" t="s">
        <v>2509</v>
      </c>
      <c r="G3455" t="s">
        <v>29</v>
      </c>
      <c r="H3455">
        <v>37</v>
      </c>
      <c r="I3455" s="14">
        <v>1</v>
      </c>
      <c r="J3455" s="15">
        <v>0</v>
      </c>
      <c r="K3455" s="15">
        <v>0</v>
      </c>
      <c r="L3455" s="15">
        <v>0</v>
      </c>
      <c r="M3455">
        <v>3</v>
      </c>
      <c r="N3455">
        <v>3</v>
      </c>
      <c r="O3455">
        <v>0</v>
      </c>
      <c r="P3455">
        <v>1</v>
      </c>
      <c r="Q3455" t="s">
        <v>30</v>
      </c>
      <c r="R3455">
        <v>0.03</v>
      </c>
      <c r="S3455">
        <v>0</v>
      </c>
      <c r="T3455">
        <v>0</v>
      </c>
      <c r="U3455">
        <v>0</v>
      </c>
      <c r="V3455">
        <v>0</v>
      </c>
      <c r="W3455" s="13">
        <v>40302</v>
      </c>
    </row>
    <row r="3456" spans="1:23" x14ac:dyDescent="0.25">
      <c r="A3456">
        <v>1</v>
      </c>
      <c r="B3456" t="s">
        <v>6812</v>
      </c>
      <c r="D3456" t="s">
        <v>6810</v>
      </c>
      <c r="E3456">
        <v>0</v>
      </c>
      <c r="F3456" t="s">
        <v>2509</v>
      </c>
      <c r="G3456" t="s">
        <v>29</v>
      </c>
      <c r="H3456">
        <v>37</v>
      </c>
      <c r="I3456" s="14">
        <v>1</v>
      </c>
      <c r="J3456" s="15">
        <v>0</v>
      </c>
      <c r="K3456" s="15">
        <v>0</v>
      </c>
      <c r="L3456" s="15">
        <v>0</v>
      </c>
      <c r="M3456">
        <v>3</v>
      </c>
      <c r="N3456">
        <v>3</v>
      </c>
      <c r="O3456">
        <v>0</v>
      </c>
      <c r="P3456">
        <v>1</v>
      </c>
      <c r="Q3456" t="s">
        <v>30</v>
      </c>
      <c r="R3456">
        <v>0.03</v>
      </c>
      <c r="S3456">
        <v>0</v>
      </c>
      <c r="T3456">
        <v>0</v>
      </c>
      <c r="U3456">
        <v>0</v>
      </c>
      <c r="V3456">
        <v>0</v>
      </c>
      <c r="W3456" s="13">
        <v>40302</v>
      </c>
    </row>
    <row r="3457" spans="1:23" x14ac:dyDescent="0.25">
      <c r="A3457">
        <v>1</v>
      </c>
      <c r="B3457" t="s">
        <v>6813</v>
      </c>
      <c r="D3457" t="s">
        <v>6810</v>
      </c>
      <c r="E3457">
        <v>0</v>
      </c>
      <c r="F3457" t="s">
        <v>2509</v>
      </c>
      <c r="G3457" t="s">
        <v>29</v>
      </c>
      <c r="H3457">
        <v>37</v>
      </c>
      <c r="I3457" s="14">
        <v>3</v>
      </c>
      <c r="J3457" s="15">
        <v>0</v>
      </c>
      <c r="K3457" s="15">
        <v>0</v>
      </c>
      <c r="L3457" s="15">
        <v>0</v>
      </c>
      <c r="M3457">
        <v>3</v>
      </c>
      <c r="N3457">
        <v>3</v>
      </c>
      <c r="O3457">
        <v>0</v>
      </c>
      <c r="P3457">
        <v>3</v>
      </c>
      <c r="Q3457" t="s">
        <v>30</v>
      </c>
      <c r="R3457">
        <v>0.03</v>
      </c>
      <c r="S3457">
        <v>0</v>
      </c>
      <c r="T3457">
        <v>0</v>
      </c>
      <c r="U3457">
        <v>0</v>
      </c>
      <c r="V3457">
        <v>0</v>
      </c>
      <c r="W3457" s="13">
        <v>40302</v>
      </c>
    </row>
    <row r="3458" spans="1:23" x14ac:dyDescent="0.25">
      <c r="A3458">
        <v>1</v>
      </c>
      <c r="B3458" t="s">
        <v>6814</v>
      </c>
      <c r="D3458" t="s">
        <v>6810</v>
      </c>
      <c r="E3458">
        <v>0</v>
      </c>
      <c r="F3458" t="s">
        <v>2509</v>
      </c>
      <c r="G3458" t="s">
        <v>29</v>
      </c>
      <c r="H3458">
        <v>37</v>
      </c>
      <c r="I3458" s="14">
        <v>1</v>
      </c>
      <c r="J3458" s="15">
        <v>0</v>
      </c>
      <c r="K3458" s="15">
        <v>0</v>
      </c>
      <c r="L3458" s="15">
        <v>0</v>
      </c>
      <c r="M3458">
        <v>3</v>
      </c>
      <c r="N3458">
        <v>3</v>
      </c>
      <c r="O3458">
        <v>0</v>
      </c>
      <c r="P3458">
        <v>1</v>
      </c>
      <c r="Q3458" t="s">
        <v>30</v>
      </c>
      <c r="R3458">
        <v>0.03</v>
      </c>
      <c r="S3458">
        <v>0</v>
      </c>
      <c r="T3458">
        <v>0</v>
      </c>
      <c r="U3458">
        <v>0</v>
      </c>
      <c r="V3458">
        <v>0</v>
      </c>
      <c r="W3458" s="13">
        <v>40302</v>
      </c>
    </row>
    <row r="3459" spans="1:23" x14ac:dyDescent="0.25">
      <c r="A3459">
        <v>1</v>
      </c>
      <c r="B3459" t="s">
        <v>6815</v>
      </c>
      <c r="D3459" t="s">
        <v>6810</v>
      </c>
      <c r="E3459">
        <v>0</v>
      </c>
      <c r="F3459" t="s">
        <v>2509</v>
      </c>
      <c r="G3459" t="s">
        <v>29</v>
      </c>
      <c r="H3459">
        <v>37</v>
      </c>
      <c r="I3459" s="14">
        <v>1</v>
      </c>
      <c r="J3459" s="15">
        <v>0</v>
      </c>
      <c r="K3459" s="15">
        <v>0</v>
      </c>
      <c r="L3459" s="15">
        <v>0</v>
      </c>
      <c r="M3459">
        <v>3</v>
      </c>
      <c r="N3459">
        <v>3</v>
      </c>
      <c r="O3459">
        <v>0</v>
      </c>
      <c r="P3459">
        <v>1</v>
      </c>
      <c r="Q3459" t="s">
        <v>30</v>
      </c>
      <c r="R3459">
        <v>0.03</v>
      </c>
      <c r="S3459">
        <v>0</v>
      </c>
      <c r="T3459">
        <v>0</v>
      </c>
      <c r="U3459">
        <v>0</v>
      </c>
      <c r="V3459">
        <v>0</v>
      </c>
      <c r="W3459" s="13">
        <v>40302</v>
      </c>
    </row>
    <row r="3460" spans="1:23" x14ac:dyDescent="0.25">
      <c r="A3460">
        <v>1</v>
      </c>
      <c r="B3460" t="s">
        <v>6816</v>
      </c>
      <c r="D3460" t="s">
        <v>6817</v>
      </c>
      <c r="E3460">
        <v>0</v>
      </c>
      <c r="F3460" t="s">
        <v>2509</v>
      </c>
      <c r="G3460" t="s">
        <v>29</v>
      </c>
      <c r="H3460">
        <v>37</v>
      </c>
      <c r="I3460" s="14">
        <v>2</v>
      </c>
      <c r="J3460" s="15">
        <v>0</v>
      </c>
      <c r="K3460" s="15">
        <v>0</v>
      </c>
      <c r="L3460" s="15">
        <v>0</v>
      </c>
      <c r="M3460">
        <v>3</v>
      </c>
      <c r="N3460">
        <v>3</v>
      </c>
      <c r="O3460">
        <v>0</v>
      </c>
      <c r="P3460">
        <v>2</v>
      </c>
      <c r="Q3460" t="s">
        <v>30</v>
      </c>
      <c r="R3460">
        <v>0.03</v>
      </c>
      <c r="S3460">
        <v>0</v>
      </c>
      <c r="T3460">
        <v>0</v>
      </c>
      <c r="U3460">
        <v>0</v>
      </c>
      <c r="V3460">
        <v>0</v>
      </c>
      <c r="W3460" s="13">
        <v>40302</v>
      </c>
    </row>
    <row r="3461" spans="1:23" x14ac:dyDescent="0.25">
      <c r="A3461">
        <v>1</v>
      </c>
      <c r="B3461" t="s">
        <v>6818</v>
      </c>
      <c r="D3461" t="s">
        <v>6817</v>
      </c>
      <c r="E3461">
        <v>0</v>
      </c>
      <c r="F3461" t="s">
        <v>2509</v>
      </c>
      <c r="G3461" t="s">
        <v>29</v>
      </c>
      <c r="H3461">
        <v>37</v>
      </c>
      <c r="I3461" s="14">
        <v>1</v>
      </c>
      <c r="J3461" s="15">
        <v>0</v>
      </c>
      <c r="K3461" s="15">
        <v>0</v>
      </c>
      <c r="L3461" s="15">
        <v>0</v>
      </c>
      <c r="M3461">
        <v>3</v>
      </c>
      <c r="N3461">
        <v>3</v>
      </c>
      <c r="O3461">
        <v>0</v>
      </c>
      <c r="P3461">
        <v>1</v>
      </c>
      <c r="Q3461" t="s">
        <v>30</v>
      </c>
      <c r="R3461">
        <v>0.03</v>
      </c>
      <c r="S3461">
        <v>0</v>
      </c>
      <c r="T3461">
        <v>0</v>
      </c>
      <c r="U3461">
        <v>0</v>
      </c>
      <c r="V3461">
        <v>0</v>
      </c>
      <c r="W3461" s="13">
        <v>40302</v>
      </c>
    </row>
    <row r="3462" spans="1:23" x14ac:dyDescent="0.25">
      <c r="A3462">
        <v>1</v>
      </c>
      <c r="B3462" t="s">
        <v>6819</v>
      </c>
      <c r="D3462" t="s">
        <v>6817</v>
      </c>
      <c r="E3462">
        <v>0</v>
      </c>
      <c r="F3462" t="s">
        <v>2509</v>
      </c>
      <c r="G3462" t="s">
        <v>29</v>
      </c>
      <c r="H3462">
        <v>37</v>
      </c>
      <c r="I3462" s="14">
        <v>1</v>
      </c>
      <c r="J3462" s="15">
        <v>0</v>
      </c>
      <c r="K3462" s="15">
        <v>0</v>
      </c>
      <c r="L3462" s="15">
        <v>0</v>
      </c>
      <c r="M3462">
        <v>3</v>
      </c>
      <c r="N3462">
        <v>3</v>
      </c>
      <c r="O3462">
        <v>0</v>
      </c>
      <c r="P3462">
        <v>1</v>
      </c>
      <c r="Q3462" t="s">
        <v>30</v>
      </c>
      <c r="R3462">
        <v>0.03</v>
      </c>
      <c r="S3462">
        <v>0</v>
      </c>
      <c r="T3462">
        <v>0</v>
      </c>
      <c r="U3462">
        <v>0</v>
      </c>
      <c r="V3462">
        <v>0</v>
      </c>
      <c r="W3462" s="13">
        <v>40302</v>
      </c>
    </row>
    <row r="3463" spans="1:23" x14ac:dyDescent="0.25">
      <c r="A3463">
        <v>1</v>
      </c>
      <c r="B3463" t="s">
        <v>6820</v>
      </c>
      <c r="D3463" t="s">
        <v>6817</v>
      </c>
      <c r="E3463">
        <v>0</v>
      </c>
      <c r="F3463" t="s">
        <v>2509</v>
      </c>
      <c r="G3463" t="s">
        <v>29</v>
      </c>
      <c r="H3463">
        <v>37</v>
      </c>
      <c r="I3463" s="14">
        <v>1</v>
      </c>
      <c r="J3463" s="15">
        <v>0</v>
      </c>
      <c r="K3463" s="15">
        <v>0</v>
      </c>
      <c r="L3463" s="15">
        <v>0</v>
      </c>
      <c r="M3463">
        <v>3</v>
      </c>
      <c r="N3463">
        <v>3</v>
      </c>
      <c r="O3463">
        <v>0</v>
      </c>
      <c r="P3463">
        <v>1</v>
      </c>
      <c r="Q3463" t="s">
        <v>30</v>
      </c>
      <c r="R3463">
        <v>0.03</v>
      </c>
      <c r="S3463">
        <v>0</v>
      </c>
      <c r="T3463">
        <v>0</v>
      </c>
      <c r="U3463">
        <v>0</v>
      </c>
      <c r="V3463">
        <v>0</v>
      </c>
      <c r="W3463" s="13">
        <v>40302</v>
      </c>
    </row>
    <row r="3464" spans="1:23" x14ac:dyDescent="0.25">
      <c r="A3464">
        <v>1</v>
      </c>
      <c r="B3464" t="s">
        <v>6821</v>
      </c>
      <c r="D3464" t="s">
        <v>6817</v>
      </c>
      <c r="E3464">
        <v>0</v>
      </c>
      <c r="F3464" t="s">
        <v>2509</v>
      </c>
      <c r="G3464" t="s">
        <v>29</v>
      </c>
      <c r="H3464">
        <v>37</v>
      </c>
      <c r="I3464" s="14">
        <v>1</v>
      </c>
      <c r="J3464" s="15">
        <v>0</v>
      </c>
      <c r="K3464" s="15">
        <v>0</v>
      </c>
      <c r="L3464" s="15">
        <v>0</v>
      </c>
      <c r="M3464">
        <v>3</v>
      </c>
      <c r="N3464">
        <v>3</v>
      </c>
      <c r="O3464">
        <v>0</v>
      </c>
      <c r="P3464">
        <v>1</v>
      </c>
      <c r="Q3464" t="s">
        <v>30</v>
      </c>
      <c r="R3464">
        <v>0.03</v>
      </c>
      <c r="S3464">
        <v>0</v>
      </c>
      <c r="T3464">
        <v>0</v>
      </c>
      <c r="U3464">
        <v>0</v>
      </c>
      <c r="V3464">
        <v>0</v>
      </c>
      <c r="W3464" s="13">
        <v>40302</v>
      </c>
    </row>
    <row r="3465" spans="1:23" x14ac:dyDescent="0.25">
      <c r="A3465">
        <v>1</v>
      </c>
      <c r="B3465" t="s">
        <v>6822</v>
      </c>
      <c r="D3465" t="s">
        <v>6817</v>
      </c>
      <c r="E3465">
        <v>0</v>
      </c>
      <c r="F3465" t="s">
        <v>2509</v>
      </c>
      <c r="G3465" t="s">
        <v>29</v>
      </c>
      <c r="H3465">
        <v>37</v>
      </c>
      <c r="I3465" s="14">
        <v>1</v>
      </c>
      <c r="J3465" s="15">
        <v>0</v>
      </c>
      <c r="K3465" s="15">
        <v>0</v>
      </c>
      <c r="L3465" s="15">
        <v>0</v>
      </c>
      <c r="M3465">
        <v>3</v>
      </c>
      <c r="N3465">
        <v>3</v>
      </c>
      <c r="O3465">
        <v>0</v>
      </c>
      <c r="P3465">
        <v>1</v>
      </c>
      <c r="Q3465" t="s">
        <v>30</v>
      </c>
      <c r="R3465">
        <v>0.03</v>
      </c>
      <c r="S3465">
        <v>0</v>
      </c>
      <c r="T3465">
        <v>0</v>
      </c>
      <c r="U3465">
        <v>0</v>
      </c>
      <c r="V3465">
        <v>0</v>
      </c>
      <c r="W3465" s="13">
        <v>40302</v>
      </c>
    </row>
    <row r="3466" spans="1:23" x14ac:dyDescent="0.25">
      <c r="A3466">
        <v>1</v>
      </c>
      <c r="B3466" t="s">
        <v>6823</v>
      </c>
      <c r="D3466" t="s">
        <v>6824</v>
      </c>
      <c r="E3466">
        <v>0</v>
      </c>
      <c r="F3466" t="s">
        <v>2509</v>
      </c>
      <c r="G3466" t="s">
        <v>29</v>
      </c>
      <c r="H3466">
        <v>37</v>
      </c>
      <c r="I3466" s="14">
        <v>1</v>
      </c>
      <c r="J3466" s="15">
        <v>0</v>
      </c>
      <c r="K3466" s="15">
        <v>0</v>
      </c>
      <c r="L3466" s="15">
        <v>0</v>
      </c>
      <c r="M3466">
        <v>3</v>
      </c>
      <c r="N3466">
        <v>3</v>
      </c>
      <c r="O3466">
        <v>0</v>
      </c>
      <c r="P3466">
        <v>1</v>
      </c>
      <c r="Q3466" t="s">
        <v>30</v>
      </c>
      <c r="R3466">
        <v>0.03</v>
      </c>
      <c r="S3466">
        <v>0</v>
      </c>
      <c r="T3466">
        <v>0</v>
      </c>
      <c r="U3466">
        <v>0</v>
      </c>
      <c r="V3466">
        <v>0</v>
      </c>
      <c r="W3466" s="13">
        <v>40302</v>
      </c>
    </row>
    <row r="3467" spans="1:23" x14ac:dyDescent="0.25">
      <c r="A3467">
        <v>1</v>
      </c>
      <c r="B3467" t="s">
        <v>6825</v>
      </c>
      <c r="D3467" t="s">
        <v>6826</v>
      </c>
      <c r="E3467">
        <v>0</v>
      </c>
      <c r="F3467" t="s">
        <v>2509</v>
      </c>
      <c r="G3467" t="s">
        <v>29</v>
      </c>
      <c r="H3467">
        <v>37</v>
      </c>
      <c r="I3467" s="14">
        <v>2</v>
      </c>
      <c r="J3467" s="15">
        <v>0</v>
      </c>
      <c r="K3467" s="15">
        <v>0</v>
      </c>
      <c r="L3467" s="15">
        <v>0</v>
      </c>
      <c r="M3467">
        <v>3</v>
      </c>
      <c r="N3467">
        <v>3</v>
      </c>
      <c r="O3467">
        <v>0</v>
      </c>
      <c r="P3467">
        <v>2</v>
      </c>
      <c r="Q3467" t="s">
        <v>30</v>
      </c>
      <c r="R3467">
        <v>0.03</v>
      </c>
      <c r="S3467">
        <v>0</v>
      </c>
      <c r="T3467">
        <v>0</v>
      </c>
      <c r="U3467">
        <v>0</v>
      </c>
      <c r="V3467">
        <v>0</v>
      </c>
      <c r="W3467" s="13">
        <v>40302</v>
      </c>
    </row>
    <row r="3468" spans="1:23" x14ac:dyDescent="0.25">
      <c r="A3468">
        <v>1</v>
      </c>
      <c r="B3468" t="s">
        <v>6827</v>
      </c>
      <c r="D3468" t="s">
        <v>6828</v>
      </c>
      <c r="E3468">
        <v>0</v>
      </c>
      <c r="F3468" t="s">
        <v>2509</v>
      </c>
      <c r="G3468" t="s">
        <v>29</v>
      </c>
      <c r="H3468">
        <v>37</v>
      </c>
      <c r="I3468" s="14">
        <v>2</v>
      </c>
      <c r="J3468" s="15">
        <v>0</v>
      </c>
      <c r="K3468" s="15">
        <v>0</v>
      </c>
      <c r="L3468" s="15">
        <v>0</v>
      </c>
      <c r="M3468">
        <v>3</v>
      </c>
      <c r="N3468">
        <v>3</v>
      </c>
      <c r="O3468">
        <v>0</v>
      </c>
      <c r="P3468">
        <v>2</v>
      </c>
      <c r="Q3468" t="s">
        <v>30</v>
      </c>
      <c r="R3468">
        <v>0.03</v>
      </c>
      <c r="S3468">
        <v>0</v>
      </c>
      <c r="T3468">
        <v>0</v>
      </c>
      <c r="U3468">
        <v>0</v>
      </c>
      <c r="V3468">
        <v>0</v>
      </c>
      <c r="W3468" s="13">
        <v>40302</v>
      </c>
    </row>
    <row r="3469" spans="1:23" x14ac:dyDescent="0.25">
      <c r="A3469">
        <v>1</v>
      </c>
      <c r="B3469" t="s">
        <v>6829</v>
      </c>
      <c r="D3469" t="s">
        <v>6830</v>
      </c>
      <c r="E3469">
        <v>0</v>
      </c>
      <c r="F3469" t="s">
        <v>2509</v>
      </c>
      <c r="G3469" t="s">
        <v>29</v>
      </c>
      <c r="H3469">
        <v>37</v>
      </c>
      <c r="I3469" s="14">
        <v>1</v>
      </c>
      <c r="J3469" s="15">
        <v>0</v>
      </c>
      <c r="K3469" s="15">
        <v>0</v>
      </c>
      <c r="L3469" s="15">
        <v>0</v>
      </c>
      <c r="M3469">
        <v>3</v>
      </c>
      <c r="N3469">
        <v>3</v>
      </c>
      <c r="O3469">
        <v>0</v>
      </c>
      <c r="P3469">
        <v>1</v>
      </c>
      <c r="Q3469" t="s">
        <v>30</v>
      </c>
      <c r="R3469">
        <v>0.03</v>
      </c>
      <c r="S3469">
        <v>0</v>
      </c>
      <c r="T3469">
        <v>0</v>
      </c>
      <c r="U3469">
        <v>0</v>
      </c>
      <c r="V3469">
        <v>0</v>
      </c>
      <c r="W3469" s="13">
        <v>40302</v>
      </c>
    </row>
    <row r="3470" spans="1:23" x14ac:dyDescent="0.25">
      <c r="A3470">
        <v>1</v>
      </c>
      <c r="B3470" t="s">
        <v>6831</v>
      </c>
      <c r="D3470" t="s">
        <v>6832</v>
      </c>
      <c r="E3470">
        <v>0</v>
      </c>
      <c r="F3470" t="s">
        <v>2509</v>
      </c>
      <c r="G3470" t="s">
        <v>29</v>
      </c>
      <c r="H3470">
        <v>37</v>
      </c>
      <c r="I3470" s="14">
        <v>1</v>
      </c>
      <c r="J3470" s="15">
        <v>0</v>
      </c>
      <c r="K3470" s="15">
        <v>0</v>
      </c>
      <c r="L3470" s="15">
        <v>0</v>
      </c>
      <c r="M3470">
        <v>3</v>
      </c>
      <c r="N3470">
        <v>3</v>
      </c>
      <c r="O3470">
        <v>0</v>
      </c>
      <c r="P3470">
        <v>1</v>
      </c>
      <c r="Q3470" t="s">
        <v>30</v>
      </c>
      <c r="R3470">
        <v>0.03</v>
      </c>
      <c r="S3470">
        <v>0</v>
      </c>
      <c r="T3470">
        <v>0</v>
      </c>
      <c r="U3470">
        <v>0</v>
      </c>
      <c r="V3470">
        <v>0</v>
      </c>
      <c r="W3470" s="13">
        <v>40302</v>
      </c>
    </row>
    <row r="3471" spans="1:23" x14ac:dyDescent="0.25">
      <c r="A3471">
        <v>1</v>
      </c>
      <c r="B3471" t="s">
        <v>6833</v>
      </c>
      <c r="D3471" t="s">
        <v>6834</v>
      </c>
      <c r="E3471">
        <v>0</v>
      </c>
      <c r="F3471" t="s">
        <v>2509</v>
      </c>
      <c r="G3471" t="s">
        <v>29</v>
      </c>
      <c r="H3471">
        <v>37</v>
      </c>
      <c r="I3471" s="14">
        <v>1</v>
      </c>
      <c r="J3471" s="15">
        <v>0</v>
      </c>
      <c r="K3471" s="15">
        <v>0</v>
      </c>
      <c r="L3471" s="15">
        <v>0</v>
      </c>
      <c r="M3471">
        <v>3</v>
      </c>
      <c r="N3471">
        <v>3</v>
      </c>
      <c r="O3471">
        <v>0</v>
      </c>
      <c r="P3471">
        <v>1</v>
      </c>
      <c r="Q3471" t="s">
        <v>30</v>
      </c>
      <c r="R3471">
        <v>0.03</v>
      </c>
      <c r="S3471">
        <v>0</v>
      </c>
      <c r="T3471">
        <v>0</v>
      </c>
      <c r="U3471">
        <v>0</v>
      </c>
      <c r="V3471">
        <v>0</v>
      </c>
      <c r="W3471" s="13">
        <v>40302</v>
      </c>
    </row>
    <row r="3472" spans="1:23" x14ac:dyDescent="0.25">
      <c r="A3472">
        <v>1</v>
      </c>
      <c r="B3472" t="s">
        <v>6835</v>
      </c>
      <c r="D3472" t="s">
        <v>6836</v>
      </c>
      <c r="E3472">
        <v>0</v>
      </c>
      <c r="F3472" t="s">
        <v>2509</v>
      </c>
      <c r="G3472" t="s">
        <v>29</v>
      </c>
      <c r="H3472">
        <v>37</v>
      </c>
      <c r="I3472" s="14">
        <v>1</v>
      </c>
      <c r="J3472" s="15">
        <v>0</v>
      </c>
      <c r="K3472" s="15">
        <v>0</v>
      </c>
      <c r="L3472" s="15">
        <v>0</v>
      </c>
      <c r="M3472">
        <v>3</v>
      </c>
      <c r="N3472">
        <v>3</v>
      </c>
      <c r="O3472">
        <v>0</v>
      </c>
      <c r="P3472">
        <v>1</v>
      </c>
      <c r="Q3472" t="s">
        <v>30</v>
      </c>
      <c r="R3472">
        <v>0.03</v>
      </c>
      <c r="S3472">
        <v>0</v>
      </c>
      <c r="T3472">
        <v>0</v>
      </c>
      <c r="U3472">
        <v>0</v>
      </c>
      <c r="V3472">
        <v>0</v>
      </c>
      <c r="W3472" s="13">
        <v>40302</v>
      </c>
    </row>
    <row r="3473" spans="1:23" x14ac:dyDescent="0.25">
      <c r="A3473">
        <v>1</v>
      </c>
      <c r="B3473" t="s">
        <v>6837</v>
      </c>
      <c r="D3473" t="s">
        <v>6838</v>
      </c>
      <c r="E3473">
        <v>0</v>
      </c>
      <c r="F3473" t="s">
        <v>2509</v>
      </c>
      <c r="G3473" t="s">
        <v>29</v>
      </c>
      <c r="H3473">
        <v>37</v>
      </c>
      <c r="I3473" s="14">
        <v>1</v>
      </c>
      <c r="J3473" s="15">
        <v>0</v>
      </c>
      <c r="K3473" s="15">
        <v>0</v>
      </c>
      <c r="L3473" s="15">
        <v>0</v>
      </c>
      <c r="M3473">
        <v>3</v>
      </c>
      <c r="N3473">
        <v>3</v>
      </c>
      <c r="O3473">
        <v>0</v>
      </c>
      <c r="P3473">
        <v>1</v>
      </c>
      <c r="Q3473" t="s">
        <v>30</v>
      </c>
      <c r="R3473">
        <v>0.03</v>
      </c>
      <c r="S3473">
        <v>0</v>
      </c>
      <c r="T3473">
        <v>0</v>
      </c>
      <c r="U3473">
        <v>0</v>
      </c>
      <c r="V3473">
        <v>0</v>
      </c>
      <c r="W3473" s="13">
        <v>40302</v>
      </c>
    </row>
    <row r="3474" spans="1:23" x14ac:dyDescent="0.25">
      <c r="A3474">
        <v>1</v>
      </c>
      <c r="B3474" t="s">
        <v>6839</v>
      </c>
      <c r="D3474" t="s">
        <v>6840</v>
      </c>
      <c r="E3474">
        <v>0</v>
      </c>
      <c r="F3474" t="s">
        <v>2509</v>
      </c>
      <c r="G3474" t="s">
        <v>29</v>
      </c>
      <c r="H3474">
        <v>37</v>
      </c>
      <c r="I3474" s="14">
        <v>1</v>
      </c>
      <c r="J3474" s="15">
        <v>0</v>
      </c>
      <c r="K3474" s="15">
        <v>0</v>
      </c>
      <c r="L3474" s="15">
        <v>0</v>
      </c>
      <c r="M3474">
        <v>3</v>
      </c>
      <c r="N3474">
        <v>3</v>
      </c>
      <c r="O3474">
        <v>0</v>
      </c>
      <c r="P3474">
        <v>1</v>
      </c>
      <c r="Q3474" t="s">
        <v>30</v>
      </c>
      <c r="R3474">
        <v>0.03</v>
      </c>
      <c r="S3474">
        <v>0</v>
      </c>
      <c r="T3474">
        <v>0</v>
      </c>
      <c r="U3474">
        <v>0</v>
      </c>
      <c r="V3474">
        <v>0</v>
      </c>
      <c r="W3474" s="13">
        <v>40302</v>
      </c>
    </row>
    <row r="3475" spans="1:23" x14ac:dyDescent="0.25">
      <c r="A3475">
        <v>1</v>
      </c>
      <c r="B3475" t="s">
        <v>6841</v>
      </c>
      <c r="D3475" t="s">
        <v>6840</v>
      </c>
      <c r="E3475">
        <v>0</v>
      </c>
      <c r="F3475" t="s">
        <v>2509</v>
      </c>
      <c r="G3475" t="s">
        <v>29</v>
      </c>
      <c r="H3475">
        <v>37</v>
      </c>
      <c r="I3475" s="14">
        <v>1</v>
      </c>
      <c r="J3475" s="15">
        <v>0</v>
      </c>
      <c r="K3475" s="15">
        <v>0</v>
      </c>
      <c r="L3475" s="15">
        <v>0</v>
      </c>
      <c r="M3475">
        <v>3</v>
      </c>
      <c r="N3475">
        <v>3</v>
      </c>
      <c r="O3475">
        <v>0</v>
      </c>
      <c r="P3475">
        <v>1</v>
      </c>
      <c r="Q3475" t="s">
        <v>30</v>
      </c>
      <c r="R3475">
        <v>0.03</v>
      </c>
      <c r="S3475">
        <v>0</v>
      </c>
      <c r="T3475">
        <v>0</v>
      </c>
      <c r="U3475">
        <v>0</v>
      </c>
      <c r="V3475">
        <v>0</v>
      </c>
      <c r="W3475" s="13">
        <v>40302</v>
      </c>
    </row>
    <row r="3476" spans="1:23" x14ac:dyDescent="0.25">
      <c r="A3476">
        <v>1</v>
      </c>
      <c r="B3476" t="s">
        <v>6842</v>
      </c>
      <c r="D3476" t="s">
        <v>6840</v>
      </c>
      <c r="E3476">
        <v>0</v>
      </c>
      <c r="F3476" t="s">
        <v>2509</v>
      </c>
      <c r="G3476" t="s">
        <v>29</v>
      </c>
      <c r="H3476">
        <v>37</v>
      </c>
      <c r="I3476" s="14">
        <v>1</v>
      </c>
      <c r="J3476" s="15">
        <v>0</v>
      </c>
      <c r="K3476" s="15">
        <v>0</v>
      </c>
      <c r="L3476" s="15">
        <v>0</v>
      </c>
      <c r="M3476">
        <v>3</v>
      </c>
      <c r="N3476">
        <v>3</v>
      </c>
      <c r="O3476">
        <v>0</v>
      </c>
      <c r="P3476">
        <v>1</v>
      </c>
      <c r="Q3476" t="s">
        <v>30</v>
      </c>
      <c r="R3476">
        <v>0.03</v>
      </c>
      <c r="S3476">
        <v>0</v>
      </c>
      <c r="T3476">
        <v>0</v>
      </c>
      <c r="U3476">
        <v>0</v>
      </c>
      <c r="V3476">
        <v>0</v>
      </c>
      <c r="W3476" s="13">
        <v>40302</v>
      </c>
    </row>
    <row r="3477" spans="1:23" x14ac:dyDescent="0.25">
      <c r="A3477">
        <v>1</v>
      </c>
      <c r="B3477" t="s">
        <v>6843</v>
      </c>
      <c r="D3477" t="s">
        <v>6844</v>
      </c>
      <c r="E3477">
        <v>0</v>
      </c>
      <c r="F3477" t="s">
        <v>2509</v>
      </c>
      <c r="G3477" t="s">
        <v>29</v>
      </c>
      <c r="H3477">
        <v>37</v>
      </c>
      <c r="I3477" s="14">
        <v>1</v>
      </c>
      <c r="J3477" s="15">
        <v>0</v>
      </c>
      <c r="K3477" s="15">
        <v>0</v>
      </c>
      <c r="L3477" s="15">
        <v>0</v>
      </c>
      <c r="M3477">
        <v>3</v>
      </c>
      <c r="N3477">
        <v>3</v>
      </c>
      <c r="O3477">
        <v>0</v>
      </c>
      <c r="P3477">
        <v>1</v>
      </c>
      <c r="Q3477" t="s">
        <v>30</v>
      </c>
      <c r="R3477">
        <v>0.03</v>
      </c>
      <c r="S3477">
        <v>0</v>
      </c>
      <c r="T3477">
        <v>0</v>
      </c>
      <c r="U3477">
        <v>0</v>
      </c>
      <c r="V3477">
        <v>0</v>
      </c>
      <c r="W3477" s="13">
        <v>40302</v>
      </c>
    </row>
    <row r="3478" spans="1:23" x14ac:dyDescent="0.25">
      <c r="A3478">
        <v>1</v>
      </c>
      <c r="B3478" t="s">
        <v>6845</v>
      </c>
      <c r="D3478" t="s">
        <v>6844</v>
      </c>
      <c r="E3478">
        <v>0</v>
      </c>
      <c r="F3478" t="s">
        <v>2509</v>
      </c>
      <c r="G3478" t="s">
        <v>29</v>
      </c>
      <c r="H3478">
        <v>37</v>
      </c>
      <c r="I3478" s="14">
        <v>2</v>
      </c>
      <c r="J3478" s="15">
        <v>0</v>
      </c>
      <c r="K3478" s="15">
        <v>0</v>
      </c>
      <c r="L3478" s="15">
        <v>0</v>
      </c>
      <c r="M3478">
        <v>3</v>
      </c>
      <c r="N3478">
        <v>3</v>
      </c>
      <c r="O3478">
        <v>0</v>
      </c>
      <c r="P3478">
        <v>2</v>
      </c>
      <c r="Q3478" t="s">
        <v>30</v>
      </c>
      <c r="R3478">
        <v>0.03</v>
      </c>
      <c r="S3478">
        <v>0</v>
      </c>
      <c r="T3478">
        <v>0</v>
      </c>
      <c r="U3478">
        <v>0</v>
      </c>
      <c r="V3478">
        <v>0</v>
      </c>
      <c r="W3478" s="13">
        <v>40302</v>
      </c>
    </row>
    <row r="3479" spans="1:23" x14ac:dyDescent="0.25">
      <c r="A3479">
        <v>1</v>
      </c>
      <c r="B3479" t="s">
        <v>6846</v>
      </c>
      <c r="D3479" t="s">
        <v>6844</v>
      </c>
      <c r="E3479">
        <v>0</v>
      </c>
      <c r="F3479" t="s">
        <v>2509</v>
      </c>
      <c r="G3479" t="s">
        <v>29</v>
      </c>
      <c r="H3479">
        <v>37</v>
      </c>
      <c r="I3479" s="14">
        <v>1</v>
      </c>
      <c r="J3479" s="15">
        <v>0</v>
      </c>
      <c r="K3479" s="15">
        <v>0</v>
      </c>
      <c r="L3479" s="15">
        <v>0</v>
      </c>
      <c r="M3479">
        <v>3</v>
      </c>
      <c r="N3479">
        <v>3</v>
      </c>
      <c r="O3479">
        <v>0</v>
      </c>
      <c r="P3479">
        <v>1</v>
      </c>
      <c r="Q3479" t="s">
        <v>30</v>
      </c>
      <c r="R3479">
        <v>0.03</v>
      </c>
      <c r="S3479">
        <v>0</v>
      </c>
      <c r="T3479">
        <v>0</v>
      </c>
      <c r="U3479">
        <v>0</v>
      </c>
      <c r="V3479">
        <v>0</v>
      </c>
      <c r="W3479" s="13">
        <v>40302</v>
      </c>
    </row>
    <row r="3480" spans="1:23" x14ac:dyDescent="0.25">
      <c r="A3480">
        <v>1</v>
      </c>
      <c r="B3480" t="s">
        <v>6847</v>
      </c>
      <c r="D3480" t="s">
        <v>6844</v>
      </c>
      <c r="E3480">
        <v>0</v>
      </c>
      <c r="F3480" t="s">
        <v>2509</v>
      </c>
      <c r="G3480" t="s">
        <v>29</v>
      </c>
      <c r="H3480">
        <v>37</v>
      </c>
      <c r="I3480" s="14">
        <v>1</v>
      </c>
      <c r="J3480" s="15">
        <v>0</v>
      </c>
      <c r="K3480" s="15">
        <v>0</v>
      </c>
      <c r="L3480" s="15">
        <v>0</v>
      </c>
      <c r="M3480">
        <v>3</v>
      </c>
      <c r="N3480">
        <v>3</v>
      </c>
      <c r="O3480">
        <v>0</v>
      </c>
      <c r="P3480">
        <v>1</v>
      </c>
      <c r="Q3480" t="s">
        <v>30</v>
      </c>
      <c r="R3480">
        <v>0.03</v>
      </c>
      <c r="S3480">
        <v>0</v>
      </c>
      <c r="T3480">
        <v>0</v>
      </c>
      <c r="U3480">
        <v>0</v>
      </c>
      <c r="V3480">
        <v>0</v>
      </c>
      <c r="W3480" s="13">
        <v>40302</v>
      </c>
    </row>
    <row r="3481" spans="1:23" x14ac:dyDescent="0.25">
      <c r="A3481">
        <v>1</v>
      </c>
      <c r="B3481" t="s">
        <v>6848</v>
      </c>
      <c r="D3481" t="s">
        <v>6849</v>
      </c>
      <c r="E3481">
        <v>0</v>
      </c>
      <c r="F3481" t="s">
        <v>2509</v>
      </c>
      <c r="G3481" t="s">
        <v>29</v>
      </c>
      <c r="H3481">
        <v>37</v>
      </c>
      <c r="I3481" s="14">
        <v>3</v>
      </c>
      <c r="J3481" s="15">
        <v>0</v>
      </c>
      <c r="K3481" s="15">
        <v>0</v>
      </c>
      <c r="L3481" s="15">
        <v>0</v>
      </c>
      <c r="M3481">
        <v>3</v>
      </c>
      <c r="N3481">
        <v>3</v>
      </c>
      <c r="O3481">
        <v>0</v>
      </c>
      <c r="P3481">
        <v>3</v>
      </c>
      <c r="Q3481" t="s">
        <v>30</v>
      </c>
      <c r="R3481">
        <v>0.03</v>
      </c>
      <c r="S3481">
        <v>0</v>
      </c>
      <c r="T3481">
        <v>0</v>
      </c>
      <c r="U3481">
        <v>0</v>
      </c>
      <c r="V3481">
        <v>0</v>
      </c>
      <c r="W3481" s="13">
        <v>40302</v>
      </c>
    </row>
    <row r="3482" spans="1:23" x14ac:dyDescent="0.25">
      <c r="A3482">
        <v>1</v>
      </c>
      <c r="B3482" t="s">
        <v>6850</v>
      </c>
      <c r="D3482" t="s">
        <v>6849</v>
      </c>
      <c r="E3482">
        <v>0</v>
      </c>
      <c r="F3482" t="s">
        <v>2509</v>
      </c>
      <c r="G3482" t="s">
        <v>29</v>
      </c>
      <c r="H3482">
        <v>37</v>
      </c>
      <c r="I3482" s="14">
        <v>1</v>
      </c>
      <c r="J3482" s="15">
        <v>0</v>
      </c>
      <c r="K3482" s="15">
        <v>0</v>
      </c>
      <c r="L3482" s="15">
        <v>0</v>
      </c>
      <c r="M3482">
        <v>3</v>
      </c>
      <c r="N3482">
        <v>3</v>
      </c>
      <c r="O3482">
        <v>0</v>
      </c>
      <c r="P3482">
        <v>1</v>
      </c>
      <c r="Q3482" t="s">
        <v>30</v>
      </c>
      <c r="R3482">
        <v>0.03</v>
      </c>
      <c r="S3482">
        <v>0</v>
      </c>
      <c r="T3482">
        <v>0</v>
      </c>
      <c r="U3482">
        <v>0</v>
      </c>
      <c r="V3482">
        <v>0</v>
      </c>
      <c r="W3482" s="13">
        <v>40302</v>
      </c>
    </row>
    <row r="3483" spans="1:23" x14ac:dyDescent="0.25">
      <c r="A3483">
        <v>1</v>
      </c>
      <c r="B3483" t="s">
        <v>6851</v>
      </c>
      <c r="D3483" t="s">
        <v>6849</v>
      </c>
      <c r="E3483">
        <v>0</v>
      </c>
      <c r="F3483" t="s">
        <v>2509</v>
      </c>
      <c r="G3483" t="s">
        <v>29</v>
      </c>
      <c r="H3483">
        <v>37</v>
      </c>
      <c r="I3483" s="14">
        <v>1</v>
      </c>
      <c r="J3483" s="15">
        <v>0</v>
      </c>
      <c r="K3483" s="15">
        <v>0</v>
      </c>
      <c r="L3483" s="15">
        <v>0</v>
      </c>
      <c r="M3483">
        <v>3</v>
      </c>
      <c r="N3483">
        <v>3</v>
      </c>
      <c r="O3483">
        <v>0</v>
      </c>
      <c r="P3483">
        <v>1</v>
      </c>
      <c r="Q3483" t="s">
        <v>30</v>
      </c>
      <c r="R3483">
        <v>0.03</v>
      </c>
      <c r="S3483">
        <v>0</v>
      </c>
      <c r="T3483">
        <v>0</v>
      </c>
      <c r="U3483">
        <v>0</v>
      </c>
      <c r="V3483">
        <v>0</v>
      </c>
      <c r="W3483" s="13">
        <v>40302</v>
      </c>
    </row>
    <row r="3484" spans="1:23" x14ac:dyDescent="0.25">
      <c r="A3484">
        <v>1</v>
      </c>
      <c r="B3484" t="s">
        <v>6852</v>
      </c>
      <c r="D3484" t="s">
        <v>6849</v>
      </c>
      <c r="E3484">
        <v>0</v>
      </c>
      <c r="F3484" t="s">
        <v>2509</v>
      </c>
      <c r="G3484" t="s">
        <v>29</v>
      </c>
      <c r="H3484">
        <v>37</v>
      </c>
      <c r="I3484" s="14">
        <v>1</v>
      </c>
      <c r="J3484" s="15">
        <v>0</v>
      </c>
      <c r="K3484" s="15">
        <v>0</v>
      </c>
      <c r="L3484" s="15">
        <v>0</v>
      </c>
      <c r="M3484">
        <v>3</v>
      </c>
      <c r="N3484">
        <v>3</v>
      </c>
      <c r="O3484">
        <v>0</v>
      </c>
      <c r="P3484">
        <v>1</v>
      </c>
      <c r="Q3484" t="s">
        <v>30</v>
      </c>
      <c r="R3484">
        <v>0.03</v>
      </c>
      <c r="S3484">
        <v>0</v>
      </c>
      <c r="T3484">
        <v>0</v>
      </c>
      <c r="U3484">
        <v>0</v>
      </c>
      <c r="V3484">
        <v>0</v>
      </c>
      <c r="W3484" s="13">
        <v>40302</v>
      </c>
    </row>
    <row r="3485" spans="1:23" x14ac:dyDescent="0.25">
      <c r="A3485">
        <v>1</v>
      </c>
      <c r="B3485" t="s">
        <v>6853</v>
      </c>
      <c r="D3485" t="s">
        <v>6849</v>
      </c>
      <c r="E3485">
        <v>0</v>
      </c>
      <c r="F3485" t="s">
        <v>2509</v>
      </c>
      <c r="G3485" t="s">
        <v>29</v>
      </c>
      <c r="H3485">
        <v>37</v>
      </c>
      <c r="I3485" s="14">
        <v>1</v>
      </c>
      <c r="J3485" s="15">
        <v>0</v>
      </c>
      <c r="K3485" s="15">
        <v>0</v>
      </c>
      <c r="L3485" s="15">
        <v>0</v>
      </c>
      <c r="M3485">
        <v>3</v>
      </c>
      <c r="N3485">
        <v>3</v>
      </c>
      <c r="O3485">
        <v>0</v>
      </c>
      <c r="P3485">
        <v>1</v>
      </c>
      <c r="Q3485" t="s">
        <v>30</v>
      </c>
      <c r="R3485">
        <v>0.03</v>
      </c>
      <c r="S3485">
        <v>0</v>
      </c>
      <c r="T3485">
        <v>0</v>
      </c>
      <c r="U3485">
        <v>0</v>
      </c>
      <c r="V3485">
        <v>0</v>
      </c>
      <c r="W3485" s="13">
        <v>40302</v>
      </c>
    </row>
    <row r="3486" spans="1:23" x14ac:dyDescent="0.25">
      <c r="A3486">
        <v>1</v>
      </c>
      <c r="B3486" t="s">
        <v>6854</v>
      </c>
      <c r="D3486" t="s">
        <v>6855</v>
      </c>
      <c r="E3486">
        <v>0</v>
      </c>
      <c r="F3486" t="s">
        <v>2509</v>
      </c>
      <c r="G3486" t="s">
        <v>29</v>
      </c>
      <c r="H3486">
        <v>37</v>
      </c>
      <c r="I3486" s="14">
        <v>1</v>
      </c>
      <c r="J3486" s="15">
        <v>0</v>
      </c>
      <c r="K3486" s="15">
        <v>0</v>
      </c>
      <c r="L3486" s="15">
        <v>0</v>
      </c>
      <c r="M3486">
        <v>3</v>
      </c>
      <c r="N3486">
        <v>3</v>
      </c>
      <c r="O3486">
        <v>0</v>
      </c>
      <c r="P3486">
        <v>1</v>
      </c>
      <c r="Q3486" t="s">
        <v>30</v>
      </c>
      <c r="R3486">
        <v>0.03</v>
      </c>
      <c r="S3486">
        <v>0</v>
      </c>
      <c r="T3486">
        <v>0</v>
      </c>
      <c r="U3486">
        <v>0</v>
      </c>
      <c r="V3486">
        <v>0</v>
      </c>
      <c r="W3486" s="13">
        <v>40302</v>
      </c>
    </row>
    <row r="3487" spans="1:23" x14ac:dyDescent="0.25">
      <c r="A3487">
        <v>1</v>
      </c>
      <c r="B3487" t="s">
        <v>6856</v>
      </c>
      <c r="D3487" t="s">
        <v>6857</v>
      </c>
      <c r="E3487">
        <v>0</v>
      </c>
      <c r="F3487" t="s">
        <v>2509</v>
      </c>
      <c r="G3487" t="s">
        <v>29</v>
      </c>
      <c r="H3487">
        <v>37</v>
      </c>
      <c r="I3487" s="14">
        <v>1</v>
      </c>
      <c r="J3487" s="15">
        <v>0</v>
      </c>
      <c r="K3487" s="15">
        <v>0</v>
      </c>
      <c r="L3487" s="15">
        <v>0</v>
      </c>
      <c r="M3487">
        <v>3</v>
      </c>
      <c r="N3487">
        <v>3</v>
      </c>
      <c r="O3487">
        <v>0</v>
      </c>
      <c r="P3487">
        <v>1</v>
      </c>
      <c r="Q3487" t="s">
        <v>30</v>
      </c>
      <c r="R3487">
        <v>0.03</v>
      </c>
      <c r="S3487">
        <v>0</v>
      </c>
      <c r="T3487">
        <v>0</v>
      </c>
      <c r="U3487">
        <v>0</v>
      </c>
      <c r="V3487">
        <v>0</v>
      </c>
      <c r="W3487" s="13">
        <v>40302</v>
      </c>
    </row>
    <row r="3488" spans="1:23" x14ac:dyDescent="0.25">
      <c r="A3488">
        <v>1</v>
      </c>
      <c r="B3488" t="s">
        <v>6858</v>
      </c>
      <c r="D3488" t="s">
        <v>6859</v>
      </c>
      <c r="E3488">
        <v>0</v>
      </c>
      <c r="F3488" t="s">
        <v>2509</v>
      </c>
      <c r="G3488" t="s">
        <v>29</v>
      </c>
      <c r="H3488">
        <v>37</v>
      </c>
      <c r="I3488" s="14">
        <v>1</v>
      </c>
      <c r="J3488" s="15">
        <v>0</v>
      </c>
      <c r="K3488" s="15">
        <v>0</v>
      </c>
      <c r="L3488" s="15">
        <v>0</v>
      </c>
      <c r="M3488">
        <v>3</v>
      </c>
      <c r="N3488">
        <v>3</v>
      </c>
      <c r="O3488">
        <v>0</v>
      </c>
      <c r="P3488">
        <v>1</v>
      </c>
      <c r="Q3488" t="s">
        <v>30</v>
      </c>
      <c r="R3488">
        <v>0.03</v>
      </c>
      <c r="S3488">
        <v>0</v>
      </c>
      <c r="T3488">
        <v>0</v>
      </c>
      <c r="U3488">
        <v>0</v>
      </c>
      <c r="V3488">
        <v>0</v>
      </c>
      <c r="W3488" s="13">
        <v>40302</v>
      </c>
    </row>
    <row r="3489" spans="1:23" x14ac:dyDescent="0.25">
      <c r="A3489">
        <v>1</v>
      </c>
      <c r="B3489" t="s">
        <v>6860</v>
      </c>
      <c r="D3489" t="s">
        <v>6861</v>
      </c>
      <c r="E3489">
        <v>0</v>
      </c>
      <c r="F3489" t="s">
        <v>2509</v>
      </c>
      <c r="G3489" t="s">
        <v>29</v>
      </c>
      <c r="H3489">
        <v>37</v>
      </c>
      <c r="I3489" s="14">
        <v>1</v>
      </c>
      <c r="J3489" s="15">
        <v>0</v>
      </c>
      <c r="K3489" s="15">
        <v>0</v>
      </c>
      <c r="L3489" s="15">
        <v>0</v>
      </c>
      <c r="M3489">
        <v>3</v>
      </c>
      <c r="N3489">
        <v>3</v>
      </c>
      <c r="O3489">
        <v>0</v>
      </c>
      <c r="P3489">
        <v>1</v>
      </c>
      <c r="Q3489" t="s">
        <v>30</v>
      </c>
      <c r="R3489">
        <v>0.03</v>
      </c>
      <c r="S3489">
        <v>0</v>
      </c>
      <c r="T3489">
        <v>0</v>
      </c>
      <c r="U3489">
        <v>0</v>
      </c>
      <c r="V3489">
        <v>0</v>
      </c>
      <c r="W3489" s="13">
        <v>40302</v>
      </c>
    </row>
    <row r="3490" spans="1:23" x14ac:dyDescent="0.25">
      <c r="A3490">
        <v>1</v>
      </c>
      <c r="B3490" t="s">
        <v>6862</v>
      </c>
      <c r="D3490" t="s">
        <v>6863</v>
      </c>
      <c r="E3490">
        <v>0</v>
      </c>
      <c r="F3490" t="s">
        <v>2509</v>
      </c>
      <c r="G3490" t="s">
        <v>29</v>
      </c>
      <c r="H3490">
        <v>37</v>
      </c>
      <c r="I3490" s="14">
        <v>2</v>
      </c>
      <c r="J3490" s="15">
        <v>0</v>
      </c>
      <c r="K3490" s="15">
        <v>0</v>
      </c>
      <c r="L3490" s="15">
        <v>0</v>
      </c>
      <c r="M3490">
        <v>3</v>
      </c>
      <c r="N3490">
        <v>3</v>
      </c>
      <c r="O3490">
        <v>0</v>
      </c>
      <c r="P3490">
        <v>2</v>
      </c>
      <c r="Q3490" t="s">
        <v>30</v>
      </c>
      <c r="R3490">
        <v>0.03</v>
      </c>
      <c r="S3490">
        <v>0</v>
      </c>
      <c r="T3490">
        <v>0</v>
      </c>
      <c r="U3490">
        <v>0</v>
      </c>
      <c r="V3490">
        <v>0</v>
      </c>
      <c r="W3490" s="13">
        <v>40302</v>
      </c>
    </row>
    <row r="3491" spans="1:23" x14ac:dyDescent="0.25">
      <c r="A3491">
        <v>1</v>
      </c>
      <c r="B3491" t="s">
        <v>6864</v>
      </c>
      <c r="D3491" t="s">
        <v>6865</v>
      </c>
      <c r="E3491">
        <v>0</v>
      </c>
      <c r="F3491" t="s">
        <v>2509</v>
      </c>
      <c r="G3491" t="s">
        <v>29</v>
      </c>
      <c r="H3491">
        <v>37</v>
      </c>
      <c r="I3491" s="14">
        <v>1</v>
      </c>
      <c r="J3491" s="15">
        <v>0</v>
      </c>
      <c r="K3491" s="15">
        <v>0</v>
      </c>
      <c r="L3491" s="15">
        <v>0</v>
      </c>
      <c r="M3491">
        <v>3</v>
      </c>
      <c r="N3491">
        <v>3</v>
      </c>
      <c r="O3491">
        <v>0</v>
      </c>
      <c r="P3491">
        <v>1</v>
      </c>
      <c r="Q3491" t="s">
        <v>30</v>
      </c>
      <c r="R3491">
        <v>0.03</v>
      </c>
      <c r="S3491">
        <v>0</v>
      </c>
      <c r="T3491">
        <v>0</v>
      </c>
      <c r="U3491">
        <v>0</v>
      </c>
      <c r="V3491">
        <v>0</v>
      </c>
      <c r="W3491" s="13">
        <v>40302</v>
      </c>
    </row>
    <row r="3492" spans="1:23" x14ac:dyDescent="0.25">
      <c r="A3492">
        <v>1</v>
      </c>
      <c r="B3492" t="s">
        <v>6866</v>
      </c>
      <c r="D3492" t="s">
        <v>6867</v>
      </c>
      <c r="E3492">
        <v>0</v>
      </c>
      <c r="F3492" t="s">
        <v>2509</v>
      </c>
      <c r="G3492" t="s">
        <v>29</v>
      </c>
      <c r="H3492">
        <v>37</v>
      </c>
      <c r="I3492" s="14">
        <v>2</v>
      </c>
      <c r="J3492" s="15">
        <v>0</v>
      </c>
      <c r="K3492" s="15">
        <v>0</v>
      </c>
      <c r="L3492" s="15">
        <v>0</v>
      </c>
      <c r="M3492">
        <v>3</v>
      </c>
      <c r="N3492">
        <v>3</v>
      </c>
      <c r="O3492">
        <v>0</v>
      </c>
      <c r="P3492">
        <v>2</v>
      </c>
      <c r="Q3492" t="s">
        <v>30</v>
      </c>
      <c r="R3492">
        <v>0.03</v>
      </c>
      <c r="S3492">
        <v>0</v>
      </c>
      <c r="T3492">
        <v>0</v>
      </c>
      <c r="U3492">
        <v>0</v>
      </c>
      <c r="V3492">
        <v>0</v>
      </c>
      <c r="W3492" s="13">
        <v>40302</v>
      </c>
    </row>
    <row r="3493" spans="1:23" x14ac:dyDescent="0.25">
      <c r="A3493">
        <v>1</v>
      </c>
      <c r="B3493" t="s">
        <v>6868</v>
      </c>
      <c r="D3493" t="s">
        <v>6869</v>
      </c>
      <c r="E3493">
        <v>0</v>
      </c>
      <c r="F3493" t="s">
        <v>2509</v>
      </c>
      <c r="G3493" t="s">
        <v>29</v>
      </c>
      <c r="H3493">
        <v>37</v>
      </c>
      <c r="I3493" s="14">
        <v>2</v>
      </c>
      <c r="J3493" s="15">
        <v>0</v>
      </c>
      <c r="K3493" s="15">
        <v>0</v>
      </c>
      <c r="L3493" s="15">
        <v>0</v>
      </c>
      <c r="M3493">
        <v>3</v>
      </c>
      <c r="N3493">
        <v>3</v>
      </c>
      <c r="O3493">
        <v>0</v>
      </c>
      <c r="P3493">
        <v>2</v>
      </c>
      <c r="Q3493" t="s">
        <v>30</v>
      </c>
      <c r="R3493">
        <v>0.03</v>
      </c>
      <c r="S3493">
        <v>0</v>
      </c>
      <c r="T3493">
        <v>0</v>
      </c>
      <c r="U3493">
        <v>0</v>
      </c>
      <c r="V3493">
        <v>0</v>
      </c>
      <c r="W3493" s="13">
        <v>40302</v>
      </c>
    </row>
    <row r="3494" spans="1:23" x14ac:dyDescent="0.25">
      <c r="A3494">
        <v>1</v>
      </c>
      <c r="B3494" t="s">
        <v>6870</v>
      </c>
      <c r="D3494" t="s">
        <v>6871</v>
      </c>
      <c r="E3494">
        <v>0</v>
      </c>
      <c r="F3494" t="s">
        <v>2509</v>
      </c>
      <c r="G3494" t="s">
        <v>29</v>
      </c>
      <c r="H3494">
        <v>37</v>
      </c>
      <c r="I3494" s="14">
        <v>2</v>
      </c>
      <c r="J3494" s="15">
        <v>0</v>
      </c>
      <c r="K3494" s="15">
        <v>0</v>
      </c>
      <c r="L3494" s="15">
        <v>0</v>
      </c>
      <c r="M3494">
        <v>3</v>
      </c>
      <c r="N3494">
        <v>3</v>
      </c>
      <c r="O3494">
        <v>0</v>
      </c>
      <c r="P3494">
        <v>2</v>
      </c>
      <c r="Q3494" t="s">
        <v>30</v>
      </c>
      <c r="R3494">
        <v>0.03</v>
      </c>
      <c r="S3494">
        <v>0</v>
      </c>
      <c r="T3494">
        <v>0</v>
      </c>
      <c r="U3494">
        <v>0</v>
      </c>
      <c r="V3494">
        <v>0</v>
      </c>
      <c r="W3494" s="13">
        <v>40302</v>
      </c>
    </row>
    <row r="3495" spans="1:23" x14ac:dyDescent="0.25">
      <c r="A3495">
        <v>1</v>
      </c>
      <c r="B3495" t="s">
        <v>6872</v>
      </c>
      <c r="D3495" t="s">
        <v>6873</v>
      </c>
      <c r="E3495">
        <v>0</v>
      </c>
      <c r="F3495" t="s">
        <v>2509</v>
      </c>
      <c r="G3495" t="s">
        <v>29</v>
      </c>
      <c r="H3495">
        <v>37</v>
      </c>
      <c r="I3495" s="14">
        <v>2</v>
      </c>
      <c r="J3495" s="15">
        <v>0</v>
      </c>
      <c r="K3495" s="15">
        <v>0</v>
      </c>
      <c r="L3495" s="15">
        <v>0</v>
      </c>
      <c r="M3495">
        <v>3</v>
      </c>
      <c r="N3495">
        <v>3</v>
      </c>
      <c r="O3495">
        <v>0</v>
      </c>
      <c r="P3495">
        <v>2</v>
      </c>
      <c r="Q3495" t="s">
        <v>30</v>
      </c>
      <c r="R3495">
        <v>0.03</v>
      </c>
      <c r="S3495">
        <v>0</v>
      </c>
      <c r="T3495">
        <v>0</v>
      </c>
      <c r="U3495">
        <v>0</v>
      </c>
      <c r="V3495">
        <v>0</v>
      </c>
      <c r="W3495" s="13">
        <v>41577</v>
      </c>
    </row>
    <row r="3496" spans="1:23" x14ac:dyDescent="0.25">
      <c r="A3496">
        <v>1</v>
      </c>
      <c r="B3496" t="s">
        <v>6874</v>
      </c>
      <c r="D3496" t="s">
        <v>6875</v>
      </c>
      <c r="E3496">
        <v>0</v>
      </c>
      <c r="F3496" t="s">
        <v>2509</v>
      </c>
      <c r="G3496" t="s">
        <v>29</v>
      </c>
      <c r="H3496">
        <v>37</v>
      </c>
      <c r="I3496" s="14">
        <v>2</v>
      </c>
      <c r="J3496" s="15">
        <v>0</v>
      </c>
      <c r="K3496" s="15">
        <v>0</v>
      </c>
      <c r="L3496" s="15">
        <v>0</v>
      </c>
      <c r="M3496">
        <v>3</v>
      </c>
      <c r="N3496">
        <v>3</v>
      </c>
      <c r="O3496">
        <v>0</v>
      </c>
      <c r="P3496">
        <v>2</v>
      </c>
      <c r="Q3496" t="s">
        <v>30</v>
      </c>
      <c r="R3496">
        <v>0.03</v>
      </c>
      <c r="S3496">
        <v>0</v>
      </c>
      <c r="T3496">
        <v>0</v>
      </c>
      <c r="U3496">
        <v>0</v>
      </c>
      <c r="V3496">
        <v>0</v>
      </c>
      <c r="W3496" s="13">
        <v>40302</v>
      </c>
    </row>
    <row r="3497" spans="1:23" x14ac:dyDescent="0.25">
      <c r="A3497">
        <v>1</v>
      </c>
      <c r="B3497" t="s">
        <v>6876</v>
      </c>
      <c r="D3497" t="s">
        <v>6877</v>
      </c>
      <c r="E3497">
        <v>0</v>
      </c>
      <c r="F3497" t="s">
        <v>2509</v>
      </c>
      <c r="G3497" t="s">
        <v>29</v>
      </c>
      <c r="H3497">
        <v>37</v>
      </c>
      <c r="I3497" s="14">
        <v>3</v>
      </c>
      <c r="J3497" s="15">
        <v>0</v>
      </c>
      <c r="K3497" s="15">
        <v>0</v>
      </c>
      <c r="L3497" s="15">
        <v>0</v>
      </c>
      <c r="M3497">
        <v>3</v>
      </c>
      <c r="N3497">
        <v>3</v>
      </c>
      <c r="O3497">
        <v>0</v>
      </c>
      <c r="P3497">
        <v>3</v>
      </c>
      <c r="Q3497" t="s">
        <v>30</v>
      </c>
      <c r="R3497">
        <v>0.03</v>
      </c>
      <c r="S3497">
        <v>0</v>
      </c>
      <c r="T3497">
        <v>0</v>
      </c>
      <c r="U3497">
        <v>0</v>
      </c>
      <c r="V3497">
        <v>0</v>
      </c>
      <c r="W3497" s="13">
        <v>40302</v>
      </c>
    </row>
    <row r="3498" spans="1:23" x14ac:dyDescent="0.25">
      <c r="A3498">
        <v>1</v>
      </c>
      <c r="B3498" t="s">
        <v>6878</v>
      </c>
      <c r="D3498" t="s">
        <v>6879</v>
      </c>
      <c r="E3498">
        <v>0</v>
      </c>
      <c r="F3498" t="s">
        <v>2509</v>
      </c>
      <c r="G3498" t="s">
        <v>29</v>
      </c>
      <c r="H3498">
        <v>36</v>
      </c>
      <c r="I3498" s="14">
        <v>1</v>
      </c>
      <c r="J3498" s="15">
        <v>353726.02100000001</v>
      </c>
      <c r="K3498" s="15">
        <v>0</v>
      </c>
      <c r="L3498" s="15">
        <v>0</v>
      </c>
      <c r="M3498">
        <v>3</v>
      </c>
      <c r="N3498">
        <v>3</v>
      </c>
      <c r="O3498">
        <v>0</v>
      </c>
      <c r="P3498">
        <v>1</v>
      </c>
      <c r="Q3498" t="s">
        <v>30</v>
      </c>
      <c r="R3498">
        <v>0.03</v>
      </c>
      <c r="S3498">
        <v>0</v>
      </c>
      <c r="T3498">
        <v>0</v>
      </c>
      <c r="U3498">
        <v>0</v>
      </c>
      <c r="V3498">
        <v>0</v>
      </c>
      <c r="W3498" s="13">
        <v>40302</v>
      </c>
    </row>
    <row r="3499" spans="1:23" x14ac:dyDescent="0.25">
      <c r="A3499">
        <v>1</v>
      </c>
      <c r="B3499" t="s">
        <v>6878</v>
      </c>
      <c r="D3499" t="s">
        <v>6879</v>
      </c>
      <c r="E3499">
        <v>0</v>
      </c>
      <c r="F3499" t="s">
        <v>2509</v>
      </c>
      <c r="G3499" t="s">
        <v>29</v>
      </c>
      <c r="H3499">
        <v>37</v>
      </c>
      <c r="I3499" s="14">
        <v>2</v>
      </c>
      <c r="J3499" s="15">
        <v>0</v>
      </c>
      <c r="K3499" s="15">
        <v>0</v>
      </c>
      <c r="L3499" s="15">
        <v>0</v>
      </c>
      <c r="M3499">
        <v>3</v>
      </c>
      <c r="N3499">
        <v>3</v>
      </c>
      <c r="O3499">
        <v>0</v>
      </c>
      <c r="P3499">
        <v>2</v>
      </c>
      <c r="Q3499" t="s">
        <v>30</v>
      </c>
      <c r="R3499">
        <v>0.03</v>
      </c>
      <c r="S3499">
        <v>0</v>
      </c>
      <c r="T3499">
        <v>0</v>
      </c>
      <c r="U3499">
        <v>0</v>
      </c>
      <c r="V3499">
        <v>0</v>
      </c>
      <c r="W3499" s="13">
        <v>40302</v>
      </c>
    </row>
    <row r="3500" spans="1:23" x14ac:dyDescent="0.25">
      <c r="A3500">
        <v>1</v>
      </c>
      <c r="B3500" t="s">
        <v>6880</v>
      </c>
      <c r="D3500" t="s">
        <v>6881</v>
      </c>
      <c r="E3500">
        <v>0</v>
      </c>
      <c r="F3500" t="s">
        <v>2509</v>
      </c>
      <c r="G3500" t="s">
        <v>29</v>
      </c>
      <c r="H3500">
        <v>37</v>
      </c>
      <c r="I3500" s="14">
        <v>1</v>
      </c>
      <c r="J3500" s="15">
        <v>0</v>
      </c>
      <c r="K3500" s="15">
        <v>0</v>
      </c>
      <c r="L3500" s="15">
        <v>0</v>
      </c>
      <c r="M3500">
        <v>3</v>
      </c>
      <c r="N3500">
        <v>3</v>
      </c>
      <c r="O3500">
        <v>0</v>
      </c>
      <c r="P3500">
        <v>1</v>
      </c>
      <c r="Q3500" t="s">
        <v>30</v>
      </c>
      <c r="R3500">
        <v>0.03</v>
      </c>
      <c r="S3500">
        <v>0</v>
      </c>
      <c r="T3500">
        <v>0</v>
      </c>
      <c r="U3500">
        <v>0</v>
      </c>
      <c r="V3500">
        <v>0</v>
      </c>
      <c r="W3500" s="13">
        <v>40302</v>
      </c>
    </row>
    <row r="3501" spans="1:23" x14ac:dyDescent="0.25">
      <c r="A3501">
        <v>1</v>
      </c>
      <c r="B3501" t="s">
        <v>6882</v>
      </c>
      <c r="D3501" t="s">
        <v>6883</v>
      </c>
      <c r="E3501">
        <v>0</v>
      </c>
      <c r="F3501" t="s">
        <v>2509</v>
      </c>
      <c r="G3501" t="s">
        <v>29</v>
      </c>
      <c r="H3501">
        <v>36</v>
      </c>
      <c r="I3501" s="14">
        <v>1</v>
      </c>
      <c r="J3501" s="15">
        <v>353726.02100000001</v>
      </c>
      <c r="K3501" s="15">
        <v>0</v>
      </c>
      <c r="L3501" s="15">
        <v>0</v>
      </c>
      <c r="M3501">
        <v>3</v>
      </c>
      <c r="N3501">
        <v>3</v>
      </c>
      <c r="O3501">
        <v>0</v>
      </c>
      <c r="P3501">
        <v>1</v>
      </c>
      <c r="Q3501" t="s">
        <v>30</v>
      </c>
      <c r="R3501">
        <v>0.03</v>
      </c>
      <c r="S3501">
        <v>0</v>
      </c>
      <c r="T3501">
        <v>0</v>
      </c>
      <c r="U3501">
        <v>0</v>
      </c>
      <c r="V3501">
        <v>0</v>
      </c>
      <c r="W3501" s="13">
        <v>43427</v>
      </c>
    </row>
    <row r="3502" spans="1:23" x14ac:dyDescent="0.25">
      <c r="A3502">
        <v>1</v>
      </c>
      <c r="B3502" t="s">
        <v>6882</v>
      </c>
      <c r="D3502" t="s">
        <v>6883</v>
      </c>
      <c r="E3502">
        <v>0</v>
      </c>
      <c r="F3502" t="s">
        <v>2509</v>
      </c>
      <c r="G3502" t="s">
        <v>29</v>
      </c>
      <c r="H3502">
        <v>37</v>
      </c>
      <c r="I3502" s="14">
        <v>2</v>
      </c>
      <c r="J3502" s="15">
        <v>0</v>
      </c>
      <c r="K3502" s="15">
        <v>0</v>
      </c>
      <c r="L3502" s="15">
        <v>0</v>
      </c>
      <c r="M3502">
        <v>3</v>
      </c>
      <c r="N3502">
        <v>3</v>
      </c>
      <c r="O3502">
        <v>0</v>
      </c>
      <c r="P3502">
        <v>2</v>
      </c>
      <c r="Q3502" t="s">
        <v>30</v>
      </c>
      <c r="R3502">
        <v>0.03</v>
      </c>
      <c r="S3502">
        <v>0</v>
      </c>
      <c r="T3502">
        <v>0</v>
      </c>
      <c r="U3502">
        <v>0</v>
      </c>
      <c r="V3502">
        <v>0</v>
      </c>
      <c r="W3502" s="13">
        <v>40302</v>
      </c>
    </row>
    <row r="3503" spans="1:23" x14ac:dyDescent="0.25">
      <c r="A3503">
        <v>1</v>
      </c>
      <c r="B3503" t="s">
        <v>6884</v>
      </c>
      <c r="D3503" t="s">
        <v>6885</v>
      </c>
      <c r="E3503">
        <v>0</v>
      </c>
      <c r="F3503" t="s">
        <v>2509</v>
      </c>
      <c r="G3503" t="s">
        <v>29</v>
      </c>
      <c r="H3503">
        <v>37</v>
      </c>
      <c r="I3503" s="14">
        <v>3</v>
      </c>
      <c r="J3503" s="15">
        <v>0</v>
      </c>
      <c r="K3503" s="15">
        <v>0</v>
      </c>
      <c r="L3503" s="15">
        <v>0</v>
      </c>
      <c r="M3503">
        <v>3</v>
      </c>
      <c r="N3503">
        <v>3</v>
      </c>
      <c r="O3503">
        <v>0</v>
      </c>
      <c r="P3503">
        <v>3</v>
      </c>
      <c r="Q3503" t="s">
        <v>30</v>
      </c>
      <c r="R3503">
        <v>0.03</v>
      </c>
      <c r="S3503">
        <v>0</v>
      </c>
      <c r="T3503">
        <v>0</v>
      </c>
      <c r="U3503">
        <v>0</v>
      </c>
      <c r="V3503">
        <v>0</v>
      </c>
      <c r="W3503" s="13">
        <v>40302</v>
      </c>
    </row>
    <row r="3504" spans="1:23" x14ac:dyDescent="0.25">
      <c r="A3504">
        <v>1</v>
      </c>
      <c r="B3504" t="s">
        <v>6886</v>
      </c>
      <c r="D3504" t="s">
        <v>6887</v>
      </c>
      <c r="E3504">
        <v>0</v>
      </c>
      <c r="F3504" t="s">
        <v>2509</v>
      </c>
      <c r="G3504" t="s">
        <v>29</v>
      </c>
      <c r="H3504">
        <v>37</v>
      </c>
      <c r="I3504" s="14">
        <v>1</v>
      </c>
      <c r="J3504" s="15">
        <v>0</v>
      </c>
      <c r="K3504" s="15">
        <v>0</v>
      </c>
      <c r="L3504" s="15">
        <v>0</v>
      </c>
      <c r="M3504">
        <v>3</v>
      </c>
      <c r="N3504">
        <v>3</v>
      </c>
      <c r="O3504">
        <v>0</v>
      </c>
      <c r="P3504">
        <v>1</v>
      </c>
      <c r="Q3504" t="s">
        <v>30</v>
      </c>
      <c r="R3504">
        <v>0.03</v>
      </c>
      <c r="S3504">
        <v>0</v>
      </c>
      <c r="T3504">
        <v>0</v>
      </c>
      <c r="U3504">
        <v>0</v>
      </c>
      <c r="V3504">
        <v>0</v>
      </c>
      <c r="W3504" s="13">
        <v>40302</v>
      </c>
    </row>
    <row r="3505" spans="1:23" x14ac:dyDescent="0.25">
      <c r="A3505">
        <v>1</v>
      </c>
      <c r="B3505" t="s">
        <v>6888</v>
      </c>
      <c r="D3505" t="s">
        <v>6889</v>
      </c>
      <c r="E3505">
        <v>0</v>
      </c>
      <c r="F3505" t="s">
        <v>2509</v>
      </c>
      <c r="G3505" t="s">
        <v>29</v>
      </c>
      <c r="H3505">
        <v>37</v>
      </c>
      <c r="I3505" s="14">
        <v>1</v>
      </c>
      <c r="J3505" s="15">
        <v>0</v>
      </c>
      <c r="K3505" s="15">
        <v>0</v>
      </c>
      <c r="L3505" s="15">
        <v>0</v>
      </c>
      <c r="M3505">
        <v>3</v>
      </c>
      <c r="N3505">
        <v>3</v>
      </c>
      <c r="O3505">
        <v>0</v>
      </c>
      <c r="P3505">
        <v>1</v>
      </c>
      <c r="Q3505" t="s">
        <v>30</v>
      </c>
      <c r="R3505">
        <v>0.03</v>
      </c>
      <c r="S3505">
        <v>0</v>
      </c>
      <c r="T3505">
        <v>0</v>
      </c>
      <c r="U3505">
        <v>0</v>
      </c>
      <c r="V3505">
        <v>0</v>
      </c>
      <c r="W3505" s="13">
        <v>40302</v>
      </c>
    </row>
    <row r="3506" spans="1:23" x14ac:dyDescent="0.25">
      <c r="A3506">
        <v>1</v>
      </c>
      <c r="B3506" t="s">
        <v>6890</v>
      </c>
      <c r="D3506" t="s">
        <v>6891</v>
      </c>
      <c r="E3506">
        <v>0</v>
      </c>
      <c r="F3506" t="s">
        <v>2509</v>
      </c>
      <c r="G3506" t="s">
        <v>29</v>
      </c>
      <c r="H3506">
        <v>37</v>
      </c>
      <c r="I3506" s="14">
        <v>2</v>
      </c>
      <c r="J3506" s="15">
        <v>0</v>
      </c>
      <c r="K3506" s="15">
        <v>0</v>
      </c>
      <c r="L3506" s="15">
        <v>0</v>
      </c>
      <c r="M3506">
        <v>3</v>
      </c>
      <c r="N3506">
        <v>3</v>
      </c>
      <c r="O3506">
        <v>0</v>
      </c>
      <c r="P3506">
        <v>2</v>
      </c>
      <c r="Q3506" t="s">
        <v>30</v>
      </c>
      <c r="R3506">
        <v>0.03</v>
      </c>
      <c r="S3506">
        <v>0</v>
      </c>
      <c r="T3506">
        <v>0</v>
      </c>
      <c r="U3506">
        <v>0</v>
      </c>
      <c r="V3506">
        <v>0</v>
      </c>
      <c r="W3506" s="13">
        <v>40302</v>
      </c>
    </row>
    <row r="3507" spans="1:23" x14ac:dyDescent="0.25">
      <c r="A3507">
        <v>1</v>
      </c>
      <c r="B3507" t="s">
        <v>6892</v>
      </c>
      <c r="D3507" t="s">
        <v>6893</v>
      </c>
      <c r="E3507">
        <v>0</v>
      </c>
      <c r="F3507" t="s">
        <v>2509</v>
      </c>
      <c r="G3507" t="s">
        <v>29</v>
      </c>
      <c r="H3507">
        <v>37</v>
      </c>
      <c r="I3507" s="14">
        <v>6</v>
      </c>
      <c r="J3507" s="15">
        <v>0</v>
      </c>
      <c r="K3507" s="15">
        <v>0</v>
      </c>
      <c r="L3507" s="15">
        <v>0</v>
      </c>
      <c r="M3507">
        <v>3</v>
      </c>
      <c r="N3507">
        <v>3</v>
      </c>
      <c r="O3507">
        <v>0</v>
      </c>
      <c r="P3507">
        <v>6</v>
      </c>
      <c r="Q3507" t="s">
        <v>30</v>
      </c>
      <c r="R3507">
        <v>0.03</v>
      </c>
      <c r="S3507">
        <v>0</v>
      </c>
      <c r="T3507">
        <v>0</v>
      </c>
      <c r="U3507">
        <v>0</v>
      </c>
      <c r="V3507">
        <v>0</v>
      </c>
      <c r="W3507" s="13">
        <v>40302</v>
      </c>
    </row>
    <row r="3508" spans="1:23" x14ac:dyDescent="0.25">
      <c r="A3508">
        <v>1</v>
      </c>
      <c r="B3508" t="s">
        <v>6894</v>
      </c>
      <c r="D3508" t="s">
        <v>6895</v>
      </c>
      <c r="E3508">
        <v>0</v>
      </c>
      <c r="F3508" t="s">
        <v>2509</v>
      </c>
      <c r="G3508" t="s">
        <v>29</v>
      </c>
      <c r="H3508">
        <v>37</v>
      </c>
      <c r="I3508" s="14">
        <v>1</v>
      </c>
      <c r="J3508" s="15">
        <v>0</v>
      </c>
      <c r="K3508" s="15">
        <v>0</v>
      </c>
      <c r="L3508" s="15">
        <v>0</v>
      </c>
      <c r="M3508">
        <v>3</v>
      </c>
      <c r="N3508">
        <v>3</v>
      </c>
      <c r="O3508">
        <v>0</v>
      </c>
      <c r="P3508">
        <v>1</v>
      </c>
      <c r="Q3508" t="s">
        <v>30</v>
      </c>
      <c r="R3508">
        <v>0.03</v>
      </c>
      <c r="S3508">
        <v>0</v>
      </c>
      <c r="T3508">
        <v>0</v>
      </c>
      <c r="U3508">
        <v>0</v>
      </c>
      <c r="V3508">
        <v>0</v>
      </c>
      <c r="W3508" s="13">
        <v>40302</v>
      </c>
    </row>
    <row r="3509" spans="1:23" x14ac:dyDescent="0.25">
      <c r="A3509">
        <v>1</v>
      </c>
      <c r="B3509" t="s">
        <v>6896</v>
      </c>
      <c r="D3509" t="s">
        <v>6897</v>
      </c>
      <c r="E3509">
        <v>0</v>
      </c>
      <c r="F3509" t="s">
        <v>2509</v>
      </c>
      <c r="G3509" t="s">
        <v>29</v>
      </c>
      <c r="H3509">
        <v>37</v>
      </c>
      <c r="I3509" s="14">
        <v>1</v>
      </c>
      <c r="J3509" s="15">
        <v>0</v>
      </c>
      <c r="K3509" s="15">
        <v>0</v>
      </c>
      <c r="L3509" s="15">
        <v>0</v>
      </c>
      <c r="M3509">
        <v>3</v>
      </c>
      <c r="N3509">
        <v>3</v>
      </c>
      <c r="O3509">
        <v>0</v>
      </c>
      <c r="P3509">
        <v>1</v>
      </c>
      <c r="Q3509" t="s">
        <v>30</v>
      </c>
      <c r="R3509">
        <v>0.03</v>
      </c>
      <c r="S3509">
        <v>0</v>
      </c>
      <c r="T3509">
        <v>0</v>
      </c>
      <c r="U3509">
        <v>0</v>
      </c>
      <c r="V3509">
        <v>0</v>
      </c>
      <c r="W3509" s="13">
        <v>40302</v>
      </c>
    </row>
    <row r="3510" spans="1:23" x14ac:dyDescent="0.25">
      <c r="A3510">
        <v>1</v>
      </c>
      <c r="B3510" t="s">
        <v>6898</v>
      </c>
      <c r="D3510" t="s">
        <v>6899</v>
      </c>
      <c r="E3510">
        <v>0</v>
      </c>
      <c r="F3510" t="s">
        <v>2509</v>
      </c>
      <c r="G3510" t="s">
        <v>29</v>
      </c>
      <c r="H3510">
        <v>37</v>
      </c>
      <c r="I3510" s="14">
        <v>1</v>
      </c>
      <c r="J3510" s="15">
        <v>0</v>
      </c>
      <c r="K3510" s="15">
        <v>0</v>
      </c>
      <c r="L3510" s="15">
        <v>0</v>
      </c>
      <c r="M3510">
        <v>3</v>
      </c>
      <c r="N3510">
        <v>3</v>
      </c>
      <c r="O3510">
        <v>0</v>
      </c>
      <c r="P3510">
        <v>1</v>
      </c>
      <c r="Q3510" t="s">
        <v>30</v>
      </c>
      <c r="R3510">
        <v>0.03</v>
      </c>
      <c r="S3510">
        <v>0</v>
      </c>
      <c r="T3510">
        <v>0</v>
      </c>
      <c r="U3510">
        <v>0</v>
      </c>
      <c r="V3510">
        <v>0</v>
      </c>
      <c r="W3510" s="13">
        <v>40302</v>
      </c>
    </row>
    <row r="3511" spans="1:23" x14ac:dyDescent="0.25">
      <c r="A3511">
        <v>1</v>
      </c>
      <c r="B3511" t="s">
        <v>6900</v>
      </c>
      <c r="D3511" t="s">
        <v>6901</v>
      </c>
      <c r="E3511">
        <v>0</v>
      </c>
      <c r="F3511" t="s">
        <v>2509</v>
      </c>
      <c r="G3511" t="s">
        <v>29</v>
      </c>
      <c r="H3511">
        <v>37</v>
      </c>
      <c r="I3511" s="14">
        <v>1</v>
      </c>
      <c r="J3511" s="15">
        <v>0</v>
      </c>
      <c r="K3511" s="15">
        <v>0</v>
      </c>
      <c r="L3511" s="15">
        <v>0</v>
      </c>
      <c r="M3511">
        <v>3</v>
      </c>
      <c r="N3511">
        <v>3</v>
      </c>
      <c r="O3511">
        <v>0</v>
      </c>
      <c r="P3511">
        <v>1</v>
      </c>
      <c r="Q3511" t="s">
        <v>30</v>
      </c>
      <c r="R3511">
        <v>0.03</v>
      </c>
      <c r="S3511">
        <v>0</v>
      </c>
      <c r="T3511">
        <v>0</v>
      </c>
      <c r="U3511">
        <v>0</v>
      </c>
      <c r="V3511">
        <v>0</v>
      </c>
      <c r="W3511" s="13">
        <v>40302</v>
      </c>
    </row>
    <row r="3512" spans="1:23" x14ac:dyDescent="0.25">
      <c r="A3512">
        <v>1</v>
      </c>
      <c r="B3512" t="s">
        <v>6902</v>
      </c>
      <c r="D3512" t="s">
        <v>6903</v>
      </c>
      <c r="E3512">
        <v>0</v>
      </c>
      <c r="F3512" t="s">
        <v>2509</v>
      </c>
      <c r="G3512" t="s">
        <v>29</v>
      </c>
      <c r="H3512">
        <v>37</v>
      </c>
      <c r="I3512" s="14">
        <v>1</v>
      </c>
      <c r="J3512" s="15">
        <v>0</v>
      </c>
      <c r="K3512" s="15">
        <v>0</v>
      </c>
      <c r="L3512" s="15">
        <v>0</v>
      </c>
      <c r="M3512">
        <v>3</v>
      </c>
      <c r="N3512">
        <v>3</v>
      </c>
      <c r="O3512">
        <v>0</v>
      </c>
      <c r="P3512">
        <v>1</v>
      </c>
      <c r="Q3512" t="s">
        <v>30</v>
      </c>
      <c r="R3512">
        <v>0.03</v>
      </c>
      <c r="S3512">
        <v>0</v>
      </c>
      <c r="T3512">
        <v>0</v>
      </c>
      <c r="U3512">
        <v>0</v>
      </c>
      <c r="V3512">
        <v>0</v>
      </c>
      <c r="W3512" s="13">
        <v>40302</v>
      </c>
    </row>
    <row r="3513" spans="1:23" x14ac:dyDescent="0.25">
      <c r="A3513">
        <v>1</v>
      </c>
      <c r="B3513" t="s">
        <v>6904</v>
      </c>
      <c r="D3513" t="s">
        <v>6905</v>
      </c>
      <c r="E3513">
        <v>0</v>
      </c>
      <c r="F3513" t="s">
        <v>2509</v>
      </c>
      <c r="G3513" t="s">
        <v>29</v>
      </c>
      <c r="H3513">
        <v>37</v>
      </c>
      <c r="I3513" s="14">
        <v>1</v>
      </c>
      <c r="J3513" s="15">
        <v>0</v>
      </c>
      <c r="K3513" s="15">
        <v>0</v>
      </c>
      <c r="L3513" s="15">
        <v>0</v>
      </c>
      <c r="M3513">
        <v>3</v>
      </c>
      <c r="N3513">
        <v>3</v>
      </c>
      <c r="O3513">
        <v>0</v>
      </c>
      <c r="P3513">
        <v>1</v>
      </c>
      <c r="Q3513" t="s">
        <v>30</v>
      </c>
      <c r="R3513">
        <v>0.03</v>
      </c>
      <c r="S3513">
        <v>0</v>
      </c>
      <c r="T3513">
        <v>0</v>
      </c>
      <c r="U3513">
        <v>0</v>
      </c>
      <c r="V3513">
        <v>0</v>
      </c>
      <c r="W3513" s="13">
        <v>40302</v>
      </c>
    </row>
    <row r="3514" spans="1:23" x14ac:dyDescent="0.25">
      <c r="A3514">
        <v>1</v>
      </c>
      <c r="B3514" t="s">
        <v>6906</v>
      </c>
      <c r="D3514" t="s">
        <v>6905</v>
      </c>
      <c r="E3514">
        <v>0</v>
      </c>
      <c r="F3514" t="s">
        <v>2509</v>
      </c>
      <c r="G3514" t="s">
        <v>29</v>
      </c>
      <c r="H3514">
        <v>37</v>
      </c>
      <c r="I3514" s="14">
        <v>1</v>
      </c>
      <c r="J3514" s="15">
        <v>0</v>
      </c>
      <c r="K3514" s="15">
        <v>0</v>
      </c>
      <c r="L3514" s="15">
        <v>0</v>
      </c>
      <c r="M3514">
        <v>3</v>
      </c>
      <c r="N3514">
        <v>3</v>
      </c>
      <c r="O3514">
        <v>0</v>
      </c>
      <c r="P3514">
        <v>1</v>
      </c>
      <c r="Q3514" t="s">
        <v>30</v>
      </c>
      <c r="R3514">
        <v>0.03</v>
      </c>
      <c r="S3514">
        <v>0</v>
      </c>
      <c r="T3514">
        <v>0</v>
      </c>
      <c r="U3514">
        <v>0</v>
      </c>
      <c r="V3514">
        <v>0</v>
      </c>
      <c r="W3514" s="13">
        <v>40302</v>
      </c>
    </row>
    <row r="3515" spans="1:23" x14ac:dyDescent="0.25">
      <c r="A3515">
        <v>1</v>
      </c>
      <c r="B3515" t="s">
        <v>6907</v>
      </c>
      <c r="D3515" t="s">
        <v>6908</v>
      </c>
      <c r="E3515">
        <v>0</v>
      </c>
      <c r="F3515" t="s">
        <v>2509</v>
      </c>
      <c r="G3515" t="s">
        <v>29</v>
      </c>
      <c r="H3515">
        <v>37</v>
      </c>
      <c r="I3515" s="14">
        <v>1</v>
      </c>
      <c r="J3515" s="15">
        <v>0</v>
      </c>
      <c r="K3515" s="15">
        <v>0</v>
      </c>
      <c r="L3515" s="15">
        <v>0</v>
      </c>
      <c r="M3515">
        <v>3</v>
      </c>
      <c r="N3515">
        <v>3</v>
      </c>
      <c r="O3515">
        <v>0</v>
      </c>
      <c r="P3515">
        <v>1</v>
      </c>
      <c r="Q3515" t="s">
        <v>30</v>
      </c>
      <c r="R3515">
        <v>0.03</v>
      </c>
      <c r="S3515">
        <v>0</v>
      </c>
      <c r="T3515">
        <v>0</v>
      </c>
      <c r="U3515">
        <v>0</v>
      </c>
      <c r="V3515">
        <v>0</v>
      </c>
      <c r="W3515" s="13">
        <v>40302</v>
      </c>
    </row>
    <row r="3516" spans="1:23" x14ac:dyDescent="0.25">
      <c r="A3516">
        <v>1</v>
      </c>
      <c r="B3516" t="s">
        <v>6909</v>
      </c>
      <c r="D3516" t="s">
        <v>6910</v>
      </c>
      <c r="E3516">
        <v>0</v>
      </c>
      <c r="F3516" t="s">
        <v>2509</v>
      </c>
      <c r="G3516" t="s">
        <v>29</v>
      </c>
      <c r="H3516">
        <v>37</v>
      </c>
      <c r="I3516" s="14">
        <v>1</v>
      </c>
      <c r="J3516" s="15">
        <v>0</v>
      </c>
      <c r="K3516" s="15">
        <v>0</v>
      </c>
      <c r="L3516" s="15">
        <v>0</v>
      </c>
      <c r="M3516">
        <v>3</v>
      </c>
      <c r="N3516">
        <v>3</v>
      </c>
      <c r="O3516">
        <v>0</v>
      </c>
      <c r="P3516">
        <v>1</v>
      </c>
      <c r="Q3516" t="s">
        <v>30</v>
      </c>
      <c r="R3516">
        <v>0.03</v>
      </c>
      <c r="S3516">
        <v>0</v>
      </c>
      <c r="T3516">
        <v>0</v>
      </c>
      <c r="U3516">
        <v>0</v>
      </c>
      <c r="V3516">
        <v>0</v>
      </c>
      <c r="W3516" s="13">
        <v>40302</v>
      </c>
    </row>
    <row r="3517" spans="1:23" x14ac:dyDescent="0.25">
      <c r="A3517">
        <v>1</v>
      </c>
      <c r="B3517" t="s">
        <v>6911</v>
      </c>
      <c r="D3517" t="s">
        <v>6912</v>
      </c>
      <c r="E3517">
        <v>0</v>
      </c>
      <c r="F3517" t="s">
        <v>2509</v>
      </c>
      <c r="G3517" t="s">
        <v>29</v>
      </c>
      <c r="H3517">
        <v>37</v>
      </c>
      <c r="I3517" s="14">
        <v>1</v>
      </c>
      <c r="J3517" s="15">
        <v>0</v>
      </c>
      <c r="K3517" s="15">
        <v>0</v>
      </c>
      <c r="L3517" s="15">
        <v>0</v>
      </c>
      <c r="M3517">
        <v>3</v>
      </c>
      <c r="N3517">
        <v>3</v>
      </c>
      <c r="O3517">
        <v>0</v>
      </c>
      <c r="P3517">
        <v>1</v>
      </c>
      <c r="Q3517" t="s">
        <v>30</v>
      </c>
      <c r="R3517">
        <v>0.03</v>
      </c>
      <c r="S3517">
        <v>0</v>
      </c>
      <c r="T3517">
        <v>0</v>
      </c>
      <c r="U3517">
        <v>0</v>
      </c>
      <c r="V3517">
        <v>0</v>
      </c>
      <c r="W3517" s="13">
        <v>40302</v>
      </c>
    </row>
    <row r="3518" spans="1:23" x14ac:dyDescent="0.25">
      <c r="A3518">
        <v>1</v>
      </c>
      <c r="B3518" t="s">
        <v>6913</v>
      </c>
      <c r="D3518" t="s">
        <v>6914</v>
      </c>
      <c r="E3518">
        <v>0</v>
      </c>
      <c r="F3518" t="s">
        <v>2509</v>
      </c>
      <c r="G3518" t="s">
        <v>29</v>
      </c>
      <c r="H3518">
        <v>37</v>
      </c>
      <c r="I3518" s="14">
        <v>2</v>
      </c>
      <c r="J3518" s="15">
        <v>0</v>
      </c>
      <c r="K3518" s="15">
        <v>0</v>
      </c>
      <c r="L3518" s="15">
        <v>0</v>
      </c>
      <c r="M3518">
        <v>3</v>
      </c>
      <c r="N3518">
        <v>3</v>
      </c>
      <c r="O3518">
        <v>0</v>
      </c>
      <c r="P3518">
        <v>2</v>
      </c>
      <c r="Q3518" t="s">
        <v>30</v>
      </c>
      <c r="R3518">
        <v>0.03</v>
      </c>
      <c r="S3518">
        <v>0</v>
      </c>
      <c r="T3518">
        <v>0</v>
      </c>
      <c r="U3518">
        <v>0</v>
      </c>
      <c r="V3518">
        <v>0</v>
      </c>
      <c r="W3518" s="13">
        <v>40302</v>
      </c>
    </row>
    <row r="3519" spans="1:23" x14ac:dyDescent="0.25">
      <c r="A3519">
        <v>1</v>
      </c>
      <c r="B3519" t="s">
        <v>6915</v>
      </c>
      <c r="D3519" t="s">
        <v>6916</v>
      </c>
      <c r="E3519">
        <v>0</v>
      </c>
      <c r="F3519" t="s">
        <v>2509</v>
      </c>
      <c r="G3519" t="s">
        <v>29</v>
      </c>
      <c r="H3519">
        <v>37</v>
      </c>
      <c r="I3519" s="14">
        <v>1</v>
      </c>
      <c r="J3519" s="15">
        <v>0</v>
      </c>
      <c r="K3519" s="15">
        <v>0</v>
      </c>
      <c r="L3519" s="15">
        <v>0</v>
      </c>
      <c r="M3519">
        <v>3</v>
      </c>
      <c r="N3519">
        <v>3</v>
      </c>
      <c r="O3519">
        <v>0</v>
      </c>
      <c r="P3519">
        <v>1</v>
      </c>
      <c r="Q3519" t="s">
        <v>30</v>
      </c>
      <c r="R3519">
        <v>0.03</v>
      </c>
      <c r="S3519">
        <v>0</v>
      </c>
      <c r="T3519">
        <v>0</v>
      </c>
      <c r="U3519">
        <v>0</v>
      </c>
      <c r="V3519">
        <v>0</v>
      </c>
      <c r="W3519" s="13">
        <v>40302</v>
      </c>
    </row>
    <row r="3520" spans="1:23" x14ac:dyDescent="0.25">
      <c r="A3520">
        <v>1</v>
      </c>
      <c r="B3520" t="s">
        <v>6917</v>
      </c>
      <c r="D3520" t="s">
        <v>6918</v>
      </c>
      <c r="E3520">
        <v>0</v>
      </c>
      <c r="F3520" t="s">
        <v>2509</v>
      </c>
      <c r="G3520" t="s">
        <v>29</v>
      </c>
      <c r="H3520">
        <v>37</v>
      </c>
      <c r="I3520" s="14">
        <v>2</v>
      </c>
      <c r="J3520" s="15">
        <v>0</v>
      </c>
      <c r="K3520" s="15">
        <v>0</v>
      </c>
      <c r="L3520" s="15">
        <v>0</v>
      </c>
      <c r="M3520">
        <v>3</v>
      </c>
      <c r="N3520">
        <v>3</v>
      </c>
      <c r="O3520">
        <v>0</v>
      </c>
      <c r="P3520">
        <v>2</v>
      </c>
      <c r="Q3520" t="s">
        <v>30</v>
      </c>
      <c r="R3520">
        <v>0.03</v>
      </c>
      <c r="S3520">
        <v>0</v>
      </c>
      <c r="T3520">
        <v>0</v>
      </c>
      <c r="U3520">
        <v>0</v>
      </c>
      <c r="V3520">
        <v>0</v>
      </c>
      <c r="W3520" s="13">
        <v>40302</v>
      </c>
    </row>
    <row r="3521" spans="1:23" x14ac:dyDescent="0.25">
      <c r="A3521">
        <v>1</v>
      </c>
      <c r="B3521" t="s">
        <v>6919</v>
      </c>
      <c r="D3521" t="s">
        <v>6920</v>
      </c>
      <c r="E3521">
        <v>0</v>
      </c>
      <c r="F3521" t="s">
        <v>2509</v>
      </c>
      <c r="G3521" t="s">
        <v>29</v>
      </c>
      <c r="H3521">
        <v>37</v>
      </c>
      <c r="I3521" s="14">
        <v>1</v>
      </c>
      <c r="J3521" s="15">
        <v>0</v>
      </c>
      <c r="K3521" s="15">
        <v>0</v>
      </c>
      <c r="L3521" s="15">
        <v>0</v>
      </c>
      <c r="M3521">
        <v>3</v>
      </c>
      <c r="N3521">
        <v>3</v>
      </c>
      <c r="O3521">
        <v>0</v>
      </c>
      <c r="P3521">
        <v>1</v>
      </c>
      <c r="Q3521" t="s">
        <v>30</v>
      </c>
      <c r="R3521">
        <v>0.03</v>
      </c>
      <c r="S3521">
        <v>0</v>
      </c>
      <c r="T3521">
        <v>0</v>
      </c>
      <c r="U3521">
        <v>0</v>
      </c>
      <c r="V3521">
        <v>0</v>
      </c>
      <c r="W3521" s="13">
        <v>40302</v>
      </c>
    </row>
    <row r="3522" spans="1:23" x14ac:dyDescent="0.25">
      <c r="A3522">
        <v>1</v>
      </c>
      <c r="B3522" t="s">
        <v>6921</v>
      </c>
      <c r="D3522" t="s">
        <v>6922</v>
      </c>
      <c r="E3522">
        <v>0</v>
      </c>
      <c r="F3522" t="s">
        <v>2509</v>
      </c>
      <c r="G3522" t="s">
        <v>29</v>
      </c>
      <c r="H3522">
        <v>37</v>
      </c>
      <c r="I3522" s="14">
        <v>1</v>
      </c>
      <c r="J3522" s="15">
        <v>0</v>
      </c>
      <c r="K3522" s="15">
        <v>0</v>
      </c>
      <c r="L3522" s="15">
        <v>0</v>
      </c>
      <c r="M3522">
        <v>3</v>
      </c>
      <c r="N3522">
        <v>3</v>
      </c>
      <c r="O3522">
        <v>0</v>
      </c>
      <c r="P3522">
        <v>1</v>
      </c>
      <c r="Q3522" t="s">
        <v>30</v>
      </c>
      <c r="R3522">
        <v>0.03</v>
      </c>
      <c r="S3522">
        <v>0</v>
      </c>
      <c r="T3522">
        <v>0</v>
      </c>
      <c r="U3522">
        <v>0</v>
      </c>
      <c r="V3522">
        <v>0</v>
      </c>
      <c r="W3522" s="13">
        <v>40302</v>
      </c>
    </row>
    <row r="3523" spans="1:23" x14ac:dyDescent="0.25">
      <c r="A3523">
        <v>1</v>
      </c>
      <c r="B3523" t="s">
        <v>6923</v>
      </c>
      <c r="D3523" t="s">
        <v>6924</v>
      </c>
      <c r="E3523">
        <v>0</v>
      </c>
      <c r="F3523" t="s">
        <v>2509</v>
      </c>
      <c r="G3523" t="s">
        <v>29</v>
      </c>
      <c r="H3523">
        <v>37</v>
      </c>
      <c r="I3523" s="14">
        <v>1</v>
      </c>
      <c r="J3523" s="15">
        <v>0</v>
      </c>
      <c r="K3523" s="15">
        <v>0</v>
      </c>
      <c r="L3523" s="15">
        <v>0</v>
      </c>
      <c r="M3523">
        <v>3</v>
      </c>
      <c r="N3523">
        <v>3</v>
      </c>
      <c r="O3523">
        <v>0</v>
      </c>
      <c r="P3523">
        <v>1</v>
      </c>
      <c r="Q3523" t="s">
        <v>30</v>
      </c>
      <c r="R3523">
        <v>0.03</v>
      </c>
      <c r="S3523">
        <v>0</v>
      </c>
      <c r="T3523">
        <v>0</v>
      </c>
      <c r="U3523">
        <v>0</v>
      </c>
      <c r="V3523">
        <v>0</v>
      </c>
      <c r="W3523" s="13">
        <v>40302</v>
      </c>
    </row>
    <row r="3524" spans="1:23" x14ac:dyDescent="0.25">
      <c r="A3524">
        <v>1</v>
      </c>
      <c r="B3524" t="s">
        <v>6925</v>
      </c>
      <c r="D3524" t="s">
        <v>6926</v>
      </c>
      <c r="E3524">
        <v>0</v>
      </c>
      <c r="F3524" t="s">
        <v>2509</v>
      </c>
      <c r="G3524" t="s">
        <v>29</v>
      </c>
      <c r="H3524">
        <v>37</v>
      </c>
      <c r="I3524" s="14">
        <v>1</v>
      </c>
      <c r="J3524" s="15">
        <v>0</v>
      </c>
      <c r="K3524" s="15">
        <v>0</v>
      </c>
      <c r="L3524" s="15">
        <v>0</v>
      </c>
      <c r="M3524">
        <v>3</v>
      </c>
      <c r="N3524">
        <v>3</v>
      </c>
      <c r="O3524">
        <v>0</v>
      </c>
      <c r="P3524">
        <v>1</v>
      </c>
      <c r="Q3524" t="s">
        <v>30</v>
      </c>
      <c r="R3524">
        <v>0.03</v>
      </c>
      <c r="S3524">
        <v>0</v>
      </c>
      <c r="T3524">
        <v>0</v>
      </c>
      <c r="U3524">
        <v>0</v>
      </c>
      <c r="V3524">
        <v>0</v>
      </c>
      <c r="W3524" s="13">
        <v>40302</v>
      </c>
    </row>
    <row r="3525" spans="1:23" x14ac:dyDescent="0.25">
      <c r="A3525">
        <v>1</v>
      </c>
      <c r="B3525" t="s">
        <v>6927</v>
      </c>
      <c r="D3525" t="s">
        <v>6928</v>
      </c>
      <c r="E3525">
        <v>0</v>
      </c>
      <c r="F3525" t="s">
        <v>2509</v>
      </c>
      <c r="G3525" t="s">
        <v>29</v>
      </c>
      <c r="H3525">
        <v>37</v>
      </c>
      <c r="I3525" s="14">
        <v>1</v>
      </c>
      <c r="J3525" s="15">
        <v>0</v>
      </c>
      <c r="K3525" s="15">
        <v>0</v>
      </c>
      <c r="L3525" s="15">
        <v>0</v>
      </c>
      <c r="M3525">
        <v>3</v>
      </c>
      <c r="N3525">
        <v>3</v>
      </c>
      <c r="O3525">
        <v>0</v>
      </c>
      <c r="P3525">
        <v>1</v>
      </c>
      <c r="Q3525" t="s">
        <v>30</v>
      </c>
      <c r="R3525">
        <v>0.03</v>
      </c>
      <c r="S3525">
        <v>0</v>
      </c>
      <c r="T3525">
        <v>0</v>
      </c>
      <c r="U3525">
        <v>0</v>
      </c>
      <c r="V3525">
        <v>0</v>
      </c>
      <c r="W3525" s="13">
        <v>40302</v>
      </c>
    </row>
    <row r="3526" spans="1:23" x14ac:dyDescent="0.25">
      <c r="A3526">
        <v>1</v>
      </c>
      <c r="B3526" t="s">
        <v>6929</v>
      </c>
      <c r="D3526" t="s">
        <v>6930</v>
      </c>
      <c r="E3526">
        <v>0</v>
      </c>
      <c r="F3526" t="s">
        <v>2509</v>
      </c>
      <c r="G3526" t="s">
        <v>29</v>
      </c>
      <c r="H3526">
        <v>37</v>
      </c>
      <c r="I3526" s="14">
        <v>1</v>
      </c>
      <c r="J3526" s="15">
        <v>0</v>
      </c>
      <c r="K3526" s="15">
        <v>0</v>
      </c>
      <c r="L3526" s="15">
        <v>0</v>
      </c>
      <c r="M3526">
        <v>3</v>
      </c>
      <c r="N3526">
        <v>3</v>
      </c>
      <c r="O3526">
        <v>0</v>
      </c>
      <c r="P3526">
        <v>1</v>
      </c>
      <c r="Q3526" t="s">
        <v>30</v>
      </c>
      <c r="R3526">
        <v>0.03</v>
      </c>
      <c r="S3526">
        <v>0</v>
      </c>
      <c r="T3526">
        <v>0</v>
      </c>
      <c r="U3526">
        <v>0</v>
      </c>
      <c r="V3526">
        <v>0</v>
      </c>
      <c r="W3526" s="13">
        <v>40302</v>
      </c>
    </row>
    <row r="3527" spans="1:23" x14ac:dyDescent="0.25">
      <c r="A3527">
        <v>1</v>
      </c>
      <c r="B3527" t="s">
        <v>6931</v>
      </c>
      <c r="D3527" t="s">
        <v>6932</v>
      </c>
      <c r="E3527">
        <v>0</v>
      </c>
      <c r="F3527" t="s">
        <v>2509</v>
      </c>
      <c r="G3527" t="s">
        <v>29</v>
      </c>
      <c r="H3527">
        <v>37</v>
      </c>
      <c r="I3527" s="14">
        <v>1</v>
      </c>
      <c r="J3527" s="15">
        <v>0</v>
      </c>
      <c r="K3527" s="15">
        <v>0</v>
      </c>
      <c r="L3527" s="15">
        <v>0</v>
      </c>
      <c r="M3527">
        <v>3</v>
      </c>
      <c r="N3527">
        <v>3</v>
      </c>
      <c r="O3527">
        <v>0</v>
      </c>
      <c r="P3527">
        <v>1</v>
      </c>
      <c r="Q3527" t="s">
        <v>30</v>
      </c>
      <c r="R3527">
        <v>0.03</v>
      </c>
      <c r="S3527">
        <v>0</v>
      </c>
      <c r="T3527">
        <v>0</v>
      </c>
      <c r="U3527">
        <v>0</v>
      </c>
      <c r="V3527">
        <v>0</v>
      </c>
      <c r="W3527" s="13">
        <v>40302</v>
      </c>
    </row>
    <row r="3528" spans="1:23" x14ac:dyDescent="0.25">
      <c r="A3528">
        <v>1</v>
      </c>
      <c r="B3528" t="s">
        <v>6933</v>
      </c>
      <c r="D3528" t="s">
        <v>6934</v>
      </c>
      <c r="E3528">
        <v>0</v>
      </c>
      <c r="F3528" t="s">
        <v>2509</v>
      </c>
      <c r="G3528" t="s">
        <v>29</v>
      </c>
      <c r="H3528">
        <v>37</v>
      </c>
      <c r="I3528" s="14">
        <v>1</v>
      </c>
      <c r="J3528" s="15">
        <v>0</v>
      </c>
      <c r="K3528" s="15">
        <v>0</v>
      </c>
      <c r="L3528" s="15">
        <v>0</v>
      </c>
      <c r="M3528">
        <v>3</v>
      </c>
      <c r="N3528">
        <v>3</v>
      </c>
      <c r="O3528">
        <v>0</v>
      </c>
      <c r="P3528">
        <v>1</v>
      </c>
      <c r="Q3528" t="s">
        <v>30</v>
      </c>
      <c r="R3528">
        <v>0.03</v>
      </c>
      <c r="S3528">
        <v>0</v>
      </c>
      <c r="T3528">
        <v>0</v>
      </c>
      <c r="U3528">
        <v>0</v>
      </c>
      <c r="V3528">
        <v>0</v>
      </c>
      <c r="W3528" s="13">
        <v>40302</v>
      </c>
    </row>
    <row r="3529" spans="1:23" x14ac:dyDescent="0.25">
      <c r="A3529">
        <v>1</v>
      </c>
      <c r="B3529" t="s">
        <v>6935</v>
      </c>
      <c r="D3529" t="s">
        <v>6936</v>
      </c>
      <c r="E3529">
        <v>0</v>
      </c>
      <c r="F3529" t="s">
        <v>2509</v>
      </c>
      <c r="G3529" t="s">
        <v>29</v>
      </c>
      <c r="H3529">
        <v>37</v>
      </c>
      <c r="I3529" s="14">
        <v>1</v>
      </c>
      <c r="J3529" s="15">
        <v>0</v>
      </c>
      <c r="K3529" s="15">
        <v>0</v>
      </c>
      <c r="L3529" s="15">
        <v>0</v>
      </c>
      <c r="M3529">
        <v>3</v>
      </c>
      <c r="N3529">
        <v>3</v>
      </c>
      <c r="O3529">
        <v>0</v>
      </c>
      <c r="P3529">
        <v>1</v>
      </c>
      <c r="Q3529" t="s">
        <v>30</v>
      </c>
      <c r="R3529">
        <v>0.03</v>
      </c>
      <c r="S3529">
        <v>0</v>
      </c>
      <c r="T3529">
        <v>0</v>
      </c>
      <c r="U3529">
        <v>0</v>
      </c>
      <c r="V3529">
        <v>0</v>
      </c>
      <c r="W3529" s="13">
        <v>40302</v>
      </c>
    </row>
    <row r="3530" spans="1:23" x14ac:dyDescent="0.25">
      <c r="A3530">
        <v>1</v>
      </c>
      <c r="B3530" t="s">
        <v>6937</v>
      </c>
      <c r="D3530" t="s">
        <v>6938</v>
      </c>
      <c r="E3530">
        <v>0</v>
      </c>
      <c r="F3530" t="s">
        <v>2509</v>
      </c>
      <c r="G3530" t="s">
        <v>29</v>
      </c>
      <c r="H3530">
        <v>37</v>
      </c>
      <c r="I3530" s="14">
        <v>1</v>
      </c>
      <c r="J3530" s="15">
        <v>0</v>
      </c>
      <c r="K3530" s="15">
        <v>0</v>
      </c>
      <c r="L3530" s="15">
        <v>0</v>
      </c>
      <c r="M3530">
        <v>3</v>
      </c>
      <c r="N3530">
        <v>3</v>
      </c>
      <c r="O3530">
        <v>0</v>
      </c>
      <c r="P3530">
        <v>1</v>
      </c>
      <c r="Q3530" t="s">
        <v>30</v>
      </c>
      <c r="R3530">
        <v>0.03</v>
      </c>
      <c r="S3530">
        <v>0</v>
      </c>
      <c r="T3530">
        <v>0</v>
      </c>
      <c r="U3530">
        <v>0</v>
      </c>
      <c r="V3530">
        <v>0</v>
      </c>
      <c r="W3530" s="13">
        <v>40302</v>
      </c>
    </row>
    <row r="3531" spans="1:23" x14ac:dyDescent="0.25">
      <c r="A3531">
        <v>1</v>
      </c>
      <c r="B3531" t="s">
        <v>6939</v>
      </c>
      <c r="D3531" t="s">
        <v>6940</v>
      </c>
      <c r="E3531">
        <v>0</v>
      </c>
      <c r="F3531" t="s">
        <v>2509</v>
      </c>
      <c r="G3531" t="s">
        <v>29</v>
      </c>
      <c r="H3531">
        <v>37</v>
      </c>
      <c r="I3531" s="14">
        <v>2</v>
      </c>
      <c r="J3531" s="15">
        <v>0</v>
      </c>
      <c r="K3531" s="15">
        <v>0</v>
      </c>
      <c r="L3531" s="15">
        <v>0</v>
      </c>
      <c r="M3531">
        <v>3</v>
      </c>
      <c r="N3531">
        <v>3</v>
      </c>
      <c r="O3531">
        <v>0</v>
      </c>
      <c r="P3531">
        <v>2</v>
      </c>
      <c r="Q3531" t="s">
        <v>30</v>
      </c>
      <c r="R3531">
        <v>0.03</v>
      </c>
      <c r="S3531">
        <v>0</v>
      </c>
      <c r="T3531">
        <v>0</v>
      </c>
      <c r="U3531">
        <v>0</v>
      </c>
      <c r="V3531">
        <v>0</v>
      </c>
      <c r="W3531" s="13">
        <v>40302</v>
      </c>
    </row>
    <row r="3532" spans="1:23" x14ac:dyDescent="0.25">
      <c r="A3532">
        <v>1</v>
      </c>
      <c r="B3532" t="s">
        <v>6941</v>
      </c>
      <c r="D3532" t="s">
        <v>6942</v>
      </c>
      <c r="E3532">
        <v>0</v>
      </c>
      <c r="F3532" t="s">
        <v>2509</v>
      </c>
      <c r="G3532" t="s">
        <v>29</v>
      </c>
      <c r="H3532">
        <v>37</v>
      </c>
      <c r="I3532" s="14">
        <v>1</v>
      </c>
      <c r="J3532" s="15">
        <v>0</v>
      </c>
      <c r="K3532" s="15">
        <v>0</v>
      </c>
      <c r="L3532" s="15">
        <v>0</v>
      </c>
      <c r="M3532">
        <v>3</v>
      </c>
      <c r="N3532">
        <v>3</v>
      </c>
      <c r="O3532">
        <v>0</v>
      </c>
      <c r="P3532">
        <v>1</v>
      </c>
      <c r="Q3532" t="s">
        <v>30</v>
      </c>
      <c r="R3532">
        <v>0.03</v>
      </c>
      <c r="S3532">
        <v>0</v>
      </c>
      <c r="T3532">
        <v>0</v>
      </c>
      <c r="U3532">
        <v>0</v>
      </c>
      <c r="V3532">
        <v>0</v>
      </c>
      <c r="W3532" s="13">
        <v>40302</v>
      </c>
    </row>
    <row r="3533" spans="1:23" x14ac:dyDescent="0.25">
      <c r="A3533">
        <v>1</v>
      </c>
      <c r="B3533" t="s">
        <v>6943</v>
      </c>
      <c r="D3533" t="s">
        <v>6944</v>
      </c>
      <c r="E3533">
        <v>0</v>
      </c>
      <c r="F3533" t="s">
        <v>2509</v>
      </c>
      <c r="G3533" t="s">
        <v>29</v>
      </c>
      <c r="H3533">
        <v>37</v>
      </c>
      <c r="I3533" s="14">
        <v>1</v>
      </c>
      <c r="J3533" s="15">
        <v>0</v>
      </c>
      <c r="K3533" s="15">
        <v>0</v>
      </c>
      <c r="L3533" s="15">
        <v>0</v>
      </c>
      <c r="M3533">
        <v>3</v>
      </c>
      <c r="N3533">
        <v>3</v>
      </c>
      <c r="O3533">
        <v>0</v>
      </c>
      <c r="P3533">
        <v>1</v>
      </c>
      <c r="Q3533" t="s">
        <v>30</v>
      </c>
      <c r="R3533">
        <v>0.03</v>
      </c>
      <c r="S3533">
        <v>0</v>
      </c>
      <c r="T3533">
        <v>0</v>
      </c>
      <c r="U3533">
        <v>0</v>
      </c>
      <c r="V3533">
        <v>0</v>
      </c>
      <c r="W3533" s="13">
        <v>40302</v>
      </c>
    </row>
    <row r="3534" spans="1:23" x14ac:dyDescent="0.25">
      <c r="A3534">
        <v>1</v>
      </c>
      <c r="B3534" t="s">
        <v>6945</v>
      </c>
      <c r="D3534" t="s">
        <v>6946</v>
      </c>
      <c r="E3534">
        <v>0</v>
      </c>
      <c r="F3534" t="s">
        <v>2509</v>
      </c>
      <c r="G3534" t="s">
        <v>29</v>
      </c>
      <c r="H3534">
        <v>37</v>
      </c>
      <c r="I3534" s="14">
        <v>1</v>
      </c>
      <c r="J3534" s="15">
        <v>0</v>
      </c>
      <c r="K3534" s="15">
        <v>0</v>
      </c>
      <c r="L3534" s="15">
        <v>0</v>
      </c>
      <c r="M3534">
        <v>3</v>
      </c>
      <c r="N3534">
        <v>3</v>
      </c>
      <c r="O3534">
        <v>0</v>
      </c>
      <c r="P3534">
        <v>1</v>
      </c>
      <c r="Q3534" t="s">
        <v>30</v>
      </c>
      <c r="R3534">
        <v>0.03</v>
      </c>
      <c r="S3534">
        <v>0</v>
      </c>
      <c r="T3534">
        <v>0</v>
      </c>
      <c r="U3534">
        <v>0</v>
      </c>
      <c r="V3534">
        <v>0</v>
      </c>
      <c r="W3534" s="13">
        <v>40302</v>
      </c>
    </row>
    <row r="3535" spans="1:23" x14ac:dyDescent="0.25">
      <c r="A3535">
        <v>1</v>
      </c>
      <c r="B3535" t="s">
        <v>6947</v>
      </c>
      <c r="D3535" t="s">
        <v>6948</v>
      </c>
      <c r="E3535">
        <v>0</v>
      </c>
      <c r="F3535" t="s">
        <v>2509</v>
      </c>
      <c r="G3535" t="s">
        <v>29</v>
      </c>
      <c r="H3535">
        <v>37</v>
      </c>
      <c r="I3535" s="14">
        <v>1</v>
      </c>
      <c r="J3535" s="15">
        <v>0</v>
      </c>
      <c r="K3535" s="15">
        <v>0</v>
      </c>
      <c r="L3535" s="15">
        <v>0</v>
      </c>
      <c r="M3535">
        <v>3</v>
      </c>
      <c r="N3535">
        <v>3</v>
      </c>
      <c r="O3535">
        <v>0</v>
      </c>
      <c r="P3535">
        <v>1</v>
      </c>
      <c r="Q3535" t="s">
        <v>30</v>
      </c>
      <c r="R3535">
        <v>0.03</v>
      </c>
      <c r="S3535">
        <v>0</v>
      </c>
      <c r="T3535">
        <v>0</v>
      </c>
      <c r="U3535">
        <v>0</v>
      </c>
      <c r="V3535">
        <v>0</v>
      </c>
      <c r="W3535" s="13">
        <v>40302</v>
      </c>
    </row>
    <row r="3536" spans="1:23" x14ac:dyDescent="0.25">
      <c r="A3536">
        <v>1</v>
      </c>
      <c r="B3536" t="s">
        <v>6949</v>
      </c>
      <c r="D3536" t="s">
        <v>6950</v>
      </c>
      <c r="E3536">
        <v>0</v>
      </c>
      <c r="F3536" t="s">
        <v>2509</v>
      </c>
      <c r="G3536" t="s">
        <v>29</v>
      </c>
      <c r="H3536">
        <v>37</v>
      </c>
      <c r="I3536" s="14">
        <v>1</v>
      </c>
      <c r="J3536" s="15">
        <v>0</v>
      </c>
      <c r="K3536" s="15">
        <v>0</v>
      </c>
      <c r="L3536" s="15">
        <v>0</v>
      </c>
      <c r="M3536">
        <v>3</v>
      </c>
      <c r="N3536">
        <v>3</v>
      </c>
      <c r="O3536">
        <v>0</v>
      </c>
      <c r="P3536">
        <v>1</v>
      </c>
      <c r="Q3536" t="s">
        <v>30</v>
      </c>
      <c r="R3536">
        <v>0.03</v>
      </c>
      <c r="S3536">
        <v>0</v>
      </c>
      <c r="T3536">
        <v>0</v>
      </c>
      <c r="U3536">
        <v>0</v>
      </c>
      <c r="V3536">
        <v>0</v>
      </c>
      <c r="W3536" s="13">
        <v>40302</v>
      </c>
    </row>
    <row r="3537" spans="1:23" x14ac:dyDescent="0.25">
      <c r="A3537">
        <v>1</v>
      </c>
      <c r="B3537" t="s">
        <v>6951</v>
      </c>
      <c r="D3537" t="s">
        <v>6952</v>
      </c>
      <c r="E3537">
        <v>0</v>
      </c>
      <c r="F3537" t="s">
        <v>2509</v>
      </c>
      <c r="G3537" t="s">
        <v>29</v>
      </c>
      <c r="H3537">
        <v>37</v>
      </c>
      <c r="I3537" s="14">
        <v>1</v>
      </c>
      <c r="J3537" s="15">
        <v>0</v>
      </c>
      <c r="K3537" s="15">
        <v>0</v>
      </c>
      <c r="L3537" s="15">
        <v>0</v>
      </c>
      <c r="M3537">
        <v>3</v>
      </c>
      <c r="N3537">
        <v>3</v>
      </c>
      <c r="O3537">
        <v>0</v>
      </c>
      <c r="P3537">
        <v>1</v>
      </c>
      <c r="Q3537" t="s">
        <v>30</v>
      </c>
      <c r="R3537">
        <v>0.03</v>
      </c>
      <c r="S3537">
        <v>0</v>
      </c>
      <c r="T3537">
        <v>0</v>
      </c>
      <c r="U3537">
        <v>0</v>
      </c>
      <c r="V3537">
        <v>0</v>
      </c>
      <c r="W3537" s="13">
        <v>40302</v>
      </c>
    </row>
    <row r="3538" spans="1:23" x14ac:dyDescent="0.25">
      <c r="A3538">
        <v>1</v>
      </c>
      <c r="B3538" t="s">
        <v>6953</v>
      </c>
      <c r="D3538" t="s">
        <v>6954</v>
      </c>
      <c r="E3538">
        <v>0</v>
      </c>
      <c r="F3538" t="s">
        <v>2509</v>
      </c>
      <c r="G3538" t="s">
        <v>29</v>
      </c>
      <c r="H3538">
        <v>37</v>
      </c>
      <c r="I3538" s="14">
        <v>1</v>
      </c>
      <c r="J3538" s="15">
        <v>0</v>
      </c>
      <c r="K3538" s="15">
        <v>0</v>
      </c>
      <c r="L3538" s="15">
        <v>0</v>
      </c>
      <c r="M3538">
        <v>3</v>
      </c>
      <c r="N3538">
        <v>3</v>
      </c>
      <c r="O3538">
        <v>0</v>
      </c>
      <c r="P3538">
        <v>1</v>
      </c>
      <c r="Q3538" t="s">
        <v>30</v>
      </c>
      <c r="R3538">
        <v>0.03</v>
      </c>
      <c r="S3538">
        <v>0</v>
      </c>
      <c r="T3538">
        <v>0</v>
      </c>
      <c r="U3538">
        <v>0</v>
      </c>
      <c r="V3538">
        <v>0</v>
      </c>
      <c r="W3538" s="13">
        <v>40302</v>
      </c>
    </row>
    <row r="3539" spans="1:23" x14ac:dyDescent="0.25">
      <c r="A3539">
        <v>1</v>
      </c>
      <c r="B3539" t="s">
        <v>6955</v>
      </c>
      <c r="D3539" t="s">
        <v>6956</v>
      </c>
      <c r="E3539">
        <v>0</v>
      </c>
      <c r="F3539" t="s">
        <v>2509</v>
      </c>
      <c r="G3539" t="s">
        <v>29</v>
      </c>
      <c r="H3539">
        <v>37</v>
      </c>
      <c r="I3539" s="14">
        <v>2</v>
      </c>
      <c r="J3539" s="15">
        <v>0</v>
      </c>
      <c r="K3539" s="15">
        <v>0</v>
      </c>
      <c r="L3539" s="15">
        <v>0</v>
      </c>
      <c r="M3539">
        <v>3</v>
      </c>
      <c r="N3539">
        <v>3</v>
      </c>
      <c r="O3539">
        <v>0</v>
      </c>
      <c r="P3539">
        <v>2</v>
      </c>
      <c r="Q3539" t="s">
        <v>30</v>
      </c>
      <c r="R3539">
        <v>0.03</v>
      </c>
      <c r="S3539">
        <v>0</v>
      </c>
      <c r="T3539">
        <v>0</v>
      </c>
      <c r="U3539">
        <v>0</v>
      </c>
      <c r="V3539">
        <v>0</v>
      </c>
      <c r="W3539" s="13">
        <v>40302</v>
      </c>
    </row>
    <row r="3540" spans="1:23" x14ac:dyDescent="0.25">
      <c r="A3540">
        <v>1</v>
      </c>
      <c r="B3540" t="s">
        <v>6957</v>
      </c>
      <c r="D3540" t="s">
        <v>6958</v>
      </c>
      <c r="E3540">
        <v>0</v>
      </c>
      <c r="F3540" t="s">
        <v>2509</v>
      </c>
      <c r="G3540" t="s">
        <v>29</v>
      </c>
      <c r="H3540">
        <v>37</v>
      </c>
      <c r="I3540" s="14">
        <v>1</v>
      </c>
      <c r="J3540" s="15">
        <v>0</v>
      </c>
      <c r="K3540" s="15">
        <v>0</v>
      </c>
      <c r="L3540" s="15">
        <v>0</v>
      </c>
      <c r="M3540">
        <v>3</v>
      </c>
      <c r="N3540">
        <v>3</v>
      </c>
      <c r="O3540">
        <v>0</v>
      </c>
      <c r="P3540">
        <v>1</v>
      </c>
      <c r="Q3540" t="s">
        <v>30</v>
      </c>
      <c r="R3540">
        <v>0.03</v>
      </c>
      <c r="S3540">
        <v>0</v>
      </c>
      <c r="T3540">
        <v>0</v>
      </c>
      <c r="U3540">
        <v>0</v>
      </c>
      <c r="V3540">
        <v>0</v>
      </c>
      <c r="W3540" s="13">
        <v>40302</v>
      </c>
    </row>
    <row r="3541" spans="1:23" x14ac:dyDescent="0.25">
      <c r="A3541">
        <v>1</v>
      </c>
      <c r="B3541" t="s">
        <v>6959</v>
      </c>
      <c r="D3541" t="s">
        <v>6960</v>
      </c>
      <c r="E3541">
        <v>0</v>
      </c>
      <c r="F3541" t="s">
        <v>2509</v>
      </c>
      <c r="G3541" t="s">
        <v>29</v>
      </c>
      <c r="H3541">
        <v>37</v>
      </c>
      <c r="I3541" s="14">
        <v>1</v>
      </c>
      <c r="J3541" s="15">
        <v>0</v>
      </c>
      <c r="K3541" s="15">
        <v>0</v>
      </c>
      <c r="L3541" s="15">
        <v>0</v>
      </c>
      <c r="M3541">
        <v>3</v>
      </c>
      <c r="N3541">
        <v>3</v>
      </c>
      <c r="O3541">
        <v>0</v>
      </c>
      <c r="P3541">
        <v>1</v>
      </c>
      <c r="Q3541" t="s">
        <v>30</v>
      </c>
      <c r="R3541">
        <v>0.03</v>
      </c>
      <c r="S3541">
        <v>0</v>
      </c>
      <c r="T3541">
        <v>0</v>
      </c>
      <c r="U3541">
        <v>0</v>
      </c>
      <c r="V3541">
        <v>0</v>
      </c>
      <c r="W3541" s="13">
        <v>40302</v>
      </c>
    </row>
    <row r="3542" spans="1:23" x14ac:dyDescent="0.25">
      <c r="A3542">
        <v>1</v>
      </c>
      <c r="B3542" t="s">
        <v>6961</v>
      </c>
      <c r="D3542" t="s">
        <v>6962</v>
      </c>
      <c r="E3542">
        <v>0</v>
      </c>
      <c r="F3542" t="s">
        <v>2509</v>
      </c>
      <c r="G3542" t="s">
        <v>29</v>
      </c>
      <c r="H3542">
        <v>37</v>
      </c>
      <c r="I3542" s="14">
        <v>1</v>
      </c>
      <c r="J3542" s="15">
        <v>0</v>
      </c>
      <c r="K3542" s="15">
        <v>0</v>
      </c>
      <c r="L3542" s="15">
        <v>0</v>
      </c>
      <c r="M3542">
        <v>3</v>
      </c>
      <c r="N3542">
        <v>3</v>
      </c>
      <c r="O3542">
        <v>0</v>
      </c>
      <c r="P3542">
        <v>1</v>
      </c>
      <c r="Q3542" t="s">
        <v>30</v>
      </c>
      <c r="R3542">
        <v>0.03</v>
      </c>
      <c r="S3542">
        <v>0</v>
      </c>
      <c r="T3542">
        <v>0</v>
      </c>
      <c r="U3542">
        <v>0</v>
      </c>
      <c r="V3542">
        <v>0</v>
      </c>
      <c r="W3542" s="13">
        <v>40302</v>
      </c>
    </row>
    <row r="3543" spans="1:23" x14ac:dyDescent="0.25">
      <c r="A3543">
        <v>1</v>
      </c>
      <c r="B3543" t="s">
        <v>6963</v>
      </c>
      <c r="D3543" t="s">
        <v>6964</v>
      </c>
      <c r="E3543">
        <v>0</v>
      </c>
      <c r="F3543" t="s">
        <v>2509</v>
      </c>
      <c r="G3543" t="s">
        <v>29</v>
      </c>
      <c r="H3543">
        <v>37</v>
      </c>
      <c r="I3543" s="14">
        <v>1</v>
      </c>
      <c r="J3543" s="15">
        <v>0</v>
      </c>
      <c r="K3543" s="15">
        <v>0</v>
      </c>
      <c r="L3543" s="15">
        <v>0</v>
      </c>
      <c r="M3543">
        <v>3</v>
      </c>
      <c r="N3543">
        <v>3</v>
      </c>
      <c r="O3543">
        <v>0</v>
      </c>
      <c r="P3543">
        <v>1</v>
      </c>
      <c r="Q3543" t="s">
        <v>30</v>
      </c>
      <c r="R3543">
        <v>0.03</v>
      </c>
      <c r="S3543">
        <v>0</v>
      </c>
      <c r="T3543">
        <v>0</v>
      </c>
      <c r="U3543">
        <v>0</v>
      </c>
      <c r="V3543">
        <v>0</v>
      </c>
      <c r="W3543" s="13">
        <v>40302</v>
      </c>
    </row>
    <row r="3544" spans="1:23" x14ac:dyDescent="0.25">
      <c r="A3544">
        <v>1</v>
      </c>
      <c r="B3544" t="s">
        <v>6965</v>
      </c>
      <c r="D3544" t="s">
        <v>6966</v>
      </c>
      <c r="E3544">
        <v>0</v>
      </c>
      <c r="F3544" t="s">
        <v>2509</v>
      </c>
      <c r="G3544" t="s">
        <v>29</v>
      </c>
      <c r="H3544">
        <v>37</v>
      </c>
      <c r="I3544" s="14">
        <v>1</v>
      </c>
      <c r="J3544" s="15">
        <v>0</v>
      </c>
      <c r="K3544" s="15">
        <v>0</v>
      </c>
      <c r="L3544" s="15">
        <v>0</v>
      </c>
      <c r="M3544">
        <v>3</v>
      </c>
      <c r="N3544">
        <v>3</v>
      </c>
      <c r="O3544">
        <v>0</v>
      </c>
      <c r="P3544">
        <v>1</v>
      </c>
      <c r="Q3544" t="s">
        <v>30</v>
      </c>
      <c r="R3544">
        <v>0.03</v>
      </c>
      <c r="S3544">
        <v>0</v>
      </c>
      <c r="T3544">
        <v>0</v>
      </c>
      <c r="U3544">
        <v>0</v>
      </c>
      <c r="V3544">
        <v>0</v>
      </c>
      <c r="W3544" s="13">
        <v>40302</v>
      </c>
    </row>
    <row r="3545" spans="1:23" x14ac:dyDescent="0.25">
      <c r="A3545">
        <v>1</v>
      </c>
      <c r="B3545" t="s">
        <v>6967</v>
      </c>
      <c r="D3545" t="s">
        <v>6968</v>
      </c>
      <c r="E3545">
        <v>0</v>
      </c>
      <c r="F3545" t="s">
        <v>2509</v>
      </c>
      <c r="G3545" t="s">
        <v>29</v>
      </c>
      <c r="H3545">
        <v>37</v>
      </c>
      <c r="I3545" s="14">
        <v>1</v>
      </c>
      <c r="J3545" s="15">
        <v>0</v>
      </c>
      <c r="K3545" s="15">
        <v>0</v>
      </c>
      <c r="L3545" s="15">
        <v>0</v>
      </c>
      <c r="M3545">
        <v>3</v>
      </c>
      <c r="N3545">
        <v>3</v>
      </c>
      <c r="O3545">
        <v>0</v>
      </c>
      <c r="P3545">
        <v>1</v>
      </c>
      <c r="Q3545" t="s">
        <v>30</v>
      </c>
      <c r="R3545">
        <v>0.03</v>
      </c>
      <c r="S3545">
        <v>0</v>
      </c>
      <c r="T3545">
        <v>0</v>
      </c>
      <c r="U3545">
        <v>0</v>
      </c>
      <c r="V3545">
        <v>0</v>
      </c>
      <c r="W3545" s="13">
        <v>40302</v>
      </c>
    </row>
    <row r="3546" spans="1:23" x14ac:dyDescent="0.25">
      <c r="A3546">
        <v>1</v>
      </c>
      <c r="B3546" t="s">
        <v>6969</v>
      </c>
      <c r="D3546" t="s">
        <v>6970</v>
      </c>
      <c r="E3546">
        <v>0</v>
      </c>
      <c r="F3546" t="s">
        <v>5888</v>
      </c>
      <c r="G3546" t="s">
        <v>29</v>
      </c>
      <c r="H3546">
        <v>37</v>
      </c>
      <c r="I3546" s="14">
        <v>1</v>
      </c>
      <c r="J3546" s="15">
        <v>0</v>
      </c>
      <c r="K3546" s="15">
        <v>0</v>
      </c>
      <c r="L3546" s="15">
        <v>0</v>
      </c>
      <c r="M3546">
        <v>3</v>
      </c>
      <c r="N3546">
        <v>3</v>
      </c>
      <c r="O3546">
        <v>0</v>
      </c>
      <c r="P3546">
        <v>1</v>
      </c>
      <c r="Q3546" t="s">
        <v>30</v>
      </c>
      <c r="R3546">
        <v>0.03</v>
      </c>
      <c r="S3546">
        <v>0</v>
      </c>
      <c r="T3546">
        <v>0</v>
      </c>
      <c r="U3546">
        <v>0</v>
      </c>
      <c r="V3546">
        <v>0</v>
      </c>
      <c r="W3546" s="13">
        <v>40302</v>
      </c>
    </row>
    <row r="3547" spans="1:23" x14ac:dyDescent="0.25">
      <c r="A3547">
        <v>1</v>
      </c>
      <c r="B3547" t="s">
        <v>6971</v>
      </c>
      <c r="D3547" t="s">
        <v>6972</v>
      </c>
      <c r="E3547">
        <v>0</v>
      </c>
      <c r="F3547" t="s">
        <v>2509</v>
      </c>
      <c r="G3547" t="s">
        <v>29</v>
      </c>
      <c r="H3547">
        <v>36</v>
      </c>
      <c r="I3547" s="14">
        <v>1</v>
      </c>
      <c r="J3547" s="15">
        <v>353726.02100000001</v>
      </c>
      <c r="K3547" s="15">
        <v>0</v>
      </c>
      <c r="L3547" s="15">
        <v>0</v>
      </c>
      <c r="M3547">
        <v>3</v>
      </c>
      <c r="N3547">
        <v>3</v>
      </c>
      <c r="O3547">
        <v>0</v>
      </c>
      <c r="P3547">
        <v>1</v>
      </c>
      <c r="Q3547" t="s">
        <v>30</v>
      </c>
      <c r="R3547">
        <v>0.03</v>
      </c>
      <c r="S3547">
        <v>0</v>
      </c>
      <c r="T3547">
        <v>0</v>
      </c>
      <c r="U3547">
        <v>0</v>
      </c>
      <c r="V3547">
        <v>0</v>
      </c>
      <c r="W3547" s="13">
        <v>40302</v>
      </c>
    </row>
    <row r="3548" spans="1:23" x14ac:dyDescent="0.25">
      <c r="A3548">
        <v>1</v>
      </c>
      <c r="B3548" t="s">
        <v>6971</v>
      </c>
      <c r="D3548" t="s">
        <v>6972</v>
      </c>
      <c r="E3548">
        <v>0</v>
      </c>
      <c r="F3548" t="s">
        <v>2509</v>
      </c>
      <c r="G3548" t="s">
        <v>29</v>
      </c>
      <c r="H3548">
        <v>37</v>
      </c>
      <c r="I3548" s="14">
        <v>2</v>
      </c>
      <c r="J3548" s="15">
        <v>0</v>
      </c>
      <c r="K3548" s="15">
        <v>0</v>
      </c>
      <c r="L3548" s="15">
        <v>0</v>
      </c>
      <c r="M3548">
        <v>3</v>
      </c>
      <c r="N3548">
        <v>3</v>
      </c>
      <c r="O3548">
        <v>0</v>
      </c>
      <c r="P3548">
        <v>2</v>
      </c>
      <c r="Q3548" t="s">
        <v>30</v>
      </c>
      <c r="R3548">
        <v>0.03</v>
      </c>
      <c r="S3548">
        <v>0</v>
      </c>
      <c r="T3548">
        <v>0</v>
      </c>
      <c r="U3548">
        <v>0</v>
      </c>
      <c r="V3548">
        <v>0</v>
      </c>
      <c r="W3548" s="13">
        <v>40302</v>
      </c>
    </row>
    <row r="3549" spans="1:23" x14ac:dyDescent="0.25">
      <c r="A3549">
        <v>1</v>
      </c>
      <c r="B3549" t="s">
        <v>6973</v>
      </c>
      <c r="D3549" t="s">
        <v>6974</v>
      </c>
      <c r="E3549">
        <v>0</v>
      </c>
      <c r="F3549" t="s">
        <v>2509</v>
      </c>
      <c r="G3549" t="s">
        <v>29</v>
      </c>
      <c r="H3549">
        <v>37</v>
      </c>
      <c r="I3549" s="14">
        <v>1</v>
      </c>
      <c r="J3549" s="15">
        <v>0</v>
      </c>
      <c r="K3549" s="15">
        <v>0</v>
      </c>
      <c r="L3549" s="15">
        <v>0</v>
      </c>
      <c r="M3549">
        <v>3</v>
      </c>
      <c r="N3549">
        <v>3</v>
      </c>
      <c r="O3549">
        <v>0</v>
      </c>
      <c r="P3549">
        <v>1</v>
      </c>
      <c r="Q3549" t="s">
        <v>30</v>
      </c>
      <c r="R3549">
        <v>0.03</v>
      </c>
      <c r="S3549">
        <v>0</v>
      </c>
      <c r="T3549">
        <v>0</v>
      </c>
      <c r="U3549">
        <v>0</v>
      </c>
      <c r="V3549">
        <v>0</v>
      </c>
      <c r="W3549" s="13">
        <v>40302</v>
      </c>
    </row>
    <row r="3550" spans="1:23" x14ac:dyDescent="0.25">
      <c r="A3550">
        <v>1</v>
      </c>
      <c r="B3550" t="s">
        <v>6975</v>
      </c>
      <c r="D3550" t="s">
        <v>6976</v>
      </c>
      <c r="E3550">
        <v>0</v>
      </c>
      <c r="F3550" t="s">
        <v>2509</v>
      </c>
      <c r="G3550" t="s">
        <v>29</v>
      </c>
      <c r="H3550">
        <v>37</v>
      </c>
      <c r="I3550" s="14">
        <v>2</v>
      </c>
      <c r="J3550" s="15">
        <v>0</v>
      </c>
      <c r="K3550" s="15">
        <v>0</v>
      </c>
      <c r="L3550" s="15">
        <v>0</v>
      </c>
      <c r="M3550">
        <v>3</v>
      </c>
      <c r="N3550">
        <v>3</v>
      </c>
      <c r="O3550">
        <v>0</v>
      </c>
      <c r="P3550">
        <v>2</v>
      </c>
      <c r="Q3550" t="s">
        <v>30</v>
      </c>
      <c r="R3550">
        <v>0.03</v>
      </c>
      <c r="S3550">
        <v>0</v>
      </c>
      <c r="T3550">
        <v>0</v>
      </c>
      <c r="U3550">
        <v>0</v>
      </c>
      <c r="V3550">
        <v>0</v>
      </c>
      <c r="W3550" s="13">
        <v>40302</v>
      </c>
    </row>
    <row r="3551" spans="1:23" x14ac:dyDescent="0.25">
      <c r="A3551">
        <v>1</v>
      </c>
      <c r="B3551" t="s">
        <v>6977</v>
      </c>
      <c r="D3551" t="s">
        <v>6873</v>
      </c>
      <c r="E3551">
        <v>0</v>
      </c>
      <c r="F3551" t="s">
        <v>2509</v>
      </c>
      <c r="G3551" t="s">
        <v>29</v>
      </c>
      <c r="H3551">
        <v>37</v>
      </c>
      <c r="I3551" s="14">
        <v>3</v>
      </c>
      <c r="J3551" s="15">
        <v>0</v>
      </c>
      <c r="K3551" s="15">
        <v>0</v>
      </c>
      <c r="L3551" s="15">
        <v>0</v>
      </c>
      <c r="M3551">
        <v>3</v>
      </c>
      <c r="N3551">
        <v>3</v>
      </c>
      <c r="O3551">
        <v>0</v>
      </c>
      <c r="P3551">
        <v>3</v>
      </c>
      <c r="Q3551" t="s">
        <v>30</v>
      </c>
      <c r="R3551">
        <v>0.03</v>
      </c>
      <c r="S3551">
        <v>0</v>
      </c>
      <c r="T3551">
        <v>0</v>
      </c>
      <c r="U3551">
        <v>0</v>
      </c>
      <c r="V3551">
        <v>0</v>
      </c>
      <c r="W3551" s="13">
        <v>40302</v>
      </c>
    </row>
    <row r="3552" spans="1:23" x14ac:dyDescent="0.25">
      <c r="A3552">
        <v>1</v>
      </c>
      <c r="B3552" t="s">
        <v>6978</v>
      </c>
      <c r="D3552" t="s">
        <v>6875</v>
      </c>
      <c r="E3552">
        <v>0</v>
      </c>
      <c r="F3552" t="s">
        <v>2509</v>
      </c>
      <c r="G3552" t="s">
        <v>29</v>
      </c>
      <c r="H3552">
        <v>37</v>
      </c>
      <c r="I3552" s="14">
        <v>7</v>
      </c>
      <c r="J3552" s="15">
        <v>0</v>
      </c>
      <c r="K3552" s="15">
        <v>0</v>
      </c>
      <c r="L3552" s="15">
        <v>0</v>
      </c>
      <c r="M3552">
        <v>3</v>
      </c>
      <c r="N3552">
        <v>3</v>
      </c>
      <c r="O3552">
        <v>0</v>
      </c>
      <c r="P3552">
        <v>7</v>
      </c>
      <c r="Q3552" t="s">
        <v>30</v>
      </c>
      <c r="R3552">
        <v>0.03</v>
      </c>
      <c r="S3552">
        <v>0</v>
      </c>
      <c r="T3552">
        <v>0</v>
      </c>
      <c r="U3552">
        <v>0</v>
      </c>
      <c r="V3552">
        <v>0</v>
      </c>
      <c r="W3552" s="13">
        <v>40302</v>
      </c>
    </row>
    <row r="3553" spans="1:25" x14ac:dyDescent="0.25">
      <c r="A3553">
        <v>1</v>
      </c>
      <c r="B3553" t="s">
        <v>6979</v>
      </c>
      <c r="D3553" t="s">
        <v>6980</v>
      </c>
      <c r="E3553">
        <v>0</v>
      </c>
      <c r="F3553" t="s">
        <v>1770</v>
      </c>
      <c r="G3553" t="s">
        <v>29</v>
      </c>
      <c r="H3553">
        <v>36</v>
      </c>
      <c r="I3553" s="14">
        <v>3</v>
      </c>
      <c r="J3553" s="15">
        <v>795805.98499999999</v>
      </c>
      <c r="K3553" s="15">
        <v>0</v>
      </c>
      <c r="L3553" s="15">
        <v>0</v>
      </c>
      <c r="M3553">
        <v>3</v>
      </c>
      <c r="N3553">
        <v>3</v>
      </c>
      <c r="O3553">
        <v>0</v>
      </c>
      <c r="P3553">
        <v>3</v>
      </c>
      <c r="Q3553" t="s">
        <v>30</v>
      </c>
      <c r="R3553">
        <v>0.03</v>
      </c>
      <c r="S3553">
        <v>0</v>
      </c>
      <c r="T3553">
        <v>0</v>
      </c>
      <c r="U3553">
        <v>0</v>
      </c>
      <c r="V3553">
        <v>0</v>
      </c>
      <c r="W3553" s="13">
        <v>42384</v>
      </c>
      <c r="Y3553" t="s">
        <v>6981</v>
      </c>
    </row>
    <row r="3554" spans="1:25" x14ac:dyDescent="0.25">
      <c r="A3554">
        <v>1</v>
      </c>
      <c r="B3554" t="s">
        <v>6979</v>
      </c>
      <c r="D3554" t="s">
        <v>6980</v>
      </c>
      <c r="E3554">
        <v>0</v>
      </c>
      <c r="F3554" t="s">
        <v>2509</v>
      </c>
      <c r="G3554" t="s">
        <v>29</v>
      </c>
      <c r="H3554">
        <v>37</v>
      </c>
      <c r="I3554" s="14">
        <v>4</v>
      </c>
      <c r="J3554" s="15">
        <v>0</v>
      </c>
      <c r="K3554" s="15">
        <v>0</v>
      </c>
      <c r="L3554" s="15">
        <v>0</v>
      </c>
      <c r="M3554">
        <v>3</v>
      </c>
      <c r="N3554">
        <v>3</v>
      </c>
      <c r="O3554">
        <v>0</v>
      </c>
      <c r="P3554">
        <v>4</v>
      </c>
      <c r="Q3554" t="s">
        <v>30</v>
      </c>
      <c r="R3554">
        <v>0.03</v>
      </c>
      <c r="S3554">
        <v>0</v>
      </c>
      <c r="T3554">
        <v>0</v>
      </c>
      <c r="U3554">
        <v>0</v>
      </c>
      <c r="V3554">
        <v>0</v>
      </c>
      <c r="W3554" s="13">
        <v>40302</v>
      </c>
      <c r="Y3554" t="s">
        <v>6981</v>
      </c>
    </row>
    <row r="3555" spans="1:25" x14ac:dyDescent="0.25">
      <c r="A3555">
        <v>1</v>
      </c>
      <c r="B3555" t="s">
        <v>6982</v>
      </c>
      <c r="D3555" t="s">
        <v>6885</v>
      </c>
      <c r="E3555">
        <v>0</v>
      </c>
      <c r="F3555" t="s">
        <v>2509</v>
      </c>
      <c r="G3555" t="s">
        <v>29</v>
      </c>
      <c r="H3555">
        <v>37</v>
      </c>
      <c r="I3555" s="14">
        <v>3</v>
      </c>
      <c r="J3555" s="15">
        <v>0</v>
      </c>
      <c r="K3555" s="15">
        <v>0</v>
      </c>
      <c r="L3555" s="15">
        <v>0</v>
      </c>
      <c r="M3555">
        <v>3</v>
      </c>
      <c r="N3555">
        <v>3</v>
      </c>
      <c r="O3555">
        <v>0</v>
      </c>
      <c r="P3555">
        <v>3</v>
      </c>
      <c r="Q3555" t="s">
        <v>30</v>
      </c>
      <c r="R3555">
        <v>0.03</v>
      </c>
      <c r="S3555">
        <v>0</v>
      </c>
      <c r="T3555">
        <v>0</v>
      </c>
      <c r="U3555">
        <v>0</v>
      </c>
      <c r="V3555">
        <v>0</v>
      </c>
      <c r="W3555" s="13">
        <v>40302</v>
      </c>
    </row>
    <row r="3556" spans="1:25" x14ac:dyDescent="0.25">
      <c r="A3556">
        <v>1</v>
      </c>
      <c r="B3556" t="s">
        <v>6983</v>
      </c>
      <c r="D3556" t="s">
        <v>6984</v>
      </c>
      <c r="E3556">
        <v>0</v>
      </c>
      <c r="F3556" t="s">
        <v>2509</v>
      </c>
      <c r="G3556" t="s">
        <v>29</v>
      </c>
      <c r="H3556">
        <v>37</v>
      </c>
      <c r="I3556" s="14">
        <v>2</v>
      </c>
      <c r="J3556" s="15">
        <v>0</v>
      </c>
      <c r="K3556" s="15">
        <v>0</v>
      </c>
      <c r="L3556" s="15">
        <v>0</v>
      </c>
      <c r="M3556">
        <v>3</v>
      </c>
      <c r="N3556">
        <v>3</v>
      </c>
      <c r="O3556">
        <v>0</v>
      </c>
      <c r="P3556">
        <v>2</v>
      </c>
      <c r="Q3556" t="s">
        <v>30</v>
      </c>
      <c r="R3556">
        <v>0.03</v>
      </c>
      <c r="S3556">
        <v>0</v>
      </c>
      <c r="T3556">
        <v>0</v>
      </c>
      <c r="U3556">
        <v>0</v>
      </c>
      <c r="V3556">
        <v>0</v>
      </c>
      <c r="W3556" s="13">
        <v>40302</v>
      </c>
    </row>
    <row r="3557" spans="1:25" x14ac:dyDescent="0.25">
      <c r="A3557">
        <v>1</v>
      </c>
      <c r="B3557" t="s">
        <v>6985</v>
      </c>
      <c r="D3557" t="s">
        <v>6881</v>
      </c>
      <c r="E3557">
        <v>0</v>
      </c>
      <c r="F3557" t="s">
        <v>2509</v>
      </c>
      <c r="G3557" t="s">
        <v>29</v>
      </c>
      <c r="H3557">
        <v>37</v>
      </c>
      <c r="I3557" s="14">
        <v>7</v>
      </c>
      <c r="J3557" s="15">
        <v>0</v>
      </c>
      <c r="K3557" s="15">
        <v>0</v>
      </c>
      <c r="L3557" s="15">
        <v>0</v>
      </c>
      <c r="M3557">
        <v>3</v>
      </c>
      <c r="N3557">
        <v>3</v>
      </c>
      <c r="O3557">
        <v>0</v>
      </c>
      <c r="P3557">
        <v>7</v>
      </c>
      <c r="Q3557" t="s">
        <v>30</v>
      </c>
      <c r="R3557">
        <v>0.03</v>
      </c>
      <c r="S3557">
        <v>0</v>
      </c>
      <c r="T3557">
        <v>0</v>
      </c>
      <c r="U3557">
        <v>0</v>
      </c>
      <c r="V3557">
        <v>0</v>
      </c>
      <c r="W3557" s="13">
        <v>40302</v>
      </c>
    </row>
    <row r="3558" spans="1:25" x14ac:dyDescent="0.25">
      <c r="A3558">
        <v>1</v>
      </c>
      <c r="B3558" t="s">
        <v>6986</v>
      </c>
      <c r="D3558" t="s">
        <v>6987</v>
      </c>
      <c r="E3558">
        <v>0</v>
      </c>
      <c r="F3558" t="s">
        <v>2509</v>
      </c>
      <c r="G3558" t="s">
        <v>29</v>
      </c>
      <c r="H3558">
        <v>37</v>
      </c>
      <c r="I3558" s="14">
        <v>2</v>
      </c>
      <c r="J3558" s="15">
        <v>0</v>
      </c>
      <c r="K3558" s="15">
        <v>0</v>
      </c>
      <c r="L3558" s="15">
        <v>0</v>
      </c>
      <c r="M3558">
        <v>3</v>
      </c>
      <c r="N3558">
        <v>3</v>
      </c>
      <c r="O3558">
        <v>0</v>
      </c>
      <c r="P3558">
        <v>2</v>
      </c>
      <c r="Q3558" t="s">
        <v>30</v>
      </c>
      <c r="R3558">
        <v>0.03</v>
      </c>
      <c r="S3558">
        <v>0</v>
      </c>
      <c r="T3558">
        <v>0</v>
      </c>
      <c r="U3558">
        <v>0</v>
      </c>
      <c r="V3558">
        <v>0</v>
      </c>
      <c r="W3558" s="13">
        <v>40302</v>
      </c>
    </row>
    <row r="3559" spans="1:25" x14ac:dyDescent="0.25">
      <c r="A3559">
        <v>1</v>
      </c>
      <c r="B3559" t="s">
        <v>6988</v>
      </c>
      <c r="D3559" t="s">
        <v>6867</v>
      </c>
      <c r="E3559">
        <v>0</v>
      </c>
      <c r="F3559" t="s">
        <v>2509</v>
      </c>
      <c r="G3559" t="s">
        <v>29</v>
      </c>
      <c r="H3559">
        <v>37</v>
      </c>
      <c r="I3559" s="14">
        <v>4</v>
      </c>
      <c r="J3559" s="15">
        <v>0</v>
      </c>
      <c r="K3559" s="15">
        <v>0</v>
      </c>
      <c r="L3559" s="15">
        <v>0</v>
      </c>
      <c r="M3559">
        <v>3</v>
      </c>
      <c r="N3559">
        <v>3</v>
      </c>
      <c r="O3559">
        <v>0</v>
      </c>
      <c r="P3559">
        <v>4</v>
      </c>
      <c r="Q3559" t="s">
        <v>30</v>
      </c>
      <c r="R3559">
        <v>0.03</v>
      </c>
      <c r="S3559">
        <v>0</v>
      </c>
      <c r="T3559">
        <v>0</v>
      </c>
      <c r="U3559">
        <v>0</v>
      </c>
      <c r="V3559">
        <v>0</v>
      </c>
      <c r="W3559" s="13">
        <v>40302</v>
      </c>
    </row>
    <row r="3560" spans="1:25" x14ac:dyDescent="0.25">
      <c r="A3560">
        <v>1</v>
      </c>
      <c r="B3560" t="s">
        <v>6989</v>
      </c>
      <c r="D3560" t="s">
        <v>6990</v>
      </c>
      <c r="E3560">
        <v>0</v>
      </c>
      <c r="F3560" t="s">
        <v>2509</v>
      </c>
      <c r="G3560" t="s">
        <v>29</v>
      </c>
      <c r="H3560">
        <v>36</v>
      </c>
      <c r="I3560" s="14">
        <v>1</v>
      </c>
      <c r="J3560" s="15">
        <v>453271.70299999998</v>
      </c>
      <c r="K3560" s="15">
        <v>0</v>
      </c>
      <c r="L3560" s="15">
        <v>0</v>
      </c>
      <c r="M3560">
        <v>3</v>
      </c>
      <c r="N3560">
        <v>3</v>
      </c>
      <c r="O3560">
        <v>0</v>
      </c>
      <c r="P3560">
        <v>1</v>
      </c>
      <c r="Q3560" t="s">
        <v>30</v>
      </c>
      <c r="R3560">
        <v>0.03</v>
      </c>
      <c r="S3560">
        <v>0</v>
      </c>
      <c r="T3560">
        <v>0</v>
      </c>
      <c r="U3560">
        <v>0</v>
      </c>
      <c r="V3560">
        <v>0</v>
      </c>
      <c r="W3560" s="13">
        <v>40302</v>
      </c>
    </row>
    <row r="3561" spans="1:25" x14ac:dyDescent="0.25">
      <c r="A3561">
        <v>1</v>
      </c>
      <c r="B3561" t="s">
        <v>6989</v>
      </c>
      <c r="D3561" t="s">
        <v>6990</v>
      </c>
      <c r="E3561">
        <v>0</v>
      </c>
      <c r="F3561" t="s">
        <v>2509</v>
      </c>
      <c r="G3561" t="s">
        <v>29</v>
      </c>
      <c r="H3561">
        <v>37</v>
      </c>
      <c r="I3561" s="14">
        <v>3</v>
      </c>
      <c r="J3561" s="15">
        <v>0</v>
      </c>
      <c r="K3561" s="15">
        <v>0</v>
      </c>
      <c r="L3561" s="15">
        <v>0</v>
      </c>
      <c r="M3561">
        <v>3</v>
      </c>
      <c r="N3561">
        <v>3</v>
      </c>
      <c r="O3561">
        <v>0</v>
      </c>
      <c r="P3561">
        <v>3</v>
      </c>
      <c r="Q3561" t="s">
        <v>30</v>
      </c>
      <c r="R3561">
        <v>0.03</v>
      </c>
      <c r="S3561">
        <v>0</v>
      </c>
      <c r="T3561">
        <v>0</v>
      </c>
      <c r="U3561">
        <v>0</v>
      </c>
      <c r="V3561">
        <v>0</v>
      </c>
      <c r="W3561" s="13">
        <v>40302</v>
      </c>
    </row>
    <row r="3562" spans="1:25" x14ac:dyDescent="0.25">
      <c r="A3562">
        <v>1</v>
      </c>
      <c r="B3562" t="s">
        <v>6991</v>
      </c>
      <c r="D3562" t="s">
        <v>6992</v>
      </c>
      <c r="E3562">
        <v>0</v>
      </c>
      <c r="F3562" t="s">
        <v>2509</v>
      </c>
      <c r="G3562" t="s">
        <v>29</v>
      </c>
      <c r="H3562">
        <v>37</v>
      </c>
      <c r="I3562" s="14">
        <v>2</v>
      </c>
      <c r="J3562" s="15">
        <v>0</v>
      </c>
      <c r="K3562" s="15">
        <v>0</v>
      </c>
      <c r="L3562" s="15">
        <v>0</v>
      </c>
      <c r="M3562">
        <v>3</v>
      </c>
      <c r="N3562">
        <v>3</v>
      </c>
      <c r="O3562">
        <v>0</v>
      </c>
      <c r="P3562">
        <v>2</v>
      </c>
      <c r="Q3562" t="s">
        <v>30</v>
      </c>
      <c r="R3562">
        <v>0.03</v>
      </c>
      <c r="S3562">
        <v>0</v>
      </c>
      <c r="T3562">
        <v>0</v>
      </c>
      <c r="U3562">
        <v>0</v>
      </c>
      <c r="V3562">
        <v>0</v>
      </c>
      <c r="W3562" s="13">
        <v>40302</v>
      </c>
    </row>
    <row r="3563" spans="1:25" x14ac:dyDescent="0.25">
      <c r="A3563">
        <v>1</v>
      </c>
      <c r="B3563" t="s">
        <v>6993</v>
      </c>
      <c r="D3563" t="s">
        <v>6994</v>
      </c>
      <c r="E3563">
        <v>0</v>
      </c>
      <c r="F3563" t="s">
        <v>2509</v>
      </c>
      <c r="G3563" t="s">
        <v>29</v>
      </c>
      <c r="H3563">
        <v>37</v>
      </c>
      <c r="I3563" s="14">
        <v>2</v>
      </c>
      <c r="J3563" s="15">
        <v>0</v>
      </c>
      <c r="K3563" s="15">
        <v>0</v>
      </c>
      <c r="L3563" s="15">
        <v>0</v>
      </c>
      <c r="M3563">
        <v>3</v>
      </c>
      <c r="N3563">
        <v>3</v>
      </c>
      <c r="O3563">
        <v>0</v>
      </c>
      <c r="P3563">
        <v>2</v>
      </c>
      <c r="Q3563" t="s">
        <v>30</v>
      </c>
      <c r="R3563">
        <v>0.03</v>
      </c>
      <c r="S3563">
        <v>0</v>
      </c>
      <c r="T3563">
        <v>0</v>
      </c>
      <c r="U3563">
        <v>0</v>
      </c>
      <c r="V3563">
        <v>0</v>
      </c>
      <c r="W3563" s="13">
        <v>40302</v>
      </c>
    </row>
    <row r="3564" spans="1:25" x14ac:dyDescent="0.25">
      <c r="A3564">
        <v>1</v>
      </c>
      <c r="B3564" t="s">
        <v>6995</v>
      </c>
      <c r="D3564" t="s">
        <v>6996</v>
      </c>
      <c r="E3564">
        <v>0</v>
      </c>
      <c r="F3564" t="s">
        <v>2509</v>
      </c>
      <c r="G3564" t="s">
        <v>29</v>
      </c>
      <c r="H3564">
        <v>36</v>
      </c>
      <c r="I3564" s="14">
        <v>1</v>
      </c>
      <c r="J3564" s="15">
        <v>453271.70299999998</v>
      </c>
      <c r="K3564" s="15">
        <v>0</v>
      </c>
      <c r="L3564" s="15">
        <v>0</v>
      </c>
      <c r="M3564">
        <v>3</v>
      </c>
      <c r="N3564">
        <v>3</v>
      </c>
      <c r="O3564">
        <v>0</v>
      </c>
      <c r="P3564">
        <v>1</v>
      </c>
      <c r="Q3564" t="s">
        <v>30</v>
      </c>
      <c r="R3564">
        <v>0.03</v>
      </c>
      <c r="S3564">
        <v>0</v>
      </c>
      <c r="T3564">
        <v>0</v>
      </c>
      <c r="U3564">
        <v>0</v>
      </c>
      <c r="V3564">
        <v>0</v>
      </c>
      <c r="W3564" s="13">
        <v>40302</v>
      </c>
    </row>
    <row r="3565" spans="1:25" x14ac:dyDescent="0.25">
      <c r="A3565">
        <v>1</v>
      </c>
      <c r="B3565" t="s">
        <v>6995</v>
      </c>
      <c r="D3565" t="s">
        <v>6996</v>
      </c>
      <c r="E3565">
        <v>0</v>
      </c>
      <c r="F3565" t="s">
        <v>2509</v>
      </c>
      <c r="G3565" t="s">
        <v>29</v>
      </c>
      <c r="H3565">
        <v>37</v>
      </c>
      <c r="I3565" s="14">
        <v>2</v>
      </c>
      <c r="J3565" s="15">
        <v>0</v>
      </c>
      <c r="K3565" s="15">
        <v>0</v>
      </c>
      <c r="L3565" s="15">
        <v>0</v>
      </c>
      <c r="M3565">
        <v>3</v>
      </c>
      <c r="N3565">
        <v>3</v>
      </c>
      <c r="O3565">
        <v>0</v>
      </c>
      <c r="P3565">
        <v>2</v>
      </c>
      <c r="Q3565" t="s">
        <v>30</v>
      </c>
      <c r="R3565">
        <v>0.03</v>
      </c>
      <c r="S3565">
        <v>0</v>
      </c>
      <c r="T3565">
        <v>0</v>
      </c>
      <c r="U3565">
        <v>0</v>
      </c>
      <c r="V3565">
        <v>0</v>
      </c>
      <c r="W3565" s="13">
        <v>40302</v>
      </c>
    </row>
    <row r="3566" spans="1:25" x14ac:dyDescent="0.25">
      <c r="A3566">
        <v>1</v>
      </c>
      <c r="B3566" t="s">
        <v>6997</v>
      </c>
      <c r="D3566" t="s">
        <v>6998</v>
      </c>
      <c r="E3566">
        <v>0</v>
      </c>
      <c r="F3566" t="s">
        <v>2509</v>
      </c>
      <c r="G3566" t="s">
        <v>29</v>
      </c>
      <c r="H3566">
        <v>36</v>
      </c>
      <c r="I3566" s="14">
        <v>1</v>
      </c>
      <c r="J3566" s="15">
        <v>453271.70299999998</v>
      </c>
      <c r="K3566" s="15">
        <v>0</v>
      </c>
      <c r="L3566" s="15">
        <v>0</v>
      </c>
      <c r="M3566">
        <v>3</v>
      </c>
      <c r="N3566">
        <v>3</v>
      </c>
      <c r="O3566">
        <v>0</v>
      </c>
      <c r="P3566">
        <v>1</v>
      </c>
      <c r="Q3566" t="s">
        <v>30</v>
      </c>
      <c r="R3566">
        <v>0.03</v>
      </c>
      <c r="S3566">
        <v>0</v>
      </c>
      <c r="T3566">
        <v>0</v>
      </c>
      <c r="U3566">
        <v>0</v>
      </c>
      <c r="V3566">
        <v>0</v>
      </c>
      <c r="W3566" s="13">
        <v>40302</v>
      </c>
    </row>
    <row r="3567" spans="1:25" x14ac:dyDescent="0.25">
      <c r="A3567">
        <v>1</v>
      </c>
      <c r="B3567" t="s">
        <v>6997</v>
      </c>
      <c r="D3567" t="s">
        <v>6998</v>
      </c>
      <c r="E3567">
        <v>0</v>
      </c>
      <c r="F3567" t="s">
        <v>2509</v>
      </c>
      <c r="G3567" t="s">
        <v>29</v>
      </c>
      <c r="H3567">
        <v>37</v>
      </c>
      <c r="I3567" s="14">
        <v>2</v>
      </c>
      <c r="J3567" s="15">
        <v>0</v>
      </c>
      <c r="K3567" s="15">
        <v>0</v>
      </c>
      <c r="L3567" s="15">
        <v>0</v>
      </c>
      <c r="M3567">
        <v>3</v>
      </c>
      <c r="N3567">
        <v>3</v>
      </c>
      <c r="O3567">
        <v>0</v>
      </c>
      <c r="P3567">
        <v>2</v>
      </c>
      <c r="Q3567" t="s">
        <v>30</v>
      </c>
      <c r="R3567">
        <v>0.03</v>
      </c>
      <c r="S3567">
        <v>0</v>
      </c>
      <c r="T3567">
        <v>0</v>
      </c>
      <c r="U3567">
        <v>0</v>
      </c>
      <c r="V3567">
        <v>0</v>
      </c>
      <c r="W3567" s="13">
        <v>40302</v>
      </c>
    </row>
    <row r="3568" spans="1:25" x14ac:dyDescent="0.25">
      <c r="A3568">
        <v>1</v>
      </c>
      <c r="B3568" t="s">
        <v>6999</v>
      </c>
      <c r="D3568" t="s">
        <v>7000</v>
      </c>
      <c r="E3568">
        <v>0</v>
      </c>
      <c r="F3568" t="s">
        <v>2509</v>
      </c>
      <c r="G3568" t="s">
        <v>29</v>
      </c>
      <c r="H3568">
        <v>37</v>
      </c>
      <c r="I3568" s="14">
        <v>1</v>
      </c>
      <c r="J3568" s="15">
        <v>0</v>
      </c>
      <c r="K3568" s="15">
        <v>0</v>
      </c>
      <c r="L3568" s="15">
        <v>0</v>
      </c>
      <c r="M3568">
        <v>3</v>
      </c>
      <c r="N3568">
        <v>3</v>
      </c>
      <c r="O3568">
        <v>0</v>
      </c>
      <c r="P3568">
        <v>1</v>
      </c>
      <c r="Q3568" t="s">
        <v>30</v>
      </c>
      <c r="R3568">
        <v>0.03</v>
      </c>
      <c r="S3568">
        <v>0</v>
      </c>
      <c r="T3568">
        <v>0</v>
      </c>
      <c r="U3568">
        <v>0</v>
      </c>
      <c r="V3568">
        <v>0</v>
      </c>
      <c r="W3568" s="13">
        <v>40302</v>
      </c>
    </row>
    <row r="3569" spans="1:25" x14ac:dyDescent="0.25">
      <c r="A3569">
        <v>1</v>
      </c>
      <c r="B3569" t="s">
        <v>7001</v>
      </c>
      <c r="D3569" t="s">
        <v>7002</v>
      </c>
      <c r="E3569">
        <v>0</v>
      </c>
      <c r="F3569" t="s">
        <v>2509</v>
      </c>
      <c r="G3569" t="s">
        <v>29</v>
      </c>
      <c r="H3569">
        <v>37</v>
      </c>
      <c r="I3569" s="14">
        <v>1</v>
      </c>
      <c r="J3569" s="15">
        <v>0</v>
      </c>
      <c r="K3569" s="15">
        <v>0</v>
      </c>
      <c r="L3569" s="15">
        <v>0</v>
      </c>
      <c r="M3569">
        <v>3</v>
      </c>
      <c r="N3569">
        <v>3</v>
      </c>
      <c r="O3569">
        <v>0</v>
      </c>
      <c r="P3569">
        <v>1</v>
      </c>
      <c r="Q3569" t="s">
        <v>30</v>
      </c>
      <c r="R3569">
        <v>0.03</v>
      </c>
      <c r="S3569">
        <v>0</v>
      </c>
      <c r="T3569">
        <v>0</v>
      </c>
      <c r="U3569">
        <v>0</v>
      </c>
      <c r="V3569">
        <v>0</v>
      </c>
      <c r="W3569" s="13">
        <v>40302</v>
      </c>
    </row>
    <row r="3570" spans="1:25" x14ac:dyDescent="0.25">
      <c r="A3570">
        <v>1</v>
      </c>
      <c r="B3570" t="s">
        <v>7003</v>
      </c>
      <c r="D3570" t="s">
        <v>7004</v>
      </c>
      <c r="E3570">
        <v>0</v>
      </c>
      <c r="F3570" t="s">
        <v>2509</v>
      </c>
      <c r="G3570" t="s">
        <v>29</v>
      </c>
      <c r="H3570">
        <v>37</v>
      </c>
      <c r="I3570" s="14">
        <v>1</v>
      </c>
      <c r="J3570" s="15">
        <v>0</v>
      </c>
      <c r="K3570" s="15">
        <v>0</v>
      </c>
      <c r="L3570" s="15">
        <v>0</v>
      </c>
      <c r="M3570">
        <v>3</v>
      </c>
      <c r="N3570">
        <v>3</v>
      </c>
      <c r="O3570">
        <v>0</v>
      </c>
      <c r="P3570">
        <v>1</v>
      </c>
      <c r="Q3570" t="s">
        <v>30</v>
      </c>
      <c r="R3570">
        <v>0.03</v>
      </c>
      <c r="S3570">
        <v>0</v>
      </c>
      <c r="T3570">
        <v>0</v>
      </c>
      <c r="U3570">
        <v>0</v>
      </c>
      <c r="V3570">
        <v>0</v>
      </c>
      <c r="W3570" s="13">
        <v>40302</v>
      </c>
    </row>
    <row r="3571" spans="1:25" x14ac:dyDescent="0.25">
      <c r="A3571">
        <v>1</v>
      </c>
      <c r="B3571" t="s">
        <v>7005</v>
      </c>
      <c r="D3571" t="s">
        <v>7006</v>
      </c>
      <c r="E3571">
        <v>0</v>
      </c>
      <c r="F3571" t="s">
        <v>2509</v>
      </c>
      <c r="G3571" t="s">
        <v>29</v>
      </c>
      <c r="H3571">
        <v>37</v>
      </c>
      <c r="I3571" s="14">
        <v>1</v>
      </c>
      <c r="J3571" s="15">
        <v>0</v>
      </c>
      <c r="K3571" s="15">
        <v>0</v>
      </c>
      <c r="L3571" s="15">
        <v>0</v>
      </c>
      <c r="M3571">
        <v>3</v>
      </c>
      <c r="N3571">
        <v>3</v>
      </c>
      <c r="O3571">
        <v>0</v>
      </c>
      <c r="P3571">
        <v>1</v>
      </c>
      <c r="Q3571" t="s">
        <v>30</v>
      </c>
      <c r="R3571">
        <v>0.03</v>
      </c>
      <c r="S3571">
        <v>0</v>
      </c>
      <c r="T3571">
        <v>0</v>
      </c>
      <c r="U3571">
        <v>0</v>
      </c>
      <c r="V3571">
        <v>0</v>
      </c>
      <c r="W3571" s="13">
        <v>40302</v>
      </c>
    </row>
    <row r="3572" spans="1:25" x14ac:dyDescent="0.25">
      <c r="A3572">
        <v>1</v>
      </c>
      <c r="B3572" t="s">
        <v>7007</v>
      </c>
      <c r="D3572" t="s">
        <v>7008</v>
      </c>
      <c r="E3572">
        <v>0</v>
      </c>
      <c r="F3572" t="s">
        <v>2509</v>
      </c>
      <c r="G3572" t="s">
        <v>29</v>
      </c>
      <c r="H3572">
        <v>37</v>
      </c>
      <c r="I3572" s="14">
        <v>1</v>
      </c>
      <c r="J3572" s="15">
        <v>0</v>
      </c>
      <c r="K3572" s="15">
        <v>0</v>
      </c>
      <c r="L3572" s="15">
        <v>0</v>
      </c>
      <c r="M3572">
        <v>3</v>
      </c>
      <c r="N3572">
        <v>3</v>
      </c>
      <c r="O3572">
        <v>0</v>
      </c>
      <c r="P3572">
        <v>1</v>
      </c>
      <c r="Q3572" t="s">
        <v>30</v>
      </c>
      <c r="R3572">
        <v>0.03</v>
      </c>
      <c r="S3572">
        <v>0</v>
      </c>
      <c r="T3572">
        <v>0</v>
      </c>
      <c r="U3572">
        <v>0</v>
      </c>
      <c r="V3572">
        <v>0</v>
      </c>
      <c r="W3572" s="13">
        <v>40302</v>
      </c>
    </row>
    <row r="3573" spans="1:25" x14ac:dyDescent="0.25">
      <c r="A3573">
        <v>1</v>
      </c>
      <c r="B3573" t="s">
        <v>7009</v>
      </c>
      <c r="D3573" t="s">
        <v>7010</v>
      </c>
      <c r="E3573">
        <v>0</v>
      </c>
      <c r="F3573" t="s">
        <v>2509</v>
      </c>
      <c r="G3573" t="s">
        <v>29</v>
      </c>
      <c r="H3573">
        <v>37</v>
      </c>
      <c r="I3573" s="14">
        <v>1</v>
      </c>
      <c r="J3573" s="15">
        <v>0</v>
      </c>
      <c r="K3573" s="15">
        <v>0</v>
      </c>
      <c r="L3573" s="15">
        <v>0</v>
      </c>
      <c r="M3573">
        <v>3</v>
      </c>
      <c r="N3573">
        <v>3</v>
      </c>
      <c r="O3573">
        <v>0</v>
      </c>
      <c r="P3573">
        <v>1</v>
      </c>
      <c r="Q3573" t="s">
        <v>30</v>
      </c>
      <c r="R3573">
        <v>0.03</v>
      </c>
      <c r="S3573">
        <v>0</v>
      </c>
      <c r="T3573">
        <v>0</v>
      </c>
      <c r="U3573">
        <v>0</v>
      </c>
      <c r="V3573">
        <v>0</v>
      </c>
      <c r="W3573" s="13">
        <v>40302</v>
      </c>
    </row>
    <row r="3574" spans="1:25" x14ac:dyDescent="0.25">
      <c r="A3574">
        <v>1</v>
      </c>
      <c r="B3574" t="s">
        <v>7011</v>
      </c>
      <c r="D3574" t="s">
        <v>7012</v>
      </c>
      <c r="E3574">
        <v>0</v>
      </c>
      <c r="F3574" t="s">
        <v>2509</v>
      </c>
      <c r="G3574" t="s">
        <v>29</v>
      </c>
      <c r="H3574">
        <v>37</v>
      </c>
      <c r="I3574" s="14">
        <v>1</v>
      </c>
      <c r="J3574" s="15">
        <v>0</v>
      </c>
      <c r="K3574" s="15">
        <v>0</v>
      </c>
      <c r="L3574" s="15">
        <v>0</v>
      </c>
      <c r="M3574">
        <v>3</v>
      </c>
      <c r="N3574">
        <v>3</v>
      </c>
      <c r="O3574">
        <v>0</v>
      </c>
      <c r="P3574">
        <v>1</v>
      </c>
      <c r="Q3574" t="s">
        <v>30</v>
      </c>
      <c r="R3574">
        <v>0.03</v>
      </c>
      <c r="S3574">
        <v>0</v>
      </c>
      <c r="T3574">
        <v>0</v>
      </c>
      <c r="U3574">
        <v>0</v>
      </c>
      <c r="V3574">
        <v>0</v>
      </c>
      <c r="W3574" s="13">
        <v>40302</v>
      </c>
    </row>
    <row r="3575" spans="1:25" x14ac:dyDescent="0.25">
      <c r="A3575">
        <v>1</v>
      </c>
      <c r="B3575" t="s">
        <v>7013</v>
      </c>
      <c r="D3575" t="s">
        <v>7014</v>
      </c>
      <c r="E3575">
        <v>0</v>
      </c>
      <c r="F3575" t="s">
        <v>2509</v>
      </c>
      <c r="G3575" t="s">
        <v>29</v>
      </c>
      <c r="H3575">
        <v>37</v>
      </c>
      <c r="I3575" s="14">
        <v>1</v>
      </c>
      <c r="J3575" s="15">
        <v>0</v>
      </c>
      <c r="K3575" s="15">
        <v>0</v>
      </c>
      <c r="L3575" s="15">
        <v>0</v>
      </c>
      <c r="M3575">
        <v>3</v>
      </c>
      <c r="N3575">
        <v>3</v>
      </c>
      <c r="O3575">
        <v>0</v>
      </c>
      <c r="P3575">
        <v>1</v>
      </c>
      <c r="Q3575" t="s">
        <v>30</v>
      </c>
      <c r="R3575">
        <v>0.03</v>
      </c>
      <c r="S3575">
        <v>0</v>
      </c>
      <c r="T3575">
        <v>0</v>
      </c>
      <c r="U3575">
        <v>0</v>
      </c>
      <c r="V3575">
        <v>0</v>
      </c>
      <c r="W3575" s="13">
        <v>40302</v>
      </c>
    </row>
    <row r="3576" spans="1:25" x14ac:dyDescent="0.25">
      <c r="A3576">
        <v>1</v>
      </c>
      <c r="B3576" t="s">
        <v>7015</v>
      </c>
      <c r="D3576" t="s">
        <v>7016</v>
      </c>
      <c r="E3576">
        <v>0</v>
      </c>
      <c r="F3576" t="s">
        <v>2509</v>
      </c>
      <c r="G3576" t="s">
        <v>29</v>
      </c>
      <c r="H3576">
        <v>37</v>
      </c>
      <c r="I3576" s="14">
        <v>1</v>
      </c>
      <c r="J3576" s="15">
        <v>0</v>
      </c>
      <c r="K3576" s="15">
        <v>0</v>
      </c>
      <c r="L3576" s="15">
        <v>0</v>
      </c>
      <c r="M3576">
        <v>3</v>
      </c>
      <c r="N3576">
        <v>3</v>
      </c>
      <c r="O3576">
        <v>0</v>
      </c>
      <c r="P3576">
        <v>1</v>
      </c>
      <c r="Q3576" t="s">
        <v>30</v>
      </c>
      <c r="R3576">
        <v>0.03</v>
      </c>
      <c r="S3576">
        <v>0</v>
      </c>
      <c r="T3576">
        <v>0</v>
      </c>
      <c r="U3576">
        <v>0</v>
      </c>
      <c r="V3576">
        <v>0</v>
      </c>
      <c r="W3576" s="13">
        <v>40302</v>
      </c>
    </row>
    <row r="3577" spans="1:25" x14ac:dyDescent="0.25">
      <c r="A3577">
        <v>1</v>
      </c>
      <c r="B3577" t="s">
        <v>7017</v>
      </c>
      <c r="D3577" t="s">
        <v>7018</v>
      </c>
      <c r="E3577">
        <v>0</v>
      </c>
      <c r="F3577" t="s">
        <v>2509</v>
      </c>
      <c r="G3577" t="s">
        <v>29</v>
      </c>
      <c r="H3577">
        <v>37</v>
      </c>
      <c r="I3577" s="14">
        <v>1</v>
      </c>
      <c r="J3577" s="15">
        <v>0</v>
      </c>
      <c r="K3577" s="15">
        <v>0</v>
      </c>
      <c r="L3577" s="15">
        <v>0</v>
      </c>
      <c r="M3577">
        <v>3</v>
      </c>
      <c r="N3577">
        <v>3</v>
      </c>
      <c r="O3577">
        <v>0</v>
      </c>
      <c r="P3577">
        <v>1</v>
      </c>
      <c r="Q3577" t="s">
        <v>30</v>
      </c>
      <c r="R3577">
        <v>0.03</v>
      </c>
      <c r="S3577">
        <v>0</v>
      </c>
      <c r="T3577">
        <v>0</v>
      </c>
      <c r="U3577">
        <v>0</v>
      </c>
      <c r="V3577">
        <v>0</v>
      </c>
      <c r="W3577" s="13">
        <v>40302</v>
      </c>
    </row>
    <row r="3578" spans="1:25" x14ac:dyDescent="0.25">
      <c r="A3578">
        <v>1</v>
      </c>
      <c r="B3578" t="s">
        <v>7019</v>
      </c>
      <c r="D3578" t="s">
        <v>7020</v>
      </c>
      <c r="E3578">
        <v>0</v>
      </c>
      <c r="F3578" t="s">
        <v>2509</v>
      </c>
      <c r="G3578" t="s">
        <v>29</v>
      </c>
      <c r="H3578">
        <v>37</v>
      </c>
      <c r="I3578" s="14">
        <v>5</v>
      </c>
      <c r="J3578" s="15">
        <v>0</v>
      </c>
      <c r="K3578" s="15">
        <v>0</v>
      </c>
      <c r="L3578" s="15">
        <v>0</v>
      </c>
      <c r="M3578">
        <v>3</v>
      </c>
      <c r="N3578">
        <v>3</v>
      </c>
      <c r="O3578">
        <v>0</v>
      </c>
      <c r="P3578">
        <v>5</v>
      </c>
      <c r="Q3578" t="s">
        <v>30</v>
      </c>
      <c r="R3578">
        <v>0.03</v>
      </c>
      <c r="S3578">
        <v>0</v>
      </c>
      <c r="T3578">
        <v>0</v>
      </c>
      <c r="U3578">
        <v>0</v>
      </c>
      <c r="V3578">
        <v>0</v>
      </c>
      <c r="W3578" s="13">
        <v>40302</v>
      </c>
    </row>
    <row r="3579" spans="1:25" x14ac:dyDescent="0.25">
      <c r="A3579">
        <v>1</v>
      </c>
      <c r="B3579" t="s">
        <v>7021</v>
      </c>
      <c r="D3579" t="s">
        <v>7022</v>
      </c>
      <c r="E3579">
        <v>0</v>
      </c>
      <c r="F3579" t="s">
        <v>4937</v>
      </c>
      <c r="G3579" t="s">
        <v>29</v>
      </c>
      <c r="H3579">
        <v>36</v>
      </c>
      <c r="I3579" s="14">
        <v>2</v>
      </c>
      <c r="J3579" s="15">
        <v>155775</v>
      </c>
      <c r="K3579" s="15">
        <v>0</v>
      </c>
      <c r="L3579" s="15">
        <v>0</v>
      </c>
      <c r="M3579">
        <v>3</v>
      </c>
      <c r="N3579">
        <v>3</v>
      </c>
      <c r="O3579">
        <v>0</v>
      </c>
      <c r="P3579">
        <v>2</v>
      </c>
      <c r="Q3579" t="s">
        <v>30</v>
      </c>
      <c r="R3579">
        <v>0.03</v>
      </c>
      <c r="S3579">
        <v>0</v>
      </c>
      <c r="T3579">
        <v>0</v>
      </c>
      <c r="U3579">
        <v>0</v>
      </c>
      <c r="V3579">
        <v>0</v>
      </c>
      <c r="W3579" s="13">
        <v>40302</v>
      </c>
    </row>
    <row r="3580" spans="1:25" x14ac:dyDescent="0.25">
      <c r="A3580">
        <v>1</v>
      </c>
      <c r="B3580" t="s">
        <v>7021</v>
      </c>
      <c r="D3580" t="s">
        <v>7022</v>
      </c>
      <c r="E3580">
        <v>0</v>
      </c>
      <c r="F3580" t="s">
        <v>2509</v>
      </c>
      <c r="G3580" t="s">
        <v>29</v>
      </c>
      <c r="H3580">
        <v>37</v>
      </c>
      <c r="I3580" s="14">
        <v>6</v>
      </c>
      <c r="J3580" s="15">
        <v>0</v>
      </c>
      <c r="K3580" s="15">
        <v>0</v>
      </c>
      <c r="L3580" s="15">
        <v>0</v>
      </c>
      <c r="M3580">
        <v>3</v>
      </c>
      <c r="N3580">
        <v>3</v>
      </c>
      <c r="O3580">
        <v>0</v>
      </c>
      <c r="P3580">
        <v>6</v>
      </c>
      <c r="Q3580" t="s">
        <v>30</v>
      </c>
      <c r="R3580">
        <v>0.03</v>
      </c>
      <c r="S3580">
        <v>0</v>
      </c>
      <c r="T3580">
        <v>0</v>
      </c>
      <c r="U3580">
        <v>0</v>
      </c>
      <c r="V3580">
        <v>0</v>
      </c>
      <c r="W3580" s="13">
        <v>40302</v>
      </c>
    </row>
    <row r="3581" spans="1:25" x14ac:dyDescent="0.25">
      <c r="A3581">
        <v>1</v>
      </c>
      <c r="B3581" t="s">
        <v>7023</v>
      </c>
      <c r="D3581" t="s">
        <v>7024</v>
      </c>
      <c r="E3581">
        <v>0</v>
      </c>
      <c r="F3581" t="s">
        <v>2509</v>
      </c>
      <c r="G3581" t="s">
        <v>29</v>
      </c>
      <c r="H3581">
        <v>37</v>
      </c>
      <c r="I3581" s="14">
        <v>2</v>
      </c>
      <c r="J3581" s="15">
        <v>0</v>
      </c>
      <c r="K3581" s="15">
        <v>0</v>
      </c>
      <c r="L3581" s="15">
        <v>0</v>
      </c>
      <c r="M3581">
        <v>3</v>
      </c>
      <c r="N3581">
        <v>3</v>
      </c>
      <c r="O3581">
        <v>0</v>
      </c>
      <c r="P3581">
        <v>2</v>
      </c>
      <c r="Q3581" t="s">
        <v>30</v>
      </c>
      <c r="R3581">
        <v>0.03</v>
      </c>
      <c r="S3581">
        <v>0</v>
      </c>
      <c r="T3581">
        <v>0</v>
      </c>
      <c r="U3581">
        <v>0</v>
      </c>
      <c r="V3581">
        <v>0</v>
      </c>
      <c r="W3581" s="13">
        <v>40302</v>
      </c>
    </row>
    <row r="3582" spans="1:25" x14ac:dyDescent="0.25">
      <c r="A3582">
        <v>1</v>
      </c>
      <c r="B3582" t="s">
        <v>7025</v>
      </c>
      <c r="D3582" t="s">
        <v>7026</v>
      </c>
      <c r="E3582">
        <v>0</v>
      </c>
      <c r="F3582" t="s">
        <v>2509</v>
      </c>
      <c r="G3582" t="s">
        <v>29</v>
      </c>
      <c r="H3582">
        <v>37</v>
      </c>
      <c r="I3582" s="14">
        <v>2</v>
      </c>
      <c r="J3582" s="15">
        <v>0</v>
      </c>
      <c r="K3582" s="15">
        <v>0</v>
      </c>
      <c r="L3582" s="15">
        <v>0</v>
      </c>
      <c r="M3582">
        <v>3</v>
      </c>
      <c r="N3582">
        <v>3</v>
      </c>
      <c r="O3582">
        <v>0</v>
      </c>
      <c r="P3582">
        <v>2</v>
      </c>
      <c r="Q3582" t="s">
        <v>30</v>
      </c>
      <c r="R3582">
        <v>0.03</v>
      </c>
      <c r="S3582">
        <v>0</v>
      </c>
      <c r="T3582">
        <v>0</v>
      </c>
      <c r="U3582">
        <v>0</v>
      </c>
      <c r="V3582">
        <v>0</v>
      </c>
      <c r="W3582" s="13">
        <v>40302</v>
      </c>
    </row>
    <row r="3583" spans="1:25" x14ac:dyDescent="0.25">
      <c r="A3583">
        <v>1</v>
      </c>
      <c r="B3583" t="s">
        <v>7027</v>
      </c>
      <c r="D3583" t="s">
        <v>7028</v>
      </c>
      <c r="E3583">
        <v>0</v>
      </c>
      <c r="F3583" t="s">
        <v>1770</v>
      </c>
      <c r="G3583" t="s">
        <v>29</v>
      </c>
      <c r="H3583">
        <v>36</v>
      </c>
      <c r="I3583" s="14">
        <v>2</v>
      </c>
      <c r="J3583" s="15">
        <v>1404909.3689999999</v>
      </c>
      <c r="K3583" s="15">
        <v>0</v>
      </c>
      <c r="L3583" s="15">
        <v>0</v>
      </c>
      <c r="M3583">
        <v>3</v>
      </c>
      <c r="N3583">
        <v>3</v>
      </c>
      <c r="O3583">
        <v>0</v>
      </c>
      <c r="P3583">
        <v>2</v>
      </c>
      <c r="Q3583" t="s">
        <v>3281</v>
      </c>
      <c r="R3583">
        <v>0.03</v>
      </c>
      <c r="S3583">
        <v>0</v>
      </c>
      <c r="T3583">
        <v>0</v>
      </c>
      <c r="U3583">
        <v>0</v>
      </c>
      <c r="V3583">
        <v>0</v>
      </c>
      <c r="W3583" s="13">
        <v>40302</v>
      </c>
      <c r="X3583">
        <v>339</v>
      </c>
      <c r="Y3583">
        <v>339</v>
      </c>
    </row>
    <row r="3584" spans="1:25" x14ac:dyDescent="0.25">
      <c r="A3584">
        <v>1</v>
      </c>
      <c r="B3584" t="s">
        <v>7027</v>
      </c>
      <c r="D3584" t="s">
        <v>7028</v>
      </c>
      <c r="E3584">
        <v>0</v>
      </c>
      <c r="F3584" t="s">
        <v>2509</v>
      </c>
      <c r="G3584" t="s">
        <v>29</v>
      </c>
      <c r="H3584">
        <v>37</v>
      </c>
      <c r="I3584" s="14">
        <v>3</v>
      </c>
      <c r="J3584" s="15">
        <v>0</v>
      </c>
      <c r="K3584" s="15">
        <v>0</v>
      </c>
      <c r="L3584" s="15">
        <v>0</v>
      </c>
      <c r="M3584">
        <v>3</v>
      </c>
      <c r="N3584">
        <v>3</v>
      </c>
      <c r="O3584">
        <v>0</v>
      </c>
      <c r="P3584">
        <v>3</v>
      </c>
      <c r="Q3584" t="s">
        <v>3281</v>
      </c>
      <c r="R3584">
        <v>0.03</v>
      </c>
      <c r="S3584">
        <v>0</v>
      </c>
      <c r="T3584">
        <v>0</v>
      </c>
      <c r="U3584">
        <v>0</v>
      </c>
      <c r="V3584">
        <v>0</v>
      </c>
      <c r="W3584" s="13">
        <v>40302</v>
      </c>
      <c r="Y3584">
        <v>339</v>
      </c>
    </row>
    <row r="3585" spans="1:25" x14ac:dyDescent="0.25">
      <c r="A3585">
        <v>1</v>
      </c>
      <c r="B3585" t="s">
        <v>7029</v>
      </c>
      <c r="D3585" t="s">
        <v>7030</v>
      </c>
      <c r="E3585">
        <v>0</v>
      </c>
      <c r="F3585" t="s">
        <v>1770</v>
      </c>
      <c r="G3585" t="s">
        <v>29</v>
      </c>
      <c r="H3585">
        <v>36</v>
      </c>
      <c r="I3585" s="14">
        <v>2</v>
      </c>
      <c r="J3585" s="15">
        <v>855051.78899999999</v>
      </c>
      <c r="K3585" s="15">
        <v>0</v>
      </c>
      <c r="L3585" s="15">
        <v>0</v>
      </c>
      <c r="M3585">
        <v>3</v>
      </c>
      <c r="N3585">
        <v>3</v>
      </c>
      <c r="O3585">
        <v>0</v>
      </c>
      <c r="P3585">
        <v>2</v>
      </c>
      <c r="Q3585" t="s">
        <v>3281</v>
      </c>
      <c r="R3585">
        <v>0.03</v>
      </c>
      <c r="S3585">
        <v>0</v>
      </c>
      <c r="T3585">
        <v>0</v>
      </c>
      <c r="U3585">
        <v>0</v>
      </c>
      <c r="V3585">
        <v>0</v>
      </c>
      <c r="W3585" s="13">
        <v>40302</v>
      </c>
      <c r="X3585">
        <v>339</v>
      </c>
      <c r="Y3585">
        <v>339</v>
      </c>
    </row>
    <row r="3586" spans="1:25" x14ac:dyDescent="0.25">
      <c r="A3586">
        <v>1</v>
      </c>
      <c r="B3586" t="s">
        <v>7029</v>
      </c>
      <c r="D3586" t="s">
        <v>7030</v>
      </c>
      <c r="E3586">
        <v>0</v>
      </c>
      <c r="F3586" t="s">
        <v>2509</v>
      </c>
      <c r="G3586" t="s">
        <v>29</v>
      </c>
      <c r="H3586">
        <v>37</v>
      </c>
      <c r="I3586" s="14">
        <v>3</v>
      </c>
      <c r="J3586" s="15">
        <v>0</v>
      </c>
      <c r="K3586" s="15">
        <v>0</v>
      </c>
      <c r="L3586" s="15">
        <v>0</v>
      </c>
      <c r="M3586">
        <v>3</v>
      </c>
      <c r="N3586">
        <v>3</v>
      </c>
      <c r="O3586">
        <v>0</v>
      </c>
      <c r="P3586">
        <v>3</v>
      </c>
      <c r="Q3586" t="s">
        <v>3281</v>
      </c>
      <c r="R3586">
        <v>0.03</v>
      </c>
      <c r="S3586">
        <v>0</v>
      </c>
      <c r="T3586">
        <v>0</v>
      </c>
      <c r="U3586">
        <v>0</v>
      </c>
      <c r="V3586">
        <v>0</v>
      </c>
      <c r="W3586" s="13">
        <v>40302</v>
      </c>
      <c r="Y3586">
        <v>339</v>
      </c>
    </row>
    <row r="3587" spans="1:25" x14ac:dyDescent="0.25">
      <c r="A3587">
        <v>1</v>
      </c>
      <c r="B3587" t="s">
        <v>7031</v>
      </c>
      <c r="D3587" t="s">
        <v>7032</v>
      </c>
      <c r="E3587">
        <v>0</v>
      </c>
      <c r="F3587" t="s">
        <v>2509</v>
      </c>
      <c r="G3587" t="s">
        <v>29</v>
      </c>
      <c r="H3587">
        <v>37</v>
      </c>
      <c r="I3587" s="14">
        <v>3</v>
      </c>
      <c r="J3587" s="15">
        <v>0</v>
      </c>
      <c r="K3587" s="15">
        <v>0</v>
      </c>
      <c r="L3587" s="15">
        <v>0</v>
      </c>
      <c r="M3587">
        <v>3</v>
      </c>
      <c r="N3587">
        <v>3</v>
      </c>
      <c r="O3587">
        <v>0</v>
      </c>
      <c r="P3587">
        <v>3</v>
      </c>
      <c r="Q3587" t="s">
        <v>30</v>
      </c>
      <c r="R3587">
        <v>0.03</v>
      </c>
      <c r="S3587">
        <v>0</v>
      </c>
      <c r="T3587">
        <v>0</v>
      </c>
      <c r="U3587">
        <v>0</v>
      </c>
      <c r="V3587">
        <v>0</v>
      </c>
      <c r="W3587" s="13">
        <v>40302</v>
      </c>
    </row>
    <row r="3588" spans="1:25" x14ac:dyDescent="0.25">
      <c r="A3588">
        <v>1</v>
      </c>
      <c r="B3588" t="s">
        <v>7033</v>
      </c>
      <c r="D3588" t="s">
        <v>7034</v>
      </c>
      <c r="E3588">
        <v>0</v>
      </c>
      <c r="F3588" t="s">
        <v>2509</v>
      </c>
      <c r="G3588" t="s">
        <v>29</v>
      </c>
      <c r="H3588">
        <v>36</v>
      </c>
      <c r="I3588" s="14">
        <v>6</v>
      </c>
      <c r="J3588" s="15">
        <v>108675</v>
      </c>
      <c r="K3588" s="15">
        <v>0</v>
      </c>
      <c r="L3588" s="15">
        <v>0</v>
      </c>
      <c r="M3588">
        <v>3</v>
      </c>
      <c r="N3588">
        <v>3</v>
      </c>
      <c r="O3588">
        <v>0</v>
      </c>
      <c r="P3588">
        <v>6</v>
      </c>
      <c r="Q3588" t="s">
        <v>30</v>
      </c>
      <c r="R3588">
        <v>0.05</v>
      </c>
      <c r="S3588">
        <v>0</v>
      </c>
      <c r="T3588">
        <v>0</v>
      </c>
      <c r="U3588">
        <v>0</v>
      </c>
      <c r="V3588">
        <v>0</v>
      </c>
      <c r="W3588" s="13">
        <v>44809</v>
      </c>
      <c r="X3588">
        <v>1559</v>
      </c>
    </row>
    <row r="3589" spans="1:25" x14ac:dyDescent="0.25">
      <c r="A3589">
        <v>1</v>
      </c>
      <c r="B3589" t="s">
        <v>7033</v>
      </c>
      <c r="D3589" t="s">
        <v>7034</v>
      </c>
      <c r="E3589">
        <v>0</v>
      </c>
      <c r="F3589" t="s">
        <v>2509</v>
      </c>
      <c r="G3589" t="s">
        <v>29</v>
      </c>
      <c r="H3589">
        <v>37</v>
      </c>
      <c r="I3589" s="14">
        <v>1</v>
      </c>
      <c r="J3589" s="15">
        <v>0</v>
      </c>
      <c r="K3589" s="15">
        <v>0</v>
      </c>
      <c r="L3589" s="15">
        <v>0</v>
      </c>
      <c r="M3589">
        <v>3</v>
      </c>
      <c r="N3589">
        <v>3</v>
      </c>
      <c r="O3589">
        <v>0</v>
      </c>
      <c r="P3589">
        <v>1</v>
      </c>
      <c r="Q3589" t="s">
        <v>30</v>
      </c>
      <c r="R3589">
        <v>0.03</v>
      </c>
      <c r="S3589">
        <v>0</v>
      </c>
      <c r="T3589">
        <v>0</v>
      </c>
      <c r="U3589">
        <v>0</v>
      </c>
      <c r="V3589">
        <v>0</v>
      </c>
      <c r="W3589" s="13">
        <v>40302</v>
      </c>
    </row>
    <row r="3590" spans="1:25" x14ac:dyDescent="0.25">
      <c r="A3590">
        <v>1</v>
      </c>
      <c r="B3590" t="s">
        <v>7035</v>
      </c>
      <c r="D3590" t="s">
        <v>7036</v>
      </c>
      <c r="E3590">
        <v>0</v>
      </c>
      <c r="F3590" t="s">
        <v>2509</v>
      </c>
      <c r="G3590" t="s">
        <v>29</v>
      </c>
      <c r="H3590">
        <v>37</v>
      </c>
      <c r="I3590" s="14">
        <v>1</v>
      </c>
      <c r="J3590" s="15">
        <v>0</v>
      </c>
      <c r="K3590" s="15">
        <v>0</v>
      </c>
      <c r="L3590" s="15">
        <v>0</v>
      </c>
      <c r="M3590">
        <v>3</v>
      </c>
      <c r="N3590">
        <v>3</v>
      </c>
      <c r="O3590">
        <v>0</v>
      </c>
      <c r="P3590">
        <v>1</v>
      </c>
      <c r="Q3590" t="s">
        <v>30</v>
      </c>
      <c r="R3590">
        <v>0.03</v>
      </c>
      <c r="S3590">
        <v>0</v>
      </c>
      <c r="T3590">
        <v>0</v>
      </c>
      <c r="U3590">
        <v>0</v>
      </c>
      <c r="V3590">
        <v>0</v>
      </c>
      <c r="W3590" s="13">
        <v>40302</v>
      </c>
    </row>
    <row r="3591" spans="1:25" x14ac:dyDescent="0.25">
      <c r="A3591">
        <v>1</v>
      </c>
      <c r="B3591" t="s">
        <v>7037</v>
      </c>
      <c r="D3591" t="s">
        <v>7038</v>
      </c>
      <c r="E3591">
        <v>0</v>
      </c>
      <c r="F3591" t="s">
        <v>2509</v>
      </c>
      <c r="G3591" t="s">
        <v>29</v>
      </c>
      <c r="H3591">
        <v>37</v>
      </c>
      <c r="I3591" s="14">
        <v>1</v>
      </c>
      <c r="J3591" s="15">
        <v>0</v>
      </c>
      <c r="K3591" s="15">
        <v>0</v>
      </c>
      <c r="L3591" s="15">
        <v>0</v>
      </c>
      <c r="M3591">
        <v>3</v>
      </c>
      <c r="N3591">
        <v>3</v>
      </c>
      <c r="O3591">
        <v>0</v>
      </c>
      <c r="P3591">
        <v>1</v>
      </c>
      <c r="Q3591" t="s">
        <v>30</v>
      </c>
      <c r="R3591">
        <v>0.03</v>
      </c>
      <c r="S3591">
        <v>0</v>
      </c>
      <c r="T3591">
        <v>0</v>
      </c>
      <c r="U3591">
        <v>0</v>
      </c>
      <c r="V3591">
        <v>0</v>
      </c>
      <c r="W3591" s="13">
        <v>40302</v>
      </c>
    </row>
    <row r="3592" spans="1:25" x14ac:dyDescent="0.25">
      <c r="A3592">
        <v>1</v>
      </c>
      <c r="B3592" t="s">
        <v>7039</v>
      </c>
      <c r="D3592" t="s">
        <v>7040</v>
      </c>
      <c r="E3592">
        <v>0</v>
      </c>
      <c r="F3592" t="s">
        <v>2509</v>
      </c>
      <c r="G3592" t="s">
        <v>29</v>
      </c>
      <c r="H3592">
        <v>37</v>
      </c>
      <c r="I3592" s="14">
        <v>1</v>
      </c>
      <c r="J3592" s="15">
        <v>0</v>
      </c>
      <c r="K3592" s="15">
        <v>0</v>
      </c>
      <c r="L3592" s="15">
        <v>0</v>
      </c>
      <c r="M3592">
        <v>3</v>
      </c>
      <c r="N3592">
        <v>3</v>
      </c>
      <c r="O3592">
        <v>0</v>
      </c>
      <c r="P3592">
        <v>1</v>
      </c>
      <c r="Q3592" t="s">
        <v>30</v>
      </c>
      <c r="R3592">
        <v>0.03</v>
      </c>
      <c r="S3592">
        <v>0</v>
      </c>
      <c r="T3592">
        <v>0</v>
      </c>
      <c r="U3592">
        <v>0</v>
      </c>
      <c r="V3592">
        <v>0</v>
      </c>
      <c r="W3592" s="13">
        <v>40302</v>
      </c>
    </row>
    <row r="3593" spans="1:25" x14ac:dyDescent="0.25">
      <c r="A3593">
        <v>1</v>
      </c>
      <c r="B3593" t="s">
        <v>7041</v>
      </c>
      <c r="D3593" t="s">
        <v>7042</v>
      </c>
      <c r="E3593">
        <v>0</v>
      </c>
      <c r="F3593" t="s">
        <v>2509</v>
      </c>
      <c r="G3593" t="s">
        <v>29</v>
      </c>
      <c r="H3593">
        <v>37</v>
      </c>
      <c r="I3593" s="14">
        <v>5</v>
      </c>
      <c r="J3593" s="15">
        <v>0</v>
      </c>
      <c r="K3593" s="15">
        <v>0</v>
      </c>
      <c r="L3593" s="15">
        <v>0</v>
      </c>
      <c r="M3593">
        <v>3</v>
      </c>
      <c r="N3593">
        <v>3</v>
      </c>
      <c r="O3593">
        <v>0</v>
      </c>
      <c r="P3593">
        <v>5</v>
      </c>
      <c r="Q3593" t="s">
        <v>30</v>
      </c>
      <c r="R3593">
        <v>0.03</v>
      </c>
      <c r="S3593">
        <v>0</v>
      </c>
      <c r="T3593">
        <v>0</v>
      </c>
      <c r="U3593">
        <v>0</v>
      </c>
      <c r="V3593">
        <v>0</v>
      </c>
      <c r="W3593" s="13">
        <v>40302</v>
      </c>
    </row>
    <row r="3594" spans="1:25" x14ac:dyDescent="0.25">
      <c r="A3594">
        <v>1</v>
      </c>
      <c r="B3594" t="s">
        <v>7043</v>
      </c>
      <c r="D3594" t="s">
        <v>7044</v>
      </c>
      <c r="E3594">
        <v>0</v>
      </c>
      <c r="F3594" t="s">
        <v>2509</v>
      </c>
      <c r="G3594" t="s">
        <v>29</v>
      </c>
      <c r="H3594">
        <v>37</v>
      </c>
      <c r="I3594" s="14">
        <v>4</v>
      </c>
      <c r="J3594" s="15">
        <v>0</v>
      </c>
      <c r="K3594" s="15">
        <v>0</v>
      </c>
      <c r="L3594" s="15">
        <v>0</v>
      </c>
      <c r="M3594">
        <v>3</v>
      </c>
      <c r="N3594">
        <v>3</v>
      </c>
      <c r="O3594">
        <v>0</v>
      </c>
      <c r="P3594">
        <v>4</v>
      </c>
      <c r="Q3594" t="s">
        <v>30</v>
      </c>
      <c r="R3594">
        <v>0.03</v>
      </c>
      <c r="S3594">
        <v>0</v>
      </c>
      <c r="T3594">
        <v>0</v>
      </c>
      <c r="U3594">
        <v>0</v>
      </c>
      <c r="V3594">
        <v>0</v>
      </c>
      <c r="W3594" s="13">
        <v>40302</v>
      </c>
    </row>
    <row r="3595" spans="1:25" x14ac:dyDescent="0.25">
      <c r="A3595">
        <v>1</v>
      </c>
      <c r="B3595" t="s">
        <v>7045</v>
      </c>
      <c r="D3595" t="s">
        <v>7046</v>
      </c>
      <c r="E3595">
        <v>0</v>
      </c>
      <c r="F3595" t="s">
        <v>2509</v>
      </c>
      <c r="G3595" t="s">
        <v>29</v>
      </c>
      <c r="H3595">
        <v>37</v>
      </c>
      <c r="I3595" s="14">
        <v>1</v>
      </c>
      <c r="J3595" s="15">
        <v>0</v>
      </c>
      <c r="K3595" s="15">
        <v>0</v>
      </c>
      <c r="L3595" s="15">
        <v>0</v>
      </c>
      <c r="M3595">
        <v>3</v>
      </c>
      <c r="N3595">
        <v>3</v>
      </c>
      <c r="O3595">
        <v>0</v>
      </c>
      <c r="P3595">
        <v>1</v>
      </c>
      <c r="Q3595" t="s">
        <v>30</v>
      </c>
      <c r="R3595">
        <v>0.03</v>
      </c>
      <c r="S3595">
        <v>0</v>
      </c>
      <c r="T3595">
        <v>0</v>
      </c>
      <c r="U3595">
        <v>0</v>
      </c>
      <c r="V3595">
        <v>0</v>
      </c>
      <c r="W3595" s="13">
        <v>40302</v>
      </c>
    </row>
    <row r="3596" spans="1:25" x14ac:dyDescent="0.25">
      <c r="A3596">
        <v>1</v>
      </c>
      <c r="B3596" t="s">
        <v>7047</v>
      </c>
      <c r="D3596" t="s">
        <v>7048</v>
      </c>
      <c r="E3596">
        <v>0</v>
      </c>
      <c r="F3596" t="s">
        <v>2509</v>
      </c>
      <c r="G3596" t="s">
        <v>29</v>
      </c>
      <c r="H3596">
        <v>37</v>
      </c>
      <c r="I3596" s="14">
        <v>2</v>
      </c>
      <c r="J3596" s="15">
        <v>0</v>
      </c>
      <c r="K3596" s="15">
        <v>0</v>
      </c>
      <c r="L3596" s="15">
        <v>0</v>
      </c>
      <c r="M3596">
        <v>3</v>
      </c>
      <c r="N3596">
        <v>3</v>
      </c>
      <c r="O3596">
        <v>0</v>
      </c>
      <c r="P3596">
        <v>2</v>
      </c>
      <c r="Q3596" t="s">
        <v>30</v>
      </c>
      <c r="R3596">
        <v>0.03</v>
      </c>
      <c r="S3596">
        <v>0</v>
      </c>
      <c r="T3596">
        <v>0</v>
      </c>
      <c r="U3596">
        <v>0</v>
      </c>
      <c r="V3596">
        <v>0</v>
      </c>
      <c r="W3596" s="13">
        <v>40302</v>
      </c>
    </row>
    <row r="3597" spans="1:25" x14ac:dyDescent="0.25">
      <c r="A3597">
        <v>1</v>
      </c>
      <c r="B3597" t="s">
        <v>7049</v>
      </c>
      <c r="D3597" t="s">
        <v>7050</v>
      </c>
      <c r="E3597">
        <v>0</v>
      </c>
      <c r="F3597" t="s">
        <v>2509</v>
      </c>
      <c r="G3597" t="s">
        <v>29</v>
      </c>
      <c r="H3597">
        <v>37</v>
      </c>
      <c r="I3597" s="14">
        <v>1</v>
      </c>
      <c r="J3597" s="15">
        <v>0</v>
      </c>
      <c r="K3597" s="15">
        <v>0</v>
      </c>
      <c r="L3597" s="15">
        <v>0</v>
      </c>
      <c r="M3597">
        <v>3</v>
      </c>
      <c r="N3597">
        <v>3</v>
      </c>
      <c r="O3597">
        <v>0</v>
      </c>
      <c r="P3597">
        <v>1</v>
      </c>
      <c r="Q3597" t="s">
        <v>30</v>
      </c>
      <c r="R3597">
        <v>0.03</v>
      </c>
      <c r="S3597">
        <v>0</v>
      </c>
      <c r="T3597">
        <v>0</v>
      </c>
      <c r="U3597">
        <v>0</v>
      </c>
      <c r="V3597">
        <v>0</v>
      </c>
      <c r="W3597" s="13">
        <v>40302</v>
      </c>
    </row>
    <row r="3598" spans="1:25" x14ac:dyDescent="0.25">
      <c r="A3598">
        <v>1</v>
      </c>
      <c r="B3598" t="s">
        <v>7051</v>
      </c>
      <c r="D3598" t="s">
        <v>7052</v>
      </c>
      <c r="E3598">
        <v>0</v>
      </c>
      <c r="F3598" t="s">
        <v>2509</v>
      </c>
      <c r="G3598" t="s">
        <v>29</v>
      </c>
      <c r="H3598">
        <v>37</v>
      </c>
      <c r="I3598" s="14">
        <v>10</v>
      </c>
      <c r="J3598" s="15">
        <v>0</v>
      </c>
      <c r="K3598" s="15">
        <v>0</v>
      </c>
      <c r="L3598" s="15">
        <v>0</v>
      </c>
      <c r="M3598">
        <v>3</v>
      </c>
      <c r="N3598">
        <v>3</v>
      </c>
      <c r="O3598">
        <v>0</v>
      </c>
      <c r="P3598">
        <v>10</v>
      </c>
      <c r="Q3598" t="s">
        <v>30</v>
      </c>
      <c r="R3598">
        <v>0.03</v>
      </c>
      <c r="S3598">
        <v>0</v>
      </c>
      <c r="T3598">
        <v>0</v>
      </c>
      <c r="U3598">
        <v>0</v>
      </c>
      <c r="V3598">
        <v>0</v>
      </c>
      <c r="W3598" s="13">
        <v>40302</v>
      </c>
    </row>
    <row r="3599" spans="1:25" x14ac:dyDescent="0.25">
      <c r="A3599">
        <v>1</v>
      </c>
      <c r="B3599" t="s">
        <v>7053</v>
      </c>
      <c r="D3599" t="s">
        <v>7054</v>
      </c>
      <c r="E3599">
        <v>0</v>
      </c>
      <c r="F3599" t="s">
        <v>2509</v>
      </c>
      <c r="G3599" t="s">
        <v>29</v>
      </c>
      <c r="H3599">
        <v>36</v>
      </c>
      <c r="I3599" s="14">
        <v>10</v>
      </c>
      <c r="J3599" s="15">
        <v>164429.266</v>
      </c>
      <c r="K3599" s="15">
        <v>0</v>
      </c>
      <c r="L3599" s="15">
        <v>0</v>
      </c>
      <c r="M3599">
        <v>3</v>
      </c>
      <c r="N3599">
        <v>3</v>
      </c>
      <c r="O3599">
        <v>0</v>
      </c>
      <c r="P3599">
        <v>10</v>
      </c>
      <c r="Q3599" t="s">
        <v>30</v>
      </c>
      <c r="R3599">
        <v>0.03</v>
      </c>
      <c r="S3599">
        <v>0</v>
      </c>
      <c r="T3599">
        <v>0</v>
      </c>
      <c r="U3599">
        <v>0</v>
      </c>
      <c r="V3599">
        <v>0</v>
      </c>
      <c r="W3599" s="13">
        <v>40326</v>
      </c>
    </row>
    <row r="3600" spans="1:25" x14ac:dyDescent="0.25">
      <c r="A3600">
        <v>1</v>
      </c>
      <c r="B3600" t="s">
        <v>7053</v>
      </c>
      <c r="D3600" t="s">
        <v>7054</v>
      </c>
      <c r="E3600">
        <v>0</v>
      </c>
      <c r="F3600" t="s">
        <v>2509</v>
      </c>
      <c r="G3600" t="s">
        <v>29</v>
      </c>
      <c r="H3600">
        <v>37</v>
      </c>
      <c r="I3600" s="14">
        <v>2</v>
      </c>
      <c r="J3600" s="15">
        <v>0</v>
      </c>
      <c r="K3600" s="15">
        <v>0</v>
      </c>
      <c r="L3600" s="15">
        <v>0</v>
      </c>
      <c r="M3600">
        <v>3</v>
      </c>
      <c r="N3600">
        <v>3</v>
      </c>
      <c r="O3600">
        <v>0</v>
      </c>
      <c r="P3600">
        <v>2</v>
      </c>
      <c r="Q3600" t="s">
        <v>30</v>
      </c>
      <c r="R3600">
        <v>0.03</v>
      </c>
      <c r="S3600">
        <v>0</v>
      </c>
      <c r="T3600">
        <v>0</v>
      </c>
      <c r="U3600">
        <v>0</v>
      </c>
      <c r="V3600">
        <v>0</v>
      </c>
      <c r="W3600" s="13">
        <v>40539</v>
      </c>
    </row>
    <row r="3601" spans="1:24" x14ac:dyDescent="0.25">
      <c r="A3601">
        <v>1</v>
      </c>
      <c r="B3601" t="s">
        <v>7055</v>
      </c>
      <c r="D3601" t="s">
        <v>7056</v>
      </c>
      <c r="E3601">
        <v>0</v>
      </c>
      <c r="F3601" t="s">
        <v>2509</v>
      </c>
      <c r="G3601" t="s">
        <v>29</v>
      </c>
      <c r="H3601">
        <v>37</v>
      </c>
      <c r="I3601" s="14">
        <v>10</v>
      </c>
      <c r="J3601" s="15">
        <v>0</v>
      </c>
      <c r="K3601" s="15">
        <v>0</v>
      </c>
      <c r="L3601" s="15">
        <v>0</v>
      </c>
      <c r="M3601">
        <v>3</v>
      </c>
      <c r="N3601">
        <v>3</v>
      </c>
      <c r="O3601">
        <v>0</v>
      </c>
      <c r="P3601">
        <v>10</v>
      </c>
      <c r="Q3601" t="s">
        <v>30</v>
      </c>
      <c r="R3601">
        <v>0.03</v>
      </c>
      <c r="S3601">
        <v>0</v>
      </c>
      <c r="T3601">
        <v>0</v>
      </c>
      <c r="U3601">
        <v>0</v>
      </c>
      <c r="V3601">
        <v>0</v>
      </c>
      <c r="W3601" s="13">
        <v>40539</v>
      </c>
    </row>
    <row r="3602" spans="1:24" x14ac:dyDescent="0.25">
      <c r="A3602">
        <v>1</v>
      </c>
      <c r="B3602" t="s">
        <v>7057</v>
      </c>
      <c r="D3602" t="s">
        <v>7058</v>
      </c>
      <c r="E3602">
        <v>0</v>
      </c>
      <c r="F3602" t="s">
        <v>2509</v>
      </c>
      <c r="G3602" t="s">
        <v>29</v>
      </c>
      <c r="H3602">
        <v>37</v>
      </c>
      <c r="I3602" s="14">
        <v>5</v>
      </c>
      <c r="J3602" s="15">
        <v>0</v>
      </c>
      <c r="K3602" s="15">
        <v>0</v>
      </c>
      <c r="L3602" s="15">
        <v>0</v>
      </c>
      <c r="M3602">
        <v>3</v>
      </c>
      <c r="N3602">
        <v>3</v>
      </c>
      <c r="O3602">
        <v>0</v>
      </c>
      <c r="P3602">
        <v>5</v>
      </c>
      <c r="Q3602" t="s">
        <v>30</v>
      </c>
      <c r="R3602">
        <v>0.03</v>
      </c>
      <c r="S3602">
        <v>0</v>
      </c>
      <c r="T3602">
        <v>0</v>
      </c>
      <c r="U3602">
        <v>0</v>
      </c>
      <c r="V3602">
        <v>0</v>
      </c>
      <c r="W3602" s="13">
        <v>40302</v>
      </c>
    </row>
    <row r="3603" spans="1:24" x14ac:dyDescent="0.25">
      <c r="A3603">
        <v>1</v>
      </c>
      <c r="B3603" t="s">
        <v>7059</v>
      </c>
      <c r="D3603" t="s">
        <v>7060</v>
      </c>
      <c r="E3603">
        <v>0</v>
      </c>
      <c r="F3603" t="s">
        <v>2509</v>
      </c>
      <c r="G3603" t="s">
        <v>29</v>
      </c>
      <c r="H3603">
        <v>36</v>
      </c>
      <c r="I3603" s="14">
        <v>5</v>
      </c>
      <c r="J3603" s="15">
        <v>133537.73499999999</v>
      </c>
      <c r="K3603" s="15">
        <v>119620.647</v>
      </c>
      <c r="L3603" s="15">
        <v>119620.647</v>
      </c>
      <c r="M3603">
        <v>3</v>
      </c>
      <c r="N3603">
        <v>3</v>
      </c>
      <c r="O3603">
        <v>0</v>
      </c>
      <c r="P3603">
        <v>5</v>
      </c>
      <c r="Q3603" t="s">
        <v>30</v>
      </c>
      <c r="R3603">
        <v>0.03</v>
      </c>
      <c r="S3603">
        <v>0</v>
      </c>
      <c r="T3603">
        <v>0</v>
      </c>
      <c r="U3603">
        <v>0</v>
      </c>
      <c r="V3603">
        <v>0</v>
      </c>
      <c r="W3603" s="13">
        <v>40302</v>
      </c>
    </row>
    <row r="3604" spans="1:24" x14ac:dyDescent="0.25">
      <c r="A3604">
        <v>1</v>
      </c>
      <c r="B3604" t="s">
        <v>7059</v>
      </c>
      <c r="D3604" t="s">
        <v>7060</v>
      </c>
      <c r="E3604">
        <v>0</v>
      </c>
      <c r="F3604" t="s">
        <v>2509</v>
      </c>
      <c r="G3604" t="s">
        <v>29</v>
      </c>
      <c r="H3604">
        <v>37</v>
      </c>
      <c r="I3604" s="14">
        <v>1</v>
      </c>
      <c r="J3604" s="15">
        <v>0</v>
      </c>
      <c r="K3604" s="15">
        <v>119620.647</v>
      </c>
      <c r="L3604" s="15">
        <v>119620.647</v>
      </c>
      <c r="M3604">
        <v>3</v>
      </c>
      <c r="N3604">
        <v>3</v>
      </c>
      <c r="O3604">
        <v>0</v>
      </c>
      <c r="P3604">
        <v>1</v>
      </c>
      <c r="Q3604" t="s">
        <v>30</v>
      </c>
      <c r="R3604">
        <v>0.03</v>
      </c>
      <c r="S3604">
        <v>0</v>
      </c>
      <c r="T3604">
        <v>0</v>
      </c>
      <c r="U3604">
        <v>0</v>
      </c>
      <c r="V3604">
        <v>0</v>
      </c>
      <c r="W3604" s="13">
        <v>40539</v>
      </c>
    </row>
    <row r="3605" spans="1:24" x14ac:dyDescent="0.25">
      <c r="A3605">
        <v>1</v>
      </c>
      <c r="B3605" t="s">
        <v>7061</v>
      </c>
      <c r="D3605" t="s">
        <v>7062</v>
      </c>
      <c r="E3605">
        <v>0</v>
      </c>
      <c r="F3605" t="s">
        <v>2509</v>
      </c>
      <c r="G3605" t="s">
        <v>29</v>
      </c>
      <c r="H3605">
        <v>37</v>
      </c>
      <c r="I3605" s="14">
        <v>1</v>
      </c>
      <c r="J3605" s="15">
        <v>0</v>
      </c>
      <c r="K3605" s="15">
        <v>0</v>
      </c>
      <c r="L3605" s="15">
        <v>0</v>
      </c>
      <c r="M3605">
        <v>3</v>
      </c>
      <c r="N3605">
        <v>3</v>
      </c>
      <c r="O3605">
        <v>0</v>
      </c>
      <c r="P3605">
        <v>1</v>
      </c>
      <c r="Q3605" t="s">
        <v>30</v>
      </c>
      <c r="R3605">
        <v>0.03</v>
      </c>
      <c r="S3605">
        <v>0</v>
      </c>
      <c r="T3605">
        <v>0</v>
      </c>
      <c r="U3605">
        <v>0</v>
      </c>
      <c r="V3605">
        <v>0</v>
      </c>
      <c r="W3605" s="13">
        <v>40539</v>
      </c>
    </row>
    <row r="3606" spans="1:24" x14ac:dyDescent="0.25">
      <c r="A3606">
        <v>1</v>
      </c>
      <c r="B3606" t="s">
        <v>7063</v>
      </c>
      <c r="D3606" t="s">
        <v>7064</v>
      </c>
      <c r="E3606">
        <v>0</v>
      </c>
      <c r="F3606" t="s">
        <v>2509</v>
      </c>
      <c r="G3606" t="s">
        <v>29</v>
      </c>
      <c r="H3606">
        <v>37</v>
      </c>
      <c r="I3606" s="14">
        <v>1</v>
      </c>
      <c r="J3606" s="15">
        <v>0</v>
      </c>
      <c r="K3606" s="15">
        <v>0</v>
      </c>
      <c r="L3606" s="15">
        <v>0</v>
      </c>
      <c r="M3606">
        <v>3</v>
      </c>
      <c r="N3606">
        <v>3</v>
      </c>
      <c r="O3606">
        <v>0</v>
      </c>
      <c r="P3606">
        <v>1</v>
      </c>
      <c r="Q3606" t="s">
        <v>30</v>
      </c>
      <c r="R3606">
        <v>0.03</v>
      </c>
      <c r="S3606">
        <v>0</v>
      </c>
      <c r="T3606">
        <v>0</v>
      </c>
      <c r="U3606">
        <v>0</v>
      </c>
      <c r="V3606">
        <v>0</v>
      </c>
      <c r="W3606" s="13">
        <v>40302</v>
      </c>
    </row>
    <row r="3607" spans="1:24" x14ac:dyDescent="0.25">
      <c r="A3607">
        <v>1</v>
      </c>
      <c r="B3607" t="s">
        <v>7065</v>
      </c>
      <c r="D3607" t="s">
        <v>7066</v>
      </c>
      <c r="E3607">
        <v>0</v>
      </c>
      <c r="F3607" t="s">
        <v>2509</v>
      </c>
      <c r="G3607" t="s">
        <v>29</v>
      </c>
      <c r="H3607">
        <v>37</v>
      </c>
      <c r="I3607" s="14">
        <v>6</v>
      </c>
      <c r="J3607" s="15">
        <v>0</v>
      </c>
      <c r="K3607" s="15">
        <v>0</v>
      </c>
      <c r="L3607" s="15">
        <v>0</v>
      </c>
      <c r="M3607">
        <v>3</v>
      </c>
      <c r="N3607">
        <v>3</v>
      </c>
      <c r="O3607">
        <v>0</v>
      </c>
      <c r="P3607">
        <v>6</v>
      </c>
      <c r="Q3607" t="s">
        <v>30</v>
      </c>
      <c r="R3607">
        <v>0.03</v>
      </c>
      <c r="S3607">
        <v>0</v>
      </c>
      <c r="T3607">
        <v>0</v>
      </c>
      <c r="U3607">
        <v>0</v>
      </c>
      <c r="V3607">
        <v>0</v>
      </c>
      <c r="W3607" s="13">
        <v>40302</v>
      </c>
    </row>
    <row r="3608" spans="1:24" x14ac:dyDescent="0.25">
      <c r="A3608">
        <v>1</v>
      </c>
      <c r="B3608" t="s">
        <v>7067</v>
      </c>
      <c r="D3608" t="s">
        <v>7068</v>
      </c>
      <c r="E3608">
        <v>0</v>
      </c>
      <c r="F3608" t="s">
        <v>2509</v>
      </c>
      <c r="G3608" t="s">
        <v>29</v>
      </c>
      <c r="H3608">
        <v>37</v>
      </c>
      <c r="I3608" s="14">
        <v>2</v>
      </c>
      <c r="J3608" s="15">
        <v>0</v>
      </c>
      <c r="K3608" s="15">
        <v>0</v>
      </c>
      <c r="L3608" s="15">
        <v>0</v>
      </c>
      <c r="M3608">
        <v>3</v>
      </c>
      <c r="N3608">
        <v>3</v>
      </c>
      <c r="O3608">
        <v>0</v>
      </c>
      <c r="P3608">
        <v>2</v>
      </c>
      <c r="Q3608" t="s">
        <v>30</v>
      </c>
      <c r="R3608">
        <v>0.03</v>
      </c>
      <c r="S3608">
        <v>0</v>
      </c>
      <c r="T3608">
        <v>0</v>
      </c>
      <c r="U3608">
        <v>0</v>
      </c>
      <c r="V3608">
        <v>0</v>
      </c>
      <c r="W3608" s="13">
        <v>40302</v>
      </c>
    </row>
    <row r="3609" spans="1:24" x14ac:dyDescent="0.25">
      <c r="A3609">
        <v>1</v>
      </c>
      <c r="B3609" t="s">
        <v>7069</v>
      </c>
      <c r="D3609" t="s">
        <v>7070</v>
      </c>
      <c r="E3609">
        <v>0</v>
      </c>
      <c r="F3609" t="s">
        <v>2509</v>
      </c>
      <c r="G3609" t="s">
        <v>29</v>
      </c>
      <c r="H3609">
        <v>37</v>
      </c>
      <c r="I3609" s="14">
        <v>4</v>
      </c>
      <c r="J3609" s="15">
        <v>0</v>
      </c>
      <c r="K3609" s="15">
        <v>0</v>
      </c>
      <c r="L3609" s="15">
        <v>0</v>
      </c>
      <c r="M3609">
        <v>3</v>
      </c>
      <c r="N3609">
        <v>3</v>
      </c>
      <c r="O3609">
        <v>0</v>
      </c>
      <c r="P3609">
        <v>4</v>
      </c>
      <c r="Q3609" t="s">
        <v>30</v>
      </c>
      <c r="R3609">
        <v>0.03</v>
      </c>
      <c r="S3609">
        <v>0</v>
      </c>
      <c r="T3609">
        <v>0</v>
      </c>
      <c r="U3609">
        <v>0</v>
      </c>
      <c r="V3609">
        <v>0</v>
      </c>
      <c r="W3609" s="13">
        <v>40302</v>
      </c>
    </row>
    <row r="3610" spans="1:24" x14ac:dyDescent="0.25">
      <c r="A3610">
        <v>1</v>
      </c>
      <c r="B3610" t="s">
        <v>7071</v>
      </c>
      <c r="D3610" t="s">
        <v>7072</v>
      </c>
      <c r="E3610">
        <v>0</v>
      </c>
      <c r="F3610" t="s">
        <v>2509</v>
      </c>
      <c r="G3610" t="s">
        <v>29</v>
      </c>
      <c r="H3610">
        <v>36</v>
      </c>
      <c r="I3610" s="14">
        <v>1</v>
      </c>
      <c r="J3610" s="15">
        <v>93000</v>
      </c>
      <c r="K3610" s="15">
        <v>0</v>
      </c>
      <c r="L3610" s="15">
        <v>0</v>
      </c>
      <c r="M3610">
        <v>3</v>
      </c>
      <c r="N3610">
        <v>3</v>
      </c>
      <c r="O3610">
        <v>0</v>
      </c>
      <c r="P3610">
        <v>1</v>
      </c>
      <c r="Q3610" t="s">
        <v>30</v>
      </c>
      <c r="R3610">
        <v>0.03</v>
      </c>
      <c r="S3610">
        <v>0</v>
      </c>
      <c r="T3610">
        <v>0</v>
      </c>
      <c r="U3610">
        <v>0</v>
      </c>
      <c r="V3610">
        <v>0</v>
      </c>
      <c r="W3610" s="13">
        <v>42038</v>
      </c>
    </row>
    <row r="3611" spans="1:24" x14ac:dyDescent="0.25">
      <c r="A3611">
        <v>1</v>
      </c>
      <c r="B3611" t="s">
        <v>7071</v>
      </c>
      <c r="D3611" t="s">
        <v>7072</v>
      </c>
      <c r="E3611">
        <v>0</v>
      </c>
      <c r="F3611" t="s">
        <v>2509</v>
      </c>
      <c r="G3611" t="s">
        <v>29</v>
      </c>
      <c r="H3611">
        <v>37</v>
      </c>
      <c r="I3611" s="14">
        <v>1</v>
      </c>
      <c r="J3611" s="15">
        <v>0</v>
      </c>
      <c r="K3611" s="15">
        <v>0</v>
      </c>
      <c r="L3611" s="15">
        <v>0</v>
      </c>
      <c r="M3611">
        <v>3</v>
      </c>
      <c r="N3611">
        <v>3</v>
      </c>
      <c r="O3611">
        <v>0</v>
      </c>
      <c r="P3611">
        <v>1</v>
      </c>
      <c r="Q3611" t="s">
        <v>30</v>
      </c>
      <c r="R3611">
        <v>0.03</v>
      </c>
      <c r="S3611">
        <v>0</v>
      </c>
      <c r="T3611">
        <v>0</v>
      </c>
      <c r="U3611">
        <v>0</v>
      </c>
      <c r="V3611">
        <v>0</v>
      </c>
      <c r="W3611" s="13">
        <v>40302</v>
      </c>
    </row>
    <row r="3612" spans="1:24" x14ac:dyDescent="0.25">
      <c r="A3612">
        <v>1</v>
      </c>
      <c r="B3612" t="s">
        <v>7073</v>
      </c>
      <c r="D3612" t="s">
        <v>7074</v>
      </c>
      <c r="E3612">
        <v>0</v>
      </c>
      <c r="F3612" t="s">
        <v>2509</v>
      </c>
      <c r="G3612" t="s">
        <v>29</v>
      </c>
      <c r="H3612">
        <v>37</v>
      </c>
      <c r="I3612" s="14">
        <v>2</v>
      </c>
      <c r="J3612" s="15">
        <v>0</v>
      </c>
      <c r="K3612" s="15">
        <v>0</v>
      </c>
      <c r="L3612" s="15">
        <v>0</v>
      </c>
      <c r="M3612">
        <v>3</v>
      </c>
      <c r="N3612">
        <v>3</v>
      </c>
      <c r="O3612">
        <v>0</v>
      </c>
      <c r="P3612">
        <v>2</v>
      </c>
      <c r="Q3612" t="s">
        <v>30</v>
      </c>
      <c r="R3612">
        <v>0.03</v>
      </c>
      <c r="S3612">
        <v>0</v>
      </c>
      <c r="T3612">
        <v>0</v>
      </c>
      <c r="U3612">
        <v>0</v>
      </c>
      <c r="V3612">
        <v>0</v>
      </c>
      <c r="W3612" s="13">
        <v>40302</v>
      </c>
    </row>
    <row r="3613" spans="1:24" x14ac:dyDescent="0.25">
      <c r="A3613">
        <v>1</v>
      </c>
      <c r="B3613" t="s">
        <v>7075</v>
      </c>
      <c r="D3613" t="s">
        <v>7076</v>
      </c>
      <c r="E3613">
        <v>0</v>
      </c>
      <c r="F3613" t="s">
        <v>2509</v>
      </c>
      <c r="G3613" t="s">
        <v>29</v>
      </c>
      <c r="H3613">
        <v>36</v>
      </c>
      <c r="I3613" s="14">
        <v>2</v>
      </c>
      <c r="J3613" s="15">
        <v>76000</v>
      </c>
      <c r="K3613" s="15">
        <v>0</v>
      </c>
      <c r="L3613" s="15">
        <v>0</v>
      </c>
      <c r="M3613">
        <v>3</v>
      </c>
      <c r="N3613">
        <v>3</v>
      </c>
      <c r="O3613">
        <v>0</v>
      </c>
      <c r="P3613">
        <v>2</v>
      </c>
      <c r="Q3613" t="s">
        <v>30</v>
      </c>
      <c r="R3613">
        <v>0.03</v>
      </c>
      <c r="S3613">
        <v>0</v>
      </c>
      <c r="T3613">
        <v>0</v>
      </c>
      <c r="U3613">
        <v>0</v>
      </c>
      <c r="V3613">
        <v>0</v>
      </c>
      <c r="W3613" s="13">
        <v>44428</v>
      </c>
      <c r="X3613">
        <v>82</v>
      </c>
    </row>
    <row r="3614" spans="1:24" x14ac:dyDescent="0.25">
      <c r="A3614">
        <v>1</v>
      </c>
      <c r="B3614" t="s">
        <v>7075</v>
      </c>
      <c r="D3614" t="s">
        <v>7076</v>
      </c>
      <c r="E3614">
        <v>0</v>
      </c>
      <c r="F3614" t="s">
        <v>2509</v>
      </c>
      <c r="G3614" t="s">
        <v>29</v>
      </c>
      <c r="H3614">
        <v>37</v>
      </c>
      <c r="I3614" s="14">
        <v>9</v>
      </c>
      <c r="J3614" s="15">
        <v>0</v>
      </c>
      <c r="K3614" s="15">
        <v>0</v>
      </c>
      <c r="L3614" s="15">
        <v>0</v>
      </c>
      <c r="M3614">
        <v>3</v>
      </c>
      <c r="N3614">
        <v>3</v>
      </c>
      <c r="O3614">
        <v>0</v>
      </c>
      <c r="P3614">
        <v>9</v>
      </c>
      <c r="Q3614" t="s">
        <v>30</v>
      </c>
      <c r="R3614">
        <v>0.03</v>
      </c>
      <c r="S3614">
        <v>0</v>
      </c>
      <c r="T3614">
        <v>0</v>
      </c>
      <c r="U3614">
        <v>0</v>
      </c>
      <c r="V3614">
        <v>0</v>
      </c>
      <c r="W3614" s="13">
        <v>40302</v>
      </c>
    </row>
    <row r="3615" spans="1:24" x14ac:dyDescent="0.25">
      <c r="A3615">
        <v>1</v>
      </c>
      <c r="B3615" t="s">
        <v>7077</v>
      </c>
      <c r="D3615" t="s">
        <v>7078</v>
      </c>
      <c r="E3615">
        <v>0</v>
      </c>
      <c r="F3615" t="s">
        <v>2509</v>
      </c>
      <c r="G3615" t="s">
        <v>29</v>
      </c>
      <c r="H3615">
        <v>37</v>
      </c>
      <c r="I3615" s="14">
        <v>26</v>
      </c>
      <c r="J3615" s="15">
        <v>0</v>
      </c>
      <c r="K3615" s="15">
        <v>0</v>
      </c>
      <c r="L3615" s="15">
        <v>0</v>
      </c>
      <c r="M3615">
        <v>3</v>
      </c>
      <c r="N3615">
        <v>3</v>
      </c>
      <c r="O3615">
        <v>0</v>
      </c>
      <c r="P3615">
        <v>26</v>
      </c>
      <c r="Q3615" t="s">
        <v>30</v>
      </c>
      <c r="R3615">
        <v>0.03</v>
      </c>
      <c r="S3615">
        <v>0</v>
      </c>
      <c r="T3615">
        <v>0</v>
      </c>
      <c r="U3615">
        <v>0</v>
      </c>
      <c r="V3615">
        <v>0</v>
      </c>
      <c r="W3615" s="13">
        <v>40302</v>
      </c>
    </row>
    <row r="3616" spans="1:24" x14ac:dyDescent="0.25">
      <c r="A3616">
        <v>1</v>
      </c>
      <c r="B3616" t="s">
        <v>7079</v>
      </c>
      <c r="D3616" t="s">
        <v>7022</v>
      </c>
      <c r="E3616">
        <v>0</v>
      </c>
      <c r="F3616" t="s">
        <v>2509</v>
      </c>
      <c r="G3616" t="s">
        <v>29</v>
      </c>
      <c r="H3616">
        <v>37</v>
      </c>
      <c r="I3616" s="14">
        <v>5</v>
      </c>
      <c r="J3616" s="15">
        <v>0</v>
      </c>
      <c r="K3616" s="15">
        <v>0</v>
      </c>
      <c r="L3616" s="15">
        <v>0</v>
      </c>
      <c r="M3616">
        <v>3</v>
      </c>
      <c r="N3616">
        <v>3</v>
      </c>
      <c r="O3616">
        <v>0</v>
      </c>
      <c r="P3616">
        <v>5</v>
      </c>
      <c r="Q3616" t="s">
        <v>30</v>
      </c>
      <c r="R3616">
        <v>0.03</v>
      </c>
      <c r="S3616">
        <v>0</v>
      </c>
      <c r="T3616">
        <v>0</v>
      </c>
      <c r="U3616">
        <v>0</v>
      </c>
      <c r="V3616">
        <v>0</v>
      </c>
      <c r="W3616" s="13">
        <v>40302</v>
      </c>
    </row>
    <row r="3617" spans="1:24" x14ac:dyDescent="0.25">
      <c r="A3617">
        <v>1</v>
      </c>
      <c r="B3617" t="s">
        <v>7080</v>
      </c>
      <c r="D3617" t="s">
        <v>7081</v>
      </c>
      <c r="E3617">
        <v>0</v>
      </c>
      <c r="F3617" t="s">
        <v>2509</v>
      </c>
      <c r="G3617" t="s">
        <v>29</v>
      </c>
      <c r="H3617">
        <v>37</v>
      </c>
      <c r="I3617" s="14">
        <v>1</v>
      </c>
      <c r="J3617" s="15">
        <v>0</v>
      </c>
      <c r="K3617" s="15">
        <v>0</v>
      </c>
      <c r="L3617" s="15">
        <v>0</v>
      </c>
      <c r="M3617">
        <v>3</v>
      </c>
      <c r="N3617">
        <v>3</v>
      </c>
      <c r="O3617">
        <v>0</v>
      </c>
      <c r="P3617">
        <v>1</v>
      </c>
      <c r="Q3617" t="s">
        <v>30</v>
      </c>
      <c r="R3617">
        <v>0.03</v>
      </c>
      <c r="S3617">
        <v>0</v>
      </c>
      <c r="T3617">
        <v>0</v>
      </c>
      <c r="U3617">
        <v>0</v>
      </c>
      <c r="V3617">
        <v>0</v>
      </c>
      <c r="W3617" s="13">
        <v>40302</v>
      </c>
    </row>
    <row r="3618" spans="1:24" x14ac:dyDescent="0.25">
      <c r="A3618">
        <v>1</v>
      </c>
      <c r="B3618" t="s">
        <v>7082</v>
      </c>
      <c r="D3618" t="s">
        <v>7083</v>
      </c>
      <c r="E3618">
        <v>0</v>
      </c>
      <c r="F3618" t="s">
        <v>2509</v>
      </c>
      <c r="G3618" t="s">
        <v>29</v>
      </c>
      <c r="H3618">
        <v>37</v>
      </c>
      <c r="I3618" s="14">
        <v>1</v>
      </c>
      <c r="J3618" s="15">
        <v>0</v>
      </c>
      <c r="K3618" s="15">
        <v>0</v>
      </c>
      <c r="L3618" s="15">
        <v>0</v>
      </c>
      <c r="M3618">
        <v>3</v>
      </c>
      <c r="N3618">
        <v>3</v>
      </c>
      <c r="O3618">
        <v>0</v>
      </c>
      <c r="P3618">
        <v>1</v>
      </c>
      <c r="Q3618" t="s">
        <v>30</v>
      </c>
      <c r="R3618">
        <v>0.03</v>
      </c>
      <c r="S3618">
        <v>0</v>
      </c>
      <c r="T3618">
        <v>0</v>
      </c>
      <c r="U3618">
        <v>0</v>
      </c>
      <c r="V3618">
        <v>0</v>
      </c>
      <c r="W3618" s="13">
        <v>40302</v>
      </c>
    </row>
    <row r="3619" spans="1:24" x14ac:dyDescent="0.25">
      <c r="A3619">
        <v>1</v>
      </c>
      <c r="B3619" t="s">
        <v>7084</v>
      </c>
      <c r="D3619" t="s">
        <v>7085</v>
      </c>
      <c r="E3619">
        <v>0</v>
      </c>
      <c r="F3619" t="s">
        <v>2509</v>
      </c>
      <c r="G3619" t="s">
        <v>29</v>
      </c>
      <c r="H3619">
        <v>37</v>
      </c>
      <c r="I3619" s="14">
        <v>1</v>
      </c>
      <c r="J3619" s="15">
        <v>0</v>
      </c>
      <c r="K3619" s="15">
        <v>0</v>
      </c>
      <c r="L3619" s="15">
        <v>0</v>
      </c>
      <c r="M3619">
        <v>3</v>
      </c>
      <c r="N3619">
        <v>3</v>
      </c>
      <c r="O3619">
        <v>0</v>
      </c>
      <c r="P3619">
        <v>1</v>
      </c>
      <c r="Q3619" t="s">
        <v>30</v>
      </c>
      <c r="R3619">
        <v>0.03</v>
      </c>
      <c r="S3619">
        <v>0</v>
      </c>
      <c r="T3619">
        <v>0</v>
      </c>
      <c r="U3619">
        <v>0</v>
      </c>
      <c r="V3619">
        <v>0</v>
      </c>
      <c r="W3619" s="13">
        <v>40302</v>
      </c>
    </row>
    <row r="3620" spans="1:24" x14ac:dyDescent="0.25">
      <c r="A3620">
        <v>1</v>
      </c>
      <c r="B3620" t="s">
        <v>7086</v>
      </c>
      <c r="D3620" t="s">
        <v>7087</v>
      </c>
      <c r="E3620">
        <v>0</v>
      </c>
      <c r="F3620" t="s">
        <v>5888</v>
      </c>
      <c r="G3620" t="s">
        <v>29</v>
      </c>
      <c r="H3620">
        <v>37</v>
      </c>
      <c r="I3620" s="14">
        <v>1</v>
      </c>
      <c r="J3620" s="15">
        <v>0</v>
      </c>
      <c r="K3620" s="15">
        <v>0</v>
      </c>
      <c r="L3620" s="15">
        <v>0</v>
      </c>
      <c r="M3620">
        <v>3</v>
      </c>
      <c r="N3620">
        <v>3</v>
      </c>
      <c r="O3620">
        <v>0</v>
      </c>
      <c r="P3620">
        <v>1</v>
      </c>
      <c r="Q3620" t="s">
        <v>30</v>
      </c>
      <c r="R3620">
        <v>0.03</v>
      </c>
      <c r="S3620">
        <v>0</v>
      </c>
      <c r="T3620">
        <v>0</v>
      </c>
      <c r="U3620">
        <v>0</v>
      </c>
      <c r="V3620">
        <v>0</v>
      </c>
      <c r="W3620" s="13">
        <v>40302</v>
      </c>
    </row>
    <row r="3621" spans="1:24" x14ac:dyDescent="0.25">
      <c r="A3621">
        <v>1</v>
      </c>
      <c r="B3621" t="s">
        <v>7088</v>
      </c>
      <c r="D3621" t="s">
        <v>7089</v>
      </c>
      <c r="E3621">
        <v>0</v>
      </c>
      <c r="F3621" t="s">
        <v>5888</v>
      </c>
      <c r="G3621" t="s">
        <v>29</v>
      </c>
      <c r="H3621">
        <v>37</v>
      </c>
      <c r="I3621" s="14">
        <v>1</v>
      </c>
      <c r="J3621" s="15">
        <v>0</v>
      </c>
      <c r="K3621" s="15">
        <v>0</v>
      </c>
      <c r="L3621" s="15">
        <v>0</v>
      </c>
      <c r="M3621">
        <v>3</v>
      </c>
      <c r="N3621">
        <v>3</v>
      </c>
      <c r="O3621">
        <v>0</v>
      </c>
      <c r="P3621">
        <v>1</v>
      </c>
      <c r="Q3621" t="s">
        <v>30</v>
      </c>
      <c r="R3621">
        <v>0.03</v>
      </c>
      <c r="S3621">
        <v>0</v>
      </c>
      <c r="T3621">
        <v>0</v>
      </c>
      <c r="U3621">
        <v>0</v>
      </c>
      <c r="V3621">
        <v>0</v>
      </c>
      <c r="W3621" s="13">
        <v>40302</v>
      </c>
    </row>
    <row r="3622" spans="1:24" x14ac:dyDescent="0.25">
      <c r="A3622">
        <v>1</v>
      </c>
      <c r="B3622" t="s">
        <v>7090</v>
      </c>
      <c r="D3622" t="s">
        <v>7091</v>
      </c>
      <c r="E3622">
        <v>0</v>
      </c>
      <c r="F3622" t="s">
        <v>5888</v>
      </c>
      <c r="G3622" t="s">
        <v>29</v>
      </c>
      <c r="H3622">
        <v>37</v>
      </c>
      <c r="I3622" s="14">
        <v>1</v>
      </c>
      <c r="J3622" s="15">
        <v>0</v>
      </c>
      <c r="K3622" s="15">
        <v>0</v>
      </c>
      <c r="L3622" s="15">
        <v>0</v>
      </c>
      <c r="M3622">
        <v>3</v>
      </c>
      <c r="N3622">
        <v>3</v>
      </c>
      <c r="O3622">
        <v>0</v>
      </c>
      <c r="P3622">
        <v>1</v>
      </c>
      <c r="Q3622" t="s">
        <v>30</v>
      </c>
      <c r="R3622">
        <v>0.03</v>
      </c>
      <c r="S3622">
        <v>0</v>
      </c>
      <c r="T3622">
        <v>0</v>
      </c>
      <c r="U3622">
        <v>0</v>
      </c>
      <c r="V3622">
        <v>0</v>
      </c>
      <c r="W3622" s="13">
        <v>40302</v>
      </c>
    </row>
    <row r="3623" spans="1:24" x14ac:dyDescent="0.25">
      <c r="A3623">
        <v>1</v>
      </c>
      <c r="B3623" t="s">
        <v>7092</v>
      </c>
      <c r="D3623" t="s">
        <v>7093</v>
      </c>
      <c r="E3623">
        <v>1</v>
      </c>
      <c r="F3623" t="s">
        <v>5888</v>
      </c>
      <c r="G3623" t="s">
        <v>29</v>
      </c>
      <c r="H3623">
        <v>36</v>
      </c>
      <c r="I3623" s="14">
        <v>3</v>
      </c>
      <c r="J3623" s="15">
        <v>12332.444</v>
      </c>
      <c r="K3623" s="15">
        <v>0</v>
      </c>
      <c r="L3623" s="15">
        <v>0</v>
      </c>
      <c r="M3623">
        <v>3</v>
      </c>
      <c r="N3623">
        <v>3</v>
      </c>
      <c r="O3623">
        <v>0</v>
      </c>
      <c r="P3623">
        <v>4</v>
      </c>
      <c r="Q3623" t="s">
        <v>30</v>
      </c>
      <c r="R3623">
        <v>0.66</v>
      </c>
      <c r="S3623">
        <v>4</v>
      </c>
      <c r="T3623">
        <v>0</v>
      </c>
      <c r="U3623">
        <v>4</v>
      </c>
      <c r="V3623">
        <v>0</v>
      </c>
      <c r="W3623" s="13">
        <v>44956</v>
      </c>
      <c r="X3623">
        <v>158</v>
      </c>
    </row>
    <row r="3624" spans="1:24" x14ac:dyDescent="0.25">
      <c r="A3624">
        <v>1</v>
      </c>
      <c r="B3624" t="s">
        <v>7092</v>
      </c>
      <c r="D3624" t="s">
        <v>7093</v>
      </c>
      <c r="E3624">
        <v>0</v>
      </c>
      <c r="F3624" t="s">
        <v>5888</v>
      </c>
      <c r="G3624" t="s">
        <v>29</v>
      </c>
      <c r="H3624">
        <v>37</v>
      </c>
      <c r="I3624" s="14">
        <v>1</v>
      </c>
      <c r="J3624" s="15">
        <v>0</v>
      </c>
      <c r="K3624" s="15">
        <v>0</v>
      </c>
      <c r="L3624" s="15">
        <v>0</v>
      </c>
      <c r="M3624">
        <v>3</v>
      </c>
      <c r="N3624">
        <v>3</v>
      </c>
      <c r="O3624">
        <v>0</v>
      </c>
      <c r="P3624">
        <v>1</v>
      </c>
      <c r="Q3624" t="s">
        <v>30</v>
      </c>
      <c r="R3624">
        <v>0.03</v>
      </c>
      <c r="S3624">
        <v>0</v>
      </c>
      <c r="T3624">
        <v>0</v>
      </c>
      <c r="U3624">
        <v>0</v>
      </c>
      <c r="V3624">
        <v>0</v>
      </c>
      <c r="W3624" s="13">
        <v>40302</v>
      </c>
    </row>
    <row r="3625" spans="1:24" x14ac:dyDescent="0.25">
      <c r="A3625">
        <v>1</v>
      </c>
      <c r="B3625" t="s">
        <v>7094</v>
      </c>
      <c r="D3625" t="s">
        <v>7095</v>
      </c>
      <c r="E3625">
        <v>0</v>
      </c>
      <c r="F3625" t="s">
        <v>5888</v>
      </c>
      <c r="G3625" t="s">
        <v>29</v>
      </c>
      <c r="H3625">
        <v>36</v>
      </c>
      <c r="I3625" s="14">
        <v>3</v>
      </c>
      <c r="J3625" s="15">
        <v>13976.625</v>
      </c>
      <c r="K3625" s="15">
        <v>0</v>
      </c>
      <c r="L3625" s="15">
        <v>0</v>
      </c>
      <c r="M3625">
        <v>3</v>
      </c>
      <c r="N3625">
        <v>3</v>
      </c>
      <c r="O3625">
        <v>0</v>
      </c>
      <c r="P3625">
        <v>3</v>
      </c>
      <c r="Q3625" t="s">
        <v>30</v>
      </c>
      <c r="R3625">
        <v>1.49</v>
      </c>
      <c r="S3625">
        <v>4</v>
      </c>
      <c r="T3625">
        <v>0</v>
      </c>
      <c r="U3625">
        <v>4</v>
      </c>
      <c r="V3625">
        <v>0</v>
      </c>
      <c r="W3625" s="13">
        <v>45033</v>
      </c>
      <c r="X3625">
        <v>59</v>
      </c>
    </row>
    <row r="3626" spans="1:24" x14ac:dyDescent="0.25">
      <c r="A3626">
        <v>1</v>
      </c>
      <c r="B3626" t="s">
        <v>7094</v>
      </c>
      <c r="D3626" t="s">
        <v>7095</v>
      </c>
      <c r="E3626">
        <v>0</v>
      </c>
      <c r="F3626" t="s">
        <v>5888</v>
      </c>
      <c r="G3626" t="s">
        <v>29</v>
      </c>
      <c r="H3626">
        <v>37</v>
      </c>
      <c r="I3626" s="14">
        <v>1</v>
      </c>
      <c r="J3626" s="15">
        <v>0</v>
      </c>
      <c r="K3626" s="15">
        <v>0</v>
      </c>
      <c r="L3626" s="15">
        <v>0</v>
      </c>
      <c r="M3626">
        <v>3</v>
      </c>
      <c r="N3626">
        <v>3</v>
      </c>
      <c r="O3626">
        <v>0</v>
      </c>
      <c r="P3626">
        <v>1</v>
      </c>
      <c r="Q3626" t="s">
        <v>30</v>
      </c>
      <c r="R3626">
        <v>0.03</v>
      </c>
      <c r="S3626">
        <v>0</v>
      </c>
      <c r="T3626">
        <v>0</v>
      </c>
      <c r="U3626">
        <v>0</v>
      </c>
      <c r="V3626">
        <v>0</v>
      </c>
      <c r="W3626" s="13">
        <v>40302</v>
      </c>
    </row>
    <row r="3627" spans="1:24" x14ac:dyDescent="0.25">
      <c r="A3627">
        <v>1</v>
      </c>
      <c r="B3627" t="s">
        <v>7096</v>
      </c>
      <c r="D3627" t="s">
        <v>7097</v>
      </c>
      <c r="E3627">
        <v>0</v>
      </c>
      <c r="F3627" t="s">
        <v>5888</v>
      </c>
      <c r="G3627" t="s">
        <v>29</v>
      </c>
      <c r="H3627">
        <v>37</v>
      </c>
      <c r="I3627" s="14">
        <v>1</v>
      </c>
      <c r="J3627" s="15">
        <v>0</v>
      </c>
      <c r="K3627" s="15">
        <v>0</v>
      </c>
      <c r="L3627" s="15">
        <v>0</v>
      </c>
      <c r="M3627">
        <v>3</v>
      </c>
      <c r="N3627">
        <v>3</v>
      </c>
      <c r="O3627">
        <v>0</v>
      </c>
      <c r="P3627">
        <v>1</v>
      </c>
      <c r="Q3627" t="s">
        <v>30</v>
      </c>
      <c r="R3627">
        <v>0.03</v>
      </c>
      <c r="S3627">
        <v>0</v>
      </c>
      <c r="T3627">
        <v>0</v>
      </c>
      <c r="U3627">
        <v>0</v>
      </c>
      <c r="V3627">
        <v>0</v>
      </c>
      <c r="W3627" s="13">
        <v>40302</v>
      </c>
    </row>
    <row r="3628" spans="1:24" x14ac:dyDescent="0.25">
      <c r="A3628">
        <v>1</v>
      </c>
      <c r="B3628" t="s">
        <v>7098</v>
      </c>
      <c r="D3628" t="s">
        <v>7099</v>
      </c>
      <c r="E3628">
        <v>0</v>
      </c>
      <c r="F3628" t="s">
        <v>5888</v>
      </c>
      <c r="G3628" t="s">
        <v>29</v>
      </c>
      <c r="H3628">
        <v>37</v>
      </c>
      <c r="I3628" s="14">
        <v>1</v>
      </c>
      <c r="J3628" s="15">
        <v>0</v>
      </c>
      <c r="K3628" s="15">
        <v>0</v>
      </c>
      <c r="L3628" s="15">
        <v>0</v>
      </c>
      <c r="M3628">
        <v>3</v>
      </c>
      <c r="N3628">
        <v>3</v>
      </c>
      <c r="O3628">
        <v>0</v>
      </c>
      <c r="P3628">
        <v>1</v>
      </c>
      <c r="Q3628" t="s">
        <v>30</v>
      </c>
      <c r="R3628">
        <v>0.03</v>
      </c>
      <c r="S3628">
        <v>0</v>
      </c>
      <c r="T3628">
        <v>0</v>
      </c>
      <c r="U3628">
        <v>0</v>
      </c>
      <c r="V3628">
        <v>0</v>
      </c>
      <c r="W3628" s="13">
        <v>40302</v>
      </c>
    </row>
    <row r="3629" spans="1:24" x14ac:dyDescent="0.25">
      <c r="A3629">
        <v>1</v>
      </c>
      <c r="B3629" t="s">
        <v>7100</v>
      </c>
      <c r="D3629" t="s">
        <v>7101</v>
      </c>
      <c r="E3629">
        <v>0</v>
      </c>
      <c r="F3629" t="s">
        <v>5888</v>
      </c>
      <c r="G3629" t="s">
        <v>29</v>
      </c>
      <c r="H3629">
        <v>36</v>
      </c>
      <c r="I3629" s="14">
        <v>2</v>
      </c>
      <c r="J3629" s="15">
        <v>8442</v>
      </c>
      <c r="K3629" s="15">
        <v>0</v>
      </c>
      <c r="L3629" s="15">
        <v>0</v>
      </c>
      <c r="M3629">
        <v>3</v>
      </c>
      <c r="N3629">
        <v>3</v>
      </c>
      <c r="O3629">
        <v>0</v>
      </c>
      <c r="P3629">
        <v>2</v>
      </c>
      <c r="Q3629" t="s">
        <v>30</v>
      </c>
      <c r="R3629">
        <v>0.03</v>
      </c>
      <c r="S3629">
        <v>0</v>
      </c>
      <c r="T3629">
        <v>0</v>
      </c>
      <c r="U3629">
        <v>0</v>
      </c>
      <c r="V3629">
        <v>0</v>
      </c>
      <c r="W3629" s="13">
        <v>42711</v>
      </c>
    </row>
    <row r="3630" spans="1:24" x14ac:dyDescent="0.25">
      <c r="A3630">
        <v>1</v>
      </c>
      <c r="B3630" t="s">
        <v>7100</v>
      </c>
      <c r="D3630" t="s">
        <v>7101</v>
      </c>
      <c r="E3630">
        <v>0</v>
      </c>
      <c r="F3630" t="s">
        <v>5888</v>
      </c>
      <c r="G3630" t="s">
        <v>29</v>
      </c>
      <c r="H3630">
        <v>37</v>
      </c>
      <c r="I3630" s="14">
        <v>1</v>
      </c>
      <c r="J3630" s="15">
        <v>0</v>
      </c>
      <c r="K3630" s="15">
        <v>0</v>
      </c>
      <c r="L3630" s="15">
        <v>0</v>
      </c>
      <c r="M3630">
        <v>3</v>
      </c>
      <c r="N3630">
        <v>3</v>
      </c>
      <c r="O3630">
        <v>0</v>
      </c>
      <c r="P3630">
        <v>1</v>
      </c>
      <c r="Q3630" t="s">
        <v>30</v>
      </c>
      <c r="R3630">
        <v>0.03</v>
      </c>
      <c r="S3630">
        <v>0</v>
      </c>
      <c r="T3630">
        <v>0</v>
      </c>
      <c r="U3630">
        <v>0</v>
      </c>
      <c r="V3630">
        <v>0</v>
      </c>
      <c r="W3630" s="13">
        <v>40302</v>
      </c>
    </row>
    <row r="3631" spans="1:24" x14ac:dyDescent="0.25">
      <c r="A3631">
        <v>1</v>
      </c>
      <c r="B3631" t="s">
        <v>7102</v>
      </c>
      <c r="D3631" t="s">
        <v>7103</v>
      </c>
      <c r="E3631">
        <v>0</v>
      </c>
      <c r="F3631" t="s">
        <v>5888</v>
      </c>
      <c r="G3631" t="s">
        <v>29</v>
      </c>
      <c r="H3631">
        <v>37</v>
      </c>
      <c r="I3631" s="14">
        <v>1</v>
      </c>
      <c r="J3631" s="15">
        <v>0</v>
      </c>
      <c r="K3631" s="15">
        <v>0</v>
      </c>
      <c r="L3631" s="15">
        <v>0</v>
      </c>
      <c r="M3631">
        <v>3</v>
      </c>
      <c r="N3631">
        <v>3</v>
      </c>
      <c r="O3631">
        <v>0</v>
      </c>
      <c r="P3631">
        <v>1</v>
      </c>
      <c r="Q3631" t="s">
        <v>30</v>
      </c>
      <c r="R3631">
        <v>0.03</v>
      </c>
      <c r="S3631">
        <v>0</v>
      </c>
      <c r="T3631">
        <v>0</v>
      </c>
      <c r="U3631">
        <v>0</v>
      </c>
      <c r="V3631">
        <v>0</v>
      </c>
      <c r="W3631" s="13">
        <v>40302</v>
      </c>
    </row>
    <row r="3632" spans="1:24" x14ac:dyDescent="0.25">
      <c r="A3632">
        <v>1</v>
      </c>
      <c r="B3632" t="s">
        <v>7104</v>
      </c>
      <c r="D3632" t="s">
        <v>7105</v>
      </c>
      <c r="E3632">
        <v>0</v>
      </c>
      <c r="F3632" t="s">
        <v>5888</v>
      </c>
      <c r="G3632" t="s">
        <v>29</v>
      </c>
      <c r="H3632">
        <v>37</v>
      </c>
      <c r="I3632" s="14">
        <v>1</v>
      </c>
      <c r="J3632" s="15">
        <v>0</v>
      </c>
      <c r="K3632" s="15">
        <v>0</v>
      </c>
      <c r="L3632" s="15">
        <v>0</v>
      </c>
      <c r="M3632">
        <v>3</v>
      </c>
      <c r="N3632">
        <v>3</v>
      </c>
      <c r="O3632">
        <v>0</v>
      </c>
      <c r="P3632">
        <v>1</v>
      </c>
      <c r="Q3632" t="s">
        <v>30</v>
      </c>
      <c r="R3632">
        <v>0.03</v>
      </c>
      <c r="S3632">
        <v>0</v>
      </c>
      <c r="T3632">
        <v>0</v>
      </c>
      <c r="U3632">
        <v>0</v>
      </c>
      <c r="V3632">
        <v>0</v>
      </c>
      <c r="W3632" s="13">
        <v>40302</v>
      </c>
    </row>
    <row r="3633" spans="1:25" x14ac:dyDescent="0.25">
      <c r="A3633">
        <v>1</v>
      </c>
      <c r="B3633" t="s">
        <v>7106</v>
      </c>
      <c r="D3633" t="s">
        <v>7107</v>
      </c>
      <c r="E3633">
        <v>0</v>
      </c>
      <c r="F3633" t="s">
        <v>5888</v>
      </c>
      <c r="G3633" t="s">
        <v>29</v>
      </c>
      <c r="H3633">
        <v>37</v>
      </c>
      <c r="I3633" s="14">
        <v>1</v>
      </c>
      <c r="J3633" s="15">
        <v>0</v>
      </c>
      <c r="K3633" s="15">
        <v>0</v>
      </c>
      <c r="L3633" s="15">
        <v>0</v>
      </c>
      <c r="M3633">
        <v>3</v>
      </c>
      <c r="N3633">
        <v>3</v>
      </c>
      <c r="O3633">
        <v>0</v>
      </c>
      <c r="P3633">
        <v>1</v>
      </c>
      <c r="Q3633" t="s">
        <v>30</v>
      </c>
      <c r="R3633">
        <v>0.03</v>
      </c>
      <c r="S3633">
        <v>0</v>
      </c>
      <c r="T3633">
        <v>0</v>
      </c>
      <c r="U3633">
        <v>0</v>
      </c>
      <c r="V3633">
        <v>0</v>
      </c>
      <c r="W3633" s="13">
        <v>40302</v>
      </c>
    </row>
    <row r="3634" spans="1:25" x14ac:dyDescent="0.25">
      <c r="A3634">
        <v>1</v>
      </c>
      <c r="B3634" t="s">
        <v>7108</v>
      </c>
      <c r="D3634" t="s">
        <v>7109</v>
      </c>
      <c r="E3634">
        <v>0</v>
      </c>
      <c r="F3634" t="s">
        <v>5888</v>
      </c>
      <c r="G3634" t="s">
        <v>29</v>
      </c>
      <c r="H3634">
        <v>37</v>
      </c>
      <c r="I3634" s="14">
        <v>1</v>
      </c>
      <c r="J3634" s="15">
        <v>0</v>
      </c>
      <c r="K3634" s="15">
        <v>0</v>
      </c>
      <c r="L3634" s="15">
        <v>0</v>
      </c>
      <c r="M3634">
        <v>3</v>
      </c>
      <c r="N3634">
        <v>3</v>
      </c>
      <c r="O3634">
        <v>0</v>
      </c>
      <c r="P3634">
        <v>1</v>
      </c>
      <c r="Q3634" t="s">
        <v>30</v>
      </c>
      <c r="R3634">
        <v>0.03</v>
      </c>
      <c r="S3634">
        <v>0</v>
      </c>
      <c r="T3634">
        <v>0</v>
      </c>
      <c r="U3634">
        <v>0</v>
      </c>
      <c r="V3634">
        <v>0</v>
      </c>
      <c r="W3634" s="13">
        <v>40302</v>
      </c>
    </row>
    <row r="3635" spans="1:25" x14ac:dyDescent="0.25">
      <c r="A3635">
        <v>1</v>
      </c>
      <c r="B3635" t="s">
        <v>7110</v>
      </c>
      <c r="D3635" t="s">
        <v>7111</v>
      </c>
      <c r="E3635">
        <v>0</v>
      </c>
      <c r="F3635" t="s">
        <v>5888</v>
      </c>
      <c r="G3635" t="s">
        <v>29</v>
      </c>
      <c r="H3635">
        <v>37</v>
      </c>
      <c r="I3635" s="14">
        <v>1</v>
      </c>
      <c r="J3635" s="15">
        <v>0</v>
      </c>
      <c r="K3635" s="15">
        <v>0</v>
      </c>
      <c r="L3635" s="15">
        <v>0</v>
      </c>
      <c r="M3635">
        <v>3</v>
      </c>
      <c r="N3635">
        <v>3</v>
      </c>
      <c r="O3635">
        <v>0</v>
      </c>
      <c r="P3635">
        <v>1</v>
      </c>
      <c r="Q3635" t="s">
        <v>30</v>
      </c>
      <c r="R3635">
        <v>0.03</v>
      </c>
      <c r="S3635">
        <v>0</v>
      </c>
      <c r="T3635">
        <v>0</v>
      </c>
      <c r="U3635">
        <v>0</v>
      </c>
      <c r="V3635">
        <v>0</v>
      </c>
      <c r="W3635" s="13">
        <v>40302</v>
      </c>
    </row>
    <row r="3636" spans="1:25" x14ac:dyDescent="0.25">
      <c r="A3636">
        <v>1</v>
      </c>
      <c r="B3636" t="s">
        <v>7112</v>
      </c>
      <c r="D3636" t="s">
        <v>7113</v>
      </c>
      <c r="E3636">
        <v>0</v>
      </c>
      <c r="F3636" t="s">
        <v>5888</v>
      </c>
      <c r="G3636" t="s">
        <v>29</v>
      </c>
      <c r="H3636">
        <v>37</v>
      </c>
      <c r="I3636" s="14">
        <v>1</v>
      </c>
      <c r="J3636" s="15">
        <v>0</v>
      </c>
      <c r="K3636" s="15">
        <v>0</v>
      </c>
      <c r="L3636" s="15">
        <v>0</v>
      </c>
      <c r="M3636">
        <v>3</v>
      </c>
      <c r="N3636">
        <v>3</v>
      </c>
      <c r="O3636">
        <v>0</v>
      </c>
      <c r="P3636">
        <v>1</v>
      </c>
      <c r="Q3636" t="s">
        <v>30</v>
      </c>
      <c r="R3636">
        <v>0.03</v>
      </c>
      <c r="S3636">
        <v>0</v>
      </c>
      <c r="T3636">
        <v>0</v>
      </c>
      <c r="U3636">
        <v>0</v>
      </c>
      <c r="V3636">
        <v>0</v>
      </c>
      <c r="W3636" s="13">
        <v>40302</v>
      </c>
    </row>
    <row r="3637" spans="1:25" x14ac:dyDescent="0.25">
      <c r="A3637">
        <v>1</v>
      </c>
      <c r="B3637" t="s">
        <v>7114</v>
      </c>
      <c r="D3637" t="s">
        <v>7115</v>
      </c>
      <c r="E3637">
        <v>0</v>
      </c>
      <c r="F3637" t="s">
        <v>5888</v>
      </c>
      <c r="G3637" t="s">
        <v>29</v>
      </c>
      <c r="H3637">
        <v>37</v>
      </c>
      <c r="I3637" s="14">
        <v>1</v>
      </c>
      <c r="J3637" s="15">
        <v>0</v>
      </c>
      <c r="K3637" s="15">
        <v>0</v>
      </c>
      <c r="L3637" s="15">
        <v>0</v>
      </c>
      <c r="M3637">
        <v>3</v>
      </c>
      <c r="N3637">
        <v>3</v>
      </c>
      <c r="O3637">
        <v>0</v>
      </c>
      <c r="P3637">
        <v>1</v>
      </c>
      <c r="Q3637" t="s">
        <v>30</v>
      </c>
      <c r="R3637">
        <v>0.03</v>
      </c>
      <c r="S3637">
        <v>0</v>
      </c>
      <c r="T3637">
        <v>0</v>
      </c>
      <c r="U3637">
        <v>0</v>
      </c>
      <c r="V3637">
        <v>0</v>
      </c>
      <c r="W3637" s="13">
        <v>40302</v>
      </c>
    </row>
    <row r="3638" spans="1:25" x14ac:dyDescent="0.25">
      <c r="A3638">
        <v>1</v>
      </c>
      <c r="B3638" t="s">
        <v>7116</v>
      </c>
      <c r="D3638" t="s">
        <v>7117</v>
      </c>
      <c r="E3638">
        <v>26</v>
      </c>
      <c r="F3638" t="s">
        <v>5888</v>
      </c>
      <c r="G3638" t="s">
        <v>29</v>
      </c>
      <c r="H3638">
        <v>36</v>
      </c>
      <c r="I3638" s="14">
        <v>27</v>
      </c>
      <c r="J3638" s="15">
        <v>31759.258999999998</v>
      </c>
      <c r="K3638" s="15">
        <v>0</v>
      </c>
      <c r="L3638" s="15">
        <v>0</v>
      </c>
      <c r="M3638">
        <v>3</v>
      </c>
      <c r="N3638">
        <v>3</v>
      </c>
      <c r="O3638">
        <v>0</v>
      </c>
      <c r="P3638">
        <v>53</v>
      </c>
      <c r="Q3638" t="s">
        <v>30</v>
      </c>
      <c r="R3638">
        <v>7.29</v>
      </c>
      <c r="S3638">
        <v>26</v>
      </c>
      <c r="T3638">
        <v>8</v>
      </c>
      <c r="U3638">
        <v>26</v>
      </c>
      <c r="V3638">
        <v>8</v>
      </c>
      <c r="W3638" s="13">
        <v>45082</v>
      </c>
      <c r="X3638">
        <v>1621</v>
      </c>
    </row>
    <row r="3639" spans="1:25" x14ac:dyDescent="0.25">
      <c r="A3639">
        <v>1</v>
      </c>
      <c r="B3639" t="s">
        <v>7118</v>
      </c>
      <c r="D3639" t="s">
        <v>7119</v>
      </c>
      <c r="E3639">
        <v>0</v>
      </c>
      <c r="F3639" t="s">
        <v>5888</v>
      </c>
      <c r="G3639" t="s">
        <v>29</v>
      </c>
      <c r="H3639">
        <v>36</v>
      </c>
      <c r="I3639" s="14">
        <v>1</v>
      </c>
      <c r="J3639" s="15">
        <v>180000</v>
      </c>
      <c r="K3639" s="15">
        <v>0</v>
      </c>
      <c r="L3639" s="15">
        <v>0</v>
      </c>
      <c r="M3639">
        <v>3</v>
      </c>
      <c r="N3639">
        <v>3</v>
      </c>
      <c r="O3639">
        <v>0</v>
      </c>
      <c r="P3639">
        <v>1</v>
      </c>
      <c r="Q3639" t="s">
        <v>30</v>
      </c>
      <c r="R3639">
        <v>0.03</v>
      </c>
      <c r="S3639">
        <v>0</v>
      </c>
      <c r="T3639">
        <v>0</v>
      </c>
      <c r="U3639">
        <v>0</v>
      </c>
      <c r="V3639">
        <v>0</v>
      </c>
      <c r="W3639" s="13">
        <v>42359</v>
      </c>
      <c r="X3639">
        <v>1244</v>
      </c>
    </row>
    <row r="3640" spans="1:25" x14ac:dyDescent="0.25">
      <c r="A3640">
        <v>1</v>
      </c>
      <c r="B3640" t="s">
        <v>7118</v>
      </c>
      <c r="D3640" t="s">
        <v>7119</v>
      </c>
      <c r="E3640">
        <v>0</v>
      </c>
      <c r="F3640" t="s">
        <v>5888</v>
      </c>
      <c r="G3640" t="s">
        <v>29</v>
      </c>
      <c r="H3640">
        <v>37</v>
      </c>
      <c r="I3640" s="14">
        <v>1</v>
      </c>
      <c r="J3640" s="15">
        <v>0</v>
      </c>
      <c r="K3640" s="15">
        <v>0</v>
      </c>
      <c r="L3640" s="15">
        <v>0</v>
      </c>
      <c r="M3640">
        <v>3</v>
      </c>
      <c r="N3640">
        <v>3</v>
      </c>
      <c r="O3640">
        <v>0</v>
      </c>
      <c r="P3640">
        <v>1</v>
      </c>
      <c r="Q3640" t="s">
        <v>30</v>
      </c>
      <c r="R3640">
        <v>0.03</v>
      </c>
      <c r="S3640">
        <v>0</v>
      </c>
      <c r="T3640">
        <v>0</v>
      </c>
      <c r="U3640">
        <v>0</v>
      </c>
      <c r="V3640">
        <v>0</v>
      </c>
      <c r="W3640" s="13">
        <v>40302</v>
      </c>
    </row>
    <row r="3641" spans="1:25" x14ac:dyDescent="0.25">
      <c r="A3641">
        <v>1</v>
      </c>
      <c r="B3641" t="s">
        <v>7120</v>
      </c>
      <c r="D3641" t="s">
        <v>7121</v>
      </c>
      <c r="E3641">
        <v>0</v>
      </c>
      <c r="F3641" t="s">
        <v>1719</v>
      </c>
      <c r="G3641" t="s">
        <v>29</v>
      </c>
      <c r="H3641">
        <v>36</v>
      </c>
      <c r="I3641" s="14">
        <v>1</v>
      </c>
      <c r="J3641" s="15">
        <v>287430</v>
      </c>
      <c r="K3641" s="15">
        <v>0</v>
      </c>
      <c r="L3641" s="15">
        <v>0</v>
      </c>
      <c r="M3641">
        <v>3</v>
      </c>
      <c r="N3641">
        <v>3</v>
      </c>
      <c r="O3641">
        <v>0</v>
      </c>
      <c r="P3641">
        <v>1</v>
      </c>
      <c r="Q3641" t="s">
        <v>30</v>
      </c>
      <c r="R3641">
        <v>0.03</v>
      </c>
      <c r="S3641">
        <v>0</v>
      </c>
      <c r="T3641">
        <v>0</v>
      </c>
      <c r="U3641">
        <v>0</v>
      </c>
      <c r="V3641">
        <v>0</v>
      </c>
      <c r="W3641" s="13">
        <v>40302</v>
      </c>
      <c r="X3641" t="s">
        <v>4080</v>
      </c>
      <c r="Y3641" t="s">
        <v>4080</v>
      </c>
    </row>
    <row r="3642" spans="1:25" x14ac:dyDescent="0.25">
      <c r="A3642">
        <v>1</v>
      </c>
      <c r="B3642" t="s">
        <v>7122</v>
      </c>
      <c r="D3642" t="s">
        <v>7123</v>
      </c>
      <c r="E3642">
        <v>0</v>
      </c>
      <c r="F3642" t="s">
        <v>1725</v>
      </c>
      <c r="G3642" t="s">
        <v>29</v>
      </c>
      <c r="H3642">
        <v>36</v>
      </c>
      <c r="I3642" s="14">
        <v>1</v>
      </c>
      <c r="J3642" s="15">
        <v>910124.74800000002</v>
      </c>
      <c r="K3642" s="15">
        <v>0</v>
      </c>
      <c r="L3642" s="15">
        <v>0</v>
      </c>
      <c r="M3642">
        <v>3</v>
      </c>
      <c r="N3642">
        <v>3</v>
      </c>
      <c r="O3642">
        <v>0</v>
      </c>
      <c r="P3642">
        <v>1</v>
      </c>
      <c r="Q3642" t="s">
        <v>30</v>
      </c>
      <c r="R3642">
        <v>0.03</v>
      </c>
      <c r="S3642">
        <v>0</v>
      </c>
      <c r="T3642">
        <v>0</v>
      </c>
      <c r="U3642">
        <v>0</v>
      </c>
      <c r="V3642">
        <v>0</v>
      </c>
      <c r="W3642" s="13">
        <v>39486</v>
      </c>
      <c r="X3642">
        <v>809</v>
      </c>
    </row>
    <row r="3643" spans="1:25" x14ac:dyDescent="0.25">
      <c r="A3643">
        <v>1</v>
      </c>
      <c r="B3643" t="s">
        <v>7124</v>
      </c>
      <c r="D3643" t="s">
        <v>7125</v>
      </c>
      <c r="E3643">
        <v>0</v>
      </c>
      <c r="F3643" t="s">
        <v>1770</v>
      </c>
      <c r="G3643" t="s">
        <v>29</v>
      </c>
      <c r="H3643">
        <v>36</v>
      </c>
      <c r="I3643" s="14">
        <v>2</v>
      </c>
      <c r="J3643" s="15">
        <v>855051.78899999999</v>
      </c>
      <c r="K3643" s="15">
        <v>0</v>
      </c>
      <c r="L3643" s="15">
        <v>0</v>
      </c>
      <c r="M3643">
        <v>3</v>
      </c>
      <c r="N3643">
        <v>3</v>
      </c>
      <c r="O3643">
        <v>0</v>
      </c>
      <c r="P3643">
        <v>2</v>
      </c>
      <c r="Q3643" t="s">
        <v>3281</v>
      </c>
      <c r="R3643">
        <v>0.03</v>
      </c>
      <c r="S3643">
        <v>0</v>
      </c>
      <c r="T3643">
        <v>0</v>
      </c>
      <c r="U3643">
        <v>0</v>
      </c>
      <c r="V3643">
        <v>0</v>
      </c>
      <c r="W3643" s="13">
        <v>40302</v>
      </c>
      <c r="X3643">
        <v>339</v>
      </c>
      <c r="Y3643">
        <v>339</v>
      </c>
    </row>
    <row r="3644" spans="1:25" x14ac:dyDescent="0.25">
      <c r="A3644">
        <v>1</v>
      </c>
      <c r="B3644" t="s">
        <v>7126</v>
      </c>
      <c r="D3644" t="s">
        <v>7127</v>
      </c>
      <c r="E3644">
        <v>0</v>
      </c>
      <c r="F3644" t="s">
        <v>1719</v>
      </c>
      <c r="G3644" t="s">
        <v>29</v>
      </c>
      <c r="H3644">
        <v>36</v>
      </c>
      <c r="I3644" s="14">
        <v>1</v>
      </c>
      <c r="J3644" s="15">
        <v>393960</v>
      </c>
      <c r="K3644" s="15">
        <v>0</v>
      </c>
      <c r="L3644" s="15">
        <v>0</v>
      </c>
      <c r="M3644">
        <v>3</v>
      </c>
      <c r="N3644">
        <v>3</v>
      </c>
      <c r="O3644">
        <v>0</v>
      </c>
      <c r="P3644">
        <v>1</v>
      </c>
      <c r="Q3644" t="s">
        <v>30</v>
      </c>
      <c r="R3644">
        <v>0.03</v>
      </c>
      <c r="S3644">
        <v>0</v>
      </c>
      <c r="T3644">
        <v>0</v>
      </c>
      <c r="U3644">
        <v>0</v>
      </c>
      <c r="V3644">
        <v>0</v>
      </c>
      <c r="W3644" s="13">
        <v>40302</v>
      </c>
      <c r="Y3644" t="s">
        <v>4080</v>
      </c>
    </row>
    <row r="3645" spans="1:25" x14ac:dyDescent="0.25">
      <c r="A3645">
        <v>1</v>
      </c>
      <c r="B3645" t="s">
        <v>7128</v>
      </c>
      <c r="D3645" t="s">
        <v>7129</v>
      </c>
      <c r="E3645">
        <v>0</v>
      </c>
      <c r="F3645" t="s">
        <v>1719</v>
      </c>
      <c r="G3645" t="s">
        <v>29</v>
      </c>
      <c r="H3645">
        <v>36</v>
      </c>
      <c r="I3645" s="14">
        <v>1</v>
      </c>
      <c r="J3645" s="15">
        <v>276375</v>
      </c>
      <c r="K3645" s="15">
        <v>0</v>
      </c>
      <c r="L3645" s="15">
        <v>0</v>
      </c>
      <c r="M3645">
        <v>3</v>
      </c>
      <c r="N3645">
        <v>3</v>
      </c>
      <c r="O3645">
        <v>0</v>
      </c>
      <c r="P3645">
        <v>1</v>
      </c>
      <c r="Q3645" t="s">
        <v>30</v>
      </c>
      <c r="R3645">
        <v>0.03</v>
      </c>
      <c r="S3645">
        <v>0</v>
      </c>
      <c r="T3645">
        <v>0</v>
      </c>
      <c r="U3645">
        <v>0</v>
      </c>
      <c r="V3645">
        <v>0</v>
      </c>
      <c r="W3645" s="13">
        <v>40302</v>
      </c>
      <c r="X3645" t="s">
        <v>4080</v>
      </c>
      <c r="Y3645" t="s">
        <v>4080</v>
      </c>
    </row>
    <row r="3646" spans="1:25" x14ac:dyDescent="0.25">
      <c r="A3646">
        <v>1</v>
      </c>
      <c r="B3646" t="s">
        <v>7130</v>
      </c>
      <c r="D3646" t="s">
        <v>7131</v>
      </c>
      <c r="E3646">
        <v>0</v>
      </c>
      <c r="F3646" t="s">
        <v>1719</v>
      </c>
      <c r="G3646" t="s">
        <v>29</v>
      </c>
      <c r="H3646">
        <v>36</v>
      </c>
      <c r="I3646" s="14">
        <v>1</v>
      </c>
      <c r="J3646" s="15">
        <v>520000</v>
      </c>
      <c r="K3646" s="15">
        <v>0</v>
      </c>
      <c r="L3646" s="15">
        <v>0</v>
      </c>
      <c r="M3646">
        <v>3</v>
      </c>
      <c r="N3646">
        <v>3</v>
      </c>
      <c r="O3646">
        <v>0</v>
      </c>
      <c r="P3646">
        <v>1</v>
      </c>
      <c r="Q3646" t="s">
        <v>30</v>
      </c>
      <c r="R3646">
        <v>0.03</v>
      </c>
      <c r="S3646">
        <v>0</v>
      </c>
      <c r="T3646">
        <v>0</v>
      </c>
      <c r="U3646">
        <v>0</v>
      </c>
      <c r="V3646">
        <v>0</v>
      </c>
      <c r="W3646" s="13">
        <v>39496</v>
      </c>
      <c r="X3646" t="s">
        <v>4080</v>
      </c>
      <c r="Y3646" t="s">
        <v>4080</v>
      </c>
    </row>
    <row r="3647" spans="1:25" x14ac:dyDescent="0.25">
      <c r="A3647">
        <v>1</v>
      </c>
      <c r="B3647" t="s">
        <v>7132</v>
      </c>
      <c r="D3647" t="s">
        <v>7133</v>
      </c>
      <c r="E3647">
        <v>0</v>
      </c>
      <c r="F3647" t="s">
        <v>1882</v>
      </c>
      <c r="G3647" t="s">
        <v>29</v>
      </c>
      <c r="H3647">
        <v>36</v>
      </c>
      <c r="I3647" s="14">
        <v>1</v>
      </c>
      <c r="J3647" s="15">
        <v>146076.75</v>
      </c>
      <c r="K3647" s="15">
        <v>0</v>
      </c>
      <c r="L3647" s="15">
        <v>0</v>
      </c>
      <c r="M3647">
        <v>3</v>
      </c>
      <c r="N3647">
        <v>3</v>
      </c>
      <c r="O3647">
        <v>0</v>
      </c>
      <c r="P3647">
        <v>1</v>
      </c>
      <c r="Q3647" t="s">
        <v>30</v>
      </c>
      <c r="R3647">
        <v>0.03</v>
      </c>
      <c r="S3647">
        <v>0</v>
      </c>
      <c r="T3647">
        <v>0</v>
      </c>
      <c r="U3647">
        <v>0</v>
      </c>
      <c r="V3647">
        <v>0</v>
      </c>
      <c r="W3647" s="13">
        <v>40302</v>
      </c>
      <c r="X3647">
        <v>26</v>
      </c>
      <c r="Y3647">
        <v>26</v>
      </c>
    </row>
    <row r="3648" spans="1:25" x14ac:dyDescent="0.25">
      <c r="A3648">
        <v>1</v>
      </c>
      <c r="B3648" t="s">
        <v>7134</v>
      </c>
      <c r="D3648" t="s">
        <v>7135</v>
      </c>
      <c r="E3648">
        <v>0</v>
      </c>
      <c r="F3648" t="s">
        <v>1799</v>
      </c>
      <c r="G3648" t="s">
        <v>29</v>
      </c>
      <c r="H3648">
        <v>37</v>
      </c>
      <c r="I3648" s="14">
        <v>6</v>
      </c>
      <c r="J3648" s="15">
        <v>0</v>
      </c>
      <c r="K3648" s="15">
        <v>0</v>
      </c>
      <c r="L3648" s="15">
        <v>0</v>
      </c>
      <c r="M3648">
        <v>3</v>
      </c>
      <c r="N3648">
        <v>3</v>
      </c>
      <c r="O3648">
        <v>0</v>
      </c>
      <c r="P3648">
        <v>6</v>
      </c>
      <c r="Q3648" t="s">
        <v>30</v>
      </c>
      <c r="R3648">
        <v>0.03</v>
      </c>
      <c r="S3648">
        <v>0</v>
      </c>
      <c r="T3648">
        <v>0</v>
      </c>
      <c r="U3648">
        <v>0</v>
      </c>
      <c r="V3648">
        <v>0</v>
      </c>
      <c r="W3648" s="13">
        <v>40302</v>
      </c>
    </row>
    <row r="3649" spans="1:23" x14ac:dyDescent="0.25">
      <c r="A3649">
        <v>1</v>
      </c>
      <c r="B3649" t="s">
        <v>7136</v>
      </c>
      <c r="D3649" t="s">
        <v>7137</v>
      </c>
      <c r="E3649">
        <v>0</v>
      </c>
      <c r="F3649" t="s">
        <v>1799</v>
      </c>
      <c r="G3649" t="s">
        <v>29</v>
      </c>
      <c r="H3649">
        <v>37</v>
      </c>
      <c r="I3649" s="14">
        <v>1</v>
      </c>
      <c r="J3649" s="15">
        <v>0</v>
      </c>
      <c r="K3649" s="15">
        <v>0</v>
      </c>
      <c r="L3649" s="15">
        <v>0</v>
      </c>
      <c r="M3649">
        <v>3</v>
      </c>
      <c r="N3649">
        <v>3</v>
      </c>
      <c r="O3649">
        <v>0</v>
      </c>
      <c r="P3649">
        <v>1</v>
      </c>
      <c r="Q3649" t="s">
        <v>30</v>
      </c>
      <c r="R3649">
        <v>0.03</v>
      </c>
      <c r="S3649">
        <v>0</v>
      </c>
      <c r="T3649">
        <v>0</v>
      </c>
      <c r="U3649">
        <v>0</v>
      </c>
      <c r="V3649">
        <v>0</v>
      </c>
      <c r="W3649" s="13">
        <v>40302</v>
      </c>
    </row>
    <row r="3650" spans="1:23" x14ac:dyDescent="0.25">
      <c r="A3650">
        <v>1</v>
      </c>
      <c r="B3650" t="s">
        <v>7138</v>
      </c>
      <c r="D3650" t="s">
        <v>7139</v>
      </c>
      <c r="E3650">
        <v>0</v>
      </c>
      <c r="F3650" t="s">
        <v>2509</v>
      </c>
      <c r="G3650" t="s">
        <v>29</v>
      </c>
      <c r="H3650">
        <v>37</v>
      </c>
      <c r="I3650" s="14">
        <v>2</v>
      </c>
      <c r="J3650" s="15">
        <v>0</v>
      </c>
      <c r="K3650" s="15">
        <v>0</v>
      </c>
      <c r="L3650" s="15">
        <v>0</v>
      </c>
      <c r="M3650">
        <v>3</v>
      </c>
      <c r="N3650">
        <v>3</v>
      </c>
      <c r="O3650">
        <v>0</v>
      </c>
      <c r="P3650">
        <v>2</v>
      </c>
      <c r="Q3650" t="s">
        <v>30</v>
      </c>
      <c r="R3650">
        <v>0.03</v>
      </c>
      <c r="S3650">
        <v>0</v>
      </c>
      <c r="T3650">
        <v>0</v>
      </c>
      <c r="U3650">
        <v>0</v>
      </c>
      <c r="V3650">
        <v>0</v>
      </c>
      <c r="W3650" s="13">
        <v>40302</v>
      </c>
    </row>
    <row r="3651" spans="1:23" x14ac:dyDescent="0.25">
      <c r="A3651">
        <v>1</v>
      </c>
      <c r="B3651" t="s">
        <v>7140</v>
      </c>
      <c r="D3651" t="s">
        <v>7141</v>
      </c>
      <c r="E3651">
        <v>0</v>
      </c>
      <c r="F3651" t="s">
        <v>2509</v>
      </c>
      <c r="G3651" t="s">
        <v>29</v>
      </c>
      <c r="H3651">
        <v>37</v>
      </c>
      <c r="I3651" s="14">
        <v>2</v>
      </c>
      <c r="J3651" s="15">
        <v>0</v>
      </c>
      <c r="K3651" s="15">
        <v>0</v>
      </c>
      <c r="L3651" s="15">
        <v>0</v>
      </c>
      <c r="M3651">
        <v>3</v>
      </c>
      <c r="N3651">
        <v>3</v>
      </c>
      <c r="O3651">
        <v>0</v>
      </c>
      <c r="P3651">
        <v>2</v>
      </c>
      <c r="Q3651" t="s">
        <v>30</v>
      </c>
      <c r="R3651">
        <v>0.03</v>
      </c>
      <c r="S3651">
        <v>0</v>
      </c>
      <c r="T3651">
        <v>0</v>
      </c>
      <c r="U3651">
        <v>0</v>
      </c>
      <c r="V3651">
        <v>0</v>
      </c>
      <c r="W3651" s="13">
        <v>40302</v>
      </c>
    </row>
    <row r="3652" spans="1:23" x14ac:dyDescent="0.25">
      <c r="A3652">
        <v>1</v>
      </c>
      <c r="B3652" t="s">
        <v>7142</v>
      </c>
      <c r="D3652" t="s">
        <v>7143</v>
      </c>
      <c r="E3652">
        <v>0</v>
      </c>
      <c r="F3652" t="s">
        <v>2509</v>
      </c>
      <c r="G3652" t="s">
        <v>29</v>
      </c>
      <c r="H3652">
        <v>37</v>
      </c>
      <c r="I3652" s="14">
        <v>3</v>
      </c>
      <c r="J3652" s="15">
        <v>0</v>
      </c>
      <c r="K3652" s="15">
        <v>0</v>
      </c>
      <c r="L3652" s="15">
        <v>0</v>
      </c>
      <c r="M3652">
        <v>3</v>
      </c>
      <c r="N3652">
        <v>3</v>
      </c>
      <c r="O3652">
        <v>0</v>
      </c>
      <c r="P3652">
        <v>3</v>
      </c>
      <c r="Q3652" t="s">
        <v>30</v>
      </c>
      <c r="R3652">
        <v>0.03</v>
      </c>
      <c r="S3652">
        <v>0</v>
      </c>
      <c r="T3652">
        <v>0</v>
      </c>
      <c r="U3652">
        <v>0</v>
      </c>
      <c r="V3652">
        <v>0</v>
      </c>
      <c r="W3652" s="13">
        <v>40539</v>
      </c>
    </row>
    <row r="3653" spans="1:23" x14ac:dyDescent="0.25">
      <c r="A3653">
        <v>1</v>
      </c>
      <c r="B3653" t="s">
        <v>7144</v>
      </c>
      <c r="D3653" t="s">
        <v>7145</v>
      </c>
      <c r="E3653">
        <v>0</v>
      </c>
      <c r="F3653" t="s">
        <v>2509</v>
      </c>
      <c r="G3653" t="s">
        <v>29</v>
      </c>
      <c r="H3653">
        <v>37</v>
      </c>
      <c r="I3653" s="14">
        <v>1</v>
      </c>
      <c r="J3653" s="15">
        <v>0</v>
      </c>
      <c r="K3653" s="15">
        <v>0</v>
      </c>
      <c r="L3653" s="15">
        <v>0</v>
      </c>
      <c r="M3653">
        <v>3</v>
      </c>
      <c r="N3653">
        <v>3</v>
      </c>
      <c r="O3653">
        <v>0</v>
      </c>
      <c r="P3653">
        <v>1</v>
      </c>
      <c r="Q3653" t="s">
        <v>30</v>
      </c>
      <c r="R3653">
        <v>0.03</v>
      </c>
      <c r="S3653">
        <v>0</v>
      </c>
      <c r="T3653">
        <v>0</v>
      </c>
      <c r="U3653">
        <v>0</v>
      </c>
      <c r="V3653">
        <v>0</v>
      </c>
      <c r="W3653" s="13">
        <v>40539</v>
      </c>
    </row>
    <row r="3654" spans="1:23" x14ac:dyDescent="0.25">
      <c r="A3654">
        <v>1</v>
      </c>
      <c r="B3654" t="s">
        <v>7146</v>
      </c>
      <c r="D3654" t="s">
        <v>7147</v>
      </c>
      <c r="E3654">
        <v>0</v>
      </c>
      <c r="F3654" t="s">
        <v>2509</v>
      </c>
      <c r="G3654" t="s">
        <v>29</v>
      </c>
      <c r="H3654">
        <v>37</v>
      </c>
      <c r="I3654" s="14">
        <v>6</v>
      </c>
      <c r="J3654" s="15">
        <v>0</v>
      </c>
      <c r="K3654" s="15">
        <v>0</v>
      </c>
      <c r="L3654" s="15">
        <v>0</v>
      </c>
      <c r="M3654">
        <v>3</v>
      </c>
      <c r="N3654">
        <v>3</v>
      </c>
      <c r="O3654">
        <v>0</v>
      </c>
      <c r="P3654">
        <v>6</v>
      </c>
      <c r="Q3654" t="s">
        <v>30</v>
      </c>
      <c r="R3654">
        <v>0.03</v>
      </c>
      <c r="S3654">
        <v>0</v>
      </c>
      <c r="T3654">
        <v>0</v>
      </c>
      <c r="U3654">
        <v>0</v>
      </c>
      <c r="V3654">
        <v>0</v>
      </c>
      <c r="W3654" s="13">
        <v>40539</v>
      </c>
    </row>
    <row r="3655" spans="1:23" x14ac:dyDescent="0.25">
      <c r="A3655">
        <v>1</v>
      </c>
      <c r="B3655" t="s">
        <v>7148</v>
      </c>
      <c r="D3655" t="s">
        <v>7149</v>
      </c>
      <c r="E3655">
        <v>0</v>
      </c>
      <c r="F3655" t="s">
        <v>1799</v>
      </c>
      <c r="G3655" t="s">
        <v>29</v>
      </c>
      <c r="H3655">
        <v>37</v>
      </c>
      <c r="I3655" s="14">
        <v>2</v>
      </c>
      <c r="J3655" s="15">
        <v>0</v>
      </c>
      <c r="K3655" s="15">
        <v>0</v>
      </c>
      <c r="L3655" s="15">
        <v>0</v>
      </c>
      <c r="M3655">
        <v>3</v>
      </c>
      <c r="N3655">
        <v>3</v>
      </c>
      <c r="O3655">
        <v>0</v>
      </c>
      <c r="P3655">
        <v>2</v>
      </c>
      <c r="Q3655" t="s">
        <v>30</v>
      </c>
      <c r="R3655">
        <v>0.03</v>
      </c>
      <c r="S3655">
        <v>0</v>
      </c>
      <c r="T3655">
        <v>0</v>
      </c>
      <c r="U3655">
        <v>0</v>
      </c>
      <c r="V3655">
        <v>0</v>
      </c>
      <c r="W3655" s="13">
        <v>40302</v>
      </c>
    </row>
    <row r="3656" spans="1:23" x14ac:dyDescent="0.25">
      <c r="A3656">
        <v>1</v>
      </c>
      <c r="B3656" t="s">
        <v>7150</v>
      </c>
      <c r="D3656" t="s">
        <v>7151</v>
      </c>
      <c r="E3656">
        <v>0</v>
      </c>
      <c r="F3656" t="s">
        <v>1286</v>
      </c>
      <c r="G3656" t="s">
        <v>29</v>
      </c>
      <c r="H3656">
        <v>37</v>
      </c>
      <c r="I3656" s="14">
        <v>2</v>
      </c>
      <c r="J3656" s="15">
        <v>0</v>
      </c>
      <c r="K3656" s="15">
        <v>0</v>
      </c>
      <c r="L3656" s="15">
        <v>0</v>
      </c>
      <c r="M3656">
        <v>3</v>
      </c>
      <c r="N3656">
        <v>3</v>
      </c>
      <c r="O3656">
        <v>0</v>
      </c>
      <c r="P3656">
        <v>2</v>
      </c>
      <c r="Q3656" t="s">
        <v>30</v>
      </c>
      <c r="R3656">
        <v>0.03</v>
      </c>
      <c r="S3656">
        <v>0</v>
      </c>
      <c r="T3656">
        <v>0</v>
      </c>
      <c r="U3656">
        <v>0</v>
      </c>
      <c r="V3656">
        <v>0</v>
      </c>
      <c r="W3656" s="13">
        <v>40302</v>
      </c>
    </row>
    <row r="3657" spans="1:23" x14ac:dyDescent="0.25">
      <c r="A3657">
        <v>1</v>
      </c>
      <c r="B3657" t="s">
        <v>7152</v>
      </c>
      <c r="D3657" t="s">
        <v>7153</v>
      </c>
      <c r="E3657">
        <v>0</v>
      </c>
      <c r="F3657" t="s">
        <v>7154</v>
      </c>
      <c r="G3657" t="s">
        <v>29</v>
      </c>
      <c r="H3657">
        <v>37</v>
      </c>
      <c r="I3657" s="14">
        <v>1</v>
      </c>
      <c r="J3657" s="15">
        <v>0</v>
      </c>
      <c r="K3657" s="15">
        <v>0</v>
      </c>
      <c r="L3657" s="15">
        <v>0</v>
      </c>
      <c r="M3657">
        <v>3</v>
      </c>
      <c r="N3657">
        <v>3</v>
      </c>
      <c r="O3657">
        <v>0</v>
      </c>
      <c r="P3657">
        <v>1</v>
      </c>
      <c r="Q3657" t="s">
        <v>30</v>
      </c>
      <c r="R3657">
        <v>0.03</v>
      </c>
      <c r="S3657">
        <v>0</v>
      </c>
      <c r="T3657">
        <v>0</v>
      </c>
      <c r="U3657">
        <v>0</v>
      </c>
      <c r="V3657">
        <v>0</v>
      </c>
      <c r="W3657" s="13">
        <v>40302</v>
      </c>
    </row>
    <row r="3658" spans="1:23" x14ac:dyDescent="0.25">
      <c r="A3658">
        <v>1</v>
      </c>
      <c r="B3658" t="s">
        <v>7155</v>
      </c>
      <c r="D3658" t="s">
        <v>7156</v>
      </c>
      <c r="E3658">
        <v>0</v>
      </c>
      <c r="F3658" t="s">
        <v>7154</v>
      </c>
      <c r="G3658" t="s">
        <v>29</v>
      </c>
      <c r="H3658">
        <v>37</v>
      </c>
      <c r="I3658" s="14">
        <v>2</v>
      </c>
      <c r="J3658" s="15">
        <v>0</v>
      </c>
      <c r="K3658" s="15">
        <v>0</v>
      </c>
      <c r="L3658" s="15">
        <v>0</v>
      </c>
      <c r="M3658">
        <v>3</v>
      </c>
      <c r="N3658">
        <v>3</v>
      </c>
      <c r="O3658">
        <v>0</v>
      </c>
      <c r="P3658">
        <v>2</v>
      </c>
      <c r="Q3658" t="s">
        <v>30</v>
      </c>
      <c r="R3658">
        <v>0.03</v>
      </c>
      <c r="S3658">
        <v>0</v>
      </c>
      <c r="T3658">
        <v>0</v>
      </c>
      <c r="U3658">
        <v>0</v>
      </c>
      <c r="V3658">
        <v>0</v>
      </c>
      <c r="W3658" s="13">
        <v>40302</v>
      </c>
    </row>
    <row r="3659" spans="1:23" x14ac:dyDescent="0.25">
      <c r="A3659">
        <v>1</v>
      </c>
      <c r="B3659" t="s">
        <v>7157</v>
      </c>
      <c r="D3659" t="s">
        <v>7158</v>
      </c>
      <c r="E3659">
        <v>0</v>
      </c>
      <c r="F3659" t="s">
        <v>7154</v>
      </c>
      <c r="G3659" t="s">
        <v>29</v>
      </c>
      <c r="H3659">
        <v>37</v>
      </c>
      <c r="I3659" s="14">
        <v>2</v>
      </c>
      <c r="J3659" s="15">
        <v>0</v>
      </c>
      <c r="K3659" s="15">
        <v>0</v>
      </c>
      <c r="L3659" s="15">
        <v>0</v>
      </c>
      <c r="M3659">
        <v>3</v>
      </c>
      <c r="N3659">
        <v>3</v>
      </c>
      <c r="O3659">
        <v>0</v>
      </c>
      <c r="P3659">
        <v>2</v>
      </c>
      <c r="Q3659" t="s">
        <v>30</v>
      </c>
      <c r="R3659">
        <v>0.03</v>
      </c>
      <c r="S3659">
        <v>0</v>
      </c>
      <c r="T3659">
        <v>0</v>
      </c>
      <c r="U3659">
        <v>0</v>
      </c>
      <c r="V3659">
        <v>0</v>
      </c>
      <c r="W3659" s="13">
        <v>40302</v>
      </c>
    </row>
    <row r="3660" spans="1:23" x14ac:dyDescent="0.25">
      <c r="A3660">
        <v>1</v>
      </c>
      <c r="B3660" t="s">
        <v>7159</v>
      </c>
      <c r="D3660" t="s">
        <v>7160</v>
      </c>
      <c r="E3660">
        <v>0</v>
      </c>
      <c r="F3660" t="s">
        <v>7154</v>
      </c>
      <c r="G3660" t="s">
        <v>29</v>
      </c>
      <c r="H3660">
        <v>37</v>
      </c>
      <c r="I3660" s="14">
        <v>2</v>
      </c>
      <c r="J3660" s="15">
        <v>0</v>
      </c>
      <c r="K3660" s="15">
        <v>0</v>
      </c>
      <c r="L3660" s="15">
        <v>0</v>
      </c>
      <c r="M3660">
        <v>3</v>
      </c>
      <c r="N3660">
        <v>3</v>
      </c>
      <c r="O3660">
        <v>0</v>
      </c>
      <c r="P3660">
        <v>2</v>
      </c>
      <c r="Q3660" t="s">
        <v>30</v>
      </c>
      <c r="R3660">
        <v>0.03</v>
      </c>
      <c r="S3660">
        <v>0</v>
      </c>
      <c r="T3660">
        <v>0</v>
      </c>
      <c r="U3660">
        <v>0</v>
      </c>
      <c r="V3660">
        <v>0</v>
      </c>
      <c r="W3660" s="13">
        <v>40302</v>
      </c>
    </row>
    <row r="3661" spans="1:23" x14ac:dyDescent="0.25">
      <c r="A3661">
        <v>1</v>
      </c>
      <c r="B3661" t="s">
        <v>7161</v>
      </c>
      <c r="D3661" t="s">
        <v>7162</v>
      </c>
      <c r="E3661">
        <v>0</v>
      </c>
      <c r="F3661" t="s">
        <v>7154</v>
      </c>
      <c r="G3661" t="s">
        <v>29</v>
      </c>
      <c r="H3661">
        <v>37</v>
      </c>
      <c r="I3661" s="14">
        <v>1</v>
      </c>
      <c r="J3661" s="15">
        <v>0</v>
      </c>
      <c r="K3661" s="15">
        <v>0</v>
      </c>
      <c r="L3661" s="15">
        <v>0</v>
      </c>
      <c r="M3661">
        <v>3</v>
      </c>
      <c r="N3661">
        <v>3</v>
      </c>
      <c r="O3661">
        <v>0</v>
      </c>
      <c r="P3661">
        <v>1</v>
      </c>
      <c r="Q3661" t="s">
        <v>30</v>
      </c>
      <c r="R3661">
        <v>0.03</v>
      </c>
      <c r="S3661">
        <v>0</v>
      </c>
      <c r="T3661">
        <v>0</v>
      </c>
      <c r="U3661">
        <v>0</v>
      </c>
      <c r="V3661">
        <v>0</v>
      </c>
      <c r="W3661" s="13">
        <v>40302</v>
      </c>
    </row>
    <row r="3662" spans="1:23" x14ac:dyDescent="0.25">
      <c r="A3662">
        <v>1</v>
      </c>
      <c r="B3662" t="s">
        <v>7163</v>
      </c>
      <c r="D3662" t="s">
        <v>7164</v>
      </c>
      <c r="E3662">
        <v>0</v>
      </c>
      <c r="F3662" t="s">
        <v>1286</v>
      </c>
      <c r="G3662" t="s">
        <v>29</v>
      </c>
      <c r="H3662">
        <v>37</v>
      </c>
      <c r="I3662" s="14">
        <v>1</v>
      </c>
      <c r="J3662" s="15">
        <v>0</v>
      </c>
      <c r="K3662" s="15">
        <v>0</v>
      </c>
      <c r="L3662" s="15">
        <v>0</v>
      </c>
      <c r="M3662">
        <v>3</v>
      </c>
      <c r="N3662">
        <v>3</v>
      </c>
      <c r="O3662">
        <v>0</v>
      </c>
      <c r="P3662">
        <v>1</v>
      </c>
      <c r="Q3662" t="s">
        <v>30</v>
      </c>
      <c r="R3662">
        <v>0.03</v>
      </c>
      <c r="S3662">
        <v>0</v>
      </c>
      <c r="T3662">
        <v>0</v>
      </c>
      <c r="U3662">
        <v>0</v>
      </c>
      <c r="V3662">
        <v>0</v>
      </c>
      <c r="W3662" s="13">
        <v>40302</v>
      </c>
    </row>
    <row r="3663" spans="1:23" x14ac:dyDescent="0.25">
      <c r="A3663">
        <v>1</v>
      </c>
      <c r="B3663" t="s">
        <v>7165</v>
      </c>
      <c r="D3663" t="s">
        <v>7166</v>
      </c>
      <c r="E3663">
        <v>0</v>
      </c>
      <c r="F3663" t="s">
        <v>1286</v>
      </c>
      <c r="G3663" t="s">
        <v>29</v>
      </c>
      <c r="H3663">
        <v>37</v>
      </c>
      <c r="I3663" s="14">
        <v>1</v>
      </c>
      <c r="J3663" s="15">
        <v>0</v>
      </c>
      <c r="K3663" s="15">
        <v>0</v>
      </c>
      <c r="L3663" s="15">
        <v>0</v>
      </c>
      <c r="M3663">
        <v>3</v>
      </c>
      <c r="N3663">
        <v>3</v>
      </c>
      <c r="O3663">
        <v>0</v>
      </c>
      <c r="P3663">
        <v>1</v>
      </c>
      <c r="Q3663" t="s">
        <v>30</v>
      </c>
      <c r="R3663">
        <v>0.03</v>
      </c>
      <c r="S3663">
        <v>0</v>
      </c>
      <c r="T3663">
        <v>0</v>
      </c>
      <c r="U3663">
        <v>0</v>
      </c>
      <c r="V3663">
        <v>0</v>
      </c>
      <c r="W3663" s="13">
        <v>40302</v>
      </c>
    </row>
    <row r="3664" spans="1:23" x14ac:dyDescent="0.25">
      <c r="A3664">
        <v>1</v>
      </c>
      <c r="B3664" t="s">
        <v>7167</v>
      </c>
      <c r="D3664" t="s">
        <v>7168</v>
      </c>
      <c r="E3664">
        <v>0</v>
      </c>
      <c r="F3664" t="s">
        <v>1286</v>
      </c>
      <c r="G3664" t="s">
        <v>29</v>
      </c>
      <c r="H3664">
        <v>37</v>
      </c>
      <c r="I3664" s="14">
        <v>1</v>
      </c>
      <c r="J3664" s="15">
        <v>0</v>
      </c>
      <c r="K3664" s="15">
        <v>0</v>
      </c>
      <c r="L3664" s="15">
        <v>0</v>
      </c>
      <c r="M3664">
        <v>3</v>
      </c>
      <c r="N3664">
        <v>3</v>
      </c>
      <c r="O3664">
        <v>0</v>
      </c>
      <c r="P3664">
        <v>1</v>
      </c>
      <c r="Q3664" t="s">
        <v>30</v>
      </c>
      <c r="R3664">
        <v>0.03</v>
      </c>
      <c r="S3664">
        <v>0</v>
      </c>
      <c r="T3664">
        <v>0</v>
      </c>
      <c r="U3664">
        <v>0</v>
      </c>
      <c r="V3664">
        <v>0</v>
      </c>
      <c r="W3664" s="13">
        <v>40302</v>
      </c>
    </row>
    <row r="3665" spans="1:23" x14ac:dyDescent="0.25">
      <c r="A3665">
        <v>1</v>
      </c>
      <c r="B3665" t="s">
        <v>7169</v>
      </c>
      <c r="D3665" t="s">
        <v>7170</v>
      </c>
      <c r="E3665">
        <v>0</v>
      </c>
      <c r="F3665" t="s">
        <v>1286</v>
      </c>
      <c r="G3665" t="s">
        <v>29</v>
      </c>
      <c r="H3665">
        <v>37</v>
      </c>
      <c r="I3665" s="14">
        <v>1</v>
      </c>
      <c r="J3665" s="15">
        <v>0</v>
      </c>
      <c r="K3665" s="15">
        <v>0</v>
      </c>
      <c r="L3665" s="15">
        <v>0</v>
      </c>
      <c r="M3665">
        <v>3</v>
      </c>
      <c r="N3665">
        <v>3</v>
      </c>
      <c r="O3665">
        <v>0</v>
      </c>
      <c r="P3665">
        <v>1</v>
      </c>
      <c r="Q3665" t="s">
        <v>30</v>
      </c>
      <c r="R3665">
        <v>0.03</v>
      </c>
      <c r="S3665">
        <v>0</v>
      </c>
      <c r="T3665">
        <v>0</v>
      </c>
      <c r="U3665">
        <v>0</v>
      </c>
      <c r="V3665">
        <v>0</v>
      </c>
      <c r="W3665" s="13">
        <v>40302</v>
      </c>
    </row>
    <row r="3666" spans="1:23" x14ac:dyDescent="0.25">
      <c r="A3666">
        <v>1</v>
      </c>
      <c r="B3666" t="s">
        <v>7171</v>
      </c>
      <c r="D3666" t="s">
        <v>7172</v>
      </c>
      <c r="E3666">
        <v>0</v>
      </c>
      <c r="F3666" t="s">
        <v>1286</v>
      </c>
      <c r="G3666" t="s">
        <v>29</v>
      </c>
      <c r="H3666">
        <v>37</v>
      </c>
      <c r="I3666" s="14">
        <v>2</v>
      </c>
      <c r="J3666" s="15">
        <v>0</v>
      </c>
      <c r="K3666" s="15">
        <v>0</v>
      </c>
      <c r="L3666" s="15">
        <v>0</v>
      </c>
      <c r="M3666">
        <v>3</v>
      </c>
      <c r="N3666">
        <v>3</v>
      </c>
      <c r="O3666">
        <v>0</v>
      </c>
      <c r="P3666">
        <v>2</v>
      </c>
      <c r="Q3666" t="s">
        <v>30</v>
      </c>
      <c r="R3666">
        <v>0.03</v>
      </c>
      <c r="S3666">
        <v>0</v>
      </c>
      <c r="T3666">
        <v>0</v>
      </c>
      <c r="U3666">
        <v>0</v>
      </c>
      <c r="V3666">
        <v>0</v>
      </c>
      <c r="W3666" s="13">
        <v>40302</v>
      </c>
    </row>
    <row r="3667" spans="1:23" x14ac:dyDescent="0.25">
      <c r="A3667">
        <v>1</v>
      </c>
      <c r="B3667" t="s">
        <v>7173</v>
      </c>
      <c r="D3667" t="s">
        <v>7174</v>
      </c>
      <c r="E3667">
        <v>0</v>
      </c>
      <c r="F3667" t="s">
        <v>1286</v>
      </c>
      <c r="G3667" t="s">
        <v>29</v>
      </c>
      <c r="H3667">
        <v>37</v>
      </c>
      <c r="I3667" s="14">
        <v>1</v>
      </c>
      <c r="J3667" s="15">
        <v>0</v>
      </c>
      <c r="K3667" s="15">
        <v>0</v>
      </c>
      <c r="L3667" s="15">
        <v>0</v>
      </c>
      <c r="M3667">
        <v>3</v>
      </c>
      <c r="N3667">
        <v>3</v>
      </c>
      <c r="O3667">
        <v>0</v>
      </c>
      <c r="P3667">
        <v>1</v>
      </c>
      <c r="Q3667" t="s">
        <v>30</v>
      </c>
      <c r="R3667">
        <v>0.03</v>
      </c>
      <c r="S3667">
        <v>0</v>
      </c>
      <c r="T3667">
        <v>0</v>
      </c>
      <c r="U3667">
        <v>0</v>
      </c>
      <c r="V3667">
        <v>0</v>
      </c>
      <c r="W3667" s="13">
        <v>40302</v>
      </c>
    </row>
    <row r="3668" spans="1:23" x14ac:dyDescent="0.25">
      <c r="A3668">
        <v>1</v>
      </c>
      <c r="B3668" t="s">
        <v>7175</v>
      </c>
      <c r="D3668" t="s">
        <v>7176</v>
      </c>
      <c r="E3668">
        <v>0</v>
      </c>
      <c r="F3668" t="s">
        <v>1286</v>
      </c>
      <c r="G3668" t="s">
        <v>29</v>
      </c>
      <c r="H3668">
        <v>37</v>
      </c>
      <c r="I3668" s="14">
        <v>1</v>
      </c>
      <c r="J3668" s="15">
        <v>0</v>
      </c>
      <c r="K3668" s="15">
        <v>0</v>
      </c>
      <c r="L3668" s="15">
        <v>0</v>
      </c>
      <c r="M3668">
        <v>3</v>
      </c>
      <c r="N3668">
        <v>3</v>
      </c>
      <c r="O3668">
        <v>0</v>
      </c>
      <c r="P3668">
        <v>1</v>
      </c>
      <c r="Q3668" t="s">
        <v>30</v>
      </c>
      <c r="R3668">
        <v>0.03</v>
      </c>
      <c r="S3668">
        <v>0</v>
      </c>
      <c r="T3668">
        <v>0</v>
      </c>
      <c r="U3668">
        <v>0</v>
      </c>
      <c r="V3668">
        <v>0</v>
      </c>
      <c r="W3668" s="13">
        <v>40302</v>
      </c>
    </row>
    <row r="3669" spans="1:23" x14ac:dyDescent="0.25">
      <c r="A3669">
        <v>1</v>
      </c>
      <c r="B3669" t="s">
        <v>7177</v>
      </c>
      <c r="D3669" t="s">
        <v>7178</v>
      </c>
      <c r="E3669">
        <v>0</v>
      </c>
      <c r="F3669" t="s">
        <v>1286</v>
      </c>
      <c r="G3669" t="s">
        <v>29</v>
      </c>
      <c r="H3669">
        <v>37</v>
      </c>
      <c r="I3669" s="14">
        <v>1</v>
      </c>
      <c r="J3669" s="15">
        <v>0</v>
      </c>
      <c r="K3669" s="15">
        <v>0</v>
      </c>
      <c r="L3669" s="15">
        <v>0</v>
      </c>
      <c r="M3669">
        <v>3</v>
      </c>
      <c r="N3669">
        <v>3</v>
      </c>
      <c r="O3669">
        <v>0</v>
      </c>
      <c r="P3669">
        <v>1</v>
      </c>
      <c r="Q3669" t="s">
        <v>30</v>
      </c>
      <c r="R3669">
        <v>0.03</v>
      </c>
      <c r="S3669">
        <v>0</v>
      </c>
      <c r="T3669">
        <v>0</v>
      </c>
      <c r="U3669">
        <v>0</v>
      </c>
      <c r="V3669">
        <v>0</v>
      </c>
      <c r="W3669" s="13">
        <v>40302</v>
      </c>
    </row>
    <row r="3670" spans="1:23" x14ac:dyDescent="0.25">
      <c r="A3670">
        <v>1</v>
      </c>
      <c r="B3670" t="s">
        <v>7179</v>
      </c>
      <c r="D3670" t="s">
        <v>7180</v>
      </c>
      <c r="E3670">
        <v>0</v>
      </c>
      <c r="F3670" t="s">
        <v>1286</v>
      </c>
      <c r="G3670" t="s">
        <v>29</v>
      </c>
      <c r="H3670">
        <v>37</v>
      </c>
      <c r="I3670" s="14">
        <v>1</v>
      </c>
      <c r="J3670" s="15">
        <v>0</v>
      </c>
      <c r="K3670" s="15">
        <v>0</v>
      </c>
      <c r="L3670" s="15">
        <v>0</v>
      </c>
      <c r="M3670">
        <v>3</v>
      </c>
      <c r="N3670">
        <v>3</v>
      </c>
      <c r="O3670">
        <v>0</v>
      </c>
      <c r="P3670">
        <v>1</v>
      </c>
      <c r="Q3670" t="s">
        <v>30</v>
      </c>
      <c r="R3670">
        <v>0.03</v>
      </c>
      <c r="S3670">
        <v>0</v>
      </c>
      <c r="T3670">
        <v>0</v>
      </c>
      <c r="U3670">
        <v>0</v>
      </c>
      <c r="V3670">
        <v>0</v>
      </c>
      <c r="W3670" s="13">
        <v>40302</v>
      </c>
    </row>
    <row r="3671" spans="1:23" x14ac:dyDescent="0.25">
      <c r="A3671">
        <v>1</v>
      </c>
      <c r="B3671" t="s">
        <v>7181</v>
      </c>
      <c r="D3671" t="s">
        <v>7182</v>
      </c>
      <c r="E3671">
        <v>0</v>
      </c>
      <c r="F3671" t="s">
        <v>1286</v>
      </c>
      <c r="G3671" t="s">
        <v>29</v>
      </c>
      <c r="H3671">
        <v>37</v>
      </c>
      <c r="I3671" s="14">
        <v>1</v>
      </c>
      <c r="J3671" s="15">
        <v>0</v>
      </c>
      <c r="K3671" s="15">
        <v>0</v>
      </c>
      <c r="L3671" s="15">
        <v>0</v>
      </c>
      <c r="M3671">
        <v>3</v>
      </c>
      <c r="N3671">
        <v>3</v>
      </c>
      <c r="O3671">
        <v>0</v>
      </c>
      <c r="P3671">
        <v>1</v>
      </c>
      <c r="Q3671" t="s">
        <v>30</v>
      </c>
      <c r="R3671">
        <v>0.03</v>
      </c>
      <c r="S3671">
        <v>0</v>
      </c>
      <c r="T3671">
        <v>0</v>
      </c>
      <c r="U3671">
        <v>0</v>
      </c>
      <c r="V3671">
        <v>0</v>
      </c>
      <c r="W3671" s="13">
        <v>40302</v>
      </c>
    </row>
    <row r="3672" spans="1:23" x14ac:dyDescent="0.25">
      <c r="A3672">
        <v>1</v>
      </c>
      <c r="B3672" t="s">
        <v>7183</v>
      </c>
      <c r="D3672" t="s">
        <v>7184</v>
      </c>
      <c r="E3672">
        <v>0</v>
      </c>
      <c r="F3672" t="s">
        <v>1286</v>
      </c>
      <c r="G3672" t="s">
        <v>29</v>
      </c>
      <c r="H3672">
        <v>37</v>
      </c>
      <c r="I3672" s="14">
        <v>1</v>
      </c>
      <c r="J3672" s="15">
        <v>0</v>
      </c>
      <c r="K3672" s="15">
        <v>0</v>
      </c>
      <c r="L3672" s="15">
        <v>0</v>
      </c>
      <c r="M3672">
        <v>3</v>
      </c>
      <c r="N3672">
        <v>3</v>
      </c>
      <c r="O3672">
        <v>0</v>
      </c>
      <c r="P3672">
        <v>1</v>
      </c>
      <c r="Q3672" t="s">
        <v>30</v>
      </c>
      <c r="R3672">
        <v>0.03</v>
      </c>
      <c r="S3672">
        <v>0</v>
      </c>
      <c r="T3672">
        <v>0</v>
      </c>
      <c r="U3672">
        <v>0</v>
      </c>
      <c r="V3672">
        <v>0</v>
      </c>
      <c r="W3672" s="13">
        <v>40302</v>
      </c>
    </row>
    <row r="3673" spans="1:23" x14ac:dyDescent="0.25">
      <c r="A3673">
        <v>1</v>
      </c>
      <c r="B3673" t="s">
        <v>7185</v>
      </c>
      <c r="D3673" t="s">
        <v>7186</v>
      </c>
      <c r="E3673">
        <v>0</v>
      </c>
      <c r="F3673" t="s">
        <v>1286</v>
      </c>
      <c r="G3673" t="s">
        <v>29</v>
      </c>
      <c r="H3673">
        <v>37</v>
      </c>
      <c r="I3673" s="14">
        <v>3</v>
      </c>
      <c r="J3673" s="15">
        <v>0</v>
      </c>
      <c r="K3673" s="15">
        <v>0</v>
      </c>
      <c r="L3673" s="15">
        <v>0</v>
      </c>
      <c r="M3673">
        <v>3</v>
      </c>
      <c r="N3673">
        <v>3</v>
      </c>
      <c r="O3673">
        <v>0</v>
      </c>
      <c r="P3673">
        <v>3</v>
      </c>
      <c r="Q3673" t="s">
        <v>30</v>
      </c>
      <c r="R3673">
        <v>0.03</v>
      </c>
      <c r="S3673">
        <v>0</v>
      </c>
      <c r="T3673">
        <v>0</v>
      </c>
      <c r="U3673">
        <v>0</v>
      </c>
      <c r="V3673">
        <v>0</v>
      </c>
      <c r="W3673" s="13">
        <v>40302</v>
      </c>
    </row>
    <row r="3674" spans="1:23" x14ac:dyDescent="0.25">
      <c r="A3674">
        <v>1</v>
      </c>
      <c r="B3674" t="s">
        <v>7187</v>
      </c>
      <c r="D3674" t="s">
        <v>7188</v>
      </c>
      <c r="E3674">
        <v>0</v>
      </c>
      <c r="F3674" t="s">
        <v>1286</v>
      </c>
      <c r="G3674" t="s">
        <v>29</v>
      </c>
      <c r="H3674">
        <v>37</v>
      </c>
      <c r="I3674" s="14">
        <v>1</v>
      </c>
      <c r="J3674" s="15">
        <v>0</v>
      </c>
      <c r="K3674" s="15">
        <v>0</v>
      </c>
      <c r="L3674" s="15">
        <v>0</v>
      </c>
      <c r="M3674">
        <v>3</v>
      </c>
      <c r="N3674">
        <v>3</v>
      </c>
      <c r="O3674">
        <v>0</v>
      </c>
      <c r="P3674">
        <v>1</v>
      </c>
      <c r="Q3674" t="s">
        <v>30</v>
      </c>
      <c r="R3674">
        <v>0.03</v>
      </c>
      <c r="S3674">
        <v>0</v>
      </c>
      <c r="T3674">
        <v>0</v>
      </c>
      <c r="U3674">
        <v>0</v>
      </c>
      <c r="V3674">
        <v>0</v>
      </c>
      <c r="W3674" s="13">
        <v>40302</v>
      </c>
    </row>
    <row r="3675" spans="1:23" x14ac:dyDescent="0.25">
      <c r="A3675">
        <v>1</v>
      </c>
      <c r="B3675" t="s">
        <v>7189</v>
      </c>
      <c r="D3675" t="s">
        <v>7190</v>
      </c>
      <c r="E3675">
        <v>0</v>
      </c>
      <c r="F3675" t="s">
        <v>1286</v>
      </c>
      <c r="G3675" t="s">
        <v>29</v>
      </c>
      <c r="H3675">
        <v>37</v>
      </c>
      <c r="I3675" s="14">
        <v>1</v>
      </c>
      <c r="J3675" s="15">
        <v>0</v>
      </c>
      <c r="K3675" s="15">
        <v>0</v>
      </c>
      <c r="L3675" s="15">
        <v>0</v>
      </c>
      <c r="M3675">
        <v>3</v>
      </c>
      <c r="N3675">
        <v>3</v>
      </c>
      <c r="O3675">
        <v>0</v>
      </c>
      <c r="P3675">
        <v>1</v>
      </c>
      <c r="Q3675" t="s">
        <v>30</v>
      </c>
      <c r="R3675">
        <v>0.03</v>
      </c>
      <c r="S3675">
        <v>0</v>
      </c>
      <c r="T3675">
        <v>0</v>
      </c>
      <c r="U3675">
        <v>0</v>
      </c>
      <c r="V3675">
        <v>0</v>
      </c>
      <c r="W3675" s="13">
        <v>40302</v>
      </c>
    </row>
    <row r="3676" spans="1:23" x14ac:dyDescent="0.25">
      <c r="A3676">
        <v>1</v>
      </c>
      <c r="B3676" t="s">
        <v>7191</v>
      </c>
      <c r="D3676" t="s">
        <v>7192</v>
      </c>
      <c r="E3676">
        <v>0</v>
      </c>
      <c r="F3676" t="s">
        <v>1286</v>
      </c>
      <c r="G3676" t="s">
        <v>29</v>
      </c>
      <c r="H3676">
        <v>37</v>
      </c>
      <c r="I3676" s="14">
        <v>1</v>
      </c>
      <c r="J3676" s="15">
        <v>0</v>
      </c>
      <c r="K3676" s="15">
        <v>0</v>
      </c>
      <c r="L3676" s="15">
        <v>0</v>
      </c>
      <c r="M3676">
        <v>3</v>
      </c>
      <c r="N3676">
        <v>3</v>
      </c>
      <c r="O3676">
        <v>0</v>
      </c>
      <c r="P3676">
        <v>1</v>
      </c>
      <c r="Q3676" t="s">
        <v>30</v>
      </c>
      <c r="R3676">
        <v>0.03</v>
      </c>
      <c r="S3676">
        <v>0</v>
      </c>
      <c r="T3676">
        <v>0</v>
      </c>
      <c r="U3676">
        <v>0</v>
      </c>
      <c r="V3676">
        <v>0</v>
      </c>
      <c r="W3676" s="13">
        <v>40302</v>
      </c>
    </row>
    <row r="3677" spans="1:23" x14ac:dyDescent="0.25">
      <c r="A3677">
        <v>1</v>
      </c>
      <c r="B3677" t="s">
        <v>7193</v>
      </c>
      <c r="D3677" t="s">
        <v>7194</v>
      </c>
      <c r="E3677">
        <v>0</v>
      </c>
      <c r="F3677" t="s">
        <v>7195</v>
      </c>
      <c r="G3677" t="s">
        <v>29</v>
      </c>
      <c r="H3677">
        <v>37</v>
      </c>
      <c r="I3677" s="14">
        <v>1</v>
      </c>
      <c r="J3677" s="15">
        <v>0</v>
      </c>
      <c r="K3677" s="15">
        <v>0</v>
      </c>
      <c r="L3677" s="15">
        <v>0</v>
      </c>
      <c r="M3677">
        <v>3</v>
      </c>
      <c r="N3677">
        <v>3</v>
      </c>
      <c r="O3677">
        <v>0</v>
      </c>
      <c r="P3677">
        <v>1</v>
      </c>
      <c r="Q3677" t="s">
        <v>30</v>
      </c>
      <c r="R3677">
        <v>0.03</v>
      </c>
      <c r="S3677">
        <v>0</v>
      </c>
      <c r="T3677">
        <v>0</v>
      </c>
      <c r="U3677">
        <v>0</v>
      </c>
      <c r="V3677">
        <v>0</v>
      </c>
      <c r="W3677" s="13">
        <v>40302</v>
      </c>
    </row>
    <row r="3678" spans="1:23" x14ac:dyDescent="0.25">
      <c r="A3678">
        <v>1</v>
      </c>
      <c r="B3678" t="s">
        <v>7196</v>
      </c>
      <c r="D3678" t="s">
        <v>7197</v>
      </c>
      <c r="E3678">
        <v>0</v>
      </c>
      <c r="F3678" t="s">
        <v>2509</v>
      </c>
      <c r="G3678" t="s">
        <v>29</v>
      </c>
      <c r="H3678">
        <v>37</v>
      </c>
      <c r="I3678" s="14">
        <v>1</v>
      </c>
      <c r="J3678" s="15">
        <v>0</v>
      </c>
      <c r="K3678" s="15">
        <v>0</v>
      </c>
      <c r="L3678" s="15">
        <v>0</v>
      </c>
      <c r="M3678">
        <v>3</v>
      </c>
      <c r="N3678">
        <v>3</v>
      </c>
      <c r="O3678">
        <v>0</v>
      </c>
      <c r="P3678">
        <v>1</v>
      </c>
      <c r="Q3678" t="s">
        <v>30</v>
      </c>
      <c r="R3678">
        <v>0.03</v>
      </c>
      <c r="S3678">
        <v>0</v>
      </c>
      <c r="T3678">
        <v>0</v>
      </c>
      <c r="U3678">
        <v>0</v>
      </c>
      <c r="V3678">
        <v>0</v>
      </c>
      <c r="W3678" s="13">
        <v>40302</v>
      </c>
    </row>
    <row r="3679" spans="1:23" x14ac:dyDescent="0.25">
      <c r="A3679">
        <v>1</v>
      </c>
      <c r="B3679" t="s">
        <v>7198</v>
      </c>
      <c r="D3679" t="s">
        <v>7199</v>
      </c>
      <c r="E3679">
        <v>0</v>
      </c>
      <c r="F3679" t="s">
        <v>2509</v>
      </c>
      <c r="G3679" t="s">
        <v>29</v>
      </c>
      <c r="H3679">
        <v>37</v>
      </c>
      <c r="I3679" s="14">
        <v>1</v>
      </c>
      <c r="J3679" s="15">
        <v>0</v>
      </c>
      <c r="K3679" s="15">
        <v>0</v>
      </c>
      <c r="L3679" s="15">
        <v>0</v>
      </c>
      <c r="M3679">
        <v>3</v>
      </c>
      <c r="N3679">
        <v>3</v>
      </c>
      <c r="O3679">
        <v>0</v>
      </c>
      <c r="P3679">
        <v>1</v>
      </c>
      <c r="Q3679" t="s">
        <v>30</v>
      </c>
      <c r="R3679">
        <v>0.03</v>
      </c>
      <c r="S3679">
        <v>0</v>
      </c>
      <c r="T3679">
        <v>0</v>
      </c>
      <c r="U3679">
        <v>0</v>
      </c>
      <c r="V3679">
        <v>0</v>
      </c>
      <c r="W3679" s="13">
        <v>40302</v>
      </c>
    </row>
    <row r="3680" spans="1:23" x14ac:dyDescent="0.25">
      <c r="A3680">
        <v>1</v>
      </c>
      <c r="B3680" t="s">
        <v>7200</v>
      </c>
      <c r="D3680" t="s">
        <v>7201</v>
      </c>
      <c r="E3680">
        <v>0</v>
      </c>
      <c r="F3680" t="s">
        <v>2509</v>
      </c>
      <c r="G3680" t="s">
        <v>29</v>
      </c>
      <c r="H3680">
        <v>37</v>
      </c>
      <c r="I3680" s="14">
        <v>1</v>
      </c>
      <c r="J3680" s="15">
        <v>0</v>
      </c>
      <c r="K3680" s="15">
        <v>0</v>
      </c>
      <c r="L3680" s="15">
        <v>0</v>
      </c>
      <c r="M3680">
        <v>3</v>
      </c>
      <c r="N3680">
        <v>3</v>
      </c>
      <c r="O3680">
        <v>0</v>
      </c>
      <c r="P3680">
        <v>1</v>
      </c>
      <c r="Q3680" t="s">
        <v>30</v>
      </c>
      <c r="R3680">
        <v>0.03</v>
      </c>
      <c r="S3680">
        <v>0</v>
      </c>
      <c r="T3680">
        <v>0</v>
      </c>
      <c r="U3680">
        <v>0</v>
      </c>
      <c r="V3680">
        <v>0</v>
      </c>
      <c r="W3680" s="13">
        <v>40302</v>
      </c>
    </row>
    <row r="3681" spans="1:23" x14ac:dyDescent="0.25">
      <c r="A3681">
        <v>1</v>
      </c>
      <c r="B3681" t="s">
        <v>7202</v>
      </c>
      <c r="D3681" t="s">
        <v>7203</v>
      </c>
      <c r="E3681">
        <v>0</v>
      </c>
      <c r="F3681" t="s">
        <v>2509</v>
      </c>
      <c r="G3681" t="s">
        <v>29</v>
      </c>
      <c r="H3681">
        <v>37</v>
      </c>
      <c r="I3681" s="14">
        <v>1</v>
      </c>
      <c r="J3681" s="15">
        <v>0</v>
      </c>
      <c r="K3681" s="15">
        <v>0</v>
      </c>
      <c r="L3681" s="15">
        <v>0</v>
      </c>
      <c r="M3681">
        <v>3</v>
      </c>
      <c r="N3681">
        <v>3</v>
      </c>
      <c r="O3681">
        <v>0</v>
      </c>
      <c r="P3681">
        <v>1</v>
      </c>
      <c r="Q3681" t="s">
        <v>30</v>
      </c>
      <c r="R3681">
        <v>0.03</v>
      </c>
      <c r="S3681">
        <v>0</v>
      </c>
      <c r="T3681">
        <v>0</v>
      </c>
      <c r="U3681">
        <v>0</v>
      </c>
      <c r="V3681">
        <v>0</v>
      </c>
      <c r="W3681" s="13">
        <v>40302</v>
      </c>
    </row>
    <row r="3682" spans="1:23" x14ac:dyDescent="0.25">
      <c r="A3682">
        <v>1</v>
      </c>
      <c r="B3682" t="s">
        <v>7204</v>
      </c>
      <c r="D3682" t="s">
        <v>7205</v>
      </c>
      <c r="E3682">
        <v>0</v>
      </c>
      <c r="F3682" t="s">
        <v>2509</v>
      </c>
      <c r="G3682" t="s">
        <v>29</v>
      </c>
      <c r="H3682">
        <v>37</v>
      </c>
      <c r="I3682" s="14">
        <v>1</v>
      </c>
      <c r="J3682" s="15">
        <v>0</v>
      </c>
      <c r="K3682" s="15">
        <v>0</v>
      </c>
      <c r="L3682" s="15">
        <v>0</v>
      </c>
      <c r="M3682">
        <v>3</v>
      </c>
      <c r="N3682">
        <v>3</v>
      </c>
      <c r="O3682">
        <v>0</v>
      </c>
      <c r="P3682">
        <v>1</v>
      </c>
      <c r="Q3682" t="s">
        <v>30</v>
      </c>
      <c r="R3682">
        <v>0.03</v>
      </c>
      <c r="S3682">
        <v>0</v>
      </c>
      <c r="T3682">
        <v>0</v>
      </c>
      <c r="U3682">
        <v>0</v>
      </c>
      <c r="V3682">
        <v>0</v>
      </c>
      <c r="W3682" s="13">
        <v>40302</v>
      </c>
    </row>
    <row r="3683" spans="1:23" x14ac:dyDescent="0.25">
      <c r="A3683">
        <v>1</v>
      </c>
      <c r="B3683" t="s">
        <v>7206</v>
      </c>
      <c r="D3683" t="s">
        <v>7207</v>
      </c>
      <c r="E3683">
        <v>0</v>
      </c>
      <c r="F3683" t="s">
        <v>2509</v>
      </c>
      <c r="G3683" t="s">
        <v>29</v>
      </c>
      <c r="H3683">
        <v>37</v>
      </c>
      <c r="I3683" s="14">
        <v>1</v>
      </c>
      <c r="J3683" s="15">
        <v>0</v>
      </c>
      <c r="K3683" s="15">
        <v>0</v>
      </c>
      <c r="L3683" s="15">
        <v>0</v>
      </c>
      <c r="M3683">
        <v>3</v>
      </c>
      <c r="N3683">
        <v>3</v>
      </c>
      <c r="O3683">
        <v>0</v>
      </c>
      <c r="P3683">
        <v>1</v>
      </c>
      <c r="Q3683" t="s">
        <v>30</v>
      </c>
      <c r="R3683">
        <v>0.03</v>
      </c>
      <c r="S3683">
        <v>0</v>
      </c>
      <c r="T3683">
        <v>0</v>
      </c>
      <c r="U3683">
        <v>0</v>
      </c>
      <c r="V3683">
        <v>0</v>
      </c>
      <c r="W3683" s="13">
        <v>40302</v>
      </c>
    </row>
    <row r="3684" spans="1:23" x14ac:dyDescent="0.25">
      <c r="A3684">
        <v>1</v>
      </c>
      <c r="B3684" t="s">
        <v>7208</v>
      </c>
      <c r="D3684" t="s">
        <v>7209</v>
      </c>
      <c r="E3684">
        <v>0</v>
      </c>
      <c r="F3684" t="s">
        <v>2509</v>
      </c>
      <c r="G3684" t="s">
        <v>29</v>
      </c>
      <c r="H3684">
        <v>37</v>
      </c>
      <c r="I3684" s="14">
        <v>1</v>
      </c>
      <c r="J3684" s="15">
        <v>0</v>
      </c>
      <c r="K3684" s="15">
        <v>0</v>
      </c>
      <c r="L3684" s="15">
        <v>0</v>
      </c>
      <c r="M3684">
        <v>3</v>
      </c>
      <c r="N3684">
        <v>3</v>
      </c>
      <c r="O3684">
        <v>0</v>
      </c>
      <c r="P3684">
        <v>1</v>
      </c>
      <c r="Q3684" t="s">
        <v>30</v>
      </c>
      <c r="R3684">
        <v>0.03</v>
      </c>
      <c r="S3684">
        <v>0</v>
      </c>
      <c r="T3684">
        <v>0</v>
      </c>
      <c r="U3684">
        <v>0</v>
      </c>
      <c r="V3684">
        <v>0</v>
      </c>
      <c r="W3684" s="13">
        <v>40302</v>
      </c>
    </row>
    <row r="3685" spans="1:23" x14ac:dyDescent="0.25">
      <c r="A3685">
        <v>1</v>
      </c>
      <c r="B3685" t="s">
        <v>7210</v>
      </c>
      <c r="D3685" t="s">
        <v>7211</v>
      </c>
      <c r="E3685">
        <v>0</v>
      </c>
      <c r="F3685" t="s">
        <v>2509</v>
      </c>
      <c r="G3685" t="s">
        <v>29</v>
      </c>
      <c r="H3685">
        <v>37</v>
      </c>
      <c r="I3685" s="14">
        <v>1</v>
      </c>
      <c r="J3685" s="15">
        <v>0</v>
      </c>
      <c r="K3685" s="15">
        <v>0</v>
      </c>
      <c r="L3685" s="15">
        <v>0</v>
      </c>
      <c r="M3685">
        <v>3</v>
      </c>
      <c r="N3685">
        <v>3</v>
      </c>
      <c r="O3685">
        <v>0</v>
      </c>
      <c r="P3685">
        <v>1</v>
      </c>
      <c r="Q3685" t="s">
        <v>30</v>
      </c>
      <c r="R3685">
        <v>0.03</v>
      </c>
      <c r="S3685">
        <v>0</v>
      </c>
      <c r="T3685">
        <v>0</v>
      </c>
      <c r="U3685">
        <v>0</v>
      </c>
      <c r="V3685">
        <v>0</v>
      </c>
      <c r="W3685" s="13">
        <v>40302</v>
      </c>
    </row>
    <row r="3686" spans="1:23" x14ac:dyDescent="0.25">
      <c r="A3686">
        <v>1</v>
      </c>
      <c r="B3686" t="s">
        <v>7212</v>
      </c>
      <c r="D3686" t="s">
        <v>7213</v>
      </c>
      <c r="E3686">
        <v>0</v>
      </c>
      <c r="F3686" t="s">
        <v>2509</v>
      </c>
      <c r="G3686" t="s">
        <v>29</v>
      </c>
      <c r="H3686">
        <v>37</v>
      </c>
      <c r="I3686" s="14">
        <v>1</v>
      </c>
      <c r="J3686" s="15">
        <v>0</v>
      </c>
      <c r="K3686" s="15">
        <v>0</v>
      </c>
      <c r="L3686" s="15">
        <v>0</v>
      </c>
      <c r="M3686">
        <v>3</v>
      </c>
      <c r="N3686">
        <v>3</v>
      </c>
      <c r="O3686">
        <v>0</v>
      </c>
      <c r="P3686">
        <v>1</v>
      </c>
      <c r="Q3686" t="s">
        <v>30</v>
      </c>
      <c r="R3686">
        <v>0.03</v>
      </c>
      <c r="S3686">
        <v>0</v>
      </c>
      <c r="T3686">
        <v>0</v>
      </c>
      <c r="U3686">
        <v>0</v>
      </c>
      <c r="V3686">
        <v>0</v>
      </c>
      <c r="W3686" s="13">
        <v>40302</v>
      </c>
    </row>
    <row r="3687" spans="1:23" x14ac:dyDescent="0.25">
      <c r="A3687">
        <v>1</v>
      </c>
      <c r="B3687" t="s">
        <v>7214</v>
      </c>
      <c r="D3687" t="s">
        <v>7215</v>
      </c>
      <c r="E3687">
        <v>0</v>
      </c>
      <c r="F3687" t="s">
        <v>2509</v>
      </c>
      <c r="G3687" t="s">
        <v>29</v>
      </c>
      <c r="H3687">
        <v>37</v>
      </c>
      <c r="I3687" s="14">
        <v>1</v>
      </c>
      <c r="J3687" s="15">
        <v>0</v>
      </c>
      <c r="K3687" s="15">
        <v>0</v>
      </c>
      <c r="L3687" s="15">
        <v>0</v>
      </c>
      <c r="M3687">
        <v>3</v>
      </c>
      <c r="N3687">
        <v>3</v>
      </c>
      <c r="O3687">
        <v>0</v>
      </c>
      <c r="P3687">
        <v>1</v>
      </c>
      <c r="Q3687" t="s">
        <v>30</v>
      </c>
      <c r="R3687">
        <v>0.03</v>
      </c>
      <c r="S3687">
        <v>0</v>
      </c>
      <c r="T3687">
        <v>0</v>
      </c>
      <c r="U3687">
        <v>0</v>
      </c>
      <c r="V3687">
        <v>0</v>
      </c>
      <c r="W3687" s="13">
        <v>40302</v>
      </c>
    </row>
    <row r="3688" spans="1:23" x14ac:dyDescent="0.25">
      <c r="A3688">
        <v>1</v>
      </c>
      <c r="B3688" t="s">
        <v>7216</v>
      </c>
      <c r="D3688" t="s">
        <v>7217</v>
      </c>
      <c r="E3688">
        <v>0</v>
      </c>
      <c r="F3688" t="s">
        <v>2509</v>
      </c>
      <c r="G3688" t="s">
        <v>29</v>
      </c>
      <c r="H3688">
        <v>37</v>
      </c>
      <c r="I3688" s="14">
        <v>1</v>
      </c>
      <c r="J3688" s="15">
        <v>0</v>
      </c>
      <c r="K3688" s="15">
        <v>0</v>
      </c>
      <c r="L3688" s="15">
        <v>0</v>
      </c>
      <c r="M3688">
        <v>3</v>
      </c>
      <c r="N3688">
        <v>3</v>
      </c>
      <c r="O3688">
        <v>0</v>
      </c>
      <c r="P3688">
        <v>1</v>
      </c>
      <c r="Q3688" t="s">
        <v>30</v>
      </c>
      <c r="R3688">
        <v>0.03</v>
      </c>
      <c r="S3688">
        <v>0</v>
      </c>
      <c r="T3688">
        <v>0</v>
      </c>
      <c r="U3688">
        <v>0</v>
      </c>
      <c r="V3688">
        <v>0</v>
      </c>
      <c r="W3688" s="13">
        <v>40302</v>
      </c>
    </row>
    <row r="3689" spans="1:23" x14ac:dyDescent="0.25">
      <c r="A3689">
        <v>1</v>
      </c>
      <c r="B3689" t="s">
        <v>7218</v>
      </c>
      <c r="D3689" t="s">
        <v>7219</v>
      </c>
      <c r="E3689">
        <v>0</v>
      </c>
      <c r="F3689" t="s">
        <v>2509</v>
      </c>
      <c r="G3689" t="s">
        <v>29</v>
      </c>
      <c r="H3689">
        <v>37</v>
      </c>
      <c r="I3689" s="14">
        <v>1</v>
      </c>
      <c r="J3689" s="15">
        <v>0</v>
      </c>
      <c r="K3689" s="15">
        <v>0</v>
      </c>
      <c r="L3689" s="15">
        <v>0</v>
      </c>
      <c r="M3689">
        <v>3</v>
      </c>
      <c r="N3689">
        <v>3</v>
      </c>
      <c r="O3689">
        <v>0</v>
      </c>
      <c r="P3689">
        <v>1</v>
      </c>
      <c r="Q3689" t="s">
        <v>30</v>
      </c>
      <c r="R3689">
        <v>0.03</v>
      </c>
      <c r="S3689">
        <v>0</v>
      </c>
      <c r="T3689">
        <v>0</v>
      </c>
      <c r="U3689">
        <v>0</v>
      </c>
      <c r="V3689">
        <v>0</v>
      </c>
      <c r="W3689" s="13">
        <v>40302</v>
      </c>
    </row>
    <row r="3690" spans="1:23" x14ac:dyDescent="0.25">
      <c r="A3690">
        <v>1</v>
      </c>
      <c r="B3690" t="s">
        <v>7220</v>
      </c>
      <c r="D3690" t="s">
        <v>7221</v>
      </c>
      <c r="E3690">
        <v>0</v>
      </c>
      <c r="F3690" t="s">
        <v>2509</v>
      </c>
      <c r="G3690" t="s">
        <v>29</v>
      </c>
      <c r="H3690">
        <v>37</v>
      </c>
      <c r="I3690" s="14">
        <v>1</v>
      </c>
      <c r="J3690" s="15">
        <v>0</v>
      </c>
      <c r="K3690" s="15">
        <v>0</v>
      </c>
      <c r="L3690" s="15">
        <v>0</v>
      </c>
      <c r="M3690">
        <v>3</v>
      </c>
      <c r="N3690">
        <v>3</v>
      </c>
      <c r="O3690">
        <v>0</v>
      </c>
      <c r="P3690">
        <v>1</v>
      </c>
      <c r="Q3690" t="s">
        <v>30</v>
      </c>
      <c r="R3690">
        <v>0.03</v>
      </c>
      <c r="S3690">
        <v>0</v>
      </c>
      <c r="T3690">
        <v>0</v>
      </c>
      <c r="U3690">
        <v>0</v>
      </c>
      <c r="V3690">
        <v>0</v>
      </c>
      <c r="W3690" s="13">
        <v>40302</v>
      </c>
    </row>
    <row r="3691" spans="1:23" x14ac:dyDescent="0.25">
      <c r="A3691">
        <v>1</v>
      </c>
      <c r="B3691" t="s">
        <v>7222</v>
      </c>
      <c r="D3691" t="s">
        <v>7223</v>
      </c>
      <c r="E3691">
        <v>0</v>
      </c>
      <c r="F3691" t="s">
        <v>2509</v>
      </c>
      <c r="G3691" t="s">
        <v>29</v>
      </c>
      <c r="H3691">
        <v>37</v>
      </c>
      <c r="I3691" s="14">
        <v>1</v>
      </c>
      <c r="J3691" s="15">
        <v>0</v>
      </c>
      <c r="K3691" s="15">
        <v>0</v>
      </c>
      <c r="L3691" s="15">
        <v>0</v>
      </c>
      <c r="M3691">
        <v>3</v>
      </c>
      <c r="N3691">
        <v>3</v>
      </c>
      <c r="O3691">
        <v>0</v>
      </c>
      <c r="P3691">
        <v>1</v>
      </c>
      <c r="Q3691" t="s">
        <v>30</v>
      </c>
      <c r="R3691">
        <v>0.03</v>
      </c>
      <c r="S3691">
        <v>0</v>
      </c>
      <c r="T3691">
        <v>0</v>
      </c>
      <c r="U3691">
        <v>0</v>
      </c>
      <c r="V3691">
        <v>0</v>
      </c>
      <c r="W3691" s="13">
        <v>40302</v>
      </c>
    </row>
    <row r="3692" spans="1:23" x14ac:dyDescent="0.25">
      <c r="A3692">
        <v>1</v>
      </c>
      <c r="B3692" t="s">
        <v>7224</v>
      </c>
      <c r="D3692" t="s">
        <v>7225</v>
      </c>
      <c r="E3692">
        <v>0</v>
      </c>
      <c r="F3692" t="s">
        <v>2509</v>
      </c>
      <c r="G3692" t="s">
        <v>29</v>
      </c>
      <c r="H3692">
        <v>37</v>
      </c>
      <c r="I3692" s="14">
        <v>1</v>
      </c>
      <c r="J3692" s="15">
        <v>0</v>
      </c>
      <c r="K3692" s="15">
        <v>0</v>
      </c>
      <c r="L3692" s="15">
        <v>0</v>
      </c>
      <c r="M3692">
        <v>3</v>
      </c>
      <c r="N3692">
        <v>3</v>
      </c>
      <c r="O3692">
        <v>0</v>
      </c>
      <c r="P3692">
        <v>1</v>
      </c>
      <c r="Q3692" t="s">
        <v>30</v>
      </c>
      <c r="R3692">
        <v>0.03</v>
      </c>
      <c r="S3692">
        <v>0</v>
      </c>
      <c r="T3692">
        <v>0</v>
      </c>
      <c r="U3692">
        <v>0</v>
      </c>
      <c r="V3692">
        <v>0</v>
      </c>
      <c r="W3692" s="13">
        <v>40302</v>
      </c>
    </row>
    <row r="3693" spans="1:23" x14ac:dyDescent="0.25">
      <c r="A3693">
        <v>1</v>
      </c>
      <c r="B3693" t="s">
        <v>7226</v>
      </c>
      <c r="D3693" t="s">
        <v>7227</v>
      </c>
      <c r="E3693">
        <v>0</v>
      </c>
      <c r="F3693" t="s">
        <v>2509</v>
      </c>
      <c r="G3693" t="s">
        <v>29</v>
      </c>
      <c r="H3693">
        <v>37</v>
      </c>
      <c r="I3693" s="14">
        <v>1</v>
      </c>
      <c r="J3693" s="15">
        <v>0</v>
      </c>
      <c r="K3693" s="15">
        <v>0</v>
      </c>
      <c r="L3693" s="15">
        <v>0</v>
      </c>
      <c r="M3693">
        <v>3</v>
      </c>
      <c r="N3693">
        <v>3</v>
      </c>
      <c r="O3693">
        <v>0</v>
      </c>
      <c r="P3693">
        <v>1</v>
      </c>
      <c r="Q3693" t="s">
        <v>30</v>
      </c>
      <c r="R3693">
        <v>0.03</v>
      </c>
      <c r="S3693">
        <v>0</v>
      </c>
      <c r="T3693">
        <v>0</v>
      </c>
      <c r="U3693">
        <v>0</v>
      </c>
      <c r="V3693">
        <v>0</v>
      </c>
      <c r="W3693" s="13">
        <v>40302</v>
      </c>
    </row>
    <row r="3694" spans="1:23" x14ac:dyDescent="0.25">
      <c r="A3694">
        <v>1</v>
      </c>
      <c r="B3694" t="s">
        <v>7228</v>
      </c>
      <c r="D3694" t="s">
        <v>7229</v>
      </c>
      <c r="E3694">
        <v>0</v>
      </c>
      <c r="F3694" t="s">
        <v>2509</v>
      </c>
      <c r="G3694" t="s">
        <v>29</v>
      </c>
      <c r="H3694">
        <v>37</v>
      </c>
      <c r="I3694" s="14">
        <v>1</v>
      </c>
      <c r="J3694" s="15">
        <v>0</v>
      </c>
      <c r="K3694" s="15">
        <v>0</v>
      </c>
      <c r="L3694" s="15">
        <v>0</v>
      </c>
      <c r="M3694">
        <v>3</v>
      </c>
      <c r="N3694">
        <v>3</v>
      </c>
      <c r="O3694">
        <v>0</v>
      </c>
      <c r="P3694">
        <v>1</v>
      </c>
      <c r="Q3694" t="s">
        <v>30</v>
      </c>
      <c r="R3694">
        <v>0.03</v>
      </c>
      <c r="S3694">
        <v>0</v>
      </c>
      <c r="T3694">
        <v>0</v>
      </c>
      <c r="U3694">
        <v>0</v>
      </c>
      <c r="V3694">
        <v>0</v>
      </c>
      <c r="W3694" s="13">
        <v>40302</v>
      </c>
    </row>
    <row r="3695" spans="1:23" x14ac:dyDescent="0.25">
      <c r="A3695">
        <v>1</v>
      </c>
      <c r="B3695" t="s">
        <v>7230</v>
      </c>
      <c r="D3695" t="s">
        <v>7231</v>
      </c>
      <c r="E3695">
        <v>0</v>
      </c>
      <c r="F3695" t="s">
        <v>4937</v>
      </c>
      <c r="G3695" t="s">
        <v>29</v>
      </c>
      <c r="H3695">
        <v>37</v>
      </c>
      <c r="I3695" s="14">
        <v>2</v>
      </c>
      <c r="J3695" s="15">
        <v>0</v>
      </c>
      <c r="K3695" s="15">
        <v>0</v>
      </c>
      <c r="L3695" s="15">
        <v>0</v>
      </c>
      <c r="M3695">
        <v>3</v>
      </c>
      <c r="N3695">
        <v>3</v>
      </c>
      <c r="O3695">
        <v>0</v>
      </c>
      <c r="P3695">
        <v>2</v>
      </c>
      <c r="Q3695" t="s">
        <v>30</v>
      </c>
      <c r="R3695">
        <v>0.03</v>
      </c>
      <c r="S3695">
        <v>0</v>
      </c>
      <c r="T3695">
        <v>0</v>
      </c>
      <c r="U3695">
        <v>0</v>
      </c>
      <c r="V3695">
        <v>0</v>
      </c>
      <c r="W3695" s="13">
        <v>40302</v>
      </c>
    </row>
    <row r="3696" spans="1:23" x14ac:dyDescent="0.25">
      <c r="A3696">
        <v>1</v>
      </c>
      <c r="B3696" t="s">
        <v>7232</v>
      </c>
      <c r="D3696" t="s">
        <v>7233</v>
      </c>
      <c r="E3696">
        <v>0</v>
      </c>
      <c r="F3696" t="s">
        <v>4937</v>
      </c>
      <c r="G3696" t="s">
        <v>29</v>
      </c>
      <c r="H3696">
        <v>37</v>
      </c>
      <c r="I3696" s="14">
        <v>1</v>
      </c>
      <c r="J3696" s="15">
        <v>0</v>
      </c>
      <c r="K3696" s="15">
        <v>0</v>
      </c>
      <c r="L3696" s="15">
        <v>0</v>
      </c>
      <c r="M3696">
        <v>3</v>
      </c>
      <c r="N3696">
        <v>3</v>
      </c>
      <c r="O3696">
        <v>0</v>
      </c>
      <c r="P3696">
        <v>1</v>
      </c>
      <c r="Q3696" t="s">
        <v>30</v>
      </c>
      <c r="R3696">
        <v>0.03</v>
      </c>
      <c r="S3696">
        <v>0</v>
      </c>
      <c r="T3696">
        <v>0</v>
      </c>
      <c r="U3696">
        <v>0</v>
      </c>
      <c r="V3696">
        <v>0</v>
      </c>
      <c r="W3696" s="13">
        <v>40302</v>
      </c>
    </row>
    <row r="3697" spans="1:23" x14ac:dyDescent="0.25">
      <c r="A3697">
        <v>1</v>
      </c>
      <c r="B3697" t="s">
        <v>7234</v>
      </c>
      <c r="D3697" t="s">
        <v>7235</v>
      </c>
      <c r="E3697">
        <v>0</v>
      </c>
      <c r="F3697" t="s">
        <v>4937</v>
      </c>
      <c r="G3697" t="s">
        <v>29</v>
      </c>
      <c r="H3697">
        <v>37</v>
      </c>
      <c r="I3697" s="14">
        <v>1</v>
      </c>
      <c r="J3697" s="15">
        <v>0</v>
      </c>
      <c r="K3697" s="15">
        <v>0</v>
      </c>
      <c r="L3697" s="15">
        <v>0</v>
      </c>
      <c r="M3697">
        <v>3</v>
      </c>
      <c r="N3697">
        <v>3</v>
      </c>
      <c r="O3697">
        <v>0</v>
      </c>
      <c r="P3697">
        <v>1</v>
      </c>
      <c r="Q3697" t="s">
        <v>30</v>
      </c>
      <c r="R3697">
        <v>0.03</v>
      </c>
      <c r="S3697">
        <v>0</v>
      </c>
      <c r="T3697">
        <v>0</v>
      </c>
      <c r="U3697">
        <v>0</v>
      </c>
      <c r="V3697">
        <v>0</v>
      </c>
      <c r="W3697" s="13">
        <v>40302</v>
      </c>
    </row>
    <row r="3698" spans="1:23" x14ac:dyDescent="0.25">
      <c r="A3698">
        <v>1</v>
      </c>
      <c r="B3698" t="s">
        <v>7236</v>
      </c>
      <c r="D3698" t="s">
        <v>7237</v>
      </c>
      <c r="E3698">
        <v>0</v>
      </c>
      <c r="F3698" t="s">
        <v>4937</v>
      </c>
      <c r="G3698" t="s">
        <v>29</v>
      </c>
      <c r="H3698">
        <v>37</v>
      </c>
      <c r="I3698" s="14">
        <v>1</v>
      </c>
      <c r="J3698" s="15">
        <v>0</v>
      </c>
      <c r="K3698" s="15">
        <v>0</v>
      </c>
      <c r="L3698" s="15">
        <v>0</v>
      </c>
      <c r="M3698">
        <v>3</v>
      </c>
      <c r="N3698">
        <v>3</v>
      </c>
      <c r="O3698">
        <v>0</v>
      </c>
      <c r="P3698">
        <v>1</v>
      </c>
      <c r="Q3698" t="s">
        <v>30</v>
      </c>
      <c r="R3698">
        <v>0.03</v>
      </c>
      <c r="S3698">
        <v>0</v>
      </c>
      <c r="T3698">
        <v>0</v>
      </c>
      <c r="U3698">
        <v>0</v>
      </c>
      <c r="V3698">
        <v>0</v>
      </c>
      <c r="W3698" s="13">
        <v>40302</v>
      </c>
    </row>
    <row r="3699" spans="1:23" x14ac:dyDescent="0.25">
      <c r="A3699">
        <v>1</v>
      </c>
      <c r="B3699" t="s">
        <v>7238</v>
      </c>
      <c r="D3699" t="s">
        <v>7239</v>
      </c>
      <c r="E3699">
        <v>0</v>
      </c>
      <c r="F3699" t="s">
        <v>4937</v>
      </c>
      <c r="G3699" t="s">
        <v>29</v>
      </c>
      <c r="H3699">
        <v>37</v>
      </c>
      <c r="I3699" s="14">
        <v>1</v>
      </c>
      <c r="J3699" s="15">
        <v>0</v>
      </c>
      <c r="K3699" s="15">
        <v>0</v>
      </c>
      <c r="L3699" s="15">
        <v>0</v>
      </c>
      <c r="M3699">
        <v>3</v>
      </c>
      <c r="N3699">
        <v>3</v>
      </c>
      <c r="O3699">
        <v>0</v>
      </c>
      <c r="P3699">
        <v>1</v>
      </c>
      <c r="Q3699" t="s">
        <v>30</v>
      </c>
      <c r="R3699">
        <v>0.03</v>
      </c>
      <c r="S3699">
        <v>0</v>
      </c>
      <c r="T3699">
        <v>0</v>
      </c>
      <c r="U3699">
        <v>0</v>
      </c>
      <c r="V3699">
        <v>0</v>
      </c>
      <c r="W3699" s="13">
        <v>40302</v>
      </c>
    </row>
    <row r="3700" spans="1:23" x14ac:dyDescent="0.25">
      <c r="A3700">
        <v>1</v>
      </c>
      <c r="B3700" t="s">
        <v>7240</v>
      </c>
      <c r="D3700" t="s">
        <v>7241</v>
      </c>
      <c r="E3700">
        <v>0</v>
      </c>
      <c r="F3700" t="s">
        <v>4937</v>
      </c>
      <c r="G3700" t="s">
        <v>29</v>
      </c>
      <c r="H3700">
        <v>37</v>
      </c>
      <c r="I3700" s="14">
        <v>1</v>
      </c>
      <c r="J3700" s="15">
        <v>0</v>
      </c>
      <c r="K3700" s="15">
        <v>0</v>
      </c>
      <c r="L3700" s="15">
        <v>0</v>
      </c>
      <c r="M3700">
        <v>3</v>
      </c>
      <c r="N3700">
        <v>3</v>
      </c>
      <c r="O3700">
        <v>0</v>
      </c>
      <c r="P3700">
        <v>1</v>
      </c>
      <c r="Q3700" t="s">
        <v>30</v>
      </c>
      <c r="R3700">
        <v>0.03</v>
      </c>
      <c r="S3700">
        <v>0</v>
      </c>
      <c r="T3700">
        <v>0</v>
      </c>
      <c r="U3700">
        <v>0</v>
      </c>
      <c r="V3700">
        <v>0</v>
      </c>
      <c r="W3700" s="13">
        <v>40302</v>
      </c>
    </row>
    <row r="3701" spans="1:23" x14ac:dyDescent="0.25">
      <c r="A3701">
        <v>1</v>
      </c>
      <c r="B3701" t="s">
        <v>7242</v>
      </c>
      <c r="D3701" t="s">
        <v>7243</v>
      </c>
      <c r="E3701">
        <v>0</v>
      </c>
      <c r="F3701" t="s">
        <v>4937</v>
      </c>
      <c r="G3701" t="s">
        <v>29</v>
      </c>
      <c r="H3701">
        <v>37</v>
      </c>
      <c r="I3701" s="14">
        <v>1</v>
      </c>
      <c r="J3701" s="15">
        <v>0</v>
      </c>
      <c r="K3701" s="15">
        <v>0</v>
      </c>
      <c r="L3701" s="15">
        <v>0</v>
      </c>
      <c r="M3701">
        <v>3</v>
      </c>
      <c r="N3701">
        <v>3</v>
      </c>
      <c r="O3701">
        <v>0</v>
      </c>
      <c r="P3701">
        <v>1</v>
      </c>
      <c r="Q3701" t="s">
        <v>30</v>
      </c>
      <c r="R3701">
        <v>0.03</v>
      </c>
      <c r="S3701">
        <v>0</v>
      </c>
      <c r="T3701">
        <v>0</v>
      </c>
      <c r="U3701">
        <v>0</v>
      </c>
      <c r="V3701">
        <v>0</v>
      </c>
      <c r="W3701" s="13">
        <v>40302</v>
      </c>
    </row>
    <row r="3702" spans="1:23" x14ac:dyDescent="0.25">
      <c r="A3702">
        <v>1</v>
      </c>
      <c r="B3702" t="s">
        <v>7244</v>
      </c>
      <c r="D3702" t="s">
        <v>7245</v>
      </c>
      <c r="E3702">
        <v>0</v>
      </c>
      <c r="F3702" t="s">
        <v>4937</v>
      </c>
      <c r="G3702" t="s">
        <v>29</v>
      </c>
      <c r="H3702">
        <v>37</v>
      </c>
      <c r="I3702" s="14">
        <v>1</v>
      </c>
      <c r="J3702" s="15">
        <v>0</v>
      </c>
      <c r="K3702" s="15">
        <v>0</v>
      </c>
      <c r="L3702" s="15">
        <v>0</v>
      </c>
      <c r="M3702">
        <v>3</v>
      </c>
      <c r="N3702">
        <v>3</v>
      </c>
      <c r="O3702">
        <v>0</v>
      </c>
      <c r="P3702">
        <v>1</v>
      </c>
      <c r="Q3702" t="s">
        <v>30</v>
      </c>
      <c r="R3702">
        <v>0.03</v>
      </c>
      <c r="S3702">
        <v>0</v>
      </c>
      <c r="T3702">
        <v>0</v>
      </c>
      <c r="U3702">
        <v>0</v>
      </c>
      <c r="V3702">
        <v>0</v>
      </c>
      <c r="W3702" s="13">
        <v>40302</v>
      </c>
    </row>
    <row r="3703" spans="1:23" x14ac:dyDescent="0.25">
      <c r="A3703">
        <v>1</v>
      </c>
      <c r="B3703" t="s">
        <v>7246</v>
      </c>
      <c r="D3703" t="s">
        <v>7247</v>
      </c>
      <c r="E3703">
        <v>0</v>
      </c>
      <c r="F3703" t="s">
        <v>4937</v>
      </c>
      <c r="G3703" t="s">
        <v>29</v>
      </c>
      <c r="H3703">
        <v>37</v>
      </c>
      <c r="I3703" s="14">
        <v>1</v>
      </c>
      <c r="J3703" s="15">
        <v>0</v>
      </c>
      <c r="K3703" s="15">
        <v>0</v>
      </c>
      <c r="L3703" s="15">
        <v>0</v>
      </c>
      <c r="M3703">
        <v>3</v>
      </c>
      <c r="N3703">
        <v>3</v>
      </c>
      <c r="O3703">
        <v>0</v>
      </c>
      <c r="P3703">
        <v>1</v>
      </c>
      <c r="Q3703" t="s">
        <v>30</v>
      </c>
      <c r="R3703">
        <v>0.03</v>
      </c>
      <c r="S3703">
        <v>0</v>
      </c>
      <c r="T3703">
        <v>0</v>
      </c>
      <c r="U3703">
        <v>0</v>
      </c>
      <c r="V3703">
        <v>0</v>
      </c>
      <c r="W3703" s="13">
        <v>40302</v>
      </c>
    </row>
    <row r="3704" spans="1:23" x14ac:dyDescent="0.25">
      <c r="A3704">
        <v>1</v>
      </c>
      <c r="B3704" t="s">
        <v>7248</v>
      </c>
      <c r="D3704" t="s">
        <v>7249</v>
      </c>
      <c r="E3704">
        <v>0</v>
      </c>
      <c r="F3704" t="s">
        <v>4937</v>
      </c>
      <c r="G3704" t="s">
        <v>29</v>
      </c>
      <c r="H3704">
        <v>37</v>
      </c>
      <c r="I3704" s="14">
        <v>1</v>
      </c>
      <c r="J3704" s="15">
        <v>0</v>
      </c>
      <c r="K3704" s="15">
        <v>0</v>
      </c>
      <c r="L3704" s="15">
        <v>0</v>
      </c>
      <c r="M3704">
        <v>3</v>
      </c>
      <c r="N3704">
        <v>3</v>
      </c>
      <c r="O3704">
        <v>0</v>
      </c>
      <c r="P3704">
        <v>1</v>
      </c>
      <c r="Q3704" t="s">
        <v>30</v>
      </c>
      <c r="R3704">
        <v>0.03</v>
      </c>
      <c r="S3704">
        <v>0</v>
      </c>
      <c r="T3704">
        <v>0</v>
      </c>
      <c r="U3704">
        <v>0</v>
      </c>
      <c r="V3704">
        <v>0</v>
      </c>
      <c r="W3704" s="13">
        <v>40302</v>
      </c>
    </row>
    <row r="3705" spans="1:23" x14ac:dyDescent="0.25">
      <c r="A3705">
        <v>1</v>
      </c>
      <c r="B3705" t="s">
        <v>7250</v>
      </c>
      <c r="D3705" t="s">
        <v>7251</v>
      </c>
      <c r="E3705">
        <v>0</v>
      </c>
      <c r="F3705" t="s">
        <v>4937</v>
      </c>
      <c r="G3705" t="s">
        <v>29</v>
      </c>
      <c r="H3705">
        <v>37</v>
      </c>
      <c r="I3705" s="14">
        <v>1</v>
      </c>
      <c r="J3705" s="15">
        <v>0</v>
      </c>
      <c r="K3705" s="15">
        <v>0</v>
      </c>
      <c r="L3705" s="15">
        <v>0</v>
      </c>
      <c r="M3705">
        <v>3</v>
      </c>
      <c r="N3705">
        <v>3</v>
      </c>
      <c r="O3705">
        <v>0</v>
      </c>
      <c r="P3705">
        <v>1</v>
      </c>
      <c r="Q3705" t="s">
        <v>30</v>
      </c>
      <c r="R3705">
        <v>0.03</v>
      </c>
      <c r="S3705">
        <v>0</v>
      </c>
      <c r="T3705">
        <v>0</v>
      </c>
      <c r="U3705">
        <v>0</v>
      </c>
      <c r="V3705">
        <v>0</v>
      </c>
      <c r="W3705" s="13">
        <v>40302</v>
      </c>
    </row>
    <row r="3706" spans="1:23" x14ac:dyDescent="0.25">
      <c r="A3706">
        <v>1</v>
      </c>
      <c r="B3706" t="s">
        <v>7252</v>
      </c>
      <c r="D3706" t="s">
        <v>7253</v>
      </c>
      <c r="E3706">
        <v>0</v>
      </c>
      <c r="F3706" t="s">
        <v>4937</v>
      </c>
      <c r="G3706" t="s">
        <v>29</v>
      </c>
      <c r="H3706">
        <v>37</v>
      </c>
      <c r="I3706" s="14">
        <v>1</v>
      </c>
      <c r="J3706" s="15">
        <v>0</v>
      </c>
      <c r="K3706" s="15">
        <v>0</v>
      </c>
      <c r="L3706" s="15">
        <v>0</v>
      </c>
      <c r="M3706">
        <v>3</v>
      </c>
      <c r="N3706">
        <v>3</v>
      </c>
      <c r="O3706">
        <v>0</v>
      </c>
      <c r="P3706">
        <v>1</v>
      </c>
      <c r="Q3706" t="s">
        <v>30</v>
      </c>
      <c r="R3706">
        <v>0.03</v>
      </c>
      <c r="S3706">
        <v>0</v>
      </c>
      <c r="T3706">
        <v>0</v>
      </c>
      <c r="U3706">
        <v>0</v>
      </c>
      <c r="V3706">
        <v>0</v>
      </c>
      <c r="W3706" s="13">
        <v>40302</v>
      </c>
    </row>
    <row r="3707" spans="1:23" x14ac:dyDescent="0.25">
      <c r="A3707">
        <v>1</v>
      </c>
      <c r="B3707" t="s">
        <v>7254</v>
      </c>
      <c r="D3707" t="s">
        <v>7255</v>
      </c>
      <c r="E3707">
        <v>0</v>
      </c>
      <c r="F3707" t="s">
        <v>4937</v>
      </c>
      <c r="G3707" t="s">
        <v>29</v>
      </c>
      <c r="H3707">
        <v>37</v>
      </c>
      <c r="I3707" s="14">
        <v>1</v>
      </c>
      <c r="J3707" s="15">
        <v>0</v>
      </c>
      <c r="K3707" s="15">
        <v>0</v>
      </c>
      <c r="L3707" s="15">
        <v>0</v>
      </c>
      <c r="M3707">
        <v>3</v>
      </c>
      <c r="N3707">
        <v>3</v>
      </c>
      <c r="O3707">
        <v>0</v>
      </c>
      <c r="P3707">
        <v>1</v>
      </c>
      <c r="Q3707" t="s">
        <v>30</v>
      </c>
      <c r="R3707">
        <v>0.03</v>
      </c>
      <c r="S3707">
        <v>0</v>
      </c>
      <c r="T3707">
        <v>0</v>
      </c>
      <c r="U3707">
        <v>0</v>
      </c>
      <c r="V3707">
        <v>0</v>
      </c>
      <c r="W3707" s="13">
        <v>40302</v>
      </c>
    </row>
    <row r="3708" spans="1:23" x14ac:dyDescent="0.25">
      <c r="A3708">
        <v>1</v>
      </c>
      <c r="B3708" t="s">
        <v>7256</v>
      </c>
      <c r="D3708" t="s">
        <v>7257</v>
      </c>
      <c r="E3708">
        <v>0</v>
      </c>
      <c r="F3708" t="s">
        <v>4937</v>
      </c>
      <c r="G3708" t="s">
        <v>29</v>
      </c>
      <c r="H3708">
        <v>37</v>
      </c>
      <c r="I3708" s="14">
        <v>1</v>
      </c>
      <c r="J3708" s="15">
        <v>0</v>
      </c>
      <c r="K3708" s="15">
        <v>0</v>
      </c>
      <c r="L3708" s="15">
        <v>0</v>
      </c>
      <c r="M3708">
        <v>3</v>
      </c>
      <c r="N3708">
        <v>3</v>
      </c>
      <c r="O3708">
        <v>0</v>
      </c>
      <c r="P3708">
        <v>1</v>
      </c>
      <c r="Q3708" t="s">
        <v>30</v>
      </c>
      <c r="R3708">
        <v>0.03</v>
      </c>
      <c r="S3708">
        <v>0</v>
      </c>
      <c r="T3708">
        <v>0</v>
      </c>
      <c r="U3708">
        <v>0</v>
      </c>
      <c r="V3708">
        <v>0</v>
      </c>
      <c r="W3708" s="13">
        <v>40302</v>
      </c>
    </row>
    <row r="3709" spans="1:23" x14ac:dyDescent="0.25">
      <c r="A3709">
        <v>1</v>
      </c>
      <c r="B3709" t="s">
        <v>7258</v>
      </c>
      <c r="D3709" t="s">
        <v>7259</v>
      </c>
      <c r="E3709">
        <v>0</v>
      </c>
      <c r="F3709" t="s">
        <v>7154</v>
      </c>
      <c r="G3709" t="s">
        <v>29</v>
      </c>
      <c r="H3709">
        <v>37</v>
      </c>
      <c r="I3709" s="14">
        <v>12</v>
      </c>
      <c r="J3709" s="15">
        <v>0</v>
      </c>
      <c r="K3709" s="15">
        <v>0</v>
      </c>
      <c r="L3709" s="15">
        <v>0</v>
      </c>
      <c r="M3709">
        <v>3</v>
      </c>
      <c r="N3709">
        <v>3</v>
      </c>
      <c r="O3709">
        <v>0</v>
      </c>
      <c r="P3709">
        <v>12</v>
      </c>
      <c r="Q3709" t="s">
        <v>30</v>
      </c>
      <c r="R3709">
        <v>0.03</v>
      </c>
      <c r="S3709">
        <v>0</v>
      </c>
      <c r="T3709">
        <v>0</v>
      </c>
      <c r="U3709">
        <v>0</v>
      </c>
      <c r="V3709">
        <v>0</v>
      </c>
      <c r="W3709" s="13">
        <v>40302</v>
      </c>
    </row>
    <row r="3710" spans="1:23" x14ac:dyDescent="0.25">
      <c r="A3710">
        <v>1</v>
      </c>
      <c r="B3710" t="s">
        <v>7260</v>
      </c>
      <c r="D3710" t="s">
        <v>7261</v>
      </c>
      <c r="E3710">
        <v>0</v>
      </c>
      <c r="F3710" t="s">
        <v>7195</v>
      </c>
      <c r="G3710" t="s">
        <v>29</v>
      </c>
      <c r="H3710">
        <v>37</v>
      </c>
      <c r="I3710" s="14">
        <v>2</v>
      </c>
      <c r="J3710" s="15">
        <v>0</v>
      </c>
      <c r="K3710" s="15">
        <v>0</v>
      </c>
      <c r="L3710" s="15">
        <v>0</v>
      </c>
      <c r="M3710">
        <v>3</v>
      </c>
      <c r="N3710">
        <v>3</v>
      </c>
      <c r="O3710">
        <v>0</v>
      </c>
      <c r="P3710">
        <v>2</v>
      </c>
      <c r="Q3710" t="s">
        <v>30</v>
      </c>
      <c r="R3710">
        <v>0.03</v>
      </c>
      <c r="S3710">
        <v>0</v>
      </c>
      <c r="T3710">
        <v>0</v>
      </c>
      <c r="U3710">
        <v>0</v>
      </c>
      <c r="V3710">
        <v>0</v>
      </c>
      <c r="W3710" s="13">
        <v>40302</v>
      </c>
    </row>
    <row r="3711" spans="1:23" x14ac:dyDescent="0.25">
      <c r="A3711">
        <v>1</v>
      </c>
      <c r="B3711" t="s">
        <v>7262</v>
      </c>
      <c r="D3711" t="s">
        <v>7263</v>
      </c>
      <c r="E3711">
        <v>0</v>
      </c>
      <c r="F3711" t="s">
        <v>4937</v>
      </c>
      <c r="G3711" t="s">
        <v>29</v>
      </c>
      <c r="H3711">
        <v>37</v>
      </c>
      <c r="I3711" s="14">
        <v>1</v>
      </c>
      <c r="J3711" s="15">
        <v>0</v>
      </c>
      <c r="K3711" s="15">
        <v>0</v>
      </c>
      <c r="L3711" s="15">
        <v>0</v>
      </c>
      <c r="M3711">
        <v>3</v>
      </c>
      <c r="N3711">
        <v>3</v>
      </c>
      <c r="O3711">
        <v>0</v>
      </c>
      <c r="P3711">
        <v>1</v>
      </c>
      <c r="Q3711" t="s">
        <v>30</v>
      </c>
      <c r="R3711">
        <v>0.03</v>
      </c>
      <c r="S3711">
        <v>0</v>
      </c>
      <c r="T3711">
        <v>0</v>
      </c>
      <c r="U3711">
        <v>0</v>
      </c>
      <c r="V3711">
        <v>0</v>
      </c>
      <c r="W3711" s="13">
        <v>40302</v>
      </c>
    </row>
    <row r="3712" spans="1:23" x14ac:dyDescent="0.25">
      <c r="A3712">
        <v>1</v>
      </c>
      <c r="B3712" t="s">
        <v>7264</v>
      </c>
      <c r="D3712" t="s">
        <v>7265</v>
      </c>
      <c r="E3712">
        <v>0</v>
      </c>
      <c r="F3712" t="s">
        <v>4937</v>
      </c>
      <c r="G3712" t="s">
        <v>29</v>
      </c>
      <c r="H3712">
        <v>37</v>
      </c>
      <c r="I3712" s="14">
        <v>1</v>
      </c>
      <c r="J3712" s="15">
        <v>0</v>
      </c>
      <c r="K3712" s="15">
        <v>0</v>
      </c>
      <c r="L3712" s="15">
        <v>0</v>
      </c>
      <c r="M3712">
        <v>3</v>
      </c>
      <c r="N3712">
        <v>3</v>
      </c>
      <c r="O3712">
        <v>0</v>
      </c>
      <c r="P3712">
        <v>1</v>
      </c>
      <c r="Q3712" t="s">
        <v>30</v>
      </c>
      <c r="R3712">
        <v>0.03</v>
      </c>
      <c r="S3712">
        <v>0</v>
      </c>
      <c r="T3712">
        <v>0</v>
      </c>
      <c r="U3712">
        <v>0</v>
      </c>
      <c r="V3712">
        <v>0</v>
      </c>
      <c r="W3712" s="13">
        <v>40302</v>
      </c>
    </row>
    <row r="3713" spans="1:25" x14ac:dyDescent="0.25">
      <c r="A3713">
        <v>1</v>
      </c>
      <c r="B3713" t="s">
        <v>7266</v>
      </c>
      <c r="D3713" t="s">
        <v>7267</v>
      </c>
      <c r="E3713">
        <v>0</v>
      </c>
      <c r="F3713" t="s">
        <v>4937</v>
      </c>
      <c r="G3713" t="s">
        <v>29</v>
      </c>
      <c r="H3713">
        <v>37</v>
      </c>
      <c r="I3713" s="14">
        <v>1</v>
      </c>
      <c r="J3713" s="15">
        <v>0</v>
      </c>
      <c r="K3713" s="15">
        <v>0</v>
      </c>
      <c r="L3713" s="15">
        <v>0</v>
      </c>
      <c r="M3713">
        <v>3</v>
      </c>
      <c r="N3713">
        <v>3</v>
      </c>
      <c r="O3713">
        <v>0</v>
      </c>
      <c r="P3713">
        <v>1</v>
      </c>
      <c r="Q3713" t="s">
        <v>30</v>
      </c>
      <c r="R3713">
        <v>0.03</v>
      </c>
      <c r="S3713">
        <v>0</v>
      </c>
      <c r="T3713">
        <v>0</v>
      </c>
      <c r="U3713">
        <v>0</v>
      </c>
      <c r="V3713">
        <v>0</v>
      </c>
      <c r="W3713" s="13">
        <v>40302</v>
      </c>
    </row>
    <row r="3714" spans="1:25" x14ac:dyDescent="0.25">
      <c r="A3714">
        <v>1</v>
      </c>
      <c r="B3714" t="s">
        <v>7268</v>
      </c>
      <c r="D3714" t="s">
        <v>7269</v>
      </c>
      <c r="E3714">
        <v>0</v>
      </c>
      <c r="F3714" t="s">
        <v>4937</v>
      </c>
      <c r="G3714" t="s">
        <v>29</v>
      </c>
      <c r="H3714">
        <v>37</v>
      </c>
      <c r="I3714" s="14">
        <v>1</v>
      </c>
      <c r="J3714" s="15">
        <v>0</v>
      </c>
      <c r="K3714" s="15">
        <v>0</v>
      </c>
      <c r="L3714" s="15">
        <v>0</v>
      </c>
      <c r="M3714">
        <v>3</v>
      </c>
      <c r="N3714">
        <v>3</v>
      </c>
      <c r="O3714">
        <v>0</v>
      </c>
      <c r="P3714">
        <v>1</v>
      </c>
      <c r="Q3714" t="s">
        <v>30</v>
      </c>
      <c r="R3714">
        <v>0.03</v>
      </c>
      <c r="S3714">
        <v>0</v>
      </c>
      <c r="T3714">
        <v>0</v>
      </c>
      <c r="U3714">
        <v>0</v>
      </c>
      <c r="V3714">
        <v>0</v>
      </c>
      <c r="W3714" s="13">
        <v>40302</v>
      </c>
    </row>
    <row r="3715" spans="1:25" x14ac:dyDescent="0.25">
      <c r="A3715">
        <v>1</v>
      </c>
      <c r="B3715" t="s">
        <v>7270</v>
      </c>
      <c r="D3715" t="s">
        <v>7271</v>
      </c>
      <c r="E3715">
        <v>0</v>
      </c>
      <c r="F3715" t="s">
        <v>4937</v>
      </c>
      <c r="G3715" t="s">
        <v>29</v>
      </c>
      <c r="H3715">
        <v>37</v>
      </c>
      <c r="I3715" s="14">
        <v>1</v>
      </c>
      <c r="J3715" s="15">
        <v>0</v>
      </c>
      <c r="K3715" s="15">
        <v>0</v>
      </c>
      <c r="L3715" s="15">
        <v>0</v>
      </c>
      <c r="M3715">
        <v>3</v>
      </c>
      <c r="N3715">
        <v>3</v>
      </c>
      <c r="O3715">
        <v>0</v>
      </c>
      <c r="P3715">
        <v>1</v>
      </c>
      <c r="Q3715" t="s">
        <v>30</v>
      </c>
      <c r="R3715">
        <v>0.03</v>
      </c>
      <c r="S3715">
        <v>0</v>
      </c>
      <c r="T3715">
        <v>0</v>
      </c>
      <c r="U3715">
        <v>0</v>
      </c>
      <c r="V3715">
        <v>0</v>
      </c>
      <c r="W3715" s="13">
        <v>40302</v>
      </c>
    </row>
    <row r="3716" spans="1:25" x14ac:dyDescent="0.25">
      <c r="A3716">
        <v>1</v>
      </c>
      <c r="B3716" t="s">
        <v>7272</v>
      </c>
      <c r="D3716" t="s">
        <v>7273</v>
      </c>
      <c r="E3716">
        <v>0</v>
      </c>
      <c r="F3716" t="s">
        <v>4937</v>
      </c>
      <c r="G3716" t="s">
        <v>29</v>
      </c>
      <c r="H3716">
        <v>37</v>
      </c>
      <c r="I3716" s="14">
        <v>1</v>
      </c>
      <c r="J3716" s="15">
        <v>0</v>
      </c>
      <c r="K3716" s="15">
        <v>0</v>
      </c>
      <c r="L3716" s="15">
        <v>0</v>
      </c>
      <c r="M3716">
        <v>3</v>
      </c>
      <c r="N3716">
        <v>3</v>
      </c>
      <c r="O3716">
        <v>0</v>
      </c>
      <c r="P3716">
        <v>1</v>
      </c>
      <c r="Q3716" t="s">
        <v>30</v>
      </c>
      <c r="R3716">
        <v>0.03</v>
      </c>
      <c r="S3716">
        <v>0</v>
      </c>
      <c r="T3716">
        <v>0</v>
      </c>
      <c r="U3716">
        <v>0</v>
      </c>
      <c r="V3716">
        <v>0</v>
      </c>
      <c r="W3716" s="13">
        <v>40302</v>
      </c>
    </row>
    <row r="3717" spans="1:25" x14ac:dyDescent="0.25">
      <c r="A3717">
        <v>1</v>
      </c>
      <c r="B3717" t="s">
        <v>7274</v>
      </c>
      <c r="D3717" t="s">
        <v>7275</v>
      </c>
      <c r="E3717">
        <v>0</v>
      </c>
      <c r="F3717" t="s">
        <v>4937</v>
      </c>
      <c r="G3717" t="s">
        <v>29</v>
      </c>
      <c r="H3717">
        <v>37</v>
      </c>
      <c r="I3717" s="14">
        <v>1</v>
      </c>
      <c r="J3717" s="15">
        <v>0</v>
      </c>
      <c r="K3717" s="15">
        <v>0</v>
      </c>
      <c r="L3717" s="15">
        <v>0</v>
      </c>
      <c r="M3717">
        <v>3</v>
      </c>
      <c r="N3717">
        <v>3</v>
      </c>
      <c r="O3717">
        <v>0</v>
      </c>
      <c r="P3717">
        <v>1</v>
      </c>
      <c r="Q3717" t="s">
        <v>30</v>
      </c>
      <c r="R3717">
        <v>0.03</v>
      </c>
      <c r="S3717">
        <v>0</v>
      </c>
      <c r="T3717">
        <v>0</v>
      </c>
      <c r="U3717">
        <v>0</v>
      </c>
      <c r="V3717">
        <v>0</v>
      </c>
      <c r="W3717" s="13">
        <v>40302</v>
      </c>
    </row>
    <row r="3718" spans="1:25" x14ac:dyDescent="0.25">
      <c r="A3718">
        <v>1</v>
      </c>
      <c r="B3718" t="s">
        <v>7276</v>
      </c>
      <c r="D3718" t="s">
        <v>7277</v>
      </c>
      <c r="E3718">
        <v>0</v>
      </c>
      <c r="F3718" t="s">
        <v>7278</v>
      </c>
      <c r="G3718" t="s">
        <v>29</v>
      </c>
      <c r="H3718">
        <v>37</v>
      </c>
      <c r="I3718" s="14">
        <v>3</v>
      </c>
      <c r="J3718" s="15">
        <v>0</v>
      </c>
      <c r="K3718" s="15">
        <v>0</v>
      </c>
      <c r="L3718" s="15">
        <v>0</v>
      </c>
      <c r="M3718">
        <v>3</v>
      </c>
      <c r="N3718">
        <v>3</v>
      </c>
      <c r="O3718">
        <v>0</v>
      </c>
      <c r="P3718">
        <v>3</v>
      </c>
      <c r="Q3718" t="s">
        <v>30</v>
      </c>
      <c r="R3718">
        <v>0.03</v>
      </c>
      <c r="S3718">
        <v>0</v>
      </c>
      <c r="T3718">
        <v>0</v>
      </c>
      <c r="U3718">
        <v>0</v>
      </c>
      <c r="V3718">
        <v>0</v>
      </c>
      <c r="W3718" s="13">
        <v>40302</v>
      </c>
    </row>
    <row r="3719" spans="1:25" x14ac:dyDescent="0.25">
      <c r="A3719">
        <v>1</v>
      </c>
      <c r="B3719" t="s">
        <v>7279</v>
      </c>
      <c r="D3719" t="s">
        <v>7280</v>
      </c>
      <c r="E3719">
        <v>0</v>
      </c>
      <c r="F3719" t="s">
        <v>1725</v>
      </c>
      <c r="G3719" t="s">
        <v>29</v>
      </c>
      <c r="H3719">
        <v>36</v>
      </c>
      <c r="I3719" s="14">
        <v>1</v>
      </c>
      <c r="J3719" s="15">
        <v>238788</v>
      </c>
      <c r="K3719" s="15">
        <v>0</v>
      </c>
      <c r="L3719" s="15">
        <v>0</v>
      </c>
      <c r="M3719">
        <v>3</v>
      </c>
      <c r="N3719">
        <v>3</v>
      </c>
      <c r="O3719">
        <v>0</v>
      </c>
      <c r="P3719">
        <v>1</v>
      </c>
      <c r="Q3719" t="s">
        <v>30</v>
      </c>
      <c r="R3719">
        <v>0.03</v>
      </c>
      <c r="S3719">
        <v>0</v>
      </c>
      <c r="T3719">
        <v>0</v>
      </c>
      <c r="U3719">
        <v>0</v>
      </c>
      <c r="V3719">
        <v>0</v>
      </c>
      <c r="W3719" s="13">
        <v>40302</v>
      </c>
      <c r="X3719">
        <v>134</v>
      </c>
      <c r="Y3719">
        <v>134</v>
      </c>
    </row>
    <row r="3720" spans="1:25" x14ac:dyDescent="0.25">
      <c r="A3720">
        <v>1</v>
      </c>
      <c r="B3720" t="s">
        <v>7281</v>
      </c>
      <c r="D3720" t="s">
        <v>7282</v>
      </c>
      <c r="E3720">
        <v>0</v>
      </c>
      <c r="F3720" t="s">
        <v>1725</v>
      </c>
      <c r="G3720" t="s">
        <v>29</v>
      </c>
      <c r="H3720">
        <v>36</v>
      </c>
      <c r="I3720" s="14">
        <v>6</v>
      </c>
      <c r="J3720" s="15">
        <v>578.85900000000004</v>
      </c>
      <c r="K3720" s="15">
        <v>0</v>
      </c>
      <c r="L3720" s="15">
        <v>0</v>
      </c>
      <c r="M3720">
        <v>3</v>
      </c>
      <c r="N3720">
        <v>3</v>
      </c>
      <c r="O3720">
        <v>0</v>
      </c>
      <c r="P3720">
        <v>6</v>
      </c>
      <c r="Q3720" t="s">
        <v>30</v>
      </c>
      <c r="R3720">
        <v>0.03</v>
      </c>
      <c r="S3720">
        <v>0</v>
      </c>
      <c r="T3720">
        <v>0</v>
      </c>
      <c r="U3720">
        <v>0</v>
      </c>
      <c r="V3720">
        <v>0</v>
      </c>
      <c r="W3720" s="13">
        <v>43249</v>
      </c>
      <c r="X3720" t="s">
        <v>4080</v>
      </c>
      <c r="Y3720" t="s">
        <v>4080</v>
      </c>
    </row>
    <row r="3721" spans="1:25" x14ac:dyDescent="0.25">
      <c r="A3721">
        <v>1</v>
      </c>
      <c r="B3721" t="s">
        <v>7283</v>
      </c>
      <c r="D3721" t="s">
        <v>7284</v>
      </c>
      <c r="E3721">
        <v>0</v>
      </c>
      <c r="F3721" t="s">
        <v>4937</v>
      </c>
      <c r="G3721" t="s">
        <v>29</v>
      </c>
      <c r="H3721">
        <v>36</v>
      </c>
      <c r="I3721" s="14">
        <v>2</v>
      </c>
      <c r="J3721" s="15">
        <v>10331</v>
      </c>
      <c r="K3721" s="15">
        <v>0</v>
      </c>
      <c r="L3721" s="15">
        <v>0</v>
      </c>
      <c r="M3721">
        <v>3</v>
      </c>
      <c r="N3721">
        <v>3</v>
      </c>
      <c r="O3721">
        <v>0</v>
      </c>
      <c r="P3721">
        <v>2</v>
      </c>
      <c r="Q3721" t="s">
        <v>30</v>
      </c>
      <c r="R3721">
        <v>0.04</v>
      </c>
      <c r="S3721">
        <v>0</v>
      </c>
      <c r="T3721">
        <v>0</v>
      </c>
      <c r="U3721">
        <v>0</v>
      </c>
      <c r="V3721">
        <v>0</v>
      </c>
      <c r="W3721" s="13">
        <v>44854</v>
      </c>
      <c r="X3721" t="s">
        <v>4080</v>
      </c>
      <c r="Y3721" t="s">
        <v>4080</v>
      </c>
    </row>
    <row r="3722" spans="1:25" x14ac:dyDescent="0.25">
      <c r="A3722">
        <v>1</v>
      </c>
      <c r="B3722" t="s">
        <v>7285</v>
      </c>
      <c r="D3722" t="s">
        <v>7286</v>
      </c>
      <c r="E3722">
        <v>0</v>
      </c>
      <c r="F3722" t="s">
        <v>1286</v>
      </c>
      <c r="G3722" t="s">
        <v>29</v>
      </c>
      <c r="H3722">
        <v>37</v>
      </c>
      <c r="I3722" s="14">
        <v>1</v>
      </c>
      <c r="J3722" s="15">
        <v>0</v>
      </c>
      <c r="K3722" s="15">
        <v>0</v>
      </c>
      <c r="L3722" s="15">
        <v>0</v>
      </c>
      <c r="M3722">
        <v>3</v>
      </c>
      <c r="N3722">
        <v>3</v>
      </c>
      <c r="O3722">
        <v>0</v>
      </c>
      <c r="P3722">
        <v>1</v>
      </c>
      <c r="Q3722" t="s">
        <v>30</v>
      </c>
      <c r="R3722">
        <v>0.03</v>
      </c>
      <c r="S3722">
        <v>0</v>
      </c>
      <c r="T3722">
        <v>0</v>
      </c>
      <c r="U3722">
        <v>0</v>
      </c>
      <c r="V3722">
        <v>0</v>
      </c>
      <c r="W3722" s="13">
        <v>40302</v>
      </c>
    </row>
    <row r="3723" spans="1:25" x14ac:dyDescent="0.25">
      <c r="A3723">
        <v>1</v>
      </c>
      <c r="B3723" t="s">
        <v>7287</v>
      </c>
      <c r="D3723" t="s">
        <v>7288</v>
      </c>
      <c r="E3723">
        <v>0</v>
      </c>
      <c r="F3723" t="s">
        <v>1286</v>
      </c>
      <c r="G3723" t="s">
        <v>29</v>
      </c>
      <c r="H3723">
        <v>37</v>
      </c>
      <c r="I3723" s="14">
        <v>1</v>
      </c>
      <c r="J3723" s="15">
        <v>0</v>
      </c>
      <c r="K3723" s="15">
        <v>0</v>
      </c>
      <c r="L3723" s="15">
        <v>0</v>
      </c>
      <c r="M3723">
        <v>3</v>
      </c>
      <c r="N3723">
        <v>3</v>
      </c>
      <c r="O3723">
        <v>0</v>
      </c>
      <c r="P3723">
        <v>1</v>
      </c>
      <c r="Q3723" t="s">
        <v>30</v>
      </c>
      <c r="R3723">
        <v>0.03</v>
      </c>
      <c r="S3723">
        <v>0</v>
      </c>
      <c r="T3723">
        <v>0</v>
      </c>
      <c r="U3723">
        <v>0</v>
      </c>
      <c r="V3723">
        <v>0</v>
      </c>
      <c r="W3723" s="13">
        <v>40302</v>
      </c>
    </row>
    <row r="3724" spans="1:25" x14ac:dyDescent="0.25">
      <c r="A3724">
        <v>1</v>
      </c>
      <c r="B3724" t="s">
        <v>7289</v>
      </c>
      <c r="D3724" t="s">
        <v>7290</v>
      </c>
      <c r="E3724">
        <v>0</v>
      </c>
      <c r="F3724" t="s">
        <v>1286</v>
      </c>
      <c r="G3724" t="s">
        <v>29</v>
      </c>
      <c r="H3724">
        <v>37</v>
      </c>
      <c r="I3724" s="14">
        <v>1</v>
      </c>
      <c r="J3724" s="15">
        <v>0</v>
      </c>
      <c r="K3724" s="15">
        <v>0</v>
      </c>
      <c r="L3724" s="15">
        <v>0</v>
      </c>
      <c r="M3724">
        <v>3</v>
      </c>
      <c r="N3724">
        <v>3</v>
      </c>
      <c r="O3724">
        <v>0</v>
      </c>
      <c r="P3724">
        <v>1</v>
      </c>
      <c r="Q3724" t="s">
        <v>30</v>
      </c>
      <c r="R3724">
        <v>0.03</v>
      </c>
      <c r="S3724">
        <v>0</v>
      </c>
      <c r="T3724">
        <v>0</v>
      </c>
      <c r="U3724">
        <v>0</v>
      </c>
      <c r="V3724">
        <v>0</v>
      </c>
      <c r="W3724" s="13">
        <v>40302</v>
      </c>
    </row>
    <row r="3725" spans="1:25" x14ac:dyDescent="0.25">
      <c r="A3725">
        <v>1</v>
      </c>
      <c r="B3725" t="s">
        <v>7291</v>
      </c>
      <c r="D3725" t="s">
        <v>7292</v>
      </c>
      <c r="E3725">
        <v>0</v>
      </c>
      <c r="F3725" t="s">
        <v>1286</v>
      </c>
      <c r="G3725" t="s">
        <v>29</v>
      </c>
      <c r="H3725">
        <v>37</v>
      </c>
      <c r="I3725" s="14">
        <v>1</v>
      </c>
      <c r="J3725" s="15">
        <v>0</v>
      </c>
      <c r="K3725" s="15">
        <v>0</v>
      </c>
      <c r="L3725" s="15">
        <v>0</v>
      </c>
      <c r="M3725">
        <v>3</v>
      </c>
      <c r="N3725">
        <v>3</v>
      </c>
      <c r="O3725">
        <v>0</v>
      </c>
      <c r="P3725">
        <v>1</v>
      </c>
      <c r="Q3725" t="s">
        <v>30</v>
      </c>
      <c r="R3725">
        <v>0.03</v>
      </c>
      <c r="S3725">
        <v>0</v>
      </c>
      <c r="T3725">
        <v>0</v>
      </c>
      <c r="U3725">
        <v>0</v>
      </c>
      <c r="V3725">
        <v>0</v>
      </c>
      <c r="W3725" s="13">
        <v>40302</v>
      </c>
    </row>
    <row r="3726" spans="1:25" x14ac:dyDescent="0.25">
      <c r="A3726">
        <v>1</v>
      </c>
      <c r="B3726" t="s">
        <v>7293</v>
      </c>
      <c r="D3726" t="s">
        <v>7294</v>
      </c>
      <c r="E3726">
        <v>0</v>
      </c>
      <c r="F3726" t="s">
        <v>1719</v>
      </c>
      <c r="G3726" t="s">
        <v>29</v>
      </c>
      <c r="H3726">
        <v>36</v>
      </c>
      <c r="I3726" s="14">
        <v>4</v>
      </c>
      <c r="J3726" s="15">
        <v>168277.2</v>
      </c>
      <c r="K3726" s="15">
        <v>0</v>
      </c>
      <c r="L3726" s="15">
        <v>0</v>
      </c>
      <c r="M3726">
        <v>3</v>
      </c>
      <c r="N3726">
        <v>3</v>
      </c>
      <c r="O3726">
        <v>0</v>
      </c>
      <c r="P3726">
        <v>4</v>
      </c>
      <c r="R3726">
        <v>0.03</v>
      </c>
      <c r="S3726">
        <v>0</v>
      </c>
      <c r="T3726">
        <v>0</v>
      </c>
      <c r="U3726">
        <v>0</v>
      </c>
      <c r="V3726">
        <v>0</v>
      </c>
      <c r="W3726" s="13">
        <v>40302</v>
      </c>
    </row>
    <row r="3727" spans="1:25" x14ac:dyDescent="0.25">
      <c r="A3727">
        <v>1</v>
      </c>
      <c r="B3727" t="s">
        <v>7295</v>
      </c>
      <c r="D3727" t="s">
        <v>7296</v>
      </c>
      <c r="E3727">
        <v>0</v>
      </c>
      <c r="F3727" t="s">
        <v>1725</v>
      </c>
      <c r="G3727" t="s">
        <v>29</v>
      </c>
      <c r="H3727">
        <v>36</v>
      </c>
      <c r="I3727" s="14">
        <v>17</v>
      </c>
      <c r="J3727" s="15">
        <v>11068.418</v>
      </c>
      <c r="K3727" s="15">
        <v>0</v>
      </c>
      <c r="L3727" s="15">
        <v>0</v>
      </c>
      <c r="M3727">
        <v>3</v>
      </c>
      <c r="N3727">
        <v>3</v>
      </c>
      <c r="O3727">
        <v>0</v>
      </c>
      <c r="P3727">
        <v>17</v>
      </c>
      <c r="Q3727" t="s">
        <v>30</v>
      </c>
      <c r="R3727">
        <v>0.09</v>
      </c>
      <c r="S3727">
        <v>0</v>
      </c>
      <c r="T3727">
        <v>0</v>
      </c>
      <c r="U3727">
        <v>0</v>
      </c>
      <c r="V3727">
        <v>0</v>
      </c>
      <c r="W3727" s="13">
        <v>44845</v>
      </c>
      <c r="X3727" t="s">
        <v>4080</v>
      </c>
      <c r="Y3727" t="s">
        <v>4080</v>
      </c>
    </row>
    <row r="3728" spans="1:25" x14ac:dyDescent="0.25">
      <c r="A3728">
        <v>1</v>
      </c>
      <c r="B3728" t="s">
        <v>7297</v>
      </c>
      <c r="D3728" t="s">
        <v>7298</v>
      </c>
      <c r="E3728">
        <v>0</v>
      </c>
      <c r="F3728" t="s">
        <v>1725</v>
      </c>
      <c r="G3728" t="s">
        <v>29</v>
      </c>
      <c r="H3728">
        <v>36</v>
      </c>
      <c r="I3728" s="14">
        <v>1</v>
      </c>
      <c r="J3728" s="15">
        <v>8800</v>
      </c>
      <c r="K3728" s="15">
        <v>0</v>
      </c>
      <c r="L3728" s="15">
        <v>0</v>
      </c>
      <c r="M3728">
        <v>3</v>
      </c>
      <c r="N3728">
        <v>3</v>
      </c>
      <c r="O3728">
        <v>0</v>
      </c>
      <c r="P3728">
        <v>1</v>
      </c>
      <c r="Q3728" t="s">
        <v>30</v>
      </c>
      <c r="R3728">
        <v>0.03</v>
      </c>
      <c r="S3728">
        <v>0</v>
      </c>
      <c r="T3728">
        <v>0</v>
      </c>
      <c r="U3728">
        <v>0</v>
      </c>
      <c r="V3728">
        <v>0</v>
      </c>
      <c r="W3728" s="13">
        <v>44712</v>
      </c>
      <c r="X3728" t="s">
        <v>4080</v>
      </c>
      <c r="Y3728" t="s">
        <v>4080</v>
      </c>
    </row>
    <row r="3729" spans="1:25" x14ac:dyDescent="0.25">
      <c r="A3729">
        <v>1</v>
      </c>
      <c r="B3729" t="s">
        <v>7299</v>
      </c>
      <c r="D3729" t="s">
        <v>7300</v>
      </c>
      <c r="E3729">
        <v>0</v>
      </c>
      <c r="F3729" t="s">
        <v>1882</v>
      </c>
      <c r="G3729" t="s">
        <v>29</v>
      </c>
      <c r="H3729">
        <v>36</v>
      </c>
      <c r="I3729" s="14">
        <v>1</v>
      </c>
      <c r="J3729" s="15">
        <v>275000</v>
      </c>
      <c r="K3729" s="15">
        <v>0</v>
      </c>
      <c r="L3729" s="15">
        <v>0</v>
      </c>
      <c r="M3729">
        <v>3</v>
      </c>
      <c r="N3729">
        <v>3</v>
      </c>
      <c r="O3729">
        <v>0</v>
      </c>
      <c r="P3729">
        <v>1</v>
      </c>
      <c r="Q3729" t="s">
        <v>30</v>
      </c>
      <c r="R3729">
        <v>0.03</v>
      </c>
      <c r="S3729">
        <v>0</v>
      </c>
      <c r="T3729">
        <v>0</v>
      </c>
      <c r="U3729">
        <v>0</v>
      </c>
      <c r="V3729">
        <v>0</v>
      </c>
      <c r="W3729" s="13">
        <v>40843</v>
      </c>
      <c r="Y3729">
        <v>98</v>
      </c>
    </row>
    <row r="3730" spans="1:25" x14ac:dyDescent="0.25">
      <c r="A3730">
        <v>1</v>
      </c>
      <c r="B3730" t="s">
        <v>7301</v>
      </c>
      <c r="D3730" t="s">
        <v>7302</v>
      </c>
      <c r="E3730">
        <v>0</v>
      </c>
      <c r="F3730" t="s">
        <v>1859</v>
      </c>
      <c r="G3730" t="s">
        <v>29</v>
      </c>
      <c r="H3730">
        <v>36</v>
      </c>
      <c r="I3730" s="14">
        <v>2</v>
      </c>
      <c r="J3730" s="15">
        <v>111287.647</v>
      </c>
      <c r="K3730" s="15">
        <v>0</v>
      </c>
      <c r="L3730" s="15">
        <v>0</v>
      </c>
      <c r="M3730">
        <v>3</v>
      </c>
      <c r="N3730">
        <v>3</v>
      </c>
      <c r="O3730">
        <v>0</v>
      </c>
      <c r="P3730">
        <v>2</v>
      </c>
      <c r="R3730">
        <v>0.03</v>
      </c>
      <c r="S3730">
        <v>0</v>
      </c>
      <c r="T3730">
        <v>0</v>
      </c>
      <c r="U3730">
        <v>0</v>
      </c>
      <c r="V3730">
        <v>0</v>
      </c>
      <c r="W3730" s="13">
        <v>44365</v>
      </c>
      <c r="X3730">
        <v>337</v>
      </c>
      <c r="Y3730">
        <v>337</v>
      </c>
    </row>
    <row r="3731" spans="1:25" x14ac:dyDescent="0.25">
      <c r="A3731">
        <v>1</v>
      </c>
      <c r="B3731" t="s">
        <v>7303</v>
      </c>
      <c r="D3731" t="s">
        <v>7304</v>
      </c>
      <c r="E3731">
        <v>0</v>
      </c>
      <c r="F3731" t="s">
        <v>1859</v>
      </c>
      <c r="G3731" t="s">
        <v>29</v>
      </c>
      <c r="H3731">
        <v>36</v>
      </c>
      <c r="I3731" s="14">
        <v>1</v>
      </c>
      <c r="J3731" s="15">
        <v>2100117.4559999998</v>
      </c>
      <c r="K3731" s="15">
        <v>0</v>
      </c>
      <c r="L3731" s="15">
        <v>0</v>
      </c>
      <c r="M3731">
        <v>3</v>
      </c>
      <c r="N3731">
        <v>3</v>
      </c>
      <c r="O3731">
        <v>0</v>
      </c>
      <c r="P3731">
        <v>1</v>
      </c>
      <c r="R3731">
        <v>0.03</v>
      </c>
      <c r="S3731">
        <v>0</v>
      </c>
      <c r="T3731">
        <v>0</v>
      </c>
      <c r="U3731">
        <v>0</v>
      </c>
      <c r="V3731">
        <v>0</v>
      </c>
      <c r="W3731" s="13">
        <v>40302</v>
      </c>
      <c r="X3731">
        <v>337</v>
      </c>
      <c r="Y3731">
        <v>337</v>
      </c>
    </row>
    <row r="3732" spans="1:25" x14ac:dyDescent="0.25">
      <c r="A3732">
        <v>1</v>
      </c>
      <c r="B3732" t="s">
        <v>7305</v>
      </c>
      <c r="D3732" t="s">
        <v>7306</v>
      </c>
      <c r="E3732">
        <v>0</v>
      </c>
      <c r="F3732" t="s">
        <v>1859</v>
      </c>
      <c r="G3732" t="s">
        <v>29</v>
      </c>
      <c r="H3732">
        <v>36</v>
      </c>
      <c r="I3732" s="14">
        <v>3</v>
      </c>
      <c r="J3732" s="15">
        <v>31896.232</v>
      </c>
      <c r="K3732" s="15">
        <v>0</v>
      </c>
      <c r="L3732" s="15">
        <v>0</v>
      </c>
      <c r="M3732">
        <v>3</v>
      </c>
      <c r="N3732">
        <v>3</v>
      </c>
      <c r="O3732">
        <v>0</v>
      </c>
      <c r="P3732">
        <v>3</v>
      </c>
      <c r="R3732">
        <v>0.26</v>
      </c>
      <c r="S3732">
        <v>1</v>
      </c>
      <c r="T3732">
        <v>0</v>
      </c>
      <c r="U3732">
        <v>1</v>
      </c>
      <c r="V3732">
        <v>0</v>
      </c>
      <c r="W3732" s="13">
        <v>44984</v>
      </c>
      <c r="X3732">
        <v>337</v>
      </c>
      <c r="Y3732">
        <v>337</v>
      </c>
    </row>
    <row r="3733" spans="1:25" x14ac:dyDescent="0.25">
      <c r="A3733">
        <v>1</v>
      </c>
      <c r="B3733" t="s">
        <v>7307</v>
      </c>
      <c r="D3733" t="s">
        <v>7308</v>
      </c>
      <c r="E3733">
        <v>0</v>
      </c>
      <c r="F3733" t="s">
        <v>1859</v>
      </c>
      <c r="G3733" t="s">
        <v>29</v>
      </c>
      <c r="H3733">
        <v>36</v>
      </c>
      <c r="I3733" s="14">
        <v>3</v>
      </c>
      <c r="J3733" s="15">
        <v>1859069.45</v>
      </c>
      <c r="K3733" s="15">
        <v>0</v>
      </c>
      <c r="L3733" s="15">
        <v>0</v>
      </c>
      <c r="M3733">
        <v>3</v>
      </c>
      <c r="N3733">
        <v>3</v>
      </c>
      <c r="O3733">
        <v>0</v>
      </c>
      <c r="P3733">
        <v>3</v>
      </c>
      <c r="R3733">
        <v>0.26</v>
      </c>
      <c r="S3733">
        <v>1</v>
      </c>
      <c r="T3733">
        <v>0</v>
      </c>
      <c r="U3733">
        <v>1</v>
      </c>
      <c r="V3733">
        <v>0</v>
      </c>
      <c r="W3733" s="13">
        <v>44984</v>
      </c>
      <c r="X3733">
        <v>337</v>
      </c>
      <c r="Y3733">
        <v>337</v>
      </c>
    </row>
    <row r="3734" spans="1:25" x14ac:dyDescent="0.25">
      <c r="A3734">
        <v>1</v>
      </c>
      <c r="B3734" t="s">
        <v>7309</v>
      </c>
      <c r="D3734" t="s">
        <v>7310</v>
      </c>
      <c r="E3734">
        <v>0</v>
      </c>
      <c r="F3734" t="s">
        <v>1859</v>
      </c>
      <c r="G3734" t="s">
        <v>29</v>
      </c>
      <c r="H3734">
        <v>36</v>
      </c>
      <c r="I3734" s="14">
        <v>1</v>
      </c>
      <c r="J3734" s="15">
        <v>1132726.666</v>
      </c>
      <c r="K3734" s="15">
        <v>0</v>
      </c>
      <c r="L3734" s="15">
        <v>0</v>
      </c>
      <c r="M3734">
        <v>3</v>
      </c>
      <c r="N3734">
        <v>3</v>
      </c>
      <c r="O3734">
        <v>0</v>
      </c>
      <c r="P3734">
        <v>1</v>
      </c>
      <c r="R3734">
        <v>0.03</v>
      </c>
      <c r="S3734">
        <v>0</v>
      </c>
      <c r="T3734">
        <v>0</v>
      </c>
      <c r="U3734">
        <v>0</v>
      </c>
      <c r="V3734">
        <v>0</v>
      </c>
      <c r="W3734" s="13">
        <v>40302</v>
      </c>
      <c r="X3734">
        <v>337</v>
      </c>
      <c r="Y3734">
        <v>337</v>
      </c>
    </row>
    <row r="3735" spans="1:25" x14ac:dyDescent="0.25">
      <c r="A3735">
        <v>1</v>
      </c>
      <c r="B3735" t="s">
        <v>7311</v>
      </c>
      <c r="D3735" t="s">
        <v>7312</v>
      </c>
      <c r="E3735">
        <v>0</v>
      </c>
      <c r="F3735" t="s">
        <v>1859</v>
      </c>
      <c r="G3735" t="s">
        <v>29</v>
      </c>
      <c r="H3735">
        <v>36</v>
      </c>
      <c r="I3735" s="14">
        <v>1</v>
      </c>
      <c r="J3735" s="15">
        <v>1811659.1089999999</v>
      </c>
      <c r="K3735" s="15">
        <v>0</v>
      </c>
      <c r="L3735" s="15">
        <v>0</v>
      </c>
      <c r="M3735">
        <v>3</v>
      </c>
      <c r="N3735">
        <v>3</v>
      </c>
      <c r="O3735">
        <v>0</v>
      </c>
      <c r="P3735">
        <v>1</v>
      </c>
      <c r="R3735">
        <v>0.03</v>
      </c>
      <c r="S3735">
        <v>0</v>
      </c>
      <c r="T3735">
        <v>0</v>
      </c>
      <c r="U3735">
        <v>0</v>
      </c>
      <c r="V3735">
        <v>0</v>
      </c>
      <c r="W3735" s="13">
        <v>40302</v>
      </c>
      <c r="X3735">
        <v>337</v>
      </c>
      <c r="Y3735">
        <v>337</v>
      </c>
    </row>
    <row r="3736" spans="1:25" x14ac:dyDescent="0.25">
      <c r="A3736">
        <v>1</v>
      </c>
      <c r="B3736" t="s">
        <v>7313</v>
      </c>
      <c r="D3736" t="s">
        <v>7314</v>
      </c>
      <c r="E3736">
        <v>0</v>
      </c>
      <c r="F3736" t="s">
        <v>1859</v>
      </c>
      <c r="G3736" t="s">
        <v>29</v>
      </c>
      <c r="H3736">
        <v>36</v>
      </c>
      <c r="I3736" s="14">
        <v>1</v>
      </c>
      <c r="J3736" s="15">
        <v>1086995.4580000001</v>
      </c>
      <c r="K3736" s="15">
        <v>0</v>
      </c>
      <c r="L3736" s="15">
        <v>0</v>
      </c>
      <c r="M3736">
        <v>3</v>
      </c>
      <c r="N3736">
        <v>3</v>
      </c>
      <c r="O3736">
        <v>0</v>
      </c>
      <c r="P3736">
        <v>1</v>
      </c>
      <c r="R3736">
        <v>0.03</v>
      </c>
      <c r="S3736">
        <v>0</v>
      </c>
      <c r="T3736">
        <v>0</v>
      </c>
      <c r="U3736">
        <v>0</v>
      </c>
      <c r="V3736">
        <v>0</v>
      </c>
      <c r="W3736" s="13">
        <v>40302</v>
      </c>
      <c r="X3736">
        <v>337</v>
      </c>
      <c r="Y3736">
        <v>337</v>
      </c>
    </row>
    <row r="3737" spans="1:25" x14ac:dyDescent="0.25">
      <c r="A3737">
        <v>1</v>
      </c>
      <c r="B3737" t="s">
        <v>7315</v>
      </c>
      <c r="D3737" t="s">
        <v>7316</v>
      </c>
      <c r="E3737">
        <v>0</v>
      </c>
      <c r="F3737" t="s">
        <v>1859</v>
      </c>
      <c r="G3737" t="s">
        <v>29</v>
      </c>
      <c r="H3737">
        <v>36</v>
      </c>
      <c r="I3737" s="14">
        <v>1</v>
      </c>
      <c r="J3737" s="15">
        <v>166117.606</v>
      </c>
      <c r="K3737" s="15">
        <v>0</v>
      </c>
      <c r="L3737" s="15">
        <v>0</v>
      </c>
      <c r="M3737">
        <v>3</v>
      </c>
      <c r="N3737">
        <v>3</v>
      </c>
      <c r="O3737">
        <v>0</v>
      </c>
      <c r="P3737">
        <v>1</v>
      </c>
      <c r="R3737">
        <v>0.03</v>
      </c>
      <c r="S3737">
        <v>0</v>
      </c>
      <c r="T3737">
        <v>0</v>
      </c>
      <c r="U3737">
        <v>0</v>
      </c>
      <c r="V3737">
        <v>0</v>
      </c>
      <c r="W3737" s="13">
        <v>40302</v>
      </c>
      <c r="X3737">
        <v>337</v>
      </c>
      <c r="Y3737">
        <v>337</v>
      </c>
    </row>
    <row r="3738" spans="1:25" x14ac:dyDescent="0.25">
      <c r="A3738">
        <v>1</v>
      </c>
      <c r="B3738" t="s">
        <v>7317</v>
      </c>
      <c r="D3738" t="s">
        <v>7318</v>
      </c>
      <c r="E3738">
        <v>0</v>
      </c>
      <c r="F3738" t="s">
        <v>1945</v>
      </c>
      <c r="G3738" t="s">
        <v>29</v>
      </c>
      <c r="H3738">
        <v>36</v>
      </c>
      <c r="I3738" s="14">
        <v>10</v>
      </c>
      <c r="J3738" s="15">
        <v>371599.527</v>
      </c>
      <c r="K3738" s="15">
        <v>0</v>
      </c>
      <c r="L3738" s="15">
        <v>0</v>
      </c>
      <c r="M3738">
        <v>3</v>
      </c>
      <c r="N3738">
        <v>3</v>
      </c>
      <c r="O3738">
        <v>0</v>
      </c>
      <c r="P3738">
        <v>10</v>
      </c>
      <c r="R3738">
        <v>0.03</v>
      </c>
      <c r="S3738">
        <v>0</v>
      </c>
      <c r="T3738">
        <v>0</v>
      </c>
      <c r="U3738">
        <v>0</v>
      </c>
      <c r="V3738">
        <v>0</v>
      </c>
      <c r="W3738" s="13">
        <v>41940</v>
      </c>
      <c r="X3738">
        <v>337</v>
      </c>
      <c r="Y3738">
        <v>337</v>
      </c>
    </row>
    <row r="3739" spans="1:25" x14ac:dyDescent="0.25">
      <c r="A3739">
        <v>1</v>
      </c>
      <c r="B3739" t="s">
        <v>7319</v>
      </c>
      <c r="D3739" t="s">
        <v>7320</v>
      </c>
      <c r="E3739">
        <v>0</v>
      </c>
      <c r="F3739" t="s">
        <v>1922</v>
      </c>
      <c r="G3739" t="s">
        <v>29</v>
      </c>
      <c r="H3739">
        <v>36</v>
      </c>
      <c r="I3739" s="14">
        <v>3</v>
      </c>
      <c r="J3739" s="15">
        <v>116922.257</v>
      </c>
      <c r="K3739" s="15">
        <v>0</v>
      </c>
      <c r="L3739" s="15">
        <v>0</v>
      </c>
      <c r="M3739">
        <v>3</v>
      </c>
      <c r="N3739">
        <v>3</v>
      </c>
      <c r="O3739">
        <v>0</v>
      </c>
      <c r="P3739">
        <v>3</v>
      </c>
      <c r="R3739">
        <v>0.03</v>
      </c>
      <c r="S3739">
        <v>0</v>
      </c>
      <c r="T3739">
        <v>0</v>
      </c>
      <c r="U3739">
        <v>0</v>
      </c>
      <c r="V3739">
        <v>0</v>
      </c>
      <c r="W3739" s="13">
        <v>40302</v>
      </c>
      <c r="X3739">
        <v>337</v>
      </c>
      <c r="Y3739">
        <v>337</v>
      </c>
    </row>
    <row r="3740" spans="1:25" x14ac:dyDescent="0.25">
      <c r="A3740">
        <v>1</v>
      </c>
      <c r="B3740" t="s">
        <v>7321</v>
      </c>
      <c r="D3740" t="s">
        <v>7322</v>
      </c>
      <c r="E3740">
        <v>0</v>
      </c>
      <c r="F3740" t="s">
        <v>1719</v>
      </c>
      <c r="G3740" t="s">
        <v>29</v>
      </c>
      <c r="H3740">
        <v>36</v>
      </c>
      <c r="I3740" s="14">
        <v>16</v>
      </c>
      <c r="J3740" s="15">
        <v>1126.0830000000001</v>
      </c>
      <c r="K3740" s="15">
        <v>0</v>
      </c>
      <c r="L3740" s="15">
        <v>0</v>
      </c>
      <c r="M3740">
        <v>3</v>
      </c>
      <c r="N3740">
        <v>3</v>
      </c>
      <c r="O3740">
        <v>0</v>
      </c>
      <c r="P3740">
        <v>16</v>
      </c>
      <c r="R3740">
        <v>0.03</v>
      </c>
      <c r="S3740">
        <v>0</v>
      </c>
      <c r="T3740">
        <v>0</v>
      </c>
      <c r="U3740">
        <v>0</v>
      </c>
      <c r="V3740">
        <v>0</v>
      </c>
      <c r="W3740" s="13">
        <v>40302</v>
      </c>
      <c r="X3740">
        <v>337</v>
      </c>
      <c r="Y3740">
        <v>337</v>
      </c>
    </row>
    <row r="3741" spans="1:25" x14ac:dyDescent="0.25">
      <c r="A3741">
        <v>1</v>
      </c>
      <c r="B3741" t="s">
        <v>7323</v>
      </c>
      <c r="D3741" t="s">
        <v>7324</v>
      </c>
      <c r="E3741">
        <v>0</v>
      </c>
      <c r="F3741" t="s">
        <v>1922</v>
      </c>
      <c r="G3741" t="s">
        <v>29</v>
      </c>
      <c r="H3741">
        <v>36</v>
      </c>
      <c r="I3741" s="14">
        <v>2</v>
      </c>
      <c r="J3741" s="15">
        <v>26637.641</v>
      </c>
      <c r="K3741" s="15">
        <v>0</v>
      </c>
      <c r="L3741" s="15">
        <v>0</v>
      </c>
      <c r="M3741">
        <v>3</v>
      </c>
      <c r="N3741">
        <v>3</v>
      </c>
      <c r="O3741">
        <v>0</v>
      </c>
      <c r="P3741">
        <v>2</v>
      </c>
      <c r="R3741">
        <v>0.03</v>
      </c>
      <c r="S3741">
        <v>0</v>
      </c>
      <c r="T3741">
        <v>0</v>
      </c>
      <c r="U3741">
        <v>0</v>
      </c>
      <c r="V3741">
        <v>0</v>
      </c>
      <c r="W3741" s="13">
        <v>42179</v>
      </c>
      <c r="X3741">
        <v>337</v>
      </c>
      <c r="Y3741">
        <v>337</v>
      </c>
    </row>
    <row r="3742" spans="1:25" x14ac:dyDescent="0.25">
      <c r="A3742">
        <v>1</v>
      </c>
      <c r="B3742" t="s">
        <v>7325</v>
      </c>
      <c r="D3742" t="s">
        <v>7326</v>
      </c>
      <c r="E3742">
        <v>0</v>
      </c>
      <c r="F3742" t="s">
        <v>1922</v>
      </c>
      <c r="G3742" t="s">
        <v>29</v>
      </c>
      <c r="H3742">
        <v>36</v>
      </c>
      <c r="I3742" s="14">
        <v>1</v>
      </c>
      <c r="J3742" s="15">
        <v>68263.407999999996</v>
      </c>
      <c r="K3742" s="15">
        <v>0</v>
      </c>
      <c r="L3742" s="15">
        <v>0</v>
      </c>
      <c r="M3742">
        <v>3</v>
      </c>
      <c r="N3742">
        <v>3</v>
      </c>
      <c r="O3742">
        <v>0</v>
      </c>
      <c r="P3742">
        <v>1</v>
      </c>
      <c r="R3742">
        <v>0.03</v>
      </c>
      <c r="S3742">
        <v>0</v>
      </c>
      <c r="T3742">
        <v>0</v>
      </c>
      <c r="U3742">
        <v>0</v>
      </c>
      <c r="V3742">
        <v>0</v>
      </c>
      <c r="W3742" s="13">
        <v>44707</v>
      </c>
      <c r="X3742">
        <v>337</v>
      </c>
      <c r="Y3742">
        <v>337</v>
      </c>
    </row>
    <row r="3743" spans="1:25" x14ac:dyDescent="0.25">
      <c r="A3743">
        <v>1</v>
      </c>
      <c r="B3743" t="s">
        <v>7327</v>
      </c>
      <c r="D3743" t="s">
        <v>7328</v>
      </c>
      <c r="E3743">
        <v>0</v>
      </c>
      <c r="F3743" t="s">
        <v>1906</v>
      </c>
      <c r="G3743" t="s">
        <v>29</v>
      </c>
      <c r="H3743">
        <v>36</v>
      </c>
      <c r="I3743" s="14">
        <v>20</v>
      </c>
      <c r="J3743" s="15">
        <v>572.44299999999998</v>
      </c>
      <c r="K3743" s="15">
        <v>0</v>
      </c>
      <c r="L3743" s="15">
        <v>0</v>
      </c>
      <c r="M3743">
        <v>3</v>
      </c>
      <c r="N3743">
        <v>3</v>
      </c>
      <c r="O3743">
        <v>0</v>
      </c>
      <c r="P3743">
        <v>20</v>
      </c>
      <c r="R3743">
        <v>0.03</v>
      </c>
      <c r="S3743">
        <v>0</v>
      </c>
      <c r="T3743">
        <v>0</v>
      </c>
      <c r="U3743">
        <v>0</v>
      </c>
      <c r="V3743">
        <v>0</v>
      </c>
      <c r="W3743" s="13">
        <v>40302</v>
      </c>
      <c r="X3743">
        <v>337</v>
      </c>
      <c r="Y3743">
        <v>337</v>
      </c>
    </row>
    <row r="3744" spans="1:25" x14ac:dyDescent="0.25">
      <c r="A3744">
        <v>1</v>
      </c>
      <c r="B3744" t="s">
        <v>7329</v>
      </c>
      <c r="D3744" t="s">
        <v>7330</v>
      </c>
      <c r="E3744">
        <v>0</v>
      </c>
      <c r="F3744" t="s">
        <v>1719</v>
      </c>
      <c r="G3744" t="s">
        <v>29</v>
      </c>
      <c r="H3744">
        <v>36</v>
      </c>
      <c r="I3744" s="14">
        <v>6</v>
      </c>
      <c r="J3744" s="15">
        <v>255.29300000000001</v>
      </c>
      <c r="K3744" s="15">
        <v>0</v>
      </c>
      <c r="L3744" s="15">
        <v>0</v>
      </c>
      <c r="M3744">
        <v>3</v>
      </c>
      <c r="N3744">
        <v>3</v>
      </c>
      <c r="O3744">
        <v>0</v>
      </c>
      <c r="P3744">
        <v>6</v>
      </c>
      <c r="R3744">
        <v>0.03</v>
      </c>
      <c r="S3744">
        <v>0</v>
      </c>
      <c r="T3744">
        <v>0</v>
      </c>
      <c r="U3744">
        <v>0</v>
      </c>
      <c r="V3744">
        <v>0</v>
      </c>
      <c r="W3744" s="13">
        <v>40302</v>
      </c>
      <c r="X3744">
        <v>337</v>
      </c>
      <c r="Y3744">
        <v>337</v>
      </c>
    </row>
    <row r="3745" spans="1:25" x14ac:dyDescent="0.25">
      <c r="A3745">
        <v>1</v>
      </c>
      <c r="B3745" t="s">
        <v>7331</v>
      </c>
      <c r="D3745" t="s">
        <v>7332</v>
      </c>
      <c r="E3745">
        <v>0</v>
      </c>
      <c r="F3745" t="s">
        <v>1922</v>
      </c>
      <c r="G3745" t="s">
        <v>29</v>
      </c>
      <c r="H3745">
        <v>36</v>
      </c>
      <c r="I3745" s="14">
        <v>1</v>
      </c>
      <c r="J3745" s="15">
        <v>154782.51199999999</v>
      </c>
      <c r="K3745" s="15">
        <v>0</v>
      </c>
      <c r="L3745" s="15">
        <v>0</v>
      </c>
      <c r="M3745">
        <v>3</v>
      </c>
      <c r="N3745">
        <v>3</v>
      </c>
      <c r="O3745">
        <v>0</v>
      </c>
      <c r="P3745">
        <v>1</v>
      </c>
      <c r="R3745">
        <v>0.03</v>
      </c>
      <c r="S3745">
        <v>0</v>
      </c>
      <c r="T3745">
        <v>0</v>
      </c>
      <c r="U3745">
        <v>0</v>
      </c>
      <c r="V3745">
        <v>0</v>
      </c>
      <c r="W3745" s="13">
        <v>40302</v>
      </c>
      <c r="X3745">
        <v>337</v>
      </c>
      <c r="Y3745">
        <v>337</v>
      </c>
    </row>
    <row r="3746" spans="1:25" x14ac:dyDescent="0.25">
      <c r="A3746">
        <v>1</v>
      </c>
      <c r="B3746" t="s">
        <v>7333</v>
      </c>
      <c r="D3746" t="s">
        <v>7334</v>
      </c>
      <c r="E3746">
        <v>0</v>
      </c>
      <c r="F3746" t="s">
        <v>1922</v>
      </c>
      <c r="G3746" t="s">
        <v>29</v>
      </c>
      <c r="H3746">
        <v>36</v>
      </c>
      <c r="I3746" s="14">
        <v>2</v>
      </c>
      <c r="J3746" s="15">
        <v>59894</v>
      </c>
      <c r="K3746" s="15">
        <v>0</v>
      </c>
      <c r="L3746" s="15">
        <v>0</v>
      </c>
      <c r="M3746">
        <v>3</v>
      </c>
      <c r="N3746">
        <v>3</v>
      </c>
      <c r="O3746">
        <v>0</v>
      </c>
      <c r="P3746">
        <v>2</v>
      </c>
      <c r="R3746">
        <v>0.03</v>
      </c>
      <c r="S3746">
        <v>0</v>
      </c>
      <c r="T3746">
        <v>0</v>
      </c>
      <c r="U3746">
        <v>0</v>
      </c>
      <c r="V3746">
        <v>0</v>
      </c>
      <c r="W3746" s="13">
        <v>43405</v>
      </c>
      <c r="X3746">
        <v>337</v>
      </c>
      <c r="Y3746">
        <v>337</v>
      </c>
    </row>
    <row r="3747" spans="1:25" x14ac:dyDescent="0.25">
      <c r="A3747">
        <v>1</v>
      </c>
      <c r="B3747" t="s">
        <v>7335</v>
      </c>
      <c r="D3747" t="s">
        <v>7336</v>
      </c>
      <c r="E3747">
        <v>0</v>
      </c>
      <c r="F3747" t="s">
        <v>1770</v>
      </c>
      <c r="G3747" t="s">
        <v>29</v>
      </c>
      <c r="H3747">
        <v>36</v>
      </c>
      <c r="I3747" s="14">
        <v>2</v>
      </c>
      <c r="J3747" s="15">
        <v>297401.75599999999</v>
      </c>
      <c r="K3747" s="15">
        <v>0</v>
      </c>
      <c r="L3747" s="15">
        <v>0</v>
      </c>
      <c r="M3747">
        <v>3</v>
      </c>
      <c r="N3747">
        <v>3</v>
      </c>
      <c r="O3747">
        <v>0</v>
      </c>
      <c r="P3747">
        <v>2</v>
      </c>
      <c r="R3747">
        <v>0.03</v>
      </c>
      <c r="S3747">
        <v>0</v>
      </c>
      <c r="T3747">
        <v>0</v>
      </c>
      <c r="U3747">
        <v>0</v>
      </c>
      <c r="V3747">
        <v>0</v>
      </c>
      <c r="W3747" s="13">
        <v>40302</v>
      </c>
      <c r="X3747">
        <v>337</v>
      </c>
      <c r="Y3747">
        <v>337</v>
      </c>
    </row>
    <row r="3748" spans="1:25" x14ac:dyDescent="0.25">
      <c r="A3748">
        <v>1</v>
      </c>
      <c r="B3748" t="s">
        <v>7337</v>
      </c>
      <c r="D3748" t="s">
        <v>7338</v>
      </c>
      <c r="E3748">
        <v>0</v>
      </c>
      <c r="F3748" t="s">
        <v>1922</v>
      </c>
      <c r="G3748" t="s">
        <v>29</v>
      </c>
      <c r="H3748">
        <v>36</v>
      </c>
      <c r="I3748" s="14">
        <v>8</v>
      </c>
      <c r="J3748" s="15">
        <v>185623.84899999999</v>
      </c>
      <c r="K3748" s="15">
        <v>0</v>
      </c>
      <c r="L3748" s="15">
        <v>0</v>
      </c>
      <c r="M3748">
        <v>3</v>
      </c>
      <c r="N3748">
        <v>3</v>
      </c>
      <c r="O3748">
        <v>0</v>
      </c>
      <c r="P3748">
        <v>8</v>
      </c>
      <c r="R3748">
        <v>0.03</v>
      </c>
      <c r="S3748">
        <v>0</v>
      </c>
      <c r="T3748">
        <v>0</v>
      </c>
      <c r="U3748">
        <v>0</v>
      </c>
      <c r="V3748">
        <v>0</v>
      </c>
      <c r="W3748" s="13">
        <v>44531</v>
      </c>
      <c r="X3748">
        <v>337</v>
      </c>
      <c r="Y3748">
        <v>337</v>
      </c>
    </row>
    <row r="3749" spans="1:25" x14ac:dyDescent="0.25">
      <c r="A3749">
        <v>1</v>
      </c>
      <c r="B3749" t="s">
        <v>7339</v>
      </c>
      <c r="D3749" t="s">
        <v>7340</v>
      </c>
      <c r="E3749">
        <v>0</v>
      </c>
      <c r="F3749" t="s">
        <v>1922</v>
      </c>
      <c r="G3749" t="s">
        <v>29</v>
      </c>
      <c r="H3749">
        <v>36</v>
      </c>
      <c r="I3749" s="14">
        <v>2</v>
      </c>
      <c r="J3749" s="15">
        <v>9764.2080000000005</v>
      </c>
      <c r="K3749" s="15">
        <v>0</v>
      </c>
      <c r="L3749" s="15">
        <v>0</v>
      </c>
      <c r="M3749">
        <v>3</v>
      </c>
      <c r="N3749">
        <v>3</v>
      </c>
      <c r="O3749">
        <v>0</v>
      </c>
      <c r="P3749">
        <v>2</v>
      </c>
      <c r="R3749">
        <v>0.03</v>
      </c>
      <c r="S3749">
        <v>0</v>
      </c>
      <c r="T3749">
        <v>0</v>
      </c>
      <c r="U3749">
        <v>0</v>
      </c>
      <c r="V3749">
        <v>0</v>
      </c>
      <c r="W3749" s="13">
        <v>40302</v>
      </c>
      <c r="X3749">
        <v>337</v>
      </c>
      <c r="Y3749">
        <v>337</v>
      </c>
    </row>
    <row r="3750" spans="1:25" x14ac:dyDescent="0.25">
      <c r="A3750">
        <v>1</v>
      </c>
      <c r="B3750" t="s">
        <v>7341</v>
      </c>
      <c r="D3750" t="s">
        <v>7342</v>
      </c>
      <c r="E3750">
        <v>0</v>
      </c>
      <c r="F3750" t="s">
        <v>1922</v>
      </c>
      <c r="G3750" t="s">
        <v>29</v>
      </c>
      <c r="H3750">
        <v>36</v>
      </c>
      <c r="I3750" s="14">
        <v>1</v>
      </c>
      <c r="J3750" s="15">
        <v>151951.06</v>
      </c>
      <c r="K3750" s="15">
        <v>0</v>
      </c>
      <c r="L3750" s="15">
        <v>0</v>
      </c>
      <c r="M3750">
        <v>3</v>
      </c>
      <c r="N3750">
        <v>3</v>
      </c>
      <c r="O3750">
        <v>0</v>
      </c>
      <c r="P3750">
        <v>1</v>
      </c>
      <c r="R3750">
        <v>0.03</v>
      </c>
      <c r="S3750">
        <v>0</v>
      </c>
      <c r="T3750">
        <v>0</v>
      </c>
      <c r="U3750">
        <v>0</v>
      </c>
      <c r="V3750">
        <v>0</v>
      </c>
      <c r="W3750" s="13">
        <v>42811</v>
      </c>
      <c r="X3750">
        <v>337</v>
      </c>
      <c r="Y3750">
        <v>337</v>
      </c>
    </row>
    <row r="3751" spans="1:25" x14ac:dyDescent="0.25">
      <c r="A3751">
        <v>1</v>
      </c>
      <c r="B3751" t="s">
        <v>7343</v>
      </c>
      <c r="D3751" t="s">
        <v>7344</v>
      </c>
      <c r="E3751">
        <v>0</v>
      </c>
      <c r="F3751" t="s">
        <v>1922</v>
      </c>
      <c r="G3751" t="s">
        <v>29</v>
      </c>
      <c r="H3751">
        <v>36</v>
      </c>
      <c r="I3751" s="14">
        <v>2</v>
      </c>
      <c r="J3751" s="15">
        <v>12205.268</v>
      </c>
      <c r="K3751" s="15">
        <v>0</v>
      </c>
      <c r="L3751" s="15">
        <v>0</v>
      </c>
      <c r="M3751">
        <v>3</v>
      </c>
      <c r="N3751">
        <v>3</v>
      </c>
      <c r="O3751">
        <v>0</v>
      </c>
      <c r="P3751">
        <v>2</v>
      </c>
      <c r="R3751">
        <v>0.03</v>
      </c>
      <c r="S3751">
        <v>0</v>
      </c>
      <c r="T3751">
        <v>0</v>
      </c>
      <c r="U3751">
        <v>0</v>
      </c>
      <c r="V3751">
        <v>0</v>
      </c>
      <c r="W3751" s="13">
        <v>40659</v>
      </c>
      <c r="X3751">
        <v>337</v>
      </c>
      <c r="Y3751">
        <v>337</v>
      </c>
    </row>
    <row r="3752" spans="1:25" x14ac:dyDescent="0.25">
      <c r="A3752">
        <v>1</v>
      </c>
      <c r="B3752" t="s">
        <v>7345</v>
      </c>
      <c r="C3752" t="s">
        <v>7346</v>
      </c>
      <c r="D3752" t="s">
        <v>7347</v>
      </c>
      <c r="E3752">
        <v>0</v>
      </c>
      <c r="F3752" t="s">
        <v>1922</v>
      </c>
      <c r="G3752" t="s">
        <v>29</v>
      </c>
      <c r="H3752">
        <v>36</v>
      </c>
      <c r="I3752" s="14">
        <v>6</v>
      </c>
      <c r="J3752" s="15">
        <v>106070.50199999999</v>
      </c>
      <c r="K3752" s="15">
        <v>0</v>
      </c>
      <c r="L3752" s="15">
        <v>0</v>
      </c>
      <c r="M3752">
        <v>3</v>
      </c>
      <c r="N3752">
        <v>3</v>
      </c>
      <c r="O3752">
        <v>0</v>
      </c>
      <c r="P3752">
        <v>6</v>
      </c>
      <c r="R3752">
        <v>0.03</v>
      </c>
      <c r="S3752">
        <v>0</v>
      </c>
      <c r="T3752">
        <v>0</v>
      </c>
      <c r="U3752">
        <v>0</v>
      </c>
      <c r="V3752">
        <v>0</v>
      </c>
      <c r="W3752" s="13">
        <v>43286</v>
      </c>
      <c r="X3752">
        <v>337</v>
      </c>
      <c r="Y3752">
        <v>337</v>
      </c>
    </row>
    <row r="3753" spans="1:25" x14ac:dyDescent="0.25">
      <c r="A3753">
        <v>1</v>
      </c>
      <c r="B3753" t="s">
        <v>7348</v>
      </c>
      <c r="D3753" t="s">
        <v>7349</v>
      </c>
      <c r="E3753">
        <v>0</v>
      </c>
      <c r="F3753" t="s">
        <v>1922</v>
      </c>
      <c r="G3753" t="s">
        <v>29</v>
      </c>
      <c r="H3753">
        <v>36</v>
      </c>
      <c r="I3753" s="14">
        <v>2</v>
      </c>
      <c r="J3753" s="15">
        <v>48000</v>
      </c>
      <c r="K3753" s="15">
        <v>0</v>
      </c>
      <c r="L3753" s="15">
        <v>0</v>
      </c>
      <c r="M3753">
        <v>3</v>
      </c>
      <c r="N3753">
        <v>3</v>
      </c>
      <c r="O3753">
        <v>0</v>
      </c>
      <c r="P3753">
        <v>2</v>
      </c>
      <c r="R3753">
        <v>0.03</v>
      </c>
      <c r="S3753">
        <v>0</v>
      </c>
      <c r="T3753">
        <v>0</v>
      </c>
      <c r="U3753">
        <v>0</v>
      </c>
      <c r="V3753">
        <v>0</v>
      </c>
      <c r="W3753" s="13">
        <v>44601</v>
      </c>
      <c r="X3753">
        <v>337</v>
      </c>
      <c r="Y3753">
        <v>337</v>
      </c>
    </row>
    <row r="3754" spans="1:25" x14ac:dyDescent="0.25">
      <c r="A3754">
        <v>1</v>
      </c>
      <c r="B3754" t="s">
        <v>7350</v>
      </c>
      <c r="D3754" t="s">
        <v>7351</v>
      </c>
      <c r="E3754">
        <v>0</v>
      </c>
      <c r="F3754" t="s">
        <v>1922</v>
      </c>
      <c r="G3754" t="s">
        <v>29</v>
      </c>
      <c r="H3754">
        <v>36</v>
      </c>
      <c r="I3754" s="14">
        <v>2</v>
      </c>
      <c r="J3754" s="15">
        <v>39056.858</v>
      </c>
      <c r="K3754" s="15">
        <v>0</v>
      </c>
      <c r="L3754" s="15">
        <v>0</v>
      </c>
      <c r="M3754">
        <v>3</v>
      </c>
      <c r="N3754">
        <v>3</v>
      </c>
      <c r="O3754">
        <v>0</v>
      </c>
      <c r="P3754">
        <v>2</v>
      </c>
      <c r="R3754">
        <v>0.03</v>
      </c>
      <c r="S3754">
        <v>0</v>
      </c>
      <c r="T3754">
        <v>0</v>
      </c>
      <c r="U3754">
        <v>0</v>
      </c>
      <c r="V3754">
        <v>0</v>
      </c>
      <c r="W3754" s="13">
        <v>40302</v>
      </c>
      <c r="X3754">
        <v>337</v>
      </c>
      <c r="Y3754">
        <v>337</v>
      </c>
    </row>
    <row r="3755" spans="1:25" x14ac:dyDescent="0.25">
      <c r="A3755">
        <v>1</v>
      </c>
      <c r="B3755" t="s">
        <v>7352</v>
      </c>
      <c r="D3755" t="s">
        <v>7353</v>
      </c>
      <c r="E3755">
        <v>0</v>
      </c>
      <c r="F3755" t="s">
        <v>1945</v>
      </c>
      <c r="G3755" t="s">
        <v>29</v>
      </c>
      <c r="H3755">
        <v>36</v>
      </c>
      <c r="I3755" s="14">
        <v>10</v>
      </c>
      <c r="J3755" s="15">
        <v>75987.108999999997</v>
      </c>
      <c r="K3755" s="15">
        <v>0</v>
      </c>
      <c r="L3755" s="15">
        <v>0</v>
      </c>
      <c r="M3755">
        <v>3</v>
      </c>
      <c r="N3755">
        <v>3</v>
      </c>
      <c r="O3755">
        <v>0</v>
      </c>
      <c r="P3755">
        <v>10</v>
      </c>
      <c r="R3755">
        <v>0.33</v>
      </c>
      <c r="S3755">
        <v>0</v>
      </c>
      <c r="T3755">
        <v>0</v>
      </c>
      <c r="U3755">
        <v>0</v>
      </c>
      <c r="V3755">
        <v>0</v>
      </c>
      <c r="W3755" s="13">
        <v>44838</v>
      </c>
      <c r="X3755">
        <v>337</v>
      </c>
      <c r="Y3755">
        <v>337</v>
      </c>
    </row>
    <row r="3756" spans="1:25" x14ac:dyDescent="0.25">
      <c r="A3756">
        <v>1</v>
      </c>
      <c r="B3756" t="s">
        <v>7354</v>
      </c>
      <c r="D3756" t="s">
        <v>7355</v>
      </c>
      <c r="E3756">
        <v>0</v>
      </c>
      <c r="F3756" t="s">
        <v>1922</v>
      </c>
      <c r="G3756" t="s">
        <v>29</v>
      </c>
      <c r="H3756">
        <v>36</v>
      </c>
      <c r="I3756" s="14">
        <v>1</v>
      </c>
      <c r="J3756" s="15">
        <v>24410.535</v>
      </c>
      <c r="K3756" s="15">
        <v>0</v>
      </c>
      <c r="L3756" s="15">
        <v>0</v>
      </c>
      <c r="M3756">
        <v>3</v>
      </c>
      <c r="N3756">
        <v>3</v>
      </c>
      <c r="O3756">
        <v>0</v>
      </c>
      <c r="P3756">
        <v>1</v>
      </c>
      <c r="R3756">
        <v>0.03</v>
      </c>
      <c r="S3756">
        <v>0</v>
      </c>
      <c r="T3756">
        <v>0</v>
      </c>
      <c r="U3756">
        <v>0</v>
      </c>
      <c r="V3756">
        <v>0</v>
      </c>
      <c r="W3756" s="13">
        <v>40302</v>
      </c>
      <c r="X3756">
        <v>337</v>
      </c>
      <c r="Y3756">
        <v>337</v>
      </c>
    </row>
    <row r="3757" spans="1:25" x14ac:dyDescent="0.25">
      <c r="A3757">
        <v>1</v>
      </c>
      <c r="B3757" t="s">
        <v>7356</v>
      </c>
      <c r="D3757" t="s">
        <v>7357</v>
      </c>
      <c r="E3757">
        <v>0</v>
      </c>
      <c r="F3757" t="s">
        <v>1719</v>
      </c>
      <c r="G3757" t="s">
        <v>29</v>
      </c>
      <c r="H3757">
        <v>36</v>
      </c>
      <c r="I3757" s="14">
        <v>1</v>
      </c>
      <c r="J3757" s="15">
        <v>196995.929</v>
      </c>
      <c r="K3757" s="15">
        <v>0</v>
      </c>
      <c r="L3757" s="15">
        <v>0</v>
      </c>
      <c r="M3757">
        <v>3</v>
      </c>
      <c r="N3757">
        <v>3</v>
      </c>
      <c r="O3757">
        <v>0</v>
      </c>
      <c r="P3757">
        <v>1</v>
      </c>
      <c r="R3757">
        <v>0.03</v>
      </c>
      <c r="S3757">
        <v>0</v>
      </c>
      <c r="T3757">
        <v>0</v>
      </c>
      <c r="U3757">
        <v>0</v>
      </c>
      <c r="V3757">
        <v>0</v>
      </c>
      <c r="W3757" s="13">
        <v>40302</v>
      </c>
      <c r="X3757">
        <v>337</v>
      </c>
      <c r="Y3757">
        <v>337</v>
      </c>
    </row>
    <row r="3758" spans="1:25" x14ac:dyDescent="0.25">
      <c r="A3758">
        <v>1</v>
      </c>
      <c r="B3758" t="s">
        <v>7358</v>
      </c>
      <c r="D3758" t="s">
        <v>7359</v>
      </c>
      <c r="E3758">
        <v>0</v>
      </c>
      <c r="F3758" t="s">
        <v>1719</v>
      </c>
      <c r="G3758" t="s">
        <v>29</v>
      </c>
      <c r="H3758">
        <v>36</v>
      </c>
      <c r="I3758" s="14">
        <v>1</v>
      </c>
      <c r="J3758" s="15">
        <v>196995.929</v>
      </c>
      <c r="K3758" s="15">
        <v>0</v>
      </c>
      <c r="L3758" s="15">
        <v>0</v>
      </c>
      <c r="M3758">
        <v>3</v>
      </c>
      <c r="N3758">
        <v>3</v>
      </c>
      <c r="O3758">
        <v>0</v>
      </c>
      <c r="P3758">
        <v>1</v>
      </c>
      <c r="R3758">
        <v>0.03</v>
      </c>
      <c r="S3758">
        <v>0</v>
      </c>
      <c r="T3758">
        <v>0</v>
      </c>
      <c r="U3758">
        <v>0</v>
      </c>
      <c r="V3758">
        <v>0</v>
      </c>
      <c r="W3758" s="13">
        <v>40302</v>
      </c>
      <c r="X3758">
        <v>337</v>
      </c>
      <c r="Y3758">
        <v>337</v>
      </c>
    </row>
    <row r="3759" spans="1:25" x14ac:dyDescent="0.25">
      <c r="A3759">
        <v>1</v>
      </c>
      <c r="B3759" t="s">
        <v>7360</v>
      </c>
      <c r="D3759" t="s">
        <v>7361</v>
      </c>
      <c r="E3759">
        <v>0</v>
      </c>
      <c r="F3759" t="s">
        <v>1922</v>
      </c>
      <c r="G3759" t="s">
        <v>29</v>
      </c>
      <c r="H3759">
        <v>36</v>
      </c>
      <c r="I3759" s="14">
        <v>1</v>
      </c>
      <c r="J3759" s="15">
        <v>84426.823999999993</v>
      </c>
      <c r="K3759" s="15">
        <v>0</v>
      </c>
      <c r="L3759" s="15">
        <v>0</v>
      </c>
      <c r="M3759">
        <v>3</v>
      </c>
      <c r="N3759">
        <v>3</v>
      </c>
      <c r="O3759">
        <v>0</v>
      </c>
      <c r="P3759">
        <v>1</v>
      </c>
      <c r="R3759">
        <v>0.03</v>
      </c>
      <c r="S3759">
        <v>0</v>
      </c>
      <c r="T3759">
        <v>0</v>
      </c>
      <c r="U3759">
        <v>0</v>
      </c>
      <c r="V3759">
        <v>0</v>
      </c>
      <c r="W3759" s="13">
        <v>40302</v>
      </c>
      <c r="X3759">
        <v>337</v>
      </c>
      <c r="Y3759">
        <v>337</v>
      </c>
    </row>
    <row r="3760" spans="1:25" x14ac:dyDescent="0.25">
      <c r="A3760">
        <v>1</v>
      </c>
      <c r="B3760" t="s">
        <v>7362</v>
      </c>
      <c r="D3760" t="s">
        <v>7363</v>
      </c>
      <c r="E3760">
        <v>0</v>
      </c>
      <c r="F3760" t="s">
        <v>1922</v>
      </c>
      <c r="G3760" t="s">
        <v>29</v>
      </c>
      <c r="H3760">
        <v>36</v>
      </c>
      <c r="I3760" s="14">
        <v>1</v>
      </c>
      <c r="J3760" s="15">
        <v>19528.425999999999</v>
      </c>
      <c r="K3760" s="15">
        <v>0</v>
      </c>
      <c r="L3760" s="15">
        <v>0</v>
      </c>
      <c r="M3760">
        <v>3</v>
      </c>
      <c r="N3760">
        <v>3</v>
      </c>
      <c r="O3760">
        <v>0</v>
      </c>
      <c r="P3760">
        <v>1</v>
      </c>
      <c r="R3760">
        <v>0.03</v>
      </c>
      <c r="S3760">
        <v>0</v>
      </c>
      <c r="T3760">
        <v>0</v>
      </c>
      <c r="U3760">
        <v>0</v>
      </c>
      <c r="V3760">
        <v>0</v>
      </c>
      <c r="W3760" s="13">
        <v>44712</v>
      </c>
      <c r="X3760">
        <v>337</v>
      </c>
      <c r="Y3760">
        <v>337</v>
      </c>
    </row>
    <row r="3761" spans="1:25" x14ac:dyDescent="0.25">
      <c r="A3761">
        <v>1</v>
      </c>
      <c r="B3761" t="s">
        <v>7364</v>
      </c>
      <c r="D3761" t="s">
        <v>7365</v>
      </c>
      <c r="E3761">
        <v>0</v>
      </c>
      <c r="F3761" t="s">
        <v>1922</v>
      </c>
      <c r="G3761" t="s">
        <v>29</v>
      </c>
      <c r="H3761">
        <v>36</v>
      </c>
      <c r="I3761" s="14">
        <v>2</v>
      </c>
      <c r="J3761" s="15">
        <v>17087.377</v>
      </c>
      <c r="K3761" s="15">
        <v>0</v>
      </c>
      <c r="L3761" s="15">
        <v>0</v>
      </c>
      <c r="M3761">
        <v>3</v>
      </c>
      <c r="N3761">
        <v>3</v>
      </c>
      <c r="O3761">
        <v>0</v>
      </c>
      <c r="P3761">
        <v>2</v>
      </c>
      <c r="R3761">
        <v>0.03</v>
      </c>
      <c r="S3761">
        <v>0</v>
      </c>
      <c r="T3761">
        <v>0</v>
      </c>
      <c r="U3761">
        <v>0</v>
      </c>
      <c r="V3761">
        <v>0</v>
      </c>
      <c r="W3761" s="13">
        <v>40302</v>
      </c>
      <c r="X3761">
        <v>337</v>
      </c>
      <c r="Y3761">
        <v>337</v>
      </c>
    </row>
    <row r="3762" spans="1:25" x14ac:dyDescent="0.25">
      <c r="A3762">
        <v>1</v>
      </c>
      <c r="B3762" t="s">
        <v>7366</v>
      </c>
      <c r="D3762" t="s">
        <v>7367</v>
      </c>
      <c r="E3762">
        <v>0</v>
      </c>
      <c r="F3762" t="s">
        <v>1719</v>
      </c>
      <c r="G3762" t="s">
        <v>29</v>
      </c>
      <c r="H3762">
        <v>36</v>
      </c>
      <c r="I3762" s="14">
        <v>1</v>
      </c>
      <c r="J3762" s="15">
        <v>83449.672999999995</v>
      </c>
      <c r="K3762" s="15">
        <v>0</v>
      </c>
      <c r="L3762" s="15">
        <v>0</v>
      </c>
      <c r="M3762">
        <v>3</v>
      </c>
      <c r="N3762">
        <v>3</v>
      </c>
      <c r="O3762">
        <v>0</v>
      </c>
      <c r="P3762">
        <v>1</v>
      </c>
      <c r="R3762">
        <v>0.03</v>
      </c>
      <c r="S3762">
        <v>0</v>
      </c>
      <c r="T3762">
        <v>0</v>
      </c>
      <c r="U3762">
        <v>0</v>
      </c>
      <c r="V3762">
        <v>0</v>
      </c>
      <c r="W3762" s="13">
        <v>40302</v>
      </c>
      <c r="X3762">
        <v>337</v>
      </c>
      <c r="Y3762">
        <v>337</v>
      </c>
    </row>
    <row r="3763" spans="1:25" x14ac:dyDescent="0.25">
      <c r="A3763">
        <v>1</v>
      </c>
      <c r="B3763" t="s">
        <v>7368</v>
      </c>
      <c r="D3763" t="s">
        <v>7369</v>
      </c>
      <c r="E3763">
        <v>0</v>
      </c>
      <c r="F3763" t="s">
        <v>1922</v>
      </c>
      <c r="G3763" t="s">
        <v>29</v>
      </c>
      <c r="H3763">
        <v>36</v>
      </c>
      <c r="I3763" s="14">
        <v>2</v>
      </c>
      <c r="J3763" s="15">
        <v>14646.316999999999</v>
      </c>
      <c r="K3763" s="15">
        <v>0</v>
      </c>
      <c r="L3763" s="15">
        <v>0</v>
      </c>
      <c r="M3763">
        <v>3</v>
      </c>
      <c r="N3763">
        <v>3</v>
      </c>
      <c r="O3763">
        <v>0</v>
      </c>
      <c r="P3763">
        <v>2</v>
      </c>
      <c r="R3763">
        <v>0.03</v>
      </c>
      <c r="S3763">
        <v>0</v>
      </c>
      <c r="T3763">
        <v>0</v>
      </c>
      <c r="U3763">
        <v>0</v>
      </c>
      <c r="V3763">
        <v>0</v>
      </c>
      <c r="W3763" s="13">
        <v>40302</v>
      </c>
      <c r="X3763">
        <v>337</v>
      </c>
      <c r="Y3763">
        <v>337</v>
      </c>
    </row>
    <row r="3764" spans="1:25" x14ac:dyDescent="0.25">
      <c r="A3764">
        <v>1</v>
      </c>
      <c r="B3764" t="s">
        <v>7370</v>
      </c>
      <c r="D3764" t="s">
        <v>7371</v>
      </c>
      <c r="E3764">
        <v>0</v>
      </c>
      <c r="F3764" t="s">
        <v>1922</v>
      </c>
      <c r="G3764" t="s">
        <v>29</v>
      </c>
      <c r="H3764">
        <v>36</v>
      </c>
      <c r="I3764" s="14">
        <v>3</v>
      </c>
      <c r="J3764" s="15">
        <v>40848.288999999997</v>
      </c>
      <c r="K3764" s="15">
        <v>0</v>
      </c>
      <c r="L3764" s="15">
        <v>0</v>
      </c>
      <c r="M3764">
        <v>3</v>
      </c>
      <c r="N3764">
        <v>3</v>
      </c>
      <c r="O3764">
        <v>0</v>
      </c>
      <c r="P3764">
        <v>3</v>
      </c>
      <c r="R3764">
        <v>0.03</v>
      </c>
      <c r="S3764">
        <v>0</v>
      </c>
      <c r="T3764">
        <v>0</v>
      </c>
      <c r="U3764">
        <v>0</v>
      </c>
      <c r="V3764">
        <v>0</v>
      </c>
      <c r="W3764" s="13">
        <v>42198</v>
      </c>
      <c r="X3764">
        <v>337</v>
      </c>
      <c r="Y3764">
        <v>337</v>
      </c>
    </row>
    <row r="3765" spans="1:25" x14ac:dyDescent="0.25">
      <c r="A3765">
        <v>1</v>
      </c>
      <c r="B3765" t="s">
        <v>7372</v>
      </c>
      <c r="D3765" t="s">
        <v>7373</v>
      </c>
      <c r="E3765">
        <v>0</v>
      </c>
      <c r="F3765" t="s">
        <v>1922</v>
      </c>
      <c r="G3765" t="s">
        <v>29</v>
      </c>
      <c r="H3765">
        <v>36</v>
      </c>
      <c r="I3765" s="14">
        <v>2</v>
      </c>
      <c r="J3765" s="15">
        <v>248095.32</v>
      </c>
      <c r="K3765" s="15">
        <v>248095.32</v>
      </c>
      <c r="L3765" s="15">
        <v>248095.32</v>
      </c>
      <c r="M3765">
        <v>3</v>
      </c>
      <c r="N3765">
        <v>3</v>
      </c>
      <c r="O3765">
        <v>0</v>
      </c>
      <c r="P3765">
        <v>2</v>
      </c>
      <c r="R3765">
        <v>0.6</v>
      </c>
      <c r="S3765">
        <v>1</v>
      </c>
      <c r="T3765">
        <v>0</v>
      </c>
      <c r="U3765">
        <v>1</v>
      </c>
      <c r="V3765">
        <v>0</v>
      </c>
      <c r="W3765" s="13">
        <v>45006</v>
      </c>
      <c r="X3765">
        <v>337</v>
      </c>
      <c r="Y3765">
        <v>337</v>
      </c>
    </row>
    <row r="3766" spans="1:25" x14ac:dyDescent="0.25">
      <c r="A3766">
        <v>1</v>
      </c>
      <c r="B3766" t="s">
        <v>7374</v>
      </c>
      <c r="D3766" t="s">
        <v>7375</v>
      </c>
      <c r="E3766">
        <v>0</v>
      </c>
      <c r="F3766" t="s">
        <v>1922</v>
      </c>
      <c r="G3766" t="s">
        <v>29</v>
      </c>
      <c r="H3766">
        <v>36</v>
      </c>
      <c r="I3766" s="14">
        <v>2</v>
      </c>
      <c r="J3766" s="15">
        <v>356749.83299999998</v>
      </c>
      <c r="K3766" s="15">
        <v>0</v>
      </c>
      <c r="L3766" s="15">
        <v>0</v>
      </c>
      <c r="M3766">
        <v>3</v>
      </c>
      <c r="N3766">
        <v>3</v>
      </c>
      <c r="O3766">
        <v>0</v>
      </c>
      <c r="P3766">
        <v>2</v>
      </c>
      <c r="R3766">
        <v>0.03</v>
      </c>
      <c r="S3766">
        <v>0</v>
      </c>
      <c r="T3766">
        <v>0</v>
      </c>
      <c r="U3766">
        <v>0</v>
      </c>
      <c r="V3766">
        <v>0</v>
      </c>
      <c r="W3766" s="13">
        <v>43259</v>
      </c>
      <c r="X3766">
        <v>337</v>
      </c>
      <c r="Y3766">
        <v>337</v>
      </c>
    </row>
    <row r="3767" spans="1:25" x14ac:dyDescent="0.25">
      <c r="A3767">
        <v>1</v>
      </c>
      <c r="B3767" t="s">
        <v>7376</v>
      </c>
      <c r="D3767" t="s">
        <v>7377</v>
      </c>
      <c r="E3767">
        <v>0</v>
      </c>
      <c r="F3767" t="s">
        <v>1922</v>
      </c>
      <c r="G3767" t="s">
        <v>29</v>
      </c>
      <c r="H3767">
        <v>36</v>
      </c>
      <c r="I3767" s="14">
        <v>1</v>
      </c>
      <c r="J3767" s="15">
        <v>251300</v>
      </c>
      <c r="K3767" s="15">
        <v>0</v>
      </c>
      <c r="L3767" s="15">
        <v>0</v>
      </c>
      <c r="M3767">
        <v>3</v>
      </c>
      <c r="N3767">
        <v>3</v>
      </c>
      <c r="O3767">
        <v>0</v>
      </c>
      <c r="P3767">
        <v>1</v>
      </c>
      <c r="R3767">
        <v>0.6</v>
      </c>
      <c r="S3767">
        <v>1</v>
      </c>
      <c r="T3767">
        <v>0</v>
      </c>
      <c r="U3767">
        <v>1</v>
      </c>
      <c r="V3767">
        <v>0</v>
      </c>
      <c r="W3767" s="13">
        <v>44999</v>
      </c>
      <c r="X3767">
        <v>337</v>
      </c>
      <c r="Y3767">
        <v>337</v>
      </c>
    </row>
    <row r="3768" spans="1:25" x14ac:dyDescent="0.25">
      <c r="A3768">
        <v>1</v>
      </c>
      <c r="B3768" t="s">
        <v>7378</v>
      </c>
      <c r="D3768" t="s">
        <v>7379</v>
      </c>
      <c r="E3768">
        <v>0</v>
      </c>
      <c r="F3768" t="s">
        <v>1922</v>
      </c>
      <c r="G3768" t="s">
        <v>29</v>
      </c>
      <c r="H3768">
        <v>36</v>
      </c>
      <c r="I3768" s="14">
        <v>1</v>
      </c>
      <c r="J3768" s="15">
        <v>408000</v>
      </c>
      <c r="K3768" s="15">
        <v>0</v>
      </c>
      <c r="L3768" s="15">
        <v>0</v>
      </c>
      <c r="M3768">
        <v>3</v>
      </c>
      <c r="N3768">
        <v>3</v>
      </c>
      <c r="O3768">
        <v>0</v>
      </c>
      <c r="P3768">
        <v>1</v>
      </c>
      <c r="R3768">
        <v>0.03</v>
      </c>
      <c r="S3768">
        <v>0</v>
      </c>
      <c r="T3768">
        <v>0</v>
      </c>
      <c r="U3768">
        <v>0</v>
      </c>
      <c r="V3768">
        <v>0</v>
      </c>
      <c r="W3768" s="13">
        <v>44733</v>
      </c>
      <c r="X3768">
        <v>337</v>
      </c>
      <c r="Y3768">
        <v>337</v>
      </c>
    </row>
    <row r="3769" spans="1:25" x14ac:dyDescent="0.25">
      <c r="A3769">
        <v>1</v>
      </c>
      <c r="B3769" t="s">
        <v>7380</v>
      </c>
      <c r="D3769" t="s">
        <v>7381</v>
      </c>
      <c r="E3769">
        <v>0</v>
      </c>
      <c r="F3769" t="s">
        <v>1922</v>
      </c>
      <c r="G3769" t="s">
        <v>29</v>
      </c>
      <c r="H3769">
        <v>36</v>
      </c>
      <c r="I3769" s="14">
        <v>2</v>
      </c>
      <c r="J3769" s="15">
        <v>98100</v>
      </c>
      <c r="K3769" s="15">
        <v>0</v>
      </c>
      <c r="L3769" s="15">
        <v>0</v>
      </c>
      <c r="M3769">
        <v>3</v>
      </c>
      <c r="N3769">
        <v>3</v>
      </c>
      <c r="O3769">
        <v>0</v>
      </c>
      <c r="P3769">
        <v>2</v>
      </c>
      <c r="R3769">
        <v>0.03</v>
      </c>
      <c r="S3769">
        <v>0</v>
      </c>
      <c r="T3769">
        <v>0</v>
      </c>
      <c r="U3769">
        <v>0</v>
      </c>
      <c r="V3769">
        <v>0</v>
      </c>
      <c r="W3769" s="13">
        <v>44670</v>
      </c>
      <c r="X3769">
        <v>337</v>
      </c>
      <c r="Y3769">
        <v>337</v>
      </c>
    </row>
    <row r="3770" spans="1:25" x14ac:dyDescent="0.25">
      <c r="A3770">
        <v>1</v>
      </c>
      <c r="B3770" t="s">
        <v>7382</v>
      </c>
      <c r="D3770" t="s">
        <v>7383</v>
      </c>
      <c r="E3770">
        <v>0</v>
      </c>
      <c r="F3770" t="s">
        <v>1922</v>
      </c>
      <c r="G3770" t="s">
        <v>29</v>
      </c>
      <c r="H3770">
        <v>36</v>
      </c>
      <c r="I3770" s="14">
        <v>3</v>
      </c>
      <c r="J3770" s="15">
        <v>76166.134999999995</v>
      </c>
      <c r="K3770" s="15">
        <v>0</v>
      </c>
      <c r="L3770" s="15">
        <v>0</v>
      </c>
      <c r="M3770">
        <v>3</v>
      </c>
      <c r="N3770">
        <v>3</v>
      </c>
      <c r="O3770">
        <v>0</v>
      </c>
      <c r="P3770">
        <v>3</v>
      </c>
      <c r="R3770">
        <v>0.03</v>
      </c>
      <c r="S3770">
        <v>0</v>
      </c>
      <c r="T3770">
        <v>0</v>
      </c>
      <c r="U3770">
        <v>0</v>
      </c>
      <c r="V3770">
        <v>0</v>
      </c>
      <c r="W3770" s="13">
        <v>43463</v>
      </c>
      <c r="X3770">
        <v>337</v>
      </c>
      <c r="Y3770">
        <v>337</v>
      </c>
    </row>
    <row r="3771" spans="1:25" x14ac:dyDescent="0.25">
      <c r="A3771">
        <v>1</v>
      </c>
      <c r="B3771" t="s">
        <v>7384</v>
      </c>
      <c r="D3771" t="s">
        <v>7385</v>
      </c>
      <c r="E3771">
        <v>0</v>
      </c>
      <c r="F3771" t="s">
        <v>1922</v>
      </c>
      <c r="G3771" t="s">
        <v>29</v>
      </c>
      <c r="H3771">
        <v>36</v>
      </c>
      <c r="I3771" s="14">
        <v>6</v>
      </c>
      <c r="J3771" s="15">
        <v>68031.210000000006</v>
      </c>
      <c r="K3771" s="15">
        <v>0</v>
      </c>
      <c r="L3771" s="15">
        <v>0</v>
      </c>
      <c r="M3771">
        <v>3</v>
      </c>
      <c r="N3771">
        <v>3</v>
      </c>
      <c r="O3771">
        <v>0</v>
      </c>
      <c r="P3771">
        <v>6</v>
      </c>
      <c r="R3771">
        <v>0.03</v>
      </c>
      <c r="S3771">
        <v>0</v>
      </c>
      <c r="T3771">
        <v>0</v>
      </c>
      <c r="U3771">
        <v>0</v>
      </c>
      <c r="V3771">
        <v>0</v>
      </c>
      <c r="W3771" s="13">
        <v>41072</v>
      </c>
      <c r="X3771">
        <v>337</v>
      </c>
      <c r="Y3771">
        <v>337</v>
      </c>
    </row>
    <row r="3772" spans="1:25" x14ac:dyDescent="0.25">
      <c r="A3772">
        <v>1</v>
      </c>
      <c r="B3772" t="s">
        <v>7386</v>
      </c>
      <c r="D3772" t="s">
        <v>7387</v>
      </c>
      <c r="E3772">
        <v>0</v>
      </c>
      <c r="F3772" t="s">
        <v>1922</v>
      </c>
      <c r="G3772" t="s">
        <v>29</v>
      </c>
      <c r="H3772">
        <v>36</v>
      </c>
      <c r="I3772" s="14">
        <v>7</v>
      </c>
      <c r="J3772" s="15">
        <v>99195.34</v>
      </c>
      <c r="K3772" s="15">
        <v>0</v>
      </c>
      <c r="L3772" s="15">
        <v>0</v>
      </c>
      <c r="M3772">
        <v>3</v>
      </c>
      <c r="N3772">
        <v>3</v>
      </c>
      <c r="O3772">
        <v>0</v>
      </c>
      <c r="P3772">
        <v>7</v>
      </c>
      <c r="R3772">
        <v>7.0000000000000007E-2</v>
      </c>
      <c r="S3772">
        <v>0</v>
      </c>
      <c r="T3772">
        <v>0</v>
      </c>
      <c r="U3772">
        <v>0</v>
      </c>
      <c r="V3772">
        <v>0</v>
      </c>
      <c r="W3772" s="13">
        <v>44909</v>
      </c>
      <c r="X3772">
        <v>337</v>
      </c>
      <c r="Y3772">
        <v>337</v>
      </c>
    </row>
    <row r="3773" spans="1:25" x14ac:dyDescent="0.25">
      <c r="A3773">
        <v>1</v>
      </c>
      <c r="B3773" t="s">
        <v>7388</v>
      </c>
      <c r="D3773" t="s">
        <v>7389</v>
      </c>
      <c r="E3773">
        <v>0</v>
      </c>
      <c r="F3773" t="s">
        <v>1945</v>
      </c>
      <c r="G3773" t="s">
        <v>29</v>
      </c>
      <c r="H3773">
        <v>36</v>
      </c>
      <c r="I3773" s="14">
        <v>1</v>
      </c>
      <c r="J3773" s="15">
        <v>153212.53899999999</v>
      </c>
      <c r="K3773" s="15">
        <v>0</v>
      </c>
      <c r="L3773" s="15">
        <v>0</v>
      </c>
      <c r="M3773">
        <v>3</v>
      </c>
      <c r="N3773">
        <v>3</v>
      </c>
      <c r="O3773">
        <v>0</v>
      </c>
      <c r="P3773">
        <v>1</v>
      </c>
      <c r="R3773">
        <v>0.03</v>
      </c>
      <c r="S3773">
        <v>0</v>
      </c>
      <c r="T3773">
        <v>0</v>
      </c>
      <c r="U3773">
        <v>0</v>
      </c>
      <c r="V3773">
        <v>0</v>
      </c>
      <c r="W3773" s="13">
        <v>44244</v>
      </c>
      <c r="X3773">
        <v>337</v>
      </c>
      <c r="Y3773">
        <v>337</v>
      </c>
    </row>
    <row r="3774" spans="1:25" x14ac:dyDescent="0.25">
      <c r="A3774">
        <v>1</v>
      </c>
      <c r="B3774" t="s">
        <v>7390</v>
      </c>
      <c r="D3774" t="s">
        <v>7391</v>
      </c>
      <c r="E3774">
        <v>0</v>
      </c>
      <c r="F3774" t="s">
        <v>1922</v>
      </c>
      <c r="G3774" t="s">
        <v>29</v>
      </c>
      <c r="H3774">
        <v>36</v>
      </c>
      <c r="I3774" s="14">
        <v>5</v>
      </c>
      <c r="J3774" s="15">
        <v>225969.59400000001</v>
      </c>
      <c r="K3774" s="15">
        <v>0</v>
      </c>
      <c r="L3774" s="15">
        <v>0</v>
      </c>
      <c r="M3774">
        <v>3</v>
      </c>
      <c r="N3774">
        <v>3</v>
      </c>
      <c r="O3774">
        <v>0</v>
      </c>
      <c r="P3774">
        <v>5</v>
      </c>
      <c r="R3774">
        <v>0.03</v>
      </c>
      <c r="S3774">
        <v>0</v>
      </c>
      <c r="T3774">
        <v>0</v>
      </c>
      <c r="U3774">
        <v>0</v>
      </c>
      <c r="V3774">
        <v>0</v>
      </c>
      <c r="W3774" s="13">
        <v>40302</v>
      </c>
      <c r="X3774">
        <v>337</v>
      </c>
      <c r="Y3774">
        <v>337</v>
      </c>
    </row>
    <row r="3775" spans="1:25" x14ac:dyDescent="0.25">
      <c r="A3775">
        <v>1</v>
      </c>
      <c r="B3775" t="s">
        <v>7392</v>
      </c>
      <c r="D3775" t="s">
        <v>7393</v>
      </c>
      <c r="E3775">
        <v>0</v>
      </c>
      <c r="F3775" t="s">
        <v>1922</v>
      </c>
      <c r="G3775" t="s">
        <v>29</v>
      </c>
      <c r="H3775">
        <v>36</v>
      </c>
      <c r="I3775" s="14">
        <v>2</v>
      </c>
      <c r="J3775" s="15">
        <v>383245.49400000001</v>
      </c>
      <c r="K3775" s="15">
        <v>0</v>
      </c>
      <c r="L3775" s="15">
        <v>0</v>
      </c>
      <c r="M3775">
        <v>3</v>
      </c>
      <c r="N3775">
        <v>3</v>
      </c>
      <c r="O3775">
        <v>0</v>
      </c>
      <c r="P3775">
        <v>2</v>
      </c>
      <c r="R3775">
        <v>0.03</v>
      </c>
      <c r="S3775">
        <v>0</v>
      </c>
      <c r="T3775">
        <v>0</v>
      </c>
      <c r="U3775">
        <v>0</v>
      </c>
      <c r="V3775">
        <v>0</v>
      </c>
      <c r="W3775" s="13">
        <v>40302</v>
      </c>
      <c r="X3775">
        <v>337</v>
      </c>
      <c r="Y3775">
        <v>337</v>
      </c>
    </row>
    <row r="3776" spans="1:25" x14ac:dyDescent="0.25">
      <c r="A3776">
        <v>1</v>
      </c>
      <c r="B3776" t="s">
        <v>7394</v>
      </c>
      <c r="D3776" t="s">
        <v>7395</v>
      </c>
      <c r="E3776">
        <v>0</v>
      </c>
      <c r="F3776" t="s">
        <v>1945</v>
      </c>
      <c r="G3776" t="s">
        <v>29</v>
      </c>
      <c r="H3776">
        <v>36</v>
      </c>
      <c r="I3776" s="14">
        <v>12</v>
      </c>
      <c r="J3776" s="15">
        <v>68867.623000000007</v>
      </c>
      <c r="K3776" s="15">
        <v>0</v>
      </c>
      <c r="L3776" s="15">
        <v>0</v>
      </c>
      <c r="M3776">
        <v>3</v>
      </c>
      <c r="N3776">
        <v>3</v>
      </c>
      <c r="O3776">
        <v>0</v>
      </c>
      <c r="P3776">
        <v>12</v>
      </c>
      <c r="R3776">
        <v>7.7</v>
      </c>
      <c r="S3776">
        <v>4</v>
      </c>
      <c r="T3776">
        <v>0</v>
      </c>
      <c r="U3776">
        <v>4</v>
      </c>
      <c r="V3776">
        <v>0</v>
      </c>
      <c r="W3776" s="13">
        <v>45075</v>
      </c>
      <c r="X3776">
        <v>337</v>
      </c>
      <c r="Y3776">
        <v>337</v>
      </c>
    </row>
    <row r="3777" spans="1:25" x14ac:dyDescent="0.25">
      <c r="A3777">
        <v>1</v>
      </c>
      <c r="B3777" t="s">
        <v>7396</v>
      </c>
      <c r="D3777" t="s">
        <v>7397</v>
      </c>
      <c r="E3777">
        <v>0</v>
      </c>
      <c r="F3777" t="s">
        <v>1945</v>
      </c>
      <c r="G3777" t="s">
        <v>29</v>
      </c>
      <c r="H3777">
        <v>36</v>
      </c>
      <c r="I3777" s="14">
        <v>18</v>
      </c>
      <c r="J3777" s="15">
        <v>78192.456999999995</v>
      </c>
      <c r="K3777" s="15">
        <v>0</v>
      </c>
      <c r="L3777" s="15">
        <v>0</v>
      </c>
      <c r="M3777">
        <v>3</v>
      </c>
      <c r="N3777">
        <v>3</v>
      </c>
      <c r="O3777">
        <v>0</v>
      </c>
      <c r="P3777">
        <v>18</v>
      </c>
      <c r="R3777">
        <v>3.58</v>
      </c>
      <c r="S3777">
        <v>12</v>
      </c>
      <c r="T3777">
        <v>0</v>
      </c>
      <c r="U3777">
        <v>12</v>
      </c>
      <c r="V3777">
        <v>0</v>
      </c>
      <c r="W3777" s="13">
        <v>44966</v>
      </c>
      <c r="X3777">
        <v>337</v>
      </c>
      <c r="Y3777">
        <v>337</v>
      </c>
    </row>
    <row r="3778" spans="1:25" x14ac:dyDescent="0.25">
      <c r="A3778">
        <v>1</v>
      </c>
      <c r="B3778" t="s">
        <v>7398</v>
      </c>
      <c r="D3778" t="s">
        <v>7399</v>
      </c>
      <c r="E3778">
        <v>0</v>
      </c>
      <c r="F3778" t="s">
        <v>1945</v>
      </c>
      <c r="G3778" t="s">
        <v>29</v>
      </c>
      <c r="H3778">
        <v>36</v>
      </c>
      <c r="I3778" s="14">
        <v>24</v>
      </c>
      <c r="J3778" s="15">
        <v>99057.047000000006</v>
      </c>
      <c r="K3778" s="15">
        <v>0</v>
      </c>
      <c r="L3778" s="15">
        <v>0</v>
      </c>
      <c r="M3778">
        <v>3</v>
      </c>
      <c r="N3778">
        <v>3</v>
      </c>
      <c r="O3778">
        <v>0</v>
      </c>
      <c r="P3778">
        <v>24</v>
      </c>
      <c r="R3778">
        <v>8.98</v>
      </c>
      <c r="S3778">
        <v>23</v>
      </c>
      <c r="T3778">
        <v>0</v>
      </c>
      <c r="U3778">
        <v>23</v>
      </c>
      <c r="V3778">
        <v>0</v>
      </c>
      <c r="W3778" s="13">
        <v>45000</v>
      </c>
      <c r="X3778">
        <v>337</v>
      </c>
      <c r="Y3778">
        <v>337</v>
      </c>
    </row>
    <row r="3779" spans="1:25" x14ac:dyDescent="0.25">
      <c r="A3779">
        <v>1</v>
      </c>
      <c r="B3779" t="s">
        <v>7400</v>
      </c>
      <c r="D3779" t="s">
        <v>7401</v>
      </c>
      <c r="E3779">
        <v>0</v>
      </c>
      <c r="F3779" t="s">
        <v>1945</v>
      </c>
      <c r="G3779" t="s">
        <v>29</v>
      </c>
      <c r="H3779">
        <v>36</v>
      </c>
      <c r="I3779" s="14">
        <v>18</v>
      </c>
      <c r="J3779" s="15">
        <v>21318.601999999999</v>
      </c>
      <c r="K3779" s="15">
        <v>0</v>
      </c>
      <c r="L3779" s="15">
        <v>0</v>
      </c>
      <c r="M3779">
        <v>3</v>
      </c>
      <c r="N3779">
        <v>3</v>
      </c>
      <c r="O3779">
        <v>0</v>
      </c>
      <c r="P3779">
        <v>18</v>
      </c>
      <c r="R3779">
        <v>0.03</v>
      </c>
      <c r="S3779">
        <v>0</v>
      </c>
      <c r="T3779">
        <v>0</v>
      </c>
      <c r="U3779">
        <v>0</v>
      </c>
      <c r="V3779">
        <v>0</v>
      </c>
      <c r="W3779" s="13">
        <v>41552</v>
      </c>
      <c r="X3779">
        <v>337</v>
      </c>
      <c r="Y3779">
        <v>337</v>
      </c>
    </row>
    <row r="3780" spans="1:25" x14ac:dyDescent="0.25">
      <c r="A3780">
        <v>1</v>
      </c>
      <c r="B3780" t="s">
        <v>7402</v>
      </c>
      <c r="D3780" t="s">
        <v>7403</v>
      </c>
      <c r="E3780">
        <v>0</v>
      </c>
      <c r="F3780" t="s">
        <v>1945</v>
      </c>
      <c r="G3780" t="s">
        <v>29</v>
      </c>
      <c r="H3780">
        <v>36</v>
      </c>
      <c r="I3780" s="14">
        <v>40</v>
      </c>
      <c r="J3780" s="15">
        <v>53475.553999999996</v>
      </c>
      <c r="K3780" s="15">
        <v>0</v>
      </c>
      <c r="L3780" s="15">
        <v>0</v>
      </c>
      <c r="M3780">
        <v>3</v>
      </c>
      <c r="N3780">
        <v>3</v>
      </c>
      <c r="O3780">
        <v>0</v>
      </c>
      <c r="P3780">
        <v>40</v>
      </c>
      <c r="R3780">
        <v>0.06</v>
      </c>
      <c r="S3780">
        <v>0</v>
      </c>
      <c r="T3780">
        <v>0</v>
      </c>
      <c r="U3780">
        <v>0</v>
      </c>
      <c r="V3780">
        <v>0</v>
      </c>
      <c r="W3780" s="13">
        <v>44845</v>
      </c>
      <c r="X3780">
        <v>337</v>
      </c>
      <c r="Y3780">
        <v>337</v>
      </c>
    </row>
    <row r="3781" spans="1:25" x14ac:dyDescent="0.25">
      <c r="A3781">
        <v>1</v>
      </c>
      <c r="B3781" t="s">
        <v>7404</v>
      </c>
      <c r="D3781" t="s">
        <v>7405</v>
      </c>
      <c r="E3781">
        <v>0</v>
      </c>
      <c r="F3781" t="s">
        <v>1906</v>
      </c>
      <c r="G3781" t="s">
        <v>29</v>
      </c>
      <c r="H3781">
        <v>36</v>
      </c>
      <c r="I3781" s="14">
        <v>10</v>
      </c>
      <c r="J3781" s="15">
        <v>2281.7370000000001</v>
      </c>
      <c r="K3781" s="15">
        <v>0</v>
      </c>
      <c r="L3781" s="15">
        <v>0</v>
      </c>
      <c r="M3781">
        <v>3</v>
      </c>
      <c r="N3781">
        <v>3</v>
      </c>
      <c r="O3781">
        <v>0</v>
      </c>
      <c r="P3781">
        <v>10</v>
      </c>
      <c r="R3781">
        <v>0.03</v>
      </c>
      <c r="S3781">
        <v>0</v>
      </c>
      <c r="T3781">
        <v>0</v>
      </c>
      <c r="U3781">
        <v>0</v>
      </c>
      <c r="V3781">
        <v>0</v>
      </c>
      <c r="W3781" s="13">
        <v>40302</v>
      </c>
      <c r="X3781">
        <v>337</v>
      </c>
      <c r="Y3781">
        <v>337</v>
      </c>
    </row>
    <row r="3782" spans="1:25" x14ac:dyDescent="0.25">
      <c r="A3782">
        <v>1</v>
      </c>
      <c r="B3782" t="s">
        <v>7406</v>
      </c>
      <c r="D3782" t="s">
        <v>7407</v>
      </c>
      <c r="E3782">
        <v>0</v>
      </c>
      <c r="F3782" t="s">
        <v>1770</v>
      </c>
      <c r="G3782" t="s">
        <v>29</v>
      </c>
      <c r="H3782">
        <v>36</v>
      </c>
      <c r="I3782" s="14">
        <v>10</v>
      </c>
      <c r="J3782" s="15">
        <v>950.726</v>
      </c>
      <c r="K3782" s="15">
        <v>0</v>
      </c>
      <c r="L3782" s="15">
        <v>0</v>
      </c>
      <c r="M3782">
        <v>3</v>
      </c>
      <c r="N3782">
        <v>3</v>
      </c>
      <c r="O3782">
        <v>0</v>
      </c>
      <c r="P3782">
        <v>10</v>
      </c>
      <c r="R3782">
        <v>0.03</v>
      </c>
      <c r="S3782">
        <v>0</v>
      </c>
      <c r="T3782">
        <v>0</v>
      </c>
      <c r="U3782">
        <v>0</v>
      </c>
      <c r="V3782">
        <v>0</v>
      </c>
      <c r="W3782" s="13">
        <v>40302</v>
      </c>
      <c r="X3782">
        <v>337</v>
      </c>
      <c r="Y3782">
        <v>337</v>
      </c>
    </row>
    <row r="3783" spans="1:25" x14ac:dyDescent="0.25">
      <c r="A3783">
        <v>1</v>
      </c>
      <c r="B3783" t="s">
        <v>7408</v>
      </c>
      <c r="D3783" t="s">
        <v>7409</v>
      </c>
      <c r="E3783">
        <v>0</v>
      </c>
      <c r="F3783" t="s">
        <v>1719</v>
      </c>
      <c r="G3783" t="s">
        <v>29</v>
      </c>
      <c r="H3783">
        <v>36</v>
      </c>
      <c r="I3783" s="14">
        <v>40</v>
      </c>
      <c r="J3783" s="15">
        <v>5000</v>
      </c>
      <c r="K3783" s="15">
        <v>0</v>
      </c>
      <c r="L3783" s="15">
        <v>0</v>
      </c>
      <c r="M3783">
        <v>3</v>
      </c>
      <c r="N3783">
        <v>3</v>
      </c>
      <c r="O3783">
        <v>0</v>
      </c>
      <c r="P3783">
        <v>40</v>
      </c>
      <c r="R3783">
        <v>0.03</v>
      </c>
      <c r="S3783">
        <v>0</v>
      </c>
      <c r="T3783">
        <v>0</v>
      </c>
      <c r="U3783">
        <v>0</v>
      </c>
      <c r="V3783">
        <v>0</v>
      </c>
      <c r="W3783" s="13">
        <v>43144</v>
      </c>
      <c r="X3783">
        <v>11</v>
      </c>
    </row>
    <row r="3784" spans="1:25" x14ac:dyDescent="0.25">
      <c r="A3784">
        <v>1</v>
      </c>
      <c r="B3784" t="s">
        <v>7410</v>
      </c>
      <c r="D3784" t="s">
        <v>7411</v>
      </c>
      <c r="E3784">
        <v>0</v>
      </c>
      <c r="F3784" t="s">
        <v>1719</v>
      </c>
      <c r="G3784" t="s">
        <v>29</v>
      </c>
      <c r="H3784">
        <v>36</v>
      </c>
      <c r="I3784" s="14">
        <v>1</v>
      </c>
      <c r="J3784" s="15">
        <v>445981.25</v>
      </c>
      <c r="K3784" s="15">
        <v>0</v>
      </c>
      <c r="L3784" s="15">
        <v>0</v>
      </c>
      <c r="M3784">
        <v>3</v>
      </c>
      <c r="N3784">
        <v>3</v>
      </c>
      <c r="O3784">
        <v>0</v>
      </c>
      <c r="P3784">
        <v>1</v>
      </c>
      <c r="R3784">
        <v>0.03</v>
      </c>
      <c r="S3784">
        <v>0</v>
      </c>
      <c r="T3784">
        <v>0</v>
      </c>
      <c r="U3784">
        <v>0</v>
      </c>
      <c r="V3784">
        <v>0</v>
      </c>
      <c r="W3784" s="13">
        <v>42817</v>
      </c>
      <c r="X3784">
        <v>267</v>
      </c>
    </row>
    <row r="3785" spans="1:25" x14ac:dyDescent="0.25">
      <c r="A3785">
        <v>1</v>
      </c>
      <c r="B3785" t="s">
        <v>7412</v>
      </c>
      <c r="D3785" t="s">
        <v>7413</v>
      </c>
      <c r="E3785">
        <v>0</v>
      </c>
      <c r="F3785" t="s">
        <v>4937</v>
      </c>
      <c r="G3785" t="s">
        <v>29</v>
      </c>
      <c r="H3785">
        <v>36</v>
      </c>
      <c r="I3785" s="14">
        <v>1</v>
      </c>
      <c r="J3785" s="15">
        <v>270513</v>
      </c>
      <c r="K3785" s="15">
        <v>0</v>
      </c>
      <c r="L3785" s="15">
        <v>0</v>
      </c>
      <c r="M3785">
        <v>3</v>
      </c>
      <c r="N3785">
        <v>3</v>
      </c>
      <c r="O3785">
        <v>0</v>
      </c>
      <c r="P3785">
        <v>1</v>
      </c>
      <c r="Q3785" t="s">
        <v>30</v>
      </c>
      <c r="R3785">
        <v>0.03</v>
      </c>
      <c r="S3785">
        <v>0</v>
      </c>
      <c r="T3785">
        <v>0</v>
      </c>
      <c r="U3785">
        <v>0</v>
      </c>
      <c r="V3785">
        <v>0</v>
      </c>
      <c r="W3785" s="13">
        <v>42889</v>
      </c>
      <c r="X3785" t="s">
        <v>4080</v>
      </c>
      <c r="Y3785" t="s">
        <v>4080</v>
      </c>
    </row>
    <row r="3786" spans="1:25" x14ac:dyDescent="0.25">
      <c r="A3786">
        <v>1</v>
      </c>
      <c r="B3786" t="s">
        <v>7414</v>
      </c>
      <c r="D3786" t="s">
        <v>7415</v>
      </c>
      <c r="E3786">
        <v>0</v>
      </c>
      <c r="F3786" t="s">
        <v>1725</v>
      </c>
      <c r="G3786" t="s">
        <v>29</v>
      </c>
      <c r="H3786">
        <v>36</v>
      </c>
      <c r="I3786" s="14">
        <v>1</v>
      </c>
      <c r="J3786" s="15">
        <v>244377</v>
      </c>
      <c r="K3786" s="15">
        <v>0</v>
      </c>
      <c r="L3786" s="15">
        <v>0</v>
      </c>
      <c r="M3786">
        <v>3</v>
      </c>
      <c r="N3786">
        <v>3</v>
      </c>
      <c r="O3786">
        <v>0</v>
      </c>
      <c r="P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X3786">
        <v>339</v>
      </c>
      <c r="Y3786">
        <v>339</v>
      </c>
    </row>
    <row r="3787" spans="1:25" x14ac:dyDescent="0.25">
      <c r="A3787">
        <v>1</v>
      </c>
      <c r="B3787" t="s">
        <v>7416</v>
      </c>
      <c r="D3787" t="s">
        <v>7417</v>
      </c>
      <c r="E3787">
        <v>0</v>
      </c>
      <c r="F3787" t="s">
        <v>1859</v>
      </c>
      <c r="G3787" t="s">
        <v>29</v>
      </c>
      <c r="H3787">
        <v>36</v>
      </c>
      <c r="I3787" s="14">
        <v>1</v>
      </c>
      <c r="J3787" s="15">
        <v>1003492.5</v>
      </c>
      <c r="K3787" s="15">
        <v>0</v>
      </c>
      <c r="L3787" s="15">
        <v>0</v>
      </c>
      <c r="M3787">
        <v>3</v>
      </c>
      <c r="N3787">
        <v>3</v>
      </c>
      <c r="O3787">
        <v>0</v>
      </c>
      <c r="P3787">
        <v>1</v>
      </c>
      <c r="Q3787" t="s">
        <v>30</v>
      </c>
      <c r="R3787">
        <v>0.03</v>
      </c>
      <c r="S3787">
        <v>0</v>
      </c>
      <c r="T3787">
        <v>0</v>
      </c>
      <c r="U3787">
        <v>0</v>
      </c>
      <c r="V3787">
        <v>0</v>
      </c>
      <c r="W3787" s="13">
        <v>40302</v>
      </c>
      <c r="X3787" t="s">
        <v>4080</v>
      </c>
      <c r="Y3787" t="s">
        <v>4080</v>
      </c>
    </row>
    <row r="3788" spans="1:25" x14ac:dyDescent="0.25">
      <c r="A3788">
        <v>1</v>
      </c>
      <c r="B3788" t="s">
        <v>7418</v>
      </c>
      <c r="D3788" t="s">
        <v>7419</v>
      </c>
      <c r="E3788">
        <v>0</v>
      </c>
      <c r="F3788" t="s">
        <v>1770</v>
      </c>
      <c r="G3788" t="s">
        <v>29</v>
      </c>
      <c r="H3788">
        <v>36</v>
      </c>
      <c r="I3788" s="14">
        <v>1</v>
      </c>
      <c r="J3788" s="15">
        <v>2354723.2170000002</v>
      </c>
      <c r="K3788" s="15">
        <v>0</v>
      </c>
      <c r="L3788" s="15">
        <v>0</v>
      </c>
      <c r="M3788">
        <v>3</v>
      </c>
      <c r="N3788">
        <v>3</v>
      </c>
      <c r="O3788">
        <v>0</v>
      </c>
      <c r="P3788">
        <v>1</v>
      </c>
      <c r="R3788">
        <v>0.03</v>
      </c>
      <c r="S3788">
        <v>0</v>
      </c>
      <c r="T3788">
        <v>0</v>
      </c>
      <c r="U3788">
        <v>0</v>
      </c>
      <c r="V3788">
        <v>0</v>
      </c>
      <c r="W3788" s="13">
        <v>43309</v>
      </c>
      <c r="X3788">
        <v>341</v>
      </c>
      <c r="Y3788">
        <v>341</v>
      </c>
    </row>
    <row r="3789" spans="1:25" x14ac:dyDescent="0.25">
      <c r="A3789">
        <v>1</v>
      </c>
      <c r="B3789" t="s">
        <v>7420</v>
      </c>
      <c r="D3789" t="s">
        <v>7421</v>
      </c>
      <c r="E3789">
        <v>0</v>
      </c>
      <c r="F3789" t="s">
        <v>1770</v>
      </c>
      <c r="G3789" t="s">
        <v>29</v>
      </c>
      <c r="H3789">
        <v>36</v>
      </c>
      <c r="I3789" s="14">
        <v>1</v>
      </c>
      <c r="J3789" s="15">
        <v>2363432.148</v>
      </c>
      <c r="K3789" s="15">
        <v>0</v>
      </c>
      <c r="L3789" s="15">
        <v>0</v>
      </c>
      <c r="M3789">
        <v>3</v>
      </c>
      <c r="N3789">
        <v>3</v>
      </c>
      <c r="O3789">
        <v>0</v>
      </c>
      <c r="P3789">
        <v>1</v>
      </c>
      <c r="R3789">
        <v>0.03</v>
      </c>
      <c r="S3789">
        <v>0</v>
      </c>
      <c r="T3789">
        <v>0</v>
      </c>
      <c r="U3789">
        <v>0</v>
      </c>
      <c r="V3789">
        <v>0</v>
      </c>
      <c r="W3789" s="13">
        <v>43104</v>
      </c>
      <c r="X3789">
        <v>341</v>
      </c>
      <c r="Y3789">
        <v>341</v>
      </c>
    </row>
    <row r="3790" spans="1:25" x14ac:dyDescent="0.25">
      <c r="A3790">
        <v>1</v>
      </c>
      <c r="B3790" t="s">
        <v>7422</v>
      </c>
      <c r="D3790" t="s">
        <v>7423</v>
      </c>
      <c r="E3790">
        <v>0</v>
      </c>
      <c r="F3790" t="s">
        <v>4937</v>
      </c>
      <c r="G3790" t="s">
        <v>29</v>
      </c>
      <c r="H3790">
        <v>36</v>
      </c>
      <c r="I3790" s="14">
        <v>1</v>
      </c>
      <c r="J3790" s="15">
        <v>503500</v>
      </c>
      <c r="K3790" s="15">
        <v>0</v>
      </c>
      <c r="L3790" s="15">
        <v>0</v>
      </c>
      <c r="M3790">
        <v>3</v>
      </c>
      <c r="N3790">
        <v>3</v>
      </c>
      <c r="O3790">
        <v>0</v>
      </c>
      <c r="P3790">
        <v>1</v>
      </c>
      <c r="Q3790" t="s">
        <v>30</v>
      </c>
      <c r="R3790">
        <v>0.03</v>
      </c>
      <c r="S3790">
        <v>0</v>
      </c>
      <c r="T3790">
        <v>0</v>
      </c>
      <c r="U3790">
        <v>0</v>
      </c>
      <c r="V3790">
        <v>0</v>
      </c>
      <c r="W3790" s="13">
        <v>39581</v>
      </c>
      <c r="X3790" t="s">
        <v>4080</v>
      </c>
      <c r="Y3790" t="s">
        <v>4080</v>
      </c>
    </row>
    <row r="3791" spans="1:25" x14ac:dyDescent="0.25">
      <c r="A3791">
        <v>1</v>
      </c>
      <c r="B3791" t="s">
        <v>7424</v>
      </c>
      <c r="D3791" t="s">
        <v>7425</v>
      </c>
      <c r="E3791">
        <v>0</v>
      </c>
      <c r="F3791" t="s">
        <v>1719</v>
      </c>
      <c r="G3791" t="s">
        <v>29</v>
      </c>
      <c r="H3791">
        <v>36</v>
      </c>
      <c r="I3791" s="14">
        <v>6</v>
      </c>
      <c r="J3791" s="15">
        <v>18090</v>
      </c>
      <c r="K3791" s="15">
        <v>0</v>
      </c>
      <c r="L3791" s="15">
        <v>0</v>
      </c>
      <c r="M3791">
        <v>3</v>
      </c>
      <c r="N3791">
        <v>3</v>
      </c>
      <c r="O3791">
        <v>0</v>
      </c>
      <c r="P3791">
        <v>6</v>
      </c>
      <c r="Q3791" t="s">
        <v>30</v>
      </c>
      <c r="R3791">
        <v>0.03</v>
      </c>
      <c r="S3791">
        <v>0</v>
      </c>
      <c r="T3791">
        <v>0</v>
      </c>
      <c r="U3791">
        <v>0</v>
      </c>
      <c r="V3791">
        <v>0</v>
      </c>
      <c r="W3791" s="13">
        <v>40302</v>
      </c>
      <c r="X3791" t="s">
        <v>4080</v>
      </c>
      <c r="Y3791" t="s">
        <v>4080</v>
      </c>
    </row>
    <row r="3792" spans="1:25" x14ac:dyDescent="0.25">
      <c r="A3792">
        <v>1</v>
      </c>
      <c r="B3792" t="s">
        <v>7426</v>
      </c>
      <c r="D3792" t="s">
        <v>7427</v>
      </c>
      <c r="E3792">
        <v>0</v>
      </c>
      <c r="F3792" t="s">
        <v>1719</v>
      </c>
      <c r="G3792" t="s">
        <v>29</v>
      </c>
      <c r="H3792">
        <v>36</v>
      </c>
      <c r="I3792" s="14">
        <v>1</v>
      </c>
      <c r="J3792" s="15">
        <v>2151771.642</v>
      </c>
      <c r="K3792" s="15">
        <v>0</v>
      </c>
      <c r="L3792" s="15">
        <v>0</v>
      </c>
      <c r="M3792">
        <v>3</v>
      </c>
      <c r="N3792">
        <v>3</v>
      </c>
      <c r="O3792">
        <v>0</v>
      </c>
      <c r="P3792">
        <v>1</v>
      </c>
      <c r="R3792">
        <v>0.03</v>
      </c>
      <c r="S3792">
        <v>0</v>
      </c>
      <c r="T3792">
        <v>0</v>
      </c>
      <c r="U3792">
        <v>0</v>
      </c>
      <c r="V3792">
        <v>0</v>
      </c>
      <c r="W3792" s="13">
        <v>40302</v>
      </c>
    </row>
    <row r="3793" spans="1:24" x14ac:dyDescent="0.25">
      <c r="A3793">
        <v>1</v>
      </c>
      <c r="B3793" t="s">
        <v>7428</v>
      </c>
      <c r="D3793" t="s">
        <v>7429</v>
      </c>
      <c r="E3793">
        <v>0</v>
      </c>
      <c r="F3793" t="s">
        <v>1719</v>
      </c>
      <c r="G3793" t="s">
        <v>29</v>
      </c>
      <c r="H3793">
        <v>36</v>
      </c>
      <c r="I3793" s="14">
        <v>1</v>
      </c>
      <c r="J3793" s="15">
        <v>2151757.1090000002</v>
      </c>
      <c r="K3793" s="15">
        <v>0</v>
      </c>
      <c r="L3793" s="15">
        <v>0</v>
      </c>
      <c r="M3793">
        <v>3</v>
      </c>
      <c r="N3793">
        <v>3</v>
      </c>
      <c r="O3793">
        <v>0</v>
      </c>
      <c r="P3793">
        <v>1</v>
      </c>
      <c r="R3793">
        <v>0.03</v>
      </c>
      <c r="S3793">
        <v>0</v>
      </c>
      <c r="T3793">
        <v>0</v>
      </c>
      <c r="U3793">
        <v>0</v>
      </c>
      <c r="V3793">
        <v>0</v>
      </c>
      <c r="W3793" s="13">
        <v>40302</v>
      </c>
    </row>
    <row r="3794" spans="1:24" x14ac:dyDescent="0.25">
      <c r="A3794">
        <v>1</v>
      </c>
      <c r="B3794" t="s">
        <v>7430</v>
      </c>
      <c r="D3794" t="s">
        <v>7431</v>
      </c>
      <c r="E3794">
        <v>0</v>
      </c>
      <c r="F3794" t="s">
        <v>1725</v>
      </c>
      <c r="G3794" t="s">
        <v>29</v>
      </c>
      <c r="H3794">
        <v>36</v>
      </c>
      <c r="I3794" s="14">
        <v>1</v>
      </c>
      <c r="J3794" s="15">
        <v>14592.48</v>
      </c>
      <c r="K3794" s="15">
        <v>0</v>
      </c>
      <c r="L3794" s="15">
        <v>0</v>
      </c>
      <c r="M3794">
        <v>3</v>
      </c>
      <c r="N3794">
        <v>3</v>
      </c>
      <c r="O3794">
        <v>0</v>
      </c>
      <c r="P3794">
        <v>1</v>
      </c>
      <c r="R3794">
        <v>0.03</v>
      </c>
      <c r="S3794">
        <v>0</v>
      </c>
      <c r="T3794">
        <v>0</v>
      </c>
      <c r="U3794">
        <v>0</v>
      </c>
      <c r="V3794">
        <v>0</v>
      </c>
      <c r="W3794" s="13">
        <v>41461</v>
      </c>
    </row>
    <row r="3795" spans="1:24" x14ac:dyDescent="0.25">
      <c r="A3795">
        <v>1</v>
      </c>
      <c r="B3795" t="s">
        <v>7432</v>
      </c>
      <c r="D3795" t="s">
        <v>7433</v>
      </c>
      <c r="E3795">
        <v>0</v>
      </c>
      <c r="F3795" t="s">
        <v>3349</v>
      </c>
      <c r="G3795" t="s">
        <v>716</v>
      </c>
      <c r="H3795">
        <v>36</v>
      </c>
      <c r="I3795" s="14">
        <v>8</v>
      </c>
      <c r="J3795" s="15">
        <v>18462.5</v>
      </c>
      <c r="K3795" s="15">
        <v>0</v>
      </c>
      <c r="L3795" s="15">
        <v>0</v>
      </c>
      <c r="M3795">
        <v>3</v>
      </c>
      <c r="N3795">
        <v>3</v>
      </c>
      <c r="O3795">
        <v>0</v>
      </c>
      <c r="P3795">
        <v>8</v>
      </c>
      <c r="R3795">
        <v>0.03</v>
      </c>
      <c r="S3795">
        <v>0</v>
      </c>
      <c r="T3795">
        <v>0</v>
      </c>
      <c r="U3795">
        <v>0</v>
      </c>
      <c r="V3795">
        <v>0</v>
      </c>
      <c r="W3795" s="13">
        <v>44659</v>
      </c>
      <c r="X3795">
        <v>1096</v>
      </c>
    </row>
    <row r="3796" spans="1:24" x14ac:dyDescent="0.25">
      <c r="A3796">
        <v>1</v>
      </c>
      <c r="B3796" t="s">
        <v>7434</v>
      </c>
      <c r="D3796" t="s">
        <v>7435</v>
      </c>
      <c r="E3796">
        <v>0</v>
      </c>
      <c r="F3796" t="s">
        <v>3349</v>
      </c>
      <c r="G3796" t="s">
        <v>716</v>
      </c>
      <c r="H3796">
        <v>36</v>
      </c>
      <c r="I3796" s="14">
        <v>3</v>
      </c>
      <c r="J3796" s="15">
        <v>25000</v>
      </c>
      <c r="K3796" s="15">
        <v>0</v>
      </c>
      <c r="L3796" s="15">
        <v>0</v>
      </c>
      <c r="M3796">
        <v>3</v>
      </c>
      <c r="N3796">
        <v>3</v>
      </c>
      <c r="O3796">
        <v>0</v>
      </c>
      <c r="P3796">
        <v>3</v>
      </c>
      <c r="R3796">
        <v>0.03</v>
      </c>
      <c r="S3796">
        <v>0</v>
      </c>
      <c r="T3796">
        <v>0</v>
      </c>
      <c r="U3796">
        <v>0</v>
      </c>
      <c r="V3796">
        <v>0</v>
      </c>
      <c r="W3796" s="13">
        <v>43064</v>
      </c>
      <c r="X3796">
        <v>1429</v>
      </c>
    </row>
    <row r="3797" spans="1:24" x14ac:dyDescent="0.25">
      <c r="A3797">
        <v>1</v>
      </c>
      <c r="B3797" t="s">
        <v>7436</v>
      </c>
      <c r="D3797" t="s">
        <v>7437</v>
      </c>
      <c r="E3797">
        <v>0</v>
      </c>
      <c r="F3797" t="s">
        <v>1859</v>
      </c>
      <c r="G3797" t="s">
        <v>29</v>
      </c>
      <c r="H3797">
        <v>36</v>
      </c>
      <c r="I3797" s="14">
        <v>1</v>
      </c>
      <c r="J3797" s="15">
        <v>80400</v>
      </c>
      <c r="K3797" s="15">
        <v>0</v>
      </c>
      <c r="L3797" s="15">
        <v>0</v>
      </c>
      <c r="M3797">
        <v>3</v>
      </c>
      <c r="N3797">
        <v>3</v>
      </c>
      <c r="O3797">
        <v>0</v>
      </c>
      <c r="P3797">
        <v>1</v>
      </c>
      <c r="R3797">
        <v>0.03</v>
      </c>
      <c r="S3797">
        <v>0</v>
      </c>
      <c r="T3797">
        <v>0</v>
      </c>
      <c r="U3797">
        <v>0</v>
      </c>
      <c r="V3797">
        <v>0</v>
      </c>
      <c r="W3797" s="13">
        <v>40302</v>
      </c>
    </row>
    <row r="3798" spans="1:24" x14ac:dyDescent="0.25">
      <c r="A3798">
        <v>1</v>
      </c>
      <c r="B3798" t="s">
        <v>7438</v>
      </c>
      <c r="D3798" t="s">
        <v>7439</v>
      </c>
      <c r="E3798">
        <v>0</v>
      </c>
      <c r="F3798" t="s">
        <v>1859</v>
      </c>
      <c r="G3798" t="s">
        <v>29</v>
      </c>
      <c r="H3798">
        <v>36</v>
      </c>
      <c r="I3798" s="14">
        <v>1</v>
      </c>
      <c r="J3798" s="15">
        <v>60300</v>
      </c>
      <c r="K3798" s="15">
        <v>0</v>
      </c>
      <c r="L3798" s="15">
        <v>0</v>
      </c>
      <c r="M3798">
        <v>3</v>
      </c>
      <c r="N3798">
        <v>3</v>
      </c>
      <c r="O3798">
        <v>0</v>
      </c>
      <c r="P3798">
        <v>1</v>
      </c>
      <c r="R3798">
        <v>0.03</v>
      </c>
      <c r="S3798">
        <v>0</v>
      </c>
      <c r="T3798">
        <v>0</v>
      </c>
      <c r="U3798">
        <v>0</v>
      </c>
      <c r="V3798">
        <v>0</v>
      </c>
      <c r="W3798" s="13">
        <v>40302</v>
      </c>
    </row>
    <row r="3799" spans="1:24" x14ac:dyDescent="0.25">
      <c r="A3799">
        <v>1</v>
      </c>
      <c r="B3799" t="s">
        <v>7440</v>
      </c>
      <c r="D3799" t="s">
        <v>7441</v>
      </c>
      <c r="E3799">
        <v>0</v>
      </c>
      <c r="F3799" t="s">
        <v>1719</v>
      </c>
      <c r="G3799" t="s">
        <v>29</v>
      </c>
      <c r="H3799">
        <v>36</v>
      </c>
      <c r="I3799" s="14">
        <v>15</v>
      </c>
      <c r="J3799" s="15">
        <v>1783.4179999999999</v>
      </c>
      <c r="K3799" s="15">
        <v>0</v>
      </c>
      <c r="L3799" s="15">
        <v>0</v>
      </c>
      <c r="M3799">
        <v>3</v>
      </c>
      <c r="N3799">
        <v>3</v>
      </c>
      <c r="O3799">
        <v>0</v>
      </c>
      <c r="P3799">
        <v>15</v>
      </c>
      <c r="R3799">
        <v>0.03</v>
      </c>
      <c r="S3799">
        <v>0</v>
      </c>
      <c r="T3799">
        <v>0</v>
      </c>
      <c r="U3799">
        <v>0</v>
      </c>
      <c r="V3799">
        <v>0</v>
      </c>
      <c r="W3799" s="13">
        <v>43599</v>
      </c>
    </row>
    <row r="3800" spans="1:24" x14ac:dyDescent="0.25">
      <c r="A3800">
        <v>1</v>
      </c>
      <c r="B3800" t="s">
        <v>7442</v>
      </c>
      <c r="D3800" t="s">
        <v>7443</v>
      </c>
      <c r="E3800">
        <v>0</v>
      </c>
      <c r="F3800" t="s">
        <v>1725</v>
      </c>
      <c r="G3800" t="s">
        <v>29</v>
      </c>
      <c r="H3800">
        <v>36</v>
      </c>
      <c r="I3800" s="14">
        <v>26</v>
      </c>
      <c r="J3800" s="15">
        <v>1490.79</v>
      </c>
      <c r="K3800" s="15">
        <v>0</v>
      </c>
      <c r="L3800" s="15">
        <v>0</v>
      </c>
      <c r="M3800">
        <v>3</v>
      </c>
      <c r="N3800">
        <v>3</v>
      </c>
      <c r="O3800">
        <v>0</v>
      </c>
      <c r="P3800">
        <v>26</v>
      </c>
      <c r="R3800">
        <v>1.85</v>
      </c>
      <c r="S3800">
        <v>1</v>
      </c>
      <c r="T3800">
        <v>0</v>
      </c>
      <c r="U3800">
        <v>1</v>
      </c>
      <c r="V3800">
        <v>0</v>
      </c>
      <c r="W3800" s="13">
        <v>45050</v>
      </c>
    </row>
    <row r="3801" spans="1:24" x14ac:dyDescent="0.25">
      <c r="A3801">
        <v>1</v>
      </c>
      <c r="B3801" t="s">
        <v>7444</v>
      </c>
      <c r="D3801" t="s">
        <v>7445</v>
      </c>
      <c r="E3801">
        <v>0</v>
      </c>
      <c r="F3801" t="s">
        <v>2094</v>
      </c>
      <c r="G3801" t="s">
        <v>29</v>
      </c>
      <c r="H3801">
        <v>36</v>
      </c>
      <c r="I3801" s="14">
        <v>3</v>
      </c>
      <c r="J3801" s="15">
        <v>160000</v>
      </c>
      <c r="K3801" s="15">
        <v>0</v>
      </c>
      <c r="L3801" s="15">
        <v>0</v>
      </c>
      <c r="M3801">
        <v>3</v>
      </c>
      <c r="N3801">
        <v>3</v>
      </c>
      <c r="O3801">
        <v>0</v>
      </c>
      <c r="P3801">
        <v>3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4" x14ac:dyDescent="0.25">
      <c r="A3802">
        <v>1</v>
      </c>
      <c r="B3802" t="s">
        <v>7446</v>
      </c>
      <c r="D3802" t="s">
        <v>7447</v>
      </c>
      <c r="E3802">
        <v>10</v>
      </c>
      <c r="F3802" t="s">
        <v>1882</v>
      </c>
      <c r="G3802" t="s">
        <v>29</v>
      </c>
      <c r="H3802">
        <v>36</v>
      </c>
      <c r="I3802" s="14">
        <v>2</v>
      </c>
      <c r="J3802" s="15">
        <v>3803.5540000000001</v>
      </c>
      <c r="K3802" s="15">
        <v>0</v>
      </c>
      <c r="L3802" s="15">
        <v>0</v>
      </c>
      <c r="M3802">
        <v>3</v>
      </c>
      <c r="N3802">
        <v>3</v>
      </c>
      <c r="O3802">
        <v>0</v>
      </c>
      <c r="P3802">
        <v>12</v>
      </c>
      <c r="R3802">
        <v>0.53</v>
      </c>
      <c r="S3802">
        <v>2</v>
      </c>
      <c r="T3802">
        <v>0</v>
      </c>
      <c r="U3802">
        <v>2</v>
      </c>
      <c r="V3802">
        <v>0</v>
      </c>
      <c r="W3802" s="13">
        <v>44982</v>
      </c>
      <c r="X3802">
        <v>1809</v>
      </c>
    </row>
    <row r="3803" spans="1:24" x14ac:dyDescent="0.25">
      <c r="A3803">
        <v>1</v>
      </c>
      <c r="B3803" t="s">
        <v>7448</v>
      </c>
      <c r="D3803" t="s">
        <v>7449</v>
      </c>
      <c r="E3803">
        <v>0</v>
      </c>
      <c r="F3803" t="s">
        <v>1882</v>
      </c>
      <c r="G3803" t="s">
        <v>29</v>
      </c>
      <c r="H3803">
        <v>36</v>
      </c>
      <c r="I3803" s="14">
        <v>7</v>
      </c>
      <c r="J3803" s="15">
        <v>8573.2759999999998</v>
      </c>
      <c r="K3803" s="15">
        <v>0</v>
      </c>
      <c r="L3803" s="15">
        <v>0</v>
      </c>
      <c r="M3803">
        <v>3</v>
      </c>
      <c r="N3803">
        <v>3</v>
      </c>
      <c r="O3803">
        <v>0</v>
      </c>
      <c r="P3803">
        <v>7</v>
      </c>
      <c r="R3803">
        <v>0.75</v>
      </c>
      <c r="S3803">
        <v>3</v>
      </c>
      <c r="T3803">
        <v>0</v>
      </c>
      <c r="U3803">
        <v>3</v>
      </c>
      <c r="V3803">
        <v>0</v>
      </c>
      <c r="W3803" s="13">
        <v>44975</v>
      </c>
      <c r="X3803">
        <v>733</v>
      </c>
    </row>
    <row r="3804" spans="1:24" x14ac:dyDescent="0.25">
      <c r="A3804">
        <v>1</v>
      </c>
      <c r="B3804" t="s">
        <v>7450</v>
      </c>
      <c r="D3804" t="s">
        <v>7451</v>
      </c>
      <c r="E3804">
        <v>0</v>
      </c>
      <c r="F3804" t="s">
        <v>1882</v>
      </c>
      <c r="G3804" t="s">
        <v>29</v>
      </c>
      <c r="H3804">
        <v>36</v>
      </c>
      <c r="I3804" s="14">
        <v>3</v>
      </c>
      <c r="J3804" s="15">
        <v>4748.625</v>
      </c>
      <c r="K3804" s="15">
        <v>0</v>
      </c>
      <c r="L3804" s="15">
        <v>0</v>
      </c>
      <c r="M3804">
        <v>3</v>
      </c>
      <c r="N3804">
        <v>3</v>
      </c>
      <c r="O3804">
        <v>0</v>
      </c>
      <c r="P3804">
        <v>3</v>
      </c>
      <c r="R3804">
        <v>0.03</v>
      </c>
      <c r="S3804">
        <v>0</v>
      </c>
      <c r="T3804">
        <v>0</v>
      </c>
      <c r="U3804">
        <v>0</v>
      </c>
      <c r="V3804">
        <v>0</v>
      </c>
      <c r="W3804" s="13">
        <v>44712</v>
      </c>
    </row>
    <row r="3805" spans="1:24" x14ac:dyDescent="0.25">
      <c r="A3805">
        <v>1</v>
      </c>
      <c r="B3805" t="s">
        <v>7452</v>
      </c>
      <c r="D3805" t="s">
        <v>7453</v>
      </c>
      <c r="E3805">
        <v>0</v>
      </c>
      <c r="F3805" t="s">
        <v>1882</v>
      </c>
      <c r="G3805" t="s">
        <v>29</v>
      </c>
      <c r="H3805">
        <v>36</v>
      </c>
      <c r="I3805" s="14">
        <v>5</v>
      </c>
      <c r="J3805" s="15">
        <v>10800</v>
      </c>
      <c r="K3805" s="15">
        <v>0</v>
      </c>
      <c r="L3805" s="15">
        <v>0</v>
      </c>
      <c r="M3805">
        <v>3</v>
      </c>
      <c r="N3805">
        <v>3</v>
      </c>
      <c r="O3805">
        <v>0</v>
      </c>
      <c r="P3805">
        <v>5</v>
      </c>
      <c r="R3805">
        <v>4.47</v>
      </c>
      <c r="S3805">
        <v>13</v>
      </c>
      <c r="T3805">
        <v>0</v>
      </c>
      <c r="U3805">
        <v>13</v>
      </c>
      <c r="V3805">
        <v>0</v>
      </c>
      <c r="W3805" s="13">
        <v>45033</v>
      </c>
      <c r="X3805">
        <v>733</v>
      </c>
    </row>
    <row r="3806" spans="1:24" x14ac:dyDescent="0.25">
      <c r="A3806">
        <v>1</v>
      </c>
      <c r="B3806" t="s">
        <v>7454</v>
      </c>
      <c r="D3806" t="s">
        <v>7455</v>
      </c>
      <c r="E3806">
        <v>0</v>
      </c>
      <c r="F3806" t="s">
        <v>1882</v>
      </c>
      <c r="G3806" t="s">
        <v>29</v>
      </c>
      <c r="H3806">
        <v>36</v>
      </c>
      <c r="I3806" s="14">
        <v>5</v>
      </c>
      <c r="J3806" s="15">
        <v>13800</v>
      </c>
      <c r="K3806" s="15">
        <v>0</v>
      </c>
      <c r="L3806" s="15">
        <v>0</v>
      </c>
      <c r="M3806">
        <v>3</v>
      </c>
      <c r="N3806">
        <v>3</v>
      </c>
      <c r="O3806">
        <v>0</v>
      </c>
      <c r="P3806">
        <v>5</v>
      </c>
      <c r="R3806">
        <v>4.3</v>
      </c>
      <c r="S3806">
        <v>7</v>
      </c>
      <c r="T3806">
        <v>0</v>
      </c>
      <c r="U3806">
        <v>7</v>
      </c>
      <c r="V3806">
        <v>0</v>
      </c>
      <c r="W3806" s="13">
        <v>45043</v>
      </c>
      <c r="X3806">
        <v>1809</v>
      </c>
    </row>
    <row r="3807" spans="1:24" x14ac:dyDescent="0.25">
      <c r="A3807">
        <v>1</v>
      </c>
      <c r="B3807" t="s">
        <v>7456</v>
      </c>
      <c r="D3807" t="s">
        <v>7457</v>
      </c>
      <c r="E3807">
        <v>0</v>
      </c>
      <c r="F3807" t="s">
        <v>1882</v>
      </c>
      <c r="G3807" t="s">
        <v>29</v>
      </c>
      <c r="H3807">
        <v>36</v>
      </c>
      <c r="I3807" s="14">
        <v>4</v>
      </c>
      <c r="J3807" s="15">
        <v>6105.375</v>
      </c>
      <c r="K3807" s="15">
        <v>0</v>
      </c>
      <c r="L3807" s="15">
        <v>0</v>
      </c>
      <c r="M3807">
        <v>3</v>
      </c>
      <c r="N3807">
        <v>3</v>
      </c>
      <c r="O3807">
        <v>0</v>
      </c>
      <c r="P3807">
        <v>4</v>
      </c>
      <c r="R3807">
        <v>0.26</v>
      </c>
      <c r="S3807">
        <v>1</v>
      </c>
      <c r="T3807">
        <v>0</v>
      </c>
      <c r="U3807">
        <v>1</v>
      </c>
      <c r="V3807">
        <v>0</v>
      </c>
      <c r="W3807" s="13">
        <v>44960</v>
      </c>
    </row>
    <row r="3808" spans="1:24" x14ac:dyDescent="0.25">
      <c r="A3808">
        <v>1</v>
      </c>
      <c r="B3808" t="s">
        <v>7458</v>
      </c>
      <c r="D3808" t="s">
        <v>7459</v>
      </c>
      <c r="E3808">
        <v>0</v>
      </c>
      <c r="F3808" t="s">
        <v>1882</v>
      </c>
      <c r="G3808" t="s">
        <v>29</v>
      </c>
      <c r="H3808">
        <v>36</v>
      </c>
      <c r="I3808" s="14">
        <v>9</v>
      </c>
      <c r="J3808" s="15">
        <v>8657.625</v>
      </c>
      <c r="K3808" s="15">
        <v>0</v>
      </c>
      <c r="L3808" s="15">
        <v>0</v>
      </c>
      <c r="M3808">
        <v>3</v>
      </c>
      <c r="N3808">
        <v>3</v>
      </c>
      <c r="O3808">
        <v>0</v>
      </c>
      <c r="P3808">
        <v>9</v>
      </c>
      <c r="R3808">
        <v>0.03</v>
      </c>
      <c r="S3808">
        <v>0</v>
      </c>
      <c r="T3808">
        <v>0</v>
      </c>
      <c r="U3808">
        <v>0</v>
      </c>
      <c r="V3808">
        <v>0</v>
      </c>
      <c r="W3808" s="13">
        <v>43102</v>
      </c>
    </row>
    <row r="3809" spans="1:24" x14ac:dyDescent="0.25">
      <c r="A3809">
        <v>1</v>
      </c>
      <c r="B3809" t="s">
        <v>7460</v>
      </c>
      <c r="D3809" t="s">
        <v>7461</v>
      </c>
      <c r="E3809">
        <v>0</v>
      </c>
      <c r="F3809" t="s">
        <v>1882</v>
      </c>
      <c r="G3809" t="s">
        <v>29</v>
      </c>
      <c r="H3809">
        <v>36</v>
      </c>
      <c r="I3809" s="14">
        <v>7</v>
      </c>
      <c r="J3809" s="15">
        <v>6497.3249999999998</v>
      </c>
      <c r="K3809" s="15">
        <v>0</v>
      </c>
      <c r="L3809" s="15">
        <v>0</v>
      </c>
      <c r="M3809">
        <v>3</v>
      </c>
      <c r="N3809">
        <v>3</v>
      </c>
      <c r="O3809">
        <v>0</v>
      </c>
      <c r="P3809">
        <v>7</v>
      </c>
      <c r="R3809">
        <v>0.03</v>
      </c>
      <c r="S3809">
        <v>0</v>
      </c>
      <c r="T3809">
        <v>0</v>
      </c>
      <c r="U3809">
        <v>0</v>
      </c>
      <c r="V3809">
        <v>0</v>
      </c>
      <c r="W3809" s="13">
        <v>44237</v>
      </c>
    </row>
    <row r="3810" spans="1:24" x14ac:dyDescent="0.25">
      <c r="A3810">
        <v>1</v>
      </c>
      <c r="B3810" t="s">
        <v>7462</v>
      </c>
      <c r="D3810" t="s">
        <v>7463</v>
      </c>
      <c r="E3810">
        <v>0</v>
      </c>
      <c r="F3810" t="s">
        <v>1882</v>
      </c>
      <c r="G3810" t="s">
        <v>29</v>
      </c>
      <c r="H3810">
        <v>36</v>
      </c>
      <c r="I3810" s="14">
        <v>10</v>
      </c>
      <c r="J3810" s="15">
        <v>10592</v>
      </c>
      <c r="K3810" s="15">
        <v>0</v>
      </c>
      <c r="L3810" s="15">
        <v>0</v>
      </c>
      <c r="M3810">
        <v>3</v>
      </c>
      <c r="N3810">
        <v>3</v>
      </c>
      <c r="O3810">
        <v>0</v>
      </c>
      <c r="P3810">
        <v>10</v>
      </c>
      <c r="R3810">
        <v>16.47</v>
      </c>
      <c r="S3810">
        <v>9</v>
      </c>
      <c r="T3810">
        <v>0</v>
      </c>
      <c r="U3810">
        <v>9</v>
      </c>
      <c r="V3810">
        <v>0</v>
      </c>
      <c r="W3810" s="13">
        <v>45051</v>
      </c>
    </row>
    <row r="3811" spans="1:24" x14ac:dyDescent="0.25">
      <c r="A3811">
        <v>1</v>
      </c>
      <c r="B3811" t="s">
        <v>7464</v>
      </c>
      <c r="D3811" t="s">
        <v>7465</v>
      </c>
      <c r="E3811">
        <v>0</v>
      </c>
      <c r="F3811" t="s">
        <v>1882</v>
      </c>
      <c r="G3811" t="s">
        <v>29</v>
      </c>
      <c r="H3811">
        <v>36</v>
      </c>
      <c r="I3811" s="14">
        <v>1</v>
      </c>
      <c r="J3811" s="15">
        <v>15450</v>
      </c>
      <c r="K3811" s="15">
        <v>0</v>
      </c>
      <c r="L3811" s="15">
        <v>0</v>
      </c>
      <c r="M3811">
        <v>3</v>
      </c>
      <c r="N3811">
        <v>3</v>
      </c>
      <c r="O3811">
        <v>0</v>
      </c>
      <c r="P3811">
        <v>1</v>
      </c>
      <c r="R3811">
        <v>0.75</v>
      </c>
      <c r="S3811">
        <v>3</v>
      </c>
      <c r="T3811">
        <v>0</v>
      </c>
      <c r="U3811">
        <v>3</v>
      </c>
      <c r="V3811">
        <v>0</v>
      </c>
      <c r="W3811" s="13">
        <v>44970</v>
      </c>
      <c r="X3811">
        <v>733</v>
      </c>
    </row>
    <row r="3812" spans="1:24" x14ac:dyDescent="0.25">
      <c r="A3812">
        <v>1</v>
      </c>
      <c r="B3812" t="s">
        <v>7466</v>
      </c>
      <c r="D3812" t="s">
        <v>7467</v>
      </c>
      <c r="E3812">
        <v>0</v>
      </c>
      <c r="F3812" t="s">
        <v>1859</v>
      </c>
      <c r="G3812" t="s">
        <v>29</v>
      </c>
      <c r="H3812">
        <v>36</v>
      </c>
      <c r="I3812" s="14">
        <v>1</v>
      </c>
      <c r="J3812" s="15">
        <v>135675</v>
      </c>
      <c r="K3812" s="15">
        <v>0</v>
      </c>
      <c r="L3812" s="15">
        <v>0</v>
      </c>
      <c r="M3812">
        <v>3</v>
      </c>
      <c r="N3812">
        <v>3</v>
      </c>
      <c r="O3812">
        <v>0</v>
      </c>
      <c r="P3812">
        <v>1</v>
      </c>
      <c r="R3812">
        <v>0.03</v>
      </c>
      <c r="S3812">
        <v>0</v>
      </c>
      <c r="T3812">
        <v>0</v>
      </c>
      <c r="U3812">
        <v>0</v>
      </c>
      <c r="V3812">
        <v>0</v>
      </c>
      <c r="W3812" s="13">
        <v>40554</v>
      </c>
    </row>
    <row r="3813" spans="1:24" x14ac:dyDescent="0.25">
      <c r="A3813">
        <v>1</v>
      </c>
      <c r="B3813" t="s">
        <v>7468</v>
      </c>
      <c r="D3813" t="s">
        <v>7469</v>
      </c>
      <c r="E3813">
        <v>0</v>
      </c>
      <c r="F3813" t="s">
        <v>1859</v>
      </c>
      <c r="G3813" t="s">
        <v>29</v>
      </c>
      <c r="H3813">
        <v>36</v>
      </c>
      <c r="I3813" s="14">
        <v>4</v>
      </c>
      <c r="J3813" s="15">
        <v>946258.13899999997</v>
      </c>
      <c r="K3813" s="15">
        <v>0</v>
      </c>
      <c r="L3813" s="15">
        <v>0</v>
      </c>
      <c r="M3813">
        <v>3</v>
      </c>
      <c r="N3813">
        <v>3</v>
      </c>
      <c r="O3813">
        <v>0</v>
      </c>
      <c r="P3813">
        <v>4</v>
      </c>
      <c r="R3813">
        <v>0.3</v>
      </c>
      <c r="S3813">
        <v>1</v>
      </c>
      <c r="T3813">
        <v>0</v>
      </c>
      <c r="U3813">
        <v>1</v>
      </c>
      <c r="V3813">
        <v>0</v>
      </c>
      <c r="W3813" s="13">
        <v>44984</v>
      </c>
      <c r="X3813">
        <v>1628</v>
      </c>
    </row>
    <row r="3814" spans="1:24" x14ac:dyDescent="0.25">
      <c r="A3814">
        <v>1</v>
      </c>
      <c r="B3814" t="s">
        <v>7470</v>
      </c>
      <c r="D3814" t="s">
        <v>7471</v>
      </c>
      <c r="E3814">
        <v>0</v>
      </c>
      <c r="F3814" t="s">
        <v>1859</v>
      </c>
      <c r="G3814" t="s">
        <v>29</v>
      </c>
      <c r="H3814">
        <v>36</v>
      </c>
      <c r="I3814" s="14">
        <v>1</v>
      </c>
      <c r="J3814" s="15">
        <v>288500</v>
      </c>
      <c r="K3814" s="15">
        <v>0</v>
      </c>
      <c r="L3814" s="15">
        <v>0</v>
      </c>
      <c r="M3814">
        <v>3</v>
      </c>
      <c r="N3814">
        <v>3</v>
      </c>
      <c r="O3814">
        <v>0</v>
      </c>
      <c r="P3814">
        <v>1</v>
      </c>
      <c r="R3814">
        <v>0.03</v>
      </c>
      <c r="S3814">
        <v>0</v>
      </c>
      <c r="T3814">
        <v>0</v>
      </c>
      <c r="U3814">
        <v>0</v>
      </c>
      <c r="V3814">
        <v>0</v>
      </c>
      <c r="W3814" s="13">
        <v>44366</v>
      </c>
      <c r="X3814">
        <v>56</v>
      </c>
    </row>
    <row r="3815" spans="1:24" x14ac:dyDescent="0.25">
      <c r="A3815">
        <v>1</v>
      </c>
      <c r="B3815" t="s">
        <v>7472</v>
      </c>
      <c r="D3815" t="s">
        <v>7473</v>
      </c>
      <c r="E3815">
        <v>0</v>
      </c>
      <c r="F3815" t="s">
        <v>1859</v>
      </c>
      <c r="G3815" t="s">
        <v>29</v>
      </c>
      <c r="H3815">
        <v>36</v>
      </c>
      <c r="I3815" s="14">
        <v>2</v>
      </c>
      <c r="J3815" s="15">
        <v>225000</v>
      </c>
      <c r="K3815" s="15">
        <v>0</v>
      </c>
      <c r="L3815" s="15">
        <v>0</v>
      </c>
      <c r="M3815">
        <v>3</v>
      </c>
      <c r="N3815">
        <v>3</v>
      </c>
      <c r="O3815">
        <v>0</v>
      </c>
      <c r="P3815">
        <v>2</v>
      </c>
      <c r="R3815">
        <v>0.03</v>
      </c>
      <c r="S3815">
        <v>0</v>
      </c>
      <c r="T3815">
        <v>0</v>
      </c>
      <c r="U3815">
        <v>0</v>
      </c>
      <c r="V3815">
        <v>0</v>
      </c>
      <c r="W3815" s="13">
        <v>43011</v>
      </c>
      <c r="X3815">
        <v>56</v>
      </c>
    </row>
    <row r="3816" spans="1:24" x14ac:dyDescent="0.25">
      <c r="A3816">
        <v>1</v>
      </c>
      <c r="B3816" t="s">
        <v>7474</v>
      </c>
      <c r="D3816" t="s">
        <v>7475</v>
      </c>
      <c r="E3816">
        <v>0</v>
      </c>
      <c r="F3816" t="s">
        <v>1719</v>
      </c>
      <c r="G3816" t="s">
        <v>29</v>
      </c>
      <c r="H3816">
        <v>36</v>
      </c>
      <c r="I3816" s="14">
        <v>8</v>
      </c>
      <c r="J3816" s="15">
        <v>60000</v>
      </c>
      <c r="K3816" s="15">
        <v>0</v>
      </c>
      <c r="L3816" s="15">
        <v>0</v>
      </c>
      <c r="M3816">
        <v>3</v>
      </c>
      <c r="N3816">
        <v>3</v>
      </c>
      <c r="O3816">
        <v>0</v>
      </c>
      <c r="P3816">
        <v>8</v>
      </c>
      <c r="R3816">
        <v>3.67</v>
      </c>
      <c r="S3816">
        <v>2</v>
      </c>
      <c r="T3816">
        <v>0</v>
      </c>
      <c r="U3816">
        <v>2</v>
      </c>
      <c r="V3816">
        <v>0</v>
      </c>
      <c r="W3816" s="13">
        <v>45056</v>
      </c>
      <c r="X3816">
        <v>1670</v>
      </c>
    </row>
    <row r="3817" spans="1:24" x14ac:dyDescent="0.25">
      <c r="A3817">
        <v>1</v>
      </c>
      <c r="B3817" t="s">
        <v>7476</v>
      </c>
      <c r="D3817" t="s">
        <v>7477</v>
      </c>
      <c r="E3817">
        <v>0</v>
      </c>
      <c r="F3817" t="s">
        <v>7478</v>
      </c>
      <c r="G3817" t="s">
        <v>29</v>
      </c>
      <c r="H3817">
        <v>36</v>
      </c>
      <c r="I3817" s="14">
        <v>1</v>
      </c>
      <c r="J3817" s="15">
        <v>138431.69899999999</v>
      </c>
      <c r="K3817" s="15">
        <v>0</v>
      </c>
      <c r="L3817" s="15">
        <v>0</v>
      </c>
      <c r="M3817">
        <v>3</v>
      </c>
      <c r="N3817">
        <v>3</v>
      </c>
      <c r="O3817">
        <v>0</v>
      </c>
      <c r="P3817">
        <v>1</v>
      </c>
      <c r="R3817">
        <v>0.03</v>
      </c>
      <c r="S3817">
        <v>0</v>
      </c>
      <c r="T3817">
        <v>0</v>
      </c>
      <c r="U3817">
        <v>0</v>
      </c>
      <c r="V3817">
        <v>0</v>
      </c>
      <c r="W3817" s="13">
        <v>40302</v>
      </c>
    </row>
    <row r="3818" spans="1:24" x14ac:dyDescent="0.25">
      <c r="A3818">
        <v>1</v>
      </c>
      <c r="B3818" t="s">
        <v>7479</v>
      </c>
      <c r="D3818" t="s">
        <v>7480</v>
      </c>
      <c r="E3818">
        <v>0</v>
      </c>
      <c r="F3818" t="s">
        <v>7478</v>
      </c>
      <c r="G3818" t="s">
        <v>29</v>
      </c>
      <c r="H3818">
        <v>36</v>
      </c>
      <c r="I3818" s="14">
        <v>1</v>
      </c>
      <c r="J3818" s="15">
        <v>138431.69899999999</v>
      </c>
      <c r="K3818" s="15">
        <v>0</v>
      </c>
      <c r="L3818" s="15">
        <v>0</v>
      </c>
      <c r="M3818">
        <v>3</v>
      </c>
      <c r="N3818">
        <v>3</v>
      </c>
      <c r="O3818">
        <v>0</v>
      </c>
      <c r="P3818">
        <v>1</v>
      </c>
      <c r="R3818">
        <v>0.03</v>
      </c>
      <c r="S3818">
        <v>0</v>
      </c>
      <c r="T3818">
        <v>0</v>
      </c>
      <c r="U3818">
        <v>0</v>
      </c>
      <c r="V3818">
        <v>0</v>
      </c>
      <c r="W3818" s="13">
        <v>40302</v>
      </c>
    </row>
    <row r="3819" spans="1:24" x14ac:dyDescent="0.25">
      <c r="A3819">
        <v>1</v>
      </c>
      <c r="B3819" t="s">
        <v>7481</v>
      </c>
      <c r="D3819" t="s">
        <v>7482</v>
      </c>
      <c r="E3819">
        <v>0</v>
      </c>
      <c r="F3819" t="s">
        <v>7478</v>
      </c>
      <c r="G3819" t="s">
        <v>29</v>
      </c>
      <c r="H3819">
        <v>36</v>
      </c>
      <c r="I3819" s="14">
        <v>1</v>
      </c>
      <c r="J3819" s="15">
        <v>138439.70600000001</v>
      </c>
      <c r="K3819" s="15">
        <v>0</v>
      </c>
      <c r="L3819" s="15">
        <v>0</v>
      </c>
      <c r="M3819">
        <v>3</v>
      </c>
      <c r="N3819">
        <v>3</v>
      </c>
      <c r="O3819">
        <v>0</v>
      </c>
      <c r="P3819">
        <v>1</v>
      </c>
      <c r="R3819">
        <v>0.03</v>
      </c>
      <c r="S3819">
        <v>0</v>
      </c>
      <c r="T3819">
        <v>0</v>
      </c>
      <c r="U3819">
        <v>0</v>
      </c>
      <c r="V3819">
        <v>0</v>
      </c>
      <c r="W3819" s="13">
        <v>40302</v>
      </c>
    </row>
    <row r="3820" spans="1:24" x14ac:dyDescent="0.25">
      <c r="A3820">
        <v>1</v>
      </c>
      <c r="B3820" t="s">
        <v>7483</v>
      </c>
      <c r="D3820" t="s">
        <v>7484</v>
      </c>
      <c r="E3820">
        <v>0</v>
      </c>
      <c r="F3820" t="s">
        <v>7478</v>
      </c>
      <c r="G3820" t="s">
        <v>29</v>
      </c>
      <c r="H3820">
        <v>37</v>
      </c>
      <c r="I3820" s="14">
        <v>1</v>
      </c>
      <c r="J3820" s="15">
        <v>0</v>
      </c>
      <c r="K3820" s="15">
        <v>0</v>
      </c>
      <c r="L3820" s="15">
        <v>0</v>
      </c>
      <c r="M3820">
        <v>3</v>
      </c>
      <c r="N3820">
        <v>3</v>
      </c>
      <c r="O3820">
        <v>0</v>
      </c>
      <c r="P3820">
        <v>1</v>
      </c>
      <c r="R3820">
        <v>0.03</v>
      </c>
      <c r="S3820">
        <v>0</v>
      </c>
      <c r="T3820">
        <v>0</v>
      </c>
      <c r="U3820">
        <v>0</v>
      </c>
      <c r="V3820">
        <v>0</v>
      </c>
    </row>
    <row r="3821" spans="1:24" x14ac:dyDescent="0.25">
      <c r="A3821">
        <v>1</v>
      </c>
      <c r="B3821" t="s">
        <v>7485</v>
      </c>
      <c r="D3821" t="s">
        <v>7486</v>
      </c>
      <c r="E3821">
        <v>0</v>
      </c>
      <c r="F3821" t="s">
        <v>7478</v>
      </c>
      <c r="G3821" t="s">
        <v>29</v>
      </c>
      <c r="H3821">
        <v>36</v>
      </c>
      <c r="I3821" s="14">
        <v>1</v>
      </c>
      <c r="J3821" s="15">
        <v>138431.69899999999</v>
      </c>
      <c r="K3821" s="15">
        <v>0</v>
      </c>
      <c r="L3821" s="15">
        <v>0</v>
      </c>
      <c r="M3821">
        <v>3</v>
      </c>
      <c r="N3821">
        <v>3</v>
      </c>
      <c r="O3821">
        <v>0</v>
      </c>
      <c r="P3821">
        <v>1</v>
      </c>
      <c r="R3821">
        <v>0.03</v>
      </c>
      <c r="S3821">
        <v>0</v>
      </c>
      <c r="T3821">
        <v>0</v>
      </c>
      <c r="U3821">
        <v>0</v>
      </c>
      <c r="V3821">
        <v>0</v>
      </c>
      <c r="W3821" s="13">
        <v>40302</v>
      </c>
    </row>
    <row r="3822" spans="1:24" x14ac:dyDescent="0.25">
      <c r="A3822">
        <v>1</v>
      </c>
      <c r="B3822" t="s">
        <v>7487</v>
      </c>
      <c r="D3822" t="s">
        <v>7488</v>
      </c>
      <c r="E3822">
        <v>0</v>
      </c>
      <c r="F3822" t="s">
        <v>7478</v>
      </c>
      <c r="G3822" t="s">
        <v>29</v>
      </c>
      <c r="H3822">
        <v>36</v>
      </c>
      <c r="I3822" s="14">
        <v>1</v>
      </c>
      <c r="J3822" s="15">
        <v>138431.69899999999</v>
      </c>
      <c r="K3822" s="15">
        <v>0</v>
      </c>
      <c r="L3822" s="15">
        <v>0</v>
      </c>
      <c r="M3822">
        <v>3</v>
      </c>
      <c r="N3822">
        <v>3</v>
      </c>
      <c r="O3822">
        <v>0</v>
      </c>
      <c r="P3822">
        <v>1</v>
      </c>
      <c r="R3822">
        <v>0.03</v>
      </c>
      <c r="S3822">
        <v>0</v>
      </c>
      <c r="T3822">
        <v>0</v>
      </c>
      <c r="U3822">
        <v>0</v>
      </c>
      <c r="V3822">
        <v>0</v>
      </c>
      <c r="W3822" s="13">
        <v>40302</v>
      </c>
    </row>
    <row r="3823" spans="1:24" x14ac:dyDescent="0.25">
      <c r="A3823">
        <v>1</v>
      </c>
      <c r="B3823" t="s">
        <v>7489</v>
      </c>
      <c r="D3823" t="s">
        <v>7490</v>
      </c>
      <c r="E3823">
        <v>0</v>
      </c>
      <c r="F3823" t="s">
        <v>7478</v>
      </c>
      <c r="G3823" t="s">
        <v>29</v>
      </c>
      <c r="H3823">
        <v>36</v>
      </c>
      <c r="I3823" s="14">
        <v>1</v>
      </c>
      <c r="J3823" s="15">
        <v>127195.967</v>
      </c>
      <c r="K3823" s="15">
        <v>0</v>
      </c>
      <c r="L3823" s="15">
        <v>0</v>
      </c>
      <c r="M3823">
        <v>3</v>
      </c>
      <c r="N3823">
        <v>3</v>
      </c>
      <c r="O3823">
        <v>0</v>
      </c>
      <c r="P3823">
        <v>1</v>
      </c>
      <c r="R3823">
        <v>0.03</v>
      </c>
      <c r="S3823">
        <v>0</v>
      </c>
      <c r="T3823">
        <v>0</v>
      </c>
      <c r="U3823">
        <v>0</v>
      </c>
      <c r="V3823">
        <v>0</v>
      </c>
      <c r="W3823" s="13">
        <v>40302</v>
      </c>
    </row>
    <row r="3824" spans="1:24" x14ac:dyDescent="0.25">
      <c r="A3824">
        <v>1</v>
      </c>
      <c r="B3824" t="s">
        <v>7491</v>
      </c>
      <c r="D3824" t="s">
        <v>7492</v>
      </c>
      <c r="E3824">
        <v>0</v>
      </c>
      <c r="F3824" t="s">
        <v>1859</v>
      </c>
      <c r="G3824" t="s">
        <v>29</v>
      </c>
      <c r="H3824">
        <v>36</v>
      </c>
      <c r="I3824" s="14">
        <v>1</v>
      </c>
      <c r="J3824" s="15">
        <v>190944</v>
      </c>
      <c r="K3824" s="15">
        <v>0</v>
      </c>
      <c r="L3824" s="15">
        <v>0</v>
      </c>
      <c r="M3824">
        <v>3</v>
      </c>
      <c r="N3824">
        <v>3</v>
      </c>
      <c r="O3824">
        <v>0</v>
      </c>
      <c r="P3824">
        <v>1</v>
      </c>
      <c r="R3824">
        <v>0.03</v>
      </c>
      <c r="S3824">
        <v>0</v>
      </c>
      <c r="T3824">
        <v>0</v>
      </c>
      <c r="U3824">
        <v>0</v>
      </c>
      <c r="V3824">
        <v>0</v>
      </c>
      <c r="W3824" s="13">
        <v>43379</v>
      </c>
      <c r="X3824">
        <v>254</v>
      </c>
    </row>
    <row r="3825" spans="1:24" x14ac:dyDescent="0.25">
      <c r="A3825">
        <v>1</v>
      </c>
      <c r="B3825" t="s">
        <v>7493</v>
      </c>
      <c r="D3825" t="s">
        <v>7494</v>
      </c>
      <c r="E3825">
        <v>0</v>
      </c>
      <c r="F3825" t="s">
        <v>1719</v>
      </c>
      <c r="G3825" t="s">
        <v>29</v>
      </c>
      <c r="H3825">
        <v>36</v>
      </c>
      <c r="I3825" s="14">
        <v>1</v>
      </c>
      <c r="J3825" s="15">
        <v>4522.5</v>
      </c>
      <c r="K3825" s="15">
        <v>0</v>
      </c>
      <c r="L3825" s="15">
        <v>0</v>
      </c>
      <c r="M3825">
        <v>3</v>
      </c>
      <c r="N3825">
        <v>3</v>
      </c>
      <c r="O3825">
        <v>0</v>
      </c>
      <c r="P3825">
        <v>1</v>
      </c>
      <c r="R3825">
        <v>0.03</v>
      </c>
      <c r="S3825">
        <v>0</v>
      </c>
      <c r="T3825">
        <v>0</v>
      </c>
      <c r="U3825">
        <v>0</v>
      </c>
      <c r="V3825">
        <v>0</v>
      </c>
      <c r="W3825" s="13">
        <v>40302</v>
      </c>
    </row>
    <row r="3826" spans="1:24" x14ac:dyDescent="0.25">
      <c r="A3826">
        <v>1</v>
      </c>
      <c r="B3826" t="s">
        <v>7495</v>
      </c>
      <c r="D3826" t="s">
        <v>7496</v>
      </c>
      <c r="E3826">
        <v>0</v>
      </c>
      <c r="F3826" t="s">
        <v>1719</v>
      </c>
      <c r="G3826" t="s">
        <v>29</v>
      </c>
      <c r="H3826">
        <v>36</v>
      </c>
      <c r="I3826" s="14">
        <v>6</v>
      </c>
      <c r="J3826" s="15">
        <v>83273.214000000007</v>
      </c>
      <c r="K3826" s="15">
        <v>0</v>
      </c>
      <c r="L3826" s="15">
        <v>0</v>
      </c>
      <c r="M3826">
        <v>3</v>
      </c>
      <c r="N3826">
        <v>3</v>
      </c>
      <c r="O3826">
        <v>0</v>
      </c>
      <c r="P3826">
        <v>6</v>
      </c>
      <c r="R3826">
        <v>0.03</v>
      </c>
      <c r="S3826">
        <v>0</v>
      </c>
      <c r="T3826">
        <v>0</v>
      </c>
      <c r="U3826">
        <v>0</v>
      </c>
      <c r="V3826">
        <v>0</v>
      </c>
      <c r="W3826" s="13">
        <v>42307</v>
      </c>
      <c r="X3826">
        <v>175</v>
      </c>
    </row>
    <row r="3827" spans="1:24" x14ac:dyDescent="0.25">
      <c r="A3827">
        <v>1</v>
      </c>
      <c r="B3827" t="s">
        <v>7497</v>
      </c>
      <c r="D3827" t="s">
        <v>7498</v>
      </c>
      <c r="E3827">
        <v>0</v>
      </c>
      <c r="F3827" t="s">
        <v>1719</v>
      </c>
      <c r="G3827" t="s">
        <v>29</v>
      </c>
      <c r="H3827">
        <v>36</v>
      </c>
      <c r="I3827" s="14">
        <v>1</v>
      </c>
      <c r="J3827" s="15">
        <v>65000</v>
      </c>
      <c r="K3827" s="15">
        <v>0</v>
      </c>
      <c r="L3827" s="15">
        <v>0</v>
      </c>
      <c r="M3827">
        <v>3</v>
      </c>
      <c r="N3827">
        <v>3</v>
      </c>
      <c r="O3827">
        <v>0</v>
      </c>
      <c r="P3827">
        <v>1</v>
      </c>
      <c r="R3827">
        <v>0.03</v>
      </c>
      <c r="S3827">
        <v>0</v>
      </c>
      <c r="T3827">
        <v>0</v>
      </c>
      <c r="U3827">
        <v>0</v>
      </c>
      <c r="V3827">
        <v>0</v>
      </c>
      <c r="W3827" s="13">
        <v>43059</v>
      </c>
      <c r="X3827">
        <v>1879</v>
      </c>
    </row>
    <row r="3828" spans="1:24" x14ac:dyDescent="0.25">
      <c r="A3828">
        <v>1</v>
      </c>
      <c r="B3828" t="s">
        <v>7499</v>
      </c>
      <c r="D3828" t="s">
        <v>7500</v>
      </c>
      <c r="E3828">
        <v>0</v>
      </c>
      <c r="F3828" t="s">
        <v>2770</v>
      </c>
      <c r="G3828" t="s">
        <v>29</v>
      </c>
      <c r="H3828">
        <v>36</v>
      </c>
      <c r="I3828" s="14">
        <v>1</v>
      </c>
      <c r="J3828" s="15">
        <v>1929482.8970000001</v>
      </c>
      <c r="K3828" s="15">
        <v>0</v>
      </c>
      <c r="L3828" s="15">
        <v>0</v>
      </c>
      <c r="M3828">
        <v>3</v>
      </c>
      <c r="N3828">
        <v>3</v>
      </c>
      <c r="O3828">
        <v>0</v>
      </c>
      <c r="P3828">
        <v>1</v>
      </c>
      <c r="R3828">
        <v>0.03</v>
      </c>
      <c r="S3828">
        <v>0</v>
      </c>
      <c r="T3828">
        <v>0</v>
      </c>
      <c r="U3828">
        <v>0</v>
      </c>
      <c r="V3828">
        <v>0</v>
      </c>
      <c r="W3828" s="13">
        <v>40302</v>
      </c>
    </row>
    <row r="3829" spans="1:24" x14ac:dyDescent="0.25">
      <c r="A3829">
        <v>1</v>
      </c>
      <c r="B3829" t="s">
        <v>7501</v>
      </c>
      <c r="D3829" t="s">
        <v>7502</v>
      </c>
      <c r="E3829">
        <v>0</v>
      </c>
      <c r="F3829" t="s">
        <v>1906</v>
      </c>
      <c r="G3829" t="s">
        <v>29</v>
      </c>
      <c r="H3829">
        <v>36</v>
      </c>
      <c r="I3829" s="14">
        <v>9</v>
      </c>
      <c r="J3829" s="15">
        <v>1423.703</v>
      </c>
      <c r="K3829" s="15">
        <v>0</v>
      </c>
      <c r="L3829" s="15">
        <v>0</v>
      </c>
      <c r="M3829">
        <v>3</v>
      </c>
      <c r="N3829">
        <v>3</v>
      </c>
      <c r="O3829">
        <v>0</v>
      </c>
      <c r="P3829">
        <v>9</v>
      </c>
      <c r="R3829">
        <v>0.03</v>
      </c>
      <c r="S3829">
        <v>0</v>
      </c>
      <c r="T3829">
        <v>0</v>
      </c>
      <c r="U3829">
        <v>0</v>
      </c>
      <c r="V3829">
        <v>0</v>
      </c>
      <c r="W3829" s="13">
        <v>40302</v>
      </c>
    </row>
    <row r="3830" spans="1:24" x14ac:dyDescent="0.25">
      <c r="A3830">
        <v>1</v>
      </c>
      <c r="B3830" t="s">
        <v>7503</v>
      </c>
      <c r="D3830" t="s">
        <v>7504</v>
      </c>
      <c r="E3830">
        <v>0</v>
      </c>
      <c r="F3830" t="s">
        <v>1906</v>
      </c>
      <c r="G3830" t="s">
        <v>29</v>
      </c>
      <c r="H3830">
        <v>36</v>
      </c>
      <c r="I3830" s="14">
        <v>11</v>
      </c>
      <c r="J3830" s="15">
        <v>949.09500000000003</v>
      </c>
      <c r="K3830" s="15">
        <v>0</v>
      </c>
      <c r="L3830" s="15">
        <v>0</v>
      </c>
      <c r="M3830">
        <v>3</v>
      </c>
      <c r="N3830">
        <v>3</v>
      </c>
      <c r="O3830">
        <v>0</v>
      </c>
      <c r="P3830">
        <v>11</v>
      </c>
      <c r="R3830">
        <v>0.03</v>
      </c>
      <c r="S3830">
        <v>0</v>
      </c>
      <c r="T3830">
        <v>0</v>
      </c>
      <c r="U3830">
        <v>0</v>
      </c>
      <c r="V3830">
        <v>0</v>
      </c>
      <c r="W3830" s="13">
        <v>40302</v>
      </c>
    </row>
    <row r="3831" spans="1:24" x14ac:dyDescent="0.25">
      <c r="A3831">
        <v>1</v>
      </c>
      <c r="B3831" t="s">
        <v>7505</v>
      </c>
      <c r="D3831" t="s">
        <v>7506</v>
      </c>
      <c r="E3831">
        <v>0</v>
      </c>
      <c r="F3831" t="s">
        <v>1906</v>
      </c>
      <c r="G3831" t="s">
        <v>29</v>
      </c>
      <c r="H3831">
        <v>36</v>
      </c>
      <c r="I3831" s="14">
        <v>11</v>
      </c>
      <c r="J3831" s="15">
        <v>949.09500000000003</v>
      </c>
      <c r="K3831" s="15">
        <v>0</v>
      </c>
      <c r="L3831" s="15">
        <v>0</v>
      </c>
      <c r="M3831">
        <v>3</v>
      </c>
      <c r="N3831">
        <v>3</v>
      </c>
      <c r="O3831">
        <v>0</v>
      </c>
      <c r="P3831">
        <v>11</v>
      </c>
      <c r="R3831">
        <v>0.03</v>
      </c>
      <c r="S3831">
        <v>0</v>
      </c>
      <c r="T3831">
        <v>0</v>
      </c>
      <c r="U3831">
        <v>0</v>
      </c>
      <c r="V3831">
        <v>0</v>
      </c>
      <c r="W3831" s="13">
        <v>40302</v>
      </c>
    </row>
    <row r="3832" spans="1:24" x14ac:dyDescent="0.25">
      <c r="A3832">
        <v>1</v>
      </c>
      <c r="B3832" t="s">
        <v>7507</v>
      </c>
      <c r="D3832" t="s">
        <v>7508</v>
      </c>
      <c r="E3832">
        <v>0</v>
      </c>
      <c r="F3832" t="s">
        <v>1970</v>
      </c>
      <c r="G3832" t="s">
        <v>29</v>
      </c>
      <c r="H3832">
        <v>36</v>
      </c>
      <c r="I3832" s="14">
        <v>5</v>
      </c>
      <c r="J3832" s="15">
        <v>16289.63</v>
      </c>
      <c r="K3832" s="15">
        <v>0</v>
      </c>
      <c r="L3832" s="15">
        <v>0</v>
      </c>
      <c r="M3832">
        <v>3</v>
      </c>
      <c r="N3832">
        <v>3</v>
      </c>
      <c r="O3832">
        <v>0</v>
      </c>
      <c r="P3832">
        <v>5</v>
      </c>
      <c r="R3832">
        <v>0.03</v>
      </c>
      <c r="S3832">
        <v>0</v>
      </c>
      <c r="T3832">
        <v>0</v>
      </c>
      <c r="U3832">
        <v>0</v>
      </c>
      <c r="V3832">
        <v>0</v>
      </c>
      <c r="W3832" s="13">
        <v>43379</v>
      </c>
      <c r="X3832">
        <v>2043</v>
      </c>
    </row>
    <row r="3833" spans="1:24" x14ac:dyDescent="0.25">
      <c r="A3833">
        <v>1</v>
      </c>
      <c r="B3833" t="s">
        <v>7509</v>
      </c>
      <c r="D3833" t="s">
        <v>7510</v>
      </c>
      <c r="E3833">
        <v>0</v>
      </c>
      <c r="F3833" t="s">
        <v>1719</v>
      </c>
      <c r="G3833" t="s">
        <v>29</v>
      </c>
      <c r="H3833">
        <v>36</v>
      </c>
      <c r="I3833" s="14">
        <v>1</v>
      </c>
      <c r="J3833" s="15">
        <v>9900</v>
      </c>
      <c r="K3833" s="15">
        <v>0</v>
      </c>
      <c r="L3833" s="15">
        <v>0</v>
      </c>
      <c r="M3833">
        <v>3</v>
      </c>
      <c r="N3833">
        <v>3</v>
      </c>
      <c r="O3833">
        <v>0</v>
      </c>
      <c r="P3833">
        <v>1</v>
      </c>
      <c r="R3833">
        <v>0.03</v>
      </c>
      <c r="S3833">
        <v>0</v>
      </c>
      <c r="T3833">
        <v>0</v>
      </c>
      <c r="U3833">
        <v>0</v>
      </c>
      <c r="V3833">
        <v>0</v>
      </c>
      <c r="W3833" s="13">
        <v>44692</v>
      </c>
      <c r="X3833">
        <v>459</v>
      </c>
    </row>
    <row r="3834" spans="1:24" x14ac:dyDescent="0.25">
      <c r="A3834">
        <v>1</v>
      </c>
      <c r="B3834" t="s">
        <v>7511</v>
      </c>
      <c r="D3834" t="s">
        <v>7512</v>
      </c>
      <c r="E3834">
        <v>0</v>
      </c>
      <c r="F3834" t="s">
        <v>1859</v>
      </c>
      <c r="G3834" t="s">
        <v>29</v>
      </c>
      <c r="H3834">
        <v>36</v>
      </c>
      <c r="I3834" s="14">
        <v>1</v>
      </c>
      <c r="J3834" s="15">
        <v>241500</v>
      </c>
      <c r="K3834" s="15">
        <v>0</v>
      </c>
      <c r="L3834" s="15">
        <v>0</v>
      </c>
      <c r="M3834">
        <v>3</v>
      </c>
      <c r="N3834">
        <v>3</v>
      </c>
      <c r="O3834">
        <v>0</v>
      </c>
      <c r="P3834">
        <v>1</v>
      </c>
      <c r="R3834">
        <v>0.03</v>
      </c>
      <c r="S3834">
        <v>0</v>
      </c>
      <c r="T3834">
        <v>0</v>
      </c>
      <c r="U3834">
        <v>0</v>
      </c>
      <c r="V3834">
        <v>0</v>
      </c>
      <c r="W3834" s="13">
        <v>43888</v>
      </c>
      <c r="X3834">
        <v>254</v>
      </c>
    </row>
    <row r="3835" spans="1:24" x14ac:dyDescent="0.25">
      <c r="A3835">
        <v>1</v>
      </c>
      <c r="B3835" t="s">
        <v>7513</v>
      </c>
      <c r="D3835" t="s">
        <v>7514</v>
      </c>
      <c r="E3835">
        <v>0</v>
      </c>
      <c r="F3835" t="s">
        <v>1859</v>
      </c>
      <c r="G3835" t="s">
        <v>29</v>
      </c>
      <c r="H3835">
        <v>36</v>
      </c>
      <c r="I3835" s="14">
        <v>2</v>
      </c>
      <c r="J3835" s="15">
        <v>301150</v>
      </c>
      <c r="K3835" s="15">
        <v>0</v>
      </c>
      <c r="L3835" s="15">
        <v>0</v>
      </c>
      <c r="M3835">
        <v>3</v>
      </c>
      <c r="N3835">
        <v>3</v>
      </c>
      <c r="O3835">
        <v>0</v>
      </c>
      <c r="P3835">
        <v>2</v>
      </c>
      <c r="R3835">
        <v>0.03</v>
      </c>
      <c r="S3835">
        <v>0</v>
      </c>
      <c r="T3835">
        <v>0</v>
      </c>
      <c r="U3835">
        <v>0</v>
      </c>
      <c r="V3835">
        <v>0</v>
      </c>
      <c r="W3835" s="13">
        <v>41738</v>
      </c>
    </row>
    <row r="3836" spans="1:24" x14ac:dyDescent="0.25">
      <c r="A3836">
        <v>1</v>
      </c>
      <c r="B3836" t="s">
        <v>7515</v>
      </c>
      <c r="D3836" t="s">
        <v>7516</v>
      </c>
      <c r="E3836">
        <v>0</v>
      </c>
      <c r="F3836" t="s">
        <v>1882</v>
      </c>
      <c r="G3836" t="s">
        <v>29</v>
      </c>
      <c r="H3836">
        <v>36</v>
      </c>
      <c r="I3836" s="14">
        <v>2</v>
      </c>
      <c r="J3836" s="15">
        <v>4866.6670000000004</v>
      </c>
      <c r="K3836" s="15">
        <v>0</v>
      </c>
      <c r="L3836" s="15">
        <v>0</v>
      </c>
      <c r="M3836">
        <v>3</v>
      </c>
      <c r="N3836">
        <v>3</v>
      </c>
      <c r="O3836">
        <v>0</v>
      </c>
      <c r="P3836">
        <v>2</v>
      </c>
      <c r="R3836">
        <v>5.49</v>
      </c>
      <c r="S3836">
        <v>7</v>
      </c>
      <c r="T3836">
        <v>0</v>
      </c>
      <c r="U3836">
        <v>7</v>
      </c>
      <c r="V3836">
        <v>0</v>
      </c>
      <c r="W3836" s="13">
        <v>45050</v>
      </c>
      <c r="X3836">
        <v>26</v>
      </c>
    </row>
    <row r="3837" spans="1:24" x14ac:dyDescent="0.25">
      <c r="A3837">
        <v>1</v>
      </c>
      <c r="B3837" t="s">
        <v>7517</v>
      </c>
      <c r="D3837" t="s">
        <v>7518</v>
      </c>
      <c r="E3837">
        <v>0</v>
      </c>
      <c r="F3837" t="s">
        <v>1882</v>
      </c>
      <c r="G3837" t="s">
        <v>29</v>
      </c>
      <c r="H3837">
        <v>36</v>
      </c>
      <c r="I3837" s="14">
        <v>5</v>
      </c>
      <c r="J3837" s="15">
        <v>9703.1090000000004</v>
      </c>
      <c r="K3837" s="15">
        <v>0</v>
      </c>
      <c r="L3837" s="15">
        <v>0</v>
      </c>
      <c r="M3837">
        <v>3</v>
      </c>
      <c r="N3837">
        <v>3</v>
      </c>
      <c r="O3837">
        <v>0</v>
      </c>
      <c r="P3837">
        <v>5</v>
      </c>
      <c r="R3837">
        <v>4.78</v>
      </c>
      <c r="S3837">
        <v>8</v>
      </c>
      <c r="T3837">
        <v>0</v>
      </c>
      <c r="U3837">
        <v>8</v>
      </c>
      <c r="V3837">
        <v>0</v>
      </c>
      <c r="W3837" s="13">
        <v>45050</v>
      </c>
      <c r="X3837">
        <v>26</v>
      </c>
    </row>
    <row r="3838" spans="1:24" x14ac:dyDescent="0.25">
      <c r="A3838">
        <v>1</v>
      </c>
      <c r="B3838" t="s">
        <v>7519</v>
      </c>
      <c r="D3838" t="s">
        <v>7520</v>
      </c>
      <c r="E3838">
        <v>0</v>
      </c>
      <c r="F3838" t="s">
        <v>1882</v>
      </c>
      <c r="G3838" t="s">
        <v>29</v>
      </c>
      <c r="H3838">
        <v>36</v>
      </c>
      <c r="I3838" s="14">
        <v>5</v>
      </c>
      <c r="J3838" s="15">
        <v>9579.2900000000009</v>
      </c>
      <c r="K3838" s="15">
        <v>0</v>
      </c>
      <c r="L3838" s="15">
        <v>0</v>
      </c>
      <c r="M3838">
        <v>3</v>
      </c>
      <c r="N3838">
        <v>3</v>
      </c>
      <c r="O3838">
        <v>0</v>
      </c>
      <c r="P3838">
        <v>5</v>
      </c>
      <c r="R3838">
        <v>5.92</v>
      </c>
      <c r="S3838">
        <v>5</v>
      </c>
      <c r="T3838">
        <v>0</v>
      </c>
      <c r="U3838">
        <v>5</v>
      </c>
      <c r="V3838">
        <v>0</v>
      </c>
      <c r="W3838" s="13">
        <v>45076</v>
      </c>
      <c r="X3838">
        <v>733</v>
      </c>
    </row>
    <row r="3839" spans="1:24" x14ac:dyDescent="0.25">
      <c r="A3839">
        <v>1</v>
      </c>
      <c r="B3839" t="s">
        <v>7521</v>
      </c>
      <c r="D3839" t="s">
        <v>7522</v>
      </c>
      <c r="E3839">
        <v>0</v>
      </c>
      <c r="F3839" t="s">
        <v>1882</v>
      </c>
      <c r="G3839" t="s">
        <v>29</v>
      </c>
      <c r="H3839">
        <v>36</v>
      </c>
      <c r="I3839" s="14">
        <v>7</v>
      </c>
      <c r="J3839" s="15">
        <v>40000</v>
      </c>
      <c r="K3839" s="15">
        <v>0</v>
      </c>
      <c r="L3839" s="15">
        <v>0</v>
      </c>
      <c r="M3839">
        <v>3</v>
      </c>
      <c r="N3839">
        <v>3</v>
      </c>
      <c r="O3839">
        <v>0</v>
      </c>
      <c r="P3839">
        <v>7</v>
      </c>
      <c r="R3839">
        <v>1.08</v>
      </c>
      <c r="S3839">
        <v>3</v>
      </c>
      <c r="T3839">
        <v>0</v>
      </c>
      <c r="U3839">
        <v>3</v>
      </c>
      <c r="V3839">
        <v>0</v>
      </c>
      <c r="W3839" s="13">
        <v>45006</v>
      </c>
      <c r="X3839">
        <v>733</v>
      </c>
    </row>
    <row r="3840" spans="1:24" x14ac:dyDescent="0.25">
      <c r="A3840">
        <v>1</v>
      </c>
      <c r="B3840" t="s">
        <v>7523</v>
      </c>
      <c r="D3840" t="s">
        <v>7524</v>
      </c>
      <c r="E3840">
        <v>0</v>
      </c>
      <c r="F3840" t="s">
        <v>1719</v>
      </c>
      <c r="G3840" t="s">
        <v>29</v>
      </c>
      <c r="H3840">
        <v>36</v>
      </c>
      <c r="I3840" s="14">
        <v>1</v>
      </c>
      <c r="J3840" s="15">
        <v>83533.332999999999</v>
      </c>
      <c r="K3840" s="15">
        <v>0</v>
      </c>
      <c r="L3840" s="15">
        <v>0</v>
      </c>
      <c r="M3840">
        <v>3</v>
      </c>
      <c r="N3840">
        <v>3</v>
      </c>
      <c r="O3840">
        <v>0</v>
      </c>
      <c r="P3840">
        <v>1</v>
      </c>
      <c r="R3840">
        <v>0.03</v>
      </c>
      <c r="S3840">
        <v>0</v>
      </c>
      <c r="T3840">
        <v>0</v>
      </c>
      <c r="U3840">
        <v>0</v>
      </c>
      <c r="V3840">
        <v>0</v>
      </c>
      <c r="W3840" s="13">
        <v>44683</v>
      </c>
    </row>
    <row r="3841" spans="1:24" x14ac:dyDescent="0.25">
      <c r="A3841">
        <v>1</v>
      </c>
      <c r="B3841" t="s">
        <v>7525</v>
      </c>
      <c r="D3841" t="s">
        <v>7526</v>
      </c>
      <c r="E3841">
        <v>0</v>
      </c>
      <c r="F3841" t="s">
        <v>1719</v>
      </c>
      <c r="G3841" t="s">
        <v>29</v>
      </c>
      <c r="H3841">
        <v>36</v>
      </c>
      <c r="I3841" s="14">
        <v>9</v>
      </c>
      <c r="J3841" s="15">
        <v>31351.19</v>
      </c>
      <c r="K3841" s="15">
        <v>0</v>
      </c>
      <c r="L3841" s="15">
        <v>0</v>
      </c>
      <c r="M3841">
        <v>3</v>
      </c>
      <c r="N3841">
        <v>3</v>
      </c>
      <c r="O3841">
        <v>0</v>
      </c>
      <c r="P3841">
        <v>9</v>
      </c>
      <c r="R3841">
        <v>0.03</v>
      </c>
      <c r="S3841">
        <v>0</v>
      </c>
      <c r="T3841">
        <v>0</v>
      </c>
      <c r="U3841">
        <v>0</v>
      </c>
      <c r="V3841">
        <v>0</v>
      </c>
      <c r="W3841" s="13">
        <v>41723</v>
      </c>
    </row>
    <row r="3842" spans="1:24" x14ac:dyDescent="0.25">
      <c r="A3842">
        <v>1</v>
      </c>
      <c r="B3842" t="s">
        <v>7527</v>
      </c>
      <c r="D3842" t="s">
        <v>7528</v>
      </c>
      <c r="E3842">
        <v>0</v>
      </c>
      <c r="F3842" t="s">
        <v>1719</v>
      </c>
      <c r="G3842" t="s">
        <v>29</v>
      </c>
      <c r="H3842">
        <v>36</v>
      </c>
      <c r="I3842" s="14">
        <v>12</v>
      </c>
      <c r="J3842" s="15">
        <v>15114.286</v>
      </c>
      <c r="K3842" s="15">
        <v>0</v>
      </c>
      <c r="L3842" s="15">
        <v>0</v>
      </c>
      <c r="M3842">
        <v>3</v>
      </c>
      <c r="N3842">
        <v>3</v>
      </c>
      <c r="O3842">
        <v>0</v>
      </c>
      <c r="P3842">
        <v>12</v>
      </c>
      <c r="R3842">
        <v>0.03</v>
      </c>
      <c r="S3842">
        <v>0</v>
      </c>
      <c r="T3842">
        <v>0</v>
      </c>
      <c r="U3842">
        <v>0</v>
      </c>
      <c r="V3842">
        <v>0</v>
      </c>
      <c r="W3842" s="13">
        <v>42903</v>
      </c>
      <c r="X3842">
        <v>267</v>
      </c>
    </row>
    <row r="3843" spans="1:24" x14ac:dyDescent="0.25">
      <c r="A3843">
        <v>1</v>
      </c>
      <c r="B3843" t="s">
        <v>7529</v>
      </c>
      <c r="D3843" t="s">
        <v>7530</v>
      </c>
      <c r="E3843">
        <v>0</v>
      </c>
      <c r="F3843" t="s">
        <v>1719</v>
      </c>
      <c r="G3843" t="s">
        <v>29</v>
      </c>
      <c r="H3843">
        <v>36</v>
      </c>
      <c r="I3843" s="14">
        <v>8</v>
      </c>
      <c r="J3843" s="15">
        <v>5643.442</v>
      </c>
      <c r="K3843" s="15">
        <v>0</v>
      </c>
      <c r="L3843" s="15">
        <v>0</v>
      </c>
      <c r="M3843">
        <v>3</v>
      </c>
      <c r="N3843">
        <v>3</v>
      </c>
      <c r="O3843">
        <v>0</v>
      </c>
      <c r="P3843">
        <v>8</v>
      </c>
      <c r="R3843">
        <v>0.03</v>
      </c>
      <c r="S3843">
        <v>0</v>
      </c>
      <c r="T3843">
        <v>0</v>
      </c>
      <c r="U3843">
        <v>0</v>
      </c>
      <c r="V3843">
        <v>0</v>
      </c>
      <c r="W3843" s="13">
        <v>40648</v>
      </c>
    </row>
    <row r="3844" spans="1:24" x14ac:dyDescent="0.25">
      <c r="A3844">
        <v>1</v>
      </c>
      <c r="B3844" t="s">
        <v>7531</v>
      </c>
      <c r="D3844" t="s">
        <v>7532</v>
      </c>
      <c r="E3844">
        <v>0</v>
      </c>
      <c r="F3844" t="s">
        <v>1719</v>
      </c>
      <c r="G3844" t="s">
        <v>29</v>
      </c>
      <c r="H3844">
        <v>36</v>
      </c>
      <c r="I3844" s="14">
        <v>18</v>
      </c>
      <c r="J3844" s="15">
        <v>19500</v>
      </c>
      <c r="K3844" s="15">
        <v>0</v>
      </c>
      <c r="L3844" s="15">
        <v>0</v>
      </c>
      <c r="M3844">
        <v>3</v>
      </c>
      <c r="N3844">
        <v>3</v>
      </c>
      <c r="O3844">
        <v>0</v>
      </c>
      <c r="P3844">
        <v>18</v>
      </c>
      <c r="R3844">
        <v>1.85</v>
      </c>
      <c r="S3844">
        <v>1</v>
      </c>
      <c r="T3844">
        <v>0</v>
      </c>
      <c r="U3844">
        <v>1</v>
      </c>
      <c r="V3844">
        <v>0</v>
      </c>
      <c r="W3844" s="13">
        <v>45065</v>
      </c>
      <c r="X3844">
        <v>175</v>
      </c>
    </row>
    <row r="3845" spans="1:24" x14ac:dyDescent="0.25">
      <c r="A3845">
        <v>1</v>
      </c>
      <c r="B3845" t="s">
        <v>7533</v>
      </c>
      <c r="D3845" t="s">
        <v>7534</v>
      </c>
      <c r="E3845">
        <v>0</v>
      </c>
      <c r="F3845" t="s">
        <v>1719</v>
      </c>
      <c r="G3845" t="s">
        <v>29</v>
      </c>
      <c r="H3845">
        <v>36</v>
      </c>
      <c r="I3845" s="14">
        <v>2</v>
      </c>
      <c r="J3845" s="15">
        <v>25075</v>
      </c>
      <c r="K3845" s="15">
        <v>0</v>
      </c>
      <c r="L3845" s="15">
        <v>0</v>
      </c>
      <c r="M3845">
        <v>3</v>
      </c>
      <c r="N3845">
        <v>3</v>
      </c>
      <c r="O3845">
        <v>0</v>
      </c>
      <c r="P3845">
        <v>2</v>
      </c>
      <c r="R3845">
        <v>0.03</v>
      </c>
      <c r="S3845">
        <v>0</v>
      </c>
      <c r="T3845">
        <v>0</v>
      </c>
      <c r="U3845">
        <v>0</v>
      </c>
      <c r="V3845">
        <v>0</v>
      </c>
      <c r="W3845" s="13">
        <v>40326</v>
      </c>
    </row>
    <row r="3846" spans="1:24" x14ac:dyDescent="0.25">
      <c r="A3846">
        <v>1</v>
      </c>
      <c r="B3846" t="s">
        <v>7535</v>
      </c>
      <c r="D3846" t="s">
        <v>7536</v>
      </c>
      <c r="E3846">
        <v>0</v>
      </c>
      <c r="F3846" t="s">
        <v>1725</v>
      </c>
      <c r="G3846" t="s">
        <v>29</v>
      </c>
      <c r="H3846">
        <v>36</v>
      </c>
      <c r="I3846" s="14">
        <v>16</v>
      </c>
      <c r="J3846" s="15">
        <v>17498.579000000002</v>
      </c>
      <c r="K3846" s="15">
        <v>0</v>
      </c>
      <c r="L3846" s="15">
        <v>0</v>
      </c>
      <c r="M3846">
        <v>3</v>
      </c>
      <c r="N3846">
        <v>3</v>
      </c>
      <c r="O3846">
        <v>0</v>
      </c>
      <c r="P3846">
        <v>16</v>
      </c>
      <c r="R3846">
        <v>0.03</v>
      </c>
      <c r="S3846">
        <v>0</v>
      </c>
      <c r="T3846">
        <v>0</v>
      </c>
      <c r="U3846">
        <v>0</v>
      </c>
      <c r="V3846">
        <v>0</v>
      </c>
      <c r="W3846" s="13">
        <v>43785</v>
      </c>
    </row>
    <row r="3847" spans="1:24" x14ac:dyDescent="0.25">
      <c r="A3847">
        <v>1</v>
      </c>
      <c r="B3847" t="s">
        <v>7537</v>
      </c>
      <c r="D3847" t="s">
        <v>7538</v>
      </c>
      <c r="E3847">
        <v>0</v>
      </c>
      <c r="F3847" t="s">
        <v>1719</v>
      </c>
      <c r="G3847" t="s">
        <v>29</v>
      </c>
      <c r="H3847">
        <v>36</v>
      </c>
      <c r="I3847" s="14">
        <v>2</v>
      </c>
      <c r="J3847" s="15">
        <v>280000</v>
      </c>
      <c r="K3847" s="15">
        <v>0</v>
      </c>
      <c r="L3847" s="15">
        <v>0</v>
      </c>
      <c r="M3847">
        <v>3</v>
      </c>
      <c r="N3847">
        <v>3</v>
      </c>
      <c r="O3847">
        <v>0</v>
      </c>
      <c r="P3847">
        <v>2</v>
      </c>
      <c r="R3847">
        <v>0.03</v>
      </c>
      <c r="S3847">
        <v>0</v>
      </c>
      <c r="T3847">
        <v>0</v>
      </c>
      <c r="U3847">
        <v>0</v>
      </c>
      <c r="V3847">
        <v>0</v>
      </c>
      <c r="W3847" s="13">
        <v>43116</v>
      </c>
      <c r="X3847">
        <v>1761</v>
      </c>
    </row>
    <row r="3848" spans="1:24" x14ac:dyDescent="0.25">
      <c r="A3848">
        <v>1</v>
      </c>
      <c r="B3848" t="s">
        <v>7539</v>
      </c>
      <c r="D3848" t="s">
        <v>7540</v>
      </c>
      <c r="E3848">
        <v>0</v>
      </c>
      <c r="F3848" t="s">
        <v>2770</v>
      </c>
      <c r="G3848" t="s">
        <v>29</v>
      </c>
      <c r="H3848">
        <v>36</v>
      </c>
      <c r="I3848" s="14">
        <v>1</v>
      </c>
      <c r="J3848" s="15">
        <v>71033.399999999994</v>
      </c>
      <c r="K3848" s="15">
        <v>0</v>
      </c>
      <c r="L3848" s="15">
        <v>0</v>
      </c>
      <c r="M3848">
        <v>3</v>
      </c>
      <c r="N3848">
        <v>3</v>
      </c>
      <c r="O3848">
        <v>0</v>
      </c>
      <c r="P3848">
        <v>1</v>
      </c>
      <c r="R3848">
        <v>0.03</v>
      </c>
      <c r="S3848">
        <v>0</v>
      </c>
      <c r="T3848">
        <v>0</v>
      </c>
      <c r="U3848">
        <v>0</v>
      </c>
      <c r="V3848">
        <v>0</v>
      </c>
      <c r="W3848" s="13">
        <v>40913</v>
      </c>
    </row>
    <row r="3849" spans="1:24" x14ac:dyDescent="0.25">
      <c r="A3849">
        <v>1</v>
      </c>
      <c r="B3849" t="s">
        <v>7541</v>
      </c>
      <c r="D3849" t="s">
        <v>7542</v>
      </c>
      <c r="E3849">
        <v>0</v>
      </c>
      <c r="F3849" t="s">
        <v>2770</v>
      </c>
      <c r="G3849" t="s">
        <v>29</v>
      </c>
      <c r="H3849">
        <v>36</v>
      </c>
      <c r="I3849" s="14">
        <v>3</v>
      </c>
      <c r="J3849" s="15">
        <v>40124</v>
      </c>
      <c r="K3849" s="15">
        <v>0</v>
      </c>
      <c r="L3849" s="15">
        <v>0</v>
      </c>
      <c r="M3849">
        <v>3</v>
      </c>
      <c r="N3849">
        <v>3</v>
      </c>
      <c r="O3849">
        <v>0</v>
      </c>
      <c r="P3849">
        <v>3</v>
      </c>
      <c r="R3849">
        <v>0.03</v>
      </c>
      <c r="S3849">
        <v>0</v>
      </c>
      <c r="T3849">
        <v>0</v>
      </c>
      <c r="U3849">
        <v>0</v>
      </c>
      <c r="V3849">
        <v>0</v>
      </c>
      <c r="W3849" s="13">
        <v>42263</v>
      </c>
      <c r="X3849">
        <v>622</v>
      </c>
    </row>
    <row r="3850" spans="1:24" x14ac:dyDescent="0.25">
      <c r="A3850">
        <v>1</v>
      </c>
      <c r="B3850" t="s">
        <v>7543</v>
      </c>
      <c r="D3850" t="s">
        <v>7544</v>
      </c>
      <c r="E3850">
        <v>0</v>
      </c>
      <c r="F3850" t="s">
        <v>1906</v>
      </c>
      <c r="G3850" t="s">
        <v>29</v>
      </c>
      <c r="H3850">
        <v>36</v>
      </c>
      <c r="I3850" s="14">
        <v>2</v>
      </c>
      <c r="J3850" s="15">
        <v>30150</v>
      </c>
      <c r="K3850" s="15">
        <v>0</v>
      </c>
      <c r="L3850" s="15">
        <v>0</v>
      </c>
      <c r="M3850">
        <v>3</v>
      </c>
      <c r="N3850">
        <v>3</v>
      </c>
      <c r="O3850">
        <v>0</v>
      </c>
      <c r="P3850">
        <v>2</v>
      </c>
      <c r="R3850">
        <v>0.03</v>
      </c>
      <c r="S3850">
        <v>0</v>
      </c>
      <c r="T3850">
        <v>0</v>
      </c>
      <c r="U3850">
        <v>0</v>
      </c>
      <c r="V3850">
        <v>0</v>
      </c>
      <c r="W3850" s="13">
        <v>40302</v>
      </c>
    </row>
    <row r="3851" spans="1:24" x14ac:dyDescent="0.25">
      <c r="A3851">
        <v>1</v>
      </c>
      <c r="B3851" t="s">
        <v>7545</v>
      </c>
      <c r="D3851" t="s">
        <v>7546</v>
      </c>
      <c r="E3851">
        <v>0</v>
      </c>
      <c r="F3851" t="s">
        <v>1906</v>
      </c>
      <c r="G3851" t="s">
        <v>29</v>
      </c>
      <c r="H3851">
        <v>36</v>
      </c>
      <c r="I3851" s="14">
        <v>2</v>
      </c>
      <c r="J3851" s="15">
        <v>31800</v>
      </c>
      <c r="K3851" s="15">
        <v>0</v>
      </c>
      <c r="L3851" s="15">
        <v>0</v>
      </c>
      <c r="M3851">
        <v>3</v>
      </c>
      <c r="N3851">
        <v>3</v>
      </c>
      <c r="O3851">
        <v>0</v>
      </c>
      <c r="P3851">
        <v>2</v>
      </c>
      <c r="R3851">
        <v>0.03</v>
      </c>
      <c r="S3851">
        <v>0</v>
      </c>
      <c r="T3851">
        <v>0</v>
      </c>
      <c r="U3851">
        <v>0</v>
      </c>
      <c r="V3851">
        <v>0</v>
      </c>
      <c r="W3851" s="13">
        <v>44712</v>
      </c>
      <c r="X3851">
        <v>1670</v>
      </c>
    </row>
    <row r="3852" spans="1:24" x14ac:dyDescent="0.25">
      <c r="A3852">
        <v>1</v>
      </c>
      <c r="B3852" t="s">
        <v>7547</v>
      </c>
      <c r="D3852" t="s">
        <v>7548</v>
      </c>
      <c r="E3852">
        <v>0</v>
      </c>
      <c r="F3852" t="s">
        <v>2094</v>
      </c>
      <c r="G3852" t="s">
        <v>29</v>
      </c>
      <c r="H3852">
        <v>36</v>
      </c>
      <c r="I3852" s="14">
        <v>1</v>
      </c>
      <c r="J3852" s="15">
        <v>53265</v>
      </c>
      <c r="K3852" s="15">
        <v>0</v>
      </c>
      <c r="L3852" s="15">
        <v>0</v>
      </c>
      <c r="M3852">
        <v>3</v>
      </c>
      <c r="N3852">
        <v>3</v>
      </c>
      <c r="O3852">
        <v>0</v>
      </c>
      <c r="P3852">
        <v>1</v>
      </c>
      <c r="R3852">
        <v>0.03</v>
      </c>
      <c r="S3852">
        <v>0</v>
      </c>
      <c r="T3852">
        <v>0</v>
      </c>
      <c r="U3852">
        <v>0</v>
      </c>
      <c r="V3852">
        <v>0</v>
      </c>
      <c r="W3852" s="13">
        <v>40302</v>
      </c>
    </row>
    <row r="3853" spans="1:24" x14ac:dyDescent="0.25">
      <c r="A3853">
        <v>1</v>
      </c>
      <c r="B3853" t="s">
        <v>7549</v>
      </c>
      <c r="D3853" t="s">
        <v>7550</v>
      </c>
      <c r="E3853">
        <v>0</v>
      </c>
      <c r="F3853" t="s">
        <v>1719</v>
      </c>
      <c r="G3853" t="s">
        <v>29</v>
      </c>
      <c r="H3853">
        <v>36</v>
      </c>
      <c r="I3853" s="14">
        <v>2</v>
      </c>
      <c r="J3853" s="15">
        <v>35175</v>
      </c>
      <c r="K3853" s="15">
        <v>0</v>
      </c>
      <c r="L3853" s="15">
        <v>0</v>
      </c>
      <c r="M3853">
        <v>3</v>
      </c>
      <c r="N3853">
        <v>3</v>
      </c>
      <c r="O3853">
        <v>0</v>
      </c>
      <c r="P3853">
        <v>2</v>
      </c>
      <c r="R3853">
        <v>0.03</v>
      </c>
      <c r="S3853">
        <v>0</v>
      </c>
      <c r="T3853">
        <v>0</v>
      </c>
      <c r="U3853">
        <v>0</v>
      </c>
      <c r="V3853">
        <v>0</v>
      </c>
      <c r="W3853" s="13">
        <v>40302</v>
      </c>
    </row>
    <row r="3854" spans="1:24" x14ac:dyDescent="0.25">
      <c r="A3854">
        <v>1</v>
      </c>
      <c r="B3854" t="s">
        <v>7551</v>
      </c>
      <c r="D3854" t="s">
        <v>7552</v>
      </c>
      <c r="E3854">
        <v>0</v>
      </c>
      <c r="F3854" t="s">
        <v>1719</v>
      </c>
      <c r="G3854" t="s">
        <v>29</v>
      </c>
      <c r="H3854">
        <v>36</v>
      </c>
      <c r="I3854" s="14">
        <v>1</v>
      </c>
      <c r="J3854" s="15">
        <v>190000</v>
      </c>
      <c r="K3854" s="15">
        <v>0</v>
      </c>
      <c r="L3854" s="15">
        <v>0</v>
      </c>
      <c r="M3854">
        <v>3</v>
      </c>
      <c r="N3854">
        <v>3</v>
      </c>
      <c r="O3854">
        <v>0</v>
      </c>
      <c r="P3854">
        <v>1</v>
      </c>
      <c r="R3854">
        <v>0.03</v>
      </c>
      <c r="S3854">
        <v>0</v>
      </c>
      <c r="T3854">
        <v>0</v>
      </c>
      <c r="U3854">
        <v>0</v>
      </c>
      <c r="V3854">
        <v>0</v>
      </c>
      <c r="W3854" s="13">
        <v>40536</v>
      </c>
    </row>
    <row r="3855" spans="1:24" x14ac:dyDescent="0.25">
      <c r="A3855">
        <v>1</v>
      </c>
      <c r="B3855" t="s">
        <v>7553</v>
      </c>
      <c r="D3855" t="s">
        <v>7554</v>
      </c>
      <c r="E3855">
        <v>0</v>
      </c>
      <c r="F3855" t="s">
        <v>1882</v>
      </c>
      <c r="G3855" t="s">
        <v>29</v>
      </c>
      <c r="H3855">
        <v>36</v>
      </c>
      <c r="I3855" s="14">
        <v>1</v>
      </c>
      <c r="J3855" s="15">
        <v>218919.15</v>
      </c>
      <c r="K3855" s="15">
        <v>0</v>
      </c>
      <c r="L3855" s="15">
        <v>0</v>
      </c>
      <c r="M3855">
        <v>3</v>
      </c>
      <c r="N3855">
        <v>3</v>
      </c>
      <c r="O3855">
        <v>0</v>
      </c>
      <c r="P3855">
        <v>1</v>
      </c>
      <c r="R3855">
        <v>0.03</v>
      </c>
      <c r="S3855">
        <v>0</v>
      </c>
      <c r="T3855">
        <v>0</v>
      </c>
      <c r="U3855">
        <v>0</v>
      </c>
      <c r="V3855">
        <v>0</v>
      </c>
      <c r="W3855" s="13">
        <v>40302</v>
      </c>
    </row>
    <row r="3856" spans="1:24" x14ac:dyDescent="0.25">
      <c r="A3856">
        <v>1</v>
      </c>
      <c r="B3856" t="s">
        <v>7555</v>
      </c>
      <c r="D3856" t="s">
        <v>7556</v>
      </c>
      <c r="E3856">
        <v>0</v>
      </c>
      <c r="F3856" t="s">
        <v>1719</v>
      </c>
      <c r="G3856" t="s">
        <v>29</v>
      </c>
      <c r="H3856">
        <v>36</v>
      </c>
      <c r="I3856" s="14">
        <v>1</v>
      </c>
      <c r="J3856" s="15">
        <v>205000</v>
      </c>
      <c r="K3856" s="15">
        <v>0</v>
      </c>
      <c r="L3856" s="15">
        <v>0</v>
      </c>
      <c r="M3856">
        <v>3</v>
      </c>
      <c r="N3856">
        <v>3</v>
      </c>
      <c r="O3856">
        <v>0</v>
      </c>
      <c r="P3856">
        <v>1</v>
      </c>
      <c r="R3856">
        <v>2.0699999999999998</v>
      </c>
      <c r="S3856">
        <v>2</v>
      </c>
      <c r="T3856">
        <v>0</v>
      </c>
      <c r="U3856">
        <v>2</v>
      </c>
      <c r="V3856">
        <v>0</v>
      </c>
      <c r="W3856" s="13">
        <v>45041</v>
      </c>
      <c r="X3856">
        <v>267</v>
      </c>
    </row>
    <row r="3857" spans="1:24" x14ac:dyDescent="0.25">
      <c r="A3857">
        <v>1</v>
      </c>
      <c r="B3857" t="s">
        <v>7557</v>
      </c>
      <c r="D3857" t="s">
        <v>7558</v>
      </c>
      <c r="E3857">
        <v>0</v>
      </c>
      <c r="F3857" t="s">
        <v>1882</v>
      </c>
      <c r="G3857" t="s">
        <v>29</v>
      </c>
      <c r="H3857">
        <v>36</v>
      </c>
      <c r="I3857" s="14">
        <v>5</v>
      </c>
      <c r="J3857" s="15">
        <v>4455.0230000000001</v>
      </c>
      <c r="K3857" s="15">
        <v>0</v>
      </c>
      <c r="L3857" s="15">
        <v>0</v>
      </c>
      <c r="M3857">
        <v>3</v>
      </c>
      <c r="N3857">
        <v>3</v>
      </c>
      <c r="O3857">
        <v>0</v>
      </c>
      <c r="P3857">
        <v>5</v>
      </c>
      <c r="R3857">
        <v>0.03</v>
      </c>
      <c r="S3857">
        <v>0</v>
      </c>
      <c r="T3857">
        <v>0</v>
      </c>
      <c r="U3857">
        <v>0</v>
      </c>
      <c r="V3857">
        <v>0</v>
      </c>
      <c r="W3857" s="13">
        <v>44712</v>
      </c>
      <c r="X3857">
        <v>1809</v>
      </c>
    </row>
    <row r="3858" spans="1:24" x14ac:dyDescent="0.25">
      <c r="A3858">
        <v>1</v>
      </c>
      <c r="B3858" t="s">
        <v>7559</v>
      </c>
      <c r="D3858" t="s">
        <v>7560</v>
      </c>
      <c r="E3858">
        <v>0</v>
      </c>
      <c r="F3858" t="s">
        <v>1882</v>
      </c>
      <c r="G3858" t="s">
        <v>29</v>
      </c>
      <c r="H3858">
        <v>36</v>
      </c>
      <c r="I3858" s="14">
        <v>4</v>
      </c>
      <c r="J3858" s="15">
        <v>131764.54500000001</v>
      </c>
      <c r="K3858" s="15">
        <v>0</v>
      </c>
      <c r="L3858" s="15">
        <v>0</v>
      </c>
      <c r="M3858">
        <v>3</v>
      </c>
      <c r="N3858">
        <v>3</v>
      </c>
      <c r="O3858">
        <v>0</v>
      </c>
      <c r="P3858">
        <v>4</v>
      </c>
      <c r="R3858">
        <v>0.03</v>
      </c>
      <c r="S3858">
        <v>0</v>
      </c>
      <c r="T3858">
        <v>0</v>
      </c>
      <c r="U3858">
        <v>0</v>
      </c>
      <c r="V3858">
        <v>0</v>
      </c>
      <c r="W3858" s="13">
        <v>40302</v>
      </c>
    </row>
    <row r="3859" spans="1:24" x14ac:dyDescent="0.25">
      <c r="A3859">
        <v>1</v>
      </c>
      <c r="B3859" t="s">
        <v>7561</v>
      </c>
      <c r="D3859" t="s">
        <v>7562</v>
      </c>
      <c r="E3859">
        <v>0</v>
      </c>
      <c r="F3859" t="s">
        <v>1725</v>
      </c>
      <c r="G3859" t="s">
        <v>29</v>
      </c>
      <c r="H3859">
        <v>36</v>
      </c>
      <c r="I3859" s="14">
        <v>1</v>
      </c>
      <c r="J3859" s="15">
        <v>3800</v>
      </c>
      <c r="K3859" s="15">
        <v>0</v>
      </c>
      <c r="L3859" s="15">
        <v>0</v>
      </c>
      <c r="M3859">
        <v>3</v>
      </c>
      <c r="N3859">
        <v>3</v>
      </c>
      <c r="O3859">
        <v>0</v>
      </c>
      <c r="P3859">
        <v>1</v>
      </c>
      <c r="R3859">
        <v>0.03</v>
      </c>
      <c r="S3859">
        <v>0</v>
      </c>
      <c r="T3859">
        <v>0</v>
      </c>
      <c r="U3859">
        <v>0</v>
      </c>
      <c r="V3859">
        <v>0</v>
      </c>
      <c r="W3859" s="13">
        <v>43956</v>
      </c>
      <c r="X3859">
        <v>1596</v>
      </c>
    </row>
    <row r="3860" spans="1:24" x14ac:dyDescent="0.25">
      <c r="A3860">
        <v>1</v>
      </c>
      <c r="B3860" t="s">
        <v>7563</v>
      </c>
      <c r="D3860" t="s">
        <v>7564</v>
      </c>
      <c r="E3860">
        <v>0</v>
      </c>
      <c r="F3860" t="s">
        <v>1725</v>
      </c>
      <c r="G3860" t="s">
        <v>29</v>
      </c>
      <c r="H3860">
        <v>36</v>
      </c>
      <c r="I3860" s="14">
        <v>2</v>
      </c>
      <c r="J3860" s="15">
        <v>2837.2</v>
      </c>
      <c r="K3860" s="15">
        <v>0</v>
      </c>
      <c r="L3860" s="15">
        <v>0</v>
      </c>
      <c r="M3860">
        <v>3</v>
      </c>
      <c r="N3860">
        <v>3</v>
      </c>
      <c r="O3860">
        <v>0</v>
      </c>
      <c r="P3860">
        <v>2</v>
      </c>
      <c r="R3860">
        <v>0.03</v>
      </c>
      <c r="S3860">
        <v>0</v>
      </c>
      <c r="T3860">
        <v>0</v>
      </c>
      <c r="U3860">
        <v>0</v>
      </c>
      <c r="V3860">
        <v>0</v>
      </c>
      <c r="W3860" s="13">
        <v>44712</v>
      </c>
      <c r="X3860">
        <v>56</v>
      </c>
    </row>
    <row r="3861" spans="1:24" x14ac:dyDescent="0.25">
      <c r="A3861">
        <v>1</v>
      </c>
      <c r="B3861" t="s">
        <v>7565</v>
      </c>
      <c r="D3861" t="s">
        <v>7566</v>
      </c>
      <c r="E3861">
        <v>0</v>
      </c>
      <c r="F3861" t="s">
        <v>1882</v>
      </c>
      <c r="G3861" t="s">
        <v>29</v>
      </c>
      <c r="H3861">
        <v>36</v>
      </c>
      <c r="I3861" s="14">
        <v>1</v>
      </c>
      <c r="J3861" s="15">
        <v>98168.4</v>
      </c>
      <c r="K3861" s="15">
        <v>0</v>
      </c>
      <c r="L3861" s="15">
        <v>0</v>
      </c>
      <c r="M3861">
        <v>3</v>
      </c>
      <c r="N3861">
        <v>3</v>
      </c>
      <c r="O3861">
        <v>0</v>
      </c>
      <c r="P3861">
        <v>1</v>
      </c>
      <c r="R3861">
        <v>0.03</v>
      </c>
      <c r="S3861">
        <v>0</v>
      </c>
      <c r="T3861">
        <v>0</v>
      </c>
      <c r="U3861">
        <v>0</v>
      </c>
      <c r="V3861">
        <v>0</v>
      </c>
      <c r="W3861" s="13">
        <v>40302</v>
      </c>
    </row>
    <row r="3862" spans="1:24" x14ac:dyDescent="0.25">
      <c r="A3862">
        <v>1</v>
      </c>
      <c r="B3862" t="s">
        <v>7567</v>
      </c>
      <c r="D3862" t="s">
        <v>7568</v>
      </c>
      <c r="E3862">
        <v>0</v>
      </c>
      <c r="F3862" t="s">
        <v>1719</v>
      </c>
      <c r="G3862" t="s">
        <v>29</v>
      </c>
      <c r="H3862">
        <v>36</v>
      </c>
      <c r="I3862" s="14">
        <v>1</v>
      </c>
      <c r="J3862" s="15">
        <v>235000</v>
      </c>
      <c r="K3862" s="15">
        <v>0</v>
      </c>
      <c r="L3862" s="15">
        <v>0</v>
      </c>
      <c r="M3862">
        <v>3</v>
      </c>
      <c r="N3862">
        <v>3</v>
      </c>
      <c r="O3862">
        <v>0</v>
      </c>
      <c r="P3862">
        <v>1</v>
      </c>
      <c r="R3862">
        <v>0.03</v>
      </c>
      <c r="S3862">
        <v>0</v>
      </c>
      <c r="T3862">
        <v>0</v>
      </c>
      <c r="U3862">
        <v>0</v>
      </c>
      <c r="V3862">
        <v>0</v>
      </c>
      <c r="W3862" s="13">
        <v>42301</v>
      </c>
      <c r="X3862">
        <v>267</v>
      </c>
    </row>
    <row r="3863" spans="1:24" x14ac:dyDescent="0.25">
      <c r="A3863">
        <v>1</v>
      </c>
      <c r="B3863" t="s">
        <v>7569</v>
      </c>
      <c r="D3863" t="s">
        <v>7570</v>
      </c>
      <c r="E3863">
        <v>0</v>
      </c>
      <c r="F3863" t="s">
        <v>1882</v>
      </c>
      <c r="G3863" t="s">
        <v>29</v>
      </c>
      <c r="H3863">
        <v>36</v>
      </c>
      <c r="I3863" s="14">
        <v>2</v>
      </c>
      <c r="J3863" s="15">
        <v>261124.125</v>
      </c>
      <c r="K3863" s="15">
        <v>0</v>
      </c>
      <c r="L3863" s="15">
        <v>0</v>
      </c>
      <c r="M3863">
        <v>3</v>
      </c>
      <c r="N3863">
        <v>3</v>
      </c>
      <c r="O3863">
        <v>0</v>
      </c>
      <c r="P3863">
        <v>2</v>
      </c>
      <c r="R3863">
        <v>0.03</v>
      </c>
      <c r="S3863">
        <v>0</v>
      </c>
      <c r="T3863">
        <v>0</v>
      </c>
      <c r="U3863">
        <v>0</v>
      </c>
      <c r="V3863">
        <v>0</v>
      </c>
      <c r="W3863" s="13">
        <v>40302</v>
      </c>
    </row>
    <row r="3864" spans="1:24" x14ac:dyDescent="0.25">
      <c r="A3864">
        <v>1</v>
      </c>
      <c r="B3864" t="s">
        <v>7571</v>
      </c>
      <c r="D3864" t="s">
        <v>7572</v>
      </c>
      <c r="E3864">
        <v>0</v>
      </c>
      <c r="F3864" t="s">
        <v>2139</v>
      </c>
      <c r="G3864" t="s">
        <v>716</v>
      </c>
      <c r="H3864">
        <v>36</v>
      </c>
      <c r="I3864" s="14">
        <v>74</v>
      </c>
      <c r="J3864" s="15">
        <v>8292.3080000000009</v>
      </c>
      <c r="K3864" s="15">
        <v>0</v>
      </c>
      <c r="L3864" s="15">
        <v>0</v>
      </c>
      <c r="M3864">
        <v>3</v>
      </c>
      <c r="N3864">
        <v>3</v>
      </c>
      <c r="O3864">
        <v>0</v>
      </c>
      <c r="P3864">
        <v>74</v>
      </c>
      <c r="R3864">
        <v>0.12</v>
      </c>
      <c r="S3864">
        <v>0</v>
      </c>
      <c r="T3864">
        <v>0</v>
      </c>
      <c r="U3864">
        <v>0</v>
      </c>
      <c r="V3864">
        <v>0</v>
      </c>
      <c r="W3864" s="13">
        <v>44874</v>
      </c>
      <c r="X3864">
        <v>80</v>
      </c>
    </row>
    <row r="3865" spans="1:24" x14ac:dyDescent="0.25">
      <c r="A3865">
        <v>1</v>
      </c>
      <c r="B3865" t="s">
        <v>7573</v>
      </c>
      <c r="C3865" t="s">
        <v>7574</v>
      </c>
      <c r="D3865" t="s">
        <v>7575</v>
      </c>
      <c r="E3865">
        <v>0</v>
      </c>
      <c r="F3865" t="s">
        <v>1719</v>
      </c>
      <c r="G3865" t="s">
        <v>29</v>
      </c>
      <c r="H3865">
        <v>36</v>
      </c>
      <c r="I3865" s="14">
        <v>1</v>
      </c>
      <c r="J3865" s="15">
        <v>95000</v>
      </c>
      <c r="K3865" s="15">
        <v>0</v>
      </c>
      <c r="L3865" s="15">
        <v>0</v>
      </c>
      <c r="M3865">
        <v>3</v>
      </c>
      <c r="N3865">
        <v>3</v>
      </c>
      <c r="O3865">
        <v>0</v>
      </c>
      <c r="P3865">
        <v>1</v>
      </c>
      <c r="R3865">
        <v>2.21</v>
      </c>
      <c r="S3865">
        <v>3</v>
      </c>
      <c r="T3865">
        <v>0</v>
      </c>
      <c r="U3865">
        <v>3</v>
      </c>
      <c r="V3865">
        <v>0</v>
      </c>
      <c r="W3865" s="13">
        <v>45034</v>
      </c>
      <c r="X3865">
        <v>175</v>
      </c>
    </row>
    <row r="3866" spans="1:24" x14ac:dyDescent="0.25">
      <c r="A3866">
        <v>1</v>
      </c>
      <c r="B3866" t="s">
        <v>7576</v>
      </c>
      <c r="D3866" t="s">
        <v>7577</v>
      </c>
      <c r="E3866">
        <v>0</v>
      </c>
      <c r="F3866" t="s">
        <v>1719</v>
      </c>
      <c r="G3866" t="s">
        <v>29</v>
      </c>
      <c r="H3866">
        <v>36</v>
      </c>
      <c r="I3866" s="14">
        <v>1</v>
      </c>
      <c r="J3866" s="15">
        <v>28140</v>
      </c>
      <c r="K3866" s="15">
        <v>0</v>
      </c>
      <c r="L3866" s="15">
        <v>0</v>
      </c>
      <c r="M3866">
        <v>3</v>
      </c>
      <c r="N3866">
        <v>3</v>
      </c>
      <c r="O3866">
        <v>0</v>
      </c>
      <c r="P3866">
        <v>1</v>
      </c>
      <c r="R3866">
        <v>0.03</v>
      </c>
      <c r="S3866">
        <v>0</v>
      </c>
      <c r="T3866">
        <v>0</v>
      </c>
      <c r="U3866">
        <v>0</v>
      </c>
      <c r="V3866">
        <v>0</v>
      </c>
      <c r="W3866" s="13">
        <v>40302</v>
      </c>
    </row>
    <row r="3867" spans="1:24" x14ac:dyDescent="0.25">
      <c r="A3867">
        <v>1</v>
      </c>
      <c r="B3867" t="s">
        <v>7578</v>
      </c>
      <c r="D3867" t="s">
        <v>7579</v>
      </c>
      <c r="E3867">
        <v>0</v>
      </c>
      <c r="F3867" t="s">
        <v>1725</v>
      </c>
      <c r="G3867" t="s">
        <v>29</v>
      </c>
      <c r="H3867">
        <v>36</v>
      </c>
      <c r="I3867" s="14">
        <v>2</v>
      </c>
      <c r="J3867" s="15">
        <v>7500</v>
      </c>
      <c r="K3867" s="15">
        <v>0</v>
      </c>
      <c r="L3867" s="15">
        <v>0</v>
      </c>
      <c r="M3867">
        <v>3</v>
      </c>
      <c r="N3867">
        <v>3</v>
      </c>
      <c r="O3867">
        <v>0</v>
      </c>
      <c r="P3867">
        <v>2</v>
      </c>
      <c r="R3867">
        <v>0.03</v>
      </c>
      <c r="S3867">
        <v>0</v>
      </c>
      <c r="T3867">
        <v>0</v>
      </c>
      <c r="U3867">
        <v>0</v>
      </c>
      <c r="V3867">
        <v>0</v>
      </c>
      <c r="W3867" s="13">
        <v>40536</v>
      </c>
      <c r="X3867">
        <v>263</v>
      </c>
    </row>
    <row r="3868" spans="1:24" x14ac:dyDescent="0.25">
      <c r="A3868">
        <v>1</v>
      </c>
      <c r="B3868" t="s">
        <v>7580</v>
      </c>
      <c r="D3868" t="s">
        <v>7581</v>
      </c>
      <c r="E3868">
        <v>0</v>
      </c>
      <c r="F3868" t="s">
        <v>1906</v>
      </c>
      <c r="G3868" t="s">
        <v>29</v>
      </c>
      <c r="H3868">
        <v>36</v>
      </c>
      <c r="I3868" s="14">
        <v>17</v>
      </c>
      <c r="J3868" s="15">
        <v>12060</v>
      </c>
      <c r="K3868" s="15">
        <v>0</v>
      </c>
      <c r="L3868" s="15">
        <v>0</v>
      </c>
      <c r="M3868">
        <v>3</v>
      </c>
      <c r="N3868">
        <v>3</v>
      </c>
      <c r="O3868">
        <v>0</v>
      </c>
      <c r="P3868">
        <v>17</v>
      </c>
      <c r="R3868">
        <v>0.03</v>
      </c>
      <c r="S3868">
        <v>0</v>
      </c>
      <c r="T3868">
        <v>0</v>
      </c>
      <c r="U3868">
        <v>0</v>
      </c>
      <c r="V3868">
        <v>0</v>
      </c>
      <c r="W3868" s="13">
        <v>40302</v>
      </c>
    </row>
    <row r="3869" spans="1:24" x14ac:dyDescent="0.25">
      <c r="A3869">
        <v>1</v>
      </c>
      <c r="B3869" t="s">
        <v>7582</v>
      </c>
      <c r="D3869" t="s">
        <v>7583</v>
      </c>
      <c r="E3869">
        <v>0</v>
      </c>
      <c r="F3869" t="s">
        <v>1719</v>
      </c>
      <c r="G3869" t="s">
        <v>29</v>
      </c>
      <c r="H3869">
        <v>36</v>
      </c>
      <c r="I3869" s="14">
        <v>2</v>
      </c>
      <c r="J3869" s="15">
        <v>46230</v>
      </c>
      <c r="K3869" s="15">
        <v>0</v>
      </c>
      <c r="L3869" s="15">
        <v>0</v>
      </c>
      <c r="M3869">
        <v>3</v>
      </c>
      <c r="N3869">
        <v>3</v>
      </c>
      <c r="O3869">
        <v>0</v>
      </c>
      <c r="P3869">
        <v>2</v>
      </c>
      <c r="R3869">
        <v>0.03</v>
      </c>
      <c r="S3869">
        <v>0</v>
      </c>
      <c r="T3869">
        <v>0</v>
      </c>
      <c r="U3869">
        <v>0</v>
      </c>
      <c r="V3869">
        <v>0</v>
      </c>
      <c r="W3869" s="13">
        <v>40302</v>
      </c>
    </row>
    <row r="3870" spans="1:24" x14ac:dyDescent="0.25">
      <c r="A3870">
        <v>1</v>
      </c>
      <c r="B3870" t="s">
        <v>7584</v>
      </c>
      <c r="D3870" t="s">
        <v>7585</v>
      </c>
      <c r="E3870">
        <v>0</v>
      </c>
      <c r="F3870" t="s">
        <v>1906</v>
      </c>
      <c r="G3870" t="s">
        <v>29</v>
      </c>
      <c r="H3870">
        <v>36</v>
      </c>
      <c r="I3870" s="14">
        <v>23</v>
      </c>
      <c r="J3870" s="15">
        <v>20000</v>
      </c>
      <c r="K3870" s="15">
        <v>0</v>
      </c>
      <c r="L3870" s="15">
        <v>0</v>
      </c>
      <c r="M3870">
        <v>3</v>
      </c>
      <c r="N3870">
        <v>3</v>
      </c>
      <c r="O3870">
        <v>0</v>
      </c>
      <c r="P3870">
        <v>23</v>
      </c>
      <c r="R3870">
        <v>0.16</v>
      </c>
      <c r="S3870">
        <v>0</v>
      </c>
      <c r="T3870">
        <v>0</v>
      </c>
      <c r="U3870">
        <v>0</v>
      </c>
      <c r="V3870">
        <v>0</v>
      </c>
      <c r="W3870" s="13">
        <v>44824</v>
      </c>
      <c r="X3870">
        <v>80</v>
      </c>
    </row>
    <row r="3871" spans="1:24" x14ac:dyDescent="0.25">
      <c r="A3871">
        <v>1</v>
      </c>
      <c r="B3871" t="s">
        <v>7586</v>
      </c>
      <c r="D3871" t="s">
        <v>7587</v>
      </c>
      <c r="E3871">
        <v>2</v>
      </c>
      <c r="F3871" t="s">
        <v>2094</v>
      </c>
      <c r="G3871" t="s">
        <v>29</v>
      </c>
      <c r="H3871">
        <v>36</v>
      </c>
      <c r="I3871" s="14">
        <v>2</v>
      </c>
      <c r="J3871" s="15">
        <v>200000</v>
      </c>
      <c r="K3871" s="15">
        <v>0</v>
      </c>
      <c r="L3871" s="15">
        <v>0</v>
      </c>
      <c r="M3871">
        <v>3</v>
      </c>
      <c r="N3871">
        <v>3</v>
      </c>
      <c r="O3871">
        <v>0</v>
      </c>
      <c r="P3871">
        <v>4</v>
      </c>
      <c r="R3871">
        <v>4.08</v>
      </c>
      <c r="S3871">
        <v>2</v>
      </c>
      <c r="T3871">
        <v>0</v>
      </c>
      <c r="U3871">
        <v>2</v>
      </c>
      <c r="V3871">
        <v>0</v>
      </c>
      <c r="W3871" s="13">
        <v>45065</v>
      </c>
      <c r="X3871">
        <v>175</v>
      </c>
    </row>
    <row r="3872" spans="1:24" x14ac:dyDescent="0.25">
      <c r="A3872">
        <v>1</v>
      </c>
      <c r="B3872" t="s">
        <v>7588</v>
      </c>
      <c r="D3872" t="s">
        <v>7589</v>
      </c>
      <c r="E3872">
        <v>0</v>
      </c>
      <c r="F3872" t="s">
        <v>1970</v>
      </c>
      <c r="G3872" t="s">
        <v>29</v>
      </c>
      <c r="H3872">
        <v>36</v>
      </c>
      <c r="I3872" s="14">
        <v>4</v>
      </c>
      <c r="J3872" s="15">
        <v>410490</v>
      </c>
      <c r="K3872" s="15">
        <v>0</v>
      </c>
      <c r="L3872" s="15">
        <v>0</v>
      </c>
      <c r="M3872">
        <v>3</v>
      </c>
      <c r="N3872">
        <v>3</v>
      </c>
      <c r="O3872">
        <v>0</v>
      </c>
      <c r="P3872">
        <v>4</v>
      </c>
      <c r="R3872">
        <v>0.03</v>
      </c>
      <c r="S3872">
        <v>0</v>
      </c>
      <c r="T3872">
        <v>0</v>
      </c>
      <c r="U3872">
        <v>0</v>
      </c>
      <c r="V3872">
        <v>0</v>
      </c>
      <c r="W3872" s="13">
        <v>42089</v>
      </c>
      <c r="X3872">
        <v>733</v>
      </c>
    </row>
    <row r="3873" spans="1:24" x14ac:dyDescent="0.25">
      <c r="A3873">
        <v>1</v>
      </c>
      <c r="B3873" t="s">
        <v>7590</v>
      </c>
      <c r="D3873" t="s">
        <v>7591</v>
      </c>
      <c r="E3873">
        <v>0</v>
      </c>
      <c r="F3873" t="s">
        <v>1970</v>
      </c>
      <c r="G3873" t="s">
        <v>29</v>
      </c>
      <c r="H3873">
        <v>36</v>
      </c>
      <c r="I3873" s="14">
        <v>2</v>
      </c>
      <c r="J3873" s="15">
        <v>731229</v>
      </c>
      <c r="K3873" s="15">
        <v>0</v>
      </c>
      <c r="L3873" s="15">
        <v>0</v>
      </c>
      <c r="M3873">
        <v>3</v>
      </c>
      <c r="N3873">
        <v>3</v>
      </c>
      <c r="O3873">
        <v>0</v>
      </c>
      <c r="P3873">
        <v>2</v>
      </c>
      <c r="R3873">
        <v>0.03</v>
      </c>
      <c r="S3873">
        <v>0</v>
      </c>
      <c r="T3873">
        <v>0</v>
      </c>
      <c r="U3873">
        <v>0</v>
      </c>
      <c r="V3873">
        <v>0</v>
      </c>
      <c r="W3873" s="13">
        <v>42089</v>
      </c>
      <c r="X3873">
        <v>733</v>
      </c>
    </row>
    <row r="3874" spans="1:24" x14ac:dyDescent="0.25">
      <c r="A3874">
        <v>1</v>
      </c>
      <c r="B3874" t="s">
        <v>7592</v>
      </c>
      <c r="D3874" t="s">
        <v>7593</v>
      </c>
      <c r="E3874">
        <v>0</v>
      </c>
      <c r="F3874" t="s">
        <v>5888</v>
      </c>
      <c r="G3874" t="s">
        <v>29</v>
      </c>
      <c r="H3874">
        <v>36</v>
      </c>
      <c r="I3874" s="14">
        <v>1</v>
      </c>
      <c r="J3874" s="15">
        <v>50820</v>
      </c>
      <c r="K3874" s="15">
        <v>0</v>
      </c>
      <c r="L3874" s="15">
        <v>0</v>
      </c>
      <c r="M3874">
        <v>3</v>
      </c>
      <c r="N3874">
        <v>3</v>
      </c>
      <c r="O3874">
        <v>0</v>
      </c>
      <c r="P3874">
        <v>1</v>
      </c>
      <c r="R3874">
        <v>1.98</v>
      </c>
      <c r="S3874">
        <v>2</v>
      </c>
      <c r="T3874">
        <v>0</v>
      </c>
      <c r="U3874">
        <v>2</v>
      </c>
      <c r="V3874">
        <v>0</v>
      </c>
      <c r="W3874" s="13">
        <v>45050</v>
      </c>
      <c r="X3874">
        <v>56</v>
      </c>
    </row>
    <row r="3875" spans="1:24" x14ac:dyDescent="0.25">
      <c r="A3875">
        <v>1</v>
      </c>
      <c r="B3875" t="s">
        <v>7594</v>
      </c>
      <c r="D3875" t="s">
        <v>7595</v>
      </c>
      <c r="E3875">
        <v>0</v>
      </c>
      <c r="F3875" t="s">
        <v>1719</v>
      </c>
      <c r="G3875" t="s">
        <v>29</v>
      </c>
      <c r="H3875">
        <v>36</v>
      </c>
      <c r="I3875" s="14">
        <v>1</v>
      </c>
      <c r="J3875" s="15">
        <v>220000</v>
      </c>
      <c r="K3875" s="15">
        <v>0</v>
      </c>
      <c r="L3875" s="15">
        <v>0</v>
      </c>
      <c r="M3875">
        <v>3</v>
      </c>
      <c r="N3875">
        <v>3</v>
      </c>
      <c r="O3875">
        <v>0</v>
      </c>
      <c r="P3875">
        <v>1</v>
      </c>
      <c r="R3875">
        <v>0.03</v>
      </c>
      <c r="S3875">
        <v>0</v>
      </c>
      <c r="T3875">
        <v>0</v>
      </c>
      <c r="U3875">
        <v>0</v>
      </c>
      <c r="V3875">
        <v>0</v>
      </c>
      <c r="W3875" s="13">
        <v>42224</v>
      </c>
      <c r="X3875">
        <v>200</v>
      </c>
    </row>
    <row r="3876" spans="1:24" x14ac:dyDescent="0.25">
      <c r="A3876">
        <v>1</v>
      </c>
      <c r="B3876" t="s">
        <v>7596</v>
      </c>
      <c r="D3876" t="s">
        <v>7597</v>
      </c>
      <c r="E3876">
        <v>0</v>
      </c>
      <c r="F3876" t="s">
        <v>1906</v>
      </c>
      <c r="G3876" t="s">
        <v>29</v>
      </c>
      <c r="H3876">
        <v>36</v>
      </c>
      <c r="I3876" s="14">
        <v>2</v>
      </c>
      <c r="J3876" s="15">
        <v>80400</v>
      </c>
      <c r="K3876" s="15">
        <v>0</v>
      </c>
      <c r="L3876" s="15">
        <v>0</v>
      </c>
      <c r="M3876">
        <v>3</v>
      </c>
      <c r="N3876">
        <v>3</v>
      </c>
      <c r="O3876">
        <v>0</v>
      </c>
      <c r="P3876">
        <v>2</v>
      </c>
      <c r="R3876">
        <v>0.03</v>
      </c>
      <c r="S3876">
        <v>0</v>
      </c>
      <c r="T3876">
        <v>0</v>
      </c>
      <c r="U3876">
        <v>0</v>
      </c>
      <c r="V3876">
        <v>0</v>
      </c>
      <c r="W3876" s="13">
        <v>40302</v>
      </c>
    </row>
    <row r="3877" spans="1:24" x14ac:dyDescent="0.25">
      <c r="A3877">
        <v>1</v>
      </c>
      <c r="B3877" t="s">
        <v>7598</v>
      </c>
      <c r="D3877" t="s">
        <v>7599</v>
      </c>
      <c r="E3877">
        <v>0</v>
      </c>
      <c r="F3877" t="s">
        <v>1719</v>
      </c>
      <c r="G3877" t="s">
        <v>29</v>
      </c>
      <c r="H3877">
        <v>36</v>
      </c>
      <c r="I3877" s="14">
        <v>1</v>
      </c>
      <c r="J3877" s="15">
        <v>287000</v>
      </c>
      <c r="K3877" s="15">
        <v>0</v>
      </c>
      <c r="L3877" s="15">
        <v>0</v>
      </c>
      <c r="M3877">
        <v>3</v>
      </c>
      <c r="N3877">
        <v>3</v>
      </c>
      <c r="O3877">
        <v>0</v>
      </c>
      <c r="P3877">
        <v>1</v>
      </c>
      <c r="R3877">
        <v>0.03</v>
      </c>
      <c r="S3877">
        <v>0</v>
      </c>
      <c r="T3877">
        <v>0</v>
      </c>
      <c r="U3877">
        <v>0</v>
      </c>
      <c r="V3877">
        <v>0</v>
      </c>
      <c r="W3877" s="13">
        <v>40942</v>
      </c>
      <c r="X3877">
        <v>267</v>
      </c>
    </row>
    <row r="3878" spans="1:24" x14ac:dyDescent="0.25">
      <c r="A3878">
        <v>1</v>
      </c>
      <c r="B3878" t="s">
        <v>7600</v>
      </c>
      <c r="D3878" t="s">
        <v>7601</v>
      </c>
      <c r="E3878">
        <v>0</v>
      </c>
      <c r="F3878" t="s">
        <v>1719</v>
      </c>
      <c r="G3878" t="s">
        <v>29</v>
      </c>
      <c r="H3878">
        <v>36</v>
      </c>
      <c r="I3878" s="14">
        <v>3</v>
      </c>
      <c r="J3878" s="15">
        <v>42712.5</v>
      </c>
      <c r="K3878" s="15">
        <v>0</v>
      </c>
      <c r="L3878" s="15">
        <v>0</v>
      </c>
      <c r="M3878">
        <v>3</v>
      </c>
      <c r="N3878">
        <v>3</v>
      </c>
      <c r="O3878">
        <v>0</v>
      </c>
      <c r="P3878">
        <v>3</v>
      </c>
      <c r="R3878">
        <v>0.03</v>
      </c>
      <c r="S3878">
        <v>0</v>
      </c>
      <c r="T3878">
        <v>0</v>
      </c>
      <c r="U3878">
        <v>0</v>
      </c>
      <c r="V3878">
        <v>0</v>
      </c>
      <c r="W3878" s="13">
        <v>40302</v>
      </c>
    </row>
    <row r="3879" spans="1:24" x14ac:dyDescent="0.25">
      <c r="A3879">
        <v>1</v>
      </c>
      <c r="B3879" t="s">
        <v>7602</v>
      </c>
      <c r="D3879" t="s">
        <v>7603</v>
      </c>
      <c r="E3879">
        <v>0</v>
      </c>
      <c r="F3879" t="s">
        <v>3349</v>
      </c>
      <c r="G3879" t="s">
        <v>29</v>
      </c>
      <c r="H3879">
        <v>36</v>
      </c>
      <c r="I3879" s="14">
        <v>1</v>
      </c>
      <c r="J3879" s="15">
        <v>35175</v>
      </c>
      <c r="K3879" s="15">
        <v>0</v>
      </c>
      <c r="L3879" s="15">
        <v>0</v>
      </c>
      <c r="M3879">
        <v>3</v>
      </c>
      <c r="N3879">
        <v>3</v>
      </c>
      <c r="O3879">
        <v>0</v>
      </c>
      <c r="P3879">
        <v>1</v>
      </c>
      <c r="R3879">
        <v>0.03</v>
      </c>
      <c r="S3879">
        <v>0</v>
      </c>
      <c r="T3879">
        <v>0</v>
      </c>
      <c r="U3879">
        <v>0</v>
      </c>
      <c r="V3879">
        <v>0</v>
      </c>
      <c r="W3879" s="13">
        <v>40581</v>
      </c>
    </row>
    <row r="3880" spans="1:24" x14ac:dyDescent="0.25">
      <c r="A3880">
        <v>1</v>
      </c>
      <c r="B3880" t="s">
        <v>7604</v>
      </c>
      <c r="D3880" t="s">
        <v>7605</v>
      </c>
      <c r="E3880">
        <v>0</v>
      </c>
      <c r="F3880" t="s">
        <v>1882</v>
      </c>
      <c r="G3880" t="s">
        <v>29</v>
      </c>
      <c r="H3880">
        <v>36</v>
      </c>
      <c r="I3880" s="14">
        <v>2</v>
      </c>
      <c r="J3880" s="15">
        <v>113728.08100000001</v>
      </c>
      <c r="K3880" s="15">
        <v>0</v>
      </c>
      <c r="L3880" s="15">
        <v>0</v>
      </c>
      <c r="M3880">
        <v>3</v>
      </c>
      <c r="N3880">
        <v>3</v>
      </c>
      <c r="O3880">
        <v>0</v>
      </c>
      <c r="P3880">
        <v>2</v>
      </c>
      <c r="R3880">
        <v>0.03</v>
      </c>
      <c r="S3880">
        <v>0</v>
      </c>
      <c r="T3880">
        <v>0</v>
      </c>
      <c r="U3880">
        <v>0</v>
      </c>
      <c r="V3880">
        <v>0</v>
      </c>
      <c r="W3880" s="13">
        <v>40302</v>
      </c>
    </row>
    <row r="3881" spans="1:24" x14ac:dyDescent="0.25">
      <c r="A3881">
        <v>1</v>
      </c>
      <c r="B3881" t="s">
        <v>7606</v>
      </c>
      <c r="D3881" t="s">
        <v>7607</v>
      </c>
      <c r="E3881">
        <v>0</v>
      </c>
      <c r="F3881" t="s">
        <v>1725</v>
      </c>
      <c r="G3881" t="s">
        <v>29</v>
      </c>
      <c r="H3881">
        <v>36</v>
      </c>
      <c r="I3881" s="14">
        <v>3</v>
      </c>
      <c r="J3881" s="15">
        <v>53834.955999999998</v>
      </c>
      <c r="K3881" s="15">
        <v>0</v>
      </c>
      <c r="L3881" s="15">
        <v>0</v>
      </c>
      <c r="M3881">
        <v>3</v>
      </c>
      <c r="N3881">
        <v>3</v>
      </c>
      <c r="O3881">
        <v>0</v>
      </c>
      <c r="P3881">
        <v>3</v>
      </c>
      <c r="R3881">
        <v>0.03</v>
      </c>
      <c r="S3881">
        <v>0</v>
      </c>
      <c r="T3881">
        <v>0</v>
      </c>
      <c r="U3881">
        <v>0</v>
      </c>
      <c r="V3881">
        <v>0</v>
      </c>
      <c r="W3881" s="13">
        <v>40302</v>
      </c>
    </row>
    <row r="3882" spans="1:24" x14ac:dyDescent="0.25">
      <c r="A3882">
        <v>1</v>
      </c>
      <c r="B3882" t="s">
        <v>7608</v>
      </c>
      <c r="D3882" t="s">
        <v>7609</v>
      </c>
      <c r="E3882">
        <v>0</v>
      </c>
      <c r="F3882" t="s">
        <v>1882</v>
      </c>
      <c r="G3882" t="s">
        <v>29</v>
      </c>
      <c r="H3882">
        <v>36</v>
      </c>
      <c r="I3882" s="14">
        <v>4</v>
      </c>
      <c r="J3882" s="15">
        <v>153600</v>
      </c>
      <c r="K3882" s="15">
        <v>0</v>
      </c>
      <c r="L3882" s="15">
        <v>0</v>
      </c>
      <c r="M3882">
        <v>3</v>
      </c>
      <c r="N3882">
        <v>3</v>
      </c>
      <c r="O3882">
        <v>0</v>
      </c>
      <c r="P3882">
        <v>4</v>
      </c>
      <c r="R3882">
        <v>0.13</v>
      </c>
      <c r="S3882">
        <v>0</v>
      </c>
      <c r="T3882">
        <v>0</v>
      </c>
      <c r="U3882">
        <v>0</v>
      </c>
      <c r="V3882">
        <v>0</v>
      </c>
      <c r="W3882" s="13">
        <v>44919</v>
      </c>
      <c r="X3882">
        <v>1809</v>
      </c>
    </row>
    <row r="3883" spans="1:24" x14ac:dyDescent="0.25">
      <c r="A3883">
        <v>1</v>
      </c>
      <c r="B3883" t="s">
        <v>7610</v>
      </c>
      <c r="D3883" t="s">
        <v>7611</v>
      </c>
      <c r="E3883">
        <v>0</v>
      </c>
      <c r="F3883" t="s">
        <v>1970</v>
      </c>
      <c r="G3883" t="s">
        <v>29</v>
      </c>
      <c r="H3883">
        <v>36</v>
      </c>
      <c r="I3883" s="14">
        <v>1</v>
      </c>
      <c r="J3883" s="15">
        <v>5441.6670000000004</v>
      </c>
      <c r="K3883" s="15">
        <v>0</v>
      </c>
      <c r="L3883" s="15">
        <v>0</v>
      </c>
      <c r="M3883">
        <v>3</v>
      </c>
      <c r="N3883">
        <v>3</v>
      </c>
      <c r="O3883">
        <v>0</v>
      </c>
      <c r="P3883">
        <v>1</v>
      </c>
      <c r="R3883">
        <v>0.03</v>
      </c>
      <c r="S3883">
        <v>0</v>
      </c>
      <c r="T3883">
        <v>0</v>
      </c>
      <c r="U3883">
        <v>0</v>
      </c>
      <c r="V3883">
        <v>0</v>
      </c>
      <c r="W3883" s="13">
        <v>42900</v>
      </c>
    </row>
    <row r="3884" spans="1:24" x14ac:dyDescent="0.25">
      <c r="A3884">
        <v>1</v>
      </c>
      <c r="B3884" t="s">
        <v>7612</v>
      </c>
      <c r="D3884" t="s">
        <v>7613</v>
      </c>
      <c r="E3884">
        <v>0</v>
      </c>
      <c r="F3884" t="s">
        <v>1719</v>
      </c>
      <c r="G3884" t="s">
        <v>29</v>
      </c>
      <c r="H3884">
        <v>36</v>
      </c>
      <c r="I3884" s="14">
        <v>4</v>
      </c>
      <c r="J3884" s="15">
        <v>8425</v>
      </c>
      <c r="K3884" s="15">
        <v>0</v>
      </c>
      <c r="L3884" s="15">
        <v>0</v>
      </c>
      <c r="M3884">
        <v>3</v>
      </c>
      <c r="N3884">
        <v>3</v>
      </c>
      <c r="O3884">
        <v>0</v>
      </c>
      <c r="P3884">
        <v>4</v>
      </c>
      <c r="R3884">
        <v>0.03</v>
      </c>
      <c r="S3884">
        <v>0</v>
      </c>
      <c r="T3884">
        <v>0</v>
      </c>
      <c r="U3884">
        <v>0</v>
      </c>
      <c r="V3884">
        <v>0</v>
      </c>
      <c r="W3884" s="13">
        <v>40996</v>
      </c>
    </row>
    <row r="3885" spans="1:24" x14ac:dyDescent="0.25">
      <c r="A3885">
        <v>1</v>
      </c>
      <c r="B3885" t="s">
        <v>7614</v>
      </c>
      <c r="D3885" t="s">
        <v>7615</v>
      </c>
      <c r="E3885">
        <v>0</v>
      </c>
      <c r="F3885" t="s">
        <v>1719</v>
      </c>
      <c r="G3885" t="s">
        <v>29</v>
      </c>
      <c r="H3885">
        <v>36</v>
      </c>
      <c r="I3885" s="14">
        <v>4</v>
      </c>
      <c r="J3885" s="15">
        <v>44622</v>
      </c>
      <c r="K3885" s="15">
        <v>0</v>
      </c>
      <c r="L3885" s="15">
        <v>0</v>
      </c>
      <c r="M3885">
        <v>3</v>
      </c>
      <c r="N3885">
        <v>3</v>
      </c>
      <c r="O3885">
        <v>0</v>
      </c>
      <c r="P3885">
        <v>4</v>
      </c>
      <c r="R3885">
        <v>0.03</v>
      </c>
      <c r="S3885">
        <v>0</v>
      </c>
      <c r="T3885">
        <v>0</v>
      </c>
      <c r="U3885">
        <v>0</v>
      </c>
      <c r="V3885">
        <v>0</v>
      </c>
      <c r="W3885" s="13">
        <v>40302</v>
      </c>
    </row>
    <row r="3886" spans="1:24" x14ac:dyDescent="0.25">
      <c r="A3886">
        <v>1</v>
      </c>
      <c r="B3886" t="s">
        <v>7616</v>
      </c>
      <c r="D3886" t="s">
        <v>7617</v>
      </c>
      <c r="E3886">
        <v>0</v>
      </c>
      <c r="F3886" t="s">
        <v>1719</v>
      </c>
      <c r="G3886" t="s">
        <v>29</v>
      </c>
      <c r="H3886">
        <v>36</v>
      </c>
      <c r="I3886" s="14">
        <v>2</v>
      </c>
      <c r="J3886" s="15">
        <v>80000</v>
      </c>
      <c r="K3886" s="15">
        <v>0</v>
      </c>
      <c r="L3886" s="15">
        <v>0</v>
      </c>
      <c r="M3886">
        <v>3</v>
      </c>
      <c r="N3886">
        <v>3</v>
      </c>
      <c r="O3886">
        <v>0</v>
      </c>
      <c r="P3886">
        <v>2</v>
      </c>
      <c r="R3886">
        <v>0.03</v>
      </c>
      <c r="S3886">
        <v>0</v>
      </c>
      <c r="T3886">
        <v>0</v>
      </c>
      <c r="U3886">
        <v>0</v>
      </c>
      <c r="V3886">
        <v>0</v>
      </c>
      <c r="W3886" s="13">
        <v>39766</v>
      </c>
      <c r="X3886">
        <v>1670</v>
      </c>
    </row>
    <row r="3887" spans="1:24" x14ac:dyDescent="0.25">
      <c r="A3887">
        <v>1</v>
      </c>
      <c r="B3887" t="s">
        <v>7618</v>
      </c>
      <c r="D3887" t="s">
        <v>7619</v>
      </c>
      <c r="E3887">
        <v>0</v>
      </c>
      <c r="F3887" t="s">
        <v>1719</v>
      </c>
      <c r="G3887" t="s">
        <v>29</v>
      </c>
      <c r="H3887">
        <v>36</v>
      </c>
      <c r="I3887" s="14">
        <v>1</v>
      </c>
      <c r="J3887" s="15">
        <v>180000</v>
      </c>
      <c r="K3887" s="15">
        <v>0</v>
      </c>
      <c r="L3887" s="15">
        <v>0</v>
      </c>
      <c r="M3887">
        <v>3</v>
      </c>
      <c r="N3887">
        <v>3</v>
      </c>
      <c r="O3887">
        <v>0</v>
      </c>
      <c r="P3887">
        <v>1</v>
      </c>
      <c r="R3887">
        <v>0.03</v>
      </c>
      <c r="S3887">
        <v>0</v>
      </c>
      <c r="T3887">
        <v>0</v>
      </c>
      <c r="U3887">
        <v>0</v>
      </c>
      <c r="V3887">
        <v>0</v>
      </c>
      <c r="W3887" s="13">
        <v>39749</v>
      </c>
      <c r="X3887">
        <v>1670</v>
      </c>
    </row>
    <row r="3888" spans="1:24" x14ac:dyDescent="0.25">
      <c r="A3888">
        <v>1</v>
      </c>
      <c r="B3888" t="s">
        <v>7620</v>
      </c>
      <c r="D3888" t="s">
        <v>7621</v>
      </c>
      <c r="E3888">
        <v>0</v>
      </c>
      <c r="F3888" t="s">
        <v>1719</v>
      </c>
      <c r="G3888" t="s">
        <v>29</v>
      </c>
      <c r="H3888">
        <v>36</v>
      </c>
      <c r="I3888" s="14">
        <v>1</v>
      </c>
      <c r="J3888" s="15">
        <v>5938.7759999999998</v>
      </c>
      <c r="K3888" s="15">
        <v>0</v>
      </c>
      <c r="L3888" s="15">
        <v>0</v>
      </c>
      <c r="M3888">
        <v>3</v>
      </c>
      <c r="N3888">
        <v>3</v>
      </c>
      <c r="O3888">
        <v>0</v>
      </c>
      <c r="P3888">
        <v>1</v>
      </c>
      <c r="R3888">
        <v>0.05</v>
      </c>
      <c r="S3888">
        <v>0</v>
      </c>
      <c r="T3888">
        <v>0</v>
      </c>
      <c r="U3888">
        <v>0</v>
      </c>
      <c r="V3888">
        <v>0</v>
      </c>
      <c r="W3888" s="13">
        <v>44712</v>
      </c>
      <c r="X3888">
        <v>267</v>
      </c>
    </row>
    <row r="3889" spans="1:24" x14ac:dyDescent="0.25">
      <c r="A3889">
        <v>1</v>
      </c>
      <c r="B3889" t="s">
        <v>7622</v>
      </c>
      <c r="D3889" t="s">
        <v>7623</v>
      </c>
      <c r="E3889">
        <v>0</v>
      </c>
      <c r="F3889" t="s">
        <v>1725</v>
      </c>
      <c r="G3889" t="s">
        <v>29</v>
      </c>
      <c r="H3889">
        <v>36</v>
      </c>
      <c r="I3889" s="14">
        <v>3</v>
      </c>
      <c r="J3889" s="15">
        <v>126515.872</v>
      </c>
      <c r="K3889" s="15">
        <v>239713.73699999999</v>
      </c>
      <c r="L3889" s="15">
        <v>239713.73699999999</v>
      </c>
      <c r="M3889">
        <v>3</v>
      </c>
      <c r="N3889">
        <v>3</v>
      </c>
      <c r="O3889">
        <v>0</v>
      </c>
      <c r="P3889">
        <v>3</v>
      </c>
      <c r="R3889">
        <v>0.03</v>
      </c>
      <c r="S3889">
        <v>0</v>
      </c>
      <c r="T3889">
        <v>0</v>
      </c>
      <c r="U3889">
        <v>0</v>
      </c>
      <c r="V3889">
        <v>0</v>
      </c>
      <c r="W3889" s="13">
        <v>40302</v>
      </c>
    </row>
    <row r="3890" spans="1:24" x14ac:dyDescent="0.25">
      <c r="A3890">
        <v>1</v>
      </c>
      <c r="B3890" t="s">
        <v>7624</v>
      </c>
      <c r="D3890" t="s">
        <v>7625</v>
      </c>
      <c r="E3890">
        <v>0</v>
      </c>
      <c r="F3890" t="s">
        <v>1922</v>
      </c>
      <c r="G3890" t="s">
        <v>29</v>
      </c>
      <c r="H3890">
        <v>36</v>
      </c>
      <c r="I3890" s="14">
        <v>2</v>
      </c>
      <c r="J3890" s="15">
        <v>169400</v>
      </c>
      <c r="K3890" s="15">
        <v>0</v>
      </c>
      <c r="L3890" s="15">
        <v>0</v>
      </c>
      <c r="M3890">
        <v>3</v>
      </c>
      <c r="N3890">
        <v>3</v>
      </c>
      <c r="O3890">
        <v>0</v>
      </c>
      <c r="P3890">
        <v>2</v>
      </c>
      <c r="R3890">
        <v>0.03</v>
      </c>
      <c r="S3890">
        <v>0</v>
      </c>
      <c r="T3890">
        <v>0</v>
      </c>
      <c r="U3890">
        <v>0</v>
      </c>
      <c r="V3890">
        <v>0</v>
      </c>
      <c r="W3890" s="13">
        <v>43987</v>
      </c>
      <c r="X3890">
        <v>263</v>
      </c>
    </row>
    <row r="3891" spans="1:24" x14ac:dyDescent="0.25">
      <c r="A3891">
        <v>1</v>
      </c>
      <c r="B3891" t="s">
        <v>7626</v>
      </c>
      <c r="D3891" t="s">
        <v>7627</v>
      </c>
      <c r="E3891">
        <v>0</v>
      </c>
      <c r="F3891" t="s">
        <v>1719</v>
      </c>
      <c r="G3891" t="s">
        <v>29</v>
      </c>
      <c r="H3891">
        <v>36</v>
      </c>
      <c r="I3891" s="14">
        <v>24</v>
      </c>
      <c r="J3891" s="15">
        <v>158333.33300000001</v>
      </c>
      <c r="K3891" s="15">
        <v>0</v>
      </c>
      <c r="L3891" s="15">
        <v>0</v>
      </c>
      <c r="M3891">
        <v>3</v>
      </c>
      <c r="N3891">
        <v>3</v>
      </c>
      <c r="O3891">
        <v>0</v>
      </c>
      <c r="P3891">
        <v>24</v>
      </c>
      <c r="R3891">
        <v>3.69</v>
      </c>
      <c r="S3891">
        <v>12</v>
      </c>
      <c r="T3891">
        <v>0</v>
      </c>
      <c r="U3891">
        <v>12</v>
      </c>
      <c r="V3891">
        <v>0</v>
      </c>
      <c r="W3891" s="13">
        <v>44967</v>
      </c>
      <c r="X3891">
        <v>267</v>
      </c>
    </row>
    <row r="3892" spans="1:24" x14ac:dyDescent="0.25">
      <c r="A3892">
        <v>1</v>
      </c>
      <c r="B3892" t="s">
        <v>7628</v>
      </c>
      <c r="D3892" t="s">
        <v>7629</v>
      </c>
      <c r="E3892">
        <v>0</v>
      </c>
      <c r="F3892" t="s">
        <v>1970</v>
      </c>
      <c r="G3892" t="s">
        <v>29</v>
      </c>
      <c r="H3892">
        <v>36</v>
      </c>
      <c r="I3892" s="14">
        <v>2</v>
      </c>
      <c r="J3892" s="15">
        <v>20703</v>
      </c>
      <c r="K3892" s="15">
        <v>0</v>
      </c>
      <c r="L3892" s="15">
        <v>0</v>
      </c>
      <c r="M3892">
        <v>3</v>
      </c>
      <c r="N3892">
        <v>3</v>
      </c>
      <c r="O3892">
        <v>0</v>
      </c>
      <c r="P3892">
        <v>2</v>
      </c>
      <c r="R3892">
        <v>0.03</v>
      </c>
      <c r="S3892">
        <v>0</v>
      </c>
      <c r="T3892">
        <v>0</v>
      </c>
      <c r="U3892">
        <v>0</v>
      </c>
      <c r="V3892">
        <v>0</v>
      </c>
      <c r="W3892" s="13">
        <v>40302</v>
      </c>
    </row>
    <row r="3893" spans="1:24" x14ac:dyDescent="0.25">
      <c r="A3893">
        <v>1</v>
      </c>
      <c r="B3893" t="s">
        <v>7630</v>
      </c>
      <c r="D3893" t="s">
        <v>7631</v>
      </c>
      <c r="E3893">
        <v>0</v>
      </c>
      <c r="F3893" t="s">
        <v>2094</v>
      </c>
      <c r="G3893" t="s">
        <v>29</v>
      </c>
      <c r="H3893">
        <v>36</v>
      </c>
      <c r="I3893" s="14">
        <v>1</v>
      </c>
      <c r="J3893" s="15">
        <v>400000</v>
      </c>
      <c r="K3893" s="15">
        <v>0</v>
      </c>
      <c r="L3893" s="15">
        <v>0</v>
      </c>
      <c r="M3893">
        <v>3</v>
      </c>
      <c r="N3893">
        <v>3</v>
      </c>
      <c r="O3893">
        <v>0</v>
      </c>
      <c r="P3893">
        <v>1</v>
      </c>
      <c r="R3893">
        <v>0.03</v>
      </c>
      <c r="S3893">
        <v>0</v>
      </c>
      <c r="T3893">
        <v>0</v>
      </c>
      <c r="U3893">
        <v>0</v>
      </c>
      <c r="V3893">
        <v>0</v>
      </c>
      <c r="W3893" s="13">
        <v>41769</v>
      </c>
    </row>
    <row r="3894" spans="1:24" x14ac:dyDescent="0.25">
      <c r="A3894">
        <v>1</v>
      </c>
      <c r="B3894" t="s">
        <v>7632</v>
      </c>
      <c r="D3894" t="s">
        <v>7633</v>
      </c>
      <c r="E3894">
        <v>0</v>
      </c>
      <c r="F3894" t="s">
        <v>1891</v>
      </c>
      <c r="G3894" t="s">
        <v>29</v>
      </c>
      <c r="H3894">
        <v>36</v>
      </c>
      <c r="I3894" s="14">
        <v>2</v>
      </c>
      <c r="J3894" s="15">
        <v>5929.5</v>
      </c>
      <c r="K3894" s="15">
        <v>0</v>
      </c>
      <c r="L3894" s="15">
        <v>0</v>
      </c>
      <c r="M3894">
        <v>3</v>
      </c>
      <c r="N3894">
        <v>3</v>
      </c>
      <c r="O3894">
        <v>0</v>
      </c>
      <c r="P3894">
        <v>2</v>
      </c>
      <c r="R3894">
        <v>0.03</v>
      </c>
      <c r="S3894">
        <v>0</v>
      </c>
      <c r="T3894">
        <v>0</v>
      </c>
      <c r="U3894">
        <v>0</v>
      </c>
      <c r="V3894">
        <v>0</v>
      </c>
      <c r="W3894" s="13">
        <v>40302</v>
      </c>
    </row>
    <row r="3895" spans="1:24" x14ac:dyDescent="0.25">
      <c r="A3895">
        <v>1</v>
      </c>
      <c r="B3895" t="s">
        <v>7634</v>
      </c>
      <c r="D3895" t="s">
        <v>7635</v>
      </c>
      <c r="E3895">
        <v>0</v>
      </c>
      <c r="F3895" t="s">
        <v>1725</v>
      </c>
      <c r="G3895" t="s">
        <v>29</v>
      </c>
      <c r="H3895">
        <v>36</v>
      </c>
      <c r="I3895" s="14">
        <v>1</v>
      </c>
      <c r="J3895" s="15">
        <v>12060</v>
      </c>
      <c r="K3895" s="15">
        <v>0</v>
      </c>
      <c r="L3895" s="15">
        <v>0</v>
      </c>
      <c r="M3895">
        <v>3</v>
      </c>
      <c r="N3895">
        <v>3</v>
      </c>
      <c r="O3895">
        <v>0</v>
      </c>
      <c r="P3895">
        <v>1</v>
      </c>
      <c r="R3895">
        <v>0.05</v>
      </c>
      <c r="S3895">
        <v>0</v>
      </c>
      <c r="T3895">
        <v>0</v>
      </c>
      <c r="U3895">
        <v>0</v>
      </c>
      <c r="V3895">
        <v>0</v>
      </c>
      <c r="W3895" s="13">
        <v>44809</v>
      </c>
    </row>
    <row r="3896" spans="1:24" x14ac:dyDescent="0.25">
      <c r="A3896">
        <v>1</v>
      </c>
      <c r="B3896" t="s">
        <v>7636</v>
      </c>
      <c r="D3896" t="s">
        <v>7637</v>
      </c>
      <c r="E3896">
        <v>0</v>
      </c>
      <c r="F3896" t="s">
        <v>1882</v>
      </c>
      <c r="G3896" t="s">
        <v>29</v>
      </c>
      <c r="H3896">
        <v>36</v>
      </c>
      <c r="I3896" s="14">
        <v>2</v>
      </c>
      <c r="J3896" s="15">
        <v>251937.068</v>
      </c>
      <c r="K3896" s="15">
        <v>0</v>
      </c>
      <c r="L3896" s="15">
        <v>0</v>
      </c>
      <c r="M3896">
        <v>3</v>
      </c>
      <c r="N3896">
        <v>3</v>
      </c>
      <c r="O3896">
        <v>0</v>
      </c>
      <c r="P3896">
        <v>2</v>
      </c>
      <c r="R3896">
        <v>0.03</v>
      </c>
      <c r="S3896">
        <v>0</v>
      </c>
      <c r="T3896">
        <v>0</v>
      </c>
      <c r="U3896">
        <v>0</v>
      </c>
      <c r="V3896">
        <v>0</v>
      </c>
      <c r="W3896" s="13">
        <v>40302</v>
      </c>
    </row>
    <row r="3897" spans="1:24" x14ac:dyDescent="0.25">
      <c r="A3897">
        <v>1</v>
      </c>
      <c r="B3897" t="s">
        <v>7638</v>
      </c>
      <c r="D3897" t="s">
        <v>7639</v>
      </c>
      <c r="E3897">
        <v>0</v>
      </c>
      <c r="F3897" t="s">
        <v>1882</v>
      </c>
      <c r="G3897" t="s">
        <v>29</v>
      </c>
      <c r="H3897">
        <v>36</v>
      </c>
      <c r="I3897" s="14">
        <v>4</v>
      </c>
      <c r="J3897" s="15">
        <v>42741.444000000003</v>
      </c>
      <c r="K3897" s="15">
        <v>0</v>
      </c>
      <c r="L3897" s="15">
        <v>0</v>
      </c>
      <c r="M3897">
        <v>3</v>
      </c>
      <c r="N3897">
        <v>3</v>
      </c>
      <c r="O3897">
        <v>0</v>
      </c>
      <c r="P3897">
        <v>4</v>
      </c>
      <c r="R3897">
        <v>0.03</v>
      </c>
      <c r="S3897">
        <v>0</v>
      </c>
      <c r="T3897">
        <v>0</v>
      </c>
      <c r="U3897">
        <v>0</v>
      </c>
      <c r="V3897">
        <v>0</v>
      </c>
      <c r="W3897" s="13">
        <v>42949</v>
      </c>
    </row>
    <row r="3898" spans="1:24" x14ac:dyDescent="0.25">
      <c r="A3898">
        <v>1</v>
      </c>
      <c r="B3898" t="s">
        <v>7640</v>
      </c>
      <c r="D3898" t="s">
        <v>7641</v>
      </c>
      <c r="E3898">
        <v>0</v>
      </c>
      <c r="F3898" t="s">
        <v>1882</v>
      </c>
      <c r="G3898" t="s">
        <v>29</v>
      </c>
      <c r="H3898">
        <v>36</v>
      </c>
      <c r="I3898" s="14">
        <v>4</v>
      </c>
      <c r="J3898" s="15">
        <v>9735.5460000000003</v>
      </c>
      <c r="K3898" s="15">
        <v>0</v>
      </c>
      <c r="L3898" s="15">
        <v>0</v>
      </c>
      <c r="M3898">
        <v>3</v>
      </c>
      <c r="N3898">
        <v>3</v>
      </c>
      <c r="O3898">
        <v>0</v>
      </c>
      <c r="P3898">
        <v>4</v>
      </c>
      <c r="R3898">
        <v>0.03</v>
      </c>
      <c r="S3898">
        <v>0</v>
      </c>
      <c r="T3898">
        <v>0</v>
      </c>
      <c r="U3898">
        <v>0</v>
      </c>
      <c r="V3898">
        <v>0</v>
      </c>
      <c r="W3898" s="13">
        <v>42949</v>
      </c>
    </row>
    <row r="3899" spans="1:24" x14ac:dyDescent="0.25">
      <c r="A3899">
        <v>1</v>
      </c>
      <c r="B3899" t="s">
        <v>7642</v>
      </c>
      <c r="D3899" t="s">
        <v>7643</v>
      </c>
      <c r="E3899">
        <v>0</v>
      </c>
      <c r="F3899" t="s">
        <v>2770</v>
      </c>
      <c r="G3899" t="s">
        <v>29</v>
      </c>
      <c r="H3899">
        <v>36</v>
      </c>
      <c r="I3899" s="14">
        <v>2</v>
      </c>
      <c r="J3899" s="15">
        <v>249106.59400000001</v>
      </c>
      <c r="K3899" s="15">
        <v>0</v>
      </c>
      <c r="L3899" s="15">
        <v>0</v>
      </c>
      <c r="M3899">
        <v>3</v>
      </c>
      <c r="N3899">
        <v>3</v>
      </c>
      <c r="O3899">
        <v>0</v>
      </c>
      <c r="P3899">
        <v>2</v>
      </c>
      <c r="R3899">
        <v>0.03</v>
      </c>
      <c r="S3899">
        <v>0</v>
      </c>
      <c r="T3899">
        <v>0</v>
      </c>
      <c r="U3899">
        <v>0</v>
      </c>
      <c r="V3899">
        <v>0</v>
      </c>
      <c r="W3899" s="13">
        <v>42180</v>
      </c>
      <c r="X3899">
        <v>1459</v>
      </c>
    </row>
    <row r="3900" spans="1:24" x14ac:dyDescent="0.25">
      <c r="A3900">
        <v>1</v>
      </c>
      <c r="B3900" t="s">
        <v>7644</v>
      </c>
      <c r="D3900" t="s">
        <v>7645</v>
      </c>
      <c r="E3900">
        <v>0</v>
      </c>
      <c r="F3900" t="s">
        <v>2770</v>
      </c>
      <c r="G3900" t="s">
        <v>29</v>
      </c>
      <c r="H3900">
        <v>36</v>
      </c>
      <c r="I3900" s="14">
        <v>1</v>
      </c>
      <c r="J3900" s="15">
        <v>409158.63500000001</v>
      </c>
      <c r="K3900" s="15">
        <v>0</v>
      </c>
      <c r="L3900" s="15">
        <v>0</v>
      </c>
      <c r="M3900">
        <v>3</v>
      </c>
      <c r="N3900">
        <v>3</v>
      </c>
      <c r="O3900">
        <v>0</v>
      </c>
      <c r="P3900">
        <v>1</v>
      </c>
      <c r="R3900">
        <v>0.03</v>
      </c>
      <c r="S3900">
        <v>0</v>
      </c>
      <c r="T3900">
        <v>0</v>
      </c>
      <c r="U3900">
        <v>0</v>
      </c>
      <c r="V3900">
        <v>0</v>
      </c>
      <c r="W3900" s="13">
        <v>40378</v>
      </c>
    </row>
    <row r="3901" spans="1:24" x14ac:dyDescent="0.25">
      <c r="A3901">
        <v>1</v>
      </c>
      <c r="B3901" t="s">
        <v>7646</v>
      </c>
      <c r="D3901" t="s">
        <v>7647</v>
      </c>
      <c r="E3901">
        <v>0</v>
      </c>
      <c r="F3901" t="s">
        <v>2770</v>
      </c>
      <c r="G3901" t="s">
        <v>29</v>
      </c>
      <c r="H3901">
        <v>36</v>
      </c>
      <c r="I3901" s="14">
        <v>2</v>
      </c>
      <c r="J3901" s="15">
        <v>35824.230000000003</v>
      </c>
      <c r="K3901" s="15">
        <v>0</v>
      </c>
      <c r="L3901" s="15">
        <v>0</v>
      </c>
      <c r="M3901">
        <v>3</v>
      </c>
      <c r="N3901">
        <v>3</v>
      </c>
      <c r="O3901">
        <v>0</v>
      </c>
      <c r="P3901">
        <v>2</v>
      </c>
      <c r="R3901">
        <v>0.03</v>
      </c>
      <c r="S3901">
        <v>0</v>
      </c>
      <c r="T3901">
        <v>0</v>
      </c>
      <c r="U3901">
        <v>0</v>
      </c>
      <c r="V3901">
        <v>0</v>
      </c>
      <c r="W3901" s="13">
        <v>41408</v>
      </c>
    </row>
    <row r="3902" spans="1:24" x14ac:dyDescent="0.25">
      <c r="A3902">
        <v>1</v>
      </c>
      <c r="B3902" t="s">
        <v>7648</v>
      </c>
      <c r="D3902" t="s">
        <v>7649</v>
      </c>
      <c r="E3902">
        <v>0</v>
      </c>
      <c r="F3902" t="s">
        <v>2770</v>
      </c>
      <c r="G3902" t="s">
        <v>29</v>
      </c>
      <c r="H3902">
        <v>36</v>
      </c>
      <c r="I3902" s="14">
        <v>1</v>
      </c>
      <c r="J3902" s="15">
        <v>474904.93099999998</v>
      </c>
      <c r="K3902" s="15">
        <v>0</v>
      </c>
      <c r="L3902" s="15">
        <v>0</v>
      </c>
      <c r="M3902">
        <v>3</v>
      </c>
      <c r="N3902">
        <v>3</v>
      </c>
      <c r="O3902">
        <v>0</v>
      </c>
      <c r="P3902">
        <v>1</v>
      </c>
      <c r="R3902">
        <v>0.03</v>
      </c>
      <c r="S3902">
        <v>0</v>
      </c>
      <c r="T3902">
        <v>0</v>
      </c>
      <c r="U3902">
        <v>0</v>
      </c>
      <c r="V3902">
        <v>0</v>
      </c>
      <c r="W3902" s="13">
        <v>40378</v>
      </c>
    </row>
    <row r="3903" spans="1:24" x14ac:dyDescent="0.25">
      <c r="A3903">
        <v>1</v>
      </c>
      <c r="B3903" t="s">
        <v>7650</v>
      </c>
      <c r="D3903" t="s">
        <v>7651</v>
      </c>
      <c r="E3903">
        <v>0</v>
      </c>
      <c r="F3903" t="s">
        <v>1719</v>
      </c>
      <c r="G3903" t="s">
        <v>29</v>
      </c>
      <c r="H3903">
        <v>36</v>
      </c>
      <c r="I3903" s="14">
        <v>2</v>
      </c>
      <c r="J3903" s="15">
        <v>258778.90700000001</v>
      </c>
      <c r="K3903" s="15">
        <v>0</v>
      </c>
      <c r="L3903" s="15">
        <v>0</v>
      </c>
      <c r="M3903">
        <v>3</v>
      </c>
      <c r="N3903">
        <v>3</v>
      </c>
      <c r="O3903">
        <v>0</v>
      </c>
      <c r="P3903">
        <v>2</v>
      </c>
      <c r="R3903">
        <v>0.03</v>
      </c>
      <c r="S3903">
        <v>0</v>
      </c>
      <c r="T3903">
        <v>0</v>
      </c>
      <c r="U3903">
        <v>0</v>
      </c>
      <c r="V3903">
        <v>0</v>
      </c>
      <c r="W3903" s="13">
        <v>40302</v>
      </c>
    </row>
    <row r="3904" spans="1:24" x14ac:dyDescent="0.25">
      <c r="A3904">
        <v>1</v>
      </c>
      <c r="B3904" t="s">
        <v>7652</v>
      </c>
      <c r="D3904" t="s">
        <v>7653</v>
      </c>
      <c r="E3904">
        <v>0</v>
      </c>
      <c r="F3904" t="s">
        <v>1719</v>
      </c>
      <c r="G3904" t="s">
        <v>29</v>
      </c>
      <c r="H3904">
        <v>36</v>
      </c>
      <c r="I3904" s="14">
        <v>8</v>
      </c>
      <c r="J3904" s="15">
        <v>80400</v>
      </c>
      <c r="K3904" s="15">
        <v>0</v>
      </c>
      <c r="L3904" s="15">
        <v>0</v>
      </c>
      <c r="M3904">
        <v>3</v>
      </c>
      <c r="N3904">
        <v>3</v>
      </c>
      <c r="O3904">
        <v>0</v>
      </c>
      <c r="P3904">
        <v>8</v>
      </c>
      <c r="R3904">
        <v>0.03</v>
      </c>
      <c r="S3904">
        <v>0</v>
      </c>
      <c r="T3904">
        <v>0</v>
      </c>
      <c r="U3904">
        <v>0</v>
      </c>
      <c r="V3904">
        <v>0</v>
      </c>
      <c r="W3904" s="13">
        <v>40302</v>
      </c>
    </row>
    <row r="3905" spans="1:24" x14ac:dyDescent="0.25">
      <c r="A3905">
        <v>1</v>
      </c>
      <c r="B3905" t="s">
        <v>7654</v>
      </c>
      <c r="D3905" t="s">
        <v>7655</v>
      </c>
      <c r="E3905">
        <v>0</v>
      </c>
      <c r="F3905" t="s">
        <v>2770</v>
      </c>
      <c r="G3905" t="s">
        <v>29</v>
      </c>
      <c r="H3905">
        <v>36</v>
      </c>
      <c r="I3905" s="14">
        <v>12</v>
      </c>
      <c r="J3905" s="15">
        <v>4300</v>
      </c>
      <c r="K3905" s="15">
        <v>0</v>
      </c>
      <c r="L3905" s="15">
        <v>0</v>
      </c>
      <c r="M3905">
        <v>3</v>
      </c>
      <c r="N3905">
        <v>3</v>
      </c>
      <c r="O3905">
        <v>0</v>
      </c>
      <c r="P3905">
        <v>12</v>
      </c>
      <c r="R3905">
        <v>0.03</v>
      </c>
      <c r="S3905">
        <v>0</v>
      </c>
      <c r="T3905">
        <v>0</v>
      </c>
      <c r="U3905">
        <v>0</v>
      </c>
      <c r="V3905">
        <v>0</v>
      </c>
      <c r="W3905" s="13">
        <v>40264</v>
      </c>
      <c r="X3905">
        <v>753</v>
      </c>
    </row>
    <row r="3906" spans="1:24" x14ac:dyDescent="0.25">
      <c r="A3906">
        <v>1</v>
      </c>
      <c r="B3906" t="s">
        <v>7656</v>
      </c>
      <c r="D3906" t="s">
        <v>7657</v>
      </c>
      <c r="E3906">
        <v>0</v>
      </c>
      <c r="F3906" t="s">
        <v>2770</v>
      </c>
      <c r="G3906" t="s">
        <v>29</v>
      </c>
      <c r="H3906">
        <v>36</v>
      </c>
      <c r="I3906" s="14">
        <v>11</v>
      </c>
      <c r="J3906" s="15">
        <v>7255.9620000000004</v>
      </c>
      <c r="K3906" s="15">
        <v>0</v>
      </c>
      <c r="L3906" s="15">
        <v>0</v>
      </c>
      <c r="M3906">
        <v>3</v>
      </c>
      <c r="N3906">
        <v>3</v>
      </c>
      <c r="O3906">
        <v>0</v>
      </c>
      <c r="P3906">
        <v>11</v>
      </c>
      <c r="R3906">
        <v>0.03</v>
      </c>
      <c r="S3906">
        <v>0</v>
      </c>
      <c r="T3906">
        <v>0</v>
      </c>
      <c r="U3906">
        <v>0</v>
      </c>
      <c r="V3906">
        <v>0</v>
      </c>
      <c r="W3906" s="13">
        <v>42210</v>
      </c>
      <c r="X3906">
        <v>1706</v>
      </c>
    </row>
    <row r="3907" spans="1:24" x14ac:dyDescent="0.25">
      <c r="A3907">
        <v>1</v>
      </c>
      <c r="B3907" t="s">
        <v>7658</v>
      </c>
      <c r="D3907" t="s">
        <v>7659</v>
      </c>
      <c r="E3907">
        <v>0</v>
      </c>
      <c r="F3907" t="s">
        <v>1906</v>
      </c>
      <c r="G3907" t="s">
        <v>29</v>
      </c>
      <c r="H3907">
        <v>36</v>
      </c>
      <c r="I3907" s="14">
        <v>50</v>
      </c>
      <c r="J3907" s="15">
        <v>222.35400000000001</v>
      </c>
      <c r="K3907" s="15">
        <v>0</v>
      </c>
      <c r="L3907" s="15">
        <v>0</v>
      </c>
      <c r="M3907">
        <v>3</v>
      </c>
      <c r="N3907">
        <v>3</v>
      </c>
      <c r="O3907">
        <v>0</v>
      </c>
      <c r="P3907">
        <v>50</v>
      </c>
      <c r="R3907">
        <v>0.03</v>
      </c>
      <c r="S3907">
        <v>0</v>
      </c>
      <c r="T3907">
        <v>0</v>
      </c>
      <c r="U3907">
        <v>0</v>
      </c>
      <c r="V3907">
        <v>0</v>
      </c>
      <c r="W3907" s="13">
        <v>41123</v>
      </c>
    </row>
    <row r="3908" spans="1:24" x14ac:dyDescent="0.25">
      <c r="A3908">
        <v>1</v>
      </c>
      <c r="B3908" t="s">
        <v>7660</v>
      </c>
      <c r="D3908" t="s">
        <v>7661</v>
      </c>
      <c r="E3908">
        <v>0</v>
      </c>
      <c r="F3908" t="s">
        <v>5888</v>
      </c>
      <c r="G3908" t="s">
        <v>29</v>
      </c>
      <c r="H3908">
        <v>36</v>
      </c>
      <c r="I3908" s="14">
        <v>4</v>
      </c>
      <c r="J3908" s="15">
        <v>21903.200000000001</v>
      </c>
      <c r="K3908" s="15">
        <v>0</v>
      </c>
      <c r="L3908" s="15">
        <v>0</v>
      </c>
      <c r="M3908">
        <v>3</v>
      </c>
      <c r="N3908">
        <v>3</v>
      </c>
      <c r="O3908">
        <v>0</v>
      </c>
      <c r="P3908">
        <v>4</v>
      </c>
      <c r="R3908">
        <v>0.03</v>
      </c>
      <c r="S3908">
        <v>1</v>
      </c>
      <c r="T3908">
        <v>1</v>
      </c>
      <c r="U3908">
        <v>1</v>
      </c>
      <c r="V3908">
        <v>1</v>
      </c>
      <c r="W3908" s="13">
        <v>45080</v>
      </c>
      <c r="X3908">
        <v>622</v>
      </c>
    </row>
    <row r="3909" spans="1:24" x14ac:dyDescent="0.25">
      <c r="A3909">
        <v>1</v>
      </c>
      <c r="B3909" t="s">
        <v>7662</v>
      </c>
      <c r="D3909" t="s">
        <v>7663</v>
      </c>
      <c r="E3909">
        <v>0</v>
      </c>
      <c r="F3909" t="s">
        <v>1945</v>
      </c>
      <c r="G3909" t="s">
        <v>29</v>
      </c>
      <c r="H3909">
        <v>36</v>
      </c>
      <c r="I3909" s="14">
        <v>2</v>
      </c>
      <c r="J3909" s="15">
        <v>1957231.902</v>
      </c>
      <c r="K3909" s="15">
        <v>0</v>
      </c>
      <c r="L3909" s="15">
        <v>0</v>
      </c>
      <c r="M3909">
        <v>3</v>
      </c>
      <c r="N3909">
        <v>3</v>
      </c>
      <c r="O3909">
        <v>0</v>
      </c>
      <c r="P3909">
        <v>2</v>
      </c>
      <c r="R3909">
        <v>0.03</v>
      </c>
      <c r="S3909">
        <v>0</v>
      </c>
      <c r="T3909">
        <v>0</v>
      </c>
      <c r="U3909">
        <v>0</v>
      </c>
      <c r="V3909">
        <v>0</v>
      </c>
      <c r="W3909" s="13">
        <v>40302</v>
      </c>
    </row>
    <row r="3910" spans="1:24" x14ac:dyDescent="0.25">
      <c r="A3910">
        <v>1</v>
      </c>
      <c r="B3910" t="s">
        <v>7664</v>
      </c>
      <c r="D3910" t="s">
        <v>7665</v>
      </c>
      <c r="E3910">
        <v>0</v>
      </c>
      <c r="F3910" t="s">
        <v>1719</v>
      </c>
      <c r="G3910" t="s">
        <v>29</v>
      </c>
      <c r="H3910">
        <v>36</v>
      </c>
      <c r="I3910" s="14">
        <v>1</v>
      </c>
      <c r="J3910" s="15">
        <v>5308195.9349999996</v>
      </c>
      <c r="K3910" s="15">
        <v>0</v>
      </c>
      <c r="L3910" s="15">
        <v>0</v>
      </c>
      <c r="M3910">
        <v>3</v>
      </c>
      <c r="N3910">
        <v>3</v>
      </c>
      <c r="O3910">
        <v>0</v>
      </c>
      <c r="P3910">
        <v>1</v>
      </c>
      <c r="R3910">
        <v>0.03</v>
      </c>
      <c r="S3910">
        <v>0</v>
      </c>
      <c r="T3910">
        <v>0</v>
      </c>
      <c r="U3910">
        <v>0</v>
      </c>
      <c r="V3910">
        <v>0</v>
      </c>
      <c r="W3910" s="13">
        <v>40302</v>
      </c>
    </row>
    <row r="3911" spans="1:24" x14ac:dyDescent="0.25">
      <c r="A3911">
        <v>1</v>
      </c>
      <c r="B3911" t="s">
        <v>7666</v>
      </c>
      <c r="D3911" t="s">
        <v>7667</v>
      </c>
      <c r="E3911">
        <v>0</v>
      </c>
      <c r="F3911" t="s">
        <v>2770</v>
      </c>
      <c r="G3911" t="s">
        <v>29</v>
      </c>
      <c r="H3911">
        <v>36</v>
      </c>
      <c r="I3911" s="14">
        <v>1</v>
      </c>
      <c r="J3911" s="15">
        <v>154891.40299999999</v>
      </c>
      <c r="K3911" s="15">
        <v>0</v>
      </c>
      <c r="L3911" s="15">
        <v>0</v>
      </c>
      <c r="M3911">
        <v>3</v>
      </c>
      <c r="N3911">
        <v>3</v>
      </c>
      <c r="O3911">
        <v>0</v>
      </c>
      <c r="P3911">
        <v>1</v>
      </c>
      <c r="R3911">
        <v>0.03</v>
      </c>
      <c r="S3911">
        <v>0</v>
      </c>
      <c r="T3911">
        <v>0</v>
      </c>
      <c r="U3911">
        <v>0</v>
      </c>
      <c r="V3911">
        <v>0</v>
      </c>
      <c r="W3911" s="13">
        <v>44064</v>
      </c>
      <c r="X3911">
        <v>1595</v>
      </c>
    </row>
    <row r="3912" spans="1:24" x14ac:dyDescent="0.25">
      <c r="A3912">
        <v>1</v>
      </c>
      <c r="B3912" t="s">
        <v>7668</v>
      </c>
      <c r="D3912" t="s">
        <v>7669</v>
      </c>
      <c r="E3912">
        <v>0</v>
      </c>
      <c r="F3912" t="s">
        <v>1891</v>
      </c>
      <c r="G3912" t="s">
        <v>29</v>
      </c>
      <c r="H3912">
        <v>36</v>
      </c>
      <c r="I3912" s="14">
        <v>1</v>
      </c>
      <c r="J3912" s="15">
        <v>3869.25</v>
      </c>
      <c r="K3912" s="15">
        <v>0</v>
      </c>
      <c r="L3912" s="15">
        <v>0</v>
      </c>
      <c r="M3912">
        <v>3</v>
      </c>
      <c r="N3912">
        <v>3</v>
      </c>
      <c r="O3912">
        <v>0</v>
      </c>
      <c r="P3912">
        <v>1</v>
      </c>
      <c r="R3912">
        <v>0.03</v>
      </c>
      <c r="S3912">
        <v>0</v>
      </c>
      <c r="T3912">
        <v>0</v>
      </c>
      <c r="U3912">
        <v>0</v>
      </c>
      <c r="V3912">
        <v>0</v>
      </c>
      <c r="W3912" s="13">
        <v>40302</v>
      </c>
    </row>
    <row r="3913" spans="1:24" x14ac:dyDescent="0.25">
      <c r="A3913">
        <v>1</v>
      </c>
      <c r="B3913" t="s">
        <v>7670</v>
      </c>
      <c r="D3913" t="s">
        <v>7671</v>
      </c>
      <c r="E3913">
        <v>0</v>
      </c>
      <c r="F3913" t="s">
        <v>1891</v>
      </c>
      <c r="G3913" t="s">
        <v>29</v>
      </c>
      <c r="H3913">
        <v>36</v>
      </c>
      <c r="I3913" s="14">
        <v>8</v>
      </c>
      <c r="J3913" s="15">
        <v>3216</v>
      </c>
      <c r="K3913" s="15">
        <v>0</v>
      </c>
      <c r="L3913" s="15">
        <v>0</v>
      </c>
      <c r="M3913">
        <v>3</v>
      </c>
      <c r="N3913">
        <v>3</v>
      </c>
      <c r="O3913">
        <v>0</v>
      </c>
      <c r="P3913">
        <v>8</v>
      </c>
      <c r="R3913">
        <v>0.03</v>
      </c>
      <c r="S3913">
        <v>0</v>
      </c>
      <c r="T3913">
        <v>0</v>
      </c>
      <c r="U3913">
        <v>0</v>
      </c>
      <c r="V3913">
        <v>0</v>
      </c>
      <c r="W3913" s="13">
        <v>40302</v>
      </c>
    </row>
    <row r="3914" spans="1:24" x14ac:dyDescent="0.25">
      <c r="A3914">
        <v>1</v>
      </c>
      <c r="B3914" t="s">
        <v>7672</v>
      </c>
      <c r="D3914" t="s">
        <v>7673</v>
      </c>
      <c r="E3914">
        <v>0</v>
      </c>
      <c r="F3914" t="s">
        <v>1891</v>
      </c>
      <c r="G3914" t="s">
        <v>29</v>
      </c>
      <c r="H3914">
        <v>36</v>
      </c>
      <c r="I3914" s="14">
        <v>7</v>
      </c>
      <c r="J3914" s="15">
        <v>3546.645</v>
      </c>
      <c r="K3914" s="15">
        <v>0</v>
      </c>
      <c r="L3914" s="15">
        <v>0</v>
      </c>
      <c r="M3914">
        <v>3</v>
      </c>
      <c r="N3914">
        <v>3</v>
      </c>
      <c r="O3914">
        <v>0</v>
      </c>
      <c r="P3914">
        <v>7</v>
      </c>
      <c r="R3914">
        <v>0.03</v>
      </c>
      <c r="S3914">
        <v>0</v>
      </c>
      <c r="T3914">
        <v>0</v>
      </c>
      <c r="U3914">
        <v>0</v>
      </c>
      <c r="V3914">
        <v>0</v>
      </c>
      <c r="W3914" s="13">
        <v>43375</v>
      </c>
    </row>
    <row r="3915" spans="1:24" x14ac:dyDescent="0.25">
      <c r="A3915">
        <v>1</v>
      </c>
      <c r="B3915" t="s">
        <v>7674</v>
      </c>
      <c r="D3915" t="s">
        <v>7675</v>
      </c>
      <c r="E3915">
        <v>0</v>
      </c>
      <c r="F3915" t="s">
        <v>2770</v>
      </c>
      <c r="G3915" t="s">
        <v>29</v>
      </c>
      <c r="H3915">
        <v>36</v>
      </c>
      <c r="I3915" s="14">
        <v>44</v>
      </c>
      <c r="J3915" s="15">
        <v>9849</v>
      </c>
      <c r="K3915" s="15">
        <v>0</v>
      </c>
      <c r="L3915" s="15">
        <v>0</v>
      </c>
      <c r="M3915">
        <v>3</v>
      </c>
      <c r="N3915">
        <v>3</v>
      </c>
      <c r="O3915">
        <v>0</v>
      </c>
      <c r="P3915">
        <v>44</v>
      </c>
      <c r="R3915">
        <v>0.03</v>
      </c>
      <c r="S3915">
        <v>0</v>
      </c>
      <c r="T3915">
        <v>0</v>
      </c>
      <c r="U3915">
        <v>0</v>
      </c>
      <c r="V3915">
        <v>0</v>
      </c>
      <c r="W3915" s="13">
        <v>42511</v>
      </c>
    </row>
    <row r="3916" spans="1:24" x14ac:dyDescent="0.25">
      <c r="A3916">
        <v>1</v>
      </c>
      <c r="B3916" t="s">
        <v>7676</v>
      </c>
      <c r="D3916" t="s">
        <v>7677</v>
      </c>
      <c r="E3916">
        <v>0</v>
      </c>
      <c r="F3916" t="s">
        <v>1945</v>
      </c>
      <c r="G3916" t="s">
        <v>29</v>
      </c>
      <c r="H3916">
        <v>36</v>
      </c>
      <c r="I3916" s="14">
        <v>3</v>
      </c>
      <c r="J3916" s="15">
        <v>281400</v>
      </c>
      <c r="K3916" s="15">
        <v>0</v>
      </c>
      <c r="L3916" s="15">
        <v>0</v>
      </c>
      <c r="M3916">
        <v>3</v>
      </c>
      <c r="N3916">
        <v>3</v>
      </c>
      <c r="O3916">
        <v>0</v>
      </c>
      <c r="P3916">
        <v>3</v>
      </c>
      <c r="R3916">
        <v>0.03</v>
      </c>
      <c r="S3916">
        <v>0</v>
      </c>
      <c r="T3916">
        <v>0</v>
      </c>
      <c r="U3916">
        <v>0</v>
      </c>
      <c r="V3916">
        <v>0</v>
      </c>
      <c r="W3916" s="13">
        <v>40302</v>
      </c>
    </row>
    <row r="3917" spans="1:24" x14ac:dyDescent="0.25">
      <c r="A3917">
        <v>1</v>
      </c>
      <c r="B3917" t="s">
        <v>7678</v>
      </c>
      <c r="D3917" t="s">
        <v>7679</v>
      </c>
      <c r="E3917">
        <v>0</v>
      </c>
      <c r="F3917" t="s">
        <v>1719</v>
      </c>
      <c r="G3917" t="s">
        <v>29</v>
      </c>
      <c r="H3917">
        <v>36</v>
      </c>
      <c r="I3917" s="14">
        <v>2</v>
      </c>
      <c r="J3917" s="15">
        <v>80400</v>
      </c>
      <c r="K3917" s="15">
        <v>0</v>
      </c>
      <c r="L3917" s="15">
        <v>0</v>
      </c>
      <c r="M3917">
        <v>3</v>
      </c>
      <c r="N3917">
        <v>3</v>
      </c>
      <c r="O3917">
        <v>0</v>
      </c>
      <c r="P3917">
        <v>2</v>
      </c>
      <c r="R3917">
        <v>0.03</v>
      </c>
      <c r="S3917">
        <v>0</v>
      </c>
      <c r="T3917">
        <v>0</v>
      </c>
      <c r="U3917">
        <v>0</v>
      </c>
      <c r="V3917">
        <v>0</v>
      </c>
      <c r="W3917" s="13">
        <v>40302</v>
      </c>
    </row>
    <row r="3918" spans="1:24" x14ac:dyDescent="0.25">
      <c r="A3918">
        <v>1</v>
      </c>
      <c r="B3918" t="s">
        <v>7680</v>
      </c>
      <c r="D3918" t="s">
        <v>7681</v>
      </c>
      <c r="E3918">
        <v>0</v>
      </c>
      <c r="F3918" t="s">
        <v>1922</v>
      </c>
      <c r="G3918" t="s">
        <v>29</v>
      </c>
      <c r="H3918">
        <v>36</v>
      </c>
      <c r="I3918" s="14">
        <v>2</v>
      </c>
      <c r="J3918" s="15">
        <v>61385.4</v>
      </c>
      <c r="K3918" s="15">
        <v>0</v>
      </c>
      <c r="L3918" s="15">
        <v>0</v>
      </c>
      <c r="M3918">
        <v>3</v>
      </c>
      <c r="N3918">
        <v>3</v>
      </c>
      <c r="O3918">
        <v>0</v>
      </c>
      <c r="P3918">
        <v>2</v>
      </c>
      <c r="R3918">
        <v>0.03</v>
      </c>
      <c r="S3918">
        <v>0</v>
      </c>
      <c r="T3918">
        <v>0</v>
      </c>
      <c r="U3918">
        <v>0</v>
      </c>
      <c r="V3918">
        <v>0</v>
      </c>
      <c r="W3918" s="13">
        <v>41654</v>
      </c>
    </row>
    <row r="3919" spans="1:24" x14ac:dyDescent="0.25">
      <c r="A3919">
        <v>1</v>
      </c>
      <c r="B3919" t="s">
        <v>7682</v>
      </c>
      <c r="D3919" t="s">
        <v>7683</v>
      </c>
      <c r="E3919">
        <v>0</v>
      </c>
      <c r="F3919" t="s">
        <v>1922</v>
      </c>
      <c r="G3919" t="s">
        <v>29</v>
      </c>
      <c r="H3919">
        <v>36</v>
      </c>
      <c r="I3919" s="14">
        <v>2</v>
      </c>
      <c r="J3919" s="15">
        <v>25680</v>
      </c>
      <c r="K3919" s="15">
        <v>0</v>
      </c>
      <c r="L3919" s="15">
        <v>0</v>
      </c>
      <c r="M3919">
        <v>3</v>
      </c>
      <c r="N3919">
        <v>3</v>
      </c>
      <c r="O3919">
        <v>0</v>
      </c>
      <c r="P3919">
        <v>2</v>
      </c>
      <c r="R3919">
        <v>0.03</v>
      </c>
      <c r="S3919">
        <v>0</v>
      </c>
      <c r="T3919">
        <v>0</v>
      </c>
      <c r="U3919">
        <v>0</v>
      </c>
      <c r="V3919">
        <v>0</v>
      </c>
      <c r="W3919" s="13">
        <v>40703</v>
      </c>
    </row>
    <row r="3920" spans="1:24" x14ac:dyDescent="0.25">
      <c r="A3920">
        <v>1</v>
      </c>
      <c r="B3920" t="s">
        <v>7684</v>
      </c>
      <c r="D3920" t="s">
        <v>7685</v>
      </c>
      <c r="E3920">
        <v>0</v>
      </c>
      <c r="F3920" t="s">
        <v>1922</v>
      </c>
      <c r="G3920" t="s">
        <v>29</v>
      </c>
      <c r="H3920">
        <v>36</v>
      </c>
      <c r="I3920" s="14">
        <v>1</v>
      </c>
      <c r="J3920" s="15">
        <v>61750</v>
      </c>
      <c r="K3920" s="15">
        <v>0</v>
      </c>
      <c r="L3920" s="15">
        <v>0</v>
      </c>
      <c r="M3920">
        <v>3</v>
      </c>
      <c r="N3920">
        <v>3</v>
      </c>
      <c r="O3920">
        <v>0</v>
      </c>
      <c r="P3920">
        <v>1</v>
      </c>
      <c r="R3920">
        <v>0.03</v>
      </c>
      <c r="S3920">
        <v>0</v>
      </c>
      <c r="T3920">
        <v>0</v>
      </c>
      <c r="U3920">
        <v>0</v>
      </c>
      <c r="V3920">
        <v>0</v>
      </c>
      <c r="W3920" s="13">
        <v>40523</v>
      </c>
    </row>
    <row r="3921" spans="1:24" x14ac:dyDescent="0.25">
      <c r="A3921">
        <v>1</v>
      </c>
      <c r="B3921" t="s">
        <v>7686</v>
      </c>
      <c r="D3921" t="s">
        <v>7687</v>
      </c>
      <c r="E3921">
        <v>0</v>
      </c>
      <c r="F3921" t="s">
        <v>1891</v>
      </c>
      <c r="G3921" t="s">
        <v>29</v>
      </c>
      <c r="H3921">
        <v>36</v>
      </c>
      <c r="I3921" s="14">
        <v>4</v>
      </c>
      <c r="J3921" s="15">
        <v>1450.2449999999999</v>
      </c>
      <c r="K3921" s="15">
        <v>0</v>
      </c>
      <c r="L3921" s="15">
        <v>0</v>
      </c>
      <c r="M3921">
        <v>3</v>
      </c>
      <c r="N3921">
        <v>3</v>
      </c>
      <c r="O3921">
        <v>0</v>
      </c>
      <c r="P3921">
        <v>4</v>
      </c>
      <c r="R3921">
        <v>0.03</v>
      </c>
      <c r="S3921">
        <v>0</v>
      </c>
      <c r="T3921">
        <v>0</v>
      </c>
      <c r="U3921">
        <v>0</v>
      </c>
      <c r="V3921">
        <v>0</v>
      </c>
      <c r="W3921" s="13">
        <v>42798</v>
      </c>
    </row>
    <row r="3922" spans="1:24" x14ac:dyDescent="0.25">
      <c r="A3922">
        <v>1</v>
      </c>
      <c r="B3922" t="s">
        <v>7688</v>
      </c>
      <c r="D3922" t="s">
        <v>7689</v>
      </c>
      <c r="E3922">
        <v>0</v>
      </c>
      <c r="F3922" t="s">
        <v>2770</v>
      </c>
      <c r="G3922" t="s">
        <v>29</v>
      </c>
      <c r="H3922">
        <v>36</v>
      </c>
      <c r="I3922" s="14">
        <v>2</v>
      </c>
      <c r="J3922" s="15">
        <v>517798.402</v>
      </c>
      <c r="K3922" s="15">
        <v>0</v>
      </c>
      <c r="L3922" s="15">
        <v>0</v>
      </c>
      <c r="M3922">
        <v>3</v>
      </c>
      <c r="N3922">
        <v>3</v>
      </c>
      <c r="O3922">
        <v>0</v>
      </c>
      <c r="P3922">
        <v>2</v>
      </c>
      <c r="R3922">
        <v>0.03</v>
      </c>
      <c r="S3922">
        <v>0</v>
      </c>
      <c r="T3922">
        <v>0</v>
      </c>
      <c r="U3922">
        <v>0</v>
      </c>
      <c r="V3922">
        <v>0</v>
      </c>
      <c r="W3922" s="13">
        <v>42999</v>
      </c>
      <c r="X3922">
        <v>989</v>
      </c>
    </row>
    <row r="3923" spans="1:24" x14ac:dyDescent="0.25">
      <c r="A3923">
        <v>1</v>
      </c>
      <c r="B3923" t="s">
        <v>7690</v>
      </c>
      <c r="D3923" t="s">
        <v>7691</v>
      </c>
      <c r="E3923">
        <v>0</v>
      </c>
      <c r="F3923" t="s">
        <v>2770</v>
      </c>
      <c r="G3923" t="s">
        <v>29</v>
      </c>
      <c r="H3923">
        <v>36</v>
      </c>
      <c r="I3923" s="14">
        <v>1</v>
      </c>
      <c r="J3923" s="15">
        <v>160714.15299999999</v>
      </c>
      <c r="K3923" s="15">
        <v>0</v>
      </c>
      <c r="L3923" s="15">
        <v>0</v>
      </c>
      <c r="M3923">
        <v>3</v>
      </c>
      <c r="N3923">
        <v>3</v>
      </c>
      <c r="O3923">
        <v>0</v>
      </c>
      <c r="P3923">
        <v>1</v>
      </c>
      <c r="R3923">
        <v>0.03</v>
      </c>
      <c r="S3923">
        <v>0</v>
      </c>
      <c r="T3923">
        <v>0</v>
      </c>
      <c r="U3923">
        <v>0</v>
      </c>
      <c r="V3923">
        <v>0</v>
      </c>
      <c r="W3923" s="13">
        <v>40302</v>
      </c>
    </row>
    <row r="3924" spans="1:24" x14ac:dyDescent="0.25">
      <c r="A3924">
        <v>1</v>
      </c>
      <c r="B3924" t="s">
        <v>7692</v>
      </c>
      <c r="D3924" t="s">
        <v>7693</v>
      </c>
      <c r="E3924">
        <v>0</v>
      </c>
      <c r="F3924" t="s">
        <v>2770</v>
      </c>
      <c r="G3924" t="s">
        <v>29</v>
      </c>
      <c r="H3924">
        <v>36</v>
      </c>
      <c r="I3924" s="14">
        <v>1</v>
      </c>
      <c r="J3924" s="15">
        <v>238995.32</v>
      </c>
      <c r="K3924" s="15">
        <v>0</v>
      </c>
      <c r="L3924" s="15">
        <v>0</v>
      </c>
      <c r="M3924">
        <v>3</v>
      </c>
      <c r="N3924">
        <v>3</v>
      </c>
      <c r="O3924">
        <v>0</v>
      </c>
      <c r="P3924">
        <v>1</v>
      </c>
      <c r="R3924">
        <v>0.03</v>
      </c>
      <c r="S3924">
        <v>0</v>
      </c>
      <c r="T3924">
        <v>0</v>
      </c>
      <c r="U3924">
        <v>0</v>
      </c>
      <c r="V3924">
        <v>0</v>
      </c>
      <c r="W3924" s="13">
        <v>42999</v>
      </c>
      <c r="X3924">
        <v>267</v>
      </c>
    </row>
    <row r="3925" spans="1:24" x14ac:dyDescent="0.25">
      <c r="A3925">
        <v>1</v>
      </c>
      <c r="B3925" t="s">
        <v>7694</v>
      </c>
      <c r="C3925" t="s">
        <v>7695</v>
      </c>
      <c r="D3925" t="s">
        <v>7696</v>
      </c>
      <c r="E3925">
        <v>0</v>
      </c>
      <c r="F3925" t="s">
        <v>2770</v>
      </c>
      <c r="G3925" t="s">
        <v>29</v>
      </c>
      <c r="H3925">
        <v>36</v>
      </c>
      <c r="I3925" s="14">
        <v>2</v>
      </c>
      <c r="J3925" s="15">
        <v>34857.728000000003</v>
      </c>
      <c r="K3925" s="15">
        <v>0</v>
      </c>
      <c r="L3925" s="15">
        <v>0</v>
      </c>
      <c r="M3925">
        <v>3</v>
      </c>
      <c r="N3925">
        <v>3</v>
      </c>
      <c r="O3925">
        <v>0</v>
      </c>
      <c r="P3925">
        <v>2</v>
      </c>
      <c r="R3925">
        <v>0.03</v>
      </c>
      <c r="S3925">
        <v>0</v>
      </c>
      <c r="T3925">
        <v>0</v>
      </c>
      <c r="U3925">
        <v>0</v>
      </c>
      <c r="V3925">
        <v>0</v>
      </c>
      <c r="W3925" s="13">
        <v>44712</v>
      </c>
      <c r="X3925">
        <v>989</v>
      </c>
    </row>
    <row r="3926" spans="1:24" x14ac:dyDescent="0.25">
      <c r="A3926">
        <v>1</v>
      </c>
      <c r="B3926" t="s">
        <v>7697</v>
      </c>
      <c r="D3926" t="s">
        <v>7698</v>
      </c>
      <c r="E3926">
        <v>0</v>
      </c>
      <c r="F3926" t="s">
        <v>1922</v>
      </c>
      <c r="G3926" t="s">
        <v>29</v>
      </c>
      <c r="H3926">
        <v>36</v>
      </c>
      <c r="I3926" s="14">
        <v>3</v>
      </c>
      <c r="J3926" s="15">
        <v>75214</v>
      </c>
      <c r="K3926" s="15">
        <v>0</v>
      </c>
      <c r="L3926" s="15">
        <v>0</v>
      </c>
      <c r="M3926">
        <v>3</v>
      </c>
      <c r="N3926">
        <v>3</v>
      </c>
      <c r="O3926">
        <v>0</v>
      </c>
      <c r="P3926">
        <v>3</v>
      </c>
      <c r="R3926">
        <v>0.03</v>
      </c>
      <c r="S3926">
        <v>0</v>
      </c>
      <c r="T3926">
        <v>0</v>
      </c>
      <c r="U3926">
        <v>0</v>
      </c>
      <c r="V3926">
        <v>0</v>
      </c>
      <c r="W3926" s="13">
        <v>41636</v>
      </c>
    </row>
    <row r="3927" spans="1:24" x14ac:dyDescent="0.25">
      <c r="A3927">
        <v>1</v>
      </c>
      <c r="B3927" t="s">
        <v>7699</v>
      </c>
      <c r="D3927" t="s">
        <v>7700</v>
      </c>
      <c r="E3927">
        <v>0</v>
      </c>
      <c r="F3927" t="s">
        <v>1922</v>
      </c>
      <c r="G3927" t="s">
        <v>29</v>
      </c>
      <c r="H3927">
        <v>36</v>
      </c>
      <c r="I3927" s="14">
        <v>2</v>
      </c>
      <c r="J3927" s="15">
        <v>61908</v>
      </c>
      <c r="K3927" s="15">
        <v>0</v>
      </c>
      <c r="L3927" s="15">
        <v>0</v>
      </c>
      <c r="M3927">
        <v>3</v>
      </c>
      <c r="N3927">
        <v>3</v>
      </c>
      <c r="O3927">
        <v>0</v>
      </c>
      <c r="P3927">
        <v>2</v>
      </c>
      <c r="R3927">
        <v>0.03</v>
      </c>
      <c r="S3927">
        <v>0</v>
      </c>
      <c r="T3927">
        <v>0</v>
      </c>
      <c r="U3927">
        <v>0</v>
      </c>
      <c r="V3927">
        <v>0</v>
      </c>
      <c r="W3927" s="13">
        <v>40302</v>
      </c>
    </row>
    <row r="3928" spans="1:24" x14ac:dyDescent="0.25">
      <c r="A3928">
        <v>1</v>
      </c>
      <c r="B3928" t="s">
        <v>7701</v>
      </c>
      <c r="D3928" t="s">
        <v>7702</v>
      </c>
      <c r="E3928">
        <v>0</v>
      </c>
      <c r="F3928" t="s">
        <v>1922</v>
      </c>
      <c r="G3928" t="s">
        <v>29</v>
      </c>
      <c r="H3928">
        <v>36</v>
      </c>
      <c r="I3928" s="14">
        <v>1</v>
      </c>
      <c r="J3928" s="15">
        <v>40702.5</v>
      </c>
      <c r="K3928" s="15">
        <v>0</v>
      </c>
      <c r="L3928" s="15">
        <v>0</v>
      </c>
      <c r="M3928">
        <v>3</v>
      </c>
      <c r="N3928">
        <v>3</v>
      </c>
      <c r="O3928">
        <v>0</v>
      </c>
      <c r="P3928">
        <v>1</v>
      </c>
      <c r="R3928">
        <v>0.03</v>
      </c>
      <c r="S3928">
        <v>0</v>
      </c>
      <c r="T3928">
        <v>0</v>
      </c>
      <c r="U3928">
        <v>0</v>
      </c>
      <c r="V3928">
        <v>0</v>
      </c>
      <c r="W3928" s="13">
        <v>40302</v>
      </c>
    </row>
    <row r="3929" spans="1:24" x14ac:dyDescent="0.25">
      <c r="A3929">
        <v>1</v>
      </c>
      <c r="B3929" t="s">
        <v>7703</v>
      </c>
      <c r="D3929" t="s">
        <v>7704</v>
      </c>
      <c r="E3929">
        <v>0</v>
      </c>
      <c r="F3929" t="s">
        <v>1922</v>
      </c>
      <c r="G3929" t="s">
        <v>29</v>
      </c>
      <c r="H3929">
        <v>36</v>
      </c>
      <c r="I3929" s="14">
        <v>5</v>
      </c>
      <c r="J3929" s="15">
        <v>47318.182000000001</v>
      </c>
      <c r="K3929" s="15">
        <v>0</v>
      </c>
      <c r="L3929" s="15">
        <v>0</v>
      </c>
      <c r="M3929">
        <v>3</v>
      </c>
      <c r="N3929">
        <v>3</v>
      </c>
      <c r="O3929">
        <v>0</v>
      </c>
      <c r="P3929">
        <v>5</v>
      </c>
      <c r="R3929">
        <v>0.03</v>
      </c>
      <c r="S3929">
        <v>0</v>
      </c>
      <c r="T3929">
        <v>0</v>
      </c>
      <c r="U3929">
        <v>0</v>
      </c>
      <c r="V3929">
        <v>0</v>
      </c>
      <c r="W3929" s="13">
        <v>44212</v>
      </c>
      <c r="X3929">
        <v>1706</v>
      </c>
    </row>
    <row r="3930" spans="1:24" x14ac:dyDescent="0.25">
      <c r="A3930">
        <v>1</v>
      </c>
      <c r="B3930" t="s">
        <v>7705</v>
      </c>
      <c r="D3930" t="s">
        <v>7706</v>
      </c>
      <c r="E3930">
        <v>0</v>
      </c>
      <c r="F3930" t="s">
        <v>1945</v>
      </c>
      <c r="G3930" t="s">
        <v>29</v>
      </c>
      <c r="H3930">
        <v>36</v>
      </c>
      <c r="I3930" s="14">
        <v>8</v>
      </c>
      <c r="J3930" s="15">
        <v>49245</v>
      </c>
      <c r="K3930" s="15">
        <v>0</v>
      </c>
      <c r="L3930" s="15">
        <v>0</v>
      </c>
      <c r="M3930">
        <v>3</v>
      </c>
      <c r="N3930">
        <v>3</v>
      </c>
      <c r="O3930">
        <v>0</v>
      </c>
      <c r="P3930">
        <v>8</v>
      </c>
      <c r="R3930">
        <v>0.03</v>
      </c>
      <c r="S3930">
        <v>0</v>
      </c>
      <c r="T3930">
        <v>0</v>
      </c>
      <c r="U3930">
        <v>0</v>
      </c>
      <c r="V3930">
        <v>0</v>
      </c>
      <c r="W3930" s="13">
        <v>40890</v>
      </c>
    </row>
    <row r="3931" spans="1:24" x14ac:dyDescent="0.25">
      <c r="A3931">
        <v>1</v>
      </c>
      <c r="B3931" t="s">
        <v>7707</v>
      </c>
      <c r="D3931" t="s">
        <v>7708</v>
      </c>
      <c r="E3931">
        <v>0</v>
      </c>
      <c r="F3931" t="s">
        <v>1906</v>
      </c>
      <c r="G3931" t="s">
        <v>29</v>
      </c>
      <c r="H3931">
        <v>36</v>
      </c>
      <c r="I3931" s="14">
        <v>6</v>
      </c>
      <c r="J3931" s="15">
        <v>445.137</v>
      </c>
      <c r="K3931" s="15">
        <v>0</v>
      </c>
      <c r="L3931" s="15">
        <v>0</v>
      </c>
      <c r="M3931">
        <v>3</v>
      </c>
      <c r="N3931">
        <v>3</v>
      </c>
      <c r="O3931">
        <v>0</v>
      </c>
      <c r="P3931">
        <v>6</v>
      </c>
      <c r="R3931">
        <v>0.03</v>
      </c>
      <c r="S3931">
        <v>0</v>
      </c>
      <c r="T3931">
        <v>0</v>
      </c>
      <c r="U3931">
        <v>0</v>
      </c>
      <c r="V3931">
        <v>0</v>
      </c>
      <c r="W3931" s="13">
        <v>41836</v>
      </c>
    </row>
    <row r="3932" spans="1:24" x14ac:dyDescent="0.25">
      <c r="A3932">
        <v>1</v>
      </c>
      <c r="B3932" t="s">
        <v>7709</v>
      </c>
      <c r="D3932" t="s">
        <v>7708</v>
      </c>
      <c r="E3932">
        <v>0</v>
      </c>
      <c r="F3932" t="s">
        <v>1906</v>
      </c>
      <c r="G3932" t="s">
        <v>29</v>
      </c>
      <c r="H3932">
        <v>36</v>
      </c>
      <c r="I3932" s="14">
        <v>5</v>
      </c>
      <c r="J3932" s="15">
        <v>401.37099999999998</v>
      </c>
      <c r="K3932" s="15">
        <v>0</v>
      </c>
      <c r="L3932" s="15">
        <v>0</v>
      </c>
      <c r="M3932">
        <v>3</v>
      </c>
      <c r="N3932">
        <v>3</v>
      </c>
      <c r="O3932">
        <v>0</v>
      </c>
      <c r="P3932">
        <v>5</v>
      </c>
      <c r="R3932">
        <v>0.03</v>
      </c>
      <c r="S3932">
        <v>0</v>
      </c>
      <c r="T3932">
        <v>0</v>
      </c>
      <c r="U3932">
        <v>0</v>
      </c>
      <c r="V3932">
        <v>0</v>
      </c>
      <c r="W3932" s="13">
        <v>41836</v>
      </c>
    </row>
    <row r="3933" spans="1:24" x14ac:dyDescent="0.25">
      <c r="A3933">
        <v>1</v>
      </c>
      <c r="B3933" t="s">
        <v>7710</v>
      </c>
      <c r="D3933" t="s">
        <v>7711</v>
      </c>
      <c r="E3933">
        <v>0</v>
      </c>
      <c r="F3933" t="s">
        <v>2094</v>
      </c>
      <c r="G3933" t="s">
        <v>29</v>
      </c>
      <c r="H3933">
        <v>36</v>
      </c>
      <c r="I3933" s="14">
        <v>1</v>
      </c>
      <c r="J3933" s="15">
        <v>287430</v>
      </c>
      <c r="K3933" s="15">
        <v>0</v>
      </c>
      <c r="L3933" s="15">
        <v>0</v>
      </c>
      <c r="M3933">
        <v>3</v>
      </c>
      <c r="N3933">
        <v>3</v>
      </c>
      <c r="O3933">
        <v>0</v>
      </c>
      <c r="P3933">
        <v>1</v>
      </c>
      <c r="R3933">
        <v>0.03</v>
      </c>
      <c r="S3933">
        <v>0</v>
      </c>
      <c r="T3933">
        <v>0</v>
      </c>
      <c r="U3933">
        <v>0</v>
      </c>
      <c r="V3933">
        <v>0</v>
      </c>
      <c r="W3933" s="13">
        <v>40302</v>
      </c>
    </row>
    <row r="3934" spans="1:24" x14ac:dyDescent="0.25">
      <c r="A3934">
        <v>1</v>
      </c>
      <c r="B3934" t="s">
        <v>7712</v>
      </c>
      <c r="D3934" t="s">
        <v>7713</v>
      </c>
      <c r="E3934">
        <v>0</v>
      </c>
      <c r="F3934" t="s">
        <v>1922</v>
      </c>
      <c r="G3934" t="s">
        <v>29</v>
      </c>
      <c r="H3934">
        <v>36</v>
      </c>
      <c r="I3934" s="14">
        <v>1</v>
      </c>
      <c r="J3934" s="15">
        <v>19333.332999999999</v>
      </c>
      <c r="K3934" s="15">
        <v>0</v>
      </c>
      <c r="L3934" s="15">
        <v>0</v>
      </c>
      <c r="M3934">
        <v>3</v>
      </c>
      <c r="N3934">
        <v>3</v>
      </c>
      <c r="O3934">
        <v>0</v>
      </c>
      <c r="P3934">
        <v>1</v>
      </c>
      <c r="R3934">
        <v>0.03</v>
      </c>
      <c r="S3934">
        <v>0</v>
      </c>
      <c r="T3934">
        <v>0</v>
      </c>
      <c r="U3934">
        <v>0</v>
      </c>
      <c r="V3934">
        <v>0</v>
      </c>
      <c r="W3934" s="13">
        <v>43606</v>
      </c>
    </row>
    <row r="3935" spans="1:24" x14ac:dyDescent="0.25">
      <c r="A3935">
        <v>1</v>
      </c>
      <c r="B3935" t="s">
        <v>7714</v>
      </c>
      <c r="D3935" t="s">
        <v>7715</v>
      </c>
      <c r="E3935">
        <v>0</v>
      </c>
      <c r="F3935" t="s">
        <v>1725</v>
      </c>
      <c r="G3935" t="s">
        <v>29</v>
      </c>
      <c r="H3935">
        <v>36</v>
      </c>
      <c r="I3935" s="14">
        <v>1</v>
      </c>
      <c r="J3935" s="15">
        <v>251674.19899999999</v>
      </c>
      <c r="K3935" s="15">
        <v>0</v>
      </c>
      <c r="L3935" s="15">
        <v>0</v>
      </c>
      <c r="M3935">
        <v>3</v>
      </c>
      <c r="N3935">
        <v>3</v>
      </c>
      <c r="O3935">
        <v>0</v>
      </c>
      <c r="P3935">
        <v>1</v>
      </c>
      <c r="R3935">
        <v>0.03</v>
      </c>
      <c r="S3935">
        <v>0</v>
      </c>
      <c r="T3935">
        <v>0</v>
      </c>
      <c r="U3935">
        <v>0</v>
      </c>
      <c r="V3935">
        <v>0</v>
      </c>
      <c r="W3935" s="13">
        <v>43208</v>
      </c>
      <c r="X3935">
        <v>1596</v>
      </c>
    </row>
    <row r="3936" spans="1:24" x14ac:dyDescent="0.25">
      <c r="A3936">
        <v>1</v>
      </c>
      <c r="B3936" t="s">
        <v>7716</v>
      </c>
      <c r="D3936" t="s">
        <v>7717</v>
      </c>
      <c r="E3936">
        <v>0</v>
      </c>
      <c r="F3936" t="s">
        <v>1725</v>
      </c>
      <c r="G3936" t="s">
        <v>29</v>
      </c>
      <c r="H3936">
        <v>36</v>
      </c>
      <c r="I3936" s="14">
        <v>20</v>
      </c>
      <c r="J3936" s="15">
        <v>4793.1469999999999</v>
      </c>
      <c r="K3936" s="15">
        <v>0</v>
      </c>
      <c r="L3936" s="15">
        <v>0</v>
      </c>
      <c r="M3936">
        <v>3</v>
      </c>
      <c r="N3936">
        <v>3</v>
      </c>
      <c r="O3936">
        <v>0</v>
      </c>
      <c r="P3936">
        <v>20</v>
      </c>
      <c r="R3936">
        <v>0.03</v>
      </c>
      <c r="S3936">
        <v>0</v>
      </c>
      <c r="T3936">
        <v>0</v>
      </c>
      <c r="U3936">
        <v>0</v>
      </c>
      <c r="V3936">
        <v>0</v>
      </c>
      <c r="W3936" s="13">
        <v>40302</v>
      </c>
    </row>
    <row r="3937" spans="1:24" x14ac:dyDescent="0.25">
      <c r="A3937">
        <v>1</v>
      </c>
      <c r="B3937" t="s">
        <v>7718</v>
      </c>
      <c r="D3937" t="s">
        <v>7719</v>
      </c>
      <c r="E3937">
        <v>0</v>
      </c>
      <c r="F3937" t="s">
        <v>1725</v>
      </c>
      <c r="G3937" t="s">
        <v>29</v>
      </c>
      <c r="H3937">
        <v>36</v>
      </c>
      <c r="I3937" s="14">
        <v>1</v>
      </c>
      <c r="J3937" s="15">
        <v>26404.937999999998</v>
      </c>
      <c r="K3937" s="15">
        <v>0</v>
      </c>
      <c r="L3937" s="15">
        <v>0</v>
      </c>
      <c r="M3937">
        <v>3</v>
      </c>
      <c r="N3937">
        <v>3</v>
      </c>
      <c r="O3937">
        <v>0</v>
      </c>
      <c r="P3937">
        <v>1</v>
      </c>
      <c r="R3937">
        <v>0.03</v>
      </c>
      <c r="S3937">
        <v>0</v>
      </c>
      <c r="T3937">
        <v>0</v>
      </c>
      <c r="U3937">
        <v>0</v>
      </c>
      <c r="V3937">
        <v>0</v>
      </c>
      <c r="W3937" s="13">
        <v>40533</v>
      </c>
    </row>
    <row r="3938" spans="1:24" x14ac:dyDescent="0.25">
      <c r="A3938">
        <v>1</v>
      </c>
      <c r="B3938" t="s">
        <v>7720</v>
      </c>
      <c r="D3938" t="s">
        <v>7721</v>
      </c>
      <c r="E3938">
        <v>0</v>
      </c>
      <c r="F3938" t="s">
        <v>1725</v>
      </c>
      <c r="G3938" t="s">
        <v>29</v>
      </c>
      <c r="H3938">
        <v>36</v>
      </c>
      <c r="I3938" s="14">
        <v>1</v>
      </c>
      <c r="J3938" s="15">
        <v>194199.125</v>
      </c>
      <c r="K3938" s="15">
        <v>0</v>
      </c>
      <c r="L3938" s="15">
        <v>0</v>
      </c>
      <c r="M3938">
        <v>3</v>
      </c>
      <c r="N3938">
        <v>3</v>
      </c>
      <c r="O3938">
        <v>0</v>
      </c>
      <c r="P3938">
        <v>1</v>
      </c>
      <c r="R3938">
        <v>0.03</v>
      </c>
      <c r="S3938">
        <v>0</v>
      </c>
      <c r="T3938">
        <v>0</v>
      </c>
      <c r="U3938">
        <v>0</v>
      </c>
      <c r="V3938">
        <v>0</v>
      </c>
      <c r="W3938" s="13">
        <v>40302</v>
      </c>
    </row>
    <row r="3939" spans="1:24" x14ac:dyDescent="0.25">
      <c r="A3939">
        <v>1</v>
      </c>
      <c r="B3939" t="s">
        <v>7722</v>
      </c>
      <c r="D3939" t="s">
        <v>7723</v>
      </c>
      <c r="E3939">
        <v>0</v>
      </c>
      <c r="F3939" t="s">
        <v>1725</v>
      </c>
      <c r="G3939" t="s">
        <v>29</v>
      </c>
      <c r="H3939">
        <v>36</v>
      </c>
      <c r="I3939" s="14">
        <v>3</v>
      </c>
      <c r="J3939" s="15">
        <v>4793.1469999999999</v>
      </c>
      <c r="K3939" s="15">
        <v>0</v>
      </c>
      <c r="L3939" s="15">
        <v>0</v>
      </c>
      <c r="M3939">
        <v>3</v>
      </c>
      <c r="N3939">
        <v>3</v>
      </c>
      <c r="O3939">
        <v>0</v>
      </c>
      <c r="P3939">
        <v>3</v>
      </c>
      <c r="R3939">
        <v>0.03</v>
      </c>
      <c r="S3939">
        <v>0</v>
      </c>
      <c r="T3939">
        <v>0</v>
      </c>
      <c r="U3939">
        <v>0</v>
      </c>
      <c r="V3939">
        <v>0</v>
      </c>
      <c r="W3939" s="13">
        <v>40302</v>
      </c>
    </row>
    <row r="3940" spans="1:24" x14ac:dyDescent="0.25">
      <c r="A3940">
        <v>1</v>
      </c>
      <c r="B3940" t="s">
        <v>7724</v>
      </c>
      <c r="D3940" t="s">
        <v>7725</v>
      </c>
      <c r="E3940">
        <v>0</v>
      </c>
      <c r="F3940" t="s">
        <v>1725</v>
      </c>
      <c r="G3940" t="s">
        <v>29</v>
      </c>
      <c r="H3940">
        <v>36</v>
      </c>
      <c r="I3940" s="14">
        <v>3</v>
      </c>
      <c r="J3940" s="15">
        <v>45952.781000000003</v>
      </c>
      <c r="K3940" s="15">
        <v>0</v>
      </c>
      <c r="L3940" s="15">
        <v>0</v>
      </c>
      <c r="M3940">
        <v>3</v>
      </c>
      <c r="N3940">
        <v>3</v>
      </c>
      <c r="O3940">
        <v>0</v>
      </c>
      <c r="P3940">
        <v>3</v>
      </c>
      <c r="R3940">
        <v>0.03</v>
      </c>
      <c r="S3940">
        <v>0</v>
      </c>
      <c r="T3940">
        <v>0</v>
      </c>
      <c r="U3940">
        <v>0</v>
      </c>
      <c r="V3940">
        <v>0</v>
      </c>
      <c r="W3940" s="13">
        <v>40302</v>
      </c>
    </row>
    <row r="3941" spans="1:24" x14ac:dyDescent="0.25">
      <c r="A3941">
        <v>1</v>
      </c>
      <c r="B3941" t="s">
        <v>7726</v>
      </c>
      <c r="D3941" t="s">
        <v>7727</v>
      </c>
      <c r="E3941">
        <v>0</v>
      </c>
      <c r="F3941" t="s">
        <v>1725</v>
      </c>
      <c r="G3941" t="s">
        <v>29</v>
      </c>
      <c r="H3941">
        <v>36</v>
      </c>
      <c r="I3941" s="14">
        <v>3</v>
      </c>
      <c r="J3941" s="15">
        <v>203836.592</v>
      </c>
      <c r="K3941" s="15">
        <v>0</v>
      </c>
      <c r="L3941" s="15">
        <v>0</v>
      </c>
      <c r="M3941">
        <v>3</v>
      </c>
      <c r="N3941">
        <v>3</v>
      </c>
      <c r="O3941">
        <v>0</v>
      </c>
      <c r="P3941">
        <v>3</v>
      </c>
      <c r="R3941">
        <v>0.03</v>
      </c>
      <c r="S3941">
        <v>0</v>
      </c>
      <c r="T3941">
        <v>0</v>
      </c>
      <c r="U3941">
        <v>0</v>
      </c>
      <c r="V3941">
        <v>0</v>
      </c>
      <c r="W3941" s="13">
        <v>40302</v>
      </c>
    </row>
    <row r="3942" spans="1:24" x14ac:dyDescent="0.25">
      <c r="A3942">
        <v>1</v>
      </c>
      <c r="B3942" t="s">
        <v>7728</v>
      </c>
      <c r="D3942" t="s">
        <v>7729</v>
      </c>
      <c r="E3942">
        <v>0</v>
      </c>
      <c r="F3942" t="s">
        <v>1719</v>
      </c>
      <c r="G3942" t="s">
        <v>29</v>
      </c>
      <c r="H3942">
        <v>36</v>
      </c>
      <c r="I3942" s="14">
        <v>6</v>
      </c>
      <c r="J3942" s="15">
        <v>144618.81</v>
      </c>
      <c r="K3942" s="15">
        <v>0</v>
      </c>
      <c r="L3942" s="15">
        <v>0</v>
      </c>
      <c r="M3942">
        <v>3</v>
      </c>
      <c r="N3942">
        <v>3</v>
      </c>
      <c r="O3942">
        <v>0</v>
      </c>
      <c r="P3942">
        <v>6</v>
      </c>
      <c r="R3942">
        <v>0.03</v>
      </c>
      <c r="S3942">
        <v>0</v>
      </c>
      <c r="T3942">
        <v>0</v>
      </c>
      <c r="U3942">
        <v>0</v>
      </c>
      <c r="V3942">
        <v>0</v>
      </c>
      <c r="W3942" s="13">
        <v>41674</v>
      </c>
    </row>
    <row r="3943" spans="1:24" x14ac:dyDescent="0.25">
      <c r="A3943">
        <v>1</v>
      </c>
      <c r="B3943" t="s">
        <v>7730</v>
      </c>
      <c r="D3943" t="s">
        <v>7731</v>
      </c>
      <c r="E3943">
        <v>0</v>
      </c>
      <c r="F3943" t="s">
        <v>1719</v>
      </c>
      <c r="G3943" t="s">
        <v>29</v>
      </c>
      <c r="H3943">
        <v>36</v>
      </c>
      <c r="I3943" s="14">
        <v>1</v>
      </c>
      <c r="J3943" s="15">
        <v>112290</v>
      </c>
      <c r="K3943" s="15">
        <v>0</v>
      </c>
      <c r="L3943" s="15">
        <v>0</v>
      </c>
      <c r="M3943">
        <v>3</v>
      </c>
      <c r="N3943">
        <v>3</v>
      </c>
      <c r="O3943">
        <v>0</v>
      </c>
      <c r="P3943">
        <v>1</v>
      </c>
      <c r="R3943">
        <v>0.03</v>
      </c>
      <c r="S3943">
        <v>0</v>
      </c>
      <c r="T3943">
        <v>0</v>
      </c>
      <c r="U3943">
        <v>0</v>
      </c>
      <c r="V3943">
        <v>0</v>
      </c>
      <c r="W3943" s="13">
        <v>41029</v>
      </c>
    </row>
    <row r="3944" spans="1:24" x14ac:dyDescent="0.25">
      <c r="A3944">
        <v>1</v>
      </c>
      <c r="B3944" t="s">
        <v>7732</v>
      </c>
      <c r="D3944" t="s">
        <v>7733</v>
      </c>
      <c r="E3944">
        <v>0</v>
      </c>
      <c r="F3944" t="s">
        <v>1882</v>
      </c>
      <c r="G3944" t="s">
        <v>29</v>
      </c>
      <c r="H3944">
        <v>36</v>
      </c>
      <c r="I3944" s="14">
        <v>2</v>
      </c>
      <c r="J3944" s="15">
        <v>16082</v>
      </c>
      <c r="K3944" s="15">
        <v>0</v>
      </c>
      <c r="L3944" s="15">
        <v>0</v>
      </c>
      <c r="M3944">
        <v>3</v>
      </c>
      <c r="N3944">
        <v>3</v>
      </c>
      <c r="O3944">
        <v>0</v>
      </c>
      <c r="P3944">
        <v>2</v>
      </c>
      <c r="R3944">
        <v>0.04</v>
      </c>
      <c r="S3944">
        <v>0</v>
      </c>
      <c r="T3944">
        <v>0</v>
      </c>
      <c r="U3944">
        <v>0</v>
      </c>
      <c r="V3944">
        <v>0</v>
      </c>
      <c r="W3944" s="13">
        <v>44754</v>
      </c>
      <c r="X3944">
        <v>733</v>
      </c>
    </row>
    <row r="3945" spans="1:24" x14ac:dyDescent="0.25">
      <c r="A3945">
        <v>1</v>
      </c>
      <c r="B3945" t="s">
        <v>7734</v>
      </c>
      <c r="D3945" t="s">
        <v>7735</v>
      </c>
      <c r="E3945">
        <v>0</v>
      </c>
      <c r="F3945" t="s">
        <v>3349</v>
      </c>
      <c r="G3945" t="s">
        <v>716</v>
      </c>
      <c r="H3945">
        <v>36</v>
      </c>
      <c r="I3945" s="14">
        <v>1.5</v>
      </c>
      <c r="J3945" s="15">
        <v>9355</v>
      </c>
      <c r="K3945" s="15">
        <v>0</v>
      </c>
      <c r="L3945" s="15">
        <v>0</v>
      </c>
      <c r="M3945">
        <v>3</v>
      </c>
      <c r="N3945">
        <v>3</v>
      </c>
      <c r="O3945">
        <v>0</v>
      </c>
      <c r="P3945">
        <v>1.5</v>
      </c>
      <c r="R3945">
        <v>0.03</v>
      </c>
      <c r="S3945">
        <v>0</v>
      </c>
      <c r="T3945">
        <v>0</v>
      </c>
      <c r="U3945">
        <v>0</v>
      </c>
      <c r="V3945">
        <v>0</v>
      </c>
      <c r="W3945" s="13">
        <v>43050</v>
      </c>
      <c r="X3945">
        <v>1429</v>
      </c>
    </row>
    <row r="3946" spans="1:24" x14ac:dyDescent="0.25">
      <c r="A3946">
        <v>1</v>
      </c>
      <c r="B3946" t="s">
        <v>7736</v>
      </c>
      <c r="D3946" t="s">
        <v>7737</v>
      </c>
      <c r="E3946">
        <v>0</v>
      </c>
      <c r="F3946" t="s">
        <v>1719</v>
      </c>
      <c r="G3946" t="s">
        <v>29</v>
      </c>
      <c r="H3946">
        <v>36</v>
      </c>
      <c r="I3946" s="14">
        <v>3</v>
      </c>
      <c r="J3946" s="15">
        <v>50600</v>
      </c>
      <c r="K3946" s="15">
        <v>0</v>
      </c>
      <c r="L3946" s="15">
        <v>0</v>
      </c>
      <c r="M3946">
        <v>3</v>
      </c>
      <c r="N3946">
        <v>3</v>
      </c>
      <c r="O3946">
        <v>0</v>
      </c>
      <c r="P3946">
        <v>3</v>
      </c>
      <c r="R3946">
        <v>2.3199999999999998</v>
      </c>
      <c r="S3946">
        <v>1</v>
      </c>
      <c r="T3946">
        <v>0</v>
      </c>
      <c r="U3946">
        <v>1</v>
      </c>
      <c r="V3946">
        <v>0</v>
      </c>
      <c r="W3946" s="13">
        <v>44999</v>
      </c>
      <c r="X3946">
        <v>263</v>
      </c>
    </row>
    <row r="3947" spans="1:24" x14ac:dyDescent="0.25">
      <c r="A3947">
        <v>1</v>
      </c>
      <c r="B3947" t="s">
        <v>7738</v>
      </c>
      <c r="D3947" t="s">
        <v>7739</v>
      </c>
      <c r="E3947">
        <v>0</v>
      </c>
      <c r="F3947" t="s">
        <v>1725</v>
      </c>
      <c r="G3947" t="s">
        <v>29</v>
      </c>
      <c r="H3947">
        <v>36</v>
      </c>
      <c r="I3947" s="14">
        <v>8</v>
      </c>
      <c r="J3947" s="15">
        <v>38190</v>
      </c>
      <c r="K3947" s="15">
        <v>0</v>
      </c>
      <c r="L3947" s="15">
        <v>0</v>
      </c>
      <c r="M3947">
        <v>3</v>
      </c>
      <c r="N3947">
        <v>3</v>
      </c>
      <c r="O3947">
        <v>0</v>
      </c>
      <c r="P3947">
        <v>8</v>
      </c>
      <c r="R3947">
        <v>0.03</v>
      </c>
      <c r="S3947">
        <v>0</v>
      </c>
      <c r="T3947">
        <v>0</v>
      </c>
      <c r="U3947">
        <v>0</v>
      </c>
      <c r="V3947">
        <v>0</v>
      </c>
      <c r="W3947" s="13">
        <v>43850</v>
      </c>
    </row>
    <row r="3948" spans="1:24" x14ac:dyDescent="0.25">
      <c r="A3948">
        <v>1</v>
      </c>
      <c r="B3948" t="s">
        <v>7740</v>
      </c>
      <c r="D3948" t="s">
        <v>7741</v>
      </c>
      <c r="E3948">
        <v>0</v>
      </c>
      <c r="F3948" t="s">
        <v>1725</v>
      </c>
      <c r="G3948" t="s">
        <v>29</v>
      </c>
      <c r="H3948">
        <v>36</v>
      </c>
      <c r="I3948" s="14">
        <v>12</v>
      </c>
      <c r="J3948" s="15">
        <v>24120</v>
      </c>
      <c r="K3948" s="15">
        <v>0</v>
      </c>
      <c r="L3948" s="15">
        <v>0</v>
      </c>
      <c r="M3948">
        <v>3</v>
      </c>
      <c r="N3948">
        <v>3</v>
      </c>
      <c r="O3948">
        <v>0</v>
      </c>
      <c r="P3948">
        <v>12</v>
      </c>
      <c r="R3948">
        <v>0.03</v>
      </c>
      <c r="S3948">
        <v>0</v>
      </c>
      <c r="T3948">
        <v>0</v>
      </c>
      <c r="U3948">
        <v>0</v>
      </c>
      <c r="V3948">
        <v>0</v>
      </c>
      <c r="W3948" s="13">
        <v>44761</v>
      </c>
    </row>
    <row r="3949" spans="1:24" x14ac:dyDescent="0.25">
      <c r="A3949">
        <v>1</v>
      </c>
      <c r="B3949" t="s">
        <v>7742</v>
      </c>
      <c r="D3949" t="s">
        <v>7743</v>
      </c>
      <c r="E3949">
        <v>0</v>
      </c>
      <c r="F3949" t="s">
        <v>1719</v>
      </c>
      <c r="G3949" t="s">
        <v>29</v>
      </c>
      <c r="H3949">
        <v>36</v>
      </c>
      <c r="I3949" s="14">
        <v>2</v>
      </c>
      <c r="J3949" s="15">
        <v>1031410.898</v>
      </c>
      <c r="K3949" s="15">
        <v>0</v>
      </c>
      <c r="L3949" s="15">
        <v>0</v>
      </c>
      <c r="M3949">
        <v>3</v>
      </c>
      <c r="N3949">
        <v>3</v>
      </c>
      <c r="O3949">
        <v>0</v>
      </c>
      <c r="P3949">
        <v>2</v>
      </c>
      <c r="R3949">
        <v>0.03</v>
      </c>
      <c r="S3949">
        <v>0</v>
      </c>
      <c r="T3949">
        <v>0</v>
      </c>
      <c r="U3949">
        <v>0</v>
      </c>
      <c r="V3949">
        <v>0</v>
      </c>
      <c r="W3949" s="13">
        <v>40302</v>
      </c>
    </row>
    <row r="3950" spans="1:24" x14ac:dyDescent="0.25">
      <c r="A3950">
        <v>1</v>
      </c>
      <c r="B3950" t="s">
        <v>7744</v>
      </c>
      <c r="D3950" t="s">
        <v>7745</v>
      </c>
      <c r="E3950">
        <v>0</v>
      </c>
      <c r="F3950" t="s">
        <v>1719</v>
      </c>
      <c r="G3950" t="s">
        <v>29</v>
      </c>
      <c r="H3950">
        <v>36</v>
      </c>
      <c r="I3950" s="14">
        <v>5</v>
      </c>
      <c r="J3950" s="15">
        <v>45898.959000000003</v>
      </c>
      <c r="K3950" s="15">
        <v>0</v>
      </c>
      <c r="L3950" s="15">
        <v>0</v>
      </c>
      <c r="M3950">
        <v>3</v>
      </c>
      <c r="N3950">
        <v>3</v>
      </c>
      <c r="O3950">
        <v>0</v>
      </c>
      <c r="P3950">
        <v>5</v>
      </c>
      <c r="R3950">
        <v>0.03</v>
      </c>
      <c r="S3950">
        <v>0</v>
      </c>
      <c r="T3950">
        <v>0</v>
      </c>
      <c r="U3950">
        <v>0</v>
      </c>
      <c r="V3950">
        <v>0</v>
      </c>
      <c r="W3950" s="13">
        <v>40302</v>
      </c>
      <c r="X3950">
        <v>124</v>
      </c>
    </row>
    <row r="3951" spans="1:24" x14ac:dyDescent="0.25">
      <c r="A3951">
        <v>1</v>
      </c>
      <c r="B3951" t="s">
        <v>7746</v>
      </c>
      <c r="D3951" t="s">
        <v>7747</v>
      </c>
      <c r="E3951">
        <v>0</v>
      </c>
      <c r="F3951" t="s">
        <v>2094</v>
      </c>
      <c r="G3951" t="s">
        <v>29</v>
      </c>
      <c r="H3951">
        <v>36</v>
      </c>
      <c r="I3951" s="14">
        <v>1</v>
      </c>
      <c r="J3951" s="15">
        <v>281400</v>
      </c>
      <c r="K3951" s="15">
        <v>0</v>
      </c>
      <c r="L3951" s="15">
        <v>0</v>
      </c>
      <c r="M3951">
        <v>3</v>
      </c>
      <c r="N3951">
        <v>3</v>
      </c>
      <c r="O3951">
        <v>0</v>
      </c>
      <c r="P3951">
        <v>1</v>
      </c>
      <c r="R3951">
        <v>0.03</v>
      </c>
      <c r="S3951">
        <v>0</v>
      </c>
      <c r="T3951">
        <v>0</v>
      </c>
      <c r="U3951">
        <v>0</v>
      </c>
      <c r="V3951">
        <v>0</v>
      </c>
      <c r="W3951" s="13">
        <v>40302</v>
      </c>
    </row>
    <row r="3952" spans="1:24" x14ac:dyDescent="0.25">
      <c r="A3952">
        <v>1</v>
      </c>
      <c r="B3952" t="s">
        <v>7748</v>
      </c>
      <c r="D3952" t="s">
        <v>7749</v>
      </c>
      <c r="E3952">
        <v>0</v>
      </c>
      <c r="F3952" t="s">
        <v>1891</v>
      </c>
      <c r="G3952" t="s">
        <v>29</v>
      </c>
      <c r="H3952">
        <v>36</v>
      </c>
      <c r="I3952" s="14">
        <v>6</v>
      </c>
      <c r="J3952" s="15">
        <v>3530</v>
      </c>
      <c r="K3952" s="15">
        <v>0</v>
      </c>
      <c r="L3952" s="15">
        <v>0</v>
      </c>
      <c r="M3952">
        <v>3</v>
      </c>
      <c r="N3952">
        <v>3</v>
      </c>
      <c r="O3952">
        <v>0</v>
      </c>
      <c r="P3952">
        <v>6</v>
      </c>
      <c r="R3952">
        <v>0.03</v>
      </c>
      <c r="S3952">
        <v>0</v>
      </c>
      <c r="T3952">
        <v>0</v>
      </c>
      <c r="U3952">
        <v>0</v>
      </c>
      <c r="V3952">
        <v>0</v>
      </c>
      <c r="W3952" s="13">
        <v>41690</v>
      </c>
    </row>
    <row r="3953" spans="1:24" x14ac:dyDescent="0.25">
      <c r="A3953">
        <v>1</v>
      </c>
      <c r="B3953" t="s">
        <v>7750</v>
      </c>
      <c r="D3953" t="s">
        <v>7751</v>
      </c>
      <c r="E3953">
        <v>0</v>
      </c>
      <c r="F3953" t="s">
        <v>1970</v>
      </c>
      <c r="G3953" t="s">
        <v>29</v>
      </c>
      <c r="H3953">
        <v>36</v>
      </c>
      <c r="I3953" s="14">
        <v>4</v>
      </c>
      <c r="J3953" s="15">
        <v>8033.97</v>
      </c>
      <c r="K3953" s="15">
        <v>0</v>
      </c>
      <c r="L3953" s="15">
        <v>0</v>
      </c>
      <c r="M3953">
        <v>3</v>
      </c>
      <c r="N3953">
        <v>3</v>
      </c>
      <c r="O3953">
        <v>0</v>
      </c>
      <c r="P3953">
        <v>4</v>
      </c>
      <c r="R3953">
        <v>0.03</v>
      </c>
      <c r="S3953">
        <v>0</v>
      </c>
      <c r="T3953">
        <v>0</v>
      </c>
      <c r="U3953">
        <v>0</v>
      </c>
      <c r="V3953">
        <v>0</v>
      </c>
      <c r="W3953" s="13">
        <v>41317</v>
      </c>
    </row>
    <row r="3954" spans="1:24" x14ac:dyDescent="0.25">
      <c r="A3954">
        <v>1</v>
      </c>
      <c r="B3954" t="s">
        <v>7752</v>
      </c>
      <c r="D3954" t="s">
        <v>7753</v>
      </c>
      <c r="E3954">
        <v>0</v>
      </c>
      <c r="F3954" t="s">
        <v>1922</v>
      </c>
      <c r="G3954" t="s">
        <v>29</v>
      </c>
      <c r="H3954">
        <v>36</v>
      </c>
      <c r="I3954" s="14">
        <v>2</v>
      </c>
      <c r="J3954" s="15">
        <v>11800</v>
      </c>
      <c r="K3954" s="15">
        <v>0</v>
      </c>
      <c r="L3954" s="15">
        <v>0</v>
      </c>
      <c r="M3954">
        <v>3</v>
      </c>
      <c r="N3954">
        <v>3</v>
      </c>
      <c r="O3954">
        <v>0</v>
      </c>
      <c r="P3954">
        <v>2</v>
      </c>
      <c r="R3954">
        <v>0.03</v>
      </c>
      <c r="S3954">
        <v>0</v>
      </c>
      <c r="T3954">
        <v>0</v>
      </c>
      <c r="U3954">
        <v>0</v>
      </c>
      <c r="V3954">
        <v>0</v>
      </c>
      <c r="W3954" s="13">
        <v>44195</v>
      </c>
    </row>
    <row r="3955" spans="1:24" x14ac:dyDescent="0.25">
      <c r="A3955">
        <v>1</v>
      </c>
      <c r="B3955" t="s">
        <v>7754</v>
      </c>
      <c r="D3955" t="s">
        <v>7755</v>
      </c>
      <c r="E3955">
        <v>0</v>
      </c>
      <c r="F3955" t="s">
        <v>1970</v>
      </c>
      <c r="G3955" t="s">
        <v>29</v>
      </c>
      <c r="H3955">
        <v>36</v>
      </c>
      <c r="I3955" s="14">
        <v>8</v>
      </c>
      <c r="J3955" s="15">
        <v>69471.523000000001</v>
      </c>
      <c r="K3955" s="15">
        <v>0</v>
      </c>
      <c r="L3955" s="15">
        <v>0</v>
      </c>
      <c r="M3955">
        <v>3</v>
      </c>
      <c r="N3955">
        <v>3</v>
      </c>
      <c r="O3955">
        <v>0</v>
      </c>
      <c r="P3955">
        <v>8</v>
      </c>
      <c r="R3955">
        <v>0.03</v>
      </c>
      <c r="S3955">
        <v>0</v>
      </c>
      <c r="T3955">
        <v>0</v>
      </c>
      <c r="U3955">
        <v>0</v>
      </c>
      <c r="V3955">
        <v>0</v>
      </c>
      <c r="W3955" s="13">
        <v>43979</v>
      </c>
    </row>
    <row r="3956" spans="1:24" x14ac:dyDescent="0.25">
      <c r="A3956">
        <v>1</v>
      </c>
      <c r="B3956" t="s">
        <v>7756</v>
      </c>
      <c r="D3956" t="s">
        <v>7757</v>
      </c>
      <c r="E3956">
        <v>0</v>
      </c>
      <c r="F3956" t="s">
        <v>1719</v>
      </c>
      <c r="G3956" t="s">
        <v>29</v>
      </c>
      <c r="H3956">
        <v>36</v>
      </c>
      <c r="I3956" s="14">
        <v>2</v>
      </c>
      <c r="J3956" s="15">
        <v>186930</v>
      </c>
      <c r="K3956" s="15">
        <v>0</v>
      </c>
      <c r="L3956" s="15">
        <v>0</v>
      </c>
      <c r="M3956">
        <v>3</v>
      </c>
      <c r="N3956">
        <v>3</v>
      </c>
      <c r="O3956">
        <v>0</v>
      </c>
      <c r="P3956">
        <v>2</v>
      </c>
      <c r="R3956">
        <v>0.03</v>
      </c>
      <c r="S3956">
        <v>0</v>
      </c>
      <c r="T3956">
        <v>0</v>
      </c>
      <c r="U3956">
        <v>0</v>
      </c>
      <c r="V3956">
        <v>0</v>
      </c>
      <c r="W3956" s="13">
        <v>40302</v>
      </c>
    </row>
    <row r="3957" spans="1:24" x14ac:dyDescent="0.25">
      <c r="A3957">
        <v>1</v>
      </c>
      <c r="B3957" t="s">
        <v>7758</v>
      </c>
      <c r="D3957" t="s">
        <v>7759</v>
      </c>
      <c r="E3957">
        <v>0</v>
      </c>
      <c r="F3957" t="s">
        <v>5888</v>
      </c>
      <c r="G3957" t="s">
        <v>29</v>
      </c>
      <c r="H3957">
        <v>36</v>
      </c>
      <c r="I3957" s="14">
        <v>2</v>
      </c>
      <c r="J3957" s="15">
        <v>3478.203</v>
      </c>
      <c r="K3957" s="15">
        <v>0</v>
      </c>
      <c r="L3957" s="15">
        <v>0</v>
      </c>
      <c r="M3957">
        <v>3</v>
      </c>
      <c r="N3957">
        <v>3</v>
      </c>
      <c r="O3957">
        <v>0</v>
      </c>
      <c r="P3957">
        <v>2</v>
      </c>
      <c r="R3957">
        <v>0.03</v>
      </c>
      <c r="S3957">
        <v>0</v>
      </c>
      <c r="T3957">
        <v>0</v>
      </c>
      <c r="U3957">
        <v>0</v>
      </c>
      <c r="V3957">
        <v>0</v>
      </c>
      <c r="W3957" s="13">
        <v>41710</v>
      </c>
    </row>
    <row r="3958" spans="1:24" x14ac:dyDescent="0.25">
      <c r="A3958">
        <v>1</v>
      </c>
      <c r="B3958" t="s">
        <v>7760</v>
      </c>
      <c r="D3958" t="s">
        <v>7761</v>
      </c>
      <c r="E3958">
        <v>0</v>
      </c>
      <c r="F3958" t="s">
        <v>1719</v>
      </c>
      <c r="G3958" t="s">
        <v>29</v>
      </c>
      <c r="H3958">
        <v>36</v>
      </c>
      <c r="I3958" s="14">
        <v>1</v>
      </c>
      <c r="J3958" s="15">
        <v>814024.53300000005</v>
      </c>
      <c r="K3958" s="15">
        <v>0</v>
      </c>
      <c r="L3958" s="15">
        <v>0</v>
      </c>
      <c r="M3958">
        <v>3</v>
      </c>
      <c r="N3958">
        <v>3</v>
      </c>
      <c r="O3958">
        <v>0</v>
      </c>
      <c r="P3958">
        <v>1</v>
      </c>
      <c r="R3958">
        <v>0.03</v>
      </c>
      <c r="S3958">
        <v>0</v>
      </c>
      <c r="T3958">
        <v>0</v>
      </c>
      <c r="U3958">
        <v>0</v>
      </c>
      <c r="V3958">
        <v>0</v>
      </c>
      <c r="W3958" s="13">
        <v>40302</v>
      </c>
    </row>
    <row r="3959" spans="1:24" x14ac:dyDescent="0.25">
      <c r="A3959">
        <v>1</v>
      </c>
      <c r="B3959" t="s">
        <v>7762</v>
      </c>
      <c r="D3959" t="s">
        <v>7763</v>
      </c>
      <c r="E3959">
        <v>0</v>
      </c>
      <c r="F3959" t="s">
        <v>1922</v>
      </c>
      <c r="G3959" t="s">
        <v>29</v>
      </c>
      <c r="H3959">
        <v>36</v>
      </c>
      <c r="I3959" s="14">
        <v>2</v>
      </c>
      <c r="J3959" s="15">
        <v>36280.5</v>
      </c>
      <c r="K3959" s="15">
        <v>0</v>
      </c>
      <c r="L3959" s="15">
        <v>0</v>
      </c>
      <c r="M3959">
        <v>3</v>
      </c>
      <c r="N3959">
        <v>3</v>
      </c>
      <c r="O3959">
        <v>0</v>
      </c>
      <c r="P3959">
        <v>2</v>
      </c>
      <c r="R3959">
        <v>0.03</v>
      </c>
      <c r="S3959">
        <v>0</v>
      </c>
      <c r="T3959">
        <v>0</v>
      </c>
      <c r="U3959">
        <v>0</v>
      </c>
      <c r="V3959">
        <v>0</v>
      </c>
      <c r="W3959" s="13">
        <v>40547</v>
      </c>
    </row>
    <row r="3960" spans="1:24" x14ac:dyDescent="0.25">
      <c r="A3960">
        <v>1</v>
      </c>
      <c r="B3960" t="s">
        <v>7764</v>
      </c>
      <c r="D3960" t="s">
        <v>7765</v>
      </c>
      <c r="E3960">
        <v>0</v>
      </c>
      <c r="F3960" t="s">
        <v>1725</v>
      </c>
      <c r="G3960" t="s">
        <v>29</v>
      </c>
      <c r="H3960">
        <v>36</v>
      </c>
      <c r="I3960" s="14">
        <v>3</v>
      </c>
      <c r="J3960" s="15">
        <v>989.92499999999995</v>
      </c>
      <c r="K3960" s="15">
        <v>0</v>
      </c>
      <c r="L3960" s="15">
        <v>0</v>
      </c>
      <c r="M3960">
        <v>3</v>
      </c>
      <c r="N3960">
        <v>3</v>
      </c>
      <c r="O3960">
        <v>0</v>
      </c>
      <c r="P3960">
        <v>3</v>
      </c>
      <c r="R3960">
        <v>0.03</v>
      </c>
      <c r="S3960">
        <v>0</v>
      </c>
      <c r="T3960">
        <v>0</v>
      </c>
      <c r="U3960">
        <v>0</v>
      </c>
      <c r="V3960">
        <v>0</v>
      </c>
      <c r="W3960" s="13">
        <v>40302</v>
      </c>
    </row>
    <row r="3961" spans="1:24" x14ac:dyDescent="0.25">
      <c r="A3961">
        <v>1</v>
      </c>
      <c r="B3961" t="s">
        <v>7766</v>
      </c>
      <c r="D3961" t="s">
        <v>7767</v>
      </c>
      <c r="E3961">
        <v>0</v>
      </c>
      <c r="F3961" t="s">
        <v>1725</v>
      </c>
      <c r="G3961" t="s">
        <v>29</v>
      </c>
      <c r="H3961">
        <v>36</v>
      </c>
      <c r="I3961" s="14">
        <v>3</v>
      </c>
      <c r="J3961" s="15">
        <v>989.92499999999995</v>
      </c>
      <c r="K3961" s="15">
        <v>0</v>
      </c>
      <c r="L3961" s="15">
        <v>0</v>
      </c>
      <c r="M3961">
        <v>3</v>
      </c>
      <c r="N3961">
        <v>3</v>
      </c>
      <c r="O3961">
        <v>0</v>
      </c>
      <c r="P3961">
        <v>3</v>
      </c>
      <c r="R3961">
        <v>0.03</v>
      </c>
      <c r="S3961">
        <v>0</v>
      </c>
      <c r="T3961">
        <v>0</v>
      </c>
      <c r="U3961">
        <v>0</v>
      </c>
      <c r="V3961">
        <v>0</v>
      </c>
      <c r="W3961" s="13">
        <v>40302</v>
      </c>
    </row>
    <row r="3962" spans="1:24" x14ac:dyDescent="0.25">
      <c r="A3962">
        <v>1</v>
      </c>
      <c r="B3962" t="s">
        <v>7768</v>
      </c>
      <c r="D3962" t="s">
        <v>7769</v>
      </c>
      <c r="E3962">
        <v>0</v>
      </c>
      <c r="F3962" t="s">
        <v>1725</v>
      </c>
      <c r="G3962" t="s">
        <v>29</v>
      </c>
      <c r="H3962">
        <v>36</v>
      </c>
      <c r="I3962" s="14">
        <v>3</v>
      </c>
      <c r="J3962" s="15">
        <v>889.42499999999995</v>
      </c>
      <c r="K3962" s="15">
        <v>0</v>
      </c>
      <c r="L3962" s="15">
        <v>0</v>
      </c>
      <c r="M3962">
        <v>3</v>
      </c>
      <c r="N3962">
        <v>3</v>
      </c>
      <c r="O3962">
        <v>0</v>
      </c>
      <c r="P3962">
        <v>3</v>
      </c>
      <c r="R3962">
        <v>0.03</v>
      </c>
      <c r="S3962">
        <v>0</v>
      </c>
      <c r="T3962">
        <v>0</v>
      </c>
      <c r="U3962">
        <v>0</v>
      </c>
      <c r="V3962">
        <v>0</v>
      </c>
      <c r="W3962" s="13">
        <v>40302</v>
      </c>
    </row>
    <row r="3963" spans="1:24" x14ac:dyDescent="0.25">
      <c r="A3963">
        <v>1</v>
      </c>
      <c r="B3963" t="s">
        <v>7770</v>
      </c>
      <c r="D3963" t="s">
        <v>7771</v>
      </c>
      <c r="E3963">
        <v>0</v>
      </c>
      <c r="F3963" t="s">
        <v>1725</v>
      </c>
      <c r="G3963" t="s">
        <v>29</v>
      </c>
      <c r="H3963">
        <v>36</v>
      </c>
      <c r="I3963" s="14">
        <v>3</v>
      </c>
      <c r="J3963" s="15">
        <v>989.92499999999995</v>
      </c>
      <c r="K3963" s="15">
        <v>0</v>
      </c>
      <c r="L3963" s="15">
        <v>0</v>
      </c>
      <c r="M3963">
        <v>3</v>
      </c>
      <c r="N3963">
        <v>3</v>
      </c>
      <c r="O3963">
        <v>0</v>
      </c>
      <c r="P3963">
        <v>3</v>
      </c>
      <c r="R3963">
        <v>0.03</v>
      </c>
      <c r="S3963">
        <v>0</v>
      </c>
      <c r="T3963">
        <v>0</v>
      </c>
      <c r="U3963">
        <v>0</v>
      </c>
      <c r="V3963">
        <v>0</v>
      </c>
      <c r="W3963" s="13">
        <v>40302</v>
      </c>
    </row>
    <row r="3964" spans="1:24" x14ac:dyDescent="0.25">
      <c r="A3964">
        <v>1</v>
      </c>
      <c r="B3964" t="s">
        <v>7772</v>
      </c>
      <c r="D3964" t="s">
        <v>7773</v>
      </c>
      <c r="E3964">
        <v>0</v>
      </c>
      <c r="F3964" t="s">
        <v>1725</v>
      </c>
      <c r="G3964" t="s">
        <v>29</v>
      </c>
      <c r="H3964">
        <v>36</v>
      </c>
      <c r="I3964" s="14">
        <v>2</v>
      </c>
      <c r="J3964" s="15">
        <v>1105.5</v>
      </c>
      <c r="K3964" s="15">
        <v>0</v>
      </c>
      <c r="L3964" s="15">
        <v>0</v>
      </c>
      <c r="M3964">
        <v>3</v>
      </c>
      <c r="N3964">
        <v>3</v>
      </c>
      <c r="O3964">
        <v>0</v>
      </c>
      <c r="P3964">
        <v>2</v>
      </c>
      <c r="R3964">
        <v>0.03</v>
      </c>
      <c r="S3964">
        <v>0</v>
      </c>
      <c r="T3964">
        <v>0</v>
      </c>
      <c r="U3964">
        <v>0</v>
      </c>
      <c r="V3964">
        <v>0</v>
      </c>
      <c r="W3964" s="13">
        <v>40302</v>
      </c>
    </row>
    <row r="3965" spans="1:24" x14ac:dyDescent="0.25">
      <c r="A3965">
        <v>1</v>
      </c>
      <c r="B3965" t="s">
        <v>7774</v>
      </c>
      <c r="D3965" t="s">
        <v>7775</v>
      </c>
      <c r="E3965">
        <v>0</v>
      </c>
      <c r="F3965" t="s">
        <v>1725</v>
      </c>
      <c r="G3965" t="s">
        <v>29</v>
      </c>
      <c r="H3965">
        <v>36</v>
      </c>
      <c r="I3965" s="14">
        <v>16</v>
      </c>
      <c r="J3965" s="15">
        <v>12060</v>
      </c>
      <c r="K3965" s="15">
        <v>0</v>
      </c>
      <c r="L3965" s="15">
        <v>0</v>
      </c>
      <c r="M3965">
        <v>3</v>
      </c>
      <c r="N3965">
        <v>3</v>
      </c>
      <c r="O3965">
        <v>0</v>
      </c>
      <c r="P3965">
        <v>16</v>
      </c>
      <c r="R3965">
        <v>0.03</v>
      </c>
      <c r="S3965">
        <v>0</v>
      </c>
      <c r="T3965">
        <v>0</v>
      </c>
      <c r="U3965">
        <v>0</v>
      </c>
      <c r="V3965">
        <v>0</v>
      </c>
      <c r="W3965" s="13">
        <v>41605</v>
      </c>
    </row>
    <row r="3966" spans="1:24" x14ac:dyDescent="0.25">
      <c r="A3966">
        <v>1</v>
      </c>
      <c r="B3966" t="s">
        <v>7776</v>
      </c>
      <c r="D3966" t="s">
        <v>7777</v>
      </c>
      <c r="E3966">
        <v>0</v>
      </c>
      <c r="F3966" t="s">
        <v>1725</v>
      </c>
      <c r="G3966" t="s">
        <v>29</v>
      </c>
      <c r="H3966">
        <v>36</v>
      </c>
      <c r="I3966" s="14">
        <v>12</v>
      </c>
      <c r="J3966" s="15">
        <v>185.92500000000001</v>
      </c>
      <c r="K3966" s="15">
        <v>0</v>
      </c>
      <c r="L3966" s="15">
        <v>0</v>
      </c>
      <c r="M3966">
        <v>3</v>
      </c>
      <c r="N3966">
        <v>3</v>
      </c>
      <c r="O3966">
        <v>0</v>
      </c>
      <c r="P3966">
        <v>12</v>
      </c>
      <c r="R3966">
        <v>0.03</v>
      </c>
      <c r="S3966">
        <v>0</v>
      </c>
      <c r="T3966">
        <v>0</v>
      </c>
      <c r="U3966">
        <v>0</v>
      </c>
      <c r="V3966">
        <v>0</v>
      </c>
      <c r="W3966" s="13">
        <v>41380</v>
      </c>
    </row>
    <row r="3967" spans="1:24" x14ac:dyDescent="0.25">
      <c r="A3967">
        <v>1</v>
      </c>
      <c r="B3967" t="s">
        <v>7778</v>
      </c>
      <c r="D3967" t="s">
        <v>7777</v>
      </c>
      <c r="E3967">
        <v>0</v>
      </c>
      <c r="F3967" t="s">
        <v>1725</v>
      </c>
      <c r="G3967" t="s">
        <v>29</v>
      </c>
      <c r="H3967">
        <v>36</v>
      </c>
      <c r="I3967" s="14">
        <v>4</v>
      </c>
      <c r="J3967" s="15">
        <v>185.92500000000001</v>
      </c>
      <c r="K3967" s="15">
        <v>0</v>
      </c>
      <c r="L3967" s="15">
        <v>0</v>
      </c>
      <c r="M3967">
        <v>3</v>
      </c>
      <c r="N3967">
        <v>3</v>
      </c>
      <c r="O3967">
        <v>0</v>
      </c>
      <c r="P3967">
        <v>4</v>
      </c>
      <c r="R3967">
        <v>0.03</v>
      </c>
      <c r="S3967">
        <v>0</v>
      </c>
      <c r="T3967">
        <v>0</v>
      </c>
      <c r="U3967">
        <v>0</v>
      </c>
      <c r="V3967">
        <v>0</v>
      </c>
      <c r="W3967" s="13">
        <v>40302</v>
      </c>
    </row>
    <row r="3968" spans="1:24" x14ac:dyDescent="0.25">
      <c r="A3968">
        <v>1</v>
      </c>
      <c r="B3968" t="s">
        <v>7779</v>
      </c>
      <c r="D3968" t="s">
        <v>7780</v>
      </c>
      <c r="E3968">
        <v>0</v>
      </c>
      <c r="F3968" t="s">
        <v>1719</v>
      </c>
      <c r="G3968" t="s">
        <v>29</v>
      </c>
      <c r="H3968">
        <v>36</v>
      </c>
      <c r="I3968" s="14">
        <v>2</v>
      </c>
      <c r="J3968" s="15">
        <v>6582.19</v>
      </c>
      <c r="K3968" s="15">
        <v>0</v>
      </c>
      <c r="L3968" s="15">
        <v>0</v>
      </c>
      <c r="M3968">
        <v>3</v>
      </c>
      <c r="N3968">
        <v>3</v>
      </c>
      <c r="O3968">
        <v>0</v>
      </c>
      <c r="P3968">
        <v>2</v>
      </c>
      <c r="R3968">
        <v>0.03</v>
      </c>
      <c r="S3968">
        <v>0</v>
      </c>
      <c r="T3968">
        <v>0</v>
      </c>
      <c r="U3968">
        <v>0</v>
      </c>
      <c r="V3968">
        <v>0</v>
      </c>
      <c r="W3968" s="13">
        <v>44712</v>
      </c>
      <c r="X3968">
        <v>1339</v>
      </c>
    </row>
    <row r="3969" spans="1:24" x14ac:dyDescent="0.25">
      <c r="A3969">
        <v>1</v>
      </c>
      <c r="B3969" t="s">
        <v>7781</v>
      </c>
      <c r="D3969" t="s">
        <v>7782</v>
      </c>
      <c r="E3969">
        <v>0</v>
      </c>
      <c r="F3969" t="s">
        <v>1882</v>
      </c>
      <c r="G3969" t="s">
        <v>29</v>
      </c>
      <c r="H3969">
        <v>36</v>
      </c>
      <c r="I3969" s="14">
        <v>24</v>
      </c>
      <c r="J3969" s="15">
        <v>1615.6780000000001</v>
      </c>
      <c r="K3969" s="15">
        <v>0</v>
      </c>
      <c r="L3969" s="15">
        <v>0</v>
      </c>
      <c r="M3969">
        <v>3</v>
      </c>
      <c r="N3969">
        <v>3</v>
      </c>
      <c r="O3969">
        <v>0</v>
      </c>
      <c r="P3969">
        <v>24</v>
      </c>
      <c r="R3969">
        <v>0.03</v>
      </c>
      <c r="S3969">
        <v>0</v>
      </c>
      <c r="T3969">
        <v>0</v>
      </c>
      <c r="U3969">
        <v>0</v>
      </c>
      <c r="V3969">
        <v>0</v>
      </c>
      <c r="W3969" s="13">
        <v>40302</v>
      </c>
    </row>
    <row r="3970" spans="1:24" x14ac:dyDescent="0.25">
      <c r="A3970">
        <v>1</v>
      </c>
      <c r="B3970" t="s">
        <v>7783</v>
      </c>
      <c r="D3970" t="s">
        <v>7784</v>
      </c>
      <c r="E3970">
        <v>0</v>
      </c>
      <c r="F3970" t="s">
        <v>1882</v>
      </c>
      <c r="G3970" t="s">
        <v>29</v>
      </c>
      <c r="H3970">
        <v>36</v>
      </c>
      <c r="I3970" s="14">
        <v>64</v>
      </c>
      <c r="J3970" s="15">
        <v>1615.6780000000001</v>
      </c>
      <c r="K3970" s="15">
        <v>0</v>
      </c>
      <c r="L3970" s="15">
        <v>0</v>
      </c>
      <c r="M3970">
        <v>3</v>
      </c>
      <c r="N3970">
        <v>3</v>
      </c>
      <c r="O3970">
        <v>0</v>
      </c>
      <c r="P3970">
        <v>64</v>
      </c>
      <c r="R3970">
        <v>0.03</v>
      </c>
      <c r="S3970">
        <v>0</v>
      </c>
      <c r="T3970">
        <v>0</v>
      </c>
      <c r="U3970">
        <v>0</v>
      </c>
      <c r="V3970">
        <v>0</v>
      </c>
      <c r="W3970" s="13">
        <v>40302</v>
      </c>
    </row>
    <row r="3971" spans="1:24" x14ac:dyDescent="0.25">
      <c r="A3971">
        <v>1</v>
      </c>
      <c r="B3971" t="s">
        <v>7785</v>
      </c>
      <c r="D3971" t="s">
        <v>7786</v>
      </c>
      <c r="E3971">
        <v>0</v>
      </c>
      <c r="F3971" t="s">
        <v>1882</v>
      </c>
      <c r="G3971" t="s">
        <v>29</v>
      </c>
      <c r="H3971">
        <v>36</v>
      </c>
      <c r="I3971" s="14">
        <v>16</v>
      </c>
      <c r="J3971" s="15">
        <v>22619.564999999999</v>
      </c>
      <c r="K3971" s="15">
        <v>0</v>
      </c>
      <c r="L3971" s="15">
        <v>0</v>
      </c>
      <c r="M3971">
        <v>3</v>
      </c>
      <c r="N3971">
        <v>3</v>
      </c>
      <c r="O3971">
        <v>0</v>
      </c>
      <c r="P3971">
        <v>16</v>
      </c>
      <c r="R3971">
        <v>0.03</v>
      </c>
      <c r="S3971">
        <v>0</v>
      </c>
      <c r="T3971">
        <v>0</v>
      </c>
      <c r="U3971">
        <v>0</v>
      </c>
      <c r="V3971">
        <v>0</v>
      </c>
      <c r="W3971" s="13">
        <v>40302</v>
      </c>
    </row>
    <row r="3972" spans="1:24" x14ac:dyDescent="0.25">
      <c r="A3972">
        <v>1</v>
      </c>
      <c r="B3972" t="s">
        <v>7787</v>
      </c>
      <c r="D3972" t="s">
        <v>7788</v>
      </c>
      <c r="E3972">
        <v>0</v>
      </c>
      <c r="F3972" t="s">
        <v>1882</v>
      </c>
      <c r="G3972" t="s">
        <v>29</v>
      </c>
      <c r="H3972">
        <v>36</v>
      </c>
      <c r="I3972" s="14">
        <v>150</v>
      </c>
      <c r="J3972" s="15">
        <v>3554.5039999999999</v>
      </c>
      <c r="K3972" s="15">
        <v>0</v>
      </c>
      <c r="L3972" s="15">
        <v>0</v>
      </c>
      <c r="M3972">
        <v>3</v>
      </c>
      <c r="N3972">
        <v>3</v>
      </c>
      <c r="O3972">
        <v>0</v>
      </c>
      <c r="P3972">
        <v>150</v>
      </c>
      <c r="R3972">
        <v>0.03</v>
      </c>
      <c r="S3972">
        <v>0</v>
      </c>
      <c r="T3972">
        <v>0</v>
      </c>
      <c r="U3972">
        <v>0</v>
      </c>
      <c r="V3972">
        <v>0</v>
      </c>
      <c r="W3972" s="13">
        <v>40302</v>
      </c>
    </row>
    <row r="3973" spans="1:24" x14ac:dyDescent="0.25">
      <c r="A3973">
        <v>1</v>
      </c>
      <c r="B3973" t="s">
        <v>7789</v>
      </c>
      <c r="D3973" t="s">
        <v>7790</v>
      </c>
      <c r="E3973">
        <v>0</v>
      </c>
      <c r="F3973" t="s">
        <v>1882</v>
      </c>
      <c r="G3973" t="s">
        <v>29</v>
      </c>
      <c r="H3973">
        <v>36</v>
      </c>
      <c r="I3973" s="14">
        <v>146</v>
      </c>
      <c r="J3973" s="15">
        <v>3554.5039999999999</v>
      </c>
      <c r="K3973" s="15">
        <v>0</v>
      </c>
      <c r="L3973" s="15">
        <v>0</v>
      </c>
      <c r="M3973">
        <v>3</v>
      </c>
      <c r="N3973">
        <v>3</v>
      </c>
      <c r="O3973">
        <v>0</v>
      </c>
      <c r="P3973">
        <v>146</v>
      </c>
      <c r="R3973">
        <v>0.03</v>
      </c>
      <c r="S3973">
        <v>0</v>
      </c>
      <c r="T3973">
        <v>0</v>
      </c>
      <c r="U3973">
        <v>0</v>
      </c>
      <c r="V3973">
        <v>0</v>
      </c>
      <c r="W3973" s="13">
        <v>42886</v>
      </c>
    </row>
    <row r="3974" spans="1:24" x14ac:dyDescent="0.25">
      <c r="A3974">
        <v>1</v>
      </c>
      <c r="B3974" t="s">
        <v>7791</v>
      </c>
      <c r="D3974" t="s">
        <v>7792</v>
      </c>
      <c r="E3974">
        <v>0</v>
      </c>
      <c r="F3974" t="s">
        <v>1725</v>
      </c>
      <c r="G3974" t="s">
        <v>29</v>
      </c>
      <c r="H3974">
        <v>36</v>
      </c>
      <c r="I3974" s="14">
        <v>3</v>
      </c>
      <c r="J3974" s="15">
        <v>120700</v>
      </c>
      <c r="K3974" s="15">
        <v>0</v>
      </c>
      <c r="L3974" s="15">
        <v>0</v>
      </c>
      <c r="M3974">
        <v>3</v>
      </c>
      <c r="N3974">
        <v>3</v>
      </c>
      <c r="O3974">
        <v>0</v>
      </c>
      <c r="P3974">
        <v>3</v>
      </c>
      <c r="R3974">
        <v>0.05</v>
      </c>
      <c r="S3974">
        <v>0</v>
      </c>
      <c r="T3974">
        <v>0</v>
      </c>
      <c r="U3974">
        <v>0</v>
      </c>
      <c r="V3974">
        <v>0</v>
      </c>
      <c r="W3974" s="13">
        <v>44869</v>
      </c>
      <c r="X3974">
        <v>1809</v>
      </c>
    </row>
    <row r="3975" spans="1:24" x14ac:dyDescent="0.25">
      <c r="A3975">
        <v>1</v>
      </c>
      <c r="B3975" t="s">
        <v>7793</v>
      </c>
      <c r="D3975" t="s">
        <v>7794</v>
      </c>
      <c r="E3975">
        <v>0</v>
      </c>
      <c r="F3975" t="s">
        <v>1725</v>
      </c>
      <c r="G3975" t="s">
        <v>29</v>
      </c>
      <c r="H3975">
        <v>36</v>
      </c>
      <c r="I3975" s="14">
        <v>4</v>
      </c>
      <c r="J3975" s="15">
        <v>5515</v>
      </c>
      <c r="K3975" s="15">
        <v>0</v>
      </c>
      <c r="L3975" s="15">
        <v>0</v>
      </c>
      <c r="M3975">
        <v>3</v>
      </c>
      <c r="N3975">
        <v>3</v>
      </c>
      <c r="O3975">
        <v>0</v>
      </c>
      <c r="P3975">
        <v>4</v>
      </c>
      <c r="R3975">
        <v>0.05</v>
      </c>
      <c r="S3975">
        <v>0</v>
      </c>
      <c r="T3975">
        <v>0</v>
      </c>
      <c r="U3975">
        <v>0</v>
      </c>
      <c r="V3975">
        <v>0</v>
      </c>
      <c r="W3975" s="13">
        <v>44886</v>
      </c>
    </row>
    <row r="3976" spans="1:24" x14ac:dyDescent="0.25">
      <c r="A3976">
        <v>1</v>
      </c>
      <c r="B3976" t="s">
        <v>7795</v>
      </c>
      <c r="D3976" t="s">
        <v>7796</v>
      </c>
      <c r="E3976">
        <v>0</v>
      </c>
      <c r="F3976" t="s">
        <v>2770</v>
      </c>
      <c r="G3976" t="s">
        <v>29</v>
      </c>
      <c r="H3976">
        <v>36</v>
      </c>
      <c r="I3976" s="14">
        <v>1</v>
      </c>
      <c r="J3976" s="15">
        <v>720</v>
      </c>
      <c r="K3976" s="15">
        <v>0</v>
      </c>
      <c r="L3976" s="15">
        <v>0</v>
      </c>
      <c r="M3976">
        <v>3</v>
      </c>
      <c r="N3976">
        <v>3</v>
      </c>
      <c r="O3976">
        <v>0</v>
      </c>
      <c r="P3976">
        <v>1</v>
      </c>
      <c r="R3976">
        <v>0.26</v>
      </c>
      <c r="S3976">
        <v>1</v>
      </c>
      <c r="T3976">
        <v>0</v>
      </c>
      <c r="U3976">
        <v>1</v>
      </c>
      <c r="V3976">
        <v>0</v>
      </c>
      <c r="W3976" s="13">
        <v>44975</v>
      </c>
    </row>
    <row r="3977" spans="1:24" x14ac:dyDescent="0.25">
      <c r="A3977">
        <v>1</v>
      </c>
      <c r="B3977" t="s">
        <v>7797</v>
      </c>
      <c r="D3977" t="s">
        <v>7798</v>
      </c>
      <c r="E3977">
        <v>0</v>
      </c>
      <c r="F3977" t="s">
        <v>1719</v>
      </c>
      <c r="G3977" t="s">
        <v>29</v>
      </c>
      <c r="H3977">
        <v>36</v>
      </c>
      <c r="I3977" s="14">
        <v>1</v>
      </c>
      <c r="J3977" s="15">
        <v>1049725.7339999999</v>
      </c>
      <c r="K3977" s="15">
        <v>0</v>
      </c>
      <c r="L3977" s="15">
        <v>0</v>
      </c>
      <c r="M3977">
        <v>3</v>
      </c>
      <c r="N3977">
        <v>3</v>
      </c>
      <c r="O3977">
        <v>0</v>
      </c>
      <c r="P3977">
        <v>1</v>
      </c>
      <c r="R3977">
        <v>0.03</v>
      </c>
      <c r="S3977">
        <v>0</v>
      </c>
      <c r="T3977">
        <v>0</v>
      </c>
      <c r="U3977">
        <v>0</v>
      </c>
      <c r="V3977">
        <v>0</v>
      </c>
      <c r="W3977" s="13">
        <v>40236</v>
      </c>
    </row>
    <row r="3978" spans="1:24" x14ac:dyDescent="0.25">
      <c r="A3978">
        <v>1</v>
      </c>
      <c r="B3978" t="s">
        <v>7799</v>
      </c>
      <c r="D3978" t="s">
        <v>7800</v>
      </c>
      <c r="E3978">
        <v>0</v>
      </c>
      <c r="F3978" t="s">
        <v>1719</v>
      </c>
      <c r="G3978" t="s">
        <v>29</v>
      </c>
      <c r="H3978">
        <v>36</v>
      </c>
      <c r="I3978" s="14">
        <v>1</v>
      </c>
      <c r="J3978" s="15">
        <v>9000</v>
      </c>
      <c r="K3978" s="15">
        <v>0</v>
      </c>
      <c r="L3978" s="15">
        <v>0</v>
      </c>
      <c r="M3978">
        <v>3</v>
      </c>
      <c r="N3978">
        <v>3</v>
      </c>
      <c r="O3978">
        <v>0</v>
      </c>
      <c r="P3978">
        <v>1</v>
      </c>
      <c r="R3978">
        <v>0.03</v>
      </c>
      <c r="S3978">
        <v>0</v>
      </c>
      <c r="T3978">
        <v>0</v>
      </c>
      <c r="U3978">
        <v>0</v>
      </c>
      <c r="V3978">
        <v>0</v>
      </c>
      <c r="W3978" s="13">
        <v>44504</v>
      </c>
      <c r="X3978">
        <v>267</v>
      </c>
    </row>
    <row r="3979" spans="1:24" x14ac:dyDescent="0.25">
      <c r="A3979">
        <v>1</v>
      </c>
      <c r="B3979" t="s">
        <v>7801</v>
      </c>
      <c r="D3979" t="s">
        <v>7802</v>
      </c>
      <c r="E3979">
        <v>0</v>
      </c>
      <c r="F3979" t="s">
        <v>1945</v>
      </c>
      <c r="G3979" t="s">
        <v>29</v>
      </c>
      <c r="H3979">
        <v>36</v>
      </c>
      <c r="I3979" s="14">
        <v>6</v>
      </c>
      <c r="J3979" s="15">
        <v>30652.5</v>
      </c>
      <c r="K3979" s="15">
        <v>0</v>
      </c>
      <c r="L3979" s="15">
        <v>0</v>
      </c>
      <c r="M3979">
        <v>3</v>
      </c>
      <c r="N3979">
        <v>3</v>
      </c>
      <c r="O3979">
        <v>0</v>
      </c>
      <c r="P3979">
        <v>6</v>
      </c>
      <c r="R3979">
        <v>0.03</v>
      </c>
      <c r="S3979">
        <v>0</v>
      </c>
      <c r="T3979">
        <v>0</v>
      </c>
      <c r="U3979">
        <v>0</v>
      </c>
      <c r="V3979">
        <v>0</v>
      </c>
      <c r="W3979" s="13">
        <v>40302</v>
      </c>
    </row>
    <row r="3980" spans="1:24" x14ac:dyDescent="0.25">
      <c r="A3980">
        <v>1</v>
      </c>
      <c r="B3980" t="s">
        <v>7803</v>
      </c>
      <c r="D3980" t="s">
        <v>7804</v>
      </c>
      <c r="E3980">
        <v>0</v>
      </c>
      <c r="F3980" t="s">
        <v>1945</v>
      </c>
      <c r="G3980" t="s">
        <v>29</v>
      </c>
      <c r="H3980">
        <v>36</v>
      </c>
      <c r="I3980" s="14">
        <v>12</v>
      </c>
      <c r="J3980" s="15">
        <v>31155</v>
      </c>
      <c r="K3980" s="15">
        <v>0</v>
      </c>
      <c r="L3980" s="15">
        <v>0</v>
      </c>
      <c r="M3980">
        <v>3</v>
      </c>
      <c r="N3980">
        <v>3</v>
      </c>
      <c r="O3980">
        <v>0</v>
      </c>
      <c r="P3980">
        <v>12</v>
      </c>
      <c r="R3980">
        <v>0.03</v>
      </c>
      <c r="S3980">
        <v>0</v>
      </c>
      <c r="T3980">
        <v>0</v>
      </c>
      <c r="U3980">
        <v>0</v>
      </c>
      <c r="V3980">
        <v>0</v>
      </c>
      <c r="W3980" s="13">
        <v>40302</v>
      </c>
    </row>
    <row r="3981" spans="1:24" x14ac:dyDescent="0.25">
      <c r="A3981">
        <v>1</v>
      </c>
      <c r="B3981" t="s">
        <v>7805</v>
      </c>
      <c r="D3981" t="s">
        <v>7806</v>
      </c>
      <c r="E3981">
        <v>0</v>
      </c>
      <c r="F3981" t="s">
        <v>1725</v>
      </c>
      <c r="G3981" t="s">
        <v>29</v>
      </c>
      <c r="H3981">
        <v>36</v>
      </c>
      <c r="I3981" s="14">
        <v>8</v>
      </c>
      <c r="J3981" s="15">
        <v>72817.183000000005</v>
      </c>
      <c r="K3981" s="15">
        <v>0</v>
      </c>
      <c r="L3981" s="15">
        <v>0</v>
      </c>
      <c r="M3981">
        <v>3</v>
      </c>
      <c r="N3981">
        <v>3</v>
      </c>
      <c r="O3981">
        <v>0</v>
      </c>
      <c r="P3981">
        <v>8</v>
      </c>
      <c r="R3981">
        <v>0.03</v>
      </c>
      <c r="S3981">
        <v>0</v>
      </c>
      <c r="T3981">
        <v>0</v>
      </c>
      <c r="U3981">
        <v>0</v>
      </c>
      <c r="V3981">
        <v>0</v>
      </c>
      <c r="W3981" s="13">
        <v>43096</v>
      </c>
    </row>
    <row r="3982" spans="1:24" x14ac:dyDescent="0.25">
      <c r="A3982">
        <v>1</v>
      </c>
      <c r="B3982" t="s">
        <v>7807</v>
      </c>
      <c r="D3982" t="s">
        <v>7808</v>
      </c>
      <c r="E3982">
        <v>0</v>
      </c>
      <c r="F3982" t="s">
        <v>1719</v>
      </c>
      <c r="G3982" t="s">
        <v>716</v>
      </c>
      <c r="H3982">
        <v>36</v>
      </c>
      <c r="I3982" s="14">
        <v>1</v>
      </c>
      <c r="J3982" s="15">
        <v>145000</v>
      </c>
      <c r="K3982" s="15">
        <v>0</v>
      </c>
      <c r="L3982" s="15">
        <v>0</v>
      </c>
      <c r="M3982">
        <v>3</v>
      </c>
      <c r="N3982">
        <v>3</v>
      </c>
      <c r="O3982">
        <v>0</v>
      </c>
      <c r="P3982">
        <v>1</v>
      </c>
      <c r="R3982">
        <v>0.03</v>
      </c>
      <c r="S3982">
        <v>0</v>
      </c>
      <c r="T3982">
        <v>0</v>
      </c>
      <c r="U3982">
        <v>0</v>
      </c>
      <c r="V3982">
        <v>0</v>
      </c>
      <c r="W3982" s="13">
        <v>44690</v>
      </c>
      <c r="X3982">
        <v>622</v>
      </c>
    </row>
    <row r="3983" spans="1:24" x14ac:dyDescent="0.25">
      <c r="A3983">
        <v>1</v>
      </c>
      <c r="B3983" t="s">
        <v>7809</v>
      </c>
      <c r="D3983" t="s">
        <v>7810</v>
      </c>
      <c r="E3983">
        <v>0</v>
      </c>
      <c r="F3983" t="s">
        <v>5888</v>
      </c>
      <c r="G3983" t="s">
        <v>29</v>
      </c>
      <c r="H3983">
        <v>36</v>
      </c>
      <c r="I3983" s="14">
        <v>1</v>
      </c>
      <c r="J3983" s="15">
        <v>25237.667000000001</v>
      </c>
      <c r="K3983" s="15">
        <v>0</v>
      </c>
      <c r="L3983" s="15">
        <v>0</v>
      </c>
      <c r="M3983">
        <v>3</v>
      </c>
      <c r="N3983">
        <v>3</v>
      </c>
      <c r="O3983">
        <v>0</v>
      </c>
      <c r="P3983">
        <v>1</v>
      </c>
      <c r="R3983">
        <v>0.03</v>
      </c>
      <c r="S3983">
        <v>0</v>
      </c>
      <c r="T3983">
        <v>0</v>
      </c>
      <c r="U3983">
        <v>0</v>
      </c>
      <c r="V3983">
        <v>0</v>
      </c>
      <c r="W3983" s="13">
        <v>43081</v>
      </c>
    </row>
    <row r="3984" spans="1:24" x14ac:dyDescent="0.25">
      <c r="A3984">
        <v>1</v>
      </c>
      <c r="B3984" t="s">
        <v>7811</v>
      </c>
      <c r="D3984" t="s">
        <v>7812</v>
      </c>
      <c r="E3984">
        <v>0</v>
      </c>
      <c r="F3984" t="s">
        <v>5888</v>
      </c>
      <c r="G3984" t="s">
        <v>29</v>
      </c>
      <c r="H3984">
        <v>36</v>
      </c>
      <c r="I3984" s="14">
        <v>3</v>
      </c>
      <c r="J3984" s="15">
        <v>28371</v>
      </c>
      <c r="K3984" s="15">
        <v>0</v>
      </c>
      <c r="L3984" s="15">
        <v>0</v>
      </c>
      <c r="M3984">
        <v>3</v>
      </c>
      <c r="N3984">
        <v>3</v>
      </c>
      <c r="O3984">
        <v>0</v>
      </c>
      <c r="P3984">
        <v>3</v>
      </c>
      <c r="R3984">
        <v>0.03</v>
      </c>
      <c r="S3984">
        <v>0</v>
      </c>
      <c r="T3984">
        <v>0</v>
      </c>
      <c r="U3984">
        <v>0</v>
      </c>
      <c r="V3984">
        <v>0</v>
      </c>
      <c r="W3984" s="13">
        <v>41083</v>
      </c>
    </row>
    <row r="3985" spans="1:24" x14ac:dyDescent="0.25">
      <c r="A3985">
        <v>1</v>
      </c>
      <c r="B3985" t="s">
        <v>7813</v>
      </c>
      <c r="D3985" t="s">
        <v>7814</v>
      </c>
      <c r="E3985">
        <v>0</v>
      </c>
      <c r="F3985" t="s">
        <v>1891</v>
      </c>
      <c r="G3985" t="s">
        <v>29</v>
      </c>
      <c r="H3985">
        <v>36</v>
      </c>
      <c r="I3985" s="14">
        <v>1</v>
      </c>
      <c r="J3985" s="15">
        <v>1261.5</v>
      </c>
      <c r="K3985" s="15">
        <v>0</v>
      </c>
      <c r="L3985" s="15">
        <v>0</v>
      </c>
      <c r="M3985">
        <v>3</v>
      </c>
      <c r="N3985">
        <v>3</v>
      </c>
      <c r="O3985">
        <v>0</v>
      </c>
      <c r="P3985">
        <v>1</v>
      </c>
      <c r="R3985">
        <v>0.03</v>
      </c>
      <c r="S3985">
        <v>0</v>
      </c>
      <c r="T3985">
        <v>0</v>
      </c>
      <c r="U3985">
        <v>0</v>
      </c>
      <c r="V3985">
        <v>0</v>
      </c>
      <c r="W3985" s="13">
        <v>41715</v>
      </c>
    </row>
    <row r="3986" spans="1:24" x14ac:dyDescent="0.25">
      <c r="A3986">
        <v>1</v>
      </c>
      <c r="B3986" t="s">
        <v>7815</v>
      </c>
      <c r="C3986" t="s">
        <v>7816</v>
      </c>
      <c r="D3986" t="s">
        <v>7817</v>
      </c>
      <c r="E3986">
        <v>0</v>
      </c>
      <c r="F3986" t="s">
        <v>1891</v>
      </c>
      <c r="G3986" t="s">
        <v>29</v>
      </c>
      <c r="H3986">
        <v>36</v>
      </c>
      <c r="I3986" s="14">
        <v>2</v>
      </c>
      <c r="J3986" s="15">
        <v>879.39200000000005</v>
      </c>
      <c r="K3986" s="15">
        <v>0</v>
      </c>
      <c r="L3986" s="15">
        <v>0</v>
      </c>
      <c r="M3986">
        <v>3</v>
      </c>
      <c r="N3986">
        <v>3</v>
      </c>
      <c r="O3986">
        <v>0</v>
      </c>
      <c r="P3986">
        <v>2</v>
      </c>
      <c r="R3986">
        <v>0.03</v>
      </c>
      <c r="S3986">
        <v>0</v>
      </c>
      <c r="T3986">
        <v>0</v>
      </c>
      <c r="U3986">
        <v>0</v>
      </c>
      <c r="V3986">
        <v>0</v>
      </c>
      <c r="W3986" s="13">
        <v>41986</v>
      </c>
    </row>
    <row r="3987" spans="1:24" x14ac:dyDescent="0.25">
      <c r="A3987">
        <v>1</v>
      </c>
      <c r="B3987" t="s">
        <v>7818</v>
      </c>
      <c r="D3987" t="s">
        <v>7819</v>
      </c>
      <c r="E3987">
        <v>0</v>
      </c>
      <c r="F3987" t="s">
        <v>3349</v>
      </c>
      <c r="G3987" t="s">
        <v>716</v>
      </c>
      <c r="H3987">
        <v>36</v>
      </c>
      <c r="I3987" s="14">
        <v>20</v>
      </c>
      <c r="J3987" s="15">
        <v>21400</v>
      </c>
      <c r="K3987" s="15">
        <v>0</v>
      </c>
      <c r="L3987" s="15">
        <v>0</v>
      </c>
      <c r="M3987">
        <v>3</v>
      </c>
      <c r="N3987">
        <v>3</v>
      </c>
      <c r="O3987">
        <v>0</v>
      </c>
      <c r="P3987">
        <v>20</v>
      </c>
      <c r="R3987">
        <v>4.8600000000000003</v>
      </c>
      <c r="S3987">
        <v>10</v>
      </c>
      <c r="T3987">
        <v>0</v>
      </c>
      <c r="U3987">
        <v>10</v>
      </c>
      <c r="V3987">
        <v>0</v>
      </c>
      <c r="W3987" s="13">
        <v>44988</v>
      </c>
      <c r="X3987">
        <v>1096</v>
      </c>
    </row>
    <row r="3988" spans="1:24" x14ac:dyDescent="0.25">
      <c r="A3988">
        <v>1</v>
      </c>
      <c r="B3988" t="s">
        <v>7820</v>
      </c>
      <c r="D3988" t="s">
        <v>7821</v>
      </c>
      <c r="E3988">
        <v>0</v>
      </c>
      <c r="F3988" t="s">
        <v>1719</v>
      </c>
      <c r="G3988" t="s">
        <v>29</v>
      </c>
      <c r="H3988">
        <v>36</v>
      </c>
      <c r="I3988" s="14">
        <v>1</v>
      </c>
      <c r="J3988" s="15">
        <v>218425</v>
      </c>
      <c r="K3988" s="15">
        <v>0</v>
      </c>
      <c r="L3988" s="15">
        <v>0</v>
      </c>
      <c r="M3988">
        <v>3</v>
      </c>
      <c r="N3988">
        <v>3</v>
      </c>
      <c r="O3988">
        <v>0</v>
      </c>
      <c r="P3988">
        <v>1</v>
      </c>
      <c r="R3988">
        <v>0.03</v>
      </c>
      <c r="S3988">
        <v>0</v>
      </c>
      <c r="T3988">
        <v>0</v>
      </c>
      <c r="U3988">
        <v>0</v>
      </c>
      <c r="V3988">
        <v>0</v>
      </c>
      <c r="W3988" s="13">
        <v>42972</v>
      </c>
      <c r="X3988">
        <v>1267</v>
      </c>
    </row>
    <row r="3989" spans="1:24" x14ac:dyDescent="0.25">
      <c r="A3989">
        <v>1</v>
      </c>
      <c r="B3989" t="s">
        <v>7822</v>
      </c>
      <c r="D3989" t="s">
        <v>7823</v>
      </c>
      <c r="E3989">
        <v>0</v>
      </c>
      <c r="F3989" t="s">
        <v>1770</v>
      </c>
      <c r="G3989" t="s">
        <v>29</v>
      </c>
      <c r="H3989">
        <v>36</v>
      </c>
      <c r="I3989" s="14">
        <v>1</v>
      </c>
      <c r="J3989" s="15">
        <v>98005.31</v>
      </c>
      <c r="K3989" s="15">
        <v>0</v>
      </c>
      <c r="L3989" s="15">
        <v>0</v>
      </c>
      <c r="M3989">
        <v>3</v>
      </c>
      <c r="N3989">
        <v>3</v>
      </c>
      <c r="O3989">
        <v>0</v>
      </c>
      <c r="P3989">
        <v>1</v>
      </c>
      <c r="R3989">
        <v>0.03</v>
      </c>
      <c r="S3989">
        <v>0</v>
      </c>
      <c r="T3989">
        <v>0</v>
      </c>
      <c r="U3989">
        <v>0</v>
      </c>
      <c r="V3989">
        <v>0</v>
      </c>
      <c r="W3989" s="13">
        <v>43516</v>
      </c>
    </row>
    <row r="3990" spans="1:24" x14ac:dyDescent="0.25">
      <c r="A3990">
        <v>1</v>
      </c>
      <c r="B3990" t="s">
        <v>7824</v>
      </c>
      <c r="D3990" t="s">
        <v>7825</v>
      </c>
      <c r="E3990">
        <v>0</v>
      </c>
      <c r="F3990" t="s">
        <v>1970</v>
      </c>
      <c r="G3990" t="s">
        <v>29</v>
      </c>
      <c r="H3990">
        <v>36</v>
      </c>
      <c r="I3990" s="14">
        <v>4</v>
      </c>
      <c r="J3990" s="15">
        <v>7168.665</v>
      </c>
      <c r="K3990" s="15">
        <v>0</v>
      </c>
      <c r="L3990" s="15">
        <v>0</v>
      </c>
      <c r="M3990">
        <v>3</v>
      </c>
      <c r="N3990">
        <v>3</v>
      </c>
      <c r="O3990">
        <v>0</v>
      </c>
      <c r="P3990">
        <v>4</v>
      </c>
      <c r="R3990">
        <v>0.03</v>
      </c>
      <c r="S3990">
        <v>0</v>
      </c>
      <c r="T3990">
        <v>0</v>
      </c>
      <c r="U3990">
        <v>0</v>
      </c>
      <c r="V3990">
        <v>0</v>
      </c>
      <c r="W3990" s="13">
        <v>44477</v>
      </c>
    </row>
    <row r="3991" spans="1:24" x14ac:dyDescent="0.25">
      <c r="A3991">
        <v>1</v>
      </c>
      <c r="B3991" t="s">
        <v>7826</v>
      </c>
      <c r="D3991" t="s">
        <v>7827</v>
      </c>
      <c r="E3991">
        <v>0</v>
      </c>
      <c r="F3991" t="s">
        <v>3349</v>
      </c>
      <c r="G3991" t="s">
        <v>29</v>
      </c>
      <c r="H3991">
        <v>36</v>
      </c>
      <c r="I3991" s="14">
        <v>13.5</v>
      </c>
      <c r="J3991" s="15">
        <v>17581.481</v>
      </c>
      <c r="K3991" s="15">
        <v>0</v>
      </c>
      <c r="L3991" s="15">
        <v>0</v>
      </c>
      <c r="M3991">
        <v>3</v>
      </c>
      <c r="N3991">
        <v>3</v>
      </c>
      <c r="O3991">
        <v>0</v>
      </c>
      <c r="P3991">
        <v>13.5</v>
      </c>
      <c r="R3991">
        <v>1.38</v>
      </c>
      <c r="S3991">
        <v>6.5</v>
      </c>
      <c r="T3991">
        <v>0</v>
      </c>
      <c r="U3991">
        <v>6.5</v>
      </c>
      <c r="V3991">
        <v>0</v>
      </c>
      <c r="W3991" s="13">
        <v>44970</v>
      </c>
      <c r="X3991">
        <v>59</v>
      </c>
    </row>
    <row r="3992" spans="1:24" x14ac:dyDescent="0.25">
      <c r="A3992">
        <v>1</v>
      </c>
      <c r="B3992" t="s">
        <v>7828</v>
      </c>
      <c r="D3992" t="s">
        <v>7829</v>
      </c>
      <c r="E3992">
        <v>0</v>
      </c>
      <c r="F3992" t="s">
        <v>5888</v>
      </c>
      <c r="G3992" t="s">
        <v>29</v>
      </c>
      <c r="H3992">
        <v>36</v>
      </c>
      <c r="I3992" s="14">
        <v>1</v>
      </c>
      <c r="J3992" s="15">
        <v>22110</v>
      </c>
      <c r="K3992" s="15">
        <v>0</v>
      </c>
      <c r="L3992" s="15">
        <v>0</v>
      </c>
      <c r="M3992">
        <v>3</v>
      </c>
      <c r="N3992">
        <v>3</v>
      </c>
      <c r="O3992">
        <v>0</v>
      </c>
      <c r="P3992">
        <v>1</v>
      </c>
      <c r="R3992">
        <v>0.03</v>
      </c>
      <c r="S3992">
        <v>0</v>
      </c>
      <c r="T3992">
        <v>0</v>
      </c>
      <c r="U3992">
        <v>0</v>
      </c>
      <c r="V3992">
        <v>0</v>
      </c>
      <c r="W3992" s="13">
        <v>42429</v>
      </c>
    </row>
    <row r="3993" spans="1:24" x14ac:dyDescent="0.25">
      <c r="A3993">
        <v>1</v>
      </c>
      <c r="B3993" t="s">
        <v>7830</v>
      </c>
      <c r="D3993" t="s">
        <v>7831</v>
      </c>
      <c r="E3993">
        <v>0</v>
      </c>
      <c r="F3993" t="s">
        <v>1719</v>
      </c>
      <c r="G3993" t="s">
        <v>29</v>
      </c>
      <c r="H3993">
        <v>36</v>
      </c>
      <c r="I3993" s="14">
        <v>3</v>
      </c>
      <c r="J3993" s="15">
        <v>22000</v>
      </c>
      <c r="K3993" s="15">
        <v>0</v>
      </c>
      <c r="L3993" s="15">
        <v>0</v>
      </c>
      <c r="M3993">
        <v>3</v>
      </c>
      <c r="N3993">
        <v>3</v>
      </c>
      <c r="O3993">
        <v>0</v>
      </c>
      <c r="P3993">
        <v>3</v>
      </c>
      <c r="R3993">
        <v>0.03</v>
      </c>
      <c r="S3993">
        <v>0</v>
      </c>
      <c r="T3993">
        <v>0</v>
      </c>
      <c r="U3993">
        <v>0</v>
      </c>
      <c r="V3993">
        <v>0</v>
      </c>
      <c r="W3993" s="13">
        <v>43673</v>
      </c>
      <c r="X3993">
        <v>80</v>
      </c>
    </row>
    <row r="3994" spans="1:24" x14ac:dyDescent="0.25">
      <c r="A3994">
        <v>1</v>
      </c>
      <c r="B3994" t="s">
        <v>7832</v>
      </c>
      <c r="D3994" t="s">
        <v>7833</v>
      </c>
      <c r="E3994">
        <v>0</v>
      </c>
      <c r="F3994" t="s">
        <v>1719</v>
      </c>
      <c r="G3994" t="s">
        <v>29</v>
      </c>
      <c r="H3994">
        <v>36</v>
      </c>
      <c r="I3994" s="14">
        <v>2</v>
      </c>
      <c r="J3994" s="15">
        <v>22000</v>
      </c>
      <c r="K3994" s="15">
        <v>0</v>
      </c>
      <c r="L3994" s="15">
        <v>0</v>
      </c>
      <c r="M3994">
        <v>3</v>
      </c>
      <c r="N3994">
        <v>3</v>
      </c>
      <c r="O3994">
        <v>0</v>
      </c>
      <c r="P3994">
        <v>2</v>
      </c>
      <c r="R3994">
        <v>0.03</v>
      </c>
      <c r="S3994">
        <v>0</v>
      </c>
      <c r="T3994">
        <v>0</v>
      </c>
      <c r="U3994">
        <v>0</v>
      </c>
      <c r="V3994">
        <v>0</v>
      </c>
      <c r="W3994" s="13">
        <v>40578</v>
      </c>
    </row>
    <row r="3995" spans="1:24" x14ac:dyDescent="0.25">
      <c r="A3995">
        <v>1</v>
      </c>
      <c r="B3995" t="s">
        <v>7834</v>
      </c>
      <c r="D3995" t="s">
        <v>7835</v>
      </c>
      <c r="E3995">
        <v>0</v>
      </c>
      <c r="F3995" t="s">
        <v>1725</v>
      </c>
      <c r="G3995" t="s">
        <v>29</v>
      </c>
      <c r="H3995">
        <v>36</v>
      </c>
      <c r="I3995" s="14">
        <v>4</v>
      </c>
      <c r="J3995" s="15">
        <v>51000</v>
      </c>
      <c r="K3995" s="15">
        <v>0</v>
      </c>
      <c r="L3995" s="15">
        <v>0</v>
      </c>
      <c r="M3995">
        <v>3</v>
      </c>
      <c r="N3995">
        <v>3</v>
      </c>
      <c r="O3995">
        <v>0</v>
      </c>
      <c r="P3995">
        <v>4</v>
      </c>
      <c r="R3995">
        <v>0.03</v>
      </c>
      <c r="S3995">
        <v>0</v>
      </c>
      <c r="T3995">
        <v>0</v>
      </c>
      <c r="U3995">
        <v>0</v>
      </c>
      <c r="V3995">
        <v>0</v>
      </c>
      <c r="W3995" s="13">
        <v>40918</v>
      </c>
    </row>
    <row r="3996" spans="1:24" x14ac:dyDescent="0.25">
      <c r="A3996">
        <v>1</v>
      </c>
      <c r="B3996" t="s">
        <v>7836</v>
      </c>
      <c r="D3996" t="s">
        <v>7837</v>
      </c>
      <c r="E3996">
        <v>0</v>
      </c>
      <c r="F3996" t="s">
        <v>1725</v>
      </c>
      <c r="G3996" t="s">
        <v>29</v>
      </c>
      <c r="H3996">
        <v>36</v>
      </c>
      <c r="I3996" s="14">
        <v>2</v>
      </c>
      <c r="J3996" s="15">
        <v>2508.48</v>
      </c>
      <c r="K3996" s="15">
        <v>0</v>
      </c>
      <c r="L3996" s="15">
        <v>0</v>
      </c>
      <c r="M3996">
        <v>3</v>
      </c>
      <c r="N3996">
        <v>3</v>
      </c>
      <c r="O3996">
        <v>0</v>
      </c>
      <c r="P3996">
        <v>2</v>
      </c>
      <c r="R3996">
        <v>0.03</v>
      </c>
      <c r="S3996">
        <v>0</v>
      </c>
      <c r="T3996">
        <v>0</v>
      </c>
      <c r="U3996">
        <v>0</v>
      </c>
      <c r="V3996">
        <v>0</v>
      </c>
      <c r="W3996" s="13">
        <v>40302</v>
      </c>
    </row>
    <row r="3997" spans="1:24" x14ac:dyDescent="0.25">
      <c r="A3997">
        <v>1</v>
      </c>
      <c r="B3997" t="s">
        <v>7838</v>
      </c>
      <c r="D3997" t="s">
        <v>7837</v>
      </c>
      <c r="E3997">
        <v>0</v>
      </c>
      <c r="F3997" t="s">
        <v>1725</v>
      </c>
      <c r="G3997" t="s">
        <v>29</v>
      </c>
      <c r="H3997">
        <v>36</v>
      </c>
      <c r="I3997" s="14">
        <v>3</v>
      </c>
      <c r="J3997" s="15">
        <v>2508.48</v>
      </c>
      <c r="K3997" s="15">
        <v>0</v>
      </c>
      <c r="L3997" s="15">
        <v>0</v>
      </c>
      <c r="M3997">
        <v>3</v>
      </c>
      <c r="N3997">
        <v>3</v>
      </c>
      <c r="O3997">
        <v>0</v>
      </c>
      <c r="P3997">
        <v>3</v>
      </c>
      <c r="R3997">
        <v>0.03</v>
      </c>
      <c r="S3997">
        <v>0</v>
      </c>
      <c r="T3997">
        <v>0</v>
      </c>
      <c r="U3997">
        <v>0</v>
      </c>
      <c r="V3997">
        <v>0</v>
      </c>
      <c r="W3997" s="13">
        <v>40302</v>
      </c>
    </row>
    <row r="3998" spans="1:24" x14ac:dyDescent="0.25">
      <c r="A3998">
        <v>1</v>
      </c>
      <c r="B3998" t="s">
        <v>7839</v>
      </c>
      <c r="D3998" t="s">
        <v>7840</v>
      </c>
      <c r="E3998">
        <v>0</v>
      </c>
      <c r="F3998" t="s">
        <v>1719</v>
      </c>
      <c r="G3998" t="s">
        <v>29</v>
      </c>
      <c r="H3998">
        <v>36</v>
      </c>
      <c r="I3998" s="14">
        <v>80</v>
      </c>
      <c r="J3998" s="15">
        <v>23</v>
      </c>
      <c r="K3998" s="15">
        <v>0</v>
      </c>
      <c r="L3998" s="15">
        <v>0</v>
      </c>
      <c r="M3998">
        <v>3</v>
      </c>
      <c r="N3998">
        <v>3</v>
      </c>
      <c r="O3998">
        <v>0</v>
      </c>
      <c r="P3998">
        <v>80</v>
      </c>
      <c r="R3998">
        <v>0.03</v>
      </c>
      <c r="S3998">
        <v>0</v>
      </c>
      <c r="T3998">
        <v>0</v>
      </c>
      <c r="U3998">
        <v>0</v>
      </c>
      <c r="V3998">
        <v>0</v>
      </c>
      <c r="W3998" s="13">
        <v>42178</v>
      </c>
      <c r="X3998">
        <v>1336</v>
      </c>
    </row>
    <row r="3999" spans="1:24" x14ac:dyDescent="0.25">
      <c r="A3999">
        <v>1</v>
      </c>
      <c r="B3999" t="s">
        <v>7841</v>
      </c>
      <c r="D3999" t="s">
        <v>7842</v>
      </c>
      <c r="E3999">
        <v>0</v>
      </c>
      <c r="F3999" t="s">
        <v>1719</v>
      </c>
      <c r="G3999" t="s">
        <v>29</v>
      </c>
      <c r="H3999">
        <v>36</v>
      </c>
      <c r="I3999" s="14">
        <v>80</v>
      </c>
      <c r="J3999" s="15">
        <v>26</v>
      </c>
      <c r="K3999" s="15">
        <v>0</v>
      </c>
      <c r="L3999" s="15">
        <v>0</v>
      </c>
      <c r="M3999">
        <v>3</v>
      </c>
      <c r="N3999">
        <v>3</v>
      </c>
      <c r="O3999">
        <v>0</v>
      </c>
      <c r="P3999">
        <v>80</v>
      </c>
      <c r="R3999">
        <v>0.03</v>
      </c>
      <c r="S3999">
        <v>0</v>
      </c>
      <c r="T3999">
        <v>0</v>
      </c>
      <c r="U3999">
        <v>0</v>
      </c>
      <c r="V3999">
        <v>0</v>
      </c>
      <c r="W3999" s="13">
        <v>42178</v>
      </c>
      <c r="X3999">
        <v>1336</v>
      </c>
    </row>
    <row r="4000" spans="1:24" x14ac:dyDescent="0.25">
      <c r="A4000">
        <v>1</v>
      </c>
      <c r="B4000" t="s">
        <v>7843</v>
      </c>
      <c r="D4000" t="s">
        <v>7844</v>
      </c>
      <c r="E4000">
        <v>0</v>
      </c>
      <c r="F4000" t="s">
        <v>1719</v>
      </c>
      <c r="G4000" t="s">
        <v>29</v>
      </c>
      <c r="H4000">
        <v>36</v>
      </c>
      <c r="I4000" s="14">
        <v>80</v>
      </c>
      <c r="J4000" s="15">
        <v>38</v>
      </c>
      <c r="K4000" s="15">
        <v>0</v>
      </c>
      <c r="L4000" s="15">
        <v>0</v>
      </c>
      <c r="M4000">
        <v>3</v>
      </c>
      <c r="N4000">
        <v>3</v>
      </c>
      <c r="O4000">
        <v>0</v>
      </c>
      <c r="P4000">
        <v>80</v>
      </c>
      <c r="R4000">
        <v>0.03</v>
      </c>
      <c r="S4000">
        <v>0</v>
      </c>
      <c r="T4000">
        <v>0</v>
      </c>
      <c r="U4000">
        <v>0</v>
      </c>
      <c r="V4000">
        <v>0</v>
      </c>
      <c r="W4000" s="13">
        <v>42963</v>
      </c>
      <c r="X4000">
        <v>1336</v>
      </c>
    </row>
    <row r="4001" spans="1:24" x14ac:dyDescent="0.25">
      <c r="A4001">
        <v>1</v>
      </c>
      <c r="B4001" t="s">
        <v>7845</v>
      </c>
      <c r="D4001" t="s">
        <v>7846</v>
      </c>
      <c r="E4001">
        <v>0</v>
      </c>
      <c r="F4001" t="s">
        <v>1719</v>
      </c>
      <c r="G4001" t="s">
        <v>29</v>
      </c>
      <c r="H4001">
        <v>36</v>
      </c>
      <c r="I4001" s="14">
        <v>64</v>
      </c>
      <c r="J4001" s="15">
        <v>30</v>
      </c>
      <c r="K4001" s="15">
        <v>0</v>
      </c>
      <c r="L4001" s="15">
        <v>0</v>
      </c>
      <c r="M4001">
        <v>3</v>
      </c>
      <c r="N4001">
        <v>3</v>
      </c>
      <c r="O4001">
        <v>0</v>
      </c>
      <c r="P4001">
        <v>64</v>
      </c>
      <c r="R4001">
        <v>0.03</v>
      </c>
      <c r="S4001">
        <v>0</v>
      </c>
      <c r="T4001">
        <v>0</v>
      </c>
      <c r="U4001">
        <v>0</v>
      </c>
      <c r="V4001">
        <v>0</v>
      </c>
      <c r="W4001" s="13">
        <v>43379</v>
      </c>
      <c r="X4001">
        <v>1336</v>
      </c>
    </row>
    <row r="4002" spans="1:24" x14ac:dyDescent="0.25">
      <c r="A4002">
        <v>1</v>
      </c>
      <c r="B4002" t="s">
        <v>7847</v>
      </c>
      <c r="D4002" t="s">
        <v>7848</v>
      </c>
      <c r="E4002">
        <v>0</v>
      </c>
      <c r="F4002" t="s">
        <v>1719</v>
      </c>
      <c r="G4002" t="s">
        <v>29</v>
      </c>
      <c r="H4002">
        <v>36</v>
      </c>
      <c r="I4002" s="14">
        <v>76</v>
      </c>
      <c r="J4002" s="15">
        <v>48</v>
      </c>
      <c r="K4002" s="15">
        <v>0</v>
      </c>
      <c r="L4002" s="15">
        <v>0</v>
      </c>
      <c r="M4002">
        <v>3</v>
      </c>
      <c r="N4002">
        <v>3</v>
      </c>
      <c r="O4002">
        <v>0</v>
      </c>
      <c r="P4002">
        <v>76</v>
      </c>
      <c r="R4002">
        <v>0.03</v>
      </c>
      <c r="S4002">
        <v>0</v>
      </c>
      <c r="T4002">
        <v>0</v>
      </c>
      <c r="U4002">
        <v>0</v>
      </c>
      <c r="V4002">
        <v>0</v>
      </c>
      <c r="W4002" s="13">
        <v>42700</v>
      </c>
      <c r="X4002">
        <v>1336</v>
      </c>
    </row>
    <row r="4003" spans="1:24" x14ac:dyDescent="0.25">
      <c r="A4003">
        <v>1</v>
      </c>
      <c r="B4003" t="s">
        <v>7849</v>
      </c>
      <c r="D4003" t="s">
        <v>7850</v>
      </c>
      <c r="E4003">
        <v>0</v>
      </c>
      <c r="F4003" t="s">
        <v>1719</v>
      </c>
      <c r="G4003" t="s">
        <v>29</v>
      </c>
      <c r="H4003">
        <v>36</v>
      </c>
      <c r="I4003" s="14">
        <v>80</v>
      </c>
      <c r="J4003" s="15">
        <v>58</v>
      </c>
      <c r="K4003" s="15">
        <v>0</v>
      </c>
      <c r="L4003" s="15">
        <v>0</v>
      </c>
      <c r="M4003">
        <v>3</v>
      </c>
      <c r="N4003">
        <v>3</v>
      </c>
      <c r="O4003">
        <v>0</v>
      </c>
      <c r="P4003">
        <v>80</v>
      </c>
      <c r="R4003">
        <v>0.03</v>
      </c>
      <c r="S4003">
        <v>0</v>
      </c>
      <c r="T4003">
        <v>0</v>
      </c>
      <c r="U4003">
        <v>0</v>
      </c>
      <c r="V4003">
        <v>0</v>
      </c>
      <c r="W4003" s="13">
        <v>42178</v>
      </c>
      <c r="X4003">
        <v>1336</v>
      </c>
    </row>
    <row r="4004" spans="1:24" x14ac:dyDescent="0.25">
      <c r="A4004">
        <v>1</v>
      </c>
      <c r="B4004" t="s">
        <v>7851</v>
      </c>
      <c r="D4004" t="s">
        <v>7852</v>
      </c>
      <c r="E4004">
        <v>0</v>
      </c>
      <c r="F4004" t="s">
        <v>1719</v>
      </c>
      <c r="G4004" t="s">
        <v>29</v>
      </c>
      <c r="H4004">
        <v>36</v>
      </c>
      <c r="I4004" s="14">
        <v>80</v>
      </c>
      <c r="J4004" s="15">
        <v>56</v>
      </c>
      <c r="K4004" s="15">
        <v>0</v>
      </c>
      <c r="L4004" s="15">
        <v>0</v>
      </c>
      <c r="M4004">
        <v>3</v>
      </c>
      <c r="N4004">
        <v>3</v>
      </c>
      <c r="O4004">
        <v>0</v>
      </c>
      <c r="P4004">
        <v>80</v>
      </c>
      <c r="R4004">
        <v>0.03</v>
      </c>
      <c r="S4004">
        <v>0</v>
      </c>
      <c r="T4004">
        <v>0</v>
      </c>
      <c r="U4004">
        <v>0</v>
      </c>
      <c r="V4004">
        <v>0</v>
      </c>
      <c r="W4004" s="13">
        <v>42178</v>
      </c>
      <c r="X4004">
        <v>1336</v>
      </c>
    </row>
    <row r="4005" spans="1:24" x14ac:dyDescent="0.25">
      <c r="A4005">
        <v>1</v>
      </c>
      <c r="B4005" t="s">
        <v>7853</v>
      </c>
      <c r="D4005" t="s">
        <v>7854</v>
      </c>
      <c r="E4005">
        <v>0</v>
      </c>
      <c r="F4005" t="s">
        <v>1719</v>
      </c>
      <c r="G4005" t="s">
        <v>29</v>
      </c>
      <c r="H4005">
        <v>36</v>
      </c>
      <c r="I4005" s="14">
        <v>80</v>
      </c>
      <c r="J4005" s="15">
        <v>63</v>
      </c>
      <c r="K4005" s="15">
        <v>0</v>
      </c>
      <c r="L4005" s="15">
        <v>0</v>
      </c>
      <c r="M4005">
        <v>3</v>
      </c>
      <c r="N4005">
        <v>3</v>
      </c>
      <c r="O4005">
        <v>0</v>
      </c>
      <c r="P4005">
        <v>80</v>
      </c>
      <c r="R4005">
        <v>0.03</v>
      </c>
      <c r="S4005">
        <v>0</v>
      </c>
      <c r="T4005">
        <v>0</v>
      </c>
      <c r="U4005">
        <v>0</v>
      </c>
      <c r="V4005">
        <v>0</v>
      </c>
      <c r="W4005" s="13">
        <v>42178</v>
      </c>
      <c r="X4005">
        <v>1336</v>
      </c>
    </row>
    <row r="4006" spans="1:24" x14ac:dyDescent="0.25">
      <c r="A4006">
        <v>1</v>
      </c>
      <c r="B4006" t="s">
        <v>7855</v>
      </c>
      <c r="D4006" t="s">
        <v>7856</v>
      </c>
      <c r="E4006">
        <v>0</v>
      </c>
      <c r="F4006" t="s">
        <v>1719</v>
      </c>
      <c r="G4006" t="s">
        <v>29</v>
      </c>
      <c r="H4006">
        <v>36</v>
      </c>
      <c r="I4006" s="14">
        <v>80</v>
      </c>
      <c r="J4006" s="15">
        <v>60</v>
      </c>
      <c r="K4006" s="15">
        <v>0</v>
      </c>
      <c r="L4006" s="15">
        <v>0</v>
      </c>
      <c r="M4006">
        <v>3</v>
      </c>
      <c r="N4006">
        <v>3</v>
      </c>
      <c r="O4006">
        <v>0</v>
      </c>
      <c r="P4006">
        <v>80</v>
      </c>
      <c r="R4006">
        <v>0.03</v>
      </c>
      <c r="S4006">
        <v>0</v>
      </c>
      <c r="T4006">
        <v>0</v>
      </c>
      <c r="U4006">
        <v>0</v>
      </c>
      <c r="V4006">
        <v>0</v>
      </c>
      <c r="W4006" s="13">
        <v>42178</v>
      </c>
      <c r="X4006">
        <v>1336</v>
      </c>
    </row>
    <row r="4007" spans="1:24" x14ac:dyDescent="0.25">
      <c r="A4007">
        <v>1</v>
      </c>
      <c r="B4007" t="s">
        <v>7857</v>
      </c>
      <c r="D4007" t="s">
        <v>7858</v>
      </c>
      <c r="E4007">
        <v>0</v>
      </c>
      <c r="F4007" t="s">
        <v>1719</v>
      </c>
      <c r="G4007" t="s">
        <v>29</v>
      </c>
      <c r="H4007">
        <v>36</v>
      </c>
      <c r="I4007" s="14">
        <v>80</v>
      </c>
      <c r="J4007" s="15">
        <v>68</v>
      </c>
      <c r="K4007" s="15">
        <v>0</v>
      </c>
      <c r="L4007" s="15">
        <v>0</v>
      </c>
      <c r="M4007">
        <v>3</v>
      </c>
      <c r="N4007">
        <v>3</v>
      </c>
      <c r="O4007">
        <v>0</v>
      </c>
      <c r="P4007">
        <v>80</v>
      </c>
      <c r="R4007">
        <v>0.03</v>
      </c>
      <c r="S4007">
        <v>0</v>
      </c>
      <c r="T4007">
        <v>0</v>
      </c>
      <c r="U4007">
        <v>0</v>
      </c>
      <c r="V4007">
        <v>0</v>
      </c>
      <c r="W4007" s="13">
        <v>42178</v>
      </c>
      <c r="X4007">
        <v>1336</v>
      </c>
    </row>
    <row r="4008" spans="1:24" x14ac:dyDescent="0.25">
      <c r="A4008">
        <v>1</v>
      </c>
      <c r="B4008" t="s">
        <v>7859</v>
      </c>
      <c r="D4008" t="s">
        <v>7860</v>
      </c>
      <c r="E4008">
        <v>0</v>
      </c>
      <c r="F4008" t="s">
        <v>1719</v>
      </c>
      <c r="G4008" t="s">
        <v>29</v>
      </c>
      <c r="H4008">
        <v>36</v>
      </c>
      <c r="I4008" s="14">
        <v>80</v>
      </c>
      <c r="J4008" s="15">
        <v>66</v>
      </c>
      <c r="K4008" s="15">
        <v>0</v>
      </c>
      <c r="L4008" s="15">
        <v>0</v>
      </c>
      <c r="M4008">
        <v>3</v>
      </c>
      <c r="N4008">
        <v>3</v>
      </c>
      <c r="O4008">
        <v>0</v>
      </c>
      <c r="P4008">
        <v>80</v>
      </c>
      <c r="R4008">
        <v>0.03</v>
      </c>
      <c r="S4008">
        <v>0</v>
      </c>
      <c r="T4008">
        <v>0</v>
      </c>
      <c r="U4008">
        <v>0</v>
      </c>
      <c r="V4008">
        <v>0</v>
      </c>
      <c r="W4008" s="13">
        <v>42178</v>
      </c>
      <c r="X4008">
        <v>1336</v>
      </c>
    </row>
    <row r="4009" spans="1:24" x14ac:dyDescent="0.25">
      <c r="A4009">
        <v>1</v>
      </c>
      <c r="B4009" t="s">
        <v>7861</v>
      </c>
      <c r="D4009" t="s">
        <v>7862</v>
      </c>
      <c r="E4009">
        <v>0</v>
      </c>
      <c r="F4009" t="s">
        <v>1719</v>
      </c>
      <c r="G4009" t="s">
        <v>29</v>
      </c>
      <c r="H4009">
        <v>36</v>
      </c>
      <c r="I4009" s="14">
        <v>80</v>
      </c>
      <c r="J4009" s="15">
        <v>73</v>
      </c>
      <c r="K4009" s="15">
        <v>0</v>
      </c>
      <c r="L4009" s="15">
        <v>0</v>
      </c>
      <c r="M4009">
        <v>3</v>
      </c>
      <c r="N4009">
        <v>3</v>
      </c>
      <c r="O4009">
        <v>0</v>
      </c>
      <c r="P4009">
        <v>80</v>
      </c>
      <c r="R4009">
        <v>0.03</v>
      </c>
      <c r="S4009">
        <v>0</v>
      </c>
      <c r="T4009">
        <v>0</v>
      </c>
      <c r="U4009">
        <v>0</v>
      </c>
      <c r="V4009">
        <v>0</v>
      </c>
      <c r="W4009" s="13">
        <v>42178</v>
      </c>
      <c r="X4009">
        <v>1336</v>
      </c>
    </row>
    <row r="4010" spans="1:24" x14ac:dyDescent="0.25">
      <c r="A4010">
        <v>1</v>
      </c>
      <c r="B4010" t="s">
        <v>7863</v>
      </c>
      <c r="D4010" t="s">
        <v>7864</v>
      </c>
      <c r="E4010">
        <v>0</v>
      </c>
      <c r="F4010" t="s">
        <v>1719</v>
      </c>
      <c r="G4010" t="s">
        <v>29</v>
      </c>
      <c r="H4010">
        <v>36</v>
      </c>
      <c r="I4010" s="14">
        <v>80</v>
      </c>
      <c r="J4010" s="15">
        <v>71</v>
      </c>
      <c r="K4010" s="15">
        <v>0</v>
      </c>
      <c r="L4010" s="15">
        <v>0</v>
      </c>
      <c r="M4010">
        <v>3</v>
      </c>
      <c r="N4010">
        <v>3</v>
      </c>
      <c r="O4010">
        <v>0</v>
      </c>
      <c r="P4010">
        <v>80</v>
      </c>
      <c r="R4010">
        <v>0.03</v>
      </c>
      <c r="S4010">
        <v>0</v>
      </c>
      <c r="T4010">
        <v>0</v>
      </c>
      <c r="U4010">
        <v>0</v>
      </c>
      <c r="V4010">
        <v>0</v>
      </c>
      <c r="W4010" s="13">
        <v>42178</v>
      </c>
      <c r="X4010">
        <v>1336</v>
      </c>
    </row>
    <row r="4011" spans="1:24" x14ac:dyDescent="0.25">
      <c r="A4011">
        <v>1</v>
      </c>
      <c r="B4011" t="s">
        <v>7865</v>
      </c>
      <c r="D4011" t="s">
        <v>7866</v>
      </c>
      <c r="E4011">
        <v>0</v>
      </c>
      <c r="F4011" t="s">
        <v>1970</v>
      </c>
      <c r="G4011" t="s">
        <v>29</v>
      </c>
      <c r="H4011">
        <v>36</v>
      </c>
      <c r="I4011" s="14">
        <v>1</v>
      </c>
      <c r="J4011" s="15">
        <v>52523.31</v>
      </c>
      <c r="K4011" s="15">
        <v>0</v>
      </c>
      <c r="L4011" s="15">
        <v>0</v>
      </c>
      <c r="M4011">
        <v>3</v>
      </c>
      <c r="N4011">
        <v>3</v>
      </c>
      <c r="O4011">
        <v>0</v>
      </c>
      <c r="P4011">
        <v>1</v>
      </c>
      <c r="R4011">
        <v>0.03</v>
      </c>
      <c r="S4011">
        <v>0</v>
      </c>
      <c r="T4011">
        <v>0</v>
      </c>
      <c r="U4011">
        <v>0</v>
      </c>
      <c r="V4011">
        <v>0</v>
      </c>
      <c r="W4011" s="13">
        <v>40609</v>
      </c>
    </row>
    <row r="4012" spans="1:24" x14ac:dyDescent="0.25">
      <c r="A4012">
        <v>1</v>
      </c>
      <c r="B4012" t="s">
        <v>7867</v>
      </c>
      <c r="D4012" t="s">
        <v>7868</v>
      </c>
      <c r="E4012">
        <v>0</v>
      </c>
      <c r="F4012" t="s">
        <v>1891</v>
      </c>
      <c r="G4012" t="s">
        <v>29</v>
      </c>
      <c r="H4012">
        <v>36</v>
      </c>
      <c r="I4012" s="14">
        <v>4</v>
      </c>
      <c r="J4012" s="15">
        <v>17753.571</v>
      </c>
      <c r="K4012" s="15">
        <v>0</v>
      </c>
      <c r="L4012" s="15">
        <v>0</v>
      </c>
      <c r="M4012">
        <v>3</v>
      </c>
      <c r="N4012">
        <v>3</v>
      </c>
      <c r="O4012">
        <v>0</v>
      </c>
      <c r="P4012">
        <v>4</v>
      </c>
      <c r="R4012">
        <v>0.03</v>
      </c>
      <c r="S4012">
        <v>0</v>
      </c>
      <c r="T4012">
        <v>0</v>
      </c>
      <c r="U4012">
        <v>0</v>
      </c>
      <c r="V4012">
        <v>0</v>
      </c>
      <c r="W4012" s="13">
        <v>44712</v>
      </c>
      <c r="X4012">
        <v>263</v>
      </c>
    </row>
    <row r="4013" spans="1:24" x14ac:dyDescent="0.25">
      <c r="A4013">
        <v>1</v>
      </c>
      <c r="B4013" t="s">
        <v>7869</v>
      </c>
      <c r="D4013" t="s">
        <v>7870</v>
      </c>
      <c r="E4013">
        <v>0</v>
      </c>
      <c r="F4013" t="s">
        <v>1882</v>
      </c>
      <c r="G4013" t="s">
        <v>29</v>
      </c>
      <c r="H4013">
        <v>36</v>
      </c>
      <c r="I4013" s="14">
        <v>2</v>
      </c>
      <c r="J4013" s="15">
        <v>150000</v>
      </c>
      <c r="K4013" s="15">
        <v>0</v>
      </c>
      <c r="L4013" s="15">
        <v>0</v>
      </c>
      <c r="M4013">
        <v>3</v>
      </c>
      <c r="N4013">
        <v>3</v>
      </c>
      <c r="O4013">
        <v>0</v>
      </c>
      <c r="P4013">
        <v>2</v>
      </c>
      <c r="R4013">
        <v>0.03</v>
      </c>
      <c r="S4013">
        <v>0</v>
      </c>
      <c r="T4013">
        <v>0</v>
      </c>
      <c r="U4013">
        <v>0</v>
      </c>
      <c r="V4013">
        <v>0</v>
      </c>
      <c r="W4013" s="13">
        <v>41580</v>
      </c>
    </row>
    <row r="4014" spans="1:24" x14ac:dyDescent="0.25">
      <c r="A4014">
        <v>1</v>
      </c>
      <c r="B4014" t="s">
        <v>7871</v>
      </c>
      <c r="D4014" t="s">
        <v>7872</v>
      </c>
      <c r="E4014">
        <v>0</v>
      </c>
      <c r="F4014" t="s">
        <v>1882</v>
      </c>
      <c r="G4014" t="s">
        <v>29</v>
      </c>
      <c r="H4014">
        <v>36</v>
      </c>
      <c r="I4014" s="14">
        <v>5</v>
      </c>
      <c r="J4014" s="15">
        <v>11784.278</v>
      </c>
      <c r="K4014" s="15">
        <v>0</v>
      </c>
      <c r="L4014" s="15">
        <v>0</v>
      </c>
      <c r="M4014">
        <v>3</v>
      </c>
      <c r="N4014">
        <v>3</v>
      </c>
      <c r="O4014">
        <v>0</v>
      </c>
      <c r="P4014">
        <v>5</v>
      </c>
      <c r="R4014">
        <v>1.85</v>
      </c>
      <c r="S4014">
        <v>1</v>
      </c>
      <c r="T4014">
        <v>0</v>
      </c>
      <c r="U4014">
        <v>1</v>
      </c>
      <c r="V4014">
        <v>0</v>
      </c>
      <c r="W4014" s="13">
        <v>45050</v>
      </c>
    </row>
    <row r="4015" spans="1:24" x14ac:dyDescent="0.25">
      <c r="A4015">
        <v>1</v>
      </c>
      <c r="B4015" t="s">
        <v>7873</v>
      </c>
      <c r="D4015" t="s">
        <v>7874</v>
      </c>
      <c r="E4015">
        <v>0</v>
      </c>
      <c r="F4015" t="s">
        <v>1882</v>
      </c>
      <c r="G4015" t="s">
        <v>29</v>
      </c>
      <c r="H4015">
        <v>36</v>
      </c>
      <c r="I4015" s="14">
        <v>6</v>
      </c>
      <c r="J4015" s="15">
        <v>16117.210999999999</v>
      </c>
      <c r="K4015" s="15">
        <v>0</v>
      </c>
      <c r="L4015" s="15">
        <v>0</v>
      </c>
      <c r="M4015">
        <v>3</v>
      </c>
      <c r="N4015">
        <v>3</v>
      </c>
      <c r="O4015">
        <v>0</v>
      </c>
      <c r="P4015">
        <v>6</v>
      </c>
      <c r="R4015">
        <v>0.34</v>
      </c>
      <c r="S4015">
        <v>1</v>
      </c>
      <c r="T4015">
        <v>0</v>
      </c>
      <c r="U4015">
        <v>1</v>
      </c>
      <c r="V4015">
        <v>0</v>
      </c>
      <c r="W4015" s="13">
        <v>44975</v>
      </c>
      <c r="X4015">
        <v>733</v>
      </c>
    </row>
    <row r="4016" spans="1:24" x14ac:dyDescent="0.25">
      <c r="A4016">
        <v>1</v>
      </c>
      <c r="B4016" t="s">
        <v>7875</v>
      </c>
      <c r="D4016" t="s">
        <v>7876</v>
      </c>
      <c r="E4016">
        <v>0</v>
      </c>
      <c r="F4016" t="s">
        <v>1882</v>
      </c>
      <c r="G4016" t="s">
        <v>716</v>
      </c>
      <c r="H4016">
        <v>36</v>
      </c>
      <c r="I4016" s="14">
        <v>19</v>
      </c>
      <c r="J4016" s="15">
        <v>9650</v>
      </c>
      <c r="K4016" s="15">
        <v>0</v>
      </c>
      <c r="L4016" s="15">
        <v>0</v>
      </c>
      <c r="M4016">
        <v>3</v>
      </c>
      <c r="N4016">
        <v>3</v>
      </c>
      <c r="O4016">
        <v>0</v>
      </c>
      <c r="P4016">
        <v>19</v>
      </c>
      <c r="R4016">
        <v>2.94</v>
      </c>
      <c r="S4016">
        <v>1</v>
      </c>
      <c r="T4016">
        <v>0</v>
      </c>
      <c r="U4016">
        <v>1</v>
      </c>
      <c r="V4016">
        <v>0</v>
      </c>
      <c r="W4016" s="13">
        <v>45072</v>
      </c>
      <c r="X4016">
        <v>1809</v>
      </c>
    </row>
    <row r="4017" spans="1:24" x14ac:dyDescent="0.25">
      <c r="A4017">
        <v>1</v>
      </c>
      <c r="B4017" t="s">
        <v>7877</v>
      </c>
      <c r="D4017" t="s">
        <v>7878</v>
      </c>
      <c r="E4017">
        <v>0</v>
      </c>
      <c r="F4017" t="s">
        <v>2094</v>
      </c>
      <c r="G4017" t="s">
        <v>29</v>
      </c>
      <c r="H4017">
        <v>36</v>
      </c>
      <c r="I4017" s="14">
        <v>1</v>
      </c>
      <c r="J4017" s="15">
        <v>287430</v>
      </c>
      <c r="K4017" s="15">
        <v>0</v>
      </c>
      <c r="L4017" s="15">
        <v>0</v>
      </c>
      <c r="M4017">
        <v>3</v>
      </c>
      <c r="N4017">
        <v>3</v>
      </c>
      <c r="O4017">
        <v>0</v>
      </c>
      <c r="P4017">
        <v>1</v>
      </c>
      <c r="R4017">
        <v>0.03</v>
      </c>
      <c r="S4017">
        <v>0</v>
      </c>
      <c r="T4017">
        <v>0</v>
      </c>
      <c r="U4017">
        <v>0</v>
      </c>
      <c r="V4017">
        <v>0</v>
      </c>
      <c r="W4017" s="13">
        <v>40302</v>
      </c>
    </row>
    <row r="4018" spans="1:24" x14ac:dyDescent="0.25">
      <c r="A4018">
        <v>1</v>
      </c>
      <c r="B4018" t="s">
        <v>7879</v>
      </c>
      <c r="D4018" t="s">
        <v>7880</v>
      </c>
      <c r="E4018">
        <v>0</v>
      </c>
      <c r="F4018" t="s">
        <v>1891</v>
      </c>
      <c r="G4018" t="s">
        <v>29</v>
      </c>
      <c r="H4018">
        <v>36</v>
      </c>
      <c r="I4018" s="14">
        <v>30</v>
      </c>
      <c r="J4018" s="15">
        <v>1507.5</v>
      </c>
      <c r="K4018" s="15">
        <v>0</v>
      </c>
      <c r="L4018" s="15">
        <v>0</v>
      </c>
      <c r="M4018">
        <v>3</v>
      </c>
      <c r="N4018">
        <v>3</v>
      </c>
      <c r="O4018">
        <v>0</v>
      </c>
      <c r="P4018">
        <v>30</v>
      </c>
      <c r="R4018">
        <v>0.03</v>
      </c>
      <c r="S4018">
        <v>0</v>
      </c>
      <c r="T4018">
        <v>0</v>
      </c>
      <c r="U4018">
        <v>0</v>
      </c>
      <c r="V4018">
        <v>0</v>
      </c>
      <c r="W4018" s="13">
        <v>40302</v>
      </c>
    </row>
    <row r="4019" spans="1:24" x14ac:dyDescent="0.25">
      <c r="A4019">
        <v>1</v>
      </c>
      <c r="B4019" t="s">
        <v>7881</v>
      </c>
      <c r="D4019" t="s">
        <v>7882</v>
      </c>
      <c r="E4019">
        <v>0</v>
      </c>
      <c r="F4019" t="s">
        <v>1725</v>
      </c>
      <c r="G4019" t="s">
        <v>29</v>
      </c>
      <c r="H4019">
        <v>36</v>
      </c>
      <c r="I4019" s="14">
        <v>1</v>
      </c>
      <c r="J4019" s="15">
        <v>290700</v>
      </c>
      <c r="K4019" s="15">
        <v>0</v>
      </c>
      <c r="L4019" s="15">
        <v>0</v>
      </c>
      <c r="M4019">
        <v>3</v>
      </c>
      <c r="N4019">
        <v>3</v>
      </c>
      <c r="O4019">
        <v>0</v>
      </c>
      <c r="P4019">
        <v>1</v>
      </c>
      <c r="R4019">
        <v>0.03</v>
      </c>
      <c r="S4019">
        <v>0</v>
      </c>
      <c r="T4019">
        <v>0</v>
      </c>
      <c r="U4019">
        <v>0</v>
      </c>
      <c r="V4019">
        <v>0</v>
      </c>
      <c r="W4019" s="13">
        <v>41713</v>
      </c>
    </row>
    <row r="4020" spans="1:24" x14ac:dyDescent="0.25">
      <c r="A4020">
        <v>1</v>
      </c>
      <c r="B4020" t="s">
        <v>7883</v>
      </c>
      <c r="D4020" t="s">
        <v>7884</v>
      </c>
      <c r="E4020">
        <v>0</v>
      </c>
      <c r="F4020" t="s">
        <v>3349</v>
      </c>
      <c r="G4020" t="s">
        <v>29</v>
      </c>
      <c r="H4020">
        <v>36</v>
      </c>
      <c r="I4020" s="14">
        <v>18</v>
      </c>
      <c r="J4020" s="15">
        <v>4848.5709999999999</v>
      </c>
      <c r="K4020" s="15">
        <v>0</v>
      </c>
      <c r="L4020" s="15">
        <v>0</v>
      </c>
      <c r="M4020">
        <v>3</v>
      </c>
      <c r="N4020">
        <v>3</v>
      </c>
      <c r="O4020">
        <v>0</v>
      </c>
      <c r="P4020">
        <v>18</v>
      </c>
      <c r="R4020">
        <v>18.61</v>
      </c>
      <c r="S4020">
        <v>11</v>
      </c>
      <c r="T4020">
        <v>0</v>
      </c>
      <c r="U4020">
        <v>11</v>
      </c>
      <c r="V4020">
        <v>0</v>
      </c>
      <c r="W4020" s="13">
        <v>45066</v>
      </c>
      <c r="X4020">
        <v>1809</v>
      </c>
    </row>
    <row r="4021" spans="1:24" x14ac:dyDescent="0.25">
      <c r="A4021">
        <v>1</v>
      </c>
      <c r="B4021" t="s">
        <v>7885</v>
      </c>
      <c r="C4021" t="s">
        <v>7886</v>
      </c>
      <c r="D4021" t="s">
        <v>7887</v>
      </c>
      <c r="E4021">
        <v>0</v>
      </c>
      <c r="F4021" t="s">
        <v>1719</v>
      </c>
      <c r="G4021" t="s">
        <v>29</v>
      </c>
      <c r="H4021">
        <v>36</v>
      </c>
      <c r="I4021" s="14">
        <v>1</v>
      </c>
      <c r="J4021" s="15">
        <v>281332</v>
      </c>
      <c r="K4021" s="15">
        <v>0</v>
      </c>
      <c r="L4021" s="15">
        <v>0</v>
      </c>
      <c r="M4021">
        <v>3</v>
      </c>
      <c r="N4021">
        <v>3</v>
      </c>
      <c r="O4021">
        <v>0</v>
      </c>
      <c r="P4021">
        <v>1</v>
      </c>
      <c r="R4021">
        <v>0.03</v>
      </c>
      <c r="S4021">
        <v>0</v>
      </c>
      <c r="T4021">
        <v>0</v>
      </c>
      <c r="U4021">
        <v>0</v>
      </c>
      <c r="V4021">
        <v>0</v>
      </c>
      <c r="W4021" s="13">
        <v>39946</v>
      </c>
      <c r="X4021">
        <v>56</v>
      </c>
    </row>
    <row r="4022" spans="1:24" x14ac:dyDescent="0.25">
      <c r="A4022">
        <v>1</v>
      </c>
      <c r="B4022" t="s">
        <v>7888</v>
      </c>
      <c r="D4022" t="s">
        <v>7889</v>
      </c>
      <c r="E4022">
        <v>0</v>
      </c>
      <c r="F4022" t="s">
        <v>1719</v>
      </c>
      <c r="G4022" t="s">
        <v>29</v>
      </c>
      <c r="H4022">
        <v>36</v>
      </c>
      <c r="I4022" s="14">
        <v>10</v>
      </c>
      <c r="J4022" s="15">
        <v>31439.504000000001</v>
      </c>
      <c r="K4022" s="15">
        <v>0</v>
      </c>
      <c r="L4022" s="15">
        <v>0</v>
      </c>
      <c r="M4022">
        <v>3</v>
      </c>
      <c r="N4022">
        <v>3</v>
      </c>
      <c r="O4022">
        <v>0</v>
      </c>
      <c r="P4022">
        <v>10</v>
      </c>
      <c r="R4022">
        <v>0.03</v>
      </c>
      <c r="S4022">
        <v>0</v>
      </c>
      <c r="T4022">
        <v>0</v>
      </c>
      <c r="U4022">
        <v>0</v>
      </c>
      <c r="V4022">
        <v>0</v>
      </c>
      <c r="W4022" s="13">
        <v>42355</v>
      </c>
      <c r="X4022">
        <v>890</v>
      </c>
    </row>
    <row r="4023" spans="1:24" x14ac:dyDescent="0.25">
      <c r="A4023">
        <v>1</v>
      </c>
      <c r="B4023" t="s">
        <v>7890</v>
      </c>
      <c r="D4023" t="s">
        <v>7891</v>
      </c>
      <c r="E4023">
        <v>0</v>
      </c>
      <c r="F4023" t="s">
        <v>1719</v>
      </c>
      <c r="G4023" t="s">
        <v>29</v>
      </c>
      <c r="H4023">
        <v>36</v>
      </c>
      <c r="I4023" s="14">
        <v>6</v>
      </c>
      <c r="J4023" s="15">
        <v>111633.333</v>
      </c>
      <c r="K4023" s="15">
        <v>0</v>
      </c>
      <c r="L4023" s="15">
        <v>0</v>
      </c>
      <c r="M4023">
        <v>3</v>
      </c>
      <c r="N4023">
        <v>3</v>
      </c>
      <c r="O4023">
        <v>0</v>
      </c>
      <c r="P4023">
        <v>6</v>
      </c>
      <c r="R4023">
        <v>0.03</v>
      </c>
      <c r="S4023">
        <v>0</v>
      </c>
      <c r="T4023">
        <v>0</v>
      </c>
      <c r="U4023">
        <v>0</v>
      </c>
      <c r="V4023">
        <v>0</v>
      </c>
      <c r="W4023" s="13">
        <v>43210</v>
      </c>
      <c r="X4023">
        <v>267</v>
      </c>
    </row>
    <row r="4024" spans="1:24" x14ac:dyDescent="0.25">
      <c r="A4024">
        <v>1</v>
      </c>
      <c r="B4024" t="s">
        <v>7892</v>
      </c>
      <c r="D4024" t="s">
        <v>7893</v>
      </c>
      <c r="E4024">
        <v>0</v>
      </c>
      <c r="F4024" t="s">
        <v>1719</v>
      </c>
      <c r="G4024" t="s">
        <v>29</v>
      </c>
      <c r="H4024">
        <v>36</v>
      </c>
      <c r="I4024" s="14">
        <v>10</v>
      </c>
      <c r="J4024" s="15">
        <v>16650</v>
      </c>
      <c r="K4024" s="15">
        <v>0</v>
      </c>
      <c r="L4024" s="15">
        <v>0</v>
      </c>
      <c r="M4024">
        <v>3</v>
      </c>
      <c r="N4024">
        <v>3</v>
      </c>
      <c r="O4024">
        <v>0</v>
      </c>
      <c r="P4024">
        <v>10</v>
      </c>
      <c r="R4024">
        <v>1.78</v>
      </c>
      <c r="S4024">
        <v>7</v>
      </c>
      <c r="T4024">
        <v>0</v>
      </c>
      <c r="U4024">
        <v>7</v>
      </c>
      <c r="V4024">
        <v>0</v>
      </c>
      <c r="W4024" s="13">
        <v>44982</v>
      </c>
      <c r="X4024">
        <v>1336</v>
      </c>
    </row>
    <row r="4025" spans="1:24" x14ac:dyDescent="0.25">
      <c r="A4025">
        <v>1</v>
      </c>
      <c r="B4025" t="s">
        <v>7894</v>
      </c>
      <c r="D4025" t="s">
        <v>7895</v>
      </c>
      <c r="E4025">
        <v>0</v>
      </c>
      <c r="F4025" t="s">
        <v>1719</v>
      </c>
      <c r="G4025" t="s">
        <v>29</v>
      </c>
      <c r="H4025">
        <v>36</v>
      </c>
      <c r="I4025" s="14">
        <v>8</v>
      </c>
      <c r="J4025" s="15">
        <v>7549.2060000000001</v>
      </c>
      <c r="K4025" s="15">
        <v>0</v>
      </c>
      <c r="L4025" s="15">
        <v>0</v>
      </c>
      <c r="M4025">
        <v>3</v>
      </c>
      <c r="N4025">
        <v>3</v>
      </c>
      <c r="O4025">
        <v>0</v>
      </c>
      <c r="P4025">
        <v>8</v>
      </c>
      <c r="R4025">
        <v>1.85</v>
      </c>
      <c r="S4025">
        <v>1</v>
      </c>
      <c r="T4025">
        <v>0</v>
      </c>
      <c r="U4025">
        <v>1</v>
      </c>
      <c r="V4025">
        <v>0</v>
      </c>
      <c r="W4025" s="13">
        <v>45061</v>
      </c>
      <c r="X4025">
        <v>1809</v>
      </c>
    </row>
    <row r="4026" spans="1:24" x14ac:dyDescent="0.25">
      <c r="A4026">
        <v>1</v>
      </c>
      <c r="B4026" t="s">
        <v>7896</v>
      </c>
      <c r="D4026" t="s">
        <v>7897</v>
      </c>
      <c r="E4026">
        <v>0</v>
      </c>
      <c r="F4026" t="s">
        <v>1922</v>
      </c>
      <c r="G4026" t="s">
        <v>29</v>
      </c>
      <c r="H4026">
        <v>36</v>
      </c>
      <c r="I4026" s="14">
        <v>45</v>
      </c>
      <c r="J4026" s="15">
        <v>201</v>
      </c>
      <c r="K4026" s="15">
        <v>0</v>
      </c>
      <c r="L4026" s="15">
        <v>0</v>
      </c>
      <c r="M4026">
        <v>3</v>
      </c>
      <c r="N4026">
        <v>3</v>
      </c>
      <c r="O4026">
        <v>0</v>
      </c>
      <c r="P4026">
        <v>45</v>
      </c>
      <c r="R4026">
        <v>0.03</v>
      </c>
      <c r="S4026">
        <v>0</v>
      </c>
      <c r="T4026">
        <v>0</v>
      </c>
      <c r="U4026">
        <v>0</v>
      </c>
      <c r="V4026">
        <v>0</v>
      </c>
      <c r="W4026" s="13">
        <v>42259</v>
      </c>
    </row>
    <row r="4027" spans="1:24" x14ac:dyDescent="0.25">
      <c r="A4027">
        <v>1</v>
      </c>
      <c r="B4027" t="s">
        <v>7898</v>
      </c>
      <c r="D4027" t="s">
        <v>7899</v>
      </c>
      <c r="E4027">
        <v>0</v>
      </c>
      <c r="F4027" t="s">
        <v>1922</v>
      </c>
      <c r="G4027" t="s">
        <v>29</v>
      </c>
      <c r="H4027">
        <v>36</v>
      </c>
      <c r="I4027" s="14">
        <v>50</v>
      </c>
      <c r="J4027" s="15">
        <v>201</v>
      </c>
      <c r="K4027" s="15">
        <v>0</v>
      </c>
      <c r="L4027" s="15">
        <v>0</v>
      </c>
      <c r="M4027">
        <v>3</v>
      </c>
      <c r="N4027">
        <v>3</v>
      </c>
      <c r="O4027">
        <v>0</v>
      </c>
      <c r="P4027">
        <v>50</v>
      </c>
      <c r="R4027">
        <v>0.03</v>
      </c>
      <c r="S4027">
        <v>0</v>
      </c>
      <c r="T4027">
        <v>0</v>
      </c>
      <c r="U4027">
        <v>0</v>
      </c>
      <c r="V4027">
        <v>0</v>
      </c>
      <c r="W4027" s="13">
        <v>40302</v>
      </c>
    </row>
    <row r="4028" spans="1:24" x14ac:dyDescent="0.25">
      <c r="A4028">
        <v>1</v>
      </c>
      <c r="B4028" t="s">
        <v>7900</v>
      </c>
      <c r="D4028" t="s">
        <v>7901</v>
      </c>
      <c r="E4028">
        <v>0</v>
      </c>
      <c r="F4028" t="s">
        <v>1922</v>
      </c>
      <c r="G4028" t="s">
        <v>29</v>
      </c>
      <c r="H4028">
        <v>36</v>
      </c>
      <c r="I4028" s="14">
        <v>50</v>
      </c>
      <c r="J4028" s="15">
        <v>603</v>
      </c>
      <c r="K4028" s="15">
        <v>0</v>
      </c>
      <c r="L4028" s="15">
        <v>0</v>
      </c>
      <c r="M4028">
        <v>3</v>
      </c>
      <c r="N4028">
        <v>3</v>
      </c>
      <c r="O4028">
        <v>0</v>
      </c>
      <c r="P4028">
        <v>50</v>
      </c>
      <c r="R4028">
        <v>0.03</v>
      </c>
      <c r="S4028">
        <v>0</v>
      </c>
      <c r="T4028">
        <v>0</v>
      </c>
      <c r="U4028">
        <v>0</v>
      </c>
      <c r="V4028">
        <v>0</v>
      </c>
      <c r="W4028" s="13">
        <v>40302</v>
      </c>
    </row>
    <row r="4029" spans="1:24" x14ac:dyDescent="0.25">
      <c r="A4029">
        <v>1</v>
      </c>
      <c r="B4029" t="s">
        <v>7902</v>
      </c>
      <c r="D4029" t="s">
        <v>7903</v>
      </c>
      <c r="E4029">
        <v>0</v>
      </c>
      <c r="F4029" t="s">
        <v>1922</v>
      </c>
      <c r="G4029" t="s">
        <v>29</v>
      </c>
      <c r="H4029">
        <v>36</v>
      </c>
      <c r="I4029" s="14">
        <v>48</v>
      </c>
      <c r="J4029" s="15">
        <v>804</v>
      </c>
      <c r="K4029" s="15">
        <v>0</v>
      </c>
      <c r="L4029" s="15">
        <v>0</v>
      </c>
      <c r="M4029">
        <v>3</v>
      </c>
      <c r="N4029">
        <v>3</v>
      </c>
      <c r="O4029">
        <v>0</v>
      </c>
      <c r="P4029">
        <v>48</v>
      </c>
      <c r="R4029">
        <v>0.03</v>
      </c>
      <c r="S4029">
        <v>0</v>
      </c>
      <c r="T4029">
        <v>0</v>
      </c>
      <c r="U4029">
        <v>0</v>
      </c>
      <c r="V4029">
        <v>0</v>
      </c>
      <c r="W4029" s="13">
        <v>41824</v>
      </c>
    </row>
    <row r="4030" spans="1:24" x14ac:dyDescent="0.25">
      <c r="A4030">
        <v>1</v>
      </c>
      <c r="B4030" t="s">
        <v>7904</v>
      </c>
      <c r="D4030" t="s">
        <v>7905</v>
      </c>
      <c r="E4030">
        <v>0</v>
      </c>
      <c r="F4030" t="s">
        <v>1970</v>
      </c>
      <c r="G4030" t="s">
        <v>29</v>
      </c>
      <c r="H4030">
        <v>36</v>
      </c>
      <c r="I4030" s="14">
        <v>2</v>
      </c>
      <c r="J4030" s="15">
        <v>21909</v>
      </c>
      <c r="K4030" s="15">
        <v>0</v>
      </c>
      <c r="L4030" s="15">
        <v>0</v>
      </c>
      <c r="M4030">
        <v>3</v>
      </c>
      <c r="N4030">
        <v>3</v>
      </c>
      <c r="O4030">
        <v>0</v>
      </c>
      <c r="P4030">
        <v>2</v>
      </c>
      <c r="R4030">
        <v>0.03</v>
      </c>
      <c r="S4030">
        <v>0</v>
      </c>
      <c r="T4030">
        <v>0</v>
      </c>
      <c r="U4030">
        <v>0</v>
      </c>
      <c r="V4030">
        <v>0</v>
      </c>
      <c r="W4030" s="13">
        <v>42952</v>
      </c>
    </row>
    <row r="4031" spans="1:24" x14ac:dyDescent="0.25">
      <c r="A4031">
        <v>1</v>
      </c>
      <c r="B4031" t="s">
        <v>7906</v>
      </c>
      <c r="D4031" t="s">
        <v>7907</v>
      </c>
      <c r="E4031">
        <v>0</v>
      </c>
      <c r="F4031" t="s">
        <v>1970</v>
      </c>
      <c r="G4031" t="s">
        <v>29</v>
      </c>
      <c r="H4031">
        <v>36</v>
      </c>
      <c r="I4031" s="14">
        <v>2</v>
      </c>
      <c r="J4031" s="15">
        <v>74300</v>
      </c>
      <c r="K4031" s="15">
        <v>0</v>
      </c>
      <c r="L4031" s="15">
        <v>0</v>
      </c>
      <c r="M4031">
        <v>3</v>
      </c>
      <c r="N4031">
        <v>3</v>
      </c>
      <c r="O4031">
        <v>0</v>
      </c>
      <c r="P4031">
        <v>2</v>
      </c>
      <c r="R4031">
        <v>1.19</v>
      </c>
      <c r="S4031">
        <v>2</v>
      </c>
      <c r="T4031">
        <v>0</v>
      </c>
      <c r="U4031">
        <v>2</v>
      </c>
      <c r="V4031">
        <v>0</v>
      </c>
      <c r="W4031" s="13">
        <v>44994</v>
      </c>
      <c r="X4031">
        <v>274</v>
      </c>
    </row>
    <row r="4032" spans="1:24" x14ac:dyDescent="0.25">
      <c r="A4032">
        <v>1</v>
      </c>
      <c r="B4032" t="s">
        <v>7908</v>
      </c>
      <c r="D4032" t="s">
        <v>7909</v>
      </c>
      <c r="E4032">
        <v>0</v>
      </c>
      <c r="F4032" t="s">
        <v>2770</v>
      </c>
      <c r="G4032" t="s">
        <v>29</v>
      </c>
      <c r="H4032">
        <v>36</v>
      </c>
      <c r="I4032" s="14">
        <v>2</v>
      </c>
      <c r="J4032" s="15">
        <v>57500</v>
      </c>
      <c r="K4032" s="15">
        <v>0</v>
      </c>
      <c r="L4032" s="15">
        <v>0</v>
      </c>
      <c r="M4032">
        <v>3</v>
      </c>
      <c r="N4032">
        <v>3</v>
      </c>
      <c r="O4032">
        <v>0</v>
      </c>
      <c r="P4032">
        <v>2</v>
      </c>
      <c r="R4032">
        <v>0.03</v>
      </c>
      <c r="S4032">
        <v>0</v>
      </c>
      <c r="T4032">
        <v>0</v>
      </c>
      <c r="U4032">
        <v>0</v>
      </c>
      <c r="V4032">
        <v>0</v>
      </c>
      <c r="W4032" s="13">
        <v>40659</v>
      </c>
    </row>
    <row r="4033" spans="1:24" x14ac:dyDescent="0.25">
      <c r="A4033">
        <v>1</v>
      </c>
      <c r="B4033" t="s">
        <v>7910</v>
      </c>
      <c r="D4033" t="s">
        <v>7911</v>
      </c>
      <c r="E4033">
        <v>0</v>
      </c>
      <c r="F4033" t="s">
        <v>1725</v>
      </c>
      <c r="G4033" t="s">
        <v>29</v>
      </c>
      <c r="H4033">
        <v>36</v>
      </c>
      <c r="I4033" s="14">
        <v>7</v>
      </c>
      <c r="J4033" s="15">
        <v>7261.9049999999997</v>
      </c>
      <c r="K4033" s="15">
        <v>0</v>
      </c>
      <c r="L4033" s="15">
        <v>0</v>
      </c>
      <c r="M4033">
        <v>3</v>
      </c>
      <c r="N4033">
        <v>3</v>
      </c>
      <c r="O4033">
        <v>0</v>
      </c>
      <c r="P4033">
        <v>7</v>
      </c>
      <c r="R4033">
        <v>0.03</v>
      </c>
      <c r="S4033">
        <v>0</v>
      </c>
      <c r="T4033">
        <v>0</v>
      </c>
      <c r="U4033">
        <v>0</v>
      </c>
      <c r="V4033">
        <v>0</v>
      </c>
      <c r="W4033" s="13">
        <v>44355</v>
      </c>
      <c r="X4033">
        <v>1429</v>
      </c>
    </row>
    <row r="4034" spans="1:24" x14ac:dyDescent="0.25">
      <c r="A4034">
        <v>1</v>
      </c>
      <c r="B4034" t="s">
        <v>7912</v>
      </c>
      <c r="D4034" t="s">
        <v>7913</v>
      </c>
      <c r="E4034">
        <v>0</v>
      </c>
      <c r="F4034" t="s">
        <v>1859</v>
      </c>
      <c r="G4034" t="s">
        <v>29</v>
      </c>
      <c r="H4034">
        <v>36</v>
      </c>
      <c r="I4034" s="14">
        <v>2</v>
      </c>
      <c r="J4034" s="15">
        <v>2512.5</v>
      </c>
      <c r="K4034" s="15">
        <v>0</v>
      </c>
      <c r="L4034" s="15">
        <v>0</v>
      </c>
      <c r="M4034">
        <v>3</v>
      </c>
      <c r="N4034">
        <v>3</v>
      </c>
      <c r="O4034">
        <v>0</v>
      </c>
      <c r="P4034">
        <v>2</v>
      </c>
      <c r="R4034">
        <v>0.03</v>
      </c>
      <c r="S4034">
        <v>0</v>
      </c>
      <c r="T4034">
        <v>0</v>
      </c>
      <c r="U4034">
        <v>0</v>
      </c>
      <c r="V4034">
        <v>0</v>
      </c>
      <c r="W4034" s="13">
        <v>40633</v>
      </c>
    </row>
    <row r="4035" spans="1:24" x14ac:dyDescent="0.25">
      <c r="A4035">
        <v>1</v>
      </c>
      <c r="B4035" t="s">
        <v>7914</v>
      </c>
      <c r="D4035" t="s">
        <v>7915</v>
      </c>
      <c r="E4035">
        <v>0</v>
      </c>
      <c r="F4035" t="s">
        <v>1859</v>
      </c>
      <c r="G4035" t="s">
        <v>29</v>
      </c>
      <c r="H4035">
        <v>36</v>
      </c>
      <c r="I4035" s="14">
        <v>1</v>
      </c>
      <c r="J4035" s="15">
        <v>144000</v>
      </c>
      <c r="K4035" s="15">
        <v>0</v>
      </c>
      <c r="L4035" s="15">
        <v>0</v>
      </c>
      <c r="M4035">
        <v>3</v>
      </c>
      <c r="N4035">
        <v>3</v>
      </c>
      <c r="O4035">
        <v>0</v>
      </c>
      <c r="P4035">
        <v>1</v>
      </c>
      <c r="R4035">
        <v>0.03</v>
      </c>
      <c r="S4035">
        <v>0</v>
      </c>
      <c r="T4035">
        <v>0</v>
      </c>
      <c r="U4035">
        <v>0</v>
      </c>
      <c r="V4035">
        <v>0</v>
      </c>
      <c r="W4035" s="13">
        <v>41873</v>
      </c>
    </row>
    <row r="4036" spans="1:24" x14ac:dyDescent="0.25">
      <c r="A4036">
        <v>1</v>
      </c>
      <c r="B4036" t="s">
        <v>7916</v>
      </c>
      <c r="D4036" t="s">
        <v>7917</v>
      </c>
      <c r="E4036">
        <v>0</v>
      </c>
      <c r="F4036" t="s">
        <v>3349</v>
      </c>
      <c r="G4036" t="s">
        <v>716</v>
      </c>
      <c r="H4036">
        <v>36</v>
      </c>
      <c r="I4036" s="14">
        <v>17.190000000000001</v>
      </c>
      <c r="J4036" s="15">
        <v>59881.625</v>
      </c>
      <c r="K4036" s="15">
        <v>0</v>
      </c>
      <c r="L4036" s="15">
        <v>0</v>
      </c>
      <c r="M4036">
        <v>3</v>
      </c>
      <c r="N4036">
        <v>3</v>
      </c>
      <c r="O4036">
        <v>0</v>
      </c>
      <c r="P4036">
        <v>17.190000000000001</v>
      </c>
      <c r="R4036">
        <v>0.03</v>
      </c>
      <c r="S4036">
        <v>0</v>
      </c>
      <c r="T4036">
        <v>0</v>
      </c>
      <c r="U4036">
        <v>0</v>
      </c>
      <c r="V4036">
        <v>0</v>
      </c>
      <c r="W4036" s="13">
        <v>44830</v>
      </c>
      <c r="X4036">
        <v>890</v>
      </c>
    </row>
    <row r="4037" spans="1:24" x14ac:dyDescent="0.25">
      <c r="A4037">
        <v>1</v>
      </c>
      <c r="B4037" t="s">
        <v>7918</v>
      </c>
      <c r="D4037" t="s">
        <v>7919</v>
      </c>
      <c r="E4037">
        <v>0</v>
      </c>
      <c r="F4037" t="s">
        <v>1725</v>
      </c>
      <c r="G4037" t="s">
        <v>29</v>
      </c>
      <c r="H4037">
        <v>36</v>
      </c>
      <c r="I4037" s="14">
        <v>2</v>
      </c>
      <c r="J4037" s="15">
        <v>129000</v>
      </c>
      <c r="K4037" s="15">
        <v>0</v>
      </c>
      <c r="L4037" s="15">
        <v>0</v>
      </c>
      <c r="M4037">
        <v>3</v>
      </c>
      <c r="N4037">
        <v>3</v>
      </c>
      <c r="O4037">
        <v>0</v>
      </c>
      <c r="P4037">
        <v>2</v>
      </c>
      <c r="R4037">
        <v>1.85</v>
      </c>
      <c r="S4037">
        <v>1</v>
      </c>
      <c r="T4037">
        <v>0</v>
      </c>
      <c r="U4037">
        <v>1</v>
      </c>
      <c r="V4037">
        <v>0</v>
      </c>
      <c r="W4037" s="13">
        <v>45050</v>
      </c>
      <c r="X4037">
        <v>254</v>
      </c>
    </row>
    <row r="4038" spans="1:24" x14ac:dyDescent="0.25">
      <c r="A4038">
        <v>1</v>
      </c>
      <c r="B4038" t="s">
        <v>7920</v>
      </c>
      <c r="D4038" t="s">
        <v>7921</v>
      </c>
      <c r="E4038">
        <v>0</v>
      </c>
      <c r="F4038" t="s">
        <v>1891</v>
      </c>
      <c r="G4038" t="s">
        <v>29</v>
      </c>
      <c r="H4038">
        <v>36</v>
      </c>
      <c r="I4038" s="14">
        <v>3</v>
      </c>
      <c r="J4038" s="15">
        <v>13909.2</v>
      </c>
      <c r="K4038" s="15">
        <v>0</v>
      </c>
      <c r="L4038" s="15">
        <v>0</v>
      </c>
      <c r="M4038">
        <v>3</v>
      </c>
      <c r="N4038">
        <v>3</v>
      </c>
      <c r="O4038">
        <v>0</v>
      </c>
      <c r="P4038">
        <v>3</v>
      </c>
      <c r="R4038">
        <v>0.03</v>
      </c>
      <c r="S4038">
        <v>0</v>
      </c>
      <c r="T4038">
        <v>0</v>
      </c>
      <c r="U4038">
        <v>0</v>
      </c>
      <c r="V4038">
        <v>0</v>
      </c>
      <c r="W4038" s="13">
        <v>40302</v>
      </c>
    </row>
    <row r="4039" spans="1:24" x14ac:dyDescent="0.25">
      <c r="A4039">
        <v>1</v>
      </c>
      <c r="B4039" t="s">
        <v>7922</v>
      </c>
      <c r="D4039" t="s">
        <v>7923</v>
      </c>
      <c r="E4039">
        <v>0</v>
      </c>
      <c r="F4039" t="s">
        <v>1891</v>
      </c>
      <c r="G4039" t="s">
        <v>29</v>
      </c>
      <c r="H4039">
        <v>36</v>
      </c>
      <c r="I4039" s="14">
        <v>3</v>
      </c>
      <c r="J4039" s="15">
        <v>13909.2</v>
      </c>
      <c r="K4039" s="15">
        <v>0</v>
      </c>
      <c r="L4039" s="15">
        <v>0</v>
      </c>
      <c r="M4039">
        <v>3</v>
      </c>
      <c r="N4039">
        <v>3</v>
      </c>
      <c r="O4039">
        <v>0</v>
      </c>
      <c r="P4039">
        <v>3</v>
      </c>
      <c r="R4039">
        <v>0.03</v>
      </c>
      <c r="S4039">
        <v>0</v>
      </c>
      <c r="T4039">
        <v>0</v>
      </c>
      <c r="U4039">
        <v>0</v>
      </c>
      <c r="V4039">
        <v>0</v>
      </c>
      <c r="W4039" s="13">
        <v>40302</v>
      </c>
    </row>
    <row r="4040" spans="1:24" x14ac:dyDescent="0.25">
      <c r="A4040">
        <v>1</v>
      </c>
      <c r="B4040" t="s">
        <v>7924</v>
      </c>
      <c r="D4040" t="s">
        <v>7925</v>
      </c>
      <c r="E4040">
        <v>0</v>
      </c>
      <c r="F4040" t="s">
        <v>1719</v>
      </c>
      <c r="G4040" t="s">
        <v>29</v>
      </c>
      <c r="H4040">
        <v>36</v>
      </c>
      <c r="I4040" s="14">
        <v>2</v>
      </c>
      <c r="J4040" s="15">
        <v>519815.67</v>
      </c>
      <c r="K4040" s="15">
        <v>0</v>
      </c>
      <c r="L4040" s="15">
        <v>0</v>
      </c>
      <c r="M4040">
        <v>3</v>
      </c>
      <c r="N4040">
        <v>3</v>
      </c>
      <c r="O4040">
        <v>0</v>
      </c>
      <c r="P4040">
        <v>2</v>
      </c>
      <c r="R4040">
        <v>0.03</v>
      </c>
      <c r="S4040">
        <v>0</v>
      </c>
      <c r="T4040">
        <v>0</v>
      </c>
      <c r="U4040">
        <v>0</v>
      </c>
      <c r="V4040">
        <v>0</v>
      </c>
      <c r="W4040" s="13">
        <v>40302</v>
      </c>
    </row>
    <row r="4041" spans="1:24" x14ac:dyDescent="0.25">
      <c r="A4041">
        <v>1</v>
      </c>
      <c r="B4041" t="s">
        <v>7926</v>
      </c>
      <c r="D4041" t="s">
        <v>7927</v>
      </c>
      <c r="E4041">
        <v>0</v>
      </c>
      <c r="F4041" t="s">
        <v>1719</v>
      </c>
      <c r="G4041" t="s">
        <v>29</v>
      </c>
      <c r="H4041">
        <v>36</v>
      </c>
      <c r="I4041" s="14">
        <v>1</v>
      </c>
      <c r="J4041" s="15">
        <v>907121.06599999999</v>
      </c>
      <c r="K4041" s="15">
        <v>0</v>
      </c>
      <c r="L4041" s="15">
        <v>0</v>
      </c>
      <c r="M4041">
        <v>3</v>
      </c>
      <c r="N4041">
        <v>3</v>
      </c>
      <c r="O4041">
        <v>0</v>
      </c>
      <c r="P4041">
        <v>1</v>
      </c>
      <c r="R4041">
        <v>0.03</v>
      </c>
      <c r="S4041">
        <v>0</v>
      </c>
      <c r="T4041">
        <v>0</v>
      </c>
      <c r="U4041">
        <v>0</v>
      </c>
      <c r="V4041">
        <v>0</v>
      </c>
      <c r="W4041" s="13">
        <v>40302</v>
      </c>
    </row>
    <row r="4042" spans="1:24" x14ac:dyDescent="0.25">
      <c r="A4042">
        <v>1</v>
      </c>
      <c r="B4042" t="s">
        <v>7928</v>
      </c>
      <c r="D4042" t="s">
        <v>7929</v>
      </c>
      <c r="E4042">
        <v>0</v>
      </c>
      <c r="F4042" t="s">
        <v>1891</v>
      </c>
      <c r="G4042" t="s">
        <v>29</v>
      </c>
      <c r="H4042">
        <v>36</v>
      </c>
      <c r="I4042" s="14">
        <v>4</v>
      </c>
      <c r="J4042" s="15">
        <v>11766.24</v>
      </c>
      <c r="K4042" s="15">
        <v>0</v>
      </c>
      <c r="L4042" s="15">
        <v>0</v>
      </c>
      <c r="M4042">
        <v>3</v>
      </c>
      <c r="N4042">
        <v>3</v>
      </c>
      <c r="O4042">
        <v>0</v>
      </c>
      <c r="P4042">
        <v>4</v>
      </c>
      <c r="R4042">
        <v>0.03</v>
      </c>
      <c r="S4042">
        <v>0</v>
      </c>
      <c r="T4042">
        <v>0</v>
      </c>
      <c r="U4042">
        <v>0</v>
      </c>
      <c r="V4042">
        <v>0</v>
      </c>
      <c r="W4042" s="13">
        <v>40302</v>
      </c>
    </row>
    <row r="4043" spans="1:24" x14ac:dyDescent="0.25">
      <c r="A4043">
        <v>1</v>
      </c>
      <c r="B4043" t="s">
        <v>7930</v>
      </c>
      <c r="D4043" t="s">
        <v>7931</v>
      </c>
      <c r="E4043">
        <v>0</v>
      </c>
      <c r="F4043" t="s">
        <v>1719</v>
      </c>
      <c r="G4043" t="s">
        <v>29</v>
      </c>
      <c r="H4043">
        <v>36</v>
      </c>
      <c r="I4043" s="14">
        <v>5</v>
      </c>
      <c r="J4043" s="15">
        <v>80400</v>
      </c>
      <c r="K4043" s="15">
        <v>0</v>
      </c>
      <c r="L4043" s="15">
        <v>0</v>
      </c>
      <c r="M4043">
        <v>3</v>
      </c>
      <c r="N4043">
        <v>3</v>
      </c>
      <c r="O4043">
        <v>0</v>
      </c>
      <c r="P4043">
        <v>5</v>
      </c>
      <c r="R4043">
        <v>0.03</v>
      </c>
      <c r="S4043">
        <v>0</v>
      </c>
      <c r="T4043">
        <v>0</v>
      </c>
      <c r="U4043">
        <v>0</v>
      </c>
      <c r="V4043">
        <v>0</v>
      </c>
      <c r="W4043" s="13">
        <v>40590</v>
      </c>
    </row>
    <row r="4044" spans="1:24" x14ac:dyDescent="0.25">
      <c r="A4044">
        <v>1</v>
      </c>
      <c r="B4044" t="s">
        <v>7932</v>
      </c>
      <c r="D4044" t="s">
        <v>7933</v>
      </c>
      <c r="E4044">
        <v>0</v>
      </c>
      <c r="F4044" t="s">
        <v>1725</v>
      </c>
      <c r="G4044" t="s">
        <v>29</v>
      </c>
      <c r="H4044">
        <v>36</v>
      </c>
      <c r="I4044" s="14">
        <v>1</v>
      </c>
      <c r="J4044" s="15">
        <v>290000</v>
      </c>
      <c r="K4044" s="15">
        <v>0</v>
      </c>
      <c r="L4044" s="15">
        <v>0</v>
      </c>
      <c r="M4044">
        <v>3</v>
      </c>
      <c r="N4044">
        <v>3</v>
      </c>
      <c r="O4044">
        <v>0</v>
      </c>
      <c r="P4044">
        <v>1</v>
      </c>
      <c r="R4044">
        <v>0.03</v>
      </c>
      <c r="S4044">
        <v>0</v>
      </c>
      <c r="T4044">
        <v>0</v>
      </c>
      <c r="U4044">
        <v>0</v>
      </c>
      <c r="V4044">
        <v>0</v>
      </c>
      <c r="W4044" s="13">
        <v>41059</v>
      </c>
    </row>
    <row r="4045" spans="1:24" x14ac:dyDescent="0.25">
      <c r="A4045">
        <v>1</v>
      </c>
      <c r="B4045" t="s">
        <v>7934</v>
      </c>
      <c r="D4045" t="s">
        <v>7935</v>
      </c>
      <c r="E4045">
        <v>0</v>
      </c>
      <c r="F4045" t="s">
        <v>1891</v>
      </c>
      <c r="G4045" t="s">
        <v>29</v>
      </c>
      <c r="H4045">
        <v>36</v>
      </c>
      <c r="I4045" s="14">
        <v>7</v>
      </c>
      <c r="J4045" s="15">
        <v>10000</v>
      </c>
      <c r="K4045" s="15">
        <v>0</v>
      </c>
      <c r="L4045" s="15">
        <v>0</v>
      </c>
      <c r="M4045">
        <v>3</v>
      </c>
      <c r="N4045">
        <v>3</v>
      </c>
      <c r="O4045">
        <v>0</v>
      </c>
      <c r="P4045">
        <v>7</v>
      </c>
      <c r="R4045">
        <v>0.03</v>
      </c>
      <c r="S4045">
        <v>0</v>
      </c>
      <c r="T4045">
        <v>0</v>
      </c>
      <c r="U4045">
        <v>0</v>
      </c>
      <c r="V4045">
        <v>0</v>
      </c>
      <c r="W4045" s="13">
        <v>42762</v>
      </c>
    </row>
    <row r="4046" spans="1:24" x14ac:dyDescent="0.25">
      <c r="A4046">
        <v>1</v>
      </c>
      <c r="B4046" t="s">
        <v>7936</v>
      </c>
      <c r="D4046" t="s">
        <v>7880</v>
      </c>
      <c r="E4046">
        <v>0</v>
      </c>
      <c r="F4046" t="s">
        <v>1891</v>
      </c>
      <c r="G4046" t="s">
        <v>29</v>
      </c>
      <c r="H4046">
        <v>36</v>
      </c>
      <c r="I4046" s="14">
        <v>50</v>
      </c>
      <c r="J4046" s="15">
        <v>678.375</v>
      </c>
      <c r="K4046" s="15">
        <v>0</v>
      </c>
      <c r="L4046" s="15">
        <v>0</v>
      </c>
      <c r="M4046">
        <v>3</v>
      </c>
      <c r="N4046">
        <v>3</v>
      </c>
      <c r="O4046">
        <v>0</v>
      </c>
      <c r="P4046">
        <v>50</v>
      </c>
      <c r="R4046">
        <v>0.03</v>
      </c>
      <c r="S4046">
        <v>0</v>
      </c>
      <c r="T4046">
        <v>0</v>
      </c>
      <c r="U4046">
        <v>0</v>
      </c>
      <c r="V4046">
        <v>0</v>
      </c>
      <c r="W4046" s="13">
        <v>40302</v>
      </c>
    </row>
    <row r="4047" spans="1:24" x14ac:dyDescent="0.25">
      <c r="A4047">
        <v>1</v>
      </c>
      <c r="B4047" t="s">
        <v>7937</v>
      </c>
      <c r="D4047" t="s">
        <v>7938</v>
      </c>
      <c r="E4047">
        <v>0</v>
      </c>
      <c r="F4047" t="s">
        <v>1725</v>
      </c>
      <c r="G4047" t="s">
        <v>29</v>
      </c>
      <c r="H4047">
        <v>36</v>
      </c>
      <c r="I4047" s="14">
        <v>6</v>
      </c>
      <c r="J4047" s="15">
        <v>50440.239000000001</v>
      </c>
      <c r="K4047" s="15">
        <v>0</v>
      </c>
      <c r="L4047" s="15">
        <v>0</v>
      </c>
      <c r="M4047">
        <v>3</v>
      </c>
      <c r="N4047">
        <v>3</v>
      </c>
      <c r="O4047">
        <v>0</v>
      </c>
      <c r="P4047">
        <v>6</v>
      </c>
      <c r="R4047">
        <v>0.3</v>
      </c>
      <c r="S4047">
        <v>2</v>
      </c>
      <c r="T4047">
        <v>0</v>
      </c>
      <c r="U4047">
        <v>2</v>
      </c>
      <c r="V4047">
        <v>0</v>
      </c>
      <c r="W4047" s="13">
        <v>44938</v>
      </c>
      <c r="X4047">
        <v>923</v>
      </c>
    </row>
    <row r="4048" spans="1:24" x14ac:dyDescent="0.25">
      <c r="A4048">
        <v>1</v>
      </c>
      <c r="B4048" t="s">
        <v>7939</v>
      </c>
      <c r="D4048" t="s">
        <v>7940</v>
      </c>
      <c r="E4048">
        <v>0</v>
      </c>
      <c r="F4048" t="s">
        <v>1719</v>
      </c>
      <c r="G4048" t="s">
        <v>29</v>
      </c>
      <c r="H4048">
        <v>36</v>
      </c>
      <c r="I4048" s="14">
        <v>2</v>
      </c>
      <c r="J4048" s="15">
        <v>2981.0050000000001</v>
      </c>
      <c r="K4048" s="15">
        <v>0</v>
      </c>
      <c r="L4048" s="15">
        <v>0</v>
      </c>
      <c r="M4048">
        <v>3</v>
      </c>
      <c r="N4048">
        <v>3</v>
      </c>
      <c r="O4048">
        <v>0</v>
      </c>
      <c r="P4048">
        <v>2</v>
      </c>
      <c r="R4048">
        <v>1.88</v>
      </c>
      <c r="S4048">
        <v>1</v>
      </c>
      <c r="T4048">
        <v>0</v>
      </c>
      <c r="U4048">
        <v>1</v>
      </c>
      <c r="V4048">
        <v>0</v>
      </c>
      <c r="W4048" s="13">
        <v>45051</v>
      </c>
    </row>
    <row r="4049" spans="1:24" x14ac:dyDescent="0.25">
      <c r="A4049">
        <v>1</v>
      </c>
      <c r="B4049" t="s">
        <v>7941</v>
      </c>
      <c r="D4049" t="s">
        <v>7942</v>
      </c>
      <c r="E4049">
        <v>0</v>
      </c>
      <c r="F4049" t="s">
        <v>1719</v>
      </c>
      <c r="G4049" t="s">
        <v>29</v>
      </c>
      <c r="H4049">
        <v>36</v>
      </c>
      <c r="I4049" s="14">
        <v>2</v>
      </c>
      <c r="J4049" s="15">
        <v>269261.06300000002</v>
      </c>
      <c r="K4049" s="15">
        <v>0</v>
      </c>
      <c r="L4049" s="15">
        <v>0</v>
      </c>
      <c r="M4049">
        <v>3</v>
      </c>
      <c r="N4049">
        <v>3</v>
      </c>
      <c r="O4049">
        <v>0</v>
      </c>
      <c r="P4049">
        <v>2</v>
      </c>
      <c r="R4049">
        <v>0.03</v>
      </c>
      <c r="S4049">
        <v>0</v>
      </c>
      <c r="T4049">
        <v>0</v>
      </c>
      <c r="U4049">
        <v>0</v>
      </c>
      <c r="V4049">
        <v>0</v>
      </c>
      <c r="W4049" s="13">
        <v>40302</v>
      </c>
    </row>
    <row r="4050" spans="1:24" x14ac:dyDescent="0.25">
      <c r="A4050">
        <v>1</v>
      </c>
      <c r="B4050" t="s">
        <v>7943</v>
      </c>
      <c r="D4050" t="s">
        <v>7944</v>
      </c>
      <c r="E4050">
        <v>0</v>
      </c>
      <c r="F4050" t="s">
        <v>1906</v>
      </c>
      <c r="G4050" t="s">
        <v>29</v>
      </c>
      <c r="H4050">
        <v>36</v>
      </c>
      <c r="I4050" s="14">
        <v>16</v>
      </c>
      <c r="J4050" s="15">
        <v>141.66</v>
      </c>
      <c r="K4050" s="15">
        <v>0</v>
      </c>
      <c r="L4050" s="15">
        <v>0</v>
      </c>
      <c r="M4050">
        <v>3</v>
      </c>
      <c r="N4050">
        <v>3</v>
      </c>
      <c r="O4050">
        <v>0</v>
      </c>
      <c r="P4050">
        <v>16</v>
      </c>
      <c r="R4050">
        <v>0.03</v>
      </c>
      <c r="S4050">
        <v>0</v>
      </c>
      <c r="T4050">
        <v>0</v>
      </c>
      <c r="U4050">
        <v>0</v>
      </c>
      <c r="V4050">
        <v>0</v>
      </c>
      <c r="W4050" s="13">
        <v>40302</v>
      </c>
    </row>
    <row r="4051" spans="1:24" x14ac:dyDescent="0.25">
      <c r="A4051">
        <v>1</v>
      </c>
      <c r="B4051" t="s">
        <v>7945</v>
      </c>
      <c r="D4051" t="s">
        <v>7946</v>
      </c>
      <c r="E4051">
        <v>0</v>
      </c>
      <c r="F4051" t="s">
        <v>1770</v>
      </c>
      <c r="G4051" t="s">
        <v>29</v>
      </c>
      <c r="H4051">
        <v>36</v>
      </c>
      <c r="I4051" s="14">
        <v>1</v>
      </c>
      <c r="J4051" s="15">
        <v>613001.55900000001</v>
      </c>
      <c r="K4051" s="15">
        <v>0</v>
      </c>
      <c r="L4051" s="15">
        <v>0</v>
      </c>
      <c r="M4051">
        <v>3</v>
      </c>
      <c r="N4051">
        <v>3</v>
      </c>
      <c r="O4051">
        <v>0</v>
      </c>
      <c r="P4051">
        <v>1</v>
      </c>
      <c r="R4051">
        <v>0.03</v>
      </c>
      <c r="S4051">
        <v>0</v>
      </c>
      <c r="T4051">
        <v>0</v>
      </c>
      <c r="U4051">
        <v>0</v>
      </c>
      <c r="V4051">
        <v>0</v>
      </c>
      <c r="W4051" s="13">
        <v>40302</v>
      </c>
    </row>
    <row r="4052" spans="1:24" x14ac:dyDescent="0.25">
      <c r="A4052">
        <v>1</v>
      </c>
      <c r="B4052" t="s">
        <v>7947</v>
      </c>
      <c r="D4052" t="s">
        <v>7948</v>
      </c>
      <c r="E4052">
        <v>0</v>
      </c>
      <c r="F4052" t="s">
        <v>1970</v>
      </c>
      <c r="G4052" t="s">
        <v>29</v>
      </c>
      <c r="H4052">
        <v>36</v>
      </c>
      <c r="I4052" s="14">
        <v>1</v>
      </c>
      <c r="J4052" s="15">
        <v>261300</v>
      </c>
      <c r="K4052" s="15">
        <v>0</v>
      </c>
      <c r="L4052" s="15">
        <v>0</v>
      </c>
      <c r="M4052">
        <v>3</v>
      </c>
      <c r="N4052">
        <v>3</v>
      </c>
      <c r="O4052">
        <v>0</v>
      </c>
      <c r="P4052">
        <v>1</v>
      </c>
      <c r="R4052">
        <v>0.03</v>
      </c>
      <c r="S4052">
        <v>0</v>
      </c>
      <c r="T4052">
        <v>0</v>
      </c>
      <c r="U4052">
        <v>0</v>
      </c>
      <c r="V4052">
        <v>0</v>
      </c>
      <c r="W4052" s="13">
        <v>40302</v>
      </c>
    </row>
    <row r="4053" spans="1:24" x14ac:dyDescent="0.25">
      <c r="A4053">
        <v>1</v>
      </c>
      <c r="B4053" t="s">
        <v>7949</v>
      </c>
      <c r="D4053" t="s">
        <v>7950</v>
      </c>
      <c r="E4053">
        <v>0</v>
      </c>
      <c r="F4053" t="s">
        <v>1970</v>
      </c>
      <c r="G4053" t="s">
        <v>29</v>
      </c>
      <c r="H4053">
        <v>36</v>
      </c>
      <c r="I4053" s="14">
        <v>1</v>
      </c>
      <c r="J4053" s="15">
        <v>2512.5</v>
      </c>
      <c r="K4053" s="15">
        <v>0</v>
      </c>
      <c r="L4053" s="15">
        <v>0</v>
      </c>
      <c r="M4053">
        <v>3</v>
      </c>
      <c r="N4053">
        <v>3</v>
      </c>
      <c r="O4053">
        <v>0</v>
      </c>
      <c r="P4053">
        <v>1</v>
      </c>
      <c r="R4053">
        <v>0.03</v>
      </c>
      <c r="S4053">
        <v>0</v>
      </c>
      <c r="T4053">
        <v>0</v>
      </c>
      <c r="U4053">
        <v>0</v>
      </c>
      <c r="V4053">
        <v>0</v>
      </c>
      <c r="W4053" s="13">
        <v>40302</v>
      </c>
    </row>
    <row r="4054" spans="1:24" x14ac:dyDescent="0.25">
      <c r="A4054">
        <v>1</v>
      </c>
      <c r="B4054" t="s">
        <v>7951</v>
      </c>
      <c r="D4054" t="s">
        <v>7952</v>
      </c>
      <c r="E4054">
        <v>0</v>
      </c>
      <c r="F4054" t="s">
        <v>1725</v>
      </c>
      <c r="G4054" t="s">
        <v>29</v>
      </c>
      <c r="H4054">
        <v>36</v>
      </c>
      <c r="I4054" s="14">
        <v>4</v>
      </c>
      <c r="J4054" s="15">
        <v>2700</v>
      </c>
      <c r="K4054" s="15">
        <v>0</v>
      </c>
      <c r="L4054" s="15">
        <v>0</v>
      </c>
      <c r="M4054">
        <v>3</v>
      </c>
      <c r="N4054">
        <v>3</v>
      </c>
      <c r="O4054">
        <v>0</v>
      </c>
      <c r="P4054">
        <v>4</v>
      </c>
      <c r="R4054">
        <v>2.0699999999999998</v>
      </c>
      <c r="S4054">
        <v>2</v>
      </c>
      <c r="T4054">
        <v>0</v>
      </c>
      <c r="U4054">
        <v>2</v>
      </c>
      <c r="V4054">
        <v>0</v>
      </c>
      <c r="W4054" s="13">
        <v>45029</v>
      </c>
    </row>
    <row r="4055" spans="1:24" x14ac:dyDescent="0.25">
      <c r="A4055">
        <v>1</v>
      </c>
      <c r="B4055" t="s">
        <v>7953</v>
      </c>
      <c r="D4055" t="s">
        <v>7954</v>
      </c>
      <c r="E4055">
        <v>0</v>
      </c>
      <c r="F4055" t="s">
        <v>1891</v>
      </c>
      <c r="G4055" t="s">
        <v>29</v>
      </c>
      <c r="H4055">
        <v>36</v>
      </c>
      <c r="I4055" s="14">
        <v>12</v>
      </c>
      <c r="J4055" s="15">
        <v>180.9</v>
      </c>
      <c r="K4055" s="15">
        <v>0</v>
      </c>
      <c r="L4055" s="15">
        <v>0</v>
      </c>
      <c r="M4055">
        <v>3</v>
      </c>
      <c r="N4055">
        <v>3</v>
      </c>
      <c r="O4055">
        <v>0</v>
      </c>
      <c r="P4055">
        <v>12</v>
      </c>
      <c r="R4055">
        <v>0.03</v>
      </c>
      <c r="S4055">
        <v>0</v>
      </c>
      <c r="T4055">
        <v>0</v>
      </c>
      <c r="U4055">
        <v>0</v>
      </c>
      <c r="V4055">
        <v>0</v>
      </c>
      <c r="W4055" s="13">
        <v>40302</v>
      </c>
    </row>
    <row r="4056" spans="1:24" x14ac:dyDescent="0.25">
      <c r="A4056">
        <v>1</v>
      </c>
      <c r="B4056" t="s">
        <v>7955</v>
      </c>
      <c r="D4056" t="s">
        <v>7956</v>
      </c>
      <c r="E4056">
        <v>0</v>
      </c>
      <c r="F4056" t="s">
        <v>1922</v>
      </c>
      <c r="G4056" t="s">
        <v>29</v>
      </c>
      <c r="H4056">
        <v>36</v>
      </c>
      <c r="I4056" s="14">
        <v>2</v>
      </c>
      <c r="J4056" s="15">
        <v>75424.5</v>
      </c>
      <c r="K4056" s="15">
        <v>0</v>
      </c>
      <c r="L4056" s="15">
        <v>0</v>
      </c>
      <c r="M4056">
        <v>3</v>
      </c>
      <c r="N4056">
        <v>3</v>
      </c>
      <c r="O4056">
        <v>0</v>
      </c>
      <c r="P4056">
        <v>2</v>
      </c>
      <c r="R4056">
        <v>0.6</v>
      </c>
      <c r="S4056">
        <v>1</v>
      </c>
      <c r="T4056">
        <v>0</v>
      </c>
      <c r="U4056">
        <v>1</v>
      </c>
      <c r="V4056">
        <v>0</v>
      </c>
      <c r="W4056" s="13">
        <v>45000</v>
      </c>
      <c r="X4056">
        <v>753</v>
      </c>
    </row>
    <row r="4057" spans="1:24" x14ac:dyDescent="0.25">
      <c r="A4057">
        <v>1</v>
      </c>
      <c r="B4057" t="s">
        <v>7957</v>
      </c>
      <c r="D4057" t="s">
        <v>7958</v>
      </c>
      <c r="E4057">
        <v>0</v>
      </c>
      <c r="F4057" t="s">
        <v>2770</v>
      </c>
      <c r="G4057" t="s">
        <v>29</v>
      </c>
      <c r="H4057">
        <v>36</v>
      </c>
      <c r="I4057" s="14">
        <v>16</v>
      </c>
      <c r="J4057" s="15">
        <v>410</v>
      </c>
      <c r="K4057" s="15">
        <v>0</v>
      </c>
      <c r="L4057" s="15">
        <v>0</v>
      </c>
      <c r="M4057">
        <v>3</v>
      </c>
      <c r="N4057">
        <v>3</v>
      </c>
      <c r="O4057">
        <v>0</v>
      </c>
      <c r="P4057">
        <v>16</v>
      </c>
      <c r="R4057">
        <v>0.03</v>
      </c>
      <c r="S4057">
        <v>0</v>
      </c>
      <c r="T4057">
        <v>0</v>
      </c>
      <c r="U4057">
        <v>0</v>
      </c>
      <c r="V4057">
        <v>0</v>
      </c>
      <c r="W4057" s="13">
        <v>44509</v>
      </c>
      <c r="X4057">
        <v>622</v>
      </c>
    </row>
    <row r="4058" spans="1:24" x14ac:dyDescent="0.25">
      <c r="A4058">
        <v>1</v>
      </c>
      <c r="B4058" t="s">
        <v>7959</v>
      </c>
      <c r="D4058" t="s">
        <v>7960</v>
      </c>
      <c r="E4058">
        <v>0</v>
      </c>
      <c r="F4058" t="s">
        <v>2770</v>
      </c>
      <c r="G4058" t="s">
        <v>29</v>
      </c>
      <c r="H4058">
        <v>36</v>
      </c>
      <c r="I4058" s="14">
        <v>5</v>
      </c>
      <c r="J4058" s="15">
        <v>984.9</v>
      </c>
      <c r="K4058" s="15">
        <v>0</v>
      </c>
      <c r="L4058" s="15">
        <v>0</v>
      </c>
      <c r="M4058">
        <v>3</v>
      </c>
      <c r="N4058">
        <v>3</v>
      </c>
      <c r="O4058">
        <v>0</v>
      </c>
      <c r="P4058">
        <v>5</v>
      </c>
      <c r="R4058">
        <v>0.03</v>
      </c>
      <c r="S4058">
        <v>0</v>
      </c>
      <c r="T4058">
        <v>0</v>
      </c>
      <c r="U4058">
        <v>0</v>
      </c>
      <c r="V4058">
        <v>0</v>
      </c>
      <c r="W4058" s="13">
        <v>41038</v>
      </c>
    </row>
    <row r="4059" spans="1:24" x14ac:dyDescent="0.25">
      <c r="A4059">
        <v>1</v>
      </c>
      <c r="B4059" t="s">
        <v>7961</v>
      </c>
      <c r="D4059" t="s">
        <v>7962</v>
      </c>
      <c r="E4059">
        <v>0</v>
      </c>
      <c r="F4059" t="s">
        <v>2770</v>
      </c>
      <c r="G4059" t="s">
        <v>29</v>
      </c>
      <c r="H4059">
        <v>36</v>
      </c>
      <c r="I4059" s="14">
        <v>34</v>
      </c>
      <c r="J4059" s="15">
        <v>720</v>
      </c>
      <c r="K4059" s="15">
        <v>0</v>
      </c>
      <c r="L4059" s="15">
        <v>0</v>
      </c>
      <c r="M4059">
        <v>3</v>
      </c>
      <c r="N4059">
        <v>3</v>
      </c>
      <c r="O4059">
        <v>0</v>
      </c>
      <c r="P4059">
        <v>34</v>
      </c>
      <c r="R4059">
        <v>0.63</v>
      </c>
      <c r="S4059">
        <v>2</v>
      </c>
      <c r="T4059">
        <v>0</v>
      </c>
      <c r="U4059">
        <v>2</v>
      </c>
      <c r="V4059">
        <v>0</v>
      </c>
      <c r="W4059" s="13">
        <v>44973</v>
      </c>
      <c r="X4059">
        <v>622</v>
      </c>
    </row>
    <row r="4060" spans="1:24" x14ac:dyDescent="0.25">
      <c r="A4060">
        <v>1</v>
      </c>
      <c r="B4060" t="s">
        <v>7963</v>
      </c>
      <c r="D4060" t="s">
        <v>7964</v>
      </c>
      <c r="E4060">
        <v>0</v>
      </c>
      <c r="F4060" t="s">
        <v>2770</v>
      </c>
      <c r="G4060" t="s">
        <v>29</v>
      </c>
      <c r="H4060">
        <v>36</v>
      </c>
      <c r="I4060" s="14">
        <v>2</v>
      </c>
      <c r="J4060" s="15">
        <v>753.75</v>
      </c>
      <c r="K4060" s="15">
        <v>0</v>
      </c>
      <c r="L4060" s="15">
        <v>0</v>
      </c>
      <c r="M4060">
        <v>3</v>
      </c>
      <c r="N4060">
        <v>3</v>
      </c>
      <c r="O4060">
        <v>0</v>
      </c>
      <c r="P4060">
        <v>2</v>
      </c>
      <c r="R4060">
        <v>0.03</v>
      </c>
      <c r="S4060">
        <v>0</v>
      </c>
      <c r="T4060">
        <v>0</v>
      </c>
      <c r="U4060">
        <v>0</v>
      </c>
      <c r="V4060">
        <v>0</v>
      </c>
      <c r="W4060" s="13">
        <v>42240</v>
      </c>
    </row>
    <row r="4061" spans="1:24" x14ac:dyDescent="0.25">
      <c r="A4061">
        <v>1</v>
      </c>
      <c r="B4061" t="s">
        <v>7965</v>
      </c>
      <c r="D4061" t="s">
        <v>7966</v>
      </c>
      <c r="E4061">
        <v>0</v>
      </c>
      <c r="F4061" t="s">
        <v>2770</v>
      </c>
      <c r="G4061" t="s">
        <v>29</v>
      </c>
      <c r="H4061">
        <v>36</v>
      </c>
      <c r="I4061" s="14">
        <v>10</v>
      </c>
      <c r="J4061" s="15">
        <v>954.75</v>
      </c>
      <c r="K4061" s="15">
        <v>0</v>
      </c>
      <c r="L4061" s="15">
        <v>0</v>
      </c>
      <c r="M4061">
        <v>3</v>
      </c>
      <c r="N4061">
        <v>3</v>
      </c>
      <c r="O4061">
        <v>0</v>
      </c>
      <c r="P4061">
        <v>10</v>
      </c>
      <c r="R4061">
        <v>0.03</v>
      </c>
      <c r="S4061">
        <v>0</v>
      </c>
      <c r="T4061">
        <v>0</v>
      </c>
      <c r="U4061">
        <v>0</v>
      </c>
      <c r="V4061">
        <v>0</v>
      </c>
      <c r="W4061" s="13">
        <v>40302</v>
      </c>
    </row>
    <row r="4062" spans="1:24" x14ac:dyDescent="0.25">
      <c r="A4062">
        <v>1</v>
      </c>
      <c r="B4062" t="s">
        <v>7967</v>
      </c>
      <c r="D4062" t="s">
        <v>4255</v>
      </c>
      <c r="E4062">
        <v>0</v>
      </c>
      <c r="F4062" t="s">
        <v>2770</v>
      </c>
      <c r="G4062" t="s">
        <v>29</v>
      </c>
      <c r="H4062">
        <v>36</v>
      </c>
      <c r="I4062" s="14">
        <v>2</v>
      </c>
      <c r="J4062" s="15">
        <v>5400</v>
      </c>
      <c r="K4062" s="15">
        <v>0</v>
      </c>
      <c r="L4062" s="15">
        <v>0</v>
      </c>
      <c r="M4062">
        <v>3</v>
      </c>
      <c r="N4062">
        <v>3</v>
      </c>
      <c r="O4062">
        <v>0</v>
      </c>
      <c r="P4062">
        <v>2</v>
      </c>
      <c r="R4062">
        <v>15.66</v>
      </c>
      <c r="S4062">
        <v>21</v>
      </c>
      <c r="T4062">
        <v>0</v>
      </c>
      <c r="U4062">
        <v>21</v>
      </c>
      <c r="V4062">
        <v>0</v>
      </c>
      <c r="W4062" s="13">
        <v>45071</v>
      </c>
      <c r="X4062">
        <v>733</v>
      </c>
    </row>
    <row r="4063" spans="1:24" x14ac:dyDescent="0.25">
      <c r="A4063">
        <v>1</v>
      </c>
      <c r="B4063" t="s">
        <v>7968</v>
      </c>
      <c r="D4063" t="s">
        <v>7969</v>
      </c>
      <c r="E4063">
        <v>0</v>
      </c>
      <c r="F4063" t="s">
        <v>2094</v>
      </c>
      <c r="G4063" t="s">
        <v>29</v>
      </c>
      <c r="H4063">
        <v>36</v>
      </c>
      <c r="I4063" s="14">
        <v>1</v>
      </c>
      <c r="J4063" s="15">
        <v>201000</v>
      </c>
      <c r="K4063" s="15">
        <v>0</v>
      </c>
      <c r="L4063" s="15">
        <v>0</v>
      </c>
      <c r="M4063">
        <v>3</v>
      </c>
      <c r="N4063">
        <v>3</v>
      </c>
      <c r="O4063">
        <v>0</v>
      </c>
      <c r="P4063">
        <v>1</v>
      </c>
      <c r="R4063">
        <v>0.03</v>
      </c>
      <c r="S4063">
        <v>0</v>
      </c>
      <c r="T4063">
        <v>0</v>
      </c>
      <c r="U4063">
        <v>0</v>
      </c>
      <c r="V4063">
        <v>0</v>
      </c>
      <c r="W4063" s="13">
        <v>40302</v>
      </c>
    </row>
    <row r="4064" spans="1:24" x14ac:dyDescent="0.25">
      <c r="A4064">
        <v>1</v>
      </c>
      <c r="B4064" t="s">
        <v>7970</v>
      </c>
      <c r="D4064" t="s">
        <v>7971</v>
      </c>
      <c r="E4064">
        <v>0</v>
      </c>
      <c r="F4064" t="s">
        <v>2094</v>
      </c>
      <c r="G4064" t="s">
        <v>29</v>
      </c>
      <c r="H4064">
        <v>36</v>
      </c>
      <c r="I4064" s="14">
        <v>1</v>
      </c>
      <c r="J4064" s="15">
        <v>190950</v>
      </c>
      <c r="K4064" s="15">
        <v>0</v>
      </c>
      <c r="L4064" s="15">
        <v>0</v>
      </c>
      <c r="M4064">
        <v>3</v>
      </c>
      <c r="N4064">
        <v>3</v>
      </c>
      <c r="O4064">
        <v>0</v>
      </c>
      <c r="P4064">
        <v>1</v>
      </c>
      <c r="R4064">
        <v>0.03</v>
      </c>
      <c r="S4064">
        <v>0</v>
      </c>
      <c r="T4064">
        <v>0</v>
      </c>
      <c r="U4064">
        <v>0</v>
      </c>
      <c r="V4064">
        <v>0</v>
      </c>
      <c r="W4064" s="13">
        <v>40302</v>
      </c>
    </row>
    <row r="4065" spans="1:24" x14ac:dyDescent="0.25">
      <c r="A4065">
        <v>1</v>
      </c>
      <c r="B4065" t="s">
        <v>7972</v>
      </c>
      <c r="D4065" t="s">
        <v>7973</v>
      </c>
      <c r="E4065">
        <v>0</v>
      </c>
      <c r="F4065" t="s">
        <v>4937</v>
      </c>
      <c r="G4065" t="s">
        <v>29</v>
      </c>
      <c r="H4065">
        <v>36</v>
      </c>
      <c r="I4065" s="14">
        <v>9</v>
      </c>
      <c r="J4065" s="15">
        <v>20100</v>
      </c>
      <c r="K4065" s="15">
        <v>0</v>
      </c>
      <c r="L4065" s="15">
        <v>0</v>
      </c>
      <c r="M4065">
        <v>3</v>
      </c>
      <c r="N4065">
        <v>3</v>
      </c>
      <c r="O4065">
        <v>0</v>
      </c>
      <c r="P4065">
        <v>9</v>
      </c>
      <c r="R4065">
        <v>0.03</v>
      </c>
      <c r="S4065">
        <v>0</v>
      </c>
      <c r="T4065">
        <v>0</v>
      </c>
      <c r="U4065">
        <v>0</v>
      </c>
      <c r="V4065">
        <v>0</v>
      </c>
      <c r="W4065" s="13">
        <v>40561</v>
      </c>
    </row>
    <row r="4066" spans="1:24" x14ac:dyDescent="0.25">
      <c r="A4066">
        <v>1</v>
      </c>
      <c r="B4066" t="s">
        <v>7974</v>
      </c>
      <c r="D4066" t="s">
        <v>7975</v>
      </c>
      <c r="E4066">
        <v>0</v>
      </c>
      <c r="F4066" t="s">
        <v>1719</v>
      </c>
      <c r="G4066" t="s">
        <v>29</v>
      </c>
      <c r="H4066">
        <v>36</v>
      </c>
      <c r="I4066" s="14">
        <v>4</v>
      </c>
      <c r="J4066" s="15">
        <v>180000</v>
      </c>
      <c r="K4066" s="15">
        <v>0</v>
      </c>
      <c r="L4066" s="15">
        <v>0</v>
      </c>
      <c r="M4066">
        <v>3</v>
      </c>
      <c r="N4066">
        <v>3</v>
      </c>
      <c r="O4066">
        <v>0</v>
      </c>
      <c r="P4066">
        <v>4</v>
      </c>
      <c r="R4066">
        <v>0.03</v>
      </c>
      <c r="S4066">
        <v>0</v>
      </c>
      <c r="T4066">
        <v>0</v>
      </c>
      <c r="U4066">
        <v>0</v>
      </c>
      <c r="V4066">
        <v>0</v>
      </c>
      <c r="W4066" s="13">
        <v>44474</v>
      </c>
    </row>
    <row r="4067" spans="1:24" x14ac:dyDescent="0.25">
      <c r="A4067">
        <v>1</v>
      </c>
      <c r="B4067" t="s">
        <v>7976</v>
      </c>
      <c r="D4067" t="s">
        <v>7977</v>
      </c>
      <c r="E4067">
        <v>0</v>
      </c>
      <c r="F4067" t="s">
        <v>1725</v>
      </c>
      <c r="G4067" t="s">
        <v>29</v>
      </c>
      <c r="H4067">
        <v>36</v>
      </c>
      <c r="I4067" s="14">
        <v>9</v>
      </c>
      <c r="J4067" s="15">
        <v>16230.75</v>
      </c>
      <c r="K4067" s="15">
        <v>0</v>
      </c>
      <c r="L4067" s="15">
        <v>0</v>
      </c>
      <c r="M4067">
        <v>3</v>
      </c>
      <c r="N4067">
        <v>3</v>
      </c>
      <c r="O4067">
        <v>0</v>
      </c>
      <c r="P4067">
        <v>9</v>
      </c>
      <c r="R4067">
        <v>0.03</v>
      </c>
      <c r="S4067">
        <v>0</v>
      </c>
      <c r="T4067">
        <v>0</v>
      </c>
      <c r="U4067">
        <v>0</v>
      </c>
      <c r="V4067">
        <v>0</v>
      </c>
      <c r="W4067" s="13">
        <v>43518</v>
      </c>
    </row>
    <row r="4068" spans="1:24" x14ac:dyDescent="0.25">
      <c r="A4068">
        <v>1</v>
      </c>
      <c r="B4068" t="s">
        <v>7978</v>
      </c>
      <c r="D4068" t="s">
        <v>7979</v>
      </c>
      <c r="E4068">
        <v>0</v>
      </c>
      <c r="F4068" t="s">
        <v>1725</v>
      </c>
      <c r="G4068" t="s">
        <v>29</v>
      </c>
      <c r="H4068">
        <v>36</v>
      </c>
      <c r="I4068" s="14">
        <v>1</v>
      </c>
      <c r="J4068" s="15">
        <v>95602</v>
      </c>
      <c r="K4068" s="15">
        <v>0</v>
      </c>
      <c r="L4068" s="15">
        <v>0</v>
      </c>
      <c r="M4068">
        <v>3</v>
      </c>
      <c r="N4068">
        <v>3</v>
      </c>
      <c r="O4068">
        <v>0</v>
      </c>
      <c r="P4068">
        <v>1</v>
      </c>
      <c r="R4068">
        <v>0.03</v>
      </c>
      <c r="S4068">
        <v>0</v>
      </c>
      <c r="T4068">
        <v>0</v>
      </c>
      <c r="U4068">
        <v>0</v>
      </c>
      <c r="V4068">
        <v>0</v>
      </c>
      <c r="W4068" s="13">
        <v>44802</v>
      </c>
      <c r="X4068">
        <v>1596</v>
      </c>
    </row>
    <row r="4069" spans="1:24" x14ac:dyDescent="0.25">
      <c r="A4069">
        <v>1</v>
      </c>
      <c r="B4069" t="s">
        <v>7980</v>
      </c>
      <c r="D4069" t="s">
        <v>7981</v>
      </c>
      <c r="E4069">
        <v>0</v>
      </c>
      <c r="F4069" t="s">
        <v>1970</v>
      </c>
      <c r="G4069" t="s">
        <v>29</v>
      </c>
      <c r="H4069">
        <v>36</v>
      </c>
      <c r="I4069" s="14">
        <v>2</v>
      </c>
      <c r="J4069" s="15">
        <v>759776.24300000002</v>
      </c>
      <c r="K4069" s="15">
        <v>0</v>
      </c>
      <c r="L4069" s="15">
        <v>0</v>
      </c>
      <c r="M4069">
        <v>3</v>
      </c>
      <c r="N4069">
        <v>3</v>
      </c>
      <c r="O4069">
        <v>0</v>
      </c>
      <c r="P4069">
        <v>2</v>
      </c>
      <c r="R4069">
        <v>0.03</v>
      </c>
      <c r="S4069">
        <v>0</v>
      </c>
      <c r="T4069">
        <v>0</v>
      </c>
      <c r="U4069">
        <v>0</v>
      </c>
      <c r="V4069">
        <v>0</v>
      </c>
      <c r="W4069" s="13">
        <v>40302</v>
      </c>
    </row>
    <row r="4070" spans="1:24" x14ac:dyDescent="0.25">
      <c r="A4070">
        <v>1</v>
      </c>
      <c r="B4070" t="s">
        <v>7982</v>
      </c>
      <c r="D4070" t="s">
        <v>7983</v>
      </c>
      <c r="E4070">
        <v>0</v>
      </c>
      <c r="F4070" t="s">
        <v>5888</v>
      </c>
      <c r="G4070" t="s">
        <v>29</v>
      </c>
      <c r="H4070">
        <v>36</v>
      </c>
      <c r="I4070" s="14">
        <v>1</v>
      </c>
      <c r="J4070" s="15">
        <v>627884.30500000005</v>
      </c>
      <c r="K4070" s="15">
        <v>0</v>
      </c>
      <c r="L4070" s="15">
        <v>0</v>
      </c>
      <c r="M4070">
        <v>3</v>
      </c>
      <c r="N4070">
        <v>3</v>
      </c>
      <c r="O4070">
        <v>0</v>
      </c>
      <c r="P4070">
        <v>1</v>
      </c>
      <c r="R4070">
        <v>0.03</v>
      </c>
      <c r="S4070">
        <v>0</v>
      </c>
      <c r="T4070">
        <v>0</v>
      </c>
      <c r="U4070">
        <v>0</v>
      </c>
      <c r="V4070">
        <v>0</v>
      </c>
      <c r="W4070" s="13">
        <v>41694</v>
      </c>
    </row>
    <row r="4071" spans="1:24" x14ac:dyDescent="0.25">
      <c r="A4071">
        <v>1</v>
      </c>
      <c r="B4071" t="s">
        <v>7984</v>
      </c>
      <c r="D4071" t="s">
        <v>7985</v>
      </c>
      <c r="E4071">
        <v>0</v>
      </c>
      <c r="F4071" t="s">
        <v>1906</v>
      </c>
      <c r="G4071" t="s">
        <v>29</v>
      </c>
      <c r="H4071">
        <v>36</v>
      </c>
      <c r="I4071" s="14">
        <v>4</v>
      </c>
      <c r="J4071" s="15">
        <v>148145.497</v>
      </c>
      <c r="K4071" s="15">
        <v>0</v>
      </c>
      <c r="L4071" s="15">
        <v>0</v>
      </c>
      <c r="M4071">
        <v>3</v>
      </c>
      <c r="N4071">
        <v>3</v>
      </c>
      <c r="O4071">
        <v>0</v>
      </c>
      <c r="P4071">
        <v>4</v>
      </c>
      <c r="R4071">
        <v>0.03</v>
      </c>
      <c r="S4071">
        <v>0</v>
      </c>
      <c r="T4071">
        <v>0</v>
      </c>
      <c r="U4071">
        <v>0</v>
      </c>
      <c r="V4071">
        <v>0</v>
      </c>
      <c r="W4071" s="13">
        <v>40302</v>
      </c>
    </row>
    <row r="4072" spans="1:24" x14ac:dyDescent="0.25">
      <c r="A4072">
        <v>1</v>
      </c>
      <c r="B4072" t="s">
        <v>7986</v>
      </c>
      <c r="D4072" t="s">
        <v>7987</v>
      </c>
      <c r="E4072">
        <v>0</v>
      </c>
      <c r="F4072" t="s">
        <v>1725</v>
      </c>
      <c r="G4072" t="s">
        <v>29</v>
      </c>
      <c r="H4072">
        <v>36</v>
      </c>
      <c r="I4072" s="14">
        <v>2</v>
      </c>
      <c r="J4072" s="15">
        <v>129148.503</v>
      </c>
      <c r="K4072" s="15">
        <v>0</v>
      </c>
      <c r="L4072" s="15">
        <v>0</v>
      </c>
      <c r="M4072">
        <v>3</v>
      </c>
      <c r="N4072">
        <v>3</v>
      </c>
      <c r="O4072">
        <v>0</v>
      </c>
      <c r="P4072">
        <v>2</v>
      </c>
      <c r="R4072">
        <v>0.03</v>
      </c>
      <c r="S4072">
        <v>0</v>
      </c>
      <c r="T4072">
        <v>0</v>
      </c>
      <c r="U4072">
        <v>0</v>
      </c>
      <c r="V4072">
        <v>0</v>
      </c>
      <c r="W4072" s="13">
        <v>42851</v>
      </c>
    </row>
    <row r="4073" spans="1:24" x14ac:dyDescent="0.25">
      <c r="A4073">
        <v>1</v>
      </c>
      <c r="B4073" t="s">
        <v>7988</v>
      </c>
      <c r="D4073" t="s">
        <v>7985</v>
      </c>
      <c r="E4073">
        <v>0</v>
      </c>
      <c r="F4073" t="s">
        <v>1725</v>
      </c>
      <c r="G4073" t="s">
        <v>29</v>
      </c>
      <c r="H4073">
        <v>36</v>
      </c>
      <c r="I4073" s="14">
        <v>1</v>
      </c>
      <c r="J4073" s="15">
        <v>1219301.6270000001</v>
      </c>
      <c r="K4073" s="15">
        <v>0</v>
      </c>
      <c r="L4073" s="15">
        <v>0</v>
      </c>
      <c r="M4073">
        <v>3</v>
      </c>
      <c r="N4073">
        <v>3</v>
      </c>
      <c r="O4073">
        <v>0</v>
      </c>
      <c r="P4073">
        <v>1</v>
      </c>
      <c r="R4073">
        <v>0.03</v>
      </c>
      <c r="S4073">
        <v>0</v>
      </c>
      <c r="T4073">
        <v>0</v>
      </c>
      <c r="U4073">
        <v>0</v>
      </c>
      <c r="V4073">
        <v>0</v>
      </c>
      <c r="W4073" s="13">
        <v>40302</v>
      </c>
    </row>
    <row r="4074" spans="1:24" x14ac:dyDescent="0.25">
      <c r="A4074">
        <v>1</v>
      </c>
      <c r="B4074" t="s">
        <v>7989</v>
      </c>
      <c r="D4074" t="s">
        <v>7990</v>
      </c>
      <c r="E4074">
        <v>0</v>
      </c>
      <c r="F4074" t="s">
        <v>1719</v>
      </c>
      <c r="G4074" t="s">
        <v>29</v>
      </c>
      <c r="H4074">
        <v>36</v>
      </c>
      <c r="I4074" s="14">
        <v>2</v>
      </c>
      <c r="J4074" s="15">
        <v>115175.05100000001</v>
      </c>
      <c r="K4074" s="15">
        <v>0</v>
      </c>
      <c r="L4074" s="15">
        <v>0</v>
      </c>
      <c r="M4074">
        <v>3</v>
      </c>
      <c r="N4074">
        <v>3</v>
      </c>
      <c r="O4074">
        <v>0</v>
      </c>
      <c r="P4074">
        <v>2</v>
      </c>
      <c r="R4074">
        <v>0.06</v>
      </c>
      <c r="S4074">
        <v>0</v>
      </c>
      <c r="T4074">
        <v>0</v>
      </c>
      <c r="U4074">
        <v>0</v>
      </c>
      <c r="V4074">
        <v>0</v>
      </c>
      <c r="W4074" s="13">
        <v>44861</v>
      </c>
    </row>
    <row r="4075" spans="1:24" x14ac:dyDescent="0.25">
      <c r="A4075">
        <v>1</v>
      </c>
      <c r="B4075" t="s">
        <v>7991</v>
      </c>
      <c r="D4075" t="s">
        <v>7992</v>
      </c>
      <c r="E4075">
        <v>0</v>
      </c>
      <c r="F4075" t="s">
        <v>5888</v>
      </c>
      <c r="G4075" t="s">
        <v>29</v>
      </c>
      <c r="H4075">
        <v>36</v>
      </c>
      <c r="I4075" s="14">
        <v>1</v>
      </c>
      <c r="J4075" s="15">
        <v>105525</v>
      </c>
      <c r="K4075" s="15">
        <v>0</v>
      </c>
      <c r="L4075" s="15">
        <v>0</v>
      </c>
      <c r="M4075">
        <v>3</v>
      </c>
      <c r="N4075">
        <v>3</v>
      </c>
      <c r="O4075">
        <v>0</v>
      </c>
      <c r="P4075">
        <v>1</v>
      </c>
      <c r="R4075">
        <v>0.03</v>
      </c>
      <c r="S4075">
        <v>0</v>
      </c>
      <c r="T4075">
        <v>0</v>
      </c>
      <c r="U4075">
        <v>0</v>
      </c>
      <c r="V4075">
        <v>0</v>
      </c>
      <c r="W4075" s="13">
        <v>44707</v>
      </c>
    </row>
    <row r="4076" spans="1:24" x14ac:dyDescent="0.25">
      <c r="A4076">
        <v>1</v>
      </c>
      <c r="B4076" t="s">
        <v>7993</v>
      </c>
      <c r="D4076" t="s">
        <v>7994</v>
      </c>
      <c r="E4076">
        <v>0</v>
      </c>
      <c r="F4076" t="s">
        <v>1891</v>
      </c>
      <c r="G4076" t="s">
        <v>29</v>
      </c>
      <c r="H4076">
        <v>36</v>
      </c>
      <c r="I4076" s="14">
        <v>4</v>
      </c>
      <c r="J4076" s="15">
        <v>15304.14</v>
      </c>
      <c r="K4076" s="15">
        <v>0</v>
      </c>
      <c r="L4076" s="15">
        <v>0</v>
      </c>
      <c r="M4076">
        <v>3</v>
      </c>
      <c r="N4076">
        <v>3</v>
      </c>
      <c r="O4076">
        <v>0</v>
      </c>
      <c r="P4076">
        <v>4</v>
      </c>
      <c r="R4076">
        <v>0.03</v>
      </c>
      <c r="S4076">
        <v>0</v>
      </c>
      <c r="T4076">
        <v>0</v>
      </c>
      <c r="U4076">
        <v>0</v>
      </c>
      <c r="V4076">
        <v>0</v>
      </c>
      <c r="W4076" s="13">
        <v>40302</v>
      </c>
    </row>
    <row r="4077" spans="1:24" x14ac:dyDescent="0.25">
      <c r="A4077">
        <v>1</v>
      </c>
      <c r="B4077" t="s">
        <v>7995</v>
      </c>
      <c r="D4077" t="s">
        <v>7996</v>
      </c>
      <c r="E4077">
        <v>0</v>
      </c>
      <c r="F4077" t="s">
        <v>1882</v>
      </c>
      <c r="G4077" t="s">
        <v>29</v>
      </c>
      <c r="H4077">
        <v>36</v>
      </c>
      <c r="I4077" s="14">
        <v>1</v>
      </c>
      <c r="J4077" s="15">
        <v>170850</v>
      </c>
      <c r="K4077" s="15">
        <v>0</v>
      </c>
      <c r="L4077" s="15">
        <v>0</v>
      </c>
      <c r="M4077">
        <v>3</v>
      </c>
      <c r="N4077">
        <v>3</v>
      </c>
      <c r="O4077">
        <v>0</v>
      </c>
      <c r="P4077">
        <v>1</v>
      </c>
      <c r="R4077">
        <v>0.03</v>
      </c>
      <c r="S4077">
        <v>0</v>
      </c>
      <c r="T4077">
        <v>0</v>
      </c>
      <c r="U4077">
        <v>0</v>
      </c>
      <c r="V4077">
        <v>0</v>
      </c>
      <c r="W4077" s="13">
        <v>40302</v>
      </c>
    </row>
    <row r="4078" spans="1:24" x14ac:dyDescent="0.25">
      <c r="A4078">
        <v>1</v>
      </c>
      <c r="B4078" t="s">
        <v>7997</v>
      </c>
      <c r="D4078" t="s">
        <v>7998</v>
      </c>
      <c r="E4078">
        <v>0</v>
      </c>
      <c r="F4078" t="s">
        <v>1891</v>
      </c>
      <c r="G4078" t="s">
        <v>29</v>
      </c>
      <c r="H4078">
        <v>36</v>
      </c>
      <c r="I4078" s="14">
        <v>2</v>
      </c>
      <c r="J4078" s="15">
        <v>12562.5</v>
      </c>
      <c r="K4078" s="15">
        <v>0</v>
      </c>
      <c r="L4078" s="15">
        <v>0</v>
      </c>
      <c r="M4078">
        <v>3</v>
      </c>
      <c r="N4078">
        <v>3</v>
      </c>
      <c r="O4078">
        <v>0</v>
      </c>
      <c r="P4078">
        <v>2</v>
      </c>
      <c r="R4078">
        <v>0.03</v>
      </c>
      <c r="S4078">
        <v>0</v>
      </c>
      <c r="T4078">
        <v>0</v>
      </c>
      <c r="U4078">
        <v>0</v>
      </c>
      <c r="V4078">
        <v>0</v>
      </c>
      <c r="W4078" s="13">
        <v>40302</v>
      </c>
    </row>
    <row r="4079" spans="1:24" x14ac:dyDescent="0.25">
      <c r="A4079">
        <v>1</v>
      </c>
      <c r="B4079" t="s">
        <v>7999</v>
      </c>
      <c r="D4079" t="s">
        <v>8000</v>
      </c>
      <c r="E4079">
        <v>0</v>
      </c>
      <c r="F4079" t="s">
        <v>1970</v>
      </c>
      <c r="G4079" t="s">
        <v>29</v>
      </c>
      <c r="H4079">
        <v>36</v>
      </c>
      <c r="I4079" s="14">
        <v>2</v>
      </c>
      <c r="J4079" s="15">
        <v>15075</v>
      </c>
      <c r="K4079" s="15">
        <v>0</v>
      </c>
      <c r="L4079" s="15">
        <v>0</v>
      </c>
      <c r="M4079">
        <v>3</v>
      </c>
      <c r="N4079">
        <v>3</v>
      </c>
      <c r="O4079">
        <v>0</v>
      </c>
      <c r="P4079">
        <v>2</v>
      </c>
      <c r="R4079">
        <v>0.03</v>
      </c>
      <c r="S4079">
        <v>0</v>
      </c>
      <c r="T4079">
        <v>0</v>
      </c>
      <c r="U4079">
        <v>0</v>
      </c>
      <c r="V4079">
        <v>0</v>
      </c>
      <c r="W4079" s="13">
        <v>40302</v>
      </c>
    </row>
    <row r="4080" spans="1:24" x14ac:dyDescent="0.25">
      <c r="A4080">
        <v>1</v>
      </c>
      <c r="B4080" t="s">
        <v>8001</v>
      </c>
      <c r="D4080" t="s">
        <v>8002</v>
      </c>
      <c r="E4080">
        <v>0</v>
      </c>
      <c r="F4080" t="s">
        <v>1719</v>
      </c>
      <c r="G4080" t="s">
        <v>29</v>
      </c>
      <c r="H4080">
        <v>36</v>
      </c>
      <c r="I4080" s="14">
        <v>5</v>
      </c>
      <c r="J4080" s="15">
        <v>703.5</v>
      </c>
      <c r="K4080" s="15">
        <v>0</v>
      </c>
      <c r="L4080" s="15">
        <v>0</v>
      </c>
      <c r="M4080">
        <v>3</v>
      </c>
      <c r="N4080">
        <v>3</v>
      </c>
      <c r="O4080">
        <v>0</v>
      </c>
      <c r="P4080">
        <v>5</v>
      </c>
      <c r="R4080">
        <v>0.03</v>
      </c>
      <c r="S4080">
        <v>0</v>
      </c>
      <c r="T4080">
        <v>0</v>
      </c>
      <c r="U4080">
        <v>0</v>
      </c>
      <c r="V4080">
        <v>0</v>
      </c>
      <c r="W4080" s="13">
        <v>40302</v>
      </c>
    </row>
    <row r="4081" spans="1:24" x14ac:dyDescent="0.25">
      <c r="A4081">
        <v>1</v>
      </c>
      <c r="B4081" t="s">
        <v>8003</v>
      </c>
      <c r="D4081" t="s">
        <v>8004</v>
      </c>
      <c r="E4081">
        <v>0</v>
      </c>
      <c r="F4081" t="s">
        <v>1719</v>
      </c>
      <c r="G4081" t="s">
        <v>29</v>
      </c>
      <c r="H4081">
        <v>36</v>
      </c>
      <c r="I4081" s="14">
        <v>18</v>
      </c>
      <c r="J4081" s="15">
        <v>18000</v>
      </c>
      <c r="K4081" s="15">
        <v>0</v>
      </c>
      <c r="L4081" s="15">
        <v>0</v>
      </c>
      <c r="M4081">
        <v>3</v>
      </c>
      <c r="N4081">
        <v>3</v>
      </c>
      <c r="O4081">
        <v>0</v>
      </c>
      <c r="P4081">
        <v>18</v>
      </c>
      <c r="R4081">
        <v>0.03</v>
      </c>
      <c r="S4081">
        <v>0</v>
      </c>
      <c r="T4081">
        <v>0</v>
      </c>
      <c r="U4081">
        <v>0</v>
      </c>
      <c r="V4081">
        <v>0</v>
      </c>
      <c r="W4081" s="13">
        <v>41824</v>
      </c>
    </row>
    <row r="4082" spans="1:24" x14ac:dyDescent="0.25">
      <c r="A4082">
        <v>1</v>
      </c>
      <c r="B4082" t="s">
        <v>8005</v>
      </c>
      <c r="D4082" t="s">
        <v>8006</v>
      </c>
      <c r="E4082">
        <v>0</v>
      </c>
      <c r="F4082" t="s">
        <v>1725</v>
      </c>
      <c r="G4082" t="s">
        <v>29</v>
      </c>
      <c r="H4082">
        <v>36</v>
      </c>
      <c r="I4082" s="14">
        <v>3</v>
      </c>
      <c r="J4082" s="15">
        <v>27135</v>
      </c>
      <c r="K4082" s="15">
        <v>0</v>
      </c>
      <c r="L4082" s="15">
        <v>0</v>
      </c>
      <c r="M4082">
        <v>3</v>
      </c>
      <c r="N4082">
        <v>3</v>
      </c>
      <c r="O4082">
        <v>0</v>
      </c>
      <c r="P4082">
        <v>3</v>
      </c>
      <c r="R4082">
        <v>0.03</v>
      </c>
      <c r="S4082">
        <v>0</v>
      </c>
      <c r="T4082">
        <v>0</v>
      </c>
      <c r="U4082">
        <v>0</v>
      </c>
      <c r="V4082">
        <v>0</v>
      </c>
      <c r="W4082" s="13">
        <v>42947</v>
      </c>
    </row>
    <row r="4083" spans="1:24" x14ac:dyDescent="0.25">
      <c r="A4083">
        <v>1</v>
      </c>
      <c r="B4083" t="s">
        <v>8007</v>
      </c>
      <c r="D4083" t="s">
        <v>8008</v>
      </c>
      <c r="E4083">
        <v>0</v>
      </c>
      <c r="F4083" t="s">
        <v>1725</v>
      </c>
      <c r="G4083" t="s">
        <v>29</v>
      </c>
      <c r="H4083">
        <v>36</v>
      </c>
      <c r="I4083" s="14">
        <v>1</v>
      </c>
      <c r="J4083" s="15">
        <v>1258739.1340000001</v>
      </c>
      <c r="K4083" s="15">
        <v>0</v>
      </c>
      <c r="L4083" s="15">
        <v>0</v>
      </c>
      <c r="M4083">
        <v>3</v>
      </c>
      <c r="N4083">
        <v>3</v>
      </c>
      <c r="O4083">
        <v>0</v>
      </c>
      <c r="P4083">
        <v>1</v>
      </c>
      <c r="R4083">
        <v>0.03</v>
      </c>
      <c r="S4083">
        <v>0</v>
      </c>
      <c r="T4083">
        <v>0</v>
      </c>
      <c r="U4083">
        <v>0</v>
      </c>
      <c r="V4083">
        <v>0</v>
      </c>
      <c r="W4083" s="13">
        <v>40302</v>
      </c>
    </row>
    <row r="4084" spans="1:24" x14ac:dyDescent="0.25">
      <c r="A4084">
        <v>1</v>
      </c>
      <c r="B4084" t="s">
        <v>8009</v>
      </c>
      <c r="D4084" t="s">
        <v>8010</v>
      </c>
      <c r="E4084">
        <v>0</v>
      </c>
      <c r="F4084" t="s">
        <v>1891</v>
      </c>
      <c r="G4084" t="s">
        <v>29</v>
      </c>
      <c r="H4084">
        <v>36</v>
      </c>
      <c r="I4084" s="14">
        <v>1</v>
      </c>
      <c r="J4084" s="15">
        <v>920480.47499999998</v>
      </c>
      <c r="K4084" s="15">
        <v>0</v>
      </c>
      <c r="L4084" s="15">
        <v>0</v>
      </c>
      <c r="M4084">
        <v>3</v>
      </c>
      <c r="N4084">
        <v>3</v>
      </c>
      <c r="O4084">
        <v>0</v>
      </c>
      <c r="P4084">
        <v>1</v>
      </c>
      <c r="R4084">
        <v>0.03</v>
      </c>
      <c r="S4084">
        <v>0</v>
      </c>
      <c r="T4084">
        <v>0</v>
      </c>
      <c r="U4084">
        <v>0</v>
      </c>
      <c r="V4084">
        <v>0</v>
      </c>
      <c r="W4084" s="13">
        <v>40302</v>
      </c>
    </row>
    <row r="4085" spans="1:24" x14ac:dyDescent="0.25">
      <c r="A4085">
        <v>1</v>
      </c>
      <c r="B4085" t="s">
        <v>8011</v>
      </c>
      <c r="D4085" t="s">
        <v>8012</v>
      </c>
      <c r="E4085">
        <v>0</v>
      </c>
      <c r="F4085" t="s">
        <v>1891</v>
      </c>
      <c r="G4085" t="s">
        <v>29</v>
      </c>
      <c r="H4085">
        <v>36</v>
      </c>
      <c r="I4085" s="14">
        <v>3</v>
      </c>
      <c r="J4085" s="15">
        <v>316598.37900000002</v>
      </c>
      <c r="K4085" s="15">
        <v>0</v>
      </c>
      <c r="L4085" s="15">
        <v>0</v>
      </c>
      <c r="M4085">
        <v>3</v>
      </c>
      <c r="N4085">
        <v>3</v>
      </c>
      <c r="O4085">
        <v>0</v>
      </c>
      <c r="P4085">
        <v>3</v>
      </c>
      <c r="R4085">
        <v>0.03</v>
      </c>
      <c r="S4085">
        <v>0</v>
      </c>
      <c r="T4085">
        <v>0</v>
      </c>
      <c r="U4085">
        <v>0</v>
      </c>
      <c r="V4085">
        <v>0</v>
      </c>
      <c r="W4085" s="13">
        <v>40302</v>
      </c>
    </row>
    <row r="4086" spans="1:24" x14ac:dyDescent="0.25">
      <c r="A4086">
        <v>1</v>
      </c>
      <c r="B4086" t="s">
        <v>8013</v>
      </c>
      <c r="D4086" t="s">
        <v>8014</v>
      </c>
      <c r="E4086">
        <v>0</v>
      </c>
      <c r="F4086" t="s">
        <v>1891</v>
      </c>
      <c r="G4086" t="s">
        <v>29</v>
      </c>
      <c r="H4086">
        <v>36</v>
      </c>
      <c r="I4086" s="14">
        <v>4</v>
      </c>
      <c r="J4086" s="15">
        <v>2000</v>
      </c>
      <c r="K4086" s="15">
        <v>0</v>
      </c>
      <c r="L4086" s="15">
        <v>0</v>
      </c>
      <c r="M4086">
        <v>3</v>
      </c>
      <c r="N4086">
        <v>3</v>
      </c>
      <c r="O4086">
        <v>0</v>
      </c>
      <c r="P4086">
        <v>4</v>
      </c>
      <c r="R4086">
        <v>0.03</v>
      </c>
      <c r="S4086">
        <v>0</v>
      </c>
      <c r="T4086">
        <v>0</v>
      </c>
      <c r="U4086">
        <v>0</v>
      </c>
      <c r="V4086">
        <v>0</v>
      </c>
      <c r="W4086" s="13">
        <v>40042</v>
      </c>
    </row>
    <row r="4087" spans="1:24" x14ac:dyDescent="0.25">
      <c r="A4087">
        <v>1</v>
      </c>
      <c r="B4087" t="s">
        <v>8015</v>
      </c>
      <c r="D4087" t="s">
        <v>8016</v>
      </c>
      <c r="E4087">
        <v>0</v>
      </c>
      <c r="F4087" t="s">
        <v>2770</v>
      </c>
      <c r="G4087" t="s">
        <v>29</v>
      </c>
      <c r="H4087">
        <v>36</v>
      </c>
      <c r="I4087" s="14">
        <v>7</v>
      </c>
      <c r="J4087" s="15">
        <v>740.96199999999999</v>
      </c>
      <c r="K4087" s="15">
        <v>0</v>
      </c>
      <c r="L4087" s="15">
        <v>0</v>
      </c>
      <c r="M4087">
        <v>3</v>
      </c>
      <c r="N4087">
        <v>3</v>
      </c>
      <c r="O4087">
        <v>0</v>
      </c>
      <c r="P4087">
        <v>7</v>
      </c>
      <c r="R4087">
        <v>20.61</v>
      </c>
      <c r="S4087">
        <v>150</v>
      </c>
      <c r="T4087">
        <v>0</v>
      </c>
      <c r="U4087">
        <v>150</v>
      </c>
      <c r="V4087">
        <v>0</v>
      </c>
      <c r="W4087" s="13">
        <v>44949</v>
      </c>
      <c r="X4087">
        <v>622</v>
      </c>
    </row>
    <row r="4088" spans="1:24" x14ac:dyDescent="0.25">
      <c r="A4088">
        <v>1</v>
      </c>
      <c r="B4088" t="s">
        <v>8017</v>
      </c>
      <c r="D4088" t="s">
        <v>8018</v>
      </c>
      <c r="E4088">
        <v>0</v>
      </c>
      <c r="F4088" t="s">
        <v>2770</v>
      </c>
      <c r="G4088" t="s">
        <v>29</v>
      </c>
      <c r="H4088">
        <v>36</v>
      </c>
      <c r="I4088" s="14">
        <v>90</v>
      </c>
      <c r="J4088" s="15">
        <v>1046.0889999999999</v>
      </c>
      <c r="K4088" s="15">
        <v>0</v>
      </c>
      <c r="L4088" s="15">
        <v>0</v>
      </c>
      <c r="M4088">
        <v>3</v>
      </c>
      <c r="N4088">
        <v>3</v>
      </c>
      <c r="O4088">
        <v>0</v>
      </c>
      <c r="P4088">
        <v>90</v>
      </c>
      <c r="R4088">
        <v>0.03</v>
      </c>
      <c r="S4088">
        <v>0</v>
      </c>
      <c r="T4088">
        <v>0</v>
      </c>
      <c r="U4088">
        <v>0</v>
      </c>
      <c r="V4088">
        <v>0</v>
      </c>
      <c r="W4088" s="13">
        <v>43140</v>
      </c>
    </row>
    <row r="4089" spans="1:24" x14ac:dyDescent="0.25">
      <c r="A4089">
        <v>1</v>
      </c>
      <c r="B4089" t="s">
        <v>8019</v>
      </c>
      <c r="D4089" t="s">
        <v>8020</v>
      </c>
      <c r="E4089">
        <v>0</v>
      </c>
      <c r="F4089" t="s">
        <v>2770</v>
      </c>
      <c r="G4089" t="s">
        <v>29</v>
      </c>
      <c r="H4089">
        <v>36</v>
      </c>
      <c r="I4089" s="14">
        <v>18</v>
      </c>
      <c r="J4089" s="15">
        <v>1100</v>
      </c>
      <c r="K4089" s="15">
        <v>0</v>
      </c>
      <c r="L4089" s="15">
        <v>0</v>
      </c>
      <c r="M4089">
        <v>3</v>
      </c>
      <c r="N4089">
        <v>3</v>
      </c>
      <c r="O4089">
        <v>0</v>
      </c>
      <c r="P4089">
        <v>18</v>
      </c>
      <c r="R4089">
        <v>0.5</v>
      </c>
      <c r="S4089">
        <v>2</v>
      </c>
      <c r="T4089">
        <v>0</v>
      </c>
      <c r="U4089">
        <v>2</v>
      </c>
      <c r="V4089">
        <v>0</v>
      </c>
      <c r="W4089" s="13">
        <v>44973</v>
      </c>
      <c r="X4089">
        <v>622</v>
      </c>
    </row>
    <row r="4090" spans="1:24" x14ac:dyDescent="0.25">
      <c r="A4090">
        <v>1</v>
      </c>
      <c r="B4090" t="s">
        <v>8021</v>
      </c>
      <c r="D4090" t="s">
        <v>8022</v>
      </c>
      <c r="E4090">
        <v>0</v>
      </c>
      <c r="F4090" t="s">
        <v>1719</v>
      </c>
      <c r="G4090" t="s">
        <v>29</v>
      </c>
      <c r="H4090">
        <v>36</v>
      </c>
      <c r="I4090" s="14">
        <v>4</v>
      </c>
      <c r="J4090" s="15">
        <v>158514.63</v>
      </c>
      <c r="K4090" s="15">
        <v>0</v>
      </c>
      <c r="L4090" s="15">
        <v>0</v>
      </c>
      <c r="M4090">
        <v>3</v>
      </c>
      <c r="N4090">
        <v>3</v>
      </c>
      <c r="O4090">
        <v>0</v>
      </c>
      <c r="P4090">
        <v>4</v>
      </c>
      <c r="R4090">
        <v>0.03</v>
      </c>
      <c r="S4090">
        <v>0</v>
      </c>
      <c r="T4090">
        <v>0</v>
      </c>
      <c r="U4090">
        <v>0</v>
      </c>
      <c r="V4090">
        <v>0</v>
      </c>
      <c r="W4090" s="13">
        <v>40302</v>
      </c>
    </row>
    <row r="4091" spans="1:24" x14ac:dyDescent="0.25">
      <c r="A4091">
        <v>1</v>
      </c>
      <c r="B4091" t="s">
        <v>8023</v>
      </c>
      <c r="D4091" t="s">
        <v>8024</v>
      </c>
      <c r="E4091">
        <v>0</v>
      </c>
      <c r="F4091" t="s">
        <v>1719</v>
      </c>
      <c r="G4091" t="s">
        <v>29</v>
      </c>
      <c r="H4091">
        <v>36</v>
      </c>
      <c r="I4091" s="14">
        <v>30</v>
      </c>
      <c r="J4091" s="15">
        <v>11829.855</v>
      </c>
      <c r="K4091" s="15">
        <v>0</v>
      </c>
      <c r="L4091" s="15">
        <v>0</v>
      </c>
      <c r="M4091">
        <v>3</v>
      </c>
      <c r="N4091">
        <v>3</v>
      </c>
      <c r="O4091">
        <v>0</v>
      </c>
      <c r="P4091">
        <v>30</v>
      </c>
      <c r="R4091">
        <v>0.03</v>
      </c>
      <c r="S4091">
        <v>0</v>
      </c>
      <c r="T4091">
        <v>0</v>
      </c>
      <c r="U4091">
        <v>0</v>
      </c>
      <c r="V4091">
        <v>0</v>
      </c>
      <c r="W4091" s="13">
        <v>40302</v>
      </c>
    </row>
    <row r="4092" spans="1:24" x14ac:dyDescent="0.25">
      <c r="A4092">
        <v>1</v>
      </c>
      <c r="B4092" t="s">
        <v>8025</v>
      </c>
      <c r="D4092" t="s">
        <v>8026</v>
      </c>
      <c r="E4092">
        <v>0</v>
      </c>
      <c r="F4092" t="s">
        <v>1970</v>
      </c>
      <c r="G4092" t="s">
        <v>29</v>
      </c>
      <c r="H4092">
        <v>36</v>
      </c>
      <c r="I4092" s="14">
        <v>4</v>
      </c>
      <c r="J4092" s="15">
        <v>8040</v>
      </c>
      <c r="K4092" s="15">
        <v>0</v>
      </c>
      <c r="L4092" s="15">
        <v>0</v>
      </c>
      <c r="M4092">
        <v>3</v>
      </c>
      <c r="N4092">
        <v>3</v>
      </c>
      <c r="O4092">
        <v>0</v>
      </c>
      <c r="P4092">
        <v>4</v>
      </c>
      <c r="R4092">
        <v>0.03</v>
      </c>
      <c r="S4092">
        <v>0</v>
      </c>
      <c r="T4092">
        <v>0</v>
      </c>
      <c r="U4092">
        <v>0</v>
      </c>
      <c r="V4092">
        <v>0</v>
      </c>
      <c r="W4092" s="13">
        <v>40302</v>
      </c>
    </row>
    <row r="4093" spans="1:24" x14ac:dyDescent="0.25">
      <c r="A4093">
        <v>1</v>
      </c>
      <c r="B4093" t="s">
        <v>8027</v>
      </c>
      <c r="D4093" t="s">
        <v>8028</v>
      </c>
      <c r="E4093">
        <v>0</v>
      </c>
      <c r="F4093" t="s">
        <v>1970</v>
      </c>
      <c r="G4093" t="s">
        <v>29</v>
      </c>
      <c r="H4093">
        <v>36</v>
      </c>
      <c r="I4093" s="14">
        <v>3</v>
      </c>
      <c r="J4093" s="15">
        <v>23975</v>
      </c>
      <c r="K4093" s="15">
        <v>0</v>
      </c>
      <c r="L4093" s="15">
        <v>0</v>
      </c>
      <c r="M4093">
        <v>3</v>
      </c>
      <c r="N4093">
        <v>3</v>
      </c>
      <c r="O4093">
        <v>0</v>
      </c>
      <c r="P4093">
        <v>3</v>
      </c>
      <c r="R4093">
        <v>0.03</v>
      </c>
      <c r="S4093">
        <v>0</v>
      </c>
      <c r="T4093">
        <v>0</v>
      </c>
      <c r="U4093">
        <v>0</v>
      </c>
      <c r="V4093">
        <v>0</v>
      </c>
      <c r="W4093" s="13">
        <v>44712</v>
      </c>
      <c r="X4093">
        <v>263</v>
      </c>
    </row>
    <row r="4094" spans="1:24" x14ac:dyDescent="0.25">
      <c r="A4094">
        <v>1</v>
      </c>
      <c r="B4094" t="s">
        <v>8029</v>
      </c>
      <c r="D4094" t="s">
        <v>8030</v>
      </c>
      <c r="E4094">
        <v>0</v>
      </c>
      <c r="F4094" t="s">
        <v>1970</v>
      </c>
      <c r="G4094" t="s">
        <v>29</v>
      </c>
      <c r="H4094">
        <v>36</v>
      </c>
      <c r="I4094" s="14">
        <v>3</v>
      </c>
      <c r="J4094" s="15">
        <v>12538.38</v>
      </c>
      <c r="K4094" s="15">
        <v>0</v>
      </c>
      <c r="L4094" s="15">
        <v>0</v>
      </c>
      <c r="M4094">
        <v>3</v>
      </c>
      <c r="N4094">
        <v>3</v>
      </c>
      <c r="O4094">
        <v>0</v>
      </c>
      <c r="P4094">
        <v>3</v>
      </c>
      <c r="R4094">
        <v>0.03</v>
      </c>
      <c r="S4094">
        <v>0</v>
      </c>
      <c r="T4094">
        <v>0</v>
      </c>
      <c r="U4094">
        <v>0</v>
      </c>
      <c r="V4094">
        <v>0</v>
      </c>
      <c r="W4094" s="13">
        <v>40302</v>
      </c>
    </row>
    <row r="4095" spans="1:24" x14ac:dyDescent="0.25">
      <c r="A4095">
        <v>1</v>
      </c>
      <c r="B4095" t="s">
        <v>8031</v>
      </c>
      <c r="D4095" t="s">
        <v>8032</v>
      </c>
      <c r="E4095">
        <v>0</v>
      </c>
      <c r="F4095" t="s">
        <v>1719</v>
      </c>
      <c r="G4095" t="s">
        <v>29</v>
      </c>
      <c r="H4095">
        <v>36</v>
      </c>
      <c r="I4095" s="14">
        <v>7</v>
      </c>
      <c r="J4095" s="15">
        <v>15394.59</v>
      </c>
      <c r="K4095" s="15">
        <v>0</v>
      </c>
      <c r="L4095" s="15">
        <v>0</v>
      </c>
      <c r="M4095">
        <v>3</v>
      </c>
      <c r="N4095">
        <v>3</v>
      </c>
      <c r="O4095">
        <v>0</v>
      </c>
      <c r="P4095">
        <v>7</v>
      </c>
      <c r="R4095">
        <v>0.03</v>
      </c>
      <c r="S4095">
        <v>0</v>
      </c>
      <c r="T4095">
        <v>0</v>
      </c>
      <c r="U4095">
        <v>0</v>
      </c>
      <c r="V4095">
        <v>0</v>
      </c>
      <c r="W4095" s="13">
        <v>41436</v>
      </c>
    </row>
    <row r="4096" spans="1:24" x14ac:dyDescent="0.25">
      <c r="A4096">
        <v>1</v>
      </c>
      <c r="B4096" t="s">
        <v>8033</v>
      </c>
      <c r="D4096" t="s">
        <v>8034</v>
      </c>
      <c r="E4096">
        <v>0</v>
      </c>
      <c r="F4096" t="s">
        <v>1719</v>
      </c>
      <c r="G4096" t="s">
        <v>29</v>
      </c>
      <c r="H4096">
        <v>36</v>
      </c>
      <c r="I4096" s="14">
        <v>3</v>
      </c>
      <c r="J4096" s="15">
        <v>12838.636</v>
      </c>
      <c r="K4096" s="15">
        <v>0</v>
      </c>
      <c r="L4096" s="15">
        <v>0</v>
      </c>
      <c r="M4096">
        <v>3</v>
      </c>
      <c r="N4096">
        <v>3</v>
      </c>
      <c r="O4096">
        <v>0</v>
      </c>
      <c r="P4096">
        <v>3</v>
      </c>
      <c r="R4096">
        <v>0.03</v>
      </c>
      <c r="S4096">
        <v>0</v>
      </c>
      <c r="T4096">
        <v>0</v>
      </c>
      <c r="U4096">
        <v>0</v>
      </c>
      <c r="V4096">
        <v>0</v>
      </c>
      <c r="W4096" s="13">
        <v>42817</v>
      </c>
      <c r="X4096">
        <v>267</v>
      </c>
    </row>
    <row r="4097" spans="1:24" x14ac:dyDescent="0.25">
      <c r="A4097">
        <v>1</v>
      </c>
      <c r="B4097" t="s">
        <v>8035</v>
      </c>
      <c r="D4097" t="s">
        <v>8036</v>
      </c>
      <c r="E4097">
        <v>0</v>
      </c>
      <c r="F4097" t="s">
        <v>5888</v>
      </c>
      <c r="G4097" t="s">
        <v>29</v>
      </c>
      <c r="H4097">
        <v>36</v>
      </c>
      <c r="I4097" s="14">
        <v>1</v>
      </c>
      <c r="J4097" s="15">
        <v>65800</v>
      </c>
      <c r="K4097" s="15">
        <v>0</v>
      </c>
      <c r="L4097" s="15">
        <v>0</v>
      </c>
      <c r="M4097">
        <v>3</v>
      </c>
      <c r="N4097">
        <v>3</v>
      </c>
      <c r="O4097">
        <v>0</v>
      </c>
      <c r="P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X4097">
        <v>284</v>
      </c>
    </row>
    <row r="4098" spans="1:24" x14ac:dyDescent="0.25">
      <c r="A4098">
        <v>1</v>
      </c>
      <c r="B4098" t="s">
        <v>8037</v>
      </c>
      <c r="D4098" t="s">
        <v>8038</v>
      </c>
      <c r="E4098">
        <v>0</v>
      </c>
      <c r="F4098" t="s">
        <v>1719</v>
      </c>
      <c r="G4098" t="s">
        <v>29</v>
      </c>
      <c r="H4098">
        <v>36</v>
      </c>
      <c r="I4098" s="14">
        <v>2</v>
      </c>
      <c r="J4098" s="15">
        <v>241757</v>
      </c>
      <c r="K4098" s="15">
        <v>0</v>
      </c>
      <c r="L4098" s="15">
        <v>0</v>
      </c>
      <c r="M4098">
        <v>3</v>
      </c>
      <c r="N4098">
        <v>3</v>
      </c>
      <c r="O4098">
        <v>0</v>
      </c>
      <c r="P4098">
        <v>2</v>
      </c>
      <c r="R4098">
        <v>0.03</v>
      </c>
      <c r="S4098">
        <v>0</v>
      </c>
      <c r="T4098">
        <v>0</v>
      </c>
      <c r="U4098">
        <v>0</v>
      </c>
      <c r="V4098">
        <v>0</v>
      </c>
      <c r="W4098" s="13">
        <v>44399</v>
      </c>
      <c r="X4098">
        <v>254</v>
      </c>
    </row>
    <row r="4099" spans="1:24" x14ac:dyDescent="0.25">
      <c r="A4099">
        <v>1</v>
      </c>
      <c r="B4099" t="s">
        <v>8039</v>
      </c>
      <c r="D4099" t="s">
        <v>8040</v>
      </c>
      <c r="E4099">
        <v>0</v>
      </c>
      <c r="F4099" t="s">
        <v>1891</v>
      </c>
      <c r="G4099" t="s">
        <v>29</v>
      </c>
      <c r="H4099">
        <v>36</v>
      </c>
      <c r="I4099" s="14">
        <v>1</v>
      </c>
      <c r="J4099" s="15">
        <v>3015</v>
      </c>
      <c r="K4099" s="15">
        <v>0</v>
      </c>
      <c r="L4099" s="15">
        <v>0</v>
      </c>
      <c r="M4099">
        <v>3</v>
      </c>
      <c r="N4099">
        <v>3</v>
      </c>
      <c r="O4099">
        <v>0</v>
      </c>
      <c r="P4099">
        <v>1</v>
      </c>
      <c r="R4099">
        <v>0.03</v>
      </c>
      <c r="S4099">
        <v>0</v>
      </c>
      <c r="T4099">
        <v>0</v>
      </c>
      <c r="U4099">
        <v>0</v>
      </c>
      <c r="V4099">
        <v>0</v>
      </c>
      <c r="W4099" s="13">
        <v>40302</v>
      </c>
    </row>
    <row r="4100" spans="1:24" x14ac:dyDescent="0.25">
      <c r="A4100">
        <v>1</v>
      </c>
      <c r="B4100" t="s">
        <v>8041</v>
      </c>
      <c r="D4100" t="s">
        <v>8042</v>
      </c>
      <c r="E4100">
        <v>0</v>
      </c>
      <c r="F4100" t="s">
        <v>1891</v>
      </c>
      <c r="G4100" t="s">
        <v>29</v>
      </c>
      <c r="H4100">
        <v>36</v>
      </c>
      <c r="I4100" s="14">
        <v>3</v>
      </c>
      <c r="J4100" s="15">
        <v>3015</v>
      </c>
      <c r="K4100" s="15">
        <v>0</v>
      </c>
      <c r="L4100" s="15">
        <v>0</v>
      </c>
      <c r="M4100">
        <v>3</v>
      </c>
      <c r="N4100">
        <v>3</v>
      </c>
      <c r="O4100">
        <v>0</v>
      </c>
      <c r="P4100">
        <v>3</v>
      </c>
      <c r="R4100">
        <v>0.03</v>
      </c>
      <c r="S4100">
        <v>0</v>
      </c>
      <c r="T4100">
        <v>0</v>
      </c>
      <c r="U4100">
        <v>0</v>
      </c>
      <c r="V4100">
        <v>0</v>
      </c>
      <c r="W4100" s="13">
        <v>40302</v>
      </c>
    </row>
    <row r="4101" spans="1:24" x14ac:dyDescent="0.25">
      <c r="A4101">
        <v>1</v>
      </c>
      <c r="B4101" t="s">
        <v>8043</v>
      </c>
      <c r="D4101" t="s">
        <v>8044</v>
      </c>
      <c r="E4101">
        <v>0</v>
      </c>
      <c r="F4101" t="s">
        <v>1719</v>
      </c>
      <c r="G4101" t="s">
        <v>29</v>
      </c>
      <c r="H4101">
        <v>36</v>
      </c>
      <c r="I4101" s="14">
        <v>10</v>
      </c>
      <c r="J4101" s="15">
        <v>4221</v>
      </c>
      <c r="K4101" s="15">
        <v>0</v>
      </c>
      <c r="L4101" s="15">
        <v>0</v>
      </c>
      <c r="M4101">
        <v>3</v>
      </c>
      <c r="N4101">
        <v>3</v>
      </c>
      <c r="O4101">
        <v>0</v>
      </c>
      <c r="P4101">
        <v>10</v>
      </c>
      <c r="R4101">
        <v>0.03</v>
      </c>
      <c r="S4101">
        <v>0</v>
      </c>
      <c r="T4101">
        <v>0</v>
      </c>
      <c r="U4101">
        <v>0</v>
      </c>
      <c r="V4101">
        <v>0</v>
      </c>
      <c r="W4101" s="13">
        <v>40302</v>
      </c>
    </row>
    <row r="4102" spans="1:24" x14ac:dyDescent="0.25">
      <c r="A4102">
        <v>1</v>
      </c>
      <c r="B4102" t="s">
        <v>8045</v>
      </c>
      <c r="D4102" t="s">
        <v>8046</v>
      </c>
      <c r="E4102">
        <v>0</v>
      </c>
      <c r="F4102" t="s">
        <v>1970</v>
      </c>
      <c r="G4102" t="s">
        <v>29</v>
      </c>
      <c r="H4102">
        <v>36</v>
      </c>
      <c r="I4102" s="14">
        <v>1</v>
      </c>
      <c r="J4102" s="15">
        <v>27635.49</v>
      </c>
      <c r="K4102" s="15">
        <v>0</v>
      </c>
      <c r="L4102" s="15">
        <v>0</v>
      </c>
      <c r="M4102">
        <v>3</v>
      </c>
      <c r="N4102">
        <v>3</v>
      </c>
      <c r="O4102">
        <v>0</v>
      </c>
      <c r="P4102">
        <v>1</v>
      </c>
      <c r="R4102">
        <v>0.03</v>
      </c>
      <c r="S4102">
        <v>0</v>
      </c>
      <c r="T4102">
        <v>0</v>
      </c>
      <c r="U4102">
        <v>0</v>
      </c>
      <c r="V4102">
        <v>0</v>
      </c>
      <c r="W4102" s="13">
        <v>40302</v>
      </c>
    </row>
    <row r="4103" spans="1:24" x14ac:dyDescent="0.25">
      <c r="A4103">
        <v>1</v>
      </c>
      <c r="B4103" t="s">
        <v>8047</v>
      </c>
      <c r="D4103" t="s">
        <v>8048</v>
      </c>
      <c r="E4103">
        <v>0</v>
      </c>
      <c r="F4103" t="s">
        <v>1891</v>
      </c>
      <c r="G4103" t="s">
        <v>29</v>
      </c>
      <c r="H4103">
        <v>36</v>
      </c>
      <c r="I4103" s="14">
        <v>4</v>
      </c>
      <c r="J4103" s="15">
        <v>10400</v>
      </c>
      <c r="K4103" s="15">
        <v>0</v>
      </c>
      <c r="L4103" s="15">
        <v>0</v>
      </c>
      <c r="M4103">
        <v>3</v>
      </c>
      <c r="N4103">
        <v>3</v>
      </c>
      <c r="O4103">
        <v>0</v>
      </c>
      <c r="P4103">
        <v>4</v>
      </c>
      <c r="R4103">
        <v>0.03</v>
      </c>
      <c r="S4103">
        <v>0</v>
      </c>
      <c r="T4103">
        <v>0</v>
      </c>
      <c r="U4103">
        <v>0</v>
      </c>
      <c r="V4103">
        <v>0</v>
      </c>
      <c r="W4103" s="13">
        <v>44271</v>
      </c>
      <c r="X4103">
        <v>263</v>
      </c>
    </row>
    <row r="4104" spans="1:24" x14ac:dyDescent="0.25">
      <c r="A4104">
        <v>1</v>
      </c>
      <c r="B4104" t="s">
        <v>8049</v>
      </c>
      <c r="D4104" t="s">
        <v>8050</v>
      </c>
      <c r="E4104">
        <v>0</v>
      </c>
      <c r="F4104" t="s">
        <v>1891</v>
      </c>
      <c r="G4104" t="s">
        <v>29</v>
      </c>
      <c r="H4104">
        <v>36</v>
      </c>
      <c r="I4104" s="14">
        <v>3</v>
      </c>
      <c r="J4104" s="15">
        <v>9894.25</v>
      </c>
      <c r="K4104" s="15">
        <v>0</v>
      </c>
      <c r="L4104" s="15">
        <v>0</v>
      </c>
      <c r="M4104">
        <v>3</v>
      </c>
      <c r="N4104">
        <v>3</v>
      </c>
      <c r="O4104">
        <v>0</v>
      </c>
      <c r="P4104">
        <v>3</v>
      </c>
      <c r="R4104">
        <v>0.03</v>
      </c>
      <c r="S4104">
        <v>0</v>
      </c>
      <c r="T4104">
        <v>0</v>
      </c>
      <c r="U4104">
        <v>0</v>
      </c>
      <c r="V4104">
        <v>0</v>
      </c>
      <c r="W4104" s="13">
        <v>42109</v>
      </c>
    </row>
    <row r="4105" spans="1:24" x14ac:dyDescent="0.25">
      <c r="A4105">
        <v>1</v>
      </c>
      <c r="B4105" t="s">
        <v>8051</v>
      </c>
      <c r="D4105" t="s">
        <v>8052</v>
      </c>
      <c r="E4105">
        <v>0</v>
      </c>
      <c r="F4105" t="s">
        <v>1719</v>
      </c>
      <c r="G4105" t="s">
        <v>29</v>
      </c>
      <c r="H4105">
        <v>36</v>
      </c>
      <c r="I4105" s="14">
        <v>5</v>
      </c>
      <c r="J4105" s="15">
        <v>4522.5</v>
      </c>
      <c r="K4105" s="15">
        <v>0</v>
      </c>
      <c r="L4105" s="15">
        <v>0</v>
      </c>
      <c r="M4105">
        <v>3</v>
      </c>
      <c r="N4105">
        <v>3</v>
      </c>
      <c r="O4105">
        <v>0</v>
      </c>
      <c r="P4105">
        <v>5</v>
      </c>
      <c r="R4105">
        <v>0.03</v>
      </c>
      <c r="S4105">
        <v>0</v>
      </c>
      <c r="T4105">
        <v>0</v>
      </c>
      <c r="U4105">
        <v>0</v>
      </c>
      <c r="V4105">
        <v>0</v>
      </c>
      <c r="W4105" s="13">
        <v>43864</v>
      </c>
    </row>
    <row r="4106" spans="1:24" x14ac:dyDescent="0.25">
      <c r="A4106">
        <v>1</v>
      </c>
      <c r="B4106" t="s">
        <v>8053</v>
      </c>
      <c r="D4106" t="s">
        <v>8054</v>
      </c>
      <c r="E4106">
        <v>0</v>
      </c>
      <c r="F4106" t="s">
        <v>1725</v>
      </c>
      <c r="G4106" t="s">
        <v>29</v>
      </c>
      <c r="H4106">
        <v>36</v>
      </c>
      <c r="I4106" s="14">
        <v>8</v>
      </c>
      <c r="J4106" s="15">
        <v>180</v>
      </c>
      <c r="K4106" s="15">
        <v>0</v>
      </c>
      <c r="L4106" s="15">
        <v>0</v>
      </c>
      <c r="M4106">
        <v>3</v>
      </c>
      <c r="N4106">
        <v>3</v>
      </c>
      <c r="O4106">
        <v>0</v>
      </c>
      <c r="P4106">
        <v>8</v>
      </c>
      <c r="R4106">
        <v>12.54</v>
      </c>
      <c r="S4106">
        <v>11</v>
      </c>
      <c r="T4106">
        <v>0</v>
      </c>
      <c r="U4106">
        <v>11</v>
      </c>
      <c r="V4106">
        <v>0</v>
      </c>
      <c r="W4106" s="13">
        <v>45061</v>
      </c>
    </row>
    <row r="4107" spans="1:24" x14ac:dyDescent="0.25">
      <c r="A4107">
        <v>1</v>
      </c>
      <c r="B4107" t="s">
        <v>8055</v>
      </c>
      <c r="D4107" t="s">
        <v>8056</v>
      </c>
      <c r="E4107">
        <v>0</v>
      </c>
      <c r="F4107" t="s">
        <v>1970</v>
      </c>
      <c r="G4107" t="s">
        <v>29</v>
      </c>
      <c r="H4107">
        <v>36</v>
      </c>
      <c r="I4107" s="14">
        <v>4</v>
      </c>
      <c r="J4107" s="15">
        <v>40873.468999999997</v>
      </c>
      <c r="K4107" s="15">
        <v>0</v>
      </c>
      <c r="L4107" s="15">
        <v>0</v>
      </c>
      <c r="M4107">
        <v>3</v>
      </c>
      <c r="N4107">
        <v>3</v>
      </c>
      <c r="O4107">
        <v>0</v>
      </c>
      <c r="P4107">
        <v>4</v>
      </c>
      <c r="R4107">
        <v>0.03</v>
      </c>
      <c r="S4107">
        <v>0</v>
      </c>
      <c r="T4107">
        <v>0</v>
      </c>
      <c r="U4107">
        <v>0</v>
      </c>
      <c r="V4107">
        <v>0</v>
      </c>
      <c r="W4107" s="13">
        <v>41061</v>
      </c>
    </row>
    <row r="4108" spans="1:24" x14ac:dyDescent="0.25">
      <c r="A4108">
        <v>1</v>
      </c>
      <c r="B4108" t="s">
        <v>8057</v>
      </c>
      <c r="D4108" t="s">
        <v>8058</v>
      </c>
      <c r="E4108">
        <v>0</v>
      </c>
      <c r="F4108" t="s">
        <v>1719</v>
      </c>
      <c r="G4108" t="s">
        <v>29</v>
      </c>
      <c r="H4108">
        <v>36</v>
      </c>
      <c r="I4108" s="14">
        <v>1</v>
      </c>
      <c r="J4108" s="15">
        <v>260732.17499999999</v>
      </c>
      <c r="K4108" s="15">
        <v>0</v>
      </c>
      <c r="L4108" s="15">
        <v>0</v>
      </c>
      <c r="M4108">
        <v>3</v>
      </c>
      <c r="N4108">
        <v>3</v>
      </c>
      <c r="O4108">
        <v>0</v>
      </c>
      <c r="P4108">
        <v>1</v>
      </c>
      <c r="R4108">
        <v>0.03</v>
      </c>
      <c r="S4108">
        <v>0</v>
      </c>
      <c r="T4108">
        <v>0</v>
      </c>
      <c r="U4108">
        <v>0</v>
      </c>
      <c r="V4108">
        <v>0</v>
      </c>
      <c r="W4108" s="13">
        <v>40302</v>
      </c>
    </row>
    <row r="4109" spans="1:24" x14ac:dyDescent="0.25">
      <c r="A4109">
        <v>1</v>
      </c>
      <c r="B4109" t="s">
        <v>8059</v>
      </c>
      <c r="D4109" t="s">
        <v>8060</v>
      </c>
      <c r="E4109">
        <v>0</v>
      </c>
      <c r="F4109" t="s">
        <v>1922</v>
      </c>
      <c r="G4109" t="s">
        <v>29</v>
      </c>
      <c r="H4109">
        <v>36</v>
      </c>
      <c r="I4109" s="14">
        <v>6</v>
      </c>
      <c r="J4109" s="15">
        <v>12482.1</v>
      </c>
      <c r="K4109" s="15">
        <v>0</v>
      </c>
      <c r="L4109" s="15">
        <v>0</v>
      </c>
      <c r="M4109">
        <v>3</v>
      </c>
      <c r="N4109">
        <v>3</v>
      </c>
      <c r="O4109">
        <v>0</v>
      </c>
      <c r="P4109">
        <v>6</v>
      </c>
      <c r="R4109">
        <v>0.03</v>
      </c>
      <c r="S4109">
        <v>0</v>
      </c>
      <c r="T4109">
        <v>0</v>
      </c>
      <c r="U4109">
        <v>0</v>
      </c>
      <c r="V4109">
        <v>0</v>
      </c>
      <c r="W4109" s="13">
        <v>40302</v>
      </c>
    </row>
    <row r="4110" spans="1:24" x14ac:dyDescent="0.25">
      <c r="A4110">
        <v>1</v>
      </c>
      <c r="B4110" t="s">
        <v>8061</v>
      </c>
      <c r="D4110" t="s">
        <v>8062</v>
      </c>
      <c r="E4110">
        <v>0</v>
      </c>
      <c r="F4110" t="s">
        <v>1922</v>
      </c>
      <c r="G4110" t="s">
        <v>29</v>
      </c>
      <c r="H4110">
        <v>36</v>
      </c>
      <c r="I4110" s="14">
        <v>1</v>
      </c>
      <c r="J4110" s="15">
        <v>51255</v>
      </c>
      <c r="K4110" s="15">
        <v>0</v>
      </c>
      <c r="L4110" s="15">
        <v>0</v>
      </c>
      <c r="M4110">
        <v>3</v>
      </c>
      <c r="N4110">
        <v>3</v>
      </c>
      <c r="O4110">
        <v>0</v>
      </c>
      <c r="P4110">
        <v>1</v>
      </c>
      <c r="R4110">
        <v>0.03</v>
      </c>
      <c r="S4110">
        <v>0</v>
      </c>
      <c r="T4110">
        <v>0</v>
      </c>
      <c r="U4110">
        <v>0</v>
      </c>
      <c r="V4110">
        <v>0</v>
      </c>
      <c r="W4110" s="13">
        <v>40302</v>
      </c>
    </row>
    <row r="4111" spans="1:24" x14ac:dyDescent="0.25">
      <c r="A4111">
        <v>1</v>
      </c>
      <c r="B4111" t="s">
        <v>8063</v>
      </c>
      <c r="D4111" t="s">
        <v>8064</v>
      </c>
      <c r="E4111">
        <v>0</v>
      </c>
      <c r="F4111" t="s">
        <v>1970</v>
      </c>
      <c r="G4111" t="s">
        <v>29</v>
      </c>
      <c r="H4111">
        <v>36</v>
      </c>
      <c r="I4111" s="14">
        <v>2</v>
      </c>
      <c r="J4111" s="15">
        <v>69800</v>
      </c>
      <c r="K4111" s="15">
        <v>0</v>
      </c>
      <c r="L4111" s="15">
        <v>0</v>
      </c>
      <c r="M4111">
        <v>3</v>
      </c>
      <c r="N4111">
        <v>3</v>
      </c>
      <c r="O4111">
        <v>0</v>
      </c>
      <c r="P4111">
        <v>2</v>
      </c>
      <c r="R4111">
        <v>0.03</v>
      </c>
      <c r="S4111">
        <v>0</v>
      </c>
      <c r="T4111">
        <v>0</v>
      </c>
      <c r="U4111">
        <v>0</v>
      </c>
      <c r="V4111">
        <v>0</v>
      </c>
      <c r="W4111" s="13">
        <v>41697</v>
      </c>
    </row>
    <row r="4112" spans="1:24" x14ac:dyDescent="0.25">
      <c r="A4112">
        <v>1</v>
      </c>
      <c r="B4112" t="s">
        <v>8065</v>
      </c>
      <c r="D4112" t="s">
        <v>8066</v>
      </c>
      <c r="E4112">
        <v>0</v>
      </c>
      <c r="F4112" t="s">
        <v>1891</v>
      </c>
      <c r="G4112" t="s">
        <v>29</v>
      </c>
      <c r="H4112">
        <v>36</v>
      </c>
      <c r="I4112" s="14">
        <v>7</v>
      </c>
      <c r="J4112" s="15">
        <v>35742.857000000004</v>
      </c>
      <c r="K4112" s="15">
        <v>0</v>
      </c>
      <c r="L4112" s="15">
        <v>0</v>
      </c>
      <c r="M4112">
        <v>3</v>
      </c>
      <c r="N4112">
        <v>3</v>
      </c>
      <c r="O4112">
        <v>0</v>
      </c>
      <c r="P4112">
        <v>7</v>
      </c>
      <c r="R4112">
        <v>0.03</v>
      </c>
      <c r="S4112">
        <v>0</v>
      </c>
      <c r="T4112">
        <v>0</v>
      </c>
      <c r="U4112">
        <v>0</v>
      </c>
      <c r="V4112">
        <v>0</v>
      </c>
      <c r="W4112" s="13">
        <v>40464</v>
      </c>
    </row>
    <row r="4113" spans="1:24" x14ac:dyDescent="0.25">
      <c r="A4113">
        <v>1</v>
      </c>
      <c r="B4113" t="s">
        <v>8067</v>
      </c>
      <c r="D4113" t="s">
        <v>8068</v>
      </c>
      <c r="E4113">
        <v>0</v>
      </c>
      <c r="F4113" t="s">
        <v>1725</v>
      </c>
      <c r="G4113" t="s">
        <v>29</v>
      </c>
      <c r="H4113">
        <v>36</v>
      </c>
      <c r="I4113" s="14">
        <v>30</v>
      </c>
      <c r="J4113" s="15">
        <v>231</v>
      </c>
      <c r="K4113" s="15">
        <v>0</v>
      </c>
      <c r="L4113" s="15">
        <v>0</v>
      </c>
      <c r="M4113">
        <v>3</v>
      </c>
      <c r="N4113">
        <v>3</v>
      </c>
      <c r="O4113">
        <v>0</v>
      </c>
      <c r="P4113">
        <v>30</v>
      </c>
      <c r="R4113">
        <v>0.03</v>
      </c>
      <c r="S4113">
        <v>0</v>
      </c>
      <c r="T4113">
        <v>0</v>
      </c>
      <c r="U4113">
        <v>0</v>
      </c>
      <c r="V4113">
        <v>0</v>
      </c>
      <c r="W4113" s="13">
        <v>44221</v>
      </c>
      <c r="X4113">
        <v>254</v>
      </c>
    </row>
    <row r="4114" spans="1:24" x14ac:dyDescent="0.25">
      <c r="A4114">
        <v>1</v>
      </c>
      <c r="B4114" t="s">
        <v>8069</v>
      </c>
      <c r="D4114" t="s">
        <v>8070</v>
      </c>
      <c r="E4114">
        <v>0</v>
      </c>
      <c r="F4114" t="s">
        <v>1891</v>
      </c>
      <c r="G4114" t="s">
        <v>29</v>
      </c>
      <c r="H4114">
        <v>36</v>
      </c>
      <c r="I4114" s="14">
        <v>2</v>
      </c>
      <c r="J4114" s="15">
        <v>13200</v>
      </c>
      <c r="K4114" s="15">
        <v>0</v>
      </c>
      <c r="L4114" s="15">
        <v>0</v>
      </c>
      <c r="M4114">
        <v>3</v>
      </c>
      <c r="N4114">
        <v>3</v>
      </c>
      <c r="O4114">
        <v>0</v>
      </c>
      <c r="P4114">
        <v>2</v>
      </c>
      <c r="R4114">
        <v>0.03</v>
      </c>
      <c r="S4114">
        <v>0</v>
      </c>
      <c r="T4114">
        <v>0</v>
      </c>
      <c r="U4114">
        <v>0</v>
      </c>
      <c r="V4114">
        <v>0</v>
      </c>
      <c r="W4114" s="13">
        <v>40344</v>
      </c>
    </row>
    <row r="4115" spans="1:24" x14ac:dyDescent="0.25">
      <c r="A4115">
        <v>1</v>
      </c>
      <c r="B4115" t="s">
        <v>8071</v>
      </c>
      <c r="D4115" t="s">
        <v>8072</v>
      </c>
      <c r="E4115">
        <v>0</v>
      </c>
      <c r="F4115" t="s">
        <v>1859</v>
      </c>
      <c r="G4115" t="s">
        <v>29</v>
      </c>
      <c r="H4115">
        <v>36</v>
      </c>
      <c r="I4115" s="14">
        <v>1</v>
      </c>
      <c r="J4115" s="15">
        <v>227940</v>
      </c>
      <c r="K4115" s="15">
        <v>0</v>
      </c>
      <c r="L4115" s="15">
        <v>0</v>
      </c>
      <c r="M4115">
        <v>3</v>
      </c>
      <c r="N4115">
        <v>3</v>
      </c>
      <c r="O4115">
        <v>0</v>
      </c>
      <c r="P4115">
        <v>1</v>
      </c>
      <c r="R4115">
        <v>0.26</v>
      </c>
      <c r="S4115">
        <v>1</v>
      </c>
      <c r="T4115">
        <v>0</v>
      </c>
      <c r="U4115">
        <v>1</v>
      </c>
      <c r="V4115">
        <v>0</v>
      </c>
      <c r="W4115" s="13">
        <v>44975</v>
      </c>
      <c r="X4115">
        <v>56</v>
      </c>
    </row>
    <row r="4116" spans="1:24" x14ac:dyDescent="0.25">
      <c r="A4116">
        <v>1</v>
      </c>
      <c r="B4116" t="s">
        <v>8073</v>
      </c>
      <c r="D4116" t="s">
        <v>8074</v>
      </c>
      <c r="E4116">
        <v>0</v>
      </c>
      <c r="F4116" t="s">
        <v>1719</v>
      </c>
      <c r="G4116" t="s">
        <v>29</v>
      </c>
      <c r="H4116">
        <v>36</v>
      </c>
      <c r="I4116" s="14">
        <v>1</v>
      </c>
      <c r="J4116" s="15">
        <v>113872.53</v>
      </c>
      <c r="K4116" s="15">
        <v>0</v>
      </c>
      <c r="L4116" s="15">
        <v>0</v>
      </c>
      <c r="M4116">
        <v>3</v>
      </c>
      <c r="N4116">
        <v>3</v>
      </c>
      <c r="O4116">
        <v>0</v>
      </c>
      <c r="P4116">
        <v>1</v>
      </c>
      <c r="R4116">
        <v>0.03</v>
      </c>
      <c r="S4116">
        <v>0</v>
      </c>
      <c r="T4116">
        <v>0</v>
      </c>
      <c r="U4116">
        <v>0</v>
      </c>
      <c r="V4116">
        <v>0</v>
      </c>
      <c r="W4116" s="13">
        <v>40302</v>
      </c>
    </row>
    <row r="4117" spans="1:24" x14ac:dyDescent="0.25">
      <c r="A4117">
        <v>1</v>
      </c>
      <c r="B4117" t="s">
        <v>8075</v>
      </c>
      <c r="D4117" t="s">
        <v>8076</v>
      </c>
      <c r="E4117">
        <v>0</v>
      </c>
      <c r="F4117" t="s">
        <v>1725</v>
      </c>
      <c r="G4117" t="s">
        <v>29</v>
      </c>
      <c r="H4117">
        <v>36</v>
      </c>
      <c r="I4117" s="14">
        <v>2</v>
      </c>
      <c r="J4117" s="15">
        <v>143758.46100000001</v>
      </c>
      <c r="K4117" s="15">
        <v>0</v>
      </c>
      <c r="L4117" s="15">
        <v>0</v>
      </c>
      <c r="M4117">
        <v>3</v>
      </c>
      <c r="N4117">
        <v>3</v>
      </c>
      <c r="O4117">
        <v>0</v>
      </c>
      <c r="P4117">
        <v>2</v>
      </c>
      <c r="R4117">
        <v>0.03</v>
      </c>
      <c r="S4117">
        <v>0</v>
      </c>
      <c r="T4117">
        <v>0</v>
      </c>
      <c r="U4117">
        <v>0</v>
      </c>
      <c r="V4117">
        <v>0</v>
      </c>
      <c r="W4117" s="13">
        <v>40302</v>
      </c>
    </row>
    <row r="4118" spans="1:24" x14ac:dyDescent="0.25">
      <c r="A4118">
        <v>1</v>
      </c>
      <c r="B4118" t="s">
        <v>8077</v>
      </c>
      <c r="D4118" t="s">
        <v>8078</v>
      </c>
      <c r="E4118">
        <v>8</v>
      </c>
      <c r="F4118" t="s">
        <v>1882</v>
      </c>
      <c r="G4118" t="s">
        <v>29</v>
      </c>
      <c r="H4118">
        <v>36</v>
      </c>
      <c r="I4118" s="14">
        <v>13</v>
      </c>
      <c r="J4118" s="15">
        <v>20374.874</v>
      </c>
      <c r="K4118" s="15">
        <v>0</v>
      </c>
      <c r="L4118" s="15">
        <v>0</v>
      </c>
      <c r="M4118">
        <v>3</v>
      </c>
      <c r="N4118">
        <v>3</v>
      </c>
      <c r="O4118">
        <v>0</v>
      </c>
      <c r="P4118">
        <v>21</v>
      </c>
      <c r="R4118">
        <v>0.03</v>
      </c>
      <c r="S4118">
        <v>0</v>
      </c>
      <c r="T4118">
        <v>0</v>
      </c>
      <c r="U4118">
        <v>0</v>
      </c>
      <c r="V4118">
        <v>0</v>
      </c>
      <c r="W4118" s="13">
        <v>44483</v>
      </c>
      <c r="X4118">
        <v>733</v>
      </c>
    </row>
    <row r="4119" spans="1:24" x14ac:dyDescent="0.25">
      <c r="A4119">
        <v>1</v>
      </c>
      <c r="B4119" t="s">
        <v>8079</v>
      </c>
      <c r="D4119" t="s">
        <v>8080</v>
      </c>
      <c r="E4119">
        <v>0</v>
      </c>
      <c r="F4119" t="s">
        <v>1922</v>
      </c>
      <c r="G4119" t="s">
        <v>29</v>
      </c>
      <c r="H4119">
        <v>36</v>
      </c>
      <c r="I4119" s="14">
        <v>2</v>
      </c>
      <c r="J4119" s="15">
        <v>63130</v>
      </c>
      <c r="K4119" s="15">
        <v>0</v>
      </c>
      <c r="L4119" s="15">
        <v>0</v>
      </c>
      <c r="M4119">
        <v>3</v>
      </c>
      <c r="N4119">
        <v>3</v>
      </c>
      <c r="O4119">
        <v>0</v>
      </c>
      <c r="P4119">
        <v>2</v>
      </c>
      <c r="R4119">
        <v>0.03</v>
      </c>
      <c r="S4119">
        <v>0</v>
      </c>
      <c r="T4119">
        <v>0</v>
      </c>
      <c r="U4119">
        <v>0</v>
      </c>
      <c r="V4119">
        <v>0</v>
      </c>
      <c r="W4119" s="13">
        <v>43605</v>
      </c>
    </row>
    <row r="4120" spans="1:24" x14ac:dyDescent="0.25">
      <c r="A4120">
        <v>1</v>
      </c>
      <c r="B4120" t="s">
        <v>8081</v>
      </c>
      <c r="D4120" t="s">
        <v>8082</v>
      </c>
      <c r="E4120">
        <v>0</v>
      </c>
      <c r="F4120" t="s">
        <v>1922</v>
      </c>
      <c r="G4120" t="s">
        <v>29</v>
      </c>
      <c r="H4120">
        <v>36</v>
      </c>
      <c r="I4120" s="14">
        <v>1</v>
      </c>
      <c r="J4120" s="15">
        <v>20190.45</v>
      </c>
      <c r="K4120" s="15">
        <v>0</v>
      </c>
      <c r="L4120" s="15">
        <v>0</v>
      </c>
      <c r="M4120">
        <v>3</v>
      </c>
      <c r="N4120">
        <v>3</v>
      </c>
      <c r="O4120">
        <v>0</v>
      </c>
      <c r="P4120">
        <v>1</v>
      </c>
      <c r="R4120">
        <v>0.03</v>
      </c>
      <c r="S4120">
        <v>0</v>
      </c>
      <c r="T4120">
        <v>0</v>
      </c>
      <c r="U4120">
        <v>0</v>
      </c>
      <c r="V4120">
        <v>0</v>
      </c>
      <c r="W4120" s="13">
        <v>40302</v>
      </c>
    </row>
    <row r="4121" spans="1:24" x14ac:dyDescent="0.25">
      <c r="A4121">
        <v>1</v>
      </c>
      <c r="B4121" t="s">
        <v>8083</v>
      </c>
      <c r="D4121" t="s">
        <v>8084</v>
      </c>
      <c r="E4121">
        <v>0</v>
      </c>
      <c r="F4121" t="s">
        <v>1719</v>
      </c>
      <c r="G4121" t="s">
        <v>29</v>
      </c>
      <c r="H4121">
        <v>36</v>
      </c>
      <c r="I4121" s="14">
        <v>12</v>
      </c>
      <c r="J4121" s="15">
        <v>21490</v>
      </c>
      <c r="K4121" s="15">
        <v>0</v>
      </c>
      <c r="L4121" s="15">
        <v>0</v>
      </c>
      <c r="M4121">
        <v>3</v>
      </c>
      <c r="N4121">
        <v>3</v>
      </c>
      <c r="O4121">
        <v>0</v>
      </c>
      <c r="P4121">
        <v>12</v>
      </c>
      <c r="R4121">
        <v>0.03</v>
      </c>
      <c r="S4121">
        <v>0</v>
      </c>
      <c r="T4121">
        <v>0</v>
      </c>
      <c r="U4121">
        <v>0</v>
      </c>
      <c r="V4121">
        <v>0</v>
      </c>
      <c r="W4121" s="13">
        <v>42338</v>
      </c>
    </row>
    <row r="4122" spans="1:24" x14ac:dyDescent="0.25">
      <c r="A4122">
        <v>1</v>
      </c>
      <c r="B4122" t="s">
        <v>8085</v>
      </c>
      <c r="D4122" t="s">
        <v>8086</v>
      </c>
      <c r="E4122">
        <v>0</v>
      </c>
      <c r="F4122" t="s">
        <v>2094</v>
      </c>
      <c r="G4122" t="s">
        <v>29</v>
      </c>
      <c r="H4122">
        <v>36</v>
      </c>
      <c r="I4122" s="14">
        <v>2</v>
      </c>
      <c r="J4122" s="15">
        <v>209000</v>
      </c>
      <c r="K4122" s="15">
        <v>0</v>
      </c>
      <c r="L4122" s="15">
        <v>0</v>
      </c>
      <c r="M4122">
        <v>3</v>
      </c>
      <c r="N4122">
        <v>3</v>
      </c>
      <c r="O4122">
        <v>0</v>
      </c>
      <c r="P4122">
        <v>2</v>
      </c>
      <c r="R4122">
        <v>0.03</v>
      </c>
      <c r="S4122">
        <v>0</v>
      </c>
      <c r="T4122">
        <v>0</v>
      </c>
      <c r="U4122">
        <v>0</v>
      </c>
      <c r="V4122">
        <v>0</v>
      </c>
      <c r="W4122" s="13">
        <v>41093</v>
      </c>
    </row>
    <row r="4123" spans="1:24" x14ac:dyDescent="0.25">
      <c r="A4123">
        <v>1</v>
      </c>
      <c r="B4123" t="s">
        <v>8087</v>
      </c>
      <c r="D4123" t="s">
        <v>8088</v>
      </c>
      <c r="E4123">
        <v>0</v>
      </c>
      <c r="F4123" t="s">
        <v>1725</v>
      </c>
      <c r="G4123" t="s">
        <v>29</v>
      </c>
      <c r="H4123">
        <v>36</v>
      </c>
      <c r="I4123" s="14">
        <v>6</v>
      </c>
      <c r="J4123" s="15">
        <v>55358.11</v>
      </c>
      <c r="K4123" s="15">
        <v>0</v>
      </c>
      <c r="L4123" s="15">
        <v>0</v>
      </c>
      <c r="M4123">
        <v>3</v>
      </c>
      <c r="N4123">
        <v>3</v>
      </c>
      <c r="O4123">
        <v>0</v>
      </c>
      <c r="P4123">
        <v>6</v>
      </c>
      <c r="R4123">
        <v>0.03</v>
      </c>
      <c r="S4123">
        <v>0</v>
      </c>
      <c r="T4123">
        <v>0</v>
      </c>
      <c r="U4123">
        <v>0</v>
      </c>
      <c r="V4123">
        <v>0</v>
      </c>
      <c r="W4123" s="13">
        <v>40302</v>
      </c>
    </row>
    <row r="4124" spans="1:24" x14ac:dyDescent="0.25">
      <c r="A4124">
        <v>1</v>
      </c>
      <c r="B4124" t="s">
        <v>8089</v>
      </c>
      <c r="D4124" t="s">
        <v>8090</v>
      </c>
      <c r="E4124">
        <v>0</v>
      </c>
      <c r="F4124" t="s">
        <v>5888</v>
      </c>
      <c r="G4124" t="s">
        <v>29</v>
      </c>
      <c r="H4124">
        <v>36</v>
      </c>
      <c r="I4124" s="14">
        <v>1</v>
      </c>
      <c r="J4124" s="15">
        <v>18986.724999999999</v>
      </c>
      <c r="K4124" s="15">
        <v>0</v>
      </c>
      <c r="L4124" s="15">
        <v>0</v>
      </c>
      <c r="M4124">
        <v>3</v>
      </c>
      <c r="N4124">
        <v>3</v>
      </c>
      <c r="O4124">
        <v>0</v>
      </c>
      <c r="P4124">
        <v>1</v>
      </c>
      <c r="R4124">
        <v>0.03</v>
      </c>
      <c r="S4124">
        <v>0</v>
      </c>
      <c r="T4124">
        <v>0</v>
      </c>
      <c r="U4124">
        <v>0</v>
      </c>
      <c r="V4124">
        <v>0</v>
      </c>
      <c r="W4124" s="13">
        <v>42237</v>
      </c>
    </row>
    <row r="4125" spans="1:24" x14ac:dyDescent="0.25">
      <c r="A4125">
        <v>1</v>
      </c>
      <c r="B4125" t="s">
        <v>8091</v>
      </c>
      <c r="D4125" t="s">
        <v>8092</v>
      </c>
      <c r="E4125">
        <v>0</v>
      </c>
      <c r="F4125" t="s">
        <v>5888</v>
      </c>
      <c r="G4125" t="s">
        <v>29</v>
      </c>
      <c r="H4125">
        <v>36</v>
      </c>
      <c r="I4125" s="14">
        <v>4</v>
      </c>
      <c r="J4125" s="15">
        <v>30537.5</v>
      </c>
      <c r="K4125" s="15">
        <v>0</v>
      </c>
      <c r="L4125" s="15">
        <v>0</v>
      </c>
      <c r="M4125">
        <v>3</v>
      </c>
      <c r="N4125">
        <v>3</v>
      </c>
      <c r="O4125">
        <v>0</v>
      </c>
      <c r="P4125">
        <v>4</v>
      </c>
      <c r="R4125">
        <v>0.03</v>
      </c>
      <c r="S4125">
        <v>0</v>
      </c>
      <c r="T4125">
        <v>0</v>
      </c>
      <c r="U4125">
        <v>0</v>
      </c>
      <c r="V4125">
        <v>0</v>
      </c>
      <c r="W4125" s="13">
        <v>41836</v>
      </c>
      <c r="X4125">
        <v>1621</v>
      </c>
    </row>
    <row r="4126" spans="1:24" x14ac:dyDescent="0.25">
      <c r="A4126">
        <v>1</v>
      </c>
      <c r="B4126" t="s">
        <v>8093</v>
      </c>
      <c r="D4126" t="s">
        <v>8094</v>
      </c>
      <c r="E4126">
        <v>0</v>
      </c>
      <c r="F4126" t="s">
        <v>5888</v>
      </c>
      <c r="G4126" t="s">
        <v>29</v>
      </c>
      <c r="H4126">
        <v>36</v>
      </c>
      <c r="I4126" s="14">
        <v>2</v>
      </c>
      <c r="J4126" s="15">
        <v>18441.88</v>
      </c>
      <c r="K4126" s="15">
        <v>0</v>
      </c>
      <c r="L4126" s="15">
        <v>0</v>
      </c>
      <c r="M4126">
        <v>3</v>
      </c>
      <c r="N4126">
        <v>3</v>
      </c>
      <c r="O4126">
        <v>0</v>
      </c>
      <c r="P4126">
        <v>2</v>
      </c>
      <c r="R4126">
        <v>0.03</v>
      </c>
      <c r="S4126">
        <v>0</v>
      </c>
      <c r="T4126">
        <v>0</v>
      </c>
      <c r="U4126">
        <v>0</v>
      </c>
      <c r="V4126">
        <v>0</v>
      </c>
      <c r="W4126" s="13">
        <v>40302</v>
      </c>
    </row>
    <row r="4127" spans="1:24" x14ac:dyDescent="0.25">
      <c r="A4127">
        <v>1</v>
      </c>
      <c r="B4127" t="s">
        <v>8095</v>
      </c>
      <c r="D4127" t="s">
        <v>8096</v>
      </c>
      <c r="E4127">
        <v>0</v>
      </c>
      <c r="F4127" t="s">
        <v>5888</v>
      </c>
      <c r="G4127" t="s">
        <v>29</v>
      </c>
      <c r="H4127">
        <v>36</v>
      </c>
      <c r="I4127" s="14">
        <v>3</v>
      </c>
      <c r="J4127" s="15">
        <v>12040</v>
      </c>
      <c r="K4127" s="15">
        <v>0</v>
      </c>
      <c r="L4127" s="15">
        <v>0</v>
      </c>
      <c r="M4127">
        <v>3</v>
      </c>
      <c r="N4127">
        <v>3</v>
      </c>
      <c r="O4127">
        <v>0</v>
      </c>
      <c r="P4127">
        <v>3</v>
      </c>
      <c r="R4127">
        <v>0.03</v>
      </c>
      <c r="S4127">
        <v>0</v>
      </c>
      <c r="T4127">
        <v>0</v>
      </c>
      <c r="U4127">
        <v>0</v>
      </c>
      <c r="V4127">
        <v>0</v>
      </c>
      <c r="W4127" s="13">
        <v>44602</v>
      </c>
      <c r="X4127">
        <v>442</v>
      </c>
    </row>
    <row r="4128" spans="1:24" x14ac:dyDescent="0.25">
      <c r="A4128">
        <v>1</v>
      </c>
      <c r="B4128" t="s">
        <v>8097</v>
      </c>
      <c r="D4128" t="s">
        <v>8098</v>
      </c>
      <c r="E4128">
        <v>0</v>
      </c>
      <c r="F4128" t="s">
        <v>1719</v>
      </c>
      <c r="G4128" t="s">
        <v>29</v>
      </c>
      <c r="H4128">
        <v>36</v>
      </c>
      <c r="I4128" s="14">
        <v>4</v>
      </c>
      <c r="J4128" s="15">
        <v>24054.761999999999</v>
      </c>
      <c r="K4128" s="15">
        <v>0</v>
      </c>
      <c r="L4128" s="15">
        <v>0</v>
      </c>
      <c r="M4128">
        <v>3</v>
      </c>
      <c r="N4128">
        <v>3</v>
      </c>
      <c r="O4128">
        <v>0</v>
      </c>
      <c r="P4128">
        <v>4</v>
      </c>
      <c r="R4128">
        <v>0.03</v>
      </c>
      <c r="S4128">
        <v>0</v>
      </c>
      <c r="T4128">
        <v>0</v>
      </c>
      <c r="U4128">
        <v>0</v>
      </c>
      <c r="V4128">
        <v>0</v>
      </c>
      <c r="W4128" s="13">
        <v>42321</v>
      </c>
      <c r="X4128">
        <v>1244</v>
      </c>
    </row>
    <row r="4129" spans="1:24" x14ac:dyDescent="0.25">
      <c r="A4129">
        <v>1</v>
      </c>
      <c r="B4129" t="s">
        <v>8099</v>
      </c>
      <c r="D4129" t="s">
        <v>8100</v>
      </c>
      <c r="E4129">
        <v>0</v>
      </c>
      <c r="F4129" t="s">
        <v>1719</v>
      </c>
      <c r="G4129" t="s">
        <v>29</v>
      </c>
      <c r="H4129">
        <v>36</v>
      </c>
      <c r="I4129" s="14">
        <v>2</v>
      </c>
      <c r="J4129" s="15">
        <v>90450</v>
      </c>
      <c r="K4129" s="15">
        <v>0</v>
      </c>
      <c r="L4129" s="15">
        <v>0</v>
      </c>
      <c r="M4129">
        <v>3</v>
      </c>
      <c r="N4129">
        <v>3</v>
      </c>
      <c r="O4129">
        <v>0</v>
      </c>
      <c r="P4129">
        <v>2</v>
      </c>
      <c r="R4129">
        <v>0.03</v>
      </c>
      <c r="S4129">
        <v>0</v>
      </c>
      <c r="T4129">
        <v>0</v>
      </c>
      <c r="U4129">
        <v>0</v>
      </c>
      <c r="V4129">
        <v>0</v>
      </c>
      <c r="W4129" s="13">
        <v>40302</v>
      </c>
    </row>
    <row r="4130" spans="1:24" x14ac:dyDescent="0.25">
      <c r="A4130">
        <v>1</v>
      </c>
      <c r="B4130" t="s">
        <v>8101</v>
      </c>
      <c r="D4130" t="s">
        <v>8102</v>
      </c>
      <c r="E4130">
        <v>0</v>
      </c>
      <c r="F4130" t="s">
        <v>1719</v>
      </c>
      <c r="G4130" t="s">
        <v>29</v>
      </c>
      <c r="H4130">
        <v>36</v>
      </c>
      <c r="I4130" s="14">
        <v>2</v>
      </c>
      <c r="J4130" s="15">
        <v>233500</v>
      </c>
      <c r="K4130" s="15">
        <v>0</v>
      </c>
      <c r="L4130" s="15">
        <v>0</v>
      </c>
      <c r="M4130">
        <v>3</v>
      </c>
      <c r="N4130">
        <v>3</v>
      </c>
      <c r="O4130">
        <v>0</v>
      </c>
      <c r="P4130">
        <v>2</v>
      </c>
      <c r="R4130">
        <v>0.03</v>
      </c>
      <c r="S4130">
        <v>0</v>
      </c>
      <c r="T4130">
        <v>0</v>
      </c>
      <c r="U4130">
        <v>0</v>
      </c>
      <c r="V4130">
        <v>0</v>
      </c>
      <c r="W4130" s="13">
        <v>44013</v>
      </c>
      <c r="X4130">
        <v>1879</v>
      </c>
    </row>
    <row r="4131" spans="1:24" x14ac:dyDescent="0.25">
      <c r="A4131">
        <v>1</v>
      </c>
      <c r="B4131" t="s">
        <v>8103</v>
      </c>
      <c r="D4131" t="s">
        <v>8104</v>
      </c>
      <c r="E4131">
        <v>0</v>
      </c>
      <c r="F4131" t="s">
        <v>2139</v>
      </c>
      <c r="G4131" t="s">
        <v>716</v>
      </c>
      <c r="H4131">
        <v>36</v>
      </c>
      <c r="I4131" s="14">
        <v>6.1</v>
      </c>
      <c r="J4131" s="15">
        <v>53500</v>
      </c>
      <c r="K4131" s="15">
        <v>0</v>
      </c>
      <c r="L4131" s="15">
        <v>0</v>
      </c>
      <c r="M4131">
        <v>3</v>
      </c>
      <c r="N4131">
        <v>3</v>
      </c>
      <c r="O4131">
        <v>0</v>
      </c>
      <c r="P4131">
        <v>6.1</v>
      </c>
      <c r="R4131">
        <v>0.03</v>
      </c>
      <c r="S4131">
        <v>0</v>
      </c>
      <c r="T4131">
        <v>0</v>
      </c>
      <c r="U4131">
        <v>0</v>
      </c>
      <c r="V4131">
        <v>0</v>
      </c>
      <c r="W4131" s="13">
        <v>40089</v>
      </c>
    </row>
    <row r="4132" spans="1:24" x14ac:dyDescent="0.25">
      <c r="A4132">
        <v>1</v>
      </c>
      <c r="B4132" t="s">
        <v>8105</v>
      </c>
      <c r="D4132" t="s">
        <v>8106</v>
      </c>
      <c r="E4132">
        <v>0</v>
      </c>
      <c r="F4132" t="s">
        <v>2139</v>
      </c>
      <c r="G4132" t="s">
        <v>29</v>
      </c>
      <c r="H4132">
        <v>36</v>
      </c>
      <c r="I4132" s="14">
        <v>8</v>
      </c>
      <c r="J4132" s="15">
        <v>7054</v>
      </c>
      <c r="K4132" s="15">
        <v>0</v>
      </c>
      <c r="L4132" s="15">
        <v>0</v>
      </c>
      <c r="M4132">
        <v>3</v>
      </c>
      <c r="N4132">
        <v>3</v>
      </c>
      <c r="O4132">
        <v>0</v>
      </c>
      <c r="P4132">
        <v>8</v>
      </c>
      <c r="R4132">
        <v>0.03</v>
      </c>
      <c r="S4132">
        <v>0</v>
      </c>
      <c r="T4132">
        <v>0</v>
      </c>
      <c r="U4132">
        <v>0</v>
      </c>
      <c r="V4132">
        <v>0</v>
      </c>
      <c r="W4132" s="13">
        <v>41802</v>
      </c>
    </row>
    <row r="4133" spans="1:24" x14ac:dyDescent="0.25">
      <c r="A4133">
        <v>1</v>
      </c>
      <c r="B4133" t="s">
        <v>8107</v>
      </c>
      <c r="D4133" t="s">
        <v>8108</v>
      </c>
      <c r="E4133">
        <v>0</v>
      </c>
      <c r="F4133" t="s">
        <v>2139</v>
      </c>
      <c r="G4133" t="s">
        <v>29</v>
      </c>
      <c r="H4133">
        <v>36</v>
      </c>
      <c r="I4133" s="14">
        <v>6</v>
      </c>
      <c r="J4133" s="15">
        <v>17755.417000000001</v>
      </c>
      <c r="K4133" s="15">
        <v>0</v>
      </c>
      <c r="L4133" s="15">
        <v>0</v>
      </c>
      <c r="M4133">
        <v>3</v>
      </c>
      <c r="N4133">
        <v>3</v>
      </c>
      <c r="O4133">
        <v>0</v>
      </c>
      <c r="P4133">
        <v>6</v>
      </c>
      <c r="R4133">
        <v>0.03</v>
      </c>
      <c r="S4133">
        <v>0</v>
      </c>
      <c r="T4133">
        <v>0</v>
      </c>
      <c r="U4133">
        <v>0</v>
      </c>
      <c r="V4133">
        <v>0</v>
      </c>
      <c r="W4133" s="13">
        <v>40302</v>
      </c>
    </row>
    <row r="4134" spans="1:24" x14ac:dyDescent="0.25">
      <c r="A4134">
        <v>1</v>
      </c>
      <c r="B4134" t="s">
        <v>8109</v>
      </c>
      <c r="D4134" t="s">
        <v>8110</v>
      </c>
      <c r="E4134">
        <v>0</v>
      </c>
      <c r="F4134" t="s">
        <v>1719</v>
      </c>
      <c r="G4134" t="s">
        <v>29</v>
      </c>
      <c r="H4134">
        <v>36</v>
      </c>
      <c r="I4134" s="14">
        <v>1</v>
      </c>
      <c r="J4134" s="15">
        <v>260000</v>
      </c>
      <c r="K4134" s="15">
        <v>0</v>
      </c>
      <c r="L4134" s="15">
        <v>0</v>
      </c>
      <c r="M4134">
        <v>3</v>
      </c>
      <c r="N4134">
        <v>3</v>
      </c>
      <c r="O4134">
        <v>0</v>
      </c>
      <c r="P4134">
        <v>1</v>
      </c>
      <c r="R4134">
        <v>0.03</v>
      </c>
      <c r="S4134">
        <v>0</v>
      </c>
      <c r="T4134">
        <v>0</v>
      </c>
      <c r="U4134">
        <v>0</v>
      </c>
      <c r="V4134">
        <v>0</v>
      </c>
      <c r="W4134" s="13">
        <v>40513</v>
      </c>
      <c r="X4134">
        <v>175</v>
      </c>
    </row>
    <row r="4135" spans="1:24" x14ac:dyDescent="0.25">
      <c r="A4135">
        <v>1</v>
      </c>
      <c r="B4135" t="s">
        <v>8111</v>
      </c>
      <c r="D4135" t="s">
        <v>8112</v>
      </c>
      <c r="E4135">
        <v>0</v>
      </c>
      <c r="F4135" t="s">
        <v>1719</v>
      </c>
      <c r="G4135" t="s">
        <v>29</v>
      </c>
      <c r="H4135">
        <v>36</v>
      </c>
      <c r="I4135" s="14">
        <v>3</v>
      </c>
      <c r="J4135" s="15">
        <v>58918.75</v>
      </c>
      <c r="K4135" s="15">
        <v>0</v>
      </c>
      <c r="L4135" s="15">
        <v>0</v>
      </c>
      <c r="M4135">
        <v>3</v>
      </c>
      <c r="N4135">
        <v>3</v>
      </c>
      <c r="O4135">
        <v>0</v>
      </c>
      <c r="P4135">
        <v>3</v>
      </c>
      <c r="R4135">
        <v>0.03</v>
      </c>
      <c r="S4135">
        <v>0</v>
      </c>
      <c r="T4135">
        <v>0</v>
      </c>
      <c r="U4135">
        <v>0</v>
      </c>
      <c r="V4135">
        <v>0</v>
      </c>
      <c r="W4135" s="13">
        <v>44637</v>
      </c>
    </row>
    <row r="4136" spans="1:24" x14ac:dyDescent="0.25">
      <c r="A4136">
        <v>1</v>
      </c>
      <c r="B4136" t="s">
        <v>8113</v>
      </c>
      <c r="D4136" t="s">
        <v>8114</v>
      </c>
      <c r="E4136">
        <v>0</v>
      </c>
      <c r="F4136" t="s">
        <v>2770</v>
      </c>
      <c r="G4136" t="s">
        <v>29</v>
      </c>
      <c r="H4136">
        <v>36</v>
      </c>
      <c r="I4136" s="14">
        <v>1</v>
      </c>
      <c r="J4136" s="15">
        <v>144632.04199999999</v>
      </c>
      <c r="K4136" s="15">
        <v>0</v>
      </c>
      <c r="L4136" s="15">
        <v>0</v>
      </c>
      <c r="M4136">
        <v>3</v>
      </c>
      <c r="N4136">
        <v>3</v>
      </c>
      <c r="O4136">
        <v>0</v>
      </c>
      <c r="P4136">
        <v>1</v>
      </c>
      <c r="R4136">
        <v>0.03</v>
      </c>
      <c r="S4136">
        <v>0</v>
      </c>
      <c r="T4136">
        <v>0</v>
      </c>
      <c r="U4136">
        <v>0</v>
      </c>
      <c r="V4136">
        <v>0</v>
      </c>
      <c r="W4136" s="13">
        <v>40302</v>
      </c>
    </row>
    <row r="4137" spans="1:24" x14ac:dyDescent="0.25">
      <c r="A4137">
        <v>1</v>
      </c>
      <c r="B4137" t="s">
        <v>8115</v>
      </c>
      <c r="D4137" t="s">
        <v>8116</v>
      </c>
      <c r="E4137">
        <v>0</v>
      </c>
      <c r="F4137" t="s">
        <v>2770</v>
      </c>
      <c r="G4137" t="s">
        <v>29</v>
      </c>
      <c r="H4137">
        <v>36</v>
      </c>
      <c r="I4137" s="14">
        <v>1</v>
      </c>
      <c r="J4137" s="15">
        <v>180822.14300000001</v>
      </c>
      <c r="K4137" s="15">
        <v>0</v>
      </c>
      <c r="L4137" s="15">
        <v>0</v>
      </c>
      <c r="M4137">
        <v>3</v>
      </c>
      <c r="N4137">
        <v>3</v>
      </c>
      <c r="O4137">
        <v>0</v>
      </c>
      <c r="P4137">
        <v>1</v>
      </c>
      <c r="R4137">
        <v>0.03</v>
      </c>
      <c r="S4137">
        <v>0</v>
      </c>
      <c r="T4137">
        <v>0</v>
      </c>
      <c r="U4137">
        <v>0</v>
      </c>
      <c r="V4137">
        <v>0</v>
      </c>
      <c r="W4137" s="13">
        <v>40302</v>
      </c>
    </row>
    <row r="4138" spans="1:24" x14ac:dyDescent="0.25">
      <c r="A4138">
        <v>1</v>
      </c>
      <c r="B4138" t="s">
        <v>8117</v>
      </c>
      <c r="D4138" t="s">
        <v>8118</v>
      </c>
      <c r="E4138">
        <v>0</v>
      </c>
      <c r="F4138" t="s">
        <v>2770</v>
      </c>
      <c r="G4138" t="s">
        <v>29</v>
      </c>
      <c r="H4138">
        <v>36</v>
      </c>
      <c r="I4138" s="14">
        <v>1</v>
      </c>
      <c r="J4138" s="15">
        <v>338030.17200000002</v>
      </c>
      <c r="K4138" s="15">
        <v>0</v>
      </c>
      <c r="L4138" s="15">
        <v>0</v>
      </c>
      <c r="M4138">
        <v>3</v>
      </c>
      <c r="N4138">
        <v>3</v>
      </c>
      <c r="O4138">
        <v>0</v>
      </c>
      <c r="P4138">
        <v>1</v>
      </c>
      <c r="R4138">
        <v>0.03</v>
      </c>
      <c r="S4138">
        <v>0</v>
      </c>
      <c r="T4138">
        <v>0</v>
      </c>
      <c r="U4138">
        <v>0</v>
      </c>
      <c r="V4138">
        <v>0</v>
      </c>
      <c r="W4138" s="13">
        <v>40302</v>
      </c>
    </row>
    <row r="4139" spans="1:24" x14ac:dyDescent="0.25">
      <c r="A4139">
        <v>1</v>
      </c>
      <c r="B4139" t="s">
        <v>8119</v>
      </c>
      <c r="D4139" t="s">
        <v>8120</v>
      </c>
      <c r="E4139">
        <v>0</v>
      </c>
      <c r="F4139" t="s">
        <v>1891</v>
      </c>
      <c r="G4139" t="s">
        <v>29</v>
      </c>
      <c r="H4139">
        <v>36</v>
      </c>
      <c r="I4139" s="14">
        <v>15</v>
      </c>
      <c r="J4139" s="15">
        <v>1294.886</v>
      </c>
      <c r="K4139" s="15">
        <v>0</v>
      </c>
      <c r="L4139" s="15">
        <v>0</v>
      </c>
      <c r="M4139">
        <v>3</v>
      </c>
      <c r="N4139">
        <v>3</v>
      </c>
      <c r="O4139">
        <v>0</v>
      </c>
      <c r="P4139">
        <v>15</v>
      </c>
      <c r="R4139">
        <v>0.03</v>
      </c>
      <c r="S4139">
        <v>0</v>
      </c>
      <c r="T4139">
        <v>0</v>
      </c>
      <c r="U4139">
        <v>0</v>
      </c>
      <c r="V4139">
        <v>0</v>
      </c>
      <c r="W4139" s="13">
        <v>43740</v>
      </c>
    </row>
    <row r="4140" spans="1:24" x14ac:dyDescent="0.25">
      <c r="A4140">
        <v>1</v>
      </c>
      <c r="B4140" t="s">
        <v>8121</v>
      </c>
      <c r="D4140" t="s">
        <v>8122</v>
      </c>
      <c r="E4140">
        <v>0</v>
      </c>
      <c r="F4140" t="s">
        <v>1891</v>
      </c>
      <c r="G4140" t="s">
        <v>29</v>
      </c>
      <c r="H4140">
        <v>36</v>
      </c>
      <c r="I4140" s="14">
        <v>1</v>
      </c>
      <c r="J4140" s="15">
        <v>666.38400000000001</v>
      </c>
      <c r="K4140" s="15">
        <v>0</v>
      </c>
      <c r="L4140" s="15">
        <v>0</v>
      </c>
      <c r="M4140">
        <v>3</v>
      </c>
      <c r="N4140">
        <v>3</v>
      </c>
      <c r="O4140">
        <v>0</v>
      </c>
      <c r="P4140">
        <v>1</v>
      </c>
      <c r="R4140">
        <v>0.03</v>
      </c>
      <c r="S4140">
        <v>0</v>
      </c>
      <c r="T4140">
        <v>0</v>
      </c>
      <c r="U4140">
        <v>0</v>
      </c>
      <c r="V4140">
        <v>0</v>
      </c>
      <c r="W4140" s="13">
        <v>42080</v>
      </c>
    </row>
    <row r="4141" spans="1:24" x14ac:dyDescent="0.25">
      <c r="A4141">
        <v>1</v>
      </c>
      <c r="B4141" t="s">
        <v>8123</v>
      </c>
      <c r="D4141" t="s">
        <v>8124</v>
      </c>
      <c r="E4141">
        <v>0</v>
      </c>
      <c r="F4141" t="s">
        <v>1891</v>
      </c>
      <c r="G4141" t="s">
        <v>716</v>
      </c>
      <c r="H4141">
        <v>36</v>
      </c>
      <c r="I4141" s="14">
        <v>4</v>
      </c>
      <c r="J4141" s="15">
        <v>2500</v>
      </c>
      <c r="K4141" s="15">
        <v>0</v>
      </c>
      <c r="L4141" s="15">
        <v>0</v>
      </c>
      <c r="M4141">
        <v>3</v>
      </c>
      <c r="N4141">
        <v>3</v>
      </c>
      <c r="O4141">
        <v>0</v>
      </c>
      <c r="P4141">
        <v>4</v>
      </c>
      <c r="R4141">
        <v>0</v>
      </c>
      <c r="S4141">
        <v>0</v>
      </c>
      <c r="T4141">
        <v>0</v>
      </c>
      <c r="U4141">
        <v>0</v>
      </c>
      <c r="V4141">
        <v>0</v>
      </c>
    </row>
    <row r="4142" spans="1:24" x14ac:dyDescent="0.25">
      <c r="A4142">
        <v>1</v>
      </c>
      <c r="B4142" t="s">
        <v>8125</v>
      </c>
      <c r="D4142" t="s">
        <v>8126</v>
      </c>
      <c r="E4142">
        <v>0</v>
      </c>
      <c r="F4142" t="s">
        <v>1922</v>
      </c>
      <c r="G4142" t="s">
        <v>29</v>
      </c>
      <c r="H4142">
        <v>36</v>
      </c>
      <c r="I4142" s="14">
        <v>1</v>
      </c>
      <c r="J4142" s="15">
        <v>41618</v>
      </c>
      <c r="K4142" s="15">
        <v>0</v>
      </c>
      <c r="L4142" s="15">
        <v>0</v>
      </c>
      <c r="M4142">
        <v>3</v>
      </c>
      <c r="N4142">
        <v>3</v>
      </c>
      <c r="O4142">
        <v>0</v>
      </c>
      <c r="P4142">
        <v>1</v>
      </c>
      <c r="R4142">
        <v>0.03</v>
      </c>
      <c r="S4142">
        <v>0</v>
      </c>
      <c r="T4142">
        <v>0</v>
      </c>
      <c r="U4142">
        <v>0</v>
      </c>
      <c r="V4142">
        <v>0</v>
      </c>
      <c r="W4142" s="13">
        <v>43624</v>
      </c>
    </row>
    <row r="4143" spans="1:24" x14ac:dyDescent="0.25">
      <c r="A4143">
        <v>1</v>
      </c>
      <c r="B4143" t="s">
        <v>8127</v>
      </c>
      <c r="D4143" t="s">
        <v>8128</v>
      </c>
      <c r="E4143">
        <v>0</v>
      </c>
      <c r="F4143" t="s">
        <v>1719</v>
      </c>
      <c r="G4143" t="s">
        <v>29</v>
      </c>
      <c r="H4143">
        <v>36</v>
      </c>
      <c r="I4143" s="14">
        <v>4</v>
      </c>
      <c r="J4143" s="15">
        <v>5005.0140000000001</v>
      </c>
      <c r="K4143" s="15">
        <v>0</v>
      </c>
      <c r="L4143" s="15">
        <v>0</v>
      </c>
      <c r="M4143">
        <v>3</v>
      </c>
      <c r="N4143">
        <v>3</v>
      </c>
      <c r="O4143">
        <v>0</v>
      </c>
      <c r="P4143">
        <v>4</v>
      </c>
      <c r="R4143">
        <v>0.03</v>
      </c>
      <c r="S4143">
        <v>0</v>
      </c>
      <c r="T4143">
        <v>0</v>
      </c>
      <c r="U4143">
        <v>0</v>
      </c>
      <c r="V4143">
        <v>0</v>
      </c>
      <c r="W4143" s="13">
        <v>40302</v>
      </c>
    </row>
    <row r="4144" spans="1:24" x14ac:dyDescent="0.25">
      <c r="A4144">
        <v>1</v>
      </c>
      <c r="B4144" t="s">
        <v>8129</v>
      </c>
      <c r="D4144" t="s">
        <v>8130</v>
      </c>
      <c r="E4144">
        <v>0</v>
      </c>
      <c r="F4144" t="s">
        <v>1719</v>
      </c>
      <c r="G4144" t="s">
        <v>29</v>
      </c>
      <c r="H4144">
        <v>36</v>
      </c>
      <c r="I4144" s="14">
        <v>1</v>
      </c>
      <c r="J4144" s="15">
        <v>20790.053</v>
      </c>
      <c r="K4144" s="15">
        <v>0</v>
      </c>
      <c r="L4144" s="15">
        <v>0</v>
      </c>
      <c r="M4144">
        <v>3</v>
      </c>
      <c r="N4144">
        <v>3</v>
      </c>
      <c r="O4144">
        <v>0</v>
      </c>
      <c r="P4144">
        <v>1</v>
      </c>
      <c r="R4144">
        <v>0.03</v>
      </c>
      <c r="S4144">
        <v>0</v>
      </c>
      <c r="T4144">
        <v>0</v>
      </c>
      <c r="U4144">
        <v>0</v>
      </c>
      <c r="V4144">
        <v>0</v>
      </c>
      <c r="W4144" s="13">
        <v>40851</v>
      </c>
    </row>
    <row r="4145" spans="1:24" x14ac:dyDescent="0.25">
      <c r="A4145">
        <v>1</v>
      </c>
      <c r="B4145" t="s">
        <v>8131</v>
      </c>
      <c r="D4145" t="s">
        <v>8132</v>
      </c>
      <c r="E4145">
        <v>0</v>
      </c>
      <c r="F4145" t="s">
        <v>1719</v>
      </c>
      <c r="G4145" t="s">
        <v>29</v>
      </c>
      <c r="H4145">
        <v>36</v>
      </c>
      <c r="I4145" s="14">
        <v>1</v>
      </c>
      <c r="J4145" s="15">
        <v>106516.95</v>
      </c>
      <c r="K4145" s="15">
        <v>0</v>
      </c>
      <c r="L4145" s="15">
        <v>0</v>
      </c>
      <c r="M4145">
        <v>3</v>
      </c>
      <c r="N4145">
        <v>3</v>
      </c>
      <c r="O4145">
        <v>0</v>
      </c>
      <c r="P4145">
        <v>1</v>
      </c>
      <c r="R4145">
        <v>0.03</v>
      </c>
      <c r="S4145">
        <v>0</v>
      </c>
      <c r="T4145">
        <v>0</v>
      </c>
      <c r="U4145">
        <v>0</v>
      </c>
      <c r="V4145">
        <v>0</v>
      </c>
      <c r="W4145" s="13">
        <v>40851</v>
      </c>
    </row>
    <row r="4146" spans="1:24" x14ac:dyDescent="0.25">
      <c r="A4146">
        <v>1</v>
      </c>
      <c r="B4146" t="s">
        <v>8133</v>
      </c>
      <c r="D4146" t="s">
        <v>8134</v>
      </c>
      <c r="E4146">
        <v>0</v>
      </c>
      <c r="F4146" t="s">
        <v>2094</v>
      </c>
      <c r="G4146" t="s">
        <v>29</v>
      </c>
      <c r="H4146">
        <v>36</v>
      </c>
      <c r="I4146" s="14">
        <v>1</v>
      </c>
      <c r="J4146" s="15">
        <v>274762.39199999999</v>
      </c>
      <c r="K4146" s="15">
        <v>0</v>
      </c>
      <c r="L4146" s="15">
        <v>0</v>
      </c>
      <c r="M4146">
        <v>3</v>
      </c>
      <c r="N4146">
        <v>3</v>
      </c>
      <c r="O4146">
        <v>0</v>
      </c>
      <c r="P4146">
        <v>1</v>
      </c>
      <c r="R4146">
        <v>0.03</v>
      </c>
      <c r="S4146">
        <v>0</v>
      </c>
      <c r="T4146">
        <v>0</v>
      </c>
      <c r="U4146">
        <v>0</v>
      </c>
      <c r="V4146">
        <v>0</v>
      </c>
      <c r="W4146" s="13">
        <v>40851</v>
      </c>
    </row>
    <row r="4147" spans="1:24" x14ac:dyDescent="0.25">
      <c r="A4147">
        <v>1</v>
      </c>
      <c r="B4147" t="s">
        <v>8135</v>
      </c>
      <c r="D4147" t="s">
        <v>8136</v>
      </c>
      <c r="E4147">
        <v>0</v>
      </c>
      <c r="F4147" t="s">
        <v>2094</v>
      </c>
      <c r="G4147" t="s">
        <v>29</v>
      </c>
      <c r="H4147">
        <v>36</v>
      </c>
      <c r="I4147" s="14">
        <v>2</v>
      </c>
      <c r="J4147" s="15">
        <v>134622.02600000001</v>
      </c>
      <c r="K4147" s="15">
        <v>0</v>
      </c>
      <c r="L4147" s="15">
        <v>0</v>
      </c>
      <c r="M4147">
        <v>3</v>
      </c>
      <c r="N4147">
        <v>3</v>
      </c>
      <c r="O4147">
        <v>0</v>
      </c>
      <c r="P4147">
        <v>2</v>
      </c>
      <c r="R4147">
        <v>0.03</v>
      </c>
      <c r="S4147">
        <v>0</v>
      </c>
      <c r="T4147">
        <v>0</v>
      </c>
      <c r="U4147">
        <v>0</v>
      </c>
      <c r="V4147">
        <v>0</v>
      </c>
      <c r="W4147" s="13">
        <v>40302</v>
      </c>
    </row>
    <row r="4148" spans="1:24" x14ac:dyDescent="0.25">
      <c r="A4148">
        <v>1</v>
      </c>
      <c r="B4148" t="s">
        <v>8137</v>
      </c>
      <c r="D4148" t="s">
        <v>8138</v>
      </c>
      <c r="E4148">
        <v>0</v>
      </c>
      <c r="F4148" t="s">
        <v>1719</v>
      </c>
      <c r="G4148" t="s">
        <v>29</v>
      </c>
      <c r="H4148">
        <v>36</v>
      </c>
      <c r="I4148" s="14">
        <v>1</v>
      </c>
      <c r="J4148" s="15">
        <v>65346.105000000003</v>
      </c>
      <c r="K4148" s="15">
        <v>0</v>
      </c>
      <c r="L4148" s="15">
        <v>0</v>
      </c>
      <c r="M4148">
        <v>3</v>
      </c>
      <c r="N4148">
        <v>3</v>
      </c>
      <c r="O4148">
        <v>0</v>
      </c>
      <c r="P4148">
        <v>1</v>
      </c>
      <c r="R4148">
        <v>0.03</v>
      </c>
      <c r="S4148">
        <v>0</v>
      </c>
      <c r="T4148">
        <v>0</v>
      </c>
      <c r="U4148">
        <v>0</v>
      </c>
      <c r="V4148">
        <v>0</v>
      </c>
      <c r="W4148" s="13">
        <v>40302</v>
      </c>
    </row>
    <row r="4149" spans="1:24" x14ac:dyDescent="0.25">
      <c r="A4149">
        <v>1</v>
      </c>
      <c r="B4149" t="s">
        <v>8139</v>
      </c>
      <c r="D4149" t="s">
        <v>8140</v>
      </c>
      <c r="E4149">
        <v>0</v>
      </c>
      <c r="F4149" t="s">
        <v>1719</v>
      </c>
      <c r="G4149" t="s">
        <v>29</v>
      </c>
      <c r="H4149">
        <v>36</v>
      </c>
      <c r="I4149" s="14">
        <v>1</v>
      </c>
      <c r="J4149" s="15">
        <v>160100</v>
      </c>
      <c r="K4149" s="15">
        <v>0</v>
      </c>
      <c r="L4149" s="15">
        <v>0</v>
      </c>
      <c r="M4149">
        <v>3</v>
      </c>
      <c r="N4149">
        <v>3</v>
      </c>
      <c r="O4149">
        <v>0</v>
      </c>
      <c r="P4149">
        <v>1</v>
      </c>
      <c r="R4149">
        <v>0.03</v>
      </c>
      <c r="S4149">
        <v>0</v>
      </c>
      <c r="T4149">
        <v>0</v>
      </c>
      <c r="U4149">
        <v>0</v>
      </c>
      <c r="V4149">
        <v>0</v>
      </c>
      <c r="W4149" s="13">
        <v>41232</v>
      </c>
    </row>
    <row r="4150" spans="1:24" x14ac:dyDescent="0.25">
      <c r="A4150">
        <v>1</v>
      </c>
      <c r="B4150" t="s">
        <v>8141</v>
      </c>
      <c r="D4150" t="s">
        <v>8142</v>
      </c>
      <c r="E4150">
        <v>0</v>
      </c>
      <c r="F4150" t="s">
        <v>1725</v>
      </c>
      <c r="G4150" t="s">
        <v>29</v>
      </c>
      <c r="H4150">
        <v>36</v>
      </c>
      <c r="I4150" s="14">
        <v>3</v>
      </c>
      <c r="J4150" s="15">
        <v>7348</v>
      </c>
      <c r="K4150" s="15">
        <v>0</v>
      </c>
      <c r="L4150" s="15">
        <v>0</v>
      </c>
      <c r="M4150">
        <v>3</v>
      </c>
      <c r="N4150">
        <v>3</v>
      </c>
      <c r="O4150">
        <v>0</v>
      </c>
      <c r="P4150">
        <v>3</v>
      </c>
      <c r="R4150">
        <v>0.03</v>
      </c>
      <c r="S4150">
        <v>0</v>
      </c>
      <c r="T4150">
        <v>0</v>
      </c>
      <c r="U4150">
        <v>0</v>
      </c>
      <c r="V4150">
        <v>0</v>
      </c>
      <c r="W4150" s="13">
        <v>44253</v>
      </c>
      <c r="X4150">
        <v>56</v>
      </c>
    </row>
    <row r="4151" spans="1:24" x14ac:dyDescent="0.25">
      <c r="A4151">
        <v>1</v>
      </c>
      <c r="B4151" t="s">
        <v>8143</v>
      </c>
      <c r="D4151" t="s">
        <v>8144</v>
      </c>
      <c r="E4151">
        <v>0</v>
      </c>
      <c r="F4151" t="s">
        <v>1725</v>
      </c>
      <c r="G4151" t="s">
        <v>29</v>
      </c>
      <c r="H4151">
        <v>36</v>
      </c>
      <c r="I4151" s="14">
        <v>2</v>
      </c>
      <c r="J4151" s="15">
        <v>46333.332999999999</v>
      </c>
      <c r="K4151" s="15">
        <v>0</v>
      </c>
      <c r="L4151" s="15">
        <v>0</v>
      </c>
      <c r="M4151">
        <v>3</v>
      </c>
      <c r="N4151">
        <v>3</v>
      </c>
      <c r="O4151">
        <v>0</v>
      </c>
      <c r="P4151">
        <v>2</v>
      </c>
      <c r="R4151">
        <v>0.04</v>
      </c>
      <c r="S4151">
        <v>0</v>
      </c>
      <c r="T4151">
        <v>0</v>
      </c>
      <c r="U4151">
        <v>0</v>
      </c>
      <c r="V4151">
        <v>0</v>
      </c>
      <c r="W4151" s="13">
        <v>44865</v>
      </c>
      <c r="X4151">
        <v>254</v>
      </c>
    </row>
    <row r="4152" spans="1:24" x14ac:dyDescent="0.25">
      <c r="A4152">
        <v>1</v>
      </c>
      <c r="B4152" t="s">
        <v>8145</v>
      </c>
      <c r="D4152" t="s">
        <v>8146</v>
      </c>
      <c r="E4152">
        <v>0</v>
      </c>
      <c r="F4152" t="s">
        <v>1970</v>
      </c>
      <c r="G4152" t="s">
        <v>29</v>
      </c>
      <c r="H4152">
        <v>36</v>
      </c>
      <c r="I4152" s="14">
        <v>8</v>
      </c>
      <c r="J4152" s="15">
        <v>38104.512000000002</v>
      </c>
      <c r="K4152" s="15">
        <v>0</v>
      </c>
      <c r="L4152" s="15">
        <v>0</v>
      </c>
      <c r="M4152">
        <v>3</v>
      </c>
      <c r="N4152">
        <v>3</v>
      </c>
      <c r="O4152">
        <v>0</v>
      </c>
      <c r="P4152">
        <v>8</v>
      </c>
      <c r="R4152">
        <v>0.03</v>
      </c>
      <c r="S4152">
        <v>0</v>
      </c>
      <c r="T4152">
        <v>0</v>
      </c>
      <c r="U4152">
        <v>0</v>
      </c>
      <c r="V4152">
        <v>0</v>
      </c>
      <c r="W4152" s="13">
        <v>44095</v>
      </c>
    </row>
    <row r="4153" spans="1:24" x14ac:dyDescent="0.25">
      <c r="A4153">
        <v>1</v>
      </c>
      <c r="B4153" t="s">
        <v>8147</v>
      </c>
      <c r="D4153" t="s">
        <v>8148</v>
      </c>
      <c r="E4153">
        <v>0</v>
      </c>
      <c r="F4153" t="s">
        <v>1725</v>
      </c>
      <c r="G4153" t="s">
        <v>29</v>
      </c>
      <c r="H4153">
        <v>36</v>
      </c>
      <c r="I4153" s="14">
        <v>3</v>
      </c>
      <c r="J4153" s="15">
        <v>43416</v>
      </c>
      <c r="K4153" s="15">
        <v>0</v>
      </c>
      <c r="L4153" s="15">
        <v>0</v>
      </c>
      <c r="M4153">
        <v>3</v>
      </c>
      <c r="N4153">
        <v>3</v>
      </c>
      <c r="O4153">
        <v>0</v>
      </c>
      <c r="P4153">
        <v>3</v>
      </c>
      <c r="Q4153" t="s">
        <v>30</v>
      </c>
      <c r="R4153">
        <v>0.15</v>
      </c>
      <c r="S4153">
        <v>1</v>
      </c>
      <c r="T4153">
        <v>0</v>
      </c>
      <c r="U4153">
        <v>1</v>
      </c>
      <c r="V4153">
        <v>0</v>
      </c>
      <c r="W4153" s="13">
        <v>44942</v>
      </c>
    </row>
    <row r="4154" spans="1:24" x14ac:dyDescent="0.25">
      <c r="A4154">
        <v>1</v>
      </c>
      <c r="B4154" t="s">
        <v>8149</v>
      </c>
      <c r="D4154" t="s">
        <v>8150</v>
      </c>
      <c r="E4154">
        <v>0</v>
      </c>
      <c r="F4154" t="s">
        <v>1882</v>
      </c>
      <c r="G4154" t="s">
        <v>29</v>
      </c>
      <c r="H4154">
        <v>36</v>
      </c>
      <c r="I4154" s="14">
        <v>4</v>
      </c>
      <c r="J4154" s="15">
        <v>6914.7489999999998</v>
      </c>
      <c r="K4154" s="15">
        <v>0</v>
      </c>
      <c r="L4154" s="15">
        <v>0</v>
      </c>
      <c r="M4154">
        <v>3</v>
      </c>
      <c r="N4154">
        <v>3</v>
      </c>
      <c r="O4154">
        <v>0</v>
      </c>
      <c r="P4154">
        <v>4</v>
      </c>
      <c r="Q4154" t="s">
        <v>30</v>
      </c>
      <c r="R4154">
        <v>0.05</v>
      </c>
      <c r="S4154">
        <v>0</v>
      </c>
      <c r="T4154">
        <v>0</v>
      </c>
      <c r="U4154">
        <v>0</v>
      </c>
      <c r="V4154">
        <v>0</v>
      </c>
      <c r="W4154" s="13">
        <v>44841</v>
      </c>
    </row>
    <row r="4155" spans="1:24" x14ac:dyDescent="0.25">
      <c r="A4155">
        <v>1</v>
      </c>
      <c r="B4155" t="s">
        <v>8151</v>
      </c>
      <c r="D4155" t="s">
        <v>8152</v>
      </c>
      <c r="E4155">
        <v>0</v>
      </c>
      <c r="F4155" t="s">
        <v>1882</v>
      </c>
      <c r="G4155" t="s">
        <v>29</v>
      </c>
      <c r="H4155">
        <v>36</v>
      </c>
      <c r="I4155" s="14">
        <v>14</v>
      </c>
      <c r="J4155" s="15">
        <v>9420.5</v>
      </c>
      <c r="K4155" s="15">
        <v>0</v>
      </c>
      <c r="L4155" s="15">
        <v>0</v>
      </c>
      <c r="M4155">
        <v>3</v>
      </c>
      <c r="N4155">
        <v>3</v>
      </c>
      <c r="O4155">
        <v>0</v>
      </c>
      <c r="P4155">
        <v>14</v>
      </c>
      <c r="Q4155" t="s">
        <v>30</v>
      </c>
      <c r="R4155">
        <v>7.52</v>
      </c>
      <c r="S4155">
        <v>11</v>
      </c>
      <c r="T4155">
        <v>3</v>
      </c>
      <c r="U4155">
        <v>11</v>
      </c>
      <c r="V4155">
        <v>3</v>
      </c>
      <c r="W4155" s="13">
        <v>45083</v>
      </c>
      <c r="X4155">
        <v>1596</v>
      </c>
    </row>
    <row r="4156" spans="1:24" x14ac:dyDescent="0.25">
      <c r="A4156">
        <v>1</v>
      </c>
      <c r="B4156" t="s">
        <v>8153</v>
      </c>
      <c r="D4156" t="s">
        <v>8154</v>
      </c>
      <c r="E4156">
        <v>0</v>
      </c>
      <c r="F4156" t="s">
        <v>1719</v>
      </c>
      <c r="G4156" t="s">
        <v>29</v>
      </c>
      <c r="H4156">
        <v>36</v>
      </c>
      <c r="I4156" s="14">
        <v>6</v>
      </c>
      <c r="J4156" s="15">
        <v>269169</v>
      </c>
      <c r="K4156" s="15">
        <v>0</v>
      </c>
      <c r="L4156" s="15">
        <v>0</v>
      </c>
      <c r="M4156">
        <v>3</v>
      </c>
      <c r="N4156">
        <v>3</v>
      </c>
      <c r="O4156">
        <v>0</v>
      </c>
      <c r="P4156">
        <v>6</v>
      </c>
      <c r="R4156">
        <v>0.03</v>
      </c>
      <c r="S4156">
        <v>0</v>
      </c>
      <c r="T4156">
        <v>0</v>
      </c>
      <c r="U4156">
        <v>0</v>
      </c>
      <c r="V4156">
        <v>0</v>
      </c>
      <c r="W4156" s="13">
        <v>40238</v>
      </c>
      <c r="X4156">
        <v>124</v>
      </c>
    </row>
    <row r="4157" spans="1:24" x14ac:dyDescent="0.25">
      <c r="A4157">
        <v>1</v>
      </c>
      <c r="B4157" t="s">
        <v>8155</v>
      </c>
      <c r="D4157" t="s">
        <v>8156</v>
      </c>
      <c r="E4157">
        <v>0</v>
      </c>
      <c r="F4157" t="s">
        <v>1725</v>
      </c>
      <c r="G4157" t="s">
        <v>29</v>
      </c>
      <c r="H4157">
        <v>36</v>
      </c>
      <c r="I4157" s="14">
        <v>3</v>
      </c>
      <c r="J4157" s="15">
        <v>46230</v>
      </c>
      <c r="K4157" s="15">
        <v>0</v>
      </c>
      <c r="L4157" s="15">
        <v>0</v>
      </c>
      <c r="M4157">
        <v>3</v>
      </c>
      <c r="N4157">
        <v>3</v>
      </c>
      <c r="O4157">
        <v>0</v>
      </c>
      <c r="P4157">
        <v>3</v>
      </c>
      <c r="R4157">
        <v>0.03</v>
      </c>
      <c r="S4157">
        <v>0</v>
      </c>
      <c r="T4157">
        <v>0</v>
      </c>
      <c r="U4157">
        <v>0</v>
      </c>
      <c r="V4157">
        <v>0</v>
      </c>
      <c r="W4157" s="13">
        <v>44707</v>
      </c>
    </row>
    <row r="4158" spans="1:24" x14ac:dyDescent="0.25">
      <c r="A4158">
        <v>1</v>
      </c>
      <c r="B4158" t="s">
        <v>8157</v>
      </c>
      <c r="D4158" t="s">
        <v>8158</v>
      </c>
      <c r="E4158">
        <v>0</v>
      </c>
      <c r="F4158" t="s">
        <v>1725</v>
      </c>
      <c r="G4158" t="s">
        <v>29</v>
      </c>
      <c r="H4158">
        <v>36</v>
      </c>
      <c r="I4158" s="14">
        <v>2</v>
      </c>
      <c r="J4158" s="15">
        <v>22612.5</v>
      </c>
      <c r="K4158" s="15">
        <v>0</v>
      </c>
      <c r="L4158" s="15">
        <v>0</v>
      </c>
      <c r="M4158">
        <v>3</v>
      </c>
      <c r="N4158">
        <v>3</v>
      </c>
      <c r="O4158">
        <v>0</v>
      </c>
      <c r="P4158">
        <v>2</v>
      </c>
      <c r="R4158">
        <v>0.03</v>
      </c>
      <c r="S4158">
        <v>0</v>
      </c>
      <c r="T4158">
        <v>0</v>
      </c>
      <c r="U4158">
        <v>0</v>
      </c>
      <c r="V4158">
        <v>0</v>
      </c>
      <c r="W4158" s="13">
        <v>40302</v>
      </c>
    </row>
    <row r="4159" spans="1:24" x14ac:dyDescent="0.25">
      <c r="A4159">
        <v>1</v>
      </c>
      <c r="B4159" t="s">
        <v>8159</v>
      </c>
      <c r="D4159" t="s">
        <v>8160</v>
      </c>
      <c r="E4159">
        <v>0</v>
      </c>
      <c r="F4159" t="s">
        <v>1970</v>
      </c>
      <c r="G4159" t="s">
        <v>29</v>
      </c>
      <c r="H4159">
        <v>36</v>
      </c>
      <c r="I4159" s="14">
        <v>4</v>
      </c>
      <c r="J4159" s="15">
        <v>41233.332999999999</v>
      </c>
      <c r="K4159" s="15">
        <v>0</v>
      </c>
      <c r="L4159" s="15">
        <v>0</v>
      </c>
      <c r="M4159">
        <v>3</v>
      </c>
      <c r="N4159">
        <v>3</v>
      </c>
      <c r="O4159">
        <v>0</v>
      </c>
      <c r="P4159">
        <v>4</v>
      </c>
      <c r="R4159">
        <v>0.05</v>
      </c>
      <c r="S4159">
        <v>0</v>
      </c>
      <c r="T4159">
        <v>0</v>
      </c>
      <c r="U4159">
        <v>0</v>
      </c>
      <c r="V4159">
        <v>0</v>
      </c>
      <c r="W4159" s="13">
        <v>44797</v>
      </c>
      <c r="X4159">
        <v>263</v>
      </c>
    </row>
    <row r="4160" spans="1:24" x14ac:dyDescent="0.25">
      <c r="A4160">
        <v>1</v>
      </c>
      <c r="B4160" t="s">
        <v>8161</v>
      </c>
      <c r="D4160" t="s">
        <v>8162</v>
      </c>
      <c r="E4160">
        <v>0</v>
      </c>
      <c r="F4160" t="s">
        <v>1922</v>
      </c>
      <c r="G4160" t="s">
        <v>29</v>
      </c>
      <c r="H4160">
        <v>36</v>
      </c>
      <c r="I4160" s="14">
        <v>4</v>
      </c>
      <c r="J4160" s="15">
        <v>21300</v>
      </c>
      <c r="K4160" s="15">
        <v>0</v>
      </c>
      <c r="L4160" s="15">
        <v>0</v>
      </c>
      <c r="M4160">
        <v>3</v>
      </c>
      <c r="N4160">
        <v>3</v>
      </c>
      <c r="O4160">
        <v>0</v>
      </c>
      <c r="P4160">
        <v>4</v>
      </c>
      <c r="R4160">
        <v>0</v>
      </c>
      <c r="S4160">
        <v>0</v>
      </c>
      <c r="T4160">
        <v>0</v>
      </c>
      <c r="U4160">
        <v>0</v>
      </c>
      <c r="V4160">
        <v>0</v>
      </c>
    </row>
    <row r="4161" spans="1:24" x14ac:dyDescent="0.25">
      <c r="A4161">
        <v>1</v>
      </c>
      <c r="B4161" t="s">
        <v>8163</v>
      </c>
      <c r="D4161" t="s">
        <v>8164</v>
      </c>
      <c r="E4161">
        <v>0</v>
      </c>
      <c r="F4161" t="s">
        <v>1725</v>
      </c>
      <c r="G4161" t="s">
        <v>29</v>
      </c>
      <c r="H4161">
        <v>36</v>
      </c>
      <c r="I4161" s="14">
        <v>1</v>
      </c>
      <c r="J4161" s="15">
        <v>70350</v>
      </c>
      <c r="K4161" s="15">
        <v>0</v>
      </c>
      <c r="L4161" s="15">
        <v>0</v>
      </c>
      <c r="M4161">
        <v>3</v>
      </c>
      <c r="N4161">
        <v>3</v>
      </c>
      <c r="O4161">
        <v>0</v>
      </c>
      <c r="P4161">
        <v>1</v>
      </c>
      <c r="R4161">
        <v>0.03</v>
      </c>
      <c r="S4161">
        <v>0</v>
      </c>
      <c r="T4161">
        <v>0</v>
      </c>
      <c r="U4161">
        <v>0</v>
      </c>
      <c r="V4161">
        <v>0</v>
      </c>
      <c r="W4161" s="13">
        <v>40444</v>
      </c>
    </row>
    <row r="4162" spans="1:24" x14ac:dyDescent="0.25">
      <c r="A4162">
        <v>1</v>
      </c>
      <c r="B4162" t="s">
        <v>8165</v>
      </c>
      <c r="D4162" t="s">
        <v>8166</v>
      </c>
      <c r="E4162">
        <v>0</v>
      </c>
      <c r="F4162" t="s">
        <v>2770</v>
      </c>
      <c r="G4162" t="s">
        <v>29</v>
      </c>
      <c r="H4162">
        <v>36</v>
      </c>
      <c r="I4162" s="14">
        <v>7</v>
      </c>
      <c r="J4162" s="15">
        <v>5000</v>
      </c>
      <c r="K4162" s="15">
        <v>0</v>
      </c>
      <c r="L4162" s="15">
        <v>0</v>
      </c>
      <c r="M4162">
        <v>3</v>
      </c>
      <c r="N4162">
        <v>3</v>
      </c>
      <c r="O4162">
        <v>0</v>
      </c>
      <c r="P4162">
        <v>7</v>
      </c>
      <c r="R4162">
        <v>0.03</v>
      </c>
      <c r="S4162">
        <v>0</v>
      </c>
      <c r="T4162">
        <v>0</v>
      </c>
      <c r="U4162">
        <v>0</v>
      </c>
      <c r="V4162">
        <v>0</v>
      </c>
      <c r="W4162" s="13">
        <v>40827</v>
      </c>
    </row>
    <row r="4163" spans="1:24" x14ac:dyDescent="0.25">
      <c r="A4163">
        <v>1</v>
      </c>
      <c r="B4163" t="s">
        <v>8167</v>
      </c>
      <c r="D4163" t="s">
        <v>8168</v>
      </c>
      <c r="E4163">
        <v>0</v>
      </c>
      <c r="F4163" t="s">
        <v>2770</v>
      </c>
      <c r="G4163" t="s">
        <v>29</v>
      </c>
      <c r="H4163">
        <v>36</v>
      </c>
      <c r="I4163" s="14">
        <v>1</v>
      </c>
      <c r="J4163" s="15">
        <v>13036.86</v>
      </c>
      <c r="K4163" s="15">
        <v>0</v>
      </c>
      <c r="L4163" s="15">
        <v>0</v>
      </c>
      <c r="M4163">
        <v>3</v>
      </c>
      <c r="N4163">
        <v>3</v>
      </c>
      <c r="O4163">
        <v>0</v>
      </c>
      <c r="P4163">
        <v>1</v>
      </c>
      <c r="R4163">
        <v>0.03</v>
      </c>
      <c r="S4163">
        <v>0</v>
      </c>
      <c r="T4163">
        <v>0</v>
      </c>
      <c r="U4163">
        <v>0</v>
      </c>
      <c r="V4163">
        <v>0</v>
      </c>
      <c r="W4163" s="13">
        <v>40302</v>
      </c>
    </row>
    <row r="4164" spans="1:24" x14ac:dyDescent="0.25">
      <c r="A4164">
        <v>1</v>
      </c>
      <c r="B4164" t="s">
        <v>8169</v>
      </c>
      <c r="D4164" t="s">
        <v>8170</v>
      </c>
      <c r="E4164">
        <v>0</v>
      </c>
      <c r="F4164" t="s">
        <v>2770</v>
      </c>
      <c r="G4164" t="s">
        <v>29</v>
      </c>
      <c r="H4164">
        <v>36</v>
      </c>
      <c r="I4164" s="14">
        <v>1</v>
      </c>
      <c r="J4164" s="15">
        <v>416053.92</v>
      </c>
      <c r="K4164" s="15">
        <v>0</v>
      </c>
      <c r="L4164" s="15">
        <v>0</v>
      </c>
      <c r="M4164">
        <v>3</v>
      </c>
      <c r="N4164">
        <v>3</v>
      </c>
      <c r="O4164">
        <v>0</v>
      </c>
      <c r="P4164">
        <v>1</v>
      </c>
      <c r="R4164">
        <v>0.03</v>
      </c>
      <c r="S4164">
        <v>0</v>
      </c>
      <c r="T4164">
        <v>0</v>
      </c>
      <c r="U4164">
        <v>0</v>
      </c>
      <c r="V4164">
        <v>0</v>
      </c>
      <c r="W4164" s="13">
        <v>40302</v>
      </c>
    </row>
    <row r="4165" spans="1:24" x14ac:dyDescent="0.25">
      <c r="A4165">
        <v>1</v>
      </c>
      <c r="B4165" t="s">
        <v>8171</v>
      </c>
      <c r="D4165" t="s">
        <v>8172</v>
      </c>
      <c r="E4165">
        <v>0</v>
      </c>
      <c r="F4165" t="s">
        <v>1719</v>
      </c>
      <c r="G4165" t="s">
        <v>29</v>
      </c>
      <c r="H4165">
        <v>36</v>
      </c>
      <c r="I4165" s="14">
        <v>1</v>
      </c>
      <c r="J4165" s="15">
        <v>376875</v>
      </c>
      <c r="K4165" s="15">
        <v>0</v>
      </c>
      <c r="L4165" s="15">
        <v>0</v>
      </c>
      <c r="M4165">
        <v>3</v>
      </c>
      <c r="N4165">
        <v>3</v>
      </c>
      <c r="O4165">
        <v>0</v>
      </c>
      <c r="P4165">
        <v>1</v>
      </c>
      <c r="R4165">
        <v>0.03</v>
      </c>
      <c r="S4165">
        <v>0</v>
      </c>
      <c r="T4165">
        <v>0</v>
      </c>
      <c r="U4165">
        <v>0</v>
      </c>
      <c r="V4165">
        <v>0</v>
      </c>
      <c r="W4165" s="13">
        <v>40302</v>
      </c>
    </row>
    <row r="4166" spans="1:24" x14ac:dyDescent="0.25">
      <c r="A4166">
        <v>1</v>
      </c>
      <c r="B4166" t="s">
        <v>8173</v>
      </c>
      <c r="D4166" t="s">
        <v>8174</v>
      </c>
      <c r="E4166">
        <v>0</v>
      </c>
      <c r="F4166" t="s">
        <v>1882</v>
      </c>
      <c r="G4166" t="s">
        <v>29</v>
      </c>
      <c r="H4166">
        <v>36</v>
      </c>
      <c r="I4166" s="14">
        <v>4</v>
      </c>
      <c r="J4166" s="15">
        <v>70000</v>
      </c>
      <c r="K4166" s="15">
        <v>0</v>
      </c>
      <c r="L4166" s="15">
        <v>0</v>
      </c>
      <c r="M4166">
        <v>3</v>
      </c>
      <c r="N4166">
        <v>3</v>
      </c>
      <c r="O4166">
        <v>0</v>
      </c>
      <c r="P4166">
        <v>4</v>
      </c>
      <c r="R4166">
        <v>0</v>
      </c>
      <c r="S4166">
        <v>0</v>
      </c>
      <c r="T4166">
        <v>0</v>
      </c>
      <c r="U4166">
        <v>0</v>
      </c>
      <c r="V4166">
        <v>0</v>
      </c>
      <c r="X4166">
        <v>1459</v>
      </c>
    </row>
    <row r="4167" spans="1:24" x14ac:dyDescent="0.25">
      <c r="A4167">
        <v>1</v>
      </c>
      <c r="B4167" t="s">
        <v>8175</v>
      </c>
      <c r="D4167" t="s">
        <v>8176</v>
      </c>
      <c r="E4167">
        <v>1</v>
      </c>
      <c r="F4167" t="s">
        <v>1859</v>
      </c>
      <c r="G4167" t="s">
        <v>29</v>
      </c>
      <c r="H4167">
        <v>36</v>
      </c>
      <c r="I4167" s="14">
        <v>2</v>
      </c>
      <c r="J4167" s="15">
        <v>397455.91899999999</v>
      </c>
      <c r="K4167" s="15">
        <v>0</v>
      </c>
      <c r="L4167" s="15">
        <v>0</v>
      </c>
      <c r="M4167">
        <v>3</v>
      </c>
      <c r="N4167">
        <v>3</v>
      </c>
      <c r="O4167">
        <v>0</v>
      </c>
      <c r="P4167">
        <v>3</v>
      </c>
      <c r="R4167">
        <v>4.55</v>
      </c>
      <c r="S4167">
        <v>6</v>
      </c>
      <c r="T4167">
        <v>0</v>
      </c>
      <c r="U4167">
        <v>6</v>
      </c>
      <c r="V4167">
        <v>0</v>
      </c>
      <c r="W4167" s="13">
        <v>45070</v>
      </c>
      <c r="X4167">
        <v>1807</v>
      </c>
    </row>
    <row r="4168" spans="1:24" x14ac:dyDescent="0.25">
      <c r="A4168">
        <v>1</v>
      </c>
      <c r="B4168" t="s">
        <v>8177</v>
      </c>
      <c r="D4168" t="s">
        <v>8178</v>
      </c>
      <c r="E4168">
        <v>0</v>
      </c>
      <c r="F4168" t="s">
        <v>1882</v>
      </c>
      <c r="G4168" t="s">
        <v>29</v>
      </c>
      <c r="H4168">
        <v>36</v>
      </c>
      <c r="I4168" s="14">
        <v>1</v>
      </c>
      <c r="J4168" s="15">
        <v>3956951.74</v>
      </c>
      <c r="K4168" s="15">
        <v>0</v>
      </c>
      <c r="L4168" s="15">
        <v>0</v>
      </c>
      <c r="M4168">
        <v>3</v>
      </c>
      <c r="N4168">
        <v>3</v>
      </c>
      <c r="O4168">
        <v>0</v>
      </c>
      <c r="P4168">
        <v>1</v>
      </c>
      <c r="R4168">
        <v>0.03</v>
      </c>
      <c r="S4168">
        <v>0</v>
      </c>
      <c r="T4168">
        <v>0</v>
      </c>
      <c r="U4168">
        <v>0</v>
      </c>
      <c r="V4168">
        <v>0</v>
      </c>
      <c r="W4168" s="13">
        <v>44310</v>
      </c>
      <c r="X4168">
        <v>809</v>
      </c>
    </row>
    <row r="4169" spans="1:24" x14ac:dyDescent="0.25">
      <c r="A4169">
        <v>1</v>
      </c>
      <c r="B4169" t="s">
        <v>8179</v>
      </c>
      <c r="D4169" t="s">
        <v>8180</v>
      </c>
      <c r="E4169">
        <v>0</v>
      </c>
      <c r="F4169" t="s">
        <v>1882</v>
      </c>
      <c r="G4169" t="s">
        <v>29</v>
      </c>
      <c r="H4169">
        <v>36</v>
      </c>
      <c r="I4169" s="14">
        <v>10</v>
      </c>
      <c r="J4169" s="15">
        <v>1975.2090000000001</v>
      </c>
      <c r="K4169" s="15">
        <v>0</v>
      </c>
      <c r="L4169" s="15">
        <v>0</v>
      </c>
      <c r="M4169">
        <v>3</v>
      </c>
      <c r="N4169">
        <v>3</v>
      </c>
      <c r="O4169">
        <v>0</v>
      </c>
      <c r="P4169">
        <v>10</v>
      </c>
      <c r="R4169">
        <v>5.51</v>
      </c>
      <c r="S4169">
        <v>10</v>
      </c>
      <c r="T4169">
        <v>0</v>
      </c>
      <c r="U4169">
        <v>10</v>
      </c>
      <c r="V4169">
        <v>0</v>
      </c>
      <c r="W4169" s="13">
        <v>44957</v>
      </c>
      <c r="X4169">
        <v>1807</v>
      </c>
    </row>
    <row r="4170" spans="1:24" x14ac:dyDescent="0.25">
      <c r="A4170">
        <v>1</v>
      </c>
      <c r="B4170" t="s">
        <v>8181</v>
      </c>
      <c r="D4170" t="s">
        <v>8182</v>
      </c>
      <c r="E4170">
        <v>0</v>
      </c>
      <c r="F4170" t="s">
        <v>1719</v>
      </c>
      <c r="G4170" t="s">
        <v>29</v>
      </c>
      <c r="H4170">
        <v>36</v>
      </c>
      <c r="I4170" s="14">
        <v>6</v>
      </c>
      <c r="J4170" s="15">
        <v>16394.982</v>
      </c>
      <c r="K4170" s="15">
        <v>0</v>
      </c>
      <c r="L4170" s="15">
        <v>0</v>
      </c>
      <c r="M4170">
        <v>3</v>
      </c>
      <c r="N4170">
        <v>3</v>
      </c>
      <c r="O4170">
        <v>0</v>
      </c>
      <c r="P4170">
        <v>6</v>
      </c>
      <c r="R4170">
        <v>0</v>
      </c>
      <c r="S4170">
        <v>0</v>
      </c>
      <c r="T4170">
        <v>0</v>
      </c>
      <c r="U4170">
        <v>0</v>
      </c>
      <c r="V4170">
        <v>0</v>
      </c>
      <c r="X4170">
        <v>809</v>
      </c>
    </row>
    <row r="4171" spans="1:24" x14ac:dyDescent="0.25">
      <c r="A4171">
        <v>1</v>
      </c>
      <c r="B4171" t="s">
        <v>8183</v>
      </c>
      <c r="D4171" t="s">
        <v>8184</v>
      </c>
      <c r="E4171">
        <v>5</v>
      </c>
      <c r="F4171" t="s">
        <v>1725</v>
      </c>
      <c r="G4171" t="s">
        <v>29</v>
      </c>
      <c r="H4171">
        <v>36</v>
      </c>
      <c r="I4171" s="14">
        <v>1</v>
      </c>
      <c r="J4171" s="15">
        <v>962356.821</v>
      </c>
      <c r="K4171" s="15">
        <v>0</v>
      </c>
      <c r="L4171" s="15">
        <v>0</v>
      </c>
      <c r="M4171">
        <v>3</v>
      </c>
      <c r="N4171">
        <v>3</v>
      </c>
      <c r="O4171">
        <v>0</v>
      </c>
      <c r="P4171">
        <v>6</v>
      </c>
      <c r="R4171">
        <v>0.73</v>
      </c>
      <c r="S4171">
        <v>2</v>
      </c>
      <c r="T4171">
        <v>0</v>
      </c>
      <c r="U4171">
        <v>2</v>
      </c>
      <c r="V4171">
        <v>0</v>
      </c>
      <c r="W4171" s="13">
        <v>44988</v>
      </c>
      <c r="X4171">
        <v>809</v>
      </c>
    </row>
    <row r="4172" spans="1:24" x14ac:dyDescent="0.25">
      <c r="A4172">
        <v>1</v>
      </c>
      <c r="B4172" t="s">
        <v>8185</v>
      </c>
      <c r="D4172" t="s">
        <v>8186</v>
      </c>
      <c r="E4172">
        <v>0</v>
      </c>
      <c r="F4172" t="s">
        <v>1970</v>
      </c>
      <c r="G4172" t="s">
        <v>29</v>
      </c>
      <c r="H4172">
        <v>36</v>
      </c>
      <c r="I4172" s="14">
        <v>4</v>
      </c>
      <c r="J4172" s="15">
        <v>186500</v>
      </c>
      <c r="K4172" s="15">
        <v>0</v>
      </c>
      <c r="L4172" s="15">
        <v>0</v>
      </c>
      <c r="M4172">
        <v>3</v>
      </c>
      <c r="N4172">
        <v>3</v>
      </c>
      <c r="O4172">
        <v>0</v>
      </c>
      <c r="P4172">
        <v>4</v>
      </c>
      <c r="R4172">
        <v>0.09</v>
      </c>
      <c r="S4172">
        <v>0</v>
      </c>
      <c r="T4172">
        <v>0</v>
      </c>
      <c r="U4172">
        <v>0</v>
      </c>
      <c r="V4172">
        <v>0</v>
      </c>
      <c r="W4172" s="13">
        <v>44827</v>
      </c>
      <c r="X4172">
        <v>263</v>
      </c>
    </row>
    <row r="4173" spans="1:24" x14ac:dyDescent="0.25">
      <c r="A4173">
        <v>1</v>
      </c>
      <c r="B4173" t="s">
        <v>8187</v>
      </c>
      <c r="D4173" t="s">
        <v>8188</v>
      </c>
      <c r="E4173">
        <v>0</v>
      </c>
      <c r="F4173" t="s">
        <v>1882</v>
      </c>
      <c r="G4173" t="s">
        <v>29</v>
      </c>
      <c r="H4173">
        <v>36</v>
      </c>
      <c r="I4173" s="14">
        <v>2</v>
      </c>
      <c r="J4173" s="15">
        <v>134866</v>
      </c>
      <c r="K4173" s="15">
        <v>0</v>
      </c>
      <c r="L4173" s="15">
        <v>0</v>
      </c>
      <c r="M4173">
        <v>3</v>
      </c>
      <c r="N4173">
        <v>3</v>
      </c>
      <c r="O4173">
        <v>0</v>
      </c>
      <c r="P4173">
        <v>2</v>
      </c>
      <c r="R4173">
        <v>0.03</v>
      </c>
      <c r="S4173">
        <v>0</v>
      </c>
      <c r="T4173">
        <v>0</v>
      </c>
      <c r="U4173">
        <v>0</v>
      </c>
      <c r="V4173">
        <v>0</v>
      </c>
      <c r="W4173" s="13">
        <v>44352</v>
      </c>
      <c r="X4173">
        <v>733</v>
      </c>
    </row>
    <row r="4174" spans="1:24" x14ac:dyDescent="0.25">
      <c r="A4174">
        <v>1</v>
      </c>
      <c r="B4174" t="s">
        <v>8189</v>
      </c>
      <c r="D4174" t="s">
        <v>8190</v>
      </c>
      <c r="E4174">
        <v>0</v>
      </c>
      <c r="F4174" t="s">
        <v>1719</v>
      </c>
      <c r="G4174" t="s">
        <v>29</v>
      </c>
      <c r="H4174">
        <v>36</v>
      </c>
      <c r="I4174" s="14">
        <v>2</v>
      </c>
      <c r="J4174" s="15">
        <v>205200</v>
      </c>
      <c r="K4174" s="15">
        <v>0</v>
      </c>
      <c r="L4174" s="15">
        <v>0</v>
      </c>
      <c r="M4174">
        <v>3</v>
      </c>
      <c r="N4174">
        <v>3</v>
      </c>
      <c r="O4174">
        <v>0</v>
      </c>
      <c r="P4174">
        <v>2</v>
      </c>
      <c r="R4174">
        <v>0.13</v>
      </c>
      <c r="S4174">
        <v>0</v>
      </c>
      <c r="T4174">
        <v>0</v>
      </c>
      <c r="U4174">
        <v>0</v>
      </c>
      <c r="V4174">
        <v>0</v>
      </c>
      <c r="W4174" s="13">
        <v>44897</v>
      </c>
      <c r="X4174">
        <v>1670</v>
      </c>
    </row>
    <row r="4175" spans="1:24" x14ac:dyDescent="0.25">
      <c r="A4175">
        <v>1</v>
      </c>
      <c r="B4175" t="s">
        <v>8191</v>
      </c>
      <c r="D4175" t="s">
        <v>8192</v>
      </c>
      <c r="E4175">
        <v>0</v>
      </c>
      <c r="F4175" t="s">
        <v>1945</v>
      </c>
      <c r="G4175" t="s">
        <v>29</v>
      </c>
      <c r="H4175">
        <v>36</v>
      </c>
      <c r="I4175" s="14">
        <v>1</v>
      </c>
      <c r="J4175" s="15">
        <v>60300</v>
      </c>
      <c r="K4175" s="15">
        <v>0</v>
      </c>
      <c r="L4175" s="15">
        <v>0</v>
      </c>
      <c r="M4175">
        <v>3</v>
      </c>
      <c r="N4175">
        <v>3</v>
      </c>
      <c r="O4175">
        <v>0</v>
      </c>
      <c r="P4175">
        <v>1</v>
      </c>
      <c r="R4175">
        <v>0.03</v>
      </c>
      <c r="S4175">
        <v>0</v>
      </c>
      <c r="T4175">
        <v>0</v>
      </c>
      <c r="U4175">
        <v>0</v>
      </c>
      <c r="V4175">
        <v>0</v>
      </c>
      <c r="W4175" s="13">
        <v>40302</v>
      </c>
    </row>
    <row r="4176" spans="1:24" x14ac:dyDescent="0.25">
      <c r="A4176">
        <v>1</v>
      </c>
      <c r="B4176" t="s">
        <v>8193</v>
      </c>
      <c r="D4176" t="s">
        <v>8194</v>
      </c>
      <c r="E4176">
        <v>0</v>
      </c>
      <c r="F4176" t="s">
        <v>1719</v>
      </c>
      <c r="G4176" t="s">
        <v>29</v>
      </c>
      <c r="H4176">
        <v>36</v>
      </c>
      <c r="I4176" s="14">
        <v>1</v>
      </c>
      <c r="J4176" s="15">
        <v>95475</v>
      </c>
      <c r="K4176" s="15">
        <v>0</v>
      </c>
      <c r="L4176" s="15">
        <v>0</v>
      </c>
      <c r="M4176">
        <v>3</v>
      </c>
      <c r="N4176">
        <v>3</v>
      </c>
      <c r="O4176">
        <v>0</v>
      </c>
      <c r="P4176">
        <v>1</v>
      </c>
      <c r="R4176">
        <v>0.03</v>
      </c>
      <c r="S4176">
        <v>0</v>
      </c>
      <c r="T4176">
        <v>0</v>
      </c>
      <c r="U4176">
        <v>0</v>
      </c>
      <c r="V4176">
        <v>0</v>
      </c>
      <c r="W4176" s="13">
        <v>40302</v>
      </c>
    </row>
    <row r="4177" spans="1:25" x14ac:dyDescent="0.25">
      <c r="A4177">
        <v>1</v>
      </c>
      <c r="B4177" t="s">
        <v>8195</v>
      </c>
      <c r="D4177" t="s">
        <v>8196</v>
      </c>
      <c r="E4177">
        <v>0</v>
      </c>
      <c r="F4177" t="s">
        <v>1725</v>
      </c>
      <c r="G4177" t="s">
        <v>29</v>
      </c>
      <c r="H4177">
        <v>36</v>
      </c>
      <c r="I4177" s="14">
        <v>3</v>
      </c>
      <c r="J4177" s="15">
        <v>37500</v>
      </c>
      <c r="K4177" s="15">
        <v>0</v>
      </c>
      <c r="L4177" s="15">
        <v>0</v>
      </c>
      <c r="M4177">
        <v>3</v>
      </c>
      <c r="N4177">
        <v>3</v>
      </c>
      <c r="O4177">
        <v>0</v>
      </c>
      <c r="P4177">
        <v>3</v>
      </c>
      <c r="R4177">
        <v>0.03</v>
      </c>
      <c r="S4177">
        <v>0</v>
      </c>
      <c r="T4177">
        <v>0</v>
      </c>
      <c r="U4177">
        <v>0</v>
      </c>
      <c r="V4177">
        <v>0</v>
      </c>
      <c r="W4177" s="13">
        <v>44622</v>
      </c>
      <c r="X4177">
        <v>923</v>
      </c>
    </row>
    <row r="4178" spans="1:25" x14ac:dyDescent="0.25">
      <c r="A4178">
        <v>1</v>
      </c>
      <c r="B4178" t="s">
        <v>8197</v>
      </c>
      <c r="D4178" t="s">
        <v>8198</v>
      </c>
      <c r="E4178">
        <v>0</v>
      </c>
      <c r="F4178" t="s">
        <v>1719</v>
      </c>
      <c r="G4178" t="s">
        <v>29</v>
      </c>
      <c r="H4178">
        <v>36</v>
      </c>
      <c r="I4178" s="14">
        <v>4</v>
      </c>
      <c r="J4178" s="15">
        <v>40200</v>
      </c>
      <c r="K4178" s="15">
        <v>0</v>
      </c>
      <c r="L4178" s="15">
        <v>0</v>
      </c>
      <c r="M4178">
        <v>3</v>
      </c>
      <c r="N4178">
        <v>3</v>
      </c>
      <c r="O4178">
        <v>0</v>
      </c>
      <c r="P4178">
        <v>4</v>
      </c>
      <c r="R4178">
        <v>0.03</v>
      </c>
      <c r="S4178">
        <v>0</v>
      </c>
      <c r="T4178">
        <v>0</v>
      </c>
      <c r="U4178">
        <v>0</v>
      </c>
      <c r="V4178">
        <v>0</v>
      </c>
      <c r="W4178" s="13">
        <v>41213</v>
      </c>
    </row>
    <row r="4179" spans="1:25" x14ac:dyDescent="0.25">
      <c r="A4179">
        <v>1</v>
      </c>
      <c r="B4179" t="s">
        <v>8199</v>
      </c>
      <c r="D4179" t="s">
        <v>8200</v>
      </c>
      <c r="E4179">
        <v>0</v>
      </c>
      <c r="F4179" t="s">
        <v>1719</v>
      </c>
      <c r="G4179" t="s">
        <v>29</v>
      </c>
      <c r="H4179">
        <v>36</v>
      </c>
      <c r="I4179" s="14">
        <v>1</v>
      </c>
      <c r="J4179" s="15">
        <v>36180</v>
      </c>
      <c r="K4179" s="15">
        <v>0</v>
      </c>
      <c r="L4179" s="15">
        <v>0</v>
      </c>
      <c r="M4179">
        <v>3</v>
      </c>
      <c r="N4179">
        <v>3</v>
      </c>
      <c r="O4179">
        <v>0</v>
      </c>
      <c r="P4179">
        <v>1</v>
      </c>
      <c r="R4179">
        <v>0.03</v>
      </c>
      <c r="S4179">
        <v>0</v>
      </c>
      <c r="T4179">
        <v>0</v>
      </c>
      <c r="U4179">
        <v>0</v>
      </c>
      <c r="V4179">
        <v>0</v>
      </c>
      <c r="W4179" s="13">
        <v>40302</v>
      </c>
    </row>
    <row r="4180" spans="1:25" x14ac:dyDescent="0.25">
      <c r="A4180">
        <v>1</v>
      </c>
      <c r="B4180" t="s">
        <v>8201</v>
      </c>
      <c r="D4180" t="s">
        <v>8202</v>
      </c>
      <c r="E4180">
        <v>0</v>
      </c>
      <c r="F4180" t="s">
        <v>1891</v>
      </c>
      <c r="G4180" t="s">
        <v>29</v>
      </c>
      <c r="H4180">
        <v>36</v>
      </c>
      <c r="I4180" s="14">
        <v>2</v>
      </c>
      <c r="J4180" s="15">
        <v>2877.7779999999998</v>
      </c>
      <c r="K4180" s="15">
        <v>0</v>
      </c>
      <c r="L4180" s="15">
        <v>0</v>
      </c>
      <c r="M4180">
        <v>3</v>
      </c>
      <c r="N4180">
        <v>3</v>
      </c>
      <c r="O4180">
        <v>0</v>
      </c>
      <c r="P4180">
        <v>2</v>
      </c>
      <c r="R4180">
        <v>0.03</v>
      </c>
      <c r="S4180">
        <v>0</v>
      </c>
      <c r="T4180">
        <v>0</v>
      </c>
      <c r="U4180">
        <v>0</v>
      </c>
      <c r="V4180">
        <v>0</v>
      </c>
      <c r="W4180" s="13">
        <v>44714</v>
      </c>
      <c r="X4180">
        <v>263</v>
      </c>
    </row>
    <row r="4181" spans="1:25" x14ac:dyDescent="0.25">
      <c r="A4181">
        <v>1</v>
      </c>
      <c r="B4181" t="s">
        <v>8203</v>
      </c>
      <c r="D4181" t="s">
        <v>8204</v>
      </c>
      <c r="E4181">
        <v>0</v>
      </c>
      <c r="F4181" t="s">
        <v>1891</v>
      </c>
      <c r="G4181" t="s">
        <v>29</v>
      </c>
      <c r="H4181">
        <v>36</v>
      </c>
      <c r="I4181" s="14">
        <v>4</v>
      </c>
      <c r="J4181" s="15">
        <v>3000</v>
      </c>
      <c r="K4181" s="15">
        <v>0</v>
      </c>
      <c r="L4181" s="15">
        <v>0</v>
      </c>
      <c r="M4181">
        <v>3</v>
      </c>
      <c r="N4181">
        <v>3</v>
      </c>
      <c r="O4181">
        <v>0</v>
      </c>
      <c r="P4181">
        <v>4</v>
      </c>
      <c r="R4181">
        <v>0.04</v>
      </c>
      <c r="S4181">
        <v>0</v>
      </c>
      <c r="T4181">
        <v>0</v>
      </c>
      <c r="U4181">
        <v>0</v>
      </c>
      <c r="V4181">
        <v>0</v>
      </c>
      <c r="W4181" s="13">
        <v>44714</v>
      </c>
      <c r="X4181">
        <v>263</v>
      </c>
    </row>
    <row r="4182" spans="1:25" x14ac:dyDescent="0.25">
      <c r="A4182">
        <v>1</v>
      </c>
      <c r="B4182" t="s">
        <v>8205</v>
      </c>
      <c r="D4182" t="s">
        <v>8206</v>
      </c>
      <c r="E4182">
        <v>0</v>
      </c>
      <c r="F4182" t="s">
        <v>1725</v>
      </c>
      <c r="G4182" t="s">
        <v>29</v>
      </c>
      <c r="H4182">
        <v>36</v>
      </c>
      <c r="I4182" s="14">
        <v>32</v>
      </c>
      <c r="J4182" s="15">
        <v>645.95600000000002</v>
      </c>
      <c r="K4182" s="15">
        <v>0</v>
      </c>
      <c r="L4182" s="15">
        <v>0</v>
      </c>
      <c r="M4182">
        <v>3</v>
      </c>
      <c r="N4182">
        <v>3</v>
      </c>
      <c r="O4182">
        <v>0</v>
      </c>
      <c r="P4182">
        <v>32</v>
      </c>
      <c r="R4182">
        <v>0.03</v>
      </c>
      <c r="S4182">
        <v>0</v>
      </c>
      <c r="T4182">
        <v>0</v>
      </c>
      <c r="U4182">
        <v>0</v>
      </c>
      <c r="V4182">
        <v>0</v>
      </c>
      <c r="W4182" s="13">
        <v>43350</v>
      </c>
    </row>
    <row r="4183" spans="1:25" x14ac:dyDescent="0.25">
      <c r="A4183">
        <v>1</v>
      </c>
      <c r="B4183" t="s">
        <v>8207</v>
      </c>
      <c r="D4183" t="s">
        <v>8208</v>
      </c>
      <c r="E4183">
        <v>0</v>
      </c>
      <c r="F4183" t="s">
        <v>1719</v>
      </c>
      <c r="G4183" t="s">
        <v>29</v>
      </c>
      <c r="H4183">
        <v>36</v>
      </c>
      <c r="I4183" s="14">
        <v>7</v>
      </c>
      <c r="J4183" s="15">
        <v>30150</v>
      </c>
      <c r="K4183" s="15">
        <v>0</v>
      </c>
      <c r="L4183" s="15">
        <v>0</v>
      </c>
      <c r="M4183">
        <v>3</v>
      </c>
      <c r="N4183">
        <v>3</v>
      </c>
      <c r="O4183">
        <v>0</v>
      </c>
      <c r="P4183">
        <v>7</v>
      </c>
      <c r="R4183">
        <v>0.03</v>
      </c>
      <c r="S4183">
        <v>0</v>
      </c>
      <c r="T4183">
        <v>0</v>
      </c>
      <c r="U4183">
        <v>0</v>
      </c>
      <c r="V4183">
        <v>0</v>
      </c>
      <c r="W4183" s="13">
        <v>41524</v>
      </c>
    </row>
    <row r="4184" spans="1:25" x14ac:dyDescent="0.25">
      <c r="A4184">
        <v>1</v>
      </c>
      <c r="B4184" t="s">
        <v>8209</v>
      </c>
      <c r="D4184" t="s">
        <v>8210</v>
      </c>
      <c r="E4184">
        <v>0</v>
      </c>
      <c r="F4184" t="s">
        <v>1725</v>
      </c>
      <c r="G4184" t="s">
        <v>29</v>
      </c>
      <c r="H4184">
        <v>36</v>
      </c>
      <c r="I4184" s="14">
        <v>1</v>
      </c>
      <c r="J4184" s="15">
        <v>11020</v>
      </c>
      <c r="K4184" s="15">
        <v>0</v>
      </c>
      <c r="L4184" s="15">
        <v>0</v>
      </c>
      <c r="M4184">
        <v>3</v>
      </c>
      <c r="N4184">
        <v>3</v>
      </c>
      <c r="O4184">
        <v>0</v>
      </c>
      <c r="P4184">
        <v>1</v>
      </c>
      <c r="R4184">
        <v>0.03</v>
      </c>
      <c r="S4184">
        <v>0</v>
      </c>
      <c r="T4184">
        <v>0</v>
      </c>
      <c r="U4184">
        <v>0</v>
      </c>
      <c r="V4184">
        <v>0</v>
      </c>
      <c r="W4184" s="13">
        <v>42867</v>
      </c>
    </row>
    <row r="4185" spans="1:25" x14ac:dyDescent="0.25">
      <c r="A4185">
        <v>1</v>
      </c>
      <c r="B4185" t="s">
        <v>8211</v>
      </c>
      <c r="D4185" t="s">
        <v>8212</v>
      </c>
      <c r="E4185">
        <v>0</v>
      </c>
      <c r="F4185" t="s">
        <v>1725</v>
      </c>
      <c r="G4185" t="s">
        <v>29</v>
      </c>
      <c r="H4185">
        <v>36</v>
      </c>
      <c r="I4185" s="14">
        <v>1</v>
      </c>
      <c r="J4185" s="15">
        <v>7700</v>
      </c>
      <c r="K4185" s="15">
        <v>0</v>
      </c>
      <c r="L4185" s="15">
        <v>0</v>
      </c>
      <c r="M4185">
        <v>3</v>
      </c>
      <c r="N4185">
        <v>3</v>
      </c>
      <c r="O4185">
        <v>0</v>
      </c>
      <c r="P4185">
        <v>1</v>
      </c>
      <c r="R4185">
        <v>0.03</v>
      </c>
      <c r="S4185">
        <v>0</v>
      </c>
      <c r="T4185">
        <v>0</v>
      </c>
      <c r="U4185">
        <v>0</v>
      </c>
      <c r="V4185">
        <v>0</v>
      </c>
      <c r="W4185" s="13">
        <v>43762</v>
      </c>
      <c r="X4185">
        <v>1628</v>
      </c>
    </row>
    <row r="4186" spans="1:25" x14ac:dyDescent="0.25">
      <c r="A4186">
        <v>1</v>
      </c>
      <c r="B4186" t="s">
        <v>8213</v>
      </c>
      <c r="D4186" t="s">
        <v>8214</v>
      </c>
      <c r="E4186">
        <v>0</v>
      </c>
      <c r="F4186" t="s">
        <v>2770</v>
      </c>
      <c r="G4186" t="s">
        <v>29</v>
      </c>
      <c r="H4186">
        <v>36</v>
      </c>
      <c r="I4186" s="14">
        <v>2</v>
      </c>
      <c r="J4186" s="15">
        <v>6594.81</v>
      </c>
      <c r="K4186" s="15">
        <v>0</v>
      </c>
      <c r="L4186" s="15">
        <v>0</v>
      </c>
      <c r="M4186">
        <v>3</v>
      </c>
      <c r="N4186">
        <v>3</v>
      </c>
      <c r="O4186">
        <v>0</v>
      </c>
      <c r="P4186">
        <v>2</v>
      </c>
      <c r="Q4186" t="s">
        <v>30</v>
      </c>
      <c r="R4186">
        <v>0.03</v>
      </c>
      <c r="S4186">
        <v>0</v>
      </c>
      <c r="T4186">
        <v>0</v>
      </c>
      <c r="U4186">
        <v>0</v>
      </c>
      <c r="V4186">
        <v>0</v>
      </c>
      <c r="W4186" s="13">
        <v>40302</v>
      </c>
    </row>
    <row r="4187" spans="1:25" x14ac:dyDescent="0.25">
      <c r="A4187">
        <v>1</v>
      </c>
      <c r="B4187" t="s">
        <v>8215</v>
      </c>
      <c r="D4187" t="s">
        <v>8216</v>
      </c>
      <c r="E4187">
        <v>0</v>
      </c>
      <c r="F4187" t="s">
        <v>4937</v>
      </c>
      <c r="G4187" t="s">
        <v>29</v>
      </c>
      <c r="H4187">
        <v>36</v>
      </c>
      <c r="I4187" s="14">
        <v>1</v>
      </c>
      <c r="J4187" s="15">
        <v>373411.712</v>
      </c>
      <c r="K4187" s="15">
        <v>0</v>
      </c>
      <c r="L4187" s="15">
        <v>0</v>
      </c>
      <c r="M4187">
        <v>3</v>
      </c>
      <c r="N4187">
        <v>3</v>
      </c>
      <c r="O4187">
        <v>0</v>
      </c>
      <c r="P4187">
        <v>1</v>
      </c>
      <c r="R4187">
        <v>0.03</v>
      </c>
      <c r="S4187">
        <v>0</v>
      </c>
      <c r="T4187">
        <v>0</v>
      </c>
      <c r="U4187">
        <v>0</v>
      </c>
      <c r="V4187">
        <v>0</v>
      </c>
      <c r="W4187" s="13">
        <v>40302</v>
      </c>
      <c r="Y4187">
        <v>337</v>
      </c>
    </row>
    <row r="4188" spans="1:25" x14ac:dyDescent="0.25">
      <c r="A4188">
        <v>1</v>
      </c>
      <c r="B4188" t="s">
        <v>8217</v>
      </c>
      <c r="D4188" t="s">
        <v>8218</v>
      </c>
      <c r="E4188">
        <v>0</v>
      </c>
      <c r="F4188" t="s">
        <v>4937</v>
      </c>
      <c r="G4188" t="s">
        <v>29</v>
      </c>
      <c r="H4188">
        <v>36</v>
      </c>
      <c r="I4188" s="14">
        <v>4</v>
      </c>
      <c r="J4188" s="15">
        <v>128842.743</v>
      </c>
      <c r="K4188" s="15">
        <v>0</v>
      </c>
      <c r="L4188" s="15">
        <v>0</v>
      </c>
      <c r="M4188">
        <v>3</v>
      </c>
      <c r="N4188">
        <v>3</v>
      </c>
      <c r="O4188">
        <v>0</v>
      </c>
      <c r="P4188">
        <v>4</v>
      </c>
      <c r="R4188">
        <v>0.03</v>
      </c>
      <c r="S4188">
        <v>0</v>
      </c>
      <c r="T4188">
        <v>0</v>
      </c>
      <c r="U4188">
        <v>0</v>
      </c>
      <c r="V4188">
        <v>0</v>
      </c>
      <c r="W4188" s="13">
        <v>40302</v>
      </c>
      <c r="Y4188">
        <v>337</v>
      </c>
    </row>
    <row r="4189" spans="1:25" x14ac:dyDescent="0.25">
      <c r="A4189">
        <v>1</v>
      </c>
      <c r="B4189" t="s">
        <v>8219</v>
      </c>
      <c r="D4189" t="s">
        <v>8220</v>
      </c>
      <c r="E4189">
        <v>0</v>
      </c>
      <c r="F4189" t="s">
        <v>4937</v>
      </c>
      <c r="G4189" t="s">
        <v>29</v>
      </c>
      <c r="H4189">
        <v>36</v>
      </c>
      <c r="I4189" s="14">
        <v>2</v>
      </c>
      <c r="J4189" s="15">
        <v>137819.66500000001</v>
      </c>
      <c r="K4189" s="15">
        <v>0</v>
      </c>
      <c r="L4189" s="15">
        <v>0</v>
      </c>
      <c r="M4189">
        <v>3</v>
      </c>
      <c r="N4189">
        <v>3</v>
      </c>
      <c r="O4189">
        <v>0</v>
      </c>
      <c r="P4189">
        <v>2</v>
      </c>
      <c r="R4189">
        <v>0.03</v>
      </c>
      <c r="S4189">
        <v>0</v>
      </c>
      <c r="T4189">
        <v>0</v>
      </c>
      <c r="U4189">
        <v>0</v>
      </c>
      <c r="V4189">
        <v>0</v>
      </c>
      <c r="W4189" s="13">
        <v>40302</v>
      </c>
      <c r="Y4189">
        <v>337</v>
      </c>
    </row>
    <row r="4190" spans="1:25" x14ac:dyDescent="0.25">
      <c r="A4190">
        <v>1</v>
      </c>
      <c r="B4190" t="s">
        <v>8221</v>
      </c>
      <c r="D4190" t="s">
        <v>8222</v>
      </c>
      <c r="E4190">
        <v>0</v>
      </c>
      <c r="F4190" t="s">
        <v>1922</v>
      </c>
      <c r="G4190" t="s">
        <v>29</v>
      </c>
      <c r="H4190">
        <v>36</v>
      </c>
      <c r="I4190" s="14">
        <v>2</v>
      </c>
      <c r="J4190" s="15">
        <v>475519.41600000003</v>
      </c>
      <c r="K4190" s="15">
        <v>0</v>
      </c>
      <c r="L4190" s="15">
        <v>0</v>
      </c>
      <c r="M4190">
        <v>3</v>
      </c>
      <c r="N4190">
        <v>3</v>
      </c>
      <c r="O4190">
        <v>0</v>
      </c>
      <c r="P4190">
        <v>2</v>
      </c>
      <c r="R4190">
        <v>0.03</v>
      </c>
      <c r="S4190">
        <v>0</v>
      </c>
      <c r="T4190">
        <v>0</v>
      </c>
      <c r="U4190">
        <v>0</v>
      </c>
      <c r="V4190">
        <v>0</v>
      </c>
      <c r="W4190" s="13">
        <v>40302</v>
      </c>
      <c r="Y4190">
        <v>337</v>
      </c>
    </row>
    <row r="4191" spans="1:25" x14ac:dyDescent="0.25">
      <c r="A4191">
        <v>1</v>
      </c>
      <c r="B4191" t="s">
        <v>8223</v>
      </c>
      <c r="D4191" t="s">
        <v>8224</v>
      </c>
      <c r="E4191">
        <v>0</v>
      </c>
      <c r="F4191" t="s">
        <v>1719</v>
      </c>
      <c r="G4191" t="s">
        <v>29</v>
      </c>
      <c r="H4191">
        <v>36</v>
      </c>
      <c r="I4191" s="14">
        <v>1</v>
      </c>
      <c r="J4191" s="15">
        <v>235087.34899999999</v>
      </c>
      <c r="K4191" s="15">
        <v>0</v>
      </c>
      <c r="L4191" s="15">
        <v>0</v>
      </c>
      <c r="M4191">
        <v>3</v>
      </c>
      <c r="N4191">
        <v>3</v>
      </c>
      <c r="O4191">
        <v>0</v>
      </c>
      <c r="P4191">
        <v>1</v>
      </c>
      <c r="R4191">
        <v>0.03</v>
      </c>
      <c r="S4191">
        <v>0</v>
      </c>
      <c r="T4191">
        <v>0</v>
      </c>
      <c r="U4191">
        <v>0</v>
      </c>
      <c r="V4191">
        <v>0</v>
      </c>
      <c r="W4191" s="13">
        <v>40302</v>
      </c>
      <c r="X4191">
        <v>337</v>
      </c>
      <c r="Y4191">
        <v>337</v>
      </c>
    </row>
    <row r="4192" spans="1:25" x14ac:dyDescent="0.25">
      <c r="A4192">
        <v>1</v>
      </c>
      <c r="B4192" t="s">
        <v>8225</v>
      </c>
      <c r="D4192" t="s">
        <v>8226</v>
      </c>
      <c r="E4192">
        <v>0</v>
      </c>
      <c r="F4192" t="s">
        <v>1719</v>
      </c>
      <c r="G4192" t="s">
        <v>29</v>
      </c>
      <c r="H4192">
        <v>36</v>
      </c>
      <c r="I4192" s="14">
        <v>1</v>
      </c>
      <c r="J4192" s="15">
        <v>235087.34899999999</v>
      </c>
      <c r="K4192" s="15">
        <v>0</v>
      </c>
      <c r="L4192" s="15">
        <v>0</v>
      </c>
      <c r="M4192">
        <v>3</v>
      </c>
      <c r="N4192">
        <v>3</v>
      </c>
      <c r="O4192">
        <v>0</v>
      </c>
      <c r="P4192">
        <v>1</v>
      </c>
      <c r="R4192">
        <v>0.03</v>
      </c>
      <c r="S4192">
        <v>0</v>
      </c>
      <c r="T4192">
        <v>0</v>
      </c>
      <c r="U4192">
        <v>0</v>
      </c>
      <c r="V4192">
        <v>0</v>
      </c>
      <c r="W4192" s="13">
        <v>40302</v>
      </c>
      <c r="X4192">
        <v>337</v>
      </c>
      <c r="Y4192">
        <v>337</v>
      </c>
    </row>
    <row r="4193" spans="1:24" x14ac:dyDescent="0.25">
      <c r="A4193">
        <v>1</v>
      </c>
      <c r="B4193" t="s">
        <v>8227</v>
      </c>
      <c r="D4193" t="s">
        <v>8228</v>
      </c>
      <c r="E4193">
        <v>0</v>
      </c>
      <c r="F4193" t="s">
        <v>1906</v>
      </c>
      <c r="G4193" t="s">
        <v>29</v>
      </c>
      <c r="H4193">
        <v>36</v>
      </c>
      <c r="I4193" s="14">
        <v>1</v>
      </c>
      <c r="J4193" s="15">
        <v>6030</v>
      </c>
      <c r="K4193" s="15">
        <v>0</v>
      </c>
      <c r="L4193" s="15">
        <v>0</v>
      </c>
      <c r="M4193">
        <v>3</v>
      </c>
      <c r="N4193">
        <v>3</v>
      </c>
      <c r="O4193">
        <v>0</v>
      </c>
      <c r="P4193">
        <v>1</v>
      </c>
      <c r="R4193">
        <v>0.03</v>
      </c>
      <c r="S4193">
        <v>0</v>
      </c>
      <c r="T4193">
        <v>0</v>
      </c>
      <c r="U4193">
        <v>0</v>
      </c>
      <c r="V4193">
        <v>0</v>
      </c>
      <c r="W4193" s="13">
        <v>40662</v>
      </c>
    </row>
    <row r="4194" spans="1:24" x14ac:dyDescent="0.25">
      <c r="A4194">
        <v>1</v>
      </c>
      <c r="B4194" t="s">
        <v>8229</v>
      </c>
      <c r="D4194" t="s">
        <v>8230</v>
      </c>
      <c r="E4194">
        <v>0</v>
      </c>
      <c r="F4194" t="s">
        <v>1719</v>
      </c>
      <c r="G4194" t="s">
        <v>29</v>
      </c>
      <c r="H4194">
        <v>36</v>
      </c>
      <c r="I4194" s="14">
        <v>2</v>
      </c>
      <c r="J4194" s="15">
        <v>77.549000000000007</v>
      </c>
      <c r="K4194" s="15">
        <v>0</v>
      </c>
      <c r="L4194" s="15">
        <v>0</v>
      </c>
      <c r="M4194">
        <v>3</v>
      </c>
      <c r="N4194">
        <v>3</v>
      </c>
      <c r="O4194">
        <v>0</v>
      </c>
      <c r="P4194">
        <v>2</v>
      </c>
      <c r="R4194">
        <v>0.03</v>
      </c>
      <c r="S4194">
        <v>0</v>
      </c>
      <c r="T4194">
        <v>0</v>
      </c>
      <c r="U4194">
        <v>0</v>
      </c>
      <c r="V4194">
        <v>0</v>
      </c>
      <c r="W4194" s="13">
        <v>40479</v>
      </c>
    </row>
    <row r="4195" spans="1:24" x14ac:dyDescent="0.25">
      <c r="A4195">
        <v>1</v>
      </c>
      <c r="B4195" t="s">
        <v>8231</v>
      </c>
      <c r="D4195" t="s">
        <v>8232</v>
      </c>
      <c r="E4195">
        <v>0</v>
      </c>
      <c r="F4195" t="s">
        <v>1725</v>
      </c>
      <c r="G4195" t="s">
        <v>29</v>
      </c>
      <c r="H4195">
        <v>36</v>
      </c>
      <c r="I4195" s="14">
        <v>2</v>
      </c>
      <c r="J4195" s="15">
        <v>12562.5</v>
      </c>
      <c r="K4195" s="15">
        <v>0</v>
      </c>
      <c r="L4195" s="15">
        <v>0</v>
      </c>
      <c r="M4195">
        <v>3</v>
      </c>
      <c r="N4195">
        <v>3</v>
      </c>
      <c r="O4195">
        <v>0</v>
      </c>
      <c r="P4195">
        <v>2</v>
      </c>
      <c r="R4195">
        <v>0.03</v>
      </c>
      <c r="S4195">
        <v>0</v>
      </c>
      <c r="T4195">
        <v>0</v>
      </c>
      <c r="U4195">
        <v>0</v>
      </c>
      <c r="V4195">
        <v>0</v>
      </c>
      <c r="W4195" s="13">
        <v>41526</v>
      </c>
    </row>
    <row r="4196" spans="1:24" x14ac:dyDescent="0.25">
      <c r="A4196">
        <v>1</v>
      </c>
      <c r="B4196" t="s">
        <v>8233</v>
      </c>
      <c r="D4196" t="s">
        <v>8234</v>
      </c>
      <c r="E4196">
        <v>0</v>
      </c>
      <c r="F4196" t="s">
        <v>1725</v>
      </c>
      <c r="G4196" t="s">
        <v>29</v>
      </c>
      <c r="H4196">
        <v>36</v>
      </c>
      <c r="I4196" s="14">
        <v>3</v>
      </c>
      <c r="J4196" s="15">
        <v>20929.125</v>
      </c>
      <c r="K4196" s="15">
        <v>0</v>
      </c>
      <c r="L4196" s="15">
        <v>0</v>
      </c>
      <c r="M4196">
        <v>3</v>
      </c>
      <c r="N4196">
        <v>3</v>
      </c>
      <c r="O4196">
        <v>0</v>
      </c>
      <c r="P4196">
        <v>3</v>
      </c>
      <c r="R4196">
        <v>0.03</v>
      </c>
      <c r="S4196">
        <v>0</v>
      </c>
      <c r="T4196">
        <v>0</v>
      </c>
      <c r="U4196">
        <v>0</v>
      </c>
      <c r="V4196">
        <v>0</v>
      </c>
      <c r="W4196" s="13">
        <v>40302</v>
      </c>
    </row>
    <row r="4197" spans="1:24" x14ac:dyDescent="0.25">
      <c r="A4197">
        <v>1</v>
      </c>
      <c r="B4197" t="s">
        <v>8235</v>
      </c>
      <c r="D4197" t="s">
        <v>8236</v>
      </c>
      <c r="E4197">
        <v>0</v>
      </c>
      <c r="F4197" t="s">
        <v>1719</v>
      </c>
      <c r="G4197" t="s">
        <v>29</v>
      </c>
      <c r="H4197">
        <v>36</v>
      </c>
      <c r="I4197" s="14">
        <v>5</v>
      </c>
      <c r="J4197" s="15">
        <v>60000</v>
      </c>
      <c r="K4197" s="15">
        <v>0</v>
      </c>
      <c r="L4197" s="15">
        <v>0</v>
      </c>
      <c r="M4197">
        <v>3</v>
      </c>
      <c r="N4197">
        <v>3</v>
      </c>
      <c r="O4197">
        <v>0</v>
      </c>
      <c r="P4197">
        <v>5</v>
      </c>
      <c r="R4197">
        <v>0.03</v>
      </c>
      <c r="S4197">
        <v>0</v>
      </c>
      <c r="T4197">
        <v>0</v>
      </c>
      <c r="U4197">
        <v>0</v>
      </c>
      <c r="V4197">
        <v>0</v>
      </c>
      <c r="W4197" s="13">
        <v>43028</v>
      </c>
    </row>
    <row r="4198" spans="1:24" x14ac:dyDescent="0.25">
      <c r="A4198">
        <v>1</v>
      </c>
      <c r="B4198" t="s">
        <v>8237</v>
      </c>
      <c r="D4198" t="s">
        <v>8238</v>
      </c>
      <c r="E4198">
        <v>0</v>
      </c>
      <c r="F4198" t="s">
        <v>1719</v>
      </c>
      <c r="G4198" t="s">
        <v>29</v>
      </c>
      <c r="H4198">
        <v>36</v>
      </c>
      <c r="I4198" s="14">
        <v>1</v>
      </c>
      <c r="J4198" s="15">
        <v>30150</v>
      </c>
      <c r="K4198" s="15">
        <v>0</v>
      </c>
      <c r="L4198" s="15">
        <v>0</v>
      </c>
      <c r="M4198">
        <v>3</v>
      </c>
      <c r="N4198">
        <v>3</v>
      </c>
      <c r="O4198">
        <v>0</v>
      </c>
      <c r="P4198">
        <v>1</v>
      </c>
      <c r="R4198">
        <v>0.03</v>
      </c>
      <c r="S4198">
        <v>0</v>
      </c>
      <c r="T4198">
        <v>0</v>
      </c>
      <c r="U4198">
        <v>0</v>
      </c>
      <c r="V4198">
        <v>0</v>
      </c>
      <c r="W4198" s="13">
        <v>40302</v>
      </c>
    </row>
    <row r="4199" spans="1:24" x14ac:dyDescent="0.25">
      <c r="A4199">
        <v>1</v>
      </c>
      <c r="B4199" t="s">
        <v>8239</v>
      </c>
      <c r="D4199" t="s">
        <v>8240</v>
      </c>
      <c r="E4199">
        <v>0</v>
      </c>
      <c r="F4199" t="s">
        <v>1725</v>
      </c>
      <c r="G4199" t="s">
        <v>29</v>
      </c>
      <c r="H4199">
        <v>36</v>
      </c>
      <c r="I4199" s="14">
        <v>5</v>
      </c>
      <c r="J4199" s="15">
        <v>54501.944000000003</v>
      </c>
      <c r="K4199" s="15">
        <v>0</v>
      </c>
      <c r="L4199" s="15">
        <v>0</v>
      </c>
      <c r="M4199">
        <v>3</v>
      </c>
      <c r="N4199">
        <v>3</v>
      </c>
      <c r="O4199">
        <v>0</v>
      </c>
      <c r="P4199">
        <v>5</v>
      </c>
      <c r="R4199">
        <v>0.03</v>
      </c>
      <c r="S4199">
        <v>0</v>
      </c>
      <c r="T4199">
        <v>0</v>
      </c>
      <c r="U4199">
        <v>0</v>
      </c>
      <c r="V4199">
        <v>0</v>
      </c>
      <c r="W4199" s="13">
        <v>44804</v>
      </c>
      <c r="X4199">
        <v>1596</v>
      </c>
    </row>
    <row r="4200" spans="1:24" x14ac:dyDescent="0.25">
      <c r="A4200">
        <v>1</v>
      </c>
      <c r="B4200" t="s">
        <v>8241</v>
      </c>
      <c r="D4200" t="s">
        <v>8242</v>
      </c>
      <c r="E4200">
        <v>0</v>
      </c>
      <c r="F4200" t="s">
        <v>1719</v>
      </c>
      <c r="G4200" t="s">
        <v>29</v>
      </c>
      <c r="H4200">
        <v>36</v>
      </c>
      <c r="I4200" s="14">
        <v>13</v>
      </c>
      <c r="J4200" s="15">
        <v>65769.231</v>
      </c>
      <c r="K4200" s="15">
        <v>0</v>
      </c>
      <c r="L4200" s="15">
        <v>0</v>
      </c>
      <c r="M4200">
        <v>3</v>
      </c>
      <c r="N4200">
        <v>3</v>
      </c>
      <c r="O4200">
        <v>0</v>
      </c>
      <c r="P4200">
        <v>13</v>
      </c>
      <c r="R4200">
        <v>0.35</v>
      </c>
      <c r="S4200">
        <v>2</v>
      </c>
      <c r="T4200">
        <v>0</v>
      </c>
      <c r="U4200">
        <v>2</v>
      </c>
      <c r="V4200">
        <v>0</v>
      </c>
      <c r="W4200" s="13">
        <v>44952</v>
      </c>
      <c r="X4200">
        <v>1670</v>
      </c>
    </row>
    <row r="4201" spans="1:24" x14ac:dyDescent="0.25">
      <c r="A4201">
        <v>1</v>
      </c>
      <c r="B4201" t="s">
        <v>8243</v>
      </c>
      <c r="D4201" t="s">
        <v>8244</v>
      </c>
      <c r="E4201">
        <v>0</v>
      </c>
      <c r="F4201" t="s">
        <v>2770</v>
      </c>
      <c r="G4201" t="s">
        <v>29</v>
      </c>
      <c r="H4201">
        <v>36</v>
      </c>
      <c r="I4201" s="14">
        <v>8</v>
      </c>
      <c r="J4201" s="15">
        <v>4600</v>
      </c>
      <c r="K4201" s="15">
        <v>0</v>
      </c>
      <c r="L4201" s="15">
        <v>0</v>
      </c>
      <c r="M4201">
        <v>3</v>
      </c>
      <c r="N4201">
        <v>3</v>
      </c>
      <c r="O4201">
        <v>0</v>
      </c>
      <c r="P4201">
        <v>8</v>
      </c>
      <c r="R4201">
        <v>0.11</v>
      </c>
      <c r="S4201">
        <v>0</v>
      </c>
      <c r="T4201">
        <v>0</v>
      </c>
      <c r="U4201">
        <v>0</v>
      </c>
      <c r="V4201">
        <v>0</v>
      </c>
      <c r="W4201" s="13">
        <v>44880</v>
      </c>
      <c r="X4201">
        <v>1809</v>
      </c>
    </row>
    <row r="4202" spans="1:24" x14ac:dyDescent="0.25">
      <c r="A4202">
        <v>1</v>
      </c>
      <c r="B4202" t="s">
        <v>8245</v>
      </c>
      <c r="D4202" t="s">
        <v>8246</v>
      </c>
      <c r="E4202">
        <v>0</v>
      </c>
      <c r="F4202" t="s">
        <v>1970</v>
      </c>
      <c r="G4202" t="s">
        <v>29</v>
      </c>
      <c r="H4202">
        <v>36</v>
      </c>
      <c r="I4202" s="14">
        <v>4</v>
      </c>
      <c r="J4202" s="15">
        <v>68600</v>
      </c>
      <c r="K4202" s="15">
        <v>0</v>
      </c>
      <c r="L4202" s="15">
        <v>0</v>
      </c>
      <c r="M4202">
        <v>3</v>
      </c>
      <c r="N4202">
        <v>3</v>
      </c>
      <c r="O4202">
        <v>0</v>
      </c>
      <c r="P4202">
        <v>4</v>
      </c>
      <c r="R4202">
        <v>0.03</v>
      </c>
      <c r="S4202">
        <v>0</v>
      </c>
      <c r="T4202">
        <v>0</v>
      </c>
      <c r="U4202">
        <v>0</v>
      </c>
      <c r="V4202">
        <v>0</v>
      </c>
      <c r="W4202" s="13">
        <v>40253</v>
      </c>
    </row>
    <row r="4203" spans="1:24" x14ac:dyDescent="0.25">
      <c r="A4203">
        <v>1</v>
      </c>
      <c r="B4203" t="s">
        <v>8247</v>
      </c>
      <c r="D4203" t="s">
        <v>8248</v>
      </c>
      <c r="E4203">
        <v>0</v>
      </c>
      <c r="F4203" t="s">
        <v>1891</v>
      </c>
      <c r="G4203" t="s">
        <v>29</v>
      </c>
      <c r="H4203">
        <v>36</v>
      </c>
      <c r="I4203" s="14">
        <v>6</v>
      </c>
      <c r="J4203" s="15">
        <v>7035</v>
      </c>
      <c r="K4203" s="15">
        <v>0</v>
      </c>
      <c r="L4203" s="15">
        <v>0</v>
      </c>
      <c r="M4203">
        <v>3</v>
      </c>
      <c r="N4203">
        <v>3</v>
      </c>
      <c r="O4203">
        <v>0</v>
      </c>
      <c r="P4203">
        <v>6</v>
      </c>
      <c r="R4203">
        <v>0.03</v>
      </c>
      <c r="S4203">
        <v>0</v>
      </c>
      <c r="T4203">
        <v>0</v>
      </c>
      <c r="U4203">
        <v>0</v>
      </c>
      <c r="V4203">
        <v>0</v>
      </c>
      <c r="W4203" s="13">
        <v>40302</v>
      </c>
    </row>
    <row r="4204" spans="1:24" x14ac:dyDescent="0.25">
      <c r="A4204">
        <v>1</v>
      </c>
      <c r="B4204" t="s">
        <v>8249</v>
      </c>
      <c r="D4204" t="s">
        <v>8250</v>
      </c>
      <c r="E4204">
        <v>0</v>
      </c>
      <c r="F4204" t="s">
        <v>1891</v>
      </c>
      <c r="G4204" t="s">
        <v>29</v>
      </c>
      <c r="H4204">
        <v>36</v>
      </c>
      <c r="I4204" s="14">
        <v>5</v>
      </c>
      <c r="J4204" s="15">
        <v>8542.5</v>
      </c>
      <c r="K4204" s="15">
        <v>0</v>
      </c>
      <c r="L4204" s="15">
        <v>0</v>
      </c>
      <c r="M4204">
        <v>3</v>
      </c>
      <c r="N4204">
        <v>3</v>
      </c>
      <c r="O4204">
        <v>0</v>
      </c>
      <c r="P4204">
        <v>5</v>
      </c>
      <c r="R4204">
        <v>0.03</v>
      </c>
      <c r="S4204">
        <v>0</v>
      </c>
      <c r="T4204">
        <v>0</v>
      </c>
      <c r="U4204">
        <v>0</v>
      </c>
      <c r="V4204">
        <v>0</v>
      </c>
      <c r="W4204" s="13">
        <v>43462</v>
      </c>
    </row>
    <row r="4205" spans="1:24" x14ac:dyDescent="0.25">
      <c r="A4205">
        <v>1</v>
      </c>
      <c r="B4205" t="s">
        <v>8251</v>
      </c>
      <c r="D4205" t="s">
        <v>8252</v>
      </c>
      <c r="E4205">
        <v>0</v>
      </c>
      <c r="F4205" t="s">
        <v>1970</v>
      </c>
      <c r="G4205" t="s">
        <v>29</v>
      </c>
      <c r="H4205">
        <v>36</v>
      </c>
      <c r="I4205" s="14">
        <v>2</v>
      </c>
      <c r="J4205" s="15">
        <v>32511.75</v>
      </c>
      <c r="K4205" s="15">
        <v>0</v>
      </c>
      <c r="L4205" s="15">
        <v>0</v>
      </c>
      <c r="M4205">
        <v>3</v>
      </c>
      <c r="N4205">
        <v>3</v>
      </c>
      <c r="O4205">
        <v>0</v>
      </c>
      <c r="P4205">
        <v>2</v>
      </c>
      <c r="R4205">
        <v>0.03</v>
      </c>
      <c r="S4205">
        <v>0</v>
      </c>
      <c r="T4205">
        <v>0</v>
      </c>
      <c r="U4205">
        <v>0</v>
      </c>
      <c r="V4205">
        <v>0</v>
      </c>
      <c r="W4205" s="13">
        <v>43998</v>
      </c>
    </row>
    <row r="4206" spans="1:24" x14ac:dyDescent="0.25">
      <c r="A4206">
        <v>1</v>
      </c>
      <c r="B4206" t="s">
        <v>8253</v>
      </c>
      <c r="D4206" t="s">
        <v>8254</v>
      </c>
      <c r="E4206">
        <v>0</v>
      </c>
      <c r="F4206" t="s">
        <v>5888</v>
      </c>
      <c r="G4206" t="s">
        <v>29</v>
      </c>
      <c r="H4206">
        <v>36</v>
      </c>
      <c r="I4206" s="14">
        <v>1</v>
      </c>
      <c r="J4206" s="15">
        <v>58600</v>
      </c>
      <c r="K4206" s="15">
        <v>0</v>
      </c>
      <c r="L4206" s="15">
        <v>0</v>
      </c>
      <c r="M4206">
        <v>3</v>
      </c>
      <c r="N4206">
        <v>3</v>
      </c>
      <c r="O4206">
        <v>0</v>
      </c>
      <c r="P4206">
        <v>1</v>
      </c>
      <c r="R4206">
        <v>0.03</v>
      </c>
      <c r="S4206">
        <v>0</v>
      </c>
      <c r="T4206">
        <v>0</v>
      </c>
      <c r="U4206">
        <v>0</v>
      </c>
      <c r="V4206">
        <v>0</v>
      </c>
      <c r="W4206" s="13">
        <v>43092</v>
      </c>
      <c r="X4206">
        <v>80</v>
      </c>
    </row>
    <row r="4207" spans="1:24" x14ac:dyDescent="0.25">
      <c r="A4207">
        <v>1</v>
      </c>
      <c r="B4207" t="s">
        <v>8255</v>
      </c>
      <c r="D4207" t="s">
        <v>8256</v>
      </c>
      <c r="E4207">
        <v>0</v>
      </c>
      <c r="F4207" t="s">
        <v>1719</v>
      </c>
      <c r="G4207" t="s">
        <v>29</v>
      </c>
      <c r="H4207">
        <v>36</v>
      </c>
      <c r="I4207" s="14">
        <v>2</v>
      </c>
      <c r="J4207" s="15">
        <v>230000</v>
      </c>
      <c r="K4207" s="15">
        <v>0</v>
      </c>
      <c r="L4207" s="15">
        <v>0</v>
      </c>
      <c r="M4207">
        <v>3</v>
      </c>
      <c r="N4207">
        <v>3</v>
      </c>
      <c r="O4207">
        <v>0</v>
      </c>
      <c r="P4207">
        <v>2</v>
      </c>
      <c r="R4207">
        <v>0.03</v>
      </c>
      <c r="S4207">
        <v>0</v>
      </c>
      <c r="T4207">
        <v>0</v>
      </c>
      <c r="U4207">
        <v>0</v>
      </c>
      <c r="V4207">
        <v>0</v>
      </c>
      <c r="W4207" s="13">
        <v>41080</v>
      </c>
    </row>
    <row r="4208" spans="1:24" x14ac:dyDescent="0.25">
      <c r="A4208">
        <v>1</v>
      </c>
      <c r="B4208" t="s">
        <v>8257</v>
      </c>
      <c r="D4208" t="s">
        <v>8258</v>
      </c>
      <c r="E4208">
        <v>0</v>
      </c>
      <c r="F4208" t="s">
        <v>2770</v>
      </c>
      <c r="G4208" t="s">
        <v>29</v>
      </c>
      <c r="H4208">
        <v>36</v>
      </c>
      <c r="I4208" s="14">
        <v>2</v>
      </c>
      <c r="J4208" s="15">
        <v>76280</v>
      </c>
      <c r="K4208" s="15">
        <v>0</v>
      </c>
      <c r="L4208" s="15">
        <v>0</v>
      </c>
      <c r="M4208">
        <v>3</v>
      </c>
      <c r="N4208">
        <v>3</v>
      </c>
      <c r="O4208">
        <v>0</v>
      </c>
      <c r="P4208">
        <v>2</v>
      </c>
      <c r="R4208">
        <v>0.03</v>
      </c>
      <c r="S4208">
        <v>0</v>
      </c>
      <c r="T4208">
        <v>0</v>
      </c>
      <c r="U4208">
        <v>0</v>
      </c>
      <c r="V4208">
        <v>0</v>
      </c>
      <c r="W4208" s="13">
        <v>42244</v>
      </c>
    </row>
    <row r="4209" spans="1:24" x14ac:dyDescent="0.25">
      <c r="A4209">
        <v>1</v>
      </c>
      <c r="B4209" t="s">
        <v>8259</v>
      </c>
      <c r="D4209" t="s">
        <v>8260</v>
      </c>
      <c r="E4209">
        <v>0</v>
      </c>
      <c r="F4209" t="s">
        <v>1970</v>
      </c>
      <c r="G4209" t="s">
        <v>29</v>
      </c>
      <c r="H4209">
        <v>36</v>
      </c>
      <c r="I4209" s="14">
        <v>4</v>
      </c>
      <c r="J4209" s="15">
        <v>19800</v>
      </c>
      <c r="K4209" s="15">
        <v>0</v>
      </c>
      <c r="L4209" s="15">
        <v>0</v>
      </c>
      <c r="M4209">
        <v>3</v>
      </c>
      <c r="N4209">
        <v>3</v>
      </c>
      <c r="O4209">
        <v>0</v>
      </c>
      <c r="P4209">
        <v>4</v>
      </c>
      <c r="R4209">
        <v>1.32</v>
      </c>
      <c r="S4209">
        <v>3</v>
      </c>
      <c r="T4209">
        <v>0</v>
      </c>
      <c r="U4209">
        <v>3</v>
      </c>
      <c r="V4209">
        <v>0</v>
      </c>
      <c r="W4209" s="13">
        <v>44995</v>
      </c>
      <c r="X4209">
        <v>459</v>
      </c>
    </row>
    <row r="4210" spans="1:24" x14ac:dyDescent="0.25">
      <c r="A4210">
        <v>1</v>
      </c>
      <c r="B4210" t="s">
        <v>8261</v>
      </c>
      <c r="D4210" t="s">
        <v>8262</v>
      </c>
      <c r="E4210">
        <v>0</v>
      </c>
      <c r="F4210" t="s">
        <v>1882</v>
      </c>
      <c r="G4210" t="s">
        <v>29</v>
      </c>
      <c r="H4210">
        <v>36</v>
      </c>
      <c r="I4210" s="14">
        <v>2</v>
      </c>
      <c r="J4210" s="15">
        <v>83145.667000000001</v>
      </c>
      <c r="K4210" s="15">
        <v>0</v>
      </c>
      <c r="L4210" s="15">
        <v>0</v>
      </c>
      <c r="M4210">
        <v>3</v>
      </c>
      <c r="N4210">
        <v>3</v>
      </c>
      <c r="O4210">
        <v>0</v>
      </c>
      <c r="P4210">
        <v>2</v>
      </c>
      <c r="R4210">
        <v>0.03</v>
      </c>
      <c r="S4210">
        <v>0</v>
      </c>
      <c r="T4210">
        <v>0</v>
      </c>
      <c r="U4210">
        <v>0</v>
      </c>
      <c r="V4210">
        <v>0</v>
      </c>
      <c r="W4210" s="13">
        <v>43454</v>
      </c>
      <c r="X4210">
        <v>1298</v>
      </c>
    </row>
    <row r="4211" spans="1:24" x14ac:dyDescent="0.25">
      <c r="A4211">
        <v>1</v>
      </c>
      <c r="B4211" t="s">
        <v>8263</v>
      </c>
      <c r="D4211" t="s">
        <v>8264</v>
      </c>
      <c r="E4211">
        <v>0</v>
      </c>
      <c r="F4211" t="s">
        <v>1891</v>
      </c>
      <c r="G4211" t="s">
        <v>29</v>
      </c>
      <c r="H4211">
        <v>36</v>
      </c>
      <c r="I4211" s="14">
        <v>5</v>
      </c>
      <c r="J4211" s="15">
        <v>15400</v>
      </c>
      <c r="K4211" s="15">
        <v>0</v>
      </c>
      <c r="L4211" s="15">
        <v>0</v>
      </c>
      <c r="M4211">
        <v>3</v>
      </c>
      <c r="N4211">
        <v>3</v>
      </c>
      <c r="O4211">
        <v>0</v>
      </c>
      <c r="P4211">
        <v>5</v>
      </c>
      <c r="R4211">
        <v>0.03</v>
      </c>
      <c r="S4211">
        <v>0</v>
      </c>
      <c r="T4211">
        <v>0</v>
      </c>
      <c r="U4211">
        <v>0</v>
      </c>
      <c r="V4211">
        <v>0</v>
      </c>
      <c r="W4211" s="13">
        <v>41915</v>
      </c>
    </row>
    <row r="4212" spans="1:24" x14ac:dyDescent="0.25">
      <c r="A4212">
        <v>1</v>
      </c>
      <c r="B4212" t="s">
        <v>8265</v>
      </c>
      <c r="D4212" t="s">
        <v>8266</v>
      </c>
      <c r="E4212">
        <v>0</v>
      </c>
      <c r="F4212" t="s">
        <v>2139</v>
      </c>
      <c r="G4212" t="s">
        <v>29</v>
      </c>
      <c r="H4212">
        <v>36</v>
      </c>
      <c r="I4212" s="14">
        <v>4</v>
      </c>
      <c r="J4212" s="15">
        <v>2107</v>
      </c>
      <c r="K4212" s="15">
        <v>0</v>
      </c>
      <c r="L4212" s="15">
        <v>0</v>
      </c>
      <c r="M4212">
        <v>3</v>
      </c>
      <c r="N4212">
        <v>3</v>
      </c>
      <c r="O4212">
        <v>0</v>
      </c>
      <c r="P4212">
        <v>4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4" x14ac:dyDescent="0.25">
      <c r="A4213">
        <v>1</v>
      </c>
      <c r="B4213" t="s">
        <v>8267</v>
      </c>
      <c r="D4213" t="s">
        <v>8268</v>
      </c>
      <c r="E4213">
        <v>0</v>
      </c>
      <c r="F4213" t="s">
        <v>2139</v>
      </c>
      <c r="G4213" t="s">
        <v>29</v>
      </c>
      <c r="H4213">
        <v>36</v>
      </c>
      <c r="I4213" s="14">
        <v>2</v>
      </c>
      <c r="J4213" s="15">
        <v>2107</v>
      </c>
      <c r="K4213" s="15">
        <v>0</v>
      </c>
      <c r="L4213" s="15">
        <v>0</v>
      </c>
      <c r="M4213">
        <v>3</v>
      </c>
      <c r="N4213">
        <v>3</v>
      </c>
      <c r="O4213">
        <v>0</v>
      </c>
      <c r="P4213">
        <v>2</v>
      </c>
      <c r="R4213">
        <v>0</v>
      </c>
      <c r="S4213">
        <v>0</v>
      </c>
      <c r="T4213">
        <v>0</v>
      </c>
      <c r="U4213">
        <v>0</v>
      </c>
      <c r="V4213">
        <v>0</v>
      </c>
    </row>
    <row r="4214" spans="1:24" x14ac:dyDescent="0.25">
      <c r="A4214">
        <v>1</v>
      </c>
      <c r="B4214" t="s">
        <v>8269</v>
      </c>
      <c r="D4214" t="s">
        <v>8270</v>
      </c>
      <c r="E4214">
        <v>0</v>
      </c>
      <c r="F4214" t="s">
        <v>2770</v>
      </c>
      <c r="G4214" t="s">
        <v>29</v>
      </c>
      <c r="H4214">
        <v>36</v>
      </c>
      <c r="I4214" s="14">
        <v>1</v>
      </c>
      <c r="J4214" s="15">
        <v>1086467.57</v>
      </c>
      <c r="K4214" s="15">
        <v>0</v>
      </c>
      <c r="L4214" s="15">
        <v>0</v>
      </c>
      <c r="M4214">
        <v>3</v>
      </c>
      <c r="N4214">
        <v>3</v>
      </c>
      <c r="O4214">
        <v>0</v>
      </c>
      <c r="P4214">
        <v>1</v>
      </c>
      <c r="R4214">
        <v>0.03</v>
      </c>
      <c r="S4214">
        <v>0</v>
      </c>
      <c r="T4214">
        <v>0</v>
      </c>
      <c r="U4214">
        <v>0</v>
      </c>
      <c r="V4214">
        <v>0</v>
      </c>
      <c r="W4214" s="13">
        <v>44621</v>
      </c>
    </row>
    <row r="4215" spans="1:24" x14ac:dyDescent="0.25">
      <c r="A4215">
        <v>1</v>
      </c>
      <c r="B4215" t="s">
        <v>8271</v>
      </c>
      <c r="D4215" t="s">
        <v>8272</v>
      </c>
      <c r="E4215">
        <v>0</v>
      </c>
      <c r="F4215" t="s">
        <v>1922</v>
      </c>
      <c r="G4215" t="s">
        <v>29</v>
      </c>
      <c r="H4215">
        <v>36</v>
      </c>
      <c r="I4215" s="14">
        <v>2</v>
      </c>
      <c r="J4215" s="15">
        <v>302842.5</v>
      </c>
      <c r="K4215" s="15">
        <v>0</v>
      </c>
      <c r="L4215" s="15">
        <v>0</v>
      </c>
      <c r="M4215">
        <v>3</v>
      </c>
      <c r="N4215">
        <v>3</v>
      </c>
      <c r="O4215">
        <v>0</v>
      </c>
      <c r="P4215">
        <v>2</v>
      </c>
      <c r="R4215">
        <v>0.03</v>
      </c>
      <c r="S4215">
        <v>0</v>
      </c>
      <c r="T4215">
        <v>0</v>
      </c>
      <c r="U4215">
        <v>0</v>
      </c>
      <c r="V4215">
        <v>0</v>
      </c>
      <c r="W4215" s="13">
        <v>43075</v>
      </c>
      <c r="X4215">
        <v>753</v>
      </c>
    </row>
    <row r="4216" spans="1:24" x14ac:dyDescent="0.25">
      <c r="A4216">
        <v>1</v>
      </c>
      <c r="B4216" t="s">
        <v>8273</v>
      </c>
      <c r="D4216" t="s">
        <v>8274</v>
      </c>
      <c r="E4216">
        <v>0</v>
      </c>
      <c r="F4216" t="s">
        <v>1719</v>
      </c>
      <c r="G4216" t="s">
        <v>29</v>
      </c>
      <c r="H4216">
        <v>36</v>
      </c>
      <c r="I4216" s="14">
        <v>10</v>
      </c>
      <c r="J4216" s="15">
        <v>12727.272999999999</v>
      </c>
      <c r="K4216" s="15">
        <v>0</v>
      </c>
      <c r="L4216" s="15">
        <v>0</v>
      </c>
      <c r="M4216">
        <v>3</v>
      </c>
      <c r="N4216">
        <v>3</v>
      </c>
      <c r="O4216">
        <v>0</v>
      </c>
      <c r="P4216">
        <v>10</v>
      </c>
      <c r="R4216">
        <v>0.03</v>
      </c>
      <c r="S4216">
        <v>0</v>
      </c>
      <c r="T4216">
        <v>0</v>
      </c>
      <c r="U4216">
        <v>0</v>
      </c>
      <c r="V4216">
        <v>0</v>
      </c>
      <c r="W4216" s="13">
        <v>40827</v>
      </c>
    </row>
    <row r="4217" spans="1:24" x14ac:dyDescent="0.25">
      <c r="A4217">
        <v>1</v>
      </c>
      <c r="B4217" t="s">
        <v>8275</v>
      </c>
      <c r="D4217" t="s">
        <v>8276</v>
      </c>
      <c r="E4217">
        <v>0</v>
      </c>
      <c r="F4217" t="s">
        <v>1725</v>
      </c>
      <c r="G4217" t="s">
        <v>29</v>
      </c>
      <c r="H4217">
        <v>36</v>
      </c>
      <c r="I4217" s="14">
        <v>3</v>
      </c>
      <c r="J4217" s="15">
        <v>29800</v>
      </c>
      <c r="K4217" s="15">
        <v>0</v>
      </c>
      <c r="L4217" s="15">
        <v>0</v>
      </c>
      <c r="M4217">
        <v>3</v>
      </c>
      <c r="N4217">
        <v>3</v>
      </c>
      <c r="O4217">
        <v>0</v>
      </c>
      <c r="P4217">
        <v>3</v>
      </c>
      <c r="R4217">
        <v>0.05</v>
      </c>
      <c r="S4217">
        <v>0</v>
      </c>
      <c r="T4217">
        <v>0</v>
      </c>
      <c r="U4217">
        <v>0</v>
      </c>
      <c r="V4217">
        <v>0</v>
      </c>
      <c r="W4217" s="13">
        <v>44813</v>
      </c>
      <c r="X4217">
        <v>56</v>
      </c>
    </row>
    <row r="4218" spans="1:24" x14ac:dyDescent="0.25">
      <c r="A4218">
        <v>1</v>
      </c>
      <c r="B4218" t="s">
        <v>8277</v>
      </c>
      <c r="D4218" t="s">
        <v>8278</v>
      </c>
      <c r="E4218">
        <v>0</v>
      </c>
      <c r="F4218" t="s">
        <v>1725</v>
      </c>
      <c r="G4218" t="s">
        <v>29</v>
      </c>
      <c r="H4218">
        <v>36</v>
      </c>
      <c r="I4218" s="14">
        <v>3</v>
      </c>
      <c r="J4218" s="15">
        <v>87486</v>
      </c>
      <c r="K4218" s="15">
        <v>0</v>
      </c>
      <c r="L4218" s="15">
        <v>0</v>
      </c>
      <c r="M4218">
        <v>3</v>
      </c>
      <c r="N4218">
        <v>3</v>
      </c>
      <c r="O4218">
        <v>0</v>
      </c>
      <c r="P4218">
        <v>3</v>
      </c>
      <c r="R4218">
        <v>0.77</v>
      </c>
      <c r="S4218">
        <v>3</v>
      </c>
      <c r="T4218">
        <v>0</v>
      </c>
      <c r="U4218">
        <v>3</v>
      </c>
      <c r="V4218">
        <v>0</v>
      </c>
      <c r="W4218" s="13">
        <v>44979</v>
      </c>
      <c r="X4218">
        <v>254</v>
      </c>
    </row>
    <row r="4219" spans="1:24" x14ac:dyDescent="0.25">
      <c r="A4219">
        <v>1</v>
      </c>
      <c r="B4219" t="s">
        <v>8279</v>
      </c>
      <c r="D4219" t="s">
        <v>8280</v>
      </c>
      <c r="E4219">
        <v>0</v>
      </c>
      <c r="F4219" t="s">
        <v>1891</v>
      </c>
      <c r="G4219" t="s">
        <v>716</v>
      </c>
      <c r="H4219">
        <v>36</v>
      </c>
      <c r="I4219" s="14">
        <v>1</v>
      </c>
      <c r="J4219" s="15">
        <v>88842</v>
      </c>
      <c r="K4219" s="15">
        <v>0</v>
      </c>
      <c r="L4219" s="15">
        <v>0</v>
      </c>
      <c r="M4219">
        <v>3</v>
      </c>
      <c r="N4219">
        <v>3</v>
      </c>
      <c r="O4219">
        <v>0</v>
      </c>
      <c r="P4219">
        <v>1</v>
      </c>
      <c r="R4219">
        <v>0.03</v>
      </c>
      <c r="S4219">
        <v>0</v>
      </c>
      <c r="T4219">
        <v>0</v>
      </c>
      <c r="U4219">
        <v>0</v>
      </c>
      <c r="V4219">
        <v>0</v>
      </c>
      <c r="W4219" s="13">
        <v>40302</v>
      </c>
    </row>
    <row r="4220" spans="1:24" x14ac:dyDescent="0.25">
      <c r="A4220">
        <v>1</v>
      </c>
      <c r="B4220" t="s">
        <v>8281</v>
      </c>
      <c r="D4220" t="s">
        <v>8282</v>
      </c>
      <c r="E4220">
        <v>0</v>
      </c>
      <c r="F4220" t="s">
        <v>1725</v>
      </c>
      <c r="G4220" t="s">
        <v>29</v>
      </c>
      <c r="H4220">
        <v>36</v>
      </c>
      <c r="I4220" s="14">
        <v>2</v>
      </c>
      <c r="J4220" s="15">
        <v>292000</v>
      </c>
      <c r="K4220" s="15">
        <v>0</v>
      </c>
      <c r="L4220" s="15">
        <v>0</v>
      </c>
      <c r="M4220">
        <v>3</v>
      </c>
      <c r="N4220">
        <v>3</v>
      </c>
      <c r="O4220">
        <v>0</v>
      </c>
      <c r="P4220">
        <v>2</v>
      </c>
      <c r="R4220">
        <v>0.03</v>
      </c>
      <c r="S4220">
        <v>0</v>
      </c>
      <c r="T4220">
        <v>0</v>
      </c>
      <c r="U4220">
        <v>0</v>
      </c>
      <c r="V4220">
        <v>0</v>
      </c>
      <c r="W4220" s="13">
        <v>43353</v>
      </c>
      <c r="X4220">
        <v>726</v>
      </c>
    </row>
    <row r="4221" spans="1:24" x14ac:dyDescent="0.25">
      <c r="A4221">
        <v>1</v>
      </c>
      <c r="B4221" t="s">
        <v>8283</v>
      </c>
      <c r="D4221" t="s">
        <v>8284</v>
      </c>
      <c r="E4221">
        <v>0</v>
      </c>
      <c r="F4221" t="s">
        <v>5888</v>
      </c>
      <c r="G4221" t="s">
        <v>29</v>
      </c>
      <c r="H4221">
        <v>36</v>
      </c>
      <c r="I4221" s="14">
        <v>2</v>
      </c>
      <c r="J4221" s="15">
        <v>3800</v>
      </c>
      <c r="K4221" s="15">
        <v>0</v>
      </c>
      <c r="L4221" s="15">
        <v>0</v>
      </c>
      <c r="M4221">
        <v>3</v>
      </c>
      <c r="N4221">
        <v>3</v>
      </c>
      <c r="O4221">
        <v>0</v>
      </c>
      <c r="P4221">
        <v>2</v>
      </c>
      <c r="R4221">
        <v>0.03</v>
      </c>
      <c r="S4221">
        <v>0</v>
      </c>
      <c r="T4221">
        <v>0</v>
      </c>
      <c r="U4221">
        <v>0</v>
      </c>
      <c r="V4221">
        <v>0</v>
      </c>
      <c r="W4221" s="13">
        <v>40869</v>
      </c>
    </row>
    <row r="4222" spans="1:24" x14ac:dyDescent="0.25">
      <c r="A4222">
        <v>1</v>
      </c>
      <c r="B4222" t="s">
        <v>8285</v>
      </c>
      <c r="D4222" t="s">
        <v>8284</v>
      </c>
      <c r="E4222">
        <v>0</v>
      </c>
      <c r="F4222" t="s">
        <v>5888</v>
      </c>
      <c r="G4222" t="s">
        <v>29</v>
      </c>
      <c r="H4222">
        <v>36</v>
      </c>
      <c r="I4222" s="14">
        <v>1</v>
      </c>
      <c r="J4222" s="15">
        <v>6983</v>
      </c>
      <c r="K4222" s="15">
        <v>0</v>
      </c>
      <c r="L4222" s="15">
        <v>0</v>
      </c>
      <c r="M4222">
        <v>3</v>
      </c>
      <c r="N4222">
        <v>3</v>
      </c>
      <c r="O4222">
        <v>0</v>
      </c>
      <c r="P4222">
        <v>1</v>
      </c>
      <c r="R4222">
        <v>0.03</v>
      </c>
      <c r="S4222">
        <v>0</v>
      </c>
      <c r="T4222">
        <v>0</v>
      </c>
      <c r="U4222">
        <v>0</v>
      </c>
      <c r="V4222">
        <v>0</v>
      </c>
      <c r="W4222" s="13">
        <v>41317</v>
      </c>
    </row>
    <row r="4223" spans="1:24" x14ac:dyDescent="0.25">
      <c r="A4223">
        <v>1</v>
      </c>
      <c r="B4223" t="s">
        <v>8286</v>
      </c>
      <c r="D4223" t="s">
        <v>8287</v>
      </c>
      <c r="E4223">
        <v>0</v>
      </c>
      <c r="F4223" t="s">
        <v>5888</v>
      </c>
      <c r="G4223" t="s">
        <v>29</v>
      </c>
      <c r="H4223">
        <v>36</v>
      </c>
      <c r="I4223" s="14">
        <v>1</v>
      </c>
      <c r="J4223" s="15">
        <v>27600</v>
      </c>
      <c r="K4223" s="15">
        <v>0</v>
      </c>
      <c r="L4223" s="15">
        <v>0</v>
      </c>
      <c r="M4223">
        <v>3</v>
      </c>
      <c r="N4223">
        <v>3</v>
      </c>
      <c r="O4223">
        <v>0</v>
      </c>
      <c r="P4223">
        <v>1</v>
      </c>
      <c r="R4223">
        <v>0.03</v>
      </c>
      <c r="S4223">
        <v>0</v>
      </c>
      <c r="T4223">
        <v>0</v>
      </c>
      <c r="U4223">
        <v>0</v>
      </c>
      <c r="V4223">
        <v>0</v>
      </c>
      <c r="W4223" s="13">
        <v>43122</v>
      </c>
      <c r="X4223">
        <v>622</v>
      </c>
    </row>
    <row r="4224" spans="1:24" x14ac:dyDescent="0.25">
      <c r="A4224">
        <v>1</v>
      </c>
      <c r="B4224" t="s">
        <v>8288</v>
      </c>
      <c r="D4224" t="s">
        <v>8289</v>
      </c>
      <c r="E4224">
        <v>0</v>
      </c>
      <c r="F4224" t="s">
        <v>1922</v>
      </c>
      <c r="G4224" t="s">
        <v>29</v>
      </c>
      <c r="H4224">
        <v>36</v>
      </c>
      <c r="I4224" s="14">
        <v>1</v>
      </c>
      <c r="J4224" s="15">
        <v>134500</v>
      </c>
      <c r="K4224" s="15">
        <v>0</v>
      </c>
      <c r="L4224" s="15">
        <v>0</v>
      </c>
      <c r="M4224">
        <v>3</v>
      </c>
      <c r="N4224">
        <v>3</v>
      </c>
      <c r="O4224">
        <v>0</v>
      </c>
      <c r="P4224">
        <v>1</v>
      </c>
      <c r="R4224">
        <v>7.32</v>
      </c>
      <c r="S4224">
        <v>1</v>
      </c>
      <c r="T4224">
        <v>0</v>
      </c>
      <c r="U4224">
        <v>1</v>
      </c>
      <c r="V4224">
        <v>0</v>
      </c>
      <c r="W4224" s="13">
        <v>45048</v>
      </c>
      <c r="X4224">
        <v>263</v>
      </c>
    </row>
    <row r="4225" spans="1:24" x14ac:dyDescent="0.25">
      <c r="A4225">
        <v>1</v>
      </c>
      <c r="B4225" t="s">
        <v>8290</v>
      </c>
      <c r="D4225" t="s">
        <v>8291</v>
      </c>
      <c r="E4225">
        <v>0</v>
      </c>
      <c r="F4225" t="s">
        <v>1970</v>
      </c>
      <c r="G4225" t="s">
        <v>29</v>
      </c>
      <c r="H4225">
        <v>36</v>
      </c>
      <c r="I4225" s="14">
        <v>2</v>
      </c>
      <c r="J4225" s="15">
        <v>147200</v>
      </c>
      <c r="K4225" s="15">
        <v>0</v>
      </c>
      <c r="L4225" s="15">
        <v>0</v>
      </c>
      <c r="M4225">
        <v>3</v>
      </c>
      <c r="N4225">
        <v>3</v>
      </c>
      <c r="O4225">
        <v>0</v>
      </c>
      <c r="P4225">
        <v>2</v>
      </c>
      <c r="R4225">
        <v>0.03</v>
      </c>
      <c r="S4225">
        <v>0</v>
      </c>
      <c r="T4225">
        <v>0</v>
      </c>
      <c r="U4225">
        <v>0</v>
      </c>
      <c r="V4225">
        <v>0</v>
      </c>
      <c r="W4225" s="13">
        <v>40340</v>
      </c>
    </row>
    <row r="4226" spans="1:24" x14ac:dyDescent="0.25">
      <c r="A4226">
        <v>1</v>
      </c>
      <c r="B4226" t="s">
        <v>8292</v>
      </c>
      <c r="D4226" t="s">
        <v>8293</v>
      </c>
      <c r="E4226">
        <v>0</v>
      </c>
      <c r="F4226" t="s">
        <v>1719</v>
      </c>
      <c r="G4226" t="s">
        <v>29</v>
      </c>
      <c r="H4226">
        <v>36</v>
      </c>
      <c r="I4226" s="14">
        <v>1</v>
      </c>
      <c r="J4226" s="15">
        <v>77500</v>
      </c>
      <c r="K4226" s="15">
        <v>0</v>
      </c>
      <c r="L4226" s="15">
        <v>0</v>
      </c>
      <c r="M4226">
        <v>3</v>
      </c>
      <c r="N4226">
        <v>3</v>
      </c>
      <c r="O4226">
        <v>0</v>
      </c>
      <c r="P4226">
        <v>1</v>
      </c>
      <c r="R4226">
        <v>0.03</v>
      </c>
      <c r="S4226">
        <v>0</v>
      </c>
      <c r="T4226">
        <v>0</v>
      </c>
      <c r="U4226">
        <v>0</v>
      </c>
      <c r="V4226">
        <v>0</v>
      </c>
      <c r="W4226" s="13">
        <v>41204</v>
      </c>
    </row>
    <row r="4227" spans="1:24" x14ac:dyDescent="0.25">
      <c r="A4227">
        <v>1</v>
      </c>
      <c r="B4227" t="s">
        <v>8294</v>
      </c>
      <c r="D4227" t="s">
        <v>8295</v>
      </c>
      <c r="E4227">
        <v>0</v>
      </c>
      <c r="F4227" t="s">
        <v>1725</v>
      </c>
      <c r="G4227" t="s">
        <v>29</v>
      </c>
      <c r="H4227">
        <v>36</v>
      </c>
      <c r="I4227" s="14">
        <v>1</v>
      </c>
      <c r="J4227" s="15">
        <v>3900</v>
      </c>
      <c r="K4227" s="15">
        <v>0</v>
      </c>
      <c r="L4227" s="15">
        <v>0</v>
      </c>
      <c r="M4227">
        <v>3</v>
      </c>
      <c r="N4227">
        <v>3</v>
      </c>
      <c r="O4227">
        <v>0</v>
      </c>
      <c r="P4227">
        <v>1</v>
      </c>
      <c r="R4227">
        <v>0.03</v>
      </c>
      <c r="S4227">
        <v>0</v>
      </c>
      <c r="T4227">
        <v>0</v>
      </c>
      <c r="U4227">
        <v>0</v>
      </c>
      <c r="V4227">
        <v>0</v>
      </c>
      <c r="W4227" s="13">
        <v>43532</v>
      </c>
    </row>
    <row r="4228" spans="1:24" x14ac:dyDescent="0.25">
      <c r="A4228">
        <v>1</v>
      </c>
      <c r="B4228" t="s">
        <v>8296</v>
      </c>
      <c r="D4228" t="s">
        <v>8297</v>
      </c>
      <c r="E4228">
        <v>0</v>
      </c>
      <c r="F4228" t="s">
        <v>1725</v>
      </c>
      <c r="G4228" t="s">
        <v>29</v>
      </c>
      <c r="H4228">
        <v>36</v>
      </c>
      <c r="I4228" s="14">
        <v>2</v>
      </c>
      <c r="J4228" s="15">
        <v>470</v>
      </c>
      <c r="K4228" s="15">
        <v>0</v>
      </c>
      <c r="L4228" s="15">
        <v>0</v>
      </c>
      <c r="M4228">
        <v>3</v>
      </c>
      <c r="N4228">
        <v>3</v>
      </c>
      <c r="O4228">
        <v>0</v>
      </c>
      <c r="P4228">
        <v>2</v>
      </c>
      <c r="R4228">
        <v>0.03</v>
      </c>
      <c r="S4228">
        <v>0</v>
      </c>
      <c r="T4228">
        <v>0</v>
      </c>
      <c r="U4228">
        <v>0</v>
      </c>
      <c r="V4228">
        <v>0</v>
      </c>
      <c r="W4228" s="13">
        <v>41501</v>
      </c>
    </row>
    <row r="4229" spans="1:24" x14ac:dyDescent="0.25">
      <c r="A4229">
        <v>1</v>
      </c>
      <c r="B4229" t="s">
        <v>8298</v>
      </c>
      <c r="D4229" t="s">
        <v>8299</v>
      </c>
      <c r="E4229">
        <v>0</v>
      </c>
      <c r="F4229" t="s">
        <v>1970</v>
      </c>
      <c r="G4229" t="s">
        <v>29</v>
      </c>
      <c r="H4229">
        <v>36</v>
      </c>
      <c r="I4229" s="14">
        <v>1</v>
      </c>
      <c r="J4229" s="15">
        <v>114000</v>
      </c>
      <c r="K4229" s="15">
        <v>0</v>
      </c>
      <c r="L4229" s="15">
        <v>0</v>
      </c>
      <c r="M4229">
        <v>3</v>
      </c>
      <c r="N4229">
        <v>3</v>
      </c>
      <c r="O4229">
        <v>0</v>
      </c>
      <c r="P4229">
        <v>1</v>
      </c>
      <c r="R4229">
        <v>0.03</v>
      </c>
      <c r="S4229">
        <v>0</v>
      </c>
      <c r="T4229">
        <v>0</v>
      </c>
      <c r="U4229">
        <v>0</v>
      </c>
      <c r="V4229">
        <v>0</v>
      </c>
      <c r="W4229" s="13">
        <v>44792</v>
      </c>
      <c r="X4229">
        <v>263</v>
      </c>
    </row>
    <row r="4230" spans="1:24" x14ac:dyDescent="0.25">
      <c r="A4230">
        <v>1</v>
      </c>
      <c r="B4230" t="s">
        <v>8300</v>
      </c>
      <c r="D4230" t="s">
        <v>8301</v>
      </c>
      <c r="E4230">
        <v>0</v>
      </c>
      <c r="F4230" t="s">
        <v>1719</v>
      </c>
      <c r="G4230" t="s">
        <v>29</v>
      </c>
      <c r="H4230">
        <v>36</v>
      </c>
      <c r="I4230" s="14">
        <v>1</v>
      </c>
      <c r="J4230" s="15">
        <v>35000</v>
      </c>
      <c r="K4230" s="15">
        <v>0</v>
      </c>
      <c r="L4230" s="15">
        <v>0</v>
      </c>
      <c r="M4230">
        <v>3</v>
      </c>
      <c r="N4230">
        <v>3</v>
      </c>
      <c r="O4230">
        <v>0</v>
      </c>
      <c r="P4230">
        <v>1</v>
      </c>
      <c r="R4230">
        <v>0.03</v>
      </c>
      <c r="S4230">
        <v>0</v>
      </c>
      <c r="T4230">
        <v>0</v>
      </c>
      <c r="U4230">
        <v>0</v>
      </c>
      <c r="V4230">
        <v>0</v>
      </c>
      <c r="W4230" s="13">
        <v>40322</v>
      </c>
    </row>
    <row r="4231" spans="1:24" x14ac:dyDescent="0.25">
      <c r="A4231">
        <v>1</v>
      </c>
      <c r="B4231" t="s">
        <v>8302</v>
      </c>
      <c r="D4231" t="s">
        <v>8303</v>
      </c>
      <c r="E4231">
        <v>0</v>
      </c>
      <c r="F4231" t="s">
        <v>1922</v>
      </c>
      <c r="G4231" t="s">
        <v>29</v>
      </c>
      <c r="H4231">
        <v>36</v>
      </c>
      <c r="I4231" s="14">
        <v>2</v>
      </c>
      <c r="J4231" s="15">
        <v>72600</v>
      </c>
      <c r="K4231" s="15">
        <v>0</v>
      </c>
      <c r="L4231" s="15">
        <v>0</v>
      </c>
      <c r="M4231">
        <v>3</v>
      </c>
      <c r="N4231">
        <v>3</v>
      </c>
      <c r="O4231">
        <v>0</v>
      </c>
      <c r="P4231">
        <v>2</v>
      </c>
      <c r="R4231">
        <v>0.05</v>
      </c>
      <c r="S4231">
        <v>0</v>
      </c>
      <c r="T4231">
        <v>0</v>
      </c>
      <c r="U4231">
        <v>0</v>
      </c>
      <c r="V4231">
        <v>0</v>
      </c>
      <c r="W4231" s="13">
        <v>44891</v>
      </c>
      <c r="X4231">
        <v>622</v>
      </c>
    </row>
    <row r="4232" spans="1:24" x14ac:dyDescent="0.25">
      <c r="A4232">
        <v>1</v>
      </c>
      <c r="B4232" t="s">
        <v>8304</v>
      </c>
      <c r="D4232" t="s">
        <v>8305</v>
      </c>
      <c r="E4232">
        <v>0</v>
      </c>
      <c r="F4232" t="s">
        <v>1922</v>
      </c>
      <c r="G4232" t="s">
        <v>29</v>
      </c>
      <c r="H4232">
        <v>36</v>
      </c>
      <c r="I4232" s="14">
        <v>19</v>
      </c>
      <c r="J4232" s="15">
        <v>6240</v>
      </c>
      <c r="K4232" s="15">
        <v>0</v>
      </c>
      <c r="L4232" s="15">
        <v>0</v>
      </c>
      <c r="M4232">
        <v>3</v>
      </c>
      <c r="N4232">
        <v>3</v>
      </c>
      <c r="O4232">
        <v>0</v>
      </c>
      <c r="P4232">
        <v>19</v>
      </c>
      <c r="R4232">
        <v>0.81</v>
      </c>
      <c r="S4232">
        <v>1</v>
      </c>
      <c r="T4232">
        <v>0</v>
      </c>
      <c r="U4232">
        <v>1</v>
      </c>
      <c r="V4232">
        <v>0</v>
      </c>
      <c r="W4232" s="13">
        <v>45007</v>
      </c>
      <c r="X4232">
        <v>1706</v>
      </c>
    </row>
    <row r="4233" spans="1:24" x14ac:dyDescent="0.25">
      <c r="A4233">
        <v>1</v>
      </c>
      <c r="B4233" t="s">
        <v>8306</v>
      </c>
      <c r="D4233" t="s">
        <v>8307</v>
      </c>
      <c r="E4233">
        <v>0</v>
      </c>
      <c r="F4233" t="s">
        <v>1882</v>
      </c>
      <c r="G4233" t="s">
        <v>29</v>
      </c>
      <c r="H4233">
        <v>36</v>
      </c>
      <c r="I4233" s="14">
        <v>5</v>
      </c>
      <c r="J4233" s="15">
        <v>17508</v>
      </c>
      <c r="K4233" s="15">
        <v>0</v>
      </c>
      <c r="L4233" s="15">
        <v>0</v>
      </c>
      <c r="M4233">
        <v>3</v>
      </c>
      <c r="N4233">
        <v>3</v>
      </c>
      <c r="O4233">
        <v>0</v>
      </c>
      <c r="P4233">
        <v>5</v>
      </c>
      <c r="R4233">
        <v>0.17</v>
      </c>
      <c r="S4233">
        <v>1</v>
      </c>
      <c r="T4233">
        <v>0</v>
      </c>
      <c r="U4233">
        <v>1</v>
      </c>
      <c r="V4233">
        <v>0</v>
      </c>
      <c r="W4233" s="13">
        <v>44953</v>
      </c>
      <c r="X4233">
        <v>443</v>
      </c>
    </row>
    <row r="4234" spans="1:24" x14ac:dyDescent="0.25">
      <c r="A4234">
        <v>1</v>
      </c>
      <c r="B4234" t="s">
        <v>8308</v>
      </c>
      <c r="D4234" t="s">
        <v>8309</v>
      </c>
      <c r="E4234">
        <v>0</v>
      </c>
      <c r="F4234" t="s">
        <v>1882</v>
      </c>
      <c r="G4234" t="s">
        <v>29</v>
      </c>
      <c r="H4234">
        <v>36</v>
      </c>
      <c r="I4234" s="14">
        <v>5</v>
      </c>
      <c r="J4234" s="15">
        <v>18882.169000000002</v>
      </c>
      <c r="K4234" s="15">
        <v>0</v>
      </c>
      <c r="L4234" s="15">
        <v>0</v>
      </c>
      <c r="M4234">
        <v>3</v>
      </c>
      <c r="N4234">
        <v>3</v>
      </c>
      <c r="O4234">
        <v>0</v>
      </c>
      <c r="P4234">
        <v>5</v>
      </c>
      <c r="R4234">
        <v>0.15</v>
      </c>
      <c r="S4234">
        <v>1</v>
      </c>
      <c r="T4234">
        <v>0</v>
      </c>
      <c r="U4234">
        <v>1</v>
      </c>
      <c r="V4234">
        <v>0</v>
      </c>
      <c r="W4234" s="13">
        <v>44952</v>
      </c>
    </row>
    <row r="4235" spans="1:24" x14ac:dyDescent="0.25">
      <c r="A4235">
        <v>1</v>
      </c>
      <c r="B4235" t="s">
        <v>8310</v>
      </c>
      <c r="D4235" t="s">
        <v>8311</v>
      </c>
      <c r="E4235">
        <v>0</v>
      </c>
      <c r="F4235" t="s">
        <v>1882</v>
      </c>
      <c r="G4235" t="s">
        <v>29</v>
      </c>
      <c r="H4235">
        <v>36</v>
      </c>
      <c r="I4235" s="14">
        <v>2</v>
      </c>
      <c r="J4235" s="15">
        <v>18173.429</v>
      </c>
      <c r="K4235" s="15">
        <v>0</v>
      </c>
      <c r="L4235" s="15">
        <v>0</v>
      </c>
      <c r="M4235">
        <v>3</v>
      </c>
      <c r="N4235">
        <v>3</v>
      </c>
      <c r="O4235">
        <v>0</v>
      </c>
      <c r="P4235">
        <v>2</v>
      </c>
      <c r="R4235">
        <v>8.0399999999999991</v>
      </c>
      <c r="S4235">
        <v>7</v>
      </c>
      <c r="T4235">
        <v>0</v>
      </c>
      <c r="U4235">
        <v>7</v>
      </c>
      <c r="V4235">
        <v>0</v>
      </c>
      <c r="W4235" s="13">
        <v>45051</v>
      </c>
      <c r="X4235">
        <v>733</v>
      </c>
    </row>
    <row r="4236" spans="1:24" x14ac:dyDescent="0.25">
      <c r="A4236">
        <v>1</v>
      </c>
      <c r="B4236" t="s">
        <v>8312</v>
      </c>
      <c r="D4236" t="s">
        <v>8313</v>
      </c>
      <c r="E4236">
        <v>0</v>
      </c>
      <c r="F4236" t="s">
        <v>1922</v>
      </c>
      <c r="G4236" t="s">
        <v>29</v>
      </c>
      <c r="H4236">
        <v>36</v>
      </c>
      <c r="I4236" s="14">
        <v>2</v>
      </c>
      <c r="J4236" s="15">
        <v>182618.73499999999</v>
      </c>
      <c r="K4236" s="15">
        <v>0</v>
      </c>
      <c r="L4236" s="15">
        <v>0</v>
      </c>
      <c r="M4236">
        <v>3</v>
      </c>
      <c r="N4236">
        <v>3</v>
      </c>
      <c r="O4236">
        <v>0</v>
      </c>
      <c r="P4236">
        <v>2</v>
      </c>
      <c r="R4236">
        <v>0.03</v>
      </c>
      <c r="S4236">
        <v>0</v>
      </c>
      <c r="T4236">
        <v>0</v>
      </c>
      <c r="U4236">
        <v>0</v>
      </c>
      <c r="V4236">
        <v>0</v>
      </c>
      <c r="W4236" s="13">
        <v>42280</v>
      </c>
    </row>
    <row r="4237" spans="1:24" x14ac:dyDescent="0.25">
      <c r="A4237">
        <v>1</v>
      </c>
      <c r="B4237" t="s">
        <v>8314</v>
      </c>
      <c r="D4237" t="s">
        <v>8315</v>
      </c>
      <c r="E4237">
        <v>0</v>
      </c>
      <c r="F4237" t="s">
        <v>1945</v>
      </c>
      <c r="G4237" t="s">
        <v>29</v>
      </c>
      <c r="H4237">
        <v>36</v>
      </c>
      <c r="I4237" s="14">
        <v>1</v>
      </c>
      <c r="J4237" s="15">
        <v>3706678.6740000001</v>
      </c>
      <c r="K4237" s="15">
        <v>0</v>
      </c>
      <c r="L4237" s="15">
        <v>0</v>
      </c>
      <c r="M4237">
        <v>3</v>
      </c>
      <c r="N4237">
        <v>3</v>
      </c>
      <c r="O4237">
        <v>0</v>
      </c>
      <c r="P4237">
        <v>1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4" x14ac:dyDescent="0.25">
      <c r="A4238">
        <v>1</v>
      </c>
      <c r="B4238" t="s">
        <v>8316</v>
      </c>
      <c r="D4238" t="s">
        <v>8317</v>
      </c>
      <c r="E4238">
        <v>0</v>
      </c>
      <c r="F4238" t="s">
        <v>1891</v>
      </c>
      <c r="G4238" t="s">
        <v>29</v>
      </c>
      <c r="H4238">
        <v>36</v>
      </c>
      <c r="I4238" s="14">
        <v>2</v>
      </c>
      <c r="J4238" s="15">
        <v>9894.4439999999995</v>
      </c>
      <c r="K4238" s="15">
        <v>0</v>
      </c>
      <c r="L4238" s="15">
        <v>0</v>
      </c>
      <c r="M4238">
        <v>3</v>
      </c>
      <c r="N4238">
        <v>3</v>
      </c>
      <c r="O4238">
        <v>0</v>
      </c>
      <c r="P4238">
        <v>2</v>
      </c>
      <c r="R4238">
        <v>0.03</v>
      </c>
      <c r="S4238">
        <v>0</v>
      </c>
      <c r="T4238">
        <v>0</v>
      </c>
      <c r="U4238">
        <v>0</v>
      </c>
      <c r="V4238">
        <v>0</v>
      </c>
      <c r="W4238" s="13">
        <v>41866</v>
      </c>
    </row>
    <row r="4239" spans="1:24" x14ac:dyDescent="0.25">
      <c r="A4239">
        <v>1</v>
      </c>
      <c r="B4239" t="s">
        <v>8318</v>
      </c>
      <c r="D4239" t="s">
        <v>8319</v>
      </c>
      <c r="E4239">
        <v>0</v>
      </c>
      <c r="F4239" t="s">
        <v>1945</v>
      </c>
      <c r="G4239" t="s">
        <v>29</v>
      </c>
      <c r="H4239">
        <v>36</v>
      </c>
      <c r="I4239" s="14">
        <v>4</v>
      </c>
      <c r="J4239" s="15">
        <v>15000</v>
      </c>
      <c r="K4239" s="15">
        <v>0</v>
      </c>
      <c r="L4239" s="15">
        <v>0</v>
      </c>
      <c r="M4239">
        <v>3</v>
      </c>
      <c r="N4239">
        <v>3</v>
      </c>
      <c r="O4239">
        <v>0</v>
      </c>
      <c r="P4239">
        <v>4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4" x14ac:dyDescent="0.25">
      <c r="A4240">
        <v>1</v>
      </c>
      <c r="B4240" t="s">
        <v>8320</v>
      </c>
      <c r="D4240" t="s">
        <v>8321</v>
      </c>
      <c r="E4240">
        <v>0</v>
      </c>
      <c r="F4240" t="s">
        <v>2094</v>
      </c>
      <c r="G4240" t="s">
        <v>29</v>
      </c>
      <c r="H4240">
        <v>36</v>
      </c>
      <c r="I4240" s="14">
        <v>1</v>
      </c>
      <c r="J4240" s="15">
        <v>280000</v>
      </c>
      <c r="K4240" s="15">
        <v>0</v>
      </c>
      <c r="L4240" s="15">
        <v>0</v>
      </c>
      <c r="M4240">
        <v>3</v>
      </c>
      <c r="N4240">
        <v>3</v>
      </c>
      <c r="O4240">
        <v>0</v>
      </c>
      <c r="P4240">
        <v>1</v>
      </c>
      <c r="R4240">
        <v>0.03</v>
      </c>
      <c r="S4240">
        <v>0</v>
      </c>
      <c r="T4240">
        <v>0</v>
      </c>
      <c r="U4240">
        <v>0</v>
      </c>
      <c r="V4240">
        <v>0</v>
      </c>
      <c r="W4240" s="13">
        <v>40827</v>
      </c>
    </row>
    <row r="4241" spans="1:24" x14ac:dyDescent="0.25">
      <c r="A4241">
        <v>1</v>
      </c>
      <c r="B4241" t="s">
        <v>8322</v>
      </c>
      <c r="D4241" t="s">
        <v>8323</v>
      </c>
      <c r="E4241">
        <v>0</v>
      </c>
      <c r="F4241" t="s">
        <v>1906</v>
      </c>
      <c r="G4241" t="s">
        <v>29</v>
      </c>
      <c r="H4241">
        <v>36</v>
      </c>
      <c r="I4241" s="14">
        <v>9</v>
      </c>
      <c r="J4241" s="15">
        <v>25000</v>
      </c>
      <c r="K4241" s="15">
        <v>0</v>
      </c>
      <c r="L4241" s="15">
        <v>0</v>
      </c>
      <c r="M4241">
        <v>3</v>
      </c>
      <c r="N4241">
        <v>3</v>
      </c>
      <c r="O4241">
        <v>0</v>
      </c>
      <c r="P4241">
        <v>9</v>
      </c>
      <c r="R4241">
        <v>0.03</v>
      </c>
      <c r="S4241">
        <v>0</v>
      </c>
      <c r="T4241">
        <v>0</v>
      </c>
      <c r="U4241">
        <v>0</v>
      </c>
      <c r="V4241">
        <v>0</v>
      </c>
      <c r="W4241" s="13">
        <v>43818</v>
      </c>
    </row>
    <row r="4242" spans="1:24" x14ac:dyDescent="0.25">
      <c r="A4242">
        <v>1</v>
      </c>
      <c r="B4242" t="s">
        <v>8324</v>
      </c>
      <c r="D4242" t="s">
        <v>8325</v>
      </c>
      <c r="E4242">
        <v>0</v>
      </c>
      <c r="F4242" t="s">
        <v>1906</v>
      </c>
      <c r="G4242" t="s">
        <v>29</v>
      </c>
      <c r="H4242">
        <v>36</v>
      </c>
      <c r="I4242" s="14">
        <v>9</v>
      </c>
      <c r="J4242" s="15">
        <v>15000</v>
      </c>
      <c r="K4242" s="15">
        <v>0</v>
      </c>
      <c r="L4242" s="15">
        <v>0</v>
      </c>
      <c r="M4242">
        <v>3</v>
      </c>
      <c r="N4242">
        <v>3</v>
      </c>
      <c r="O4242">
        <v>0</v>
      </c>
      <c r="P4242">
        <v>9</v>
      </c>
      <c r="R4242">
        <v>0.03</v>
      </c>
      <c r="S4242">
        <v>0</v>
      </c>
      <c r="T4242">
        <v>0</v>
      </c>
      <c r="U4242">
        <v>0</v>
      </c>
      <c r="V4242">
        <v>0</v>
      </c>
      <c r="W4242" s="13">
        <v>40848</v>
      </c>
    </row>
    <row r="4243" spans="1:24" x14ac:dyDescent="0.25">
      <c r="A4243">
        <v>1</v>
      </c>
      <c r="B4243" t="s">
        <v>8326</v>
      </c>
      <c r="D4243" t="s">
        <v>8327</v>
      </c>
      <c r="E4243">
        <v>0</v>
      </c>
      <c r="F4243" t="s">
        <v>1725</v>
      </c>
      <c r="G4243" t="s">
        <v>29</v>
      </c>
      <c r="H4243">
        <v>36</v>
      </c>
      <c r="I4243" s="14">
        <v>3</v>
      </c>
      <c r="J4243" s="15">
        <v>2837.1669999999999</v>
      </c>
      <c r="K4243" s="15">
        <v>0</v>
      </c>
      <c r="L4243" s="15">
        <v>0</v>
      </c>
      <c r="M4243">
        <v>3</v>
      </c>
      <c r="N4243">
        <v>3</v>
      </c>
      <c r="O4243">
        <v>0</v>
      </c>
      <c r="P4243">
        <v>3</v>
      </c>
      <c r="R4243">
        <v>0.43</v>
      </c>
      <c r="S4243">
        <v>3</v>
      </c>
      <c r="T4243">
        <v>0</v>
      </c>
      <c r="U4243">
        <v>3</v>
      </c>
      <c r="V4243">
        <v>0</v>
      </c>
      <c r="W4243" s="13">
        <v>44931</v>
      </c>
    </row>
    <row r="4244" spans="1:24" x14ac:dyDescent="0.25">
      <c r="A4244">
        <v>1</v>
      </c>
      <c r="B4244" t="s">
        <v>8328</v>
      </c>
      <c r="D4244" t="s">
        <v>8329</v>
      </c>
      <c r="E4244">
        <v>0</v>
      </c>
      <c r="F4244" t="s">
        <v>1725</v>
      </c>
      <c r="G4244" t="s">
        <v>29</v>
      </c>
      <c r="H4244">
        <v>36</v>
      </c>
      <c r="I4244" s="14">
        <v>17</v>
      </c>
      <c r="J4244" s="15">
        <v>3782.2959999999998</v>
      </c>
      <c r="K4244" s="15">
        <v>0</v>
      </c>
      <c r="L4244" s="15">
        <v>0</v>
      </c>
      <c r="M4244">
        <v>3</v>
      </c>
      <c r="N4244">
        <v>3</v>
      </c>
      <c r="O4244">
        <v>0</v>
      </c>
      <c r="P4244">
        <v>17</v>
      </c>
      <c r="R4244">
        <v>0.03</v>
      </c>
      <c r="S4244">
        <v>0</v>
      </c>
      <c r="T4244">
        <v>0</v>
      </c>
      <c r="U4244">
        <v>0</v>
      </c>
      <c r="V4244">
        <v>0</v>
      </c>
      <c r="W4244" s="13">
        <v>44278</v>
      </c>
    </row>
    <row r="4245" spans="1:24" x14ac:dyDescent="0.25">
      <c r="A4245">
        <v>1</v>
      </c>
      <c r="B4245" t="s">
        <v>8330</v>
      </c>
      <c r="D4245" t="s">
        <v>8331</v>
      </c>
      <c r="E4245">
        <v>0</v>
      </c>
      <c r="F4245" t="s">
        <v>1725</v>
      </c>
      <c r="G4245" t="s">
        <v>29</v>
      </c>
      <c r="H4245">
        <v>36</v>
      </c>
      <c r="I4245" s="14">
        <v>1</v>
      </c>
      <c r="J4245" s="15">
        <v>2500</v>
      </c>
      <c r="K4245" s="15">
        <v>0</v>
      </c>
      <c r="L4245" s="15">
        <v>0</v>
      </c>
      <c r="M4245">
        <v>3</v>
      </c>
      <c r="N4245">
        <v>3</v>
      </c>
      <c r="O4245">
        <v>0</v>
      </c>
      <c r="P4245">
        <v>1</v>
      </c>
      <c r="R4245">
        <v>0.03</v>
      </c>
      <c r="S4245">
        <v>0</v>
      </c>
      <c r="T4245">
        <v>0</v>
      </c>
      <c r="U4245">
        <v>0</v>
      </c>
      <c r="V4245">
        <v>0</v>
      </c>
      <c r="W4245" s="13">
        <v>44797</v>
      </c>
      <c r="X4245">
        <v>579</v>
      </c>
    </row>
    <row r="4246" spans="1:24" x14ac:dyDescent="0.25">
      <c r="A4246">
        <v>1</v>
      </c>
      <c r="B4246" t="s">
        <v>8332</v>
      </c>
      <c r="D4246" t="s">
        <v>8333</v>
      </c>
      <c r="E4246">
        <v>0</v>
      </c>
      <c r="F4246" t="s">
        <v>1719</v>
      </c>
      <c r="G4246" t="s">
        <v>29</v>
      </c>
      <c r="H4246">
        <v>36</v>
      </c>
      <c r="I4246" s="14">
        <v>12</v>
      </c>
      <c r="J4246" s="15">
        <v>60250</v>
      </c>
      <c r="K4246" s="15">
        <v>0</v>
      </c>
      <c r="L4246" s="15">
        <v>0</v>
      </c>
      <c r="M4246">
        <v>3</v>
      </c>
      <c r="N4246">
        <v>3</v>
      </c>
      <c r="O4246">
        <v>0</v>
      </c>
      <c r="P4246">
        <v>12</v>
      </c>
      <c r="R4246">
        <v>0.03</v>
      </c>
      <c r="S4246">
        <v>0</v>
      </c>
      <c r="T4246">
        <v>0</v>
      </c>
      <c r="U4246">
        <v>0</v>
      </c>
      <c r="V4246">
        <v>0</v>
      </c>
      <c r="W4246" s="13">
        <v>41332</v>
      </c>
    </row>
    <row r="4247" spans="1:24" x14ac:dyDescent="0.25">
      <c r="A4247">
        <v>1</v>
      </c>
      <c r="B4247" t="s">
        <v>8334</v>
      </c>
      <c r="D4247" t="s">
        <v>8335</v>
      </c>
      <c r="E4247">
        <v>0</v>
      </c>
      <c r="F4247" t="s">
        <v>1719</v>
      </c>
      <c r="G4247" t="s">
        <v>29</v>
      </c>
      <c r="H4247">
        <v>36</v>
      </c>
      <c r="I4247" s="14">
        <v>12</v>
      </c>
      <c r="J4247" s="15">
        <v>103333.333</v>
      </c>
      <c r="K4247" s="15">
        <v>0</v>
      </c>
      <c r="L4247" s="15">
        <v>0</v>
      </c>
      <c r="M4247">
        <v>3</v>
      </c>
      <c r="N4247">
        <v>3</v>
      </c>
      <c r="O4247">
        <v>0</v>
      </c>
      <c r="P4247">
        <v>12</v>
      </c>
      <c r="R4247">
        <v>0.03</v>
      </c>
      <c r="S4247">
        <v>0</v>
      </c>
      <c r="T4247">
        <v>0</v>
      </c>
      <c r="U4247">
        <v>0</v>
      </c>
      <c r="V4247">
        <v>0</v>
      </c>
      <c r="W4247" s="13">
        <v>41401</v>
      </c>
    </row>
    <row r="4248" spans="1:24" x14ac:dyDescent="0.25">
      <c r="A4248">
        <v>1</v>
      </c>
      <c r="B4248" t="s">
        <v>8336</v>
      </c>
      <c r="D4248" t="s">
        <v>8337</v>
      </c>
      <c r="E4248">
        <v>0</v>
      </c>
      <c r="F4248" t="s">
        <v>1922</v>
      </c>
      <c r="G4248" t="s">
        <v>29</v>
      </c>
      <c r="H4248">
        <v>36</v>
      </c>
      <c r="I4248" s="14">
        <v>2</v>
      </c>
      <c r="J4248" s="15">
        <v>81356</v>
      </c>
      <c r="K4248" s="15">
        <v>0</v>
      </c>
      <c r="L4248" s="15">
        <v>0</v>
      </c>
      <c r="M4248">
        <v>3</v>
      </c>
      <c r="N4248">
        <v>3</v>
      </c>
      <c r="O4248">
        <v>0</v>
      </c>
      <c r="P4248">
        <v>2</v>
      </c>
      <c r="R4248">
        <v>0</v>
      </c>
      <c r="S4248">
        <v>0</v>
      </c>
      <c r="T4248">
        <v>0</v>
      </c>
      <c r="U4248">
        <v>0</v>
      </c>
      <c r="V4248">
        <v>0</v>
      </c>
    </row>
    <row r="4249" spans="1:24" x14ac:dyDescent="0.25">
      <c r="A4249">
        <v>1</v>
      </c>
      <c r="B4249" t="s">
        <v>8338</v>
      </c>
      <c r="D4249" t="s">
        <v>8339</v>
      </c>
      <c r="E4249">
        <v>0</v>
      </c>
      <c r="F4249" t="s">
        <v>1891</v>
      </c>
      <c r="G4249" t="s">
        <v>29</v>
      </c>
      <c r="H4249">
        <v>36</v>
      </c>
      <c r="I4249" s="14">
        <v>4</v>
      </c>
      <c r="J4249" s="15">
        <v>25000</v>
      </c>
      <c r="K4249" s="15">
        <v>0</v>
      </c>
      <c r="L4249" s="15">
        <v>0</v>
      </c>
      <c r="M4249">
        <v>3</v>
      </c>
      <c r="N4249">
        <v>3</v>
      </c>
      <c r="O4249">
        <v>0</v>
      </c>
      <c r="P4249">
        <v>4</v>
      </c>
      <c r="R4249">
        <v>0</v>
      </c>
      <c r="S4249">
        <v>0</v>
      </c>
      <c r="T4249">
        <v>0</v>
      </c>
      <c r="U4249">
        <v>0</v>
      </c>
      <c r="V4249">
        <v>0</v>
      </c>
    </row>
    <row r="4250" spans="1:24" x14ac:dyDescent="0.25">
      <c r="A4250">
        <v>1</v>
      </c>
      <c r="B4250" t="s">
        <v>8340</v>
      </c>
      <c r="D4250" t="s">
        <v>8341</v>
      </c>
      <c r="E4250">
        <v>0</v>
      </c>
      <c r="F4250" t="s">
        <v>1725</v>
      </c>
      <c r="G4250" t="s">
        <v>29</v>
      </c>
      <c r="H4250">
        <v>36</v>
      </c>
      <c r="I4250" s="14">
        <v>1</v>
      </c>
      <c r="J4250" s="15">
        <v>276237</v>
      </c>
      <c r="K4250" s="15">
        <v>0</v>
      </c>
      <c r="L4250" s="15">
        <v>0</v>
      </c>
      <c r="M4250">
        <v>3</v>
      </c>
      <c r="N4250">
        <v>3</v>
      </c>
      <c r="O4250">
        <v>0</v>
      </c>
      <c r="P4250">
        <v>1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4" x14ac:dyDescent="0.25">
      <c r="A4251">
        <v>1</v>
      </c>
      <c r="B4251" t="s">
        <v>8342</v>
      </c>
      <c r="D4251" t="s">
        <v>8343</v>
      </c>
      <c r="E4251">
        <v>0</v>
      </c>
      <c r="F4251" t="s">
        <v>1725</v>
      </c>
      <c r="G4251" t="s">
        <v>29</v>
      </c>
      <c r="H4251">
        <v>36</v>
      </c>
      <c r="I4251" s="14">
        <v>1</v>
      </c>
      <c r="J4251" s="15">
        <v>38763</v>
      </c>
      <c r="K4251" s="15">
        <v>0</v>
      </c>
      <c r="L4251" s="15">
        <v>0</v>
      </c>
      <c r="M4251">
        <v>3</v>
      </c>
      <c r="N4251">
        <v>3</v>
      </c>
      <c r="O4251">
        <v>0</v>
      </c>
      <c r="P4251">
        <v>1</v>
      </c>
      <c r="R4251">
        <v>0</v>
      </c>
      <c r="S4251">
        <v>0</v>
      </c>
      <c r="T4251">
        <v>0</v>
      </c>
      <c r="U4251">
        <v>0</v>
      </c>
      <c r="V4251">
        <v>0</v>
      </c>
    </row>
    <row r="4252" spans="1:24" x14ac:dyDescent="0.25">
      <c r="A4252">
        <v>1</v>
      </c>
      <c r="B4252" t="s">
        <v>8344</v>
      </c>
      <c r="D4252" t="s">
        <v>8345</v>
      </c>
      <c r="E4252">
        <v>0</v>
      </c>
      <c r="F4252" t="s">
        <v>1922</v>
      </c>
      <c r="G4252" t="s">
        <v>29</v>
      </c>
      <c r="H4252">
        <v>36</v>
      </c>
      <c r="I4252" s="14">
        <v>4</v>
      </c>
      <c r="J4252" s="15">
        <v>140388.21100000001</v>
      </c>
      <c r="K4252" s="15">
        <v>0</v>
      </c>
      <c r="L4252" s="15">
        <v>0</v>
      </c>
      <c r="M4252">
        <v>3</v>
      </c>
      <c r="N4252">
        <v>3</v>
      </c>
      <c r="O4252">
        <v>0</v>
      </c>
      <c r="P4252">
        <v>4</v>
      </c>
      <c r="R4252">
        <v>11.18</v>
      </c>
      <c r="S4252">
        <v>7</v>
      </c>
      <c r="T4252">
        <v>0</v>
      </c>
      <c r="U4252">
        <v>7</v>
      </c>
      <c r="V4252">
        <v>0</v>
      </c>
      <c r="W4252" s="13">
        <v>45061</v>
      </c>
      <c r="X4252">
        <v>274</v>
      </c>
    </row>
    <row r="4253" spans="1:24" x14ac:dyDescent="0.25">
      <c r="A4253">
        <v>1</v>
      </c>
      <c r="B4253" t="s">
        <v>8346</v>
      </c>
      <c r="D4253" t="s">
        <v>8347</v>
      </c>
      <c r="E4253">
        <v>0</v>
      </c>
      <c r="F4253" t="s">
        <v>1719</v>
      </c>
      <c r="G4253" t="s">
        <v>29</v>
      </c>
      <c r="H4253">
        <v>36</v>
      </c>
      <c r="I4253" s="14">
        <v>4</v>
      </c>
      <c r="J4253" s="15">
        <v>17000</v>
      </c>
      <c r="K4253" s="15">
        <v>0</v>
      </c>
      <c r="L4253" s="15">
        <v>0</v>
      </c>
      <c r="M4253">
        <v>3</v>
      </c>
      <c r="N4253">
        <v>3</v>
      </c>
      <c r="O4253">
        <v>0</v>
      </c>
      <c r="P4253">
        <v>4</v>
      </c>
      <c r="R4253">
        <v>0.03</v>
      </c>
      <c r="S4253">
        <v>0</v>
      </c>
      <c r="T4253">
        <v>0</v>
      </c>
      <c r="U4253">
        <v>0</v>
      </c>
      <c r="V4253">
        <v>0</v>
      </c>
      <c r="W4253" s="13">
        <v>43245</v>
      </c>
      <c r="X4253">
        <v>817</v>
      </c>
    </row>
    <row r="4254" spans="1:24" x14ac:dyDescent="0.25">
      <c r="A4254">
        <v>1</v>
      </c>
      <c r="B4254" t="s">
        <v>8348</v>
      </c>
      <c r="D4254" t="s">
        <v>8349</v>
      </c>
      <c r="E4254">
        <v>0</v>
      </c>
      <c r="F4254" t="s">
        <v>1725</v>
      </c>
      <c r="G4254" t="s">
        <v>29</v>
      </c>
      <c r="H4254">
        <v>36</v>
      </c>
      <c r="I4254" s="14">
        <v>1</v>
      </c>
      <c r="J4254" s="15">
        <v>61645</v>
      </c>
      <c r="K4254" s="15">
        <v>0</v>
      </c>
      <c r="L4254" s="15">
        <v>0</v>
      </c>
      <c r="M4254">
        <v>3</v>
      </c>
      <c r="N4254">
        <v>3</v>
      </c>
      <c r="O4254">
        <v>0</v>
      </c>
      <c r="P4254">
        <v>1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4" x14ac:dyDescent="0.25">
      <c r="A4255">
        <v>1</v>
      </c>
      <c r="B4255" t="s">
        <v>8350</v>
      </c>
      <c r="D4255" t="s">
        <v>8351</v>
      </c>
      <c r="E4255">
        <v>0</v>
      </c>
      <c r="F4255" t="s">
        <v>1922</v>
      </c>
      <c r="G4255" t="s">
        <v>29</v>
      </c>
      <c r="H4255">
        <v>36</v>
      </c>
      <c r="I4255" s="14">
        <v>4</v>
      </c>
      <c r="J4255" s="15">
        <v>78889.895000000004</v>
      </c>
      <c r="K4255" s="15">
        <v>0</v>
      </c>
      <c r="L4255" s="15">
        <v>0</v>
      </c>
      <c r="M4255">
        <v>3</v>
      </c>
      <c r="N4255">
        <v>3</v>
      </c>
      <c r="O4255">
        <v>0</v>
      </c>
      <c r="P4255">
        <v>4</v>
      </c>
      <c r="R4255">
        <v>0</v>
      </c>
      <c r="S4255">
        <v>0</v>
      </c>
      <c r="T4255">
        <v>0</v>
      </c>
      <c r="U4255">
        <v>0</v>
      </c>
      <c r="V4255">
        <v>0</v>
      </c>
      <c r="X4255">
        <v>809</v>
      </c>
    </row>
    <row r="4256" spans="1:24" x14ac:dyDescent="0.25">
      <c r="A4256">
        <v>1</v>
      </c>
      <c r="B4256" t="s">
        <v>8352</v>
      </c>
      <c r="D4256" t="s">
        <v>8353</v>
      </c>
      <c r="E4256">
        <v>0</v>
      </c>
      <c r="F4256" t="s">
        <v>1922</v>
      </c>
      <c r="G4256" t="s">
        <v>29</v>
      </c>
      <c r="H4256">
        <v>36</v>
      </c>
      <c r="I4256" s="14">
        <v>4</v>
      </c>
      <c r="J4256" s="15">
        <v>95154.664999999994</v>
      </c>
      <c r="K4256" s="15">
        <v>0</v>
      </c>
      <c r="L4256" s="15">
        <v>0</v>
      </c>
      <c r="M4256">
        <v>3</v>
      </c>
      <c r="N4256">
        <v>3</v>
      </c>
      <c r="O4256">
        <v>0</v>
      </c>
      <c r="P4256">
        <v>4</v>
      </c>
      <c r="R4256">
        <v>0.04</v>
      </c>
      <c r="S4256">
        <v>0</v>
      </c>
      <c r="T4256">
        <v>0</v>
      </c>
      <c r="U4256">
        <v>0</v>
      </c>
      <c r="V4256">
        <v>0</v>
      </c>
      <c r="W4256" s="13">
        <v>44838</v>
      </c>
      <c r="X4256">
        <v>753</v>
      </c>
    </row>
    <row r="4257" spans="1:24" x14ac:dyDescent="0.25">
      <c r="A4257">
        <v>1</v>
      </c>
      <c r="B4257" t="s">
        <v>8354</v>
      </c>
      <c r="D4257" t="s">
        <v>8355</v>
      </c>
      <c r="E4257">
        <v>0</v>
      </c>
      <c r="F4257" t="s">
        <v>1719</v>
      </c>
      <c r="G4257" t="s">
        <v>29</v>
      </c>
      <c r="H4257">
        <v>36</v>
      </c>
      <c r="I4257" s="14">
        <v>15</v>
      </c>
      <c r="J4257" s="15">
        <v>257054.777</v>
      </c>
      <c r="K4257" s="15">
        <v>0</v>
      </c>
      <c r="L4257" s="15">
        <v>0</v>
      </c>
      <c r="M4257">
        <v>3</v>
      </c>
      <c r="N4257">
        <v>3</v>
      </c>
      <c r="O4257">
        <v>0</v>
      </c>
      <c r="P4257">
        <v>15</v>
      </c>
      <c r="R4257">
        <v>7.0000000000000007E-2</v>
      </c>
      <c r="S4257">
        <v>0</v>
      </c>
      <c r="T4257">
        <v>0</v>
      </c>
      <c r="U4257">
        <v>0</v>
      </c>
      <c r="V4257">
        <v>0</v>
      </c>
      <c r="W4257" s="13">
        <v>44827</v>
      </c>
      <c r="X4257">
        <v>809</v>
      </c>
    </row>
    <row r="4258" spans="1:24" x14ac:dyDescent="0.25">
      <c r="A4258">
        <v>1</v>
      </c>
      <c r="B4258" t="s">
        <v>8356</v>
      </c>
      <c r="D4258" t="s">
        <v>8357</v>
      </c>
      <c r="E4258">
        <v>0</v>
      </c>
      <c r="F4258" t="s">
        <v>1725</v>
      </c>
      <c r="G4258" t="s">
        <v>29</v>
      </c>
      <c r="H4258">
        <v>36</v>
      </c>
      <c r="I4258" s="14">
        <v>1</v>
      </c>
      <c r="J4258" s="15">
        <v>1714703.8640000001</v>
      </c>
      <c r="K4258" s="15">
        <v>0</v>
      </c>
      <c r="L4258" s="15">
        <v>0</v>
      </c>
      <c r="M4258">
        <v>3</v>
      </c>
      <c r="N4258">
        <v>3</v>
      </c>
      <c r="O4258">
        <v>0</v>
      </c>
      <c r="P4258">
        <v>1</v>
      </c>
      <c r="R4258">
        <v>0.03</v>
      </c>
      <c r="S4258">
        <v>0</v>
      </c>
      <c r="T4258">
        <v>0</v>
      </c>
      <c r="U4258">
        <v>0</v>
      </c>
      <c r="V4258">
        <v>0</v>
      </c>
      <c r="W4258" s="13">
        <v>43992</v>
      </c>
      <c r="X4258">
        <v>1807</v>
      </c>
    </row>
    <row r="4259" spans="1:24" x14ac:dyDescent="0.25">
      <c r="A4259">
        <v>1</v>
      </c>
      <c r="B4259" t="s">
        <v>8358</v>
      </c>
      <c r="D4259" t="s">
        <v>8359</v>
      </c>
      <c r="E4259">
        <v>0</v>
      </c>
      <c r="F4259" t="s">
        <v>1725</v>
      </c>
      <c r="G4259" t="s">
        <v>29</v>
      </c>
      <c r="H4259">
        <v>36</v>
      </c>
      <c r="I4259" s="14">
        <v>4</v>
      </c>
      <c r="J4259" s="15">
        <v>334067.05800000002</v>
      </c>
      <c r="K4259" s="15">
        <v>0</v>
      </c>
      <c r="L4259" s="15">
        <v>0</v>
      </c>
      <c r="M4259">
        <v>3</v>
      </c>
      <c r="N4259">
        <v>3</v>
      </c>
      <c r="O4259">
        <v>0</v>
      </c>
      <c r="P4259">
        <v>4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24" x14ac:dyDescent="0.25">
      <c r="A4260">
        <v>1</v>
      </c>
      <c r="B4260" t="s">
        <v>8360</v>
      </c>
      <c r="D4260" t="s">
        <v>8361</v>
      </c>
      <c r="E4260">
        <v>0</v>
      </c>
      <c r="F4260" t="s">
        <v>1719</v>
      </c>
      <c r="G4260" t="s">
        <v>29</v>
      </c>
      <c r="H4260">
        <v>36</v>
      </c>
      <c r="I4260" s="14">
        <v>13</v>
      </c>
      <c r="J4260" s="15">
        <v>85000</v>
      </c>
      <c r="K4260" s="15">
        <v>0</v>
      </c>
      <c r="L4260" s="15">
        <v>0</v>
      </c>
      <c r="M4260">
        <v>3</v>
      </c>
      <c r="N4260">
        <v>3</v>
      </c>
      <c r="O4260">
        <v>0</v>
      </c>
      <c r="P4260">
        <v>13</v>
      </c>
      <c r="R4260">
        <v>20.45</v>
      </c>
      <c r="S4260">
        <v>19</v>
      </c>
      <c r="T4260">
        <v>0</v>
      </c>
      <c r="U4260">
        <v>19</v>
      </c>
      <c r="V4260">
        <v>0</v>
      </c>
      <c r="W4260" s="13">
        <v>45072</v>
      </c>
      <c r="X4260">
        <v>1670</v>
      </c>
    </row>
    <row r="4261" spans="1:24" x14ac:dyDescent="0.25">
      <c r="A4261">
        <v>1</v>
      </c>
      <c r="B4261" t="s">
        <v>8362</v>
      </c>
      <c r="D4261" t="s">
        <v>8363</v>
      </c>
      <c r="E4261">
        <v>0</v>
      </c>
      <c r="F4261" t="s">
        <v>1719</v>
      </c>
      <c r="G4261" t="s">
        <v>29</v>
      </c>
      <c r="H4261">
        <v>36</v>
      </c>
      <c r="I4261" s="14">
        <v>1</v>
      </c>
      <c r="J4261" s="15">
        <v>145000</v>
      </c>
      <c r="K4261" s="15">
        <v>0</v>
      </c>
      <c r="L4261" s="15">
        <v>0</v>
      </c>
      <c r="M4261">
        <v>3</v>
      </c>
      <c r="N4261">
        <v>3</v>
      </c>
      <c r="O4261">
        <v>0</v>
      </c>
      <c r="P4261">
        <v>1</v>
      </c>
      <c r="R4261">
        <v>0</v>
      </c>
      <c r="S4261">
        <v>0</v>
      </c>
      <c r="T4261">
        <v>0</v>
      </c>
      <c r="U4261">
        <v>0</v>
      </c>
      <c r="V4261">
        <v>0</v>
      </c>
    </row>
    <row r="4262" spans="1:24" x14ac:dyDescent="0.25">
      <c r="A4262">
        <v>1</v>
      </c>
      <c r="B4262" t="s">
        <v>8364</v>
      </c>
      <c r="D4262" t="s">
        <v>8365</v>
      </c>
      <c r="E4262">
        <v>0</v>
      </c>
      <c r="F4262" t="s">
        <v>1719</v>
      </c>
      <c r="G4262" t="s">
        <v>29</v>
      </c>
      <c r="H4262">
        <v>36</v>
      </c>
      <c r="I4262" s="14">
        <v>15</v>
      </c>
      <c r="J4262" s="15">
        <v>32391.304</v>
      </c>
      <c r="K4262" s="15">
        <v>0</v>
      </c>
      <c r="L4262" s="15">
        <v>0</v>
      </c>
      <c r="M4262">
        <v>3</v>
      </c>
      <c r="N4262">
        <v>3</v>
      </c>
      <c r="O4262">
        <v>0</v>
      </c>
      <c r="P4262">
        <v>15</v>
      </c>
      <c r="R4262">
        <v>0.28999999999999998</v>
      </c>
      <c r="S4262">
        <v>2</v>
      </c>
      <c r="T4262">
        <v>0</v>
      </c>
      <c r="U4262">
        <v>2</v>
      </c>
      <c r="V4262">
        <v>0</v>
      </c>
      <c r="W4262" s="13">
        <v>44947</v>
      </c>
    </row>
    <row r="4263" spans="1:24" x14ac:dyDescent="0.25">
      <c r="A4263">
        <v>1</v>
      </c>
      <c r="B4263" t="s">
        <v>8366</v>
      </c>
      <c r="D4263" t="s">
        <v>8367</v>
      </c>
      <c r="E4263">
        <v>0</v>
      </c>
      <c r="F4263" t="s">
        <v>1719</v>
      </c>
      <c r="G4263" t="s">
        <v>29</v>
      </c>
      <c r="H4263">
        <v>36</v>
      </c>
      <c r="I4263" s="14">
        <v>2</v>
      </c>
      <c r="J4263" s="15">
        <v>20000</v>
      </c>
      <c r="K4263" s="15">
        <v>0</v>
      </c>
      <c r="L4263" s="15">
        <v>0</v>
      </c>
      <c r="M4263">
        <v>3</v>
      </c>
      <c r="N4263">
        <v>3</v>
      </c>
      <c r="O4263">
        <v>0</v>
      </c>
      <c r="P4263">
        <v>2</v>
      </c>
      <c r="R4263">
        <v>0.03</v>
      </c>
      <c r="S4263">
        <v>0</v>
      </c>
      <c r="T4263">
        <v>0</v>
      </c>
      <c r="U4263">
        <v>0</v>
      </c>
      <c r="V4263">
        <v>0</v>
      </c>
      <c r="W4263" s="13">
        <v>44615</v>
      </c>
    </row>
    <row r="4264" spans="1:24" x14ac:dyDescent="0.25">
      <c r="A4264">
        <v>1</v>
      </c>
      <c r="B4264" t="s">
        <v>8368</v>
      </c>
      <c r="D4264" t="s">
        <v>8369</v>
      </c>
      <c r="E4264">
        <v>0</v>
      </c>
      <c r="F4264" t="s">
        <v>1945</v>
      </c>
      <c r="G4264" t="s">
        <v>29</v>
      </c>
      <c r="H4264">
        <v>36</v>
      </c>
      <c r="I4264" s="14">
        <v>1</v>
      </c>
      <c r="J4264" s="15">
        <v>280000</v>
      </c>
      <c r="K4264" s="15">
        <v>0</v>
      </c>
      <c r="L4264" s="15">
        <v>0</v>
      </c>
      <c r="M4264">
        <v>3</v>
      </c>
      <c r="N4264">
        <v>3</v>
      </c>
      <c r="O4264">
        <v>0</v>
      </c>
      <c r="P4264">
        <v>1</v>
      </c>
      <c r="R4264">
        <v>0.03</v>
      </c>
      <c r="S4264">
        <v>0</v>
      </c>
      <c r="T4264">
        <v>0</v>
      </c>
      <c r="U4264">
        <v>0</v>
      </c>
      <c r="V4264">
        <v>0</v>
      </c>
      <c r="W4264" s="13">
        <v>40494</v>
      </c>
    </row>
    <row r="4265" spans="1:24" x14ac:dyDescent="0.25">
      <c r="A4265">
        <v>1</v>
      </c>
      <c r="B4265" t="s">
        <v>8370</v>
      </c>
      <c r="D4265" t="s">
        <v>8371</v>
      </c>
      <c r="E4265">
        <v>0</v>
      </c>
      <c r="F4265" t="s">
        <v>433</v>
      </c>
      <c r="G4265" t="s">
        <v>29</v>
      </c>
      <c r="H4265">
        <v>36</v>
      </c>
      <c r="I4265" s="14">
        <v>30</v>
      </c>
      <c r="J4265" s="15">
        <v>3456.5949999999998</v>
      </c>
      <c r="K4265" s="15">
        <v>0</v>
      </c>
      <c r="L4265" s="15">
        <v>0</v>
      </c>
      <c r="M4265">
        <v>3</v>
      </c>
      <c r="N4265">
        <v>3</v>
      </c>
      <c r="O4265">
        <v>0</v>
      </c>
      <c r="P4265">
        <v>30</v>
      </c>
      <c r="R4265">
        <v>0.03</v>
      </c>
      <c r="S4265">
        <v>0</v>
      </c>
      <c r="T4265">
        <v>0</v>
      </c>
      <c r="U4265">
        <v>0</v>
      </c>
      <c r="V4265">
        <v>0</v>
      </c>
      <c r="W4265" s="13">
        <v>44629</v>
      </c>
      <c r="X4265">
        <v>302</v>
      </c>
    </row>
    <row r="4266" spans="1:24" x14ac:dyDescent="0.25">
      <c r="A4266">
        <v>1</v>
      </c>
      <c r="B4266" t="s">
        <v>8372</v>
      </c>
      <c r="D4266" t="s">
        <v>8373</v>
      </c>
      <c r="E4266">
        <v>0</v>
      </c>
      <c r="F4266" t="s">
        <v>1891</v>
      </c>
      <c r="G4266" t="s">
        <v>29</v>
      </c>
      <c r="H4266">
        <v>36</v>
      </c>
      <c r="I4266" s="14">
        <v>10</v>
      </c>
      <c r="J4266" s="15">
        <v>1450</v>
      </c>
      <c r="K4266" s="15">
        <v>0</v>
      </c>
      <c r="L4266" s="15">
        <v>0</v>
      </c>
      <c r="M4266">
        <v>3</v>
      </c>
      <c r="N4266">
        <v>3</v>
      </c>
      <c r="O4266">
        <v>0</v>
      </c>
      <c r="P4266">
        <v>10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4" x14ac:dyDescent="0.25">
      <c r="A4267">
        <v>1</v>
      </c>
      <c r="B4267" t="s">
        <v>8374</v>
      </c>
      <c r="D4267" t="s">
        <v>8375</v>
      </c>
      <c r="E4267">
        <v>0</v>
      </c>
      <c r="F4267" t="s">
        <v>1891</v>
      </c>
      <c r="G4267" t="s">
        <v>29</v>
      </c>
      <c r="H4267">
        <v>36</v>
      </c>
      <c r="I4267" s="14">
        <v>2</v>
      </c>
      <c r="J4267" s="15">
        <v>1544</v>
      </c>
      <c r="K4267" s="15">
        <v>0</v>
      </c>
      <c r="L4267" s="15">
        <v>0</v>
      </c>
      <c r="M4267">
        <v>3</v>
      </c>
      <c r="N4267">
        <v>3</v>
      </c>
      <c r="O4267">
        <v>0</v>
      </c>
      <c r="P4267">
        <v>2</v>
      </c>
      <c r="R4267">
        <v>0.03</v>
      </c>
      <c r="S4267">
        <v>0</v>
      </c>
      <c r="T4267">
        <v>0</v>
      </c>
      <c r="U4267">
        <v>0</v>
      </c>
      <c r="V4267">
        <v>0</v>
      </c>
      <c r="W4267" s="13">
        <v>40438</v>
      </c>
    </row>
    <row r="4268" spans="1:24" x14ac:dyDescent="0.25">
      <c r="A4268">
        <v>1</v>
      </c>
      <c r="B4268" t="s">
        <v>8376</v>
      </c>
      <c r="D4268" t="s">
        <v>8377</v>
      </c>
      <c r="E4268">
        <v>0</v>
      </c>
      <c r="F4268" t="s">
        <v>1891</v>
      </c>
      <c r="G4268" t="s">
        <v>29</v>
      </c>
      <c r="H4268">
        <v>36</v>
      </c>
      <c r="I4268" s="14">
        <v>1</v>
      </c>
      <c r="J4268" s="15">
        <v>6000</v>
      </c>
      <c r="K4268" s="15">
        <v>0</v>
      </c>
      <c r="L4268" s="15">
        <v>0</v>
      </c>
      <c r="M4268">
        <v>3</v>
      </c>
      <c r="N4268">
        <v>3</v>
      </c>
      <c r="O4268">
        <v>0</v>
      </c>
      <c r="P4268">
        <v>1</v>
      </c>
      <c r="R4268">
        <v>0.03</v>
      </c>
      <c r="S4268">
        <v>0</v>
      </c>
      <c r="T4268">
        <v>0</v>
      </c>
      <c r="U4268">
        <v>0</v>
      </c>
      <c r="V4268">
        <v>0</v>
      </c>
      <c r="W4268" s="13">
        <v>40438</v>
      </c>
    </row>
    <row r="4269" spans="1:24" x14ac:dyDescent="0.25">
      <c r="A4269">
        <v>1</v>
      </c>
      <c r="B4269" t="s">
        <v>8378</v>
      </c>
      <c r="D4269" t="s">
        <v>8379</v>
      </c>
      <c r="E4269">
        <v>0</v>
      </c>
      <c r="F4269" t="s">
        <v>1882</v>
      </c>
      <c r="G4269" t="s">
        <v>29</v>
      </c>
      <c r="H4269">
        <v>36</v>
      </c>
      <c r="I4269" s="14">
        <v>6</v>
      </c>
      <c r="J4269" s="15">
        <v>16450</v>
      </c>
      <c r="K4269" s="15">
        <v>0</v>
      </c>
      <c r="L4269" s="15">
        <v>0</v>
      </c>
      <c r="M4269">
        <v>3</v>
      </c>
      <c r="N4269">
        <v>3</v>
      </c>
      <c r="O4269">
        <v>0</v>
      </c>
      <c r="P4269">
        <v>6</v>
      </c>
      <c r="R4269">
        <v>8.1</v>
      </c>
      <c r="S4269">
        <v>5</v>
      </c>
      <c r="T4269">
        <v>0</v>
      </c>
      <c r="U4269">
        <v>5</v>
      </c>
      <c r="V4269">
        <v>0</v>
      </c>
      <c r="W4269" s="13">
        <v>45071</v>
      </c>
      <c r="X4269">
        <v>29</v>
      </c>
    </row>
    <row r="4270" spans="1:24" x14ac:dyDescent="0.25">
      <c r="A4270">
        <v>1</v>
      </c>
      <c r="B4270" t="s">
        <v>8380</v>
      </c>
      <c r="D4270" t="s">
        <v>8381</v>
      </c>
      <c r="E4270">
        <v>0</v>
      </c>
      <c r="F4270" t="s">
        <v>1882</v>
      </c>
      <c r="G4270" t="s">
        <v>29</v>
      </c>
      <c r="H4270">
        <v>36</v>
      </c>
      <c r="I4270" s="14">
        <v>8</v>
      </c>
      <c r="J4270" s="15">
        <v>13100</v>
      </c>
      <c r="K4270" s="15">
        <v>0</v>
      </c>
      <c r="L4270" s="15">
        <v>0</v>
      </c>
      <c r="M4270">
        <v>3</v>
      </c>
      <c r="N4270">
        <v>3</v>
      </c>
      <c r="O4270">
        <v>0</v>
      </c>
      <c r="P4270">
        <v>8</v>
      </c>
      <c r="R4270">
        <v>0.1</v>
      </c>
      <c r="S4270">
        <v>0</v>
      </c>
      <c r="T4270">
        <v>0</v>
      </c>
      <c r="U4270">
        <v>0</v>
      </c>
      <c r="V4270">
        <v>0</v>
      </c>
      <c r="W4270" s="13">
        <v>44838</v>
      </c>
      <c r="X4270">
        <v>733</v>
      </c>
    </row>
    <row r="4271" spans="1:24" x14ac:dyDescent="0.25">
      <c r="A4271">
        <v>1</v>
      </c>
      <c r="B4271" t="s">
        <v>8382</v>
      </c>
      <c r="D4271" t="s">
        <v>8383</v>
      </c>
      <c r="E4271">
        <v>0</v>
      </c>
      <c r="F4271" t="s">
        <v>1922</v>
      </c>
      <c r="G4271" t="s">
        <v>29</v>
      </c>
      <c r="H4271">
        <v>36</v>
      </c>
      <c r="I4271" s="14">
        <v>2</v>
      </c>
      <c r="J4271" s="15">
        <v>20466.667000000001</v>
      </c>
      <c r="K4271" s="15">
        <v>0</v>
      </c>
      <c r="L4271" s="15">
        <v>0</v>
      </c>
      <c r="M4271">
        <v>3</v>
      </c>
      <c r="N4271">
        <v>3</v>
      </c>
      <c r="O4271">
        <v>0</v>
      </c>
      <c r="P4271">
        <v>2</v>
      </c>
      <c r="R4271">
        <v>0.03</v>
      </c>
      <c r="S4271">
        <v>0</v>
      </c>
      <c r="T4271">
        <v>0</v>
      </c>
      <c r="U4271">
        <v>0</v>
      </c>
      <c r="V4271">
        <v>0</v>
      </c>
      <c r="W4271" s="13">
        <v>43404</v>
      </c>
    </row>
    <row r="4272" spans="1:24" x14ac:dyDescent="0.25">
      <c r="A4272">
        <v>1</v>
      </c>
      <c r="B4272" t="s">
        <v>8384</v>
      </c>
      <c r="D4272" t="s">
        <v>8385</v>
      </c>
      <c r="E4272">
        <v>0</v>
      </c>
      <c r="F4272" t="s">
        <v>1906</v>
      </c>
      <c r="G4272" t="s">
        <v>29</v>
      </c>
      <c r="H4272">
        <v>36</v>
      </c>
      <c r="I4272" s="14">
        <v>2</v>
      </c>
      <c r="J4272" s="15">
        <v>40333.332999999999</v>
      </c>
      <c r="K4272" s="15">
        <v>0</v>
      </c>
      <c r="L4272" s="15">
        <v>0</v>
      </c>
      <c r="M4272">
        <v>3</v>
      </c>
      <c r="N4272">
        <v>3</v>
      </c>
      <c r="O4272">
        <v>0</v>
      </c>
      <c r="P4272">
        <v>2</v>
      </c>
      <c r="R4272">
        <v>0.03</v>
      </c>
      <c r="S4272">
        <v>0</v>
      </c>
      <c r="T4272">
        <v>0</v>
      </c>
      <c r="U4272">
        <v>0</v>
      </c>
      <c r="V4272">
        <v>0</v>
      </c>
      <c r="W4272" s="13">
        <v>42325</v>
      </c>
      <c r="X4272">
        <v>175</v>
      </c>
    </row>
    <row r="4273" spans="1:24" x14ac:dyDescent="0.25">
      <c r="A4273">
        <v>1</v>
      </c>
      <c r="B4273" t="s">
        <v>8386</v>
      </c>
      <c r="D4273" t="s">
        <v>8387</v>
      </c>
      <c r="E4273">
        <v>8</v>
      </c>
      <c r="F4273" t="s">
        <v>1719</v>
      </c>
      <c r="G4273" t="s">
        <v>29</v>
      </c>
      <c r="H4273">
        <v>36</v>
      </c>
      <c r="I4273" s="14">
        <v>2</v>
      </c>
      <c r="J4273" s="15">
        <v>110800</v>
      </c>
      <c r="K4273" s="15">
        <v>0</v>
      </c>
      <c r="L4273" s="15">
        <v>0</v>
      </c>
      <c r="M4273">
        <v>3</v>
      </c>
      <c r="N4273">
        <v>3</v>
      </c>
      <c r="O4273">
        <v>0</v>
      </c>
      <c r="P4273">
        <v>10</v>
      </c>
      <c r="R4273">
        <v>1.23</v>
      </c>
      <c r="S4273">
        <v>2</v>
      </c>
      <c r="T4273">
        <v>0</v>
      </c>
      <c r="U4273">
        <v>2</v>
      </c>
      <c r="V4273">
        <v>0</v>
      </c>
      <c r="W4273" s="13">
        <v>44993</v>
      </c>
      <c r="X4273">
        <v>787</v>
      </c>
    </row>
    <row r="4274" spans="1:24" x14ac:dyDescent="0.25">
      <c r="A4274">
        <v>1</v>
      </c>
      <c r="B4274" t="s">
        <v>8388</v>
      </c>
      <c r="D4274" t="s">
        <v>8389</v>
      </c>
      <c r="E4274">
        <v>0</v>
      </c>
      <c r="F4274" t="s">
        <v>1719</v>
      </c>
      <c r="G4274" t="s">
        <v>29</v>
      </c>
      <c r="H4274">
        <v>36</v>
      </c>
      <c r="I4274" s="14">
        <v>138</v>
      </c>
      <c r="J4274" s="15">
        <v>16351.647999999999</v>
      </c>
      <c r="K4274" s="15">
        <v>0</v>
      </c>
      <c r="L4274" s="15">
        <v>0</v>
      </c>
      <c r="M4274">
        <v>3</v>
      </c>
      <c r="N4274">
        <v>3</v>
      </c>
      <c r="O4274">
        <v>0</v>
      </c>
      <c r="P4274">
        <v>138</v>
      </c>
      <c r="R4274">
        <v>0.03</v>
      </c>
      <c r="S4274">
        <v>0</v>
      </c>
      <c r="T4274">
        <v>0</v>
      </c>
      <c r="U4274">
        <v>0</v>
      </c>
      <c r="V4274">
        <v>0</v>
      </c>
      <c r="W4274" s="13">
        <v>43335</v>
      </c>
    </row>
    <row r="4275" spans="1:24" x14ac:dyDescent="0.25">
      <c r="A4275">
        <v>1</v>
      </c>
      <c r="B4275" t="s">
        <v>8390</v>
      </c>
      <c r="D4275" t="s">
        <v>8391</v>
      </c>
      <c r="E4275">
        <v>0</v>
      </c>
      <c r="F4275" t="s">
        <v>1719</v>
      </c>
      <c r="G4275" t="s">
        <v>29</v>
      </c>
      <c r="H4275">
        <v>36</v>
      </c>
      <c r="I4275" s="14">
        <v>32</v>
      </c>
      <c r="J4275" s="15">
        <v>16000</v>
      </c>
      <c r="K4275" s="15">
        <v>0</v>
      </c>
      <c r="L4275" s="15">
        <v>0</v>
      </c>
      <c r="M4275">
        <v>3</v>
      </c>
      <c r="N4275">
        <v>3</v>
      </c>
      <c r="O4275">
        <v>0</v>
      </c>
      <c r="P4275">
        <v>32</v>
      </c>
      <c r="R4275">
        <v>0.03</v>
      </c>
      <c r="S4275">
        <v>0</v>
      </c>
      <c r="T4275">
        <v>0</v>
      </c>
      <c r="U4275">
        <v>0</v>
      </c>
      <c r="V4275">
        <v>0</v>
      </c>
      <c r="W4275" s="13">
        <v>40451</v>
      </c>
    </row>
    <row r="4276" spans="1:24" x14ac:dyDescent="0.25">
      <c r="A4276">
        <v>1</v>
      </c>
      <c r="B4276" t="s">
        <v>8392</v>
      </c>
      <c r="D4276" t="s">
        <v>8393</v>
      </c>
      <c r="E4276">
        <v>1</v>
      </c>
      <c r="F4276" t="s">
        <v>1922</v>
      </c>
      <c r="G4276" t="s">
        <v>29</v>
      </c>
      <c r="H4276">
        <v>36</v>
      </c>
      <c r="I4276" s="14">
        <v>2</v>
      </c>
      <c r="J4276" s="15">
        <v>179266.66699999999</v>
      </c>
      <c r="K4276" s="15">
        <v>0</v>
      </c>
      <c r="L4276" s="15">
        <v>0</v>
      </c>
      <c r="M4276">
        <v>3</v>
      </c>
      <c r="N4276">
        <v>3</v>
      </c>
      <c r="O4276">
        <v>0</v>
      </c>
      <c r="P4276">
        <v>3</v>
      </c>
      <c r="R4276">
        <v>2.73</v>
      </c>
      <c r="S4276">
        <v>4</v>
      </c>
      <c r="T4276">
        <v>0</v>
      </c>
      <c r="U4276">
        <v>4</v>
      </c>
      <c r="V4276">
        <v>0</v>
      </c>
      <c r="W4276" s="13">
        <v>45027</v>
      </c>
      <c r="X4276">
        <v>263</v>
      </c>
    </row>
    <row r="4277" spans="1:24" x14ac:dyDescent="0.25">
      <c r="A4277">
        <v>1</v>
      </c>
      <c r="B4277" t="s">
        <v>8394</v>
      </c>
      <c r="D4277" t="s">
        <v>8395</v>
      </c>
      <c r="E4277">
        <v>0</v>
      </c>
      <c r="F4277" t="s">
        <v>1719</v>
      </c>
      <c r="G4277" t="s">
        <v>29</v>
      </c>
      <c r="H4277">
        <v>36</v>
      </c>
      <c r="I4277" s="14">
        <v>31</v>
      </c>
      <c r="J4277" s="15">
        <v>16161.29</v>
      </c>
      <c r="K4277" s="15">
        <v>0</v>
      </c>
      <c r="L4277" s="15">
        <v>0</v>
      </c>
      <c r="M4277">
        <v>3</v>
      </c>
      <c r="N4277">
        <v>3</v>
      </c>
      <c r="O4277">
        <v>0</v>
      </c>
      <c r="P4277">
        <v>31</v>
      </c>
      <c r="R4277">
        <v>0.03</v>
      </c>
      <c r="S4277">
        <v>0</v>
      </c>
      <c r="T4277">
        <v>0</v>
      </c>
      <c r="U4277">
        <v>0</v>
      </c>
      <c r="V4277">
        <v>0</v>
      </c>
      <c r="W4277" s="13">
        <v>40778</v>
      </c>
      <c r="X4277">
        <v>175</v>
      </c>
    </row>
    <row r="4278" spans="1:24" x14ac:dyDescent="0.25">
      <c r="A4278">
        <v>1</v>
      </c>
      <c r="B4278" t="s">
        <v>8396</v>
      </c>
      <c r="D4278" t="s">
        <v>8397</v>
      </c>
      <c r="E4278">
        <v>0</v>
      </c>
      <c r="F4278" t="s">
        <v>1859</v>
      </c>
      <c r="G4278" t="s">
        <v>29</v>
      </c>
      <c r="H4278">
        <v>36</v>
      </c>
      <c r="I4278" s="14">
        <v>4</v>
      </c>
      <c r="J4278" s="15">
        <v>58900</v>
      </c>
      <c r="K4278" s="15">
        <v>0</v>
      </c>
      <c r="L4278" s="15">
        <v>0</v>
      </c>
      <c r="M4278">
        <v>3</v>
      </c>
      <c r="N4278">
        <v>3</v>
      </c>
      <c r="O4278">
        <v>0</v>
      </c>
      <c r="P4278">
        <v>4</v>
      </c>
      <c r="R4278">
        <v>0.03</v>
      </c>
      <c r="S4278">
        <v>0</v>
      </c>
      <c r="T4278">
        <v>0</v>
      </c>
      <c r="U4278">
        <v>0</v>
      </c>
      <c r="V4278">
        <v>0</v>
      </c>
      <c r="W4278" s="13">
        <v>44608</v>
      </c>
      <c r="X4278">
        <v>1596</v>
      </c>
    </row>
    <row r="4279" spans="1:24" x14ac:dyDescent="0.25">
      <c r="A4279">
        <v>1</v>
      </c>
      <c r="B4279" t="s">
        <v>8398</v>
      </c>
      <c r="D4279" t="s">
        <v>8399</v>
      </c>
      <c r="E4279">
        <v>0</v>
      </c>
      <c r="F4279" t="s">
        <v>1719</v>
      </c>
      <c r="G4279" t="s">
        <v>29</v>
      </c>
      <c r="H4279">
        <v>36</v>
      </c>
      <c r="I4279" s="14">
        <v>9</v>
      </c>
      <c r="J4279" s="15">
        <v>250527.96</v>
      </c>
      <c r="K4279" s="15">
        <v>0</v>
      </c>
      <c r="L4279" s="15">
        <v>0</v>
      </c>
      <c r="M4279">
        <v>3</v>
      </c>
      <c r="N4279">
        <v>3</v>
      </c>
      <c r="O4279">
        <v>0</v>
      </c>
      <c r="P4279">
        <v>9</v>
      </c>
      <c r="R4279">
        <v>0.03</v>
      </c>
      <c r="S4279">
        <v>0</v>
      </c>
      <c r="T4279">
        <v>0</v>
      </c>
      <c r="U4279">
        <v>0</v>
      </c>
      <c r="V4279">
        <v>0</v>
      </c>
      <c r="W4279" s="13">
        <v>41116</v>
      </c>
      <c r="X4279">
        <v>1790</v>
      </c>
    </row>
    <row r="4280" spans="1:24" x14ac:dyDescent="0.25">
      <c r="A4280">
        <v>1</v>
      </c>
      <c r="B4280" t="s">
        <v>8400</v>
      </c>
      <c r="D4280" t="s">
        <v>8401</v>
      </c>
      <c r="E4280">
        <v>0</v>
      </c>
      <c r="F4280" t="s">
        <v>1719</v>
      </c>
      <c r="G4280" t="s">
        <v>29</v>
      </c>
      <c r="H4280">
        <v>36</v>
      </c>
      <c r="I4280" s="14">
        <v>7</v>
      </c>
      <c r="J4280" s="15">
        <v>194505.71</v>
      </c>
      <c r="K4280" s="15">
        <v>0</v>
      </c>
      <c r="L4280" s="15">
        <v>0</v>
      </c>
      <c r="M4280">
        <v>3</v>
      </c>
      <c r="N4280">
        <v>3</v>
      </c>
      <c r="O4280">
        <v>0</v>
      </c>
      <c r="P4280">
        <v>7</v>
      </c>
      <c r="R4280">
        <v>0.03</v>
      </c>
      <c r="S4280">
        <v>0</v>
      </c>
      <c r="T4280">
        <v>0</v>
      </c>
      <c r="U4280">
        <v>0</v>
      </c>
      <c r="V4280">
        <v>0</v>
      </c>
      <c r="W4280" s="13">
        <v>41144</v>
      </c>
      <c r="X4280">
        <v>1790</v>
      </c>
    </row>
    <row r="4281" spans="1:24" x14ac:dyDescent="0.25">
      <c r="A4281">
        <v>1</v>
      </c>
      <c r="B4281" t="s">
        <v>8402</v>
      </c>
      <c r="D4281" t="s">
        <v>8403</v>
      </c>
      <c r="E4281">
        <v>0</v>
      </c>
      <c r="F4281" t="s">
        <v>1719</v>
      </c>
      <c r="G4281" t="s">
        <v>29</v>
      </c>
      <c r="H4281">
        <v>36</v>
      </c>
      <c r="I4281" s="14">
        <v>4</v>
      </c>
      <c r="J4281" s="15">
        <v>55000</v>
      </c>
      <c r="K4281" s="15">
        <v>0</v>
      </c>
      <c r="L4281" s="15">
        <v>0</v>
      </c>
      <c r="M4281">
        <v>3</v>
      </c>
      <c r="N4281">
        <v>3</v>
      </c>
      <c r="O4281">
        <v>0</v>
      </c>
      <c r="P4281">
        <v>4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4" x14ac:dyDescent="0.25">
      <c r="A4282">
        <v>1</v>
      </c>
      <c r="B4282" t="s">
        <v>8404</v>
      </c>
      <c r="D4282" t="s">
        <v>8405</v>
      </c>
      <c r="E4282">
        <v>0</v>
      </c>
      <c r="F4282" t="s">
        <v>2139</v>
      </c>
      <c r="G4282" t="s">
        <v>29</v>
      </c>
      <c r="H4282">
        <v>36</v>
      </c>
      <c r="I4282" s="14">
        <v>12</v>
      </c>
      <c r="J4282" s="15">
        <v>7746.9229999999998</v>
      </c>
      <c r="K4282" s="15">
        <v>0</v>
      </c>
      <c r="L4282" s="15">
        <v>0</v>
      </c>
      <c r="M4282">
        <v>3</v>
      </c>
      <c r="N4282">
        <v>3</v>
      </c>
      <c r="O4282">
        <v>0</v>
      </c>
      <c r="P4282">
        <v>12</v>
      </c>
      <c r="R4282">
        <v>0.03</v>
      </c>
      <c r="S4282">
        <v>0</v>
      </c>
      <c r="T4282">
        <v>0</v>
      </c>
      <c r="U4282">
        <v>0</v>
      </c>
      <c r="V4282">
        <v>0</v>
      </c>
      <c r="W4282" s="13">
        <v>44494</v>
      </c>
      <c r="X4282">
        <v>1621</v>
      </c>
    </row>
    <row r="4283" spans="1:24" x14ac:dyDescent="0.25">
      <c r="A4283">
        <v>1</v>
      </c>
      <c r="B4283" t="s">
        <v>8406</v>
      </c>
      <c r="D4283" t="s">
        <v>8407</v>
      </c>
      <c r="E4283">
        <v>0</v>
      </c>
      <c r="F4283" t="s">
        <v>1891</v>
      </c>
      <c r="G4283" t="s">
        <v>29</v>
      </c>
      <c r="H4283">
        <v>36</v>
      </c>
      <c r="I4283" s="14">
        <v>1</v>
      </c>
      <c r="J4283" s="15">
        <v>1000</v>
      </c>
      <c r="K4283" s="15">
        <v>0</v>
      </c>
      <c r="L4283" s="15">
        <v>0</v>
      </c>
      <c r="M4283">
        <v>3</v>
      </c>
      <c r="N4283">
        <v>3</v>
      </c>
      <c r="O4283">
        <v>0</v>
      </c>
      <c r="P4283">
        <v>1</v>
      </c>
      <c r="R4283">
        <v>0.03</v>
      </c>
      <c r="S4283">
        <v>0</v>
      </c>
      <c r="T4283">
        <v>0</v>
      </c>
      <c r="U4283">
        <v>0</v>
      </c>
      <c r="V4283">
        <v>0</v>
      </c>
      <c r="W4283" s="13">
        <v>41068</v>
      </c>
    </row>
    <row r="4284" spans="1:24" x14ac:dyDescent="0.25">
      <c r="A4284">
        <v>1</v>
      </c>
      <c r="B4284" t="s">
        <v>8408</v>
      </c>
      <c r="D4284" t="s">
        <v>8409</v>
      </c>
      <c r="E4284">
        <v>0</v>
      </c>
      <c r="F4284" t="s">
        <v>1922</v>
      </c>
      <c r="G4284" t="s">
        <v>29</v>
      </c>
      <c r="H4284">
        <v>36</v>
      </c>
      <c r="I4284" s="14">
        <v>2</v>
      </c>
      <c r="J4284" s="15">
        <v>23279</v>
      </c>
      <c r="K4284" s="15">
        <v>0</v>
      </c>
      <c r="L4284" s="15">
        <v>0</v>
      </c>
      <c r="M4284">
        <v>3</v>
      </c>
      <c r="N4284">
        <v>3</v>
      </c>
      <c r="O4284">
        <v>0</v>
      </c>
      <c r="P4284">
        <v>2</v>
      </c>
      <c r="R4284">
        <v>0.03</v>
      </c>
      <c r="S4284">
        <v>0</v>
      </c>
      <c r="T4284">
        <v>0</v>
      </c>
      <c r="U4284">
        <v>0</v>
      </c>
      <c r="V4284">
        <v>0</v>
      </c>
      <c r="W4284" s="13">
        <v>40494</v>
      </c>
    </row>
    <row r="4285" spans="1:24" x14ac:dyDescent="0.25">
      <c r="A4285">
        <v>1</v>
      </c>
      <c r="B4285" t="s">
        <v>8410</v>
      </c>
      <c r="D4285" t="s">
        <v>8411</v>
      </c>
      <c r="E4285">
        <v>0</v>
      </c>
      <c r="F4285" t="s">
        <v>1891</v>
      </c>
      <c r="G4285" t="s">
        <v>29</v>
      </c>
      <c r="H4285">
        <v>36</v>
      </c>
      <c r="I4285" s="14">
        <v>1</v>
      </c>
      <c r="J4285" s="15">
        <v>2300</v>
      </c>
      <c r="K4285" s="15">
        <v>0</v>
      </c>
      <c r="L4285" s="15">
        <v>0</v>
      </c>
      <c r="M4285">
        <v>3</v>
      </c>
      <c r="N4285">
        <v>3</v>
      </c>
      <c r="O4285">
        <v>0</v>
      </c>
      <c r="P4285">
        <v>1</v>
      </c>
      <c r="R4285">
        <v>0.03</v>
      </c>
      <c r="S4285">
        <v>0</v>
      </c>
      <c r="T4285">
        <v>0</v>
      </c>
      <c r="U4285">
        <v>0</v>
      </c>
      <c r="V4285">
        <v>0</v>
      </c>
      <c r="W4285" s="13">
        <v>44074</v>
      </c>
    </row>
    <row r="4286" spans="1:24" x14ac:dyDescent="0.25">
      <c r="A4286">
        <v>1</v>
      </c>
      <c r="B4286" t="s">
        <v>8412</v>
      </c>
      <c r="D4286" t="s">
        <v>8413</v>
      </c>
      <c r="E4286">
        <v>0</v>
      </c>
      <c r="F4286" t="s">
        <v>1719</v>
      </c>
      <c r="G4286" t="s">
        <v>29</v>
      </c>
      <c r="H4286">
        <v>36</v>
      </c>
      <c r="I4286" s="14">
        <v>5</v>
      </c>
      <c r="J4286" s="15">
        <v>41428.571000000004</v>
      </c>
      <c r="K4286" s="15">
        <v>0</v>
      </c>
      <c r="L4286" s="15">
        <v>0</v>
      </c>
      <c r="M4286">
        <v>3</v>
      </c>
      <c r="N4286">
        <v>3</v>
      </c>
      <c r="O4286">
        <v>0</v>
      </c>
      <c r="P4286">
        <v>5</v>
      </c>
      <c r="R4286">
        <v>1.85</v>
      </c>
      <c r="S4286">
        <v>1</v>
      </c>
      <c r="T4286">
        <v>0</v>
      </c>
      <c r="U4286">
        <v>1</v>
      </c>
      <c r="V4286">
        <v>0</v>
      </c>
      <c r="W4286" s="13">
        <v>45072</v>
      </c>
      <c r="X4286">
        <v>1244</v>
      </c>
    </row>
    <row r="4287" spans="1:24" x14ac:dyDescent="0.25">
      <c r="A4287">
        <v>1</v>
      </c>
      <c r="B4287" t="s">
        <v>8414</v>
      </c>
      <c r="D4287" t="s">
        <v>8415</v>
      </c>
      <c r="E4287">
        <v>0</v>
      </c>
      <c r="F4287" t="s">
        <v>1719</v>
      </c>
      <c r="G4287" t="s">
        <v>29</v>
      </c>
      <c r="H4287">
        <v>36</v>
      </c>
      <c r="I4287" s="14">
        <v>1</v>
      </c>
      <c r="J4287" s="15">
        <v>130000</v>
      </c>
      <c r="K4287" s="15">
        <v>0</v>
      </c>
      <c r="L4287" s="15">
        <v>0</v>
      </c>
      <c r="M4287">
        <v>3</v>
      </c>
      <c r="N4287">
        <v>3</v>
      </c>
      <c r="O4287">
        <v>0</v>
      </c>
      <c r="P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 s="13">
        <v>40562</v>
      </c>
    </row>
    <row r="4288" spans="1:24" x14ac:dyDescent="0.25">
      <c r="A4288">
        <v>1</v>
      </c>
      <c r="B4288" t="s">
        <v>8416</v>
      </c>
      <c r="D4288" t="s">
        <v>8417</v>
      </c>
      <c r="E4288">
        <v>0</v>
      </c>
      <c r="F4288" t="s">
        <v>2770</v>
      </c>
      <c r="G4288" t="s">
        <v>29</v>
      </c>
      <c r="H4288">
        <v>36</v>
      </c>
      <c r="I4288" s="14">
        <v>13</v>
      </c>
      <c r="J4288" s="15">
        <v>5528</v>
      </c>
      <c r="K4288" s="15">
        <v>0</v>
      </c>
      <c r="L4288" s="15">
        <v>0</v>
      </c>
      <c r="M4288">
        <v>3</v>
      </c>
      <c r="N4288">
        <v>3</v>
      </c>
      <c r="O4288">
        <v>0</v>
      </c>
      <c r="P4288">
        <v>13</v>
      </c>
      <c r="R4288">
        <v>6.66</v>
      </c>
      <c r="S4288">
        <v>5</v>
      </c>
      <c r="T4288">
        <v>0</v>
      </c>
      <c r="U4288">
        <v>5</v>
      </c>
      <c r="V4288">
        <v>0</v>
      </c>
      <c r="W4288" s="13">
        <v>45051</v>
      </c>
      <c r="X4288">
        <v>1096</v>
      </c>
    </row>
    <row r="4289" spans="1:24" x14ac:dyDescent="0.25">
      <c r="A4289">
        <v>1</v>
      </c>
      <c r="B4289" t="s">
        <v>8418</v>
      </c>
      <c r="D4289" t="s">
        <v>8419</v>
      </c>
      <c r="E4289">
        <v>0</v>
      </c>
      <c r="F4289" t="s">
        <v>1922</v>
      </c>
      <c r="G4289" t="s">
        <v>29</v>
      </c>
      <c r="H4289">
        <v>36</v>
      </c>
      <c r="I4289" s="14">
        <v>1</v>
      </c>
      <c r="J4289" s="15">
        <v>4900</v>
      </c>
      <c r="K4289" s="15">
        <v>0</v>
      </c>
      <c r="L4289" s="15">
        <v>0</v>
      </c>
      <c r="M4289">
        <v>3</v>
      </c>
      <c r="N4289">
        <v>3</v>
      </c>
      <c r="O4289">
        <v>0</v>
      </c>
      <c r="P4289">
        <v>1</v>
      </c>
      <c r="R4289">
        <v>0.03</v>
      </c>
      <c r="S4289">
        <v>0</v>
      </c>
      <c r="T4289">
        <v>0</v>
      </c>
      <c r="U4289">
        <v>0</v>
      </c>
      <c r="V4289">
        <v>0</v>
      </c>
      <c r="W4289" s="13">
        <v>41394</v>
      </c>
    </row>
    <row r="4290" spans="1:24" x14ac:dyDescent="0.25">
      <c r="A4290">
        <v>1</v>
      </c>
      <c r="B4290" t="s">
        <v>8420</v>
      </c>
      <c r="D4290" t="s">
        <v>8421</v>
      </c>
      <c r="E4290">
        <v>0</v>
      </c>
      <c r="F4290" t="s">
        <v>1882</v>
      </c>
      <c r="G4290" t="s">
        <v>29</v>
      </c>
      <c r="H4290">
        <v>36</v>
      </c>
      <c r="I4290" s="14">
        <v>2</v>
      </c>
      <c r="J4290" s="15">
        <v>1812508.2409999999</v>
      </c>
      <c r="K4290" s="15">
        <v>0</v>
      </c>
      <c r="L4290" s="15">
        <v>0</v>
      </c>
      <c r="M4290">
        <v>3</v>
      </c>
      <c r="N4290">
        <v>3</v>
      </c>
      <c r="O4290">
        <v>0</v>
      </c>
      <c r="P4290">
        <v>2</v>
      </c>
      <c r="R4290">
        <v>0.03</v>
      </c>
      <c r="S4290">
        <v>0</v>
      </c>
      <c r="T4290">
        <v>0</v>
      </c>
      <c r="U4290">
        <v>0</v>
      </c>
      <c r="V4290">
        <v>0</v>
      </c>
      <c r="W4290" s="13">
        <v>41827</v>
      </c>
      <c r="X4290">
        <v>989</v>
      </c>
    </row>
    <row r="4291" spans="1:24" x14ac:dyDescent="0.25">
      <c r="A4291">
        <v>1</v>
      </c>
      <c r="B4291" t="s">
        <v>8422</v>
      </c>
      <c r="D4291" t="s">
        <v>8423</v>
      </c>
      <c r="E4291">
        <v>0</v>
      </c>
      <c r="F4291" t="s">
        <v>2139</v>
      </c>
      <c r="G4291" t="s">
        <v>29</v>
      </c>
      <c r="H4291">
        <v>36</v>
      </c>
      <c r="I4291" s="14">
        <v>10</v>
      </c>
      <c r="J4291" s="15">
        <v>2540.5100000000002</v>
      </c>
      <c r="K4291" s="15">
        <v>0</v>
      </c>
      <c r="L4291" s="15">
        <v>0</v>
      </c>
      <c r="M4291">
        <v>3</v>
      </c>
      <c r="N4291">
        <v>3</v>
      </c>
      <c r="O4291">
        <v>0</v>
      </c>
      <c r="P4291">
        <v>10</v>
      </c>
      <c r="R4291">
        <v>0.03</v>
      </c>
      <c r="S4291">
        <v>0</v>
      </c>
      <c r="T4291">
        <v>0</v>
      </c>
      <c r="U4291">
        <v>0</v>
      </c>
      <c r="V4291">
        <v>0</v>
      </c>
      <c r="W4291" s="13">
        <v>41325</v>
      </c>
    </row>
    <row r="4292" spans="1:24" x14ac:dyDescent="0.25">
      <c r="A4292">
        <v>1</v>
      </c>
      <c r="B4292" t="s">
        <v>8424</v>
      </c>
      <c r="D4292" t="s">
        <v>8425</v>
      </c>
      <c r="E4292">
        <v>0</v>
      </c>
      <c r="F4292" t="s">
        <v>1719</v>
      </c>
      <c r="G4292" t="s">
        <v>29</v>
      </c>
      <c r="H4292">
        <v>36</v>
      </c>
      <c r="I4292" s="14">
        <v>1</v>
      </c>
      <c r="J4292" s="15">
        <v>120000</v>
      </c>
      <c r="K4292" s="15">
        <v>0</v>
      </c>
      <c r="L4292" s="15">
        <v>0</v>
      </c>
      <c r="M4292">
        <v>3</v>
      </c>
      <c r="N4292">
        <v>3</v>
      </c>
      <c r="O4292">
        <v>0</v>
      </c>
      <c r="P4292">
        <v>1</v>
      </c>
      <c r="R4292">
        <v>0.03</v>
      </c>
      <c r="S4292">
        <v>0</v>
      </c>
      <c r="T4292">
        <v>0</v>
      </c>
      <c r="U4292">
        <v>0</v>
      </c>
      <c r="V4292">
        <v>0</v>
      </c>
      <c r="W4292" s="13">
        <v>41131</v>
      </c>
      <c r="X4292">
        <v>858</v>
      </c>
    </row>
    <row r="4293" spans="1:24" x14ac:dyDescent="0.25">
      <c r="A4293">
        <v>1</v>
      </c>
      <c r="B4293" t="s">
        <v>8426</v>
      </c>
      <c r="D4293" t="s">
        <v>8427</v>
      </c>
      <c r="E4293">
        <v>0</v>
      </c>
      <c r="F4293" t="s">
        <v>1719</v>
      </c>
      <c r="G4293" t="s">
        <v>29</v>
      </c>
      <c r="H4293">
        <v>36</v>
      </c>
      <c r="I4293" s="14">
        <v>5</v>
      </c>
      <c r="J4293" s="15">
        <v>60434.783000000003</v>
      </c>
      <c r="K4293" s="15">
        <v>0</v>
      </c>
      <c r="L4293" s="15">
        <v>0</v>
      </c>
      <c r="M4293">
        <v>3</v>
      </c>
      <c r="N4293">
        <v>3</v>
      </c>
      <c r="O4293">
        <v>0</v>
      </c>
      <c r="P4293">
        <v>5</v>
      </c>
      <c r="R4293">
        <v>0.03</v>
      </c>
      <c r="S4293">
        <v>0</v>
      </c>
      <c r="T4293">
        <v>0</v>
      </c>
      <c r="U4293">
        <v>0</v>
      </c>
      <c r="V4293">
        <v>0</v>
      </c>
      <c r="W4293" s="13">
        <v>43991</v>
      </c>
    </row>
    <row r="4294" spans="1:24" x14ac:dyDescent="0.25">
      <c r="A4294">
        <v>1</v>
      </c>
      <c r="B4294" t="s">
        <v>8428</v>
      </c>
      <c r="D4294" t="s">
        <v>8429</v>
      </c>
      <c r="E4294">
        <v>0</v>
      </c>
      <c r="F4294" t="s">
        <v>1882</v>
      </c>
      <c r="G4294" t="s">
        <v>29</v>
      </c>
      <c r="H4294">
        <v>36</v>
      </c>
      <c r="I4294" s="14">
        <v>4</v>
      </c>
      <c r="J4294" s="15">
        <v>1556245.3729999999</v>
      </c>
      <c r="K4294" s="15">
        <v>0</v>
      </c>
      <c r="L4294" s="15">
        <v>0</v>
      </c>
      <c r="M4294">
        <v>3</v>
      </c>
      <c r="N4294">
        <v>3</v>
      </c>
      <c r="O4294">
        <v>0</v>
      </c>
      <c r="P4294">
        <v>4</v>
      </c>
      <c r="R4294">
        <v>0.11</v>
      </c>
      <c r="S4294">
        <v>0</v>
      </c>
      <c r="T4294">
        <v>0</v>
      </c>
      <c r="U4294">
        <v>0</v>
      </c>
      <c r="V4294">
        <v>0</v>
      </c>
      <c r="W4294" s="13">
        <v>44827</v>
      </c>
      <c r="X4294">
        <v>1807</v>
      </c>
    </row>
    <row r="4295" spans="1:24" x14ac:dyDescent="0.25">
      <c r="A4295">
        <v>1</v>
      </c>
      <c r="B4295" t="s">
        <v>8430</v>
      </c>
      <c r="D4295" t="s">
        <v>8431</v>
      </c>
      <c r="E4295">
        <v>0</v>
      </c>
      <c r="F4295" t="s">
        <v>1922</v>
      </c>
      <c r="G4295" t="s">
        <v>29</v>
      </c>
      <c r="H4295">
        <v>36</v>
      </c>
      <c r="I4295" s="14">
        <v>3</v>
      </c>
      <c r="J4295" s="15">
        <v>9500</v>
      </c>
      <c r="K4295" s="15">
        <v>0</v>
      </c>
      <c r="L4295" s="15">
        <v>0</v>
      </c>
      <c r="M4295">
        <v>3</v>
      </c>
      <c r="N4295">
        <v>3</v>
      </c>
      <c r="O4295">
        <v>0</v>
      </c>
      <c r="P4295">
        <v>3</v>
      </c>
      <c r="R4295">
        <v>0.03</v>
      </c>
      <c r="S4295">
        <v>0</v>
      </c>
      <c r="T4295">
        <v>0</v>
      </c>
      <c r="U4295">
        <v>0</v>
      </c>
      <c r="V4295">
        <v>0</v>
      </c>
      <c r="W4295" s="13">
        <v>44454</v>
      </c>
      <c r="X4295">
        <v>1</v>
      </c>
    </row>
    <row r="4296" spans="1:24" x14ac:dyDescent="0.25">
      <c r="A4296">
        <v>1</v>
      </c>
      <c r="B4296" t="s">
        <v>8432</v>
      </c>
      <c r="D4296" t="s">
        <v>8433</v>
      </c>
      <c r="E4296">
        <v>0</v>
      </c>
      <c r="F4296" t="s">
        <v>1725</v>
      </c>
      <c r="G4296" t="s">
        <v>29</v>
      </c>
      <c r="H4296">
        <v>36</v>
      </c>
      <c r="I4296" s="14">
        <v>2</v>
      </c>
      <c r="J4296" s="15">
        <v>880000</v>
      </c>
      <c r="K4296" s="15">
        <v>0</v>
      </c>
      <c r="L4296" s="15">
        <v>0</v>
      </c>
      <c r="M4296">
        <v>3</v>
      </c>
      <c r="N4296">
        <v>3</v>
      </c>
      <c r="O4296">
        <v>0</v>
      </c>
      <c r="P4296">
        <v>2</v>
      </c>
      <c r="Q4296" t="s">
        <v>883</v>
      </c>
      <c r="R4296">
        <v>0.03</v>
      </c>
      <c r="S4296">
        <v>0</v>
      </c>
      <c r="T4296">
        <v>0</v>
      </c>
      <c r="U4296">
        <v>0</v>
      </c>
      <c r="V4296">
        <v>0</v>
      </c>
      <c r="W4296" s="13">
        <v>43637</v>
      </c>
    </row>
    <row r="4297" spans="1:24" x14ac:dyDescent="0.25">
      <c r="A4297">
        <v>1</v>
      </c>
      <c r="B4297" t="s">
        <v>8434</v>
      </c>
      <c r="D4297" t="s">
        <v>8435</v>
      </c>
      <c r="E4297">
        <v>0</v>
      </c>
      <c r="F4297" t="s">
        <v>1719</v>
      </c>
      <c r="G4297" t="s">
        <v>29</v>
      </c>
      <c r="H4297">
        <v>36</v>
      </c>
      <c r="I4297" s="14">
        <v>1</v>
      </c>
      <c r="J4297" s="15">
        <v>274799.18699999998</v>
      </c>
      <c r="K4297" s="15">
        <v>0</v>
      </c>
      <c r="L4297" s="15">
        <v>0</v>
      </c>
      <c r="M4297">
        <v>3</v>
      </c>
      <c r="N4297">
        <v>3</v>
      </c>
      <c r="O4297">
        <v>0</v>
      </c>
      <c r="P4297">
        <v>1</v>
      </c>
      <c r="R4297">
        <v>0.06</v>
      </c>
      <c r="S4297">
        <v>0</v>
      </c>
      <c r="T4297">
        <v>0</v>
      </c>
      <c r="U4297">
        <v>0</v>
      </c>
      <c r="V4297">
        <v>0</v>
      </c>
      <c r="W4297" s="13">
        <v>44784</v>
      </c>
      <c r="X4297">
        <v>1879</v>
      </c>
    </row>
    <row r="4298" spans="1:24" x14ac:dyDescent="0.25">
      <c r="A4298">
        <v>1</v>
      </c>
      <c r="B4298" t="s">
        <v>8436</v>
      </c>
      <c r="D4298" t="s">
        <v>8437</v>
      </c>
      <c r="E4298">
        <v>0</v>
      </c>
      <c r="F4298" t="s">
        <v>1922</v>
      </c>
      <c r="G4298" t="s">
        <v>29</v>
      </c>
      <c r="H4298">
        <v>36</v>
      </c>
      <c r="I4298" s="14">
        <v>2</v>
      </c>
      <c r="J4298" s="15">
        <v>129000</v>
      </c>
      <c r="K4298" s="15">
        <v>0</v>
      </c>
      <c r="L4298" s="15">
        <v>0</v>
      </c>
      <c r="M4298">
        <v>3</v>
      </c>
      <c r="N4298">
        <v>3</v>
      </c>
      <c r="O4298">
        <v>0</v>
      </c>
      <c r="P4298">
        <v>2</v>
      </c>
      <c r="R4298">
        <v>0.3</v>
      </c>
      <c r="S4298">
        <v>0</v>
      </c>
      <c r="T4298">
        <v>0</v>
      </c>
      <c r="U4298">
        <v>0</v>
      </c>
      <c r="V4298">
        <v>0</v>
      </c>
      <c r="W4298" s="13">
        <v>44921</v>
      </c>
    </row>
    <row r="4299" spans="1:24" x14ac:dyDescent="0.25">
      <c r="A4299">
        <v>1</v>
      </c>
      <c r="B4299" t="s">
        <v>8438</v>
      </c>
      <c r="D4299" t="s">
        <v>8439</v>
      </c>
      <c r="E4299">
        <v>0</v>
      </c>
      <c r="F4299" t="s">
        <v>1922</v>
      </c>
      <c r="G4299" t="s">
        <v>29</v>
      </c>
      <c r="H4299">
        <v>36</v>
      </c>
      <c r="I4299" s="14">
        <v>2</v>
      </c>
      <c r="J4299" s="15">
        <v>129000</v>
      </c>
      <c r="K4299" s="15">
        <v>0</v>
      </c>
      <c r="L4299" s="15">
        <v>0</v>
      </c>
      <c r="M4299">
        <v>3</v>
      </c>
      <c r="N4299">
        <v>3</v>
      </c>
      <c r="O4299">
        <v>0</v>
      </c>
      <c r="P4299">
        <v>2</v>
      </c>
      <c r="R4299">
        <v>0.15</v>
      </c>
      <c r="S4299">
        <v>1</v>
      </c>
      <c r="T4299">
        <v>0</v>
      </c>
      <c r="U4299">
        <v>1</v>
      </c>
      <c r="V4299">
        <v>0</v>
      </c>
      <c r="W4299" s="13">
        <v>44933</v>
      </c>
      <c r="X4299">
        <v>274</v>
      </c>
    </row>
    <row r="4300" spans="1:24" x14ac:dyDescent="0.25">
      <c r="A4300">
        <v>1</v>
      </c>
      <c r="B4300" t="s">
        <v>8440</v>
      </c>
      <c r="D4300" t="s">
        <v>8441</v>
      </c>
      <c r="E4300">
        <v>0</v>
      </c>
      <c r="F4300" t="s">
        <v>1719</v>
      </c>
      <c r="G4300" t="s">
        <v>29</v>
      </c>
      <c r="H4300">
        <v>36</v>
      </c>
      <c r="I4300" s="14">
        <v>1</v>
      </c>
      <c r="J4300" s="15">
        <v>170000</v>
      </c>
      <c r="K4300" s="15">
        <v>0</v>
      </c>
      <c r="L4300" s="15">
        <v>0</v>
      </c>
      <c r="M4300">
        <v>3</v>
      </c>
      <c r="N4300">
        <v>3</v>
      </c>
      <c r="O4300">
        <v>0</v>
      </c>
      <c r="P4300">
        <v>1</v>
      </c>
      <c r="R4300">
        <v>0.03</v>
      </c>
      <c r="S4300">
        <v>0</v>
      </c>
      <c r="T4300">
        <v>0</v>
      </c>
      <c r="U4300">
        <v>0</v>
      </c>
      <c r="V4300">
        <v>0</v>
      </c>
      <c r="W4300" s="13">
        <v>40494</v>
      </c>
    </row>
    <row r="4301" spans="1:24" x14ac:dyDescent="0.25">
      <c r="A4301">
        <v>1</v>
      </c>
      <c r="B4301" t="s">
        <v>8442</v>
      </c>
      <c r="C4301" t="s">
        <v>8443</v>
      </c>
      <c r="D4301" t="s">
        <v>8444</v>
      </c>
      <c r="E4301">
        <v>0</v>
      </c>
      <c r="F4301" t="s">
        <v>1945</v>
      </c>
      <c r="G4301" t="s">
        <v>29</v>
      </c>
      <c r="H4301">
        <v>36</v>
      </c>
      <c r="I4301" s="14">
        <v>1</v>
      </c>
      <c r="J4301" s="15">
        <v>1188000</v>
      </c>
      <c r="K4301" s="15">
        <v>0</v>
      </c>
      <c r="L4301" s="15">
        <v>0</v>
      </c>
      <c r="M4301">
        <v>3</v>
      </c>
      <c r="N4301">
        <v>3</v>
      </c>
      <c r="O4301">
        <v>0</v>
      </c>
      <c r="P4301">
        <v>1</v>
      </c>
      <c r="R4301">
        <v>0.03</v>
      </c>
      <c r="S4301">
        <v>0</v>
      </c>
      <c r="T4301">
        <v>0</v>
      </c>
      <c r="U4301">
        <v>0</v>
      </c>
      <c r="V4301">
        <v>0</v>
      </c>
      <c r="W4301" s="13">
        <v>40522</v>
      </c>
      <c r="X4301">
        <v>267</v>
      </c>
    </row>
    <row r="4302" spans="1:24" x14ac:dyDescent="0.25">
      <c r="A4302">
        <v>1</v>
      </c>
      <c r="B4302" t="s">
        <v>8445</v>
      </c>
      <c r="D4302" t="s">
        <v>8446</v>
      </c>
      <c r="E4302">
        <v>0</v>
      </c>
      <c r="F4302" t="s">
        <v>1725</v>
      </c>
      <c r="G4302" t="s">
        <v>29</v>
      </c>
      <c r="H4302">
        <v>36</v>
      </c>
      <c r="I4302" s="14">
        <v>1</v>
      </c>
      <c r="J4302" s="15">
        <v>550</v>
      </c>
      <c r="K4302" s="15">
        <v>0</v>
      </c>
      <c r="L4302" s="15">
        <v>0</v>
      </c>
      <c r="M4302">
        <v>3</v>
      </c>
      <c r="N4302">
        <v>3</v>
      </c>
      <c r="O4302">
        <v>0</v>
      </c>
      <c r="P4302">
        <v>1</v>
      </c>
      <c r="R4302">
        <v>4.9800000000000004</v>
      </c>
      <c r="S4302">
        <v>4</v>
      </c>
      <c r="T4302">
        <v>0</v>
      </c>
      <c r="U4302">
        <v>4</v>
      </c>
      <c r="V4302">
        <v>0</v>
      </c>
      <c r="W4302" s="13">
        <v>45061</v>
      </c>
      <c r="X4302">
        <v>1596</v>
      </c>
    </row>
    <row r="4303" spans="1:24" x14ac:dyDescent="0.25">
      <c r="A4303">
        <v>1</v>
      </c>
      <c r="B4303" t="s">
        <v>8447</v>
      </c>
      <c r="D4303" t="s">
        <v>8448</v>
      </c>
      <c r="E4303">
        <v>0</v>
      </c>
      <c r="F4303" t="s">
        <v>1719</v>
      </c>
      <c r="G4303" t="s">
        <v>29</v>
      </c>
      <c r="H4303">
        <v>36</v>
      </c>
      <c r="I4303" s="14">
        <v>2</v>
      </c>
      <c r="J4303" s="15">
        <v>46018</v>
      </c>
      <c r="K4303" s="15">
        <v>0</v>
      </c>
      <c r="L4303" s="15">
        <v>0</v>
      </c>
      <c r="M4303">
        <v>3</v>
      </c>
      <c r="N4303">
        <v>3</v>
      </c>
      <c r="O4303">
        <v>0</v>
      </c>
      <c r="P4303">
        <v>2</v>
      </c>
      <c r="R4303">
        <v>0.03</v>
      </c>
      <c r="S4303">
        <v>0</v>
      </c>
      <c r="T4303">
        <v>0</v>
      </c>
      <c r="U4303">
        <v>0</v>
      </c>
      <c r="V4303">
        <v>0</v>
      </c>
      <c r="W4303" s="13">
        <v>40561</v>
      </c>
    </row>
    <row r="4304" spans="1:24" x14ac:dyDescent="0.25">
      <c r="A4304">
        <v>1</v>
      </c>
      <c r="B4304" t="s">
        <v>8449</v>
      </c>
      <c r="D4304" t="s">
        <v>8450</v>
      </c>
      <c r="E4304">
        <v>0</v>
      </c>
      <c r="F4304" t="s">
        <v>1719</v>
      </c>
      <c r="G4304" t="s">
        <v>29</v>
      </c>
      <c r="H4304">
        <v>36</v>
      </c>
      <c r="I4304" s="14">
        <v>7</v>
      </c>
      <c r="J4304" s="15">
        <v>895.3</v>
      </c>
      <c r="K4304" s="15">
        <v>0</v>
      </c>
      <c r="L4304" s="15">
        <v>0</v>
      </c>
      <c r="M4304">
        <v>3</v>
      </c>
      <c r="N4304">
        <v>3</v>
      </c>
      <c r="O4304">
        <v>0</v>
      </c>
      <c r="P4304">
        <v>7</v>
      </c>
      <c r="R4304">
        <v>0.03</v>
      </c>
      <c r="S4304">
        <v>0</v>
      </c>
      <c r="T4304">
        <v>0</v>
      </c>
      <c r="U4304">
        <v>0</v>
      </c>
      <c r="V4304">
        <v>0</v>
      </c>
      <c r="W4304" s="13">
        <v>40561</v>
      </c>
    </row>
    <row r="4305" spans="1:24" x14ac:dyDescent="0.25">
      <c r="A4305">
        <v>1</v>
      </c>
      <c r="B4305" t="s">
        <v>8451</v>
      </c>
      <c r="D4305" t="s">
        <v>8452</v>
      </c>
      <c r="E4305">
        <v>0</v>
      </c>
      <c r="F4305" t="s">
        <v>1719</v>
      </c>
      <c r="G4305" t="s">
        <v>29</v>
      </c>
      <c r="H4305">
        <v>36</v>
      </c>
      <c r="I4305" s="14">
        <v>3</v>
      </c>
      <c r="J4305" s="15">
        <v>24173</v>
      </c>
      <c r="K4305" s="15">
        <v>0</v>
      </c>
      <c r="L4305" s="15">
        <v>0</v>
      </c>
      <c r="M4305">
        <v>3</v>
      </c>
      <c r="N4305">
        <v>3</v>
      </c>
      <c r="O4305">
        <v>0</v>
      </c>
      <c r="P4305">
        <v>3</v>
      </c>
      <c r="R4305">
        <v>0.03</v>
      </c>
      <c r="S4305">
        <v>0</v>
      </c>
      <c r="T4305">
        <v>0</v>
      </c>
      <c r="U4305">
        <v>0</v>
      </c>
      <c r="V4305">
        <v>0</v>
      </c>
      <c r="W4305" s="13">
        <v>40561</v>
      </c>
    </row>
    <row r="4306" spans="1:24" x14ac:dyDescent="0.25">
      <c r="A4306">
        <v>1</v>
      </c>
      <c r="B4306" t="s">
        <v>8453</v>
      </c>
      <c r="D4306" t="s">
        <v>8454</v>
      </c>
      <c r="E4306">
        <v>0</v>
      </c>
      <c r="F4306" t="s">
        <v>1719</v>
      </c>
      <c r="G4306" t="s">
        <v>29</v>
      </c>
      <c r="H4306">
        <v>36</v>
      </c>
      <c r="I4306" s="14">
        <v>4</v>
      </c>
      <c r="J4306" s="15">
        <v>5352.9830000000002</v>
      </c>
      <c r="K4306" s="15">
        <v>0</v>
      </c>
      <c r="L4306" s="15">
        <v>0</v>
      </c>
      <c r="M4306">
        <v>3</v>
      </c>
      <c r="N4306">
        <v>3</v>
      </c>
      <c r="O4306">
        <v>0</v>
      </c>
      <c r="P4306">
        <v>4</v>
      </c>
      <c r="R4306">
        <v>0.03</v>
      </c>
      <c r="S4306">
        <v>0</v>
      </c>
      <c r="T4306">
        <v>0</v>
      </c>
      <c r="U4306">
        <v>0</v>
      </c>
      <c r="V4306">
        <v>0</v>
      </c>
      <c r="W4306" s="13">
        <v>44712</v>
      </c>
    </row>
    <row r="4307" spans="1:24" x14ac:dyDescent="0.25">
      <c r="A4307">
        <v>1</v>
      </c>
      <c r="B4307" t="s">
        <v>8455</v>
      </c>
      <c r="D4307" t="s">
        <v>8456</v>
      </c>
      <c r="E4307">
        <v>0</v>
      </c>
      <c r="F4307" t="s">
        <v>1719</v>
      </c>
      <c r="G4307" t="s">
        <v>29</v>
      </c>
      <c r="H4307">
        <v>36</v>
      </c>
      <c r="I4307" s="14">
        <v>4</v>
      </c>
      <c r="J4307" s="15">
        <v>24173</v>
      </c>
      <c r="K4307" s="15">
        <v>0</v>
      </c>
      <c r="L4307" s="15">
        <v>0</v>
      </c>
      <c r="M4307">
        <v>3</v>
      </c>
      <c r="N4307">
        <v>3</v>
      </c>
      <c r="O4307">
        <v>0</v>
      </c>
      <c r="P4307">
        <v>4</v>
      </c>
      <c r="R4307">
        <v>0.03</v>
      </c>
      <c r="S4307">
        <v>0</v>
      </c>
      <c r="T4307">
        <v>0</v>
      </c>
      <c r="U4307">
        <v>0</v>
      </c>
      <c r="V4307">
        <v>0</v>
      </c>
      <c r="W4307" s="13">
        <v>40561</v>
      </c>
    </row>
    <row r="4308" spans="1:24" x14ac:dyDescent="0.25">
      <c r="A4308">
        <v>1</v>
      </c>
      <c r="B4308" t="s">
        <v>8457</v>
      </c>
      <c r="D4308" t="s">
        <v>8458</v>
      </c>
      <c r="E4308">
        <v>0</v>
      </c>
      <c r="F4308" t="s">
        <v>1719</v>
      </c>
      <c r="G4308" t="s">
        <v>29</v>
      </c>
      <c r="H4308">
        <v>36</v>
      </c>
      <c r="I4308" s="14">
        <v>3</v>
      </c>
      <c r="J4308" s="15">
        <v>50444</v>
      </c>
      <c r="K4308" s="15">
        <v>0</v>
      </c>
      <c r="L4308" s="15">
        <v>0</v>
      </c>
      <c r="M4308">
        <v>3</v>
      </c>
      <c r="N4308">
        <v>3</v>
      </c>
      <c r="O4308">
        <v>0</v>
      </c>
      <c r="P4308">
        <v>3</v>
      </c>
      <c r="R4308">
        <v>0.03</v>
      </c>
      <c r="S4308">
        <v>0</v>
      </c>
      <c r="T4308">
        <v>0</v>
      </c>
      <c r="U4308">
        <v>0</v>
      </c>
      <c r="V4308">
        <v>0</v>
      </c>
      <c r="W4308" s="13">
        <v>40561</v>
      </c>
    </row>
    <row r="4309" spans="1:24" x14ac:dyDescent="0.25">
      <c r="A4309">
        <v>1</v>
      </c>
      <c r="B4309" t="s">
        <v>8459</v>
      </c>
      <c r="D4309" t="s">
        <v>8460</v>
      </c>
      <c r="E4309">
        <v>0</v>
      </c>
      <c r="F4309" t="s">
        <v>1859</v>
      </c>
      <c r="G4309" t="s">
        <v>29</v>
      </c>
      <c r="H4309">
        <v>36</v>
      </c>
      <c r="I4309" s="14">
        <v>1</v>
      </c>
      <c r="J4309" s="15">
        <v>278218</v>
      </c>
      <c r="K4309" s="15">
        <v>0</v>
      </c>
      <c r="L4309" s="15">
        <v>0</v>
      </c>
      <c r="M4309">
        <v>3</v>
      </c>
      <c r="N4309">
        <v>3</v>
      </c>
      <c r="O4309">
        <v>0</v>
      </c>
      <c r="P4309">
        <v>1</v>
      </c>
      <c r="R4309">
        <v>0.03</v>
      </c>
      <c r="S4309">
        <v>0</v>
      </c>
      <c r="T4309">
        <v>0</v>
      </c>
      <c r="U4309">
        <v>0</v>
      </c>
      <c r="V4309">
        <v>0</v>
      </c>
      <c r="W4309" s="13">
        <v>42585</v>
      </c>
      <c r="X4309">
        <v>124</v>
      </c>
    </row>
    <row r="4310" spans="1:24" x14ac:dyDescent="0.25">
      <c r="A4310">
        <v>1</v>
      </c>
      <c r="B4310" t="s">
        <v>8461</v>
      </c>
      <c r="D4310" t="s">
        <v>8462</v>
      </c>
      <c r="E4310">
        <v>0</v>
      </c>
      <c r="F4310" t="s">
        <v>2139</v>
      </c>
      <c r="G4310" t="s">
        <v>29</v>
      </c>
      <c r="H4310">
        <v>36</v>
      </c>
      <c r="I4310" s="14">
        <v>1</v>
      </c>
      <c r="J4310" s="15">
        <v>175128</v>
      </c>
      <c r="K4310" s="15">
        <v>0</v>
      </c>
      <c r="L4310" s="15">
        <v>0</v>
      </c>
      <c r="M4310">
        <v>3</v>
      </c>
      <c r="N4310">
        <v>3</v>
      </c>
      <c r="O4310">
        <v>0</v>
      </c>
      <c r="P4310">
        <v>1</v>
      </c>
      <c r="R4310">
        <v>0</v>
      </c>
      <c r="S4310">
        <v>0</v>
      </c>
      <c r="T4310">
        <v>0</v>
      </c>
      <c r="U4310">
        <v>0</v>
      </c>
      <c r="V4310">
        <v>0</v>
      </c>
    </row>
    <row r="4311" spans="1:24" x14ac:dyDescent="0.25">
      <c r="A4311">
        <v>1</v>
      </c>
      <c r="B4311" t="s">
        <v>8463</v>
      </c>
      <c r="D4311" t="s">
        <v>8464</v>
      </c>
      <c r="E4311">
        <v>0</v>
      </c>
      <c r="F4311" t="s">
        <v>2139</v>
      </c>
      <c r="G4311" t="s">
        <v>29</v>
      </c>
      <c r="H4311">
        <v>36</v>
      </c>
      <c r="I4311" s="14">
        <v>1</v>
      </c>
      <c r="J4311" s="15">
        <v>512454</v>
      </c>
      <c r="K4311" s="15">
        <v>0</v>
      </c>
      <c r="L4311" s="15">
        <v>0</v>
      </c>
      <c r="M4311">
        <v>3</v>
      </c>
      <c r="N4311">
        <v>3</v>
      </c>
      <c r="O4311">
        <v>0</v>
      </c>
      <c r="P4311">
        <v>1</v>
      </c>
      <c r="R4311">
        <v>0</v>
      </c>
      <c r="S4311">
        <v>0</v>
      </c>
      <c r="T4311">
        <v>0</v>
      </c>
      <c r="U4311">
        <v>0</v>
      </c>
      <c r="V4311">
        <v>0</v>
      </c>
    </row>
    <row r="4312" spans="1:24" x14ac:dyDescent="0.25">
      <c r="A4312">
        <v>1</v>
      </c>
      <c r="B4312" t="s">
        <v>8465</v>
      </c>
      <c r="D4312" t="s">
        <v>8466</v>
      </c>
      <c r="E4312">
        <v>0</v>
      </c>
      <c r="F4312" t="s">
        <v>2094</v>
      </c>
      <c r="G4312" t="s">
        <v>29</v>
      </c>
      <c r="H4312">
        <v>36</v>
      </c>
      <c r="I4312" s="14">
        <v>1</v>
      </c>
      <c r="J4312" s="15">
        <v>1716846</v>
      </c>
      <c r="K4312" s="15">
        <v>0</v>
      </c>
      <c r="L4312" s="15">
        <v>0</v>
      </c>
      <c r="M4312">
        <v>3</v>
      </c>
      <c r="N4312">
        <v>3</v>
      </c>
      <c r="O4312">
        <v>0</v>
      </c>
      <c r="P4312">
        <v>1</v>
      </c>
      <c r="R4312">
        <v>0.03</v>
      </c>
      <c r="S4312">
        <v>0</v>
      </c>
      <c r="T4312">
        <v>0</v>
      </c>
      <c r="U4312">
        <v>0</v>
      </c>
      <c r="V4312">
        <v>0</v>
      </c>
      <c r="W4312" s="13">
        <v>40719</v>
      </c>
    </row>
    <row r="4313" spans="1:24" x14ac:dyDescent="0.25">
      <c r="A4313">
        <v>1</v>
      </c>
      <c r="B4313" t="s">
        <v>8467</v>
      </c>
      <c r="D4313" t="s">
        <v>8468</v>
      </c>
      <c r="E4313">
        <v>0</v>
      </c>
      <c r="F4313" t="s">
        <v>1725</v>
      </c>
      <c r="G4313" t="s">
        <v>29</v>
      </c>
      <c r="H4313">
        <v>36</v>
      </c>
      <c r="I4313" s="14">
        <v>3</v>
      </c>
      <c r="J4313" s="15">
        <v>200</v>
      </c>
      <c r="K4313" s="15">
        <v>0</v>
      </c>
      <c r="L4313" s="15">
        <v>0</v>
      </c>
      <c r="M4313">
        <v>3</v>
      </c>
      <c r="N4313">
        <v>3</v>
      </c>
      <c r="O4313">
        <v>0</v>
      </c>
      <c r="P4313">
        <v>3</v>
      </c>
      <c r="R4313">
        <v>0.06</v>
      </c>
      <c r="S4313">
        <v>0</v>
      </c>
      <c r="T4313">
        <v>0</v>
      </c>
      <c r="U4313">
        <v>0</v>
      </c>
      <c r="V4313">
        <v>0</v>
      </c>
      <c r="W4313" s="13">
        <v>44767</v>
      </c>
      <c r="X4313">
        <v>1596</v>
      </c>
    </row>
    <row r="4314" spans="1:24" x14ac:dyDescent="0.25">
      <c r="A4314">
        <v>1</v>
      </c>
      <c r="B4314" t="s">
        <v>8469</v>
      </c>
      <c r="D4314" t="s">
        <v>8470</v>
      </c>
      <c r="E4314">
        <v>0</v>
      </c>
      <c r="F4314" t="s">
        <v>2770</v>
      </c>
      <c r="G4314" t="s">
        <v>29</v>
      </c>
      <c r="H4314">
        <v>36</v>
      </c>
      <c r="I4314" s="14">
        <v>1</v>
      </c>
      <c r="J4314" s="15">
        <v>924180.89</v>
      </c>
      <c r="K4314" s="15">
        <v>0</v>
      </c>
      <c r="L4314" s="15">
        <v>0</v>
      </c>
      <c r="M4314">
        <v>3</v>
      </c>
      <c r="N4314">
        <v>3</v>
      </c>
      <c r="O4314">
        <v>0</v>
      </c>
      <c r="P4314">
        <v>1</v>
      </c>
      <c r="R4314">
        <v>0.03</v>
      </c>
      <c r="S4314">
        <v>0</v>
      </c>
      <c r="T4314">
        <v>0</v>
      </c>
      <c r="U4314">
        <v>0</v>
      </c>
      <c r="V4314">
        <v>0</v>
      </c>
      <c r="W4314" s="13">
        <v>40540</v>
      </c>
    </row>
    <row r="4315" spans="1:24" x14ac:dyDescent="0.25">
      <c r="A4315">
        <v>1</v>
      </c>
      <c r="B4315" t="s">
        <v>8471</v>
      </c>
      <c r="D4315" t="s">
        <v>8472</v>
      </c>
      <c r="E4315">
        <v>0</v>
      </c>
      <c r="F4315" t="s">
        <v>1906</v>
      </c>
      <c r="G4315" t="s">
        <v>29</v>
      </c>
      <c r="H4315">
        <v>36</v>
      </c>
      <c r="I4315" s="14">
        <v>9</v>
      </c>
      <c r="J4315" s="15">
        <v>105000</v>
      </c>
      <c r="K4315" s="15">
        <v>0</v>
      </c>
      <c r="L4315" s="15">
        <v>0</v>
      </c>
      <c r="M4315">
        <v>3</v>
      </c>
      <c r="N4315">
        <v>3</v>
      </c>
      <c r="O4315">
        <v>0</v>
      </c>
      <c r="P4315">
        <v>9</v>
      </c>
      <c r="R4315">
        <v>0.27</v>
      </c>
      <c r="S4315">
        <v>1</v>
      </c>
      <c r="T4315">
        <v>0</v>
      </c>
      <c r="U4315">
        <v>1</v>
      </c>
      <c r="V4315">
        <v>0</v>
      </c>
      <c r="W4315" s="13">
        <v>44950</v>
      </c>
      <c r="X4315">
        <v>175</v>
      </c>
    </row>
    <row r="4316" spans="1:24" x14ac:dyDescent="0.25">
      <c r="A4316">
        <v>1</v>
      </c>
      <c r="B4316" t="s">
        <v>8473</v>
      </c>
      <c r="D4316" t="s">
        <v>8474</v>
      </c>
      <c r="E4316">
        <v>0</v>
      </c>
      <c r="F4316" t="s">
        <v>1719</v>
      </c>
      <c r="G4316" t="s">
        <v>29</v>
      </c>
      <c r="H4316">
        <v>36</v>
      </c>
      <c r="I4316" s="14">
        <v>8</v>
      </c>
      <c r="J4316" s="15">
        <v>4984.1270000000004</v>
      </c>
      <c r="K4316" s="15">
        <v>0</v>
      </c>
      <c r="L4316" s="15">
        <v>0</v>
      </c>
      <c r="M4316">
        <v>3</v>
      </c>
      <c r="N4316">
        <v>3</v>
      </c>
      <c r="O4316">
        <v>0</v>
      </c>
      <c r="P4316">
        <v>8</v>
      </c>
      <c r="R4316">
        <v>7.0000000000000007E-2</v>
      </c>
      <c r="S4316">
        <v>0</v>
      </c>
      <c r="T4316">
        <v>0</v>
      </c>
      <c r="U4316">
        <v>0</v>
      </c>
      <c r="V4316">
        <v>0</v>
      </c>
      <c r="W4316" s="13">
        <v>44776</v>
      </c>
    </row>
    <row r="4317" spans="1:24" x14ac:dyDescent="0.25">
      <c r="A4317">
        <v>1</v>
      </c>
      <c r="B4317" t="s">
        <v>8475</v>
      </c>
      <c r="D4317" t="s">
        <v>8476</v>
      </c>
      <c r="E4317">
        <v>0</v>
      </c>
      <c r="F4317" t="s">
        <v>1719</v>
      </c>
      <c r="G4317" t="s">
        <v>29</v>
      </c>
      <c r="H4317">
        <v>36</v>
      </c>
      <c r="I4317" s="14">
        <v>12</v>
      </c>
      <c r="J4317" s="15">
        <v>8181.8180000000002</v>
      </c>
      <c r="K4317" s="15">
        <v>0</v>
      </c>
      <c r="L4317" s="15">
        <v>0</v>
      </c>
      <c r="M4317">
        <v>3</v>
      </c>
      <c r="N4317">
        <v>3</v>
      </c>
      <c r="O4317">
        <v>0</v>
      </c>
      <c r="P4317">
        <v>12</v>
      </c>
      <c r="R4317">
        <v>0.03</v>
      </c>
      <c r="S4317">
        <v>0</v>
      </c>
      <c r="T4317">
        <v>0</v>
      </c>
      <c r="U4317">
        <v>0</v>
      </c>
      <c r="V4317">
        <v>0</v>
      </c>
      <c r="W4317" s="13">
        <v>41676</v>
      </c>
    </row>
    <row r="4318" spans="1:24" x14ac:dyDescent="0.25">
      <c r="A4318">
        <v>1</v>
      </c>
      <c r="B4318" t="s">
        <v>8477</v>
      </c>
      <c r="D4318" t="s">
        <v>8478</v>
      </c>
      <c r="E4318">
        <v>0</v>
      </c>
      <c r="F4318" t="s">
        <v>1970</v>
      </c>
      <c r="G4318" t="s">
        <v>29</v>
      </c>
      <c r="H4318">
        <v>36</v>
      </c>
      <c r="I4318" s="14">
        <v>10</v>
      </c>
      <c r="J4318" s="15">
        <v>49000</v>
      </c>
      <c r="K4318" s="15">
        <v>0</v>
      </c>
      <c r="L4318" s="15">
        <v>0</v>
      </c>
      <c r="M4318">
        <v>3</v>
      </c>
      <c r="N4318">
        <v>3</v>
      </c>
      <c r="O4318">
        <v>0</v>
      </c>
      <c r="P4318">
        <v>10</v>
      </c>
      <c r="R4318">
        <v>0</v>
      </c>
      <c r="S4318">
        <v>0</v>
      </c>
      <c r="T4318">
        <v>0</v>
      </c>
      <c r="U4318">
        <v>0</v>
      </c>
      <c r="V4318">
        <v>0</v>
      </c>
    </row>
    <row r="4319" spans="1:24" x14ac:dyDescent="0.25">
      <c r="A4319">
        <v>1</v>
      </c>
      <c r="B4319" t="s">
        <v>8479</v>
      </c>
      <c r="D4319" t="s">
        <v>8480</v>
      </c>
      <c r="E4319">
        <v>0</v>
      </c>
      <c r="F4319" t="s">
        <v>3086</v>
      </c>
      <c r="G4319" t="s">
        <v>29</v>
      </c>
      <c r="H4319">
        <v>36</v>
      </c>
      <c r="I4319" s="14">
        <v>2</v>
      </c>
      <c r="J4319" s="15">
        <v>2360491.5070000002</v>
      </c>
      <c r="K4319" s="15">
        <v>0</v>
      </c>
      <c r="L4319" s="15">
        <v>0</v>
      </c>
      <c r="M4319">
        <v>3</v>
      </c>
      <c r="N4319">
        <v>3</v>
      </c>
      <c r="O4319">
        <v>0</v>
      </c>
      <c r="P4319">
        <v>2</v>
      </c>
      <c r="R4319">
        <v>-0.03</v>
      </c>
      <c r="S4319">
        <v>0</v>
      </c>
      <c r="T4319">
        <v>0</v>
      </c>
      <c r="U4319">
        <v>0</v>
      </c>
      <c r="V4319">
        <v>0</v>
      </c>
      <c r="W4319" s="13">
        <v>44714</v>
      </c>
      <c r="X4319">
        <v>1684</v>
      </c>
    </row>
    <row r="4320" spans="1:24" x14ac:dyDescent="0.25">
      <c r="A4320">
        <v>1</v>
      </c>
      <c r="B4320" t="s">
        <v>8481</v>
      </c>
      <c r="D4320" t="s">
        <v>8482</v>
      </c>
      <c r="E4320">
        <v>0</v>
      </c>
      <c r="F4320" t="s">
        <v>1970</v>
      </c>
      <c r="G4320" t="s">
        <v>29</v>
      </c>
      <c r="H4320">
        <v>36</v>
      </c>
      <c r="I4320" s="14">
        <v>3</v>
      </c>
      <c r="J4320" s="15">
        <v>855</v>
      </c>
      <c r="K4320" s="15">
        <v>0</v>
      </c>
      <c r="L4320" s="15">
        <v>0</v>
      </c>
      <c r="M4320">
        <v>3</v>
      </c>
      <c r="N4320">
        <v>3</v>
      </c>
      <c r="O4320">
        <v>0</v>
      </c>
      <c r="P4320">
        <v>3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4" x14ac:dyDescent="0.25">
      <c r="A4321">
        <v>1</v>
      </c>
      <c r="B4321" t="s">
        <v>8483</v>
      </c>
      <c r="D4321" t="s">
        <v>8484</v>
      </c>
      <c r="E4321">
        <v>0</v>
      </c>
      <c r="F4321" t="s">
        <v>1719</v>
      </c>
      <c r="G4321" t="s">
        <v>29</v>
      </c>
      <c r="H4321">
        <v>36</v>
      </c>
      <c r="I4321" s="14">
        <v>4</v>
      </c>
      <c r="J4321" s="15">
        <v>62306.122000000003</v>
      </c>
      <c r="K4321" s="15">
        <v>0</v>
      </c>
      <c r="L4321" s="15">
        <v>0</v>
      </c>
      <c r="M4321">
        <v>3</v>
      </c>
      <c r="N4321">
        <v>3</v>
      </c>
      <c r="O4321">
        <v>0</v>
      </c>
      <c r="P4321">
        <v>4</v>
      </c>
      <c r="R4321">
        <v>0.03</v>
      </c>
      <c r="S4321">
        <v>0</v>
      </c>
      <c r="T4321">
        <v>0</v>
      </c>
      <c r="U4321">
        <v>0</v>
      </c>
      <c r="V4321">
        <v>0</v>
      </c>
      <c r="W4321" s="13">
        <v>41866</v>
      </c>
    </row>
    <row r="4322" spans="1:24" x14ac:dyDescent="0.25">
      <c r="A4322">
        <v>1</v>
      </c>
      <c r="B4322" t="s">
        <v>8485</v>
      </c>
      <c r="D4322" t="s">
        <v>8486</v>
      </c>
      <c r="E4322">
        <v>0</v>
      </c>
      <c r="F4322" t="s">
        <v>1891</v>
      </c>
      <c r="G4322" t="s">
        <v>29</v>
      </c>
      <c r="H4322">
        <v>36</v>
      </c>
      <c r="I4322" s="14">
        <v>1</v>
      </c>
      <c r="J4322" s="15">
        <v>13224</v>
      </c>
      <c r="K4322" s="15">
        <v>0</v>
      </c>
      <c r="L4322" s="15">
        <v>0</v>
      </c>
      <c r="M4322">
        <v>3</v>
      </c>
      <c r="N4322">
        <v>3</v>
      </c>
      <c r="O4322">
        <v>0</v>
      </c>
      <c r="P4322">
        <v>1</v>
      </c>
      <c r="R4322">
        <v>0.03</v>
      </c>
      <c r="S4322">
        <v>0</v>
      </c>
      <c r="T4322">
        <v>0</v>
      </c>
      <c r="U4322">
        <v>0</v>
      </c>
      <c r="V4322">
        <v>0</v>
      </c>
      <c r="W4322" s="13">
        <v>40557</v>
      </c>
    </row>
    <row r="4323" spans="1:24" x14ac:dyDescent="0.25">
      <c r="A4323">
        <v>1</v>
      </c>
      <c r="B4323" t="s">
        <v>8487</v>
      </c>
      <c r="D4323" t="s">
        <v>8488</v>
      </c>
      <c r="E4323">
        <v>0</v>
      </c>
      <c r="F4323" t="s">
        <v>1970</v>
      </c>
      <c r="G4323" t="s">
        <v>29</v>
      </c>
      <c r="H4323">
        <v>36</v>
      </c>
      <c r="I4323" s="14">
        <v>4</v>
      </c>
      <c r="J4323" s="15">
        <v>25000</v>
      </c>
      <c r="K4323" s="15">
        <v>0</v>
      </c>
      <c r="L4323" s="15">
        <v>0</v>
      </c>
      <c r="M4323">
        <v>3</v>
      </c>
      <c r="N4323">
        <v>3</v>
      </c>
      <c r="O4323">
        <v>0</v>
      </c>
      <c r="P4323">
        <v>4</v>
      </c>
      <c r="R4323">
        <v>0.03</v>
      </c>
      <c r="S4323">
        <v>0</v>
      </c>
      <c r="T4323">
        <v>0</v>
      </c>
      <c r="U4323">
        <v>0</v>
      </c>
      <c r="V4323">
        <v>0</v>
      </c>
      <c r="W4323" s="13">
        <v>40969</v>
      </c>
    </row>
    <row r="4324" spans="1:24" x14ac:dyDescent="0.25">
      <c r="A4324">
        <v>1</v>
      </c>
      <c r="B4324" t="s">
        <v>8489</v>
      </c>
      <c r="D4324" t="s">
        <v>8490</v>
      </c>
      <c r="E4324">
        <v>0</v>
      </c>
      <c r="F4324" t="s">
        <v>1770</v>
      </c>
      <c r="G4324" t="s">
        <v>29</v>
      </c>
      <c r="H4324">
        <v>36</v>
      </c>
      <c r="I4324" s="14">
        <v>1</v>
      </c>
      <c r="J4324" s="15">
        <v>235000</v>
      </c>
      <c r="K4324" s="15">
        <v>0</v>
      </c>
      <c r="L4324" s="15">
        <v>0</v>
      </c>
      <c r="M4324">
        <v>3</v>
      </c>
      <c r="N4324">
        <v>3</v>
      </c>
      <c r="O4324">
        <v>0</v>
      </c>
      <c r="P4324">
        <v>1</v>
      </c>
      <c r="R4324">
        <v>0</v>
      </c>
      <c r="S4324">
        <v>0</v>
      </c>
      <c r="T4324">
        <v>0</v>
      </c>
      <c r="U4324">
        <v>0</v>
      </c>
      <c r="V4324">
        <v>0</v>
      </c>
    </row>
    <row r="4325" spans="1:24" x14ac:dyDescent="0.25">
      <c r="A4325">
        <v>1</v>
      </c>
      <c r="B4325" t="s">
        <v>8491</v>
      </c>
      <c r="D4325" t="s">
        <v>8492</v>
      </c>
      <c r="E4325">
        <v>0</v>
      </c>
      <c r="F4325" t="s">
        <v>1891</v>
      </c>
      <c r="G4325" t="s">
        <v>29</v>
      </c>
      <c r="H4325">
        <v>36</v>
      </c>
      <c r="I4325" s="14">
        <v>1</v>
      </c>
      <c r="J4325" s="15">
        <v>10200</v>
      </c>
      <c r="K4325" s="15">
        <v>0</v>
      </c>
      <c r="L4325" s="15">
        <v>0</v>
      </c>
      <c r="M4325">
        <v>3</v>
      </c>
      <c r="N4325">
        <v>3</v>
      </c>
      <c r="O4325">
        <v>0</v>
      </c>
      <c r="P4325">
        <v>1</v>
      </c>
      <c r="R4325">
        <v>0.03</v>
      </c>
      <c r="S4325">
        <v>0</v>
      </c>
      <c r="T4325">
        <v>0</v>
      </c>
      <c r="U4325">
        <v>0</v>
      </c>
      <c r="V4325">
        <v>0</v>
      </c>
      <c r="W4325" s="13">
        <v>40548</v>
      </c>
    </row>
    <row r="4326" spans="1:24" x14ac:dyDescent="0.25">
      <c r="A4326">
        <v>1</v>
      </c>
      <c r="B4326" t="s">
        <v>8493</v>
      </c>
      <c r="D4326" t="s">
        <v>8494</v>
      </c>
      <c r="E4326">
        <v>0</v>
      </c>
      <c r="F4326" t="s">
        <v>1970</v>
      </c>
      <c r="G4326" t="s">
        <v>29</v>
      </c>
      <c r="H4326">
        <v>36</v>
      </c>
      <c r="I4326" s="14">
        <v>5</v>
      </c>
      <c r="J4326" s="15">
        <v>58478</v>
      </c>
      <c r="K4326" s="15">
        <v>0</v>
      </c>
      <c r="L4326" s="15">
        <v>0</v>
      </c>
      <c r="M4326">
        <v>3</v>
      </c>
      <c r="N4326">
        <v>3</v>
      </c>
      <c r="O4326">
        <v>0</v>
      </c>
      <c r="P4326">
        <v>5</v>
      </c>
      <c r="R4326">
        <v>0.03</v>
      </c>
      <c r="S4326">
        <v>0</v>
      </c>
      <c r="T4326">
        <v>0</v>
      </c>
      <c r="U4326">
        <v>0</v>
      </c>
      <c r="V4326">
        <v>0</v>
      </c>
      <c r="W4326" s="13">
        <v>43309</v>
      </c>
      <c r="X4326">
        <v>787</v>
      </c>
    </row>
    <row r="4327" spans="1:24" x14ac:dyDescent="0.25">
      <c r="A4327">
        <v>1</v>
      </c>
      <c r="B4327" t="s">
        <v>8495</v>
      </c>
      <c r="D4327" t="s">
        <v>8496</v>
      </c>
      <c r="E4327">
        <v>0</v>
      </c>
      <c r="F4327" t="s">
        <v>1859</v>
      </c>
      <c r="G4327" t="s">
        <v>29</v>
      </c>
      <c r="H4327">
        <v>36</v>
      </c>
      <c r="I4327" s="14">
        <v>8</v>
      </c>
      <c r="J4327" s="15">
        <v>31592.940999999999</v>
      </c>
      <c r="K4327" s="15">
        <v>0</v>
      </c>
      <c r="L4327" s="15">
        <v>0</v>
      </c>
      <c r="M4327">
        <v>3</v>
      </c>
      <c r="N4327">
        <v>3</v>
      </c>
      <c r="O4327">
        <v>0</v>
      </c>
      <c r="P4327">
        <v>8</v>
      </c>
      <c r="R4327">
        <v>0.03</v>
      </c>
      <c r="S4327">
        <v>0</v>
      </c>
      <c r="T4327">
        <v>0</v>
      </c>
      <c r="U4327">
        <v>0</v>
      </c>
      <c r="V4327">
        <v>0</v>
      </c>
      <c r="W4327" s="13">
        <v>44712</v>
      </c>
    </row>
    <row r="4328" spans="1:24" x14ac:dyDescent="0.25">
      <c r="A4328">
        <v>1</v>
      </c>
      <c r="B4328" t="s">
        <v>8497</v>
      </c>
      <c r="D4328" t="s">
        <v>8498</v>
      </c>
      <c r="E4328">
        <v>0</v>
      </c>
      <c r="F4328" t="s">
        <v>1882</v>
      </c>
      <c r="G4328" t="s">
        <v>29</v>
      </c>
      <c r="H4328">
        <v>36</v>
      </c>
      <c r="I4328" s="14">
        <v>3</v>
      </c>
      <c r="J4328" s="15">
        <v>6645</v>
      </c>
      <c r="K4328" s="15">
        <v>5432</v>
      </c>
      <c r="L4328" s="15">
        <v>5595</v>
      </c>
      <c r="M4328">
        <v>3</v>
      </c>
      <c r="N4328">
        <v>3</v>
      </c>
      <c r="O4328">
        <v>0</v>
      </c>
      <c r="P4328">
        <v>3</v>
      </c>
      <c r="Q4328" t="s">
        <v>30</v>
      </c>
      <c r="R4328">
        <v>2.91</v>
      </c>
      <c r="S4328">
        <v>5</v>
      </c>
      <c r="T4328">
        <v>0</v>
      </c>
      <c r="U4328">
        <v>5</v>
      </c>
      <c r="V4328">
        <v>0</v>
      </c>
      <c r="W4328" s="13">
        <v>45009</v>
      </c>
      <c r="X4328">
        <v>124</v>
      </c>
    </row>
    <row r="4329" spans="1:24" x14ac:dyDescent="0.25">
      <c r="A4329">
        <v>1</v>
      </c>
      <c r="B4329" t="s">
        <v>8499</v>
      </c>
      <c r="D4329" t="s">
        <v>8500</v>
      </c>
      <c r="E4329">
        <v>0</v>
      </c>
      <c r="F4329" t="s">
        <v>5888</v>
      </c>
      <c r="G4329" t="s">
        <v>29</v>
      </c>
      <c r="H4329">
        <v>36</v>
      </c>
      <c r="I4329" s="14">
        <v>1</v>
      </c>
      <c r="J4329" s="15">
        <v>48500</v>
      </c>
      <c r="K4329" s="15">
        <v>0</v>
      </c>
      <c r="L4329" s="15">
        <v>0</v>
      </c>
      <c r="M4329">
        <v>3</v>
      </c>
      <c r="N4329">
        <v>3</v>
      </c>
      <c r="O4329">
        <v>0</v>
      </c>
      <c r="P4329">
        <v>1</v>
      </c>
      <c r="R4329">
        <v>0.03</v>
      </c>
      <c r="S4329">
        <v>0</v>
      </c>
      <c r="T4329">
        <v>0</v>
      </c>
      <c r="U4329">
        <v>0</v>
      </c>
      <c r="V4329">
        <v>0</v>
      </c>
      <c r="W4329" s="13">
        <v>43143</v>
      </c>
      <c r="X4329">
        <v>18</v>
      </c>
    </row>
    <row r="4330" spans="1:24" x14ac:dyDescent="0.25">
      <c r="A4330">
        <v>1</v>
      </c>
      <c r="B4330" t="s">
        <v>8501</v>
      </c>
      <c r="D4330" t="s">
        <v>8502</v>
      </c>
      <c r="E4330">
        <v>0</v>
      </c>
      <c r="F4330" t="s">
        <v>1970</v>
      </c>
      <c r="G4330" t="s">
        <v>29</v>
      </c>
      <c r="H4330">
        <v>36</v>
      </c>
      <c r="I4330" s="14">
        <v>1</v>
      </c>
      <c r="J4330" s="15">
        <v>3700</v>
      </c>
      <c r="K4330" s="15">
        <v>5432</v>
      </c>
      <c r="L4330" s="15">
        <v>5595</v>
      </c>
      <c r="M4330">
        <v>3</v>
      </c>
      <c r="N4330">
        <v>3</v>
      </c>
      <c r="O4330">
        <v>0</v>
      </c>
      <c r="P4330">
        <v>1</v>
      </c>
      <c r="R4330">
        <v>0.03</v>
      </c>
      <c r="S4330">
        <v>0</v>
      </c>
      <c r="T4330">
        <v>0</v>
      </c>
      <c r="U4330">
        <v>0</v>
      </c>
      <c r="V4330">
        <v>0</v>
      </c>
      <c r="W4330" s="13">
        <v>40583</v>
      </c>
    </row>
    <row r="4331" spans="1:24" x14ac:dyDescent="0.25">
      <c r="A4331">
        <v>1</v>
      </c>
      <c r="B4331" t="s">
        <v>8503</v>
      </c>
      <c r="D4331" t="s">
        <v>8504</v>
      </c>
      <c r="E4331">
        <v>0</v>
      </c>
      <c r="F4331" t="s">
        <v>1970</v>
      </c>
      <c r="G4331" t="s">
        <v>29</v>
      </c>
      <c r="H4331">
        <v>36</v>
      </c>
      <c r="I4331" s="14">
        <v>7</v>
      </c>
      <c r="J4331" s="15">
        <v>3735</v>
      </c>
      <c r="K4331" s="15">
        <v>0</v>
      </c>
      <c r="L4331" s="15">
        <v>0</v>
      </c>
      <c r="M4331">
        <v>3</v>
      </c>
      <c r="N4331">
        <v>3</v>
      </c>
      <c r="O4331">
        <v>0</v>
      </c>
      <c r="P4331">
        <v>7</v>
      </c>
      <c r="R4331">
        <v>0.03</v>
      </c>
      <c r="S4331">
        <v>0</v>
      </c>
      <c r="T4331">
        <v>0</v>
      </c>
      <c r="U4331">
        <v>0</v>
      </c>
      <c r="V4331">
        <v>0</v>
      </c>
      <c r="W4331" s="13">
        <v>44625</v>
      </c>
      <c r="X4331" t="s">
        <v>4080</v>
      </c>
    </row>
    <row r="4332" spans="1:24" x14ac:dyDescent="0.25">
      <c r="A4332">
        <v>1</v>
      </c>
      <c r="B4332" t="s">
        <v>8505</v>
      </c>
      <c r="D4332" t="s">
        <v>8506</v>
      </c>
      <c r="E4332">
        <v>0</v>
      </c>
      <c r="F4332" t="s">
        <v>1725</v>
      </c>
      <c r="G4332" t="s">
        <v>29</v>
      </c>
      <c r="H4332">
        <v>36</v>
      </c>
      <c r="I4332" s="14">
        <v>4</v>
      </c>
      <c r="J4332" s="15">
        <v>40000</v>
      </c>
      <c r="K4332" s="15">
        <v>0</v>
      </c>
      <c r="L4332" s="15">
        <v>0</v>
      </c>
      <c r="M4332">
        <v>3</v>
      </c>
      <c r="N4332">
        <v>3</v>
      </c>
      <c r="O4332">
        <v>0</v>
      </c>
      <c r="P4332">
        <v>4</v>
      </c>
      <c r="R4332">
        <v>0.08</v>
      </c>
      <c r="S4332">
        <v>0</v>
      </c>
      <c r="T4332">
        <v>0</v>
      </c>
      <c r="U4332">
        <v>0</v>
      </c>
      <c r="V4332">
        <v>0</v>
      </c>
      <c r="W4332" s="13">
        <v>44890</v>
      </c>
      <c r="X4332" t="s">
        <v>4080</v>
      </c>
    </row>
    <row r="4333" spans="1:24" x14ac:dyDescent="0.25">
      <c r="A4333">
        <v>1</v>
      </c>
      <c r="B4333" t="s">
        <v>8507</v>
      </c>
      <c r="D4333" t="s">
        <v>8508</v>
      </c>
      <c r="E4333">
        <v>0</v>
      </c>
      <c r="F4333" t="s">
        <v>1725</v>
      </c>
      <c r="G4333" t="s">
        <v>29</v>
      </c>
      <c r="H4333">
        <v>36</v>
      </c>
      <c r="I4333" s="14">
        <v>1</v>
      </c>
      <c r="J4333" s="15">
        <v>18000</v>
      </c>
      <c r="K4333" s="15">
        <v>0</v>
      </c>
      <c r="L4333" s="15">
        <v>0</v>
      </c>
      <c r="M4333">
        <v>3</v>
      </c>
      <c r="N4333">
        <v>3</v>
      </c>
      <c r="O4333">
        <v>0</v>
      </c>
      <c r="P4333">
        <v>1</v>
      </c>
      <c r="R4333">
        <v>0.03</v>
      </c>
      <c r="S4333">
        <v>0</v>
      </c>
      <c r="T4333">
        <v>0</v>
      </c>
      <c r="U4333">
        <v>0</v>
      </c>
      <c r="V4333">
        <v>0</v>
      </c>
      <c r="W4333" s="13">
        <v>44750</v>
      </c>
      <c r="X4333" t="s">
        <v>4080</v>
      </c>
    </row>
    <row r="4334" spans="1:24" x14ac:dyDescent="0.25">
      <c r="A4334">
        <v>1</v>
      </c>
      <c r="B4334" t="s">
        <v>8509</v>
      </c>
      <c r="D4334" t="s">
        <v>8510</v>
      </c>
      <c r="E4334">
        <v>0</v>
      </c>
      <c r="F4334" t="s">
        <v>1719</v>
      </c>
      <c r="G4334" t="s">
        <v>29</v>
      </c>
      <c r="H4334">
        <v>36</v>
      </c>
      <c r="I4334" s="14">
        <v>1</v>
      </c>
      <c r="J4334" s="15">
        <v>3500</v>
      </c>
      <c r="K4334" s="15">
        <v>0</v>
      </c>
      <c r="L4334" s="15">
        <v>0</v>
      </c>
      <c r="M4334">
        <v>3</v>
      </c>
      <c r="N4334">
        <v>3</v>
      </c>
      <c r="O4334">
        <v>0</v>
      </c>
      <c r="P4334">
        <v>1</v>
      </c>
      <c r="R4334">
        <v>0.03</v>
      </c>
      <c r="S4334">
        <v>0</v>
      </c>
      <c r="T4334">
        <v>0</v>
      </c>
      <c r="U4334">
        <v>0</v>
      </c>
      <c r="V4334">
        <v>0</v>
      </c>
      <c r="W4334" s="13">
        <v>44450</v>
      </c>
    </row>
    <row r="4335" spans="1:24" x14ac:dyDescent="0.25">
      <c r="A4335">
        <v>1</v>
      </c>
      <c r="B4335" t="s">
        <v>8511</v>
      </c>
      <c r="D4335" t="s">
        <v>8512</v>
      </c>
      <c r="E4335">
        <v>0</v>
      </c>
      <c r="F4335" t="s">
        <v>1922</v>
      </c>
      <c r="G4335" t="s">
        <v>29</v>
      </c>
      <c r="H4335">
        <v>36</v>
      </c>
      <c r="I4335" s="14">
        <v>2</v>
      </c>
      <c r="J4335" s="15">
        <v>107000</v>
      </c>
      <c r="K4335" s="15">
        <v>0</v>
      </c>
      <c r="L4335" s="15">
        <v>0</v>
      </c>
      <c r="M4335">
        <v>3</v>
      </c>
      <c r="N4335">
        <v>3</v>
      </c>
      <c r="O4335">
        <v>0</v>
      </c>
      <c r="P4335">
        <v>2</v>
      </c>
      <c r="R4335">
        <v>0.9</v>
      </c>
      <c r="S4335">
        <v>3</v>
      </c>
      <c r="T4335">
        <v>0</v>
      </c>
      <c r="U4335">
        <v>3</v>
      </c>
      <c r="V4335">
        <v>0</v>
      </c>
      <c r="W4335" s="13">
        <v>45003</v>
      </c>
      <c r="X4335">
        <v>459</v>
      </c>
    </row>
    <row r="4336" spans="1:24" x14ac:dyDescent="0.25">
      <c r="A4336">
        <v>1</v>
      </c>
      <c r="B4336" t="s">
        <v>8513</v>
      </c>
      <c r="D4336" t="s">
        <v>8514</v>
      </c>
      <c r="E4336">
        <v>0</v>
      </c>
      <c r="F4336" t="s">
        <v>1922</v>
      </c>
      <c r="G4336" t="s">
        <v>29</v>
      </c>
      <c r="H4336">
        <v>36</v>
      </c>
      <c r="I4336" s="14">
        <v>4</v>
      </c>
      <c r="J4336" s="15">
        <v>31650</v>
      </c>
      <c r="K4336" s="15">
        <v>0</v>
      </c>
      <c r="L4336" s="15">
        <v>0</v>
      </c>
      <c r="M4336">
        <v>3</v>
      </c>
      <c r="N4336">
        <v>3</v>
      </c>
      <c r="O4336">
        <v>0</v>
      </c>
      <c r="P4336">
        <v>4</v>
      </c>
      <c r="R4336">
        <v>0.03</v>
      </c>
      <c r="S4336">
        <v>0</v>
      </c>
      <c r="T4336">
        <v>0</v>
      </c>
      <c r="U4336">
        <v>0</v>
      </c>
      <c r="V4336">
        <v>0</v>
      </c>
      <c r="W4336" s="13">
        <v>41709</v>
      </c>
    </row>
    <row r="4337" spans="1:24" x14ac:dyDescent="0.25">
      <c r="A4337">
        <v>1</v>
      </c>
      <c r="B4337" t="s">
        <v>8515</v>
      </c>
      <c r="D4337" t="s">
        <v>8516</v>
      </c>
      <c r="E4337">
        <v>0</v>
      </c>
      <c r="F4337" t="s">
        <v>1922</v>
      </c>
      <c r="G4337" t="s">
        <v>29</v>
      </c>
      <c r="H4337">
        <v>36</v>
      </c>
      <c r="I4337" s="14">
        <v>3</v>
      </c>
      <c r="J4337" s="15">
        <v>231493</v>
      </c>
      <c r="K4337" s="15">
        <v>0</v>
      </c>
      <c r="L4337" s="15">
        <v>0</v>
      </c>
      <c r="M4337">
        <v>3</v>
      </c>
      <c r="N4337">
        <v>3</v>
      </c>
      <c r="O4337">
        <v>0</v>
      </c>
      <c r="P4337">
        <v>3</v>
      </c>
      <c r="R4337">
        <v>0.05</v>
      </c>
      <c r="S4337">
        <v>0</v>
      </c>
      <c r="T4337">
        <v>0</v>
      </c>
      <c r="U4337">
        <v>0</v>
      </c>
      <c r="V4337">
        <v>0</v>
      </c>
      <c r="W4337" s="13">
        <v>44880</v>
      </c>
    </row>
    <row r="4338" spans="1:24" x14ac:dyDescent="0.25">
      <c r="A4338">
        <v>1</v>
      </c>
      <c r="B4338" t="s">
        <v>8517</v>
      </c>
      <c r="D4338" t="s">
        <v>8518</v>
      </c>
      <c r="E4338">
        <v>0</v>
      </c>
      <c r="F4338" t="s">
        <v>1882</v>
      </c>
      <c r="G4338" t="s">
        <v>29</v>
      </c>
      <c r="H4338">
        <v>36</v>
      </c>
      <c r="I4338" s="14">
        <v>1</v>
      </c>
      <c r="J4338" s="15">
        <v>164450</v>
      </c>
      <c r="K4338" s="15">
        <v>0</v>
      </c>
      <c r="L4338" s="15">
        <v>0</v>
      </c>
      <c r="M4338">
        <v>3</v>
      </c>
      <c r="N4338">
        <v>3</v>
      </c>
      <c r="O4338">
        <v>0</v>
      </c>
      <c r="P4338">
        <v>1</v>
      </c>
      <c r="R4338">
        <v>0.03</v>
      </c>
      <c r="S4338">
        <v>0</v>
      </c>
      <c r="T4338">
        <v>0</v>
      </c>
      <c r="U4338">
        <v>0</v>
      </c>
      <c r="V4338">
        <v>0</v>
      </c>
      <c r="W4338" s="13">
        <v>44707</v>
      </c>
    </row>
    <row r="4339" spans="1:24" x14ac:dyDescent="0.25">
      <c r="A4339">
        <v>1</v>
      </c>
      <c r="B4339" t="s">
        <v>8519</v>
      </c>
      <c r="D4339" t="s">
        <v>8520</v>
      </c>
      <c r="E4339">
        <v>0</v>
      </c>
      <c r="F4339" t="s">
        <v>1882</v>
      </c>
      <c r="G4339" t="s">
        <v>29</v>
      </c>
      <c r="H4339">
        <v>36</v>
      </c>
      <c r="I4339" s="14">
        <v>1</v>
      </c>
      <c r="J4339" s="15">
        <v>17820</v>
      </c>
      <c r="K4339" s="15">
        <v>0</v>
      </c>
      <c r="L4339" s="15">
        <v>0</v>
      </c>
      <c r="M4339">
        <v>3</v>
      </c>
      <c r="N4339">
        <v>3</v>
      </c>
      <c r="O4339">
        <v>0</v>
      </c>
      <c r="P4339">
        <v>1</v>
      </c>
      <c r="R4339">
        <v>0.03</v>
      </c>
      <c r="S4339">
        <v>0</v>
      </c>
      <c r="T4339">
        <v>0</v>
      </c>
      <c r="U4339">
        <v>0</v>
      </c>
      <c r="V4339">
        <v>0</v>
      </c>
      <c r="W4339" s="13">
        <v>40588</v>
      </c>
    </row>
    <row r="4340" spans="1:24" x14ac:dyDescent="0.25">
      <c r="A4340">
        <v>1</v>
      </c>
      <c r="B4340" t="s">
        <v>8521</v>
      </c>
      <c r="D4340" t="s">
        <v>8522</v>
      </c>
      <c r="E4340">
        <v>0</v>
      </c>
      <c r="F4340" t="s">
        <v>1882</v>
      </c>
      <c r="G4340" t="s">
        <v>29</v>
      </c>
      <c r="H4340">
        <v>36</v>
      </c>
      <c r="I4340" s="14">
        <v>2</v>
      </c>
      <c r="J4340" s="15">
        <v>11682</v>
      </c>
      <c r="K4340" s="15">
        <v>0</v>
      </c>
      <c r="L4340" s="15">
        <v>0</v>
      </c>
      <c r="M4340">
        <v>3</v>
      </c>
      <c r="N4340">
        <v>3</v>
      </c>
      <c r="O4340">
        <v>0</v>
      </c>
      <c r="P4340">
        <v>2</v>
      </c>
      <c r="R4340">
        <v>0.03</v>
      </c>
      <c r="S4340">
        <v>0</v>
      </c>
      <c r="T4340">
        <v>0</v>
      </c>
      <c r="U4340">
        <v>0</v>
      </c>
      <c r="V4340">
        <v>0</v>
      </c>
      <c r="W4340" s="13">
        <v>40588</v>
      </c>
    </row>
    <row r="4341" spans="1:24" x14ac:dyDescent="0.25">
      <c r="A4341">
        <v>1</v>
      </c>
      <c r="B4341" t="s">
        <v>8523</v>
      </c>
      <c r="D4341" t="s">
        <v>8524</v>
      </c>
      <c r="E4341">
        <v>0</v>
      </c>
      <c r="F4341" t="s">
        <v>1719</v>
      </c>
      <c r="G4341" t="s">
        <v>29</v>
      </c>
      <c r="H4341">
        <v>36</v>
      </c>
      <c r="I4341" s="14">
        <v>2</v>
      </c>
      <c r="J4341" s="15">
        <v>35000</v>
      </c>
      <c r="K4341" s="15">
        <v>0</v>
      </c>
      <c r="L4341" s="15">
        <v>0</v>
      </c>
      <c r="M4341">
        <v>3</v>
      </c>
      <c r="N4341">
        <v>3</v>
      </c>
      <c r="O4341">
        <v>0</v>
      </c>
      <c r="P4341">
        <v>2</v>
      </c>
      <c r="R4341">
        <v>0.03</v>
      </c>
      <c r="S4341">
        <v>0</v>
      </c>
      <c r="T4341">
        <v>0</v>
      </c>
      <c r="U4341">
        <v>0</v>
      </c>
      <c r="V4341">
        <v>0</v>
      </c>
      <c r="W4341" s="13">
        <v>44394</v>
      </c>
      <c r="X4341">
        <v>175</v>
      </c>
    </row>
    <row r="4342" spans="1:24" x14ac:dyDescent="0.25">
      <c r="A4342">
        <v>1</v>
      </c>
      <c r="B4342" t="s">
        <v>8525</v>
      </c>
      <c r="D4342" t="s">
        <v>8526</v>
      </c>
      <c r="E4342">
        <v>0</v>
      </c>
      <c r="F4342" t="s">
        <v>1719</v>
      </c>
      <c r="G4342" t="s">
        <v>29</v>
      </c>
      <c r="H4342">
        <v>36</v>
      </c>
      <c r="I4342" s="14">
        <v>1</v>
      </c>
      <c r="J4342" s="15">
        <v>112000</v>
      </c>
      <c r="K4342" s="15">
        <v>0</v>
      </c>
      <c r="L4342" s="15">
        <v>0</v>
      </c>
      <c r="M4342">
        <v>3</v>
      </c>
      <c r="N4342">
        <v>3</v>
      </c>
      <c r="O4342">
        <v>0</v>
      </c>
      <c r="P4342">
        <v>1</v>
      </c>
      <c r="R4342">
        <v>0.03</v>
      </c>
      <c r="S4342">
        <v>0</v>
      </c>
      <c r="T4342">
        <v>0</v>
      </c>
      <c r="U4342">
        <v>0</v>
      </c>
      <c r="V4342">
        <v>0</v>
      </c>
    </row>
    <row r="4343" spans="1:24" x14ac:dyDescent="0.25">
      <c r="A4343">
        <v>1</v>
      </c>
      <c r="B4343" t="s">
        <v>8527</v>
      </c>
      <c r="D4343" t="s">
        <v>8528</v>
      </c>
      <c r="E4343">
        <v>0</v>
      </c>
      <c r="F4343" t="s">
        <v>1719</v>
      </c>
      <c r="G4343" t="s">
        <v>29</v>
      </c>
      <c r="H4343">
        <v>36</v>
      </c>
      <c r="I4343" s="14">
        <v>1</v>
      </c>
      <c r="J4343" s="15">
        <v>97000</v>
      </c>
      <c r="K4343" s="15">
        <v>0</v>
      </c>
      <c r="L4343" s="15">
        <v>0</v>
      </c>
      <c r="M4343">
        <v>3</v>
      </c>
      <c r="N4343">
        <v>3</v>
      </c>
      <c r="O4343">
        <v>0</v>
      </c>
      <c r="P4343">
        <v>1</v>
      </c>
      <c r="R4343">
        <v>0.03</v>
      </c>
      <c r="S4343">
        <v>0</v>
      </c>
      <c r="T4343">
        <v>0</v>
      </c>
      <c r="U4343">
        <v>0</v>
      </c>
      <c r="V4343">
        <v>0</v>
      </c>
    </row>
    <row r="4344" spans="1:24" x14ac:dyDescent="0.25">
      <c r="A4344">
        <v>1</v>
      </c>
      <c r="B4344" t="s">
        <v>8529</v>
      </c>
      <c r="D4344" t="s">
        <v>8530</v>
      </c>
      <c r="E4344">
        <v>0</v>
      </c>
      <c r="F4344" t="s">
        <v>1882</v>
      </c>
      <c r="G4344" t="s">
        <v>29</v>
      </c>
      <c r="H4344">
        <v>36</v>
      </c>
      <c r="I4344" s="14">
        <v>1</v>
      </c>
      <c r="J4344" s="15">
        <v>120000</v>
      </c>
      <c r="K4344" s="15">
        <v>0</v>
      </c>
      <c r="L4344" s="15">
        <v>0</v>
      </c>
      <c r="M4344">
        <v>3</v>
      </c>
      <c r="N4344">
        <v>3</v>
      </c>
      <c r="O4344">
        <v>0</v>
      </c>
      <c r="P4344">
        <v>1</v>
      </c>
      <c r="R4344">
        <v>0.03</v>
      </c>
      <c r="S4344">
        <v>0</v>
      </c>
      <c r="T4344">
        <v>0</v>
      </c>
      <c r="U4344">
        <v>0</v>
      </c>
      <c r="V4344">
        <v>0</v>
      </c>
      <c r="W4344" s="13">
        <v>41163</v>
      </c>
    </row>
    <row r="4345" spans="1:24" x14ac:dyDescent="0.25">
      <c r="A4345">
        <v>1</v>
      </c>
      <c r="B4345" t="s">
        <v>8531</v>
      </c>
      <c r="D4345" t="s">
        <v>8532</v>
      </c>
      <c r="E4345">
        <v>0</v>
      </c>
      <c r="F4345" t="s">
        <v>1859</v>
      </c>
      <c r="G4345" t="s">
        <v>29</v>
      </c>
      <c r="H4345">
        <v>36</v>
      </c>
      <c r="I4345" s="14">
        <v>4</v>
      </c>
      <c r="J4345" s="15">
        <v>12021.25</v>
      </c>
      <c r="K4345" s="15">
        <v>0</v>
      </c>
      <c r="L4345" s="15">
        <v>0</v>
      </c>
      <c r="M4345">
        <v>3</v>
      </c>
      <c r="N4345">
        <v>3</v>
      </c>
      <c r="O4345">
        <v>0</v>
      </c>
      <c r="P4345">
        <v>4</v>
      </c>
      <c r="R4345">
        <v>0.1</v>
      </c>
      <c r="S4345">
        <v>0</v>
      </c>
      <c r="T4345">
        <v>0</v>
      </c>
      <c r="U4345">
        <v>0</v>
      </c>
      <c r="V4345">
        <v>0</v>
      </c>
      <c r="W4345" s="13">
        <v>44902</v>
      </c>
      <c r="X4345">
        <v>1628</v>
      </c>
    </row>
    <row r="4346" spans="1:24" x14ac:dyDescent="0.25">
      <c r="A4346">
        <v>1</v>
      </c>
      <c r="B4346" t="s">
        <v>8533</v>
      </c>
      <c r="D4346" t="s">
        <v>8534</v>
      </c>
      <c r="E4346">
        <v>0</v>
      </c>
      <c r="F4346" t="s">
        <v>2770</v>
      </c>
      <c r="G4346" t="s">
        <v>29</v>
      </c>
      <c r="H4346">
        <v>36</v>
      </c>
      <c r="I4346" s="14">
        <v>2</v>
      </c>
      <c r="J4346" s="15">
        <v>3919.2860000000001</v>
      </c>
      <c r="K4346" s="15">
        <v>0</v>
      </c>
      <c r="L4346" s="15">
        <v>0</v>
      </c>
      <c r="M4346">
        <v>3</v>
      </c>
      <c r="N4346">
        <v>3</v>
      </c>
      <c r="O4346">
        <v>0</v>
      </c>
      <c r="P4346">
        <v>2</v>
      </c>
      <c r="R4346">
        <v>0.26</v>
      </c>
      <c r="S4346">
        <v>1</v>
      </c>
      <c r="T4346">
        <v>0</v>
      </c>
      <c r="U4346">
        <v>1</v>
      </c>
      <c r="V4346">
        <v>0</v>
      </c>
      <c r="W4346" s="13">
        <v>44979</v>
      </c>
      <c r="X4346">
        <v>59</v>
      </c>
    </row>
    <row r="4347" spans="1:24" x14ac:dyDescent="0.25">
      <c r="A4347">
        <v>1</v>
      </c>
      <c r="B4347" t="s">
        <v>8535</v>
      </c>
      <c r="D4347" t="s">
        <v>8536</v>
      </c>
      <c r="E4347">
        <v>0</v>
      </c>
      <c r="F4347" t="s">
        <v>2770</v>
      </c>
      <c r="G4347" t="s">
        <v>29</v>
      </c>
      <c r="H4347">
        <v>36</v>
      </c>
      <c r="I4347" s="14">
        <v>1</v>
      </c>
      <c r="J4347" s="15">
        <v>1542</v>
      </c>
      <c r="K4347" s="15">
        <v>0</v>
      </c>
      <c r="L4347" s="15">
        <v>0</v>
      </c>
      <c r="M4347">
        <v>3</v>
      </c>
      <c r="N4347">
        <v>3</v>
      </c>
      <c r="O4347">
        <v>0</v>
      </c>
      <c r="P4347">
        <v>1</v>
      </c>
      <c r="R4347">
        <v>0.5</v>
      </c>
      <c r="S4347">
        <v>2</v>
      </c>
      <c r="T4347">
        <v>0</v>
      </c>
      <c r="U4347">
        <v>2</v>
      </c>
      <c r="V4347">
        <v>0</v>
      </c>
      <c r="W4347" s="13">
        <v>44979</v>
      </c>
      <c r="X4347">
        <v>59</v>
      </c>
    </row>
    <row r="4348" spans="1:24" x14ac:dyDescent="0.25">
      <c r="A4348">
        <v>1</v>
      </c>
      <c r="B4348" t="s">
        <v>8537</v>
      </c>
      <c r="D4348" t="s">
        <v>8538</v>
      </c>
      <c r="E4348">
        <v>0</v>
      </c>
      <c r="F4348" t="s">
        <v>2770</v>
      </c>
      <c r="G4348" t="s">
        <v>29</v>
      </c>
      <c r="H4348">
        <v>36</v>
      </c>
      <c r="I4348" s="14">
        <v>1</v>
      </c>
      <c r="J4348" s="15">
        <v>124416.667</v>
      </c>
      <c r="K4348" s="15">
        <v>0</v>
      </c>
      <c r="L4348" s="15">
        <v>0</v>
      </c>
      <c r="M4348">
        <v>3</v>
      </c>
      <c r="N4348">
        <v>3</v>
      </c>
      <c r="O4348">
        <v>0</v>
      </c>
      <c r="P4348">
        <v>1</v>
      </c>
      <c r="R4348">
        <v>0.03</v>
      </c>
      <c r="S4348">
        <v>0</v>
      </c>
      <c r="T4348">
        <v>0</v>
      </c>
      <c r="U4348">
        <v>0</v>
      </c>
      <c r="V4348">
        <v>0</v>
      </c>
      <c r="W4348" s="13">
        <v>42061</v>
      </c>
    </row>
    <row r="4349" spans="1:24" x14ac:dyDescent="0.25">
      <c r="A4349">
        <v>1</v>
      </c>
      <c r="B4349" t="s">
        <v>8539</v>
      </c>
      <c r="D4349" t="s">
        <v>8540</v>
      </c>
      <c r="E4349">
        <v>0</v>
      </c>
      <c r="F4349" t="s">
        <v>1719</v>
      </c>
      <c r="G4349" t="s">
        <v>29</v>
      </c>
      <c r="H4349">
        <v>36</v>
      </c>
      <c r="I4349" s="14">
        <v>4</v>
      </c>
      <c r="J4349" s="15">
        <v>1437916.399</v>
      </c>
      <c r="K4349" s="15">
        <v>0</v>
      </c>
      <c r="L4349" s="15">
        <v>0</v>
      </c>
      <c r="M4349">
        <v>3</v>
      </c>
      <c r="N4349">
        <v>3</v>
      </c>
      <c r="O4349">
        <v>0</v>
      </c>
      <c r="P4349">
        <v>4</v>
      </c>
      <c r="R4349">
        <v>1.31</v>
      </c>
      <c r="S4349">
        <v>2</v>
      </c>
      <c r="T4349">
        <v>0</v>
      </c>
      <c r="U4349">
        <v>2</v>
      </c>
      <c r="V4349">
        <v>0</v>
      </c>
      <c r="W4349" s="13">
        <v>45008</v>
      </c>
      <c r="X4349">
        <v>1706</v>
      </c>
    </row>
    <row r="4350" spans="1:24" x14ac:dyDescent="0.25">
      <c r="A4350">
        <v>1</v>
      </c>
      <c r="B4350" t="s">
        <v>8541</v>
      </c>
      <c r="D4350" t="s">
        <v>8542</v>
      </c>
      <c r="E4350">
        <v>0</v>
      </c>
      <c r="F4350" t="s">
        <v>1922</v>
      </c>
      <c r="G4350" t="s">
        <v>29</v>
      </c>
      <c r="H4350">
        <v>36</v>
      </c>
      <c r="I4350" s="14">
        <v>1</v>
      </c>
      <c r="J4350" s="15">
        <v>89949</v>
      </c>
      <c r="K4350" s="15">
        <v>0</v>
      </c>
      <c r="L4350" s="15">
        <v>0</v>
      </c>
      <c r="M4350">
        <v>3</v>
      </c>
      <c r="N4350">
        <v>3</v>
      </c>
      <c r="O4350">
        <v>0</v>
      </c>
      <c r="P4350">
        <v>1</v>
      </c>
      <c r="R4350">
        <v>0.03</v>
      </c>
      <c r="S4350">
        <v>0</v>
      </c>
      <c r="T4350">
        <v>0</v>
      </c>
      <c r="U4350">
        <v>0</v>
      </c>
      <c r="V4350">
        <v>0</v>
      </c>
      <c r="W4350" s="13">
        <v>40604</v>
      </c>
    </row>
    <row r="4351" spans="1:24" x14ac:dyDescent="0.25">
      <c r="A4351">
        <v>1</v>
      </c>
      <c r="B4351" t="s">
        <v>8543</v>
      </c>
      <c r="D4351" t="s">
        <v>8544</v>
      </c>
      <c r="E4351">
        <v>0</v>
      </c>
      <c r="F4351" t="s">
        <v>1725</v>
      </c>
      <c r="G4351" t="s">
        <v>29</v>
      </c>
      <c r="H4351">
        <v>36</v>
      </c>
      <c r="I4351" s="14">
        <v>2</v>
      </c>
      <c r="J4351" s="15">
        <v>3952874.3670000001</v>
      </c>
      <c r="K4351" s="15">
        <v>0</v>
      </c>
      <c r="L4351" s="15">
        <v>0</v>
      </c>
      <c r="M4351">
        <v>3</v>
      </c>
      <c r="N4351">
        <v>3</v>
      </c>
      <c r="O4351">
        <v>0</v>
      </c>
      <c r="P4351">
        <v>2</v>
      </c>
      <c r="R4351">
        <v>2.46</v>
      </c>
      <c r="S4351">
        <v>2</v>
      </c>
      <c r="T4351">
        <v>0</v>
      </c>
      <c r="U4351">
        <v>2</v>
      </c>
      <c r="V4351">
        <v>0</v>
      </c>
      <c r="W4351" s="13">
        <v>45050</v>
      </c>
      <c r="X4351">
        <v>1595</v>
      </c>
    </row>
    <row r="4352" spans="1:24" x14ac:dyDescent="0.25">
      <c r="A4352">
        <v>1</v>
      </c>
      <c r="B4352" t="s">
        <v>8545</v>
      </c>
      <c r="D4352" t="s">
        <v>8546</v>
      </c>
      <c r="E4352">
        <v>0</v>
      </c>
      <c r="F4352" t="s">
        <v>1882</v>
      </c>
      <c r="G4352" t="s">
        <v>29</v>
      </c>
      <c r="H4352">
        <v>36</v>
      </c>
      <c r="I4352" s="14">
        <v>8</v>
      </c>
      <c r="J4352" s="15">
        <v>326915.63400000002</v>
      </c>
      <c r="K4352" s="15">
        <v>0</v>
      </c>
      <c r="L4352" s="15">
        <v>0</v>
      </c>
      <c r="M4352">
        <v>3</v>
      </c>
      <c r="N4352">
        <v>3</v>
      </c>
      <c r="O4352">
        <v>0</v>
      </c>
      <c r="P4352">
        <v>8</v>
      </c>
      <c r="R4352">
        <v>0.03</v>
      </c>
      <c r="S4352">
        <v>0</v>
      </c>
      <c r="T4352">
        <v>0</v>
      </c>
      <c r="U4352">
        <v>0</v>
      </c>
      <c r="V4352">
        <v>0</v>
      </c>
      <c r="W4352" s="13">
        <v>44614</v>
      </c>
      <c r="X4352">
        <v>1595</v>
      </c>
    </row>
    <row r="4353" spans="1:24" x14ac:dyDescent="0.25">
      <c r="A4353">
        <v>1</v>
      </c>
      <c r="B4353" t="s">
        <v>8547</v>
      </c>
      <c r="D4353" t="s">
        <v>8548</v>
      </c>
      <c r="E4353">
        <v>16</v>
      </c>
      <c r="F4353" t="s">
        <v>1882</v>
      </c>
      <c r="G4353" t="s">
        <v>29</v>
      </c>
      <c r="H4353">
        <v>36</v>
      </c>
      <c r="I4353" s="14">
        <v>4</v>
      </c>
      <c r="J4353" s="15">
        <v>155000</v>
      </c>
      <c r="K4353" s="15">
        <v>0</v>
      </c>
      <c r="L4353" s="15">
        <v>0</v>
      </c>
      <c r="M4353">
        <v>3</v>
      </c>
      <c r="N4353">
        <v>3</v>
      </c>
      <c r="O4353">
        <v>0</v>
      </c>
      <c r="P4353">
        <v>20</v>
      </c>
      <c r="R4353">
        <v>14.49</v>
      </c>
      <c r="S4353">
        <v>16</v>
      </c>
      <c r="T4353">
        <v>0</v>
      </c>
      <c r="U4353">
        <v>16</v>
      </c>
      <c r="V4353">
        <v>0</v>
      </c>
      <c r="W4353" s="13">
        <v>45071</v>
      </c>
      <c r="X4353">
        <v>1809</v>
      </c>
    </row>
    <row r="4354" spans="1:24" x14ac:dyDescent="0.25">
      <c r="A4354">
        <v>1</v>
      </c>
      <c r="B4354" t="s">
        <v>8549</v>
      </c>
      <c r="D4354" t="s">
        <v>8550</v>
      </c>
      <c r="E4354">
        <v>0</v>
      </c>
      <c r="F4354" t="s">
        <v>1725</v>
      </c>
      <c r="G4354" t="s">
        <v>29</v>
      </c>
      <c r="H4354">
        <v>36</v>
      </c>
      <c r="I4354" s="14">
        <v>4</v>
      </c>
      <c r="J4354" s="15">
        <v>269299.658</v>
      </c>
      <c r="K4354" s="15">
        <v>0</v>
      </c>
      <c r="L4354" s="15">
        <v>0</v>
      </c>
      <c r="M4354">
        <v>3</v>
      </c>
      <c r="N4354">
        <v>3</v>
      </c>
      <c r="O4354">
        <v>0</v>
      </c>
      <c r="P4354">
        <v>4</v>
      </c>
      <c r="R4354">
        <v>0.03</v>
      </c>
      <c r="S4354">
        <v>0</v>
      </c>
      <c r="T4354">
        <v>0</v>
      </c>
      <c r="U4354">
        <v>0</v>
      </c>
      <c r="V4354">
        <v>0</v>
      </c>
    </row>
    <row r="4355" spans="1:24" x14ac:dyDescent="0.25">
      <c r="A4355">
        <v>1</v>
      </c>
      <c r="B4355" t="s">
        <v>8551</v>
      </c>
      <c r="D4355" t="s">
        <v>8552</v>
      </c>
      <c r="E4355">
        <v>0</v>
      </c>
      <c r="F4355" t="s">
        <v>1719</v>
      </c>
      <c r="G4355" t="s">
        <v>29</v>
      </c>
      <c r="H4355">
        <v>36</v>
      </c>
      <c r="I4355" s="14">
        <v>2</v>
      </c>
      <c r="J4355" s="15">
        <v>317383.24</v>
      </c>
      <c r="K4355" s="15">
        <v>0</v>
      </c>
      <c r="L4355" s="15">
        <v>0</v>
      </c>
      <c r="M4355">
        <v>3</v>
      </c>
      <c r="N4355">
        <v>3</v>
      </c>
      <c r="O4355">
        <v>0</v>
      </c>
      <c r="P4355">
        <v>2</v>
      </c>
      <c r="R4355">
        <v>0.03</v>
      </c>
      <c r="S4355">
        <v>0</v>
      </c>
      <c r="T4355">
        <v>0</v>
      </c>
      <c r="U4355">
        <v>0</v>
      </c>
      <c r="V4355">
        <v>0</v>
      </c>
      <c r="W4355" s="13">
        <v>44249</v>
      </c>
    </row>
    <row r="4356" spans="1:24" x14ac:dyDescent="0.25">
      <c r="A4356">
        <v>1</v>
      </c>
      <c r="B4356" t="s">
        <v>8553</v>
      </c>
      <c r="D4356" t="s">
        <v>8554</v>
      </c>
      <c r="E4356">
        <v>0</v>
      </c>
      <c r="F4356" t="s">
        <v>2094</v>
      </c>
      <c r="G4356" t="s">
        <v>29</v>
      </c>
      <c r="H4356">
        <v>36</v>
      </c>
      <c r="I4356" s="14">
        <v>2</v>
      </c>
      <c r="J4356" s="15">
        <v>241977.19</v>
      </c>
      <c r="K4356" s="15">
        <v>0</v>
      </c>
      <c r="L4356" s="15">
        <v>0</v>
      </c>
      <c r="M4356">
        <v>3</v>
      </c>
      <c r="N4356">
        <v>3</v>
      </c>
      <c r="O4356">
        <v>0</v>
      </c>
      <c r="P4356">
        <v>2</v>
      </c>
      <c r="R4356">
        <v>0.03</v>
      </c>
      <c r="S4356">
        <v>0</v>
      </c>
      <c r="T4356">
        <v>0</v>
      </c>
      <c r="U4356">
        <v>0</v>
      </c>
      <c r="V4356">
        <v>0</v>
      </c>
    </row>
    <row r="4357" spans="1:24" x14ac:dyDescent="0.25">
      <c r="A4357">
        <v>1</v>
      </c>
      <c r="B4357" t="s">
        <v>8555</v>
      </c>
      <c r="D4357" t="s">
        <v>8556</v>
      </c>
      <c r="E4357">
        <v>0</v>
      </c>
      <c r="F4357" t="s">
        <v>2094</v>
      </c>
      <c r="G4357" t="s">
        <v>29</v>
      </c>
      <c r="H4357">
        <v>36</v>
      </c>
      <c r="I4357" s="14">
        <v>2</v>
      </c>
      <c r="J4357" s="15">
        <v>189900</v>
      </c>
      <c r="K4357" s="15">
        <v>0</v>
      </c>
      <c r="L4357" s="15">
        <v>0</v>
      </c>
      <c r="M4357">
        <v>3</v>
      </c>
      <c r="N4357">
        <v>3</v>
      </c>
      <c r="O4357">
        <v>0</v>
      </c>
      <c r="P4357">
        <v>2</v>
      </c>
      <c r="R4357">
        <v>0.03</v>
      </c>
      <c r="S4357">
        <v>0</v>
      </c>
      <c r="T4357">
        <v>0</v>
      </c>
      <c r="U4357">
        <v>0</v>
      </c>
      <c r="V4357">
        <v>0</v>
      </c>
      <c r="W4357" s="13">
        <v>44615</v>
      </c>
      <c r="X4357">
        <v>1595</v>
      </c>
    </row>
    <row r="4358" spans="1:24" x14ac:dyDescent="0.25">
      <c r="A4358">
        <v>1</v>
      </c>
      <c r="B4358" t="s">
        <v>8557</v>
      </c>
      <c r="D4358" t="s">
        <v>8558</v>
      </c>
      <c r="E4358">
        <v>0</v>
      </c>
      <c r="F4358" t="s">
        <v>1970</v>
      </c>
      <c r="G4358" t="s">
        <v>29</v>
      </c>
      <c r="H4358">
        <v>36</v>
      </c>
      <c r="I4358" s="14">
        <v>1</v>
      </c>
      <c r="J4358" s="15">
        <v>36308</v>
      </c>
      <c r="K4358" s="15">
        <v>0</v>
      </c>
      <c r="L4358" s="15">
        <v>0</v>
      </c>
      <c r="M4358">
        <v>3</v>
      </c>
      <c r="N4358">
        <v>3</v>
      </c>
      <c r="O4358">
        <v>0</v>
      </c>
      <c r="P4358">
        <v>1</v>
      </c>
      <c r="R4358">
        <v>0.03</v>
      </c>
      <c r="S4358">
        <v>0</v>
      </c>
      <c r="T4358">
        <v>0</v>
      </c>
      <c r="U4358">
        <v>0</v>
      </c>
      <c r="V4358">
        <v>0</v>
      </c>
    </row>
    <row r="4359" spans="1:24" x14ac:dyDescent="0.25">
      <c r="A4359">
        <v>1</v>
      </c>
      <c r="B4359" t="s">
        <v>8559</v>
      </c>
      <c r="D4359" t="s">
        <v>8560</v>
      </c>
      <c r="E4359">
        <v>0</v>
      </c>
      <c r="F4359" t="s">
        <v>1970</v>
      </c>
      <c r="G4359" t="s">
        <v>29</v>
      </c>
      <c r="H4359">
        <v>36</v>
      </c>
      <c r="I4359" s="14">
        <v>3</v>
      </c>
      <c r="J4359" s="15">
        <v>90933.332999999999</v>
      </c>
      <c r="K4359" s="15">
        <v>0</v>
      </c>
      <c r="L4359" s="15">
        <v>0</v>
      </c>
      <c r="M4359">
        <v>3</v>
      </c>
      <c r="N4359">
        <v>3</v>
      </c>
      <c r="O4359">
        <v>0</v>
      </c>
      <c r="P4359">
        <v>3</v>
      </c>
      <c r="R4359">
        <v>1.17</v>
      </c>
      <c r="S4359">
        <v>2</v>
      </c>
      <c r="T4359">
        <v>0</v>
      </c>
      <c r="U4359">
        <v>2</v>
      </c>
      <c r="V4359">
        <v>0</v>
      </c>
      <c r="W4359" s="13">
        <v>45009</v>
      </c>
      <c r="X4359">
        <v>459</v>
      </c>
    </row>
    <row r="4360" spans="1:24" x14ac:dyDescent="0.25">
      <c r="A4360">
        <v>1</v>
      </c>
      <c r="B4360" t="s">
        <v>8561</v>
      </c>
      <c r="D4360" t="s">
        <v>8562</v>
      </c>
      <c r="E4360">
        <v>0</v>
      </c>
      <c r="F4360" t="s">
        <v>1970</v>
      </c>
      <c r="G4360" t="s">
        <v>29</v>
      </c>
      <c r="H4360">
        <v>36</v>
      </c>
      <c r="I4360" s="14">
        <v>1</v>
      </c>
      <c r="J4360" s="15">
        <v>291300</v>
      </c>
      <c r="K4360" s="15">
        <v>0</v>
      </c>
      <c r="L4360" s="15">
        <v>0</v>
      </c>
      <c r="M4360">
        <v>3</v>
      </c>
      <c r="N4360">
        <v>3</v>
      </c>
      <c r="O4360">
        <v>0</v>
      </c>
      <c r="P4360">
        <v>1</v>
      </c>
      <c r="R4360">
        <v>0.28000000000000003</v>
      </c>
      <c r="S4360">
        <v>1</v>
      </c>
      <c r="T4360">
        <v>0</v>
      </c>
      <c r="U4360">
        <v>1</v>
      </c>
      <c r="V4360">
        <v>0</v>
      </c>
      <c r="W4360" s="13">
        <v>44975</v>
      </c>
      <c r="X4360">
        <v>787</v>
      </c>
    </row>
    <row r="4361" spans="1:24" x14ac:dyDescent="0.25">
      <c r="A4361">
        <v>1</v>
      </c>
      <c r="B4361" t="s">
        <v>8563</v>
      </c>
      <c r="D4361" t="s">
        <v>8564</v>
      </c>
      <c r="E4361">
        <v>0</v>
      </c>
      <c r="F4361" t="s">
        <v>1719</v>
      </c>
      <c r="G4361" t="s">
        <v>29</v>
      </c>
      <c r="H4361">
        <v>36</v>
      </c>
      <c r="I4361" s="14">
        <v>3</v>
      </c>
      <c r="J4361" s="15">
        <v>160000</v>
      </c>
      <c r="K4361" s="15">
        <v>0</v>
      </c>
      <c r="L4361" s="15">
        <v>0</v>
      </c>
      <c r="M4361">
        <v>3</v>
      </c>
      <c r="N4361">
        <v>3</v>
      </c>
      <c r="O4361">
        <v>0</v>
      </c>
      <c r="P4361">
        <v>3</v>
      </c>
      <c r="R4361">
        <v>0.03</v>
      </c>
      <c r="S4361">
        <v>0</v>
      </c>
      <c r="T4361">
        <v>0</v>
      </c>
      <c r="U4361">
        <v>0</v>
      </c>
      <c r="V4361">
        <v>0</v>
      </c>
      <c r="W4361" s="13">
        <v>40624</v>
      </c>
      <c r="X4361">
        <v>1670</v>
      </c>
    </row>
    <row r="4362" spans="1:24" x14ac:dyDescent="0.25">
      <c r="A4362">
        <v>1</v>
      </c>
      <c r="B4362" t="s">
        <v>8565</v>
      </c>
      <c r="D4362" t="s">
        <v>8566</v>
      </c>
      <c r="E4362">
        <v>0</v>
      </c>
      <c r="F4362" t="s">
        <v>1719</v>
      </c>
      <c r="G4362" t="s">
        <v>29</v>
      </c>
      <c r="H4362">
        <v>36</v>
      </c>
      <c r="I4362" s="14">
        <v>2</v>
      </c>
      <c r="J4362" s="15">
        <v>30000</v>
      </c>
      <c r="K4362" s="15">
        <v>0</v>
      </c>
      <c r="L4362" s="15">
        <v>0</v>
      </c>
      <c r="M4362">
        <v>3</v>
      </c>
      <c r="N4362">
        <v>3</v>
      </c>
      <c r="O4362">
        <v>0</v>
      </c>
      <c r="P4362">
        <v>2</v>
      </c>
      <c r="R4362">
        <v>0.03</v>
      </c>
      <c r="S4362">
        <v>0</v>
      </c>
      <c r="T4362">
        <v>0</v>
      </c>
      <c r="U4362">
        <v>0</v>
      </c>
      <c r="V4362">
        <v>0</v>
      </c>
      <c r="W4362" s="13">
        <v>40628</v>
      </c>
    </row>
    <row r="4363" spans="1:24" x14ac:dyDescent="0.25">
      <c r="A4363">
        <v>1</v>
      </c>
      <c r="B4363" t="s">
        <v>8567</v>
      </c>
      <c r="D4363" t="s">
        <v>8568</v>
      </c>
      <c r="E4363">
        <v>0</v>
      </c>
      <c r="F4363" t="s">
        <v>1719</v>
      </c>
      <c r="G4363" t="s">
        <v>29</v>
      </c>
      <c r="H4363">
        <v>36</v>
      </c>
      <c r="I4363" s="14">
        <v>68</v>
      </c>
      <c r="J4363" s="15">
        <v>22606.73</v>
      </c>
      <c r="K4363" s="15">
        <v>0</v>
      </c>
      <c r="L4363" s="15">
        <v>0</v>
      </c>
      <c r="M4363">
        <v>3</v>
      </c>
      <c r="N4363">
        <v>3</v>
      </c>
      <c r="O4363">
        <v>0</v>
      </c>
      <c r="P4363">
        <v>68</v>
      </c>
      <c r="R4363">
        <v>0.93</v>
      </c>
      <c r="S4363">
        <v>3</v>
      </c>
      <c r="T4363">
        <v>0</v>
      </c>
      <c r="U4363">
        <v>3</v>
      </c>
      <c r="V4363">
        <v>0</v>
      </c>
      <c r="W4363" s="13">
        <v>44986</v>
      </c>
      <c r="X4363">
        <v>1595</v>
      </c>
    </row>
    <row r="4364" spans="1:24" x14ac:dyDescent="0.25">
      <c r="A4364">
        <v>1</v>
      </c>
      <c r="B4364" t="s">
        <v>8569</v>
      </c>
      <c r="D4364" t="s">
        <v>8570</v>
      </c>
      <c r="E4364">
        <v>0</v>
      </c>
      <c r="F4364" t="s">
        <v>1719</v>
      </c>
      <c r="G4364" t="s">
        <v>29</v>
      </c>
      <c r="H4364">
        <v>36</v>
      </c>
      <c r="I4364" s="14">
        <v>1</v>
      </c>
      <c r="J4364" s="15">
        <v>278104.59600000002</v>
      </c>
      <c r="K4364" s="15">
        <v>0</v>
      </c>
      <c r="L4364" s="15">
        <v>0</v>
      </c>
      <c r="M4364">
        <v>3</v>
      </c>
      <c r="N4364">
        <v>3</v>
      </c>
      <c r="O4364">
        <v>0</v>
      </c>
      <c r="P4364">
        <v>1</v>
      </c>
      <c r="R4364">
        <v>0.6</v>
      </c>
      <c r="S4364">
        <v>1</v>
      </c>
      <c r="T4364">
        <v>0</v>
      </c>
      <c r="U4364">
        <v>1</v>
      </c>
      <c r="V4364">
        <v>0</v>
      </c>
      <c r="W4364" s="13">
        <v>45014</v>
      </c>
    </row>
    <row r="4365" spans="1:24" x14ac:dyDescent="0.25">
      <c r="A4365">
        <v>1</v>
      </c>
      <c r="B4365" t="s">
        <v>8571</v>
      </c>
      <c r="D4365" t="s">
        <v>8572</v>
      </c>
      <c r="E4365">
        <v>0</v>
      </c>
      <c r="F4365" t="s">
        <v>1719</v>
      </c>
      <c r="G4365" t="s">
        <v>29</v>
      </c>
      <c r="H4365">
        <v>36</v>
      </c>
      <c r="I4365" s="14">
        <v>11</v>
      </c>
      <c r="J4365" s="15">
        <v>22824.723999999998</v>
      </c>
      <c r="K4365" s="15">
        <v>0</v>
      </c>
      <c r="L4365" s="15">
        <v>0</v>
      </c>
      <c r="M4365">
        <v>3</v>
      </c>
      <c r="N4365">
        <v>3</v>
      </c>
      <c r="O4365">
        <v>0</v>
      </c>
      <c r="P4365">
        <v>11</v>
      </c>
      <c r="R4365">
        <v>0.03</v>
      </c>
      <c r="S4365">
        <v>0</v>
      </c>
      <c r="T4365">
        <v>0</v>
      </c>
      <c r="U4365">
        <v>0</v>
      </c>
      <c r="V4365">
        <v>0</v>
      </c>
      <c r="W4365" s="13">
        <v>42515</v>
      </c>
    </row>
    <row r="4366" spans="1:24" x14ac:dyDescent="0.25">
      <c r="A4366">
        <v>1</v>
      </c>
      <c r="B4366" t="s">
        <v>8573</v>
      </c>
      <c r="D4366" t="s">
        <v>8574</v>
      </c>
      <c r="E4366">
        <v>0</v>
      </c>
      <c r="F4366" t="s">
        <v>1725</v>
      </c>
      <c r="G4366" t="s">
        <v>29</v>
      </c>
      <c r="H4366">
        <v>36</v>
      </c>
      <c r="I4366" s="14">
        <v>1</v>
      </c>
      <c r="J4366" s="15">
        <v>288000</v>
      </c>
      <c r="K4366" s="15">
        <v>0</v>
      </c>
      <c r="L4366" s="15">
        <v>0</v>
      </c>
      <c r="M4366">
        <v>3</v>
      </c>
      <c r="N4366">
        <v>3</v>
      </c>
      <c r="O4366">
        <v>0</v>
      </c>
      <c r="P4366">
        <v>1</v>
      </c>
      <c r="R4366">
        <v>0.03</v>
      </c>
      <c r="S4366">
        <v>0</v>
      </c>
      <c r="T4366">
        <v>0</v>
      </c>
      <c r="U4366">
        <v>0</v>
      </c>
      <c r="V4366">
        <v>0</v>
      </c>
      <c r="W4366" s="13">
        <v>43603</v>
      </c>
      <c r="X4366">
        <v>254</v>
      </c>
    </row>
    <row r="4367" spans="1:24" x14ac:dyDescent="0.25">
      <c r="A4367">
        <v>1</v>
      </c>
      <c r="B4367" t="s">
        <v>8575</v>
      </c>
      <c r="D4367" t="s">
        <v>8576</v>
      </c>
      <c r="E4367">
        <v>0</v>
      </c>
      <c r="F4367" t="s">
        <v>1882</v>
      </c>
      <c r="G4367" t="s">
        <v>29</v>
      </c>
      <c r="H4367">
        <v>36</v>
      </c>
      <c r="I4367" s="14">
        <v>6</v>
      </c>
      <c r="J4367" s="15">
        <v>11272.522000000001</v>
      </c>
      <c r="K4367" s="15">
        <v>0</v>
      </c>
      <c r="L4367" s="15">
        <v>0</v>
      </c>
      <c r="M4367">
        <v>3</v>
      </c>
      <c r="N4367">
        <v>3</v>
      </c>
      <c r="O4367">
        <v>0</v>
      </c>
      <c r="P4367">
        <v>6</v>
      </c>
      <c r="R4367">
        <v>0.51</v>
      </c>
      <c r="S4367">
        <v>2</v>
      </c>
      <c r="T4367">
        <v>0</v>
      </c>
      <c r="U4367">
        <v>2</v>
      </c>
      <c r="V4367">
        <v>0</v>
      </c>
      <c r="W4367" s="13">
        <v>44982</v>
      </c>
      <c r="X4367">
        <v>733</v>
      </c>
    </row>
    <row r="4368" spans="1:24" x14ac:dyDescent="0.25">
      <c r="A4368">
        <v>1</v>
      </c>
      <c r="B4368" t="s">
        <v>8577</v>
      </c>
      <c r="D4368" t="s">
        <v>8578</v>
      </c>
      <c r="E4368">
        <v>0</v>
      </c>
      <c r="F4368" t="s">
        <v>1882</v>
      </c>
      <c r="G4368" t="s">
        <v>29</v>
      </c>
      <c r="H4368">
        <v>36</v>
      </c>
      <c r="I4368" s="14">
        <v>5</v>
      </c>
      <c r="J4368" s="15">
        <v>20283.79</v>
      </c>
      <c r="K4368" s="15">
        <v>0</v>
      </c>
      <c r="L4368" s="15">
        <v>0</v>
      </c>
      <c r="M4368">
        <v>3</v>
      </c>
      <c r="N4368">
        <v>3</v>
      </c>
      <c r="O4368">
        <v>0</v>
      </c>
      <c r="P4368">
        <v>5</v>
      </c>
      <c r="R4368">
        <v>1.87</v>
      </c>
      <c r="S4368">
        <v>1</v>
      </c>
      <c r="T4368">
        <v>0</v>
      </c>
      <c r="U4368">
        <v>1</v>
      </c>
      <c r="V4368">
        <v>0</v>
      </c>
      <c r="W4368" s="13">
        <v>45051</v>
      </c>
    </row>
    <row r="4369" spans="1:24" x14ac:dyDescent="0.25">
      <c r="A4369">
        <v>1</v>
      </c>
      <c r="B4369" t="s">
        <v>8579</v>
      </c>
      <c r="D4369" t="s">
        <v>8580</v>
      </c>
      <c r="E4369">
        <v>0</v>
      </c>
      <c r="F4369" t="s">
        <v>1719</v>
      </c>
      <c r="G4369" t="s">
        <v>29</v>
      </c>
      <c r="H4369">
        <v>36</v>
      </c>
      <c r="I4369" s="14">
        <v>1</v>
      </c>
      <c r="J4369" s="15">
        <v>104400</v>
      </c>
      <c r="K4369" s="15">
        <v>0</v>
      </c>
      <c r="L4369" s="15">
        <v>0</v>
      </c>
      <c r="M4369">
        <v>3</v>
      </c>
      <c r="N4369">
        <v>3</v>
      </c>
      <c r="O4369">
        <v>0</v>
      </c>
      <c r="P4369">
        <v>1</v>
      </c>
      <c r="R4369">
        <v>0.03</v>
      </c>
      <c r="S4369">
        <v>0</v>
      </c>
      <c r="T4369">
        <v>0</v>
      </c>
      <c r="U4369">
        <v>0</v>
      </c>
      <c r="V4369">
        <v>0</v>
      </c>
      <c r="X4369">
        <v>1809</v>
      </c>
    </row>
    <row r="4370" spans="1:24" x14ac:dyDescent="0.25">
      <c r="A4370">
        <v>1</v>
      </c>
      <c r="B4370" t="s">
        <v>8581</v>
      </c>
      <c r="D4370" t="s">
        <v>8582</v>
      </c>
      <c r="E4370">
        <v>0</v>
      </c>
      <c r="F4370" t="s">
        <v>1859</v>
      </c>
      <c r="G4370" t="s">
        <v>29</v>
      </c>
      <c r="H4370">
        <v>36</v>
      </c>
      <c r="I4370" s="14">
        <v>1</v>
      </c>
      <c r="J4370" s="15">
        <v>4762997.7350000003</v>
      </c>
      <c r="K4370" s="15">
        <v>0</v>
      </c>
      <c r="L4370" s="15">
        <v>0</v>
      </c>
      <c r="M4370">
        <v>3</v>
      </c>
      <c r="N4370">
        <v>3</v>
      </c>
      <c r="O4370">
        <v>0</v>
      </c>
      <c r="P4370">
        <v>1</v>
      </c>
      <c r="R4370">
        <v>0.05</v>
      </c>
      <c r="S4370">
        <v>0</v>
      </c>
      <c r="T4370">
        <v>0</v>
      </c>
      <c r="U4370">
        <v>0</v>
      </c>
      <c r="V4370">
        <v>0</v>
      </c>
      <c r="W4370" s="13">
        <v>44882</v>
      </c>
      <c r="X4370">
        <v>809</v>
      </c>
    </row>
    <row r="4371" spans="1:24" x14ac:dyDescent="0.25">
      <c r="A4371">
        <v>1</v>
      </c>
      <c r="B4371" t="s">
        <v>8583</v>
      </c>
      <c r="D4371" t="s">
        <v>8584</v>
      </c>
      <c r="E4371">
        <v>0</v>
      </c>
      <c r="F4371" t="s">
        <v>3349</v>
      </c>
      <c r="G4371" t="s">
        <v>29</v>
      </c>
      <c r="H4371">
        <v>36</v>
      </c>
      <c r="I4371" s="14">
        <v>1</v>
      </c>
      <c r="J4371" s="15">
        <v>32150</v>
      </c>
      <c r="K4371" s="15">
        <v>0</v>
      </c>
      <c r="L4371" s="15">
        <v>0</v>
      </c>
      <c r="M4371">
        <v>3</v>
      </c>
      <c r="N4371">
        <v>3</v>
      </c>
      <c r="O4371">
        <v>0</v>
      </c>
      <c r="P4371">
        <v>1</v>
      </c>
      <c r="R4371">
        <v>0.03</v>
      </c>
      <c r="S4371">
        <v>0</v>
      </c>
      <c r="T4371">
        <v>0</v>
      </c>
      <c r="U4371">
        <v>0</v>
      </c>
      <c r="V4371">
        <v>0</v>
      </c>
      <c r="W4371" s="13">
        <v>44413</v>
      </c>
    </row>
    <row r="4372" spans="1:24" x14ac:dyDescent="0.25">
      <c r="A4372">
        <v>1</v>
      </c>
      <c r="B4372" t="s">
        <v>8585</v>
      </c>
      <c r="D4372" t="s">
        <v>8586</v>
      </c>
      <c r="E4372">
        <v>0</v>
      </c>
      <c r="F4372" t="s">
        <v>3349</v>
      </c>
      <c r="G4372" t="s">
        <v>29</v>
      </c>
      <c r="H4372">
        <v>36</v>
      </c>
      <c r="I4372" s="14">
        <v>1</v>
      </c>
      <c r="J4372" s="15">
        <v>26500</v>
      </c>
      <c r="K4372" s="15">
        <v>0</v>
      </c>
      <c r="L4372" s="15">
        <v>0</v>
      </c>
      <c r="M4372">
        <v>3</v>
      </c>
      <c r="N4372">
        <v>3</v>
      </c>
      <c r="O4372">
        <v>0</v>
      </c>
      <c r="P4372">
        <v>1</v>
      </c>
      <c r="R4372">
        <v>0.03</v>
      </c>
      <c r="S4372">
        <v>0</v>
      </c>
      <c r="T4372">
        <v>0</v>
      </c>
      <c r="U4372">
        <v>0</v>
      </c>
      <c r="V4372">
        <v>0</v>
      </c>
      <c r="W4372" s="13">
        <v>42818</v>
      </c>
    </row>
    <row r="4373" spans="1:24" x14ac:dyDescent="0.25">
      <c r="A4373">
        <v>1</v>
      </c>
      <c r="B4373" t="s">
        <v>8587</v>
      </c>
      <c r="D4373" t="s">
        <v>8588</v>
      </c>
      <c r="E4373">
        <v>0</v>
      </c>
      <c r="F4373" t="s">
        <v>1859</v>
      </c>
      <c r="G4373" t="s">
        <v>29</v>
      </c>
      <c r="H4373">
        <v>36</v>
      </c>
      <c r="I4373" s="14">
        <v>3</v>
      </c>
      <c r="J4373" s="15">
        <v>4500</v>
      </c>
      <c r="K4373" s="15">
        <v>0</v>
      </c>
      <c r="L4373" s="15">
        <v>0</v>
      </c>
      <c r="M4373">
        <v>3</v>
      </c>
      <c r="N4373">
        <v>3</v>
      </c>
      <c r="O4373">
        <v>0</v>
      </c>
      <c r="P4373">
        <v>3</v>
      </c>
      <c r="R4373">
        <v>0.03</v>
      </c>
      <c r="S4373">
        <v>0</v>
      </c>
      <c r="T4373">
        <v>0</v>
      </c>
      <c r="U4373">
        <v>0</v>
      </c>
      <c r="V4373">
        <v>0</v>
      </c>
      <c r="W4373" s="13">
        <v>41940</v>
      </c>
    </row>
    <row r="4374" spans="1:24" x14ac:dyDescent="0.25">
      <c r="A4374">
        <v>1</v>
      </c>
      <c r="B4374" t="s">
        <v>8589</v>
      </c>
      <c r="D4374" t="s">
        <v>8590</v>
      </c>
      <c r="E4374">
        <v>0</v>
      </c>
      <c r="F4374" t="s">
        <v>1859</v>
      </c>
      <c r="G4374" t="s">
        <v>29</v>
      </c>
      <c r="H4374">
        <v>36</v>
      </c>
      <c r="I4374" s="14">
        <v>2</v>
      </c>
      <c r="J4374" s="15">
        <v>4500</v>
      </c>
      <c r="K4374" s="15">
        <v>0</v>
      </c>
      <c r="L4374" s="15">
        <v>0</v>
      </c>
      <c r="M4374">
        <v>3</v>
      </c>
      <c r="N4374">
        <v>3</v>
      </c>
      <c r="O4374">
        <v>0</v>
      </c>
      <c r="P4374">
        <v>2</v>
      </c>
      <c r="R4374">
        <v>0.03</v>
      </c>
      <c r="S4374">
        <v>0</v>
      </c>
      <c r="T4374">
        <v>0</v>
      </c>
      <c r="U4374">
        <v>0</v>
      </c>
      <c r="V4374">
        <v>0</v>
      </c>
      <c r="W4374" s="13">
        <v>44712</v>
      </c>
    </row>
    <row r="4375" spans="1:24" x14ac:dyDescent="0.25">
      <c r="A4375">
        <v>1</v>
      </c>
      <c r="B4375" t="s">
        <v>8591</v>
      </c>
      <c r="D4375" t="s">
        <v>8592</v>
      </c>
      <c r="E4375">
        <v>0</v>
      </c>
      <c r="F4375" t="s">
        <v>1859</v>
      </c>
      <c r="G4375" t="s">
        <v>29</v>
      </c>
      <c r="H4375">
        <v>36</v>
      </c>
      <c r="I4375" s="14">
        <v>2</v>
      </c>
      <c r="J4375" s="15">
        <v>35000</v>
      </c>
      <c r="K4375" s="15">
        <v>0</v>
      </c>
      <c r="L4375" s="15">
        <v>0</v>
      </c>
      <c r="M4375">
        <v>3</v>
      </c>
      <c r="N4375">
        <v>3</v>
      </c>
      <c r="O4375">
        <v>0</v>
      </c>
      <c r="P4375">
        <v>2</v>
      </c>
      <c r="R4375">
        <v>0.03</v>
      </c>
      <c r="S4375">
        <v>0</v>
      </c>
      <c r="T4375">
        <v>0</v>
      </c>
      <c r="U4375">
        <v>0</v>
      </c>
      <c r="V4375">
        <v>0</v>
      </c>
    </row>
    <row r="4376" spans="1:24" x14ac:dyDescent="0.25">
      <c r="A4376">
        <v>1</v>
      </c>
      <c r="B4376" t="s">
        <v>8593</v>
      </c>
      <c r="D4376" t="s">
        <v>8594</v>
      </c>
      <c r="E4376">
        <v>0</v>
      </c>
      <c r="F4376" t="s">
        <v>1970</v>
      </c>
      <c r="G4376" t="s">
        <v>29</v>
      </c>
      <c r="H4376">
        <v>36</v>
      </c>
      <c r="I4376" s="14">
        <v>1</v>
      </c>
      <c r="J4376" s="15">
        <v>28900</v>
      </c>
      <c r="K4376" s="15">
        <v>0</v>
      </c>
      <c r="L4376" s="15">
        <v>0</v>
      </c>
      <c r="M4376">
        <v>3</v>
      </c>
      <c r="N4376">
        <v>3</v>
      </c>
      <c r="O4376">
        <v>0</v>
      </c>
      <c r="P4376">
        <v>1</v>
      </c>
      <c r="R4376">
        <v>0.03</v>
      </c>
      <c r="S4376">
        <v>0</v>
      </c>
      <c r="T4376">
        <v>0</v>
      </c>
      <c r="U4376">
        <v>0</v>
      </c>
      <c r="V4376">
        <v>0</v>
      </c>
      <c r="W4376" s="13">
        <v>44712</v>
      </c>
    </row>
    <row r="4377" spans="1:24" x14ac:dyDescent="0.25">
      <c r="A4377">
        <v>1</v>
      </c>
      <c r="B4377" t="s">
        <v>8595</v>
      </c>
      <c r="D4377" t="s">
        <v>8596</v>
      </c>
      <c r="E4377">
        <v>0</v>
      </c>
      <c r="F4377" t="s">
        <v>1859</v>
      </c>
      <c r="G4377" t="s">
        <v>29</v>
      </c>
      <c r="H4377">
        <v>36</v>
      </c>
      <c r="I4377" s="14">
        <v>4</v>
      </c>
      <c r="J4377" s="15">
        <v>274565.59999999998</v>
      </c>
      <c r="K4377" s="15">
        <v>0</v>
      </c>
      <c r="L4377" s="15">
        <v>0</v>
      </c>
      <c r="M4377">
        <v>3</v>
      </c>
      <c r="N4377">
        <v>3</v>
      </c>
      <c r="O4377">
        <v>0</v>
      </c>
      <c r="P4377">
        <v>4</v>
      </c>
      <c r="R4377">
        <v>0.03</v>
      </c>
      <c r="S4377">
        <v>0</v>
      </c>
      <c r="T4377">
        <v>0</v>
      </c>
      <c r="U4377">
        <v>0</v>
      </c>
      <c r="V4377">
        <v>0</v>
      </c>
      <c r="W4377" s="13">
        <v>44718</v>
      </c>
      <c r="X4377">
        <v>56</v>
      </c>
    </row>
    <row r="4378" spans="1:24" x14ac:dyDescent="0.25">
      <c r="A4378">
        <v>1</v>
      </c>
      <c r="B4378" t="s">
        <v>8597</v>
      </c>
      <c r="D4378" t="s">
        <v>8598</v>
      </c>
      <c r="E4378">
        <v>0</v>
      </c>
      <c r="F4378" t="s">
        <v>1882</v>
      </c>
      <c r="G4378" t="s">
        <v>29</v>
      </c>
      <c r="H4378">
        <v>36</v>
      </c>
      <c r="I4378" s="14">
        <v>1</v>
      </c>
      <c r="J4378" s="15">
        <v>547700</v>
      </c>
      <c r="K4378" s="15">
        <v>0</v>
      </c>
      <c r="L4378" s="15">
        <v>0</v>
      </c>
      <c r="M4378">
        <v>3</v>
      </c>
      <c r="N4378">
        <v>3</v>
      </c>
      <c r="O4378">
        <v>0</v>
      </c>
      <c r="P4378">
        <v>1</v>
      </c>
      <c r="R4378">
        <v>0.03</v>
      </c>
      <c r="S4378">
        <v>0</v>
      </c>
      <c r="T4378">
        <v>0</v>
      </c>
      <c r="U4378">
        <v>0</v>
      </c>
      <c r="V4378">
        <v>0</v>
      </c>
      <c r="W4378" s="13">
        <v>42584</v>
      </c>
      <c r="X4378">
        <v>1809</v>
      </c>
    </row>
    <row r="4379" spans="1:24" x14ac:dyDescent="0.25">
      <c r="A4379">
        <v>1</v>
      </c>
      <c r="B4379" t="s">
        <v>8599</v>
      </c>
      <c r="D4379" t="s">
        <v>8600</v>
      </c>
      <c r="E4379">
        <v>0</v>
      </c>
      <c r="F4379" t="s">
        <v>1882</v>
      </c>
      <c r="G4379" t="s">
        <v>29</v>
      </c>
      <c r="H4379">
        <v>36</v>
      </c>
      <c r="I4379" s="14">
        <v>1</v>
      </c>
      <c r="J4379" s="15">
        <v>312555</v>
      </c>
      <c r="K4379" s="15">
        <v>0</v>
      </c>
      <c r="L4379" s="15">
        <v>0</v>
      </c>
      <c r="M4379">
        <v>3</v>
      </c>
      <c r="N4379">
        <v>3</v>
      </c>
      <c r="O4379">
        <v>0</v>
      </c>
      <c r="P4379">
        <v>1</v>
      </c>
      <c r="R4379">
        <v>0.03</v>
      </c>
      <c r="S4379">
        <v>0</v>
      </c>
      <c r="T4379">
        <v>0</v>
      </c>
      <c r="U4379">
        <v>0</v>
      </c>
      <c r="V4379">
        <v>0</v>
      </c>
      <c r="W4379" s="13">
        <v>42073</v>
      </c>
    </row>
    <row r="4380" spans="1:24" x14ac:dyDescent="0.25">
      <c r="A4380">
        <v>1</v>
      </c>
      <c r="B4380" t="s">
        <v>8601</v>
      </c>
      <c r="D4380" t="s">
        <v>8602</v>
      </c>
      <c r="E4380">
        <v>0</v>
      </c>
      <c r="F4380" t="s">
        <v>1922</v>
      </c>
      <c r="G4380" t="s">
        <v>29</v>
      </c>
      <c r="H4380">
        <v>36</v>
      </c>
      <c r="I4380" s="14">
        <v>2</v>
      </c>
      <c r="J4380" s="15">
        <v>33300</v>
      </c>
      <c r="K4380" s="15">
        <v>0</v>
      </c>
      <c r="L4380" s="15">
        <v>0</v>
      </c>
      <c r="M4380">
        <v>3</v>
      </c>
      <c r="N4380">
        <v>3</v>
      </c>
      <c r="O4380">
        <v>0</v>
      </c>
      <c r="P4380">
        <v>2</v>
      </c>
      <c r="R4380">
        <v>0.03</v>
      </c>
      <c r="S4380">
        <v>0</v>
      </c>
      <c r="T4380">
        <v>0</v>
      </c>
      <c r="U4380">
        <v>0</v>
      </c>
      <c r="V4380">
        <v>0</v>
      </c>
      <c r="W4380" s="13">
        <v>43992</v>
      </c>
    </row>
    <row r="4381" spans="1:24" x14ac:dyDescent="0.25">
      <c r="A4381">
        <v>1</v>
      </c>
      <c r="B4381" t="s">
        <v>8603</v>
      </c>
      <c r="D4381" t="s">
        <v>8604</v>
      </c>
      <c r="E4381">
        <v>0</v>
      </c>
      <c r="F4381" t="s">
        <v>1859</v>
      </c>
      <c r="G4381" t="s">
        <v>29</v>
      </c>
      <c r="H4381">
        <v>36</v>
      </c>
      <c r="I4381" s="14">
        <v>3</v>
      </c>
      <c r="J4381" s="15">
        <v>55000</v>
      </c>
      <c r="K4381" s="15">
        <v>0</v>
      </c>
      <c r="L4381" s="15">
        <v>0</v>
      </c>
      <c r="M4381">
        <v>3</v>
      </c>
      <c r="N4381">
        <v>3</v>
      </c>
      <c r="O4381">
        <v>0</v>
      </c>
      <c r="P4381">
        <v>3</v>
      </c>
      <c r="R4381">
        <v>1.05</v>
      </c>
      <c r="S4381">
        <v>1</v>
      </c>
      <c r="T4381">
        <v>0</v>
      </c>
      <c r="U4381">
        <v>1</v>
      </c>
      <c r="V4381">
        <v>0</v>
      </c>
      <c r="W4381" s="13">
        <v>45029</v>
      </c>
      <c r="X4381">
        <v>442</v>
      </c>
    </row>
    <row r="4382" spans="1:24" x14ac:dyDescent="0.25">
      <c r="A4382">
        <v>1</v>
      </c>
      <c r="B4382" t="s">
        <v>8605</v>
      </c>
      <c r="D4382" t="s">
        <v>8606</v>
      </c>
      <c r="E4382">
        <v>0</v>
      </c>
      <c r="F4382" t="s">
        <v>1725</v>
      </c>
      <c r="G4382" t="s">
        <v>29</v>
      </c>
      <c r="H4382">
        <v>36</v>
      </c>
      <c r="I4382" s="14">
        <v>2</v>
      </c>
      <c r="J4382" s="15">
        <v>2815.0830000000001</v>
      </c>
      <c r="K4382" s="15">
        <v>0</v>
      </c>
      <c r="L4382" s="15">
        <v>0</v>
      </c>
      <c r="M4382">
        <v>3</v>
      </c>
      <c r="N4382">
        <v>3</v>
      </c>
      <c r="O4382">
        <v>0</v>
      </c>
      <c r="P4382">
        <v>2</v>
      </c>
      <c r="R4382">
        <v>0.03</v>
      </c>
      <c r="S4382">
        <v>0</v>
      </c>
      <c r="T4382">
        <v>0</v>
      </c>
      <c r="U4382">
        <v>0</v>
      </c>
      <c r="V4382">
        <v>0</v>
      </c>
      <c r="W4382" s="13">
        <v>42395</v>
      </c>
    </row>
    <row r="4383" spans="1:24" x14ac:dyDescent="0.25">
      <c r="A4383">
        <v>1</v>
      </c>
      <c r="B4383" t="s">
        <v>8607</v>
      </c>
      <c r="D4383" t="s">
        <v>8608</v>
      </c>
      <c r="E4383">
        <v>0</v>
      </c>
      <c r="F4383" t="s">
        <v>1882</v>
      </c>
      <c r="G4383" t="s">
        <v>29</v>
      </c>
      <c r="H4383">
        <v>36</v>
      </c>
      <c r="I4383" s="14">
        <v>1</v>
      </c>
      <c r="J4383" s="15">
        <v>117792</v>
      </c>
      <c r="K4383" s="15">
        <v>0</v>
      </c>
      <c r="L4383" s="15">
        <v>0</v>
      </c>
      <c r="M4383">
        <v>3</v>
      </c>
      <c r="N4383">
        <v>3</v>
      </c>
      <c r="O4383">
        <v>0</v>
      </c>
      <c r="P4383">
        <v>1</v>
      </c>
      <c r="R4383">
        <v>0.03</v>
      </c>
      <c r="S4383">
        <v>0</v>
      </c>
      <c r="T4383">
        <v>0</v>
      </c>
      <c r="U4383">
        <v>0</v>
      </c>
      <c r="V4383">
        <v>0</v>
      </c>
      <c r="W4383" s="13">
        <v>44366</v>
      </c>
    </row>
    <row r="4384" spans="1:24" x14ac:dyDescent="0.25">
      <c r="A4384">
        <v>1</v>
      </c>
      <c r="B4384" t="s">
        <v>8609</v>
      </c>
      <c r="D4384" t="s">
        <v>8610</v>
      </c>
      <c r="E4384">
        <v>0</v>
      </c>
      <c r="F4384" t="s">
        <v>1719</v>
      </c>
      <c r="G4384" t="s">
        <v>29</v>
      </c>
      <c r="H4384">
        <v>36</v>
      </c>
      <c r="I4384" s="14">
        <v>1</v>
      </c>
      <c r="J4384" s="15">
        <v>3944298</v>
      </c>
      <c r="K4384" s="15">
        <v>0</v>
      </c>
      <c r="L4384" s="15">
        <v>0</v>
      </c>
      <c r="M4384">
        <v>3</v>
      </c>
      <c r="N4384">
        <v>3</v>
      </c>
      <c r="O4384">
        <v>0</v>
      </c>
      <c r="P4384">
        <v>1</v>
      </c>
      <c r="R4384">
        <v>0.03</v>
      </c>
      <c r="S4384">
        <v>0</v>
      </c>
      <c r="T4384">
        <v>0</v>
      </c>
      <c r="U4384">
        <v>0</v>
      </c>
      <c r="V4384">
        <v>0</v>
      </c>
      <c r="W4384" s="13">
        <v>44547</v>
      </c>
      <c r="X4384">
        <v>237</v>
      </c>
    </row>
    <row r="4385" spans="1:24" x14ac:dyDescent="0.25">
      <c r="A4385">
        <v>1</v>
      </c>
      <c r="B4385" t="s">
        <v>8611</v>
      </c>
      <c r="D4385" t="s">
        <v>8612</v>
      </c>
      <c r="E4385">
        <v>0</v>
      </c>
      <c r="F4385" t="s">
        <v>1882</v>
      </c>
      <c r="G4385" t="s">
        <v>29</v>
      </c>
      <c r="H4385">
        <v>36</v>
      </c>
      <c r="I4385" s="14">
        <v>1</v>
      </c>
      <c r="J4385" s="15">
        <v>1162105</v>
      </c>
      <c r="K4385" s="15">
        <v>0</v>
      </c>
      <c r="L4385" s="15">
        <v>0</v>
      </c>
      <c r="M4385">
        <v>3</v>
      </c>
      <c r="N4385">
        <v>3</v>
      </c>
      <c r="O4385">
        <v>0</v>
      </c>
      <c r="P4385">
        <v>1</v>
      </c>
      <c r="R4385">
        <v>0.03</v>
      </c>
      <c r="S4385">
        <v>0</v>
      </c>
      <c r="T4385">
        <v>0</v>
      </c>
      <c r="U4385">
        <v>0</v>
      </c>
      <c r="V4385">
        <v>0</v>
      </c>
      <c r="W4385" s="13">
        <v>42340</v>
      </c>
      <c r="X4385">
        <v>726</v>
      </c>
    </row>
    <row r="4386" spans="1:24" x14ac:dyDescent="0.25">
      <c r="A4386">
        <v>1</v>
      </c>
      <c r="B4386" t="s">
        <v>8613</v>
      </c>
      <c r="D4386" t="s">
        <v>8614</v>
      </c>
      <c r="E4386">
        <v>0</v>
      </c>
      <c r="F4386" t="s">
        <v>1922</v>
      </c>
      <c r="G4386" t="s">
        <v>29</v>
      </c>
      <c r="H4386">
        <v>36</v>
      </c>
      <c r="I4386" s="14">
        <v>8</v>
      </c>
      <c r="J4386" s="15">
        <v>11900</v>
      </c>
      <c r="K4386" s="15">
        <v>0</v>
      </c>
      <c r="L4386" s="15">
        <v>0</v>
      </c>
      <c r="M4386">
        <v>3</v>
      </c>
      <c r="N4386">
        <v>3</v>
      </c>
      <c r="O4386">
        <v>0</v>
      </c>
      <c r="P4386">
        <v>8</v>
      </c>
      <c r="R4386">
        <v>0.03</v>
      </c>
      <c r="S4386">
        <v>0</v>
      </c>
      <c r="T4386">
        <v>0</v>
      </c>
      <c r="U4386">
        <v>0</v>
      </c>
      <c r="V4386">
        <v>0</v>
      </c>
    </row>
    <row r="4387" spans="1:24" x14ac:dyDescent="0.25">
      <c r="A4387">
        <v>1</v>
      </c>
      <c r="B4387" t="s">
        <v>8615</v>
      </c>
      <c r="D4387" t="s">
        <v>8616</v>
      </c>
      <c r="E4387">
        <v>0</v>
      </c>
      <c r="F4387" t="s">
        <v>1922</v>
      </c>
      <c r="G4387" t="s">
        <v>29</v>
      </c>
      <c r="H4387">
        <v>36</v>
      </c>
      <c r="I4387" s="14">
        <v>2</v>
      </c>
      <c r="J4387" s="15">
        <v>55305.891000000003</v>
      </c>
      <c r="K4387" s="15">
        <v>0</v>
      </c>
      <c r="L4387" s="15">
        <v>0</v>
      </c>
      <c r="M4387">
        <v>3</v>
      </c>
      <c r="N4387">
        <v>3</v>
      </c>
      <c r="O4387">
        <v>0</v>
      </c>
      <c r="P4387">
        <v>2</v>
      </c>
      <c r="R4387">
        <v>0.03</v>
      </c>
      <c r="S4387">
        <v>0</v>
      </c>
      <c r="T4387">
        <v>0</v>
      </c>
      <c r="U4387">
        <v>0</v>
      </c>
      <c r="V4387">
        <v>0</v>
      </c>
      <c r="W4387" s="13">
        <v>44707</v>
      </c>
    </row>
    <row r="4388" spans="1:24" x14ac:dyDescent="0.25">
      <c r="A4388">
        <v>1</v>
      </c>
      <c r="B4388" t="s">
        <v>8617</v>
      </c>
      <c r="D4388" t="s">
        <v>8618</v>
      </c>
      <c r="E4388">
        <v>0</v>
      </c>
      <c r="F4388" t="s">
        <v>2139</v>
      </c>
      <c r="G4388" t="s">
        <v>29</v>
      </c>
      <c r="H4388">
        <v>36</v>
      </c>
      <c r="I4388" s="14">
        <v>19</v>
      </c>
      <c r="J4388" s="15">
        <v>4677.2730000000001</v>
      </c>
      <c r="K4388" s="15">
        <v>0</v>
      </c>
      <c r="L4388" s="15">
        <v>0</v>
      </c>
      <c r="M4388">
        <v>3</v>
      </c>
      <c r="N4388">
        <v>3</v>
      </c>
      <c r="O4388">
        <v>0</v>
      </c>
      <c r="P4388">
        <v>19</v>
      </c>
      <c r="R4388">
        <v>0.03</v>
      </c>
      <c r="S4388">
        <v>0</v>
      </c>
      <c r="T4388">
        <v>0</v>
      </c>
      <c r="U4388">
        <v>0</v>
      </c>
      <c r="V4388">
        <v>0</v>
      </c>
      <c r="W4388" s="13">
        <v>43979</v>
      </c>
      <c r="X4388">
        <v>263</v>
      </c>
    </row>
    <row r="4389" spans="1:24" x14ac:dyDescent="0.25">
      <c r="A4389">
        <v>1</v>
      </c>
      <c r="B4389" t="s">
        <v>8619</v>
      </c>
      <c r="D4389" t="s">
        <v>8620</v>
      </c>
      <c r="E4389">
        <v>0</v>
      </c>
      <c r="F4389" t="s">
        <v>2139</v>
      </c>
      <c r="G4389" t="s">
        <v>29</v>
      </c>
      <c r="H4389">
        <v>36</v>
      </c>
      <c r="I4389" s="14">
        <v>2</v>
      </c>
      <c r="J4389" s="15">
        <v>18000</v>
      </c>
      <c r="K4389" s="15">
        <v>0</v>
      </c>
      <c r="L4389" s="15">
        <v>0</v>
      </c>
      <c r="M4389">
        <v>3</v>
      </c>
      <c r="N4389">
        <v>3</v>
      </c>
      <c r="O4389">
        <v>0</v>
      </c>
      <c r="P4389">
        <v>2</v>
      </c>
      <c r="R4389">
        <v>0.03</v>
      </c>
      <c r="S4389">
        <v>0</v>
      </c>
      <c r="T4389">
        <v>0</v>
      </c>
      <c r="U4389">
        <v>0</v>
      </c>
      <c r="V4389">
        <v>0</v>
      </c>
      <c r="W4389" s="13">
        <v>42915</v>
      </c>
    </row>
    <row r="4390" spans="1:24" x14ac:dyDescent="0.25">
      <c r="A4390">
        <v>1</v>
      </c>
      <c r="B4390" t="s">
        <v>8621</v>
      </c>
      <c r="D4390" t="s">
        <v>8622</v>
      </c>
      <c r="E4390">
        <v>0</v>
      </c>
      <c r="F4390" t="s">
        <v>1922</v>
      </c>
      <c r="G4390" t="s">
        <v>29</v>
      </c>
      <c r="H4390">
        <v>36</v>
      </c>
      <c r="I4390" s="14">
        <v>2</v>
      </c>
      <c r="J4390" s="15">
        <v>300523.92599999998</v>
      </c>
      <c r="K4390" s="15">
        <v>0</v>
      </c>
      <c r="L4390" s="15">
        <v>0</v>
      </c>
      <c r="M4390">
        <v>3</v>
      </c>
      <c r="N4390">
        <v>3</v>
      </c>
      <c r="O4390">
        <v>0</v>
      </c>
      <c r="P4390">
        <v>2</v>
      </c>
      <c r="R4390">
        <v>0.03</v>
      </c>
      <c r="S4390">
        <v>0</v>
      </c>
      <c r="T4390">
        <v>0</v>
      </c>
      <c r="U4390">
        <v>0</v>
      </c>
      <c r="V4390">
        <v>0</v>
      </c>
      <c r="W4390" s="13">
        <v>43888</v>
      </c>
      <c r="X4390">
        <v>753</v>
      </c>
    </row>
    <row r="4391" spans="1:24" x14ac:dyDescent="0.25">
      <c r="A4391">
        <v>1</v>
      </c>
      <c r="B4391" t="s">
        <v>8623</v>
      </c>
      <c r="D4391" t="s">
        <v>8624</v>
      </c>
      <c r="E4391">
        <v>0</v>
      </c>
      <c r="F4391" t="s">
        <v>1882</v>
      </c>
      <c r="G4391" t="s">
        <v>29</v>
      </c>
      <c r="H4391">
        <v>36</v>
      </c>
      <c r="I4391" s="14">
        <v>4</v>
      </c>
      <c r="J4391" s="15">
        <v>18400</v>
      </c>
      <c r="K4391" s="15">
        <v>0</v>
      </c>
      <c r="L4391" s="15">
        <v>0</v>
      </c>
      <c r="M4391">
        <v>3</v>
      </c>
      <c r="N4391">
        <v>3</v>
      </c>
      <c r="O4391">
        <v>0</v>
      </c>
      <c r="P4391">
        <v>4</v>
      </c>
      <c r="R4391">
        <v>1.85</v>
      </c>
      <c r="S4391">
        <v>1</v>
      </c>
      <c r="T4391">
        <v>0</v>
      </c>
      <c r="U4391">
        <v>1</v>
      </c>
      <c r="V4391">
        <v>0</v>
      </c>
      <c r="W4391" s="13">
        <v>45051</v>
      </c>
      <c r="X4391">
        <v>1809</v>
      </c>
    </row>
    <row r="4392" spans="1:24" x14ac:dyDescent="0.25">
      <c r="A4392">
        <v>1</v>
      </c>
      <c r="B4392" t="s">
        <v>8625</v>
      </c>
      <c r="D4392" t="s">
        <v>8626</v>
      </c>
      <c r="E4392">
        <v>0</v>
      </c>
      <c r="F4392" t="s">
        <v>1882</v>
      </c>
      <c r="G4392" t="s">
        <v>29</v>
      </c>
      <c r="H4392">
        <v>36</v>
      </c>
      <c r="I4392" s="14">
        <v>2</v>
      </c>
      <c r="J4392" s="15">
        <v>16542.857</v>
      </c>
      <c r="K4392" s="15">
        <v>0</v>
      </c>
      <c r="L4392" s="15">
        <v>0</v>
      </c>
      <c r="M4392">
        <v>3</v>
      </c>
      <c r="N4392">
        <v>3</v>
      </c>
      <c r="O4392">
        <v>0</v>
      </c>
      <c r="P4392">
        <v>2</v>
      </c>
      <c r="R4392">
        <v>0.17</v>
      </c>
      <c r="S4392">
        <v>0</v>
      </c>
      <c r="T4392">
        <v>0</v>
      </c>
      <c r="U4392">
        <v>0</v>
      </c>
      <c r="V4392">
        <v>0</v>
      </c>
      <c r="W4392" s="13">
        <v>44854</v>
      </c>
      <c r="X4392">
        <v>733</v>
      </c>
    </row>
    <row r="4393" spans="1:24" x14ac:dyDescent="0.25">
      <c r="A4393">
        <v>1</v>
      </c>
      <c r="B4393" t="s">
        <v>8627</v>
      </c>
      <c r="D4393" t="s">
        <v>8628</v>
      </c>
      <c r="E4393">
        <v>6</v>
      </c>
      <c r="F4393" t="s">
        <v>1970</v>
      </c>
      <c r="G4393" t="s">
        <v>29</v>
      </c>
      <c r="H4393">
        <v>36</v>
      </c>
      <c r="I4393" s="14">
        <v>1</v>
      </c>
      <c r="J4393" s="15">
        <v>21000</v>
      </c>
      <c r="K4393" s="15">
        <v>0</v>
      </c>
      <c r="L4393" s="15">
        <v>0</v>
      </c>
      <c r="M4393">
        <v>3</v>
      </c>
      <c r="N4393">
        <v>3</v>
      </c>
      <c r="O4393">
        <v>0</v>
      </c>
      <c r="P4393">
        <v>7</v>
      </c>
      <c r="R4393">
        <v>0.03</v>
      </c>
      <c r="S4393">
        <v>0</v>
      </c>
      <c r="T4393">
        <v>0</v>
      </c>
      <c r="U4393">
        <v>0</v>
      </c>
      <c r="V4393">
        <v>0</v>
      </c>
      <c r="W4393" s="13">
        <v>44482</v>
      </c>
      <c r="X4393">
        <v>263</v>
      </c>
    </row>
    <row r="4394" spans="1:24" x14ac:dyDescent="0.25">
      <c r="A4394">
        <v>1</v>
      </c>
      <c r="B4394" t="s">
        <v>8629</v>
      </c>
      <c r="D4394" t="s">
        <v>8630</v>
      </c>
      <c r="E4394">
        <v>0</v>
      </c>
      <c r="F4394" t="s">
        <v>1725</v>
      </c>
      <c r="G4394" t="s">
        <v>29</v>
      </c>
      <c r="H4394">
        <v>36</v>
      </c>
      <c r="I4394" s="14">
        <v>1</v>
      </c>
      <c r="J4394" s="15">
        <v>1167305.4979999999</v>
      </c>
      <c r="K4394" s="15">
        <v>0</v>
      </c>
      <c r="L4394" s="15">
        <v>0</v>
      </c>
      <c r="M4394">
        <v>3</v>
      </c>
      <c r="N4394">
        <v>3</v>
      </c>
      <c r="O4394">
        <v>0</v>
      </c>
      <c r="P4394">
        <v>1</v>
      </c>
      <c r="R4394">
        <v>0.03</v>
      </c>
      <c r="S4394">
        <v>0</v>
      </c>
      <c r="T4394">
        <v>0</v>
      </c>
      <c r="U4394">
        <v>0</v>
      </c>
      <c r="V4394">
        <v>0</v>
      </c>
      <c r="W4394" s="13">
        <v>43531</v>
      </c>
      <c r="X4394">
        <v>1684</v>
      </c>
    </row>
    <row r="4395" spans="1:24" x14ac:dyDescent="0.25">
      <c r="A4395">
        <v>1</v>
      </c>
      <c r="B4395" t="s">
        <v>8631</v>
      </c>
      <c r="D4395" t="s">
        <v>8632</v>
      </c>
      <c r="E4395">
        <v>0</v>
      </c>
      <c r="F4395" t="s">
        <v>1891</v>
      </c>
      <c r="G4395" t="s">
        <v>29</v>
      </c>
      <c r="H4395">
        <v>36</v>
      </c>
      <c r="I4395" s="14">
        <v>3</v>
      </c>
      <c r="J4395" s="15">
        <v>4800</v>
      </c>
      <c r="K4395" s="15">
        <v>0</v>
      </c>
      <c r="L4395" s="15">
        <v>0</v>
      </c>
      <c r="M4395">
        <v>3</v>
      </c>
      <c r="N4395">
        <v>3</v>
      </c>
      <c r="O4395">
        <v>0</v>
      </c>
      <c r="P4395">
        <v>3</v>
      </c>
      <c r="R4395">
        <v>0.03</v>
      </c>
      <c r="S4395">
        <v>0</v>
      </c>
      <c r="T4395">
        <v>0</v>
      </c>
      <c r="U4395">
        <v>0</v>
      </c>
      <c r="V4395">
        <v>0</v>
      </c>
      <c r="W4395" s="13">
        <v>44694</v>
      </c>
    </row>
    <row r="4396" spans="1:24" x14ac:dyDescent="0.25">
      <c r="A4396">
        <v>1</v>
      </c>
      <c r="B4396" t="s">
        <v>8633</v>
      </c>
      <c r="D4396" t="s">
        <v>8634</v>
      </c>
      <c r="E4396">
        <v>0</v>
      </c>
      <c r="F4396" t="s">
        <v>1891</v>
      </c>
      <c r="G4396" t="s">
        <v>29</v>
      </c>
      <c r="H4396">
        <v>36</v>
      </c>
      <c r="I4396" s="14">
        <v>2</v>
      </c>
      <c r="J4396" s="15">
        <v>5400</v>
      </c>
      <c r="K4396" s="15">
        <v>0</v>
      </c>
      <c r="L4396" s="15">
        <v>0</v>
      </c>
      <c r="M4396">
        <v>3</v>
      </c>
      <c r="N4396">
        <v>3</v>
      </c>
      <c r="O4396">
        <v>0</v>
      </c>
      <c r="P4396">
        <v>2</v>
      </c>
      <c r="R4396">
        <v>0.03</v>
      </c>
      <c r="S4396">
        <v>0</v>
      </c>
      <c r="T4396">
        <v>0</v>
      </c>
      <c r="U4396">
        <v>0</v>
      </c>
      <c r="V4396">
        <v>0</v>
      </c>
      <c r="W4396" s="13">
        <v>43131</v>
      </c>
    </row>
    <row r="4397" spans="1:24" x14ac:dyDescent="0.25">
      <c r="A4397">
        <v>1</v>
      </c>
      <c r="B4397" t="s">
        <v>8635</v>
      </c>
      <c r="D4397" t="s">
        <v>8636</v>
      </c>
      <c r="E4397">
        <v>0</v>
      </c>
      <c r="F4397" t="s">
        <v>1922</v>
      </c>
      <c r="G4397" t="s">
        <v>29</v>
      </c>
      <c r="H4397">
        <v>36</v>
      </c>
      <c r="I4397" s="14">
        <v>1</v>
      </c>
      <c r="J4397" s="15">
        <v>220333.33300000001</v>
      </c>
      <c r="K4397" s="15">
        <v>0</v>
      </c>
      <c r="L4397" s="15">
        <v>0</v>
      </c>
      <c r="M4397">
        <v>3</v>
      </c>
      <c r="N4397">
        <v>3</v>
      </c>
      <c r="O4397">
        <v>0</v>
      </c>
      <c r="P4397">
        <v>1</v>
      </c>
      <c r="R4397">
        <v>0.05</v>
      </c>
      <c r="S4397">
        <v>0</v>
      </c>
      <c r="T4397">
        <v>0</v>
      </c>
      <c r="U4397">
        <v>0</v>
      </c>
      <c r="V4397">
        <v>0</v>
      </c>
      <c r="W4397" s="13">
        <v>44882</v>
      </c>
      <c r="X4397">
        <v>263</v>
      </c>
    </row>
    <row r="4398" spans="1:24" x14ac:dyDescent="0.25">
      <c r="A4398">
        <v>1</v>
      </c>
      <c r="B4398" t="s">
        <v>8637</v>
      </c>
      <c r="D4398" t="s">
        <v>8638</v>
      </c>
      <c r="E4398">
        <v>0</v>
      </c>
      <c r="F4398" t="s">
        <v>3349</v>
      </c>
      <c r="G4398" t="s">
        <v>716</v>
      </c>
      <c r="H4398">
        <v>36</v>
      </c>
      <c r="I4398" s="14">
        <v>2.0499999999999998</v>
      </c>
      <c r="J4398" s="15">
        <v>1075</v>
      </c>
      <c r="K4398" s="15">
        <v>0</v>
      </c>
      <c r="L4398" s="15">
        <v>0</v>
      </c>
      <c r="M4398">
        <v>3</v>
      </c>
      <c r="N4398">
        <v>3</v>
      </c>
      <c r="O4398">
        <v>0</v>
      </c>
      <c r="P4398">
        <v>2.0499999999999998</v>
      </c>
      <c r="R4398">
        <v>0.03</v>
      </c>
      <c r="S4398">
        <v>0</v>
      </c>
      <c r="T4398">
        <v>0</v>
      </c>
      <c r="U4398">
        <v>0</v>
      </c>
      <c r="V4398">
        <v>0</v>
      </c>
      <c r="W4398" s="13">
        <v>43850</v>
      </c>
    </row>
    <row r="4399" spans="1:24" x14ac:dyDescent="0.25">
      <c r="A4399">
        <v>1</v>
      </c>
      <c r="B4399" t="s">
        <v>8639</v>
      </c>
      <c r="D4399" t="s">
        <v>8640</v>
      </c>
      <c r="E4399">
        <v>0</v>
      </c>
      <c r="F4399" t="s">
        <v>3349</v>
      </c>
      <c r="G4399" t="s">
        <v>29</v>
      </c>
      <c r="H4399">
        <v>36</v>
      </c>
      <c r="I4399" s="14">
        <v>1</v>
      </c>
      <c r="J4399" s="15">
        <v>27000</v>
      </c>
      <c r="K4399" s="15">
        <v>0</v>
      </c>
      <c r="L4399" s="15">
        <v>0</v>
      </c>
      <c r="M4399">
        <v>3</v>
      </c>
      <c r="N4399">
        <v>3</v>
      </c>
      <c r="O4399">
        <v>0</v>
      </c>
      <c r="P4399">
        <v>1</v>
      </c>
      <c r="R4399">
        <v>0.03</v>
      </c>
      <c r="S4399">
        <v>0</v>
      </c>
      <c r="T4399">
        <v>0</v>
      </c>
      <c r="U4399">
        <v>0</v>
      </c>
      <c r="V4399">
        <v>0</v>
      </c>
      <c r="W4399" s="13">
        <v>43384</v>
      </c>
    </row>
    <row r="4400" spans="1:24" x14ac:dyDescent="0.25">
      <c r="A4400">
        <v>1</v>
      </c>
      <c r="B4400" t="s">
        <v>8641</v>
      </c>
      <c r="D4400" t="s">
        <v>8640</v>
      </c>
      <c r="E4400">
        <v>0</v>
      </c>
      <c r="F4400" t="s">
        <v>3349</v>
      </c>
      <c r="G4400" t="s">
        <v>29</v>
      </c>
      <c r="H4400">
        <v>36</v>
      </c>
      <c r="I4400" s="14">
        <v>4</v>
      </c>
      <c r="J4400" s="15">
        <v>29007.143</v>
      </c>
      <c r="K4400" s="15">
        <v>0</v>
      </c>
      <c r="L4400" s="15">
        <v>0</v>
      </c>
      <c r="M4400">
        <v>3</v>
      </c>
      <c r="N4400">
        <v>3</v>
      </c>
      <c r="O4400">
        <v>0</v>
      </c>
      <c r="P4400">
        <v>4</v>
      </c>
      <c r="R4400">
        <v>0.03</v>
      </c>
      <c r="S4400">
        <v>0</v>
      </c>
      <c r="T4400">
        <v>0</v>
      </c>
      <c r="U4400">
        <v>0</v>
      </c>
      <c r="V4400">
        <v>0</v>
      </c>
      <c r="W4400" s="13">
        <v>43949</v>
      </c>
      <c r="X4400">
        <v>622</v>
      </c>
    </row>
    <row r="4401" spans="1:24" x14ac:dyDescent="0.25">
      <c r="A4401">
        <v>1</v>
      </c>
      <c r="B4401" t="s">
        <v>8642</v>
      </c>
      <c r="D4401" t="s">
        <v>8643</v>
      </c>
      <c r="E4401">
        <v>0</v>
      </c>
      <c r="F4401" t="s">
        <v>3349</v>
      </c>
      <c r="G4401" t="s">
        <v>29</v>
      </c>
      <c r="H4401">
        <v>36</v>
      </c>
      <c r="I4401" s="14">
        <v>1</v>
      </c>
      <c r="J4401" s="15">
        <v>44000</v>
      </c>
      <c r="K4401" s="15">
        <v>0</v>
      </c>
      <c r="L4401" s="15">
        <v>0</v>
      </c>
      <c r="M4401">
        <v>3</v>
      </c>
      <c r="N4401">
        <v>3</v>
      </c>
      <c r="O4401">
        <v>0</v>
      </c>
      <c r="P4401">
        <v>1</v>
      </c>
      <c r="R4401">
        <v>0.03</v>
      </c>
      <c r="S4401">
        <v>0</v>
      </c>
      <c r="T4401">
        <v>0</v>
      </c>
      <c r="U4401">
        <v>0</v>
      </c>
      <c r="V4401">
        <v>0</v>
      </c>
      <c r="W4401" s="13">
        <v>44707</v>
      </c>
    </row>
    <row r="4402" spans="1:24" x14ac:dyDescent="0.25">
      <c r="A4402">
        <v>1</v>
      </c>
      <c r="B4402" t="s">
        <v>8644</v>
      </c>
      <c r="D4402" t="s">
        <v>8640</v>
      </c>
      <c r="E4402">
        <v>0</v>
      </c>
      <c r="F4402" t="s">
        <v>3349</v>
      </c>
      <c r="G4402" t="s">
        <v>29</v>
      </c>
      <c r="H4402">
        <v>36</v>
      </c>
      <c r="I4402" s="14">
        <v>2</v>
      </c>
      <c r="J4402" s="15">
        <v>67000</v>
      </c>
      <c r="K4402" s="15">
        <v>0</v>
      </c>
      <c r="L4402" s="15">
        <v>0</v>
      </c>
      <c r="M4402">
        <v>3</v>
      </c>
      <c r="N4402">
        <v>3</v>
      </c>
      <c r="O4402">
        <v>0</v>
      </c>
      <c r="P4402">
        <v>2</v>
      </c>
      <c r="R4402">
        <v>0.03</v>
      </c>
      <c r="S4402">
        <v>0</v>
      </c>
      <c r="T4402">
        <v>0</v>
      </c>
      <c r="U4402">
        <v>0</v>
      </c>
      <c r="V4402">
        <v>0</v>
      </c>
    </row>
    <row r="4403" spans="1:24" x14ac:dyDescent="0.25">
      <c r="A4403">
        <v>1</v>
      </c>
      <c r="B4403" t="s">
        <v>8645</v>
      </c>
      <c r="D4403" t="s">
        <v>8646</v>
      </c>
      <c r="E4403">
        <v>0</v>
      </c>
      <c r="F4403" t="s">
        <v>3349</v>
      </c>
      <c r="G4403" t="s">
        <v>29</v>
      </c>
      <c r="H4403">
        <v>36</v>
      </c>
      <c r="I4403" s="14">
        <v>2</v>
      </c>
      <c r="J4403" s="15">
        <v>82000</v>
      </c>
      <c r="K4403" s="15">
        <v>0</v>
      </c>
      <c r="L4403" s="15">
        <v>0</v>
      </c>
      <c r="M4403">
        <v>3</v>
      </c>
      <c r="N4403">
        <v>3</v>
      </c>
      <c r="O4403">
        <v>0</v>
      </c>
      <c r="P4403">
        <v>2</v>
      </c>
      <c r="R4403">
        <v>0.03</v>
      </c>
      <c r="S4403">
        <v>0</v>
      </c>
      <c r="T4403">
        <v>0</v>
      </c>
      <c r="U4403">
        <v>0</v>
      </c>
      <c r="V4403">
        <v>0</v>
      </c>
      <c r="W4403" s="13">
        <v>41716</v>
      </c>
    </row>
    <row r="4404" spans="1:24" x14ac:dyDescent="0.25">
      <c r="A4404">
        <v>1</v>
      </c>
      <c r="B4404" t="s">
        <v>8647</v>
      </c>
      <c r="D4404" t="s">
        <v>8648</v>
      </c>
      <c r="E4404">
        <v>0</v>
      </c>
      <c r="F4404" t="s">
        <v>3349</v>
      </c>
      <c r="G4404" t="s">
        <v>29</v>
      </c>
      <c r="H4404">
        <v>36</v>
      </c>
      <c r="I4404" s="14">
        <v>3</v>
      </c>
      <c r="J4404" s="15">
        <v>209698.14799999999</v>
      </c>
      <c r="K4404" s="15">
        <v>0</v>
      </c>
      <c r="L4404" s="15">
        <v>0</v>
      </c>
      <c r="M4404">
        <v>3</v>
      </c>
      <c r="N4404">
        <v>3</v>
      </c>
      <c r="O4404">
        <v>0</v>
      </c>
      <c r="P4404">
        <v>3</v>
      </c>
      <c r="R4404">
        <v>0.03</v>
      </c>
      <c r="S4404">
        <v>0</v>
      </c>
      <c r="T4404">
        <v>0</v>
      </c>
      <c r="U4404">
        <v>0</v>
      </c>
      <c r="V4404">
        <v>0</v>
      </c>
      <c r="W4404" s="13">
        <v>42536</v>
      </c>
    </row>
    <row r="4405" spans="1:24" x14ac:dyDescent="0.25">
      <c r="A4405">
        <v>1</v>
      </c>
      <c r="B4405" t="s">
        <v>8649</v>
      </c>
      <c r="D4405" t="s">
        <v>8640</v>
      </c>
      <c r="E4405">
        <v>0</v>
      </c>
      <c r="F4405" t="s">
        <v>3349</v>
      </c>
      <c r="G4405" t="s">
        <v>29</v>
      </c>
      <c r="H4405">
        <v>36</v>
      </c>
      <c r="I4405" s="14">
        <v>3</v>
      </c>
      <c r="J4405" s="15">
        <v>178000</v>
      </c>
      <c r="K4405" s="15">
        <v>0</v>
      </c>
      <c r="L4405" s="15">
        <v>0</v>
      </c>
      <c r="M4405">
        <v>3</v>
      </c>
      <c r="N4405">
        <v>3</v>
      </c>
      <c r="O4405">
        <v>0</v>
      </c>
      <c r="P4405">
        <v>3</v>
      </c>
      <c r="R4405">
        <v>0.03</v>
      </c>
      <c r="S4405">
        <v>0</v>
      </c>
      <c r="T4405">
        <v>0</v>
      </c>
      <c r="U4405">
        <v>0</v>
      </c>
      <c r="V4405">
        <v>0</v>
      </c>
      <c r="W4405" s="13">
        <v>42202</v>
      </c>
      <c r="X4405">
        <v>1096</v>
      </c>
    </row>
    <row r="4406" spans="1:24" x14ac:dyDescent="0.25">
      <c r="A4406">
        <v>1</v>
      </c>
      <c r="B4406" t="s">
        <v>8650</v>
      </c>
      <c r="D4406" t="s">
        <v>8648</v>
      </c>
      <c r="E4406">
        <v>0</v>
      </c>
      <c r="F4406" t="s">
        <v>3349</v>
      </c>
      <c r="G4406" t="s">
        <v>29</v>
      </c>
      <c r="H4406">
        <v>36</v>
      </c>
      <c r="I4406" s="14">
        <v>1</v>
      </c>
      <c r="J4406" s="15">
        <v>208250</v>
      </c>
      <c r="K4406" s="15">
        <v>0</v>
      </c>
      <c r="L4406" s="15">
        <v>0</v>
      </c>
      <c r="M4406">
        <v>3</v>
      </c>
      <c r="N4406">
        <v>3</v>
      </c>
      <c r="O4406">
        <v>0</v>
      </c>
      <c r="P4406">
        <v>1</v>
      </c>
      <c r="R4406">
        <v>0.03</v>
      </c>
      <c r="S4406">
        <v>0</v>
      </c>
      <c r="T4406">
        <v>0</v>
      </c>
      <c r="U4406">
        <v>0</v>
      </c>
      <c r="V4406">
        <v>0</v>
      </c>
      <c r="W4406" s="13">
        <v>42684</v>
      </c>
      <c r="X4406">
        <v>622</v>
      </c>
    </row>
    <row r="4407" spans="1:24" x14ac:dyDescent="0.25">
      <c r="A4407">
        <v>1</v>
      </c>
      <c r="B4407" t="s">
        <v>8651</v>
      </c>
      <c r="D4407" t="s">
        <v>8640</v>
      </c>
      <c r="E4407">
        <v>0</v>
      </c>
      <c r="F4407" t="s">
        <v>3349</v>
      </c>
      <c r="G4407" t="s">
        <v>29</v>
      </c>
      <c r="H4407">
        <v>36</v>
      </c>
      <c r="I4407" s="14">
        <v>2</v>
      </c>
      <c r="J4407" s="15">
        <v>36000</v>
      </c>
      <c r="K4407" s="15">
        <v>0</v>
      </c>
      <c r="L4407" s="15">
        <v>0</v>
      </c>
      <c r="M4407">
        <v>3</v>
      </c>
      <c r="N4407">
        <v>3</v>
      </c>
      <c r="O4407">
        <v>0</v>
      </c>
      <c r="P4407">
        <v>2</v>
      </c>
      <c r="R4407">
        <v>0.03</v>
      </c>
      <c r="S4407">
        <v>0</v>
      </c>
      <c r="T4407">
        <v>0</v>
      </c>
      <c r="U4407">
        <v>0</v>
      </c>
      <c r="V4407">
        <v>0</v>
      </c>
      <c r="W4407" s="13">
        <v>41517</v>
      </c>
    </row>
    <row r="4408" spans="1:24" x14ac:dyDescent="0.25">
      <c r="A4408">
        <v>1</v>
      </c>
      <c r="B4408" t="s">
        <v>8652</v>
      </c>
      <c r="D4408" t="s">
        <v>8653</v>
      </c>
      <c r="E4408">
        <v>0</v>
      </c>
      <c r="F4408" t="s">
        <v>3349</v>
      </c>
      <c r="G4408" t="s">
        <v>29</v>
      </c>
      <c r="H4408">
        <v>36</v>
      </c>
      <c r="I4408" s="14">
        <v>2</v>
      </c>
      <c r="J4408" s="15">
        <v>22950</v>
      </c>
      <c r="K4408" s="15">
        <v>0</v>
      </c>
      <c r="L4408" s="15">
        <v>0</v>
      </c>
      <c r="M4408">
        <v>3</v>
      </c>
      <c r="N4408">
        <v>3</v>
      </c>
      <c r="O4408">
        <v>0</v>
      </c>
      <c r="P4408">
        <v>2</v>
      </c>
      <c r="R4408">
        <v>0.03</v>
      </c>
      <c r="S4408">
        <v>0</v>
      </c>
      <c r="T4408">
        <v>0</v>
      </c>
      <c r="U4408">
        <v>0</v>
      </c>
      <c r="V4408">
        <v>0</v>
      </c>
      <c r="W4408" s="13">
        <v>41298</v>
      </c>
    </row>
    <row r="4409" spans="1:24" x14ac:dyDescent="0.25">
      <c r="A4409">
        <v>1</v>
      </c>
      <c r="B4409" t="s">
        <v>8654</v>
      </c>
      <c r="D4409" t="s">
        <v>8653</v>
      </c>
      <c r="E4409">
        <v>0</v>
      </c>
      <c r="F4409" t="s">
        <v>3349</v>
      </c>
      <c r="G4409" t="s">
        <v>29</v>
      </c>
      <c r="H4409">
        <v>36</v>
      </c>
      <c r="I4409" s="14">
        <v>1</v>
      </c>
      <c r="J4409" s="15">
        <v>95000</v>
      </c>
      <c r="K4409" s="15">
        <v>0</v>
      </c>
      <c r="L4409" s="15">
        <v>0</v>
      </c>
      <c r="M4409">
        <v>3</v>
      </c>
      <c r="N4409">
        <v>3</v>
      </c>
      <c r="O4409">
        <v>0</v>
      </c>
      <c r="P4409">
        <v>1</v>
      </c>
      <c r="R4409">
        <v>0.03</v>
      </c>
      <c r="S4409">
        <v>0</v>
      </c>
      <c r="T4409">
        <v>0</v>
      </c>
      <c r="U4409">
        <v>0</v>
      </c>
      <c r="V4409">
        <v>0</v>
      </c>
      <c r="W4409" s="13">
        <v>44191</v>
      </c>
    </row>
    <row r="4410" spans="1:24" x14ac:dyDescent="0.25">
      <c r="A4410">
        <v>1</v>
      </c>
      <c r="B4410" t="s">
        <v>8655</v>
      </c>
      <c r="D4410" t="s">
        <v>8653</v>
      </c>
      <c r="E4410">
        <v>0</v>
      </c>
      <c r="F4410" t="s">
        <v>3349</v>
      </c>
      <c r="G4410" t="s">
        <v>29</v>
      </c>
      <c r="H4410">
        <v>36</v>
      </c>
      <c r="I4410" s="14">
        <v>2</v>
      </c>
      <c r="J4410" s="15">
        <v>91733.332999999999</v>
      </c>
      <c r="K4410" s="15">
        <v>0</v>
      </c>
      <c r="L4410" s="15">
        <v>0</v>
      </c>
      <c r="M4410">
        <v>3</v>
      </c>
      <c r="N4410">
        <v>3</v>
      </c>
      <c r="O4410">
        <v>0</v>
      </c>
      <c r="P4410">
        <v>2</v>
      </c>
      <c r="R4410">
        <v>0.03</v>
      </c>
      <c r="S4410">
        <v>0</v>
      </c>
      <c r="T4410">
        <v>0</v>
      </c>
      <c r="U4410">
        <v>0</v>
      </c>
      <c r="V4410">
        <v>0</v>
      </c>
      <c r="W4410" s="13">
        <v>41705</v>
      </c>
    </row>
    <row r="4411" spans="1:24" x14ac:dyDescent="0.25">
      <c r="A4411">
        <v>1</v>
      </c>
      <c r="B4411" t="s">
        <v>8656</v>
      </c>
      <c r="D4411" t="s">
        <v>8643</v>
      </c>
      <c r="E4411">
        <v>0</v>
      </c>
      <c r="F4411" t="s">
        <v>3349</v>
      </c>
      <c r="G4411" t="s">
        <v>29</v>
      </c>
      <c r="H4411">
        <v>36</v>
      </c>
      <c r="I4411" s="14">
        <v>1</v>
      </c>
      <c r="J4411" s="15">
        <v>104000</v>
      </c>
      <c r="K4411" s="15">
        <v>0</v>
      </c>
      <c r="L4411" s="15">
        <v>0</v>
      </c>
      <c r="M4411">
        <v>3</v>
      </c>
      <c r="N4411">
        <v>3</v>
      </c>
      <c r="O4411">
        <v>0</v>
      </c>
      <c r="P4411">
        <v>1</v>
      </c>
      <c r="R4411">
        <v>0.03</v>
      </c>
      <c r="S4411">
        <v>0</v>
      </c>
      <c r="T4411">
        <v>0</v>
      </c>
      <c r="U4411">
        <v>0</v>
      </c>
      <c r="V4411">
        <v>0</v>
      </c>
      <c r="W4411" s="13">
        <v>41019</v>
      </c>
    </row>
    <row r="4412" spans="1:24" x14ac:dyDescent="0.25">
      <c r="A4412">
        <v>1</v>
      </c>
      <c r="B4412" t="s">
        <v>8657</v>
      </c>
      <c r="D4412" t="s">
        <v>8658</v>
      </c>
      <c r="E4412">
        <v>0</v>
      </c>
      <c r="F4412" t="s">
        <v>3349</v>
      </c>
      <c r="G4412" t="s">
        <v>29</v>
      </c>
      <c r="H4412">
        <v>36</v>
      </c>
      <c r="I4412" s="14">
        <v>2</v>
      </c>
      <c r="J4412" s="15">
        <v>36500</v>
      </c>
      <c r="K4412" s="15">
        <v>0</v>
      </c>
      <c r="L4412" s="15">
        <v>0</v>
      </c>
      <c r="M4412">
        <v>3</v>
      </c>
      <c r="N4412">
        <v>3</v>
      </c>
      <c r="O4412">
        <v>0</v>
      </c>
      <c r="P4412">
        <v>2</v>
      </c>
      <c r="R4412">
        <v>0.03</v>
      </c>
      <c r="S4412">
        <v>0</v>
      </c>
      <c r="T4412">
        <v>0</v>
      </c>
      <c r="U4412">
        <v>0</v>
      </c>
      <c r="V4412">
        <v>0</v>
      </c>
      <c r="W4412" s="13">
        <v>43001</v>
      </c>
      <c r="X4412">
        <v>1096</v>
      </c>
    </row>
    <row r="4413" spans="1:24" x14ac:dyDescent="0.25">
      <c r="A4413">
        <v>1</v>
      </c>
      <c r="B4413" t="s">
        <v>8659</v>
      </c>
      <c r="D4413" t="s">
        <v>8658</v>
      </c>
      <c r="E4413">
        <v>0</v>
      </c>
      <c r="F4413" t="s">
        <v>3349</v>
      </c>
      <c r="G4413" t="s">
        <v>29</v>
      </c>
      <c r="H4413">
        <v>36</v>
      </c>
      <c r="I4413" s="14">
        <v>2</v>
      </c>
      <c r="J4413" s="15">
        <v>45066.667000000001</v>
      </c>
      <c r="K4413" s="15">
        <v>0</v>
      </c>
      <c r="L4413" s="15">
        <v>0</v>
      </c>
      <c r="M4413">
        <v>3</v>
      </c>
      <c r="N4413">
        <v>3</v>
      </c>
      <c r="O4413">
        <v>0</v>
      </c>
      <c r="P4413">
        <v>2</v>
      </c>
      <c r="R4413">
        <v>0.03</v>
      </c>
      <c r="S4413">
        <v>0</v>
      </c>
      <c r="T4413">
        <v>0</v>
      </c>
      <c r="U4413">
        <v>0</v>
      </c>
      <c r="V4413">
        <v>0</v>
      </c>
      <c r="W4413" s="13">
        <v>44118</v>
      </c>
      <c r="X4413">
        <v>1706</v>
      </c>
    </row>
    <row r="4414" spans="1:24" x14ac:dyDescent="0.25">
      <c r="A4414">
        <v>1</v>
      </c>
      <c r="B4414" t="s">
        <v>8660</v>
      </c>
      <c r="D4414" t="s">
        <v>8661</v>
      </c>
      <c r="E4414">
        <v>0</v>
      </c>
      <c r="F4414" t="s">
        <v>3349</v>
      </c>
      <c r="G4414" t="s">
        <v>29</v>
      </c>
      <c r="H4414">
        <v>36</v>
      </c>
      <c r="I4414" s="14">
        <v>2</v>
      </c>
      <c r="J4414" s="15">
        <v>60000</v>
      </c>
      <c r="K4414" s="15">
        <v>0</v>
      </c>
      <c r="L4414" s="15">
        <v>0</v>
      </c>
      <c r="M4414">
        <v>3</v>
      </c>
      <c r="N4414">
        <v>3</v>
      </c>
      <c r="O4414">
        <v>0</v>
      </c>
      <c r="P4414">
        <v>2</v>
      </c>
      <c r="R4414">
        <v>0.03</v>
      </c>
      <c r="S4414">
        <v>0</v>
      </c>
      <c r="T4414">
        <v>0</v>
      </c>
      <c r="U4414">
        <v>0</v>
      </c>
      <c r="V4414">
        <v>0</v>
      </c>
    </row>
    <row r="4415" spans="1:24" x14ac:dyDescent="0.25">
      <c r="A4415">
        <v>1</v>
      </c>
      <c r="B4415" t="s">
        <v>8662</v>
      </c>
      <c r="D4415" t="s">
        <v>8661</v>
      </c>
      <c r="E4415">
        <v>0</v>
      </c>
      <c r="F4415" t="s">
        <v>3349</v>
      </c>
      <c r="G4415" t="s">
        <v>29</v>
      </c>
      <c r="H4415">
        <v>36</v>
      </c>
      <c r="I4415" s="14">
        <v>1</v>
      </c>
      <c r="J4415" s="15">
        <v>99900</v>
      </c>
      <c r="K4415" s="15">
        <v>0</v>
      </c>
      <c r="L4415" s="15">
        <v>0</v>
      </c>
      <c r="M4415">
        <v>3</v>
      </c>
      <c r="N4415">
        <v>3</v>
      </c>
      <c r="O4415">
        <v>0</v>
      </c>
      <c r="P4415">
        <v>1</v>
      </c>
      <c r="R4415">
        <v>0.03</v>
      </c>
      <c r="S4415">
        <v>0</v>
      </c>
      <c r="T4415">
        <v>0</v>
      </c>
      <c r="U4415">
        <v>0</v>
      </c>
      <c r="V4415">
        <v>0</v>
      </c>
      <c r="W4415" s="13">
        <v>44118</v>
      </c>
    </row>
    <row r="4416" spans="1:24" x14ac:dyDescent="0.25">
      <c r="A4416">
        <v>1</v>
      </c>
      <c r="B4416" t="s">
        <v>8663</v>
      </c>
      <c r="D4416" t="s">
        <v>8661</v>
      </c>
      <c r="E4416">
        <v>0</v>
      </c>
      <c r="F4416" t="s">
        <v>3349</v>
      </c>
      <c r="G4416" t="s">
        <v>29</v>
      </c>
      <c r="H4416">
        <v>36</v>
      </c>
      <c r="I4416" s="14">
        <v>2</v>
      </c>
      <c r="J4416" s="15">
        <v>24000</v>
      </c>
      <c r="K4416" s="15">
        <v>0</v>
      </c>
      <c r="L4416" s="15">
        <v>0</v>
      </c>
      <c r="M4416">
        <v>3</v>
      </c>
      <c r="N4416">
        <v>3</v>
      </c>
      <c r="O4416">
        <v>0</v>
      </c>
      <c r="P4416">
        <v>2</v>
      </c>
      <c r="R4416">
        <v>0.03</v>
      </c>
      <c r="S4416">
        <v>0</v>
      </c>
      <c r="T4416">
        <v>0</v>
      </c>
      <c r="U4416">
        <v>0</v>
      </c>
      <c r="V4416">
        <v>0</v>
      </c>
      <c r="W4416" s="13">
        <v>42577</v>
      </c>
    </row>
    <row r="4417" spans="1:24" x14ac:dyDescent="0.25">
      <c r="A4417">
        <v>1</v>
      </c>
      <c r="B4417" t="s">
        <v>8664</v>
      </c>
      <c r="D4417" t="s">
        <v>8661</v>
      </c>
      <c r="E4417">
        <v>0</v>
      </c>
      <c r="F4417" t="s">
        <v>3349</v>
      </c>
      <c r="G4417" t="s">
        <v>29</v>
      </c>
      <c r="H4417">
        <v>36</v>
      </c>
      <c r="I4417" s="14">
        <v>2</v>
      </c>
      <c r="J4417" s="15">
        <v>21000</v>
      </c>
      <c r="K4417" s="15">
        <v>0</v>
      </c>
      <c r="L4417" s="15">
        <v>0</v>
      </c>
      <c r="M4417">
        <v>3</v>
      </c>
      <c r="N4417">
        <v>3</v>
      </c>
      <c r="O4417">
        <v>0</v>
      </c>
      <c r="P4417">
        <v>2</v>
      </c>
      <c r="R4417">
        <v>0.03</v>
      </c>
      <c r="S4417">
        <v>0</v>
      </c>
      <c r="T4417">
        <v>0</v>
      </c>
      <c r="U4417">
        <v>0</v>
      </c>
      <c r="V4417">
        <v>0</v>
      </c>
    </row>
    <row r="4418" spans="1:24" x14ac:dyDescent="0.25">
      <c r="A4418">
        <v>1</v>
      </c>
      <c r="B4418" t="s">
        <v>8665</v>
      </c>
      <c r="D4418" t="s">
        <v>8646</v>
      </c>
      <c r="E4418">
        <v>0</v>
      </c>
      <c r="F4418" t="s">
        <v>3349</v>
      </c>
      <c r="G4418" t="s">
        <v>29</v>
      </c>
      <c r="H4418">
        <v>36</v>
      </c>
      <c r="I4418" s="14">
        <v>2</v>
      </c>
      <c r="J4418" s="15">
        <v>275500</v>
      </c>
      <c r="K4418" s="15">
        <v>0</v>
      </c>
      <c r="L4418" s="15">
        <v>0</v>
      </c>
      <c r="M4418">
        <v>3</v>
      </c>
      <c r="N4418">
        <v>3</v>
      </c>
      <c r="O4418">
        <v>0</v>
      </c>
      <c r="P4418">
        <v>2</v>
      </c>
      <c r="R4418">
        <v>0.03</v>
      </c>
      <c r="S4418">
        <v>0</v>
      </c>
      <c r="T4418">
        <v>0</v>
      </c>
      <c r="U4418">
        <v>0</v>
      </c>
      <c r="V4418">
        <v>0</v>
      </c>
      <c r="W4418" s="13">
        <v>40977</v>
      </c>
      <c r="X4418">
        <v>622</v>
      </c>
    </row>
    <row r="4419" spans="1:24" x14ac:dyDescent="0.25">
      <c r="A4419">
        <v>1</v>
      </c>
      <c r="B4419" t="s">
        <v>8666</v>
      </c>
      <c r="D4419" t="s">
        <v>8667</v>
      </c>
      <c r="E4419">
        <v>0</v>
      </c>
      <c r="F4419" t="s">
        <v>1719</v>
      </c>
      <c r="G4419" t="s">
        <v>29</v>
      </c>
      <c r="H4419">
        <v>36</v>
      </c>
      <c r="I4419" s="14">
        <v>1</v>
      </c>
      <c r="J4419" s="15">
        <v>149000</v>
      </c>
      <c r="K4419" s="15">
        <v>0</v>
      </c>
      <c r="L4419" s="15">
        <v>0</v>
      </c>
      <c r="M4419">
        <v>3</v>
      </c>
      <c r="N4419">
        <v>3</v>
      </c>
      <c r="O4419">
        <v>0</v>
      </c>
      <c r="P4419">
        <v>1</v>
      </c>
      <c r="R4419">
        <v>0.03</v>
      </c>
      <c r="S4419">
        <v>0</v>
      </c>
      <c r="T4419">
        <v>0</v>
      </c>
      <c r="U4419">
        <v>0</v>
      </c>
      <c r="V4419">
        <v>0</v>
      </c>
      <c r="W4419" s="13">
        <v>42832</v>
      </c>
      <c r="X4419">
        <v>267</v>
      </c>
    </row>
    <row r="4420" spans="1:24" x14ac:dyDescent="0.25">
      <c r="A4420">
        <v>1</v>
      </c>
      <c r="B4420" t="s">
        <v>8668</v>
      </c>
      <c r="D4420" t="s">
        <v>8669</v>
      </c>
      <c r="E4420">
        <v>0</v>
      </c>
      <c r="F4420" t="s">
        <v>1719</v>
      </c>
      <c r="G4420" t="s">
        <v>29</v>
      </c>
      <c r="H4420">
        <v>36</v>
      </c>
      <c r="I4420" s="14">
        <v>3</v>
      </c>
      <c r="J4420" s="15">
        <v>65000</v>
      </c>
      <c r="K4420" s="15">
        <v>0</v>
      </c>
      <c r="L4420" s="15">
        <v>0</v>
      </c>
      <c r="M4420">
        <v>3</v>
      </c>
      <c r="N4420">
        <v>3</v>
      </c>
      <c r="O4420">
        <v>0</v>
      </c>
      <c r="P4420">
        <v>3</v>
      </c>
      <c r="R4420">
        <v>0.03</v>
      </c>
      <c r="S4420">
        <v>0</v>
      </c>
      <c r="T4420">
        <v>0</v>
      </c>
      <c r="U4420">
        <v>0</v>
      </c>
      <c r="V4420">
        <v>0</v>
      </c>
      <c r="W4420" s="13">
        <v>42951</v>
      </c>
    </row>
    <row r="4421" spans="1:24" x14ac:dyDescent="0.25">
      <c r="A4421">
        <v>1</v>
      </c>
      <c r="B4421" t="s">
        <v>8670</v>
      </c>
      <c r="D4421" t="s">
        <v>8671</v>
      </c>
      <c r="E4421">
        <v>0</v>
      </c>
      <c r="F4421" t="s">
        <v>1922</v>
      </c>
      <c r="G4421" t="s">
        <v>29</v>
      </c>
      <c r="H4421">
        <v>36</v>
      </c>
      <c r="I4421" s="14">
        <v>2</v>
      </c>
      <c r="J4421" s="15">
        <v>51000</v>
      </c>
      <c r="K4421" s="15">
        <v>0</v>
      </c>
      <c r="L4421" s="15">
        <v>0</v>
      </c>
      <c r="M4421">
        <v>3</v>
      </c>
      <c r="N4421">
        <v>3</v>
      </c>
      <c r="O4421">
        <v>0</v>
      </c>
      <c r="P4421">
        <v>2</v>
      </c>
      <c r="R4421">
        <v>0.03</v>
      </c>
      <c r="S4421">
        <v>0</v>
      </c>
      <c r="T4421">
        <v>0</v>
      </c>
      <c r="U4421">
        <v>0</v>
      </c>
      <c r="V4421">
        <v>0</v>
      </c>
      <c r="W4421" s="13">
        <v>42779</v>
      </c>
      <c r="X4421">
        <v>263</v>
      </c>
    </row>
    <row r="4422" spans="1:24" x14ac:dyDescent="0.25">
      <c r="A4422">
        <v>1</v>
      </c>
      <c r="B4422" t="s">
        <v>8672</v>
      </c>
      <c r="D4422" t="s">
        <v>8673</v>
      </c>
      <c r="E4422">
        <v>0</v>
      </c>
      <c r="F4422" t="s">
        <v>1922</v>
      </c>
      <c r="G4422" t="s">
        <v>29</v>
      </c>
      <c r="H4422">
        <v>36</v>
      </c>
      <c r="I4422" s="14">
        <v>1</v>
      </c>
      <c r="J4422" s="15">
        <v>81000</v>
      </c>
      <c r="K4422" s="15">
        <v>0</v>
      </c>
      <c r="L4422" s="15">
        <v>0</v>
      </c>
      <c r="M4422">
        <v>3</v>
      </c>
      <c r="N4422">
        <v>3</v>
      </c>
      <c r="O4422">
        <v>0</v>
      </c>
      <c r="P4422">
        <v>1</v>
      </c>
      <c r="R4422">
        <v>0.03</v>
      </c>
      <c r="S4422">
        <v>0</v>
      </c>
      <c r="T4422">
        <v>0</v>
      </c>
      <c r="U4422">
        <v>0</v>
      </c>
      <c r="V4422">
        <v>0</v>
      </c>
    </row>
    <row r="4423" spans="1:24" x14ac:dyDescent="0.25">
      <c r="A4423">
        <v>1</v>
      </c>
      <c r="B4423" t="s">
        <v>8674</v>
      </c>
      <c r="D4423" t="s">
        <v>8675</v>
      </c>
      <c r="E4423">
        <v>0</v>
      </c>
      <c r="F4423" t="s">
        <v>2770</v>
      </c>
      <c r="G4423" t="s">
        <v>29</v>
      </c>
      <c r="H4423">
        <v>36</v>
      </c>
      <c r="I4423" s="14">
        <v>3</v>
      </c>
      <c r="J4423" s="15">
        <v>8805.8340000000007</v>
      </c>
      <c r="K4423" s="15">
        <v>0</v>
      </c>
      <c r="L4423" s="15">
        <v>0</v>
      </c>
      <c r="M4423">
        <v>3</v>
      </c>
      <c r="N4423">
        <v>3</v>
      </c>
      <c r="O4423">
        <v>0</v>
      </c>
      <c r="P4423">
        <v>3</v>
      </c>
      <c r="R4423">
        <v>0.03</v>
      </c>
      <c r="S4423">
        <v>0</v>
      </c>
      <c r="T4423">
        <v>0</v>
      </c>
      <c r="U4423">
        <v>0</v>
      </c>
      <c r="V4423">
        <v>0</v>
      </c>
      <c r="W4423" s="13">
        <v>41968</v>
      </c>
    </row>
    <row r="4424" spans="1:24" x14ac:dyDescent="0.25">
      <c r="A4424">
        <v>1</v>
      </c>
      <c r="B4424" t="s">
        <v>8676</v>
      </c>
      <c r="D4424" t="s">
        <v>8677</v>
      </c>
      <c r="E4424">
        <v>0</v>
      </c>
      <c r="F4424" t="s">
        <v>2770</v>
      </c>
      <c r="G4424" t="s">
        <v>29</v>
      </c>
      <c r="H4424">
        <v>36</v>
      </c>
      <c r="I4424" s="14">
        <v>10</v>
      </c>
      <c r="J4424" s="15">
        <v>8805.8340000000007</v>
      </c>
      <c r="K4424" s="15">
        <v>0</v>
      </c>
      <c r="L4424" s="15">
        <v>0</v>
      </c>
      <c r="M4424">
        <v>3</v>
      </c>
      <c r="N4424">
        <v>3</v>
      </c>
      <c r="O4424">
        <v>0</v>
      </c>
      <c r="P4424">
        <v>10</v>
      </c>
      <c r="R4424">
        <v>0.03</v>
      </c>
      <c r="S4424">
        <v>0</v>
      </c>
      <c r="T4424">
        <v>0</v>
      </c>
      <c r="U4424">
        <v>0</v>
      </c>
      <c r="V4424">
        <v>0</v>
      </c>
    </row>
    <row r="4425" spans="1:24" x14ac:dyDescent="0.25">
      <c r="A4425">
        <v>1</v>
      </c>
      <c r="B4425" t="s">
        <v>8678</v>
      </c>
      <c r="D4425" t="s">
        <v>8679</v>
      </c>
      <c r="E4425">
        <v>0</v>
      </c>
      <c r="F4425" t="s">
        <v>2770</v>
      </c>
      <c r="G4425" t="s">
        <v>29</v>
      </c>
      <c r="H4425">
        <v>36</v>
      </c>
      <c r="I4425" s="14">
        <v>5</v>
      </c>
      <c r="J4425" s="15">
        <v>17611.678</v>
      </c>
      <c r="K4425" s="15">
        <v>0</v>
      </c>
      <c r="L4425" s="15">
        <v>0</v>
      </c>
      <c r="M4425">
        <v>3</v>
      </c>
      <c r="N4425">
        <v>3</v>
      </c>
      <c r="O4425">
        <v>0</v>
      </c>
      <c r="P4425">
        <v>5</v>
      </c>
      <c r="R4425">
        <v>0.03</v>
      </c>
      <c r="S4425">
        <v>0</v>
      </c>
      <c r="T4425">
        <v>0</v>
      </c>
      <c r="U4425">
        <v>0</v>
      </c>
      <c r="V4425">
        <v>0</v>
      </c>
    </row>
    <row r="4426" spans="1:24" x14ac:dyDescent="0.25">
      <c r="A4426">
        <v>1</v>
      </c>
      <c r="B4426" t="s">
        <v>8680</v>
      </c>
      <c r="D4426" t="s">
        <v>8681</v>
      </c>
      <c r="E4426">
        <v>0</v>
      </c>
      <c r="F4426" t="s">
        <v>2770</v>
      </c>
      <c r="G4426" t="s">
        <v>29</v>
      </c>
      <c r="H4426">
        <v>36</v>
      </c>
      <c r="I4426" s="14">
        <v>1</v>
      </c>
      <c r="J4426" s="15">
        <v>356638.23</v>
      </c>
      <c r="K4426" s="15">
        <v>0</v>
      </c>
      <c r="L4426" s="15">
        <v>0</v>
      </c>
      <c r="M4426">
        <v>3</v>
      </c>
      <c r="N4426">
        <v>3</v>
      </c>
      <c r="O4426">
        <v>0</v>
      </c>
      <c r="P4426">
        <v>1</v>
      </c>
      <c r="R4426">
        <v>0.03</v>
      </c>
      <c r="S4426">
        <v>0</v>
      </c>
      <c r="T4426">
        <v>0</v>
      </c>
      <c r="U4426">
        <v>0</v>
      </c>
      <c r="V4426">
        <v>0</v>
      </c>
    </row>
    <row r="4427" spans="1:24" x14ac:dyDescent="0.25">
      <c r="A4427">
        <v>1</v>
      </c>
      <c r="B4427" t="s">
        <v>8682</v>
      </c>
      <c r="D4427" t="s">
        <v>8683</v>
      </c>
      <c r="E4427">
        <v>0</v>
      </c>
      <c r="F4427" t="s">
        <v>1719</v>
      </c>
      <c r="G4427" t="s">
        <v>29</v>
      </c>
      <c r="H4427">
        <v>36</v>
      </c>
      <c r="I4427" s="14">
        <v>2</v>
      </c>
      <c r="J4427" s="15">
        <v>424150.15500000003</v>
      </c>
      <c r="K4427" s="15">
        <v>0</v>
      </c>
      <c r="L4427" s="15">
        <v>0</v>
      </c>
      <c r="M4427">
        <v>3</v>
      </c>
      <c r="N4427">
        <v>3</v>
      </c>
      <c r="O4427">
        <v>0</v>
      </c>
      <c r="P4427">
        <v>2</v>
      </c>
      <c r="R4427">
        <v>0.03</v>
      </c>
      <c r="S4427">
        <v>0</v>
      </c>
      <c r="T4427">
        <v>0</v>
      </c>
      <c r="U4427">
        <v>0</v>
      </c>
      <c r="V4427">
        <v>0</v>
      </c>
    </row>
    <row r="4428" spans="1:24" x14ac:dyDescent="0.25">
      <c r="A4428">
        <v>1</v>
      </c>
      <c r="B4428" t="s">
        <v>8684</v>
      </c>
      <c r="D4428" t="s">
        <v>8683</v>
      </c>
      <c r="E4428">
        <v>0</v>
      </c>
      <c r="F4428" t="s">
        <v>1719</v>
      </c>
      <c r="G4428" t="s">
        <v>29</v>
      </c>
      <c r="H4428">
        <v>36</v>
      </c>
      <c r="I4428" s="14">
        <v>2</v>
      </c>
      <c r="J4428" s="15">
        <v>424150.15500000003</v>
      </c>
      <c r="K4428" s="15">
        <v>0</v>
      </c>
      <c r="L4428" s="15">
        <v>0</v>
      </c>
      <c r="M4428">
        <v>3</v>
      </c>
      <c r="N4428">
        <v>3</v>
      </c>
      <c r="O4428">
        <v>0</v>
      </c>
      <c r="P4428">
        <v>2</v>
      </c>
      <c r="R4428">
        <v>0.03</v>
      </c>
      <c r="S4428">
        <v>0</v>
      </c>
      <c r="T4428">
        <v>0</v>
      </c>
      <c r="U4428">
        <v>0</v>
      </c>
      <c r="V4428">
        <v>0</v>
      </c>
    </row>
    <row r="4429" spans="1:24" x14ac:dyDescent="0.25">
      <c r="A4429">
        <v>1</v>
      </c>
      <c r="B4429" t="s">
        <v>8685</v>
      </c>
      <c r="D4429" t="s">
        <v>8686</v>
      </c>
      <c r="E4429">
        <v>0</v>
      </c>
      <c r="F4429" t="s">
        <v>1719</v>
      </c>
      <c r="G4429" t="s">
        <v>29</v>
      </c>
      <c r="H4429">
        <v>36</v>
      </c>
      <c r="I4429" s="14">
        <v>1</v>
      </c>
      <c r="J4429" s="15">
        <v>50266.042000000001</v>
      </c>
      <c r="K4429" s="15">
        <v>0</v>
      </c>
      <c r="L4429" s="15">
        <v>0</v>
      </c>
      <c r="M4429">
        <v>3</v>
      </c>
      <c r="N4429">
        <v>3</v>
      </c>
      <c r="O4429">
        <v>0</v>
      </c>
      <c r="P4429">
        <v>1</v>
      </c>
      <c r="R4429">
        <v>0.03</v>
      </c>
      <c r="S4429">
        <v>0</v>
      </c>
      <c r="T4429">
        <v>0</v>
      </c>
      <c r="U4429">
        <v>0</v>
      </c>
      <c r="V4429">
        <v>0</v>
      </c>
      <c r="W4429" s="13">
        <v>42202</v>
      </c>
      <c r="X4429">
        <v>175</v>
      </c>
    </row>
    <row r="4430" spans="1:24" x14ac:dyDescent="0.25">
      <c r="A4430">
        <v>1</v>
      </c>
      <c r="B4430" t="s">
        <v>8687</v>
      </c>
      <c r="D4430" t="s">
        <v>8688</v>
      </c>
      <c r="E4430">
        <v>0</v>
      </c>
      <c r="F4430" t="s">
        <v>1922</v>
      </c>
      <c r="G4430" t="s">
        <v>29</v>
      </c>
      <c r="H4430">
        <v>36</v>
      </c>
      <c r="I4430" s="14">
        <v>4</v>
      </c>
      <c r="J4430" s="15">
        <v>74916.667000000001</v>
      </c>
      <c r="K4430" s="15">
        <v>0</v>
      </c>
      <c r="L4430" s="15">
        <v>0</v>
      </c>
      <c r="M4430">
        <v>3</v>
      </c>
      <c r="N4430">
        <v>3</v>
      </c>
      <c r="O4430">
        <v>0</v>
      </c>
      <c r="P4430">
        <v>4</v>
      </c>
      <c r="R4430">
        <v>0.03</v>
      </c>
      <c r="S4430">
        <v>0</v>
      </c>
      <c r="T4430">
        <v>0</v>
      </c>
      <c r="U4430">
        <v>0</v>
      </c>
      <c r="V4430">
        <v>0</v>
      </c>
      <c r="W4430" s="13">
        <v>44527</v>
      </c>
    </row>
    <row r="4431" spans="1:24" x14ac:dyDescent="0.25">
      <c r="A4431">
        <v>1</v>
      </c>
      <c r="B4431" t="s">
        <v>8689</v>
      </c>
      <c r="D4431" t="s">
        <v>8690</v>
      </c>
      <c r="E4431">
        <v>0</v>
      </c>
      <c r="F4431" t="s">
        <v>1719</v>
      </c>
      <c r="G4431" t="s">
        <v>29</v>
      </c>
      <c r="H4431">
        <v>36</v>
      </c>
      <c r="I4431" s="14">
        <v>2</v>
      </c>
      <c r="J4431" s="15">
        <v>20000</v>
      </c>
      <c r="K4431" s="15">
        <v>0</v>
      </c>
      <c r="L4431" s="15">
        <v>0</v>
      </c>
      <c r="M4431">
        <v>3</v>
      </c>
      <c r="N4431">
        <v>3</v>
      </c>
      <c r="O4431">
        <v>0</v>
      </c>
      <c r="P4431">
        <v>2</v>
      </c>
      <c r="R4431">
        <v>0.03</v>
      </c>
      <c r="S4431">
        <v>0</v>
      </c>
      <c r="T4431">
        <v>0</v>
      </c>
      <c r="U4431">
        <v>0</v>
      </c>
      <c r="V4431">
        <v>0</v>
      </c>
      <c r="W4431" s="13">
        <v>41311</v>
      </c>
    </row>
    <row r="4432" spans="1:24" x14ac:dyDescent="0.25">
      <c r="A4432">
        <v>1</v>
      </c>
      <c r="B4432" t="s">
        <v>8691</v>
      </c>
      <c r="D4432" t="s">
        <v>8692</v>
      </c>
      <c r="E4432">
        <v>0</v>
      </c>
      <c r="F4432" t="s">
        <v>1719</v>
      </c>
      <c r="G4432" t="s">
        <v>29</v>
      </c>
      <c r="H4432">
        <v>36</v>
      </c>
      <c r="I4432" s="14">
        <v>4</v>
      </c>
      <c r="J4432" s="15">
        <v>18000</v>
      </c>
      <c r="K4432" s="15">
        <v>0</v>
      </c>
      <c r="L4432" s="15">
        <v>0</v>
      </c>
      <c r="M4432">
        <v>3</v>
      </c>
      <c r="N4432">
        <v>3</v>
      </c>
      <c r="O4432">
        <v>0</v>
      </c>
      <c r="P4432">
        <v>4</v>
      </c>
      <c r="R4432">
        <v>0.03</v>
      </c>
      <c r="S4432">
        <v>0</v>
      </c>
      <c r="T4432">
        <v>0</v>
      </c>
      <c r="U4432">
        <v>0</v>
      </c>
      <c r="V4432">
        <v>0</v>
      </c>
      <c r="W4432" s="13">
        <v>41405</v>
      </c>
    </row>
    <row r="4433" spans="1:24" x14ac:dyDescent="0.25">
      <c r="A4433">
        <v>1</v>
      </c>
      <c r="B4433" t="s">
        <v>8693</v>
      </c>
      <c r="D4433" t="s">
        <v>8694</v>
      </c>
      <c r="E4433">
        <v>0</v>
      </c>
      <c r="F4433" t="s">
        <v>1725</v>
      </c>
      <c r="G4433" t="s">
        <v>29</v>
      </c>
      <c r="H4433">
        <v>36</v>
      </c>
      <c r="I4433" s="14">
        <v>26</v>
      </c>
      <c r="J4433" s="15">
        <v>107271.15399999999</v>
      </c>
      <c r="K4433" s="15">
        <v>0</v>
      </c>
      <c r="L4433" s="15">
        <v>0</v>
      </c>
      <c r="M4433">
        <v>3</v>
      </c>
      <c r="N4433">
        <v>3</v>
      </c>
      <c r="O4433">
        <v>0</v>
      </c>
      <c r="P4433">
        <v>26</v>
      </c>
      <c r="R4433">
        <v>7.64</v>
      </c>
      <c r="S4433">
        <v>13</v>
      </c>
      <c r="T4433">
        <v>0</v>
      </c>
      <c r="U4433">
        <v>13</v>
      </c>
      <c r="V4433">
        <v>0</v>
      </c>
      <c r="W4433" s="13">
        <v>45012</v>
      </c>
      <c r="X4433">
        <v>2246</v>
      </c>
    </row>
    <row r="4434" spans="1:24" x14ac:dyDescent="0.25">
      <c r="A4434">
        <v>1</v>
      </c>
      <c r="B4434" t="s">
        <v>8695</v>
      </c>
      <c r="D4434" t="s">
        <v>8696</v>
      </c>
      <c r="E4434">
        <v>0</v>
      </c>
      <c r="F4434" t="s">
        <v>1725</v>
      </c>
      <c r="G4434" t="s">
        <v>29</v>
      </c>
      <c r="H4434">
        <v>36</v>
      </c>
      <c r="I4434" s="14">
        <v>4</v>
      </c>
      <c r="J4434" s="15">
        <v>251841.98699999999</v>
      </c>
      <c r="K4434" s="15">
        <v>0</v>
      </c>
      <c r="L4434" s="15">
        <v>0</v>
      </c>
      <c r="M4434">
        <v>3</v>
      </c>
      <c r="N4434">
        <v>3</v>
      </c>
      <c r="O4434">
        <v>0</v>
      </c>
      <c r="P4434">
        <v>4</v>
      </c>
      <c r="R4434">
        <v>0.03</v>
      </c>
      <c r="S4434">
        <v>0</v>
      </c>
      <c r="T4434">
        <v>0</v>
      </c>
      <c r="U4434">
        <v>0</v>
      </c>
      <c r="V4434">
        <v>0</v>
      </c>
      <c r="W4434" s="13">
        <v>44631</v>
      </c>
      <c r="X4434">
        <v>905</v>
      </c>
    </row>
    <row r="4435" spans="1:24" x14ac:dyDescent="0.25">
      <c r="A4435">
        <v>1</v>
      </c>
      <c r="B4435" t="s">
        <v>8697</v>
      </c>
      <c r="D4435" t="s">
        <v>8698</v>
      </c>
      <c r="E4435">
        <v>0</v>
      </c>
      <c r="F4435" t="s">
        <v>1770</v>
      </c>
      <c r="G4435" t="s">
        <v>29</v>
      </c>
      <c r="H4435">
        <v>36</v>
      </c>
      <c r="I4435" s="14">
        <v>1</v>
      </c>
      <c r="J4435" s="15">
        <v>387292.42099999997</v>
      </c>
      <c r="K4435" s="15">
        <v>0</v>
      </c>
      <c r="L4435" s="15">
        <v>0</v>
      </c>
      <c r="M4435">
        <v>3</v>
      </c>
      <c r="N4435">
        <v>3</v>
      </c>
      <c r="O4435">
        <v>0</v>
      </c>
      <c r="P4435">
        <v>1</v>
      </c>
      <c r="R4435">
        <v>0.03</v>
      </c>
      <c r="S4435">
        <v>0</v>
      </c>
      <c r="T4435">
        <v>0</v>
      </c>
      <c r="U4435">
        <v>0</v>
      </c>
      <c r="V4435">
        <v>0</v>
      </c>
      <c r="W4435" s="13">
        <v>41439</v>
      </c>
    </row>
    <row r="4436" spans="1:24" x14ac:dyDescent="0.25">
      <c r="A4436">
        <v>1</v>
      </c>
      <c r="B4436" t="s">
        <v>8699</v>
      </c>
      <c r="D4436" t="s">
        <v>8700</v>
      </c>
      <c r="E4436">
        <v>0</v>
      </c>
      <c r="F4436" t="s">
        <v>3086</v>
      </c>
      <c r="G4436" t="s">
        <v>29</v>
      </c>
      <c r="H4436">
        <v>36</v>
      </c>
      <c r="I4436" s="14">
        <v>1</v>
      </c>
      <c r="J4436" s="15">
        <v>2655970.983</v>
      </c>
      <c r="K4436" s="15">
        <v>0</v>
      </c>
      <c r="L4436" s="15">
        <v>0</v>
      </c>
      <c r="M4436">
        <v>3</v>
      </c>
      <c r="N4436">
        <v>3</v>
      </c>
      <c r="O4436">
        <v>0</v>
      </c>
      <c r="P4436">
        <v>1</v>
      </c>
      <c r="R4436">
        <v>1.77</v>
      </c>
      <c r="S4436">
        <v>3</v>
      </c>
      <c r="T4436">
        <v>0</v>
      </c>
      <c r="U4436">
        <v>3</v>
      </c>
      <c r="V4436">
        <v>0</v>
      </c>
      <c r="W4436" s="13">
        <v>45020</v>
      </c>
      <c r="X4436">
        <v>905</v>
      </c>
    </row>
    <row r="4437" spans="1:24" x14ac:dyDescent="0.25">
      <c r="A4437">
        <v>1</v>
      </c>
      <c r="B4437" t="s">
        <v>8701</v>
      </c>
      <c r="D4437" t="s">
        <v>8702</v>
      </c>
      <c r="E4437">
        <v>0</v>
      </c>
      <c r="F4437" t="s">
        <v>2094</v>
      </c>
      <c r="G4437" t="s">
        <v>29</v>
      </c>
      <c r="H4437">
        <v>36</v>
      </c>
      <c r="I4437" s="14">
        <v>4</v>
      </c>
      <c r="J4437" s="15">
        <v>1226257.916</v>
      </c>
      <c r="K4437" s="15">
        <v>0</v>
      </c>
      <c r="L4437" s="15">
        <v>0</v>
      </c>
      <c r="M4437">
        <v>3</v>
      </c>
      <c r="N4437">
        <v>3</v>
      </c>
      <c r="O4437">
        <v>0</v>
      </c>
      <c r="P4437">
        <v>4</v>
      </c>
      <c r="R4437">
        <v>0.43</v>
      </c>
      <c r="S4437">
        <v>3</v>
      </c>
      <c r="T4437">
        <v>0</v>
      </c>
      <c r="U4437">
        <v>3</v>
      </c>
      <c r="V4437">
        <v>0</v>
      </c>
      <c r="W4437" s="13">
        <v>44938</v>
      </c>
      <c r="X4437">
        <v>905</v>
      </c>
    </row>
    <row r="4438" spans="1:24" x14ac:dyDescent="0.25">
      <c r="A4438">
        <v>1</v>
      </c>
      <c r="B4438" t="s">
        <v>8703</v>
      </c>
      <c r="D4438" t="s">
        <v>8704</v>
      </c>
      <c r="E4438">
        <v>0</v>
      </c>
      <c r="F4438" t="s">
        <v>2094</v>
      </c>
      <c r="G4438" t="s">
        <v>29</v>
      </c>
      <c r="H4438">
        <v>36</v>
      </c>
      <c r="I4438" s="14">
        <v>4</v>
      </c>
      <c r="J4438" s="15">
        <v>663929.86499999999</v>
      </c>
      <c r="K4438" s="15">
        <v>0</v>
      </c>
      <c r="L4438" s="15">
        <v>0</v>
      </c>
      <c r="M4438">
        <v>3</v>
      </c>
      <c r="N4438">
        <v>3</v>
      </c>
      <c r="O4438">
        <v>0</v>
      </c>
      <c r="P4438">
        <v>4</v>
      </c>
      <c r="R4438">
        <v>0.03</v>
      </c>
      <c r="S4438">
        <v>0</v>
      </c>
      <c r="T4438">
        <v>0</v>
      </c>
      <c r="U4438">
        <v>0</v>
      </c>
      <c r="V4438">
        <v>0</v>
      </c>
    </row>
    <row r="4439" spans="1:24" x14ac:dyDescent="0.25">
      <c r="A4439">
        <v>1</v>
      </c>
      <c r="B4439" t="s">
        <v>8705</v>
      </c>
      <c r="D4439" t="s">
        <v>8706</v>
      </c>
      <c r="E4439">
        <v>0</v>
      </c>
      <c r="F4439" t="s">
        <v>3086</v>
      </c>
      <c r="G4439" t="s">
        <v>29</v>
      </c>
      <c r="H4439">
        <v>36</v>
      </c>
      <c r="I4439" s="14">
        <v>1</v>
      </c>
      <c r="J4439" s="15">
        <v>1442129.5689999999</v>
      </c>
      <c r="K4439" s="15">
        <v>0</v>
      </c>
      <c r="L4439" s="15">
        <v>0</v>
      </c>
      <c r="M4439">
        <v>3</v>
      </c>
      <c r="N4439">
        <v>3</v>
      </c>
      <c r="O4439">
        <v>0</v>
      </c>
      <c r="P4439">
        <v>1</v>
      </c>
      <c r="R4439">
        <v>0.03</v>
      </c>
      <c r="S4439">
        <v>0</v>
      </c>
      <c r="T4439">
        <v>0</v>
      </c>
      <c r="U4439">
        <v>0</v>
      </c>
      <c r="V4439">
        <v>0</v>
      </c>
      <c r="W4439" s="13">
        <v>44637</v>
      </c>
      <c r="X4439">
        <v>905</v>
      </c>
    </row>
    <row r="4440" spans="1:24" x14ac:dyDescent="0.25">
      <c r="A4440">
        <v>1</v>
      </c>
      <c r="B4440" t="s">
        <v>8707</v>
      </c>
      <c r="D4440" t="s">
        <v>8708</v>
      </c>
      <c r="E4440">
        <v>0</v>
      </c>
      <c r="F4440" t="s">
        <v>1719</v>
      </c>
      <c r="G4440" t="s">
        <v>29</v>
      </c>
      <c r="H4440">
        <v>36</v>
      </c>
      <c r="I4440" s="14">
        <v>1</v>
      </c>
      <c r="J4440" s="15">
        <v>829912.33100000001</v>
      </c>
      <c r="K4440" s="15">
        <v>0</v>
      </c>
      <c r="L4440" s="15">
        <v>0</v>
      </c>
      <c r="M4440">
        <v>3</v>
      </c>
      <c r="N4440">
        <v>3</v>
      </c>
      <c r="O4440">
        <v>0</v>
      </c>
      <c r="P4440">
        <v>1</v>
      </c>
      <c r="R4440">
        <v>0.03</v>
      </c>
      <c r="S4440">
        <v>0</v>
      </c>
      <c r="T4440">
        <v>0</v>
      </c>
      <c r="U4440">
        <v>0</v>
      </c>
      <c r="V4440">
        <v>0</v>
      </c>
    </row>
    <row r="4441" spans="1:24" x14ac:dyDescent="0.25">
      <c r="A4441">
        <v>1</v>
      </c>
      <c r="B4441" t="s">
        <v>8709</v>
      </c>
      <c r="D4441" t="s">
        <v>8710</v>
      </c>
      <c r="E4441">
        <v>0</v>
      </c>
      <c r="F4441" t="s">
        <v>2094</v>
      </c>
      <c r="G4441" t="s">
        <v>29</v>
      </c>
      <c r="H4441">
        <v>36</v>
      </c>
      <c r="I4441" s="14">
        <v>1</v>
      </c>
      <c r="J4441" s="15">
        <v>553274.88800000004</v>
      </c>
      <c r="K4441" s="15">
        <v>0</v>
      </c>
      <c r="L4441" s="15">
        <v>0</v>
      </c>
      <c r="M4441">
        <v>3</v>
      </c>
      <c r="N4441">
        <v>3</v>
      </c>
      <c r="O4441">
        <v>0</v>
      </c>
      <c r="P4441">
        <v>1</v>
      </c>
      <c r="R4441">
        <v>0.03</v>
      </c>
      <c r="S4441">
        <v>0</v>
      </c>
      <c r="T4441">
        <v>0</v>
      </c>
      <c r="U4441">
        <v>0</v>
      </c>
      <c r="V4441">
        <v>0</v>
      </c>
    </row>
    <row r="4442" spans="1:24" x14ac:dyDescent="0.25">
      <c r="A4442">
        <v>1</v>
      </c>
      <c r="B4442" t="s">
        <v>8711</v>
      </c>
      <c r="D4442" t="s">
        <v>8712</v>
      </c>
      <c r="E4442">
        <v>0</v>
      </c>
      <c r="F4442" t="s">
        <v>2094</v>
      </c>
      <c r="G4442" t="s">
        <v>29</v>
      </c>
      <c r="H4442">
        <v>36</v>
      </c>
      <c r="I4442" s="14">
        <v>1</v>
      </c>
      <c r="J4442" s="15">
        <v>497947.39899999998</v>
      </c>
      <c r="K4442" s="15">
        <v>0</v>
      </c>
      <c r="L4442" s="15">
        <v>0</v>
      </c>
      <c r="M4442">
        <v>3</v>
      </c>
      <c r="N4442">
        <v>3</v>
      </c>
      <c r="O4442">
        <v>0</v>
      </c>
      <c r="P4442">
        <v>1</v>
      </c>
      <c r="R4442">
        <v>0.03</v>
      </c>
      <c r="S4442">
        <v>0</v>
      </c>
      <c r="T4442">
        <v>0</v>
      </c>
      <c r="U4442">
        <v>0</v>
      </c>
      <c r="V4442">
        <v>0</v>
      </c>
    </row>
    <row r="4443" spans="1:24" x14ac:dyDescent="0.25">
      <c r="A4443">
        <v>1</v>
      </c>
      <c r="B4443" t="s">
        <v>8713</v>
      </c>
      <c r="D4443" t="s">
        <v>8714</v>
      </c>
      <c r="E4443">
        <v>0</v>
      </c>
      <c r="F4443" t="s">
        <v>2094</v>
      </c>
      <c r="G4443" t="s">
        <v>29</v>
      </c>
      <c r="H4443">
        <v>36</v>
      </c>
      <c r="I4443" s="14">
        <v>1</v>
      </c>
      <c r="J4443" s="15">
        <v>663929.86499999999</v>
      </c>
      <c r="K4443" s="15">
        <v>0</v>
      </c>
      <c r="L4443" s="15">
        <v>0</v>
      </c>
      <c r="M4443">
        <v>3</v>
      </c>
      <c r="N4443">
        <v>3</v>
      </c>
      <c r="O4443">
        <v>0</v>
      </c>
      <c r="P4443">
        <v>1</v>
      </c>
      <c r="R4443">
        <v>0.03</v>
      </c>
      <c r="S4443">
        <v>0</v>
      </c>
      <c r="T4443">
        <v>0</v>
      </c>
      <c r="U4443">
        <v>0</v>
      </c>
      <c r="V4443">
        <v>0</v>
      </c>
    </row>
    <row r="4444" spans="1:24" x14ac:dyDescent="0.25">
      <c r="A4444">
        <v>1</v>
      </c>
      <c r="B4444" t="s">
        <v>8715</v>
      </c>
      <c r="D4444" t="s">
        <v>8716</v>
      </c>
      <c r="E4444">
        <v>0</v>
      </c>
      <c r="F4444" t="s">
        <v>3086</v>
      </c>
      <c r="G4444" t="s">
        <v>29</v>
      </c>
      <c r="H4444">
        <v>36</v>
      </c>
      <c r="I4444" s="14">
        <v>1</v>
      </c>
      <c r="J4444" s="15">
        <v>4552184.8</v>
      </c>
      <c r="K4444" s="15">
        <v>0</v>
      </c>
      <c r="L4444" s="15">
        <v>0</v>
      </c>
      <c r="M4444">
        <v>3</v>
      </c>
      <c r="N4444">
        <v>3</v>
      </c>
      <c r="O4444">
        <v>0</v>
      </c>
      <c r="P4444">
        <v>1</v>
      </c>
      <c r="R4444">
        <v>0.03</v>
      </c>
      <c r="S4444">
        <v>0</v>
      </c>
      <c r="T4444">
        <v>0</v>
      </c>
      <c r="U4444">
        <v>0</v>
      </c>
      <c r="V4444">
        <v>0</v>
      </c>
      <c r="W4444" s="13">
        <v>42382</v>
      </c>
      <c r="X4444">
        <v>124</v>
      </c>
    </row>
    <row r="4445" spans="1:24" x14ac:dyDescent="0.25">
      <c r="A4445">
        <v>1</v>
      </c>
      <c r="B4445" t="s">
        <v>8717</v>
      </c>
      <c r="D4445" t="s">
        <v>8718</v>
      </c>
      <c r="E4445">
        <v>0</v>
      </c>
      <c r="F4445" t="s">
        <v>1970</v>
      </c>
      <c r="G4445" t="s">
        <v>29</v>
      </c>
      <c r="H4445">
        <v>36</v>
      </c>
      <c r="I4445" s="14">
        <v>1</v>
      </c>
      <c r="J4445" s="15">
        <v>169000</v>
      </c>
      <c r="K4445" s="15">
        <v>0</v>
      </c>
      <c r="L4445" s="15">
        <v>0</v>
      </c>
      <c r="M4445">
        <v>3</v>
      </c>
      <c r="N4445">
        <v>3</v>
      </c>
      <c r="O4445">
        <v>0</v>
      </c>
      <c r="P4445">
        <v>1</v>
      </c>
      <c r="R4445">
        <v>0.1</v>
      </c>
      <c r="S4445">
        <v>0</v>
      </c>
      <c r="T4445">
        <v>0</v>
      </c>
      <c r="U4445">
        <v>0</v>
      </c>
      <c r="V4445">
        <v>0</v>
      </c>
      <c r="W4445" s="13">
        <v>44882</v>
      </c>
    </row>
    <row r="4446" spans="1:24" x14ac:dyDescent="0.25">
      <c r="A4446">
        <v>1</v>
      </c>
      <c r="B4446" t="s">
        <v>8719</v>
      </c>
      <c r="D4446" t="s">
        <v>8720</v>
      </c>
      <c r="E4446">
        <v>0</v>
      </c>
      <c r="F4446" t="s">
        <v>1922</v>
      </c>
      <c r="G4446" t="s">
        <v>29</v>
      </c>
      <c r="H4446">
        <v>36</v>
      </c>
      <c r="I4446" s="14">
        <v>1</v>
      </c>
      <c r="J4446" s="15">
        <v>50700</v>
      </c>
      <c r="K4446" s="15">
        <v>0</v>
      </c>
      <c r="L4446" s="15">
        <v>0</v>
      </c>
      <c r="M4446">
        <v>3</v>
      </c>
      <c r="N4446">
        <v>3</v>
      </c>
      <c r="O4446">
        <v>0</v>
      </c>
      <c r="P4446">
        <v>1</v>
      </c>
      <c r="R4446">
        <v>0.03</v>
      </c>
      <c r="S4446">
        <v>0</v>
      </c>
      <c r="T4446">
        <v>0</v>
      </c>
      <c r="U4446">
        <v>0</v>
      </c>
      <c r="V4446">
        <v>0</v>
      </c>
      <c r="W4446" s="13">
        <v>40847</v>
      </c>
    </row>
    <row r="4447" spans="1:24" x14ac:dyDescent="0.25">
      <c r="A4447">
        <v>1</v>
      </c>
      <c r="B4447" t="s">
        <v>8721</v>
      </c>
      <c r="D4447" t="s">
        <v>8722</v>
      </c>
      <c r="E4447">
        <v>0</v>
      </c>
      <c r="F4447" t="s">
        <v>1970</v>
      </c>
      <c r="G4447" t="s">
        <v>29</v>
      </c>
      <c r="H4447">
        <v>36</v>
      </c>
      <c r="I4447" s="14">
        <v>4</v>
      </c>
      <c r="J4447" s="15">
        <v>29780</v>
      </c>
      <c r="K4447" s="15">
        <v>0</v>
      </c>
      <c r="L4447" s="15">
        <v>0</v>
      </c>
      <c r="M4447">
        <v>3</v>
      </c>
      <c r="N4447">
        <v>3</v>
      </c>
      <c r="O4447">
        <v>0</v>
      </c>
      <c r="P4447">
        <v>4</v>
      </c>
      <c r="R4447">
        <v>0.03</v>
      </c>
      <c r="S4447">
        <v>0</v>
      </c>
      <c r="T4447">
        <v>0</v>
      </c>
      <c r="U4447">
        <v>0</v>
      </c>
      <c r="V4447">
        <v>0</v>
      </c>
    </row>
    <row r="4448" spans="1:24" x14ac:dyDescent="0.25">
      <c r="A4448">
        <v>1</v>
      </c>
      <c r="B4448" t="s">
        <v>8723</v>
      </c>
      <c r="D4448" t="s">
        <v>8724</v>
      </c>
      <c r="E4448">
        <v>0</v>
      </c>
      <c r="F4448" t="s">
        <v>1719</v>
      </c>
      <c r="G4448" t="s">
        <v>29</v>
      </c>
      <c r="H4448">
        <v>36</v>
      </c>
      <c r="I4448" s="14">
        <v>1</v>
      </c>
      <c r="J4448" s="15">
        <v>179000</v>
      </c>
      <c r="K4448" s="15">
        <v>0</v>
      </c>
      <c r="L4448" s="15">
        <v>0</v>
      </c>
      <c r="M4448">
        <v>3</v>
      </c>
      <c r="N4448">
        <v>3</v>
      </c>
      <c r="O4448">
        <v>0</v>
      </c>
      <c r="P4448">
        <v>1</v>
      </c>
      <c r="R4448">
        <v>0.03</v>
      </c>
      <c r="S4448">
        <v>0</v>
      </c>
      <c r="T4448">
        <v>0</v>
      </c>
      <c r="U4448">
        <v>0</v>
      </c>
      <c r="V4448">
        <v>0</v>
      </c>
      <c r="W4448" s="13">
        <v>43859</v>
      </c>
      <c r="X4448">
        <v>267</v>
      </c>
    </row>
    <row r="4449" spans="1:24" x14ac:dyDescent="0.25">
      <c r="A4449">
        <v>1</v>
      </c>
      <c r="B4449" t="s">
        <v>8725</v>
      </c>
      <c r="D4449" t="s">
        <v>8726</v>
      </c>
      <c r="E4449">
        <v>0</v>
      </c>
      <c r="F4449" t="s">
        <v>1891</v>
      </c>
      <c r="G4449" t="s">
        <v>29</v>
      </c>
      <c r="H4449">
        <v>36</v>
      </c>
      <c r="I4449" s="14">
        <v>2</v>
      </c>
      <c r="J4449" s="15">
        <v>1300</v>
      </c>
      <c r="K4449" s="15">
        <v>0</v>
      </c>
      <c r="L4449" s="15">
        <v>0</v>
      </c>
      <c r="M4449">
        <v>3</v>
      </c>
      <c r="N4449">
        <v>3</v>
      </c>
      <c r="O4449">
        <v>0</v>
      </c>
      <c r="P4449">
        <v>2</v>
      </c>
      <c r="R4449">
        <v>0.03</v>
      </c>
      <c r="S4449">
        <v>0</v>
      </c>
      <c r="T4449">
        <v>0</v>
      </c>
      <c r="U4449">
        <v>0</v>
      </c>
      <c r="V4449">
        <v>0</v>
      </c>
      <c r="W4449" s="13">
        <v>44074</v>
      </c>
    </row>
    <row r="4450" spans="1:24" x14ac:dyDescent="0.25">
      <c r="A4450">
        <v>1</v>
      </c>
      <c r="B4450" t="s">
        <v>8727</v>
      </c>
      <c r="D4450" t="s">
        <v>8728</v>
      </c>
      <c r="E4450">
        <v>0</v>
      </c>
      <c r="F4450" t="s">
        <v>2770</v>
      </c>
      <c r="G4450" t="s">
        <v>29</v>
      </c>
      <c r="H4450">
        <v>36</v>
      </c>
      <c r="I4450" s="14">
        <v>4</v>
      </c>
      <c r="J4450" s="15">
        <v>335924.44</v>
      </c>
      <c r="K4450" s="15">
        <v>0</v>
      </c>
      <c r="L4450" s="15">
        <v>0</v>
      </c>
      <c r="M4450">
        <v>3</v>
      </c>
      <c r="N4450">
        <v>3</v>
      </c>
      <c r="O4450">
        <v>0</v>
      </c>
      <c r="P4450">
        <v>4</v>
      </c>
      <c r="R4450">
        <v>0.05</v>
      </c>
      <c r="S4450">
        <v>0</v>
      </c>
      <c r="T4450">
        <v>0</v>
      </c>
      <c r="U4450">
        <v>0</v>
      </c>
      <c r="V4450">
        <v>0</v>
      </c>
      <c r="W4450" s="13">
        <v>44876</v>
      </c>
      <c r="X4450">
        <v>1807</v>
      </c>
    </row>
    <row r="4451" spans="1:24" x14ac:dyDescent="0.25">
      <c r="A4451">
        <v>1</v>
      </c>
      <c r="B4451" t="s">
        <v>8729</v>
      </c>
      <c r="D4451" t="s">
        <v>8730</v>
      </c>
      <c r="E4451">
        <v>2</v>
      </c>
      <c r="F4451" t="s">
        <v>2770</v>
      </c>
      <c r="G4451" t="s">
        <v>29</v>
      </c>
      <c r="H4451">
        <v>36</v>
      </c>
      <c r="I4451" s="14">
        <v>2</v>
      </c>
      <c r="J4451" s="15">
        <v>1377774.612</v>
      </c>
      <c r="K4451" s="15">
        <v>0</v>
      </c>
      <c r="L4451" s="15">
        <v>0</v>
      </c>
      <c r="M4451">
        <v>3</v>
      </c>
      <c r="N4451">
        <v>3</v>
      </c>
      <c r="O4451">
        <v>0</v>
      </c>
      <c r="P4451">
        <v>4</v>
      </c>
      <c r="R4451">
        <v>0.03</v>
      </c>
      <c r="S4451">
        <v>0</v>
      </c>
      <c r="T4451">
        <v>0</v>
      </c>
      <c r="U4451">
        <v>0</v>
      </c>
      <c r="V4451">
        <v>0</v>
      </c>
      <c r="W4451" s="13">
        <v>43866</v>
      </c>
      <c r="X4451">
        <v>1807</v>
      </c>
    </row>
    <row r="4452" spans="1:24" x14ac:dyDescent="0.25">
      <c r="A4452">
        <v>1</v>
      </c>
      <c r="B4452" t="s">
        <v>8731</v>
      </c>
      <c r="D4452" t="s">
        <v>8732</v>
      </c>
      <c r="E4452">
        <v>0</v>
      </c>
      <c r="F4452" t="s">
        <v>2770</v>
      </c>
      <c r="G4452" t="s">
        <v>29</v>
      </c>
      <c r="H4452">
        <v>36</v>
      </c>
      <c r="I4452" s="14">
        <v>1</v>
      </c>
      <c r="J4452" s="15">
        <v>937006.46</v>
      </c>
      <c r="K4452" s="15">
        <v>0</v>
      </c>
      <c r="L4452" s="15">
        <v>0</v>
      </c>
      <c r="M4452">
        <v>3</v>
      </c>
      <c r="N4452">
        <v>3</v>
      </c>
      <c r="O4452">
        <v>0</v>
      </c>
      <c r="P4452">
        <v>1</v>
      </c>
      <c r="R4452">
        <v>0.04</v>
      </c>
      <c r="S4452">
        <v>0</v>
      </c>
      <c r="T4452">
        <v>0</v>
      </c>
      <c r="U4452">
        <v>0</v>
      </c>
      <c r="V4452">
        <v>0</v>
      </c>
      <c r="W4452" s="13">
        <v>44855</v>
      </c>
      <c r="X4452">
        <v>1807</v>
      </c>
    </row>
    <row r="4453" spans="1:24" x14ac:dyDescent="0.25">
      <c r="A4453">
        <v>1</v>
      </c>
      <c r="B4453" t="s">
        <v>8733</v>
      </c>
      <c r="D4453" t="s">
        <v>8734</v>
      </c>
      <c r="E4453">
        <v>0</v>
      </c>
      <c r="F4453" t="s">
        <v>2770</v>
      </c>
      <c r="G4453" t="s">
        <v>29</v>
      </c>
      <c r="H4453">
        <v>36</v>
      </c>
      <c r="I4453" s="14">
        <v>3</v>
      </c>
      <c r="J4453" s="15">
        <v>83779.11</v>
      </c>
      <c r="K4453" s="15">
        <v>0</v>
      </c>
      <c r="L4453" s="15">
        <v>0</v>
      </c>
      <c r="M4453">
        <v>3</v>
      </c>
      <c r="N4453">
        <v>3</v>
      </c>
      <c r="O4453">
        <v>0</v>
      </c>
      <c r="P4453">
        <v>3</v>
      </c>
      <c r="R4453">
        <v>0.03</v>
      </c>
      <c r="S4453">
        <v>0</v>
      </c>
      <c r="T4453">
        <v>0</v>
      </c>
      <c r="U4453">
        <v>0</v>
      </c>
      <c r="V4453">
        <v>0</v>
      </c>
    </row>
    <row r="4454" spans="1:24" x14ac:dyDescent="0.25">
      <c r="A4454">
        <v>1</v>
      </c>
      <c r="B4454" t="s">
        <v>8735</v>
      </c>
      <c r="D4454" t="s">
        <v>8736</v>
      </c>
      <c r="E4454">
        <v>0</v>
      </c>
      <c r="F4454" t="s">
        <v>1882</v>
      </c>
      <c r="G4454" t="s">
        <v>29</v>
      </c>
      <c r="H4454">
        <v>36</v>
      </c>
      <c r="I4454" s="14">
        <v>2</v>
      </c>
      <c r="J4454" s="15">
        <v>534058.76</v>
      </c>
      <c r="K4454" s="15">
        <v>0</v>
      </c>
      <c r="L4454" s="15">
        <v>0</v>
      </c>
      <c r="M4454">
        <v>3</v>
      </c>
      <c r="N4454">
        <v>3</v>
      </c>
      <c r="O4454">
        <v>0</v>
      </c>
      <c r="P4454">
        <v>2</v>
      </c>
      <c r="R4454">
        <v>0.03</v>
      </c>
      <c r="S4454">
        <v>0</v>
      </c>
      <c r="T4454">
        <v>0</v>
      </c>
      <c r="U4454">
        <v>0</v>
      </c>
      <c r="V4454">
        <v>0</v>
      </c>
    </row>
    <row r="4455" spans="1:24" x14ac:dyDescent="0.25">
      <c r="A4455">
        <v>1</v>
      </c>
      <c r="B4455" t="s">
        <v>8737</v>
      </c>
      <c r="D4455" t="s">
        <v>8738</v>
      </c>
      <c r="E4455">
        <v>0</v>
      </c>
      <c r="F4455" t="s">
        <v>1719</v>
      </c>
      <c r="G4455" t="s">
        <v>29</v>
      </c>
      <c r="H4455">
        <v>36</v>
      </c>
      <c r="I4455" s="14">
        <v>1</v>
      </c>
      <c r="J4455" s="15">
        <v>4992270.5559999999</v>
      </c>
      <c r="K4455" s="15">
        <v>0</v>
      </c>
      <c r="L4455" s="15">
        <v>0</v>
      </c>
      <c r="M4455">
        <v>3</v>
      </c>
      <c r="N4455">
        <v>3</v>
      </c>
      <c r="O4455">
        <v>0</v>
      </c>
      <c r="P4455">
        <v>1</v>
      </c>
      <c r="R4455">
        <v>0.03</v>
      </c>
      <c r="S4455">
        <v>0</v>
      </c>
      <c r="T4455">
        <v>0</v>
      </c>
      <c r="U4455">
        <v>0</v>
      </c>
      <c r="V4455">
        <v>0</v>
      </c>
    </row>
    <row r="4456" spans="1:24" x14ac:dyDescent="0.25">
      <c r="A4456">
        <v>1</v>
      </c>
      <c r="B4456" t="s">
        <v>8739</v>
      </c>
      <c r="D4456" t="s">
        <v>8740</v>
      </c>
      <c r="E4456">
        <v>0</v>
      </c>
      <c r="F4456" t="s">
        <v>1719</v>
      </c>
      <c r="G4456" t="s">
        <v>29</v>
      </c>
      <c r="H4456">
        <v>36</v>
      </c>
      <c r="I4456" s="14">
        <v>2</v>
      </c>
      <c r="J4456" s="15">
        <v>25000</v>
      </c>
      <c r="K4456" s="15">
        <v>0</v>
      </c>
      <c r="L4456" s="15">
        <v>0</v>
      </c>
      <c r="M4456">
        <v>3</v>
      </c>
      <c r="N4456">
        <v>3</v>
      </c>
      <c r="O4456">
        <v>0</v>
      </c>
      <c r="P4456">
        <v>2</v>
      </c>
      <c r="R4456">
        <v>0.03</v>
      </c>
      <c r="S4456">
        <v>0</v>
      </c>
      <c r="T4456">
        <v>0</v>
      </c>
      <c r="U4456">
        <v>0</v>
      </c>
      <c r="V4456">
        <v>0</v>
      </c>
      <c r="W4456" s="13">
        <v>40843</v>
      </c>
    </row>
    <row r="4457" spans="1:24" x14ac:dyDescent="0.25">
      <c r="A4457">
        <v>1</v>
      </c>
      <c r="B4457" t="s">
        <v>8741</v>
      </c>
      <c r="D4457" t="s">
        <v>8742</v>
      </c>
      <c r="E4457">
        <v>0</v>
      </c>
      <c r="F4457" t="s">
        <v>1719</v>
      </c>
      <c r="G4457" t="s">
        <v>29</v>
      </c>
      <c r="H4457">
        <v>36</v>
      </c>
      <c r="I4457" s="14">
        <v>1</v>
      </c>
      <c r="J4457" s="15">
        <v>428000</v>
      </c>
      <c r="K4457" s="15">
        <v>0</v>
      </c>
      <c r="L4457" s="15">
        <v>0</v>
      </c>
      <c r="M4457">
        <v>3</v>
      </c>
      <c r="N4457">
        <v>3</v>
      </c>
      <c r="O4457">
        <v>0</v>
      </c>
      <c r="P4457">
        <v>1</v>
      </c>
      <c r="R4457">
        <v>0.03</v>
      </c>
      <c r="S4457">
        <v>0</v>
      </c>
      <c r="T4457">
        <v>0</v>
      </c>
      <c r="U4457">
        <v>0</v>
      </c>
      <c r="V4457">
        <v>0</v>
      </c>
    </row>
    <row r="4458" spans="1:24" x14ac:dyDescent="0.25">
      <c r="A4458">
        <v>1</v>
      </c>
      <c r="B4458" t="s">
        <v>8743</v>
      </c>
      <c r="D4458" t="s">
        <v>8744</v>
      </c>
      <c r="E4458">
        <v>0</v>
      </c>
      <c r="F4458" t="s">
        <v>1719</v>
      </c>
      <c r="G4458" t="s">
        <v>29</v>
      </c>
      <c r="H4458">
        <v>36</v>
      </c>
      <c r="I4458" s="14">
        <v>1</v>
      </c>
      <c r="J4458" s="15">
        <v>179000</v>
      </c>
      <c r="K4458" s="15">
        <v>0</v>
      </c>
      <c r="L4458" s="15">
        <v>0</v>
      </c>
      <c r="M4458">
        <v>3</v>
      </c>
      <c r="N4458">
        <v>3</v>
      </c>
      <c r="O4458">
        <v>0</v>
      </c>
      <c r="P4458">
        <v>1</v>
      </c>
      <c r="R4458">
        <v>0.03</v>
      </c>
      <c r="S4458">
        <v>0</v>
      </c>
      <c r="T4458">
        <v>0</v>
      </c>
      <c r="U4458">
        <v>0</v>
      </c>
      <c r="V4458">
        <v>0</v>
      </c>
      <c r="W4458" s="13">
        <v>44009</v>
      </c>
      <c r="X4458">
        <v>1879</v>
      </c>
    </row>
    <row r="4459" spans="1:24" x14ac:dyDescent="0.25">
      <c r="A4459">
        <v>1</v>
      </c>
      <c r="B4459" t="s">
        <v>8745</v>
      </c>
      <c r="D4459" t="s">
        <v>8746</v>
      </c>
      <c r="E4459">
        <v>0</v>
      </c>
      <c r="F4459" t="s">
        <v>1882</v>
      </c>
      <c r="G4459" t="s">
        <v>29</v>
      </c>
      <c r="H4459">
        <v>36</v>
      </c>
      <c r="I4459" s="14">
        <v>1</v>
      </c>
      <c r="J4459" s="15">
        <v>93428</v>
      </c>
      <c r="K4459" s="15">
        <v>0</v>
      </c>
      <c r="L4459" s="15">
        <v>0</v>
      </c>
      <c r="M4459">
        <v>3</v>
      </c>
      <c r="N4459">
        <v>3</v>
      </c>
      <c r="O4459">
        <v>0</v>
      </c>
      <c r="P4459">
        <v>1</v>
      </c>
      <c r="R4459">
        <v>0.03</v>
      </c>
      <c r="S4459">
        <v>0</v>
      </c>
      <c r="T4459">
        <v>0</v>
      </c>
      <c r="U4459">
        <v>0</v>
      </c>
      <c r="V4459">
        <v>0</v>
      </c>
    </row>
    <row r="4460" spans="1:24" x14ac:dyDescent="0.25">
      <c r="A4460">
        <v>1</v>
      </c>
      <c r="B4460" t="s">
        <v>8747</v>
      </c>
      <c r="D4460" t="s">
        <v>8748</v>
      </c>
      <c r="E4460">
        <v>0</v>
      </c>
      <c r="F4460" t="s">
        <v>1882</v>
      </c>
      <c r="G4460" t="s">
        <v>29</v>
      </c>
      <c r="H4460">
        <v>36</v>
      </c>
      <c r="I4460" s="14">
        <v>3</v>
      </c>
      <c r="J4460" s="15">
        <v>12401.94</v>
      </c>
      <c r="K4460" s="15">
        <v>0</v>
      </c>
      <c r="L4460" s="15">
        <v>0</v>
      </c>
      <c r="M4460">
        <v>3</v>
      </c>
      <c r="N4460">
        <v>3</v>
      </c>
      <c r="O4460">
        <v>0</v>
      </c>
      <c r="P4460">
        <v>3</v>
      </c>
      <c r="R4460">
        <v>0.03</v>
      </c>
      <c r="S4460">
        <v>0</v>
      </c>
      <c r="T4460">
        <v>0</v>
      </c>
      <c r="U4460">
        <v>0</v>
      </c>
      <c r="V4460">
        <v>0</v>
      </c>
    </row>
    <row r="4461" spans="1:24" x14ac:dyDescent="0.25">
      <c r="A4461">
        <v>1</v>
      </c>
      <c r="B4461" t="s">
        <v>8749</v>
      </c>
      <c r="D4461" t="s">
        <v>8750</v>
      </c>
      <c r="E4461">
        <v>0</v>
      </c>
      <c r="F4461" t="s">
        <v>1882</v>
      </c>
      <c r="G4461" t="s">
        <v>29</v>
      </c>
      <c r="H4461">
        <v>36</v>
      </c>
      <c r="I4461" s="14">
        <v>3</v>
      </c>
      <c r="J4461" s="15">
        <v>19016.310000000001</v>
      </c>
      <c r="K4461" s="15">
        <v>0</v>
      </c>
      <c r="L4461" s="15">
        <v>0</v>
      </c>
      <c r="M4461">
        <v>3</v>
      </c>
      <c r="N4461">
        <v>3</v>
      </c>
      <c r="O4461">
        <v>0</v>
      </c>
      <c r="P4461">
        <v>3</v>
      </c>
      <c r="R4461">
        <v>0.03</v>
      </c>
      <c r="S4461">
        <v>0</v>
      </c>
      <c r="T4461">
        <v>0</v>
      </c>
      <c r="U4461">
        <v>0</v>
      </c>
      <c r="V4461">
        <v>0</v>
      </c>
    </row>
    <row r="4462" spans="1:24" x14ac:dyDescent="0.25">
      <c r="A4462">
        <v>1</v>
      </c>
      <c r="B4462" t="s">
        <v>8751</v>
      </c>
      <c r="D4462" t="s">
        <v>8752</v>
      </c>
      <c r="E4462">
        <v>0</v>
      </c>
      <c r="F4462" t="s">
        <v>1719</v>
      </c>
      <c r="G4462" t="s">
        <v>29</v>
      </c>
      <c r="H4462">
        <v>36</v>
      </c>
      <c r="I4462" s="14">
        <v>3</v>
      </c>
      <c r="J4462" s="15">
        <v>32245.06</v>
      </c>
      <c r="K4462" s="15">
        <v>0</v>
      </c>
      <c r="L4462" s="15">
        <v>0</v>
      </c>
      <c r="M4462">
        <v>3</v>
      </c>
      <c r="N4462">
        <v>3</v>
      </c>
      <c r="O4462">
        <v>0</v>
      </c>
      <c r="P4462">
        <v>3</v>
      </c>
      <c r="R4462">
        <v>0.03</v>
      </c>
      <c r="S4462">
        <v>0</v>
      </c>
      <c r="T4462">
        <v>0</v>
      </c>
      <c r="U4462">
        <v>0</v>
      </c>
      <c r="V4462">
        <v>0</v>
      </c>
    </row>
    <row r="4463" spans="1:24" x14ac:dyDescent="0.25">
      <c r="A4463">
        <v>1</v>
      </c>
      <c r="B4463" t="s">
        <v>8753</v>
      </c>
      <c r="D4463" t="s">
        <v>8754</v>
      </c>
      <c r="E4463">
        <v>0</v>
      </c>
      <c r="F4463" t="s">
        <v>2770</v>
      </c>
      <c r="G4463" t="s">
        <v>29</v>
      </c>
      <c r="H4463">
        <v>36</v>
      </c>
      <c r="I4463" s="14">
        <v>2</v>
      </c>
      <c r="J4463" s="15">
        <v>116578.31</v>
      </c>
      <c r="K4463" s="15">
        <v>0</v>
      </c>
      <c r="L4463" s="15">
        <v>0</v>
      </c>
      <c r="M4463">
        <v>3</v>
      </c>
      <c r="N4463">
        <v>3</v>
      </c>
      <c r="O4463">
        <v>0</v>
      </c>
      <c r="P4463">
        <v>2</v>
      </c>
      <c r="R4463">
        <v>0.03</v>
      </c>
      <c r="S4463">
        <v>0</v>
      </c>
      <c r="T4463">
        <v>0</v>
      </c>
      <c r="U4463">
        <v>0</v>
      </c>
      <c r="V4463">
        <v>0</v>
      </c>
    </row>
    <row r="4464" spans="1:24" x14ac:dyDescent="0.25">
      <c r="A4464">
        <v>1</v>
      </c>
      <c r="B4464" t="s">
        <v>8755</v>
      </c>
      <c r="D4464" t="s">
        <v>8756</v>
      </c>
      <c r="E4464">
        <v>0</v>
      </c>
      <c r="F4464" t="s">
        <v>1882</v>
      </c>
      <c r="G4464" t="s">
        <v>29</v>
      </c>
      <c r="H4464">
        <v>36</v>
      </c>
      <c r="I4464" s="14">
        <v>3</v>
      </c>
      <c r="J4464" s="15">
        <v>20669.91</v>
      </c>
      <c r="K4464" s="15">
        <v>0</v>
      </c>
      <c r="L4464" s="15">
        <v>0</v>
      </c>
      <c r="M4464">
        <v>3</v>
      </c>
      <c r="N4464">
        <v>3</v>
      </c>
      <c r="O4464">
        <v>0</v>
      </c>
      <c r="P4464">
        <v>3</v>
      </c>
      <c r="R4464">
        <v>0.03</v>
      </c>
      <c r="S4464">
        <v>0</v>
      </c>
      <c r="T4464">
        <v>0</v>
      </c>
      <c r="U4464">
        <v>0</v>
      </c>
      <c r="V4464">
        <v>0</v>
      </c>
    </row>
    <row r="4465" spans="1:24" x14ac:dyDescent="0.25">
      <c r="A4465">
        <v>1</v>
      </c>
      <c r="B4465" t="s">
        <v>8757</v>
      </c>
      <c r="D4465" t="s">
        <v>8758</v>
      </c>
      <c r="E4465">
        <v>0</v>
      </c>
      <c r="F4465" t="s">
        <v>1882</v>
      </c>
      <c r="G4465" t="s">
        <v>29</v>
      </c>
      <c r="H4465">
        <v>36</v>
      </c>
      <c r="I4465" s="14">
        <v>1</v>
      </c>
      <c r="J4465" s="15">
        <v>1101292.98</v>
      </c>
      <c r="K4465" s="15">
        <v>0</v>
      </c>
      <c r="L4465" s="15">
        <v>0</v>
      </c>
      <c r="M4465">
        <v>3</v>
      </c>
      <c r="N4465">
        <v>3</v>
      </c>
      <c r="O4465">
        <v>0</v>
      </c>
      <c r="P4465">
        <v>1</v>
      </c>
      <c r="R4465">
        <v>0.03</v>
      </c>
      <c r="S4465">
        <v>0</v>
      </c>
      <c r="T4465">
        <v>0</v>
      </c>
      <c r="U4465">
        <v>0</v>
      </c>
      <c r="V4465">
        <v>0</v>
      </c>
      <c r="W4465" s="13">
        <v>41508</v>
      </c>
    </row>
    <row r="4466" spans="1:24" x14ac:dyDescent="0.25">
      <c r="A4466">
        <v>1</v>
      </c>
      <c r="B4466" t="s">
        <v>8759</v>
      </c>
      <c r="D4466" t="s">
        <v>8760</v>
      </c>
      <c r="E4466">
        <v>0</v>
      </c>
      <c r="F4466" t="s">
        <v>1719</v>
      </c>
      <c r="G4466" t="s">
        <v>29</v>
      </c>
      <c r="H4466">
        <v>36</v>
      </c>
      <c r="I4466" s="14">
        <v>1</v>
      </c>
      <c r="J4466" s="15">
        <v>356000</v>
      </c>
      <c r="K4466" s="15">
        <v>0</v>
      </c>
      <c r="L4466" s="15">
        <v>0</v>
      </c>
      <c r="M4466">
        <v>3</v>
      </c>
      <c r="N4466">
        <v>3</v>
      </c>
      <c r="O4466">
        <v>0</v>
      </c>
      <c r="P4466">
        <v>1</v>
      </c>
      <c r="R4466">
        <v>0.03</v>
      </c>
      <c r="S4466">
        <v>0</v>
      </c>
      <c r="T4466">
        <v>0</v>
      </c>
      <c r="U4466">
        <v>0</v>
      </c>
      <c r="V4466">
        <v>0</v>
      </c>
    </row>
    <row r="4467" spans="1:24" x14ac:dyDescent="0.25">
      <c r="A4467">
        <v>1</v>
      </c>
      <c r="B4467" t="s">
        <v>8761</v>
      </c>
      <c r="D4467" t="s">
        <v>8762</v>
      </c>
      <c r="E4467">
        <v>0</v>
      </c>
      <c r="F4467" t="s">
        <v>3086</v>
      </c>
      <c r="G4467" t="s">
        <v>29</v>
      </c>
      <c r="H4467">
        <v>36</v>
      </c>
      <c r="I4467" s="14">
        <v>2</v>
      </c>
      <c r="J4467" s="15">
        <v>2010560.9550000001</v>
      </c>
      <c r="K4467" s="15">
        <v>0</v>
      </c>
      <c r="L4467" s="15">
        <v>0</v>
      </c>
      <c r="M4467">
        <v>3</v>
      </c>
      <c r="N4467">
        <v>3</v>
      </c>
      <c r="O4467">
        <v>0</v>
      </c>
      <c r="P4467">
        <v>2</v>
      </c>
      <c r="R4467">
        <v>0.03</v>
      </c>
      <c r="S4467">
        <v>0</v>
      </c>
      <c r="T4467">
        <v>0</v>
      </c>
      <c r="U4467">
        <v>0</v>
      </c>
      <c r="V4467">
        <v>0</v>
      </c>
      <c r="W4467" s="13">
        <v>44613</v>
      </c>
      <c r="X4467">
        <v>333</v>
      </c>
    </row>
    <row r="4468" spans="1:24" x14ac:dyDescent="0.25">
      <c r="A4468">
        <v>1</v>
      </c>
      <c r="B4468" t="s">
        <v>8763</v>
      </c>
      <c r="D4468" t="s">
        <v>8764</v>
      </c>
      <c r="E4468">
        <v>0</v>
      </c>
      <c r="F4468" t="s">
        <v>1725</v>
      </c>
      <c r="G4468" t="s">
        <v>29</v>
      </c>
      <c r="H4468">
        <v>36</v>
      </c>
      <c r="I4468" s="14">
        <v>3</v>
      </c>
      <c r="J4468" s="15">
        <v>720242.97900000005</v>
      </c>
      <c r="K4468" s="15">
        <v>0</v>
      </c>
      <c r="L4468" s="15">
        <v>0</v>
      </c>
      <c r="M4468">
        <v>3</v>
      </c>
      <c r="N4468">
        <v>3</v>
      </c>
      <c r="O4468">
        <v>0</v>
      </c>
      <c r="P4468">
        <v>3</v>
      </c>
      <c r="R4468">
        <v>3.45</v>
      </c>
      <c r="S4468">
        <v>2</v>
      </c>
      <c r="T4468">
        <v>0</v>
      </c>
      <c r="U4468">
        <v>2</v>
      </c>
      <c r="V4468">
        <v>0</v>
      </c>
      <c r="W4468" s="13">
        <v>45076</v>
      </c>
      <c r="X4468">
        <v>1595</v>
      </c>
    </row>
    <row r="4469" spans="1:24" x14ac:dyDescent="0.25">
      <c r="A4469">
        <v>1</v>
      </c>
      <c r="B4469" t="s">
        <v>8765</v>
      </c>
      <c r="D4469" t="s">
        <v>8766</v>
      </c>
      <c r="E4469">
        <v>0</v>
      </c>
      <c r="F4469" t="s">
        <v>2770</v>
      </c>
      <c r="G4469" t="s">
        <v>29</v>
      </c>
      <c r="H4469">
        <v>36</v>
      </c>
      <c r="I4469" s="14">
        <v>5</v>
      </c>
      <c r="J4469" s="15">
        <v>2228.25</v>
      </c>
      <c r="K4469" s="15">
        <v>0</v>
      </c>
      <c r="L4469" s="15">
        <v>0</v>
      </c>
      <c r="M4469">
        <v>3</v>
      </c>
      <c r="N4469">
        <v>3</v>
      </c>
      <c r="O4469">
        <v>0</v>
      </c>
      <c r="P4469">
        <v>5</v>
      </c>
      <c r="R4469">
        <v>0.03</v>
      </c>
      <c r="S4469">
        <v>0</v>
      </c>
      <c r="T4469">
        <v>0</v>
      </c>
      <c r="U4469">
        <v>0</v>
      </c>
      <c r="V4469">
        <v>0</v>
      </c>
      <c r="W4469" s="13">
        <v>44712</v>
      </c>
      <c r="X4469">
        <v>622</v>
      </c>
    </row>
    <row r="4470" spans="1:24" x14ac:dyDescent="0.25">
      <c r="A4470">
        <v>1</v>
      </c>
      <c r="B4470" t="s">
        <v>8767</v>
      </c>
      <c r="D4470" t="s">
        <v>8768</v>
      </c>
      <c r="E4470">
        <v>0</v>
      </c>
      <c r="F4470" t="s">
        <v>1719</v>
      </c>
      <c r="G4470" t="s">
        <v>29</v>
      </c>
      <c r="H4470">
        <v>36</v>
      </c>
      <c r="I4470" s="14">
        <v>1</v>
      </c>
      <c r="J4470" s="15">
        <v>25400</v>
      </c>
      <c r="K4470" s="15">
        <v>0</v>
      </c>
      <c r="L4470" s="15">
        <v>0</v>
      </c>
      <c r="M4470">
        <v>3</v>
      </c>
      <c r="N4470">
        <v>3</v>
      </c>
      <c r="O4470">
        <v>0</v>
      </c>
      <c r="P4470">
        <v>1</v>
      </c>
      <c r="R4470">
        <v>0.03</v>
      </c>
      <c r="S4470">
        <v>0</v>
      </c>
      <c r="T4470">
        <v>0</v>
      </c>
      <c r="U4470">
        <v>0</v>
      </c>
      <c r="V4470">
        <v>0</v>
      </c>
    </row>
    <row r="4471" spans="1:24" x14ac:dyDescent="0.25">
      <c r="A4471">
        <v>1</v>
      </c>
      <c r="B4471" t="s">
        <v>8769</v>
      </c>
      <c r="D4471" t="s">
        <v>8770</v>
      </c>
      <c r="E4471">
        <v>0</v>
      </c>
      <c r="F4471" t="s">
        <v>1719</v>
      </c>
      <c r="G4471" t="s">
        <v>29</v>
      </c>
      <c r="H4471">
        <v>36</v>
      </c>
      <c r="I4471" s="14">
        <v>4</v>
      </c>
      <c r="J4471" s="15">
        <v>1760</v>
      </c>
      <c r="K4471" s="15">
        <v>0</v>
      </c>
      <c r="L4471" s="15">
        <v>0</v>
      </c>
      <c r="M4471">
        <v>3</v>
      </c>
      <c r="N4471">
        <v>3</v>
      </c>
      <c r="O4471">
        <v>0</v>
      </c>
      <c r="P4471">
        <v>4</v>
      </c>
      <c r="R4471">
        <v>0.03</v>
      </c>
      <c r="S4471">
        <v>0</v>
      </c>
      <c r="T4471">
        <v>0</v>
      </c>
      <c r="U4471">
        <v>0</v>
      </c>
      <c r="V4471">
        <v>0</v>
      </c>
      <c r="W4471" s="13">
        <v>44580</v>
      </c>
      <c r="X4471">
        <v>459</v>
      </c>
    </row>
    <row r="4472" spans="1:24" x14ac:dyDescent="0.25">
      <c r="A4472">
        <v>1</v>
      </c>
      <c r="B4472" t="s">
        <v>8771</v>
      </c>
      <c r="D4472" t="s">
        <v>8772</v>
      </c>
      <c r="E4472">
        <v>0</v>
      </c>
      <c r="F4472" t="s">
        <v>1719</v>
      </c>
      <c r="G4472" t="s">
        <v>29</v>
      </c>
      <c r="H4472">
        <v>36</v>
      </c>
      <c r="I4472" s="14">
        <v>1</v>
      </c>
      <c r="J4472" s="15">
        <v>1946653.4790000001</v>
      </c>
      <c r="K4472" s="15">
        <v>0</v>
      </c>
      <c r="L4472" s="15">
        <v>0</v>
      </c>
      <c r="M4472">
        <v>3</v>
      </c>
      <c r="N4472">
        <v>3</v>
      </c>
      <c r="O4472">
        <v>0</v>
      </c>
      <c r="P4472">
        <v>1</v>
      </c>
      <c r="R4472">
        <v>0.03</v>
      </c>
      <c r="S4472">
        <v>0</v>
      </c>
      <c r="T4472">
        <v>0</v>
      </c>
      <c r="U4472">
        <v>0</v>
      </c>
      <c r="V4472">
        <v>0</v>
      </c>
    </row>
    <row r="4473" spans="1:24" x14ac:dyDescent="0.25">
      <c r="A4473">
        <v>1</v>
      </c>
      <c r="B4473" t="s">
        <v>8773</v>
      </c>
      <c r="D4473" t="s">
        <v>8774</v>
      </c>
      <c r="E4473">
        <v>0</v>
      </c>
      <c r="F4473" t="s">
        <v>1719</v>
      </c>
      <c r="G4473" t="s">
        <v>29</v>
      </c>
      <c r="H4473">
        <v>36</v>
      </c>
      <c r="I4473" s="14">
        <v>5</v>
      </c>
      <c r="J4473" s="15">
        <v>72150.567999999999</v>
      </c>
      <c r="K4473" s="15">
        <v>0</v>
      </c>
      <c r="L4473" s="15">
        <v>0</v>
      </c>
      <c r="M4473">
        <v>3</v>
      </c>
      <c r="N4473">
        <v>3</v>
      </c>
      <c r="O4473">
        <v>0</v>
      </c>
      <c r="P4473">
        <v>5</v>
      </c>
      <c r="R4473">
        <v>0.03</v>
      </c>
      <c r="S4473">
        <v>0</v>
      </c>
      <c r="T4473">
        <v>0</v>
      </c>
      <c r="U4473">
        <v>0</v>
      </c>
      <c r="V4473">
        <v>0</v>
      </c>
      <c r="W4473" s="13">
        <v>43211</v>
      </c>
      <c r="X4473">
        <v>1339</v>
      </c>
    </row>
    <row r="4474" spans="1:24" x14ac:dyDescent="0.25">
      <c r="A4474">
        <v>1</v>
      </c>
      <c r="B4474" t="s">
        <v>8775</v>
      </c>
      <c r="D4474" t="s">
        <v>8776</v>
      </c>
      <c r="E4474">
        <v>0</v>
      </c>
      <c r="F4474" t="s">
        <v>2094</v>
      </c>
      <c r="G4474" t="s">
        <v>29</v>
      </c>
      <c r="H4474">
        <v>36</v>
      </c>
      <c r="I4474" s="14">
        <v>1</v>
      </c>
      <c r="J4474" s="15">
        <v>140000</v>
      </c>
      <c r="K4474" s="15">
        <v>0</v>
      </c>
      <c r="L4474" s="15">
        <v>0</v>
      </c>
      <c r="M4474">
        <v>3</v>
      </c>
      <c r="N4474">
        <v>3</v>
      </c>
      <c r="O4474">
        <v>0</v>
      </c>
      <c r="P4474">
        <v>1</v>
      </c>
      <c r="R4474">
        <v>0.03</v>
      </c>
      <c r="S4474">
        <v>0</v>
      </c>
      <c r="T4474">
        <v>0</v>
      </c>
      <c r="U4474">
        <v>0</v>
      </c>
      <c r="V4474">
        <v>0</v>
      </c>
    </row>
    <row r="4475" spans="1:24" x14ac:dyDescent="0.25">
      <c r="A4475">
        <v>1</v>
      </c>
      <c r="B4475" t="s">
        <v>8777</v>
      </c>
      <c r="D4475" t="s">
        <v>8778</v>
      </c>
      <c r="E4475">
        <v>0</v>
      </c>
      <c r="F4475" t="s">
        <v>1906</v>
      </c>
      <c r="G4475" t="s">
        <v>29</v>
      </c>
      <c r="H4475">
        <v>36</v>
      </c>
      <c r="I4475" s="14">
        <v>2</v>
      </c>
      <c r="J4475" s="15">
        <v>60000</v>
      </c>
      <c r="K4475" s="15">
        <v>0</v>
      </c>
      <c r="L4475" s="15">
        <v>0</v>
      </c>
      <c r="M4475">
        <v>3</v>
      </c>
      <c r="N4475">
        <v>3</v>
      </c>
      <c r="O4475">
        <v>0</v>
      </c>
      <c r="P4475">
        <v>2</v>
      </c>
      <c r="R4475">
        <v>0.03</v>
      </c>
      <c r="S4475">
        <v>0</v>
      </c>
      <c r="T4475">
        <v>0</v>
      </c>
      <c r="U4475">
        <v>0</v>
      </c>
      <c r="V4475">
        <v>0</v>
      </c>
      <c r="W4475" s="13">
        <v>42637</v>
      </c>
      <c r="X4475">
        <v>1879</v>
      </c>
    </row>
    <row r="4476" spans="1:24" x14ac:dyDescent="0.25">
      <c r="A4476">
        <v>1</v>
      </c>
      <c r="B4476" t="s">
        <v>8779</v>
      </c>
      <c r="D4476" t="s">
        <v>8780</v>
      </c>
      <c r="E4476">
        <v>0</v>
      </c>
      <c r="F4476" t="s">
        <v>2770</v>
      </c>
      <c r="G4476" t="s">
        <v>29</v>
      </c>
      <c r="H4476">
        <v>36</v>
      </c>
      <c r="I4476" s="14">
        <v>1</v>
      </c>
      <c r="J4476" s="15">
        <v>21112</v>
      </c>
      <c r="K4476" s="15">
        <v>0</v>
      </c>
      <c r="L4476" s="15">
        <v>0</v>
      </c>
      <c r="M4476">
        <v>3</v>
      </c>
      <c r="N4476">
        <v>3</v>
      </c>
      <c r="O4476">
        <v>0</v>
      </c>
      <c r="P4476">
        <v>1</v>
      </c>
      <c r="R4476">
        <v>0.03</v>
      </c>
      <c r="S4476">
        <v>0</v>
      </c>
      <c r="T4476">
        <v>0</v>
      </c>
      <c r="U4476">
        <v>0</v>
      </c>
      <c r="V4476">
        <v>0</v>
      </c>
    </row>
    <row r="4477" spans="1:24" x14ac:dyDescent="0.25">
      <c r="A4477">
        <v>1</v>
      </c>
      <c r="B4477" t="s">
        <v>8781</v>
      </c>
      <c r="D4477" t="s">
        <v>8782</v>
      </c>
      <c r="E4477">
        <v>0</v>
      </c>
      <c r="F4477" t="s">
        <v>2770</v>
      </c>
      <c r="G4477" t="s">
        <v>29</v>
      </c>
      <c r="H4477">
        <v>36</v>
      </c>
      <c r="I4477" s="14">
        <v>2</v>
      </c>
      <c r="J4477" s="15">
        <v>23515</v>
      </c>
      <c r="K4477" s="15">
        <v>0</v>
      </c>
      <c r="L4477" s="15">
        <v>0</v>
      </c>
      <c r="M4477">
        <v>3</v>
      </c>
      <c r="N4477">
        <v>3</v>
      </c>
      <c r="O4477">
        <v>0</v>
      </c>
      <c r="P4477">
        <v>2</v>
      </c>
      <c r="R4477">
        <v>0.03</v>
      </c>
      <c r="S4477">
        <v>0</v>
      </c>
      <c r="T4477">
        <v>0</v>
      </c>
      <c r="U4477">
        <v>0</v>
      </c>
      <c r="V4477">
        <v>0</v>
      </c>
      <c r="W4477" s="13">
        <v>44394</v>
      </c>
    </row>
    <row r="4478" spans="1:24" x14ac:dyDescent="0.25">
      <c r="A4478">
        <v>1</v>
      </c>
      <c r="B4478" t="s">
        <v>8783</v>
      </c>
      <c r="D4478" t="s">
        <v>8784</v>
      </c>
      <c r="E4478">
        <v>0</v>
      </c>
      <c r="F4478" t="s">
        <v>2770</v>
      </c>
      <c r="G4478" t="s">
        <v>29</v>
      </c>
      <c r="H4478">
        <v>36</v>
      </c>
      <c r="I4478" s="14">
        <v>1</v>
      </c>
      <c r="J4478" s="15">
        <v>31922</v>
      </c>
      <c r="K4478" s="15">
        <v>0</v>
      </c>
      <c r="L4478" s="15">
        <v>0</v>
      </c>
      <c r="M4478">
        <v>3</v>
      </c>
      <c r="N4478">
        <v>3</v>
      </c>
      <c r="O4478">
        <v>0</v>
      </c>
      <c r="P4478">
        <v>1</v>
      </c>
      <c r="R4478">
        <v>0.03</v>
      </c>
      <c r="S4478">
        <v>0</v>
      </c>
      <c r="T4478">
        <v>0</v>
      </c>
      <c r="U4478">
        <v>0</v>
      </c>
      <c r="V4478">
        <v>0</v>
      </c>
    </row>
    <row r="4479" spans="1:24" x14ac:dyDescent="0.25">
      <c r="A4479">
        <v>1</v>
      </c>
      <c r="B4479" t="s">
        <v>8785</v>
      </c>
      <c r="D4479" t="s">
        <v>8786</v>
      </c>
      <c r="E4479">
        <v>0</v>
      </c>
      <c r="F4479" t="s">
        <v>2770</v>
      </c>
      <c r="G4479" t="s">
        <v>29</v>
      </c>
      <c r="H4479">
        <v>36</v>
      </c>
      <c r="I4479" s="14">
        <v>1</v>
      </c>
      <c r="J4479" s="15">
        <v>71321</v>
      </c>
      <c r="K4479" s="15">
        <v>0</v>
      </c>
      <c r="L4479" s="15">
        <v>0</v>
      </c>
      <c r="M4479">
        <v>3</v>
      </c>
      <c r="N4479">
        <v>3</v>
      </c>
      <c r="O4479">
        <v>0</v>
      </c>
      <c r="P4479">
        <v>1</v>
      </c>
      <c r="R4479">
        <v>0.03</v>
      </c>
      <c r="S4479">
        <v>0</v>
      </c>
      <c r="T4479">
        <v>0</v>
      </c>
      <c r="U4479">
        <v>0</v>
      </c>
      <c r="V4479">
        <v>0</v>
      </c>
    </row>
    <row r="4480" spans="1:24" x14ac:dyDescent="0.25">
      <c r="A4480">
        <v>1</v>
      </c>
      <c r="B4480" t="s">
        <v>8787</v>
      </c>
      <c r="C4480" t="s">
        <v>8788</v>
      </c>
      <c r="D4480" t="s">
        <v>8789</v>
      </c>
      <c r="E4480">
        <v>0</v>
      </c>
      <c r="F4480" t="s">
        <v>1922</v>
      </c>
      <c r="G4480" t="s">
        <v>29</v>
      </c>
      <c r="H4480">
        <v>36</v>
      </c>
      <c r="I4480" s="14">
        <v>1</v>
      </c>
      <c r="J4480" s="15">
        <v>10650</v>
      </c>
      <c r="K4480" s="15">
        <v>0</v>
      </c>
      <c r="L4480" s="15">
        <v>0</v>
      </c>
      <c r="M4480">
        <v>3</v>
      </c>
      <c r="N4480">
        <v>3</v>
      </c>
      <c r="O4480">
        <v>0</v>
      </c>
      <c r="P4480">
        <v>1</v>
      </c>
      <c r="R4480">
        <v>0.03</v>
      </c>
      <c r="S4480">
        <v>0</v>
      </c>
      <c r="T4480">
        <v>0</v>
      </c>
      <c r="U4480">
        <v>0</v>
      </c>
      <c r="V4480">
        <v>0</v>
      </c>
      <c r="W4480" s="13">
        <v>44443</v>
      </c>
      <c r="X4480">
        <v>459</v>
      </c>
    </row>
    <row r="4481" spans="1:24" x14ac:dyDescent="0.25">
      <c r="A4481">
        <v>1</v>
      </c>
      <c r="B4481" t="s">
        <v>8790</v>
      </c>
      <c r="D4481" t="s">
        <v>8791</v>
      </c>
      <c r="E4481">
        <v>0</v>
      </c>
      <c r="F4481" t="s">
        <v>1922</v>
      </c>
      <c r="G4481" t="s">
        <v>29</v>
      </c>
      <c r="H4481">
        <v>36</v>
      </c>
      <c r="I4481" s="14">
        <v>3</v>
      </c>
      <c r="J4481" s="15">
        <v>41250</v>
      </c>
      <c r="K4481" s="15">
        <v>0</v>
      </c>
      <c r="L4481" s="15">
        <v>0</v>
      </c>
      <c r="M4481">
        <v>3</v>
      </c>
      <c r="N4481">
        <v>3</v>
      </c>
      <c r="O4481">
        <v>0</v>
      </c>
      <c r="P4481">
        <v>3</v>
      </c>
      <c r="R4481">
        <v>0.03</v>
      </c>
      <c r="S4481">
        <v>0</v>
      </c>
      <c r="T4481">
        <v>0</v>
      </c>
      <c r="U4481">
        <v>0</v>
      </c>
      <c r="V4481">
        <v>0</v>
      </c>
    </row>
    <row r="4482" spans="1:24" x14ac:dyDescent="0.25">
      <c r="A4482">
        <v>1</v>
      </c>
      <c r="B4482" t="s">
        <v>8792</v>
      </c>
      <c r="D4482" t="s">
        <v>8793</v>
      </c>
      <c r="E4482">
        <v>0</v>
      </c>
      <c r="F4482" t="s">
        <v>1922</v>
      </c>
      <c r="G4482" t="s">
        <v>29</v>
      </c>
      <c r="H4482">
        <v>36</v>
      </c>
      <c r="I4482" s="14">
        <v>3</v>
      </c>
      <c r="J4482" s="15">
        <v>45000</v>
      </c>
      <c r="K4482" s="15">
        <v>0</v>
      </c>
      <c r="L4482" s="15">
        <v>0</v>
      </c>
      <c r="M4482">
        <v>3</v>
      </c>
      <c r="N4482">
        <v>3</v>
      </c>
      <c r="O4482">
        <v>0</v>
      </c>
      <c r="P4482">
        <v>3</v>
      </c>
      <c r="R4482">
        <v>0.03</v>
      </c>
      <c r="S4482">
        <v>0</v>
      </c>
      <c r="T4482">
        <v>0</v>
      </c>
      <c r="U4482">
        <v>0</v>
      </c>
      <c r="V4482">
        <v>0</v>
      </c>
    </row>
    <row r="4483" spans="1:24" x14ac:dyDescent="0.25">
      <c r="A4483">
        <v>1</v>
      </c>
      <c r="B4483" t="s">
        <v>8794</v>
      </c>
      <c r="D4483" t="s">
        <v>8795</v>
      </c>
      <c r="E4483">
        <v>0</v>
      </c>
      <c r="F4483" t="s">
        <v>1725</v>
      </c>
      <c r="G4483" t="s">
        <v>29</v>
      </c>
      <c r="H4483">
        <v>36</v>
      </c>
      <c r="I4483" s="14">
        <v>4</v>
      </c>
      <c r="J4483" s="15">
        <v>92609.198000000004</v>
      </c>
      <c r="K4483" s="15">
        <v>0</v>
      </c>
      <c r="L4483" s="15">
        <v>0</v>
      </c>
      <c r="M4483">
        <v>3</v>
      </c>
      <c r="N4483">
        <v>3</v>
      </c>
      <c r="O4483">
        <v>0</v>
      </c>
      <c r="P4483">
        <v>4</v>
      </c>
      <c r="R4483">
        <v>0.03</v>
      </c>
      <c r="S4483">
        <v>0</v>
      </c>
      <c r="T4483">
        <v>0</v>
      </c>
      <c r="U4483">
        <v>0</v>
      </c>
      <c r="V4483">
        <v>0</v>
      </c>
      <c r="W4483" s="13">
        <v>44707</v>
      </c>
      <c r="X4483">
        <v>56</v>
      </c>
    </row>
    <row r="4484" spans="1:24" x14ac:dyDescent="0.25">
      <c r="A4484">
        <v>1</v>
      </c>
      <c r="B4484" t="s">
        <v>8796</v>
      </c>
      <c r="D4484" t="s">
        <v>8797</v>
      </c>
      <c r="E4484">
        <v>0</v>
      </c>
      <c r="F4484" t="s">
        <v>1725</v>
      </c>
      <c r="G4484" t="s">
        <v>29</v>
      </c>
      <c r="H4484">
        <v>36</v>
      </c>
      <c r="I4484" s="14">
        <v>2</v>
      </c>
      <c r="J4484" s="15">
        <v>164064.78899999999</v>
      </c>
      <c r="K4484" s="15">
        <v>0</v>
      </c>
      <c r="L4484" s="15">
        <v>0</v>
      </c>
      <c r="M4484">
        <v>3</v>
      </c>
      <c r="N4484">
        <v>3</v>
      </c>
      <c r="O4484">
        <v>0</v>
      </c>
      <c r="P4484">
        <v>2</v>
      </c>
      <c r="R4484">
        <v>0.03</v>
      </c>
      <c r="S4484">
        <v>0</v>
      </c>
      <c r="T4484">
        <v>0</v>
      </c>
      <c r="U4484">
        <v>0</v>
      </c>
      <c r="V4484">
        <v>0</v>
      </c>
      <c r="W4484" s="13">
        <v>44106</v>
      </c>
    </row>
    <row r="4485" spans="1:24" x14ac:dyDescent="0.25">
      <c r="A4485">
        <v>1</v>
      </c>
      <c r="B4485" t="s">
        <v>8798</v>
      </c>
      <c r="D4485" t="s">
        <v>8799</v>
      </c>
      <c r="E4485">
        <v>0</v>
      </c>
      <c r="F4485" t="s">
        <v>1725</v>
      </c>
      <c r="G4485" t="s">
        <v>29</v>
      </c>
      <c r="H4485">
        <v>36</v>
      </c>
      <c r="I4485" s="14">
        <v>2</v>
      </c>
      <c r="J4485" s="15">
        <v>217050</v>
      </c>
      <c r="K4485" s="15">
        <v>0</v>
      </c>
      <c r="L4485" s="15">
        <v>0</v>
      </c>
      <c r="M4485">
        <v>3</v>
      </c>
      <c r="N4485">
        <v>3</v>
      </c>
      <c r="O4485">
        <v>0</v>
      </c>
      <c r="P4485">
        <v>2</v>
      </c>
      <c r="R4485">
        <v>0.03</v>
      </c>
      <c r="S4485">
        <v>0</v>
      </c>
      <c r="T4485">
        <v>0</v>
      </c>
      <c r="U4485">
        <v>0</v>
      </c>
      <c r="V4485">
        <v>0</v>
      </c>
      <c r="W4485" s="13">
        <v>43894</v>
      </c>
      <c r="X4485">
        <v>1597</v>
      </c>
    </row>
    <row r="4486" spans="1:24" x14ac:dyDescent="0.25">
      <c r="A4486">
        <v>1</v>
      </c>
      <c r="B4486" t="s">
        <v>8800</v>
      </c>
      <c r="D4486" t="s">
        <v>8801</v>
      </c>
      <c r="E4486">
        <v>0</v>
      </c>
      <c r="F4486" t="s">
        <v>1725</v>
      </c>
      <c r="G4486" t="s">
        <v>29</v>
      </c>
      <c r="H4486">
        <v>36</v>
      </c>
      <c r="I4486" s="14">
        <v>5</v>
      </c>
      <c r="J4486" s="15">
        <v>74842</v>
      </c>
      <c r="K4486" s="15">
        <v>0</v>
      </c>
      <c r="L4486" s="15">
        <v>0</v>
      </c>
      <c r="M4486">
        <v>3</v>
      </c>
      <c r="N4486">
        <v>3</v>
      </c>
      <c r="O4486">
        <v>0</v>
      </c>
      <c r="P4486">
        <v>5</v>
      </c>
      <c r="R4486">
        <v>0.03</v>
      </c>
      <c r="S4486">
        <v>0</v>
      </c>
      <c r="T4486">
        <v>0</v>
      </c>
      <c r="U4486">
        <v>0</v>
      </c>
      <c r="V4486">
        <v>0</v>
      </c>
    </row>
    <row r="4487" spans="1:24" x14ac:dyDescent="0.25">
      <c r="A4487">
        <v>1</v>
      </c>
      <c r="B4487" t="s">
        <v>8802</v>
      </c>
      <c r="D4487" t="s">
        <v>8803</v>
      </c>
      <c r="E4487">
        <v>0</v>
      </c>
      <c r="F4487" t="s">
        <v>1725</v>
      </c>
      <c r="G4487" t="s">
        <v>29</v>
      </c>
      <c r="H4487">
        <v>36</v>
      </c>
      <c r="I4487" s="14">
        <v>2</v>
      </c>
      <c r="J4487" s="15">
        <v>274360</v>
      </c>
      <c r="K4487" s="15">
        <v>0</v>
      </c>
      <c r="L4487" s="15">
        <v>0</v>
      </c>
      <c r="M4487">
        <v>3</v>
      </c>
      <c r="N4487">
        <v>3</v>
      </c>
      <c r="O4487">
        <v>0</v>
      </c>
      <c r="P4487">
        <v>2</v>
      </c>
      <c r="R4487">
        <v>0.03</v>
      </c>
      <c r="S4487">
        <v>0</v>
      </c>
      <c r="T4487">
        <v>0</v>
      </c>
      <c r="U4487">
        <v>0</v>
      </c>
      <c r="V4487">
        <v>0</v>
      </c>
    </row>
    <row r="4488" spans="1:24" x14ac:dyDescent="0.25">
      <c r="A4488">
        <v>1</v>
      </c>
      <c r="B4488" t="s">
        <v>8804</v>
      </c>
      <c r="D4488" t="s">
        <v>8805</v>
      </c>
      <c r="E4488">
        <v>0</v>
      </c>
      <c r="F4488" t="s">
        <v>1725</v>
      </c>
      <c r="G4488" t="s">
        <v>29</v>
      </c>
      <c r="H4488">
        <v>36</v>
      </c>
      <c r="I4488" s="14">
        <v>1</v>
      </c>
      <c r="J4488" s="15">
        <v>406693</v>
      </c>
      <c r="K4488" s="15">
        <v>0</v>
      </c>
      <c r="L4488" s="15">
        <v>0</v>
      </c>
      <c r="M4488">
        <v>3</v>
      </c>
      <c r="N4488">
        <v>3</v>
      </c>
      <c r="O4488">
        <v>0</v>
      </c>
      <c r="P4488">
        <v>1</v>
      </c>
      <c r="R4488">
        <v>0.03</v>
      </c>
      <c r="S4488">
        <v>0</v>
      </c>
      <c r="T4488">
        <v>0</v>
      </c>
      <c r="U4488">
        <v>0</v>
      </c>
      <c r="V4488">
        <v>0</v>
      </c>
    </row>
    <row r="4489" spans="1:24" x14ac:dyDescent="0.25">
      <c r="A4489">
        <v>1</v>
      </c>
      <c r="B4489" t="s">
        <v>8806</v>
      </c>
      <c r="D4489" t="s">
        <v>8807</v>
      </c>
      <c r="E4489">
        <v>0</v>
      </c>
      <c r="F4489" t="s">
        <v>1719</v>
      </c>
      <c r="G4489" t="s">
        <v>29</v>
      </c>
      <c r="H4489">
        <v>36</v>
      </c>
      <c r="I4489" s="14">
        <v>1</v>
      </c>
      <c r="J4489" s="15">
        <v>260967</v>
      </c>
      <c r="K4489" s="15">
        <v>0</v>
      </c>
      <c r="L4489" s="15">
        <v>0</v>
      </c>
      <c r="M4489">
        <v>3</v>
      </c>
      <c r="N4489">
        <v>3</v>
      </c>
      <c r="O4489">
        <v>0</v>
      </c>
      <c r="P4489">
        <v>1</v>
      </c>
      <c r="R4489">
        <v>0.03</v>
      </c>
      <c r="S4489">
        <v>0</v>
      </c>
      <c r="T4489">
        <v>0</v>
      </c>
      <c r="U4489">
        <v>0</v>
      </c>
      <c r="V4489">
        <v>0</v>
      </c>
    </row>
    <row r="4490" spans="1:24" x14ac:dyDescent="0.25">
      <c r="A4490">
        <v>1</v>
      </c>
      <c r="B4490" t="s">
        <v>8808</v>
      </c>
      <c r="D4490" t="s">
        <v>8809</v>
      </c>
      <c r="E4490">
        <v>0</v>
      </c>
      <c r="F4490" t="s">
        <v>1859</v>
      </c>
      <c r="G4490" t="s">
        <v>29</v>
      </c>
      <c r="H4490">
        <v>36</v>
      </c>
      <c r="I4490" s="14">
        <v>1</v>
      </c>
      <c r="J4490" s="15">
        <v>908483</v>
      </c>
      <c r="K4490" s="15">
        <v>0</v>
      </c>
      <c r="L4490" s="15">
        <v>0</v>
      </c>
      <c r="M4490">
        <v>3</v>
      </c>
      <c r="N4490">
        <v>3</v>
      </c>
      <c r="O4490">
        <v>0</v>
      </c>
      <c r="P4490">
        <v>1</v>
      </c>
      <c r="R4490">
        <v>0.03</v>
      </c>
      <c r="S4490">
        <v>0</v>
      </c>
      <c r="T4490">
        <v>0</v>
      </c>
      <c r="U4490">
        <v>0</v>
      </c>
      <c r="V4490">
        <v>0</v>
      </c>
      <c r="W4490" s="13">
        <v>42787</v>
      </c>
      <c r="X4490">
        <v>124</v>
      </c>
    </row>
    <row r="4491" spans="1:24" x14ac:dyDescent="0.25">
      <c r="A4491">
        <v>1</v>
      </c>
      <c r="B4491" t="s">
        <v>8810</v>
      </c>
      <c r="D4491" t="s">
        <v>8811</v>
      </c>
      <c r="E4491">
        <v>0</v>
      </c>
      <c r="F4491" t="s">
        <v>3349</v>
      </c>
      <c r="G4491" t="s">
        <v>29</v>
      </c>
      <c r="H4491">
        <v>36</v>
      </c>
      <c r="I4491" s="14">
        <v>4.34</v>
      </c>
      <c r="J4491" s="15">
        <v>80600</v>
      </c>
      <c r="K4491" s="15">
        <v>0</v>
      </c>
      <c r="L4491" s="15">
        <v>0</v>
      </c>
      <c r="M4491">
        <v>3</v>
      </c>
      <c r="N4491">
        <v>3</v>
      </c>
      <c r="O4491">
        <v>0</v>
      </c>
      <c r="P4491">
        <v>4.34</v>
      </c>
      <c r="R4491">
        <v>0.03</v>
      </c>
      <c r="S4491">
        <v>0</v>
      </c>
      <c r="T4491">
        <v>0</v>
      </c>
      <c r="U4491">
        <v>0</v>
      </c>
      <c r="V4491">
        <v>0</v>
      </c>
      <c r="W4491" s="13">
        <v>44638</v>
      </c>
      <c r="X4491">
        <v>1429</v>
      </c>
    </row>
    <row r="4492" spans="1:24" x14ac:dyDescent="0.25">
      <c r="A4492">
        <v>1</v>
      </c>
      <c r="B4492" t="s">
        <v>8812</v>
      </c>
      <c r="D4492" t="s">
        <v>8813</v>
      </c>
      <c r="E4492">
        <v>0</v>
      </c>
      <c r="F4492" t="s">
        <v>1891</v>
      </c>
      <c r="G4492" t="s">
        <v>29</v>
      </c>
      <c r="H4492">
        <v>36</v>
      </c>
      <c r="I4492" s="14">
        <v>2</v>
      </c>
      <c r="J4492" s="15">
        <v>36375</v>
      </c>
      <c r="K4492" s="15">
        <v>0</v>
      </c>
      <c r="L4492" s="15">
        <v>0</v>
      </c>
      <c r="M4492">
        <v>3</v>
      </c>
      <c r="N4492">
        <v>3</v>
      </c>
      <c r="O4492">
        <v>0</v>
      </c>
      <c r="P4492">
        <v>2</v>
      </c>
      <c r="R4492">
        <v>0.03</v>
      </c>
      <c r="S4492">
        <v>0</v>
      </c>
      <c r="T4492">
        <v>0</v>
      </c>
      <c r="U4492">
        <v>0</v>
      </c>
      <c r="V4492">
        <v>0</v>
      </c>
      <c r="W4492" s="13">
        <v>40956</v>
      </c>
    </row>
    <row r="4493" spans="1:24" x14ac:dyDescent="0.25">
      <c r="A4493">
        <v>1</v>
      </c>
      <c r="B4493" t="s">
        <v>8814</v>
      </c>
      <c r="D4493" t="s">
        <v>8815</v>
      </c>
      <c r="E4493">
        <v>0</v>
      </c>
      <c r="F4493" t="s">
        <v>1970</v>
      </c>
      <c r="G4493" t="s">
        <v>29</v>
      </c>
      <c r="H4493">
        <v>36</v>
      </c>
      <c r="I4493" s="14">
        <v>1</v>
      </c>
      <c r="J4493" s="15">
        <v>34500</v>
      </c>
      <c r="K4493" s="15">
        <v>0</v>
      </c>
      <c r="L4493" s="15">
        <v>0</v>
      </c>
      <c r="M4493">
        <v>3</v>
      </c>
      <c r="N4493">
        <v>3</v>
      </c>
      <c r="O4493">
        <v>0</v>
      </c>
      <c r="P4493">
        <v>1</v>
      </c>
      <c r="R4493">
        <v>0.03</v>
      </c>
      <c r="S4493">
        <v>0</v>
      </c>
      <c r="T4493">
        <v>0</v>
      </c>
      <c r="U4493">
        <v>0</v>
      </c>
      <c r="V4493">
        <v>0</v>
      </c>
      <c r="W4493" s="13">
        <v>43536</v>
      </c>
    </row>
    <row r="4494" spans="1:24" x14ac:dyDescent="0.25">
      <c r="A4494">
        <v>1</v>
      </c>
      <c r="B4494" t="s">
        <v>8816</v>
      </c>
      <c r="D4494" t="s">
        <v>8817</v>
      </c>
      <c r="E4494">
        <v>0</v>
      </c>
      <c r="F4494" t="s">
        <v>1970</v>
      </c>
      <c r="G4494" t="s">
        <v>29</v>
      </c>
      <c r="H4494">
        <v>36</v>
      </c>
      <c r="I4494" s="14">
        <v>1</v>
      </c>
      <c r="J4494" s="15">
        <v>9780</v>
      </c>
      <c r="K4494" s="15">
        <v>0</v>
      </c>
      <c r="L4494" s="15">
        <v>0</v>
      </c>
      <c r="M4494">
        <v>3</v>
      </c>
      <c r="N4494">
        <v>3</v>
      </c>
      <c r="O4494">
        <v>0</v>
      </c>
      <c r="P4494">
        <v>1</v>
      </c>
      <c r="R4494">
        <v>0.03</v>
      </c>
      <c r="S4494">
        <v>0</v>
      </c>
      <c r="T4494">
        <v>0</v>
      </c>
      <c r="U4494">
        <v>0</v>
      </c>
      <c r="V4494">
        <v>0</v>
      </c>
      <c r="W4494" s="13">
        <v>44779</v>
      </c>
      <c r="X4494">
        <v>459</v>
      </c>
    </row>
    <row r="4495" spans="1:24" x14ac:dyDescent="0.25">
      <c r="A4495">
        <v>1</v>
      </c>
      <c r="B4495" t="s">
        <v>8818</v>
      </c>
      <c r="D4495" t="s">
        <v>8819</v>
      </c>
      <c r="E4495">
        <v>0</v>
      </c>
      <c r="F4495" t="s">
        <v>1970</v>
      </c>
      <c r="G4495" t="s">
        <v>29</v>
      </c>
      <c r="H4495">
        <v>36</v>
      </c>
      <c r="I4495" s="14">
        <v>2</v>
      </c>
      <c r="J4495" s="15">
        <v>2100</v>
      </c>
      <c r="K4495" s="15">
        <v>0</v>
      </c>
      <c r="L4495" s="15">
        <v>0</v>
      </c>
      <c r="M4495">
        <v>3</v>
      </c>
      <c r="N4495">
        <v>3</v>
      </c>
      <c r="O4495">
        <v>0</v>
      </c>
      <c r="P4495">
        <v>2</v>
      </c>
      <c r="R4495">
        <v>0.03</v>
      </c>
      <c r="S4495">
        <v>0</v>
      </c>
      <c r="T4495">
        <v>0</v>
      </c>
      <c r="U4495">
        <v>0</v>
      </c>
      <c r="V4495">
        <v>0</v>
      </c>
      <c r="W4495" s="13">
        <v>44779</v>
      </c>
      <c r="X4495">
        <v>459</v>
      </c>
    </row>
    <row r="4496" spans="1:24" x14ac:dyDescent="0.25">
      <c r="A4496">
        <v>1</v>
      </c>
      <c r="B4496" t="s">
        <v>8820</v>
      </c>
      <c r="D4496" t="s">
        <v>8821</v>
      </c>
      <c r="E4496">
        <v>0</v>
      </c>
      <c r="F4496" t="s">
        <v>2770</v>
      </c>
      <c r="G4496" t="s">
        <v>29</v>
      </c>
      <c r="H4496">
        <v>36</v>
      </c>
      <c r="I4496" s="14">
        <v>1</v>
      </c>
      <c r="J4496" s="15">
        <v>27650</v>
      </c>
      <c r="K4496" s="15">
        <v>0</v>
      </c>
      <c r="L4496" s="15">
        <v>0</v>
      </c>
      <c r="M4496">
        <v>3</v>
      </c>
      <c r="N4496">
        <v>3</v>
      </c>
      <c r="O4496">
        <v>0</v>
      </c>
      <c r="P4496">
        <v>1</v>
      </c>
      <c r="R4496">
        <v>0.03</v>
      </c>
      <c r="S4496">
        <v>0</v>
      </c>
      <c r="T4496">
        <v>0</v>
      </c>
      <c r="U4496">
        <v>0</v>
      </c>
      <c r="V4496">
        <v>0</v>
      </c>
      <c r="W4496" s="13">
        <v>41498</v>
      </c>
    </row>
    <row r="4497" spans="1:24" x14ac:dyDescent="0.25">
      <c r="A4497">
        <v>1</v>
      </c>
      <c r="B4497" t="s">
        <v>8822</v>
      </c>
      <c r="D4497" t="s">
        <v>8823</v>
      </c>
      <c r="E4497">
        <v>0</v>
      </c>
      <c r="F4497" t="s">
        <v>1719</v>
      </c>
      <c r="G4497" t="s">
        <v>29</v>
      </c>
      <c r="H4497">
        <v>36</v>
      </c>
      <c r="I4497" s="14">
        <v>2</v>
      </c>
      <c r="J4497" s="15">
        <v>21592.857</v>
      </c>
      <c r="K4497" s="15">
        <v>0</v>
      </c>
      <c r="L4497" s="15">
        <v>0</v>
      </c>
      <c r="M4497">
        <v>3</v>
      </c>
      <c r="N4497">
        <v>3</v>
      </c>
      <c r="O4497">
        <v>0</v>
      </c>
      <c r="P4497">
        <v>2</v>
      </c>
      <c r="Q4497" t="s">
        <v>30</v>
      </c>
      <c r="R4497">
        <v>0.16</v>
      </c>
      <c r="S4497">
        <v>1</v>
      </c>
      <c r="T4497">
        <v>0</v>
      </c>
      <c r="U4497">
        <v>1</v>
      </c>
      <c r="V4497">
        <v>0</v>
      </c>
      <c r="W4497" s="13">
        <v>44933</v>
      </c>
      <c r="X4497">
        <v>459</v>
      </c>
    </row>
    <row r="4498" spans="1:24" x14ac:dyDescent="0.25">
      <c r="A4498">
        <v>1</v>
      </c>
      <c r="B4498" t="s">
        <v>8824</v>
      </c>
      <c r="D4498" t="s">
        <v>8825</v>
      </c>
      <c r="E4498">
        <v>0</v>
      </c>
      <c r="F4498" t="s">
        <v>2770</v>
      </c>
      <c r="G4498" t="s">
        <v>29</v>
      </c>
      <c r="H4498">
        <v>36</v>
      </c>
      <c r="I4498" s="14">
        <v>1</v>
      </c>
      <c r="J4498" s="15">
        <v>175100</v>
      </c>
      <c r="K4498" s="15">
        <v>0</v>
      </c>
      <c r="L4498" s="15">
        <v>0</v>
      </c>
      <c r="M4498">
        <v>3</v>
      </c>
      <c r="N4498">
        <v>3</v>
      </c>
      <c r="O4498">
        <v>0</v>
      </c>
      <c r="P4498">
        <v>1</v>
      </c>
      <c r="R4498">
        <v>0.03</v>
      </c>
      <c r="S4498">
        <v>0</v>
      </c>
      <c r="T4498">
        <v>0</v>
      </c>
      <c r="U4498">
        <v>0</v>
      </c>
      <c r="V4498">
        <v>0</v>
      </c>
      <c r="W4498" s="13">
        <v>41757</v>
      </c>
    </row>
    <row r="4499" spans="1:24" x14ac:dyDescent="0.25">
      <c r="A4499">
        <v>1</v>
      </c>
      <c r="B4499" t="s">
        <v>8826</v>
      </c>
      <c r="D4499" t="s">
        <v>8827</v>
      </c>
      <c r="E4499">
        <v>0</v>
      </c>
      <c r="F4499" t="s">
        <v>2770</v>
      </c>
      <c r="G4499" t="s">
        <v>29</v>
      </c>
      <c r="H4499">
        <v>36</v>
      </c>
      <c r="I4499" s="14">
        <v>2</v>
      </c>
      <c r="J4499" s="15">
        <v>113900</v>
      </c>
      <c r="K4499" s="15">
        <v>0</v>
      </c>
      <c r="L4499" s="15">
        <v>0</v>
      </c>
      <c r="M4499">
        <v>3</v>
      </c>
      <c r="N4499">
        <v>3</v>
      </c>
      <c r="O4499">
        <v>0</v>
      </c>
      <c r="P4499">
        <v>2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4" x14ac:dyDescent="0.25">
      <c r="A4500">
        <v>1</v>
      </c>
      <c r="B4500" t="s">
        <v>8828</v>
      </c>
      <c r="D4500" t="s">
        <v>8829</v>
      </c>
      <c r="E4500">
        <v>0</v>
      </c>
      <c r="F4500" t="s">
        <v>1882</v>
      </c>
      <c r="G4500" t="s">
        <v>29</v>
      </c>
      <c r="H4500">
        <v>36</v>
      </c>
      <c r="I4500" s="14">
        <v>117.8</v>
      </c>
      <c r="J4500" s="15">
        <v>5365.8379999999997</v>
      </c>
      <c r="K4500" s="15">
        <v>0</v>
      </c>
      <c r="L4500" s="15">
        <v>0</v>
      </c>
      <c r="M4500">
        <v>3</v>
      </c>
      <c r="N4500">
        <v>3</v>
      </c>
      <c r="O4500">
        <v>0</v>
      </c>
      <c r="P4500">
        <v>117.8</v>
      </c>
      <c r="R4500">
        <v>0.03</v>
      </c>
      <c r="S4500">
        <v>0</v>
      </c>
      <c r="T4500">
        <v>0</v>
      </c>
      <c r="U4500">
        <v>0</v>
      </c>
      <c r="V4500">
        <v>0</v>
      </c>
      <c r="W4500" s="13">
        <v>44439</v>
      </c>
    </row>
    <row r="4501" spans="1:24" x14ac:dyDescent="0.25">
      <c r="A4501">
        <v>1</v>
      </c>
      <c r="B4501" t="s">
        <v>8830</v>
      </c>
      <c r="D4501" t="s">
        <v>8831</v>
      </c>
      <c r="E4501">
        <v>0</v>
      </c>
      <c r="F4501" t="s">
        <v>1725</v>
      </c>
      <c r="G4501" t="s">
        <v>29</v>
      </c>
      <c r="H4501">
        <v>36</v>
      </c>
      <c r="I4501" s="14">
        <v>1</v>
      </c>
      <c r="J4501" s="15">
        <v>55000</v>
      </c>
      <c r="K4501" s="15">
        <v>0</v>
      </c>
      <c r="L4501" s="15">
        <v>0</v>
      </c>
      <c r="M4501">
        <v>3</v>
      </c>
      <c r="N4501">
        <v>3</v>
      </c>
      <c r="O4501">
        <v>0</v>
      </c>
      <c r="P4501">
        <v>1</v>
      </c>
      <c r="R4501">
        <v>0.03</v>
      </c>
      <c r="S4501">
        <v>0</v>
      </c>
      <c r="T4501">
        <v>0</v>
      </c>
      <c r="U4501">
        <v>0</v>
      </c>
      <c r="V4501">
        <v>0</v>
      </c>
      <c r="W4501" s="13">
        <v>41003</v>
      </c>
    </row>
    <row r="4502" spans="1:24" x14ac:dyDescent="0.25">
      <c r="A4502">
        <v>1</v>
      </c>
      <c r="B4502" t="s">
        <v>8832</v>
      </c>
      <c r="D4502" t="s">
        <v>8833</v>
      </c>
      <c r="E4502">
        <v>0</v>
      </c>
      <c r="F4502" t="s">
        <v>1719</v>
      </c>
      <c r="G4502" t="s">
        <v>29</v>
      </c>
      <c r="H4502">
        <v>36</v>
      </c>
      <c r="I4502" s="14">
        <v>2</v>
      </c>
      <c r="J4502" s="15">
        <v>132666.66699999999</v>
      </c>
      <c r="K4502" s="15">
        <v>0</v>
      </c>
      <c r="L4502" s="15">
        <v>0</v>
      </c>
      <c r="M4502">
        <v>3</v>
      </c>
      <c r="N4502">
        <v>3</v>
      </c>
      <c r="O4502">
        <v>0</v>
      </c>
      <c r="P4502">
        <v>2</v>
      </c>
      <c r="R4502">
        <v>0.03</v>
      </c>
      <c r="S4502">
        <v>0</v>
      </c>
      <c r="T4502">
        <v>0</v>
      </c>
      <c r="U4502">
        <v>0</v>
      </c>
      <c r="V4502">
        <v>0</v>
      </c>
      <c r="W4502" s="13">
        <v>43495</v>
      </c>
      <c r="X4502">
        <v>175</v>
      </c>
    </row>
    <row r="4503" spans="1:24" x14ac:dyDescent="0.25">
      <c r="A4503">
        <v>1</v>
      </c>
      <c r="B4503" t="s">
        <v>8834</v>
      </c>
      <c r="D4503" t="s">
        <v>8835</v>
      </c>
      <c r="E4503">
        <v>0</v>
      </c>
      <c r="F4503" t="s">
        <v>3086</v>
      </c>
      <c r="G4503" t="s">
        <v>29</v>
      </c>
      <c r="H4503">
        <v>36</v>
      </c>
      <c r="I4503" s="14">
        <v>1</v>
      </c>
      <c r="J4503" s="15">
        <v>923486.26500000001</v>
      </c>
      <c r="K4503" s="15">
        <v>0</v>
      </c>
      <c r="L4503" s="15">
        <v>0</v>
      </c>
      <c r="M4503">
        <v>3</v>
      </c>
      <c r="N4503">
        <v>3</v>
      </c>
      <c r="O4503">
        <v>0</v>
      </c>
      <c r="P4503">
        <v>1</v>
      </c>
      <c r="R4503">
        <v>0.03</v>
      </c>
      <c r="S4503">
        <v>0</v>
      </c>
      <c r="T4503">
        <v>0</v>
      </c>
      <c r="U4503">
        <v>0</v>
      </c>
      <c r="V4503">
        <v>0</v>
      </c>
      <c r="W4503" s="13">
        <v>41102</v>
      </c>
      <c r="X4503">
        <v>1807</v>
      </c>
    </row>
    <row r="4504" spans="1:24" x14ac:dyDescent="0.25">
      <c r="A4504">
        <v>1</v>
      </c>
      <c r="B4504" t="s">
        <v>8836</v>
      </c>
      <c r="D4504" t="s">
        <v>8837</v>
      </c>
      <c r="E4504">
        <v>0</v>
      </c>
      <c r="F4504" t="s">
        <v>1719</v>
      </c>
      <c r="G4504" t="s">
        <v>29</v>
      </c>
      <c r="H4504">
        <v>36</v>
      </c>
      <c r="I4504" s="14">
        <v>1</v>
      </c>
      <c r="J4504" s="15">
        <v>130000</v>
      </c>
      <c r="K4504" s="15">
        <v>0</v>
      </c>
      <c r="L4504" s="15">
        <v>0</v>
      </c>
      <c r="M4504">
        <v>3</v>
      </c>
      <c r="N4504">
        <v>3</v>
      </c>
      <c r="O4504">
        <v>0</v>
      </c>
      <c r="P4504">
        <v>1</v>
      </c>
      <c r="R4504">
        <v>0</v>
      </c>
      <c r="S4504">
        <v>0</v>
      </c>
      <c r="T4504">
        <v>0</v>
      </c>
      <c r="U4504">
        <v>0</v>
      </c>
      <c r="V4504">
        <v>0</v>
      </c>
    </row>
    <row r="4505" spans="1:24" x14ac:dyDescent="0.25">
      <c r="A4505">
        <v>1</v>
      </c>
      <c r="B4505" t="s">
        <v>8838</v>
      </c>
      <c r="D4505" t="s">
        <v>8839</v>
      </c>
      <c r="E4505">
        <v>0</v>
      </c>
      <c r="F4505" t="s">
        <v>1882</v>
      </c>
      <c r="G4505" t="s">
        <v>29</v>
      </c>
      <c r="H4505">
        <v>36</v>
      </c>
      <c r="I4505" s="14">
        <v>4</v>
      </c>
      <c r="J4505" s="15">
        <v>150919.22700000001</v>
      </c>
      <c r="K4505" s="15">
        <v>0</v>
      </c>
      <c r="L4505" s="15">
        <v>0</v>
      </c>
      <c r="M4505">
        <v>3</v>
      </c>
      <c r="N4505">
        <v>3</v>
      </c>
      <c r="O4505">
        <v>0</v>
      </c>
      <c r="P4505">
        <v>4</v>
      </c>
      <c r="R4505">
        <v>0.03</v>
      </c>
      <c r="S4505">
        <v>0</v>
      </c>
      <c r="T4505">
        <v>0</v>
      </c>
      <c r="U4505">
        <v>0</v>
      </c>
      <c r="V4505">
        <v>0</v>
      </c>
      <c r="W4505" s="13">
        <v>42847</v>
      </c>
    </row>
    <row r="4506" spans="1:24" x14ac:dyDescent="0.25">
      <c r="A4506">
        <v>1</v>
      </c>
      <c r="B4506" t="s">
        <v>8840</v>
      </c>
      <c r="D4506" t="s">
        <v>8841</v>
      </c>
      <c r="E4506">
        <v>0</v>
      </c>
      <c r="F4506" t="s">
        <v>1882</v>
      </c>
      <c r="G4506" t="s">
        <v>29</v>
      </c>
      <c r="H4506">
        <v>36</v>
      </c>
      <c r="I4506" s="14">
        <v>1</v>
      </c>
      <c r="J4506" s="15">
        <v>53542.803999999996</v>
      </c>
      <c r="K4506" s="15">
        <v>0</v>
      </c>
      <c r="L4506" s="15">
        <v>0</v>
      </c>
      <c r="M4506">
        <v>3</v>
      </c>
      <c r="N4506">
        <v>3</v>
      </c>
      <c r="O4506">
        <v>0</v>
      </c>
      <c r="P4506">
        <v>1</v>
      </c>
      <c r="R4506">
        <v>0.03</v>
      </c>
      <c r="S4506">
        <v>0</v>
      </c>
      <c r="T4506">
        <v>0</v>
      </c>
      <c r="U4506">
        <v>0</v>
      </c>
      <c r="V4506">
        <v>0</v>
      </c>
      <c r="W4506" s="13">
        <v>41346</v>
      </c>
    </row>
    <row r="4507" spans="1:24" x14ac:dyDescent="0.25">
      <c r="A4507">
        <v>1</v>
      </c>
      <c r="B4507" t="s">
        <v>8842</v>
      </c>
      <c r="D4507" t="s">
        <v>8843</v>
      </c>
      <c r="E4507">
        <v>0</v>
      </c>
      <c r="F4507" t="s">
        <v>2770</v>
      </c>
      <c r="G4507" t="s">
        <v>29</v>
      </c>
      <c r="H4507">
        <v>36</v>
      </c>
      <c r="I4507" s="14">
        <v>1</v>
      </c>
      <c r="J4507" s="15">
        <v>253696.45600000001</v>
      </c>
      <c r="K4507" s="15">
        <v>0</v>
      </c>
      <c r="L4507" s="15">
        <v>0</v>
      </c>
      <c r="M4507">
        <v>3</v>
      </c>
      <c r="N4507">
        <v>3</v>
      </c>
      <c r="O4507">
        <v>0</v>
      </c>
      <c r="P4507">
        <v>1</v>
      </c>
      <c r="R4507">
        <v>0.03</v>
      </c>
      <c r="S4507">
        <v>0</v>
      </c>
      <c r="T4507">
        <v>0</v>
      </c>
      <c r="U4507">
        <v>0</v>
      </c>
      <c r="V4507">
        <v>0</v>
      </c>
      <c r="W4507" s="13">
        <v>41438</v>
      </c>
    </row>
    <row r="4508" spans="1:24" x14ac:dyDescent="0.25">
      <c r="A4508">
        <v>1</v>
      </c>
      <c r="B4508" t="s">
        <v>8844</v>
      </c>
      <c r="D4508" t="s">
        <v>8845</v>
      </c>
      <c r="E4508">
        <v>0</v>
      </c>
      <c r="F4508" t="s">
        <v>1719</v>
      </c>
      <c r="G4508" t="s">
        <v>29</v>
      </c>
      <c r="H4508">
        <v>36</v>
      </c>
      <c r="I4508" s="14">
        <v>2</v>
      </c>
      <c r="J4508" s="15">
        <v>45410.269</v>
      </c>
      <c r="K4508" s="15">
        <v>0</v>
      </c>
      <c r="L4508" s="15">
        <v>0</v>
      </c>
      <c r="M4508">
        <v>3</v>
      </c>
      <c r="N4508">
        <v>3</v>
      </c>
      <c r="O4508">
        <v>0</v>
      </c>
      <c r="P4508">
        <v>2</v>
      </c>
      <c r="R4508">
        <v>0.03</v>
      </c>
      <c r="S4508">
        <v>0</v>
      </c>
      <c r="T4508">
        <v>0</v>
      </c>
      <c r="U4508">
        <v>0</v>
      </c>
      <c r="V4508">
        <v>0</v>
      </c>
      <c r="W4508" s="13">
        <v>44613</v>
      </c>
      <c r="X4508">
        <v>1790</v>
      </c>
    </row>
    <row r="4509" spans="1:24" x14ac:dyDescent="0.25">
      <c r="A4509">
        <v>1</v>
      </c>
      <c r="B4509" t="s">
        <v>8846</v>
      </c>
      <c r="D4509" t="s">
        <v>8847</v>
      </c>
      <c r="E4509">
        <v>0</v>
      </c>
      <c r="F4509" t="s">
        <v>1882</v>
      </c>
      <c r="G4509" t="s">
        <v>29</v>
      </c>
      <c r="H4509">
        <v>36</v>
      </c>
      <c r="I4509" s="14">
        <v>1</v>
      </c>
      <c r="J4509" s="15">
        <v>2555767.61</v>
      </c>
      <c r="K4509" s="15">
        <v>0</v>
      </c>
      <c r="L4509" s="15">
        <v>0</v>
      </c>
      <c r="M4509">
        <v>3</v>
      </c>
      <c r="N4509">
        <v>3</v>
      </c>
      <c r="O4509">
        <v>0</v>
      </c>
      <c r="P4509">
        <v>1</v>
      </c>
      <c r="R4509">
        <v>0</v>
      </c>
      <c r="S4509">
        <v>0</v>
      </c>
      <c r="T4509">
        <v>0</v>
      </c>
      <c r="U4509">
        <v>0</v>
      </c>
      <c r="V4509">
        <v>0</v>
      </c>
    </row>
    <row r="4510" spans="1:24" x14ac:dyDescent="0.25">
      <c r="A4510">
        <v>1</v>
      </c>
      <c r="B4510" t="s">
        <v>8848</v>
      </c>
      <c r="D4510" t="s">
        <v>8849</v>
      </c>
      <c r="E4510">
        <v>0</v>
      </c>
      <c r="F4510" t="s">
        <v>1882</v>
      </c>
      <c r="G4510" t="s">
        <v>29</v>
      </c>
      <c r="H4510">
        <v>36</v>
      </c>
      <c r="I4510" s="14">
        <v>1</v>
      </c>
      <c r="J4510" s="15">
        <v>2528189.42</v>
      </c>
      <c r="K4510" s="15">
        <v>0</v>
      </c>
      <c r="L4510" s="15">
        <v>0</v>
      </c>
      <c r="M4510">
        <v>3</v>
      </c>
      <c r="N4510">
        <v>3</v>
      </c>
      <c r="O4510">
        <v>0</v>
      </c>
      <c r="P4510">
        <v>1</v>
      </c>
      <c r="R4510">
        <v>0</v>
      </c>
      <c r="S4510">
        <v>0</v>
      </c>
      <c r="T4510">
        <v>0</v>
      </c>
      <c r="U4510">
        <v>0</v>
      </c>
      <c r="V4510">
        <v>0</v>
      </c>
    </row>
    <row r="4511" spans="1:24" x14ac:dyDescent="0.25">
      <c r="A4511">
        <v>1</v>
      </c>
      <c r="B4511" t="s">
        <v>8850</v>
      </c>
      <c r="D4511" t="s">
        <v>8851</v>
      </c>
      <c r="E4511">
        <v>0</v>
      </c>
      <c r="F4511" t="s">
        <v>1882</v>
      </c>
      <c r="G4511" t="s">
        <v>29</v>
      </c>
      <c r="H4511">
        <v>36</v>
      </c>
      <c r="I4511" s="14">
        <v>2</v>
      </c>
      <c r="J4511" s="15">
        <v>62101.385000000002</v>
      </c>
      <c r="K4511" s="15">
        <v>0</v>
      </c>
      <c r="L4511" s="15">
        <v>0</v>
      </c>
      <c r="M4511">
        <v>3</v>
      </c>
      <c r="N4511">
        <v>3</v>
      </c>
      <c r="O4511">
        <v>0</v>
      </c>
      <c r="P4511">
        <v>2</v>
      </c>
      <c r="R4511">
        <v>0</v>
      </c>
      <c r="S4511">
        <v>0</v>
      </c>
      <c r="T4511">
        <v>0</v>
      </c>
      <c r="U4511">
        <v>0</v>
      </c>
      <c r="V4511">
        <v>0</v>
      </c>
    </row>
    <row r="4512" spans="1:24" x14ac:dyDescent="0.25">
      <c r="A4512">
        <v>1</v>
      </c>
      <c r="B4512" t="s">
        <v>8852</v>
      </c>
      <c r="D4512" t="s">
        <v>8853</v>
      </c>
      <c r="E4512">
        <v>0</v>
      </c>
      <c r="F4512" t="s">
        <v>1725</v>
      </c>
      <c r="G4512" t="s">
        <v>29</v>
      </c>
      <c r="H4512">
        <v>36</v>
      </c>
      <c r="I4512" s="14">
        <v>1</v>
      </c>
      <c r="J4512" s="15">
        <v>49688</v>
      </c>
      <c r="K4512" s="15">
        <v>0</v>
      </c>
      <c r="L4512" s="15">
        <v>0</v>
      </c>
      <c r="M4512">
        <v>3</v>
      </c>
      <c r="N4512">
        <v>3</v>
      </c>
      <c r="O4512">
        <v>0</v>
      </c>
      <c r="P4512">
        <v>1</v>
      </c>
      <c r="R4512">
        <v>0.03</v>
      </c>
      <c r="S4512">
        <v>0</v>
      </c>
      <c r="T4512">
        <v>0</v>
      </c>
      <c r="U4512">
        <v>0</v>
      </c>
      <c r="V4512">
        <v>0</v>
      </c>
      <c r="W4512" s="13">
        <v>41031</v>
      </c>
    </row>
    <row r="4513" spans="1:24" x14ac:dyDescent="0.25">
      <c r="A4513">
        <v>1</v>
      </c>
      <c r="B4513" t="s">
        <v>8854</v>
      </c>
      <c r="D4513" t="s">
        <v>8855</v>
      </c>
      <c r="E4513">
        <v>0</v>
      </c>
      <c r="F4513" t="s">
        <v>1970</v>
      </c>
      <c r="G4513" t="s">
        <v>29</v>
      </c>
      <c r="H4513">
        <v>36</v>
      </c>
      <c r="I4513" s="14">
        <v>4</v>
      </c>
      <c r="J4513" s="15">
        <v>22235</v>
      </c>
      <c r="K4513" s="15">
        <v>0</v>
      </c>
      <c r="L4513" s="15">
        <v>0</v>
      </c>
      <c r="M4513">
        <v>3</v>
      </c>
      <c r="N4513">
        <v>3</v>
      </c>
      <c r="O4513">
        <v>0</v>
      </c>
      <c r="P4513">
        <v>4</v>
      </c>
      <c r="R4513">
        <v>1.1100000000000001</v>
      </c>
      <c r="S4513">
        <v>2</v>
      </c>
      <c r="T4513">
        <v>0</v>
      </c>
      <c r="U4513">
        <v>2</v>
      </c>
      <c r="V4513">
        <v>0</v>
      </c>
      <c r="W4513" s="13">
        <v>44956</v>
      </c>
    </row>
    <row r="4514" spans="1:24" x14ac:dyDescent="0.25">
      <c r="A4514">
        <v>1</v>
      </c>
      <c r="B4514" t="s">
        <v>8856</v>
      </c>
      <c r="D4514" t="s">
        <v>8857</v>
      </c>
      <c r="E4514">
        <v>0</v>
      </c>
      <c r="F4514" t="s">
        <v>1770</v>
      </c>
      <c r="G4514" t="s">
        <v>29</v>
      </c>
      <c r="H4514">
        <v>36</v>
      </c>
      <c r="I4514" s="14">
        <v>1</v>
      </c>
      <c r="J4514" s="15">
        <v>186000</v>
      </c>
      <c r="K4514" s="15">
        <v>0</v>
      </c>
      <c r="L4514" s="15">
        <v>0</v>
      </c>
      <c r="M4514">
        <v>3</v>
      </c>
      <c r="N4514">
        <v>3</v>
      </c>
      <c r="O4514">
        <v>0</v>
      </c>
      <c r="P4514">
        <v>1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4" x14ac:dyDescent="0.25">
      <c r="A4515">
        <v>1</v>
      </c>
      <c r="B4515" t="s">
        <v>8858</v>
      </c>
      <c r="D4515" t="s">
        <v>8859</v>
      </c>
      <c r="E4515">
        <v>0</v>
      </c>
      <c r="F4515" t="s">
        <v>1770</v>
      </c>
      <c r="G4515" t="s">
        <v>29</v>
      </c>
      <c r="H4515">
        <v>36</v>
      </c>
      <c r="I4515" s="14">
        <v>2</v>
      </c>
      <c r="J4515" s="15">
        <v>65000</v>
      </c>
      <c r="K4515" s="15">
        <v>0</v>
      </c>
      <c r="L4515" s="15">
        <v>0</v>
      </c>
      <c r="M4515">
        <v>3</v>
      </c>
      <c r="N4515">
        <v>3</v>
      </c>
      <c r="O4515">
        <v>0</v>
      </c>
      <c r="P4515">
        <v>2</v>
      </c>
      <c r="R4515">
        <v>0</v>
      </c>
      <c r="S4515">
        <v>0</v>
      </c>
      <c r="T4515">
        <v>0</v>
      </c>
      <c r="U4515">
        <v>0</v>
      </c>
      <c r="V4515">
        <v>0</v>
      </c>
    </row>
    <row r="4516" spans="1:24" x14ac:dyDescent="0.25">
      <c r="A4516">
        <v>1</v>
      </c>
      <c r="B4516" t="s">
        <v>8860</v>
      </c>
      <c r="D4516" t="s">
        <v>8861</v>
      </c>
      <c r="E4516">
        <v>0</v>
      </c>
      <c r="F4516" t="s">
        <v>1970</v>
      </c>
      <c r="G4516" t="s">
        <v>29</v>
      </c>
      <c r="H4516">
        <v>36</v>
      </c>
      <c r="I4516" s="14">
        <v>1</v>
      </c>
      <c r="J4516" s="15">
        <v>151200</v>
      </c>
      <c r="K4516" s="15">
        <v>0</v>
      </c>
      <c r="L4516" s="15">
        <v>0</v>
      </c>
      <c r="M4516">
        <v>3</v>
      </c>
      <c r="N4516">
        <v>3</v>
      </c>
      <c r="O4516">
        <v>0</v>
      </c>
      <c r="P4516">
        <v>1</v>
      </c>
      <c r="R4516">
        <v>0.03</v>
      </c>
      <c r="S4516">
        <v>0</v>
      </c>
      <c r="T4516">
        <v>0</v>
      </c>
      <c r="U4516">
        <v>0</v>
      </c>
      <c r="V4516">
        <v>0</v>
      </c>
      <c r="W4516" s="13">
        <v>41040</v>
      </c>
    </row>
    <row r="4517" spans="1:24" x14ac:dyDescent="0.25">
      <c r="A4517">
        <v>1</v>
      </c>
      <c r="B4517" t="s">
        <v>8862</v>
      </c>
      <c r="D4517" t="s">
        <v>8863</v>
      </c>
      <c r="E4517">
        <v>0</v>
      </c>
      <c r="F4517" t="s">
        <v>1970</v>
      </c>
      <c r="G4517" t="s">
        <v>29</v>
      </c>
      <c r="H4517">
        <v>36</v>
      </c>
      <c r="I4517" s="14">
        <v>2</v>
      </c>
      <c r="J4517" s="15">
        <v>22800</v>
      </c>
      <c r="K4517" s="15">
        <v>0</v>
      </c>
      <c r="L4517" s="15">
        <v>0</v>
      </c>
      <c r="M4517">
        <v>3</v>
      </c>
      <c r="N4517">
        <v>3</v>
      </c>
      <c r="O4517">
        <v>0</v>
      </c>
      <c r="P4517">
        <v>2</v>
      </c>
      <c r="R4517">
        <v>0.03</v>
      </c>
      <c r="S4517">
        <v>0</v>
      </c>
      <c r="T4517">
        <v>0</v>
      </c>
      <c r="U4517">
        <v>0</v>
      </c>
      <c r="V4517">
        <v>0</v>
      </c>
      <c r="W4517" s="13">
        <v>41040</v>
      </c>
    </row>
    <row r="4518" spans="1:24" x14ac:dyDescent="0.25">
      <c r="A4518">
        <v>1</v>
      </c>
      <c r="B4518" t="s">
        <v>8864</v>
      </c>
      <c r="D4518" t="s">
        <v>8865</v>
      </c>
      <c r="E4518">
        <v>0</v>
      </c>
      <c r="F4518" t="s">
        <v>1922</v>
      </c>
      <c r="G4518" t="s">
        <v>29</v>
      </c>
      <c r="H4518">
        <v>36</v>
      </c>
      <c r="I4518" s="14">
        <v>1</v>
      </c>
      <c r="J4518" s="15">
        <v>41950</v>
      </c>
      <c r="K4518" s="15">
        <v>0</v>
      </c>
      <c r="L4518" s="15">
        <v>0</v>
      </c>
      <c r="M4518">
        <v>3</v>
      </c>
      <c r="N4518">
        <v>3</v>
      </c>
      <c r="O4518">
        <v>0</v>
      </c>
      <c r="P4518">
        <v>1</v>
      </c>
      <c r="R4518">
        <v>0.03</v>
      </c>
      <c r="S4518">
        <v>0</v>
      </c>
      <c r="T4518">
        <v>0</v>
      </c>
      <c r="U4518">
        <v>0</v>
      </c>
      <c r="V4518">
        <v>0</v>
      </c>
      <c r="W4518" s="13">
        <v>42507</v>
      </c>
    </row>
    <row r="4519" spans="1:24" x14ac:dyDescent="0.25">
      <c r="A4519">
        <v>1</v>
      </c>
      <c r="B4519" t="s">
        <v>8866</v>
      </c>
      <c r="D4519" t="s">
        <v>8867</v>
      </c>
      <c r="E4519">
        <v>0</v>
      </c>
      <c r="F4519" t="s">
        <v>1922</v>
      </c>
      <c r="G4519" t="s">
        <v>29</v>
      </c>
      <c r="H4519">
        <v>36</v>
      </c>
      <c r="I4519" s="14">
        <v>11</v>
      </c>
      <c r="J4519" s="15">
        <v>190272.72700000001</v>
      </c>
      <c r="K4519" s="15">
        <v>0</v>
      </c>
      <c r="L4519" s="15">
        <v>0</v>
      </c>
      <c r="M4519">
        <v>3</v>
      </c>
      <c r="N4519">
        <v>3</v>
      </c>
      <c r="O4519">
        <v>0</v>
      </c>
      <c r="P4519">
        <v>11</v>
      </c>
      <c r="R4519">
        <v>0.03</v>
      </c>
      <c r="S4519">
        <v>0</v>
      </c>
      <c r="T4519">
        <v>0</v>
      </c>
      <c r="U4519">
        <v>0</v>
      </c>
      <c r="V4519">
        <v>0</v>
      </c>
      <c r="W4519" s="13">
        <v>44471</v>
      </c>
    </row>
    <row r="4520" spans="1:24" x14ac:dyDescent="0.25">
      <c r="A4520">
        <v>1</v>
      </c>
      <c r="B4520" t="s">
        <v>8868</v>
      </c>
      <c r="D4520" t="s">
        <v>8869</v>
      </c>
      <c r="E4520">
        <v>0</v>
      </c>
      <c r="F4520" t="s">
        <v>1922</v>
      </c>
      <c r="G4520" t="s">
        <v>29</v>
      </c>
      <c r="H4520">
        <v>36</v>
      </c>
      <c r="I4520" s="14">
        <v>1</v>
      </c>
      <c r="J4520" s="15">
        <v>10030</v>
      </c>
      <c r="K4520" s="15">
        <v>0</v>
      </c>
      <c r="L4520" s="15">
        <v>0</v>
      </c>
      <c r="M4520">
        <v>3</v>
      </c>
      <c r="N4520">
        <v>3</v>
      </c>
      <c r="O4520">
        <v>0</v>
      </c>
      <c r="P4520">
        <v>1</v>
      </c>
      <c r="R4520">
        <v>0.03</v>
      </c>
      <c r="S4520">
        <v>0</v>
      </c>
      <c r="T4520">
        <v>0</v>
      </c>
      <c r="U4520">
        <v>0</v>
      </c>
      <c r="V4520">
        <v>0</v>
      </c>
      <c r="W4520" s="13">
        <v>42824</v>
      </c>
      <c r="X4520">
        <v>753</v>
      </c>
    </row>
    <row r="4521" spans="1:24" x14ac:dyDescent="0.25">
      <c r="A4521">
        <v>1</v>
      </c>
      <c r="B4521" t="s">
        <v>8870</v>
      </c>
      <c r="D4521" t="s">
        <v>8871</v>
      </c>
      <c r="E4521">
        <v>0</v>
      </c>
      <c r="F4521" t="s">
        <v>1891</v>
      </c>
      <c r="G4521" t="s">
        <v>29</v>
      </c>
      <c r="H4521">
        <v>36</v>
      </c>
      <c r="I4521" s="14">
        <v>2</v>
      </c>
      <c r="J4521" s="15">
        <v>15861</v>
      </c>
      <c r="K4521" s="15">
        <v>0</v>
      </c>
      <c r="L4521" s="15">
        <v>0</v>
      </c>
      <c r="M4521">
        <v>3</v>
      </c>
      <c r="N4521">
        <v>3</v>
      </c>
      <c r="O4521">
        <v>0</v>
      </c>
      <c r="P4521">
        <v>2</v>
      </c>
      <c r="R4521">
        <v>2.2799999999999998</v>
      </c>
      <c r="S4521">
        <v>4</v>
      </c>
      <c r="T4521">
        <v>0</v>
      </c>
      <c r="U4521">
        <v>4</v>
      </c>
      <c r="V4521">
        <v>0</v>
      </c>
      <c r="W4521" s="13">
        <v>45076</v>
      </c>
      <c r="X4521">
        <v>80</v>
      </c>
    </row>
    <row r="4522" spans="1:24" x14ac:dyDescent="0.25">
      <c r="A4522">
        <v>1</v>
      </c>
      <c r="B4522" t="s">
        <v>8872</v>
      </c>
      <c r="D4522" t="s">
        <v>8873</v>
      </c>
      <c r="E4522">
        <v>0</v>
      </c>
      <c r="F4522" t="s">
        <v>1970</v>
      </c>
      <c r="G4522" t="s">
        <v>29</v>
      </c>
      <c r="H4522">
        <v>36</v>
      </c>
      <c r="I4522" s="14">
        <v>2</v>
      </c>
      <c r="J4522" s="15">
        <v>30190</v>
      </c>
      <c r="K4522" s="15">
        <v>0</v>
      </c>
      <c r="L4522" s="15">
        <v>0</v>
      </c>
      <c r="M4522">
        <v>3</v>
      </c>
      <c r="N4522">
        <v>3</v>
      </c>
      <c r="O4522">
        <v>0</v>
      </c>
      <c r="P4522">
        <v>2</v>
      </c>
      <c r="R4522">
        <v>0.28999999999999998</v>
      </c>
      <c r="S4522">
        <v>2</v>
      </c>
      <c r="T4522">
        <v>0</v>
      </c>
      <c r="U4522">
        <v>2</v>
      </c>
      <c r="V4522">
        <v>0</v>
      </c>
      <c r="W4522" s="13">
        <v>44953</v>
      </c>
      <c r="X4522">
        <v>263</v>
      </c>
    </row>
    <row r="4523" spans="1:24" x14ac:dyDescent="0.25">
      <c r="A4523">
        <v>1</v>
      </c>
      <c r="B4523" t="s">
        <v>8874</v>
      </c>
      <c r="D4523" t="s">
        <v>8875</v>
      </c>
      <c r="E4523">
        <v>0</v>
      </c>
      <c r="F4523" t="s">
        <v>1970</v>
      </c>
      <c r="G4523" t="s">
        <v>29</v>
      </c>
      <c r="H4523">
        <v>36</v>
      </c>
      <c r="I4523" s="14">
        <v>4</v>
      </c>
      <c r="J4523" s="15">
        <v>158700</v>
      </c>
      <c r="K4523" s="15">
        <v>0</v>
      </c>
      <c r="L4523" s="15">
        <v>0</v>
      </c>
      <c r="M4523">
        <v>3</v>
      </c>
      <c r="N4523">
        <v>3</v>
      </c>
      <c r="O4523">
        <v>0</v>
      </c>
      <c r="P4523">
        <v>4</v>
      </c>
      <c r="R4523">
        <v>0.03</v>
      </c>
      <c r="S4523">
        <v>0</v>
      </c>
      <c r="T4523">
        <v>0</v>
      </c>
      <c r="U4523">
        <v>0</v>
      </c>
      <c r="V4523">
        <v>0</v>
      </c>
      <c r="W4523" s="13">
        <v>44608</v>
      </c>
      <c r="X4523">
        <v>263</v>
      </c>
    </row>
    <row r="4524" spans="1:24" x14ac:dyDescent="0.25">
      <c r="A4524">
        <v>1</v>
      </c>
      <c r="B4524" t="s">
        <v>8876</v>
      </c>
      <c r="D4524" t="s">
        <v>8877</v>
      </c>
      <c r="E4524">
        <v>0</v>
      </c>
      <c r="F4524" t="s">
        <v>1891</v>
      </c>
      <c r="G4524" t="s">
        <v>29</v>
      </c>
      <c r="H4524">
        <v>36</v>
      </c>
      <c r="I4524" s="14">
        <v>10</v>
      </c>
      <c r="J4524" s="15">
        <v>10545</v>
      </c>
      <c r="K4524" s="15">
        <v>0</v>
      </c>
      <c r="L4524" s="15">
        <v>0</v>
      </c>
      <c r="M4524">
        <v>3</v>
      </c>
      <c r="N4524">
        <v>3</v>
      </c>
      <c r="O4524">
        <v>0</v>
      </c>
      <c r="P4524">
        <v>10</v>
      </c>
      <c r="R4524">
        <v>0.03</v>
      </c>
      <c r="S4524">
        <v>0</v>
      </c>
      <c r="T4524">
        <v>0</v>
      </c>
      <c r="U4524">
        <v>0</v>
      </c>
      <c r="V4524">
        <v>0</v>
      </c>
      <c r="W4524" s="13">
        <v>42987</v>
      </c>
      <c r="X4524">
        <v>459</v>
      </c>
    </row>
    <row r="4525" spans="1:24" x14ac:dyDescent="0.25">
      <c r="A4525">
        <v>1</v>
      </c>
      <c r="B4525" t="s">
        <v>8878</v>
      </c>
      <c r="D4525" t="s">
        <v>8879</v>
      </c>
      <c r="E4525">
        <v>0</v>
      </c>
      <c r="F4525" t="s">
        <v>1891</v>
      </c>
      <c r="G4525" t="s">
        <v>29</v>
      </c>
      <c r="H4525">
        <v>36</v>
      </c>
      <c r="I4525" s="14">
        <v>3</v>
      </c>
      <c r="J4525" s="15">
        <v>17180.25</v>
      </c>
      <c r="K4525" s="15">
        <v>0</v>
      </c>
      <c r="L4525" s="15">
        <v>0</v>
      </c>
      <c r="M4525">
        <v>3</v>
      </c>
      <c r="N4525">
        <v>3</v>
      </c>
      <c r="O4525">
        <v>0</v>
      </c>
      <c r="P4525">
        <v>3</v>
      </c>
      <c r="R4525">
        <v>0.16</v>
      </c>
      <c r="S4525">
        <v>1</v>
      </c>
      <c r="T4525">
        <v>0</v>
      </c>
      <c r="U4525">
        <v>1</v>
      </c>
      <c r="V4525">
        <v>0</v>
      </c>
      <c r="W4525" s="13">
        <v>44951</v>
      </c>
      <c r="X4525">
        <v>263</v>
      </c>
    </row>
    <row r="4526" spans="1:24" x14ac:dyDescent="0.25">
      <c r="A4526">
        <v>1</v>
      </c>
      <c r="B4526" t="s">
        <v>8880</v>
      </c>
      <c r="D4526" t="s">
        <v>8881</v>
      </c>
      <c r="E4526">
        <v>0</v>
      </c>
      <c r="F4526" t="s">
        <v>1859</v>
      </c>
      <c r="G4526" t="s">
        <v>29</v>
      </c>
      <c r="H4526">
        <v>36</v>
      </c>
      <c r="I4526" s="14">
        <v>2</v>
      </c>
      <c r="J4526" s="15">
        <v>980000</v>
      </c>
      <c r="K4526" s="15">
        <v>0</v>
      </c>
      <c r="L4526" s="15">
        <v>0</v>
      </c>
      <c r="M4526">
        <v>3</v>
      </c>
      <c r="N4526">
        <v>3</v>
      </c>
      <c r="O4526">
        <v>0</v>
      </c>
      <c r="P4526">
        <v>2</v>
      </c>
      <c r="R4526">
        <v>0.03</v>
      </c>
      <c r="S4526">
        <v>0</v>
      </c>
      <c r="T4526">
        <v>0</v>
      </c>
      <c r="U4526">
        <v>0</v>
      </c>
      <c r="V4526">
        <v>0</v>
      </c>
      <c r="W4526" s="13">
        <v>41102</v>
      </c>
      <c r="X4526">
        <v>2467</v>
      </c>
    </row>
    <row r="4527" spans="1:24" x14ac:dyDescent="0.25">
      <c r="A4527">
        <v>1</v>
      </c>
      <c r="B4527" t="s">
        <v>8882</v>
      </c>
      <c r="D4527" t="s">
        <v>8883</v>
      </c>
      <c r="E4527">
        <v>0</v>
      </c>
      <c r="F4527" t="s">
        <v>2094</v>
      </c>
      <c r="G4527" t="s">
        <v>29</v>
      </c>
      <c r="H4527">
        <v>36</v>
      </c>
      <c r="I4527" s="14">
        <v>3</v>
      </c>
      <c r="J4527" s="15">
        <v>296666.66700000002</v>
      </c>
      <c r="K4527" s="15">
        <v>0</v>
      </c>
      <c r="L4527" s="15">
        <v>0</v>
      </c>
      <c r="M4527">
        <v>3</v>
      </c>
      <c r="N4527">
        <v>3</v>
      </c>
      <c r="O4527">
        <v>0</v>
      </c>
      <c r="P4527">
        <v>3</v>
      </c>
      <c r="R4527">
        <v>0.03</v>
      </c>
      <c r="S4527">
        <v>0</v>
      </c>
      <c r="T4527">
        <v>0</v>
      </c>
      <c r="U4527">
        <v>0</v>
      </c>
      <c r="V4527">
        <v>0</v>
      </c>
      <c r="W4527" s="13">
        <v>41895</v>
      </c>
    </row>
    <row r="4528" spans="1:24" x14ac:dyDescent="0.25">
      <c r="A4528">
        <v>1</v>
      </c>
      <c r="B4528" t="s">
        <v>8884</v>
      </c>
      <c r="D4528" t="s">
        <v>8885</v>
      </c>
      <c r="E4528">
        <v>0</v>
      </c>
      <c r="F4528" t="s">
        <v>1719</v>
      </c>
      <c r="G4528" t="s">
        <v>29</v>
      </c>
      <c r="H4528">
        <v>36</v>
      </c>
      <c r="I4528" s="14">
        <v>9</v>
      </c>
      <c r="J4528" s="15">
        <v>5000</v>
      </c>
      <c r="K4528" s="15">
        <v>0</v>
      </c>
      <c r="L4528" s="15">
        <v>0</v>
      </c>
      <c r="M4528">
        <v>3</v>
      </c>
      <c r="N4528">
        <v>3</v>
      </c>
      <c r="O4528">
        <v>0</v>
      </c>
      <c r="P4528">
        <v>9</v>
      </c>
      <c r="R4528">
        <v>0.03</v>
      </c>
      <c r="S4528">
        <v>0</v>
      </c>
      <c r="T4528">
        <v>0</v>
      </c>
      <c r="U4528">
        <v>0</v>
      </c>
      <c r="V4528">
        <v>0</v>
      </c>
      <c r="W4528" s="13">
        <v>44516</v>
      </c>
    </row>
    <row r="4529" spans="1:24" x14ac:dyDescent="0.25">
      <c r="A4529">
        <v>1</v>
      </c>
      <c r="B4529" t="s">
        <v>8886</v>
      </c>
      <c r="D4529" t="s">
        <v>8887</v>
      </c>
      <c r="E4529">
        <v>0</v>
      </c>
      <c r="F4529" t="s">
        <v>1891</v>
      </c>
      <c r="G4529" t="s">
        <v>29</v>
      </c>
      <c r="H4529">
        <v>36</v>
      </c>
      <c r="I4529" s="14">
        <v>3</v>
      </c>
      <c r="J4529" s="15">
        <v>4300</v>
      </c>
      <c r="K4529" s="15">
        <v>0</v>
      </c>
      <c r="L4529" s="15">
        <v>0</v>
      </c>
      <c r="M4529">
        <v>3</v>
      </c>
      <c r="N4529">
        <v>3</v>
      </c>
      <c r="O4529">
        <v>0</v>
      </c>
      <c r="P4529">
        <v>3</v>
      </c>
      <c r="R4529">
        <v>0.03</v>
      </c>
      <c r="S4529">
        <v>0</v>
      </c>
      <c r="T4529">
        <v>0</v>
      </c>
      <c r="U4529">
        <v>0</v>
      </c>
      <c r="V4529">
        <v>0</v>
      </c>
      <c r="W4529" s="13">
        <v>41120</v>
      </c>
    </row>
    <row r="4530" spans="1:24" x14ac:dyDescent="0.25">
      <c r="A4530">
        <v>1</v>
      </c>
      <c r="B4530" t="s">
        <v>8888</v>
      </c>
      <c r="D4530" t="s">
        <v>8889</v>
      </c>
      <c r="E4530">
        <v>0</v>
      </c>
      <c r="F4530" t="s">
        <v>1970</v>
      </c>
      <c r="G4530" t="s">
        <v>29</v>
      </c>
      <c r="H4530">
        <v>36</v>
      </c>
      <c r="I4530" s="14">
        <v>2</v>
      </c>
      <c r="J4530" s="15">
        <v>39000</v>
      </c>
      <c r="K4530" s="15">
        <v>0</v>
      </c>
      <c r="L4530" s="15">
        <v>0</v>
      </c>
      <c r="M4530">
        <v>3</v>
      </c>
      <c r="N4530">
        <v>3</v>
      </c>
      <c r="O4530">
        <v>0</v>
      </c>
      <c r="P4530">
        <v>2</v>
      </c>
      <c r="R4530">
        <v>0.03</v>
      </c>
      <c r="S4530">
        <v>0</v>
      </c>
      <c r="T4530">
        <v>0</v>
      </c>
      <c r="U4530">
        <v>0</v>
      </c>
      <c r="V4530">
        <v>0</v>
      </c>
      <c r="W4530" s="13">
        <v>41120</v>
      </c>
    </row>
    <row r="4531" spans="1:24" x14ac:dyDescent="0.25">
      <c r="A4531">
        <v>1</v>
      </c>
      <c r="B4531" t="s">
        <v>8890</v>
      </c>
      <c r="D4531" t="s">
        <v>8891</v>
      </c>
      <c r="E4531">
        <v>0</v>
      </c>
      <c r="F4531" t="s">
        <v>1922</v>
      </c>
      <c r="G4531" t="s">
        <v>29</v>
      </c>
      <c r="H4531">
        <v>36</v>
      </c>
      <c r="I4531" s="14">
        <v>3</v>
      </c>
      <c r="J4531" s="15">
        <v>126000</v>
      </c>
      <c r="K4531" s="15">
        <v>0</v>
      </c>
      <c r="L4531" s="15">
        <v>0</v>
      </c>
      <c r="M4531">
        <v>3</v>
      </c>
      <c r="N4531">
        <v>3</v>
      </c>
      <c r="O4531">
        <v>0</v>
      </c>
      <c r="P4531">
        <v>3</v>
      </c>
      <c r="R4531">
        <v>0.26</v>
      </c>
      <c r="S4531">
        <v>1</v>
      </c>
      <c r="T4531">
        <v>0</v>
      </c>
      <c r="U4531">
        <v>1</v>
      </c>
      <c r="V4531">
        <v>0</v>
      </c>
      <c r="W4531" s="13">
        <v>44982</v>
      </c>
      <c r="X4531">
        <v>263</v>
      </c>
    </row>
    <row r="4532" spans="1:24" x14ac:dyDescent="0.25">
      <c r="A4532">
        <v>1</v>
      </c>
      <c r="B4532" t="s">
        <v>8892</v>
      </c>
      <c r="D4532" t="s">
        <v>8893</v>
      </c>
      <c r="E4532">
        <v>0</v>
      </c>
      <c r="F4532" t="s">
        <v>1719</v>
      </c>
      <c r="G4532" t="s">
        <v>29</v>
      </c>
      <c r="H4532">
        <v>36</v>
      </c>
      <c r="I4532" s="14">
        <v>2</v>
      </c>
      <c r="J4532" s="15">
        <v>146000</v>
      </c>
      <c r="K4532" s="15">
        <v>0</v>
      </c>
      <c r="L4532" s="15">
        <v>0</v>
      </c>
      <c r="M4532">
        <v>3</v>
      </c>
      <c r="N4532">
        <v>3</v>
      </c>
      <c r="O4532">
        <v>0</v>
      </c>
      <c r="P4532">
        <v>2</v>
      </c>
      <c r="R4532">
        <v>0.03</v>
      </c>
      <c r="S4532">
        <v>0</v>
      </c>
      <c r="T4532">
        <v>0</v>
      </c>
      <c r="U4532">
        <v>0</v>
      </c>
      <c r="V4532">
        <v>0</v>
      </c>
      <c r="W4532" s="13">
        <v>41116</v>
      </c>
    </row>
    <row r="4533" spans="1:24" x14ac:dyDescent="0.25">
      <c r="A4533">
        <v>1</v>
      </c>
      <c r="B4533" t="s">
        <v>8894</v>
      </c>
      <c r="D4533" t="s">
        <v>8895</v>
      </c>
      <c r="E4533">
        <v>0</v>
      </c>
      <c r="F4533" t="s">
        <v>2094</v>
      </c>
      <c r="G4533" t="s">
        <v>29</v>
      </c>
      <c r="H4533">
        <v>36</v>
      </c>
      <c r="I4533" s="14">
        <v>1</v>
      </c>
      <c r="J4533" s="15">
        <v>480000</v>
      </c>
      <c r="K4533" s="15">
        <v>0</v>
      </c>
      <c r="L4533" s="15">
        <v>0</v>
      </c>
      <c r="M4533">
        <v>3</v>
      </c>
      <c r="N4533">
        <v>3</v>
      </c>
      <c r="O4533">
        <v>0</v>
      </c>
      <c r="P4533">
        <v>1</v>
      </c>
      <c r="R4533">
        <v>0</v>
      </c>
      <c r="S4533">
        <v>0</v>
      </c>
      <c r="T4533">
        <v>0</v>
      </c>
      <c r="U4533">
        <v>0</v>
      </c>
      <c r="V4533">
        <v>0</v>
      </c>
    </row>
    <row r="4534" spans="1:24" x14ac:dyDescent="0.25">
      <c r="A4534">
        <v>1</v>
      </c>
      <c r="B4534" t="s">
        <v>8896</v>
      </c>
      <c r="D4534" t="s">
        <v>8897</v>
      </c>
      <c r="E4534">
        <v>0</v>
      </c>
      <c r="F4534" t="s">
        <v>1970</v>
      </c>
      <c r="G4534" t="s">
        <v>29</v>
      </c>
      <c r="H4534">
        <v>36</v>
      </c>
      <c r="I4534" s="14">
        <v>2</v>
      </c>
      <c r="J4534" s="15">
        <v>9702</v>
      </c>
      <c r="K4534" s="15">
        <v>0</v>
      </c>
      <c r="L4534" s="15">
        <v>0</v>
      </c>
      <c r="M4534">
        <v>3</v>
      </c>
      <c r="N4534">
        <v>3</v>
      </c>
      <c r="O4534">
        <v>0</v>
      </c>
      <c r="P4534">
        <v>2</v>
      </c>
      <c r="R4534">
        <v>0.05</v>
      </c>
      <c r="S4534">
        <v>0</v>
      </c>
      <c r="T4534">
        <v>0</v>
      </c>
      <c r="U4534">
        <v>0</v>
      </c>
      <c r="V4534">
        <v>0</v>
      </c>
      <c r="W4534" s="13">
        <v>44827</v>
      </c>
    </row>
    <row r="4535" spans="1:24" x14ac:dyDescent="0.25">
      <c r="A4535">
        <v>1</v>
      </c>
      <c r="B4535" t="s">
        <v>8898</v>
      </c>
      <c r="D4535" t="s">
        <v>8899</v>
      </c>
      <c r="E4535">
        <v>0</v>
      </c>
      <c r="F4535" t="s">
        <v>1970</v>
      </c>
      <c r="G4535" t="s">
        <v>29</v>
      </c>
      <c r="H4535">
        <v>36</v>
      </c>
      <c r="I4535" s="14">
        <v>2</v>
      </c>
      <c r="J4535" s="15">
        <v>10850</v>
      </c>
      <c r="K4535" s="15">
        <v>0</v>
      </c>
      <c r="L4535" s="15">
        <v>0</v>
      </c>
      <c r="M4535">
        <v>3</v>
      </c>
      <c r="N4535">
        <v>3</v>
      </c>
      <c r="O4535">
        <v>0</v>
      </c>
      <c r="P4535">
        <v>2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4" x14ac:dyDescent="0.25">
      <c r="A4536">
        <v>1</v>
      </c>
      <c r="B4536" t="s">
        <v>8900</v>
      </c>
      <c r="D4536" t="s">
        <v>8901</v>
      </c>
      <c r="E4536">
        <v>0</v>
      </c>
      <c r="F4536" t="s">
        <v>1725</v>
      </c>
      <c r="G4536" t="s">
        <v>716</v>
      </c>
      <c r="H4536">
        <v>36</v>
      </c>
      <c r="I4536" s="14">
        <v>1</v>
      </c>
      <c r="J4536" s="15">
        <v>92348.626999999993</v>
      </c>
      <c r="K4536" s="15">
        <v>0</v>
      </c>
      <c r="L4536" s="15">
        <v>0</v>
      </c>
      <c r="M4536">
        <v>3</v>
      </c>
      <c r="N4536">
        <v>3</v>
      </c>
      <c r="O4536">
        <v>0</v>
      </c>
      <c r="P4536">
        <v>1</v>
      </c>
      <c r="R4536">
        <v>0.15</v>
      </c>
      <c r="S4536">
        <v>1</v>
      </c>
      <c r="T4536">
        <v>0</v>
      </c>
      <c r="U4536">
        <v>1</v>
      </c>
      <c r="V4536">
        <v>0</v>
      </c>
      <c r="W4536" s="13">
        <v>44952</v>
      </c>
      <c r="X4536">
        <v>579</v>
      </c>
    </row>
    <row r="4537" spans="1:24" x14ac:dyDescent="0.25">
      <c r="A4537">
        <v>1</v>
      </c>
      <c r="B4537" t="s">
        <v>8902</v>
      </c>
      <c r="D4537" t="s">
        <v>8903</v>
      </c>
      <c r="E4537">
        <v>0</v>
      </c>
      <c r="F4537" t="s">
        <v>1882</v>
      </c>
      <c r="G4537" t="s">
        <v>29</v>
      </c>
      <c r="H4537">
        <v>36</v>
      </c>
      <c r="I4537" s="14">
        <v>1</v>
      </c>
      <c r="J4537" s="15">
        <v>5423071.8899999997</v>
      </c>
      <c r="K4537" s="15">
        <v>0</v>
      </c>
      <c r="L4537" s="15">
        <v>0</v>
      </c>
      <c r="M4537">
        <v>3</v>
      </c>
      <c r="N4537">
        <v>3</v>
      </c>
      <c r="O4537">
        <v>0</v>
      </c>
      <c r="P4537">
        <v>1</v>
      </c>
      <c r="R4537">
        <v>0</v>
      </c>
      <c r="S4537">
        <v>0</v>
      </c>
      <c r="T4537">
        <v>0</v>
      </c>
      <c r="U4537">
        <v>0</v>
      </c>
      <c r="V4537">
        <v>0</v>
      </c>
    </row>
    <row r="4538" spans="1:24" x14ac:dyDescent="0.25">
      <c r="A4538">
        <v>1</v>
      </c>
      <c r="B4538" t="s">
        <v>8904</v>
      </c>
      <c r="D4538" t="s">
        <v>8905</v>
      </c>
      <c r="E4538">
        <v>0</v>
      </c>
      <c r="F4538" t="s">
        <v>1970</v>
      </c>
      <c r="G4538" t="s">
        <v>29</v>
      </c>
      <c r="H4538">
        <v>36</v>
      </c>
      <c r="I4538" s="14">
        <v>7</v>
      </c>
      <c r="J4538" s="15">
        <v>187144.48199999999</v>
      </c>
      <c r="K4538" s="15">
        <v>0</v>
      </c>
      <c r="L4538" s="15">
        <v>0</v>
      </c>
      <c r="M4538">
        <v>3</v>
      </c>
      <c r="N4538">
        <v>3</v>
      </c>
      <c r="O4538">
        <v>0</v>
      </c>
      <c r="P4538">
        <v>7</v>
      </c>
      <c r="R4538">
        <v>1.1499999999999999</v>
      </c>
      <c r="S4538">
        <v>3</v>
      </c>
      <c r="T4538">
        <v>0</v>
      </c>
      <c r="U4538">
        <v>3</v>
      </c>
      <c r="V4538">
        <v>0</v>
      </c>
      <c r="W4538" s="13">
        <v>44998</v>
      </c>
      <c r="X4538">
        <v>263</v>
      </c>
    </row>
    <row r="4539" spans="1:24" x14ac:dyDescent="0.25">
      <c r="A4539">
        <v>1</v>
      </c>
      <c r="B4539" t="s">
        <v>8906</v>
      </c>
      <c r="D4539" t="s">
        <v>8907</v>
      </c>
      <c r="E4539">
        <v>0</v>
      </c>
      <c r="F4539" t="s">
        <v>1859</v>
      </c>
      <c r="G4539" t="s">
        <v>29</v>
      </c>
      <c r="H4539">
        <v>36</v>
      </c>
      <c r="I4539" s="14">
        <v>1</v>
      </c>
      <c r="J4539" s="15">
        <v>246885.46</v>
      </c>
      <c r="K4539" s="15">
        <v>0</v>
      </c>
      <c r="L4539" s="15">
        <v>0</v>
      </c>
      <c r="M4539">
        <v>3</v>
      </c>
      <c r="N4539">
        <v>3</v>
      </c>
      <c r="O4539">
        <v>0</v>
      </c>
      <c r="P4539">
        <v>1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4" x14ac:dyDescent="0.25">
      <c r="A4540">
        <v>1</v>
      </c>
      <c r="B4540" t="s">
        <v>8908</v>
      </c>
      <c r="D4540" t="s">
        <v>8909</v>
      </c>
      <c r="E4540">
        <v>0</v>
      </c>
      <c r="F4540" t="s">
        <v>1859</v>
      </c>
      <c r="G4540" t="s">
        <v>29</v>
      </c>
      <c r="H4540">
        <v>36</v>
      </c>
      <c r="I4540" s="14">
        <v>2</v>
      </c>
      <c r="J4540" s="15">
        <v>100000</v>
      </c>
      <c r="K4540" s="15">
        <v>0</v>
      </c>
      <c r="L4540" s="15">
        <v>0</v>
      </c>
      <c r="M4540">
        <v>3</v>
      </c>
      <c r="N4540">
        <v>3</v>
      </c>
      <c r="O4540">
        <v>0</v>
      </c>
      <c r="P4540">
        <v>2</v>
      </c>
      <c r="R4540">
        <v>0.03</v>
      </c>
      <c r="S4540">
        <v>0</v>
      </c>
      <c r="T4540">
        <v>0</v>
      </c>
      <c r="U4540">
        <v>0</v>
      </c>
      <c r="V4540">
        <v>0</v>
      </c>
      <c r="W4540" s="13">
        <v>44797</v>
      </c>
      <c r="X4540">
        <v>254</v>
      </c>
    </row>
    <row r="4541" spans="1:24" x14ac:dyDescent="0.25">
      <c r="A4541">
        <v>1</v>
      </c>
      <c r="B4541" t="s">
        <v>8910</v>
      </c>
      <c r="D4541" t="s">
        <v>8911</v>
      </c>
      <c r="E4541">
        <v>0</v>
      </c>
      <c r="F4541" t="s">
        <v>1859</v>
      </c>
      <c r="G4541" t="s">
        <v>29</v>
      </c>
      <c r="H4541">
        <v>36</v>
      </c>
      <c r="I4541" s="14">
        <v>6</v>
      </c>
      <c r="J4541" s="15">
        <v>76874.667000000001</v>
      </c>
      <c r="K4541" s="15">
        <v>0</v>
      </c>
      <c r="L4541" s="15">
        <v>0</v>
      </c>
      <c r="M4541">
        <v>3</v>
      </c>
      <c r="N4541">
        <v>3</v>
      </c>
      <c r="O4541">
        <v>0</v>
      </c>
      <c r="P4541">
        <v>6</v>
      </c>
      <c r="R4541">
        <v>0.04</v>
      </c>
      <c r="S4541">
        <v>0</v>
      </c>
      <c r="T4541">
        <v>0</v>
      </c>
      <c r="U4541">
        <v>0</v>
      </c>
      <c r="V4541">
        <v>0</v>
      </c>
      <c r="W4541" s="13">
        <v>44837</v>
      </c>
      <c r="X4541">
        <v>1628</v>
      </c>
    </row>
    <row r="4542" spans="1:24" x14ac:dyDescent="0.25">
      <c r="A4542">
        <v>1</v>
      </c>
      <c r="B4542" t="s">
        <v>8912</v>
      </c>
      <c r="D4542" t="s">
        <v>8913</v>
      </c>
      <c r="E4542">
        <v>0</v>
      </c>
      <c r="F4542" t="s">
        <v>1970</v>
      </c>
      <c r="G4542" t="s">
        <v>29</v>
      </c>
      <c r="H4542">
        <v>36</v>
      </c>
      <c r="I4542" s="14">
        <v>4</v>
      </c>
      <c r="J4542" s="15">
        <v>14802.857</v>
      </c>
      <c r="K4542" s="15">
        <v>0</v>
      </c>
      <c r="L4542" s="15">
        <v>0</v>
      </c>
      <c r="M4542">
        <v>3</v>
      </c>
      <c r="N4542">
        <v>3</v>
      </c>
      <c r="O4542">
        <v>0</v>
      </c>
      <c r="P4542">
        <v>4</v>
      </c>
      <c r="R4542">
        <v>0.03</v>
      </c>
      <c r="S4542">
        <v>0</v>
      </c>
      <c r="T4542">
        <v>0</v>
      </c>
      <c r="U4542">
        <v>0</v>
      </c>
      <c r="V4542">
        <v>0</v>
      </c>
      <c r="W4542" s="13">
        <v>42124</v>
      </c>
    </row>
    <row r="4543" spans="1:24" x14ac:dyDescent="0.25">
      <c r="A4543">
        <v>1</v>
      </c>
      <c r="B4543" t="s">
        <v>8914</v>
      </c>
      <c r="D4543" t="s">
        <v>8915</v>
      </c>
      <c r="E4543">
        <v>0</v>
      </c>
      <c r="F4543" t="s">
        <v>1970</v>
      </c>
      <c r="G4543" t="s">
        <v>29</v>
      </c>
      <c r="H4543">
        <v>36</v>
      </c>
      <c r="I4543" s="14">
        <v>5</v>
      </c>
      <c r="J4543" s="15">
        <v>73800</v>
      </c>
      <c r="K4543" s="15">
        <v>0</v>
      </c>
      <c r="L4543" s="15">
        <v>0</v>
      </c>
      <c r="M4543">
        <v>3</v>
      </c>
      <c r="N4543">
        <v>3</v>
      </c>
      <c r="O4543">
        <v>0</v>
      </c>
      <c r="P4543">
        <v>5</v>
      </c>
      <c r="R4543">
        <v>0.03</v>
      </c>
      <c r="S4543">
        <v>0</v>
      </c>
      <c r="T4543">
        <v>0</v>
      </c>
      <c r="U4543">
        <v>0</v>
      </c>
      <c r="V4543">
        <v>0</v>
      </c>
      <c r="W4543" s="13">
        <v>41249</v>
      </c>
    </row>
    <row r="4544" spans="1:24" x14ac:dyDescent="0.25">
      <c r="A4544">
        <v>1</v>
      </c>
      <c r="B4544" t="s">
        <v>8916</v>
      </c>
      <c r="D4544" t="s">
        <v>8917</v>
      </c>
      <c r="E4544">
        <v>0</v>
      </c>
      <c r="F4544" t="s">
        <v>1719</v>
      </c>
      <c r="G4544" t="s">
        <v>716</v>
      </c>
      <c r="H4544">
        <v>36</v>
      </c>
      <c r="I4544" s="14">
        <v>1</v>
      </c>
      <c r="J4544" s="15">
        <v>15800</v>
      </c>
      <c r="K4544" s="15">
        <v>0</v>
      </c>
      <c r="L4544" s="15">
        <v>0</v>
      </c>
      <c r="M4544">
        <v>3</v>
      </c>
      <c r="N4544">
        <v>3</v>
      </c>
      <c r="O4544">
        <v>0</v>
      </c>
      <c r="P4544">
        <v>1</v>
      </c>
      <c r="R4544">
        <v>0.03</v>
      </c>
      <c r="S4544">
        <v>0</v>
      </c>
      <c r="T4544">
        <v>0</v>
      </c>
      <c r="U4544">
        <v>0</v>
      </c>
      <c r="V4544">
        <v>0</v>
      </c>
      <c r="W4544" s="13">
        <v>43637</v>
      </c>
      <c r="X4544">
        <v>80</v>
      </c>
    </row>
    <row r="4545" spans="1:24" x14ac:dyDescent="0.25">
      <c r="A4545">
        <v>1</v>
      </c>
      <c r="B4545" t="s">
        <v>8918</v>
      </c>
      <c r="D4545" t="s">
        <v>8919</v>
      </c>
      <c r="E4545">
        <v>0</v>
      </c>
      <c r="F4545" t="s">
        <v>1719</v>
      </c>
      <c r="G4545" t="s">
        <v>29</v>
      </c>
      <c r="H4545">
        <v>36</v>
      </c>
      <c r="I4545" s="14">
        <v>2</v>
      </c>
      <c r="J4545" s="15">
        <v>1072169.67</v>
      </c>
      <c r="K4545" s="15">
        <v>0</v>
      </c>
      <c r="L4545" s="15">
        <v>0</v>
      </c>
      <c r="M4545">
        <v>3</v>
      </c>
      <c r="N4545">
        <v>3</v>
      </c>
      <c r="O4545">
        <v>0</v>
      </c>
      <c r="P4545">
        <v>2</v>
      </c>
      <c r="R4545">
        <v>0.03</v>
      </c>
      <c r="S4545">
        <v>0</v>
      </c>
      <c r="T4545">
        <v>0</v>
      </c>
      <c r="U4545">
        <v>0</v>
      </c>
      <c r="V4545">
        <v>0</v>
      </c>
      <c r="W4545" s="13">
        <v>41263</v>
      </c>
      <c r="X4545">
        <v>1595</v>
      </c>
    </row>
    <row r="4546" spans="1:24" x14ac:dyDescent="0.25">
      <c r="A4546">
        <v>1</v>
      </c>
      <c r="B4546" t="s">
        <v>8920</v>
      </c>
      <c r="D4546" t="s">
        <v>8921</v>
      </c>
      <c r="E4546">
        <v>0</v>
      </c>
      <c r="F4546" t="s">
        <v>1719</v>
      </c>
      <c r="G4546" t="s">
        <v>29</v>
      </c>
      <c r="H4546">
        <v>36</v>
      </c>
      <c r="I4546" s="14">
        <v>2</v>
      </c>
      <c r="J4546" s="15">
        <v>74000</v>
      </c>
      <c r="K4546" s="15">
        <v>0</v>
      </c>
      <c r="L4546" s="15">
        <v>0</v>
      </c>
      <c r="M4546">
        <v>3</v>
      </c>
      <c r="N4546">
        <v>3</v>
      </c>
      <c r="O4546">
        <v>0</v>
      </c>
      <c r="P4546">
        <v>2</v>
      </c>
      <c r="Q4546" t="s">
        <v>30</v>
      </c>
      <c r="R4546">
        <v>0.03</v>
      </c>
      <c r="S4546">
        <v>0</v>
      </c>
      <c r="T4546">
        <v>0</v>
      </c>
      <c r="U4546">
        <v>0</v>
      </c>
      <c r="V4546">
        <v>0</v>
      </c>
      <c r="W4546" s="13">
        <v>41289</v>
      </c>
      <c r="X4546">
        <v>267</v>
      </c>
    </row>
    <row r="4547" spans="1:24" x14ac:dyDescent="0.25">
      <c r="A4547">
        <v>1</v>
      </c>
      <c r="B4547" t="s">
        <v>8922</v>
      </c>
      <c r="D4547" t="s">
        <v>8923</v>
      </c>
      <c r="E4547">
        <v>0</v>
      </c>
      <c r="F4547" t="s">
        <v>1719</v>
      </c>
      <c r="G4547" t="s">
        <v>29</v>
      </c>
      <c r="H4547">
        <v>36</v>
      </c>
      <c r="I4547" s="14">
        <v>12</v>
      </c>
      <c r="J4547" s="15">
        <v>397031</v>
      </c>
      <c r="K4547" s="15">
        <v>0</v>
      </c>
      <c r="L4547" s="15">
        <v>0</v>
      </c>
      <c r="M4547">
        <v>3</v>
      </c>
      <c r="N4547">
        <v>3</v>
      </c>
      <c r="O4547">
        <v>0</v>
      </c>
      <c r="P4547">
        <v>12</v>
      </c>
      <c r="Q4547" t="s">
        <v>30</v>
      </c>
      <c r="R4547">
        <v>0.03</v>
      </c>
      <c r="S4547">
        <v>0</v>
      </c>
      <c r="T4547">
        <v>0</v>
      </c>
      <c r="U4547">
        <v>0</v>
      </c>
      <c r="V4547">
        <v>0</v>
      </c>
    </row>
    <row r="4548" spans="1:24" x14ac:dyDescent="0.25">
      <c r="A4548">
        <v>1</v>
      </c>
      <c r="B4548" t="s">
        <v>8924</v>
      </c>
      <c r="D4548" t="s">
        <v>8925</v>
      </c>
      <c r="E4548">
        <v>0</v>
      </c>
      <c r="F4548" t="s">
        <v>1719</v>
      </c>
      <c r="G4548" t="s">
        <v>29</v>
      </c>
      <c r="H4548">
        <v>36</v>
      </c>
      <c r="I4548" s="14">
        <v>10</v>
      </c>
      <c r="J4548" s="15">
        <v>193000</v>
      </c>
      <c r="K4548" s="15">
        <v>0</v>
      </c>
      <c r="L4548" s="15">
        <v>0</v>
      </c>
      <c r="M4548">
        <v>3</v>
      </c>
      <c r="N4548">
        <v>3</v>
      </c>
      <c r="O4548">
        <v>0</v>
      </c>
      <c r="P4548">
        <v>10</v>
      </c>
      <c r="Q4548" t="s">
        <v>30</v>
      </c>
      <c r="R4548">
        <v>0.03</v>
      </c>
      <c r="S4548">
        <v>0</v>
      </c>
      <c r="T4548">
        <v>0</v>
      </c>
      <c r="U4548">
        <v>0</v>
      </c>
      <c r="V4548">
        <v>0</v>
      </c>
      <c r="W4548" s="13">
        <v>43890</v>
      </c>
      <c r="X4548">
        <v>1244</v>
      </c>
    </row>
    <row r="4549" spans="1:24" x14ac:dyDescent="0.25">
      <c r="A4549">
        <v>1</v>
      </c>
      <c r="B4549" t="s">
        <v>8926</v>
      </c>
      <c r="D4549" t="s">
        <v>8927</v>
      </c>
      <c r="E4549">
        <v>0</v>
      </c>
      <c r="F4549" t="s">
        <v>1970</v>
      </c>
      <c r="G4549" t="s">
        <v>29</v>
      </c>
      <c r="H4549">
        <v>36</v>
      </c>
      <c r="I4549" s="14">
        <v>2</v>
      </c>
      <c r="J4549" s="15">
        <v>10500</v>
      </c>
      <c r="K4549" s="15">
        <v>0</v>
      </c>
      <c r="L4549" s="15">
        <v>0</v>
      </c>
      <c r="M4549">
        <v>3</v>
      </c>
      <c r="N4549">
        <v>3</v>
      </c>
      <c r="O4549">
        <v>0</v>
      </c>
      <c r="P4549">
        <v>2</v>
      </c>
      <c r="Q4549" t="s">
        <v>30</v>
      </c>
      <c r="R4549">
        <v>0.03</v>
      </c>
      <c r="S4549">
        <v>0</v>
      </c>
      <c r="T4549">
        <v>0</v>
      </c>
      <c r="U4549">
        <v>0</v>
      </c>
      <c r="V4549">
        <v>0</v>
      </c>
      <c r="W4549" s="13">
        <v>41911</v>
      </c>
    </row>
    <row r="4550" spans="1:24" x14ac:dyDescent="0.25">
      <c r="A4550">
        <v>1</v>
      </c>
      <c r="B4550" t="s">
        <v>8928</v>
      </c>
      <c r="D4550" t="s">
        <v>8929</v>
      </c>
      <c r="E4550">
        <v>0</v>
      </c>
      <c r="F4550" t="s">
        <v>1970</v>
      </c>
      <c r="G4550" t="s">
        <v>29</v>
      </c>
      <c r="H4550">
        <v>36</v>
      </c>
      <c r="I4550" s="14">
        <v>2</v>
      </c>
      <c r="J4550" s="15">
        <v>80000</v>
      </c>
      <c r="K4550" s="15">
        <v>0</v>
      </c>
      <c r="L4550" s="15">
        <v>0</v>
      </c>
      <c r="M4550">
        <v>3</v>
      </c>
      <c r="N4550">
        <v>3</v>
      </c>
      <c r="O4550">
        <v>0</v>
      </c>
      <c r="P4550">
        <v>2</v>
      </c>
      <c r="Q4550" t="s">
        <v>30</v>
      </c>
      <c r="R4550">
        <v>0.03</v>
      </c>
      <c r="S4550">
        <v>0</v>
      </c>
      <c r="T4550">
        <v>0</v>
      </c>
      <c r="U4550">
        <v>0</v>
      </c>
      <c r="V4550">
        <v>0</v>
      </c>
      <c r="W4550" s="13">
        <v>43980</v>
      </c>
      <c r="X4550">
        <v>274</v>
      </c>
    </row>
    <row r="4551" spans="1:24" x14ac:dyDescent="0.25">
      <c r="A4551">
        <v>1</v>
      </c>
      <c r="B4551" t="s">
        <v>8930</v>
      </c>
      <c r="D4551" t="s">
        <v>8931</v>
      </c>
      <c r="E4551">
        <v>1</v>
      </c>
      <c r="F4551" t="s">
        <v>1970</v>
      </c>
      <c r="G4551" t="s">
        <v>29</v>
      </c>
      <c r="H4551">
        <v>36</v>
      </c>
      <c r="I4551" s="14">
        <v>2</v>
      </c>
      <c r="J4551" s="15">
        <v>30334.888999999999</v>
      </c>
      <c r="K4551" s="15">
        <v>0</v>
      </c>
      <c r="L4551" s="15">
        <v>0</v>
      </c>
      <c r="M4551">
        <v>3</v>
      </c>
      <c r="N4551">
        <v>3</v>
      </c>
      <c r="O4551">
        <v>0</v>
      </c>
      <c r="P4551">
        <v>3</v>
      </c>
      <c r="Q4551" t="s">
        <v>30</v>
      </c>
      <c r="R4551">
        <v>7.0000000000000007E-2</v>
      </c>
      <c r="S4551">
        <v>0</v>
      </c>
      <c r="T4551">
        <v>0</v>
      </c>
      <c r="U4551">
        <v>0</v>
      </c>
      <c r="V4551">
        <v>0</v>
      </c>
      <c r="W4551" s="13">
        <v>44916</v>
      </c>
      <c r="X4551">
        <v>274</v>
      </c>
    </row>
    <row r="4552" spans="1:24" x14ac:dyDescent="0.25">
      <c r="A4552">
        <v>1</v>
      </c>
      <c r="B4552" t="s">
        <v>8932</v>
      </c>
      <c r="D4552" t="s">
        <v>8933</v>
      </c>
      <c r="E4552">
        <v>0</v>
      </c>
      <c r="F4552" t="s">
        <v>2094</v>
      </c>
      <c r="G4552" t="s">
        <v>29</v>
      </c>
      <c r="H4552">
        <v>36</v>
      </c>
      <c r="I4552" s="14">
        <v>2</v>
      </c>
      <c r="J4552" s="15">
        <v>423588.70799999998</v>
      </c>
      <c r="K4552" s="15">
        <v>0</v>
      </c>
      <c r="L4552" s="15">
        <v>0</v>
      </c>
      <c r="M4552">
        <v>3</v>
      </c>
      <c r="N4552">
        <v>3</v>
      </c>
      <c r="O4552">
        <v>0</v>
      </c>
      <c r="P4552">
        <v>2</v>
      </c>
      <c r="Q4552" t="s">
        <v>30</v>
      </c>
      <c r="R4552">
        <v>0.03</v>
      </c>
      <c r="S4552">
        <v>0</v>
      </c>
      <c r="T4552">
        <v>0</v>
      </c>
      <c r="U4552">
        <v>0</v>
      </c>
      <c r="V4552">
        <v>0</v>
      </c>
      <c r="W4552" s="13">
        <v>41996</v>
      </c>
    </row>
    <row r="4553" spans="1:24" x14ac:dyDescent="0.25">
      <c r="A4553">
        <v>1</v>
      </c>
      <c r="B4553" t="s">
        <v>8934</v>
      </c>
      <c r="D4553" t="s">
        <v>8935</v>
      </c>
      <c r="E4553">
        <v>0</v>
      </c>
      <c r="F4553" t="s">
        <v>433</v>
      </c>
      <c r="G4553" t="s">
        <v>29</v>
      </c>
      <c r="H4553">
        <v>36</v>
      </c>
      <c r="I4553" s="14">
        <v>11</v>
      </c>
      <c r="J4553" s="15">
        <v>102094.689</v>
      </c>
      <c r="K4553" s="15">
        <v>0</v>
      </c>
      <c r="L4553" s="15">
        <v>0</v>
      </c>
      <c r="M4553">
        <v>3</v>
      </c>
      <c r="N4553">
        <v>3</v>
      </c>
      <c r="O4553">
        <v>0</v>
      </c>
      <c r="P4553">
        <v>11</v>
      </c>
      <c r="Q4553" t="s">
        <v>1720</v>
      </c>
      <c r="R4553">
        <v>0.03</v>
      </c>
      <c r="S4553">
        <v>0</v>
      </c>
      <c r="T4553">
        <v>0</v>
      </c>
      <c r="U4553">
        <v>0</v>
      </c>
      <c r="V4553">
        <v>0</v>
      </c>
      <c r="W4553" s="13">
        <v>42942</v>
      </c>
    </row>
    <row r="4554" spans="1:24" x14ac:dyDescent="0.25">
      <c r="A4554">
        <v>1</v>
      </c>
      <c r="B4554" t="s">
        <v>8936</v>
      </c>
      <c r="D4554" t="s">
        <v>8935</v>
      </c>
      <c r="E4554">
        <v>0</v>
      </c>
      <c r="F4554" t="s">
        <v>433</v>
      </c>
      <c r="G4554" t="s">
        <v>29</v>
      </c>
      <c r="H4554">
        <v>36</v>
      </c>
      <c r="I4554" s="14">
        <v>10</v>
      </c>
      <c r="J4554" s="15">
        <v>101372.39200000001</v>
      </c>
      <c r="K4554" s="15">
        <v>0</v>
      </c>
      <c r="L4554" s="15">
        <v>0</v>
      </c>
      <c r="M4554">
        <v>3</v>
      </c>
      <c r="N4554">
        <v>3</v>
      </c>
      <c r="O4554">
        <v>0</v>
      </c>
      <c r="P4554">
        <v>10</v>
      </c>
      <c r="Q4554" t="s">
        <v>1720</v>
      </c>
      <c r="R4554">
        <v>0.03</v>
      </c>
      <c r="S4554">
        <v>0</v>
      </c>
      <c r="T4554">
        <v>0</v>
      </c>
      <c r="U4554">
        <v>0</v>
      </c>
      <c r="V4554">
        <v>0</v>
      </c>
      <c r="W4554" s="13">
        <v>42441</v>
      </c>
    </row>
    <row r="4555" spans="1:24" x14ac:dyDescent="0.25">
      <c r="A4555">
        <v>1</v>
      </c>
      <c r="B4555" t="s">
        <v>8937</v>
      </c>
      <c r="D4555" t="s">
        <v>8938</v>
      </c>
      <c r="E4555">
        <v>0</v>
      </c>
      <c r="F4555" t="s">
        <v>4937</v>
      </c>
      <c r="G4555" t="s">
        <v>29</v>
      </c>
      <c r="H4555">
        <v>36</v>
      </c>
      <c r="I4555" s="14">
        <v>1</v>
      </c>
      <c r="J4555" s="15">
        <v>1691095</v>
      </c>
      <c r="K4555" s="15">
        <v>5432</v>
      </c>
      <c r="L4555" s="15">
        <v>5595</v>
      </c>
      <c r="M4555">
        <v>3</v>
      </c>
      <c r="N4555">
        <v>3</v>
      </c>
      <c r="O4555">
        <v>0</v>
      </c>
      <c r="P4555">
        <v>1</v>
      </c>
      <c r="Q4555" t="s">
        <v>30</v>
      </c>
      <c r="R4555">
        <v>0.03</v>
      </c>
      <c r="S4555">
        <v>0</v>
      </c>
      <c r="T4555">
        <v>0</v>
      </c>
      <c r="U4555">
        <v>0</v>
      </c>
      <c r="V4555">
        <v>0</v>
      </c>
      <c r="W4555" s="13">
        <v>43764</v>
      </c>
    </row>
    <row r="4556" spans="1:24" x14ac:dyDescent="0.25">
      <c r="A4556">
        <v>1</v>
      </c>
      <c r="B4556" t="s">
        <v>8939</v>
      </c>
      <c r="D4556" t="s">
        <v>8940</v>
      </c>
      <c r="E4556">
        <v>0</v>
      </c>
      <c r="F4556" t="s">
        <v>1719</v>
      </c>
      <c r="G4556" t="s">
        <v>29</v>
      </c>
      <c r="H4556">
        <v>36</v>
      </c>
      <c r="I4556" s="14">
        <v>5</v>
      </c>
      <c r="J4556" s="15">
        <v>78862.517999999996</v>
      </c>
      <c r="K4556" s="15">
        <v>5893.72</v>
      </c>
      <c r="L4556" s="15">
        <v>6070.5749999999998</v>
      </c>
      <c r="M4556">
        <v>3</v>
      </c>
      <c r="N4556">
        <v>3</v>
      </c>
      <c r="O4556">
        <v>0</v>
      </c>
      <c r="P4556">
        <v>5</v>
      </c>
      <c r="Q4556" t="s">
        <v>30</v>
      </c>
      <c r="R4556">
        <v>0.03</v>
      </c>
      <c r="S4556">
        <v>0</v>
      </c>
      <c r="T4556">
        <v>0</v>
      </c>
      <c r="U4556">
        <v>0</v>
      </c>
      <c r="V4556">
        <v>0</v>
      </c>
    </row>
    <row r="4557" spans="1:24" x14ac:dyDescent="0.25">
      <c r="A4557">
        <v>1</v>
      </c>
      <c r="B4557" t="s">
        <v>8941</v>
      </c>
      <c r="D4557" t="s">
        <v>8942</v>
      </c>
      <c r="E4557">
        <v>0</v>
      </c>
      <c r="F4557" t="s">
        <v>1719</v>
      </c>
      <c r="G4557" t="s">
        <v>29</v>
      </c>
      <c r="H4557">
        <v>36</v>
      </c>
      <c r="I4557" s="14">
        <v>12</v>
      </c>
      <c r="J4557" s="15">
        <v>11839.102999999999</v>
      </c>
      <c r="K4557" s="15">
        <v>5730.76</v>
      </c>
      <c r="L4557" s="15">
        <v>5902.7250000000004</v>
      </c>
      <c r="M4557">
        <v>3</v>
      </c>
      <c r="N4557">
        <v>3</v>
      </c>
      <c r="O4557">
        <v>0</v>
      </c>
      <c r="P4557">
        <v>12</v>
      </c>
      <c r="Q4557" t="s">
        <v>30</v>
      </c>
      <c r="R4557">
        <v>0.03</v>
      </c>
      <c r="S4557">
        <v>0</v>
      </c>
      <c r="T4557">
        <v>0</v>
      </c>
      <c r="U4557">
        <v>0</v>
      </c>
      <c r="V4557">
        <v>0</v>
      </c>
      <c r="W4557" s="13">
        <v>44572</v>
      </c>
      <c r="X4557">
        <v>1595</v>
      </c>
    </row>
    <row r="4558" spans="1:24" x14ac:dyDescent="0.25">
      <c r="A4558">
        <v>1</v>
      </c>
      <c r="B4558" t="s">
        <v>8943</v>
      </c>
      <c r="D4558" t="s">
        <v>8944</v>
      </c>
      <c r="E4558">
        <v>0</v>
      </c>
      <c r="F4558" t="s">
        <v>1719</v>
      </c>
      <c r="G4558" t="s">
        <v>29</v>
      </c>
      <c r="H4558">
        <v>36</v>
      </c>
      <c r="I4558" s="14">
        <v>3</v>
      </c>
      <c r="J4558" s="15">
        <v>2344.0239999999999</v>
      </c>
      <c r="K4558" s="15">
        <v>5893.72</v>
      </c>
      <c r="L4558" s="15">
        <v>6070.5749999999998</v>
      </c>
      <c r="M4558">
        <v>3</v>
      </c>
      <c r="N4558">
        <v>3</v>
      </c>
      <c r="O4558">
        <v>0</v>
      </c>
      <c r="P4558">
        <v>3</v>
      </c>
      <c r="Q4558" t="s">
        <v>30</v>
      </c>
      <c r="R4558">
        <v>0.03</v>
      </c>
      <c r="S4558">
        <v>0</v>
      </c>
      <c r="T4558">
        <v>0</v>
      </c>
      <c r="U4558">
        <v>0</v>
      </c>
      <c r="V4558">
        <v>0</v>
      </c>
      <c r="W4558" s="13">
        <v>44712</v>
      </c>
    </row>
    <row r="4559" spans="1:24" x14ac:dyDescent="0.25">
      <c r="A4559">
        <v>1</v>
      </c>
      <c r="B4559" t="s">
        <v>8945</v>
      </c>
      <c r="D4559" t="s">
        <v>8946</v>
      </c>
      <c r="E4559">
        <v>0</v>
      </c>
      <c r="F4559" t="s">
        <v>1719</v>
      </c>
      <c r="G4559" t="s">
        <v>29</v>
      </c>
      <c r="H4559">
        <v>36</v>
      </c>
      <c r="I4559" s="14">
        <v>1</v>
      </c>
      <c r="J4559" s="15">
        <v>142895.58499999999</v>
      </c>
      <c r="K4559" s="15">
        <v>5432</v>
      </c>
      <c r="L4559" s="15">
        <v>5595</v>
      </c>
      <c r="M4559">
        <v>3</v>
      </c>
      <c r="N4559">
        <v>3</v>
      </c>
      <c r="O4559">
        <v>0</v>
      </c>
      <c r="P4559">
        <v>1</v>
      </c>
      <c r="Q4559" t="s">
        <v>30</v>
      </c>
      <c r="R4559">
        <v>0.03</v>
      </c>
      <c r="S4559">
        <v>0</v>
      </c>
      <c r="T4559">
        <v>0</v>
      </c>
      <c r="U4559">
        <v>0</v>
      </c>
      <c r="V4559">
        <v>0</v>
      </c>
      <c r="W4559" s="13">
        <v>42797</v>
      </c>
      <c r="X4559">
        <v>267</v>
      </c>
    </row>
    <row r="4560" spans="1:24" x14ac:dyDescent="0.25">
      <c r="A4560">
        <v>1</v>
      </c>
      <c r="B4560" t="s">
        <v>8947</v>
      </c>
      <c r="D4560" t="s">
        <v>8948</v>
      </c>
      <c r="E4560">
        <v>0</v>
      </c>
      <c r="F4560" t="s">
        <v>1719</v>
      </c>
      <c r="G4560" t="s">
        <v>29</v>
      </c>
      <c r="H4560">
        <v>36</v>
      </c>
      <c r="I4560" s="14">
        <v>1</v>
      </c>
      <c r="J4560" s="15">
        <v>184740.91</v>
      </c>
      <c r="K4560" s="15">
        <v>5893.72</v>
      </c>
      <c r="L4560" s="15">
        <v>6070.5749999999998</v>
      </c>
      <c r="M4560">
        <v>3</v>
      </c>
      <c r="N4560">
        <v>3</v>
      </c>
      <c r="O4560">
        <v>0</v>
      </c>
      <c r="P4560">
        <v>1</v>
      </c>
      <c r="Q4560" t="s">
        <v>30</v>
      </c>
      <c r="R4560">
        <v>0.03</v>
      </c>
      <c r="S4560">
        <v>0</v>
      </c>
      <c r="T4560">
        <v>0</v>
      </c>
      <c r="U4560">
        <v>0</v>
      </c>
      <c r="V4560">
        <v>0</v>
      </c>
    </row>
    <row r="4561" spans="1:24" x14ac:dyDescent="0.25">
      <c r="A4561">
        <v>1</v>
      </c>
      <c r="B4561" t="s">
        <v>8949</v>
      </c>
      <c r="D4561" t="s">
        <v>8950</v>
      </c>
      <c r="E4561">
        <v>0</v>
      </c>
      <c r="F4561" t="s">
        <v>1859</v>
      </c>
      <c r="G4561" t="s">
        <v>29</v>
      </c>
      <c r="H4561">
        <v>36</v>
      </c>
      <c r="I4561" s="14">
        <v>1</v>
      </c>
      <c r="J4561" s="15">
        <v>801972.07900000003</v>
      </c>
      <c r="K4561" s="15">
        <v>5432</v>
      </c>
      <c r="L4561" s="15">
        <v>5595</v>
      </c>
      <c r="M4561">
        <v>3</v>
      </c>
      <c r="N4561">
        <v>3</v>
      </c>
      <c r="O4561">
        <v>0</v>
      </c>
      <c r="P4561">
        <v>1</v>
      </c>
      <c r="Q4561" t="s">
        <v>30</v>
      </c>
      <c r="R4561">
        <v>0.03</v>
      </c>
      <c r="S4561">
        <v>0</v>
      </c>
      <c r="T4561">
        <v>0</v>
      </c>
      <c r="U4561">
        <v>0</v>
      </c>
      <c r="V4561">
        <v>0</v>
      </c>
    </row>
    <row r="4562" spans="1:24" x14ac:dyDescent="0.25">
      <c r="A4562">
        <v>1</v>
      </c>
      <c r="B4562" t="s">
        <v>8951</v>
      </c>
      <c r="D4562" t="s">
        <v>8952</v>
      </c>
      <c r="E4562">
        <v>0</v>
      </c>
      <c r="F4562" t="s">
        <v>1945</v>
      </c>
      <c r="G4562" t="s">
        <v>29</v>
      </c>
      <c r="H4562">
        <v>36</v>
      </c>
      <c r="I4562" s="14">
        <v>2</v>
      </c>
      <c r="J4562" s="15">
        <v>206052.783</v>
      </c>
      <c r="K4562" s="15">
        <v>5432</v>
      </c>
      <c r="L4562" s="15">
        <v>5595</v>
      </c>
      <c r="M4562">
        <v>3</v>
      </c>
      <c r="N4562">
        <v>3</v>
      </c>
      <c r="O4562">
        <v>0</v>
      </c>
      <c r="P4562">
        <v>2</v>
      </c>
      <c r="Q4562" t="s">
        <v>30</v>
      </c>
      <c r="R4562">
        <v>0.03</v>
      </c>
      <c r="S4562">
        <v>0</v>
      </c>
      <c r="T4562">
        <v>0</v>
      </c>
      <c r="U4562">
        <v>0</v>
      </c>
      <c r="V4562">
        <v>0</v>
      </c>
    </row>
    <row r="4563" spans="1:24" x14ac:dyDescent="0.25">
      <c r="A4563">
        <v>1</v>
      </c>
      <c r="B4563" t="s">
        <v>8953</v>
      </c>
      <c r="D4563" t="s">
        <v>8954</v>
      </c>
      <c r="E4563">
        <v>0</v>
      </c>
      <c r="F4563" t="s">
        <v>1945</v>
      </c>
      <c r="G4563" t="s">
        <v>29</v>
      </c>
      <c r="H4563">
        <v>36</v>
      </c>
      <c r="I4563" s="14">
        <v>1</v>
      </c>
      <c r="J4563" s="15">
        <v>527949.772</v>
      </c>
      <c r="K4563" s="15">
        <v>5432</v>
      </c>
      <c r="L4563" s="15">
        <v>5595</v>
      </c>
      <c r="M4563">
        <v>3</v>
      </c>
      <c r="N4563">
        <v>3</v>
      </c>
      <c r="O4563">
        <v>0</v>
      </c>
      <c r="P4563">
        <v>1</v>
      </c>
      <c r="Q4563" t="s">
        <v>30</v>
      </c>
      <c r="R4563">
        <v>0.03</v>
      </c>
      <c r="S4563">
        <v>0</v>
      </c>
      <c r="T4563">
        <v>0</v>
      </c>
      <c r="U4563">
        <v>0</v>
      </c>
      <c r="V4563">
        <v>0</v>
      </c>
      <c r="W4563" s="13">
        <v>42270</v>
      </c>
    </row>
    <row r="4564" spans="1:24" x14ac:dyDescent="0.25">
      <c r="A4564">
        <v>1</v>
      </c>
      <c r="B4564" t="s">
        <v>8955</v>
      </c>
      <c r="D4564" t="s">
        <v>8956</v>
      </c>
      <c r="E4564">
        <v>0</v>
      </c>
      <c r="F4564" t="s">
        <v>1945</v>
      </c>
      <c r="G4564" t="s">
        <v>29</v>
      </c>
      <c r="H4564">
        <v>36</v>
      </c>
      <c r="I4564" s="14">
        <v>2</v>
      </c>
      <c r="J4564" s="15">
        <v>451270.58500000002</v>
      </c>
      <c r="K4564" s="15">
        <v>5432</v>
      </c>
      <c r="L4564" s="15">
        <v>5595</v>
      </c>
      <c r="M4564">
        <v>3</v>
      </c>
      <c r="N4564">
        <v>3</v>
      </c>
      <c r="O4564">
        <v>0</v>
      </c>
      <c r="P4564">
        <v>2</v>
      </c>
      <c r="Q4564" t="s">
        <v>30</v>
      </c>
      <c r="R4564">
        <v>0.03</v>
      </c>
      <c r="S4564">
        <v>0</v>
      </c>
      <c r="T4564">
        <v>0</v>
      </c>
      <c r="U4564">
        <v>0</v>
      </c>
      <c r="V4564">
        <v>0</v>
      </c>
      <c r="W4564" s="13">
        <v>42268</v>
      </c>
    </row>
    <row r="4565" spans="1:24" x14ac:dyDescent="0.25">
      <c r="A4565">
        <v>1</v>
      </c>
      <c r="B4565" t="s">
        <v>8957</v>
      </c>
      <c r="D4565" t="s">
        <v>8958</v>
      </c>
      <c r="E4565">
        <v>0</v>
      </c>
      <c r="F4565" t="s">
        <v>1719</v>
      </c>
      <c r="G4565" t="s">
        <v>29</v>
      </c>
      <c r="H4565">
        <v>36</v>
      </c>
      <c r="I4565" s="14">
        <v>4</v>
      </c>
      <c r="J4565" s="15">
        <v>178140.11600000001</v>
      </c>
      <c r="K4565" s="15">
        <v>5432</v>
      </c>
      <c r="L4565" s="15">
        <v>5595</v>
      </c>
      <c r="M4565">
        <v>3</v>
      </c>
      <c r="N4565">
        <v>3</v>
      </c>
      <c r="O4565">
        <v>0</v>
      </c>
      <c r="P4565">
        <v>4</v>
      </c>
      <c r="Q4565" t="s">
        <v>30</v>
      </c>
      <c r="R4565">
        <v>0.03</v>
      </c>
      <c r="S4565">
        <v>0</v>
      </c>
      <c r="T4565">
        <v>0</v>
      </c>
      <c r="U4565">
        <v>0</v>
      </c>
      <c r="V4565">
        <v>0</v>
      </c>
      <c r="X4565">
        <v>817</v>
      </c>
    </row>
    <row r="4566" spans="1:24" x14ac:dyDescent="0.25">
      <c r="A4566">
        <v>1</v>
      </c>
      <c r="B4566" t="s">
        <v>8959</v>
      </c>
      <c r="D4566" t="s">
        <v>8960</v>
      </c>
      <c r="E4566">
        <v>0</v>
      </c>
      <c r="F4566" t="s">
        <v>1719</v>
      </c>
      <c r="G4566" t="s">
        <v>29</v>
      </c>
      <c r="H4566">
        <v>36</v>
      </c>
      <c r="I4566" s="14">
        <v>2</v>
      </c>
      <c r="J4566" s="15">
        <v>190000</v>
      </c>
      <c r="K4566" s="15">
        <v>5432</v>
      </c>
      <c r="L4566" s="15">
        <v>5595</v>
      </c>
      <c r="M4566">
        <v>3</v>
      </c>
      <c r="N4566">
        <v>3</v>
      </c>
      <c r="O4566">
        <v>0</v>
      </c>
      <c r="P4566">
        <v>2</v>
      </c>
      <c r="Q4566" t="s">
        <v>30</v>
      </c>
      <c r="R4566">
        <v>0.03</v>
      </c>
      <c r="S4566">
        <v>0</v>
      </c>
      <c r="T4566">
        <v>0</v>
      </c>
      <c r="U4566">
        <v>0</v>
      </c>
      <c r="V4566">
        <v>0</v>
      </c>
      <c r="W4566" s="13">
        <v>41410</v>
      </c>
    </row>
    <row r="4567" spans="1:24" x14ac:dyDescent="0.25">
      <c r="A4567">
        <v>1</v>
      </c>
      <c r="B4567" t="s">
        <v>8961</v>
      </c>
      <c r="D4567" t="s">
        <v>8962</v>
      </c>
      <c r="E4567">
        <v>0</v>
      </c>
      <c r="F4567" t="s">
        <v>1719</v>
      </c>
      <c r="G4567" t="s">
        <v>29</v>
      </c>
      <c r="H4567">
        <v>36</v>
      </c>
      <c r="I4567" s="14">
        <v>2</v>
      </c>
      <c r="J4567" s="15">
        <v>270000</v>
      </c>
      <c r="K4567" s="15">
        <v>0</v>
      </c>
      <c r="L4567" s="15">
        <v>0</v>
      </c>
      <c r="M4567">
        <v>3</v>
      </c>
      <c r="N4567">
        <v>3</v>
      </c>
      <c r="O4567">
        <v>0</v>
      </c>
      <c r="P4567">
        <v>2</v>
      </c>
      <c r="Q4567" t="s">
        <v>30</v>
      </c>
      <c r="R4567">
        <v>0.03</v>
      </c>
      <c r="S4567">
        <v>0</v>
      </c>
      <c r="T4567">
        <v>0</v>
      </c>
      <c r="U4567">
        <v>0</v>
      </c>
      <c r="V4567">
        <v>0</v>
      </c>
      <c r="W4567" s="13">
        <v>44578</v>
      </c>
      <c r="X4567">
        <v>175</v>
      </c>
    </row>
    <row r="4568" spans="1:24" x14ac:dyDescent="0.25">
      <c r="A4568">
        <v>1</v>
      </c>
      <c r="B4568" t="s">
        <v>8963</v>
      </c>
      <c r="D4568" t="s">
        <v>8964</v>
      </c>
      <c r="E4568">
        <v>0</v>
      </c>
      <c r="F4568" t="s">
        <v>1970</v>
      </c>
      <c r="G4568" t="s">
        <v>29</v>
      </c>
      <c r="H4568">
        <v>36</v>
      </c>
      <c r="I4568" s="14">
        <v>5</v>
      </c>
      <c r="J4568" s="15">
        <v>9104</v>
      </c>
      <c r="K4568" s="15">
        <v>0</v>
      </c>
      <c r="L4568" s="15">
        <v>0</v>
      </c>
      <c r="M4568">
        <v>3</v>
      </c>
      <c r="N4568">
        <v>3</v>
      </c>
      <c r="O4568">
        <v>0</v>
      </c>
      <c r="P4568">
        <v>5</v>
      </c>
      <c r="Q4568" t="s">
        <v>30</v>
      </c>
      <c r="R4568">
        <v>7.0000000000000007E-2</v>
      </c>
      <c r="S4568">
        <v>0</v>
      </c>
      <c r="T4568">
        <v>0</v>
      </c>
      <c r="U4568">
        <v>0</v>
      </c>
      <c r="V4568">
        <v>0</v>
      </c>
      <c r="W4568" s="13">
        <v>44922</v>
      </c>
      <c r="X4568">
        <v>787</v>
      </c>
    </row>
    <row r="4569" spans="1:24" x14ac:dyDescent="0.25">
      <c r="A4569">
        <v>1</v>
      </c>
      <c r="B4569" t="s">
        <v>8965</v>
      </c>
      <c r="D4569" t="s">
        <v>8966</v>
      </c>
      <c r="E4569">
        <v>0</v>
      </c>
      <c r="F4569" t="s">
        <v>1970</v>
      </c>
      <c r="G4569" t="s">
        <v>29</v>
      </c>
      <c r="H4569">
        <v>36</v>
      </c>
      <c r="I4569" s="14">
        <v>8</v>
      </c>
      <c r="J4569" s="15">
        <v>2416.6669999999999</v>
      </c>
      <c r="K4569" s="15">
        <v>0</v>
      </c>
      <c r="L4569" s="15">
        <v>0</v>
      </c>
      <c r="M4569">
        <v>3</v>
      </c>
      <c r="N4569">
        <v>3</v>
      </c>
      <c r="O4569">
        <v>0</v>
      </c>
      <c r="P4569">
        <v>8</v>
      </c>
      <c r="Q4569" t="s">
        <v>30</v>
      </c>
      <c r="R4569">
        <v>0.13</v>
      </c>
      <c r="S4569">
        <v>0</v>
      </c>
      <c r="T4569">
        <v>0</v>
      </c>
      <c r="U4569">
        <v>0</v>
      </c>
      <c r="V4569">
        <v>0</v>
      </c>
      <c r="W4569" s="13">
        <v>44922</v>
      </c>
      <c r="X4569">
        <v>787</v>
      </c>
    </row>
    <row r="4570" spans="1:24" x14ac:dyDescent="0.25">
      <c r="A4570">
        <v>1</v>
      </c>
      <c r="B4570" t="s">
        <v>8967</v>
      </c>
      <c r="D4570" t="s">
        <v>8968</v>
      </c>
      <c r="E4570">
        <v>0</v>
      </c>
      <c r="F4570" t="s">
        <v>5888</v>
      </c>
      <c r="G4570" t="s">
        <v>29</v>
      </c>
      <c r="H4570">
        <v>36</v>
      </c>
      <c r="I4570" s="14">
        <v>1</v>
      </c>
      <c r="J4570" s="15">
        <v>16500</v>
      </c>
      <c r="K4570" s="15">
        <v>0</v>
      </c>
      <c r="L4570" s="15">
        <v>0</v>
      </c>
      <c r="M4570">
        <v>3</v>
      </c>
      <c r="N4570">
        <v>3</v>
      </c>
      <c r="O4570">
        <v>0</v>
      </c>
      <c r="P4570">
        <v>1</v>
      </c>
      <c r="Q4570" t="s">
        <v>30</v>
      </c>
      <c r="R4570">
        <v>0.03</v>
      </c>
      <c r="S4570">
        <v>0</v>
      </c>
      <c r="T4570">
        <v>0</v>
      </c>
      <c r="U4570">
        <v>0</v>
      </c>
      <c r="V4570">
        <v>0</v>
      </c>
      <c r="W4570" s="13">
        <v>41478</v>
      </c>
    </row>
    <row r="4571" spans="1:24" x14ac:dyDescent="0.25">
      <c r="A4571">
        <v>1</v>
      </c>
      <c r="B4571" t="s">
        <v>8969</v>
      </c>
      <c r="D4571" t="s">
        <v>8970</v>
      </c>
      <c r="E4571">
        <v>0</v>
      </c>
      <c r="F4571" t="s">
        <v>1970</v>
      </c>
      <c r="G4571" t="s">
        <v>29</v>
      </c>
      <c r="H4571">
        <v>36</v>
      </c>
      <c r="I4571" s="14">
        <v>2</v>
      </c>
      <c r="J4571" s="15">
        <v>5460</v>
      </c>
      <c r="K4571" s="15">
        <v>0</v>
      </c>
      <c r="L4571" s="15">
        <v>0</v>
      </c>
      <c r="M4571">
        <v>3</v>
      </c>
      <c r="N4571">
        <v>3</v>
      </c>
      <c r="O4571">
        <v>0</v>
      </c>
      <c r="P4571">
        <v>2</v>
      </c>
      <c r="Q4571" t="s">
        <v>30</v>
      </c>
      <c r="R4571">
        <v>0.05</v>
      </c>
      <c r="S4571">
        <v>0</v>
      </c>
      <c r="T4571">
        <v>0</v>
      </c>
      <c r="U4571">
        <v>0</v>
      </c>
      <c r="V4571">
        <v>0</v>
      </c>
      <c r="W4571" s="13">
        <v>44828</v>
      </c>
    </row>
    <row r="4572" spans="1:24" x14ac:dyDescent="0.25">
      <c r="A4572">
        <v>1</v>
      </c>
      <c r="B4572" t="s">
        <v>8971</v>
      </c>
      <c r="D4572" t="s">
        <v>8972</v>
      </c>
      <c r="E4572">
        <v>0</v>
      </c>
      <c r="F4572" t="s">
        <v>1719</v>
      </c>
      <c r="G4572" t="s">
        <v>29</v>
      </c>
      <c r="H4572">
        <v>36</v>
      </c>
      <c r="I4572" s="14">
        <v>12</v>
      </c>
      <c r="J4572" s="15">
        <v>786</v>
      </c>
      <c r="K4572" s="15">
        <v>0</v>
      </c>
      <c r="L4572" s="15">
        <v>0</v>
      </c>
      <c r="M4572">
        <v>3</v>
      </c>
      <c r="N4572">
        <v>3</v>
      </c>
      <c r="O4572">
        <v>0</v>
      </c>
      <c r="P4572">
        <v>12</v>
      </c>
      <c r="Q4572" t="s">
        <v>30</v>
      </c>
      <c r="R4572">
        <v>0.03</v>
      </c>
      <c r="S4572">
        <v>0</v>
      </c>
      <c r="T4572">
        <v>0</v>
      </c>
      <c r="U4572">
        <v>0</v>
      </c>
      <c r="V4572">
        <v>0</v>
      </c>
      <c r="W4572" s="13">
        <v>41438</v>
      </c>
      <c r="X4572">
        <v>124</v>
      </c>
    </row>
    <row r="4573" spans="1:24" x14ac:dyDescent="0.25">
      <c r="A4573">
        <v>1</v>
      </c>
      <c r="B4573" t="s">
        <v>8973</v>
      </c>
      <c r="D4573" t="s">
        <v>8974</v>
      </c>
      <c r="E4573">
        <v>0</v>
      </c>
      <c r="F4573" t="s">
        <v>1965</v>
      </c>
      <c r="G4573" t="s">
        <v>8975</v>
      </c>
      <c r="H4573">
        <v>36</v>
      </c>
      <c r="I4573" s="14">
        <v>1</v>
      </c>
      <c r="J4573" s="15">
        <v>4570733.6229999997</v>
      </c>
      <c r="K4573" s="15">
        <v>0</v>
      </c>
      <c r="L4573" s="15">
        <v>0</v>
      </c>
      <c r="M4573">
        <v>3</v>
      </c>
      <c r="N4573">
        <v>3</v>
      </c>
      <c r="O4573">
        <v>0</v>
      </c>
      <c r="P4573">
        <v>1</v>
      </c>
      <c r="Q4573" t="s">
        <v>30</v>
      </c>
      <c r="R4573">
        <v>0.03</v>
      </c>
      <c r="S4573">
        <v>0</v>
      </c>
      <c r="T4573">
        <v>0</v>
      </c>
      <c r="U4573">
        <v>0</v>
      </c>
      <c r="V4573">
        <v>0</v>
      </c>
      <c r="W4573" s="13">
        <v>43103</v>
      </c>
    </row>
    <row r="4574" spans="1:24" x14ac:dyDescent="0.25">
      <c r="A4574">
        <v>1</v>
      </c>
      <c r="B4574" t="s">
        <v>8976</v>
      </c>
      <c r="D4574" t="s">
        <v>8977</v>
      </c>
      <c r="E4574">
        <v>0</v>
      </c>
      <c r="F4574" t="s">
        <v>1970</v>
      </c>
      <c r="G4574" t="s">
        <v>29</v>
      </c>
      <c r="H4574">
        <v>36</v>
      </c>
      <c r="I4574" s="14">
        <v>1</v>
      </c>
      <c r="J4574" s="15">
        <v>284000</v>
      </c>
      <c r="K4574" s="15">
        <v>5432</v>
      </c>
      <c r="L4574" s="15">
        <v>5595</v>
      </c>
      <c r="M4574">
        <v>3</v>
      </c>
      <c r="N4574">
        <v>3</v>
      </c>
      <c r="O4574">
        <v>0</v>
      </c>
      <c r="P4574">
        <v>1</v>
      </c>
      <c r="Q4574" t="s">
        <v>30</v>
      </c>
      <c r="R4574">
        <v>0.03</v>
      </c>
      <c r="S4574">
        <v>0</v>
      </c>
      <c r="T4574">
        <v>0</v>
      </c>
      <c r="U4574">
        <v>0</v>
      </c>
      <c r="V4574">
        <v>0</v>
      </c>
      <c r="W4574" s="13">
        <v>44534</v>
      </c>
      <c r="X4574">
        <v>263</v>
      </c>
    </row>
    <row r="4575" spans="1:24" x14ac:dyDescent="0.25">
      <c r="A4575">
        <v>1</v>
      </c>
      <c r="B4575" t="s">
        <v>8978</v>
      </c>
      <c r="D4575" t="s">
        <v>8979</v>
      </c>
      <c r="E4575">
        <v>0</v>
      </c>
      <c r="F4575" t="s">
        <v>1882</v>
      </c>
      <c r="G4575" t="s">
        <v>29</v>
      </c>
      <c r="H4575">
        <v>36</v>
      </c>
      <c r="I4575" s="14">
        <v>1</v>
      </c>
      <c r="J4575" s="15">
        <v>276213</v>
      </c>
      <c r="K4575" s="15">
        <v>5432</v>
      </c>
      <c r="L4575" s="15">
        <v>5595</v>
      </c>
      <c r="M4575">
        <v>3</v>
      </c>
      <c r="N4575">
        <v>3</v>
      </c>
      <c r="O4575">
        <v>0</v>
      </c>
      <c r="P4575">
        <v>1</v>
      </c>
      <c r="Q4575" t="s">
        <v>30</v>
      </c>
      <c r="R4575">
        <v>0.03</v>
      </c>
      <c r="S4575">
        <v>0</v>
      </c>
      <c r="T4575">
        <v>0</v>
      </c>
      <c r="U4575">
        <v>0</v>
      </c>
      <c r="V4575">
        <v>0</v>
      </c>
      <c r="W4575" s="13">
        <v>42929</v>
      </c>
    </row>
    <row r="4576" spans="1:24" x14ac:dyDescent="0.25">
      <c r="A4576">
        <v>1</v>
      </c>
      <c r="B4576" t="s">
        <v>8980</v>
      </c>
      <c r="D4576" t="s">
        <v>8981</v>
      </c>
      <c r="E4576">
        <v>0</v>
      </c>
      <c r="F4576" t="s">
        <v>1770</v>
      </c>
      <c r="G4576" t="s">
        <v>29</v>
      </c>
      <c r="H4576">
        <v>36</v>
      </c>
      <c r="I4576" s="14">
        <v>1</v>
      </c>
      <c r="J4576" s="15">
        <v>320000</v>
      </c>
      <c r="K4576" s="15">
        <v>5432</v>
      </c>
      <c r="L4576" s="15">
        <v>5595</v>
      </c>
      <c r="M4576">
        <v>3</v>
      </c>
      <c r="N4576">
        <v>3</v>
      </c>
      <c r="O4576">
        <v>0</v>
      </c>
      <c r="P4576">
        <v>1</v>
      </c>
      <c r="Q4576" t="s">
        <v>30</v>
      </c>
      <c r="R4576">
        <v>0.03</v>
      </c>
      <c r="S4576">
        <v>0</v>
      </c>
      <c r="T4576">
        <v>0</v>
      </c>
      <c r="U4576">
        <v>0</v>
      </c>
      <c r="V4576">
        <v>0</v>
      </c>
    </row>
    <row r="4577" spans="1:24" x14ac:dyDescent="0.25">
      <c r="A4577">
        <v>1</v>
      </c>
      <c r="B4577" t="s">
        <v>8982</v>
      </c>
      <c r="D4577" t="s">
        <v>8983</v>
      </c>
      <c r="E4577">
        <v>0</v>
      </c>
      <c r="F4577" t="s">
        <v>1719</v>
      </c>
      <c r="G4577" t="s">
        <v>29</v>
      </c>
      <c r="H4577">
        <v>36</v>
      </c>
      <c r="I4577" s="14">
        <v>1</v>
      </c>
      <c r="J4577" s="15">
        <v>90000</v>
      </c>
      <c r="K4577" s="15">
        <v>5432</v>
      </c>
      <c r="L4577" s="15">
        <v>5595</v>
      </c>
      <c r="M4577">
        <v>3</v>
      </c>
      <c r="N4577">
        <v>3</v>
      </c>
      <c r="O4577">
        <v>0</v>
      </c>
      <c r="P4577">
        <v>1</v>
      </c>
      <c r="Q4577" t="s">
        <v>30</v>
      </c>
      <c r="R4577">
        <v>0.03</v>
      </c>
      <c r="S4577">
        <v>0</v>
      </c>
      <c r="T4577">
        <v>0</v>
      </c>
      <c r="U4577">
        <v>0</v>
      </c>
      <c r="V4577">
        <v>0</v>
      </c>
      <c r="W4577" s="13">
        <v>42959</v>
      </c>
      <c r="X4577">
        <v>817</v>
      </c>
    </row>
    <row r="4578" spans="1:24" x14ac:dyDescent="0.25">
      <c r="A4578">
        <v>1</v>
      </c>
      <c r="B4578" t="s">
        <v>8984</v>
      </c>
      <c r="D4578" t="s">
        <v>8985</v>
      </c>
      <c r="E4578">
        <v>0</v>
      </c>
      <c r="F4578" t="s">
        <v>1859</v>
      </c>
      <c r="G4578" t="s">
        <v>29</v>
      </c>
      <c r="H4578">
        <v>36</v>
      </c>
      <c r="I4578" s="14">
        <v>1</v>
      </c>
      <c r="J4578" s="15">
        <v>37805</v>
      </c>
      <c r="K4578" s="15">
        <v>5432</v>
      </c>
      <c r="L4578" s="15">
        <v>5595</v>
      </c>
      <c r="M4578">
        <v>3</v>
      </c>
      <c r="N4578">
        <v>3</v>
      </c>
      <c r="O4578">
        <v>0</v>
      </c>
      <c r="P4578">
        <v>1</v>
      </c>
      <c r="Q4578" t="s">
        <v>30</v>
      </c>
      <c r="R4578">
        <v>0.03</v>
      </c>
      <c r="S4578">
        <v>0</v>
      </c>
      <c r="T4578">
        <v>0</v>
      </c>
      <c r="U4578">
        <v>0</v>
      </c>
      <c r="V4578">
        <v>0</v>
      </c>
      <c r="W4578" s="13">
        <v>43938</v>
      </c>
    </row>
    <row r="4579" spans="1:24" x14ac:dyDescent="0.25">
      <c r="A4579">
        <v>1</v>
      </c>
      <c r="B4579" t="s">
        <v>8986</v>
      </c>
      <c r="D4579" t="s">
        <v>8987</v>
      </c>
      <c r="E4579">
        <v>0</v>
      </c>
      <c r="F4579" t="s">
        <v>1725</v>
      </c>
      <c r="G4579" t="s">
        <v>29</v>
      </c>
      <c r="H4579">
        <v>36</v>
      </c>
      <c r="I4579" s="14">
        <v>2</v>
      </c>
      <c r="J4579" s="15">
        <v>4100</v>
      </c>
      <c r="K4579" s="15">
        <v>5432</v>
      </c>
      <c r="L4579" s="15">
        <v>5595</v>
      </c>
      <c r="M4579">
        <v>3</v>
      </c>
      <c r="N4579">
        <v>3</v>
      </c>
      <c r="O4579">
        <v>0</v>
      </c>
      <c r="P4579">
        <v>2</v>
      </c>
      <c r="Q4579" t="s">
        <v>30</v>
      </c>
      <c r="R4579">
        <v>0.03</v>
      </c>
      <c r="S4579">
        <v>0</v>
      </c>
      <c r="T4579">
        <v>0</v>
      </c>
      <c r="U4579">
        <v>0</v>
      </c>
      <c r="V4579">
        <v>0</v>
      </c>
      <c r="W4579" s="13">
        <v>43040</v>
      </c>
    </row>
    <row r="4580" spans="1:24" x14ac:dyDescent="0.25">
      <c r="A4580">
        <v>1</v>
      </c>
      <c r="B4580" t="s">
        <v>8988</v>
      </c>
      <c r="D4580" t="s">
        <v>8989</v>
      </c>
      <c r="E4580">
        <v>0</v>
      </c>
      <c r="F4580" t="s">
        <v>1725</v>
      </c>
      <c r="G4580" t="s">
        <v>29</v>
      </c>
      <c r="H4580">
        <v>36</v>
      </c>
      <c r="I4580" s="14">
        <v>8</v>
      </c>
      <c r="J4580" s="15">
        <v>6402.0829999999996</v>
      </c>
      <c r="K4580" s="15">
        <v>5432</v>
      </c>
      <c r="L4580" s="15">
        <v>5595</v>
      </c>
      <c r="M4580">
        <v>3</v>
      </c>
      <c r="N4580">
        <v>3</v>
      </c>
      <c r="O4580">
        <v>0</v>
      </c>
      <c r="P4580">
        <v>8</v>
      </c>
      <c r="Q4580" t="s">
        <v>30</v>
      </c>
      <c r="R4580">
        <v>0.03</v>
      </c>
      <c r="S4580">
        <v>0</v>
      </c>
      <c r="T4580">
        <v>0</v>
      </c>
      <c r="U4580">
        <v>0</v>
      </c>
      <c r="V4580">
        <v>0</v>
      </c>
      <c r="W4580" s="13">
        <v>42668</v>
      </c>
    </row>
    <row r="4581" spans="1:24" x14ac:dyDescent="0.25">
      <c r="A4581">
        <v>1</v>
      </c>
      <c r="B4581" t="s">
        <v>8990</v>
      </c>
      <c r="D4581" t="s">
        <v>8991</v>
      </c>
      <c r="E4581">
        <v>0</v>
      </c>
      <c r="F4581" t="s">
        <v>1859</v>
      </c>
      <c r="G4581" t="s">
        <v>29</v>
      </c>
      <c r="H4581">
        <v>36</v>
      </c>
      <c r="I4581" s="14">
        <v>1</v>
      </c>
      <c r="J4581" s="15">
        <v>378866.158</v>
      </c>
      <c r="K4581" s="15">
        <v>6111</v>
      </c>
      <c r="L4581" s="15">
        <v>6294.375</v>
      </c>
      <c r="M4581">
        <v>3</v>
      </c>
      <c r="N4581">
        <v>3</v>
      </c>
      <c r="O4581">
        <v>0</v>
      </c>
      <c r="P4581">
        <v>1</v>
      </c>
      <c r="Q4581" t="s">
        <v>30</v>
      </c>
      <c r="R4581">
        <v>0.03</v>
      </c>
      <c r="S4581">
        <v>0</v>
      </c>
      <c r="T4581">
        <v>0</v>
      </c>
      <c r="U4581">
        <v>0</v>
      </c>
      <c r="V4581">
        <v>0</v>
      </c>
    </row>
    <row r="4582" spans="1:24" x14ac:dyDescent="0.25">
      <c r="A4582">
        <v>1</v>
      </c>
      <c r="B4582" t="s">
        <v>8992</v>
      </c>
      <c r="D4582" t="s">
        <v>8993</v>
      </c>
      <c r="E4582">
        <v>0</v>
      </c>
      <c r="F4582" t="s">
        <v>1719</v>
      </c>
      <c r="G4582" t="s">
        <v>29</v>
      </c>
      <c r="H4582">
        <v>36</v>
      </c>
      <c r="I4582" s="14">
        <v>1</v>
      </c>
      <c r="J4582" s="15">
        <v>182420.17800000001</v>
      </c>
      <c r="K4582" s="15">
        <v>6111</v>
      </c>
      <c r="L4582" s="15">
        <v>6294.375</v>
      </c>
      <c r="M4582">
        <v>3</v>
      </c>
      <c r="N4582">
        <v>3</v>
      </c>
      <c r="O4582">
        <v>0</v>
      </c>
      <c r="P4582">
        <v>1</v>
      </c>
      <c r="Q4582" t="s">
        <v>30</v>
      </c>
      <c r="R4582">
        <v>0.03</v>
      </c>
      <c r="S4582">
        <v>0</v>
      </c>
      <c r="T4582">
        <v>0</v>
      </c>
      <c r="U4582">
        <v>0</v>
      </c>
      <c r="V4582">
        <v>0</v>
      </c>
      <c r="W4582" s="13">
        <v>41563</v>
      </c>
    </row>
    <row r="4583" spans="1:24" x14ac:dyDescent="0.25">
      <c r="A4583">
        <v>1</v>
      </c>
      <c r="B4583" t="s">
        <v>8994</v>
      </c>
      <c r="D4583" t="s">
        <v>8995</v>
      </c>
      <c r="E4583">
        <v>0</v>
      </c>
      <c r="F4583" t="s">
        <v>1719</v>
      </c>
      <c r="G4583" t="s">
        <v>29</v>
      </c>
      <c r="H4583">
        <v>36</v>
      </c>
      <c r="I4583" s="14">
        <v>2</v>
      </c>
      <c r="J4583" s="15">
        <v>30869.476999999999</v>
      </c>
      <c r="K4583" s="15">
        <v>6111</v>
      </c>
      <c r="L4583" s="15">
        <v>6294.375</v>
      </c>
      <c r="M4583">
        <v>3</v>
      </c>
      <c r="N4583">
        <v>3</v>
      </c>
      <c r="O4583">
        <v>0</v>
      </c>
      <c r="P4583">
        <v>2</v>
      </c>
      <c r="Q4583" t="s">
        <v>30</v>
      </c>
      <c r="R4583">
        <v>0.03</v>
      </c>
      <c r="S4583">
        <v>0</v>
      </c>
      <c r="T4583">
        <v>0</v>
      </c>
      <c r="U4583">
        <v>0</v>
      </c>
      <c r="V4583">
        <v>0</v>
      </c>
    </row>
    <row r="4584" spans="1:24" x14ac:dyDescent="0.25">
      <c r="A4584">
        <v>1</v>
      </c>
      <c r="B4584" t="s">
        <v>8996</v>
      </c>
      <c r="D4584" t="s">
        <v>8997</v>
      </c>
      <c r="E4584">
        <v>0</v>
      </c>
      <c r="F4584" t="s">
        <v>1719</v>
      </c>
      <c r="G4584" t="s">
        <v>29</v>
      </c>
      <c r="H4584">
        <v>36</v>
      </c>
      <c r="I4584" s="14">
        <v>2</v>
      </c>
      <c r="J4584" s="15">
        <v>8411.2440000000006</v>
      </c>
      <c r="K4584" s="15">
        <v>6111</v>
      </c>
      <c r="L4584" s="15">
        <v>6294.375</v>
      </c>
      <c r="M4584">
        <v>3</v>
      </c>
      <c r="N4584">
        <v>3</v>
      </c>
      <c r="O4584">
        <v>0</v>
      </c>
      <c r="P4584">
        <v>2</v>
      </c>
      <c r="Q4584" t="s">
        <v>30</v>
      </c>
      <c r="R4584">
        <v>0.03</v>
      </c>
      <c r="S4584">
        <v>0</v>
      </c>
      <c r="T4584">
        <v>0</v>
      </c>
      <c r="U4584">
        <v>0</v>
      </c>
      <c r="V4584">
        <v>0</v>
      </c>
    </row>
    <row r="4585" spans="1:24" x14ac:dyDescent="0.25">
      <c r="A4585">
        <v>1</v>
      </c>
      <c r="B4585" t="s">
        <v>8998</v>
      </c>
      <c r="D4585" t="s">
        <v>8999</v>
      </c>
      <c r="E4585">
        <v>0</v>
      </c>
      <c r="F4585" t="s">
        <v>1719</v>
      </c>
      <c r="G4585" t="s">
        <v>29</v>
      </c>
      <c r="H4585">
        <v>36</v>
      </c>
      <c r="I4585" s="14">
        <v>1</v>
      </c>
      <c r="J4585" s="15">
        <v>527598.98499999999</v>
      </c>
      <c r="K4585" s="15">
        <v>6111</v>
      </c>
      <c r="L4585" s="15">
        <v>6294.375</v>
      </c>
      <c r="M4585">
        <v>3</v>
      </c>
      <c r="N4585">
        <v>3</v>
      </c>
      <c r="O4585">
        <v>0</v>
      </c>
      <c r="P4585">
        <v>1</v>
      </c>
      <c r="Q4585" t="s">
        <v>30</v>
      </c>
      <c r="R4585">
        <v>0.03</v>
      </c>
      <c r="S4585">
        <v>0</v>
      </c>
      <c r="T4585">
        <v>0</v>
      </c>
      <c r="U4585">
        <v>0</v>
      </c>
      <c r="V4585">
        <v>0</v>
      </c>
    </row>
    <row r="4586" spans="1:24" x14ac:dyDescent="0.25">
      <c r="A4586">
        <v>1</v>
      </c>
      <c r="B4586" t="s">
        <v>9000</v>
      </c>
      <c r="D4586" t="s">
        <v>9001</v>
      </c>
      <c r="E4586">
        <v>0</v>
      </c>
      <c r="F4586" t="s">
        <v>1719</v>
      </c>
      <c r="G4586" t="s">
        <v>29</v>
      </c>
      <c r="H4586">
        <v>36</v>
      </c>
      <c r="I4586" s="14">
        <v>1</v>
      </c>
      <c r="J4586" s="15">
        <v>389923.39399999997</v>
      </c>
      <c r="K4586" s="15">
        <v>6273.96</v>
      </c>
      <c r="L4586" s="15">
        <v>6462.2250000000004</v>
      </c>
      <c r="M4586">
        <v>3</v>
      </c>
      <c r="N4586">
        <v>3</v>
      </c>
      <c r="O4586">
        <v>0</v>
      </c>
      <c r="P4586">
        <v>1</v>
      </c>
      <c r="Q4586" t="s">
        <v>30</v>
      </c>
      <c r="R4586">
        <v>0.03</v>
      </c>
      <c r="S4586">
        <v>0</v>
      </c>
      <c r="T4586">
        <v>0</v>
      </c>
      <c r="U4586">
        <v>0</v>
      </c>
      <c r="V4586">
        <v>0</v>
      </c>
      <c r="W4586" s="13">
        <v>42392</v>
      </c>
      <c r="X4586">
        <v>1790</v>
      </c>
    </row>
    <row r="4587" spans="1:24" x14ac:dyDescent="0.25">
      <c r="A4587">
        <v>1</v>
      </c>
      <c r="B4587" t="s">
        <v>9002</v>
      </c>
      <c r="D4587" t="s">
        <v>9003</v>
      </c>
      <c r="E4587">
        <v>0</v>
      </c>
      <c r="F4587" t="s">
        <v>1719</v>
      </c>
      <c r="G4587" t="s">
        <v>29</v>
      </c>
      <c r="H4587">
        <v>36</v>
      </c>
      <c r="I4587" s="14">
        <v>2</v>
      </c>
      <c r="J4587" s="15">
        <v>90000</v>
      </c>
      <c r="K4587" s="15">
        <v>5432</v>
      </c>
      <c r="L4587" s="15">
        <v>5595</v>
      </c>
      <c r="M4587">
        <v>3</v>
      </c>
      <c r="N4587">
        <v>3</v>
      </c>
      <c r="O4587">
        <v>0</v>
      </c>
      <c r="P4587">
        <v>2</v>
      </c>
      <c r="Q4587" t="s">
        <v>30</v>
      </c>
      <c r="R4587">
        <v>0.03</v>
      </c>
      <c r="S4587">
        <v>0</v>
      </c>
      <c r="T4587">
        <v>0</v>
      </c>
      <c r="U4587">
        <v>0</v>
      </c>
      <c r="V4587">
        <v>0</v>
      </c>
      <c r="W4587" s="13">
        <v>41440</v>
      </c>
    </row>
    <row r="4588" spans="1:24" x14ac:dyDescent="0.25">
      <c r="A4588">
        <v>1</v>
      </c>
      <c r="B4588" t="s">
        <v>9004</v>
      </c>
      <c r="D4588" t="s">
        <v>9005</v>
      </c>
      <c r="E4588">
        <v>0</v>
      </c>
      <c r="F4588" t="s">
        <v>1719</v>
      </c>
      <c r="G4588" t="s">
        <v>29</v>
      </c>
      <c r="H4588">
        <v>36</v>
      </c>
      <c r="I4588" s="14">
        <v>2</v>
      </c>
      <c r="J4588" s="15">
        <v>90000</v>
      </c>
      <c r="K4588" s="15">
        <v>5432</v>
      </c>
      <c r="L4588" s="15">
        <v>5595</v>
      </c>
      <c r="M4588">
        <v>3</v>
      </c>
      <c r="N4588">
        <v>3</v>
      </c>
      <c r="O4588">
        <v>0</v>
      </c>
      <c r="P4588">
        <v>2</v>
      </c>
      <c r="Q4588" t="s">
        <v>30</v>
      </c>
      <c r="R4588">
        <v>0.03</v>
      </c>
      <c r="S4588">
        <v>0</v>
      </c>
      <c r="T4588">
        <v>0</v>
      </c>
      <c r="U4588">
        <v>0</v>
      </c>
      <c r="V4588">
        <v>0</v>
      </c>
      <c r="W4588" s="13">
        <v>41501</v>
      </c>
    </row>
    <row r="4589" spans="1:24" x14ac:dyDescent="0.25">
      <c r="A4589">
        <v>1</v>
      </c>
      <c r="B4589" t="s">
        <v>9006</v>
      </c>
      <c r="D4589" t="s">
        <v>9007</v>
      </c>
      <c r="E4589">
        <v>0</v>
      </c>
      <c r="F4589" t="s">
        <v>1970</v>
      </c>
      <c r="G4589" t="s">
        <v>29</v>
      </c>
      <c r="H4589">
        <v>36</v>
      </c>
      <c r="I4589" s="14">
        <v>2</v>
      </c>
      <c r="J4589" s="15">
        <v>154600</v>
      </c>
      <c r="K4589" s="15">
        <v>5432</v>
      </c>
      <c r="L4589" s="15">
        <v>5595</v>
      </c>
      <c r="M4589">
        <v>3</v>
      </c>
      <c r="N4589">
        <v>3</v>
      </c>
      <c r="O4589">
        <v>0</v>
      </c>
      <c r="P4589">
        <v>2</v>
      </c>
      <c r="Q4589" t="s">
        <v>30</v>
      </c>
      <c r="R4589">
        <v>0.03</v>
      </c>
      <c r="S4589">
        <v>0</v>
      </c>
      <c r="T4589">
        <v>0</v>
      </c>
      <c r="U4589">
        <v>0</v>
      </c>
      <c r="V4589">
        <v>0</v>
      </c>
      <c r="W4589" s="13">
        <v>41438</v>
      </c>
    </row>
    <row r="4590" spans="1:24" x14ac:dyDescent="0.25">
      <c r="A4590">
        <v>1</v>
      </c>
      <c r="B4590" t="s">
        <v>9008</v>
      </c>
      <c r="D4590" t="s">
        <v>9009</v>
      </c>
      <c r="E4590">
        <v>0</v>
      </c>
      <c r="F4590" t="s">
        <v>2094</v>
      </c>
      <c r="G4590" t="s">
        <v>29</v>
      </c>
      <c r="H4590">
        <v>36</v>
      </c>
      <c r="I4590" s="14">
        <v>1</v>
      </c>
      <c r="J4590" s="15">
        <v>1290640.6170000001</v>
      </c>
      <c r="K4590" s="15">
        <v>7197.4</v>
      </c>
      <c r="L4590" s="15">
        <v>7413.375</v>
      </c>
      <c r="M4590">
        <v>3</v>
      </c>
      <c r="N4590">
        <v>3</v>
      </c>
      <c r="O4590">
        <v>0</v>
      </c>
      <c r="P4590">
        <v>1</v>
      </c>
      <c r="Q4590" t="s">
        <v>30</v>
      </c>
      <c r="R4590">
        <v>0.03</v>
      </c>
      <c r="S4590">
        <v>0</v>
      </c>
      <c r="T4590">
        <v>0</v>
      </c>
      <c r="U4590">
        <v>0</v>
      </c>
      <c r="V4590">
        <v>0</v>
      </c>
      <c r="W4590" s="13">
        <v>42100</v>
      </c>
    </row>
    <row r="4591" spans="1:24" x14ac:dyDescent="0.25">
      <c r="A4591">
        <v>1</v>
      </c>
      <c r="B4591" t="s">
        <v>9010</v>
      </c>
      <c r="D4591" t="s">
        <v>9011</v>
      </c>
      <c r="E4591">
        <v>0</v>
      </c>
      <c r="F4591" t="s">
        <v>1922</v>
      </c>
      <c r="G4591" t="s">
        <v>29</v>
      </c>
      <c r="H4591">
        <v>36</v>
      </c>
      <c r="I4591" s="14">
        <v>4</v>
      </c>
      <c r="J4591" s="15">
        <v>19500</v>
      </c>
      <c r="K4591" s="15">
        <v>5432</v>
      </c>
      <c r="L4591" s="15">
        <v>5595</v>
      </c>
      <c r="M4591">
        <v>3</v>
      </c>
      <c r="N4591">
        <v>3</v>
      </c>
      <c r="O4591">
        <v>0</v>
      </c>
      <c r="P4591">
        <v>4</v>
      </c>
      <c r="Q4591" t="s">
        <v>30</v>
      </c>
      <c r="R4591">
        <v>0.03</v>
      </c>
      <c r="S4591">
        <v>0</v>
      </c>
      <c r="T4591">
        <v>0</v>
      </c>
      <c r="U4591">
        <v>0</v>
      </c>
      <c r="V4591">
        <v>0</v>
      </c>
    </row>
    <row r="4592" spans="1:24" x14ac:dyDescent="0.25">
      <c r="A4592">
        <v>1</v>
      </c>
      <c r="B4592" t="s">
        <v>9012</v>
      </c>
      <c r="D4592" t="s">
        <v>9013</v>
      </c>
      <c r="E4592">
        <v>0</v>
      </c>
      <c r="F4592" t="s">
        <v>1970</v>
      </c>
      <c r="G4592" t="s">
        <v>29</v>
      </c>
      <c r="H4592">
        <v>36</v>
      </c>
      <c r="I4592" s="14">
        <v>2</v>
      </c>
      <c r="J4592" s="15">
        <v>13100</v>
      </c>
      <c r="K4592" s="15">
        <v>5432</v>
      </c>
      <c r="L4592" s="15">
        <v>5595</v>
      </c>
      <c r="M4592">
        <v>3</v>
      </c>
      <c r="N4592">
        <v>3</v>
      </c>
      <c r="O4592">
        <v>0</v>
      </c>
      <c r="P4592">
        <v>2</v>
      </c>
      <c r="Q4592" t="s">
        <v>30</v>
      </c>
      <c r="R4592">
        <v>0.03</v>
      </c>
      <c r="S4592">
        <v>0</v>
      </c>
      <c r="T4592">
        <v>0</v>
      </c>
      <c r="U4592">
        <v>0</v>
      </c>
      <c r="V4592">
        <v>0</v>
      </c>
    </row>
    <row r="4593" spans="1:24" x14ac:dyDescent="0.25">
      <c r="A4593">
        <v>1</v>
      </c>
      <c r="B4593" t="s">
        <v>9014</v>
      </c>
      <c r="D4593" t="s">
        <v>9015</v>
      </c>
      <c r="E4593">
        <v>1</v>
      </c>
      <c r="F4593" t="s">
        <v>1719</v>
      </c>
      <c r="G4593" t="s">
        <v>29</v>
      </c>
      <c r="H4593">
        <v>36</v>
      </c>
      <c r="I4593" s="14">
        <v>1</v>
      </c>
      <c r="J4593" s="15">
        <v>85000</v>
      </c>
      <c r="K4593" s="15">
        <v>5432</v>
      </c>
      <c r="L4593" s="15">
        <v>5595</v>
      </c>
      <c r="M4593">
        <v>3</v>
      </c>
      <c r="N4593">
        <v>3</v>
      </c>
      <c r="O4593">
        <v>0</v>
      </c>
      <c r="P4593">
        <v>2</v>
      </c>
      <c r="Q4593" t="s">
        <v>30</v>
      </c>
      <c r="R4593">
        <v>0.03</v>
      </c>
      <c r="S4593">
        <v>0</v>
      </c>
      <c r="T4593">
        <v>0</v>
      </c>
      <c r="U4593">
        <v>0</v>
      </c>
      <c r="V4593">
        <v>0</v>
      </c>
      <c r="W4593" s="13">
        <v>43770</v>
      </c>
      <c r="X4593">
        <v>1267</v>
      </c>
    </row>
    <row r="4594" spans="1:24" x14ac:dyDescent="0.25">
      <c r="A4594">
        <v>1</v>
      </c>
      <c r="B4594" t="s">
        <v>9016</v>
      </c>
      <c r="D4594" t="s">
        <v>9017</v>
      </c>
      <c r="E4594">
        <v>0</v>
      </c>
      <c r="F4594" t="s">
        <v>1882</v>
      </c>
      <c r="G4594" t="s">
        <v>29</v>
      </c>
      <c r="H4594">
        <v>36</v>
      </c>
      <c r="I4594" s="14">
        <v>2</v>
      </c>
      <c r="J4594" s="15">
        <v>100880</v>
      </c>
      <c r="K4594" s="15">
        <v>5432</v>
      </c>
      <c r="L4594" s="15">
        <v>5595</v>
      </c>
      <c r="M4594">
        <v>3</v>
      </c>
      <c r="N4594">
        <v>3</v>
      </c>
      <c r="O4594">
        <v>0</v>
      </c>
      <c r="P4594">
        <v>2</v>
      </c>
      <c r="Q4594" t="s">
        <v>30</v>
      </c>
      <c r="R4594">
        <v>0</v>
      </c>
      <c r="S4594">
        <v>0</v>
      </c>
      <c r="T4594">
        <v>0</v>
      </c>
      <c r="U4594">
        <v>0</v>
      </c>
      <c r="V4594">
        <v>0</v>
      </c>
    </row>
    <row r="4595" spans="1:24" x14ac:dyDescent="0.25">
      <c r="A4595">
        <v>1</v>
      </c>
      <c r="B4595" t="s">
        <v>9018</v>
      </c>
      <c r="D4595" t="s">
        <v>9019</v>
      </c>
      <c r="E4595">
        <v>0</v>
      </c>
      <c r="F4595" t="s">
        <v>1970</v>
      </c>
      <c r="G4595" t="s">
        <v>29</v>
      </c>
      <c r="H4595">
        <v>36</v>
      </c>
      <c r="I4595" s="14">
        <v>1</v>
      </c>
      <c r="J4595" s="15">
        <v>12100</v>
      </c>
      <c r="K4595" s="15">
        <v>5432</v>
      </c>
      <c r="L4595" s="15">
        <v>5595</v>
      </c>
      <c r="M4595">
        <v>3</v>
      </c>
      <c r="N4595">
        <v>3</v>
      </c>
      <c r="O4595">
        <v>0</v>
      </c>
      <c r="P4595">
        <v>1</v>
      </c>
      <c r="Q4595" t="s">
        <v>30</v>
      </c>
      <c r="R4595">
        <v>0.03</v>
      </c>
      <c r="S4595">
        <v>0</v>
      </c>
      <c r="T4595">
        <v>0</v>
      </c>
      <c r="U4595">
        <v>0</v>
      </c>
      <c r="V4595">
        <v>0</v>
      </c>
      <c r="W4595" s="13">
        <v>44418</v>
      </c>
      <c r="X4595">
        <v>263</v>
      </c>
    </row>
    <row r="4596" spans="1:24" x14ac:dyDescent="0.25">
      <c r="A4596">
        <v>1</v>
      </c>
      <c r="B4596" t="s">
        <v>9020</v>
      </c>
      <c r="D4596" t="s">
        <v>9021</v>
      </c>
      <c r="E4596">
        <v>0</v>
      </c>
      <c r="F4596" t="s">
        <v>1882</v>
      </c>
      <c r="G4596" t="s">
        <v>29</v>
      </c>
      <c r="H4596">
        <v>36</v>
      </c>
      <c r="I4596" s="14">
        <v>5</v>
      </c>
      <c r="J4596" s="15">
        <v>194476.79999999999</v>
      </c>
      <c r="K4596" s="15">
        <v>5432</v>
      </c>
      <c r="L4596" s="15">
        <v>5595</v>
      </c>
      <c r="M4596">
        <v>3</v>
      </c>
      <c r="N4596">
        <v>3</v>
      </c>
      <c r="O4596">
        <v>0</v>
      </c>
      <c r="P4596">
        <v>5</v>
      </c>
      <c r="Q4596" t="s">
        <v>30</v>
      </c>
      <c r="R4596">
        <v>0.03</v>
      </c>
      <c r="S4596">
        <v>0</v>
      </c>
      <c r="T4596">
        <v>0</v>
      </c>
      <c r="U4596">
        <v>0</v>
      </c>
      <c r="V4596">
        <v>0</v>
      </c>
      <c r="W4596" s="13">
        <v>44642</v>
      </c>
      <c r="X4596">
        <v>1298</v>
      </c>
    </row>
    <row r="4597" spans="1:24" x14ac:dyDescent="0.25">
      <c r="A4597">
        <v>1</v>
      </c>
      <c r="B4597" t="s">
        <v>9022</v>
      </c>
      <c r="D4597" t="s">
        <v>9023</v>
      </c>
      <c r="E4597">
        <v>0</v>
      </c>
      <c r="F4597" t="s">
        <v>4937</v>
      </c>
      <c r="G4597" t="s">
        <v>29</v>
      </c>
      <c r="H4597">
        <v>36</v>
      </c>
      <c r="I4597" s="14">
        <v>4</v>
      </c>
      <c r="J4597" s="15">
        <v>18210</v>
      </c>
      <c r="K4597" s="15">
        <v>5432</v>
      </c>
      <c r="L4597" s="15">
        <v>5595</v>
      </c>
      <c r="M4597">
        <v>3</v>
      </c>
      <c r="N4597">
        <v>3</v>
      </c>
      <c r="O4597">
        <v>0</v>
      </c>
      <c r="P4597">
        <v>4</v>
      </c>
      <c r="Q4597" t="s">
        <v>30</v>
      </c>
      <c r="R4597">
        <v>0.03</v>
      </c>
      <c r="S4597">
        <v>0</v>
      </c>
      <c r="T4597">
        <v>0</v>
      </c>
      <c r="U4597">
        <v>0</v>
      </c>
      <c r="V4597">
        <v>0</v>
      </c>
    </row>
    <row r="4598" spans="1:24" x14ac:dyDescent="0.25">
      <c r="A4598">
        <v>1</v>
      </c>
      <c r="B4598" t="s">
        <v>9024</v>
      </c>
      <c r="D4598" t="s">
        <v>9025</v>
      </c>
      <c r="E4598">
        <v>0</v>
      </c>
      <c r="F4598" t="s">
        <v>1922</v>
      </c>
      <c r="G4598" t="s">
        <v>29</v>
      </c>
      <c r="H4598">
        <v>36</v>
      </c>
      <c r="I4598" s="14">
        <v>13</v>
      </c>
      <c r="J4598" s="15">
        <v>10100</v>
      </c>
      <c r="K4598" s="15">
        <v>5432</v>
      </c>
      <c r="L4598" s="15">
        <v>5595</v>
      </c>
      <c r="M4598">
        <v>3</v>
      </c>
      <c r="N4598">
        <v>3</v>
      </c>
      <c r="O4598">
        <v>0</v>
      </c>
      <c r="P4598">
        <v>13</v>
      </c>
      <c r="Q4598" t="s">
        <v>30</v>
      </c>
      <c r="R4598">
        <v>0.03</v>
      </c>
      <c r="S4598">
        <v>0</v>
      </c>
      <c r="T4598">
        <v>0</v>
      </c>
      <c r="U4598">
        <v>0</v>
      </c>
      <c r="V4598">
        <v>0</v>
      </c>
      <c r="W4598" s="13">
        <v>42391</v>
      </c>
    </row>
    <row r="4599" spans="1:24" x14ac:dyDescent="0.25">
      <c r="A4599">
        <v>1</v>
      </c>
      <c r="B4599" t="s">
        <v>9026</v>
      </c>
      <c r="D4599" t="s">
        <v>9027</v>
      </c>
      <c r="E4599">
        <v>0</v>
      </c>
      <c r="F4599" t="s">
        <v>1719</v>
      </c>
      <c r="G4599" t="s">
        <v>29</v>
      </c>
      <c r="H4599">
        <v>36</v>
      </c>
      <c r="I4599" s="14">
        <v>1</v>
      </c>
      <c r="J4599" s="15">
        <v>45000</v>
      </c>
      <c r="K4599" s="15">
        <v>5432</v>
      </c>
      <c r="L4599" s="15">
        <v>5595</v>
      </c>
      <c r="M4599">
        <v>3</v>
      </c>
      <c r="N4599">
        <v>3</v>
      </c>
      <c r="O4599">
        <v>0</v>
      </c>
      <c r="P4599">
        <v>1</v>
      </c>
      <c r="Q4599" t="s">
        <v>30</v>
      </c>
      <c r="R4599">
        <v>0.03</v>
      </c>
      <c r="S4599">
        <v>0</v>
      </c>
      <c r="T4599">
        <v>0</v>
      </c>
      <c r="U4599">
        <v>0</v>
      </c>
      <c r="V4599">
        <v>0</v>
      </c>
      <c r="W4599" s="13">
        <v>41473</v>
      </c>
    </row>
    <row r="4600" spans="1:24" x14ac:dyDescent="0.25">
      <c r="A4600">
        <v>1</v>
      </c>
      <c r="B4600" t="s">
        <v>9028</v>
      </c>
      <c r="D4600" t="s">
        <v>9029</v>
      </c>
      <c r="E4600">
        <v>0</v>
      </c>
      <c r="F4600" t="s">
        <v>2094</v>
      </c>
      <c r="G4600" t="s">
        <v>29</v>
      </c>
      <c r="H4600">
        <v>36</v>
      </c>
      <c r="I4600" s="14">
        <v>1</v>
      </c>
      <c r="J4600" s="15">
        <v>208.43799999999999</v>
      </c>
      <c r="K4600" s="15">
        <v>6056.68</v>
      </c>
      <c r="L4600" s="15">
        <v>6238.4250000000002</v>
      </c>
      <c r="M4600">
        <v>3</v>
      </c>
      <c r="N4600">
        <v>3</v>
      </c>
      <c r="O4600">
        <v>0</v>
      </c>
      <c r="P4600">
        <v>1</v>
      </c>
      <c r="Q4600" t="s">
        <v>30</v>
      </c>
      <c r="R4600">
        <v>0.03</v>
      </c>
      <c r="S4600">
        <v>0</v>
      </c>
      <c r="T4600">
        <v>0</v>
      </c>
      <c r="U4600">
        <v>0</v>
      </c>
      <c r="V4600">
        <v>0</v>
      </c>
    </row>
    <row r="4601" spans="1:24" x14ac:dyDescent="0.25">
      <c r="A4601">
        <v>1</v>
      </c>
      <c r="B4601" t="s">
        <v>9030</v>
      </c>
      <c r="D4601" t="s">
        <v>9031</v>
      </c>
      <c r="E4601">
        <v>0</v>
      </c>
      <c r="F4601" t="s">
        <v>1922</v>
      </c>
      <c r="G4601" t="s">
        <v>29</v>
      </c>
      <c r="H4601">
        <v>36</v>
      </c>
      <c r="I4601" s="14">
        <v>1</v>
      </c>
      <c r="J4601" s="15">
        <v>7200</v>
      </c>
      <c r="K4601" s="15">
        <v>5432</v>
      </c>
      <c r="L4601" s="15">
        <v>5595</v>
      </c>
      <c r="M4601">
        <v>3</v>
      </c>
      <c r="N4601">
        <v>3</v>
      </c>
      <c r="O4601">
        <v>0</v>
      </c>
      <c r="P4601">
        <v>1</v>
      </c>
      <c r="Q4601" t="s">
        <v>30</v>
      </c>
      <c r="R4601">
        <v>0.6</v>
      </c>
      <c r="S4601">
        <v>1</v>
      </c>
      <c r="T4601">
        <v>0</v>
      </c>
      <c r="U4601">
        <v>1</v>
      </c>
      <c r="V4601">
        <v>0</v>
      </c>
      <c r="W4601" s="13">
        <v>44993</v>
      </c>
    </row>
    <row r="4602" spans="1:24" x14ac:dyDescent="0.25">
      <c r="A4602">
        <v>1</v>
      </c>
      <c r="B4602" t="s">
        <v>9032</v>
      </c>
      <c r="D4602" t="s">
        <v>9033</v>
      </c>
      <c r="E4602">
        <v>0</v>
      </c>
      <c r="F4602" t="s">
        <v>5888</v>
      </c>
      <c r="G4602" t="s">
        <v>29</v>
      </c>
      <c r="H4602">
        <v>36</v>
      </c>
      <c r="I4602" s="14">
        <v>2</v>
      </c>
      <c r="J4602" s="15">
        <v>21717.5</v>
      </c>
      <c r="K4602" s="15">
        <v>0</v>
      </c>
      <c r="L4602" s="15">
        <v>0</v>
      </c>
      <c r="M4602">
        <v>3</v>
      </c>
      <c r="N4602">
        <v>3</v>
      </c>
      <c r="O4602">
        <v>0</v>
      </c>
      <c r="P4602">
        <v>2</v>
      </c>
      <c r="Q4602" t="s">
        <v>30</v>
      </c>
      <c r="R4602">
        <v>1.1000000000000001</v>
      </c>
      <c r="S4602">
        <v>1</v>
      </c>
      <c r="T4602">
        <v>0</v>
      </c>
      <c r="U4602">
        <v>1</v>
      </c>
      <c r="V4602">
        <v>0</v>
      </c>
      <c r="W4602" s="13">
        <v>45027</v>
      </c>
      <c r="X4602">
        <v>18</v>
      </c>
    </row>
    <row r="4603" spans="1:24" x14ac:dyDescent="0.25">
      <c r="A4603">
        <v>1</v>
      </c>
      <c r="B4603" t="s">
        <v>9034</v>
      </c>
      <c r="D4603" t="s">
        <v>9035</v>
      </c>
      <c r="E4603">
        <v>0</v>
      </c>
      <c r="F4603" t="s">
        <v>2770</v>
      </c>
      <c r="G4603" t="s">
        <v>29</v>
      </c>
      <c r="H4603">
        <v>36</v>
      </c>
      <c r="I4603" s="14">
        <v>9</v>
      </c>
      <c r="J4603" s="15">
        <v>900</v>
      </c>
      <c r="K4603" s="15">
        <v>0</v>
      </c>
      <c r="L4603" s="15">
        <v>0</v>
      </c>
      <c r="M4603">
        <v>3</v>
      </c>
      <c r="N4603">
        <v>3</v>
      </c>
      <c r="O4603">
        <v>0</v>
      </c>
      <c r="P4603">
        <v>9</v>
      </c>
      <c r="Q4603" t="s">
        <v>30</v>
      </c>
      <c r="R4603">
        <v>0.03</v>
      </c>
      <c r="S4603">
        <v>0</v>
      </c>
      <c r="T4603">
        <v>0</v>
      </c>
      <c r="U4603">
        <v>0</v>
      </c>
      <c r="V4603">
        <v>0</v>
      </c>
      <c r="W4603" s="13">
        <v>42570</v>
      </c>
    </row>
    <row r="4604" spans="1:24" x14ac:dyDescent="0.25">
      <c r="A4604">
        <v>1</v>
      </c>
      <c r="B4604" t="s">
        <v>9036</v>
      </c>
      <c r="D4604" t="s">
        <v>9037</v>
      </c>
      <c r="E4604">
        <v>0</v>
      </c>
      <c r="F4604" t="s">
        <v>2770</v>
      </c>
      <c r="G4604" t="s">
        <v>29</v>
      </c>
      <c r="H4604">
        <v>36</v>
      </c>
      <c r="I4604" s="14">
        <v>31</v>
      </c>
      <c r="J4604" s="15">
        <v>900</v>
      </c>
      <c r="K4604" s="15">
        <v>0</v>
      </c>
      <c r="L4604" s="15">
        <v>0</v>
      </c>
      <c r="M4604">
        <v>3</v>
      </c>
      <c r="N4604">
        <v>3</v>
      </c>
      <c r="O4604">
        <v>0</v>
      </c>
      <c r="P4604">
        <v>31</v>
      </c>
      <c r="Q4604" t="s">
        <v>30</v>
      </c>
      <c r="R4604">
        <v>0.03</v>
      </c>
      <c r="S4604">
        <v>0</v>
      </c>
      <c r="T4604">
        <v>0</v>
      </c>
      <c r="U4604">
        <v>0</v>
      </c>
      <c r="V4604">
        <v>0</v>
      </c>
      <c r="W4604" s="13">
        <v>44002</v>
      </c>
    </row>
    <row r="4605" spans="1:24" x14ac:dyDescent="0.25">
      <c r="A4605">
        <v>1</v>
      </c>
      <c r="B4605" t="s">
        <v>9038</v>
      </c>
      <c r="D4605" t="s">
        <v>9039</v>
      </c>
      <c r="E4605">
        <v>0</v>
      </c>
      <c r="F4605" t="s">
        <v>2770</v>
      </c>
      <c r="G4605" t="s">
        <v>29</v>
      </c>
      <c r="H4605">
        <v>36</v>
      </c>
      <c r="I4605" s="14">
        <v>37</v>
      </c>
      <c r="J4605" s="15">
        <v>3713.953</v>
      </c>
      <c r="K4605" s="15">
        <v>0</v>
      </c>
      <c r="L4605" s="15">
        <v>0</v>
      </c>
      <c r="M4605">
        <v>3</v>
      </c>
      <c r="N4605">
        <v>3</v>
      </c>
      <c r="O4605">
        <v>0</v>
      </c>
      <c r="P4605">
        <v>37</v>
      </c>
      <c r="Q4605" t="s">
        <v>30</v>
      </c>
      <c r="R4605">
        <v>1.05</v>
      </c>
      <c r="S4605">
        <v>1</v>
      </c>
      <c r="T4605">
        <v>0</v>
      </c>
      <c r="U4605">
        <v>1</v>
      </c>
      <c r="V4605">
        <v>0</v>
      </c>
      <c r="W4605" s="13">
        <v>45033</v>
      </c>
    </row>
    <row r="4606" spans="1:24" x14ac:dyDescent="0.25">
      <c r="A4606">
        <v>1</v>
      </c>
      <c r="B4606" t="s">
        <v>9040</v>
      </c>
      <c r="D4606" t="s">
        <v>9041</v>
      </c>
      <c r="E4606">
        <v>0</v>
      </c>
      <c r="F4606" t="s">
        <v>1922</v>
      </c>
      <c r="G4606" t="s">
        <v>29</v>
      </c>
      <c r="H4606">
        <v>36</v>
      </c>
      <c r="I4606" s="14">
        <v>2</v>
      </c>
      <c r="J4606" s="15">
        <v>298000</v>
      </c>
      <c r="K4606" s="15">
        <v>0</v>
      </c>
      <c r="L4606" s="15">
        <v>0</v>
      </c>
      <c r="M4606">
        <v>3</v>
      </c>
      <c r="N4606">
        <v>3</v>
      </c>
      <c r="O4606">
        <v>0</v>
      </c>
      <c r="P4606">
        <v>2</v>
      </c>
      <c r="Q4606" t="s">
        <v>30</v>
      </c>
      <c r="R4606">
        <v>0.26</v>
      </c>
      <c r="S4606">
        <v>1</v>
      </c>
      <c r="T4606">
        <v>0</v>
      </c>
      <c r="U4606">
        <v>1</v>
      </c>
      <c r="V4606">
        <v>0</v>
      </c>
      <c r="W4606" s="13">
        <v>44975</v>
      </c>
      <c r="X4606">
        <v>263</v>
      </c>
    </row>
    <row r="4607" spans="1:24" x14ac:dyDescent="0.25">
      <c r="A4607">
        <v>1</v>
      </c>
      <c r="B4607" t="s">
        <v>9042</v>
      </c>
      <c r="D4607" t="s">
        <v>9043</v>
      </c>
      <c r="E4607">
        <v>0</v>
      </c>
      <c r="F4607" t="s">
        <v>1719</v>
      </c>
      <c r="G4607" t="s">
        <v>29</v>
      </c>
      <c r="H4607">
        <v>36</v>
      </c>
      <c r="I4607" s="14">
        <v>11</v>
      </c>
      <c r="J4607" s="15">
        <v>287</v>
      </c>
      <c r="K4607" s="15">
        <v>0</v>
      </c>
      <c r="L4607" s="15">
        <v>0</v>
      </c>
      <c r="M4607">
        <v>3</v>
      </c>
      <c r="N4607">
        <v>3</v>
      </c>
      <c r="O4607">
        <v>0</v>
      </c>
      <c r="P4607">
        <v>11</v>
      </c>
      <c r="Q4607" t="s">
        <v>30</v>
      </c>
      <c r="R4607">
        <v>0.03</v>
      </c>
      <c r="S4607">
        <v>0</v>
      </c>
      <c r="T4607">
        <v>0</v>
      </c>
      <c r="U4607">
        <v>0</v>
      </c>
      <c r="V4607">
        <v>0</v>
      </c>
      <c r="W4607" s="13">
        <v>44471</v>
      </c>
    </row>
    <row r="4608" spans="1:24" x14ac:dyDescent="0.25">
      <c r="A4608">
        <v>1</v>
      </c>
      <c r="B4608" t="s">
        <v>9044</v>
      </c>
      <c r="D4608" t="s">
        <v>9045</v>
      </c>
      <c r="E4608">
        <v>0</v>
      </c>
      <c r="F4608" t="s">
        <v>2770</v>
      </c>
      <c r="G4608" t="s">
        <v>29</v>
      </c>
      <c r="H4608">
        <v>36</v>
      </c>
      <c r="I4608" s="14">
        <v>26</v>
      </c>
      <c r="J4608" s="15">
        <v>7470.9570000000003</v>
      </c>
      <c r="K4608" s="15">
        <v>5432</v>
      </c>
      <c r="L4608" s="15">
        <v>5595</v>
      </c>
      <c r="M4608">
        <v>3</v>
      </c>
      <c r="N4608">
        <v>3</v>
      </c>
      <c r="O4608">
        <v>0</v>
      </c>
      <c r="P4608">
        <v>26</v>
      </c>
      <c r="Q4608" t="s">
        <v>30</v>
      </c>
      <c r="R4608">
        <v>0.03</v>
      </c>
      <c r="S4608">
        <v>0</v>
      </c>
      <c r="T4608">
        <v>0</v>
      </c>
      <c r="U4608">
        <v>0</v>
      </c>
      <c r="V4608">
        <v>0</v>
      </c>
      <c r="W4608" s="13">
        <v>44132</v>
      </c>
      <c r="X4608">
        <v>442</v>
      </c>
    </row>
    <row r="4609" spans="1:24" x14ac:dyDescent="0.25">
      <c r="A4609">
        <v>1</v>
      </c>
      <c r="B4609" t="s">
        <v>9046</v>
      </c>
      <c r="D4609" t="s">
        <v>9047</v>
      </c>
      <c r="E4609">
        <v>0</v>
      </c>
      <c r="F4609" t="s">
        <v>2094</v>
      </c>
      <c r="G4609" t="s">
        <v>29</v>
      </c>
      <c r="H4609">
        <v>36</v>
      </c>
      <c r="I4609" s="14">
        <v>1</v>
      </c>
      <c r="J4609" s="15">
        <v>2659571.608</v>
      </c>
      <c r="K4609" s="15">
        <v>0</v>
      </c>
      <c r="L4609" s="15">
        <v>0</v>
      </c>
      <c r="M4609">
        <v>3</v>
      </c>
      <c r="N4609">
        <v>3</v>
      </c>
      <c r="O4609">
        <v>0</v>
      </c>
      <c r="P4609">
        <v>1</v>
      </c>
      <c r="Q4609" t="s">
        <v>30</v>
      </c>
      <c r="R4609">
        <v>0.03</v>
      </c>
      <c r="S4609">
        <v>0</v>
      </c>
      <c r="T4609">
        <v>0</v>
      </c>
      <c r="U4609">
        <v>0</v>
      </c>
      <c r="V4609">
        <v>0</v>
      </c>
    </row>
    <row r="4610" spans="1:24" x14ac:dyDescent="0.25">
      <c r="A4610">
        <v>1</v>
      </c>
      <c r="B4610" t="s">
        <v>9048</v>
      </c>
      <c r="D4610" t="s">
        <v>9049</v>
      </c>
      <c r="E4610">
        <v>0</v>
      </c>
      <c r="F4610" t="s">
        <v>1719</v>
      </c>
      <c r="G4610" t="s">
        <v>29</v>
      </c>
      <c r="H4610">
        <v>36</v>
      </c>
      <c r="I4610" s="14">
        <v>1</v>
      </c>
      <c r="J4610" s="15">
        <v>197000</v>
      </c>
      <c r="K4610" s="15">
        <v>0</v>
      </c>
      <c r="L4610" s="15">
        <v>0</v>
      </c>
      <c r="M4610">
        <v>3</v>
      </c>
      <c r="N4610">
        <v>3</v>
      </c>
      <c r="O4610">
        <v>0</v>
      </c>
      <c r="P4610">
        <v>1</v>
      </c>
      <c r="Q4610" t="s">
        <v>30</v>
      </c>
      <c r="R4610">
        <v>0.03</v>
      </c>
      <c r="S4610">
        <v>0</v>
      </c>
      <c r="T4610">
        <v>0</v>
      </c>
      <c r="U4610">
        <v>0</v>
      </c>
      <c r="V4610">
        <v>0</v>
      </c>
    </row>
    <row r="4611" spans="1:24" x14ac:dyDescent="0.25">
      <c r="A4611">
        <v>1</v>
      </c>
      <c r="B4611" t="s">
        <v>9050</v>
      </c>
      <c r="D4611" t="s">
        <v>9051</v>
      </c>
      <c r="E4611">
        <v>0</v>
      </c>
      <c r="F4611" t="s">
        <v>1922</v>
      </c>
      <c r="G4611" t="s">
        <v>29</v>
      </c>
      <c r="H4611">
        <v>36</v>
      </c>
      <c r="I4611" s="14">
        <v>1</v>
      </c>
      <c r="J4611" s="15">
        <v>235000</v>
      </c>
      <c r="K4611" s="15">
        <v>5432</v>
      </c>
      <c r="L4611" s="15">
        <v>5595</v>
      </c>
      <c r="M4611">
        <v>3</v>
      </c>
      <c r="N4611">
        <v>3</v>
      </c>
      <c r="O4611">
        <v>0</v>
      </c>
      <c r="P4611">
        <v>1</v>
      </c>
      <c r="Q4611" t="s">
        <v>30</v>
      </c>
      <c r="R4611">
        <v>0.15</v>
      </c>
      <c r="S4611">
        <v>1</v>
      </c>
      <c r="T4611">
        <v>0</v>
      </c>
      <c r="U4611">
        <v>1</v>
      </c>
      <c r="V4611">
        <v>0</v>
      </c>
      <c r="W4611" s="13">
        <v>44950</v>
      </c>
    </row>
    <row r="4612" spans="1:24" x14ac:dyDescent="0.25">
      <c r="A4612">
        <v>1</v>
      </c>
      <c r="B4612" t="s">
        <v>9052</v>
      </c>
      <c r="D4612" t="s">
        <v>9053</v>
      </c>
      <c r="E4612">
        <v>0</v>
      </c>
      <c r="F4612" t="s">
        <v>1891</v>
      </c>
      <c r="G4612" t="s">
        <v>29</v>
      </c>
      <c r="H4612">
        <v>36</v>
      </c>
      <c r="I4612" s="14">
        <v>6</v>
      </c>
      <c r="J4612" s="15">
        <v>2000</v>
      </c>
      <c r="K4612" s="15">
        <v>5432</v>
      </c>
      <c r="L4612" s="15">
        <v>5595</v>
      </c>
      <c r="M4612">
        <v>3</v>
      </c>
      <c r="N4612">
        <v>3</v>
      </c>
      <c r="O4612">
        <v>0</v>
      </c>
      <c r="P4612">
        <v>6</v>
      </c>
      <c r="Q4612" t="s">
        <v>30</v>
      </c>
      <c r="R4612">
        <v>0.03</v>
      </c>
      <c r="S4612">
        <v>0</v>
      </c>
      <c r="T4612">
        <v>0</v>
      </c>
      <c r="U4612">
        <v>0</v>
      </c>
      <c r="V4612">
        <v>0</v>
      </c>
      <c r="W4612" s="13">
        <v>41526</v>
      </c>
      <c r="X4612">
        <v>263</v>
      </c>
    </row>
    <row r="4613" spans="1:24" x14ac:dyDescent="0.25">
      <c r="A4613">
        <v>1</v>
      </c>
      <c r="B4613" t="s">
        <v>9054</v>
      </c>
      <c r="D4613" t="s">
        <v>9055</v>
      </c>
      <c r="E4613">
        <v>0</v>
      </c>
      <c r="F4613" t="s">
        <v>2770</v>
      </c>
      <c r="G4613" t="s">
        <v>29</v>
      </c>
      <c r="H4613">
        <v>36</v>
      </c>
      <c r="I4613" s="14">
        <v>3</v>
      </c>
      <c r="J4613" s="15">
        <v>13485.115</v>
      </c>
      <c r="K4613" s="15">
        <v>5524.8869999999997</v>
      </c>
      <c r="L4613" s="15">
        <v>5690.6750000000002</v>
      </c>
      <c r="M4613">
        <v>3</v>
      </c>
      <c r="N4613">
        <v>3</v>
      </c>
      <c r="O4613">
        <v>0</v>
      </c>
      <c r="P4613">
        <v>3</v>
      </c>
      <c r="Q4613" t="s">
        <v>30</v>
      </c>
      <c r="R4613">
        <v>0.03</v>
      </c>
      <c r="S4613">
        <v>0</v>
      </c>
      <c r="T4613">
        <v>0</v>
      </c>
      <c r="U4613">
        <v>0</v>
      </c>
      <c r="V4613">
        <v>0</v>
      </c>
      <c r="W4613" s="13">
        <v>43624</v>
      </c>
    </row>
    <row r="4614" spans="1:24" x14ac:dyDescent="0.25">
      <c r="A4614">
        <v>1</v>
      </c>
      <c r="B4614" t="s">
        <v>9056</v>
      </c>
      <c r="D4614" t="s">
        <v>9057</v>
      </c>
      <c r="E4614">
        <v>0</v>
      </c>
      <c r="F4614" t="s">
        <v>2770</v>
      </c>
      <c r="G4614" t="s">
        <v>29</v>
      </c>
      <c r="H4614">
        <v>36</v>
      </c>
      <c r="I4614" s="14">
        <v>3</v>
      </c>
      <c r="J4614" s="15">
        <v>48625.571000000004</v>
      </c>
      <c r="K4614" s="15">
        <v>5524.8869999999997</v>
      </c>
      <c r="L4614" s="15">
        <v>5690.6750000000002</v>
      </c>
      <c r="M4614">
        <v>3</v>
      </c>
      <c r="N4614">
        <v>3</v>
      </c>
      <c r="O4614">
        <v>0</v>
      </c>
      <c r="P4614">
        <v>3</v>
      </c>
      <c r="Q4614" t="s">
        <v>30</v>
      </c>
      <c r="R4614">
        <v>0.03</v>
      </c>
      <c r="S4614">
        <v>0</v>
      </c>
      <c r="T4614">
        <v>0</v>
      </c>
      <c r="U4614">
        <v>0</v>
      </c>
      <c r="V4614">
        <v>0</v>
      </c>
      <c r="W4614" s="13">
        <v>43624</v>
      </c>
    </row>
    <row r="4615" spans="1:24" x14ac:dyDescent="0.25">
      <c r="A4615">
        <v>1</v>
      </c>
      <c r="B4615" t="s">
        <v>9058</v>
      </c>
      <c r="D4615" t="s">
        <v>9059</v>
      </c>
      <c r="E4615">
        <v>0</v>
      </c>
      <c r="F4615" t="s">
        <v>2770</v>
      </c>
      <c r="G4615" t="s">
        <v>29</v>
      </c>
      <c r="H4615">
        <v>36</v>
      </c>
      <c r="I4615" s="14">
        <v>4</v>
      </c>
      <c r="J4615" s="15">
        <v>34490.231</v>
      </c>
      <c r="K4615" s="15">
        <v>5524.8869999999997</v>
      </c>
      <c r="L4615" s="15">
        <v>5690.6750000000002</v>
      </c>
      <c r="M4615">
        <v>3</v>
      </c>
      <c r="N4615">
        <v>3</v>
      </c>
      <c r="O4615">
        <v>0</v>
      </c>
      <c r="P4615">
        <v>4</v>
      </c>
      <c r="Q4615" t="s">
        <v>30</v>
      </c>
      <c r="R4615">
        <v>0.03</v>
      </c>
      <c r="S4615">
        <v>0</v>
      </c>
      <c r="T4615">
        <v>0</v>
      </c>
      <c r="U4615">
        <v>0</v>
      </c>
      <c r="V4615">
        <v>0</v>
      </c>
    </row>
    <row r="4616" spans="1:24" x14ac:dyDescent="0.25">
      <c r="A4616">
        <v>1</v>
      </c>
      <c r="B4616" t="s">
        <v>9060</v>
      </c>
      <c r="D4616" t="s">
        <v>9061</v>
      </c>
      <c r="E4616">
        <v>0</v>
      </c>
      <c r="F4616" t="s">
        <v>2770</v>
      </c>
      <c r="G4616" t="s">
        <v>29</v>
      </c>
      <c r="H4616">
        <v>36</v>
      </c>
      <c r="I4616" s="14">
        <v>3</v>
      </c>
      <c r="J4616" s="15">
        <v>57106.775000000001</v>
      </c>
      <c r="K4616" s="15">
        <v>5524.8869999999997</v>
      </c>
      <c r="L4616" s="15">
        <v>5690.6750000000002</v>
      </c>
      <c r="M4616">
        <v>3</v>
      </c>
      <c r="N4616">
        <v>3</v>
      </c>
      <c r="O4616">
        <v>0</v>
      </c>
      <c r="P4616">
        <v>3</v>
      </c>
      <c r="Q4616" t="s">
        <v>30</v>
      </c>
      <c r="R4616">
        <v>0.03</v>
      </c>
      <c r="S4616">
        <v>0</v>
      </c>
      <c r="T4616">
        <v>0</v>
      </c>
      <c r="U4616">
        <v>0</v>
      </c>
      <c r="V4616">
        <v>0</v>
      </c>
    </row>
    <row r="4617" spans="1:24" x14ac:dyDescent="0.25">
      <c r="A4617">
        <v>1</v>
      </c>
      <c r="B4617" t="s">
        <v>9062</v>
      </c>
      <c r="D4617" t="s">
        <v>9063</v>
      </c>
      <c r="E4617">
        <v>0</v>
      </c>
      <c r="F4617" t="s">
        <v>2770</v>
      </c>
      <c r="G4617" t="s">
        <v>29</v>
      </c>
      <c r="H4617">
        <v>36</v>
      </c>
      <c r="I4617" s="14">
        <v>24</v>
      </c>
      <c r="J4617" s="15">
        <v>4551.58</v>
      </c>
      <c r="K4617" s="15">
        <v>5524.8869999999997</v>
      </c>
      <c r="L4617" s="15">
        <v>5690.6750000000002</v>
      </c>
      <c r="M4617">
        <v>3</v>
      </c>
      <c r="N4617">
        <v>3</v>
      </c>
      <c r="O4617">
        <v>0</v>
      </c>
      <c r="P4617">
        <v>24</v>
      </c>
      <c r="Q4617" t="s">
        <v>30</v>
      </c>
      <c r="R4617">
        <v>0.03</v>
      </c>
      <c r="S4617">
        <v>0</v>
      </c>
      <c r="T4617">
        <v>0</v>
      </c>
      <c r="U4617">
        <v>0</v>
      </c>
      <c r="V4617">
        <v>0</v>
      </c>
    </row>
    <row r="4618" spans="1:24" x14ac:dyDescent="0.25">
      <c r="A4618">
        <v>1</v>
      </c>
      <c r="B4618" t="s">
        <v>9064</v>
      </c>
      <c r="D4618" t="s">
        <v>9065</v>
      </c>
      <c r="E4618">
        <v>0</v>
      </c>
      <c r="F4618" t="s">
        <v>2770</v>
      </c>
      <c r="G4618" t="s">
        <v>29</v>
      </c>
      <c r="H4618">
        <v>36</v>
      </c>
      <c r="I4618" s="14">
        <v>6</v>
      </c>
      <c r="J4618" s="15">
        <v>6445.7150000000001</v>
      </c>
      <c r="K4618" s="15">
        <v>5524.8869999999997</v>
      </c>
      <c r="L4618" s="15">
        <v>5690.6750000000002</v>
      </c>
      <c r="M4618">
        <v>3</v>
      </c>
      <c r="N4618">
        <v>3</v>
      </c>
      <c r="O4618">
        <v>0</v>
      </c>
      <c r="P4618">
        <v>6</v>
      </c>
      <c r="Q4618" t="s">
        <v>30</v>
      </c>
      <c r="R4618">
        <v>0.03</v>
      </c>
      <c r="S4618">
        <v>0</v>
      </c>
      <c r="T4618">
        <v>0</v>
      </c>
      <c r="U4618">
        <v>0</v>
      </c>
      <c r="V4618">
        <v>0</v>
      </c>
    </row>
    <row r="4619" spans="1:24" x14ac:dyDescent="0.25">
      <c r="A4619">
        <v>1</v>
      </c>
      <c r="B4619" t="s">
        <v>9066</v>
      </c>
      <c r="D4619" t="s">
        <v>9067</v>
      </c>
      <c r="E4619">
        <v>0</v>
      </c>
      <c r="F4619" t="s">
        <v>2770</v>
      </c>
      <c r="G4619" t="s">
        <v>29</v>
      </c>
      <c r="H4619">
        <v>36</v>
      </c>
      <c r="I4619" s="14">
        <v>6</v>
      </c>
      <c r="J4619" s="15">
        <v>6445.7150000000001</v>
      </c>
      <c r="K4619" s="15">
        <v>5524.8869999999997</v>
      </c>
      <c r="L4619" s="15">
        <v>5690.6750000000002</v>
      </c>
      <c r="M4619">
        <v>3</v>
      </c>
      <c r="N4619">
        <v>3</v>
      </c>
      <c r="O4619">
        <v>0</v>
      </c>
      <c r="P4619">
        <v>6</v>
      </c>
      <c r="Q4619" t="s">
        <v>30</v>
      </c>
      <c r="R4619">
        <v>0.03</v>
      </c>
      <c r="S4619">
        <v>0</v>
      </c>
      <c r="T4619">
        <v>0</v>
      </c>
      <c r="U4619">
        <v>0</v>
      </c>
      <c r="V4619">
        <v>0</v>
      </c>
    </row>
    <row r="4620" spans="1:24" x14ac:dyDescent="0.25">
      <c r="A4620">
        <v>1</v>
      </c>
      <c r="B4620" t="s">
        <v>9068</v>
      </c>
      <c r="D4620" t="s">
        <v>9069</v>
      </c>
      <c r="E4620">
        <v>0</v>
      </c>
      <c r="F4620" t="s">
        <v>2770</v>
      </c>
      <c r="G4620" t="s">
        <v>29</v>
      </c>
      <c r="H4620">
        <v>36</v>
      </c>
      <c r="I4620" s="14">
        <v>8</v>
      </c>
      <c r="J4620" s="15">
        <v>5823.76</v>
      </c>
      <c r="K4620" s="15">
        <v>5524.8869999999997</v>
      </c>
      <c r="L4620" s="15">
        <v>5690.6750000000002</v>
      </c>
      <c r="M4620">
        <v>3</v>
      </c>
      <c r="N4620">
        <v>3</v>
      </c>
      <c r="O4620">
        <v>0</v>
      </c>
      <c r="P4620">
        <v>8</v>
      </c>
      <c r="Q4620" t="s">
        <v>30</v>
      </c>
      <c r="R4620">
        <v>0.03</v>
      </c>
      <c r="S4620">
        <v>0</v>
      </c>
      <c r="T4620">
        <v>0</v>
      </c>
      <c r="U4620">
        <v>0</v>
      </c>
      <c r="V4620">
        <v>0</v>
      </c>
    </row>
    <row r="4621" spans="1:24" x14ac:dyDescent="0.25">
      <c r="A4621">
        <v>1</v>
      </c>
      <c r="B4621" t="s">
        <v>9070</v>
      </c>
      <c r="D4621" t="s">
        <v>9071</v>
      </c>
      <c r="E4621">
        <v>0</v>
      </c>
      <c r="F4621" t="s">
        <v>2770</v>
      </c>
      <c r="G4621" t="s">
        <v>29</v>
      </c>
      <c r="H4621">
        <v>36</v>
      </c>
      <c r="I4621" s="14">
        <v>24</v>
      </c>
      <c r="J4621" s="15">
        <v>4551.58</v>
      </c>
      <c r="K4621" s="15">
        <v>5524.8869999999997</v>
      </c>
      <c r="L4621" s="15">
        <v>5690.6750000000002</v>
      </c>
      <c r="M4621">
        <v>3</v>
      </c>
      <c r="N4621">
        <v>3</v>
      </c>
      <c r="O4621">
        <v>0</v>
      </c>
      <c r="P4621">
        <v>24</v>
      </c>
      <c r="Q4621" t="s">
        <v>30</v>
      </c>
      <c r="R4621">
        <v>0.03</v>
      </c>
      <c r="S4621">
        <v>0</v>
      </c>
      <c r="T4621">
        <v>0</v>
      </c>
      <c r="U4621">
        <v>0</v>
      </c>
      <c r="V4621">
        <v>0</v>
      </c>
    </row>
    <row r="4622" spans="1:24" x14ac:dyDescent="0.25">
      <c r="A4622">
        <v>1</v>
      </c>
      <c r="B4622" t="s">
        <v>9072</v>
      </c>
      <c r="D4622" t="s">
        <v>9073</v>
      </c>
      <c r="E4622">
        <v>0</v>
      </c>
      <c r="F4622" t="s">
        <v>2770</v>
      </c>
      <c r="G4622" t="s">
        <v>29</v>
      </c>
      <c r="H4622">
        <v>36</v>
      </c>
      <c r="I4622" s="14">
        <v>10</v>
      </c>
      <c r="J4622" s="15">
        <v>5427.9709999999995</v>
      </c>
      <c r="K4622" s="15">
        <v>5524.8869999999997</v>
      </c>
      <c r="L4622" s="15">
        <v>5690.6750000000002</v>
      </c>
      <c r="M4622">
        <v>3</v>
      </c>
      <c r="N4622">
        <v>3</v>
      </c>
      <c r="O4622">
        <v>0</v>
      </c>
      <c r="P4622">
        <v>10</v>
      </c>
      <c r="Q4622" t="s">
        <v>30</v>
      </c>
      <c r="R4622">
        <v>0.03</v>
      </c>
      <c r="S4622">
        <v>0</v>
      </c>
      <c r="T4622">
        <v>0</v>
      </c>
      <c r="U4622">
        <v>0</v>
      </c>
      <c r="V4622">
        <v>0</v>
      </c>
    </row>
    <row r="4623" spans="1:24" x14ac:dyDescent="0.25">
      <c r="A4623">
        <v>1</v>
      </c>
      <c r="B4623" t="s">
        <v>9074</v>
      </c>
      <c r="D4623" t="s">
        <v>9075</v>
      </c>
      <c r="E4623">
        <v>0</v>
      </c>
      <c r="F4623" t="s">
        <v>2770</v>
      </c>
      <c r="G4623" t="s">
        <v>29</v>
      </c>
      <c r="H4623">
        <v>36</v>
      </c>
      <c r="I4623" s="14">
        <v>4</v>
      </c>
      <c r="J4623" s="15">
        <v>38956.998</v>
      </c>
      <c r="K4623" s="15">
        <v>5524.8869999999997</v>
      </c>
      <c r="L4623" s="15">
        <v>5690.6750000000002</v>
      </c>
      <c r="M4623">
        <v>3</v>
      </c>
      <c r="N4623">
        <v>3</v>
      </c>
      <c r="O4623">
        <v>0</v>
      </c>
      <c r="P4623">
        <v>4</v>
      </c>
      <c r="Q4623" t="s">
        <v>30</v>
      </c>
      <c r="R4623">
        <v>0.03</v>
      </c>
      <c r="S4623">
        <v>0</v>
      </c>
      <c r="T4623">
        <v>0</v>
      </c>
      <c r="U4623">
        <v>0</v>
      </c>
      <c r="V4623">
        <v>0</v>
      </c>
    </row>
    <row r="4624" spans="1:24" x14ac:dyDescent="0.25">
      <c r="A4624">
        <v>1</v>
      </c>
      <c r="B4624" t="s">
        <v>9076</v>
      </c>
      <c r="D4624" t="s">
        <v>9077</v>
      </c>
      <c r="E4624">
        <v>0</v>
      </c>
      <c r="F4624" t="s">
        <v>1719</v>
      </c>
      <c r="G4624" t="s">
        <v>29</v>
      </c>
      <c r="H4624">
        <v>36</v>
      </c>
      <c r="I4624" s="14">
        <v>1</v>
      </c>
      <c r="J4624" s="15">
        <v>70000</v>
      </c>
      <c r="K4624" s="15">
        <v>5432</v>
      </c>
      <c r="L4624" s="15">
        <v>5595</v>
      </c>
      <c r="M4624">
        <v>3</v>
      </c>
      <c r="N4624">
        <v>3</v>
      </c>
      <c r="O4624">
        <v>0</v>
      </c>
      <c r="P4624">
        <v>1</v>
      </c>
      <c r="Q4624" t="s">
        <v>30</v>
      </c>
      <c r="R4624">
        <v>0.03</v>
      </c>
      <c r="S4624">
        <v>0</v>
      </c>
      <c r="T4624">
        <v>0</v>
      </c>
      <c r="U4624">
        <v>0</v>
      </c>
      <c r="V4624">
        <v>0</v>
      </c>
      <c r="W4624" s="13">
        <v>41523</v>
      </c>
    </row>
    <row r="4625" spans="1:24" x14ac:dyDescent="0.25">
      <c r="A4625">
        <v>1</v>
      </c>
      <c r="B4625" t="s">
        <v>9078</v>
      </c>
      <c r="D4625" t="s">
        <v>9079</v>
      </c>
      <c r="E4625">
        <v>0</v>
      </c>
      <c r="F4625" t="s">
        <v>1719</v>
      </c>
      <c r="G4625" t="s">
        <v>29</v>
      </c>
      <c r="H4625">
        <v>36</v>
      </c>
      <c r="I4625" s="14">
        <v>6</v>
      </c>
      <c r="J4625" s="15">
        <v>35000</v>
      </c>
      <c r="K4625" s="15">
        <v>5432</v>
      </c>
      <c r="L4625" s="15">
        <v>5595</v>
      </c>
      <c r="M4625">
        <v>3</v>
      </c>
      <c r="N4625">
        <v>3</v>
      </c>
      <c r="O4625">
        <v>0</v>
      </c>
      <c r="P4625">
        <v>6</v>
      </c>
      <c r="Q4625" t="s">
        <v>30</v>
      </c>
      <c r="R4625">
        <v>0.13</v>
      </c>
      <c r="S4625">
        <v>0</v>
      </c>
      <c r="T4625">
        <v>0</v>
      </c>
      <c r="U4625">
        <v>0</v>
      </c>
      <c r="V4625">
        <v>0</v>
      </c>
      <c r="W4625" s="13">
        <v>44897</v>
      </c>
    </row>
    <row r="4626" spans="1:24" x14ac:dyDescent="0.25">
      <c r="A4626">
        <v>1</v>
      </c>
      <c r="B4626" t="s">
        <v>9080</v>
      </c>
      <c r="D4626" t="s">
        <v>9081</v>
      </c>
      <c r="E4626">
        <v>0</v>
      </c>
      <c r="F4626" t="s">
        <v>1922</v>
      </c>
      <c r="G4626" t="s">
        <v>29</v>
      </c>
      <c r="H4626">
        <v>36</v>
      </c>
      <c r="I4626" s="14">
        <v>3</v>
      </c>
      <c r="J4626" s="15">
        <v>43100</v>
      </c>
      <c r="K4626" s="15">
        <v>5432</v>
      </c>
      <c r="L4626" s="15">
        <v>5595</v>
      </c>
      <c r="M4626">
        <v>3</v>
      </c>
      <c r="N4626">
        <v>3</v>
      </c>
      <c r="O4626">
        <v>0</v>
      </c>
      <c r="P4626">
        <v>3</v>
      </c>
      <c r="Q4626" t="s">
        <v>30</v>
      </c>
      <c r="R4626">
        <v>0.03</v>
      </c>
      <c r="S4626">
        <v>0</v>
      </c>
      <c r="T4626">
        <v>0</v>
      </c>
      <c r="U4626">
        <v>0</v>
      </c>
      <c r="V4626">
        <v>0</v>
      </c>
      <c r="W4626" s="13">
        <v>42193</v>
      </c>
    </row>
    <row r="4627" spans="1:24" x14ac:dyDescent="0.25">
      <c r="A4627">
        <v>1</v>
      </c>
      <c r="B4627" t="s">
        <v>9082</v>
      </c>
      <c r="D4627" t="s">
        <v>9083</v>
      </c>
      <c r="E4627">
        <v>0</v>
      </c>
      <c r="F4627" t="s">
        <v>1922</v>
      </c>
      <c r="G4627" t="s">
        <v>29</v>
      </c>
      <c r="H4627">
        <v>36</v>
      </c>
      <c r="I4627" s="14">
        <v>2</v>
      </c>
      <c r="J4627" s="15">
        <v>34000</v>
      </c>
      <c r="K4627" s="15">
        <v>5432</v>
      </c>
      <c r="L4627" s="15">
        <v>5595</v>
      </c>
      <c r="M4627">
        <v>3</v>
      </c>
      <c r="N4627">
        <v>3</v>
      </c>
      <c r="O4627">
        <v>0</v>
      </c>
      <c r="P4627">
        <v>2</v>
      </c>
      <c r="Q4627" t="s">
        <v>30</v>
      </c>
      <c r="R4627">
        <v>0.03</v>
      </c>
      <c r="S4627">
        <v>0</v>
      </c>
      <c r="T4627">
        <v>0</v>
      </c>
      <c r="U4627">
        <v>0</v>
      </c>
      <c r="V4627">
        <v>0</v>
      </c>
      <c r="W4627" s="13">
        <v>43809</v>
      </c>
    </row>
    <row r="4628" spans="1:24" x14ac:dyDescent="0.25">
      <c r="A4628">
        <v>1</v>
      </c>
      <c r="B4628" t="s">
        <v>9084</v>
      </c>
      <c r="D4628" t="s">
        <v>9085</v>
      </c>
      <c r="E4628">
        <v>0</v>
      </c>
      <c r="F4628" t="s">
        <v>1882</v>
      </c>
      <c r="G4628" t="s">
        <v>29</v>
      </c>
      <c r="H4628">
        <v>36</v>
      </c>
      <c r="I4628" s="14">
        <v>1</v>
      </c>
      <c r="J4628" s="15">
        <v>187000</v>
      </c>
      <c r="K4628" s="15">
        <v>5432</v>
      </c>
      <c r="L4628" s="15">
        <v>5595</v>
      </c>
      <c r="M4628">
        <v>3</v>
      </c>
      <c r="N4628">
        <v>3</v>
      </c>
      <c r="O4628">
        <v>0</v>
      </c>
      <c r="P4628">
        <v>1</v>
      </c>
      <c r="Q4628" t="s">
        <v>30</v>
      </c>
      <c r="R4628">
        <v>0.03</v>
      </c>
      <c r="S4628">
        <v>0</v>
      </c>
      <c r="T4628">
        <v>0</v>
      </c>
      <c r="U4628">
        <v>0</v>
      </c>
      <c r="V4628">
        <v>0</v>
      </c>
      <c r="W4628" s="13">
        <v>43117</v>
      </c>
    </row>
    <row r="4629" spans="1:24" x14ac:dyDescent="0.25">
      <c r="A4629">
        <v>1</v>
      </c>
      <c r="B4629" t="s">
        <v>9086</v>
      </c>
      <c r="D4629" t="s">
        <v>9087</v>
      </c>
      <c r="E4629">
        <v>0</v>
      </c>
      <c r="F4629" t="s">
        <v>1882</v>
      </c>
      <c r="G4629" t="s">
        <v>29</v>
      </c>
      <c r="H4629">
        <v>36</v>
      </c>
      <c r="I4629" s="14">
        <v>2</v>
      </c>
      <c r="J4629" s="15">
        <v>197300</v>
      </c>
      <c r="K4629" s="15">
        <v>5432</v>
      </c>
      <c r="L4629" s="15">
        <v>5595</v>
      </c>
      <c r="M4629">
        <v>3</v>
      </c>
      <c r="N4629">
        <v>3</v>
      </c>
      <c r="O4629">
        <v>0</v>
      </c>
      <c r="P4629">
        <v>2</v>
      </c>
      <c r="Q4629" t="s">
        <v>30</v>
      </c>
      <c r="R4629">
        <v>0.03</v>
      </c>
      <c r="S4629">
        <v>0</v>
      </c>
      <c r="T4629">
        <v>0</v>
      </c>
      <c r="U4629">
        <v>0</v>
      </c>
      <c r="V4629">
        <v>0</v>
      </c>
      <c r="W4629" s="13">
        <v>44299</v>
      </c>
      <c r="X4629">
        <v>1298</v>
      </c>
    </row>
    <row r="4630" spans="1:24" x14ac:dyDescent="0.25">
      <c r="A4630">
        <v>1</v>
      </c>
      <c r="B4630" t="s">
        <v>9088</v>
      </c>
      <c r="D4630" t="s">
        <v>9089</v>
      </c>
      <c r="E4630">
        <v>0</v>
      </c>
      <c r="F4630" t="s">
        <v>1882</v>
      </c>
      <c r="G4630" t="s">
        <v>29</v>
      </c>
      <c r="H4630">
        <v>36</v>
      </c>
      <c r="I4630" s="14">
        <v>2</v>
      </c>
      <c r="J4630" s="15">
        <v>144000</v>
      </c>
      <c r="K4630" s="15">
        <v>5432</v>
      </c>
      <c r="L4630" s="15">
        <v>5595</v>
      </c>
      <c r="M4630">
        <v>3</v>
      </c>
      <c r="N4630">
        <v>3</v>
      </c>
      <c r="O4630">
        <v>0</v>
      </c>
      <c r="P4630">
        <v>2</v>
      </c>
      <c r="Q4630" t="s">
        <v>30</v>
      </c>
      <c r="R4630">
        <v>0.03</v>
      </c>
      <c r="S4630">
        <v>0</v>
      </c>
      <c r="T4630">
        <v>0</v>
      </c>
      <c r="U4630">
        <v>0</v>
      </c>
      <c r="V4630">
        <v>0</v>
      </c>
    </row>
    <row r="4631" spans="1:24" x14ac:dyDescent="0.25">
      <c r="A4631">
        <v>1</v>
      </c>
      <c r="B4631" t="s">
        <v>9090</v>
      </c>
      <c r="D4631" t="s">
        <v>9091</v>
      </c>
      <c r="E4631">
        <v>0</v>
      </c>
      <c r="F4631" t="s">
        <v>1882</v>
      </c>
      <c r="G4631" t="s">
        <v>29</v>
      </c>
      <c r="H4631">
        <v>36</v>
      </c>
      <c r="I4631" s="14">
        <v>3</v>
      </c>
      <c r="J4631" s="15">
        <v>98100</v>
      </c>
      <c r="K4631" s="15">
        <v>5432</v>
      </c>
      <c r="L4631" s="15">
        <v>5595</v>
      </c>
      <c r="M4631">
        <v>3</v>
      </c>
      <c r="N4631">
        <v>3</v>
      </c>
      <c r="O4631">
        <v>0</v>
      </c>
      <c r="P4631">
        <v>3</v>
      </c>
      <c r="Q4631" t="s">
        <v>30</v>
      </c>
      <c r="R4631">
        <v>0.03</v>
      </c>
      <c r="S4631">
        <v>0</v>
      </c>
      <c r="T4631">
        <v>0</v>
      </c>
      <c r="U4631">
        <v>0</v>
      </c>
      <c r="V4631">
        <v>0</v>
      </c>
      <c r="W4631" s="13">
        <v>44499</v>
      </c>
      <c r="X4631">
        <v>1809</v>
      </c>
    </row>
    <row r="4632" spans="1:24" x14ac:dyDescent="0.25">
      <c r="A4632">
        <v>1</v>
      </c>
      <c r="B4632" t="s">
        <v>9092</v>
      </c>
      <c r="D4632" t="s">
        <v>9093</v>
      </c>
      <c r="E4632">
        <v>0</v>
      </c>
      <c r="F4632" t="s">
        <v>1906</v>
      </c>
      <c r="G4632" t="s">
        <v>29</v>
      </c>
      <c r="H4632">
        <v>36</v>
      </c>
      <c r="I4632" s="14">
        <v>63</v>
      </c>
      <c r="J4632" s="15">
        <v>720.89700000000005</v>
      </c>
      <c r="K4632" s="15">
        <v>5432</v>
      </c>
      <c r="L4632" s="15">
        <v>5595</v>
      </c>
      <c r="M4632">
        <v>3</v>
      </c>
      <c r="N4632">
        <v>3</v>
      </c>
      <c r="O4632">
        <v>0</v>
      </c>
      <c r="P4632">
        <v>63</v>
      </c>
      <c r="Q4632" t="s">
        <v>30</v>
      </c>
      <c r="R4632">
        <v>0.03</v>
      </c>
      <c r="S4632">
        <v>0</v>
      </c>
      <c r="T4632">
        <v>0</v>
      </c>
      <c r="U4632">
        <v>0</v>
      </c>
      <c r="V4632">
        <v>0</v>
      </c>
      <c r="W4632" s="13">
        <v>41534</v>
      </c>
      <c r="X4632">
        <v>124</v>
      </c>
    </row>
    <row r="4633" spans="1:24" x14ac:dyDescent="0.25">
      <c r="A4633">
        <v>1</v>
      </c>
      <c r="B4633" t="s">
        <v>9094</v>
      </c>
      <c r="D4633" t="s">
        <v>9095</v>
      </c>
      <c r="E4633">
        <v>0</v>
      </c>
      <c r="F4633" t="s">
        <v>1970</v>
      </c>
      <c r="G4633" t="s">
        <v>29</v>
      </c>
      <c r="H4633">
        <v>36</v>
      </c>
      <c r="I4633" s="14">
        <v>2</v>
      </c>
      <c r="J4633" s="15">
        <v>59800</v>
      </c>
      <c r="K4633" s="15">
        <v>5432</v>
      </c>
      <c r="L4633" s="15">
        <v>5595</v>
      </c>
      <c r="M4633">
        <v>3</v>
      </c>
      <c r="N4633">
        <v>3</v>
      </c>
      <c r="O4633">
        <v>0</v>
      </c>
      <c r="P4633">
        <v>2</v>
      </c>
      <c r="Q4633" t="s">
        <v>30</v>
      </c>
      <c r="R4633">
        <v>0.61</v>
      </c>
      <c r="S4633">
        <v>1</v>
      </c>
      <c r="T4633">
        <v>0</v>
      </c>
      <c r="U4633">
        <v>1</v>
      </c>
      <c r="V4633">
        <v>0</v>
      </c>
      <c r="W4633" s="13">
        <v>45003</v>
      </c>
    </row>
    <row r="4634" spans="1:24" x14ac:dyDescent="0.25">
      <c r="A4634">
        <v>1</v>
      </c>
      <c r="B4634" t="s">
        <v>9096</v>
      </c>
      <c r="D4634" t="s">
        <v>9097</v>
      </c>
      <c r="E4634">
        <v>0</v>
      </c>
      <c r="F4634" t="s">
        <v>1719</v>
      </c>
      <c r="G4634" t="s">
        <v>29</v>
      </c>
      <c r="H4634">
        <v>36</v>
      </c>
      <c r="I4634" s="14">
        <v>4</v>
      </c>
      <c r="J4634" s="15">
        <v>50000</v>
      </c>
      <c r="K4634" s="15">
        <v>5432</v>
      </c>
      <c r="L4634" s="15">
        <v>5595</v>
      </c>
      <c r="M4634">
        <v>3</v>
      </c>
      <c r="N4634">
        <v>3</v>
      </c>
      <c r="O4634">
        <v>0</v>
      </c>
      <c r="P4634">
        <v>4</v>
      </c>
      <c r="Q4634" t="s">
        <v>30</v>
      </c>
      <c r="R4634">
        <v>0.03</v>
      </c>
      <c r="S4634">
        <v>0</v>
      </c>
      <c r="T4634">
        <v>0</v>
      </c>
      <c r="U4634">
        <v>0</v>
      </c>
      <c r="V4634">
        <v>0</v>
      </c>
      <c r="W4634" s="13">
        <v>43169</v>
      </c>
      <c r="X4634">
        <v>175</v>
      </c>
    </row>
    <row r="4635" spans="1:24" x14ac:dyDescent="0.25">
      <c r="A4635">
        <v>1</v>
      </c>
      <c r="B4635" t="s">
        <v>9098</v>
      </c>
      <c r="D4635" t="s">
        <v>9099</v>
      </c>
      <c r="E4635">
        <v>0</v>
      </c>
      <c r="F4635" t="s">
        <v>1719</v>
      </c>
      <c r="G4635" t="s">
        <v>29</v>
      </c>
      <c r="H4635">
        <v>36</v>
      </c>
      <c r="I4635" s="14">
        <v>2</v>
      </c>
      <c r="J4635" s="15">
        <v>75000</v>
      </c>
      <c r="K4635" s="15">
        <v>5432</v>
      </c>
      <c r="L4635" s="15">
        <v>5595</v>
      </c>
      <c r="M4635">
        <v>3</v>
      </c>
      <c r="N4635">
        <v>3</v>
      </c>
      <c r="O4635">
        <v>0</v>
      </c>
      <c r="P4635">
        <v>2</v>
      </c>
      <c r="Q4635" t="s">
        <v>30</v>
      </c>
      <c r="R4635">
        <v>0.03</v>
      </c>
      <c r="S4635">
        <v>0</v>
      </c>
      <c r="T4635">
        <v>0</v>
      </c>
      <c r="U4635">
        <v>0</v>
      </c>
      <c r="V4635">
        <v>0</v>
      </c>
      <c r="W4635" s="13">
        <v>41523</v>
      </c>
    </row>
    <row r="4636" spans="1:24" x14ac:dyDescent="0.25">
      <c r="A4636">
        <v>1</v>
      </c>
      <c r="B4636" t="s">
        <v>9100</v>
      </c>
      <c r="D4636" t="s">
        <v>9101</v>
      </c>
      <c r="E4636">
        <v>0</v>
      </c>
      <c r="F4636" t="s">
        <v>1719</v>
      </c>
      <c r="G4636" t="s">
        <v>29</v>
      </c>
      <c r="H4636">
        <v>36</v>
      </c>
      <c r="I4636" s="14">
        <v>8</v>
      </c>
      <c r="J4636" s="15">
        <v>6285.7139999999999</v>
      </c>
      <c r="K4636" s="15">
        <v>5432</v>
      </c>
      <c r="L4636" s="15">
        <v>5595</v>
      </c>
      <c r="M4636">
        <v>3</v>
      </c>
      <c r="N4636">
        <v>3</v>
      </c>
      <c r="O4636">
        <v>0</v>
      </c>
      <c r="P4636">
        <v>8</v>
      </c>
      <c r="Q4636" t="s">
        <v>30</v>
      </c>
      <c r="R4636">
        <v>0.03</v>
      </c>
      <c r="S4636">
        <v>0</v>
      </c>
      <c r="T4636">
        <v>0</v>
      </c>
      <c r="U4636">
        <v>0</v>
      </c>
      <c r="V4636">
        <v>0</v>
      </c>
      <c r="W4636" s="13">
        <v>42893</v>
      </c>
    </row>
    <row r="4637" spans="1:24" x14ac:dyDescent="0.25">
      <c r="A4637">
        <v>1</v>
      </c>
      <c r="B4637" t="s">
        <v>9102</v>
      </c>
      <c r="D4637" t="s">
        <v>9103</v>
      </c>
      <c r="E4637">
        <v>0</v>
      </c>
      <c r="F4637" t="s">
        <v>1945</v>
      </c>
      <c r="G4637" t="s">
        <v>29</v>
      </c>
      <c r="H4637">
        <v>36</v>
      </c>
      <c r="I4637" s="14">
        <v>1</v>
      </c>
      <c r="J4637" s="15">
        <v>170000</v>
      </c>
      <c r="K4637" s="15">
        <v>5432</v>
      </c>
      <c r="L4637" s="15">
        <v>5595</v>
      </c>
      <c r="M4637">
        <v>3</v>
      </c>
      <c r="N4637">
        <v>3</v>
      </c>
      <c r="O4637">
        <v>0</v>
      </c>
      <c r="P4637">
        <v>1</v>
      </c>
      <c r="Q4637" t="s">
        <v>30</v>
      </c>
      <c r="R4637">
        <v>0.03</v>
      </c>
      <c r="S4637">
        <v>0</v>
      </c>
      <c r="T4637">
        <v>0</v>
      </c>
      <c r="U4637">
        <v>0</v>
      </c>
      <c r="V4637">
        <v>0</v>
      </c>
    </row>
    <row r="4638" spans="1:24" x14ac:dyDescent="0.25">
      <c r="A4638">
        <v>1</v>
      </c>
      <c r="B4638" t="s">
        <v>9104</v>
      </c>
      <c r="D4638" t="s">
        <v>9105</v>
      </c>
      <c r="E4638">
        <v>0</v>
      </c>
      <c r="F4638" t="s">
        <v>1945</v>
      </c>
      <c r="G4638" t="s">
        <v>29</v>
      </c>
      <c r="H4638">
        <v>36</v>
      </c>
      <c r="I4638" s="14">
        <v>1</v>
      </c>
      <c r="J4638" s="15">
        <v>190000</v>
      </c>
      <c r="K4638" s="15">
        <v>5432</v>
      </c>
      <c r="L4638" s="15">
        <v>5595</v>
      </c>
      <c r="M4638">
        <v>3</v>
      </c>
      <c r="N4638">
        <v>3</v>
      </c>
      <c r="O4638">
        <v>0</v>
      </c>
      <c r="P4638">
        <v>1</v>
      </c>
      <c r="Q4638" t="s">
        <v>30</v>
      </c>
      <c r="R4638">
        <v>0.03</v>
      </c>
      <c r="S4638">
        <v>0</v>
      </c>
      <c r="T4638">
        <v>0</v>
      </c>
      <c r="U4638">
        <v>0</v>
      </c>
      <c r="V4638">
        <v>0</v>
      </c>
      <c r="W4638" s="13">
        <v>41536</v>
      </c>
    </row>
    <row r="4639" spans="1:24" x14ac:dyDescent="0.25">
      <c r="A4639">
        <v>1</v>
      </c>
      <c r="B4639" t="s">
        <v>9106</v>
      </c>
      <c r="D4639" t="s">
        <v>9107</v>
      </c>
      <c r="E4639">
        <v>0</v>
      </c>
      <c r="F4639" t="s">
        <v>1770</v>
      </c>
      <c r="G4639" t="s">
        <v>29</v>
      </c>
      <c r="H4639">
        <v>36</v>
      </c>
      <c r="I4639" s="14">
        <v>2</v>
      </c>
      <c r="J4639" s="15">
        <v>206140.02</v>
      </c>
      <c r="K4639" s="15">
        <v>5432</v>
      </c>
      <c r="L4639" s="15">
        <v>5595</v>
      </c>
      <c r="M4639">
        <v>3</v>
      </c>
      <c r="N4639">
        <v>3</v>
      </c>
      <c r="O4639">
        <v>0</v>
      </c>
      <c r="P4639">
        <v>2</v>
      </c>
      <c r="Q4639" t="s">
        <v>30</v>
      </c>
      <c r="R4639">
        <v>0.03</v>
      </c>
      <c r="S4639">
        <v>0</v>
      </c>
      <c r="T4639">
        <v>0</v>
      </c>
      <c r="U4639">
        <v>0</v>
      </c>
      <c r="V4639">
        <v>0</v>
      </c>
      <c r="W4639" s="13">
        <v>44791</v>
      </c>
    </row>
    <row r="4640" spans="1:24" x14ac:dyDescent="0.25">
      <c r="A4640">
        <v>1</v>
      </c>
      <c r="B4640" t="s">
        <v>9108</v>
      </c>
      <c r="D4640" t="s">
        <v>9109</v>
      </c>
      <c r="E4640">
        <v>0</v>
      </c>
      <c r="F4640" t="s">
        <v>1945</v>
      </c>
      <c r="G4640" t="s">
        <v>29</v>
      </c>
      <c r="H4640">
        <v>36</v>
      </c>
      <c r="I4640" s="14">
        <v>1</v>
      </c>
      <c r="J4640" s="15">
        <v>1995229.5870000001</v>
      </c>
      <c r="K4640" s="15">
        <v>5432</v>
      </c>
      <c r="L4640" s="15">
        <v>5595</v>
      </c>
      <c r="M4640">
        <v>3</v>
      </c>
      <c r="N4640">
        <v>3</v>
      </c>
      <c r="O4640">
        <v>0</v>
      </c>
      <c r="P4640">
        <v>1</v>
      </c>
      <c r="Q4640" t="s">
        <v>30</v>
      </c>
      <c r="R4640">
        <v>0.03</v>
      </c>
      <c r="S4640">
        <v>0</v>
      </c>
      <c r="T4640">
        <v>0</v>
      </c>
      <c r="U4640">
        <v>0</v>
      </c>
      <c r="V4640">
        <v>0</v>
      </c>
      <c r="W4640" s="13">
        <v>44701</v>
      </c>
      <c r="X4640">
        <v>879</v>
      </c>
    </row>
    <row r="4641" spans="1:24" x14ac:dyDescent="0.25">
      <c r="A4641">
        <v>1</v>
      </c>
      <c r="B4641" t="s">
        <v>9110</v>
      </c>
      <c r="D4641" t="s">
        <v>9111</v>
      </c>
      <c r="E4641">
        <v>0</v>
      </c>
      <c r="F4641" t="s">
        <v>1891</v>
      </c>
      <c r="G4641" t="s">
        <v>29</v>
      </c>
      <c r="H4641">
        <v>36</v>
      </c>
      <c r="I4641" s="14">
        <v>2</v>
      </c>
      <c r="J4641" s="15">
        <v>8100</v>
      </c>
      <c r="K4641" s="15">
        <v>5432</v>
      </c>
      <c r="L4641" s="15">
        <v>5595</v>
      </c>
      <c r="M4641">
        <v>3</v>
      </c>
      <c r="N4641">
        <v>3</v>
      </c>
      <c r="O4641">
        <v>0</v>
      </c>
      <c r="P4641">
        <v>2</v>
      </c>
      <c r="Q4641" t="s">
        <v>30</v>
      </c>
      <c r="R4641">
        <v>0.03</v>
      </c>
      <c r="S4641">
        <v>0</v>
      </c>
      <c r="T4641">
        <v>0</v>
      </c>
      <c r="U4641">
        <v>0</v>
      </c>
      <c r="V4641">
        <v>0</v>
      </c>
      <c r="W4641" s="13">
        <v>41551</v>
      </c>
    </row>
    <row r="4642" spans="1:24" x14ac:dyDescent="0.25">
      <c r="A4642">
        <v>1</v>
      </c>
      <c r="B4642" t="s">
        <v>9112</v>
      </c>
      <c r="D4642" t="s">
        <v>9113</v>
      </c>
      <c r="E4642">
        <v>0</v>
      </c>
      <c r="F4642" t="s">
        <v>1891</v>
      </c>
      <c r="G4642" t="s">
        <v>29</v>
      </c>
      <c r="H4642">
        <v>36</v>
      </c>
      <c r="I4642" s="14">
        <v>2</v>
      </c>
      <c r="J4642" s="15">
        <v>13825</v>
      </c>
      <c r="K4642" s="15">
        <v>5432</v>
      </c>
      <c r="L4642" s="15">
        <v>5595</v>
      </c>
      <c r="M4642">
        <v>3</v>
      </c>
      <c r="N4642">
        <v>3</v>
      </c>
      <c r="O4642">
        <v>0</v>
      </c>
      <c r="P4642">
        <v>2</v>
      </c>
      <c r="Q4642" t="s">
        <v>30</v>
      </c>
      <c r="R4642">
        <v>0.03</v>
      </c>
      <c r="S4642">
        <v>0</v>
      </c>
      <c r="T4642">
        <v>0</v>
      </c>
      <c r="U4642">
        <v>0</v>
      </c>
      <c r="V4642">
        <v>0</v>
      </c>
      <c r="W4642" s="13">
        <v>41551</v>
      </c>
    </row>
    <row r="4643" spans="1:24" x14ac:dyDescent="0.25">
      <c r="A4643">
        <v>1</v>
      </c>
      <c r="B4643" t="s">
        <v>9114</v>
      </c>
      <c r="D4643" t="s">
        <v>9115</v>
      </c>
      <c r="E4643">
        <v>0</v>
      </c>
      <c r="F4643" t="s">
        <v>1891</v>
      </c>
      <c r="G4643" t="s">
        <v>29</v>
      </c>
      <c r="H4643">
        <v>36</v>
      </c>
      <c r="I4643" s="14">
        <v>4</v>
      </c>
      <c r="J4643" s="15">
        <v>2875</v>
      </c>
      <c r="K4643" s="15">
        <v>5432</v>
      </c>
      <c r="L4643" s="15">
        <v>5595</v>
      </c>
      <c r="M4643">
        <v>3</v>
      </c>
      <c r="N4643">
        <v>3</v>
      </c>
      <c r="O4643">
        <v>0</v>
      </c>
      <c r="P4643">
        <v>4</v>
      </c>
      <c r="Q4643" t="s">
        <v>30</v>
      </c>
      <c r="R4643">
        <v>0.03</v>
      </c>
      <c r="S4643">
        <v>0</v>
      </c>
      <c r="T4643">
        <v>0</v>
      </c>
      <c r="U4643">
        <v>0</v>
      </c>
      <c r="V4643">
        <v>0</v>
      </c>
    </row>
    <row r="4644" spans="1:24" x14ac:dyDescent="0.25">
      <c r="A4644">
        <v>1</v>
      </c>
      <c r="B4644" t="s">
        <v>9116</v>
      </c>
      <c r="D4644" t="s">
        <v>9117</v>
      </c>
      <c r="E4644">
        <v>0</v>
      </c>
      <c r="F4644" t="s">
        <v>1891</v>
      </c>
      <c r="G4644" t="s">
        <v>29</v>
      </c>
      <c r="H4644">
        <v>36</v>
      </c>
      <c r="I4644" s="14">
        <v>4</v>
      </c>
      <c r="J4644" s="15">
        <v>1390</v>
      </c>
      <c r="K4644" s="15">
        <v>5432</v>
      </c>
      <c r="L4644" s="15">
        <v>5595</v>
      </c>
      <c r="M4644">
        <v>3</v>
      </c>
      <c r="N4644">
        <v>3</v>
      </c>
      <c r="O4644">
        <v>0</v>
      </c>
      <c r="P4644">
        <v>4</v>
      </c>
      <c r="Q4644" t="s">
        <v>30</v>
      </c>
      <c r="R4644">
        <v>0.03</v>
      </c>
      <c r="S4644">
        <v>0</v>
      </c>
      <c r="T4644">
        <v>0</v>
      </c>
      <c r="U4644">
        <v>0</v>
      </c>
      <c r="V4644">
        <v>0</v>
      </c>
    </row>
    <row r="4645" spans="1:24" x14ac:dyDescent="0.25">
      <c r="A4645">
        <v>1</v>
      </c>
      <c r="B4645" t="s">
        <v>9118</v>
      </c>
      <c r="D4645" t="s">
        <v>9119</v>
      </c>
      <c r="E4645">
        <v>0</v>
      </c>
      <c r="F4645" t="s">
        <v>1970</v>
      </c>
      <c r="G4645" t="s">
        <v>29</v>
      </c>
      <c r="H4645">
        <v>36</v>
      </c>
      <c r="I4645" s="14">
        <v>4</v>
      </c>
      <c r="J4645" s="15">
        <v>360200</v>
      </c>
      <c r="K4645" s="15">
        <v>5432</v>
      </c>
      <c r="L4645" s="15">
        <v>5595</v>
      </c>
      <c r="M4645">
        <v>3</v>
      </c>
      <c r="N4645">
        <v>3</v>
      </c>
      <c r="O4645">
        <v>0</v>
      </c>
      <c r="P4645">
        <v>4</v>
      </c>
      <c r="Q4645" t="s">
        <v>30</v>
      </c>
      <c r="R4645">
        <v>0.03</v>
      </c>
      <c r="S4645">
        <v>0</v>
      </c>
      <c r="T4645">
        <v>0</v>
      </c>
      <c r="U4645">
        <v>0</v>
      </c>
      <c r="V4645">
        <v>0</v>
      </c>
    </row>
    <row r="4646" spans="1:24" x14ac:dyDescent="0.25">
      <c r="A4646">
        <v>1</v>
      </c>
      <c r="B4646" t="s">
        <v>9120</v>
      </c>
      <c r="D4646" t="s">
        <v>9121</v>
      </c>
      <c r="E4646">
        <v>0</v>
      </c>
      <c r="F4646" t="s">
        <v>1725</v>
      </c>
      <c r="G4646" t="s">
        <v>29</v>
      </c>
      <c r="H4646">
        <v>36</v>
      </c>
      <c r="I4646" s="14">
        <v>3</v>
      </c>
      <c r="J4646" s="15">
        <v>646465.18200000003</v>
      </c>
      <c r="K4646" s="15">
        <v>5730.76</v>
      </c>
      <c r="L4646" s="15">
        <v>5902.7250000000004</v>
      </c>
      <c r="M4646">
        <v>3</v>
      </c>
      <c r="N4646">
        <v>3</v>
      </c>
      <c r="O4646">
        <v>0</v>
      </c>
      <c r="P4646">
        <v>3</v>
      </c>
      <c r="Q4646" t="s">
        <v>30</v>
      </c>
      <c r="R4646">
        <v>0.03</v>
      </c>
      <c r="S4646">
        <v>0</v>
      </c>
      <c r="T4646">
        <v>0</v>
      </c>
      <c r="U4646">
        <v>0</v>
      </c>
      <c r="V4646">
        <v>0</v>
      </c>
    </row>
    <row r="4647" spans="1:24" x14ac:dyDescent="0.25">
      <c r="A4647">
        <v>1</v>
      </c>
      <c r="B4647" t="s">
        <v>9122</v>
      </c>
      <c r="D4647" t="s">
        <v>9123</v>
      </c>
      <c r="E4647">
        <v>0</v>
      </c>
      <c r="F4647" t="s">
        <v>1719</v>
      </c>
      <c r="G4647" t="s">
        <v>29</v>
      </c>
      <c r="H4647">
        <v>36</v>
      </c>
      <c r="I4647" s="14">
        <v>8</v>
      </c>
      <c r="J4647" s="15">
        <v>64987.502</v>
      </c>
      <c r="K4647" s="15">
        <v>5730.76</v>
      </c>
      <c r="L4647" s="15">
        <v>5902.7250000000004</v>
      </c>
      <c r="M4647">
        <v>3</v>
      </c>
      <c r="N4647">
        <v>3</v>
      </c>
      <c r="O4647">
        <v>0</v>
      </c>
      <c r="P4647">
        <v>8</v>
      </c>
      <c r="Q4647" t="s">
        <v>30</v>
      </c>
      <c r="R4647">
        <v>0.03</v>
      </c>
      <c r="S4647">
        <v>0</v>
      </c>
      <c r="T4647">
        <v>0</v>
      </c>
      <c r="U4647">
        <v>0</v>
      </c>
      <c r="V4647">
        <v>0</v>
      </c>
      <c r="W4647" s="13">
        <v>41681</v>
      </c>
    </row>
    <row r="4648" spans="1:24" x14ac:dyDescent="0.25">
      <c r="A4648">
        <v>1</v>
      </c>
      <c r="B4648" t="s">
        <v>9124</v>
      </c>
      <c r="D4648" t="s">
        <v>9125</v>
      </c>
      <c r="E4648">
        <v>0</v>
      </c>
      <c r="F4648" t="s">
        <v>1719</v>
      </c>
      <c r="G4648" t="s">
        <v>29</v>
      </c>
      <c r="H4648">
        <v>36</v>
      </c>
      <c r="I4648" s="14">
        <v>1</v>
      </c>
      <c r="J4648" s="15">
        <v>77397</v>
      </c>
      <c r="K4648" s="15">
        <v>5432</v>
      </c>
      <c r="L4648" s="15">
        <v>5595</v>
      </c>
      <c r="M4648">
        <v>3</v>
      </c>
      <c r="N4648">
        <v>3</v>
      </c>
      <c r="O4648">
        <v>0</v>
      </c>
      <c r="P4648">
        <v>1</v>
      </c>
      <c r="Q4648" t="s">
        <v>30</v>
      </c>
      <c r="R4648">
        <v>0.03</v>
      </c>
      <c r="S4648">
        <v>0</v>
      </c>
      <c r="T4648">
        <v>0</v>
      </c>
      <c r="U4648">
        <v>0</v>
      </c>
      <c r="V4648">
        <v>0</v>
      </c>
      <c r="W4648" s="13">
        <v>43455</v>
      </c>
      <c r="X4648">
        <v>124</v>
      </c>
    </row>
    <row r="4649" spans="1:24" x14ac:dyDescent="0.25">
      <c r="A4649">
        <v>1</v>
      </c>
      <c r="B4649" t="s">
        <v>9126</v>
      </c>
      <c r="D4649" t="s">
        <v>9127</v>
      </c>
      <c r="E4649">
        <v>0</v>
      </c>
      <c r="F4649" t="s">
        <v>1725</v>
      </c>
      <c r="G4649" t="s">
        <v>29</v>
      </c>
      <c r="H4649">
        <v>36</v>
      </c>
      <c r="I4649" s="14">
        <v>1</v>
      </c>
      <c r="J4649" s="15">
        <v>7212569.7170000002</v>
      </c>
      <c r="K4649" s="15">
        <v>5730.76</v>
      </c>
      <c r="L4649" s="15">
        <v>5902.7250000000004</v>
      </c>
      <c r="M4649">
        <v>3</v>
      </c>
      <c r="N4649">
        <v>3</v>
      </c>
      <c r="O4649">
        <v>0</v>
      </c>
      <c r="P4649">
        <v>1</v>
      </c>
      <c r="Q4649" t="s">
        <v>30</v>
      </c>
      <c r="R4649">
        <v>0.03</v>
      </c>
      <c r="S4649">
        <v>0</v>
      </c>
      <c r="T4649">
        <v>0</v>
      </c>
      <c r="U4649">
        <v>0</v>
      </c>
      <c r="V4649">
        <v>0</v>
      </c>
    </row>
    <row r="4650" spans="1:24" x14ac:dyDescent="0.25">
      <c r="A4650">
        <v>1</v>
      </c>
      <c r="B4650" t="s">
        <v>9128</v>
      </c>
      <c r="D4650" t="s">
        <v>9129</v>
      </c>
      <c r="E4650">
        <v>0</v>
      </c>
      <c r="F4650" t="s">
        <v>1725</v>
      </c>
      <c r="G4650" t="s">
        <v>29</v>
      </c>
      <c r="H4650">
        <v>36</v>
      </c>
      <c r="I4650" s="14">
        <v>12</v>
      </c>
      <c r="J4650" s="15">
        <v>7060.3710000000001</v>
      </c>
      <c r="K4650" s="15">
        <v>5730.76</v>
      </c>
      <c r="L4650" s="15">
        <v>5902.7250000000004</v>
      </c>
      <c r="M4650">
        <v>3</v>
      </c>
      <c r="N4650">
        <v>3</v>
      </c>
      <c r="O4650">
        <v>0</v>
      </c>
      <c r="P4650">
        <v>12</v>
      </c>
      <c r="Q4650" t="s">
        <v>30</v>
      </c>
      <c r="R4650">
        <v>0.03</v>
      </c>
      <c r="S4650">
        <v>0</v>
      </c>
      <c r="T4650">
        <v>0</v>
      </c>
      <c r="U4650">
        <v>0</v>
      </c>
      <c r="V4650">
        <v>0</v>
      </c>
    </row>
    <row r="4651" spans="1:24" x14ac:dyDescent="0.25">
      <c r="A4651">
        <v>1</v>
      </c>
      <c r="B4651" t="s">
        <v>9130</v>
      </c>
      <c r="D4651" t="s">
        <v>9131</v>
      </c>
      <c r="E4651">
        <v>0</v>
      </c>
      <c r="F4651" t="s">
        <v>1725</v>
      </c>
      <c r="G4651" t="s">
        <v>29</v>
      </c>
      <c r="H4651">
        <v>36</v>
      </c>
      <c r="I4651" s="14">
        <v>1</v>
      </c>
      <c r="J4651" s="15">
        <v>559373.90599999996</v>
      </c>
      <c r="K4651" s="15">
        <v>5730.76</v>
      </c>
      <c r="L4651" s="15">
        <v>5902.7250000000004</v>
      </c>
      <c r="M4651">
        <v>3</v>
      </c>
      <c r="N4651">
        <v>3</v>
      </c>
      <c r="O4651">
        <v>0</v>
      </c>
      <c r="P4651">
        <v>1</v>
      </c>
      <c r="Q4651" t="s">
        <v>30</v>
      </c>
      <c r="R4651">
        <v>0.03</v>
      </c>
      <c r="S4651">
        <v>0</v>
      </c>
      <c r="T4651">
        <v>0</v>
      </c>
      <c r="U4651">
        <v>0</v>
      </c>
      <c r="V4651">
        <v>0</v>
      </c>
    </row>
    <row r="4652" spans="1:24" x14ac:dyDescent="0.25">
      <c r="A4652">
        <v>1</v>
      </c>
      <c r="B4652" t="s">
        <v>9132</v>
      </c>
      <c r="D4652" t="s">
        <v>9133</v>
      </c>
      <c r="E4652">
        <v>0</v>
      </c>
      <c r="F4652" t="s">
        <v>1725</v>
      </c>
      <c r="G4652" t="s">
        <v>29</v>
      </c>
      <c r="H4652">
        <v>36</v>
      </c>
      <c r="I4652" s="14">
        <v>1</v>
      </c>
      <c r="J4652" s="15">
        <v>834989.11199999996</v>
      </c>
      <c r="K4652" s="15">
        <v>5730.76</v>
      </c>
      <c r="L4652" s="15">
        <v>5902.7250000000004</v>
      </c>
      <c r="M4652">
        <v>3</v>
      </c>
      <c r="N4652">
        <v>3</v>
      </c>
      <c r="O4652">
        <v>0</v>
      </c>
      <c r="P4652">
        <v>1</v>
      </c>
      <c r="Q4652" t="s">
        <v>30</v>
      </c>
      <c r="R4652">
        <v>0.03</v>
      </c>
      <c r="S4652">
        <v>0</v>
      </c>
      <c r="T4652">
        <v>0</v>
      </c>
      <c r="U4652">
        <v>0</v>
      </c>
      <c r="V4652">
        <v>0</v>
      </c>
      <c r="W4652" s="13">
        <v>42033</v>
      </c>
    </row>
    <row r="4653" spans="1:24" x14ac:dyDescent="0.25">
      <c r="A4653">
        <v>1</v>
      </c>
      <c r="B4653" t="s">
        <v>9134</v>
      </c>
      <c r="D4653" t="s">
        <v>9135</v>
      </c>
      <c r="E4653">
        <v>0</v>
      </c>
      <c r="F4653" t="s">
        <v>1882</v>
      </c>
      <c r="G4653" t="s">
        <v>29</v>
      </c>
      <c r="H4653">
        <v>36</v>
      </c>
      <c r="I4653" s="14">
        <v>1</v>
      </c>
      <c r="J4653" s="15">
        <v>650394</v>
      </c>
      <c r="K4653" s="15">
        <v>5432</v>
      </c>
      <c r="L4653" s="15">
        <v>5595</v>
      </c>
      <c r="M4653">
        <v>3</v>
      </c>
      <c r="N4653">
        <v>3</v>
      </c>
      <c r="O4653">
        <v>0</v>
      </c>
      <c r="P4653">
        <v>1</v>
      </c>
      <c r="Q4653" t="s">
        <v>30</v>
      </c>
      <c r="R4653">
        <v>0.03</v>
      </c>
      <c r="S4653">
        <v>0</v>
      </c>
      <c r="T4653">
        <v>0</v>
      </c>
      <c r="U4653">
        <v>0</v>
      </c>
      <c r="V4653">
        <v>0</v>
      </c>
      <c r="W4653" s="13">
        <v>43804</v>
      </c>
      <c r="X4653">
        <v>1809</v>
      </c>
    </row>
    <row r="4654" spans="1:24" x14ac:dyDescent="0.25">
      <c r="A4654">
        <v>1</v>
      </c>
      <c r="B4654" t="s">
        <v>9136</v>
      </c>
      <c r="D4654" t="s">
        <v>9137</v>
      </c>
      <c r="E4654">
        <v>0</v>
      </c>
      <c r="F4654" t="s">
        <v>1882</v>
      </c>
      <c r="G4654" t="s">
        <v>29</v>
      </c>
      <c r="H4654">
        <v>36</v>
      </c>
      <c r="I4654" s="14">
        <v>2</v>
      </c>
      <c r="J4654" s="15">
        <v>1074255.8999999999</v>
      </c>
      <c r="K4654" s="15">
        <v>5432</v>
      </c>
      <c r="L4654" s="15">
        <v>5595</v>
      </c>
      <c r="M4654">
        <v>3</v>
      </c>
      <c r="N4654">
        <v>3</v>
      </c>
      <c r="O4654">
        <v>0</v>
      </c>
      <c r="P4654">
        <v>2</v>
      </c>
      <c r="Q4654" t="s">
        <v>30</v>
      </c>
      <c r="R4654">
        <v>0.03</v>
      </c>
      <c r="S4654">
        <v>0</v>
      </c>
      <c r="T4654">
        <v>0</v>
      </c>
      <c r="U4654">
        <v>0</v>
      </c>
      <c r="V4654">
        <v>0</v>
      </c>
    </row>
    <row r="4655" spans="1:24" x14ac:dyDescent="0.25">
      <c r="A4655">
        <v>1</v>
      </c>
      <c r="B4655" t="s">
        <v>9138</v>
      </c>
      <c r="D4655" t="s">
        <v>9139</v>
      </c>
      <c r="E4655">
        <v>0</v>
      </c>
      <c r="F4655" t="s">
        <v>1719</v>
      </c>
      <c r="G4655" t="s">
        <v>29</v>
      </c>
      <c r="H4655">
        <v>36</v>
      </c>
      <c r="I4655" s="14">
        <v>1</v>
      </c>
      <c r="J4655" s="15">
        <v>148000</v>
      </c>
      <c r="K4655" s="15">
        <v>5432</v>
      </c>
      <c r="L4655" s="15">
        <v>5595</v>
      </c>
      <c r="M4655">
        <v>3</v>
      </c>
      <c r="N4655">
        <v>3</v>
      </c>
      <c r="O4655">
        <v>0</v>
      </c>
      <c r="P4655">
        <v>1</v>
      </c>
      <c r="Q4655" t="s">
        <v>30</v>
      </c>
      <c r="R4655">
        <v>0.03</v>
      </c>
      <c r="S4655">
        <v>0</v>
      </c>
      <c r="T4655">
        <v>0</v>
      </c>
      <c r="U4655">
        <v>0</v>
      </c>
      <c r="V4655">
        <v>0</v>
      </c>
    </row>
    <row r="4656" spans="1:24" x14ac:dyDescent="0.25">
      <c r="A4656">
        <v>1</v>
      </c>
      <c r="B4656" t="s">
        <v>9140</v>
      </c>
      <c r="D4656" t="s">
        <v>9141</v>
      </c>
      <c r="E4656">
        <v>0</v>
      </c>
      <c r="F4656" t="s">
        <v>1719</v>
      </c>
      <c r="G4656" t="s">
        <v>29</v>
      </c>
      <c r="H4656">
        <v>36</v>
      </c>
      <c r="I4656" s="14">
        <v>2</v>
      </c>
      <c r="J4656" s="15">
        <v>106000</v>
      </c>
      <c r="K4656" s="15">
        <v>5432</v>
      </c>
      <c r="L4656" s="15">
        <v>5595</v>
      </c>
      <c r="M4656">
        <v>3</v>
      </c>
      <c r="N4656">
        <v>3</v>
      </c>
      <c r="O4656">
        <v>0</v>
      </c>
      <c r="P4656">
        <v>2</v>
      </c>
      <c r="Q4656" t="s">
        <v>30</v>
      </c>
      <c r="R4656">
        <v>0.03</v>
      </c>
      <c r="S4656">
        <v>0</v>
      </c>
      <c r="T4656">
        <v>0</v>
      </c>
      <c r="U4656">
        <v>0</v>
      </c>
      <c r="V4656">
        <v>0</v>
      </c>
      <c r="W4656" s="13">
        <v>41867</v>
      </c>
    </row>
    <row r="4657" spans="1:23" x14ac:dyDescent="0.25">
      <c r="A4657">
        <v>1</v>
      </c>
      <c r="B4657" t="s">
        <v>9142</v>
      </c>
      <c r="D4657" t="s">
        <v>9143</v>
      </c>
      <c r="E4657">
        <v>0</v>
      </c>
      <c r="F4657" t="s">
        <v>1719</v>
      </c>
      <c r="G4657" t="s">
        <v>29</v>
      </c>
      <c r="H4657">
        <v>36</v>
      </c>
      <c r="I4657" s="14">
        <v>8</v>
      </c>
      <c r="J4657" s="15">
        <v>5000</v>
      </c>
      <c r="K4657" s="15">
        <v>5432</v>
      </c>
      <c r="L4657" s="15">
        <v>5595</v>
      </c>
      <c r="M4657">
        <v>3</v>
      </c>
      <c r="N4657">
        <v>3</v>
      </c>
      <c r="O4657">
        <v>0</v>
      </c>
      <c r="P4657">
        <v>8</v>
      </c>
      <c r="Q4657" t="s">
        <v>30</v>
      </c>
      <c r="R4657">
        <v>0.03</v>
      </c>
      <c r="S4657">
        <v>0</v>
      </c>
      <c r="T4657">
        <v>0</v>
      </c>
      <c r="U4657">
        <v>0</v>
      </c>
      <c r="V4657">
        <v>0</v>
      </c>
      <c r="W4657" s="13">
        <v>41867</v>
      </c>
    </row>
    <row r="4658" spans="1:23" x14ac:dyDescent="0.25">
      <c r="A4658">
        <v>1</v>
      </c>
      <c r="B4658" t="s">
        <v>9144</v>
      </c>
      <c r="D4658" t="s">
        <v>9145</v>
      </c>
      <c r="E4658">
        <v>0</v>
      </c>
      <c r="F4658" t="s">
        <v>1719</v>
      </c>
      <c r="G4658" t="s">
        <v>29</v>
      </c>
      <c r="H4658">
        <v>36</v>
      </c>
      <c r="I4658" s="14">
        <v>5</v>
      </c>
      <c r="J4658" s="15">
        <v>39000</v>
      </c>
      <c r="K4658" s="15">
        <v>5432</v>
      </c>
      <c r="L4658" s="15">
        <v>5595</v>
      </c>
      <c r="M4658">
        <v>3</v>
      </c>
      <c r="N4658">
        <v>3</v>
      </c>
      <c r="O4658">
        <v>0</v>
      </c>
      <c r="P4658">
        <v>5</v>
      </c>
      <c r="Q4658" t="s">
        <v>30</v>
      </c>
      <c r="R4658">
        <v>0.03</v>
      </c>
      <c r="S4658">
        <v>0</v>
      </c>
      <c r="T4658">
        <v>0</v>
      </c>
      <c r="U4658">
        <v>0</v>
      </c>
      <c r="V4658">
        <v>0</v>
      </c>
    </row>
    <row r="4659" spans="1:23" x14ac:dyDescent="0.25">
      <c r="A4659">
        <v>1</v>
      </c>
      <c r="B4659" t="s">
        <v>9146</v>
      </c>
      <c r="D4659" t="s">
        <v>9147</v>
      </c>
      <c r="E4659">
        <v>0</v>
      </c>
      <c r="F4659" t="s">
        <v>1719</v>
      </c>
      <c r="G4659" t="s">
        <v>29</v>
      </c>
      <c r="H4659">
        <v>36</v>
      </c>
      <c r="I4659" s="14">
        <v>5</v>
      </c>
      <c r="J4659" s="15">
        <v>36000</v>
      </c>
      <c r="K4659" s="15">
        <v>5432</v>
      </c>
      <c r="L4659" s="15">
        <v>5595</v>
      </c>
      <c r="M4659">
        <v>3</v>
      </c>
      <c r="N4659">
        <v>3</v>
      </c>
      <c r="O4659">
        <v>0</v>
      </c>
      <c r="P4659">
        <v>5</v>
      </c>
      <c r="Q4659" t="s">
        <v>30</v>
      </c>
      <c r="R4659">
        <v>0.03</v>
      </c>
      <c r="S4659">
        <v>0</v>
      </c>
      <c r="T4659">
        <v>0</v>
      </c>
      <c r="U4659">
        <v>0</v>
      </c>
      <c r="V4659">
        <v>0</v>
      </c>
    </row>
    <row r="4660" spans="1:23" x14ac:dyDescent="0.25">
      <c r="A4660">
        <v>1</v>
      </c>
      <c r="B4660" t="s">
        <v>9148</v>
      </c>
      <c r="D4660" t="s">
        <v>9149</v>
      </c>
      <c r="E4660">
        <v>0</v>
      </c>
      <c r="F4660" t="s">
        <v>1719</v>
      </c>
      <c r="G4660" t="s">
        <v>29</v>
      </c>
      <c r="H4660">
        <v>36</v>
      </c>
      <c r="I4660" s="14">
        <v>3</v>
      </c>
      <c r="J4660" s="15">
        <v>58000</v>
      </c>
      <c r="K4660" s="15">
        <v>5432</v>
      </c>
      <c r="L4660" s="15">
        <v>5595</v>
      </c>
      <c r="M4660">
        <v>3</v>
      </c>
      <c r="N4660">
        <v>3</v>
      </c>
      <c r="O4660">
        <v>0</v>
      </c>
      <c r="P4660">
        <v>3</v>
      </c>
      <c r="Q4660" t="s">
        <v>30</v>
      </c>
      <c r="R4660">
        <v>0.03</v>
      </c>
      <c r="S4660">
        <v>0</v>
      </c>
      <c r="T4660">
        <v>0</v>
      </c>
      <c r="U4660">
        <v>0</v>
      </c>
      <c r="V4660">
        <v>0</v>
      </c>
    </row>
    <row r="4661" spans="1:23" x14ac:dyDescent="0.25">
      <c r="A4661">
        <v>1</v>
      </c>
      <c r="B4661" t="s">
        <v>9150</v>
      </c>
      <c r="D4661" t="s">
        <v>9151</v>
      </c>
      <c r="E4661">
        <v>0</v>
      </c>
      <c r="F4661" t="s">
        <v>1719</v>
      </c>
      <c r="G4661" t="s">
        <v>29</v>
      </c>
      <c r="H4661">
        <v>36</v>
      </c>
      <c r="I4661" s="14">
        <v>10</v>
      </c>
      <c r="J4661" s="15">
        <v>5000</v>
      </c>
      <c r="K4661" s="15">
        <v>5432</v>
      </c>
      <c r="L4661" s="15">
        <v>5595</v>
      </c>
      <c r="M4661">
        <v>3</v>
      </c>
      <c r="N4661">
        <v>3</v>
      </c>
      <c r="O4661">
        <v>0</v>
      </c>
      <c r="P4661">
        <v>10</v>
      </c>
      <c r="Q4661" t="s">
        <v>30</v>
      </c>
      <c r="R4661">
        <v>0.03</v>
      </c>
      <c r="S4661">
        <v>0</v>
      </c>
      <c r="T4661">
        <v>0</v>
      </c>
      <c r="U4661">
        <v>0</v>
      </c>
      <c r="V4661">
        <v>0</v>
      </c>
    </row>
    <row r="4662" spans="1:23" x14ac:dyDescent="0.25">
      <c r="A4662">
        <v>1</v>
      </c>
      <c r="B4662" t="s">
        <v>9152</v>
      </c>
      <c r="D4662" t="s">
        <v>9153</v>
      </c>
      <c r="E4662">
        <v>0</v>
      </c>
      <c r="F4662" t="s">
        <v>1719</v>
      </c>
      <c r="G4662" t="s">
        <v>29</v>
      </c>
      <c r="H4662">
        <v>36</v>
      </c>
      <c r="I4662" s="14">
        <v>1</v>
      </c>
      <c r="J4662" s="15">
        <v>5353764.3550000004</v>
      </c>
      <c r="K4662" s="15">
        <v>5524.8869999999997</v>
      </c>
      <c r="L4662" s="15">
        <v>5690.6750000000002</v>
      </c>
      <c r="M4662">
        <v>3</v>
      </c>
      <c r="N4662">
        <v>3</v>
      </c>
      <c r="O4662">
        <v>0</v>
      </c>
      <c r="P4662">
        <v>1</v>
      </c>
      <c r="Q4662" t="s">
        <v>30</v>
      </c>
      <c r="R4662">
        <v>0.03</v>
      </c>
      <c r="S4662">
        <v>0</v>
      </c>
      <c r="T4662">
        <v>0</v>
      </c>
      <c r="U4662">
        <v>0</v>
      </c>
      <c r="V4662">
        <v>0</v>
      </c>
    </row>
    <row r="4663" spans="1:23" x14ac:dyDescent="0.25">
      <c r="A4663">
        <v>1</v>
      </c>
      <c r="B4663" t="s">
        <v>9154</v>
      </c>
      <c r="D4663" t="s">
        <v>9155</v>
      </c>
      <c r="E4663">
        <v>0</v>
      </c>
      <c r="F4663" t="s">
        <v>1970</v>
      </c>
      <c r="G4663" t="s">
        <v>29</v>
      </c>
      <c r="H4663">
        <v>36</v>
      </c>
      <c r="I4663" s="14">
        <v>1</v>
      </c>
      <c r="J4663" s="15">
        <v>99113</v>
      </c>
      <c r="K4663" s="15">
        <v>5432</v>
      </c>
      <c r="L4663" s="15">
        <v>5595</v>
      </c>
      <c r="M4663">
        <v>3</v>
      </c>
      <c r="N4663">
        <v>3</v>
      </c>
      <c r="O4663">
        <v>0</v>
      </c>
      <c r="P4663">
        <v>1</v>
      </c>
      <c r="Q4663" t="s">
        <v>30</v>
      </c>
      <c r="R4663">
        <v>0.03</v>
      </c>
      <c r="S4663">
        <v>0</v>
      </c>
      <c r="T4663">
        <v>0</v>
      </c>
      <c r="U4663">
        <v>0</v>
      </c>
      <c r="V4663">
        <v>0</v>
      </c>
      <c r="W4663" s="13">
        <v>43874</v>
      </c>
    </row>
    <row r="4664" spans="1:23" x14ac:dyDescent="0.25">
      <c r="A4664">
        <v>1</v>
      </c>
      <c r="B4664" t="s">
        <v>9156</v>
      </c>
      <c r="D4664" t="s">
        <v>9157</v>
      </c>
      <c r="E4664">
        <v>0</v>
      </c>
      <c r="F4664" t="s">
        <v>2094</v>
      </c>
      <c r="G4664" t="s">
        <v>29</v>
      </c>
      <c r="H4664">
        <v>36</v>
      </c>
      <c r="I4664" s="14">
        <v>1</v>
      </c>
      <c r="J4664" s="15">
        <v>582515.022</v>
      </c>
      <c r="K4664" s="15">
        <v>7360.36</v>
      </c>
      <c r="L4664" s="15">
        <v>7581.2250000000004</v>
      </c>
      <c r="M4664">
        <v>3</v>
      </c>
      <c r="N4664">
        <v>3</v>
      </c>
      <c r="O4664">
        <v>0</v>
      </c>
      <c r="P4664">
        <v>1</v>
      </c>
      <c r="Q4664" t="s">
        <v>30</v>
      </c>
      <c r="R4664">
        <v>0.03</v>
      </c>
      <c r="S4664">
        <v>0</v>
      </c>
      <c r="T4664">
        <v>0</v>
      </c>
      <c r="U4664">
        <v>0</v>
      </c>
      <c r="V4664">
        <v>0</v>
      </c>
    </row>
    <row r="4665" spans="1:23" x14ac:dyDescent="0.25">
      <c r="A4665">
        <v>1</v>
      </c>
      <c r="B4665" t="s">
        <v>9158</v>
      </c>
      <c r="D4665" t="s">
        <v>9159</v>
      </c>
      <c r="E4665">
        <v>0</v>
      </c>
      <c r="F4665" t="s">
        <v>2094</v>
      </c>
      <c r="G4665" t="s">
        <v>29</v>
      </c>
      <c r="H4665">
        <v>36</v>
      </c>
      <c r="I4665" s="14">
        <v>1</v>
      </c>
      <c r="J4665" s="15">
        <v>947984.25100000005</v>
      </c>
      <c r="K4665" s="15">
        <v>7360.36</v>
      </c>
      <c r="L4665" s="15">
        <v>7581.2250000000004</v>
      </c>
      <c r="M4665">
        <v>3</v>
      </c>
      <c r="N4665">
        <v>3</v>
      </c>
      <c r="O4665">
        <v>0</v>
      </c>
      <c r="P4665">
        <v>1</v>
      </c>
      <c r="Q4665" t="s">
        <v>30</v>
      </c>
      <c r="R4665">
        <v>0.03</v>
      </c>
      <c r="S4665">
        <v>0</v>
      </c>
      <c r="T4665">
        <v>0</v>
      </c>
      <c r="U4665">
        <v>0</v>
      </c>
      <c r="V4665">
        <v>0</v>
      </c>
    </row>
    <row r="4666" spans="1:23" x14ac:dyDescent="0.25">
      <c r="A4666">
        <v>1</v>
      </c>
      <c r="B4666" t="s">
        <v>9160</v>
      </c>
      <c r="D4666" t="s">
        <v>9161</v>
      </c>
      <c r="E4666">
        <v>0</v>
      </c>
      <c r="F4666" t="s">
        <v>2094</v>
      </c>
      <c r="G4666" t="s">
        <v>29</v>
      </c>
      <c r="H4666">
        <v>36</v>
      </c>
      <c r="I4666" s="14">
        <v>1</v>
      </c>
      <c r="J4666" s="15">
        <v>552982.71200000006</v>
      </c>
      <c r="K4666" s="15">
        <v>7360.36</v>
      </c>
      <c r="L4666" s="15">
        <v>7581.2250000000004</v>
      </c>
      <c r="M4666">
        <v>3</v>
      </c>
      <c r="N4666">
        <v>3</v>
      </c>
      <c r="O4666">
        <v>0</v>
      </c>
      <c r="P4666">
        <v>1</v>
      </c>
      <c r="Q4666" t="s">
        <v>30</v>
      </c>
      <c r="R4666">
        <v>0.03</v>
      </c>
      <c r="S4666">
        <v>0</v>
      </c>
      <c r="T4666">
        <v>0</v>
      </c>
      <c r="U4666">
        <v>0</v>
      </c>
      <c r="V4666">
        <v>0</v>
      </c>
    </row>
    <row r="4667" spans="1:23" x14ac:dyDescent="0.25">
      <c r="A4667">
        <v>1</v>
      </c>
      <c r="B4667" t="s">
        <v>9162</v>
      </c>
      <c r="D4667" t="s">
        <v>9163</v>
      </c>
      <c r="E4667">
        <v>0</v>
      </c>
      <c r="F4667" t="s">
        <v>1770</v>
      </c>
      <c r="G4667" t="s">
        <v>29</v>
      </c>
      <c r="H4667">
        <v>36</v>
      </c>
      <c r="I4667" s="14">
        <v>3</v>
      </c>
      <c r="J4667" s="15">
        <v>468254.29300000001</v>
      </c>
      <c r="K4667" s="15">
        <v>6436.92</v>
      </c>
      <c r="L4667" s="15">
        <v>6630.0749999999998</v>
      </c>
      <c r="M4667">
        <v>3</v>
      </c>
      <c r="N4667">
        <v>3</v>
      </c>
      <c r="O4667">
        <v>0</v>
      </c>
      <c r="P4667">
        <v>3</v>
      </c>
      <c r="Q4667" t="s">
        <v>30</v>
      </c>
      <c r="R4667">
        <v>0.03</v>
      </c>
      <c r="S4667">
        <v>0</v>
      </c>
      <c r="T4667">
        <v>0</v>
      </c>
      <c r="U4667">
        <v>0</v>
      </c>
      <c r="V4667">
        <v>0</v>
      </c>
    </row>
    <row r="4668" spans="1:23" x14ac:dyDescent="0.25">
      <c r="A4668">
        <v>1</v>
      </c>
      <c r="B4668" t="s">
        <v>9164</v>
      </c>
      <c r="D4668" t="s">
        <v>9165</v>
      </c>
      <c r="E4668">
        <v>0</v>
      </c>
      <c r="F4668" t="s">
        <v>1970</v>
      </c>
      <c r="G4668" t="s">
        <v>29</v>
      </c>
      <c r="H4668">
        <v>36</v>
      </c>
      <c r="I4668" s="14">
        <v>6</v>
      </c>
      <c r="J4668" s="15">
        <v>378479.49599999998</v>
      </c>
      <c r="K4668" s="15">
        <v>7197.4</v>
      </c>
      <c r="L4668" s="15">
        <v>7413.375</v>
      </c>
      <c r="M4668">
        <v>3</v>
      </c>
      <c r="N4668">
        <v>3</v>
      </c>
      <c r="O4668">
        <v>0</v>
      </c>
      <c r="P4668">
        <v>6</v>
      </c>
      <c r="Q4668" t="s">
        <v>30</v>
      </c>
      <c r="R4668">
        <v>0.03</v>
      </c>
      <c r="S4668">
        <v>0</v>
      </c>
      <c r="T4668">
        <v>0</v>
      </c>
      <c r="U4668">
        <v>0</v>
      </c>
      <c r="V4668">
        <v>0</v>
      </c>
      <c r="W4668" s="13">
        <v>41725</v>
      </c>
    </row>
    <row r="4669" spans="1:23" x14ac:dyDescent="0.25">
      <c r="A4669">
        <v>1</v>
      </c>
      <c r="B4669" t="s">
        <v>9166</v>
      </c>
      <c r="D4669" t="s">
        <v>9167</v>
      </c>
      <c r="E4669">
        <v>0</v>
      </c>
      <c r="F4669" t="s">
        <v>2770</v>
      </c>
      <c r="G4669" t="s">
        <v>29</v>
      </c>
      <c r="H4669">
        <v>36</v>
      </c>
      <c r="I4669" s="14">
        <v>101</v>
      </c>
      <c r="J4669" s="15">
        <v>4321.9160000000002</v>
      </c>
      <c r="K4669" s="15">
        <v>7197.4</v>
      </c>
      <c r="L4669" s="15">
        <v>7413.375</v>
      </c>
      <c r="M4669">
        <v>3</v>
      </c>
      <c r="N4669">
        <v>3</v>
      </c>
      <c r="O4669">
        <v>0</v>
      </c>
      <c r="P4669">
        <v>101</v>
      </c>
      <c r="Q4669" t="s">
        <v>30</v>
      </c>
      <c r="R4669">
        <v>0.03</v>
      </c>
      <c r="S4669">
        <v>0</v>
      </c>
      <c r="T4669">
        <v>0</v>
      </c>
      <c r="U4669">
        <v>0</v>
      </c>
      <c r="V4669">
        <v>0</v>
      </c>
    </row>
    <row r="4670" spans="1:23" x14ac:dyDescent="0.25">
      <c r="A4670">
        <v>1</v>
      </c>
      <c r="B4670" t="s">
        <v>9168</v>
      </c>
      <c r="D4670" t="s">
        <v>9169</v>
      </c>
      <c r="E4670">
        <v>0</v>
      </c>
      <c r="F4670" t="s">
        <v>1882</v>
      </c>
      <c r="G4670" t="s">
        <v>29</v>
      </c>
      <c r="H4670">
        <v>36</v>
      </c>
      <c r="I4670" s="14">
        <v>25</v>
      </c>
      <c r="J4670" s="15">
        <v>46192.786</v>
      </c>
      <c r="K4670" s="15">
        <v>0</v>
      </c>
      <c r="L4670" s="15">
        <v>0</v>
      </c>
      <c r="M4670">
        <v>3</v>
      </c>
      <c r="N4670">
        <v>3</v>
      </c>
      <c r="O4670">
        <v>0</v>
      </c>
      <c r="P4670">
        <v>25</v>
      </c>
      <c r="Q4670" t="s">
        <v>30</v>
      </c>
      <c r="R4670">
        <v>0.03</v>
      </c>
      <c r="S4670">
        <v>0</v>
      </c>
      <c r="T4670">
        <v>0</v>
      </c>
      <c r="U4670">
        <v>0</v>
      </c>
      <c r="V4670">
        <v>0</v>
      </c>
    </row>
    <row r="4671" spans="1:23" x14ac:dyDescent="0.25">
      <c r="A4671">
        <v>1</v>
      </c>
      <c r="B4671" t="s">
        <v>9170</v>
      </c>
      <c r="D4671" t="s">
        <v>9171</v>
      </c>
      <c r="E4671">
        <v>0</v>
      </c>
      <c r="F4671" t="s">
        <v>1882</v>
      </c>
      <c r="G4671" t="s">
        <v>29</v>
      </c>
      <c r="H4671">
        <v>36</v>
      </c>
      <c r="I4671" s="14">
        <v>20</v>
      </c>
      <c r="J4671" s="15">
        <v>30852.472000000002</v>
      </c>
      <c r="K4671" s="15">
        <v>0</v>
      </c>
      <c r="L4671" s="15">
        <v>0</v>
      </c>
      <c r="M4671">
        <v>3</v>
      </c>
      <c r="N4671">
        <v>3</v>
      </c>
      <c r="O4671">
        <v>0</v>
      </c>
      <c r="P4671">
        <v>20</v>
      </c>
      <c r="Q4671" t="s">
        <v>30</v>
      </c>
      <c r="R4671">
        <v>0.03</v>
      </c>
      <c r="S4671">
        <v>0</v>
      </c>
      <c r="T4671">
        <v>0</v>
      </c>
      <c r="U4671">
        <v>0</v>
      </c>
      <c r="V4671">
        <v>0</v>
      </c>
    </row>
    <row r="4672" spans="1:23" x14ac:dyDescent="0.25">
      <c r="A4672">
        <v>1</v>
      </c>
      <c r="B4672" t="s">
        <v>9172</v>
      </c>
      <c r="D4672" t="s">
        <v>9173</v>
      </c>
      <c r="E4672">
        <v>0</v>
      </c>
      <c r="F4672" t="s">
        <v>1882</v>
      </c>
      <c r="G4672" t="s">
        <v>29</v>
      </c>
      <c r="H4672">
        <v>36</v>
      </c>
      <c r="I4672" s="14">
        <v>8</v>
      </c>
      <c r="J4672" s="15">
        <v>28637.404999999999</v>
      </c>
      <c r="K4672" s="15">
        <v>0</v>
      </c>
      <c r="L4672" s="15">
        <v>0</v>
      </c>
      <c r="M4672">
        <v>3</v>
      </c>
      <c r="N4672">
        <v>3</v>
      </c>
      <c r="O4672">
        <v>0</v>
      </c>
      <c r="P4672">
        <v>8</v>
      </c>
      <c r="Q4672" t="s">
        <v>30</v>
      </c>
      <c r="R4672">
        <v>0.03</v>
      </c>
      <c r="S4672">
        <v>0</v>
      </c>
      <c r="T4672">
        <v>0</v>
      </c>
      <c r="U4672">
        <v>0</v>
      </c>
      <c r="V4672">
        <v>0</v>
      </c>
    </row>
    <row r="4673" spans="1:24" x14ac:dyDescent="0.25">
      <c r="A4673">
        <v>1</v>
      </c>
      <c r="B4673" t="s">
        <v>9174</v>
      </c>
      <c r="D4673" t="s">
        <v>9175</v>
      </c>
      <c r="E4673">
        <v>0</v>
      </c>
      <c r="F4673" t="s">
        <v>1882</v>
      </c>
      <c r="G4673" t="s">
        <v>29</v>
      </c>
      <c r="H4673">
        <v>36</v>
      </c>
      <c r="I4673" s="14">
        <v>15</v>
      </c>
      <c r="J4673" s="15">
        <v>40910.578999999998</v>
      </c>
      <c r="K4673" s="15">
        <v>0</v>
      </c>
      <c r="L4673" s="15">
        <v>0</v>
      </c>
      <c r="M4673">
        <v>3</v>
      </c>
      <c r="N4673">
        <v>3</v>
      </c>
      <c r="O4673">
        <v>0</v>
      </c>
      <c r="P4673">
        <v>15</v>
      </c>
      <c r="Q4673" t="s">
        <v>30</v>
      </c>
      <c r="R4673">
        <v>0.03</v>
      </c>
      <c r="S4673">
        <v>0</v>
      </c>
      <c r="T4673">
        <v>0</v>
      </c>
      <c r="U4673">
        <v>0</v>
      </c>
      <c r="V4673">
        <v>0</v>
      </c>
    </row>
    <row r="4674" spans="1:24" x14ac:dyDescent="0.25">
      <c r="A4674">
        <v>1</v>
      </c>
      <c r="B4674" t="s">
        <v>9176</v>
      </c>
      <c r="D4674" t="s">
        <v>9177</v>
      </c>
      <c r="E4674">
        <v>0</v>
      </c>
      <c r="F4674" t="s">
        <v>2770</v>
      </c>
      <c r="G4674" t="s">
        <v>29</v>
      </c>
      <c r="H4674">
        <v>36</v>
      </c>
      <c r="I4674" s="14">
        <v>1</v>
      </c>
      <c r="J4674" s="15">
        <v>206000</v>
      </c>
      <c r="K4674" s="15">
        <v>0</v>
      </c>
      <c r="L4674" s="15">
        <v>0</v>
      </c>
      <c r="M4674">
        <v>3</v>
      </c>
      <c r="N4674">
        <v>3</v>
      </c>
      <c r="O4674">
        <v>0</v>
      </c>
      <c r="P4674">
        <v>1</v>
      </c>
      <c r="Q4674" t="s">
        <v>30</v>
      </c>
      <c r="R4674">
        <v>0.03</v>
      </c>
      <c r="S4674">
        <v>0</v>
      </c>
      <c r="T4674">
        <v>0</v>
      </c>
      <c r="U4674">
        <v>0</v>
      </c>
      <c r="V4674">
        <v>0</v>
      </c>
    </row>
    <row r="4675" spans="1:24" x14ac:dyDescent="0.25">
      <c r="A4675">
        <v>1</v>
      </c>
      <c r="B4675" t="s">
        <v>9178</v>
      </c>
      <c r="D4675" t="s">
        <v>9179</v>
      </c>
      <c r="E4675">
        <v>0</v>
      </c>
      <c r="F4675" t="s">
        <v>2770</v>
      </c>
      <c r="G4675" t="s">
        <v>29</v>
      </c>
      <c r="H4675">
        <v>36</v>
      </c>
      <c r="I4675" s="14">
        <v>1</v>
      </c>
      <c r="J4675" s="15">
        <v>216000</v>
      </c>
      <c r="K4675" s="15">
        <v>0</v>
      </c>
      <c r="L4675" s="15">
        <v>0</v>
      </c>
      <c r="M4675">
        <v>3</v>
      </c>
      <c r="N4675">
        <v>3</v>
      </c>
      <c r="O4675">
        <v>0</v>
      </c>
      <c r="P4675">
        <v>1</v>
      </c>
      <c r="Q4675" t="s">
        <v>30</v>
      </c>
      <c r="R4675">
        <v>0.03</v>
      </c>
      <c r="S4675">
        <v>0</v>
      </c>
      <c r="T4675">
        <v>0</v>
      </c>
      <c r="U4675">
        <v>0</v>
      </c>
      <c r="V4675">
        <v>0</v>
      </c>
    </row>
    <row r="4676" spans="1:24" x14ac:dyDescent="0.25">
      <c r="A4676">
        <v>1</v>
      </c>
      <c r="B4676" t="s">
        <v>9180</v>
      </c>
      <c r="D4676" t="s">
        <v>9181</v>
      </c>
      <c r="E4676">
        <v>0</v>
      </c>
      <c r="F4676" t="s">
        <v>2770</v>
      </c>
      <c r="G4676" t="s">
        <v>29</v>
      </c>
      <c r="H4676">
        <v>36</v>
      </c>
      <c r="I4676" s="14">
        <v>1</v>
      </c>
      <c r="J4676" s="15">
        <v>56000</v>
      </c>
      <c r="K4676" s="15">
        <v>0</v>
      </c>
      <c r="L4676" s="15">
        <v>0</v>
      </c>
      <c r="M4676">
        <v>3</v>
      </c>
      <c r="N4676">
        <v>3</v>
      </c>
      <c r="O4676">
        <v>0</v>
      </c>
      <c r="P4676">
        <v>1</v>
      </c>
      <c r="Q4676" t="s">
        <v>30</v>
      </c>
      <c r="R4676">
        <v>0.03</v>
      </c>
      <c r="S4676">
        <v>0</v>
      </c>
      <c r="T4676">
        <v>0</v>
      </c>
      <c r="U4676">
        <v>0</v>
      </c>
      <c r="V4676">
        <v>0</v>
      </c>
    </row>
    <row r="4677" spans="1:24" x14ac:dyDescent="0.25">
      <c r="A4677">
        <v>1</v>
      </c>
      <c r="B4677" t="s">
        <v>9182</v>
      </c>
      <c r="D4677" t="s">
        <v>9183</v>
      </c>
      <c r="E4677">
        <v>0</v>
      </c>
      <c r="F4677" t="s">
        <v>2770</v>
      </c>
      <c r="G4677" t="s">
        <v>29</v>
      </c>
      <c r="H4677">
        <v>36</v>
      </c>
      <c r="I4677" s="14">
        <v>2</v>
      </c>
      <c r="J4677" s="15">
        <v>49000</v>
      </c>
      <c r="K4677" s="15">
        <v>0</v>
      </c>
      <c r="L4677" s="15">
        <v>0</v>
      </c>
      <c r="M4677">
        <v>3</v>
      </c>
      <c r="N4677">
        <v>3</v>
      </c>
      <c r="O4677">
        <v>0</v>
      </c>
      <c r="P4677">
        <v>2</v>
      </c>
      <c r="Q4677" t="s">
        <v>30</v>
      </c>
      <c r="R4677">
        <v>0.03</v>
      </c>
      <c r="S4677">
        <v>0</v>
      </c>
      <c r="T4677">
        <v>0</v>
      </c>
      <c r="U4677">
        <v>0</v>
      </c>
      <c r="V4677">
        <v>0</v>
      </c>
    </row>
    <row r="4678" spans="1:24" x14ac:dyDescent="0.25">
      <c r="A4678">
        <v>1</v>
      </c>
      <c r="B4678" t="s">
        <v>9184</v>
      </c>
      <c r="D4678" t="s">
        <v>9185</v>
      </c>
      <c r="E4678">
        <v>0</v>
      </c>
      <c r="F4678" t="s">
        <v>2770</v>
      </c>
      <c r="G4678" t="s">
        <v>29</v>
      </c>
      <c r="H4678">
        <v>36</v>
      </c>
      <c r="I4678" s="14">
        <v>2</v>
      </c>
      <c r="J4678" s="15">
        <v>127000</v>
      </c>
      <c r="K4678" s="15">
        <v>0</v>
      </c>
      <c r="L4678" s="15">
        <v>0</v>
      </c>
      <c r="M4678">
        <v>3</v>
      </c>
      <c r="N4678">
        <v>3</v>
      </c>
      <c r="O4678">
        <v>0</v>
      </c>
      <c r="P4678">
        <v>2</v>
      </c>
      <c r="Q4678" t="s">
        <v>30</v>
      </c>
      <c r="R4678">
        <v>0.03</v>
      </c>
      <c r="S4678">
        <v>0</v>
      </c>
      <c r="T4678">
        <v>0</v>
      </c>
      <c r="U4678">
        <v>0</v>
      </c>
      <c r="V4678">
        <v>0</v>
      </c>
    </row>
    <row r="4679" spans="1:24" x14ac:dyDescent="0.25">
      <c r="A4679">
        <v>1</v>
      </c>
      <c r="B4679" t="s">
        <v>9186</v>
      </c>
      <c r="D4679" t="s">
        <v>9187</v>
      </c>
      <c r="E4679">
        <v>0</v>
      </c>
      <c r="F4679" t="s">
        <v>2770</v>
      </c>
      <c r="G4679" t="s">
        <v>29</v>
      </c>
      <c r="H4679">
        <v>36</v>
      </c>
      <c r="I4679" s="14">
        <v>2</v>
      </c>
      <c r="J4679" s="15">
        <v>216000</v>
      </c>
      <c r="K4679" s="15">
        <v>0</v>
      </c>
      <c r="L4679" s="15">
        <v>0</v>
      </c>
      <c r="M4679">
        <v>3</v>
      </c>
      <c r="N4679">
        <v>3</v>
      </c>
      <c r="O4679">
        <v>0</v>
      </c>
      <c r="P4679">
        <v>2</v>
      </c>
      <c r="Q4679" t="s">
        <v>30</v>
      </c>
      <c r="R4679">
        <v>0.03</v>
      </c>
      <c r="S4679">
        <v>0</v>
      </c>
      <c r="T4679">
        <v>0</v>
      </c>
      <c r="U4679">
        <v>0</v>
      </c>
      <c r="V4679">
        <v>0</v>
      </c>
      <c r="W4679" s="13">
        <v>43393</v>
      </c>
    </row>
    <row r="4680" spans="1:24" x14ac:dyDescent="0.25">
      <c r="A4680">
        <v>1</v>
      </c>
      <c r="B4680" t="s">
        <v>9188</v>
      </c>
      <c r="D4680" t="s">
        <v>9189</v>
      </c>
      <c r="E4680">
        <v>0</v>
      </c>
      <c r="F4680" t="s">
        <v>2770</v>
      </c>
      <c r="G4680" t="s">
        <v>29</v>
      </c>
      <c r="H4680">
        <v>36</v>
      </c>
      <c r="I4680" s="14">
        <v>2</v>
      </c>
      <c r="J4680" s="15">
        <v>42000</v>
      </c>
      <c r="K4680" s="15">
        <v>0</v>
      </c>
      <c r="L4680" s="15">
        <v>0</v>
      </c>
      <c r="M4680">
        <v>3</v>
      </c>
      <c r="N4680">
        <v>3</v>
      </c>
      <c r="O4680">
        <v>0</v>
      </c>
      <c r="P4680">
        <v>2</v>
      </c>
      <c r="Q4680" t="s">
        <v>30</v>
      </c>
      <c r="R4680">
        <v>0.03</v>
      </c>
      <c r="S4680">
        <v>0</v>
      </c>
      <c r="T4680">
        <v>0</v>
      </c>
      <c r="U4680">
        <v>0</v>
      </c>
      <c r="V4680">
        <v>0</v>
      </c>
    </row>
    <row r="4681" spans="1:24" x14ac:dyDescent="0.25">
      <c r="A4681">
        <v>1</v>
      </c>
      <c r="B4681" t="s">
        <v>9190</v>
      </c>
      <c r="D4681" t="s">
        <v>9191</v>
      </c>
      <c r="E4681">
        <v>0</v>
      </c>
      <c r="F4681" t="s">
        <v>1719</v>
      </c>
      <c r="G4681" t="s">
        <v>29</v>
      </c>
      <c r="H4681">
        <v>36</v>
      </c>
      <c r="I4681" s="14">
        <v>1</v>
      </c>
      <c r="J4681" s="15">
        <v>592907.95700000005</v>
      </c>
      <c r="K4681" s="15">
        <v>0</v>
      </c>
      <c r="L4681" s="15">
        <v>0</v>
      </c>
      <c r="M4681">
        <v>3</v>
      </c>
      <c r="N4681">
        <v>3</v>
      </c>
      <c r="O4681">
        <v>0</v>
      </c>
      <c r="P4681">
        <v>1</v>
      </c>
      <c r="Q4681" t="s">
        <v>30</v>
      </c>
      <c r="R4681">
        <v>0.03</v>
      </c>
      <c r="S4681">
        <v>0</v>
      </c>
      <c r="T4681">
        <v>0</v>
      </c>
      <c r="U4681">
        <v>0</v>
      </c>
      <c r="V4681">
        <v>0</v>
      </c>
    </row>
    <row r="4682" spans="1:24" x14ac:dyDescent="0.25">
      <c r="A4682">
        <v>1</v>
      </c>
      <c r="B4682" t="s">
        <v>9192</v>
      </c>
      <c r="D4682" t="s">
        <v>9193</v>
      </c>
      <c r="E4682">
        <v>0</v>
      </c>
      <c r="F4682" t="s">
        <v>1719</v>
      </c>
      <c r="G4682" t="s">
        <v>29</v>
      </c>
      <c r="H4682">
        <v>36</v>
      </c>
      <c r="I4682" s="14">
        <v>1</v>
      </c>
      <c r="J4682" s="15">
        <v>818784.14599999995</v>
      </c>
      <c r="K4682" s="15">
        <v>0</v>
      </c>
      <c r="L4682" s="15">
        <v>0</v>
      </c>
      <c r="M4682">
        <v>3</v>
      </c>
      <c r="N4682">
        <v>3</v>
      </c>
      <c r="O4682">
        <v>0</v>
      </c>
      <c r="P4682">
        <v>1</v>
      </c>
      <c r="Q4682" t="s">
        <v>30</v>
      </c>
      <c r="R4682">
        <v>0.03</v>
      </c>
      <c r="S4682">
        <v>0</v>
      </c>
      <c r="T4682">
        <v>0</v>
      </c>
      <c r="U4682">
        <v>0</v>
      </c>
      <c r="V4682">
        <v>0</v>
      </c>
    </row>
    <row r="4683" spans="1:24" x14ac:dyDescent="0.25">
      <c r="A4683">
        <v>1</v>
      </c>
      <c r="B4683" t="s">
        <v>9194</v>
      </c>
      <c r="D4683" t="s">
        <v>9195</v>
      </c>
      <c r="E4683">
        <v>0</v>
      </c>
      <c r="F4683" t="s">
        <v>2770</v>
      </c>
      <c r="G4683" t="s">
        <v>29</v>
      </c>
      <c r="H4683">
        <v>36</v>
      </c>
      <c r="I4683" s="14">
        <v>2</v>
      </c>
      <c r="J4683" s="15">
        <v>46000</v>
      </c>
      <c r="K4683" s="15">
        <v>5432</v>
      </c>
      <c r="L4683" s="15">
        <v>5595</v>
      </c>
      <c r="M4683">
        <v>3</v>
      </c>
      <c r="N4683">
        <v>3</v>
      </c>
      <c r="O4683">
        <v>0</v>
      </c>
      <c r="P4683">
        <v>2</v>
      </c>
      <c r="Q4683" t="s">
        <v>30</v>
      </c>
      <c r="R4683">
        <v>0.03</v>
      </c>
      <c r="S4683">
        <v>0</v>
      </c>
      <c r="T4683">
        <v>0</v>
      </c>
      <c r="U4683">
        <v>0</v>
      </c>
      <c r="V4683">
        <v>0</v>
      </c>
      <c r="W4683" s="13">
        <v>42195</v>
      </c>
      <c r="X4683">
        <v>1096</v>
      </c>
    </row>
    <row r="4684" spans="1:24" x14ac:dyDescent="0.25">
      <c r="A4684">
        <v>1</v>
      </c>
      <c r="B4684" t="s">
        <v>9196</v>
      </c>
      <c r="D4684" t="s">
        <v>9197</v>
      </c>
      <c r="E4684">
        <v>0</v>
      </c>
      <c r="F4684" t="s">
        <v>2770</v>
      </c>
      <c r="G4684" t="s">
        <v>29</v>
      </c>
      <c r="H4684">
        <v>36</v>
      </c>
      <c r="I4684" s="14">
        <v>1</v>
      </c>
      <c r="J4684" s="15">
        <v>62000</v>
      </c>
      <c r="K4684" s="15">
        <v>5432</v>
      </c>
      <c r="L4684" s="15">
        <v>5595</v>
      </c>
      <c r="M4684">
        <v>3</v>
      </c>
      <c r="N4684">
        <v>3</v>
      </c>
      <c r="O4684">
        <v>0</v>
      </c>
      <c r="P4684">
        <v>1</v>
      </c>
      <c r="Q4684" t="s">
        <v>30</v>
      </c>
      <c r="R4684">
        <v>0.03</v>
      </c>
      <c r="S4684">
        <v>0</v>
      </c>
      <c r="T4684">
        <v>0</v>
      </c>
      <c r="U4684">
        <v>0</v>
      </c>
      <c r="V4684">
        <v>0</v>
      </c>
      <c r="W4684" s="13">
        <v>42643</v>
      </c>
    </row>
    <row r="4685" spans="1:24" x14ac:dyDescent="0.25">
      <c r="A4685">
        <v>1</v>
      </c>
      <c r="B4685" t="s">
        <v>9198</v>
      </c>
      <c r="D4685" t="s">
        <v>9199</v>
      </c>
      <c r="E4685">
        <v>0</v>
      </c>
      <c r="F4685" t="s">
        <v>1922</v>
      </c>
      <c r="G4685" t="s">
        <v>29</v>
      </c>
      <c r="H4685">
        <v>36</v>
      </c>
      <c r="I4685" s="14">
        <v>7</v>
      </c>
      <c r="J4685" s="15">
        <v>5214.2860000000001</v>
      </c>
      <c r="K4685" s="15">
        <v>5432</v>
      </c>
      <c r="L4685" s="15">
        <v>5595</v>
      </c>
      <c r="M4685">
        <v>3</v>
      </c>
      <c r="N4685">
        <v>3</v>
      </c>
      <c r="O4685">
        <v>0</v>
      </c>
      <c r="P4685">
        <v>7</v>
      </c>
      <c r="Q4685" t="s">
        <v>30</v>
      </c>
      <c r="R4685">
        <v>0.03</v>
      </c>
      <c r="S4685">
        <v>0</v>
      </c>
      <c r="T4685">
        <v>0</v>
      </c>
      <c r="U4685">
        <v>0</v>
      </c>
      <c r="V4685">
        <v>0</v>
      </c>
      <c r="W4685" s="13">
        <v>41678</v>
      </c>
    </row>
    <row r="4686" spans="1:24" x14ac:dyDescent="0.25">
      <c r="A4686">
        <v>1</v>
      </c>
      <c r="B4686" t="s">
        <v>9200</v>
      </c>
      <c r="D4686" t="s">
        <v>9201</v>
      </c>
      <c r="E4686">
        <v>0</v>
      </c>
      <c r="F4686" t="s">
        <v>1719</v>
      </c>
      <c r="G4686" t="s">
        <v>29</v>
      </c>
      <c r="H4686">
        <v>36</v>
      </c>
      <c r="I4686" s="14">
        <v>15</v>
      </c>
      <c r="J4686" s="15">
        <v>56945.777999999998</v>
      </c>
      <c r="K4686" s="15">
        <v>5948.04</v>
      </c>
      <c r="L4686" s="15">
        <v>6126.5249999999996</v>
      </c>
      <c r="M4686">
        <v>3</v>
      </c>
      <c r="N4686">
        <v>3</v>
      </c>
      <c r="O4686">
        <v>0</v>
      </c>
      <c r="P4686">
        <v>15</v>
      </c>
      <c r="Q4686" t="s">
        <v>30</v>
      </c>
      <c r="R4686">
        <v>0.03</v>
      </c>
      <c r="S4686">
        <v>0</v>
      </c>
      <c r="T4686">
        <v>0</v>
      </c>
      <c r="U4686">
        <v>0</v>
      </c>
      <c r="V4686">
        <v>0</v>
      </c>
    </row>
    <row r="4687" spans="1:24" x14ac:dyDescent="0.25">
      <c r="A4687">
        <v>1</v>
      </c>
      <c r="B4687" t="s">
        <v>9202</v>
      </c>
      <c r="D4687" t="s">
        <v>9203</v>
      </c>
      <c r="E4687">
        <v>0</v>
      </c>
      <c r="F4687" t="s">
        <v>1891</v>
      </c>
      <c r="G4687" t="s">
        <v>29</v>
      </c>
      <c r="H4687">
        <v>36</v>
      </c>
      <c r="I4687" s="14">
        <v>5</v>
      </c>
      <c r="J4687" s="15">
        <v>68388.888999999996</v>
      </c>
      <c r="K4687" s="15">
        <v>5948.04</v>
      </c>
      <c r="L4687" s="15">
        <v>6126.5249999999996</v>
      </c>
      <c r="M4687">
        <v>3</v>
      </c>
      <c r="N4687">
        <v>3</v>
      </c>
      <c r="O4687">
        <v>0</v>
      </c>
      <c r="P4687">
        <v>5</v>
      </c>
      <c r="Q4687" t="s">
        <v>30</v>
      </c>
      <c r="R4687">
        <v>0.04</v>
      </c>
      <c r="S4687">
        <v>0</v>
      </c>
      <c r="T4687">
        <v>0</v>
      </c>
      <c r="U4687">
        <v>0</v>
      </c>
      <c r="V4687">
        <v>0</v>
      </c>
      <c r="W4687" s="13">
        <v>44797</v>
      </c>
    </row>
    <row r="4688" spans="1:24" x14ac:dyDescent="0.25">
      <c r="A4688">
        <v>1</v>
      </c>
      <c r="B4688" t="s">
        <v>9204</v>
      </c>
      <c r="D4688" t="s">
        <v>9205</v>
      </c>
      <c r="E4688">
        <v>0</v>
      </c>
      <c r="F4688" t="s">
        <v>1891</v>
      </c>
      <c r="G4688" t="s">
        <v>29</v>
      </c>
      <c r="H4688">
        <v>36</v>
      </c>
      <c r="I4688" s="14">
        <v>12</v>
      </c>
      <c r="J4688" s="15">
        <v>25673.935000000001</v>
      </c>
      <c r="K4688" s="15">
        <v>5948.04</v>
      </c>
      <c r="L4688" s="15">
        <v>6126.5249999999996</v>
      </c>
      <c r="M4688">
        <v>3</v>
      </c>
      <c r="N4688">
        <v>3</v>
      </c>
      <c r="O4688">
        <v>0</v>
      </c>
      <c r="P4688">
        <v>12</v>
      </c>
      <c r="Q4688" t="s">
        <v>30</v>
      </c>
      <c r="R4688">
        <v>0.03</v>
      </c>
      <c r="S4688">
        <v>0</v>
      </c>
      <c r="T4688">
        <v>0</v>
      </c>
      <c r="U4688">
        <v>0</v>
      </c>
      <c r="V4688">
        <v>0</v>
      </c>
    </row>
    <row r="4689" spans="1:24" x14ac:dyDescent="0.25">
      <c r="A4689">
        <v>1</v>
      </c>
      <c r="B4689" t="s">
        <v>9206</v>
      </c>
      <c r="D4689" t="s">
        <v>9207</v>
      </c>
      <c r="E4689">
        <v>0</v>
      </c>
      <c r="F4689" t="s">
        <v>1891</v>
      </c>
      <c r="G4689" t="s">
        <v>29</v>
      </c>
      <c r="H4689">
        <v>36</v>
      </c>
      <c r="I4689" s="14">
        <v>4</v>
      </c>
      <c r="J4689" s="15">
        <v>119714.27800000001</v>
      </c>
      <c r="K4689" s="15">
        <v>5948.04</v>
      </c>
      <c r="L4689" s="15">
        <v>6126.5249999999996</v>
      </c>
      <c r="M4689">
        <v>3</v>
      </c>
      <c r="N4689">
        <v>3</v>
      </c>
      <c r="O4689">
        <v>0</v>
      </c>
      <c r="P4689">
        <v>4</v>
      </c>
      <c r="Q4689" t="s">
        <v>30</v>
      </c>
      <c r="R4689">
        <v>0.03</v>
      </c>
      <c r="S4689">
        <v>0</v>
      </c>
      <c r="T4689">
        <v>0</v>
      </c>
      <c r="U4689">
        <v>0</v>
      </c>
      <c r="V4689">
        <v>0</v>
      </c>
      <c r="W4689" s="13">
        <v>43654</v>
      </c>
    </row>
    <row r="4690" spans="1:24" x14ac:dyDescent="0.25">
      <c r="A4690">
        <v>1</v>
      </c>
      <c r="B4690" t="s">
        <v>9208</v>
      </c>
      <c r="D4690" t="s">
        <v>9209</v>
      </c>
      <c r="E4690">
        <v>0</v>
      </c>
      <c r="F4690" t="s">
        <v>1945</v>
      </c>
      <c r="G4690" t="s">
        <v>29</v>
      </c>
      <c r="H4690">
        <v>36</v>
      </c>
      <c r="I4690" s="14">
        <v>3</v>
      </c>
      <c r="J4690" s="15">
        <v>95000</v>
      </c>
      <c r="K4690" s="15">
        <v>5432</v>
      </c>
      <c r="L4690" s="15">
        <v>5595</v>
      </c>
      <c r="M4690">
        <v>3</v>
      </c>
      <c r="N4690">
        <v>3</v>
      </c>
      <c r="O4690">
        <v>0</v>
      </c>
      <c r="P4690">
        <v>3</v>
      </c>
      <c r="Q4690" t="s">
        <v>30</v>
      </c>
      <c r="R4690">
        <v>0.03</v>
      </c>
      <c r="S4690">
        <v>0</v>
      </c>
      <c r="T4690">
        <v>0</v>
      </c>
      <c r="U4690">
        <v>0</v>
      </c>
      <c r="V4690">
        <v>0</v>
      </c>
      <c r="W4690" s="13">
        <v>41702</v>
      </c>
    </row>
    <row r="4691" spans="1:24" x14ac:dyDescent="0.25">
      <c r="A4691">
        <v>1</v>
      </c>
      <c r="B4691" t="s">
        <v>9210</v>
      </c>
      <c r="D4691" t="s">
        <v>9211</v>
      </c>
      <c r="E4691">
        <v>0</v>
      </c>
      <c r="F4691" t="s">
        <v>1719</v>
      </c>
      <c r="G4691" t="s">
        <v>29</v>
      </c>
      <c r="H4691">
        <v>36</v>
      </c>
      <c r="I4691" s="14">
        <v>16</v>
      </c>
      <c r="J4691" s="15">
        <v>44000</v>
      </c>
      <c r="K4691" s="15">
        <v>5432</v>
      </c>
      <c r="L4691" s="15">
        <v>5595</v>
      </c>
      <c r="M4691">
        <v>3</v>
      </c>
      <c r="N4691">
        <v>3</v>
      </c>
      <c r="O4691">
        <v>0</v>
      </c>
      <c r="P4691">
        <v>16</v>
      </c>
      <c r="Q4691" t="s">
        <v>30</v>
      </c>
      <c r="R4691">
        <v>0.03</v>
      </c>
      <c r="S4691">
        <v>0</v>
      </c>
      <c r="T4691">
        <v>0</v>
      </c>
      <c r="U4691">
        <v>0</v>
      </c>
      <c r="V4691">
        <v>0</v>
      </c>
      <c r="W4691" s="13">
        <v>43186</v>
      </c>
    </row>
    <row r="4692" spans="1:24" x14ac:dyDescent="0.25">
      <c r="A4692">
        <v>1</v>
      </c>
      <c r="B4692" t="s">
        <v>9212</v>
      </c>
      <c r="D4692" t="s">
        <v>9213</v>
      </c>
      <c r="E4692">
        <v>0</v>
      </c>
      <c r="F4692" t="s">
        <v>1891</v>
      </c>
      <c r="G4692" t="s">
        <v>29</v>
      </c>
      <c r="H4692">
        <v>36</v>
      </c>
      <c r="I4692" s="14">
        <v>6</v>
      </c>
      <c r="J4692" s="15">
        <v>2650</v>
      </c>
      <c r="K4692" s="15">
        <v>5432</v>
      </c>
      <c r="L4692" s="15">
        <v>5595</v>
      </c>
      <c r="M4692">
        <v>3</v>
      </c>
      <c r="N4692">
        <v>3</v>
      </c>
      <c r="O4692">
        <v>0</v>
      </c>
      <c r="P4692">
        <v>6</v>
      </c>
      <c r="Q4692" t="s">
        <v>30</v>
      </c>
      <c r="R4692">
        <v>0.03</v>
      </c>
      <c r="S4692">
        <v>0</v>
      </c>
      <c r="T4692">
        <v>0</v>
      </c>
      <c r="U4692">
        <v>0</v>
      </c>
      <c r="V4692">
        <v>0</v>
      </c>
    </row>
    <row r="4693" spans="1:24" x14ac:dyDescent="0.25">
      <c r="A4693">
        <v>1</v>
      </c>
      <c r="B4693" t="s">
        <v>9214</v>
      </c>
      <c r="D4693" t="s">
        <v>9215</v>
      </c>
      <c r="E4693">
        <v>0</v>
      </c>
      <c r="F4693" t="s">
        <v>1970</v>
      </c>
      <c r="G4693" t="s">
        <v>29</v>
      </c>
      <c r="H4693">
        <v>36</v>
      </c>
      <c r="I4693" s="14">
        <v>1</v>
      </c>
      <c r="J4693" s="15">
        <v>8200</v>
      </c>
      <c r="K4693" s="15">
        <v>5432</v>
      </c>
      <c r="L4693" s="15">
        <v>5595</v>
      </c>
      <c r="M4693">
        <v>3</v>
      </c>
      <c r="N4693">
        <v>3</v>
      </c>
      <c r="O4693">
        <v>0</v>
      </c>
      <c r="P4693">
        <v>1</v>
      </c>
      <c r="Q4693" t="s">
        <v>30</v>
      </c>
      <c r="R4693">
        <v>0.03</v>
      </c>
      <c r="S4693">
        <v>0</v>
      </c>
      <c r="T4693">
        <v>0</v>
      </c>
      <c r="U4693">
        <v>0</v>
      </c>
      <c r="V4693">
        <v>0</v>
      </c>
      <c r="W4693" s="13">
        <v>42275</v>
      </c>
    </row>
    <row r="4694" spans="1:24" x14ac:dyDescent="0.25">
      <c r="A4694">
        <v>1</v>
      </c>
      <c r="B4694" t="s">
        <v>9216</v>
      </c>
      <c r="D4694" t="s">
        <v>9217</v>
      </c>
      <c r="E4694">
        <v>0</v>
      </c>
      <c r="F4694" t="s">
        <v>1970</v>
      </c>
      <c r="G4694" t="s">
        <v>29</v>
      </c>
      <c r="H4694">
        <v>36</v>
      </c>
      <c r="I4694" s="14">
        <v>8</v>
      </c>
      <c r="J4694" s="15">
        <v>123482.143</v>
      </c>
      <c r="K4694" s="15">
        <v>5432</v>
      </c>
      <c r="L4694" s="15">
        <v>5595</v>
      </c>
      <c r="M4694">
        <v>3</v>
      </c>
      <c r="N4694">
        <v>3</v>
      </c>
      <c r="O4694">
        <v>0</v>
      </c>
      <c r="P4694">
        <v>8</v>
      </c>
      <c r="Q4694" t="s">
        <v>30</v>
      </c>
      <c r="R4694">
        <v>0.03</v>
      </c>
      <c r="S4694">
        <v>6</v>
      </c>
      <c r="T4694">
        <v>6</v>
      </c>
      <c r="U4694">
        <v>6</v>
      </c>
      <c r="V4694">
        <v>6</v>
      </c>
      <c r="W4694" s="13">
        <v>45082</v>
      </c>
    </row>
    <row r="4695" spans="1:24" x14ac:dyDescent="0.25">
      <c r="A4695">
        <v>1</v>
      </c>
      <c r="B4695" t="s">
        <v>9218</v>
      </c>
      <c r="D4695" t="s">
        <v>9219</v>
      </c>
      <c r="E4695">
        <v>0</v>
      </c>
      <c r="F4695" t="s">
        <v>1970</v>
      </c>
      <c r="G4695" t="s">
        <v>29</v>
      </c>
      <c r="H4695">
        <v>36</v>
      </c>
      <c r="I4695" s="14">
        <v>5</v>
      </c>
      <c r="J4695" s="15">
        <v>7450</v>
      </c>
      <c r="K4695" s="15">
        <v>5432</v>
      </c>
      <c r="L4695" s="15">
        <v>5595</v>
      </c>
      <c r="M4695">
        <v>3</v>
      </c>
      <c r="N4695">
        <v>3</v>
      </c>
      <c r="O4695">
        <v>0</v>
      </c>
      <c r="P4695">
        <v>5</v>
      </c>
      <c r="Q4695" t="s">
        <v>30</v>
      </c>
      <c r="R4695">
        <v>0.03</v>
      </c>
      <c r="S4695">
        <v>0</v>
      </c>
      <c r="T4695">
        <v>0</v>
      </c>
      <c r="U4695">
        <v>0</v>
      </c>
      <c r="V4695">
        <v>0</v>
      </c>
      <c r="W4695" s="13">
        <v>41927</v>
      </c>
    </row>
    <row r="4696" spans="1:24" x14ac:dyDescent="0.25">
      <c r="A4696">
        <v>1</v>
      </c>
      <c r="B4696" t="s">
        <v>9220</v>
      </c>
      <c r="D4696" t="s">
        <v>9221</v>
      </c>
      <c r="E4696">
        <v>0</v>
      </c>
      <c r="F4696" t="s">
        <v>1859</v>
      </c>
      <c r="G4696" t="s">
        <v>29</v>
      </c>
      <c r="H4696">
        <v>36</v>
      </c>
      <c r="I4696" s="14">
        <v>1</v>
      </c>
      <c r="J4696" s="15">
        <v>4072317.7319999998</v>
      </c>
      <c r="K4696" s="15">
        <v>5839.4</v>
      </c>
      <c r="L4696" s="15">
        <v>6014.625</v>
      </c>
      <c r="M4696">
        <v>3</v>
      </c>
      <c r="N4696">
        <v>3</v>
      </c>
      <c r="O4696">
        <v>0</v>
      </c>
      <c r="P4696">
        <v>1</v>
      </c>
      <c r="Q4696" t="s">
        <v>30</v>
      </c>
      <c r="R4696">
        <v>0.03</v>
      </c>
      <c r="S4696">
        <v>0</v>
      </c>
      <c r="T4696">
        <v>0</v>
      </c>
      <c r="U4696">
        <v>0</v>
      </c>
      <c r="V4696">
        <v>0</v>
      </c>
    </row>
    <row r="4697" spans="1:24" x14ac:dyDescent="0.25">
      <c r="A4697">
        <v>1</v>
      </c>
      <c r="B4697" t="s">
        <v>9222</v>
      </c>
      <c r="D4697" t="s">
        <v>9223</v>
      </c>
      <c r="E4697">
        <v>0</v>
      </c>
      <c r="F4697" t="s">
        <v>1859</v>
      </c>
      <c r="G4697" t="s">
        <v>29</v>
      </c>
      <c r="H4697">
        <v>36</v>
      </c>
      <c r="I4697" s="14">
        <v>1</v>
      </c>
      <c r="J4697" s="15">
        <v>766591.97199999995</v>
      </c>
      <c r="K4697" s="15">
        <v>5839.4</v>
      </c>
      <c r="L4697" s="15">
        <v>6014.625</v>
      </c>
      <c r="M4697">
        <v>3</v>
      </c>
      <c r="N4697">
        <v>3</v>
      </c>
      <c r="O4697">
        <v>0</v>
      </c>
      <c r="P4697">
        <v>1</v>
      </c>
      <c r="Q4697" t="s">
        <v>30</v>
      </c>
      <c r="R4697">
        <v>0.03</v>
      </c>
      <c r="S4697">
        <v>0</v>
      </c>
      <c r="T4697">
        <v>0</v>
      </c>
      <c r="U4697">
        <v>0</v>
      </c>
      <c r="V4697">
        <v>0</v>
      </c>
      <c r="W4697" s="13">
        <v>42810</v>
      </c>
    </row>
    <row r="4698" spans="1:24" x14ac:dyDescent="0.25">
      <c r="A4698">
        <v>1</v>
      </c>
      <c r="B4698" t="s">
        <v>9224</v>
      </c>
      <c r="D4698" t="s">
        <v>9225</v>
      </c>
      <c r="E4698">
        <v>0</v>
      </c>
      <c r="F4698" t="s">
        <v>1719</v>
      </c>
      <c r="G4698" t="s">
        <v>29</v>
      </c>
      <c r="H4698">
        <v>36</v>
      </c>
      <c r="I4698" s="14">
        <v>1</v>
      </c>
      <c r="J4698" s="15">
        <v>85600</v>
      </c>
      <c r="K4698" s="15">
        <v>5432</v>
      </c>
      <c r="L4698" s="15">
        <v>5595</v>
      </c>
      <c r="M4698">
        <v>3</v>
      </c>
      <c r="N4698">
        <v>3</v>
      </c>
      <c r="O4698">
        <v>0</v>
      </c>
      <c r="P4698">
        <v>1</v>
      </c>
      <c r="Q4698" t="s">
        <v>30</v>
      </c>
      <c r="R4698">
        <v>0.61</v>
      </c>
      <c r="S4698">
        <v>1</v>
      </c>
      <c r="T4698">
        <v>0</v>
      </c>
      <c r="U4698">
        <v>1</v>
      </c>
      <c r="V4698">
        <v>0</v>
      </c>
      <c r="W4698" s="13">
        <v>45001</v>
      </c>
    </row>
    <row r="4699" spans="1:24" x14ac:dyDescent="0.25">
      <c r="A4699">
        <v>1</v>
      </c>
      <c r="B4699" t="s">
        <v>9226</v>
      </c>
      <c r="D4699" t="s">
        <v>9227</v>
      </c>
      <c r="E4699">
        <v>0</v>
      </c>
      <c r="F4699" t="s">
        <v>1970</v>
      </c>
      <c r="G4699" t="s">
        <v>29</v>
      </c>
      <c r="H4699">
        <v>36</v>
      </c>
      <c r="I4699" s="14">
        <v>1</v>
      </c>
      <c r="J4699" s="15">
        <v>218000</v>
      </c>
      <c r="K4699" s="15">
        <v>5432</v>
      </c>
      <c r="L4699" s="15">
        <v>5595</v>
      </c>
      <c r="M4699">
        <v>3</v>
      </c>
      <c r="N4699">
        <v>3</v>
      </c>
      <c r="O4699">
        <v>0</v>
      </c>
      <c r="P4699">
        <v>1</v>
      </c>
      <c r="Q4699" t="s">
        <v>30</v>
      </c>
      <c r="R4699">
        <v>0.03</v>
      </c>
      <c r="S4699">
        <v>0</v>
      </c>
      <c r="T4699">
        <v>0</v>
      </c>
      <c r="U4699">
        <v>0</v>
      </c>
      <c r="V4699">
        <v>0</v>
      </c>
      <c r="W4699" s="13">
        <v>41783</v>
      </c>
    </row>
    <row r="4700" spans="1:24" x14ac:dyDescent="0.25">
      <c r="A4700">
        <v>1</v>
      </c>
      <c r="B4700" t="s">
        <v>9228</v>
      </c>
      <c r="D4700" t="s">
        <v>9229</v>
      </c>
      <c r="E4700">
        <v>0</v>
      </c>
      <c r="F4700" t="s">
        <v>1970</v>
      </c>
      <c r="G4700" t="s">
        <v>29</v>
      </c>
      <c r="H4700">
        <v>36</v>
      </c>
      <c r="I4700" s="14">
        <v>1</v>
      </c>
      <c r="J4700" s="15">
        <v>104747</v>
      </c>
      <c r="K4700" s="15">
        <v>5432</v>
      </c>
      <c r="L4700" s="15">
        <v>5595</v>
      </c>
      <c r="M4700">
        <v>3</v>
      </c>
      <c r="N4700">
        <v>3</v>
      </c>
      <c r="O4700">
        <v>0</v>
      </c>
      <c r="P4700">
        <v>1</v>
      </c>
      <c r="Q4700" t="s">
        <v>30</v>
      </c>
      <c r="R4700">
        <v>0.03</v>
      </c>
      <c r="S4700">
        <v>0</v>
      </c>
      <c r="T4700">
        <v>0</v>
      </c>
      <c r="U4700">
        <v>0</v>
      </c>
      <c r="V4700">
        <v>0</v>
      </c>
      <c r="W4700" s="13">
        <v>41776</v>
      </c>
    </row>
    <row r="4701" spans="1:24" x14ac:dyDescent="0.25">
      <c r="A4701">
        <v>1</v>
      </c>
      <c r="B4701" t="s">
        <v>9230</v>
      </c>
      <c r="D4701" t="s">
        <v>9231</v>
      </c>
      <c r="E4701">
        <v>0</v>
      </c>
      <c r="F4701" t="s">
        <v>1719</v>
      </c>
      <c r="G4701" t="s">
        <v>29</v>
      </c>
      <c r="H4701">
        <v>36</v>
      </c>
      <c r="I4701" s="14">
        <v>3</v>
      </c>
      <c r="J4701" s="15">
        <v>120000</v>
      </c>
      <c r="K4701" s="15">
        <v>5432</v>
      </c>
      <c r="L4701" s="15">
        <v>5595</v>
      </c>
      <c r="M4701">
        <v>3</v>
      </c>
      <c r="N4701">
        <v>3</v>
      </c>
      <c r="O4701">
        <v>0</v>
      </c>
      <c r="P4701">
        <v>3</v>
      </c>
      <c r="Q4701" t="s">
        <v>30</v>
      </c>
      <c r="R4701">
        <v>0.03</v>
      </c>
      <c r="S4701">
        <v>0</v>
      </c>
      <c r="T4701">
        <v>0</v>
      </c>
      <c r="U4701">
        <v>0</v>
      </c>
      <c r="V4701">
        <v>0</v>
      </c>
      <c r="W4701" s="13">
        <v>43644</v>
      </c>
    </row>
    <row r="4702" spans="1:24" x14ac:dyDescent="0.25">
      <c r="A4702">
        <v>1</v>
      </c>
      <c r="B4702" t="s">
        <v>9232</v>
      </c>
      <c r="D4702" t="s">
        <v>9233</v>
      </c>
      <c r="E4702">
        <v>0</v>
      </c>
      <c r="F4702" t="s">
        <v>1719</v>
      </c>
      <c r="G4702" t="s">
        <v>29</v>
      </c>
      <c r="H4702">
        <v>36</v>
      </c>
      <c r="I4702" s="14">
        <v>3</v>
      </c>
      <c r="J4702" s="15">
        <v>65000</v>
      </c>
      <c r="K4702" s="15">
        <v>5432</v>
      </c>
      <c r="L4702" s="15">
        <v>5595</v>
      </c>
      <c r="M4702">
        <v>3</v>
      </c>
      <c r="N4702">
        <v>3</v>
      </c>
      <c r="O4702">
        <v>0</v>
      </c>
      <c r="P4702">
        <v>3</v>
      </c>
      <c r="Q4702" t="s">
        <v>30</v>
      </c>
      <c r="R4702">
        <v>0.03</v>
      </c>
      <c r="S4702">
        <v>0</v>
      </c>
      <c r="T4702">
        <v>0</v>
      </c>
      <c r="U4702">
        <v>0</v>
      </c>
      <c r="V4702">
        <v>0</v>
      </c>
      <c r="W4702" s="13">
        <v>44707</v>
      </c>
    </row>
    <row r="4703" spans="1:24" x14ac:dyDescent="0.25">
      <c r="A4703">
        <v>1</v>
      </c>
      <c r="B4703" t="s">
        <v>9234</v>
      </c>
      <c r="D4703" t="s">
        <v>9235</v>
      </c>
      <c r="E4703">
        <v>0</v>
      </c>
      <c r="F4703" t="s">
        <v>1725</v>
      </c>
      <c r="G4703" t="s">
        <v>29</v>
      </c>
      <c r="H4703">
        <v>36</v>
      </c>
      <c r="I4703" s="14">
        <v>1</v>
      </c>
      <c r="J4703" s="15">
        <v>502291.61300000001</v>
      </c>
      <c r="K4703" s="15">
        <v>7197.4</v>
      </c>
      <c r="L4703" s="15">
        <v>7413.375</v>
      </c>
      <c r="M4703">
        <v>3</v>
      </c>
      <c r="N4703">
        <v>3</v>
      </c>
      <c r="O4703">
        <v>0</v>
      </c>
      <c r="P4703">
        <v>1</v>
      </c>
      <c r="Q4703" t="s">
        <v>30</v>
      </c>
      <c r="R4703">
        <v>0.03</v>
      </c>
      <c r="S4703">
        <v>0</v>
      </c>
      <c r="T4703">
        <v>0</v>
      </c>
      <c r="U4703">
        <v>0</v>
      </c>
      <c r="V4703">
        <v>0</v>
      </c>
    </row>
    <row r="4704" spans="1:24" x14ac:dyDescent="0.25">
      <c r="A4704">
        <v>1</v>
      </c>
      <c r="B4704" t="s">
        <v>9236</v>
      </c>
      <c r="D4704" t="s">
        <v>9237</v>
      </c>
      <c r="E4704">
        <v>0</v>
      </c>
      <c r="F4704" t="s">
        <v>1719</v>
      </c>
      <c r="G4704" t="s">
        <v>29</v>
      </c>
      <c r="H4704">
        <v>36</v>
      </c>
      <c r="I4704" s="14">
        <v>4</v>
      </c>
      <c r="J4704" s="15">
        <v>87300</v>
      </c>
      <c r="K4704" s="15">
        <v>5432</v>
      </c>
      <c r="L4704" s="15">
        <v>5595</v>
      </c>
      <c r="M4704">
        <v>3</v>
      </c>
      <c r="N4704">
        <v>3</v>
      </c>
      <c r="O4704">
        <v>0</v>
      </c>
      <c r="P4704">
        <v>4</v>
      </c>
      <c r="Q4704" t="s">
        <v>30</v>
      </c>
      <c r="R4704">
        <v>0.34</v>
      </c>
      <c r="S4704">
        <v>2</v>
      </c>
      <c r="T4704">
        <v>0</v>
      </c>
      <c r="U4704">
        <v>2</v>
      </c>
      <c r="V4704">
        <v>0</v>
      </c>
      <c r="W4704" s="13">
        <v>44951</v>
      </c>
      <c r="X4704">
        <v>263</v>
      </c>
    </row>
    <row r="4705" spans="1:24" x14ac:dyDescent="0.25">
      <c r="A4705">
        <v>1</v>
      </c>
      <c r="B4705" t="s">
        <v>9238</v>
      </c>
      <c r="D4705" t="s">
        <v>9239</v>
      </c>
      <c r="E4705">
        <v>0</v>
      </c>
      <c r="F4705" t="s">
        <v>1719</v>
      </c>
      <c r="G4705" t="s">
        <v>29</v>
      </c>
      <c r="H4705">
        <v>36</v>
      </c>
      <c r="I4705" s="14">
        <v>2</v>
      </c>
      <c r="J4705" s="15">
        <v>18600</v>
      </c>
      <c r="K4705" s="15">
        <v>5432</v>
      </c>
      <c r="L4705" s="15">
        <v>5595</v>
      </c>
      <c r="M4705">
        <v>3</v>
      </c>
      <c r="N4705">
        <v>3</v>
      </c>
      <c r="O4705">
        <v>0</v>
      </c>
      <c r="P4705">
        <v>2</v>
      </c>
      <c r="Q4705" t="s">
        <v>30</v>
      </c>
      <c r="R4705">
        <v>0.03</v>
      </c>
      <c r="S4705">
        <v>0</v>
      </c>
      <c r="T4705">
        <v>0</v>
      </c>
      <c r="U4705">
        <v>0</v>
      </c>
      <c r="V4705">
        <v>0</v>
      </c>
      <c r="W4705" s="13">
        <v>43738</v>
      </c>
      <c r="X4705">
        <v>263</v>
      </c>
    </row>
    <row r="4706" spans="1:24" x14ac:dyDescent="0.25">
      <c r="A4706">
        <v>1</v>
      </c>
      <c r="B4706" t="s">
        <v>9240</v>
      </c>
      <c r="D4706" t="s">
        <v>9241</v>
      </c>
      <c r="E4706">
        <v>0</v>
      </c>
      <c r="F4706" t="s">
        <v>1945</v>
      </c>
      <c r="G4706" t="s">
        <v>29</v>
      </c>
      <c r="H4706">
        <v>36</v>
      </c>
      <c r="I4706" s="14">
        <v>11</v>
      </c>
      <c r="J4706" s="15">
        <v>78500</v>
      </c>
      <c r="K4706" s="15">
        <v>5432</v>
      </c>
      <c r="L4706" s="15">
        <v>5595</v>
      </c>
      <c r="M4706">
        <v>3</v>
      </c>
      <c r="N4706">
        <v>3</v>
      </c>
      <c r="O4706">
        <v>0</v>
      </c>
      <c r="P4706">
        <v>11</v>
      </c>
      <c r="Q4706" t="s">
        <v>30</v>
      </c>
      <c r="R4706">
        <v>0.03</v>
      </c>
      <c r="S4706">
        <v>0</v>
      </c>
      <c r="T4706">
        <v>0</v>
      </c>
      <c r="U4706">
        <v>0</v>
      </c>
      <c r="V4706">
        <v>0</v>
      </c>
      <c r="W4706" s="13">
        <v>42567</v>
      </c>
    </row>
    <row r="4707" spans="1:24" x14ac:dyDescent="0.25">
      <c r="A4707">
        <v>1</v>
      </c>
      <c r="B4707" t="s">
        <v>9242</v>
      </c>
      <c r="D4707" t="s">
        <v>9243</v>
      </c>
      <c r="E4707">
        <v>0</v>
      </c>
      <c r="F4707" t="s">
        <v>1922</v>
      </c>
      <c r="G4707" t="s">
        <v>29</v>
      </c>
      <c r="H4707">
        <v>36</v>
      </c>
      <c r="I4707" s="14">
        <v>3</v>
      </c>
      <c r="J4707" s="15">
        <v>87750</v>
      </c>
      <c r="K4707" s="15">
        <v>5432</v>
      </c>
      <c r="L4707" s="15">
        <v>5595</v>
      </c>
      <c r="M4707">
        <v>3</v>
      </c>
      <c r="N4707">
        <v>3</v>
      </c>
      <c r="O4707">
        <v>0</v>
      </c>
      <c r="P4707">
        <v>3</v>
      </c>
      <c r="Q4707" t="s">
        <v>30</v>
      </c>
      <c r="R4707">
        <v>0.03</v>
      </c>
      <c r="S4707">
        <v>0</v>
      </c>
      <c r="T4707">
        <v>0</v>
      </c>
      <c r="U4707">
        <v>0</v>
      </c>
      <c r="V4707">
        <v>0</v>
      </c>
    </row>
    <row r="4708" spans="1:24" x14ac:dyDescent="0.25">
      <c r="A4708">
        <v>1</v>
      </c>
      <c r="B4708" t="s">
        <v>9244</v>
      </c>
      <c r="D4708" t="s">
        <v>9245</v>
      </c>
      <c r="E4708">
        <v>0</v>
      </c>
      <c r="F4708" t="s">
        <v>1922</v>
      </c>
      <c r="G4708" t="s">
        <v>29</v>
      </c>
      <c r="H4708">
        <v>36</v>
      </c>
      <c r="I4708" s="14">
        <v>3</v>
      </c>
      <c r="J4708" s="15">
        <v>67666.667000000001</v>
      </c>
      <c r="K4708" s="15">
        <v>5432</v>
      </c>
      <c r="L4708" s="15">
        <v>5595</v>
      </c>
      <c r="M4708">
        <v>3</v>
      </c>
      <c r="N4708">
        <v>3</v>
      </c>
      <c r="O4708">
        <v>0</v>
      </c>
      <c r="P4708">
        <v>3</v>
      </c>
      <c r="Q4708" t="s">
        <v>30</v>
      </c>
      <c r="R4708">
        <v>0.03</v>
      </c>
      <c r="S4708">
        <v>0</v>
      </c>
      <c r="T4708">
        <v>0</v>
      </c>
      <c r="U4708">
        <v>0</v>
      </c>
      <c r="V4708">
        <v>0</v>
      </c>
      <c r="X4708">
        <v>274</v>
      </c>
    </row>
    <row r="4709" spans="1:24" x14ac:dyDescent="0.25">
      <c r="A4709">
        <v>1</v>
      </c>
      <c r="B4709" t="s">
        <v>9246</v>
      </c>
      <c r="D4709" t="s">
        <v>9247</v>
      </c>
      <c r="E4709">
        <v>0</v>
      </c>
      <c r="F4709" t="s">
        <v>1945</v>
      </c>
      <c r="G4709" t="s">
        <v>29</v>
      </c>
      <c r="H4709">
        <v>36</v>
      </c>
      <c r="I4709" s="14">
        <v>8</v>
      </c>
      <c r="J4709" s="15">
        <v>78989.273000000001</v>
      </c>
      <c r="K4709" s="15">
        <v>5785.08</v>
      </c>
      <c r="L4709" s="15">
        <v>5958.6750000000002</v>
      </c>
      <c r="M4709">
        <v>3</v>
      </c>
      <c r="N4709">
        <v>3</v>
      </c>
      <c r="O4709">
        <v>0</v>
      </c>
      <c r="P4709">
        <v>8</v>
      </c>
      <c r="Q4709" t="s">
        <v>30</v>
      </c>
      <c r="R4709">
        <v>0.03</v>
      </c>
      <c r="S4709">
        <v>0</v>
      </c>
      <c r="T4709">
        <v>0</v>
      </c>
      <c r="U4709">
        <v>0</v>
      </c>
      <c r="V4709">
        <v>0</v>
      </c>
      <c r="W4709" s="13">
        <v>44707</v>
      </c>
    </row>
    <row r="4710" spans="1:24" x14ac:dyDescent="0.25">
      <c r="A4710">
        <v>1</v>
      </c>
      <c r="B4710" t="s">
        <v>9248</v>
      </c>
      <c r="D4710" t="s">
        <v>9249</v>
      </c>
      <c r="E4710">
        <v>0</v>
      </c>
      <c r="F4710" t="s">
        <v>1945</v>
      </c>
      <c r="G4710" t="s">
        <v>29</v>
      </c>
      <c r="H4710">
        <v>36</v>
      </c>
      <c r="I4710" s="14">
        <v>4</v>
      </c>
      <c r="J4710" s="15">
        <v>718074.73199999996</v>
      </c>
      <c r="K4710" s="15">
        <v>5785.08</v>
      </c>
      <c r="L4710" s="15">
        <v>5958.6750000000002</v>
      </c>
      <c r="M4710">
        <v>3</v>
      </c>
      <c r="N4710">
        <v>3</v>
      </c>
      <c r="O4710">
        <v>0</v>
      </c>
      <c r="P4710">
        <v>4</v>
      </c>
      <c r="Q4710" t="s">
        <v>30</v>
      </c>
      <c r="R4710">
        <v>0.03</v>
      </c>
      <c r="S4710">
        <v>0</v>
      </c>
      <c r="T4710">
        <v>0</v>
      </c>
      <c r="U4710">
        <v>0</v>
      </c>
      <c r="V4710">
        <v>0</v>
      </c>
    </row>
    <row r="4711" spans="1:24" x14ac:dyDescent="0.25">
      <c r="A4711">
        <v>1</v>
      </c>
      <c r="B4711" t="s">
        <v>9250</v>
      </c>
      <c r="D4711" t="s">
        <v>9251</v>
      </c>
      <c r="E4711">
        <v>0</v>
      </c>
      <c r="F4711" t="s">
        <v>1719</v>
      </c>
      <c r="G4711" t="s">
        <v>29</v>
      </c>
      <c r="H4711">
        <v>36</v>
      </c>
      <c r="I4711" s="14">
        <v>6</v>
      </c>
      <c r="J4711" s="15">
        <v>120438.069</v>
      </c>
      <c r="K4711" s="15">
        <v>6925.8</v>
      </c>
      <c r="L4711" s="15">
        <v>7133.625</v>
      </c>
      <c r="M4711">
        <v>3</v>
      </c>
      <c r="N4711">
        <v>3</v>
      </c>
      <c r="O4711">
        <v>0</v>
      </c>
      <c r="P4711">
        <v>6</v>
      </c>
      <c r="Q4711" t="s">
        <v>30</v>
      </c>
      <c r="R4711">
        <v>1.76</v>
      </c>
      <c r="S4711">
        <v>3</v>
      </c>
      <c r="T4711">
        <v>0</v>
      </c>
      <c r="U4711">
        <v>3</v>
      </c>
      <c r="V4711">
        <v>0</v>
      </c>
      <c r="W4711" s="13">
        <v>44993</v>
      </c>
      <c r="X4711">
        <v>2043</v>
      </c>
    </row>
    <row r="4712" spans="1:24" x14ac:dyDescent="0.25">
      <c r="A4712">
        <v>1</v>
      </c>
      <c r="B4712" t="s">
        <v>9252</v>
      </c>
      <c r="D4712" t="s">
        <v>9253</v>
      </c>
      <c r="E4712">
        <v>0</v>
      </c>
      <c r="F4712" t="s">
        <v>1970</v>
      </c>
      <c r="G4712" t="s">
        <v>29</v>
      </c>
      <c r="H4712">
        <v>36</v>
      </c>
      <c r="I4712" s="14">
        <v>4</v>
      </c>
      <c r="J4712" s="15">
        <v>51701.381000000001</v>
      </c>
      <c r="K4712" s="15">
        <v>5785.08</v>
      </c>
      <c r="L4712" s="15">
        <v>5958.6750000000002</v>
      </c>
      <c r="M4712">
        <v>3</v>
      </c>
      <c r="N4712">
        <v>3</v>
      </c>
      <c r="O4712">
        <v>0</v>
      </c>
      <c r="P4712">
        <v>4</v>
      </c>
      <c r="Q4712" t="s">
        <v>30</v>
      </c>
      <c r="R4712">
        <v>0.03</v>
      </c>
      <c r="S4712">
        <v>0</v>
      </c>
      <c r="T4712">
        <v>0</v>
      </c>
      <c r="U4712">
        <v>0</v>
      </c>
      <c r="V4712">
        <v>0</v>
      </c>
      <c r="W4712" s="13">
        <v>43613</v>
      </c>
    </row>
    <row r="4713" spans="1:24" x14ac:dyDescent="0.25">
      <c r="A4713">
        <v>1</v>
      </c>
      <c r="B4713" t="s">
        <v>9254</v>
      </c>
      <c r="D4713" t="s">
        <v>9255</v>
      </c>
      <c r="E4713">
        <v>0</v>
      </c>
      <c r="F4713" t="s">
        <v>1719</v>
      </c>
      <c r="G4713" t="s">
        <v>29</v>
      </c>
      <c r="H4713">
        <v>36</v>
      </c>
      <c r="I4713" s="14">
        <v>30</v>
      </c>
      <c r="J4713" s="15">
        <v>27058.483</v>
      </c>
      <c r="K4713" s="15">
        <v>5893.72</v>
      </c>
      <c r="L4713" s="15">
        <v>6070.5749999999998</v>
      </c>
      <c r="M4713">
        <v>3</v>
      </c>
      <c r="N4713">
        <v>3</v>
      </c>
      <c r="O4713">
        <v>0</v>
      </c>
      <c r="P4713">
        <v>30</v>
      </c>
      <c r="Q4713" t="s">
        <v>30</v>
      </c>
      <c r="R4713">
        <v>0.08</v>
      </c>
      <c r="S4713">
        <v>0</v>
      </c>
      <c r="T4713">
        <v>0</v>
      </c>
      <c r="U4713">
        <v>0</v>
      </c>
      <c r="V4713">
        <v>0</v>
      </c>
      <c r="W4713" s="13">
        <v>44868</v>
      </c>
    </row>
    <row r="4714" spans="1:24" x14ac:dyDescent="0.25">
      <c r="A4714">
        <v>1</v>
      </c>
      <c r="B4714" t="s">
        <v>9256</v>
      </c>
      <c r="D4714" t="s">
        <v>9257</v>
      </c>
      <c r="E4714">
        <v>0</v>
      </c>
      <c r="F4714" t="s">
        <v>1719</v>
      </c>
      <c r="G4714" t="s">
        <v>29</v>
      </c>
      <c r="H4714">
        <v>36</v>
      </c>
      <c r="I4714" s="14">
        <v>1</v>
      </c>
      <c r="J4714" s="15">
        <v>35000</v>
      </c>
      <c r="K4714" s="15">
        <v>5432</v>
      </c>
      <c r="L4714" s="15">
        <v>5595</v>
      </c>
      <c r="M4714">
        <v>3</v>
      </c>
      <c r="N4714">
        <v>3</v>
      </c>
      <c r="O4714">
        <v>0</v>
      </c>
      <c r="P4714">
        <v>1</v>
      </c>
      <c r="Q4714" t="s">
        <v>30</v>
      </c>
      <c r="R4714">
        <v>0.03</v>
      </c>
      <c r="S4714">
        <v>0</v>
      </c>
      <c r="T4714">
        <v>0</v>
      </c>
      <c r="U4714">
        <v>0</v>
      </c>
      <c r="V4714">
        <v>0</v>
      </c>
      <c r="W4714" s="13">
        <v>43428</v>
      </c>
    </row>
    <row r="4715" spans="1:24" x14ac:dyDescent="0.25">
      <c r="A4715">
        <v>1</v>
      </c>
      <c r="B4715" t="s">
        <v>9258</v>
      </c>
      <c r="D4715" t="s">
        <v>9259</v>
      </c>
      <c r="E4715">
        <v>0</v>
      </c>
      <c r="F4715" t="s">
        <v>1922</v>
      </c>
      <c r="G4715" t="s">
        <v>29</v>
      </c>
      <c r="H4715">
        <v>36</v>
      </c>
      <c r="I4715" s="14">
        <v>1</v>
      </c>
      <c r="J4715" s="15">
        <v>67554</v>
      </c>
      <c r="K4715" s="15">
        <v>5432</v>
      </c>
      <c r="L4715" s="15">
        <v>5595</v>
      </c>
      <c r="M4715">
        <v>3</v>
      </c>
      <c r="N4715">
        <v>3</v>
      </c>
      <c r="O4715">
        <v>0</v>
      </c>
      <c r="P4715">
        <v>1</v>
      </c>
      <c r="Q4715" t="s">
        <v>30</v>
      </c>
      <c r="R4715">
        <v>0.03</v>
      </c>
      <c r="S4715">
        <v>0</v>
      </c>
      <c r="T4715">
        <v>0</v>
      </c>
      <c r="U4715">
        <v>0</v>
      </c>
      <c r="V4715">
        <v>0</v>
      </c>
      <c r="W4715" s="13">
        <v>41836</v>
      </c>
    </row>
    <row r="4716" spans="1:24" x14ac:dyDescent="0.25">
      <c r="A4716">
        <v>1</v>
      </c>
      <c r="B4716" t="s">
        <v>9260</v>
      </c>
      <c r="D4716" t="s">
        <v>9261</v>
      </c>
      <c r="E4716">
        <v>0</v>
      </c>
      <c r="F4716" t="s">
        <v>1945</v>
      </c>
      <c r="G4716" t="s">
        <v>29</v>
      </c>
      <c r="H4716">
        <v>36</v>
      </c>
      <c r="I4716" s="14">
        <v>4</v>
      </c>
      <c r="J4716" s="15">
        <v>97500</v>
      </c>
      <c r="K4716" s="15">
        <v>5432</v>
      </c>
      <c r="L4716" s="15">
        <v>5595</v>
      </c>
      <c r="M4716">
        <v>3</v>
      </c>
      <c r="N4716">
        <v>3</v>
      </c>
      <c r="O4716">
        <v>0</v>
      </c>
      <c r="P4716">
        <v>4</v>
      </c>
      <c r="Q4716" t="s">
        <v>30</v>
      </c>
      <c r="R4716">
        <v>0.03</v>
      </c>
      <c r="S4716">
        <v>0</v>
      </c>
      <c r="T4716">
        <v>0</v>
      </c>
      <c r="U4716">
        <v>0</v>
      </c>
      <c r="V4716">
        <v>0</v>
      </c>
      <c r="W4716" s="13">
        <v>44663</v>
      </c>
    </row>
    <row r="4717" spans="1:24" x14ac:dyDescent="0.25">
      <c r="A4717">
        <v>1</v>
      </c>
      <c r="B4717" t="s">
        <v>9262</v>
      </c>
      <c r="D4717" t="s">
        <v>9263</v>
      </c>
      <c r="E4717">
        <v>0</v>
      </c>
      <c r="F4717" t="s">
        <v>1719</v>
      </c>
      <c r="G4717" t="s">
        <v>29</v>
      </c>
      <c r="H4717">
        <v>36</v>
      </c>
      <c r="I4717" s="14">
        <v>1</v>
      </c>
      <c r="J4717" s="15">
        <v>5054266.6459999997</v>
      </c>
      <c r="K4717" s="15">
        <v>5567.8</v>
      </c>
      <c r="L4717" s="15">
        <v>5734.875</v>
      </c>
      <c r="M4717">
        <v>3</v>
      </c>
      <c r="N4717">
        <v>3</v>
      </c>
      <c r="O4717">
        <v>0</v>
      </c>
      <c r="P4717">
        <v>1</v>
      </c>
      <c r="Q4717" t="s">
        <v>30</v>
      </c>
      <c r="R4717">
        <v>0.03</v>
      </c>
      <c r="S4717">
        <v>0</v>
      </c>
      <c r="T4717">
        <v>0</v>
      </c>
      <c r="U4717">
        <v>0</v>
      </c>
      <c r="V4717">
        <v>0</v>
      </c>
    </row>
    <row r="4718" spans="1:24" x14ac:dyDescent="0.25">
      <c r="A4718">
        <v>1</v>
      </c>
      <c r="B4718" t="s">
        <v>9264</v>
      </c>
      <c r="D4718" t="s">
        <v>9265</v>
      </c>
      <c r="E4718">
        <v>0</v>
      </c>
      <c r="F4718" t="s">
        <v>1719</v>
      </c>
      <c r="G4718" t="s">
        <v>29</v>
      </c>
      <c r="H4718">
        <v>36</v>
      </c>
      <c r="I4718" s="14">
        <v>1</v>
      </c>
      <c r="J4718" s="15">
        <v>3915918.3029999998</v>
      </c>
      <c r="K4718" s="15">
        <v>5567.8</v>
      </c>
      <c r="L4718" s="15">
        <v>5734.875</v>
      </c>
      <c r="M4718">
        <v>3</v>
      </c>
      <c r="N4718">
        <v>3</v>
      </c>
      <c r="O4718">
        <v>0</v>
      </c>
      <c r="P4718">
        <v>1</v>
      </c>
      <c r="Q4718" t="s">
        <v>30</v>
      </c>
      <c r="R4718">
        <v>0.03</v>
      </c>
      <c r="S4718">
        <v>0</v>
      </c>
      <c r="T4718">
        <v>0</v>
      </c>
      <c r="U4718">
        <v>0</v>
      </c>
      <c r="V4718">
        <v>0</v>
      </c>
    </row>
    <row r="4719" spans="1:24" x14ac:dyDescent="0.25">
      <c r="A4719">
        <v>1</v>
      </c>
      <c r="B4719" t="s">
        <v>9266</v>
      </c>
      <c r="D4719" t="s">
        <v>9267</v>
      </c>
      <c r="E4719">
        <v>0</v>
      </c>
      <c r="F4719" t="s">
        <v>1719</v>
      </c>
      <c r="G4719" t="s">
        <v>29</v>
      </c>
      <c r="H4719">
        <v>36</v>
      </c>
      <c r="I4719" s="14">
        <v>3</v>
      </c>
      <c r="J4719" s="15">
        <v>139000</v>
      </c>
      <c r="K4719" s="15">
        <v>5432</v>
      </c>
      <c r="L4719" s="15">
        <v>5595</v>
      </c>
      <c r="M4719">
        <v>3</v>
      </c>
      <c r="N4719">
        <v>3</v>
      </c>
      <c r="O4719">
        <v>0</v>
      </c>
      <c r="P4719">
        <v>3</v>
      </c>
      <c r="Q4719" t="s">
        <v>30</v>
      </c>
      <c r="R4719">
        <v>0.03</v>
      </c>
      <c r="S4719">
        <v>0</v>
      </c>
      <c r="T4719">
        <v>0</v>
      </c>
      <c r="U4719">
        <v>0</v>
      </c>
      <c r="V4719">
        <v>0</v>
      </c>
      <c r="W4719" s="13">
        <v>42215</v>
      </c>
    </row>
    <row r="4720" spans="1:24" x14ac:dyDescent="0.25">
      <c r="A4720">
        <v>1</v>
      </c>
      <c r="B4720" t="s">
        <v>9268</v>
      </c>
      <c r="D4720" t="s">
        <v>9269</v>
      </c>
      <c r="E4720">
        <v>0</v>
      </c>
      <c r="F4720" t="s">
        <v>1719</v>
      </c>
      <c r="G4720" t="s">
        <v>29</v>
      </c>
      <c r="H4720">
        <v>36</v>
      </c>
      <c r="I4720" s="14">
        <v>1</v>
      </c>
      <c r="J4720" s="15">
        <v>480000</v>
      </c>
      <c r="K4720" s="15">
        <v>5432</v>
      </c>
      <c r="L4720" s="15">
        <v>5595</v>
      </c>
      <c r="M4720">
        <v>3</v>
      </c>
      <c r="N4720">
        <v>3</v>
      </c>
      <c r="O4720">
        <v>0</v>
      </c>
      <c r="P4720">
        <v>1</v>
      </c>
      <c r="Q4720" t="s">
        <v>30</v>
      </c>
      <c r="R4720">
        <v>0.03</v>
      </c>
      <c r="S4720">
        <v>0</v>
      </c>
      <c r="T4720">
        <v>0</v>
      </c>
      <c r="U4720">
        <v>0</v>
      </c>
      <c r="V4720">
        <v>0</v>
      </c>
    </row>
    <row r="4721" spans="1:24" x14ac:dyDescent="0.25">
      <c r="A4721">
        <v>1</v>
      </c>
      <c r="B4721" t="s">
        <v>9270</v>
      </c>
      <c r="D4721" t="s">
        <v>9271</v>
      </c>
      <c r="E4721">
        <v>0</v>
      </c>
      <c r="F4721" t="s">
        <v>1719</v>
      </c>
      <c r="G4721" t="s">
        <v>29</v>
      </c>
      <c r="H4721">
        <v>36</v>
      </c>
      <c r="I4721" s="14">
        <v>1</v>
      </c>
      <c r="J4721" s="15">
        <v>320000</v>
      </c>
      <c r="K4721" s="15">
        <v>5432</v>
      </c>
      <c r="L4721" s="15">
        <v>5595</v>
      </c>
      <c r="M4721">
        <v>3</v>
      </c>
      <c r="N4721">
        <v>3</v>
      </c>
      <c r="O4721">
        <v>0</v>
      </c>
      <c r="P4721">
        <v>1</v>
      </c>
      <c r="Q4721" t="s">
        <v>30</v>
      </c>
      <c r="R4721">
        <v>0.03</v>
      </c>
      <c r="S4721">
        <v>0</v>
      </c>
      <c r="T4721">
        <v>0</v>
      </c>
      <c r="U4721">
        <v>0</v>
      </c>
      <c r="V4721">
        <v>0</v>
      </c>
    </row>
    <row r="4722" spans="1:24" x14ac:dyDescent="0.25">
      <c r="A4722">
        <v>1</v>
      </c>
      <c r="B4722" t="s">
        <v>9272</v>
      </c>
      <c r="D4722" t="s">
        <v>9273</v>
      </c>
      <c r="E4722">
        <v>0</v>
      </c>
      <c r="F4722" t="s">
        <v>1859</v>
      </c>
      <c r="G4722" t="s">
        <v>29</v>
      </c>
      <c r="H4722">
        <v>36</v>
      </c>
      <c r="I4722" s="14">
        <v>2</v>
      </c>
      <c r="J4722" s="15">
        <v>200000</v>
      </c>
      <c r="K4722" s="15">
        <v>5432</v>
      </c>
      <c r="L4722" s="15">
        <v>5595</v>
      </c>
      <c r="M4722">
        <v>3</v>
      </c>
      <c r="N4722">
        <v>3</v>
      </c>
      <c r="O4722">
        <v>0</v>
      </c>
      <c r="P4722">
        <v>2</v>
      </c>
      <c r="Q4722" t="s">
        <v>30</v>
      </c>
      <c r="R4722">
        <v>0.03</v>
      </c>
      <c r="S4722">
        <v>0</v>
      </c>
      <c r="T4722">
        <v>0</v>
      </c>
      <c r="U4722">
        <v>0</v>
      </c>
      <c r="V4722">
        <v>0</v>
      </c>
      <c r="W4722" s="13">
        <v>44356</v>
      </c>
    </row>
    <row r="4723" spans="1:24" x14ac:dyDescent="0.25">
      <c r="A4723">
        <v>1</v>
      </c>
      <c r="B4723" t="s">
        <v>9274</v>
      </c>
      <c r="D4723" t="s">
        <v>9275</v>
      </c>
      <c r="E4723">
        <v>0</v>
      </c>
      <c r="F4723" t="s">
        <v>1859</v>
      </c>
      <c r="G4723" t="s">
        <v>29</v>
      </c>
      <c r="H4723">
        <v>36</v>
      </c>
      <c r="I4723" s="14">
        <v>1</v>
      </c>
      <c r="J4723" s="15">
        <v>35000</v>
      </c>
      <c r="K4723" s="15">
        <v>5432</v>
      </c>
      <c r="L4723" s="15">
        <v>5595</v>
      </c>
      <c r="M4723">
        <v>3</v>
      </c>
      <c r="N4723">
        <v>3</v>
      </c>
      <c r="O4723">
        <v>0</v>
      </c>
      <c r="P4723">
        <v>1</v>
      </c>
      <c r="Q4723" t="s">
        <v>30</v>
      </c>
      <c r="R4723">
        <v>0.18</v>
      </c>
      <c r="S4723">
        <v>1</v>
      </c>
      <c r="T4723">
        <v>0</v>
      </c>
      <c r="U4723">
        <v>1</v>
      </c>
      <c r="V4723">
        <v>0</v>
      </c>
      <c r="W4723" s="13">
        <v>44938</v>
      </c>
      <c r="X4723">
        <v>1596</v>
      </c>
    </row>
    <row r="4724" spans="1:24" x14ac:dyDescent="0.25">
      <c r="A4724">
        <v>1</v>
      </c>
      <c r="B4724" t="s">
        <v>9276</v>
      </c>
      <c r="D4724" t="s">
        <v>9277</v>
      </c>
      <c r="E4724">
        <v>0</v>
      </c>
      <c r="F4724" t="s">
        <v>1970</v>
      </c>
      <c r="G4724" t="s">
        <v>29</v>
      </c>
      <c r="H4724">
        <v>36</v>
      </c>
      <c r="I4724" s="14">
        <v>1</v>
      </c>
      <c r="J4724" s="15">
        <v>69056</v>
      </c>
      <c r="K4724" s="15">
        <v>5432</v>
      </c>
      <c r="L4724" s="15">
        <v>5595</v>
      </c>
      <c r="M4724">
        <v>3</v>
      </c>
      <c r="N4724">
        <v>3</v>
      </c>
      <c r="O4724">
        <v>0</v>
      </c>
      <c r="P4724">
        <v>1</v>
      </c>
      <c r="Q4724" t="s">
        <v>30</v>
      </c>
      <c r="R4724">
        <v>0.03</v>
      </c>
      <c r="S4724">
        <v>0</v>
      </c>
      <c r="T4724">
        <v>0</v>
      </c>
      <c r="U4724">
        <v>0</v>
      </c>
      <c r="V4724">
        <v>0</v>
      </c>
      <c r="W4724" s="13">
        <v>41836</v>
      </c>
    </row>
    <row r="4725" spans="1:24" x14ac:dyDescent="0.25">
      <c r="A4725">
        <v>1</v>
      </c>
      <c r="B4725" t="s">
        <v>9278</v>
      </c>
      <c r="D4725" t="s">
        <v>9279</v>
      </c>
      <c r="E4725">
        <v>0</v>
      </c>
      <c r="F4725" t="s">
        <v>1719</v>
      </c>
      <c r="G4725" t="s">
        <v>29</v>
      </c>
      <c r="H4725">
        <v>36</v>
      </c>
      <c r="I4725" s="14">
        <v>1</v>
      </c>
      <c r="J4725" s="15">
        <v>105840</v>
      </c>
      <c r="K4725" s="15">
        <v>5432</v>
      </c>
      <c r="L4725" s="15">
        <v>5595</v>
      </c>
      <c r="M4725">
        <v>3</v>
      </c>
      <c r="N4725">
        <v>3</v>
      </c>
      <c r="O4725">
        <v>0</v>
      </c>
      <c r="P4725">
        <v>1</v>
      </c>
      <c r="Q4725" t="s">
        <v>30</v>
      </c>
      <c r="R4725">
        <v>0.03</v>
      </c>
      <c r="S4725">
        <v>0</v>
      </c>
      <c r="T4725">
        <v>0</v>
      </c>
      <c r="U4725">
        <v>0</v>
      </c>
      <c r="V4725">
        <v>0</v>
      </c>
    </row>
    <row r="4726" spans="1:24" x14ac:dyDescent="0.25">
      <c r="A4726">
        <v>1</v>
      </c>
      <c r="B4726" t="s">
        <v>9280</v>
      </c>
      <c r="D4726" t="s">
        <v>9281</v>
      </c>
      <c r="E4726">
        <v>0</v>
      </c>
      <c r="F4726" t="s">
        <v>1719</v>
      </c>
      <c r="G4726" t="s">
        <v>29</v>
      </c>
      <c r="H4726">
        <v>36</v>
      </c>
      <c r="I4726" s="14">
        <v>1</v>
      </c>
      <c r="J4726" s="15">
        <v>12500</v>
      </c>
      <c r="K4726" s="15">
        <v>5432</v>
      </c>
      <c r="L4726" s="15">
        <v>5595</v>
      </c>
      <c r="M4726">
        <v>3</v>
      </c>
      <c r="N4726">
        <v>3</v>
      </c>
      <c r="O4726">
        <v>0</v>
      </c>
      <c r="P4726">
        <v>1</v>
      </c>
      <c r="Q4726" t="s">
        <v>30</v>
      </c>
      <c r="R4726">
        <v>0.03</v>
      </c>
      <c r="S4726">
        <v>0</v>
      </c>
      <c r="T4726">
        <v>0</v>
      </c>
      <c r="U4726">
        <v>0</v>
      </c>
      <c r="V4726">
        <v>0</v>
      </c>
    </row>
    <row r="4727" spans="1:24" x14ac:dyDescent="0.25">
      <c r="A4727">
        <v>1</v>
      </c>
      <c r="B4727" t="s">
        <v>9282</v>
      </c>
      <c r="D4727" t="s">
        <v>9283</v>
      </c>
      <c r="E4727">
        <v>0</v>
      </c>
      <c r="F4727" t="s">
        <v>5888</v>
      </c>
      <c r="G4727" t="s">
        <v>29</v>
      </c>
      <c r="H4727">
        <v>36</v>
      </c>
      <c r="I4727" s="14">
        <v>2</v>
      </c>
      <c r="J4727" s="15">
        <v>16060</v>
      </c>
      <c r="K4727" s="15">
        <v>5432</v>
      </c>
      <c r="L4727" s="15">
        <v>5595</v>
      </c>
      <c r="M4727">
        <v>3</v>
      </c>
      <c r="N4727">
        <v>3</v>
      </c>
      <c r="O4727">
        <v>0</v>
      </c>
      <c r="P4727">
        <v>2</v>
      </c>
      <c r="Q4727" t="s">
        <v>30</v>
      </c>
      <c r="R4727">
        <v>0.03</v>
      </c>
      <c r="S4727">
        <v>0</v>
      </c>
      <c r="T4727">
        <v>0</v>
      </c>
      <c r="U4727">
        <v>0</v>
      </c>
      <c r="V4727">
        <v>0</v>
      </c>
      <c r="W4727" s="13">
        <v>43158</v>
      </c>
      <c r="X4727">
        <v>622</v>
      </c>
    </row>
    <row r="4728" spans="1:24" x14ac:dyDescent="0.25">
      <c r="A4728">
        <v>1</v>
      </c>
      <c r="B4728" t="s">
        <v>9284</v>
      </c>
      <c r="D4728" t="s">
        <v>9285</v>
      </c>
      <c r="E4728">
        <v>0</v>
      </c>
      <c r="F4728" t="s">
        <v>4937</v>
      </c>
      <c r="G4728" t="s">
        <v>29</v>
      </c>
      <c r="H4728">
        <v>36</v>
      </c>
      <c r="I4728" s="14">
        <v>2</v>
      </c>
      <c r="J4728" s="15">
        <v>317832</v>
      </c>
      <c r="K4728" s="15">
        <v>5432</v>
      </c>
      <c r="L4728" s="15">
        <v>5595</v>
      </c>
      <c r="M4728">
        <v>3</v>
      </c>
      <c r="N4728">
        <v>3</v>
      </c>
      <c r="O4728">
        <v>0</v>
      </c>
      <c r="P4728">
        <v>2</v>
      </c>
      <c r="Q4728" t="s">
        <v>30</v>
      </c>
      <c r="R4728">
        <v>1.29</v>
      </c>
      <c r="S4728">
        <v>2</v>
      </c>
      <c r="T4728">
        <v>0</v>
      </c>
      <c r="U4728">
        <v>2</v>
      </c>
      <c r="V4728">
        <v>0</v>
      </c>
      <c r="W4728" s="13">
        <v>45030</v>
      </c>
      <c r="X4728">
        <v>2097</v>
      </c>
    </row>
    <row r="4729" spans="1:24" x14ac:dyDescent="0.25">
      <c r="A4729">
        <v>1</v>
      </c>
      <c r="B4729" t="s">
        <v>9286</v>
      </c>
      <c r="D4729" t="s">
        <v>9287</v>
      </c>
      <c r="E4729">
        <v>0</v>
      </c>
      <c r="F4729" t="s">
        <v>1906</v>
      </c>
      <c r="G4729" t="s">
        <v>29</v>
      </c>
      <c r="H4729">
        <v>36</v>
      </c>
      <c r="I4729" s="14">
        <v>10</v>
      </c>
      <c r="J4729" s="15">
        <v>58461.538</v>
      </c>
      <c r="K4729" s="15">
        <v>5432</v>
      </c>
      <c r="L4729" s="15">
        <v>5595</v>
      </c>
      <c r="M4729">
        <v>3</v>
      </c>
      <c r="N4729">
        <v>3</v>
      </c>
      <c r="O4729">
        <v>0</v>
      </c>
      <c r="P4729">
        <v>10</v>
      </c>
      <c r="Q4729" t="s">
        <v>30</v>
      </c>
      <c r="R4729">
        <v>0.03</v>
      </c>
      <c r="S4729">
        <v>0</v>
      </c>
      <c r="T4729">
        <v>0</v>
      </c>
      <c r="U4729">
        <v>0</v>
      </c>
      <c r="V4729">
        <v>0</v>
      </c>
      <c r="W4729" s="13">
        <v>44295</v>
      </c>
    </row>
    <row r="4730" spans="1:24" x14ac:dyDescent="0.25">
      <c r="A4730">
        <v>1</v>
      </c>
      <c r="B4730" t="s">
        <v>9288</v>
      </c>
      <c r="D4730" t="s">
        <v>9289</v>
      </c>
      <c r="E4730">
        <v>0</v>
      </c>
      <c r="F4730" t="s">
        <v>1891</v>
      </c>
      <c r="G4730" t="s">
        <v>29</v>
      </c>
      <c r="H4730">
        <v>36</v>
      </c>
      <c r="I4730" s="14">
        <v>5</v>
      </c>
      <c r="J4730" s="15">
        <v>9480</v>
      </c>
      <c r="K4730" s="15">
        <v>5432</v>
      </c>
      <c r="L4730" s="15">
        <v>5595</v>
      </c>
      <c r="M4730">
        <v>3</v>
      </c>
      <c r="N4730">
        <v>3</v>
      </c>
      <c r="O4730">
        <v>0</v>
      </c>
      <c r="P4730">
        <v>5</v>
      </c>
      <c r="Q4730" t="s">
        <v>30</v>
      </c>
      <c r="R4730">
        <v>0.03</v>
      </c>
      <c r="S4730">
        <v>0</v>
      </c>
      <c r="T4730">
        <v>0</v>
      </c>
      <c r="U4730">
        <v>0</v>
      </c>
      <c r="V4730">
        <v>0</v>
      </c>
      <c r="W4730" s="13">
        <v>42107</v>
      </c>
    </row>
    <row r="4731" spans="1:24" x14ac:dyDescent="0.25">
      <c r="A4731">
        <v>1</v>
      </c>
      <c r="B4731" t="s">
        <v>9290</v>
      </c>
      <c r="D4731" t="s">
        <v>9291</v>
      </c>
      <c r="E4731">
        <v>0</v>
      </c>
      <c r="F4731" t="s">
        <v>1891</v>
      </c>
      <c r="G4731" t="s">
        <v>29</v>
      </c>
      <c r="H4731">
        <v>36</v>
      </c>
      <c r="I4731" s="14">
        <v>4</v>
      </c>
      <c r="J4731" s="15">
        <v>10000</v>
      </c>
      <c r="K4731" s="15">
        <v>5432</v>
      </c>
      <c r="L4731" s="15">
        <v>5595</v>
      </c>
      <c r="M4731">
        <v>3</v>
      </c>
      <c r="N4731">
        <v>3</v>
      </c>
      <c r="O4731">
        <v>0</v>
      </c>
      <c r="P4731">
        <v>4</v>
      </c>
      <c r="Q4731" t="s">
        <v>30</v>
      </c>
      <c r="R4731">
        <v>0.03</v>
      </c>
      <c r="S4731">
        <v>0</v>
      </c>
      <c r="T4731">
        <v>0</v>
      </c>
      <c r="U4731">
        <v>0</v>
      </c>
      <c r="V4731">
        <v>0</v>
      </c>
    </row>
    <row r="4732" spans="1:24" x14ac:dyDescent="0.25">
      <c r="A4732">
        <v>1</v>
      </c>
      <c r="B4732" t="s">
        <v>9292</v>
      </c>
      <c r="D4732" t="s">
        <v>9293</v>
      </c>
      <c r="E4732">
        <v>0</v>
      </c>
      <c r="F4732" t="s">
        <v>1891</v>
      </c>
      <c r="G4732" t="s">
        <v>29</v>
      </c>
      <c r="H4732">
        <v>36</v>
      </c>
      <c r="I4732" s="14">
        <v>2</v>
      </c>
      <c r="J4732" s="15">
        <v>5000</v>
      </c>
      <c r="K4732" s="15">
        <v>5432</v>
      </c>
      <c r="L4732" s="15">
        <v>5595</v>
      </c>
      <c r="M4732">
        <v>3</v>
      </c>
      <c r="N4732">
        <v>3</v>
      </c>
      <c r="O4732">
        <v>0</v>
      </c>
      <c r="P4732">
        <v>2</v>
      </c>
      <c r="Q4732" t="s">
        <v>30</v>
      </c>
      <c r="R4732">
        <v>0.03</v>
      </c>
      <c r="S4732">
        <v>0</v>
      </c>
      <c r="T4732">
        <v>0</v>
      </c>
      <c r="U4732">
        <v>0</v>
      </c>
      <c r="V4732">
        <v>0</v>
      </c>
      <c r="W4732" s="13">
        <v>41863</v>
      </c>
    </row>
    <row r="4733" spans="1:24" x14ac:dyDescent="0.25">
      <c r="A4733">
        <v>1</v>
      </c>
      <c r="B4733" t="s">
        <v>9294</v>
      </c>
      <c r="D4733" t="s">
        <v>9295</v>
      </c>
      <c r="E4733">
        <v>0</v>
      </c>
      <c r="F4733" t="s">
        <v>1970</v>
      </c>
      <c r="G4733" t="s">
        <v>29</v>
      </c>
      <c r="H4733">
        <v>36</v>
      </c>
      <c r="I4733" s="14">
        <v>6</v>
      </c>
      <c r="J4733" s="15">
        <v>5700</v>
      </c>
      <c r="K4733" s="15">
        <v>5432</v>
      </c>
      <c r="L4733" s="15">
        <v>5595</v>
      </c>
      <c r="M4733">
        <v>3</v>
      </c>
      <c r="N4733">
        <v>3</v>
      </c>
      <c r="O4733">
        <v>0</v>
      </c>
      <c r="P4733">
        <v>6</v>
      </c>
      <c r="Q4733" t="s">
        <v>30</v>
      </c>
      <c r="R4733">
        <v>0.03</v>
      </c>
      <c r="S4733">
        <v>0</v>
      </c>
      <c r="T4733">
        <v>0</v>
      </c>
      <c r="U4733">
        <v>0</v>
      </c>
      <c r="V4733">
        <v>0</v>
      </c>
      <c r="W4733" s="13">
        <v>41863</v>
      </c>
    </row>
    <row r="4734" spans="1:24" x14ac:dyDescent="0.25">
      <c r="A4734">
        <v>1</v>
      </c>
      <c r="B4734" t="s">
        <v>9296</v>
      </c>
      <c r="D4734" t="s">
        <v>9297</v>
      </c>
      <c r="E4734">
        <v>0</v>
      </c>
      <c r="F4734" t="s">
        <v>1719</v>
      </c>
      <c r="G4734" t="s">
        <v>29</v>
      </c>
      <c r="H4734">
        <v>36</v>
      </c>
      <c r="I4734" s="14">
        <v>10</v>
      </c>
      <c r="J4734" s="15">
        <v>33846.154000000002</v>
      </c>
      <c r="K4734" s="15">
        <v>0</v>
      </c>
      <c r="L4734" s="15">
        <v>0</v>
      </c>
      <c r="M4734">
        <v>3</v>
      </c>
      <c r="N4734">
        <v>3</v>
      </c>
      <c r="O4734">
        <v>0</v>
      </c>
      <c r="P4734">
        <v>10</v>
      </c>
      <c r="Q4734" t="s">
        <v>30</v>
      </c>
      <c r="R4734">
        <v>0.03</v>
      </c>
      <c r="S4734">
        <v>0</v>
      </c>
      <c r="T4734">
        <v>0</v>
      </c>
      <c r="U4734">
        <v>0</v>
      </c>
      <c r="V4734">
        <v>0</v>
      </c>
      <c r="W4734" s="13">
        <v>44712</v>
      </c>
    </row>
    <row r="4735" spans="1:24" x14ac:dyDescent="0.25">
      <c r="A4735">
        <v>1</v>
      </c>
      <c r="B4735" t="s">
        <v>9298</v>
      </c>
      <c r="D4735" t="s">
        <v>9299</v>
      </c>
      <c r="E4735">
        <v>0</v>
      </c>
      <c r="F4735" t="s">
        <v>1719</v>
      </c>
      <c r="G4735" t="s">
        <v>29</v>
      </c>
      <c r="H4735">
        <v>36</v>
      </c>
      <c r="I4735" s="14">
        <v>1</v>
      </c>
      <c r="J4735" s="15">
        <v>550000</v>
      </c>
      <c r="K4735" s="15">
        <v>0</v>
      </c>
      <c r="L4735" s="15">
        <v>0</v>
      </c>
      <c r="M4735">
        <v>3</v>
      </c>
      <c r="N4735">
        <v>3</v>
      </c>
      <c r="O4735">
        <v>0</v>
      </c>
      <c r="P4735">
        <v>1</v>
      </c>
      <c r="Q4735" t="s">
        <v>30</v>
      </c>
      <c r="R4735">
        <v>0.03</v>
      </c>
      <c r="S4735">
        <v>0</v>
      </c>
      <c r="T4735">
        <v>0</v>
      </c>
      <c r="U4735">
        <v>0</v>
      </c>
      <c r="V4735">
        <v>0</v>
      </c>
    </row>
    <row r="4736" spans="1:24" x14ac:dyDescent="0.25">
      <c r="A4736">
        <v>1</v>
      </c>
      <c r="B4736" t="s">
        <v>9300</v>
      </c>
      <c r="D4736" t="s">
        <v>9301</v>
      </c>
      <c r="E4736">
        <v>0</v>
      </c>
      <c r="F4736" t="s">
        <v>1719</v>
      </c>
      <c r="G4736" t="s">
        <v>29</v>
      </c>
      <c r="H4736">
        <v>36</v>
      </c>
      <c r="I4736" s="14">
        <v>1</v>
      </c>
      <c r="J4736" s="15">
        <v>662302.49100000004</v>
      </c>
      <c r="K4736" s="15">
        <v>0</v>
      </c>
      <c r="L4736" s="15">
        <v>0</v>
      </c>
      <c r="M4736">
        <v>3</v>
      </c>
      <c r="N4736">
        <v>3</v>
      </c>
      <c r="O4736">
        <v>0</v>
      </c>
      <c r="P4736">
        <v>1</v>
      </c>
      <c r="Q4736" t="s">
        <v>30</v>
      </c>
      <c r="R4736">
        <v>0.03</v>
      </c>
      <c r="S4736">
        <v>0</v>
      </c>
      <c r="T4736">
        <v>0</v>
      </c>
      <c r="U4736">
        <v>0</v>
      </c>
      <c r="V4736">
        <v>0</v>
      </c>
    </row>
    <row r="4737" spans="1:24" x14ac:dyDescent="0.25">
      <c r="A4737">
        <v>1</v>
      </c>
      <c r="B4737" t="s">
        <v>9302</v>
      </c>
      <c r="D4737" t="s">
        <v>9303</v>
      </c>
      <c r="E4737">
        <v>0</v>
      </c>
      <c r="F4737" t="s">
        <v>2094</v>
      </c>
      <c r="G4737" t="s">
        <v>29</v>
      </c>
      <c r="H4737">
        <v>36</v>
      </c>
      <c r="I4737" s="14">
        <v>1</v>
      </c>
      <c r="J4737" s="15">
        <v>387274.56300000002</v>
      </c>
      <c r="K4737" s="15">
        <v>0</v>
      </c>
      <c r="L4737" s="15">
        <v>0</v>
      </c>
      <c r="M4737">
        <v>3</v>
      </c>
      <c r="N4737">
        <v>3</v>
      </c>
      <c r="O4737">
        <v>0</v>
      </c>
      <c r="P4737">
        <v>1</v>
      </c>
      <c r="Q4737" t="s">
        <v>30</v>
      </c>
      <c r="R4737">
        <v>0.03</v>
      </c>
      <c r="S4737">
        <v>0</v>
      </c>
      <c r="T4737">
        <v>0</v>
      </c>
      <c r="U4737">
        <v>0</v>
      </c>
      <c r="V4737">
        <v>0</v>
      </c>
    </row>
    <row r="4738" spans="1:24" x14ac:dyDescent="0.25">
      <c r="A4738">
        <v>1</v>
      </c>
      <c r="B4738" t="s">
        <v>9304</v>
      </c>
      <c r="D4738" t="s">
        <v>9305</v>
      </c>
      <c r="E4738">
        <v>0</v>
      </c>
      <c r="F4738" t="s">
        <v>2094</v>
      </c>
      <c r="G4738" t="s">
        <v>29</v>
      </c>
      <c r="H4738">
        <v>36</v>
      </c>
      <c r="I4738" s="14">
        <v>1</v>
      </c>
      <c r="J4738" s="15">
        <v>2089314.773</v>
      </c>
      <c r="K4738" s="15">
        <v>0</v>
      </c>
      <c r="L4738" s="15">
        <v>0</v>
      </c>
      <c r="M4738">
        <v>3</v>
      </c>
      <c r="N4738">
        <v>3</v>
      </c>
      <c r="O4738">
        <v>0</v>
      </c>
      <c r="P4738">
        <v>1</v>
      </c>
      <c r="Q4738" t="s">
        <v>30</v>
      </c>
      <c r="R4738">
        <v>0.03</v>
      </c>
      <c r="S4738">
        <v>0</v>
      </c>
      <c r="T4738">
        <v>0</v>
      </c>
      <c r="U4738">
        <v>0</v>
      </c>
      <c r="V4738">
        <v>0</v>
      </c>
    </row>
    <row r="4739" spans="1:24" x14ac:dyDescent="0.25">
      <c r="A4739">
        <v>1</v>
      </c>
      <c r="B4739" t="s">
        <v>9306</v>
      </c>
      <c r="D4739" t="s">
        <v>9307</v>
      </c>
      <c r="E4739">
        <v>0</v>
      </c>
      <c r="F4739" t="s">
        <v>1945</v>
      </c>
      <c r="G4739" t="s">
        <v>29</v>
      </c>
      <c r="H4739">
        <v>36</v>
      </c>
      <c r="I4739" s="14">
        <v>1</v>
      </c>
      <c r="J4739" s="15">
        <v>8925727.5989999995</v>
      </c>
      <c r="K4739" s="15">
        <v>0</v>
      </c>
      <c r="L4739" s="15">
        <v>0</v>
      </c>
      <c r="M4739">
        <v>3</v>
      </c>
      <c r="N4739">
        <v>3</v>
      </c>
      <c r="O4739">
        <v>0</v>
      </c>
      <c r="P4739">
        <v>1</v>
      </c>
      <c r="Q4739" t="s">
        <v>30</v>
      </c>
      <c r="R4739">
        <v>0.03</v>
      </c>
      <c r="S4739">
        <v>0</v>
      </c>
      <c r="T4739">
        <v>0</v>
      </c>
      <c r="U4739">
        <v>0</v>
      </c>
      <c r="V4739">
        <v>0</v>
      </c>
      <c r="W4739" s="13">
        <v>41933</v>
      </c>
    </row>
    <row r="4740" spans="1:24" x14ac:dyDescent="0.25">
      <c r="A4740">
        <v>1</v>
      </c>
      <c r="B4740" t="s">
        <v>9308</v>
      </c>
      <c r="D4740" t="s">
        <v>9309</v>
      </c>
      <c r="E4740">
        <v>0</v>
      </c>
      <c r="F4740" t="s">
        <v>1922</v>
      </c>
      <c r="G4740" t="s">
        <v>29</v>
      </c>
      <c r="H4740">
        <v>36</v>
      </c>
      <c r="I4740" s="14">
        <v>3</v>
      </c>
      <c r="J4740" s="15">
        <v>320000</v>
      </c>
      <c r="K4740" s="15">
        <v>0</v>
      </c>
      <c r="L4740" s="15">
        <v>0</v>
      </c>
      <c r="M4740">
        <v>3</v>
      </c>
      <c r="N4740">
        <v>3</v>
      </c>
      <c r="O4740">
        <v>0</v>
      </c>
      <c r="P4740">
        <v>3</v>
      </c>
      <c r="Q4740" t="s">
        <v>30</v>
      </c>
      <c r="R4740">
        <v>0.03</v>
      </c>
      <c r="S4740">
        <v>0</v>
      </c>
      <c r="T4740">
        <v>0</v>
      </c>
      <c r="U4740">
        <v>0</v>
      </c>
      <c r="V4740">
        <v>0</v>
      </c>
      <c r="W4740" s="13">
        <v>42208</v>
      </c>
      <c r="X4740">
        <v>1706</v>
      </c>
    </row>
    <row r="4741" spans="1:24" x14ac:dyDescent="0.25">
      <c r="A4741">
        <v>1</v>
      </c>
      <c r="B4741" t="s">
        <v>9310</v>
      </c>
      <c r="D4741" t="s">
        <v>9311</v>
      </c>
      <c r="E4741">
        <v>0</v>
      </c>
      <c r="F4741" t="s">
        <v>1970</v>
      </c>
      <c r="G4741" t="s">
        <v>29</v>
      </c>
      <c r="H4741">
        <v>36</v>
      </c>
      <c r="I4741" s="14">
        <v>3</v>
      </c>
      <c r="J4741" s="15">
        <v>74775</v>
      </c>
      <c r="K4741" s="15">
        <v>0</v>
      </c>
      <c r="L4741" s="15">
        <v>0</v>
      </c>
      <c r="M4741">
        <v>3</v>
      </c>
      <c r="N4741">
        <v>3</v>
      </c>
      <c r="O4741">
        <v>0</v>
      </c>
      <c r="P4741">
        <v>3</v>
      </c>
      <c r="Q4741" t="s">
        <v>30</v>
      </c>
      <c r="R4741">
        <v>0.03</v>
      </c>
      <c r="S4741">
        <v>0</v>
      </c>
      <c r="T4741">
        <v>0</v>
      </c>
      <c r="U4741">
        <v>0</v>
      </c>
      <c r="V4741">
        <v>0</v>
      </c>
      <c r="W4741" s="13">
        <v>42100</v>
      </c>
      <c r="X4741">
        <v>787</v>
      </c>
    </row>
    <row r="4742" spans="1:24" x14ac:dyDescent="0.25">
      <c r="A4742">
        <v>1</v>
      </c>
      <c r="B4742" t="s">
        <v>9312</v>
      </c>
      <c r="D4742" t="s">
        <v>9313</v>
      </c>
      <c r="E4742">
        <v>0</v>
      </c>
      <c r="F4742" t="s">
        <v>1970</v>
      </c>
      <c r="G4742" t="s">
        <v>29</v>
      </c>
      <c r="H4742">
        <v>36</v>
      </c>
      <c r="I4742" s="14">
        <v>2</v>
      </c>
      <c r="J4742" s="15">
        <v>45600</v>
      </c>
      <c r="K4742" s="15">
        <v>0</v>
      </c>
      <c r="L4742" s="15">
        <v>0</v>
      </c>
      <c r="M4742">
        <v>3</v>
      </c>
      <c r="N4742">
        <v>3</v>
      </c>
      <c r="O4742">
        <v>0</v>
      </c>
      <c r="P4742">
        <v>2</v>
      </c>
      <c r="Q4742" t="s">
        <v>30</v>
      </c>
      <c r="R4742">
        <v>0.03</v>
      </c>
      <c r="S4742">
        <v>0</v>
      </c>
      <c r="T4742">
        <v>0</v>
      </c>
      <c r="U4742">
        <v>0</v>
      </c>
      <c r="V4742">
        <v>0</v>
      </c>
    </row>
    <row r="4743" spans="1:24" x14ac:dyDescent="0.25">
      <c r="A4743">
        <v>1</v>
      </c>
      <c r="B4743" t="s">
        <v>9314</v>
      </c>
      <c r="D4743" t="s">
        <v>9315</v>
      </c>
      <c r="E4743">
        <v>0</v>
      </c>
      <c r="F4743" t="s">
        <v>1970</v>
      </c>
      <c r="G4743" t="s">
        <v>29</v>
      </c>
      <c r="H4743">
        <v>36</v>
      </c>
      <c r="I4743" s="14">
        <v>2</v>
      </c>
      <c r="J4743" s="15">
        <v>165000</v>
      </c>
      <c r="K4743" s="15">
        <v>0</v>
      </c>
      <c r="L4743" s="15">
        <v>0</v>
      </c>
      <c r="M4743">
        <v>3</v>
      </c>
      <c r="N4743">
        <v>3</v>
      </c>
      <c r="O4743">
        <v>0</v>
      </c>
      <c r="P4743">
        <v>2</v>
      </c>
      <c r="Q4743" t="s">
        <v>30</v>
      </c>
      <c r="R4743">
        <v>0.03</v>
      </c>
      <c r="S4743">
        <v>0</v>
      </c>
      <c r="T4743">
        <v>0</v>
      </c>
      <c r="U4743">
        <v>0</v>
      </c>
      <c r="V4743">
        <v>0</v>
      </c>
    </row>
    <row r="4744" spans="1:24" x14ac:dyDescent="0.25">
      <c r="A4744">
        <v>1</v>
      </c>
      <c r="B4744" t="s">
        <v>9316</v>
      </c>
      <c r="D4744" t="s">
        <v>9317</v>
      </c>
      <c r="E4744">
        <v>1</v>
      </c>
      <c r="F4744" t="s">
        <v>1970</v>
      </c>
      <c r="G4744" t="s">
        <v>29</v>
      </c>
      <c r="H4744">
        <v>36</v>
      </c>
      <c r="I4744" s="14">
        <v>2</v>
      </c>
      <c r="J4744" s="15">
        <v>3265510.6379999998</v>
      </c>
      <c r="K4744" s="15">
        <v>0</v>
      </c>
      <c r="L4744" s="15">
        <v>0</v>
      </c>
      <c r="M4744">
        <v>3</v>
      </c>
      <c r="N4744">
        <v>3</v>
      </c>
      <c r="O4744">
        <v>0</v>
      </c>
      <c r="P4744">
        <v>3</v>
      </c>
      <c r="Q4744" t="s">
        <v>30</v>
      </c>
      <c r="R4744">
        <v>0.03</v>
      </c>
      <c r="S4744">
        <v>0</v>
      </c>
      <c r="T4744">
        <v>0</v>
      </c>
      <c r="U4744">
        <v>0</v>
      </c>
      <c r="V4744">
        <v>0</v>
      </c>
      <c r="W4744" s="13">
        <v>43951</v>
      </c>
      <c r="X4744">
        <v>787</v>
      </c>
    </row>
    <row r="4745" spans="1:24" x14ac:dyDescent="0.25">
      <c r="A4745">
        <v>1</v>
      </c>
      <c r="B4745" t="s">
        <v>9318</v>
      </c>
      <c r="D4745" t="s">
        <v>9319</v>
      </c>
      <c r="E4745">
        <v>0</v>
      </c>
      <c r="F4745" t="s">
        <v>1719</v>
      </c>
      <c r="G4745" t="s">
        <v>29</v>
      </c>
      <c r="H4745">
        <v>36</v>
      </c>
      <c r="I4745" s="14">
        <v>1</v>
      </c>
      <c r="J4745" s="15">
        <v>950624.91599999997</v>
      </c>
      <c r="K4745" s="15">
        <v>0</v>
      </c>
      <c r="L4745" s="15">
        <v>0</v>
      </c>
      <c r="M4745">
        <v>3</v>
      </c>
      <c r="N4745">
        <v>3</v>
      </c>
      <c r="O4745">
        <v>0</v>
      </c>
      <c r="P4745">
        <v>1</v>
      </c>
      <c r="Q4745" t="s">
        <v>30</v>
      </c>
      <c r="R4745">
        <v>0.03</v>
      </c>
      <c r="S4745">
        <v>0</v>
      </c>
      <c r="T4745">
        <v>0</v>
      </c>
      <c r="U4745">
        <v>0</v>
      </c>
      <c r="V4745">
        <v>0</v>
      </c>
    </row>
    <row r="4746" spans="1:24" x14ac:dyDescent="0.25">
      <c r="A4746">
        <v>1</v>
      </c>
      <c r="B4746" t="s">
        <v>9320</v>
      </c>
      <c r="D4746" t="s">
        <v>9321</v>
      </c>
      <c r="E4746">
        <v>0</v>
      </c>
      <c r="F4746" t="s">
        <v>1719</v>
      </c>
      <c r="G4746" t="s">
        <v>29</v>
      </c>
      <c r="H4746">
        <v>36</v>
      </c>
      <c r="I4746" s="14">
        <v>1</v>
      </c>
      <c r="J4746" s="15">
        <v>814160.51199999999</v>
      </c>
      <c r="K4746" s="15">
        <v>0</v>
      </c>
      <c r="L4746" s="15">
        <v>0</v>
      </c>
      <c r="M4746">
        <v>3</v>
      </c>
      <c r="N4746">
        <v>3</v>
      </c>
      <c r="O4746">
        <v>0</v>
      </c>
      <c r="P4746">
        <v>1</v>
      </c>
      <c r="Q4746" t="s">
        <v>30</v>
      </c>
      <c r="R4746">
        <v>0.03</v>
      </c>
      <c r="S4746">
        <v>0</v>
      </c>
      <c r="T4746">
        <v>0</v>
      </c>
      <c r="U4746">
        <v>0</v>
      </c>
      <c r="V4746">
        <v>0</v>
      </c>
    </row>
    <row r="4747" spans="1:24" x14ac:dyDescent="0.25">
      <c r="A4747">
        <v>1</v>
      </c>
      <c r="B4747" t="s">
        <v>9322</v>
      </c>
      <c r="D4747" t="s">
        <v>9323</v>
      </c>
      <c r="E4747">
        <v>0</v>
      </c>
      <c r="F4747" t="s">
        <v>1725</v>
      </c>
      <c r="G4747" t="s">
        <v>29</v>
      </c>
      <c r="H4747">
        <v>36</v>
      </c>
      <c r="I4747" s="14">
        <v>5</v>
      </c>
      <c r="J4747" s="15">
        <v>11200</v>
      </c>
      <c r="K4747" s="15">
        <v>0</v>
      </c>
      <c r="L4747" s="15">
        <v>0</v>
      </c>
      <c r="M4747">
        <v>3</v>
      </c>
      <c r="N4747">
        <v>3</v>
      </c>
      <c r="O4747">
        <v>0</v>
      </c>
      <c r="P4747">
        <v>5</v>
      </c>
      <c r="Q4747" t="s">
        <v>30</v>
      </c>
      <c r="R4747">
        <v>0.03</v>
      </c>
      <c r="S4747">
        <v>0</v>
      </c>
      <c r="T4747">
        <v>0</v>
      </c>
      <c r="U4747">
        <v>0</v>
      </c>
      <c r="V4747">
        <v>0</v>
      </c>
    </row>
    <row r="4748" spans="1:24" x14ac:dyDescent="0.25">
      <c r="A4748">
        <v>1</v>
      </c>
      <c r="B4748" t="s">
        <v>9324</v>
      </c>
      <c r="D4748" t="s">
        <v>9325</v>
      </c>
      <c r="E4748">
        <v>0</v>
      </c>
      <c r="F4748" t="s">
        <v>2770</v>
      </c>
      <c r="G4748" t="s">
        <v>29</v>
      </c>
      <c r="H4748">
        <v>36</v>
      </c>
      <c r="I4748" s="14">
        <v>1</v>
      </c>
      <c r="J4748" s="15">
        <v>4000</v>
      </c>
      <c r="K4748" s="15">
        <v>0</v>
      </c>
      <c r="L4748" s="15">
        <v>0</v>
      </c>
      <c r="M4748">
        <v>3</v>
      </c>
      <c r="N4748">
        <v>3</v>
      </c>
      <c r="O4748">
        <v>0</v>
      </c>
      <c r="P4748">
        <v>1</v>
      </c>
      <c r="Q4748" t="s">
        <v>30</v>
      </c>
      <c r="R4748">
        <v>0.03</v>
      </c>
      <c r="S4748">
        <v>0</v>
      </c>
      <c r="T4748">
        <v>0</v>
      </c>
      <c r="U4748">
        <v>0</v>
      </c>
      <c r="V4748">
        <v>0</v>
      </c>
      <c r="W4748" s="13">
        <v>42577</v>
      </c>
    </row>
    <row r="4749" spans="1:24" x14ac:dyDescent="0.25">
      <c r="A4749">
        <v>1</v>
      </c>
      <c r="B4749" t="s">
        <v>9326</v>
      </c>
      <c r="D4749" t="s">
        <v>9327</v>
      </c>
      <c r="E4749">
        <v>0</v>
      </c>
      <c r="F4749" t="s">
        <v>1922</v>
      </c>
      <c r="G4749" t="s">
        <v>29</v>
      </c>
      <c r="H4749">
        <v>36</v>
      </c>
      <c r="I4749" s="14">
        <v>2</v>
      </c>
      <c r="J4749" s="15">
        <v>16000</v>
      </c>
      <c r="K4749" s="15">
        <v>0</v>
      </c>
      <c r="L4749" s="15">
        <v>0</v>
      </c>
      <c r="M4749">
        <v>3</v>
      </c>
      <c r="N4749">
        <v>3</v>
      </c>
      <c r="O4749">
        <v>0</v>
      </c>
      <c r="P4749">
        <v>2</v>
      </c>
      <c r="Q4749" t="s">
        <v>30</v>
      </c>
      <c r="R4749">
        <v>0.03</v>
      </c>
      <c r="S4749">
        <v>0</v>
      </c>
      <c r="T4749">
        <v>0</v>
      </c>
      <c r="U4749">
        <v>0</v>
      </c>
      <c r="V4749">
        <v>0</v>
      </c>
    </row>
    <row r="4750" spans="1:24" x14ac:dyDescent="0.25">
      <c r="A4750">
        <v>1</v>
      </c>
      <c r="B4750" t="s">
        <v>9328</v>
      </c>
      <c r="D4750" t="s">
        <v>9329</v>
      </c>
      <c r="E4750">
        <v>0</v>
      </c>
      <c r="F4750" t="s">
        <v>1922</v>
      </c>
      <c r="G4750" t="s">
        <v>29</v>
      </c>
      <c r="H4750">
        <v>36</v>
      </c>
      <c r="I4750" s="14">
        <v>2</v>
      </c>
      <c r="J4750" s="15">
        <v>13500</v>
      </c>
      <c r="K4750" s="15">
        <v>0</v>
      </c>
      <c r="L4750" s="15">
        <v>0</v>
      </c>
      <c r="M4750">
        <v>3</v>
      </c>
      <c r="N4750">
        <v>3</v>
      </c>
      <c r="O4750">
        <v>0</v>
      </c>
      <c r="P4750">
        <v>2</v>
      </c>
      <c r="Q4750" t="s">
        <v>30</v>
      </c>
      <c r="R4750">
        <v>0.03</v>
      </c>
      <c r="S4750">
        <v>0</v>
      </c>
      <c r="T4750">
        <v>0</v>
      </c>
      <c r="U4750">
        <v>0</v>
      </c>
      <c r="V4750">
        <v>0</v>
      </c>
    </row>
    <row r="4751" spans="1:24" x14ac:dyDescent="0.25">
      <c r="A4751">
        <v>1</v>
      </c>
      <c r="B4751" t="s">
        <v>9330</v>
      </c>
      <c r="D4751" t="s">
        <v>9331</v>
      </c>
      <c r="E4751">
        <v>0</v>
      </c>
      <c r="F4751" t="s">
        <v>1719</v>
      </c>
      <c r="G4751" t="s">
        <v>29</v>
      </c>
      <c r="H4751">
        <v>36</v>
      </c>
      <c r="I4751" s="14">
        <v>2</v>
      </c>
      <c r="J4751" s="15">
        <v>572384.51399999997</v>
      </c>
      <c r="K4751" s="15">
        <v>0</v>
      </c>
      <c r="L4751" s="15">
        <v>0</v>
      </c>
      <c r="M4751">
        <v>3</v>
      </c>
      <c r="N4751">
        <v>3</v>
      </c>
      <c r="O4751">
        <v>0</v>
      </c>
      <c r="P4751">
        <v>2</v>
      </c>
      <c r="Q4751" t="s">
        <v>30</v>
      </c>
      <c r="R4751">
        <v>0.03</v>
      </c>
      <c r="S4751">
        <v>0</v>
      </c>
      <c r="T4751">
        <v>0</v>
      </c>
      <c r="U4751">
        <v>0</v>
      </c>
      <c r="V4751">
        <v>0</v>
      </c>
    </row>
    <row r="4752" spans="1:24" x14ac:dyDescent="0.25">
      <c r="A4752">
        <v>1</v>
      </c>
      <c r="B4752" t="s">
        <v>9332</v>
      </c>
      <c r="D4752" t="s">
        <v>9333</v>
      </c>
      <c r="E4752">
        <v>0</v>
      </c>
      <c r="F4752" t="s">
        <v>1719</v>
      </c>
      <c r="G4752" t="s">
        <v>29</v>
      </c>
      <c r="H4752">
        <v>36</v>
      </c>
      <c r="I4752" s="14">
        <v>2</v>
      </c>
      <c r="J4752" s="15">
        <v>933131.05700000003</v>
      </c>
      <c r="K4752" s="15">
        <v>0</v>
      </c>
      <c r="L4752" s="15">
        <v>0</v>
      </c>
      <c r="M4752">
        <v>3</v>
      </c>
      <c r="N4752">
        <v>3</v>
      </c>
      <c r="O4752">
        <v>0</v>
      </c>
      <c r="P4752">
        <v>2</v>
      </c>
      <c r="Q4752" t="s">
        <v>30</v>
      </c>
      <c r="R4752">
        <v>0.03</v>
      </c>
      <c r="S4752">
        <v>0</v>
      </c>
      <c r="T4752">
        <v>0</v>
      </c>
      <c r="U4752">
        <v>0</v>
      </c>
      <c r="V4752">
        <v>0</v>
      </c>
    </row>
    <row r="4753" spans="1:24" x14ac:dyDescent="0.25">
      <c r="A4753">
        <v>1</v>
      </c>
      <c r="B4753" t="s">
        <v>9334</v>
      </c>
      <c r="D4753" t="s">
        <v>9335</v>
      </c>
      <c r="E4753">
        <v>0</v>
      </c>
      <c r="F4753" t="s">
        <v>1719</v>
      </c>
      <c r="G4753" t="s">
        <v>29</v>
      </c>
      <c r="H4753">
        <v>36</v>
      </c>
      <c r="I4753" s="14">
        <v>2</v>
      </c>
      <c r="J4753" s="15">
        <v>16834.839</v>
      </c>
      <c r="K4753" s="15">
        <v>0</v>
      </c>
      <c r="L4753" s="15">
        <v>0</v>
      </c>
      <c r="M4753">
        <v>3</v>
      </c>
      <c r="N4753">
        <v>3</v>
      </c>
      <c r="O4753">
        <v>0</v>
      </c>
      <c r="P4753">
        <v>2</v>
      </c>
      <c r="Q4753" t="s">
        <v>30</v>
      </c>
      <c r="R4753">
        <v>0.03</v>
      </c>
      <c r="S4753">
        <v>0</v>
      </c>
      <c r="T4753">
        <v>0</v>
      </c>
      <c r="U4753">
        <v>0</v>
      </c>
      <c r="V4753">
        <v>0</v>
      </c>
    </row>
    <row r="4754" spans="1:24" x14ac:dyDescent="0.25">
      <c r="A4754">
        <v>1</v>
      </c>
      <c r="B4754" t="s">
        <v>9336</v>
      </c>
      <c r="D4754" t="s">
        <v>9337</v>
      </c>
      <c r="E4754">
        <v>0</v>
      </c>
      <c r="F4754" t="s">
        <v>1719</v>
      </c>
      <c r="G4754" t="s">
        <v>29</v>
      </c>
      <c r="H4754">
        <v>36</v>
      </c>
      <c r="I4754" s="14">
        <v>2</v>
      </c>
      <c r="J4754" s="15">
        <v>2466303.8620000002</v>
      </c>
      <c r="K4754" s="15">
        <v>0</v>
      </c>
      <c r="L4754" s="15">
        <v>0</v>
      </c>
      <c r="M4754">
        <v>3</v>
      </c>
      <c r="N4754">
        <v>3</v>
      </c>
      <c r="O4754">
        <v>0</v>
      </c>
      <c r="P4754">
        <v>2</v>
      </c>
      <c r="Q4754" t="s">
        <v>30</v>
      </c>
      <c r="R4754">
        <v>0.03</v>
      </c>
      <c r="S4754">
        <v>0</v>
      </c>
      <c r="T4754">
        <v>0</v>
      </c>
      <c r="U4754">
        <v>0</v>
      </c>
      <c r="V4754">
        <v>0</v>
      </c>
    </row>
    <row r="4755" spans="1:24" x14ac:dyDescent="0.25">
      <c r="A4755">
        <v>1</v>
      </c>
      <c r="B4755" t="s">
        <v>9338</v>
      </c>
      <c r="D4755" t="s">
        <v>9339</v>
      </c>
      <c r="E4755">
        <v>0</v>
      </c>
      <c r="F4755" t="s">
        <v>2770</v>
      </c>
      <c r="G4755" t="s">
        <v>29</v>
      </c>
      <c r="H4755">
        <v>36</v>
      </c>
      <c r="I4755" s="14">
        <v>5</v>
      </c>
      <c r="J4755" s="15">
        <v>260791.038</v>
      </c>
      <c r="K4755" s="15">
        <v>0</v>
      </c>
      <c r="L4755" s="15">
        <v>0</v>
      </c>
      <c r="M4755">
        <v>3</v>
      </c>
      <c r="N4755">
        <v>3</v>
      </c>
      <c r="O4755">
        <v>0</v>
      </c>
      <c r="P4755">
        <v>5</v>
      </c>
      <c r="Q4755" t="s">
        <v>30</v>
      </c>
      <c r="R4755">
        <v>0.03</v>
      </c>
      <c r="S4755">
        <v>0</v>
      </c>
      <c r="T4755">
        <v>0</v>
      </c>
      <c r="U4755">
        <v>0</v>
      </c>
      <c r="V4755">
        <v>0</v>
      </c>
      <c r="W4755" s="13">
        <v>43384</v>
      </c>
    </row>
    <row r="4756" spans="1:24" x14ac:dyDescent="0.25">
      <c r="A4756">
        <v>1</v>
      </c>
      <c r="B4756" t="s">
        <v>9340</v>
      </c>
      <c r="D4756" t="s">
        <v>9341</v>
      </c>
      <c r="E4756">
        <v>0</v>
      </c>
      <c r="F4756" t="s">
        <v>1859</v>
      </c>
      <c r="G4756" t="s">
        <v>29</v>
      </c>
      <c r="H4756">
        <v>36</v>
      </c>
      <c r="I4756" s="14">
        <v>1</v>
      </c>
      <c r="J4756" s="15">
        <v>665600</v>
      </c>
      <c r="K4756" s="15">
        <v>0</v>
      </c>
      <c r="L4756" s="15">
        <v>0</v>
      </c>
      <c r="M4756">
        <v>3</v>
      </c>
      <c r="N4756">
        <v>3</v>
      </c>
      <c r="O4756">
        <v>0</v>
      </c>
      <c r="P4756">
        <v>1</v>
      </c>
      <c r="Q4756" t="s">
        <v>30</v>
      </c>
      <c r="R4756">
        <v>7.0000000000000007E-2</v>
      </c>
      <c r="S4756">
        <v>0</v>
      </c>
      <c r="T4756">
        <v>0</v>
      </c>
      <c r="U4756">
        <v>0</v>
      </c>
      <c r="V4756">
        <v>0</v>
      </c>
      <c r="W4756" s="13">
        <v>44900</v>
      </c>
      <c r="X4756">
        <v>56</v>
      </c>
    </row>
    <row r="4757" spans="1:24" x14ac:dyDescent="0.25">
      <c r="A4757">
        <v>1</v>
      </c>
      <c r="B4757" t="s">
        <v>9342</v>
      </c>
      <c r="D4757" t="s">
        <v>9343</v>
      </c>
      <c r="E4757">
        <v>0</v>
      </c>
      <c r="F4757" t="s">
        <v>1859</v>
      </c>
      <c r="G4757" t="s">
        <v>29</v>
      </c>
      <c r="H4757">
        <v>36</v>
      </c>
      <c r="I4757" s="14">
        <v>6</v>
      </c>
      <c r="J4757" s="15">
        <v>105000</v>
      </c>
      <c r="K4757" s="15">
        <v>0</v>
      </c>
      <c r="L4757" s="15">
        <v>0</v>
      </c>
      <c r="M4757">
        <v>3</v>
      </c>
      <c r="N4757">
        <v>3</v>
      </c>
      <c r="O4757">
        <v>0</v>
      </c>
      <c r="P4757">
        <v>6</v>
      </c>
      <c r="Q4757" t="s">
        <v>30</v>
      </c>
      <c r="R4757">
        <v>0.03</v>
      </c>
      <c r="S4757">
        <v>0</v>
      </c>
      <c r="T4757">
        <v>0</v>
      </c>
      <c r="U4757">
        <v>0</v>
      </c>
      <c r="V4757">
        <v>0</v>
      </c>
      <c r="W4757" s="13">
        <v>41927</v>
      </c>
    </row>
    <row r="4758" spans="1:24" x14ac:dyDescent="0.25">
      <c r="A4758">
        <v>1</v>
      </c>
      <c r="B4758" t="s">
        <v>9344</v>
      </c>
      <c r="D4758" t="s">
        <v>9345</v>
      </c>
      <c r="E4758">
        <v>0</v>
      </c>
      <c r="F4758" t="s">
        <v>2770</v>
      </c>
      <c r="G4758" t="s">
        <v>29</v>
      </c>
      <c r="H4758">
        <v>36</v>
      </c>
      <c r="I4758" s="14">
        <v>85</v>
      </c>
      <c r="J4758" s="15">
        <v>1866.634</v>
      </c>
      <c r="K4758" s="15">
        <v>0</v>
      </c>
      <c r="L4758" s="15">
        <v>0</v>
      </c>
      <c r="M4758">
        <v>3</v>
      </c>
      <c r="N4758">
        <v>3</v>
      </c>
      <c r="O4758">
        <v>0</v>
      </c>
      <c r="P4758">
        <v>85</v>
      </c>
      <c r="Q4758" t="s">
        <v>30</v>
      </c>
      <c r="R4758">
        <v>0.03</v>
      </c>
      <c r="S4758">
        <v>0</v>
      </c>
      <c r="T4758">
        <v>0</v>
      </c>
      <c r="U4758">
        <v>0</v>
      </c>
      <c r="V4758">
        <v>0</v>
      </c>
      <c r="W4758" s="13">
        <v>42076</v>
      </c>
    </row>
    <row r="4759" spans="1:24" x14ac:dyDescent="0.25">
      <c r="A4759">
        <v>1</v>
      </c>
      <c r="B4759" t="s">
        <v>9346</v>
      </c>
      <c r="D4759" t="s">
        <v>9347</v>
      </c>
      <c r="E4759">
        <v>0</v>
      </c>
      <c r="F4759" t="s">
        <v>2770</v>
      </c>
      <c r="G4759" t="s">
        <v>29</v>
      </c>
      <c r="H4759">
        <v>36</v>
      </c>
      <c r="I4759" s="14">
        <v>100</v>
      </c>
      <c r="J4759" s="15">
        <v>2049.8850000000002</v>
      </c>
      <c r="K4759" s="15">
        <v>0</v>
      </c>
      <c r="L4759" s="15">
        <v>0</v>
      </c>
      <c r="M4759">
        <v>3</v>
      </c>
      <c r="N4759">
        <v>3</v>
      </c>
      <c r="O4759">
        <v>0</v>
      </c>
      <c r="P4759">
        <v>100</v>
      </c>
      <c r="Q4759" t="s">
        <v>30</v>
      </c>
      <c r="R4759">
        <v>0.03</v>
      </c>
      <c r="S4759">
        <v>0</v>
      </c>
      <c r="T4759">
        <v>0</v>
      </c>
      <c r="U4759">
        <v>0</v>
      </c>
      <c r="V4759">
        <v>0</v>
      </c>
    </row>
    <row r="4760" spans="1:24" x14ac:dyDescent="0.25">
      <c r="A4760">
        <v>1</v>
      </c>
      <c r="B4760" t="s">
        <v>9348</v>
      </c>
      <c r="D4760" t="s">
        <v>9349</v>
      </c>
      <c r="E4760">
        <v>0</v>
      </c>
      <c r="F4760" t="s">
        <v>2770</v>
      </c>
      <c r="G4760" t="s">
        <v>716</v>
      </c>
      <c r="H4760">
        <v>36</v>
      </c>
      <c r="I4760" s="14">
        <v>18</v>
      </c>
      <c r="J4760" s="15">
        <v>21705.78</v>
      </c>
      <c r="K4760" s="15">
        <v>0</v>
      </c>
      <c r="L4760" s="15">
        <v>0</v>
      </c>
      <c r="M4760">
        <v>3</v>
      </c>
      <c r="N4760">
        <v>3</v>
      </c>
      <c r="O4760">
        <v>0</v>
      </c>
      <c r="P4760">
        <v>18</v>
      </c>
      <c r="Q4760" t="s">
        <v>30</v>
      </c>
      <c r="R4760">
        <v>0.03</v>
      </c>
      <c r="S4760">
        <v>0</v>
      </c>
      <c r="T4760">
        <v>0</v>
      </c>
      <c r="U4760">
        <v>0</v>
      </c>
      <c r="V4760">
        <v>0</v>
      </c>
      <c r="W4760" s="13">
        <v>42076</v>
      </c>
    </row>
    <row r="4761" spans="1:24" x14ac:dyDescent="0.25">
      <c r="A4761">
        <v>1</v>
      </c>
      <c r="B4761" t="s">
        <v>9350</v>
      </c>
      <c r="D4761" t="s">
        <v>9351</v>
      </c>
      <c r="E4761">
        <v>0</v>
      </c>
      <c r="F4761" t="s">
        <v>2770</v>
      </c>
      <c r="G4761" t="s">
        <v>716</v>
      </c>
      <c r="H4761">
        <v>36</v>
      </c>
      <c r="I4761" s="14">
        <v>20</v>
      </c>
      <c r="J4761" s="15">
        <v>26034.298999999999</v>
      </c>
      <c r="K4761" s="15">
        <v>0</v>
      </c>
      <c r="L4761" s="15">
        <v>0</v>
      </c>
      <c r="M4761">
        <v>3</v>
      </c>
      <c r="N4761">
        <v>3</v>
      </c>
      <c r="O4761">
        <v>0</v>
      </c>
      <c r="P4761">
        <v>20</v>
      </c>
      <c r="Q4761" t="s">
        <v>30</v>
      </c>
      <c r="R4761">
        <v>0.03</v>
      </c>
      <c r="S4761">
        <v>0</v>
      </c>
      <c r="T4761">
        <v>0</v>
      </c>
      <c r="U4761">
        <v>0</v>
      </c>
      <c r="V4761">
        <v>0</v>
      </c>
    </row>
    <row r="4762" spans="1:24" x14ac:dyDescent="0.25">
      <c r="A4762">
        <v>1</v>
      </c>
      <c r="B4762" t="s">
        <v>9352</v>
      </c>
      <c r="D4762" t="s">
        <v>9353</v>
      </c>
      <c r="E4762">
        <v>0</v>
      </c>
      <c r="F4762" t="s">
        <v>2770</v>
      </c>
      <c r="G4762" t="s">
        <v>29</v>
      </c>
      <c r="H4762">
        <v>36</v>
      </c>
      <c r="I4762" s="14">
        <v>10</v>
      </c>
      <c r="J4762" s="15">
        <v>8119.9210000000003</v>
      </c>
      <c r="K4762" s="15">
        <v>0</v>
      </c>
      <c r="L4762" s="15">
        <v>0</v>
      </c>
      <c r="M4762">
        <v>3</v>
      </c>
      <c r="N4762">
        <v>3</v>
      </c>
      <c r="O4762">
        <v>0</v>
      </c>
      <c r="P4762">
        <v>10</v>
      </c>
      <c r="Q4762" t="s">
        <v>30</v>
      </c>
      <c r="R4762">
        <v>0.03</v>
      </c>
      <c r="S4762">
        <v>0</v>
      </c>
      <c r="T4762">
        <v>0</v>
      </c>
      <c r="U4762">
        <v>0</v>
      </c>
      <c r="V4762">
        <v>0</v>
      </c>
    </row>
    <row r="4763" spans="1:24" x14ac:dyDescent="0.25">
      <c r="A4763">
        <v>1</v>
      </c>
      <c r="B4763" t="s">
        <v>9354</v>
      </c>
      <c r="D4763" t="s">
        <v>9355</v>
      </c>
      <c r="E4763">
        <v>0</v>
      </c>
      <c r="F4763" t="s">
        <v>1906</v>
      </c>
      <c r="G4763" t="s">
        <v>29</v>
      </c>
      <c r="H4763">
        <v>36</v>
      </c>
      <c r="I4763" s="14">
        <v>3</v>
      </c>
      <c r="J4763" s="15">
        <v>2865.9839999999999</v>
      </c>
      <c r="K4763" s="15">
        <v>0</v>
      </c>
      <c r="L4763" s="15">
        <v>0</v>
      </c>
      <c r="M4763">
        <v>3</v>
      </c>
      <c r="N4763">
        <v>3</v>
      </c>
      <c r="O4763">
        <v>0</v>
      </c>
      <c r="P4763">
        <v>3</v>
      </c>
      <c r="Q4763" t="s">
        <v>30</v>
      </c>
      <c r="R4763">
        <v>0.03</v>
      </c>
      <c r="S4763">
        <v>0</v>
      </c>
      <c r="T4763">
        <v>0</v>
      </c>
      <c r="U4763">
        <v>0</v>
      </c>
      <c r="V4763">
        <v>0</v>
      </c>
      <c r="W4763" s="13">
        <v>42797</v>
      </c>
    </row>
    <row r="4764" spans="1:24" x14ac:dyDescent="0.25">
      <c r="A4764">
        <v>1</v>
      </c>
      <c r="B4764" t="s">
        <v>9356</v>
      </c>
      <c r="D4764" t="s">
        <v>9357</v>
      </c>
      <c r="E4764">
        <v>0</v>
      </c>
      <c r="F4764" t="s">
        <v>1906</v>
      </c>
      <c r="G4764" t="s">
        <v>29</v>
      </c>
      <c r="H4764">
        <v>36</v>
      </c>
      <c r="I4764" s="14">
        <v>10</v>
      </c>
      <c r="J4764" s="15">
        <v>2865.9839999999999</v>
      </c>
      <c r="K4764" s="15">
        <v>0</v>
      </c>
      <c r="L4764" s="15">
        <v>0</v>
      </c>
      <c r="M4764">
        <v>3</v>
      </c>
      <c r="N4764">
        <v>3</v>
      </c>
      <c r="O4764">
        <v>0</v>
      </c>
      <c r="P4764">
        <v>10</v>
      </c>
      <c r="Q4764" t="s">
        <v>30</v>
      </c>
      <c r="R4764">
        <v>0.03</v>
      </c>
      <c r="S4764">
        <v>0</v>
      </c>
      <c r="T4764">
        <v>0</v>
      </c>
      <c r="U4764">
        <v>0</v>
      </c>
      <c r="V4764">
        <v>0</v>
      </c>
    </row>
    <row r="4765" spans="1:24" x14ac:dyDescent="0.25">
      <c r="A4765">
        <v>1</v>
      </c>
      <c r="B4765" t="s">
        <v>9358</v>
      </c>
      <c r="D4765" t="s">
        <v>9359</v>
      </c>
      <c r="E4765">
        <v>0</v>
      </c>
      <c r="F4765" t="s">
        <v>1906</v>
      </c>
      <c r="G4765" t="s">
        <v>29</v>
      </c>
      <c r="H4765">
        <v>36</v>
      </c>
      <c r="I4765" s="14">
        <v>5</v>
      </c>
      <c r="J4765" s="15">
        <v>8688.6309999999994</v>
      </c>
      <c r="K4765" s="15">
        <v>0</v>
      </c>
      <c r="L4765" s="15">
        <v>0</v>
      </c>
      <c r="M4765">
        <v>3</v>
      </c>
      <c r="N4765">
        <v>3</v>
      </c>
      <c r="O4765">
        <v>0</v>
      </c>
      <c r="P4765">
        <v>5</v>
      </c>
      <c r="Q4765" t="s">
        <v>30</v>
      </c>
      <c r="R4765">
        <v>0.03</v>
      </c>
      <c r="S4765">
        <v>0</v>
      </c>
      <c r="T4765">
        <v>0</v>
      </c>
      <c r="U4765">
        <v>0</v>
      </c>
      <c r="V4765">
        <v>0</v>
      </c>
    </row>
    <row r="4766" spans="1:24" x14ac:dyDescent="0.25">
      <c r="A4766">
        <v>1</v>
      </c>
      <c r="B4766" t="s">
        <v>9360</v>
      </c>
      <c r="D4766" t="s">
        <v>9361</v>
      </c>
      <c r="E4766">
        <v>0</v>
      </c>
      <c r="F4766" t="s">
        <v>1859</v>
      </c>
      <c r="G4766" t="s">
        <v>29</v>
      </c>
      <c r="H4766">
        <v>36</v>
      </c>
      <c r="I4766" s="14">
        <v>2</v>
      </c>
      <c r="J4766" s="15">
        <v>555661.66099999996</v>
      </c>
      <c r="K4766" s="15">
        <v>0</v>
      </c>
      <c r="L4766" s="15">
        <v>0</v>
      </c>
      <c r="M4766">
        <v>3</v>
      </c>
      <c r="N4766">
        <v>3</v>
      </c>
      <c r="O4766">
        <v>0</v>
      </c>
      <c r="P4766">
        <v>2</v>
      </c>
      <c r="Q4766" t="s">
        <v>30</v>
      </c>
      <c r="R4766">
        <v>0.03</v>
      </c>
      <c r="S4766">
        <v>0</v>
      </c>
      <c r="T4766">
        <v>0</v>
      </c>
      <c r="U4766">
        <v>0</v>
      </c>
      <c r="V4766">
        <v>0</v>
      </c>
    </row>
    <row r="4767" spans="1:24" x14ac:dyDescent="0.25">
      <c r="A4767">
        <v>1</v>
      </c>
      <c r="B4767" t="s">
        <v>9362</v>
      </c>
      <c r="D4767" t="s">
        <v>9363</v>
      </c>
      <c r="E4767">
        <v>0</v>
      </c>
      <c r="F4767" t="s">
        <v>1719</v>
      </c>
      <c r="G4767" t="s">
        <v>29</v>
      </c>
      <c r="H4767">
        <v>36</v>
      </c>
      <c r="I4767" s="14">
        <v>6</v>
      </c>
      <c r="J4767" s="15">
        <v>18772</v>
      </c>
      <c r="K4767" s="15">
        <v>0</v>
      </c>
      <c r="L4767" s="15">
        <v>0</v>
      </c>
      <c r="M4767">
        <v>3</v>
      </c>
      <c r="N4767">
        <v>3</v>
      </c>
      <c r="O4767">
        <v>0</v>
      </c>
      <c r="P4767">
        <v>6</v>
      </c>
      <c r="Q4767" t="s">
        <v>30</v>
      </c>
      <c r="R4767">
        <v>0.03</v>
      </c>
      <c r="S4767">
        <v>0</v>
      </c>
      <c r="T4767">
        <v>0</v>
      </c>
      <c r="U4767">
        <v>0</v>
      </c>
      <c r="V4767">
        <v>0</v>
      </c>
    </row>
    <row r="4768" spans="1:24" x14ac:dyDescent="0.25">
      <c r="A4768">
        <v>1</v>
      </c>
      <c r="B4768" t="s">
        <v>9364</v>
      </c>
      <c r="D4768" t="s">
        <v>9365</v>
      </c>
      <c r="E4768">
        <v>0</v>
      </c>
      <c r="F4768" t="s">
        <v>1922</v>
      </c>
      <c r="G4768" t="s">
        <v>29</v>
      </c>
      <c r="H4768">
        <v>36</v>
      </c>
      <c r="I4768" s="14">
        <v>2</v>
      </c>
      <c r="J4768" s="15">
        <v>60881.927000000003</v>
      </c>
      <c r="K4768" s="15">
        <v>60881.919999999998</v>
      </c>
      <c r="L4768" s="15">
        <v>60881.919999999998</v>
      </c>
      <c r="M4768">
        <v>3</v>
      </c>
      <c r="N4768">
        <v>3</v>
      </c>
      <c r="O4768">
        <v>0</v>
      </c>
      <c r="P4768">
        <v>2</v>
      </c>
      <c r="Q4768" t="s">
        <v>30</v>
      </c>
      <c r="R4768">
        <v>0.03</v>
      </c>
      <c r="S4768">
        <v>0</v>
      </c>
      <c r="T4768">
        <v>0</v>
      </c>
      <c r="U4768">
        <v>0</v>
      </c>
      <c r="V4768">
        <v>0</v>
      </c>
      <c r="W4768" s="13">
        <v>42108</v>
      </c>
      <c r="X4768">
        <v>263</v>
      </c>
    </row>
    <row r="4769" spans="1:24" x14ac:dyDescent="0.25">
      <c r="A4769">
        <v>1</v>
      </c>
      <c r="B4769" t="s">
        <v>9366</v>
      </c>
      <c r="D4769" t="s">
        <v>9367</v>
      </c>
      <c r="E4769">
        <v>1</v>
      </c>
      <c r="F4769" t="s">
        <v>1970</v>
      </c>
      <c r="G4769" t="s">
        <v>29</v>
      </c>
      <c r="H4769">
        <v>36</v>
      </c>
      <c r="I4769" s="14">
        <v>1</v>
      </c>
      <c r="J4769" s="15">
        <v>47820</v>
      </c>
      <c r="K4769" s="15">
        <v>0</v>
      </c>
      <c r="L4769" s="15">
        <v>0</v>
      </c>
      <c r="M4769">
        <v>3</v>
      </c>
      <c r="N4769">
        <v>3</v>
      </c>
      <c r="O4769">
        <v>0</v>
      </c>
      <c r="P4769">
        <v>2</v>
      </c>
      <c r="Q4769" t="s">
        <v>30</v>
      </c>
      <c r="R4769">
        <v>0.04</v>
      </c>
      <c r="S4769">
        <v>0</v>
      </c>
      <c r="T4769">
        <v>0</v>
      </c>
      <c r="U4769">
        <v>0</v>
      </c>
      <c r="V4769">
        <v>0</v>
      </c>
      <c r="W4769" s="13">
        <v>44865</v>
      </c>
      <c r="X4769">
        <v>263</v>
      </c>
    </row>
    <row r="4770" spans="1:24" x14ac:dyDescent="0.25">
      <c r="A4770">
        <v>1</v>
      </c>
      <c r="B4770" t="s">
        <v>9368</v>
      </c>
      <c r="D4770" t="s">
        <v>9369</v>
      </c>
      <c r="E4770">
        <v>0</v>
      </c>
      <c r="F4770" t="s">
        <v>1719</v>
      </c>
      <c r="G4770" t="s">
        <v>29</v>
      </c>
      <c r="H4770">
        <v>36</v>
      </c>
      <c r="I4770" s="14">
        <v>1</v>
      </c>
      <c r="J4770" s="15">
        <v>180000</v>
      </c>
      <c r="K4770" s="15">
        <v>0</v>
      </c>
      <c r="L4770" s="15">
        <v>0</v>
      </c>
      <c r="M4770">
        <v>3</v>
      </c>
      <c r="N4770">
        <v>3</v>
      </c>
      <c r="O4770">
        <v>0</v>
      </c>
      <c r="P4770">
        <v>1</v>
      </c>
      <c r="Q4770" t="s">
        <v>30</v>
      </c>
      <c r="R4770">
        <v>0.03</v>
      </c>
      <c r="S4770">
        <v>0</v>
      </c>
      <c r="T4770">
        <v>0</v>
      </c>
      <c r="U4770">
        <v>0</v>
      </c>
      <c r="V4770">
        <v>0</v>
      </c>
      <c r="W4770" s="13">
        <v>42121</v>
      </c>
      <c r="X4770">
        <v>1244</v>
      </c>
    </row>
    <row r="4771" spans="1:24" x14ac:dyDescent="0.25">
      <c r="A4771">
        <v>1</v>
      </c>
      <c r="B4771" t="s">
        <v>9370</v>
      </c>
      <c r="D4771" t="s">
        <v>9371</v>
      </c>
      <c r="E4771">
        <v>0</v>
      </c>
      <c r="F4771" t="s">
        <v>1945</v>
      </c>
      <c r="G4771" t="s">
        <v>29</v>
      </c>
      <c r="H4771">
        <v>36</v>
      </c>
      <c r="I4771" s="14">
        <v>1</v>
      </c>
      <c r="J4771" s="15">
        <v>287500</v>
      </c>
      <c r="K4771" s="15">
        <v>0</v>
      </c>
      <c r="L4771" s="15">
        <v>0</v>
      </c>
      <c r="M4771">
        <v>3</v>
      </c>
      <c r="N4771">
        <v>3</v>
      </c>
      <c r="O4771">
        <v>0</v>
      </c>
      <c r="P4771">
        <v>1</v>
      </c>
      <c r="Q4771" t="s">
        <v>30</v>
      </c>
      <c r="R4771">
        <v>0.03</v>
      </c>
      <c r="S4771">
        <v>0</v>
      </c>
      <c r="T4771">
        <v>0</v>
      </c>
      <c r="U4771">
        <v>0</v>
      </c>
      <c r="V4771">
        <v>0</v>
      </c>
      <c r="W4771" s="13">
        <v>41968</v>
      </c>
    </row>
    <row r="4772" spans="1:24" x14ac:dyDescent="0.25">
      <c r="A4772">
        <v>1</v>
      </c>
      <c r="B4772" t="s">
        <v>9372</v>
      </c>
      <c r="D4772" t="s">
        <v>9373</v>
      </c>
      <c r="E4772">
        <v>0</v>
      </c>
      <c r="F4772" t="s">
        <v>2770</v>
      </c>
      <c r="G4772" t="s">
        <v>29</v>
      </c>
      <c r="H4772">
        <v>36</v>
      </c>
      <c r="I4772" s="14">
        <v>1</v>
      </c>
      <c r="J4772" s="15">
        <v>95000</v>
      </c>
      <c r="K4772" s="15">
        <v>0</v>
      </c>
      <c r="L4772" s="15">
        <v>0</v>
      </c>
      <c r="M4772">
        <v>3</v>
      </c>
      <c r="N4772">
        <v>3</v>
      </c>
      <c r="O4772">
        <v>0</v>
      </c>
      <c r="P4772">
        <v>1</v>
      </c>
      <c r="Q4772" t="s">
        <v>30</v>
      </c>
      <c r="R4772">
        <v>0.03</v>
      </c>
      <c r="S4772">
        <v>0</v>
      </c>
      <c r="T4772">
        <v>0</v>
      </c>
      <c r="U4772">
        <v>0</v>
      </c>
      <c r="V4772">
        <v>0</v>
      </c>
      <c r="W4772" s="13">
        <v>41990</v>
      </c>
    </row>
    <row r="4773" spans="1:24" x14ac:dyDescent="0.25">
      <c r="A4773">
        <v>1</v>
      </c>
      <c r="B4773" t="s">
        <v>9374</v>
      </c>
      <c r="D4773" t="s">
        <v>9375</v>
      </c>
      <c r="E4773">
        <v>0</v>
      </c>
      <c r="F4773" t="s">
        <v>1719</v>
      </c>
      <c r="G4773" t="s">
        <v>29</v>
      </c>
      <c r="H4773">
        <v>36</v>
      </c>
      <c r="I4773" s="14">
        <v>10</v>
      </c>
      <c r="J4773" s="15">
        <v>10414.196</v>
      </c>
      <c r="K4773" s="15">
        <v>0</v>
      </c>
      <c r="L4773" s="15">
        <v>0</v>
      </c>
      <c r="M4773">
        <v>3</v>
      </c>
      <c r="N4773">
        <v>3</v>
      </c>
      <c r="O4773">
        <v>0</v>
      </c>
      <c r="P4773">
        <v>10</v>
      </c>
      <c r="Q4773" t="s">
        <v>30</v>
      </c>
      <c r="R4773">
        <v>0.03</v>
      </c>
      <c r="S4773">
        <v>0</v>
      </c>
      <c r="T4773">
        <v>0</v>
      </c>
      <c r="U4773">
        <v>0</v>
      </c>
      <c r="V4773">
        <v>0</v>
      </c>
    </row>
    <row r="4774" spans="1:24" x14ac:dyDescent="0.25">
      <c r="A4774">
        <v>1</v>
      </c>
      <c r="B4774" t="s">
        <v>9376</v>
      </c>
      <c r="D4774" t="s">
        <v>9377</v>
      </c>
      <c r="E4774">
        <v>0</v>
      </c>
      <c r="F4774" t="s">
        <v>1719</v>
      </c>
      <c r="G4774" t="s">
        <v>29</v>
      </c>
      <c r="H4774">
        <v>36</v>
      </c>
      <c r="I4774" s="14">
        <v>1</v>
      </c>
      <c r="J4774" s="15">
        <v>361.04</v>
      </c>
      <c r="K4774" s="15">
        <v>0</v>
      </c>
      <c r="L4774" s="15">
        <v>0</v>
      </c>
      <c r="M4774">
        <v>3</v>
      </c>
      <c r="N4774">
        <v>3</v>
      </c>
      <c r="O4774">
        <v>0</v>
      </c>
      <c r="P4774">
        <v>1</v>
      </c>
      <c r="Q4774" t="s">
        <v>30</v>
      </c>
      <c r="R4774">
        <v>0.03</v>
      </c>
      <c r="S4774">
        <v>0</v>
      </c>
      <c r="T4774">
        <v>0</v>
      </c>
      <c r="U4774">
        <v>0</v>
      </c>
      <c r="V4774">
        <v>0</v>
      </c>
      <c r="W4774" s="13">
        <v>42332</v>
      </c>
      <c r="X4774">
        <v>1790</v>
      </c>
    </row>
    <row r="4775" spans="1:24" x14ac:dyDescent="0.25">
      <c r="A4775">
        <v>1</v>
      </c>
      <c r="B4775" t="s">
        <v>9378</v>
      </c>
      <c r="D4775" t="s">
        <v>9379</v>
      </c>
      <c r="E4775">
        <v>0</v>
      </c>
      <c r="F4775" t="s">
        <v>1719</v>
      </c>
      <c r="G4775" t="s">
        <v>29</v>
      </c>
      <c r="H4775">
        <v>36</v>
      </c>
      <c r="I4775" s="14">
        <v>1</v>
      </c>
      <c r="J4775" s="15">
        <v>890742.97</v>
      </c>
      <c r="K4775" s="15">
        <v>0</v>
      </c>
      <c r="L4775" s="15">
        <v>0</v>
      </c>
      <c r="M4775">
        <v>3</v>
      </c>
      <c r="N4775">
        <v>3</v>
      </c>
      <c r="O4775">
        <v>0</v>
      </c>
      <c r="P4775">
        <v>1</v>
      </c>
      <c r="Q4775" t="s">
        <v>30</v>
      </c>
      <c r="R4775">
        <v>0.03</v>
      </c>
      <c r="S4775">
        <v>0</v>
      </c>
      <c r="T4775">
        <v>0</v>
      </c>
      <c r="U4775">
        <v>0</v>
      </c>
      <c r="V4775">
        <v>0</v>
      </c>
      <c r="W4775" s="13">
        <v>42790</v>
      </c>
    </row>
    <row r="4776" spans="1:24" x14ac:dyDescent="0.25">
      <c r="A4776">
        <v>1</v>
      </c>
      <c r="B4776" t="s">
        <v>9380</v>
      </c>
      <c r="D4776" t="s">
        <v>9381</v>
      </c>
      <c r="E4776">
        <v>0</v>
      </c>
      <c r="F4776" t="s">
        <v>1859</v>
      </c>
      <c r="G4776" t="s">
        <v>29</v>
      </c>
      <c r="H4776">
        <v>36</v>
      </c>
      <c r="I4776" s="14">
        <v>6</v>
      </c>
      <c r="J4776" s="15">
        <v>112800</v>
      </c>
      <c r="K4776" s="15">
        <v>0</v>
      </c>
      <c r="L4776" s="15">
        <v>0</v>
      </c>
      <c r="M4776">
        <v>3</v>
      </c>
      <c r="N4776">
        <v>3</v>
      </c>
      <c r="O4776">
        <v>0</v>
      </c>
      <c r="P4776">
        <v>6</v>
      </c>
      <c r="Q4776" t="s">
        <v>30</v>
      </c>
      <c r="R4776">
        <v>0.03</v>
      </c>
      <c r="S4776">
        <v>0</v>
      </c>
      <c r="T4776">
        <v>0</v>
      </c>
      <c r="U4776">
        <v>0</v>
      </c>
      <c r="V4776">
        <v>0</v>
      </c>
      <c r="W4776" s="13">
        <v>41990</v>
      </c>
    </row>
    <row r="4777" spans="1:24" x14ac:dyDescent="0.25">
      <c r="A4777">
        <v>1</v>
      </c>
      <c r="B4777" t="s">
        <v>9382</v>
      </c>
      <c r="D4777" t="s">
        <v>9383</v>
      </c>
      <c r="E4777">
        <v>0</v>
      </c>
      <c r="F4777" t="s">
        <v>433</v>
      </c>
      <c r="G4777" t="s">
        <v>29</v>
      </c>
      <c r="H4777">
        <v>36</v>
      </c>
      <c r="I4777" s="14">
        <v>1</v>
      </c>
      <c r="J4777" s="15">
        <v>85980</v>
      </c>
      <c r="K4777" s="15">
        <v>0</v>
      </c>
      <c r="L4777" s="15">
        <v>0</v>
      </c>
      <c r="M4777">
        <v>3</v>
      </c>
      <c r="N4777">
        <v>3</v>
      </c>
      <c r="O4777">
        <v>0</v>
      </c>
      <c r="P4777">
        <v>1</v>
      </c>
      <c r="Q4777" t="s">
        <v>30</v>
      </c>
      <c r="R4777">
        <v>0.03</v>
      </c>
      <c r="S4777">
        <v>0</v>
      </c>
      <c r="T4777">
        <v>0</v>
      </c>
      <c r="U4777">
        <v>0</v>
      </c>
      <c r="V4777">
        <v>0</v>
      </c>
      <c r="W4777" s="13">
        <v>43469</v>
      </c>
    </row>
    <row r="4778" spans="1:24" x14ac:dyDescent="0.25">
      <c r="A4778">
        <v>1</v>
      </c>
      <c r="B4778" t="s">
        <v>9384</v>
      </c>
      <c r="D4778" t="s">
        <v>9385</v>
      </c>
      <c r="E4778">
        <v>0</v>
      </c>
      <c r="F4778" t="s">
        <v>1725</v>
      </c>
      <c r="G4778" t="s">
        <v>29</v>
      </c>
      <c r="H4778">
        <v>36</v>
      </c>
      <c r="I4778" s="14">
        <v>1</v>
      </c>
      <c r="J4778" s="15">
        <v>95000</v>
      </c>
      <c r="K4778" s="15">
        <v>0</v>
      </c>
      <c r="L4778" s="15">
        <v>0</v>
      </c>
      <c r="M4778">
        <v>3</v>
      </c>
      <c r="N4778">
        <v>3</v>
      </c>
      <c r="O4778">
        <v>0</v>
      </c>
      <c r="P4778">
        <v>1</v>
      </c>
      <c r="Q4778" t="s">
        <v>30</v>
      </c>
      <c r="R4778">
        <v>0.03</v>
      </c>
      <c r="S4778">
        <v>0</v>
      </c>
      <c r="T4778">
        <v>0</v>
      </c>
      <c r="U4778">
        <v>0</v>
      </c>
      <c r="V4778">
        <v>0</v>
      </c>
      <c r="W4778" s="13">
        <v>42215</v>
      </c>
    </row>
    <row r="4779" spans="1:24" x14ac:dyDescent="0.25">
      <c r="A4779">
        <v>1</v>
      </c>
      <c r="B4779" t="s">
        <v>9386</v>
      </c>
      <c r="D4779" t="s">
        <v>9387</v>
      </c>
      <c r="E4779">
        <v>0</v>
      </c>
      <c r="F4779" t="s">
        <v>1725</v>
      </c>
      <c r="G4779" t="s">
        <v>29</v>
      </c>
      <c r="H4779">
        <v>36</v>
      </c>
      <c r="I4779" s="14">
        <v>1</v>
      </c>
      <c r="J4779" s="15">
        <v>740008.005</v>
      </c>
      <c r="K4779" s="15">
        <v>0</v>
      </c>
      <c r="L4779" s="15">
        <v>0</v>
      </c>
      <c r="M4779">
        <v>3</v>
      </c>
      <c r="N4779">
        <v>3</v>
      </c>
      <c r="O4779">
        <v>0</v>
      </c>
      <c r="P4779">
        <v>1</v>
      </c>
      <c r="Q4779" t="s">
        <v>30</v>
      </c>
      <c r="R4779">
        <v>0.03</v>
      </c>
      <c r="S4779">
        <v>0</v>
      </c>
      <c r="T4779">
        <v>0</v>
      </c>
      <c r="U4779">
        <v>0</v>
      </c>
      <c r="V4779">
        <v>0</v>
      </c>
      <c r="W4779" s="13">
        <v>42035</v>
      </c>
    </row>
    <row r="4780" spans="1:24" x14ac:dyDescent="0.25">
      <c r="A4780">
        <v>1</v>
      </c>
      <c r="B4780" t="s">
        <v>9388</v>
      </c>
      <c r="D4780" t="s">
        <v>9389</v>
      </c>
      <c r="E4780">
        <v>0</v>
      </c>
      <c r="F4780" t="s">
        <v>1725</v>
      </c>
      <c r="G4780" t="s">
        <v>29</v>
      </c>
      <c r="H4780">
        <v>36</v>
      </c>
      <c r="I4780" s="14">
        <v>1</v>
      </c>
      <c r="J4780" s="15">
        <v>5721347.6960000005</v>
      </c>
      <c r="K4780" s="15">
        <v>0</v>
      </c>
      <c r="L4780" s="15">
        <v>0</v>
      </c>
      <c r="M4780">
        <v>3</v>
      </c>
      <c r="N4780">
        <v>3</v>
      </c>
      <c r="O4780">
        <v>0</v>
      </c>
      <c r="P4780">
        <v>1</v>
      </c>
      <c r="Q4780" t="s">
        <v>30</v>
      </c>
      <c r="R4780">
        <v>0.03</v>
      </c>
      <c r="S4780">
        <v>0</v>
      </c>
      <c r="T4780">
        <v>0</v>
      </c>
      <c r="U4780">
        <v>0</v>
      </c>
      <c r="V4780">
        <v>0</v>
      </c>
    </row>
    <row r="4781" spans="1:24" x14ac:dyDescent="0.25">
      <c r="A4781">
        <v>1</v>
      </c>
      <c r="B4781" t="s">
        <v>9390</v>
      </c>
      <c r="D4781" t="s">
        <v>9391</v>
      </c>
      <c r="E4781">
        <v>0</v>
      </c>
      <c r="F4781" t="s">
        <v>1725</v>
      </c>
      <c r="G4781" t="s">
        <v>29</v>
      </c>
      <c r="H4781">
        <v>36</v>
      </c>
      <c r="I4781" s="14">
        <v>2</v>
      </c>
      <c r="J4781" s="15">
        <v>222207.375</v>
      </c>
      <c r="K4781" s="15">
        <v>0</v>
      </c>
      <c r="L4781" s="15">
        <v>0</v>
      </c>
      <c r="M4781">
        <v>3</v>
      </c>
      <c r="N4781">
        <v>3</v>
      </c>
      <c r="O4781">
        <v>0</v>
      </c>
      <c r="P4781">
        <v>2</v>
      </c>
      <c r="Q4781" t="s">
        <v>30</v>
      </c>
      <c r="R4781">
        <v>0.03</v>
      </c>
      <c r="S4781">
        <v>0</v>
      </c>
      <c r="T4781">
        <v>0</v>
      </c>
      <c r="U4781">
        <v>0</v>
      </c>
      <c r="V4781">
        <v>0</v>
      </c>
    </row>
    <row r="4782" spans="1:24" x14ac:dyDescent="0.25">
      <c r="A4782">
        <v>1</v>
      </c>
      <c r="B4782" t="s">
        <v>9392</v>
      </c>
      <c r="D4782" t="s">
        <v>9393</v>
      </c>
      <c r="E4782">
        <v>0</v>
      </c>
      <c r="F4782" t="s">
        <v>1725</v>
      </c>
      <c r="G4782" t="s">
        <v>29</v>
      </c>
      <c r="H4782">
        <v>36</v>
      </c>
      <c r="I4782" s="14">
        <v>1</v>
      </c>
      <c r="J4782" s="15">
        <v>606802.24899999995</v>
      </c>
      <c r="K4782" s="15">
        <v>0</v>
      </c>
      <c r="L4782" s="15">
        <v>0</v>
      </c>
      <c r="M4782">
        <v>3</v>
      </c>
      <c r="N4782">
        <v>3</v>
      </c>
      <c r="O4782">
        <v>0</v>
      </c>
      <c r="P4782">
        <v>1</v>
      </c>
      <c r="Q4782" t="s">
        <v>30</v>
      </c>
      <c r="R4782">
        <v>0.03</v>
      </c>
      <c r="S4782">
        <v>0</v>
      </c>
      <c r="T4782">
        <v>0</v>
      </c>
      <c r="U4782">
        <v>0</v>
      </c>
      <c r="V4782">
        <v>0</v>
      </c>
    </row>
    <row r="4783" spans="1:24" x14ac:dyDescent="0.25">
      <c r="A4783">
        <v>1</v>
      </c>
      <c r="B4783" t="s">
        <v>9394</v>
      </c>
      <c r="D4783" t="s">
        <v>9395</v>
      </c>
      <c r="E4783">
        <v>0</v>
      </c>
      <c r="F4783" t="s">
        <v>1725</v>
      </c>
      <c r="G4783" t="s">
        <v>29</v>
      </c>
      <c r="H4783">
        <v>36</v>
      </c>
      <c r="I4783" s="14">
        <v>10</v>
      </c>
      <c r="J4783" s="15">
        <v>196208.114</v>
      </c>
      <c r="K4783" s="15">
        <v>0</v>
      </c>
      <c r="L4783" s="15">
        <v>0</v>
      </c>
      <c r="M4783">
        <v>3</v>
      </c>
      <c r="N4783">
        <v>3</v>
      </c>
      <c r="O4783">
        <v>0</v>
      </c>
      <c r="P4783">
        <v>10</v>
      </c>
      <c r="Q4783" t="s">
        <v>30</v>
      </c>
      <c r="R4783">
        <v>0.03</v>
      </c>
      <c r="S4783">
        <v>0</v>
      </c>
      <c r="T4783">
        <v>0</v>
      </c>
      <c r="U4783">
        <v>0</v>
      </c>
      <c r="V4783">
        <v>0</v>
      </c>
    </row>
    <row r="4784" spans="1:24" x14ac:dyDescent="0.25">
      <c r="A4784">
        <v>1</v>
      </c>
      <c r="B4784" t="s">
        <v>9396</v>
      </c>
      <c r="D4784" t="s">
        <v>9397</v>
      </c>
      <c r="E4784">
        <v>0</v>
      </c>
      <c r="F4784" t="s">
        <v>1725</v>
      </c>
      <c r="G4784" t="s">
        <v>29</v>
      </c>
      <c r="H4784">
        <v>36</v>
      </c>
      <c r="I4784" s="14">
        <v>2</v>
      </c>
      <c r="J4784" s="15">
        <v>185204.27799999999</v>
      </c>
      <c r="K4784" s="15">
        <v>0</v>
      </c>
      <c r="L4784" s="15">
        <v>0</v>
      </c>
      <c r="M4784">
        <v>3</v>
      </c>
      <c r="N4784">
        <v>3</v>
      </c>
      <c r="O4784">
        <v>0</v>
      </c>
      <c r="P4784">
        <v>2</v>
      </c>
      <c r="Q4784" t="s">
        <v>30</v>
      </c>
      <c r="R4784">
        <v>0.03</v>
      </c>
      <c r="S4784">
        <v>0</v>
      </c>
      <c r="T4784">
        <v>0</v>
      </c>
      <c r="U4784">
        <v>0</v>
      </c>
      <c r="V4784">
        <v>0</v>
      </c>
    </row>
    <row r="4785" spans="1:24" x14ac:dyDescent="0.25">
      <c r="A4785">
        <v>1</v>
      </c>
      <c r="B4785" t="s">
        <v>9398</v>
      </c>
      <c r="D4785" t="s">
        <v>9399</v>
      </c>
      <c r="E4785">
        <v>0</v>
      </c>
      <c r="F4785" t="s">
        <v>1970</v>
      </c>
      <c r="G4785" t="s">
        <v>29</v>
      </c>
      <c r="H4785">
        <v>36</v>
      </c>
      <c r="I4785" s="14">
        <v>4</v>
      </c>
      <c r="J4785" s="15">
        <v>76500</v>
      </c>
      <c r="K4785" s="15">
        <v>0</v>
      </c>
      <c r="L4785" s="15">
        <v>0</v>
      </c>
      <c r="M4785">
        <v>3</v>
      </c>
      <c r="N4785">
        <v>3</v>
      </c>
      <c r="O4785">
        <v>0</v>
      </c>
      <c r="P4785">
        <v>4</v>
      </c>
      <c r="Q4785" t="s">
        <v>30</v>
      </c>
      <c r="R4785">
        <v>0.03</v>
      </c>
      <c r="S4785">
        <v>0</v>
      </c>
      <c r="T4785">
        <v>0</v>
      </c>
      <c r="U4785">
        <v>0</v>
      </c>
      <c r="V4785">
        <v>0</v>
      </c>
      <c r="W4785" s="13">
        <v>42024</v>
      </c>
    </row>
    <row r="4786" spans="1:24" x14ac:dyDescent="0.25">
      <c r="A4786">
        <v>1</v>
      </c>
      <c r="B4786" t="s">
        <v>9400</v>
      </c>
      <c r="D4786" t="s">
        <v>9401</v>
      </c>
      <c r="E4786">
        <v>0</v>
      </c>
      <c r="F4786" t="s">
        <v>1725</v>
      </c>
      <c r="G4786" t="s">
        <v>29</v>
      </c>
      <c r="H4786">
        <v>36</v>
      </c>
      <c r="I4786" s="14">
        <v>2</v>
      </c>
      <c r="J4786" s="15">
        <v>28400</v>
      </c>
      <c r="K4786" s="15">
        <v>0</v>
      </c>
      <c r="L4786" s="15">
        <v>0</v>
      </c>
      <c r="M4786">
        <v>3</v>
      </c>
      <c r="N4786">
        <v>3</v>
      </c>
      <c r="O4786">
        <v>0</v>
      </c>
      <c r="P4786">
        <v>2</v>
      </c>
      <c r="Q4786" t="s">
        <v>30</v>
      </c>
      <c r="R4786">
        <v>0.03</v>
      </c>
      <c r="S4786">
        <v>0</v>
      </c>
      <c r="T4786">
        <v>0</v>
      </c>
      <c r="U4786">
        <v>0</v>
      </c>
      <c r="V4786">
        <v>0</v>
      </c>
      <c r="W4786" s="13">
        <v>41986</v>
      </c>
    </row>
    <row r="4787" spans="1:24" x14ac:dyDescent="0.25">
      <c r="A4787">
        <v>1</v>
      </c>
      <c r="B4787" t="s">
        <v>9402</v>
      </c>
      <c r="D4787" t="s">
        <v>9403</v>
      </c>
      <c r="E4787">
        <v>0</v>
      </c>
      <c r="F4787" t="s">
        <v>1719</v>
      </c>
      <c r="G4787" t="s">
        <v>29</v>
      </c>
      <c r="H4787">
        <v>36</v>
      </c>
      <c r="I4787" s="14">
        <v>1</v>
      </c>
      <c r="J4787" s="15">
        <v>44000</v>
      </c>
      <c r="K4787" s="15">
        <v>0</v>
      </c>
      <c r="L4787" s="15">
        <v>0</v>
      </c>
      <c r="M4787">
        <v>3</v>
      </c>
      <c r="N4787">
        <v>3</v>
      </c>
      <c r="O4787">
        <v>0</v>
      </c>
      <c r="P4787">
        <v>1</v>
      </c>
      <c r="Q4787" t="s">
        <v>30</v>
      </c>
      <c r="R4787">
        <v>0.03</v>
      </c>
      <c r="S4787">
        <v>0</v>
      </c>
      <c r="T4787">
        <v>0</v>
      </c>
      <c r="U4787">
        <v>0</v>
      </c>
      <c r="V4787">
        <v>0</v>
      </c>
      <c r="W4787" s="13">
        <v>44027</v>
      </c>
    </row>
    <row r="4788" spans="1:24" x14ac:dyDescent="0.25">
      <c r="A4788">
        <v>1</v>
      </c>
      <c r="B4788" t="s">
        <v>9404</v>
      </c>
      <c r="D4788" t="s">
        <v>9405</v>
      </c>
      <c r="E4788">
        <v>0</v>
      </c>
      <c r="F4788" t="s">
        <v>1719</v>
      </c>
      <c r="G4788" t="s">
        <v>29</v>
      </c>
      <c r="H4788">
        <v>36</v>
      </c>
      <c r="I4788" s="14">
        <v>2</v>
      </c>
      <c r="J4788" s="15">
        <v>41000</v>
      </c>
      <c r="K4788" s="15">
        <v>0</v>
      </c>
      <c r="L4788" s="15">
        <v>0</v>
      </c>
      <c r="M4788">
        <v>3</v>
      </c>
      <c r="N4788">
        <v>3</v>
      </c>
      <c r="O4788">
        <v>0</v>
      </c>
      <c r="P4788">
        <v>2</v>
      </c>
      <c r="Q4788" t="s">
        <v>30</v>
      </c>
      <c r="R4788">
        <v>0.03</v>
      </c>
      <c r="S4788">
        <v>0</v>
      </c>
      <c r="T4788">
        <v>0</v>
      </c>
      <c r="U4788">
        <v>0</v>
      </c>
      <c r="V4788">
        <v>0</v>
      </c>
      <c r="W4788" s="13">
        <v>42017</v>
      </c>
    </row>
    <row r="4789" spans="1:24" x14ac:dyDescent="0.25">
      <c r="A4789">
        <v>1</v>
      </c>
      <c r="B4789" t="s">
        <v>9406</v>
      </c>
      <c r="D4789" t="s">
        <v>9407</v>
      </c>
      <c r="E4789">
        <v>0</v>
      </c>
      <c r="F4789" t="s">
        <v>1922</v>
      </c>
      <c r="G4789" t="s">
        <v>29</v>
      </c>
      <c r="H4789">
        <v>36</v>
      </c>
      <c r="I4789" s="14">
        <v>1</v>
      </c>
      <c r="J4789" s="15">
        <v>7600</v>
      </c>
      <c r="K4789" s="15">
        <v>0</v>
      </c>
      <c r="L4789" s="15">
        <v>0</v>
      </c>
      <c r="M4789">
        <v>3</v>
      </c>
      <c r="N4789">
        <v>3</v>
      </c>
      <c r="O4789">
        <v>0</v>
      </c>
      <c r="P4789">
        <v>1</v>
      </c>
      <c r="Q4789" t="s">
        <v>30</v>
      </c>
      <c r="R4789">
        <v>0.03</v>
      </c>
      <c r="S4789">
        <v>0</v>
      </c>
      <c r="T4789">
        <v>0</v>
      </c>
      <c r="U4789">
        <v>0</v>
      </c>
      <c r="V4789">
        <v>0</v>
      </c>
      <c r="W4789" s="13">
        <v>44191</v>
      </c>
    </row>
    <row r="4790" spans="1:24" x14ac:dyDescent="0.25">
      <c r="A4790">
        <v>1</v>
      </c>
      <c r="B4790" t="s">
        <v>9408</v>
      </c>
      <c r="D4790" t="s">
        <v>9409</v>
      </c>
      <c r="E4790">
        <v>0</v>
      </c>
      <c r="F4790" t="s">
        <v>1945</v>
      </c>
      <c r="G4790" t="s">
        <v>29</v>
      </c>
      <c r="H4790">
        <v>36</v>
      </c>
      <c r="I4790" s="14">
        <v>1</v>
      </c>
      <c r="J4790" s="15">
        <v>834907.43500000006</v>
      </c>
      <c r="K4790" s="15">
        <v>0</v>
      </c>
      <c r="L4790" s="15">
        <v>0</v>
      </c>
      <c r="M4790">
        <v>3</v>
      </c>
      <c r="N4790">
        <v>3</v>
      </c>
      <c r="O4790">
        <v>0</v>
      </c>
      <c r="P4790">
        <v>1</v>
      </c>
      <c r="Q4790" t="s">
        <v>30</v>
      </c>
      <c r="R4790">
        <v>0.03</v>
      </c>
      <c r="S4790">
        <v>0</v>
      </c>
      <c r="T4790">
        <v>0</v>
      </c>
      <c r="U4790">
        <v>0</v>
      </c>
      <c r="V4790">
        <v>0</v>
      </c>
      <c r="W4790" s="13">
        <v>42082</v>
      </c>
    </row>
    <row r="4791" spans="1:24" x14ac:dyDescent="0.25">
      <c r="A4791">
        <v>1</v>
      </c>
      <c r="B4791" t="s">
        <v>9410</v>
      </c>
      <c r="D4791" t="s">
        <v>9411</v>
      </c>
      <c r="E4791">
        <v>0</v>
      </c>
      <c r="F4791" t="s">
        <v>2094</v>
      </c>
      <c r="G4791" t="s">
        <v>29</v>
      </c>
      <c r="H4791">
        <v>36</v>
      </c>
      <c r="I4791" s="14">
        <v>3</v>
      </c>
      <c r="J4791" s="15">
        <v>127000</v>
      </c>
      <c r="K4791" s="15">
        <v>0</v>
      </c>
      <c r="L4791" s="15">
        <v>0</v>
      </c>
      <c r="M4791">
        <v>3</v>
      </c>
      <c r="N4791">
        <v>3</v>
      </c>
      <c r="O4791">
        <v>0</v>
      </c>
      <c r="P4791">
        <v>3</v>
      </c>
      <c r="Q4791" t="s">
        <v>30</v>
      </c>
      <c r="R4791">
        <v>0.6</v>
      </c>
      <c r="S4791">
        <v>1</v>
      </c>
      <c r="T4791">
        <v>0</v>
      </c>
      <c r="U4791">
        <v>1</v>
      </c>
      <c r="V4791">
        <v>0</v>
      </c>
      <c r="W4791" s="13">
        <v>45007</v>
      </c>
      <c r="X4791">
        <v>1595</v>
      </c>
    </row>
    <row r="4792" spans="1:24" x14ac:dyDescent="0.25">
      <c r="A4792">
        <v>1</v>
      </c>
      <c r="B4792" t="s">
        <v>9412</v>
      </c>
      <c r="D4792" t="s">
        <v>9413</v>
      </c>
      <c r="E4792">
        <v>0</v>
      </c>
      <c r="F4792" t="s">
        <v>1970</v>
      </c>
      <c r="G4792" t="s">
        <v>29</v>
      </c>
      <c r="H4792">
        <v>36</v>
      </c>
      <c r="I4792" s="14">
        <v>4</v>
      </c>
      <c r="J4792" s="15">
        <v>47500</v>
      </c>
      <c r="K4792" s="15">
        <v>0</v>
      </c>
      <c r="L4792" s="15">
        <v>0</v>
      </c>
      <c r="M4792">
        <v>3</v>
      </c>
      <c r="N4792">
        <v>3</v>
      </c>
      <c r="O4792">
        <v>0</v>
      </c>
      <c r="P4792">
        <v>4</v>
      </c>
      <c r="Q4792" t="s">
        <v>30</v>
      </c>
      <c r="R4792">
        <v>0.68</v>
      </c>
      <c r="S4792">
        <v>2</v>
      </c>
      <c r="T4792">
        <v>0</v>
      </c>
      <c r="U4792">
        <v>2</v>
      </c>
      <c r="V4792">
        <v>0</v>
      </c>
      <c r="W4792" s="13">
        <v>44979</v>
      </c>
      <c r="X4792">
        <v>787</v>
      </c>
    </row>
    <row r="4793" spans="1:24" x14ac:dyDescent="0.25">
      <c r="A4793">
        <v>1</v>
      </c>
      <c r="B4793" t="s">
        <v>9414</v>
      </c>
      <c r="D4793" t="s">
        <v>9415</v>
      </c>
      <c r="E4793">
        <v>0</v>
      </c>
      <c r="F4793" t="s">
        <v>1906</v>
      </c>
      <c r="G4793" t="s">
        <v>29</v>
      </c>
      <c r="H4793">
        <v>36</v>
      </c>
      <c r="I4793" s="14">
        <v>10</v>
      </c>
      <c r="J4793" s="15">
        <v>39000</v>
      </c>
      <c r="K4793" s="15">
        <v>0</v>
      </c>
      <c r="L4793" s="15">
        <v>0</v>
      </c>
      <c r="M4793">
        <v>3</v>
      </c>
      <c r="N4793">
        <v>3</v>
      </c>
      <c r="O4793">
        <v>0</v>
      </c>
      <c r="P4793">
        <v>10</v>
      </c>
      <c r="Q4793" t="s">
        <v>30</v>
      </c>
      <c r="R4793">
        <v>0.03</v>
      </c>
      <c r="S4793">
        <v>0</v>
      </c>
      <c r="T4793">
        <v>0</v>
      </c>
      <c r="U4793">
        <v>0</v>
      </c>
      <c r="V4793">
        <v>0</v>
      </c>
    </row>
    <row r="4794" spans="1:24" x14ac:dyDescent="0.25">
      <c r="A4794">
        <v>1</v>
      </c>
      <c r="B4794" t="s">
        <v>9416</v>
      </c>
      <c r="D4794" t="s">
        <v>9417</v>
      </c>
      <c r="E4794">
        <v>0</v>
      </c>
      <c r="F4794" t="s">
        <v>1725</v>
      </c>
      <c r="G4794" t="s">
        <v>29</v>
      </c>
      <c r="H4794">
        <v>36</v>
      </c>
      <c r="I4794" s="14">
        <v>2</v>
      </c>
      <c r="J4794" s="15">
        <v>33790.5</v>
      </c>
      <c r="K4794" s="15">
        <v>0</v>
      </c>
      <c r="L4794" s="15">
        <v>0</v>
      </c>
      <c r="M4794">
        <v>3</v>
      </c>
      <c r="N4794">
        <v>3</v>
      </c>
      <c r="O4794">
        <v>0</v>
      </c>
      <c r="P4794">
        <v>2</v>
      </c>
      <c r="Q4794" t="s">
        <v>30</v>
      </c>
      <c r="R4794">
        <v>0.06</v>
      </c>
      <c r="S4794">
        <v>0</v>
      </c>
      <c r="T4794">
        <v>0</v>
      </c>
      <c r="U4794">
        <v>0</v>
      </c>
      <c r="V4794">
        <v>0</v>
      </c>
      <c r="W4794" s="13">
        <v>44838</v>
      </c>
      <c r="X4794">
        <v>583</v>
      </c>
    </row>
    <row r="4795" spans="1:24" x14ac:dyDescent="0.25">
      <c r="A4795">
        <v>1</v>
      </c>
      <c r="B4795" t="s">
        <v>9418</v>
      </c>
      <c r="D4795" t="s">
        <v>9419</v>
      </c>
      <c r="E4795">
        <v>0</v>
      </c>
      <c r="F4795" t="s">
        <v>1725</v>
      </c>
      <c r="G4795" t="s">
        <v>29</v>
      </c>
      <c r="H4795">
        <v>36</v>
      </c>
      <c r="I4795" s="14">
        <v>20</v>
      </c>
      <c r="J4795" s="15">
        <v>550</v>
      </c>
      <c r="K4795" s="15">
        <v>0</v>
      </c>
      <c r="L4795" s="15">
        <v>0</v>
      </c>
      <c r="M4795">
        <v>3</v>
      </c>
      <c r="N4795">
        <v>3</v>
      </c>
      <c r="O4795">
        <v>0</v>
      </c>
      <c r="P4795">
        <v>20</v>
      </c>
      <c r="Q4795" t="s">
        <v>30</v>
      </c>
      <c r="R4795">
        <v>0.03</v>
      </c>
      <c r="S4795">
        <v>0</v>
      </c>
      <c r="T4795">
        <v>0</v>
      </c>
      <c r="U4795">
        <v>0</v>
      </c>
      <c r="V4795">
        <v>0</v>
      </c>
      <c r="X4795">
        <v>1596</v>
      </c>
    </row>
    <row r="4796" spans="1:24" x14ac:dyDescent="0.25">
      <c r="A4796">
        <v>1</v>
      </c>
      <c r="B4796" t="s">
        <v>9420</v>
      </c>
      <c r="D4796" t="s">
        <v>9421</v>
      </c>
      <c r="E4796">
        <v>0</v>
      </c>
      <c r="F4796" t="s">
        <v>1970</v>
      </c>
      <c r="G4796" t="s">
        <v>29</v>
      </c>
      <c r="H4796">
        <v>36</v>
      </c>
      <c r="I4796" s="14">
        <v>3</v>
      </c>
      <c r="J4796" s="15">
        <v>98200</v>
      </c>
      <c r="K4796" s="15">
        <v>0</v>
      </c>
      <c r="L4796" s="15">
        <v>0</v>
      </c>
      <c r="M4796">
        <v>3</v>
      </c>
      <c r="N4796">
        <v>3</v>
      </c>
      <c r="O4796">
        <v>0</v>
      </c>
      <c r="P4796">
        <v>3</v>
      </c>
      <c r="Q4796" t="s">
        <v>30</v>
      </c>
      <c r="R4796">
        <v>0.03</v>
      </c>
      <c r="S4796">
        <v>0</v>
      </c>
      <c r="T4796">
        <v>0</v>
      </c>
      <c r="U4796">
        <v>0</v>
      </c>
      <c r="V4796">
        <v>0</v>
      </c>
      <c r="W4796" s="13">
        <v>42028</v>
      </c>
    </row>
    <row r="4797" spans="1:24" x14ac:dyDescent="0.25">
      <c r="A4797">
        <v>1</v>
      </c>
      <c r="B4797" t="s">
        <v>9422</v>
      </c>
      <c r="D4797" t="s">
        <v>9423</v>
      </c>
      <c r="E4797">
        <v>0</v>
      </c>
      <c r="F4797" t="s">
        <v>1970</v>
      </c>
      <c r="G4797" t="s">
        <v>29</v>
      </c>
      <c r="H4797">
        <v>36</v>
      </c>
      <c r="I4797" s="14">
        <v>4</v>
      </c>
      <c r="J4797" s="15">
        <v>52000</v>
      </c>
      <c r="K4797" s="15">
        <v>0</v>
      </c>
      <c r="L4797" s="15">
        <v>0</v>
      </c>
      <c r="M4797">
        <v>3</v>
      </c>
      <c r="N4797">
        <v>3</v>
      </c>
      <c r="O4797">
        <v>0</v>
      </c>
      <c r="P4797">
        <v>4</v>
      </c>
      <c r="Q4797" t="s">
        <v>30</v>
      </c>
      <c r="R4797">
        <v>0.03</v>
      </c>
      <c r="S4797">
        <v>0</v>
      </c>
      <c r="T4797">
        <v>0</v>
      </c>
      <c r="U4797">
        <v>0</v>
      </c>
      <c r="V4797">
        <v>0</v>
      </c>
    </row>
    <row r="4798" spans="1:24" x14ac:dyDescent="0.25">
      <c r="A4798">
        <v>1</v>
      </c>
      <c r="B4798" t="s">
        <v>9424</v>
      </c>
      <c r="D4798" t="s">
        <v>9425</v>
      </c>
      <c r="E4798">
        <v>0</v>
      </c>
      <c r="F4798" t="s">
        <v>1922</v>
      </c>
      <c r="G4798" t="s">
        <v>29</v>
      </c>
      <c r="H4798">
        <v>36</v>
      </c>
      <c r="I4798" s="14">
        <v>2</v>
      </c>
      <c r="J4798" s="15">
        <v>168800</v>
      </c>
      <c r="K4798" s="15">
        <v>0</v>
      </c>
      <c r="L4798" s="15">
        <v>0</v>
      </c>
      <c r="M4798">
        <v>3</v>
      </c>
      <c r="N4798">
        <v>3</v>
      </c>
      <c r="O4798">
        <v>0</v>
      </c>
      <c r="P4798">
        <v>2</v>
      </c>
      <c r="Q4798" t="s">
        <v>30</v>
      </c>
      <c r="R4798">
        <v>0.03</v>
      </c>
      <c r="S4798">
        <v>0</v>
      </c>
      <c r="T4798">
        <v>0</v>
      </c>
      <c r="U4798">
        <v>0</v>
      </c>
      <c r="V4798">
        <v>0</v>
      </c>
      <c r="W4798" s="13">
        <v>42074</v>
      </c>
      <c r="X4798">
        <v>263</v>
      </c>
    </row>
    <row r="4799" spans="1:24" x14ac:dyDescent="0.25">
      <c r="A4799">
        <v>1</v>
      </c>
      <c r="B4799" t="s">
        <v>9426</v>
      </c>
      <c r="D4799" t="s">
        <v>9427</v>
      </c>
      <c r="E4799">
        <v>0</v>
      </c>
      <c r="F4799" t="s">
        <v>1725</v>
      </c>
      <c r="G4799" t="s">
        <v>29</v>
      </c>
      <c r="H4799">
        <v>36</v>
      </c>
      <c r="I4799" s="14">
        <v>3</v>
      </c>
      <c r="J4799" s="15">
        <v>123750</v>
      </c>
      <c r="K4799" s="15">
        <v>0</v>
      </c>
      <c r="L4799" s="15">
        <v>0</v>
      </c>
      <c r="M4799">
        <v>3</v>
      </c>
      <c r="N4799">
        <v>3</v>
      </c>
      <c r="O4799">
        <v>0</v>
      </c>
      <c r="P4799">
        <v>3</v>
      </c>
      <c r="Q4799" t="s">
        <v>30</v>
      </c>
      <c r="R4799">
        <v>0.03</v>
      </c>
      <c r="S4799">
        <v>0</v>
      </c>
      <c r="T4799">
        <v>0</v>
      </c>
      <c r="U4799">
        <v>0</v>
      </c>
      <c r="V4799">
        <v>0</v>
      </c>
      <c r="W4799" s="13">
        <v>42157</v>
      </c>
    </row>
    <row r="4800" spans="1:24" x14ac:dyDescent="0.25">
      <c r="A4800">
        <v>1</v>
      </c>
      <c r="B4800" t="s">
        <v>9428</v>
      </c>
      <c r="D4800" t="s">
        <v>9429</v>
      </c>
      <c r="E4800">
        <v>1</v>
      </c>
      <c r="F4800" t="s">
        <v>1725</v>
      </c>
      <c r="G4800" t="s">
        <v>29</v>
      </c>
      <c r="H4800">
        <v>36</v>
      </c>
      <c r="I4800" s="14">
        <v>2</v>
      </c>
      <c r="J4800" s="15">
        <v>460479</v>
      </c>
      <c r="K4800" s="15">
        <v>0</v>
      </c>
      <c r="L4800" s="15">
        <v>0</v>
      </c>
      <c r="M4800">
        <v>3</v>
      </c>
      <c r="N4800">
        <v>3</v>
      </c>
      <c r="O4800">
        <v>0</v>
      </c>
      <c r="P4800">
        <v>3</v>
      </c>
      <c r="Q4800" t="s">
        <v>30</v>
      </c>
      <c r="R4800">
        <v>0.03</v>
      </c>
      <c r="S4800">
        <v>0</v>
      </c>
      <c r="T4800">
        <v>0</v>
      </c>
      <c r="U4800">
        <v>0</v>
      </c>
      <c r="V4800">
        <v>0</v>
      </c>
      <c r="W4800" s="13">
        <v>44180</v>
      </c>
    </row>
    <row r="4801" spans="1:24" x14ac:dyDescent="0.25">
      <c r="A4801">
        <v>1</v>
      </c>
      <c r="B4801" t="s">
        <v>9430</v>
      </c>
      <c r="D4801" t="s">
        <v>9431</v>
      </c>
      <c r="E4801">
        <v>0</v>
      </c>
      <c r="F4801" t="s">
        <v>1922</v>
      </c>
      <c r="G4801" t="s">
        <v>29</v>
      </c>
      <c r="H4801">
        <v>36</v>
      </c>
      <c r="I4801" s="14">
        <v>1</v>
      </c>
      <c r="J4801" s="15">
        <v>49700</v>
      </c>
      <c r="K4801" s="15">
        <v>0</v>
      </c>
      <c r="L4801" s="15">
        <v>0</v>
      </c>
      <c r="M4801">
        <v>3</v>
      </c>
      <c r="N4801">
        <v>3</v>
      </c>
      <c r="O4801">
        <v>0</v>
      </c>
      <c r="P4801">
        <v>1</v>
      </c>
      <c r="Q4801" t="s">
        <v>30</v>
      </c>
      <c r="R4801">
        <v>0.03</v>
      </c>
      <c r="S4801">
        <v>0</v>
      </c>
      <c r="T4801">
        <v>0</v>
      </c>
      <c r="U4801">
        <v>0</v>
      </c>
      <c r="V4801">
        <v>0</v>
      </c>
      <c r="W4801" s="13">
        <v>42056</v>
      </c>
    </row>
    <row r="4802" spans="1:24" x14ac:dyDescent="0.25">
      <c r="A4802">
        <v>1</v>
      </c>
      <c r="B4802" t="s">
        <v>9432</v>
      </c>
      <c r="D4802" t="s">
        <v>9433</v>
      </c>
      <c r="E4802">
        <v>0</v>
      </c>
      <c r="F4802" t="s">
        <v>1970</v>
      </c>
      <c r="G4802" t="s">
        <v>29</v>
      </c>
      <c r="H4802">
        <v>36</v>
      </c>
      <c r="I4802" s="14">
        <v>7</v>
      </c>
      <c r="J4802" s="15">
        <v>11859.523999999999</v>
      </c>
      <c r="K4802" s="15">
        <v>0</v>
      </c>
      <c r="L4802" s="15">
        <v>0</v>
      </c>
      <c r="M4802">
        <v>3</v>
      </c>
      <c r="N4802">
        <v>3</v>
      </c>
      <c r="O4802">
        <v>0</v>
      </c>
      <c r="P4802">
        <v>7</v>
      </c>
      <c r="Q4802" t="s">
        <v>30</v>
      </c>
      <c r="R4802">
        <v>0.03</v>
      </c>
      <c r="S4802">
        <v>0</v>
      </c>
      <c r="T4802">
        <v>0</v>
      </c>
      <c r="U4802">
        <v>0</v>
      </c>
      <c r="V4802">
        <v>0</v>
      </c>
      <c r="W4802" s="13">
        <v>43655</v>
      </c>
    </row>
    <row r="4803" spans="1:24" x14ac:dyDescent="0.25">
      <c r="A4803">
        <v>1</v>
      </c>
      <c r="B4803" t="s">
        <v>9434</v>
      </c>
      <c r="D4803" t="s">
        <v>9435</v>
      </c>
      <c r="E4803">
        <v>0</v>
      </c>
      <c r="F4803" t="s">
        <v>1922</v>
      </c>
      <c r="G4803" t="s">
        <v>29</v>
      </c>
      <c r="H4803">
        <v>36</v>
      </c>
      <c r="I4803" s="14">
        <v>1</v>
      </c>
      <c r="J4803" s="15">
        <v>325200</v>
      </c>
      <c r="K4803" s="15">
        <v>0</v>
      </c>
      <c r="L4803" s="15">
        <v>0</v>
      </c>
      <c r="M4803">
        <v>3</v>
      </c>
      <c r="N4803">
        <v>3</v>
      </c>
      <c r="O4803">
        <v>0</v>
      </c>
      <c r="P4803">
        <v>1</v>
      </c>
      <c r="Q4803" t="s">
        <v>30</v>
      </c>
      <c r="R4803">
        <v>0.03</v>
      </c>
      <c r="S4803">
        <v>0</v>
      </c>
      <c r="T4803">
        <v>0</v>
      </c>
      <c r="U4803">
        <v>0</v>
      </c>
      <c r="V4803">
        <v>0</v>
      </c>
      <c r="W4803" s="13">
        <v>44581</v>
      </c>
      <c r="X4803">
        <v>274</v>
      </c>
    </row>
    <row r="4804" spans="1:24" x14ac:dyDescent="0.25">
      <c r="A4804">
        <v>1</v>
      </c>
      <c r="B4804" t="s">
        <v>9436</v>
      </c>
      <c r="D4804" t="s">
        <v>9437</v>
      </c>
      <c r="E4804">
        <v>0</v>
      </c>
      <c r="F4804" t="s">
        <v>1945</v>
      </c>
      <c r="G4804" t="s">
        <v>29</v>
      </c>
      <c r="H4804">
        <v>36</v>
      </c>
      <c r="I4804" s="14">
        <v>36</v>
      </c>
      <c r="J4804" s="15">
        <v>43807.506999999998</v>
      </c>
      <c r="K4804" s="15">
        <v>0</v>
      </c>
      <c r="L4804" s="15">
        <v>0</v>
      </c>
      <c r="M4804">
        <v>3</v>
      </c>
      <c r="N4804">
        <v>3</v>
      </c>
      <c r="O4804">
        <v>0</v>
      </c>
      <c r="P4804">
        <v>36</v>
      </c>
      <c r="Q4804" t="s">
        <v>30</v>
      </c>
      <c r="R4804">
        <v>0.12</v>
      </c>
      <c r="S4804">
        <v>0</v>
      </c>
      <c r="T4804">
        <v>0</v>
      </c>
      <c r="U4804">
        <v>0</v>
      </c>
      <c r="V4804">
        <v>0</v>
      </c>
      <c r="W4804" s="13">
        <v>44854</v>
      </c>
    </row>
    <row r="4805" spans="1:24" x14ac:dyDescent="0.25">
      <c r="A4805">
        <v>1</v>
      </c>
      <c r="B4805" t="s">
        <v>9438</v>
      </c>
      <c r="D4805" t="s">
        <v>9439</v>
      </c>
      <c r="E4805">
        <v>0</v>
      </c>
      <c r="F4805" t="s">
        <v>1945</v>
      </c>
      <c r="G4805" t="s">
        <v>29</v>
      </c>
      <c r="H4805">
        <v>36</v>
      </c>
      <c r="I4805" s="14">
        <v>14</v>
      </c>
      <c r="J4805" s="15">
        <v>42851.792999999998</v>
      </c>
      <c r="K4805" s="15">
        <v>0</v>
      </c>
      <c r="L4805" s="15">
        <v>0</v>
      </c>
      <c r="M4805">
        <v>3</v>
      </c>
      <c r="N4805">
        <v>3</v>
      </c>
      <c r="O4805">
        <v>0</v>
      </c>
      <c r="P4805">
        <v>14</v>
      </c>
      <c r="Q4805" t="s">
        <v>30</v>
      </c>
      <c r="R4805">
        <v>0.03</v>
      </c>
      <c r="S4805">
        <v>0</v>
      </c>
      <c r="T4805">
        <v>0</v>
      </c>
      <c r="U4805">
        <v>0</v>
      </c>
      <c r="V4805">
        <v>0</v>
      </c>
      <c r="W4805" s="13">
        <v>43054</v>
      </c>
    </row>
    <row r="4806" spans="1:24" x14ac:dyDescent="0.25">
      <c r="A4806">
        <v>1</v>
      </c>
      <c r="B4806" t="s">
        <v>9440</v>
      </c>
      <c r="D4806" t="s">
        <v>9441</v>
      </c>
      <c r="E4806">
        <v>0</v>
      </c>
      <c r="F4806" t="s">
        <v>1945</v>
      </c>
      <c r="G4806" t="s">
        <v>29</v>
      </c>
      <c r="H4806">
        <v>36</v>
      </c>
      <c r="I4806" s="14">
        <v>16</v>
      </c>
      <c r="J4806" s="15">
        <v>137515.60200000001</v>
      </c>
      <c r="K4806" s="15">
        <v>0</v>
      </c>
      <c r="L4806" s="15">
        <v>0</v>
      </c>
      <c r="M4806">
        <v>3</v>
      </c>
      <c r="N4806">
        <v>3</v>
      </c>
      <c r="O4806">
        <v>0</v>
      </c>
      <c r="P4806">
        <v>16</v>
      </c>
      <c r="Q4806" t="s">
        <v>30</v>
      </c>
      <c r="R4806">
        <v>2.56</v>
      </c>
      <c r="S4806">
        <v>4</v>
      </c>
      <c r="T4806">
        <v>0</v>
      </c>
      <c r="U4806">
        <v>4</v>
      </c>
      <c r="V4806">
        <v>0</v>
      </c>
      <c r="W4806" s="13">
        <v>45006</v>
      </c>
      <c r="X4806">
        <v>1790</v>
      </c>
    </row>
    <row r="4807" spans="1:24" x14ac:dyDescent="0.25">
      <c r="A4807">
        <v>1</v>
      </c>
      <c r="B4807" t="s">
        <v>9442</v>
      </c>
      <c r="D4807" t="s">
        <v>9443</v>
      </c>
      <c r="E4807">
        <v>0</v>
      </c>
      <c r="F4807" t="s">
        <v>1725</v>
      </c>
      <c r="G4807" t="s">
        <v>29</v>
      </c>
      <c r="H4807">
        <v>36</v>
      </c>
      <c r="I4807" s="14">
        <v>5</v>
      </c>
      <c r="J4807" s="15">
        <v>127961.444</v>
      </c>
      <c r="K4807" s="15">
        <v>0</v>
      </c>
      <c r="L4807" s="15">
        <v>0</v>
      </c>
      <c r="M4807">
        <v>3</v>
      </c>
      <c r="N4807">
        <v>3</v>
      </c>
      <c r="O4807">
        <v>0</v>
      </c>
      <c r="P4807">
        <v>5</v>
      </c>
      <c r="Q4807" t="s">
        <v>30</v>
      </c>
      <c r="R4807">
        <v>0.03</v>
      </c>
      <c r="S4807">
        <v>0</v>
      </c>
      <c r="T4807">
        <v>0</v>
      </c>
      <c r="U4807">
        <v>0</v>
      </c>
      <c r="V4807">
        <v>0</v>
      </c>
      <c r="W4807" s="13">
        <v>43495</v>
      </c>
    </row>
    <row r="4808" spans="1:24" x14ac:dyDescent="0.25">
      <c r="A4808">
        <v>1</v>
      </c>
      <c r="B4808" t="s">
        <v>9444</v>
      </c>
      <c r="D4808" t="s">
        <v>9445</v>
      </c>
      <c r="E4808">
        <v>0</v>
      </c>
      <c r="F4808" t="s">
        <v>2770</v>
      </c>
      <c r="G4808" t="s">
        <v>29</v>
      </c>
      <c r="H4808">
        <v>36</v>
      </c>
      <c r="I4808" s="14">
        <v>3</v>
      </c>
      <c r="J4808" s="15">
        <v>411096.61700000003</v>
      </c>
      <c r="K4808" s="15">
        <v>0</v>
      </c>
      <c r="L4808" s="15">
        <v>0</v>
      </c>
      <c r="M4808">
        <v>3</v>
      </c>
      <c r="N4808">
        <v>3</v>
      </c>
      <c r="O4808">
        <v>0</v>
      </c>
      <c r="P4808">
        <v>3</v>
      </c>
      <c r="Q4808" t="s">
        <v>30</v>
      </c>
      <c r="R4808">
        <v>0.03</v>
      </c>
      <c r="S4808">
        <v>0</v>
      </c>
      <c r="T4808">
        <v>0</v>
      </c>
      <c r="U4808">
        <v>0</v>
      </c>
      <c r="V4808">
        <v>0</v>
      </c>
      <c r="W4808" s="13">
        <v>44701</v>
      </c>
    </row>
    <row r="4809" spans="1:24" x14ac:dyDescent="0.25">
      <c r="A4809">
        <v>1</v>
      </c>
      <c r="B4809" t="s">
        <v>9446</v>
      </c>
      <c r="D4809" t="s">
        <v>9447</v>
      </c>
      <c r="E4809">
        <v>0</v>
      </c>
      <c r="F4809" t="s">
        <v>1882</v>
      </c>
      <c r="G4809" t="s">
        <v>29</v>
      </c>
      <c r="H4809">
        <v>36</v>
      </c>
      <c r="I4809" s="14">
        <v>1</v>
      </c>
      <c r="J4809" s="15">
        <v>343715</v>
      </c>
      <c r="K4809" s="15">
        <v>0</v>
      </c>
      <c r="L4809" s="15">
        <v>0</v>
      </c>
      <c r="M4809">
        <v>3</v>
      </c>
      <c r="N4809">
        <v>3</v>
      </c>
      <c r="O4809">
        <v>0</v>
      </c>
      <c r="P4809">
        <v>1</v>
      </c>
      <c r="Q4809" t="s">
        <v>30</v>
      </c>
      <c r="R4809">
        <v>0.03</v>
      </c>
      <c r="S4809">
        <v>0</v>
      </c>
      <c r="T4809">
        <v>0</v>
      </c>
      <c r="U4809">
        <v>0</v>
      </c>
      <c r="V4809">
        <v>0</v>
      </c>
      <c r="W4809" s="13">
        <v>44742</v>
      </c>
    </row>
    <row r="4810" spans="1:24" x14ac:dyDescent="0.25">
      <c r="A4810">
        <v>1</v>
      </c>
      <c r="B4810" t="s">
        <v>9448</v>
      </c>
      <c r="D4810" t="s">
        <v>9449</v>
      </c>
      <c r="E4810">
        <v>0</v>
      </c>
      <c r="F4810" t="s">
        <v>1970</v>
      </c>
      <c r="G4810" t="s">
        <v>29</v>
      </c>
      <c r="H4810">
        <v>36</v>
      </c>
      <c r="I4810" s="14">
        <v>5</v>
      </c>
      <c r="J4810" s="15">
        <v>251723.87299999999</v>
      </c>
      <c r="K4810" s="15">
        <v>0</v>
      </c>
      <c r="L4810" s="15">
        <v>0</v>
      </c>
      <c r="M4810">
        <v>3</v>
      </c>
      <c r="N4810">
        <v>3</v>
      </c>
      <c r="O4810">
        <v>0</v>
      </c>
      <c r="P4810">
        <v>5</v>
      </c>
      <c r="Q4810" t="s">
        <v>30</v>
      </c>
      <c r="R4810">
        <v>0.26</v>
      </c>
      <c r="S4810">
        <v>1</v>
      </c>
      <c r="T4810">
        <v>0</v>
      </c>
      <c r="U4810">
        <v>1</v>
      </c>
      <c r="V4810">
        <v>0</v>
      </c>
      <c r="W4810" s="13">
        <v>44975</v>
      </c>
      <c r="X4810">
        <v>809</v>
      </c>
    </row>
    <row r="4811" spans="1:24" x14ac:dyDescent="0.25">
      <c r="A4811">
        <v>1</v>
      </c>
      <c r="B4811" t="s">
        <v>9450</v>
      </c>
      <c r="D4811" t="s">
        <v>9451</v>
      </c>
      <c r="E4811">
        <v>0</v>
      </c>
      <c r="F4811" t="s">
        <v>1859</v>
      </c>
      <c r="G4811" t="s">
        <v>29</v>
      </c>
      <c r="H4811">
        <v>36</v>
      </c>
      <c r="I4811" s="14">
        <v>1</v>
      </c>
      <c r="J4811" s="15">
        <v>41440</v>
      </c>
      <c r="K4811" s="15">
        <v>0</v>
      </c>
      <c r="L4811" s="15">
        <v>0</v>
      </c>
      <c r="M4811">
        <v>3</v>
      </c>
      <c r="N4811">
        <v>3</v>
      </c>
      <c r="O4811">
        <v>0</v>
      </c>
      <c r="P4811">
        <v>1</v>
      </c>
      <c r="Q4811" t="s">
        <v>30</v>
      </c>
      <c r="R4811">
        <v>0.03</v>
      </c>
      <c r="S4811">
        <v>0</v>
      </c>
      <c r="T4811">
        <v>0</v>
      </c>
      <c r="U4811">
        <v>0</v>
      </c>
      <c r="V4811">
        <v>0</v>
      </c>
      <c r="W4811" s="13">
        <v>44707</v>
      </c>
      <c r="X4811">
        <v>1596</v>
      </c>
    </row>
    <row r="4812" spans="1:24" x14ac:dyDescent="0.25">
      <c r="A4812">
        <v>1</v>
      </c>
      <c r="B4812" t="s">
        <v>9452</v>
      </c>
      <c r="D4812" t="s">
        <v>9453</v>
      </c>
      <c r="E4812">
        <v>0</v>
      </c>
      <c r="F4812" t="s">
        <v>1859</v>
      </c>
      <c r="G4812" t="s">
        <v>29</v>
      </c>
      <c r="H4812">
        <v>36</v>
      </c>
      <c r="I4812" s="14">
        <v>4</v>
      </c>
      <c r="J4812" s="15">
        <v>78500</v>
      </c>
      <c r="K4812" s="15">
        <v>0</v>
      </c>
      <c r="L4812" s="15">
        <v>0</v>
      </c>
      <c r="M4812">
        <v>3</v>
      </c>
      <c r="N4812">
        <v>3</v>
      </c>
      <c r="O4812">
        <v>0</v>
      </c>
      <c r="P4812">
        <v>4</v>
      </c>
      <c r="Q4812" t="s">
        <v>30</v>
      </c>
      <c r="R4812">
        <v>0.03</v>
      </c>
      <c r="S4812">
        <v>0</v>
      </c>
      <c r="T4812">
        <v>0</v>
      </c>
      <c r="U4812">
        <v>0</v>
      </c>
      <c r="V4812">
        <v>0</v>
      </c>
      <c r="W4812" s="13">
        <v>42830</v>
      </c>
      <c r="X4812">
        <v>923</v>
      </c>
    </row>
    <row r="4813" spans="1:24" x14ac:dyDescent="0.25">
      <c r="A4813">
        <v>1</v>
      </c>
      <c r="B4813" t="s">
        <v>9454</v>
      </c>
      <c r="D4813" t="s">
        <v>9455</v>
      </c>
      <c r="E4813">
        <v>0</v>
      </c>
      <c r="F4813" t="s">
        <v>1922</v>
      </c>
      <c r="G4813" t="s">
        <v>29</v>
      </c>
      <c r="H4813">
        <v>36</v>
      </c>
      <c r="I4813" s="14">
        <v>2</v>
      </c>
      <c r="J4813" s="15">
        <v>87000</v>
      </c>
      <c r="K4813" s="15">
        <v>0</v>
      </c>
      <c r="L4813" s="15">
        <v>0</v>
      </c>
      <c r="M4813">
        <v>3</v>
      </c>
      <c r="N4813">
        <v>3</v>
      </c>
      <c r="O4813">
        <v>0</v>
      </c>
      <c r="P4813">
        <v>2</v>
      </c>
      <c r="Q4813" t="s">
        <v>30</v>
      </c>
      <c r="R4813">
        <v>0.03</v>
      </c>
      <c r="S4813">
        <v>0</v>
      </c>
      <c r="T4813">
        <v>0</v>
      </c>
      <c r="U4813">
        <v>0</v>
      </c>
      <c r="V4813">
        <v>0</v>
      </c>
      <c r="W4813" s="13">
        <v>42067</v>
      </c>
      <c r="X4813">
        <v>1706</v>
      </c>
    </row>
    <row r="4814" spans="1:24" x14ac:dyDescent="0.25">
      <c r="A4814">
        <v>1</v>
      </c>
      <c r="B4814" t="s">
        <v>9456</v>
      </c>
      <c r="D4814" t="s">
        <v>9457</v>
      </c>
      <c r="E4814">
        <v>0</v>
      </c>
      <c r="F4814" t="s">
        <v>1970</v>
      </c>
      <c r="G4814" t="s">
        <v>29</v>
      </c>
      <c r="H4814">
        <v>36</v>
      </c>
      <c r="I4814" s="14">
        <v>2</v>
      </c>
      <c r="J4814" s="15">
        <v>125000</v>
      </c>
      <c r="K4814" s="15">
        <v>0</v>
      </c>
      <c r="L4814" s="15">
        <v>0</v>
      </c>
      <c r="M4814">
        <v>3</v>
      </c>
      <c r="N4814">
        <v>3</v>
      </c>
      <c r="O4814">
        <v>0</v>
      </c>
      <c r="P4814">
        <v>2</v>
      </c>
      <c r="Q4814" t="s">
        <v>30</v>
      </c>
      <c r="R4814">
        <v>0.5</v>
      </c>
      <c r="S4814">
        <v>5</v>
      </c>
      <c r="T4814">
        <v>3</v>
      </c>
      <c r="U4814">
        <v>5</v>
      </c>
      <c r="V4814">
        <v>3</v>
      </c>
      <c r="W4814" s="13">
        <v>45084</v>
      </c>
      <c r="X4814">
        <v>56</v>
      </c>
    </row>
    <row r="4815" spans="1:24" x14ac:dyDescent="0.25">
      <c r="A4815">
        <v>1</v>
      </c>
      <c r="B4815" t="s">
        <v>9458</v>
      </c>
      <c r="D4815" t="s">
        <v>9459</v>
      </c>
      <c r="E4815">
        <v>0</v>
      </c>
      <c r="F4815" t="s">
        <v>1882</v>
      </c>
      <c r="G4815" t="s">
        <v>29</v>
      </c>
      <c r="H4815">
        <v>36</v>
      </c>
      <c r="I4815" s="14">
        <v>1</v>
      </c>
      <c r="J4815" s="15">
        <v>4426295.7340000002</v>
      </c>
      <c r="K4815" s="15">
        <v>0</v>
      </c>
      <c r="L4815" s="15">
        <v>0</v>
      </c>
      <c r="M4815">
        <v>3</v>
      </c>
      <c r="N4815">
        <v>3</v>
      </c>
      <c r="O4815">
        <v>0</v>
      </c>
      <c r="P4815">
        <v>1</v>
      </c>
      <c r="Q4815" t="s">
        <v>30</v>
      </c>
      <c r="R4815">
        <v>0.03</v>
      </c>
      <c r="S4815">
        <v>0</v>
      </c>
      <c r="T4815">
        <v>0</v>
      </c>
      <c r="U4815">
        <v>0</v>
      </c>
      <c r="V4815">
        <v>0</v>
      </c>
      <c r="X4815">
        <v>56</v>
      </c>
    </row>
    <row r="4816" spans="1:24" x14ac:dyDescent="0.25">
      <c r="A4816">
        <v>1</v>
      </c>
      <c r="B4816" t="s">
        <v>9460</v>
      </c>
      <c r="D4816" t="s">
        <v>9461</v>
      </c>
      <c r="E4816">
        <v>0</v>
      </c>
      <c r="F4816" t="s">
        <v>1882</v>
      </c>
      <c r="G4816" t="s">
        <v>29</v>
      </c>
      <c r="H4816">
        <v>36</v>
      </c>
      <c r="I4816" s="14">
        <v>2</v>
      </c>
      <c r="J4816" s="15">
        <v>701185.43200000003</v>
      </c>
      <c r="K4816" s="15">
        <v>0</v>
      </c>
      <c r="L4816" s="15">
        <v>0</v>
      </c>
      <c r="M4816">
        <v>3</v>
      </c>
      <c r="N4816">
        <v>3</v>
      </c>
      <c r="O4816">
        <v>0</v>
      </c>
      <c r="P4816">
        <v>2</v>
      </c>
      <c r="Q4816" t="s">
        <v>30</v>
      </c>
      <c r="R4816">
        <v>0.03</v>
      </c>
      <c r="S4816">
        <v>0</v>
      </c>
      <c r="T4816">
        <v>0</v>
      </c>
      <c r="U4816">
        <v>0</v>
      </c>
      <c r="V4816">
        <v>0</v>
      </c>
      <c r="X4816">
        <v>56</v>
      </c>
    </row>
    <row r="4817" spans="1:24" x14ac:dyDescent="0.25">
      <c r="A4817">
        <v>1</v>
      </c>
      <c r="B4817" t="s">
        <v>9462</v>
      </c>
      <c r="D4817" t="s">
        <v>9463</v>
      </c>
      <c r="E4817">
        <v>0</v>
      </c>
      <c r="F4817" t="s">
        <v>1970</v>
      </c>
      <c r="G4817" t="s">
        <v>29</v>
      </c>
      <c r="H4817">
        <v>36</v>
      </c>
      <c r="I4817" s="14">
        <v>4</v>
      </c>
      <c r="J4817" s="15">
        <v>11800</v>
      </c>
      <c r="K4817" s="15">
        <v>0</v>
      </c>
      <c r="L4817" s="15">
        <v>0</v>
      </c>
      <c r="M4817">
        <v>3</v>
      </c>
      <c r="N4817">
        <v>3</v>
      </c>
      <c r="O4817">
        <v>0</v>
      </c>
      <c r="P4817">
        <v>4</v>
      </c>
      <c r="Q4817" t="s">
        <v>30</v>
      </c>
      <c r="R4817">
        <v>0.63</v>
      </c>
      <c r="S4817">
        <v>2</v>
      </c>
      <c r="T4817">
        <v>0</v>
      </c>
      <c r="U4817">
        <v>2</v>
      </c>
      <c r="V4817">
        <v>0</v>
      </c>
      <c r="W4817" s="13">
        <v>44972</v>
      </c>
      <c r="X4817">
        <v>56</v>
      </c>
    </row>
    <row r="4818" spans="1:24" x14ac:dyDescent="0.25">
      <c r="A4818">
        <v>1</v>
      </c>
      <c r="B4818" t="s">
        <v>9464</v>
      </c>
      <c r="D4818" t="s">
        <v>9465</v>
      </c>
      <c r="E4818">
        <v>0</v>
      </c>
      <c r="F4818" t="s">
        <v>1922</v>
      </c>
      <c r="G4818" t="s">
        <v>29</v>
      </c>
      <c r="H4818">
        <v>36</v>
      </c>
      <c r="I4818" s="14">
        <v>3</v>
      </c>
      <c r="J4818" s="15">
        <v>7900</v>
      </c>
      <c r="K4818" s="15">
        <v>0</v>
      </c>
      <c r="L4818" s="15">
        <v>0</v>
      </c>
      <c r="M4818">
        <v>3</v>
      </c>
      <c r="N4818">
        <v>3</v>
      </c>
      <c r="O4818">
        <v>0</v>
      </c>
      <c r="P4818">
        <v>3</v>
      </c>
      <c r="Q4818" t="s">
        <v>30</v>
      </c>
      <c r="R4818">
        <v>0.03</v>
      </c>
      <c r="S4818">
        <v>0</v>
      </c>
      <c r="T4818">
        <v>0</v>
      </c>
      <c r="U4818">
        <v>0</v>
      </c>
      <c r="V4818">
        <v>0</v>
      </c>
      <c r="W4818" s="13">
        <v>42077</v>
      </c>
      <c r="X4818">
        <v>56</v>
      </c>
    </row>
    <row r="4819" spans="1:24" x14ac:dyDescent="0.25">
      <c r="A4819">
        <v>1</v>
      </c>
      <c r="B4819" t="s">
        <v>9466</v>
      </c>
      <c r="D4819" t="s">
        <v>9467</v>
      </c>
      <c r="E4819">
        <v>0</v>
      </c>
      <c r="F4819" t="s">
        <v>1725</v>
      </c>
      <c r="G4819" t="s">
        <v>29</v>
      </c>
      <c r="H4819">
        <v>36</v>
      </c>
      <c r="I4819" s="14">
        <v>2</v>
      </c>
      <c r="J4819" s="15">
        <v>420000</v>
      </c>
      <c r="K4819" s="15">
        <v>0</v>
      </c>
      <c r="L4819" s="15">
        <v>0</v>
      </c>
      <c r="M4819">
        <v>3</v>
      </c>
      <c r="N4819">
        <v>3</v>
      </c>
      <c r="O4819">
        <v>0</v>
      </c>
      <c r="P4819">
        <v>2</v>
      </c>
      <c r="Q4819" t="s">
        <v>30</v>
      </c>
      <c r="R4819">
        <v>0.03</v>
      </c>
      <c r="S4819">
        <v>0</v>
      </c>
      <c r="T4819">
        <v>0</v>
      </c>
      <c r="U4819">
        <v>0</v>
      </c>
      <c r="V4819">
        <v>0</v>
      </c>
      <c r="W4819" s="13">
        <v>42266</v>
      </c>
      <c r="X4819">
        <v>56</v>
      </c>
    </row>
    <row r="4820" spans="1:24" x14ac:dyDescent="0.25">
      <c r="A4820">
        <v>1</v>
      </c>
      <c r="B4820" t="s">
        <v>9468</v>
      </c>
      <c r="D4820" t="s">
        <v>9469</v>
      </c>
      <c r="E4820">
        <v>0</v>
      </c>
      <c r="F4820" t="s">
        <v>1859</v>
      </c>
      <c r="G4820" t="s">
        <v>29</v>
      </c>
      <c r="H4820">
        <v>36</v>
      </c>
      <c r="I4820" s="14">
        <v>1</v>
      </c>
      <c r="J4820" s="15">
        <v>1096133.7120000001</v>
      </c>
      <c r="K4820" s="15">
        <v>0</v>
      </c>
      <c r="L4820" s="15">
        <v>0</v>
      </c>
      <c r="M4820">
        <v>3</v>
      </c>
      <c r="N4820">
        <v>3</v>
      </c>
      <c r="O4820">
        <v>0</v>
      </c>
      <c r="P4820">
        <v>1</v>
      </c>
      <c r="Q4820" t="s">
        <v>30</v>
      </c>
      <c r="R4820">
        <v>0.03</v>
      </c>
      <c r="S4820">
        <v>0</v>
      </c>
      <c r="T4820">
        <v>0</v>
      </c>
      <c r="U4820">
        <v>0</v>
      </c>
      <c r="V4820">
        <v>0</v>
      </c>
      <c r="X4820">
        <v>56</v>
      </c>
    </row>
    <row r="4821" spans="1:24" x14ac:dyDescent="0.25">
      <c r="A4821">
        <v>1</v>
      </c>
      <c r="B4821" t="s">
        <v>9470</v>
      </c>
      <c r="D4821" t="s">
        <v>9471</v>
      </c>
      <c r="E4821">
        <v>0</v>
      </c>
      <c r="F4821" t="s">
        <v>1882</v>
      </c>
      <c r="G4821" t="s">
        <v>29</v>
      </c>
      <c r="H4821">
        <v>36</v>
      </c>
      <c r="I4821" s="14">
        <v>2</v>
      </c>
      <c r="J4821" s="15">
        <v>491484.51500000001</v>
      </c>
      <c r="K4821" s="15">
        <v>0</v>
      </c>
      <c r="L4821" s="15">
        <v>0</v>
      </c>
      <c r="M4821">
        <v>3</v>
      </c>
      <c r="N4821">
        <v>3</v>
      </c>
      <c r="O4821">
        <v>0</v>
      </c>
      <c r="P4821">
        <v>2</v>
      </c>
      <c r="Q4821" t="s">
        <v>30</v>
      </c>
      <c r="R4821">
        <v>0.03</v>
      </c>
      <c r="S4821">
        <v>0</v>
      </c>
      <c r="T4821">
        <v>0</v>
      </c>
      <c r="U4821">
        <v>0</v>
      </c>
      <c r="V4821">
        <v>0</v>
      </c>
      <c r="X4821">
        <v>56</v>
      </c>
    </row>
    <row r="4822" spans="1:24" x14ac:dyDescent="0.25">
      <c r="A4822">
        <v>1</v>
      </c>
      <c r="B4822" t="s">
        <v>9472</v>
      </c>
      <c r="D4822" t="s">
        <v>9473</v>
      </c>
      <c r="E4822">
        <v>0</v>
      </c>
      <c r="F4822" t="s">
        <v>1719</v>
      </c>
      <c r="G4822" t="s">
        <v>29</v>
      </c>
      <c r="H4822">
        <v>36</v>
      </c>
      <c r="I4822" s="14">
        <v>2</v>
      </c>
      <c r="J4822" s="15">
        <v>44693.171000000002</v>
      </c>
      <c r="K4822" s="15">
        <v>0</v>
      </c>
      <c r="L4822" s="15">
        <v>0</v>
      </c>
      <c r="M4822">
        <v>3</v>
      </c>
      <c r="N4822">
        <v>3</v>
      </c>
      <c r="O4822">
        <v>0</v>
      </c>
      <c r="P4822">
        <v>2</v>
      </c>
      <c r="Q4822" t="s">
        <v>30</v>
      </c>
      <c r="R4822">
        <v>0.03</v>
      </c>
      <c r="S4822">
        <v>0</v>
      </c>
      <c r="T4822">
        <v>0</v>
      </c>
      <c r="U4822">
        <v>0</v>
      </c>
      <c r="V4822">
        <v>0</v>
      </c>
      <c r="X4822">
        <v>56</v>
      </c>
    </row>
    <row r="4823" spans="1:24" x14ac:dyDescent="0.25">
      <c r="A4823">
        <v>1</v>
      </c>
      <c r="B4823" t="s">
        <v>9474</v>
      </c>
      <c r="D4823" t="s">
        <v>9475</v>
      </c>
      <c r="E4823">
        <v>0</v>
      </c>
      <c r="F4823" t="s">
        <v>1719</v>
      </c>
      <c r="G4823" t="s">
        <v>29</v>
      </c>
      <c r="H4823">
        <v>36</v>
      </c>
      <c r="I4823" s="14">
        <v>1</v>
      </c>
      <c r="J4823" s="15">
        <v>204038.92499999999</v>
      </c>
      <c r="K4823" s="15">
        <v>0</v>
      </c>
      <c r="L4823" s="15">
        <v>0</v>
      </c>
      <c r="M4823">
        <v>3</v>
      </c>
      <c r="N4823">
        <v>3</v>
      </c>
      <c r="O4823">
        <v>0</v>
      </c>
      <c r="P4823">
        <v>1</v>
      </c>
      <c r="Q4823" t="s">
        <v>30</v>
      </c>
      <c r="R4823">
        <v>0.03</v>
      </c>
      <c r="S4823">
        <v>0</v>
      </c>
      <c r="T4823">
        <v>0</v>
      </c>
      <c r="U4823">
        <v>0</v>
      </c>
      <c r="V4823">
        <v>0</v>
      </c>
      <c r="X4823">
        <v>56</v>
      </c>
    </row>
    <row r="4824" spans="1:24" x14ac:dyDescent="0.25">
      <c r="A4824">
        <v>1</v>
      </c>
      <c r="B4824" t="s">
        <v>9476</v>
      </c>
      <c r="D4824" t="s">
        <v>9477</v>
      </c>
      <c r="E4824">
        <v>0</v>
      </c>
      <c r="F4824" t="s">
        <v>1922</v>
      </c>
      <c r="G4824" t="s">
        <v>29</v>
      </c>
      <c r="H4824">
        <v>36</v>
      </c>
      <c r="I4824" s="14">
        <v>1</v>
      </c>
      <c r="J4824" s="15">
        <v>1323669.29</v>
      </c>
      <c r="K4824" s="15">
        <v>0</v>
      </c>
      <c r="L4824" s="15">
        <v>0</v>
      </c>
      <c r="M4824">
        <v>3</v>
      </c>
      <c r="N4824">
        <v>3</v>
      </c>
      <c r="O4824">
        <v>0</v>
      </c>
      <c r="P4824">
        <v>1</v>
      </c>
      <c r="Q4824" t="s">
        <v>30</v>
      </c>
      <c r="R4824">
        <v>0.03</v>
      </c>
      <c r="S4824">
        <v>0</v>
      </c>
      <c r="T4824">
        <v>0</v>
      </c>
      <c r="U4824">
        <v>0</v>
      </c>
      <c r="V4824">
        <v>0</v>
      </c>
      <c r="W4824" s="13">
        <v>42963</v>
      </c>
      <c r="X4824">
        <v>56</v>
      </c>
    </row>
    <row r="4825" spans="1:24" x14ac:dyDescent="0.25">
      <c r="A4825">
        <v>1</v>
      </c>
      <c r="B4825" t="s">
        <v>9478</v>
      </c>
      <c r="D4825" t="s">
        <v>9479</v>
      </c>
      <c r="E4825">
        <v>0</v>
      </c>
      <c r="F4825" t="s">
        <v>1970</v>
      </c>
      <c r="G4825" t="s">
        <v>29</v>
      </c>
      <c r="H4825">
        <v>36</v>
      </c>
      <c r="I4825" s="14">
        <v>1</v>
      </c>
      <c r="J4825" s="15">
        <v>257320.106</v>
      </c>
      <c r="K4825" s="15">
        <v>0</v>
      </c>
      <c r="L4825" s="15">
        <v>0</v>
      </c>
      <c r="M4825">
        <v>3</v>
      </c>
      <c r="N4825">
        <v>3</v>
      </c>
      <c r="O4825">
        <v>0</v>
      </c>
      <c r="P4825">
        <v>1</v>
      </c>
      <c r="Q4825" t="s">
        <v>30</v>
      </c>
      <c r="R4825">
        <v>0.03</v>
      </c>
      <c r="S4825">
        <v>0</v>
      </c>
      <c r="T4825">
        <v>0</v>
      </c>
      <c r="U4825">
        <v>0</v>
      </c>
      <c r="V4825">
        <v>0</v>
      </c>
      <c r="W4825" s="13">
        <v>44228</v>
      </c>
      <c r="X4825">
        <v>56</v>
      </c>
    </row>
    <row r="4826" spans="1:24" x14ac:dyDescent="0.25">
      <c r="A4826">
        <v>1</v>
      </c>
      <c r="B4826" t="s">
        <v>9480</v>
      </c>
      <c r="D4826" t="s">
        <v>9481</v>
      </c>
      <c r="E4826">
        <v>0</v>
      </c>
      <c r="F4826" t="s">
        <v>1859</v>
      </c>
      <c r="G4826" t="s">
        <v>29</v>
      </c>
      <c r="H4826">
        <v>36</v>
      </c>
      <c r="I4826" s="14">
        <v>2</v>
      </c>
      <c r="J4826" s="15">
        <v>245728.22099999999</v>
      </c>
      <c r="K4826" s="15">
        <v>0</v>
      </c>
      <c r="L4826" s="15">
        <v>0</v>
      </c>
      <c r="M4826">
        <v>3</v>
      </c>
      <c r="N4826">
        <v>3</v>
      </c>
      <c r="O4826">
        <v>0</v>
      </c>
      <c r="P4826">
        <v>2</v>
      </c>
      <c r="Q4826" t="s">
        <v>30</v>
      </c>
      <c r="R4826">
        <v>0.03</v>
      </c>
      <c r="S4826">
        <v>0</v>
      </c>
      <c r="T4826">
        <v>0</v>
      </c>
      <c r="U4826">
        <v>0</v>
      </c>
      <c r="V4826">
        <v>0</v>
      </c>
      <c r="W4826" s="13">
        <v>44023</v>
      </c>
      <c r="X4826">
        <v>56</v>
      </c>
    </row>
    <row r="4827" spans="1:24" x14ac:dyDescent="0.25">
      <c r="A4827">
        <v>1</v>
      </c>
      <c r="B4827" t="s">
        <v>9482</v>
      </c>
      <c r="D4827" t="s">
        <v>9483</v>
      </c>
      <c r="E4827">
        <v>0</v>
      </c>
      <c r="F4827" t="s">
        <v>1859</v>
      </c>
      <c r="G4827" t="s">
        <v>29</v>
      </c>
      <c r="H4827">
        <v>36</v>
      </c>
      <c r="I4827" s="14">
        <v>4</v>
      </c>
      <c r="J4827" s="15">
        <v>98285.673999999999</v>
      </c>
      <c r="K4827" s="15">
        <v>0</v>
      </c>
      <c r="L4827" s="15">
        <v>0</v>
      </c>
      <c r="M4827">
        <v>3</v>
      </c>
      <c r="N4827">
        <v>3</v>
      </c>
      <c r="O4827">
        <v>0</v>
      </c>
      <c r="P4827">
        <v>4</v>
      </c>
      <c r="Q4827" t="s">
        <v>30</v>
      </c>
      <c r="R4827">
        <v>0.03</v>
      </c>
      <c r="S4827">
        <v>0</v>
      </c>
      <c r="T4827">
        <v>0</v>
      </c>
      <c r="U4827">
        <v>0</v>
      </c>
      <c r="V4827">
        <v>0</v>
      </c>
      <c r="X4827">
        <v>56</v>
      </c>
    </row>
    <row r="4828" spans="1:24" x14ac:dyDescent="0.25">
      <c r="A4828">
        <v>1</v>
      </c>
      <c r="B4828" t="s">
        <v>9484</v>
      </c>
      <c r="D4828" t="s">
        <v>9485</v>
      </c>
      <c r="E4828">
        <v>0</v>
      </c>
      <c r="F4828" t="s">
        <v>1719</v>
      </c>
      <c r="G4828" t="s">
        <v>29</v>
      </c>
      <c r="H4828">
        <v>36</v>
      </c>
      <c r="I4828" s="14">
        <v>12</v>
      </c>
      <c r="J4828" s="15">
        <v>7000</v>
      </c>
      <c r="K4828" s="15">
        <v>0</v>
      </c>
      <c r="L4828" s="15">
        <v>0</v>
      </c>
      <c r="M4828">
        <v>3</v>
      </c>
      <c r="N4828">
        <v>3</v>
      </c>
      <c r="O4828">
        <v>0</v>
      </c>
      <c r="P4828">
        <v>12</v>
      </c>
      <c r="Q4828" t="s">
        <v>30</v>
      </c>
      <c r="R4828">
        <v>0.03</v>
      </c>
      <c r="S4828">
        <v>0</v>
      </c>
      <c r="T4828">
        <v>0</v>
      </c>
      <c r="U4828">
        <v>0</v>
      </c>
      <c r="V4828">
        <v>0</v>
      </c>
      <c r="X4828">
        <v>56</v>
      </c>
    </row>
    <row r="4829" spans="1:24" x14ac:dyDescent="0.25">
      <c r="A4829">
        <v>1</v>
      </c>
      <c r="B4829" t="s">
        <v>9486</v>
      </c>
      <c r="D4829" t="s">
        <v>9487</v>
      </c>
      <c r="E4829">
        <v>0</v>
      </c>
      <c r="F4829" t="s">
        <v>1719</v>
      </c>
      <c r="G4829" t="s">
        <v>29</v>
      </c>
      <c r="H4829">
        <v>36</v>
      </c>
      <c r="I4829" s="14">
        <v>12</v>
      </c>
      <c r="J4829" s="15">
        <v>7000</v>
      </c>
      <c r="K4829" s="15">
        <v>0</v>
      </c>
      <c r="L4829" s="15">
        <v>0</v>
      </c>
      <c r="M4829">
        <v>3</v>
      </c>
      <c r="N4829">
        <v>3</v>
      </c>
      <c r="O4829">
        <v>0</v>
      </c>
      <c r="P4829">
        <v>12</v>
      </c>
      <c r="Q4829" t="s">
        <v>30</v>
      </c>
      <c r="R4829">
        <v>0.03</v>
      </c>
      <c r="S4829">
        <v>0</v>
      </c>
      <c r="T4829">
        <v>0</v>
      </c>
      <c r="U4829">
        <v>0</v>
      </c>
      <c r="V4829">
        <v>0</v>
      </c>
      <c r="X4829">
        <v>56</v>
      </c>
    </row>
    <row r="4830" spans="1:24" x14ac:dyDescent="0.25">
      <c r="A4830">
        <v>1</v>
      </c>
      <c r="B4830" t="s">
        <v>9488</v>
      </c>
      <c r="D4830" t="s">
        <v>9489</v>
      </c>
      <c r="E4830">
        <v>0</v>
      </c>
      <c r="F4830" t="s">
        <v>1906</v>
      </c>
      <c r="G4830" t="s">
        <v>29</v>
      </c>
      <c r="H4830">
        <v>36</v>
      </c>
      <c r="I4830" s="14">
        <v>8</v>
      </c>
      <c r="J4830" s="15">
        <v>29000</v>
      </c>
      <c r="K4830" s="15">
        <v>0</v>
      </c>
      <c r="L4830" s="15">
        <v>0</v>
      </c>
      <c r="M4830">
        <v>3</v>
      </c>
      <c r="N4830">
        <v>3</v>
      </c>
      <c r="O4830">
        <v>0</v>
      </c>
      <c r="P4830">
        <v>8</v>
      </c>
      <c r="Q4830" t="s">
        <v>30</v>
      </c>
      <c r="R4830">
        <v>0.03</v>
      </c>
      <c r="S4830">
        <v>0</v>
      </c>
      <c r="T4830">
        <v>0</v>
      </c>
      <c r="U4830">
        <v>0</v>
      </c>
      <c r="V4830">
        <v>0</v>
      </c>
      <c r="X4830">
        <v>56</v>
      </c>
    </row>
    <row r="4831" spans="1:24" x14ac:dyDescent="0.25">
      <c r="A4831">
        <v>1</v>
      </c>
      <c r="B4831" t="s">
        <v>9490</v>
      </c>
      <c r="D4831" t="s">
        <v>9491</v>
      </c>
      <c r="E4831">
        <v>0</v>
      </c>
      <c r="F4831" t="s">
        <v>1906</v>
      </c>
      <c r="G4831" t="s">
        <v>29</v>
      </c>
      <c r="H4831">
        <v>36</v>
      </c>
      <c r="I4831" s="14">
        <v>4</v>
      </c>
      <c r="J4831" s="15">
        <v>29000</v>
      </c>
      <c r="K4831" s="15">
        <v>0</v>
      </c>
      <c r="L4831" s="15">
        <v>0</v>
      </c>
      <c r="M4831">
        <v>3</v>
      </c>
      <c r="N4831">
        <v>3</v>
      </c>
      <c r="O4831">
        <v>0</v>
      </c>
      <c r="P4831">
        <v>4</v>
      </c>
      <c r="Q4831" t="s">
        <v>30</v>
      </c>
      <c r="R4831">
        <v>0.03</v>
      </c>
      <c r="S4831">
        <v>0</v>
      </c>
      <c r="T4831">
        <v>0</v>
      </c>
      <c r="U4831">
        <v>0</v>
      </c>
      <c r="V4831">
        <v>0</v>
      </c>
      <c r="X4831">
        <v>56</v>
      </c>
    </row>
    <row r="4832" spans="1:24" x14ac:dyDescent="0.25">
      <c r="A4832">
        <v>1</v>
      </c>
      <c r="B4832" t="s">
        <v>9492</v>
      </c>
      <c r="D4832" t="s">
        <v>9493</v>
      </c>
      <c r="E4832">
        <v>0</v>
      </c>
      <c r="F4832" t="s">
        <v>1906</v>
      </c>
      <c r="G4832" t="s">
        <v>29</v>
      </c>
      <c r="H4832">
        <v>36</v>
      </c>
      <c r="I4832" s="14">
        <v>6</v>
      </c>
      <c r="J4832" s="15">
        <v>29000</v>
      </c>
      <c r="K4832" s="15">
        <v>0</v>
      </c>
      <c r="L4832" s="15">
        <v>0</v>
      </c>
      <c r="M4832">
        <v>3</v>
      </c>
      <c r="N4832">
        <v>3</v>
      </c>
      <c r="O4832">
        <v>0</v>
      </c>
      <c r="P4832">
        <v>6</v>
      </c>
      <c r="Q4832" t="s">
        <v>30</v>
      </c>
      <c r="R4832">
        <v>0.03</v>
      </c>
      <c r="S4832">
        <v>0</v>
      </c>
      <c r="T4832">
        <v>0</v>
      </c>
      <c r="U4832">
        <v>0</v>
      </c>
      <c r="V4832">
        <v>0</v>
      </c>
      <c r="X4832">
        <v>56</v>
      </c>
    </row>
    <row r="4833" spans="1:24" x14ac:dyDescent="0.25">
      <c r="A4833">
        <v>1</v>
      </c>
      <c r="B4833" t="s">
        <v>9494</v>
      </c>
      <c r="D4833" t="s">
        <v>9495</v>
      </c>
      <c r="E4833">
        <v>0</v>
      </c>
      <c r="F4833" t="s">
        <v>3349</v>
      </c>
      <c r="G4833" t="s">
        <v>716</v>
      </c>
      <c r="H4833">
        <v>36</v>
      </c>
      <c r="I4833" s="14">
        <v>38</v>
      </c>
      <c r="J4833" s="15">
        <v>3750</v>
      </c>
      <c r="K4833" s="15">
        <v>0</v>
      </c>
      <c r="L4833" s="15">
        <v>0</v>
      </c>
      <c r="M4833">
        <v>3</v>
      </c>
      <c r="N4833">
        <v>3</v>
      </c>
      <c r="O4833">
        <v>0</v>
      </c>
      <c r="P4833">
        <v>38</v>
      </c>
      <c r="Q4833" t="s">
        <v>30</v>
      </c>
      <c r="R4833">
        <v>0.03</v>
      </c>
      <c r="S4833">
        <v>0</v>
      </c>
      <c r="T4833">
        <v>0</v>
      </c>
      <c r="U4833">
        <v>0</v>
      </c>
      <c r="V4833">
        <v>0</v>
      </c>
      <c r="W4833" s="13">
        <v>43169</v>
      </c>
      <c r="X4833">
        <v>56</v>
      </c>
    </row>
    <row r="4834" spans="1:24" x14ac:dyDescent="0.25">
      <c r="A4834">
        <v>1</v>
      </c>
      <c r="B4834" t="s">
        <v>9496</v>
      </c>
      <c r="D4834" t="s">
        <v>9497</v>
      </c>
      <c r="E4834">
        <v>0</v>
      </c>
      <c r="F4834" t="s">
        <v>1922</v>
      </c>
      <c r="G4834" t="s">
        <v>29</v>
      </c>
      <c r="H4834">
        <v>36</v>
      </c>
      <c r="I4834" s="14">
        <v>2</v>
      </c>
      <c r="J4834" s="15">
        <v>14753.333000000001</v>
      </c>
      <c r="K4834" s="15">
        <v>0</v>
      </c>
      <c r="L4834" s="15">
        <v>0</v>
      </c>
      <c r="M4834">
        <v>3</v>
      </c>
      <c r="N4834">
        <v>3</v>
      </c>
      <c r="O4834">
        <v>0</v>
      </c>
      <c r="P4834">
        <v>2</v>
      </c>
      <c r="Q4834" t="s">
        <v>30</v>
      </c>
      <c r="R4834">
        <v>0.03</v>
      </c>
      <c r="S4834">
        <v>0</v>
      </c>
      <c r="T4834">
        <v>0</v>
      </c>
      <c r="U4834">
        <v>0</v>
      </c>
      <c r="V4834">
        <v>0</v>
      </c>
      <c r="W4834" s="13">
        <v>43736</v>
      </c>
      <c r="X4834">
        <v>56</v>
      </c>
    </row>
    <row r="4835" spans="1:24" x14ac:dyDescent="0.25">
      <c r="A4835">
        <v>1</v>
      </c>
      <c r="B4835" t="s">
        <v>9498</v>
      </c>
      <c r="D4835" t="s">
        <v>9499</v>
      </c>
      <c r="E4835">
        <v>0</v>
      </c>
      <c r="F4835" t="s">
        <v>3349</v>
      </c>
      <c r="G4835" t="s">
        <v>29</v>
      </c>
      <c r="H4835">
        <v>36</v>
      </c>
      <c r="I4835" s="14">
        <v>1</v>
      </c>
      <c r="J4835" s="15">
        <v>16810</v>
      </c>
      <c r="K4835" s="15">
        <v>0</v>
      </c>
      <c r="L4835" s="15">
        <v>0</v>
      </c>
      <c r="M4835">
        <v>3</v>
      </c>
      <c r="N4835">
        <v>3</v>
      </c>
      <c r="O4835">
        <v>0</v>
      </c>
      <c r="P4835">
        <v>1</v>
      </c>
      <c r="Q4835" t="s">
        <v>30</v>
      </c>
      <c r="R4835">
        <v>0.03</v>
      </c>
      <c r="S4835">
        <v>0</v>
      </c>
      <c r="T4835">
        <v>0</v>
      </c>
      <c r="U4835">
        <v>0</v>
      </c>
      <c r="V4835">
        <v>0</v>
      </c>
      <c r="W4835" s="13">
        <v>44650</v>
      </c>
      <c r="X4835">
        <v>56</v>
      </c>
    </row>
    <row r="4836" spans="1:24" x14ac:dyDescent="0.25">
      <c r="A4836">
        <v>1</v>
      </c>
      <c r="B4836" t="s">
        <v>9500</v>
      </c>
      <c r="D4836" t="s">
        <v>9501</v>
      </c>
      <c r="E4836">
        <v>0</v>
      </c>
      <c r="F4836" t="s">
        <v>1725</v>
      </c>
      <c r="G4836" t="s">
        <v>29</v>
      </c>
      <c r="H4836">
        <v>36</v>
      </c>
      <c r="I4836" s="14">
        <v>3</v>
      </c>
      <c r="J4836" s="15">
        <v>48500</v>
      </c>
      <c r="K4836" s="15">
        <v>0</v>
      </c>
      <c r="L4836" s="15">
        <v>0</v>
      </c>
      <c r="M4836">
        <v>3</v>
      </c>
      <c r="N4836">
        <v>3</v>
      </c>
      <c r="O4836">
        <v>0</v>
      </c>
      <c r="P4836">
        <v>3</v>
      </c>
      <c r="Q4836" t="s">
        <v>30</v>
      </c>
      <c r="R4836">
        <v>0.03</v>
      </c>
      <c r="S4836">
        <v>0</v>
      </c>
      <c r="T4836">
        <v>0</v>
      </c>
      <c r="U4836">
        <v>0</v>
      </c>
      <c r="V4836">
        <v>0</v>
      </c>
      <c r="W4836" s="13">
        <v>42460</v>
      </c>
      <c r="X4836">
        <v>56</v>
      </c>
    </row>
    <row r="4837" spans="1:24" x14ac:dyDescent="0.25">
      <c r="A4837">
        <v>1</v>
      </c>
      <c r="B4837" t="s">
        <v>9502</v>
      </c>
      <c r="D4837" t="s">
        <v>9503</v>
      </c>
      <c r="E4837">
        <v>0</v>
      </c>
      <c r="F4837" t="s">
        <v>1719</v>
      </c>
      <c r="G4837" t="s">
        <v>29</v>
      </c>
      <c r="H4837">
        <v>36</v>
      </c>
      <c r="I4837" s="14">
        <v>5</v>
      </c>
      <c r="J4837" s="15">
        <v>52800</v>
      </c>
      <c r="K4837" s="15">
        <v>0</v>
      </c>
      <c r="L4837" s="15">
        <v>0</v>
      </c>
      <c r="M4837">
        <v>3</v>
      </c>
      <c r="N4837">
        <v>3</v>
      </c>
      <c r="O4837">
        <v>0</v>
      </c>
      <c r="P4837">
        <v>5</v>
      </c>
      <c r="Q4837" t="s">
        <v>30</v>
      </c>
      <c r="R4837">
        <v>0.03</v>
      </c>
      <c r="S4837">
        <v>0</v>
      </c>
      <c r="T4837">
        <v>0</v>
      </c>
      <c r="U4837">
        <v>0</v>
      </c>
      <c r="V4837">
        <v>0</v>
      </c>
      <c r="W4837" s="13">
        <v>42231</v>
      </c>
      <c r="X4837">
        <v>56</v>
      </c>
    </row>
    <row r="4838" spans="1:24" x14ac:dyDescent="0.25">
      <c r="A4838">
        <v>1</v>
      </c>
      <c r="B4838" t="s">
        <v>9504</v>
      </c>
      <c r="D4838" t="s">
        <v>9505</v>
      </c>
      <c r="E4838">
        <v>0</v>
      </c>
      <c r="F4838" t="s">
        <v>1922</v>
      </c>
      <c r="G4838" t="s">
        <v>29</v>
      </c>
      <c r="H4838">
        <v>36</v>
      </c>
      <c r="I4838" s="14">
        <v>2</v>
      </c>
      <c r="J4838" s="15">
        <v>282885.19799999997</v>
      </c>
      <c r="K4838" s="15">
        <v>0</v>
      </c>
      <c r="L4838" s="15">
        <v>0</v>
      </c>
      <c r="M4838">
        <v>3</v>
      </c>
      <c r="N4838">
        <v>3</v>
      </c>
      <c r="O4838">
        <v>0</v>
      </c>
      <c r="P4838">
        <v>2</v>
      </c>
      <c r="Q4838" t="s">
        <v>30</v>
      </c>
      <c r="R4838">
        <v>0.03</v>
      </c>
      <c r="S4838">
        <v>0</v>
      </c>
      <c r="T4838">
        <v>0</v>
      </c>
      <c r="U4838">
        <v>0</v>
      </c>
      <c r="V4838">
        <v>0</v>
      </c>
      <c r="X4838">
        <v>56</v>
      </c>
    </row>
    <row r="4839" spans="1:24" x14ac:dyDescent="0.25">
      <c r="A4839">
        <v>1</v>
      </c>
      <c r="B4839" t="s">
        <v>9506</v>
      </c>
      <c r="D4839" t="s">
        <v>9507</v>
      </c>
      <c r="E4839">
        <v>0</v>
      </c>
      <c r="F4839" t="s">
        <v>1719</v>
      </c>
      <c r="G4839" t="s">
        <v>29</v>
      </c>
      <c r="H4839">
        <v>36</v>
      </c>
      <c r="I4839" s="14">
        <v>1</v>
      </c>
      <c r="J4839" s="15">
        <v>2755.2660000000001</v>
      </c>
      <c r="K4839" s="15">
        <v>0</v>
      </c>
      <c r="L4839" s="15">
        <v>0</v>
      </c>
      <c r="M4839">
        <v>3</v>
      </c>
      <c r="N4839">
        <v>3</v>
      </c>
      <c r="O4839">
        <v>0</v>
      </c>
      <c r="P4839">
        <v>1</v>
      </c>
      <c r="Q4839" t="s">
        <v>30</v>
      </c>
      <c r="R4839">
        <v>0.03</v>
      </c>
      <c r="S4839">
        <v>0</v>
      </c>
      <c r="T4839">
        <v>0</v>
      </c>
      <c r="U4839">
        <v>0</v>
      </c>
      <c r="V4839">
        <v>0</v>
      </c>
      <c r="X4839">
        <v>56</v>
      </c>
    </row>
    <row r="4840" spans="1:24" x14ac:dyDescent="0.25">
      <c r="A4840">
        <v>1</v>
      </c>
      <c r="B4840" t="s">
        <v>9508</v>
      </c>
      <c r="D4840" t="s">
        <v>9509</v>
      </c>
      <c r="E4840">
        <v>0</v>
      </c>
      <c r="F4840" t="s">
        <v>1882</v>
      </c>
      <c r="G4840" t="s">
        <v>29</v>
      </c>
      <c r="H4840">
        <v>36</v>
      </c>
      <c r="I4840" s="14">
        <v>4</v>
      </c>
      <c r="J4840" s="15">
        <v>135000</v>
      </c>
      <c r="K4840" s="15">
        <v>0</v>
      </c>
      <c r="L4840" s="15">
        <v>0</v>
      </c>
      <c r="M4840">
        <v>3</v>
      </c>
      <c r="N4840">
        <v>3</v>
      </c>
      <c r="O4840">
        <v>0</v>
      </c>
      <c r="P4840">
        <v>4</v>
      </c>
      <c r="Q4840" t="s">
        <v>30</v>
      </c>
      <c r="R4840">
        <v>0.03</v>
      </c>
      <c r="S4840">
        <v>0</v>
      </c>
      <c r="T4840">
        <v>0</v>
      </c>
      <c r="U4840">
        <v>0</v>
      </c>
      <c r="V4840">
        <v>0</v>
      </c>
      <c r="W4840" s="13">
        <v>44343</v>
      </c>
      <c r="X4840">
        <v>56</v>
      </c>
    </row>
    <row r="4841" spans="1:24" x14ac:dyDescent="0.25">
      <c r="A4841">
        <v>1</v>
      </c>
      <c r="B4841" t="s">
        <v>9510</v>
      </c>
      <c r="D4841" t="s">
        <v>9285</v>
      </c>
      <c r="E4841">
        <v>0</v>
      </c>
      <c r="F4841" t="s">
        <v>1882</v>
      </c>
      <c r="G4841" t="s">
        <v>29</v>
      </c>
      <c r="H4841">
        <v>36</v>
      </c>
      <c r="I4841" s="14">
        <v>3</v>
      </c>
      <c r="J4841" s="15">
        <v>187790</v>
      </c>
      <c r="K4841" s="15">
        <v>0</v>
      </c>
      <c r="L4841" s="15">
        <v>0</v>
      </c>
      <c r="M4841">
        <v>3</v>
      </c>
      <c r="N4841">
        <v>3</v>
      </c>
      <c r="O4841">
        <v>0</v>
      </c>
      <c r="P4841">
        <v>3</v>
      </c>
      <c r="Q4841" t="s">
        <v>30</v>
      </c>
      <c r="R4841">
        <v>0.03</v>
      </c>
      <c r="S4841">
        <v>0</v>
      </c>
      <c r="T4841">
        <v>0</v>
      </c>
      <c r="U4841">
        <v>0</v>
      </c>
      <c r="V4841">
        <v>0</v>
      </c>
      <c r="X4841">
        <v>56</v>
      </c>
    </row>
    <row r="4842" spans="1:24" x14ac:dyDescent="0.25">
      <c r="A4842">
        <v>1</v>
      </c>
      <c r="B4842" t="s">
        <v>9511</v>
      </c>
      <c r="D4842" t="s">
        <v>9512</v>
      </c>
      <c r="E4842">
        <v>0</v>
      </c>
      <c r="F4842" t="s">
        <v>5888</v>
      </c>
      <c r="G4842" t="s">
        <v>29</v>
      </c>
      <c r="H4842">
        <v>36</v>
      </c>
      <c r="I4842" s="14">
        <v>1</v>
      </c>
      <c r="J4842" s="15">
        <v>33600</v>
      </c>
      <c r="K4842" s="15">
        <v>0</v>
      </c>
      <c r="L4842" s="15">
        <v>0</v>
      </c>
      <c r="M4842">
        <v>3</v>
      </c>
      <c r="N4842">
        <v>3</v>
      </c>
      <c r="O4842">
        <v>0</v>
      </c>
      <c r="P4842">
        <v>1</v>
      </c>
      <c r="Q4842" t="s">
        <v>30</v>
      </c>
      <c r="R4842">
        <v>0.03</v>
      </c>
      <c r="S4842">
        <v>0</v>
      </c>
      <c r="T4842">
        <v>0</v>
      </c>
      <c r="U4842">
        <v>0</v>
      </c>
      <c r="V4842">
        <v>0</v>
      </c>
      <c r="X4842">
        <v>56</v>
      </c>
    </row>
    <row r="4843" spans="1:24" x14ac:dyDescent="0.25">
      <c r="A4843">
        <v>1</v>
      </c>
      <c r="B4843" t="s">
        <v>9513</v>
      </c>
      <c r="D4843" t="s">
        <v>9514</v>
      </c>
      <c r="E4843">
        <v>0</v>
      </c>
      <c r="F4843" t="s">
        <v>1922</v>
      </c>
      <c r="G4843" t="s">
        <v>29</v>
      </c>
      <c r="H4843">
        <v>36</v>
      </c>
      <c r="I4843" s="14">
        <v>1</v>
      </c>
      <c r="J4843" s="15">
        <v>220770</v>
      </c>
      <c r="K4843" s="15">
        <v>0</v>
      </c>
      <c r="L4843" s="15">
        <v>0</v>
      </c>
      <c r="M4843">
        <v>3</v>
      </c>
      <c r="N4843">
        <v>3</v>
      </c>
      <c r="O4843">
        <v>0</v>
      </c>
      <c r="P4843">
        <v>1</v>
      </c>
      <c r="Q4843" t="s">
        <v>30</v>
      </c>
      <c r="R4843">
        <v>0.03</v>
      </c>
      <c r="S4843">
        <v>0</v>
      </c>
      <c r="T4843">
        <v>0</v>
      </c>
      <c r="U4843">
        <v>0</v>
      </c>
      <c r="V4843">
        <v>0</v>
      </c>
      <c r="W4843" s="13">
        <v>42124</v>
      </c>
      <c r="X4843">
        <v>56</v>
      </c>
    </row>
    <row r="4844" spans="1:24" x14ac:dyDescent="0.25">
      <c r="A4844">
        <v>1</v>
      </c>
      <c r="B4844" t="s">
        <v>9515</v>
      </c>
      <c r="D4844" t="s">
        <v>9516</v>
      </c>
      <c r="E4844">
        <v>0</v>
      </c>
      <c r="F4844" t="s">
        <v>1922</v>
      </c>
      <c r="G4844" t="s">
        <v>29</v>
      </c>
      <c r="H4844">
        <v>36</v>
      </c>
      <c r="I4844" s="14">
        <v>2</v>
      </c>
      <c r="J4844" s="15">
        <v>29000</v>
      </c>
      <c r="K4844" s="15">
        <v>0</v>
      </c>
      <c r="L4844" s="15">
        <v>0</v>
      </c>
      <c r="M4844">
        <v>3</v>
      </c>
      <c r="N4844">
        <v>3</v>
      </c>
      <c r="O4844">
        <v>0</v>
      </c>
      <c r="P4844">
        <v>2</v>
      </c>
      <c r="Q4844" t="s">
        <v>30</v>
      </c>
      <c r="R4844">
        <v>0.03</v>
      </c>
      <c r="S4844">
        <v>0</v>
      </c>
      <c r="T4844">
        <v>0</v>
      </c>
      <c r="U4844">
        <v>0</v>
      </c>
      <c r="V4844">
        <v>0</v>
      </c>
      <c r="W4844" s="13">
        <v>43173</v>
      </c>
      <c r="X4844">
        <v>56</v>
      </c>
    </row>
    <row r="4845" spans="1:24" x14ac:dyDescent="0.25">
      <c r="A4845">
        <v>1</v>
      </c>
      <c r="B4845" t="s">
        <v>9517</v>
      </c>
      <c r="D4845" t="s">
        <v>9518</v>
      </c>
      <c r="E4845">
        <v>0</v>
      </c>
      <c r="F4845" t="s">
        <v>1945</v>
      </c>
      <c r="G4845" t="s">
        <v>29</v>
      </c>
      <c r="H4845">
        <v>36</v>
      </c>
      <c r="I4845" s="14">
        <v>4</v>
      </c>
      <c r="J4845" s="15">
        <v>94523.81</v>
      </c>
      <c r="K4845" s="15">
        <v>0</v>
      </c>
      <c r="L4845" s="15">
        <v>0</v>
      </c>
      <c r="M4845">
        <v>3</v>
      </c>
      <c r="N4845">
        <v>3</v>
      </c>
      <c r="O4845">
        <v>0</v>
      </c>
      <c r="P4845">
        <v>4</v>
      </c>
      <c r="Q4845" t="s">
        <v>30</v>
      </c>
      <c r="R4845">
        <v>0.03</v>
      </c>
      <c r="S4845">
        <v>0</v>
      </c>
      <c r="T4845">
        <v>0</v>
      </c>
      <c r="U4845">
        <v>0</v>
      </c>
      <c r="V4845">
        <v>0</v>
      </c>
      <c r="W4845" s="13">
        <v>43424</v>
      </c>
      <c r="X4845">
        <v>56</v>
      </c>
    </row>
    <row r="4846" spans="1:24" x14ac:dyDescent="0.25">
      <c r="A4846">
        <v>1</v>
      </c>
      <c r="B4846" t="s">
        <v>9519</v>
      </c>
      <c r="D4846" t="s">
        <v>9520</v>
      </c>
      <c r="E4846">
        <v>0</v>
      </c>
      <c r="F4846" t="s">
        <v>1922</v>
      </c>
      <c r="G4846" t="s">
        <v>29</v>
      </c>
      <c r="H4846">
        <v>36</v>
      </c>
      <c r="I4846" s="14">
        <v>3</v>
      </c>
      <c r="J4846" s="15">
        <v>115383.333</v>
      </c>
      <c r="K4846" s="15">
        <v>0</v>
      </c>
      <c r="L4846" s="15">
        <v>0</v>
      </c>
      <c r="M4846">
        <v>3</v>
      </c>
      <c r="N4846">
        <v>3</v>
      </c>
      <c r="O4846">
        <v>0</v>
      </c>
      <c r="P4846">
        <v>3</v>
      </c>
      <c r="Q4846" t="s">
        <v>30</v>
      </c>
      <c r="R4846">
        <v>0.03</v>
      </c>
      <c r="S4846">
        <v>0</v>
      </c>
      <c r="T4846">
        <v>0</v>
      </c>
      <c r="U4846">
        <v>0</v>
      </c>
      <c r="V4846">
        <v>0</v>
      </c>
      <c r="W4846" s="13">
        <v>42164</v>
      </c>
      <c r="X4846">
        <v>56</v>
      </c>
    </row>
    <row r="4847" spans="1:24" x14ac:dyDescent="0.25">
      <c r="A4847">
        <v>1</v>
      </c>
      <c r="B4847" t="s">
        <v>9521</v>
      </c>
      <c r="D4847" t="s">
        <v>9522</v>
      </c>
      <c r="E4847">
        <v>0</v>
      </c>
      <c r="F4847" t="s">
        <v>1922</v>
      </c>
      <c r="G4847" t="s">
        <v>29</v>
      </c>
      <c r="H4847">
        <v>36</v>
      </c>
      <c r="I4847" s="14">
        <v>3</v>
      </c>
      <c r="J4847" s="15">
        <v>109047</v>
      </c>
      <c r="K4847" s="15">
        <v>0</v>
      </c>
      <c r="L4847" s="15">
        <v>0</v>
      </c>
      <c r="M4847">
        <v>3</v>
      </c>
      <c r="N4847">
        <v>3</v>
      </c>
      <c r="O4847">
        <v>0</v>
      </c>
      <c r="P4847">
        <v>3</v>
      </c>
      <c r="Q4847" t="s">
        <v>30</v>
      </c>
      <c r="R4847">
        <v>0.03</v>
      </c>
      <c r="S4847">
        <v>0</v>
      </c>
      <c r="T4847">
        <v>0</v>
      </c>
      <c r="U4847">
        <v>0</v>
      </c>
      <c r="V4847">
        <v>0</v>
      </c>
      <c r="W4847" s="13">
        <v>42111</v>
      </c>
      <c r="X4847">
        <v>56</v>
      </c>
    </row>
    <row r="4848" spans="1:24" x14ac:dyDescent="0.25">
      <c r="A4848">
        <v>1</v>
      </c>
      <c r="B4848" t="s">
        <v>9523</v>
      </c>
      <c r="D4848" t="s">
        <v>9524</v>
      </c>
      <c r="E4848">
        <v>0</v>
      </c>
      <c r="F4848" t="s">
        <v>1719</v>
      </c>
      <c r="G4848" t="s">
        <v>29</v>
      </c>
      <c r="H4848">
        <v>36</v>
      </c>
      <c r="I4848" s="14">
        <v>4</v>
      </c>
      <c r="J4848" s="15">
        <v>14000</v>
      </c>
      <c r="K4848" s="15">
        <v>0</v>
      </c>
      <c r="L4848" s="15">
        <v>0</v>
      </c>
      <c r="M4848">
        <v>3</v>
      </c>
      <c r="N4848">
        <v>3</v>
      </c>
      <c r="O4848">
        <v>0</v>
      </c>
      <c r="P4848">
        <v>4</v>
      </c>
      <c r="Q4848" t="s">
        <v>30</v>
      </c>
      <c r="R4848">
        <v>2.42</v>
      </c>
      <c r="S4848">
        <v>2</v>
      </c>
      <c r="T4848">
        <v>0</v>
      </c>
      <c r="U4848">
        <v>2</v>
      </c>
      <c r="V4848">
        <v>0</v>
      </c>
      <c r="W4848" s="13">
        <v>45051</v>
      </c>
      <c r="X4848">
        <v>56</v>
      </c>
    </row>
    <row r="4849" spans="1:24" x14ac:dyDescent="0.25">
      <c r="A4849">
        <v>1</v>
      </c>
      <c r="B4849" t="s">
        <v>9525</v>
      </c>
      <c r="D4849" t="s">
        <v>9526</v>
      </c>
      <c r="E4849">
        <v>0</v>
      </c>
      <c r="F4849" t="s">
        <v>1719</v>
      </c>
      <c r="G4849" t="s">
        <v>29</v>
      </c>
      <c r="H4849">
        <v>36</v>
      </c>
      <c r="I4849" s="14">
        <v>1</v>
      </c>
      <c r="J4849" s="15">
        <v>220000</v>
      </c>
      <c r="K4849" s="15">
        <v>0</v>
      </c>
      <c r="L4849" s="15">
        <v>0</v>
      </c>
      <c r="M4849">
        <v>3</v>
      </c>
      <c r="N4849">
        <v>3</v>
      </c>
      <c r="O4849">
        <v>0</v>
      </c>
      <c r="P4849">
        <v>1</v>
      </c>
      <c r="Q4849" t="s">
        <v>30</v>
      </c>
      <c r="R4849">
        <v>0.03</v>
      </c>
      <c r="S4849">
        <v>0</v>
      </c>
      <c r="T4849">
        <v>0</v>
      </c>
      <c r="U4849">
        <v>0</v>
      </c>
      <c r="V4849">
        <v>0</v>
      </c>
      <c r="X4849">
        <v>56</v>
      </c>
    </row>
    <row r="4850" spans="1:24" x14ac:dyDescent="0.25">
      <c r="A4850">
        <v>1</v>
      </c>
      <c r="B4850" t="s">
        <v>9527</v>
      </c>
      <c r="D4850" t="s">
        <v>9528</v>
      </c>
      <c r="E4850">
        <v>0</v>
      </c>
      <c r="F4850" t="s">
        <v>1719</v>
      </c>
      <c r="G4850" t="s">
        <v>29</v>
      </c>
      <c r="H4850">
        <v>36</v>
      </c>
      <c r="I4850" s="14">
        <v>1</v>
      </c>
      <c r="J4850" s="15">
        <v>190000</v>
      </c>
      <c r="K4850" s="15">
        <v>0</v>
      </c>
      <c r="L4850" s="15">
        <v>0</v>
      </c>
      <c r="M4850">
        <v>3</v>
      </c>
      <c r="N4850">
        <v>3</v>
      </c>
      <c r="O4850">
        <v>0</v>
      </c>
      <c r="P4850">
        <v>1</v>
      </c>
      <c r="Q4850" t="s">
        <v>30</v>
      </c>
      <c r="R4850">
        <v>0.03</v>
      </c>
      <c r="S4850">
        <v>0</v>
      </c>
      <c r="T4850">
        <v>0</v>
      </c>
      <c r="U4850">
        <v>0</v>
      </c>
      <c r="V4850">
        <v>0</v>
      </c>
      <c r="X4850">
        <v>56</v>
      </c>
    </row>
    <row r="4851" spans="1:24" x14ac:dyDescent="0.25">
      <c r="A4851">
        <v>1</v>
      </c>
      <c r="B4851" t="s">
        <v>9529</v>
      </c>
      <c r="D4851" t="s">
        <v>9530</v>
      </c>
      <c r="E4851">
        <v>0</v>
      </c>
      <c r="F4851" t="s">
        <v>1859</v>
      </c>
      <c r="G4851" t="s">
        <v>29</v>
      </c>
      <c r="H4851">
        <v>36</v>
      </c>
      <c r="I4851" s="14">
        <v>2</v>
      </c>
      <c r="J4851" s="15">
        <v>142200</v>
      </c>
      <c r="K4851" s="15">
        <v>0</v>
      </c>
      <c r="L4851" s="15">
        <v>0</v>
      </c>
      <c r="M4851">
        <v>3</v>
      </c>
      <c r="N4851">
        <v>3</v>
      </c>
      <c r="O4851">
        <v>0</v>
      </c>
      <c r="P4851">
        <v>2</v>
      </c>
      <c r="Q4851" t="s">
        <v>30</v>
      </c>
      <c r="R4851">
        <v>0.03</v>
      </c>
      <c r="S4851">
        <v>0</v>
      </c>
      <c r="T4851">
        <v>0</v>
      </c>
      <c r="U4851">
        <v>0</v>
      </c>
      <c r="V4851">
        <v>0</v>
      </c>
      <c r="W4851" s="13">
        <v>44491</v>
      </c>
      <c r="X4851">
        <v>56</v>
      </c>
    </row>
    <row r="4852" spans="1:24" x14ac:dyDescent="0.25">
      <c r="A4852">
        <v>1</v>
      </c>
      <c r="B4852" t="s">
        <v>9531</v>
      </c>
      <c r="D4852" t="s">
        <v>9532</v>
      </c>
      <c r="E4852">
        <v>0</v>
      </c>
      <c r="F4852" t="s">
        <v>1970</v>
      </c>
      <c r="G4852" t="s">
        <v>29</v>
      </c>
      <c r="H4852">
        <v>36</v>
      </c>
      <c r="I4852" s="14">
        <v>3</v>
      </c>
      <c r="J4852" s="15">
        <v>53280</v>
      </c>
      <c r="K4852" s="15">
        <v>0</v>
      </c>
      <c r="L4852" s="15">
        <v>0</v>
      </c>
      <c r="M4852">
        <v>3</v>
      </c>
      <c r="N4852">
        <v>3</v>
      </c>
      <c r="O4852">
        <v>0</v>
      </c>
      <c r="P4852">
        <v>3</v>
      </c>
      <c r="Q4852" t="s">
        <v>30</v>
      </c>
      <c r="R4852">
        <v>0.03</v>
      </c>
      <c r="S4852">
        <v>0</v>
      </c>
      <c r="T4852">
        <v>0</v>
      </c>
      <c r="U4852">
        <v>0</v>
      </c>
      <c r="V4852">
        <v>0</v>
      </c>
      <c r="W4852" s="13">
        <v>42109</v>
      </c>
      <c r="X4852">
        <v>56</v>
      </c>
    </row>
    <row r="4853" spans="1:24" x14ac:dyDescent="0.25">
      <c r="A4853">
        <v>1</v>
      </c>
      <c r="B4853" t="s">
        <v>9533</v>
      </c>
      <c r="D4853" t="s">
        <v>9534</v>
      </c>
      <c r="E4853">
        <v>0</v>
      </c>
      <c r="F4853" t="s">
        <v>1922</v>
      </c>
      <c r="G4853" t="s">
        <v>29</v>
      </c>
      <c r="H4853">
        <v>36</v>
      </c>
      <c r="I4853" s="14">
        <v>2</v>
      </c>
      <c r="J4853" s="15">
        <v>29600</v>
      </c>
      <c r="K4853" s="15">
        <v>0</v>
      </c>
      <c r="L4853" s="15">
        <v>0</v>
      </c>
      <c r="M4853">
        <v>3</v>
      </c>
      <c r="N4853">
        <v>3</v>
      </c>
      <c r="O4853">
        <v>0</v>
      </c>
      <c r="P4853">
        <v>2</v>
      </c>
      <c r="Q4853" t="s">
        <v>30</v>
      </c>
      <c r="R4853">
        <v>0.03</v>
      </c>
      <c r="S4853">
        <v>0</v>
      </c>
      <c r="T4853">
        <v>0</v>
      </c>
      <c r="U4853">
        <v>0</v>
      </c>
      <c r="V4853">
        <v>0</v>
      </c>
      <c r="W4853" s="13">
        <v>42891</v>
      </c>
      <c r="X4853">
        <v>56</v>
      </c>
    </row>
    <row r="4854" spans="1:24" x14ac:dyDescent="0.25">
      <c r="A4854">
        <v>1</v>
      </c>
      <c r="B4854" t="s">
        <v>9535</v>
      </c>
      <c r="D4854" t="s">
        <v>9536</v>
      </c>
      <c r="E4854">
        <v>0</v>
      </c>
      <c r="F4854" t="s">
        <v>1970</v>
      </c>
      <c r="G4854" t="s">
        <v>29</v>
      </c>
      <c r="H4854">
        <v>36</v>
      </c>
      <c r="I4854" s="14">
        <v>5</v>
      </c>
      <c r="J4854" s="15">
        <v>22590</v>
      </c>
      <c r="K4854" s="15">
        <v>0</v>
      </c>
      <c r="L4854" s="15">
        <v>0</v>
      </c>
      <c r="M4854">
        <v>3</v>
      </c>
      <c r="N4854">
        <v>3</v>
      </c>
      <c r="O4854">
        <v>0</v>
      </c>
      <c r="P4854">
        <v>5</v>
      </c>
      <c r="Q4854" t="s">
        <v>30</v>
      </c>
      <c r="R4854">
        <v>0.04</v>
      </c>
      <c r="S4854">
        <v>0</v>
      </c>
      <c r="T4854">
        <v>0</v>
      </c>
      <c r="U4854">
        <v>0</v>
      </c>
      <c r="V4854">
        <v>0</v>
      </c>
      <c r="W4854" s="13">
        <v>44797</v>
      </c>
      <c r="X4854">
        <v>56</v>
      </c>
    </row>
    <row r="4855" spans="1:24" x14ac:dyDescent="0.25">
      <c r="A4855">
        <v>1</v>
      </c>
      <c r="B4855" t="s">
        <v>9537</v>
      </c>
      <c r="D4855" t="s">
        <v>9538</v>
      </c>
      <c r="E4855">
        <v>0</v>
      </c>
      <c r="F4855" t="s">
        <v>2094</v>
      </c>
      <c r="G4855" t="s">
        <v>29</v>
      </c>
      <c r="H4855">
        <v>36</v>
      </c>
      <c r="I4855" s="14">
        <v>1</v>
      </c>
      <c r="J4855" s="15">
        <v>905112.94</v>
      </c>
      <c r="K4855" s="15">
        <v>0</v>
      </c>
      <c r="L4855" s="15">
        <v>0</v>
      </c>
      <c r="M4855">
        <v>3</v>
      </c>
      <c r="N4855">
        <v>3</v>
      </c>
      <c r="O4855">
        <v>0</v>
      </c>
      <c r="P4855">
        <v>1</v>
      </c>
      <c r="Q4855" t="s">
        <v>30</v>
      </c>
      <c r="R4855">
        <v>0.03</v>
      </c>
      <c r="S4855">
        <v>0</v>
      </c>
      <c r="T4855">
        <v>0</v>
      </c>
      <c r="U4855">
        <v>0</v>
      </c>
      <c r="V4855">
        <v>0</v>
      </c>
      <c r="X4855">
        <v>56</v>
      </c>
    </row>
    <row r="4856" spans="1:24" x14ac:dyDescent="0.25">
      <c r="A4856">
        <v>1</v>
      </c>
      <c r="B4856" t="s">
        <v>9539</v>
      </c>
      <c r="D4856" t="s">
        <v>9540</v>
      </c>
      <c r="E4856">
        <v>0</v>
      </c>
      <c r="F4856" t="s">
        <v>1725</v>
      </c>
      <c r="G4856" t="s">
        <v>29</v>
      </c>
      <c r="H4856">
        <v>36</v>
      </c>
      <c r="I4856" s="14">
        <v>3</v>
      </c>
      <c r="J4856" s="15">
        <v>178398.08499999999</v>
      </c>
      <c r="K4856" s="15">
        <v>0</v>
      </c>
      <c r="L4856" s="15">
        <v>0</v>
      </c>
      <c r="M4856">
        <v>3</v>
      </c>
      <c r="N4856">
        <v>3</v>
      </c>
      <c r="O4856">
        <v>0</v>
      </c>
      <c r="P4856">
        <v>3</v>
      </c>
      <c r="Q4856" t="s">
        <v>30</v>
      </c>
      <c r="R4856">
        <v>0.09</v>
      </c>
      <c r="S4856">
        <v>0</v>
      </c>
      <c r="T4856">
        <v>0</v>
      </c>
      <c r="U4856">
        <v>0</v>
      </c>
      <c r="V4856">
        <v>0</v>
      </c>
      <c r="W4856" s="13">
        <v>44900</v>
      </c>
      <c r="X4856">
        <v>56</v>
      </c>
    </row>
    <row r="4857" spans="1:24" x14ac:dyDescent="0.25">
      <c r="A4857">
        <v>1</v>
      </c>
      <c r="B4857" t="s">
        <v>9541</v>
      </c>
      <c r="D4857" t="s">
        <v>9542</v>
      </c>
      <c r="E4857">
        <v>0</v>
      </c>
      <c r="F4857" t="s">
        <v>1922</v>
      </c>
      <c r="G4857" t="s">
        <v>29</v>
      </c>
      <c r="H4857">
        <v>36</v>
      </c>
      <c r="I4857" s="14">
        <v>2</v>
      </c>
      <c r="J4857" s="15">
        <v>1015030.184</v>
      </c>
      <c r="K4857" s="15">
        <v>0</v>
      </c>
      <c r="L4857" s="15">
        <v>0</v>
      </c>
      <c r="M4857">
        <v>3</v>
      </c>
      <c r="N4857">
        <v>3</v>
      </c>
      <c r="O4857">
        <v>0</v>
      </c>
      <c r="P4857">
        <v>2</v>
      </c>
      <c r="Q4857" t="s">
        <v>30</v>
      </c>
      <c r="R4857">
        <v>0.03</v>
      </c>
      <c r="S4857">
        <v>0</v>
      </c>
      <c r="T4857">
        <v>0</v>
      </c>
      <c r="U4857">
        <v>0</v>
      </c>
      <c r="V4857">
        <v>0</v>
      </c>
      <c r="X4857">
        <v>56</v>
      </c>
    </row>
    <row r="4858" spans="1:24" x14ac:dyDescent="0.25">
      <c r="A4858">
        <v>1</v>
      </c>
      <c r="B4858" t="s">
        <v>9543</v>
      </c>
      <c r="D4858" t="s">
        <v>9544</v>
      </c>
      <c r="E4858">
        <v>0</v>
      </c>
      <c r="F4858" t="s">
        <v>2094</v>
      </c>
      <c r="G4858" t="s">
        <v>29</v>
      </c>
      <c r="H4858">
        <v>36</v>
      </c>
      <c r="I4858" s="14">
        <v>1</v>
      </c>
      <c r="J4858" s="15">
        <v>781475.40899999999</v>
      </c>
      <c r="K4858" s="15">
        <v>0</v>
      </c>
      <c r="L4858" s="15">
        <v>0</v>
      </c>
      <c r="M4858">
        <v>3</v>
      </c>
      <c r="N4858">
        <v>3</v>
      </c>
      <c r="O4858">
        <v>0</v>
      </c>
      <c r="P4858">
        <v>1</v>
      </c>
      <c r="Q4858" t="s">
        <v>30</v>
      </c>
      <c r="R4858">
        <v>0.03</v>
      </c>
      <c r="S4858">
        <v>0</v>
      </c>
      <c r="T4858">
        <v>0</v>
      </c>
      <c r="U4858">
        <v>0</v>
      </c>
      <c r="V4858">
        <v>0</v>
      </c>
      <c r="X4858">
        <v>56</v>
      </c>
    </row>
    <row r="4859" spans="1:24" x14ac:dyDescent="0.25">
      <c r="A4859">
        <v>1</v>
      </c>
      <c r="B4859" t="s">
        <v>9545</v>
      </c>
      <c r="D4859" t="s">
        <v>9546</v>
      </c>
      <c r="E4859">
        <v>0</v>
      </c>
      <c r="F4859" t="s">
        <v>2094</v>
      </c>
      <c r="G4859" t="s">
        <v>29</v>
      </c>
      <c r="H4859">
        <v>36</v>
      </c>
      <c r="I4859" s="14">
        <v>1</v>
      </c>
      <c r="J4859" s="15">
        <v>774.74599999999998</v>
      </c>
      <c r="K4859" s="15">
        <v>0</v>
      </c>
      <c r="L4859" s="15">
        <v>0</v>
      </c>
      <c r="M4859">
        <v>3</v>
      </c>
      <c r="N4859">
        <v>3</v>
      </c>
      <c r="O4859">
        <v>0</v>
      </c>
      <c r="P4859">
        <v>1</v>
      </c>
      <c r="Q4859" t="s">
        <v>30</v>
      </c>
      <c r="R4859">
        <v>0.05</v>
      </c>
      <c r="S4859">
        <v>0</v>
      </c>
      <c r="T4859">
        <v>0</v>
      </c>
      <c r="U4859">
        <v>0</v>
      </c>
      <c r="V4859">
        <v>0</v>
      </c>
      <c r="W4859" s="13">
        <v>44712</v>
      </c>
      <c r="X4859">
        <v>56</v>
      </c>
    </row>
    <row r="4860" spans="1:24" x14ac:dyDescent="0.25">
      <c r="A4860">
        <v>1</v>
      </c>
      <c r="B4860" t="s">
        <v>9547</v>
      </c>
      <c r="D4860" t="s">
        <v>9548</v>
      </c>
      <c r="E4860">
        <v>0</v>
      </c>
      <c r="F4860" t="s">
        <v>2094</v>
      </c>
      <c r="G4860" t="s">
        <v>29</v>
      </c>
      <c r="H4860">
        <v>36</v>
      </c>
      <c r="I4860" s="14">
        <v>1</v>
      </c>
      <c r="J4860" s="15">
        <v>889035.01699999999</v>
      </c>
      <c r="K4860" s="15">
        <v>0</v>
      </c>
      <c r="L4860" s="15">
        <v>0</v>
      </c>
      <c r="M4860">
        <v>3</v>
      </c>
      <c r="N4860">
        <v>3</v>
      </c>
      <c r="O4860">
        <v>0</v>
      </c>
      <c r="P4860">
        <v>1</v>
      </c>
      <c r="Q4860" t="s">
        <v>30</v>
      </c>
      <c r="R4860">
        <v>0.03</v>
      </c>
      <c r="S4860">
        <v>0</v>
      </c>
      <c r="T4860">
        <v>0</v>
      </c>
      <c r="U4860">
        <v>0</v>
      </c>
      <c r="V4860">
        <v>0</v>
      </c>
      <c r="X4860">
        <v>56</v>
      </c>
    </row>
    <row r="4861" spans="1:24" x14ac:dyDescent="0.25">
      <c r="A4861">
        <v>1</v>
      </c>
      <c r="B4861" t="s">
        <v>9549</v>
      </c>
      <c r="D4861" t="s">
        <v>9550</v>
      </c>
      <c r="E4861">
        <v>0</v>
      </c>
      <c r="F4861" t="s">
        <v>1970</v>
      </c>
      <c r="G4861" t="s">
        <v>29</v>
      </c>
      <c r="H4861">
        <v>36</v>
      </c>
      <c r="I4861" s="14">
        <v>2</v>
      </c>
      <c r="J4861" s="15">
        <v>18000</v>
      </c>
      <c r="K4861" s="15">
        <v>0</v>
      </c>
      <c r="L4861" s="15">
        <v>0</v>
      </c>
      <c r="M4861">
        <v>3</v>
      </c>
      <c r="N4861">
        <v>3</v>
      </c>
      <c r="O4861">
        <v>0</v>
      </c>
      <c r="P4861">
        <v>2</v>
      </c>
      <c r="Q4861" t="s">
        <v>30</v>
      </c>
      <c r="R4861">
        <v>0.03</v>
      </c>
      <c r="S4861">
        <v>0</v>
      </c>
      <c r="T4861">
        <v>0</v>
      </c>
      <c r="U4861">
        <v>0</v>
      </c>
      <c r="V4861">
        <v>0</v>
      </c>
      <c r="W4861" s="13">
        <v>42140</v>
      </c>
      <c r="X4861">
        <v>56</v>
      </c>
    </row>
    <row r="4862" spans="1:24" x14ac:dyDescent="0.25">
      <c r="A4862">
        <v>1</v>
      </c>
      <c r="B4862" t="s">
        <v>9551</v>
      </c>
      <c r="D4862" t="s">
        <v>9552</v>
      </c>
      <c r="E4862">
        <v>0</v>
      </c>
      <c r="F4862" t="s">
        <v>2094</v>
      </c>
      <c r="G4862" t="s">
        <v>29</v>
      </c>
      <c r="H4862">
        <v>36</v>
      </c>
      <c r="I4862" s="14">
        <v>1</v>
      </c>
      <c r="J4862" s="15">
        <v>2507605.7590000001</v>
      </c>
      <c r="K4862" s="15">
        <v>0</v>
      </c>
      <c r="L4862" s="15">
        <v>0</v>
      </c>
      <c r="M4862">
        <v>3</v>
      </c>
      <c r="N4862">
        <v>3</v>
      </c>
      <c r="O4862">
        <v>0</v>
      </c>
      <c r="P4862">
        <v>1</v>
      </c>
      <c r="Q4862" t="s">
        <v>30</v>
      </c>
      <c r="R4862">
        <v>0.03</v>
      </c>
      <c r="S4862">
        <v>0</v>
      </c>
      <c r="T4862">
        <v>0</v>
      </c>
      <c r="U4862">
        <v>0</v>
      </c>
      <c r="V4862">
        <v>0</v>
      </c>
      <c r="X4862">
        <v>56</v>
      </c>
    </row>
    <row r="4863" spans="1:24" x14ac:dyDescent="0.25">
      <c r="A4863">
        <v>1</v>
      </c>
      <c r="B4863" t="s">
        <v>9553</v>
      </c>
      <c r="D4863" t="s">
        <v>9554</v>
      </c>
      <c r="E4863">
        <v>0</v>
      </c>
      <c r="F4863" t="s">
        <v>2094</v>
      </c>
      <c r="G4863" t="s">
        <v>29</v>
      </c>
      <c r="H4863">
        <v>36</v>
      </c>
      <c r="I4863" s="14">
        <v>1</v>
      </c>
      <c r="J4863" s="15">
        <v>1284503.3759999999</v>
      </c>
      <c r="K4863" s="15">
        <v>0</v>
      </c>
      <c r="L4863" s="15">
        <v>0</v>
      </c>
      <c r="M4863">
        <v>3</v>
      </c>
      <c r="N4863">
        <v>3</v>
      </c>
      <c r="O4863">
        <v>0</v>
      </c>
      <c r="P4863">
        <v>1</v>
      </c>
      <c r="Q4863" t="s">
        <v>30</v>
      </c>
      <c r="R4863">
        <v>0.03</v>
      </c>
      <c r="S4863">
        <v>0</v>
      </c>
      <c r="T4863">
        <v>0</v>
      </c>
      <c r="U4863">
        <v>0</v>
      </c>
      <c r="V4863">
        <v>0</v>
      </c>
      <c r="X4863">
        <v>56</v>
      </c>
    </row>
    <row r="4864" spans="1:24" x14ac:dyDescent="0.25">
      <c r="A4864">
        <v>1</v>
      </c>
      <c r="B4864" t="s">
        <v>9555</v>
      </c>
      <c r="D4864" t="s">
        <v>9556</v>
      </c>
      <c r="E4864">
        <v>0</v>
      </c>
      <c r="F4864" t="s">
        <v>2094</v>
      </c>
      <c r="G4864" t="s">
        <v>29</v>
      </c>
      <c r="H4864">
        <v>36</v>
      </c>
      <c r="I4864" s="14">
        <v>1</v>
      </c>
      <c r="J4864" s="15">
        <v>1315187.031</v>
      </c>
      <c r="K4864" s="15">
        <v>0</v>
      </c>
      <c r="L4864" s="15">
        <v>0</v>
      </c>
      <c r="M4864">
        <v>3</v>
      </c>
      <c r="N4864">
        <v>3</v>
      </c>
      <c r="O4864">
        <v>0</v>
      </c>
      <c r="P4864">
        <v>1</v>
      </c>
      <c r="Q4864" t="s">
        <v>30</v>
      </c>
      <c r="R4864">
        <v>0.03</v>
      </c>
      <c r="S4864">
        <v>0</v>
      </c>
      <c r="T4864">
        <v>0</v>
      </c>
      <c r="U4864">
        <v>0</v>
      </c>
      <c r="V4864">
        <v>0</v>
      </c>
      <c r="X4864">
        <v>56</v>
      </c>
    </row>
    <row r="4865" spans="1:24" x14ac:dyDescent="0.25">
      <c r="A4865">
        <v>1</v>
      </c>
      <c r="B4865" t="s">
        <v>9557</v>
      </c>
      <c r="D4865" t="s">
        <v>9558</v>
      </c>
      <c r="E4865">
        <v>0</v>
      </c>
      <c r="F4865" t="s">
        <v>1970</v>
      </c>
      <c r="G4865" t="s">
        <v>29</v>
      </c>
      <c r="H4865">
        <v>36</v>
      </c>
      <c r="I4865" s="14">
        <v>1</v>
      </c>
      <c r="J4865" s="15">
        <v>291200</v>
      </c>
      <c r="K4865" s="15">
        <v>0</v>
      </c>
      <c r="L4865" s="15">
        <v>0</v>
      </c>
      <c r="M4865">
        <v>3</v>
      </c>
      <c r="N4865">
        <v>3</v>
      </c>
      <c r="O4865">
        <v>0</v>
      </c>
      <c r="P4865">
        <v>1</v>
      </c>
      <c r="Q4865" t="s">
        <v>30</v>
      </c>
      <c r="R4865">
        <v>0.03</v>
      </c>
      <c r="S4865">
        <v>0</v>
      </c>
      <c r="T4865">
        <v>0</v>
      </c>
      <c r="U4865">
        <v>0</v>
      </c>
      <c r="V4865">
        <v>0</v>
      </c>
      <c r="W4865" s="13">
        <v>42231</v>
      </c>
      <c r="X4865">
        <v>56</v>
      </c>
    </row>
    <row r="4866" spans="1:24" x14ac:dyDescent="0.25">
      <c r="A4866">
        <v>1</v>
      </c>
      <c r="B4866" t="s">
        <v>9559</v>
      </c>
      <c r="D4866" t="s">
        <v>9560</v>
      </c>
      <c r="E4866">
        <v>0</v>
      </c>
      <c r="F4866" t="s">
        <v>1970</v>
      </c>
      <c r="G4866" t="s">
        <v>29</v>
      </c>
      <c r="H4866">
        <v>36</v>
      </c>
      <c r="I4866" s="14">
        <v>2</v>
      </c>
      <c r="J4866" s="15">
        <v>90000</v>
      </c>
      <c r="K4866" s="15">
        <v>0</v>
      </c>
      <c r="L4866" s="15">
        <v>0</v>
      </c>
      <c r="M4866">
        <v>3</v>
      </c>
      <c r="N4866">
        <v>3</v>
      </c>
      <c r="O4866">
        <v>0</v>
      </c>
      <c r="P4866">
        <v>2</v>
      </c>
      <c r="Q4866" t="s">
        <v>30</v>
      </c>
      <c r="R4866">
        <v>0.03</v>
      </c>
      <c r="S4866">
        <v>0</v>
      </c>
      <c r="T4866">
        <v>0</v>
      </c>
      <c r="U4866">
        <v>0</v>
      </c>
      <c r="V4866">
        <v>0</v>
      </c>
      <c r="W4866" s="13">
        <v>42486</v>
      </c>
      <c r="X4866">
        <v>56</v>
      </c>
    </row>
    <row r="4867" spans="1:24" x14ac:dyDescent="0.25">
      <c r="A4867">
        <v>1</v>
      </c>
      <c r="B4867" t="s">
        <v>9561</v>
      </c>
      <c r="D4867" t="s">
        <v>9562</v>
      </c>
      <c r="E4867">
        <v>0</v>
      </c>
      <c r="F4867" t="s">
        <v>1970</v>
      </c>
      <c r="G4867" t="s">
        <v>29</v>
      </c>
      <c r="H4867">
        <v>36</v>
      </c>
      <c r="I4867" s="14">
        <v>2</v>
      </c>
      <c r="J4867" s="15">
        <v>45000</v>
      </c>
      <c r="K4867" s="15">
        <v>0</v>
      </c>
      <c r="L4867" s="15">
        <v>0</v>
      </c>
      <c r="M4867">
        <v>3</v>
      </c>
      <c r="N4867">
        <v>3</v>
      </c>
      <c r="O4867">
        <v>0</v>
      </c>
      <c r="P4867">
        <v>2</v>
      </c>
      <c r="Q4867" t="s">
        <v>30</v>
      </c>
      <c r="R4867">
        <v>0.03</v>
      </c>
      <c r="S4867">
        <v>0</v>
      </c>
      <c r="T4867">
        <v>0</v>
      </c>
      <c r="U4867">
        <v>0</v>
      </c>
      <c r="V4867">
        <v>0</v>
      </c>
      <c r="W4867" s="13">
        <v>42486</v>
      </c>
      <c r="X4867">
        <v>56</v>
      </c>
    </row>
    <row r="4868" spans="1:24" x14ac:dyDescent="0.25">
      <c r="A4868">
        <v>1</v>
      </c>
      <c r="B4868" t="s">
        <v>9563</v>
      </c>
      <c r="D4868" t="s">
        <v>9564</v>
      </c>
      <c r="E4868">
        <v>0</v>
      </c>
      <c r="F4868" t="s">
        <v>1970</v>
      </c>
      <c r="G4868" t="s">
        <v>29</v>
      </c>
      <c r="H4868">
        <v>36</v>
      </c>
      <c r="I4868" s="14">
        <v>3</v>
      </c>
      <c r="J4868" s="15">
        <v>8557.143</v>
      </c>
      <c r="K4868" s="15">
        <v>0</v>
      </c>
      <c r="L4868" s="15">
        <v>0</v>
      </c>
      <c r="M4868">
        <v>3</v>
      </c>
      <c r="N4868">
        <v>3</v>
      </c>
      <c r="O4868">
        <v>0</v>
      </c>
      <c r="P4868">
        <v>3</v>
      </c>
      <c r="Q4868" t="s">
        <v>30</v>
      </c>
      <c r="R4868">
        <v>0.03</v>
      </c>
      <c r="S4868">
        <v>0</v>
      </c>
      <c r="T4868">
        <v>0</v>
      </c>
      <c r="U4868">
        <v>0</v>
      </c>
      <c r="V4868">
        <v>0</v>
      </c>
      <c r="W4868" s="13">
        <v>44421</v>
      </c>
      <c r="X4868">
        <v>56</v>
      </c>
    </row>
    <row r="4869" spans="1:24" x14ac:dyDescent="0.25">
      <c r="A4869">
        <v>1</v>
      </c>
      <c r="B4869" t="s">
        <v>9565</v>
      </c>
      <c r="D4869" t="s">
        <v>9566</v>
      </c>
      <c r="E4869">
        <v>0</v>
      </c>
      <c r="F4869" t="s">
        <v>1719</v>
      </c>
      <c r="G4869" t="s">
        <v>29</v>
      </c>
      <c r="H4869">
        <v>36</v>
      </c>
      <c r="I4869" s="14">
        <v>8</v>
      </c>
      <c r="J4869" s="15">
        <v>87000</v>
      </c>
      <c r="K4869" s="15">
        <v>0</v>
      </c>
      <c r="L4869" s="15">
        <v>0</v>
      </c>
      <c r="M4869">
        <v>3</v>
      </c>
      <c r="N4869">
        <v>3</v>
      </c>
      <c r="O4869">
        <v>0</v>
      </c>
      <c r="P4869">
        <v>8</v>
      </c>
      <c r="Q4869" t="s">
        <v>30</v>
      </c>
      <c r="R4869">
        <v>0.03</v>
      </c>
      <c r="S4869">
        <v>0</v>
      </c>
      <c r="T4869">
        <v>0</v>
      </c>
      <c r="U4869">
        <v>0</v>
      </c>
      <c r="V4869">
        <v>0</v>
      </c>
      <c r="X4869">
        <v>56</v>
      </c>
    </row>
    <row r="4870" spans="1:24" x14ac:dyDescent="0.25">
      <c r="A4870">
        <v>1</v>
      </c>
      <c r="B4870" t="s">
        <v>9567</v>
      </c>
      <c r="D4870" t="s">
        <v>9568</v>
      </c>
      <c r="E4870">
        <v>0</v>
      </c>
      <c r="F4870" t="s">
        <v>1719</v>
      </c>
      <c r="G4870" t="s">
        <v>29</v>
      </c>
      <c r="H4870">
        <v>36</v>
      </c>
      <c r="I4870" s="14">
        <v>1</v>
      </c>
      <c r="J4870" s="15">
        <v>180000</v>
      </c>
      <c r="K4870" s="15">
        <v>0</v>
      </c>
      <c r="L4870" s="15">
        <v>0</v>
      </c>
      <c r="M4870">
        <v>3</v>
      </c>
      <c r="N4870">
        <v>3</v>
      </c>
      <c r="O4870">
        <v>0</v>
      </c>
      <c r="P4870">
        <v>1</v>
      </c>
      <c r="Q4870" t="s">
        <v>30</v>
      </c>
      <c r="R4870">
        <v>0.03</v>
      </c>
      <c r="S4870">
        <v>0</v>
      </c>
      <c r="T4870">
        <v>0</v>
      </c>
      <c r="U4870">
        <v>0</v>
      </c>
      <c r="V4870">
        <v>0</v>
      </c>
      <c r="X4870">
        <v>56</v>
      </c>
    </row>
    <row r="4871" spans="1:24" x14ac:dyDescent="0.25">
      <c r="A4871">
        <v>1</v>
      </c>
      <c r="B4871" t="s">
        <v>9569</v>
      </c>
      <c r="D4871" t="s">
        <v>9570</v>
      </c>
      <c r="E4871">
        <v>0</v>
      </c>
      <c r="F4871" t="s">
        <v>1719</v>
      </c>
      <c r="G4871" t="s">
        <v>29</v>
      </c>
      <c r="H4871">
        <v>36</v>
      </c>
      <c r="I4871" s="14">
        <v>3</v>
      </c>
      <c r="J4871" s="15">
        <v>50000</v>
      </c>
      <c r="K4871" s="15">
        <v>0</v>
      </c>
      <c r="L4871" s="15">
        <v>0</v>
      </c>
      <c r="M4871">
        <v>3</v>
      </c>
      <c r="N4871">
        <v>3</v>
      </c>
      <c r="O4871">
        <v>0</v>
      </c>
      <c r="P4871">
        <v>3</v>
      </c>
      <c r="Q4871" t="s">
        <v>30</v>
      </c>
      <c r="R4871">
        <v>0.03</v>
      </c>
      <c r="S4871">
        <v>0</v>
      </c>
      <c r="T4871">
        <v>0</v>
      </c>
      <c r="U4871">
        <v>0</v>
      </c>
      <c r="V4871">
        <v>0</v>
      </c>
      <c r="W4871" s="13">
        <v>42803</v>
      </c>
      <c r="X4871">
        <v>56</v>
      </c>
    </row>
    <row r="4872" spans="1:24" x14ac:dyDescent="0.25">
      <c r="A4872">
        <v>1</v>
      </c>
      <c r="B4872" t="s">
        <v>9571</v>
      </c>
      <c r="D4872" t="s">
        <v>9572</v>
      </c>
      <c r="E4872">
        <v>0</v>
      </c>
      <c r="F4872" t="s">
        <v>5888</v>
      </c>
      <c r="G4872" t="s">
        <v>29</v>
      </c>
      <c r="H4872">
        <v>36</v>
      </c>
      <c r="I4872" s="14">
        <v>1</v>
      </c>
      <c r="J4872" s="15">
        <v>49501.332999999999</v>
      </c>
      <c r="K4872" s="15">
        <v>0</v>
      </c>
      <c r="L4872" s="15">
        <v>0</v>
      </c>
      <c r="M4872">
        <v>3</v>
      </c>
      <c r="N4872">
        <v>3</v>
      </c>
      <c r="O4872">
        <v>0</v>
      </c>
      <c r="P4872">
        <v>1</v>
      </c>
      <c r="Q4872" t="s">
        <v>30</v>
      </c>
      <c r="R4872">
        <v>0.03</v>
      </c>
      <c r="S4872">
        <v>0</v>
      </c>
      <c r="T4872">
        <v>0</v>
      </c>
      <c r="U4872">
        <v>0</v>
      </c>
      <c r="V4872">
        <v>0</v>
      </c>
      <c r="W4872" s="13">
        <v>44720</v>
      </c>
      <c r="X4872">
        <v>56</v>
      </c>
    </row>
    <row r="4873" spans="1:24" x14ac:dyDescent="0.25">
      <c r="A4873">
        <v>1</v>
      </c>
      <c r="B4873" t="s">
        <v>9573</v>
      </c>
      <c r="D4873" t="s">
        <v>9574</v>
      </c>
      <c r="E4873">
        <v>0</v>
      </c>
      <c r="F4873" t="s">
        <v>1719</v>
      </c>
      <c r="G4873" t="s">
        <v>29</v>
      </c>
      <c r="H4873">
        <v>36</v>
      </c>
      <c r="I4873" s="14">
        <v>9</v>
      </c>
      <c r="J4873" s="15">
        <v>46500</v>
      </c>
      <c r="K4873" s="15">
        <v>0</v>
      </c>
      <c r="L4873" s="15">
        <v>0</v>
      </c>
      <c r="M4873">
        <v>3</v>
      </c>
      <c r="N4873">
        <v>3</v>
      </c>
      <c r="O4873">
        <v>0</v>
      </c>
      <c r="P4873">
        <v>9</v>
      </c>
      <c r="Q4873" t="s">
        <v>30</v>
      </c>
      <c r="R4873">
        <v>0.03</v>
      </c>
      <c r="S4873">
        <v>0</v>
      </c>
      <c r="T4873">
        <v>0</v>
      </c>
      <c r="U4873">
        <v>0</v>
      </c>
      <c r="V4873">
        <v>0</v>
      </c>
      <c r="W4873" s="13">
        <v>44691</v>
      </c>
      <c r="X4873">
        <v>56</v>
      </c>
    </row>
    <row r="4874" spans="1:24" x14ac:dyDescent="0.25">
      <c r="A4874">
        <v>1</v>
      </c>
      <c r="B4874" t="s">
        <v>9575</v>
      </c>
      <c r="D4874" t="s">
        <v>9576</v>
      </c>
      <c r="E4874">
        <v>0</v>
      </c>
      <c r="F4874" t="s">
        <v>1859</v>
      </c>
      <c r="G4874" t="s">
        <v>29</v>
      </c>
      <c r="H4874">
        <v>36</v>
      </c>
      <c r="I4874" s="14">
        <v>2</v>
      </c>
      <c r="J4874" s="15">
        <v>95884</v>
      </c>
      <c r="K4874" s="15">
        <v>0</v>
      </c>
      <c r="L4874" s="15">
        <v>0</v>
      </c>
      <c r="M4874">
        <v>3</v>
      </c>
      <c r="N4874">
        <v>3</v>
      </c>
      <c r="O4874">
        <v>0</v>
      </c>
      <c r="P4874">
        <v>2</v>
      </c>
      <c r="Q4874" t="s">
        <v>30</v>
      </c>
      <c r="R4874">
        <v>0.03</v>
      </c>
      <c r="S4874">
        <v>0</v>
      </c>
      <c r="T4874">
        <v>0</v>
      </c>
      <c r="U4874">
        <v>0</v>
      </c>
      <c r="V4874">
        <v>0</v>
      </c>
      <c r="W4874" s="13">
        <v>42220</v>
      </c>
      <c r="X4874">
        <v>56</v>
      </c>
    </row>
    <row r="4875" spans="1:24" x14ac:dyDescent="0.25">
      <c r="A4875">
        <v>1</v>
      </c>
      <c r="B4875" t="s">
        <v>9577</v>
      </c>
      <c r="D4875" t="s">
        <v>9578</v>
      </c>
      <c r="E4875">
        <v>0</v>
      </c>
      <c r="F4875" t="s">
        <v>1719</v>
      </c>
      <c r="G4875" t="s">
        <v>29</v>
      </c>
      <c r="H4875">
        <v>36</v>
      </c>
      <c r="I4875" s="14">
        <v>1</v>
      </c>
      <c r="J4875" s="15">
        <v>280000</v>
      </c>
      <c r="K4875" s="15">
        <v>0</v>
      </c>
      <c r="L4875" s="15">
        <v>0</v>
      </c>
      <c r="M4875">
        <v>3</v>
      </c>
      <c r="N4875">
        <v>3</v>
      </c>
      <c r="O4875">
        <v>0</v>
      </c>
      <c r="P4875">
        <v>1</v>
      </c>
      <c r="Q4875" t="s">
        <v>30</v>
      </c>
      <c r="R4875">
        <v>0.03</v>
      </c>
      <c r="S4875">
        <v>0</v>
      </c>
      <c r="T4875">
        <v>0</v>
      </c>
      <c r="U4875">
        <v>0</v>
      </c>
      <c r="V4875">
        <v>0</v>
      </c>
      <c r="W4875" s="13">
        <v>42200</v>
      </c>
      <c r="X4875">
        <v>56</v>
      </c>
    </row>
    <row r="4876" spans="1:24" x14ac:dyDescent="0.25">
      <c r="A4876">
        <v>1</v>
      </c>
      <c r="B4876" t="s">
        <v>9579</v>
      </c>
      <c r="D4876" t="s">
        <v>9580</v>
      </c>
      <c r="E4876">
        <v>0</v>
      </c>
      <c r="F4876" t="s">
        <v>1719</v>
      </c>
      <c r="G4876" t="s">
        <v>29</v>
      </c>
      <c r="H4876">
        <v>36</v>
      </c>
      <c r="I4876" s="14">
        <v>8</v>
      </c>
      <c r="J4876" s="15">
        <v>34000</v>
      </c>
      <c r="K4876" s="15">
        <v>0</v>
      </c>
      <c r="L4876" s="15">
        <v>0</v>
      </c>
      <c r="M4876">
        <v>3</v>
      </c>
      <c r="N4876">
        <v>3</v>
      </c>
      <c r="O4876">
        <v>0</v>
      </c>
      <c r="P4876">
        <v>8</v>
      </c>
      <c r="Q4876" t="s">
        <v>30</v>
      </c>
      <c r="R4876">
        <v>0.03</v>
      </c>
      <c r="S4876">
        <v>0</v>
      </c>
      <c r="T4876">
        <v>0</v>
      </c>
      <c r="U4876">
        <v>0</v>
      </c>
      <c r="V4876">
        <v>0</v>
      </c>
      <c r="W4876" s="13">
        <v>42200</v>
      </c>
      <c r="X4876">
        <v>56</v>
      </c>
    </row>
    <row r="4877" spans="1:24" x14ac:dyDescent="0.25">
      <c r="A4877">
        <v>1</v>
      </c>
      <c r="B4877" t="s">
        <v>9581</v>
      </c>
      <c r="D4877" t="s">
        <v>9582</v>
      </c>
      <c r="E4877">
        <v>0</v>
      </c>
      <c r="F4877" t="s">
        <v>1719</v>
      </c>
      <c r="G4877" t="s">
        <v>29</v>
      </c>
      <c r="H4877">
        <v>36</v>
      </c>
      <c r="I4877" s="14">
        <v>1</v>
      </c>
      <c r="J4877" s="15">
        <v>15086.206</v>
      </c>
      <c r="K4877" s="15">
        <v>0</v>
      </c>
      <c r="L4877" s="15">
        <v>0</v>
      </c>
      <c r="M4877">
        <v>3</v>
      </c>
      <c r="N4877">
        <v>3</v>
      </c>
      <c r="O4877">
        <v>0</v>
      </c>
      <c r="P4877">
        <v>1</v>
      </c>
      <c r="Q4877" t="s">
        <v>30</v>
      </c>
      <c r="R4877">
        <v>0.03</v>
      </c>
      <c r="S4877">
        <v>0</v>
      </c>
      <c r="T4877">
        <v>0</v>
      </c>
      <c r="U4877">
        <v>0</v>
      </c>
      <c r="V4877">
        <v>0</v>
      </c>
      <c r="W4877" s="13">
        <v>42858</v>
      </c>
      <c r="X4877">
        <v>56</v>
      </c>
    </row>
    <row r="4878" spans="1:24" x14ac:dyDescent="0.25">
      <c r="A4878">
        <v>1</v>
      </c>
      <c r="B4878" t="s">
        <v>9583</v>
      </c>
      <c r="D4878" t="s">
        <v>9584</v>
      </c>
      <c r="E4878">
        <v>0</v>
      </c>
      <c r="F4878" t="s">
        <v>1922</v>
      </c>
      <c r="G4878" t="s">
        <v>29</v>
      </c>
      <c r="H4878">
        <v>36</v>
      </c>
      <c r="I4878" s="14">
        <v>12</v>
      </c>
      <c r="J4878" s="15">
        <v>83200</v>
      </c>
      <c r="K4878" s="15">
        <v>0</v>
      </c>
      <c r="L4878" s="15">
        <v>0</v>
      </c>
      <c r="M4878">
        <v>3</v>
      </c>
      <c r="N4878">
        <v>3</v>
      </c>
      <c r="O4878">
        <v>0</v>
      </c>
      <c r="P4878">
        <v>12</v>
      </c>
      <c r="Q4878" t="s">
        <v>30</v>
      </c>
      <c r="R4878">
        <v>0.12</v>
      </c>
      <c r="S4878">
        <v>0</v>
      </c>
      <c r="T4878">
        <v>0</v>
      </c>
      <c r="U4878">
        <v>0</v>
      </c>
      <c r="V4878">
        <v>0</v>
      </c>
      <c r="W4878" s="13">
        <v>44791</v>
      </c>
      <c r="X4878">
        <v>56</v>
      </c>
    </row>
    <row r="4879" spans="1:24" x14ac:dyDescent="0.25">
      <c r="A4879">
        <v>1</v>
      </c>
      <c r="B4879" t="s">
        <v>9585</v>
      </c>
      <c r="D4879" t="s">
        <v>9586</v>
      </c>
      <c r="E4879">
        <v>0</v>
      </c>
      <c r="F4879" t="s">
        <v>1891</v>
      </c>
      <c r="G4879" t="s">
        <v>29</v>
      </c>
      <c r="H4879">
        <v>36</v>
      </c>
      <c r="I4879" s="14">
        <v>16</v>
      </c>
      <c r="J4879" s="15">
        <v>2100</v>
      </c>
      <c r="K4879" s="15">
        <v>0</v>
      </c>
      <c r="L4879" s="15">
        <v>0</v>
      </c>
      <c r="M4879">
        <v>3</v>
      </c>
      <c r="N4879">
        <v>3</v>
      </c>
      <c r="O4879">
        <v>0</v>
      </c>
      <c r="P4879">
        <v>16</v>
      </c>
      <c r="Q4879" t="s">
        <v>30</v>
      </c>
      <c r="R4879">
        <v>0.03</v>
      </c>
      <c r="S4879">
        <v>0</v>
      </c>
      <c r="T4879">
        <v>0</v>
      </c>
      <c r="U4879">
        <v>0</v>
      </c>
      <c r="V4879">
        <v>0</v>
      </c>
      <c r="W4879" s="13">
        <v>43673</v>
      </c>
      <c r="X4879">
        <v>56</v>
      </c>
    </row>
    <row r="4880" spans="1:24" x14ac:dyDescent="0.25">
      <c r="A4880">
        <v>1</v>
      </c>
      <c r="B4880" t="s">
        <v>9587</v>
      </c>
      <c r="D4880" t="s">
        <v>9588</v>
      </c>
      <c r="E4880">
        <v>0</v>
      </c>
      <c r="F4880" t="s">
        <v>1719</v>
      </c>
      <c r="G4880" t="s">
        <v>29</v>
      </c>
      <c r="H4880">
        <v>36</v>
      </c>
      <c r="I4880" s="14">
        <v>2</v>
      </c>
      <c r="J4880" s="15">
        <v>1640966.0649999999</v>
      </c>
      <c r="K4880" s="15">
        <v>0</v>
      </c>
      <c r="L4880" s="15">
        <v>0</v>
      </c>
      <c r="M4880">
        <v>3</v>
      </c>
      <c r="N4880">
        <v>3</v>
      </c>
      <c r="O4880">
        <v>0</v>
      </c>
      <c r="P4880">
        <v>2</v>
      </c>
      <c r="Q4880" t="s">
        <v>30</v>
      </c>
      <c r="R4880">
        <v>0.03</v>
      </c>
      <c r="S4880">
        <v>0</v>
      </c>
      <c r="T4880">
        <v>0</v>
      </c>
      <c r="U4880">
        <v>0</v>
      </c>
      <c r="V4880">
        <v>0</v>
      </c>
      <c r="W4880" s="13">
        <v>42200</v>
      </c>
      <c r="X4880">
        <v>56</v>
      </c>
    </row>
    <row r="4881" spans="1:24" x14ac:dyDescent="0.25">
      <c r="A4881">
        <v>1</v>
      </c>
      <c r="B4881" t="s">
        <v>9589</v>
      </c>
      <c r="D4881" t="s">
        <v>9590</v>
      </c>
      <c r="E4881">
        <v>0</v>
      </c>
      <c r="F4881" t="s">
        <v>1891</v>
      </c>
      <c r="G4881" t="s">
        <v>29</v>
      </c>
      <c r="H4881">
        <v>36</v>
      </c>
      <c r="I4881" s="14">
        <v>6</v>
      </c>
      <c r="J4881" s="15">
        <v>2280</v>
      </c>
      <c r="K4881" s="15">
        <v>0</v>
      </c>
      <c r="L4881" s="15">
        <v>0</v>
      </c>
      <c r="M4881">
        <v>3</v>
      </c>
      <c r="N4881">
        <v>3</v>
      </c>
      <c r="O4881">
        <v>0</v>
      </c>
      <c r="P4881">
        <v>6</v>
      </c>
      <c r="Q4881" t="s">
        <v>30</v>
      </c>
      <c r="R4881">
        <v>0.03</v>
      </c>
      <c r="S4881">
        <v>0</v>
      </c>
      <c r="T4881">
        <v>0</v>
      </c>
      <c r="U4881">
        <v>0</v>
      </c>
      <c r="V4881">
        <v>0</v>
      </c>
      <c r="W4881" s="13">
        <v>44071</v>
      </c>
      <c r="X4881">
        <v>56</v>
      </c>
    </row>
    <row r="4882" spans="1:24" x14ac:dyDescent="0.25">
      <c r="A4882">
        <v>1</v>
      </c>
      <c r="B4882" t="s">
        <v>9591</v>
      </c>
      <c r="D4882" t="s">
        <v>9592</v>
      </c>
      <c r="E4882">
        <v>0</v>
      </c>
      <c r="F4882" t="s">
        <v>2770</v>
      </c>
      <c r="G4882" t="s">
        <v>29</v>
      </c>
      <c r="H4882">
        <v>36</v>
      </c>
      <c r="I4882" s="14">
        <v>2</v>
      </c>
      <c r="J4882" s="15">
        <v>30000</v>
      </c>
      <c r="K4882" s="15">
        <v>0</v>
      </c>
      <c r="L4882" s="15">
        <v>0</v>
      </c>
      <c r="M4882">
        <v>3</v>
      </c>
      <c r="N4882">
        <v>3</v>
      </c>
      <c r="O4882">
        <v>0</v>
      </c>
      <c r="P4882">
        <v>2</v>
      </c>
      <c r="Q4882" t="s">
        <v>30</v>
      </c>
      <c r="R4882">
        <v>0.03</v>
      </c>
      <c r="S4882">
        <v>0</v>
      </c>
      <c r="T4882">
        <v>0</v>
      </c>
      <c r="U4882">
        <v>0</v>
      </c>
      <c r="V4882">
        <v>0</v>
      </c>
      <c r="W4882" s="13">
        <v>43895</v>
      </c>
      <c r="X4882">
        <v>56</v>
      </c>
    </row>
    <row r="4883" spans="1:24" x14ac:dyDescent="0.25">
      <c r="A4883">
        <v>1</v>
      </c>
      <c r="B4883" t="s">
        <v>9593</v>
      </c>
      <c r="D4883" t="s">
        <v>9594</v>
      </c>
      <c r="E4883">
        <v>0</v>
      </c>
      <c r="F4883" t="s">
        <v>4937</v>
      </c>
      <c r="G4883" t="s">
        <v>29</v>
      </c>
      <c r="H4883">
        <v>36</v>
      </c>
      <c r="I4883" s="14">
        <v>3</v>
      </c>
      <c r="J4883" s="15">
        <v>1802051.183</v>
      </c>
      <c r="K4883" s="15">
        <v>0</v>
      </c>
      <c r="L4883" s="15">
        <v>0</v>
      </c>
      <c r="M4883">
        <v>3</v>
      </c>
      <c r="N4883">
        <v>3</v>
      </c>
      <c r="O4883">
        <v>0</v>
      </c>
      <c r="P4883">
        <v>3</v>
      </c>
      <c r="Q4883" t="s">
        <v>30</v>
      </c>
      <c r="R4883">
        <v>0.03</v>
      </c>
      <c r="S4883">
        <v>0</v>
      </c>
      <c r="T4883">
        <v>0</v>
      </c>
      <c r="U4883">
        <v>0</v>
      </c>
      <c r="V4883">
        <v>0</v>
      </c>
      <c r="W4883" s="13">
        <v>42200</v>
      </c>
      <c r="X4883">
        <v>56</v>
      </c>
    </row>
    <row r="4884" spans="1:24" x14ac:dyDescent="0.25">
      <c r="A4884">
        <v>1</v>
      </c>
      <c r="B4884" t="s">
        <v>9595</v>
      </c>
      <c r="D4884" t="s">
        <v>9596</v>
      </c>
      <c r="E4884">
        <v>0</v>
      </c>
      <c r="F4884" t="s">
        <v>4937</v>
      </c>
      <c r="G4884" t="s">
        <v>29</v>
      </c>
      <c r="H4884">
        <v>36</v>
      </c>
      <c r="I4884" s="14">
        <v>6</v>
      </c>
      <c r="J4884" s="15">
        <v>16744.723000000002</v>
      </c>
      <c r="K4884" s="15">
        <v>0</v>
      </c>
      <c r="L4884" s="15">
        <v>0</v>
      </c>
      <c r="M4884">
        <v>3</v>
      </c>
      <c r="N4884">
        <v>3</v>
      </c>
      <c r="O4884">
        <v>0</v>
      </c>
      <c r="P4884">
        <v>6</v>
      </c>
      <c r="Q4884" t="s">
        <v>30</v>
      </c>
      <c r="R4884">
        <v>0.03</v>
      </c>
      <c r="S4884">
        <v>0</v>
      </c>
      <c r="T4884">
        <v>0</v>
      </c>
      <c r="U4884">
        <v>0</v>
      </c>
      <c r="V4884">
        <v>0</v>
      </c>
      <c r="W4884" s="13">
        <v>42200</v>
      </c>
      <c r="X4884">
        <v>56</v>
      </c>
    </row>
    <row r="4885" spans="1:24" x14ac:dyDescent="0.25">
      <c r="A4885">
        <v>1</v>
      </c>
      <c r="B4885" t="s">
        <v>9597</v>
      </c>
      <c r="D4885" t="s">
        <v>9598</v>
      </c>
      <c r="E4885">
        <v>0</v>
      </c>
      <c r="F4885" t="s">
        <v>4937</v>
      </c>
      <c r="G4885" t="s">
        <v>29</v>
      </c>
      <c r="H4885">
        <v>36</v>
      </c>
      <c r="I4885" s="14">
        <v>2</v>
      </c>
      <c r="J4885" s="15">
        <v>269111.62599999999</v>
      </c>
      <c r="K4885" s="15">
        <v>0</v>
      </c>
      <c r="L4885" s="15">
        <v>0</v>
      </c>
      <c r="M4885">
        <v>3</v>
      </c>
      <c r="N4885">
        <v>3</v>
      </c>
      <c r="O4885">
        <v>0</v>
      </c>
      <c r="P4885">
        <v>2</v>
      </c>
      <c r="Q4885" t="s">
        <v>30</v>
      </c>
      <c r="R4885">
        <v>0.03</v>
      </c>
      <c r="S4885">
        <v>0</v>
      </c>
      <c r="T4885">
        <v>0</v>
      </c>
      <c r="U4885">
        <v>0</v>
      </c>
      <c r="V4885">
        <v>0</v>
      </c>
      <c r="W4885" s="13">
        <v>42200</v>
      </c>
      <c r="X4885">
        <v>56</v>
      </c>
    </row>
    <row r="4886" spans="1:24" x14ac:dyDescent="0.25">
      <c r="A4886">
        <v>1</v>
      </c>
      <c r="B4886" t="s">
        <v>9599</v>
      </c>
      <c r="D4886" t="s">
        <v>9600</v>
      </c>
      <c r="E4886">
        <v>0</v>
      </c>
      <c r="F4886" t="s">
        <v>4937</v>
      </c>
      <c r="G4886" t="s">
        <v>29</v>
      </c>
      <c r="H4886">
        <v>36</v>
      </c>
      <c r="I4886" s="14">
        <v>1</v>
      </c>
      <c r="J4886" s="15">
        <v>502341.701</v>
      </c>
      <c r="K4886" s="15">
        <v>0</v>
      </c>
      <c r="L4886" s="15">
        <v>0</v>
      </c>
      <c r="M4886">
        <v>3</v>
      </c>
      <c r="N4886">
        <v>3</v>
      </c>
      <c r="O4886">
        <v>0</v>
      </c>
      <c r="P4886">
        <v>1</v>
      </c>
      <c r="Q4886" t="s">
        <v>30</v>
      </c>
      <c r="R4886">
        <v>0.03</v>
      </c>
      <c r="S4886">
        <v>0</v>
      </c>
      <c r="T4886">
        <v>0</v>
      </c>
      <c r="U4886">
        <v>0</v>
      </c>
      <c r="V4886">
        <v>0</v>
      </c>
      <c r="W4886" s="13">
        <v>42200</v>
      </c>
      <c r="X4886">
        <v>56</v>
      </c>
    </row>
    <row r="4887" spans="1:24" x14ac:dyDescent="0.25">
      <c r="A4887">
        <v>1</v>
      </c>
      <c r="B4887" t="s">
        <v>9601</v>
      </c>
      <c r="D4887" t="s">
        <v>9602</v>
      </c>
      <c r="E4887">
        <v>0</v>
      </c>
      <c r="F4887" t="s">
        <v>4937</v>
      </c>
      <c r="G4887" t="s">
        <v>29</v>
      </c>
      <c r="H4887">
        <v>36</v>
      </c>
      <c r="I4887" s="14">
        <v>1</v>
      </c>
      <c r="J4887" s="15">
        <v>4222062.3949999996</v>
      </c>
      <c r="K4887" s="15">
        <v>0</v>
      </c>
      <c r="L4887" s="15">
        <v>0</v>
      </c>
      <c r="M4887">
        <v>3</v>
      </c>
      <c r="N4887">
        <v>3</v>
      </c>
      <c r="O4887">
        <v>0</v>
      </c>
      <c r="P4887">
        <v>1</v>
      </c>
      <c r="Q4887" t="s">
        <v>30</v>
      </c>
      <c r="R4887">
        <v>0.03</v>
      </c>
      <c r="S4887">
        <v>0</v>
      </c>
      <c r="T4887">
        <v>0</v>
      </c>
      <c r="U4887">
        <v>0</v>
      </c>
      <c r="V4887">
        <v>0</v>
      </c>
      <c r="W4887" s="13">
        <v>42200</v>
      </c>
      <c r="X4887">
        <v>56</v>
      </c>
    </row>
    <row r="4888" spans="1:24" x14ac:dyDescent="0.25">
      <c r="A4888">
        <v>1</v>
      </c>
      <c r="B4888" t="s">
        <v>9603</v>
      </c>
      <c r="D4888" t="s">
        <v>9604</v>
      </c>
      <c r="E4888">
        <v>0</v>
      </c>
      <c r="F4888" t="s">
        <v>1719</v>
      </c>
      <c r="G4888" t="s">
        <v>29</v>
      </c>
      <c r="H4888">
        <v>36</v>
      </c>
      <c r="I4888" s="14">
        <v>1</v>
      </c>
      <c r="J4888" s="15">
        <v>87500</v>
      </c>
      <c r="K4888" s="15">
        <v>0</v>
      </c>
      <c r="L4888" s="15">
        <v>0</v>
      </c>
      <c r="M4888">
        <v>3</v>
      </c>
      <c r="N4888">
        <v>3</v>
      </c>
      <c r="O4888">
        <v>0</v>
      </c>
      <c r="P4888">
        <v>1</v>
      </c>
      <c r="Q4888" t="s">
        <v>30</v>
      </c>
      <c r="R4888">
        <v>0.03</v>
      </c>
      <c r="S4888">
        <v>0</v>
      </c>
      <c r="T4888">
        <v>0</v>
      </c>
      <c r="U4888">
        <v>0</v>
      </c>
      <c r="V4888">
        <v>0</v>
      </c>
      <c r="W4888" s="13">
        <v>42244</v>
      </c>
      <c r="X4888">
        <v>56</v>
      </c>
    </row>
    <row r="4889" spans="1:24" x14ac:dyDescent="0.25">
      <c r="A4889">
        <v>1</v>
      </c>
      <c r="B4889" t="s">
        <v>9605</v>
      </c>
      <c r="D4889" t="s">
        <v>9606</v>
      </c>
      <c r="E4889">
        <v>0</v>
      </c>
      <c r="F4889" t="s">
        <v>1719</v>
      </c>
      <c r="G4889" t="s">
        <v>29</v>
      </c>
      <c r="H4889">
        <v>36</v>
      </c>
      <c r="I4889" s="14">
        <v>1</v>
      </c>
      <c r="J4889" s="15">
        <v>110000</v>
      </c>
      <c r="K4889" s="15">
        <v>0</v>
      </c>
      <c r="L4889" s="15">
        <v>0</v>
      </c>
      <c r="M4889">
        <v>3</v>
      </c>
      <c r="N4889">
        <v>3</v>
      </c>
      <c r="O4889">
        <v>0</v>
      </c>
      <c r="P4889">
        <v>1</v>
      </c>
      <c r="Q4889" t="s">
        <v>30</v>
      </c>
      <c r="R4889">
        <v>0.03</v>
      </c>
      <c r="S4889">
        <v>0</v>
      </c>
      <c r="T4889">
        <v>0</v>
      </c>
      <c r="U4889">
        <v>0</v>
      </c>
      <c r="V4889">
        <v>0</v>
      </c>
      <c r="W4889" s="13">
        <v>44707</v>
      </c>
      <c r="X4889">
        <v>56</v>
      </c>
    </row>
    <row r="4890" spans="1:24" x14ac:dyDescent="0.25">
      <c r="A4890">
        <v>1</v>
      </c>
      <c r="B4890" t="s">
        <v>9607</v>
      </c>
      <c r="D4890" t="s">
        <v>9608</v>
      </c>
      <c r="E4890">
        <v>0</v>
      </c>
      <c r="F4890" t="s">
        <v>1922</v>
      </c>
      <c r="G4890" t="s">
        <v>29</v>
      </c>
      <c r="H4890">
        <v>36</v>
      </c>
      <c r="I4890" s="14">
        <v>2</v>
      </c>
      <c r="J4890" s="15">
        <v>52560</v>
      </c>
      <c r="K4890" s="15">
        <v>0</v>
      </c>
      <c r="L4890" s="15">
        <v>0</v>
      </c>
      <c r="M4890">
        <v>3</v>
      </c>
      <c r="N4890">
        <v>3</v>
      </c>
      <c r="O4890">
        <v>0</v>
      </c>
      <c r="P4890">
        <v>2</v>
      </c>
      <c r="Q4890" t="s">
        <v>30</v>
      </c>
      <c r="R4890">
        <v>0.03</v>
      </c>
      <c r="S4890">
        <v>0</v>
      </c>
      <c r="T4890">
        <v>0</v>
      </c>
      <c r="U4890">
        <v>0</v>
      </c>
      <c r="V4890">
        <v>0</v>
      </c>
      <c r="W4890" s="13">
        <v>42200</v>
      </c>
      <c r="X4890">
        <v>56</v>
      </c>
    </row>
    <row r="4891" spans="1:24" x14ac:dyDescent="0.25">
      <c r="A4891">
        <v>1</v>
      </c>
      <c r="B4891" t="s">
        <v>9609</v>
      </c>
      <c r="D4891" t="s">
        <v>9610</v>
      </c>
      <c r="E4891">
        <v>0</v>
      </c>
      <c r="F4891" t="s">
        <v>2770</v>
      </c>
      <c r="G4891" t="s">
        <v>29</v>
      </c>
      <c r="H4891">
        <v>36</v>
      </c>
      <c r="I4891" s="14">
        <v>1</v>
      </c>
      <c r="J4891" s="15">
        <v>120000</v>
      </c>
      <c r="K4891" s="15">
        <v>0</v>
      </c>
      <c r="L4891" s="15">
        <v>0</v>
      </c>
      <c r="M4891">
        <v>3</v>
      </c>
      <c r="N4891">
        <v>3</v>
      </c>
      <c r="O4891">
        <v>0</v>
      </c>
      <c r="P4891">
        <v>1</v>
      </c>
      <c r="Q4891" t="s">
        <v>30</v>
      </c>
      <c r="R4891">
        <v>0.03</v>
      </c>
      <c r="S4891">
        <v>0</v>
      </c>
      <c r="T4891">
        <v>0</v>
      </c>
      <c r="U4891">
        <v>0</v>
      </c>
      <c r="V4891">
        <v>0</v>
      </c>
      <c r="W4891" s="13">
        <v>42200</v>
      </c>
      <c r="X4891">
        <v>56</v>
      </c>
    </row>
    <row r="4892" spans="1:24" x14ac:dyDescent="0.25">
      <c r="A4892">
        <v>1</v>
      </c>
      <c r="B4892" t="s">
        <v>9611</v>
      </c>
      <c r="D4892" t="s">
        <v>9612</v>
      </c>
      <c r="E4892">
        <v>0</v>
      </c>
      <c r="F4892" t="s">
        <v>1891</v>
      </c>
      <c r="G4892" t="s">
        <v>29</v>
      </c>
      <c r="H4892">
        <v>36</v>
      </c>
      <c r="I4892" s="14">
        <v>16</v>
      </c>
      <c r="J4892" s="15">
        <v>13437.5</v>
      </c>
      <c r="K4892" s="15">
        <v>0</v>
      </c>
      <c r="L4892" s="15">
        <v>0</v>
      </c>
      <c r="M4892">
        <v>3</v>
      </c>
      <c r="N4892">
        <v>3</v>
      </c>
      <c r="O4892">
        <v>0</v>
      </c>
      <c r="P4892">
        <v>16</v>
      </c>
      <c r="Q4892" t="s">
        <v>30</v>
      </c>
      <c r="R4892">
        <v>0.03</v>
      </c>
      <c r="S4892">
        <v>0</v>
      </c>
      <c r="T4892">
        <v>0</v>
      </c>
      <c r="U4892">
        <v>0</v>
      </c>
      <c r="V4892">
        <v>0</v>
      </c>
      <c r="W4892" s="13">
        <v>42259</v>
      </c>
      <c r="X4892">
        <v>56</v>
      </c>
    </row>
    <row r="4893" spans="1:24" x14ac:dyDescent="0.25">
      <c r="A4893">
        <v>1</v>
      </c>
      <c r="B4893" t="s">
        <v>9613</v>
      </c>
      <c r="D4893" t="s">
        <v>9614</v>
      </c>
      <c r="E4893">
        <v>0</v>
      </c>
      <c r="F4893" t="s">
        <v>1719</v>
      </c>
      <c r="G4893" t="s">
        <v>29</v>
      </c>
      <c r="H4893">
        <v>36</v>
      </c>
      <c r="I4893" s="14">
        <v>1</v>
      </c>
      <c r="J4893" s="15">
        <v>40000</v>
      </c>
      <c r="K4893" s="15">
        <v>0</v>
      </c>
      <c r="L4893" s="15">
        <v>0</v>
      </c>
      <c r="M4893">
        <v>3</v>
      </c>
      <c r="N4893">
        <v>3</v>
      </c>
      <c r="O4893">
        <v>0</v>
      </c>
      <c r="P4893">
        <v>1</v>
      </c>
      <c r="Q4893" t="s">
        <v>30</v>
      </c>
      <c r="R4893">
        <v>0.03</v>
      </c>
      <c r="S4893">
        <v>0</v>
      </c>
      <c r="T4893">
        <v>0</v>
      </c>
      <c r="U4893">
        <v>0</v>
      </c>
      <c r="V4893">
        <v>0</v>
      </c>
      <c r="W4893" s="13">
        <v>42266</v>
      </c>
      <c r="X4893">
        <v>56</v>
      </c>
    </row>
    <row r="4894" spans="1:24" x14ac:dyDescent="0.25">
      <c r="A4894">
        <v>1</v>
      </c>
      <c r="B4894" t="s">
        <v>9615</v>
      </c>
      <c r="D4894" t="s">
        <v>9616</v>
      </c>
      <c r="E4894">
        <v>0</v>
      </c>
      <c r="F4894" t="s">
        <v>1891</v>
      </c>
      <c r="G4894" t="s">
        <v>29</v>
      </c>
      <c r="H4894">
        <v>36</v>
      </c>
      <c r="I4894" s="14">
        <v>5</v>
      </c>
      <c r="J4894" s="15">
        <v>5000</v>
      </c>
      <c r="K4894" s="15">
        <v>0</v>
      </c>
      <c r="L4894" s="15">
        <v>0</v>
      </c>
      <c r="M4894">
        <v>3</v>
      </c>
      <c r="N4894">
        <v>3</v>
      </c>
      <c r="O4894">
        <v>0</v>
      </c>
      <c r="P4894">
        <v>5</v>
      </c>
      <c r="Q4894" t="s">
        <v>30</v>
      </c>
      <c r="R4894">
        <v>0.03</v>
      </c>
      <c r="S4894">
        <v>0</v>
      </c>
      <c r="T4894">
        <v>0</v>
      </c>
      <c r="U4894">
        <v>0</v>
      </c>
      <c r="V4894">
        <v>0</v>
      </c>
      <c r="W4894" s="13">
        <v>42867</v>
      </c>
      <c r="X4894">
        <v>56</v>
      </c>
    </row>
    <row r="4895" spans="1:24" x14ac:dyDescent="0.25">
      <c r="A4895">
        <v>1</v>
      </c>
      <c r="B4895" t="s">
        <v>9617</v>
      </c>
      <c r="D4895" t="s">
        <v>9618</v>
      </c>
      <c r="E4895">
        <v>0</v>
      </c>
      <c r="F4895" t="s">
        <v>1891</v>
      </c>
      <c r="G4895" t="s">
        <v>29</v>
      </c>
      <c r="H4895">
        <v>36</v>
      </c>
      <c r="I4895" s="14">
        <v>4</v>
      </c>
      <c r="J4895" s="15">
        <v>15000</v>
      </c>
      <c r="K4895" s="15">
        <v>0</v>
      </c>
      <c r="L4895" s="15">
        <v>0</v>
      </c>
      <c r="M4895">
        <v>3</v>
      </c>
      <c r="N4895">
        <v>3</v>
      </c>
      <c r="O4895">
        <v>0</v>
      </c>
      <c r="P4895">
        <v>4</v>
      </c>
      <c r="Q4895" t="s">
        <v>30</v>
      </c>
      <c r="R4895">
        <v>0.03</v>
      </c>
      <c r="S4895">
        <v>0</v>
      </c>
      <c r="T4895">
        <v>0</v>
      </c>
      <c r="U4895">
        <v>0</v>
      </c>
      <c r="V4895">
        <v>0</v>
      </c>
      <c r="W4895" s="13">
        <v>42860</v>
      </c>
      <c r="X4895">
        <v>56</v>
      </c>
    </row>
    <row r="4896" spans="1:24" x14ac:dyDescent="0.25">
      <c r="A4896">
        <v>1</v>
      </c>
      <c r="B4896" t="s">
        <v>9619</v>
      </c>
      <c r="D4896" t="s">
        <v>9620</v>
      </c>
      <c r="E4896">
        <v>0</v>
      </c>
      <c r="F4896" t="s">
        <v>1719</v>
      </c>
      <c r="G4896" t="s">
        <v>29</v>
      </c>
      <c r="H4896">
        <v>36</v>
      </c>
      <c r="I4896" s="14">
        <v>3</v>
      </c>
      <c r="J4896" s="15">
        <v>100000</v>
      </c>
      <c r="K4896" s="15">
        <v>0</v>
      </c>
      <c r="L4896" s="15">
        <v>0</v>
      </c>
      <c r="M4896">
        <v>3</v>
      </c>
      <c r="N4896">
        <v>3</v>
      </c>
      <c r="O4896">
        <v>0</v>
      </c>
      <c r="P4896">
        <v>3</v>
      </c>
      <c r="Q4896" t="s">
        <v>30</v>
      </c>
      <c r="R4896">
        <v>0.03</v>
      </c>
      <c r="S4896">
        <v>0</v>
      </c>
      <c r="T4896">
        <v>0</v>
      </c>
      <c r="U4896">
        <v>0</v>
      </c>
      <c r="V4896">
        <v>0</v>
      </c>
      <c r="W4896" s="13">
        <v>42200</v>
      </c>
      <c r="X4896">
        <v>56</v>
      </c>
    </row>
    <row r="4897" spans="1:24" x14ac:dyDescent="0.25">
      <c r="A4897">
        <v>1</v>
      </c>
      <c r="B4897" t="s">
        <v>9621</v>
      </c>
      <c r="D4897" t="s">
        <v>9622</v>
      </c>
      <c r="E4897">
        <v>0</v>
      </c>
      <c r="F4897" t="s">
        <v>1719</v>
      </c>
      <c r="G4897" t="s">
        <v>29</v>
      </c>
      <c r="H4897">
        <v>36</v>
      </c>
      <c r="I4897" s="14">
        <v>3</v>
      </c>
      <c r="J4897" s="15">
        <v>100000</v>
      </c>
      <c r="K4897" s="15">
        <v>0</v>
      </c>
      <c r="L4897" s="15">
        <v>0</v>
      </c>
      <c r="M4897">
        <v>3</v>
      </c>
      <c r="N4897">
        <v>3</v>
      </c>
      <c r="O4897">
        <v>0</v>
      </c>
      <c r="P4897">
        <v>3</v>
      </c>
      <c r="Q4897" t="s">
        <v>30</v>
      </c>
      <c r="R4897">
        <v>0.03</v>
      </c>
      <c r="S4897">
        <v>0</v>
      </c>
      <c r="T4897">
        <v>0</v>
      </c>
      <c r="U4897">
        <v>0</v>
      </c>
      <c r="V4897">
        <v>0</v>
      </c>
      <c r="W4897" s="13">
        <v>42200</v>
      </c>
      <c r="X4897">
        <v>56</v>
      </c>
    </row>
    <row r="4898" spans="1:24" x14ac:dyDescent="0.25">
      <c r="A4898">
        <v>1</v>
      </c>
      <c r="B4898" t="s">
        <v>9623</v>
      </c>
      <c r="D4898" t="s">
        <v>9624</v>
      </c>
      <c r="E4898">
        <v>0</v>
      </c>
      <c r="F4898" t="s">
        <v>1906</v>
      </c>
      <c r="G4898" t="s">
        <v>29</v>
      </c>
      <c r="H4898">
        <v>36</v>
      </c>
      <c r="I4898" s="14">
        <v>2</v>
      </c>
      <c r="J4898" s="15">
        <v>30000</v>
      </c>
      <c r="K4898" s="15">
        <v>0</v>
      </c>
      <c r="L4898" s="15">
        <v>0</v>
      </c>
      <c r="M4898">
        <v>3</v>
      </c>
      <c r="N4898">
        <v>3</v>
      </c>
      <c r="O4898">
        <v>0</v>
      </c>
      <c r="P4898">
        <v>2</v>
      </c>
      <c r="Q4898" t="s">
        <v>30</v>
      </c>
      <c r="R4898">
        <v>0.03</v>
      </c>
      <c r="S4898">
        <v>0</v>
      </c>
      <c r="T4898">
        <v>0</v>
      </c>
      <c r="U4898">
        <v>0</v>
      </c>
      <c r="V4898">
        <v>0</v>
      </c>
      <c r="W4898" s="13">
        <v>43403</v>
      </c>
      <c r="X4898">
        <v>56</v>
      </c>
    </row>
    <row r="4899" spans="1:24" x14ac:dyDescent="0.25">
      <c r="A4899">
        <v>1</v>
      </c>
      <c r="B4899" t="s">
        <v>9625</v>
      </c>
      <c r="D4899" t="s">
        <v>9626</v>
      </c>
      <c r="E4899">
        <v>0</v>
      </c>
      <c r="F4899" t="s">
        <v>1725</v>
      </c>
      <c r="G4899" t="s">
        <v>29</v>
      </c>
      <c r="H4899">
        <v>36</v>
      </c>
      <c r="I4899" s="14">
        <v>4</v>
      </c>
      <c r="J4899" s="15">
        <v>60000</v>
      </c>
      <c r="K4899" s="15">
        <v>0</v>
      </c>
      <c r="L4899" s="15">
        <v>0</v>
      </c>
      <c r="M4899">
        <v>3</v>
      </c>
      <c r="N4899">
        <v>3</v>
      </c>
      <c r="O4899">
        <v>0</v>
      </c>
      <c r="P4899">
        <v>4</v>
      </c>
      <c r="Q4899" t="s">
        <v>30</v>
      </c>
      <c r="R4899">
        <v>0.03</v>
      </c>
      <c r="S4899">
        <v>0</v>
      </c>
      <c r="T4899">
        <v>0</v>
      </c>
      <c r="U4899">
        <v>0</v>
      </c>
      <c r="V4899">
        <v>0</v>
      </c>
      <c r="W4899" s="13">
        <v>43605</v>
      </c>
      <c r="X4899">
        <v>56</v>
      </c>
    </row>
    <row r="4900" spans="1:24" x14ac:dyDescent="0.25">
      <c r="A4900">
        <v>1</v>
      </c>
      <c r="B4900" t="s">
        <v>9627</v>
      </c>
      <c r="D4900" t="s">
        <v>9628</v>
      </c>
      <c r="E4900">
        <v>0</v>
      </c>
      <c r="F4900" t="s">
        <v>1965</v>
      </c>
      <c r="G4900" t="s">
        <v>116</v>
      </c>
      <c r="H4900">
        <v>36</v>
      </c>
      <c r="I4900" s="14">
        <v>4</v>
      </c>
      <c r="J4900" s="15">
        <v>8850</v>
      </c>
      <c r="K4900" s="15">
        <v>0</v>
      </c>
      <c r="L4900" s="15">
        <v>0</v>
      </c>
      <c r="M4900">
        <v>3</v>
      </c>
      <c r="N4900">
        <v>3</v>
      </c>
      <c r="O4900">
        <v>0</v>
      </c>
      <c r="P4900">
        <v>4</v>
      </c>
      <c r="Q4900" t="s">
        <v>30</v>
      </c>
      <c r="R4900">
        <v>0.03</v>
      </c>
      <c r="S4900">
        <v>0</v>
      </c>
      <c r="T4900">
        <v>0</v>
      </c>
      <c r="U4900">
        <v>0</v>
      </c>
      <c r="V4900">
        <v>0</v>
      </c>
      <c r="W4900" s="13">
        <v>44454</v>
      </c>
      <c r="X4900">
        <v>56</v>
      </c>
    </row>
    <row r="4901" spans="1:24" x14ac:dyDescent="0.25">
      <c r="A4901">
        <v>1</v>
      </c>
      <c r="B4901" t="s">
        <v>9629</v>
      </c>
      <c r="D4901" t="s">
        <v>9630</v>
      </c>
      <c r="E4901">
        <v>0</v>
      </c>
      <c r="F4901" t="s">
        <v>1970</v>
      </c>
      <c r="G4901" t="s">
        <v>29</v>
      </c>
      <c r="H4901">
        <v>36</v>
      </c>
      <c r="I4901" s="14">
        <v>1</v>
      </c>
      <c r="J4901" s="15">
        <v>67323.332999999999</v>
      </c>
      <c r="K4901" s="15">
        <v>0</v>
      </c>
      <c r="L4901" s="15">
        <v>0</v>
      </c>
      <c r="M4901">
        <v>3</v>
      </c>
      <c r="N4901">
        <v>3</v>
      </c>
      <c r="O4901">
        <v>0</v>
      </c>
      <c r="P4901">
        <v>1</v>
      </c>
      <c r="Q4901" t="s">
        <v>30</v>
      </c>
      <c r="R4901">
        <v>0.03</v>
      </c>
      <c r="S4901">
        <v>0</v>
      </c>
      <c r="T4901">
        <v>0</v>
      </c>
      <c r="U4901">
        <v>0</v>
      </c>
      <c r="V4901">
        <v>0</v>
      </c>
      <c r="W4901" s="13">
        <v>44707</v>
      </c>
      <c r="X4901">
        <v>56</v>
      </c>
    </row>
    <row r="4902" spans="1:24" x14ac:dyDescent="0.25">
      <c r="A4902">
        <v>1</v>
      </c>
      <c r="B4902" t="s">
        <v>9631</v>
      </c>
      <c r="D4902" t="s">
        <v>9632</v>
      </c>
      <c r="E4902">
        <v>0</v>
      </c>
      <c r="F4902" t="s">
        <v>1891</v>
      </c>
      <c r="G4902" t="s">
        <v>29</v>
      </c>
      <c r="H4902">
        <v>36</v>
      </c>
      <c r="I4902" s="14">
        <v>2</v>
      </c>
      <c r="J4902" s="15">
        <v>15000</v>
      </c>
      <c r="K4902" s="15">
        <v>0</v>
      </c>
      <c r="L4902" s="15">
        <v>0</v>
      </c>
      <c r="M4902">
        <v>3</v>
      </c>
      <c r="N4902">
        <v>3</v>
      </c>
      <c r="O4902">
        <v>0</v>
      </c>
      <c r="P4902">
        <v>2</v>
      </c>
      <c r="Q4902" t="s">
        <v>30</v>
      </c>
      <c r="R4902">
        <v>0.16</v>
      </c>
      <c r="S4902">
        <v>1</v>
      </c>
      <c r="T4902">
        <v>0</v>
      </c>
      <c r="U4902">
        <v>1</v>
      </c>
      <c r="V4902">
        <v>0</v>
      </c>
      <c r="W4902" s="13">
        <v>44951</v>
      </c>
      <c r="X4902">
        <v>56</v>
      </c>
    </row>
    <row r="4903" spans="1:24" x14ac:dyDescent="0.25">
      <c r="A4903">
        <v>1</v>
      </c>
      <c r="B4903" t="s">
        <v>9633</v>
      </c>
      <c r="D4903" t="s">
        <v>9634</v>
      </c>
      <c r="E4903">
        <v>0</v>
      </c>
      <c r="F4903" t="s">
        <v>1719</v>
      </c>
      <c r="G4903" t="s">
        <v>29</v>
      </c>
      <c r="H4903">
        <v>36</v>
      </c>
      <c r="I4903" s="14">
        <v>1</v>
      </c>
      <c r="J4903" s="15">
        <v>1346822.517</v>
      </c>
      <c r="K4903" s="15">
        <v>0</v>
      </c>
      <c r="L4903" s="15">
        <v>0</v>
      </c>
      <c r="M4903">
        <v>3</v>
      </c>
      <c r="N4903">
        <v>3</v>
      </c>
      <c r="O4903">
        <v>0</v>
      </c>
      <c r="P4903">
        <v>1</v>
      </c>
      <c r="Q4903" t="s">
        <v>30</v>
      </c>
      <c r="R4903">
        <v>0.03</v>
      </c>
      <c r="S4903">
        <v>0</v>
      </c>
      <c r="T4903">
        <v>0</v>
      </c>
      <c r="U4903">
        <v>0</v>
      </c>
      <c r="V4903">
        <v>0</v>
      </c>
      <c r="W4903" s="13">
        <v>42200</v>
      </c>
      <c r="X4903">
        <v>56</v>
      </c>
    </row>
    <row r="4904" spans="1:24" x14ac:dyDescent="0.25">
      <c r="A4904">
        <v>1</v>
      </c>
      <c r="B4904" t="s">
        <v>9635</v>
      </c>
      <c r="D4904" t="s">
        <v>9636</v>
      </c>
      <c r="E4904">
        <v>0</v>
      </c>
      <c r="F4904" t="s">
        <v>1719</v>
      </c>
      <c r="G4904" t="s">
        <v>29</v>
      </c>
      <c r="H4904">
        <v>36</v>
      </c>
      <c r="I4904" s="14">
        <v>1</v>
      </c>
      <c r="J4904" s="15">
        <v>102690.28</v>
      </c>
      <c r="K4904" s="15">
        <v>0</v>
      </c>
      <c r="L4904" s="15">
        <v>0</v>
      </c>
      <c r="M4904">
        <v>3</v>
      </c>
      <c r="N4904">
        <v>3</v>
      </c>
      <c r="O4904">
        <v>0</v>
      </c>
      <c r="P4904">
        <v>1</v>
      </c>
      <c r="Q4904" t="s">
        <v>30</v>
      </c>
      <c r="R4904">
        <v>0.03</v>
      </c>
      <c r="S4904">
        <v>0</v>
      </c>
      <c r="T4904">
        <v>0</v>
      </c>
      <c r="U4904">
        <v>0</v>
      </c>
      <c r="V4904">
        <v>0</v>
      </c>
      <c r="W4904" s="13">
        <v>42200</v>
      </c>
      <c r="X4904">
        <v>56</v>
      </c>
    </row>
    <row r="4905" spans="1:24" x14ac:dyDescent="0.25">
      <c r="A4905">
        <v>1</v>
      </c>
      <c r="B4905" t="s">
        <v>9637</v>
      </c>
      <c r="D4905" t="s">
        <v>9638</v>
      </c>
      <c r="E4905">
        <v>0</v>
      </c>
      <c r="F4905" t="s">
        <v>1719</v>
      </c>
      <c r="G4905" t="s">
        <v>29</v>
      </c>
      <c r="H4905">
        <v>36</v>
      </c>
      <c r="I4905" s="14">
        <v>3</v>
      </c>
      <c r="J4905" s="15">
        <v>580.827</v>
      </c>
      <c r="K4905" s="15">
        <v>0</v>
      </c>
      <c r="L4905" s="15">
        <v>0</v>
      </c>
      <c r="M4905">
        <v>3</v>
      </c>
      <c r="N4905">
        <v>3</v>
      </c>
      <c r="O4905">
        <v>0</v>
      </c>
      <c r="P4905">
        <v>3</v>
      </c>
      <c r="Q4905" t="s">
        <v>30</v>
      </c>
      <c r="R4905">
        <v>0.03</v>
      </c>
      <c r="S4905">
        <v>0</v>
      </c>
      <c r="T4905">
        <v>0</v>
      </c>
      <c r="U4905">
        <v>0</v>
      </c>
      <c r="V4905">
        <v>0</v>
      </c>
      <c r="W4905" s="13">
        <v>42200</v>
      </c>
      <c r="X4905">
        <v>56</v>
      </c>
    </row>
    <row r="4906" spans="1:24" x14ac:dyDescent="0.25">
      <c r="A4906">
        <v>1</v>
      </c>
      <c r="B4906" t="s">
        <v>9639</v>
      </c>
      <c r="D4906" t="s">
        <v>9640</v>
      </c>
      <c r="E4906">
        <v>0</v>
      </c>
      <c r="F4906" t="s">
        <v>1719</v>
      </c>
      <c r="G4906" t="s">
        <v>29</v>
      </c>
      <c r="H4906">
        <v>36</v>
      </c>
      <c r="I4906" s="14">
        <v>1</v>
      </c>
      <c r="J4906" s="15">
        <v>580.827</v>
      </c>
      <c r="K4906" s="15">
        <v>0</v>
      </c>
      <c r="L4906" s="15">
        <v>0</v>
      </c>
      <c r="M4906">
        <v>3</v>
      </c>
      <c r="N4906">
        <v>3</v>
      </c>
      <c r="O4906">
        <v>0</v>
      </c>
      <c r="P4906">
        <v>1</v>
      </c>
      <c r="Q4906" t="s">
        <v>30</v>
      </c>
      <c r="R4906">
        <v>0.03</v>
      </c>
      <c r="S4906">
        <v>0</v>
      </c>
      <c r="T4906">
        <v>0</v>
      </c>
      <c r="U4906">
        <v>0</v>
      </c>
      <c r="V4906">
        <v>0</v>
      </c>
      <c r="W4906" s="13">
        <v>42200</v>
      </c>
      <c r="X4906">
        <v>56</v>
      </c>
    </row>
    <row r="4907" spans="1:24" x14ac:dyDescent="0.25">
      <c r="A4907">
        <v>1</v>
      </c>
      <c r="B4907" t="s">
        <v>9641</v>
      </c>
      <c r="D4907" t="s">
        <v>9642</v>
      </c>
      <c r="E4907">
        <v>0</v>
      </c>
      <c r="F4907" t="s">
        <v>1719</v>
      </c>
      <c r="G4907" t="s">
        <v>29</v>
      </c>
      <c r="H4907">
        <v>36</v>
      </c>
      <c r="I4907" s="14">
        <v>1</v>
      </c>
      <c r="J4907" s="15">
        <v>890.60199999999998</v>
      </c>
      <c r="K4907" s="15">
        <v>0</v>
      </c>
      <c r="L4907" s="15">
        <v>0</v>
      </c>
      <c r="M4907">
        <v>3</v>
      </c>
      <c r="N4907">
        <v>3</v>
      </c>
      <c r="O4907">
        <v>0</v>
      </c>
      <c r="P4907">
        <v>1</v>
      </c>
      <c r="Q4907" t="s">
        <v>30</v>
      </c>
      <c r="R4907">
        <v>0.03</v>
      </c>
      <c r="S4907">
        <v>0</v>
      </c>
      <c r="T4907">
        <v>0</v>
      </c>
      <c r="U4907">
        <v>0</v>
      </c>
      <c r="V4907">
        <v>0</v>
      </c>
      <c r="W4907" s="13">
        <v>42200</v>
      </c>
      <c r="X4907">
        <v>56</v>
      </c>
    </row>
    <row r="4908" spans="1:24" x14ac:dyDescent="0.25">
      <c r="A4908">
        <v>1</v>
      </c>
      <c r="B4908" t="s">
        <v>9643</v>
      </c>
      <c r="D4908" t="s">
        <v>9644</v>
      </c>
      <c r="E4908">
        <v>0</v>
      </c>
      <c r="F4908" t="s">
        <v>1719</v>
      </c>
      <c r="G4908" t="s">
        <v>29</v>
      </c>
      <c r="H4908">
        <v>36</v>
      </c>
      <c r="I4908" s="14">
        <v>1</v>
      </c>
      <c r="J4908" s="15">
        <v>1244132.237</v>
      </c>
      <c r="K4908" s="15">
        <v>0</v>
      </c>
      <c r="L4908" s="15">
        <v>0</v>
      </c>
      <c r="M4908">
        <v>3</v>
      </c>
      <c r="N4908">
        <v>3</v>
      </c>
      <c r="O4908">
        <v>0</v>
      </c>
      <c r="P4908">
        <v>1</v>
      </c>
      <c r="Q4908" t="s">
        <v>30</v>
      </c>
      <c r="R4908">
        <v>0.03</v>
      </c>
      <c r="S4908">
        <v>0</v>
      </c>
      <c r="T4908">
        <v>0</v>
      </c>
      <c r="U4908">
        <v>0</v>
      </c>
      <c r="V4908">
        <v>0</v>
      </c>
      <c r="W4908" s="13">
        <v>42200</v>
      </c>
      <c r="X4908">
        <v>56</v>
      </c>
    </row>
    <row r="4909" spans="1:24" x14ac:dyDescent="0.25">
      <c r="A4909">
        <v>1</v>
      </c>
      <c r="B4909" t="s">
        <v>9645</v>
      </c>
      <c r="D4909" t="s">
        <v>9646</v>
      </c>
      <c r="E4909">
        <v>0</v>
      </c>
      <c r="F4909" t="s">
        <v>1719</v>
      </c>
      <c r="G4909" t="s">
        <v>29</v>
      </c>
      <c r="H4909">
        <v>36</v>
      </c>
      <c r="I4909" s="14">
        <v>2</v>
      </c>
      <c r="J4909" s="15">
        <v>1084.211</v>
      </c>
      <c r="K4909" s="15">
        <v>0</v>
      </c>
      <c r="L4909" s="15">
        <v>0</v>
      </c>
      <c r="M4909">
        <v>3</v>
      </c>
      <c r="N4909">
        <v>3</v>
      </c>
      <c r="O4909">
        <v>0</v>
      </c>
      <c r="P4909">
        <v>2</v>
      </c>
      <c r="Q4909" t="s">
        <v>30</v>
      </c>
      <c r="R4909">
        <v>0.03</v>
      </c>
      <c r="S4909">
        <v>0</v>
      </c>
      <c r="T4909">
        <v>0</v>
      </c>
      <c r="U4909">
        <v>0</v>
      </c>
      <c r="V4909">
        <v>0</v>
      </c>
      <c r="W4909" s="13">
        <v>42200</v>
      </c>
      <c r="X4909">
        <v>56</v>
      </c>
    </row>
    <row r="4910" spans="1:24" x14ac:dyDescent="0.25">
      <c r="A4910">
        <v>1</v>
      </c>
      <c r="B4910" t="s">
        <v>9647</v>
      </c>
      <c r="D4910" t="s">
        <v>9648</v>
      </c>
      <c r="E4910">
        <v>0</v>
      </c>
      <c r="F4910" t="s">
        <v>1719</v>
      </c>
      <c r="G4910" t="s">
        <v>29</v>
      </c>
      <c r="H4910">
        <v>36</v>
      </c>
      <c r="I4910" s="14">
        <v>1</v>
      </c>
      <c r="J4910" s="15">
        <v>987406.53799999994</v>
      </c>
      <c r="K4910" s="15">
        <v>0</v>
      </c>
      <c r="L4910" s="15">
        <v>0</v>
      </c>
      <c r="M4910">
        <v>3</v>
      </c>
      <c r="N4910">
        <v>3</v>
      </c>
      <c r="O4910">
        <v>0</v>
      </c>
      <c r="P4910">
        <v>1</v>
      </c>
      <c r="Q4910" t="s">
        <v>30</v>
      </c>
      <c r="R4910">
        <v>0.03</v>
      </c>
      <c r="S4910">
        <v>0</v>
      </c>
      <c r="T4910">
        <v>0</v>
      </c>
      <c r="U4910">
        <v>0</v>
      </c>
      <c r="V4910">
        <v>0</v>
      </c>
      <c r="W4910" s="13">
        <v>42200</v>
      </c>
      <c r="X4910">
        <v>56</v>
      </c>
    </row>
    <row r="4911" spans="1:24" x14ac:dyDescent="0.25">
      <c r="A4911">
        <v>1</v>
      </c>
      <c r="B4911" t="s">
        <v>9649</v>
      </c>
      <c r="D4911" t="s">
        <v>9650</v>
      </c>
      <c r="E4911">
        <v>0</v>
      </c>
      <c r="F4911" t="s">
        <v>1719</v>
      </c>
      <c r="G4911" t="s">
        <v>29</v>
      </c>
      <c r="H4911">
        <v>36</v>
      </c>
      <c r="I4911" s="14">
        <v>2</v>
      </c>
      <c r="J4911" s="15">
        <v>290.41399999999999</v>
      </c>
      <c r="K4911" s="15">
        <v>0</v>
      </c>
      <c r="L4911" s="15">
        <v>0</v>
      </c>
      <c r="M4911">
        <v>3</v>
      </c>
      <c r="N4911">
        <v>3</v>
      </c>
      <c r="O4911">
        <v>0</v>
      </c>
      <c r="P4911">
        <v>2</v>
      </c>
      <c r="Q4911" t="s">
        <v>30</v>
      </c>
      <c r="R4911">
        <v>0.03</v>
      </c>
      <c r="S4911">
        <v>0</v>
      </c>
      <c r="T4911">
        <v>0</v>
      </c>
      <c r="U4911">
        <v>0</v>
      </c>
      <c r="V4911">
        <v>0</v>
      </c>
      <c r="W4911" s="13">
        <v>42200</v>
      </c>
      <c r="X4911">
        <v>56</v>
      </c>
    </row>
    <row r="4912" spans="1:24" x14ac:dyDescent="0.25">
      <c r="A4912">
        <v>1</v>
      </c>
      <c r="B4912" t="s">
        <v>9651</v>
      </c>
      <c r="D4912" t="s">
        <v>9652</v>
      </c>
      <c r="E4912">
        <v>0</v>
      </c>
      <c r="F4912" t="s">
        <v>1719</v>
      </c>
      <c r="G4912" t="s">
        <v>29</v>
      </c>
      <c r="H4912">
        <v>36</v>
      </c>
      <c r="I4912" s="14">
        <v>1</v>
      </c>
      <c r="J4912" s="15">
        <v>2085402.6070000001</v>
      </c>
      <c r="K4912" s="15">
        <v>0</v>
      </c>
      <c r="L4912" s="15">
        <v>0</v>
      </c>
      <c r="M4912">
        <v>3</v>
      </c>
      <c r="N4912">
        <v>3</v>
      </c>
      <c r="O4912">
        <v>0</v>
      </c>
      <c r="P4912">
        <v>1</v>
      </c>
      <c r="Q4912" t="s">
        <v>30</v>
      </c>
      <c r="R4912">
        <v>0.03</v>
      </c>
      <c r="S4912">
        <v>0</v>
      </c>
      <c r="T4912">
        <v>0</v>
      </c>
      <c r="U4912">
        <v>0</v>
      </c>
      <c r="V4912">
        <v>0</v>
      </c>
      <c r="W4912" s="13">
        <v>42200</v>
      </c>
      <c r="X4912">
        <v>56</v>
      </c>
    </row>
    <row r="4913" spans="1:24" x14ac:dyDescent="0.25">
      <c r="A4913">
        <v>1</v>
      </c>
      <c r="B4913" t="s">
        <v>9653</v>
      </c>
      <c r="D4913" t="s">
        <v>9654</v>
      </c>
      <c r="E4913">
        <v>0</v>
      </c>
      <c r="F4913" t="s">
        <v>1719</v>
      </c>
      <c r="G4913" t="s">
        <v>29</v>
      </c>
      <c r="H4913">
        <v>36</v>
      </c>
      <c r="I4913" s="14">
        <v>1</v>
      </c>
      <c r="J4913" s="15">
        <v>2049855.9720000001</v>
      </c>
      <c r="K4913" s="15">
        <v>0</v>
      </c>
      <c r="L4913" s="15">
        <v>0</v>
      </c>
      <c r="M4913">
        <v>3</v>
      </c>
      <c r="N4913">
        <v>3</v>
      </c>
      <c r="O4913">
        <v>0</v>
      </c>
      <c r="P4913">
        <v>1</v>
      </c>
      <c r="Q4913" t="s">
        <v>30</v>
      </c>
      <c r="R4913">
        <v>0.03</v>
      </c>
      <c r="S4913">
        <v>0</v>
      </c>
      <c r="T4913">
        <v>0</v>
      </c>
      <c r="U4913">
        <v>0</v>
      </c>
      <c r="V4913">
        <v>0</v>
      </c>
      <c r="W4913" s="13">
        <v>42200</v>
      </c>
      <c r="X4913">
        <v>56</v>
      </c>
    </row>
    <row r="4914" spans="1:24" x14ac:dyDescent="0.25">
      <c r="A4914">
        <v>1</v>
      </c>
      <c r="B4914" t="s">
        <v>9655</v>
      </c>
      <c r="D4914" t="s">
        <v>9656</v>
      </c>
      <c r="E4914">
        <v>0</v>
      </c>
      <c r="F4914" t="s">
        <v>1719</v>
      </c>
      <c r="G4914" t="s">
        <v>29</v>
      </c>
      <c r="H4914">
        <v>36</v>
      </c>
      <c r="I4914" s="14">
        <v>1</v>
      </c>
      <c r="J4914" s="15">
        <v>758328.22100000002</v>
      </c>
      <c r="K4914" s="15">
        <v>0</v>
      </c>
      <c r="L4914" s="15">
        <v>0</v>
      </c>
      <c r="M4914">
        <v>3</v>
      </c>
      <c r="N4914">
        <v>3</v>
      </c>
      <c r="O4914">
        <v>0</v>
      </c>
      <c r="P4914">
        <v>1</v>
      </c>
      <c r="Q4914" t="s">
        <v>30</v>
      </c>
      <c r="R4914">
        <v>0.03</v>
      </c>
      <c r="S4914">
        <v>0</v>
      </c>
      <c r="T4914">
        <v>0</v>
      </c>
      <c r="U4914">
        <v>0</v>
      </c>
      <c r="V4914">
        <v>0</v>
      </c>
      <c r="W4914" s="13">
        <v>42200</v>
      </c>
      <c r="X4914">
        <v>56</v>
      </c>
    </row>
    <row r="4915" spans="1:24" x14ac:dyDescent="0.25">
      <c r="A4915">
        <v>1</v>
      </c>
      <c r="B4915" t="s">
        <v>9657</v>
      </c>
      <c r="D4915" t="s">
        <v>9658</v>
      </c>
      <c r="E4915">
        <v>0</v>
      </c>
      <c r="F4915" t="s">
        <v>1719</v>
      </c>
      <c r="G4915" t="s">
        <v>29</v>
      </c>
      <c r="H4915">
        <v>36</v>
      </c>
      <c r="I4915" s="14">
        <v>4</v>
      </c>
      <c r="J4915" s="15">
        <v>8576.884</v>
      </c>
      <c r="K4915" s="15">
        <v>0</v>
      </c>
      <c r="L4915" s="15">
        <v>0</v>
      </c>
      <c r="M4915">
        <v>3</v>
      </c>
      <c r="N4915">
        <v>3</v>
      </c>
      <c r="O4915">
        <v>0</v>
      </c>
      <c r="P4915">
        <v>4</v>
      </c>
      <c r="Q4915" t="s">
        <v>30</v>
      </c>
      <c r="R4915">
        <v>0.03</v>
      </c>
      <c r="S4915">
        <v>0</v>
      </c>
      <c r="T4915">
        <v>0</v>
      </c>
      <c r="U4915">
        <v>0</v>
      </c>
      <c r="V4915">
        <v>0</v>
      </c>
      <c r="W4915" s="13">
        <v>42200</v>
      </c>
      <c r="X4915">
        <v>56</v>
      </c>
    </row>
    <row r="4916" spans="1:24" x14ac:dyDescent="0.25">
      <c r="A4916">
        <v>1</v>
      </c>
      <c r="B4916" t="s">
        <v>9659</v>
      </c>
      <c r="D4916" t="s">
        <v>9660</v>
      </c>
      <c r="E4916">
        <v>0</v>
      </c>
      <c r="F4916" t="s">
        <v>1922</v>
      </c>
      <c r="G4916" t="s">
        <v>29</v>
      </c>
      <c r="H4916">
        <v>36</v>
      </c>
      <c r="I4916" s="14">
        <v>1</v>
      </c>
      <c r="J4916" s="15">
        <v>223500</v>
      </c>
      <c r="K4916" s="15">
        <v>0</v>
      </c>
      <c r="L4916" s="15">
        <v>0</v>
      </c>
      <c r="M4916">
        <v>3</v>
      </c>
      <c r="N4916">
        <v>3</v>
      </c>
      <c r="O4916">
        <v>0</v>
      </c>
      <c r="P4916">
        <v>1</v>
      </c>
      <c r="Q4916" t="s">
        <v>30</v>
      </c>
      <c r="R4916">
        <v>0.03</v>
      </c>
      <c r="S4916">
        <v>0</v>
      </c>
      <c r="T4916">
        <v>0</v>
      </c>
      <c r="U4916">
        <v>0</v>
      </c>
      <c r="V4916">
        <v>0</v>
      </c>
      <c r="W4916" s="13">
        <v>42333</v>
      </c>
      <c r="X4916">
        <v>56</v>
      </c>
    </row>
    <row r="4917" spans="1:24" x14ac:dyDescent="0.25">
      <c r="A4917">
        <v>1</v>
      </c>
      <c r="B4917" t="s">
        <v>9661</v>
      </c>
      <c r="D4917" t="s">
        <v>9662</v>
      </c>
      <c r="E4917">
        <v>0</v>
      </c>
      <c r="F4917" t="s">
        <v>1970</v>
      </c>
      <c r="G4917" t="s">
        <v>29</v>
      </c>
      <c r="H4917">
        <v>36</v>
      </c>
      <c r="I4917" s="14">
        <v>5</v>
      </c>
      <c r="J4917" s="15">
        <v>21114.286</v>
      </c>
      <c r="K4917" s="15">
        <v>0</v>
      </c>
      <c r="L4917" s="15">
        <v>0</v>
      </c>
      <c r="M4917">
        <v>3</v>
      </c>
      <c r="N4917">
        <v>3</v>
      </c>
      <c r="O4917">
        <v>0</v>
      </c>
      <c r="P4917">
        <v>5</v>
      </c>
      <c r="Q4917" t="s">
        <v>30</v>
      </c>
      <c r="R4917">
        <v>0.03</v>
      </c>
      <c r="S4917">
        <v>0</v>
      </c>
      <c r="T4917">
        <v>0</v>
      </c>
      <c r="U4917">
        <v>0</v>
      </c>
      <c r="V4917">
        <v>0</v>
      </c>
      <c r="W4917" s="13">
        <v>44624</v>
      </c>
      <c r="X4917">
        <v>56</v>
      </c>
    </row>
    <row r="4918" spans="1:24" x14ac:dyDescent="0.25">
      <c r="A4918">
        <v>1</v>
      </c>
      <c r="B4918" t="s">
        <v>9663</v>
      </c>
      <c r="D4918" t="s">
        <v>9664</v>
      </c>
      <c r="E4918">
        <v>0</v>
      </c>
      <c r="F4918" t="s">
        <v>1970</v>
      </c>
      <c r="G4918" t="s">
        <v>29</v>
      </c>
      <c r="H4918">
        <v>36</v>
      </c>
      <c r="I4918" s="14">
        <v>6</v>
      </c>
      <c r="J4918" s="15">
        <v>5200</v>
      </c>
      <c r="K4918" s="15">
        <v>0</v>
      </c>
      <c r="L4918" s="15">
        <v>0</v>
      </c>
      <c r="M4918">
        <v>3</v>
      </c>
      <c r="N4918">
        <v>3</v>
      </c>
      <c r="O4918">
        <v>0</v>
      </c>
      <c r="P4918">
        <v>6</v>
      </c>
      <c r="Q4918" t="s">
        <v>30</v>
      </c>
      <c r="R4918">
        <v>0.03</v>
      </c>
      <c r="S4918">
        <v>0</v>
      </c>
      <c r="T4918">
        <v>0</v>
      </c>
      <c r="U4918">
        <v>0</v>
      </c>
      <c r="V4918">
        <v>0</v>
      </c>
      <c r="W4918" s="13">
        <v>42301</v>
      </c>
      <c r="X4918">
        <v>56</v>
      </c>
    </row>
    <row r="4919" spans="1:24" x14ac:dyDescent="0.25">
      <c r="A4919">
        <v>1</v>
      </c>
      <c r="B4919" t="s">
        <v>9665</v>
      </c>
      <c r="D4919" t="s">
        <v>9666</v>
      </c>
      <c r="E4919">
        <v>0</v>
      </c>
      <c r="F4919" t="s">
        <v>1970</v>
      </c>
      <c r="G4919" t="s">
        <v>29</v>
      </c>
      <c r="H4919">
        <v>36</v>
      </c>
      <c r="I4919" s="14">
        <v>12</v>
      </c>
      <c r="J4919" s="15">
        <v>1400</v>
      </c>
      <c r="K4919" s="15">
        <v>0</v>
      </c>
      <c r="L4919" s="15">
        <v>0</v>
      </c>
      <c r="M4919">
        <v>3</v>
      </c>
      <c r="N4919">
        <v>3</v>
      </c>
      <c r="O4919">
        <v>0</v>
      </c>
      <c r="P4919">
        <v>12</v>
      </c>
      <c r="Q4919" t="s">
        <v>30</v>
      </c>
      <c r="R4919">
        <v>0.03</v>
      </c>
      <c r="S4919">
        <v>0</v>
      </c>
      <c r="T4919">
        <v>0</v>
      </c>
      <c r="U4919">
        <v>0</v>
      </c>
      <c r="V4919">
        <v>0</v>
      </c>
      <c r="W4919" s="13">
        <v>42301</v>
      </c>
      <c r="X4919">
        <v>56</v>
      </c>
    </row>
    <row r="4920" spans="1:24" x14ac:dyDescent="0.25">
      <c r="A4920">
        <v>1</v>
      </c>
      <c r="B4920" t="s">
        <v>9667</v>
      </c>
      <c r="D4920" t="s">
        <v>9668</v>
      </c>
      <c r="E4920">
        <v>0</v>
      </c>
      <c r="F4920" t="s">
        <v>1970</v>
      </c>
      <c r="G4920" t="s">
        <v>29</v>
      </c>
      <c r="H4920">
        <v>36</v>
      </c>
      <c r="I4920" s="14">
        <v>2</v>
      </c>
      <c r="J4920" s="15">
        <v>28800</v>
      </c>
      <c r="K4920" s="15">
        <v>0</v>
      </c>
      <c r="L4920" s="15">
        <v>0</v>
      </c>
      <c r="M4920">
        <v>3</v>
      </c>
      <c r="N4920">
        <v>3</v>
      </c>
      <c r="O4920">
        <v>0</v>
      </c>
      <c r="P4920">
        <v>2</v>
      </c>
      <c r="Q4920" t="s">
        <v>30</v>
      </c>
      <c r="R4920">
        <v>0.03</v>
      </c>
      <c r="S4920">
        <v>0</v>
      </c>
      <c r="T4920">
        <v>0</v>
      </c>
      <c r="U4920">
        <v>0</v>
      </c>
      <c r="V4920">
        <v>0</v>
      </c>
      <c r="W4920" s="13">
        <v>42306</v>
      </c>
      <c r="X4920">
        <v>56</v>
      </c>
    </row>
    <row r="4921" spans="1:24" x14ac:dyDescent="0.25">
      <c r="A4921">
        <v>1</v>
      </c>
      <c r="B4921" t="s">
        <v>9669</v>
      </c>
      <c r="D4921" t="s">
        <v>9670</v>
      </c>
      <c r="E4921">
        <v>0</v>
      </c>
      <c r="F4921" t="s">
        <v>1891</v>
      </c>
      <c r="G4921" t="s">
        <v>29</v>
      </c>
      <c r="H4921">
        <v>36</v>
      </c>
      <c r="I4921" s="14">
        <v>2</v>
      </c>
      <c r="J4921" s="15">
        <v>5600</v>
      </c>
      <c r="K4921" s="15">
        <v>0</v>
      </c>
      <c r="L4921" s="15">
        <v>0</v>
      </c>
      <c r="M4921">
        <v>3</v>
      </c>
      <c r="N4921">
        <v>3</v>
      </c>
      <c r="O4921">
        <v>0</v>
      </c>
      <c r="P4921">
        <v>2</v>
      </c>
      <c r="Q4921" t="s">
        <v>30</v>
      </c>
      <c r="R4921">
        <v>0.06</v>
      </c>
      <c r="S4921">
        <v>0</v>
      </c>
      <c r="T4921">
        <v>0</v>
      </c>
      <c r="U4921">
        <v>0</v>
      </c>
      <c r="V4921">
        <v>0</v>
      </c>
      <c r="W4921" s="13">
        <v>44863</v>
      </c>
      <c r="X4921">
        <v>56</v>
      </c>
    </row>
    <row r="4922" spans="1:24" x14ac:dyDescent="0.25">
      <c r="A4922">
        <v>1</v>
      </c>
      <c r="B4922" t="s">
        <v>9671</v>
      </c>
      <c r="D4922" t="s">
        <v>9672</v>
      </c>
      <c r="E4922">
        <v>0</v>
      </c>
      <c r="F4922" t="s">
        <v>1922</v>
      </c>
      <c r="G4922" t="s">
        <v>29</v>
      </c>
      <c r="H4922">
        <v>36</v>
      </c>
      <c r="I4922" s="14">
        <v>1</v>
      </c>
      <c r="J4922" s="15">
        <v>73000</v>
      </c>
      <c r="K4922" s="15">
        <v>0</v>
      </c>
      <c r="L4922" s="15">
        <v>0</v>
      </c>
      <c r="M4922">
        <v>3</v>
      </c>
      <c r="N4922">
        <v>3</v>
      </c>
      <c r="O4922">
        <v>0</v>
      </c>
      <c r="P4922">
        <v>1</v>
      </c>
      <c r="Q4922" t="s">
        <v>30</v>
      </c>
      <c r="R4922">
        <v>0.03</v>
      </c>
      <c r="S4922">
        <v>0</v>
      </c>
      <c r="T4922">
        <v>0</v>
      </c>
      <c r="U4922">
        <v>0</v>
      </c>
      <c r="V4922">
        <v>0</v>
      </c>
      <c r="W4922" s="13">
        <v>42306</v>
      </c>
      <c r="X4922">
        <v>56</v>
      </c>
    </row>
    <row r="4923" spans="1:24" x14ac:dyDescent="0.25">
      <c r="A4923">
        <v>1</v>
      </c>
      <c r="B4923" t="s">
        <v>9673</v>
      </c>
      <c r="D4923" t="s">
        <v>9674</v>
      </c>
      <c r="E4923">
        <v>0</v>
      </c>
      <c r="F4923" t="s">
        <v>1882</v>
      </c>
      <c r="G4923" t="s">
        <v>29</v>
      </c>
      <c r="H4923">
        <v>36</v>
      </c>
      <c r="I4923" s="14">
        <v>1</v>
      </c>
      <c r="J4923" s="15">
        <v>1670894.79</v>
      </c>
      <c r="K4923" s="15">
        <v>0</v>
      </c>
      <c r="L4923" s="15">
        <v>0</v>
      </c>
      <c r="M4923">
        <v>3</v>
      </c>
      <c r="N4923">
        <v>3</v>
      </c>
      <c r="O4923">
        <v>0</v>
      </c>
      <c r="P4923">
        <v>1</v>
      </c>
      <c r="Q4923" t="s">
        <v>30</v>
      </c>
      <c r="R4923">
        <v>0.03</v>
      </c>
      <c r="S4923">
        <v>0</v>
      </c>
      <c r="T4923">
        <v>0</v>
      </c>
      <c r="U4923">
        <v>0</v>
      </c>
      <c r="V4923">
        <v>0</v>
      </c>
      <c r="W4923" s="13">
        <v>42306</v>
      </c>
      <c r="X4923">
        <v>56</v>
      </c>
    </row>
    <row r="4924" spans="1:24" x14ac:dyDescent="0.25">
      <c r="A4924">
        <v>1</v>
      </c>
      <c r="B4924" t="s">
        <v>9675</v>
      </c>
      <c r="D4924" t="s">
        <v>9676</v>
      </c>
      <c r="E4924">
        <v>0</v>
      </c>
      <c r="F4924" t="s">
        <v>1922</v>
      </c>
      <c r="G4924" t="s">
        <v>29</v>
      </c>
      <c r="H4924">
        <v>36</v>
      </c>
      <c r="I4924" s="14">
        <v>1</v>
      </c>
      <c r="J4924" s="15">
        <v>64350</v>
      </c>
      <c r="K4924" s="15">
        <v>0</v>
      </c>
      <c r="L4924" s="15">
        <v>0</v>
      </c>
      <c r="M4924">
        <v>3</v>
      </c>
      <c r="N4924">
        <v>3</v>
      </c>
      <c r="O4924">
        <v>0</v>
      </c>
      <c r="P4924">
        <v>1</v>
      </c>
      <c r="Q4924" t="s">
        <v>30</v>
      </c>
      <c r="R4924">
        <v>0.03</v>
      </c>
      <c r="S4924">
        <v>0</v>
      </c>
      <c r="T4924">
        <v>0</v>
      </c>
      <c r="U4924">
        <v>0</v>
      </c>
      <c r="V4924">
        <v>0</v>
      </c>
      <c r="W4924" s="13">
        <v>44707</v>
      </c>
      <c r="X4924">
        <v>56</v>
      </c>
    </row>
    <row r="4925" spans="1:24" x14ac:dyDescent="0.25">
      <c r="A4925">
        <v>1</v>
      </c>
      <c r="B4925" t="s">
        <v>9677</v>
      </c>
      <c r="D4925" t="s">
        <v>9678</v>
      </c>
      <c r="E4925">
        <v>0</v>
      </c>
      <c r="F4925" t="s">
        <v>1719</v>
      </c>
      <c r="G4925" t="s">
        <v>29</v>
      </c>
      <c r="H4925">
        <v>36</v>
      </c>
      <c r="I4925" s="14">
        <v>2</v>
      </c>
      <c r="J4925" s="15">
        <v>70000</v>
      </c>
      <c r="K4925" s="15">
        <v>0</v>
      </c>
      <c r="L4925" s="15">
        <v>0</v>
      </c>
      <c r="M4925">
        <v>3</v>
      </c>
      <c r="N4925">
        <v>3</v>
      </c>
      <c r="O4925">
        <v>0</v>
      </c>
      <c r="P4925">
        <v>2</v>
      </c>
      <c r="Q4925" t="s">
        <v>30</v>
      </c>
      <c r="R4925">
        <v>0.03</v>
      </c>
      <c r="S4925">
        <v>0</v>
      </c>
      <c r="T4925">
        <v>0</v>
      </c>
      <c r="U4925">
        <v>0</v>
      </c>
      <c r="V4925">
        <v>0</v>
      </c>
      <c r="W4925" s="13">
        <v>42367</v>
      </c>
      <c r="X4925">
        <v>56</v>
      </c>
    </row>
    <row r="4926" spans="1:24" x14ac:dyDescent="0.25">
      <c r="A4926">
        <v>1</v>
      </c>
      <c r="B4926" t="s">
        <v>9679</v>
      </c>
      <c r="D4926" t="s">
        <v>9680</v>
      </c>
      <c r="E4926">
        <v>0</v>
      </c>
      <c r="F4926" t="s">
        <v>1859</v>
      </c>
      <c r="G4926" t="s">
        <v>29</v>
      </c>
      <c r="H4926">
        <v>36</v>
      </c>
      <c r="I4926" s="14">
        <v>1</v>
      </c>
      <c r="J4926" s="15">
        <v>2551586.7940000002</v>
      </c>
      <c r="K4926" s="15">
        <v>0</v>
      </c>
      <c r="L4926" s="15">
        <v>0</v>
      </c>
      <c r="M4926">
        <v>3</v>
      </c>
      <c r="N4926">
        <v>3</v>
      </c>
      <c r="O4926">
        <v>0</v>
      </c>
      <c r="P4926">
        <v>1</v>
      </c>
      <c r="Q4926" t="s">
        <v>30</v>
      </c>
      <c r="R4926">
        <v>0.03</v>
      </c>
      <c r="S4926">
        <v>0</v>
      </c>
      <c r="T4926">
        <v>0</v>
      </c>
      <c r="U4926">
        <v>0</v>
      </c>
      <c r="V4926">
        <v>0</v>
      </c>
      <c r="W4926" s="13">
        <v>45061</v>
      </c>
      <c r="X4926">
        <v>56</v>
      </c>
    </row>
    <row r="4927" spans="1:24" x14ac:dyDescent="0.25">
      <c r="A4927">
        <v>1</v>
      </c>
      <c r="B4927" t="s">
        <v>9681</v>
      </c>
      <c r="D4927" t="s">
        <v>9682</v>
      </c>
      <c r="E4927">
        <v>0</v>
      </c>
      <c r="F4927" t="s">
        <v>1770</v>
      </c>
      <c r="G4927" t="s">
        <v>29</v>
      </c>
      <c r="H4927">
        <v>36</v>
      </c>
      <c r="I4927" s="14">
        <v>1</v>
      </c>
      <c r="J4927" s="15">
        <v>1310231.6780000001</v>
      </c>
      <c r="K4927" s="15">
        <v>0</v>
      </c>
      <c r="L4927" s="15">
        <v>0</v>
      </c>
      <c r="M4927">
        <v>3</v>
      </c>
      <c r="N4927">
        <v>3</v>
      </c>
      <c r="O4927">
        <v>0</v>
      </c>
      <c r="P4927">
        <v>1</v>
      </c>
      <c r="Q4927" t="s">
        <v>30</v>
      </c>
      <c r="R4927">
        <v>0.03</v>
      </c>
      <c r="S4927">
        <v>0</v>
      </c>
      <c r="T4927">
        <v>0</v>
      </c>
      <c r="U4927">
        <v>0</v>
      </c>
      <c r="V4927">
        <v>0</v>
      </c>
      <c r="W4927" s="13">
        <v>43369</v>
      </c>
      <c r="X4927">
        <v>56</v>
      </c>
    </row>
    <row r="4928" spans="1:24" x14ac:dyDescent="0.25">
      <c r="A4928">
        <v>1</v>
      </c>
      <c r="B4928" t="s">
        <v>9683</v>
      </c>
      <c r="D4928" t="s">
        <v>9684</v>
      </c>
      <c r="E4928">
        <v>0</v>
      </c>
      <c r="F4928" t="s">
        <v>1859</v>
      </c>
      <c r="G4928" t="s">
        <v>29</v>
      </c>
      <c r="H4928">
        <v>36</v>
      </c>
      <c r="I4928" s="14">
        <v>1</v>
      </c>
      <c r="J4928" s="15">
        <v>1513334</v>
      </c>
      <c r="K4928" s="15">
        <v>0</v>
      </c>
      <c r="L4928" s="15">
        <v>0</v>
      </c>
      <c r="M4928">
        <v>3</v>
      </c>
      <c r="N4928">
        <v>3</v>
      </c>
      <c r="O4928">
        <v>0</v>
      </c>
      <c r="P4928">
        <v>1</v>
      </c>
      <c r="Q4928" t="s">
        <v>30</v>
      </c>
      <c r="R4928">
        <v>0.03</v>
      </c>
      <c r="S4928">
        <v>0</v>
      </c>
      <c r="T4928">
        <v>0</v>
      </c>
      <c r="U4928">
        <v>0</v>
      </c>
      <c r="V4928">
        <v>0</v>
      </c>
      <c r="W4928" s="13">
        <v>44499</v>
      </c>
      <c r="X4928">
        <v>56</v>
      </c>
    </row>
    <row r="4929" spans="1:24" x14ac:dyDescent="0.25">
      <c r="A4929">
        <v>1</v>
      </c>
      <c r="B4929" t="s">
        <v>9685</v>
      </c>
      <c r="D4929" t="s">
        <v>9686</v>
      </c>
      <c r="E4929">
        <v>0</v>
      </c>
      <c r="F4929" t="s">
        <v>1859</v>
      </c>
      <c r="G4929" t="s">
        <v>29</v>
      </c>
      <c r="H4929">
        <v>36</v>
      </c>
      <c r="I4929" s="14">
        <v>5</v>
      </c>
      <c r="J4929" s="15">
        <v>10300</v>
      </c>
      <c r="K4929" s="15">
        <v>0</v>
      </c>
      <c r="L4929" s="15">
        <v>0</v>
      </c>
      <c r="M4929">
        <v>3</v>
      </c>
      <c r="N4929">
        <v>3</v>
      </c>
      <c r="O4929">
        <v>0</v>
      </c>
      <c r="P4929">
        <v>5</v>
      </c>
      <c r="Q4929" t="s">
        <v>30</v>
      </c>
      <c r="R4929">
        <v>0.03</v>
      </c>
      <c r="S4929">
        <v>0</v>
      </c>
      <c r="T4929">
        <v>0</v>
      </c>
      <c r="U4929">
        <v>0</v>
      </c>
      <c r="V4929">
        <v>0</v>
      </c>
      <c r="W4929" s="13">
        <v>42306</v>
      </c>
      <c r="X4929">
        <v>56</v>
      </c>
    </row>
    <row r="4930" spans="1:24" x14ac:dyDescent="0.25">
      <c r="A4930">
        <v>1</v>
      </c>
      <c r="B4930" t="s">
        <v>9687</v>
      </c>
      <c r="D4930" t="s">
        <v>9688</v>
      </c>
      <c r="E4930">
        <v>0</v>
      </c>
      <c r="F4930" t="s">
        <v>1719</v>
      </c>
      <c r="G4930" t="s">
        <v>29</v>
      </c>
      <c r="H4930">
        <v>36</v>
      </c>
      <c r="I4930" s="14">
        <v>1</v>
      </c>
      <c r="J4930" s="15">
        <v>17100</v>
      </c>
      <c r="K4930" s="15">
        <v>0</v>
      </c>
      <c r="L4930" s="15">
        <v>0</v>
      </c>
      <c r="M4930">
        <v>3</v>
      </c>
      <c r="N4930">
        <v>3</v>
      </c>
      <c r="O4930">
        <v>0</v>
      </c>
      <c r="P4930">
        <v>1</v>
      </c>
      <c r="Q4930" t="s">
        <v>30</v>
      </c>
      <c r="R4930">
        <v>0.03</v>
      </c>
      <c r="S4930">
        <v>0</v>
      </c>
      <c r="T4930">
        <v>0</v>
      </c>
      <c r="U4930">
        <v>0</v>
      </c>
      <c r="V4930">
        <v>0</v>
      </c>
      <c r="W4930" s="13">
        <v>42422</v>
      </c>
      <c r="X4930">
        <v>56</v>
      </c>
    </row>
    <row r="4931" spans="1:24" x14ac:dyDescent="0.25">
      <c r="A4931">
        <v>1</v>
      </c>
      <c r="B4931" t="s">
        <v>9689</v>
      </c>
      <c r="D4931" t="s">
        <v>9690</v>
      </c>
      <c r="E4931">
        <v>0</v>
      </c>
      <c r="F4931" t="s">
        <v>1906</v>
      </c>
      <c r="G4931" t="s">
        <v>29</v>
      </c>
      <c r="H4931">
        <v>36</v>
      </c>
      <c r="I4931" s="14">
        <v>2</v>
      </c>
      <c r="J4931" s="15">
        <v>66900</v>
      </c>
      <c r="K4931" s="15">
        <v>0</v>
      </c>
      <c r="L4931" s="15">
        <v>0</v>
      </c>
      <c r="M4931">
        <v>3</v>
      </c>
      <c r="N4931">
        <v>3</v>
      </c>
      <c r="O4931">
        <v>0</v>
      </c>
      <c r="P4931">
        <v>2</v>
      </c>
      <c r="Q4931" t="s">
        <v>30</v>
      </c>
      <c r="R4931">
        <v>0.03</v>
      </c>
      <c r="S4931">
        <v>0</v>
      </c>
      <c r="T4931">
        <v>0</v>
      </c>
      <c r="U4931">
        <v>0</v>
      </c>
      <c r="V4931">
        <v>0</v>
      </c>
      <c r="W4931" s="13">
        <v>42349</v>
      </c>
      <c r="X4931">
        <v>56</v>
      </c>
    </row>
    <row r="4932" spans="1:24" x14ac:dyDescent="0.25">
      <c r="A4932">
        <v>1</v>
      </c>
      <c r="B4932" t="s">
        <v>9691</v>
      </c>
      <c r="D4932" t="s">
        <v>9692</v>
      </c>
      <c r="E4932">
        <v>0</v>
      </c>
      <c r="F4932" t="s">
        <v>220</v>
      </c>
      <c r="G4932" t="s">
        <v>29</v>
      </c>
      <c r="H4932">
        <v>36</v>
      </c>
      <c r="I4932" s="14">
        <v>4</v>
      </c>
      <c r="J4932" s="15">
        <v>6931.857</v>
      </c>
      <c r="K4932" s="15">
        <v>0</v>
      </c>
      <c r="L4932" s="15">
        <v>0</v>
      </c>
      <c r="M4932">
        <v>3</v>
      </c>
      <c r="N4932">
        <v>3</v>
      </c>
      <c r="O4932">
        <v>0</v>
      </c>
      <c r="P4932">
        <v>4</v>
      </c>
      <c r="Q4932" t="s">
        <v>30</v>
      </c>
      <c r="R4932">
        <v>0.26</v>
      </c>
      <c r="S4932">
        <v>1</v>
      </c>
      <c r="T4932">
        <v>0</v>
      </c>
      <c r="U4932">
        <v>1</v>
      </c>
      <c r="V4932">
        <v>0</v>
      </c>
      <c r="W4932" s="13">
        <v>44979</v>
      </c>
      <c r="X4932">
        <v>56</v>
      </c>
    </row>
    <row r="4933" spans="1:24" x14ac:dyDescent="0.25">
      <c r="A4933">
        <v>1</v>
      </c>
      <c r="B4933" t="s">
        <v>9693</v>
      </c>
      <c r="D4933" t="s">
        <v>9694</v>
      </c>
      <c r="E4933">
        <v>0</v>
      </c>
      <c r="F4933" t="s">
        <v>220</v>
      </c>
      <c r="G4933" t="s">
        <v>29</v>
      </c>
      <c r="H4933">
        <v>36</v>
      </c>
      <c r="I4933" s="14">
        <v>6</v>
      </c>
      <c r="J4933" s="15">
        <v>4193.2830000000004</v>
      </c>
      <c r="K4933" s="15">
        <v>0</v>
      </c>
      <c r="L4933" s="15">
        <v>0</v>
      </c>
      <c r="M4933">
        <v>3</v>
      </c>
      <c r="N4933">
        <v>3</v>
      </c>
      <c r="O4933">
        <v>0</v>
      </c>
      <c r="P4933">
        <v>6</v>
      </c>
      <c r="Q4933" t="s">
        <v>30</v>
      </c>
      <c r="R4933">
        <v>0.26</v>
      </c>
      <c r="S4933">
        <v>1</v>
      </c>
      <c r="T4933">
        <v>0</v>
      </c>
      <c r="U4933">
        <v>1</v>
      </c>
      <c r="V4933">
        <v>0</v>
      </c>
      <c r="W4933" s="13">
        <v>44979</v>
      </c>
      <c r="X4933">
        <v>56</v>
      </c>
    </row>
    <row r="4934" spans="1:24" x14ac:dyDescent="0.25">
      <c r="A4934">
        <v>1</v>
      </c>
      <c r="B4934" t="s">
        <v>9695</v>
      </c>
      <c r="D4934" t="s">
        <v>9696</v>
      </c>
      <c r="E4934">
        <v>0</v>
      </c>
      <c r="F4934" t="s">
        <v>220</v>
      </c>
      <c r="G4934" t="s">
        <v>29</v>
      </c>
      <c r="H4934">
        <v>36</v>
      </c>
      <c r="I4934" s="14">
        <v>3</v>
      </c>
      <c r="J4934" s="15">
        <v>4228.8459999999995</v>
      </c>
      <c r="K4934" s="15">
        <v>0</v>
      </c>
      <c r="L4934" s="15">
        <v>0</v>
      </c>
      <c r="M4934">
        <v>3</v>
      </c>
      <c r="N4934">
        <v>3</v>
      </c>
      <c r="O4934">
        <v>0</v>
      </c>
      <c r="P4934">
        <v>3</v>
      </c>
      <c r="Q4934" t="s">
        <v>30</v>
      </c>
      <c r="R4934">
        <v>0.03</v>
      </c>
      <c r="S4934">
        <v>0</v>
      </c>
      <c r="T4934">
        <v>0</v>
      </c>
      <c r="U4934">
        <v>0</v>
      </c>
      <c r="V4934">
        <v>0</v>
      </c>
      <c r="W4934" s="13">
        <v>43785</v>
      </c>
      <c r="X4934">
        <v>56</v>
      </c>
    </row>
    <row r="4935" spans="1:24" x14ac:dyDescent="0.25">
      <c r="A4935">
        <v>1</v>
      </c>
      <c r="B4935" t="s">
        <v>9697</v>
      </c>
      <c r="D4935" t="s">
        <v>9698</v>
      </c>
      <c r="E4935">
        <v>0</v>
      </c>
      <c r="F4935" t="s">
        <v>220</v>
      </c>
      <c r="G4935" t="s">
        <v>29</v>
      </c>
      <c r="H4935">
        <v>36</v>
      </c>
      <c r="I4935" s="14">
        <v>9</v>
      </c>
      <c r="J4935" s="15">
        <v>13950</v>
      </c>
      <c r="K4935" s="15">
        <v>0</v>
      </c>
      <c r="L4935" s="15">
        <v>0</v>
      </c>
      <c r="M4935">
        <v>3</v>
      </c>
      <c r="N4935">
        <v>3</v>
      </c>
      <c r="O4935">
        <v>0</v>
      </c>
      <c r="P4935">
        <v>9</v>
      </c>
      <c r="Q4935" t="s">
        <v>30</v>
      </c>
      <c r="R4935">
        <v>0.03</v>
      </c>
      <c r="S4935">
        <v>0</v>
      </c>
      <c r="T4935">
        <v>0</v>
      </c>
      <c r="U4935">
        <v>0</v>
      </c>
      <c r="V4935">
        <v>0</v>
      </c>
      <c r="W4935" s="13">
        <v>43839</v>
      </c>
      <c r="X4935">
        <v>56</v>
      </c>
    </row>
    <row r="4936" spans="1:24" x14ac:dyDescent="0.25">
      <c r="A4936">
        <v>1</v>
      </c>
      <c r="B4936" t="s">
        <v>9699</v>
      </c>
      <c r="D4936" t="s">
        <v>9700</v>
      </c>
      <c r="E4936">
        <v>0</v>
      </c>
      <c r="F4936" t="s">
        <v>2094</v>
      </c>
      <c r="G4936" t="s">
        <v>29</v>
      </c>
      <c r="H4936">
        <v>36</v>
      </c>
      <c r="I4936" s="14">
        <v>1</v>
      </c>
      <c r="J4936" s="15">
        <v>460000</v>
      </c>
      <c r="K4936" s="15">
        <v>0</v>
      </c>
      <c r="L4936" s="15">
        <v>0</v>
      </c>
      <c r="M4936">
        <v>3</v>
      </c>
      <c r="N4936">
        <v>3</v>
      </c>
      <c r="O4936">
        <v>0</v>
      </c>
      <c r="P4936">
        <v>1</v>
      </c>
      <c r="Q4936" t="s">
        <v>30</v>
      </c>
      <c r="R4936">
        <v>0.03</v>
      </c>
      <c r="S4936">
        <v>0</v>
      </c>
      <c r="T4936">
        <v>0</v>
      </c>
      <c r="U4936">
        <v>0</v>
      </c>
      <c r="V4936">
        <v>0</v>
      </c>
      <c r="W4936" s="13">
        <v>42306</v>
      </c>
      <c r="X4936">
        <v>56</v>
      </c>
    </row>
    <row r="4937" spans="1:24" x14ac:dyDescent="0.25">
      <c r="A4937">
        <v>1</v>
      </c>
      <c r="B4937" t="s">
        <v>9701</v>
      </c>
      <c r="D4937" t="s">
        <v>9702</v>
      </c>
      <c r="E4937">
        <v>0</v>
      </c>
      <c r="F4937" t="s">
        <v>2094</v>
      </c>
      <c r="G4937" t="s">
        <v>29</v>
      </c>
      <c r="H4937">
        <v>36</v>
      </c>
      <c r="I4937" s="14">
        <v>1</v>
      </c>
      <c r="J4937" s="15">
        <v>1200000</v>
      </c>
      <c r="K4937" s="15">
        <v>0</v>
      </c>
      <c r="L4937" s="15">
        <v>0</v>
      </c>
      <c r="M4937">
        <v>3</v>
      </c>
      <c r="N4937">
        <v>3</v>
      </c>
      <c r="O4937">
        <v>0</v>
      </c>
      <c r="P4937">
        <v>1</v>
      </c>
      <c r="Q4937" t="s">
        <v>30</v>
      </c>
      <c r="R4937">
        <v>0.03</v>
      </c>
      <c r="S4937">
        <v>0</v>
      </c>
      <c r="T4937">
        <v>0</v>
      </c>
      <c r="U4937">
        <v>0</v>
      </c>
      <c r="V4937">
        <v>0</v>
      </c>
      <c r="W4937" s="13">
        <v>42306</v>
      </c>
      <c r="X4937">
        <v>56</v>
      </c>
    </row>
    <row r="4938" spans="1:24" x14ac:dyDescent="0.25">
      <c r="A4938">
        <v>1</v>
      </c>
      <c r="B4938" t="s">
        <v>9703</v>
      </c>
      <c r="D4938" t="s">
        <v>9704</v>
      </c>
      <c r="E4938">
        <v>0</v>
      </c>
      <c r="F4938" t="s">
        <v>1891</v>
      </c>
      <c r="G4938" t="s">
        <v>29</v>
      </c>
      <c r="H4938">
        <v>36</v>
      </c>
      <c r="I4938" s="14">
        <v>2</v>
      </c>
      <c r="J4938" s="15">
        <v>1700</v>
      </c>
      <c r="K4938" s="15">
        <v>0</v>
      </c>
      <c r="L4938" s="15">
        <v>0</v>
      </c>
      <c r="M4938">
        <v>3</v>
      </c>
      <c r="N4938">
        <v>3</v>
      </c>
      <c r="O4938">
        <v>0</v>
      </c>
      <c r="P4938">
        <v>2</v>
      </c>
      <c r="Q4938" t="s">
        <v>30</v>
      </c>
      <c r="R4938">
        <v>0.03</v>
      </c>
      <c r="S4938">
        <v>0</v>
      </c>
      <c r="T4938">
        <v>0</v>
      </c>
      <c r="U4938">
        <v>0</v>
      </c>
      <c r="V4938">
        <v>0</v>
      </c>
      <c r="W4938" s="13">
        <v>42306</v>
      </c>
      <c r="X4938">
        <v>56</v>
      </c>
    </row>
    <row r="4939" spans="1:24" x14ac:dyDescent="0.25">
      <c r="A4939">
        <v>1</v>
      </c>
      <c r="B4939" t="s">
        <v>9705</v>
      </c>
      <c r="D4939" t="s">
        <v>9706</v>
      </c>
      <c r="E4939">
        <v>0</v>
      </c>
      <c r="F4939" t="s">
        <v>1891</v>
      </c>
      <c r="G4939" t="s">
        <v>29</v>
      </c>
      <c r="H4939">
        <v>36</v>
      </c>
      <c r="I4939" s="14">
        <v>5</v>
      </c>
      <c r="J4939" s="15">
        <v>25000</v>
      </c>
      <c r="K4939" s="15">
        <v>0</v>
      </c>
      <c r="L4939" s="15">
        <v>0</v>
      </c>
      <c r="M4939">
        <v>3</v>
      </c>
      <c r="N4939">
        <v>3</v>
      </c>
      <c r="O4939">
        <v>0</v>
      </c>
      <c r="P4939">
        <v>5</v>
      </c>
      <c r="Q4939" t="s">
        <v>30</v>
      </c>
      <c r="R4939">
        <v>0.03</v>
      </c>
      <c r="S4939">
        <v>0</v>
      </c>
      <c r="T4939">
        <v>0</v>
      </c>
      <c r="U4939">
        <v>0</v>
      </c>
      <c r="V4939">
        <v>0</v>
      </c>
      <c r="W4939" s="13">
        <v>42306</v>
      </c>
      <c r="X4939">
        <v>56</v>
      </c>
    </row>
    <row r="4940" spans="1:24" x14ac:dyDescent="0.25">
      <c r="A4940">
        <v>1</v>
      </c>
      <c r="B4940" t="s">
        <v>9707</v>
      </c>
      <c r="D4940" t="s">
        <v>9708</v>
      </c>
      <c r="E4940">
        <v>0</v>
      </c>
      <c r="F4940" t="s">
        <v>1970</v>
      </c>
      <c r="G4940" t="s">
        <v>29</v>
      </c>
      <c r="H4940">
        <v>36</v>
      </c>
      <c r="I4940" s="14">
        <v>1</v>
      </c>
      <c r="J4940" s="15">
        <v>41737</v>
      </c>
      <c r="K4940" s="15">
        <v>0</v>
      </c>
      <c r="L4940" s="15">
        <v>0</v>
      </c>
      <c r="M4940">
        <v>3</v>
      </c>
      <c r="N4940">
        <v>3</v>
      </c>
      <c r="O4940">
        <v>0</v>
      </c>
      <c r="P4940">
        <v>1</v>
      </c>
      <c r="Q4940" t="s">
        <v>30</v>
      </c>
      <c r="R4940">
        <v>0.03</v>
      </c>
      <c r="S4940">
        <v>0</v>
      </c>
      <c r="T4940">
        <v>0</v>
      </c>
      <c r="U4940">
        <v>0</v>
      </c>
      <c r="V4940">
        <v>0</v>
      </c>
      <c r="W4940" s="13">
        <v>43273</v>
      </c>
      <c r="X4940">
        <v>56</v>
      </c>
    </row>
    <row r="4941" spans="1:24" x14ac:dyDescent="0.25">
      <c r="A4941">
        <v>1</v>
      </c>
      <c r="B4941" t="s">
        <v>9709</v>
      </c>
      <c r="D4941" t="s">
        <v>9710</v>
      </c>
      <c r="E4941">
        <v>0</v>
      </c>
      <c r="F4941" t="s">
        <v>1970</v>
      </c>
      <c r="G4941" t="s">
        <v>29</v>
      </c>
      <c r="H4941">
        <v>36</v>
      </c>
      <c r="I4941" s="14">
        <v>2</v>
      </c>
      <c r="J4941" s="15">
        <v>23562</v>
      </c>
      <c r="K4941" s="15">
        <v>0</v>
      </c>
      <c r="L4941" s="15">
        <v>0</v>
      </c>
      <c r="M4941">
        <v>3</v>
      </c>
      <c r="N4941">
        <v>3</v>
      </c>
      <c r="O4941">
        <v>0</v>
      </c>
      <c r="P4941">
        <v>2</v>
      </c>
      <c r="Q4941" t="s">
        <v>30</v>
      </c>
      <c r="R4941">
        <v>0.03</v>
      </c>
      <c r="S4941">
        <v>0</v>
      </c>
      <c r="T4941">
        <v>0</v>
      </c>
      <c r="U4941">
        <v>0</v>
      </c>
      <c r="V4941">
        <v>0</v>
      </c>
      <c r="W4941" s="13">
        <v>42306</v>
      </c>
      <c r="X4941">
        <v>56</v>
      </c>
    </row>
    <row r="4942" spans="1:24" x14ac:dyDescent="0.25">
      <c r="A4942">
        <v>1</v>
      </c>
      <c r="B4942" t="s">
        <v>9711</v>
      </c>
      <c r="D4942" t="s">
        <v>9712</v>
      </c>
      <c r="E4942">
        <v>0</v>
      </c>
      <c r="F4942" t="s">
        <v>1882</v>
      </c>
      <c r="G4942" t="s">
        <v>29</v>
      </c>
      <c r="H4942">
        <v>36</v>
      </c>
      <c r="I4942" s="14">
        <v>3</v>
      </c>
      <c r="J4942" s="15">
        <v>268900</v>
      </c>
      <c r="K4942" s="15">
        <v>0</v>
      </c>
      <c r="L4942" s="15">
        <v>0</v>
      </c>
      <c r="M4942">
        <v>3</v>
      </c>
      <c r="N4942">
        <v>3</v>
      </c>
      <c r="O4942">
        <v>0</v>
      </c>
      <c r="P4942">
        <v>3</v>
      </c>
      <c r="Q4942" t="s">
        <v>30</v>
      </c>
      <c r="R4942">
        <v>1.85</v>
      </c>
      <c r="S4942">
        <v>1</v>
      </c>
      <c r="T4942">
        <v>0</v>
      </c>
      <c r="U4942">
        <v>1</v>
      </c>
      <c r="V4942">
        <v>0</v>
      </c>
      <c r="W4942" s="13">
        <v>45071</v>
      </c>
      <c r="X4942">
        <v>56</v>
      </c>
    </row>
    <row r="4943" spans="1:24" x14ac:dyDescent="0.25">
      <c r="A4943">
        <v>1</v>
      </c>
      <c r="B4943" t="s">
        <v>9713</v>
      </c>
      <c r="D4943" t="s">
        <v>9714</v>
      </c>
      <c r="E4943">
        <v>0</v>
      </c>
      <c r="F4943" t="s">
        <v>1970</v>
      </c>
      <c r="G4943" t="s">
        <v>29</v>
      </c>
      <c r="H4943">
        <v>36</v>
      </c>
      <c r="I4943" s="14">
        <v>1</v>
      </c>
      <c r="J4943" s="15">
        <v>8800</v>
      </c>
      <c r="K4943" s="15">
        <v>0</v>
      </c>
      <c r="L4943" s="15">
        <v>0</v>
      </c>
      <c r="M4943">
        <v>3</v>
      </c>
      <c r="N4943">
        <v>3</v>
      </c>
      <c r="O4943">
        <v>0</v>
      </c>
      <c r="P4943">
        <v>1</v>
      </c>
      <c r="Q4943" t="s">
        <v>30</v>
      </c>
      <c r="R4943">
        <v>0.03</v>
      </c>
      <c r="S4943">
        <v>0</v>
      </c>
      <c r="T4943">
        <v>0</v>
      </c>
      <c r="U4943">
        <v>0</v>
      </c>
      <c r="V4943">
        <v>0</v>
      </c>
      <c r="W4943" s="13">
        <v>43393</v>
      </c>
      <c r="X4943">
        <v>56</v>
      </c>
    </row>
    <row r="4944" spans="1:24" x14ac:dyDescent="0.25">
      <c r="A4944">
        <v>1</v>
      </c>
      <c r="B4944" t="s">
        <v>9715</v>
      </c>
      <c r="D4944" t="s">
        <v>9716</v>
      </c>
      <c r="E4944">
        <v>0</v>
      </c>
      <c r="F4944" t="s">
        <v>5090</v>
      </c>
      <c r="G4944" t="s">
        <v>29</v>
      </c>
      <c r="H4944">
        <v>36</v>
      </c>
      <c r="I4944" s="14">
        <v>1</v>
      </c>
      <c r="J4944" s="15">
        <v>1278230</v>
      </c>
      <c r="K4944" s="15">
        <v>0</v>
      </c>
      <c r="L4944" s="15">
        <v>0</v>
      </c>
      <c r="M4944">
        <v>3</v>
      </c>
      <c r="N4944">
        <v>3</v>
      </c>
      <c r="O4944">
        <v>0</v>
      </c>
      <c r="P4944">
        <v>1</v>
      </c>
      <c r="Q4944" t="s">
        <v>30</v>
      </c>
      <c r="R4944">
        <v>0.03</v>
      </c>
      <c r="S4944">
        <v>0</v>
      </c>
      <c r="T4944">
        <v>0</v>
      </c>
      <c r="U4944">
        <v>0</v>
      </c>
      <c r="V4944">
        <v>0</v>
      </c>
      <c r="W4944" s="13">
        <v>42657</v>
      </c>
      <c r="X4944">
        <v>56</v>
      </c>
    </row>
    <row r="4945" spans="1:24" x14ac:dyDescent="0.25">
      <c r="A4945">
        <v>1</v>
      </c>
      <c r="B4945" t="s">
        <v>9717</v>
      </c>
      <c r="D4945" t="s">
        <v>9718</v>
      </c>
      <c r="E4945">
        <v>0</v>
      </c>
      <c r="F4945" t="s">
        <v>1719</v>
      </c>
      <c r="G4945" t="s">
        <v>29</v>
      </c>
      <c r="H4945">
        <v>36</v>
      </c>
      <c r="I4945" s="14">
        <v>1</v>
      </c>
      <c r="J4945" s="15">
        <v>316271.19699999999</v>
      </c>
      <c r="K4945" s="15">
        <v>0</v>
      </c>
      <c r="L4945" s="15">
        <v>0</v>
      </c>
      <c r="M4945">
        <v>3</v>
      </c>
      <c r="N4945">
        <v>3</v>
      </c>
      <c r="O4945">
        <v>0</v>
      </c>
      <c r="P4945">
        <v>1</v>
      </c>
      <c r="Q4945" t="s">
        <v>30</v>
      </c>
      <c r="R4945">
        <v>0.03</v>
      </c>
      <c r="S4945">
        <v>0</v>
      </c>
      <c r="T4945">
        <v>0</v>
      </c>
      <c r="U4945">
        <v>0</v>
      </c>
      <c r="V4945">
        <v>0</v>
      </c>
      <c r="W4945" s="13">
        <v>42306</v>
      </c>
      <c r="X4945">
        <v>56</v>
      </c>
    </row>
    <row r="4946" spans="1:24" x14ac:dyDescent="0.25">
      <c r="A4946">
        <v>1</v>
      </c>
      <c r="B4946" t="s">
        <v>9719</v>
      </c>
      <c r="D4946" t="s">
        <v>9720</v>
      </c>
      <c r="E4946">
        <v>0</v>
      </c>
      <c r="F4946" t="s">
        <v>1719</v>
      </c>
      <c r="G4946" t="s">
        <v>29</v>
      </c>
      <c r="H4946">
        <v>36</v>
      </c>
      <c r="I4946" s="14">
        <v>10</v>
      </c>
      <c r="J4946" s="15">
        <v>3977</v>
      </c>
      <c r="K4946" s="15">
        <v>0</v>
      </c>
      <c r="L4946" s="15">
        <v>0</v>
      </c>
      <c r="M4946">
        <v>3</v>
      </c>
      <c r="N4946">
        <v>3</v>
      </c>
      <c r="O4946">
        <v>0</v>
      </c>
      <c r="P4946">
        <v>10</v>
      </c>
      <c r="Q4946" t="s">
        <v>30</v>
      </c>
      <c r="R4946">
        <v>0.03</v>
      </c>
      <c r="S4946">
        <v>0</v>
      </c>
      <c r="T4946">
        <v>0</v>
      </c>
      <c r="U4946">
        <v>0</v>
      </c>
      <c r="V4946">
        <v>0</v>
      </c>
      <c r="W4946" s="13">
        <v>42306</v>
      </c>
      <c r="X4946">
        <v>56</v>
      </c>
    </row>
    <row r="4947" spans="1:24" x14ac:dyDescent="0.25">
      <c r="A4947">
        <v>1</v>
      </c>
      <c r="B4947" t="s">
        <v>9721</v>
      </c>
      <c r="D4947" t="s">
        <v>9722</v>
      </c>
      <c r="E4947">
        <v>0</v>
      </c>
      <c r="F4947" t="s">
        <v>1719</v>
      </c>
      <c r="G4947" t="s">
        <v>29</v>
      </c>
      <c r="H4947">
        <v>36</v>
      </c>
      <c r="I4947" s="14">
        <v>11</v>
      </c>
      <c r="J4947" s="15">
        <v>15392.114</v>
      </c>
      <c r="K4947" s="15">
        <v>0</v>
      </c>
      <c r="L4947" s="15">
        <v>0</v>
      </c>
      <c r="M4947">
        <v>3</v>
      </c>
      <c r="N4947">
        <v>3</v>
      </c>
      <c r="O4947">
        <v>0</v>
      </c>
      <c r="P4947">
        <v>11</v>
      </c>
      <c r="Q4947" t="s">
        <v>30</v>
      </c>
      <c r="R4947">
        <v>0.03</v>
      </c>
      <c r="S4947">
        <v>0</v>
      </c>
      <c r="T4947">
        <v>0</v>
      </c>
      <c r="U4947">
        <v>0</v>
      </c>
      <c r="V4947">
        <v>0</v>
      </c>
      <c r="W4947" s="13">
        <v>44172</v>
      </c>
      <c r="X4947">
        <v>56</v>
      </c>
    </row>
    <row r="4948" spans="1:24" x14ac:dyDescent="0.25">
      <c r="A4948">
        <v>1</v>
      </c>
      <c r="B4948" t="s">
        <v>9723</v>
      </c>
      <c r="D4948" t="s">
        <v>9724</v>
      </c>
      <c r="E4948">
        <v>0</v>
      </c>
      <c r="F4948" t="s">
        <v>1719</v>
      </c>
      <c r="G4948" t="s">
        <v>29</v>
      </c>
      <c r="H4948">
        <v>36</v>
      </c>
      <c r="I4948" s="14">
        <v>3</v>
      </c>
      <c r="J4948" s="15">
        <v>4175.0429999999997</v>
      </c>
      <c r="K4948" s="15">
        <v>0</v>
      </c>
      <c r="L4948" s="15">
        <v>0</v>
      </c>
      <c r="M4948">
        <v>3</v>
      </c>
      <c r="N4948">
        <v>3</v>
      </c>
      <c r="O4948">
        <v>0</v>
      </c>
      <c r="P4948">
        <v>3</v>
      </c>
      <c r="Q4948" t="s">
        <v>30</v>
      </c>
      <c r="R4948">
        <v>0.03</v>
      </c>
      <c r="S4948">
        <v>0</v>
      </c>
      <c r="T4948">
        <v>0</v>
      </c>
      <c r="U4948">
        <v>0</v>
      </c>
      <c r="V4948">
        <v>0</v>
      </c>
      <c r="W4948" s="13">
        <v>42892</v>
      </c>
      <c r="X4948">
        <v>56</v>
      </c>
    </row>
    <row r="4949" spans="1:24" x14ac:dyDescent="0.25">
      <c r="A4949">
        <v>1</v>
      </c>
      <c r="B4949" t="s">
        <v>9725</v>
      </c>
      <c r="D4949" t="s">
        <v>9726</v>
      </c>
      <c r="E4949">
        <v>0</v>
      </c>
      <c r="F4949" t="s">
        <v>1970</v>
      </c>
      <c r="G4949" t="s">
        <v>29</v>
      </c>
      <c r="H4949">
        <v>36</v>
      </c>
      <c r="I4949" s="14">
        <v>2</v>
      </c>
      <c r="J4949" s="15">
        <v>117653.31</v>
      </c>
      <c r="K4949" s="15">
        <v>0</v>
      </c>
      <c r="L4949" s="15">
        <v>0</v>
      </c>
      <c r="M4949">
        <v>3</v>
      </c>
      <c r="N4949">
        <v>3</v>
      </c>
      <c r="O4949">
        <v>0</v>
      </c>
      <c r="P4949">
        <v>2</v>
      </c>
      <c r="Q4949" t="s">
        <v>30</v>
      </c>
      <c r="R4949">
        <v>0.03</v>
      </c>
      <c r="S4949">
        <v>0</v>
      </c>
      <c r="T4949">
        <v>0</v>
      </c>
      <c r="U4949">
        <v>0</v>
      </c>
      <c r="V4949">
        <v>0</v>
      </c>
      <c r="W4949" s="13">
        <v>42306</v>
      </c>
      <c r="X4949">
        <v>56</v>
      </c>
    </row>
    <row r="4950" spans="1:24" x14ac:dyDescent="0.25">
      <c r="A4950">
        <v>1</v>
      </c>
      <c r="B4950" t="s">
        <v>9727</v>
      </c>
      <c r="D4950" t="s">
        <v>9728</v>
      </c>
      <c r="E4950">
        <v>0</v>
      </c>
      <c r="F4950" t="s">
        <v>1970</v>
      </c>
      <c r="G4950" t="s">
        <v>29</v>
      </c>
      <c r="H4950">
        <v>36</v>
      </c>
      <c r="I4950" s="14">
        <v>2</v>
      </c>
      <c r="J4950" s="15">
        <v>92355</v>
      </c>
      <c r="K4950" s="15">
        <v>0</v>
      </c>
      <c r="L4950" s="15">
        <v>0</v>
      </c>
      <c r="M4950">
        <v>3</v>
      </c>
      <c r="N4950">
        <v>3</v>
      </c>
      <c r="O4950">
        <v>0</v>
      </c>
      <c r="P4950">
        <v>2</v>
      </c>
      <c r="Q4950" t="s">
        <v>30</v>
      </c>
      <c r="R4950">
        <v>0.03</v>
      </c>
      <c r="S4950">
        <v>0</v>
      </c>
      <c r="T4950">
        <v>0</v>
      </c>
      <c r="U4950">
        <v>0</v>
      </c>
      <c r="V4950">
        <v>0</v>
      </c>
      <c r="W4950" s="13">
        <v>42306</v>
      </c>
      <c r="X4950">
        <v>56</v>
      </c>
    </row>
    <row r="4951" spans="1:24" x14ac:dyDescent="0.25">
      <c r="A4951">
        <v>1</v>
      </c>
      <c r="B4951" t="s">
        <v>9729</v>
      </c>
      <c r="D4951" t="s">
        <v>9730</v>
      </c>
      <c r="E4951">
        <v>0</v>
      </c>
      <c r="F4951" t="s">
        <v>1970</v>
      </c>
      <c r="G4951" t="s">
        <v>29</v>
      </c>
      <c r="H4951">
        <v>36</v>
      </c>
      <c r="I4951" s="14">
        <v>1</v>
      </c>
      <c r="J4951" s="15">
        <v>3306076.6</v>
      </c>
      <c r="K4951" s="15">
        <v>0</v>
      </c>
      <c r="L4951" s="15">
        <v>0</v>
      </c>
      <c r="M4951">
        <v>3</v>
      </c>
      <c r="N4951">
        <v>3</v>
      </c>
      <c r="O4951">
        <v>0</v>
      </c>
      <c r="P4951">
        <v>1</v>
      </c>
      <c r="Q4951" t="s">
        <v>30</v>
      </c>
      <c r="R4951">
        <v>0.03</v>
      </c>
      <c r="S4951">
        <v>0</v>
      </c>
      <c r="T4951">
        <v>0</v>
      </c>
      <c r="U4951">
        <v>0</v>
      </c>
      <c r="V4951">
        <v>0</v>
      </c>
      <c r="W4951" s="13">
        <v>42306</v>
      </c>
      <c r="X4951">
        <v>56</v>
      </c>
    </row>
    <row r="4952" spans="1:24" x14ac:dyDescent="0.25">
      <c r="A4952">
        <v>1</v>
      </c>
      <c r="B4952" t="s">
        <v>9731</v>
      </c>
      <c r="D4952" t="s">
        <v>9732</v>
      </c>
      <c r="E4952">
        <v>0</v>
      </c>
      <c r="F4952" t="s">
        <v>1970</v>
      </c>
      <c r="G4952" t="s">
        <v>29</v>
      </c>
      <c r="H4952">
        <v>36</v>
      </c>
      <c r="I4952" s="14">
        <v>1</v>
      </c>
      <c r="J4952" s="15">
        <v>3288842.9</v>
      </c>
      <c r="K4952" s="15">
        <v>0</v>
      </c>
      <c r="L4952" s="15">
        <v>0</v>
      </c>
      <c r="M4952">
        <v>3</v>
      </c>
      <c r="N4952">
        <v>3</v>
      </c>
      <c r="O4952">
        <v>0</v>
      </c>
      <c r="P4952">
        <v>1</v>
      </c>
      <c r="Q4952" t="s">
        <v>30</v>
      </c>
      <c r="R4952">
        <v>0.03</v>
      </c>
      <c r="S4952">
        <v>0</v>
      </c>
      <c r="T4952">
        <v>0</v>
      </c>
      <c r="U4952">
        <v>0</v>
      </c>
      <c r="V4952">
        <v>0</v>
      </c>
      <c r="W4952" s="13">
        <v>42306</v>
      </c>
      <c r="X4952">
        <v>56</v>
      </c>
    </row>
    <row r="4953" spans="1:24" x14ac:dyDescent="0.25">
      <c r="A4953">
        <v>1</v>
      </c>
      <c r="B4953" t="s">
        <v>9733</v>
      </c>
      <c r="D4953" t="s">
        <v>9734</v>
      </c>
      <c r="E4953">
        <v>0</v>
      </c>
      <c r="F4953" t="s">
        <v>1719</v>
      </c>
      <c r="G4953" t="s">
        <v>29</v>
      </c>
      <c r="H4953">
        <v>36</v>
      </c>
      <c r="I4953" s="14">
        <v>10</v>
      </c>
      <c r="J4953" s="15">
        <v>9146.76</v>
      </c>
      <c r="K4953" s="15">
        <v>0</v>
      </c>
      <c r="L4953" s="15">
        <v>0</v>
      </c>
      <c r="M4953">
        <v>3</v>
      </c>
      <c r="N4953">
        <v>3</v>
      </c>
      <c r="O4953">
        <v>0</v>
      </c>
      <c r="P4953">
        <v>10</v>
      </c>
      <c r="Q4953" t="s">
        <v>30</v>
      </c>
      <c r="R4953">
        <v>0.03</v>
      </c>
      <c r="S4953">
        <v>0</v>
      </c>
      <c r="T4953">
        <v>0</v>
      </c>
      <c r="U4953">
        <v>0</v>
      </c>
      <c r="V4953">
        <v>0</v>
      </c>
      <c r="W4953" s="13">
        <v>42306</v>
      </c>
      <c r="X4953">
        <v>56</v>
      </c>
    </row>
    <row r="4954" spans="1:24" x14ac:dyDescent="0.25">
      <c r="A4954">
        <v>1</v>
      </c>
      <c r="B4954" t="s">
        <v>9735</v>
      </c>
      <c r="D4954" t="s">
        <v>9736</v>
      </c>
      <c r="E4954">
        <v>0</v>
      </c>
      <c r="F4954" t="s">
        <v>1719</v>
      </c>
      <c r="G4954" t="s">
        <v>29</v>
      </c>
      <c r="H4954">
        <v>36</v>
      </c>
      <c r="I4954" s="14">
        <v>8</v>
      </c>
      <c r="J4954" s="15">
        <v>9654.91</v>
      </c>
      <c r="K4954" s="15">
        <v>0</v>
      </c>
      <c r="L4954" s="15">
        <v>0</v>
      </c>
      <c r="M4954">
        <v>3</v>
      </c>
      <c r="N4954">
        <v>3</v>
      </c>
      <c r="O4954">
        <v>0</v>
      </c>
      <c r="P4954">
        <v>8</v>
      </c>
      <c r="Q4954" t="s">
        <v>30</v>
      </c>
      <c r="R4954">
        <v>0.03</v>
      </c>
      <c r="S4954">
        <v>0</v>
      </c>
      <c r="T4954">
        <v>0</v>
      </c>
      <c r="U4954">
        <v>0</v>
      </c>
      <c r="V4954">
        <v>0</v>
      </c>
      <c r="W4954" s="13">
        <v>42893</v>
      </c>
      <c r="X4954">
        <v>56</v>
      </c>
    </row>
    <row r="4955" spans="1:24" x14ac:dyDescent="0.25">
      <c r="A4955">
        <v>1</v>
      </c>
      <c r="B4955" t="s">
        <v>9737</v>
      </c>
      <c r="D4955" t="s">
        <v>9738</v>
      </c>
      <c r="E4955">
        <v>0</v>
      </c>
      <c r="F4955" t="s">
        <v>1725</v>
      </c>
      <c r="G4955" t="s">
        <v>29</v>
      </c>
      <c r="H4955">
        <v>36</v>
      </c>
      <c r="I4955" s="14">
        <v>1</v>
      </c>
      <c r="J4955" s="15">
        <v>613072.87300000002</v>
      </c>
      <c r="K4955" s="15">
        <v>0</v>
      </c>
      <c r="L4955" s="15">
        <v>0</v>
      </c>
      <c r="M4955">
        <v>3</v>
      </c>
      <c r="N4955">
        <v>3</v>
      </c>
      <c r="O4955">
        <v>0</v>
      </c>
      <c r="P4955">
        <v>1</v>
      </c>
      <c r="Q4955" t="s">
        <v>30</v>
      </c>
      <c r="R4955">
        <v>0.03</v>
      </c>
      <c r="S4955">
        <v>0</v>
      </c>
      <c r="T4955">
        <v>0</v>
      </c>
      <c r="U4955">
        <v>0</v>
      </c>
      <c r="V4955">
        <v>0</v>
      </c>
      <c r="W4955" s="13">
        <v>43609</v>
      </c>
      <c r="X4955">
        <v>56</v>
      </c>
    </row>
    <row r="4956" spans="1:24" x14ac:dyDescent="0.25">
      <c r="A4956">
        <v>1</v>
      </c>
      <c r="B4956" t="s">
        <v>9739</v>
      </c>
      <c r="D4956" t="s">
        <v>9740</v>
      </c>
      <c r="E4956">
        <v>0</v>
      </c>
      <c r="F4956" t="s">
        <v>1725</v>
      </c>
      <c r="G4956" t="s">
        <v>29</v>
      </c>
      <c r="H4956">
        <v>36</v>
      </c>
      <c r="I4956" s="14">
        <v>4</v>
      </c>
      <c r="J4956" s="15">
        <v>599660.13300000003</v>
      </c>
      <c r="K4956" s="15">
        <v>0</v>
      </c>
      <c r="L4956" s="15">
        <v>0</v>
      </c>
      <c r="M4956">
        <v>3</v>
      </c>
      <c r="N4956">
        <v>3</v>
      </c>
      <c r="O4956">
        <v>0</v>
      </c>
      <c r="P4956">
        <v>4</v>
      </c>
      <c r="Q4956" t="s">
        <v>30</v>
      </c>
      <c r="R4956">
        <v>0.03</v>
      </c>
      <c r="S4956">
        <v>0</v>
      </c>
      <c r="T4956">
        <v>0</v>
      </c>
      <c r="U4956">
        <v>0</v>
      </c>
      <c r="V4956">
        <v>0</v>
      </c>
      <c r="W4956" s="13">
        <v>42306</v>
      </c>
      <c r="X4956">
        <v>56</v>
      </c>
    </row>
    <row r="4957" spans="1:24" x14ac:dyDescent="0.25">
      <c r="A4957">
        <v>1</v>
      </c>
      <c r="B4957" t="s">
        <v>9741</v>
      </c>
      <c r="D4957" t="s">
        <v>9742</v>
      </c>
      <c r="E4957">
        <v>0</v>
      </c>
      <c r="F4957" t="s">
        <v>1725</v>
      </c>
      <c r="G4957" t="s">
        <v>29</v>
      </c>
      <c r="H4957">
        <v>36</v>
      </c>
      <c r="I4957" s="14">
        <v>2</v>
      </c>
      <c r="J4957" s="15">
        <v>2565746.3390000002</v>
      </c>
      <c r="K4957" s="15">
        <v>0</v>
      </c>
      <c r="L4957" s="15">
        <v>0</v>
      </c>
      <c r="M4957">
        <v>3</v>
      </c>
      <c r="N4957">
        <v>3</v>
      </c>
      <c r="O4957">
        <v>0</v>
      </c>
      <c r="P4957">
        <v>2</v>
      </c>
      <c r="Q4957" t="s">
        <v>30</v>
      </c>
      <c r="R4957">
        <v>0.04</v>
      </c>
      <c r="S4957">
        <v>0</v>
      </c>
      <c r="T4957">
        <v>0</v>
      </c>
      <c r="U4957">
        <v>0</v>
      </c>
      <c r="V4957">
        <v>0</v>
      </c>
      <c r="W4957" s="13">
        <v>44791</v>
      </c>
      <c r="X4957">
        <v>56</v>
      </c>
    </row>
    <row r="4958" spans="1:24" x14ac:dyDescent="0.25">
      <c r="A4958">
        <v>1</v>
      </c>
      <c r="B4958" t="s">
        <v>9743</v>
      </c>
      <c r="D4958" t="s">
        <v>9744</v>
      </c>
      <c r="E4958">
        <v>0</v>
      </c>
      <c r="F4958" t="s">
        <v>1882</v>
      </c>
      <c r="G4958" t="s">
        <v>29</v>
      </c>
      <c r="H4958">
        <v>36</v>
      </c>
      <c r="I4958" s="14">
        <v>2</v>
      </c>
      <c r="J4958" s="15">
        <v>592953.76300000004</v>
      </c>
      <c r="K4958" s="15">
        <v>0</v>
      </c>
      <c r="L4958" s="15">
        <v>0</v>
      </c>
      <c r="M4958">
        <v>3</v>
      </c>
      <c r="N4958">
        <v>3</v>
      </c>
      <c r="O4958">
        <v>0</v>
      </c>
      <c r="P4958">
        <v>2</v>
      </c>
      <c r="Q4958" t="s">
        <v>30</v>
      </c>
      <c r="R4958">
        <v>0.03</v>
      </c>
      <c r="S4958">
        <v>0</v>
      </c>
      <c r="T4958">
        <v>0</v>
      </c>
      <c r="U4958">
        <v>0</v>
      </c>
      <c r="V4958">
        <v>0</v>
      </c>
      <c r="W4958" s="13">
        <v>44429</v>
      </c>
      <c r="X4958">
        <v>56</v>
      </c>
    </row>
    <row r="4959" spans="1:24" x14ac:dyDescent="0.25">
      <c r="A4959">
        <v>1</v>
      </c>
      <c r="B4959" t="s">
        <v>9745</v>
      </c>
      <c r="D4959" t="s">
        <v>9746</v>
      </c>
      <c r="E4959">
        <v>0</v>
      </c>
      <c r="F4959" t="s">
        <v>1922</v>
      </c>
      <c r="G4959" t="s">
        <v>29</v>
      </c>
      <c r="H4959">
        <v>36</v>
      </c>
      <c r="I4959" s="14">
        <v>2</v>
      </c>
      <c r="J4959" s="15">
        <v>45000</v>
      </c>
      <c r="K4959" s="15">
        <v>0</v>
      </c>
      <c r="L4959" s="15">
        <v>0</v>
      </c>
      <c r="M4959">
        <v>3</v>
      </c>
      <c r="N4959">
        <v>3</v>
      </c>
      <c r="O4959">
        <v>0</v>
      </c>
      <c r="P4959">
        <v>2</v>
      </c>
      <c r="Q4959" t="s">
        <v>30</v>
      </c>
      <c r="R4959">
        <v>0.03</v>
      </c>
      <c r="S4959">
        <v>0</v>
      </c>
      <c r="T4959">
        <v>0</v>
      </c>
      <c r="U4959">
        <v>0</v>
      </c>
      <c r="V4959">
        <v>0</v>
      </c>
      <c r="W4959" s="13">
        <v>42306</v>
      </c>
      <c r="X4959">
        <v>56</v>
      </c>
    </row>
    <row r="4960" spans="1:24" x14ac:dyDescent="0.25">
      <c r="A4960">
        <v>1</v>
      </c>
      <c r="B4960" t="s">
        <v>9747</v>
      </c>
      <c r="D4960" t="s">
        <v>9748</v>
      </c>
      <c r="E4960">
        <v>0</v>
      </c>
      <c r="F4960" t="s">
        <v>1922</v>
      </c>
      <c r="G4960" t="s">
        <v>29</v>
      </c>
      <c r="H4960">
        <v>36</v>
      </c>
      <c r="I4960" s="14">
        <v>1</v>
      </c>
      <c r="J4960" s="15">
        <v>23650</v>
      </c>
      <c r="K4960" s="15">
        <v>0</v>
      </c>
      <c r="L4960" s="15">
        <v>0</v>
      </c>
      <c r="M4960">
        <v>3</v>
      </c>
      <c r="N4960">
        <v>3</v>
      </c>
      <c r="O4960">
        <v>0</v>
      </c>
      <c r="P4960">
        <v>1</v>
      </c>
      <c r="Q4960" t="s">
        <v>30</v>
      </c>
      <c r="R4960">
        <v>0.03</v>
      </c>
      <c r="S4960">
        <v>0</v>
      </c>
      <c r="T4960">
        <v>0</v>
      </c>
      <c r="U4960">
        <v>0</v>
      </c>
      <c r="V4960">
        <v>0</v>
      </c>
      <c r="W4960" s="13">
        <v>44477</v>
      </c>
      <c r="X4960">
        <v>56</v>
      </c>
    </row>
    <row r="4961" spans="1:24" x14ac:dyDescent="0.25">
      <c r="A4961">
        <v>1</v>
      </c>
      <c r="B4961" t="s">
        <v>9749</v>
      </c>
      <c r="D4961" t="s">
        <v>9750</v>
      </c>
      <c r="E4961">
        <v>0</v>
      </c>
      <c r="F4961" t="s">
        <v>1891</v>
      </c>
      <c r="G4961" t="s">
        <v>29</v>
      </c>
      <c r="H4961">
        <v>36</v>
      </c>
      <c r="I4961" s="14">
        <v>20</v>
      </c>
      <c r="J4961" s="15">
        <v>1400</v>
      </c>
      <c r="K4961" s="15">
        <v>0</v>
      </c>
      <c r="L4961" s="15">
        <v>0</v>
      </c>
      <c r="M4961">
        <v>3</v>
      </c>
      <c r="N4961">
        <v>3</v>
      </c>
      <c r="O4961">
        <v>0</v>
      </c>
      <c r="P4961">
        <v>20</v>
      </c>
      <c r="Q4961" t="s">
        <v>30</v>
      </c>
      <c r="R4961">
        <v>0.03</v>
      </c>
      <c r="S4961">
        <v>0</v>
      </c>
      <c r="T4961">
        <v>0</v>
      </c>
      <c r="U4961">
        <v>0</v>
      </c>
      <c r="V4961">
        <v>0</v>
      </c>
      <c r="W4961" s="13">
        <v>42413</v>
      </c>
      <c r="X4961">
        <v>56</v>
      </c>
    </row>
    <row r="4962" spans="1:24" x14ac:dyDescent="0.25">
      <c r="A4962">
        <v>1</v>
      </c>
      <c r="B4962" t="s">
        <v>9751</v>
      </c>
      <c r="D4962" t="s">
        <v>9752</v>
      </c>
      <c r="E4962">
        <v>0</v>
      </c>
      <c r="F4962" t="s">
        <v>1970</v>
      </c>
      <c r="G4962" t="s">
        <v>29</v>
      </c>
      <c r="H4962">
        <v>36</v>
      </c>
      <c r="I4962" s="14">
        <v>2</v>
      </c>
      <c r="J4962" s="15">
        <v>34000</v>
      </c>
      <c r="K4962" s="15">
        <v>0</v>
      </c>
      <c r="L4962" s="15">
        <v>0</v>
      </c>
      <c r="M4962">
        <v>3</v>
      </c>
      <c r="N4962">
        <v>3</v>
      </c>
      <c r="O4962">
        <v>0</v>
      </c>
      <c r="P4962">
        <v>2</v>
      </c>
      <c r="Q4962" t="s">
        <v>30</v>
      </c>
      <c r="R4962">
        <v>0.03</v>
      </c>
      <c r="S4962">
        <v>0</v>
      </c>
      <c r="T4962">
        <v>0</v>
      </c>
      <c r="U4962">
        <v>0</v>
      </c>
      <c r="V4962">
        <v>0</v>
      </c>
      <c r="W4962" s="13">
        <v>44091</v>
      </c>
      <c r="X4962">
        <v>56</v>
      </c>
    </row>
    <row r="4963" spans="1:24" x14ac:dyDescent="0.25">
      <c r="A4963">
        <v>1</v>
      </c>
      <c r="B4963" t="s">
        <v>9753</v>
      </c>
      <c r="D4963" t="s">
        <v>9754</v>
      </c>
      <c r="E4963">
        <v>0</v>
      </c>
      <c r="F4963" t="s">
        <v>1719</v>
      </c>
      <c r="G4963" t="s">
        <v>29</v>
      </c>
      <c r="H4963">
        <v>36</v>
      </c>
      <c r="I4963" s="14">
        <v>1</v>
      </c>
      <c r="J4963" s="15">
        <v>502236</v>
      </c>
      <c r="K4963" s="15">
        <v>0</v>
      </c>
      <c r="L4963" s="15">
        <v>0</v>
      </c>
      <c r="M4963">
        <v>3</v>
      </c>
      <c r="N4963">
        <v>3</v>
      </c>
      <c r="O4963">
        <v>0</v>
      </c>
      <c r="P4963">
        <v>1</v>
      </c>
      <c r="Q4963" t="s">
        <v>30</v>
      </c>
      <c r="R4963">
        <v>0.03</v>
      </c>
      <c r="S4963">
        <v>0</v>
      </c>
      <c r="T4963">
        <v>0</v>
      </c>
      <c r="U4963">
        <v>0</v>
      </c>
      <c r="V4963">
        <v>0</v>
      </c>
      <c r="W4963" s="13">
        <v>42413</v>
      </c>
      <c r="X4963">
        <v>56</v>
      </c>
    </row>
    <row r="4964" spans="1:24" x14ac:dyDescent="0.25">
      <c r="A4964">
        <v>1</v>
      </c>
      <c r="B4964" t="s">
        <v>9755</v>
      </c>
      <c r="D4964" t="s">
        <v>9756</v>
      </c>
      <c r="E4964">
        <v>0</v>
      </c>
      <c r="F4964" t="s">
        <v>1719</v>
      </c>
      <c r="G4964" t="s">
        <v>29</v>
      </c>
      <c r="H4964">
        <v>36</v>
      </c>
      <c r="I4964" s="14">
        <v>1</v>
      </c>
      <c r="J4964" s="15">
        <v>1061947</v>
      </c>
      <c r="K4964" s="15">
        <v>0</v>
      </c>
      <c r="L4964" s="15">
        <v>0</v>
      </c>
      <c r="M4964">
        <v>3</v>
      </c>
      <c r="N4964">
        <v>3</v>
      </c>
      <c r="O4964">
        <v>0</v>
      </c>
      <c r="P4964">
        <v>1</v>
      </c>
      <c r="Q4964" t="s">
        <v>30</v>
      </c>
      <c r="R4964">
        <v>0.03</v>
      </c>
      <c r="S4964">
        <v>0</v>
      </c>
      <c r="T4964">
        <v>0</v>
      </c>
      <c r="U4964">
        <v>0</v>
      </c>
      <c r="V4964">
        <v>0</v>
      </c>
      <c r="W4964" s="13">
        <v>42413</v>
      </c>
      <c r="X4964">
        <v>56</v>
      </c>
    </row>
    <row r="4965" spans="1:24" x14ac:dyDescent="0.25">
      <c r="A4965">
        <v>1</v>
      </c>
      <c r="B4965" t="s">
        <v>9757</v>
      </c>
      <c r="D4965" t="s">
        <v>9758</v>
      </c>
      <c r="E4965">
        <v>0</v>
      </c>
      <c r="F4965" t="s">
        <v>1859</v>
      </c>
      <c r="G4965" t="s">
        <v>29</v>
      </c>
      <c r="H4965">
        <v>36</v>
      </c>
      <c r="I4965" s="14">
        <v>3</v>
      </c>
      <c r="J4965" s="15">
        <v>22857</v>
      </c>
      <c r="K4965" s="15">
        <v>0</v>
      </c>
      <c r="L4965" s="15">
        <v>0</v>
      </c>
      <c r="M4965">
        <v>3</v>
      </c>
      <c r="N4965">
        <v>3</v>
      </c>
      <c r="O4965">
        <v>0</v>
      </c>
      <c r="P4965">
        <v>3</v>
      </c>
      <c r="Q4965" t="s">
        <v>30</v>
      </c>
      <c r="R4965">
        <v>0.03</v>
      </c>
      <c r="S4965">
        <v>0</v>
      </c>
      <c r="T4965">
        <v>0</v>
      </c>
      <c r="U4965">
        <v>0</v>
      </c>
      <c r="V4965">
        <v>0</v>
      </c>
      <c r="W4965" s="13">
        <v>42460</v>
      </c>
      <c r="X4965">
        <v>56</v>
      </c>
    </row>
    <row r="4966" spans="1:24" x14ac:dyDescent="0.25">
      <c r="A4966">
        <v>1</v>
      </c>
      <c r="B4966" t="s">
        <v>9759</v>
      </c>
      <c r="D4966" t="s">
        <v>9760</v>
      </c>
      <c r="E4966">
        <v>0</v>
      </c>
      <c r="F4966" t="s">
        <v>1859</v>
      </c>
      <c r="G4966" t="s">
        <v>29</v>
      </c>
      <c r="H4966">
        <v>36</v>
      </c>
      <c r="I4966" s="14">
        <v>2</v>
      </c>
      <c r="J4966" s="15">
        <v>4000</v>
      </c>
      <c r="K4966" s="15">
        <v>0</v>
      </c>
      <c r="L4966" s="15">
        <v>0</v>
      </c>
      <c r="M4966">
        <v>3</v>
      </c>
      <c r="N4966">
        <v>3</v>
      </c>
      <c r="O4966">
        <v>0</v>
      </c>
      <c r="P4966">
        <v>2</v>
      </c>
      <c r="Q4966" t="s">
        <v>30</v>
      </c>
      <c r="R4966">
        <v>0.03</v>
      </c>
      <c r="S4966">
        <v>0</v>
      </c>
      <c r="T4966">
        <v>0</v>
      </c>
      <c r="U4966">
        <v>0</v>
      </c>
      <c r="V4966">
        <v>0</v>
      </c>
      <c r="W4966" s="13">
        <v>42460</v>
      </c>
      <c r="X4966">
        <v>56</v>
      </c>
    </row>
    <row r="4967" spans="1:24" x14ac:dyDescent="0.25">
      <c r="A4967">
        <v>1</v>
      </c>
      <c r="B4967" t="s">
        <v>9761</v>
      </c>
      <c r="D4967" t="s">
        <v>9762</v>
      </c>
      <c r="E4967">
        <v>0</v>
      </c>
      <c r="F4967" t="s">
        <v>1970</v>
      </c>
      <c r="G4967" t="s">
        <v>29</v>
      </c>
      <c r="H4967">
        <v>36</v>
      </c>
      <c r="I4967" s="14">
        <v>2</v>
      </c>
      <c r="J4967" s="15">
        <v>22405</v>
      </c>
      <c r="K4967" s="15">
        <v>0</v>
      </c>
      <c r="L4967" s="15">
        <v>0</v>
      </c>
      <c r="M4967">
        <v>3</v>
      </c>
      <c r="N4967">
        <v>3</v>
      </c>
      <c r="O4967">
        <v>0</v>
      </c>
      <c r="P4967">
        <v>2</v>
      </c>
      <c r="Q4967" t="s">
        <v>30</v>
      </c>
      <c r="R4967">
        <v>0.03</v>
      </c>
      <c r="S4967">
        <v>0</v>
      </c>
      <c r="T4967">
        <v>0</v>
      </c>
      <c r="U4967">
        <v>0</v>
      </c>
      <c r="V4967">
        <v>0</v>
      </c>
      <c r="W4967" s="13">
        <v>42413</v>
      </c>
      <c r="X4967">
        <v>56</v>
      </c>
    </row>
    <row r="4968" spans="1:24" x14ac:dyDescent="0.25">
      <c r="A4968">
        <v>1</v>
      </c>
      <c r="B4968" t="s">
        <v>9763</v>
      </c>
      <c r="D4968" t="s">
        <v>9764</v>
      </c>
      <c r="E4968">
        <v>0</v>
      </c>
      <c r="F4968" t="s">
        <v>1970</v>
      </c>
      <c r="G4968" t="s">
        <v>29</v>
      </c>
      <c r="H4968">
        <v>36</v>
      </c>
      <c r="I4968" s="14">
        <v>4</v>
      </c>
      <c r="J4968" s="15">
        <v>47870</v>
      </c>
      <c r="K4968" s="15">
        <v>0</v>
      </c>
      <c r="L4968" s="15">
        <v>0</v>
      </c>
      <c r="M4968">
        <v>3</v>
      </c>
      <c r="N4968">
        <v>3</v>
      </c>
      <c r="O4968">
        <v>0</v>
      </c>
      <c r="P4968">
        <v>4</v>
      </c>
      <c r="Q4968" t="s">
        <v>30</v>
      </c>
      <c r="R4968">
        <v>0.03</v>
      </c>
      <c r="S4968">
        <v>0</v>
      </c>
      <c r="T4968">
        <v>0</v>
      </c>
      <c r="U4968">
        <v>0</v>
      </c>
      <c r="V4968">
        <v>0</v>
      </c>
      <c r="W4968" s="13">
        <v>42413</v>
      </c>
      <c r="X4968">
        <v>56</v>
      </c>
    </row>
    <row r="4969" spans="1:24" x14ac:dyDescent="0.25">
      <c r="A4969">
        <v>1</v>
      </c>
      <c r="B4969" t="s">
        <v>9765</v>
      </c>
      <c r="D4969" t="s">
        <v>9766</v>
      </c>
      <c r="E4969">
        <v>0</v>
      </c>
      <c r="F4969" t="s">
        <v>5090</v>
      </c>
      <c r="G4969" t="s">
        <v>29</v>
      </c>
      <c r="H4969">
        <v>36</v>
      </c>
      <c r="I4969" s="14">
        <v>2</v>
      </c>
      <c r="J4969" s="15">
        <v>352000</v>
      </c>
      <c r="K4969" s="15">
        <v>0</v>
      </c>
      <c r="L4969" s="15">
        <v>0</v>
      </c>
      <c r="M4969">
        <v>3</v>
      </c>
      <c r="N4969">
        <v>3</v>
      </c>
      <c r="O4969">
        <v>0</v>
      </c>
      <c r="P4969">
        <v>2</v>
      </c>
      <c r="Q4969" t="s">
        <v>30</v>
      </c>
      <c r="R4969">
        <v>0.03</v>
      </c>
      <c r="S4969">
        <v>0</v>
      </c>
      <c r="T4969">
        <v>0</v>
      </c>
      <c r="U4969">
        <v>0</v>
      </c>
      <c r="V4969">
        <v>0</v>
      </c>
      <c r="W4969" s="13">
        <v>42413</v>
      </c>
      <c r="X4969">
        <v>56</v>
      </c>
    </row>
    <row r="4970" spans="1:24" x14ac:dyDescent="0.25">
      <c r="A4970">
        <v>1</v>
      </c>
      <c r="B4970" t="s">
        <v>9767</v>
      </c>
      <c r="D4970" t="s">
        <v>9768</v>
      </c>
      <c r="E4970">
        <v>0</v>
      </c>
      <c r="F4970" t="s">
        <v>1970</v>
      </c>
      <c r="G4970" t="s">
        <v>29</v>
      </c>
      <c r="H4970">
        <v>36</v>
      </c>
      <c r="I4970" s="14">
        <v>6</v>
      </c>
      <c r="J4970" s="15">
        <v>62880.928</v>
      </c>
      <c r="K4970" s="15">
        <v>0</v>
      </c>
      <c r="L4970" s="15">
        <v>0</v>
      </c>
      <c r="M4970">
        <v>3</v>
      </c>
      <c r="N4970">
        <v>3</v>
      </c>
      <c r="O4970">
        <v>0</v>
      </c>
      <c r="P4970">
        <v>6</v>
      </c>
      <c r="Q4970" t="s">
        <v>30</v>
      </c>
      <c r="R4970">
        <v>0.03</v>
      </c>
      <c r="S4970">
        <v>0</v>
      </c>
      <c r="T4970">
        <v>0</v>
      </c>
      <c r="U4970">
        <v>0</v>
      </c>
      <c r="V4970">
        <v>0</v>
      </c>
      <c r="W4970" s="13">
        <v>42413</v>
      </c>
      <c r="X4970">
        <v>56</v>
      </c>
    </row>
    <row r="4971" spans="1:24" x14ac:dyDescent="0.25">
      <c r="A4971">
        <v>1</v>
      </c>
      <c r="B4971" t="s">
        <v>9769</v>
      </c>
      <c r="D4971" t="s">
        <v>9770</v>
      </c>
      <c r="E4971">
        <v>0</v>
      </c>
      <c r="F4971" t="s">
        <v>1882</v>
      </c>
      <c r="G4971" t="s">
        <v>29</v>
      </c>
      <c r="H4971">
        <v>36</v>
      </c>
      <c r="I4971" s="14">
        <v>3</v>
      </c>
      <c r="J4971" s="15">
        <v>661904.57499999995</v>
      </c>
      <c r="K4971" s="15">
        <v>0</v>
      </c>
      <c r="L4971" s="15">
        <v>0</v>
      </c>
      <c r="M4971">
        <v>3</v>
      </c>
      <c r="N4971">
        <v>3</v>
      </c>
      <c r="O4971">
        <v>0</v>
      </c>
      <c r="P4971">
        <v>3</v>
      </c>
      <c r="Q4971" t="s">
        <v>30</v>
      </c>
      <c r="R4971">
        <v>0.03</v>
      </c>
      <c r="S4971">
        <v>0</v>
      </c>
      <c r="T4971">
        <v>0</v>
      </c>
      <c r="U4971">
        <v>0</v>
      </c>
      <c r="V4971">
        <v>0</v>
      </c>
      <c r="W4971" s="13">
        <v>44592</v>
      </c>
      <c r="X4971">
        <v>56</v>
      </c>
    </row>
    <row r="4972" spans="1:24" x14ac:dyDescent="0.25">
      <c r="A4972">
        <v>1</v>
      </c>
      <c r="B4972" t="s">
        <v>9771</v>
      </c>
      <c r="D4972" t="s">
        <v>9772</v>
      </c>
      <c r="E4972">
        <v>0</v>
      </c>
      <c r="F4972" t="s">
        <v>2770</v>
      </c>
      <c r="G4972" t="s">
        <v>29</v>
      </c>
      <c r="H4972">
        <v>36</v>
      </c>
      <c r="I4972" s="14">
        <v>1</v>
      </c>
      <c r="J4972" s="15">
        <v>29512.795999999998</v>
      </c>
      <c r="K4972" s="15">
        <v>0</v>
      </c>
      <c r="L4972" s="15">
        <v>0</v>
      </c>
      <c r="M4972">
        <v>3</v>
      </c>
      <c r="N4972">
        <v>3</v>
      </c>
      <c r="O4972">
        <v>0</v>
      </c>
      <c r="P4972">
        <v>1</v>
      </c>
      <c r="Q4972" t="s">
        <v>30</v>
      </c>
      <c r="R4972">
        <v>0.26</v>
      </c>
      <c r="S4972">
        <v>1</v>
      </c>
      <c r="T4972">
        <v>0</v>
      </c>
      <c r="U4972">
        <v>1</v>
      </c>
      <c r="V4972">
        <v>0</v>
      </c>
      <c r="W4972" s="13">
        <v>44959</v>
      </c>
      <c r="X4972">
        <v>56</v>
      </c>
    </row>
    <row r="4973" spans="1:24" x14ac:dyDescent="0.25">
      <c r="A4973">
        <v>1</v>
      </c>
      <c r="B4973" t="s">
        <v>9773</v>
      </c>
      <c r="D4973" t="s">
        <v>9774</v>
      </c>
      <c r="E4973">
        <v>0</v>
      </c>
      <c r="F4973" t="s">
        <v>2770</v>
      </c>
      <c r="G4973" t="s">
        <v>29</v>
      </c>
      <c r="H4973">
        <v>36</v>
      </c>
      <c r="I4973" s="14">
        <v>1</v>
      </c>
      <c r="J4973" s="15">
        <v>1830417.88</v>
      </c>
      <c r="K4973" s="15">
        <v>0</v>
      </c>
      <c r="L4973" s="15">
        <v>0</v>
      </c>
      <c r="M4973">
        <v>3</v>
      </c>
      <c r="N4973">
        <v>3</v>
      </c>
      <c r="O4973">
        <v>0</v>
      </c>
      <c r="P4973">
        <v>1</v>
      </c>
      <c r="Q4973" t="s">
        <v>30</v>
      </c>
      <c r="R4973">
        <v>0.03</v>
      </c>
      <c r="S4973">
        <v>0</v>
      </c>
      <c r="T4973">
        <v>0</v>
      </c>
      <c r="U4973">
        <v>0</v>
      </c>
      <c r="V4973">
        <v>0</v>
      </c>
      <c r="W4973" s="13">
        <v>44559</v>
      </c>
      <c r="X4973">
        <v>56</v>
      </c>
    </row>
    <row r="4974" spans="1:24" x14ac:dyDescent="0.25">
      <c r="A4974">
        <v>1</v>
      </c>
      <c r="B4974" t="s">
        <v>9775</v>
      </c>
      <c r="D4974" t="s">
        <v>9776</v>
      </c>
      <c r="E4974">
        <v>0</v>
      </c>
      <c r="F4974" t="s">
        <v>2770</v>
      </c>
      <c r="G4974" t="s">
        <v>29</v>
      </c>
      <c r="H4974">
        <v>36</v>
      </c>
      <c r="I4974" s="14">
        <v>1</v>
      </c>
      <c r="J4974" s="15">
        <v>534702.55799999996</v>
      </c>
      <c r="K4974" s="15">
        <v>0</v>
      </c>
      <c r="L4974" s="15">
        <v>0</v>
      </c>
      <c r="M4974">
        <v>3</v>
      </c>
      <c r="N4974">
        <v>3</v>
      </c>
      <c r="O4974">
        <v>0</v>
      </c>
      <c r="P4974">
        <v>1</v>
      </c>
      <c r="Q4974" t="s">
        <v>30</v>
      </c>
      <c r="R4974">
        <v>0.03</v>
      </c>
      <c r="S4974">
        <v>0</v>
      </c>
      <c r="T4974">
        <v>0</v>
      </c>
      <c r="U4974">
        <v>0</v>
      </c>
      <c r="V4974">
        <v>0</v>
      </c>
      <c r="W4974" s="13">
        <v>42413</v>
      </c>
      <c r="X4974">
        <v>56</v>
      </c>
    </row>
    <row r="4975" spans="1:24" x14ac:dyDescent="0.25">
      <c r="A4975">
        <v>1</v>
      </c>
      <c r="B4975" t="s">
        <v>9777</v>
      </c>
      <c r="D4975" t="s">
        <v>9778</v>
      </c>
      <c r="E4975">
        <v>0</v>
      </c>
      <c r="F4975" t="s">
        <v>2770</v>
      </c>
      <c r="G4975" t="s">
        <v>29</v>
      </c>
      <c r="H4975">
        <v>36</v>
      </c>
      <c r="I4975" s="14">
        <v>1</v>
      </c>
      <c r="J4975" s="15">
        <v>2516676.4169999999</v>
      </c>
      <c r="K4975" s="15">
        <v>0</v>
      </c>
      <c r="L4975" s="15">
        <v>0</v>
      </c>
      <c r="M4975">
        <v>3</v>
      </c>
      <c r="N4975">
        <v>3</v>
      </c>
      <c r="O4975">
        <v>0</v>
      </c>
      <c r="P4975">
        <v>1</v>
      </c>
      <c r="Q4975" t="s">
        <v>30</v>
      </c>
      <c r="R4975">
        <v>0.03</v>
      </c>
      <c r="S4975">
        <v>0</v>
      </c>
      <c r="T4975">
        <v>0</v>
      </c>
      <c r="U4975">
        <v>0</v>
      </c>
      <c r="V4975">
        <v>0</v>
      </c>
      <c r="W4975" s="13">
        <v>42413</v>
      </c>
      <c r="X4975">
        <v>56</v>
      </c>
    </row>
    <row r="4976" spans="1:24" x14ac:dyDescent="0.25">
      <c r="A4976">
        <v>1</v>
      </c>
      <c r="B4976" t="s">
        <v>9779</v>
      </c>
      <c r="D4976" t="s">
        <v>9780</v>
      </c>
      <c r="E4976">
        <v>0</v>
      </c>
      <c r="F4976" t="s">
        <v>1970</v>
      </c>
      <c r="G4976" t="s">
        <v>29</v>
      </c>
      <c r="H4976">
        <v>36</v>
      </c>
      <c r="I4976" s="14">
        <v>1</v>
      </c>
      <c r="J4976" s="15">
        <v>163406</v>
      </c>
      <c r="K4976" s="15">
        <v>0</v>
      </c>
      <c r="L4976" s="15">
        <v>0</v>
      </c>
      <c r="M4976">
        <v>3</v>
      </c>
      <c r="N4976">
        <v>3</v>
      </c>
      <c r="O4976">
        <v>0</v>
      </c>
      <c r="P4976">
        <v>1</v>
      </c>
      <c r="Q4976" t="s">
        <v>30</v>
      </c>
      <c r="R4976">
        <v>0.03</v>
      </c>
      <c r="S4976">
        <v>0</v>
      </c>
      <c r="T4976">
        <v>0</v>
      </c>
      <c r="U4976">
        <v>0</v>
      </c>
      <c r="V4976">
        <v>0</v>
      </c>
      <c r="W4976" s="13">
        <v>42458</v>
      </c>
      <c r="X4976">
        <v>56</v>
      </c>
    </row>
    <row r="4977" spans="1:24" x14ac:dyDescent="0.25">
      <c r="A4977">
        <v>1</v>
      </c>
      <c r="B4977" t="s">
        <v>9781</v>
      </c>
      <c r="D4977" t="s">
        <v>9782</v>
      </c>
      <c r="E4977">
        <v>0</v>
      </c>
      <c r="F4977" t="s">
        <v>1970</v>
      </c>
      <c r="G4977" t="s">
        <v>29</v>
      </c>
      <c r="H4977">
        <v>36</v>
      </c>
      <c r="I4977" s="14">
        <v>1</v>
      </c>
      <c r="J4977" s="15">
        <v>3682819.622</v>
      </c>
      <c r="K4977" s="15">
        <v>0</v>
      </c>
      <c r="L4977" s="15">
        <v>0</v>
      </c>
      <c r="M4977">
        <v>3</v>
      </c>
      <c r="N4977">
        <v>3</v>
      </c>
      <c r="O4977">
        <v>0</v>
      </c>
      <c r="P4977">
        <v>1</v>
      </c>
      <c r="Q4977" t="s">
        <v>30</v>
      </c>
      <c r="R4977">
        <v>0.03</v>
      </c>
      <c r="S4977">
        <v>0</v>
      </c>
      <c r="T4977">
        <v>0</v>
      </c>
      <c r="U4977">
        <v>0</v>
      </c>
      <c r="V4977">
        <v>0</v>
      </c>
      <c r="W4977" s="13">
        <v>42458</v>
      </c>
      <c r="X4977">
        <v>56</v>
      </c>
    </row>
    <row r="4978" spans="1:24" x14ac:dyDescent="0.25">
      <c r="A4978">
        <v>1</v>
      </c>
      <c r="B4978" t="s">
        <v>9783</v>
      </c>
      <c r="D4978" t="s">
        <v>9784</v>
      </c>
      <c r="E4978">
        <v>0</v>
      </c>
      <c r="F4978" t="s">
        <v>1970</v>
      </c>
      <c r="G4978" t="s">
        <v>29</v>
      </c>
      <c r="H4978">
        <v>36</v>
      </c>
      <c r="I4978" s="14">
        <v>1</v>
      </c>
      <c r="J4978" s="15">
        <v>1140153.6040000001</v>
      </c>
      <c r="K4978" s="15">
        <v>0</v>
      </c>
      <c r="L4978" s="15">
        <v>0</v>
      </c>
      <c r="M4978">
        <v>3</v>
      </c>
      <c r="N4978">
        <v>3</v>
      </c>
      <c r="O4978">
        <v>0</v>
      </c>
      <c r="P4978">
        <v>1</v>
      </c>
      <c r="Q4978" t="s">
        <v>30</v>
      </c>
      <c r="R4978">
        <v>0.03</v>
      </c>
      <c r="S4978">
        <v>0</v>
      </c>
      <c r="T4978">
        <v>0</v>
      </c>
      <c r="U4978">
        <v>0</v>
      </c>
      <c r="V4978">
        <v>0</v>
      </c>
      <c r="W4978" s="13">
        <v>44701</v>
      </c>
      <c r="X4978">
        <v>56</v>
      </c>
    </row>
    <row r="4979" spans="1:24" x14ac:dyDescent="0.25">
      <c r="A4979">
        <v>1</v>
      </c>
      <c r="B4979" t="s">
        <v>9785</v>
      </c>
      <c r="D4979" t="s">
        <v>9786</v>
      </c>
      <c r="E4979">
        <v>0</v>
      </c>
      <c r="F4979" t="s">
        <v>1719</v>
      </c>
      <c r="G4979" t="s">
        <v>29</v>
      </c>
      <c r="H4979">
        <v>36</v>
      </c>
      <c r="I4979" s="14">
        <v>8</v>
      </c>
      <c r="J4979" s="15">
        <v>18000</v>
      </c>
      <c r="K4979" s="15">
        <v>0</v>
      </c>
      <c r="L4979" s="15">
        <v>0</v>
      </c>
      <c r="M4979">
        <v>3</v>
      </c>
      <c r="N4979">
        <v>3</v>
      </c>
      <c r="O4979">
        <v>0</v>
      </c>
      <c r="P4979">
        <v>8</v>
      </c>
      <c r="Q4979" t="s">
        <v>30</v>
      </c>
      <c r="R4979">
        <v>0.24</v>
      </c>
      <c r="S4979">
        <v>0</v>
      </c>
      <c r="T4979">
        <v>0</v>
      </c>
      <c r="U4979">
        <v>0</v>
      </c>
      <c r="V4979">
        <v>0</v>
      </c>
      <c r="W4979" s="13">
        <v>44854</v>
      </c>
      <c r="X4979">
        <v>56</v>
      </c>
    </row>
    <row r="4980" spans="1:24" x14ac:dyDescent="0.25">
      <c r="A4980">
        <v>1</v>
      </c>
      <c r="B4980" t="s">
        <v>9787</v>
      </c>
      <c r="D4980" t="s">
        <v>9788</v>
      </c>
      <c r="E4980">
        <v>0</v>
      </c>
      <c r="F4980" t="s">
        <v>2770</v>
      </c>
      <c r="G4980" t="s">
        <v>29</v>
      </c>
      <c r="H4980">
        <v>36</v>
      </c>
      <c r="I4980" s="14">
        <v>3</v>
      </c>
      <c r="J4980" s="15">
        <v>33038.78</v>
      </c>
      <c r="K4980" s="15">
        <v>0</v>
      </c>
      <c r="L4980" s="15">
        <v>0</v>
      </c>
      <c r="M4980">
        <v>3</v>
      </c>
      <c r="N4980">
        <v>3</v>
      </c>
      <c r="O4980">
        <v>0</v>
      </c>
      <c r="P4980">
        <v>3</v>
      </c>
      <c r="Q4980" t="s">
        <v>30</v>
      </c>
      <c r="R4980">
        <v>0.03</v>
      </c>
      <c r="S4980">
        <v>0</v>
      </c>
      <c r="T4980">
        <v>0</v>
      </c>
      <c r="U4980">
        <v>0</v>
      </c>
      <c r="V4980">
        <v>0</v>
      </c>
      <c r="W4980" s="13">
        <v>42523</v>
      </c>
      <c r="X4980">
        <v>56</v>
      </c>
    </row>
    <row r="4981" spans="1:24" x14ac:dyDescent="0.25">
      <c r="A4981">
        <v>1</v>
      </c>
      <c r="B4981" t="s">
        <v>9789</v>
      </c>
      <c r="D4981" t="s">
        <v>9790</v>
      </c>
      <c r="E4981">
        <v>0</v>
      </c>
      <c r="F4981" t="s">
        <v>2770</v>
      </c>
      <c r="G4981" t="s">
        <v>29</v>
      </c>
      <c r="H4981">
        <v>36</v>
      </c>
      <c r="I4981" s="14">
        <v>1</v>
      </c>
      <c r="J4981" s="15">
        <v>755409.22</v>
      </c>
      <c r="K4981" s="15">
        <v>0</v>
      </c>
      <c r="L4981" s="15">
        <v>0</v>
      </c>
      <c r="M4981">
        <v>3</v>
      </c>
      <c r="N4981">
        <v>3</v>
      </c>
      <c r="O4981">
        <v>0</v>
      </c>
      <c r="P4981">
        <v>1</v>
      </c>
      <c r="Q4981" t="s">
        <v>30</v>
      </c>
      <c r="R4981">
        <v>0.03</v>
      </c>
      <c r="S4981">
        <v>0</v>
      </c>
      <c r="T4981">
        <v>0</v>
      </c>
      <c r="U4981">
        <v>0</v>
      </c>
      <c r="V4981">
        <v>0</v>
      </c>
      <c r="W4981" s="13">
        <v>42973</v>
      </c>
      <c r="X4981">
        <v>56</v>
      </c>
    </row>
    <row r="4982" spans="1:24" x14ac:dyDescent="0.25">
      <c r="A4982">
        <v>1</v>
      </c>
      <c r="B4982" t="s">
        <v>9791</v>
      </c>
      <c r="D4982" t="s">
        <v>9792</v>
      </c>
      <c r="E4982">
        <v>0</v>
      </c>
      <c r="F4982" t="s">
        <v>2770</v>
      </c>
      <c r="G4982" t="s">
        <v>29</v>
      </c>
      <c r="H4982">
        <v>36</v>
      </c>
      <c r="I4982" s="14">
        <v>1</v>
      </c>
      <c r="J4982" s="15">
        <v>755409.22</v>
      </c>
      <c r="K4982" s="15">
        <v>0</v>
      </c>
      <c r="L4982" s="15">
        <v>0</v>
      </c>
      <c r="M4982">
        <v>3</v>
      </c>
      <c r="N4982">
        <v>3</v>
      </c>
      <c r="O4982">
        <v>0</v>
      </c>
      <c r="P4982">
        <v>1</v>
      </c>
      <c r="Q4982" t="s">
        <v>30</v>
      </c>
      <c r="R4982">
        <v>0.03</v>
      </c>
      <c r="S4982">
        <v>0</v>
      </c>
      <c r="T4982">
        <v>0</v>
      </c>
      <c r="U4982">
        <v>0</v>
      </c>
      <c r="V4982">
        <v>0</v>
      </c>
      <c r="W4982" s="13">
        <v>44806</v>
      </c>
      <c r="X4982">
        <v>56</v>
      </c>
    </row>
    <row r="4983" spans="1:24" x14ac:dyDescent="0.25">
      <c r="A4983">
        <v>1</v>
      </c>
      <c r="B4983" t="s">
        <v>9793</v>
      </c>
      <c r="D4983" t="s">
        <v>9794</v>
      </c>
      <c r="E4983">
        <v>0</v>
      </c>
      <c r="F4983" t="s">
        <v>1945</v>
      </c>
      <c r="G4983" t="s">
        <v>29</v>
      </c>
      <c r="H4983">
        <v>36</v>
      </c>
      <c r="I4983" s="14">
        <v>1</v>
      </c>
      <c r="J4983" s="15">
        <v>9087109.0800000001</v>
      </c>
      <c r="K4983" s="15">
        <v>0</v>
      </c>
      <c r="L4983" s="15">
        <v>0</v>
      </c>
      <c r="M4983">
        <v>3</v>
      </c>
      <c r="N4983">
        <v>3</v>
      </c>
      <c r="O4983">
        <v>0</v>
      </c>
      <c r="P4983">
        <v>1</v>
      </c>
      <c r="Q4983" t="s">
        <v>30</v>
      </c>
      <c r="R4983">
        <v>0.03</v>
      </c>
      <c r="S4983">
        <v>0</v>
      </c>
      <c r="T4983">
        <v>0</v>
      </c>
      <c r="U4983">
        <v>0</v>
      </c>
      <c r="V4983">
        <v>0</v>
      </c>
      <c r="W4983" s="13">
        <v>42458</v>
      </c>
      <c r="X4983">
        <v>56</v>
      </c>
    </row>
    <row r="4984" spans="1:24" x14ac:dyDescent="0.25">
      <c r="A4984">
        <v>1</v>
      </c>
      <c r="B4984" t="s">
        <v>9795</v>
      </c>
      <c r="D4984" t="s">
        <v>9796</v>
      </c>
      <c r="E4984">
        <v>0</v>
      </c>
      <c r="F4984" t="s">
        <v>2094</v>
      </c>
      <c r="G4984" t="s">
        <v>29</v>
      </c>
      <c r="H4984">
        <v>36</v>
      </c>
      <c r="I4984" s="14">
        <v>1</v>
      </c>
      <c r="J4984" s="15">
        <v>465666.28899999999</v>
      </c>
      <c r="K4984" s="15">
        <v>0</v>
      </c>
      <c r="L4984" s="15">
        <v>0</v>
      </c>
      <c r="M4984">
        <v>3</v>
      </c>
      <c r="N4984">
        <v>3</v>
      </c>
      <c r="O4984">
        <v>0</v>
      </c>
      <c r="P4984">
        <v>1</v>
      </c>
      <c r="Q4984" t="s">
        <v>30</v>
      </c>
      <c r="R4984">
        <v>0.03</v>
      </c>
      <c r="S4984">
        <v>0</v>
      </c>
      <c r="T4984">
        <v>0</v>
      </c>
      <c r="U4984">
        <v>0</v>
      </c>
      <c r="V4984">
        <v>0</v>
      </c>
      <c r="W4984" s="13">
        <v>43050</v>
      </c>
      <c r="X4984">
        <v>56</v>
      </c>
    </row>
    <row r="4985" spans="1:24" x14ac:dyDescent="0.25">
      <c r="A4985">
        <v>1</v>
      </c>
      <c r="B4985" t="s">
        <v>9797</v>
      </c>
      <c r="D4985" t="s">
        <v>9798</v>
      </c>
      <c r="E4985">
        <v>0</v>
      </c>
      <c r="F4985" t="s">
        <v>2094</v>
      </c>
      <c r="G4985" t="s">
        <v>29</v>
      </c>
      <c r="H4985">
        <v>36</v>
      </c>
      <c r="I4985" s="14">
        <v>1</v>
      </c>
      <c r="J4985" s="15">
        <v>438532.087</v>
      </c>
      <c r="K4985" s="15">
        <v>0</v>
      </c>
      <c r="L4985" s="15">
        <v>0</v>
      </c>
      <c r="M4985">
        <v>3</v>
      </c>
      <c r="N4985">
        <v>3</v>
      </c>
      <c r="O4985">
        <v>0</v>
      </c>
      <c r="P4985">
        <v>1</v>
      </c>
      <c r="Q4985" t="s">
        <v>30</v>
      </c>
      <c r="R4985">
        <v>0.03</v>
      </c>
      <c r="S4985">
        <v>0</v>
      </c>
      <c r="T4985">
        <v>0</v>
      </c>
      <c r="U4985">
        <v>0</v>
      </c>
      <c r="V4985">
        <v>0</v>
      </c>
      <c r="W4985" s="13">
        <v>42458</v>
      </c>
      <c r="X4985">
        <v>56</v>
      </c>
    </row>
    <row r="4986" spans="1:24" x14ac:dyDescent="0.25">
      <c r="A4986">
        <v>1</v>
      </c>
      <c r="B4986" t="s">
        <v>9799</v>
      </c>
      <c r="D4986" t="s">
        <v>9800</v>
      </c>
      <c r="E4986">
        <v>0</v>
      </c>
      <c r="F4986" t="s">
        <v>2094</v>
      </c>
      <c r="G4986" t="s">
        <v>29</v>
      </c>
      <c r="H4986">
        <v>36</v>
      </c>
      <c r="I4986" s="14">
        <v>1</v>
      </c>
      <c r="J4986" s="15">
        <v>907734.86600000004</v>
      </c>
      <c r="K4986" s="15">
        <v>0</v>
      </c>
      <c r="L4986" s="15">
        <v>0</v>
      </c>
      <c r="M4986">
        <v>3</v>
      </c>
      <c r="N4986">
        <v>3</v>
      </c>
      <c r="O4986">
        <v>0</v>
      </c>
      <c r="P4986">
        <v>1</v>
      </c>
      <c r="Q4986" t="s">
        <v>30</v>
      </c>
      <c r="R4986">
        <v>0.03</v>
      </c>
      <c r="S4986">
        <v>0</v>
      </c>
      <c r="T4986">
        <v>0</v>
      </c>
      <c r="U4986">
        <v>0</v>
      </c>
      <c r="V4986">
        <v>0</v>
      </c>
      <c r="W4986" s="13">
        <v>42458</v>
      </c>
      <c r="X4986">
        <v>56</v>
      </c>
    </row>
    <row r="4987" spans="1:24" x14ac:dyDescent="0.25">
      <c r="A4987">
        <v>1</v>
      </c>
      <c r="B4987" t="s">
        <v>9801</v>
      </c>
      <c r="D4987" t="s">
        <v>9802</v>
      </c>
      <c r="E4987">
        <v>0</v>
      </c>
      <c r="F4987" t="s">
        <v>2094</v>
      </c>
      <c r="G4987" t="s">
        <v>29</v>
      </c>
      <c r="H4987">
        <v>36</v>
      </c>
      <c r="I4987" s="14">
        <v>1</v>
      </c>
      <c r="J4987" s="15">
        <v>441982.11</v>
      </c>
      <c r="K4987" s="15">
        <v>0</v>
      </c>
      <c r="L4987" s="15">
        <v>0</v>
      </c>
      <c r="M4987">
        <v>3</v>
      </c>
      <c r="N4987">
        <v>3</v>
      </c>
      <c r="O4987">
        <v>0</v>
      </c>
      <c r="P4987">
        <v>1</v>
      </c>
      <c r="Q4987" t="s">
        <v>30</v>
      </c>
      <c r="R4987">
        <v>0.03</v>
      </c>
      <c r="S4987">
        <v>0</v>
      </c>
      <c r="T4987">
        <v>0</v>
      </c>
      <c r="U4987">
        <v>0</v>
      </c>
      <c r="V4987">
        <v>0</v>
      </c>
      <c r="W4987" s="13">
        <v>42458</v>
      </c>
      <c r="X4987">
        <v>56</v>
      </c>
    </row>
    <row r="4988" spans="1:24" x14ac:dyDescent="0.25">
      <c r="A4988">
        <v>1</v>
      </c>
      <c r="B4988" t="s">
        <v>9803</v>
      </c>
      <c r="D4988" t="s">
        <v>9804</v>
      </c>
      <c r="E4988">
        <v>0</v>
      </c>
      <c r="F4988" t="s">
        <v>1725</v>
      </c>
      <c r="G4988" t="s">
        <v>29</v>
      </c>
      <c r="H4988">
        <v>36</v>
      </c>
      <c r="I4988" s="14">
        <v>1</v>
      </c>
      <c r="J4988" s="15">
        <v>254853.003</v>
      </c>
      <c r="K4988" s="15">
        <v>0</v>
      </c>
      <c r="L4988" s="15">
        <v>0</v>
      </c>
      <c r="M4988">
        <v>3</v>
      </c>
      <c r="N4988">
        <v>3</v>
      </c>
      <c r="O4988">
        <v>0</v>
      </c>
      <c r="P4988">
        <v>1</v>
      </c>
      <c r="Q4988" t="s">
        <v>30</v>
      </c>
      <c r="R4988">
        <v>0.03</v>
      </c>
      <c r="S4988">
        <v>0</v>
      </c>
      <c r="T4988">
        <v>0</v>
      </c>
      <c r="U4988">
        <v>0</v>
      </c>
      <c r="V4988">
        <v>0</v>
      </c>
      <c r="W4988" s="13">
        <v>42458</v>
      </c>
      <c r="X4988">
        <v>56</v>
      </c>
    </row>
    <row r="4989" spans="1:24" x14ac:dyDescent="0.25">
      <c r="A4989">
        <v>1</v>
      </c>
      <c r="B4989" t="s">
        <v>9805</v>
      </c>
      <c r="D4989" t="s">
        <v>9806</v>
      </c>
      <c r="E4989">
        <v>0</v>
      </c>
      <c r="F4989" t="s">
        <v>1725</v>
      </c>
      <c r="G4989" t="s">
        <v>29</v>
      </c>
      <c r="H4989">
        <v>36</v>
      </c>
      <c r="I4989" s="14">
        <v>1</v>
      </c>
      <c r="J4989" s="15">
        <v>207932.723</v>
      </c>
      <c r="K4989" s="15">
        <v>0</v>
      </c>
      <c r="L4989" s="15">
        <v>0</v>
      </c>
      <c r="M4989">
        <v>3</v>
      </c>
      <c r="N4989">
        <v>3</v>
      </c>
      <c r="O4989">
        <v>0</v>
      </c>
      <c r="P4989">
        <v>1</v>
      </c>
      <c r="Q4989" t="s">
        <v>30</v>
      </c>
      <c r="R4989">
        <v>0.03</v>
      </c>
      <c r="S4989">
        <v>0</v>
      </c>
      <c r="T4989">
        <v>0</v>
      </c>
      <c r="U4989">
        <v>0</v>
      </c>
      <c r="V4989">
        <v>0</v>
      </c>
      <c r="W4989" s="13">
        <v>42458</v>
      </c>
      <c r="X4989">
        <v>56</v>
      </c>
    </row>
    <row r="4990" spans="1:24" x14ac:dyDescent="0.25">
      <c r="A4990">
        <v>1</v>
      </c>
      <c r="B4990" t="s">
        <v>9807</v>
      </c>
      <c r="D4990" t="s">
        <v>9808</v>
      </c>
      <c r="E4990">
        <v>0</v>
      </c>
      <c r="F4990" t="s">
        <v>1725</v>
      </c>
      <c r="G4990" t="s">
        <v>29</v>
      </c>
      <c r="H4990">
        <v>36</v>
      </c>
      <c r="I4990" s="14">
        <v>2</v>
      </c>
      <c r="J4990" s="15">
        <v>440809.10600000003</v>
      </c>
      <c r="K4990" s="15">
        <v>0</v>
      </c>
      <c r="L4990" s="15">
        <v>0</v>
      </c>
      <c r="M4990">
        <v>3</v>
      </c>
      <c r="N4990">
        <v>3</v>
      </c>
      <c r="O4990">
        <v>0</v>
      </c>
      <c r="P4990">
        <v>2</v>
      </c>
      <c r="Q4990" t="s">
        <v>30</v>
      </c>
      <c r="R4990">
        <v>0.03</v>
      </c>
      <c r="S4990">
        <v>0</v>
      </c>
      <c r="T4990">
        <v>0</v>
      </c>
      <c r="U4990">
        <v>0</v>
      </c>
      <c r="V4990">
        <v>0</v>
      </c>
      <c r="W4990" s="13">
        <v>42458</v>
      </c>
      <c r="X4990">
        <v>56</v>
      </c>
    </row>
    <row r="4991" spans="1:24" x14ac:dyDescent="0.25">
      <c r="A4991">
        <v>1</v>
      </c>
      <c r="B4991" t="s">
        <v>9809</v>
      </c>
      <c r="D4991" t="s">
        <v>9810</v>
      </c>
      <c r="E4991">
        <v>0</v>
      </c>
      <c r="F4991" t="s">
        <v>2094</v>
      </c>
      <c r="G4991" t="s">
        <v>29</v>
      </c>
      <c r="H4991">
        <v>36</v>
      </c>
      <c r="I4991" s="14">
        <v>2</v>
      </c>
      <c r="J4991" s="15">
        <v>290000</v>
      </c>
      <c r="K4991" s="15">
        <v>0</v>
      </c>
      <c r="L4991" s="15">
        <v>0</v>
      </c>
      <c r="M4991">
        <v>3</v>
      </c>
      <c r="N4991">
        <v>3</v>
      </c>
      <c r="O4991">
        <v>0</v>
      </c>
      <c r="P4991">
        <v>2</v>
      </c>
      <c r="Q4991" t="s">
        <v>30</v>
      </c>
      <c r="R4991">
        <v>0.03</v>
      </c>
      <c r="S4991">
        <v>0</v>
      </c>
      <c r="T4991">
        <v>0</v>
      </c>
      <c r="U4991">
        <v>0</v>
      </c>
      <c r="V4991">
        <v>0</v>
      </c>
      <c r="W4991" s="13">
        <v>42887</v>
      </c>
      <c r="X4991">
        <v>56</v>
      </c>
    </row>
    <row r="4992" spans="1:24" x14ac:dyDescent="0.25">
      <c r="A4992">
        <v>1</v>
      </c>
      <c r="B4992" t="s">
        <v>9811</v>
      </c>
      <c r="D4992" t="s">
        <v>9812</v>
      </c>
      <c r="E4992">
        <v>0</v>
      </c>
      <c r="F4992" t="s">
        <v>1719</v>
      </c>
      <c r="G4992" t="s">
        <v>29</v>
      </c>
      <c r="H4992">
        <v>36</v>
      </c>
      <c r="I4992" s="14">
        <v>3</v>
      </c>
      <c r="J4992" s="15">
        <v>326666.66700000002</v>
      </c>
      <c r="K4992" s="15">
        <v>0</v>
      </c>
      <c r="L4992" s="15">
        <v>0</v>
      </c>
      <c r="M4992">
        <v>3</v>
      </c>
      <c r="N4992">
        <v>3</v>
      </c>
      <c r="O4992">
        <v>0</v>
      </c>
      <c r="P4992">
        <v>3</v>
      </c>
      <c r="Q4992" t="s">
        <v>30</v>
      </c>
      <c r="R4992">
        <v>0.03</v>
      </c>
      <c r="S4992">
        <v>0</v>
      </c>
      <c r="T4992">
        <v>0</v>
      </c>
      <c r="U4992">
        <v>0</v>
      </c>
      <c r="V4992">
        <v>0</v>
      </c>
      <c r="W4992" s="13">
        <v>43263</v>
      </c>
      <c r="X4992">
        <v>56</v>
      </c>
    </row>
    <row r="4993" spans="1:24" x14ac:dyDescent="0.25">
      <c r="A4993">
        <v>1</v>
      </c>
      <c r="B4993" t="s">
        <v>9813</v>
      </c>
      <c r="D4993" t="s">
        <v>9814</v>
      </c>
      <c r="E4993">
        <v>0</v>
      </c>
      <c r="F4993" t="s">
        <v>1970</v>
      </c>
      <c r="G4993" t="s">
        <v>29</v>
      </c>
      <c r="H4993">
        <v>36</v>
      </c>
      <c r="I4993" s="14">
        <v>6</v>
      </c>
      <c r="J4993" s="15">
        <v>27828</v>
      </c>
      <c r="K4993" s="15">
        <v>0</v>
      </c>
      <c r="L4993" s="15">
        <v>0</v>
      </c>
      <c r="M4993">
        <v>3</v>
      </c>
      <c r="N4993">
        <v>3</v>
      </c>
      <c r="O4993">
        <v>0</v>
      </c>
      <c r="P4993">
        <v>6</v>
      </c>
      <c r="Q4993" t="s">
        <v>30</v>
      </c>
      <c r="R4993">
        <v>0.03</v>
      </c>
      <c r="S4993">
        <v>0</v>
      </c>
      <c r="T4993">
        <v>0</v>
      </c>
      <c r="U4993">
        <v>0</v>
      </c>
      <c r="V4993">
        <v>0</v>
      </c>
      <c r="W4993" s="13">
        <v>42584</v>
      </c>
      <c r="X4993">
        <v>56</v>
      </c>
    </row>
    <row r="4994" spans="1:24" x14ac:dyDescent="0.25">
      <c r="A4994">
        <v>1</v>
      </c>
      <c r="B4994" t="s">
        <v>9815</v>
      </c>
      <c r="D4994" t="s">
        <v>9816</v>
      </c>
      <c r="E4994">
        <v>0</v>
      </c>
      <c r="F4994" t="s">
        <v>1725</v>
      </c>
      <c r="G4994" t="s">
        <v>29</v>
      </c>
      <c r="H4994">
        <v>36</v>
      </c>
      <c r="I4994" s="14">
        <v>2</v>
      </c>
      <c r="J4994" s="15">
        <v>305281</v>
      </c>
      <c r="K4994" s="15">
        <v>0</v>
      </c>
      <c r="L4994" s="15">
        <v>0</v>
      </c>
      <c r="M4994">
        <v>3</v>
      </c>
      <c r="N4994">
        <v>3</v>
      </c>
      <c r="O4994">
        <v>0</v>
      </c>
      <c r="P4994">
        <v>2</v>
      </c>
      <c r="Q4994" t="s">
        <v>30</v>
      </c>
      <c r="R4994">
        <v>0.03</v>
      </c>
      <c r="S4994">
        <v>0</v>
      </c>
      <c r="T4994">
        <v>0</v>
      </c>
      <c r="U4994">
        <v>0</v>
      </c>
      <c r="V4994">
        <v>0</v>
      </c>
      <c r="W4994" s="13">
        <v>43637</v>
      </c>
      <c r="X4994">
        <v>56</v>
      </c>
    </row>
    <row r="4995" spans="1:24" x14ac:dyDescent="0.25">
      <c r="A4995">
        <v>1</v>
      </c>
      <c r="B4995" t="s">
        <v>9817</v>
      </c>
      <c r="D4995" t="s">
        <v>9818</v>
      </c>
      <c r="E4995">
        <v>0</v>
      </c>
      <c r="F4995" t="s">
        <v>1922</v>
      </c>
      <c r="G4995" t="s">
        <v>29</v>
      </c>
      <c r="H4995">
        <v>36</v>
      </c>
      <c r="I4995" s="14">
        <v>1</v>
      </c>
      <c r="J4995" s="15">
        <v>90400</v>
      </c>
      <c r="K4995" s="15">
        <v>0</v>
      </c>
      <c r="L4995" s="15">
        <v>0</v>
      </c>
      <c r="M4995">
        <v>3</v>
      </c>
      <c r="N4995">
        <v>3</v>
      </c>
      <c r="O4995">
        <v>0</v>
      </c>
      <c r="P4995">
        <v>1</v>
      </c>
      <c r="Q4995" t="s">
        <v>30</v>
      </c>
      <c r="R4995">
        <v>0.03</v>
      </c>
      <c r="S4995">
        <v>0</v>
      </c>
      <c r="T4995">
        <v>0</v>
      </c>
      <c r="U4995">
        <v>0</v>
      </c>
      <c r="V4995">
        <v>0</v>
      </c>
      <c r="W4995" s="13">
        <v>44707</v>
      </c>
      <c r="X4995">
        <v>56</v>
      </c>
    </row>
    <row r="4996" spans="1:24" x14ac:dyDescent="0.25">
      <c r="A4996">
        <v>1</v>
      </c>
      <c r="B4996" t="s">
        <v>9819</v>
      </c>
      <c r="D4996" t="s">
        <v>9820</v>
      </c>
      <c r="E4996">
        <v>0</v>
      </c>
      <c r="F4996" t="s">
        <v>1922</v>
      </c>
      <c r="G4996" t="s">
        <v>29</v>
      </c>
      <c r="H4996">
        <v>36</v>
      </c>
      <c r="I4996" s="14">
        <v>1</v>
      </c>
      <c r="J4996" s="15">
        <v>81600</v>
      </c>
      <c r="K4996" s="15">
        <v>0</v>
      </c>
      <c r="L4996" s="15">
        <v>0</v>
      </c>
      <c r="M4996">
        <v>3</v>
      </c>
      <c r="N4996">
        <v>3</v>
      </c>
      <c r="O4996">
        <v>0</v>
      </c>
      <c r="P4996">
        <v>1</v>
      </c>
      <c r="Q4996" t="s">
        <v>30</v>
      </c>
      <c r="R4996">
        <v>0.03</v>
      </c>
      <c r="S4996">
        <v>0</v>
      </c>
      <c r="T4996">
        <v>0</v>
      </c>
      <c r="U4996">
        <v>0</v>
      </c>
      <c r="V4996">
        <v>0</v>
      </c>
      <c r="W4996" s="13">
        <v>44707</v>
      </c>
      <c r="X4996">
        <v>56</v>
      </c>
    </row>
    <row r="4997" spans="1:24" x14ac:dyDescent="0.25">
      <c r="A4997">
        <v>1</v>
      </c>
      <c r="B4997" t="s">
        <v>9821</v>
      </c>
      <c r="D4997" t="s">
        <v>9822</v>
      </c>
      <c r="E4997">
        <v>0</v>
      </c>
      <c r="F4997" t="s">
        <v>5888</v>
      </c>
      <c r="G4997" t="s">
        <v>29</v>
      </c>
      <c r="H4997">
        <v>36</v>
      </c>
      <c r="I4997" s="14">
        <v>1</v>
      </c>
      <c r="J4997" s="15">
        <v>6966.6670000000004</v>
      </c>
      <c r="K4997" s="15">
        <v>0</v>
      </c>
      <c r="L4997" s="15">
        <v>0</v>
      </c>
      <c r="M4997">
        <v>3</v>
      </c>
      <c r="N4997">
        <v>3</v>
      </c>
      <c r="O4997">
        <v>0</v>
      </c>
      <c r="P4997">
        <v>1</v>
      </c>
      <c r="Q4997" t="s">
        <v>30</v>
      </c>
      <c r="R4997">
        <v>0.03</v>
      </c>
      <c r="S4997">
        <v>0</v>
      </c>
      <c r="T4997">
        <v>0</v>
      </c>
      <c r="U4997">
        <v>0</v>
      </c>
      <c r="V4997">
        <v>0</v>
      </c>
      <c r="W4997" s="13">
        <v>43124</v>
      </c>
      <c r="X4997">
        <v>56</v>
      </c>
    </row>
    <row r="4998" spans="1:24" x14ac:dyDescent="0.25">
      <c r="A4998">
        <v>1</v>
      </c>
      <c r="B4998" t="s">
        <v>9823</v>
      </c>
      <c r="D4998" t="s">
        <v>9824</v>
      </c>
      <c r="E4998">
        <v>0</v>
      </c>
      <c r="F4998" t="s">
        <v>1725</v>
      </c>
      <c r="G4998" t="s">
        <v>29</v>
      </c>
      <c r="H4998">
        <v>36</v>
      </c>
      <c r="I4998" s="14">
        <v>1</v>
      </c>
      <c r="J4998" s="15">
        <v>34000</v>
      </c>
      <c r="K4998" s="15">
        <v>0</v>
      </c>
      <c r="L4998" s="15">
        <v>0</v>
      </c>
      <c r="M4998">
        <v>3</v>
      </c>
      <c r="N4998">
        <v>3</v>
      </c>
      <c r="O4998">
        <v>0</v>
      </c>
      <c r="P4998">
        <v>1</v>
      </c>
      <c r="Q4998" t="s">
        <v>30</v>
      </c>
      <c r="R4998">
        <v>0.03</v>
      </c>
      <c r="S4998">
        <v>0</v>
      </c>
      <c r="T4998">
        <v>0</v>
      </c>
      <c r="U4998">
        <v>0</v>
      </c>
      <c r="V4998">
        <v>0</v>
      </c>
      <c r="W4998" s="13">
        <v>43697</v>
      </c>
      <c r="X4998">
        <v>56</v>
      </c>
    </row>
    <row r="4999" spans="1:24" x14ac:dyDescent="0.25">
      <c r="A4999">
        <v>1</v>
      </c>
      <c r="B4999" t="s">
        <v>9825</v>
      </c>
      <c r="D4999" t="s">
        <v>9826</v>
      </c>
      <c r="E4999">
        <v>0</v>
      </c>
      <c r="F4999" t="s">
        <v>1882</v>
      </c>
      <c r="G4999" t="s">
        <v>29</v>
      </c>
      <c r="H4999">
        <v>36</v>
      </c>
      <c r="I4999" s="14">
        <v>2</v>
      </c>
      <c r="J4999" s="15">
        <v>416000</v>
      </c>
      <c r="K4999" s="15">
        <v>0</v>
      </c>
      <c r="L4999" s="15">
        <v>0</v>
      </c>
      <c r="M4999">
        <v>3</v>
      </c>
      <c r="N4999">
        <v>3</v>
      </c>
      <c r="O4999">
        <v>0</v>
      </c>
      <c r="P4999">
        <v>2</v>
      </c>
      <c r="Q4999" t="s">
        <v>30</v>
      </c>
      <c r="R4999">
        <v>0</v>
      </c>
      <c r="S4999">
        <v>0</v>
      </c>
      <c r="T4999">
        <v>0</v>
      </c>
      <c r="U4999">
        <v>0</v>
      </c>
      <c r="V4999">
        <v>0</v>
      </c>
      <c r="W4999" s="13">
        <v>42458</v>
      </c>
      <c r="X4999">
        <v>56</v>
      </c>
    </row>
    <row r="5000" spans="1:24" x14ac:dyDescent="0.25">
      <c r="A5000">
        <v>1</v>
      </c>
      <c r="B5000" t="s">
        <v>9827</v>
      </c>
      <c r="D5000" t="s">
        <v>9828</v>
      </c>
      <c r="E5000">
        <v>0</v>
      </c>
      <c r="F5000" t="s">
        <v>1922</v>
      </c>
      <c r="G5000" t="s">
        <v>29</v>
      </c>
      <c r="H5000">
        <v>36</v>
      </c>
      <c r="I5000" s="14">
        <v>3</v>
      </c>
      <c r="J5000" s="15">
        <v>38000</v>
      </c>
      <c r="K5000" s="15">
        <v>0</v>
      </c>
      <c r="L5000" s="15">
        <v>0</v>
      </c>
      <c r="M5000">
        <v>3</v>
      </c>
      <c r="N5000">
        <v>3</v>
      </c>
      <c r="O5000">
        <v>0</v>
      </c>
      <c r="P5000">
        <v>3</v>
      </c>
      <c r="Q5000" t="s">
        <v>30</v>
      </c>
      <c r="R5000">
        <v>0.03</v>
      </c>
      <c r="S5000">
        <v>0</v>
      </c>
      <c r="T5000">
        <v>0</v>
      </c>
      <c r="U5000">
        <v>0</v>
      </c>
      <c r="V5000">
        <v>0</v>
      </c>
      <c r="W5000" s="13">
        <v>42515</v>
      </c>
      <c r="X5000">
        <v>56</v>
      </c>
    </row>
    <row r="5001" spans="1:24" x14ac:dyDescent="0.25">
      <c r="A5001">
        <v>1</v>
      </c>
      <c r="B5001" t="s">
        <v>9829</v>
      </c>
      <c r="D5001" t="s">
        <v>9830</v>
      </c>
      <c r="E5001">
        <v>0</v>
      </c>
      <c r="F5001" t="s">
        <v>1859</v>
      </c>
      <c r="G5001" t="s">
        <v>29</v>
      </c>
      <c r="H5001">
        <v>36</v>
      </c>
      <c r="I5001" s="14">
        <v>1</v>
      </c>
      <c r="J5001" s="15">
        <v>107283.26700000001</v>
      </c>
      <c r="K5001" s="15">
        <v>0</v>
      </c>
      <c r="L5001" s="15">
        <v>0</v>
      </c>
      <c r="M5001">
        <v>3</v>
      </c>
      <c r="N5001">
        <v>3</v>
      </c>
      <c r="O5001">
        <v>0</v>
      </c>
      <c r="P5001">
        <v>1</v>
      </c>
      <c r="Q5001" t="s">
        <v>30</v>
      </c>
      <c r="R5001">
        <v>0</v>
      </c>
      <c r="S5001">
        <v>0</v>
      </c>
      <c r="T5001">
        <v>0</v>
      </c>
      <c r="U5001">
        <v>0</v>
      </c>
      <c r="V5001">
        <v>0</v>
      </c>
      <c r="W5001" s="13">
        <v>42458</v>
      </c>
      <c r="X5001">
        <v>56</v>
      </c>
    </row>
    <row r="5002" spans="1:24" x14ac:dyDescent="0.25">
      <c r="A5002">
        <v>1</v>
      </c>
      <c r="B5002" t="s">
        <v>9831</v>
      </c>
      <c r="D5002" t="s">
        <v>9832</v>
      </c>
      <c r="E5002">
        <v>0</v>
      </c>
      <c r="F5002" t="s">
        <v>1859</v>
      </c>
      <c r="G5002" t="s">
        <v>29</v>
      </c>
      <c r="H5002">
        <v>36</v>
      </c>
      <c r="I5002" s="14">
        <v>2</v>
      </c>
      <c r="J5002" s="15">
        <v>110524.34299999999</v>
      </c>
      <c r="K5002" s="15">
        <v>0</v>
      </c>
      <c r="L5002" s="15">
        <v>0</v>
      </c>
      <c r="M5002">
        <v>3</v>
      </c>
      <c r="N5002">
        <v>3</v>
      </c>
      <c r="O5002">
        <v>0</v>
      </c>
      <c r="P5002">
        <v>2</v>
      </c>
      <c r="Q5002" t="s">
        <v>30</v>
      </c>
      <c r="R5002">
        <v>0</v>
      </c>
      <c r="S5002">
        <v>0</v>
      </c>
      <c r="T5002">
        <v>0</v>
      </c>
      <c r="U5002">
        <v>0</v>
      </c>
      <c r="V5002">
        <v>0</v>
      </c>
      <c r="W5002" s="13">
        <v>42458</v>
      </c>
      <c r="X5002">
        <v>56</v>
      </c>
    </row>
    <row r="5003" spans="1:24" x14ac:dyDescent="0.25">
      <c r="A5003">
        <v>1</v>
      </c>
      <c r="B5003" t="s">
        <v>9833</v>
      </c>
      <c r="D5003" t="s">
        <v>9834</v>
      </c>
      <c r="E5003">
        <v>0</v>
      </c>
      <c r="F5003" t="s">
        <v>1859</v>
      </c>
      <c r="G5003" t="s">
        <v>29</v>
      </c>
      <c r="H5003">
        <v>36</v>
      </c>
      <c r="I5003" s="14">
        <v>3</v>
      </c>
      <c r="J5003" s="15">
        <v>22323.367999999999</v>
      </c>
      <c r="K5003" s="15">
        <v>0</v>
      </c>
      <c r="L5003" s="15">
        <v>0</v>
      </c>
      <c r="M5003">
        <v>3</v>
      </c>
      <c r="N5003">
        <v>3</v>
      </c>
      <c r="O5003">
        <v>0</v>
      </c>
      <c r="P5003">
        <v>3</v>
      </c>
      <c r="Q5003" t="s">
        <v>30</v>
      </c>
      <c r="R5003">
        <v>0</v>
      </c>
      <c r="S5003">
        <v>0</v>
      </c>
      <c r="T5003">
        <v>0</v>
      </c>
      <c r="U5003">
        <v>0</v>
      </c>
      <c r="V5003">
        <v>0</v>
      </c>
      <c r="W5003" s="13">
        <v>42458</v>
      </c>
      <c r="X5003">
        <v>56</v>
      </c>
    </row>
    <row r="5004" spans="1:24" x14ac:dyDescent="0.25">
      <c r="A5004">
        <v>1</v>
      </c>
      <c r="B5004" t="s">
        <v>9835</v>
      </c>
      <c r="D5004" t="s">
        <v>9836</v>
      </c>
      <c r="E5004">
        <v>0</v>
      </c>
      <c r="F5004" t="s">
        <v>1970</v>
      </c>
      <c r="G5004" t="s">
        <v>29</v>
      </c>
      <c r="H5004">
        <v>36</v>
      </c>
      <c r="I5004" s="14">
        <v>4</v>
      </c>
      <c r="J5004" s="15">
        <v>9200</v>
      </c>
      <c r="K5004" s="15">
        <v>0</v>
      </c>
      <c r="L5004" s="15">
        <v>0</v>
      </c>
      <c r="M5004">
        <v>3</v>
      </c>
      <c r="N5004">
        <v>3</v>
      </c>
      <c r="O5004">
        <v>0</v>
      </c>
      <c r="P5004">
        <v>4</v>
      </c>
      <c r="Q5004" t="s">
        <v>30</v>
      </c>
      <c r="R5004">
        <v>0</v>
      </c>
      <c r="S5004">
        <v>0</v>
      </c>
      <c r="T5004">
        <v>0</v>
      </c>
      <c r="U5004">
        <v>0</v>
      </c>
      <c r="V5004">
        <v>0</v>
      </c>
      <c r="W5004" s="13">
        <v>42458</v>
      </c>
      <c r="X5004">
        <v>56</v>
      </c>
    </row>
    <row r="5005" spans="1:24" x14ac:dyDescent="0.25">
      <c r="A5005">
        <v>1</v>
      </c>
      <c r="B5005" t="s">
        <v>9837</v>
      </c>
      <c r="D5005" t="s">
        <v>9838</v>
      </c>
      <c r="E5005">
        <v>0</v>
      </c>
      <c r="F5005" t="s">
        <v>1719</v>
      </c>
      <c r="G5005" t="s">
        <v>29</v>
      </c>
      <c r="H5005">
        <v>36</v>
      </c>
      <c r="I5005" s="14">
        <v>12</v>
      </c>
      <c r="J5005" s="15">
        <v>25000</v>
      </c>
      <c r="K5005" s="15">
        <v>0</v>
      </c>
      <c r="L5005" s="15">
        <v>0</v>
      </c>
      <c r="M5005">
        <v>3</v>
      </c>
      <c r="N5005">
        <v>3</v>
      </c>
      <c r="O5005">
        <v>0</v>
      </c>
      <c r="P5005">
        <v>12</v>
      </c>
      <c r="Q5005" t="s">
        <v>30</v>
      </c>
      <c r="R5005">
        <v>0.03</v>
      </c>
      <c r="S5005">
        <v>0</v>
      </c>
      <c r="T5005">
        <v>0</v>
      </c>
      <c r="U5005">
        <v>0</v>
      </c>
      <c r="V5005">
        <v>0</v>
      </c>
      <c r="W5005" s="13">
        <v>42572</v>
      </c>
      <c r="X5005">
        <v>56</v>
      </c>
    </row>
    <row r="5006" spans="1:24" x14ac:dyDescent="0.25">
      <c r="A5006">
        <v>1</v>
      </c>
      <c r="B5006" t="s">
        <v>9839</v>
      </c>
      <c r="D5006" t="s">
        <v>9840</v>
      </c>
      <c r="E5006">
        <v>0</v>
      </c>
      <c r="F5006" t="s">
        <v>1719</v>
      </c>
      <c r="G5006" t="s">
        <v>29</v>
      </c>
      <c r="H5006">
        <v>36</v>
      </c>
      <c r="I5006" s="14">
        <v>4</v>
      </c>
      <c r="J5006" s="15">
        <v>206666.66699999999</v>
      </c>
      <c r="K5006" s="15">
        <v>0</v>
      </c>
      <c r="L5006" s="15">
        <v>0</v>
      </c>
      <c r="M5006">
        <v>3</v>
      </c>
      <c r="N5006">
        <v>3</v>
      </c>
      <c r="O5006">
        <v>0</v>
      </c>
      <c r="P5006">
        <v>4</v>
      </c>
      <c r="Q5006" t="s">
        <v>30</v>
      </c>
      <c r="R5006">
        <v>0.16</v>
      </c>
      <c r="S5006">
        <v>0</v>
      </c>
      <c r="T5006">
        <v>0</v>
      </c>
      <c r="U5006">
        <v>0</v>
      </c>
      <c r="V5006">
        <v>0</v>
      </c>
      <c r="W5006" s="13">
        <v>44915</v>
      </c>
      <c r="X5006">
        <v>56</v>
      </c>
    </row>
    <row r="5007" spans="1:24" x14ac:dyDescent="0.25">
      <c r="A5007">
        <v>1</v>
      </c>
      <c r="B5007" t="s">
        <v>9841</v>
      </c>
      <c r="D5007" t="s">
        <v>9842</v>
      </c>
      <c r="E5007">
        <v>0</v>
      </c>
      <c r="F5007" t="s">
        <v>1891</v>
      </c>
      <c r="G5007" t="s">
        <v>29</v>
      </c>
      <c r="H5007">
        <v>36</v>
      </c>
      <c r="I5007" s="14">
        <v>2</v>
      </c>
      <c r="J5007" s="15">
        <v>9300</v>
      </c>
      <c r="K5007" s="15">
        <v>0</v>
      </c>
      <c r="L5007" s="15">
        <v>0</v>
      </c>
      <c r="M5007">
        <v>3</v>
      </c>
      <c r="N5007">
        <v>3</v>
      </c>
      <c r="O5007">
        <v>0</v>
      </c>
      <c r="P5007">
        <v>2</v>
      </c>
      <c r="Q5007" t="s">
        <v>30</v>
      </c>
      <c r="R5007">
        <v>0.03</v>
      </c>
      <c r="S5007">
        <v>0</v>
      </c>
      <c r="T5007">
        <v>0</v>
      </c>
      <c r="U5007">
        <v>0</v>
      </c>
      <c r="V5007">
        <v>0</v>
      </c>
      <c r="W5007" s="13">
        <v>43241</v>
      </c>
      <c r="X5007">
        <v>56</v>
      </c>
    </row>
    <row r="5008" spans="1:24" x14ac:dyDescent="0.25">
      <c r="A5008">
        <v>1</v>
      </c>
      <c r="B5008" t="s">
        <v>9843</v>
      </c>
      <c r="D5008" t="s">
        <v>9844</v>
      </c>
      <c r="E5008">
        <v>0</v>
      </c>
      <c r="F5008" t="s">
        <v>1725</v>
      </c>
      <c r="G5008" t="s">
        <v>29</v>
      </c>
      <c r="H5008">
        <v>36</v>
      </c>
      <c r="I5008" s="14">
        <v>1</v>
      </c>
      <c r="J5008" s="15">
        <v>390000</v>
      </c>
      <c r="K5008" s="15">
        <v>0</v>
      </c>
      <c r="L5008" s="15">
        <v>0</v>
      </c>
      <c r="M5008">
        <v>3</v>
      </c>
      <c r="N5008">
        <v>3</v>
      </c>
      <c r="O5008">
        <v>0</v>
      </c>
      <c r="P5008">
        <v>1</v>
      </c>
      <c r="Q5008" t="s">
        <v>30</v>
      </c>
      <c r="R5008">
        <v>0.03</v>
      </c>
      <c r="S5008">
        <v>0</v>
      </c>
      <c r="T5008">
        <v>0</v>
      </c>
      <c r="U5008">
        <v>0</v>
      </c>
      <c r="V5008">
        <v>0</v>
      </c>
      <c r="W5008" s="13">
        <v>42560</v>
      </c>
      <c r="X5008">
        <v>56</v>
      </c>
    </row>
    <row r="5009" spans="1:24" x14ac:dyDescent="0.25">
      <c r="A5009">
        <v>1</v>
      </c>
      <c r="B5009" t="s">
        <v>9845</v>
      </c>
      <c r="D5009" t="s">
        <v>9846</v>
      </c>
      <c r="E5009">
        <v>0</v>
      </c>
      <c r="F5009" t="s">
        <v>1719</v>
      </c>
      <c r="G5009" t="s">
        <v>29</v>
      </c>
      <c r="H5009">
        <v>36</v>
      </c>
      <c r="I5009" s="14">
        <v>1</v>
      </c>
      <c r="J5009" s="15">
        <v>239886.696</v>
      </c>
      <c r="K5009" s="15">
        <v>0</v>
      </c>
      <c r="L5009" s="15">
        <v>0</v>
      </c>
      <c r="M5009">
        <v>3</v>
      </c>
      <c r="N5009">
        <v>3</v>
      </c>
      <c r="O5009">
        <v>0</v>
      </c>
      <c r="P5009">
        <v>1</v>
      </c>
      <c r="Q5009" t="s">
        <v>30</v>
      </c>
      <c r="R5009">
        <v>0.03</v>
      </c>
      <c r="S5009">
        <v>0</v>
      </c>
      <c r="T5009">
        <v>0</v>
      </c>
      <c r="U5009">
        <v>0</v>
      </c>
      <c r="V5009">
        <v>0</v>
      </c>
      <c r="W5009" s="13">
        <v>42684</v>
      </c>
      <c r="X5009">
        <v>56</v>
      </c>
    </row>
    <row r="5010" spans="1:24" x14ac:dyDescent="0.25">
      <c r="A5010">
        <v>1</v>
      </c>
      <c r="B5010" t="s">
        <v>9847</v>
      </c>
      <c r="D5010" t="s">
        <v>9846</v>
      </c>
      <c r="E5010">
        <v>0</v>
      </c>
      <c r="F5010" t="s">
        <v>1719</v>
      </c>
      <c r="G5010" t="s">
        <v>29</v>
      </c>
      <c r="H5010">
        <v>36</v>
      </c>
      <c r="I5010" s="14">
        <v>5</v>
      </c>
      <c r="J5010" s="15">
        <v>239886.696</v>
      </c>
      <c r="K5010" s="15">
        <v>0</v>
      </c>
      <c r="L5010" s="15">
        <v>0</v>
      </c>
      <c r="M5010">
        <v>3</v>
      </c>
      <c r="N5010">
        <v>3</v>
      </c>
      <c r="O5010">
        <v>0</v>
      </c>
      <c r="P5010">
        <v>5</v>
      </c>
      <c r="Q5010" t="s">
        <v>30</v>
      </c>
      <c r="R5010">
        <v>0</v>
      </c>
      <c r="S5010">
        <v>0</v>
      </c>
      <c r="T5010">
        <v>0</v>
      </c>
      <c r="U5010">
        <v>0</v>
      </c>
      <c r="V5010">
        <v>0</v>
      </c>
      <c r="W5010" s="13">
        <v>42545</v>
      </c>
      <c r="X5010">
        <v>56</v>
      </c>
    </row>
    <row r="5011" spans="1:24" x14ac:dyDescent="0.25">
      <c r="A5011">
        <v>1</v>
      </c>
      <c r="B5011" t="s">
        <v>9848</v>
      </c>
      <c r="D5011" t="s">
        <v>9849</v>
      </c>
      <c r="E5011">
        <v>0</v>
      </c>
      <c r="F5011" t="s">
        <v>1770</v>
      </c>
      <c r="G5011" t="s">
        <v>29</v>
      </c>
      <c r="H5011">
        <v>36</v>
      </c>
      <c r="I5011" s="14">
        <v>4</v>
      </c>
      <c r="J5011" s="15">
        <v>153156.913</v>
      </c>
      <c r="K5011" s="15">
        <v>0</v>
      </c>
      <c r="L5011" s="15">
        <v>0</v>
      </c>
      <c r="M5011">
        <v>3</v>
      </c>
      <c r="N5011">
        <v>3</v>
      </c>
      <c r="O5011">
        <v>0</v>
      </c>
      <c r="P5011">
        <v>4</v>
      </c>
      <c r="Q5011" t="s">
        <v>30</v>
      </c>
      <c r="R5011">
        <v>0.03</v>
      </c>
      <c r="S5011">
        <v>0</v>
      </c>
      <c r="T5011">
        <v>0</v>
      </c>
      <c r="U5011">
        <v>0</v>
      </c>
      <c r="V5011">
        <v>0</v>
      </c>
      <c r="W5011" s="13">
        <v>42768</v>
      </c>
      <c r="X5011">
        <v>56</v>
      </c>
    </row>
    <row r="5012" spans="1:24" x14ac:dyDescent="0.25">
      <c r="A5012">
        <v>1</v>
      </c>
      <c r="B5012" t="s">
        <v>9850</v>
      </c>
      <c r="D5012" t="s">
        <v>9851</v>
      </c>
      <c r="E5012">
        <v>0</v>
      </c>
      <c r="F5012" t="s">
        <v>1770</v>
      </c>
      <c r="G5012" t="s">
        <v>29</v>
      </c>
      <c r="H5012">
        <v>36</v>
      </c>
      <c r="I5012" s="14">
        <v>3</v>
      </c>
      <c r="J5012" s="15">
        <v>174881.63399999999</v>
      </c>
      <c r="K5012" s="15">
        <v>0</v>
      </c>
      <c r="L5012" s="15">
        <v>0</v>
      </c>
      <c r="M5012">
        <v>3</v>
      </c>
      <c r="N5012">
        <v>3</v>
      </c>
      <c r="O5012">
        <v>0</v>
      </c>
      <c r="P5012">
        <v>3</v>
      </c>
      <c r="Q5012" t="s">
        <v>30</v>
      </c>
      <c r="R5012">
        <v>0.03</v>
      </c>
      <c r="S5012">
        <v>0</v>
      </c>
      <c r="T5012">
        <v>0</v>
      </c>
      <c r="U5012">
        <v>0</v>
      </c>
      <c r="V5012">
        <v>0</v>
      </c>
      <c r="W5012" s="13">
        <v>43746</v>
      </c>
      <c r="X5012">
        <v>56</v>
      </c>
    </row>
    <row r="5013" spans="1:24" x14ac:dyDescent="0.25">
      <c r="A5013">
        <v>1</v>
      </c>
      <c r="B5013" t="s">
        <v>9852</v>
      </c>
      <c r="D5013" t="s">
        <v>9853</v>
      </c>
      <c r="E5013">
        <v>0</v>
      </c>
      <c r="F5013" t="s">
        <v>1970</v>
      </c>
      <c r="G5013" t="s">
        <v>29</v>
      </c>
      <c r="H5013">
        <v>36</v>
      </c>
      <c r="I5013" s="14">
        <v>9</v>
      </c>
      <c r="J5013" s="15">
        <v>12000</v>
      </c>
      <c r="K5013" s="15">
        <v>0</v>
      </c>
      <c r="L5013" s="15">
        <v>0</v>
      </c>
      <c r="M5013">
        <v>3</v>
      </c>
      <c r="N5013">
        <v>3</v>
      </c>
      <c r="O5013">
        <v>0</v>
      </c>
      <c r="P5013">
        <v>9</v>
      </c>
      <c r="Q5013" t="s">
        <v>30</v>
      </c>
      <c r="R5013">
        <v>0.09</v>
      </c>
      <c r="S5013">
        <v>0</v>
      </c>
      <c r="T5013">
        <v>0</v>
      </c>
      <c r="U5013">
        <v>0</v>
      </c>
      <c r="V5013">
        <v>0</v>
      </c>
      <c r="W5013" s="13">
        <v>44854</v>
      </c>
      <c r="X5013">
        <v>56</v>
      </c>
    </row>
    <row r="5014" spans="1:24" x14ac:dyDescent="0.25">
      <c r="A5014">
        <v>1</v>
      </c>
      <c r="B5014" t="s">
        <v>9854</v>
      </c>
      <c r="D5014" t="s">
        <v>9855</v>
      </c>
      <c r="E5014">
        <v>0</v>
      </c>
      <c r="F5014" t="s">
        <v>1725</v>
      </c>
      <c r="G5014" t="s">
        <v>29</v>
      </c>
      <c r="H5014">
        <v>36</v>
      </c>
      <c r="I5014" s="14">
        <v>3</v>
      </c>
      <c r="J5014" s="15">
        <v>9800</v>
      </c>
      <c r="K5014" s="15">
        <v>0</v>
      </c>
      <c r="L5014" s="15">
        <v>0</v>
      </c>
      <c r="M5014">
        <v>3</v>
      </c>
      <c r="N5014">
        <v>3</v>
      </c>
      <c r="O5014">
        <v>0</v>
      </c>
      <c r="P5014">
        <v>3</v>
      </c>
      <c r="Q5014" t="s">
        <v>30</v>
      </c>
      <c r="R5014">
        <v>0</v>
      </c>
      <c r="S5014">
        <v>0</v>
      </c>
      <c r="T5014">
        <v>0</v>
      </c>
      <c r="U5014">
        <v>0</v>
      </c>
      <c r="V5014">
        <v>0</v>
      </c>
      <c r="W5014" s="13">
        <v>42804</v>
      </c>
      <c r="X5014">
        <v>56</v>
      </c>
    </row>
    <row r="5015" spans="1:24" x14ac:dyDescent="0.25">
      <c r="A5015">
        <v>1</v>
      </c>
      <c r="B5015" t="s">
        <v>9856</v>
      </c>
      <c r="D5015" t="s">
        <v>9857</v>
      </c>
      <c r="E5015">
        <v>0</v>
      </c>
      <c r="F5015" t="s">
        <v>1725</v>
      </c>
      <c r="G5015" t="s">
        <v>29</v>
      </c>
      <c r="H5015">
        <v>36</v>
      </c>
      <c r="I5015" s="14">
        <v>1</v>
      </c>
      <c r="J5015" s="15">
        <v>272125</v>
      </c>
      <c r="K5015" s="15">
        <v>0</v>
      </c>
      <c r="L5015" s="15">
        <v>0</v>
      </c>
      <c r="M5015">
        <v>3</v>
      </c>
      <c r="N5015">
        <v>3</v>
      </c>
      <c r="O5015">
        <v>0</v>
      </c>
      <c r="P5015">
        <v>1</v>
      </c>
      <c r="Q5015" t="s">
        <v>30</v>
      </c>
      <c r="R5015">
        <v>0</v>
      </c>
      <c r="S5015">
        <v>0</v>
      </c>
      <c r="T5015">
        <v>0</v>
      </c>
      <c r="U5015">
        <v>0</v>
      </c>
      <c r="V5015">
        <v>0</v>
      </c>
      <c r="W5015" s="13">
        <v>42545</v>
      </c>
      <c r="X5015">
        <v>56</v>
      </c>
    </row>
    <row r="5016" spans="1:24" x14ac:dyDescent="0.25">
      <c r="A5016">
        <v>1</v>
      </c>
      <c r="B5016" t="s">
        <v>9858</v>
      </c>
      <c r="D5016" t="s">
        <v>9859</v>
      </c>
      <c r="E5016">
        <v>0</v>
      </c>
      <c r="F5016" t="s">
        <v>1922</v>
      </c>
      <c r="G5016" t="s">
        <v>29</v>
      </c>
      <c r="H5016">
        <v>36</v>
      </c>
      <c r="I5016" s="14">
        <v>1</v>
      </c>
      <c r="J5016" s="15">
        <v>32000</v>
      </c>
      <c r="K5016" s="15">
        <v>0</v>
      </c>
      <c r="L5016" s="15">
        <v>0</v>
      </c>
      <c r="M5016">
        <v>3</v>
      </c>
      <c r="N5016">
        <v>3</v>
      </c>
      <c r="O5016">
        <v>0</v>
      </c>
      <c r="P5016">
        <v>1</v>
      </c>
      <c r="Q5016" t="s">
        <v>30</v>
      </c>
      <c r="R5016">
        <v>0.03</v>
      </c>
      <c r="S5016">
        <v>0</v>
      </c>
      <c r="T5016">
        <v>0</v>
      </c>
      <c r="U5016">
        <v>0</v>
      </c>
      <c r="V5016">
        <v>0</v>
      </c>
      <c r="W5016" s="13">
        <v>42576</v>
      </c>
      <c r="X5016">
        <v>56</v>
      </c>
    </row>
    <row r="5017" spans="1:24" x14ac:dyDescent="0.25">
      <c r="A5017">
        <v>1</v>
      </c>
      <c r="B5017" t="s">
        <v>9860</v>
      </c>
      <c r="D5017" t="s">
        <v>9861</v>
      </c>
      <c r="E5017">
        <v>0</v>
      </c>
      <c r="F5017" t="s">
        <v>4937</v>
      </c>
      <c r="G5017" t="s">
        <v>29</v>
      </c>
      <c r="H5017">
        <v>36</v>
      </c>
      <c r="I5017" s="14">
        <v>1</v>
      </c>
      <c r="J5017" s="15">
        <v>259758</v>
      </c>
      <c r="K5017" s="15">
        <v>0</v>
      </c>
      <c r="L5017" s="15">
        <v>0</v>
      </c>
      <c r="M5017">
        <v>3</v>
      </c>
      <c r="N5017">
        <v>3</v>
      </c>
      <c r="O5017">
        <v>0</v>
      </c>
      <c r="P5017">
        <v>1</v>
      </c>
      <c r="Q5017" t="s">
        <v>30</v>
      </c>
      <c r="R5017">
        <v>0</v>
      </c>
      <c r="S5017">
        <v>0</v>
      </c>
      <c r="T5017">
        <v>0</v>
      </c>
      <c r="U5017">
        <v>0</v>
      </c>
      <c r="V5017">
        <v>0</v>
      </c>
      <c r="W5017" s="13">
        <v>42545</v>
      </c>
      <c r="X5017">
        <v>56</v>
      </c>
    </row>
    <row r="5018" spans="1:24" x14ac:dyDescent="0.25">
      <c r="A5018">
        <v>1</v>
      </c>
      <c r="B5018" t="s">
        <v>9862</v>
      </c>
      <c r="D5018" t="s">
        <v>9863</v>
      </c>
      <c r="E5018">
        <v>0</v>
      </c>
      <c r="F5018" t="s">
        <v>4937</v>
      </c>
      <c r="G5018" t="s">
        <v>29</v>
      </c>
      <c r="H5018">
        <v>36</v>
      </c>
      <c r="I5018" s="14">
        <v>1</v>
      </c>
      <c r="J5018" s="15">
        <v>1765770</v>
      </c>
      <c r="K5018" s="15">
        <v>0</v>
      </c>
      <c r="L5018" s="15">
        <v>0</v>
      </c>
      <c r="M5018">
        <v>3</v>
      </c>
      <c r="N5018">
        <v>3</v>
      </c>
      <c r="O5018">
        <v>0</v>
      </c>
      <c r="P5018">
        <v>1</v>
      </c>
      <c r="Q5018" t="s">
        <v>30</v>
      </c>
      <c r="R5018">
        <v>0</v>
      </c>
      <c r="S5018">
        <v>0</v>
      </c>
      <c r="T5018">
        <v>0</v>
      </c>
      <c r="U5018">
        <v>0</v>
      </c>
      <c r="V5018">
        <v>0</v>
      </c>
      <c r="W5018" s="13">
        <v>42545</v>
      </c>
      <c r="X5018">
        <v>56</v>
      </c>
    </row>
    <row r="5019" spans="1:24" x14ac:dyDescent="0.25">
      <c r="A5019">
        <v>1</v>
      </c>
      <c r="B5019" t="s">
        <v>9864</v>
      </c>
      <c r="D5019" t="s">
        <v>9865</v>
      </c>
      <c r="E5019">
        <v>0</v>
      </c>
      <c r="F5019" t="s">
        <v>1859</v>
      </c>
      <c r="G5019" t="s">
        <v>29</v>
      </c>
      <c r="H5019">
        <v>36</v>
      </c>
      <c r="I5019" s="14">
        <v>2</v>
      </c>
      <c r="J5019" s="15">
        <v>24950</v>
      </c>
      <c r="K5019" s="15">
        <v>0</v>
      </c>
      <c r="L5019" s="15">
        <v>0</v>
      </c>
      <c r="M5019">
        <v>3</v>
      </c>
      <c r="N5019">
        <v>3</v>
      </c>
      <c r="O5019">
        <v>0</v>
      </c>
      <c r="P5019">
        <v>2</v>
      </c>
      <c r="Q5019" t="s">
        <v>30</v>
      </c>
      <c r="R5019">
        <v>0.03</v>
      </c>
      <c r="S5019">
        <v>0</v>
      </c>
      <c r="T5019">
        <v>0</v>
      </c>
      <c r="U5019">
        <v>0</v>
      </c>
      <c r="V5019">
        <v>0</v>
      </c>
      <c r="W5019" s="13">
        <v>42594</v>
      </c>
      <c r="X5019">
        <v>56</v>
      </c>
    </row>
    <row r="5020" spans="1:24" x14ac:dyDescent="0.25">
      <c r="A5020">
        <v>1</v>
      </c>
      <c r="B5020" t="s">
        <v>9866</v>
      </c>
      <c r="D5020" t="s">
        <v>9867</v>
      </c>
      <c r="E5020">
        <v>0</v>
      </c>
      <c r="F5020" t="s">
        <v>1891</v>
      </c>
      <c r="G5020" t="s">
        <v>29</v>
      </c>
      <c r="H5020">
        <v>36</v>
      </c>
      <c r="I5020" s="14">
        <v>2</v>
      </c>
      <c r="J5020" s="15">
        <v>1800</v>
      </c>
      <c r="K5020" s="15">
        <v>0</v>
      </c>
      <c r="L5020" s="15">
        <v>0</v>
      </c>
      <c r="M5020">
        <v>3</v>
      </c>
      <c r="N5020">
        <v>3</v>
      </c>
      <c r="O5020">
        <v>0</v>
      </c>
      <c r="P5020">
        <v>2</v>
      </c>
      <c r="Q5020" t="s">
        <v>30</v>
      </c>
      <c r="R5020">
        <v>0.03</v>
      </c>
      <c r="S5020">
        <v>0</v>
      </c>
      <c r="T5020">
        <v>0</v>
      </c>
      <c r="U5020">
        <v>0</v>
      </c>
      <c r="V5020">
        <v>0</v>
      </c>
      <c r="W5020" s="13">
        <v>42584</v>
      </c>
      <c r="X5020">
        <v>56</v>
      </c>
    </row>
    <row r="5021" spans="1:24" x14ac:dyDescent="0.25">
      <c r="A5021">
        <v>1</v>
      </c>
      <c r="B5021" t="s">
        <v>9868</v>
      </c>
      <c r="D5021" t="s">
        <v>9869</v>
      </c>
      <c r="E5021">
        <v>0</v>
      </c>
      <c r="F5021" t="s">
        <v>1891</v>
      </c>
      <c r="G5021" t="s">
        <v>29</v>
      </c>
      <c r="H5021">
        <v>36</v>
      </c>
      <c r="I5021" s="14">
        <v>4</v>
      </c>
      <c r="J5021" s="15">
        <v>10900</v>
      </c>
      <c r="K5021" s="15">
        <v>0</v>
      </c>
      <c r="L5021" s="15">
        <v>0</v>
      </c>
      <c r="M5021">
        <v>3</v>
      </c>
      <c r="N5021">
        <v>3</v>
      </c>
      <c r="O5021">
        <v>0</v>
      </c>
      <c r="P5021">
        <v>4</v>
      </c>
      <c r="Q5021" t="s">
        <v>30</v>
      </c>
      <c r="R5021">
        <v>0</v>
      </c>
      <c r="S5021">
        <v>0</v>
      </c>
      <c r="T5021">
        <v>0</v>
      </c>
      <c r="U5021">
        <v>0</v>
      </c>
      <c r="V5021">
        <v>0</v>
      </c>
      <c r="W5021" s="13">
        <v>42545</v>
      </c>
      <c r="X5021">
        <v>56</v>
      </c>
    </row>
    <row r="5022" spans="1:24" x14ac:dyDescent="0.25">
      <c r="A5022">
        <v>1</v>
      </c>
      <c r="B5022" t="s">
        <v>9870</v>
      </c>
      <c r="D5022" t="s">
        <v>9871</v>
      </c>
      <c r="E5022">
        <v>0</v>
      </c>
      <c r="F5022" t="s">
        <v>1970</v>
      </c>
      <c r="G5022" t="s">
        <v>29</v>
      </c>
      <c r="H5022">
        <v>36</v>
      </c>
      <c r="I5022" s="14">
        <v>1</v>
      </c>
      <c r="J5022" s="15">
        <v>1</v>
      </c>
      <c r="K5022" s="15">
        <v>0</v>
      </c>
      <c r="L5022" s="15">
        <v>0</v>
      </c>
      <c r="M5022">
        <v>3</v>
      </c>
      <c r="N5022">
        <v>3</v>
      </c>
      <c r="O5022">
        <v>0</v>
      </c>
      <c r="P5022">
        <v>1</v>
      </c>
      <c r="Q5022" t="s">
        <v>30</v>
      </c>
      <c r="R5022">
        <v>0.03</v>
      </c>
      <c r="S5022">
        <v>0</v>
      </c>
      <c r="T5022">
        <v>0</v>
      </c>
      <c r="U5022">
        <v>0</v>
      </c>
      <c r="V5022">
        <v>0</v>
      </c>
      <c r="W5022" s="13">
        <v>42762</v>
      </c>
      <c r="X5022">
        <v>56</v>
      </c>
    </row>
    <row r="5023" spans="1:24" x14ac:dyDescent="0.25">
      <c r="A5023">
        <v>1</v>
      </c>
      <c r="B5023" t="s">
        <v>9872</v>
      </c>
      <c r="D5023" t="s">
        <v>9873</v>
      </c>
      <c r="E5023">
        <v>0</v>
      </c>
      <c r="F5023" t="s">
        <v>1859</v>
      </c>
      <c r="G5023" t="s">
        <v>29</v>
      </c>
      <c r="H5023">
        <v>36</v>
      </c>
      <c r="I5023" s="14">
        <v>1</v>
      </c>
      <c r="J5023" s="15">
        <v>992666.66700000002</v>
      </c>
      <c r="K5023" s="15">
        <v>0</v>
      </c>
      <c r="L5023" s="15">
        <v>0</v>
      </c>
      <c r="M5023">
        <v>3</v>
      </c>
      <c r="N5023">
        <v>3</v>
      </c>
      <c r="O5023">
        <v>0</v>
      </c>
      <c r="P5023">
        <v>1</v>
      </c>
      <c r="Q5023" t="s">
        <v>30</v>
      </c>
      <c r="R5023">
        <v>0.03</v>
      </c>
      <c r="S5023">
        <v>0</v>
      </c>
      <c r="T5023">
        <v>0</v>
      </c>
      <c r="U5023">
        <v>0</v>
      </c>
      <c r="V5023">
        <v>0</v>
      </c>
      <c r="W5023" s="13">
        <v>43231</v>
      </c>
      <c r="X5023">
        <v>56</v>
      </c>
    </row>
    <row r="5024" spans="1:24" x14ac:dyDescent="0.25">
      <c r="A5024">
        <v>1</v>
      </c>
      <c r="B5024" t="s">
        <v>9874</v>
      </c>
      <c r="D5024" t="s">
        <v>9875</v>
      </c>
      <c r="E5024">
        <v>0</v>
      </c>
      <c r="F5024" t="s">
        <v>4937</v>
      </c>
      <c r="G5024" t="s">
        <v>29</v>
      </c>
      <c r="H5024">
        <v>36</v>
      </c>
      <c r="I5024" s="14">
        <v>40</v>
      </c>
      <c r="J5024" s="15">
        <v>138592</v>
      </c>
      <c r="K5024" s="15">
        <v>0</v>
      </c>
      <c r="L5024" s="15">
        <v>0</v>
      </c>
      <c r="M5024">
        <v>3</v>
      </c>
      <c r="N5024">
        <v>3</v>
      </c>
      <c r="O5024">
        <v>0</v>
      </c>
      <c r="P5024">
        <v>40</v>
      </c>
      <c r="Q5024" t="s">
        <v>30</v>
      </c>
      <c r="R5024">
        <v>0</v>
      </c>
      <c r="S5024">
        <v>0</v>
      </c>
      <c r="T5024">
        <v>0</v>
      </c>
      <c r="U5024">
        <v>0</v>
      </c>
      <c r="V5024">
        <v>0</v>
      </c>
      <c r="W5024" s="13">
        <v>42545</v>
      </c>
      <c r="X5024">
        <v>56</v>
      </c>
    </row>
    <row r="5025" spans="1:24" x14ac:dyDescent="0.25">
      <c r="A5025">
        <v>1</v>
      </c>
      <c r="B5025" t="s">
        <v>9876</v>
      </c>
      <c r="D5025" t="s">
        <v>9877</v>
      </c>
      <c r="E5025">
        <v>0</v>
      </c>
      <c r="F5025" t="s">
        <v>4937</v>
      </c>
      <c r="G5025" t="s">
        <v>29</v>
      </c>
      <c r="H5025">
        <v>36</v>
      </c>
      <c r="I5025" s="14">
        <v>4</v>
      </c>
      <c r="J5025" s="15">
        <v>22113</v>
      </c>
      <c r="K5025" s="15">
        <v>0</v>
      </c>
      <c r="L5025" s="15">
        <v>0</v>
      </c>
      <c r="M5025">
        <v>3</v>
      </c>
      <c r="N5025">
        <v>3</v>
      </c>
      <c r="O5025">
        <v>0</v>
      </c>
      <c r="P5025">
        <v>4</v>
      </c>
      <c r="Q5025" t="s">
        <v>30</v>
      </c>
      <c r="R5025">
        <v>0</v>
      </c>
      <c r="S5025">
        <v>0</v>
      </c>
      <c r="T5025">
        <v>0</v>
      </c>
      <c r="U5025">
        <v>0</v>
      </c>
      <c r="V5025">
        <v>0</v>
      </c>
      <c r="W5025" s="13">
        <v>42545</v>
      </c>
      <c r="X5025">
        <v>56</v>
      </c>
    </row>
    <row r="5026" spans="1:24" x14ac:dyDescent="0.25">
      <c r="A5026">
        <v>1</v>
      </c>
      <c r="B5026" t="s">
        <v>9878</v>
      </c>
      <c r="D5026" t="s">
        <v>9879</v>
      </c>
      <c r="E5026">
        <v>0</v>
      </c>
      <c r="F5026" t="s">
        <v>4937</v>
      </c>
      <c r="G5026" t="s">
        <v>29</v>
      </c>
      <c r="H5026">
        <v>36</v>
      </c>
      <c r="I5026" s="14">
        <v>4</v>
      </c>
      <c r="J5026" s="15">
        <v>102616</v>
      </c>
      <c r="K5026" s="15">
        <v>0</v>
      </c>
      <c r="L5026" s="15">
        <v>0</v>
      </c>
      <c r="M5026">
        <v>3</v>
      </c>
      <c r="N5026">
        <v>3</v>
      </c>
      <c r="O5026">
        <v>0</v>
      </c>
      <c r="P5026">
        <v>4</v>
      </c>
      <c r="Q5026" t="s">
        <v>30</v>
      </c>
      <c r="R5026">
        <v>0</v>
      </c>
      <c r="S5026">
        <v>0</v>
      </c>
      <c r="T5026">
        <v>0</v>
      </c>
      <c r="U5026">
        <v>0</v>
      </c>
      <c r="V5026">
        <v>0</v>
      </c>
      <c r="W5026" s="13">
        <v>42545</v>
      </c>
      <c r="X5026">
        <v>56</v>
      </c>
    </row>
    <row r="5027" spans="1:24" x14ac:dyDescent="0.25">
      <c r="A5027">
        <v>1</v>
      </c>
      <c r="B5027" t="s">
        <v>9880</v>
      </c>
      <c r="D5027" t="s">
        <v>9881</v>
      </c>
      <c r="E5027">
        <v>0</v>
      </c>
      <c r="F5027" t="s">
        <v>1882</v>
      </c>
      <c r="G5027" t="s">
        <v>29</v>
      </c>
      <c r="H5027">
        <v>36</v>
      </c>
      <c r="I5027" s="14">
        <v>2</v>
      </c>
      <c r="J5027" s="15">
        <v>88732</v>
      </c>
      <c r="K5027" s="15">
        <v>0</v>
      </c>
      <c r="L5027" s="15">
        <v>0</v>
      </c>
      <c r="M5027">
        <v>3</v>
      </c>
      <c r="N5027">
        <v>3</v>
      </c>
      <c r="O5027">
        <v>0</v>
      </c>
      <c r="P5027">
        <v>2</v>
      </c>
      <c r="Q5027" t="s">
        <v>30</v>
      </c>
      <c r="R5027">
        <v>0</v>
      </c>
      <c r="S5027">
        <v>0</v>
      </c>
      <c r="T5027">
        <v>0</v>
      </c>
      <c r="U5027">
        <v>0</v>
      </c>
      <c r="V5027">
        <v>0</v>
      </c>
      <c r="W5027" s="13">
        <v>42545</v>
      </c>
      <c r="X5027">
        <v>56</v>
      </c>
    </row>
    <row r="5028" spans="1:24" x14ac:dyDescent="0.25">
      <c r="A5028">
        <v>1</v>
      </c>
      <c r="B5028" t="s">
        <v>9882</v>
      </c>
      <c r="D5028" t="s">
        <v>9883</v>
      </c>
      <c r="E5028">
        <v>0</v>
      </c>
      <c r="F5028" t="s">
        <v>5888</v>
      </c>
      <c r="G5028" t="s">
        <v>29</v>
      </c>
      <c r="H5028">
        <v>36</v>
      </c>
      <c r="I5028" s="14">
        <v>1</v>
      </c>
      <c r="J5028" s="15">
        <v>32000</v>
      </c>
      <c r="K5028" s="15">
        <v>0</v>
      </c>
      <c r="L5028" s="15">
        <v>0</v>
      </c>
      <c r="M5028">
        <v>3</v>
      </c>
      <c r="N5028">
        <v>3</v>
      </c>
      <c r="O5028">
        <v>0</v>
      </c>
      <c r="P5028">
        <v>1</v>
      </c>
      <c r="Q5028" t="s">
        <v>30</v>
      </c>
      <c r="R5028">
        <v>0.03</v>
      </c>
      <c r="S5028">
        <v>0</v>
      </c>
      <c r="T5028">
        <v>0</v>
      </c>
      <c r="U5028">
        <v>0</v>
      </c>
      <c r="V5028">
        <v>0</v>
      </c>
      <c r="W5028" s="13">
        <v>43705</v>
      </c>
      <c r="X5028">
        <v>56</v>
      </c>
    </row>
    <row r="5029" spans="1:24" x14ac:dyDescent="0.25">
      <c r="A5029">
        <v>1</v>
      </c>
      <c r="B5029" t="s">
        <v>9884</v>
      </c>
      <c r="D5029" t="s">
        <v>9885</v>
      </c>
      <c r="E5029">
        <v>0</v>
      </c>
      <c r="F5029" t="s">
        <v>1906</v>
      </c>
      <c r="G5029" t="s">
        <v>29</v>
      </c>
      <c r="H5029">
        <v>36</v>
      </c>
      <c r="I5029" s="14">
        <v>10</v>
      </c>
      <c r="J5029" s="15">
        <v>1013</v>
      </c>
      <c r="K5029" s="15">
        <v>0</v>
      </c>
      <c r="L5029" s="15">
        <v>0</v>
      </c>
      <c r="M5029">
        <v>3</v>
      </c>
      <c r="N5029">
        <v>3</v>
      </c>
      <c r="O5029">
        <v>0</v>
      </c>
      <c r="P5029">
        <v>10</v>
      </c>
      <c r="Q5029" t="s">
        <v>30</v>
      </c>
      <c r="R5029">
        <v>0.03</v>
      </c>
      <c r="S5029">
        <v>0</v>
      </c>
      <c r="T5029">
        <v>0</v>
      </c>
      <c r="U5029">
        <v>0</v>
      </c>
      <c r="V5029">
        <v>0</v>
      </c>
      <c r="W5029" s="13">
        <v>44008</v>
      </c>
      <c r="X5029">
        <v>56</v>
      </c>
    </row>
    <row r="5030" spans="1:24" x14ac:dyDescent="0.25">
      <c r="A5030">
        <v>1</v>
      </c>
      <c r="B5030" t="s">
        <v>9886</v>
      </c>
      <c r="D5030" t="s">
        <v>9887</v>
      </c>
      <c r="E5030">
        <v>0</v>
      </c>
      <c r="F5030" t="s">
        <v>1725</v>
      </c>
      <c r="G5030" t="s">
        <v>29</v>
      </c>
      <c r="H5030">
        <v>36</v>
      </c>
      <c r="I5030" s="14">
        <v>3</v>
      </c>
      <c r="J5030" s="15">
        <v>108000</v>
      </c>
      <c r="K5030" s="15">
        <v>0</v>
      </c>
      <c r="L5030" s="15">
        <v>0</v>
      </c>
      <c r="M5030">
        <v>3</v>
      </c>
      <c r="N5030">
        <v>3</v>
      </c>
      <c r="O5030">
        <v>0</v>
      </c>
      <c r="P5030">
        <v>3</v>
      </c>
      <c r="Q5030" t="s">
        <v>30</v>
      </c>
      <c r="R5030">
        <v>0</v>
      </c>
      <c r="S5030">
        <v>0</v>
      </c>
      <c r="T5030">
        <v>0</v>
      </c>
      <c r="U5030">
        <v>0</v>
      </c>
      <c r="V5030">
        <v>0</v>
      </c>
      <c r="W5030" s="13">
        <v>42545</v>
      </c>
      <c r="X5030">
        <v>56</v>
      </c>
    </row>
    <row r="5031" spans="1:24" x14ac:dyDescent="0.25">
      <c r="A5031">
        <v>1</v>
      </c>
      <c r="B5031" t="s">
        <v>9888</v>
      </c>
      <c r="D5031" t="s">
        <v>9889</v>
      </c>
      <c r="E5031">
        <v>0</v>
      </c>
      <c r="F5031" t="s">
        <v>1922</v>
      </c>
      <c r="G5031" t="s">
        <v>29</v>
      </c>
      <c r="H5031">
        <v>36</v>
      </c>
      <c r="I5031" s="14">
        <v>1</v>
      </c>
      <c r="J5031" s="15">
        <v>90000</v>
      </c>
      <c r="K5031" s="15">
        <v>0</v>
      </c>
      <c r="L5031" s="15">
        <v>0</v>
      </c>
      <c r="M5031">
        <v>3</v>
      </c>
      <c r="N5031">
        <v>3</v>
      </c>
      <c r="O5031">
        <v>0</v>
      </c>
      <c r="P5031">
        <v>1</v>
      </c>
      <c r="Q5031" t="s">
        <v>30</v>
      </c>
      <c r="R5031">
        <v>0.03</v>
      </c>
      <c r="S5031">
        <v>0</v>
      </c>
      <c r="T5031">
        <v>0</v>
      </c>
      <c r="U5031">
        <v>0</v>
      </c>
      <c r="V5031">
        <v>0</v>
      </c>
      <c r="W5031" s="13">
        <v>42637</v>
      </c>
      <c r="X5031">
        <v>56</v>
      </c>
    </row>
    <row r="5032" spans="1:24" x14ac:dyDescent="0.25">
      <c r="A5032">
        <v>1</v>
      </c>
      <c r="B5032" t="s">
        <v>9890</v>
      </c>
      <c r="D5032" t="s">
        <v>9891</v>
      </c>
      <c r="E5032">
        <v>0</v>
      </c>
      <c r="F5032" t="s">
        <v>1970</v>
      </c>
      <c r="G5032" t="s">
        <v>29</v>
      </c>
      <c r="H5032">
        <v>36</v>
      </c>
      <c r="I5032" s="14">
        <v>2</v>
      </c>
      <c r="J5032" s="15">
        <v>8500</v>
      </c>
      <c r="K5032" s="15">
        <v>0</v>
      </c>
      <c r="L5032" s="15">
        <v>0</v>
      </c>
      <c r="M5032">
        <v>3</v>
      </c>
      <c r="N5032">
        <v>3</v>
      </c>
      <c r="O5032">
        <v>0</v>
      </c>
      <c r="P5032">
        <v>2</v>
      </c>
      <c r="Q5032" t="s">
        <v>30</v>
      </c>
      <c r="R5032">
        <v>0.03</v>
      </c>
      <c r="S5032">
        <v>0</v>
      </c>
      <c r="T5032">
        <v>0</v>
      </c>
      <c r="U5032">
        <v>0</v>
      </c>
      <c r="V5032">
        <v>0</v>
      </c>
      <c r="W5032" s="13">
        <v>44159</v>
      </c>
      <c r="X5032">
        <v>56</v>
      </c>
    </row>
    <row r="5033" spans="1:24" x14ac:dyDescent="0.25">
      <c r="A5033">
        <v>1</v>
      </c>
      <c r="B5033" t="s">
        <v>9892</v>
      </c>
      <c r="D5033" t="s">
        <v>9893</v>
      </c>
      <c r="E5033">
        <v>0</v>
      </c>
      <c r="F5033" t="s">
        <v>1719</v>
      </c>
      <c r="G5033" t="s">
        <v>29</v>
      </c>
      <c r="H5033">
        <v>36</v>
      </c>
      <c r="I5033" s="14">
        <v>2</v>
      </c>
      <c r="J5033" s="15">
        <v>70267.675000000003</v>
      </c>
      <c r="K5033" s="15">
        <v>0</v>
      </c>
      <c r="L5033" s="15">
        <v>0</v>
      </c>
      <c r="M5033">
        <v>3</v>
      </c>
      <c r="N5033">
        <v>3</v>
      </c>
      <c r="O5033">
        <v>0</v>
      </c>
      <c r="P5033">
        <v>2</v>
      </c>
      <c r="Q5033" t="s">
        <v>30</v>
      </c>
      <c r="R5033">
        <v>0</v>
      </c>
      <c r="S5033">
        <v>0</v>
      </c>
      <c r="T5033">
        <v>0</v>
      </c>
      <c r="U5033">
        <v>0</v>
      </c>
      <c r="V5033">
        <v>0</v>
      </c>
      <c r="W5033" s="13">
        <v>42545</v>
      </c>
      <c r="X5033">
        <v>56</v>
      </c>
    </row>
    <row r="5034" spans="1:24" x14ac:dyDescent="0.25">
      <c r="A5034">
        <v>1</v>
      </c>
      <c r="B5034" t="s">
        <v>9894</v>
      </c>
      <c r="D5034" t="s">
        <v>9895</v>
      </c>
      <c r="E5034">
        <v>0</v>
      </c>
      <c r="F5034" t="s">
        <v>1922</v>
      </c>
      <c r="G5034" t="s">
        <v>29</v>
      </c>
      <c r="H5034">
        <v>36</v>
      </c>
      <c r="I5034" s="14">
        <v>2</v>
      </c>
      <c r="J5034" s="15">
        <v>9950</v>
      </c>
      <c r="K5034" s="15">
        <v>0</v>
      </c>
      <c r="L5034" s="15">
        <v>0</v>
      </c>
      <c r="M5034">
        <v>3</v>
      </c>
      <c r="N5034">
        <v>3</v>
      </c>
      <c r="O5034">
        <v>0</v>
      </c>
      <c r="P5034">
        <v>2</v>
      </c>
      <c r="Q5034" t="s">
        <v>30</v>
      </c>
      <c r="R5034">
        <v>0.03</v>
      </c>
      <c r="S5034">
        <v>0</v>
      </c>
      <c r="T5034">
        <v>0</v>
      </c>
      <c r="U5034">
        <v>0</v>
      </c>
      <c r="V5034">
        <v>0</v>
      </c>
      <c r="W5034" s="13">
        <v>43110</v>
      </c>
      <c r="X5034">
        <v>56</v>
      </c>
    </row>
    <row r="5035" spans="1:24" x14ac:dyDescent="0.25">
      <c r="A5035">
        <v>1</v>
      </c>
      <c r="B5035" t="s">
        <v>9896</v>
      </c>
      <c r="D5035" t="s">
        <v>9897</v>
      </c>
      <c r="E5035">
        <v>0</v>
      </c>
      <c r="F5035" t="s">
        <v>1891</v>
      </c>
      <c r="G5035" t="s">
        <v>29</v>
      </c>
      <c r="H5035">
        <v>36</v>
      </c>
      <c r="I5035" s="14">
        <v>3</v>
      </c>
      <c r="J5035" s="15">
        <v>1750</v>
      </c>
      <c r="K5035" s="15">
        <v>0</v>
      </c>
      <c r="L5035" s="15">
        <v>0</v>
      </c>
      <c r="M5035">
        <v>3</v>
      </c>
      <c r="N5035">
        <v>3</v>
      </c>
      <c r="O5035">
        <v>0</v>
      </c>
      <c r="P5035">
        <v>3</v>
      </c>
      <c r="Q5035" t="s">
        <v>30</v>
      </c>
      <c r="R5035">
        <v>0.03</v>
      </c>
      <c r="S5035">
        <v>0</v>
      </c>
      <c r="T5035">
        <v>0</v>
      </c>
      <c r="U5035">
        <v>0</v>
      </c>
      <c r="V5035">
        <v>0</v>
      </c>
      <c r="W5035" s="13">
        <v>42665</v>
      </c>
      <c r="X5035">
        <v>56</v>
      </c>
    </row>
    <row r="5036" spans="1:24" x14ac:dyDescent="0.25">
      <c r="A5036">
        <v>1</v>
      </c>
      <c r="B5036" t="s">
        <v>9898</v>
      </c>
      <c r="D5036" t="s">
        <v>9899</v>
      </c>
      <c r="E5036">
        <v>0</v>
      </c>
      <c r="F5036" t="s">
        <v>1970</v>
      </c>
      <c r="G5036" t="s">
        <v>29</v>
      </c>
      <c r="H5036">
        <v>36</v>
      </c>
      <c r="I5036" s="14">
        <v>2</v>
      </c>
      <c r="J5036" s="15">
        <v>73650</v>
      </c>
      <c r="K5036" s="15">
        <v>0</v>
      </c>
      <c r="L5036" s="15">
        <v>0</v>
      </c>
      <c r="M5036">
        <v>3</v>
      </c>
      <c r="N5036">
        <v>3</v>
      </c>
      <c r="O5036">
        <v>0</v>
      </c>
      <c r="P5036">
        <v>2</v>
      </c>
      <c r="Q5036" t="s">
        <v>30</v>
      </c>
      <c r="R5036">
        <v>0.03</v>
      </c>
      <c r="S5036">
        <v>0</v>
      </c>
      <c r="T5036">
        <v>0</v>
      </c>
      <c r="U5036">
        <v>0</v>
      </c>
      <c r="V5036">
        <v>0</v>
      </c>
      <c r="W5036" s="13">
        <v>42665</v>
      </c>
      <c r="X5036">
        <v>56</v>
      </c>
    </row>
    <row r="5037" spans="1:24" x14ac:dyDescent="0.25">
      <c r="A5037">
        <v>1</v>
      </c>
      <c r="B5037" t="s">
        <v>9900</v>
      </c>
      <c r="D5037" t="s">
        <v>9901</v>
      </c>
      <c r="E5037">
        <v>0</v>
      </c>
      <c r="F5037" t="s">
        <v>1719</v>
      </c>
      <c r="G5037" t="s">
        <v>29</v>
      </c>
      <c r="H5037">
        <v>36</v>
      </c>
      <c r="I5037" s="14">
        <v>1</v>
      </c>
      <c r="J5037" s="15">
        <v>390000</v>
      </c>
      <c r="K5037" s="15">
        <v>0</v>
      </c>
      <c r="L5037" s="15">
        <v>0</v>
      </c>
      <c r="M5037">
        <v>3</v>
      </c>
      <c r="N5037">
        <v>3</v>
      </c>
      <c r="O5037">
        <v>0</v>
      </c>
      <c r="P5037">
        <v>1</v>
      </c>
      <c r="Q5037" t="s">
        <v>30</v>
      </c>
      <c r="R5037">
        <v>0</v>
      </c>
      <c r="S5037">
        <v>0</v>
      </c>
      <c r="T5037">
        <v>0</v>
      </c>
      <c r="U5037">
        <v>0</v>
      </c>
      <c r="V5037">
        <v>0</v>
      </c>
      <c r="W5037" s="13">
        <v>42545</v>
      </c>
      <c r="X5037">
        <v>56</v>
      </c>
    </row>
    <row r="5038" spans="1:24" x14ac:dyDescent="0.25">
      <c r="A5038">
        <v>1</v>
      </c>
      <c r="B5038" t="s">
        <v>9902</v>
      </c>
      <c r="D5038" t="s">
        <v>9903</v>
      </c>
      <c r="E5038">
        <v>0</v>
      </c>
      <c r="F5038" t="s">
        <v>1882</v>
      </c>
      <c r="G5038" t="s">
        <v>29</v>
      </c>
      <c r="H5038">
        <v>36</v>
      </c>
      <c r="I5038" s="14">
        <v>1</v>
      </c>
      <c r="J5038" s="15">
        <v>323329</v>
      </c>
      <c r="K5038" s="15">
        <v>0</v>
      </c>
      <c r="L5038" s="15">
        <v>0</v>
      </c>
      <c r="M5038">
        <v>3</v>
      </c>
      <c r="N5038">
        <v>3</v>
      </c>
      <c r="O5038">
        <v>0</v>
      </c>
      <c r="P5038">
        <v>1</v>
      </c>
      <c r="Q5038" t="s">
        <v>30</v>
      </c>
      <c r="R5038">
        <v>0</v>
      </c>
      <c r="S5038">
        <v>0</v>
      </c>
      <c r="T5038">
        <v>0</v>
      </c>
      <c r="U5038">
        <v>0</v>
      </c>
      <c r="V5038">
        <v>0</v>
      </c>
      <c r="W5038" s="13">
        <v>42545</v>
      </c>
      <c r="X5038">
        <v>56</v>
      </c>
    </row>
    <row r="5039" spans="1:24" x14ac:dyDescent="0.25">
      <c r="A5039">
        <v>1</v>
      </c>
      <c r="B5039" t="s">
        <v>9904</v>
      </c>
      <c r="D5039" t="s">
        <v>9905</v>
      </c>
      <c r="E5039">
        <v>0</v>
      </c>
      <c r="F5039" t="s">
        <v>2770</v>
      </c>
      <c r="G5039" t="s">
        <v>29</v>
      </c>
      <c r="H5039">
        <v>36</v>
      </c>
      <c r="I5039" s="14">
        <v>1</v>
      </c>
      <c r="J5039" s="15">
        <v>41000</v>
      </c>
      <c r="K5039" s="15">
        <v>0</v>
      </c>
      <c r="L5039" s="15">
        <v>0</v>
      </c>
      <c r="M5039">
        <v>3</v>
      </c>
      <c r="N5039">
        <v>3</v>
      </c>
      <c r="O5039">
        <v>0</v>
      </c>
      <c r="P5039">
        <v>1</v>
      </c>
      <c r="Q5039" t="s">
        <v>30</v>
      </c>
      <c r="R5039">
        <v>0</v>
      </c>
      <c r="S5039">
        <v>0</v>
      </c>
      <c r="T5039">
        <v>0</v>
      </c>
      <c r="U5039">
        <v>0</v>
      </c>
      <c r="V5039">
        <v>0</v>
      </c>
      <c r="W5039" s="13">
        <v>42545</v>
      </c>
      <c r="X5039">
        <v>56</v>
      </c>
    </row>
    <row r="5040" spans="1:24" x14ac:dyDescent="0.25">
      <c r="A5040">
        <v>1</v>
      </c>
      <c r="B5040" t="s">
        <v>9906</v>
      </c>
      <c r="D5040" t="s">
        <v>9907</v>
      </c>
      <c r="E5040">
        <v>0</v>
      </c>
      <c r="F5040" t="s">
        <v>1725</v>
      </c>
      <c r="G5040" t="s">
        <v>29</v>
      </c>
      <c r="H5040">
        <v>36</v>
      </c>
      <c r="I5040" s="14">
        <v>5</v>
      </c>
      <c r="J5040" s="15">
        <v>4500</v>
      </c>
      <c r="K5040" s="15">
        <v>0</v>
      </c>
      <c r="L5040" s="15">
        <v>0</v>
      </c>
      <c r="M5040">
        <v>3</v>
      </c>
      <c r="N5040">
        <v>3</v>
      </c>
      <c r="O5040">
        <v>0</v>
      </c>
      <c r="P5040">
        <v>5</v>
      </c>
      <c r="Q5040" t="s">
        <v>30</v>
      </c>
      <c r="R5040">
        <v>0</v>
      </c>
      <c r="S5040">
        <v>0</v>
      </c>
      <c r="T5040">
        <v>0</v>
      </c>
      <c r="U5040">
        <v>0</v>
      </c>
      <c r="V5040">
        <v>0</v>
      </c>
      <c r="W5040" s="13">
        <v>42545</v>
      </c>
      <c r="X5040">
        <v>56</v>
      </c>
    </row>
    <row r="5041" spans="1:24" x14ac:dyDescent="0.25">
      <c r="A5041">
        <v>1</v>
      </c>
      <c r="B5041" t="s">
        <v>9908</v>
      </c>
      <c r="D5041" t="s">
        <v>9909</v>
      </c>
      <c r="E5041">
        <v>0</v>
      </c>
      <c r="F5041" t="s">
        <v>1725</v>
      </c>
      <c r="G5041" t="s">
        <v>29</v>
      </c>
      <c r="H5041">
        <v>36</v>
      </c>
      <c r="I5041" s="14">
        <v>10</v>
      </c>
      <c r="J5041" s="15">
        <v>400</v>
      </c>
      <c r="K5041" s="15">
        <v>0</v>
      </c>
      <c r="L5041" s="15">
        <v>0</v>
      </c>
      <c r="M5041">
        <v>3</v>
      </c>
      <c r="N5041">
        <v>3</v>
      </c>
      <c r="O5041">
        <v>0</v>
      </c>
      <c r="P5041">
        <v>10</v>
      </c>
      <c r="Q5041" t="s">
        <v>30</v>
      </c>
      <c r="R5041">
        <v>0</v>
      </c>
      <c r="S5041">
        <v>0</v>
      </c>
      <c r="T5041">
        <v>0</v>
      </c>
      <c r="U5041">
        <v>0</v>
      </c>
      <c r="V5041">
        <v>0</v>
      </c>
      <c r="W5041" s="13">
        <v>42545</v>
      </c>
      <c r="X5041">
        <v>56</v>
      </c>
    </row>
    <row r="5042" spans="1:24" x14ac:dyDescent="0.25">
      <c r="A5042">
        <v>1</v>
      </c>
      <c r="B5042" t="s">
        <v>9910</v>
      </c>
      <c r="D5042" t="s">
        <v>9911</v>
      </c>
      <c r="E5042">
        <v>0</v>
      </c>
      <c r="F5042" t="s">
        <v>1891</v>
      </c>
      <c r="G5042" t="s">
        <v>29</v>
      </c>
      <c r="H5042">
        <v>36</v>
      </c>
      <c r="I5042" s="14">
        <v>1</v>
      </c>
      <c r="J5042" s="15">
        <v>1900</v>
      </c>
      <c r="K5042" s="15">
        <v>0</v>
      </c>
      <c r="L5042" s="15">
        <v>0</v>
      </c>
      <c r="M5042">
        <v>3</v>
      </c>
      <c r="N5042">
        <v>3</v>
      </c>
      <c r="O5042">
        <v>0</v>
      </c>
      <c r="P5042">
        <v>1</v>
      </c>
      <c r="Q5042" t="s">
        <v>30</v>
      </c>
      <c r="R5042">
        <v>0.03</v>
      </c>
      <c r="S5042">
        <v>0</v>
      </c>
      <c r="T5042">
        <v>0</v>
      </c>
      <c r="U5042">
        <v>0</v>
      </c>
      <c r="V5042">
        <v>0</v>
      </c>
      <c r="W5042" s="13">
        <v>42721</v>
      </c>
      <c r="X5042">
        <v>56</v>
      </c>
    </row>
    <row r="5043" spans="1:24" x14ac:dyDescent="0.25">
      <c r="A5043">
        <v>1</v>
      </c>
      <c r="B5043" t="s">
        <v>9912</v>
      </c>
      <c r="D5043" t="s">
        <v>9913</v>
      </c>
      <c r="E5043">
        <v>0</v>
      </c>
      <c r="F5043" t="s">
        <v>1891</v>
      </c>
      <c r="G5043" t="s">
        <v>29</v>
      </c>
      <c r="H5043">
        <v>36</v>
      </c>
      <c r="I5043" s="14">
        <v>1</v>
      </c>
      <c r="J5043" s="15">
        <v>2000</v>
      </c>
      <c r="K5043" s="15">
        <v>0</v>
      </c>
      <c r="L5043" s="15">
        <v>0</v>
      </c>
      <c r="M5043">
        <v>3</v>
      </c>
      <c r="N5043">
        <v>3</v>
      </c>
      <c r="O5043">
        <v>0</v>
      </c>
      <c r="P5043">
        <v>1</v>
      </c>
      <c r="Q5043" t="s">
        <v>30</v>
      </c>
      <c r="R5043">
        <v>0.03</v>
      </c>
      <c r="S5043">
        <v>0</v>
      </c>
      <c r="T5043">
        <v>0</v>
      </c>
      <c r="U5043">
        <v>0</v>
      </c>
      <c r="V5043">
        <v>0</v>
      </c>
      <c r="W5043" s="13">
        <v>42721</v>
      </c>
      <c r="X5043">
        <v>56</v>
      </c>
    </row>
    <row r="5044" spans="1:24" x14ac:dyDescent="0.25">
      <c r="A5044">
        <v>1</v>
      </c>
      <c r="B5044" t="s">
        <v>9914</v>
      </c>
      <c r="D5044" t="s">
        <v>9915</v>
      </c>
      <c r="E5044">
        <v>0</v>
      </c>
      <c r="F5044" t="s">
        <v>1891</v>
      </c>
      <c r="G5044" t="s">
        <v>29</v>
      </c>
      <c r="H5044">
        <v>36</v>
      </c>
      <c r="I5044" s="14">
        <v>1</v>
      </c>
      <c r="J5044" s="15">
        <v>2300</v>
      </c>
      <c r="K5044" s="15">
        <v>0</v>
      </c>
      <c r="L5044" s="15">
        <v>0</v>
      </c>
      <c r="M5044">
        <v>3</v>
      </c>
      <c r="N5044">
        <v>3</v>
      </c>
      <c r="O5044">
        <v>0</v>
      </c>
      <c r="P5044">
        <v>1</v>
      </c>
      <c r="Q5044" t="s">
        <v>30</v>
      </c>
      <c r="R5044">
        <v>0.03</v>
      </c>
      <c r="S5044">
        <v>0</v>
      </c>
      <c r="T5044">
        <v>0</v>
      </c>
      <c r="U5044">
        <v>0</v>
      </c>
      <c r="V5044">
        <v>0</v>
      </c>
      <c r="W5044" s="13">
        <v>42721</v>
      </c>
      <c r="X5044">
        <v>56</v>
      </c>
    </row>
    <row r="5045" spans="1:24" x14ac:dyDescent="0.25">
      <c r="A5045">
        <v>1</v>
      </c>
      <c r="B5045" t="s">
        <v>9916</v>
      </c>
      <c r="D5045" t="s">
        <v>9917</v>
      </c>
      <c r="E5045">
        <v>0</v>
      </c>
      <c r="F5045" t="s">
        <v>1891</v>
      </c>
      <c r="G5045" t="s">
        <v>29</v>
      </c>
      <c r="H5045">
        <v>36</v>
      </c>
      <c r="I5045" s="14">
        <v>200</v>
      </c>
      <c r="J5045" s="15">
        <v>600</v>
      </c>
      <c r="K5045" s="15">
        <v>0</v>
      </c>
      <c r="L5045" s="15">
        <v>0</v>
      </c>
      <c r="M5045">
        <v>3</v>
      </c>
      <c r="N5045">
        <v>3</v>
      </c>
      <c r="O5045">
        <v>0</v>
      </c>
      <c r="P5045">
        <v>200</v>
      </c>
      <c r="Q5045" t="s">
        <v>30</v>
      </c>
      <c r="R5045">
        <v>0.03</v>
      </c>
      <c r="S5045">
        <v>0</v>
      </c>
      <c r="T5045">
        <v>0</v>
      </c>
      <c r="U5045">
        <v>0</v>
      </c>
      <c r="V5045">
        <v>0</v>
      </c>
      <c r="W5045" s="13">
        <v>43736</v>
      </c>
      <c r="X5045">
        <v>56</v>
      </c>
    </row>
    <row r="5046" spans="1:24" x14ac:dyDescent="0.25">
      <c r="A5046">
        <v>1</v>
      </c>
      <c r="B5046" t="s">
        <v>9918</v>
      </c>
      <c r="D5046" t="s">
        <v>9919</v>
      </c>
      <c r="E5046">
        <v>0</v>
      </c>
      <c r="F5046" t="s">
        <v>1970</v>
      </c>
      <c r="G5046" t="s">
        <v>29</v>
      </c>
      <c r="H5046">
        <v>36</v>
      </c>
      <c r="I5046" s="14">
        <v>2</v>
      </c>
      <c r="J5046" s="15">
        <v>7854</v>
      </c>
      <c r="K5046" s="15">
        <v>0</v>
      </c>
      <c r="L5046" s="15">
        <v>0</v>
      </c>
      <c r="M5046">
        <v>3</v>
      </c>
      <c r="N5046">
        <v>3</v>
      </c>
      <c r="O5046">
        <v>0</v>
      </c>
      <c r="P5046">
        <v>2</v>
      </c>
      <c r="Q5046" t="s">
        <v>30</v>
      </c>
      <c r="R5046">
        <v>0.03</v>
      </c>
      <c r="S5046">
        <v>0</v>
      </c>
      <c r="T5046">
        <v>0</v>
      </c>
      <c r="U5046">
        <v>0</v>
      </c>
      <c r="V5046">
        <v>0</v>
      </c>
      <c r="W5046" s="13">
        <v>43713</v>
      </c>
      <c r="X5046">
        <v>56</v>
      </c>
    </row>
    <row r="5047" spans="1:24" x14ac:dyDescent="0.25">
      <c r="A5047">
        <v>1</v>
      </c>
      <c r="B5047" t="s">
        <v>9920</v>
      </c>
      <c r="D5047" t="s">
        <v>9921</v>
      </c>
      <c r="E5047">
        <v>0</v>
      </c>
      <c r="F5047" t="s">
        <v>5888</v>
      </c>
      <c r="G5047" t="s">
        <v>29</v>
      </c>
      <c r="H5047">
        <v>36</v>
      </c>
      <c r="I5047" s="14">
        <v>1</v>
      </c>
      <c r="J5047" s="15">
        <v>195000</v>
      </c>
      <c r="K5047" s="15">
        <v>0</v>
      </c>
      <c r="L5047" s="15">
        <v>0</v>
      </c>
      <c r="M5047">
        <v>3</v>
      </c>
      <c r="N5047">
        <v>3</v>
      </c>
      <c r="O5047">
        <v>0</v>
      </c>
      <c r="P5047">
        <v>1</v>
      </c>
      <c r="Q5047" t="s">
        <v>30</v>
      </c>
      <c r="R5047">
        <v>0</v>
      </c>
      <c r="S5047">
        <v>0</v>
      </c>
      <c r="T5047">
        <v>0</v>
      </c>
      <c r="U5047">
        <v>0</v>
      </c>
      <c r="V5047">
        <v>0</v>
      </c>
      <c r="W5047" s="13">
        <v>42545</v>
      </c>
      <c r="X5047">
        <v>56</v>
      </c>
    </row>
    <row r="5048" spans="1:24" x14ac:dyDescent="0.25">
      <c r="A5048">
        <v>1</v>
      </c>
      <c r="B5048" t="s">
        <v>9922</v>
      </c>
      <c r="D5048" t="s">
        <v>9923</v>
      </c>
      <c r="E5048">
        <v>0</v>
      </c>
      <c r="F5048" t="s">
        <v>5888</v>
      </c>
      <c r="G5048" t="s">
        <v>29</v>
      </c>
      <c r="H5048">
        <v>36</v>
      </c>
      <c r="I5048" s="14">
        <v>1</v>
      </c>
      <c r="J5048" s="15">
        <v>67534</v>
      </c>
      <c r="K5048" s="15">
        <v>0</v>
      </c>
      <c r="L5048" s="15">
        <v>0</v>
      </c>
      <c r="M5048">
        <v>3</v>
      </c>
      <c r="N5048">
        <v>3</v>
      </c>
      <c r="O5048">
        <v>0</v>
      </c>
      <c r="P5048">
        <v>1</v>
      </c>
      <c r="Q5048" t="s">
        <v>30</v>
      </c>
      <c r="R5048">
        <v>0</v>
      </c>
      <c r="S5048">
        <v>1</v>
      </c>
      <c r="T5048">
        <v>1</v>
      </c>
      <c r="U5048">
        <v>1</v>
      </c>
      <c r="V5048">
        <v>1</v>
      </c>
      <c r="W5048" s="13">
        <v>45080</v>
      </c>
      <c r="X5048">
        <v>56</v>
      </c>
    </row>
    <row r="5049" spans="1:24" x14ac:dyDescent="0.25">
      <c r="A5049">
        <v>1</v>
      </c>
      <c r="B5049" t="s">
        <v>9924</v>
      </c>
      <c r="D5049" t="s">
        <v>9925</v>
      </c>
      <c r="E5049">
        <v>0</v>
      </c>
      <c r="F5049" t="s">
        <v>1725</v>
      </c>
      <c r="G5049" t="s">
        <v>29</v>
      </c>
      <c r="H5049">
        <v>36</v>
      </c>
      <c r="I5049" s="14">
        <v>1</v>
      </c>
      <c r="J5049" s="15">
        <v>66360</v>
      </c>
      <c r="K5049" s="15">
        <v>0</v>
      </c>
      <c r="L5049" s="15">
        <v>0</v>
      </c>
      <c r="M5049">
        <v>3</v>
      </c>
      <c r="N5049">
        <v>3</v>
      </c>
      <c r="O5049">
        <v>0</v>
      </c>
      <c r="P5049">
        <v>1</v>
      </c>
      <c r="Q5049" t="s">
        <v>30</v>
      </c>
      <c r="R5049">
        <v>0.03</v>
      </c>
      <c r="S5049">
        <v>0</v>
      </c>
      <c r="T5049">
        <v>0</v>
      </c>
      <c r="U5049">
        <v>0</v>
      </c>
      <c r="V5049">
        <v>0</v>
      </c>
      <c r="W5049" s="13">
        <v>42768</v>
      </c>
      <c r="X5049">
        <v>282</v>
      </c>
    </row>
    <row r="5050" spans="1:24" x14ac:dyDescent="0.25">
      <c r="A5050">
        <v>1</v>
      </c>
      <c r="B5050" t="s">
        <v>9926</v>
      </c>
      <c r="D5050" t="s">
        <v>9927</v>
      </c>
      <c r="E5050">
        <v>0</v>
      </c>
      <c r="F5050" t="s">
        <v>1922</v>
      </c>
      <c r="G5050" t="s">
        <v>29</v>
      </c>
      <c r="H5050">
        <v>36</v>
      </c>
      <c r="I5050" s="14">
        <v>1</v>
      </c>
      <c r="J5050" s="15">
        <v>193900</v>
      </c>
      <c r="K5050" s="15">
        <v>0</v>
      </c>
      <c r="L5050" s="15">
        <v>0</v>
      </c>
      <c r="M5050">
        <v>3</v>
      </c>
      <c r="N5050">
        <v>3</v>
      </c>
      <c r="O5050">
        <v>0</v>
      </c>
      <c r="P5050">
        <v>1</v>
      </c>
      <c r="Q5050" t="s">
        <v>30</v>
      </c>
      <c r="R5050">
        <v>0</v>
      </c>
      <c r="S5050">
        <v>0</v>
      </c>
      <c r="T5050">
        <v>0</v>
      </c>
      <c r="U5050">
        <v>0</v>
      </c>
      <c r="V5050">
        <v>0</v>
      </c>
      <c r="X5050">
        <v>56</v>
      </c>
    </row>
    <row r="5051" spans="1:24" x14ac:dyDescent="0.25">
      <c r="A5051">
        <v>1</v>
      </c>
      <c r="B5051" t="s">
        <v>9928</v>
      </c>
      <c r="D5051" t="s">
        <v>9929</v>
      </c>
      <c r="E5051">
        <v>0</v>
      </c>
      <c r="F5051" t="s">
        <v>1725</v>
      </c>
      <c r="G5051" t="s">
        <v>29</v>
      </c>
      <c r="H5051">
        <v>36</v>
      </c>
      <c r="I5051" s="14">
        <v>1</v>
      </c>
      <c r="J5051" s="15">
        <v>40437</v>
      </c>
      <c r="K5051" s="15">
        <v>0</v>
      </c>
      <c r="L5051" s="15">
        <v>0</v>
      </c>
      <c r="M5051">
        <v>3</v>
      </c>
      <c r="N5051">
        <v>3</v>
      </c>
      <c r="O5051">
        <v>0</v>
      </c>
      <c r="P5051">
        <v>1</v>
      </c>
      <c r="Q5051" t="s">
        <v>30</v>
      </c>
      <c r="R5051">
        <v>0.03</v>
      </c>
      <c r="S5051">
        <v>0</v>
      </c>
      <c r="T5051">
        <v>0</v>
      </c>
      <c r="U5051">
        <v>0</v>
      </c>
      <c r="V5051">
        <v>0</v>
      </c>
      <c r="W5051" s="13">
        <v>42768</v>
      </c>
      <c r="X5051">
        <v>56</v>
      </c>
    </row>
    <row r="5052" spans="1:24" x14ac:dyDescent="0.25">
      <c r="A5052">
        <v>1</v>
      </c>
      <c r="B5052" t="s">
        <v>9930</v>
      </c>
      <c r="D5052" t="s">
        <v>9931</v>
      </c>
      <c r="E5052">
        <v>0</v>
      </c>
      <c r="F5052" t="s">
        <v>1922</v>
      </c>
      <c r="G5052" t="s">
        <v>29</v>
      </c>
      <c r="H5052">
        <v>36</v>
      </c>
      <c r="I5052" s="14">
        <v>1</v>
      </c>
      <c r="J5052" s="15">
        <v>24000</v>
      </c>
      <c r="K5052" s="15">
        <v>0</v>
      </c>
      <c r="L5052" s="15">
        <v>0</v>
      </c>
      <c r="M5052">
        <v>3</v>
      </c>
      <c r="N5052">
        <v>3</v>
      </c>
      <c r="O5052">
        <v>0</v>
      </c>
      <c r="P5052">
        <v>1</v>
      </c>
      <c r="Q5052" t="s">
        <v>30</v>
      </c>
      <c r="R5052">
        <v>0.03</v>
      </c>
      <c r="S5052">
        <v>0</v>
      </c>
      <c r="T5052">
        <v>0</v>
      </c>
      <c r="U5052">
        <v>0</v>
      </c>
      <c r="V5052">
        <v>0</v>
      </c>
      <c r="W5052" s="13">
        <v>42854</v>
      </c>
      <c r="X5052">
        <v>56</v>
      </c>
    </row>
    <row r="5053" spans="1:24" x14ac:dyDescent="0.25">
      <c r="A5053">
        <v>1</v>
      </c>
      <c r="B5053" t="s">
        <v>9932</v>
      </c>
      <c r="D5053" t="s">
        <v>9933</v>
      </c>
      <c r="E5053">
        <v>0</v>
      </c>
      <c r="F5053" t="s">
        <v>1922</v>
      </c>
      <c r="G5053" t="s">
        <v>29</v>
      </c>
      <c r="H5053">
        <v>36</v>
      </c>
      <c r="I5053" s="14">
        <v>3</v>
      </c>
      <c r="J5053" s="15">
        <v>33900</v>
      </c>
      <c r="K5053" s="15">
        <v>0</v>
      </c>
      <c r="L5053" s="15">
        <v>0</v>
      </c>
      <c r="M5053">
        <v>3</v>
      </c>
      <c r="N5053">
        <v>3</v>
      </c>
      <c r="O5053">
        <v>0</v>
      </c>
      <c r="P5053">
        <v>3</v>
      </c>
      <c r="Q5053" t="s">
        <v>30</v>
      </c>
      <c r="R5053">
        <v>0</v>
      </c>
      <c r="S5053">
        <v>0</v>
      </c>
      <c r="T5053">
        <v>0</v>
      </c>
      <c r="U5053">
        <v>0</v>
      </c>
      <c r="V5053">
        <v>0</v>
      </c>
      <c r="X5053">
        <v>56</v>
      </c>
    </row>
    <row r="5054" spans="1:24" x14ac:dyDescent="0.25">
      <c r="A5054">
        <v>1</v>
      </c>
      <c r="B5054" t="s">
        <v>9934</v>
      </c>
      <c r="D5054" t="s">
        <v>9935</v>
      </c>
      <c r="E5054">
        <v>0</v>
      </c>
      <c r="F5054" t="s">
        <v>1970</v>
      </c>
      <c r="G5054" t="s">
        <v>29</v>
      </c>
      <c r="H5054">
        <v>36</v>
      </c>
      <c r="I5054" s="14">
        <v>2</v>
      </c>
      <c r="J5054" s="15">
        <v>29150</v>
      </c>
      <c r="K5054" s="15">
        <v>0</v>
      </c>
      <c r="L5054" s="15">
        <v>0</v>
      </c>
      <c r="M5054">
        <v>3</v>
      </c>
      <c r="N5054">
        <v>3</v>
      </c>
      <c r="O5054">
        <v>0</v>
      </c>
      <c r="P5054">
        <v>2</v>
      </c>
      <c r="Q5054" t="s">
        <v>30</v>
      </c>
      <c r="R5054">
        <v>0.03</v>
      </c>
      <c r="S5054">
        <v>0</v>
      </c>
      <c r="T5054">
        <v>0</v>
      </c>
      <c r="U5054">
        <v>0</v>
      </c>
      <c r="V5054">
        <v>0</v>
      </c>
      <c r="W5054" s="13">
        <v>43859</v>
      </c>
      <c r="X5054">
        <v>56</v>
      </c>
    </row>
    <row r="5055" spans="1:24" x14ac:dyDescent="0.25">
      <c r="A5055">
        <v>1</v>
      </c>
      <c r="B5055" t="s">
        <v>9936</v>
      </c>
      <c r="D5055" t="s">
        <v>9937</v>
      </c>
      <c r="E5055">
        <v>0</v>
      </c>
      <c r="F5055" t="s">
        <v>1725</v>
      </c>
      <c r="G5055" t="s">
        <v>29</v>
      </c>
      <c r="H5055">
        <v>36</v>
      </c>
      <c r="I5055" s="14">
        <v>1</v>
      </c>
      <c r="J5055" s="15">
        <v>259530</v>
      </c>
      <c r="K5055" s="15">
        <v>0</v>
      </c>
      <c r="L5055" s="15">
        <v>0</v>
      </c>
      <c r="M5055">
        <v>3</v>
      </c>
      <c r="N5055">
        <v>3</v>
      </c>
      <c r="O5055">
        <v>0</v>
      </c>
      <c r="P5055">
        <v>1</v>
      </c>
      <c r="Q5055" t="s">
        <v>30</v>
      </c>
      <c r="R5055">
        <v>0.03</v>
      </c>
      <c r="S5055">
        <v>0</v>
      </c>
      <c r="T5055">
        <v>0</v>
      </c>
      <c r="U5055">
        <v>0</v>
      </c>
      <c r="V5055">
        <v>0</v>
      </c>
      <c r="W5055" s="13">
        <v>42957</v>
      </c>
      <c r="X5055">
        <v>56</v>
      </c>
    </row>
    <row r="5056" spans="1:24" x14ac:dyDescent="0.25">
      <c r="A5056">
        <v>1</v>
      </c>
      <c r="B5056" t="s">
        <v>9938</v>
      </c>
      <c r="D5056" t="s">
        <v>9939</v>
      </c>
      <c r="E5056">
        <v>0</v>
      </c>
      <c r="F5056" t="s">
        <v>1922</v>
      </c>
      <c r="G5056" t="s">
        <v>29</v>
      </c>
      <c r="H5056">
        <v>36</v>
      </c>
      <c r="I5056" s="14">
        <v>2</v>
      </c>
      <c r="J5056" s="15">
        <v>130800</v>
      </c>
      <c r="K5056" s="15">
        <v>0</v>
      </c>
      <c r="L5056" s="15">
        <v>0</v>
      </c>
      <c r="M5056">
        <v>3</v>
      </c>
      <c r="N5056">
        <v>3</v>
      </c>
      <c r="O5056">
        <v>0</v>
      </c>
      <c r="P5056">
        <v>2</v>
      </c>
      <c r="Q5056" t="s">
        <v>30</v>
      </c>
      <c r="R5056">
        <v>0</v>
      </c>
      <c r="S5056">
        <v>0</v>
      </c>
      <c r="T5056">
        <v>0</v>
      </c>
      <c r="U5056">
        <v>0</v>
      </c>
      <c r="V5056">
        <v>0</v>
      </c>
      <c r="X5056">
        <v>56</v>
      </c>
    </row>
    <row r="5057" spans="1:24" x14ac:dyDescent="0.25">
      <c r="A5057">
        <v>1</v>
      </c>
      <c r="B5057" t="s">
        <v>9940</v>
      </c>
      <c r="D5057" t="s">
        <v>9941</v>
      </c>
      <c r="E5057">
        <v>0</v>
      </c>
      <c r="F5057" t="s">
        <v>1922</v>
      </c>
      <c r="G5057" t="s">
        <v>29</v>
      </c>
      <c r="H5057">
        <v>36</v>
      </c>
      <c r="I5057" s="14">
        <v>2</v>
      </c>
      <c r="J5057" s="15">
        <v>7200</v>
      </c>
      <c r="K5057" s="15">
        <v>0</v>
      </c>
      <c r="L5057" s="15">
        <v>0</v>
      </c>
      <c r="M5057">
        <v>3</v>
      </c>
      <c r="N5057">
        <v>3</v>
      </c>
      <c r="O5057">
        <v>0</v>
      </c>
      <c r="P5057">
        <v>2</v>
      </c>
      <c r="Q5057" t="s">
        <v>30</v>
      </c>
      <c r="R5057">
        <v>0.03</v>
      </c>
      <c r="S5057">
        <v>0</v>
      </c>
      <c r="T5057">
        <v>0</v>
      </c>
      <c r="U5057">
        <v>0</v>
      </c>
      <c r="V5057">
        <v>0</v>
      </c>
      <c r="W5057" s="13">
        <v>44421</v>
      </c>
      <c r="X5057">
        <v>56</v>
      </c>
    </row>
    <row r="5058" spans="1:24" x14ac:dyDescent="0.25">
      <c r="A5058">
        <v>1</v>
      </c>
      <c r="B5058" t="s">
        <v>9942</v>
      </c>
      <c r="D5058" t="s">
        <v>9943</v>
      </c>
      <c r="E5058">
        <v>0</v>
      </c>
      <c r="F5058" t="s">
        <v>2094</v>
      </c>
      <c r="G5058" t="s">
        <v>29</v>
      </c>
      <c r="H5058">
        <v>36</v>
      </c>
      <c r="I5058" s="14">
        <v>1</v>
      </c>
      <c r="J5058" s="15">
        <v>378000</v>
      </c>
      <c r="K5058" s="15">
        <v>0</v>
      </c>
      <c r="L5058" s="15">
        <v>0</v>
      </c>
      <c r="M5058">
        <v>3</v>
      </c>
      <c r="N5058">
        <v>3</v>
      </c>
      <c r="O5058">
        <v>0</v>
      </c>
      <c r="P5058">
        <v>1</v>
      </c>
      <c r="Q5058" t="s">
        <v>30</v>
      </c>
      <c r="R5058">
        <v>0.03</v>
      </c>
      <c r="S5058">
        <v>0</v>
      </c>
      <c r="T5058">
        <v>0</v>
      </c>
      <c r="U5058">
        <v>0</v>
      </c>
      <c r="V5058">
        <v>0</v>
      </c>
      <c r="W5058" s="13">
        <v>43524</v>
      </c>
      <c r="X5058">
        <v>56</v>
      </c>
    </row>
    <row r="5059" spans="1:24" x14ac:dyDescent="0.25">
      <c r="A5059">
        <v>1</v>
      </c>
      <c r="B5059" t="s">
        <v>9944</v>
      </c>
      <c r="D5059" t="s">
        <v>9945</v>
      </c>
      <c r="E5059">
        <v>0</v>
      </c>
      <c r="F5059" t="s">
        <v>2770</v>
      </c>
      <c r="G5059" t="s">
        <v>29</v>
      </c>
      <c r="H5059">
        <v>36</v>
      </c>
      <c r="I5059" s="14">
        <v>3</v>
      </c>
      <c r="J5059" s="15">
        <v>39000</v>
      </c>
      <c r="K5059" s="15">
        <v>0</v>
      </c>
      <c r="L5059" s="15">
        <v>0</v>
      </c>
      <c r="M5059">
        <v>3</v>
      </c>
      <c r="N5059">
        <v>3</v>
      </c>
      <c r="O5059">
        <v>0</v>
      </c>
      <c r="P5059">
        <v>3</v>
      </c>
      <c r="Q5059" t="s">
        <v>30</v>
      </c>
      <c r="R5059">
        <v>0.03</v>
      </c>
      <c r="S5059">
        <v>0</v>
      </c>
      <c r="T5059">
        <v>0</v>
      </c>
      <c r="U5059">
        <v>0</v>
      </c>
      <c r="V5059">
        <v>0</v>
      </c>
      <c r="W5059" s="13">
        <v>42790</v>
      </c>
      <c r="X5059">
        <v>56</v>
      </c>
    </row>
    <row r="5060" spans="1:24" x14ac:dyDescent="0.25">
      <c r="A5060">
        <v>1</v>
      </c>
      <c r="B5060" t="s">
        <v>9946</v>
      </c>
      <c r="D5060" t="s">
        <v>9947</v>
      </c>
      <c r="E5060">
        <v>0</v>
      </c>
      <c r="F5060" t="s">
        <v>1719</v>
      </c>
      <c r="G5060" t="s">
        <v>29</v>
      </c>
      <c r="H5060">
        <v>36</v>
      </c>
      <c r="I5060" s="14">
        <v>1</v>
      </c>
      <c r="J5060" s="15">
        <v>425000</v>
      </c>
      <c r="K5060" s="15">
        <v>0</v>
      </c>
      <c r="L5060" s="15">
        <v>0</v>
      </c>
      <c r="M5060">
        <v>3</v>
      </c>
      <c r="N5060">
        <v>3</v>
      </c>
      <c r="O5060">
        <v>0</v>
      </c>
      <c r="P5060">
        <v>1</v>
      </c>
      <c r="Q5060" t="s">
        <v>30</v>
      </c>
      <c r="R5060">
        <v>0.03</v>
      </c>
      <c r="S5060">
        <v>0</v>
      </c>
      <c r="T5060">
        <v>0</v>
      </c>
      <c r="U5060">
        <v>0</v>
      </c>
      <c r="V5060">
        <v>0</v>
      </c>
      <c r="W5060" s="13">
        <v>42800</v>
      </c>
      <c r="X5060">
        <v>56</v>
      </c>
    </row>
    <row r="5061" spans="1:24" x14ac:dyDescent="0.25">
      <c r="A5061">
        <v>1</v>
      </c>
      <c r="B5061" t="s">
        <v>9948</v>
      </c>
      <c r="D5061" t="s">
        <v>9949</v>
      </c>
      <c r="E5061">
        <v>0</v>
      </c>
      <c r="F5061" t="s">
        <v>1725</v>
      </c>
      <c r="G5061" t="s">
        <v>29</v>
      </c>
      <c r="H5061">
        <v>36</v>
      </c>
      <c r="I5061" s="14">
        <v>4</v>
      </c>
      <c r="J5061" s="15">
        <v>1156985.9939999999</v>
      </c>
      <c r="K5061" s="15">
        <v>0</v>
      </c>
      <c r="L5061" s="15">
        <v>0</v>
      </c>
      <c r="M5061">
        <v>3</v>
      </c>
      <c r="N5061">
        <v>3</v>
      </c>
      <c r="O5061">
        <v>0</v>
      </c>
      <c r="P5061">
        <v>4</v>
      </c>
      <c r="Q5061" t="s">
        <v>30</v>
      </c>
      <c r="R5061">
        <v>0.03</v>
      </c>
      <c r="S5061">
        <v>0</v>
      </c>
      <c r="T5061">
        <v>0</v>
      </c>
      <c r="U5061">
        <v>0</v>
      </c>
      <c r="V5061">
        <v>0</v>
      </c>
      <c r="W5061" s="13">
        <v>44473</v>
      </c>
      <c r="X5061">
        <v>56</v>
      </c>
    </row>
    <row r="5062" spans="1:24" x14ac:dyDescent="0.25">
      <c r="A5062">
        <v>1</v>
      </c>
      <c r="B5062" t="s">
        <v>9950</v>
      </c>
      <c r="D5062" t="s">
        <v>9951</v>
      </c>
      <c r="E5062">
        <v>0</v>
      </c>
      <c r="F5062" t="s">
        <v>5888</v>
      </c>
      <c r="G5062" t="s">
        <v>29</v>
      </c>
      <c r="H5062">
        <v>36</v>
      </c>
      <c r="I5062" s="14">
        <v>2</v>
      </c>
      <c r="J5062" s="15">
        <v>118000</v>
      </c>
      <c r="K5062" s="15">
        <v>0</v>
      </c>
      <c r="L5062" s="15">
        <v>0</v>
      </c>
      <c r="M5062">
        <v>3</v>
      </c>
      <c r="N5062">
        <v>3</v>
      </c>
      <c r="O5062">
        <v>0</v>
      </c>
      <c r="P5062">
        <v>2</v>
      </c>
      <c r="Q5062" t="s">
        <v>30</v>
      </c>
      <c r="R5062">
        <v>0.03</v>
      </c>
      <c r="S5062">
        <v>0</v>
      </c>
      <c r="T5062">
        <v>0</v>
      </c>
      <c r="U5062">
        <v>0</v>
      </c>
      <c r="V5062">
        <v>0</v>
      </c>
      <c r="W5062" s="13">
        <v>43406</v>
      </c>
      <c r="X5062">
        <v>56</v>
      </c>
    </row>
    <row r="5063" spans="1:24" x14ac:dyDescent="0.25">
      <c r="A5063">
        <v>1</v>
      </c>
      <c r="B5063" t="s">
        <v>9952</v>
      </c>
      <c r="D5063" t="s">
        <v>9953</v>
      </c>
      <c r="E5063">
        <v>0</v>
      </c>
      <c r="F5063" t="s">
        <v>1725</v>
      </c>
      <c r="G5063" t="s">
        <v>29</v>
      </c>
      <c r="H5063">
        <v>36</v>
      </c>
      <c r="I5063" s="14">
        <v>4</v>
      </c>
      <c r="J5063" s="15">
        <v>1031091.223</v>
      </c>
      <c r="K5063" s="15">
        <v>0</v>
      </c>
      <c r="L5063" s="15">
        <v>0</v>
      </c>
      <c r="M5063">
        <v>3</v>
      </c>
      <c r="N5063">
        <v>3</v>
      </c>
      <c r="O5063">
        <v>0</v>
      </c>
      <c r="P5063">
        <v>4</v>
      </c>
      <c r="Q5063" t="s">
        <v>30</v>
      </c>
      <c r="R5063">
        <v>0.03</v>
      </c>
      <c r="S5063">
        <v>0</v>
      </c>
      <c r="T5063">
        <v>0</v>
      </c>
      <c r="U5063">
        <v>0</v>
      </c>
      <c r="V5063">
        <v>0</v>
      </c>
      <c r="W5063" s="13">
        <v>43890</v>
      </c>
      <c r="X5063">
        <v>56</v>
      </c>
    </row>
    <row r="5064" spans="1:24" x14ac:dyDescent="0.25">
      <c r="A5064">
        <v>1</v>
      </c>
      <c r="B5064" t="s">
        <v>9954</v>
      </c>
      <c r="D5064" t="s">
        <v>9955</v>
      </c>
      <c r="E5064">
        <v>0</v>
      </c>
      <c r="F5064" t="s">
        <v>1725</v>
      </c>
      <c r="G5064" t="s">
        <v>29</v>
      </c>
      <c r="H5064">
        <v>36</v>
      </c>
      <c r="I5064" s="14">
        <v>2</v>
      </c>
      <c r="J5064" s="15">
        <v>1376965.226</v>
      </c>
      <c r="K5064" s="15">
        <v>0</v>
      </c>
      <c r="L5064" s="15">
        <v>0</v>
      </c>
      <c r="M5064">
        <v>3</v>
      </c>
      <c r="N5064">
        <v>3</v>
      </c>
      <c r="O5064">
        <v>0</v>
      </c>
      <c r="P5064">
        <v>2</v>
      </c>
      <c r="Q5064" t="s">
        <v>30</v>
      </c>
      <c r="R5064">
        <v>0.03</v>
      </c>
      <c r="S5064">
        <v>0</v>
      </c>
      <c r="T5064">
        <v>0</v>
      </c>
      <c r="U5064">
        <v>0</v>
      </c>
      <c r="V5064">
        <v>0</v>
      </c>
      <c r="W5064" s="13">
        <v>43844</v>
      </c>
      <c r="X5064">
        <v>56</v>
      </c>
    </row>
    <row r="5065" spans="1:24" x14ac:dyDescent="0.25">
      <c r="A5065">
        <v>1</v>
      </c>
      <c r="B5065" t="s">
        <v>9956</v>
      </c>
      <c r="D5065" t="s">
        <v>9957</v>
      </c>
      <c r="E5065">
        <v>1</v>
      </c>
      <c r="F5065" t="s">
        <v>1725</v>
      </c>
      <c r="G5065" t="s">
        <v>29</v>
      </c>
      <c r="H5065">
        <v>36</v>
      </c>
      <c r="I5065" s="14">
        <v>9</v>
      </c>
      <c r="J5065" s="15">
        <v>18740.741000000002</v>
      </c>
      <c r="K5065" s="15">
        <v>0</v>
      </c>
      <c r="L5065" s="15">
        <v>0</v>
      </c>
      <c r="M5065">
        <v>3</v>
      </c>
      <c r="N5065">
        <v>3</v>
      </c>
      <c r="O5065">
        <v>0</v>
      </c>
      <c r="P5065">
        <v>10</v>
      </c>
      <c r="Q5065" t="s">
        <v>30</v>
      </c>
      <c r="R5065">
        <v>0.03</v>
      </c>
      <c r="S5065">
        <v>0</v>
      </c>
      <c r="T5065">
        <v>0</v>
      </c>
      <c r="U5065">
        <v>0</v>
      </c>
      <c r="V5065">
        <v>0</v>
      </c>
      <c r="W5065" s="13">
        <v>44684</v>
      </c>
      <c r="X5065">
        <v>56</v>
      </c>
    </row>
    <row r="5066" spans="1:24" x14ac:dyDescent="0.25">
      <c r="A5066">
        <v>1</v>
      </c>
      <c r="B5066" t="s">
        <v>9958</v>
      </c>
      <c r="D5066" t="s">
        <v>9959</v>
      </c>
      <c r="E5066">
        <v>0</v>
      </c>
      <c r="F5066" t="s">
        <v>1725</v>
      </c>
      <c r="G5066" t="s">
        <v>29</v>
      </c>
      <c r="H5066">
        <v>36</v>
      </c>
      <c r="I5066" s="14">
        <v>2</v>
      </c>
      <c r="J5066" s="15">
        <v>245976.75399999999</v>
      </c>
      <c r="K5066" s="15">
        <v>0</v>
      </c>
      <c r="L5066" s="15">
        <v>0</v>
      </c>
      <c r="M5066">
        <v>3</v>
      </c>
      <c r="N5066">
        <v>3</v>
      </c>
      <c r="O5066">
        <v>0</v>
      </c>
      <c r="P5066">
        <v>2</v>
      </c>
      <c r="Q5066" t="s">
        <v>30</v>
      </c>
      <c r="R5066">
        <v>0.03</v>
      </c>
      <c r="S5066">
        <v>0</v>
      </c>
      <c r="T5066">
        <v>0</v>
      </c>
      <c r="U5066">
        <v>0</v>
      </c>
      <c r="V5066">
        <v>0</v>
      </c>
      <c r="W5066" s="13">
        <v>42933</v>
      </c>
      <c r="X5066">
        <v>56</v>
      </c>
    </row>
    <row r="5067" spans="1:24" x14ac:dyDescent="0.25">
      <c r="A5067">
        <v>1</v>
      </c>
      <c r="B5067" t="s">
        <v>9960</v>
      </c>
      <c r="D5067" t="s">
        <v>9961</v>
      </c>
      <c r="E5067">
        <v>0</v>
      </c>
      <c r="F5067" t="s">
        <v>1725</v>
      </c>
      <c r="G5067" t="s">
        <v>29</v>
      </c>
      <c r="H5067">
        <v>36</v>
      </c>
      <c r="I5067" s="14">
        <v>2</v>
      </c>
      <c r="J5067" s="15">
        <v>131187.598</v>
      </c>
      <c r="K5067" s="15">
        <v>0</v>
      </c>
      <c r="L5067" s="15">
        <v>0</v>
      </c>
      <c r="M5067">
        <v>3</v>
      </c>
      <c r="N5067">
        <v>3</v>
      </c>
      <c r="O5067">
        <v>0</v>
      </c>
      <c r="P5067">
        <v>2</v>
      </c>
      <c r="Q5067" t="s">
        <v>30</v>
      </c>
      <c r="R5067">
        <v>0.03</v>
      </c>
      <c r="S5067">
        <v>0</v>
      </c>
      <c r="T5067">
        <v>0</v>
      </c>
      <c r="U5067">
        <v>0</v>
      </c>
      <c r="V5067">
        <v>0</v>
      </c>
      <c r="W5067" s="13">
        <v>42933</v>
      </c>
      <c r="X5067">
        <v>56</v>
      </c>
    </row>
    <row r="5068" spans="1:24" x14ac:dyDescent="0.25">
      <c r="A5068">
        <v>1</v>
      </c>
      <c r="B5068" t="s">
        <v>9962</v>
      </c>
      <c r="D5068" t="s">
        <v>9963</v>
      </c>
      <c r="E5068">
        <v>0</v>
      </c>
      <c r="F5068" t="s">
        <v>1719</v>
      </c>
      <c r="G5068" t="s">
        <v>29</v>
      </c>
      <c r="H5068">
        <v>36</v>
      </c>
      <c r="I5068" s="14">
        <v>2</v>
      </c>
      <c r="J5068" s="15">
        <v>10500</v>
      </c>
      <c r="K5068" s="15">
        <v>0</v>
      </c>
      <c r="L5068" s="15">
        <v>0</v>
      </c>
      <c r="M5068">
        <v>3</v>
      </c>
      <c r="N5068">
        <v>3</v>
      </c>
      <c r="O5068">
        <v>0</v>
      </c>
      <c r="P5068">
        <v>2</v>
      </c>
      <c r="Q5068" t="s">
        <v>30</v>
      </c>
      <c r="R5068">
        <v>0.03</v>
      </c>
      <c r="S5068">
        <v>0</v>
      </c>
      <c r="T5068">
        <v>0</v>
      </c>
      <c r="U5068">
        <v>0</v>
      </c>
      <c r="V5068">
        <v>0</v>
      </c>
      <c r="W5068" s="13">
        <v>44712</v>
      </c>
      <c r="X5068">
        <v>56</v>
      </c>
    </row>
    <row r="5069" spans="1:24" x14ac:dyDescent="0.25">
      <c r="A5069">
        <v>1</v>
      </c>
      <c r="B5069" t="s">
        <v>9964</v>
      </c>
      <c r="D5069" t="s">
        <v>9965</v>
      </c>
      <c r="E5069">
        <v>0</v>
      </c>
      <c r="F5069" t="s">
        <v>2770</v>
      </c>
      <c r="G5069" t="s">
        <v>29</v>
      </c>
      <c r="H5069">
        <v>36</v>
      </c>
      <c r="I5069" s="14">
        <v>1</v>
      </c>
      <c r="J5069" s="15">
        <v>120000</v>
      </c>
      <c r="K5069" s="15">
        <v>0</v>
      </c>
      <c r="L5069" s="15">
        <v>0</v>
      </c>
      <c r="M5069">
        <v>3</v>
      </c>
      <c r="N5069">
        <v>3</v>
      </c>
      <c r="O5069">
        <v>0</v>
      </c>
      <c r="P5069">
        <v>1</v>
      </c>
      <c r="Q5069" t="s">
        <v>30</v>
      </c>
      <c r="R5069">
        <v>0.03</v>
      </c>
      <c r="S5069">
        <v>0</v>
      </c>
      <c r="T5069">
        <v>0</v>
      </c>
      <c r="U5069">
        <v>0</v>
      </c>
      <c r="V5069">
        <v>0</v>
      </c>
      <c r="W5069" s="13">
        <v>44707</v>
      </c>
      <c r="X5069">
        <v>56</v>
      </c>
    </row>
    <row r="5070" spans="1:24" x14ac:dyDescent="0.25">
      <c r="A5070">
        <v>1</v>
      </c>
      <c r="B5070" t="s">
        <v>9966</v>
      </c>
      <c r="C5070" t="s">
        <v>9967</v>
      </c>
      <c r="D5070" t="s">
        <v>9968</v>
      </c>
      <c r="E5070">
        <v>0</v>
      </c>
      <c r="F5070" t="s">
        <v>1719</v>
      </c>
      <c r="G5070" t="s">
        <v>29</v>
      </c>
      <c r="H5070">
        <v>36</v>
      </c>
      <c r="I5070" s="14">
        <v>1</v>
      </c>
      <c r="J5070" s="15">
        <v>2269805.031</v>
      </c>
      <c r="K5070" s="15">
        <v>0</v>
      </c>
      <c r="L5070" s="15">
        <v>0</v>
      </c>
      <c r="M5070">
        <v>3</v>
      </c>
      <c r="N5070">
        <v>3</v>
      </c>
      <c r="O5070">
        <v>0</v>
      </c>
      <c r="P5070">
        <v>1</v>
      </c>
      <c r="Q5070" t="s">
        <v>30</v>
      </c>
      <c r="R5070">
        <v>0.15</v>
      </c>
      <c r="S5070">
        <v>1</v>
      </c>
      <c r="T5070">
        <v>0</v>
      </c>
      <c r="U5070">
        <v>1</v>
      </c>
      <c r="V5070">
        <v>0</v>
      </c>
      <c r="W5070" s="13">
        <v>44931</v>
      </c>
      <c r="X5070">
        <v>56</v>
      </c>
    </row>
    <row r="5071" spans="1:24" x14ac:dyDescent="0.25">
      <c r="A5071">
        <v>1</v>
      </c>
      <c r="B5071" t="s">
        <v>9969</v>
      </c>
      <c r="D5071" t="s">
        <v>9970</v>
      </c>
      <c r="E5071">
        <v>0</v>
      </c>
      <c r="F5071" t="s">
        <v>1965</v>
      </c>
      <c r="G5071" t="s">
        <v>29</v>
      </c>
      <c r="H5071">
        <v>36</v>
      </c>
      <c r="I5071" s="14">
        <v>2</v>
      </c>
      <c r="J5071" s="15">
        <v>4694.8</v>
      </c>
      <c r="K5071" s="15">
        <v>0</v>
      </c>
      <c r="L5071" s="15">
        <v>0</v>
      </c>
      <c r="M5071">
        <v>3</v>
      </c>
      <c r="N5071">
        <v>3</v>
      </c>
      <c r="O5071">
        <v>0</v>
      </c>
      <c r="P5071">
        <v>2</v>
      </c>
      <c r="Q5071" t="s">
        <v>30</v>
      </c>
      <c r="R5071">
        <v>0.03</v>
      </c>
      <c r="S5071">
        <v>0</v>
      </c>
      <c r="T5071">
        <v>0</v>
      </c>
      <c r="U5071">
        <v>0</v>
      </c>
      <c r="V5071">
        <v>0</v>
      </c>
      <c r="W5071" s="13">
        <v>43738</v>
      </c>
      <c r="X5071">
        <v>56</v>
      </c>
    </row>
    <row r="5072" spans="1:24" x14ac:dyDescent="0.25">
      <c r="A5072">
        <v>1</v>
      </c>
      <c r="B5072" t="s">
        <v>9971</v>
      </c>
      <c r="D5072" t="s">
        <v>9972</v>
      </c>
      <c r="E5072">
        <v>0</v>
      </c>
      <c r="F5072" t="s">
        <v>1965</v>
      </c>
      <c r="G5072" t="s">
        <v>29</v>
      </c>
      <c r="H5072">
        <v>36</v>
      </c>
      <c r="I5072" s="14">
        <v>1</v>
      </c>
      <c r="J5072" s="15">
        <v>10300</v>
      </c>
      <c r="K5072" s="15">
        <v>0</v>
      </c>
      <c r="L5072" s="15">
        <v>0</v>
      </c>
      <c r="M5072">
        <v>3</v>
      </c>
      <c r="N5072">
        <v>3</v>
      </c>
      <c r="O5072">
        <v>0</v>
      </c>
      <c r="P5072">
        <v>1</v>
      </c>
      <c r="Q5072" t="s">
        <v>30</v>
      </c>
      <c r="R5072">
        <v>0.04</v>
      </c>
      <c r="S5072">
        <v>0</v>
      </c>
      <c r="T5072">
        <v>0</v>
      </c>
      <c r="U5072">
        <v>0</v>
      </c>
      <c r="V5072">
        <v>0</v>
      </c>
      <c r="W5072" s="13">
        <v>44855</v>
      </c>
      <c r="X5072">
        <v>56</v>
      </c>
    </row>
    <row r="5073" spans="1:24" x14ac:dyDescent="0.25">
      <c r="A5073">
        <v>1</v>
      </c>
      <c r="B5073" t="s">
        <v>9973</v>
      </c>
      <c r="D5073" t="s">
        <v>9974</v>
      </c>
      <c r="E5073">
        <v>0</v>
      </c>
      <c r="F5073" t="s">
        <v>1859</v>
      </c>
      <c r="G5073" t="s">
        <v>29</v>
      </c>
      <c r="H5073">
        <v>36</v>
      </c>
      <c r="I5073" s="14">
        <v>1</v>
      </c>
      <c r="J5073" s="15">
        <v>6070305.7800000003</v>
      </c>
      <c r="K5073" s="15">
        <v>0</v>
      </c>
      <c r="L5073" s="15">
        <v>0</v>
      </c>
      <c r="M5073">
        <v>3</v>
      </c>
      <c r="N5073">
        <v>3</v>
      </c>
      <c r="O5073">
        <v>0</v>
      </c>
      <c r="P5073">
        <v>1</v>
      </c>
      <c r="Q5073" t="s">
        <v>30</v>
      </c>
      <c r="R5073">
        <v>0</v>
      </c>
      <c r="S5073">
        <v>0</v>
      </c>
      <c r="T5073">
        <v>0</v>
      </c>
      <c r="U5073">
        <v>0</v>
      </c>
      <c r="V5073">
        <v>0</v>
      </c>
      <c r="X5073">
        <v>56</v>
      </c>
    </row>
    <row r="5074" spans="1:24" x14ac:dyDescent="0.25">
      <c r="A5074">
        <v>1</v>
      </c>
      <c r="B5074" t="s">
        <v>9975</v>
      </c>
      <c r="D5074" t="s">
        <v>9976</v>
      </c>
      <c r="E5074">
        <v>0</v>
      </c>
      <c r="F5074" t="s">
        <v>1882</v>
      </c>
      <c r="G5074" t="s">
        <v>29</v>
      </c>
      <c r="H5074">
        <v>36</v>
      </c>
      <c r="I5074" s="14">
        <v>1</v>
      </c>
      <c r="J5074" s="15">
        <v>1529282</v>
      </c>
      <c r="K5074" s="15">
        <v>0</v>
      </c>
      <c r="L5074" s="15">
        <v>0</v>
      </c>
      <c r="M5074">
        <v>3</v>
      </c>
      <c r="N5074">
        <v>3</v>
      </c>
      <c r="O5074">
        <v>0</v>
      </c>
      <c r="P5074">
        <v>1</v>
      </c>
      <c r="Q5074" t="s">
        <v>30</v>
      </c>
      <c r="R5074">
        <v>0</v>
      </c>
      <c r="S5074">
        <v>0</v>
      </c>
      <c r="T5074">
        <v>0</v>
      </c>
      <c r="U5074">
        <v>0</v>
      </c>
      <c r="V5074">
        <v>0</v>
      </c>
      <c r="X5074">
        <v>56</v>
      </c>
    </row>
    <row r="5075" spans="1:24" x14ac:dyDescent="0.25">
      <c r="A5075">
        <v>1</v>
      </c>
      <c r="B5075" t="s">
        <v>9977</v>
      </c>
      <c r="D5075" t="s">
        <v>9978</v>
      </c>
      <c r="E5075">
        <v>0</v>
      </c>
      <c r="F5075" t="s">
        <v>1719</v>
      </c>
      <c r="G5075" t="s">
        <v>29</v>
      </c>
      <c r="H5075">
        <v>36</v>
      </c>
      <c r="I5075" s="14">
        <v>26</v>
      </c>
      <c r="J5075" s="15">
        <v>15000</v>
      </c>
      <c r="K5075" s="15">
        <v>0</v>
      </c>
      <c r="L5075" s="15">
        <v>0</v>
      </c>
      <c r="M5075">
        <v>3</v>
      </c>
      <c r="N5075">
        <v>3</v>
      </c>
      <c r="O5075">
        <v>0</v>
      </c>
      <c r="P5075">
        <v>26</v>
      </c>
      <c r="Q5075" t="s">
        <v>30</v>
      </c>
      <c r="R5075">
        <v>0.94</v>
      </c>
      <c r="S5075">
        <v>0</v>
      </c>
      <c r="T5075">
        <v>0</v>
      </c>
      <c r="U5075">
        <v>0</v>
      </c>
      <c r="V5075">
        <v>0</v>
      </c>
      <c r="W5075" s="13">
        <v>44900</v>
      </c>
      <c r="X5075">
        <v>817</v>
      </c>
    </row>
    <row r="5076" spans="1:24" x14ac:dyDescent="0.25">
      <c r="A5076">
        <v>1</v>
      </c>
      <c r="B5076" t="s">
        <v>9979</v>
      </c>
      <c r="D5076" t="s">
        <v>9980</v>
      </c>
      <c r="E5076">
        <v>0</v>
      </c>
      <c r="F5076" t="s">
        <v>1719</v>
      </c>
      <c r="G5076" t="s">
        <v>29</v>
      </c>
      <c r="H5076">
        <v>36</v>
      </c>
      <c r="I5076" s="14">
        <v>4</v>
      </c>
      <c r="J5076" s="15">
        <v>29000</v>
      </c>
      <c r="K5076" s="15">
        <v>0</v>
      </c>
      <c r="L5076" s="15">
        <v>0</v>
      </c>
      <c r="M5076">
        <v>3</v>
      </c>
      <c r="N5076">
        <v>3</v>
      </c>
      <c r="O5076">
        <v>0</v>
      </c>
      <c r="P5076">
        <v>4</v>
      </c>
      <c r="R5076">
        <v>0</v>
      </c>
      <c r="S5076">
        <v>0</v>
      </c>
      <c r="T5076">
        <v>0</v>
      </c>
      <c r="U5076">
        <v>0</v>
      </c>
      <c r="V5076">
        <v>0</v>
      </c>
      <c r="X5076">
        <v>267</v>
      </c>
    </row>
    <row r="5077" spans="1:24" x14ac:dyDescent="0.25">
      <c r="A5077">
        <v>1</v>
      </c>
      <c r="B5077" t="s">
        <v>9981</v>
      </c>
      <c r="D5077" t="s">
        <v>9982</v>
      </c>
      <c r="E5077">
        <v>0</v>
      </c>
      <c r="F5077" t="s">
        <v>2094</v>
      </c>
      <c r="G5077" t="s">
        <v>29</v>
      </c>
      <c r="H5077">
        <v>36</v>
      </c>
      <c r="I5077" s="14">
        <v>1</v>
      </c>
      <c r="J5077" s="15">
        <v>640000</v>
      </c>
      <c r="K5077" s="15">
        <v>0</v>
      </c>
      <c r="L5077" s="15">
        <v>0</v>
      </c>
      <c r="M5077">
        <v>3</v>
      </c>
      <c r="N5077">
        <v>3</v>
      </c>
      <c r="O5077">
        <v>0</v>
      </c>
      <c r="P5077">
        <v>1</v>
      </c>
      <c r="R5077">
        <v>0</v>
      </c>
      <c r="S5077">
        <v>0</v>
      </c>
      <c r="T5077">
        <v>0</v>
      </c>
      <c r="U5077">
        <v>0</v>
      </c>
      <c r="V5077">
        <v>0</v>
      </c>
      <c r="X5077">
        <v>1670</v>
      </c>
    </row>
    <row r="5078" spans="1:24" x14ac:dyDescent="0.25">
      <c r="A5078">
        <v>1</v>
      </c>
      <c r="B5078" t="s">
        <v>9983</v>
      </c>
      <c r="D5078" t="s">
        <v>9984</v>
      </c>
      <c r="E5078">
        <v>0</v>
      </c>
      <c r="F5078" t="s">
        <v>2770</v>
      </c>
      <c r="G5078" t="s">
        <v>29</v>
      </c>
      <c r="H5078">
        <v>36</v>
      </c>
      <c r="I5078" s="14">
        <v>2</v>
      </c>
      <c r="J5078" s="15">
        <v>47600</v>
      </c>
      <c r="K5078" s="15">
        <v>0</v>
      </c>
      <c r="L5078" s="15">
        <v>0</v>
      </c>
      <c r="M5078">
        <v>3</v>
      </c>
      <c r="N5078">
        <v>3</v>
      </c>
      <c r="O5078">
        <v>0</v>
      </c>
      <c r="P5078">
        <v>2</v>
      </c>
      <c r="R5078">
        <v>0.03</v>
      </c>
      <c r="S5078">
        <v>0</v>
      </c>
      <c r="T5078">
        <v>0</v>
      </c>
      <c r="U5078">
        <v>0</v>
      </c>
      <c r="V5078">
        <v>0</v>
      </c>
      <c r="W5078" s="13">
        <v>43672</v>
      </c>
      <c r="X5078">
        <v>1096</v>
      </c>
    </row>
    <row r="5079" spans="1:24" x14ac:dyDescent="0.25">
      <c r="A5079">
        <v>1</v>
      </c>
      <c r="B5079" t="s">
        <v>9985</v>
      </c>
      <c r="D5079" t="s">
        <v>9986</v>
      </c>
      <c r="E5079">
        <v>0</v>
      </c>
      <c r="F5079" t="s">
        <v>1725</v>
      </c>
      <c r="G5079" t="s">
        <v>29</v>
      </c>
      <c r="H5079">
        <v>36</v>
      </c>
      <c r="I5079" s="14">
        <v>1</v>
      </c>
      <c r="J5079" s="15">
        <v>2598643.7910000002</v>
      </c>
      <c r="K5079" s="15">
        <v>0</v>
      </c>
      <c r="L5079" s="15">
        <v>0</v>
      </c>
      <c r="M5079">
        <v>3</v>
      </c>
      <c r="N5079">
        <v>3</v>
      </c>
      <c r="O5079">
        <v>0</v>
      </c>
      <c r="P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X5079">
        <v>817</v>
      </c>
    </row>
    <row r="5080" spans="1:24" x14ac:dyDescent="0.25">
      <c r="A5080">
        <v>1</v>
      </c>
      <c r="B5080" t="s">
        <v>9987</v>
      </c>
      <c r="D5080" t="s">
        <v>9988</v>
      </c>
      <c r="E5080">
        <v>0</v>
      </c>
      <c r="F5080" t="s">
        <v>1882</v>
      </c>
      <c r="G5080" t="s">
        <v>29</v>
      </c>
      <c r="H5080">
        <v>36</v>
      </c>
      <c r="I5080" s="14">
        <v>1</v>
      </c>
      <c r="J5080" s="15">
        <v>101900</v>
      </c>
      <c r="K5080" s="15">
        <v>0</v>
      </c>
      <c r="L5080" s="15">
        <v>0</v>
      </c>
      <c r="M5080">
        <v>3</v>
      </c>
      <c r="N5080">
        <v>3</v>
      </c>
      <c r="O5080">
        <v>0</v>
      </c>
      <c r="P5080">
        <v>1</v>
      </c>
      <c r="R5080">
        <v>0.03</v>
      </c>
      <c r="S5080">
        <v>0</v>
      </c>
      <c r="T5080">
        <v>0</v>
      </c>
      <c r="U5080">
        <v>0</v>
      </c>
      <c r="V5080">
        <v>0</v>
      </c>
      <c r="W5080" s="13">
        <v>44677</v>
      </c>
      <c r="X5080">
        <v>817</v>
      </c>
    </row>
    <row r="5081" spans="1:24" x14ac:dyDescent="0.25">
      <c r="A5081">
        <v>1</v>
      </c>
      <c r="B5081" t="s">
        <v>9989</v>
      </c>
      <c r="D5081" t="s">
        <v>9990</v>
      </c>
      <c r="E5081">
        <v>0</v>
      </c>
      <c r="F5081" t="s">
        <v>1719</v>
      </c>
      <c r="G5081" t="s">
        <v>29</v>
      </c>
      <c r="H5081">
        <v>36</v>
      </c>
      <c r="I5081" s="14">
        <v>2</v>
      </c>
      <c r="J5081" s="15">
        <v>322818</v>
      </c>
      <c r="K5081" s="15">
        <v>0</v>
      </c>
      <c r="L5081" s="15">
        <v>0</v>
      </c>
      <c r="M5081">
        <v>3</v>
      </c>
      <c r="N5081">
        <v>3</v>
      </c>
      <c r="O5081">
        <v>0</v>
      </c>
      <c r="P5081">
        <v>2</v>
      </c>
      <c r="R5081">
        <v>1.05</v>
      </c>
      <c r="S5081">
        <v>1</v>
      </c>
      <c r="T5081">
        <v>0</v>
      </c>
      <c r="U5081">
        <v>1</v>
      </c>
      <c r="V5081">
        <v>0</v>
      </c>
      <c r="W5081" s="13">
        <v>45026</v>
      </c>
      <c r="X5081">
        <v>817</v>
      </c>
    </row>
    <row r="5082" spans="1:24" x14ac:dyDescent="0.25">
      <c r="A5082">
        <v>1</v>
      </c>
      <c r="B5082" t="s">
        <v>9991</v>
      </c>
      <c r="D5082" t="s">
        <v>9992</v>
      </c>
      <c r="E5082">
        <v>0</v>
      </c>
      <c r="F5082" t="s">
        <v>1719</v>
      </c>
      <c r="G5082" t="s">
        <v>29</v>
      </c>
      <c r="H5082">
        <v>36</v>
      </c>
      <c r="I5082" s="14">
        <v>11</v>
      </c>
      <c r="J5082" s="15">
        <v>90000</v>
      </c>
      <c r="K5082" s="15">
        <v>0</v>
      </c>
      <c r="L5082" s="15">
        <v>0</v>
      </c>
      <c r="M5082">
        <v>3</v>
      </c>
      <c r="N5082">
        <v>3</v>
      </c>
      <c r="O5082">
        <v>0</v>
      </c>
      <c r="P5082">
        <v>11</v>
      </c>
      <c r="R5082">
        <v>0</v>
      </c>
      <c r="S5082">
        <v>0</v>
      </c>
      <c r="T5082">
        <v>0</v>
      </c>
      <c r="U5082">
        <v>0</v>
      </c>
      <c r="V5082">
        <v>0</v>
      </c>
      <c r="X5082">
        <v>817</v>
      </c>
    </row>
    <row r="5083" spans="1:24" x14ac:dyDescent="0.25">
      <c r="A5083">
        <v>1</v>
      </c>
      <c r="B5083" t="s">
        <v>9993</v>
      </c>
      <c r="D5083" t="s">
        <v>9994</v>
      </c>
      <c r="E5083">
        <v>0</v>
      </c>
      <c r="F5083" t="s">
        <v>1719</v>
      </c>
      <c r="G5083" t="s">
        <v>29</v>
      </c>
      <c r="H5083">
        <v>36</v>
      </c>
      <c r="I5083" s="14">
        <v>2</v>
      </c>
      <c r="J5083" s="15">
        <v>138000</v>
      </c>
      <c r="K5083" s="15">
        <v>0</v>
      </c>
      <c r="L5083" s="15">
        <v>0</v>
      </c>
      <c r="M5083">
        <v>3</v>
      </c>
      <c r="N5083">
        <v>3</v>
      </c>
      <c r="O5083">
        <v>0</v>
      </c>
      <c r="P5083">
        <v>2</v>
      </c>
      <c r="R5083">
        <v>0</v>
      </c>
      <c r="S5083">
        <v>0</v>
      </c>
      <c r="T5083">
        <v>0</v>
      </c>
      <c r="U5083">
        <v>0</v>
      </c>
      <c r="V5083">
        <v>0</v>
      </c>
      <c r="X5083">
        <v>817</v>
      </c>
    </row>
    <row r="5084" spans="1:24" x14ac:dyDescent="0.25">
      <c r="A5084">
        <v>1</v>
      </c>
      <c r="B5084" t="s">
        <v>9995</v>
      </c>
      <c r="D5084" t="s">
        <v>9996</v>
      </c>
      <c r="E5084">
        <v>0</v>
      </c>
      <c r="F5084" t="s">
        <v>1719</v>
      </c>
      <c r="G5084" t="s">
        <v>29</v>
      </c>
      <c r="H5084">
        <v>36</v>
      </c>
      <c r="I5084" s="14">
        <v>2</v>
      </c>
      <c r="J5084" s="15">
        <v>278000</v>
      </c>
      <c r="K5084" s="15">
        <v>0</v>
      </c>
      <c r="L5084" s="15">
        <v>0</v>
      </c>
      <c r="M5084">
        <v>3</v>
      </c>
      <c r="N5084">
        <v>3</v>
      </c>
      <c r="O5084">
        <v>0</v>
      </c>
      <c r="P5084">
        <v>2</v>
      </c>
      <c r="R5084">
        <v>0</v>
      </c>
      <c r="S5084">
        <v>0</v>
      </c>
      <c r="T5084">
        <v>0</v>
      </c>
      <c r="U5084">
        <v>0</v>
      </c>
      <c r="V5084">
        <v>0</v>
      </c>
      <c r="X5084">
        <v>817</v>
      </c>
    </row>
    <row r="5085" spans="1:24" x14ac:dyDescent="0.25">
      <c r="A5085">
        <v>1</v>
      </c>
      <c r="B5085" t="s">
        <v>9997</v>
      </c>
      <c r="D5085" t="s">
        <v>9998</v>
      </c>
      <c r="E5085">
        <v>0</v>
      </c>
      <c r="F5085" t="s">
        <v>1719</v>
      </c>
      <c r="G5085" t="s">
        <v>29</v>
      </c>
      <c r="H5085">
        <v>36</v>
      </c>
      <c r="I5085" s="14">
        <v>1</v>
      </c>
      <c r="J5085" s="15">
        <v>64431.44</v>
      </c>
      <c r="K5085" s="15">
        <v>0</v>
      </c>
      <c r="L5085" s="15">
        <v>0</v>
      </c>
      <c r="M5085">
        <v>3</v>
      </c>
      <c r="N5085">
        <v>3</v>
      </c>
      <c r="O5085">
        <v>0</v>
      </c>
      <c r="P5085">
        <v>1</v>
      </c>
      <c r="R5085">
        <v>0.03</v>
      </c>
      <c r="S5085">
        <v>0</v>
      </c>
      <c r="T5085">
        <v>0</v>
      </c>
      <c r="U5085">
        <v>0</v>
      </c>
      <c r="V5085">
        <v>0</v>
      </c>
      <c r="W5085" s="13">
        <v>42976</v>
      </c>
      <c r="X5085">
        <v>817</v>
      </c>
    </row>
    <row r="5086" spans="1:24" x14ac:dyDescent="0.25">
      <c r="A5086">
        <v>1</v>
      </c>
      <c r="B5086" t="s">
        <v>9999</v>
      </c>
      <c r="D5086" t="s">
        <v>10000</v>
      </c>
      <c r="E5086">
        <v>0</v>
      </c>
      <c r="F5086" t="s">
        <v>1719</v>
      </c>
      <c r="G5086" t="s">
        <v>29</v>
      </c>
      <c r="H5086">
        <v>36</v>
      </c>
      <c r="I5086" s="14">
        <v>2</v>
      </c>
      <c r="J5086" s="15">
        <v>32286</v>
      </c>
      <c r="K5086" s="15">
        <v>0</v>
      </c>
      <c r="L5086" s="15">
        <v>0</v>
      </c>
      <c r="M5086">
        <v>3</v>
      </c>
      <c r="N5086">
        <v>3</v>
      </c>
      <c r="O5086">
        <v>0</v>
      </c>
      <c r="P5086">
        <v>2</v>
      </c>
      <c r="R5086">
        <v>0</v>
      </c>
      <c r="S5086">
        <v>0</v>
      </c>
      <c r="T5086">
        <v>0</v>
      </c>
      <c r="U5086">
        <v>0</v>
      </c>
      <c r="V5086">
        <v>0</v>
      </c>
      <c r="X5086">
        <v>817</v>
      </c>
    </row>
    <row r="5087" spans="1:24" x14ac:dyDescent="0.25">
      <c r="A5087">
        <v>1</v>
      </c>
      <c r="B5087" t="s">
        <v>10001</v>
      </c>
      <c r="D5087" t="s">
        <v>10002</v>
      </c>
      <c r="E5087">
        <v>0</v>
      </c>
      <c r="F5087" t="s">
        <v>1719</v>
      </c>
      <c r="G5087" t="s">
        <v>29</v>
      </c>
      <c r="H5087">
        <v>36</v>
      </c>
      <c r="I5087" s="14">
        <v>2</v>
      </c>
      <c r="J5087" s="15">
        <v>16072.69</v>
      </c>
      <c r="K5087" s="15">
        <v>0</v>
      </c>
      <c r="L5087" s="15">
        <v>0</v>
      </c>
      <c r="M5087">
        <v>3</v>
      </c>
      <c r="N5087">
        <v>3</v>
      </c>
      <c r="O5087">
        <v>0</v>
      </c>
      <c r="P5087">
        <v>2</v>
      </c>
      <c r="R5087">
        <v>0</v>
      </c>
      <c r="S5087">
        <v>0</v>
      </c>
      <c r="T5087">
        <v>0</v>
      </c>
      <c r="U5087">
        <v>0</v>
      </c>
      <c r="V5087">
        <v>0</v>
      </c>
      <c r="X5087">
        <v>817</v>
      </c>
    </row>
    <row r="5088" spans="1:24" x14ac:dyDescent="0.25">
      <c r="A5088">
        <v>1</v>
      </c>
      <c r="B5088" t="s">
        <v>10003</v>
      </c>
      <c r="D5088" t="s">
        <v>10004</v>
      </c>
      <c r="E5088">
        <v>0</v>
      </c>
      <c r="F5088" t="s">
        <v>1719</v>
      </c>
      <c r="G5088" t="s">
        <v>29</v>
      </c>
      <c r="H5088">
        <v>36</v>
      </c>
      <c r="I5088" s="14">
        <v>3</v>
      </c>
      <c r="J5088" s="15">
        <v>149156</v>
      </c>
      <c r="K5088" s="15">
        <v>0</v>
      </c>
      <c r="L5088" s="15">
        <v>0</v>
      </c>
      <c r="M5088">
        <v>3</v>
      </c>
      <c r="N5088">
        <v>3</v>
      </c>
      <c r="O5088">
        <v>0</v>
      </c>
      <c r="P5088">
        <v>3</v>
      </c>
      <c r="R5088">
        <v>0</v>
      </c>
      <c r="S5088">
        <v>0</v>
      </c>
      <c r="T5088">
        <v>0</v>
      </c>
      <c r="U5088">
        <v>0</v>
      </c>
      <c r="V5088">
        <v>0</v>
      </c>
      <c r="X5088">
        <v>817</v>
      </c>
    </row>
    <row r="5089" spans="1:24" x14ac:dyDescent="0.25">
      <c r="A5089">
        <v>1</v>
      </c>
      <c r="B5089" t="s">
        <v>10005</v>
      </c>
      <c r="D5089" t="s">
        <v>10006</v>
      </c>
      <c r="E5089">
        <v>0</v>
      </c>
      <c r="F5089" t="s">
        <v>1719</v>
      </c>
      <c r="G5089" t="s">
        <v>29</v>
      </c>
      <c r="H5089">
        <v>36</v>
      </c>
      <c r="I5089" s="14">
        <v>2</v>
      </c>
      <c r="J5089" s="15">
        <v>2391.56</v>
      </c>
      <c r="K5089" s="15">
        <v>0</v>
      </c>
      <c r="L5089" s="15">
        <v>0</v>
      </c>
      <c r="M5089">
        <v>3</v>
      </c>
      <c r="N5089">
        <v>3</v>
      </c>
      <c r="O5089">
        <v>0</v>
      </c>
      <c r="P5089">
        <v>2</v>
      </c>
      <c r="R5089">
        <v>0</v>
      </c>
      <c r="S5089">
        <v>0</v>
      </c>
      <c r="T5089">
        <v>0</v>
      </c>
      <c r="U5089">
        <v>0</v>
      </c>
      <c r="V5089">
        <v>0</v>
      </c>
      <c r="X5089">
        <v>817</v>
      </c>
    </row>
    <row r="5090" spans="1:24" x14ac:dyDescent="0.25">
      <c r="A5090">
        <v>1</v>
      </c>
      <c r="B5090" t="s">
        <v>10007</v>
      </c>
      <c r="D5090" t="s">
        <v>10008</v>
      </c>
      <c r="E5090">
        <v>0</v>
      </c>
      <c r="F5090" t="s">
        <v>1719</v>
      </c>
      <c r="G5090" t="s">
        <v>29</v>
      </c>
      <c r="H5090">
        <v>36</v>
      </c>
      <c r="I5090" s="14">
        <v>2</v>
      </c>
      <c r="J5090" s="15">
        <v>20855.810000000001</v>
      </c>
      <c r="K5090" s="15">
        <v>0</v>
      </c>
      <c r="L5090" s="15">
        <v>0</v>
      </c>
      <c r="M5090">
        <v>3</v>
      </c>
      <c r="N5090">
        <v>3</v>
      </c>
      <c r="O5090">
        <v>0</v>
      </c>
      <c r="P5090">
        <v>2</v>
      </c>
      <c r="R5090">
        <v>0</v>
      </c>
      <c r="S5090">
        <v>0</v>
      </c>
      <c r="T5090">
        <v>0</v>
      </c>
      <c r="U5090">
        <v>0</v>
      </c>
      <c r="V5090">
        <v>0</v>
      </c>
      <c r="X5090">
        <v>817</v>
      </c>
    </row>
    <row r="5091" spans="1:24" x14ac:dyDescent="0.25">
      <c r="A5091">
        <v>1</v>
      </c>
      <c r="B5091" t="s">
        <v>10009</v>
      </c>
      <c r="D5091" t="s">
        <v>10010</v>
      </c>
      <c r="E5091">
        <v>0</v>
      </c>
      <c r="F5091" t="s">
        <v>1719</v>
      </c>
      <c r="G5091" t="s">
        <v>29</v>
      </c>
      <c r="H5091">
        <v>36</v>
      </c>
      <c r="I5091" s="14">
        <v>2</v>
      </c>
      <c r="J5091" s="15">
        <v>499950.82500000001</v>
      </c>
      <c r="K5091" s="15">
        <v>0</v>
      </c>
      <c r="L5091" s="15">
        <v>0</v>
      </c>
      <c r="M5091">
        <v>3</v>
      </c>
      <c r="N5091">
        <v>3</v>
      </c>
      <c r="O5091">
        <v>0</v>
      </c>
      <c r="P5091">
        <v>2</v>
      </c>
      <c r="R5091">
        <v>1.05</v>
      </c>
      <c r="S5091">
        <v>1</v>
      </c>
      <c r="T5091">
        <v>0</v>
      </c>
      <c r="U5091">
        <v>1</v>
      </c>
      <c r="V5091">
        <v>0</v>
      </c>
      <c r="W5091" s="13">
        <v>45026</v>
      </c>
      <c r="X5091">
        <v>817</v>
      </c>
    </row>
    <row r="5092" spans="1:24" x14ac:dyDescent="0.25">
      <c r="A5092">
        <v>1</v>
      </c>
      <c r="B5092" t="s">
        <v>10011</v>
      </c>
      <c r="D5092" t="s">
        <v>10012</v>
      </c>
      <c r="E5092">
        <v>0</v>
      </c>
      <c r="F5092" t="s">
        <v>1859</v>
      </c>
      <c r="G5092" t="s">
        <v>29</v>
      </c>
      <c r="H5092">
        <v>36</v>
      </c>
      <c r="I5092" s="14">
        <v>2</v>
      </c>
      <c r="J5092" s="15">
        <v>247089.33300000001</v>
      </c>
      <c r="K5092" s="15">
        <v>0</v>
      </c>
      <c r="L5092" s="15">
        <v>0</v>
      </c>
      <c r="M5092">
        <v>3</v>
      </c>
      <c r="N5092">
        <v>3</v>
      </c>
      <c r="O5092">
        <v>0</v>
      </c>
      <c r="P5092">
        <v>2</v>
      </c>
      <c r="R5092">
        <v>0.03</v>
      </c>
      <c r="S5092">
        <v>0</v>
      </c>
      <c r="T5092">
        <v>0</v>
      </c>
      <c r="U5092">
        <v>0</v>
      </c>
      <c r="V5092">
        <v>0</v>
      </c>
      <c r="W5092" s="13">
        <v>44692</v>
      </c>
      <c r="X5092">
        <v>817</v>
      </c>
    </row>
    <row r="5093" spans="1:24" x14ac:dyDescent="0.25">
      <c r="A5093">
        <v>1</v>
      </c>
      <c r="B5093" t="s">
        <v>10013</v>
      </c>
      <c r="D5093" t="s">
        <v>10014</v>
      </c>
      <c r="E5093">
        <v>0</v>
      </c>
      <c r="F5093" t="s">
        <v>1725</v>
      </c>
      <c r="G5093" t="s">
        <v>29</v>
      </c>
      <c r="H5093">
        <v>36</v>
      </c>
      <c r="I5093" s="14">
        <v>1</v>
      </c>
      <c r="J5093" s="15">
        <v>21000</v>
      </c>
      <c r="K5093" s="15">
        <v>0</v>
      </c>
      <c r="L5093" s="15">
        <v>0</v>
      </c>
      <c r="M5093">
        <v>3</v>
      </c>
      <c r="N5093">
        <v>3</v>
      </c>
      <c r="O5093">
        <v>0</v>
      </c>
      <c r="P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X5093">
        <v>817</v>
      </c>
    </row>
    <row r="5094" spans="1:24" x14ac:dyDescent="0.25">
      <c r="A5094">
        <v>1</v>
      </c>
      <c r="B5094" t="s">
        <v>10015</v>
      </c>
      <c r="D5094" t="s">
        <v>10016</v>
      </c>
      <c r="E5094">
        <v>0</v>
      </c>
      <c r="F5094" t="s">
        <v>1882</v>
      </c>
      <c r="G5094" t="s">
        <v>29</v>
      </c>
      <c r="H5094">
        <v>36</v>
      </c>
      <c r="I5094" s="14">
        <v>1</v>
      </c>
      <c r="J5094" s="15">
        <v>280000</v>
      </c>
      <c r="K5094" s="15">
        <v>0</v>
      </c>
      <c r="L5094" s="15">
        <v>0</v>
      </c>
      <c r="M5094">
        <v>3</v>
      </c>
      <c r="N5094">
        <v>3</v>
      </c>
      <c r="O5094">
        <v>0</v>
      </c>
      <c r="P5094">
        <v>1</v>
      </c>
      <c r="R5094">
        <v>3.67</v>
      </c>
      <c r="S5094">
        <v>2</v>
      </c>
      <c r="T5094">
        <v>0</v>
      </c>
      <c r="U5094">
        <v>2</v>
      </c>
      <c r="V5094">
        <v>0</v>
      </c>
      <c r="W5094" s="13">
        <v>45048</v>
      </c>
      <c r="X5094">
        <v>817</v>
      </c>
    </row>
    <row r="5095" spans="1:24" x14ac:dyDescent="0.25">
      <c r="A5095">
        <v>1</v>
      </c>
      <c r="B5095" t="s">
        <v>10017</v>
      </c>
      <c r="D5095" t="s">
        <v>10018</v>
      </c>
      <c r="E5095">
        <v>0</v>
      </c>
      <c r="F5095" t="s">
        <v>1859</v>
      </c>
      <c r="G5095" t="s">
        <v>29</v>
      </c>
      <c r="H5095">
        <v>36</v>
      </c>
      <c r="I5095" s="14">
        <v>1</v>
      </c>
      <c r="J5095" s="15">
        <v>85900</v>
      </c>
      <c r="K5095" s="15">
        <v>0</v>
      </c>
      <c r="L5095" s="15">
        <v>0</v>
      </c>
      <c r="M5095">
        <v>3</v>
      </c>
      <c r="N5095">
        <v>3</v>
      </c>
      <c r="O5095">
        <v>0</v>
      </c>
      <c r="P5095">
        <v>1</v>
      </c>
      <c r="R5095">
        <v>0.03</v>
      </c>
      <c r="S5095">
        <v>0</v>
      </c>
      <c r="T5095">
        <v>0</v>
      </c>
      <c r="U5095">
        <v>0</v>
      </c>
      <c r="V5095">
        <v>0</v>
      </c>
      <c r="W5095" s="13">
        <v>43326</v>
      </c>
      <c r="X5095">
        <v>817</v>
      </c>
    </row>
    <row r="5096" spans="1:24" x14ac:dyDescent="0.25">
      <c r="A5096">
        <v>1</v>
      </c>
      <c r="B5096" t="s">
        <v>10019</v>
      </c>
      <c r="D5096" t="s">
        <v>10020</v>
      </c>
      <c r="E5096">
        <v>0</v>
      </c>
      <c r="F5096" t="s">
        <v>1922</v>
      </c>
      <c r="G5096" t="s">
        <v>29</v>
      </c>
      <c r="H5096">
        <v>36</v>
      </c>
      <c r="I5096" s="14">
        <v>2</v>
      </c>
      <c r="J5096" s="15">
        <v>40750</v>
      </c>
      <c r="K5096" s="15">
        <v>0</v>
      </c>
      <c r="L5096" s="15">
        <v>0</v>
      </c>
      <c r="M5096">
        <v>3</v>
      </c>
      <c r="N5096">
        <v>3</v>
      </c>
      <c r="O5096">
        <v>0</v>
      </c>
      <c r="P5096">
        <v>2</v>
      </c>
      <c r="R5096">
        <v>0.03</v>
      </c>
      <c r="S5096">
        <v>0</v>
      </c>
      <c r="T5096">
        <v>0</v>
      </c>
      <c r="U5096">
        <v>0</v>
      </c>
      <c r="V5096">
        <v>0</v>
      </c>
      <c r="W5096" s="13">
        <v>43907</v>
      </c>
      <c r="X5096">
        <v>817</v>
      </c>
    </row>
    <row r="5097" spans="1:24" x14ac:dyDescent="0.25">
      <c r="A5097">
        <v>1</v>
      </c>
      <c r="B5097" t="s">
        <v>10021</v>
      </c>
      <c r="D5097" t="s">
        <v>10022</v>
      </c>
      <c r="E5097">
        <v>0</v>
      </c>
      <c r="F5097" t="s">
        <v>1891</v>
      </c>
      <c r="G5097" t="s">
        <v>29</v>
      </c>
      <c r="H5097">
        <v>36</v>
      </c>
      <c r="I5097" s="14">
        <v>1</v>
      </c>
      <c r="J5097" s="15">
        <v>6000</v>
      </c>
      <c r="K5097" s="15">
        <v>0</v>
      </c>
      <c r="L5097" s="15">
        <v>0</v>
      </c>
      <c r="M5097">
        <v>3</v>
      </c>
      <c r="N5097">
        <v>3</v>
      </c>
      <c r="O5097">
        <v>0</v>
      </c>
      <c r="P5097">
        <v>1</v>
      </c>
      <c r="R5097">
        <v>0.03</v>
      </c>
      <c r="S5097">
        <v>0</v>
      </c>
      <c r="T5097">
        <v>0</v>
      </c>
      <c r="U5097">
        <v>0</v>
      </c>
      <c r="V5097">
        <v>0</v>
      </c>
      <c r="W5097" s="13">
        <v>42980</v>
      </c>
      <c r="X5097">
        <v>817</v>
      </c>
    </row>
    <row r="5098" spans="1:24" x14ac:dyDescent="0.25">
      <c r="A5098">
        <v>1</v>
      </c>
      <c r="B5098" t="s">
        <v>10023</v>
      </c>
      <c r="D5098" t="s">
        <v>10024</v>
      </c>
      <c r="E5098">
        <v>0</v>
      </c>
      <c r="F5098" t="s">
        <v>1906</v>
      </c>
      <c r="G5098" t="s">
        <v>29</v>
      </c>
      <c r="H5098">
        <v>36</v>
      </c>
      <c r="I5098" s="14">
        <v>4</v>
      </c>
      <c r="J5098" s="15">
        <v>151272.72700000001</v>
      </c>
      <c r="K5098" s="15">
        <v>0</v>
      </c>
      <c r="L5098" s="15">
        <v>0</v>
      </c>
      <c r="M5098">
        <v>3</v>
      </c>
      <c r="N5098">
        <v>3</v>
      </c>
      <c r="O5098">
        <v>0</v>
      </c>
      <c r="P5098">
        <v>4</v>
      </c>
      <c r="R5098">
        <v>0.04</v>
      </c>
      <c r="S5098">
        <v>0</v>
      </c>
      <c r="T5098">
        <v>0</v>
      </c>
      <c r="U5098">
        <v>0</v>
      </c>
      <c r="V5098">
        <v>0</v>
      </c>
      <c r="W5098" s="13">
        <v>44858</v>
      </c>
      <c r="X5098">
        <v>817</v>
      </c>
    </row>
    <row r="5099" spans="1:24" x14ac:dyDescent="0.25">
      <c r="A5099">
        <v>1</v>
      </c>
      <c r="B5099" t="s">
        <v>10025</v>
      </c>
      <c r="D5099" t="s">
        <v>10026</v>
      </c>
      <c r="E5099">
        <v>0</v>
      </c>
      <c r="F5099" t="s">
        <v>1725</v>
      </c>
      <c r="G5099" t="s">
        <v>29</v>
      </c>
      <c r="H5099">
        <v>36</v>
      </c>
      <c r="I5099" s="14">
        <v>3</v>
      </c>
      <c r="J5099" s="15">
        <v>21000</v>
      </c>
      <c r="K5099" s="15">
        <v>0</v>
      </c>
      <c r="L5099" s="15">
        <v>0</v>
      </c>
      <c r="M5099">
        <v>3</v>
      </c>
      <c r="N5099">
        <v>3</v>
      </c>
      <c r="O5099">
        <v>0</v>
      </c>
      <c r="P5099">
        <v>3</v>
      </c>
      <c r="R5099">
        <v>0</v>
      </c>
      <c r="S5099">
        <v>0</v>
      </c>
      <c r="T5099">
        <v>0</v>
      </c>
      <c r="U5099">
        <v>0</v>
      </c>
      <c r="V5099">
        <v>0</v>
      </c>
      <c r="X5099">
        <v>817</v>
      </c>
    </row>
    <row r="5100" spans="1:24" x14ac:dyDescent="0.25">
      <c r="A5100">
        <v>1</v>
      </c>
      <c r="B5100" t="s">
        <v>10027</v>
      </c>
      <c r="D5100" t="s">
        <v>10028</v>
      </c>
      <c r="E5100">
        <v>0</v>
      </c>
      <c r="F5100" t="s">
        <v>1882</v>
      </c>
      <c r="G5100" t="s">
        <v>29</v>
      </c>
      <c r="H5100">
        <v>36</v>
      </c>
      <c r="I5100" s="14">
        <v>1</v>
      </c>
      <c r="J5100" s="15">
        <v>334037</v>
      </c>
      <c r="K5100" s="15">
        <v>0</v>
      </c>
      <c r="L5100" s="15">
        <v>0</v>
      </c>
      <c r="M5100">
        <v>3</v>
      </c>
      <c r="N5100">
        <v>3</v>
      </c>
      <c r="O5100">
        <v>0</v>
      </c>
      <c r="P5100">
        <v>1</v>
      </c>
      <c r="R5100">
        <v>0.03</v>
      </c>
      <c r="S5100">
        <v>0</v>
      </c>
      <c r="T5100">
        <v>0</v>
      </c>
      <c r="U5100">
        <v>0</v>
      </c>
      <c r="V5100">
        <v>0</v>
      </c>
      <c r="W5100" s="13">
        <v>43047</v>
      </c>
      <c r="X5100">
        <v>817</v>
      </c>
    </row>
    <row r="5101" spans="1:24" x14ac:dyDescent="0.25">
      <c r="A5101">
        <v>1</v>
      </c>
      <c r="B5101" t="s">
        <v>10029</v>
      </c>
      <c r="D5101" t="s">
        <v>10030</v>
      </c>
      <c r="E5101">
        <v>0</v>
      </c>
      <c r="F5101" t="s">
        <v>4937</v>
      </c>
      <c r="G5101" t="s">
        <v>29</v>
      </c>
      <c r="H5101">
        <v>36</v>
      </c>
      <c r="I5101" s="14">
        <v>1</v>
      </c>
      <c r="J5101" s="15">
        <v>12460230.317</v>
      </c>
      <c r="K5101" s="15">
        <v>0</v>
      </c>
      <c r="L5101" s="15">
        <v>0</v>
      </c>
      <c r="M5101">
        <v>3</v>
      </c>
      <c r="N5101">
        <v>3</v>
      </c>
      <c r="O5101">
        <v>0</v>
      </c>
      <c r="P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X5101">
        <v>817</v>
      </c>
    </row>
    <row r="5102" spans="1:24" x14ac:dyDescent="0.25">
      <c r="A5102">
        <v>1</v>
      </c>
      <c r="B5102" t="s">
        <v>10031</v>
      </c>
      <c r="D5102" t="s">
        <v>10032</v>
      </c>
      <c r="E5102">
        <v>0</v>
      </c>
      <c r="G5102" t="s">
        <v>29</v>
      </c>
      <c r="H5102">
        <v>36</v>
      </c>
      <c r="I5102" s="14">
        <v>2</v>
      </c>
      <c r="J5102" s="15">
        <v>1620301.098</v>
      </c>
      <c r="K5102" s="15">
        <v>0</v>
      </c>
      <c r="L5102" s="15">
        <v>0</v>
      </c>
      <c r="M5102">
        <v>3</v>
      </c>
      <c r="N5102">
        <v>3</v>
      </c>
      <c r="O5102">
        <v>0</v>
      </c>
      <c r="P5102">
        <v>2</v>
      </c>
      <c r="R5102">
        <v>0</v>
      </c>
      <c r="S5102">
        <v>0</v>
      </c>
      <c r="T5102">
        <v>0</v>
      </c>
      <c r="U5102">
        <v>0</v>
      </c>
      <c r="V5102">
        <v>0</v>
      </c>
      <c r="X5102">
        <v>817</v>
      </c>
    </row>
    <row r="5103" spans="1:24" x14ac:dyDescent="0.25">
      <c r="A5103">
        <v>1</v>
      </c>
      <c r="B5103" t="s">
        <v>10033</v>
      </c>
      <c r="D5103" t="s">
        <v>10034</v>
      </c>
      <c r="E5103">
        <v>0</v>
      </c>
      <c r="G5103" t="s">
        <v>29</v>
      </c>
      <c r="H5103">
        <v>36</v>
      </c>
      <c r="I5103" s="14">
        <v>1</v>
      </c>
      <c r="J5103" s="15">
        <v>9310460.1779999994</v>
      </c>
      <c r="K5103" s="15">
        <v>0</v>
      </c>
      <c r="L5103" s="15">
        <v>0</v>
      </c>
      <c r="M5103">
        <v>3</v>
      </c>
      <c r="N5103">
        <v>3</v>
      </c>
      <c r="O5103">
        <v>0</v>
      </c>
      <c r="P5103">
        <v>1</v>
      </c>
      <c r="R5103">
        <v>7.32</v>
      </c>
      <c r="S5103">
        <v>1</v>
      </c>
      <c r="T5103">
        <v>0</v>
      </c>
      <c r="U5103">
        <v>1</v>
      </c>
      <c r="V5103">
        <v>0</v>
      </c>
      <c r="W5103" s="13">
        <v>45069</v>
      </c>
      <c r="X5103">
        <v>817</v>
      </c>
    </row>
    <row r="5104" spans="1:24" x14ac:dyDescent="0.25">
      <c r="A5104">
        <v>1</v>
      </c>
      <c r="B5104" t="s">
        <v>10035</v>
      </c>
      <c r="D5104" t="s">
        <v>10036</v>
      </c>
      <c r="E5104">
        <v>20</v>
      </c>
      <c r="F5104" t="s">
        <v>1719</v>
      </c>
      <c r="G5104" t="s">
        <v>29</v>
      </c>
      <c r="H5104">
        <v>36</v>
      </c>
      <c r="I5104" s="14">
        <v>15</v>
      </c>
      <c r="J5104" s="15">
        <v>6899.1930000000002</v>
      </c>
      <c r="K5104" s="15">
        <v>0</v>
      </c>
      <c r="L5104" s="15">
        <v>0</v>
      </c>
      <c r="M5104">
        <v>3</v>
      </c>
      <c r="N5104">
        <v>3</v>
      </c>
      <c r="O5104">
        <v>0</v>
      </c>
      <c r="P5104">
        <v>35</v>
      </c>
      <c r="R5104">
        <v>13.93</v>
      </c>
      <c r="S5104">
        <v>21</v>
      </c>
      <c r="T5104">
        <v>0</v>
      </c>
      <c r="U5104">
        <v>21</v>
      </c>
      <c r="V5104">
        <v>0</v>
      </c>
      <c r="W5104" s="13">
        <v>45026</v>
      </c>
      <c r="X5104">
        <v>81</v>
      </c>
    </row>
    <row r="5105" spans="1:24" x14ac:dyDescent="0.25">
      <c r="A5105">
        <v>1</v>
      </c>
      <c r="B5105" t="s">
        <v>10037</v>
      </c>
      <c r="D5105" t="s">
        <v>10038</v>
      </c>
      <c r="E5105">
        <v>0</v>
      </c>
      <c r="F5105" t="s">
        <v>1922</v>
      </c>
      <c r="G5105" t="s">
        <v>29</v>
      </c>
      <c r="H5105">
        <v>36</v>
      </c>
      <c r="I5105" s="14">
        <v>1</v>
      </c>
      <c r="J5105" s="15">
        <v>49500</v>
      </c>
      <c r="K5105" s="15">
        <v>0</v>
      </c>
      <c r="L5105" s="15">
        <v>0</v>
      </c>
      <c r="M5105">
        <v>3</v>
      </c>
      <c r="N5105">
        <v>3</v>
      </c>
      <c r="O5105">
        <v>0</v>
      </c>
      <c r="P5105">
        <v>1</v>
      </c>
      <c r="R5105">
        <v>0.04</v>
      </c>
      <c r="S5105">
        <v>0</v>
      </c>
      <c r="T5105">
        <v>0</v>
      </c>
      <c r="U5105">
        <v>0</v>
      </c>
      <c r="V5105">
        <v>0</v>
      </c>
      <c r="W5105" s="13">
        <v>44841</v>
      </c>
      <c r="X5105">
        <v>817</v>
      </c>
    </row>
    <row r="5106" spans="1:24" x14ac:dyDescent="0.25">
      <c r="A5106">
        <v>1</v>
      </c>
      <c r="B5106" t="s">
        <v>10039</v>
      </c>
      <c r="D5106" t="s">
        <v>10040</v>
      </c>
      <c r="E5106">
        <v>0</v>
      </c>
      <c r="F5106" t="s">
        <v>1725</v>
      </c>
      <c r="G5106" t="s">
        <v>29</v>
      </c>
      <c r="H5106">
        <v>36</v>
      </c>
      <c r="I5106" s="14">
        <v>1</v>
      </c>
      <c r="J5106" s="15">
        <v>603120</v>
      </c>
      <c r="K5106" s="15">
        <v>0</v>
      </c>
      <c r="L5106" s="15">
        <v>0</v>
      </c>
      <c r="M5106">
        <v>3</v>
      </c>
      <c r="N5106">
        <v>3</v>
      </c>
      <c r="O5106">
        <v>0</v>
      </c>
      <c r="P5106">
        <v>1</v>
      </c>
      <c r="R5106">
        <v>0</v>
      </c>
      <c r="S5106">
        <v>0</v>
      </c>
      <c r="T5106">
        <v>0</v>
      </c>
      <c r="U5106">
        <v>0</v>
      </c>
      <c r="V5106">
        <v>0</v>
      </c>
    </row>
    <row r="5107" spans="1:24" x14ac:dyDescent="0.25">
      <c r="A5107">
        <v>1</v>
      </c>
      <c r="B5107" t="s">
        <v>10041</v>
      </c>
      <c r="D5107" t="s">
        <v>10042</v>
      </c>
      <c r="E5107">
        <v>0</v>
      </c>
      <c r="F5107" t="s">
        <v>1719</v>
      </c>
      <c r="G5107" t="s">
        <v>29</v>
      </c>
      <c r="H5107">
        <v>36</v>
      </c>
      <c r="I5107" s="14">
        <v>2</v>
      </c>
      <c r="J5107" s="15">
        <v>24000</v>
      </c>
      <c r="K5107" s="15">
        <v>0</v>
      </c>
      <c r="L5107" s="15">
        <v>0</v>
      </c>
      <c r="M5107">
        <v>3</v>
      </c>
      <c r="N5107">
        <v>3</v>
      </c>
      <c r="O5107">
        <v>0</v>
      </c>
      <c r="P5107">
        <v>2</v>
      </c>
      <c r="R5107">
        <v>0.03</v>
      </c>
      <c r="S5107">
        <v>0</v>
      </c>
      <c r="T5107">
        <v>0</v>
      </c>
      <c r="U5107">
        <v>0</v>
      </c>
      <c r="V5107">
        <v>0</v>
      </c>
      <c r="W5107" s="13">
        <v>43033</v>
      </c>
    </row>
    <row r="5108" spans="1:24" x14ac:dyDescent="0.25">
      <c r="A5108">
        <v>1</v>
      </c>
      <c r="B5108" t="s">
        <v>10043</v>
      </c>
      <c r="D5108" t="s">
        <v>10044</v>
      </c>
      <c r="E5108">
        <v>36</v>
      </c>
      <c r="F5108" t="s">
        <v>5090</v>
      </c>
      <c r="G5108" t="s">
        <v>29</v>
      </c>
      <c r="H5108">
        <v>36</v>
      </c>
      <c r="I5108" s="14">
        <v>3</v>
      </c>
      <c r="J5108" s="15">
        <v>57122</v>
      </c>
      <c r="K5108" s="15">
        <v>0</v>
      </c>
      <c r="L5108" s="15">
        <v>0</v>
      </c>
      <c r="M5108">
        <v>3</v>
      </c>
      <c r="N5108">
        <v>3</v>
      </c>
      <c r="O5108">
        <v>0</v>
      </c>
      <c r="P5108">
        <v>39</v>
      </c>
      <c r="R5108">
        <v>3.57</v>
      </c>
      <c r="S5108">
        <v>7</v>
      </c>
      <c r="T5108">
        <v>0</v>
      </c>
      <c r="U5108">
        <v>7</v>
      </c>
      <c r="V5108">
        <v>0</v>
      </c>
      <c r="W5108" s="13">
        <v>45049</v>
      </c>
    </row>
    <row r="5109" spans="1:24" x14ac:dyDescent="0.25">
      <c r="A5109">
        <v>1</v>
      </c>
      <c r="B5109" t="s">
        <v>10045</v>
      </c>
      <c r="D5109" t="s">
        <v>10046</v>
      </c>
      <c r="E5109">
        <v>0</v>
      </c>
      <c r="F5109" t="s">
        <v>5888</v>
      </c>
      <c r="G5109" t="s">
        <v>29</v>
      </c>
      <c r="H5109">
        <v>36</v>
      </c>
      <c r="I5109" s="14">
        <v>2</v>
      </c>
      <c r="J5109" s="15">
        <v>78465</v>
      </c>
      <c r="K5109" s="15">
        <v>0</v>
      </c>
      <c r="L5109" s="15">
        <v>0</v>
      </c>
      <c r="M5109">
        <v>3</v>
      </c>
      <c r="N5109">
        <v>3</v>
      </c>
      <c r="O5109">
        <v>0</v>
      </c>
      <c r="P5109">
        <v>2</v>
      </c>
      <c r="R5109">
        <v>0.03</v>
      </c>
      <c r="S5109">
        <v>0</v>
      </c>
      <c r="T5109">
        <v>0</v>
      </c>
      <c r="U5109">
        <v>0</v>
      </c>
      <c r="V5109">
        <v>0</v>
      </c>
      <c r="W5109" s="13">
        <v>43673</v>
      </c>
      <c r="X5109">
        <v>622</v>
      </c>
    </row>
    <row r="5110" spans="1:24" x14ac:dyDescent="0.25">
      <c r="A5110">
        <v>1</v>
      </c>
      <c r="B5110" t="s">
        <v>10047</v>
      </c>
      <c r="D5110" t="s">
        <v>10048</v>
      </c>
      <c r="E5110">
        <v>0</v>
      </c>
      <c r="F5110" t="s">
        <v>1725</v>
      </c>
      <c r="G5110" t="s">
        <v>29</v>
      </c>
      <c r="H5110">
        <v>36</v>
      </c>
      <c r="I5110" s="14">
        <v>1</v>
      </c>
      <c r="J5110" s="15">
        <v>139612</v>
      </c>
      <c r="K5110" s="15">
        <v>0</v>
      </c>
      <c r="L5110" s="15">
        <v>0</v>
      </c>
      <c r="M5110">
        <v>3</v>
      </c>
      <c r="N5110">
        <v>3</v>
      </c>
      <c r="O5110">
        <v>0</v>
      </c>
      <c r="P5110">
        <v>1</v>
      </c>
      <c r="R5110">
        <v>0.03</v>
      </c>
      <c r="S5110">
        <v>0</v>
      </c>
      <c r="T5110">
        <v>0</v>
      </c>
      <c r="U5110">
        <v>0</v>
      </c>
      <c r="V5110">
        <v>0</v>
      </c>
      <c r="W5110" s="13">
        <v>43249</v>
      </c>
      <c r="X5110">
        <v>56</v>
      </c>
    </row>
    <row r="5111" spans="1:24" x14ac:dyDescent="0.25">
      <c r="A5111">
        <v>1</v>
      </c>
      <c r="B5111" t="s">
        <v>10049</v>
      </c>
      <c r="D5111" t="s">
        <v>10050</v>
      </c>
      <c r="E5111">
        <v>0</v>
      </c>
      <c r="F5111" t="s">
        <v>1922</v>
      </c>
      <c r="G5111" t="s">
        <v>29</v>
      </c>
      <c r="H5111">
        <v>36</v>
      </c>
      <c r="I5111" s="14">
        <v>2</v>
      </c>
      <c r="J5111" s="15">
        <v>5900</v>
      </c>
      <c r="K5111" s="15">
        <v>0</v>
      </c>
      <c r="L5111" s="15">
        <v>0</v>
      </c>
      <c r="M5111">
        <v>3</v>
      </c>
      <c r="N5111">
        <v>3</v>
      </c>
      <c r="O5111">
        <v>0</v>
      </c>
      <c r="P5111">
        <v>2</v>
      </c>
      <c r="R5111">
        <v>0.03</v>
      </c>
      <c r="S5111">
        <v>0</v>
      </c>
      <c r="T5111">
        <v>0</v>
      </c>
      <c r="U5111">
        <v>0</v>
      </c>
      <c r="V5111">
        <v>0</v>
      </c>
      <c r="W5111" s="13">
        <v>43123</v>
      </c>
      <c r="X5111">
        <v>459</v>
      </c>
    </row>
    <row r="5112" spans="1:24" x14ac:dyDescent="0.25">
      <c r="A5112">
        <v>1</v>
      </c>
      <c r="B5112" t="s">
        <v>10051</v>
      </c>
      <c r="D5112" t="s">
        <v>10052</v>
      </c>
      <c r="E5112">
        <v>0</v>
      </c>
      <c r="F5112" t="s">
        <v>5090</v>
      </c>
      <c r="G5112" t="s">
        <v>29</v>
      </c>
      <c r="H5112">
        <v>36</v>
      </c>
      <c r="I5112" s="14">
        <v>2</v>
      </c>
      <c r="J5112" s="15">
        <v>648000</v>
      </c>
      <c r="K5112" s="15">
        <v>0</v>
      </c>
      <c r="L5112" s="15">
        <v>0</v>
      </c>
      <c r="M5112">
        <v>3</v>
      </c>
      <c r="N5112">
        <v>3</v>
      </c>
      <c r="O5112">
        <v>0</v>
      </c>
      <c r="P5112">
        <v>2</v>
      </c>
      <c r="R5112">
        <v>0.12</v>
      </c>
      <c r="S5112">
        <v>0</v>
      </c>
      <c r="T5112">
        <v>0</v>
      </c>
      <c r="U5112">
        <v>0</v>
      </c>
      <c r="V5112">
        <v>0</v>
      </c>
      <c r="W5112" s="13">
        <v>44842</v>
      </c>
      <c r="X5112">
        <v>1761</v>
      </c>
    </row>
    <row r="5113" spans="1:24" x14ac:dyDescent="0.25">
      <c r="A5113">
        <v>1</v>
      </c>
      <c r="B5113" t="s">
        <v>10053</v>
      </c>
      <c r="D5113" t="s">
        <v>10054</v>
      </c>
      <c r="E5113">
        <v>0</v>
      </c>
      <c r="F5113" t="s">
        <v>1725</v>
      </c>
      <c r="G5113" t="s">
        <v>29</v>
      </c>
      <c r="H5113">
        <v>36</v>
      </c>
      <c r="I5113" s="14">
        <v>2</v>
      </c>
      <c r="J5113" s="15">
        <v>72900</v>
      </c>
      <c r="K5113" s="15">
        <v>0</v>
      </c>
      <c r="L5113" s="15">
        <v>0</v>
      </c>
      <c r="M5113">
        <v>3</v>
      </c>
      <c r="N5113">
        <v>3</v>
      </c>
      <c r="O5113">
        <v>0</v>
      </c>
      <c r="P5113">
        <v>2</v>
      </c>
      <c r="R5113">
        <v>0.03</v>
      </c>
      <c r="S5113">
        <v>0</v>
      </c>
      <c r="T5113">
        <v>0</v>
      </c>
      <c r="U5113">
        <v>0</v>
      </c>
      <c r="V5113">
        <v>0</v>
      </c>
      <c r="W5113" s="13">
        <v>43073</v>
      </c>
      <c r="X5113">
        <v>1596</v>
      </c>
    </row>
    <row r="5114" spans="1:24" x14ac:dyDescent="0.25">
      <c r="A5114">
        <v>1</v>
      </c>
      <c r="B5114" t="s">
        <v>10055</v>
      </c>
      <c r="D5114" t="s">
        <v>10056</v>
      </c>
      <c r="E5114">
        <v>0</v>
      </c>
      <c r="F5114" t="s">
        <v>1965</v>
      </c>
      <c r="G5114" t="s">
        <v>29</v>
      </c>
      <c r="H5114">
        <v>36</v>
      </c>
      <c r="I5114" s="14">
        <v>1</v>
      </c>
      <c r="J5114" s="15">
        <v>1324000</v>
      </c>
      <c r="K5114" s="15">
        <v>0</v>
      </c>
      <c r="L5114" s="15">
        <v>0</v>
      </c>
      <c r="M5114">
        <v>3</v>
      </c>
      <c r="N5114">
        <v>3</v>
      </c>
      <c r="O5114">
        <v>0</v>
      </c>
      <c r="P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X5114">
        <v>134</v>
      </c>
    </row>
    <row r="5115" spans="1:24" x14ac:dyDescent="0.25">
      <c r="A5115">
        <v>1</v>
      </c>
      <c r="B5115" t="s">
        <v>10057</v>
      </c>
      <c r="D5115" t="s">
        <v>10058</v>
      </c>
      <c r="E5115">
        <v>0</v>
      </c>
      <c r="F5115" t="s">
        <v>1965</v>
      </c>
      <c r="G5115" t="s">
        <v>29</v>
      </c>
      <c r="H5115">
        <v>36</v>
      </c>
      <c r="I5115" s="14">
        <v>1</v>
      </c>
      <c r="J5115" s="15">
        <v>1324400</v>
      </c>
      <c r="K5115" s="15">
        <v>0</v>
      </c>
      <c r="L5115" s="15">
        <v>0</v>
      </c>
      <c r="M5115">
        <v>3</v>
      </c>
      <c r="N5115">
        <v>3</v>
      </c>
      <c r="O5115">
        <v>0</v>
      </c>
      <c r="P5115">
        <v>1</v>
      </c>
      <c r="R5115">
        <v>0</v>
      </c>
      <c r="S5115">
        <v>0</v>
      </c>
      <c r="T5115">
        <v>0</v>
      </c>
      <c r="U5115">
        <v>0</v>
      </c>
      <c r="V5115">
        <v>0</v>
      </c>
      <c r="X5115">
        <v>134</v>
      </c>
    </row>
    <row r="5116" spans="1:24" x14ac:dyDescent="0.25">
      <c r="A5116">
        <v>1</v>
      </c>
      <c r="B5116" t="s">
        <v>10059</v>
      </c>
      <c r="D5116" t="s">
        <v>10060</v>
      </c>
      <c r="E5116">
        <v>0</v>
      </c>
      <c r="F5116" t="s">
        <v>1859</v>
      </c>
      <c r="G5116" t="s">
        <v>29</v>
      </c>
      <c r="H5116">
        <v>36</v>
      </c>
      <c r="I5116" s="14">
        <v>1</v>
      </c>
      <c r="J5116" s="15">
        <v>795823.03300000005</v>
      </c>
      <c r="K5116" s="15">
        <v>0</v>
      </c>
      <c r="L5116" s="15">
        <v>0</v>
      </c>
      <c r="M5116">
        <v>3</v>
      </c>
      <c r="N5116">
        <v>3</v>
      </c>
      <c r="O5116">
        <v>0</v>
      </c>
      <c r="P5116">
        <v>1</v>
      </c>
      <c r="R5116">
        <v>0.03</v>
      </c>
      <c r="S5116">
        <v>0</v>
      </c>
      <c r="T5116">
        <v>0</v>
      </c>
      <c r="U5116">
        <v>0</v>
      </c>
      <c r="V5116">
        <v>0</v>
      </c>
      <c r="W5116" s="13">
        <v>43095</v>
      </c>
      <c r="X5116">
        <v>1814</v>
      </c>
    </row>
    <row r="5117" spans="1:24" x14ac:dyDescent="0.25">
      <c r="A5117">
        <v>1</v>
      </c>
      <c r="B5117" t="s">
        <v>10061</v>
      </c>
      <c r="D5117" t="s">
        <v>10062</v>
      </c>
      <c r="E5117">
        <v>0</v>
      </c>
      <c r="F5117" t="s">
        <v>2770</v>
      </c>
      <c r="G5117" t="s">
        <v>29</v>
      </c>
      <c r="H5117">
        <v>36</v>
      </c>
      <c r="I5117" s="14">
        <v>4</v>
      </c>
      <c r="J5117" s="15">
        <v>360000</v>
      </c>
      <c r="K5117" s="15">
        <v>0</v>
      </c>
      <c r="L5117" s="15">
        <v>0</v>
      </c>
      <c r="M5117">
        <v>3</v>
      </c>
      <c r="N5117">
        <v>3</v>
      </c>
      <c r="O5117">
        <v>0</v>
      </c>
      <c r="P5117">
        <v>4</v>
      </c>
      <c r="R5117">
        <v>0.56999999999999995</v>
      </c>
      <c r="S5117">
        <v>1</v>
      </c>
      <c r="T5117">
        <v>0</v>
      </c>
      <c r="U5117">
        <v>1</v>
      </c>
      <c r="V5117">
        <v>0</v>
      </c>
      <c r="W5117" s="13">
        <v>44949</v>
      </c>
      <c r="X5117">
        <v>733</v>
      </c>
    </row>
    <row r="5118" spans="1:24" x14ac:dyDescent="0.25">
      <c r="A5118">
        <v>1</v>
      </c>
      <c r="B5118" t="s">
        <v>10063</v>
      </c>
      <c r="D5118" t="s">
        <v>10064</v>
      </c>
      <c r="E5118">
        <v>0</v>
      </c>
      <c r="F5118" t="s">
        <v>1970</v>
      </c>
      <c r="G5118" t="s">
        <v>29</v>
      </c>
      <c r="H5118">
        <v>36</v>
      </c>
      <c r="I5118" s="14">
        <v>2</v>
      </c>
      <c r="J5118" s="15">
        <v>283000</v>
      </c>
      <c r="K5118" s="15">
        <v>0</v>
      </c>
      <c r="L5118" s="15">
        <v>0</v>
      </c>
      <c r="M5118">
        <v>3</v>
      </c>
      <c r="N5118">
        <v>3</v>
      </c>
      <c r="O5118">
        <v>0</v>
      </c>
      <c r="P5118">
        <v>2</v>
      </c>
      <c r="R5118">
        <v>0</v>
      </c>
      <c r="S5118">
        <v>0</v>
      </c>
      <c r="T5118">
        <v>0</v>
      </c>
      <c r="U5118">
        <v>0</v>
      </c>
      <c r="V5118">
        <v>0</v>
      </c>
      <c r="X5118">
        <v>274</v>
      </c>
    </row>
    <row r="5119" spans="1:24" x14ac:dyDescent="0.25">
      <c r="A5119">
        <v>1</v>
      </c>
      <c r="B5119" t="s">
        <v>10065</v>
      </c>
      <c r="D5119" t="s">
        <v>10066</v>
      </c>
      <c r="E5119">
        <v>0</v>
      </c>
      <c r="F5119" t="s">
        <v>5888</v>
      </c>
      <c r="G5119" t="s">
        <v>29</v>
      </c>
      <c r="H5119">
        <v>36</v>
      </c>
      <c r="I5119" s="14">
        <v>1</v>
      </c>
      <c r="J5119" s="15">
        <v>12500</v>
      </c>
      <c r="K5119" s="15">
        <v>0</v>
      </c>
      <c r="L5119" s="15">
        <v>0</v>
      </c>
      <c r="M5119">
        <v>3</v>
      </c>
      <c r="N5119">
        <v>3</v>
      </c>
      <c r="O5119">
        <v>0</v>
      </c>
      <c r="P5119">
        <v>1</v>
      </c>
      <c r="R5119">
        <v>0</v>
      </c>
      <c r="S5119">
        <v>0</v>
      </c>
      <c r="T5119">
        <v>0</v>
      </c>
      <c r="U5119">
        <v>0</v>
      </c>
      <c r="V5119">
        <v>0</v>
      </c>
      <c r="X5119">
        <v>442</v>
      </c>
    </row>
    <row r="5120" spans="1:24" x14ac:dyDescent="0.25">
      <c r="A5120">
        <v>1</v>
      </c>
      <c r="B5120" t="s">
        <v>10067</v>
      </c>
      <c r="D5120" t="s">
        <v>10068</v>
      </c>
      <c r="E5120">
        <v>0</v>
      </c>
      <c r="F5120" t="s">
        <v>1719</v>
      </c>
      <c r="G5120" t="s">
        <v>29</v>
      </c>
      <c r="H5120">
        <v>36</v>
      </c>
      <c r="I5120" s="14">
        <v>1</v>
      </c>
      <c r="J5120" s="15">
        <v>17908</v>
      </c>
      <c r="K5120" s="15">
        <v>0</v>
      </c>
      <c r="L5120" s="15">
        <v>0</v>
      </c>
      <c r="M5120">
        <v>3</v>
      </c>
      <c r="N5120">
        <v>3</v>
      </c>
      <c r="O5120">
        <v>0</v>
      </c>
      <c r="P5120">
        <v>1</v>
      </c>
      <c r="R5120">
        <v>1.2</v>
      </c>
      <c r="S5120">
        <v>2</v>
      </c>
      <c r="T5120">
        <v>0</v>
      </c>
      <c r="U5120">
        <v>2</v>
      </c>
      <c r="V5120">
        <v>0</v>
      </c>
      <c r="W5120" s="13">
        <v>44988</v>
      </c>
      <c r="X5120">
        <v>158</v>
      </c>
    </row>
    <row r="5121" spans="1:24" x14ac:dyDescent="0.25">
      <c r="A5121">
        <v>1</v>
      </c>
      <c r="B5121" t="s">
        <v>10069</v>
      </c>
      <c r="D5121" t="s">
        <v>10070</v>
      </c>
      <c r="E5121">
        <v>0</v>
      </c>
      <c r="F5121" t="s">
        <v>1922</v>
      </c>
      <c r="G5121" t="s">
        <v>29</v>
      </c>
      <c r="H5121">
        <v>36</v>
      </c>
      <c r="I5121" s="14">
        <v>1</v>
      </c>
      <c r="J5121" s="15">
        <v>6666.6670000000004</v>
      </c>
      <c r="K5121" s="15">
        <v>0</v>
      </c>
      <c r="L5121" s="15">
        <v>0</v>
      </c>
      <c r="M5121">
        <v>3</v>
      </c>
      <c r="N5121">
        <v>3</v>
      </c>
      <c r="O5121">
        <v>0</v>
      </c>
      <c r="P5121">
        <v>1</v>
      </c>
      <c r="R5121">
        <v>0.03</v>
      </c>
      <c r="S5121">
        <v>0</v>
      </c>
      <c r="T5121">
        <v>0</v>
      </c>
      <c r="U5121">
        <v>0</v>
      </c>
      <c r="V5121">
        <v>0</v>
      </c>
      <c r="W5121" s="13">
        <v>44483</v>
      </c>
      <c r="X5121">
        <v>459</v>
      </c>
    </row>
    <row r="5122" spans="1:24" x14ac:dyDescent="0.25">
      <c r="A5122">
        <v>1</v>
      </c>
      <c r="B5122" t="s">
        <v>10071</v>
      </c>
      <c r="D5122" t="s">
        <v>10072</v>
      </c>
      <c r="E5122">
        <v>0</v>
      </c>
      <c r="F5122" t="s">
        <v>1970</v>
      </c>
      <c r="G5122" t="s">
        <v>29</v>
      </c>
      <c r="H5122">
        <v>36</v>
      </c>
      <c r="I5122" s="14">
        <v>2</v>
      </c>
      <c r="J5122" s="15">
        <v>81000</v>
      </c>
      <c r="K5122" s="15">
        <v>0</v>
      </c>
      <c r="L5122" s="15">
        <v>0</v>
      </c>
      <c r="M5122">
        <v>3</v>
      </c>
      <c r="N5122">
        <v>3</v>
      </c>
      <c r="O5122">
        <v>0</v>
      </c>
      <c r="P5122">
        <v>2</v>
      </c>
      <c r="R5122">
        <v>0.03</v>
      </c>
      <c r="S5122">
        <v>0</v>
      </c>
      <c r="T5122">
        <v>0</v>
      </c>
      <c r="U5122">
        <v>0</v>
      </c>
      <c r="V5122">
        <v>0</v>
      </c>
      <c r="W5122" s="13">
        <v>43089</v>
      </c>
    </row>
    <row r="5123" spans="1:24" x14ac:dyDescent="0.25">
      <c r="A5123">
        <v>1</v>
      </c>
      <c r="B5123" t="s">
        <v>10073</v>
      </c>
      <c r="D5123" t="s">
        <v>10074</v>
      </c>
      <c r="E5123">
        <v>0</v>
      </c>
      <c r="F5123" t="s">
        <v>1859</v>
      </c>
      <c r="G5123" t="s">
        <v>29</v>
      </c>
      <c r="H5123">
        <v>36</v>
      </c>
      <c r="I5123" s="14">
        <v>1</v>
      </c>
      <c r="J5123" s="15">
        <v>2182519.872</v>
      </c>
      <c r="K5123" s="15">
        <v>0</v>
      </c>
      <c r="L5123" s="15">
        <v>0</v>
      </c>
      <c r="M5123">
        <v>3</v>
      </c>
      <c r="N5123">
        <v>3</v>
      </c>
      <c r="O5123">
        <v>0</v>
      </c>
      <c r="P5123">
        <v>1</v>
      </c>
      <c r="R5123">
        <v>0</v>
      </c>
      <c r="S5123">
        <v>0</v>
      </c>
      <c r="T5123">
        <v>0</v>
      </c>
      <c r="U5123">
        <v>0</v>
      </c>
      <c r="V5123">
        <v>0</v>
      </c>
      <c r="X5123">
        <v>1795</v>
      </c>
    </row>
    <row r="5124" spans="1:24" x14ac:dyDescent="0.25">
      <c r="A5124">
        <v>1</v>
      </c>
      <c r="B5124" t="s">
        <v>10075</v>
      </c>
      <c r="D5124" t="s">
        <v>10076</v>
      </c>
      <c r="E5124">
        <v>0</v>
      </c>
      <c r="F5124" t="s">
        <v>1859</v>
      </c>
      <c r="G5124" t="s">
        <v>29</v>
      </c>
      <c r="H5124">
        <v>36</v>
      </c>
      <c r="I5124" s="14">
        <v>4</v>
      </c>
      <c r="J5124" s="15">
        <v>147254.353</v>
      </c>
      <c r="K5124" s="15">
        <v>0</v>
      </c>
      <c r="L5124" s="15">
        <v>0</v>
      </c>
      <c r="M5124">
        <v>3</v>
      </c>
      <c r="N5124">
        <v>3</v>
      </c>
      <c r="O5124">
        <v>0</v>
      </c>
      <c r="P5124">
        <v>4</v>
      </c>
      <c r="R5124">
        <v>0</v>
      </c>
      <c r="S5124">
        <v>0</v>
      </c>
      <c r="T5124">
        <v>0</v>
      </c>
      <c r="U5124">
        <v>0</v>
      </c>
      <c r="V5124">
        <v>0</v>
      </c>
      <c r="X5124">
        <v>1795</v>
      </c>
    </row>
    <row r="5125" spans="1:24" x14ac:dyDescent="0.25">
      <c r="A5125">
        <v>1</v>
      </c>
      <c r="B5125" t="s">
        <v>10077</v>
      </c>
      <c r="D5125" t="s">
        <v>10078</v>
      </c>
      <c r="E5125">
        <v>0</v>
      </c>
      <c r="F5125" t="s">
        <v>1970</v>
      </c>
      <c r="G5125" t="s">
        <v>29</v>
      </c>
      <c r="H5125">
        <v>36</v>
      </c>
      <c r="I5125" s="14">
        <v>2</v>
      </c>
      <c r="J5125" s="15">
        <v>198000</v>
      </c>
      <c r="K5125" s="15">
        <v>0</v>
      </c>
      <c r="L5125" s="15">
        <v>0</v>
      </c>
      <c r="M5125">
        <v>3</v>
      </c>
      <c r="N5125">
        <v>3</v>
      </c>
      <c r="O5125">
        <v>0</v>
      </c>
      <c r="P5125">
        <v>2</v>
      </c>
      <c r="R5125">
        <v>0.03</v>
      </c>
      <c r="S5125">
        <v>0</v>
      </c>
      <c r="T5125">
        <v>0</v>
      </c>
      <c r="U5125">
        <v>0</v>
      </c>
      <c r="V5125">
        <v>0</v>
      </c>
      <c r="W5125" s="13">
        <v>43081</v>
      </c>
      <c r="X5125">
        <v>263</v>
      </c>
    </row>
    <row r="5126" spans="1:24" x14ac:dyDescent="0.25">
      <c r="A5126">
        <v>1</v>
      </c>
      <c r="B5126" t="s">
        <v>10079</v>
      </c>
      <c r="D5126" t="s">
        <v>10080</v>
      </c>
      <c r="E5126">
        <v>0</v>
      </c>
      <c r="F5126" t="s">
        <v>1970</v>
      </c>
      <c r="G5126" t="s">
        <v>29</v>
      </c>
      <c r="H5126">
        <v>36</v>
      </c>
      <c r="I5126" s="14">
        <v>1</v>
      </c>
      <c r="J5126" s="15">
        <v>54000</v>
      </c>
      <c r="K5126" s="15">
        <v>0</v>
      </c>
      <c r="L5126" s="15">
        <v>0</v>
      </c>
      <c r="M5126">
        <v>3</v>
      </c>
      <c r="N5126">
        <v>3</v>
      </c>
      <c r="O5126">
        <v>0</v>
      </c>
      <c r="P5126">
        <v>1</v>
      </c>
      <c r="R5126">
        <v>0.03</v>
      </c>
      <c r="S5126">
        <v>0</v>
      </c>
      <c r="T5126">
        <v>0</v>
      </c>
      <c r="U5126">
        <v>0</v>
      </c>
      <c r="V5126">
        <v>0</v>
      </c>
      <c r="W5126" s="13">
        <v>44728</v>
      </c>
      <c r="X5126">
        <v>263</v>
      </c>
    </row>
    <row r="5127" spans="1:24" x14ac:dyDescent="0.25">
      <c r="A5127">
        <v>1</v>
      </c>
      <c r="B5127" t="s">
        <v>10081</v>
      </c>
      <c r="D5127" t="s">
        <v>10082</v>
      </c>
      <c r="E5127">
        <v>0</v>
      </c>
      <c r="F5127" t="s">
        <v>1719</v>
      </c>
      <c r="G5127" t="s">
        <v>29</v>
      </c>
      <c r="H5127">
        <v>36</v>
      </c>
      <c r="I5127" s="14">
        <v>2</v>
      </c>
      <c r="J5127" s="15">
        <v>13375</v>
      </c>
      <c r="K5127" s="15">
        <v>0</v>
      </c>
      <c r="L5127" s="15">
        <v>0</v>
      </c>
      <c r="M5127">
        <v>3</v>
      </c>
      <c r="N5127">
        <v>3</v>
      </c>
      <c r="O5127">
        <v>0</v>
      </c>
      <c r="P5127">
        <v>2</v>
      </c>
      <c r="R5127">
        <v>0</v>
      </c>
      <c r="S5127">
        <v>0</v>
      </c>
      <c r="T5127">
        <v>0</v>
      </c>
      <c r="U5127">
        <v>0</v>
      </c>
      <c r="V5127">
        <v>0</v>
      </c>
      <c r="X5127">
        <v>263</v>
      </c>
    </row>
    <row r="5128" spans="1:24" x14ac:dyDescent="0.25">
      <c r="A5128">
        <v>1</v>
      </c>
      <c r="B5128" t="s">
        <v>10083</v>
      </c>
      <c r="D5128" t="s">
        <v>10084</v>
      </c>
      <c r="E5128">
        <v>0</v>
      </c>
      <c r="F5128" t="s">
        <v>1719</v>
      </c>
      <c r="G5128" t="s">
        <v>29</v>
      </c>
      <c r="H5128">
        <v>36</v>
      </c>
      <c r="I5128" s="14">
        <v>12</v>
      </c>
      <c r="J5128" s="15">
        <v>15000</v>
      </c>
      <c r="K5128" s="15">
        <v>0</v>
      </c>
      <c r="L5128" s="15">
        <v>0</v>
      </c>
      <c r="M5128">
        <v>3</v>
      </c>
      <c r="N5128">
        <v>3</v>
      </c>
      <c r="O5128">
        <v>0</v>
      </c>
      <c r="P5128">
        <v>12</v>
      </c>
      <c r="R5128">
        <v>0</v>
      </c>
      <c r="S5128">
        <v>0</v>
      </c>
      <c r="T5128">
        <v>0</v>
      </c>
      <c r="U5128">
        <v>0</v>
      </c>
      <c r="V5128">
        <v>0</v>
      </c>
      <c r="X5128">
        <v>817</v>
      </c>
    </row>
    <row r="5129" spans="1:24" x14ac:dyDescent="0.25">
      <c r="A5129">
        <v>1</v>
      </c>
      <c r="B5129" t="s">
        <v>10085</v>
      </c>
      <c r="D5129" t="s">
        <v>10084</v>
      </c>
      <c r="E5129">
        <v>0</v>
      </c>
      <c r="F5129" t="s">
        <v>1719</v>
      </c>
      <c r="G5129" t="s">
        <v>29</v>
      </c>
      <c r="H5129">
        <v>36</v>
      </c>
      <c r="I5129" s="14">
        <v>12</v>
      </c>
      <c r="J5129" s="15">
        <v>15000</v>
      </c>
      <c r="K5129" s="15">
        <v>0</v>
      </c>
      <c r="L5129" s="15">
        <v>0</v>
      </c>
      <c r="M5129">
        <v>3</v>
      </c>
      <c r="N5129">
        <v>3</v>
      </c>
      <c r="O5129">
        <v>0</v>
      </c>
      <c r="P5129">
        <v>12</v>
      </c>
      <c r="R5129">
        <v>0</v>
      </c>
      <c r="S5129">
        <v>0</v>
      </c>
      <c r="T5129">
        <v>0</v>
      </c>
      <c r="U5129">
        <v>0</v>
      </c>
      <c r="V5129">
        <v>0</v>
      </c>
      <c r="X5129">
        <v>817</v>
      </c>
    </row>
    <row r="5130" spans="1:24" x14ac:dyDescent="0.25">
      <c r="A5130">
        <v>1</v>
      </c>
      <c r="B5130" t="s">
        <v>10086</v>
      </c>
      <c r="D5130" t="s">
        <v>10087</v>
      </c>
      <c r="E5130">
        <v>0</v>
      </c>
      <c r="F5130" t="s">
        <v>1719</v>
      </c>
      <c r="G5130" t="s">
        <v>29</v>
      </c>
      <c r="H5130">
        <v>36</v>
      </c>
      <c r="I5130" s="14">
        <v>1</v>
      </c>
      <c r="J5130" s="15">
        <v>230600.95</v>
      </c>
      <c r="K5130" s="15">
        <v>0</v>
      </c>
      <c r="L5130" s="15">
        <v>0</v>
      </c>
      <c r="M5130">
        <v>3</v>
      </c>
      <c r="N5130">
        <v>3</v>
      </c>
      <c r="O5130">
        <v>0</v>
      </c>
      <c r="P5130">
        <v>1</v>
      </c>
      <c r="R5130">
        <v>0.03</v>
      </c>
      <c r="S5130">
        <v>0</v>
      </c>
      <c r="T5130">
        <v>0</v>
      </c>
      <c r="U5130">
        <v>0</v>
      </c>
      <c r="V5130">
        <v>0</v>
      </c>
      <c r="W5130" s="13">
        <v>43223</v>
      </c>
      <c r="X5130">
        <v>333</v>
      </c>
    </row>
    <row r="5131" spans="1:24" x14ac:dyDescent="0.25">
      <c r="A5131">
        <v>1</v>
      </c>
      <c r="B5131" t="s">
        <v>10088</v>
      </c>
      <c r="D5131" t="s">
        <v>10089</v>
      </c>
      <c r="E5131">
        <v>0</v>
      </c>
      <c r="F5131" t="s">
        <v>1719</v>
      </c>
      <c r="G5131" t="s">
        <v>29</v>
      </c>
      <c r="H5131">
        <v>36</v>
      </c>
      <c r="I5131" s="14">
        <v>1</v>
      </c>
      <c r="J5131" s="15">
        <v>447807.84299999999</v>
      </c>
      <c r="K5131" s="15">
        <v>0</v>
      </c>
      <c r="L5131" s="15">
        <v>0</v>
      </c>
      <c r="M5131">
        <v>3</v>
      </c>
      <c r="N5131">
        <v>3</v>
      </c>
      <c r="O5131">
        <v>0</v>
      </c>
      <c r="P5131">
        <v>1</v>
      </c>
      <c r="R5131">
        <v>0.03</v>
      </c>
      <c r="S5131">
        <v>0</v>
      </c>
      <c r="T5131">
        <v>0</v>
      </c>
      <c r="U5131">
        <v>0</v>
      </c>
      <c r="V5131">
        <v>0</v>
      </c>
      <c r="W5131" s="13">
        <v>43223</v>
      </c>
      <c r="X5131">
        <v>333</v>
      </c>
    </row>
    <row r="5132" spans="1:24" x14ac:dyDescent="0.25">
      <c r="A5132">
        <v>1</v>
      </c>
      <c r="B5132" t="s">
        <v>10090</v>
      </c>
      <c r="D5132" t="s">
        <v>10091</v>
      </c>
      <c r="E5132">
        <v>0</v>
      </c>
      <c r="F5132" t="s">
        <v>2139</v>
      </c>
      <c r="G5132" t="s">
        <v>29</v>
      </c>
      <c r="H5132">
        <v>36</v>
      </c>
      <c r="I5132" s="14">
        <v>2</v>
      </c>
      <c r="J5132" s="15">
        <v>3894</v>
      </c>
      <c r="K5132" s="15">
        <v>0</v>
      </c>
      <c r="L5132" s="15">
        <v>0</v>
      </c>
      <c r="M5132">
        <v>3</v>
      </c>
      <c r="N5132">
        <v>3</v>
      </c>
      <c r="O5132">
        <v>0</v>
      </c>
      <c r="P5132">
        <v>2</v>
      </c>
      <c r="R5132">
        <v>0.03</v>
      </c>
      <c r="S5132">
        <v>0</v>
      </c>
      <c r="T5132">
        <v>0</v>
      </c>
      <c r="U5132">
        <v>0</v>
      </c>
      <c r="V5132">
        <v>0</v>
      </c>
      <c r="W5132" s="13">
        <v>43581</v>
      </c>
      <c r="X5132">
        <v>459</v>
      </c>
    </row>
    <row r="5133" spans="1:24" x14ac:dyDescent="0.25">
      <c r="A5133">
        <v>1</v>
      </c>
      <c r="B5133" t="s">
        <v>10092</v>
      </c>
      <c r="D5133" t="s">
        <v>10093</v>
      </c>
      <c r="E5133">
        <v>0</v>
      </c>
      <c r="F5133" t="s">
        <v>1945</v>
      </c>
      <c r="G5133" t="s">
        <v>29</v>
      </c>
      <c r="H5133">
        <v>36</v>
      </c>
      <c r="I5133" s="14">
        <v>1</v>
      </c>
      <c r="J5133" s="15">
        <v>418000</v>
      </c>
      <c r="K5133" s="15">
        <v>0</v>
      </c>
      <c r="L5133" s="15">
        <v>0</v>
      </c>
      <c r="M5133">
        <v>3</v>
      </c>
      <c r="N5133">
        <v>3</v>
      </c>
      <c r="O5133">
        <v>0</v>
      </c>
      <c r="P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X5133">
        <v>267</v>
      </c>
    </row>
    <row r="5134" spans="1:24" x14ac:dyDescent="0.25">
      <c r="A5134">
        <v>1</v>
      </c>
      <c r="B5134" t="s">
        <v>10094</v>
      </c>
      <c r="D5134" t="s">
        <v>10095</v>
      </c>
      <c r="E5134">
        <v>0</v>
      </c>
      <c r="F5134" t="s">
        <v>1859</v>
      </c>
      <c r="G5134" t="s">
        <v>29</v>
      </c>
      <c r="H5134">
        <v>36</v>
      </c>
      <c r="I5134" s="14">
        <v>2</v>
      </c>
      <c r="J5134" s="15">
        <v>193251</v>
      </c>
      <c r="K5134" s="15">
        <v>0</v>
      </c>
      <c r="L5134" s="15">
        <v>0</v>
      </c>
      <c r="M5134">
        <v>3</v>
      </c>
      <c r="N5134">
        <v>3</v>
      </c>
      <c r="O5134">
        <v>0</v>
      </c>
      <c r="P5134">
        <v>2</v>
      </c>
      <c r="R5134">
        <v>0</v>
      </c>
      <c r="S5134">
        <v>0</v>
      </c>
      <c r="T5134">
        <v>0</v>
      </c>
      <c r="U5134">
        <v>0</v>
      </c>
      <c r="V5134">
        <v>0</v>
      </c>
      <c r="X5134">
        <v>1623</v>
      </c>
    </row>
    <row r="5135" spans="1:24" x14ac:dyDescent="0.25">
      <c r="A5135">
        <v>1</v>
      </c>
      <c r="B5135" t="s">
        <v>10096</v>
      </c>
      <c r="D5135" t="s">
        <v>10097</v>
      </c>
      <c r="E5135">
        <v>0</v>
      </c>
      <c r="F5135" t="s">
        <v>1945</v>
      </c>
      <c r="G5135" t="s">
        <v>29</v>
      </c>
      <c r="H5135">
        <v>36</v>
      </c>
      <c r="I5135" s="14">
        <v>1</v>
      </c>
      <c r="J5135" s="15">
        <v>428000</v>
      </c>
      <c r="K5135" s="15">
        <v>0</v>
      </c>
      <c r="L5135" s="15">
        <v>0</v>
      </c>
      <c r="M5135">
        <v>3</v>
      </c>
      <c r="N5135">
        <v>3</v>
      </c>
      <c r="O5135">
        <v>0</v>
      </c>
      <c r="P5135">
        <v>1</v>
      </c>
      <c r="R5135">
        <v>0</v>
      </c>
      <c r="S5135">
        <v>0</v>
      </c>
      <c r="T5135">
        <v>0</v>
      </c>
      <c r="U5135">
        <v>0</v>
      </c>
      <c r="V5135">
        <v>0</v>
      </c>
      <c r="X5135">
        <v>175</v>
      </c>
    </row>
    <row r="5136" spans="1:24" x14ac:dyDescent="0.25">
      <c r="A5136">
        <v>1</v>
      </c>
      <c r="B5136" t="s">
        <v>10098</v>
      </c>
      <c r="D5136" t="s">
        <v>10099</v>
      </c>
      <c r="E5136">
        <v>0</v>
      </c>
      <c r="F5136" t="s">
        <v>1859</v>
      </c>
      <c r="G5136" t="s">
        <v>29</v>
      </c>
      <c r="H5136">
        <v>36</v>
      </c>
      <c r="I5136" s="14">
        <v>1</v>
      </c>
      <c r="J5136" s="15">
        <v>1590763.8529999999</v>
      </c>
      <c r="K5136" s="15">
        <v>0</v>
      </c>
      <c r="L5136" s="15">
        <v>0</v>
      </c>
      <c r="M5136">
        <v>3</v>
      </c>
      <c r="N5136">
        <v>3</v>
      </c>
      <c r="O5136">
        <v>0</v>
      </c>
      <c r="P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X5136">
        <v>1807</v>
      </c>
    </row>
    <row r="5137" spans="1:24" x14ac:dyDescent="0.25">
      <c r="A5137">
        <v>1</v>
      </c>
      <c r="B5137" t="s">
        <v>10100</v>
      </c>
      <c r="D5137" t="s">
        <v>10101</v>
      </c>
      <c r="E5137">
        <v>0</v>
      </c>
      <c r="F5137" t="s">
        <v>1970</v>
      </c>
      <c r="G5137" t="s">
        <v>29</v>
      </c>
      <c r="H5137">
        <v>36</v>
      </c>
      <c r="I5137" s="14">
        <v>4</v>
      </c>
      <c r="J5137" s="15">
        <v>9200</v>
      </c>
      <c r="K5137" s="15">
        <v>0</v>
      </c>
      <c r="L5137" s="15">
        <v>0</v>
      </c>
      <c r="M5137">
        <v>3</v>
      </c>
      <c r="N5137">
        <v>3</v>
      </c>
      <c r="O5137">
        <v>0</v>
      </c>
      <c r="P5137">
        <v>4</v>
      </c>
      <c r="R5137">
        <v>0.31</v>
      </c>
      <c r="S5137">
        <v>2</v>
      </c>
      <c r="T5137">
        <v>0</v>
      </c>
      <c r="U5137">
        <v>2</v>
      </c>
      <c r="V5137">
        <v>0</v>
      </c>
      <c r="W5137" s="13">
        <v>44938</v>
      </c>
      <c r="X5137">
        <v>263</v>
      </c>
    </row>
    <row r="5138" spans="1:24" x14ac:dyDescent="0.25">
      <c r="A5138">
        <v>1</v>
      </c>
      <c r="B5138" t="s">
        <v>10102</v>
      </c>
      <c r="D5138" t="s">
        <v>10103</v>
      </c>
      <c r="E5138">
        <v>0</v>
      </c>
      <c r="F5138" t="s">
        <v>1719</v>
      </c>
      <c r="G5138" t="s">
        <v>29</v>
      </c>
      <c r="H5138">
        <v>36</v>
      </c>
      <c r="I5138" s="14">
        <v>1</v>
      </c>
      <c r="J5138" s="15">
        <v>1038226.993</v>
      </c>
      <c r="K5138" s="15">
        <v>0</v>
      </c>
      <c r="L5138" s="15">
        <v>0</v>
      </c>
      <c r="M5138">
        <v>3</v>
      </c>
      <c r="N5138">
        <v>3</v>
      </c>
      <c r="O5138">
        <v>0</v>
      </c>
      <c r="P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X5138">
        <v>1790</v>
      </c>
    </row>
    <row r="5139" spans="1:24" x14ac:dyDescent="0.25">
      <c r="A5139">
        <v>1</v>
      </c>
      <c r="B5139" t="s">
        <v>10104</v>
      </c>
      <c r="D5139" t="s">
        <v>10103</v>
      </c>
      <c r="E5139">
        <v>0</v>
      </c>
      <c r="F5139" t="s">
        <v>1719</v>
      </c>
      <c r="G5139" t="s">
        <v>29</v>
      </c>
      <c r="H5139">
        <v>36</v>
      </c>
      <c r="I5139" s="14">
        <v>1</v>
      </c>
      <c r="J5139" s="15">
        <v>1038226.993</v>
      </c>
      <c r="K5139" s="15">
        <v>0</v>
      </c>
      <c r="L5139" s="15">
        <v>0</v>
      </c>
      <c r="M5139">
        <v>3</v>
      </c>
      <c r="N5139">
        <v>3</v>
      </c>
      <c r="O5139">
        <v>0</v>
      </c>
      <c r="P5139">
        <v>1</v>
      </c>
      <c r="R5139">
        <v>0</v>
      </c>
      <c r="S5139">
        <v>0</v>
      </c>
      <c r="T5139">
        <v>0</v>
      </c>
      <c r="U5139">
        <v>0</v>
      </c>
      <c r="V5139">
        <v>0</v>
      </c>
      <c r="X5139">
        <v>1790</v>
      </c>
    </row>
    <row r="5140" spans="1:24" x14ac:dyDescent="0.25">
      <c r="A5140">
        <v>1</v>
      </c>
      <c r="B5140" t="s">
        <v>10105</v>
      </c>
      <c r="D5140" t="s">
        <v>10106</v>
      </c>
      <c r="E5140">
        <v>0</v>
      </c>
      <c r="F5140" t="s">
        <v>1891</v>
      </c>
      <c r="G5140" t="s">
        <v>29</v>
      </c>
      <c r="H5140">
        <v>36</v>
      </c>
      <c r="I5140" s="14">
        <v>10</v>
      </c>
      <c r="J5140" s="15">
        <v>4000</v>
      </c>
      <c r="K5140" s="15">
        <v>0</v>
      </c>
      <c r="L5140" s="15">
        <v>0</v>
      </c>
      <c r="M5140">
        <v>3</v>
      </c>
      <c r="N5140">
        <v>3</v>
      </c>
      <c r="O5140">
        <v>0</v>
      </c>
      <c r="P5140">
        <v>10</v>
      </c>
      <c r="R5140">
        <v>0</v>
      </c>
      <c r="S5140">
        <v>0</v>
      </c>
      <c r="T5140">
        <v>0</v>
      </c>
      <c r="U5140">
        <v>0</v>
      </c>
      <c r="V5140">
        <v>0</v>
      </c>
      <c r="X5140">
        <v>263</v>
      </c>
    </row>
    <row r="5141" spans="1:24" x14ac:dyDescent="0.25">
      <c r="A5141">
        <v>1</v>
      </c>
      <c r="B5141" t="s">
        <v>10107</v>
      </c>
      <c r="D5141" t="s">
        <v>10108</v>
      </c>
      <c r="E5141">
        <v>0</v>
      </c>
      <c r="F5141" t="s">
        <v>1970</v>
      </c>
      <c r="G5141" t="s">
        <v>29</v>
      </c>
      <c r="H5141">
        <v>36</v>
      </c>
      <c r="I5141" s="14">
        <v>2</v>
      </c>
      <c r="J5141" s="15">
        <v>60200</v>
      </c>
      <c r="K5141" s="15">
        <v>0</v>
      </c>
      <c r="L5141" s="15">
        <v>0</v>
      </c>
      <c r="M5141">
        <v>3</v>
      </c>
      <c r="N5141">
        <v>3</v>
      </c>
      <c r="O5141">
        <v>0</v>
      </c>
      <c r="P5141">
        <v>2</v>
      </c>
      <c r="R5141">
        <v>0.03</v>
      </c>
      <c r="S5141">
        <v>0</v>
      </c>
      <c r="T5141">
        <v>0</v>
      </c>
      <c r="U5141">
        <v>0</v>
      </c>
      <c r="V5141">
        <v>0</v>
      </c>
      <c r="W5141" s="13">
        <v>44253</v>
      </c>
      <c r="X5141">
        <v>263</v>
      </c>
    </row>
    <row r="5142" spans="1:24" x14ac:dyDescent="0.25">
      <c r="A5142">
        <v>1</v>
      </c>
      <c r="B5142" t="s">
        <v>10109</v>
      </c>
      <c r="D5142" t="s">
        <v>10110</v>
      </c>
      <c r="E5142">
        <v>0</v>
      </c>
      <c r="F5142" t="s">
        <v>1891</v>
      </c>
      <c r="G5142" t="s">
        <v>29</v>
      </c>
      <c r="H5142">
        <v>36</v>
      </c>
      <c r="I5142" s="14">
        <v>3</v>
      </c>
      <c r="J5142" s="15">
        <v>8800</v>
      </c>
      <c r="K5142" s="15">
        <v>0</v>
      </c>
      <c r="L5142" s="15">
        <v>0</v>
      </c>
      <c r="M5142">
        <v>3</v>
      </c>
      <c r="N5142">
        <v>3</v>
      </c>
      <c r="O5142">
        <v>0</v>
      </c>
      <c r="P5142">
        <v>3</v>
      </c>
      <c r="R5142">
        <v>0.03</v>
      </c>
      <c r="S5142">
        <v>0</v>
      </c>
      <c r="T5142">
        <v>0</v>
      </c>
      <c r="U5142">
        <v>0</v>
      </c>
      <c r="V5142">
        <v>0</v>
      </c>
      <c r="W5142" s="13">
        <v>43522</v>
      </c>
      <c r="X5142">
        <v>263</v>
      </c>
    </row>
    <row r="5143" spans="1:24" x14ac:dyDescent="0.25">
      <c r="A5143">
        <v>1</v>
      </c>
      <c r="B5143" t="s">
        <v>10111</v>
      </c>
      <c r="D5143" t="s">
        <v>10112</v>
      </c>
      <c r="E5143">
        <v>0</v>
      </c>
      <c r="F5143" t="s">
        <v>5888</v>
      </c>
      <c r="G5143" t="s">
        <v>29</v>
      </c>
      <c r="H5143">
        <v>36</v>
      </c>
      <c r="I5143" s="14">
        <v>1</v>
      </c>
      <c r="J5143" s="15">
        <v>25480</v>
      </c>
      <c r="K5143" s="15">
        <v>0</v>
      </c>
      <c r="L5143" s="15">
        <v>0</v>
      </c>
      <c r="M5143">
        <v>3</v>
      </c>
      <c r="N5143">
        <v>3</v>
      </c>
      <c r="O5143">
        <v>0</v>
      </c>
      <c r="P5143">
        <v>1</v>
      </c>
      <c r="R5143">
        <v>0.03</v>
      </c>
      <c r="S5143">
        <v>0</v>
      </c>
      <c r="T5143">
        <v>0</v>
      </c>
      <c r="U5143">
        <v>0</v>
      </c>
      <c r="V5143">
        <v>0</v>
      </c>
      <c r="W5143" s="13">
        <v>43365</v>
      </c>
      <c r="X5143">
        <v>59</v>
      </c>
    </row>
    <row r="5144" spans="1:24" x14ac:dyDescent="0.25">
      <c r="A5144">
        <v>1</v>
      </c>
      <c r="B5144" t="s">
        <v>10113</v>
      </c>
      <c r="D5144" t="s">
        <v>10114</v>
      </c>
      <c r="E5144">
        <v>0</v>
      </c>
      <c r="F5144" t="s">
        <v>1725</v>
      </c>
      <c r="G5144" t="s">
        <v>29</v>
      </c>
      <c r="H5144">
        <v>36</v>
      </c>
      <c r="I5144" s="14">
        <v>2</v>
      </c>
      <c r="J5144" s="15">
        <v>1475860.5649999999</v>
      </c>
      <c r="K5144" s="15">
        <v>0</v>
      </c>
      <c r="L5144" s="15">
        <v>0</v>
      </c>
      <c r="M5144">
        <v>3</v>
      </c>
      <c r="N5144">
        <v>3</v>
      </c>
      <c r="O5144">
        <v>0</v>
      </c>
      <c r="P5144">
        <v>2</v>
      </c>
      <c r="R5144">
        <v>0</v>
      </c>
      <c r="S5144">
        <v>0</v>
      </c>
      <c r="T5144">
        <v>0</v>
      </c>
      <c r="U5144">
        <v>0</v>
      </c>
      <c r="V5144">
        <v>0</v>
      </c>
      <c r="X5144">
        <v>905</v>
      </c>
    </row>
    <row r="5145" spans="1:24" x14ac:dyDescent="0.25">
      <c r="A5145">
        <v>1</v>
      </c>
      <c r="B5145" t="s">
        <v>10115</v>
      </c>
      <c r="D5145" t="s">
        <v>10116</v>
      </c>
      <c r="E5145">
        <v>0</v>
      </c>
      <c r="F5145" t="s">
        <v>1882</v>
      </c>
      <c r="G5145" t="s">
        <v>29</v>
      </c>
      <c r="H5145">
        <v>36</v>
      </c>
      <c r="I5145" s="14">
        <v>1</v>
      </c>
      <c r="J5145" s="15">
        <v>180000</v>
      </c>
      <c r="K5145" s="15">
        <v>0</v>
      </c>
      <c r="L5145" s="15">
        <v>0</v>
      </c>
      <c r="M5145">
        <v>3</v>
      </c>
      <c r="N5145">
        <v>3</v>
      </c>
      <c r="O5145">
        <v>0</v>
      </c>
      <c r="P5145">
        <v>1</v>
      </c>
      <c r="R5145">
        <v>0</v>
      </c>
      <c r="S5145">
        <v>0</v>
      </c>
      <c r="T5145">
        <v>0</v>
      </c>
      <c r="U5145">
        <v>0</v>
      </c>
      <c r="V5145">
        <v>0</v>
      </c>
      <c r="X5145">
        <v>817</v>
      </c>
    </row>
    <row r="5146" spans="1:24" x14ac:dyDescent="0.25">
      <c r="A5146">
        <v>1</v>
      </c>
      <c r="B5146" t="s">
        <v>10117</v>
      </c>
      <c r="D5146" t="s">
        <v>10118</v>
      </c>
      <c r="E5146">
        <v>0</v>
      </c>
      <c r="F5146" t="s">
        <v>1970</v>
      </c>
      <c r="G5146" t="s">
        <v>29</v>
      </c>
      <c r="H5146">
        <v>36</v>
      </c>
      <c r="I5146" s="14">
        <v>4</v>
      </c>
      <c r="J5146" s="15">
        <v>88500</v>
      </c>
      <c r="K5146" s="15">
        <v>0</v>
      </c>
      <c r="L5146" s="15">
        <v>0</v>
      </c>
      <c r="M5146">
        <v>3</v>
      </c>
      <c r="N5146">
        <v>3</v>
      </c>
      <c r="O5146">
        <v>0</v>
      </c>
      <c r="P5146">
        <v>4</v>
      </c>
      <c r="R5146">
        <v>0.03</v>
      </c>
      <c r="S5146">
        <v>0</v>
      </c>
      <c r="T5146">
        <v>0</v>
      </c>
      <c r="U5146">
        <v>0</v>
      </c>
      <c r="V5146">
        <v>0</v>
      </c>
      <c r="W5146" s="13">
        <v>43206</v>
      </c>
      <c r="X5146">
        <v>263</v>
      </c>
    </row>
    <row r="5147" spans="1:24" x14ac:dyDescent="0.25">
      <c r="A5147">
        <v>1</v>
      </c>
      <c r="B5147" t="s">
        <v>10119</v>
      </c>
      <c r="D5147" t="s">
        <v>10120</v>
      </c>
      <c r="E5147">
        <v>0</v>
      </c>
      <c r="F5147" t="s">
        <v>1719</v>
      </c>
      <c r="G5147" t="s">
        <v>29</v>
      </c>
      <c r="H5147">
        <v>36</v>
      </c>
      <c r="I5147" s="14">
        <v>2</v>
      </c>
      <c r="J5147" s="15">
        <v>120000</v>
      </c>
      <c r="K5147" s="15">
        <v>0</v>
      </c>
      <c r="L5147" s="15">
        <v>0</v>
      </c>
      <c r="M5147">
        <v>3</v>
      </c>
      <c r="N5147">
        <v>3</v>
      </c>
      <c r="O5147">
        <v>0</v>
      </c>
      <c r="P5147">
        <v>2</v>
      </c>
      <c r="R5147">
        <v>0.03</v>
      </c>
      <c r="S5147">
        <v>0</v>
      </c>
      <c r="T5147">
        <v>0</v>
      </c>
      <c r="U5147">
        <v>0</v>
      </c>
      <c r="V5147">
        <v>0</v>
      </c>
      <c r="W5147" s="13">
        <v>43195</v>
      </c>
      <c r="X5147">
        <v>858</v>
      </c>
    </row>
    <row r="5148" spans="1:24" x14ac:dyDescent="0.25">
      <c r="A5148">
        <v>1</v>
      </c>
      <c r="B5148" t="s">
        <v>10121</v>
      </c>
      <c r="D5148" t="s">
        <v>10122</v>
      </c>
      <c r="E5148">
        <v>0</v>
      </c>
      <c r="F5148" t="s">
        <v>1719</v>
      </c>
      <c r="G5148" t="s">
        <v>29</v>
      </c>
      <c r="H5148">
        <v>36</v>
      </c>
      <c r="I5148" s="14">
        <v>2</v>
      </c>
      <c r="J5148" s="15">
        <v>48000</v>
      </c>
      <c r="K5148" s="15">
        <v>0</v>
      </c>
      <c r="L5148" s="15">
        <v>0</v>
      </c>
      <c r="M5148">
        <v>3</v>
      </c>
      <c r="N5148">
        <v>3</v>
      </c>
      <c r="O5148">
        <v>0</v>
      </c>
      <c r="P5148">
        <v>2</v>
      </c>
      <c r="R5148">
        <v>0</v>
      </c>
      <c r="S5148">
        <v>0</v>
      </c>
      <c r="T5148">
        <v>0</v>
      </c>
      <c r="U5148">
        <v>0</v>
      </c>
      <c r="V5148">
        <v>0</v>
      </c>
      <c r="X5148">
        <v>579</v>
      </c>
    </row>
    <row r="5149" spans="1:24" x14ac:dyDescent="0.25">
      <c r="A5149">
        <v>1</v>
      </c>
      <c r="B5149" t="s">
        <v>10123</v>
      </c>
      <c r="D5149" t="s">
        <v>10124</v>
      </c>
      <c r="E5149">
        <v>0</v>
      </c>
      <c r="F5149" t="s">
        <v>2094</v>
      </c>
      <c r="G5149" t="s">
        <v>29</v>
      </c>
      <c r="H5149">
        <v>36</v>
      </c>
      <c r="I5149" s="14">
        <v>3</v>
      </c>
      <c r="J5149" s="15">
        <v>129666</v>
      </c>
      <c r="K5149" s="15">
        <v>0</v>
      </c>
      <c r="L5149" s="15">
        <v>0</v>
      </c>
      <c r="M5149">
        <v>3</v>
      </c>
      <c r="N5149">
        <v>3</v>
      </c>
      <c r="O5149">
        <v>0</v>
      </c>
      <c r="P5149">
        <v>3</v>
      </c>
      <c r="Q5149" t="s">
        <v>883</v>
      </c>
      <c r="R5149">
        <v>0</v>
      </c>
      <c r="S5149">
        <v>0</v>
      </c>
      <c r="T5149">
        <v>0</v>
      </c>
      <c r="U5149">
        <v>0</v>
      </c>
      <c r="V5149">
        <v>0</v>
      </c>
      <c r="X5149">
        <v>267</v>
      </c>
    </row>
    <row r="5150" spans="1:24" x14ac:dyDescent="0.25">
      <c r="A5150">
        <v>1</v>
      </c>
      <c r="B5150" t="s">
        <v>10125</v>
      </c>
      <c r="D5150" t="s">
        <v>10126</v>
      </c>
      <c r="E5150">
        <v>0</v>
      </c>
      <c r="F5150" t="s">
        <v>1970</v>
      </c>
      <c r="G5150" t="s">
        <v>29</v>
      </c>
      <c r="H5150">
        <v>36</v>
      </c>
      <c r="I5150" s="14">
        <v>1</v>
      </c>
      <c r="J5150" s="15">
        <v>122036</v>
      </c>
      <c r="K5150" s="15">
        <v>0</v>
      </c>
      <c r="L5150" s="15">
        <v>0</v>
      </c>
      <c r="M5150">
        <v>3</v>
      </c>
      <c r="N5150">
        <v>3</v>
      </c>
      <c r="O5150">
        <v>0</v>
      </c>
      <c r="P5150">
        <v>1</v>
      </c>
      <c r="Q5150" t="s">
        <v>883</v>
      </c>
      <c r="R5150">
        <v>0.03</v>
      </c>
      <c r="S5150">
        <v>0</v>
      </c>
      <c r="T5150">
        <v>0</v>
      </c>
      <c r="U5150">
        <v>0</v>
      </c>
      <c r="V5150">
        <v>0</v>
      </c>
      <c r="W5150" s="13">
        <v>43263</v>
      </c>
      <c r="X5150">
        <v>124</v>
      </c>
    </row>
    <row r="5151" spans="1:24" x14ac:dyDescent="0.25">
      <c r="A5151">
        <v>1</v>
      </c>
      <c r="B5151" t="s">
        <v>10127</v>
      </c>
      <c r="D5151" t="s">
        <v>10128</v>
      </c>
      <c r="E5151">
        <v>0</v>
      </c>
      <c r="F5151" t="s">
        <v>1970</v>
      </c>
      <c r="G5151" t="s">
        <v>29</v>
      </c>
      <c r="H5151">
        <v>36</v>
      </c>
      <c r="I5151" s="14">
        <v>1</v>
      </c>
      <c r="J5151" s="15">
        <v>110653</v>
      </c>
      <c r="K5151" s="15">
        <v>0</v>
      </c>
      <c r="L5151" s="15">
        <v>0</v>
      </c>
      <c r="M5151">
        <v>3</v>
      </c>
      <c r="N5151">
        <v>3</v>
      </c>
      <c r="O5151">
        <v>0</v>
      </c>
      <c r="P5151">
        <v>1</v>
      </c>
      <c r="Q5151" t="s">
        <v>883</v>
      </c>
      <c r="R5151">
        <v>0</v>
      </c>
      <c r="S5151">
        <v>0</v>
      </c>
      <c r="T5151">
        <v>0</v>
      </c>
      <c r="U5151">
        <v>0</v>
      </c>
      <c r="V5151">
        <v>0</v>
      </c>
      <c r="X5151">
        <v>124</v>
      </c>
    </row>
    <row r="5152" spans="1:24" x14ac:dyDescent="0.25">
      <c r="A5152">
        <v>1</v>
      </c>
      <c r="B5152" t="s">
        <v>10129</v>
      </c>
      <c r="D5152" t="s">
        <v>10130</v>
      </c>
      <c r="E5152">
        <v>0</v>
      </c>
      <c r="F5152" t="s">
        <v>1970</v>
      </c>
      <c r="G5152" t="s">
        <v>29</v>
      </c>
      <c r="H5152">
        <v>36</v>
      </c>
      <c r="I5152" s="14">
        <v>4</v>
      </c>
      <c r="J5152" s="15">
        <v>42500</v>
      </c>
      <c r="K5152" s="15">
        <v>0</v>
      </c>
      <c r="L5152" s="15">
        <v>0</v>
      </c>
      <c r="M5152">
        <v>3</v>
      </c>
      <c r="N5152">
        <v>3</v>
      </c>
      <c r="O5152">
        <v>0</v>
      </c>
      <c r="P5152">
        <v>4</v>
      </c>
      <c r="Q5152" t="s">
        <v>883</v>
      </c>
      <c r="R5152">
        <v>0</v>
      </c>
      <c r="S5152">
        <v>0</v>
      </c>
      <c r="T5152">
        <v>0</v>
      </c>
      <c r="U5152">
        <v>0</v>
      </c>
      <c r="V5152">
        <v>0</v>
      </c>
      <c r="X5152">
        <v>263</v>
      </c>
    </row>
    <row r="5153" spans="1:24" x14ac:dyDescent="0.25">
      <c r="A5153">
        <v>1</v>
      </c>
      <c r="B5153" t="s">
        <v>10131</v>
      </c>
      <c r="D5153" t="s">
        <v>10132</v>
      </c>
      <c r="E5153">
        <v>0</v>
      </c>
      <c r="F5153" t="s">
        <v>1719</v>
      </c>
      <c r="G5153" t="s">
        <v>29</v>
      </c>
      <c r="H5153">
        <v>36</v>
      </c>
      <c r="I5153" s="14">
        <v>5</v>
      </c>
      <c r="J5153" s="15">
        <v>54000</v>
      </c>
      <c r="K5153" s="15">
        <v>0</v>
      </c>
      <c r="L5153" s="15">
        <v>0</v>
      </c>
      <c r="M5153">
        <v>3</v>
      </c>
      <c r="N5153">
        <v>3</v>
      </c>
      <c r="O5153">
        <v>0</v>
      </c>
      <c r="P5153">
        <v>5</v>
      </c>
      <c r="Q5153" t="s">
        <v>883</v>
      </c>
      <c r="R5153">
        <v>0.03</v>
      </c>
      <c r="S5153">
        <v>0</v>
      </c>
      <c r="T5153">
        <v>0</v>
      </c>
      <c r="U5153">
        <v>0</v>
      </c>
      <c r="V5153">
        <v>0</v>
      </c>
      <c r="W5153" s="13">
        <v>43882</v>
      </c>
      <c r="X5153">
        <v>267</v>
      </c>
    </row>
    <row r="5154" spans="1:24" x14ac:dyDescent="0.25">
      <c r="A5154">
        <v>1</v>
      </c>
      <c r="B5154" t="s">
        <v>10133</v>
      </c>
      <c r="D5154" t="s">
        <v>10134</v>
      </c>
      <c r="E5154">
        <v>0</v>
      </c>
      <c r="F5154" t="s">
        <v>1719</v>
      </c>
      <c r="G5154" t="s">
        <v>29</v>
      </c>
      <c r="H5154">
        <v>36</v>
      </c>
      <c r="I5154" s="14">
        <v>4</v>
      </c>
      <c r="J5154" s="15">
        <v>50000</v>
      </c>
      <c r="K5154" s="15">
        <v>0</v>
      </c>
      <c r="L5154" s="15">
        <v>0</v>
      </c>
      <c r="M5154">
        <v>3</v>
      </c>
      <c r="N5154">
        <v>3</v>
      </c>
      <c r="O5154">
        <v>0</v>
      </c>
      <c r="P5154">
        <v>4</v>
      </c>
      <c r="Q5154" t="s">
        <v>883</v>
      </c>
      <c r="R5154">
        <v>0.03</v>
      </c>
      <c r="S5154">
        <v>0</v>
      </c>
      <c r="T5154">
        <v>0</v>
      </c>
      <c r="U5154">
        <v>0</v>
      </c>
      <c r="V5154">
        <v>0</v>
      </c>
      <c r="W5154" s="13">
        <v>43354</v>
      </c>
      <c r="X5154">
        <v>151</v>
      </c>
    </row>
    <row r="5155" spans="1:24" x14ac:dyDescent="0.25">
      <c r="A5155">
        <v>1</v>
      </c>
      <c r="B5155" t="s">
        <v>10135</v>
      </c>
      <c r="D5155" t="s">
        <v>10136</v>
      </c>
      <c r="E5155">
        <v>0</v>
      </c>
      <c r="F5155" t="s">
        <v>1725</v>
      </c>
      <c r="G5155" t="s">
        <v>29</v>
      </c>
      <c r="H5155">
        <v>36</v>
      </c>
      <c r="I5155" s="14">
        <v>1</v>
      </c>
      <c r="J5155" s="15">
        <v>63125</v>
      </c>
      <c r="K5155" s="15">
        <v>0</v>
      </c>
      <c r="L5155" s="15">
        <v>0</v>
      </c>
      <c r="M5155">
        <v>3</v>
      </c>
      <c r="N5155">
        <v>3</v>
      </c>
      <c r="O5155">
        <v>0</v>
      </c>
      <c r="P5155">
        <v>1</v>
      </c>
      <c r="Q5155" t="s">
        <v>883</v>
      </c>
      <c r="R5155">
        <v>0.15</v>
      </c>
      <c r="S5155">
        <v>1</v>
      </c>
      <c r="T5155">
        <v>0</v>
      </c>
      <c r="U5155">
        <v>1</v>
      </c>
      <c r="V5155">
        <v>0</v>
      </c>
      <c r="W5155" s="13">
        <v>44931</v>
      </c>
      <c r="X5155">
        <v>1596</v>
      </c>
    </row>
    <row r="5156" spans="1:24" x14ac:dyDescent="0.25">
      <c r="A5156">
        <v>1</v>
      </c>
      <c r="B5156" t="s">
        <v>10137</v>
      </c>
      <c r="D5156" t="s">
        <v>10138</v>
      </c>
      <c r="E5156">
        <v>0</v>
      </c>
      <c r="F5156" t="s">
        <v>1725</v>
      </c>
      <c r="G5156" t="s">
        <v>29</v>
      </c>
      <c r="H5156">
        <v>36</v>
      </c>
      <c r="I5156" s="14">
        <v>6</v>
      </c>
      <c r="J5156" s="15">
        <v>8500</v>
      </c>
      <c r="K5156" s="15">
        <v>0</v>
      </c>
      <c r="L5156" s="15">
        <v>0</v>
      </c>
      <c r="M5156">
        <v>3</v>
      </c>
      <c r="N5156">
        <v>3</v>
      </c>
      <c r="O5156">
        <v>0</v>
      </c>
      <c r="P5156">
        <v>6</v>
      </c>
      <c r="Q5156" t="s">
        <v>883</v>
      </c>
      <c r="R5156">
        <v>0</v>
      </c>
      <c r="S5156">
        <v>0</v>
      </c>
      <c r="T5156">
        <v>0</v>
      </c>
      <c r="U5156">
        <v>0</v>
      </c>
      <c r="V5156">
        <v>0</v>
      </c>
      <c r="X5156">
        <v>56</v>
      </c>
    </row>
    <row r="5157" spans="1:24" x14ac:dyDescent="0.25">
      <c r="A5157">
        <v>1</v>
      </c>
      <c r="B5157" t="s">
        <v>10139</v>
      </c>
      <c r="D5157" t="s">
        <v>10140</v>
      </c>
      <c r="E5157">
        <v>0</v>
      </c>
      <c r="F5157" t="s">
        <v>1945</v>
      </c>
      <c r="G5157" t="s">
        <v>29</v>
      </c>
      <c r="H5157">
        <v>36</v>
      </c>
      <c r="I5157" s="14">
        <v>2</v>
      </c>
      <c r="J5157" s="15">
        <v>50000</v>
      </c>
      <c r="K5157" s="15">
        <v>0</v>
      </c>
      <c r="L5157" s="15">
        <v>0</v>
      </c>
      <c r="M5157">
        <v>3</v>
      </c>
      <c r="N5157">
        <v>3</v>
      </c>
      <c r="O5157">
        <v>0</v>
      </c>
      <c r="P5157">
        <v>2</v>
      </c>
      <c r="Q5157" t="s">
        <v>883</v>
      </c>
      <c r="R5157">
        <v>0</v>
      </c>
      <c r="S5157">
        <v>0</v>
      </c>
      <c r="T5157">
        <v>0</v>
      </c>
      <c r="U5157">
        <v>0</v>
      </c>
      <c r="V5157">
        <v>0</v>
      </c>
      <c r="X5157">
        <v>1670</v>
      </c>
    </row>
    <row r="5158" spans="1:24" x14ac:dyDescent="0.25">
      <c r="A5158">
        <v>1</v>
      </c>
      <c r="B5158" t="s">
        <v>10141</v>
      </c>
      <c r="D5158" t="s">
        <v>10142</v>
      </c>
      <c r="E5158">
        <v>0</v>
      </c>
      <c r="F5158" t="s">
        <v>1891</v>
      </c>
      <c r="G5158" t="s">
        <v>29</v>
      </c>
      <c r="H5158">
        <v>36</v>
      </c>
      <c r="I5158" s="14">
        <v>4</v>
      </c>
      <c r="J5158" s="15">
        <v>12200</v>
      </c>
      <c r="K5158" s="15">
        <v>0</v>
      </c>
      <c r="L5158" s="15">
        <v>0</v>
      </c>
      <c r="M5158">
        <v>3</v>
      </c>
      <c r="N5158">
        <v>3</v>
      </c>
      <c r="O5158">
        <v>0</v>
      </c>
      <c r="P5158">
        <v>4</v>
      </c>
      <c r="Q5158" t="s">
        <v>883</v>
      </c>
      <c r="R5158">
        <v>0.03</v>
      </c>
      <c r="S5158">
        <v>0</v>
      </c>
      <c r="T5158">
        <v>0</v>
      </c>
      <c r="U5158">
        <v>0</v>
      </c>
      <c r="V5158">
        <v>0</v>
      </c>
      <c r="W5158" s="13">
        <v>43896</v>
      </c>
      <c r="X5158">
        <v>263</v>
      </c>
    </row>
    <row r="5159" spans="1:24" x14ac:dyDescent="0.25">
      <c r="A5159">
        <v>1</v>
      </c>
      <c r="B5159" t="s">
        <v>10143</v>
      </c>
      <c r="D5159" t="s">
        <v>10144</v>
      </c>
      <c r="E5159">
        <v>0</v>
      </c>
      <c r="F5159" t="s">
        <v>1725</v>
      </c>
      <c r="G5159" t="s">
        <v>29</v>
      </c>
      <c r="H5159">
        <v>36</v>
      </c>
      <c r="I5159" s="14">
        <v>1</v>
      </c>
      <c r="J5159" s="15">
        <v>248000</v>
      </c>
      <c r="K5159" s="15">
        <v>0</v>
      </c>
      <c r="L5159" s="15">
        <v>0</v>
      </c>
      <c r="M5159">
        <v>3</v>
      </c>
      <c r="N5159">
        <v>3</v>
      </c>
      <c r="O5159">
        <v>0</v>
      </c>
      <c r="P5159">
        <v>1</v>
      </c>
      <c r="Q5159" t="s">
        <v>883</v>
      </c>
      <c r="R5159">
        <v>0</v>
      </c>
      <c r="S5159">
        <v>0</v>
      </c>
      <c r="T5159">
        <v>0</v>
      </c>
      <c r="U5159">
        <v>0</v>
      </c>
      <c r="V5159">
        <v>0</v>
      </c>
      <c r="X5159">
        <v>254</v>
      </c>
    </row>
    <row r="5160" spans="1:24" x14ac:dyDescent="0.25">
      <c r="A5160">
        <v>1</v>
      </c>
      <c r="B5160" t="s">
        <v>10145</v>
      </c>
      <c r="D5160" t="s">
        <v>10146</v>
      </c>
      <c r="E5160">
        <v>0</v>
      </c>
      <c r="F5160" t="s">
        <v>1719</v>
      </c>
      <c r="G5160" t="s">
        <v>29</v>
      </c>
      <c r="H5160">
        <v>36</v>
      </c>
      <c r="I5160" s="14">
        <v>22</v>
      </c>
      <c r="J5160" s="15">
        <v>18000</v>
      </c>
      <c r="K5160" s="15">
        <v>0</v>
      </c>
      <c r="L5160" s="15">
        <v>0</v>
      </c>
      <c r="M5160">
        <v>3</v>
      </c>
      <c r="N5160">
        <v>3</v>
      </c>
      <c r="O5160">
        <v>0</v>
      </c>
      <c r="P5160">
        <v>22</v>
      </c>
      <c r="Q5160" t="s">
        <v>883</v>
      </c>
      <c r="R5160">
        <v>0</v>
      </c>
      <c r="S5160">
        <v>0</v>
      </c>
      <c r="T5160">
        <v>0</v>
      </c>
      <c r="U5160">
        <v>0</v>
      </c>
      <c r="V5160">
        <v>0</v>
      </c>
      <c r="X5160">
        <v>1670</v>
      </c>
    </row>
    <row r="5161" spans="1:24" x14ac:dyDescent="0.25">
      <c r="A5161">
        <v>1</v>
      </c>
      <c r="B5161" t="s">
        <v>10147</v>
      </c>
      <c r="D5161" t="s">
        <v>10148</v>
      </c>
      <c r="E5161">
        <v>0</v>
      </c>
      <c r="F5161" t="s">
        <v>1859</v>
      </c>
      <c r="G5161" t="s">
        <v>29</v>
      </c>
      <c r="H5161">
        <v>36</v>
      </c>
      <c r="I5161" s="14">
        <v>1</v>
      </c>
      <c r="J5161" s="15">
        <v>75000</v>
      </c>
      <c r="K5161" s="15">
        <v>0</v>
      </c>
      <c r="L5161" s="15">
        <v>0</v>
      </c>
      <c r="M5161">
        <v>3</v>
      </c>
      <c r="N5161">
        <v>3</v>
      </c>
      <c r="O5161">
        <v>0</v>
      </c>
      <c r="P5161">
        <v>1</v>
      </c>
      <c r="Q5161" t="s">
        <v>883</v>
      </c>
      <c r="R5161">
        <v>0.03</v>
      </c>
      <c r="S5161">
        <v>0</v>
      </c>
      <c r="T5161">
        <v>0</v>
      </c>
      <c r="U5161">
        <v>0</v>
      </c>
      <c r="V5161">
        <v>0</v>
      </c>
      <c r="W5161" s="13">
        <v>43745</v>
      </c>
      <c r="X5161">
        <v>1596</v>
      </c>
    </row>
    <row r="5162" spans="1:24" x14ac:dyDescent="0.25">
      <c r="A5162">
        <v>1</v>
      </c>
      <c r="B5162" t="s">
        <v>10149</v>
      </c>
      <c r="D5162" t="s">
        <v>10150</v>
      </c>
      <c r="E5162">
        <v>0</v>
      </c>
      <c r="F5162" t="s">
        <v>1882</v>
      </c>
      <c r="G5162" t="s">
        <v>29</v>
      </c>
      <c r="H5162">
        <v>36</v>
      </c>
      <c r="I5162" s="14">
        <v>4</v>
      </c>
      <c r="J5162" s="15">
        <v>34000</v>
      </c>
      <c r="K5162" s="15">
        <v>0</v>
      </c>
      <c r="L5162" s="15">
        <v>0</v>
      </c>
      <c r="M5162">
        <v>3</v>
      </c>
      <c r="N5162">
        <v>3</v>
      </c>
      <c r="O5162">
        <v>0</v>
      </c>
      <c r="P5162">
        <v>4</v>
      </c>
      <c r="Q5162" t="s">
        <v>883</v>
      </c>
      <c r="R5162">
        <v>0</v>
      </c>
      <c r="S5162">
        <v>0</v>
      </c>
      <c r="T5162">
        <v>0</v>
      </c>
      <c r="U5162">
        <v>0</v>
      </c>
      <c r="V5162">
        <v>0</v>
      </c>
      <c r="X5162">
        <v>267</v>
      </c>
    </row>
    <row r="5163" spans="1:24" x14ac:dyDescent="0.25">
      <c r="A5163">
        <v>1</v>
      </c>
      <c r="B5163" t="s">
        <v>10151</v>
      </c>
      <c r="D5163" t="s">
        <v>10152</v>
      </c>
      <c r="E5163">
        <v>0</v>
      </c>
      <c r="F5163" t="s">
        <v>1859</v>
      </c>
      <c r="G5163" t="s">
        <v>29</v>
      </c>
      <c r="H5163">
        <v>36</v>
      </c>
      <c r="I5163" s="14">
        <v>1</v>
      </c>
      <c r="J5163" s="15">
        <v>491761</v>
      </c>
      <c r="K5163" s="15">
        <v>0</v>
      </c>
      <c r="L5163" s="15">
        <v>0</v>
      </c>
      <c r="M5163">
        <v>3</v>
      </c>
      <c r="N5163">
        <v>3</v>
      </c>
      <c r="O5163">
        <v>0</v>
      </c>
      <c r="P5163">
        <v>1</v>
      </c>
      <c r="Q5163" t="s">
        <v>883</v>
      </c>
      <c r="R5163">
        <v>0</v>
      </c>
      <c r="S5163">
        <v>0</v>
      </c>
      <c r="T5163">
        <v>0</v>
      </c>
      <c r="U5163">
        <v>0</v>
      </c>
      <c r="V5163">
        <v>0</v>
      </c>
      <c r="X5163">
        <v>1623</v>
      </c>
    </row>
    <row r="5164" spans="1:24" x14ac:dyDescent="0.25">
      <c r="A5164">
        <v>1</v>
      </c>
      <c r="B5164" t="s">
        <v>10153</v>
      </c>
      <c r="D5164" t="s">
        <v>10154</v>
      </c>
      <c r="E5164">
        <v>0</v>
      </c>
      <c r="F5164" t="s">
        <v>1719</v>
      </c>
      <c r="G5164" t="s">
        <v>29</v>
      </c>
      <c r="H5164">
        <v>36</v>
      </c>
      <c r="I5164" s="14">
        <v>1</v>
      </c>
      <c r="J5164" s="15">
        <v>3807809.5389999999</v>
      </c>
      <c r="K5164" s="15">
        <v>0</v>
      </c>
      <c r="L5164" s="15">
        <v>0</v>
      </c>
      <c r="M5164">
        <v>3</v>
      </c>
      <c r="N5164">
        <v>3</v>
      </c>
      <c r="O5164">
        <v>0</v>
      </c>
      <c r="P5164">
        <v>1</v>
      </c>
      <c r="Q5164" t="s">
        <v>883</v>
      </c>
      <c r="R5164">
        <v>0</v>
      </c>
      <c r="S5164">
        <v>0</v>
      </c>
      <c r="T5164">
        <v>0</v>
      </c>
      <c r="U5164">
        <v>0</v>
      </c>
      <c r="V5164">
        <v>0</v>
      </c>
      <c r="X5164">
        <v>1790</v>
      </c>
    </row>
    <row r="5165" spans="1:24" x14ac:dyDescent="0.25">
      <c r="A5165">
        <v>1</v>
      </c>
      <c r="B5165" t="s">
        <v>10155</v>
      </c>
      <c r="D5165" t="s">
        <v>10156</v>
      </c>
      <c r="E5165">
        <v>0</v>
      </c>
      <c r="F5165" t="s">
        <v>1882</v>
      </c>
      <c r="G5165" t="s">
        <v>29</v>
      </c>
      <c r="H5165">
        <v>36</v>
      </c>
      <c r="I5165" s="14">
        <v>1</v>
      </c>
      <c r="J5165" s="15">
        <v>1557000</v>
      </c>
      <c r="K5165" s="15">
        <v>0</v>
      </c>
      <c r="L5165" s="15">
        <v>0</v>
      </c>
      <c r="M5165">
        <v>3</v>
      </c>
      <c r="N5165">
        <v>3</v>
      </c>
      <c r="O5165">
        <v>0</v>
      </c>
      <c r="P5165">
        <v>1</v>
      </c>
      <c r="Q5165" t="s">
        <v>883</v>
      </c>
      <c r="R5165">
        <v>0.03</v>
      </c>
      <c r="S5165">
        <v>0</v>
      </c>
      <c r="T5165">
        <v>0</v>
      </c>
      <c r="U5165">
        <v>0</v>
      </c>
      <c r="V5165">
        <v>0</v>
      </c>
      <c r="W5165" s="13">
        <v>43949</v>
      </c>
      <c r="X5165">
        <v>1298</v>
      </c>
    </row>
    <row r="5166" spans="1:24" x14ac:dyDescent="0.25">
      <c r="A5166">
        <v>1</v>
      </c>
      <c r="B5166" t="s">
        <v>10157</v>
      </c>
      <c r="D5166" t="s">
        <v>10158</v>
      </c>
      <c r="E5166">
        <v>0</v>
      </c>
      <c r="F5166" t="s">
        <v>1891</v>
      </c>
      <c r="G5166" t="s">
        <v>29</v>
      </c>
      <c r="H5166">
        <v>36</v>
      </c>
      <c r="I5166" s="14">
        <v>2</v>
      </c>
      <c r="J5166" s="15">
        <v>23037</v>
      </c>
      <c r="K5166" s="15">
        <v>0</v>
      </c>
      <c r="L5166" s="15">
        <v>0</v>
      </c>
      <c r="M5166">
        <v>3</v>
      </c>
      <c r="N5166">
        <v>3</v>
      </c>
      <c r="O5166">
        <v>0</v>
      </c>
      <c r="P5166">
        <v>2</v>
      </c>
      <c r="Q5166" t="s">
        <v>883</v>
      </c>
      <c r="R5166">
        <v>0.03</v>
      </c>
      <c r="S5166">
        <v>0</v>
      </c>
      <c r="T5166">
        <v>0</v>
      </c>
      <c r="U5166">
        <v>0</v>
      </c>
      <c r="V5166">
        <v>0</v>
      </c>
      <c r="W5166" s="13">
        <v>44615</v>
      </c>
      <c r="X5166">
        <v>282</v>
      </c>
    </row>
    <row r="5167" spans="1:24" x14ac:dyDescent="0.25">
      <c r="A5167">
        <v>1</v>
      </c>
      <c r="B5167" t="s">
        <v>10159</v>
      </c>
      <c r="D5167" t="s">
        <v>10160</v>
      </c>
      <c r="E5167">
        <v>0</v>
      </c>
      <c r="F5167" t="s">
        <v>1859</v>
      </c>
      <c r="G5167" t="s">
        <v>29</v>
      </c>
      <c r="H5167">
        <v>36</v>
      </c>
      <c r="I5167" s="14">
        <v>4</v>
      </c>
      <c r="J5167" s="15">
        <v>21900</v>
      </c>
      <c r="K5167" s="15">
        <v>0</v>
      </c>
      <c r="L5167" s="15">
        <v>0</v>
      </c>
      <c r="M5167">
        <v>3</v>
      </c>
      <c r="N5167">
        <v>3</v>
      </c>
      <c r="O5167">
        <v>0</v>
      </c>
      <c r="P5167">
        <v>4</v>
      </c>
      <c r="Q5167" t="s">
        <v>883</v>
      </c>
      <c r="R5167">
        <v>0.03</v>
      </c>
      <c r="S5167">
        <v>0</v>
      </c>
      <c r="T5167">
        <v>0</v>
      </c>
      <c r="U5167">
        <v>0</v>
      </c>
      <c r="V5167">
        <v>0</v>
      </c>
      <c r="W5167" s="13">
        <v>43314</v>
      </c>
      <c r="X5167">
        <v>1596</v>
      </c>
    </row>
    <row r="5168" spans="1:24" x14ac:dyDescent="0.25">
      <c r="A5168">
        <v>1</v>
      </c>
      <c r="B5168" t="s">
        <v>10161</v>
      </c>
      <c r="D5168" t="s">
        <v>10162</v>
      </c>
      <c r="E5168">
        <v>0</v>
      </c>
      <c r="F5168" t="s">
        <v>1719</v>
      </c>
      <c r="G5168" t="s">
        <v>29</v>
      </c>
      <c r="H5168">
        <v>36</v>
      </c>
      <c r="I5168" s="14">
        <v>1</v>
      </c>
      <c r="J5168" s="15">
        <v>318000</v>
      </c>
      <c r="K5168" s="15">
        <v>0</v>
      </c>
      <c r="L5168" s="15">
        <v>0</v>
      </c>
      <c r="M5168">
        <v>3</v>
      </c>
      <c r="N5168">
        <v>3</v>
      </c>
      <c r="O5168">
        <v>0</v>
      </c>
      <c r="P5168">
        <v>1</v>
      </c>
      <c r="Q5168" t="s">
        <v>883</v>
      </c>
      <c r="R5168">
        <v>0</v>
      </c>
      <c r="S5168">
        <v>0</v>
      </c>
      <c r="T5168">
        <v>0</v>
      </c>
      <c r="U5168">
        <v>0</v>
      </c>
      <c r="V5168">
        <v>0</v>
      </c>
      <c r="X5168">
        <v>267</v>
      </c>
    </row>
    <row r="5169" spans="1:24" x14ac:dyDescent="0.25">
      <c r="A5169">
        <v>1</v>
      </c>
      <c r="B5169" t="s">
        <v>10163</v>
      </c>
      <c r="D5169" t="s">
        <v>10164</v>
      </c>
      <c r="E5169">
        <v>0</v>
      </c>
      <c r="F5169" t="s">
        <v>2770</v>
      </c>
      <c r="G5169" t="s">
        <v>29</v>
      </c>
      <c r="H5169">
        <v>36</v>
      </c>
      <c r="I5169" s="14">
        <v>2</v>
      </c>
      <c r="J5169" s="15">
        <v>10000</v>
      </c>
      <c r="K5169" s="15">
        <v>0</v>
      </c>
      <c r="L5169" s="15">
        <v>0</v>
      </c>
      <c r="M5169">
        <v>3</v>
      </c>
      <c r="N5169">
        <v>3</v>
      </c>
      <c r="O5169">
        <v>0</v>
      </c>
      <c r="P5169">
        <v>2</v>
      </c>
      <c r="Q5169" t="s">
        <v>883</v>
      </c>
      <c r="R5169">
        <v>0.03</v>
      </c>
      <c r="S5169">
        <v>0</v>
      </c>
      <c r="T5169">
        <v>0</v>
      </c>
      <c r="U5169">
        <v>0</v>
      </c>
      <c r="V5169">
        <v>0</v>
      </c>
      <c r="W5169" s="13">
        <v>44712</v>
      </c>
      <c r="X5169">
        <v>1267</v>
      </c>
    </row>
    <row r="5170" spans="1:24" x14ac:dyDescent="0.25">
      <c r="A5170">
        <v>1</v>
      </c>
      <c r="B5170" t="s">
        <v>10165</v>
      </c>
      <c r="D5170" t="s">
        <v>10166</v>
      </c>
      <c r="E5170">
        <v>0</v>
      </c>
      <c r="F5170" t="s">
        <v>1965</v>
      </c>
      <c r="G5170" t="s">
        <v>29</v>
      </c>
      <c r="H5170">
        <v>36</v>
      </c>
      <c r="I5170" s="14">
        <v>1</v>
      </c>
      <c r="J5170" s="15">
        <v>77900</v>
      </c>
      <c r="K5170" s="15">
        <v>0</v>
      </c>
      <c r="L5170" s="15">
        <v>0</v>
      </c>
      <c r="M5170">
        <v>3</v>
      </c>
      <c r="N5170">
        <v>3</v>
      </c>
      <c r="O5170">
        <v>0</v>
      </c>
      <c r="P5170">
        <v>1</v>
      </c>
      <c r="Q5170" t="s">
        <v>883</v>
      </c>
      <c r="R5170">
        <v>0.03</v>
      </c>
      <c r="S5170">
        <v>0</v>
      </c>
      <c r="T5170">
        <v>0</v>
      </c>
      <c r="U5170">
        <v>0</v>
      </c>
      <c r="V5170">
        <v>0</v>
      </c>
      <c r="W5170" s="13">
        <v>44009</v>
      </c>
      <c r="X5170">
        <v>890</v>
      </c>
    </row>
    <row r="5171" spans="1:24" x14ac:dyDescent="0.25">
      <c r="A5171">
        <v>1</v>
      </c>
      <c r="B5171" t="s">
        <v>10167</v>
      </c>
      <c r="D5171" t="s">
        <v>10168</v>
      </c>
      <c r="E5171">
        <v>0</v>
      </c>
      <c r="F5171" t="s">
        <v>1965</v>
      </c>
      <c r="G5171" t="s">
        <v>29</v>
      </c>
      <c r="H5171">
        <v>36</v>
      </c>
      <c r="I5171" s="14">
        <v>1</v>
      </c>
      <c r="J5171" s="15">
        <v>33300</v>
      </c>
      <c r="K5171" s="15">
        <v>0</v>
      </c>
      <c r="L5171" s="15">
        <v>0</v>
      </c>
      <c r="M5171">
        <v>3</v>
      </c>
      <c r="N5171">
        <v>3</v>
      </c>
      <c r="O5171">
        <v>0</v>
      </c>
      <c r="P5171">
        <v>1</v>
      </c>
      <c r="Q5171" t="s">
        <v>883</v>
      </c>
      <c r="R5171">
        <v>0.03</v>
      </c>
      <c r="S5171">
        <v>0</v>
      </c>
      <c r="T5171">
        <v>0</v>
      </c>
      <c r="U5171">
        <v>0</v>
      </c>
      <c r="V5171">
        <v>0</v>
      </c>
      <c r="W5171" s="13">
        <v>44009</v>
      </c>
      <c r="X5171">
        <v>890</v>
      </c>
    </row>
    <row r="5172" spans="1:24" x14ac:dyDescent="0.25">
      <c r="A5172">
        <v>1</v>
      </c>
      <c r="B5172" t="s">
        <v>10169</v>
      </c>
      <c r="D5172" t="s">
        <v>10170</v>
      </c>
      <c r="E5172">
        <v>0</v>
      </c>
      <c r="F5172" t="s">
        <v>1965</v>
      </c>
      <c r="G5172" t="s">
        <v>29</v>
      </c>
      <c r="H5172">
        <v>36</v>
      </c>
      <c r="I5172" s="14">
        <v>1</v>
      </c>
      <c r="J5172" s="15">
        <v>12500</v>
      </c>
      <c r="K5172" s="15">
        <v>0</v>
      </c>
      <c r="L5172" s="15">
        <v>0</v>
      </c>
      <c r="M5172">
        <v>3</v>
      </c>
      <c r="N5172">
        <v>3</v>
      </c>
      <c r="O5172">
        <v>0</v>
      </c>
      <c r="P5172">
        <v>1</v>
      </c>
      <c r="Q5172" t="s">
        <v>883</v>
      </c>
      <c r="R5172">
        <v>0.03</v>
      </c>
      <c r="S5172">
        <v>0</v>
      </c>
      <c r="T5172">
        <v>0</v>
      </c>
      <c r="U5172">
        <v>0</v>
      </c>
      <c r="V5172">
        <v>0</v>
      </c>
      <c r="W5172" s="13">
        <v>44712</v>
      </c>
      <c r="X5172">
        <v>890</v>
      </c>
    </row>
    <row r="5173" spans="1:24" x14ac:dyDescent="0.25">
      <c r="A5173">
        <v>1</v>
      </c>
      <c r="B5173" t="s">
        <v>10171</v>
      </c>
      <c r="D5173" t="s">
        <v>10172</v>
      </c>
      <c r="E5173">
        <v>0</v>
      </c>
      <c r="F5173" t="s">
        <v>1965</v>
      </c>
      <c r="G5173" t="s">
        <v>29</v>
      </c>
      <c r="H5173">
        <v>36</v>
      </c>
      <c r="I5173" s="14">
        <v>1</v>
      </c>
      <c r="J5173" s="15">
        <v>108000</v>
      </c>
      <c r="K5173" s="15">
        <v>0</v>
      </c>
      <c r="L5173" s="15">
        <v>0</v>
      </c>
      <c r="M5173">
        <v>3</v>
      </c>
      <c r="N5173">
        <v>3</v>
      </c>
      <c r="O5173">
        <v>0</v>
      </c>
      <c r="P5173">
        <v>1</v>
      </c>
      <c r="Q5173" t="s">
        <v>883</v>
      </c>
      <c r="R5173">
        <v>0</v>
      </c>
      <c r="S5173">
        <v>0</v>
      </c>
      <c r="T5173">
        <v>0</v>
      </c>
      <c r="U5173">
        <v>0</v>
      </c>
      <c r="V5173">
        <v>0</v>
      </c>
      <c r="X5173">
        <v>890</v>
      </c>
    </row>
    <row r="5174" spans="1:24" x14ac:dyDescent="0.25">
      <c r="A5174">
        <v>1</v>
      </c>
      <c r="B5174" t="s">
        <v>10173</v>
      </c>
      <c r="D5174" t="s">
        <v>10174</v>
      </c>
      <c r="E5174">
        <v>0</v>
      </c>
      <c r="F5174" t="s">
        <v>1965</v>
      </c>
      <c r="G5174" t="s">
        <v>29</v>
      </c>
      <c r="H5174">
        <v>36</v>
      </c>
      <c r="I5174" s="14">
        <v>1</v>
      </c>
      <c r="J5174" s="15">
        <v>102000</v>
      </c>
      <c r="K5174" s="15">
        <v>0</v>
      </c>
      <c r="L5174" s="15">
        <v>0</v>
      </c>
      <c r="M5174">
        <v>3</v>
      </c>
      <c r="N5174">
        <v>3</v>
      </c>
      <c r="O5174">
        <v>0</v>
      </c>
      <c r="P5174">
        <v>1</v>
      </c>
      <c r="Q5174" t="s">
        <v>883</v>
      </c>
      <c r="R5174">
        <v>0</v>
      </c>
      <c r="S5174">
        <v>0</v>
      </c>
      <c r="T5174">
        <v>0</v>
      </c>
      <c r="U5174">
        <v>0</v>
      </c>
      <c r="V5174">
        <v>0</v>
      </c>
      <c r="X5174">
        <v>890</v>
      </c>
    </row>
    <row r="5175" spans="1:24" x14ac:dyDescent="0.25">
      <c r="A5175">
        <v>1</v>
      </c>
      <c r="B5175" t="s">
        <v>10175</v>
      </c>
      <c r="D5175" t="s">
        <v>10176</v>
      </c>
      <c r="E5175">
        <v>0</v>
      </c>
      <c r="F5175" t="s">
        <v>1965</v>
      </c>
      <c r="G5175" t="s">
        <v>29</v>
      </c>
      <c r="H5175">
        <v>36</v>
      </c>
      <c r="I5175" s="14">
        <v>1</v>
      </c>
      <c r="J5175" s="15">
        <v>71500</v>
      </c>
      <c r="K5175" s="15">
        <v>0</v>
      </c>
      <c r="L5175" s="15">
        <v>0</v>
      </c>
      <c r="M5175">
        <v>3</v>
      </c>
      <c r="N5175">
        <v>3</v>
      </c>
      <c r="O5175">
        <v>0</v>
      </c>
      <c r="P5175">
        <v>1</v>
      </c>
      <c r="Q5175" t="s">
        <v>883</v>
      </c>
      <c r="R5175">
        <v>0.03</v>
      </c>
      <c r="S5175">
        <v>0</v>
      </c>
      <c r="T5175">
        <v>0</v>
      </c>
      <c r="U5175">
        <v>0</v>
      </c>
      <c r="V5175">
        <v>0</v>
      </c>
      <c r="W5175" s="13">
        <v>43703</v>
      </c>
      <c r="X5175">
        <v>890</v>
      </c>
    </row>
    <row r="5176" spans="1:24" x14ac:dyDescent="0.25">
      <c r="A5176">
        <v>1</v>
      </c>
      <c r="B5176" t="s">
        <v>10177</v>
      </c>
      <c r="D5176" t="s">
        <v>10178</v>
      </c>
      <c r="E5176">
        <v>0</v>
      </c>
      <c r="F5176" t="s">
        <v>1965</v>
      </c>
      <c r="G5176" t="s">
        <v>29</v>
      </c>
      <c r="H5176">
        <v>36</v>
      </c>
      <c r="I5176" s="14">
        <v>1</v>
      </c>
      <c r="J5176" s="15">
        <v>148650</v>
      </c>
      <c r="K5176" s="15">
        <v>0</v>
      </c>
      <c r="L5176" s="15">
        <v>0</v>
      </c>
      <c r="M5176">
        <v>3</v>
      </c>
      <c r="N5176">
        <v>3</v>
      </c>
      <c r="O5176">
        <v>0</v>
      </c>
      <c r="P5176">
        <v>1</v>
      </c>
      <c r="Q5176" t="s">
        <v>883</v>
      </c>
      <c r="R5176">
        <v>7.0000000000000007E-2</v>
      </c>
      <c r="S5176">
        <v>0</v>
      </c>
      <c r="T5176">
        <v>0</v>
      </c>
      <c r="U5176">
        <v>0</v>
      </c>
      <c r="V5176">
        <v>0</v>
      </c>
      <c r="W5176" s="13">
        <v>44922</v>
      </c>
      <c r="X5176">
        <v>890</v>
      </c>
    </row>
    <row r="5177" spans="1:24" x14ac:dyDescent="0.25">
      <c r="A5177">
        <v>1</v>
      </c>
      <c r="B5177" t="s">
        <v>10179</v>
      </c>
      <c r="D5177" t="s">
        <v>10180</v>
      </c>
      <c r="E5177">
        <v>0</v>
      </c>
      <c r="F5177" t="s">
        <v>1965</v>
      </c>
      <c r="G5177" t="s">
        <v>29</v>
      </c>
      <c r="H5177">
        <v>36</v>
      </c>
      <c r="I5177" s="14">
        <v>1</v>
      </c>
      <c r="J5177" s="15">
        <v>243775</v>
      </c>
      <c r="K5177" s="15">
        <v>0</v>
      </c>
      <c r="L5177" s="15">
        <v>0</v>
      </c>
      <c r="M5177">
        <v>3</v>
      </c>
      <c r="N5177">
        <v>3</v>
      </c>
      <c r="O5177">
        <v>0</v>
      </c>
      <c r="P5177">
        <v>1</v>
      </c>
      <c r="Q5177" t="s">
        <v>883</v>
      </c>
      <c r="R5177">
        <v>7.0000000000000007E-2</v>
      </c>
      <c r="S5177">
        <v>0</v>
      </c>
      <c r="T5177">
        <v>0</v>
      </c>
      <c r="U5177">
        <v>0</v>
      </c>
      <c r="V5177">
        <v>0</v>
      </c>
      <c r="W5177" s="13">
        <v>44922</v>
      </c>
      <c r="X5177">
        <v>890</v>
      </c>
    </row>
    <row r="5178" spans="1:24" x14ac:dyDescent="0.25">
      <c r="A5178">
        <v>1</v>
      </c>
      <c r="B5178" t="s">
        <v>10181</v>
      </c>
      <c r="D5178" t="s">
        <v>10182</v>
      </c>
      <c r="E5178">
        <v>0</v>
      </c>
      <c r="F5178" t="s">
        <v>1965</v>
      </c>
      <c r="G5178" t="s">
        <v>29</v>
      </c>
      <c r="H5178">
        <v>36</v>
      </c>
      <c r="I5178" s="14">
        <v>1</v>
      </c>
      <c r="J5178" s="15">
        <v>126000</v>
      </c>
      <c r="K5178" s="15">
        <v>0</v>
      </c>
      <c r="L5178" s="15">
        <v>0</v>
      </c>
      <c r="M5178">
        <v>3</v>
      </c>
      <c r="N5178">
        <v>3</v>
      </c>
      <c r="O5178">
        <v>0</v>
      </c>
      <c r="P5178">
        <v>1</v>
      </c>
      <c r="Q5178" t="s">
        <v>883</v>
      </c>
      <c r="R5178">
        <v>7.0000000000000007E-2</v>
      </c>
      <c r="S5178">
        <v>0</v>
      </c>
      <c r="T5178">
        <v>0</v>
      </c>
      <c r="U5178">
        <v>0</v>
      </c>
      <c r="V5178">
        <v>0</v>
      </c>
      <c r="W5178" s="13">
        <v>44791</v>
      </c>
      <c r="X5178">
        <v>890</v>
      </c>
    </row>
    <row r="5179" spans="1:24" x14ac:dyDescent="0.25">
      <c r="A5179">
        <v>1</v>
      </c>
      <c r="B5179" t="s">
        <v>10183</v>
      </c>
      <c r="D5179" t="s">
        <v>10184</v>
      </c>
      <c r="E5179">
        <v>0</v>
      </c>
      <c r="F5179" t="s">
        <v>1965</v>
      </c>
      <c r="G5179" t="s">
        <v>29</v>
      </c>
      <c r="H5179">
        <v>36</v>
      </c>
      <c r="I5179" s="14">
        <v>1</v>
      </c>
      <c r="J5179" s="15">
        <v>78000</v>
      </c>
      <c r="K5179" s="15">
        <v>0</v>
      </c>
      <c r="L5179" s="15">
        <v>0</v>
      </c>
      <c r="M5179">
        <v>3</v>
      </c>
      <c r="N5179">
        <v>3</v>
      </c>
      <c r="O5179">
        <v>0</v>
      </c>
      <c r="P5179">
        <v>1</v>
      </c>
      <c r="Q5179" t="s">
        <v>883</v>
      </c>
      <c r="R5179">
        <v>0</v>
      </c>
      <c r="S5179">
        <v>0</v>
      </c>
      <c r="T5179">
        <v>0</v>
      </c>
      <c r="U5179">
        <v>0</v>
      </c>
      <c r="V5179">
        <v>0</v>
      </c>
      <c r="X5179">
        <v>890</v>
      </c>
    </row>
    <row r="5180" spans="1:24" x14ac:dyDescent="0.25">
      <c r="A5180">
        <v>1</v>
      </c>
      <c r="B5180" t="s">
        <v>10185</v>
      </c>
      <c r="D5180" t="s">
        <v>10186</v>
      </c>
      <c r="E5180">
        <v>0</v>
      </c>
      <c r="F5180" t="s">
        <v>1965</v>
      </c>
      <c r="G5180" t="s">
        <v>29</v>
      </c>
      <c r="H5180">
        <v>36</v>
      </c>
      <c r="I5180" s="14">
        <v>1</v>
      </c>
      <c r="J5180" s="15">
        <v>109450</v>
      </c>
      <c r="K5180" s="15">
        <v>0</v>
      </c>
      <c r="L5180" s="15">
        <v>0</v>
      </c>
      <c r="M5180">
        <v>3</v>
      </c>
      <c r="N5180">
        <v>3</v>
      </c>
      <c r="O5180">
        <v>0</v>
      </c>
      <c r="P5180">
        <v>1</v>
      </c>
      <c r="Q5180" t="s">
        <v>883</v>
      </c>
      <c r="R5180">
        <v>0.03</v>
      </c>
      <c r="S5180">
        <v>0</v>
      </c>
      <c r="T5180">
        <v>0</v>
      </c>
      <c r="U5180">
        <v>0</v>
      </c>
      <c r="V5180">
        <v>0</v>
      </c>
      <c r="W5180" s="13">
        <v>44408</v>
      </c>
      <c r="X5180">
        <v>890</v>
      </c>
    </row>
    <row r="5181" spans="1:24" x14ac:dyDescent="0.25">
      <c r="A5181">
        <v>1</v>
      </c>
      <c r="B5181" t="s">
        <v>10187</v>
      </c>
      <c r="D5181" t="s">
        <v>10188</v>
      </c>
      <c r="E5181">
        <v>0</v>
      </c>
      <c r="F5181" t="s">
        <v>1859</v>
      </c>
      <c r="G5181" t="s">
        <v>29</v>
      </c>
      <c r="H5181">
        <v>36</v>
      </c>
      <c r="I5181" s="14">
        <v>4</v>
      </c>
      <c r="J5181" s="15">
        <v>41168</v>
      </c>
      <c r="K5181" s="15">
        <v>0</v>
      </c>
      <c r="L5181" s="15">
        <v>0</v>
      </c>
      <c r="M5181">
        <v>3</v>
      </c>
      <c r="N5181">
        <v>3</v>
      </c>
      <c r="O5181">
        <v>0</v>
      </c>
      <c r="P5181">
        <v>4</v>
      </c>
      <c r="Q5181" t="s">
        <v>883</v>
      </c>
      <c r="R5181">
        <v>0</v>
      </c>
      <c r="S5181">
        <v>0</v>
      </c>
      <c r="T5181">
        <v>0</v>
      </c>
      <c r="U5181">
        <v>0</v>
      </c>
      <c r="V5181">
        <v>0</v>
      </c>
      <c r="X5181">
        <v>923</v>
      </c>
    </row>
    <row r="5182" spans="1:24" x14ac:dyDescent="0.25">
      <c r="A5182">
        <v>1</v>
      </c>
      <c r="B5182" t="s">
        <v>10189</v>
      </c>
      <c r="D5182" t="s">
        <v>10190</v>
      </c>
      <c r="E5182">
        <v>0</v>
      </c>
      <c r="F5182" t="s">
        <v>1970</v>
      </c>
      <c r="G5182" t="s">
        <v>29</v>
      </c>
      <c r="H5182">
        <v>36</v>
      </c>
      <c r="I5182" s="14">
        <v>4</v>
      </c>
      <c r="J5182" s="15">
        <v>9400</v>
      </c>
      <c r="K5182" s="15">
        <v>0</v>
      </c>
      <c r="L5182" s="15">
        <v>0</v>
      </c>
      <c r="M5182">
        <v>3</v>
      </c>
      <c r="N5182">
        <v>3</v>
      </c>
      <c r="O5182">
        <v>0</v>
      </c>
      <c r="P5182">
        <v>4</v>
      </c>
      <c r="Q5182" t="s">
        <v>883</v>
      </c>
      <c r="R5182">
        <v>0.03</v>
      </c>
      <c r="S5182">
        <v>0</v>
      </c>
      <c r="T5182">
        <v>0</v>
      </c>
      <c r="U5182">
        <v>0</v>
      </c>
      <c r="V5182">
        <v>0</v>
      </c>
      <c r="W5182" s="13">
        <v>43403</v>
      </c>
      <c r="X5182">
        <v>263</v>
      </c>
    </row>
    <row r="5183" spans="1:24" x14ac:dyDescent="0.25">
      <c r="A5183">
        <v>1</v>
      </c>
      <c r="B5183" t="s">
        <v>10191</v>
      </c>
      <c r="D5183" t="s">
        <v>10192</v>
      </c>
      <c r="E5183">
        <v>0</v>
      </c>
      <c r="F5183" t="s">
        <v>433</v>
      </c>
      <c r="G5183" t="s">
        <v>29</v>
      </c>
      <c r="H5183">
        <v>36</v>
      </c>
      <c r="I5183" s="14">
        <v>2</v>
      </c>
      <c r="J5183" s="15">
        <v>2890211.2259999998</v>
      </c>
      <c r="K5183" s="15">
        <v>0</v>
      </c>
      <c r="L5183" s="15">
        <v>0</v>
      </c>
      <c r="M5183">
        <v>3</v>
      </c>
      <c r="N5183">
        <v>3</v>
      </c>
      <c r="O5183">
        <v>0</v>
      </c>
      <c r="P5183">
        <v>2</v>
      </c>
      <c r="Q5183" t="s">
        <v>883</v>
      </c>
      <c r="R5183">
        <v>0.03</v>
      </c>
      <c r="S5183">
        <v>0</v>
      </c>
      <c r="T5183">
        <v>0</v>
      </c>
      <c r="U5183">
        <v>0</v>
      </c>
      <c r="V5183">
        <v>0</v>
      </c>
      <c r="W5183" s="13">
        <v>43428</v>
      </c>
      <c r="X5183">
        <v>1646</v>
      </c>
    </row>
    <row r="5184" spans="1:24" x14ac:dyDescent="0.25">
      <c r="A5184">
        <v>1</v>
      </c>
      <c r="B5184" t="s">
        <v>10193</v>
      </c>
      <c r="D5184" t="s">
        <v>10194</v>
      </c>
      <c r="E5184">
        <v>0</v>
      </c>
      <c r="F5184" t="s">
        <v>433</v>
      </c>
      <c r="G5184" t="s">
        <v>29</v>
      </c>
      <c r="H5184">
        <v>36</v>
      </c>
      <c r="I5184" s="14">
        <v>4</v>
      </c>
      <c r="J5184" s="15">
        <v>1054791.8470000001</v>
      </c>
      <c r="K5184" s="15">
        <v>0</v>
      </c>
      <c r="L5184" s="15">
        <v>0</v>
      </c>
      <c r="M5184">
        <v>3</v>
      </c>
      <c r="N5184">
        <v>3</v>
      </c>
      <c r="O5184">
        <v>0</v>
      </c>
      <c r="P5184">
        <v>4</v>
      </c>
      <c r="Q5184" t="s">
        <v>883</v>
      </c>
      <c r="R5184">
        <v>0.03</v>
      </c>
      <c r="S5184">
        <v>0</v>
      </c>
      <c r="T5184">
        <v>0</v>
      </c>
      <c r="U5184">
        <v>0</v>
      </c>
      <c r="V5184">
        <v>0</v>
      </c>
      <c r="W5184" s="13">
        <v>43428</v>
      </c>
      <c r="X5184">
        <v>1646</v>
      </c>
    </row>
    <row r="5185" spans="1:24" x14ac:dyDescent="0.25">
      <c r="A5185">
        <v>1</v>
      </c>
      <c r="B5185" t="s">
        <v>10195</v>
      </c>
      <c r="D5185" t="s">
        <v>10196</v>
      </c>
      <c r="E5185">
        <v>0</v>
      </c>
      <c r="F5185" t="s">
        <v>1891</v>
      </c>
      <c r="G5185" t="s">
        <v>29</v>
      </c>
      <c r="H5185">
        <v>36</v>
      </c>
      <c r="I5185" s="14">
        <v>6</v>
      </c>
      <c r="J5185" s="15">
        <v>15000</v>
      </c>
      <c r="K5185" s="15">
        <v>0</v>
      </c>
      <c r="L5185" s="15">
        <v>0</v>
      </c>
      <c r="M5185">
        <v>3</v>
      </c>
      <c r="N5185">
        <v>3</v>
      </c>
      <c r="O5185">
        <v>0</v>
      </c>
      <c r="P5185">
        <v>6</v>
      </c>
      <c r="Q5185" t="s">
        <v>883</v>
      </c>
      <c r="R5185">
        <v>0.03</v>
      </c>
      <c r="S5185">
        <v>0</v>
      </c>
      <c r="T5185">
        <v>0</v>
      </c>
      <c r="U5185">
        <v>0</v>
      </c>
      <c r="V5185">
        <v>0</v>
      </c>
      <c r="W5185" s="13">
        <v>43427</v>
      </c>
      <c r="X5185">
        <v>1267</v>
      </c>
    </row>
    <row r="5186" spans="1:24" x14ac:dyDescent="0.25">
      <c r="A5186">
        <v>1</v>
      </c>
      <c r="B5186" t="s">
        <v>10197</v>
      </c>
      <c r="D5186" t="s">
        <v>10198</v>
      </c>
      <c r="E5186">
        <v>0</v>
      </c>
      <c r="F5186" t="s">
        <v>2094</v>
      </c>
      <c r="G5186" t="s">
        <v>29</v>
      </c>
      <c r="H5186">
        <v>36</v>
      </c>
      <c r="I5186" s="14">
        <v>1</v>
      </c>
      <c r="J5186" s="15">
        <v>5396198.7699999996</v>
      </c>
      <c r="K5186" s="15">
        <v>0</v>
      </c>
      <c r="L5186" s="15">
        <v>0</v>
      </c>
      <c r="M5186">
        <v>3</v>
      </c>
      <c r="N5186">
        <v>3</v>
      </c>
      <c r="O5186">
        <v>0</v>
      </c>
      <c r="P5186">
        <v>1</v>
      </c>
      <c r="Q5186" t="s">
        <v>883</v>
      </c>
      <c r="R5186">
        <v>0</v>
      </c>
      <c r="S5186">
        <v>0</v>
      </c>
      <c r="T5186">
        <v>0</v>
      </c>
      <c r="U5186">
        <v>0</v>
      </c>
      <c r="V5186">
        <v>0</v>
      </c>
      <c r="X5186">
        <v>341</v>
      </c>
    </row>
    <row r="5187" spans="1:24" x14ac:dyDescent="0.25">
      <c r="A5187">
        <v>1</v>
      </c>
      <c r="B5187" t="s">
        <v>10199</v>
      </c>
      <c r="D5187" t="s">
        <v>10200</v>
      </c>
      <c r="E5187">
        <v>0</v>
      </c>
      <c r="F5187" t="s">
        <v>1922</v>
      </c>
      <c r="G5187" t="s">
        <v>29</v>
      </c>
      <c r="H5187">
        <v>36</v>
      </c>
      <c r="I5187" s="14">
        <v>1</v>
      </c>
      <c r="J5187" s="15">
        <v>15500</v>
      </c>
      <c r="K5187" s="15">
        <v>0</v>
      </c>
      <c r="L5187" s="15">
        <v>0</v>
      </c>
      <c r="M5187">
        <v>3</v>
      </c>
      <c r="N5187">
        <v>3</v>
      </c>
      <c r="O5187">
        <v>0</v>
      </c>
      <c r="P5187">
        <v>1</v>
      </c>
      <c r="Q5187" t="s">
        <v>883</v>
      </c>
      <c r="R5187">
        <v>0.03</v>
      </c>
      <c r="S5187">
        <v>0</v>
      </c>
      <c r="T5187">
        <v>0</v>
      </c>
      <c r="U5187">
        <v>0</v>
      </c>
      <c r="V5187">
        <v>0</v>
      </c>
      <c r="W5187" s="13">
        <v>43547</v>
      </c>
      <c r="X5187">
        <v>263</v>
      </c>
    </row>
    <row r="5188" spans="1:24" x14ac:dyDescent="0.25">
      <c r="A5188">
        <v>1</v>
      </c>
      <c r="B5188" t="s">
        <v>10201</v>
      </c>
      <c r="D5188" t="s">
        <v>10202</v>
      </c>
      <c r="E5188">
        <v>0</v>
      </c>
      <c r="F5188" t="s">
        <v>1859</v>
      </c>
      <c r="G5188" t="s">
        <v>29</v>
      </c>
      <c r="H5188">
        <v>36</v>
      </c>
      <c r="I5188" s="14">
        <v>1</v>
      </c>
      <c r="J5188" s="15">
        <v>428151.13</v>
      </c>
      <c r="K5188" s="15">
        <v>0</v>
      </c>
      <c r="L5188" s="15">
        <v>0</v>
      </c>
      <c r="M5188">
        <v>3</v>
      </c>
      <c r="N5188">
        <v>3</v>
      </c>
      <c r="O5188">
        <v>0</v>
      </c>
      <c r="P5188">
        <v>1</v>
      </c>
      <c r="Q5188" t="s">
        <v>883</v>
      </c>
      <c r="R5188">
        <v>0</v>
      </c>
      <c r="S5188">
        <v>0</v>
      </c>
      <c r="T5188">
        <v>0</v>
      </c>
      <c r="U5188">
        <v>0</v>
      </c>
      <c r="V5188">
        <v>0</v>
      </c>
      <c r="X5188">
        <v>1208</v>
      </c>
    </row>
    <row r="5189" spans="1:24" x14ac:dyDescent="0.25">
      <c r="A5189">
        <v>1</v>
      </c>
      <c r="B5189" t="s">
        <v>10203</v>
      </c>
      <c r="D5189" t="s">
        <v>10204</v>
      </c>
      <c r="E5189">
        <v>0</v>
      </c>
      <c r="F5189" t="s">
        <v>1859</v>
      </c>
      <c r="G5189" t="s">
        <v>29</v>
      </c>
      <c r="H5189">
        <v>36</v>
      </c>
      <c r="I5189" s="14">
        <v>1</v>
      </c>
      <c r="J5189" s="15">
        <v>1490182.2</v>
      </c>
      <c r="K5189" s="15">
        <v>0</v>
      </c>
      <c r="L5189" s="15">
        <v>0</v>
      </c>
      <c r="M5189">
        <v>3</v>
      </c>
      <c r="N5189">
        <v>3</v>
      </c>
      <c r="O5189">
        <v>0</v>
      </c>
      <c r="P5189">
        <v>1</v>
      </c>
      <c r="Q5189" t="s">
        <v>883</v>
      </c>
      <c r="R5189">
        <v>0.03</v>
      </c>
      <c r="S5189">
        <v>0</v>
      </c>
      <c r="T5189">
        <v>0</v>
      </c>
      <c r="U5189">
        <v>0</v>
      </c>
      <c r="V5189">
        <v>0</v>
      </c>
      <c r="W5189" s="13">
        <v>43496</v>
      </c>
      <c r="X5189">
        <v>1784</v>
      </c>
    </row>
    <row r="5190" spans="1:24" x14ac:dyDescent="0.25">
      <c r="A5190">
        <v>1</v>
      </c>
      <c r="B5190" t="s">
        <v>10205</v>
      </c>
      <c r="D5190" t="s">
        <v>10206</v>
      </c>
      <c r="E5190">
        <v>0</v>
      </c>
      <c r="F5190" t="s">
        <v>1859</v>
      </c>
      <c r="G5190" t="s">
        <v>29</v>
      </c>
      <c r="H5190">
        <v>36</v>
      </c>
      <c r="I5190" s="14">
        <v>2</v>
      </c>
      <c r="J5190" s="15">
        <v>187700.24</v>
      </c>
      <c r="K5190" s="15">
        <v>0</v>
      </c>
      <c r="L5190" s="15">
        <v>0</v>
      </c>
      <c r="M5190">
        <v>3</v>
      </c>
      <c r="N5190">
        <v>3</v>
      </c>
      <c r="O5190">
        <v>0</v>
      </c>
      <c r="P5190">
        <v>2</v>
      </c>
      <c r="Q5190" t="s">
        <v>883</v>
      </c>
      <c r="R5190">
        <v>0.03</v>
      </c>
      <c r="S5190">
        <v>0</v>
      </c>
      <c r="T5190">
        <v>0</v>
      </c>
      <c r="U5190">
        <v>0</v>
      </c>
      <c r="V5190">
        <v>0</v>
      </c>
      <c r="W5190" s="13">
        <v>43559</v>
      </c>
      <c r="X5190">
        <v>228</v>
      </c>
    </row>
    <row r="5191" spans="1:24" x14ac:dyDescent="0.25">
      <c r="A5191">
        <v>1</v>
      </c>
      <c r="B5191" t="s">
        <v>10207</v>
      </c>
      <c r="D5191" t="s">
        <v>10208</v>
      </c>
      <c r="E5191">
        <v>0</v>
      </c>
      <c r="F5191" t="s">
        <v>1859</v>
      </c>
      <c r="G5191" t="s">
        <v>29</v>
      </c>
      <c r="H5191">
        <v>36</v>
      </c>
      <c r="I5191" s="14">
        <v>2</v>
      </c>
      <c r="J5191" s="15">
        <v>40387.199999999997</v>
      </c>
      <c r="K5191" s="15">
        <v>0</v>
      </c>
      <c r="L5191" s="15">
        <v>0</v>
      </c>
      <c r="M5191">
        <v>3</v>
      </c>
      <c r="N5191">
        <v>3</v>
      </c>
      <c r="O5191">
        <v>0</v>
      </c>
      <c r="P5191">
        <v>2</v>
      </c>
      <c r="Q5191" t="s">
        <v>883</v>
      </c>
      <c r="R5191">
        <v>0.03</v>
      </c>
      <c r="S5191">
        <v>0</v>
      </c>
      <c r="T5191">
        <v>0</v>
      </c>
      <c r="U5191">
        <v>0</v>
      </c>
      <c r="V5191">
        <v>0</v>
      </c>
      <c r="W5191" s="13">
        <v>43559</v>
      </c>
      <c r="X5191">
        <v>228</v>
      </c>
    </row>
    <row r="5192" spans="1:24" x14ac:dyDescent="0.25">
      <c r="A5192">
        <v>1</v>
      </c>
      <c r="B5192" t="s">
        <v>10209</v>
      </c>
      <c r="D5192" t="s">
        <v>10210</v>
      </c>
      <c r="E5192">
        <v>0</v>
      </c>
      <c r="F5192" t="s">
        <v>1859</v>
      </c>
      <c r="G5192" t="s">
        <v>29</v>
      </c>
      <c r="H5192">
        <v>36</v>
      </c>
      <c r="I5192" s="14">
        <v>1</v>
      </c>
      <c r="J5192" s="15">
        <v>524264.79800000001</v>
      </c>
      <c r="K5192" s="15">
        <v>0</v>
      </c>
      <c r="L5192" s="15">
        <v>0</v>
      </c>
      <c r="M5192">
        <v>3</v>
      </c>
      <c r="N5192">
        <v>3</v>
      </c>
      <c r="O5192">
        <v>0</v>
      </c>
      <c r="P5192">
        <v>1</v>
      </c>
      <c r="Q5192" t="s">
        <v>883</v>
      </c>
      <c r="R5192">
        <v>0.03</v>
      </c>
      <c r="S5192">
        <v>0</v>
      </c>
      <c r="T5192">
        <v>0</v>
      </c>
      <c r="U5192">
        <v>0</v>
      </c>
      <c r="V5192">
        <v>0</v>
      </c>
      <c r="W5192" s="13">
        <v>44701</v>
      </c>
      <c r="X5192">
        <v>905</v>
      </c>
    </row>
    <row r="5193" spans="1:24" x14ac:dyDescent="0.25">
      <c r="A5193">
        <v>1</v>
      </c>
      <c r="B5193" t="s">
        <v>10211</v>
      </c>
      <c r="D5193" t="s">
        <v>10212</v>
      </c>
      <c r="E5193">
        <v>0</v>
      </c>
      <c r="F5193" t="s">
        <v>1859</v>
      </c>
      <c r="G5193" t="s">
        <v>29</v>
      </c>
      <c r="H5193">
        <v>36</v>
      </c>
      <c r="I5193" s="14">
        <v>6</v>
      </c>
      <c r="J5193" s="15">
        <v>61141.623</v>
      </c>
      <c r="K5193" s="15">
        <v>0</v>
      </c>
      <c r="L5193" s="15">
        <v>0</v>
      </c>
      <c r="M5193">
        <v>3</v>
      </c>
      <c r="N5193">
        <v>3</v>
      </c>
      <c r="O5193">
        <v>0</v>
      </c>
      <c r="P5193">
        <v>6</v>
      </c>
      <c r="Q5193" t="s">
        <v>883</v>
      </c>
      <c r="R5193">
        <v>0</v>
      </c>
      <c r="S5193">
        <v>0</v>
      </c>
      <c r="T5193">
        <v>0</v>
      </c>
      <c r="U5193">
        <v>0</v>
      </c>
      <c r="V5193">
        <v>0</v>
      </c>
      <c r="X5193">
        <v>905</v>
      </c>
    </row>
    <row r="5194" spans="1:24" x14ac:dyDescent="0.25">
      <c r="A5194">
        <v>1</v>
      </c>
      <c r="B5194" t="s">
        <v>10213</v>
      </c>
      <c r="D5194" t="s">
        <v>10214</v>
      </c>
      <c r="E5194">
        <v>0</v>
      </c>
      <c r="F5194" t="s">
        <v>1859</v>
      </c>
      <c r="G5194" t="s">
        <v>29</v>
      </c>
      <c r="H5194">
        <v>36</v>
      </c>
      <c r="I5194" s="14">
        <v>4</v>
      </c>
      <c r="J5194" s="15">
        <v>239472.89499999999</v>
      </c>
      <c r="K5194" s="15">
        <v>0</v>
      </c>
      <c r="L5194" s="15">
        <v>0</v>
      </c>
      <c r="M5194">
        <v>3</v>
      </c>
      <c r="N5194">
        <v>3</v>
      </c>
      <c r="O5194">
        <v>0</v>
      </c>
      <c r="P5194">
        <v>4</v>
      </c>
      <c r="Q5194" t="s">
        <v>883</v>
      </c>
      <c r="R5194">
        <v>0.03</v>
      </c>
      <c r="S5194">
        <v>0</v>
      </c>
      <c r="T5194">
        <v>0</v>
      </c>
      <c r="U5194">
        <v>0</v>
      </c>
      <c r="V5194">
        <v>0</v>
      </c>
      <c r="W5194" s="13">
        <v>44473</v>
      </c>
      <c r="X5194">
        <v>905</v>
      </c>
    </row>
    <row r="5195" spans="1:24" x14ac:dyDescent="0.25">
      <c r="A5195">
        <v>1</v>
      </c>
      <c r="B5195" t="s">
        <v>10215</v>
      </c>
      <c r="D5195" t="s">
        <v>10216</v>
      </c>
      <c r="E5195">
        <v>0</v>
      </c>
      <c r="F5195" t="s">
        <v>1859</v>
      </c>
      <c r="G5195" t="s">
        <v>29</v>
      </c>
      <c r="H5195">
        <v>36</v>
      </c>
      <c r="I5195" s="14">
        <v>1</v>
      </c>
      <c r="J5195" s="15">
        <v>89943.566999999995</v>
      </c>
      <c r="K5195" s="15">
        <v>0</v>
      </c>
      <c r="L5195" s="15">
        <v>0</v>
      </c>
      <c r="M5195">
        <v>3</v>
      </c>
      <c r="N5195">
        <v>3</v>
      </c>
      <c r="O5195">
        <v>0</v>
      </c>
      <c r="P5195">
        <v>1</v>
      </c>
      <c r="Q5195" t="s">
        <v>883</v>
      </c>
      <c r="R5195">
        <v>0.03</v>
      </c>
      <c r="S5195">
        <v>0</v>
      </c>
      <c r="T5195">
        <v>0</v>
      </c>
      <c r="U5195">
        <v>0</v>
      </c>
      <c r="V5195">
        <v>0</v>
      </c>
      <c r="W5195" s="13">
        <v>43584</v>
      </c>
      <c r="X5195">
        <v>905</v>
      </c>
    </row>
    <row r="5196" spans="1:24" x14ac:dyDescent="0.25">
      <c r="A5196">
        <v>1</v>
      </c>
      <c r="B5196" t="s">
        <v>10217</v>
      </c>
      <c r="D5196" t="s">
        <v>10218</v>
      </c>
      <c r="E5196">
        <v>0</v>
      </c>
      <c r="F5196" t="s">
        <v>1859</v>
      </c>
      <c r="G5196" t="s">
        <v>29</v>
      </c>
      <c r="H5196">
        <v>36</v>
      </c>
      <c r="I5196" s="14">
        <v>3</v>
      </c>
      <c r="J5196" s="15">
        <v>899435.67700000003</v>
      </c>
      <c r="K5196" s="15">
        <v>0</v>
      </c>
      <c r="L5196" s="15">
        <v>0</v>
      </c>
      <c r="M5196">
        <v>3</v>
      </c>
      <c r="N5196">
        <v>3</v>
      </c>
      <c r="O5196">
        <v>0</v>
      </c>
      <c r="P5196">
        <v>3</v>
      </c>
      <c r="Q5196" t="s">
        <v>883</v>
      </c>
      <c r="R5196">
        <v>0.03</v>
      </c>
      <c r="S5196">
        <v>0</v>
      </c>
      <c r="T5196">
        <v>0</v>
      </c>
      <c r="U5196">
        <v>0</v>
      </c>
      <c r="V5196">
        <v>0</v>
      </c>
      <c r="W5196" s="13">
        <v>43568</v>
      </c>
      <c r="X5196">
        <v>905</v>
      </c>
    </row>
    <row r="5197" spans="1:24" x14ac:dyDescent="0.25">
      <c r="A5197">
        <v>1</v>
      </c>
      <c r="B5197" t="s">
        <v>10219</v>
      </c>
      <c r="D5197" t="s">
        <v>10220</v>
      </c>
      <c r="E5197">
        <v>0</v>
      </c>
      <c r="F5197" t="s">
        <v>1882</v>
      </c>
      <c r="G5197" t="s">
        <v>29</v>
      </c>
      <c r="H5197">
        <v>36</v>
      </c>
      <c r="I5197" s="14">
        <v>1</v>
      </c>
      <c r="J5197" s="15">
        <v>2245883.6370000001</v>
      </c>
      <c r="K5197" s="15">
        <v>0</v>
      </c>
      <c r="L5197" s="15">
        <v>0</v>
      </c>
      <c r="M5197">
        <v>3</v>
      </c>
      <c r="N5197">
        <v>3</v>
      </c>
      <c r="O5197">
        <v>0</v>
      </c>
      <c r="P5197">
        <v>1</v>
      </c>
      <c r="Q5197" t="s">
        <v>883</v>
      </c>
      <c r="R5197">
        <v>0</v>
      </c>
      <c r="S5197">
        <v>0</v>
      </c>
      <c r="T5197">
        <v>0</v>
      </c>
      <c r="U5197">
        <v>0</v>
      </c>
      <c r="V5197">
        <v>0</v>
      </c>
      <c r="X5197">
        <v>333</v>
      </c>
    </row>
    <row r="5198" spans="1:24" x14ac:dyDescent="0.25">
      <c r="A5198">
        <v>1</v>
      </c>
      <c r="B5198" t="s">
        <v>10221</v>
      </c>
      <c r="D5198" t="s">
        <v>10222</v>
      </c>
      <c r="E5198">
        <v>0</v>
      </c>
      <c r="F5198" t="s">
        <v>1882</v>
      </c>
      <c r="G5198" t="s">
        <v>29</v>
      </c>
      <c r="H5198">
        <v>36</v>
      </c>
      <c r="I5198" s="14">
        <v>2</v>
      </c>
      <c r="J5198" s="15">
        <v>277905.272</v>
      </c>
      <c r="K5198" s="15">
        <v>0</v>
      </c>
      <c r="L5198" s="15">
        <v>0</v>
      </c>
      <c r="M5198">
        <v>3</v>
      </c>
      <c r="N5198">
        <v>3</v>
      </c>
      <c r="O5198">
        <v>0</v>
      </c>
      <c r="P5198">
        <v>2</v>
      </c>
      <c r="Q5198" t="s">
        <v>883</v>
      </c>
      <c r="R5198">
        <v>7.0000000000000007E-2</v>
      </c>
      <c r="S5198">
        <v>0</v>
      </c>
      <c r="T5198">
        <v>0</v>
      </c>
      <c r="U5198">
        <v>0</v>
      </c>
      <c r="V5198">
        <v>0</v>
      </c>
      <c r="W5198" s="13">
        <v>44923</v>
      </c>
      <c r="X5198">
        <v>333</v>
      </c>
    </row>
    <row r="5199" spans="1:24" x14ac:dyDescent="0.25">
      <c r="A5199">
        <v>1</v>
      </c>
      <c r="B5199" t="s">
        <v>10223</v>
      </c>
      <c r="D5199" t="s">
        <v>10224</v>
      </c>
      <c r="E5199">
        <v>0</v>
      </c>
      <c r="F5199" t="s">
        <v>1882</v>
      </c>
      <c r="G5199" t="s">
        <v>29</v>
      </c>
      <c r="H5199">
        <v>36</v>
      </c>
      <c r="I5199" s="14">
        <v>1</v>
      </c>
      <c r="J5199" s="15">
        <v>905657.13800000004</v>
      </c>
      <c r="K5199" s="15">
        <v>0</v>
      </c>
      <c r="L5199" s="15">
        <v>0</v>
      </c>
      <c r="M5199">
        <v>3</v>
      </c>
      <c r="N5199">
        <v>3</v>
      </c>
      <c r="O5199">
        <v>0</v>
      </c>
      <c r="P5199">
        <v>1</v>
      </c>
      <c r="Q5199" t="s">
        <v>883</v>
      </c>
      <c r="R5199">
        <v>0</v>
      </c>
      <c r="S5199">
        <v>0</v>
      </c>
      <c r="T5199">
        <v>0</v>
      </c>
      <c r="U5199">
        <v>0</v>
      </c>
      <c r="V5199">
        <v>0</v>
      </c>
      <c r="X5199">
        <v>333</v>
      </c>
    </row>
    <row r="5200" spans="1:24" x14ac:dyDescent="0.25">
      <c r="A5200">
        <v>1</v>
      </c>
      <c r="B5200" t="s">
        <v>10225</v>
      </c>
      <c r="D5200" t="s">
        <v>10226</v>
      </c>
      <c r="E5200">
        <v>0</v>
      </c>
      <c r="F5200" t="s">
        <v>5888</v>
      </c>
      <c r="G5200" t="s">
        <v>29</v>
      </c>
      <c r="H5200">
        <v>36</v>
      </c>
      <c r="I5200" s="14">
        <v>2</v>
      </c>
      <c r="J5200" s="15">
        <v>128500</v>
      </c>
      <c r="K5200" s="15">
        <v>0</v>
      </c>
      <c r="L5200" s="15">
        <v>0</v>
      </c>
      <c r="M5200">
        <v>3</v>
      </c>
      <c r="N5200">
        <v>3</v>
      </c>
      <c r="O5200">
        <v>0</v>
      </c>
      <c r="P5200">
        <v>2</v>
      </c>
      <c r="Q5200" t="s">
        <v>30</v>
      </c>
      <c r="R5200">
        <v>0</v>
      </c>
      <c r="S5200">
        <v>0</v>
      </c>
      <c r="T5200">
        <v>0</v>
      </c>
      <c r="U5200">
        <v>0</v>
      </c>
      <c r="V5200">
        <v>0</v>
      </c>
      <c r="X5200">
        <v>237</v>
      </c>
    </row>
    <row r="5201" spans="1:24" x14ac:dyDescent="0.25">
      <c r="A5201">
        <v>1</v>
      </c>
      <c r="B5201" t="s">
        <v>10227</v>
      </c>
      <c r="D5201" t="s">
        <v>10228</v>
      </c>
      <c r="E5201">
        <v>0</v>
      </c>
      <c r="F5201" t="s">
        <v>1859</v>
      </c>
      <c r="G5201" t="s">
        <v>29</v>
      </c>
      <c r="H5201">
        <v>36</v>
      </c>
      <c r="I5201" s="14">
        <v>4</v>
      </c>
      <c r="J5201" s="15">
        <v>22000</v>
      </c>
      <c r="K5201" s="15">
        <v>0</v>
      </c>
      <c r="L5201" s="15">
        <v>0</v>
      </c>
      <c r="M5201">
        <v>3</v>
      </c>
      <c r="N5201">
        <v>3</v>
      </c>
      <c r="O5201">
        <v>0</v>
      </c>
      <c r="P5201">
        <v>4</v>
      </c>
      <c r="Q5201" t="s">
        <v>30</v>
      </c>
      <c r="R5201">
        <v>0.03</v>
      </c>
      <c r="S5201">
        <v>0</v>
      </c>
      <c r="T5201">
        <v>0</v>
      </c>
      <c r="U5201">
        <v>0</v>
      </c>
      <c r="V5201">
        <v>0</v>
      </c>
      <c r="W5201" s="13">
        <v>43736</v>
      </c>
      <c r="X5201">
        <v>254</v>
      </c>
    </row>
    <row r="5202" spans="1:24" x14ac:dyDescent="0.25">
      <c r="A5202">
        <v>1</v>
      </c>
      <c r="B5202" t="s">
        <v>10229</v>
      </c>
      <c r="D5202" t="s">
        <v>10230</v>
      </c>
      <c r="E5202">
        <v>0</v>
      </c>
      <c r="F5202" t="s">
        <v>1970</v>
      </c>
      <c r="G5202" t="s">
        <v>29</v>
      </c>
      <c r="H5202">
        <v>36</v>
      </c>
      <c r="I5202" s="14">
        <v>1</v>
      </c>
      <c r="J5202" s="15">
        <v>255000</v>
      </c>
      <c r="K5202" s="15">
        <v>0</v>
      </c>
      <c r="L5202" s="15">
        <v>0</v>
      </c>
      <c r="M5202">
        <v>3</v>
      </c>
      <c r="N5202">
        <v>3</v>
      </c>
      <c r="O5202">
        <v>0</v>
      </c>
      <c r="P5202">
        <v>1</v>
      </c>
      <c r="Q5202" t="s">
        <v>30</v>
      </c>
      <c r="R5202">
        <v>0.03</v>
      </c>
      <c r="S5202">
        <v>0</v>
      </c>
      <c r="T5202">
        <v>0</v>
      </c>
      <c r="U5202">
        <v>0</v>
      </c>
      <c r="V5202">
        <v>0</v>
      </c>
      <c r="W5202" s="13">
        <v>44223</v>
      </c>
      <c r="X5202">
        <v>459</v>
      </c>
    </row>
    <row r="5203" spans="1:24" x14ac:dyDescent="0.25">
      <c r="A5203">
        <v>1</v>
      </c>
      <c r="B5203" t="s">
        <v>10231</v>
      </c>
      <c r="D5203" t="s">
        <v>10232</v>
      </c>
      <c r="E5203">
        <v>0</v>
      </c>
      <c r="F5203" t="s">
        <v>2770</v>
      </c>
      <c r="G5203" t="s">
        <v>29</v>
      </c>
      <c r="H5203">
        <v>36</v>
      </c>
      <c r="I5203" s="14">
        <v>1</v>
      </c>
      <c r="J5203" s="15">
        <v>67950</v>
      </c>
      <c r="K5203" s="15">
        <v>0</v>
      </c>
      <c r="L5203" s="15">
        <v>0</v>
      </c>
      <c r="M5203">
        <v>3</v>
      </c>
      <c r="N5203">
        <v>3</v>
      </c>
      <c r="O5203">
        <v>0</v>
      </c>
      <c r="P5203">
        <v>1</v>
      </c>
      <c r="Q5203" t="s">
        <v>30</v>
      </c>
      <c r="R5203">
        <v>0.03</v>
      </c>
      <c r="S5203">
        <v>0</v>
      </c>
      <c r="T5203">
        <v>0</v>
      </c>
      <c r="U5203">
        <v>0</v>
      </c>
      <c r="V5203">
        <v>0</v>
      </c>
      <c r="W5203" s="13">
        <v>43532</v>
      </c>
      <c r="X5203">
        <v>921</v>
      </c>
    </row>
    <row r="5204" spans="1:24" x14ac:dyDescent="0.25">
      <c r="A5204">
        <v>1</v>
      </c>
      <c r="B5204" t="s">
        <v>10233</v>
      </c>
      <c r="D5204" t="s">
        <v>10234</v>
      </c>
      <c r="E5204">
        <v>0</v>
      </c>
      <c r="F5204" t="s">
        <v>1859</v>
      </c>
      <c r="G5204" t="s">
        <v>29</v>
      </c>
      <c r="H5204">
        <v>36</v>
      </c>
      <c r="I5204" s="14">
        <v>1</v>
      </c>
      <c r="J5204" s="15">
        <v>49525</v>
      </c>
      <c r="K5204" s="15">
        <v>0</v>
      </c>
      <c r="L5204" s="15">
        <v>0</v>
      </c>
      <c r="M5204">
        <v>3</v>
      </c>
      <c r="N5204">
        <v>3</v>
      </c>
      <c r="O5204">
        <v>0</v>
      </c>
      <c r="P5204">
        <v>1</v>
      </c>
      <c r="Q5204" t="s">
        <v>30</v>
      </c>
      <c r="R5204">
        <v>1.1100000000000001</v>
      </c>
      <c r="S5204">
        <v>2</v>
      </c>
      <c r="T5204">
        <v>0</v>
      </c>
      <c r="U5204">
        <v>2</v>
      </c>
      <c r="V5204">
        <v>0</v>
      </c>
      <c r="W5204" s="13">
        <v>44953</v>
      </c>
      <c r="X5204">
        <v>1623</v>
      </c>
    </row>
    <row r="5205" spans="1:24" x14ac:dyDescent="0.25">
      <c r="A5205">
        <v>1</v>
      </c>
      <c r="B5205" t="s">
        <v>10235</v>
      </c>
      <c r="D5205" t="s">
        <v>10236</v>
      </c>
      <c r="E5205">
        <v>0</v>
      </c>
      <c r="F5205" t="s">
        <v>1970</v>
      </c>
      <c r="G5205" t="s">
        <v>29</v>
      </c>
      <c r="H5205">
        <v>36</v>
      </c>
      <c r="I5205" s="14">
        <v>10</v>
      </c>
      <c r="J5205" s="15">
        <v>13000</v>
      </c>
      <c r="K5205" s="15">
        <v>0</v>
      </c>
      <c r="L5205" s="15">
        <v>0</v>
      </c>
      <c r="M5205">
        <v>3</v>
      </c>
      <c r="N5205">
        <v>3</v>
      </c>
      <c r="O5205">
        <v>0</v>
      </c>
      <c r="P5205">
        <v>10</v>
      </c>
      <c r="Q5205" t="s">
        <v>30</v>
      </c>
      <c r="R5205">
        <v>0</v>
      </c>
      <c r="S5205">
        <v>0</v>
      </c>
      <c r="T5205">
        <v>0</v>
      </c>
      <c r="U5205">
        <v>0</v>
      </c>
      <c r="V5205">
        <v>0</v>
      </c>
      <c r="X5205">
        <v>263</v>
      </c>
    </row>
    <row r="5206" spans="1:24" x14ac:dyDescent="0.25">
      <c r="A5206">
        <v>1</v>
      </c>
      <c r="B5206" t="s">
        <v>10237</v>
      </c>
      <c r="D5206" t="s">
        <v>10238</v>
      </c>
      <c r="E5206">
        <v>0</v>
      </c>
      <c r="F5206" t="s">
        <v>1859</v>
      </c>
      <c r="G5206" t="s">
        <v>29</v>
      </c>
      <c r="H5206">
        <v>36</v>
      </c>
      <c r="I5206" s="14">
        <v>4</v>
      </c>
      <c r="J5206" s="15">
        <v>49000</v>
      </c>
      <c r="K5206" s="15">
        <v>0</v>
      </c>
      <c r="L5206" s="15">
        <v>0</v>
      </c>
      <c r="M5206">
        <v>3</v>
      </c>
      <c r="N5206">
        <v>3</v>
      </c>
      <c r="O5206">
        <v>0</v>
      </c>
      <c r="P5206">
        <v>4</v>
      </c>
      <c r="Q5206" t="s">
        <v>30</v>
      </c>
      <c r="R5206">
        <v>0</v>
      </c>
      <c r="S5206">
        <v>0</v>
      </c>
      <c r="T5206">
        <v>0</v>
      </c>
      <c r="U5206">
        <v>0</v>
      </c>
      <c r="V5206">
        <v>0</v>
      </c>
      <c r="X5206">
        <v>1596</v>
      </c>
    </row>
    <row r="5207" spans="1:24" x14ac:dyDescent="0.25">
      <c r="A5207">
        <v>1</v>
      </c>
      <c r="B5207" t="s">
        <v>10239</v>
      </c>
      <c r="D5207" t="s">
        <v>10240</v>
      </c>
      <c r="E5207">
        <v>0</v>
      </c>
      <c r="F5207" t="s">
        <v>1859</v>
      </c>
      <c r="G5207" t="s">
        <v>29</v>
      </c>
      <c r="H5207">
        <v>36</v>
      </c>
      <c r="I5207" s="14">
        <v>4</v>
      </c>
      <c r="J5207" s="15">
        <v>65000</v>
      </c>
      <c r="K5207" s="15">
        <v>0</v>
      </c>
      <c r="L5207" s="15">
        <v>0</v>
      </c>
      <c r="M5207">
        <v>3</v>
      </c>
      <c r="N5207">
        <v>3</v>
      </c>
      <c r="O5207">
        <v>0</v>
      </c>
      <c r="P5207">
        <v>4</v>
      </c>
      <c r="Q5207" t="s">
        <v>30</v>
      </c>
      <c r="R5207">
        <v>0</v>
      </c>
      <c r="S5207">
        <v>0</v>
      </c>
      <c r="T5207">
        <v>0</v>
      </c>
      <c r="U5207">
        <v>0</v>
      </c>
      <c r="V5207">
        <v>0</v>
      </c>
      <c r="X5207">
        <v>1596</v>
      </c>
    </row>
    <row r="5208" spans="1:24" x14ac:dyDescent="0.25">
      <c r="A5208">
        <v>1</v>
      </c>
      <c r="B5208" t="s">
        <v>10241</v>
      </c>
      <c r="D5208" t="s">
        <v>10242</v>
      </c>
      <c r="E5208">
        <v>0</v>
      </c>
      <c r="F5208" t="s">
        <v>1859</v>
      </c>
      <c r="G5208" t="s">
        <v>29</v>
      </c>
      <c r="H5208">
        <v>36</v>
      </c>
      <c r="I5208" s="14">
        <v>5</v>
      </c>
      <c r="J5208" s="15">
        <v>42000</v>
      </c>
      <c r="K5208" s="15">
        <v>0</v>
      </c>
      <c r="L5208" s="15">
        <v>0</v>
      </c>
      <c r="M5208">
        <v>3</v>
      </c>
      <c r="N5208">
        <v>3</v>
      </c>
      <c r="O5208">
        <v>0</v>
      </c>
      <c r="P5208">
        <v>5</v>
      </c>
      <c r="Q5208" t="s">
        <v>30</v>
      </c>
      <c r="R5208">
        <v>0</v>
      </c>
      <c r="S5208">
        <v>0</v>
      </c>
      <c r="T5208">
        <v>0</v>
      </c>
      <c r="U5208">
        <v>0</v>
      </c>
      <c r="V5208">
        <v>0</v>
      </c>
      <c r="X5208">
        <v>1596</v>
      </c>
    </row>
    <row r="5209" spans="1:24" x14ac:dyDescent="0.25">
      <c r="A5209">
        <v>1</v>
      </c>
      <c r="B5209" t="s">
        <v>10243</v>
      </c>
      <c r="D5209" t="s">
        <v>10244</v>
      </c>
      <c r="E5209">
        <v>0</v>
      </c>
      <c r="F5209" t="s">
        <v>1859</v>
      </c>
      <c r="G5209" t="s">
        <v>29</v>
      </c>
      <c r="H5209">
        <v>36</v>
      </c>
      <c r="I5209" s="14">
        <v>4</v>
      </c>
      <c r="J5209" s="15">
        <v>82000</v>
      </c>
      <c r="K5209" s="15">
        <v>0</v>
      </c>
      <c r="L5209" s="15">
        <v>0</v>
      </c>
      <c r="M5209">
        <v>3</v>
      </c>
      <c r="N5209">
        <v>3</v>
      </c>
      <c r="O5209">
        <v>0</v>
      </c>
      <c r="P5209">
        <v>4</v>
      </c>
      <c r="Q5209" t="s">
        <v>30</v>
      </c>
      <c r="R5209">
        <v>0</v>
      </c>
      <c r="S5209">
        <v>0</v>
      </c>
      <c r="T5209">
        <v>0</v>
      </c>
      <c r="U5209">
        <v>0</v>
      </c>
      <c r="V5209">
        <v>0</v>
      </c>
      <c r="X5209">
        <v>1596</v>
      </c>
    </row>
    <row r="5210" spans="1:24" x14ac:dyDescent="0.25">
      <c r="A5210">
        <v>1</v>
      </c>
      <c r="B5210" t="s">
        <v>10245</v>
      </c>
      <c r="D5210" t="s">
        <v>10246</v>
      </c>
      <c r="E5210">
        <v>0</v>
      </c>
      <c r="F5210" t="s">
        <v>1859</v>
      </c>
      <c r="G5210" t="s">
        <v>29</v>
      </c>
      <c r="H5210">
        <v>36</v>
      </c>
      <c r="I5210" s="14">
        <v>2</v>
      </c>
      <c r="J5210" s="15">
        <v>82500</v>
      </c>
      <c r="K5210" s="15">
        <v>0</v>
      </c>
      <c r="L5210" s="15">
        <v>0</v>
      </c>
      <c r="M5210">
        <v>3</v>
      </c>
      <c r="N5210">
        <v>3</v>
      </c>
      <c r="O5210">
        <v>0</v>
      </c>
      <c r="P5210">
        <v>2</v>
      </c>
      <c r="Q5210" t="s">
        <v>30</v>
      </c>
      <c r="R5210">
        <v>0</v>
      </c>
      <c r="S5210">
        <v>0</v>
      </c>
      <c r="T5210">
        <v>0</v>
      </c>
      <c r="U5210">
        <v>0</v>
      </c>
      <c r="V5210">
        <v>0</v>
      </c>
      <c r="X5210">
        <v>1596</v>
      </c>
    </row>
    <row r="5211" spans="1:24" x14ac:dyDescent="0.25">
      <c r="A5211">
        <v>1</v>
      </c>
      <c r="B5211" t="s">
        <v>10247</v>
      </c>
      <c r="D5211" t="s">
        <v>10248</v>
      </c>
      <c r="E5211">
        <v>0</v>
      </c>
      <c r="F5211" t="s">
        <v>1859</v>
      </c>
      <c r="G5211" t="s">
        <v>29</v>
      </c>
      <c r="H5211">
        <v>36</v>
      </c>
      <c r="I5211" s="14">
        <v>4</v>
      </c>
      <c r="J5211" s="15">
        <v>82000</v>
      </c>
      <c r="K5211" s="15">
        <v>0</v>
      </c>
      <c r="L5211" s="15">
        <v>0</v>
      </c>
      <c r="M5211">
        <v>3</v>
      </c>
      <c r="N5211">
        <v>3</v>
      </c>
      <c r="O5211">
        <v>0</v>
      </c>
      <c r="P5211">
        <v>4</v>
      </c>
      <c r="Q5211" t="s">
        <v>30</v>
      </c>
      <c r="R5211">
        <v>0</v>
      </c>
      <c r="S5211">
        <v>0</v>
      </c>
      <c r="T5211">
        <v>0</v>
      </c>
      <c r="U5211">
        <v>0</v>
      </c>
      <c r="V5211">
        <v>0</v>
      </c>
      <c r="X5211">
        <v>1596</v>
      </c>
    </row>
    <row r="5212" spans="1:24" x14ac:dyDescent="0.25">
      <c r="A5212">
        <v>1</v>
      </c>
      <c r="B5212" t="s">
        <v>10249</v>
      </c>
      <c r="D5212" t="s">
        <v>10250</v>
      </c>
      <c r="E5212">
        <v>0</v>
      </c>
      <c r="F5212" t="s">
        <v>1859</v>
      </c>
      <c r="G5212" t="s">
        <v>29</v>
      </c>
      <c r="H5212">
        <v>36</v>
      </c>
      <c r="I5212" s="14">
        <v>4</v>
      </c>
      <c r="J5212" s="15">
        <v>44000</v>
      </c>
      <c r="K5212" s="15">
        <v>0</v>
      </c>
      <c r="L5212" s="15">
        <v>0</v>
      </c>
      <c r="M5212">
        <v>3</v>
      </c>
      <c r="N5212">
        <v>3</v>
      </c>
      <c r="O5212">
        <v>0</v>
      </c>
      <c r="P5212">
        <v>4</v>
      </c>
      <c r="Q5212" t="s">
        <v>30</v>
      </c>
      <c r="R5212">
        <v>0.03</v>
      </c>
      <c r="S5212">
        <v>0</v>
      </c>
      <c r="T5212">
        <v>0</v>
      </c>
      <c r="U5212">
        <v>0</v>
      </c>
      <c r="V5212">
        <v>0</v>
      </c>
      <c r="W5212" s="13">
        <v>43603</v>
      </c>
      <c r="X5212">
        <v>1596</v>
      </c>
    </row>
    <row r="5213" spans="1:24" x14ac:dyDescent="0.25">
      <c r="A5213">
        <v>1</v>
      </c>
      <c r="B5213" t="s">
        <v>10251</v>
      </c>
      <c r="D5213" t="s">
        <v>10252</v>
      </c>
      <c r="E5213">
        <v>0</v>
      </c>
      <c r="F5213" t="s">
        <v>1859</v>
      </c>
      <c r="G5213" t="s">
        <v>29</v>
      </c>
      <c r="H5213">
        <v>36</v>
      </c>
      <c r="I5213" s="14">
        <v>2</v>
      </c>
      <c r="J5213" s="15">
        <v>48000</v>
      </c>
      <c r="K5213" s="15">
        <v>0</v>
      </c>
      <c r="L5213" s="15">
        <v>0</v>
      </c>
      <c r="M5213">
        <v>3</v>
      </c>
      <c r="N5213">
        <v>3</v>
      </c>
      <c r="O5213">
        <v>0</v>
      </c>
      <c r="P5213">
        <v>2</v>
      </c>
      <c r="Q5213" t="s">
        <v>30</v>
      </c>
      <c r="R5213">
        <v>0</v>
      </c>
      <c r="S5213">
        <v>0</v>
      </c>
      <c r="T5213">
        <v>0</v>
      </c>
      <c r="U5213">
        <v>0</v>
      </c>
      <c r="V5213">
        <v>0</v>
      </c>
      <c r="X5213">
        <v>1596</v>
      </c>
    </row>
    <row r="5214" spans="1:24" x14ac:dyDescent="0.25">
      <c r="A5214">
        <v>1</v>
      </c>
      <c r="B5214" t="s">
        <v>10253</v>
      </c>
      <c r="D5214" t="s">
        <v>10254</v>
      </c>
      <c r="E5214">
        <v>0</v>
      </c>
      <c r="F5214" t="s">
        <v>1719</v>
      </c>
      <c r="G5214" t="s">
        <v>29</v>
      </c>
      <c r="H5214">
        <v>36</v>
      </c>
      <c r="I5214" s="14">
        <v>1</v>
      </c>
      <c r="J5214" s="15">
        <v>604718.73</v>
      </c>
      <c r="K5214" s="15">
        <v>0</v>
      </c>
      <c r="L5214" s="15">
        <v>0</v>
      </c>
      <c r="M5214">
        <v>3</v>
      </c>
      <c r="N5214">
        <v>3</v>
      </c>
      <c r="O5214">
        <v>0</v>
      </c>
      <c r="P5214">
        <v>1</v>
      </c>
      <c r="Q5214" t="s">
        <v>30</v>
      </c>
      <c r="R5214">
        <v>0</v>
      </c>
      <c r="S5214">
        <v>0</v>
      </c>
      <c r="T5214">
        <v>0</v>
      </c>
      <c r="U5214">
        <v>0</v>
      </c>
      <c r="V5214">
        <v>0</v>
      </c>
      <c r="X5214">
        <v>1790</v>
      </c>
    </row>
    <row r="5215" spans="1:24" x14ac:dyDescent="0.25">
      <c r="A5215">
        <v>1</v>
      </c>
      <c r="B5215" t="s">
        <v>10255</v>
      </c>
      <c r="D5215" t="s">
        <v>10256</v>
      </c>
      <c r="E5215">
        <v>0</v>
      </c>
      <c r="F5215" t="s">
        <v>1719</v>
      </c>
      <c r="G5215" t="s">
        <v>29</v>
      </c>
      <c r="H5215">
        <v>36</v>
      </c>
      <c r="I5215" s="14">
        <v>1</v>
      </c>
      <c r="J5215" s="15">
        <v>258900</v>
      </c>
      <c r="K5215" s="15">
        <v>0</v>
      </c>
      <c r="L5215" s="15">
        <v>0</v>
      </c>
      <c r="M5215">
        <v>3</v>
      </c>
      <c r="N5215">
        <v>3</v>
      </c>
      <c r="O5215">
        <v>0</v>
      </c>
      <c r="P5215">
        <v>1</v>
      </c>
      <c r="Q5215" t="s">
        <v>30</v>
      </c>
      <c r="R5215">
        <v>0.06</v>
      </c>
      <c r="S5215">
        <v>0</v>
      </c>
      <c r="T5215">
        <v>0</v>
      </c>
      <c r="U5215">
        <v>0</v>
      </c>
      <c r="V5215">
        <v>0</v>
      </c>
      <c r="W5215" s="13">
        <v>44846</v>
      </c>
      <c r="X5215">
        <v>1596</v>
      </c>
    </row>
    <row r="5216" spans="1:24" x14ac:dyDescent="0.25">
      <c r="A5216">
        <v>1</v>
      </c>
      <c r="B5216" t="s">
        <v>10257</v>
      </c>
      <c r="D5216" t="s">
        <v>10258</v>
      </c>
      <c r="E5216">
        <v>0</v>
      </c>
      <c r="F5216" t="s">
        <v>1859</v>
      </c>
      <c r="G5216" t="s">
        <v>29</v>
      </c>
      <c r="H5216">
        <v>36</v>
      </c>
      <c r="I5216" s="14">
        <v>2</v>
      </c>
      <c r="J5216" s="15">
        <v>1165670.98</v>
      </c>
      <c r="K5216" s="15">
        <v>0</v>
      </c>
      <c r="L5216" s="15">
        <v>0</v>
      </c>
      <c r="M5216">
        <v>3</v>
      </c>
      <c r="N5216">
        <v>3</v>
      </c>
      <c r="O5216">
        <v>0</v>
      </c>
      <c r="P5216">
        <v>2</v>
      </c>
      <c r="Q5216" t="s">
        <v>30</v>
      </c>
      <c r="R5216">
        <v>0</v>
      </c>
      <c r="S5216">
        <v>0</v>
      </c>
      <c r="T5216">
        <v>0</v>
      </c>
      <c r="U5216">
        <v>0</v>
      </c>
      <c r="V5216">
        <v>0</v>
      </c>
      <c r="X5216">
        <v>2144</v>
      </c>
    </row>
    <row r="5217" spans="1:24" x14ac:dyDescent="0.25">
      <c r="A5217">
        <v>1</v>
      </c>
      <c r="B5217" t="s">
        <v>10259</v>
      </c>
      <c r="D5217" t="s">
        <v>10260</v>
      </c>
      <c r="E5217">
        <v>0</v>
      </c>
      <c r="F5217" t="s">
        <v>1859</v>
      </c>
      <c r="G5217" t="s">
        <v>29</v>
      </c>
      <c r="H5217">
        <v>36</v>
      </c>
      <c r="I5217" s="14">
        <v>1</v>
      </c>
      <c r="J5217" s="15">
        <v>857797.96</v>
      </c>
      <c r="K5217" s="15">
        <v>0</v>
      </c>
      <c r="L5217" s="15">
        <v>0</v>
      </c>
      <c r="M5217">
        <v>3</v>
      </c>
      <c r="N5217">
        <v>3</v>
      </c>
      <c r="O5217">
        <v>0</v>
      </c>
      <c r="P5217">
        <v>1</v>
      </c>
      <c r="Q5217" t="s">
        <v>30</v>
      </c>
      <c r="R5217">
        <v>0</v>
      </c>
      <c r="S5217">
        <v>0</v>
      </c>
      <c r="T5217">
        <v>0</v>
      </c>
      <c r="U5217">
        <v>0</v>
      </c>
      <c r="V5217">
        <v>0</v>
      </c>
      <c r="X5217">
        <v>2144</v>
      </c>
    </row>
    <row r="5218" spans="1:24" x14ac:dyDescent="0.25">
      <c r="A5218">
        <v>1</v>
      </c>
      <c r="B5218" t="s">
        <v>10261</v>
      </c>
      <c r="D5218" t="s">
        <v>10262</v>
      </c>
      <c r="E5218">
        <v>1</v>
      </c>
      <c r="F5218" t="s">
        <v>1859</v>
      </c>
      <c r="G5218" t="s">
        <v>29</v>
      </c>
      <c r="H5218">
        <v>36</v>
      </c>
      <c r="I5218" s="14">
        <v>1</v>
      </c>
      <c r="J5218" s="15">
        <v>512309.31599999999</v>
      </c>
      <c r="K5218" s="15">
        <v>0</v>
      </c>
      <c r="L5218" s="15">
        <v>0</v>
      </c>
      <c r="M5218">
        <v>3</v>
      </c>
      <c r="N5218">
        <v>3</v>
      </c>
      <c r="O5218">
        <v>0</v>
      </c>
      <c r="P5218">
        <v>2</v>
      </c>
      <c r="Q5218" t="s">
        <v>30</v>
      </c>
      <c r="R5218">
        <v>0.32</v>
      </c>
      <c r="S5218">
        <v>0</v>
      </c>
      <c r="T5218">
        <v>0</v>
      </c>
      <c r="U5218">
        <v>0</v>
      </c>
      <c r="V5218">
        <v>0</v>
      </c>
      <c r="W5218" s="13">
        <v>44958</v>
      </c>
      <c r="X5218">
        <v>1795</v>
      </c>
    </row>
    <row r="5219" spans="1:24" x14ac:dyDescent="0.25">
      <c r="A5219">
        <v>1</v>
      </c>
      <c r="B5219" t="s">
        <v>10263</v>
      </c>
      <c r="D5219" t="s">
        <v>10264</v>
      </c>
      <c r="E5219">
        <v>0</v>
      </c>
      <c r="F5219" t="s">
        <v>2094</v>
      </c>
      <c r="G5219" t="s">
        <v>29</v>
      </c>
      <c r="H5219">
        <v>36</v>
      </c>
      <c r="I5219" s="14">
        <v>2</v>
      </c>
      <c r="J5219" s="15">
        <v>1459057.9480000001</v>
      </c>
      <c r="K5219" s="15">
        <v>0</v>
      </c>
      <c r="L5219" s="15">
        <v>0</v>
      </c>
      <c r="M5219">
        <v>3</v>
      </c>
      <c r="N5219">
        <v>3</v>
      </c>
      <c r="O5219">
        <v>0</v>
      </c>
      <c r="P5219">
        <v>2</v>
      </c>
      <c r="Q5219" t="s">
        <v>30</v>
      </c>
      <c r="R5219">
        <v>0</v>
      </c>
      <c r="S5219">
        <v>0</v>
      </c>
      <c r="T5219">
        <v>0</v>
      </c>
      <c r="U5219">
        <v>0</v>
      </c>
      <c r="V5219">
        <v>0</v>
      </c>
      <c r="X5219">
        <v>905</v>
      </c>
    </row>
    <row r="5220" spans="1:24" x14ac:dyDescent="0.25">
      <c r="A5220">
        <v>1</v>
      </c>
      <c r="B5220" t="s">
        <v>10265</v>
      </c>
      <c r="D5220" t="s">
        <v>10266</v>
      </c>
      <c r="E5220">
        <v>0</v>
      </c>
      <c r="F5220" t="s">
        <v>2094</v>
      </c>
      <c r="G5220" t="s">
        <v>29</v>
      </c>
      <c r="H5220">
        <v>36</v>
      </c>
      <c r="I5220" s="14">
        <v>2</v>
      </c>
      <c r="J5220" s="15">
        <v>1312521.3459999999</v>
      </c>
      <c r="K5220" s="15">
        <v>0</v>
      </c>
      <c r="L5220" s="15">
        <v>0</v>
      </c>
      <c r="M5220">
        <v>3</v>
      </c>
      <c r="N5220">
        <v>3</v>
      </c>
      <c r="O5220">
        <v>0</v>
      </c>
      <c r="P5220">
        <v>2</v>
      </c>
      <c r="Q5220" t="s">
        <v>30</v>
      </c>
      <c r="R5220">
        <v>0</v>
      </c>
      <c r="S5220">
        <v>0</v>
      </c>
      <c r="T5220">
        <v>0</v>
      </c>
      <c r="U5220">
        <v>0</v>
      </c>
      <c r="V5220">
        <v>0</v>
      </c>
      <c r="X5220">
        <v>905</v>
      </c>
    </row>
    <row r="5221" spans="1:24" x14ac:dyDescent="0.25">
      <c r="A5221">
        <v>1</v>
      </c>
      <c r="B5221" t="s">
        <v>10267</v>
      </c>
      <c r="D5221" t="s">
        <v>10268</v>
      </c>
      <c r="E5221">
        <v>0</v>
      </c>
      <c r="F5221" t="s">
        <v>1859</v>
      </c>
      <c r="G5221" t="s">
        <v>716</v>
      </c>
      <c r="H5221">
        <v>36</v>
      </c>
      <c r="I5221" s="14">
        <v>10</v>
      </c>
      <c r="J5221" s="15">
        <v>10700</v>
      </c>
      <c r="K5221" s="15">
        <v>0</v>
      </c>
      <c r="L5221" s="15">
        <v>0</v>
      </c>
      <c r="M5221">
        <v>3</v>
      </c>
      <c r="N5221">
        <v>3</v>
      </c>
      <c r="O5221">
        <v>0</v>
      </c>
      <c r="P5221">
        <v>10</v>
      </c>
      <c r="Q5221" t="s">
        <v>30</v>
      </c>
      <c r="R5221">
        <v>0</v>
      </c>
      <c r="S5221">
        <v>0</v>
      </c>
      <c r="T5221">
        <v>0</v>
      </c>
      <c r="U5221">
        <v>0</v>
      </c>
      <c r="V5221">
        <v>0</v>
      </c>
      <c r="X5221">
        <v>56</v>
      </c>
    </row>
    <row r="5222" spans="1:24" x14ac:dyDescent="0.25">
      <c r="A5222">
        <v>1</v>
      </c>
      <c r="B5222" t="s">
        <v>10269</v>
      </c>
      <c r="D5222" t="s">
        <v>10270</v>
      </c>
      <c r="E5222">
        <v>1</v>
      </c>
      <c r="F5222" t="s">
        <v>1859</v>
      </c>
      <c r="G5222" t="s">
        <v>29</v>
      </c>
      <c r="H5222">
        <v>36</v>
      </c>
      <c r="I5222" s="14">
        <v>2</v>
      </c>
      <c r="J5222" s="15">
        <v>870000</v>
      </c>
      <c r="K5222" s="15">
        <v>0</v>
      </c>
      <c r="L5222" s="15">
        <v>0</v>
      </c>
      <c r="M5222">
        <v>3</v>
      </c>
      <c r="N5222">
        <v>3</v>
      </c>
      <c r="O5222">
        <v>0</v>
      </c>
      <c r="P5222">
        <v>3</v>
      </c>
      <c r="Q5222" t="s">
        <v>30</v>
      </c>
      <c r="R5222">
        <v>0.03</v>
      </c>
      <c r="S5222">
        <v>0</v>
      </c>
      <c r="T5222">
        <v>0</v>
      </c>
      <c r="U5222">
        <v>0</v>
      </c>
      <c r="V5222">
        <v>0</v>
      </c>
      <c r="W5222" s="13">
        <v>43826</v>
      </c>
      <c r="X5222">
        <v>1807</v>
      </c>
    </row>
    <row r="5223" spans="1:24" x14ac:dyDescent="0.25">
      <c r="A5223">
        <v>1</v>
      </c>
      <c r="B5223" t="s">
        <v>10271</v>
      </c>
      <c r="D5223" t="s">
        <v>10272</v>
      </c>
      <c r="E5223">
        <v>0</v>
      </c>
      <c r="F5223" t="s">
        <v>1859</v>
      </c>
      <c r="G5223" t="s">
        <v>29</v>
      </c>
      <c r="H5223">
        <v>36</v>
      </c>
      <c r="I5223" s="14">
        <v>2</v>
      </c>
      <c r="J5223" s="15">
        <v>1171294.7290000001</v>
      </c>
      <c r="K5223" s="15">
        <v>0</v>
      </c>
      <c r="L5223" s="15">
        <v>0</v>
      </c>
      <c r="M5223">
        <v>3</v>
      </c>
      <c r="N5223">
        <v>3</v>
      </c>
      <c r="O5223">
        <v>0</v>
      </c>
      <c r="P5223">
        <v>2</v>
      </c>
      <c r="Q5223" t="s">
        <v>30</v>
      </c>
      <c r="R5223">
        <v>0</v>
      </c>
      <c r="S5223">
        <v>0</v>
      </c>
      <c r="T5223">
        <v>0</v>
      </c>
      <c r="U5223">
        <v>0</v>
      </c>
      <c r="V5223">
        <v>0</v>
      </c>
      <c r="X5223">
        <v>1807</v>
      </c>
    </row>
    <row r="5224" spans="1:24" x14ac:dyDescent="0.25">
      <c r="A5224">
        <v>1</v>
      </c>
      <c r="B5224" t="s">
        <v>10273</v>
      </c>
      <c r="D5224" t="s">
        <v>10274</v>
      </c>
      <c r="E5224">
        <v>0</v>
      </c>
      <c r="F5224" t="s">
        <v>1725</v>
      </c>
      <c r="G5224" t="s">
        <v>29</v>
      </c>
      <c r="H5224">
        <v>36</v>
      </c>
      <c r="I5224" s="14">
        <v>1</v>
      </c>
      <c r="J5224" s="15">
        <v>3677</v>
      </c>
      <c r="K5224" s="15">
        <v>0</v>
      </c>
      <c r="L5224" s="15">
        <v>0</v>
      </c>
      <c r="M5224">
        <v>3</v>
      </c>
      <c r="N5224">
        <v>3</v>
      </c>
      <c r="O5224">
        <v>0</v>
      </c>
      <c r="P5224">
        <v>1</v>
      </c>
      <c r="Q5224" t="s">
        <v>30</v>
      </c>
      <c r="R5224">
        <v>0.03</v>
      </c>
      <c r="S5224">
        <v>0</v>
      </c>
      <c r="T5224">
        <v>0</v>
      </c>
      <c r="U5224">
        <v>0</v>
      </c>
      <c r="V5224">
        <v>0</v>
      </c>
      <c r="W5224" s="13">
        <v>43843</v>
      </c>
      <c r="X5224">
        <v>56</v>
      </c>
    </row>
    <row r="5225" spans="1:24" x14ac:dyDescent="0.25">
      <c r="A5225">
        <v>1</v>
      </c>
      <c r="B5225" t="s">
        <v>10275</v>
      </c>
      <c r="D5225" t="s">
        <v>10276</v>
      </c>
      <c r="E5225">
        <v>0</v>
      </c>
      <c r="F5225" t="s">
        <v>1891</v>
      </c>
      <c r="G5225" t="s">
        <v>29</v>
      </c>
      <c r="H5225">
        <v>36</v>
      </c>
      <c r="I5225" s="14">
        <v>4</v>
      </c>
      <c r="J5225" s="15">
        <v>1500</v>
      </c>
      <c r="K5225" s="15">
        <v>0</v>
      </c>
      <c r="L5225" s="15">
        <v>0</v>
      </c>
      <c r="M5225">
        <v>3</v>
      </c>
      <c r="N5225">
        <v>3</v>
      </c>
      <c r="O5225">
        <v>0</v>
      </c>
      <c r="P5225">
        <v>4</v>
      </c>
      <c r="Q5225" t="s">
        <v>30</v>
      </c>
      <c r="R5225">
        <v>0</v>
      </c>
      <c r="S5225">
        <v>0</v>
      </c>
      <c r="T5225">
        <v>0</v>
      </c>
      <c r="U5225">
        <v>0</v>
      </c>
      <c r="V5225">
        <v>0</v>
      </c>
      <c r="X5225">
        <v>263</v>
      </c>
    </row>
    <row r="5226" spans="1:24" x14ac:dyDescent="0.25">
      <c r="A5226">
        <v>1</v>
      </c>
      <c r="B5226" t="s">
        <v>10277</v>
      </c>
      <c r="D5226" t="s">
        <v>10278</v>
      </c>
      <c r="E5226">
        <v>0</v>
      </c>
      <c r="F5226" t="s">
        <v>1891</v>
      </c>
      <c r="G5226" t="s">
        <v>29</v>
      </c>
      <c r="H5226">
        <v>36</v>
      </c>
      <c r="I5226" s="14">
        <v>4</v>
      </c>
      <c r="J5226" s="15">
        <v>7000</v>
      </c>
      <c r="K5226" s="15">
        <v>0</v>
      </c>
      <c r="L5226" s="15">
        <v>0</v>
      </c>
      <c r="M5226">
        <v>3</v>
      </c>
      <c r="N5226">
        <v>3</v>
      </c>
      <c r="O5226">
        <v>0</v>
      </c>
      <c r="P5226">
        <v>4</v>
      </c>
      <c r="Q5226" t="s">
        <v>30</v>
      </c>
      <c r="R5226">
        <v>0</v>
      </c>
      <c r="S5226">
        <v>0</v>
      </c>
      <c r="T5226">
        <v>0</v>
      </c>
      <c r="U5226">
        <v>0</v>
      </c>
      <c r="V5226">
        <v>0</v>
      </c>
      <c r="X5226">
        <v>263</v>
      </c>
    </row>
    <row r="5227" spans="1:24" x14ac:dyDescent="0.25">
      <c r="A5227">
        <v>1</v>
      </c>
      <c r="B5227" t="s">
        <v>10279</v>
      </c>
      <c r="D5227" t="s">
        <v>10280</v>
      </c>
      <c r="E5227">
        <v>0</v>
      </c>
      <c r="F5227" t="s">
        <v>1891</v>
      </c>
      <c r="G5227" t="s">
        <v>29</v>
      </c>
      <c r="H5227">
        <v>36</v>
      </c>
      <c r="I5227" s="14">
        <v>4</v>
      </c>
      <c r="J5227" s="15">
        <v>8000</v>
      </c>
      <c r="K5227" s="15">
        <v>0</v>
      </c>
      <c r="L5227" s="15">
        <v>0</v>
      </c>
      <c r="M5227">
        <v>3</v>
      </c>
      <c r="N5227">
        <v>3</v>
      </c>
      <c r="O5227">
        <v>0</v>
      </c>
      <c r="P5227">
        <v>4</v>
      </c>
      <c r="Q5227" t="s">
        <v>30</v>
      </c>
      <c r="R5227">
        <v>0</v>
      </c>
      <c r="S5227">
        <v>0</v>
      </c>
      <c r="T5227">
        <v>0</v>
      </c>
      <c r="U5227">
        <v>0</v>
      </c>
      <c r="V5227">
        <v>0</v>
      </c>
      <c r="X5227">
        <v>263</v>
      </c>
    </row>
    <row r="5228" spans="1:24" x14ac:dyDescent="0.25">
      <c r="A5228">
        <v>1</v>
      </c>
      <c r="B5228" t="s">
        <v>10281</v>
      </c>
      <c r="D5228" t="s">
        <v>10282</v>
      </c>
      <c r="E5228">
        <v>0</v>
      </c>
      <c r="F5228" t="s">
        <v>1891</v>
      </c>
      <c r="G5228" t="s">
        <v>29</v>
      </c>
      <c r="H5228">
        <v>36</v>
      </c>
      <c r="I5228" s="14">
        <v>12</v>
      </c>
      <c r="J5228" s="15">
        <v>314.286</v>
      </c>
      <c r="K5228" s="15">
        <v>0</v>
      </c>
      <c r="L5228" s="15">
        <v>0</v>
      </c>
      <c r="M5228">
        <v>3</v>
      </c>
      <c r="N5228">
        <v>3</v>
      </c>
      <c r="O5228">
        <v>0</v>
      </c>
      <c r="P5228">
        <v>12</v>
      </c>
      <c r="Q5228" t="s">
        <v>30</v>
      </c>
      <c r="R5228">
        <v>73.03</v>
      </c>
      <c r="S5228">
        <v>58</v>
      </c>
      <c r="T5228">
        <v>0</v>
      </c>
      <c r="U5228">
        <v>58</v>
      </c>
      <c r="V5228">
        <v>0</v>
      </c>
      <c r="W5228" s="13">
        <v>45065</v>
      </c>
      <c r="X5228">
        <v>263</v>
      </c>
    </row>
    <row r="5229" spans="1:24" x14ac:dyDescent="0.25">
      <c r="A5229">
        <v>1</v>
      </c>
      <c r="B5229" t="s">
        <v>10283</v>
      </c>
      <c r="D5229" t="s">
        <v>10284</v>
      </c>
      <c r="E5229">
        <v>0</v>
      </c>
      <c r="F5229" t="s">
        <v>1970</v>
      </c>
      <c r="G5229" t="s">
        <v>29</v>
      </c>
      <c r="H5229">
        <v>36</v>
      </c>
      <c r="I5229" s="14">
        <v>2</v>
      </c>
      <c r="J5229" s="15">
        <v>219800</v>
      </c>
      <c r="K5229" s="15">
        <v>0</v>
      </c>
      <c r="L5229" s="15">
        <v>0</v>
      </c>
      <c r="M5229">
        <v>3</v>
      </c>
      <c r="N5229">
        <v>3</v>
      </c>
      <c r="O5229">
        <v>0</v>
      </c>
      <c r="P5229">
        <v>2</v>
      </c>
      <c r="Q5229" t="s">
        <v>30</v>
      </c>
      <c r="R5229">
        <v>0</v>
      </c>
      <c r="S5229">
        <v>0</v>
      </c>
      <c r="T5229">
        <v>0</v>
      </c>
      <c r="U5229">
        <v>0</v>
      </c>
      <c r="V5229">
        <v>0</v>
      </c>
      <c r="X5229">
        <v>263</v>
      </c>
    </row>
    <row r="5230" spans="1:24" x14ac:dyDescent="0.25">
      <c r="A5230">
        <v>1</v>
      </c>
      <c r="B5230" t="s">
        <v>10285</v>
      </c>
      <c r="D5230" t="s">
        <v>10286</v>
      </c>
      <c r="E5230">
        <v>0</v>
      </c>
      <c r="F5230" t="s">
        <v>5888</v>
      </c>
      <c r="G5230" t="s">
        <v>29</v>
      </c>
      <c r="H5230">
        <v>36</v>
      </c>
      <c r="I5230" s="14">
        <v>1</v>
      </c>
      <c r="J5230" s="15">
        <v>55700</v>
      </c>
      <c r="K5230" s="15">
        <v>0</v>
      </c>
      <c r="L5230" s="15">
        <v>0</v>
      </c>
      <c r="M5230">
        <v>3</v>
      </c>
      <c r="N5230">
        <v>3</v>
      </c>
      <c r="O5230">
        <v>0</v>
      </c>
      <c r="P5230">
        <v>1</v>
      </c>
      <c r="Q5230" t="s">
        <v>30</v>
      </c>
      <c r="R5230">
        <v>0.03</v>
      </c>
      <c r="S5230">
        <v>0</v>
      </c>
      <c r="T5230">
        <v>0</v>
      </c>
      <c r="U5230">
        <v>0</v>
      </c>
      <c r="V5230">
        <v>0</v>
      </c>
      <c r="W5230" s="13">
        <v>43605</v>
      </c>
      <c r="X5230">
        <v>284</v>
      </c>
    </row>
    <row r="5231" spans="1:24" x14ac:dyDescent="0.25">
      <c r="A5231">
        <v>1</v>
      </c>
      <c r="B5231" t="s">
        <v>10287</v>
      </c>
      <c r="D5231" t="s">
        <v>10288</v>
      </c>
      <c r="E5231">
        <v>0</v>
      </c>
      <c r="F5231" t="s">
        <v>1859</v>
      </c>
      <c r="G5231" t="s">
        <v>29</v>
      </c>
      <c r="H5231">
        <v>36</v>
      </c>
      <c r="I5231" s="14">
        <v>1</v>
      </c>
      <c r="J5231" s="15">
        <v>905164.62899999996</v>
      </c>
      <c r="K5231" s="15">
        <v>0</v>
      </c>
      <c r="L5231" s="15">
        <v>0</v>
      </c>
      <c r="M5231">
        <v>3</v>
      </c>
      <c r="N5231">
        <v>3</v>
      </c>
      <c r="O5231">
        <v>0</v>
      </c>
      <c r="P5231">
        <v>1</v>
      </c>
      <c r="Q5231" t="s">
        <v>30</v>
      </c>
      <c r="R5231">
        <v>7.0000000000000007E-2</v>
      </c>
      <c r="S5231">
        <v>0</v>
      </c>
      <c r="T5231">
        <v>0</v>
      </c>
      <c r="U5231">
        <v>0</v>
      </c>
      <c r="V5231">
        <v>0</v>
      </c>
      <c r="W5231" s="13">
        <v>44782</v>
      </c>
      <c r="X5231">
        <v>2144</v>
      </c>
    </row>
    <row r="5232" spans="1:24" x14ac:dyDescent="0.25">
      <c r="A5232">
        <v>1</v>
      </c>
      <c r="B5232" t="s">
        <v>10289</v>
      </c>
      <c r="D5232" t="s">
        <v>10290</v>
      </c>
      <c r="E5232">
        <v>0</v>
      </c>
      <c r="F5232" t="s">
        <v>1859</v>
      </c>
      <c r="G5232" t="s">
        <v>29</v>
      </c>
      <c r="H5232">
        <v>36</v>
      </c>
      <c r="I5232" s="14">
        <v>1</v>
      </c>
      <c r="J5232" s="15">
        <v>686241.08799999999</v>
      </c>
      <c r="K5232" s="15">
        <v>0</v>
      </c>
      <c r="L5232" s="15">
        <v>0</v>
      </c>
      <c r="M5232">
        <v>3</v>
      </c>
      <c r="N5232">
        <v>3</v>
      </c>
      <c r="O5232">
        <v>0</v>
      </c>
      <c r="P5232">
        <v>1</v>
      </c>
      <c r="Q5232" t="s">
        <v>30</v>
      </c>
      <c r="R5232">
        <v>0</v>
      </c>
      <c r="S5232">
        <v>0</v>
      </c>
      <c r="T5232">
        <v>0</v>
      </c>
      <c r="U5232">
        <v>0</v>
      </c>
      <c r="V5232">
        <v>0</v>
      </c>
      <c r="X5232">
        <v>2144</v>
      </c>
    </row>
    <row r="5233" spans="1:25" x14ac:dyDescent="0.25">
      <c r="A5233">
        <v>1</v>
      </c>
      <c r="B5233" t="s">
        <v>10291</v>
      </c>
      <c r="D5233" t="s">
        <v>10292</v>
      </c>
      <c r="E5233">
        <v>0</v>
      </c>
      <c r="F5233" t="s">
        <v>1859</v>
      </c>
      <c r="G5233" t="s">
        <v>29</v>
      </c>
      <c r="H5233">
        <v>36</v>
      </c>
      <c r="I5233" s="14">
        <v>2</v>
      </c>
      <c r="J5233" s="15">
        <v>638456.81499999994</v>
      </c>
      <c r="K5233" s="15">
        <v>0</v>
      </c>
      <c r="L5233" s="15">
        <v>0</v>
      </c>
      <c r="M5233">
        <v>3</v>
      </c>
      <c r="N5233">
        <v>3</v>
      </c>
      <c r="O5233">
        <v>0</v>
      </c>
      <c r="P5233">
        <v>2</v>
      </c>
      <c r="Q5233" t="s">
        <v>30</v>
      </c>
      <c r="R5233">
        <v>0</v>
      </c>
      <c r="S5233">
        <v>0</v>
      </c>
      <c r="T5233">
        <v>0</v>
      </c>
      <c r="U5233">
        <v>0</v>
      </c>
      <c r="V5233">
        <v>0</v>
      </c>
      <c r="X5233">
        <v>2144</v>
      </c>
    </row>
    <row r="5234" spans="1:25" x14ac:dyDescent="0.25">
      <c r="A5234">
        <v>1</v>
      </c>
      <c r="B5234" t="s">
        <v>10293</v>
      </c>
      <c r="D5234" t="s">
        <v>10294</v>
      </c>
      <c r="E5234">
        <v>0</v>
      </c>
      <c r="F5234" t="s">
        <v>1859</v>
      </c>
      <c r="G5234" t="s">
        <v>29</v>
      </c>
      <c r="H5234">
        <v>36</v>
      </c>
      <c r="I5234" s="14">
        <v>5</v>
      </c>
      <c r="J5234" s="15">
        <v>279385.995</v>
      </c>
      <c r="K5234" s="15">
        <v>0</v>
      </c>
      <c r="L5234" s="15">
        <v>0</v>
      </c>
      <c r="M5234">
        <v>3</v>
      </c>
      <c r="N5234">
        <v>3</v>
      </c>
      <c r="O5234">
        <v>0</v>
      </c>
      <c r="P5234">
        <v>5</v>
      </c>
      <c r="Q5234" t="s">
        <v>30</v>
      </c>
      <c r="R5234">
        <v>0</v>
      </c>
      <c r="S5234">
        <v>0</v>
      </c>
      <c r="T5234">
        <v>0</v>
      </c>
      <c r="U5234">
        <v>0</v>
      </c>
      <c r="V5234">
        <v>0</v>
      </c>
      <c r="X5234">
        <v>2144</v>
      </c>
    </row>
    <row r="5235" spans="1:25" x14ac:dyDescent="0.25">
      <c r="A5235">
        <v>1</v>
      </c>
      <c r="B5235" t="s">
        <v>10295</v>
      </c>
      <c r="D5235" t="s">
        <v>10296</v>
      </c>
      <c r="E5235">
        <v>0</v>
      </c>
      <c r="F5235" t="s">
        <v>1859</v>
      </c>
      <c r="G5235" t="s">
        <v>29</v>
      </c>
      <c r="H5235">
        <v>36</v>
      </c>
      <c r="I5235" s="14">
        <v>2</v>
      </c>
      <c r="J5235" s="15">
        <v>63529.921000000002</v>
      </c>
      <c r="K5235" s="15">
        <v>0</v>
      </c>
      <c r="L5235" s="15">
        <v>0</v>
      </c>
      <c r="M5235">
        <v>3</v>
      </c>
      <c r="N5235">
        <v>3</v>
      </c>
      <c r="O5235">
        <v>0</v>
      </c>
      <c r="P5235">
        <v>2</v>
      </c>
      <c r="Q5235" t="s">
        <v>30</v>
      </c>
      <c r="R5235">
        <v>0</v>
      </c>
      <c r="S5235">
        <v>0</v>
      </c>
      <c r="T5235">
        <v>0</v>
      </c>
      <c r="U5235">
        <v>0</v>
      </c>
      <c r="V5235">
        <v>0</v>
      </c>
      <c r="X5235">
        <v>2144</v>
      </c>
    </row>
    <row r="5236" spans="1:25" x14ac:dyDescent="0.25">
      <c r="A5236">
        <v>1</v>
      </c>
      <c r="B5236" t="s">
        <v>10297</v>
      </c>
      <c r="D5236" t="s">
        <v>10298</v>
      </c>
      <c r="E5236">
        <v>0</v>
      </c>
      <c r="F5236" t="s">
        <v>2770</v>
      </c>
      <c r="G5236" t="s">
        <v>29</v>
      </c>
      <c r="H5236">
        <v>36</v>
      </c>
      <c r="I5236" s="14">
        <v>1</v>
      </c>
      <c r="J5236" s="15">
        <v>165000</v>
      </c>
      <c r="K5236" s="15">
        <v>0</v>
      </c>
      <c r="L5236" s="15">
        <v>0</v>
      </c>
      <c r="M5236">
        <v>3</v>
      </c>
      <c r="N5236">
        <v>3</v>
      </c>
      <c r="O5236">
        <v>0</v>
      </c>
      <c r="P5236">
        <v>1</v>
      </c>
      <c r="Q5236" t="s">
        <v>30</v>
      </c>
      <c r="R5236">
        <v>0</v>
      </c>
      <c r="S5236">
        <v>0</v>
      </c>
      <c r="T5236">
        <v>0</v>
      </c>
      <c r="U5236">
        <v>0</v>
      </c>
      <c r="V5236">
        <v>0</v>
      </c>
      <c r="X5236">
        <v>890</v>
      </c>
    </row>
    <row r="5237" spans="1:25" x14ac:dyDescent="0.25">
      <c r="A5237">
        <v>1</v>
      </c>
      <c r="B5237" t="s">
        <v>10299</v>
      </c>
      <c r="D5237" t="s">
        <v>10300</v>
      </c>
      <c r="E5237">
        <v>0</v>
      </c>
      <c r="F5237" t="s">
        <v>1970</v>
      </c>
      <c r="G5237" t="s">
        <v>29</v>
      </c>
      <c r="H5237">
        <v>36</v>
      </c>
      <c r="I5237" s="14">
        <v>4</v>
      </c>
      <c r="J5237" s="15">
        <v>74400</v>
      </c>
      <c r="K5237" s="15">
        <v>0</v>
      </c>
      <c r="L5237" s="15">
        <v>0</v>
      </c>
      <c r="M5237">
        <v>3</v>
      </c>
      <c r="N5237">
        <v>3</v>
      </c>
      <c r="O5237">
        <v>0</v>
      </c>
      <c r="P5237">
        <v>4</v>
      </c>
      <c r="Q5237" t="s">
        <v>30</v>
      </c>
      <c r="R5237">
        <v>0.05</v>
      </c>
      <c r="S5237">
        <v>0</v>
      </c>
      <c r="T5237">
        <v>0</v>
      </c>
      <c r="U5237">
        <v>0</v>
      </c>
      <c r="V5237">
        <v>0</v>
      </c>
      <c r="W5237" s="13">
        <v>44847</v>
      </c>
      <c r="X5237">
        <v>263</v>
      </c>
    </row>
    <row r="5238" spans="1:25" x14ac:dyDescent="0.25">
      <c r="A5238">
        <v>1</v>
      </c>
      <c r="B5238" t="s">
        <v>10301</v>
      </c>
      <c r="D5238" t="s">
        <v>10302</v>
      </c>
      <c r="E5238">
        <v>0</v>
      </c>
      <c r="F5238" t="s">
        <v>1970</v>
      </c>
      <c r="G5238" t="s">
        <v>29</v>
      </c>
      <c r="H5238">
        <v>36</v>
      </c>
      <c r="I5238" s="14">
        <v>3</v>
      </c>
      <c r="J5238" s="15">
        <v>62700</v>
      </c>
      <c r="K5238" s="15">
        <v>0</v>
      </c>
      <c r="L5238" s="15">
        <v>0</v>
      </c>
      <c r="M5238">
        <v>3</v>
      </c>
      <c r="N5238">
        <v>3</v>
      </c>
      <c r="O5238">
        <v>0</v>
      </c>
      <c r="P5238">
        <v>3</v>
      </c>
      <c r="Q5238" t="s">
        <v>30</v>
      </c>
      <c r="R5238">
        <v>0.03</v>
      </c>
      <c r="S5238">
        <v>0</v>
      </c>
      <c r="T5238">
        <v>0</v>
      </c>
      <c r="U5238">
        <v>0</v>
      </c>
      <c r="V5238">
        <v>0</v>
      </c>
      <c r="W5238" s="13">
        <v>43599</v>
      </c>
      <c r="X5238">
        <v>263</v>
      </c>
    </row>
    <row r="5239" spans="1:25" x14ac:dyDescent="0.25">
      <c r="A5239">
        <v>1</v>
      </c>
      <c r="B5239" t="s">
        <v>10303</v>
      </c>
      <c r="D5239" t="s">
        <v>10304</v>
      </c>
      <c r="E5239">
        <v>0</v>
      </c>
      <c r="F5239" t="s">
        <v>2094</v>
      </c>
      <c r="G5239" t="s">
        <v>29</v>
      </c>
      <c r="H5239">
        <v>36</v>
      </c>
      <c r="I5239" s="14">
        <v>4</v>
      </c>
      <c r="J5239" s="15">
        <v>801737.19700000004</v>
      </c>
      <c r="K5239" s="15">
        <v>0</v>
      </c>
      <c r="L5239" s="15">
        <v>0</v>
      </c>
      <c r="M5239">
        <v>3</v>
      </c>
      <c r="N5239">
        <v>3</v>
      </c>
      <c r="O5239">
        <v>0</v>
      </c>
      <c r="P5239">
        <v>4</v>
      </c>
      <c r="Q5239" t="s">
        <v>30</v>
      </c>
      <c r="R5239">
        <v>0.03</v>
      </c>
      <c r="S5239">
        <v>0</v>
      </c>
      <c r="T5239">
        <v>0</v>
      </c>
      <c r="U5239">
        <v>0</v>
      </c>
      <c r="V5239">
        <v>0</v>
      </c>
      <c r="W5239" s="13">
        <v>44534</v>
      </c>
      <c r="X5239">
        <v>905</v>
      </c>
    </row>
    <row r="5240" spans="1:25" x14ac:dyDescent="0.25">
      <c r="A5240">
        <v>1</v>
      </c>
      <c r="B5240" t="s">
        <v>10305</v>
      </c>
      <c r="D5240" t="s">
        <v>10306</v>
      </c>
      <c r="E5240">
        <v>0</v>
      </c>
      <c r="F5240" t="s">
        <v>3349</v>
      </c>
      <c r="G5240" t="s">
        <v>29</v>
      </c>
      <c r="H5240">
        <v>36</v>
      </c>
      <c r="I5240" s="14">
        <v>2</v>
      </c>
      <c r="J5240" s="15">
        <v>119400</v>
      </c>
      <c r="K5240" s="15">
        <v>0</v>
      </c>
      <c r="L5240" s="15">
        <v>0</v>
      </c>
      <c r="M5240">
        <v>3</v>
      </c>
      <c r="N5240">
        <v>3</v>
      </c>
      <c r="O5240">
        <v>0</v>
      </c>
      <c r="P5240">
        <v>2</v>
      </c>
      <c r="Q5240" t="s">
        <v>30</v>
      </c>
      <c r="R5240">
        <v>0</v>
      </c>
      <c r="S5240">
        <v>0</v>
      </c>
      <c r="T5240">
        <v>0</v>
      </c>
      <c r="U5240">
        <v>0</v>
      </c>
      <c r="V5240">
        <v>0</v>
      </c>
      <c r="X5240">
        <v>622</v>
      </c>
    </row>
    <row r="5241" spans="1:25" x14ac:dyDescent="0.25">
      <c r="A5241">
        <v>1</v>
      </c>
      <c r="B5241" t="s">
        <v>10307</v>
      </c>
      <c r="D5241" t="s">
        <v>10308</v>
      </c>
      <c r="E5241">
        <v>0</v>
      </c>
      <c r="F5241" t="s">
        <v>2770</v>
      </c>
      <c r="G5241" t="s">
        <v>29</v>
      </c>
      <c r="H5241">
        <v>36</v>
      </c>
      <c r="I5241" s="14">
        <v>1</v>
      </c>
      <c r="J5241" s="15">
        <v>152500</v>
      </c>
      <c r="K5241" s="15">
        <v>0</v>
      </c>
      <c r="L5241" s="15">
        <v>0</v>
      </c>
      <c r="M5241">
        <v>3</v>
      </c>
      <c r="N5241">
        <v>3</v>
      </c>
      <c r="O5241">
        <v>0</v>
      </c>
      <c r="P5241">
        <v>1</v>
      </c>
      <c r="Q5241" t="s">
        <v>30</v>
      </c>
      <c r="R5241">
        <v>0.03</v>
      </c>
      <c r="S5241">
        <v>0</v>
      </c>
      <c r="T5241">
        <v>0</v>
      </c>
      <c r="U5241">
        <v>0</v>
      </c>
      <c r="V5241">
        <v>0</v>
      </c>
      <c r="W5241" s="13">
        <v>43818</v>
      </c>
      <c r="X5241">
        <v>879</v>
      </c>
    </row>
    <row r="5242" spans="1:25" x14ac:dyDescent="0.25">
      <c r="A5242">
        <v>1</v>
      </c>
      <c r="B5242" t="s">
        <v>10309</v>
      </c>
      <c r="D5242" t="s">
        <v>10310</v>
      </c>
      <c r="E5242">
        <v>0</v>
      </c>
      <c r="F5242" t="s">
        <v>4937</v>
      </c>
      <c r="G5242" t="s">
        <v>29</v>
      </c>
      <c r="H5242">
        <v>36</v>
      </c>
      <c r="I5242" s="14">
        <v>1</v>
      </c>
      <c r="J5242" s="15">
        <v>18000</v>
      </c>
      <c r="K5242" s="15">
        <v>5432</v>
      </c>
      <c r="L5242" s="15">
        <v>5595</v>
      </c>
      <c r="M5242">
        <v>3</v>
      </c>
      <c r="N5242">
        <v>3</v>
      </c>
      <c r="O5242">
        <v>0</v>
      </c>
      <c r="P5242">
        <v>1</v>
      </c>
      <c r="Q5242" t="s">
        <v>30</v>
      </c>
      <c r="R5242">
        <v>0.03</v>
      </c>
      <c r="S5242">
        <v>0</v>
      </c>
      <c r="T5242">
        <v>0</v>
      </c>
      <c r="U5242">
        <v>0</v>
      </c>
      <c r="V5242">
        <v>0</v>
      </c>
      <c r="W5242" s="13">
        <v>44404</v>
      </c>
      <c r="X5242">
        <v>1596</v>
      </c>
    </row>
    <row r="5243" spans="1:25" x14ac:dyDescent="0.25">
      <c r="A5243">
        <v>1</v>
      </c>
      <c r="B5243" t="s">
        <v>10311</v>
      </c>
      <c r="D5243" t="s">
        <v>10312</v>
      </c>
      <c r="E5243">
        <v>0</v>
      </c>
      <c r="F5243" t="s">
        <v>1922</v>
      </c>
      <c r="G5243" t="s">
        <v>29</v>
      </c>
      <c r="H5243">
        <v>36</v>
      </c>
      <c r="I5243" s="14">
        <v>20</v>
      </c>
      <c r="J5243" s="15">
        <v>21250</v>
      </c>
      <c r="K5243" s="15">
        <v>5432</v>
      </c>
      <c r="L5243" s="15">
        <v>5595</v>
      </c>
      <c r="M5243">
        <v>3</v>
      </c>
      <c r="N5243">
        <v>3</v>
      </c>
      <c r="O5243">
        <v>0</v>
      </c>
      <c r="P5243">
        <v>20</v>
      </c>
      <c r="Q5243" t="s">
        <v>30</v>
      </c>
      <c r="R5243">
        <v>0.03</v>
      </c>
      <c r="S5243">
        <v>0</v>
      </c>
      <c r="T5243">
        <v>0</v>
      </c>
      <c r="U5243">
        <v>0</v>
      </c>
      <c r="V5243">
        <v>0</v>
      </c>
      <c r="W5243" s="13">
        <v>43636</v>
      </c>
      <c r="X5243">
        <v>2115</v>
      </c>
    </row>
    <row r="5244" spans="1:25" x14ac:dyDescent="0.25">
      <c r="A5244">
        <v>1</v>
      </c>
      <c r="B5244" t="s">
        <v>10313</v>
      </c>
      <c r="D5244" t="s">
        <v>10314</v>
      </c>
      <c r="E5244">
        <v>0</v>
      </c>
      <c r="F5244" t="s">
        <v>1725</v>
      </c>
      <c r="G5244" t="s">
        <v>29</v>
      </c>
      <c r="H5244">
        <v>36</v>
      </c>
      <c r="I5244" s="14">
        <v>3</v>
      </c>
      <c r="J5244" s="15">
        <v>20159</v>
      </c>
      <c r="K5244" s="15">
        <v>5432</v>
      </c>
      <c r="L5244" s="15">
        <v>5595</v>
      </c>
      <c r="M5244">
        <v>3</v>
      </c>
      <c r="N5244">
        <v>3</v>
      </c>
      <c r="O5244">
        <v>0</v>
      </c>
      <c r="P5244">
        <v>3</v>
      </c>
      <c r="Q5244" t="s">
        <v>30</v>
      </c>
      <c r="R5244">
        <v>0</v>
      </c>
      <c r="S5244">
        <v>0</v>
      </c>
      <c r="T5244">
        <v>0</v>
      </c>
      <c r="U5244">
        <v>0</v>
      </c>
      <c r="V5244">
        <v>0</v>
      </c>
      <c r="X5244">
        <v>254</v>
      </c>
    </row>
    <row r="5245" spans="1:25" x14ac:dyDescent="0.25">
      <c r="A5245">
        <v>1</v>
      </c>
      <c r="B5245" t="s">
        <v>10315</v>
      </c>
      <c r="D5245" t="s">
        <v>10316</v>
      </c>
      <c r="E5245">
        <v>0</v>
      </c>
      <c r="F5245" t="s">
        <v>2770</v>
      </c>
      <c r="G5245" t="s">
        <v>29</v>
      </c>
      <c r="H5245">
        <v>36</v>
      </c>
      <c r="I5245" s="14">
        <v>1</v>
      </c>
      <c r="J5245" s="15">
        <v>337000</v>
      </c>
      <c r="K5245" s="15">
        <v>5432</v>
      </c>
      <c r="L5245" s="15">
        <v>5595</v>
      </c>
      <c r="M5245">
        <v>3</v>
      </c>
      <c r="N5245">
        <v>3</v>
      </c>
      <c r="O5245">
        <v>0</v>
      </c>
      <c r="P5245">
        <v>1</v>
      </c>
      <c r="Q5245" t="s">
        <v>30</v>
      </c>
      <c r="R5245">
        <v>0</v>
      </c>
      <c r="S5245">
        <v>0</v>
      </c>
      <c r="T5245">
        <v>0</v>
      </c>
      <c r="U5245">
        <v>0</v>
      </c>
      <c r="V5245">
        <v>0</v>
      </c>
      <c r="X5245">
        <v>1809</v>
      </c>
    </row>
    <row r="5246" spans="1:25" x14ac:dyDescent="0.25">
      <c r="A5246">
        <v>1</v>
      </c>
      <c r="B5246" t="s">
        <v>10317</v>
      </c>
      <c r="D5246" t="s">
        <v>10318</v>
      </c>
      <c r="E5246">
        <v>0</v>
      </c>
      <c r="F5246" t="s">
        <v>1859</v>
      </c>
      <c r="G5246" t="s">
        <v>29</v>
      </c>
      <c r="H5246">
        <v>36</v>
      </c>
      <c r="I5246" s="14">
        <v>1</v>
      </c>
      <c r="J5246" s="15">
        <v>675000</v>
      </c>
      <c r="K5246" s="15">
        <v>5432</v>
      </c>
      <c r="L5246" s="15">
        <v>5595</v>
      </c>
      <c r="M5246">
        <v>3</v>
      </c>
      <c r="N5246">
        <v>3</v>
      </c>
      <c r="O5246">
        <v>0</v>
      </c>
      <c r="P5246">
        <v>1</v>
      </c>
      <c r="Q5246" t="s">
        <v>30</v>
      </c>
      <c r="R5246">
        <v>0</v>
      </c>
      <c r="S5246">
        <v>0</v>
      </c>
      <c r="T5246">
        <v>0</v>
      </c>
      <c r="U5246">
        <v>0</v>
      </c>
      <c r="V5246">
        <v>0</v>
      </c>
      <c r="X5246">
        <v>2109</v>
      </c>
    </row>
    <row r="5247" spans="1:25" x14ac:dyDescent="0.25">
      <c r="A5247">
        <v>1</v>
      </c>
      <c r="B5247" t="s">
        <v>10319</v>
      </c>
      <c r="D5247" t="s">
        <v>10320</v>
      </c>
      <c r="E5247">
        <v>0</v>
      </c>
      <c r="F5247" t="s">
        <v>4937</v>
      </c>
      <c r="G5247" t="s">
        <v>29</v>
      </c>
      <c r="H5247">
        <v>36</v>
      </c>
      <c r="I5247" s="14">
        <v>1</v>
      </c>
      <c r="J5247" s="15">
        <v>57000</v>
      </c>
      <c r="K5247" s="15">
        <v>0</v>
      </c>
      <c r="L5247" s="15">
        <v>0</v>
      </c>
      <c r="M5247">
        <v>3</v>
      </c>
      <c r="N5247">
        <v>3</v>
      </c>
      <c r="O5247">
        <v>0</v>
      </c>
      <c r="P5247">
        <v>1</v>
      </c>
      <c r="Q5247" t="s">
        <v>30</v>
      </c>
      <c r="R5247">
        <v>0.03</v>
      </c>
      <c r="S5247">
        <v>0</v>
      </c>
      <c r="T5247">
        <v>0</v>
      </c>
      <c r="U5247">
        <v>0</v>
      </c>
      <c r="V5247">
        <v>0</v>
      </c>
      <c r="W5247" s="13">
        <v>43725</v>
      </c>
      <c r="X5247">
        <v>753</v>
      </c>
      <c r="Y5247" t="s">
        <v>4080</v>
      </c>
    </row>
    <row r="5248" spans="1:25" x14ac:dyDescent="0.25">
      <c r="A5248">
        <v>1</v>
      </c>
      <c r="B5248" t="s">
        <v>10321</v>
      </c>
      <c r="D5248" t="s">
        <v>10322</v>
      </c>
      <c r="E5248">
        <v>0</v>
      </c>
      <c r="F5248" t="s">
        <v>4937</v>
      </c>
      <c r="G5248" t="s">
        <v>29</v>
      </c>
      <c r="H5248">
        <v>36</v>
      </c>
      <c r="I5248" s="14">
        <v>1</v>
      </c>
      <c r="J5248" s="15">
        <v>52000</v>
      </c>
      <c r="K5248" s="15">
        <v>0</v>
      </c>
      <c r="L5248" s="15">
        <v>0</v>
      </c>
      <c r="M5248">
        <v>3</v>
      </c>
      <c r="N5248">
        <v>3</v>
      </c>
      <c r="O5248">
        <v>0</v>
      </c>
      <c r="P5248">
        <v>1</v>
      </c>
      <c r="Q5248" t="s">
        <v>30</v>
      </c>
      <c r="R5248">
        <v>0</v>
      </c>
      <c r="S5248">
        <v>0</v>
      </c>
      <c r="T5248">
        <v>0</v>
      </c>
      <c r="U5248">
        <v>0</v>
      </c>
      <c r="V5248">
        <v>0</v>
      </c>
      <c r="X5248">
        <v>175</v>
      </c>
      <c r="Y5248" t="s">
        <v>4080</v>
      </c>
    </row>
    <row r="5249" spans="1:25" x14ac:dyDescent="0.25">
      <c r="A5249">
        <v>1</v>
      </c>
      <c r="B5249" t="s">
        <v>10323</v>
      </c>
      <c r="D5249" t="s">
        <v>10324</v>
      </c>
      <c r="E5249">
        <v>0</v>
      </c>
      <c r="F5249" t="s">
        <v>4937</v>
      </c>
      <c r="G5249" t="s">
        <v>29</v>
      </c>
      <c r="H5249">
        <v>36</v>
      </c>
      <c r="I5249" s="14">
        <v>2</v>
      </c>
      <c r="J5249" s="15">
        <v>290000</v>
      </c>
      <c r="K5249" s="15">
        <v>0</v>
      </c>
      <c r="L5249" s="15">
        <v>0</v>
      </c>
      <c r="M5249">
        <v>3</v>
      </c>
      <c r="N5249">
        <v>3</v>
      </c>
      <c r="O5249">
        <v>0</v>
      </c>
      <c r="P5249">
        <v>2</v>
      </c>
      <c r="Q5249" t="s">
        <v>30</v>
      </c>
      <c r="R5249">
        <v>0</v>
      </c>
      <c r="S5249">
        <v>0</v>
      </c>
      <c r="T5249">
        <v>0</v>
      </c>
      <c r="U5249">
        <v>0</v>
      </c>
      <c r="V5249">
        <v>0</v>
      </c>
      <c r="X5249">
        <v>175</v>
      </c>
      <c r="Y5249" t="s">
        <v>4080</v>
      </c>
    </row>
    <row r="5250" spans="1:25" x14ac:dyDescent="0.25">
      <c r="A5250">
        <v>1</v>
      </c>
      <c r="B5250" t="s">
        <v>10325</v>
      </c>
      <c r="D5250" t="s">
        <v>10326</v>
      </c>
      <c r="E5250">
        <v>0</v>
      </c>
      <c r="F5250" t="s">
        <v>4937</v>
      </c>
      <c r="G5250" t="s">
        <v>29</v>
      </c>
      <c r="H5250">
        <v>36</v>
      </c>
      <c r="I5250" s="14">
        <v>1</v>
      </c>
      <c r="J5250" s="15">
        <v>3472483.5750000002</v>
      </c>
      <c r="K5250" s="15">
        <v>0</v>
      </c>
      <c r="L5250" s="15">
        <v>0</v>
      </c>
      <c r="M5250">
        <v>3</v>
      </c>
      <c r="N5250">
        <v>3</v>
      </c>
      <c r="O5250">
        <v>0</v>
      </c>
      <c r="P5250">
        <v>1</v>
      </c>
      <c r="Q5250" t="s">
        <v>30</v>
      </c>
      <c r="R5250">
        <v>0</v>
      </c>
      <c r="S5250">
        <v>0</v>
      </c>
      <c r="T5250">
        <v>0</v>
      </c>
      <c r="U5250">
        <v>0</v>
      </c>
      <c r="V5250">
        <v>0</v>
      </c>
      <c r="X5250">
        <v>1364</v>
      </c>
      <c r="Y5250" t="s">
        <v>4080</v>
      </c>
    </row>
    <row r="5251" spans="1:25" x14ac:dyDescent="0.25">
      <c r="A5251">
        <v>1</v>
      </c>
      <c r="B5251" t="s">
        <v>10327</v>
      </c>
      <c r="D5251" t="s">
        <v>10328</v>
      </c>
      <c r="E5251">
        <v>0</v>
      </c>
      <c r="F5251" t="s">
        <v>4937</v>
      </c>
      <c r="G5251" t="s">
        <v>29</v>
      </c>
      <c r="H5251">
        <v>36</v>
      </c>
      <c r="I5251" s="14">
        <v>2</v>
      </c>
      <c r="J5251" s="15">
        <v>25788.752</v>
      </c>
      <c r="K5251" s="15">
        <v>0</v>
      </c>
      <c r="L5251" s="15">
        <v>0</v>
      </c>
      <c r="M5251">
        <v>3</v>
      </c>
      <c r="N5251">
        <v>3</v>
      </c>
      <c r="O5251">
        <v>0</v>
      </c>
      <c r="P5251">
        <v>2</v>
      </c>
      <c r="Q5251" t="s">
        <v>30</v>
      </c>
      <c r="R5251">
        <v>0</v>
      </c>
      <c r="S5251">
        <v>0</v>
      </c>
      <c r="T5251">
        <v>0</v>
      </c>
      <c r="U5251">
        <v>0</v>
      </c>
      <c r="V5251">
        <v>0</v>
      </c>
      <c r="X5251">
        <v>1364</v>
      </c>
      <c r="Y5251" t="s">
        <v>4080</v>
      </c>
    </row>
    <row r="5252" spans="1:25" x14ac:dyDescent="0.25">
      <c r="A5252">
        <v>1</v>
      </c>
      <c r="B5252" t="s">
        <v>10329</v>
      </c>
      <c r="D5252" t="s">
        <v>10330</v>
      </c>
      <c r="E5252">
        <v>0</v>
      </c>
      <c r="F5252" t="s">
        <v>4937</v>
      </c>
      <c r="G5252" t="s">
        <v>29</v>
      </c>
      <c r="H5252">
        <v>36</v>
      </c>
      <c r="I5252" s="14">
        <v>2</v>
      </c>
      <c r="J5252" s="15">
        <v>9170.2829999999994</v>
      </c>
      <c r="K5252" s="15">
        <v>0</v>
      </c>
      <c r="L5252" s="15">
        <v>0</v>
      </c>
      <c r="M5252">
        <v>3</v>
      </c>
      <c r="N5252">
        <v>3</v>
      </c>
      <c r="O5252">
        <v>0</v>
      </c>
      <c r="P5252">
        <v>2</v>
      </c>
      <c r="Q5252" t="s">
        <v>30</v>
      </c>
      <c r="R5252">
        <v>0.04</v>
      </c>
      <c r="S5252">
        <v>0</v>
      </c>
      <c r="T5252">
        <v>0</v>
      </c>
      <c r="U5252">
        <v>0</v>
      </c>
      <c r="V5252">
        <v>0</v>
      </c>
      <c r="W5252" s="13">
        <v>44712</v>
      </c>
      <c r="X5252">
        <v>1364</v>
      </c>
      <c r="Y5252" t="s">
        <v>4080</v>
      </c>
    </row>
    <row r="5253" spans="1:25" x14ac:dyDescent="0.25">
      <c r="A5253">
        <v>1</v>
      </c>
      <c r="B5253" t="s">
        <v>10331</v>
      </c>
      <c r="D5253" t="s">
        <v>10332</v>
      </c>
      <c r="E5253">
        <v>0</v>
      </c>
      <c r="F5253" t="s">
        <v>4937</v>
      </c>
      <c r="G5253" t="s">
        <v>29</v>
      </c>
      <c r="H5253">
        <v>36</v>
      </c>
      <c r="I5253" s="14">
        <v>2</v>
      </c>
      <c r="J5253" s="15">
        <v>58552.091999999997</v>
      </c>
      <c r="K5253" s="15">
        <v>0</v>
      </c>
      <c r="L5253" s="15">
        <v>0</v>
      </c>
      <c r="M5253">
        <v>3</v>
      </c>
      <c r="N5253">
        <v>3</v>
      </c>
      <c r="O5253">
        <v>0</v>
      </c>
      <c r="P5253">
        <v>2</v>
      </c>
      <c r="Q5253" t="s">
        <v>30</v>
      </c>
      <c r="R5253">
        <v>0</v>
      </c>
      <c r="S5253">
        <v>0</v>
      </c>
      <c r="T5253">
        <v>0</v>
      </c>
      <c r="U5253">
        <v>0</v>
      </c>
      <c r="V5253">
        <v>0</v>
      </c>
      <c r="X5253">
        <v>1364</v>
      </c>
      <c r="Y5253" t="s">
        <v>4080</v>
      </c>
    </row>
    <row r="5254" spans="1:25" x14ac:dyDescent="0.25">
      <c r="A5254">
        <v>1</v>
      </c>
      <c r="B5254" t="s">
        <v>10333</v>
      </c>
      <c r="D5254" t="s">
        <v>10334</v>
      </c>
      <c r="E5254">
        <v>0</v>
      </c>
      <c r="F5254" t="s">
        <v>4937</v>
      </c>
      <c r="G5254" t="s">
        <v>29</v>
      </c>
      <c r="H5254">
        <v>36</v>
      </c>
      <c r="I5254" s="14">
        <v>1</v>
      </c>
      <c r="J5254" s="15">
        <v>198259.106</v>
      </c>
      <c r="K5254" s="15">
        <v>0</v>
      </c>
      <c r="L5254" s="15">
        <v>0</v>
      </c>
      <c r="M5254">
        <v>3</v>
      </c>
      <c r="N5254">
        <v>3</v>
      </c>
      <c r="O5254">
        <v>0</v>
      </c>
      <c r="P5254">
        <v>1</v>
      </c>
      <c r="Q5254" t="s">
        <v>30</v>
      </c>
      <c r="R5254">
        <v>0</v>
      </c>
      <c r="S5254">
        <v>0</v>
      </c>
      <c r="T5254">
        <v>0</v>
      </c>
      <c r="U5254">
        <v>0</v>
      </c>
      <c r="V5254">
        <v>0</v>
      </c>
      <c r="X5254">
        <v>1364</v>
      </c>
      <c r="Y5254" t="s">
        <v>4080</v>
      </c>
    </row>
    <row r="5255" spans="1:25" x14ac:dyDescent="0.25">
      <c r="A5255">
        <v>1</v>
      </c>
      <c r="B5255" t="s">
        <v>10335</v>
      </c>
      <c r="D5255" t="s">
        <v>10336</v>
      </c>
      <c r="E5255">
        <v>0</v>
      </c>
      <c r="F5255" t="s">
        <v>4937</v>
      </c>
      <c r="G5255" t="s">
        <v>29</v>
      </c>
      <c r="H5255">
        <v>36</v>
      </c>
      <c r="I5255" s="14">
        <v>1</v>
      </c>
      <c r="J5255" s="15">
        <v>193953.80100000001</v>
      </c>
      <c r="K5255" s="15">
        <v>0</v>
      </c>
      <c r="L5255" s="15">
        <v>0</v>
      </c>
      <c r="M5255">
        <v>3</v>
      </c>
      <c r="N5255">
        <v>3</v>
      </c>
      <c r="O5255">
        <v>0</v>
      </c>
      <c r="P5255">
        <v>1</v>
      </c>
      <c r="Q5255" t="s">
        <v>30</v>
      </c>
      <c r="R5255">
        <v>0</v>
      </c>
      <c r="S5255">
        <v>0</v>
      </c>
      <c r="T5255">
        <v>0</v>
      </c>
      <c r="U5255">
        <v>0</v>
      </c>
      <c r="V5255">
        <v>0</v>
      </c>
      <c r="X5255">
        <v>1364</v>
      </c>
      <c r="Y5255" t="s">
        <v>4080</v>
      </c>
    </row>
    <row r="5256" spans="1:25" x14ac:dyDescent="0.25">
      <c r="A5256">
        <v>1</v>
      </c>
      <c r="B5256" t="s">
        <v>10337</v>
      </c>
      <c r="D5256" t="s">
        <v>10338</v>
      </c>
      <c r="E5256">
        <v>0</v>
      </c>
      <c r="F5256" t="s">
        <v>4937</v>
      </c>
      <c r="G5256" t="s">
        <v>29</v>
      </c>
      <c r="H5256">
        <v>36</v>
      </c>
      <c r="I5256" s="14">
        <v>1</v>
      </c>
      <c r="J5256" s="15">
        <v>8610.6010000000006</v>
      </c>
      <c r="K5256" s="15">
        <v>0</v>
      </c>
      <c r="L5256" s="15">
        <v>0</v>
      </c>
      <c r="M5256">
        <v>3</v>
      </c>
      <c r="N5256">
        <v>3</v>
      </c>
      <c r="O5256">
        <v>0</v>
      </c>
      <c r="P5256">
        <v>1</v>
      </c>
      <c r="Q5256" t="s">
        <v>30</v>
      </c>
      <c r="R5256">
        <v>0.03</v>
      </c>
      <c r="S5256">
        <v>0</v>
      </c>
      <c r="T5256">
        <v>0</v>
      </c>
      <c r="U5256">
        <v>0</v>
      </c>
      <c r="V5256">
        <v>0</v>
      </c>
      <c r="W5256" s="13">
        <v>44712</v>
      </c>
      <c r="X5256">
        <v>1364</v>
      </c>
      <c r="Y5256" t="s">
        <v>4080</v>
      </c>
    </row>
    <row r="5257" spans="1:25" x14ac:dyDescent="0.25">
      <c r="A5257">
        <v>1</v>
      </c>
      <c r="B5257" t="s">
        <v>10339</v>
      </c>
      <c r="D5257" t="s">
        <v>10340</v>
      </c>
      <c r="E5257">
        <v>0</v>
      </c>
      <c r="F5257" t="s">
        <v>4937</v>
      </c>
      <c r="G5257" t="s">
        <v>29</v>
      </c>
      <c r="H5257">
        <v>36</v>
      </c>
      <c r="I5257" s="14">
        <v>3</v>
      </c>
      <c r="J5257" s="15">
        <v>2152.643</v>
      </c>
      <c r="K5257" s="15">
        <v>0</v>
      </c>
      <c r="L5257" s="15">
        <v>0</v>
      </c>
      <c r="M5257">
        <v>3</v>
      </c>
      <c r="N5257">
        <v>3</v>
      </c>
      <c r="O5257">
        <v>0</v>
      </c>
      <c r="P5257">
        <v>3</v>
      </c>
      <c r="Q5257" t="s">
        <v>30</v>
      </c>
      <c r="R5257">
        <v>0</v>
      </c>
      <c r="S5257">
        <v>0</v>
      </c>
      <c r="T5257">
        <v>0</v>
      </c>
      <c r="U5257">
        <v>0</v>
      </c>
      <c r="V5257">
        <v>0</v>
      </c>
      <c r="X5257">
        <v>1364</v>
      </c>
      <c r="Y5257" t="s">
        <v>4080</v>
      </c>
    </row>
    <row r="5258" spans="1:25" x14ac:dyDescent="0.25">
      <c r="A5258">
        <v>1</v>
      </c>
      <c r="B5258" t="s">
        <v>10341</v>
      </c>
      <c r="D5258" t="s">
        <v>10342</v>
      </c>
      <c r="E5258">
        <v>0</v>
      </c>
      <c r="F5258" t="s">
        <v>4937</v>
      </c>
      <c r="G5258" t="s">
        <v>29</v>
      </c>
      <c r="H5258">
        <v>36</v>
      </c>
      <c r="I5258" s="14">
        <v>10</v>
      </c>
      <c r="J5258" s="15">
        <v>3659.5010000000002</v>
      </c>
      <c r="K5258" s="15">
        <v>0</v>
      </c>
      <c r="L5258" s="15">
        <v>0</v>
      </c>
      <c r="M5258">
        <v>3</v>
      </c>
      <c r="N5258">
        <v>3</v>
      </c>
      <c r="O5258">
        <v>0</v>
      </c>
      <c r="P5258">
        <v>10</v>
      </c>
      <c r="Q5258" t="s">
        <v>30</v>
      </c>
      <c r="R5258">
        <v>0</v>
      </c>
      <c r="S5258">
        <v>0</v>
      </c>
      <c r="T5258">
        <v>0</v>
      </c>
      <c r="U5258">
        <v>0</v>
      </c>
      <c r="V5258">
        <v>0</v>
      </c>
      <c r="X5258">
        <v>1364</v>
      </c>
      <c r="Y5258" t="s">
        <v>4080</v>
      </c>
    </row>
    <row r="5259" spans="1:25" x14ac:dyDescent="0.25">
      <c r="A5259">
        <v>1</v>
      </c>
      <c r="B5259" t="s">
        <v>10343</v>
      </c>
      <c r="D5259" t="s">
        <v>10344</v>
      </c>
      <c r="E5259">
        <v>0</v>
      </c>
      <c r="F5259" t="s">
        <v>4937</v>
      </c>
      <c r="G5259" t="s">
        <v>29</v>
      </c>
      <c r="H5259">
        <v>36</v>
      </c>
      <c r="I5259" s="14">
        <v>1</v>
      </c>
      <c r="J5259" s="15">
        <v>21526.498</v>
      </c>
      <c r="K5259" s="15">
        <v>0</v>
      </c>
      <c r="L5259" s="15">
        <v>0</v>
      </c>
      <c r="M5259">
        <v>3</v>
      </c>
      <c r="N5259">
        <v>3</v>
      </c>
      <c r="O5259">
        <v>0</v>
      </c>
      <c r="P5259">
        <v>1</v>
      </c>
      <c r="Q5259" t="s">
        <v>30</v>
      </c>
      <c r="R5259">
        <v>0.03</v>
      </c>
      <c r="S5259">
        <v>0</v>
      </c>
      <c r="T5259">
        <v>0</v>
      </c>
      <c r="U5259">
        <v>0</v>
      </c>
      <c r="V5259">
        <v>0</v>
      </c>
      <c r="W5259" s="13">
        <v>44712</v>
      </c>
      <c r="X5259">
        <v>1364</v>
      </c>
      <c r="Y5259" t="s">
        <v>4080</v>
      </c>
    </row>
    <row r="5260" spans="1:25" x14ac:dyDescent="0.25">
      <c r="A5260">
        <v>1</v>
      </c>
      <c r="B5260" t="s">
        <v>10345</v>
      </c>
      <c r="D5260" t="s">
        <v>10346</v>
      </c>
      <c r="E5260">
        <v>0</v>
      </c>
      <c r="F5260" t="s">
        <v>4937</v>
      </c>
      <c r="G5260" t="s">
        <v>29</v>
      </c>
      <c r="H5260">
        <v>36</v>
      </c>
      <c r="I5260" s="14">
        <v>1</v>
      </c>
      <c r="J5260" s="15">
        <v>645795.152</v>
      </c>
      <c r="K5260" s="15">
        <v>0</v>
      </c>
      <c r="L5260" s="15">
        <v>0</v>
      </c>
      <c r="M5260">
        <v>3</v>
      </c>
      <c r="N5260">
        <v>3</v>
      </c>
      <c r="O5260">
        <v>0</v>
      </c>
      <c r="P5260">
        <v>1</v>
      </c>
      <c r="Q5260" t="s">
        <v>30</v>
      </c>
      <c r="R5260">
        <v>0</v>
      </c>
      <c r="S5260">
        <v>0</v>
      </c>
      <c r="T5260">
        <v>0</v>
      </c>
      <c r="U5260">
        <v>0</v>
      </c>
      <c r="V5260">
        <v>0</v>
      </c>
      <c r="X5260">
        <v>1364</v>
      </c>
      <c r="Y5260" t="s">
        <v>4080</v>
      </c>
    </row>
    <row r="5261" spans="1:25" x14ac:dyDescent="0.25">
      <c r="A5261">
        <v>1</v>
      </c>
      <c r="B5261" t="s">
        <v>10347</v>
      </c>
      <c r="D5261" t="s">
        <v>10348</v>
      </c>
      <c r="E5261">
        <v>0</v>
      </c>
      <c r="F5261" t="s">
        <v>4937</v>
      </c>
      <c r="G5261" t="s">
        <v>29</v>
      </c>
      <c r="H5261">
        <v>36</v>
      </c>
      <c r="I5261" s="14">
        <v>1</v>
      </c>
      <c r="J5261" s="15">
        <v>171000</v>
      </c>
      <c r="K5261" s="15">
        <v>0</v>
      </c>
      <c r="L5261" s="15">
        <v>0</v>
      </c>
      <c r="M5261">
        <v>3</v>
      </c>
      <c r="N5261">
        <v>3</v>
      </c>
      <c r="O5261">
        <v>0</v>
      </c>
      <c r="P5261">
        <v>1</v>
      </c>
      <c r="Q5261" t="s">
        <v>30</v>
      </c>
      <c r="R5261">
        <v>0.03</v>
      </c>
      <c r="S5261">
        <v>0</v>
      </c>
      <c r="T5261">
        <v>0</v>
      </c>
      <c r="U5261">
        <v>0</v>
      </c>
      <c r="V5261">
        <v>0</v>
      </c>
      <c r="W5261" s="13">
        <v>44707</v>
      </c>
      <c r="X5261">
        <v>263</v>
      </c>
    </row>
    <row r="5262" spans="1:25" x14ac:dyDescent="0.25">
      <c r="A5262">
        <v>1</v>
      </c>
      <c r="B5262" t="s">
        <v>10349</v>
      </c>
      <c r="D5262" t="s">
        <v>10350</v>
      </c>
      <c r="E5262">
        <v>0</v>
      </c>
      <c r="F5262" t="s">
        <v>4937</v>
      </c>
      <c r="G5262" t="s">
        <v>29</v>
      </c>
      <c r="H5262">
        <v>36</v>
      </c>
      <c r="I5262" s="14">
        <v>2</v>
      </c>
      <c r="J5262" s="15">
        <v>40200</v>
      </c>
      <c r="K5262" s="15">
        <v>0</v>
      </c>
      <c r="L5262" s="15">
        <v>0</v>
      </c>
      <c r="M5262">
        <v>3</v>
      </c>
      <c r="N5262">
        <v>3</v>
      </c>
      <c r="O5262">
        <v>0</v>
      </c>
      <c r="P5262">
        <v>2</v>
      </c>
      <c r="Q5262" t="s">
        <v>30</v>
      </c>
      <c r="R5262">
        <v>0</v>
      </c>
      <c r="S5262">
        <v>0</v>
      </c>
      <c r="T5262">
        <v>0</v>
      </c>
      <c r="U5262">
        <v>0</v>
      </c>
      <c r="V5262">
        <v>0</v>
      </c>
      <c r="X5262">
        <v>1809</v>
      </c>
    </row>
    <row r="5263" spans="1:25" x14ac:dyDescent="0.25">
      <c r="A5263">
        <v>1</v>
      </c>
      <c r="B5263" t="s">
        <v>10351</v>
      </c>
      <c r="D5263" t="s">
        <v>10352</v>
      </c>
      <c r="E5263">
        <v>0</v>
      </c>
      <c r="F5263" t="s">
        <v>4937</v>
      </c>
      <c r="G5263" t="s">
        <v>29</v>
      </c>
      <c r="H5263">
        <v>36</v>
      </c>
      <c r="I5263" s="14">
        <v>1</v>
      </c>
      <c r="J5263" s="15">
        <v>108900</v>
      </c>
      <c r="K5263" s="15">
        <v>0</v>
      </c>
      <c r="L5263" s="15">
        <v>0</v>
      </c>
      <c r="M5263">
        <v>3</v>
      </c>
      <c r="N5263">
        <v>3</v>
      </c>
      <c r="O5263">
        <v>0</v>
      </c>
      <c r="P5263">
        <v>1</v>
      </c>
      <c r="Q5263" t="s">
        <v>30</v>
      </c>
      <c r="R5263">
        <v>0</v>
      </c>
      <c r="S5263">
        <v>0</v>
      </c>
      <c r="T5263">
        <v>0</v>
      </c>
      <c r="U5263">
        <v>0</v>
      </c>
      <c r="V5263">
        <v>0</v>
      </c>
      <c r="X5263">
        <v>1809</v>
      </c>
    </row>
    <row r="5264" spans="1:25" x14ac:dyDescent="0.25">
      <c r="A5264">
        <v>1</v>
      </c>
      <c r="B5264" t="s">
        <v>10353</v>
      </c>
      <c r="D5264" t="s">
        <v>10354</v>
      </c>
      <c r="E5264">
        <v>0</v>
      </c>
      <c r="F5264" t="s">
        <v>4937</v>
      </c>
      <c r="G5264" t="s">
        <v>29</v>
      </c>
      <c r="H5264">
        <v>36</v>
      </c>
      <c r="I5264" s="14">
        <v>1</v>
      </c>
      <c r="J5264" s="15">
        <v>93500</v>
      </c>
      <c r="K5264" s="15">
        <v>0</v>
      </c>
      <c r="L5264" s="15">
        <v>0</v>
      </c>
      <c r="M5264">
        <v>3</v>
      </c>
      <c r="N5264">
        <v>3</v>
      </c>
      <c r="O5264">
        <v>0</v>
      </c>
      <c r="P5264">
        <v>1</v>
      </c>
      <c r="Q5264" t="s">
        <v>30</v>
      </c>
      <c r="R5264">
        <v>1.05</v>
      </c>
      <c r="S5264">
        <v>1</v>
      </c>
      <c r="T5264">
        <v>0</v>
      </c>
      <c r="U5264">
        <v>1</v>
      </c>
      <c r="V5264">
        <v>0</v>
      </c>
      <c r="W5264" s="13">
        <v>45029</v>
      </c>
      <c r="X5264">
        <v>1596</v>
      </c>
    </row>
    <row r="5265" spans="1:24" x14ac:dyDescent="0.25">
      <c r="A5265">
        <v>1</v>
      </c>
      <c r="B5265" t="s">
        <v>10355</v>
      </c>
      <c r="D5265" t="s">
        <v>10356</v>
      </c>
      <c r="E5265">
        <v>0</v>
      </c>
      <c r="F5265" t="s">
        <v>4937</v>
      </c>
      <c r="G5265" t="s">
        <v>29</v>
      </c>
      <c r="H5265">
        <v>36</v>
      </c>
      <c r="I5265" s="14">
        <v>1</v>
      </c>
      <c r="J5265" s="15">
        <v>1150000</v>
      </c>
      <c r="K5265" s="15">
        <v>0</v>
      </c>
      <c r="L5265" s="15">
        <v>0</v>
      </c>
      <c r="M5265">
        <v>3</v>
      </c>
      <c r="N5265">
        <v>3</v>
      </c>
      <c r="O5265">
        <v>0</v>
      </c>
      <c r="P5265">
        <v>1</v>
      </c>
      <c r="Q5265" t="s">
        <v>30</v>
      </c>
      <c r="R5265">
        <v>0</v>
      </c>
      <c r="S5265">
        <v>0</v>
      </c>
      <c r="T5265">
        <v>0</v>
      </c>
      <c r="U5265">
        <v>0</v>
      </c>
      <c r="V5265">
        <v>0</v>
      </c>
      <c r="X5265">
        <v>1879</v>
      </c>
    </row>
    <row r="5266" spans="1:24" x14ac:dyDescent="0.25">
      <c r="A5266">
        <v>1</v>
      </c>
      <c r="B5266" t="s">
        <v>10357</v>
      </c>
      <c r="D5266" t="s">
        <v>10358</v>
      </c>
      <c r="E5266">
        <v>0</v>
      </c>
      <c r="F5266" t="s">
        <v>4937</v>
      </c>
      <c r="G5266" t="s">
        <v>29</v>
      </c>
      <c r="H5266">
        <v>36</v>
      </c>
      <c r="I5266" s="14">
        <v>2</v>
      </c>
      <c r="J5266" s="15">
        <v>17554.667000000001</v>
      </c>
      <c r="K5266" s="15">
        <v>0</v>
      </c>
      <c r="L5266" s="15">
        <v>0</v>
      </c>
      <c r="M5266">
        <v>3</v>
      </c>
      <c r="N5266">
        <v>3</v>
      </c>
      <c r="O5266">
        <v>0</v>
      </c>
      <c r="P5266">
        <v>2</v>
      </c>
      <c r="Q5266" t="s">
        <v>30</v>
      </c>
      <c r="R5266">
        <v>1.05</v>
      </c>
      <c r="S5266">
        <v>1</v>
      </c>
      <c r="T5266">
        <v>0</v>
      </c>
      <c r="U5266">
        <v>1</v>
      </c>
      <c r="V5266">
        <v>0</v>
      </c>
      <c r="W5266" s="13">
        <v>45026</v>
      </c>
      <c r="X5266">
        <v>56</v>
      </c>
    </row>
    <row r="5267" spans="1:24" x14ac:dyDescent="0.25">
      <c r="A5267">
        <v>1</v>
      </c>
      <c r="B5267" t="s">
        <v>10359</v>
      </c>
      <c r="D5267" t="s">
        <v>10360</v>
      </c>
      <c r="E5267">
        <v>0</v>
      </c>
      <c r="F5267" t="s">
        <v>4937</v>
      </c>
      <c r="G5267" t="s">
        <v>29</v>
      </c>
      <c r="H5267">
        <v>36</v>
      </c>
      <c r="I5267" s="14">
        <v>1</v>
      </c>
      <c r="J5267" s="15">
        <v>380408</v>
      </c>
      <c r="K5267" s="15">
        <v>0</v>
      </c>
      <c r="L5267" s="15">
        <v>0</v>
      </c>
      <c r="M5267">
        <v>3</v>
      </c>
      <c r="N5267">
        <v>3</v>
      </c>
      <c r="O5267">
        <v>0</v>
      </c>
      <c r="P5267">
        <v>1</v>
      </c>
      <c r="Q5267" t="s">
        <v>30</v>
      </c>
      <c r="R5267">
        <v>0</v>
      </c>
      <c r="S5267">
        <v>0</v>
      </c>
      <c r="T5267">
        <v>0</v>
      </c>
      <c r="U5267">
        <v>0</v>
      </c>
      <c r="V5267">
        <v>0</v>
      </c>
      <c r="X5267">
        <v>124</v>
      </c>
    </row>
    <row r="5268" spans="1:24" x14ac:dyDescent="0.25">
      <c r="A5268">
        <v>1</v>
      </c>
      <c r="B5268" t="s">
        <v>10361</v>
      </c>
      <c r="D5268" t="s">
        <v>10362</v>
      </c>
      <c r="E5268">
        <v>0</v>
      </c>
      <c r="F5268" t="s">
        <v>4937</v>
      </c>
      <c r="G5268" t="s">
        <v>29</v>
      </c>
      <c r="H5268">
        <v>36</v>
      </c>
      <c r="I5268" s="14">
        <v>1</v>
      </c>
      <c r="J5268" s="15">
        <v>999187</v>
      </c>
      <c r="K5268" s="15">
        <v>0</v>
      </c>
      <c r="L5268" s="15">
        <v>0</v>
      </c>
      <c r="M5268">
        <v>3</v>
      </c>
      <c r="N5268">
        <v>3</v>
      </c>
      <c r="O5268">
        <v>0</v>
      </c>
      <c r="P5268">
        <v>1</v>
      </c>
      <c r="Q5268" t="s">
        <v>30</v>
      </c>
      <c r="R5268">
        <v>0</v>
      </c>
      <c r="S5268">
        <v>0</v>
      </c>
      <c r="T5268">
        <v>0</v>
      </c>
      <c r="U5268">
        <v>0</v>
      </c>
      <c r="V5268">
        <v>0</v>
      </c>
      <c r="X5268">
        <v>124</v>
      </c>
    </row>
    <row r="5269" spans="1:24" x14ac:dyDescent="0.25">
      <c r="A5269">
        <v>1</v>
      </c>
      <c r="B5269" t="s">
        <v>10363</v>
      </c>
      <c r="D5269" t="s">
        <v>10364</v>
      </c>
      <c r="E5269">
        <v>0</v>
      </c>
      <c r="F5269" t="s">
        <v>4937</v>
      </c>
      <c r="G5269" t="s">
        <v>29</v>
      </c>
      <c r="H5269">
        <v>36</v>
      </c>
      <c r="I5269" s="14">
        <v>2</v>
      </c>
      <c r="J5269" s="15">
        <v>6035</v>
      </c>
      <c r="K5269" s="15">
        <v>0</v>
      </c>
      <c r="L5269" s="15">
        <v>0</v>
      </c>
      <c r="M5269">
        <v>3</v>
      </c>
      <c r="N5269">
        <v>3</v>
      </c>
      <c r="O5269">
        <v>0</v>
      </c>
      <c r="P5269">
        <v>2</v>
      </c>
      <c r="Q5269" t="s">
        <v>30</v>
      </c>
      <c r="R5269">
        <v>0</v>
      </c>
      <c r="S5269">
        <v>0</v>
      </c>
      <c r="T5269">
        <v>0</v>
      </c>
      <c r="U5269">
        <v>0</v>
      </c>
      <c r="V5269">
        <v>0</v>
      </c>
      <c r="X5269">
        <v>124</v>
      </c>
    </row>
    <row r="5270" spans="1:24" x14ac:dyDescent="0.25">
      <c r="A5270">
        <v>1</v>
      </c>
      <c r="B5270" t="s">
        <v>10365</v>
      </c>
      <c r="D5270" t="s">
        <v>10366</v>
      </c>
      <c r="E5270">
        <v>0</v>
      </c>
      <c r="F5270" t="s">
        <v>4937</v>
      </c>
      <c r="G5270" t="s">
        <v>29</v>
      </c>
      <c r="H5270">
        <v>36</v>
      </c>
      <c r="I5270" s="14">
        <v>2</v>
      </c>
      <c r="J5270" s="15">
        <v>27007</v>
      </c>
      <c r="K5270" s="15">
        <v>0</v>
      </c>
      <c r="L5270" s="15">
        <v>0</v>
      </c>
      <c r="M5270">
        <v>3</v>
      </c>
      <c r="N5270">
        <v>3</v>
      </c>
      <c r="O5270">
        <v>0</v>
      </c>
      <c r="P5270">
        <v>2</v>
      </c>
      <c r="Q5270" t="s">
        <v>30</v>
      </c>
      <c r="R5270">
        <v>0</v>
      </c>
      <c r="S5270">
        <v>0</v>
      </c>
      <c r="T5270">
        <v>0</v>
      </c>
      <c r="U5270">
        <v>0</v>
      </c>
      <c r="V5270">
        <v>0</v>
      </c>
      <c r="X5270">
        <v>124</v>
      </c>
    </row>
    <row r="5271" spans="1:24" x14ac:dyDescent="0.25">
      <c r="A5271">
        <v>1</v>
      </c>
      <c r="B5271" t="s">
        <v>10367</v>
      </c>
      <c r="D5271" t="s">
        <v>10368</v>
      </c>
      <c r="E5271">
        <v>0</v>
      </c>
      <c r="F5271" t="s">
        <v>4937</v>
      </c>
      <c r="G5271" t="s">
        <v>29</v>
      </c>
      <c r="H5271">
        <v>36</v>
      </c>
      <c r="I5271" s="14">
        <v>3</v>
      </c>
      <c r="J5271" s="15">
        <v>15600</v>
      </c>
      <c r="K5271" s="15">
        <v>0</v>
      </c>
      <c r="L5271" s="15">
        <v>0</v>
      </c>
      <c r="M5271">
        <v>3</v>
      </c>
      <c r="N5271">
        <v>3</v>
      </c>
      <c r="O5271">
        <v>0</v>
      </c>
      <c r="P5271">
        <v>3</v>
      </c>
      <c r="Q5271" t="s">
        <v>30</v>
      </c>
      <c r="R5271">
        <v>0.03</v>
      </c>
      <c r="S5271">
        <v>0</v>
      </c>
      <c r="T5271">
        <v>0</v>
      </c>
      <c r="U5271">
        <v>0</v>
      </c>
      <c r="V5271">
        <v>0</v>
      </c>
      <c r="W5271" s="13">
        <v>43784</v>
      </c>
      <c r="X5271">
        <v>263</v>
      </c>
    </row>
    <row r="5272" spans="1:24" x14ac:dyDescent="0.25">
      <c r="A5272">
        <v>1</v>
      </c>
      <c r="B5272" t="s">
        <v>10369</v>
      </c>
      <c r="D5272" t="s">
        <v>10370</v>
      </c>
      <c r="E5272">
        <v>0</v>
      </c>
      <c r="F5272" t="s">
        <v>4937</v>
      </c>
      <c r="G5272" t="s">
        <v>29</v>
      </c>
      <c r="H5272">
        <v>36</v>
      </c>
      <c r="I5272" s="14">
        <v>1</v>
      </c>
      <c r="J5272" s="15">
        <v>1533822.845</v>
      </c>
      <c r="K5272" s="15">
        <v>0</v>
      </c>
      <c r="L5272" s="15">
        <v>0</v>
      </c>
      <c r="M5272">
        <v>3</v>
      </c>
      <c r="N5272">
        <v>3</v>
      </c>
      <c r="O5272">
        <v>0</v>
      </c>
      <c r="P5272">
        <v>1</v>
      </c>
      <c r="Q5272" t="s">
        <v>30</v>
      </c>
      <c r="R5272">
        <v>0</v>
      </c>
      <c r="S5272">
        <v>0</v>
      </c>
      <c r="T5272">
        <v>0</v>
      </c>
      <c r="U5272">
        <v>0</v>
      </c>
      <c r="V5272">
        <v>0</v>
      </c>
      <c r="X5272">
        <v>1595</v>
      </c>
    </row>
    <row r="5273" spans="1:24" x14ac:dyDescent="0.25">
      <c r="A5273">
        <v>1</v>
      </c>
      <c r="B5273" t="s">
        <v>10371</v>
      </c>
      <c r="D5273" t="s">
        <v>10372</v>
      </c>
      <c r="E5273">
        <v>0</v>
      </c>
      <c r="F5273" t="s">
        <v>4937</v>
      </c>
      <c r="G5273" t="s">
        <v>29</v>
      </c>
      <c r="H5273">
        <v>36</v>
      </c>
      <c r="I5273" s="14">
        <v>2</v>
      </c>
      <c r="J5273" s="15">
        <v>84603.29</v>
      </c>
      <c r="K5273" s="15">
        <v>0</v>
      </c>
      <c r="L5273" s="15">
        <v>0</v>
      </c>
      <c r="M5273">
        <v>3</v>
      </c>
      <c r="N5273">
        <v>3</v>
      </c>
      <c r="O5273">
        <v>0</v>
      </c>
      <c r="P5273">
        <v>2</v>
      </c>
      <c r="Q5273" t="s">
        <v>30</v>
      </c>
      <c r="R5273">
        <v>0.03</v>
      </c>
      <c r="S5273">
        <v>0</v>
      </c>
      <c r="T5273">
        <v>0</v>
      </c>
      <c r="U5273">
        <v>0</v>
      </c>
      <c r="V5273">
        <v>0</v>
      </c>
      <c r="W5273" s="13">
        <v>43900</v>
      </c>
      <c r="X5273">
        <v>1595</v>
      </c>
    </row>
    <row r="5274" spans="1:24" x14ac:dyDescent="0.25">
      <c r="A5274">
        <v>1</v>
      </c>
      <c r="B5274" t="s">
        <v>10373</v>
      </c>
      <c r="D5274" t="s">
        <v>10374</v>
      </c>
      <c r="E5274">
        <v>0</v>
      </c>
      <c r="F5274" t="s">
        <v>4937</v>
      </c>
      <c r="G5274" t="s">
        <v>29</v>
      </c>
      <c r="H5274">
        <v>36</v>
      </c>
      <c r="I5274" s="14">
        <v>2</v>
      </c>
      <c r="J5274" s="15">
        <v>50814.839</v>
      </c>
      <c r="K5274" s="15">
        <v>0</v>
      </c>
      <c r="L5274" s="15">
        <v>0</v>
      </c>
      <c r="M5274">
        <v>3</v>
      </c>
      <c r="N5274">
        <v>3</v>
      </c>
      <c r="O5274">
        <v>0</v>
      </c>
      <c r="P5274">
        <v>2</v>
      </c>
      <c r="Q5274" t="s">
        <v>30</v>
      </c>
      <c r="R5274">
        <v>0</v>
      </c>
      <c r="S5274">
        <v>0</v>
      </c>
      <c r="T5274">
        <v>0</v>
      </c>
      <c r="U5274">
        <v>0</v>
      </c>
      <c r="V5274">
        <v>0</v>
      </c>
      <c r="X5274">
        <v>1595</v>
      </c>
    </row>
    <row r="5275" spans="1:24" x14ac:dyDescent="0.25">
      <c r="A5275">
        <v>1</v>
      </c>
      <c r="B5275" t="s">
        <v>10375</v>
      </c>
      <c r="D5275" t="s">
        <v>10376</v>
      </c>
      <c r="E5275">
        <v>0</v>
      </c>
      <c r="F5275" t="s">
        <v>4937</v>
      </c>
      <c r="G5275" t="s">
        <v>29</v>
      </c>
      <c r="H5275">
        <v>36</v>
      </c>
      <c r="I5275" s="14">
        <v>1</v>
      </c>
      <c r="J5275" s="15">
        <v>240795.05499999999</v>
      </c>
      <c r="K5275" s="15">
        <v>0</v>
      </c>
      <c r="L5275" s="15">
        <v>0</v>
      </c>
      <c r="M5275">
        <v>3</v>
      </c>
      <c r="N5275">
        <v>3</v>
      </c>
      <c r="O5275">
        <v>0</v>
      </c>
      <c r="P5275">
        <v>1</v>
      </c>
      <c r="Q5275" t="s">
        <v>30</v>
      </c>
      <c r="R5275">
        <v>0</v>
      </c>
      <c r="S5275">
        <v>0</v>
      </c>
      <c r="T5275">
        <v>0</v>
      </c>
      <c r="U5275">
        <v>0</v>
      </c>
      <c r="V5275">
        <v>0</v>
      </c>
      <c r="X5275">
        <v>1595</v>
      </c>
    </row>
    <row r="5276" spans="1:24" x14ac:dyDescent="0.25">
      <c r="A5276">
        <v>1</v>
      </c>
      <c r="B5276" t="s">
        <v>10377</v>
      </c>
      <c r="D5276" t="s">
        <v>10378</v>
      </c>
      <c r="E5276">
        <v>0</v>
      </c>
      <c r="F5276" t="s">
        <v>4937</v>
      </c>
      <c r="G5276" t="s">
        <v>29</v>
      </c>
      <c r="H5276">
        <v>36</v>
      </c>
      <c r="I5276" s="14">
        <v>2</v>
      </c>
      <c r="J5276" s="15">
        <v>201842.91399999999</v>
      </c>
      <c r="K5276" s="15">
        <v>0</v>
      </c>
      <c r="L5276" s="15">
        <v>0</v>
      </c>
      <c r="M5276">
        <v>3</v>
      </c>
      <c r="N5276">
        <v>3</v>
      </c>
      <c r="O5276">
        <v>0</v>
      </c>
      <c r="P5276">
        <v>2</v>
      </c>
      <c r="Q5276" t="s">
        <v>30</v>
      </c>
      <c r="R5276">
        <v>0</v>
      </c>
      <c r="S5276">
        <v>0</v>
      </c>
      <c r="T5276">
        <v>0</v>
      </c>
      <c r="U5276">
        <v>0</v>
      </c>
      <c r="V5276">
        <v>0</v>
      </c>
      <c r="X5276">
        <v>1595</v>
      </c>
    </row>
    <row r="5277" spans="1:24" x14ac:dyDescent="0.25">
      <c r="A5277">
        <v>1</v>
      </c>
      <c r="B5277" t="s">
        <v>10379</v>
      </c>
      <c r="D5277" t="s">
        <v>10380</v>
      </c>
      <c r="E5277">
        <v>0</v>
      </c>
      <c r="F5277" t="s">
        <v>4937</v>
      </c>
      <c r="G5277" t="s">
        <v>29</v>
      </c>
      <c r="H5277">
        <v>36</v>
      </c>
      <c r="I5277" s="14">
        <v>4</v>
      </c>
      <c r="J5277" s="15">
        <v>29922.327000000001</v>
      </c>
      <c r="K5277" s="15">
        <v>0</v>
      </c>
      <c r="L5277" s="15">
        <v>0</v>
      </c>
      <c r="M5277">
        <v>3</v>
      </c>
      <c r="N5277">
        <v>3</v>
      </c>
      <c r="O5277">
        <v>0</v>
      </c>
      <c r="P5277">
        <v>4</v>
      </c>
      <c r="Q5277" t="s">
        <v>30</v>
      </c>
      <c r="R5277">
        <v>0</v>
      </c>
      <c r="S5277">
        <v>0</v>
      </c>
      <c r="T5277">
        <v>0</v>
      </c>
      <c r="U5277">
        <v>0</v>
      </c>
      <c r="V5277">
        <v>0</v>
      </c>
      <c r="X5277">
        <v>1595</v>
      </c>
    </row>
    <row r="5278" spans="1:24" x14ac:dyDescent="0.25">
      <c r="A5278">
        <v>1</v>
      </c>
      <c r="B5278" t="s">
        <v>10381</v>
      </c>
      <c r="D5278" t="s">
        <v>10382</v>
      </c>
      <c r="E5278">
        <v>0</v>
      </c>
      <c r="F5278" t="s">
        <v>4937</v>
      </c>
      <c r="G5278" t="s">
        <v>29</v>
      </c>
      <c r="H5278">
        <v>36</v>
      </c>
      <c r="I5278" s="14">
        <v>4</v>
      </c>
      <c r="J5278" s="15">
        <v>18590.794999999998</v>
      </c>
      <c r="K5278" s="15">
        <v>0</v>
      </c>
      <c r="L5278" s="15">
        <v>0</v>
      </c>
      <c r="M5278">
        <v>3</v>
      </c>
      <c r="N5278">
        <v>3</v>
      </c>
      <c r="O5278">
        <v>0</v>
      </c>
      <c r="P5278">
        <v>4</v>
      </c>
      <c r="Q5278" t="s">
        <v>30</v>
      </c>
      <c r="R5278">
        <v>0</v>
      </c>
      <c r="S5278">
        <v>0</v>
      </c>
      <c r="T5278">
        <v>0</v>
      </c>
      <c r="U5278">
        <v>0</v>
      </c>
      <c r="V5278">
        <v>0</v>
      </c>
      <c r="X5278">
        <v>1595</v>
      </c>
    </row>
    <row r="5279" spans="1:24" x14ac:dyDescent="0.25">
      <c r="A5279">
        <v>1</v>
      </c>
      <c r="B5279" t="s">
        <v>10383</v>
      </c>
      <c r="D5279" t="s">
        <v>10384</v>
      </c>
      <c r="E5279">
        <v>0</v>
      </c>
      <c r="F5279" t="s">
        <v>4937</v>
      </c>
      <c r="G5279" t="s">
        <v>29</v>
      </c>
      <c r="H5279">
        <v>36</v>
      </c>
      <c r="I5279" s="14">
        <v>2</v>
      </c>
      <c r="J5279" s="15">
        <v>138888.889</v>
      </c>
      <c r="K5279" s="15">
        <v>0</v>
      </c>
      <c r="L5279" s="15">
        <v>0</v>
      </c>
      <c r="M5279">
        <v>3</v>
      </c>
      <c r="N5279">
        <v>3</v>
      </c>
      <c r="O5279">
        <v>0</v>
      </c>
      <c r="P5279">
        <v>2</v>
      </c>
      <c r="Q5279" t="s">
        <v>30</v>
      </c>
      <c r="R5279">
        <v>0.03</v>
      </c>
      <c r="S5279">
        <v>0</v>
      </c>
      <c r="T5279">
        <v>0</v>
      </c>
      <c r="U5279">
        <v>0</v>
      </c>
      <c r="V5279">
        <v>0</v>
      </c>
      <c r="W5279" s="13">
        <v>44701</v>
      </c>
      <c r="X5279">
        <v>263</v>
      </c>
    </row>
    <row r="5280" spans="1:24" x14ac:dyDescent="0.25">
      <c r="A5280">
        <v>1</v>
      </c>
      <c r="B5280" t="s">
        <v>10385</v>
      </c>
      <c r="D5280" t="s">
        <v>10386</v>
      </c>
      <c r="E5280">
        <v>0</v>
      </c>
      <c r="F5280" t="s">
        <v>4937</v>
      </c>
      <c r="G5280" t="s">
        <v>29</v>
      </c>
      <c r="H5280">
        <v>36</v>
      </c>
      <c r="I5280" s="14">
        <v>1</v>
      </c>
      <c r="J5280" s="15">
        <v>101450</v>
      </c>
      <c r="K5280" s="15">
        <v>0</v>
      </c>
      <c r="L5280" s="15">
        <v>0</v>
      </c>
      <c r="M5280">
        <v>3</v>
      </c>
      <c r="N5280">
        <v>3</v>
      </c>
      <c r="O5280">
        <v>0</v>
      </c>
      <c r="P5280">
        <v>1</v>
      </c>
      <c r="Q5280" t="s">
        <v>30</v>
      </c>
      <c r="R5280">
        <v>1.85</v>
      </c>
      <c r="S5280">
        <v>1</v>
      </c>
      <c r="T5280">
        <v>0</v>
      </c>
      <c r="U5280">
        <v>1</v>
      </c>
      <c r="V5280">
        <v>0</v>
      </c>
      <c r="W5280" s="13">
        <v>45069</v>
      </c>
      <c r="X5280">
        <v>56</v>
      </c>
    </row>
    <row r="5281" spans="1:24" x14ac:dyDescent="0.25">
      <c r="A5281">
        <v>1</v>
      </c>
      <c r="B5281" t="s">
        <v>10387</v>
      </c>
      <c r="D5281" t="s">
        <v>10388</v>
      </c>
      <c r="E5281">
        <v>0</v>
      </c>
      <c r="F5281" t="s">
        <v>4937</v>
      </c>
      <c r="G5281" t="s">
        <v>29</v>
      </c>
      <c r="H5281">
        <v>36</v>
      </c>
      <c r="I5281" s="14">
        <v>1</v>
      </c>
      <c r="J5281" s="15">
        <v>80000</v>
      </c>
      <c r="K5281" s="15">
        <v>0</v>
      </c>
      <c r="L5281" s="15">
        <v>0</v>
      </c>
      <c r="M5281">
        <v>3</v>
      </c>
      <c r="N5281">
        <v>3</v>
      </c>
      <c r="O5281">
        <v>0</v>
      </c>
      <c r="P5281">
        <v>1</v>
      </c>
      <c r="Q5281" t="s">
        <v>30</v>
      </c>
      <c r="R5281">
        <v>0</v>
      </c>
      <c r="S5281">
        <v>0</v>
      </c>
      <c r="T5281">
        <v>0</v>
      </c>
      <c r="U5281">
        <v>0</v>
      </c>
      <c r="V5281">
        <v>0</v>
      </c>
      <c r="X5281">
        <v>1479</v>
      </c>
    </row>
    <row r="5282" spans="1:24" x14ac:dyDescent="0.25">
      <c r="A5282">
        <v>1</v>
      </c>
      <c r="B5282" t="s">
        <v>10389</v>
      </c>
      <c r="D5282" t="s">
        <v>10390</v>
      </c>
      <c r="E5282">
        <v>0</v>
      </c>
      <c r="F5282" t="s">
        <v>4937</v>
      </c>
      <c r="G5282" t="s">
        <v>29</v>
      </c>
      <c r="H5282">
        <v>36</v>
      </c>
      <c r="I5282" s="14">
        <v>1</v>
      </c>
      <c r="J5282" s="15">
        <v>548193</v>
      </c>
      <c r="K5282" s="15">
        <v>0</v>
      </c>
      <c r="L5282" s="15">
        <v>0</v>
      </c>
      <c r="M5282">
        <v>3</v>
      </c>
      <c r="N5282">
        <v>3</v>
      </c>
      <c r="O5282">
        <v>0</v>
      </c>
      <c r="P5282">
        <v>1</v>
      </c>
      <c r="Q5282" t="s">
        <v>30</v>
      </c>
      <c r="R5282">
        <v>0</v>
      </c>
      <c r="S5282">
        <v>0</v>
      </c>
      <c r="T5282">
        <v>0</v>
      </c>
      <c r="U5282">
        <v>0</v>
      </c>
      <c r="V5282">
        <v>0</v>
      </c>
      <c r="X5282">
        <v>1306</v>
      </c>
    </row>
    <row r="5283" spans="1:24" x14ac:dyDescent="0.25">
      <c r="A5283">
        <v>1</v>
      </c>
      <c r="B5283" t="s">
        <v>10391</v>
      </c>
      <c r="D5283" t="s">
        <v>10392</v>
      </c>
      <c r="E5283">
        <v>0</v>
      </c>
      <c r="F5283" t="s">
        <v>4937</v>
      </c>
      <c r="G5283" t="s">
        <v>29</v>
      </c>
      <c r="H5283">
        <v>36</v>
      </c>
      <c r="I5283" s="14">
        <v>2</v>
      </c>
      <c r="J5283" s="15">
        <v>24000</v>
      </c>
      <c r="K5283" s="15">
        <v>0</v>
      </c>
      <c r="L5283" s="15">
        <v>0</v>
      </c>
      <c r="M5283">
        <v>3</v>
      </c>
      <c r="N5283">
        <v>3</v>
      </c>
      <c r="O5283">
        <v>0</v>
      </c>
      <c r="P5283">
        <v>2</v>
      </c>
      <c r="Q5283" t="s">
        <v>30</v>
      </c>
      <c r="R5283">
        <v>0.03</v>
      </c>
      <c r="S5283">
        <v>0</v>
      </c>
      <c r="T5283">
        <v>0</v>
      </c>
      <c r="U5283">
        <v>0</v>
      </c>
      <c r="V5283">
        <v>0</v>
      </c>
      <c r="W5283" s="13">
        <v>43936</v>
      </c>
      <c r="X5283">
        <v>263</v>
      </c>
    </row>
    <row r="5284" spans="1:24" x14ac:dyDescent="0.25">
      <c r="A5284">
        <v>1</v>
      </c>
      <c r="B5284" t="s">
        <v>10393</v>
      </c>
      <c r="D5284" t="s">
        <v>10394</v>
      </c>
      <c r="E5284">
        <v>0</v>
      </c>
      <c r="F5284" t="s">
        <v>4937</v>
      </c>
      <c r="G5284" t="s">
        <v>29</v>
      </c>
      <c r="H5284">
        <v>36</v>
      </c>
      <c r="I5284" s="14">
        <v>3</v>
      </c>
      <c r="J5284" s="15">
        <v>108433.333</v>
      </c>
      <c r="K5284" s="15">
        <v>0</v>
      </c>
      <c r="L5284" s="15">
        <v>0</v>
      </c>
      <c r="M5284">
        <v>3</v>
      </c>
      <c r="N5284">
        <v>3</v>
      </c>
      <c r="O5284">
        <v>0</v>
      </c>
      <c r="P5284">
        <v>3</v>
      </c>
      <c r="Q5284" t="s">
        <v>30</v>
      </c>
      <c r="R5284">
        <v>1.87</v>
      </c>
      <c r="S5284">
        <v>1</v>
      </c>
      <c r="T5284">
        <v>0</v>
      </c>
      <c r="U5284">
        <v>1</v>
      </c>
      <c r="V5284">
        <v>0</v>
      </c>
      <c r="W5284" s="13">
        <v>45066</v>
      </c>
      <c r="X5284">
        <v>263</v>
      </c>
    </row>
    <row r="5285" spans="1:24" x14ac:dyDescent="0.25">
      <c r="A5285">
        <v>1</v>
      </c>
      <c r="B5285" t="s">
        <v>10395</v>
      </c>
      <c r="D5285" t="s">
        <v>10396</v>
      </c>
      <c r="E5285">
        <v>0</v>
      </c>
      <c r="F5285" t="s">
        <v>4937</v>
      </c>
      <c r="G5285" t="s">
        <v>29</v>
      </c>
      <c r="H5285">
        <v>36</v>
      </c>
      <c r="I5285" s="14">
        <v>4</v>
      </c>
      <c r="J5285" s="15">
        <v>107800</v>
      </c>
      <c r="K5285" s="15">
        <v>0</v>
      </c>
      <c r="L5285" s="15">
        <v>0</v>
      </c>
      <c r="M5285">
        <v>3</v>
      </c>
      <c r="N5285">
        <v>3</v>
      </c>
      <c r="O5285">
        <v>0</v>
      </c>
      <c r="P5285">
        <v>4</v>
      </c>
      <c r="Q5285" t="s">
        <v>30</v>
      </c>
      <c r="R5285">
        <v>0</v>
      </c>
      <c r="S5285">
        <v>0</v>
      </c>
      <c r="T5285">
        <v>0</v>
      </c>
      <c r="U5285">
        <v>0</v>
      </c>
      <c r="V5285">
        <v>0</v>
      </c>
      <c r="X5285">
        <v>459</v>
      </c>
    </row>
    <row r="5286" spans="1:24" x14ac:dyDescent="0.25">
      <c r="A5286">
        <v>1</v>
      </c>
      <c r="B5286" t="s">
        <v>10397</v>
      </c>
      <c r="D5286" t="s">
        <v>10398</v>
      </c>
      <c r="E5286">
        <v>0</v>
      </c>
      <c r="F5286" t="s">
        <v>4937</v>
      </c>
      <c r="G5286" t="s">
        <v>29</v>
      </c>
      <c r="H5286">
        <v>36</v>
      </c>
      <c r="I5286" s="14">
        <v>4</v>
      </c>
      <c r="J5286" s="15">
        <v>45000</v>
      </c>
      <c r="K5286" s="15">
        <v>0</v>
      </c>
      <c r="L5286" s="15">
        <v>0</v>
      </c>
      <c r="M5286">
        <v>3</v>
      </c>
      <c r="N5286">
        <v>3</v>
      </c>
      <c r="O5286">
        <v>0</v>
      </c>
      <c r="P5286">
        <v>4</v>
      </c>
      <c r="Q5286" t="s">
        <v>30</v>
      </c>
      <c r="R5286">
        <v>0</v>
      </c>
      <c r="S5286">
        <v>0</v>
      </c>
      <c r="T5286">
        <v>0</v>
      </c>
      <c r="U5286">
        <v>0</v>
      </c>
      <c r="V5286">
        <v>0</v>
      </c>
      <c r="X5286">
        <v>857</v>
      </c>
    </row>
    <row r="5287" spans="1:24" x14ac:dyDescent="0.25">
      <c r="A5287">
        <v>1</v>
      </c>
      <c r="B5287" t="s">
        <v>10399</v>
      </c>
      <c r="D5287" t="s">
        <v>10398</v>
      </c>
      <c r="E5287">
        <v>0</v>
      </c>
      <c r="F5287" t="s">
        <v>4937</v>
      </c>
      <c r="G5287" t="s">
        <v>29</v>
      </c>
      <c r="H5287">
        <v>36</v>
      </c>
      <c r="I5287" s="14">
        <v>2</v>
      </c>
      <c r="J5287" s="15">
        <v>43400</v>
      </c>
      <c r="K5287" s="15">
        <v>0</v>
      </c>
      <c r="L5287" s="15">
        <v>0</v>
      </c>
      <c r="M5287">
        <v>3</v>
      </c>
      <c r="N5287">
        <v>3</v>
      </c>
      <c r="O5287">
        <v>0</v>
      </c>
      <c r="P5287">
        <v>2</v>
      </c>
      <c r="Q5287" t="s">
        <v>30</v>
      </c>
      <c r="R5287">
        <v>0.03</v>
      </c>
      <c r="S5287">
        <v>0</v>
      </c>
      <c r="T5287">
        <v>0</v>
      </c>
      <c r="U5287">
        <v>0</v>
      </c>
      <c r="V5287">
        <v>0</v>
      </c>
      <c r="W5287" s="13">
        <v>44245</v>
      </c>
      <c r="X5287">
        <v>857</v>
      </c>
    </row>
    <row r="5288" spans="1:24" x14ac:dyDescent="0.25">
      <c r="A5288">
        <v>1</v>
      </c>
      <c r="B5288" t="s">
        <v>10400</v>
      </c>
      <c r="D5288" t="s">
        <v>10401</v>
      </c>
      <c r="E5288">
        <v>0</v>
      </c>
      <c r="F5288" t="s">
        <v>4937</v>
      </c>
      <c r="G5288" t="s">
        <v>29</v>
      </c>
      <c r="H5288">
        <v>36</v>
      </c>
      <c r="I5288" s="14">
        <v>1</v>
      </c>
      <c r="J5288" s="15">
        <v>200000</v>
      </c>
      <c r="K5288" s="15">
        <v>0</v>
      </c>
      <c r="L5288" s="15">
        <v>0</v>
      </c>
      <c r="M5288">
        <v>3</v>
      </c>
      <c r="N5288">
        <v>3</v>
      </c>
      <c r="O5288">
        <v>0</v>
      </c>
      <c r="P5288">
        <v>1</v>
      </c>
      <c r="Q5288" t="s">
        <v>30</v>
      </c>
      <c r="R5288">
        <v>0</v>
      </c>
      <c r="S5288">
        <v>0</v>
      </c>
      <c r="T5288">
        <v>0</v>
      </c>
      <c r="U5288">
        <v>0</v>
      </c>
      <c r="V5288">
        <v>0</v>
      </c>
      <c r="X5288">
        <v>857</v>
      </c>
    </row>
    <row r="5289" spans="1:24" x14ac:dyDescent="0.25">
      <c r="A5289">
        <v>1</v>
      </c>
      <c r="B5289" t="s">
        <v>10402</v>
      </c>
      <c r="D5289" t="s">
        <v>10403</v>
      </c>
      <c r="E5289">
        <v>0</v>
      </c>
      <c r="F5289" t="s">
        <v>4937</v>
      </c>
      <c r="G5289" t="s">
        <v>29</v>
      </c>
      <c r="H5289">
        <v>36</v>
      </c>
      <c r="I5289" s="14">
        <v>1</v>
      </c>
      <c r="J5289" s="15">
        <v>1512500</v>
      </c>
      <c r="K5289" s="15">
        <v>0</v>
      </c>
      <c r="L5289" s="15">
        <v>0</v>
      </c>
      <c r="M5289">
        <v>3</v>
      </c>
      <c r="N5289">
        <v>3</v>
      </c>
      <c r="O5289">
        <v>0</v>
      </c>
      <c r="P5289">
        <v>1</v>
      </c>
      <c r="Q5289" t="s">
        <v>30</v>
      </c>
      <c r="R5289">
        <v>0</v>
      </c>
      <c r="S5289">
        <v>0</v>
      </c>
      <c r="T5289">
        <v>0</v>
      </c>
      <c r="U5289">
        <v>0</v>
      </c>
      <c r="V5289">
        <v>0</v>
      </c>
      <c r="X5289">
        <v>890</v>
      </c>
    </row>
    <row r="5290" spans="1:24" x14ac:dyDescent="0.25">
      <c r="A5290">
        <v>1</v>
      </c>
      <c r="B5290" t="s">
        <v>10404</v>
      </c>
      <c r="D5290" t="s">
        <v>10405</v>
      </c>
      <c r="E5290">
        <v>0</v>
      </c>
      <c r="F5290" t="s">
        <v>4937</v>
      </c>
      <c r="G5290" t="s">
        <v>29</v>
      </c>
      <c r="H5290">
        <v>36</v>
      </c>
      <c r="I5290" s="14">
        <v>1</v>
      </c>
      <c r="J5290" s="15">
        <v>148000</v>
      </c>
      <c r="K5290" s="15">
        <v>0</v>
      </c>
      <c r="L5290" s="15">
        <v>0</v>
      </c>
      <c r="M5290">
        <v>3</v>
      </c>
      <c r="N5290">
        <v>3</v>
      </c>
      <c r="O5290">
        <v>0</v>
      </c>
      <c r="P5290">
        <v>1</v>
      </c>
      <c r="Q5290" t="s">
        <v>30</v>
      </c>
      <c r="R5290">
        <v>0.03</v>
      </c>
      <c r="S5290">
        <v>0</v>
      </c>
      <c r="T5290">
        <v>0</v>
      </c>
      <c r="U5290">
        <v>0</v>
      </c>
      <c r="V5290">
        <v>0</v>
      </c>
      <c r="W5290" s="13">
        <v>44225</v>
      </c>
      <c r="X5290">
        <v>267</v>
      </c>
    </row>
    <row r="5291" spans="1:24" x14ac:dyDescent="0.25">
      <c r="A5291">
        <v>1</v>
      </c>
      <c r="B5291" t="s">
        <v>10406</v>
      </c>
      <c r="D5291" t="s">
        <v>10407</v>
      </c>
      <c r="E5291">
        <v>0</v>
      </c>
      <c r="F5291" t="s">
        <v>4937</v>
      </c>
      <c r="G5291" t="s">
        <v>29</v>
      </c>
      <c r="H5291">
        <v>36</v>
      </c>
      <c r="I5291" s="14">
        <v>1</v>
      </c>
      <c r="J5291" s="15">
        <v>80000</v>
      </c>
      <c r="K5291" s="15">
        <v>0</v>
      </c>
      <c r="L5291" s="15">
        <v>0</v>
      </c>
      <c r="M5291">
        <v>3</v>
      </c>
      <c r="N5291">
        <v>3</v>
      </c>
      <c r="O5291">
        <v>0</v>
      </c>
      <c r="P5291">
        <v>1</v>
      </c>
      <c r="Q5291" t="s">
        <v>30</v>
      </c>
      <c r="R5291">
        <v>0.03</v>
      </c>
      <c r="S5291">
        <v>0</v>
      </c>
      <c r="T5291">
        <v>0</v>
      </c>
      <c r="U5291">
        <v>0</v>
      </c>
      <c r="V5291">
        <v>0</v>
      </c>
      <c r="W5291" s="13">
        <v>43980</v>
      </c>
      <c r="X5291">
        <v>93</v>
      </c>
    </row>
    <row r="5292" spans="1:24" x14ac:dyDescent="0.25">
      <c r="A5292">
        <v>1</v>
      </c>
      <c r="B5292" t="s">
        <v>10408</v>
      </c>
      <c r="D5292" t="s">
        <v>10409</v>
      </c>
      <c r="E5292">
        <v>0</v>
      </c>
      <c r="F5292" t="s">
        <v>4937</v>
      </c>
      <c r="G5292" t="s">
        <v>29</v>
      </c>
      <c r="H5292">
        <v>36</v>
      </c>
      <c r="I5292" s="14">
        <v>1</v>
      </c>
      <c r="J5292" s="15">
        <v>2299714.344</v>
      </c>
      <c r="K5292" s="15">
        <v>0</v>
      </c>
      <c r="L5292" s="15">
        <v>0</v>
      </c>
      <c r="M5292">
        <v>3</v>
      </c>
      <c r="N5292">
        <v>3</v>
      </c>
      <c r="O5292">
        <v>0</v>
      </c>
      <c r="P5292">
        <v>1</v>
      </c>
      <c r="Q5292" t="s">
        <v>30</v>
      </c>
      <c r="R5292">
        <v>0</v>
      </c>
      <c r="S5292">
        <v>0</v>
      </c>
      <c r="T5292">
        <v>0</v>
      </c>
      <c r="U5292">
        <v>0</v>
      </c>
      <c r="V5292">
        <v>0</v>
      </c>
      <c r="X5292">
        <v>1790</v>
      </c>
    </row>
    <row r="5293" spans="1:24" x14ac:dyDescent="0.25">
      <c r="A5293">
        <v>1</v>
      </c>
      <c r="B5293" t="s">
        <v>10410</v>
      </c>
      <c r="D5293" t="s">
        <v>10411</v>
      </c>
      <c r="E5293">
        <v>1</v>
      </c>
      <c r="F5293" t="s">
        <v>4937</v>
      </c>
      <c r="G5293" t="s">
        <v>29</v>
      </c>
      <c r="H5293">
        <v>36</v>
      </c>
      <c r="I5293" s="14">
        <v>4</v>
      </c>
      <c r="J5293" s="15">
        <v>95374.876999999993</v>
      </c>
      <c r="K5293" s="15">
        <v>0</v>
      </c>
      <c r="L5293" s="15">
        <v>0</v>
      </c>
      <c r="M5293">
        <v>3</v>
      </c>
      <c r="N5293">
        <v>3</v>
      </c>
      <c r="O5293">
        <v>0</v>
      </c>
      <c r="P5293">
        <v>5</v>
      </c>
      <c r="Q5293" t="s">
        <v>30</v>
      </c>
      <c r="R5293">
        <v>0.03</v>
      </c>
      <c r="S5293">
        <v>0</v>
      </c>
      <c r="T5293">
        <v>0</v>
      </c>
      <c r="U5293">
        <v>0</v>
      </c>
      <c r="V5293">
        <v>0</v>
      </c>
      <c r="W5293" s="13">
        <v>44236</v>
      </c>
      <c r="X5293">
        <v>1790</v>
      </c>
    </row>
    <row r="5294" spans="1:24" x14ac:dyDescent="0.25">
      <c r="A5294">
        <v>1</v>
      </c>
      <c r="B5294" t="s">
        <v>10412</v>
      </c>
      <c r="D5294" t="s">
        <v>10413</v>
      </c>
      <c r="E5294">
        <v>0</v>
      </c>
      <c r="F5294" t="s">
        <v>4937</v>
      </c>
      <c r="G5294" t="s">
        <v>29</v>
      </c>
      <c r="H5294">
        <v>36</v>
      </c>
      <c r="I5294" s="14">
        <v>4</v>
      </c>
      <c r="J5294" s="15">
        <v>74375</v>
      </c>
      <c r="K5294" s="15">
        <v>0</v>
      </c>
      <c r="L5294" s="15">
        <v>0</v>
      </c>
      <c r="M5294">
        <v>3</v>
      </c>
      <c r="N5294">
        <v>3</v>
      </c>
      <c r="O5294">
        <v>0</v>
      </c>
      <c r="P5294">
        <v>4</v>
      </c>
      <c r="Q5294" t="s">
        <v>30</v>
      </c>
      <c r="R5294">
        <v>0.03</v>
      </c>
      <c r="S5294">
        <v>0</v>
      </c>
      <c r="T5294">
        <v>0</v>
      </c>
      <c r="U5294">
        <v>0</v>
      </c>
      <c r="V5294">
        <v>0</v>
      </c>
      <c r="W5294" s="13">
        <v>44491</v>
      </c>
      <c r="X5294">
        <v>93</v>
      </c>
    </row>
    <row r="5295" spans="1:24" x14ac:dyDescent="0.25">
      <c r="A5295">
        <v>1</v>
      </c>
      <c r="B5295" t="s">
        <v>10414</v>
      </c>
      <c r="D5295" t="s">
        <v>10415</v>
      </c>
      <c r="E5295">
        <v>0</v>
      </c>
      <c r="F5295" t="s">
        <v>4937</v>
      </c>
      <c r="G5295" t="s">
        <v>29</v>
      </c>
      <c r="H5295">
        <v>36</v>
      </c>
      <c r="I5295" s="14">
        <v>1</v>
      </c>
      <c r="J5295" s="15">
        <v>480000</v>
      </c>
      <c r="K5295" s="15">
        <v>0</v>
      </c>
      <c r="L5295" s="15">
        <v>0</v>
      </c>
      <c r="M5295">
        <v>3</v>
      </c>
      <c r="N5295">
        <v>3</v>
      </c>
      <c r="O5295">
        <v>0</v>
      </c>
      <c r="P5295">
        <v>1</v>
      </c>
      <c r="Q5295" t="s">
        <v>30</v>
      </c>
      <c r="R5295">
        <v>0</v>
      </c>
      <c r="S5295">
        <v>0</v>
      </c>
      <c r="T5295">
        <v>0</v>
      </c>
      <c r="U5295">
        <v>0</v>
      </c>
      <c r="V5295">
        <v>0</v>
      </c>
      <c r="X5295">
        <v>175</v>
      </c>
    </row>
    <row r="5296" spans="1:24" x14ac:dyDescent="0.25">
      <c r="A5296">
        <v>1</v>
      </c>
      <c r="B5296" t="s">
        <v>10416</v>
      </c>
      <c r="D5296" t="s">
        <v>10417</v>
      </c>
      <c r="E5296">
        <v>0</v>
      </c>
      <c r="F5296" t="s">
        <v>4937</v>
      </c>
      <c r="G5296" t="s">
        <v>29</v>
      </c>
      <c r="H5296">
        <v>36</v>
      </c>
      <c r="I5296" s="14">
        <v>6</v>
      </c>
      <c r="J5296" s="15">
        <v>18000</v>
      </c>
      <c r="K5296" s="15">
        <v>0</v>
      </c>
      <c r="L5296" s="15">
        <v>0</v>
      </c>
      <c r="M5296">
        <v>3</v>
      </c>
      <c r="N5296">
        <v>3</v>
      </c>
      <c r="O5296">
        <v>0</v>
      </c>
      <c r="P5296">
        <v>6</v>
      </c>
      <c r="Q5296" t="s">
        <v>30</v>
      </c>
      <c r="R5296">
        <v>0.09</v>
      </c>
      <c r="S5296">
        <v>0</v>
      </c>
      <c r="T5296">
        <v>0</v>
      </c>
      <c r="U5296">
        <v>0</v>
      </c>
      <c r="V5296">
        <v>0</v>
      </c>
      <c r="W5296" s="13">
        <v>44804</v>
      </c>
      <c r="X5296">
        <v>267</v>
      </c>
    </row>
    <row r="5297" spans="1:24" x14ac:dyDescent="0.25">
      <c r="A5297">
        <v>1</v>
      </c>
      <c r="B5297" t="s">
        <v>10418</v>
      </c>
      <c r="D5297" t="s">
        <v>10419</v>
      </c>
      <c r="E5297">
        <v>0</v>
      </c>
      <c r="F5297" t="s">
        <v>4937</v>
      </c>
      <c r="G5297" t="s">
        <v>29</v>
      </c>
      <c r="H5297">
        <v>36</v>
      </c>
      <c r="I5297" s="14">
        <v>1</v>
      </c>
      <c r="J5297" s="15">
        <v>165000</v>
      </c>
      <c r="K5297" s="15">
        <v>0</v>
      </c>
      <c r="L5297" s="15">
        <v>0</v>
      </c>
      <c r="M5297">
        <v>3</v>
      </c>
      <c r="N5297">
        <v>3</v>
      </c>
      <c r="O5297">
        <v>0</v>
      </c>
      <c r="P5297">
        <v>1</v>
      </c>
      <c r="Q5297" t="s">
        <v>30</v>
      </c>
      <c r="R5297">
        <v>0</v>
      </c>
      <c r="S5297">
        <v>0</v>
      </c>
      <c r="T5297">
        <v>0</v>
      </c>
      <c r="U5297">
        <v>0</v>
      </c>
      <c r="V5297">
        <v>0</v>
      </c>
      <c r="X5297">
        <v>817</v>
      </c>
    </row>
    <row r="5298" spans="1:24" x14ac:dyDescent="0.25">
      <c r="A5298">
        <v>1</v>
      </c>
      <c r="B5298" t="s">
        <v>10420</v>
      </c>
      <c r="D5298" t="s">
        <v>10421</v>
      </c>
      <c r="E5298">
        <v>1</v>
      </c>
      <c r="F5298" t="s">
        <v>4937</v>
      </c>
      <c r="G5298" t="s">
        <v>29</v>
      </c>
      <c r="H5298">
        <v>36</v>
      </c>
      <c r="I5298" s="14">
        <v>1</v>
      </c>
      <c r="J5298" s="15">
        <v>2926631.5619999999</v>
      </c>
      <c r="K5298" s="15">
        <v>6817.16</v>
      </c>
      <c r="L5298" s="15">
        <v>7021.7250000000004</v>
      </c>
      <c r="M5298">
        <v>3</v>
      </c>
      <c r="N5298">
        <v>3</v>
      </c>
      <c r="O5298">
        <v>0</v>
      </c>
      <c r="P5298">
        <v>2</v>
      </c>
      <c r="Q5298" t="s">
        <v>30</v>
      </c>
      <c r="R5298">
        <v>7.0000000000000007E-2</v>
      </c>
      <c r="S5298">
        <v>0</v>
      </c>
      <c r="T5298">
        <v>0</v>
      </c>
      <c r="U5298">
        <v>0</v>
      </c>
      <c r="V5298">
        <v>0</v>
      </c>
      <c r="W5298" s="13">
        <v>44775</v>
      </c>
      <c r="X5298">
        <v>1807</v>
      </c>
    </row>
    <row r="5299" spans="1:24" x14ac:dyDescent="0.25">
      <c r="A5299">
        <v>1</v>
      </c>
      <c r="B5299" t="s">
        <v>10422</v>
      </c>
      <c r="D5299" t="s">
        <v>10423</v>
      </c>
      <c r="E5299">
        <v>0</v>
      </c>
      <c r="F5299" t="s">
        <v>4937</v>
      </c>
      <c r="G5299" t="s">
        <v>29</v>
      </c>
      <c r="H5299">
        <v>36</v>
      </c>
      <c r="I5299" s="14">
        <v>2</v>
      </c>
      <c r="J5299" s="15">
        <v>76130.937999999995</v>
      </c>
      <c r="K5299" s="15">
        <v>0</v>
      </c>
      <c r="L5299" s="15">
        <v>0</v>
      </c>
      <c r="M5299">
        <v>3</v>
      </c>
      <c r="N5299">
        <v>3</v>
      </c>
      <c r="O5299">
        <v>0</v>
      </c>
      <c r="P5299">
        <v>2</v>
      </c>
      <c r="Q5299" t="s">
        <v>30</v>
      </c>
      <c r="R5299">
        <v>0</v>
      </c>
      <c r="S5299">
        <v>0</v>
      </c>
      <c r="T5299">
        <v>0</v>
      </c>
      <c r="U5299">
        <v>0</v>
      </c>
      <c r="V5299">
        <v>0</v>
      </c>
      <c r="X5299">
        <v>622</v>
      </c>
    </row>
    <row r="5300" spans="1:24" x14ac:dyDescent="0.25">
      <c r="A5300">
        <v>1</v>
      </c>
      <c r="B5300" t="s">
        <v>10424</v>
      </c>
      <c r="D5300" t="s">
        <v>10425</v>
      </c>
      <c r="E5300">
        <v>0</v>
      </c>
      <c r="F5300" t="s">
        <v>4937</v>
      </c>
      <c r="G5300" t="s">
        <v>29</v>
      </c>
      <c r="H5300">
        <v>36</v>
      </c>
      <c r="I5300" s="14">
        <v>2</v>
      </c>
      <c r="J5300" s="15">
        <v>111505.32399999999</v>
      </c>
      <c r="K5300" s="15">
        <v>0</v>
      </c>
      <c r="L5300" s="15">
        <v>0</v>
      </c>
      <c r="M5300">
        <v>3</v>
      </c>
      <c r="N5300">
        <v>3</v>
      </c>
      <c r="O5300">
        <v>0</v>
      </c>
      <c r="P5300">
        <v>2</v>
      </c>
      <c r="Q5300" t="s">
        <v>30</v>
      </c>
      <c r="R5300">
        <v>0</v>
      </c>
      <c r="S5300">
        <v>0</v>
      </c>
      <c r="T5300">
        <v>0</v>
      </c>
      <c r="U5300">
        <v>0</v>
      </c>
      <c r="V5300">
        <v>0</v>
      </c>
      <c r="X5300">
        <v>622</v>
      </c>
    </row>
    <row r="5301" spans="1:24" x14ac:dyDescent="0.25">
      <c r="A5301">
        <v>1</v>
      </c>
      <c r="B5301" t="s">
        <v>10426</v>
      </c>
      <c r="D5301" t="s">
        <v>10427</v>
      </c>
      <c r="E5301">
        <v>0</v>
      </c>
      <c r="F5301" t="s">
        <v>4937</v>
      </c>
      <c r="G5301" t="s">
        <v>29</v>
      </c>
      <c r="H5301">
        <v>36</v>
      </c>
      <c r="I5301" s="14">
        <v>2</v>
      </c>
      <c r="J5301" s="15">
        <v>90428.599000000002</v>
      </c>
      <c r="K5301" s="15">
        <v>0</v>
      </c>
      <c r="L5301" s="15">
        <v>0</v>
      </c>
      <c r="M5301">
        <v>3</v>
      </c>
      <c r="N5301">
        <v>3</v>
      </c>
      <c r="O5301">
        <v>0</v>
      </c>
      <c r="P5301">
        <v>2</v>
      </c>
      <c r="Q5301" t="s">
        <v>30</v>
      </c>
      <c r="R5301">
        <v>0</v>
      </c>
      <c r="S5301">
        <v>0</v>
      </c>
      <c r="T5301">
        <v>0</v>
      </c>
      <c r="U5301">
        <v>0</v>
      </c>
      <c r="V5301">
        <v>0</v>
      </c>
      <c r="X5301">
        <v>622</v>
      </c>
    </row>
    <row r="5302" spans="1:24" x14ac:dyDescent="0.25">
      <c r="A5302">
        <v>1</v>
      </c>
      <c r="B5302" t="s">
        <v>10428</v>
      </c>
      <c r="D5302" t="s">
        <v>10429</v>
      </c>
      <c r="E5302">
        <v>0</v>
      </c>
      <c r="F5302" t="s">
        <v>4937</v>
      </c>
      <c r="G5302" t="s">
        <v>29</v>
      </c>
      <c r="H5302">
        <v>36</v>
      </c>
      <c r="I5302" s="14">
        <v>1</v>
      </c>
      <c r="J5302" s="15">
        <v>2406074.5299999998</v>
      </c>
      <c r="K5302" s="15">
        <v>0</v>
      </c>
      <c r="L5302" s="15">
        <v>0</v>
      </c>
      <c r="M5302">
        <v>3</v>
      </c>
      <c r="N5302">
        <v>3</v>
      </c>
      <c r="O5302">
        <v>0</v>
      </c>
      <c r="P5302">
        <v>1</v>
      </c>
      <c r="Q5302" t="s">
        <v>30</v>
      </c>
      <c r="R5302">
        <v>0</v>
      </c>
      <c r="S5302">
        <v>0</v>
      </c>
      <c r="T5302">
        <v>0</v>
      </c>
      <c r="U5302">
        <v>0</v>
      </c>
      <c r="V5302">
        <v>0</v>
      </c>
      <c r="X5302">
        <v>622</v>
      </c>
    </row>
    <row r="5303" spans="1:24" x14ac:dyDescent="0.25">
      <c r="A5303">
        <v>1</v>
      </c>
      <c r="B5303" t="s">
        <v>10430</v>
      </c>
      <c r="D5303" t="s">
        <v>10431</v>
      </c>
      <c r="E5303">
        <v>0</v>
      </c>
      <c r="F5303" t="s">
        <v>4937</v>
      </c>
      <c r="G5303" t="s">
        <v>29</v>
      </c>
      <c r="H5303">
        <v>36</v>
      </c>
      <c r="I5303" s="14">
        <v>2</v>
      </c>
      <c r="J5303" s="15">
        <v>118982.836</v>
      </c>
      <c r="K5303" s="15">
        <v>0</v>
      </c>
      <c r="L5303" s="15">
        <v>0</v>
      </c>
      <c r="M5303">
        <v>3</v>
      </c>
      <c r="N5303">
        <v>3</v>
      </c>
      <c r="O5303">
        <v>0</v>
      </c>
      <c r="P5303">
        <v>2</v>
      </c>
      <c r="Q5303" t="s">
        <v>30</v>
      </c>
      <c r="R5303">
        <v>0</v>
      </c>
      <c r="S5303">
        <v>0</v>
      </c>
      <c r="T5303">
        <v>0</v>
      </c>
      <c r="U5303">
        <v>0</v>
      </c>
      <c r="V5303">
        <v>0</v>
      </c>
      <c r="X5303">
        <v>622</v>
      </c>
    </row>
    <row r="5304" spans="1:24" x14ac:dyDescent="0.25">
      <c r="A5304">
        <v>1</v>
      </c>
      <c r="B5304" t="s">
        <v>10432</v>
      </c>
      <c r="D5304" t="s">
        <v>10433</v>
      </c>
      <c r="E5304">
        <v>0</v>
      </c>
      <c r="F5304" t="s">
        <v>4937</v>
      </c>
      <c r="G5304" t="s">
        <v>29</v>
      </c>
      <c r="H5304">
        <v>36</v>
      </c>
      <c r="I5304" s="14">
        <v>1</v>
      </c>
      <c r="J5304" s="15">
        <v>587107.98699999996</v>
      </c>
      <c r="K5304" s="15">
        <v>0</v>
      </c>
      <c r="L5304" s="15">
        <v>0</v>
      </c>
      <c r="M5304">
        <v>3</v>
      </c>
      <c r="N5304">
        <v>3</v>
      </c>
      <c r="O5304">
        <v>0</v>
      </c>
      <c r="P5304">
        <v>1</v>
      </c>
      <c r="Q5304" t="s">
        <v>30</v>
      </c>
      <c r="R5304">
        <v>0</v>
      </c>
      <c r="S5304">
        <v>0</v>
      </c>
      <c r="T5304">
        <v>0</v>
      </c>
      <c r="U5304">
        <v>0</v>
      </c>
      <c r="V5304">
        <v>0</v>
      </c>
      <c r="X5304">
        <v>622</v>
      </c>
    </row>
    <row r="5305" spans="1:24" x14ac:dyDescent="0.25">
      <c r="A5305">
        <v>1</v>
      </c>
      <c r="B5305" t="s">
        <v>10434</v>
      </c>
      <c r="D5305" t="s">
        <v>10435</v>
      </c>
      <c r="E5305">
        <v>0</v>
      </c>
      <c r="F5305" t="s">
        <v>4937</v>
      </c>
      <c r="G5305" t="s">
        <v>29</v>
      </c>
      <c r="H5305">
        <v>36</v>
      </c>
      <c r="I5305" s="14">
        <v>2</v>
      </c>
      <c r="J5305" s="15">
        <v>143469.63500000001</v>
      </c>
      <c r="K5305" s="15">
        <v>0</v>
      </c>
      <c r="L5305" s="15">
        <v>0</v>
      </c>
      <c r="M5305">
        <v>3</v>
      </c>
      <c r="N5305">
        <v>3</v>
      </c>
      <c r="O5305">
        <v>0</v>
      </c>
      <c r="P5305">
        <v>2</v>
      </c>
      <c r="Q5305" t="s">
        <v>30</v>
      </c>
      <c r="R5305">
        <v>0</v>
      </c>
      <c r="S5305">
        <v>0</v>
      </c>
      <c r="T5305">
        <v>0</v>
      </c>
      <c r="U5305">
        <v>0</v>
      </c>
      <c r="V5305">
        <v>0</v>
      </c>
      <c r="X5305">
        <v>622</v>
      </c>
    </row>
    <row r="5306" spans="1:24" x14ac:dyDescent="0.25">
      <c r="A5306">
        <v>1</v>
      </c>
      <c r="B5306" t="s">
        <v>10436</v>
      </c>
      <c r="D5306" t="s">
        <v>10437</v>
      </c>
      <c r="E5306">
        <v>0</v>
      </c>
      <c r="F5306" t="s">
        <v>4937</v>
      </c>
      <c r="G5306" t="s">
        <v>29</v>
      </c>
      <c r="H5306">
        <v>36</v>
      </c>
      <c r="I5306" s="14">
        <v>2</v>
      </c>
      <c r="J5306" s="15">
        <v>472767.78200000001</v>
      </c>
      <c r="K5306" s="15">
        <v>0</v>
      </c>
      <c r="L5306" s="15">
        <v>0</v>
      </c>
      <c r="M5306">
        <v>3</v>
      </c>
      <c r="N5306">
        <v>3</v>
      </c>
      <c r="O5306">
        <v>0</v>
      </c>
      <c r="P5306">
        <v>2</v>
      </c>
      <c r="Q5306" t="s">
        <v>30</v>
      </c>
      <c r="R5306">
        <v>0</v>
      </c>
      <c r="S5306">
        <v>0</v>
      </c>
      <c r="T5306">
        <v>0</v>
      </c>
      <c r="U5306">
        <v>0</v>
      </c>
      <c r="V5306">
        <v>0</v>
      </c>
      <c r="X5306">
        <v>622</v>
      </c>
    </row>
    <row r="5307" spans="1:24" x14ac:dyDescent="0.25">
      <c r="A5307">
        <v>1</v>
      </c>
      <c r="B5307" t="s">
        <v>10438</v>
      </c>
      <c r="D5307" t="s">
        <v>10439</v>
      </c>
      <c r="E5307">
        <v>0</v>
      </c>
      <c r="F5307" t="s">
        <v>4937</v>
      </c>
      <c r="G5307" t="s">
        <v>29</v>
      </c>
      <c r="H5307">
        <v>36</v>
      </c>
      <c r="I5307" s="14">
        <v>1</v>
      </c>
      <c r="J5307" s="15">
        <v>359577.96399999998</v>
      </c>
      <c r="K5307" s="15">
        <v>0</v>
      </c>
      <c r="L5307" s="15">
        <v>0</v>
      </c>
      <c r="M5307">
        <v>3</v>
      </c>
      <c r="N5307">
        <v>3</v>
      </c>
      <c r="O5307">
        <v>0</v>
      </c>
      <c r="P5307">
        <v>1</v>
      </c>
      <c r="Q5307" t="s">
        <v>30</v>
      </c>
      <c r="R5307">
        <v>0</v>
      </c>
      <c r="S5307">
        <v>0</v>
      </c>
      <c r="T5307">
        <v>0</v>
      </c>
      <c r="U5307">
        <v>0</v>
      </c>
      <c r="V5307">
        <v>0</v>
      </c>
      <c r="X5307">
        <v>622</v>
      </c>
    </row>
    <row r="5308" spans="1:24" x14ac:dyDescent="0.25">
      <c r="A5308">
        <v>1</v>
      </c>
      <c r="B5308" t="s">
        <v>10440</v>
      </c>
      <c r="D5308" t="s">
        <v>10441</v>
      </c>
      <c r="E5308">
        <v>0</v>
      </c>
      <c r="F5308" t="s">
        <v>1770</v>
      </c>
      <c r="G5308" t="s">
        <v>29</v>
      </c>
      <c r="H5308">
        <v>36</v>
      </c>
      <c r="I5308" s="14">
        <v>1</v>
      </c>
      <c r="J5308" s="15">
        <v>1582657.915</v>
      </c>
      <c r="K5308" s="15">
        <v>0</v>
      </c>
      <c r="L5308" s="15">
        <v>0</v>
      </c>
      <c r="M5308">
        <v>3</v>
      </c>
      <c r="N5308">
        <v>3</v>
      </c>
      <c r="O5308">
        <v>0</v>
      </c>
      <c r="P5308">
        <v>1</v>
      </c>
      <c r="Q5308" t="s">
        <v>30</v>
      </c>
      <c r="R5308">
        <v>0</v>
      </c>
      <c r="S5308">
        <v>0</v>
      </c>
      <c r="T5308">
        <v>0</v>
      </c>
      <c r="U5308">
        <v>0</v>
      </c>
      <c r="V5308">
        <v>0</v>
      </c>
      <c r="X5308">
        <v>622</v>
      </c>
    </row>
    <row r="5309" spans="1:24" x14ac:dyDescent="0.25">
      <c r="A5309">
        <v>1</v>
      </c>
      <c r="B5309" t="s">
        <v>10442</v>
      </c>
      <c r="D5309" t="s">
        <v>10443</v>
      </c>
      <c r="E5309">
        <v>0</v>
      </c>
      <c r="F5309" t="s">
        <v>1770</v>
      </c>
      <c r="G5309" t="s">
        <v>29</v>
      </c>
      <c r="H5309">
        <v>36</v>
      </c>
      <c r="I5309" s="14">
        <v>1</v>
      </c>
      <c r="J5309" s="15">
        <v>904512.76</v>
      </c>
      <c r="K5309" s="15">
        <v>0</v>
      </c>
      <c r="L5309" s="15">
        <v>0</v>
      </c>
      <c r="M5309">
        <v>3</v>
      </c>
      <c r="N5309">
        <v>3</v>
      </c>
      <c r="O5309">
        <v>0</v>
      </c>
      <c r="P5309">
        <v>1</v>
      </c>
      <c r="Q5309" t="s">
        <v>30</v>
      </c>
      <c r="R5309">
        <v>0</v>
      </c>
      <c r="S5309">
        <v>0</v>
      </c>
      <c r="T5309">
        <v>0</v>
      </c>
      <c r="U5309">
        <v>0</v>
      </c>
      <c r="V5309">
        <v>0</v>
      </c>
      <c r="X5309">
        <v>622</v>
      </c>
    </row>
    <row r="5310" spans="1:24" x14ac:dyDescent="0.25">
      <c r="A5310">
        <v>1</v>
      </c>
      <c r="B5310" t="s">
        <v>10444</v>
      </c>
      <c r="D5310" t="s">
        <v>10445</v>
      </c>
      <c r="E5310">
        <v>0</v>
      </c>
      <c r="F5310" t="s">
        <v>1882</v>
      </c>
      <c r="G5310" t="s">
        <v>29</v>
      </c>
      <c r="H5310">
        <v>36</v>
      </c>
      <c r="I5310" s="14">
        <v>1</v>
      </c>
      <c r="J5310" s="15">
        <v>291300</v>
      </c>
      <c r="K5310" s="15">
        <v>0</v>
      </c>
      <c r="L5310" s="15">
        <v>0</v>
      </c>
      <c r="M5310">
        <v>3</v>
      </c>
      <c r="N5310">
        <v>3</v>
      </c>
      <c r="O5310">
        <v>0</v>
      </c>
      <c r="P5310">
        <v>1</v>
      </c>
      <c r="Q5310" t="s">
        <v>30</v>
      </c>
      <c r="R5310">
        <v>0</v>
      </c>
      <c r="S5310">
        <v>0</v>
      </c>
      <c r="T5310">
        <v>0</v>
      </c>
      <c r="U5310">
        <v>0</v>
      </c>
      <c r="V5310">
        <v>0</v>
      </c>
      <c r="X5310">
        <v>622</v>
      </c>
    </row>
    <row r="5311" spans="1:24" x14ac:dyDescent="0.25">
      <c r="A5311">
        <v>1</v>
      </c>
      <c r="B5311" t="s">
        <v>10446</v>
      </c>
      <c r="D5311" t="s">
        <v>10447</v>
      </c>
      <c r="E5311">
        <v>0</v>
      </c>
      <c r="F5311" t="s">
        <v>1882</v>
      </c>
      <c r="G5311" t="s">
        <v>29</v>
      </c>
      <c r="H5311">
        <v>36</v>
      </c>
      <c r="I5311" s="14">
        <v>2</v>
      </c>
      <c r="J5311" s="15">
        <v>1100</v>
      </c>
      <c r="K5311" s="15">
        <v>0</v>
      </c>
      <c r="L5311" s="15">
        <v>0</v>
      </c>
      <c r="M5311">
        <v>3</v>
      </c>
      <c r="N5311">
        <v>3</v>
      </c>
      <c r="O5311">
        <v>0</v>
      </c>
      <c r="P5311">
        <v>2</v>
      </c>
      <c r="Q5311" t="s">
        <v>30</v>
      </c>
      <c r="R5311">
        <v>0</v>
      </c>
      <c r="S5311">
        <v>0</v>
      </c>
      <c r="T5311">
        <v>0</v>
      </c>
      <c r="U5311">
        <v>0</v>
      </c>
      <c r="V5311">
        <v>0</v>
      </c>
      <c r="X5311">
        <v>622</v>
      </c>
    </row>
    <row r="5312" spans="1:24" x14ac:dyDescent="0.25">
      <c r="A5312">
        <v>1</v>
      </c>
      <c r="B5312" t="s">
        <v>10448</v>
      </c>
      <c r="D5312" t="s">
        <v>10449</v>
      </c>
      <c r="E5312">
        <v>0</v>
      </c>
      <c r="F5312" t="s">
        <v>1882</v>
      </c>
      <c r="G5312" t="s">
        <v>29</v>
      </c>
      <c r="H5312">
        <v>36</v>
      </c>
      <c r="I5312" s="14">
        <v>2</v>
      </c>
      <c r="J5312" s="15">
        <v>6200</v>
      </c>
      <c r="K5312" s="15">
        <v>0</v>
      </c>
      <c r="L5312" s="15">
        <v>0</v>
      </c>
      <c r="M5312">
        <v>3</v>
      </c>
      <c r="N5312">
        <v>3</v>
      </c>
      <c r="O5312">
        <v>0</v>
      </c>
      <c r="P5312">
        <v>2</v>
      </c>
      <c r="Q5312" t="s">
        <v>30</v>
      </c>
      <c r="R5312">
        <v>0</v>
      </c>
      <c r="S5312">
        <v>0</v>
      </c>
      <c r="T5312">
        <v>0</v>
      </c>
      <c r="U5312">
        <v>0</v>
      </c>
      <c r="V5312">
        <v>0</v>
      </c>
      <c r="X5312">
        <v>622</v>
      </c>
    </row>
    <row r="5313" spans="1:24" x14ac:dyDescent="0.25">
      <c r="A5313">
        <v>1</v>
      </c>
      <c r="B5313" t="s">
        <v>10450</v>
      </c>
      <c r="D5313" t="s">
        <v>10451</v>
      </c>
      <c r="E5313">
        <v>0</v>
      </c>
      <c r="F5313" t="s">
        <v>2770</v>
      </c>
      <c r="G5313" t="s">
        <v>29</v>
      </c>
      <c r="H5313">
        <v>36</v>
      </c>
      <c r="I5313" s="14">
        <v>1</v>
      </c>
      <c r="J5313" s="15">
        <v>650000</v>
      </c>
      <c r="K5313" s="15">
        <v>0</v>
      </c>
      <c r="L5313" s="15">
        <v>0</v>
      </c>
      <c r="M5313">
        <v>3</v>
      </c>
      <c r="N5313">
        <v>3</v>
      </c>
      <c r="O5313">
        <v>0</v>
      </c>
      <c r="P5313">
        <v>1</v>
      </c>
      <c r="Q5313" t="s">
        <v>30</v>
      </c>
      <c r="R5313">
        <v>0</v>
      </c>
      <c r="S5313">
        <v>0</v>
      </c>
      <c r="T5313">
        <v>0</v>
      </c>
      <c r="U5313">
        <v>0</v>
      </c>
      <c r="V5313">
        <v>0</v>
      </c>
      <c r="X5313">
        <v>622</v>
      </c>
    </row>
    <row r="5314" spans="1:24" x14ac:dyDescent="0.25">
      <c r="A5314">
        <v>1</v>
      </c>
      <c r="B5314" t="s">
        <v>10452</v>
      </c>
      <c r="D5314" t="s">
        <v>10453</v>
      </c>
      <c r="E5314">
        <v>0</v>
      </c>
      <c r="F5314" t="s">
        <v>2770</v>
      </c>
      <c r="G5314" t="s">
        <v>29</v>
      </c>
      <c r="H5314">
        <v>36</v>
      </c>
      <c r="I5314" s="14">
        <v>1</v>
      </c>
      <c r="J5314" s="15">
        <v>180000</v>
      </c>
      <c r="K5314" s="15">
        <v>0</v>
      </c>
      <c r="L5314" s="15">
        <v>0</v>
      </c>
      <c r="M5314">
        <v>3</v>
      </c>
      <c r="N5314">
        <v>3</v>
      </c>
      <c r="O5314">
        <v>0</v>
      </c>
      <c r="P5314">
        <v>1</v>
      </c>
      <c r="Q5314" t="s">
        <v>30</v>
      </c>
      <c r="R5314">
        <v>0</v>
      </c>
      <c r="S5314">
        <v>0</v>
      </c>
      <c r="T5314">
        <v>0</v>
      </c>
      <c r="U5314">
        <v>0</v>
      </c>
      <c r="V5314">
        <v>0</v>
      </c>
      <c r="X5314">
        <v>622</v>
      </c>
    </row>
    <row r="5315" spans="1:24" x14ac:dyDescent="0.25">
      <c r="A5315">
        <v>1</v>
      </c>
      <c r="B5315" t="s">
        <v>10454</v>
      </c>
      <c r="D5315" t="s">
        <v>10455</v>
      </c>
      <c r="E5315">
        <v>0</v>
      </c>
      <c r="F5315" t="s">
        <v>1922</v>
      </c>
      <c r="G5315" t="s">
        <v>29</v>
      </c>
      <c r="H5315">
        <v>36</v>
      </c>
      <c r="I5315" s="14">
        <v>1</v>
      </c>
      <c r="J5315" s="15">
        <v>4442069.3650000002</v>
      </c>
      <c r="K5315" s="15">
        <v>0</v>
      </c>
      <c r="L5315" s="15">
        <v>0</v>
      </c>
      <c r="M5315">
        <v>3</v>
      </c>
      <c r="N5315">
        <v>3</v>
      </c>
      <c r="O5315">
        <v>0</v>
      </c>
      <c r="P5315">
        <v>1</v>
      </c>
      <c r="Q5315" t="s">
        <v>30</v>
      </c>
      <c r="R5315">
        <v>0</v>
      </c>
      <c r="S5315">
        <v>0</v>
      </c>
      <c r="T5315">
        <v>0</v>
      </c>
      <c r="U5315">
        <v>0</v>
      </c>
      <c r="V5315">
        <v>0</v>
      </c>
      <c r="X5315">
        <v>622</v>
      </c>
    </row>
    <row r="5316" spans="1:24" x14ac:dyDescent="0.25">
      <c r="A5316">
        <v>1</v>
      </c>
      <c r="B5316" t="s">
        <v>10456</v>
      </c>
      <c r="D5316" t="s">
        <v>10457</v>
      </c>
      <c r="E5316">
        <v>0</v>
      </c>
      <c r="F5316" t="s">
        <v>1859</v>
      </c>
      <c r="G5316" t="s">
        <v>29</v>
      </c>
      <c r="H5316">
        <v>36</v>
      </c>
      <c r="I5316" s="14">
        <v>1</v>
      </c>
      <c r="J5316" s="15">
        <v>248727.27299999999</v>
      </c>
      <c r="K5316" s="15">
        <v>0</v>
      </c>
      <c r="L5316" s="15">
        <v>0</v>
      </c>
      <c r="M5316">
        <v>3</v>
      </c>
      <c r="N5316">
        <v>3</v>
      </c>
      <c r="O5316">
        <v>0</v>
      </c>
      <c r="P5316">
        <v>1</v>
      </c>
      <c r="Q5316" t="s">
        <v>30</v>
      </c>
      <c r="R5316">
        <v>0</v>
      </c>
      <c r="S5316">
        <v>0</v>
      </c>
      <c r="T5316">
        <v>0</v>
      </c>
      <c r="U5316">
        <v>0</v>
      </c>
      <c r="V5316">
        <v>0</v>
      </c>
      <c r="X5316">
        <v>622</v>
      </c>
    </row>
    <row r="5317" spans="1:24" x14ac:dyDescent="0.25">
      <c r="A5317">
        <v>1</v>
      </c>
      <c r="B5317" t="s">
        <v>10458</v>
      </c>
      <c r="D5317" t="s">
        <v>10459</v>
      </c>
      <c r="E5317">
        <v>0</v>
      </c>
      <c r="F5317" t="s">
        <v>1859</v>
      </c>
      <c r="G5317" t="s">
        <v>29</v>
      </c>
      <c r="H5317">
        <v>36</v>
      </c>
      <c r="I5317" s="14">
        <v>2</v>
      </c>
      <c r="J5317" s="15">
        <v>2036814.5179999999</v>
      </c>
      <c r="K5317" s="15">
        <v>0</v>
      </c>
      <c r="L5317" s="15">
        <v>0</v>
      </c>
      <c r="M5317">
        <v>3</v>
      </c>
      <c r="N5317">
        <v>3</v>
      </c>
      <c r="O5317">
        <v>0</v>
      </c>
      <c r="P5317">
        <v>2</v>
      </c>
      <c r="Q5317" t="s">
        <v>30</v>
      </c>
      <c r="R5317">
        <v>0.06</v>
      </c>
      <c r="S5317">
        <v>0</v>
      </c>
      <c r="T5317">
        <v>0</v>
      </c>
      <c r="U5317">
        <v>0</v>
      </c>
      <c r="V5317">
        <v>0</v>
      </c>
      <c r="W5317" s="13">
        <v>44735</v>
      </c>
      <c r="X5317">
        <v>622</v>
      </c>
    </row>
    <row r="5318" spans="1:24" x14ac:dyDescent="0.25">
      <c r="A5318">
        <v>1</v>
      </c>
      <c r="B5318" t="s">
        <v>10460</v>
      </c>
      <c r="D5318" t="s">
        <v>10461</v>
      </c>
      <c r="E5318">
        <v>0</v>
      </c>
      <c r="F5318" t="s">
        <v>1970</v>
      </c>
      <c r="G5318" t="s">
        <v>29</v>
      </c>
      <c r="H5318">
        <v>36</v>
      </c>
      <c r="I5318" s="14">
        <v>2</v>
      </c>
      <c r="J5318" s="15">
        <v>329677.54800000001</v>
      </c>
      <c r="K5318" s="15">
        <v>0</v>
      </c>
      <c r="L5318" s="15">
        <v>0</v>
      </c>
      <c r="M5318">
        <v>3</v>
      </c>
      <c r="N5318">
        <v>3</v>
      </c>
      <c r="O5318">
        <v>0</v>
      </c>
      <c r="P5318">
        <v>2</v>
      </c>
      <c r="Q5318" t="s">
        <v>30</v>
      </c>
      <c r="R5318">
        <v>0</v>
      </c>
      <c r="S5318">
        <v>0</v>
      </c>
      <c r="T5318">
        <v>0</v>
      </c>
      <c r="U5318">
        <v>0</v>
      </c>
      <c r="V5318">
        <v>0</v>
      </c>
      <c r="X5318">
        <v>622</v>
      </c>
    </row>
    <row r="5319" spans="1:24" x14ac:dyDescent="0.25">
      <c r="A5319">
        <v>1</v>
      </c>
      <c r="B5319" t="s">
        <v>10462</v>
      </c>
      <c r="D5319" t="s">
        <v>10463</v>
      </c>
      <c r="E5319">
        <v>0</v>
      </c>
      <c r="F5319" t="s">
        <v>1719</v>
      </c>
      <c r="G5319" t="s">
        <v>29</v>
      </c>
      <c r="H5319">
        <v>36</v>
      </c>
      <c r="I5319" s="14">
        <v>5</v>
      </c>
      <c r="J5319" s="15">
        <v>176769</v>
      </c>
      <c r="K5319" s="15">
        <v>0</v>
      </c>
      <c r="L5319" s="15">
        <v>0</v>
      </c>
      <c r="M5319">
        <v>3</v>
      </c>
      <c r="N5319">
        <v>3</v>
      </c>
      <c r="O5319">
        <v>0</v>
      </c>
      <c r="P5319">
        <v>5</v>
      </c>
      <c r="Q5319" t="s">
        <v>30</v>
      </c>
      <c r="R5319">
        <v>0</v>
      </c>
      <c r="S5319">
        <v>0</v>
      </c>
      <c r="T5319">
        <v>0</v>
      </c>
      <c r="U5319">
        <v>0</v>
      </c>
      <c r="V5319">
        <v>0</v>
      </c>
      <c r="X5319">
        <v>622</v>
      </c>
    </row>
    <row r="5320" spans="1:24" x14ac:dyDescent="0.25">
      <c r="A5320">
        <v>1</v>
      </c>
      <c r="B5320" t="s">
        <v>10464</v>
      </c>
      <c r="D5320" t="s">
        <v>10465</v>
      </c>
      <c r="E5320">
        <v>0</v>
      </c>
      <c r="F5320" t="s">
        <v>1882</v>
      </c>
      <c r="G5320" t="s">
        <v>29</v>
      </c>
      <c r="H5320">
        <v>36</v>
      </c>
      <c r="I5320" s="14">
        <v>1</v>
      </c>
      <c r="J5320" s="15">
        <v>859681.7</v>
      </c>
      <c r="K5320" s="15">
        <v>0</v>
      </c>
      <c r="L5320" s="15">
        <v>0</v>
      </c>
      <c r="M5320">
        <v>3</v>
      </c>
      <c r="N5320">
        <v>3</v>
      </c>
      <c r="O5320">
        <v>0</v>
      </c>
      <c r="P5320">
        <v>1</v>
      </c>
      <c r="Q5320" t="s">
        <v>30</v>
      </c>
      <c r="R5320">
        <v>0</v>
      </c>
      <c r="S5320">
        <v>0</v>
      </c>
      <c r="T5320">
        <v>0</v>
      </c>
      <c r="U5320">
        <v>0</v>
      </c>
      <c r="V5320">
        <v>0</v>
      </c>
      <c r="W5320" s="13">
        <v>44366</v>
      </c>
      <c r="X5320">
        <v>622</v>
      </c>
    </row>
    <row r="5321" spans="1:24" x14ac:dyDescent="0.25">
      <c r="A5321">
        <v>1</v>
      </c>
      <c r="B5321" t="s">
        <v>10466</v>
      </c>
      <c r="D5321" t="s">
        <v>10467</v>
      </c>
      <c r="E5321">
        <v>0</v>
      </c>
      <c r="F5321" t="s">
        <v>1719</v>
      </c>
      <c r="G5321" t="s">
        <v>29</v>
      </c>
      <c r="H5321">
        <v>36</v>
      </c>
      <c r="I5321" s="14">
        <v>3</v>
      </c>
      <c r="J5321" s="15">
        <v>5291018.5630000001</v>
      </c>
      <c r="K5321" s="15">
        <v>0</v>
      </c>
      <c r="L5321" s="15">
        <v>0</v>
      </c>
      <c r="M5321">
        <v>3</v>
      </c>
      <c r="N5321">
        <v>3</v>
      </c>
      <c r="O5321">
        <v>0</v>
      </c>
      <c r="P5321">
        <v>3</v>
      </c>
      <c r="Q5321" t="s">
        <v>30</v>
      </c>
      <c r="R5321">
        <v>0.03</v>
      </c>
      <c r="S5321">
        <v>0</v>
      </c>
      <c r="T5321">
        <v>0</v>
      </c>
      <c r="U5321">
        <v>0</v>
      </c>
      <c r="V5321">
        <v>0</v>
      </c>
      <c r="W5321" s="13">
        <v>44394</v>
      </c>
      <c r="X5321">
        <v>622</v>
      </c>
    </row>
    <row r="5322" spans="1:24" x14ac:dyDescent="0.25">
      <c r="A5322">
        <v>1</v>
      </c>
      <c r="B5322" t="s">
        <v>10468</v>
      </c>
      <c r="D5322" t="s">
        <v>10469</v>
      </c>
      <c r="E5322">
        <v>0</v>
      </c>
      <c r="F5322" t="s">
        <v>1970</v>
      </c>
      <c r="G5322" t="s">
        <v>29</v>
      </c>
      <c r="H5322">
        <v>36</v>
      </c>
      <c r="I5322" s="14">
        <v>1</v>
      </c>
      <c r="J5322" s="15">
        <v>808044.94</v>
      </c>
      <c r="K5322" s="15">
        <v>0</v>
      </c>
      <c r="L5322" s="15">
        <v>0</v>
      </c>
      <c r="M5322">
        <v>3</v>
      </c>
      <c r="N5322">
        <v>3</v>
      </c>
      <c r="O5322">
        <v>0</v>
      </c>
      <c r="P5322">
        <v>1</v>
      </c>
      <c r="Q5322" t="s">
        <v>30</v>
      </c>
      <c r="R5322">
        <v>0.03</v>
      </c>
      <c r="S5322">
        <v>0</v>
      </c>
      <c r="T5322">
        <v>0</v>
      </c>
      <c r="U5322">
        <v>0</v>
      </c>
      <c r="V5322">
        <v>0</v>
      </c>
      <c r="W5322" s="13">
        <v>44419</v>
      </c>
      <c r="X5322">
        <v>622</v>
      </c>
    </row>
    <row r="5323" spans="1:24" x14ac:dyDescent="0.25">
      <c r="A5323">
        <v>1</v>
      </c>
      <c r="B5323" t="s">
        <v>10470</v>
      </c>
      <c r="D5323" t="s">
        <v>10471</v>
      </c>
      <c r="E5323">
        <v>0</v>
      </c>
      <c r="F5323" t="s">
        <v>1719</v>
      </c>
      <c r="G5323" t="s">
        <v>29</v>
      </c>
      <c r="H5323">
        <v>36</v>
      </c>
      <c r="I5323" s="14">
        <v>2</v>
      </c>
      <c r="J5323" s="15">
        <v>839059.27399999998</v>
      </c>
      <c r="K5323" s="15">
        <v>0</v>
      </c>
      <c r="L5323" s="15">
        <v>0</v>
      </c>
      <c r="M5323">
        <v>3</v>
      </c>
      <c r="N5323">
        <v>3</v>
      </c>
      <c r="O5323">
        <v>0</v>
      </c>
      <c r="P5323">
        <v>2</v>
      </c>
      <c r="Q5323" t="s">
        <v>30</v>
      </c>
      <c r="R5323">
        <v>0</v>
      </c>
      <c r="S5323">
        <v>0</v>
      </c>
      <c r="T5323">
        <v>0</v>
      </c>
      <c r="U5323">
        <v>0</v>
      </c>
      <c r="V5323">
        <v>0</v>
      </c>
      <c r="X5323">
        <v>622</v>
      </c>
    </row>
    <row r="5324" spans="1:24" x14ac:dyDescent="0.25">
      <c r="A5324">
        <v>1</v>
      </c>
      <c r="B5324" t="s">
        <v>10472</v>
      </c>
      <c r="D5324" t="s">
        <v>10473</v>
      </c>
      <c r="E5324">
        <v>0</v>
      </c>
      <c r="F5324" t="s">
        <v>1719</v>
      </c>
      <c r="G5324" t="s">
        <v>29</v>
      </c>
      <c r="H5324">
        <v>36</v>
      </c>
      <c r="I5324" s="14">
        <v>2</v>
      </c>
      <c r="J5324" s="15">
        <v>691894.55599999998</v>
      </c>
      <c r="K5324" s="15">
        <v>0</v>
      </c>
      <c r="L5324" s="15">
        <v>0</v>
      </c>
      <c r="M5324">
        <v>3</v>
      </c>
      <c r="N5324">
        <v>3</v>
      </c>
      <c r="O5324">
        <v>0</v>
      </c>
      <c r="P5324">
        <v>2</v>
      </c>
      <c r="Q5324" t="s">
        <v>30</v>
      </c>
      <c r="R5324">
        <v>0</v>
      </c>
      <c r="S5324">
        <v>0</v>
      </c>
      <c r="T5324">
        <v>0</v>
      </c>
      <c r="U5324">
        <v>0</v>
      </c>
      <c r="V5324">
        <v>0</v>
      </c>
      <c r="X5324">
        <v>622</v>
      </c>
    </row>
    <row r="5325" spans="1:24" x14ac:dyDescent="0.25">
      <c r="A5325">
        <v>1</v>
      </c>
      <c r="B5325" t="s">
        <v>10474</v>
      </c>
      <c r="D5325" t="s">
        <v>10475</v>
      </c>
      <c r="E5325">
        <v>0</v>
      </c>
      <c r="F5325" t="s">
        <v>1719</v>
      </c>
      <c r="G5325" t="s">
        <v>29</v>
      </c>
      <c r="H5325">
        <v>36</v>
      </c>
      <c r="I5325" s="14">
        <v>20</v>
      </c>
      <c r="J5325" s="15">
        <v>51111.997000000003</v>
      </c>
      <c r="K5325" s="15">
        <v>0</v>
      </c>
      <c r="L5325" s="15">
        <v>0</v>
      </c>
      <c r="M5325">
        <v>3</v>
      </c>
      <c r="N5325">
        <v>3</v>
      </c>
      <c r="O5325">
        <v>0</v>
      </c>
      <c r="P5325">
        <v>20</v>
      </c>
      <c r="Q5325" t="s">
        <v>30</v>
      </c>
      <c r="R5325">
        <v>0</v>
      </c>
      <c r="S5325">
        <v>0</v>
      </c>
      <c r="T5325">
        <v>0</v>
      </c>
      <c r="U5325">
        <v>0</v>
      </c>
      <c r="V5325">
        <v>0</v>
      </c>
      <c r="X5325">
        <v>622</v>
      </c>
    </row>
    <row r="5326" spans="1:24" x14ac:dyDescent="0.25">
      <c r="A5326">
        <v>1</v>
      </c>
      <c r="B5326" t="s">
        <v>10476</v>
      </c>
      <c r="D5326" t="s">
        <v>10477</v>
      </c>
      <c r="E5326">
        <v>0</v>
      </c>
      <c r="F5326" t="s">
        <v>1970</v>
      </c>
      <c r="G5326" t="s">
        <v>29</v>
      </c>
      <c r="H5326">
        <v>36</v>
      </c>
      <c r="I5326" s="14">
        <v>12</v>
      </c>
      <c r="J5326" s="15">
        <v>35778.398999999998</v>
      </c>
      <c r="K5326" s="15">
        <v>0</v>
      </c>
      <c r="L5326" s="15">
        <v>0</v>
      </c>
      <c r="M5326">
        <v>3</v>
      </c>
      <c r="N5326">
        <v>3</v>
      </c>
      <c r="O5326">
        <v>0</v>
      </c>
      <c r="P5326">
        <v>12</v>
      </c>
      <c r="Q5326" t="s">
        <v>30</v>
      </c>
      <c r="R5326">
        <v>0</v>
      </c>
      <c r="S5326">
        <v>0</v>
      </c>
      <c r="T5326">
        <v>0</v>
      </c>
      <c r="U5326">
        <v>0</v>
      </c>
      <c r="V5326">
        <v>0</v>
      </c>
      <c r="X5326">
        <v>622</v>
      </c>
    </row>
    <row r="5327" spans="1:24" x14ac:dyDescent="0.25">
      <c r="A5327">
        <v>1</v>
      </c>
      <c r="B5327" t="s">
        <v>10478</v>
      </c>
      <c r="D5327" t="s">
        <v>10479</v>
      </c>
      <c r="E5327">
        <v>0</v>
      </c>
      <c r="F5327" t="s">
        <v>2770</v>
      </c>
      <c r="G5327" t="s">
        <v>29</v>
      </c>
      <c r="H5327">
        <v>36</v>
      </c>
      <c r="I5327" s="14">
        <v>1</v>
      </c>
      <c r="J5327" s="15">
        <v>2960000</v>
      </c>
      <c r="K5327" s="15">
        <v>0</v>
      </c>
      <c r="L5327" s="15">
        <v>0</v>
      </c>
      <c r="M5327">
        <v>3</v>
      </c>
      <c r="N5327">
        <v>3</v>
      </c>
      <c r="O5327">
        <v>0</v>
      </c>
      <c r="P5327">
        <v>1</v>
      </c>
      <c r="Q5327" t="s">
        <v>30</v>
      </c>
      <c r="R5327">
        <v>0</v>
      </c>
      <c r="S5327">
        <v>0</v>
      </c>
      <c r="T5327">
        <v>0</v>
      </c>
      <c r="U5327">
        <v>0</v>
      </c>
      <c r="V5327">
        <v>0</v>
      </c>
      <c r="X5327">
        <v>622</v>
      </c>
    </row>
    <row r="5328" spans="1:24" x14ac:dyDescent="0.25">
      <c r="A5328">
        <v>1</v>
      </c>
      <c r="B5328" t="s">
        <v>10480</v>
      </c>
      <c r="D5328" t="s">
        <v>10481</v>
      </c>
      <c r="E5328">
        <v>0</v>
      </c>
      <c r="F5328" t="s">
        <v>1719</v>
      </c>
      <c r="G5328" t="s">
        <v>29</v>
      </c>
      <c r="H5328">
        <v>36</v>
      </c>
      <c r="I5328" s="14">
        <v>1</v>
      </c>
      <c r="J5328" s="15">
        <v>347000</v>
      </c>
      <c r="K5328" s="15">
        <v>0</v>
      </c>
      <c r="L5328" s="15">
        <v>0</v>
      </c>
      <c r="M5328">
        <v>3</v>
      </c>
      <c r="N5328">
        <v>3</v>
      </c>
      <c r="O5328">
        <v>0</v>
      </c>
      <c r="P5328">
        <v>1</v>
      </c>
      <c r="Q5328" t="s">
        <v>30</v>
      </c>
      <c r="R5328">
        <v>0.03</v>
      </c>
      <c r="S5328">
        <v>0</v>
      </c>
      <c r="T5328">
        <v>0</v>
      </c>
      <c r="U5328">
        <v>0</v>
      </c>
      <c r="V5328">
        <v>0</v>
      </c>
      <c r="W5328" s="13">
        <v>44429</v>
      </c>
      <c r="X5328">
        <v>622</v>
      </c>
    </row>
    <row r="5329" spans="1:24" x14ac:dyDescent="0.25">
      <c r="A5329">
        <v>1</v>
      </c>
      <c r="B5329" t="s">
        <v>10482</v>
      </c>
      <c r="D5329" t="s">
        <v>10483</v>
      </c>
      <c r="E5329">
        <v>0</v>
      </c>
      <c r="F5329" t="s">
        <v>1859</v>
      </c>
      <c r="G5329" t="s">
        <v>29</v>
      </c>
      <c r="H5329">
        <v>36</v>
      </c>
      <c r="I5329" s="14">
        <v>1</v>
      </c>
      <c r="J5329" s="15">
        <v>1561707.108</v>
      </c>
      <c r="K5329" s="15">
        <v>0</v>
      </c>
      <c r="L5329" s="15">
        <v>0</v>
      </c>
      <c r="M5329">
        <v>3</v>
      </c>
      <c r="N5329">
        <v>3</v>
      </c>
      <c r="O5329">
        <v>0</v>
      </c>
      <c r="P5329">
        <v>1</v>
      </c>
      <c r="Q5329" t="s">
        <v>30</v>
      </c>
      <c r="R5329">
        <v>0</v>
      </c>
      <c r="S5329">
        <v>0</v>
      </c>
      <c r="T5329">
        <v>0</v>
      </c>
      <c r="U5329">
        <v>0</v>
      </c>
      <c r="V5329">
        <v>0</v>
      </c>
      <c r="X5329">
        <v>622</v>
      </c>
    </row>
    <row r="5330" spans="1:24" x14ac:dyDescent="0.25">
      <c r="A5330">
        <v>1</v>
      </c>
      <c r="B5330" t="s">
        <v>10484</v>
      </c>
      <c r="D5330" t="s">
        <v>10485</v>
      </c>
      <c r="E5330">
        <v>0</v>
      </c>
      <c r="F5330" t="s">
        <v>1859</v>
      </c>
      <c r="G5330" t="s">
        <v>29</v>
      </c>
      <c r="H5330">
        <v>36</v>
      </c>
      <c r="I5330" s="14">
        <v>1</v>
      </c>
      <c r="J5330" s="15">
        <v>11629054.09</v>
      </c>
      <c r="K5330" s="15">
        <v>0</v>
      </c>
      <c r="L5330" s="15">
        <v>0</v>
      </c>
      <c r="M5330">
        <v>3</v>
      </c>
      <c r="N5330">
        <v>3</v>
      </c>
      <c r="O5330">
        <v>0</v>
      </c>
      <c r="P5330">
        <v>1</v>
      </c>
      <c r="Q5330" t="s">
        <v>30</v>
      </c>
      <c r="R5330">
        <v>0</v>
      </c>
      <c r="S5330">
        <v>0</v>
      </c>
      <c r="T5330">
        <v>0</v>
      </c>
      <c r="U5330">
        <v>0</v>
      </c>
      <c r="V5330">
        <v>0</v>
      </c>
      <c r="X5330">
        <v>622</v>
      </c>
    </row>
    <row r="5331" spans="1:24" x14ac:dyDescent="0.25">
      <c r="A5331">
        <v>1</v>
      </c>
      <c r="B5331" t="s">
        <v>10486</v>
      </c>
      <c r="D5331" t="s">
        <v>10487</v>
      </c>
      <c r="E5331">
        <v>0</v>
      </c>
      <c r="F5331" t="s">
        <v>1922</v>
      </c>
      <c r="G5331" t="s">
        <v>29</v>
      </c>
      <c r="H5331">
        <v>36</v>
      </c>
      <c r="I5331" s="14">
        <v>2</v>
      </c>
      <c r="J5331" s="15">
        <v>85000</v>
      </c>
      <c r="K5331" s="15">
        <v>0</v>
      </c>
      <c r="L5331" s="15">
        <v>0</v>
      </c>
      <c r="M5331">
        <v>3</v>
      </c>
      <c r="N5331">
        <v>3</v>
      </c>
      <c r="O5331">
        <v>0</v>
      </c>
      <c r="P5331">
        <v>2</v>
      </c>
      <c r="Q5331" t="s">
        <v>30</v>
      </c>
      <c r="R5331">
        <v>1.96</v>
      </c>
      <c r="S5331">
        <v>2</v>
      </c>
      <c r="T5331">
        <v>0</v>
      </c>
      <c r="U5331">
        <v>2</v>
      </c>
      <c r="V5331">
        <v>0</v>
      </c>
      <c r="W5331" s="13">
        <v>44982</v>
      </c>
      <c r="X5331">
        <v>622</v>
      </c>
    </row>
    <row r="5332" spans="1:24" x14ac:dyDescent="0.25">
      <c r="A5332">
        <v>1</v>
      </c>
      <c r="B5332" t="s">
        <v>10488</v>
      </c>
      <c r="D5332" t="s">
        <v>10489</v>
      </c>
      <c r="E5332">
        <v>0</v>
      </c>
      <c r="F5332" t="s">
        <v>1970</v>
      </c>
      <c r="G5332" t="s">
        <v>29</v>
      </c>
      <c r="H5332">
        <v>36</v>
      </c>
      <c r="I5332" s="14">
        <v>2</v>
      </c>
      <c r="J5332" s="15">
        <v>24000</v>
      </c>
      <c r="K5332" s="15">
        <v>0</v>
      </c>
      <c r="L5332" s="15">
        <v>0</v>
      </c>
      <c r="M5332">
        <v>3</v>
      </c>
      <c r="N5332">
        <v>3</v>
      </c>
      <c r="O5332">
        <v>0</v>
      </c>
      <c r="P5332">
        <v>2</v>
      </c>
      <c r="Q5332" t="s">
        <v>30</v>
      </c>
      <c r="R5332">
        <v>1.96</v>
      </c>
      <c r="S5332">
        <v>2</v>
      </c>
      <c r="T5332">
        <v>0</v>
      </c>
      <c r="U5332">
        <v>2</v>
      </c>
      <c r="V5332">
        <v>0</v>
      </c>
      <c r="W5332" s="13">
        <v>44966</v>
      </c>
      <c r="X5332">
        <v>622</v>
      </c>
    </row>
    <row r="5333" spans="1:24" x14ac:dyDescent="0.25">
      <c r="A5333">
        <v>1</v>
      </c>
      <c r="B5333" t="s">
        <v>10490</v>
      </c>
      <c r="D5333" t="s">
        <v>10491</v>
      </c>
      <c r="E5333">
        <v>0</v>
      </c>
      <c r="F5333" t="s">
        <v>1970</v>
      </c>
      <c r="G5333" t="s">
        <v>29</v>
      </c>
      <c r="H5333">
        <v>36</v>
      </c>
      <c r="I5333" s="14">
        <v>3</v>
      </c>
      <c r="J5333" s="15">
        <v>2000</v>
      </c>
      <c r="K5333" s="15">
        <v>0</v>
      </c>
      <c r="L5333" s="15">
        <v>0</v>
      </c>
      <c r="M5333">
        <v>3</v>
      </c>
      <c r="N5333">
        <v>3</v>
      </c>
      <c r="O5333">
        <v>0</v>
      </c>
      <c r="P5333">
        <v>3</v>
      </c>
      <c r="Q5333" t="s">
        <v>30</v>
      </c>
      <c r="R5333">
        <v>0.03</v>
      </c>
      <c r="S5333">
        <v>0</v>
      </c>
      <c r="T5333">
        <v>0</v>
      </c>
      <c r="U5333">
        <v>0</v>
      </c>
      <c r="V5333">
        <v>0</v>
      </c>
      <c r="W5333" s="13">
        <v>44419</v>
      </c>
      <c r="X5333">
        <v>622</v>
      </c>
    </row>
    <row r="5334" spans="1:24" x14ac:dyDescent="0.25">
      <c r="A5334">
        <v>1</v>
      </c>
      <c r="B5334" t="s">
        <v>10492</v>
      </c>
      <c r="D5334" t="s">
        <v>10493</v>
      </c>
      <c r="E5334">
        <v>0</v>
      </c>
      <c r="F5334" t="s">
        <v>4937</v>
      </c>
      <c r="G5334" t="s">
        <v>29</v>
      </c>
      <c r="H5334">
        <v>36</v>
      </c>
      <c r="I5334" s="14">
        <v>3</v>
      </c>
      <c r="J5334" s="15">
        <v>829413.78700000001</v>
      </c>
      <c r="K5334" s="15">
        <v>0</v>
      </c>
      <c r="L5334" s="15">
        <v>0</v>
      </c>
      <c r="M5334">
        <v>3</v>
      </c>
      <c r="N5334">
        <v>3</v>
      </c>
      <c r="O5334">
        <v>0</v>
      </c>
      <c r="P5334">
        <v>3</v>
      </c>
      <c r="Q5334" t="s">
        <v>30</v>
      </c>
      <c r="R5334">
        <v>0</v>
      </c>
      <c r="S5334">
        <v>0</v>
      </c>
      <c r="T5334">
        <v>0</v>
      </c>
      <c r="U5334">
        <v>0</v>
      </c>
      <c r="V5334">
        <v>0</v>
      </c>
      <c r="X5334">
        <v>622</v>
      </c>
    </row>
    <row r="5335" spans="1:24" x14ac:dyDescent="0.25">
      <c r="A5335">
        <v>1</v>
      </c>
      <c r="B5335" t="s">
        <v>10494</v>
      </c>
      <c r="D5335" t="s">
        <v>10495</v>
      </c>
      <c r="E5335">
        <v>0</v>
      </c>
      <c r="F5335" t="s">
        <v>1859</v>
      </c>
      <c r="G5335" t="s">
        <v>29</v>
      </c>
      <c r="H5335">
        <v>36</v>
      </c>
      <c r="I5335" s="14">
        <v>1</v>
      </c>
      <c r="J5335" s="15">
        <v>3127400</v>
      </c>
      <c r="K5335" s="15">
        <v>0</v>
      </c>
      <c r="L5335" s="15">
        <v>0</v>
      </c>
      <c r="M5335">
        <v>3</v>
      </c>
      <c r="N5335">
        <v>3</v>
      </c>
      <c r="O5335">
        <v>0</v>
      </c>
      <c r="P5335">
        <v>1</v>
      </c>
      <c r="Q5335" t="s">
        <v>30</v>
      </c>
      <c r="R5335">
        <v>0</v>
      </c>
      <c r="S5335">
        <v>0</v>
      </c>
      <c r="T5335">
        <v>0</v>
      </c>
      <c r="U5335">
        <v>0</v>
      </c>
      <c r="V5335">
        <v>0</v>
      </c>
      <c r="X5335">
        <v>622</v>
      </c>
    </row>
    <row r="5336" spans="1:24" x14ac:dyDescent="0.25">
      <c r="A5336">
        <v>1</v>
      </c>
      <c r="B5336" t="s">
        <v>10496</v>
      </c>
      <c r="D5336" t="s">
        <v>10497</v>
      </c>
      <c r="E5336">
        <v>0</v>
      </c>
      <c r="F5336" t="s">
        <v>1725</v>
      </c>
      <c r="G5336" t="s">
        <v>29</v>
      </c>
      <c r="H5336">
        <v>36</v>
      </c>
      <c r="I5336" s="14">
        <v>10</v>
      </c>
      <c r="J5336" s="15">
        <v>23900</v>
      </c>
      <c r="K5336" s="15">
        <v>0</v>
      </c>
      <c r="L5336" s="15">
        <v>0</v>
      </c>
      <c r="M5336">
        <v>3</v>
      </c>
      <c r="N5336">
        <v>3</v>
      </c>
      <c r="O5336">
        <v>0</v>
      </c>
      <c r="P5336">
        <v>10</v>
      </c>
      <c r="Q5336" t="s">
        <v>30</v>
      </c>
      <c r="R5336">
        <v>0</v>
      </c>
      <c r="S5336">
        <v>0</v>
      </c>
      <c r="T5336">
        <v>0</v>
      </c>
      <c r="U5336">
        <v>0</v>
      </c>
      <c r="V5336">
        <v>0</v>
      </c>
      <c r="X5336">
        <v>622</v>
      </c>
    </row>
    <row r="5337" spans="1:24" x14ac:dyDescent="0.25">
      <c r="A5337">
        <v>1</v>
      </c>
      <c r="B5337" t="s">
        <v>10498</v>
      </c>
      <c r="D5337" t="s">
        <v>10499</v>
      </c>
      <c r="E5337">
        <v>0</v>
      </c>
      <c r="F5337" t="s">
        <v>1859</v>
      </c>
      <c r="G5337" t="s">
        <v>29</v>
      </c>
      <c r="H5337">
        <v>36</v>
      </c>
      <c r="I5337" s="14">
        <v>1</v>
      </c>
      <c r="J5337" s="15">
        <v>2722964.1239999998</v>
      </c>
      <c r="K5337" s="15">
        <v>0</v>
      </c>
      <c r="L5337" s="15">
        <v>0</v>
      </c>
      <c r="M5337">
        <v>3</v>
      </c>
      <c r="N5337">
        <v>3</v>
      </c>
      <c r="O5337">
        <v>0</v>
      </c>
      <c r="P5337">
        <v>1</v>
      </c>
      <c r="Q5337" t="s">
        <v>30</v>
      </c>
      <c r="R5337">
        <v>0</v>
      </c>
      <c r="S5337">
        <v>0</v>
      </c>
      <c r="T5337">
        <v>0</v>
      </c>
      <c r="U5337">
        <v>0</v>
      </c>
      <c r="V5337">
        <v>0</v>
      </c>
      <c r="X5337">
        <v>622</v>
      </c>
    </row>
    <row r="5338" spans="1:24" x14ac:dyDescent="0.25">
      <c r="A5338">
        <v>1</v>
      </c>
      <c r="B5338" t="s">
        <v>10500</v>
      </c>
      <c r="D5338" t="s">
        <v>10501</v>
      </c>
      <c r="E5338">
        <v>0</v>
      </c>
      <c r="F5338" t="s">
        <v>1719</v>
      </c>
      <c r="G5338" t="s">
        <v>29</v>
      </c>
      <c r="H5338">
        <v>36</v>
      </c>
      <c r="I5338" s="14">
        <v>8</v>
      </c>
      <c r="J5338" s="15">
        <v>28000</v>
      </c>
      <c r="K5338" s="15">
        <v>0</v>
      </c>
      <c r="L5338" s="15">
        <v>0</v>
      </c>
      <c r="M5338">
        <v>3</v>
      </c>
      <c r="N5338">
        <v>3</v>
      </c>
      <c r="O5338">
        <v>0</v>
      </c>
      <c r="P5338">
        <v>8</v>
      </c>
      <c r="Q5338" t="s">
        <v>30</v>
      </c>
      <c r="R5338">
        <v>0.03</v>
      </c>
      <c r="S5338">
        <v>0</v>
      </c>
      <c r="T5338">
        <v>0</v>
      </c>
      <c r="U5338">
        <v>0</v>
      </c>
      <c r="V5338">
        <v>0</v>
      </c>
      <c r="W5338" s="13">
        <v>44590</v>
      </c>
      <c r="X5338">
        <v>622</v>
      </c>
    </row>
    <row r="5339" spans="1:24" x14ac:dyDescent="0.25">
      <c r="A5339">
        <v>1</v>
      </c>
      <c r="B5339" t="s">
        <v>10502</v>
      </c>
      <c r="D5339" t="s">
        <v>10503</v>
      </c>
      <c r="E5339">
        <v>0</v>
      </c>
      <c r="F5339" t="s">
        <v>1859</v>
      </c>
      <c r="G5339" t="s">
        <v>29</v>
      </c>
      <c r="H5339">
        <v>36</v>
      </c>
      <c r="I5339" s="14">
        <v>1</v>
      </c>
      <c r="J5339" s="15">
        <v>2362569.4</v>
      </c>
      <c r="K5339" s="15">
        <v>0</v>
      </c>
      <c r="L5339" s="15">
        <v>0</v>
      </c>
      <c r="M5339">
        <v>3</v>
      </c>
      <c r="N5339">
        <v>3</v>
      </c>
      <c r="O5339">
        <v>0</v>
      </c>
      <c r="P5339">
        <v>1</v>
      </c>
      <c r="Q5339" t="s">
        <v>30</v>
      </c>
      <c r="R5339">
        <v>0</v>
      </c>
      <c r="S5339">
        <v>0</v>
      </c>
      <c r="T5339">
        <v>0</v>
      </c>
      <c r="U5339">
        <v>0</v>
      </c>
      <c r="V5339">
        <v>0</v>
      </c>
      <c r="W5339" s="13">
        <v>45061</v>
      </c>
      <c r="X5339">
        <v>622</v>
      </c>
    </row>
    <row r="5340" spans="1:24" x14ac:dyDescent="0.25">
      <c r="A5340">
        <v>1</v>
      </c>
      <c r="B5340" t="s">
        <v>10504</v>
      </c>
      <c r="D5340" t="s">
        <v>10505</v>
      </c>
      <c r="E5340">
        <v>0</v>
      </c>
      <c r="F5340" t="s">
        <v>2094</v>
      </c>
      <c r="G5340" t="s">
        <v>29</v>
      </c>
      <c r="H5340">
        <v>36</v>
      </c>
      <c r="I5340" s="14">
        <v>2</v>
      </c>
      <c r="J5340" s="15">
        <v>280000</v>
      </c>
      <c r="K5340" s="15">
        <v>0</v>
      </c>
      <c r="L5340" s="15">
        <v>0</v>
      </c>
      <c r="M5340">
        <v>3</v>
      </c>
      <c r="N5340">
        <v>3</v>
      </c>
      <c r="O5340">
        <v>0</v>
      </c>
      <c r="P5340">
        <v>2</v>
      </c>
      <c r="Q5340" t="s">
        <v>30</v>
      </c>
      <c r="R5340">
        <v>0</v>
      </c>
      <c r="S5340">
        <v>0</v>
      </c>
      <c r="T5340">
        <v>0</v>
      </c>
      <c r="U5340">
        <v>0</v>
      </c>
      <c r="V5340">
        <v>0</v>
      </c>
      <c r="X5340">
        <v>622</v>
      </c>
    </row>
    <row r="5341" spans="1:24" x14ac:dyDescent="0.25">
      <c r="A5341">
        <v>1</v>
      </c>
      <c r="B5341" t="s">
        <v>10506</v>
      </c>
      <c r="D5341" t="s">
        <v>10507</v>
      </c>
      <c r="E5341">
        <v>0</v>
      </c>
      <c r="F5341" t="s">
        <v>1719</v>
      </c>
      <c r="G5341" t="s">
        <v>29</v>
      </c>
      <c r="H5341">
        <v>36</v>
      </c>
      <c r="I5341" s="14">
        <v>9</v>
      </c>
      <c r="J5341" s="15">
        <v>14800</v>
      </c>
      <c r="K5341" s="15">
        <v>0</v>
      </c>
      <c r="L5341" s="15">
        <v>0</v>
      </c>
      <c r="M5341">
        <v>3</v>
      </c>
      <c r="N5341">
        <v>3</v>
      </c>
      <c r="O5341">
        <v>0</v>
      </c>
      <c r="P5341">
        <v>9</v>
      </c>
      <c r="Q5341" t="s">
        <v>30</v>
      </c>
      <c r="R5341">
        <v>0.03</v>
      </c>
      <c r="S5341">
        <v>0</v>
      </c>
      <c r="T5341">
        <v>0</v>
      </c>
      <c r="U5341">
        <v>0</v>
      </c>
      <c r="V5341">
        <v>0</v>
      </c>
      <c r="W5341" s="13">
        <v>44622</v>
      </c>
      <c r="X5341">
        <v>622</v>
      </c>
    </row>
    <row r="5342" spans="1:24" x14ac:dyDescent="0.25">
      <c r="A5342">
        <v>1</v>
      </c>
      <c r="B5342" t="s">
        <v>10508</v>
      </c>
      <c r="D5342" t="s">
        <v>10509</v>
      </c>
      <c r="E5342">
        <v>0</v>
      </c>
      <c r="F5342" t="s">
        <v>2094</v>
      </c>
      <c r="G5342" t="s">
        <v>29</v>
      </c>
      <c r="H5342">
        <v>36</v>
      </c>
      <c r="I5342" s="14">
        <v>1</v>
      </c>
      <c r="J5342" s="15">
        <v>3273094.5989999999</v>
      </c>
      <c r="K5342" s="15">
        <v>0</v>
      </c>
      <c r="L5342" s="15">
        <v>0</v>
      </c>
      <c r="M5342">
        <v>3</v>
      </c>
      <c r="N5342">
        <v>3</v>
      </c>
      <c r="O5342">
        <v>0</v>
      </c>
      <c r="P5342">
        <v>1</v>
      </c>
      <c r="Q5342" t="s">
        <v>30</v>
      </c>
      <c r="R5342">
        <v>0.56999999999999995</v>
      </c>
      <c r="S5342">
        <v>1</v>
      </c>
      <c r="T5342">
        <v>0</v>
      </c>
      <c r="U5342">
        <v>1</v>
      </c>
      <c r="V5342">
        <v>0</v>
      </c>
      <c r="W5342" s="13">
        <v>44953</v>
      </c>
      <c r="X5342">
        <v>622</v>
      </c>
    </row>
    <row r="5343" spans="1:24" x14ac:dyDescent="0.25">
      <c r="A5343">
        <v>1</v>
      </c>
      <c r="B5343" t="s">
        <v>10510</v>
      </c>
      <c r="D5343" t="s">
        <v>10511</v>
      </c>
      <c r="E5343">
        <v>0</v>
      </c>
      <c r="F5343" t="s">
        <v>2770</v>
      </c>
      <c r="G5343" t="s">
        <v>29</v>
      </c>
      <c r="H5343">
        <v>36</v>
      </c>
      <c r="I5343" s="14">
        <v>8</v>
      </c>
      <c r="J5343" s="15">
        <v>10500</v>
      </c>
      <c r="K5343" s="15">
        <v>0</v>
      </c>
      <c r="L5343" s="15">
        <v>0</v>
      </c>
      <c r="M5343">
        <v>3</v>
      </c>
      <c r="N5343">
        <v>3</v>
      </c>
      <c r="O5343">
        <v>0</v>
      </c>
      <c r="P5343">
        <v>8</v>
      </c>
      <c r="Q5343" t="s">
        <v>30</v>
      </c>
      <c r="R5343">
        <v>0</v>
      </c>
      <c r="S5343">
        <v>0</v>
      </c>
      <c r="T5343">
        <v>0</v>
      </c>
      <c r="U5343">
        <v>0</v>
      </c>
      <c r="V5343">
        <v>0</v>
      </c>
      <c r="X5343">
        <v>622</v>
      </c>
    </row>
    <row r="5344" spans="1:24" x14ac:dyDescent="0.25">
      <c r="A5344">
        <v>1</v>
      </c>
      <c r="B5344" t="s">
        <v>10512</v>
      </c>
      <c r="D5344" t="s">
        <v>10513</v>
      </c>
      <c r="E5344">
        <v>0</v>
      </c>
      <c r="F5344" t="s">
        <v>2770</v>
      </c>
      <c r="G5344" t="s">
        <v>29</v>
      </c>
      <c r="H5344">
        <v>36</v>
      </c>
      <c r="I5344" s="14">
        <v>8</v>
      </c>
      <c r="J5344" s="15">
        <v>25600</v>
      </c>
      <c r="K5344" s="15">
        <v>0</v>
      </c>
      <c r="L5344" s="15">
        <v>0</v>
      </c>
      <c r="M5344">
        <v>3</v>
      </c>
      <c r="N5344">
        <v>3</v>
      </c>
      <c r="O5344">
        <v>0</v>
      </c>
      <c r="P5344">
        <v>8</v>
      </c>
      <c r="Q5344" t="s">
        <v>30</v>
      </c>
      <c r="R5344">
        <v>0</v>
      </c>
      <c r="S5344">
        <v>0</v>
      </c>
      <c r="T5344">
        <v>0</v>
      </c>
      <c r="U5344">
        <v>0</v>
      </c>
      <c r="V5344">
        <v>0</v>
      </c>
      <c r="X5344">
        <v>622</v>
      </c>
    </row>
    <row r="5345" spans="1:24" x14ac:dyDescent="0.25">
      <c r="A5345">
        <v>1</v>
      </c>
      <c r="B5345" t="s">
        <v>10514</v>
      </c>
      <c r="D5345" t="s">
        <v>10515</v>
      </c>
      <c r="E5345">
        <v>0</v>
      </c>
      <c r="F5345" t="s">
        <v>1725</v>
      </c>
      <c r="G5345" t="s">
        <v>29</v>
      </c>
      <c r="H5345">
        <v>36</v>
      </c>
      <c r="I5345" s="14">
        <v>1</v>
      </c>
      <c r="J5345" s="15">
        <v>952320.42500000005</v>
      </c>
      <c r="K5345" s="15">
        <v>0</v>
      </c>
      <c r="L5345" s="15">
        <v>0</v>
      </c>
      <c r="M5345">
        <v>3</v>
      </c>
      <c r="N5345">
        <v>3</v>
      </c>
      <c r="O5345">
        <v>0</v>
      </c>
      <c r="P5345">
        <v>1</v>
      </c>
      <c r="Q5345" t="s">
        <v>30</v>
      </c>
      <c r="R5345">
        <v>0</v>
      </c>
      <c r="S5345">
        <v>0</v>
      </c>
      <c r="T5345">
        <v>0</v>
      </c>
      <c r="U5345">
        <v>0</v>
      </c>
      <c r="V5345">
        <v>0</v>
      </c>
      <c r="X5345">
        <v>622</v>
      </c>
    </row>
    <row r="5346" spans="1:24" x14ac:dyDescent="0.25">
      <c r="A5346">
        <v>1</v>
      </c>
      <c r="B5346" t="s">
        <v>10516</v>
      </c>
      <c r="D5346" t="s">
        <v>10517</v>
      </c>
      <c r="E5346">
        <v>0</v>
      </c>
      <c r="F5346" t="s">
        <v>1725</v>
      </c>
      <c r="G5346" t="s">
        <v>29</v>
      </c>
      <c r="H5346">
        <v>36</v>
      </c>
      <c r="I5346" s="14">
        <v>1</v>
      </c>
      <c r="J5346" s="15">
        <v>1147113.2379999999</v>
      </c>
      <c r="K5346" s="15">
        <v>0</v>
      </c>
      <c r="L5346" s="15">
        <v>0</v>
      </c>
      <c r="M5346">
        <v>3</v>
      </c>
      <c r="N5346">
        <v>3</v>
      </c>
      <c r="O5346">
        <v>0</v>
      </c>
      <c r="P5346">
        <v>1</v>
      </c>
      <c r="Q5346" t="s">
        <v>30</v>
      </c>
      <c r="R5346">
        <v>0</v>
      </c>
      <c r="S5346">
        <v>0</v>
      </c>
      <c r="T5346">
        <v>0</v>
      </c>
      <c r="U5346">
        <v>0</v>
      </c>
      <c r="V5346">
        <v>0</v>
      </c>
      <c r="X5346">
        <v>622</v>
      </c>
    </row>
    <row r="5347" spans="1:24" x14ac:dyDescent="0.25">
      <c r="A5347">
        <v>1</v>
      </c>
      <c r="B5347" t="s">
        <v>10518</v>
      </c>
      <c r="D5347" t="s">
        <v>10519</v>
      </c>
      <c r="E5347">
        <v>0</v>
      </c>
      <c r="F5347" t="s">
        <v>1725</v>
      </c>
      <c r="G5347" t="s">
        <v>29</v>
      </c>
      <c r="H5347">
        <v>36</v>
      </c>
      <c r="I5347" s="14">
        <v>4</v>
      </c>
      <c r="J5347" s="15">
        <v>51944.747000000003</v>
      </c>
      <c r="K5347" s="15">
        <v>0</v>
      </c>
      <c r="L5347" s="15">
        <v>0</v>
      </c>
      <c r="M5347">
        <v>3</v>
      </c>
      <c r="N5347">
        <v>3</v>
      </c>
      <c r="O5347">
        <v>0</v>
      </c>
      <c r="P5347">
        <v>4</v>
      </c>
      <c r="Q5347" t="s">
        <v>30</v>
      </c>
      <c r="R5347">
        <v>0</v>
      </c>
      <c r="S5347">
        <v>0</v>
      </c>
      <c r="T5347">
        <v>0</v>
      </c>
      <c r="U5347">
        <v>0</v>
      </c>
      <c r="V5347">
        <v>0</v>
      </c>
      <c r="X5347">
        <v>622</v>
      </c>
    </row>
    <row r="5348" spans="1:24" x14ac:dyDescent="0.25">
      <c r="A5348">
        <v>1</v>
      </c>
      <c r="B5348" t="s">
        <v>10520</v>
      </c>
      <c r="D5348" t="s">
        <v>10521</v>
      </c>
      <c r="E5348">
        <v>0</v>
      </c>
      <c r="F5348" t="s">
        <v>1725</v>
      </c>
      <c r="G5348" t="s">
        <v>29</v>
      </c>
      <c r="H5348">
        <v>36</v>
      </c>
      <c r="I5348" s="14">
        <v>4</v>
      </c>
      <c r="J5348" s="15">
        <v>121204.417</v>
      </c>
      <c r="K5348" s="15">
        <v>0</v>
      </c>
      <c r="L5348" s="15">
        <v>0</v>
      </c>
      <c r="M5348">
        <v>3</v>
      </c>
      <c r="N5348">
        <v>3</v>
      </c>
      <c r="O5348">
        <v>0</v>
      </c>
      <c r="P5348">
        <v>4</v>
      </c>
      <c r="Q5348" t="s">
        <v>30</v>
      </c>
      <c r="R5348">
        <v>0</v>
      </c>
      <c r="S5348">
        <v>0</v>
      </c>
      <c r="T5348">
        <v>0</v>
      </c>
      <c r="U5348">
        <v>0</v>
      </c>
      <c r="V5348">
        <v>0</v>
      </c>
      <c r="X5348">
        <v>622</v>
      </c>
    </row>
    <row r="5349" spans="1:24" x14ac:dyDescent="0.25">
      <c r="A5349">
        <v>1</v>
      </c>
      <c r="B5349" t="s">
        <v>10522</v>
      </c>
      <c r="D5349" t="s">
        <v>10523</v>
      </c>
      <c r="E5349">
        <v>0</v>
      </c>
      <c r="F5349" t="s">
        <v>1725</v>
      </c>
      <c r="G5349" t="s">
        <v>29</v>
      </c>
      <c r="H5349">
        <v>36</v>
      </c>
      <c r="I5349" s="14">
        <v>2</v>
      </c>
      <c r="J5349" s="15">
        <v>134190.60399999999</v>
      </c>
      <c r="K5349" s="15">
        <v>0</v>
      </c>
      <c r="L5349" s="15">
        <v>0</v>
      </c>
      <c r="M5349">
        <v>3</v>
      </c>
      <c r="N5349">
        <v>3</v>
      </c>
      <c r="O5349">
        <v>0</v>
      </c>
      <c r="P5349">
        <v>2</v>
      </c>
      <c r="Q5349" t="s">
        <v>30</v>
      </c>
      <c r="R5349">
        <v>0</v>
      </c>
      <c r="S5349">
        <v>0</v>
      </c>
      <c r="T5349">
        <v>0</v>
      </c>
      <c r="U5349">
        <v>0</v>
      </c>
      <c r="V5349">
        <v>0</v>
      </c>
      <c r="X5349">
        <v>622</v>
      </c>
    </row>
    <row r="5350" spans="1:24" x14ac:dyDescent="0.25">
      <c r="A5350">
        <v>1</v>
      </c>
      <c r="B5350" t="s">
        <v>10524</v>
      </c>
      <c r="D5350" t="s">
        <v>10525</v>
      </c>
      <c r="E5350">
        <v>0</v>
      </c>
      <c r="F5350" t="s">
        <v>1725</v>
      </c>
      <c r="G5350" t="s">
        <v>29</v>
      </c>
      <c r="H5350">
        <v>36</v>
      </c>
      <c r="I5350" s="14">
        <v>2</v>
      </c>
      <c r="J5350" s="15">
        <v>168820.43900000001</v>
      </c>
      <c r="K5350" s="15">
        <v>0</v>
      </c>
      <c r="L5350" s="15">
        <v>0</v>
      </c>
      <c r="M5350">
        <v>3</v>
      </c>
      <c r="N5350">
        <v>3</v>
      </c>
      <c r="O5350">
        <v>0</v>
      </c>
      <c r="P5350">
        <v>2</v>
      </c>
      <c r="Q5350" t="s">
        <v>30</v>
      </c>
      <c r="R5350">
        <v>0</v>
      </c>
      <c r="S5350">
        <v>0</v>
      </c>
      <c r="T5350">
        <v>0</v>
      </c>
      <c r="U5350">
        <v>0</v>
      </c>
      <c r="V5350">
        <v>0</v>
      </c>
      <c r="X5350">
        <v>622</v>
      </c>
    </row>
    <row r="5351" spans="1:24" x14ac:dyDescent="0.25">
      <c r="A5351">
        <v>1</v>
      </c>
      <c r="B5351" t="s">
        <v>10526</v>
      </c>
      <c r="D5351" t="s">
        <v>10527</v>
      </c>
      <c r="E5351">
        <v>0</v>
      </c>
      <c r="F5351" t="s">
        <v>1725</v>
      </c>
      <c r="G5351" t="s">
        <v>29</v>
      </c>
      <c r="H5351">
        <v>36</v>
      </c>
      <c r="I5351" s="14">
        <v>1</v>
      </c>
      <c r="J5351" s="15">
        <v>389585.625</v>
      </c>
      <c r="K5351" s="15">
        <v>0</v>
      </c>
      <c r="L5351" s="15">
        <v>0</v>
      </c>
      <c r="M5351">
        <v>3</v>
      </c>
      <c r="N5351">
        <v>3</v>
      </c>
      <c r="O5351">
        <v>0</v>
      </c>
      <c r="P5351">
        <v>1</v>
      </c>
      <c r="Q5351" t="s">
        <v>30</v>
      </c>
      <c r="R5351">
        <v>0</v>
      </c>
      <c r="S5351">
        <v>0</v>
      </c>
      <c r="T5351">
        <v>0</v>
      </c>
      <c r="U5351">
        <v>0</v>
      </c>
      <c r="V5351">
        <v>0</v>
      </c>
      <c r="X5351">
        <v>622</v>
      </c>
    </row>
    <row r="5352" spans="1:24" x14ac:dyDescent="0.25">
      <c r="A5352">
        <v>1</v>
      </c>
      <c r="B5352" t="s">
        <v>10528</v>
      </c>
      <c r="D5352" t="s">
        <v>10529</v>
      </c>
      <c r="E5352">
        <v>0</v>
      </c>
      <c r="F5352" t="s">
        <v>1725</v>
      </c>
      <c r="G5352" t="s">
        <v>29</v>
      </c>
      <c r="H5352">
        <v>36</v>
      </c>
      <c r="I5352" s="14">
        <v>1</v>
      </c>
      <c r="J5352" s="15">
        <v>956649.15099999995</v>
      </c>
      <c r="K5352" s="15">
        <v>0</v>
      </c>
      <c r="L5352" s="15">
        <v>0</v>
      </c>
      <c r="M5352">
        <v>3</v>
      </c>
      <c r="N5352">
        <v>3</v>
      </c>
      <c r="O5352">
        <v>0</v>
      </c>
      <c r="P5352">
        <v>1</v>
      </c>
      <c r="Q5352" t="s">
        <v>30</v>
      </c>
      <c r="R5352">
        <v>0</v>
      </c>
      <c r="S5352">
        <v>0</v>
      </c>
      <c r="T5352">
        <v>0</v>
      </c>
      <c r="U5352">
        <v>0</v>
      </c>
      <c r="V5352">
        <v>0</v>
      </c>
      <c r="X5352">
        <v>622</v>
      </c>
    </row>
    <row r="5353" spans="1:24" x14ac:dyDescent="0.25">
      <c r="A5353">
        <v>1</v>
      </c>
      <c r="B5353" t="s">
        <v>10530</v>
      </c>
      <c r="D5353" t="s">
        <v>10531</v>
      </c>
      <c r="E5353">
        <v>0</v>
      </c>
      <c r="F5353" t="s">
        <v>1725</v>
      </c>
      <c r="G5353" t="s">
        <v>29</v>
      </c>
      <c r="H5353">
        <v>36</v>
      </c>
      <c r="I5353" s="14">
        <v>1</v>
      </c>
      <c r="J5353" s="15">
        <v>476160.20799999998</v>
      </c>
      <c r="K5353" s="15">
        <v>0</v>
      </c>
      <c r="L5353" s="15">
        <v>0</v>
      </c>
      <c r="M5353">
        <v>3</v>
      </c>
      <c r="N5353">
        <v>3</v>
      </c>
      <c r="O5353">
        <v>0</v>
      </c>
      <c r="P5353">
        <v>1</v>
      </c>
      <c r="Q5353" t="s">
        <v>30</v>
      </c>
      <c r="R5353">
        <v>0</v>
      </c>
      <c r="S5353">
        <v>0</v>
      </c>
      <c r="T5353">
        <v>0</v>
      </c>
      <c r="U5353">
        <v>0</v>
      </c>
      <c r="V5353">
        <v>0</v>
      </c>
      <c r="X5353">
        <v>622</v>
      </c>
    </row>
    <row r="5354" spans="1:24" x14ac:dyDescent="0.25">
      <c r="A5354">
        <v>1</v>
      </c>
      <c r="B5354" t="s">
        <v>10532</v>
      </c>
      <c r="D5354" t="s">
        <v>10533</v>
      </c>
      <c r="E5354">
        <v>0</v>
      </c>
      <c r="F5354" t="s">
        <v>1725</v>
      </c>
      <c r="G5354" t="s">
        <v>29</v>
      </c>
      <c r="H5354">
        <v>36</v>
      </c>
      <c r="I5354" s="14">
        <v>4</v>
      </c>
      <c r="J5354" s="15">
        <v>51944.747000000003</v>
      </c>
      <c r="K5354" s="15">
        <v>0</v>
      </c>
      <c r="L5354" s="15">
        <v>0</v>
      </c>
      <c r="M5354">
        <v>3</v>
      </c>
      <c r="N5354">
        <v>3</v>
      </c>
      <c r="O5354">
        <v>0</v>
      </c>
      <c r="P5354">
        <v>4</v>
      </c>
      <c r="Q5354" t="s">
        <v>30</v>
      </c>
      <c r="R5354">
        <v>0</v>
      </c>
      <c r="S5354">
        <v>0</v>
      </c>
      <c r="T5354">
        <v>0</v>
      </c>
      <c r="U5354">
        <v>0</v>
      </c>
      <c r="V5354">
        <v>0</v>
      </c>
      <c r="X5354">
        <v>622</v>
      </c>
    </row>
    <row r="5355" spans="1:24" x14ac:dyDescent="0.25">
      <c r="A5355">
        <v>1</v>
      </c>
      <c r="B5355" t="s">
        <v>10534</v>
      </c>
      <c r="D5355" t="s">
        <v>10535</v>
      </c>
      <c r="E5355">
        <v>0</v>
      </c>
      <c r="F5355" t="s">
        <v>1725</v>
      </c>
      <c r="G5355" t="s">
        <v>29</v>
      </c>
      <c r="H5355">
        <v>36</v>
      </c>
      <c r="I5355" s="14">
        <v>1</v>
      </c>
      <c r="J5355" s="15">
        <v>1212044.172</v>
      </c>
      <c r="K5355" s="15">
        <v>0</v>
      </c>
      <c r="L5355" s="15">
        <v>0</v>
      </c>
      <c r="M5355">
        <v>3</v>
      </c>
      <c r="N5355">
        <v>3</v>
      </c>
      <c r="O5355">
        <v>0</v>
      </c>
      <c r="P5355">
        <v>1</v>
      </c>
      <c r="Q5355" t="s">
        <v>30</v>
      </c>
      <c r="R5355">
        <v>0</v>
      </c>
      <c r="S5355">
        <v>0</v>
      </c>
      <c r="T5355">
        <v>0</v>
      </c>
      <c r="U5355">
        <v>0</v>
      </c>
      <c r="V5355">
        <v>0</v>
      </c>
      <c r="X5355">
        <v>622</v>
      </c>
    </row>
    <row r="5356" spans="1:24" x14ac:dyDescent="0.25">
      <c r="A5356">
        <v>1</v>
      </c>
      <c r="B5356" t="s">
        <v>10536</v>
      </c>
      <c r="D5356" t="s">
        <v>10537</v>
      </c>
      <c r="E5356">
        <v>0</v>
      </c>
      <c r="F5356" t="s">
        <v>1725</v>
      </c>
      <c r="G5356" t="s">
        <v>29</v>
      </c>
      <c r="H5356">
        <v>36</v>
      </c>
      <c r="I5356" s="14">
        <v>1</v>
      </c>
      <c r="J5356" s="15">
        <v>746705.78300000005</v>
      </c>
      <c r="K5356" s="15">
        <v>0</v>
      </c>
      <c r="L5356" s="15">
        <v>0</v>
      </c>
      <c r="M5356">
        <v>3</v>
      </c>
      <c r="N5356">
        <v>3</v>
      </c>
      <c r="O5356">
        <v>0</v>
      </c>
      <c r="P5356">
        <v>1</v>
      </c>
      <c r="Q5356" t="s">
        <v>30</v>
      </c>
      <c r="R5356">
        <v>4.12</v>
      </c>
      <c r="S5356">
        <v>1</v>
      </c>
      <c r="T5356">
        <v>0</v>
      </c>
      <c r="U5356">
        <v>1</v>
      </c>
      <c r="V5356">
        <v>0</v>
      </c>
      <c r="W5356" s="13">
        <v>45040</v>
      </c>
      <c r="X5356">
        <v>622</v>
      </c>
    </row>
    <row r="5357" spans="1:24" x14ac:dyDescent="0.25">
      <c r="A5357">
        <v>1</v>
      </c>
      <c r="B5357" t="s">
        <v>10538</v>
      </c>
      <c r="D5357" t="s">
        <v>10539</v>
      </c>
      <c r="E5357">
        <v>0</v>
      </c>
      <c r="F5357" t="s">
        <v>1725</v>
      </c>
      <c r="G5357" t="s">
        <v>29</v>
      </c>
      <c r="H5357">
        <v>36</v>
      </c>
      <c r="I5357" s="14">
        <v>1</v>
      </c>
      <c r="J5357" s="15">
        <v>2101102.86</v>
      </c>
      <c r="K5357" s="15">
        <v>0</v>
      </c>
      <c r="L5357" s="15">
        <v>0</v>
      </c>
      <c r="M5357">
        <v>3</v>
      </c>
      <c r="N5357">
        <v>3</v>
      </c>
      <c r="O5357">
        <v>0</v>
      </c>
      <c r="P5357">
        <v>1</v>
      </c>
      <c r="Q5357" t="s">
        <v>30</v>
      </c>
      <c r="R5357">
        <v>0.03</v>
      </c>
      <c r="S5357">
        <v>0</v>
      </c>
      <c r="T5357">
        <v>0</v>
      </c>
      <c r="U5357">
        <v>0</v>
      </c>
      <c r="V5357">
        <v>0</v>
      </c>
      <c r="W5357" s="13">
        <v>44613</v>
      </c>
      <c r="X5357">
        <v>622</v>
      </c>
    </row>
    <row r="5358" spans="1:24" x14ac:dyDescent="0.25">
      <c r="A5358">
        <v>1</v>
      </c>
      <c r="B5358" t="s">
        <v>10540</v>
      </c>
      <c r="D5358" t="s">
        <v>10541</v>
      </c>
      <c r="E5358">
        <v>0</v>
      </c>
      <c r="F5358" t="s">
        <v>1725</v>
      </c>
      <c r="G5358" t="s">
        <v>29</v>
      </c>
      <c r="H5358">
        <v>36</v>
      </c>
      <c r="I5358" s="14">
        <v>1</v>
      </c>
      <c r="J5358" s="15">
        <v>1212044.172</v>
      </c>
      <c r="K5358" s="15">
        <v>0</v>
      </c>
      <c r="L5358" s="15">
        <v>0</v>
      </c>
      <c r="M5358">
        <v>3</v>
      </c>
      <c r="N5358">
        <v>3</v>
      </c>
      <c r="O5358">
        <v>0</v>
      </c>
      <c r="P5358">
        <v>1</v>
      </c>
      <c r="Q5358" t="s">
        <v>30</v>
      </c>
      <c r="R5358">
        <v>0</v>
      </c>
      <c r="S5358">
        <v>0</v>
      </c>
      <c r="T5358">
        <v>0</v>
      </c>
      <c r="U5358">
        <v>0</v>
      </c>
      <c r="V5358">
        <v>0</v>
      </c>
      <c r="X5358">
        <v>622</v>
      </c>
    </row>
    <row r="5359" spans="1:24" x14ac:dyDescent="0.25">
      <c r="A5359">
        <v>1</v>
      </c>
      <c r="B5359" t="s">
        <v>10542</v>
      </c>
      <c r="D5359" t="s">
        <v>10543</v>
      </c>
      <c r="E5359">
        <v>0</v>
      </c>
      <c r="F5359" t="s">
        <v>1922</v>
      </c>
      <c r="G5359" t="s">
        <v>29</v>
      </c>
      <c r="H5359">
        <v>36</v>
      </c>
      <c r="I5359" s="14">
        <v>6</v>
      </c>
      <c r="J5359" s="15">
        <v>85901</v>
      </c>
      <c r="K5359" s="15">
        <v>0</v>
      </c>
      <c r="L5359" s="15">
        <v>0</v>
      </c>
      <c r="M5359">
        <v>3</v>
      </c>
      <c r="N5359">
        <v>3</v>
      </c>
      <c r="O5359">
        <v>0</v>
      </c>
      <c r="P5359">
        <v>6</v>
      </c>
      <c r="Q5359" t="s">
        <v>30</v>
      </c>
      <c r="R5359">
        <v>0</v>
      </c>
      <c r="S5359">
        <v>0</v>
      </c>
      <c r="T5359">
        <v>0</v>
      </c>
      <c r="U5359">
        <v>0</v>
      </c>
      <c r="V5359">
        <v>0</v>
      </c>
      <c r="X5359">
        <v>622</v>
      </c>
    </row>
    <row r="5360" spans="1:24" x14ac:dyDescent="0.25">
      <c r="A5360">
        <v>1</v>
      </c>
      <c r="B5360" t="s">
        <v>10544</v>
      </c>
      <c r="D5360" t="s">
        <v>10545</v>
      </c>
      <c r="E5360">
        <v>0</v>
      </c>
      <c r="F5360" t="s">
        <v>1922</v>
      </c>
      <c r="G5360" t="s">
        <v>29</v>
      </c>
      <c r="H5360">
        <v>36</v>
      </c>
      <c r="I5360" s="14">
        <v>3</v>
      </c>
      <c r="J5360" s="15">
        <v>57226</v>
      </c>
      <c r="K5360" s="15">
        <v>0</v>
      </c>
      <c r="L5360" s="15">
        <v>0</v>
      </c>
      <c r="M5360">
        <v>3</v>
      </c>
      <c r="N5360">
        <v>3</v>
      </c>
      <c r="O5360">
        <v>0</v>
      </c>
      <c r="P5360">
        <v>3</v>
      </c>
      <c r="Q5360" t="s">
        <v>30</v>
      </c>
      <c r="R5360">
        <v>0</v>
      </c>
      <c r="S5360">
        <v>0</v>
      </c>
      <c r="T5360">
        <v>0</v>
      </c>
      <c r="U5360">
        <v>0</v>
      </c>
      <c r="V5360">
        <v>0</v>
      </c>
      <c r="X5360">
        <v>622</v>
      </c>
    </row>
    <row r="5361" spans="1:24" x14ac:dyDescent="0.25">
      <c r="A5361">
        <v>1</v>
      </c>
      <c r="B5361" t="s">
        <v>10546</v>
      </c>
      <c r="D5361" t="s">
        <v>10547</v>
      </c>
      <c r="E5361">
        <v>0</v>
      </c>
      <c r="F5361" t="s">
        <v>1922</v>
      </c>
      <c r="G5361" t="s">
        <v>29</v>
      </c>
      <c r="H5361">
        <v>36</v>
      </c>
      <c r="I5361" s="14">
        <v>2</v>
      </c>
      <c r="J5361" s="15">
        <v>16200</v>
      </c>
      <c r="K5361" s="15">
        <v>0</v>
      </c>
      <c r="L5361" s="15">
        <v>0</v>
      </c>
      <c r="M5361">
        <v>3</v>
      </c>
      <c r="N5361">
        <v>3</v>
      </c>
      <c r="O5361">
        <v>0</v>
      </c>
      <c r="P5361">
        <v>2</v>
      </c>
      <c r="Q5361" t="s">
        <v>30</v>
      </c>
      <c r="R5361">
        <v>8.24</v>
      </c>
      <c r="S5361">
        <v>2</v>
      </c>
      <c r="T5361">
        <v>0</v>
      </c>
      <c r="U5361">
        <v>2</v>
      </c>
      <c r="V5361">
        <v>0</v>
      </c>
      <c r="W5361" s="13">
        <v>45021</v>
      </c>
      <c r="X5361">
        <v>622</v>
      </c>
    </row>
    <row r="5362" spans="1:24" x14ac:dyDescent="0.25">
      <c r="A5362">
        <v>1</v>
      </c>
      <c r="B5362" t="s">
        <v>10548</v>
      </c>
      <c r="D5362" t="s">
        <v>10549</v>
      </c>
      <c r="E5362">
        <v>0</v>
      </c>
      <c r="F5362" t="s">
        <v>1725</v>
      </c>
      <c r="G5362" t="s">
        <v>29</v>
      </c>
      <c r="H5362">
        <v>36</v>
      </c>
      <c r="I5362" s="14">
        <v>8</v>
      </c>
      <c r="J5362" s="15">
        <v>267245.73200000002</v>
      </c>
      <c r="K5362" s="15">
        <v>0</v>
      </c>
      <c r="L5362" s="15">
        <v>0</v>
      </c>
      <c r="M5362">
        <v>3</v>
      </c>
      <c r="N5362">
        <v>3</v>
      </c>
      <c r="O5362">
        <v>0</v>
      </c>
      <c r="P5362">
        <v>8</v>
      </c>
      <c r="Q5362" t="s">
        <v>30</v>
      </c>
      <c r="R5362">
        <v>0</v>
      </c>
      <c r="S5362">
        <v>0</v>
      </c>
      <c r="T5362">
        <v>0</v>
      </c>
      <c r="U5362">
        <v>0</v>
      </c>
      <c r="V5362">
        <v>0</v>
      </c>
      <c r="X5362">
        <v>622</v>
      </c>
    </row>
    <row r="5363" spans="1:24" x14ac:dyDescent="0.25">
      <c r="A5363">
        <v>1</v>
      </c>
      <c r="B5363" t="s">
        <v>10550</v>
      </c>
      <c r="D5363" t="s">
        <v>10551</v>
      </c>
      <c r="E5363">
        <v>0</v>
      </c>
      <c r="F5363" t="s">
        <v>1970</v>
      </c>
      <c r="G5363" t="s">
        <v>29</v>
      </c>
      <c r="H5363">
        <v>36</v>
      </c>
      <c r="I5363" s="14">
        <v>1</v>
      </c>
      <c r="J5363" s="15">
        <v>556600</v>
      </c>
      <c r="K5363" s="15">
        <v>0</v>
      </c>
      <c r="L5363" s="15">
        <v>0</v>
      </c>
      <c r="M5363">
        <v>3</v>
      </c>
      <c r="N5363">
        <v>3</v>
      </c>
      <c r="O5363">
        <v>0</v>
      </c>
      <c r="P5363">
        <v>1</v>
      </c>
      <c r="Q5363" t="s">
        <v>30</v>
      </c>
      <c r="R5363">
        <v>0</v>
      </c>
      <c r="S5363">
        <v>0</v>
      </c>
      <c r="T5363">
        <v>0</v>
      </c>
      <c r="U5363">
        <v>0</v>
      </c>
      <c r="V5363">
        <v>0</v>
      </c>
      <c r="X5363">
        <v>622</v>
      </c>
    </row>
    <row r="5364" spans="1:24" x14ac:dyDescent="0.25">
      <c r="A5364">
        <v>1</v>
      </c>
      <c r="B5364" t="s">
        <v>10552</v>
      </c>
      <c r="D5364" t="s">
        <v>10553</v>
      </c>
      <c r="E5364">
        <v>0</v>
      </c>
      <c r="F5364" t="s">
        <v>1922</v>
      </c>
      <c r="G5364" t="s">
        <v>29</v>
      </c>
      <c r="H5364">
        <v>36</v>
      </c>
      <c r="I5364" s="14">
        <v>1</v>
      </c>
      <c r="J5364" s="15">
        <v>148400</v>
      </c>
      <c r="K5364" s="15">
        <v>0</v>
      </c>
      <c r="L5364" s="15">
        <v>0</v>
      </c>
      <c r="M5364">
        <v>3</v>
      </c>
      <c r="N5364">
        <v>3</v>
      </c>
      <c r="O5364">
        <v>0</v>
      </c>
      <c r="P5364">
        <v>1</v>
      </c>
      <c r="Q5364" t="s">
        <v>30</v>
      </c>
      <c r="R5364">
        <v>0.03</v>
      </c>
      <c r="S5364">
        <v>0</v>
      </c>
      <c r="T5364">
        <v>0</v>
      </c>
      <c r="U5364">
        <v>0</v>
      </c>
      <c r="V5364">
        <v>0</v>
      </c>
      <c r="W5364" s="13">
        <v>44587</v>
      </c>
      <c r="X5364">
        <v>622</v>
      </c>
    </row>
    <row r="5365" spans="1:24" x14ac:dyDescent="0.25">
      <c r="A5365">
        <v>1</v>
      </c>
      <c r="B5365" t="s">
        <v>10554</v>
      </c>
      <c r="D5365" t="s">
        <v>10555</v>
      </c>
      <c r="E5365">
        <v>0</v>
      </c>
      <c r="F5365" t="s">
        <v>1970</v>
      </c>
      <c r="G5365" t="s">
        <v>29</v>
      </c>
      <c r="H5365">
        <v>36</v>
      </c>
      <c r="I5365" s="14">
        <v>3</v>
      </c>
      <c r="J5365" s="15">
        <v>35900</v>
      </c>
      <c r="K5365" s="15">
        <v>0</v>
      </c>
      <c r="L5365" s="15">
        <v>0</v>
      </c>
      <c r="M5365">
        <v>3</v>
      </c>
      <c r="N5365">
        <v>3</v>
      </c>
      <c r="O5365">
        <v>0</v>
      </c>
      <c r="P5365">
        <v>3</v>
      </c>
      <c r="Q5365" t="s">
        <v>30</v>
      </c>
      <c r="R5365">
        <v>0</v>
      </c>
      <c r="S5365">
        <v>0</v>
      </c>
      <c r="T5365">
        <v>0</v>
      </c>
      <c r="U5365">
        <v>0</v>
      </c>
      <c r="V5365">
        <v>0</v>
      </c>
      <c r="X5365">
        <v>622</v>
      </c>
    </row>
    <row r="5366" spans="1:24" x14ac:dyDescent="0.25">
      <c r="A5366">
        <v>1</v>
      </c>
      <c r="B5366" t="s">
        <v>10556</v>
      </c>
      <c r="D5366" t="s">
        <v>10557</v>
      </c>
      <c r="E5366">
        <v>0</v>
      </c>
      <c r="F5366" t="s">
        <v>1719</v>
      </c>
      <c r="G5366" t="s">
        <v>29</v>
      </c>
      <c r="H5366">
        <v>36</v>
      </c>
      <c r="I5366" s="14">
        <v>8</v>
      </c>
      <c r="J5366" s="15">
        <v>168000</v>
      </c>
      <c r="K5366" s="15">
        <v>0</v>
      </c>
      <c r="L5366" s="15">
        <v>0</v>
      </c>
      <c r="M5366">
        <v>3</v>
      </c>
      <c r="N5366">
        <v>3</v>
      </c>
      <c r="O5366">
        <v>0</v>
      </c>
      <c r="P5366">
        <v>8</v>
      </c>
      <c r="Q5366" t="s">
        <v>30</v>
      </c>
      <c r="R5366">
        <v>0</v>
      </c>
      <c r="S5366">
        <v>0</v>
      </c>
      <c r="T5366">
        <v>0</v>
      </c>
      <c r="U5366">
        <v>0</v>
      </c>
      <c r="V5366">
        <v>0</v>
      </c>
      <c r="X5366">
        <v>622</v>
      </c>
    </row>
    <row r="5367" spans="1:24" x14ac:dyDescent="0.25">
      <c r="A5367">
        <v>1</v>
      </c>
      <c r="B5367" t="s">
        <v>10558</v>
      </c>
      <c r="D5367" t="s">
        <v>10559</v>
      </c>
      <c r="E5367">
        <v>0</v>
      </c>
      <c r="F5367" t="s">
        <v>2094</v>
      </c>
      <c r="G5367" t="s">
        <v>29</v>
      </c>
      <c r="H5367">
        <v>36</v>
      </c>
      <c r="I5367" s="14">
        <v>1</v>
      </c>
      <c r="J5367" s="15">
        <v>290000</v>
      </c>
      <c r="K5367" s="15">
        <v>0</v>
      </c>
      <c r="L5367" s="15">
        <v>0</v>
      </c>
      <c r="M5367">
        <v>3</v>
      </c>
      <c r="N5367">
        <v>3</v>
      </c>
      <c r="O5367">
        <v>0</v>
      </c>
      <c r="P5367">
        <v>1</v>
      </c>
      <c r="Q5367" t="s">
        <v>30</v>
      </c>
      <c r="R5367">
        <v>0.03</v>
      </c>
      <c r="S5367">
        <v>0</v>
      </c>
      <c r="T5367">
        <v>0</v>
      </c>
      <c r="U5367">
        <v>0</v>
      </c>
      <c r="V5367">
        <v>0</v>
      </c>
      <c r="W5367" s="13">
        <v>44609</v>
      </c>
      <c r="X5367">
        <v>622</v>
      </c>
    </row>
    <row r="5368" spans="1:24" x14ac:dyDescent="0.25">
      <c r="A5368">
        <v>1</v>
      </c>
      <c r="B5368" t="s">
        <v>10560</v>
      </c>
      <c r="D5368" t="s">
        <v>10561</v>
      </c>
      <c r="E5368">
        <v>0</v>
      </c>
      <c r="F5368" t="s">
        <v>2094</v>
      </c>
      <c r="G5368" t="s">
        <v>29</v>
      </c>
      <c r="H5368">
        <v>36</v>
      </c>
      <c r="I5368" s="14">
        <v>3</v>
      </c>
      <c r="J5368" s="15">
        <v>340000</v>
      </c>
      <c r="K5368" s="15">
        <v>0</v>
      </c>
      <c r="L5368" s="15">
        <v>0</v>
      </c>
      <c r="M5368">
        <v>3</v>
      </c>
      <c r="N5368">
        <v>3</v>
      </c>
      <c r="O5368">
        <v>0</v>
      </c>
      <c r="P5368">
        <v>3</v>
      </c>
      <c r="Q5368" t="s">
        <v>30</v>
      </c>
      <c r="R5368">
        <v>0.03</v>
      </c>
      <c r="S5368">
        <v>0</v>
      </c>
      <c r="T5368">
        <v>0</v>
      </c>
      <c r="U5368">
        <v>0</v>
      </c>
      <c r="V5368">
        <v>0</v>
      </c>
      <c r="W5368" s="13">
        <v>44594</v>
      </c>
      <c r="X5368">
        <v>622</v>
      </c>
    </row>
    <row r="5369" spans="1:24" x14ac:dyDescent="0.25">
      <c r="A5369">
        <v>1</v>
      </c>
      <c r="B5369" t="s">
        <v>10562</v>
      </c>
      <c r="D5369" t="s">
        <v>10563</v>
      </c>
      <c r="E5369">
        <v>0</v>
      </c>
      <c r="F5369" t="s">
        <v>2770</v>
      </c>
      <c r="G5369" t="s">
        <v>29</v>
      </c>
      <c r="H5369">
        <v>36</v>
      </c>
      <c r="I5369" s="14">
        <v>1</v>
      </c>
      <c r="J5369" s="15">
        <v>519258.87800000003</v>
      </c>
      <c r="K5369" s="15">
        <v>0</v>
      </c>
      <c r="L5369" s="15">
        <v>0</v>
      </c>
      <c r="M5369">
        <v>3</v>
      </c>
      <c r="N5369">
        <v>3</v>
      </c>
      <c r="O5369">
        <v>0</v>
      </c>
      <c r="P5369">
        <v>1</v>
      </c>
      <c r="Q5369" t="s">
        <v>30</v>
      </c>
      <c r="R5369">
        <v>0</v>
      </c>
      <c r="S5369">
        <v>0</v>
      </c>
      <c r="T5369">
        <v>0</v>
      </c>
      <c r="U5369">
        <v>0</v>
      </c>
      <c r="V5369">
        <v>0</v>
      </c>
      <c r="X5369">
        <v>622</v>
      </c>
    </row>
    <row r="5370" spans="1:24" x14ac:dyDescent="0.25">
      <c r="A5370">
        <v>1</v>
      </c>
      <c r="B5370" t="s">
        <v>10564</v>
      </c>
      <c r="D5370" t="s">
        <v>10565</v>
      </c>
      <c r="E5370">
        <v>0</v>
      </c>
      <c r="F5370" t="s">
        <v>1719</v>
      </c>
      <c r="G5370" t="s">
        <v>29</v>
      </c>
      <c r="H5370">
        <v>36</v>
      </c>
      <c r="I5370" s="14">
        <v>4</v>
      </c>
      <c r="J5370" s="15">
        <v>270014.61700000003</v>
      </c>
      <c r="K5370" s="15">
        <v>0</v>
      </c>
      <c r="L5370" s="15">
        <v>0</v>
      </c>
      <c r="M5370">
        <v>3</v>
      </c>
      <c r="N5370">
        <v>3</v>
      </c>
      <c r="O5370">
        <v>0</v>
      </c>
      <c r="P5370">
        <v>4</v>
      </c>
      <c r="Q5370" t="s">
        <v>30</v>
      </c>
      <c r="R5370">
        <v>0</v>
      </c>
      <c r="S5370">
        <v>0</v>
      </c>
      <c r="T5370">
        <v>0</v>
      </c>
      <c r="U5370">
        <v>0</v>
      </c>
      <c r="V5370">
        <v>0</v>
      </c>
      <c r="X5370">
        <v>622</v>
      </c>
    </row>
    <row r="5371" spans="1:24" x14ac:dyDescent="0.25">
      <c r="A5371">
        <v>1</v>
      </c>
      <c r="B5371" t="s">
        <v>10566</v>
      </c>
      <c r="D5371" t="s">
        <v>10567</v>
      </c>
      <c r="E5371">
        <v>0</v>
      </c>
      <c r="F5371" t="s">
        <v>1719</v>
      </c>
      <c r="G5371" t="s">
        <v>29</v>
      </c>
      <c r="H5371">
        <v>36</v>
      </c>
      <c r="I5371" s="14">
        <v>2</v>
      </c>
      <c r="J5371" s="15">
        <v>25000</v>
      </c>
      <c r="K5371" s="15">
        <v>0</v>
      </c>
      <c r="L5371" s="15">
        <v>0</v>
      </c>
      <c r="M5371">
        <v>3</v>
      </c>
      <c r="N5371">
        <v>3</v>
      </c>
      <c r="O5371">
        <v>0</v>
      </c>
      <c r="P5371">
        <v>2</v>
      </c>
      <c r="Q5371" t="s">
        <v>30</v>
      </c>
      <c r="R5371">
        <v>7.0000000000000007E-2</v>
      </c>
      <c r="S5371">
        <v>0</v>
      </c>
      <c r="T5371">
        <v>0</v>
      </c>
      <c r="U5371">
        <v>0</v>
      </c>
      <c r="V5371">
        <v>0</v>
      </c>
      <c r="W5371" s="13">
        <v>44791</v>
      </c>
      <c r="X5371">
        <v>622</v>
      </c>
    </row>
    <row r="5372" spans="1:24" x14ac:dyDescent="0.25">
      <c r="A5372">
        <v>1</v>
      </c>
      <c r="B5372" t="s">
        <v>10568</v>
      </c>
      <c r="D5372" t="s">
        <v>10569</v>
      </c>
      <c r="E5372">
        <v>0</v>
      </c>
      <c r="F5372" t="s">
        <v>1719</v>
      </c>
      <c r="G5372" t="s">
        <v>29</v>
      </c>
      <c r="H5372">
        <v>36</v>
      </c>
      <c r="I5372" s="14">
        <v>1</v>
      </c>
      <c r="J5372" s="15">
        <v>80000</v>
      </c>
      <c r="K5372" s="15">
        <v>0</v>
      </c>
      <c r="L5372" s="15">
        <v>0</v>
      </c>
      <c r="M5372">
        <v>3</v>
      </c>
      <c r="N5372">
        <v>3</v>
      </c>
      <c r="O5372">
        <v>0</v>
      </c>
      <c r="P5372">
        <v>1</v>
      </c>
      <c r="Q5372" t="s">
        <v>30</v>
      </c>
      <c r="R5372">
        <v>0.03</v>
      </c>
      <c r="S5372">
        <v>0</v>
      </c>
      <c r="T5372">
        <v>0</v>
      </c>
      <c r="U5372">
        <v>0</v>
      </c>
      <c r="V5372">
        <v>0</v>
      </c>
      <c r="W5372" s="13">
        <v>44585</v>
      </c>
      <c r="X5372">
        <v>622</v>
      </c>
    </row>
    <row r="5373" spans="1:24" x14ac:dyDescent="0.25">
      <c r="A5373">
        <v>1</v>
      </c>
      <c r="B5373" t="s">
        <v>10570</v>
      </c>
      <c r="D5373" t="s">
        <v>10571</v>
      </c>
      <c r="E5373">
        <v>0</v>
      </c>
      <c r="F5373" t="s">
        <v>1719</v>
      </c>
      <c r="G5373" t="s">
        <v>29</v>
      </c>
      <c r="H5373">
        <v>36</v>
      </c>
      <c r="I5373" s="14">
        <v>2</v>
      </c>
      <c r="J5373" s="15">
        <v>30000</v>
      </c>
      <c r="K5373" s="15">
        <v>0</v>
      </c>
      <c r="L5373" s="15">
        <v>0</v>
      </c>
      <c r="M5373">
        <v>3</v>
      </c>
      <c r="N5373">
        <v>3</v>
      </c>
      <c r="O5373">
        <v>0</v>
      </c>
      <c r="P5373">
        <v>2</v>
      </c>
      <c r="Q5373" t="s">
        <v>30</v>
      </c>
      <c r="R5373">
        <v>0.6</v>
      </c>
      <c r="S5373">
        <v>1</v>
      </c>
      <c r="T5373">
        <v>0</v>
      </c>
      <c r="U5373">
        <v>1</v>
      </c>
      <c r="V5373">
        <v>0</v>
      </c>
      <c r="W5373" s="13">
        <v>44991</v>
      </c>
      <c r="X5373">
        <v>622</v>
      </c>
    </row>
    <row r="5374" spans="1:24" x14ac:dyDescent="0.25">
      <c r="A5374">
        <v>1</v>
      </c>
      <c r="B5374" t="s">
        <v>10572</v>
      </c>
      <c r="D5374" t="s">
        <v>10573</v>
      </c>
      <c r="E5374">
        <v>0</v>
      </c>
      <c r="F5374" t="s">
        <v>1719</v>
      </c>
      <c r="G5374" t="s">
        <v>29</v>
      </c>
      <c r="H5374">
        <v>36</v>
      </c>
      <c r="I5374" s="14">
        <v>2</v>
      </c>
      <c r="J5374" s="15">
        <v>60000</v>
      </c>
      <c r="K5374" s="15">
        <v>0</v>
      </c>
      <c r="L5374" s="15">
        <v>0</v>
      </c>
      <c r="M5374">
        <v>3</v>
      </c>
      <c r="N5374">
        <v>3</v>
      </c>
      <c r="O5374">
        <v>0</v>
      </c>
      <c r="P5374">
        <v>2</v>
      </c>
      <c r="Q5374" t="s">
        <v>30</v>
      </c>
      <c r="R5374">
        <v>0.03</v>
      </c>
      <c r="S5374">
        <v>0</v>
      </c>
      <c r="T5374">
        <v>0</v>
      </c>
      <c r="U5374">
        <v>0</v>
      </c>
      <c r="V5374">
        <v>0</v>
      </c>
      <c r="W5374" s="13">
        <v>44581</v>
      </c>
      <c r="X5374">
        <v>622</v>
      </c>
    </row>
    <row r="5375" spans="1:24" x14ac:dyDescent="0.25">
      <c r="A5375">
        <v>1</v>
      </c>
      <c r="B5375" t="s">
        <v>10574</v>
      </c>
      <c r="D5375" t="s">
        <v>10575</v>
      </c>
      <c r="E5375">
        <v>0</v>
      </c>
      <c r="F5375" t="s">
        <v>1945</v>
      </c>
      <c r="G5375" t="s">
        <v>29</v>
      </c>
      <c r="H5375">
        <v>36</v>
      </c>
      <c r="I5375" s="14">
        <v>4</v>
      </c>
      <c r="J5375" s="15">
        <v>178000</v>
      </c>
      <c r="K5375" s="15">
        <v>0</v>
      </c>
      <c r="L5375" s="15">
        <v>0</v>
      </c>
      <c r="M5375">
        <v>3</v>
      </c>
      <c r="N5375">
        <v>3</v>
      </c>
      <c r="O5375">
        <v>0</v>
      </c>
      <c r="P5375">
        <v>4</v>
      </c>
      <c r="Q5375" t="s">
        <v>30</v>
      </c>
      <c r="R5375">
        <v>0.03</v>
      </c>
      <c r="S5375">
        <v>0</v>
      </c>
      <c r="T5375">
        <v>0</v>
      </c>
      <c r="U5375">
        <v>0</v>
      </c>
      <c r="V5375">
        <v>0</v>
      </c>
      <c r="W5375" s="13">
        <v>44581</v>
      </c>
      <c r="X5375">
        <v>622</v>
      </c>
    </row>
    <row r="5376" spans="1:24" x14ac:dyDescent="0.25">
      <c r="A5376">
        <v>1</v>
      </c>
      <c r="B5376" t="s">
        <v>10576</v>
      </c>
      <c r="D5376" t="s">
        <v>10577</v>
      </c>
      <c r="E5376">
        <v>0</v>
      </c>
      <c r="F5376" t="s">
        <v>1945</v>
      </c>
      <c r="G5376" t="s">
        <v>29</v>
      </c>
      <c r="H5376">
        <v>36</v>
      </c>
      <c r="I5376" s="14">
        <v>1</v>
      </c>
      <c r="J5376" s="15">
        <v>678000</v>
      </c>
      <c r="K5376" s="15">
        <v>0</v>
      </c>
      <c r="L5376" s="15">
        <v>0</v>
      </c>
      <c r="M5376">
        <v>3</v>
      </c>
      <c r="N5376">
        <v>3</v>
      </c>
      <c r="O5376">
        <v>0</v>
      </c>
      <c r="P5376">
        <v>1</v>
      </c>
      <c r="Q5376" t="s">
        <v>30</v>
      </c>
      <c r="R5376">
        <v>0.03</v>
      </c>
      <c r="S5376">
        <v>0</v>
      </c>
      <c r="T5376">
        <v>0</v>
      </c>
      <c r="U5376">
        <v>0</v>
      </c>
      <c r="V5376">
        <v>0</v>
      </c>
      <c r="W5376" s="13">
        <v>44581</v>
      </c>
      <c r="X5376">
        <v>622</v>
      </c>
    </row>
    <row r="5377" spans="1:24" x14ac:dyDescent="0.25">
      <c r="A5377">
        <v>1</v>
      </c>
      <c r="B5377" t="s">
        <v>10578</v>
      </c>
      <c r="D5377" t="s">
        <v>10579</v>
      </c>
      <c r="E5377">
        <v>0</v>
      </c>
      <c r="F5377" t="s">
        <v>1970</v>
      </c>
      <c r="G5377" t="s">
        <v>29</v>
      </c>
      <c r="H5377">
        <v>36</v>
      </c>
      <c r="I5377" s="14">
        <v>2</v>
      </c>
      <c r="J5377" s="15">
        <v>17200</v>
      </c>
      <c r="K5377" s="15">
        <v>0</v>
      </c>
      <c r="L5377" s="15">
        <v>0</v>
      </c>
      <c r="M5377">
        <v>3</v>
      </c>
      <c r="N5377">
        <v>3</v>
      </c>
      <c r="O5377">
        <v>0</v>
      </c>
      <c r="P5377">
        <v>2</v>
      </c>
      <c r="Q5377" t="s">
        <v>30</v>
      </c>
      <c r="R5377">
        <v>0.03</v>
      </c>
      <c r="S5377">
        <v>0</v>
      </c>
      <c r="T5377">
        <v>0</v>
      </c>
      <c r="U5377">
        <v>0</v>
      </c>
      <c r="V5377">
        <v>0</v>
      </c>
      <c r="W5377" s="13">
        <v>44562</v>
      </c>
      <c r="X5377">
        <v>622</v>
      </c>
    </row>
    <row r="5378" spans="1:24" x14ac:dyDescent="0.25">
      <c r="A5378">
        <v>1</v>
      </c>
      <c r="B5378" t="s">
        <v>10580</v>
      </c>
      <c r="D5378" t="s">
        <v>10581</v>
      </c>
      <c r="E5378">
        <v>0</v>
      </c>
      <c r="F5378" t="s">
        <v>1970</v>
      </c>
      <c r="G5378" t="s">
        <v>29</v>
      </c>
      <c r="H5378">
        <v>36</v>
      </c>
      <c r="I5378" s="14">
        <v>6</v>
      </c>
      <c r="J5378" s="15">
        <v>19850</v>
      </c>
      <c r="K5378" s="15">
        <v>0</v>
      </c>
      <c r="L5378" s="15">
        <v>0</v>
      </c>
      <c r="M5378">
        <v>3</v>
      </c>
      <c r="N5378">
        <v>3</v>
      </c>
      <c r="O5378">
        <v>0</v>
      </c>
      <c r="P5378">
        <v>6</v>
      </c>
      <c r="Q5378" t="s">
        <v>30</v>
      </c>
      <c r="R5378">
        <v>0.12</v>
      </c>
      <c r="S5378">
        <v>0</v>
      </c>
      <c r="T5378">
        <v>0</v>
      </c>
      <c r="U5378">
        <v>0</v>
      </c>
      <c r="V5378">
        <v>0</v>
      </c>
      <c r="W5378" s="13">
        <v>44865</v>
      </c>
      <c r="X5378">
        <v>622</v>
      </c>
    </row>
    <row r="5379" spans="1:24" x14ac:dyDescent="0.25">
      <c r="A5379">
        <v>1</v>
      </c>
      <c r="B5379" t="s">
        <v>10582</v>
      </c>
      <c r="D5379" t="s">
        <v>10583</v>
      </c>
      <c r="E5379">
        <v>0</v>
      </c>
      <c r="F5379" t="s">
        <v>1922</v>
      </c>
      <c r="G5379" t="s">
        <v>29</v>
      </c>
      <c r="H5379">
        <v>36</v>
      </c>
      <c r="I5379" s="14">
        <v>2</v>
      </c>
      <c r="J5379" s="15">
        <v>197000</v>
      </c>
      <c r="K5379" s="15">
        <v>0</v>
      </c>
      <c r="L5379" s="15">
        <v>0</v>
      </c>
      <c r="M5379">
        <v>3</v>
      </c>
      <c r="N5379">
        <v>3</v>
      </c>
      <c r="O5379">
        <v>0</v>
      </c>
      <c r="P5379">
        <v>2</v>
      </c>
      <c r="Q5379" t="s">
        <v>30</v>
      </c>
      <c r="R5379">
        <v>0.03</v>
      </c>
      <c r="S5379">
        <v>0</v>
      </c>
      <c r="T5379">
        <v>0</v>
      </c>
      <c r="U5379">
        <v>0</v>
      </c>
      <c r="V5379">
        <v>0</v>
      </c>
      <c r="W5379" s="13">
        <v>44581</v>
      </c>
      <c r="X5379">
        <v>622</v>
      </c>
    </row>
    <row r="5380" spans="1:24" x14ac:dyDescent="0.25">
      <c r="A5380">
        <v>1</v>
      </c>
      <c r="B5380" t="s">
        <v>10584</v>
      </c>
      <c r="C5380" t="s">
        <v>10585</v>
      </c>
      <c r="D5380" t="s">
        <v>10586</v>
      </c>
      <c r="E5380">
        <v>0</v>
      </c>
      <c r="F5380" t="s">
        <v>1922</v>
      </c>
      <c r="G5380" t="s">
        <v>29</v>
      </c>
      <c r="H5380">
        <v>36</v>
      </c>
      <c r="I5380" s="14">
        <v>1</v>
      </c>
      <c r="J5380" s="15">
        <v>58800</v>
      </c>
      <c r="K5380" s="15">
        <v>0</v>
      </c>
      <c r="L5380" s="15">
        <v>0</v>
      </c>
      <c r="M5380">
        <v>3</v>
      </c>
      <c r="N5380">
        <v>3</v>
      </c>
      <c r="O5380">
        <v>0</v>
      </c>
      <c r="P5380">
        <v>1</v>
      </c>
      <c r="Q5380" t="s">
        <v>30</v>
      </c>
      <c r="R5380">
        <v>7.0000000000000007E-2</v>
      </c>
      <c r="S5380">
        <v>0</v>
      </c>
      <c r="T5380">
        <v>0</v>
      </c>
      <c r="U5380">
        <v>0</v>
      </c>
      <c r="V5380">
        <v>0</v>
      </c>
      <c r="W5380" s="13">
        <v>44861</v>
      </c>
      <c r="X5380">
        <v>622</v>
      </c>
    </row>
    <row r="5381" spans="1:24" x14ac:dyDescent="0.25">
      <c r="A5381">
        <v>1</v>
      </c>
      <c r="B5381" t="s">
        <v>10587</v>
      </c>
      <c r="D5381" t="s">
        <v>10588</v>
      </c>
      <c r="E5381">
        <v>0</v>
      </c>
      <c r="F5381" t="s">
        <v>1970</v>
      </c>
      <c r="G5381" t="s">
        <v>29</v>
      </c>
      <c r="H5381">
        <v>36</v>
      </c>
      <c r="I5381" s="14">
        <v>4</v>
      </c>
      <c r="J5381" s="15">
        <v>70500</v>
      </c>
      <c r="K5381" s="15">
        <v>0</v>
      </c>
      <c r="L5381" s="15">
        <v>0</v>
      </c>
      <c r="M5381">
        <v>3</v>
      </c>
      <c r="N5381">
        <v>3</v>
      </c>
      <c r="O5381">
        <v>0</v>
      </c>
      <c r="P5381">
        <v>4</v>
      </c>
      <c r="Q5381" t="s">
        <v>30</v>
      </c>
      <c r="R5381">
        <v>0</v>
      </c>
      <c r="S5381">
        <v>0</v>
      </c>
      <c r="T5381">
        <v>0</v>
      </c>
      <c r="U5381">
        <v>0</v>
      </c>
      <c r="V5381">
        <v>0</v>
      </c>
      <c r="W5381" s="13">
        <v>44614</v>
      </c>
      <c r="X5381">
        <v>622</v>
      </c>
    </row>
    <row r="5382" spans="1:24" x14ac:dyDescent="0.25">
      <c r="A5382">
        <v>1</v>
      </c>
      <c r="B5382" t="s">
        <v>10589</v>
      </c>
      <c r="D5382" t="s">
        <v>10590</v>
      </c>
      <c r="E5382">
        <v>0</v>
      </c>
      <c r="F5382" t="s">
        <v>2770</v>
      </c>
      <c r="G5382" t="s">
        <v>29</v>
      </c>
      <c r="H5382">
        <v>36</v>
      </c>
      <c r="I5382" s="14">
        <v>1</v>
      </c>
      <c r="J5382" s="15">
        <v>300000</v>
      </c>
      <c r="K5382" s="15">
        <v>0</v>
      </c>
      <c r="L5382" s="15">
        <v>0</v>
      </c>
      <c r="M5382">
        <v>3</v>
      </c>
      <c r="N5382">
        <v>3</v>
      </c>
      <c r="O5382">
        <v>0</v>
      </c>
      <c r="P5382">
        <v>1</v>
      </c>
      <c r="Q5382" t="s">
        <v>30</v>
      </c>
      <c r="R5382">
        <v>0.06</v>
      </c>
      <c r="S5382">
        <v>0</v>
      </c>
      <c r="T5382">
        <v>0</v>
      </c>
      <c r="U5382">
        <v>0</v>
      </c>
      <c r="V5382">
        <v>0</v>
      </c>
      <c r="W5382" s="13">
        <v>44728</v>
      </c>
      <c r="X5382">
        <v>622</v>
      </c>
    </row>
    <row r="5383" spans="1:24" x14ac:dyDescent="0.25">
      <c r="A5383">
        <v>1</v>
      </c>
      <c r="B5383" t="s">
        <v>10591</v>
      </c>
      <c r="D5383" t="s">
        <v>10592</v>
      </c>
      <c r="E5383">
        <v>0</v>
      </c>
      <c r="F5383" t="s">
        <v>2770</v>
      </c>
      <c r="G5383" t="s">
        <v>29</v>
      </c>
      <c r="H5383">
        <v>36</v>
      </c>
      <c r="I5383" s="14">
        <v>2</v>
      </c>
      <c r="J5383" s="15">
        <v>19200</v>
      </c>
      <c r="K5383" s="15">
        <v>0</v>
      </c>
      <c r="L5383" s="15">
        <v>0</v>
      </c>
      <c r="M5383">
        <v>3</v>
      </c>
      <c r="N5383">
        <v>3</v>
      </c>
      <c r="O5383">
        <v>0</v>
      </c>
      <c r="P5383">
        <v>2</v>
      </c>
      <c r="Q5383" t="s">
        <v>30</v>
      </c>
      <c r="R5383">
        <v>0</v>
      </c>
      <c r="S5383">
        <v>0</v>
      </c>
      <c r="T5383">
        <v>0</v>
      </c>
      <c r="U5383">
        <v>0</v>
      </c>
      <c r="V5383">
        <v>0</v>
      </c>
      <c r="W5383" s="13">
        <v>44614</v>
      </c>
      <c r="X5383">
        <v>622</v>
      </c>
    </row>
    <row r="5384" spans="1:24" x14ac:dyDescent="0.25">
      <c r="A5384">
        <v>1</v>
      </c>
      <c r="B5384" t="s">
        <v>10593</v>
      </c>
      <c r="D5384" t="s">
        <v>10594</v>
      </c>
      <c r="E5384">
        <v>0</v>
      </c>
      <c r="F5384" t="s">
        <v>1725</v>
      </c>
      <c r="G5384" t="s">
        <v>29</v>
      </c>
      <c r="H5384">
        <v>36</v>
      </c>
      <c r="I5384" s="14">
        <v>16</v>
      </c>
      <c r="J5384" s="15">
        <v>4500</v>
      </c>
      <c r="K5384" s="15">
        <v>0</v>
      </c>
      <c r="L5384" s="15">
        <v>0</v>
      </c>
      <c r="M5384">
        <v>3</v>
      </c>
      <c r="N5384">
        <v>3</v>
      </c>
      <c r="O5384">
        <v>0</v>
      </c>
      <c r="P5384">
        <v>16</v>
      </c>
      <c r="Q5384" t="s">
        <v>30</v>
      </c>
      <c r="R5384">
        <v>7.0000000000000007E-2</v>
      </c>
      <c r="S5384">
        <v>0</v>
      </c>
      <c r="T5384">
        <v>0</v>
      </c>
      <c r="U5384">
        <v>0</v>
      </c>
      <c r="V5384">
        <v>0</v>
      </c>
      <c r="W5384" s="13">
        <v>44694</v>
      </c>
      <c r="X5384">
        <v>622</v>
      </c>
    </row>
    <row r="5385" spans="1:24" x14ac:dyDescent="0.25">
      <c r="A5385">
        <v>1</v>
      </c>
      <c r="B5385" t="s">
        <v>10595</v>
      </c>
      <c r="D5385" t="s">
        <v>10596</v>
      </c>
      <c r="E5385">
        <v>0</v>
      </c>
      <c r="F5385" t="s">
        <v>1725</v>
      </c>
      <c r="G5385" t="s">
        <v>29</v>
      </c>
      <c r="H5385">
        <v>36</v>
      </c>
      <c r="I5385" s="14">
        <v>4</v>
      </c>
      <c r="J5385" s="15">
        <v>71500</v>
      </c>
      <c r="K5385" s="15">
        <v>0</v>
      </c>
      <c r="L5385" s="15">
        <v>0</v>
      </c>
      <c r="M5385">
        <v>3</v>
      </c>
      <c r="N5385">
        <v>3</v>
      </c>
      <c r="O5385">
        <v>0</v>
      </c>
      <c r="P5385">
        <v>4</v>
      </c>
      <c r="Q5385" t="s">
        <v>30</v>
      </c>
      <c r="R5385">
        <v>0.12</v>
      </c>
      <c r="S5385">
        <v>0</v>
      </c>
      <c r="T5385">
        <v>0</v>
      </c>
      <c r="U5385">
        <v>0</v>
      </c>
      <c r="V5385">
        <v>0</v>
      </c>
      <c r="W5385" s="13">
        <v>44694</v>
      </c>
      <c r="X5385">
        <v>622</v>
      </c>
    </row>
    <row r="5386" spans="1:24" x14ac:dyDescent="0.25">
      <c r="A5386">
        <v>1</v>
      </c>
      <c r="B5386" t="s">
        <v>10597</v>
      </c>
      <c r="D5386" t="s">
        <v>10598</v>
      </c>
      <c r="E5386">
        <v>0</v>
      </c>
      <c r="F5386" t="s">
        <v>1725</v>
      </c>
      <c r="G5386" t="s">
        <v>29</v>
      </c>
      <c r="H5386">
        <v>36</v>
      </c>
      <c r="I5386" s="14">
        <v>8</v>
      </c>
      <c r="J5386" s="15">
        <v>101300</v>
      </c>
      <c r="K5386" s="15">
        <v>0</v>
      </c>
      <c r="L5386" s="15">
        <v>0</v>
      </c>
      <c r="M5386">
        <v>3</v>
      </c>
      <c r="N5386">
        <v>3</v>
      </c>
      <c r="O5386">
        <v>0</v>
      </c>
      <c r="P5386">
        <v>8</v>
      </c>
      <c r="Q5386" t="s">
        <v>30</v>
      </c>
      <c r="R5386">
        <v>0.04</v>
      </c>
      <c r="S5386">
        <v>0</v>
      </c>
      <c r="T5386">
        <v>0</v>
      </c>
      <c r="U5386">
        <v>0</v>
      </c>
      <c r="V5386">
        <v>0</v>
      </c>
      <c r="W5386" s="13">
        <v>44694</v>
      </c>
      <c r="X5386">
        <v>622</v>
      </c>
    </row>
    <row r="5387" spans="1:24" x14ac:dyDescent="0.25">
      <c r="A5387">
        <v>1</v>
      </c>
      <c r="B5387" t="s">
        <v>10599</v>
      </c>
      <c r="D5387" t="s">
        <v>10600</v>
      </c>
      <c r="E5387">
        <v>0</v>
      </c>
      <c r="F5387" t="s">
        <v>1882</v>
      </c>
      <c r="G5387" t="s">
        <v>29</v>
      </c>
      <c r="H5387">
        <v>36</v>
      </c>
      <c r="I5387" s="14">
        <v>2</v>
      </c>
      <c r="J5387" s="15">
        <v>250000</v>
      </c>
      <c r="K5387" s="15">
        <v>0</v>
      </c>
      <c r="L5387" s="15">
        <v>0</v>
      </c>
      <c r="M5387">
        <v>3</v>
      </c>
      <c r="N5387">
        <v>3</v>
      </c>
      <c r="O5387">
        <v>0</v>
      </c>
      <c r="P5387">
        <v>2</v>
      </c>
      <c r="Q5387" t="s">
        <v>30</v>
      </c>
      <c r="R5387">
        <v>0</v>
      </c>
      <c r="S5387">
        <v>0</v>
      </c>
      <c r="T5387">
        <v>0</v>
      </c>
      <c r="U5387">
        <v>0</v>
      </c>
      <c r="V5387">
        <v>0</v>
      </c>
      <c r="W5387" s="13">
        <v>44816</v>
      </c>
      <c r="X5387">
        <v>622</v>
      </c>
    </row>
    <row r="5388" spans="1:24" x14ac:dyDescent="0.25">
      <c r="A5388">
        <v>1</v>
      </c>
      <c r="B5388" t="s">
        <v>10601</v>
      </c>
      <c r="D5388" t="s">
        <v>10602</v>
      </c>
      <c r="E5388">
        <v>0</v>
      </c>
      <c r="F5388" t="s">
        <v>1970</v>
      </c>
      <c r="G5388" t="s">
        <v>29</v>
      </c>
      <c r="H5388">
        <v>36</v>
      </c>
      <c r="I5388" s="14">
        <v>2</v>
      </c>
      <c r="J5388" s="15">
        <v>226800</v>
      </c>
      <c r="K5388" s="15">
        <v>0</v>
      </c>
      <c r="L5388" s="15">
        <v>0</v>
      </c>
      <c r="M5388">
        <v>3</v>
      </c>
      <c r="N5388">
        <v>3</v>
      </c>
      <c r="O5388">
        <v>0</v>
      </c>
      <c r="P5388">
        <v>2</v>
      </c>
      <c r="Q5388" t="s">
        <v>30</v>
      </c>
      <c r="R5388">
        <v>2.12</v>
      </c>
      <c r="S5388">
        <v>2</v>
      </c>
      <c r="T5388">
        <v>0</v>
      </c>
      <c r="U5388">
        <v>2</v>
      </c>
      <c r="V5388">
        <v>0</v>
      </c>
      <c r="W5388" s="13">
        <v>45044</v>
      </c>
      <c r="X5388">
        <v>622</v>
      </c>
    </row>
    <row r="5389" spans="1:24" x14ac:dyDescent="0.25">
      <c r="A5389">
        <v>1</v>
      </c>
      <c r="B5389" t="s">
        <v>10603</v>
      </c>
      <c r="D5389" t="s">
        <v>10604</v>
      </c>
      <c r="E5389">
        <v>0</v>
      </c>
      <c r="F5389" t="s">
        <v>1970</v>
      </c>
      <c r="G5389" t="s">
        <v>29</v>
      </c>
      <c r="H5389">
        <v>36</v>
      </c>
      <c r="I5389" s="14">
        <v>1</v>
      </c>
      <c r="J5389" s="15">
        <v>143200</v>
      </c>
      <c r="K5389" s="15">
        <v>0</v>
      </c>
      <c r="L5389" s="15">
        <v>0</v>
      </c>
      <c r="M5389">
        <v>3</v>
      </c>
      <c r="N5389">
        <v>3</v>
      </c>
      <c r="O5389">
        <v>0</v>
      </c>
      <c r="P5389">
        <v>1</v>
      </c>
      <c r="Q5389" t="s">
        <v>30</v>
      </c>
      <c r="R5389">
        <v>0.03</v>
      </c>
      <c r="S5389">
        <v>0</v>
      </c>
      <c r="T5389">
        <v>0</v>
      </c>
      <c r="U5389">
        <v>0</v>
      </c>
      <c r="V5389">
        <v>0</v>
      </c>
      <c r="W5389" s="13">
        <v>44660</v>
      </c>
      <c r="X5389">
        <v>622</v>
      </c>
    </row>
    <row r="5390" spans="1:24" x14ac:dyDescent="0.25">
      <c r="A5390">
        <v>1</v>
      </c>
      <c r="B5390" t="s">
        <v>10605</v>
      </c>
      <c r="D5390" t="s">
        <v>10606</v>
      </c>
      <c r="E5390">
        <v>0</v>
      </c>
      <c r="F5390" t="s">
        <v>1882</v>
      </c>
      <c r="G5390" t="s">
        <v>29</v>
      </c>
      <c r="H5390">
        <v>36</v>
      </c>
      <c r="I5390" s="14">
        <v>2</v>
      </c>
      <c r="J5390" s="15">
        <v>733500</v>
      </c>
      <c r="K5390" s="15">
        <v>0</v>
      </c>
      <c r="L5390" s="15">
        <v>0</v>
      </c>
      <c r="M5390">
        <v>3</v>
      </c>
      <c r="N5390">
        <v>3</v>
      </c>
      <c r="O5390">
        <v>0</v>
      </c>
      <c r="P5390">
        <v>2</v>
      </c>
      <c r="Q5390" t="s">
        <v>30</v>
      </c>
      <c r="R5390">
        <v>0</v>
      </c>
      <c r="S5390">
        <v>0</v>
      </c>
      <c r="T5390">
        <v>0</v>
      </c>
      <c r="U5390">
        <v>0</v>
      </c>
      <c r="V5390">
        <v>0</v>
      </c>
      <c r="W5390" s="13">
        <v>44614</v>
      </c>
      <c r="X5390">
        <v>622</v>
      </c>
    </row>
    <row r="5391" spans="1:24" x14ac:dyDescent="0.25">
      <c r="A5391">
        <v>1</v>
      </c>
      <c r="B5391" t="s">
        <v>10607</v>
      </c>
      <c r="D5391" t="s">
        <v>10608</v>
      </c>
      <c r="E5391">
        <v>0</v>
      </c>
      <c r="F5391" t="s">
        <v>1970</v>
      </c>
      <c r="G5391" t="s">
        <v>29</v>
      </c>
      <c r="H5391">
        <v>36</v>
      </c>
      <c r="I5391" s="14">
        <v>6</v>
      </c>
      <c r="J5391" s="15">
        <v>112400</v>
      </c>
      <c r="K5391" s="15">
        <v>0</v>
      </c>
      <c r="L5391" s="15">
        <v>0</v>
      </c>
      <c r="M5391">
        <v>3</v>
      </c>
      <c r="N5391">
        <v>3</v>
      </c>
      <c r="O5391">
        <v>0</v>
      </c>
      <c r="P5391">
        <v>6</v>
      </c>
      <c r="Q5391" t="s">
        <v>30</v>
      </c>
      <c r="R5391">
        <v>0.09</v>
      </c>
      <c r="S5391">
        <v>0</v>
      </c>
      <c r="T5391">
        <v>0</v>
      </c>
      <c r="U5391">
        <v>0</v>
      </c>
      <c r="V5391">
        <v>0</v>
      </c>
      <c r="W5391" s="13">
        <v>44768</v>
      </c>
      <c r="X5391">
        <v>622</v>
      </c>
    </row>
    <row r="5392" spans="1:24" x14ac:dyDescent="0.25">
      <c r="A5392">
        <v>1</v>
      </c>
      <c r="B5392" t="s">
        <v>10609</v>
      </c>
      <c r="D5392" t="s">
        <v>10610</v>
      </c>
      <c r="E5392">
        <v>0</v>
      </c>
      <c r="F5392" t="s">
        <v>2139</v>
      </c>
      <c r="G5392" t="s">
        <v>29</v>
      </c>
      <c r="H5392">
        <v>36</v>
      </c>
      <c r="I5392" s="14">
        <v>5</v>
      </c>
      <c r="J5392" s="15">
        <v>21000</v>
      </c>
      <c r="K5392" s="15">
        <v>0</v>
      </c>
      <c r="L5392" s="15">
        <v>0</v>
      </c>
      <c r="M5392">
        <v>3</v>
      </c>
      <c r="N5392">
        <v>3</v>
      </c>
      <c r="O5392">
        <v>0</v>
      </c>
      <c r="P5392">
        <v>5</v>
      </c>
      <c r="Q5392" t="s">
        <v>30</v>
      </c>
      <c r="R5392">
        <v>0</v>
      </c>
      <c r="S5392">
        <v>0</v>
      </c>
      <c r="T5392">
        <v>0</v>
      </c>
      <c r="U5392">
        <v>0</v>
      </c>
      <c r="V5392">
        <v>0</v>
      </c>
      <c r="W5392" s="13">
        <v>44614</v>
      </c>
      <c r="X5392">
        <v>622</v>
      </c>
    </row>
    <row r="5393" spans="1:24" x14ac:dyDescent="0.25">
      <c r="A5393">
        <v>1</v>
      </c>
      <c r="B5393" t="s">
        <v>10611</v>
      </c>
      <c r="D5393" t="s">
        <v>10612</v>
      </c>
      <c r="E5393">
        <v>0</v>
      </c>
      <c r="F5393" t="s">
        <v>2139</v>
      </c>
      <c r="G5393" t="s">
        <v>29</v>
      </c>
      <c r="H5393">
        <v>36</v>
      </c>
      <c r="I5393" s="14">
        <v>5</v>
      </c>
      <c r="J5393" s="15">
        <v>31000</v>
      </c>
      <c r="K5393" s="15">
        <v>0</v>
      </c>
      <c r="L5393" s="15">
        <v>0</v>
      </c>
      <c r="M5393">
        <v>3</v>
      </c>
      <c r="N5393">
        <v>3</v>
      </c>
      <c r="O5393">
        <v>0</v>
      </c>
      <c r="P5393">
        <v>5</v>
      </c>
      <c r="Q5393" t="s">
        <v>30</v>
      </c>
      <c r="R5393">
        <v>0</v>
      </c>
      <c r="S5393">
        <v>0</v>
      </c>
      <c r="T5393">
        <v>0</v>
      </c>
      <c r="U5393">
        <v>0</v>
      </c>
      <c r="V5393">
        <v>0</v>
      </c>
      <c r="W5393" s="13">
        <v>44614</v>
      </c>
      <c r="X5393">
        <v>622</v>
      </c>
    </row>
    <row r="5394" spans="1:24" x14ac:dyDescent="0.25">
      <c r="A5394">
        <v>1</v>
      </c>
      <c r="B5394" t="s">
        <v>10613</v>
      </c>
      <c r="D5394" t="s">
        <v>10614</v>
      </c>
      <c r="E5394">
        <v>0</v>
      </c>
      <c r="F5394" t="s">
        <v>2139</v>
      </c>
      <c r="G5394" t="s">
        <v>29</v>
      </c>
      <c r="H5394">
        <v>36</v>
      </c>
      <c r="I5394" s="14">
        <v>15</v>
      </c>
      <c r="J5394" s="15">
        <v>2805</v>
      </c>
      <c r="K5394" s="15">
        <v>0</v>
      </c>
      <c r="L5394" s="15">
        <v>0</v>
      </c>
      <c r="M5394">
        <v>3</v>
      </c>
      <c r="N5394">
        <v>3</v>
      </c>
      <c r="O5394">
        <v>0</v>
      </c>
      <c r="P5394">
        <v>15</v>
      </c>
      <c r="Q5394" t="s">
        <v>30</v>
      </c>
      <c r="R5394">
        <v>0</v>
      </c>
      <c r="S5394">
        <v>0</v>
      </c>
      <c r="T5394">
        <v>0</v>
      </c>
      <c r="U5394">
        <v>0</v>
      </c>
      <c r="V5394">
        <v>0</v>
      </c>
      <c r="W5394" s="13">
        <v>44614</v>
      </c>
      <c r="X5394">
        <v>622</v>
      </c>
    </row>
    <row r="5395" spans="1:24" x14ac:dyDescent="0.25">
      <c r="A5395">
        <v>1</v>
      </c>
      <c r="B5395" t="s">
        <v>10615</v>
      </c>
      <c r="D5395" t="s">
        <v>10616</v>
      </c>
      <c r="E5395">
        <v>0</v>
      </c>
      <c r="F5395" t="s">
        <v>1816</v>
      </c>
      <c r="G5395" t="s">
        <v>29</v>
      </c>
      <c r="H5395">
        <v>36</v>
      </c>
      <c r="I5395" s="14">
        <v>1</v>
      </c>
      <c r="J5395" s="15">
        <v>61695</v>
      </c>
      <c r="K5395" s="15">
        <v>0</v>
      </c>
      <c r="L5395" s="15">
        <v>0</v>
      </c>
      <c r="M5395">
        <v>3</v>
      </c>
      <c r="N5395">
        <v>3</v>
      </c>
      <c r="O5395">
        <v>0</v>
      </c>
      <c r="P5395">
        <v>1</v>
      </c>
      <c r="Q5395" t="s">
        <v>30</v>
      </c>
      <c r="R5395">
        <v>0</v>
      </c>
      <c r="S5395">
        <v>0</v>
      </c>
      <c r="T5395">
        <v>0</v>
      </c>
      <c r="U5395">
        <v>0</v>
      </c>
      <c r="V5395">
        <v>0</v>
      </c>
      <c r="W5395" s="13">
        <v>44614</v>
      </c>
      <c r="X5395">
        <v>622</v>
      </c>
    </row>
    <row r="5396" spans="1:24" x14ac:dyDescent="0.25">
      <c r="A5396">
        <v>1</v>
      </c>
      <c r="B5396" t="s">
        <v>10617</v>
      </c>
      <c r="D5396" t="s">
        <v>10618</v>
      </c>
      <c r="E5396">
        <v>0</v>
      </c>
      <c r="F5396" t="s">
        <v>1859</v>
      </c>
      <c r="G5396" t="s">
        <v>29</v>
      </c>
      <c r="H5396">
        <v>36</v>
      </c>
      <c r="I5396" s="14">
        <v>1</v>
      </c>
      <c r="J5396" s="15">
        <v>1820214.5</v>
      </c>
      <c r="K5396" s="15">
        <v>0</v>
      </c>
      <c r="L5396" s="15">
        <v>0</v>
      </c>
      <c r="M5396">
        <v>3</v>
      </c>
      <c r="N5396">
        <v>3</v>
      </c>
      <c r="O5396">
        <v>0</v>
      </c>
      <c r="P5396">
        <v>1</v>
      </c>
      <c r="Q5396" t="s">
        <v>30</v>
      </c>
      <c r="R5396">
        <v>0</v>
      </c>
      <c r="S5396">
        <v>0</v>
      </c>
      <c r="T5396">
        <v>0</v>
      </c>
      <c r="U5396">
        <v>0</v>
      </c>
      <c r="V5396">
        <v>0</v>
      </c>
      <c r="W5396" s="13">
        <v>44614</v>
      </c>
      <c r="X5396">
        <v>622</v>
      </c>
    </row>
    <row r="5397" spans="1:24" x14ac:dyDescent="0.25">
      <c r="A5397">
        <v>1</v>
      </c>
      <c r="B5397" t="s">
        <v>10619</v>
      </c>
      <c r="D5397" t="s">
        <v>10620</v>
      </c>
      <c r="E5397">
        <v>0</v>
      </c>
      <c r="F5397" t="s">
        <v>1859</v>
      </c>
      <c r="G5397" t="s">
        <v>29</v>
      </c>
      <c r="H5397">
        <v>36</v>
      </c>
      <c r="I5397" s="14">
        <v>1</v>
      </c>
      <c r="J5397" s="15">
        <v>2643162.2999999998</v>
      </c>
      <c r="K5397" s="15">
        <v>0</v>
      </c>
      <c r="L5397" s="15">
        <v>0</v>
      </c>
      <c r="M5397">
        <v>3</v>
      </c>
      <c r="N5397">
        <v>3</v>
      </c>
      <c r="O5397">
        <v>0</v>
      </c>
      <c r="P5397">
        <v>1</v>
      </c>
      <c r="Q5397" t="s">
        <v>30</v>
      </c>
      <c r="R5397">
        <v>0</v>
      </c>
      <c r="S5397">
        <v>0</v>
      </c>
      <c r="T5397">
        <v>0</v>
      </c>
      <c r="U5397">
        <v>0</v>
      </c>
      <c r="V5397">
        <v>0</v>
      </c>
      <c r="W5397" s="13">
        <v>44614</v>
      </c>
      <c r="X5397">
        <v>622</v>
      </c>
    </row>
    <row r="5398" spans="1:24" x14ac:dyDescent="0.25">
      <c r="A5398">
        <v>1</v>
      </c>
      <c r="B5398" t="s">
        <v>10621</v>
      </c>
      <c r="C5398" t="s">
        <v>10622</v>
      </c>
      <c r="D5398" t="s">
        <v>10623</v>
      </c>
      <c r="E5398">
        <v>0</v>
      </c>
      <c r="F5398" t="s">
        <v>4937</v>
      </c>
      <c r="G5398" t="s">
        <v>29</v>
      </c>
      <c r="H5398">
        <v>36</v>
      </c>
      <c r="I5398" s="14">
        <v>1</v>
      </c>
      <c r="J5398" s="15">
        <v>812667.91299999994</v>
      </c>
      <c r="K5398" s="15">
        <v>0</v>
      </c>
      <c r="L5398" s="15">
        <v>0</v>
      </c>
      <c r="M5398">
        <v>3</v>
      </c>
      <c r="N5398">
        <v>3</v>
      </c>
      <c r="O5398">
        <v>0</v>
      </c>
      <c r="P5398">
        <v>1</v>
      </c>
      <c r="Q5398" t="s">
        <v>30</v>
      </c>
      <c r="R5398">
        <v>0</v>
      </c>
      <c r="S5398">
        <v>0</v>
      </c>
      <c r="T5398">
        <v>0</v>
      </c>
      <c r="U5398">
        <v>0</v>
      </c>
      <c r="V5398">
        <v>0</v>
      </c>
      <c r="W5398" s="13">
        <v>44614</v>
      </c>
      <c r="X5398">
        <v>622</v>
      </c>
    </row>
    <row r="5399" spans="1:24" x14ac:dyDescent="0.25">
      <c r="A5399">
        <v>1</v>
      </c>
      <c r="B5399" t="s">
        <v>10624</v>
      </c>
      <c r="C5399" t="s">
        <v>10625</v>
      </c>
      <c r="D5399" t="s">
        <v>10626</v>
      </c>
      <c r="E5399">
        <v>0</v>
      </c>
      <c r="F5399" t="s">
        <v>4937</v>
      </c>
      <c r="G5399" t="s">
        <v>29</v>
      </c>
      <c r="H5399">
        <v>36</v>
      </c>
      <c r="I5399" s="14">
        <v>1</v>
      </c>
      <c r="J5399" s="15">
        <v>966582.29099999997</v>
      </c>
      <c r="K5399" s="15">
        <v>0</v>
      </c>
      <c r="L5399" s="15">
        <v>0</v>
      </c>
      <c r="M5399">
        <v>3</v>
      </c>
      <c r="N5399">
        <v>3</v>
      </c>
      <c r="O5399">
        <v>0</v>
      </c>
      <c r="P5399">
        <v>1</v>
      </c>
      <c r="Q5399" t="s">
        <v>30</v>
      </c>
      <c r="R5399">
        <v>0</v>
      </c>
      <c r="S5399">
        <v>0</v>
      </c>
      <c r="T5399">
        <v>0</v>
      </c>
      <c r="U5399">
        <v>0</v>
      </c>
      <c r="V5399">
        <v>0</v>
      </c>
      <c r="W5399" s="13">
        <v>44614</v>
      </c>
      <c r="X5399">
        <v>622</v>
      </c>
    </row>
    <row r="5400" spans="1:24" x14ac:dyDescent="0.25">
      <c r="A5400">
        <v>1</v>
      </c>
      <c r="B5400" t="s">
        <v>10627</v>
      </c>
      <c r="D5400" t="s">
        <v>10628</v>
      </c>
      <c r="E5400">
        <v>0</v>
      </c>
      <c r="F5400" t="s">
        <v>4937</v>
      </c>
      <c r="G5400" t="s">
        <v>29</v>
      </c>
      <c r="H5400">
        <v>36</v>
      </c>
      <c r="I5400" s="14">
        <v>4</v>
      </c>
      <c r="J5400" s="15">
        <v>7500</v>
      </c>
      <c r="K5400" s="15">
        <v>0</v>
      </c>
      <c r="L5400" s="15">
        <v>0</v>
      </c>
      <c r="M5400">
        <v>3</v>
      </c>
      <c r="N5400">
        <v>3</v>
      </c>
      <c r="O5400">
        <v>0</v>
      </c>
      <c r="P5400">
        <v>4</v>
      </c>
      <c r="Q5400" t="s">
        <v>30</v>
      </c>
      <c r="R5400">
        <v>0</v>
      </c>
      <c r="S5400">
        <v>0</v>
      </c>
      <c r="T5400">
        <v>0</v>
      </c>
      <c r="U5400">
        <v>0</v>
      </c>
      <c r="V5400">
        <v>0</v>
      </c>
      <c r="W5400" s="13">
        <v>44614</v>
      </c>
      <c r="X5400">
        <v>622</v>
      </c>
    </row>
    <row r="5401" spans="1:24" x14ac:dyDescent="0.25">
      <c r="A5401">
        <v>1</v>
      </c>
      <c r="B5401" t="s">
        <v>10629</v>
      </c>
      <c r="D5401" t="s">
        <v>10630</v>
      </c>
      <c r="E5401">
        <v>0</v>
      </c>
      <c r="F5401" t="s">
        <v>4937</v>
      </c>
      <c r="G5401" t="s">
        <v>29</v>
      </c>
      <c r="H5401">
        <v>36</v>
      </c>
      <c r="I5401" s="14">
        <v>2</v>
      </c>
      <c r="J5401" s="15">
        <v>32500</v>
      </c>
      <c r="K5401" s="15">
        <v>0</v>
      </c>
      <c r="L5401" s="15">
        <v>0</v>
      </c>
      <c r="M5401">
        <v>3</v>
      </c>
      <c r="N5401">
        <v>3</v>
      </c>
      <c r="O5401">
        <v>0</v>
      </c>
      <c r="P5401">
        <v>2</v>
      </c>
      <c r="Q5401" t="s">
        <v>30</v>
      </c>
      <c r="R5401">
        <v>0</v>
      </c>
      <c r="S5401">
        <v>0</v>
      </c>
      <c r="T5401">
        <v>0</v>
      </c>
      <c r="U5401">
        <v>0</v>
      </c>
      <c r="V5401">
        <v>0</v>
      </c>
      <c r="W5401" s="13">
        <v>44614</v>
      </c>
      <c r="X5401">
        <v>622</v>
      </c>
    </row>
    <row r="5402" spans="1:24" x14ac:dyDescent="0.25">
      <c r="A5402">
        <v>1</v>
      </c>
      <c r="B5402" t="s">
        <v>10631</v>
      </c>
      <c r="D5402" t="s">
        <v>10632</v>
      </c>
      <c r="E5402">
        <v>0</v>
      </c>
      <c r="F5402" t="s">
        <v>4937</v>
      </c>
      <c r="G5402" t="s">
        <v>29</v>
      </c>
      <c r="H5402">
        <v>36</v>
      </c>
      <c r="I5402" s="14">
        <v>2</v>
      </c>
      <c r="J5402" s="15">
        <v>737000</v>
      </c>
      <c r="K5402" s="15">
        <v>0</v>
      </c>
      <c r="L5402" s="15">
        <v>0</v>
      </c>
      <c r="M5402">
        <v>3</v>
      </c>
      <c r="N5402">
        <v>3</v>
      </c>
      <c r="O5402">
        <v>0</v>
      </c>
      <c r="P5402">
        <v>2</v>
      </c>
      <c r="Q5402" t="s">
        <v>30</v>
      </c>
      <c r="R5402">
        <v>0</v>
      </c>
      <c r="S5402">
        <v>0</v>
      </c>
      <c r="T5402">
        <v>0</v>
      </c>
      <c r="U5402">
        <v>0</v>
      </c>
      <c r="V5402">
        <v>0</v>
      </c>
      <c r="W5402" s="13">
        <v>44614</v>
      </c>
      <c r="X5402">
        <v>622</v>
      </c>
    </row>
    <row r="5403" spans="1:24" x14ac:dyDescent="0.25">
      <c r="A5403">
        <v>1</v>
      </c>
      <c r="B5403" t="s">
        <v>10633</v>
      </c>
      <c r="D5403" t="s">
        <v>10634</v>
      </c>
      <c r="E5403">
        <v>0</v>
      </c>
      <c r="F5403" t="s">
        <v>4937</v>
      </c>
      <c r="G5403" t="s">
        <v>29</v>
      </c>
      <c r="H5403">
        <v>36</v>
      </c>
      <c r="I5403" s="14">
        <v>2</v>
      </c>
      <c r="J5403" s="15">
        <v>447000</v>
      </c>
      <c r="K5403" s="15">
        <v>0</v>
      </c>
      <c r="L5403" s="15">
        <v>0</v>
      </c>
      <c r="M5403">
        <v>3</v>
      </c>
      <c r="N5403">
        <v>3</v>
      </c>
      <c r="O5403">
        <v>0</v>
      </c>
      <c r="P5403">
        <v>2</v>
      </c>
      <c r="Q5403" t="s">
        <v>30</v>
      </c>
      <c r="R5403">
        <v>0</v>
      </c>
      <c r="S5403">
        <v>0</v>
      </c>
      <c r="T5403">
        <v>0</v>
      </c>
      <c r="U5403">
        <v>0</v>
      </c>
      <c r="V5403">
        <v>0</v>
      </c>
      <c r="W5403" s="13">
        <v>44614</v>
      </c>
      <c r="X5403">
        <v>622</v>
      </c>
    </row>
    <row r="5404" spans="1:24" x14ac:dyDescent="0.25">
      <c r="A5404">
        <v>1</v>
      </c>
      <c r="B5404" t="s">
        <v>10635</v>
      </c>
      <c r="D5404" t="s">
        <v>10636</v>
      </c>
      <c r="E5404">
        <v>0</v>
      </c>
      <c r="F5404" t="s">
        <v>4937</v>
      </c>
      <c r="G5404" t="s">
        <v>29</v>
      </c>
      <c r="H5404">
        <v>36</v>
      </c>
      <c r="I5404" s="14">
        <v>2</v>
      </c>
      <c r="J5404" s="15">
        <v>3960944.9539999999</v>
      </c>
      <c r="K5404" s="15">
        <v>0</v>
      </c>
      <c r="L5404" s="15">
        <v>0</v>
      </c>
      <c r="M5404">
        <v>3</v>
      </c>
      <c r="N5404">
        <v>3</v>
      </c>
      <c r="O5404">
        <v>0</v>
      </c>
      <c r="P5404">
        <v>2</v>
      </c>
      <c r="Q5404" t="s">
        <v>30</v>
      </c>
      <c r="R5404">
        <v>0</v>
      </c>
      <c r="S5404">
        <v>0</v>
      </c>
      <c r="T5404">
        <v>0</v>
      </c>
      <c r="U5404">
        <v>0</v>
      </c>
      <c r="V5404">
        <v>0</v>
      </c>
      <c r="W5404" s="13">
        <v>44614</v>
      </c>
      <c r="X5404">
        <v>622</v>
      </c>
    </row>
    <row r="5405" spans="1:24" x14ac:dyDescent="0.25">
      <c r="A5405">
        <v>1</v>
      </c>
      <c r="B5405" t="s">
        <v>10637</v>
      </c>
      <c r="D5405" t="s">
        <v>10638</v>
      </c>
      <c r="E5405">
        <v>1</v>
      </c>
      <c r="F5405" t="s">
        <v>1970</v>
      </c>
      <c r="G5405" t="s">
        <v>29</v>
      </c>
      <c r="H5405">
        <v>36</v>
      </c>
      <c r="I5405" s="14">
        <v>2</v>
      </c>
      <c r="J5405" s="15">
        <v>146000</v>
      </c>
      <c r="K5405" s="15">
        <v>0</v>
      </c>
      <c r="L5405" s="15">
        <v>0</v>
      </c>
      <c r="M5405">
        <v>3</v>
      </c>
      <c r="N5405">
        <v>3</v>
      </c>
      <c r="O5405">
        <v>0</v>
      </c>
      <c r="P5405">
        <v>3</v>
      </c>
      <c r="Q5405" t="s">
        <v>30</v>
      </c>
      <c r="R5405">
        <v>0.12</v>
      </c>
      <c r="S5405">
        <v>0</v>
      </c>
      <c r="T5405">
        <v>0</v>
      </c>
      <c r="U5405">
        <v>0</v>
      </c>
      <c r="V5405">
        <v>0</v>
      </c>
      <c r="W5405" s="13">
        <v>44804</v>
      </c>
      <c r="X5405">
        <v>622</v>
      </c>
    </row>
    <row r="5406" spans="1:24" x14ac:dyDescent="0.25">
      <c r="A5406">
        <v>1</v>
      </c>
      <c r="B5406" t="s">
        <v>10639</v>
      </c>
      <c r="D5406" t="s">
        <v>10640</v>
      </c>
      <c r="E5406">
        <v>0</v>
      </c>
      <c r="F5406" t="s">
        <v>1922</v>
      </c>
      <c r="G5406" t="s">
        <v>29</v>
      </c>
      <c r="H5406">
        <v>36</v>
      </c>
      <c r="I5406" s="14">
        <v>1</v>
      </c>
      <c r="J5406" s="15">
        <v>462000</v>
      </c>
      <c r="K5406" s="15">
        <v>0</v>
      </c>
      <c r="L5406" s="15">
        <v>0</v>
      </c>
      <c r="M5406">
        <v>3</v>
      </c>
      <c r="N5406">
        <v>3</v>
      </c>
      <c r="O5406">
        <v>0</v>
      </c>
      <c r="P5406">
        <v>1</v>
      </c>
      <c r="Q5406" t="s">
        <v>30</v>
      </c>
      <c r="R5406">
        <v>0</v>
      </c>
      <c r="S5406">
        <v>0</v>
      </c>
      <c r="T5406">
        <v>0</v>
      </c>
      <c r="U5406">
        <v>0</v>
      </c>
      <c r="V5406">
        <v>0</v>
      </c>
      <c r="W5406" s="13">
        <v>44614</v>
      </c>
      <c r="X5406">
        <v>622</v>
      </c>
    </row>
    <row r="5407" spans="1:24" x14ac:dyDescent="0.25">
      <c r="A5407">
        <v>1</v>
      </c>
      <c r="B5407" t="s">
        <v>10641</v>
      </c>
      <c r="D5407" t="s">
        <v>10642</v>
      </c>
      <c r="E5407">
        <v>0</v>
      </c>
      <c r="F5407" t="s">
        <v>4937</v>
      </c>
      <c r="G5407" t="s">
        <v>29</v>
      </c>
      <c r="H5407">
        <v>36</v>
      </c>
      <c r="I5407" s="14">
        <v>1</v>
      </c>
      <c r="J5407" s="15">
        <v>2226431.1359999999</v>
      </c>
      <c r="K5407" s="15">
        <v>0</v>
      </c>
      <c r="L5407" s="15">
        <v>0</v>
      </c>
      <c r="M5407">
        <v>3</v>
      </c>
      <c r="N5407">
        <v>3</v>
      </c>
      <c r="O5407">
        <v>0</v>
      </c>
      <c r="P5407">
        <v>1</v>
      </c>
      <c r="Q5407" t="s">
        <v>30</v>
      </c>
      <c r="R5407">
        <v>0.99</v>
      </c>
      <c r="S5407">
        <v>1</v>
      </c>
      <c r="T5407">
        <v>0</v>
      </c>
      <c r="U5407">
        <v>1</v>
      </c>
      <c r="V5407">
        <v>0</v>
      </c>
      <c r="W5407" s="13">
        <v>44984</v>
      </c>
      <c r="X5407">
        <v>622</v>
      </c>
    </row>
    <row r="5408" spans="1:24" x14ac:dyDescent="0.25">
      <c r="A5408">
        <v>1</v>
      </c>
      <c r="B5408" t="s">
        <v>10643</v>
      </c>
      <c r="D5408" t="s">
        <v>10644</v>
      </c>
      <c r="E5408">
        <v>0</v>
      </c>
      <c r="F5408" t="s">
        <v>4937</v>
      </c>
      <c r="G5408" t="s">
        <v>882</v>
      </c>
      <c r="H5408">
        <v>36</v>
      </c>
      <c r="I5408" s="14">
        <v>1</v>
      </c>
      <c r="J5408" s="15">
        <v>2524797</v>
      </c>
      <c r="K5408" s="15">
        <v>5432</v>
      </c>
      <c r="L5408" s="15">
        <v>5595</v>
      </c>
      <c r="M5408">
        <v>3</v>
      </c>
      <c r="N5408">
        <v>4</v>
      </c>
      <c r="O5408">
        <v>0</v>
      </c>
      <c r="P5408">
        <v>1</v>
      </c>
      <c r="Q5408" t="s">
        <v>30</v>
      </c>
      <c r="R5408">
        <v>0</v>
      </c>
      <c r="S5408">
        <v>0</v>
      </c>
      <c r="T5408">
        <v>0</v>
      </c>
      <c r="U5408">
        <v>0</v>
      </c>
      <c r="V5408">
        <v>0</v>
      </c>
      <c r="W5408" s="13">
        <v>44614</v>
      </c>
      <c r="X5408">
        <v>622</v>
      </c>
    </row>
    <row r="5409" spans="1:24" x14ac:dyDescent="0.25">
      <c r="A5409">
        <v>1</v>
      </c>
      <c r="B5409" t="s">
        <v>10645</v>
      </c>
      <c r="D5409" t="s">
        <v>10646</v>
      </c>
      <c r="E5409">
        <v>0</v>
      </c>
      <c r="F5409" t="s">
        <v>4937</v>
      </c>
      <c r="G5409" t="s">
        <v>882</v>
      </c>
      <c r="H5409">
        <v>36</v>
      </c>
      <c r="I5409" s="14">
        <v>7</v>
      </c>
      <c r="J5409" s="15">
        <v>49000</v>
      </c>
      <c r="K5409" s="15">
        <v>5432</v>
      </c>
      <c r="L5409" s="15">
        <v>5595</v>
      </c>
      <c r="M5409">
        <v>3</v>
      </c>
      <c r="N5409">
        <v>4</v>
      </c>
      <c r="O5409">
        <v>0</v>
      </c>
      <c r="P5409">
        <v>7</v>
      </c>
      <c r="Q5409" t="s">
        <v>30</v>
      </c>
      <c r="R5409">
        <v>5.01</v>
      </c>
      <c r="S5409">
        <v>6</v>
      </c>
      <c r="T5409">
        <v>2</v>
      </c>
      <c r="U5409">
        <v>6</v>
      </c>
      <c r="V5409">
        <v>2</v>
      </c>
      <c r="W5409" s="13">
        <v>45082</v>
      </c>
      <c r="X5409">
        <v>622</v>
      </c>
    </row>
    <row r="5410" spans="1:24" x14ac:dyDescent="0.25">
      <c r="A5410">
        <v>1</v>
      </c>
      <c r="B5410" t="s">
        <v>10647</v>
      </c>
      <c r="D5410" t="s">
        <v>10648</v>
      </c>
      <c r="E5410">
        <v>0</v>
      </c>
      <c r="F5410" t="s">
        <v>4937</v>
      </c>
      <c r="G5410" t="s">
        <v>882</v>
      </c>
      <c r="H5410">
        <v>36</v>
      </c>
      <c r="I5410" s="14">
        <v>1</v>
      </c>
      <c r="J5410" s="15">
        <v>206000</v>
      </c>
      <c r="K5410" s="15">
        <v>5432</v>
      </c>
      <c r="L5410" s="15">
        <v>5595</v>
      </c>
      <c r="M5410">
        <v>3</v>
      </c>
      <c r="N5410">
        <v>4</v>
      </c>
      <c r="O5410">
        <v>0</v>
      </c>
      <c r="P5410">
        <v>1</v>
      </c>
      <c r="Q5410" t="s">
        <v>30</v>
      </c>
      <c r="R5410">
        <v>0.25</v>
      </c>
      <c r="S5410">
        <v>0</v>
      </c>
      <c r="T5410">
        <v>0</v>
      </c>
      <c r="U5410">
        <v>0</v>
      </c>
      <c r="V5410">
        <v>0</v>
      </c>
      <c r="W5410" s="13">
        <v>44917</v>
      </c>
      <c r="X5410">
        <v>622</v>
      </c>
    </row>
    <row r="5411" spans="1:24" x14ac:dyDescent="0.25">
      <c r="A5411">
        <v>1</v>
      </c>
      <c r="B5411" t="s">
        <v>10649</v>
      </c>
      <c r="D5411" t="s">
        <v>10650</v>
      </c>
      <c r="E5411">
        <v>0</v>
      </c>
      <c r="F5411" t="s">
        <v>4937</v>
      </c>
      <c r="G5411" t="s">
        <v>882</v>
      </c>
      <c r="H5411">
        <v>36</v>
      </c>
      <c r="I5411" s="14">
        <v>1</v>
      </c>
      <c r="J5411" s="15">
        <v>188000</v>
      </c>
      <c r="K5411" s="15">
        <v>5432</v>
      </c>
      <c r="L5411" s="15">
        <v>5595</v>
      </c>
      <c r="M5411">
        <v>3</v>
      </c>
      <c r="N5411">
        <v>4</v>
      </c>
      <c r="O5411">
        <v>0</v>
      </c>
      <c r="P5411">
        <v>1</v>
      </c>
      <c r="Q5411" t="s">
        <v>30</v>
      </c>
      <c r="R5411">
        <v>0.12</v>
      </c>
      <c r="S5411">
        <v>0</v>
      </c>
      <c r="T5411">
        <v>0</v>
      </c>
      <c r="U5411">
        <v>0</v>
      </c>
      <c r="V5411">
        <v>0</v>
      </c>
      <c r="W5411" s="13">
        <v>44862</v>
      </c>
      <c r="X5411">
        <v>622</v>
      </c>
    </row>
    <row r="5412" spans="1:24" x14ac:dyDescent="0.25">
      <c r="A5412">
        <v>1</v>
      </c>
      <c r="B5412" t="s">
        <v>10651</v>
      </c>
      <c r="D5412" t="s">
        <v>10652</v>
      </c>
      <c r="E5412">
        <v>0</v>
      </c>
      <c r="F5412" t="s">
        <v>4937</v>
      </c>
      <c r="G5412" t="s">
        <v>882</v>
      </c>
      <c r="H5412">
        <v>36</v>
      </c>
      <c r="I5412" s="14">
        <v>150</v>
      </c>
      <c r="J5412" s="15">
        <v>856</v>
      </c>
      <c r="K5412" s="15">
        <v>5432</v>
      </c>
      <c r="L5412" s="15">
        <v>5595</v>
      </c>
      <c r="M5412">
        <v>3</v>
      </c>
      <c r="N5412">
        <v>4</v>
      </c>
      <c r="O5412">
        <v>0</v>
      </c>
      <c r="P5412">
        <v>150</v>
      </c>
      <c r="Q5412" t="s">
        <v>30</v>
      </c>
      <c r="R5412">
        <v>0</v>
      </c>
      <c r="S5412">
        <v>0</v>
      </c>
      <c r="T5412">
        <v>0</v>
      </c>
      <c r="U5412">
        <v>0</v>
      </c>
      <c r="V5412">
        <v>0</v>
      </c>
      <c r="W5412" s="13">
        <v>44614</v>
      </c>
      <c r="X5412">
        <v>622</v>
      </c>
    </row>
    <row r="5413" spans="1:24" x14ac:dyDescent="0.25">
      <c r="A5413">
        <v>1</v>
      </c>
      <c r="B5413" t="s">
        <v>10653</v>
      </c>
      <c r="D5413" t="s">
        <v>10654</v>
      </c>
      <c r="E5413">
        <v>0</v>
      </c>
      <c r="F5413" t="s">
        <v>4937</v>
      </c>
      <c r="G5413" t="s">
        <v>882</v>
      </c>
      <c r="H5413">
        <v>36</v>
      </c>
      <c r="I5413" s="14">
        <v>6</v>
      </c>
      <c r="J5413" s="15">
        <v>73900</v>
      </c>
      <c r="K5413" s="15">
        <v>5432</v>
      </c>
      <c r="L5413" s="15">
        <v>5595</v>
      </c>
      <c r="M5413">
        <v>3</v>
      </c>
      <c r="N5413">
        <v>4</v>
      </c>
      <c r="O5413">
        <v>0</v>
      </c>
      <c r="P5413">
        <v>6</v>
      </c>
      <c r="Q5413" t="s">
        <v>30</v>
      </c>
      <c r="R5413">
        <v>1.38</v>
      </c>
      <c r="S5413">
        <v>0</v>
      </c>
      <c r="T5413">
        <v>0</v>
      </c>
      <c r="U5413">
        <v>0</v>
      </c>
      <c r="V5413">
        <v>0</v>
      </c>
      <c r="W5413" s="13">
        <v>44845</v>
      </c>
      <c r="X5413">
        <v>622</v>
      </c>
    </row>
    <row r="5414" spans="1:24" x14ac:dyDescent="0.25">
      <c r="A5414">
        <v>1</v>
      </c>
      <c r="B5414" t="s">
        <v>10655</v>
      </c>
      <c r="D5414" t="s">
        <v>10656</v>
      </c>
      <c r="E5414">
        <v>0</v>
      </c>
      <c r="F5414" t="s">
        <v>1882</v>
      </c>
      <c r="G5414" t="s">
        <v>882</v>
      </c>
      <c r="H5414">
        <v>36</v>
      </c>
      <c r="I5414" s="14">
        <v>1</v>
      </c>
      <c r="J5414" s="15">
        <v>14299129.365</v>
      </c>
      <c r="K5414" s="15">
        <v>7360.36</v>
      </c>
      <c r="L5414" s="15">
        <v>7581.2250000000004</v>
      </c>
      <c r="M5414">
        <v>3</v>
      </c>
      <c r="N5414">
        <v>4</v>
      </c>
      <c r="O5414">
        <v>0</v>
      </c>
      <c r="P5414">
        <v>1</v>
      </c>
      <c r="Q5414" t="s">
        <v>30</v>
      </c>
      <c r="R5414">
        <v>0</v>
      </c>
      <c r="S5414">
        <v>0</v>
      </c>
      <c r="T5414">
        <v>0</v>
      </c>
      <c r="U5414">
        <v>0</v>
      </c>
      <c r="V5414">
        <v>0</v>
      </c>
      <c r="W5414" s="13">
        <v>44614</v>
      </c>
      <c r="X5414">
        <v>622</v>
      </c>
    </row>
    <row r="5415" spans="1:24" x14ac:dyDescent="0.25">
      <c r="A5415">
        <v>1</v>
      </c>
      <c r="B5415" t="s">
        <v>10657</v>
      </c>
      <c r="D5415" t="s">
        <v>10658</v>
      </c>
      <c r="E5415">
        <v>0</v>
      </c>
      <c r="F5415" t="s">
        <v>1882</v>
      </c>
      <c r="G5415" t="s">
        <v>882</v>
      </c>
      <c r="H5415">
        <v>36</v>
      </c>
      <c r="I5415" s="14">
        <v>1</v>
      </c>
      <c r="J5415" s="15">
        <v>7301683.0800000001</v>
      </c>
      <c r="K5415" s="15">
        <v>7360.36</v>
      </c>
      <c r="L5415" s="15">
        <v>7581.2250000000004</v>
      </c>
      <c r="M5415">
        <v>3</v>
      </c>
      <c r="N5415">
        <v>4</v>
      </c>
      <c r="O5415">
        <v>0</v>
      </c>
      <c r="P5415">
        <v>1</v>
      </c>
      <c r="Q5415" t="s">
        <v>30</v>
      </c>
      <c r="R5415">
        <v>0</v>
      </c>
      <c r="S5415">
        <v>0</v>
      </c>
      <c r="T5415">
        <v>0</v>
      </c>
      <c r="U5415">
        <v>0</v>
      </c>
      <c r="V5415">
        <v>0</v>
      </c>
      <c r="W5415" s="13">
        <v>44614</v>
      </c>
      <c r="X5415">
        <v>622</v>
      </c>
    </row>
    <row r="5416" spans="1:24" x14ac:dyDescent="0.25">
      <c r="A5416">
        <v>1</v>
      </c>
      <c r="B5416" t="s">
        <v>10659</v>
      </c>
      <c r="D5416" t="s">
        <v>10660</v>
      </c>
      <c r="E5416">
        <v>0</v>
      </c>
      <c r="F5416" t="s">
        <v>1882</v>
      </c>
      <c r="G5416" t="s">
        <v>882</v>
      </c>
      <c r="H5416">
        <v>36</v>
      </c>
      <c r="I5416" s="14">
        <v>1</v>
      </c>
      <c r="J5416" s="15">
        <v>2720497.1850000001</v>
      </c>
      <c r="K5416" s="15">
        <v>7360.36</v>
      </c>
      <c r="L5416" s="15">
        <v>7581.2250000000004</v>
      </c>
      <c r="M5416">
        <v>3</v>
      </c>
      <c r="N5416">
        <v>4</v>
      </c>
      <c r="O5416">
        <v>0</v>
      </c>
      <c r="P5416">
        <v>1</v>
      </c>
      <c r="Q5416" t="s">
        <v>30</v>
      </c>
      <c r="R5416">
        <v>0</v>
      </c>
      <c r="S5416">
        <v>0</v>
      </c>
      <c r="T5416">
        <v>0</v>
      </c>
      <c r="U5416">
        <v>0</v>
      </c>
      <c r="V5416">
        <v>0</v>
      </c>
      <c r="W5416" s="13">
        <v>44614</v>
      </c>
      <c r="X5416">
        <v>622</v>
      </c>
    </row>
    <row r="5417" spans="1:24" x14ac:dyDescent="0.25">
      <c r="A5417">
        <v>1</v>
      </c>
      <c r="B5417" t="s">
        <v>10661</v>
      </c>
      <c r="D5417" t="s">
        <v>10662</v>
      </c>
      <c r="E5417">
        <v>0</v>
      </c>
      <c r="F5417" t="s">
        <v>1725</v>
      </c>
      <c r="G5417" t="s">
        <v>882</v>
      </c>
      <c r="H5417">
        <v>36</v>
      </c>
      <c r="I5417" s="14">
        <v>4</v>
      </c>
      <c r="J5417" s="15">
        <v>261940</v>
      </c>
      <c r="K5417" s="15">
        <v>5432</v>
      </c>
      <c r="L5417" s="15">
        <v>5595</v>
      </c>
      <c r="M5417">
        <v>3</v>
      </c>
      <c r="N5417">
        <v>4</v>
      </c>
      <c r="O5417">
        <v>0</v>
      </c>
      <c r="P5417">
        <v>4</v>
      </c>
      <c r="Q5417" t="s">
        <v>30</v>
      </c>
      <c r="R5417">
        <v>0.73</v>
      </c>
      <c r="S5417">
        <v>0</v>
      </c>
      <c r="T5417">
        <v>0</v>
      </c>
      <c r="U5417">
        <v>0</v>
      </c>
      <c r="V5417">
        <v>0</v>
      </c>
      <c r="W5417" s="13">
        <v>44884</v>
      </c>
      <c r="X5417">
        <v>622</v>
      </c>
    </row>
    <row r="5418" spans="1:24" x14ac:dyDescent="0.25">
      <c r="A5418">
        <v>1</v>
      </c>
      <c r="B5418" t="s">
        <v>10663</v>
      </c>
      <c r="D5418" t="s">
        <v>10664</v>
      </c>
      <c r="E5418">
        <v>0</v>
      </c>
      <c r="F5418" t="s">
        <v>2094</v>
      </c>
      <c r="G5418" t="s">
        <v>882</v>
      </c>
      <c r="H5418">
        <v>36</v>
      </c>
      <c r="I5418" s="14">
        <v>1</v>
      </c>
      <c r="J5418" s="15">
        <v>2677031.37</v>
      </c>
      <c r="K5418" s="15">
        <v>6762.84</v>
      </c>
      <c r="L5418" s="15">
        <v>6965.7749999999996</v>
      </c>
      <c r="M5418">
        <v>3</v>
      </c>
      <c r="N5418">
        <v>4</v>
      </c>
      <c r="O5418">
        <v>0</v>
      </c>
      <c r="P5418">
        <v>1</v>
      </c>
      <c r="Q5418" t="s">
        <v>30</v>
      </c>
      <c r="R5418">
        <v>0</v>
      </c>
      <c r="S5418">
        <v>0</v>
      </c>
      <c r="T5418">
        <v>0</v>
      </c>
      <c r="U5418">
        <v>0</v>
      </c>
      <c r="V5418">
        <v>0</v>
      </c>
      <c r="W5418" s="13">
        <v>44614</v>
      </c>
      <c r="X5418">
        <v>622</v>
      </c>
    </row>
    <row r="5419" spans="1:24" x14ac:dyDescent="0.25">
      <c r="A5419">
        <v>1</v>
      </c>
      <c r="B5419" t="s">
        <v>10665</v>
      </c>
      <c r="D5419" t="s">
        <v>10666</v>
      </c>
      <c r="E5419">
        <v>0</v>
      </c>
      <c r="F5419" t="s">
        <v>2094</v>
      </c>
      <c r="G5419" t="s">
        <v>882</v>
      </c>
      <c r="H5419">
        <v>36</v>
      </c>
      <c r="I5419" s="14">
        <v>1</v>
      </c>
      <c r="J5419" s="15">
        <v>2677031.37</v>
      </c>
      <c r="K5419" s="15">
        <v>6762.84</v>
      </c>
      <c r="L5419" s="15">
        <v>6965.7749999999996</v>
      </c>
      <c r="M5419">
        <v>3</v>
      </c>
      <c r="N5419">
        <v>4</v>
      </c>
      <c r="O5419">
        <v>0</v>
      </c>
      <c r="P5419">
        <v>1</v>
      </c>
      <c r="Q5419" t="s">
        <v>30</v>
      </c>
      <c r="R5419">
        <v>0</v>
      </c>
      <c r="S5419">
        <v>0</v>
      </c>
      <c r="T5419">
        <v>0</v>
      </c>
      <c r="U5419">
        <v>0</v>
      </c>
      <c r="V5419">
        <v>0</v>
      </c>
      <c r="W5419" s="13">
        <v>44614</v>
      </c>
      <c r="X5419">
        <v>622</v>
      </c>
    </row>
    <row r="5420" spans="1:24" x14ac:dyDescent="0.25">
      <c r="A5420">
        <v>1</v>
      </c>
      <c r="B5420" t="s">
        <v>10667</v>
      </c>
      <c r="D5420" t="s">
        <v>10668</v>
      </c>
      <c r="E5420">
        <v>0</v>
      </c>
      <c r="F5420" t="s">
        <v>2094</v>
      </c>
      <c r="G5420" t="s">
        <v>882</v>
      </c>
      <c r="H5420">
        <v>36</v>
      </c>
      <c r="I5420" s="14">
        <v>1</v>
      </c>
      <c r="J5420" s="15">
        <v>2677031.37</v>
      </c>
      <c r="K5420" s="15">
        <v>6762.84</v>
      </c>
      <c r="L5420" s="15">
        <v>6965.7749999999996</v>
      </c>
      <c r="M5420">
        <v>3</v>
      </c>
      <c r="N5420">
        <v>4</v>
      </c>
      <c r="O5420">
        <v>0</v>
      </c>
      <c r="P5420">
        <v>1</v>
      </c>
      <c r="Q5420" t="s">
        <v>30</v>
      </c>
      <c r="R5420">
        <v>0</v>
      </c>
      <c r="S5420">
        <v>0</v>
      </c>
      <c r="T5420">
        <v>0</v>
      </c>
      <c r="U5420">
        <v>0</v>
      </c>
      <c r="V5420">
        <v>0</v>
      </c>
      <c r="W5420" s="13">
        <v>44614</v>
      </c>
      <c r="X5420">
        <v>622</v>
      </c>
    </row>
    <row r="5421" spans="1:24" x14ac:dyDescent="0.25">
      <c r="A5421">
        <v>1</v>
      </c>
      <c r="B5421" t="s">
        <v>10669</v>
      </c>
      <c r="D5421" t="s">
        <v>10670</v>
      </c>
      <c r="E5421">
        <v>0</v>
      </c>
      <c r="F5421" t="s">
        <v>1882</v>
      </c>
      <c r="G5421" t="s">
        <v>29</v>
      </c>
      <c r="H5421">
        <v>36</v>
      </c>
      <c r="I5421" s="14">
        <v>5</v>
      </c>
      <c r="J5421" s="15">
        <v>155000</v>
      </c>
      <c r="K5421" s="15">
        <v>0</v>
      </c>
      <c r="L5421" s="15">
        <v>0</v>
      </c>
      <c r="M5421">
        <v>3</v>
      </c>
      <c r="N5421">
        <v>4</v>
      </c>
      <c r="O5421">
        <v>0</v>
      </c>
      <c r="P5421">
        <v>5</v>
      </c>
      <c r="Q5421" t="s">
        <v>30</v>
      </c>
      <c r="R5421">
        <v>0.48</v>
      </c>
      <c r="S5421">
        <v>1</v>
      </c>
      <c r="T5421">
        <v>1</v>
      </c>
      <c r="U5421">
        <v>1</v>
      </c>
      <c r="V5421">
        <v>1</v>
      </c>
      <c r="W5421" s="13">
        <v>45083</v>
      </c>
      <c r="X5421">
        <v>622</v>
      </c>
    </row>
    <row r="5422" spans="1:24" x14ac:dyDescent="0.25">
      <c r="A5422">
        <v>1</v>
      </c>
      <c r="B5422" t="s">
        <v>10671</v>
      </c>
      <c r="D5422" t="s">
        <v>10672</v>
      </c>
      <c r="E5422">
        <v>0</v>
      </c>
      <c r="F5422" t="s">
        <v>1859</v>
      </c>
      <c r="G5422" t="s">
        <v>29</v>
      </c>
      <c r="H5422">
        <v>36</v>
      </c>
      <c r="I5422" s="14">
        <v>2</v>
      </c>
      <c r="J5422" s="15">
        <v>96186</v>
      </c>
      <c r="K5422" s="15">
        <v>0</v>
      </c>
      <c r="L5422" s="15">
        <v>0</v>
      </c>
      <c r="M5422">
        <v>3</v>
      </c>
      <c r="N5422">
        <v>4</v>
      </c>
      <c r="O5422">
        <v>0</v>
      </c>
      <c r="P5422">
        <v>2</v>
      </c>
      <c r="Q5422" t="s">
        <v>30</v>
      </c>
      <c r="R5422">
        <v>0</v>
      </c>
      <c r="S5422">
        <v>0</v>
      </c>
      <c r="T5422">
        <v>0</v>
      </c>
      <c r="U5422">
        <v>0</v>
      </c>
      <c r="V5422">
        <v>0</v>
      </c>
      <c r="W5422" s="13">
        <v>44614</v>
      </c>
      <c r="X5422">
        <v>622</v>
      </c>
    </row>
    <row r="5423" spans="1:24" x14ac:dyDescent="0.25">
      <c r="A5423">
        <v>1</v>
      </c>
      <c r="B5423" t="s">
        <v>10673</v>
      </c>
      <c r="D5423" t="s">
        <v>10674</v>
      </c>
      <c r="E5423">
        <v>0</v>
      </c>
      <c r="F5423" t="s">
        <v>1859</v>
      </c>
      <c r="G5423" t="s">
        <v>29</v>
      </c>
      <c r="H5423">
        <v>36</v>
      </c>
      <c r="I5423" s="14">
        <v>1</v>
      </c>
      <c r="J5423" s="15">
        <v>22626696.219999999</v>
      </c>
      <c r="K5423" s="15">
        <v>0</v>
      </c>
      <c r="L5423" s="15">
        <v>0</v>
      </c>
      <c r="M5423">
        <v>3</v>
      </c>
      <c r="N5423">
        <v>4</v>
      </c>
      <c r="O5423">
        <v>0</v>
      </c>
      <c r="P5423">
        <v>1</v>
      </c>
      <c r="Q5423" t="s">
        <v>30</v>
      </c>
      <c r="R5423">
        <v>0</v>
      </c>
      <c r="S5423">
        <v>0</v>
      </c>
      <c r="T5423">
        <v>0</v>
      </c>
      <c r="U5423">
        <v>0</v>
      </c>
      <c r="V5423">
        <v>0</v>
      </c>
      <c r="W5423" s="13">
        <v>44614</v>
      </c>
      <c r="X5423">
        <v>622</v>
      </c>
    </row>
    <row r="5424" spans="1:24" x14ac:dyDescent="0.25">
      <c r="A5424">
        <v>1</v>
      </c>
      <c r="B5424" t="s">
        <v>10675</v>
      </c>
      <c r="D5424" t="s">
        <v>10676</v>
      </c>
      <c r="E5424">
        <v>0</v>
      </c>
      <c r="F5424" t="s">
        <v>1970</v>
      </c>
      <c r="G5424" t="s">
        <v>29</v>
      </c>
      <c r="H5424">
        <v>36</v>
      </c>
      <c r="I5424" s="14">
        <v>3</v>
      </c>
      <c r="J5424" s="15">
        <v>27500</v>
      </c>
      <c r="K5424" s="15">
        <v>0</v>
      </c>
      <c r="L5424" s="15">
        <v>0</v>
      </c>
      <c r="M5424">
        <v>3</v>
      </c>
      <c r="N5424">
        <v>4</v>
      </c>
      <c r="O5424">
        <v>0</v>
      </c>
      <c r="P5424">
        <v>3</v>
      </c>
      <c r="Q5424" t="s">
        <v>30</v>
      </c>
      <c r="R5424">
        <v>0.12</v>
      </c>
      <c r="S5424">
        <v>0</v>
      </c>
      <c r="T5424">
        <v>0</v>
      </c>
      <c r="U5424">
        <v>0</v>
      </c>
      <c r="V5424">
        <v>0</v>
      </c>
      <c r="W5424" s="13">
        <v>44854</v>
      </c>
      <c r="X5424">
        <v>622</v>
      </c>
    </row>
    <row r="5425" spans="1:24" x14ac:dyDescent="0.25">
      <c r="A5425">
        <v>1</v>
      </c>
      <c r="B5425" t="s">
        <v>10677</v>
      </c>
      <c r="D5425" t="s">
        <v>10678</v>
      </c>
      <c r="E5425">
        <v>0</v>
      </c>
      <c r="F5425" t="s">
        <v>1970</v>
      </c>
      <c r="G5425" t="s">
        <v>29</v>
      </c>
      <c r="H5425">
        <v>36</v>
      </c>
      <c r="I5425" s="14">
        <v>3</v>
      </c>
      <c r="J5425" s="15">
        <v>184800</v>
      </c>
      <c r="K5425" s="15">
        <v>0</v>
      </c>
      <c r="L5425" s="15">
        <v>0</v>
      </c>
      <c r="M5425">
        <v>3</v>
      </c>
      <c r="N5425">
        <v>4</v>
      </c>
      <c r="O5425">
        <v>0</v>
      </c>
      <c r="P5425">
        <v>3</v>
      </c>
      <c r="Q5425" t="s">
        <v>30</v>
      </c>
      <c r="R5425">
        <v>0</v>
      </c>
      <c r="S5425">
        <v>0</v>
      </c>
      <c r="T5425">
        <v>0</v>
      </c>
      <c r="U5425">
        <v>0</v>
      </c>
      <c r="V5425">
        <v>0</v>
      </c>
      <c r="W5425" s="13">
        <v>44614</v>
      </c>
      <c r="X5425">
        <v>622</v>
      </c>
    </row>
    <row r="5426" spans="1:24" x14ac:dyDescent="0.25">
      <c r="A5426">
        <v>1</v>
      </c>
      <c r="B5426" t="s">
        <v>10679</v>
      </c>
      <c r="D5426" t="s">
        <v>10680</v>
      </c>
      <c r="E5426">
        <v>0</v>
      </c>
      <c r="F5426" t="s">
        <v>1970</v>
      </c>
      <c r="G5426" t="s">
        <v>29</v>
      </c>
      <c r="H5426">
        <v>36</v>
      </c>
      <c r="I5426" s="14">
        <v>2</v>
      </c>
      <c r="J5426" s="15">
        <v>8600</v>
      </c>
      <c r="K5426" s="15">
        <v>0</v>
      </c>
      <c r="L5426" s="15">
        <v>0</v>
      </c>
      <c r="M5426">
        <v>3</v>
      </c>
      <c r="N5426">
        <v>4</v>
      </c>
      <c r="O5426">
        <v>0</v>
      </c>
      <c r="P5426">
        <v>2</v>
      </c>
      <c r="Q5426" t="s">
        <v>30</v>
      </c>
      <c r="R5426">
        <v>0</v>
      </c>
      <c r="S5426">
        <v>0</v>
      </c>
      <c r="T5426">
        <v>0</v>
      </c>
      <c r="U5426">
        <v>0</v>
      </c>
      <c r="V5426">
        <v>0</v>
      </c>
      <c r="W5426" s="13">
        <v>44614</v>
      </c>
      <c r="X5426">
        <v>622</v>
      </c>
    </row>
    <row r="5427" spans="1:24" x14ac:dyDescent="0.25">
      <c r="A5427">
        <v>1</v>
      </c>
      <c r="B5427" t="s">
        <v>10681</v>
      </c>
      <c r="D5427" t="s">
        <v>10682</v>
      </c>
      <c r="E5427">
        <v>0</v>
      </c>
      <c r="F5427" t="s">
        <v>1970</v>
      </c>
      <c r="G5427" t="s">
        <v>29</v>
      </c>
      <c r="H5427">
        <v>36</v>
      </c>
      <c r="I5427" s="14">
        <v>2</v>
      </c>
      <c r="J5427" s="15">
        <v>6000</v>
      </c>
      <c r="K5427" s="15">
        <v>0</v>
      </c>
      <c r="L5427" s="15">
        <v>0</v>
      </c>
      <c r="M5427">
        <v>3</v>
      </c>
      <c r="N5427">
        <v>4</v>
      </c>
      <c r="O5427">
        <v>0</v>
      </c>
      <c r="P5427">
        <v>2</v>
      </c>
      <c r="Q5427" t="s">
        <v>30</v>
      </c>
      <c r="R5427">
        <v>0</v>
      </c>
      <c r="S5427">
        <v>0</v>
      </c>
      <c r="T5427">
        <v>0</v>
      </c>
      <c r="U5427">
        <v>0</v>
      </c>
      <c r="V5427">
        <v>0</v>
      </c>
      <c r="W5427" s="13">
        <v>44614</v>
      </c>
      <c r="X5427">
        <v>622</v>
      </c>
    </row>
    <row r="5428" spans="1:24" x14ac:dyDescent="0.25">
      <c r="A5428">
        <v>1</v>
      </c>
      <c r="B5428" t="s">
        <v>10683</v>
      </c>
      <c r="D5428" t="s">
        <v>10684</v>
      </c>
      <c r="E5428">
        <v>0</v>
      </c>
      <c r="F5428" t="s">
        <v>1725</v>
      </c>
      <c r="G5428" t="s">
        <v>29</v>
      </c>
      <c r="H5428">
        <v>36</v>
      </c>
      <c r="I5428" s="14">
        <v>2</v>
      </c>
      <c r="J5428" s="15">
        <v>239026</v>
      </c>
      <c r="K5428" s="15">
        <v>0</v>
      </c>
      <c r="L5428" s="15">
        <v>0</v>
      </c>
      <c r="M5428">
        <v>3</v>
      </c>
      <c r="N5428">
        <v>4</v>
      </c>
      <c r="O5428">
        <v>0</v>
      </c>
      <c r="P5428">
        <v>2</v>
      </c>
      <c r="Q5428" t="s">
        <v>30</v>
      </c>
      <c r="R5428">
        <v>2.5499999999999998</v>
      </c>
      <c r="S5428">
        <v>3</v>
      </c>
      <c r="T5428">
        <v>0</v>
      </c>
      <c r="U5428">
        <v>3</v>
      </c>
      <c r="V5428">
        <v>0</v>
      </c>
      <c r="W5428" s="13">
        <v>45012</v>
      </c>
      <c r="X5428">
        <v>622</v>
      </c>
    </row>
    <row r="5429" spans="1:24" x14ac:dyDescent="0.25">
      <c r="A5429">
        <v>1</v>
      </c>
      <c r="B5429" t="s">
        <v>10685</v>
      </c>
      <c r="D5429" t="s">
        <v>10686</v>
      </c>
      <c r="E5429">
        <v>0</v>
      </c>
      <c r="F5429" t="s">
        <v>1725</v>
      </c>
      <c r="G5429" t="s">
        <v>29</v>
      </c>
      <c r="H5429">
        <v>36</v>
      </c>
      <c r="I5429" s="14">
        <v>2</v>
      </c>
      <c r="J5429" s="15">
        <v>5042.0200000000004</v>
      </c>
      <c r="K5429" s="15">
        <v>0</v>
      </c>
      <c r="L5429" s="15">
        <v>0</v>
      </c>
      <c r="M5429">
        <v>3</v>
      </c>
      <c r="N5429">
        <v>4</v>
      </c>
      <c r="O5429">
        <v>0</v>
      </c>
      <c r="P5429">
        <v>2</v>
      </c>
      <c r="Q5429" t="s">
        <v>30</v>
      </c>
      <c r="R5429">
        <v>0</v>
      </c>
      <c r="S5429">
        <v>0</v>
      </c>
      <c r="T5429">
        <v>0</v>
      </c>
      <c r="U5429">
        <v>0</v>
      </c>
      <c r="V5429">
        <v>0</v>
      </c>
      <c r="W5429" s="13">
        <v>44614</v>
      </c>
      <c r="X5429">
        <v>622</v>
      </c>
    </row>
    <row r="5430" spans="1:24" x14ac:dyDescent="0.25">
      <c r="A5430">
        <v>1</v>
      </c>
      <c r="B5430" t="s">
        <v>10687</v>
      </c>
      <c r="D5430" t="s">
        <v>10688</v>
      </c>
      <c r="E5430">
        <v>0</v>
      </c>
      <c r="F5430" t="s">
        <v>1725</v>
      </c>
      <c r="G5430" t="s">
        <v>29</v>
      </c>
      <c r="H5430">
        <v>36</v>
      </c>
      <c r="I5430" s="14">
        <v>2</v>
      </c>
      <c r="J5430" s="15">
        <v>3300</v>
      </c>
      <c r="K5430" s="15">
        <v>0</v>
      </c>
      <c r="L5430" s="15">
        <v>0</v>
      </c>
      <c r="M5430">
        <v>3</v>
      </c>
      <c r="N5430">
        <v>4</v>
      </c>
      <c r="O5430">
        <v>0</v>
      </c>
      <c r="P5430">
        <v>2</v>
      </c>
      <c r="Q5430" t="s">
        <v>30</v>
      </c>
      <c r="R5430">
        <v>0</v>
      </c>
      <c r="S5430">
        <v>0</v>
      </c>
      <c r="T5430">
        <v>0</v>
      </c>
      <c r="U5430">
        <v>0</v>
      </c>
      <c r="V5430">
        <v>0</v>
      </c>
      <c r="W5430" s="13">
        <v>44614</v>
      </c>
      <c r="X5430">
        <v>622</v>
      </c>
    </row>
    <row r="5431" spans="1:24" x14ac:dyDescent="0.25">
      <c r="A5431">
        <v>1</v>
      </c>
      <c r="B5431" t="s">
        <v>10689</v>
      </c>
      <c r="D5431" t="s">
        <v>10690</v>
      </c>
      <c r="E5431">
        <v>0</v>
      </c>
      <c r="F5431" t="s">
        <v>1725</v>
      </c>
      <c r="G5431" t="s">
        <v>29</v>
      </c>
      <c r="H5431">
        <v>36</v>
      </c>
      <c r="I5431" s="14">
        <v>2</v>
      </c>
      <c r="J5431" s="15">
        <v>8800</v>
      </c>
      <c r="K5431" s="15">
        <v>0</v>
      </c>
      <c r="L5431" s="15">
        <v>0</v>
      </c>
      <c r="M5431">
        <v>3</v>
      </c>
      <c r="N5431">
        <v>4</v>
      </c>
      <c r="O5431">
        <v>0</v>
      </c>
      <c r="P5431">
        <v>2</v>
      </c>
      <c r="Q5431" t="s">
        <v>30</v>
      </c>
      <c r="R5431">
        <v>0</v>
      </c>
      <c r="S5431">
        <v>0</v>
      </c>
      <c r="T5431">
        <v>0</v>
      </c>
      <c r="U5431">
        <v>0</v>
      </c>
      <c r="V5431">
        <v>0</v>
      </c>
      <c r="W5431" s="13">
        <v>44614</v>
      </c>
      <c r="X5431">
        <v>622</v>
      </c>
    </row>
    <row r="5432" spans="1:24" x14ac:dyDescent="0.25">
      <c r="A5432">
        <v>1</v>
      </c>
      <c r="B5432" t="s">
        <v>10691</v>
      </c>
      <c r="D5432" t="s">
        <v>10692</v>
      </c>
      <c r="E5432">
        <v>0</v>
      </c>
      <c r="F5432" t="s">
        <v>1725</v>
      </c>
      <c r="G5432" t="s">
        <v>29</v>
      </c>
      <c r="H5432">
        <v>36</v>
      </c>
      <c r="I5432" s="14">
        <v>1</v>
      </c>
      <c r="J5432" s="15">
        <v>1590000</v>
      </c>
      <c r="K5432" s="15">
        <v>0</v>
      </c>
      <c r="L5432" s="15">
        <v>0</v>
      </c>
      <c r="M5432">
        <v>3</v>
      </c>
      <c r="N5432">
        <v>4</v>
      </c>
      <c r="O5432">
        <v>0</v>
      </c>
      <c r="P5432">
        <v>1</v>
      </c>
      <c r="Q5432" t="s">
        <v>30</v>
      </c>
      <c r="R5432">
        <v>0</v>
      </c>
      <c r="S5432">
        <v>0</v>
      </c>
      <c r="T5432">
        <v>0</v>
      </c>
      <c r="U5432">
        <v>0</v>
      </c>
      <c r="V5432">
        <v>0</v>
      </c>
      <c r="W5432" s="13">
        <v>44614</v>
      </c>
      <c r="X5432">
        <v>622</v>
      </c>
    </row>
    <row r="5433" spans="1:24" x14ac:dyDescent="0.25">
      <c r="A5433">
        <v>1</v>
      </c>
      <c r="B5433" t="s">
        <v>10693</v>
      </c>
      <c r="D5433" t="s">
        <v>10694</v>
      </c>
      <c r="E5433">
        <v>0</v>
      </c>
      <c r="F5433" t="s">
        <v>1725</v>
      </c>
      <c r="G5433" t="s">
        <v>29</v>
      </c>
      <c r="H5433">
        <v>36</v>
      </c>
      <c r="I5433" s="14">
        <v>3</v>
      </c>
      <c r="J5433" s="15">
        <v>250000</v>
      </c>
      <c r="K5433" s="15">
        <v>0</v>
      </c>
      <c r="L5433" s="15">
        <v>0</v>
      </c>
      <c r="M5433">
        <v>3</v>
      </c>
      <c r="N5433">
        <v>4</v>
      </c>
      <c r="O5433">
        <v>0</v>
      </c>
      <c r="P5433">
        <v>3</v>
      </c>
      <c r="Q5433" t="s">
        <v>30</v>
      </c>
      <c r="R5433">
        <v>0</v>
      </c>
      <c r="S5433">
        <v>0</v>
      </c>
      <c r="T5433">
        <v>0</v>
      </c>
      <c r="U5433">
        <v>0</v>
      </c>
      <c r="V5433">
        <v>0</v>
      </c>
      <c r="W5433" s="13">
        <v>44614</v>
      </c>
      <c r="X5433">
        <v>622</v>
      </c>
    </row>
    <row r="5434" spans="1:24" x14ac:dyDescent="0.25">
      <c r="A5434">
        <v>1</v>
      </c>
      <c r="B5434" t="s">
        <v>10695</v>
      </c>
      <c r="D5434" t="s">
        <v>10696</v>
      </c>
      <c r="E5434">
        <v>0</v>
      </c>
      <c r="F5434" t="s">
        <v>1882</v>
      </c>
      <c r="G5434" t="s">
        <v>29</v>
      </c>
      <c r="H5434">
        <v>36</v>
      </c>
      <c r="I5434" s="14">
        <v>2</v>
      </c>
      <c r="J5434" s="15">
        <v>153100</v>
      </c>
      <c r="K5434" s="15">
        <v>0</v>
      </c>
      <c r="L5434" s="15">
        <v>0</v>
      </c>
      <c r="M5434">
        <v>3</v>
      </c>
      <c r="N5434">
        <v>4</v>
      </c>
      <c r="O5434">
        <v>0</v>
      </c>
      <c r="P5434">
        <v>2</v>
      </c>
      <c r="Q5434" t="s">
        <v>30</v>
      </c>
      <c r="R5434">
        <v>4.6399999999999997</v>
      </c>
      <c r="S5434">
        <v>2</v>
      </c>
      <c r="T5434">
        <v>0</v>
      </c>
      <c r="U5434">
        <v>2</v>
      </c>
      <c r="V5434">
        <v>0</v>
      </c>
      <c r="W5434" s="13">
        <v>45008</v>
      </c>
      <c r="X5434">
        <v>622</v>
      </c>
    </row>
    <row r="5435" spans="1:24" x14ac:dyDescent="0.25">
      <c r="A5435">
        <v>1</v>
      </c>
      <c r="B5435" t="s">
        <v>10697</v>
      </c>
      <c r="D5435" t="s">
        <v>10698</v>
      </c>
      <c r="E5435">
        <v>0</v>
      </c>
      <c r="F5435" t="s">
        <v>1945</v>
      </c>
      <c r="G5435" t="s">
        <v>29</v>
      </c>
      <c r="H5435">
        <v>36</v>
      </c>
      <c r="I5435" s="14">
        <v>1</v>
      </c>
      <c r="J5435" s="15">
        <v>2948000</v>
      </c>
      <c r="K5435" s="15">
        <v>0</v>
      </c>
      <c r="L5435" s="15">
        <v>0</v>
      </c>
      <c r="M5435">
        <v>3</v>
      </c>
      <c r="N5435">
        <v>3</v>
      </c>
      <c r="O5435">
        <v>0</v>
      </c>
      <c r="P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X5435">
        <v>175</v>
      </c>
    </row>
    <row r="5436" spans="1:24" x14ac:dyDescent="0.25">
      <c r="A5436">
        <v>1</v>
      </c>
      <c r="B5436" t="s">
        <v>10699</v>
      </c>
      <c r="C5436" t="s">
        <v>10700</v>
      </c>
      <c r="D5436" t="s">
        <v>10701</v>
      </c>
      <c r="E5436">
        <v>0</v>
      </c>
      <c r="F5436" t="s">
        <v>1882</v>
      </c>
      <c r="G5436" t="s">
        <v>29</v>
      </c>
      <c r="H5436">
        <v>36</v>
      </c>
      <c r="I5436" s="14">
        <v>3</v>
      </c>
      <c r="J5436" s="15">
        <v>305000</v>
      </c>
      <c r="K5436" s="15">
        <v>0</v>
      </c>
      <c r="L5436" s="15">
        <v>0</v>
      </c>
      <c r="M5436">
        <v>3</v>
      </c>
      <c r="N5436">
        <v>3</v>
      </c>
      <c r="O5436">
        <v>0</v>
      </c>
      <c r="P5436">
        <v>3</v>
      </c>
      <c r="R5436">
        <v>0</v>
      </c>
      <c r="S5436">
        <v>0</v>
      </c>
      <c r="T5436">
        <v>0</v>
      </c>
      <c r="U5436">
        <v>0</v>
      </c>
      <c r="V5436">
        <v>0</v>
      </c>
      <c r="X5436">
        <v>175</v>
      </c>
    </row>
    <row r="5437" spans="1:24" x14ac:dyDescent="0.25">
      <c r="A5437">
        <v>1</v>
      </c>
      <c r="B5437" t="s">
        <v>10702</v>
      </c>
      <c r="D5437" t="s">
        <v>10703</v>
      </c>
      <c r="E5437">
        <v>0</v>
      </c>
      <c r="F5437" t="s">
        <v>1719</v>
      </c>
      <c r="G5437" t="s">
        <v>29</v>
      </c>
      <c r="H5437">
        <v>36</v>
      </c>
      <c r="I5437" s="14">
        <v>1</v>
      </c>
      <c r="J5437" s="15">
        <v>33000</v>
      </c>
      <c r="K5437" s="15">
        <v>0</v>
      </c>
      <c r="L5437" s="15">
        <v>0</v>
      </c>
      <c r="M5437">
        <v>3</v>
      </c>
      <c r="N5437">
        <v>3</v>
      </c>
      <c r="O5437">
        <v>0</v>
      </c>
      <c r="P5437">
        <v>1</v>
      </c>
      <c r="R5437">
        <v>0</v>
      </c>
      <c r="S5437">
        <v>0</v>
      </c>
      <c r="T5437">
        <v>0</v>
      </c>
      <c r="U5437">
        <v>0</v>
      </c>
      <c r="V5437">
        <v>0</v>
      </c>
      <c r="X5437">
        <v>175</v>
      </c>
    </row>
    <row r="5438" spans="1:24" x14ac:dyDescent="0.25">
      <c r="A5438">
        <v>1</v>
      </c>
      <c r="B5438" t="s">
        <v>10704</v>
      </c>
      <c r="D5438" t="s">
        <v>10705</v>
      </c>
      <c r="E5438">
        <v>0</v>
      </c>
      <c r="F5438" t="s">
        <v>1859</v>
      </c>
      <c r="G5438" t="s">
        <v>29</v>
      </c>
      <c r="H5438">
        <v>36</v>
      </c>
      <c r="I5438" s="14">
        <v>2</v>
      </c>
      <c r="J5438" s="15">
        <v>1887455.22</v>
      </c>
      <c r="K5438" s="15">
        <v>0</v>
      </c>
      <c r="L5438" s="15">
        <v>0</v>
      </c>
      <c r="M5438">
        <v>3</v>
      </c>
      <c r="N5438">
        <v>3</v>
      </c>
      <c r="O5438">
        <v>0</v>
      </c>
      <c r="P5438">
        <v>2</v>
      </c>
      <c r="R5438">
        <v>0</v>
      </c>
      <c r="S5438">
        <v>0</v>
      </c>
      <c r="T5438">
        <v>0</v>
      </c>
      <c r="U5438">
        <v>0</v>
      </c>
      <c r="V5438">
        <v>0</v>
      </c>
      <c r="X5438">
        <v>175</v>
      </c>
    </row>
    <row r="5439" spans="1:24" x14ac:dyDescent="0.25">
      <c r="A5439">
        <v>1</v>
      </c>
      <c r="B5439" t="s">
        <v>10706</v>
      </c>
      <c r="D5439" t="s">
        <v>10707</v>
      </c>
      <c r="E5439">
        <v>0</v>
      </c>
      <c r="F5439" t="s">
        <v>1859</v>
      </c>
      <c r="G5439" t="s">
        <v>29</v>
      </c>
      <c r="H5439">
        <v>36</v>
      </c>
      <c r="I5439" s="14">
        <v>1</v>
      </c>
      <c r="J5439" s="15">
        <v>1555621.8859999999</v>
      </c>
      <c r="K5439" s="15">
        <v>0</v>
      </c>
      <c r="L5439" s="15">
        <v>0</v>
      </c>
      <c r="M5439">
        <v>3</v>
      </c>
      <c r="N5439">
        <v>3</v>
      </c>
      <c r="O5439">
        <v>0</v>
      </c>
      <c r="P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X5439">
        <v>175</v>
      </c>
    </row>
    <row r="5440" spans="1:24" x14ac:dyDescent="0.25">
      <c r="A5440">
        <v>1</v>
      </c>
      <c r="B5440" t="s">
        <v>10708</v>
      </c>
      <c r="D5440" t="s">
        <v>10709</v>
      </c>
      <c r="E5440">
        <v>0</v>
      </c>
      <c r="F5440" t="s">
        <v>1859</v>
      </c>
      <c r="G5440" t="s">
        <v>29</v>
      </c>
      <c r="H5440">
        <v>36</v>
      </c>
      <c r="I5440" s="14">
        <v>2</v>
      </c>
      <c r="J5440" s="15">
        <v>5196307.6050000004</v>
      </c>
      <c r="K5440" s="15">
        <v>0</v>
      </c>
      <c r="L5440" s="15">
        <v>0</v>
      </c>
      <c r="M5440">
        <v>3</v>
      </c>
      <c r="N5440">
        <v>3</v>
      </c>
      <c r="O5440">
        <v>0</v>
      </c>
      <c r="P5440">
        <v>2</v>
      </c>
      <c r="R5440">
        <v>0</v>
      </c>
      <c r="S5440">
        <v>0</v>
      </c>
      <c r="T5440">
        <v>0</v>
      </c>
      <c r="U5440">
        <v>0</v>
      </c>
      <c r="V5440">
        <v>0</v>
      </c>
      <c r="X5440">
        <v>175</v>
      </c>
    </row>
    <row r="5441" spans="1:24" x14ac:dyDescent="0.25">
      <c r="A5441">
        <v>1</v>
      </c>
      <c r="B5441" t="s">
        <v>10710</v>
      </c>
      <c r="D5441" t="s">
        <v>10711</v>
      </c>
      <c r="E5441">
        <v>0</v>
      </c>
      <c r="F5441" t="s">
        <v>1891</v>
      </c>
      <c r="G5441" t="s">
        <v>29</v>
      </c>
      <c r="H5441">
        <v>36</v>
      </c>
      <c r="I5441" s="14">
        <v>4</v>
      </c>
      <c r="J5441" s="15">
        <v>4800</v>
      </c>
      <c r="K5441" s="15">
        <v>0</v>
      </c>
      <c r="L5441" s="15">
        <v>0</v>
      </c>
      <c r="M5441">
        <v>3</v>
      </c>
      <c r="N5441">
        <v>3</v>
      </c>
      <c r="O5441">
        <v>0</v>
      </c>
      <c r="P5441">
        <v>4</v>
      </c>
      <c r="R5441">
        <v>0</v>
      </c>
      <c r="S5441">
        <v>0</v>
      </c>
      <c r="T5441">
        <v>0</v>
      </c>
      <c r="U5441">
        <v>0</v>
      </c>
      <c r="V5441">
        <v>0</v>
      </c>
      <c r="X5441">
        <v>175</v>
      </c>
    </row>
    <row r="5442" spans="1:24" x14ac:dyDescent="0.25">
      <c r="A5442">
        <v>1</v>
      </c>
      <c r="B5442" t="s">
        <v>10712</v>
      </c>
      <c r="D5442" t="s">
        <v>10713</v>
      </c>
      <c r="E5442">
        <v>0</v>
      </c>
      <c r="F5442" t="s">
        <v>2094</v>
      </c>
      <c r="G5442" t="s">
        <v>29</v>
      </c>
      <c r="H5442">
        <v>36</v>
      </c>
      <c r="I5442" s="14">
        <v>8</v>
      </c>
      <c r="J5442" s="15">
        <v>449795.89199999999</v>
      </c>
      <c r="K5442" s="15">
        <v>0</v>
      </c>
      <c r="L5442" s="15">
        <v>0</v>
      </c>
      <c r="M5442">
        <v>3</v>
      </c>
      <c r="N5442">
        <v>3</v>
      </c>
      <c r="O5442">
        <v>0</v>
      </c>
      <c r="P5442">
        <v>8</v>
      </c>
      <c r="R5442">
        <v>0</v>
      </c>
      <c r="S5442">
        <v>0</v>
      </c>
      <c r="T5442">
        <v>0</v>
      </c>
      <c r="U5442">
        <v>0</v>
      </c>
      <c r="V5442">
        <v>0</v>
      </c>
      <c r="X5442">
        <v>175</v>
      </c>
    </row>
    <row r="5443" spans="1:24" x14ac:dyDescent="0.25">
      <c r="A5443">
        <v>1</v>
      </c>
      <c r="B5443" t="s">
        <v>10714</v>
      </c>
      <c r="D5443" t="s">
        <v>10715</v>
      </c>
      <c r="E5443">
        <v>0</v>
      </c>
      <c r="F5443" t="s">
        <v>2094</v>
      </c>
      <c r="G5443" t="s">
        <v>29</v>
      </c>
      <c r="H5443">
        <v>36</v>
      </c>
      <c r="I5443" s="14">
        <v>1</v>
      </c>
      <c r="J5443" s="15">
        <v>2890249.5529999998</v>
      </c>
      <c r="K5443" s="15">
        <v>0</v>
      </c>
      <c r="L5443" s="15">
        <v>0</v>
      </c>
      <c r="M5443">
        <v>3</v>
      </c>
      <c r="N5443">
        <v>3</v>
      </c>
      <c r="O5443">
        <v>0</v>
      </c>
      <c r="P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X5443">
        <v>175</v>
      </c>
    </row>
    <row r="5444" spans="1:24" x14ac:dyDescent="0.25">
      <c r="A5444">
        <v>1</v>
      </c>
      <c r="B5444" t="s">
        <v>10716</v>
      </c>
      <c r="D5444" t="s">
        <v>10717</v>
      </c>
      <c r="E5444">
        <v>0</v>
      </c>
      <c r="F5444" t="s">
        <v>1725</v>
      </c>
      <c r="G5444" t="s">
        <v>29</v>
      </c>
      <c r="H5444">
        <v>36</v>
      </c>
      <c r="I5444" s="14">
        <v>1</v>
      </c>
      <c r="J5444" s="15">
        <v>477750</v>
      </c>
      <c r="K5444" s="15">
        <v>0</v>
      </c>
      <c r="L5444" s="15">
        <v>0</v>
      </c>
      <c r="M5444">
        <v>3</v>
      </c>
      <c r="N5444">
        <v>3</v>
      </c>
      <c r="O5444">
        <v>0</v>
      </c>
      <c r="P5444">
        <v>1</v>
      </c>
      <c r="R5444">
        <v>4.12</v>
      </c>
      <c r="S5444">
        <v>1</v>
      </c>
      <c r="T5444">
        <v>0</v>
      </c>
      <c r="U5444">
        <v>1</v>
      </c>
      <c r="V5444">
        <v>0</v>
      </c>
      <c r="W5444" s="13">
        <v>45027</v>
      </c>
      <c r="X5444">
        <v>175</v>
      </c>
    </row>
    <row r="5445" spans="1:24" x14ac:dyDescent="0.25">
      <c r="A5445">
        <v>1</v>
      </c>
      <c r="B5445" t="s">
        <v>10718</v>
      </c>
      <c r="D5445" t="s">
        <v>10719</v>
      </c>
      <c r="E5445">
        <v>0</v>
      </c>
      <c r="F5445" t="s">
        <v>1725</v>
      </c>
      <c r="G5445" t="s">
        <v>29</v>
      </c>
      <c r="H5445">
        <v>36</v>
      </c>
      <c r="I5445" s="14">
        <v>12</v>
      </c>
      <c r="J5445" s="15">
        <v>47000</v>
      </c>
      <c r="K5445" s="15">
        <v>0</v>
      </c>
      <c r="L5445" s="15">
        <v>0</v>
      </c>
      <c r="M5445">
        <v>3</v>
      </c>
      <c r="N5445">
        <v>3</v>
      </c>
      <c r="O5445">
        <v>0</v>
      </c>
      <c r="P5445">
        <v>12</v>
      </c>
      <c r="R5445">
        <v>0</v>
      </c>
      <c r="S5445">
        <v>0</v>
      </c>
      <c r="T5445">
        <v>0</v>
      </c>
      <c r="U5445">
        <v>0</v>
      </c>
      <c r="V5445">
        <v>0</v>
      </c>
      <c r="X5445">
        <v>175</v>
      </c>
    </row>
    <row r="5446" spans="1:24" x14ac:dyDescent="0.25">
      <c r="A5446">
        <v>1</v>
      </c>
      <c r="B5446" t="s">
        <v>10720</v>
      </c>
      <c r="D5446" t="s">
        <v>10721</v>
      </c>
      <c r="E5446">
        <v>0</v>
      </c>
      <c r="F5446" t="s">
        <v>1970</v>
      </c>
      <c r="G5446" t="s">
        <v>29</v>
      </c>
      <c r="H5446">
        <v>36</v>
      </c>
      <c r="I5446" s="14">
        <v>20</v>
      </c>
      <c r="J5446" s="15">
        <v>17300</v>
      </c>
      <c r="K5446" s="15">
        <v>0</v>
      </c>
      <c r="L5446" s="15">
        <v>0</v>
      </c>
      <c r="M5446">
        <v>3</v>
      </c>
      <c r="N5446">
        <v>3</v>
      </c>
      <c r="O5446">
        <v>0</v>
      </c>
      <c r="P5446">
        <v>20</v>
      </c>
      <c r="R5446">
        <v>0</v>
      </c>
      <c r="S5446">
        <v>0</v>
      </c>
      <c r="T5446">
        <v>0</v>
      </c>
      <c r="U5446">
        <v>0</v>
      </c>
      <c r="V5446">
        <v>0</v>
      </c>
      <c r="X5446">
        <v>175</v>
      </c>
    </row>
    <row r="5447" spans="1:24" x14ac:dyDescent="0.25">
      <c r="A5447">
        <v>1</v>
      </c>
      <c r="B5447" t="s">
        <v>10722</v>
      </c>
      <c r="D5447" t="s">
        <v>10723</v>
      </c>
      <c r="E5447">
        <v>0</v>
      </c>
      <c r="F5447" t="s">
        <v>1970</v>
      </c>
      <c r="G5447" t="s">
        <v>29</v>
      </c>
      <c r="H5447">
        <v>36</v>
      </c>
      <c r="I5447" s="14">
        <v>4</v>
      </c>
      <c r="J5447" s="15">
        <v>5950</v>
      </c>
      <c r="K5447" s="15">
        <v>0</v>
      </c>
      <c r="L5447" s="15">
        <v>0</v>
      </c>
      <c r="M5447">
        <v>3</v>
      </c>
      <c r="N5447">
        <v>3</v>
      </c>
      <c r="O5447">
        <v>0</v>
      </c>
      <c r="P5447">
        <v>4</v>
      </c>
      <c r="R5447">
        <v>4.6399999999999997</v>
      </c>
      <c r="S5447">
        <v>2</v>
      </c>
      <c r="T5447">
        <v>0</v>
      </c>
      <c r="U5447">
        <v>2</v>
      </c>
      <c r="V5447">
        <v>0</v>
      </c>
      <c r="W5447" s="13">
        <v>45001</v>
      </c>
      <c r="X5447">
        <v>175</v>
      </c>
    </row>
    <row r="5448" spans="1:24" x14ac:dyDescent="0.25">
      <c r="A5448">
        <v>1</v>
      </c>
      <c r="B5448" t="s">
        <v>10724</v>
      </c>
      <c r="D5448" t="s">
        <v>10725</v>
      </c>
      <c r="E5448">
        <v>0</v>
      </c>
      <c r="F5448" t="s">
        <v>1719</v>
      </c>
      <c r="G5448" t="s">
        <v>29</v>
      </c>
      <c r="H5448">
        <v>36</v>
      </c>
      <c r="I5448" s="14">
        <v>6</v>
      </c>
      <c r="J5448" s="15">
        <v>28800</v>
      </c>
      <c r="K5448" s="15">
        <v>0</v>
      </c>
      <c r="L5448" s="15">
        <v>0</v>
      </c>
      <c r="M5448">
        <v>3</v>
      </c>
      <c r="N5448">
        <v>3</v>
      </c>
      <c r="O5448">
        <v>0</v>
      </c>
      <c r="P5448">
        <v>6</v>
      </c>
      <c r="R5448">
        <v>0</v>
      </c>
      <c r="S5448">
        <v>0</v>
      </c>
      <c r="T5448">
        <v>0</v>
      </c>
      <c r="U5448">
        <v>0</v>
      </c>
      <c r="V5448">
        <v>0</v>
      </c>
      <c r="X5448">
        <v>175</v>
      </c>
    </row>
    <row r="5449" spans="1:24" x14ac:dyDescent="0.25">
      <c r="A5449">
        <v>1</v>
      </c>
      <c r="B5449" t="s">
        <v>10726</v>
      </c>
      <c r="D5449" t="s">
        <v>10727</v>
      </c>
      <c r="E5449">
        <v>0</v>
      </c>
      <c r="F5449" t="s">
        <v>2094</v>
      </c>
      <c r="G5449" t="s">
        <v>29</v>
      </c>
      <c r="H5449">
        <v>36</v>
      </c>
      <c r="I5449" s="14">
        <v>2</v>
      </c>
      <c r="J5449" s="15">
        <v>466663.23800000001</v>
      </c>
      <c r="K5449" s="15">
        <v>0</v>
      </c>
      <c r="L5449" s="15">
        <v>0</v>
      </c>
      <c r="M5449">
        <v>3</v>
      </c>
      <c r="N5449">
        <v>3</v>
      </c>
      <c r="O5449">
        <v>0</v>
      </c>
      <c r="P5449">
        <v>2</v>
      </c>
      <c r="R5449">
        <v>0</v>
      </c>
      <c r="S5449">
        <v>0</v>
      </c>
      <c r="T5449">
        <v>0</v>
      </c>
      <c r="U5449">
        <v>0</v>
      </c>
      <c r="V5449">
        <v>0</v>
      </c>
      <c r="X5449">
        <v>175</v>
      </c>
    </row>
    <row r="5450" spans="1:24" x14ac:dyDescent="0.25">
      <c r="A5450">
        <v>1</v>
      </c>
      <c r="B5450" t="s">
        <v>10728</v>
      </c>
      <c r="D5450" t="s">
        <v>10729</v>
      </c>
      <c r="E5450">
        <v>0</v>
      </c>
      <c r="F5450" t="s">
        <v>2094</v>
      </c>
      <c r="G5450" t="s">
        <v>29</v>
      </c>
      <c r="H5450">
        <v>36</v>
      </c>
      <c r="I5450" s="14">
        <v>1</v>
      </c>
      <c r="J5450" s="15">
        <v>983928.51399999997</v>
      </c>
      <c r="K5450" s="15">
        <v>0</v>
      </c>
      <c r="L5450" s="15">
        <v>0</v>
      </c>
      <c r="M5450">
        <v>3</v>
      </c>
      <c r="N5450">
        <v>3</v>
      </c>
      <c r="O5450">
        <v>0</v>
      </c>
      <c r="P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X5450">
        <v>175</v>
      </c>
    </row>
    <row r="5451" spans="1:24" x14ac:dyDescent="0.25">
      <c r="A5451">
        <v>1</v>
      </c>
      <c r="B5451" t="s">
        <v>10730</v>
      </c>
      <c r="D5451" t="s">
        <v>10731</v>
      </c>
      <c r="E5451">
        <v>0</v>
      </c>
      <c r="F5451" t="s">
        <v>5888</v>
      </c>
      <c r="G5451" t="s">
        <v>29</v>
      </c>
      <c r="H5451">
        <v>36</v>
      </c>
      <c r="I5451" s="14">
        <v>2</v>
      </c>
      <c r="J5451" s="15">
        <v>70879</v>
      </c>
      <c r="K5451" s="15">
        <v>0</v>
      </c>
      <c r="L5451" s="15">
        <v>0</v>
      </c>
      <c r="M5451">
        <v>3</v>
      </c>
      <c r="N5451">
        <v>3</v>
      </c>
      <c r="O5451">
        <v>0</v>
      </c>
      <c r="P5451">
        <v>2</v>
      </c>
      <c r="R5451">
        <v>4.12</v>
      </c>
      <c r="S5451">
        <v>1</v>
      </c>
      <c r="T5451">
        <v>0</v>
      </c>
      <c r="U5451">
        <v>1</v>
      </c>
      <c r="V5451">
        <v>0</v>
      </c>
      <c r="W5451" s="13">
        <v>45034</v>
      </c>
      <c r="X5451">
        <v>175</v>
      </c>
    </row>
    <row r="5452" spans="1:24" x14ac:dyDescent="0.25">
      <c r="A5452">
        <v>1</v>
      </c>
      <c r="B5452" t="s">
        <v>10732</v>
      </c>
      <c r="D5452" t="s">
        <v>10733</v>
      </c>
      <c r="E5452">
        <v>0</v>
      </c>
      <c r="F5452" t="s">
        <v>1922</v>
      </c>
      <c r="G5452" t="s">
        <v>29</v>
      </c>
      <c r="H5452">
        <v>36</v>
      </c>
      <c r="I5452" s="14">
        <v>1</v>
      </c>
      <c r="J5452" s="15">
        <v>114000</v>
      </c>
      <c r="K5452" s="15">
        <v>0</v>
      </c>
      <c r="L5452" s="15">
        <v>0</v>
      </c>
      <c r="M5452">
        <v>3</v>
      </c>
      <c r="N5452">
        <v>3</v>
      </c>
      <c r="O5452">
        <v>0</v>
      </c>
      <c r="P5452">
        <v>1</v>
      </c>
      <c r="R5452">
        <v>0</v>
      </c>
      <c r="S5452">
        <v>0</v>
      </c>
      <c r="T5452">
        <v>0</v>
      </c>
      <c r="U5452">
        <v>0</v>
      </c>
      <c r="V5452">
        <v>0</v>
      </c>
      <c r="X5452">
        <v>175</v>
      </c>
    </row>
    <row r="5453" spans="1:24" x14ac:dyDescent="0.25">
      <c r="A5453">
        <v>1</v>
      </c>
      <c r="B5453" t="s">
        <v>10734</v>
      </c>
      <c r="D5453" t="s">
        <v>10735</v>
      </c>
      <c r="E5453">
        <v>0</v>
      </c>
      <c r="F5453" t="s">
        <v>1719</v>
      </c>
      <c r="G5453" t="s">
        <v>29</v>
      </c>
      <c r="H5453">
        <v>36</v>
      </c>
      <c r="I5453" s="14">
        <v>4</v>
      </c>
      <c r="J5453" s="15">
        <v>302269.21299999999</v>
      </c>
      <c r="K5453" s="15">
        <v>0</v>
      </c>
      <c r="L5453" s="15">
        <v>0</v>
      </c>
      <c r="M5453">
        <v>3</v>
      </c>
      <c r="N5453">
        <v>3</v>
      </c>
      <c r="O5453">
        <v>0</v>
      </c>
      <c r="P5453">
        <v>4</v>
      </c>
      <c r="R5453">
        <v>29.25</v>
      </c>
      <c r="S5453">
        <v>4</v>
      </c>
      <c r="T5453">
        <v>0</v>
      </c>
      <c r="U5453">
        <v>4</v>
      </c>
      <c r="V5453">
        <v>0</v>
      </c>
      <c r="W5453" s="13">
        <v>45050</v>
      </c>
      <c r="X5453">
        <v>175</v>
      </c>
    </row>
    <row r="5454" spans="1:24" x14ac:dyDescent="0.25">
      <c r="A5454">
        <v>1</v>
      </c>
      <c r="B5454" t="s">
        <v>10736</v>
      </c>
      <c r="D5454" t="s">
        <v>10737</v>
      </c>
      <c r="E5454">
        <v>0</v>
      </c>
      <c r="F5454" t="s">
        <v>1719</v>
      </c>
      <c r="G5454" t="s">
        <v>29</v>
      </c>
      <c r="H5454">
        <v>36</v>
      </c>
      <c r="I5454" s="14">
        <v>1</v>
      </c>
      <c r="J5454" s="15">
        <v>1613199.5959999999</v>
      </c>
      <c r="K5454" s="15">
        <v>0</v>
      </c>
      <c r="L5454" s="15">
        <v>0</v>
      </c>
      <c r="M5454">
        <v>3</v>
      </c>
      <c r="N5454">
        <v>3</v>
      </c>
      <c r="O5454">
        <v>0</v>
      </c>
      <c r="P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X5454">
        <v>175</v>
      </c>
    </row>
    <row r="5455" spans="1:24" x14ac:dyDescent="0.25">
      <c r="A5455">
        <v>1</v>
      </c>
      <c r="B5455" t="s">
        <v>10738</v>
      </c>
      <c r="D5455" t="s">
        <v>10739</v>
      </c>
      <c r="E5455">
        <v>0</v>
      </c>
      <c r="F5455" t="s">
        <v>1970</v>
      </c>
      <c r="G5455" t="s">
        <v>29</v>
      </c>
      <c r="H5455">
        <v>36</v>
      </c>
      <c r="I5455" s="14">
        <v>2</v>
      </c>
      <c r="J5455" s="15">
        <v>214500</v>
      </c>
      <c r="K5455" s="15">
        <v>0</v>
      </c>
      <c r="L5455" s="15">
        <v>0</v>
      </c>
      <c r="M5455">
        <v>3</v>
      </c>
      <c r="N5455">
        <v>3</v>
      </c>
      <c r="O5455">
        <v>0</v>
      </c>
      <c r="P5455">
        <v>2</v>
      </c>
      <c r="R5455">
        <v>0</v>
      </c>
      <c r="S5455">
        <v>0</v>
      </c>
      <c r="T5455">
        <v>0</v>
      </c>
      <c r="U5455">
        <v>0</v>
      </c>
      <c r="V5455">
        <v>0</v>
      </c>
      <c r="X5455">
        <v>175</v>
      </c>
    </row>
    <row r="5456" spans="1:24" x14ac:dyDescent="0.25">
      <c r="A5456">
        <v>1</v>
      </c>
      <c r="B5456" t="s">
        <v>10740</v>
      </c>
      <c r="D5456" t="s">
        <v>10741</v>
      </c>
      <c r="E5456">
        <v>0</v>
      </c>
      <c r="F5456" t="s">
        <v>1970</v>
      </c>
      <c r="G5456" t="s">
        <v>29</v>
      </c>
      <c r="H5456">
        <v>36</v>
      </c>
      <c r="I5456" s="14">
        <v>2</v>
      </c>
      <c r="J5456" s="15">
        <v>878000</v>
      </c>
      <c r="K5456" s="15">
        <v>0</v>
      </c>
      <c r="L5456" s="15">
        <v>0</v>
      </c>
      <c r="M5456">
        <v>3</v>
      </c>
      <c r="N5456">
        <v>3</v>
      </c>
      <c r="O5456">
        <v>0</v>
      </c>
      <c r="P5456">
        <v>2</v>
      </c>
      <c r="R5456">
        <v>0</v>
      </c>
      <c r="S5456">
        <v>0</v>
      </c>
      <c r="T5456">
        <v>0</v>
      </c>
      <c r="U5456">
        <v>0</v>
      </c>
      <c r="V5456">
        <v>0</v>
      </c>
      <c r="X5456">
        <v>175</v>
      </c>
    </row>
    <row r="5457" spans="1:24" x14ac:dyDescent="0.25">
      <c r="A5457">
        <v>1</v>
      </c>
      <c r="B5457" t="s">
        <v>10742</v>
      </c>
      <c r="D5457" t="s">
        <v>10743</v>
      </c>
      <c r="E5457">
        <v>0</v>
      </c>
      <c r="F5457" t="s">
        <v>1859</v>
      </c>
      <c r="G5457" t="s">
        <v>29</v>
      </c>
      <c r="H5457">
        <v>36</v>
      </c>
      <c r="I5457" s="14">
        <v>2</v>
      </c>
      <c r="J5457" s="15">
        <v>1059300</v>
      </c>
      <c r="K5457" s="15">
        <v>0</v>
      </c>
      <c r="L5457" s="15">
        <v>0</v>
      </c>
      <c r="M5457">
        <v>3</v>
      </c>
      <c r="N5457">
        <v>3</v>
      </c>
      <c r="O5457">
        <v>0</v>
      </c>
      <c r="P5457">
        <v>2</v>
      </c>
      <c r="R5457">
        <v>0</v>
      </c>
      <c r="S5457">
        <v>0</v>
      </c>
      <c r="T5457">
        <v>0</v>
      </c>
      <c r="U5457">
        <v>0</v>
      </c>
      <c r="V5457">
        <v>0</v>
      </c>
      <c r="X5457">
        <v>175</v>
      </c>
    </row>
    <row r="5458" spans="1:24" x14ac:dyDescent="0.25">
      <c r="A5458">
        <v>1</v>
      </c>
      <c r="B5458" t="s">
        <v>10744</v>
      </c>
      <c r="D5458" t="s">
        <v>10745</v>
      </c>
      <c r="E5458">
        <v>0</v>
      </c>
      <c r="F5458" t="s">
        <v>1922</v>
      </c>
      <c r="G5458" t="s">
        <v>29</v>
      </c>
      <c r="H5458">
        <v>36</v>
      </c>
      <c r="I5458" s="14">
        <v>3</v>
      </c>
      <c r="J5458" s="15">
        <v>16200</v>
      </c>
      <c r="K5458" s="15">
        <v>0</v>
      </c>
      <c r="L5458" s="15">
        <v>0</v>
      </c>
      <c r="M5458">
        <v>3</v>
      </c>
      <c r="N5458">
        <v>3</v>
      </c>
      <c r="O5458">
        <v>0</v>
      </c>
      <c r="P5458">
        <v>3</v>
      </c>
      <c r="R5458">
        <v>4.12</v>
      </c>
      <c r="S5458">
        <v>1</v>
      </c>
      <c r="T5458">
        <v>0</v>
      </c>
      <c r="U5458">
        <v>1</v>
      </c>
      <c r="V5458">
        <v>0</v>
      </c>
      <c r="W5458" s="13">
        <v>45027</v>
      </c>
      <c r="X5458">
        <v>175</v>
      </c>
    </row>
    <row r="5459" spans="1:24" x14ac:dyDescent="0.25">
      <c r="A5459">
        <v>1</v>
      </c>
      <c r="B5459" t="s">
        <v>10746</v>
      </c>
      <c r="D5459" t="s">
        <v>10747</v>
      </c>
      <c r="E5459">
        <v>0</v>
      </c>
      <c r="F5459" t="s">
        <v>1882</v>
      </c>
      <c r="G5459" t="s">
        <v>29</v>
      </c>
      <c r="H5459">
        <v>36</v>
      </c>
      <c r="I5459" s="14">
        <v>3</v>
      </c>
      <c r="J5459" s="15">
        <v>157630.929</v>
      </c>
      <c r="K5459" s="15">
        <v>0</v>
      </c>
      <c r="L5459" s="15">
        <v>0</v>
      </c>
      <c r="M5459">
        <v>3</v>
      </c>
      <c r="N5459">
        <v>3</v>
      </c>
      <c r="O5459">
        <v>0</v>
      </c>
      <c r="P5459">
        <v>3</v>
      </c>
      <c r="R5459">
        <v>7.32</v>
      </c>
      <c r="S5459">
        <v>1</v>
      </c>
      <c r="T5459">
        <v>0</v>
      </c>
      <c r="U5459">
        <v>1</v>
      </c>
      <c r="V5459">
        <v>0</v>
      </c>
      <c r="W5459" s="13">
        <v>45072</v>
      </c>
      <c r="X5459">
        <v>2503</v>
      </c>
    </row>
    <row r="5460" spans="1:24" x14ac:dyDescent="0.25">
      <c r="A5460">
        <v>1</v>
      </c>
      <c r="B5460" t="s">
        <v>10748</v>
      </c>
      <c r="D5460" t="s">
        <v>10749</v>
      </c>
      <c r="E5460">
        <v>0</v>
      </c>
      <c r="F5460" t="s">
        <v>1882</v>
      </c>
      <c r="G5460" t="s">
        <v>29</v>
      </c>
      <c r="H5460">
        <v>36</v>
      </c>
      <c r="I5460" s="14">
        <v>3</v>
      </c>
      <c r="J5460" s="15">
        <v>156421.04199999999</v>
      </c>
      <c r="K5460" s="15">
        <v>0</v>
      </c>
      <c r="L5460" s="15">
        <v>0</v>
      </c>
      <c r="M5460">
        <v>3</v>
      </c>
      <c r="N5460">
        <v>3</v>
      </c>
      <c r="O5460">
        <v>0</v>
      </c>
      <c r="P5460">
        <v>3</v>
      </c>
      <c r="R5460">
        <v>7.32</v>
      </c>
      <c r="S5460">
        <v>1</v>
      </c>
      <c r="T5460">
        <v>0</v>
      </c>
      <c r="U5460">
        <v>1</v>
      </c>
      <c r="V5460">
        <v>0</v>
      </c>
      <c r="W5460" s="13">
        <v>45072</v>
      </c>
      <c r="X5460">
        <v>2503</v>
      </c>
    </row>
    <row r="5461" spans="1:24" x14ac:dyDescent="0.25">
      <c r="A5461">
        <v>1</v>
      </c>
      <c r="B5461" t="s">
        <v>10750</v>
      </c>
      <c r="D5461" t="s">
        <v>10751</v>
      </c>
      <c r="E5461">
        <v>0</v>
      </c>
      <c r="F5461" t="s">
        <v>1882</v>
      </c>
      <c r="G5461" t="s">
        <v>29</v>
      </c>
      <c r="H5461">
        <v>36</v>
      </c>
      <c r="I5461" s="14">
        <v>3</v>
      </c>
      <c r="J5461" s="15">
        <v>113902.173</v>
      </c>
      <c r="K5461" s="15">
        <v>0</v>
      </c>
      <c r="L5461" s="15">
        <v>0</v>
      </c>
      <c r="M5461">
        <v>3</v>
      </c>
      <c r="N5461">
        <v>3</v>
      </c>
      <c r="O5461">
        <v>0</v>
      </c>
      <c r="P5461">
        <v>3</v>
      </c>
      <c r="R5461">
        <v>7.32</v>
      </c>
      <c r="S5461">
        <v>1</v>
      </c>
      <c r="T5461">
        <v>0</v>
      </c>
      <c r="U5461">
        <v>1</v>
      </c>
      <c r="V5461">
        <v>0</v>
      </c>
      <c r="W5461" s="13">
        <v>45072</v>
      </c>
      <c r="X5461">
        <v>2503</v>
      </c>
    </row>
    <row r="5462" spans="1:24" x14ac:dyDescent="0.25">
      <c r="A5462">
        <v>1</v>
      </c>
      <c r="B5462" t="s">
        <v>10752</v>
      </c>
      <c r="D5462" t="s">
        <v>10753</v>
      </c>
      <c r="E5462">
        <v>0</v>
      </c>
      <c r="F5462" t="s">
        <v>1719</v>
      </c>
      <c r="G5462" t="s">
        <v>29</v>
      </c>
      <c r="H5462">
        <v>36</v>
      </c>
      <c r="I5462" s="14">
        <v>3</v>
      </c>
      <c r="J5462" s="15">
        <v>43095.004999999997</v>
      </c>
      <c r="K5462" s="15">
        <v>0</v>
      </c>
      <c r="L5462" s="15">
        <v>0</v>
      </c>
      <c r="M5462">
        <v>3</v>
      </c>
      <c r="N5462">
        <v>3</v>
      </c>
      <c r="O5462">
        <v>0</v>
      </c>
      <c r="P5462">
        <v>3</v>
      </c>
      <c r="R5462">
        <v>7.32</v>
      </c>
      <c r="S5462">
        <v>1</v>
      </c>
      <c r="T5462">
        <v>0</v>
      </c>
      <c r="U5462">
        <v>1</v>
      </c>
      <c r="V5462">
        <v>0</v>
      </c>
      <c r="W5462" s="13">
        <v>45072</v>
      </c>
      <c r="X5462">
        <v>2503</v>
      </c>
    </row>
    <row r="5463" spans="1:24" x14ac:dyDescent="0.25">
      <c r="A5463">
        <v>1</v>
      </c>
      <c r="B5463" t="s">
        <v>10754</v>
      </c>
      <c r="D5463" t="s">
        <v>10755</v>
      </c>
      <c r="E5463">
        <v>0</v>
      </c>
      <c r="F5463" t="s">
        <v>1882</v>
      </c>
      <c r="G5463" t="s">
        <v>29</v>
      </c>
      <c r="H5463">
        <v>36</v>
      </c>
      <c r="I5463" s="14">
        <v>8</v>
      </c>
      <c r="J5463" s="15">
        <v>80025.350999999995</v>
      </c>
      <c r="K5463" s="15">
        <v>0</v>
      </c>
      <c r="L5463" s="15">
        <v>0</v>
      </c>
      <c r="M5463">
        <v>3</v>
      </c>
      <c r="N5463">
        <v>3</v>
      </c>
      <c r="O5463">
        <v>0</v>
      </c>
      <c r="P5463">
        <v>8</v>
      </c>
      <c r="R5463">
        <v>0</v>
      </c>
      <c r="S5463">
        <v>0</v>
      </c>
      <c r="T5463">
        <v>0</v>
      </c>
      <c r="U5463">
        <v>0</v>
      </c>
      <c r="V5463">
        <v>0</v>
      </c>
      <c r="X5463">
        <v>2503</v>
      </c>
    </row>
    <row r="5464" spans="1:24" x14ac:dyDescent="0.25">
      <c r="A5464">
        <v>1</v>
      </c>
      <c r="B5464" t="s">
        <v>10756</v>
      </c>
      <c r="D5464" t="s">
        <v>10757</v>
      </c>
      <c r="E5464">
        <v>0</v>
      </c>
      <c r="F5464" t="s">
        <v>1859</v>
      </c>
      <c r="G5464" t="s">
        <v>29</v>
      </c>
      <c r="H5464">
        <v>36</v>
      </c>
      <c r="I5464" s="14">
        <v>8</v>
      </c>
      <c r="J5464" s="15">
        <v>184709.34099999999</v>
      </c>
      <c r="K5464" s="15">
        <v>0</v>
      </c>
      <c r="L5464" s="15">
        <v>0</v>
      </c>
      <c r="M5464">
        <v>3</v>
      </c>
      <c r="N5464">
        <v>3</v>
      </c>
      <c r="O5464">
        <v>0</v>
      </c>
      <c r="P5464">
        <v>8</v>
      </c>
      <c r="R5464">
        <v>0</v>
      </c>
      <c r="S5464">
        <v>0</v>
      </c>
      <c r="T5464">
        <v>0</v>
      </c>
      <c r="U5464">
        <v>0</v>
      </c>
      <c r="V5464">
        <v>0</v>
      </c>
      <c r="X5464">
        <v>2503</v>
      </c>
    </row>
    <row r="5465" spans="1:24" x14ac:dyDescent="0.25">
      <c r="A5465">
        <v>1</v>
      </c>
      <c r="B5465" t="s">
        <v>10758</v>
      </c>
      <c r="D5465" t="s">
        <v>10759</v>
      </c>
      <c r="E5465">
        <v>0</v>
      </c>
      <c r="F5465" t="s">
        <v>1859</v>
      </c>
      <c r="G5465" t="s">
        <v>29</v>
      </c>
      <c r="H5465">
        <v>36</v>
      </c>
      <c r="I5465" s="14">
        <v>6</v>
      </c>
      <c r="J5465" s="15">
        <v>107045</v>
      </c>
      <c r="K5465" s="15">
        <v>0</v>
      </c>
      <c r="L5465" s="15">
        <v>0</v>
      </c>
      <c r="M5465">
        <v>3</v>
      </c>
      <c r="N5465">
        <v>3</v>
      </c>
      <c r="O5465">
        <v>0</v>
      </c>
      <c r="P5465">
        <v>6</v>
      </c>
      <c r="R5465">
        <v>29.25</v>
      </c>
      <c r="S5465">
        <v>4</v>
      </c>
      <c r="T5465">
        <v>0</v>
      </c>
      <c r="U5465">
        <v>4</v>
      </c>
      <c r="V5465">
        <v>0</v>
      </c>
      <c r="W5465" s="13">
        <v>45065</v>
      </c>
      <c r="X5465">
        <v>2533</v>
      </c>
    </row>
    <row r="5466" spans="1:24" x14ac:dyDescent="0.25">
      <c r="A5466">
        <v>1</v>
      </c>
      <c r="B5466" t="s">
        <v>10760</v>
      </c>
      <c r="D5466" t="s">
        <v>10761</v>
      </c>
      <c r="E5466">
        <v>0</v>
      </c>
      <c r="F5466" t="s">
        <v>1719</v>
      </c>
      <c r="G5466" t="s">
        <v>29</v>
      </c>
      <c r="H5466">
        <v>36</v>
      </c>
      <c r="I5466" s="14">
        <v>2</v>
      </c>
      <c r="J5466" s="15">
        <v>580000</v>
      </c>
      <c r="K5466" s="15">
        <v>0</v>
      </c>
      <c r="L5466" s="15">
        <v>0</v>
      </c>
      <c r="M5466">
        <v>3</v>
      </c>
      <c r="N5466">
        <v>3</v>
      </c>
      <c r="O5466">
        <v>0</v>
      </c>
      <c r="P5466">
        <v>2</v>
      </c>
      <c r="R5466">
        <v>0</v>
      </c>
      <c r="S5466">
        <v>0</v>
      </c>
      <c r="T5466">
        <v>0</v>
      </c>
      <c r="U5466">
        <v>0</v>
      </c>
      <c r="V5466">
        <v>0</v>
      </c>
      <c r="X5466">
        <v>175</v>
      </c>
    </row>
    <row r="5467" spans="1:24" x14ac:dyDescent="0.25">
      <c r="A5467">
        <v>1</v>
      </c>
      <c r="B5467" t="s">
        <v>10762</v>
      </c>
      <c r="D5467" t="s">
        <v>10763</v>
      </c>
      <c r="E5467">
        <v>0</v>
      </c>
      <c r="F5467" t="s">
        <v>1859</v>
      </c>
      <c r="G5467" t="s">
        <v>29</v>
      </c>
      <c r="H5467">
        <v>36</v>
      </c>
      <c r="I5467" s="14">
        <v>1</v>
      </c>
      <c r="J5467" s="15">
        <v>319000</v>
      </c>
      <c r="K5467" s="15">
        <v>0</v>
      </c>
      <c r="L5467" s="15">
        <v>0</v>
      </c>
      <c r="M5467">
        <v>3</v>
      </c>
      <c r="N5467">
        <v>3</v>
      </c>
      <c r="O5467">
        <v>0</v>
      </c>
      <c r="P5467">
        <v>1</v>
      </c>
      <c r="R5467">
        <v>0</v>
      </c>
      <c r="S5467">
        <v>0</v>
      </c>
      <c r="T5467">
        <v>0</v>
      </c>
      <c r="U5467">
        <v>0</v>
      </c>
      <c r="V5467">
        <v>0</v>
      </c>
      <c r="X5467">
        <v>254</v>
      </c>
    </row>
    <row r="5468" spans="1:24" x14ac:dyDescent="0.25">
      <c r="A5468">
        <v>1</v>
      </c>
      <c r="B5468" t="s">
        <v>10764</v>
      </c>
      <c r="D5468" t="s">
        <v>10765</v>
      </c>
      <c r="E5468">
        <v>0</v>
      </c>
      <c r="F5468" t="s">
        <v>1725</v>
      </c>
      <c r="G5468" t="s">
        <v>29</v>
      </c>
      <c r="H5468">
        <v>36</v>
      </c>
      <c r="I5468" s="14">
        <v>2</v>
      </c>
      <c r="J5468" s="15">
        <v>69800</v>
      </c>
      <c r="K5468" s="15">
        <v>0</v>
      </c>
      <c r="L5468" s="15">
        <v>0</v>
      </c>
      <c r="M5468">
        <v>3</v>
      </c>
      <c r="N5468">
        <v>3</v>
      </c>
      <c r="O5468">
        <v>0</v>
      </c>
      <c r="P5468">
        <v>2</v>
      </c>
      <c r="R5468">
        <v>0</v>
      </c>
      <c r="S5468">
        <v>0</v>
      </c>
      <c r="T5468">
        <v>0</v>
      </c>
      <c r="U5468">
        <v>0</v>
      </c>
      <c r="V5468">
        <v>0</v>
      </c>
      <c r="X5468">
        <v>102</v>
      </c>
    </row>
    <row r="5469" spans="1:24" x14ac:dyDescent="0.25">
      <c r="A5469">
        <v>1</v>
      </c>
      <c r="B5469" t="s">
        <v>10766</v>
      </c>
      <c r="D5469" t="s">
        <v>10767</v>
      </c>
      <c r="E5469">
        <v>0</v>
      </c>
      <c r="F5469" t="s">
        <v>1725</v>
      </c>
      <c r="G5469" t="s">
        <v>29</v>
      </c>
      <c r="H5469">
        <v>36</v>
      </c>
      <c r="I5469" s="14">
        <v>2</v>
      </c>
      <c r="J5469" s="15">
        <v>575000</v>
      </c>
      <c r="K5469" s="15">
        <v>0</v>
      </c>
      <c r="L5469" s="15">
        <v>0</v>
      </c>
      <c r="M5469">
        <v>3</v>
      </c>
      <c r="N5469">
        <v>3</v>
      </c>
      <c r="O5469">
        <v>0</v>
      </c>
      <c r="P5469">
        <v>2</v>
      </c>
      <c r="R5469">
        <v>0</v>
      </c>
      <c r="S5469">
        <v>0</v>
      </c>
      <c r="T5469">
        <v>0</v>
      </c>
      <c r="U5469">
        <v>0</v>
      </c>
      <c r="V5469">
        <v>0</v>
      </c>
      <c r="X5469">
        <v>102</v>
      </c>
    </row>
    <row r="5470" spans="1:24" x14ac:dyDescent="0.25">
      <c r="A5470">
        <v>1</v>
      </c>
      <c r="B5470" t="s">
        <v>10768</v>
      </c>
      <c r="D5470" t="s">
        <v>10769</v>
      </c>
      <c r="E5470">
        <v>0</v>
      </c>
      <c r="F5470" t="s">
        <v>1725</v>
      </c>
      <c r="G5470" t="s">
        <v>29</v>
      </c>
      <c r="H5470">
        <v>36</v>
      </c>
      <c r="I5470" s="14">
        <v>19</v>
      </c>
      <c r="J5470" s="15">
        <v>7290</v>
      </c>
      <c r="K5470" s="15">
        <v>0</v>
      </c>
      <c r="L5470" s="15">
        <v>0</v>
      </c>
      <c r="M5470">
        <v>3</v>
      </c>
      <c r="N5470">
        <v>3</v>
      </c>
      <c r="O5470">
        <v>0</v>
      </c>
      <c r="P5470">
        <v>19</v>
      </c>
      <c r="R5470">
        <v>36.57</v>
      </c>
      <c r="S5470">
        <v>21</v>
      </c>
      <c r="T5470">
        <v>16</v>
      </c>
      <c r="U5470">
        <v>21</v>
      </c>
      <c r="V5470">
        <v>16</v>
      </c>
      <c r="W5470" s="13">
        <v>45084</v>
      </c>
      <c r="X5470">
        <v>102</v>
      </c>
    </row>
    <row r="5471" spans="1:24" x14ac:dyDescent="0.25">
      <c r="A5471">
        <v>1</v>
      </c>
      <c r="B5471" t="s">
        <v>10770</v>
      </c>
      <c r="D5471" t="s">
        <v>10771</v>
      </c>
      <c r="E5471">
        <v>0</v>
      </c>
      <c r="F5471" t="s">
        <v>1970</v>
      </c>
      <c r="G5471" t="s">
        <v>29</v>
      </c>
      <c r="H5471">
        <v>36</v>
      </c>
      <c r="I5471" s="14">
        <v>2</v>
      </c>
      <c r="J5471" s="15">
        <v>166533.33300000001</v>
      </c>
      <c r="K5471" s="15">
        <v>0</v>
      </c>
      <c r="L5471" s="15">
        <v>0</v>
      </c>
      <c r="M5471">
        <v>3</v>
      </c>
      <c r="N5471">
        <v>3</v>
      </c>
      <c r="O5471">
        <v>0</v>
      </c>
      <c r="P5471">
        <v>2</v>
      </c>
      <c r="R5471">
        <v>7.32</v>
      </c>
      <c r="S5471">
        <v>1</v>
      </c>
      <c r="T5471">
        <v>0</v>
      </c>
      <c r="U5471">
        <v>1</v>
      </c>
      <c r="V5471">
        <v>0</v>
      </c>
      <c r="W5471" s="13">
        <v>45065</v>
      </c>
      <c r="X5471">
        <v>102</v>
      </c>
    </row>
    <row r="5472" spans="1:24" x14ac:dyDescent="0.25">
      <c r="A5472">
        <v>1</v>
      </c>
      <c r="B5472" t="s">
        <v>10772</v>
      </c>
      <c r="D5472" t="s">
        <v>10773</v>
      </c>
      <c r="E5472">
        <v>0</v>
      </c>
      <c r="F5472" t="s">
        <v>1882</v>
      </c>
      <c r="G5472" t="s">
        <v>29</v>
      </c>
      <c r="H5472">
        <v>36</v>
      </c>
      <c r="I5472" s="14">
        <v>1</v>
      </c>
      <c r="J5472" s="15">
        <v>1169300</v>
      </c>
      <c r="K5472" s="15">
        <v>0</v>
      </c>
      <c r="L5472" s="15">
        <v>0</v>
      </c>
      <c r="M5472">
        <v>3</v>
      </c>
      <c r="N5472">
        <v>3</v>
      </c>
      <c r="O5472">
        <v>0</v>
      </c>
      <c r="P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X5472">
        <v>102</v>
      </c>
    </row>
    <row r="5473" spans="1:24" x14ac:dyDescent="0.25">
      <c r="A5473">
        <v>1</v>
      </c>
      <c r="B5473" t="s">
        <v>10774</v>
      </c>
      <c r="D5473" t="s">
        <v>10775</v>
      </c>
      <c r="E5473">
        <v>0</v>
      </c>
      <c r="F5473" t="s">
        <v>1719</v>
      </c>
      <c r="G5473" t="s">
        <v>29</v>
      </c>
      <c r="H5473">
        <v>36</v>
      </c>
      <c r="I5473" s="14">
        <v>2</v>
      </c>
      <c r="J5473" s="15">
        <v>216000</v>
      </c>
      <c r="K5473" s="15">
        <v>0</v>
      </c>
      <c r="L5473" s="15">
        <v>0</v>
      </c>
      <c r="M5473">
        <v>3</v>
      </c>
      <c r="N5473">
        <v>3</v>
      </c>
      <c r="O5473">
        <v>0</v>
      </c>
      <c r="P5473">
        <v>2</v>
      </c>
      <c r="R5473">
        <v>0</v>
      </c>
      <c r="S5473">
        <v>0</v>
      </c>
      <c r="T5473">
        <v>0</v>
      </c>
      <c r="U5473">
        <v>0</v>
      </c>
      <c r="V5473">
        <v>0</v>
      </c>
      <c r="X5473">
        <v>102</v>
      </c>
    </row>
    <row r="5474" spans="1:24" x14ac:dyDescent="0.25">
      <c r="A5474">
        <v>1</v>
      </c>
      <c r="B5474" t="s">
        <v>10776</v>
      </c>
      <c r="D5474" t="s">
        <v>10777</v>
      </c>
      <c r="E5474">
        <v>0</v>
      </c>
      <c r="F5474" t="s">
        <v>1719</v>
      </c>
      <c r="G5474" t="s">
        <v>29</v>
      </c>
      <c r="H5474">
        <v>36</v>
      </c>
      <c r="I5474" s="14">
        <v>15</v>
      </c>
      <c r="J5474" s="15">
        <v>2425</v>
      </c>
      <c r="K5474" s="15">
        <v>0</v>
      </c>
      <c r="L5474" s="15">
        <v>0</v>
      </c>
      <c r="M5474">
        <v>3</v>
      </c>
      <c r="N5474">
        <v>3</v>
      </c>
      <c r="O5474">
        <v>0</v>
      </c>
      <c r="P5474">
        <v>15</v>
      </c>
      <c r="R5474">
        <v>0</v>
      </c>
      <c r="S5474">
        <v>0</v>
      </c>
      <c r="T5474">
        <v>0</v>
      </c>
      <c r="U5474">
        <v>0</v>
      </c>
      <c r="V5474">
        <v>0</v>
      </c>
      <c r="X5474">
        <v>102</v>
      </c>
    </row>
    <row r="5475" spans="1:24" x14ac:dyDescent="0.25">
      <c r="A5475">
        <v>1</v>
      </c>
      <c r="B5475" t="s">
        <v>10778</v>
      </c>
      <c r="D5475" t="s">
        <v>10779</v>
      </c>
      <c r="E5475">
        <v>0</v>
      </c>
      <c r="F5475" t="s">
        <v>2770</v>
      </c>
      <c r="G5475" t="s">
        <v>29</v>
      </c>
      <c r="H5475">
        <v>36</v>
      </c>
      <c r="I5475" s="14">
        <v>7</v>
      </c>
      <c r="J5475" s="15">
        <v>97250</v>
      </c>
      <c r="K5475" s="15">
        <v>0</v>
      </c>
      <c r="L5475" s="15">
        <v>0</v>
      </c>
      <c r="M5475">
        <v>3</v>
      </c>
      <c r="N5475">
        <v>3</v>
      </c>
      <c r="O5475">
        <v>0</v>
      </c>
      <c r="P5475">
        <v>7</v>
      </c>
      <c r="R5475">
        <v>0</v>
      </c>
      <c r="S5475">
        <v>0</v>
      </c>
      <c r="T5475">
        <v>0</v>
      </c>
      <c r="U5475">
        <v>0</v>
      </c>
      <c r="V5475">
        <v>0</v>
      </c>
      <c r="X5475">
        <v>102</v>
      </c>
    </row>
    <row r="5476" spans="1:24" x14ac:dyDescent="0.25">
      <c r="A5476">
        <v>1</v>
      </c>
      <c r="B5476" t="s">
        <v>10780</v>
      </c>
      <c r="D5476" t="s">
        <v>10781</v>
      </c>
      <c r="E5476">
        <v>0</v>
      </c>
      <c r="F5476" t="s">
        <v>1725</v>
      </c>
      <c r="G5476" t="s">
        <v>29</v>
      </c>
      <c r="H5476">
        <v>36</v>
      </c>
      <c r="I5476" s="14">
        <v>2</v>
      </c>
      <c r="J5476" s="15">
        <v>15900</v>
      </c>
      <c r="K5476" s="15">
        <v>0</v>
      </c>
      <c r="L5476" s="15">
        <v>0</v>
      </c>
      <c r="N5476">
        <v>3</v>
      </c>
      <c r="O5476">
        <v>0</v>
      </c>
      <c r="P5476">
        <v>2</v>
      </c>
      <c r="R5476">
        <v>0</v>
      </c>
      <c r="S5476">
        <v>1</v>
      </c>
      <c r="T5476">
        <v>1</v>
      </c>
      <c r="U5476">
        <v>1</v>
      </c>
      <c r="V5476">
        <v>1</v>
      </c>
      <c r="W5476" s="13">
        <v>45079</v>
      </c>
      <c r="X5476">
        <v>254</v>
      </c>
    </row>
    <row r="5477" spans="1:24" x14ac:dyDescent="0.25">
      <c r="A5477">
        <v>1</v>
      </c>
      <c r="B5477" t="s">
        <v>10782</v>
      </c>
      <c r="D5477" t="s">
        <v>10783</v>
      </c>
      <c r="E5477">
        <v>0</v>
      </c>
      <c r="F5477" t="s">
        <v>1859</v>
      </c>
      <c r="G5477" t="s">
        <v>29</v>
      </c>
      <c r="H5477">
        <v>36</v>
      </c>
      <c r="I5477" s="14">
        <v>1</v>
      </c>
      <c r="J5477" s="15">
        <v>251500</v>
      </c>
      <c r="K5477" s="15">
        <v>0</v>
      </c>
      <c r="L5477" s="15">
        <v>0</v>
      </c>
      <c r="N5477">
        <v>3</v>
      </c>
      <c r="O5477">
        <v>0</v>
      </c>
      <c r="P5477">
        <v>1</v>
      </c>
      <c r="R5477">
        <v>0</v>
      </c>
      <c r="S5477">
        <v>0</v>
      </c>
      <c r="T5477">
        <v>0</v>
      </c>
      <c r="U5477">
        <v>0</v>
      </c>
      <c r="V5477">
        <v>0</v>
      </c>
      <c r="X5477">
        <v>579</v>
      </c>
    </row>
    <row r="5478" spans="1:24" x14ac:dyDescent="0.25">
      <c r="A5478">
        <v>1</v>
      </c>
      <c r="B5478" t="s">
        <v>10784</v>
      </c>
      <c r="D5478" t="s">
        <v>10785</v>
      </c>
      <c r="E5478">
        <v>0</v>
      </c>
      <c r="F5478" t="s">
        <v>433</v>
      </c>
      <c r="G5478" t="s">
        <v>29</v>
      </c>
      <c r="H5478">
        <v>36</v>
      </c>
      <c r="I5478" s="14">
        <v>87</v>
      </c>
      <c r="J5478" s="15">
        <v>5438.62</v>
      </c>
      <c r="K5478" s="15">
        <v>5432</v>
      </c>
      <c r="L5478" s="15">
        <v>5595</v>
      </c>
      <c r="M5478">
        <v>4</v>
      </c>
      <c r="N5478">
        <v>4</v>
      </c>
      <c r="O5478">
        <v>0</v>
      </c>
      <c r="P5478">
        <v>87</v>
      </c>
      <c r="Q5478" t="s">
        <v>30</v>
      </c>
      <c r="R5478">
        <v>2.11</v>
      </c>
      <c r="S5478">
        <v>7</v>
      </c>
      <c r="T5478">
        <v>0</v>
      </c>
      <c r="U5478">
        <v>7</v>
      </c>
      <c r="V5478">
        <v>0</v>
      </c>
      <c r="W5478" s="13">
        <v>44978</v>
      </c>
    </row>
    <row r="5479" spans="1:24" x14ac:dyDescent="0.25">
      <c r="A5479">
        <v>1</v>
      </c>
      <c r="B5479" t="s">
        <v>10786</v>
      </c>
      <c r="D5479" t="s">
        <v>10787</v>
      </c>
      <c r="E5479">
        <v>0</v>
      </c>
      <c r="F5479" t="s">
        <v>433</v>
      </c>
      <c r="G5479" t="s">
        <v>882</v>
      </c>
      <c r="H5479">
        <v>36</v>
      </c>
      <c r="I5479" s="14">
        <v>1</v>
      </c>
      <c r="J5479" s="15">
        <v>42000</v>
      </c>
      <c r="K5479" s="15">
        <v>5432</v>
      </c>
      <c r="L5479" s="15">
        <v>5595</v>
      </c>
      <c r="M5479">
        <v>4</v>
      </c>
      <c r="N5479">
        <v>4</v>
      </c>
      <c r="O5479">
        <v>0</v>
      </c>
      <c r="P5479">
        <v>1</v>
      </c>
      <c r="Q5479" t="s">
        <v>883</v>
      </c>
      <c r="R5479">
        <v>0.03</v>
      </c>
      <c r="S5479">
        <v>0</v>
      </c>
      <c r="T5479">
        <v>0</v>
      </c>
      <c r="U5479">
        <v>0</v>
      </c>
      <c r="V5479">
        <v>0</v>
      </c>
      <c r="W5479" s="13">
        <v>43322</v>
      </c>
      <c r="X5479">
        <v>459</v>
      </c>
    </row>
    <row r="5480" spans="1:24" x14ac:dyDescent="0.25">
      <c r="A5480">
        <v>1</v>
      </c>
      <c r="B5480" t="s">
        <v>10788</v>
      </c>
      <c r="D5480" t="s">
        <v>10789</v>
      </c>
      <c r="E5480">
        <v>0</v>
      </c>
      <c r="F5480" t="s">
        <v>113</v>
      </c>
      <c r="G5480" t="s">
        <v>29</v>
      </c>
      <c r="H5480">
        <v>36</v>
      </c>
      <c r="I5480" s="14">
        <v>41</v>
      </c>
      <c r="J5480" s="15">
        <v>45000</v>
      </c>
      <c r="K5480" s="15">
        <v>5432</v>
      </c>
      <c r="L5480" s="15">
        <v>5595</v>
      </c>
      <c r="M5480">
        <v>4</v>
      </c>
      <c r="N5480">
        <v>4</v>
      </c>
      <c r="O5480">
        <v>0</v>
      </c>
      <c r="P5480">
        <v>41</v>
      </c>
      <c r="Q5480" t="s">
        <v>30</v>
      </c>
      <c r="R5480">
        <v>55.38</v>
      </c>
      <c r="S5480">
        <v>71</v>
      </c>
      <c r="T5480">
        <v>0</v>
      </c>
      <c r="U5480">
        <v>71</v>
      </c>
      <c r="V5480">
        <v>0</v>
      </c>
      <c r="W5480" s="13">
        <v>45075</v>
      </c>
    </row>
    <row r="5481" spans="1:24" x14ac:dyDescent="0.25">
      <c r="A5481">
        <v>1</v>
      </c>
      <c r="B5481" t="s">
        <v>10790</v>
      </c>
      <c r="D5481" t="s">
        <v>10791</v>
      </c>
      <c r="E5481">
        <v>117</v>
      </c>
      <c r="F5481" t="s">
        <v>113</v>
      </c>
      <c r="G5481" t="s">
        <v>29</v>
      </c>
      <c r="H5481">
        <v>36</v>
      </c>
      <c r="I5481" s="14">
        <v>10</v>
      </c>
      <c r="J5481" s="15">
        <v>4050</v>
      </c>
      <c r="K5481" s="15">
        <v>5432</v>
      </c>
      <c r="L5481" s="15">
        <v>5595</v>
      </c>
      <c r="M5481">
        <v>4</v>
      </c>
      <c r="N5481">
        <v>4</v>
      </c>
      <c r="O5481">
        <v>0</v>
      </c>
      <c r="P5481">
        <v>127</v>
      </c>
      <c r="Q5481" t="s">
        <v>30</v>
      </c>
      <c r="R5481">
        <v>146.5</v>
      </c>
      <c r="S5481">
        <v>172</v>
      </c>
      <c r="T5481">
        <v>4</v>
      </c>
      <c r="U5481">
        <v>172</v>
      </c>
      <c r="V5481">
        <v>4</v>
      </c>
      <c r="W5481" s="13">
        <v>45082</v>
      </c>
      <c r="X5481">
        <v>282</v>
      </c>
    </row>
    <row r="5482" spans="1:24" x14ac:dyDescent="0.25">
      <c r="A5482">
        <v>1</v>
      </c>
      <c r="B5482" t="s">
        <v>10792</v>
      </c>
      <c r="D5482" t="s">
        <v>10793</v>
      </c>
      <c r="E5482">
        <v>0</v>
      </c>
      <c r="F5482" t="s">
        <v>113</v>
      </c>
      <c r="G5482" t="s">
        <v>29</v>
      </c>
      <c r="H5482">
        <v>36</v>
      </c>
      <c r="I5482" s="14">
        <v>3</v>
      </c>
      <c r="J5482" s="15">
        <v>31339.06</v>
      </c>
      <c r="K5482" s="15">
        <v>5432</v>
      </c>
      <c r="L5482" s="15">
        <v>5595</v>
      </c>
      <c r="M5482">
        <v>4</v>
      </c>
      <c r="N5482">
        <v>4</v>
      </c>
      <c r="O5482">
        <v>0</v>
      </c>
      <c r="P5482">
        <v>3</v>
      </c>
      <c r="Q5482" t="s">
        <v>30</v>
      </c>
      <c r="R5482">
        <v>0.03</v>
      </c>
      <c r="S5482">
        <v>0</v>
      </c>
      <c r="T5482">
        <v>0</v>
      </c>
      <c r="U5482">
        <v>0</v>
      </c>
      <c r="V5482">
        <v>0</v>
      </c>
      <c r="W5482" s="13">
        <v>42340</v>
      </c>
    </row>
    <row r="5483" spans="1:24" x14ac:dyDescent="0.25">
      <c r="A5483">
        <v>1</v>
      </c>
      <c r="B5483" t="s">
        <v>10794</v>
      </c>
      <c r="C5483" t="s">
        <v>10795</v>
      </c>
      <c r="D5483" t="s">
        <v>10796</v>
      </c>
      <c r="E5483">
        <v>0</v>
      </c>
      <c r="F5483" t="s">
        <v>113</v>
      </c>
      <c r="G5483" t="s">
        <v>29</v>
      </c>
      <c r="H5483">
        <v>36</v>
      </c>
      <c r="I5483" s="14">
        <v>3</v>
      </c>
      <c r="J5483" s="15">
        <v>1040936</v>
      </c>
      <c r="K5483" s="15">
        <v>5432</v>
      </c>
      <c r="L5483" s="15">
        <v>5595</v>
      </c>
      <c r="M5483">
        <v>4</v>
      </c>
      <c r="N5483">
        <v>4</v>
      </c>
      <c r="O5483">
        <v>0</v>
      </c>
      <c r="P5483">
        <v>3</v>
      </c>
      <c r="Q5483" t="s">
        <v>30</v>
      </c>
      <c r="R5483">
        <v>6.46</v>
      </c>
      <c r="S5483">
        <v>7</v>
      </c>
      <c r="T5483">
        <v>0</v>
      </c>
      <c r="U5483">
        <v>7</v>
      </c>
      <c r="V5483">
        <v>0</v>
      </c>
      <c r="W5483" s="13">
        <v>45072</v>
      </c>
      <c r="X5483">
        <v>192</v>
      </c>
    </row>
    <row r="5484" spans="1:24" x14ac:dyDescent="0.25">
      <c r="A5484">
        <v>1</v>
      </c>
      <c r="B5484" t="s">
        <v>10797</v>
      </c>
      <c r="D5484" t="s">
        <v>10798</v>
      </c>
      <c r="E5484">
        <v>0</v>
      </c>
      <c r="F5484" t="s">
        <v>113</v>
      </c>
      <c r="G5484" t="s">
        <v>29</v>
      </c>
      <c r="H5484">
        <v>36</v>
      </c>
      <c r="I5484" s="14">
        <v>787</v>
      </c>
      <c r="J5484" s="15">
        <v>893.48800000000006</v>
      </c>
      <c r="K5484" s="15">
        <v>5432</v>
      </c>
      <c r="L5484" s="15">
        <v>5595</v>
      </c>
      <c r="M5484">
        <v>4</v>
      </c>
      <c r="N5484">
        <v>4</v>
      </c>
      <c r="O5484">
        <v>0</v>
      </c>
      <c r="P5484">
        <v>787</v>
      </c>
      <c r="Q5484" t="s">
        <v>30</v>
      </c>
      <c r="R5484">
        <v>940.08</v>
      </c>
      <c r="S5484">
        <v>1633</v>
      </c>
      <c r="T5484">
        <v>54</v>
      </c>
      <c r="U5484">
        <v>1633</v>
      </c>
      <c r="V5484">
        <v>54</v>
      </c>
      <c r="W5484" s="13">
        <v>45079</v>
      </c>
      <c r="X5484">
        <v>1549</v>
      </c>
    </row>
    <row r="5485" spans="1:24" x14ac:dyDescent="0.25">
      <c r="A5485">
        <v>1</v>
      </c>
      <c r="B5485" t="s">
        <v>10799</v>
      </c>
      <c r="D5485" t="s">
        <v>10800</v>
      </c>
      <c r="E5485">
        <v>0</v>
      </c>
      <c r="F5485" t="s">
        <v>433</v>
      </c>
      <c r="G5485" t="s">
        <v>29</v>
      </c>
      <c r="H5485">
        <v>36</v>
      </c>
      <c r="I5485" s="14">
        <v>33</v>
      </c>
      <c r="J5485" s="15">
        <v>33193.692999999999</v>
      </c>
      <c r="K5485" s="15">
        <v>5432</v>
      </c>
      <c r="L5485" s="15">
        <v>5595</v>
      </c>
      <c r="M5485">
        <v>4</v>
      </c>
      <c r="N5485">
        <v>4</v>
      </c>
      <c r="O5485">
        <v>0</v>
      </c>
      <c r="P5485">
        <v>33</v>
      </c>
      <c r="Q5485" t="s">
        <v>30</v>
      </c>
      <c r="R5485">
        <v>26.53</v>
      </c>
      <c r="S5485">
        <v>33</v>
      </c>
      <c r="T5485">
        <v>1</v>
      </c>
      <c r="U5485">
        <v>33</v>
      </c>
      <c r="V5485">
        <v>1</v>
      </c>
      <c r="W5485" s="13">
        <v>45079</v>
      </c>
      <c r="X5485">
        <v>1244</v>
      </c>
    </row>
    <row r="5486" spans="1:24" x14ac:dyDescent="0.25">
      <c r="A5486">
        <v>1</v>
      </c>
      <c r="B5486" t="s">
        <v>10801</v>
      </c>
      <c r="D5486" t="s">
        <v>10802</v>
      </c>
      <c r="E5486">
        <v>40</v>
      </c>
      <c r="F5486" t="s">
        <v>433</v>
      </c>
      <c r="G5486" t="s">
        <v>29</v>
      </c>
      <c r="H5486">
        <v>36</v>
      </c>
      <c r="I5486" s="14">
        <v>5</v>
      </c>
      <c r="J5486" s="15">
        <v>51803.947999999997</v>
      </c>
      <c r="K5486" s="15">
        <v>5432</v>
      </c>
      <c r="L5486" s="15">
        <v>5595</v>
      </c>
      <c r="M5486">
        <v>4</v>
      </c>
      <c r="N5486">
        <v>4</v>
      </c>
      <c r="O5486">
        <v>0</v>
      </c>
      <c r="P5486">
        <v>45</v>
      </c>
      <c r="Q5486" t="s">
        <v>30</v>
      </c>
      <c r="R5486">
        <v>68.760000000000005</v>
      </c>
      <c r="S5486">
        <v>74</v>
      </c>
      <c r="T5486">
        <v>0</v>
      </c>
      <c r="U5486">
        <v>74</v>
      </c>
      <c r="V5486">
        <v>0</v>
      </c>
      <c r="W5486" s="13">
        <v>45073</v>
      </c>
      <c r="X5486">
        <v>102</v>
      </c>
    </row>
    <row r="5487" spans="1:24" x14ac:dyDescent="0.25">
      <c r="A5487">
        <v>1</v>
      </c>
      <c r="B5487" t="s">
        <v>10803</v>
      </c>
      <c r="D5487" t="s">
        <v>10804</v>
      </c>
      <c r="E5487">
        <v>0</v>
      </c>
      <c r="F5487" t="s">
        <v>433</v>
      </c>
      <c r="G5487" t="s">
        <v>882</v>
      </c>
      <c r="H5487">
        <v>36</v>
      </c>
      <c r="I5487" s="14">
        <v>81</v>
      </c>
      <c r="J5487" s="15">
        <v>27896.348999999998</v>
      </c>
      <c r="K5487" s="15">
        <v>5432</v>
      </c>
      <c r="L5487" s="15">
        <v>5595</v>
      </c>
      <c r="M5487">
        <v>4</v>
      </c>
      <c r="N5487">
        <v>4</v>
      </c>
      <c r="O5487">
        <v>0</v>
      </c>
      <c r="P5487">
        <v>81</v>
      </c>
      <c r="Q5487" t="s">
        <v>30</v>
      </c>
      <c r="R5487">
        <v>221.01</v>
      </c>
      <c r="S5487">
        <v>327</v>
      </c>
      <c r="T5487">
        <v>20</v>
      </c>
      <c r="U5487">
        <v>327</v>
      </c>
      <c r="V5487">
        <v>20</v>
      </c>
      <c r="W5487" s="13">
        <v>45084</v>
      </c>
      <c r="X5487">
        <v>918</v>
      </c>
    </row>
    <row r="5488" spans="1:24" x14ac:dyDescent="0.25">
      <c r="A5488">
        <v>1</v>
      </c>
      <c r="B5488" t="s">
        <v>10805</v>
      </c>
      <c r="D5488" t="s">
        <v>10806</v>
      </c>
      <c r="E5488">
        <v>0</v>
      </c>
      <c r="F5488" t="s">
        <v>433</v>
      </c>
      <c r="G5488" t="s">
        <v>116</v>
      </c>
      <c r="H5488">
        <v>36</v>
      </c>
      <c r="I5488" s="14">
        <v>15.89</v>
      </c>
      <c r="J5488" s="15">
        <v>72171.176999999996</v>
      </c>
      <c r="K5488" s="15">
        <v>5432</v>
      </c>
      <c r="L5488" s="15">
        <v>5595</v>
      </c>
      <c r="M5488">
        <v>4</v>
      </c>
      <c r="N5488">
        <v>4</v>
      </c>
      <c r="O5488">
        <v>0</v>
      </c>
      <c r="P5488">
        <v>15.89</v>
      </c>
      <c r="Q5488" t="s">
        <v>30</v>
      </c>
      <c r="R5488">
        <v>0.31</v>
      </c>
      <c r="S5488">
        <v>0</v>
      </c>
      <c r="T5488">
        <v>0</v>
      </c>
      <c r="U5488">
        <v>0</v>
      </c>
      <c r="V5488">
        <v>0</v>
      </c>
      <c r="W5488" s="13">
        <v>44812</v>
      </c>
    </row>
    <row r="5489" spans="1:24" x14ac:dyDescent="0.25">
      <c r="A5489">
        <v>1</v>
      </c>
      <c r="B5489" t="s">
        <v>10807</v>
      </c>
      <c r="D5489" t="s">
        <v>10808</v>
      </c>
      <c r="E5489">
        <v>0</v>
      </c>
      <c r="F5489" t="s">
        <v>433</v>
      </c>
      <c r="G5489" t="s">
        <v>116</v>
      </c>
      <c r="H5489">
        <v>35</v>
      </c>
      <c r="I5489" s="14">
        <v>0.86</v>
      </c>
      <c r="J5489" s="15">
        <v>277102.72700000001</v>
      </c>
      <c r="K5489" s="15">
        <v>65296.01</v>
      </c>
      <c r="L5489" s="15">
        <v>65296.01</v>
      </c>
      <c r="M5489">
        <v>4</v>
      </c>
      <c r="N5489">
        <v>4</v>
      </c>
      <c r="O5489">
        <v>0</v>
      </c>
      <c r="P5489">
        <v>0.86</v>
      </c>
      <c r="Q5489" t="s">
        <v>30</v>
      </c>
      <c r="R5489">
        <v>1.89</v>
      </c>
      <c r="S5489">
        <v>0.86</v>
      </c>
      <c r="T5489">
        <v>0</v>
      </c>
      <c r="U5489">
        <v>0.86</v>
      </c>
      <c r="V5489">
        <v>0</v>
      </c>
      <c r="W5489" s="13">
        <v>45070</v>
      </c>
    </row>
    <row r="5490" spans="1:24" x14ac:dyDescent="0.25">
      <c r="A5490">
        <v>1</v>
      </c>
      <c r="B5490" t="s">
        <v>10807</v>
      </c>
      <c r="D5490" t="s">
        <v>10808</v>
      </c>
      <c r="E5490">
        <v>46</v>
      </c>
      <c r="F5490" t="s">
        <v>433</v>
      </c>
      <c r="G5490" t="s">
        <v>116</v>
      </c>
      <c r="H5490">
        <v>36</v>
      </c>
      <c r="I5490" s="14">
        <v>6</v>
      </c>
      <c r="J5490" s="15">
        <v>276091.81199999998</v>
      </c>
      <c r="K5490" s="15">
        <v>65296.01</v>
      </c>
      <c r="L5490" s="15">
        <v>65296.01</v>
      </c>
      <c r="M5490">
        <v>4</v>
      </c>
      <c r="N5490">
        <v>4</v>
      </c>
      <c r="O5490">
        <v>0</v>
      </c>
      <c r="P5490">
        <v>52</v>
      </c>
      <c r="Q5490" t="s">
        <v>30</v>
      </c>
      <c r="R5490">
        <v>0.81</v>
      </c>
      <c r="S5490">
        <v>1</v>
      </c>
      <c r="T5490">
        <v>0</v>
      </c>
      <c r="U5490">
        <v>1</v>
      </c>
      <c r="V5490">
        <v>0</v>
      </c>
      <c r="W5490" s="13">
        <v>44995</v>
      </c>
      <c r="X5490">
        <v>2265</v>
      </c>
    </row>
    <row r="5491" spans="1:24" x14ac:dyDescent="0.25">
      <c r="A5491">
        <v>1</v>
      </c>
      <c r="B5491" t="s">
        <v>10809</v>
      </c>
      <c r="D5491" t="s">
        <v>10810</v>
      </c>
      <c r="E5491">
        <v>9.14</v>
      </c>
      <c r="F5491" t="s">
        <v>433</v>
      </c>
      <c r="G5491" t="s">
        <v>716</v>
      </c>
      <c r="H5491">
        <v>36</v>
      </c>
      <c r="I5491" s="14">
        <v>9.86</v>
      </c>
      <c r="J5491" s="15">
        <v>65573.053</v>
      </c>
      <c r="K5491" s="15">
        <v>5432</v>
      </c>
      <c r="L5491" s="15">
        <v>5595</v>
      </c>
      <c r="M5491">
        <v>4</v>
      </c>
      <c r="N5491">
        <v>4</v>
      </c>
      <c r="O5491">
        <v>0</v>
      </c>
      <c r="P5491">
        <v>19</v>
      </c>
      <c r="Q5491" t="s">
        <v>30</v>
      </c>
      <c r="R5491">
        <v>0.04</v>
      </c>
      <c r="S5491">
        <v>0</v>
      </c>
      <c r="T5491">
        <v>0</v>
      </c>
      <c r="U5491">
        <v>0</v>
      </c>
      <c r="V5491">
        <v>0</v>
      </c>
      <c r="W5491" s="13">
        <v>44848</v>
      </c>
      <c r="X5491">
        <v>1084</v>
      </c>
    </row>
    <row r="5492" spans="1:24" x14ac:dyDescent="0.25">
      <c r="A5492">
        <v>1</v>
      </c>
      <c r="B5492" t="s">
        <v>10811</v>
      </c>
      <c r="D5492" t="s">
        <v>10812</v>
      </c>
      <c r="E5492">
        <v>0</v>
      </c>
      <c r="F5492" t="s">
        <v>433</v>
      </c>
      <c r="G5492" t="s">
        <v>716</v>
      </c>
      <c r="H5492">
        <v>36</v>
      </c>
      <c r="I5492" s="14">
        <v>0.6</v>
      </c>
      <c r="J5492" s="15">
        <v>64300</v>
      </c>
      <c r="K5492" s="15">
        <v>5432</v>
      </c>
      <c r="L5492" s="15">
        <v>5595</v>
      </c>
      <c r="M5492">
        <v>4</v>
      </c>
      <c r="N5492">
        <v>4</v>
      </c>
      <c r="O5492">
        <v>0</v>
      </c>
      <c r="P5492">
        <v>0.6</v>
      </c>
      <c r="Q5492" t="s">
        <v>30</v>
      </c>
      <c r="R5492">
        <v>7.0000000000000007E-2</v>
      </c>
      <c r="S5492">
        <v>0</v>
      </c>
      <c r="T5492">
        <v>0</v>
      </c>
      <c r="U5492">
        <v>0</v>
      </c>
      <c r="V5492">
        <v>0</v>
      </c>
      <c r="W5492" s="13">
        <v>44848</v>
      </c>
    </row>
    <row r="5493" spans="1:24" x14ac:dyDescent="0.25">
      <c r="A5493">
        <v>1</v>
      </c>
      <c r="B5493" t="s">
        <v>10811</v>
      </c>
      <c r="D5493" t="s">
        <v>10812</v>
      </c>
      <c r="E5493">
        <v>0</v>
      </c>
      <c r="F5493" t="s">
        <v>433</v>
      </c>
      <c r="G5493" t="s">
        <v>716</v>
      </c>
      <c r="H5493">
        <v>37</v>
      </c>
      <c r="I5493" s="14">
        <v>0.3</v>
      </c>
      <c r="J5493" s="15">
        <v>0</v>
      </c>
      <c r="K5493" s="15">
        <v>5432</v>
      </c>
      <c r="L5493" s="15">
        <v>5595</v>
      </c>
      <c r="M5493">
        <v>4</v>
      </c>
      <c r="N5493">
        <v>4</v>
      </c>
      <c r="O5493">
        <v>0</v>
      </c>
      <c r="P5493">
        <v>0.3</v>
      </c>
      <c r="Q5493" t="s">
        <v>30</v>
      </c>
      <c r="R5493">
        <v>0.03</v>
      </c>
      <c r="S5493">
        <v>0</v>
      </c>
      <c r="T5493">
        <v>0</v>
      </c>
      <c r="U5493">
        <v>0</v>
      </c>
      <c r="V5493">
        <v>0</v>
      </c>
      <c r="W5493" s="13">
        <v>41788</v>
      </c>
    </row>
    <row r="5494" spans="1:24" x14ac:dyDescent="0.25">
      <c r="A5494">
        <v>1</v>
      </c>
      <c r="B5494" t="s">
        <v>10813</v>
      </c>
      <c r="D5494" t="s">
        <v>10814</v>
      </c>
      <c r="E5494">
        <v>237.44</v>
      </c>
      <c r="F5494" t="s">
        <v>433</v>
      </c>
      <c r="G5494" t="s">
        <v>29</v>
      </c>
      <c r="H5494">
        <v>36</v>
      </c>
      <c r="I5494" s="14">
        <v>4647.9440000000004</v>
      </c>
      <c r="J5494" s="15">
        <v>17935.856</v>
      </c>
      <c r="K5494" s="15">
        <v>5432</v>
      </c>
      <c r="L5494" s="15">
        <v>5595</v>
      </c>
      <c r="M5494">
        <v>4</v>
      </c>
      <c r="N5494">
        <v>4</v>
      </c>
      <c r="O5494">
        <v>0</v>
      </c>
      <c r="P5494">
        <v>4885.384</v>
      </c>
      <c r="Q5494" t="s">
        <v>30</v>
      </c>
      <c r="R5494">
        <v>2249.2399999999998</v>
      </c>
      <c r="S5494">
        <v>2959</v>
      </c>
      <c r="T5494">
        <v>184.8</v>
      </c>
      <c r="U5494">
        <v>2959</v>
      </c>
      <c r="V5494">
        <v>184.8</v>
      </c>
      <c r="W5494" s="13">
        <v>45085</v>
      </c>
    </row>
    <row r="5495" spans="1:24" x14ac:dyDescent="0.25">
      <c r="A5495">
        <v>1</v>
      </c>
      <c r="B5495" t="s">
        <v>10815</v>
      </c>
      <c r="D5495" t="s">
        <v>10816</v>
      </c>
      <c r="E5495">
        <v>0</v>
      </c>
      <c r="F5495" t="s">
        <v>433</v>
      </c>
      <c r="G5495" t="s">
        <v>29</v>
      </c>
      <c r="H5495">
        <v>36</v>
      </c>
      <c r="I5495" s="14">
        <v>1</v>
      </c>
      <c r="J5495" s="15">
        <v>310000</v>
      </c>
      <c r="K5495" s="15">
        <v>5432</v>
      </c>
      <c r="L5495" s="15">
        <v>5595</v>
      </c>
      <c r="M5495">
        <v>4</v>
      </c>
      <c r="N5495">
        <v>4</v>
      </c>
      <c r="O5495">
        <v>0</v>
      </c>
      <c r="P5495">
        <v>1</v>
      </c>
      <c r="Q5495" t="s">
        <v>30</v>
      </c>
      <c r="R5495">
        <v>3.95</v>
      </c>
      <c r="S5495">
        <v>5</v>
      </c>
      <c r="T5495">
        <v>0</v>
      </c>
      <c r="U5495">
        <v>5</v>
      </c>
      <c r="V5495">
        <v>0</v>
      </c>
      <c r="W5495" s="13">
        <v>45077</v>
      </c>
      <c r="X5495">
        <v>80</v>
      </c>
    </row>
    <row r="5496" spans="1:24" x14ac:dyDescent="0.25">
      <c r="A5496">
        <v>1</v>
      </c>
      <c r="B5496" t="s">
        <v>10817</v>
      </c>
      <c r="D5496" t="s">
        <v>10818</v>
      </c>
      <c r="E5496">
        <v>20</v>
      </c>
      <c r="F5496" t="s">
        <v>433</v>
      </c>
      <c r="G5496" t="s">
        <v>29</v>
      </c>
      <c r="H5496">
        <v>36</v>
      </c>
      <c r="I5496" s="14">
        <v>37</v>
      </c>
      <c r="J5496" s="15">
        <v>6512.1949999999997</v>
      </c>
      <c r="K5496" s="15">
        <v>5432</v>
      </c>
      <c r="L5496" s="15">
        <v>5595</v>
      </c>
      <c r="M5496">
        <v>4</v>
      </c>
      <c r="N5496">
        <v>4</v>
      </c>
      <c r="O5496">
        <v>0</v>
      </c>
      <c r="P5496">
        <v>57</v>
      </c>
      <c r="Q5496" t="s">
        <v>30</v>
      </c>
      <c r="R5496">
        <v>43.91</v>
      </c>
      <c r="S5496">
        <v>71</v>
      </c>
      <c r="T5496">
        <v>2</v>
      </c>
      <c r="U5496">
        <v>71</v>
      </c>
      <c r="V5496">
        <v>2</v>
      </c>
      <c r="W5496" s="13">
        <v>45083</v>
      </c>
      <c r="X5496">
        <v>1817</v>
      </c>
    </row>
    <row r="5497" spans="1:24" x14ac:dyDescent="0.25">
      <c r="A5497">
        <v>1</v>
      </c>
      <c r="B5497" t="s">
        <v>10819</v>
      </c>
      <c r="D5497" t="s">
        <v>10820</v>
      </c>
      <c r="E5497">
        <v>0</v>
      </c>
      <c r="F5497" t="s">
        <v>433</v>
      </c>
      <c r="G5497" t="s">
        <v>29</v>
      </c>
      <c r="H5497">
        <v>36</v>
      </c>
      <c r="I5497" s="14">
        <v>9</v>
      </c>
      <c r="J5497" s="15">
        <v>92643.305999999997</v>
      </c>
      <c r="K5497" s="15">
        <v>5432</v>
      </c>
      <c r="L5497" s="15">
        <v>5595</v>
      </c>
      <c r="M5497">
        <v>4</v>
      </c>
      <c r="N5497">
        <v>4</v>
      </c>
      <c r="O5497">
        <v>0</v>
      </c>
      <c r="P5497">
        <v>9</v>
      </c>
      <c r="Q5497" t="s">
        <v>30</v>
      </c>
      <c r="R5497">
        <v>4.71</v>
      </c>
      <c r="S5497">
        <v>7</v>
      </c>
      <c r="T5497">
        <v>0</v>
      </c>
      <c r="U5497">
        <v>7</v>
      </c>
      <c r="V5497">
        <v>0</v>
      </c>
      <c r="W5497" s="13">
        <v>45073</v>
      </c>
      <c r="X5497">
        <v>622</v>
      </c>
    </row>
    <row r="5498" spans="1:24" x14ac:dyDescent="0.25">
      <c r="A5498">
        <v>1</v>
      </c>
      <c r="B5498" t="s">
        <v>10821</v>
      </c>
      <c r="D5498" t="s">
        <v>10822</v>
      </c>
      <c r="E5498">
        <v>20</v>
      </c>
      <c r="F5498" t="s">
        <v>433</v>
      </c>
      <c r="G5498" t="s">
        <v>29</v>
      </c>
      <c r="H5498">
        <v>36</v>
      </c>
      <c r="I5498" s="14">
        <v>7</v>
      </c>
      <c r="J5498" s="15">
        <v>49500</v>
      </c>
      <c r="K5498" s="15">
        <v>5432</v>
      </c>
      <c r="L5498" s="15">
        <v>5595</v>
      </c>
      <c r="M5498">
        <v>4</v>
      </c>
      <c r="N5498">
        <v>4</v>
      </c>
      <c r="O5498">
        <v>0</v>
      </c>
      <c r="P5498">
        <v>27</v>
      </c>
      <c r="Q5498" t="s">
        <v>30</v>
      </c>
      <c r="R5498">
        <v>7.4</v>
      </c>
      <c r="S5498">
        <v>12</v>
      </c>
      <c r="T5498">
        <v>0</v>
      </c>
      <c r="U5498">
        <v>12</v>
      </c>
      <c r="V5498">
        <v>0</v>
      </c>
      <c r="W5498" s="13">
        <v>45073</v>
      </c>
      <c r="X5498">
        <v>59</v>
      </c>
    </row>
    <row r="5499" spans="1:24" x14ac:dyDescent="0.25">
      <c r="A5499">
        <v>1</v>
      </c>
      <c r="B5499" t="s">
        <v>10823</v>
      </c>
      <c r="D5499" t="s">
        <v>10824</v>
      </c>
      <c r="E5499">
        <v>0</v>
      </c>
      <c r="F5499" t="s">
        <v>1770</v>
      </c>
      <c r="G5499" t="s">
        <v>29</v>
      </c>
      <c r="H5499">
        <v>36</v>
      </c>
      <c r="I5499" s="14">
        <v>4</v>
      </c>
      <c r="J5499" s="15">
        <v>75666.667000000001</v>
      </c>
      <c r="K5499" s="15">
        <v>5432</v>
      </c>
      <c r="L5499" s="15">
        <v>5595</v>
      </c>
      <c r="M5499">
        <v>4</v>
      </c>
      <c r="N5499">
        <v>4</v>
      </c>
      <c r="O5499">
        <v>0</v>
      </c>
      <c r="P5499">
        <v>4</v>
      </c>
      <c r="Q5499" t="s">
        <v>30</v>
      </c>
      <c r="R5499">
        <v>5.85</v>
      </c>
      <c r="S5499">
        <v>4</v>
      </c>
      <c r="T5499">
        <v>0</v>
      </c>
      <c r="U5499">
        <v>4</v>
      </c>
      <c r="V5499">
        <v>0</v>
      </c>
      <c r="W5499" s="13">
        <v>45059</v>
      </c>
    </row>
    <row r="5500" spans="1:24" x14ac:dyDescent="0.25">
      <c r="A5500">
        <v>1</v>
      </c>
      <c r="B5500" t="s">
        <v>10825</v>
      </c>
      <c r="D5500" t="s">
        <v>10826</v>
      </c>
      <c r="E5500">
        <v>0</v>
      </c>
      <c r="F5500" t="s">
        <v>433</v>
      </c>
      <c r="G5500" t="s">
        <v>29</v>
      </c>
      <c r="H5500">
        <v>36</v>
      </c>
      <c r="I5500" s="14">
        <v>10</v>
      </c>
      <c r="J5500" s="15">
        <v>73400</v>
      </c>
      <c r="K5500" s="15">
        <v>5432</v>
      </c>
      <c r="L5500" s="15">
        <v>5595</v>
      </c>
      <c r="M5500">
        <v>4</v>
      </c>
      <c r="N5500">
        <v>4</v>
      </c>
      <c r="O5500">
        <v>0</v>
      </c>
      <c r="P5500">
        <v>10</v>
      </c>
      <c r="Q5500" t="s">
        <v>30</v>
      </c>
      <c r="R5500">
        <v>0.03</v>
      </c>
      <c r="S5500">
        <v>0</v>
      </c>
      <c r="T5500">
        <v>0</v>
      </c>
      <c r="U5500">
        <v>0</v>
      </c>
      <c r="V5500">
        <v>0</v>
      </c>
      <c r="W5500" s="13">
        <v>44212</v>
      </c>
    </row>
    <row r="5501" spans="1:24" x14ac:dyDescent="0.25">
      <c r="A5501">
        <v>1</v>
      </c>
      <c r="B5501" t="s">
        <v>10827</v>
      </c>
      <c r="D5501" t="s">
        <v>10828</v>
      </c>
      <c r="E5501">
        <v>0</v>
      </c>
      <c r="F5501" t="s">
        <v>433</v>
      </c>
      <c r="G5501" t="s">
        <v>29</v>
      </c>
      <c r="H5501">
        <v>36</v>
      </c>
      <c r="I5501" s="14">
        <v>9</v>
      </c>
      <c r="J5501" s="15">
        <v>62334.822</v>
      </c>
      <c r="K5501" s="15">
        <v>5432</v>
      </c>
      <c r="L5501" s="15">
        <v>5595</v>
      </c>
      <c r="M5501">
        <v>4</v>
      </c>
      <c r="N5501">
        <v>4</v>
      </c>
      <c r="O5501">
        <v>0</v>
      </c>
      <c r="P5501">
        <v>9</v>
      </c>
      <c r="Q5501" t="s">
        <v>30</v>
      </c>
      <c r="R5501">
        <v>0.03</v>
      </c>
      <c r="S5501">
        <v>0</v>
      </c>
      <c r="T5501">
        <v>0</v>
      </c>
      <c r="U5501">
        <v>0</v>
      </c>
      <c r="V5501">
        <v>0</v>
      </c>
      <c r="W5501" s="13">
        <v>44253</v>
      </c>
    </row>
    <row r="5502" spans="1:24" x14ac:dyDescent="0.25">
      <c r="A5502">
        <v>1</v>
      </c>
      <c r="B5502" t="s">
        <v>10829</v>
      </c>
      <c r="D5502" t="s">
        <v>10830</v>
      </c>
      <c r="E5502">
        <v>0</v>
      </c>
      <c r="F5502" t="s">
        <v>1770</v>
      </c>
      <c r="G5502" t="s">
        <v>29</v>
      </c>
      <c r="H5502">
        <v>36</v>
      </c>
      <c r="I5502" s="14">
        <v>2</v>
      </c>
      <c r="J5502" s="15">
        <v>164177.70699999999</v>
      </c>
      <c r="K5502" s="15">
        <v>5432</v>
      </c>
      <c r="L5502" s="15">
        <v>5595</v>
      </c>
      <c r="M5502">
        <v>4</v>
      </c>
      <c r="N5502">
        <v>4</v>
      </c>
      <c r="O5502">
        <v>0</v>
      </c>
      <c r="P5502">
        <v>2</v>
      </c>
      <c r="Q5502" t="s">
        <v>30</v>
      </c>
      <c r="R5502">
        <v>0.03</v>
      </c>
      <c r="S5502">
        <v>0</v>
      </c>
      <c r="T5502">
        <v>0</v>
      </c>
      <c r="U5502">
        <v>0</v>
      </c>
      <c r="V5502">
        <v>0</v>
      </c>
      <c r="W5502" s="13">
        <v>43612</v>
      </c>
    </row>
    <row r="5503" spans="1:24" x14ac:dyDescent="0.25">
      <c r="A5503">
        <v>1</v>
      </c>
      <c r="B5503" t="s">
        <v>10831</v>
      </c>
      <c r="D5503" t="s">
        <v>10832</v>
      </c>
      <c r="E5503">
        <v>0</v>
      </c>
      <c r="F5503" t="s">
        <v>1770</v>
      </c>
      <c r="G5503" t="s">
        <v>29</v>
      </c>
      <c r="H5503">
        <v>36</v>
      </c>
      <c r="I5503" s="14">
        <v>54</v>
      </c>
      <c r="J5503" s="15">
        <v>3403.027</v>
      </c>
      <c r="K5503" s="15">
        <v>5432</v>
      </c>
      <c r="L5503" s="15">
        <v>5595</v>
      </c>
      <c r="M5503">
        <v>4</v>
      </c>
      <c r="N5503">
        <v>4</v>
      </c>
      <c r="O5503">
        <v>0</v>
      </c>
      <c r="P5503">
        <v>54</v>
      </c>
      <c r="Q5503" t="s">
        <v>30</v>
      </c>
      <c r="R5503">
        <v>0.03</v>
      </c>
      <c r="S5503">
        <v>0</v>
      </c>
      <c r="T5503">
        <v>0</v>
      </c>
      <c r="U5503">
        <v>0</v>
      </c>
      <c r="V5503">
        <v>0</v>
      </c>
      <c r="W5503" s="13">
        <v>44156</v>
      </c>
    </row>
    <row r="5504" spans="1:24" x14ac:dyDescent="0.25">
      <c r="A5504">
        <v>1</v>
      </c>
      <c r="B5504" t="s">
        <v>10833</v>
      </c>
      <c r="D5504" t="s">
        <v>10834</v>
      </c>
      <c r="E5504">
        <v>0</v>
      </c>
      <c r="F5504" t="s">
        <v>1770</v>
      </c>
      <c r="G5504" t="s">
        <v>29</v>
      </c>
      <c r="H5504">
        <v>36</v>
      </c>
      <c r="I5504" s="14">
        <v>783</v>
      </c>
      <c r="J5504" s="15">
        <v>174.02099999999999</v>
      </c>
      <c r="K5504" s="15">
        <v>5432</v>
      </c>
      <c r="L5504" s="15">
        <v>5595</v>
      </c>
      <c r="M5504">
        <v>4</v>
      </c>
      <c r="N5504">
        <v>4</v>
      </c>
      <c r="O5504">
        <v>0</v>
      </c>
      <c r="P5504">
        <v>783</v>
      </c>
      <c r="Q5504" t="s">
        <v>30</v>
      </c>
      <c r="R5504">
        <v>0.03</v>
      </c>
      <c r="S5504">
        <v>0</v>
      </c>
      <c r="T5504">
        <v>0</v>
      </c>
      <c r="U5504">
        <v>0</v>
      </c>
      <c r="V5504">
        <v>0</v>
      </c>
      <c r="W5504" s="13">
        <v>41558</v>
      </c>
      <c r="X5504">
        <v>11</v>
      </c>
    </row>
    <row r="5505" spans="1:24" x14ac:dyDescent="0.25">
      <c r="A5505">
        <v>1</v>
      </c>
      <c r="B5505" t="s">
        <v>10835</v>
      </c>
      <c r="D5505" t="s">
        <v>10836</v>
      </c>
      <c r="E5505">
        <v>0</v>
      </c>
      <c r="F5505" t="s">
        <v>1770</v>
      </c>
      <c r="G5505" t="s">
        <v>29</v>
      </c>
      <c r="H5505">
        <v>36</v>
      </c>
      <c r="I5505" s="14">
        <v>200</v>
      </c>
      <c r="J5505" s="15">
        <v>13600</v>
      </c>
      <c r="K5505" s="15">
        <v>5432</v>
      </c>
      <c r="L5505" s="15">
        <v>5595</v>
      </c>
      <c r="M5505">
        <v>4</v>
      </c>
      <c r="N5505">
        <v>4</v>
      </c>
      <c r="O5505">
        <v>0</v>
      </c>
      <c r="P5505">
        <v>200</v>
      </c>
      <c r="Q5505" t="s">
        <v>30</v>
      </c>
      <c r="R5505">
        <v>0.03</v>
      </c>
      <c r="S5505">
        <v>0</v>
      </c>
      <c r="T5505">
        <v>0</v>
      </c>
      <c r="U5505">
        <v>0</v>
      </c>
      <c r="V5505">
        <v>0</v>
      </c>
      <c r="W5505" s="13">
        <v>43220</v>
      </c>
      <c r="X5505">
        <v>1596</v>
      </c>
    </row>
    <row r="5506" spans="1:24" x14ac:dyDescent="0.25">
      <c r="A5506">
        <v>1</v>
      </c>
      <c r="B5506" t="s">
        <v>10837</v>
      </c>
      <c r="D5506" t="s">
        <v>10838</v>
      </c>
      <c r="E5506">
        <v>0</v>
      </c>
      <c r="F5506" t="s">
        <v>1770</v>
      </c>
      <c r="G5506" t="s">
        <v>29</v>
      </c>
      <c r="H5506">
        <v>36</v>
      </c>
      <c r="I5506" s="14">
        <v>370</v>
      </c>
      <c r="J5506" s="15">
        <v>3380.5509999999999</v>
      </c>
      <c r="K5506" s="15">
        <v>5432</v>
      </c>
      <c r="L5506" s="15">
        <v>5595</v>
      </c>
      <c r="M5506">
        <v>4</v>
      </c>
      <c r="N5506">
        <v>4</v>
      </c>
      <c r="O5506">
        <v>0</v>
      </c>
      <c r="P5506">
        <v>370</v>
      </c>
      <c r="Q5506" t="s">
        <v>30</v>
      </c>
      <c r="R5506">
        <v>4.6500000000000004</v>
      </c>
      <c r="S5506">
        <v>0</v>
      </c>
      <c r="T5506">
        <v>0</v>
      </c>
      <c r="U5506">
        <v>0</v>
      </c>
      <c r="V5506">
        <v>0</v>
      </c>
      <c r="W5506" s="13">
        <v>44911</v>
      </c>
      <c r="X5506">
        <v>11</v>
      </c>
    </row>
    <row r="5507" spans="1:24" x14ac:dyDescent="0.25">
      <c r="A5507">
        <v>1</v>
      </c>
      <c r="B5507" t="s">
        <v>10839</v>
      </c>
      <c r="D5507" t="s">
        <v>10840</v>
      </c>
      <c r="E5507">
        <v>0</v>
      </c>
      <c r="F5507" t="s">
        <v>433</v>
      </c>
      <c r="G5507" t="s">
        <v>29</v>
      </c>
      <c r="H5507">
        <v>36</v>
      </c>
      <c r="I5507" s="14">
        <v>1</v>
      </c>
      <c r="J5507" s="15">
        <v>34887.857000000004</v>
      </c>
      <c r="K5507" s="15">
        <v>5432</v>
      </c>
      <c r="L5507" s="15">
        <v>5595</v>
      </c>
      <c r="M5507">
        <v>4</v>
      </c>
      <c r="N5507">
        <v>4</v>
      </c>
      <c r="O5507">
        <v>0</v>
      </c>
      <c r="P5507">
        <v>1</v>
      </c>
      <c r="Q5507" t="s">
        <v>30</v>
      </c>
      <c r="R5507">
        <v>0.03</v>
      </c>
      <c r="S5507">
        <v>0</v>
      </c>
      <c r="T5507">
        <v>0</v>
      </c>
      <c r="U5507">
        <v>0</v>
      </c>
      <c r="V5507">
        <v>0</v>
      </c>
      <c r="W5507" s="13">
        <v>44211</v>
      </c>
    </row>
    <row r="5508" spans="1:24" x14ac:dyDescent="0.25">
      <c r="A5508">
        <v>1</v>
      </c>
      <c r="B5508" t="s">
        <v>10841</v>
      </c>
      <c r="D5508" t="s">
        <v>10842</v>
      </c>
      <c r="E5508">
        <v>0</v>
      </c>
      <c r="F5508" t="s">
        <v>1770</v>
      </c>
      <c r="G5508" t="s">
        <v>29</v>
      </c>
      <c r="H5508">
        <v>36</v>
      </c>
      <c r="I5508" s="14">
        <v>10</v>
      </c>
      <c r="J5508" s="15">
        <v>131112.24799999999</v>
      </c>
      <c r="K5508" s="15">
        <v>6111</v>
      </c>
      <c r="L5508" s="15">
        <v>6294.375</v>
      </c>
      <c r="M5508">
        <v>4</v>
      </c>
      <c r="N5508">
        <v>4</v>
      </c>
      <c r="O5508">
        <v>0</v>
      </c>
      <c r="P5508">
        <v>10</v>
      </c>
      <c r="Q5508" t="s">
        <v>30</v>
      </c>
      <c r="R5508">
        <v>8.9700000000000006</v>
      </c>
      <c r="S5508">
        <v>17</v>
      </c>
      <c r="T5508">
        <v>0</v>
      </c>
      <c r="U5508">
        <v>17</v>
      </c>
      <c r="V5508">
        <v>0</v>
      </c>
      <c r="W5508" s="13">
        <v>45044</v>
      </c>
      <c r="X5508">
        <v>2171</v>
      </c>
    </row>
    <row r="5509" spans="1:24" x14ac:dyDescent="0.25">
      <c r="A5509">
        <v>1</v>
      </c>
      <c r="B5509" t="s">
        <v>10843</v>
      </c>
      <c r="D5509" t="s">
        <v>10844</v>
      </c>
      <c r="E5509">
        <v>0</v>
      </c>
      <c r="F5509" t="s">
        <v>1770</v>
      </c>
      <c r="G5509" t="s">
        <v>29</v>
      </c>
      <c r="H5509">
        <v>36</v>
      </c>
      <c r="I5509" s="14">
        <v>6</v>
      </c>
      <c r="J5509" s="15">
        <v>38568.885000000002</v>
      </c>
      <c r="K5509" s="15">
        <v>5432</v>
      </c>
      <c r="L5509" s="15">
        <v>5595</v>
      </c>
      <c r="M5509">
        <v>4</v>
      </c>
      <c r="N5509">
        <v>4</v>
      </c>
      <c r="O5509">
        <v>0</v>
      </c>
      <c r="P5509">
        <v>6</v>
      </c>
      <c r="Q5509" t="s">
        <v>30</v>
      </c>
      <c r="R5509">
        <v>0.21</v>
      </c>
      <c r="S5509">
        <v>0</v>
      </c>
      <c r="T5509">
        <v>0</v>
      </c>
      <c r="U5509">
        <v>0</v>
      </c>
      <c r="V5509">
        <v>0</v>
      </c>
      <c r="W5509" s="13">
        <v>44876</v>
      </c>
    </row>
    <row r="5510" spans="1:24" x14ac:dyDescent="0.25">
      <c r="A5510">
        <v>1</v>
      </c>
      <c r="B5510" t="s">
        <v>10845</v>
      </c>
      <c r="D5510" t="s">
        <v>10846</v>
      </c>
      <c r="E5510">
        <v>0</v>
      </c>
      <c r="F5510" t="s">
        <v>1770</v>
      </c>
      <c r="G5510" t="s">
        <v>29</v>
      </c>
      <c r="H5510">
        <v>36</v>
      </c>
      <c r="I5510" s="14">
        <v>9</v>
      </c>
      <c r="J5510" s="15">
        <v>211968.70600000001</v>
      </c>
      <c r="K5510" s="15">
        <v>5948.04</v>
      </c>
      <c r="L5510" s="15">
        <v>6126.5249999999996</v>
      </c>
      <c r="M5510">
        <v>4</v>
      </c>
      <c r="N5510">
        <v>4</v>
      </c>
      <c r="O5510">
        <v>0</v>
      </c>
      <c r="P5510">
        <v>9</v>
      </c>
      <c r="Q5510" t="s">
        <v>1720</v>
      </c>
      <c r="R5510">
        <v>0.03</v>
      </c>
      <c r="S5510">
        <v>0</v>
      </c>
      <c r="T5510">
        <v>0</v>
      </c>
      <c r="U5510">
        <v>0</v>
      </c>
      <c r="V5510">
        <v>0</v>
      </c>
      <c r="W5510" s="13">
        <v>40302</v>
      </c>
    </row>
    <row r="5511" spans="1:24" x14ac:dyDescent="0.25">
      <c r="A5511">
        <v>1</v>
      </c>
      <c r="B5511" t="s">
        <v>10847</v>
      </c>
      <c r="D5511" t="s">
        <v>10848</v>
      </c>
      <c r="E5511">
        <v>0</v>
      </c>
      <c r="F5511" t="s">
        <v>1770</v>
      </c>
      <c r="G5511" t="s">
        <v>29</v>
      </c>
      <c r="H5511">
        <v>36</v>
      </c>
      <c r="I5511" s="14">
        <v>8</v>
      </c>
      <c r="J5511" s="15">
        <v>110529.268</v>
      </c>
      <c r="K5511" s="15">
        <v>97790.851999999999</v>
      </c>
      <c r="L5511" s="15">
        <v>97790.851999999999</v>
      </c>
      <c r="M5511">
        <v>4</v>
      </c>
      <c r="N5511">
        <v>4</v>
      </c>
      <c r="O5511">
        <v>0</v>
      </c>
      <c r="P5511">
        <v>8</v>
      </c>
      <c r="Q5511" t="s">
        <v>1720</v>
      </c>
      <c r="R5511">
        <v>0.03</v>
      </c>
      <c r="S5511">
        <v>0</v>
      </c>
      <c r="T5511">
        <v>0</v>
      </c>
      <c r="U5511">
        <v>0</v>
      </c>
      <c r="V5511">
        <v>0</v>
      </c>
      <c r="W5511" s="13">
        <v>42508</v>
      </c>
    </row>
    <row r="5512" spans="1:24" x14ac:dyDescent="0.25">
      <c r="A5512">
        <v>1</v>
      </c>
      <c r="B5512" t="s">
        <v>10847</v>
      </c>
      <c r="D5512" t="s">
        <v>10848</v>
      </c>
      <c r="E5512">
        <v>0</v>
      </c>
      <c r="F5512" t="s">
        <v>1770</v>
      </c>
      <c r="G5512" t="s">
        <v>29</v>
      </c>
      <c r="H5512">
        <v>37</v>
      </c>
      <c r="I5512" s="14">
        <v>2</v>
      </c>
      <c r="J5512" s="15">
        <v>0</v>
      </c>
      <c r="K5512" s="15">
        <v>97790.851999999999</v>
      </c>
      <c r="L5512" s="15">
        <v>97790.851999999999</v>
      </c>
      <c r="M5512">
        <v>4</v>
      </c>
      <c r="N5512">
        <v>4</v>
      </c>
      <c r="O5512">
        <v>0</v>
      </c>
      <c r="P5512">
        <v>2</v>
      </c>
      <c r="Q5512" t="s">
        <v>1720</v>
      </c>
      <c r="R5512">
        <v>0.03</v>
      </c>
      <c r="S5512">
        <v>0</v>
      </c>
      <c r="T5512">
        <v>0</v>
      </c>
      <c r="U5512">
        <v>0</v>
      </c>
      <c r="V5512">
        <v>0</v>
      </c>
      <c r="W5512" s="13">
        <v>40539</v>
      </c>
    </row>
    <row r="5513" spans="1:24" x14ac:dyDescent="0.25">
      <c r="A5513">
        <v>1</v>
      </c>
      <c r="B5513" t="s">
        <v>10849</v>
      </c>
      <c r="D5513" t="s">
        <v>10850</v>
      </c>
      <c r="E5513">
        <v>0</v>
      </c>
      <c r="F5513" t="s">
        <v>1770</v>
      </c>
      <c r="G5513" t="s">
        <v>29</v>
      </c>
      <c r="H5513">
        <v>36</v>
      </c>
      <c r="I5513" s="14">
        <v>6</v>
      </c>
      <c r="J5513" s="15">
        <v>109945.17</v>
      </c>
      <c r="K5513" s="15">
        <v>6219.64</v>
      </c>
      <c r="L5513" s="15">
        <v>6406.2749999999996</v>
      </c>
      <c r="M5513">
        <v>4</v>
      </c>
      <c r="N5513">
        <v>4</v>
      </c>
      <c r="O5513">
        <v>0</v>
      </c>
      <c r="P5513">
        <v>6</v>
      </c>
      <c r="Q5513" t="s">
        <v>1720</v>
      </c>
      <c r="R5513">
        <v>0.03</v>
      </c>
      <c r="S5513">
        <v>0</v>
      </c>
      <c r="T5513">
        <v>0</v>
      </c>
      <c r="U5513">
        <v>0</v>
      </c>
      <c r="V5513">
        <v>0</v>
      </c>
      <c r="W5513" s="13">
        <v>40326</v>
      </c>
    </row>
    <row r="5514" spans="1:24" x14ac:dyDescent="0.25">
      <c r="A5514">
        <v>1</v>
      </c>
      <c r="B5514" t="s">
        <v>10849</v>
      </c>
      <c r="D5514" t="s">
        <v>10850</v>
      </c>
      <c r="E5514">
        <v>0</v>
      </c>
      <c r="F5514" t="s">
        <v>1770</v>
      </c>
      <c r="G5514" t="s">
        <v>29</v>
      </c>
      <c r="H5514">
        <v>37</v>
      </c>
      <c r="I5514" s="14">
        <v>3</v>
      </c>
      <c r="J5514" s="15">
        <v>0</v>
      </c>
      <c r="K5514" s="15">
        <v>6219.64</v>
      </c>
      <c r="L5514" s="15">
        <v>6406.2749999999996</v>
      </c>
      <c r="M5514">
        <v>4</v>
      </c>
      <c r="N5514">
        <v>4</v>
      </c>
      <c r="O5514">
        <v>0</v>
      </c>
      <c r="P5514">
        <v>3</v>
      </c>
      <c r="Q5514" t="s">
        <v>1720</v>
      </c>
      <c r="R5514">
        <v>0.03</v>
      </c>
      <c r="S5514">
        <v>0</v>
      </c>
      <c r="T5514">
        <v>0</v>
      </c>
      <c r="U5514">
        <v>0</v>
      </c>
      <c r="V5514">
        <v>0</v>
      </c>
      <c r="W5514" s="13">
        <v>40539</v>
      </c>
    </row>
    <row r="5515" spans="1:24" x14ac:dyDescent="0.25">
      <c r="A5515">
        <v>1</v>
      </c>
      <c r="B5515" t="s">
        <v>10851</v>
      </c>
      <c r="D5515" t="s">
        <v>10852</v>
      </c>
      <c r="E5515">
        <v>0</v>
      </c>
      <c r="F5515" t="s">
        <v>1770</v>
      </c>
      <c r="G5515" t="s">
        <v>29</v>
      </c>
      <c r="H5515">
        <v>36</v>
      </c>
      <c r="I5515" s="14">
        <v>4</v>
      </c>
      <c r="J5515" s="15">
        <v>310084.61</v>
      </c>
      <c r="K5515" s="15">
        <v>5524.8869999999997</v>
      </c>
      <c r="L5515" s="15">
        <v>5690.6750000000002</v>
      </c>
      <c r="M5515">
        <v>4</v>
      </c>
      <c r="N5515">
        <v>4</v>
      </c>
      <c r="O5515">
        <v>0</v>
      </c>
      <c r="P5515">
        <v>4</v>
      </c>
      <c r="Q5515" t="s">
        <v>1720</v>
      </c>
      <c r="R5515">
        <v>0.5</v>
      </c>
      <c r="S5515">
        <v>2</v>
      </c>
      <c r="T5515">
        <v>0</v>
      </c>
      <c r="U5515">
        <v>2</v>
      </c>
      <c r="V5515">
        <v>0</v>
      </c>
      <c r="W5515" s="13">
        <v>44970</v>
      </c>
    </row>
    <row r="5516" spans="1:24" x14ac:dyDescent="0.25">
      <c r="A5516">
        <v>1</v>
      </c>
      <c r="B5516" t="s">
        <v>10853</v>
      </c>
      <c r="D5516" t="s">
        <v>10854</v>
      </c>
      <c r="E5516">
        <v>0</v>
      </c>
      <c r="F5516" t="s">
        <v>1770</v>
      </c>
      <c r="G5516" t="s">
        <v>29</v>
      </c>
      <c r="H5516">
        <v>37</v>
      </c>
      <c r="I5516" s="14">
        <v>8</v>
      </c>
      <c r="J5516" s="15">
        <v>0</v>
      </c>
      <c r="K5516" s="15">
        <v>7034.44</v>
      </c>
      <c r="L5516" s="15">
        <v>7245.5249999999996</v>
      </c>
      <c r="M5516">
        <v>4</v>
      </c>
      <c r="N5516">
        <v>4</v>
      </c>
      <c r="O5516">
        <v>0</v>
      </c>
      <c r="P5516">
        <v>8</v>
      </c>
      <c r="Q5516" t="s">
        <v>1720</v>
      </c>
      <c r="R5516">
        <v>0.03</v>
      </c>
      <c r="S5516">
        <v>0</v>
      </c>
      <c r="T5516">
        <v>0</v>
      </c>
      <c r="U5516">
        <v>0</v>
      </c>
      <c r="V5516">
        <v>0</v>
      </c>
      <c r="W5516" s="13">
        <v>40302</v>
      </c>
    </row>
    <row r="5517" spans="1:24" x14ac:dyDescent="0.25">
      <c r="A5517">
        <v>1</v>
      </c>
      <c r="B5517" t="s">
        <v>10855</v>
      </c>
      <c r="D5517" t="s">
        <v>10856</v>
      </c>
      <c r="E5517">
        <v>0</v>
      </c>
      <c r="F5517" t="s">
        <v>1770</v>
      </c>
      <c r="G5517" t="s">
        <v>29</v>
      </c>
      <c r="H5517">
        <v>36</v>
      </c>
      <c r="I5517" s="14">
        <v>5</v>
      </c>
      <c r="J5517" s="15">
        <v>187461.02100000001</v>
      </c>
      <c r="K5517" s="15">
        <v>6491.24</v>
      </c>
      <c r="L5517" s="15">
        <v>6686.0249999999996</v>
      </c>
      <c r="M5517">
        <v>4</v>
      </c>
      <c r="N5517">
        <v>4</v>
      </c>
      <c r="O5517">
        <v>0</v>
      </c>
      <c r="P5517">
        <v>5</v>
      </c>
      <c r="Q5517" t="s">
        <v>30</v>
      </c>
      <c r="R5517">
        <v>0.03</v>
      </c>
      <c r="S5517">
        <v>0</v>
      </c>
      <c r="T5517">
        <v>0</v>
      </c>
      <c r="U5517">
        <v>0</v>
      </c>
      <c r="V5517">
        <v>0</v>
      </c>
      <c r="W5517" s="13">
        <v>44707</v>
      </c>
    </row>
    <row r="5518" spans="1:24" x14ac:dyDescent="0.25">
      <c r="A5518">
        <v>1</v>
      </c>
      <c r="B5518" t="s">
        <v>10857</v>
      </c>
      <c r="D5518" t="s">
        <v>10858</v>
      </c>
      <c r="E5518">
        <v>0</v>
      </c>
      <c r="F5518" t="s">
        <v>1770</v>
      </c>
      <c r="G5518" t="s">
        <v>29</v>
      </c>
      <c r="H5518">
        <v>36</v>
      </c>
      <c r="I5518" s="14">
        <v>19</v>
      </c>
      <c r="J5518" s="15">
        <v>103368.641</v>
      </c>
      <c r="K5518" s="15">
        <v>5839.4</v>
      </c>
      <c r="L5518" s="15">
        <v>6014.625</v>
      </c>
      <c r="M5518">
        <v>4</v>
      </c>
      <c r="N5518">
        <v>4</v>
      </c>
      <c r="O5518">
        <v>0</v>
      </c>
      <c r="P5518">
        <v>19</v>
      </c>
      <c r="Q5518" t="s">
        <v>1720</v>
      </c>
      <c r="R5518">
        <v>0.03</v>
      </c>
      <c r="S5518">
        <v>0</v>
      </c>
      <c r="T5518">
        <v>0</v>
      </c>
      <c r="U5518">
        <v>0</v>
      </c>
      <c r="V5518">
        <v>0</v>
      </c>
      <c r="W5518" s="13">
        <v>40485</v>
      </c>
    </row>
    <row r="5519" spans="1:24" x14ac:dyDescent="0.25">
      <c r="A5519">
        <v>1</v>
      </c>
      <c r="B5519" t="s">
        <v>10857</v>
      </c>
      <c r="D5519" t="s">
        <v>10858</v>
      </c>
      <c r="E5519">
        <v>0</v>
      </c>
      <c r="F5519" t="s">
        <v>1770</v>
      </c>
      <c r="G5519" t="s">
        <v>29</v>
      </c>
      <c r="H5519">
        <v>37</v>
      </c>
      <c r="I5519" s="14">
        <v>1</v>
      </c>
      <c r="J5519" s="15">
        <v>0</v>
      </c>
      <c r="K5519" s="15">
        <v>5839.4</v>
      </c>
      <c r="L5519" s="15">
        <v>6014.625</v>
      </c>
      <c r="M5519">
        <v>4</v>
      </c>
      <c r="N5519">
        <v>4</v>
      </c>
      <c r="O5519">
        <v>0</v>
      </c>
      <c r="P5519">
        <v>1</v>
      </c>
      <c r="Q5519" t="s">
        <v>1720</v>
      </c>
      <c r="R5519">
        <v>0.03</v>
      </c>
      <c r="S5519">
        <v>0</v>
      </c>
      <c r="T5519">
        <v>0</v>
      </c>
      <c r="U5519">
        <v>0</v>
      </c>
      <c r="V5519">
        <v>0</v>
      </c>
      <c r="W5519" s="13">
        <v>40302</v>
      </c>
    </row>
    <row r="5520" spans="1:24" x14ac:dyDescent="0.25">
      <c r="A5520">
        <v>1</v>
      </c>
      <c r="B5520" t="s">
        <v>10859</v>
      </c>
      <c r="D5520" t="s">
        <v>10860</v>
      </c>
      <c r="E5520">
        <v>0</v>
      </c>
      <c r="F5520" t="s">
        <v>1770</v>
      </c>
      <c r="G5520" t="s">
        <v>29</v>
      </c>
      <c r="H5520">
        <v>36</v>
      </c>
      <c r="I5520" s="14">
        <v>5</v>
      </c>
      <c r="J5520" s="15">
        <v>119388.71400000001</v>
      </c>
      <c r="K5520" s="15">
        <v>7034.44</v>
      </c>
      <c r="L5520" s="15">
        <v>7245.5249999999996</v>
      </c>
      <c r="M5520">
        <v>4</v>
      </c>
      <c r="N5520">
        <v>4</v>
      </c>
      <c r="O5520">
        <v>0</v>
      </c>
      <c r="P5520">
        <v>5</v>
      </c>
      <c r="Q5520" t="s">
        <v>1720</v>
      </c>
      <c r="R5520">
        <v>0.03</v>
      </c>
      <c r="S5520">
        <v>0</v>
      </c>
      <c r="T5520">
        <v>0</v>
      </c>
      <c r="U5520">
        <v>0</v>
      </c>
      <c r="V5520">
        <v>0</v>
      </c>
      <c r="W5520" s="13">
        <v>42180</v>
      </c>
    </row>
    <row r="5521" spans="1:24" x14ac:dyDescent="0.25">
      <c r="A5521">
        <v>1</v>
      </c>
      <c r="B5521" t="s">
        <v>10859</v>
      </c>
      <c r="D5521" t="s">
        <v>10860</v>
      </c>
      <c r="E5521">
        <v>0</v>
      </c>
      <c r="F5521" t="s">
        <v>1770</v>
      </c>
      <c r="G5521" t="s">
        <v>29</v>
      </c>
      <c r="H5521">
        <v>37</v>
      </c>
      <c r="I5521" s="14">
        <v>6</v>
      </c>
      <c r="J5521" s="15">
        <v>0</v>
      </c>
      <c r="K5521" s="15">
        <v>7034.44</v>
      </c>
      <c r="L5521" s="15">
        <v>7245.5249999999996</v>
      </c>
      <c r="M5521">
        <v>4</v>
      </c>
      <c r="N5521">
        <v>4</v>
      </c>
      <c r="O5521">
        <v>0</v>
      </c>
      <c r="P5521">
        <v>6</v>
      </c>
      <c r="Q5521" t="s">
        <v>1720</v>
      </c>
      <c r="R5521">
        <v>0.03</v>
      </c>
      <c r="S5521">
        <v>0</v>
      </c>
      <c r="T5521">
        <v>0</v>
      </c>
      <c r="U5521">
        <v>0</v>
      </c>
      <c r="V5521">
        <v>0</v>
      </c>
      <c r="W5521" s="13">
        <v>40539</v>
      </c>
    </row>
    <row r="5522" spans="1:24" x14ac:dyDescent="0.25">
      <c r="A5522">
        <v>1</v>
      </c>
      <c r="B5522" t="s">
        <v>10861</v>
      </c>
      <c r="D5522" t="s">
        <v>10862</v>
      </c>
      <c r="E5522">
        <v>0</v>
      </c>
      <c r="F5522" t="s">
        <v>1770</v>
      </c>
      <c r="G5522" t="s">
        <v>29</v>
      </c>
      <c r="H5522">
        <v>36</v>
      </c>
      <c r="I5522" s="14">
        <v>8</v>
      </c>
      <c r="J5522" s="15">
        <v>102972.54399999999</v>
      </c>
      <c r="K5522" s="15">
        <v>6382.6</v>
      </c>
      <c r="L5522" s="15">
        <v>6574.125</v>
      </c>
      <c r="M5522">
        <v>4</v>
      </c>
      <c r="N5522">
        <v>4</v>
      </c>
      <c r="O5522">
        <v>0</v>
      </c>
      <c r="P5522">
        <v>8</v>
      </c>
      <c r="Q5522" t="s">
        <v>1720</v>
      </c>
      <c r="R5522">
        <v>0</v>
      </c>
      <c r="S5522">
        <v>0</v>
      </c>
      <c r="T5522">
        <v>0</v>
      </c>
      <c r="U5522">
        <v>0</v>
      </c>
      <c r="V5522">
        <v>0</v>
      </c>
    </row>
    <row r="5523" spans="1:24" x14ac:dyDescent="0.25">
      <c r="A5523">
        <v>1</v>
      </c>
      <c r="B5523" t="s">
        <v>10863</v>
      </c>
      <c r="D5523" t="s">
        <v>10864</v>
      </c>
      <c r="E5523">
        <v>0</v>
      </c>
      <c r="F5523" t="s">
        <v>1770</v>
      </c>
      <c r="G5523" t="s">
        <v>29</v>
      </c>
      <c r="H5523">
        <v>36</v>
      </c>
      <c r="I5523" s="14">
        <v>10</v>
      </c>
      <c r="J5523" s="15">
        <v>167038.21299999999</v>
      </c>
      <c r="K5523" s="15">
        <v>5524.8869999999997</v>
      </c>
      <c r="L5523" s="15">
        <v>5690.6750000000002</v>
      </c>
      <c r="M5523">
        <v>4</v>
      </c>
      <c r="N5523">
        <v>4</v>
      </c>
      <c r="O5523">
        <v>0</v>
      </c>
      <c r="P5523">
        <v>10</v>
      </c>
      <c r="Q5523" t="s">
        <v>1720</v>
      </c>
      <c r="R5523">
        <v>0.05</v>
      </c>
      <c r="S5523">
        <v>0</v>
      </c>
      <c r="T5523">
        <v>0</v>
      </c>
      <c r="U5523">
        <v>0</v>
      </c>
      <c r="V5523">
        <v>0</v>
      </c>
      <c r="W5523" s="13">
        <v>44863</v>
      </c>
    </row>
    <row r="5524" spans="1:24" x14ac:dyDescent="0.25">
      <c r="A5524">
        <v>1</v>
      </c>
      <c r="B5524" t="s">
        <v>10865</v>
      </c>
      <c r="D5524" t="s">
        <v>10866</v>
      </c>
      <c r="E5524">
        <v>0</v>
      </c>
      <c r="F5524" t="s">
        <v>1770</v>
      </c>
      <c r="G5524" t="s">
        <v>29</v>
      </c>
      <c r="H5524">
        <v>36</v>
      </c>
      <c r="I5524" s="14">
        <v>4</v>
      </c>
      <c r="J5524" s="15">
        <v>141157.99299999999</v>
      </c>
      <c r="K5524" s="15">
        <v>6491.24</v>
      </c>
      <c r="L5524" s="15">
        <v>6686.0249999999996</v>
      </c>
      <c r="M5524">
        <v>4</v>
      </c>
      <c r="N5524">
        <v>4</v>
      </c>
      <c r="O5524">
        <v>0</v>
      </c>
      <c r="P5524">
        <v>4</v>
      </c>
      <c r="Q5524" t="s">
        <v>1720</v>
      </c>
      <c r="R5524">
        <v>0.03</v>
      </c>
      <c r="S5524">
        <v>0</v>
      </c>
      <c r="T5524">
        <v>0</v>
      </c>
      <c r="U5524">
        <v>0</v>
      </c>
      <c r="V5524">
        <v>0</v>
      </c>
      <c r="W5524" s="13">
        <v>42224</v>
      </c>
    </row>
    <row r="5525" spans="1:24" x14ac:dyDescent="0.25">
      <c r="A5525">
        <v>1</v>
      </c>
      <c r="B5525" t="s">
        <v>10867</v>
      </c>
      <c r="D5525" t="s">
        <v>10868</v>
      </c>
      <c r="E5525">
        <v>0</v>
      </c>
      <c r="F5525" t="s">
        <v>1770</v>
      </c>
      <c r="G5525" t="s">
        <v>29</v>
      </c>
      <c r="H5525">
        <v>36</v>
      </c>
      <c r="I5525" s="14">
        <v>10</v>
      </c>
      <c r="J5525" s="15">
        <v>97536.368000000002</v>
      </c>
      <c r="K5525" s="15">
        <v>5839.4</v>
      </c>
      <c r="L5525" s="15">
        <v>6014.625</v>
      </c>
      <c r="M5525">
        <v>4</v>
      </c>
      <c r="N5525">
        <v>4</v>
      </c>
      <c r="O5525">
        <v>0</v>
      </c>
      <c r="P5525">
        <v>10</v>
      </c>
      <c r="Q5525" t="s">
        <v>1720</v>
      </c>
      <c r="R5525">
        <v>0.03</v>
      </c>
      <c r="S5525">
        <v>0</v>
      </c>
      <c r="T5525">
        <v>0</v>
      </c>
      <c r="U5525">
        <v>0</v>
      </c>
      <c r="V5525">
        <v>0</v>
      </c>
      <c r="W5525" s="13">
        <v>40302</v>
      </c>
    </row>
    <row r="5526" spans="1:24" x14ac:dyDescent="0.25">
      <c r="A5526">
        <v>1</v>
      </c>
      <c r="B5526" t="s">
        <v>10867</v>
      </c>
      <c r="D5526" t="s">
        <v>10868</v>
      </c>
      <c r="E5526">
        <v>0</v>
      </c>
      <c r="F5526" t="s">
        <v>1770</v>
      </c>
      <c r="G5526" t="s">
        <v>29</v>
      </c>
      <c r="H5526">
        <v>37</v>
      </c>
      <c r="I5526" s="14">
        <v>5</v>
      </c>
      <c r="J5526" s="15">
        <v>0</v>
      </c>
      <c r="K5526" s="15">
        <v>5839.4</v>
      </c>
      <c r="L5526" s="15">
        <v>6014.625</v>
      </c>
      <c r="M5526">
        <v>4</v>
      </c>
      <c r="N5526">
        <v>4</v>
      </c>
      <c r="O5526">
        <v>0</v>
      </c>
      <c r="P5526">
        <v>5</v>
      </c>
      <c r="Q5526" t="s">
        <v>1720</v>
      </c>
      <c r="R5526">
        <v>0.03</v>
      </c>
      <c r="S5526">
        <v>0</v>
      </c>
      <c r="T5526">
        <v>0</v>
      </c>
      <c r="U5526">
        <v>0</v>
      </c>
      <c r="V5526">
        <v>0</v>
      </c>
      <c r="W5526" s="13">
        <v>40539</v>
      </c>
    </row>
    <row r="5527" spans="1:24" x14ac:dyDescent="0.25">
      <c r="A5527">
        <v>1</v>
      </c>
      <c r="B5527" t="s">
        <v>10869</v>
      </c>
      <c r="D5527" t="s">
        <v>10870</v>
      </c>
      <c r="E5527">
        <v>0</v>
      </c>
      <c r="F5527" t="s">
        <v>1770</v>
      </c>
      <c r="G5527" t="s">
        <v>29</v>
      </c>
      <c r="H5527">
        <v>36</v>
      </c>
      <c r="I5527" s="14">
        <v>6</v>
      </c>
      <c r="J5527" s="15">
        <v>109945.17</v>
      </c>
      <c r="K5527" s="15">
        <v>6219.64</v>
      </c>
      <c r="L5527" s="15">
        <v>6406.2749999999996</v>
      </c>
      <c r="M5527">
        <v>4</v>
      </c>
      <c r="N5527">
        <v>4</v>
      </c>
      <c r="O5527">
        <v>0</v>
      </c>
      <c r="P5527">
        <v>6</v>
      </c>
      <c r="Q5527" t="s">
        <v>1720</v>
      </c>
      <c r="R5527">
        <v>0.03</v>
      </c>
      <c r="S5527">
        <v>0</v>
      </c>
      <c r="T5527">
        <v>0</v>
      </c>
      <c r="U5527">
        <v>0</v>
      </c>
      <c r="V5527">
        <v>0</v>
      </c>
      <c r="W5527" s="13">
        <v>40302</v>
      </c>
    </row>
    <row r="5528" spans="1:24" x14ac:dyDescent="0.25">
      <c r="A5528">
        <v>1</v>
      </c>
      <c r="B5528" t="s">
        <v>10869</v>
      </c>
      <c r="D5528" t="s">
        <v>10870</v>
      </c>
      <c r="E5528">
        <v>0</v>
      </c>
      <c r="F5528" t="s">
        <v>1770</v>
      </c>
      <c r="G5528" t="s">
        <v>29</v>
      </c>
      <c r="H5528">
        <v>37</v>
      </c>
      <c r="I5528" s="14">
        <v>3</v>
      </c>
      <c r="J5528" s="15">
        <v>0</v>
      </c>
      <c r="K5528" s="15">
        <v>6219.64</v>
      </c>
      <c r="L5528" s="15">
        <v>6406.2749999999996</v>
      </c>
      <c r="M5528">
        <v>4</v>
      </c>
      <c r="N5528">
        <v>4</v>
      </c>
      <c r="O5528">
        <v>0</v>
      </c>
      <c r="P5528">
        <v>3</v>
      </c>
      <c r="Q5528" t="s">
        <v>1720</v>
      </c>
      <c r="R5528">
        <v>0.03</v>
      </c>
      <c r="S5528">
        <v>0</v>
      </c>
      <c r="T5528">
        <v>0</v>
      </c>
      <c r="U5528">
        <v>0</v>
      </c>
      <c r="V5528">
        <v>0</v>
      </c>
      <c r="W5528" s="13">
        <v>40539</v>
      </c>
    </row>
    <row r="5529" spans="1:24" x14ac:dyDescent="0.25">
      <c r="A5529">
        <v>1</v>
      </c>
      <c r="B5529" t="s">
        <v>10871</v>
      </c>
      <c r="D5529" t="s">
        <v>10872</v>
      </c>
      <c r="E5529">
        <v>0</v>
      </c>
      <c r="F5529" t="s">
        <v>1770</v>
      </c>
      <c r="G5529" t="s">
        <v>29</v>
      </c>
      <c r="H5529">
        <v>36</v>
      </c>
      <c r="I5529" s="14">
        <v>7</v>
      </c>
      <c r="J5529" s="15">
        <v>213786.45600000001</v>
      </c>
      <c r="K5529" s="15">
        <v>103053.14</v>
      </c>
      <c r="L5529" s="15">
        <v>103053.14</v>
      </c>
      <c r="M5529">
        <v>4</v>
      </c>
      <c r="N5529">
        <v>4</v>
      </c>
      <c r="O5529">
        <v>0</v>
      </c>
      <c r="P5529">
        <v>7</v>
      </c>
      <c r="Q5529" t="s">
        <v>1720</v>
      </c>
      <c r="R5529">
        <v>0.05</v>
      </c>
      <c r="S5529">
        <v>0</v>
      </c>
      <c r="T5529">
        <v>0</v>
      </c>
      <c r="U5529">
        <v>0</v>
      </c>
      <c r="V5529">
        <v>0</v>
      </c>
      <c r="W5529" s="13">
        <v>44869</v>
      </c>
      <c r="X5529">
        <v>341</v>
      </c>
    </row>
    <row r="5530" spans="1:24" x14ac:dyDescent="0.25">
      <c r="A5530">
        <v>1</v>
      </c>
      <c r="B5530" t="s">
        <v>10873</v>
      </c>
      <c r="D5530" t="s">
        <v>10874</v>
      </c>
      <c r="E5530">
        <v>0</v>
      </c>
      <c r="F5530" t="s">
        <v>1770</v>
      </c>
      <c r="G5530" t="s">
        <v>29</v>
      </c>
      <c r="H5530">
        <v>36</v>
      </c>
      <c r="I5530" s="14">
        <v>2</v>
      </c>
      <c r="J5530" s="15">
        <v>39300</v>
      </c>
      <c r="K5530" s="15">
        <v>5432</v>
      </c>
      <c r="L5530" s="15">
        <v>5595</v>
      </c>
      <c r="M5530">
        <v>4</v>
      </c>
      <c r="N5530">
        <v>4</v>
      </c>
      <c r="O5530">
        <v>0</v>
      </c>
      <c r="P5530">
        <v>2</v>
      </c>
      <c r="Q5530" t="s">
        <v>30</v>
      </c>
      <c r="R5530">
        <v>0.03</v>
      </c>
      <c r="S5530">
        <v>0</v>
      </c>
      <c r="T5530">
        <v>0</v>
      </c>
      <c r="U5530">
        <v>0</v>
      </c>
      <c r="V5530">
        <v>0</v>
      </c>
      <c r="W5530" s="13">
        <v>43115</v>
      </c>
    </row>
    <row r="5531" spans="1:24" x14ac:dyDescent="0.25">
      <c r="A5531">
        <v>1</v>
      </c>
      <c r="B5531" t="s">
        <v>10875</v>
      </c>
      <c r="D5531" t="s">
        <v>10876</v>
      </c>
      <c r="E5531">
        <v>0</v>
      </c>
      <c r="F5531" t="s">
        <v>1770</v>
      </c>
      <c r="G5531" t="s">
        <v>29</v>
      </c>
      <c r="H5531">
        <v>37</v>
      </c>
      <c r="I5531" s="14">
        <v>14</v>
      </c>
      <c r="J5531" s="15">
        <v>0</v>
      </c>
      <c r="K5531" s="15">
        <v>5432</v>
      </c>
      <c r="L5531" s="15">
        <v>5595</v>
      </c>
      <c r="M5531">
        <v>4</v>
      </c>
      <c r="N5531">
        <v>4</v>
      </c>
      <c r="O5531">
        <v>0</v>
      </c>
      <c r="P5531">
        <v>14</v>
      </c>
      <c r="Q5531" t="s">
        <v>30</v>
      </c>
      <c r="R5531">
        <v>0.03</v>
      </c>
      <c r="S5531">
        <v>0</v>
      </c>
      <c r="T5531">
        <v>0</v>
      </c>
      <c r="U5531">
        <v>0</v>
      </c>
      <c r="V5531">
        <v>0</v>
      </c>
      <c r="W5531" s="13">
        <v>40302</v>
      </c>
    </row>
    <row r="5532" spans="1:24" x14ac:dyDescent="0.25">
      <c r="A5532">
        <v>1</v>
      </c>
      <c r="B5532" t="s">
        <v>10877</v>
      </c>
      <c r="D5532" t="s">
        <v>9211</v>
      </c>
      <c r="E5532">
        <v>0</v>
      </c>
      <c r="F5532" t="s">
        <v>1770</v>
      </c>
      <c r="G5532" t="s">
        <v>29</v>
      </c>
      <c r="H5532">
        <v>37</v>
      </c>
      <c r="I5532" s="14">
        <v>5</v>
      </c>
      <c r="J5532" s="15">
        <v>0</v>
      </c>
      <c r="K5532" s="15">
        <v>5432</v>
      </c>
      <c r="L5532" s="15">
        <v>5595</v>
      </c>
      <c r="M5532">
        <v>4</v>
      </c>
      <c r="N5532">
        <v>4</v>
      </c>
      <c r="O5532">
        <v>0</v>
      </c>
      <c r="P5532">
        <v>5</v>
      </c>
      <c r="Q5532" t="s">
        <v>30</v>
      </c>
      <c r="R5532">
        <v>0.03</v>
      </c>
      <c r="S5532">
        <v>0</v>
      </c>
      <c r="T5532">
        <v>0</v>
      </c>
      <c r="U5532">
        <v>0</v>
      </c>
      <c r="V5532">
        <v>0</v>
      </c>
      <c r="W5532" s="13">
        <v>40302</v>
      </c>
    </row>
    <row r="5533" spans="1:24" x14ac:dyDescent="0.25">
      <c r="A5533">
        <v>1</v>
      </c>
      <c r="B5533" t="s">
        <v>10878</v>
      </c>
      <c r="D5533" t="s">
        <v>10879</v>
      </c>
      <c r="E5533">
        <v>0</v>
      </c>
      <c r="F5533" t="s">
        <v>1770</v>
      </c>
      <c r="G5533" t="s">
        <v>29</v>
      </c>
      <c r="H5533">
        <v>36</v>
      </c>
      <c r="I5533" s="14">
        <v>11</v>
      </c>
      <c r="J5533" s="15">
        <v>119851.948</v>
      </c>
      <c r="K5533" s="15">
        <v>5432</v>
      </c>
      <c r="L5533" s="15">
        <v>5595</v>
      </c>
      <c r="M5533">
        <v>4</v>
      </c>
      <c r="N5533">
        <v>4</v>
      </c>
      <c r="O5533">
        <v>0</v>
      </c>
      <c r="P5533">
        <v>11</v>
      </c>
      <c r="Q5533" t="s">
        <v>30</v>
      </c>
      <c r="R5533">
        <v>0.12</v>
      </c>
      <c r="S5533">
        <v>0</v>
      </c>
      <c r="T5533">
        <v>0</v>
      </c>
      <c r="U5533">
        <v>0</v>
      </c>
      <c r="V5533">
        <v>0</v>
      </c>
      <c r="W5533" s="13">
        <v>44846</v>
      </c>
      <c r="X5533">
        <v>11</v>
      </c>
    </row>
    <row r="5534" spans="1:24" x14ac:dyDescent="0.25">
      <c r="A5534">
        <v>1</v>
      </c>
      <c r="B5534" t="s">
        <v>10880</v>
      </c>
      <c r="D5534" t="s">
        <v>10881</v>
      </c>
      <c r="E5534">
        <v>0</v>
      </c>
      <c r="F5534" t="s">
        <v>1770</v>
      </c>
      <c r="G5534" t="s">
        <v>29</v>
      </c>
      <c r="H5534">
        <v>36</v>
      </c>
      <c r="I5534" s="14">
        <v>4</v>
      </c>
      <c r="J5534" s="15">
        <v>116840</v>
      </c>
      <c r="K5534" s="15">
        <v>5432</v>
      </c>
      <c r="L5534" s="15">
        <v>5595</v>
      </c>
      <c r="M5534">
        <v>4</v>
      </c>
      <c r="N5534">
        <v>4</v>
      </c>
      <c r="O5534">
        <v>0</v>
      </c>
      <c r="P5534">
        <v>4</v>
      </c>
      <c r="Q5534" t="s">
        <v>30</v>
      </c>
      <c r="R5534">
        <v>0.66</v>
      </c>
      <c r="S5534">
        <v>2</v>
      </c>
      <c r="T5534">
        <v>0</v>
      </c>
      <c r="U5534">
        <v>2</v>
      </c>
      <c r="V5534">
        <v>0</v>
      </c>
      <c r="W5534" s="13">
        <v>44959</v>
      </c>
    </row>
    <row r="5535" spans="1:24" x14ac:dyDescent="0.25">
      <c r="A5535">
        <v>1</v>
      </c>
      <c r="B5535" t="s">
        <v>10882</v>
      </c>
      <c r="D5535" t="s">
        <v>10883</v>
      </c>
      <c r="E5535">
        <v>0</v>
      </c>
      <c r="F5535" t="s">
        <v>1770</v>
      </c>
      <c r="G5535" t="s">
        <v>29</v>
      </c>
      <c r="H5535">
        <v>36</v>
      </c>
      <c r="I5535" s="14">
        <v>2</v>
      </c>
      <c r="J5535" s="15">
        <v>2729.58</v>
      </c>
      <c r="K5535" s="15">
        <v>5432</v>
      </c>
      <c r="L5535" s="15">
        <v>5595</v>
      </c>
      <c r="M5535">
        <v>4</v>
      </c>
      <c r="N5535">
        <v>4</v>
      </c>
      <c r="O5535">
        <v>0</v>
      </c>
      <c r="P5535">
        <v>2</v>
      </c>
      <c r="Q5535" t="s">
        <v>30</v>
      </c>
      <c r="R5535">
        <v>0.03</v>
      </c>
      <c r="S5535">
        <v>0</v>
      </c>
      <c r="T5535">
        <v>0</v>
      </c>
      <c r="U5535">
        <v>0</v>
      </c>
      <c r="V5535">
        <v>0</v>
      </c>
      <c r="W5535" s="13">
        <v>41125</v>
      </c>
    </row>
    <row r="5536" spans="1:24" x14ac:dyDescent="0.25">
      <c r="A5536">
        <v>1</v>
      </c>
      <c r="B5536" t="s">
        <v>10884</v>
      </c>
      <c r="D5536" t="s">
        <v>10885</v>
      </c>
      <c r="E5536">
        <v>0</v>
      </c>
      <c r="F5536" t="s">
        <v>1770</v>
      </c>
      <c r="G5536" t="s">
        <v>29</v>
      </c>
      <c r="H5536">
        <v>37</v>
      </c>
      <c r="I5536" s="14">
        <v>1</v>
      </c>
      <c r="J5536" s="15">
        <v>0</v>
      </c>
      <c r="K5536" s="15">
        <v>5432</v>
      </c>
      <c r="L5536" s="15">
        <v>5595</v>
      </c>
      <c r="M5536">
        <v>4</v>
      </c>
      <c r="N5536">
        <v>4</v>
      </c>
      <c r="O5536">
        <v>0</v>
      </c>
      <c r="P5536">
        <v>1</v>
      </c>
      <c r="Q5536" t="s">
        <v>30</v>
      </c>
      <c r="R5536">
        <v>0.03</v>
      </c>
      <c r="S5536">
        <v>0</v>
      </c>
      <c r="T5536">
        <v>0</v>
      </c>
      <c r="U5536">
        <v>0</v>
      </c>
      <c r="V5536">
        <v>0</v>
      </c>
      <c r="W5536" s="13">
        <v>40302</v>
      </c>
    </row>
    <row r="5537" spans="1:24" x14ac:dyDescent="0.25">
      <c r="A5537">
        <v>1</v>
      </c>
      <c r="B5537" t="s">
        <v>10886</v>
      </c>
      <c r="D5537" t="s">
        <v>10887</v>
      </c>
      <c r="E5537">
        <v>0</v>
      </c>
      <c r="F5537" t="s">
        <v>1770</v>
      </c>
      <c r="G5537" t="s">
        <v>29</v>
      </c>
      <c r="H5537">
        <v>36</v>
      </c>
      <c r="I5537" s="14">
        <v>14</v>
      </c>
      <c r="J5537" s="15">
        <v>40853.444000000003</v>
      </c>
      <c r="K5537" s="15">
        <v>5432</v>
      </c>
      <c r="L5537" s="15">
        <v>5595</v>
      </c>
      <c r="M5537">
        <v>4</v>
      </c>
      <c r="N5537">
        <v>4</v>
      </c>
      <c r="O5537">
        <v>0</v>
      </c>
      <c r="P5537">
        <v>14</v>
      </c>
      <c r="Q5537" t="s">
        <v>30</v>
      </c>
      <c r="R5537">
        <v>0.03</v>
      </c>
      <c r="S5537">
        <v>0</v>
      </c>
      <c r="T5537">
        <v>0</v>
      </c>
      <c r="U5537">
        <v>0</v>
      </c>
      <c r="V5537">
        <v>0</v>
      </c>
      <c r="W5537" s="13">
        <v>44707</v>
      </c>
    </row>
    <row r="5538" spans="1:24" x14ac:dyDescent="0.25">
      <c r="A5538">
        <v>1</v>
      </c>
      <c r="B5538" t="s">
        <v>10886</v>
      </c>
      <c r="D5538" t="s">
        <v>10887</v>
      </c>
      <c r="E5538">
        <v>0</v>
      </c>
      <c r="F5538" t="s">
        <v>1770</v>
      </c>
      <c r="G5538" t="s">
        <v>29</v>
      </c>
      <c r="H5538">
        <v>37</v>
      </c>
      <c r="I5538" s="14">
        <v>3</v>
      </c>
      <c r="J5538" s="15">
        <v>0</v>
      </c>
      <c r="K5538" s="15">
        <v>5432</v>
      </c>
      <c r="L5538" s="15">
        <v>5595</v>
      </c>
      <c r="M5538">
        <v>4</v>
      </c>
      <c r="N5538">
        <v>4</v>
      </c>
      <c r="O5538">
        <v>0</v>
      </c>
      <c r="P5538">
        <v>3</v>
      </c>
      <c r="Q5538" t="s">
        <v>30</v>
      </c>
      <c r="R5538">
        <v>0.03</v>
      </c>
      <c r="S5538">
        <v>0</v>
      </c>
      <c r="T5538">
        <v>0</v>
      </c>
      <c r="U5538">
        <v>0</v>
      </c>
      <c r="V5538">
        <v>0</v>
      </c>
      <c r="W5538" s="13">
        <v>40302</v>
      </c>
    </row>
    <row r="5539" spans="1:24" x14ac:dyDescent="0.25">
      <c r="A5539">
        <v>1</v>
      </c>
      <c r="B5539" t="s">
        <v>10888</v>
      </c>
      <c r="D5539" t="s">
        <v>10889</v>
      </c>
      <c r="E5539">
        <v>0</v>
      </c>
      <c r="F5539" t="s">
        <v>1770</v>
      </c>
      <c r="G5539" t="s">
        <v>29</v>
      </c>
      <c r="H5539">
        <v>36</v>
      </c>
      <c r="I5539" s="14">
        <v>3</v>
      </c>
      <c r="J5539" s="15">
        <v>112791.746</v>
      </c>
      <c r="K5539" s="15">
        <v>5432</v>
      </c>
      <c r="L5539" s="15">
        <v>5595</v>
      </c>
      <c r="M5539">
        <v>4</v>
      </c>
      <c r="N5539">
        <v>4</v>
      </c>
      <c r="O5539">
        <v>0</v>
      </c>
      <c r="P5539">
        <v>3</v>
      </c>
      <c r="Q5539" t="s">
        <v>30</v>
      </c>
      <c r="R5539">
        <v>0.03</v>
      </c>
      <c r="S5539">
        <v>0</v>
      </c>
      <c r="T5539">
        <v>0</v>
      </c>
      <c r="U5539">
        <v>0</v>
      </c>
      <c r="V5539">
        <v>0</v>
      </c>
      <c r="W5539" s="13">
        <v>44679</v>
      </c>
      <c r="X5539">
        <v>11</v>
      </c>
    </row>
    <row r="5540" spans="1:24" x14ac:dyDescent="0.25">
      <c r="A5540">
        <v>1</v>
      </c>
      <c r="B5540" t="s">
        <v>10890</v>
      </c>
      <c r="D5540" t="s">
        <v>10891</v>
      </c>
      <c r="E5540">
        <v>0</v>
      </c>
      <c r="F5540" t="s">
        <v>1770</v>
      </c>
      <c r="G5540" t="s">
        <v>29</v>
      </c>
      <c r="H5540">
        <v>36</v>
      </c>
      <c r="I5540" s="14">
        <v>32</v>
      </c>
      <c r="J5540" s="15">
        <v>500</v>
      </c>
      <c r="K5540" s="15">
        <v>5432</v>
      </c>
      <c r="L5540" s="15">
        <v>5595</v>
      </c>
      <c r="M5540">
        <v>4</v>
      </c>
      <c r="N5540">
        <v>4</v>
      </c>
      <c r="O5540">
        <v>0</v>
      </c>
      <c r="P5540">
        <v>32</v>
      </c>
      <c r="Q5540" t="s">
        <v>30</v>
      </c>
      <c r="R5540">
        <v>0.03</v>
      </c>
      <c r="S5540">
        <v>0</v>
      </c>
      <c r="T5540">
        <v>0</v>
      </c>
      <c r="U5540">
        <v>0</v>
      </c>
      <c r="V5540">
        <v>0</v>
      </c>
      <c r="W5540" s="13">
        <v>42885</v>
      </c>
    </row>
    <row r="5541" spans="1:24" x14ac:dyDescent="0.25">
      <c r="A5541">
        <v>1</v>
      </c>
      <c r="B5541" t="s">
        <v>10892</v>
      </c>
      <c r="D5541" t="s">
        <v>10893</v>
      </c>
      <c r="E5541">
        <v>0</v>
      </c>
      <c r="F5541" t="s">
        <v>1770</v>
      </c>
      <c r="G5541" t="s">
        <v>29</v>
      </c>
      <c r="H5541">
        <v>36</v>
      </c>
      <c r="I5541" s="14">
        <v>1500</v>
      </c>
      <c r="J5541" s="15">
        <v>1051.2</v>
      </c>
      <c r="K5541" s="15">
        <v>5432</v>
      </c>
      <c r="L5541" s="15">
        <v>5595</v>
      </c>
      <c r="M5541">
        <v>4</v>
      </c>
      <c r="N5541">
        <v>4</v>
      </c>
      <c r="O5541">
        <v>0</v>
      </c>
      <c r="P5541">
        <v>1500</v>
      </c>
      <c r="Q5541" t="s">
        <v>30</v>
      </c>
      <c r="R5541">
        <v>1809.63</v>
      </c>
      <c r="S5541">
        <v>2500</v>
      </c>
      <c r="T5541">
        <v>0</v>
      </c>
      <c r="U5541">
        <v>2500</v>
      </c>
      <c r="V5541">
        <v>0</v>
      </c>
      <c r="W5541" s="13">
        <v>45062</v>
      </c>
      <c r="X5541">
        <v>1670</v>
      </c>
    </row>
    <row r="5542" spans="1:24" x14ac:dyDescent="0.25">
      <c r="A5542">
        <v>1</v>
      </c>
      <c r="B5542" t="s">
        <v>10894</v>
      </c>
      <c r="D5542" t="s">
        <v>10895</v>
      </c>
      <c r="E5542">
        <v>0</v>
      </c>
      <c r="F5542" t="s">
        <v>1770</v>
      </c>
      <c r="G5542" t="s">
        <v>29</v>
      </c>
      <c r="H5542">
        <v>36</v>
      </c>
      <c r="I5542" s="14">
        <v>100</v>
      </c>
      <c r="J5542" s="15">
        <v>8080</v>
      </c>
      <c r="K5542" s="15">
        <v>5432</v>
      </c>
      <c r="L5542" s="15">
        <v>5595</v>
      </c>
      <c r="M5542">
        <v>4</v>
      </c>
      <c r="N5542">
        <v>4</v>
      </c>
      <c r="O5542">
        <v>0</v>
      </c>
      <c r="P5542">
        <v>100</v>
      </c>
      <c r="Q5542" t="s">
        <v>30</v>
      </c>
      <c r="R5542">
        <v>0.03</v>
      </c>
      <c r="S5542">
        <v>0</v>
      </c>
      <c r="T5542">
        <v>0</v>
      </c>
      <c r="U5542">
        <v>0</v>
      </c>
      <c r="V5542">
        <v>0</v>
      </c>
      <c r="W5542" s="13">
        <v>43294</v>
      </c>
      <c r="X5542">
        <v>11</v>
      </c>
    </row>
    <row r="5543" spans="1:24" x14ac:dyDescent="0.25">
      <c r="A5543">
        <v>1</v>
      </c>
      <c r="B5543" t="s">
        <v>10896</v>
      </c>
      <c r="D5543" t="s">
        <v>10897</v>
      </c>
      <c r="E5543">
        <v>0</v>
      </c>
      <c r="F5543" t="s">
        <v>1770</v>
      </c>
      <c r="G5543" t="s">
        <v>29</v>
      </c>
      <c r="H5543">
        <v>36</v>
      </c>
      <c r="I5543" s="14">
        <v>99</v>
      </c>
      <c r="J5543" s="15">
        <v>17400</v>
      </c>
      <c r="K5543" s="15">
        <v>5432</v>
      </c>
      <c r="L5543" s="15">
        <v>5595</v>
      </c>
      <c r="M5543">
        <v>4</v>
      </c>
      <c r="N5543">
        <v>4</v>
      </c>
      <c r="O5543">
        <v>0</v>
      </c>
      <c r="P5543">
        <v>99</v>
      </c>
      <c r="Q5543" t="s">
        <v>30</v>
      </c>
      <c r="R5543">
        <v>0.03</v>
      </c>
      <c r="S5543">
        <v>0</v>
      </c>
      <c r="T5543">
        <v>0</v>
      </c>
      <c r="U5543">
        <v>0</v>
      </c>
      <c r="V5543">
        <v>0</v>
      </c>
      <c r="W5543" s="13">
        <v>44791</v>
      </c>
    </row>
    <row r="5544" spans="1:24" x14ac:dyDescent="0.25">
      <c r="A5544">
        <v>1</v>
      </c>
      <c r="B5544" t="s">
        <v>10898</v>
      </c>
      <c r="D5544" t="s">
        <v>10899</v>
      </c>
      <c r="E5544">
        <v>40</v>
      </c>
      <c r="F5544" t="s">
        <v>1770</v>
      </c>
      <c r="G5544" t="s">
        <v>29</v>
      </c>
      <c r="H5544">
        <v>36</v>
      </c>
      <c r="I5544" s="14">
        <v>208</v>
      </c>
      <c r="J5544" s="15">
        <v>6700</v>
      </c>
      <c r="K5544" s="15">
        <v>5432</v>
      </c>
      <c r="L5544" s="15">
        <v>5595</v>
      </c>
      <c r="M5544">
        <v>4</v>
      </c>
      <c r="N5544">
        <v>4</v>
      </c>
      <c r="O5544">
        <v>0</v>
      </c>
      <c r="P5544">
        <v>248</v>
      </c>
      <c r="Q5544" t="s">
        <v>30</v>
      </c>
      <c r="R5544">
        <v>455.79</v>
      </c>
      <c r="S5544">
        <v>278</v>
      </c>
      <c r="T5544">
        <v>0</v>
      </c>
      <c r="U5544">
        <v>278</v>
      </c>
      <c r="V5544">
        <v>0</v>
      </c>
      <c r="W5544" s="13">
        <v>45058</v>
      </c>
      <c r="X5544">
        <v>1670</v>
      </c>
    </row>
    <row r="5545" spans="1:24" x14ac:dyDescent="0.25">
      <c r="A5545">
        <v>1</v>
      </c>
      <c r="B5545" t="s">
        <v>10900</v>
      </c>
      <c r="D5545" t="s">
        <v>10901</v>
      </c>
      <c r="E5545">
        <v>0</v>
      </c>
      <c r="F5545" t="s">
        <v>1770</v>
      </c>
      <c r="G5545" t="s">
        <v>29</v>
      </c>
      <c r="H5545">
        <v>36</v>
      </c>
      <c r="I5545" s="14">
        <v>31</v>
      </c>
      <c r="J5545" s="15">
        <v>51813.707000000002</v>
      </c>
      <c r="K5545" s="15">
        <v>5432</v>
      </c>
      <c r="L5545" s="15">
        <v>5595</v>
      </c>
      <c r="M5545">
        <v>4</v>
      </c>
      <c r="N5545">
        <v>4</v>
      </c>
      <c r="O5545">
        <v>0</v>
      </c>
      <c r="P5545">
        <v>31</v>
      </c>
      <c r="Q5545" t="s">
        <v>30</v>
      </c>
      <c r="R5545">
        <v>68.81</v>
      </c>
      <c r="S5545">
        <v>94</v>
      </c>
      <c r="T5545">
        <v>25</v>
      </c>
      <c r="U5545">
        <v>94</v>
      </c>
      <c r="V5545">
        <v>25</v>
      </c>
      <c r="W5545" s="13">
        <v>45085</v>
      </c>
    </row>
    <row r="5546" spans="1:24" x14ac:dyDescent="0.25">
      <c r="A5546">
        <v>1</v>
      </c>
      <c r="B5546" t="s">
        <v>10902</v>
      </c>
      <c r="D5546" t="s">
        <v>10903</v>
      </c>
      <c r="E5546">
        <v>0</v>
      </c>
      <c r="F5546" t="s">
        <v>1770</v>
      </c>
      <c r="G5546" t="s">
        <v>29</v>
      </c>
      <c r="H5546">
        <v>36</v>
      </c>
      <c r="I5546" s="14">
        <v>973</v>
      </c>
      <c r="J5546" s="15">
        <v>3015</v>
      </c>
      <c r="K5546" s="15">
        <v>5432</v>
      </c>
      <c r="L5546" s="15">
        <v>5595</v>
      </c>
      <c r="M5546">
        <v>4</v>
      </c>
      <c r="N5546">
        <v>4</v>
      </c>
      <c r="O5546">
        <v>0</v>
      </c>
      <c r="P5546">
        <v>973</v>
      </c>
      <c r="Q5546" t="s">
        <v>30</v>
      </c>
      <c r="R5546">
        <v>0.03</v>
      </c>
      <c r="S5546">
        <v>0</v>
      </c>
      <c r="T5546">
        <v>0</v>
      </c>
      <c r="U5546">
        <v>0</v>
      </c>
      <c r="V5546">
        <v>0</v>
      </c>
      <c r="W5546" s="13">
        <v>42885</v>
      </c>
    </row>
    <row r="5547" spans="1:24" x14ac:dyDescent="0.25">
      <c r="A5547">
        <v>1</v>
      </c>
      <c r="B5547" t="s">
        <v>10904</v>
      </c>
      <c r="D5547" t="s">
        <v>10905</v>
      </c>
      <c r="E5547">
        <v>16</v>
      </c>
      <c r="F5547" t="s">
        <v>1770</v>
      </c>
      <c r="G5547" t="s">
        <v>29</v>
      </c>
      <c r="H5547">
        <v>36</v>
      </c>
      <c r="I5547" s="14">
        <v>85</v>
      </c>
      <c r="J5547" s="15">
        <v>21650</v>
      </c>
      <c r="K5547" s="15">
        <v>5432</v>
      </c>
      <c r="L5547" s="15">
        <v>5595</v>
      </c>
      <c r="M5547">
        <v>4</v>
      </c>
      <c r="N5547">
        <v>4</v>
      </c>
      <c r="O5547">
        <v>0</v>
      </c>
      <c r="P5547">
        <v>101</v>
      </c>
      <c r="Q5547" t="s">
        <v>30</v>
      </c>
      <c r="R5547">
        <v>3.93</v>
      </c>
      <c r="S5547">
        <v>0</v>
      </c>
      <c r="T5547">
        <v>0</v>
      </c>
      <c r="U5547">
        <v>0</v>
      </c>
      <c r="V5547">
        <v>0</v>
      </c>
      <c r="W5547" s="13">
        <v>44868</v>
      </c>
      <c r="X5547">
        <v>11</v>
      </c>
    </row>
    <row r="5548" spans="1:24" x14ac:dyDescent="0.25">
      <c r="A5548">
        <v>1</v>
      </c>
      <c r="B5548" t="s">
        <v>10906</v>
      </c>
      <c r="D5548" t="s">
        <v>10907</v>
      </c>
      <c r="E5548">
        <v>0</v>
      </c>
      <c r="F5548" t="s">
        <v>1770</v>
      </c>
      <c r="G5548" t="s">
        <v>29</v>
      </c>
      <c r="H5548">
        <v>36</v>
      </c>
      <c r="I5548" s="14">
        <v>14</v>
      </c>
      <c r="J5548" s="15">
        <v>2613</v>
      </c>
      <c r="K5548" s="15">
        <v>5432</v>
      </c>
      <c r="L5548" s="15">
        <v>5595</v>
      </c>
      <c r="M5548">
        <v>4</v>
      </c>
      <c r="N5548">
        <v>4</v>
      </c>
      <c r="O5548">
        <v>0</v>
      </c>
      <c r="P5548">
        <v>14</v>
      </c>
      <c r="Q5548" t="s">
        <v>30</v>
      </c>
      <c r="R5548">
        <v>0.03</v>
      </c>
      <c r="S5548">
        <v>0</v>
      </c>
      <c r="T5548">
        <v>0</v>
      </c>
      <c r="U5548">
        <v>0</v>
      </c>
      <c r="V5548">
        <v>0</v>
      </c>
      <c r="W5548" s="13">
        <v>42296</v>
      </c>
    </row>
    <row r="5549" spans="1:24" x14ac:dyDescent="0.25">
      <c r="A5549">
        <v>1</v>
      </c>
      <c r="B5549" t="s">
        <v>10908</v>
      </c>
      <c r="D5549" t="s">
        <v>10909</v>
      </c>
      <c r="E5549">
        <v>0</v>
      </c>
      <c r="F5549" t="s">
        <v>1770</v>
      </c>
      <c r="G5549" t="s">
        <v>29</v>
      </c>
      <c r="H5549">
        <v>36</v>
      </c>
      <c r="I5549" s="14">
        <v>12</v>
      </c>
      <c r="J5549" s="15">
        <v>44572.713000000003</v>
      </c>
      <c r="K5549" s="15">
        <v>6599.88</v>
      </c>
      <c r="L5549" s="15">
        <v>6797.9250000000002</v>
      </c>
      <c r="M5549">
        <v>4</v>
      </c>
      <c r="N5549">
        <v>4</v>
      </c>
      <c r="O5549">
        <v>0</v>
      </c>
      <c r="P5549">
        <v>12</v>
      </c>
      <c r="Q5549" t="s">
        <v>1720</v>
      </c>
      <c r="R5549">
        <v>0.03</v>
      </c>
      <c r="S5549">
        <v>0</v>
      </c>
      <c r="T5549">
        <v>0</v>
      </c>
      <c r="U5549">
        <v>0</v>
      </c>
      <c r="V5549">
        <v>0</v>
      </c>
      <c r="W5549" s="13">
        <v>41410</v>
      </c>
    </row>
    <row r="5550" spans="1:24" x14ac:dyDescent="0.25">
      <c r="A5550">
        <v>1</v>
      </c>
      <c r="B5550" t="s">
        <v>10910</v>
      </c>
      <c r="D5550" t="s">
        <v>10911</v>
      </c>
      <c r="E5550">
        <v>0</v>
      </c>
      <c r="F5550" t="s">
        <v>1770</v>
      </c>
      <c r="G5550" t="s">
        <v>10912</v>
      </c>
      <c r="H5550">
        <v>36</v>
      </c>
      <c r="I5550" s="14">
        <v>100</v>
      </c>
      <c r="J5550" s="15">
        <v>6350</v>
      </c>
      <c r="K5550" s="15">
        <v>5432</v>
      </c>
      <c r="L5550" s="15">
        <v>5595</v>
      </c>
      <c r="M5550">
        <v>4</v>
      </c>
      <c r="N5550">
        <v>4</v>
      </c>
      <c r="O5550">
        <v>0</v>
      </c>
      <c r="P5550">
        <v>100</v>
      </c>
      <c r="Q5550" t="s">
        <v>30</v>
      </c>
      <c r="R5550">
        <v>108.11</v>
      </c>
      <c r="S5550">
        <v>100</v>
      </c>
      <c r="T5550">
        <v>0</v>
      </c>
      <c r="U5550">
        <v>100</v>
      </c>
      <c r="V5550">
        <v>0</v>
      </c>
      <c r="W5550" s="13">
        <v>45043</v>
      </c>
    </row>
    <row r="5551" spans="1:24" x14ac:dyDescent="0.25">
      <c r="A5551">
        <v>1</v>
      </c>
      <c r="B5551" t="s">
        <v>10913</v>
      </c>
      <c r="D5551" t="s">
        <v>10914</v>
      </c>
      <c r="E5551">
        <v>0</v>
      </c>
      <c r="F5551" t="s">
        <v>1770</v>
      </c>
      <c r="G5551" t="s">
        <v>29</v>
      </c>
      <c r="H5551">
        <v>37</v>
      </c>
      <c r="I5551" s="14">
        <v>24</v>
      </c>
      <c r="J5551" s="15">
        <v>0</v>
      </c>
      <c r="K5551" s="15">
        <v>5432</v>
      </c>
      <c r="L5551" s="15">
        <v>5595</v>
      </c>
      <c r="M5551">
        <v>4</v>
      </c>
      <c r="N5551">
        <v>4</v>
      </c>
      <c r="O5551">
        <v>0</v>
      </c>
      <c r="P5551">
        <v>24</v>
      </c>
      <c r="Q5551" t="s">
        <v>30</v>
      </c>
      <c r="R5551">
        <v>0.03</v>
      </c>
      <c r="S5551">
        <v>0</v>
      </c>
      <c r="T5551">
        <v>0</v>
      </c>
      <c r="U5551">
        <v>0</v>
      </c>
      <c r="V5551">
        <v>0</v>
      </c>
      <c r="W5551" s="13">
        <v>40302</v>
      </c>
    </row>
    <row r="5552" spans="1:24" x14ac:dyDescent="0.25">
      <c r="A5552">
        <v>1</v>
      </c>
      <c r="B5552" t="s">
        <v>10915</v>
      </c>
      <c r="D5552" t="s">
        <v>10916</v>
      </c>
      <c r="E5552">
        <v>0</v>
      </c>
      <c r="F5552" t="s">
        <v>1770</v>
      </c>
      <c r="G5552" t="s">
        <v>29</v>
      </c>
      <c r="H5552">
        <v>36</v>
      </c>
      <c r="I5552" s="14">
        <v>30</v>
      </c>
      <c r="J5552" s="15">
        <v>75000</v>
      </c>
      <c r="K5552" s="15">
        <v>5432</v>
      </c>
      <c r="L5552" s="15">
        <v>5595</v>
      </c>
      <c r="M5552">
        <v>4</v>
      </c>
      <c r="N5552">
        <v>4</v>
      </c>
      <c r="O5552">
        <v>0</v>
      </c>
      <c r="P5552">
        <v>30</v>
      </c>
      <c r="Q5552" t="s">
        <v>30</v>
      </c>
      <c r="R5552">
        <v>58.65</v>
      </c>
      <c r="S5552">
        <v>50</v>
      </c>
      <c r="T5552">
        <v>0</v>
      </c>
      <c r="U5552">
        <v>50</v>
      </c>
      <c r="V5552">
        <v>0</v>
      </c>
      <c r="W5552" s="13">
        <v>45073</v>
      </c>
    </row>
    <row r="5553" spans="1:24" x14ac:dyDescent="0.25">
      <c r="A5553">
        <v>1</v>
      </c>
      <c r="B5553" t="s">
        <v>10917</v>
      </c>
      <c r="D5553" t="s">
        <v>10918</v>
      </c>
      <c r="E5553">
        <v>100</v>
      </c>
      <c r="F5553" t="s">
        <v>1770</v>
      </c>
      <c r="G5553" t="s">
        <v>29</v>
      </c>
      <c r="H5553">
        <v>36</v>
      </c>
      <c r="I5553" s="14">
        <v>200</v>
      </c>
      <c r="J5553" s="15">
        <v>6220</v>
      </c>
      <c r="K5553" s="15">
        <v>5432</v>
      </c>
      <c r="L5553" s="15">
        <v>5595</v>
      </c>
      <c r="M5553">
        <v>4</v>
      </c>
      <c r="N5553">
        <v>4</v>
      </c>
      <c r="O5553">
        <v>0</v>
      </c>
      <c r="P5553">
        <v>300</v>
      </c>
      <c r="Q5553" t="s">
        <v>30</v>
      </c>
      <c r="R5553">
        <v>0.06</v>
      </c>
      <c r="S5553">
        <v>0</v>
      </c>
      <c r="T5553">
        <v>0</v>
      </c>
      <c r="U5553">
        <v>0</v>
      </c>
      <c r="V5553">
        <v>0</v>
      </c>
      <c r="W5553" s="13">
        <v>44615</v>
      </c>
      <c r="X5553">
        <v>11</v>
      </c>
    </row>
    <row r="5554" spans="1:24" x14ac:dyDescent="0.25">
      <c r="A5554">
        <v>1</v>
      </c>
      <c r="B5554" t="s">
        <v>10919</v>
      </c>
      <c r="D5554" t="s">
        <v>10920</v>
      </c>
      <c r="E5554">
        <v>0</v>
      </c>
      <c r="F5554" t="s">
        <v>433</v>
      </c>
      <c r="G5554" t="s">
        <v>29</v>
      </c>
      <c r="H5554">
        <v>36</v>
      </c>
      <c r="I5554" s="14">
        <v>39</v>
      </c>
      <c r="J5554" s="15">
        <v>48637.254999999997</v>
      </c>
      <c r="K5554" s="15">
        <v>5432</v>
      </c>
      <c r="L5554" s="15">
        <v>5595</v>
      </c>
      <c r="M5554">
        <v>4</v>
      </c>
      <c r="N5554">
        <v>4</v>
      </c>
      <c r="O5554">
        <v>0</v>
      </c>
      <c r="P5554">
        <v>39</v>
      </c>
      <c r="Q5554" t="s">
        <v>30</v>
      </c>
      <c r="R5554">
        <v>7.5</v>
      </c>
      <c r="S5554">
        <v>7</v>
      </c>
      <c r="T5554">
        <v>0</v>
      </c>
      <c r="U5554">
        <v>7</v>
      </c>
      <c r="V5554">
        <v>0</v>
      </c>
      <c r="W5554" s="13">
        <v>45044</v>
      </c>
      <c r="X5554">
        <v>282</v>
      </c>
    </row>
    <row r="5555" spans="1:24" x14ac:dyDescent="0.25">
      <c r="A5555">
        <v>1</v>
      </c>
      <c r="B5555" t="s">
        <v>10921</v>
      </c>
      <c r="D5555" t="s">
        <v>10922</v>
      </c>
      <c r="E5555">
        <v>0</v>
      </c>
      <c r="F5555" t="s">
        <v>433</v>
      </c>
      <c r="G5555" t="s">
        <v>29</v>
      </c>
      <c r="H5555">
        <v>36</v>
      </c>
      <c r="I5555" s="14">
        <v>43</v>
      </c>
      <c r="J5555" s="15">
        <v>5653.7520000000004</v>
      </c>
      <c r="K5555" s="15">
        <v>5432</v>
      </c>
      <c r="L5555" s="15">
        <v>5595</v>
      </c>
      <c r="M5555">
        <v>4</v>
      </c>
      <c r="N5555">
        <v>4</v>
      </c>
      <c r="O5555">
        <v>0</v>
      </c>
      <c r="P5555">
        <v>43</v>
      </c>
      <c r="Q5555" t="s">
        <v>30</v>
      </c>
      <c r="R5555">
        <v>0.03</v>
      </c>
      <c r="S5555">
        <v>0</v>
      </c>
      <c r="T5555">
        <v>0</v>
      </c>
      <c r="U5555">
        <v>0</v>
      </c>
      <c r="V5555">
        <v>0</v>
      </c>
      <c r="W5555" s="13">
        <v>43502</v>
      </c>
    </row>
    <row r="5556" spans="1:24" x14ac:dyDescent="0.25">
      <c r="A5556">
        <v>1</v>
      </c>
      <c r="B5556" t="s">
        <v>10923</v>
      </c>
      <c r="D5556" t="s">
        <v>10924</v>
      </c>
      <c r="E5556">
        <v>0</v>
      </c>
      <c r="F5556" t="s">
        <v>433</v>
      </c>
      <c r="G5556" t="s">
        <v>29</v>
      </c>
      <c r="H5556">
        <v>36</v>
      </c>
      <c r="I5556" s="14">
        <v>16</v>
      </c>
      <c r="J5556" s="15">
        <v>20200</v>
      </c>
      <c r="K5556" s="15">
        <v>5432</v>
      </c>
      <c r="L5556" s="15">
        <v>5595</v>
      </c>
      <c r="M5556">
        <v>4</v>
      </c>
      <c r="N5556">
        <v>4</v>
      </c>
      <c r="O5556">
        <v>0</v>
      </c>
      <c r="P5556">
        <v>16</v>
      </c>
      <c r="Q5556" t="s">
        <v>30</v>
      </c>
      <c r="R5556">
        <v>8.26</v>
      </c>
      <c r="S5556">
        <v>8</v>
      </c>
      <c r="T5556">
        <v>0</v>
      </c>
      <c r="U5556">
        <v>8</v>
      </c>
      <c r="V5556">
        <v>0</v>
      </c>
      <c r="W5556" s="13">
        <v>45035</v>
      </c>
      <c r="X5556">
        <v>11</v>
      </c>
    </row>
    <row r="5557" spans="1:24" x14ac:dyDescent="0.25">
      <c r="A5557">
        <v>1</v>
      </c>
      <c r="B5557" t="s">
        <v>10925</v>
      </c>
      <c r="D5557" t="s">
        <v>10926</v>
      </c>
      <c r="E5557">
        <v>0</v>
      </c>
      <c r="F5557" t="s">
        <v>433</v>
      </c>
      <c r="G5557" t="s">
        <v>29</v>
      </c>
      <c r="H5557">
        <v>36</v>
      </c>
      <c r="I5557" s="14">
        <v>20</v>
      </c>
      <c r="J5557" s="15">
        <v>30000</v>
      </c>
      <c r="K5557" s="15">
        <v>5432</v>
      </c>
      <c r="L5557" s="15">
        <v>5595</v>
      </c>
      <c r="M5557">
        <v>4</v>
      </c>
      <c r="N5557">
        <v>4</v>
      </c>
      <c r="O5557">
        <v>0</v>
      </c>
      <c r="P5557">
        <v>20</v>
      </c>
      <c r="Q5557" t="s">
        <v>30</v>
      </c>
      <c r="R5557">
        <v>0.21</v>
      </c>
      <c r="S5557">
        <v>0</v>
      </c>
      <c r="T5557">
        <v>0</v>
      </c>
      <c r="U5557">
        <v>0</v>
      </c>
      <c r="V5557">
        <v>0</v>
      </c>
      <c r="W5557" s="13">
        <v>44860</v>
      </c>
      <c r="X5557">
        <v>11</v>
      </c>
    </row>
    <row r="5558" spans="1:24" x14ac:dyDescent="0.25">
      <c r="A5558">
        <v>1</v>
      </c>
      <c r="B5558" t="s">
        <v>10927</v>
      </c>
      <c r="D5558" t="s">
        <v>10928</v>
      </c>
      <c r="E5558">
        <v>0</v>
      </c>
      <c r="F5558" t="s">
        <v>433</v>
      </c>
      <c r="G5558" t="s">
        <v>29</v>
      </c>
      <c r="H5558">
        <v>36</v>
      </c>
      <c r="I5558" s="14">
        <v>21</v>
      </c>
      <c r="J5558" s="15">
        <v>10689.474</v>
      </c>
      <c r="K5558" s="15">
        <v>5432</v>
      </c>
      <c r="L5558" s="15">
        <v>5595</v>
      </c>
      <c r="M5558">
        <v>4</v>
      </c>
      <c r="N5558">
        <v>4</v>
      </c>
      <c r="O5558">
        <v>0</v>
      </c>
      <c r="P5558">
        <v>21</v>
      </c>
      <c r="Q5558" t="s">
        <v>30</v>
      </c>
      <c r="R5558">
        <v>28.76</v>
      </c>
      <c r="S5558">
        <v>46</v>
      </c>
      <c r="T5558">
        <v>13</v>
      </c>
      <c r="U5558">
        <v>46</v>
      </c>
      <c r="V5558">
        <v>13</v>
      </c>
      <c r="W5558" s="13">
        <v>45083</v>
      </c>
    </row>
    <row r="5559" spans="1:24" x14ac:dyDescent="0.25">
      <c r="A5559">
        <v>1</v>
      </c>
      <c r="B5559" t="s">
        <v>10929</v>
      </c>
      <c r="D5559" t="s">
        <v>10930</v>
      </c>
      <c r="E5559">
        <v>0</v>
      </c>
      <c r="F5559" t="s">
        <v>1770</v>
      </c>
      <c r="G5559" t="s">
        <v>10912</v>
      </c>
      <c r="H5559">
        <v>36</v>
      </c>
      <c r="I5559" s="14">
        <v>100</v>
      </c>
      <c r="J5559" s="15">
        <v>8180</v>
      </c>
      <c r="K5559" s="15">
        <v>5432</v>
      </c>
      <c r="L5559" s="15">
        <v>5595</v>
      </c>
      <c r="M5559">
        <v>4</v>
      </c>
      <c r="N5559">
        <v>4</v>
      </c>
      <c r="O5559">
        <v>0</v>
      </c>
      <c r="P5559">
        <v>100</v>
      </c>
      <c r="Q5559" t="s">
        <v>30</v>
      </c>
      <c r="R5559">
        <v>27.8</v>
      </c>
      <c r="S5559">
        <v>200</v>
      </c>
      <c r="T5559">
        <v>0</v>
      </c>
      <c r="U5559">
        <v>200</v>
      </c>
      <c r="V5559">
        <v>0</v>
      </c>
      <c r="W5559" s="13">
        <v>44953</v>
      </c>
    </row>
    <row r="5560" spans="1:24" x14ac:dyDescent="0.25">
      <c r="A5560">
        <v>1</v>
      </c>
      <c r="B5560" t="s">
        <v>10931</v>
      </c>
      <c r="D5560" t="s">
        <v>10932</v>
      </c>
      <c r="E5560">
        <v>0</v>
      </c>
      <c r="F5560" t="s">
        <v>433</v>
      </c>
      <c r="G5560" t="s">
        <v>29</v>
      </c>
      <c r="H5560">
        <v>36</v>
      </c>
      <c r="I5560" s="14">
        <v>1</v>
      </c>
      <c r="J5560" s="15">
        <v>41406</v>
      </c>
      <c r="K5560" s="15">
        <v>5432</v>
      </c>
      <c r="L5560" s="15">
        <v>5595</v>
      </c>
      <c r="M5560">
        <v>4</v>
      </c>
      <c r="N5560">
        <v>4</v>
      </c>
      <c r="O5560">
        <v>0</v>
      </c>
      <c r="P5560">
        <v>1</v>
      </c>
      <c r="Q5560" t="s">
        <v>30</v>
      </c>
      <c r="R5560">
        <v>0.03</v>
      </c>
      <c r="S5560">
        <v>0</v>
      </c>
      <c r="T5560">
        <v>0</v>
      </c>
      <c r="U5560">
        <v>0</v>
      </c>
      <c r="V5560">
        <v>0</v>
      </c>
      <c r="W5560" s="13">
        <v>42536</v>
      </c>
    </row>
    <row r="5561" spans="1:24" x14ac:dyDescent="0.25">
      <c r="A5561">
        <v>1</v>
      </c>
      <c r="B5561" t="s">
        <v>10933</v>
      </c>
      <c r="D5561" t="s">
        <v>10934</v>
      </c>
      <c r="E5561">
        <v>0</v>
      </c>
      <c r="F5561" t="s">
        <v>433</v>
      </c>
      <c r="G5561" t="s">
        <v>29</v>
      </c>
      <c r="H5561">
        <v>36</v>
      </c>
      <c r="I5561" s="14">
        <v>20</v>
      </c>
      <c r="J5561" s="15">
        <v>28500</v>
      </c>
      <c r="K5561" s="15">
        <v>5432</v>
      </c>
      <c r="L5561" s="15">
        <v>5595</v>
      </c>
      <c r="M5561">
        <v>4</v>
      </c>
      <c r="N5561">
        <v>4</v>
      </c>
      <c r="O5561">
        <v>0</v>
      </c>
      <c r="P5561">
        <v>20</v>
      </c>
      <c r="Q5561" t="s">
        <v>30</v>
      </c>
      <c r="R5561">
        <v>35.94</v>
      </c>
      <c r="S5561">
        <v>30</v>
      </c>
      <c r="T5561">
        <v>0</v>
      </c>
      <c r="U5561">
        <v>30</v>
      </c>
      <c r="V5561">
        <v>0</v>
      </c>
      <c r="W5561" s="13">
        <v>45072</v>
      </c>
    </row>
    <row r="5562" spans="1:24" x14ac:dyDescent="0.25">
      <c r="A5562">
        <v>1</v>
      </c>
      <c r="B5562" t="s">
        <v>10935</v>
      </c>
      <c r="D5562" t="s">
        <v>10936</v>
      </c>
      <c r="E5562">
        <v>0</v>
      </c>
      <c r="F5562" t="s">
        <v>433</v>
      </c>
      <c r="G5562" t="s">
        <v>29</v>
      </c>
      <c r="H5562">
        <v>36</v>
      </c>
      <c r="I5562" s="14">
        <v>20</v>
      </c>
      <c r="J5562" s="15">
        <v>28500</v>
      </c>
      <c r="K5562" s="15">
        <v>5432</v>
      </c>
      <c r="L5562" s="15">
        <v>5595</v>
      </c>
      <c r="M5562">
        <v>4</v>
      </c>
      <c r="N5562">
        <v>4</v>
      </c>
      <c r="O5562">
        <v>0</v>
      </c>
      <c r="P5562">
        <v>20</v>
      </c>
      <c r="Q5562" t="s">
        <v>30</v>
      </c>
      <c r="R5562">
        <v>16.62</v>
      </c>
      <c r="S5562">
        <v>26</v>
      </c>
      <c r="T5562">
        <v>0</v>
      </c>
      <c r="U5562">
        <v>26</v>
      </c>
      <c r="V5562">
        <v>0</v>
      </c>
      <c r="W5562" s="13">
        <v>45070</v>
      </c>
    </row>
    <row r="5563" spans="1:24" x14ac:dyDescent="0.25">
      <c r="A5563">
        <v>1</v>
      </c>
      <c r="B5563" t="s">
        <v>10937</v>
      </c>
      <c r="D5563" t="s">
        <v>10938</v>
      </c>
      <c r="E5563">
        <v>0</v>
      </c>
      <c r="F5563" t="s">
        <v>433</v>
      </c>
      <c r="G5563" t="s">
        <v>29</v>
      </c>
      <c r="H5563">
        <v>36</v>
      </c>
      <c r="I5563" s="14">
        <v>70</v>
      </c>
      <c r="J5563" s="15">
        <v>10863.636</v>
      </c>
      <c r="K5563" s="15">
        <v>5432</v>
      </c>
      <c r="L5563" s="15">
        <v>5595</v>
      </c>
      <c r="M5563">
        <v>4</v>
      </c>
      <c r="N5563">
        <v>4</v>
      </c>
      <c r="O5563">
        <v>0</v>
      </c>
      <c r="P5563">
        <v>70</v>
      </c>
      <c r="Q5563" t="s">
        <v>30</v>
      </c>
      <c r="R5563">
        <v>0.03</v>
      </c>
      <c r="S5563">
        <v>0</v>
      </c>
      <c r="T5563">
        <v>0</v>
      </c>
      <c r="U5563">
        <v>0</v>
      </c>
      <c r="V5563">
        <v>0</v>
      </c>
      <c r="W5563" s="13">
        <v>43538</v>
      </c>
      <c r="X5563">
        <v>439</v>
      </c>
    </row>
    <row r="5564" spans="1:24" x14ac:dyDescent="0.25">
      <c r="A5564">
        <v>1</v>
      </c>
      <c r="B5564" t="s">
        <v>10939</v>
      </c>
      <c r="D5564" t="s">
        <v>10940</v>
      </c>
      <c r="E5564">
        <v>0</v>
      </c>
      <c r="F5564" t="s">
        <v>10941</v>
      </c>
      <c r="G5564" t="s">
        <v>29</v>
      </c>
      <c r="H5564">
        <v>36</v>
      </c>
      <c r="I5564" s="14">
        <v>2</v>
      </c>
      <c r="J5564" s="15">
        <v>84274.828999999998</v>
      </c>
      <c r="K5564" s="15">
        <v>5432</v>
      </c>
      <c r="L5564" s="15">
        <v>5595</v>
      </c>
      <c r="M5564">
        <v>4</v>
      </c>
      <c r="N5564">
        <v>4</v>
      </c>
      <c r="O5564">
        <v>0</v>
      </c>
      <c r="P5564">
        <v>2</v>
      </c>
      <c r="Q5564" t="s">
        <v>30</v>
      </c>
      <c r="R5564">
        <v>0.03</v>
      </c>
      <c r="S5564">
        <v>0</v>
      </c>
      <c r="T5564">
        <v>0</v>
      </c>
      <c r="U5564">
        <v>0</v>
      </c>
      <c r="V5564">
        <v>0</v>
      </c>
      <c r="W5564" s="13">
        <v>44802</v>
      </c>
    </row>
    <row r="5565" spans="1:24" x14ac:dyDescent="0.25">
      <c r="A5565">
        <v>1</v>
      </c>
      <c r="B5565" t="s">
        <v>10942</v>
      </c>
      <c r="D5565" t="s">
        <v>10943</v>
      </c>
      <c r="E5565">
        <v>0</v>
      </c>
      <c r="F5565" t="s">
        <v>10941</v>
      </c>
      <c r="G5565" t="s">
        <v>29</v>
      </c>
      <c r="H5565">
        <v>36</v>
      </c>
      <c r="I5565" s="14">
        <v>8</v>
      </c>
      <c r="J5565" s="15">
        <v>48189.036999999997</v>
      </c>
      <c r="K5565" s="15">
        <v>5432</v>
      </c>
      <c r="L5565" s="15">
        <v>5595</v>
      </c>
      <c r="M5565">
        <v>4</v>
      </c>
      <c r="N5565">
        <v>4</v>
      </c>
      <c r="O5565">
        <v>0</v>
      </c>
      <c r="P5565">
        <v>8</v>
      </c>
      <c r="Q5565" t="s">
        <v>30</v>
      </c>
      <c r="R5565">
        <v>0.03</v>
      </c>
      <c r="S5565">
        <v>0</v>
      </c>
      <c r="T5565">
        <v>0</v>
      </c>
      <c r="U5565">
        <v>0</v>
      </c>
      <c r="V5565">
        <v>0</v>
      </c>
      <c r="W5565" s="13">
        <v>44709</v>
      </c>
    </row>
    <row r="5566" spans="1:24" x14ac:dyDescent="0.25">
      <c r="A5566">
        <v>1</v>
      </c>
      <c r="B5566" t="s">
        <v>10944</v>
      </c>
      <c r="D5566" t="s">
        <v>10945</v>
      </c>
      <c r="E5566">
        <v>3</v>
      </c>
      <c r="F5566" t="s">
        <v>10941</v>
      </c>
      <c r="G5566" t="s">
        <v>29</v>
      </c>
      <c r="H5566">
        <v>36</v>
      </c>
      <c r="I5566" s="14">
        <v>2</v>
      </c>
      <c r="J5566" s="15">
        <v>125812.22</v>
      </c>
      <c r="K5566" s="15">
        <v>5432</v>
      </c>
      <c r="L5566" s="15">
        <v>5595</v>
      </c>
      <c r="M5566">
        <v>4</v>
      </c>
      <c r="N5566">
        <v>4</v>
      </c>
      <c r="O5566">
        <v>0</v>
      </c>
      <c r="P5566">
        <v>5</v>
      </c>
      <c r="Q5566" t="s">
        <v>30</v>
      </c>
      <c r="R5566">
        <v>0.03</v>
      </c>
      <c r="S5566">
        <v>0</v>
      </c>
      <c r="T5566">
        <v>0</v>
      </c>
      <c r="U5566">
        <v>0</v>
      </c>
      <c r="V5566">
        <v>0</v>
      </c>
      <c r="W5566" s="13">
        <v>44800</v>
      </c>
      <c r="X5566">
        <v>11</v>
      </c>
    </row>
    <row r="5567" spans="1:24" x14ac:dyDescent="0.25">
      <c r="A5567">
        <v>1</v>
      </c>
      <c r="B5567" t="s">
        <v>10946</v>
      </c>
      <c r="D5567" t="s">
        <v>10947</v>
      </c>
      <c r="E5567">
        <v>0</v>
      </c>
      <c r="F5567" t="s">
        <v>10941</v>
      </c>
      <c r="G5567" t="s">
        <v>29</v>
      </c>
      <c r="H5567">
        <v>36</v>
      </c>
      <c r="I5567" s="14">
        <v>3</v>
      </c>
      <c r="J5567" s="15">
        <v>260368.97399999999</v>
      </c>
      <c r="K5567" s="15">
        <v>5432</v>
      </c>
      <c r="L5567" s="15">
        <v>5595</v>
      </c>
      <c r="M5567">
        <v>4</v>
      </c>
      <c r="N5567">
        <v>4</v>
      </c>
      <c r="O5567">
        <v>0</v>
      </c>
      <c r="P5567">
        <v>3</v>
      </c>
      <c r="Q5567" t="s">
        <v>30</v>
      </c>
      <c r="R5567">
        <v>0.59</v>
      </c>
      <c r="S5567">
        <v>2</v>
      </c>
      <c r="T5567">
        <v>0</v>
      </c>
      <c r="U5567">
        <v>2</v>
      </c>
      <c r="V5567">
        <v>0</v>
      </c>
      <c r="W5567" s="13">
        <v>44979</v>
      </c>
    </row>
    <row r="5568" spans="1:24" x14ac:dyDescent="0.25">
      <c r="A5568">
        <v>1</v>
      </c>
      <c r="B5568" t="s">
        <v>10948</v>
      </c>
      <c r="D5568" t="s">
        <v>10949</v>
      </c>
      <c r="E5568">
        <v>0</v>
      </c>
      <c r="F5568" t="s">
        <v>10941</v>
      </c>
      <c r="G5568" t="s">
        <v>29</v>
      </c>
      <c r="H5568">
        <v>36</v>
      </c>
      <c r="I5568" s="14">
        <v>6</v>
      </c>
      <c r="J5568" s="15">
        <v>126378.70600000001</v>
      </c>
      <c r="K5568" s="15">
        <v>5432</v>
      </c>
      <c r="L5568" s="15">
        <v>5595</v>
      </c>
      <c r="M5568">
        <v>4</v>
      </c>
      <c r="N5568">
        <v>4</v>
      </c>
      <c r="O5568">
        <v>0</v>
      </c>
      <c r="P5568">
        <v>6</v>
      </c>
      <c r="Q5568" t="s">
        <v>30</v>
      </c>
      <c r="R5568">
        <v>5.46</v>
      </c>
      <c r="S5568">
        <v>8</v>
      </c>
      <c r="T5568">
        <v>0</v>
      </c>
      <c r="U5568">
        <v>8</v>
      </c>
      <c r="V5568">
        <v>0</v>
      </c>
      <c r="W5568" s="13">
        <v>45061</v>
      </c>
      <c r="X5568">
        <v>11</v>
      </c>
    </row>
    <row r="5569" spans="1:24" x14ac:dyDescent="0.25">
      <c r="A5569">
        <v>1</v>
      </c>
      <c r="B5569" t="s">
        <v>10950</v>
      </c>
      <c r="D5569" t="s">
        <v>10951</v>
      </c>
      <c r="E5569">
        <v>0</v>
      </c>
      <c r="F5569" t="s">
        <v>10941</v>
      </c>
      <c r="G5569" t="s">
        <v>29</v>
      </c>
      <c r="H5569">
        <v>36</v>
      </c>
      <c r="I5569" s="14">
        <v>1</v>
      </c>
      <c r="J5569" s="15">
        <v>94949.384999999995</v>
      </c>
      <c r="K5569" s="15">
        <v>5432</v>
      </c>
      <c r="L5569" s="15">
        <v>5595</v>
      </c>
      <c r="M5569">
        <v>4</v>
      </c>
      <c r="N5569">
        <v>4</v>
      </c>
      <c r="O5569">
        <v>0</v>
      </c>
      <c r="P5569">
        <v>1</v>
      </c>
      <c r="Q5569" t="s">
        <v>30</v>
      </c>
      <c r="R5569">
        <v>0.03</v>
      </c>
      <c r="S5569">
        <v>0</v>
      </c>
      <c r="T5569">
        <v>0</v>
      </c>
      <c r="U5569">
        <v>0</v>
      </c>
      <c r="V5569">
        <v>0</v>
      </c>
      <c r="W5569" s="13">
        <v>40588</v>
      </c>
    </row>
    <row r="5570" spans="1:24" x14ac:dyDescent="0.25">
      <c r="A5570">
        <v>1</v>
      </c>
      <c r="B5570" t="s">
        <v>10952</v>
      </c>
      <c r="D5570" t="s">
        <v>10953</v>
      </c>
      <c r="E5570">
        <v>0</v>
      </c>
      <c r="F5570" t="s">
        <v>10941</v>
      </c>
      <c r="G5570" t="s">
        <v>29</v>
      </c>
      <c r="H5570">
        <v>36</v>
      </c>
      <c r="I5570" s="14">
        <v>5</v>
      </c>
      <c r="J5570" s="15">
        <v>241461.639</v>
      </c>
      <c r="K5570" s="15">
        <v>5432</v>
      </c>
      <c r="L5570" s="15">
        <v>5595</v>
      </c>
      <c r="M5570">
        <v>4</v>
      </c>
      <c r="N5570">
        <v>4</v>
      </c>
      <c r="O5570">
        <v>0</v>
      </c>
      <c r="P5570">
        <v>5</v>
      </c>
      <c r="Q5570" t="s">
        <v>30</v>
      </c>
      <c r="R5570">
        <v>1.67</v>
      </c>
      <c r="S5570">
        <v>2</v>
      </c>
      <c r="T5570">
        <v>0</v>
      </c>
      <c r="U5570">
        <v>2</v>
      </c>
      <c r="V5570">
        <v>0</v>
      </c>
      <c r="W5570" s="13">
        <v>45029</v>
      </c>
      <c r="X5570">
        <v>11</v>
      </c>
    </row>
    <row r="5571" spans="1:24" x14ac:dyDescent="0.25">
      <c r="A5571">
        <v>1</v>
      </c>
      <c r="B5571" t="s">
        <v>10954</v>
      </c>
      <c r="D5571" t="s">
        <v>10955</v>
      </c>
      <c r="E5571">
        <v>0</v>
      </c>
      <c r="F5571" t="s">
        <v>10941</v>
      </c>
      <c r="G5571" t="s">
        <v>29</v>
      </c>
      <c r="H5571">
        <v>36</v>
      </c>
      <c r="I5571" s="14">
        <v>7</v>
      </c>
      <c r="J5571" s="15">
        <v>487767.82799999998</v>
      </c>
      <c r="K5571" s="15">
        <v>5432</v>
      </c>
      <c r="L5571" s="15">
        <v>5595</v>
      </c>
      <c r="M5571">
        <v>4</v>
      </c>
      <c r="N5571">
        <v>4</v>
      </c>
      <c r="O5571">
        <v>0</v>
      </c>
      <c r="P5571">
        <v>7</v>
      </c>
      <c r="Q5571" t="s">
        <v>30</v>
      </c>
      <c r="R5571">
        <v>0.85</v>
      </c>
      <c r="S5571">
        <v>2</v>
      </c>
      <c r="T5571">
        <v>0</v>
      </c>
      <c r="U5571">
        <v>2</v>
      </c>
      <c r="V5571">
        <v>0</v>
      </c>
      <c r="W5571" s="13">
        <v>44998</v>
      </c>
    </row>
    <row r="5572" spans="1:24" x14ac:dyDescent="0.25">
      <c r="A5572">
        <v>1</v>
      </c>
      <c r="B5572" t="s">
        <v>10956</v>
      </c>
      <c r="D5572" t="s">
        <v>10957</v>
      </c>
      <c r="E5572">
        <v>0</v>
      </c>
      <c r="F5572" t="s">
        <v>10941</v>
      </c>
      <c r="G5572" t="s">
        <v>29</v>
      </c>
      <c r="H5572">
        <v>36</v>
      </c>
      <c r="I5572" s="14">
        <v>3</v>
      </c>
      <c r="J5572" s="15">
        <v>227182.27600000001</v>
      </c>
      <c r="K5572" s="15">
        <v>5432</v>
      </c>
      <c r="L5572" s="15">
        <v>5595</v>
      </c>
      <c r="M5572">
        <v>4</v>
      </c>
      <c r="N5572">
        <v>4</v>
      </c>
      <c r="O5572">
        <v>0</v>
      </c>
      <c r="P5572">
        <v>3</v>
      </c>
      <c r="Q5572" t="s">
        <v>30</v>
      </c>
      <c r="R5572">
        <v>2.48</v>
      </c>
      <c r="S5572">
        <v>2</v>
      </c>
      <c r="T5572">
        <v>0</v>
      </c>
      <c r="U5572">
        <v>2</v>
      </c>
      <c r="V5572">
        <v>0</v>
      </c>
      <c r="W5572" s="13">
        <v>45059</v>
      </c>
    </row>
    <row r="5573" spans="1:24" x14ac:dyDescent="0.25">
      <c r="A5573">
        <v>1</v>
      </c>
      <c r="B5573" t="s">
        <v>10958</v>
      </c>
      <c r="D5573" t="s">
        <v>10959</v>
      </c>
      <c r="E5573">
        <v>0</v>
      </c>
      <c r="F5573" t="s">
        <v>10941</v>
      </c>
      <c r="G5573" t="s">
        <v>29</v>
      </c>
      <c r="H5573">
        <v>36</v>
      </c>
      <c r="I5573" s="14">
        <v>3</v>
      </c>
      <c r="J5573" s="15">
        <v>83000</v>
      </c>
      <c r="K5573" s="15">
        <v>5432</v>
      </c>
      <c r="L5573" s="15">
        <v>5595</v>
      </c>
      <c r="M5573">
        <v>4</v>
      </c>
      <c r="N5573">
        <v>4</v>
      </c>
      <c r="O5573">
        <v>0</v>
      </c>
      <c r="P5573">
        <v>3</v>
      </c>
      <c r="Q5573" t="s">
        <v>30</v>
      </c>
      <c r="R5573">
        <v>0.05</v>
      </c>
      <c r="S5573">
        <v>0</v>
      </c>
      <c r="T5573">
        <v>0</v>
      </c>
      <c r="U5573">
        <v>0</v>
      </c>
      <c r="V5573">
        <v>0</v>
      </c>
      <c r="W5573" s="13">
        <v>44844</v>
      </c>
      <c r="X5573">
        <v>62</v>
      </c>
    </row>
    <row r="5574" spans="1:24" x14ac:dyDescent="0.25">
      <c r="A5574">
        <v>1</v>
      </c>
      <c r="B5574" t="s">
        <v>10958</v>
      </c>
      <c r="D5574" t="s">
        <v>10959</v>
      </c>
      <c r="E5574">
        <v>0</v>
      </c>
      <c r="F5574" t="s">
        <v>10941</v>
      </c>
      <c r="G5574" t="s">
        <v>29</v>
      </c>
      <c r="H5574">
        <v>37</v>
      </c>
      <c r="I5574" s="14">
        <v>2</v>
      </c>
      <c r="J5574" s="15">
        <v>0</v>
      </c>
      <c r="K5574" s="15">
        <v>5432</v>
      </c>
      <c r="L5574" s="15">
        <v>5595</v>
      </c>
      <c r="M5574">
        <v>4</v>
      </c>
      <c r="N5574">
        <v>4</v>
      </c>
      <c r="O5574">
        <v>0</v>
      </c>
      <c r="P5574">
        <v>2</v>
      </c>
      <c r="Q5574" t="s">
        <v>30</v>
      </c>
      <c r="R5574">
        <v>0.03</v>
      </c>
      <c r="S5574">
        <v>0</v>
      </c>
      <c r="T5574">
        <v>0</v>
      </c>
      <c r="U5574">
        <v>0</v>
      </c>
      <c r="V5574">
        <v>0</v>
      </c>
      <c r="W5574" s="13">
        <v>43081</v>
      </c>
    </row>
    <row r="5575" spans="1:24" x14ac:dyDescent="0.25">
      <c r="A5575">
        <v>1</v>
      </c>
      <c r="B5575" t="s">
        <v>10960</v>
      </c>
      <c r="D5575" t="s">
        <v>10961</v>
      </c>
      <c r="E5575">
        <v>4</v>
      </c>
      <c r="F5575" t="s">
        <v>10941</v>
      </c>
      <c r="G5575" t="s">
        <v>29</v>
      </c>
      <c r="H5575">
        <v>36</v>
      </c>
      <c r="I5575" s="14">
        <v>4</v>
      </c>
      <c r="J5575" s="15">
        <v>108548.679</v>
      </c>
      <c r="K5575" s="15">
        <v>5432</v>
      </c>
      <c r="L5575" s="15">
        <v>5595</v>
      </c>
      <c r="M5575">
        <v>4</v>
      </c>
      <c r="N5575">
        <v>4</v>
      </c>
      <c r="O5575">
        <v>0</v>
      </c>
      <c r="P5575">
        <v>8</v>
      </c>
      <c r="Q5575" t="s">
        <v>30</v>
      </c>
      <c r="R5575">
        <v>1.05</v>
      </c>
      <c r="S5575">
        <v>1</v>
      </c>
      <c r="T5575">
        <v>0</v>
      </c>
      <c r="U5575">
        <v>1</v>
      </c>
      <c r="V5575">
        <v>0</v>
      </c>
      <c r="W5575" s="13">
        <v>45042</v>
      </c>
    </row>
    <row r="5576" spans="1:24" x14ac:dyDescent="0.25">
      <c r="A5576">
        <v>1</v>
      </c>
      <c r="B5576" t="s">
        <v>10962</v>
      </c>
      <c r="D5576" t="s">
        <v>10963</v>
      </c>
      <c r="E5576">
        <v>0</v>
      </c>
      <c r="F5576" t="s">
        <v>10941</v>
      </c>
      <c r="G5576" t="s">
        <v>29</v>
      </c>
      <c r="H5576">
        <v>36</v>
      </c>
      <c r="I5576" s="14">
        <v>2</v>
      </c>
      <c r="J5576" s="15">
        <v>2914.5</v>
      </c>
      <c r="K5576" s="15">
        <v>5432</v>
      </c>
      <c r="L5576" s="15">
        <v>5595</v>
      </c>
      <c r="M5576">
        <v>4</v>
      </c>
      <c r="N5576">
        <v>4</v>
      </c>
      <c r="O5576">
        <v>0</v>
      </c>
      <c r="P5576">
        <v>2</v>
      </c>
      <c r="Q5576" t="s">
        <v>30</v>
      </c>
      <c r="R5576">
        <v>0.03</v>
      </c>
      <c r="S5576">
        <v>0</v>
      </c>
      <c r="T5576">
        <v>0</v>
      </c>
      <c r="U5576">
        <v>0</v>
      </c>
      <c r="V5576">
        <v>0</v>
      </c>
      <c r="W5576" s="13">
        <v>42804</v>
      </c>
    </row>
    <row r="5577" spans="1:24" x14ac:dyDescent="0.25">
      <c r="A5577">
        <v>1</v>
      </c>
      <c r="B5577" t="s">
        <v>10964</v>
      </c>
      <c r="D5577" t="s">
        <v>10965</v>
      </c>
      <c r="E5577">
        <v>0</v>
      </c>
      <c r="F5577" t="s">
        <v>10941</v>
      </c>
      <c r="G5577" t="s">
        <v>29</v>
      </c>
      <c r="H5577">
        <v>36</v>
      </c>
      <c r="I5577" s="14">
        <v>17</v>
      </c>
      <c r="J5577" s="15">
        <v>4120.5</v>
      </c>
      <c r="K5577" s="15">
        <v>5432</v>
      </c>
      <c r="L5577" s="15">
        <v>5595</v>
      </c>
      <c r="M5577">
        <v>4</v>
      </c>
      <c r="N5577">
        <v>4</v>
      </c>
      <c r="O5577">
        <v>0</v>
      </c>
      <c r="P5577">
        <v>17</v>
      </c>
      <c r="Q5577" t="s">
        <v>30</v>
      </c>
      <c r="R5577">
        <v>0.03</v>
      </c>
      <c r="S5577">
        <v>0</v>
      </c>
      <c r="T5577">
        <v>0</v>
      </c>
      <c r="U5577">
        <v>0</v>
      </c>
      <c r="V5577">
        <v>0</v>
      </c>
      <c r="W5577" s="13">
        <v>42818</v>
      </c>
    </row>
    <row r="5578" spans="1:24" x14ac:dyDescent="0.25">
      <c r="A5578">
        <v>1</v>
      </c>
      <c r="B5578" t="s">
        <v>10966</v>
      </c>
      <c r="D5578" t="s">
        <v>10967</v>
      </c>
      <c r="E5578">
        <v>0</v>
      </c>
      <c r="F5578" t="s">
        <v>10941</v>
      </c>
      <c r="G5578" t="s">
        <v>29</v>
      </c>
      <c r="H5578">
        <v>36</v>
      </c>
      <c r="I5578" s="14">
        <v>81</v>
      </c>
      <c r="J5578" s="15">
        <v>7235.2939999999999</v>
      </c>
      <c r="K5578" s="15">
        <v>5432</v>
      </c>
      <c r="L5578" s="15">
        <v>5595</v>
      </c>
      <c r="M5578">
        <v>4</v>
      </c>
      <c r="N5578">
        <v>4</v>
      </c>
      <c r="O5578">
        <v>0</v>
      </c>
      <c r="P5578">
        <v>81</v>
      </c>
      <c r="Q5578" t="s">
        <v>30</v>
      </c>
      <c r="R5578">
        <v>0.12</v>
      </c>
      <c r="S5578">
        <v>0</v>
      </c>
      <c r="T5578">
        <v>0</v>
      </c>
      <c r="U5578">
        <v>0</v>
      </c>
      <c r="V5578">
        <v>0</v>
      </c>
      <c r="W5578" s="13">
        <v>44859</v>
      </c>
    </row>
    <row r="5579" spans="1:24" x14ac:dyDescent="0.25">
      <c r="A5579">
        <v>1</v>
      </c>
      <c r="B5579" t="s">
        <v>10968</v>
      </c>
      <c r="D5579" t="s">
        <v>10969</v>
      </c>
      <c r="E5579">
        <v>0</v>
      </c>
      <c r="F5579" t="s">
        <v>10941</v>
      </c>
      <c r="G5579" t="s">
        <v>29</v>
      </c>
      <c r="H5579">
        <v>36</v>
      </c>
      <c r="I5579" s="14">
        <v>65</v>
      </c>
      <c r="J5579" s="15">
        <v>12663.333000000001</v>
      </c>
      <c r="K5579" s="15">
        <v>5432</v>
      </c>
      <c r="L5579" s="15">
        <v>5595</v>
      </c>
      <c r="M5579">
        <v>4</v>
      </c>
      <c r="N5579">
        <v>4</v>
      </c>
      <c r="O5579">
        <v>0</v>
      </c>
      <c r="P5579">
        <v>65</v>
      </c>
      <c r="Q5579" t="s">
        <v>30</v>
      </c>
      <c r="R5579">
        <v>7.34</v>
      </c>
      <c r="S5579">
        <v>15</v>
      </c>
      <c r="T5579">
        <v>0</v>
      </c>
      <c r="U5579">
        <v>15</v>
      </c>
      <c r="V5579">
        <v>0</v>
      </c>
      <c r="W5579" s="13">
        <v>45016</v>
      </c>
      <c r="X5579">
        <v>129</v>
      </c>
    </row>
    <row r="5580" spans="1:24" x14ac:dyDescent="0.25">
      <c r="A5580">
        <v>1</v>
      </c>
      <c r="B5580" t="s">
        <v>10970</v>
      </c>
      <c r="D5580" t="s">
        <v>10971</v>
      </c>
      <c r="E5580">
        <v>0</v>
      </c>
      <c r="F5580" t="s">
        <v>10941</v>
      </c>
      <c r="G5580" t="s">
        <v>29</v>
      </c>
      <c r="H5580">
        <v>36</v>
      </c>
      <c r="I5580" s="14">
        <v>16</v>
      </c>
      <c r="J5580" s="15">
        <v>15600</v>
      </c>
      <c r="K5580" s="15">
        <v>5432</v>
      </c>
      <c r="L5580" s="15">
        <v>5595</v>
      </c>
      <c r="M5580">
        <v>4</v>
      </c>
      <c r="N5580">
        <v>4</v>
      </c>
      <c r="O5580">
        <v>0</v>
      </c>
      <c r="P5580">
        <v>16</v>
      </c>
      <c r="Q5580" t="s">
        <v>30</v>
      </c>
      <c r="R5580">
        <v>20.170000000000002</v>
      </c>
      <c r="S5580">
        <v>24</v>
      </c>
      <c r="T5580">
        <v>0</v>
      </c>
      <c r="U5580">
        <v>24</v>
      </c>
      <c r="V5580">
        <v>0</v>
      </c>
      <c r="W5580" s="13">
        <v>45066</v>
      </c>
    </row>
    <row r="5581" spans="1:24" x14ac:dyDescent="0.25">
      <c r="A5581">
        <v>1</v>
      </c>
      <c r="B5581" t="s">
        <v>10972</v>
      </c>
      <c r="D5581" t="s">
        <v>10973</v>
      </c>
      <c r="E5581">
        <v>0</v>
      </c>
      <c r="F5581" t="s">
        <v>10941</v>
      </c>
      <c r="G5581" t="s">
        <v>29</v>
      </c>
      <c r="H5581">
        <v>36</v>
      </c>
      <c r="I5581" s="14">
        <v>62</v>
      </c>
      <c r="J5581" s="15">
        <v>3685.5120000000002</v>
      </c>
      <c r="K5581" s="15">
        <v>5432</v>
      </c>
      <c r="L5581" s="15">
        <v>5595</v>
      </c>
      <c r="M5581">
        <v>4</v>
      </c>
      <c r="N5581">
        <v>4</v>
      </c>
      <c r="O5581">
        <v>0</v>
      </c>
      <c r="P5581">
        <v>62</v>
      </c>
      <c r="Q5581" t="s">
        <v>30</v>
      </c>
      <c r="R5581">
        <v>0.14000000000000001</v>
      </c>
      <c r="S5581">
        <v>0</v>
      </c>
      <c r="T5581">
        <v>0</v>
      </c>
      <c r="U5581">
        <v>0</v>
      </c>
      <c r="V5581">
        <v>0</v>
      </c>
      <c r="W5581" s="13">
        <v>44859</v>
      </c>
      <c r="X5581">
        <v>755</v>
      </c>
    </row>
    <row r="5582" spans="1:24" x14ac:dyDescent="0.25">
      <c r="A5582">
        <v>1</v>
      </c>
      <c r="B5582" t="s">
        <v>10974</v>
      </c>
      <c r="D5582" t="s">
        <v>10975</v>
      </c>
      <c r="E5582">
        <v>0</v>
      </c>
      <c r="F5582" t="s">
        <v>10941</v>
      </c>
      <c r="G5582" t="s">
        <v>29</v>
      </c>
      <c r="H5582">
        <v>36</v>
      </c>
      <c r="I5582" s="14">
        <v>2</v>
      </c>
      <c r="J5582" s="15">
        <v>1206</v>
      </c>
      <c r="K5582" s="15">
        <v>5432</v>
      </c>
      <c r="L5582" s="15">
        <v>5595</v>
      </c>
      <c r="M5582">
        <v>4</v>
      </c>
      <c r="N5582">
        <v>4</v>
      </c>
      <c r="O5582">
        <v>0</v>
      </c>
      <c r="P5582">
        <v>2</v>
      </c>
      <c r="Q5582" t="s">
        <v>30</v>
      </c>
      <c r="R5582">
        <v>0.03</v>
      </c>
      <c r="S5582">
        <v>0</v>
      </c>
      <c r="T5582">
        <v>0</v>
      </c>
      <c r="U5582">
        <v>0</v>
      </c>
      <c r="V5582">
        <v>0</v>
      </c>
      <c r="W5582" s="13">
        <v>43039</v>
      </c>
    </row>
    <row r="5583" spans="1:24" x14ac:dyDescent="0.25">
      <c r="A5583">
        <v>1</v>
      </c>
      <c r="B5583" t="s">
        <v>10976</v>
      </c>
      <c r="D5583" t="s">
        <v>10977</v>
      </c>
      <c r="E5583">
        <v>0</v>
      </c>
      <c r="F5583" t="s">
        <v>10941</v>
      </c>
      <c r="G5583" t="s">
        <v>29</v>
      </c>
      <c r="H5583">
        <v>36</v>
      </c>
      <c r="I5583" s="14">
        <v>179</v>
      </c>
      <c r="J5583" s="15">
        <v>1975.067</v>
      </c>
      <c r="K5583" s="15">
        <v>5432</v>
      </c>
      <c r="L5583" s="15">
        <v>5595</v>
      </c>
      <c r="M5583">
        <v>4</v>
      </c>
      <c r="N5583">
        <v>4</v>
      </c>
      <c r="O5583">
        <v>0</v>
      </c>
      <c r="P5583">
        <v>179</v>
      </c>
      <c r="Q5583" t="s">
        <v>30</v>
      </c>
      <c r="R5583">
        <v>0.03</v>
      </c>
      <c r="S5583">
        <v>0</v>
      </c>
      <c r="T5583">
        <v>0</v>
      </c>
      <c r="U5583">
        <v>0</v>
      </c>
      <c r="V5583">
        <v>0</v>
      </c>
      <c r="W5583" s="13">
        <v>43308</v>
      </c>
    </row>
    <row r="5584" spans="1:24" x14ac:dyDescent="0.25">
      <c r="A5584">
        <v>1</v>
      </c>
      <c r="B5584" t="s">
        <v>10978</v>
      </c>
      <c r="D5584" t="s">
        <v>10979</v>
      </c>
      <c r="E5584">
        <v>0</v>
      </c>
      <c r="F5584" t="s">
        <v>10941</v>
      </c>
      <c r="G5584" t="s">
        <v>116</v>
      </c>
      <c r="H5584">
        <v>36</v>
      </c>
      <c r="I5584" s="14">
        <v>9</v>
      </c>
      <c r="J5584" s="15">
        <v>48500</v>
      </c>
      <c r="K5584" s="15">
        <v>5432</v>
      </c>
      <c r="L5584" s="15">
        <v>5595</v>
      </c>
      <c r="M5584">
        <v>4</v>
      </c>
      <c r="N5584">
        <v>4</v>
      </c>
      <c r="O5584">
        <v>0</v>
      </c>
      <c r="P5584">
        <v>9</v>
      </c>
      <c r="Q5584" t="s">
        <v>30</v>
      </c>
      <c r="R5584">
        <v>1.92</v>
      </c>
      <c r="S5584">
        <v>2.5</v>
      </c>
      <c r="T5584">
        <v>0</v>
      </c>
      <c r="U5584">
        <v>2.5</v>
      </c>
      <c r="V5584">
        <v>0</v>
      </c>
      <c r="W5584" s="13">
        <v>45043</v>
      </c>
      <c r="X5584">
        <v>1645</v>
      </c>
    </row>
    <row r="5585" spans="1:24" x14ac:dyDescent="0.25">
      <c r="A5585">
        <v>1</v>
      </c>
      <c r="B5585" t="s">
        <v>10980</v>
      </c>
      <c r="D5585" t="s">
        <v>10981</v>
      </c>
      <c r="E5585">
        <v>15</v>
      </c>
      <c r="F5585" t="s">
        <v>10941</v>
      </c>
      <c r="G5585" t="s">
        <v>882</v>
      </c>
      <c r="H5585">
        <v>36</v>
      </c>
      <c r="I5585" s="14">
        <v>33</v>
      </c>
      <c r="J5585" s="15">
        <v>30440</v>
      </c>
      <c r="K5585" s="15">
        <v>5432</v>
      </c>
      <c r="L5585" s="15">
        <v>5595</v>
      </c>
      <c r="M5585">
        <v>4</v>
      </c>
      <c r="N5585">
        <v>4</v>
      </c>
      <c r="O5585">
        <v>0</v>
      </c>
      <c r="P5585">
        <v>48</v>
      </c>
      <c r="Q5585" t="s">
        <v>30</v>
      </c>
      <c r="R5585">
        <v>82.16</v>
      </c>
      <c r="S5585">
        <v>124</v>
      </c>
      <c r="T5585">
        <v>9</v>
      </c>
      <c r="U5585">
        <v>124</v>
      </c>
      <c r="V5585">
        <v>9</v>
      </c>
      <c r="W5585" s="13">
        <v>45085</v>
      </c>
      <c r="X5585">
        <v>1730</v>
      </c>
    </row>
    <row r="5586" spans="1:24" x14ac:dyDescent="0.25">
      <c r="A5586">
        <v>1</v>
      </c>
      <c r="B5586" t="s">
        <v>10982</v>
      </c>
      <c r="D5586" t="s">
        <v>10983</v>
      </c>
      <c r="E5586">
        <v>0</v>
      </c>
      <c r="F5586" t="s">
        <v>10941</v>
      </c>
      <c r="G5586" t="s">
        <v>882</v>
      </c>
      <c r="H5586">
        <v>36</v>
      </c>
      <c r="I5586" s="14">
        <v>4</v>
      </c>
      <c r="J5586" s="15">
        <v>44843.656000000003</v>
      </c>
      <c r="K5586" s="15">
        <v>5432</v>
      </c>
      <c r="L5586" s="15">
        <v>5595</v>
      </c>
      <c r="M5586">
        <v>4</v>
      </c>
      <c r="N5586">
        <v>4</v>
      </c>
      <c r="O5586">
        <v>0</v>
      </c>
      <c r="P5586">
        <v>4</v>
      </c>
      <c r="Q5586" t="s">
        <v>30</v>
      </c>
      <c r="R5586">
        <v>0.03</v>
      </c>
      <c r="S5586">
        <v>0</v>
      </c>
      <c r="T5586">
        <v>0</v>
      </c>
      <c r="U5586">
        <v>0</v>
      </c>
      <c r="V5586">
        <v>0</v>
      </c>
      <c r="W5586" s="13">
        <v>41131</v>
      </c>
    </row>
    <row r="5587" spans="1:24" x14ac:dyDescent="0.25">
      <c r="A5587">
        <v>1</v>
      </c>
      <c r="B5587" t="s">
        <v>10984</v>
      </c>
      <c r="D5587" t="s">
        <v>10985</v>
      </c>
      <c r="E5587">
        <v>1</v>
      </c>
      <c r="F5587" t="s">
        <v>10941</v>
      </c>
      <c r="G5587" t="s">
        <v>29</v>
      </c>
      <c r="H5587">
        <v>36</v>
      </c>
      <c r="I5587" s="14">
        <v>4</v>
      </c>
      <c r="J5587" s="15">
        <v>35000</v>
      </c>
      <c r="K5587" s="15">
        <v>5432</v>
      </c>
      <c r="L5587" s="15">
        <v>5595</v>
      </c>
      <c r="M5587">
        <v>4</v>
      </c>
      <c r="N5587">
        <v>4</v>
      </c>
      <c r="O5587">
        <v>0</v>
      </c>
      <c r="P5587">
        <v>5</v>
      </c>
      <c r="Q5587" t="s">
        <v>30</v>
      </c>
      <c r="R5587">
        <v>13.89</v>
      </c>
      <c r="S5587">
        <v>21</v>
      </c>
      <c r="T5587">
        <v>1</v>
      </c>
      <c r="U5587">
        <v>21</v>
      </c>
      <c r="V5587">
        <v>1</v>
      </c>
      <c r="W5587" s="13">
        <v>45080</v>
      </c>
    </row>
    <row r="5588" spans="1:24" x14ac:dyDescent="0.25">
      <c r="A5588">
        <v>1</v>
      </c>
      <c r="B5588" t="s">
        <v>10986</v>
      </c>
      <c r="D5588" t="s">
        <v>10987</v>
      </c>
      <c r="E5588">
        <v>0</v>
      </c>
      <c r="F5588" t="s">
        <v>10941</v>
      </c>
      <c r="G5588" t="s">
        <v>882</v>
      </c>
      <c r="H5588">
        <v>36</v>
      </c>
      <c r="I5588" s="14">
        <v>11</v>
      </c>
      <c r="J5588" s="15">
        <v>36998.248</v>
      </c>
      <c r="K5588" s="15">
        <v>5432</v>
      </c>
      <c r="L5588" s="15">
        <v>5595</v>
      </c>
      <c r="M5588">
        <v>4</v>
      </c>
      <c r="N5588">
        <v>4</v>
      </c>
      <c r="O5588">
        <v>0</v>
      </c>
      <c r="P5588">
        <v>11</v>
      </c>
      <c r="Q5588" t="s">
        <v>30</v>
      </c>
      <c r="R5588">
        <v>51.57</v>
      </c>
      <c r="S5588">
        <v>60</v>
      </c>
      <c r="T5588">
        <v>0</v>
      </c>
      <c r="U5588">
        <v>60</v>
      </c>
      <c r="V5588">
        <v>0</v>
      </c>
      <c r="W5588" s="13">
        <v>45075</v>
      </c>
      <c r="X5588">
        <v>1730</v>
      </c>
    </row>
    <row r="5589" spans="1:24" x14ac:dyDescent="0.25">
      <c r="A5589">
        <v>1</v>
      </c>
      <c r="B5589" t="s">
        <v>10988</v>
      </c>
      <c r="D5589" t="s">
        <v>10989</v>
      </c>
      <c r="E5589">
        <v>0</v>
      </c>
      <c r="F5589" t="s">
        <v>10941</v>
      </c>
      <c r="G5589" t="s">
        <v>116</v>
      </c>
      <c r="H5589">
        <v>36</v>
      </c>
      <c r="I5589" s="14">
        <v>7</v>
      </c>
      <c r="J5589" s="15">
        <v>24785.714</v>
      </c>
      <c r="K5589" s="15">
        <v>5432</v>
      </c>
      <c r="L5589" s="15">
        <v>5595</v>
      </c>
      <c r="M5589">
        <v>4</v>
      </c>
      <c r="N5589">
        <v>4</v>
      </c>
      <c r="O5589">
        <v>0</v>
      </c>
      <c r="P5589">
        <v>7</v>
      </c>
      <c r="Q5589" t="s">
        <v>30</v>
      </c>
      <c r="R5589">
        <v>0.4</v>
      </c>
      <c r="S5589">
        <v>1.5</v>
      </c>
      <c r="T5589">
        <v>0</v>
      </c>
      <c r="U5589">
        <v>1.5</v>
      </c>
      <c r="V5589">
        <v>0</v>
      </c>
      <c r="W5589" s="13">
        <v>44958</v>
      </c>
      <c r="X5589">
        <v>1645</v>
      </c>
    </row>
    <row r="5590" spans="1:24" x14ac:dyDescent="0.25">
      <c r="A5590">
        <v>1</v>
      </c>
      <c r="B5590" t="s">
        <v>10990</v>
      </c>
      <c r="D5590" t="s">
        <v>10991</v>
      </c>
      <c r="E5590">
        <v>18</v>
      </c>
      <c r="F5590" t="s">
        <v>10941</v>
      </c>
      <c r="G5590" t="s">
        <v>116</v>
      </c>
      <c r="H5590">
        <v>36</v>
      </c>
      <c r="I5590" s="14">
        <v>30</v>
      </c>
      <c r="J5590" s="15">
        <v>96498</v>
      </c>
      <c r="K5590" s="15">
        <v>5432</v>
      </c>
      <c r="L5590" s="15">
        <v>5595</v>
      </c>
      <c r="M5590">
        <v>4</v>
      </c>
      <c r="N5590">
        <v>4</v>
      </c>
      <c r="O5590">
        <v>0</v>
      </c>
      <c r="P5590">
        <v>48</v>
      </c>
      <c r="Q5590" t="s">
        <v>30</v>
      </c>
      <c r="R5590">
        <v>5.04</v>
      </c>
      <c r="S5590">
        <v>15</v>
      </c>
      <c r="T5590">
        <v>0</v>
      </c>
      <c r="U5590">
        <v>15</v>
      </c>
      <c r="V5590">
        <v>0</v>
      </c>
      <c r="W5590" s="13">
        <v>45037</v>
      </c>
      <c r="X5590">
        <v>2056</v>
      </c>
    </row>
    <row r="5591" spans="1:24" x14ac:dyDescent="0.25">
      <c r="A5591">
        <v>1</v>
      </c>
      <c r="B5591" t="s">
        <v>10992</v>
      </c>
      <c r="D5591" t="s">
        <v>10993</v>
      </c>
      <c r="E5591">
        <v>0</v>
      </c>
      <c r="F5591" t="s">
        <v>10941</v>
      </c>
      <c r="G5591" t="s">
        <v>116</v>
      </c>
      <c r="H5591">
        <v>36</v>
      </c>
      <c r="I5591" s="14">
        <v>3</v>
      </c>
      <c r="J5591" s="15">
        <v>64000</v>
      </c>
      <c r="K5591" s="15">
        <v>5432</v>
      </c>
      <c r="L5591" s="15">
        <v>5595</v>
      </c>
      <c r="M5591">
        <v>4</v>
      </c>
      <c r="N5591">
        <v>4</v>
      </c>
      <c r="O5591">
        <v>0</v>
      </c>
      <c r="P5591">
        <v>3</v>
      </c>
      <c r="Q5591" t="s">
        <v>30</v>
      </c>
      <c r="R5591">
        <v>0.03</v>
      </c>
      <c r="S5591">
        <v>0</v>
      </c>
      <c r="T5591">
        <v>0</v>
      </c>
      <c r="U5591">
        <v>0</v>
      </c>
      <c r="V5591">
        <v>0</v>
      </c>
      <c r="W5591" s="13">
        <v>44219</v>
      </c>
      <c r="X5591">
        <v>2281</v>
      </c>
    </row>
    <row r="5592" spans="1:24" x14ac:dyDescent="0.25">
      <c r="A5592">
        <v>1</v>
      </c>
      <c r="B5592" t="s">
        <v>10994</v>
      </c>
      <c r="D5592" t="s">
        <v>10995</v>
      </c>
      <c r="E5592">
        <v>0</v>
      </c>
      <c r="F5592" t="s">
        <v>10941</v>
      </c>
      <c r="G5592" t="s">
        <v>29</v>
      </c>
      <c r="H5592">
        <v>36</v>
      </c>
      <c r="I5592" s="14">
        <v>14</v>
      </c>
      <c r="J5592" s="15">
        <v>35941.951000000001</v>
      </c>
      <c r="K5592" s="15">
        <v>5432</v>
      </c>
      <c r="L5592" s="15">
        <v>5595</v>
      </c>
      <c r="M5592">
        <v>4</v>
      </c>
      <c r="N5592">
        <v>4</v>
      </c>
      <c r="O5592">
        <v>0</v>
      </c>
      <c r="P5592">
        <v>14</v>
      </c>
      <c r="Q5592" t="s">
        <v>30</v>
      </c>
      <c r="R5592">
        <v>4.88</v>
      </c>
      <c r="S5592">
        <v>7</v>
      </c>
      <c r="T5592">
        <v>0</v>
      </c>
      <c r="U5592">
        <v>7</v>
      </c>
      <c r="V5592">
        <v>0</v>
      </c>
      <c r="W5592" s="13">
        <v>45072</v>
      </c>
    </row>
    <row r="5593" spans="1:24" x14ac:dyDescent="0.25">
      <c r="A5593">
        <v>1</v>
      </c>
      <c r="B5593" t="s">
        <v>10996</v>
      </c>
      <c r="D5593" t="s">
        <v>10997</v>
      </c>
      <c r="E5593">
        <v>222.2</v>
      </c>
      <c r="F5593" t="s">
        <v>10941</v>
      </c>
      <c r="G5593" t="s">
        <v>882</v>
      </c>
      <c r="H5593">
        <v>36</v>
      </c>
      <c r="I5593" s="14">
        <v>125</v>
      </c>
      <c r="J5593" s="15">
        <v>20294.117999999999</v>
      </c>
      <c r="K5593" s="15">
        <v>5432</v>
      </c>
      <c r="L5593" s="15">
        <v>5595</v>
      </c>
      <c r="M5593">
        <v>4</v>
      </c>
      <c r="N5593">
        <v>4</v>
      </c>
      <c r="O5593">
        <v>0</v>
      </c>
      <c r="P5593">
        <v>347.2</v>
      </c>
      <c r="Q5593" t="s">
        <v>30</v>
      </c>
      <c r="R5593">
        <v>42.77</v>
      </c>
      <c r="S5593">
        <v>50</v>
      </c>
      <c r="T5593">
        <v>5</v>
      </c>
      <c r="U5593">
        <v>50</v>
      </c>
      <c r="V5593">
        <v>5</v>
      </c>
      <c r="W5593" s="13">
        <v>45079</v>
      </c>
      <c r="X5593">
        <v>964</v>
      </c>
    </row>
    <row r="5594" spans="1:24" x14ac:dyDescent="0.25">
      <c r="A5594">
        <v>1</v>
      </c>
      <c r="B5594" t="s">
        <v>10998</v>
      </c>
      <c r="D5594" t="s">
        <v>10999</v>
      </c>
      <c r="E5594">
        <v>110</v>
      </c>
      <c r="F5594" t="s">
        <v>10941</v>
      </c>
      <c r="G5594" t="s">
        <v>882</v>
      </c>
      <c r="H5594">
        <v>36</v>
      </c>
      <c r="I5594" s="14">
        <v>296</v>
      </c>
      <c r="J5594" s="15">
        <v>37697.260999999999</v>
      </c>
      <c r="K5594" s="15">
        <v>5432</v>
      </c>
      <c r="L5594" s="15">
        <v>5595</v>
      </c>
      <c r="M5594">
        <v>4</v>
      </c>
      <c r="N5594">
        <v>4</v>
      </c>
      <c r="O5594">
        <v>0</v>
      </c>
      <c r="P5594">
        <v>406</v>
      </c>
      <c r="Q5594" t="s">
        <v>30</v>
      </c>
      <c r="R5594">
        <v>911.64</v>
      </c>
      <c r="S5594">
        <v>1250</v>
      </c>
      <c r="T5594">
        <v>60</v>
      </c>
      <c r="U5594">
        <v>1250</v>
      </c>
      <c r="V5594">
        <v>60</v>
      </c>
      <c r="W5594" s="13">
        <v>45085</v>
      </c>
      <c r="X5594">
        <v>964</v>
      </c>
    </row>
    <row r="5595" spans="1:24" x14ac:dyDescent="0.25">
      <c r="A5595">
        <v>1</v>
      </c>
      <c r="B5595" t="s">
        <v>11000</v>
      </c>
      <c r="D5595" t="s">
        <v>11001</v>
      </c>
      <c r="E5595">
        <v>0</v>
      </c>
      <c r="F5595" t="s">
        <v>10941</v>
      </c>
      <c r="G5595" t="s">
        <v>882</v>
      </c>
      <c r="H5595">
        <v>36</v>
      </c>
      <c r="I5595" s="14">
        <v>23</v>
      </c>
      <c r="J5595" s="15">
        <v>25833.332999999999</v>
      </c>
      <c r="K5595" s="15">
        <v>5432</v>
      </c>
      <c r="L5595" s="15">
        <v>5595</v>
      </c>
      <c r="M5595">
        <v>4</v>
      </c>
      <c r="N5595">
        <v>4</v>
      </c>
      <c r="O5595">
        <v>0</v>
      </c>
      <c r="P5595">
        <v>23</v>
      </c>
      <c r="Q5595" t="s">
        <v>30</v>
      </c>
      <c r="R5595">
        <v>31.68</v>
      </c>
      <c r="S5595">
        <v>39</v>
      </c>
      <c r="T5595">
        <v>2</v>
      </c>
      <c r="U5595">
        <v>39</v>
      </c>
      <c r="V5595">
        <v>2</v>
      </c>
      <c r="W5595" s="13">
        <v>45082</v>
      </c>
      <c r="X5595">
        <v>18</v>
      </c>
    </row>
    <row r="5596" spans="1:24" x14ac:dyDescent="0.25">
      <c r="A5596">
        <v>1</v>
      </c>
      <c r="B5596" t="s">
        <v>11002</v>
      </c>
      <c r="D5596" t="s">
        <v>11003</v>
      </c>
      <c r="E5596">
        <v>0</v>
      </c>
      <c r="F5596" t="s">
        <v>10941</v>
      </c>
      <c r="G5596" t="s">
        <v>29</v>
      </c>
      <c r="H5596">
        <v>36</v>
      </c>
      <c r="I5596" s="14">
        <v>2</v>
      </c>
      <c r="J5596" s="15">
        <v>280200.06400000001</v>
      </c>
      <c r="K5596" s="15">
        <v>5432</v>
      </c>
      <c r="L5596" s="15">
        <v>5595</v>
      </c>
      <c r="M5596">
        <v>4</v>
      </c>
      <c r="N5596">
        <v>4</v>
      </c>
      <c r="O5596">
        <v>0</v>
      </c>
      <c r="P5596">
        <v>2</v>
      </c>
      <c r="Q5596" t="s">
        <v>30</v>
      </c>
      <c r="R5596">
        <v>0.03</v>
      </c>
      <c r="S5596">
        <v>0</v>
      </c>
      <c r="T5596">
        <v>0</v>
      </c>
      <c r="U5596">
        <v>0</v>
      </c>
      <c r="V5596">
        <v>0</v>
      </c>
      <c r="W5596" s="13">
        <v>44370</v>
      </c>
    </row>
    <row r="5597" spans="1:24" x14ac:dyDescent="0.25">
      <c r="A5597">
        <v>1</v>
      </c>
      <c r="B5597" t="s">
        <v>11004</v>
      </c>
      <c r="D5597" t="s">
        <v>11005</v>
      </c>
      <c r="E5597">
        <v>0</v>
      </c>
      <c r="F5597" t="s">
        <v>10941</v>
      </c>
      <c r="G5597" t="s">
        <v>29</v>
      </c>
      <c r="H5597">
        <v>36</v>
      </c>
      <c r="I5597" s="14">
        <v>1</v>
      </c>
      <c r="J5597" s="15">
        <v>90450</v>
      </c>
      <c r="K5597" s="15">
        <v>5432</v>
      </c>
      <c r="L5597" s="15">
        <v>5595</v>
      </c>
      <c r="M5597">
        <v>4</v>
      </c>
      <c r="N5597">
        <v>4</v>
      </c>
      <c r="O5597">
        <v>0</v>
      </c>
      <c r="P5597">
        <v>1</v>
      </c>
      <c r="Q5597" t="s">
        <v>30</v>
      </c>
      <c r="R5597">
        <v>0.03</v>
      </c>
      <c r="S5597">
        <v>0</v>
      </c>
      <c r="T5597">
        <v>0</v>
      </c>
      <c r="U5597">
        <v>0</v>
      </c>
      <c r="V5597">
        <v>0</v>
      </c>
      <c r="W5597" s="13">
        <v>40547</v>
      </c>
    </row>
    <row r="5598" spans="1:24" x14ac:dyDescent="0.25">
      <c r="A5598">
        <v>1</v>
      </c>
      <c r="B5598" t="s">
        <v>11006</v>
      </c>
      <c r="D5598" t="s">
        <v>11007</v>
      </c>
      <c r="E5598">
        <v>0</v>
      </c>
      <c r="F5598" t="s">
        <v>1719</v>
      </c>
      <c r="G5598" t="s">
        <v>29</v>
      </c>
      <c r="H5598">
        <v>36</v>
      </c>
      <c r="I5598" s="14">
        <v>1</v>
      </c>
      <c r="J5598" s="15">
        <v>178857.14300000001</v>
      </c>
      <c r="K5598" s="15">
        <v>5432</v>
      </c>
      <c r="L5598" s="15">
        <v>5595</v>
      </c>
      <c r="M5598">
        <v>4</v>
      </c>
      <c r="N5598">
        <v>4</v>
      </c>
      <c r="O5598">
        <v>0</v>
      </c>
      <c r="P5598">
        <v>1</v>
      </c>
      <c r="Q5598" t="s">
        <v>30</v>
      </c>
      <c r="R5598">
        <v>0.03</v>
      </c>
      <c r="S5598">
        <v>0</v>
      </c>
      <c r="T5598">
        <v>0</v>
      </c>
      <c r="U5598">
        <v>0</v>
      </c>
      <c r="V5598">
        <v>0</v>
      </c>
      <c r="W5598" s="13">
        <v>43547</v>
      </c>
      <c r="X5598">
        <v>1670</v>
      </c>
    </row>
    <row r="5599" spans="1:24" x14ac:dyDescent="0.25">
      <c r="A5599">
        <v>1</v>
      </c>
      <c r="B5599" t="s">
        <v>11008</v>
      </c>
      <c r="D5599" t="s">
        <v>11009</v>
      </c>
      <c r="E5599">
        <v>0</v>
      </c>
      <c r="F5599" t="s">
        <v>11010</v>
      </c>
      <c r="G5599" t="s">
        <v>29</v>
      </c>
      <c r="H5599">
        <v>36</v>
      </c>
      <c r="I5599" s="14">
        <v>1.5</v>
      </c>
      <c r="J5599" s="15">
        <v>9950</v>
      </c>
      <c r="K5599" s="15">
        <v>5432</v>
      </c>
      <c r="L5599" s="15">
        <v>5595</v>
      </c>
      <c r="M5599">
        <v>4</v>
      </c>
      <c r="N5599">
        <v>4</v>
      </c>
      <c r="O5599">
        <v>0</v>
      </c>
      <c r="P5599">
        <v>1.5</v>
      </c>
      <c r="Q5599" t="s">
        <v>1720</v>
      </c>
      <c r="R5599">
        <v>0.03</v>
      </c>
      <c r="S5599">
        <v>0</v>
      </c>
      <c r="T5599">
        <v>0</v>
      </c>
      <c r="U5599">
        <v>0</v>
      </c>
      <c r="V5599">
        <v>0</v>
      </c>
      <c r="W5599" s="13">
        <v>43476</v>
      </c>
      <c r="X5599">
        <v>1439</v>
      </c>
    </row>
    <row r="5600" spans="1:24" x14ac:dyDescent="0.25">
      <c r="A5600">
        <v>1</v>
      </c>
      <c r="B5600" t="s">
        <v>11008</v>
      </c>
      <c r="D5600" t="s">
        <v>11009</v>
      </c>
      <c r="E5600">
        <v>0</v>
      </c>
      <c r="F5600" t="s">
        <v>11010</v>
      </c>
      <c r="G5600" t="s">
        <v>29</v>
      </c>
      <c r="H5600">
        <v>37</v>
      </c>
      <c r="I5600" s="14">
        <v>24</v>
      </c>
      <c r="J5600" s="15">
        <v>0</v>
      </c>
      <c r="K5600" s="15">
        <v>5432</v>
      </c>
      <c r="L5600" s="15">
        <v>5595</v>
      </c>
      <c r="M5600">
        <v>4</v>
      </c>
      <c r="N5600">
        <v>4</v>
      </c>
      <c r="O5600">
        <v>0</v>
      </c>
      <c r="P5600">
        <v>24</v>
      </c>
      <c r="Q5600" t="s">
        <v>1720</v>
      </c>
      <c r="R5600">
        <v>0.03</v>
      </c>
      <c r="S5600">
        <v>0</v>
      </c>
      <c r="T5600">
        <v>0</v>
      </c>
      <c r="U5600">
        <v>0</v>
      </c>
      <c r="V5600">
        <v>0</v>
      </c>
      <c r="W5600" s="13">
        <v>40302</v>
      </c>
    </row>
    <row r="5601" spans="1:24" x14ac:dyDescent="0.25">
      <c r="A5601">
        <v>1</v>
      </c>
      <c r="B5601" t="s">
        <v>11011</v>
      </c>
      <c r="D5601" t="s">
        <v>11012</v>
      </c>
      <c r="E5601">
        <v>0</v>
      </c>
      <c r="F5601" t="s">
        <v>11010</v>
      </c>
      <c r="G5601" t="s">
        <v>29</v>
      </c>
      <c r="H5601">
        <v>37</v>
      </c>
      <c r="I5601" s="14">
        <v>117</v>
      </c>
      <c r="J5601" s="15">
        <v>0</v>
      </c>
      <c r="K5601" s="15">
        <v>7034.44</v>
      </c>
      <c r="L5601" s="15">
        <v>7245.5249999999996</v>
      </c>
      <c r="M5601">
        <v>4</v>
      </c>
      <c r="N5601">
        <v>4</v>
      </c>
      <c r="O5601">
        <v>0</v>
      </c>
      <c r="P5601">
        <v>117</v>
      </c>
      <c r="Q5601" t="s">
        <v>1720</v>
      </c>
      <c r="R5601">
        <v>0.03</v>
      </c>
      <c r="S5601">
        <v>0</v>
      </c>
      <c r="T5601">
        <v>0</v>
      </c>
      <c r="U5601">
        <v>0</v>
      </c>
      <c r="V5601">
        <v>0</v>
      </c>
      <c r="W5601" s="13">
        <v>40302</v>
      </c>
    </row>
    <row r="5602" spans="1:24" x14ac:dyDescent="0.25">
      <c r="A5602">
        <v>1</v>
      </c>
      <c r="B5602" t="s">
        <v>11013</v>
      </c>
      <c r="D5602" t="s">
        <v>11014</v>
      </c>
      <c r="E5602">
        <v>0</v>
      </c>
      <c r="F5602" t="s">
        <v>11010</v>
      </c>
      <c r="G5602" t="s">
        <v>29</v>
      </c>
      <c r="H5602">
        <v>37</v>
      </c>
      <c r="I5602" s="14">
        <v>40</v>
      </c>
      <c r="J5602" s="15">
        <v>0</v>
      </c>
      <c r="K5602" s="15">
        <v>7034.44</v>
      </c>
      <c r="L5602" s="15">
        <v>7245.5249999999996</v>
      </c>
      <c r="M5602">
        <v>4</v>
      </c>
      <c r="N5602">
        <v>4</v>
      </c>
      <c r="O5602">
        <v>0</v>
      </c>
      <c r="P5602">
        <v>40</v>
      </c>
      <c r="Q5602" t="s">
        <v>1720</v>
      </c>
      <c r="R5602">
        <v>0.03</v>
      </c>
      <c r="S5602">
        <v>0</v>
      </c>
      <c r="T5602">
        <v>0</v>
      </c>
      <c r="U5602">
        <v>0</v>
      </c>
      <c r="V5602">
        <v>0</v>
      </c>
      <c r="W5602" s="13">
        <v>40302</v>
      </c>
    </row>
    <row r="5603" spans="1:24" x14ac:dyDescent="0.25">
      <c r="A5603">
        <v>1</v>
      </c>
      <c r="B5603" t="s">
        <v>11015</v>
      </c>
      <c r="D5603" t="s">
        <v>11016</v>
      </c>
      <c r="E5603">
        <v>0</v>
      </c>
      <c r="F5603" t="s">
        <v>11010</v>
      </c>
      <c r="G5603" t="s">
        <v>29</v>
      </c>
      <c r="H5603">
        <v>37</v>
      </c>
      <c r="I5603" s="14">
        <v>41</v>
      </c>
      <c r="J5603" s="15">
        <v>0</v>
      </c>
      <c r="K5603" s="15">
        <v>7034.44</v>
      </c>
      <c r="L5603" s="15">
        <v>7245.5249999999996</v>
      </c>
      <c r="M5603">
        <v>4</v>
      </c>
      <c r="N5603">
        <v>4</v>
      </c>
      <c r="O5603">
        <v>0</v>
      </c>
      <c r="P5603">
        <v>41</v>
      </c>
      <c r="Q5603" t="s">
        <v>1720</v>
      </c>
      <c r="R5603">
        <v>0.03</v>
      </c>
      <c r="S5603">
        <v>0</v>
      </c>
      <c r="T5603">
        <v>0</v>
      </c>
      <c r="U5603">
        <v>0</v>
      </c>
      <c r="V5603">
        <v>0</v>
      </c>
      <c r="W5603" s="13">
        <v>40302</v>
      </c>
    </row>
    <row r="5604" spans="1:24" x14ac:dyDescent="0.25">
      <c r="A5604">
        <v>1</v>
      </c>
      <c r="B5604" t="s">
        <v>11017</v>
      </c>
      <c r="D5604" t="s">
        <v>11018</v>
      </c>
      <c r="E5604">
        <v>0</v>
      </c>
      <c r="F5604" t="s">
        <v>11010</v>
      </c>
      <c r="G5604" t="s">
        <v>29</v>
      </c>
      <c r="H5604">
        <v>37</v>
      </c>
      <c r="I5604" s="14">
        <v>6</v>
      </c>
      <c r="J5604" s="15">
        <v>0</v>
      </c>
      <c r="K5604" s="15">
        <v>6328.28</v>
      </c>
      <c r="L5604" s="15">
        <v>6518.1750000000002</v>
      </c>
      <c r="M5604">
        <v>4</v>
      </c>
      <c r="N5604">
        <v>4</v>
      </c>
      <c r="O5604">
        <v>0</v>
      </c>
      <c r="P5604">
        <v>6</v>
      </c>
      <c r="Q5604" t="s">
        <v>1720</v>
      </c>
      <c r="R5604">
        <v>0.03</v>
      </c>
      <c r="S5604">
        <v>0</v>
      </c>
      <c r="T5604">
        <v>0</v>
      </c>
      <c r="U5604">
        <v>0</v>
      </c>
      <c r="V5604">
        <v>0</v>
      </c>
      <c r="W5604" s="13">
        <v>40302</v>
      </c>
    </row>
    <row r="5605" spans="1:24" x14ac:dyDescent="0.25">
      <c r="A5605">
        <v>1</v>
      </c>
      <c r="B5605" t="s">
        <v>11019</v>
      </c>
      <c r="D5605" t="s">
        <v>11020</v>
      </c>
      <c r="E5605">
        <v>0</v>
      </c>
      <c r="F5605" t="s">
        <v>11010</v>
      </c>
      <c r="G5605" t="s">
        <v>29</v>
      </c>
      <c r="H5605">
        <v>37</v>
      </c>
      <c r="I5605" s="14">
        <v>4</v>
      </c>
      <c r="J5605" s="15">
        <v>0</v>
      </c>
      <c r="K5605" s="15">
        <v>6219.64</v>
      </c>
      <c r="L5605" s="15">
        <v>6406.2749999999996</v>
      </c>
      <c r="M5605">
        <v>4</v>
      </c>
      <c r="N5605">
        <v>4</v>
      </c>
      <c r="O5605">
        <v>0</v>
      </c>
      <c r="P5605">
        <v>4</v>
      </c>
      <c r="Q5605" t="s">
        <v>1720</v>
      </c>
      <c r="R5605">
        <v>0.03</v>
      </c>
      <c r="S5605">
        <v>0</v>
      </c>
      <c r="T5605">
        <v>0</v>
      </c>
      <c r="U5605">
        <v>0</v>
      </c>
      <c r="V5605">
        <v>0</v>
      </c>
      <c r="W5605" s="13">
        <v>40302</v>
      </c>
    </row>
    <row r="5606" spans="1:24" x14ac:dyDescent="0.25">
      <c r="A5606">
        <v>1</v>
      </c>
      <c r="B5606" t="s">
        <v>11021</v>
      </c>
      <c r="D5606" t="s">
        <v>11022</v>
      </c>
      <c r="E5606">
        <v>0</v>
      </c>
      <c r="F5606" t="s">
        <v>11010</v>
      </c>
      <c r="G5606" t="s">
        <v>29</v>
      </c>
      <c r="H5606">
        <v>37</v>
      </c>
      <c r="I5606" s="14">
        <v>24</v>
      </c>
      <c r="J5606" s="15">
        <v>0</v>
      </c>
      <c r="K5606" s="15">
        <v>6219.64</v>
      </c>
      <c r="L5606" s="15">
        <v>6406.2749999999996</v>
      </c>
      <c r="M5606">
        <v>4</v>
      </c>
      <c r="N5606">
        <v>4</v>
      </c>
      <c r="O5606">
        <v>0</v>
      </c>
      <c r="P5606">
        <v>24</v>
      </c>
      <c r="Q5606" t="s">
        <v>1720</v>
      </c>
      <c r="R5606">
        <v>0.03</v>
      </c>
      <c r="S5606">
        <v>0</v>
      </c>
      <c r="T5606">
        <v>0</v>
      </c>
      <c r="U5606">
        <v>0</v>
      </c>
      <c r="V5606">
        <v>0</v>
      </c>
      <c r="W5606" s="13">
        <v>40302</v>
      </c>
    </row>
    <row r="5607" spans="1:24" x14ac:dyDescent="0.25">
      <c r="A5607">
        <v>1</v>
      </c>
      <c r="B5607" t="s">
        <v>11023</v>
      </c>
      <c r="D5607" t="s">
        <v>11024</v>
      </c>
      <c r="E5607">
        <v>0</v>
      </c>
      <c r="F5607" t="s">
        <v>11010</v>
      </c>
      <c r="G5607" t="s">
        <v>29</v>
      </c>
      <c r="H5607">
        <v>36</v>
      </c>
      <c r="I5607" s="14">
        <v>6</v>
      </c>
      <c r="J5607" s="15">
        <v>493184.27899999998</v>
      </c>
      <c r="K5607" s="15">
        <v>5622.12</v>
      </c>
      <c r="L5607" s="15">
        <v>5790.8249999999998</v>
      </c>
      <c r="M5607">
        <v>4</v>
      </c>
      <c r="N5607">
        <v>4</v>
      </c>
      <c r="O5607">
        <v>0</v>
      </c>
      <c r="P5607">
        <v>6</v>
      </c>
      <c r="Q5607" t="s">
        <v>2683</v>
      </c>
      <c r="R5607">
        <v>0.03</v>
      </c>
      <c r="S5607">
        <v>0</v>
      </c>
      <c r="T5607">
        <v>0</v>
      </c>
      <c r="U5607">
        <v>0</v>
      </c>
      <c r="V5607">
        <v>0</v>
      </c>
      <c r="W5607" s="13">
        <v>39505</v>
      </c>
      <c r="X5607">
        <v>1595</v>
      </c>
    </row>
    <row r="5608" spans="1:24" x14ac:dyDescent="0.25">
      <c r="A5608">
        <v>1</v>
      </c>
      <c r="B5608" t="s">
        <v>11023</v>
      </c>
      <c r="D5608" t="s">
        <v>11024</v>
      </c>
      <c r="E5608">
        <v>0</v>
      </c>
      <c r="F5608" t="s">
        <v>11010</v>
      </c>
      <c r="G5608" t="s">
        <v>29</v>
      </c>
      <c r="H5608">
        <v>37</v>
      </c>
      <c r="I5608" s="14">
        <v>2</v>
      </c>
      <c r="J5608" s="15">
        <v>0</v>
      </c>
      <c r="K5608" s="15">
        <v>5622.12</v>
      </c>
      <c r="L5608" s="15">
        <v>5790.8249999999998</v>
      </c>
      <c r="M5608">
        <v>4</v>
      </c>
      <c r="N5608">
        <v>4</v>
      </c>
      <c r="O5608">
        <v>0</v>
      </c>
      <c r="P5608">
        <v>2</v>
      </c>
      <c r="Q5608" t="s">
        <v>2683</v>
      </c>
      <c r="R5608">
        <v>0.03</v>
      </c>
      <c r="S5608">
        <v>0</v>
      </c>
      <c r="T5608">
        <v>0</v>
      </c>
      <c r="U5608">
        <v>0</v>
      </c>
      <c r="V5608">
        <v>0</v>
      </c>
      <c r="W5608" s="13">
        <v>40302</v>
      </c>
    </row>
    <row r="5609" spans="1:24" x14ac:dyDescent="0.25">
      <c r="A5609">
        <v>1</v>
      </c>
      <c r="B5609" t="s">
        <v>11025</v>
      </c>
      <c r="D5609" t="s">
        <v>11026</v>
      </c>
      <c r="E5609">
        <v>0</v>
      </c>
      <c r="F5609" t="s">
        <v>11010</v>
      </c>
      <c r="G5609" t="s">
        <v>29</v>
      </c>
      <c r="H5609">
        <v>37</v>
      </c>
      <c r="I5609" s="14">
        <v>27</v>
      </c>
      <c r="J5609" s="15">
        <v>0</v>
      </c>
      <c r="K5609" s="15">
        <v>7034.44</v>
      </c>
      <c r="L5609" s="15">
        <v>7245.5249999999996</v>
      </c>
      <c r="M5609">
        <v>4</v>
      </c>
      <c r="N5609">
        <v>4</v>
      </c>
      <c r="O5609">
        <v>0</v>
      </c>
      <c r="P5609">
        <v>27</v>
      </c>
      <c r="Q5609" t="s">
        <v>1720</v>
      </c>
      <c r="R5609">
        <v>0.03</v>
      </c>
      <c r="S5609">
        <v>0</v>
      </c>
      <c r="T5609">
        <v>0</v>
      </c>
      <c r="U5609">
        <v>0</v>
      </c>
      <c r="V5609">
        <v>0</v>
      </c>
      <c r="W5609" s="13">
        <v>40302</v>
      </c>
    </row>
    <row r="5610" spans="1:24" x14ac:dyDescent="0.25">
      <c r="A5610">
        <v>1</v>
      </c>
      <c r="B5610" t="s">
        <v>11027</v>
      </c>
      <c r="D5610" t="s">
        <v>11028</v>
      </c>
      <c r="E5610">
        <v>0</v>
      </c>
      <c r="F5610" t="s">
        <v>11010</v>
      </c>
      <c r="G5610" t="s">
        <v>29</v>
      </c>
      <c r="H5610">
        <v>37</v>
      </c>
      <c r="I5610" s="14">
        <v>2</v>
      </c>
      <c r="J5610" s="15">
        <v>0</v>
      </c>
      <c r="K5610" s="15">
        <v>6219.64</v>
      </c>
      <c r="L5610" s="15">
        <v>6406.2749999999996</v>
      </c>
      <c r="M5610">
        <v>4</v>
      </c>
      <c r="N5610">
        <v>4</v>
      </c>
      <c r="O5610">
        <v>0</v>
      </c>
      <c r="P5610">
        <v>2</v>
      </c>
      <c r="Q5610" t="s">
        <v>1720</v>
      </c>
      <c r="R5610">
        <v>0.03</v>
      </c>
      <c r="S5610">
        <v>0</v>
      </c>
      <c r="T5610">
        <v>0</v>
      </c>
      <c r="U5610">
        <v>0</v>
      </c>
      <c r="V5610">
        <v>0</v>
      </c>
      <c r="W5610" s="13">
        <v>40302</v>
      </c>
    </row>
    <row r="5611" spans="1:24" x14ac:dyDescent="0.25">
      <c r="A5611">
        <v>1</v>
      </c>
      <c r="B5611" t="s">
        <v>11029</v>
      </c>
      <c r="D5611" t="s">
        <v>11030</v>
      </c>
      <c r="E5611">
        <v>0</v>
      </c>
      <c r="F5611" t="s">
        <v>11010</v>
      </c>
      <c r="G5611" t="s">
        <v>29</v>
      </c>
      <c r="H5611">
        <v>37</v>
      </c>
      <c r="I5611" s="14">
        <v>4</v>
      </c>
      <c r="J5611" s="15">
        <v>0</v>
      </c>
      <c r="K5611" s="15">
        <v>6491.24</v>
      </c>
      <c r="L5611" s="15">
        <v>6686.0249999999996</v>
      </c>
      <c r="M5611">
        <v>4</v>
      </c>
      <c r="N5611">
        <v>4</v>
      </c>
      <c r="O5611">
        <v>0</v>
      </c>
      <c r="P5611">
        <v>4</v>
      </c>
      <c r="Q5611" t="s">
        <v>1720</v>
      </c>
      <c r="R5611">
        <v>0.03</v>
      </c>
      <c r="S5611">
        <v>0</v>
      </c>
      <c r="T5611">
        <v>0</v>
      </c>
      <c r="U5611">
        <v>0</v>
      </c>
      <c r="V5611">
        <v>0</v>
      </c>
      <c r="W5611" s="13">
        <v>40302</v>
      </c>
    </row>
    <row r="5612" spans="1:24" x14ac:dyDescent="0.25">
      <c r="A5612">
        <v>1</v>
      </c>
      <c r="B5612" t="s">
        <v>11031</v>
      </c>
      <c r="D5612" t="s">
        <v>11032</v>
      </c>
      <c r="E5612">
        <v>0</v>
      </c>
      <c r="F5612" t="s">
        <v>11010</v>
      </c>
      <c r="G5612" t="s">
        <v>29</v>
      </c>
      <c r="H5612">
        <v>37</v>
      </c>
      <c r="I5612" s="14">
        <v>4</v>
      </c>
      <c r="J5612" s="15">
        <v>0</v>
      </c>
      <c r="K5612" s="15">
        <v>7034.44</v>
      </c>
      <c r="L5612" s="15">
        <v>7245.5249999999996</v>
      </c>
      <c r="M5612">
        <v>4</v>
      </c>
      <c r="N5612">
        <v>4</v>
      </c>
      <c r="O5612">
        <v>0</v>
      </c>
      <c r="P5612">
        <v>4</v>
      </c>
      <c r="Q5612" t="s">
        <v>1720</v>
      </c>
      <c r="R5612">
        <v>0.03</v>
      </c>
      <c r="S5612">
        <v>0</v>
      </c>
      <c r="T5612">
        <v>0</v>
      </c>
      <c r="U5612">
        <v>0</v>
      </c>
      <c r="V5612">
        <v>0</v>
      </c>
      <c r="W5612" s="13">
        <v>40302</v>
      </c>
    </row>
    <row r="5613" spans="1:24" x14ac:dyDescent="0.25">
      <c r="A5613">
        <v>1</v>
      </c>
      <c r="B5613" t="s">
        <v>11033</v>
      </c>
      <c r="D5613" t="s">
        <v>11034</v>
      </c>
      <c r="E5613">
        <v>0</v>
      </c>
      <c r="F5613" t="s">
        <v>11010</v>
      </c>
      <c r="G5613" t="s">
        <v>29</v>
      </c>
      <c r="H5613">
        <v>37</v>
      </c>
      <c r="I5613" s="14">
        <v>5</v>
      </c>
      <c r="J5613" s="15">
        <v>0</v>
      </c>
      <c r="K5613" s="15">
        <v>7034.44</v>
      </c>
      <c r="L5613" s="15">
        <v>7245.5249999999996</v>
      </c>
      <c r="M5613">
        <v>4</v>
      </c>
      <c r="N5613">
        <v>4</v>
      </c>
      <c r="O5613">
        <v>0</v>
      </c>
      <c r="P5613">
        <v>5</v>
      </c>
      <c r="Q5613" t="s">
        <v>1720</v>
      </c>
      <c r="R5613">
        <v>0.03</v>
      </c>
      <c r="S5613">
        <v>0</v>
      </c>
      <c r="T5613">
        <v>0</v>
      </c>
      <c r="U5613">
        <v>0</v>
      </c>
      <c r="V5613">
        <v>0</v>
      </c>
      <c r="W5613" s="13">
        <v>40302</v>
      </c>
    </row>
    <row r="5614" spans="1:24" x14ac:dyDescent="0.25">
      <c r="A5614">
        <v>1</v>
      </c>
      <c r="B5614" t="s">
        <v>11035</v>
      </c>
      <c r="D5614" t="s">
        <v>11036</v>
      </c>
      <c r="E5614">
        <v>0</v>
      </c>
      <c r="F5614" t="s">
        <v>11010</v>
      </c>
      <c r="G5614" t="s">
        <v>29</v>
      </c>
      <c r="H5614">
        <v>37</v>
      </c>
      <c r="I5614" s="14">
        <v>2</v>
      </c>
      <c r="J5614" s="15">
        <v>0</v>
      </c>
      <c r="K5614" s="15">
        <v>7034.44</v>
      </c>
      <c r="L5614" s="15">
        <v>7245.5249999999996</v>
      </c>
      <c r="M5614">
        <v>4</v>
      </c>
      <c r="N5614">
        <v>4</v>
      </c>
      <c r="O5614">
        <v>0</v>
      </c>
      <c r="P5614">
        <v>2</v>
      </c>
      <c r="Q5614" t="s">
        <v>1720</v>
      </c>
      <c r="R5614">
        <v>0.03</v>
      </c>
      <c r="S5614">
        <v>0</v>
      </c>
      <c r="T5614">
        <v>0</v>
      </c>
      <c r="U5614">
        <v>0</v>
      </c>
      <c r="V5614">
        <v>0</v>
      </c>
      <c r="W5614" s="13">
        <v>40302</v>
      </c>
    </row>
    <row r="5615" spans="1:24" x14ac:dyDescent="0.25">
      <c r="A5615">
        <v>1</v>
      </c>
      <c r="B5615" t="s">
        <v>11037</v>
      </c>
      <c r="D5615" t="s">
        <v>11038</v>
      </c>
      <c r="E5615">
        <v>0</v>
      </c>
      <c r="F5615" t="s">
        <v>11010</v>
      </c>
      <c r="G5615" t="s">
        <v>29</v>
      </c>
      <c r="H5615">
        <v>37</v>
      </c>
      <c r="I5615" s="14">
        <v>2</v>
      </c>
      <c r="J5615" s="15">
        <v>0</v>
      </c>
      <c r="K5615" s="15">
        <v>6762.84</v>
      </c>
      <c r="L5615" s="15">
        <v>6965.7749999999996</v>
      </c>
      <c r="M5615">
        <v>4</v>
      </c>
      <c r="N5615">
        <v>4</v>
      </c>
      <c r="O5615">
        <v>0</v>
      </c>
      <c r="P5615">
        <v>2</v>
      </c>
      <c r="Q5615" t="s">
        <v>1720</v>
      </c>
      <c r="R5615">
        <v>0.03</v>
      </c>
      <c r="S5615">
        <v>0</v>
      </c>
      <c r="T5615">
        <v>0</v>
      </c>
      <c r="U5615">
        <v>0</v>
      </c>
      <c r="V5615">
        <v>0</v>
      </c>
      <c r="W5615" s="13">
        <v>40302</v>
      </c>
    </row>
    <row r="5616" spans="1:24" x14ac:dyDescent="0.25">
      <c r="A5616">
        <v>1</v>
      </c>
      <c r="B5616" t="s">
        <v>11039</v>
      </c>
      <c r="D5616" t="s">
        <v>11040</v>
      </c>
      <c r="E5616">
        <v>0</v>
      </c>
      <c r="F5616" t="s">
        <v>11010</v>
      </c>
      <c r="G5616" t="s">
        <v>29</v>
      </c>
      <c r="H5616">
        <v>37</v>
      </c>
      <c r="I5616" s="14">
        <v>6</v>
      </c>
      <c r="J5616" s="15">
        <v>0</v>
      </c>
      <c r="K5616" s="15">
        <v>6762.84</v>
      </c>
      <c r="L5616" s="15">
        <v>6965.7749999999996</v>
      </c>
      <c r="M5616">
        <v>4</v>
      </c>
      <c r="N5616">
        <v>4</v>
      </c>
      <c r="O5616">
        <v>0</v>
      </c>
      <c r="P5616">
        <v>6</v>
      </c>
      <c r="Q5616" t="s">
        <v>1720</v>
      </c>
      <c r="R5616">
        <v>0.03</v>
      </c>
      <c r="S5616">
        <v>0</v>
      </c>
      <c r="T5616">
        <v>0</v>
      </c>
      <c r="U5616">
        <v>0</v>
      </c>
      <c r="V5616">
        <v>0</v>
      </c>
      <c r="W5616" s="13">
        <v>40448</v>
      </c>
    </row>
    <row r="5617" spans="1:24" x14ac:dyDescent="0.25">
      <c r="A5617">
        <v>1</v>
      </c>
      <c r="B5617" t="s">
        <v>11041</v>
      </c>
      <c r="D5617" t="s">
        <v>11042</v>
      </c>
      <c r="E5617">
        <v>0</v>
      </c>
      <c r="F5617" t="s">
        <v>11010</v>
      </c>
      <c r="G5617" t="s">
        <v>29</v>
      </c>
      <c r="H5617">
        <v>37</v>
      </c>
      <c r="I5617" s="14">
        <v>1</v>
      </c>
      <c r="J5617" s="15">
        <v>0</v>
      </c>
      <c r="K5617" s="15">
        <v>6654.2</v>
      </c>
      <c r="L5617" s="15">
        <v>6853.875</v>
      </c>
      <c r="M5617">
        <v>4</v>
      </c>
      <c r="N5617">
        <v>4</v>
      </c>
      <c r="O5617">
        <v>0</v>
      </c>
      <c r="P5617">
        <v>1</v>
      </c>
      <c r="Q5617" t="s">
        <v>1720</v>
      </c>
      <c r="R5617">
        <v>0.03</v>
      </c>
      <c r="S5617">
        <v>0</v>
      </c>
      <c r="T5617">
        <v>0</v>
      </c>
      <c r="U5617">
        <v>0</v>
      </c>
      <c r="V5617">
        <v>0</v>
      </c>
      <c r="W5617" s="13">
        <v>40302</v>
      </c>
    </row>
    <row r="5618" spans="1:24" x14ac:dyDescent="0.25">
      <c r="A5618">
        <v>1</v>
      </c>
      <c r="B5618" t="s">
        <v>11043</v>
      </c>
      <c r="D5618" t="s">
        <v>11044</v>
      </c>
      <c r="E5618">
        <v>0</v>
      </c>
      <c r="F5618" t="s">
        <v>11010</v>
      </c>
      <c r="G5618" t="s">
        <v>29</v>
      </c>
      <c r="H5618">
        <v>37</v>
      </c>
      <c r="I5618" s="14">
        <v>5</v>
      </c>
      <c r="J5618" s="15">
        <v>0</v>
      </c>
      <c r="K5618" s="15">
        <v>7034.44</v>
      </c>
      <c r="L5618" s="15">
        <v>7245.5249999999996</v>
      </c>
      <c r="M5618">
        <v>4</v>
      </c>
      <c r="N5618">
        <v>4</v>
      </c>
      <c r="O5618">
        <v>0</v>
      </c>
      <c r="P5618">
        <v>5</v>
      </c>
      <c r="Q5618" t="s">
        <v>1720</v>
      </c>
      <c r="R5618">
        <v>0.03</v>
      </c>
      <c r="S5618">
        <v>0</v>
      </c>
      <c r="T5618">
        <v>0</v>
      </c>
      <c r="U5618">
        <v>0</v>
      </c>
      <c r="V5618">
        <v>0</v>
      </c>
      <c r="W5618" s="13">
        <v>40448</v>
      </c>
    </row>
    <row r="5619" spans="1:24" x14ac:dyDescent="0.25">
      <c r="A5619">
        <v>1</v>
      </c>
      <c r="B5619" t="s">
        <v>11045</v>
      </c>
      <c r="D5619" t="s">
        <v>11046</v>
      </c>
      <c r="E5619">
        <v>0</v>
      </c>
      <c r="F5619" t="s">
        <v>11010</v>
      </c>
      <c r="G5619" t="s">
        <v>29</v>
      </c>
      <c r="H5619">
        <v>37</v>
      </c>
      <c r="I5619" s="14">
        <v>8</v>
      </c>
      <c r="J5619" s="15">
        <v>0</v>
      </c>
      <c r="K5619" s="15">
        <v>6762.84</v>
      </c>
      <c r="L5619" s="15">
        <v>6965.7749999999996</v>
      </c>
      <c r="M5619">
        <v>4</v>
      </c>
      <c r="N5619">
        <v>4</v>
      </c>
      <c r="O5619">
        <v>0</v>
      </c>
      <c r="P5619">
        <v>8</v>
      </c>
      <c r="Q5619" t="s">
        <v>1720</v>
      </c>
      <c r="R5619">
        <v>0.03</v>
      </c>
      <c r="S5619">
        <v>0</v>
      </c>
      <c r="T5619">
        <v>0</v>
      </c>
      <c r="U5619">
        <v>0</v>
      </c>
      <c r="V5619">
        <v>0</v>
      </c>
      <c r="W5619" s="13">
        <v>40302</v>
      </c>
    </row>
    <row r="5620" spans="1:24" x14ac:dyDescent="0.25">
      <c r="A5620">
        <v>1</v>
      </c>
      <c r="B5620" t="s">
        <v>11047</v>
      </c>
      <c r="D5620" t="s">
        <v>11048</v>
      </c>
      <c r="E5620">
        <v>0</v>
      </c>
      <c r="F5620" t="s">
        <v>11010</v>
      </c>
      <c r="G5620" t="s">
        <v>29</v>
      </c>
      <c r="H5620">
        <v>37</v>
      </c>
      <c r="I5620" s="14">
        <v>6</v>
      </c>
      <c r="J5620" s="15">
        <v>0</v>
      </c>
      <c r="K5620" s="15">
        <v>7034.44</v>
      </c>
      <c r="L5620" s="15">
        <v>7245.5249999999996</v>
      </c>
      <c r="M5620">
        <v>4</v>
      </c>
      <c r="N5620">
        <v>4</v>
      </c>
      <c r="O5620">
        <v>0</v>
      </c>
      <c r="P5620">
        <v>6</v>
      </c>
      <c r="Q5620" t="s">
        <v>1720</v>
      </c>
      <c r="R5620">
        <v>0.03</v>
      </c>
      <c r="S5620">
        <v>0</v>
      </c>
      <c r="T5620">
        <v>0</v>
      </c>
      <c r="U5620">
        <v>0</v>
      </c>
      <c r="V5620">
        <v>0</v>
      </c>
      <c r="W5620" s="13">
        <v>40302</v>
      </c>
    </row>
    <row r="5621" spans="1:24" x14ac:dyDescent="0.25">
      <c r="A5621">
        <v>1</v>
      </c>
      <c r="B5621" t="s">
        <v>11049</v>
      </c>
      <c r="D5621" t="s">
        <v>11050</v>
      </c>
      <c r="E5621">
        <v>0</v>
      </c>
      <c r="F5621" t="s">
        <v>11010</v>
      </c>
      <c r="G5621" t="s">
        <v>29</v>
      </c>
      <c r="H5621">
        <v>36</v>
      </c>
      <c r="I5621" s="14">
        <v>5</v>
      </c>
      <c r="J5621" s="15">
        <v>214065.96</v>
      </c>
      <c r="K5621" s="15">
        <v>7034.44</v>
      </c>
      <c r="L5621" s="15">
        <v>7245.5249999999996</v>
      </c>
      <c r="M5621">
        <v>4</v>
      </c>
      <c r="N5621">
        <v>4</v>
      </c>
      <c r="O5621">
        <v>0</v>
      </c>
      <c r="P5621">
        <v>5</v>
      </c>
      <c r="Q5621" t="s">
        <v>1720</v>
      </c>
      <c r="R5621">
        <v>0.03</v>
      </c>
      <c r="S5621">
        <v>0</v>
      </c>
      <c r="T5621">
        <v>0</v>
      </c>
      <c r="U5621">
        <v>0</v>
      </c>
      <c r="V5621">
        <v>0</v>
      </c>
      <c r="W5621" s="13">
        <v>42376</v>
      </c>
    </row>
    <row r="5622" spans="1:24" x14ac:dyDescent="0.25">
      <c r="A5622">
        <v>1</v>
      </c>
      <c r="B5622" t="s">
        <v>11049</v>
      </c>
      <c r="D5622" t="s">
        <v>11050</v>
      </c>
      <c r="E5622">
        <v>0</v>
      </c>
      <c r="F5622" t="s">
        <v>11010</v>
      </c>
      <c r="G5622" t="s">
        <v>29</v>
      </c>
      <c r="H5622">
        <v>37</v>
      </c>
      <c r="I5622" s="14">
        <v>1</v>
      </c>
      <c r="J5622" s="15">
        <v>0</v>
      </c>
      <c r="K5622" s="15">
        <v>7034.44</v>
      </c>
      <c r="L5622" s="15">
        <v>7245.5249999999996</v>
      </c>
      <c r="M5622">
        <v>4</v>
      </c>
      <c r="N5622">
        <v>4</v>
      </c>
      <c r="O5622">
        <v>0</v>
      </c>
      <c r="P5622">
        <v>1</v>
      </c>
      <c r="Q5622" t="s">
        <v>1720</v>
      </c>
      <c r="R5622">
        <v>0.03</v>
      </c>
      <c r="S5622">
        <v>0</v>
      </c>
      <c r="T5622">
        <v>0</v>
      </c>
      <c r="U5622">
        <v>0</v>
      </c>
      <c r="V5622">
        <v>0</v>
      </c>
      <c r="W5622" s="13">
        <v>40302</v>
      </c>
    </row>
    <row r="5623" spans="1:24" x14ac:dyDescent="0.25">
      <c r="A5623">
        <v>1</v>
      </c>
      <c r="B5623" t="s">
        <v>11051</v>
      </c>
      <c r="D5623" t="s">
        <v>11052</v>
      </c>
      <c r="E5623">
        <v>0</v>
      </c>
      <c r="F5623" t="s">
        <v>11010</v>
      </c>
      <c r="G5623" t="s">
        <v>29</v>
      </c>
      <c r="H5623">
        <v>36</v>
      </c>
      <c r="I5623" s="14">
        <v>12</v>
      </c>
      <c r="J5623" s="15">
        <v>7521.5249999999996</v>
      </c>
      <c r="K5623" s="15">
        <v>5432</v>
      </c>
      <c r="L5623" s="15">
        <v>5595</v>
      </c>
      <c r="M5623">
        <v>4</v>
      </c>
      <c r="N5623">
        <v>4</v>
      </c>
      <c r="O5623">
        <v>0</v>
      </c>
      <c r="P5623">
        <v>12</v>
      </c>
      <c r="Q5623" t="s">
        <v>1720</v>
      </c>
      <c r="R5623">
        <v>0.03</v>
      </c>
      <c r="S5623">
        <v>0</v>
      </c>
      <c r="T5623">
        <v>0</v>
      </c>
      <c r="U5623">
        <v>0</v>
      </c>
      <c r="V5623">
        <v>0</v>
      </c>
      <c r="W5623" s="13">
        <v>44385</v>
      </c>
      <c r="X5623">
        <v>858</v>
      </c>
    </row>
    <row r="5624" spans="1:24" x14ac:dyDescent="0.25">
      <c r="A5624">
        <v>1</v>
      </c>
      <c r="B5624" t="s">
        <v>11053</v>
      </c>
      <c r="D5624" t="s">
        <v>11054</v>
      </c>
      <c r="E5624">
        <v>0</v>
      </c>
      <c r="F5624" t="s">
        <v>11010</v>
      </c>
      <c r="G5624" t="s">
        <v>29</v>
      </c>
      <c r="H5624">
        <v>37</v>
      </c>
      <c r="I5624" s="14">
        <v>13</v>
      </c>
      <c r="J5624" s="15">
        <v>0</v>
      </c>
      <c r="K5624" s="15">
        <v>6762.84</v>
      </c>
      <c r="L5624" s="15">
        <v>6965.7749999999996</v>
      </c>
      <c r="M5624">
        <v>4</v>
      </c>
      <c r="N5624">
        <v>4</v>
      </c>
      <c r="O5624">
        <v>0</v>
      </c>
      <c r="P5624">
        <v>13</v>
      </c>
      <c r="Q5624" t="s">
        <v>1720</v>
      </c>
      <c r="R5624">
        <v>0.03</v>
      </c>
      <c r="S5624">
        <v>0</v>
      </c>
      <c r="T5624">
        <v>0</v>
      </c>
      <c r="U5624">
        <v>0</v>
      </c>
      <c r="V5624">
        <v>0</v>
      </c>
      <c r="W5624" s="13">
        <v>40302</v>
      </c>
    </row>
    <row r="5625" spans="1:24" x14ac:dyDescent="0.25">
      <c r="A5625">
        <v>1</v>
      </c>
      <c r="B5625" t="s">
        <v>11055</v>
      </c>
      <c r="D5625" t="s">
        <v>11056</v>
      </c>
      <c r="E5625">
        <v>0</v>
      </c>
      <c r="F5625" t="s">
        <v>11010</v>
      </c>
      <c r="G5625" t="s">
        <v>29</v>
      </c>
      <c r="H5625">
        <v>37</v>
      </c>
      <c r="I5625" s="14">
        <v>10</v>
      </c>
      <c r="J5625" s="15">
        <v>0</v>
      </c>
      <c r="K5625" s="15">
        <v>7034.44</v>
      </c>
      <c r="L5625" s="15">
        <v>7245.5249999999996</v>
      </c>
      <c r="M5625">
        <v>4</v>
      </c>
      <c r="N5625">
        <v>4</v>
      </c>
      <c r="O5625">
        <v>0</v>
      </c>
      <c r="P5625">
        <v>10</v>
      </c>
      <c r="Q5625" t="s">
        <v>1720</v>
      </c>
      <c r="R5625">
        <v>0.03</v>
      </c>
      <c r="S5625">
        <v>0</v>
      </c>
      <c r="T5625">
        <v>0</v>
      </c>
      <c r="U5625">
        <v>0</v>
      </c>
      <c r="V5625">
        <v>0</v>
      </c>
      <c r="W5625" s="13">
        <v>40302</v>
      </c>
    </row>
    <row r="5626" spans="1:24" x14ac:dyDescent="0.25">
      <c r="A5626">
        <v>1</v>
      </c>
      <c r="B5626" t="s">
        <v>11057</v>
      </c>
      <c r="D5626" t="s">
        <v>11058</v>
      </c>
      <c r="E5626">
        <v>0</v>
      </c>
      <c r="F5626" t="s">
        <v>11010</v>
      </c>
      <c r="G5626" t="s">
        <v>29</v>
      </c>
      <c r="H5626">
        <v>36</v>
      </c>
      <c r="I5626" s="14">
        <v>10</v>
      </c>
      <c r="J5626" s="15">
        <v>12128.473</v>
      </c>
      <c r="K5626" s="15">
        <v>6762.84</v>
      </c>
      <c r="L5626" s="15">
        <v>6965.7749999999996</v>
      </c>
      <c r="M5626">
        <v>4</v>
      </c>
      <c r="N5626">
        <v>4</v>
      </c>
      <c r="O5626">
        <v>0</v>
      </c>
      <c r="P5626">
        <v>10</v>
      </c>
      <c r="Q5626" t="s">
        <v>1720</v>
      </c>
      <c r="R5626">
        <v>0.03</v>
      </c>
      <c r="S5626">
        <v>0</v>
      </c>
      <c r="T5626">
        <v>0</v>
      </c>
      <c r="U5626">
        <v>0</v>
      </c>
      <c r="V5626">
        <v>0</v>
      </c>
      <c r="W5626" s="13">
        <v>40302</v>
      </c>
    </row>
    <row r="5627" spans="1:24" x14ac:dyDescent="0.25">
      <c r="A5627">
        <v>1</v>
      </c>
      <c r="B5627" t="s">
        <v>11057</v>
      </c>
      <c r="D5627" t="s">
        <v>11058</v>
      </c>
      <c r="E5627">
        <v>0</v>
      </c>
      <c r="F5627" t="s">
        <v>11010</v>
      </c>
      <c r="G5627" t="s">
        <v>29</v>
      </c>
      <c r="H5627">
        <v>37</v>
      </c>
      <c r="I5627" s="14">
        <v>14</v>
      </c>
      <c r="J5627" s="15">
        <v>0</v>
      </c>
      <c r="K5627" s="15">
        <v>6762.84</v>
      </c>
      <c r="L5627" s="15">
        <v>6965.7749999999996</v>
      </c>
      <c r="M5627">
        <v>4</v>
      </c>
      <c r="N5627">
        <v>4</v>
      </c>
      <c r="O5627">
        <v>0</v>
      </c>
      <c r="P5627">
        <v>14</v>
      </c>
      <c r="Q5627" t="s">
        <v>1720</v>
      </c>
      <c r="R5627">
        <v>0.03</v>
      </c>
      <c r="S5627">
        <v>0</v>
      </c>
      <c r="T5627">
        <v>0</v>
      </c>
      <c r="U5627">
        <v>0</v>
      </c>
      <c r="V5627">
        <v>0</v>
      </c>
      <c r="W5627" s="13">
        <v>40302</v>
      </c>
    </row>
    <row r="5628" spans="1:24" x14ac:dyDescent="0.25">
      <c r="A5628">
        <v>1</v>
      </c>
      <c r="B5628" t="s">
        <v>11059</v>
      </c>
      <c r="D5628" t="s">
        <v>11060</v>
      </c>
      <c r="E5628">
        <v>0</v>
      </c>
      <c r="F5628" t="s">
        <v>11010</v>
      </c>
      <c r="G5628" t="s">
        <v>29</v>
      </c>
      <c r="H5628">
        <v>37</v>
      </c>
      <c r="I5628" s="14">
        <v>1</v>
      </c>
      <c r="J5628" s="15">
        <v>0</v>
      </c>
      <c r="K5628" s="15">
        <v>7034.44</v>
      </c>
      <c r="L5628" s="15">
        <v>7245.5249999999996</v>
      </c>
      <c r="M5628">
        <v>4</v>
      </c>
      <c r="N5628">
        <v>4</v>
      </c>
      <c r="O5628">
        <v>0</v>
      </c>
      <c r="P5628">
        <v>1</v>
      </c>
      <c r="Q5628" t="s">
        <v>1720</v>
      </c>
      <c r="R5628">
        <v>0.03</v>
      </c>
      <c r="S5628">
        <v>0</v>
      </c>
      <c r="T5628">
        <v>0</v>
      </c>
      <c r="U5628">
        <v>0</v>
      </c>
      <c r="V5628">
        <v>0</v>
      </c>
      <c r="W5628" s="13">
        <v>40302</v>
      </c>
    </row>
    <row r="5629" spans="1:24" x14ac:dyDescent="0.25">
      <c r="A5629">
        <v>1</v>
      </c>
      <c r="B5629" t="s">
        <v>11061</v>
      </c>
      <c r="D5629" t="s">
        <v>11062</v>
      </c>
      <c r="E5629">
        <v>0</v>
      </c>
      <c r="F5629" t="s">
        <v>11010</v>
      </c>
      <c r="G5629" t="s">
        <v>29</v>
      </c>
      <c r="H5629">
        <v>36</v>
      </c>
      <c r="I5629" s="14">
        <v>1</v>
      </c>
      <c r="J5629" s="15">
        <v>12128.474</v>
      </c>
      <c r="K5629" s="15">
        <v>6762.84</v>
      </c>
      <c r="L5629" s="15">
        <v>6965.7749999999996</v>
      </c>
      <c r="M5629">
        <v>4</v>
      </c>
      <c r="N5629">
        <v>4</v>
      </c>
      <c r="O5629">
        <v>0</v>
      </c>
      <c r="P5629">
        <v>1</v>
      </c>
      <c r="Q5629" t="s">
        <v>1720</v>
      </c>
      <c r="R5629">
        <v>0.03</v>
      </c>
      <c r="S5629">
        <v>0</v>
      </c>
      <c r="T5629">
        <v>0</v>
      </c>
      <c r="U5629">
        <v>0</v>
      </c>
      <c r="V5629">
        <v>0</v>
      </c>
      <c r="W5629" s="13">
        <v>43675</v>
      </c>
    </row>
    <row r="5630" spans="1:24" x14ac:dyDescent="0.25">
      <c r="A5630">
        <v>1</v>
      </c>
      <c r="B5630" t="s">
        <v>11061</v>
      </c>
      <c r="D5630" t="s">
        <v>11062</v>
      </c>
      <c r="E5630">
        <v>0</v>
      </c>
      <c r="F5630" t="s">
        <v>11010</v>
      </c>
      <c r="G5630" t="s">
        <v>29</v>
      </c>
      <c r="H5630">
        <v>37</v>
      </c>
      <c r="I5630" s="14">
        <v>14</v>
      </c>
      <c r="J5630" s="15">
        <v>0</v>
      </c>
      <c r="K5630" s="15">
        <v>6762.84</v>
      </c>
      <c r="L5630" s="15">
        <v>6965.7749999999996</v>
      </c>
      <c r="M5630">
        <v>4</v>
      </c>
      <c r="N5630">
        <v>4</v>
      </c>
      <c r="O5630">
        <v>0</v>
      </c>
      <c r="P5630">
        <v>14</v>
      </c>
      <c r="Q5630" t="s">
        <v>1720</v>
      </c>
      <c r="R5630">
        <v>0.03</v>
      </c>
      <c r="S5630">
        <v>0</v>
      </c>
      <c r="T5630">
        <v>0</v>
      </c>
      <c r="U5630">
        <v>0</v>
      </c>
      <c r="V5630">
        <v>0</v>
      </c>
      <c r="W5630" s="13">
        <v>40302</v>
      </c>
    </row>
    <row r="5631" spans="1:24" x14ac:dyDescent="0.25">
      <c r="A5631">
        <v>1</v>
      </c>
      <c r="B5631" t="s">
        <v>11063</v>
      </c>
      <c r="D5631" t="s">
        <v>11064</v>
      </c>
      <c r="E5631">
        <v>0</v>
      </c>
      <c r="F5631" t="s">
        <v>11010</v>
      </c>
      <c r="G5631" t="s">
        <v>29</v>
      </c>
      <c r="H5631">
        <v>37</v>
      </c>
      <c r="I5631" s="14">
        <v>1</v>
      </c>
      <c r="J5631" s="15">
        <v>0</v>
      </c>
      <c r="K5631" s="15">
        <v>7034.44</v>
      </c>
      <c r="L5631" s="15">
        <v>7245.5249999999996</v>
      </c>
      <c r="M5631">
        <v>4</v>
      </c>
      <c r="N5631">
        <v>4</v>
      </c>
      <c r="O5631">
        <v>0</v>
      </c>
      <c r="P5631">
        <v>1</v>
      </c>
      <c r="Q5631" t="s">
        <v>1720</v>
      </c>
      <c r="R5631">
        <v>0.03</v>
      </c>
      <c r="S5631">
        <v>0</v>
      </c>
      <c r="T5631">
        <v>0</v>
      </c>
      <c r="U5631">
        <v>0</v>
      </c>
      <c r="V5631">
        <v>0</v>
      </c>
      <c r="W5631" s="13">
        <v>40302</v>
      </c>
    </row>
    <row r="5632" spans="1:24" x14ac:dyDescent="0.25">
      <c r="A5632">
        <v>1</v>
      </c>
      <c r="B5632" t="s">
        <v>11065</v>
      </c>
      <c r="D5632" t="s">
        <v>11066</v>
      </c>
      <c r="E5632">
        <v>0</v>
      </c>
      <c r="F5632" t="s">
        <v>11010</v>
      </c>
      <c r="G5632" t="s">
        <v>29</v>
      </c>
      <c r="H5632">
        <v>37</v>
      </c>
      <c r="I5632" s="14">
        <v>1</v>
      </c>
      <c r="J5632" s="15">
        <v>0</v>
      </c>
      <c r="K5632" s="15">
        <v>6219.64</v>
      </c>
      <c r="L5632" s="15">
        <v>6406.2749999999996</v>
      </c>
      <c r="M5632">
        <v>4</v>
      </c>
      <c r="N5632">
        <v>4</v>
      </c>
      <c r="O5632">
        <v>0</v>
      </c>
      <c r="P5632">
        <v>1</v>
      </c>
      <c r="Q5632" t="s">
        <v>1720</v>
      </c>
      <c r="R5632">
        <v>0.03</v>
      </c>
      <c r="S5632">
        <v>0</v>
      </c>
      <c r="T5632">
        <v>0</v>
      </c>
      <c r="U5632">
        <v>0</v>
      </c>
      <c r="V5632">
        <v>0</v>
      </c>
      <c r="W5632" s="13">
        <v>40448</v>
      </c>
    </row>
    <row r="5633" spans="1:23" x14ac:dyDescent="0.25">
      <c r="A5633">
        <v>1</v>
      </c>
      <c r="B5633" t="s">
        <v>11067</v>
      </c>
      <c r="D5633" t="s">
        <v>11068</v>
      </c>
      <c r="E5633">
        <v>0</v>
      </c>
      <c r="F5633" t="s">
        <v>11010</v>
      </c>
      <c r="G5633" t="s">
        <v>29</v>
      </c>
      <c r="H5633">
        <v>37</v>
      </c>
      <c r="I5633" s="14">
        <v>8</v>
      </c>
      <c r="J5633" s="15">
        <v>0</v>
      </c>
      <c r="K5633" s="15">
        <v>7034.44</v>
      </c>
      <c r="L5633" s="15">
        <v>7245.5249999999996</v>
      </c>
      <c r="M5633">
        <v>4</v>
      </c>
      <c r="N5633">
        <v>4</v>
      </c>
      <c r="O5633">
        <v>0</v>
      </c>
      <c r="P5633">
        <v>8</v>
      </c>
      <c r="Q5633" t="s">
        <v>1720</v>
      </c>
      <c r="R5633">
        <v>0.03</v>
      </c>
      <c r="S5633">
        <v>0</v>
      </c>
      <c r="T5633">
        <v>0</v>
      </c>
      <c r="U5633">
        <v>0</v>
      </c>
      <c r="V5633">
        <v>0</v>
      </c>
      <c r="W5633" s="13">
        <v>40302</v>
      </c>
    </row>
    <row r="5634" spans="1:23" x14ac:dyDescent="0.25">
      <c r="A5634">
        <v>1</v>
      </c>
      <c r="B5634" t="s">
        <v>11069</v>
      </c>
      <c r="D5634" t="s">
        <v>11070</v>
      </c>
      <c r="E5634">
        <v>0</v>
      </c>
      <c r="F5634" t="s">
        <v>11010</v>
      </c>
      <c r="G5634" t="s">
        <v>29</v>
      </c>
      <c r="H5634">
        <v>37</v>
      </c>
      <c r="I5634" s="14">
        <v>6</v>
      </c>
      <c r="J5634" s="15">
        <v>0</v>
      </c>
      <c r="K5634" s="15">
        <v>6328.28</v>
      </c>
      <c r="L5634" s="15">
        <v>6518.1750000000002</v>
      </c>
      <c r="M5634">
        <v>4</v>
      </c>
      <c r="N5634">
        <v>4</v>
      </c>
      <c r="O5634">
        <v>0</v>
      </c>
      <c r="P5634">
        <v>6</v>
      </c>
      <c r="Q5634" t="s">
        <v>1720</v>
      </c>
      <c r="R5634">
        <v>0.03</v>
      </c>
      <c r="S5634">
        <v>0</v>
      </c>
      <c r="T5634">
        <v>0</v>
      </c>
      <c r="U5634">
        <v>0</v>
      </c>
      <c r="V5634">
        <v>0</v>
      </c>
      <c r="W5634" s="13">
        <v>40302</v>
      </c>
    </row>
    <row r="5635" spans="1:23" x14ac:dyDescent="0.25">
      <c r="A5635">
        <v>1</v>
      </c>
      <c r="B5635" t="s">
        <v>11071</v>
      </c>
      <c r="D5635" t="s">
        <v>11072</v>
      </c>
      <c r="E5635">
        <v>0</v>
      </c>
      <c r="F5635" t="s">
        <v>11010</v>
      </c>
      <c r="G5635" t="s">
        <v>29</v>
      </c>
      <c r="H5635">
        <v>37</v>
      </c>
      <c r="I5635" s="14">
        <v>42</v>
      </c>
      <c r="J5635" s="15">
        <v>0</v>
      </c>
      <c r="K5635" s="15">
        <v>5432</v>
      </c>
      <c r="L5635" s="15">
        <v>5595</v>
      </c>
      <c r="M5635">
        <v>4</v>
      </c>
      <c r="N5635">
        <v>4</v>
      </c>
      <c r="O5635">
        <v>0</v>
      </c>
      <c r="P5635">
        <v>42</v>
      </c>
      <c r="Q5635" t="s">
        <v>1720</v>
      </c>
      <c r="R5635">
        <v>0.03</v>
      </c>
      <c r="S5635">
        <v>0</v>
      </c>
      <c r="T5635">
        <v>0</v>
      </c>
      <c r="U5635">
        <v>0</v>
      </c>
      <c r="V5635">
        <v>0</v>
      </c>
      <c r="W5635" s="13">
        <v>40302</v>
      </c>
    </row>
    <row r="5636" spans="1:23" x14ac:dyDescent="0.25">
      <c r="A5636">
        <v>1</v>
      </c>
      <c r="B5636" t="s">
        <v>11073</v>
      </c>
      <c r="D5636" t="s">
        <v>11074</v>
      </c>
      <c r="E5636">
        <v>0</v>
      </c>
      <c r="F5636" t="s">
        <v>11010</v>
      </c>
      <c r="G5636" t="s">
        <v>29</v>
      </c>
      <c r="H5636">
        <v>37</v>
      </c>
      <c r="I5636" s="14">
        <v>16</v>
      </c>
      <c r="J5636" s="15">
        <v>0</v>
      </c>
      <c r="K5636" s="15">
        <v>7034.44</v>
      </c>
      <c r="L5636" s="15">
        <v>7245.5249999999996</v>
      </c>
      <c r="M5636">
        <v>4</v>
      </c>
      <c r="N5636">
        <v>4</v>
      </c>
      <c r="O5636">
        <v>0</v>
      </c>
      <c r="P5636">
        <v>16</v>
      </c>
      <c r="Q5636" t="s">
        <v>1720</v>
      </c>
      <c r="R5636">
        <v>0.03</v>
      </c>
      <c r="S5636">
        <v>0</v>
      </c>
      <c r="T5636">
        <v>0</v>
      </c>
      <c r="U5636">
        <v>0</v>
      </c>
      <c r="V5636">
        <v>0</v>
      </c>
      <c r="W5636" s="13">
        <v>40302</v>
      </c>
    </row>
    <row r="5637" spans="1:23" x14ac:dyDescent="0.25">
      <c r="A5637">
        <v>1</v>
      </c>
      <c r="B5637" t="s">
        <v>11075</v>
      </c>
      <c r="D5637" t="s">
        <v>11076</v>
      </c>
      <c r="E5637">
        <v>0</v>
      </c>
      <c r="F5637" t="s">
        <v>11010</v>
      </c>
      <c r="G5637" t="s">
        <v>29</v>
      </c>
      <c r="H5637">
        <v>37</v>
      </c>
      <c r="I5637" s="14">
        <v>16</v>
      </c>
      <c r="J5637" s="15">
        <v>0</v>
      </c>
      <c r="K5637" s="15">
        <v>7034.44</v>
      </c>
      <c r="L5637" s="15">
        <v>7245.5249999999996</v>
      </c>
      <c r="M5637">
        <v>4</v>
      </c>
      <c r="N5637">
        <v>4</v>
      </c>
      <c r="O5637">
        <v>0</v>
      </c>
      <c r="P5637">
        <v>16</v>
      </c>
      <c r="Q5637" t="s">
        <v>1720</v>
      </c>
      <c r="R5637">
        <v>0.03</v>
      </c>
      <c r="S5637">
        <v>0</v>
      </c>
      <c r="T5637">
        <v>0</v>
      </c>
      <c r="U5637">
        <v>0</v>
      </c>
      <c r="V5637">
        <v>0</v>
      </c>
      <c r="W5637" s="13">
        <v>40302</v>
      </c>
    </row>
    <row r="5638" spans="1:23" x14ac:dyDescent="0.25">
      <c r="A5638">
        <v>1</v>
      </c>
      <c r="B5638" t="s">
        <v>11077</v>
      </c>
      <c r="D5638" t="s">
        <v>11078</v>
      </c>
      <c r="E5638">
        <v>0</v>
      </c>
      <c r="F5638" t="s">
        <v>11010</v>
      </c>
      <c r="G5638" t="s">
        <v>29</v>
      </c>
      <c r="H5638">
        <v>37</v>
      </c>
      <c r="I5638" s="14">
        <v>16</v>
      </c>
      <c r="J5638" s="15">
        <v>0</v>
      </c>
      <c r="K5638" s="15">
        <v>7034.44</v>
      </c>
      <c r="L5638" s="15">
        <v>7245.5249999999996</v>
      </c>
      <c r="M5638">
        <v>4</v>
      </c>
      <c r="N5638">
        <v>4</v>
      </c>
      <c r="O5638">
        <v>0</v>
      </c>
      <c r="P5638">
        <v>16</v>
      </c>
      <c r="Q5638" t="s">
        <v>1720</v>
      </c>
      <c r="R5638">
        <v>0.03</v>
      </c>
      <c r="S5638">
        <v>0</v>
      </c>
      <c r="T5638">
        <v>0</v>
      </c>
      <c r="U5638">
        <v>0</v>
      </c>
      <c r="V5638">
        <v>0</v>
      </c>
      <c r="W5638" s="13">
        <v>40302</v>
      </c>
    </row>
    <row r="5639" spans="1:23" x14ac:dyDescent="0.25">
      <c r="A5639">
        <v>1</v>
      </c>
      <c r="B5639" t="s">
        <v>11079</v>
      </c>
      <c r="D5639" t="s">
        <v>11080</v>
      </c>
      <c r="E5639">
        <v>0</v>
      </c>
      <c r="F5639" t="s">
        <v>11010</v>
      </c>
      <c r="G5639" t="s">
        <v>29</v>
      </c>
      <c r="H5639">
        <v>37</v>
      </c>
      <c r="I5639" s="14">
        <v>16</v>
      </c>
      <c r="J5639" s="15">
        <v>0</v>
      </c>
      <c r="K5639" s="15">
        <v>7034.44</v>
      </c>
      <c r="L5639" s="15">
        <v>7245.5249999999996</v>
      </c>
      <c r="M5639">
        <v>4</v>
      </c>
      <c r="N5639">
        <v>4</v>
      </c>
      <c r="O5639">
        <v>0</v>
      </c>
      <c r="P5639">
        <v>16</v>
      </c>
      <c r="Q5639" t="s">
        <v>1720</v>
      </c>
      <c r="R5639">
        <v>0.03</v>
      </c>
      <c r="S5639">
        <v>0</v>
      </c>
      <c r="T5639">
        <v>0</v>
      </c>
      <c r="U5639">
        <v>0</v>
      </c>
      <c r="V5639">
        <v>0</v>
      </c>
      <c r="W5639" s="13">
        <v>40302</v>
      </c>
    </row>
    <row r="5640" spans="1:23" x14ac:dyDescent="0.25">
      <c r="A5640">
        <v>1</v>
      </c>
      <c r="B5640" t="s">
        <v>11081</v>
      </c>
      <c r="D5640" t="s">
        <v>11082</v>
      </c>
      <c r="E5640">
        <v>0</v>
      </c>
      <c r="F5640" t="s">
        <v>11010</v>
      </c>
      <c r="G5640" t="s">
        <v>29</v>
      </c>
      <c r="H5640">
        <v>37</v>
      </c>
      <c r="I5640" s="14">
        <v>16</v>
      </c>
      <c r="J5640" s="15">
        <v>0</v>
      </c>
      <c r="K5640" s="15">
        <v>7034.44</v>
      </c>
      <c r="L5640" s="15">
        <v>7245.5249999999996</v>
      </c>
      <c r="M5640">
        <v>4</v>
      </c>
      <c r="N5640">
        <v>4</v>
      </c>
      <c r="O5640">
        <v>0</v>
      </c>
      <c r="P5640">
        <v>16</v>
      </c>
      <c r="Q5640" t="s">
        <v>1720</v>
      </c>
      <c r="R5640">
        <v>0.03</v>
      </c>
      <c r="S5640">
        <v>0</v>
      </c>
      <c r="T5640">
        <v>0</v>
      </c>
      <c r="U5640">
        <v>0</v>
      </c>
      <c r="V5640">
        <v>0</v>
      </c>
      <c r="W5640" s="13">
        <v>40302</v>
      </c>
    </row>
    <row r="5641" spans="1:23" x14ac:dyDescent="0.25">
      <c r="A5641">
        <v>1</v>
      </c>
      <c r="B5641" t="s">
        <v>11083</v>
      </c>
      <c r="D5641" t="s">
        <v>11084</v>
      </c>
      <c r="E5641">
        <v>0</v>
      </c>
      <c r="F5641" t="s">
        <v>11010</v>
      </c>
      <c r="G5641" t="s">
        <v>29</v>
      </c>
      <c r="H5641">
        <v>37</v>
      </c>
      <c r="I5641" s="14">
        <v>16</v>
      </c>
      <c r="J5641" s="15">
        <v>0</v>
      </c>
      <c r="K5641" s="15">
        <v>7034.44</v>
      </c>
      <c r="L5641" s="15">
        <v>7245.5249999999996</v>
      </c>
      <c r="M5641">
        <v>4</v>
      </c>
      <c r="N5641">
        <v>4</v>
      </c>
      <c r="O5641">
        <v>0</v>
      </c>
      <c r="P5641">
        <v>16</v>
      </c>
      <c r="Q5641" t="s">
        <v>1720</v>
      </c>
      <c r="R5641">
        <v>0.03</v>
      </c>
      <c r="S5641">
        <v>0</v>
      </c>
      <c r="T5641">
        <v>0</v>
      </c>
      <c r="U5641">
        <v>0</v>
      </c>
      <c r="V5641">
        <v>0</v>
      </c>
      <c r="W5641" s="13">
        <v>40302</v>
      </c>
    </row>
    <row r="5642" spans="1:23" x14ac:dyDescent="0.25">
      <c r="A5642">
        <v>1</v>
      </c>
      <c r="B5642" t="s">
        <v>11085</v>
      </c>
      <c r="D5642" t="s">
        <v>11086</v>
      </c>
      <c r="E5642">
        <v>0</v>
      </c>
      <c r="F5642" t="s">
        <v>11010</v>
      </c>
      <c r="G5642" t="s">
        <v>29</v>
      </c>
      <c r="H5642">
        <v>37</v>
      </c>
      <c r="I5642" s="14">
        <v>16</v>
      </c>
      <c r="J5642" s="15">
        <v>0</v>
      </c>
      <c r="K5642" s="15">
        <v>7034.44</v>
      </c>
      <c r="L5642" s="15">
        <v>7245.5249999999996</v>
      </c>
      <c r="M5642">
        <v>4</v>
      </c>
      <c r="N5642">
        <v>4</v>
      </c>
      <c r="O5642">
        <v>0</v>
      </c>
      <c r="P5642">
        <v>16</v>
      </c>
      <c r="Q5642" t="s">
        <v>1720</v>
      </c>
      <c r="R5642">
        <v>0.03</v>
      </c>
      <c r="S5642">
        <v>0</v>
      </c>
      <c r="T5642">
        <v>0</v>
      </c>
      <c r="U5642">
        <v>0</v>
      </c>
      <c r="V5642">
        <v>0</v>
      </c>
      <c r="W5642" s="13">
        <v>40302</v>
      </c>
    </row>
    <row r="5643" spans="1:23" x14ac:dyDescent="0.25">
      <c r="A5643">
        <v>1</v>
      </c>
      <c r="B5643" t="s">
        <v>11087</v>
      </c>
      <c r="D5643" t="s">
        <v>11088</v>
      </c>
      <c r="E5643">
        <v>0</v>
      </c>
      <c r="F5643" t="s">
        <v>11010</v>
      </c>
      <c r="G5643" t="s">
        <v>29</v>
      </c>
      <c r="H5643">
        <v>37</v>
      </c>
      <c r="I5643" s="14">
        <v>16</v>
      </c>
      <c r="J5643" s="15">
        <v>0</v>
      </c>
      <c r="K5643" s="15">
        <v>7034.44</v>
      </c>
      <c r="L5643" s="15">
        <v>7245.5249999999996</v>
      </c>
      <c r="M5643">
        <v>4</v>
      </c>
      <c r="N5643">
        <v>4</v>
      </c>
      <c r="O5643">
        <v>0</v>
      </c>
      <c r="P5643">
        <v>16</v>
      </c>
      <c r="Q5643" t="s">
        <v>1720</v>
      </c>
      <c r="R5643">
        <v>0.03</v>
      </c>
      <c r="S5643">
        <v>0</v>
      </c>
      <c r="T5643">
        <v>0</v>
      </c>
      <c r="U5643">
        <v>0</v>
      </c>
      <c r="V5643">
        <v>0</v>
      </c>
      <c r="W5643" s="13">
        <v>40302</v>
      </c>
    </row>
    <row r="5644" spans="1:23" x14ac:dyDescent="0.25">
      <c r="A5644">
        <v>1</v>
      </c>
      <c r="B5644" t="s">
        <v>11089</v>
      </c>
      <c r="D5644" t="s">
        <v>11090</v>
      </c>
      <c r="E5644">
        <v>0</v>
      </c>
      <c r="F5644" t="s">
        <v>11010</v>
      </c>
      <c r="G5644" t="s">
        <v>29</v>
      </c>
      <c r="H5644">
        <v>37</v>
      </c>
      <c r="I5644" s="14">
        <v>16</v>
      </c>
      <c r="J5644" s="15">
        <v>0</v>
      </c>
      <c r="K5644" s="15">
        <v>7034.44</v>
      </c>
      <c r="L5644" s="15">
        <v>7245.5249999999996</v>
      </c>
      <c r="M5644">
        <v>4</v>
      </c>
      <c r="N5644">
        <v>4</v>
      </c>
      <c r="O5644">
        <v>0</v>
      </c>
      <c r="P5644">
        <v>16</v>
      </c>
      <c r="Q5644" t="s">
        <v>1720</v>
      </c>
      <c r="R5644">
        <v>0.03</v>
      </c>
      <c r="S5644">
        <v>0</v>
      </c>
      <c r="T5644">
        <v>0</v>
      </c>
      <c r="U5644">
        <v>0</v>
      </c>
      <c r="V5644">
        <v>0</v>
      </c>
      <c r="W5644" s="13">
        <v>40302</v>
      </c>
    </row>
    <row r="5645" spans="1:23" x14ac:dyDescent="0.25">
      <c r="A5645">
        <v>1</v>
      </c>
      <c r="B5645" t="s">
        <v>11091</v>
      </c>
      <c r="D5645" t="s">
        <v>11092</v>
      </c>
      <c r="E5645">
        <v>0</v>
      </c>
      <c r="F5645" t="s">
        <v>11010</v>
      </c>
      <c r="G5645" t="s">
        <v>29</v>
      </c>
      <c r="H5645">
        <v>37</v>
      </c>
      <c r="I5645" s="14">
        <v>16</v>
      </c>
      <c r="J5645" s="15">
        <v>0</v>
      </c>
      <c r="K5645" s="15">
        <v>7034.44</v>
      </c>
      <c r="L5645" s="15">
        <v>7245.5249999999996</v>
      </c>
      <c r="M5645">
        <v>4</v>
      </c>
      <c r="N5645">
        <v>4</v>
      </c>
      <c r="O5645">
        <v>0</v>
      </c>
      <c r="P5645">
        <v>16</v>
      </c>
      <c r="Q5645" t="s">
        <v>1720</v>
      </c>
      <c r="R5645">
        <v>0.03</v>
      </c>
      <c r="S5645">
        <v>0</v>
      </c>
      <c r="T5645">
        <v>0</v>
      </c>
      <c r="U5645">
        <v>0</v>
      </c>
      <c r="V5645">
        <v>0</v>
      </c>
      <c r="W5645" s="13">
        <v>40302</v>
      </c>
    </row>
    <row r="5646" spans="1:23" x14ac:dyDescent="0.25">
      <c r="A5646">
        <v>1</v>
      </c>
      <c r="B5646" t="s">
        <v>11093</v>
      </c>
      <c r="D5646" t="s">
        <v>11094</v>
      </c>
      <c r="E5646">
        <v>0</v>
      </c>
      <c r="F5646" t="s">
        <v>11010</v>
      </c>
      <c r="G5646" t="s">
        <v>29</v>
      </c>
      <c r="H5646">
        <v>37</v>
      </c>
      <c r="I5646" s="14">
        <v>8</v>
      </c>
      <c r="J5646" s="15">
        <v>40333.906000000003</v>
      </c>
      <c r="K5646" s="15">
        <v>6654.2</v>
      </c>
      <c r="L5646" s="15">
        <v>6853.875</v>
      </c>
      <c r="M5646">
        <v>4</v>
      </c>
      <c r="N5646">
        <v>4</v>
      </c>
      <c r="O5646">
        <v>0</v>
      </c>
      <c r="P5646">
        <v>8</v>
      </c>
      <c r="Q5646" t="s">
        <v>1720</v>
      </c>
      <c r="R5646">
        <v>0.03</v>
      </c>
      <c r="S5646">
        <v>0</v>
      </c>
      <c r="T5646">
        <v>0</v>
      </c>
      <c r="U5646">
        <v>0</v>
      </c>
      <c r="V5646">
        <v>0</v>
      </c>
      <c r="W5646" s="13">
        <v>40584</v>
      </c>
    </row>
    <row r="5647" spans="1:23" x14ac:dyDescent="0.25">
      <c r="A5647">
        <v>1</v>
      </c>
      <c r="B5647" t="s">
        <v>11095</v>
      </c>
      <c r="D5647" t="s">
        <v>11096</v>
      </c>
      <c r="E5647">
        <v>0</v>
      </c>
      <c r="F5647" t="s">
        <v>11010</v>
      </c>
      <c r="G5647" t="s">
        <v>29</v>
      </c>
      <c r="H5647">
        <v>37</v>
      </c>
      <c r="I5647" s="14">
        <v>9</v>
      </c>
      <c r="J5647" s="15">
        <v>0</v>
      </c>
      <c r="K5647" s="15">
        <v>7034.44</v>
      </c>
      <c r="L5647" s="15">
        <v>7245.5249999999996</v>
      </c>
      <c r="M5647">
        <v>4</v>
      </c>
      <c r="N5647">
        <v>4</v>
      </c>
      <c r="O5647">
        <v>0</v>
      </c>
      <c r="P5647">
        <v>9</v>
      </c>
      <c r="Q5647" t="s">
        <v>1720</v>
      </c>
      <c r="R5647">
        <v>0.03</v>
      </c>
      <c r="S5647">
        <v>0</v>
      </c>
      <c r="T5647">
        <v>0</v>
      </c>
      <c r="U5647">
        <v>0</v>
      </c>
      <c r="V5647">
        <v>0</v>
      </c>
      <c r="W5647" s="13">
        <v>40302</v>
      </c>
    </row>
    <row r="5648" spans="1:23" x14ac:dyDescent="0.25">
      <c r="A5648">
        <v>1</v>
      </c>
      <c r="B5648" t="s">
        <v>11097</v>
      </c>
      <c r="D5648" t="s">
        <v>11098</v>
      </c>
      <c r="E5648">
        <v>0</v>
      </c>
      <c r="F5648" t="s">
        <v>11010</v>
      </c>
      <c r="G5648" t="s">
        <v>29</v>
      </c>
      <c r="H5648">
        <v>37</v>
      </c>
      <c r="I5648" s="14">
        <v>18</v>
      </c>
      <c r="J5648" s="15">
        <v>0</v>
      </c>
      <c r="K5648" s="15">
        <v>7034.44</v>
      </c>
      <c r="L5648" s="15">
        <v>7245.5249999999996</v>
      </c>
      <c r="M5648">
        <v>4</v>
      </c>
      <c r="N5648">
        <v>4</v>
      </c>
      <c r="O5648">
        <v>0</v>
      </c>
      <c r="P5648">
        <v>18</v>
      </c>
      <c r="Q5648" t="s">
        <v>1720</v>
      </c>
      <c r="R5648">
        <v>0.03</v>
      </c>
      <c r="S5648">
        <v>0</v>
      </c>
      <c r="T5648">
        <v>0</v>
      </c>
      <c r="U5648">
        <v>0</v>
      </c>
      <c r="V5648">
        <v>0</v>
      </c>
      <c r="W5648" s="13">
        <v>40302</v>
      </c>
    </row>
    <row r="5649" spans="1:23" x14ac:dyDescent="0.25">
      <c r="A5649">
        <v>1</v>
      </c>
      <c r="B5649" t="s">
        <v>11099</v>
      </c>
      <c r="D5649" t="s">
        <v>11100</v>
      </c>
      <c r="E5649">
        <v>0</v>
      </c>
      <c r="F5649" t="s">
        <v>11010</v>
      </c>
      <c r="G5649" t="s">
        <v>29</v>
      </c>
      <c r="H5649">
        <v>37</v>
      </c>
      <c r="I5649" s="14">
        <v>19</v>
      </c>
      <c r="J5649" s="15">
        <v>0</v>
      </c>
      <c r="K5649" s="15">
        <v>7034.44</v>
      </c>
      <c r="L5649" s="15">
        <v>7245.5249999999996</v>
      </c>
      <c r="M5649">
        <v>4</v>
      </c>
      <c r="N5649">
        <v>4</v>
      </c>
      <c r="O5649">
        <v>0</v>
      </c>
      <c r="P5649">
        <v>19</v>
      </c>
      <c r="Q5649" t="s">
        <v>1720</v>
      </c>
      <c r="R5649">
        <v>0.03</v>
      </c>
      <c r="S5649">
        <v>0</v>
      </c>
      <c r="T5649">
        <v>0</v>
      </c>
      <c r="U5649">
        <v>0</v>
      </c>
      <c r="V5649">
        <v>0</v>
      </c>
      <c r="W5649" s="13">
        <v>40302</v>
      </c>
    </row>
    <row r="5650" spans="1:23" x14ac:dyDescent="0.25">
      <c r="A5650">
        <v>1</v>
      </c>
      <c r="B5650" t="s">
        <v>11101</v>
      </c>
      <c r="D5650" t="s">
        <v>11102</v>
      </c>
      <c r="E5650">
        <v>0</v>
      </c>
      <c r="F5650" t="s">
        <v>11010</v>
      </c>
      <c r="G5650" t="s">
        <v>29</v>
      </c>
      <c r="H5650">
        <v>37</v>
      </c>
      <c r="I5650" s="14">
        <v>23</v>
      </c>
      <c r="J5650" s="15">
        <v>0</v>
      </c>
      <c r="K5650" s="15">
        <v>7034.44</v>
      </c>
      <c r="L5650" s="15">
        <v>7245.5249999999996</v>
      </c>
      <c r="M5650">
        <v>4</v>
      </c>
      <c r="N5650">
        <v>4</v>
      </c>
      <c r="O5650">
        <v>0</v>
      </c>
      <c r="P5650">
        <v>23</v>
      </c>
      <c r="Q5650" t="s">
        <v>1720</v>
      </c>
      <c r="R5650">
        <v>0.03</v>
      </c>
      <c r="S5650">
        <v>0</v>
      </c>
      <c r="T5650">
        <v>0</v>
      </c>
      <c r="U5650">
        <v>0</v>
      </c>
      <c r="V5650">
        <v>0</v>
      </c>
      <c r="W5650" s="13">
        <v>40302</v>
      </c>
    </row>
    <row r="5651" spans="1:23" x14ac:dyDescent="0.25">
      <c r="A5651">
        <v>1</v>
      </c>
      <c r="B5651" t="s">
        <v>11103</v>
      </c>
      <c r="D5651" t="s">
        <v>11104</v>
      </c>
      <c r="E5651">
        <v>0</v>
      </c>
      <c r="F5651" t="s">
        <v>11010</v>
      </c>
      <c r="G5651" t="s">
        <v>29</v>
      </c>
      <c r="H5651">
        <v>37</v>
      </c>
      <c r="I5651" s="14">
        <v>20</v>
      </c>
      <c r="J5651" s="15">
        <v>0</v>
      </c>
      <c r="K5651" s="15">
        <v>7034.44</v>
      </c>
      <c r="L5651" s="15">
        <v>7245.5249999999996</v>
      </c>
      <c r="M5651">
        <v>4</v>
      </c>
      <c r="N5651">
        <v>4</v>
      </c>
      <c r="O5651">
        <v>0</v>
      </c>
      <c r="P5651">
        <v>20</v>
      </c>
      <c r="Q5651" t="s">
        <v>1720</v>
      </c>
      <c r="R5651">
        <v>0.03</v>
      </c>
      <c r="S5651">
        <v>0</v>
      </c>
      <c r="T5651">
        <v>0</v>
      </c>
      <c r="U5651">
        <v>0</v>
      </c>
      <c r="V5651">
        <v>0</v>
      </c>
      <c r="W5651" s="13">
        <v>40302</v>
      </c>
    </row>
    <row r="5652" spans="1:23" x14ac:dyDescent="0.25">
      <c r="A5652">
        <v>1</v>
      </c>
      <c r="B5652" t="s">
        <v>11105</v>
      </c>
      <c r="D5652" t="s">
        <v>11106</v>
      </c>
      <c r="E5652">
        <v>0</v>
      </c>
      <c r="F5652" t="s">
        <v>11010</v>
      </c>
      <c r="G5652" t="s">
        <v>29</v>
      </c>
      <c r="H5652">
        <v>37</v>
      </c>
      <c r="I5652" s="14">
        <v>4</v>
      </c>
      <c r="J5652" s="15">
        <v>0</v>
      </c>
      <c r="K5652" s="15">
        <v>6328.28</v>
      </c>
      <c r="L5652" s="15">
        <v>6518.1750000000002</v>
      </c>
      <c r="M5652">
        <v>4</v>
      </c>
      <c r="N5652">
        <v>4</v>
      </c>
      <c r="O5652">
        <v>0</v>
      </c>
      <c r="P5652">
        <v>4</v>
      </c>
      <c r="Q5652" t="s">
        <v>1720</v>
      </c>
      <c r="R5652">
        <v>0.03</v>
      </c>
      <c r="S5652">
        <v>0</v>
      </c>
      <c r="T5652">
        <v>0</v>
      </c>
      <c r="U5652">
        <v>0</v>
      </c>
      <c r="V5652">
        <v>0</v>
      </c>
      <c r="W5652" s="13">
        <v>40302</v>
      </c>
    </row>
    <row r="5653" spans="1:23" x14ac:dyDescent="0.25">
      <c r="A5653">
        <v>1</v>
      </c>
      <c r="B5653" t="s">
        <v>11107</v>
      </c>
      <c r="D5653" t="s">
        <v>11108</v>
      </c>
      <c r="E5653">
        <v>0</v>
      </c>
      <c r="F5653" t="s">
        <v>11010</v>
      </c>
      <c r="G5653" t="s">
        <v>29</v>
      </c>
      <c r="H5653">
        <v>37</v>
      </c>
      <c r="I5653" s="14">
        <v>6</v>
      </c>
      <c r="J5653" s="15">
        <v>0</v>
      </c>
      <c r="K5653" s="15">
        <v>7034.44</v>
      </c>
      <c r="L5653" s="15">
        <v>7245.5249999999996</v>
      </c>
      <c r="M5653">
        <v>4</v>
      </c>
      <c r="N5653">
        <v>4</v>
      </c>
      <c r="O5653">
        <v>0</v>
      </c>
      <c r="P5653">
        <v>6</v>
      </c>
      <c r="Q5653" t="s">
        <v>1720</v>
      </c>
      <c r="R5653">
        <v>0.03</v>
      </c>
      <c r="S5653">
        <v>0</v>
      </c>
      <c r="T5653">
        <v>0</v>
      </c>
      <c r="U5653">
        <v>0</v>
      </c>
      <c r="V5653">
        <v>0</v>
      </c>
      <c r="W5653" s="13">
        <v>40302</v>
      </c>
    </row>
    <row r="5654" spans="1:23" x14ac:dyDescent="0.25">
      <c r="A5654">
        <v>1</v>
      </c>
      <c r="B5654" t="s">
        <v>11109</v>
      </c>
      <c r="D5654" t="s">
        <v>11110</v>
      </c>
      <c r="E5654">
        <v>0</v>
      </c>
      <c r="F5654" t="s">
        <v>11010</v>
      </c>
      <c r="G5654" t="s">
        <v>29</v>
      </c>
      <c r="H5654">
        <v>37</v>
      </c>
      <c r="I5654" s="14">
        <v>6</v>
      </c>
      <c r="J5654" s="15">
        <v>0</v>
      </c>
      <c r="K5654" s="15">
        <v>7034.44</v>
      </c>
      <c r="L5654" s="15">
        <v>7245.5249999999996</v>
      </c>
      <c r="M5654">
        <v>4</v>
      </c>
      <c r="N5654">
        <v>4</v>
      </c>
      <c r="O5654">
        <v>0</v>
      </c>
      <c r="P5654">
        <v>6</v>
      </c>
      <c r="Q5654" t="s">
        <v>1720</v>
      </c>
      <c r="R5654">
        <v>0.03</v>
      </c>
      <c r="S5654">
        <v>0</v>
      </c>
      <c r="T5654">
        <v>0</v>
      </c>
      <c r="U5654">
        <v>0</v>
      </c>
      <c r="V5654">
        <v>0</v>
      </c>
      <c r="W5654" s="13">
        <v>40302</v>
      </c>
    </row>
    <row r="5655" spans="1:23" x14ac:dyDescent="0.25">
      <c r="A5655">
        <v>1</v>
      </c>
      <c r="B5655" t="s">
        <v>11111</v>
      </c>
      <c r="D5655" t="s">
        <v>11112</v>
      </c>
      <c r="E5655">
        <v>0</v>
      </c>
      <c r="F5655" t="s">
        <v>11010</v>
      </c>
      <c r="G5655" t="s">
        <v>29</v>
      </c>
      <c r="H5655">
        <v>37</v>
      </c>
      <c r="I5655" s="14">
        <v>8</v>
      </c>
      <c r="J5655" s="15">
        <v>0</v>
      </c>
      <c r="K5655" s="15">
        <v>7034.44</v>
      </c>
      <c r="L5655" s="15">
        <v>7245.5249999999996</v>
      </c>
      <c r="M5655">
        <v>4</v>
      </c>
      <c r="N5655">
        <v>4</v>
      </c>
      <c r="O5655">
        <v>0</v>
      </c>
      <c r="P5655">
        <v>8</v>
      </c>
      <c r="Q5655" t="s">
        <v>1720</v>
      </c>
      <c r="R5655">
        <v>0.03</v>
      </c>
      <c r="S5655">
        <v>0</v>
      </c>
      <c r="T5655">
        <v>0</v>
      </c>
      <c r="U5655">
        <v>0</v>
      </c>
      <c r="V5655">
        <v>0</v>
      </c>
      <c r="W5655" s="13">
        <v>40302</v>
      </c>
    </row>
    <row r="5656" spans="1:23" x14ac:dyDescent="0.25">
      <c r="A5656">
        <v>1</v>
      </c>
      <c r="B5656" t="s">
        <v>11113</v>
      </c>
      <c r="D5656" t="s">
        <v>11114</v>
      </c>
      <c r="E5656">
        <v>0</v>
      </c>
      <c r="F5656" t="s">
        <v>11010</v>
      </c>
      <c r="G5656" t="s">
        <v>29</v>
      </c>
      <c r="H5656">
        <v>37</v>
      </c>
      <c r="I5656" s="14">
        <v>9</v>
      </c>
      <c r="J5656" s="15">
        <v>0</v>
      </c>
      <c r="K5656" s="15">
        <v>7034.44</v>
      </c>
      <c r="L5656" s="15">
        <v>7245.5249999999996</v>
      </c>
      <c r="M5656">
        <v>4</v>
      </c>
      <c r="N5656">
        <v>4</v>
      </c>
      <c r="O5656">
        <v>0</v>
      </c>
      <c r="P5656">
        <v>9</v>
      </c>
      <c r="Q5656" t="s">
        <v>1720</v>
      </c>
      <c r="R5656">
        <v>0.03</v>
      </c>
      <c r="S5656">
        <v>0</v>
      </c>
      <c r="T5656">
        <v>0</v>
      </c>
      <c r="U5656">
        <v>0</v>
      </c>
      <c r="V5656">
        <v>0</v>
      </c>
      <c r="W5656" s="13">
        <v>40302</v>
      </c>
    </row>
    <row r="5657" spans="1:23" x14ac:dyDescent="0.25">
      <c r="A5657">
        <v>1</v>
      </c>
      <c r="B5657" t="s">
        <v>11115</v>
      </c>
      <c r="D5657" t="s">
        <v>11116</v>
      </c>
      <c r="E5657">
        <v>0</v>
      </c>
      <c r="F5657" t="s">
        <v>11010</v>
      </c>
      <c r="G5657" t="s">
        <v>29</v>
      </c>
      <c r="H5657">
        <v>37</v>
      </c>
      <c r="I5657" s="14">
        <v>10</v>
      </c>
      <c r="J5657" s="15">
        <v>0</v>
      </c>
      <c r="K5657" s="15">
        <v>7034.44</v>
      </c>
      <c r="L5657" s="15">
        <v>7245.5249999999996</v>
      </c>
      <c r="M5657">
        <v>4</v>
      </c>
      <c r="N5657">
        <v>4</v>
      </c>
      <c r="O5657">
        <v>0</v>
      </c>
      <c r="P5657">
        <v>10</v>
      </c>
      <c r="Q5657" t="s">
        <v>1720</v>
      </c>
      <c r="R5657">
        <v>0.03</v>
      </c>
      <c r="S5657">
        <v>0</v>
      </c>
      <c r="T5657">
        <v>0</v>
      </c>
      <c r="U5657">
        <v>0</v>
      </c>
      <c r="V5657">
        <v>0</v>
      </c>
      <c r="W5657" s="13">
        <v>40302</v>
      </c>
    </row>
    <row r="5658" spans="1:23" x14ac:dyDescent="0.25">
      <c r="A5658">
        <v>1</v>
      </c>
      <c r="B5658" t="s">
        <v>11117</v>
      </c>
      <c r="D5658" t="s">
        <v>11118</v>
      </c>
      <c r="E5658">
        <v>0</v>
      </c>
      <c r="F5658" t="s">
        <v>11010</v>
      </c>
      <c r="G5658" t="s">
        <v>29</v>
      </c>
      <c r="H5658">
        <v>37</v>
      </c>
      <c r="I5658" s="14">
        <v>6</v>
      </c>
      <c r="J5658" s="15">
        <v>0</v>
      </c>
      <c r="K5658" s="15">
        <v>6219.64</v>
      </c>
      <c r="L5658" s="15">
        <v>6406.2749999999996</v>
      </c>
      <c r="M5658">
        <v>4</v>
      </c>
      <c r="N5658">
        <v>4</v>
      </c>
      <c r="O5658">
        <v>0</v>
      </c>
      <c r="P5658">
        <v>6</v>
      </c>
      <c r="Q5658" t="s">
        <v>1720</v>
      </c>
      <c r="R5658">
        <v>0.03</v>
      </c>
      <c r="S5658">
        <v>0</v>
      </c>
      <c r="T5658">
        <v>0</v>
      </c>
      <c r="U5658">
        <v>0</v>
      </c>
      <c r="V5658">
        <v>0</v>
      </c>
      <c r="W5658" s="13">
        <v>40302</v>
      </c>
    </row>
    <row r="5659" spans="1:23" x14ac:dyDescent="0.25">
      <c r="A5659">
        <v>1</v>
      </c>
      <c r="B5659" t="s">
        <v>11119</v>
      </c>
      <c r="D5659" t="s">
        <v>11120</v>
      </c>
      <c r="E5659">
        <v>0</v>
      </c>
      <c r="F5659" t="s">
        <v>11010</v>
      </c>
      <c r="G5659" t="s">
        <v>29</v>
      </c>
      <c r="H5659">
        <v>37</v>
      </c>
      <c r="I5659" s="14">
        <v>3</v>
      </c>
      <c r="J5659" s="15">
        <v>0</v>
      </c>
      <c r="K5659" s="15">
        <v>7034.44</v>
      </c>
      <c r="L5659" s="15">
        <v>7245.5249999999996</v>
      </c>
      <c r="M5659">
        <v>4</v>
      </c>
      <c r="N5659">
        <v>4</v>
      </c>
      <c r="O5659">
        <v>0</v>
      </c>
      <c r="P5659">
        <v>3</v>
      </c>
      <c r="Q5659" t="s">
        <v>1720</v>
      </c>
      <c r="R5659">
        <v>0.03</v>
      </c>
      <c r="S5659">
        <v>0</v>
      </c>
      <c r="T5659">
        <v>0</v>
      </c>
      <c r="U5659">
        <v>0</v>
      </c>
      <c r="V5659">
        <v>0</v>
      </c>
      <c r="W5659" s="13">
        <v>40302</v>
      </c>
    </row>
    <row r="5660" spans="1:23" x14ac:dyDescent="0.25">
      <c r="A5660">
        <v>1</v>
      </c>
      <c r="B5660" t="s">
        <v>11121</v>
      </c>
      <c r="D5660" t="s">
        <v>11122</v>
      </c>
      <c r="E5660">
        <v>0</v>
      </c>
      <c r="F5660" t="s">
        <v>11010</v>
      </c>
      <c r="G5660" t="s">
        <v>29</v>
      </c>
      <c r="H5660">
        <v>37</v>
      </c>
      <c r="I5660" s="14">
        <v>10</v>
      </c>
      <c r="J5660" s="15">
        <v>0</v>
      </c>
      <c r="K5660" s="15">
        <v>7034.44</v>
      </c>
      <c r="L5660" s="15">
        <v>7245.5249999999996</v>
      </c>
      <c r="M5660">
        <v>4</v>
      </c>
      <c r="N5660">
        <v>4</v>
      </c>
      <c r="O5660">
        <v>0</v>
      </c>
      <c r="P5660">
        <v>10</v>
      </c>
      <c r="Q5660" t="s">
        <v>1720</v>
      </c>
      <c r="R5660">
        <v>0.03</v>
      </c>
      <c r="S5660">
        <v>0</v>
      </c>
      <c r="T5660">
        <v>0</v>
      </c>
      <c r="U5660">
        <v>0</v>
      </c>
      <c r="V5660">
        <v>0</v>
      </c>
      <c r="W5660" s="13">
        <v>40302</v>
      </c>
    </row>
    <row r="5661" spans="1:23" x14ac:dyDescent="0.25">
      <c r="A5661">
        <v>1</v>
      </c>
      <c r="B5661" t="s">
        <v>11123</v>
      </c>
      <c r="D5661" t="s">
        <v>11124</v>
      </c>
      <c r="E5661">
        <v>0</v>
      </c>
      <c r="F5661" t="s">
        <v>11010</v>
      </c>
      <c r="G5661" t="s">
        <v>29</v>
      </c>
      <c r="H5661">
        <v>37</v>
      </c>
      <c r="I5661" s="14">
        <v>8</v>
      </c>
      <c r="J5661" s="15">
        <v>0</v>
      </c>
      <c r="K5661" s="15">
        <v>7034.44</v>
      </c>
      <c r="L5661" s="15">
        <v>7245.5249999999996</v>
      </c>
      <c r="M5661">
        <v>4</v>
      </c>
      <c r="N5661">
        <v>4</v>
      </c>
      <c r="O5661">
        <v>0</v>
      </c>
      <c r="P5661">
        <v>8</v>
      </c>
      <c r="Q5661" t="s">
        <v>1720</v>
      </c>
      <c r="R5661">
        <v>0.03</v>
      </c>
      <c r="S5661">
        <v>0</v>
      </c>
      <c r="T5661">
        <v>0</v>
      </c>
      <c r="U5661">
        <v>0</v>
      </c>
      <c r="V5661">
        <v>0</v>
      </c>
      <c r="W5661" s="13">
        <v>40302</v>
      </c>
    </row>
    <row r="5662" spans="1:23" x14ac:dyDescent="0.25">
      <c r="A5662">
        <v>1</v>
      </c>
      <c r="B5662" t="s">
        <v>11125</v>
      </c>
      <c r="D5662" t="s">
        <v>11126</v>
      </c>
      <c r="E5662">
        <v>0</v>
      </c>
      <c r="F5662" t="s">
        <v>11010</v>
      </c>
      <c r="G5662" t="s">
        <v>29</v>
      </c>
      <c r="H5662">
        <v>37</v>
      </c>
      <c r="I5662" s="14">
        <v>12</v>
      </c>
      <c r="J5662" s="15">
        <v>0</v>
      </c>
      <c r="K5662" s="15">
        <v>7034.44</v>
      </c>
      <c r="L5662" s="15">
        <v>7245.5249999999996</v>
      </c>
      <c r="M5662">
        <v>4</v>
      </c>
      <c r="N5662">
        <v>4</v>
      </c>
      <c r="O5662">
        <v>0</v>
      </c>
      <c r="P5662">
        <v>12</v>
      </c>
      <c r="Q5662" t="s">
        <v>1720</v>
      </c>
      <c r="R5662">
        <v>0.03</v>
      </c>
      <c r="S5662">
        <v>0</v>
      </c>
      <c r="T5662">
        <v>0</v>
      </c>
      <c r="U5662">
        <v>0</v>
      </c>
      <c r="V5662">
        <v>0</v>
      </c>
      <c r="W5662" s="13">
        <v>40302</v>
      </c>
    </row>
    <row r="5663" spans="1:23" x14ac:dyDescent="0.25">
      <c r="A5663">
        <v>1</v>
      </c>
      <c r="B5663" t="s">
        <v>11127</v>
      </c>
      <c r="D5663" t="s">
        <v>11128</v>
      </c>
      <c r="E5663">
        <v>0</v>
      </c>
      <c r="F5663" t="s">
        <v>11010</v>
      </c>
      <c r="G5663" t="s">
        <v>29</v>
      </c>
      <c r="H5663">
        <v>37</v>
      </c>
      <c r="I5663" s="14">
        <v>6</v>
      </c>
      <c r="J5663" s="15">
        <v>0</v>
      </c>
      <c r="K5663" s="15">
        <v>7034.44</v>
      </c>
      <c r="L5663" s="15">
        <v>7245.5249999999996</v>
      </c>
      <c r="M5663">
        <v>4</v>
      </c>
      <c r="N5663">
        <v>4</v>
      </c>
      <c r="O5663">
        <v>0</v>
      </c>
      <c r="P5663">
        <v>6</v>
      </c>
      <c r="Q5663" t="s">
        <v>1720</v>
      </c>
      <c r="R5663">
        <v>0.03</v>
      </c>
      <c r="S5663">
        <v>0</v>
      </c>
      <c r="T5663">
        <v>0</v>
      </c>
      <c r="U5663">
        <v>0</v>
      </c>
      <c r="V5663">
        <v>0</v>
      </c>
      <c r="W5663" s="13">
        <v>40302</v>
      </c>
    </row>
    <row r="5664" spans="1:23" x14ac:dyDescent="0.25">
      <c r="A5664">
        <v>1</v>
      </c>
      <c r="B5664" t="s">
        <v>11129</v>
      </c>
      <c r="D5664" t="s">
        <v>11130</v>
      </c>
      <c r="E5664">
        <v>0</v>
      </c>
      <c r="F5664" t="s">
        <v>11010</v>
      </c>
      <c r="G5664" t="s">
        <v>29</v>
      </c>
      <c r="H5664">
        <v>37</v>
      </c>
      <c r="I5664" s="14">
        <v>6</v>
      </c>
      <c r="J5664" s="15">
        <v>0</v>
      </c>
      <c r="K5664" s="15">
        <v>7034.44</v>
      </c>
      <c r="L5664" s="15">
        <v>7245.5249999999996</v>
      </c>
      <c r="M5664">
        <v>4</v>
      </c>
      <c r="N5664">
        <v>4</v>
      </c>
      <c r="O5664">
        <v>0</v>
      </c>
      <c r="P5664">
        <v>6</v>
      </c>
      <c r="Q5664" t="s">
        <v>1720</v>
      </c>
      <c r="R5664">
        <v>0.03</v>
      </c>
      <c r="S5664">
        <v>0</v>
      </c>
      <c r="T5664">
        <v>0</v>
      </c>
      <c r="U5664">
        <v>0</v>
      </c>
      <c r="V5664">
        <v>0</v>
      </c>
      <c r="W5664" s="13">
        <v>40302</v>
      </c>
    </row>
    <row r="5665" spans="1:23" x14ac:dyDescent="0.25">
      <c r="A5665">
        <v>1</v>
      </c>
      <c r="B5665" t="s">
        <v>11131</v>
      </c>
      <c r="D5665" t="s">
        <v>11132</v>
      </c>
      <c r="E5665">
        <v>0</v>
      </c>
      <c r="F5665" t="s">
        <v>11010</v>
      </c>
      <c r="G5665" t="s">
        <v>29</v>
      </c>
      <c r="H5665">
        <v>37</v>
      </c>
      <c r="I5665" s="14">
        <v>8</v>
      </c>
      <c r="J5665" s="15">
        <v>0</v>
      </c>
      <c r="K5665" s="15">
        <v>7034.44</v>
      </c>
      <c r="L5665" s="15">
        <v>7245.5249999999996</v>
      </c>
      <c r="M5665">
        <v>4</v>
      </c>
      <c r="N5665">
        <v>4</v>
      </c>
      <c r="O5665">
        <v>0</v>
      </c>
      <c r="P5665">
        <v>8</v>
      </c>
      <c r="Q5665" t="s">
        <v>1720</v>
      </c>
      <c r="R5665">
        <v>0.03</v>
      </c>
      <c r="S5665">
        <v>0</v>
      </c>
      <c r="T5665">
        <v>0</v>
      </c>
      <c r="U5665">
        <v>0</v>
      </c>
      <c r="V5665">
        <v>0</v>
      </c>
      <c r="W5665" s="13">
        <v>40302</v>
      </c>
    </row>
    <row r="5666" spans="1:23" x14ac:dyDescent="0.25">
      <c r="A5666">
        <v>1</v>
      </c>
      <c r="B5666" t="s">
        <v>11133</v>
      </c>
      <c r="D5666" t="s">
        <v>11134</v>
      </c>
      <c r="E5666">
        <v>0</v>
      </c>
      <c r="F5666" t="s">
        <v>11010</v>
      </c>
      <c r="G5666" t="s">
        <v>29</v>
      </c>
      <c r="H5666">
        <v>37</v>
      </c>
      <c r="I5666" s="14">
        <v>9</v>
      </c>
      <c r="J5666" s="15">
        <v>0</v>
      </c>
      <c r="K5666" s="15">
        <v>7034.44</v>
      </c>
      <c r="L5666" s="15">
        <v>7245.5249999999996</v>
      </c>
      <c r="M5666">
        <v>4</v>
      </c>
      <c r="N5666">
        <v>4</v>
      </c>
      <c r="O5666">
        <v>0</v>
      </c>
      <c r="P5666">
        <v>9</v>
      </c>
      <c r="Q5666" t="s">
        <v>1720</v>
      </c>
      <c r="R5666">
        <v>0.03</v>
      </c>
      <c r="S5666">
        <v>0</v>
      </c>
      <c r="T5666">
        <v>0</v>
      </c>
      <c r="U5666">
        <v>0</v>
      </c>
      <c r="V5666">
        <v>0</v>
      </c>
      <c r="W5666" s="13">
        <v>40302</v>
      </c>
    </row>
    <row r="5667" spans="1:23" x14ac:dyDescent="0.25">
      <c r="A5667">
        <v>1</v>
      </c>
      <c r="B5667" t="s">
        <v>11135</v>
      </c>
      <c r="D5667" t="s">
        <v>11136</v>
      </c>
      <c r="E5667">
        <v>0</v>
      </c>
      <c r="F5667" t="s">
        <v>11010</v>
      </c>
      <c r="G5667" t="s">
        <v>29</v>
      </c>
      <c r="H5667">
        <v>37</v>
      </c>
      <c r="I5667" s="14">
        <v>10</v>
      </c>
      <c r="J5667" s="15">
        <v>0</v>
      </c>
      <c r="K5667" s="15">
        <v>7034.44</v>
      </c>
      <c r="L5667" s="15">
        <v>7245.5249999999996</v>
      </c>
      <c r="M5667">
        <v>4</v>
      </c>
      <c r="N5667">
        <v>4</v>
      </c>
      <c r="O5667">
        <v>0</v>
      </c>
      <c r="P5667">
        <v>10</v>
      </c>
      <c r="Q5667" t="s">
        <v>1720</v>
      </c>
      <c r="R5667">
        <v>0.03</v>
      </c>
      <c r="S5667">
        <v>0</v>
      </c>
      <c r="T5667">
        <v>0</v>
      </c>
      <c r="U5667">
        <v>0</v>
      </c>
      <c r="V5667">
        <v>0</v>
      </c>
      <c r="W5667" s="13">
        <v>40302</v>
      </c>
    </row>
    <row r="5668" spans="1:23" x14ac:dyDescent="0.25">
      <c r="A5668">
        <v>1</v>
      </c>
      <c r="B5668" t="s">
        <v>11137</v>
      </c>
      <c r="D5668" t="s">
        <v>11138</v>
      </c>
      <c r="E5668">
        <v>0</v>
      </c>
      <c r="F5668" t="s">
        <v>11010</v>
      </c>
      <c r="G5668" t="s">
        <v>29</v>
      </c>
      <c r="H5668">
        <v>37</v>
      </c>
      <c r="I5668" s="14">
        <v>4</v>
      </c>
      <c r="J5668" s="15">
        <v>0</v>
      </c>
      <c r="K5668" s="15">
        <v>7034.44</v>
      </c>
      <c r="L5668" s="15">
        <v>7245.5249999999996</v>
      </c>
      <c r="M5668">
        <v>4</v>
      </c>
      <c r="N5668">
        <v>4</v>
      </c>
      <c r="O5668">
        <v>0</v>
      </c>
      <c r="P5668">
        <v>4</v>
      </c>
      <c r="Q5668" t="s">
        <v>1720</v>
      </c>
      <c r="R5668">
        <v>0.03</v>
      </c>
      <c r="S5668">
        <v>0</v>
      </c>
      <c r="T5668">
        <v>0</v>
      </c>
      <c r="U5668">
        <v>0</v>
      </c>
      <c r="V5668">
        <v>0</v>
      </c>
      <c r="W5668" s="13">
        <v>40302</v>
      </c>
    </row>
    <row r="5669" spans="1:23" x14ac:dyDescent="0.25">
      <c r="A5669">
        <v>1</v>
      </c>
      <c r="B5669" t="s">
        <v>11139</v>
      </c>
      <c r="D5669" t="s">
        <v>11140</v>
      </c>
      <c r="E5669">
        <v>0</v>
      </c>
      <c r="F5669" t="s">
        <v>11010</v>
      </c>
      <c r="G5669" t="s">
        <v>29</v>
      </c>
      <c r="H5669">
        <v>37</v>
      </c>
      <c r="I5669" s="14">
        <v>6</v>
      </c>
      <c r="J5669" s="15">
        <v>0</v>
      </c>
      <c r="K5669" s="15">
        <v>7034.44</v>
      </c>
      <c r="L5669" s="15">
        <v>7245.5249999999996</v>
      </c>
      <c r="M5669">
        <v>4</v>
      </c>
      <c r="N5669">
        <v>4</v>
      </c>
      <c r="O5669">
        <v>0</v>
      </c>
      <c r="P5669">
        <v>6</v>
      </c>
      <c r="Q5669" t="s">
        <v>1720</v>
      </c>
      <c r="R5669">
        <v>0.03</v>
      </c>
      <c r="S5669">
        <v>0</v>
      </c>
      <c r="T5669">
        <v>0</v>
      </c>
      <c r="U5669">
        <v>0</v>
      </c>
      <c r="V5669">
        <v>0</v>
      </c>
      <c r="W5669" s="13">
        <v>40302</v>
      </c>
    </row>
    <row r="5670" spans="1:23" x14ac:dyDescent="0.25">
      <c r="A5670">
        <v>1</v>
      </c>
      <c r="B5670" t="s">
        <v>11141</v>
      </c>
      <c r="D5670" t="s">
        <v>11142</v>
      </c>
      <c r="E5670">
        <v>0</v>
      </c>
      <c r="F5670" t="s">
        <v>11010</v>
      </c>
      <c r="G5670" t="s">
        <v>29</v>
      </c>
      <c r="H5670">
        <v>37</v>
      </c>
      <c r="I5670" s="14">
        <v>6</v>
      </c>
      <c r="J5670" s="15">
        <v>0</v>
      </c>
      <c r="K5670" s="15">
        <v>7034.44</v>
      </c>
      <c r="L5670" s="15">
        <v>7245.5249999999996</v>
      </c>
      <c r="M5670">
        <v>4</v>
      </c>
      <c r="N5670">
        <v>4</v>
      </c>
      <c r="O5670">
        <v>0</v>
      </c>
      <c r="P5670">
        <v>6</v>
      </c>
      <c r="Q5670" t="s">
        <v>1720</v>
      </c>
      <c r="R5670">
        <v>0.03</v>
      </c>
      <c r="S5670">
        <v>0</v>
      </c>
      <c r="T5670">
        <v>0</v>
      </c>
      <c r="U5670">
        <v>0</v>
      </c>
      <c r="V5670">
        <v>0</v>
      </c>
      <c r="W5670" s="13">
        <v>40302</v>
      </c>
    </row>
    <row r="5671" spans="1:23" x14ac:dyDescent="0.25">
      <c r="A5671">
        <v>1</v>
      </c>
      <c r="B5671" t="s">
        <v>11143</v>
      </c>
      <c r="D5671" t="s">
        <v>11144</v>
      </c>
      <c r="E5671">
        <v>0</v>
      </c>
      <c r="F5671" t="s">
        <v>11010</v>
      </c>
      <c r="G5671" t="s">
        <v>29</v>
      </c>
      <c r="H5671">
        <v>37</v>
      </c>
      <c r="I5671" s="14">
        <v>8</v>
      </c>
      <c r="J5671" s="15">
        <v>0</v>
      </c>
      <c r="K5671" s="15">
        <v>7034.44</v>
      </c>
      <c r="L5671" s="15">
        <v>7245.5249999999996</v>
      </c>
      <c r="M5671">
        <v>4</v>
      </c>
      <c r="N5671">
        <v>4</v>
      </c>
      <c r="O5671">
        <v>0</v>
      </c>
      <c r="P5671">
        <v>8</v>
      </c>
      <c r="Q5671" t="s">
        <v>1720</v>
      </c>
      <c r="R5671">
        <v>0.03</v>
      </c>
      <c r="S5671">
        <v>0</v>
      </c>
      <c r="T5671">
        <v>0</v>
      </c>
      <c r="U5671">
        <v>0</v>
      </c>
      <c r="V5671">
        <v>0</v>
      </c>
      <c r="W5671" s="13">
        <v>40302</v>
      </c>
    </row>
    <row r="5672" spans="1:23" x14ac:dyDescent="0.25">
      <c r="A5672">
        <v>1</v>
      </c>
      <c r="B5672" t="s">
        <v>11145</v>
      </c>
      <c r="D5672" t="s">
        <v>11146</v>
      </c>
      <c r="E5672">
        <v>0</v>
      </c>
      <c r="F5672" t="s">
        <v>11010</v>
      </c>
      <c r="G5672" t="s">
        <v>29</v>
      </c>
      <c r="H5672">
        <v>37</v>
      </c>
      <c r="I5672" s="14">
        <v>10</v>
      </c>
      <c r="J5672" s="15">
        <v>0</v>
      </c>
      <c r="K5672" s="15">
        <v>7034.44</v>
      </c>
      <c r="L5672" s="15">
        <v>7245.5249999999996</v>
      </c>
      <c r="M5672">
        <v>4</v>
      </c>
      <c r="N5672">
        <v>4</v>
      </c>
      <c r="O5672">
        <v>0</v>
      </c>
      <c r="P5672">
        <v>10</v>
      </c>
      <c r="Q5672" t="s">
        <v>1720</v>
      </c>
      <c r="R5672">
        <v>0.03</v>
      </c>
      <c r="S5672">
        <v>0</v>
      </c>
      <c r="T5672">
        <v>0</v>
      </c>
      <c r="U5672">
        <v>0</v>
      </c>
      <c r="V5672">
        <v>0</v>
      </c>
      <c r="W5672" s="13">
        <v>40302</v>
      </c>
    </row>
    <row r="5673" spans="1:23" x14ac:dyDescent="0.25">
      <c r="A5673">
        <v>1</v>
      </c>
      <c r="B5673" t="s">
        <v>11147</v>
      </c>
      <c r="D5673" t="s">
        <v>11148</v>
      </c>
      <c r="E5673">
        <v>0</v>
      </c>
      <c r="F5673" t="s">
        <v>11010</v>
      </c>
      <c r="G5673" t="s">
        <v>29</v>
      </c>
      <c r="H5673">
        <v>37</v>
      </c>
      <c r="I5673" s="14">
        <v>4</v>
      </c>
      <c r="J5673" s="15">
        <v>0</v>
      </c>
      <c r="K5673" s="15">
        <v>7034.44</v>
      </c>
      <c r="L5673" s="15">
        <v>7245.5249999999996</v>
      </c>
      <c r="M5673">
        <v>4</v>
      </c>
      <c r="N5673">
        <v>4</v>
      </c>
      <c r="O5673">
        <v>0</v>
      </c>
      <c r="P5673">
        <v>4</v>
      </c>
      <c r="Q5673" t="s">
        <v>1720</v>
      </c>
      <c r="R5673">
        <v>0.03</v>
      </c>
      <c r="S5673">
        <v>0</v>
      </c>
      <c r="T5673">
        <v>0</v>
      </c>
      <c r="U5673">
        <v>0</v>
      </c>
      <c r="V5673">
        <v>0</v>
      </c>
      <c r="W5673" s="13">
        <v>40302</v>
      </c>
    </row>
    <row r="5674" spans="1:23" x14ac:dyDescent="0.25">
      <c r="A5674">
        <v>1</v>
      </c>
      <c r="B5674" t="s">
        <v>11149</v>
      </c>
      <c r="D5674" t="s">
        <v>11150</v>
      </c>
      <c r="E5674">
        <v>0</v>
      </c>
      <c r="F5674" t="s">
        <v>11010</v>
      </c>
      <c r="G5674" t="s">
        <v>29</v>
      </c>
      <c r="H5674">
        <v>37</v>
      </c>
      <c r="I5674" s="14">
        <v>6</v>
      </c>
      <c r="J5674" s="15">
        <v>0</v>
      </c>
      <c r="K5674" s="15">
        <v>7034.44</v>
      </c>
      <c r="L5674" s="15">
        <v>7245.5249999999996</v>
      </c>
      <c r="M5674">
        <v>4</v>
      </c>
      <c r="N5674">
        <v>4</v>
      </c>
      <c r="O5674">
        <v>0</v>
      </c>
      <c r="P5674">
        <v>6</v>
      </c>
      <c r="Q5674" t="s">
        <v>1720</v>
      </c>
      <c r="R5674">
        <v>0.03</v>
      </c>
      <c r="S5674">
        <v>0</v>
      </c>
      <c r="T5674">
        <v>0</v>
      </c>
      <c r="U5674">
        <v>0</v>
      </c>
      <c r="V5674">
        <v>0</v>
      </c>
      <c r="W5674" s="13">
        <v>40302</v>
      </c>
    </row>
    <row r="5675" spans="1:23" x14ac:dyDescent="0.25">
      <c r="A5675">
        <v>1</v>
      </c>
      <c r="B5675" t="s">
        <v>11151</v>
      </c>
      <c r="D5675" t="s">
        <v>11152</v>
      </c>
      <c r="E5675">
        <v>0</v>
      </c>
      <c r="F5675" t="s">
        <v>11010</v>
      </c>
      <c r="G5675" t="s">
        <v>29</v>
      </c>
      <c r="H5675">
        <v>37</v>
      </c>
      <c r="I5675" s="14">
        <v>6</v>
      </c>
      <c r="J5675" s="15">
        <v>0</v>
      </c>
      <c r="K5675" s="15">
        <v>7034.44</v>
      </c>
      <c r="L5675" s="15">
        <v>7245.5249999999996</v>
      </c>
      <c r="M5675">
        <v>4</v>
      </c>
      <c r="N5675">
        <v>4</v>
      </c>
      <c r="O5675">
        <v>0</v>
      </c>
      <c r="P5675">
        <v>6</v>
      </c>
      <c r="Q5675" t="s">
        <v>1720</v>
      </c>
      <c r="R5675">
        <v>0.03</v>
      </c>
      <c r="S5675">
        <v>0</v>
      </c>
      <c r="T5675">
        <v>0</v>
      </c>
      <c r="U5675">
        <v>0</v>
      </c>
      <c r="V5675">
        <v>0</v>
      </c>
      <c r="W5675" s="13">
        <v>40302</v>
      </c>
    </row>
    <row r="5676" spans="1:23" x14ac:dyDescent="0.25">
      <c r="A5676">
        <v>1</v>
      </c>
      <c r="B5676" t="s">
        <v>11153</v>
      </c>
      <c r="D5676" t="s">
        <v>11154</v>
      </c>
      <c r="E5676">
        <v>0</v>
      </c>
      <c r="F5676" t="s">
        <v>11010</v>
      </c>
      <c r="G5676" t="s">
        <v>29</v>
      </c>
      <c r="H5676">
        <v>37</v>
      </c>
      <c r="I5676" s="14">
        <v>8</v>
      </c>
      <c r="J5676" s="15">
        <v>0</v>
      </c>
      <c r="K5676" s="15">
        <v>7034.44</v>
      </c>
      <c r="L5676" s="15">
        <v>7245.5249999999996</v>
      </c>
      <c r="M5676">
        <v>4</v>
      </c>
      <c r="N5676">
        <v>4</v>
      </c>
      <c r="O5676">
        <v>0</v>
      </c>
      <c r="P5676">
        <v>8</v>
      </c>
      <c r="Q5676" t="s">
        <v>1720</v>
      </c>
      <c r="R5676">
        <v>0.03</v>
      </c>
      <c r="S5676">
        <v>0</v>
      </c>
      <c r="T5676">
        <v>0</v>
      </c>
      <c r="U5676">
        <v>0</v>
      </c>
      <c r="V5676">
        <v>0</v>
      </c>
      <c r="W5676" s="13">
        <v>40302</v>
      </c>
    </row>
    <row r="5677" spans="1:23" x14ac:dyDescent="0.25">
      <c r="A5677">
        <v>1</v>
      </c>
      <c r="B5677" t="s">
        <v>11155</v>
      </c>
      <c r="D5677" t="s">
        <v>11156</v>
      </c>
      <c r="E5677">
        <v>0</v>
      </c>
      <c r="F5677" t="s">
        <v>11010</v>
      </c>
      <c r="G5677" t="s">
        <v>29</v>
      </c>
      <c r="H5677">
        <v>37</v>
      </c>
      <c r="I5677" s="14">
        <v>6</v>
      </c>
      <c r="J5677" s="15">
        <v>0</v>
      </c>
      <c r="K5677" s="15">
        <v>7034.44</v>
      </c>
      <c r="L5677" s="15">
        <v>7245.5249999999996</v>
      </c>
      <c r="M5677">
        <v>4</v>
      </c>
      <c r="N5677">
        <v>4</v>
      </c>
      <c r="O5677">
        <v>0</v>
      </c>
      <c r="P5677">
        <v>6</v>
      </c>
      <c r="Q5677" t="s">
        <v>1720</v>
      </c>
      <c r="R5677">
        <v>0.03</v>
      </c>
      <c r="S5677">
        <v>0</v>
      </c>
      <c r="T5677">
        <v>0</v>
      </c>
      <c r="U5677">
        <v>0</v>
      </c>
      <c r="V5677">
        <v>0</v>
      </c>
      <c r="W5677" s="13">
        <v>40302</v>
      </c>
    </row>
    <row r="5678" spans="1:23" x14ac:dyDescent="0.25">
      <c r="A5678">
        <v>1</v>
      </c>
      <c r="B5678" t="s">
        <v>11157</v>
      </c>
      <c r="D5678" t="s">
        <v>11158</v>
      </c>
      <c r="E5678">
        <v>0</v>
      </c>
      <c r="F5678" t="s">
        <v>11010</v>
      </c>
      <c r="G5678" t="s">
        <v>29</v>
      </c>
      <c r="H5678">
        <v>37</v>
      </c>
      <c r="I5678" s="14">
        <v>4</v>
      </c>
      <c r="J5678" s="15">
        <v>0</v>
      </c>
      <c r="K5678" s="15">
        <v>7034.44</v>
      </c>
      <c r="L5678" s="15">
        <v>7245.5249999999996</v>
      </c>
      <c r="M5678">
        <v>4</v>
      </c>
      <c r="N5678">
        <v>4</v>
      </c>
      <c r="O5678">
        <v>0</v>
      </c>
      <c r="P5678">
        <v>4</v>
      </c>
      <c r="Q5678" t="s">
        <v>1720</v>
      </c>
      <c r="R5678">
        <v>0.03</v>
      </c>
      <c r="S5678">
        <v>0</v>
      </c>
      <c r="T5678">
        <v>0</v>
      </c>
      <c r="U5678">
        <v>0</v>
      </c>
      <c r="V5678">
        <v>0</v>
      </c>
      <c r="W5678" s="13">
        <v>40302</v>
      </c>
    </row>
    <row r="5679" spans="1:23" x14ac:dyDescent="0.25">
      <c r="A5679">
        <v>1</v>
      </c>
      <c r="B5679" t="s">
        <v>11159</v>
      </c>
      <c r="D5679" t="s">
        <v>11160</v>
      </c>
      <c r="E5679">
        <v>0</v>
      </c>
      <c r="F5679" t="s">
        <v>11010</v>
      </c>
      <c r="G5679" t="s">
        <v>29</v>
      </c>
      <c r="H5679">
        <v>37</v>
      </c>
      <c r="I5679" s="14">
        <v>6</v>
      </c>
      <c r="J5679" s="15">
        <v>0</v>
      </c>
      <c r="K5679" s="15">
        <v>7034.44</v>
      </c>
      <c r="L5679" s="15">
        <v>7245.5249999999996</v>
      </c>
      <c r="M5679">
        <v>4</v>
      </c>
      <c r="N5679">
        <v>4</v>
      </c>
      <c r="O5679">
        <v>0</v>
      </c>
      <c r="P5679">
        <v>6</v>
      </c>
      <c r="Q5679" t="s">
        <v>1720</v>
      </c>
      <c r="R5679">
        <v>0.03</v>
      </c>
      <c r="S5679">
        <v>0</v>
      </c>
      <c r="T5679">
        <v>0</v>
      </c>
      <c r="U5679">
        <v>0</v>
      </c>
      <c r="V5679">
        <v>0</v>
      </c>
      <c r="W5679" s="13">
        <v>40302</v>
      </c>
    </row>
    <row r="5680" spans="1:23" x14ac:dyDescent="0.25">
      <c r="A5680">
        <v>1</v>
      </c>
      <c r="B5680" t="s">
        <v>11161</v>
      </c>
      <c r="D5680" t="s">
        <v>11162</v>
      </c>
      <c r="E5680">
        <v>0</v>
      </c>
      <c r="F5680" t="s">
        <v>11010</v>
      </c>
      <c r="G5680" t="s">
        <v>29</v>
      </c>
      <c r="H5680">
        <v>37</v>
      </c>
      <c r="I5680" s="14">
        <v>4</v>
      </c>
      <c r="J5680" s="15">
        <v>0</v>
      </c>
      <c r="K5680" s="15">
        <v>7034.44</v>
      </c>
      <c r="L5680" s="15">
        <v>7245.5249999999996</v>
      </c>
      <c r="M5680">
        <v>4</v>
      </c>
      <c r="N5680">
        <v>4</v>
      </c>
      <c r="O5680">
        <v>0</v>
      </c>
      <c r="P5680">
        <v>4</v>
      </c>
      <c r="Q5680" t="s">
        <v>1720</v>
      </c>
      <c r="R5680">
        <v>0.03</v>
      </c>
      <c r="S5680">
        <v>0</v>
      </c>
      <c r="T5680">
        <v>0</v>
      </c>
      <c r="U5680">
        <v>0</v>
      </c>
      <c r="V5680">
        <v>0</v>
      </c>
      <c r="W5680" s="13">
        <v>40302</v>
      </c>
    </row>
    <row r="5681" spans="1:24" x14ac:dyDescent="0.25">
      <c r="A5681">
        <v>1</v>
      </c>
      <c r="B5681" t="s">
        <v>11163</v>
      </c>
      <c r="D5681" t="s">
        <v>11164</v>
      </c>
      <c r="E5681">
        <v>0</v>
      </c>
      <c r="F5681" t="s">
        <v>11010</v>
      </c>
      <c r="G5681" t="s">
        <v>29</v>
      </c>
      <c r="H5681">
        <v>36</v>
      </c>
      <c r="I5681" s="14">
        <v>25</v>
      </c>
      <c r="J5681" s="15">
        <v>223085.226</v>
      </c>
      <c r="K5681" s="15">
        <v>5622.12</v>
      </c>
      <c r="L5681" s="15">
        <v>5790.8249999999998</v>
      </c>
      <c r="M5681">
        <v>4</v>
      </c>
      <c r="N5681">
        <v>4</v>
      </c>
      <c r="O5681">
        <v>0</v>
      </c>
      <c r="P5681">
        <v>25</v>
      </c>
      <c r="Q5681" t="s">
        <v>2683</v>
      </c>
      <c r="R5681">
        <v>0</v>
      </c>
      <c r="S5681">
        <v>0</v>
      </c>
      <c r="T5681">
        <v>0</v>
      </c>
      <c r="U5681">
        <v>0</v>
      </c>
      <c r="V5681">
        <v>0</v>
      </c>
      <c r="X5681">
        <v>1595</v>
      </c>
    </row>
    <row r="5682" spans="1:24" x14ac:dyDescent="0.25">
      <c r="A5682">
        <v>1</v>
      </c>
      <c r="B5682" t="s">
        <v>11165</v>
      </c>
      <c r="D5682" t="s">
        <v>11166</v>
      </c>
      <c r="E5682">
        <v>0</v>
      </c>
      <c r="F5682" t="s">
        <v>11010</v>
      </c>
      <c r="G5682" t="s">
        <v>29</v>
      </c>
      <c r="H5682">
        <v>37</v>
      </c>
      <c r="I5682" s="14">
        <v>1</v>
      </c>
      <c r="J5682" s="15">
        <v>0</v>
      </c>
      <c r="K5682" s="15">
        <v>7034.44</v>
      </c>
      <c r="L5682" s="15">
        <v>7245.5249999999996</v>
      </c>
      <c r="M5682">
        <v>4</v>
      </c>
      <c r="N5682">
        <v>4</v>
      </c>
      <c r="O5682">
        <v>0</v>
      </c>
      <c r="P5682">
        <v>1</v>
      </c>
      <c r="Q5682" t="s">
        <v>1720</v>
      </c>
      <c r="R5682">
        <v>0.03</v>
      </c>
      <c r="S5682">
        <v>0</v>
      </c>
      <c r="T5682">
        <v>0</v>
      </c>
      <c r="U5682">
        <v>0</v>
      </c>
      <c r="V5682">
        <v>0</v>
      </c>
      <c r="W5682" s="13">
        <v>40302</v>
      </c>
    </row>
    <row r="5683" spans="1:24" x14ac:dyDescent="0.25">
      <c r="A5683">
        <v>1</v>
      </c>
      <c r="B5683" t="s">
        <v>11167</v>
      </c>
      <c r="D5683" t="s">
        <v>11168</v>
      </c>
      <c r="E5683">
        <v>0</v>
      </c>
      <c r="F5683" t="s">
        <v>11010</v>
      </c>
      <c r="G5683" t="s">
        <v>29</v>
      </c>
      <c r="H5683">
        <v>37</v>
      </c>
      <c r="I5683" s="14">
        <v>1</v>
      </c>
      <c r="J5683" s="15">
        <v>0</v>
      </c>
      <c r="K5683" s="15">
        <v>7034.44</v>
      </c>
      <c r="L5683" s="15">
        <v>7245.5249999999996</v>
      </c>
      <c r="M5683">
        <v>4</v>
      </c>
      <c r="N5683">
        <v>4</v>
      </c>
      <c r="O5683">
        <v>0</v>
      </c>
      <c r="P5683">
        <v>1</v>
      </c>
      <c r="Q5683" t="s">
        <v>1720</v>
      </c>
      <c r="R5683">
        <v>0.03</v>
      </c>
      <c r="S5683">
        <v>0</v>
      </c>
      <c r="T5683">
        <v>0</v>
      </c>
      <c r="U5683">
        <v>0</v>
      </c>
      <c r="V5683">
        <v>0</v>
      </c>
      <c r="W5683" s="13">
        <v>40302</v>
      </c>
    </row>
    <row r="5684" spans="1:24" x14ac:dyDescent="0.25">
      <c r="A5684">
        <v>1</v>
      </c>
      <c r="B5684" t="s">
        <v>11169</v>
      </c>
      <c r="D5684" t="s">
        <v>11170</v>
      </c>
      <c r="E5684">
        <v>0</v>
      </c>
      <c r="F5684" t="s">
        <v>11010</v>
      </c>
      <c r="G5684" t="s">
        <v>29</v>
      </c>
      <c r="H5684">
        <v>37</v>
      </c>
      <c r="I5684" s="14">
        <v>1</v>
      </c>
      <c r="J5684" s="15">
        <v>0</v>
      </c>
      <c r="K5684" s="15">
        <v>7034.44</v>
      </c>
      <c r="L5684" s="15">
        <v>7245.5249999999996</v>
      </c>
      <c r="M5684">
        <v>4</v>
      </c>
      <c r="N5684">
        <v>4</v>
      </c>
      <c r="O5684">
        <v>0</v>
      </c>
      <c r="P5684">
        <v>1</v>
      </c>
      <c r="Q5684" t="s">
        <v>1720</v>
      </c>
      <c r="R5684">
        <v>0.03</v>
      </c>
      <c r="S5684">
        <v>0</v>
      </c>
      <c r="T5684">
        <v>0</v>
      </c>
      <c r="U5684">
        <v>0</v>
      </c>
      <c r="V5684">
        <v>0</v>
      </c>
      <c r="W5684" s="13">
        <v>40302</v>
      </c>
    </row>
    <row r="5685" spans="1:24" x14ac:dyDescent="0.25">
      <c r="A5685">
        <v>1</v>
      </c>
      <c r="B5685" t="s">
        <v>11171</v>
      </c>
      <c r="D5685" t="s">
        <v>11172</v>
      </c>
      <c r="E5685">
        <v>0</v>
      </c>
      <c r="F5685" t="s">
        <v>11010</v>
      </c>
      <c r="G5685" t="s">
        <v>29</v>
      </c>
      <c r="H5685">
        <v>37</v>
      </c>
      <c r="I5685" s="14">
        <v>1</v>
      </c>
      <c r="J5685" s="15">
        <v>0</v>
      </c>
      <c r="K5685" s="15">
        <v>7034.44</v>
      </c>
      <c r="L5685" s="15">
        <v>7245.5249999999996</v>
      </c>
      <c r="M5685">
        <v>4</v>
      </c>
      <c r="N5685">
        <v>4</v>
      </c>
      <c r="O5685">
        <v>0</v>
      </c>
      <c r="P5685">
        <v>1</v>
      </c>
      <c r="Q5685" t="s">
        <v>1720</v>
      </c>
      <c r="R5685">
        <v>0.03</v>
      </c>
      <c r="S5685">
        <v>0</v>
      </c>
      <c r="T5685">
        <v>0</v>
      </c>
      <c r="U5685">
        <v>0</v>
      </c>
      <c r="V5685">
        <v>0</v>
      </c>
      <c r="W5685" s="13">
        <v>40302</v>
      </c>
    </row>
    <row r="5686" spans="1:24" x14ac:dyDescent="0.25">
      <c r="A5686">
        <v>1</v>
      </c>
      <c r="B5686" t="s">
        <v>11173</v>
      </c>
      <c r="D5686" t="s">
        <v>11174</v>
      </c>
      <c r="E5686">
        <v>0</v>
      </c>
      <c r="F5686" t="s">
        <v>11010</v>
      </c>
      <c r="G5686" t="s">
        <v>29</v>
      </c>
      <c r="H5686">
        <v>37</v>
      </c>
      <c r="I5686" s="14">
        <v>1</v>
      </c>
      <c r="J5686" s="15">
        <v>0</v>
      </c>
      <c r="K5686" s="15">
        <v>7034.44</v>
      </c>
      <c r="L5686" s="15">
        <v>7245.5249999999996</v>
      </c>
      <c r="M5686">
        <v>4</v>
      </c>
      <c r="N5686">
        <v>4</v>
      </c>
      <c r="O5686">
        <v>0</v>
      </c>
      <c r="P5686">
        <v>1</v>
      </c>
      <c r="Q5686" t="s">
        <v>1720</v>
      </c>
      <c r="R5686">
        <v>0.03</v>
      </c>
      <c r="S5686">
        <v>0</v>
      </c>
      <c r="T5686">
        <v>0</v>
      </c>
      <c r="U5686">
        <v>0</v>
      </c>
      <c r="V5686">
        <v>0</v>
      </c>
      <c r="W5686" s="13">
        <v>40302</v>
      </c>
    </row>
    <row r="5687" spans="1:24" x14ac:dyDescent="0.25">
      <c r="A5687">
        <v>1</v>
      </c>
      <c r="B5687" t="s">
        <v>11175</v>
      </c>
      <c r="D5687" t="s">
        <v>11176</v>
      </c>
      <c r="E5687">
        <v>0</v>
      </c>
      <c r="F5687" t="s">
        <v>11010</v>
      </c>
      <c r="G5687" t="s">
        <v>29</v>
      </c>
      <c r="H5687">
        <v>37</v>
      </c>
      <c r="I5687" s="14">
        <v>1</v>
      </c>
      <c r="J5687" s="15">
        <v>0</v>
      </c>
      <c r="K5687" s="15">
        <v>7034.44</v>
      </c>
      <c r="L5687" s="15">
        <v>7245.5249999999996</v>
      </c>
      <c r="M5687">
        <v>4</v>
      </c>
      <c r="N5687">
        <v>4</v>
      </c>
      <c r="O5687">
        <v>0</v>
      </c>
      <c r="P5687">
        <v>1</v>
      </c>
      <c r="Q5687" t="s">
        <v>1720</v>
      </c>
      <c r="R5687">
        <v>0.03</v>
      </c>
      <c r="S5687">
        <v>0</v>
      </c>
      <c r="T5687">
        <v>0</v>
      </c>
      <c r="U5687">
        <v>0</v>
      </c>
      <c r="V5687">
        <v>0</v>
      </c>
      <c r="W5687" s="13">
        <v>40302</v>
      </c>
    </row>
    <row r="5688" spans="1:24" x14ac:dyDescent="0.25">
      <c r="A5688">
        <v>1</v>
      </c>
      <c r="B5688" t="s">
        <v>11177</v>
      </c>
      <c r="D5688" t="s">
        <v>11178</v>
      </c>
      <c r="E5688">
        <v>0</v>
      </c>
      <c r="F5688" t="s">
        <v>11010</v>
      </c>
      <c r="G5688" t="s">
        <v>29</v>
      </c>
      <c r="H5688">
        <v>37</v>
      </c>
      <c r="I5688" s="14">
        <v>1</v>
      </c>
      <c r="J5688" s="15">
        <v>0</v>
      </c>
      <c r="K5688" s="15">
        <v>7034.44</v>
      </c>
      <c r="L5688" s="15">
        <v>7245.5249999999996</v>
      </c>
      <c r="M5688">
        <v>4</v>
      </c>
      <c r="N5688">
        <v>4</v>
      </c>
      <c r="O5688">
        <v>0</v>
      </c>
      <c r="P5688">
        <v>1</v>
      </c>
      <c r="Q5688" t="s">
        <v>1720</v>
      </c>
      <c r="R5688">
        <v>0.03</v>
      </c>
      <c r="S5688">
        <v>0</v>
      </c>
      <c r="T5688">
        <v>0</v>
      </c>
      <c r="U5688">
        <v>0</v>
      </c>
      <c r="V5688">
        <v>0</v>
      </c>
      <c r="W5688" s="13">
        <v>40302</v>
      </c>
    </row>
    <row r="5689" spans="1:24" x14ac:dyDescent="0.25">
      <c r="A5689">
        <v>1</v>
      </c>
      <c r="B5689" t="s">
        <v>11179</v>
      </c>
      <c r="D5689" t="s">
        <v>11180</v>
      </c>
      <c r="E5689">
        <v>0</v>
      </c>
      <c r="F5689" t="s">
        <v>11010</v>
      </c>
      <c r="G5689" t="s">
        <v>29</v>
      </c>
      <c r="H5689">
        <v>37</v>
      </c>
      <c r="I5689" s="14">
        <v>1</v>
      </c>
      <c r="J5689" s="15">
        <v>0</v>
      </c>
      <c r="K5689" s="15">
        <v>7034.44</v>
      </c>
      <c r="L5689" s="15">
        <v>7245.5249999999996</v>
      </c>
      <c r="M5689">
        <v>4</v>
      </c>
      <c r="N5689">
        <v>4</v>
      </c>
      <c r="O5689">
        <v>0</v>
      </c>
      <c r="P5689">
        <v>1</v>
      </c>
      <c r="Q5689" t="s">
        <v>1720</v>
      </c>
      <c r="R5689">
        <v>0.03</v>
      </c>
      <c r="S5689">
        <v>0</v>
      </c>
      <c r="T5689">
        <v>0</v>
      </c>
      <c r="U5689">
        <v>0</v>
      </c>
      <c r="V5689">
        <v>0</v>
      </c>
      <c r="W5689" s="13">
        <v>40302</v>
      </c>
    </row>
    <row r="5690" spans="1:24" x14ac:dyDescent="0.25">
      <c r="A5690">
        <v>1</v>
      </c>
      <c r="B5690" t="s">
        <v>11181</v>
      </c>
      <c r="D5690" t="s">
        <v>11182</v>
      </c>
      <c r="E5690">
        <v>0</v>
      </c>
      <c r="F5690" t="s">
        <v>11010</v>
      </c>
      <c r="G5690" t="s">
        <v>29</v>
      </c>
      <c r="H5690">
        <v>37</v>
      </c>
      <c r="I5690" s="14">
        <v>1</v>
      </c>
      <c r="J5690" s="15">
        <v>0</v>
      </c>
      <c r="K5690" s="15">
        <v>7034.44</v>
      </c>
      <c r="L5690" s="15">
        <v>7245.5249999999996</v>
      </c>
      <c r="M5690">
        <v>4</v>
      </c>
      <c r="N5690">
        <v>4</v>
      </c>
      <c r="O5690">
        <v>0</v>
      </c>
      <c r="P5690">
        <v>1</v>
      </c>
      <c r="Q5690" t="s">
        <v>1720</v>
      </c>
      <c r="R5690">
        <v>0.03</v>
      </c>
      <c r="S5690">
        <v>0</v>
      </c>
      <c r="T5690">
        <v>0</v>
      </c>
      <c r="U5690">
        <v>0</v>
      </c>
      <c r="V5690">
        <v>0</v>
      </c>
      <c r="W5690" s="13">
        <v>40302</v>
      </c>
    </row>
    <row r="5691" spans="1:24" x14ac:dyDescent="0.25">
      <c r="A5691">
        <v>1</v>
      </c>
      <c r="B5691" t="s">
        <v>11183</v>
      </c>
      <c r="D5691" t="s">
        <v>11184</v>
      </c>
      <c r="E5691">
        <v>0</v>
      </c>
      <c r="F5691" t="s">
        <v>11010</v>
      </c>
      <c r="G5691" t="s">
        <v>29</v>
      </c>
      <c r="H5691">
        <v>37</v>
      </c>
      <c r="I5691" s="14">
        <v>1</v>
      </c>
      <c r="J5691" s="15">
        <v>0</v>
      </c>
      <c r="K5691" s="15">
        <v>7034.44</v>
      </c>
      <c r="L5691" s="15">
        <v>7245.5249999999996</v>
      </c>
      <c r="M5691">
        <v>4</v>
      </c>
      <c r="N5691">
        <v>4</v>
      </c>
      <c r="O5691">
        <v>0</v>
      </c>
      <c r="P5691">
        <v>1</v>
      </c>
      <c r="Q5691" t="s">
        <v>1720</v>
      </c>
      <c r="R5691">
        <v>0.03</v>
      </c>
      <c r="S5691">
        <v>0</v>
      </c>
      <c r="T5691">
        <v>0</v>
      </c>
      <c r="U5691">
        <v>0</v>
      </c>
      <c r="V5691">
        <v>0</v>
      </c>
      <c r="W5691" s="13">
        <v>40302</v>
      </c>
    </row>
    <row r="5692" spans="1:24" x14ac:dyDescent="0.25">
      <c r="A5692">
        <v>1</v>
      </c>
      <c r="B5692" t="s">
        <v>11185</v>
      </c>
      <c r="D5692" t="s">
        <v>11186</v>
      </c>
      <c r="E5692">
        <v>0</v>
      </c>
      <c r="F5692" t="s">
        <v>11010</v>
      </c>
      <c r="G5692" t="s">
        <v>29</v>
      </c>
      <c r="H5692">
        <v>37</v>
      </c>
      <c r="I5692" s="14">
        <v>1</v>
      </c>
      <c r="J5692" s="15">
        <v>0</v>
      </c>
      <c r="K5692" s="15">
        <v>7034.44</v>
      </c>
      <c r="L5692" s="15">
        <v>7245.5249999999996</v>
      </c>
      <c r="M5692">
        <v>4</v>
      </c>
      <c r="N5692">
        <v>4</v>
      </c>
      <c r="O5692">
        <v>0</v>
      </c>
      <c r="P5692">
        <v>1</v>
      </c>
      <c r="Q5692" t="s">
        <v>1720</v>
      </c>
      <c r="R5692">
        <v>0.03</v>
      </c>
      <c r="S5692">
        <v>0</v>
      </c>
      <c r="T5692">
        <v>0</v>
      </c>
      <c r="U5692">
        <v>0</v>
      </c>
      <c r="V5692">
        <v>0</v>
      </c>
      <c r="W5692" s="13">
        <v>40302</v>
      </c>
    </row>
    <row r="5693" spans="1:24" x14ac:dyDescent="0.25">
      <c r="A5693">
        <v>1</v>
      </c>
      <c r="B5693" t="s">
        <v>11187</v>
      </c>
      <c r="D5693" t="s">
        <v>11188</v>
      </c>
      <c r="E5693">
        <v>0</v>
      </c>
      <c r="F5693" t="s">
        <v>11010</v>
      </c>
      <c r="G5693" t="s">
        <v>29</v>
      </c>
      <c r="H5693">
        <v>37</v>
      </c>
      <c r="I5693" s="14">
        <v>1</v>
      </c>
      <c r="J5693" s="15">
        <v>0</v>
      </c>
      <c r="K5693" s="15">
        <v>7034.44</v>
      </c>
      <c r="L5693" s="15">
        <v>7245.5249999999996</v>
      </c>
      <c r="M5693">
        <v>4</v>
      </c>
      <c r="N5693">
        <v>4</v>
      </c>
      <c r="O5693">
        <v>0</v>
      </c>
      <c r="P5693">
        <v>1</v>
      </c>
      <c r="Q5693" t="s">
        <v>1720</v>
      </c>
      <c r="R5693">
        <v>0.03</v>
      </c>
      <c r="S5693">
        <v>0</v>
      </c>
      <c r="T5693">
        <v>0</v>
      </c>
      <c r="U5693">
        <v>0</v>
      </c>
      <c r="V5693">
        <v>0</v>
      </c>
      <c r="W5693" s="13">
        <v>40302</v>
      </c>
    </row>
    <row r="5694" spans="1:24" x14ac:dyDescent="0.25">
      <c r="A5694">
        <v>1</v>
      </c>
      <c r="B5694" t="s">
        <v>11189</v>
      </c>
      <c r="D5694" t="s">
        <v>11190</v>
      </c>
      <c r="E5694">
        <v>0</v>
      </c>
      <c r="F5694" t="s">
        <v>11010</v>
      </c>
      <c r="G5694" t="s">
        <v>29</v>
      </c>
      <c r="H5694">
        <v>37</v>
      </c>
      <c r="I5694" s="14">
        <v>1</v>
      </c>
      <c r="J5694" s="15">
        <v>0</v>
      </c>
      <c r="K5694" s="15">
        <v>7034.44</v>
      </c>
      <c r="L5694" s="15">
        <v>7245.5249999999996</v>
      </c>
      <c r="M5694">
        <v>4</v>
      </c>
      <c r="N5694">
        <v>4</v>
      </c>
      <c r="O5694">
        <v>0</v>
      </c>
      <c r="P5694">
        <v>1</v>
      </c>
      <c r="Q5694" t="s">
        <v>1720</v>
      </c>
      <c r="R5694">
        <v>0.03</v>
      </c>
      <c r="S5694">
        <v>0</v>
      </c>
      <c r="T5694">
        <v>0</v>
      </c>
      <c r="U5694">
        <v>0</v>
      </c>
      <c r="V5694">
        <v>0</v>
      </c>
      <c r="W5694" s="13">
        <v>40302</v>
      </c>
    </row>
    <row r="5695" spans="1:24" x14ac:dyDescent="0.25">
      <c r="A5695">
        <v>1</v>
      </c>
      <c r="B5695" t="s">
        <v>11191</v>
      </c>
      <c r="D5695" t="s">
        <v>11192</v>
      </c>
      <c r="E5695">
        <v>0</v>
      </c>
      <c r="F5695" t="s">
        <v>11010</v>
      </c>
      <c r="G5695" t="s">
        <v>29</v>
      </c>
      <c r="H5695">
        <v>37</v>
      </c>
      <c r="I5695" s="14">
        <v>1</v>
      </c>
      <c r="J5695" s="15">
        <v>0</v>
      </c>
      <c r="K5695" s="15">
        <v>7034.44</v>
      </c>
      <c r="L5695" s="15">
        <v>7245.5249999999996</v>
      </c>
      <c r="M5695">
        <v>4</v>
      </c>
      <c r="N5695">
        <v>4</v>
      </c>
      <c r="O5695">
        <v>0</v>
      </c>
      <c r="P5695">
        <v>1</v>
      </c>
      <c r="Q5695" t="s">
        <v>1720</v>
      </c>
      <c r="R5695">
        <v>0.03</v>
      </c>
      <c r="S5695">
        <v>0</v>
      </c>
      <c r="T5695">
        <v>0</v>
      </c>
      <c r="U5695">
        <v>0</v>
      </c>
      <c r="V5695">
        <v>0</v>
      </c>
      <c r="W5695" s="13">
        <v>40302</v>
      </c>
    </row>
    <row r="5696" spans="1:24" x14ac:dyDescent="0.25">
      <c r="A5696">
        <v>1</v>
      </c>
      <c r="B5696" t="s">
        <v>11193</v>
      </c>
      <c r="D5696" t="s">
        <v>11194</v>
      </c>
      <c r="E5696">
        <v>0</v>
      </c>
      <c r="F5696" t="s">
        <v>11010</v>
      </c>
      <c r="G5696" t="s">
        <v>29</v>
      </c>
      <c r="H5696">
        <v>37</v>
      </c>
      <c r="I5696" s="14">
        <v>1</v>
      </c>
      <c r="J5696" s="15">
        <v>0</v>
      </c>
      <c r="K5696" s="15">
        <v>7034.44</v>
      </c>
      <c r="L5696" s="15">
        <v>7245.5249999999996</v>
      </c>
      <c r="M5696">
        <v>4</v>
      </c>
      <c r="N5696">
        <v>4</v>
      </c>
      <c r="O5696">
        <v>0</v>
      </c>
      <c r="P5696">
        <v>1</v>
      </c>
      <c r="Q5696" t="s">
        <v>1720</v>
      </c>
      <c r="R5696">
        <v>0.03</v>
      </c>
      <c r="S5696">
        <v>0</v>
      </c>
      <c r="T5696">
        <v>0</v>
      </c>
      <c r="U5696">
        <v>0</v>
      </c>
      <c r="V5696">
        <v>0</v>
      </c>
      <c r="W5696" s="13">
        <v>40302</v>
      </c>
    </row>
    <row r="5697" spans="1:23" x14ac:dyDescent="0.25">
      <c r="A5697">
        <v>1</v>
      </c>
      <c r="B5697" t="s">
        <v>11195</v>
      </c>
      <c r="D5697" t="s">
        <v>11196</v>
      </c>
      <c r="E5697">
        <v>0</v>
      </c>
      <c r="F5697" t="s">
        <v>11010</v>
      </c>
      <c r="G5697" t="s">
        <v>29</v>
      </c>
      <c r="H5697">
        <v>37</v>
      </c>
      <c r="I5697" s="14">
        <v>1</v>
      </c>
      <c r="J5697" s="15">
        <v>0</v>
      </c>
      <c r="K5697" s="15">
        <v>7034.44</v>
      </c>
      <c r="L5697" s="15">
        <v>7245.5249999999996</v>
      </c>
      <c r="M5697">
        <v>4</v>
      </c>
      <c r="N5697">
        <v>4</v>
      </c>
      <c r="O5697">
        <v>0</v>
      </c>
      <c r="P5697">
        <v>1</v>
      </c>
      <c r="Q5697" t="s">
        <v>1720</v>
      </c>
      <c r="R5697">
        <v>0.03</v>
      </c>
      <c r="S5697">
        <v>0</v>
      </c>
      <c r="T5697">
        <v>0</v>
      </c>
      <c r="U5697">
        <v>0</v>
      </c>
      <c r="V5697">
        <v>0</v>
      </c>
      <c r="W5697" s="13">
        <v>40302</v>
      </c>
    </row>
    <row r="5698" spans="1:23" x14ac:dyDescent="0.25">
      <c r="A5698">
        <v>1</v>
      </c>
      <c r="B5698" t="s">
        <v>11197</v>
      </c>
      <c r="D5698" t="s">
        <v>11198</v>
      </c>
      <c r="E5698">
        <v>0</v>
      </c>
      <c r="F5698" t="s">
        <v>11010</v>
      </c>
      <c r="G5698" t="s">
        <v>29</v>
      </c>
      <c r="H5698">
        <v>37</v>
      </c>
      <c r="I5698" s="14">
        <v>1</v>
      </c>
      <c r="J5698" s="15">
        <v>0</v>
      </c>
      <c r="K5698" s="15">
        <v>7034.44</v>
      </c>
      <c r="L5698" s="15">
        <v>7245.5249999999996</v>
      </c>
      <c r="M5698">
        <v>4</v>
      </c>
      <c r="N5698">
        <v>4</v>
      </c>
      <c r="O5698">
        <v>0</v>
      </c>
      <c r="P5698">
        <v>1</v>
      </c>
      <c r="Q5698" t="s">
        <v>1720</v>
      </c>
      <c r="R5698">
        <v>0.03</v>
      </c>
      <c r="S5698">
        <v>0</v>
      </c>
      <c r="T5698">
        <v>0</v>
      </c>
      <c r="U5698">
        <v>0</v>
      </c>
      <c r="V5698">
        <v>0</v>
      </c>
      <c r="W5698" s="13">
        <v>40302</v>
      </c>
    </row>
    <row r="5699" spans="1:23" x14ac:dyDescent="0.25">
      <c r="A5699">
        <v>1</v>
      </c>
      <c r="B5699" t="s">
        <v>11199</v>
      </c>
      <c r="D5699" t="s">
        <v>11200</v>
      </c>
      <c r="E5699">
        <v>0</v>
      </c>
      <c r="F5699" t="s">
        <v>11010</v>
      </c>
      <c r="G5699" t="s">
        <v>29</v>
      </c>
      <c r="H5699">
        <v>37</v>
      </c>
      <c r="I5699" s="14">
        <v>1</v>
      </c>
      <c r="J5699" s="15">
        <v>0</v>
      </c>
      <c r="K5699" s="15">
        <v>7034.44</v>
      </c>
      <c r="L5699" s="15">
        <v>7245.5249999999996</v>
      </c>
      <c r="M5699">
        <v>4</v>
      </c>
      <c r="N5699">
        <v>4</v>
      </c>
      <c r="O5699">
        <v>0</v>
      </c>
      <c r="P5699">
        <v>1</v>
      </c>
      <c r="Q5699" t="s">
        <v>1720</v>
      </c>
      <c r="R5699">
        <v>0.03</v>
      </c>
      <c r="S5699">
        <v>0</v>
      </c>
      <c r="T5699">
        <v>0</v>
      </c>
      <c r="U5699">
        <v>0</v>
      </c>
      <c r="V5699">
        <v>0</v>
      </c>
      <c r="W5699" s="13">
        <v>40302</v>
      </c>
    </row>
    <row r="5700" spans="1:23" x14ac:dyDescent="0.25">
      <c r="A5700">
        <v>1</v>
      </c>
      <c r="B5700" t="s">
        <v>11201</v>
      </c>
      <c r="D5700" t="s">
        <v>11202</v>
      </c>
      <c r="E5700">
        <v>0</v>
      </c>
      <c r="F5700" t="s">
        <v>11010</v>
      </c>
      <c r="G5700" t="s">
        <v>29</v>
      </c>
      <c r="H5700">
        <v>37</v>
      </c>
      <c r="I5700" s="14">
        <v>1</v>
      </c>
      <c r="J5700" s="15">
        <v>0</v>
      </c>
      <c r="K5700" s="15">
        <v>7034.44</v>
      </c>
      <c r="L5700" s="15">
        <v>7245.5249999999996</v>
      </c>
      <c r="M5700">
        <v>4</v>
      </c>
      <c r="N5700">
        <v>4</v>
      </c>
      <c r="O5700">
        <v>0</v>
      </c>
      <c r="P5700">
        <v>1</v>
      </c>
      <c r="Q5700" t="s">
        <v>1720</v>
      </c>
      <c r="R5700">
        <v>0.03</v>
      </c>
      <c r="S5700">
        <v>0</v>
      </c>
      <c r="T5700">
        <v>0</v>
      </c>
      <c r="U5700">
        <v>0</v>
      </c>
      <c r="V5700">
        <v>0</v>
      </c>
      <c r="W5700" s="13">
        <v>40302</v>
      </c>
    </row>
    <row r="5701" spans="1:23" x14ac:dyDescent="0.25">
      <c r="A5701">
        <v>1</v>
      </c>
      <c r="B5701" t="s">
        <v>11203</v>
      </c>
      <c r="D5701" t="s">
        <v>11204</v>
      </c>
      <c r="E5701">
        <v>0</v>
      </c>
      <c r="F5701" t="s">
        <v>11010</v>
      </c>
      <c r="G5701" t="s">
        <v>29</v>
      </c>
      <c r="H5701">
        <v>37</v>
      </c>
      <c r="I5701" s="14">
        <v>1</v>
      </c>
      <c r="J5701" s="15">
        <v>0</v>
      </c>
      <c r="K5701" s="15">
        <v>7034.44</v>
      </c>
      <c r="L5701" s="15">
        <v>7245.5249999999996</v>
      </c>
      <c r="M5701">
        <v>4</v>
      </c>
      <c r="N5701">
        <v>4</v>
      </c>
      <c r="O5701">
        <v>0</v>
      </c>
      <c r="P5701">
        <v>1</v>
      </c>
      <c r="Q5701" t="s">
        <v>1720</v>
      </c>
      <c r="R5701">
        <v>0.03</v>
      </c>
      <c r="S5701">
        <v>0</v>
      </c>
      <c r="T5701">
        <v>0</v>
      </c>
      <c r="U5701">
        <v>0</v>
      </c>
      <c r="V5701">
        <v>0</v>
      </c>
      <c r="W5701" s="13">
        <v>40302</v>
      </c>
    </row>
    <row r="5702" spans="1:23" x14ac:dyDescent="0.25">
      <c r="A5702">
        <v>1</v>
      </c>
      <c r="B5702" t="s">
        <v>11205</v>
      </c>
      <c r="D5702" t="s">
        <v>11206</v>
      </c>
      <c r="E5702">
        <v>0</v>
      </c>
      <c r="F5702" t="s">
        <v>11010</v>
      </c>
      <c r="G5702" t="s">
        <v>29</v>
      </c>
      <c r="H5702">
        <v>37</v>
      </c>
      <c r="I5702" s="14">
        <v>1</v>
      </c>
      <c r="J5702" s="15">
        <v>0</v>
      </c>
      <c r="K5702" s="15">
        <v>7034.44</v>
      </c>
      <c r="L5702" s="15">
        <v>7245.5249999999996</v>
      </c>
      <c r="M5702">
        <v>4</v>
      </c>
      <c r="N5702">
        <v>4</v>
      </c>
      <c r="O5702">
        <v>0</v>
      </c>
      <c r="P5702">
        <v>1</v>
      </c>
      <c r="Q5702" t="s">
        <v>1720</v>
      </c>
      <c r="R5702">
        <v>0.03</v>
      </c>
      <c r="S5702">
        <v>0</v>
      </c>
      <c r="T5702">
        <v>0</v>
      </c>
      <c r="U5702">
        <v>0</v>
      </c>
      <c r="V5702">
        <v>0</v>
      </c>
      <c r="W5702" s="13">
        <v>40302</v>
      </c>
    </row>
    <row r="5703" spans="1:23" x14ac:dyDescent="0.25">
      <c r="A5703">
        <v>1</v>
      </c>
      <c r="B5703" t="s">
        <v>11207</v>
      </c>
      <c r="D5703" t="s">
        <v>11208</v>
      </c>
      <c r="E5703">
        <v>0</v>
      </c>
      <c r="F5703" t="s">
        <v>11010</v>
      </c>
      <c r="G5703" t="s">
        <v>29</v>
      </c>
      <c r="H5703">
        <v>37</v>
      </c>
      <c r="I5703" s="14">
        <v>1</v>
      </c>
      <c r="J5703" s="15">
        <v>0</v>
      </c>
      <c r="K5703" s="15">
        <v>7034.44</v>
      </c>
      <c r="L5703" s="15">
        <v>7245.5249999999996</v>
      </c>
      <c r="M5703">
        <v>4</v>
      </c>
      <c r="N5703">
        <v>4</v>
      </c>
      <c r="O5703">
        <v>0</v>
      </c>
      <c r="P5703">
        <v>1</v>
      </c>
      <c r="Q5703" t="s">
        <v>1720</v>
      </c>
      <c r="R5703">
        <v>0.03</v>
      </c>
      <c r="S5703">
        <v>0</v>
      </c>
      <c r="T5703">
        <v>0</v>
      </c>
      <c r="U5703">
        <v>0</v>
      </c>
      <c r="V5703">
        <v>0</v>
      </c>
      <c r="W5703" s="13">
        <v>40302</v>
      </c>
    </row>
    <row r="5704" spans="1:23" x14ac:dyDescent="0.25">
      <c r="A5704">
        <v>1</v>
      </c>
      <c r="B5704" t="s">
        <v>11209</v>
      </c>
      <c r="D5704" t="s">
        <v>11210</v>
      </c>
      <c r="E5704">
        <v>0</v>
      </c>
      <c r="F5704" t="s">
        <v>11010</v>
      </c>
      <c r="G5704" t="s">
        <v>29</v>
      </c>
      <c r="H5704">
        <v>37</v>
      </c>
      <c r="I5704" s="14">
        <v>1</v>
      </c>
      <c r="J5704" s="15">
        <v>0</v>
      </c>
      <c r="K5704" s="15">
        <v>7034.44</v>
      </c>
      <c r="L5704" s="15">
        <v>7245.5249999999996</v>
      </c>
      <c r="M5704">
        <v>4</v>
      </c>
      <c r="N5704">
        <v>4</v>
      </c>
      <c r="O5704">
        <v>0</v>
      </c>
      <c r="P5704">
        <v>1</v>
      </c>
      <c r="Q5704" t="s">
        <v>1720</v>
      </c>
      <c r="R5704">
        <v>0.03</v>
      </c>
      <c r="S5704">
        <v>0</v>
      </c>
      <c r="T5704">
        <v>0</v>
      </c>
      <c r="U5704">
        <v>0</v>
      </c>
      <c r="V5704">
        <v>0</v>
      </c>
      <c r="W5704" s="13">
        <v>40302</v>
      </c>
    </row>
    <row r="5705" spans="1:23" x14ac:dyDescent="0.25">
      <c r="A5705">
        <v>1</v>
      </c>
      <c r="B5705" t="s">
        <v>11211</v>
      </c>
      <c r="D5705" t="s">
        <v>11212</v>
      </c>
      <c r="E5705">
        <v>0</v>
      </c>
      <c r="F5705" t="s">
        <v>11010</v>
      </c>
      <c r="G5705" t="s">
        <v>29</v>
      </c>
      <c r="H5705">
        <v>37</v>
      </c>
      <c r="I5705" s="14">
        <v>1</v>
      </c>
      <c r="J5705" s="15">
        <v>0</v>
      </c>
      <c r="K5705" s="15">
        <v>7034.44</v>
      </c>
      <c r="L5705" s="15">
        <v>7245.5249999999996</v>
      </c>
      <c r="M5705">
        <v>4</v>
      </c>
      <c r="N5705">
        <v>4</v>
      </c>
      <c r="O5705">
        <v>0</v>
      </c>
      <c r="P5705">
        <v>1</v>
      </c>
      <c r="Q5705" t="s">
        <v>1720</v>
      </c>
      <c r="R5705">
        <v>0.03</v>
      </c>
      <c r="S5705">
        <v>0</v>
      </c>
      <c r="T5705">
        <v>0</v>
      </c>
      <c r="U5705">
        <v>0</v>
      </c>
      <c r="V5705">
        <v>0</v>
      </c>
      <c r="W5705" s="13">
        <v>40302</v>
      </c>
    </row>
    <row r="5706" spans="1:23" x14ac:dyDescent="0.25">
      <c r="A5706">
        <v>1</v>
      </c>
      <c r="B5706" t="s">
        <v>11213</v>
      </c>
      <c r="D5706" t="s">
        <v>11214</v>
      </c>
      <c r="E5706">
        <v>0</v>
      </c>
      <c r="F5706" t="s">
        <v>11010</v>
      </c>
      <c r="G5706" t="s">
        <v>29</v>
      </c>
      <c r="H5706">
        <v>37</v>
      </c>
      <c r="I5706" s="14">
        <v>1</v>
      </c>
      <c r="J5706" s="15">
        <v>0</v>
      </c>
      <c r="K5706" s="15">
        <v>7034.44</v>
      </c>
      <c r="L5706" s="15">
        <v>7245.5249999999996</v>
      </c>
      <c r="M5706">
        <v>4</v>
      </c>
      <c r="N5706">
        <v>4</v>
      </c>
      <c r="O5706">
        <v>0</v>
      </c>
      <c r="P5706">
        <v>1</v>
      </c>
      <c r="Q5706" t="s">
        <v>1720</v>
      </c>
      <c r="R5706">
        <v>0.03</v>
      </c>
      <c r="S5706">
        <v>0</v>
      </c>
      <c r="T5706">
        <v>0</v>
      </c>
      <c r="U5706">
        <v>0</v>
      </c>
      <c r="V5706">
        <v>0</v>
      </c>
      <c r="W5706" s="13">
        <v>40302</v>
      </c>
    </row>
    <row r="5707" spans="1:23" x14ac:dyDescent="0.25">
      <c r="A5707">
        <v>1</v>
      </c>
      <c r="B5707" t="s">
        <v>11215</v>
      </c>
      <c r="D5707" t="s">
        <v>11216</v>
      </c>
      <c r="E5707">
        <v>0</v>
      </c>
      <c r="F5707" t="s">
        <v>11010</v>
      </c>
      <c r="G5707" t="s">
        <v>29</v>
      </c>
      <c r="H5707">
        <v>37</v>
      </c>
      <c r="I5707" s="14">
        <v>1</v>
      </c>
      <c r="J5707" s="15">
        <v>0</v>
      </c>
      <c r="K5707" s="15">
        <v>7034.44</v>
      </c>
      <c r="L5707" s="15">
        <v>7245.5249999999996</v>
      </c>
      <c r="M5707">
        <v>4</v>
      </c>
      <c r="N5707">
        <v>4</v>
      </c>
      <c r="O5707">
        <v>0</v>
      </c>
      <c r="P5707">
        <v>1</v>
      </c>
      <c r="Q5707" t="s">
        <v>1720</v>
      </c>
      <c r="R5707">
        <v>0.03</v>
      </c>
      <c r="S5707">
        <v>0</v>
      </c>
      <c r="T5707">
        <v>0</v>
      </c>
      <c r="U5707">
        <v>0</v>
      </c>
      <c r="V5707">
        <v>0</v>
      </c>
      <c r="W5707" s="13">
        <v>40302</v>
      </c>
    </row>
    <row r="5708" spans="1:23" x14ac:dyDescent="0.25">
      <c r="A5708">
        <v>1</v>
      </c>
      <c r="B5708" t="s">
        <v>11217</v>
      </c>
      <c r="D5708" t="s">
        <v>11218</v>
      </c>
      <c r="E5708">
        <v>0</v>
      </c>
      <c r="F5708" t="s">
        <v>11010</v>
      </c>
      <c r="G5708" t="s">
        <v>29</v>
      </c>
      <c r="H5708">
        <v>37</v>
      </c>
      <c r="I5708" s="14">
        <v>1</v>
      </c>
      <c r="J5708" s="15">
        <v>0</v>
      </c>
      <c r="K5708" s="15">
        <v>7034.44</v>
      </c>
      <c r="L5708" s="15">
        <v>7245.5249999999996</v>
      </c>
      <c r="M5708">
        <v>4</v>
      </c>
      <c r="N5708">
        <v>4</v>
      </c>
      <c r="O5708">
        <v>0</v>
      </c>
      <c r="P5708">
        <v>1</v>
      </c>
      <c r="Q5708" t="s">
        <v>1720</v>
      </c>
      <c r="R5708">
        <v>0.03</v>
      </c>
      <c r="S5708">
        <v>0</v>
      </c>
      <c r="T5708">
        <v>0</v>
      </c>
      <c r="U5708">
        <v>0</v>
      </c>
      <c r="V5708">
        <v>0</v>
      </c>
      <c r="W5708" s="13">
        <v>40302</v>
      </c>
    </row>
    <row r="5709" spans="1:23" x14ac:dyDescent="0.25">
      <c r="A5709">
        <v>1</v>
      </c>
      <c r="B5709" t="s">
        <v>11219</v>
      </c>
      <c r="D5709" t="s">
        <v>11220</v>
      </c>
      <c r="E5709">
        <v>0</v>
      </c>
      <c r="F5709" t="s">
        <v>11010</v>
      </c>
      <c r="G5709" t="s">
        <v>29</v>
      </c>
      <c r="H5709">
        <v>37</v>
      </c>
      <c r="I5709" s="14">
        <v>1</v>
      </c>
      <c r="J5709" s="15">
        <v>0</v>
      </c>
      <c r="K5709" s="15">
        <v>7034.44</v>
      </c>
      <c r="L5709" s="15">
        <v>7245.5249999999996</v>
      </c>
      <c r="M5709">
        <v>4</v>
      </c>
      <c r="N5709">
        <v>4</v>
      </c>
      <c r="O5709">
        <v>0</v>
      </c>
      <c r="P5709">
        <v>1</v>
      </c>
      <c r="Q5709" t="s">
        <v>1720</v>
      </c>
      <c r="R5709">
        <v>0.03</v>
      </c>
      <c r="S5709">
        <v>0</v>
      </c>
      <c r="T5709">
        <v>0</v>
      </c>
      <c r="U5709">
        <v>0</v>
      </c>
      <c r="V5709">
        <v>0</v>
      </c>
      <c r="W5709" s="13">
        <v>40302</v>
      </c>
    </row>
    <row r="5710" spans="1:23" x14ac:dyDescent="0.25">
      <c r="A5710">
        <v>1</v>
      </c>
      <c r="B5710" t="s">
        <v>11221</v>
      </c>
      <c r="D5710" t="s">
        <v>11222</v>
      </c>
      <c r="E5710">
        <v>0</v>
      </c>
      <c r="F5710" t="s">
        <v>11010</v>
      </c>
      <c r="G5710" t="s">
        <v>29</v>
      </c>
      <c r="H5710">
        <v>37</v>
      </c>
      <c r="I5710" s="14">
        <v>1</v>
      </c>
      <c r="J5710" s="15">
        <v>0</v>
      </c>
      <c r="K5710" s="15">
        <v>7034.44</v>
      </c>
      <c r="L5710" s="15">
        <v>7245.5249999999996</v>
      </c>
      <c r="M5710">
        <v>4</v>
      </c>
      <c r="N5710">
        <v>4</v>
      </c>
      <c r="O5710">
        <v>0</v>
      </c>
      <c r="P5710">
        <v>1</v>
      </c>
      <c r="Q5710" t="s">
        <v>1720</v>
      </c>
      <c r="R5710">
        <v>0.03</v>
      </c>
      <c r="S5710">
        <v>0</v>
      </c>
      <c r="T5710">
        <v>0</v>
      </c>
      <c r="U5710">
        <v>0</v>
      </c>
      <c r="V5710">
        <v>0</v>
      </c>
      <c r="W5710" s="13">
        <v>40302</v>
      </c>
    </row>
    <row r="5711" spans="1:23" x14ac:dyDescent="0.25">
      <c r="A5711">
        <v>1</v>
      </c>
      <c r="B5711" t="s">
        <v>11223</v>
      </c>
      <c r="D5711" t="s">
        <v>11224</v>
      </c>
      <c r="E5711">
        <v>0</v>
      </c>
      <c r="F5711" t="s">
        <v>11010</v>
      </c>
      <c r="G5711" t="s">
        <v>29</v>
      </c>
      <c r="H5711">
        <v>37</v>
      </c>
      <c r="I5711" s="14">
        <v>1</v>
      </c>
      <c r="J5711" s="15">
        <v>0</v>
      </c>
      <c r="K5711" s="15">
        <v>7034.44</v>
      </c>
      <c r="L5711" s="15">
        <v>7245.5249999999996</v>
      </c>
      <c r="M5711">
        <v>4</v>
      </c>
      <c r="N5711">
        <v>4</v>
      </c>
      <c r="O5711">
        <v>0</v>
      </c>
      <c r="P5711">
        <v>1</v>
      </c>
      <c r="Q5711" t="s">
        <v>1720</v>
      </c>
      <c r="R5711">
        <v>0.03</v>
      </c>
      <c r="S5711">
        <v>0</v>
      </c>
      <c r="T5711">
        <v>0</v>
      </c>
      <c r="U5711">
        <v>0</v>
      </c>
      <c r="V5711">
        <v>0</v>
      </c>
      <c r="W5711" s="13">
        <v>40302</v>
      </c>
    </row>
    <row r="5712" spans="1:23" x14ac:dyDescent="0.25">
      <c r="A5712">
        <v>1</v>
      </c>
      <c r="B5712" t="s">
        <v>11225</v>
      </c>
      <c r="D5712" t="s">
        <v>11226</v>
      </c>
      <c r="E5712">
        <v>0</v>
      </c>
      <c r="F5712" t="s">
        <v>11010</v>
      </c>
      <c r="G5712" t="s">
        <v>29</v>
      </c>
      <c r="H5712">
        <v>37</v>
      </c>
      <c r="I5712" s="14">
        <v>1</v>
      </c>
      <c r="J5712" s="15">
        <v>0</v>
      </c>
      <c r="K5712" s="15">
        <v>7034.44</v>
      </c>
      <c r="L5712" s="15">
        <v>7245.5249999999996</v>
      </c>
      <c r="M5712">
        <v>4</v>
      </c>
      <c r="N5712">
        <v>4</v>
      </c>
      <c r="O5712">
        <v>0</v>
      </c>
      <c r="P5712">
        <v>1</v>
      </c>
      <c r="Q5712" t="s">
        <v>1720</v>
      </c>
      <c r="R5712">
        <v>0.03</v>
      </c>
      <c r="S5712">
        <v>0</v>
      </c>
      <c r="T5712">
        <v>0</v>
      </c>
      <c r="U5712">
        <v>0</v>
      </c>
      <c r="V5712">
        <v>0</v>
      </c>
      <c r="W5712" s="13">
        <v>40302</v>
      </c>
    </row>
    <row r="5713" spans="1:23" x14ac:dyDescent="0.25">
      <c r="A5713">
        <v>1</v>
      </c>
      <c r="B5713" t="s">
        <v>11227</v>
      </c>
      <c r="D5713" t="s">
        <v>11228</v>
      </c>
      <c r="E5713">
        <v>0</v>
      </c>
      <c r="F5713" t="s">
        <v>11010</v>
      </c>
      <c r="G5713" t="s">
        <v>29</v>
      </c>
      <c r="H5713">
        <v>37</v>
      </c>
      <c r="I5713" s="14">
        <v>1</v>
      </c>
      <c r="J5713" s="15">
        <v>0</v>
      </c>
      <c r="K5713" s="15">
        <v>7034.44</v>
      </c>
      <c r="L5713" s="15">
        <v>7245.5249999999996</v>
      </c>
      <c r="M5713">
        <v>4</v>
      </c>
      <c r="N5713">
        <v>4</v>
      </c>
      <c r="O5713">
        <v>0</v>
      </c>
      <c r="P5713">
        <v>1</v>
      </c>
      <c r="Q5713" t="s">
        <v>1720</v>
      </c>
      <c r="R5713">
        <v>0.03</v>
      </c>
      <c r="S5713">
        <v>0</v>
      </c>
      <c r="T5713">
        <v>0</v>
      </c>
      <c r="U5713">
        <v>0</v>
      </c>
      <c r="V5713">
        <v>0</v>
      </c>
      <c r="W5713" s="13">
        <v>40302</v>
      </c>
    </row>
    <row r="5714" spans="1:23" x14ac:dyDescent="0.25">
      <c r="A5714">
        <v>1</v>
      </c>
      <c r="B5714" t="s">
        <v>11229</v>
      </c>
      <c r="D5714" t="s">
        <v>11230</v>
      </c>
      <c r="E5714">
        <v>0</v>
      </c>
      <c r="F5714" t="s">
        <v>11010</v>
      </c>
      <c r="G5714" t="s">
        <v>29</v>
      </c>
      <c r="H5714">
        <v>37</v>
      </c>
      <c r="I5714" s="14">
        <v>1</v>
      </c>
      <c r="J5714" s="15">
        <v>0</v>
      </c>
      <c r="K5714" s="15">
        <v>7034.44</v>
      </c>
      <c r="L5714" s="15">
        <v>7245.5249999999996</v>
      </c>
      <c r="M5714">
        <v>4</v>
      </c>
      <c r="N5714">
        <v>4</v>
      </c>
      <c r="O5714">
        <v>0</v>
      </c>
      <c r="P5714">
        <v>1</v>
      </c>
      <c r="Q5714" t="s">
        <v>1720</v>
      </c>
      <c r="R5714">
        <v>0.03</v>
      </c>
      <c r="S5714">
        <v>0</v>
      </c>
      <c r="T5714">
        <v>0</v>
      </c>
      <c r="U5714">
        <v>0</v>
      </c>
      <c r="V5714">
        <v>0</v>
      </c>
      <c r="W5714" s="13">
        <v>40302</v>
      </c>
    </row>
    <row r="5715" spans="1:23" x14ac:dyDescent="0.25">
      <c r="A5715">
        <v>1</v>
      </c>
      <c r="B5715" t="s">
        <v>11231</v>
      </c>
      <c r="D5715" t="s">
        <v>11232</v>
      </c>
      <c r="E5715">
        <v>0</v>
      </c>
      <c r="F5715" t="s">
        <v>11010</v>
      </c>
      <c r="G5715" t="s">
        <v>29</v>
      </c>
      <c r="H5715">
        <v>37</v>
      </c>
      <c r="I5715" s="14">
        <v>1</v>
      </c>
      <c r="J5715" s="15">
        <v>0</v>
      </c>
      <c r="K5715" s="15">
        <v>7034.44</v>
      </c>
      <c r="L5715" s="15">
        <v>7245.5249999999996</v>
      </c>
      <c r="M5715">
        <v>4</v>
      </c>
      <c r="N5715">
        <v>4</v>
      </c>
      <c r="O5715">
        <v>0</v>
      </c>
      <c r="P5715">
        <v>1</v>
      </c>
      <c r="Q5715" t="s">
        <v>1720</v>
      </c>
      <c r="R5715">
        <v>0.03</v>
      </c>
      <c r="S5715">
        <v>0</v>
      </c>
      <c r="T5715">
        <v>0</v>
      </c>
      <c r="U5715">
        <v>0</v>
      </c>
      <c r="V5715">
        <v>0</v>
      </c>
      <c r="W5715" s="13">
        <v>40302</v>
      </c>
    </row>
    <row r="5716" spans="1:23" x14ac:dyDescent="0.25">
      <c r="A5716">
        <v>1</v>
      </c>
      <c r="B5716" t="s">
        <v>11233</v>
      </c>
      <c r="D5716" t="s">
        <v>11234</v>
      </c>
      <c r="E5716">
        <v>0</v>
      </c>
      <c r="F5716" t="s">
        <v>11010</v>
      </c>
      <c r="G5716" t="s">
        <v>29</v>
      </c>
      <c r="H5716">
        <v>37</v>
      </c>
      <c r="I5716" s="14">
        <v>1</v>
      </c>
      <c r="J5716" s="15">
        <v>0</v>
      </c>
      <c r="K5716" s="15">
        <v>7034.44</v>
      </c>
      <c r="L5716" s="15">
        <v>7245.5249999999996</v>
      </c>
      <c r="M5716">
        <v>4</v>
      </c>
      <c r="N5716">
        <v>4</v>
      </c>
      <c r="O5716">
        <v>0</v>
      </c>
      <c r="P5716">
        <v>1</v>
      </c>
      <c r="Q5716" t="s">
        <v>1720</v>
      </c>
      <c r="R5716">
        <v>0.03</v>
      </c>
      <c r="S5716">
        <v>0</v>
      </c>
      <c r="T5716">
        <v>0</v>
      </c>
      <c r="U5716">
        <v>0</v>
      </c>
      <c r="V5716">
        <v>0</v>
      </c>
      <c r="W5716" s="13">
        <v>40302</v>
      </c>
    </row>
    <row r="5717" spans="1:23" x14ac:dyDescent="0.25">
      <c r="A5717">
        <v>1</v>
      </c>
      <c r="B5717" t="s">
        <v>11235</v>
      </c>
      <c r="D5717" t="s">
        <v>11236</v>
      </c>
      <c r="E5717">
        <v>0</v>
      </c>
      <c r="F5717" t="s">
        <v>11010</v>
      </c>
      <c r="G5717" t="s">
        <v>29</v>
      </c>
      <c r="H5717">
        <v>37</v>
      </c>
      <c r="I5717" s="14">
        <v>1</v>
      </c>
      <c r="J5717" s="15">
        <v>0</v>
      </c>
      <c r="K5717" s="15">
        <v>7034.44</v>
      </c>
      <c r="L5717" s="15">
        <v>7245.5249999999996</v>
      </c>
      <c r="M5717">
        <v>4</v>
      </c>
      <c r="N5717">
        <v>4</v>
      </c>
      <c r="O5717">
        <v>0</v>
      </c>
      <c r="P5717">
        <v>1</v>
      </c>
      <c r="Q5717" t="s">
        <v>1720</v>
      </c>
      <c r="R5717">
        <v>0.03</v>
      </c>
      <c r="S5717">
        <v>0</v>
      </c>
      <c r="T5717">
        <v>0</v>
      </c>
      <c r="U5717">
        <v>0</v>
      </c>
      <c r="V5717">
        <v>0</v>
      </c>
      <c r="W5717" s="13">
        <v>40302</v>
      </c>
    </row>
    <row r="5718" spans="1:23" x14ac:dyDescent="0.25">
      <c r="A5718">
        <v>1</v>
      </c>
      <c r="B5718" t="s">
        <v>11237</v>
      </c>
      <c r="D5718" t="s">
        <v>11238</v>
      </c>
      <c r="E5718">
        <v>0</v>
      </c>
      <c r="F5718" t="s">
        <v>11010</v>
      </c>
      <c r="G5718" t="s">
        <v>29</v>
      </c>
      <c r="H5718">
        <v>37</v>
      </c>
      <c r="I5718" s="14">
        <v>1</v>
      </c>
      <c r="J5718" s="15">
        <v>0</v>
      </c>
      <c r="K5718" s="15">
        <v>7034.44</v>
      </c>
      <c r="L5718" s="15">
        <v>7245.5249999999996</v>
      </c>
      <c r="M5718">
        <v>4</v>
      </c>
      <c r="N5718">
        <v>4</v>
      </c>
      <c r="O5718">
        <v>0</v>
      </c>
      <c r="P5718">
        <v>1</v>
      </c>
      <c r="Q5718" t="s">
        <v>1720</v>
      </c>
      <c r="R5718">
        <v>0.03</v>
      </c>
      <c r="S5718">
        <v>0</v>
      </c>
      <c r="T5718">
        <v>0</v>
      </c>
      <c r="U5718">
        <v>0</v>
      </c>
      <c r="V5718">
        <v>0</v>
      </c>
      <c r="W5718" s="13">
        <v>40302</v>
      </c>
    </row>
    <row r="5719" spans="1:23" x14ac:dyDescent="0.25">
      <c r="A5719">
        <v>1</v>
      </c>
      <c r="B5719" t="s">
        <v>11239</v>
      </c>
      <c r="D5719" t="s">
        <v>11240</v>
      </c>
      <c r="E5719">
        <v>0</v>
      </c>
      <c r="F5719" t="s">
        <v>11010</v>
      </c>
      <c r="G5719" t="s">
        <v>29</v>
      </c>
      <c r="H5719">
        <v>37</v>
      </c>
      <c r="I5719" s="14">
        <v>1</v>
      </c>
      <c r="J5719" s="15">
        <v>0</v>
      </c>
      <c r="K5719" s="15">
        <v>7034.44</v>
      </c>
      <c r="L5719" s="15">
        <v>7245.5249999999996</v>
      </c>
      <c r="M5719">
        <v>4</v>
      </c>
      <c r="N5719">
        <v>4</v>
      </c>
      <c r="O5719">
        <v>0</v>
      </c>
      <c r="P5719">
        <v>1</v>
      </c>
      <c r="Q5719" t="s">
        <v>1720</v>
      </c>
      <c r="R5719">
        <v>0.03</v>
      </c>
      <c r="S5719">
        <v>0</v>
      </c>
      <c r="T5719">
        <v>0</v>
      </c>
      <c r="U5719">
        <v>0</v>
      </c>
      <c r="V5719">
        <v>0</v>
      </c>
      <c r="W5719" s="13">
        <v>40302</v>
      </c>
    </row>
    <row r="5720" spans="1:23" x14ac:dyDescent="0.25">
      <c r="A5720">
        <v>1</v>
      </c>
      <c r="B5720" t="s">
        <v>11241</v>
      </c>
      <c r="D5720" t="s">
        <v>11242</v>
      </c>
      <c r="E5720">
        <v>0</v>
      </c>
      <c r="F5720" t="s">
        <v>11010</v>
      </c>
      <c r="G5720" t="s">
        <v>29</v>
      </c>
      <c r="H5720">
        <v>37</v>
      </c>
      <c r="I5720" s="14">
        <v>1</v>
      </c>
      <c r="J5720" s="15">
        <v>0</v>
      </c>
      <c r="K5720" s="15">
        <v>7034.44</v>
      </c>
      <c r="L5720" s="15">
        <v>7245.5249999999996</v>
      </c>
      <c r="M5720">
        <v>4</v>
      </c>
      <c r="N5720">
        <v>4</v>
      </c>
      <c r="O5720">
        <v>0</v>
      </c>
      <c r="P5720">
        <v>1</v>
      </c>
      <c r="Q5720" t="s">
        <v>1720</v>
      </c>
      <c r="R5720">
        <v>0.03</v>
      </c>
      <c r="S5720">
        <v>0</v>
      </c>
      <c r="T5720">
        <v>0</v>
      </c>
      <c r="U5720">
        <v>0</v>
      </c>
      <c r="V5720">
        <v>0</v>
      </c>
      <c r="W5720" s="13">
        <v>40302</v>
      </c>
    </row>
    <row r="5721" spans="1:23" x14ac:dyDescent="0.25">
      <c r="A5721">
        <v>1</v>
      </c>
      <c r="B5721" t="s">
        <v>11243</v>
      </c>
      <c r="D5721" t="s">
        <v>11244</v>
      </c>
      <c r="E5721">
        <v>0</v>
      </c>
      <c r="F5721" t="s">
        <v>11010</v>
      </c>
      <c r="G5721" t="s">
        <v>29</v>
      </c>
      <c r="H5721">
        <v>37</v>
      </c>
      <c r="I5721" s="14">
        <v>1</v>
      </c>
      <c r="J5721" s="15">
        <v>0</v>
      </c>
      <c r="K5721" s="15">
        <v>7034.44</v>
      </c>
      <c r="L5721" s="15">
        <v>7245.5249999999996</v>
      </c>
      <c r="M5721">
        <v>4</v>
      </c>
      <c r="N5721">
        <v>4</v>
      </c>
      <c r="O5721">
        <v>0</v>
      </c>
      <c r="P5721">
        <v>1</v>
      </c>
      <c r="Q5721" t="s">
        <v>1720</v>
      </c>
      <c r="R5721">
        <v>0.03</v>
      </c>
      <c r="S5721">
        <v>0</v>
      </c>
      <c r="T5721">
        <v>0</v>
      </c>
      <c r="U5721">
        <v>0</v>
      </c>
      <c r="V5721">
        <v>0</v>
      </c>
      <c r="W5721" s="13">
        <v>40302</v>
      </c>
    </row>
    <row r="5722" spans="1:23" x14ac:dyDescent="0.25">
      <c r="A5722">
        <v>1</v>
      </c>
      <c r="B5722" t="s">
        <v>11245</v>
      </c>
      <c r="D5722" t="s">
        <v>11246</v>
      </c>
      <c r="E5722">
        <v>0</v>
      </c>
      <c r="F5722" t="s">
        <v>11010</v>
      </c>
      <c r="G5722" t="s">
        <v>29</v>
      </c>
      <c r="H5722">
        <v>37</v>
      </c>
      <c r="I5722" s="14">
        <v>1</v>
      </c>
      <c r="J5722" s="15">
        <v>0</v>
      </c>
      <c r="K5722" s="15">
        <v>7034.44</v>
      </c>
      <c r="L5722" s="15">
        <v>7245.5249999999996</v>
      </c>
      <c r="M5722">
        <v>4</v>
      </c>
      <c r="N5722">
        <v>4</v>
      </c>
      <c r="O5722">
        <v>0</v>
      </c>
      <c r="P5722">
        <v>1</v>
      </c>
      <c r="Q5722" t="s">
        <v>1720</v>
      </c>
      <c r="R5722">
        <v>0.03</v>
      </c>
      <c r="S5722">
        <v>0</v>
      </c>
      <c r="T5722">
        <v>0</v>
      </c>
      <c r="U5722">
        <v>0</v>
      </c>
      <c r="V5722">
        <v>0</v>
      </c>
      <c r="W5722" s="13">
        <v>40302</v>
      </c>
    </row>
    <row r="5723" spans="1:23" x14ac:dyDescent="0.25">
      <c r="A5723">
        <v>1</v>
      </c>
      <c r="B5723" t="s">
        <v>11247</v>
      </c>
      <c r="D5723" t="s">
        <v>11248</v>
      </c>
      <c r="E5723">
        <v>0</v>
      </c>
      <c r="F5723" t="s">
        <v>11010</v>
      </c>
      <c r="G5723" t="s">
        <v>29</v>
      </c>
      <c r="H5723">
        <v>37</v>
      </c>
      <c r="I5723" s="14">
        <v>1</v>
      </c>
      <c r="J5723" s="15">
        <v>0</v>
      </c>
      <c r="K5723" s="15">
        <v>7034.44</v>
      </c>
      <c r="L5723" s="15">
        <v>7245.5249999999996</v>
      </c>
      <c r="M5723">
        <v>4</v>
      </c>
      <c r="N5723">
        <v>4</v>
      </c>
      <c r="O5723">
        <v>0</v>
      </c>
      <c r="P5723">
        <v>1</v>
      </c>
      <c r="Q5723" t="s">
        <v>1720</v>
      </c>
      <c r="R5723">
        <v>0.03</v>
      </c>
      <c r="S5723">
        <v>0</v>
      </c>
      <c r="T5723">
        <v>0</v>
      </c>
      <c r="U5723">
        <v>0</v>
      </c>
      <c r="V5723">
        <v>0</v>
      </c>
      <c r="W5723" s="13">
        <v>40302</v>
      </c>
    </row>
    <row r="5724" spans="1:23" x14ac:dyDescent="0.25">
      <c r="A5724">
        <v>1</v>
      </c>
      <c r="B5724" t="s">
        <v>11249</v>
      </c>
      <c r="D5724" t="s">
        <v>11250</v>
      </c>
      <c r="E5724">
        <v>0</v>
      </c>
      <c r="F5724" t="s">
        <v>11010</v>
      </c>
      <c r="G5724" t="s">
        <v>29</v>
      </c>
      <c r="H5724">
        <v>37</v>
      </c>
      <c r="I5724" s="14">
        <v>1</v>
      </c>
      <c r="J5724" s="15">
        <v>0</v>
      </c>
      <c r="K5724" s="15">
        <v>7034.44</v>
      </c>
      <c r="L5724" s="15">
        <v>7245.5249999999996</v>
      </c>
      <c r="M5724">
        <v>4</v>
      </c>
      <c r="N5724">
        <v>4</v>
      </c>
      <c r="O5724">
        <v>0</v>
      </c>
      <c r="P5724">
        <v>1</v>
      </c>
      <c r="Q5724" t="s">
        <v>1720</v>
      </c>
      <c r="R5724">
        <v>0.03</v>
      </c>
      <c r="S5724">
        <v>0</v>
      </c>
      <c r="T5724">
        <v>0</v>
      </c>
      <c r="U5724">
        <v>0</v>
      </c>
      <c r="V5724">
        <v>0</v>
      </c>
      <c r="W5724" s="13">
        <v>40302</v>
      </c>
    </row>
    <row r="5725" spans="1:23" x14ac:dyDescent="0.25">
      <c r="A5725">
        <v>1</v>
      </c>
      <c r="B5725" t="s">
        <v>11251</v>
      </c>
      <c r="D5725" t="s">
        <v>11252</v>
      </c>
      <c r="E5725">
        <v>0</v>
      </c>
      <c r="F5725" t="s">
        <v>11010</v>
      </c>
      <c r="G5725" t="s">
        <v>29</v>
      </c>
      <c r="H5725">
        <v>37</v>
      </c>
      <c r="I5725" s="14">
        <v>1</v>
      </c>
      <c r="J5725" s="15">
        <v>0</v>
      </c>
      <c r="K5725" s="15">
        <v>7034.44</v>
      </c>
      <c r="L5725" s="15">
        <v>7245.5249999999996</v>
      </c>
      <c r="M5725">
        <v>4</v>
      </c>
      <c r="N5725">
        <v>4</v>
      </c>
      <c r="O5725">
        <v>0</v>
      </c>
      <c r="P5725">
        <v>1</v>
      </c>
      <c r="Q5725" t="s">
        <v>1720</v>
      </c>
      <c r="R5725">
        <v>0.03</v>
      </c>
      <c r="S5725">
        <v>0</v>
      </c>
      <c r="T5725">
        <v>0</v>
      </c>
      <c r="U5725">
        <v>0</v>
      </c>
      <c r="V5725">
        <v>0</v>
      </c>
      <c r="W5725" s="13">
        <v>40302</v>
      </c>
    </row>
    <row r="5726" spans="1:23" x14ac:dyDescent="0.25">
      <c r="A5726">
        <v>1</v>
      </c>
      <c r="B5726" t="s">
        <v>11253</v>
      </c>
      <c r="D5726" t="s">
        <v>11254</v>
      </c>
      <c r="E5726">
        <v>0</v>
      </c>
      <c r="F5726" t="s">
        <v>11010</v>
      </c>
      <c r="G5726" t="s">
        <v>29</v>
      </c>
      <c r="H5726">
        <v>37</v>
      </c>
      <c r="I5726" s="14">
        <v>1</v>
      </c>
      <c r="J5726" s="15">
        <v>0</v>
      </c>
      <c r="K5726" s="15">
        <v>7034.44</v>
      </c>
      <c r="L5726" s="15">
        <v>7245.5249999999996</v>
      </c>
      <c r="M5726">
        <v>4</v>
      </c>
      <c r="N5726">
        <v>4</v>
      </c>
      <c r="O5726">
        <v>0</v>
      </c>
      <c r="P5726">
        <v>1</v>
      </c>
      <c r="Q5726" t="s">
        <v>1720</v>
      </c>
      <c r="R5726">
        <v>0.03</v>
      </c>
      <c r="S5726">
        <v>0</v>
      </c>
      <c r="T5726">
        <v>0</v>
      </c>
      <c r="U5726">
        <v>0</v>
      </c>
      <c r="V5726">
        <v>0</v>
      </c>
      <c r="W5726" s="13">
        <v>40302</v>
      </c>
    </row>
    <row r="5727" spans="1:23" x14ac:dyDescent="0.25">
      <c r="A5727">
        <v>1</v>
      </c>
      <c r="B5727" t="s">
        <v>11255</v>
      </c>
      <c r="D5727" t="s">
        <v>11256</v>
      </c>
      <c r="E5727">
        <v>0</v>
      </c>
      <c r="F5727" t="s">
        <v>11010</v>
      </c>
      <c r="G5727" t="s">
        <v>29</v>
      </c>
      <c r="H5727">
        <v>37</v>
      </c>
      <c r="I5727" s="14">
        <v>1</v>
      </c>
      <c r="J5727" s="15">
        <v>0</v>
      </c>
      <c r="K5727" s="15">
        <v>7034.44</v>
      </c>
      <c r="L5727" s="15">
        <v>7245.5249999999996</v>
      </c>
      <c r="M5727">
        <v>4</v>
      </c>
      <c r="N5727">
        <v>4</v>
      </c>
      <c r="O5727">
        <v>0</v>
      </c>
      <c r="P5727">
        <v>1</v>
      </c>
      <c r="Q5727" t="s">
        <v>1720</v>
      </c>
      <c r="R5727">
        <v>0.03</v>
      </c>
      <c r="S5727">
        <v>0</v>
      </c>
      <c r="T5727">
        <v>0</v>
      </c>
      <c r="U5727">
        <v>0</v>
      </c>
      <c r="V5727">
        <v>0</v>
      </c>
      <c r="W5727" s="13">
        <v>40302</v>
      </c>
    </row>
    <row r="5728" spans="1:23" x14ac:dyDescent="0.25">
      <c r="A5728">
        <v>1</v>
      </c>
      <c r="B5728" t="s">
        <v>11257</v>
      </c>
      <c r="D5728" t="s">
        <v>11258</v>
      </c>
      <c r="E5728">
        <v>0</v>
      </c>
      <c r="F5728" t="s">
        <v>11010</v>
      </c>
      <c r="G5728" t="s">
        <v>29</v>
      </c>
      <c r="H5728">
        <v>37</v>
      </c>
      <c r="I5728" s="14">
        <v>1</v>
      </c>
      <c r="J5728" s="15">
        <v>0</v>
      </c>
      <c r="K5728" s="15">
        <v>7034.44</v>
      </c>
      <c r="L5728" s="15">
        <v>7245.5249999999996</v>
      </c>
      <c r="M5728">
        <v>4</v>
      </c>
      <c r="N5728">
        <v>4</v>
      </c>
      <c r="O5728">
        <v>0</v>
      </c>
      <c r="P5728">
        <v>1</v>
      </c>
      <c r="Q5728" t="s">
        <v>1720</v>
      </c>
      <c r="R5728">
        <v>0.03</v>
      </c>
      <c r="S5728">
        <v>0</v>
      </c>
      <c r="T5728">
        <v>0</v>
      </c>
      <c r="U5728">
        <v>0</v>
      </c>
      <c r="V5728">
        <v>0</v>
      </c>
      <c r="W5728" s="13">
        <v>40302</v>
      </c>
    </row>
    <row r="5729" spans="1:23" x14ac:dyDescent="0.25">
      <c r="A5729">
        <v>1</v>
      </c>
      <c r="B5729" t="s">
        <v>11259</v>
      </c>
      <c r="D5729" t="s">
        <v>11260</v>
      </c>
      <c r="E5729">
        <v>0</v>
      </c>
      <c r="F5729" t="s">
        <v>11010</v>
      </c>
      <c r="G5729" t="s">
        <v>29</v>
      </c>
      <c r="H5729">
        <v>37</v>
      </c>
      <c r="I5729" s="14">
        <v>1</v>
      </c>
      <c r="J5729" s="15">
        <v>0</v>
      </c>
      <c r="K5729" s="15">
        <v>7034.44</v>
      </c>
      <c r="L5729" s="15">
        <v>7245.5249999999996</v>
      </c>
      <c r="M5729">
        <v>4</v>
      </c>
      <c r="N5729">
        <v>4</v>
      </c>
      <c r="O5729">
        <v>0</v>
      </c>
      <c r="P5729">
        <v>1</v>
      </c>
      <c r="Q5729" t="s">
        <v>1720</v>
      </c>
      <c r="R5729">
        <v>0.03</v>
      </c>
      <c r="S5729">
        <v>0</v>
      </c>
      <c r="T5729">
        <v>0</v>
      </c>
      <c r="U5729">
        <v>0</v>
      </c>
      <c r="V5729">
        <v>0</v>
      </c>
      <c r="W5729" s="13">
        <v>40302</v>
      </c>
    </row>
    <row r="5730" spans="1:23" x14ac:dyDescent="0.25">
      <c r="A5730">
        <v>1</v>
      </c>
      <c r="B5730" t="s">
        <v>11261</v>
      </c>
      <c r="D5730" t="s">
        <v>11262</v>
      </c>
      <c r="E5730">
        <v>0</v>
      </c>
      <c r="F5730" t="s">
        <v>11010</v>
      </c>
      <c r="G5730" t="s">
        <v>29</v>
      </c>
      <c r="H5730">
        <v>37</v>
      </c>
      <c r="I5730" s="14">
        <v>1</v>
      </c>
      <c r="J5730" s="15">
        <v>0</v>
      </c>
      <c r="K5730" s="15">
        <v>7034.44</v>
      </c>
      <c r="L5730" s="15">
        <v>7245.5249999999996</v>
      </c>
      <c r="M5730">
        <v>4</v>
      </c>
      <c r="N5730">
        <v>4</v>
      </c>
      <c r="O5730">
        <v>0</v>
      </c>
      <c r="P5730">
        <v>1</v>
      </c>
      <c r="Q5730" t="s">
        <v>1720</v>
      </c>
      <c r="R5730">
        <v>0.03</v>
      </c>
      <c r="S5730">
        <v>0</v>
      </c>
      <c r="T5730">
        <v>0</v>
      </c>
      <c r="U5730">
        <v>0</v>
      </c>
      <c r="V5730">
        <v>0</v>
      </c>
      <c r="W5730" s="13">
        <v>40302</v>
      </c>
    </row>
    <row r="5731" spans="1:23" x14ac:dyDescent="0.25">
      <c r="A5731">
        <v>1</v>
      </c>
      <c r="B5731" t="s">
        <v>11263</v>
      </c>
      <c r="D5731" t="s">
        <v>11264</v>
      </c>
      <c r="E5731">
        <v>0</v>
      </c>
      <c r="F5731" t="s">
        <v>11010</v>
      </c>
      <c r="G5731" t="s">
        <v>29</v>
      </c>
      <c r="H5731">
        <v>37</v>
      </c>
      <c r="I5731" s="14">
        <v>1</v>
      </c>
      <c r="J5731" s="15">
        <v>0</v>
      </c>
      <c r="K5731" s="15">
        <v>7034.44</v>
      </c>
      <c r="L5731" s="15">
        <v>7245.5249999999996</v>
      </c>
      <c r="M5731">
        <v>4</v>
      </c>
      <c r="N5731">
        <v>4</v>
      </c>
      <c r="O5731">
        <v>0</v>
      </c>
      <c r="P5731">
        <v>1</v>
      </c>
      <c r="Q5731" t="s">
        <v>1720</v>
      </c>
      <c r="R5731">
        <v>0.03</v>
      </c>
      <c r="S5731">
        <v>0</v>
      </c>
      <c r="T5731">
        <v>0</v>
      </c>
      <c r="U5731">
        <v>0</v>
      </c>
      <c r="V5731">
        <v>0</v>
      </c>
      <c r="W5731" s="13">
        <v>40302</v>
      </c>
    </row>
    <row r="5732" spans="1:23" x14ac:dyDescent="0.25">
      <c r="A5732">
        <v>1</v>
      </c>
      <c r="B5732" t="s">
        <v>11265</v>
      </c>
      <c r="D5732" t="s">
        <v>11266</v>
      </c>
      <c r="E5732">
        <v>0</v>
      </c>
      <c r="F5732" t="s">
        <v>11010</v>
      </c>
      <c r="G5732" t="s">
        <v>29</v>
      </c>
      <c r="H5732">
        <v>37</v>
      </c>
      <c r="I5732" s="14">
        <v>1</v>
      </c>
      <c r="J5732" s="15">
        <v>0</v>
      </c>
      <c r="K5732" s="15">
        <v>7034.44</v>
      </c>
      <c r="L5732" s="15">
        <v>7245.5249999999996</v>
      </c>
      <c r="M5732">
        <v>4</v>
      </c>
      <c r="N5732">
        <v>4</v>
      </c>
      <c r="O5732">
        <v>0</v>
      </c>
      <c r="P5732">
        <v>1</v>
      </c>
      <c r="Q5732" t="s">
        <v>1720</v>
      </c>
      <c r="R5732">
        <v>0.03</v>
      </c>
      <c r="S5732">
        <v>0</v>
      </c>
      <c r="T5732">
        <v>0</v>
      </c>
      <c r="U5732">
        <v>0</v>
      </c>
      <c r="V5732">
        <v>0</v>
      </c>
      <c r="W5732" s="13">
        <v>40302</v>
      </c>
    </row>
    <row r="5733" spans="1:23" x14ac:dyDescent="0.25">
      <c r="A5733">
        <v>1</v>
      </c>
      <c r="B5733" t="s">
        <v>11267</v>
      </c>
      <c r="D5733" t="s">
        <v>11268</v>
      </c>
      <c r="E5733">
        <v>0</v>
      </c>
      <c r="F5733" t="s">
        <v>11010</v>
      </c>
      <c r="G5733" t="s">
        <v>29</v>
      </c>
      <c r="H5733">
        <v>37</v>
      </c>
      <c r="I5733" s="14">
        <v>1</v>
      </c>
      <c r="J5733" s="15">
        <v>0</v>
      </c>
      <c r="K5733" s="15">
        <v>7034.44</v>
      </c>
      <c r="L5733" s="15">
        <v>7245.5249999999996</v>
      </c>
      <c r="M5733">
        <v>4</v>
      </c>
      <c r="N5733">
        <v>4</v>
      </c>
      <c r="O5733">
        <v>0</v>
      </c>
      <c r="P5733">
        <v>1</v>
      </c>
      <c r="Q5733" t="s">
        <v>1720</v>
      </c>
      <c r="R5733">
        <v>0.03</v>
      </c>
      <c r="S5733">
        <v>0</v>
      </c>
      <c r="T5733">
        <v>0</v>
      </c>
      <c r="U5733">
        <v>0</v>
      </c>
      <c r="V5733">
        <v>0</v>
      </c>
      <c r="W5733" s="13">
        <v>40302</v>
      </c>
    </row>
    <row r="5734" spans="1:23" x14ac:dyDescent="0.25">
      <c r="A5734">
        <v>1</v>
      </c>
      <c r="B5734" t="s">
        <v>11269</v>
      </c>
      <c r="D5734" t="s">
        <v>11270</v>
      </c>
      <c r="E5734">
        <v>0</v>
      </c>
      <c r="F5734" t="s">
        <v>11010</v>
      </c>
      <c r="G5734" t="s">
        <v>29</v>
      </c>
      <c r="H5734">
        <v>37</v>
      </c>
      <c r="I5734" s="14">
        <v>1</v>
      </c>
      <c r="J5734" s="15">
        <v>0</v>
      </c>
      <c r="K5734" s="15">
        <v>7034.44</v>
      </c>
      <c r="L5734" s="15">
        <v>7245.5249999999996</v>
      </c>
      <c r="M5734">
        <v>4</v>
      </c>
      <c r="N5734">
        <v>4</v>
      </c>
      <c r="O5734">
        <v>0</v>
      </c>
      <c r="P5734">
        <v>1</v>
      </c>
      <c r="Q5734" t="s">
        <v>1720</v>
      </c>
      <c r="R5734">
        <v>0.03</v>
      </c>
      <c r="S5734">
        <v>0</v>
      </c>
      <c r="T5734">
        <v>0</v>
      </c>
      <c r="U5734">
        <v>0</v>
      </c>
      <c r="V5734">
        <v>0</v>
      </c>
      <c r="W5734" s="13">
        <v>40302</v>
      </c>
    </row>
    <row r="5735" spans="1:23" x14ac:dyDescent="0.25">
      <c r="A5735">
        <v>1</v>
      </c>
      <c r="B5735" t="s">
        <v>11271</v>
      </c>
      <c r="D5735" t="s">
        <v>11272</v>
      </c>
      <c r="E5735">
        <v>0</v>
      </c>
      <c r="F5735" t="s">
        <v>11010</v>
      </c>
      <c r="G5735" t="s">
        <v>29</v>
      </c>
      <c r="H5735">
        <v>37</v>
      </c>
      <c r="I5735" s="14">
        <v>1</v>
      </c>
      <c r="J5735" s="15">
        <v>0</v>
      </c>
      <c r="K5735" s="15">
        <v>7034.44</v>
      </c>
      <c r="L5735" s="15">
        <v>7245.5249999999996</v>
      </c>
      <c r="M5735">
        <v>4</v>
      </c>
      <c r="N5735">
        <v>4</v>
      </c>
      <c r="O5735">
        <v>0</v>
      </c>
      <c r="P5735">
        <v>1</v>
      </c>
      <c r="Q5735" t="s">
        <v>1720</v>
      </c>
      <c r="R5735">
        <v>0.03</v>
      </c>
      <c r="S5735">
        <v>0</v>
      </c>
      <c r="T5735">
        <v>0</v>
      </c>
      <c r="U5735">
        <v>0</v>
      </c>
      <c r="V5735">
        <v>0</v>
      </c>
      <c r="W5735" s="13">
        <v>40302</v>
      </c>
    </row>
    <row r="5736" spans="1:23" x14ac:dyDescent="0.25">
      <c r="A5736">
        <v>1</v>
      </c>
      <c r="B5736" t="s">
        <v>11273</v>
      </c>
      <c r="D5736" t="s">
        <v>11274</v>
      </c>
      <c r="E5736">
        <v>0</v>
      </c>
      <c r="F5736" t="s">
        <v>11010</v>
      </c>
      <c r="G5736" t="s">
        <v>29</v>
      </c>
      <c r="H5736">
        <v>37</v>
      </c>
      <c r="I5736" s="14">
        <v>1</v>
      </c>
      <c r="J5736" s="15">
        <v>0</v>
      </c>
      <c r="K5736" s="15">
        <v>7034.44</v>
      </c>
      <c r="L5736" s="15">
        <v>7245.5249999999996</v>
      </c>
      <c r="M5736">
        <v>4</v>
      </c>
      <c r="N5736">
        <v>4</v>
      </c>
      <c r="O5736">
        <v>0</v>
      </c>
      <c r="P5736">
        <v>1</v>
      </c>
      <c r="Q5736" t="s">
        <v>1720</v>
      </c>
      <c r="R5736">
        <v>0.03</v>
      </c>
      <c r="S5736">
        <v>0</v>
      </c>
      <c r="T5736">
        <v>0</v>
      </c>
      <c r="U5736">
        <v>0</v>
      </c>
      <c r="V5736">
        <v>0</v>
      </c>
      <c r="W5736" s="13">
        <v>40302</v>
      </c>
    </row>
    <row r="5737" spans="1:23" x14ac:dyDescent="0.25">
      <c r="A5737">
        <v>1</v>
      </c>
      <c r="B5737" t="s">
        <v>11275</v>
      </c>
      <c r="D5737" t="s">
        <v>11276</v>
      </c>
      <c r="E5737">
        <v>0</v>
      </c>
      <c r="F5737" t="s">
        <v>11010</v>
      </c>
      <c r="G5737" t="s">
        <v>29</v>
      </c>
      <c r="H5737">
        <v>37</v>
      </c>
      <c r="I5737" s="14">
        <v>1</v>
      </c>
      <c r="J5737" s="15">
        <v>0</v>
      </c>
      <c r="K5737" s="15">
        <v>7034.44</v>
      </c>
      <c r="L5737" s="15">
        <v>7245.5249999999996</v>
      </c>
      <c r="M5737">
        <v>4</v>
      </c>
      <c r="N5737">
        <v>4</v>
      </c>
      <c r="O5737">
        <v>0</v>
      </c>
      <c r="P5737">
        <v>1</v>
      </c>
      <c r="Q5737" t="s">
        <v>1720</v>
      </c>
      <c r="R5737">
        <v>0.03</v>
      </c>
      <c r="S5737">
        <v>0</v>
      </c>
      <c r="T5737">
        <v>0</v>
      </c>
      <c r="U5737">
        <v>0</v>
      </c>
      <c r="V5737">
        <v>0</v>
      </c>
      <c r="W5737" s="13">
        <v>40302</v>
      </c>
    </row>
    <row r="5738" spans="1:23" x14ac:dyDescent="0.25">
      <c r="A5738">
        <v>1</v>
      </c>
      <c r="B5738" t="s">
        <v>11277</v>
      </c>
      <c r="D5738" t="s">
        <v>11278</v>
      </c>
      <c r="E5738">
        <v>0</v>
      </c>
      <c r="F5738" t="s">
        <v>11010</v>
      </c>
      <c r="G5738" t="s">
        <v>29</v>
      </c>
      <c r="H5738">
        <v>37</v>
      </c>
      <c r="I5738" s="14">
        <v>1</v>
      </c>
      <c r="J5738" s="15">
        <v>0</v>
      </c>
      <c r="K5738" s="15">
        <v>7034.44</v>
      </c>
      <c r="L5738" s="15">
        <v>7245.5249999999996</v>
      </c>
      <c r="M5738">
        <v>4</v>
      </c>
      <c r="N5738">
        <v>4</v>
      </c>
      <c r="O5738">
        <v>0</v>
      </c>
      <c r="P5738">
        <v>1</v>
      </c>
      <c r="Q5738" t="s">
        <v>1720</v>
      </c>
      <c r="R5738">
        <v>0.03</v>
      </c>
      <c r="S5738">
        <v>0</v>
      </c>
      <c r="T5738">
        <v>0</v>
      </c>
      <c r="U5738">
        <v>0</v>
      </c>
      <c r="V5738">
        <v>0</v>
      </c>
      <c r="W5738" s="13">
        <v>40302</v>
      </c>
    </row>
    <row r="5739" spans="1:23" x14ac:dyDescent="0.25">
      <c r="A5739">
        <v>1</v>
      </c>
      <c r="B5739" t="s">
        <v>11279</v>
      </c>
      <c r="D5739" t="s">
        <v>11280</v>
      </c>
      <c r="E5739">
        <v>0</v>
      </c>
      <c r="F5739" t="s">
        <v>11010</v>
      </c>
      <c r="G5739" t="s">
        <v>29</v>
      </c>
      <c r="H5739">
        <v>37</v>
      </c>
      <c r="I5739" s="14">
        <v>1</v>
      </c>
      <c r="J5739" s="15">
        <v>0</v>
      </c>
      <c r="K5739" s="15">
        <v>7034.44</v>
      </c>
      <c r="L5739" s="15">
        <v>7245.5249999999996</v>
      </c>
      <c r="M5739">
        <v>4</v>
      </c>
      <c r="N5739">
        <v>4</v>
      </c>
      <c r="O5739">
        <v>0</v>
      </c>
      <c r="P5739">
        <v>1</v>
      </c>
      <c r="Q5739" t="s">
        <v>1720</v>
      </c>
      <c r="R5739">
        <v>0.03</v>
      </c>
      <c r="S5739">
        <v>0</v>
      </c>
      <c r="T5739">
        <v>0</v>
      </c>
      <c r="U5739">
        <v>0</v>
      </c>
      <c r="V5739">
        <v>0</v>
      </c>
      <c r="W5739" s="13">
        <v>40302</v>
      </c>
    </row>
    <row r="5740" spans="1:23" x14ac:dyDescent="0.25">
      <c r="A5740">
        <v>1</v>
      </c>
      <c r="B5740" t="s">
        <v>11281</v>
      </c>
      <c r="D5740" t="s">
        <v>11282</v>
      </c>
      <c r="E5740">
        <v>0</v>
      </c>
      <c r="F5740" t="s">
        <v>11010</v>
      </c>
      <c r="G5740" t="s">
        <v>29</v>
      </c>
      <c r="H5740">
        <v>37</v>
      </c>
      <c r="I5740" s="14">
        <v>1</v>
      </c>
      <c r="J5740" s="15">
        <v>0</v>
      </c>
      <c r="K5740" s="15">
        <v>7034.44</v>
      </c>
      <c r="L5740" s="15">
        <v>7245.5249999999996</v>
      </c>
      <c r="M5740">
        <v>4</v>
      </c>
      <c r="N5740">
        <v>4</v>
      </c>
      <c r="O5740">
        <v>0</v>
      </c>
      <c r="P5740">
        <v>1</v>
      </c>
      <c r="Q5740" t="s">
        <v>1720</v>
      </c>
      <c r="R5740">
        <v>0.03</v>
      </c>
      <c r="S5740">
        <v>0</v>
      </c>
      <c r="T5740">
        <v>0</v>
      </c>
      <c r="U5740">
        <v>0</v>
      </c>
      <c r="V5740">
        <v>0</v>
      </c>
      <c r="W5740" s="13">
        <v>40302</v>
      </c>
    </row>
    <row r="5741" spans="1:23" x14ac:dyDescent="0.25">
      <c r="A5741">
        <v>1</v>
      </c>
      <c r="B5741" t="s">
        <v>11283</v>
      </c>
      <c r="D5741" t="s">
        <v>11284</v>
      </c>
      <c r="E5741">
        <v>0</v>
      </c>
      <c r="F5741" t="s">
        <v>11010</v>
      </c>
      <c r="G5741" t="s">
        <v>29</v>
      </c>
      <c r="H5741">
        <v>37</v>
      </c>
      <c r="I5741" s="14">
        <v>1</v>
      </c>
      <c r="J5741" s="15">
        <v>0</v>
      </c>
      <c r="K5741" s="15">
        <v>7034.44</v>
      </c>
      <c r="L5741" s="15">
        <v>7245.5249999999996</v>
      </c>
      <c r="M5741">
        <v>4</v>
      </c>
      <c r="N5741">
        <v>4</v>
      </c>
      <c r="O5741">
        <v>0</v>
      </c>
      <c r="P5741">
        <v>1</v>
      </c>
      <c r="Q5741" t="s">
        <v>1720</v>
      </c>
      <c r="R5741">
        <v>0.03</v>
      </c>
      <c r="S5741">
        <v>0</v>
      </c>
      <c r="T5741">
        <v>0</v>
      </c>
      <c r="U5741">
        <v>0</v>
      </c>
      <c r="V5741">
        <v>0</v>
      </c>
      <c r="W5741" s="13">
        <v>40302</v>
      </c>
    </row>
    <row r="5742" spans="1:23" x14ac:dyDescent="0.25">
      <c r="A5742">
        <v>1</v>
      </c>
      <c r="B5742" t="s">
        <v>11285</v>
      </c>
      <c r="D5742" t="s">
        <v>11286</v>
      </c>
      <c r="E5742">
        <v>0</v>
      </c>
      <c r="F5742" t="s">
        <v>11010</v>
      </c>
      <c r="G5742" t="s">
        <v>29</v>
      </c>
      <c r="H5742">
        <v>37</v>
      </c>
      <c r="I5742" s="14">
        <v>1</v>
      </c>
      <c r="J5742" s="15">
        <v>0</v>
      </c>
      <c r="K5742" s="15">
        <v>7034.44</v>
      </c>
      <c r="L5742" s="15">
        <v>7245.5249999999996</v>
      </c>
      <c r="M5742">
        <v>4</v>
      </c>
      <c r="N5742">
        <v>4</v>
      </c>
      <c r="O5742">
        <v>0</v>
      </c>
      <c r="P5742">
        <v>1</v>
      </c>
      <c r="Q5742" t="s">
        <v>1720</v>
      </c>
      <c r="R5742">
        <v>0.03</v>
      </c>
      <c r="S5742">
        <v>0</v>
      </c>
      <c r="T5742">
        <v>0</v>
      </c>
      <c r="U5742">
        <v>0</v>
      </c>
      <c r="V5742">
        <v>0</v>
      </c>
      <c r="W5742" s="13">
        <v>40302</v>
      </c>
    </row>
    <row r="5743" spans="1:23" x14ac:dyDescent="0.25">
      <c r="A5743">
        <v>1</v>
      </c>
      <c r="B5743" t="s">
        <v>11287</v>
      </c>
      <c r="D5743" t="s">
        <v>11288</v>
      </c>
      <c r="E5743">
        <v>0</v>
      </c>
      <c r="F5743" t="s">
        <v>11010</v>
      </c>
      <c r="G5743" t="s">
        <v>29</v>
      </c>
      <c r="H5743">
        <v>37</v>
      </c>
      <c r="I5743" s="14">
        <v>1</v>
      </c>
      <c r="J5743" s="15">
        <v>0</v>
      </c>
      <c r="K5743" s="15">
        <v>7034.44</v>
      </c>
      <c r="L5743" s="15">
        <v>7245.5249999999996</v>
      </c>
      <c r="M5743">
        <v>4</v>
      </c>
      <c r="N5743">
        <v>4</v>
      </c>
      <c r="O5743">
        <v>0</v>
      </c>
      <c r="P5743">
        <v>1</v>
      </c>
      <c r="Q5743" t="s">
        <v>1720</v>
      </c>
      <c r="R5743">
        <v>0.03</v>
      </c>
      <c r="S5743">
        <v>0</v>
      </c>
      <c r="T5743">
        <v>0</v>
      </c>
      <c r="U5743">
        <v>0</v>
      </c>
      <c r="V5743">
        <v>0</v>
      </c>
      <c r="W5743" s="13">
        <v>40302</v>
      </c>
    </row>
    <row r="5744" spans="1:23" x14ac:dyDescent="0.25">
      <c r="A5744">
        <v>1</v>
      </c>
      <c r="B5744" t="s">
        <v>11289</v>
      </c>
      <c r="D5744" t="s">
        <v>11290</v>
      </c>
      <c r="E5744">
        <v>0</v>
      </c>
      <c r="F5744" t="s">
        <v>11010</v>
      </c>
      <c r="G5744" t="s">
        <v>29</v>
      </c>
      <c r="H5744">
        <v>37</v>
      </c>
      <c r="I5744" s="14">
        <v>1</v>
      </c>
      <c r="J5744" s="15">
        <v>0</v>
      </c>
      <c r="K5744" s="15">
        <v>7034.44</v>
      </c>
      <c r="L5744" s="15">
        <v>7245.5249999999996</v>
      </c>
      <c r="M5744">
        <v>4</v>
      </c>
      <c r="N5744">
        <v>4</v>
      </c>
      <c r="O5744">
        <v>0</v>
      </c>
      <c r="P5744">
        <v>1</v>
      </c>
      <c r="Q5744" t="s">
        <v>1720</v>
      </c>
      <c r="R5744">
        <v>0.03</v>
      </c>
      <c r="S5744">
        <v>0</v>
      </c>
      <c r="T5744">
        <v>0</v>
      </c>
      <c r="U5744">
        <v>0</v>
      </c>
      <c r="V5744">
        <v>0</v>
      </c>
      <c r="W5744" s="13">
        <v>40302</v>
      </c>
    </row>
    <row r="5745" spans="1:23" x14ac:dyDescent="0.25">
      <c r="A5745">
        <v>1</v>
      </c>
      <c r="B5745" t="s">
        <v>11291</v>
      </c>
      <c r="D5745" t="s">
        <v>11292</v>
      </c>
      <c r="E5745">
        <v>0</v>
      </c>
      <c r="F5745" t="s">
        <v>11010</v>
      </c>
      <c r="G5745" t="s">
        <v>29</v>
      </c>
      <c r="H5745">
        <v>37</v>
      </c>
      <c r="I5745" s="14">
        <v>1</v>
      </c>
      <c r="J5745" s="15">
        <v>0</v>
      </c>
      <c r="K5745" s="15">
        <v>7034.44</v>
      </c>
      <c r="L5745" s="15">
        <v>7245.5249999999996</v>
      </c>
      <c r="M5745">
        <v>4</v>
      </c>
      <c r="N5745">
        <v>4</v>
      </c>
      <c r="O5745">
        <v>0</v>
      </c>
      <c r="P5745">
        <v>1</v>
      </c>
      <c r="Q5745" t="s">
        <v>1720</v>
      </c>
      <c r="R5745">
        <v>0.03</v>
      </c>
      <c r="S5745">
        <v>0</v>
      </c>
      <c r="T5745">
        <v>0</v>
      </c>
      <c r="U5745">
        <v>0</v>
      </c>
      <c r="V5745">
        <v>0</v>
      </c>
      <c r="W5745" s="13">
        <v>40302</v>
      </c>
    </row>
    <row r="5746" spans="1:23" x14ac:dyDescent="0.25">
      <c r="A5746">
        <v>1</v>
      </c>
      <c r="B5746" t="s">
        <v>11293</v>
      </c>
      <c r="D5746" t="s">
        <v>11294</v>
      </c>
      <c r="E5746">
        <v>0</v>
      </c>
      <c r="F5746" t="s">
        <v>11010</v>
      </c>
      <c r="G5746" t="s">
        <v>29</v>
      </c>
      <c r="H5746">
        <v>37</v>
      </c>
      <c r="I5746" s="14">
        <v>1</v>
      </c>
      <c r="J5746" s="15">
        <v>0</v>
      </c>
      <c r="K5746" s="15">
        <v>7034.44</v>
      </c>
      <c r="L5746" s="15">
        <v>7245.5249999999996</v>
      </c>
      <c r="M5746">
        <v>4</v>
      </c>
      <c r="N5746">
        <v>4</v>
      </c>
      <c r="O5746">
        <v>0</v>
      </c>
      <c r="P5746">
        <v>1</v>
      </c>
      <c r="Q5746" t="s">
        <v>1720</v>
      </c>
      <c r="R5746">
        <v>0.03</v>
      </c>
      <c r="S5746">
        <v>0</v>
      </c>
      <c r="T5746">
        <v>0</v>
      </c>
      <c r="U5746">
        <v>0</v>
      </c>
      <c r="V5746">
        <v>0</v>
      </c>
      <c r="W5746" s="13">
        <v>40302</v>
      </c>
    </row>
    <row r="5747" spans="1:23" x14ac:dyDescent="0.25">
      <c r="A5747">
        <v>1</v>
      </c>
      <c r="B5747" t="s">
        <v>11295</v>
      </c>
      <c r="D5747" t="s">
        <v>11296</v>
      </c>
      <c r="E5747">
        <v>0</v>
      </c>
      <c r="F5747" t="s">
        <v>11010</v>
      </c>
      <c r="G5747" t="s">
        <v>29</v>
      </c>
      <c r="H5747">
        <v>37</v>
      </c>
      <c r="I5747" s="14">
        <v>1</v>
      </c>
      <c r="J5747" s="15">
        <v>0</v>
      </c>
      <c r="K5747" s="15">
        <v>7034.44</v>
      </c>
      <c r="L5747" s="15">
        <v>7245.5249999999996</v>
      </c>
      <c r="M5747">
        <v>4</v>
      </c>
      <c r="N5747">
        <v>4</v>
      </c>
      <c r="O5747">
        <v>0</v>
      </c>
      <c r="P5747">
        <v>1</v>
      </c>
      <c r="Q5747" t="s">
        <v>1720</v>
      </c>
      <c r="R5747">
        <v>0.03</v>
      </c>
      <c r="S5747">
        <v>0</v>
      </c>
      <c r="T5747">
        <v>0</v>
      </c>
      <c r="U5747">
        <v>0</v>
      </c>
      <c r="V5747">
        <v>0</v>
      </c>
      <c r="W5747" s="13">
        <v>40302</v>
      </c>
    </row>
    <row r="5748" spans="1:23" x14ac:dyDescent="0.25">
      <c r="A5748">
        <v>1</v>
      </c>
      <c r="B5748" t="s">
        <v>11297</v>
      </c>
      <c r="D5748" t="s">
        <v>11298</v>
      </c>
      <c r="E5748">
        <v>0</v>
      </c>
      <c r="F5748" t="s">
        <v>11010</v>
      </c>
      <c r="G5748" t="s">
        <v>29</v>
      </c>
      <c r="H5748">
        <v>37</v>
      </c>
      <c r="I5748" s="14">
        <v>1</v>
      </c>
      <c r="J5748" s="15">
        <v>0</v>
      </c>
      <c r="K5748" s="15">
        <v>7034.44</v>
      </c>
      <c r="L5748" s="15">
        <v>7245.5249999999996</v>
      </c>
      <c r="M5748">
        <v>4</v>
      </c>
      <c r="N5748">
        <v>4</v>
      </c>
      <c r="O5748">
        <v>0</v>
      </c>
      <c r="P5748">
        <v>1</v>
      </c>
      <c r="Q5748" t="s">
        <v>1720</v>
      </c>
      <c r="R5748">
        <v>0.03</v>
      </c>
      <c r="S5748">
        <v>0</v>
      </c>
      <c r="T5748">
        <v>0</v>
      </c>
      <c r="U5748">
        <v>0</v>
      </c>
      <c r="V5748">
        <v>0</v>
      </c>
      <c r="W5748" s="13">
        <v>40302</v>
      </c>
    </row>
    <row r="5749" spans="1:23" x14ac:dyDescent="0.25">
      <c r="A5749">
        <v>1</v>
      </c>
      <c r="B5749" t="s">
        <v>11299</v>
      </c>
      <c r="D5749" t="s">
        <v>11300</v>
      </c>
      <c r="E5749">
        <v>0</v>
      </c>
      <c r="F5749" t="s">
        <v>11010</v>
      </c>
      <c r="G5749" t="s">
        <v>29</v>
      </c>
      <c r="H5749">
        <v>37</v>
      </c>
      <c r="I5749" s="14">
        <v>1</v>
      </c>
      <c r="J5749" s="15">
        <v>0</v>
      </c>
      <c r="K5749" s="15">
        <v>7034.44</v>
      </c>
      <c r="L5749" s="15">
        <v>7245.5249999999996</v>
      </c>
      <c r="M5749">
        <v>4</v>
      </c>
      <c r="N5749">
        <v>4</v>
      </c>
      <c r="O5749">
        <v>0</v>
      </c>
      <c r="P5749">
        <v>1</v>
      </c>
      <c r="Q5749" t="s">
        <v>1720</v>
      </c>
      <c r="R5749">
        <v>0.03</v>
      </c>
      <c r="S5749">
        <v>0</v>
      </c>
      <c r="T5749">
        <v>0</v>
      </c>
      <c r="U5749">
        <v>0</v>
      </c>
      <c r="V5749">
        <v>0</v>
      </c>
      <c r="W5749" s="13">
        <v>40302</v>
      </c>
    </row>
    <row r="5750" spans="1:23" x14ac:dyDescent="0.25">
      <c r="A5750">
        <v>1</v>
      </c>
      <c r="B5750" t="s">
        <v>11301</v>
      </c>
      <c r="D5750" t="s">
        <v>11302</v>
      </c>
      <c r="E5750">
        <v>0</v>
      </c>
      <c r="F5750" t="s">
        <v>11010</v>
      </c>
      <c r="G5750" t="s">
        <v>29</v>
      </c>
      <c r="H5750">
        <v>37</v>
      </c>
      <c r="I5750" s="14">
        <v>1</v>
      </c>
      <c r="J5750" s="15">
        <v>0</v>
      </c>
      <c r="K5750" s="15">
        <v>7034.44</v>
      </c>
      <c r="L5750" s="15">
        <v>7245.5249999999996</v>
      </c>
      <c r="M5750">
        <v>4</v>
      </c>
      <c r="N5750">
        <v>4</v>
      </c>
      <c r="O5750">
        <v>0</v>
      </c>
      <c r="P5750">
        <v>1</v>
      </c>
      <c r="Q5750" t="s">
        <v>1720</v>
      </c>
      <c r="R5750">
        <v>0.03</v>
      </c>
      <c r="S5750">
        <v>0</v>
      </c>
      <c r="T5750">
        <v>0</v>
      </c>
      <c r="U5750">
        <v>0</v>
      </c>
      <c r="V5750">
        <v>0</v>
      </c>
      <c r="W5750" s="13">
        <v>40302</v>
      </c>
    </row>
    <row r="5751" spans="1:23" x14ac:dyDescent="0.25">
      <c r="A5751">
        <v>1</v>
      </c>
      <c r="B5751" t="s">
        <v>11303</v>
      </c>
      <c r="D5751" t="s">
        <v>11304</v>
      </c>
      <c r="E5751">
        <v>0</v>
      </c>
      <c r="F5751" t="s">
        <v>11010</v>
      </c>
      <c r="G5751" t="s">
        <v>29</v>
      </c>
      <c r="H5751">
        <v>37</v>
      </c>
      <c r="I5751" s="14">
        <v>1</v>
      </c>
      <c r="J5751" s="15">
        <v>0</v>
      </c>
      <c r="K5751" s="15">
        <v>7034.44</v>
      </c>
      <c r="L5751" s="15">
        <v>7245.5249999999996</v>
      </c>
      <c r="M5751">
        <v>4</v>
      </c>
      <c r="N5751">
        <v>4</v>
      </c>
      <c r="O5751">
        <v>0</v>
      </c>
      <c r="P5751">
        <v>1</v>
      </c>
      <c r="Q5751" t="s">
        <v>1720</v>
      </c>
      <c r="R5751">
        <v>0.03</v>
      </c>
      <c r="S5751">
        <v>0</v>
      </c>
      <c r="T5751">
        <v>0</v>
      </c>
      <c r="U5751">
        <v>0</v>
      </c>
      <c r="V5751">
        <v>0</v>
      </c>
      <c r="W5751" s="13">
        <v>40302</v>
      </c>
    </row>
    <row r="5752" spans="1:23" x14ac:dyDescent="0.25">
      <c r="A5752">
        <v>1</v>
      </c>
      <c r="B5752" t="s">
        <v>11305</v>
      </c>
      <c r="D5752" t="s">
        <v>11306</v>
      </c>
      <c r="E5752">
        <v>0</v>
      </c>
      <c r="F5752" t="s">
        <v>11010</v>
      </c>
      <c r="G5752" t="s">
        <v>29</v>
      </c>
      <c r="H5752">
        <v>37</v>
      </c>
      <c r="I5752" s="14">
        <v>1</v>
      </c>
      <c r="J5752" s="15">
        <v>0</v>
      </c>
      <c r="K5752" s="15">
        <v>7034.44</v>
      </c>
      <c r="L5752" s="15">
        <v>7245.5249999999996</v>
      </c>
      <c r="M5752">
        <v>4</v>
      </c>
      <c r="N5752">
        <v>4</v>
      </c>
      <c r="O5752">
        <v>0</v>
      </c>
      <c r="P5752">
        <v>1</v>
      </c>
      <c r="Q5752" t="s">
        <v>1720</v>
      </c>
      <c r="R5752">
        <v>0.03</v>
      </c>
      <c r="S5752">
        <v>0</v>
      </c>
      <c r="T5752">
        <v>0</v>
      </c>
      <c r="U5752">
        <v>0</v>
      </c>
      <c r="V5752">
        <v>0</v>
      </c>
      <c r="W5752" s="13">
        <v>40302</v>
      </c>
    </row>
    <row r="5753" spans="1:23" x14ac:dyDescent="0.25">
      <c r="A5753">
        <v>1</v>
      </c>
      <c r="B5753" t="s">
        <v>11307</v>
      </c>
      <c r="D5753" t="s">
        <v>11308</v>
      </c>
      <c r="E5753">
        <v>0</v>
      </c>
      <c r="F5753" t="s">
        <v>11010</v>
      </c>
      <c r="G5753" t="s">
        <v>29</v>
      </c>
      <c r="H5753">
        <v>37</v>
      </c>
      <c r="I5753" s="14">
        <v>1</v>
      </c>
      <c r="J5753" s="15">
        <v>0</v>
      </c>
      <c r="K5753" s="15">
        <v>7034.44</v>
      </c>
      <c r="L5753" s="15">
        <v>7245.5249999999996</v>
      </c>
      <c r="M5753">
        <v>4</v>
      </c>
      <c r="N5753">
        <v>4</v>
      </c>
      <c r="O5753">
        <v>0</v>
      </c>
      <c r="P5753">
        <v>1</v>
      </c>
      <c r="Q5753" t="s">
        <v>1720</v>
      </c>
      <c r="R5753">
        <v>0.03</v>
      </c>
      <c r="S5753">
        <v>0</v>
      </c>
      <c r="T5753">
        <v>0</v>
      </c>
      <c r="U5753">
        <v>0</v>
      </c>
      <c r="V5753">
        <v>0</v>
      </c>
      <c r="W5753" s="13">
        <v>40302</v>
      </c>
    </row>
    <row r="5754" spans="1:23" x14ac:dyDescent="0.25">
      <c r="A5754">
        <v>1</v>
      </c>
      <c r="B5754" t="s">
        <v>11309</v>
      </c>
      <c r="D5754" t="s">
        <v>11310</v>
      </c>
      <c r="E5754">
        <v>0</v>
      </c>
      <c r="F5754" t="s">
        <v>11010</v>
      </c>
      <c r="G5754" t="s">
        <v>29</v>
      </c>
      <c r="H5754">
        <v>37</v>
      </c>
      <c r="I5754" s="14">
        <v>1</v>
      </c>
      <c r="J5754" s="15">
        <v>0</v>
      </c>
      <c r="K5754" s="15">
        <v>7034.44</v>
      </c>
      <c r="L5754" s="15">
        <v>7245.5249999999996</v>
      </c>
      <c r="M5754">
        <v>4</v>
      </c>
      <c r="N5754">
        <v>4</v>
      </c>
      <c r="O5754">
        <v>0</v>
      </c>
      <c r="P5754">
        <v>1</v>
      </c>
      <c r="Q5754" t="s">
        <v>1720</v>
      </c>
      <c r="R5754">
        <v>0.03</v>
      </c>
      <c r="S5754">
        <v>0</v>
      </c>
      <c r="T5754">
        <v>0</v>
      </c>
      <c r="U5754">
        <v>0</v>
      </c>
      <c r="V5754">
        <v>0</v>
      </c>
      <c r="W5754" s="13">
        <v>40302</v>
      </c>
    </row>
    <row r="5755" spans="1:23" x14ac:dyDescent="0.25">
      <c r="A5755">
        <v>1</v>
      </c>
      <c r="B5755" t="s">
        <v>11311</v>
      </c>
      <c r="D5755" t="s">
        <v>11312</v>
      </c>
      <c r="E5755">
        <v>0</v>
      </c>
      <c r="F5755" t="s">
        <v>11010</v>
      </c>
      <c r="G5755" t="s">
        <v>29</v>
      </c>
      <c r="H5755">
        <v>37</v>
      </c>
      <c r="I5755" s="14">
        <v>1</v>
      </c>
      <c r="J5755" s="15">
        <v>0</v>
      </c>
      <c r="K5755" s="15">
        <v>7034.44</v>
      </c>
      <c r="L5755" s="15">
        <v>7245.5249999999996</v>
      </c>
      <c r="M5755">
        <v>4</v>
      </c>
      <c r="N5755">
        <v>4</v>
      </c>
      <c r="O5755">
        <v>0</v>
      </c>
      <c r="P5755">
        <v>1</v>
      </c>
      <c r="Q5755" t="s">
        <v>1720</v>
      </c>
      <c r="R5755">
        <v>0.03</v>
      </c>
      <c r="S5755">
        <v>0</v>
      </c>
      <c r="T5755">
        <v>0</v>
      </c>
      <c r="U5755">
        <v>0</v>
      </c>
      <c r="V5755">
        <v>0</v>
      </c>
      <c r="W5755" s="13">
        <v>40302</v>
      </c>
    </row>
    <row r="5756" spans="1:23" x14ac:dyDescent="0.25">
      <c r="A5756">
        <v>1</v>
      </c>
      <c r="B5756" t="s">
        <v>11313</v>
      </c>
      <c r="D5756" t="s">
        <v>11314</v>
      </c>
      <c r="E5756">
        <v>0</v>
      </c>
      <c r="F5756" t="s">
        <v>11010</v>
      </c>
      <c r="G5756" t="s">
        <v>29</v>
      </c>
      <c r="H5756">
        <v>37</v>
      </c>
      <c r="I5756" s="14">
        <v>1</v>
      </c>
      <c r="J5756" s="15">
        <v>0</v>
      </c>
      <c r="K5756" s="15">
        <v>7034.44</v>
      </c>
      <c r="L5756" s="15">
        <v>7245.5249999999996</v>
      </c>
      <c r="M5756">
        <v>4</v>
      </c>
      <c r="N5756">
        <v>4</v>
      </c>
      <c r="O5756">
        <v>0</v>
      </c>
      <c r="P5756">
        <v>1</v>
      </c>
      <c r="Q5756" t="s">
        <v>1720</v>
      </c>
      <c r="R5756">
        <v>0.03</v>
      </c>
      <c r="S5756">
        <v>0</v>
      </c>
      <c r="T5756">
        <v>0</v>
      </c>
      <c r="U5756">
        <v>0</v>
      </c>
      <c r="V5756">
        <v>0</v>
      </c>
      <c r="W5756" s="13">
        <v>40302</v>
      </c>
    </row>
    <row r="5757" spans="1:23" x14ac:dyDescent="0.25">
      <c r="A5757">
        <v>1</v>
      </c>
      <c r="B5757" t="s">
        <v>11315</v>
      </c>
      <c r="D5757" t="s">
        <v>11316</v>
      </c>
      <c r="E5757">
        <v>0</v>
      </c>
      <c r="F5757" t="s">
        <v>11010</v>
      </c>
      <c r="G5757" t="s">
        <v>29</v>
      </c>
      <c r="H5757">
        <v>37</v>
      </c>
      <c r="I5757" s="14">
        <v>1</v>
      </c>
      <c r="J5757" s="15">
        <v>0</v>
      </c>
      <c r="K5757" s="15">
        <v>7034.44</v>
      </c>
      <c r="L5757" s="15">
        <v>7245.5249999999996</v>
      </c>
      <c r="M5757">
        <v>4</v>
      </c>
      <c r="N5757">
        <v>4</v>
      </c>
      <c r="O5757">
        <v>0</v>
      </c>
      <c r="P5757">
        <v>1</v>
      </c>
      <c r="Q5757" t="s">
        <v>1720</v>
      </c>
      <c r="R5757">
        <v>0.03</v>
      </c>
      <c r="S5757">
        <v>0</v>
      </c>
      <c r="T5757">
        <v>0</v>
      </c>
      <c r="U5757">
        <v>0</v>
      </c>
      <c r="V5757">
        <v>0</v>
      </c>
      <c r="W5757" s="13">
        <v>40302</v>
      </c>
    </row>
    <row r="5758" spans="1:23" x14ac:dyDescent="0.25">
      <c r="A5758">
        <v>1</v>
      </c>
      <c r="B5758" t="s">
        <v>11317</v>
      </c>
      <c r="D5758" t="s">
        <v>11318</v>
      </c>
      <c r="E5758">
        <v>0</v>
      </c>
      <c r="F5758" t="s">
        <v>11010</v>
      </c>
      <c r="G5758" t="s">
        <v>29</v>
      </c>
      <c r="H5758">
        <v>37</v>
      </c>
      <c r="I5758" s="14">
        <v>1</v>
      </c>
      <c r="J5758" s="15">
        <v>0</v>
      </c>
      <c r="K5758" s="15">
        <v>7034.44</v>
      </c>
      <c r="L5758" s="15">
        <v>7245.5249999999996</v>
      </c>
      <c r="M5758">
        <v>4</v>
      </c>
      <c r="N5758">
        <v>4</v>
      </c>
      <c r="O5758">
        <v>0</v>
      </c>
      <c r="P5758">
        <v>1</v>
      </c>
      <c r="Q5758" t="s">
        <v>1720</v>
      </c>
      <c r="R5758">
        <v>0.03</v>
      </c>
      <c r="S5758">
        <v>0</v>
      </c>
      <c r="T5758">
        <v>0</v>
      </c>
      <c r="U5758">
        <v>0</v>
      </c>
      <c r="V5758">
        <v>0</v>
      </c>
      <c r="W5758" s="13">
        <v>40302</v>
      </c>
    </row>
    <row r="5759" spans="1:23" x14ac:dyDescent="0.25">
      <c r="A5759">
        <v>1</v>
      </c>
      <c r="B5759" t="s">
        <v>11319</v>
      </c>
      <c r="D5759" t="s">
        <v>11320</v>
      </c>
      <c r="E5759">
        <v>0</v>
      </c>
      <c r="F5759" t="s">
        <v>11010</v>
      </c>
      <c r="G5759" t="s">
        <v>29</v>
      </c>
      <c r="H5759">
        <v>37</v>
      </c>
      <c r="I5759" s="14">
        <v>1</v>
      </c>
      <c r="J5759" s="15">
        <v>0</v>
      </c>
      <c r="K5759" s="15">
        <v>7034.44</v>
      </c>
      <c r="L5759" s="15">
        <v>7245.5249999999996</v>
      </c>
      <c r="M5759">
        <v>4</v>
      </c>
      <c r="N5759">
        <v>4</v>
      </c>
      <c r="O5759">
        <v>0</v>
      </c>
      <c r="P5759">
        <v>1</v>
      </c>
      <c r="Q5759" t="s">
        <v>1720</v>
      </c>
      <c r="R5759">
        <v>0.03</v>
      </c>
      <c r="S5759">
        <v>0</v>
      </c>
      <c r="T5759">
        <v>0</v>
      </c>
      <c r="U5759">
        <v>0</v>
      </c>
      <c r="V5759">
        <v>0</v>
      </c>
      <c r="W5759" s="13">
        <v>40302</v>
      </c>
    </row>
    <row r="5760" spans="1:23" x14ac:dyDescent="0.25">
      <c r="A5760">
        <v>1</v>
      </c>
      <c r="B5760" t="s">
        <v>11321</v>
      </c>
      <c r="D5760" t="s">
        <v>11322</v>
      </c>
      <c r="E5760">
        <v>0</v>
      </c>
      <c r="F5760" t="s">
        <v>11010</v>
      </c>
      <c r="G5760" t="s">
        <v>29</v>
      </c>
      <c r="H5760">
        <v>37</v>
      </c>
      <c r="I5760" s="14">
        <v>1</v>
      </c>
      <c r="J5760" s="15">
        <v>0</v>
      </c>
      <c r="K5760" s="15">
        <v>7034.44</v>
      </c>
      <c r="L5760" s="15">
        <v>7245.5249999999996</v>
      </c>
      <c r="M5760">
        <v>4</v>
      </c>
      <c r="N5760">
        <v>4</v>
      </c>
      <c r="O5760">
        <v>0</v>
      </c>
      <c r="P5760">
        <v>1</v>
      </c>
      <c r="Q5760" t="s">
        <v>1720</v>
      </c>
      <c r="R5760">
        <v>0.03</v>
      </c>
      <c r="S5760">
        <v>0</v>
      </c>
      <c r="T5760">
        <v>0</v>
      </c>
      <c r="U5760">
        <v>0</v>
      </c>
      <c r="V5760">
        <v>0</v>
      </c>
      <c r="W5760" s="13">
        <v>40302</v>
      </c>
    </row>
    <row r="5761" spans="1:23" x14ac:dyDescent="0.25">
      <c r="A5761">
        <v>1</v>
      </c>
      <c r="B5761" t="s">
        <v>11323</v>
      </c>
      <c r="D5761" t="s">
        <v>11324</v>
      </c>
      <c r="E5761">
        <v>0</v>
      </c>
      <c r="F5761" t="s">
        <v>11010</v>
      </c>
      <c r="G5761" t="s">
        <v>29</v>
      </c>
      <c r="H5761">
        <v>37</v>
      </c>
      <c r="I5761" s="14">
        <v>1</v>
      </c>
      <c r="J5761" s="15">
        <v>0</v>
      </c>
      <c r="K5761" s="15">
        <v>7034.44</v>
      </c>
      <c r="L5761" s="15">
        <v>7245.5249999999996</v>
      </c>
      <c r="M5761">
        <v>4</v>
      </c>
      <c r="N5761">
        <v>4</v>
      </c>
      <c r="O5761">
        <v>0</v>
      </c>
      <c r="P5761">
        <v>1</v>
      </c>
      <c r="Q5761" t="s">
        <v>1720</v>
      </c>
      <c r="R5761">
        <v>0.03</v>
      </c>
      <c r="S5761">
        <v>0</v>
      </c>
      <c r="T5761">
        <v>0</v>
      </c>
      <c r="U5761">
        <v>0</v>
      </c>
      <c r="V5761">
        <v>0</v>
      </c>
      <c r="W5761" s="13">
        <v>40302</v>
      </c>
    </row>
    <row r="5762" spans="1:23" x14ac:dyDescent="0.25">
      <c r="A5762">
        <v>1</v>
      </c>
      <c r="B5762" t="s">
        <v>11325</v>
      </c>
      <c r="D5762" t="s">
        <v>11326</v>
      </c>
      <c r="E5762">
        <v>0</v>
      </c>
      <c r="F5762" t="s">
        <v>11010</v>
      </c>
      <c r="G5762" t="s">
        <v>29</v>
      </c>
      <c r="H5762">
        <v>37</v>
      </c>
      <c r="I5762" s="14">
        <v>1</v>
      </c>
      <c r="J5762" s="15">
        <v>0</v>
      </c>
      <c r="K5762" s="15">
        <v>7034.44</v>
      </c>
      <c r="L5762" s="15">
        <v>7245.5249999999996</v>
      </c>
      <c r="M5762">
        <v>4</v>
      </c>
      <c r="N5762">
        <v>4</v>
      </c>
      <c r="O5762">
        <v>0</v>
      </c>
      <c r="P5762">
        <v>1</v>
      </c>
      <c r="Q5762" t="s">
        <v>1720</v>
      </c>
      <c r="R5762">
        <v>0.03</v>
      </c>
      <c r="S5762">
        <v>0</v>
      </c>
      <c r="T5762">
        <v>0</v>
      </c>
      <c r="U5762">
        <v>0</v>
      </c>
      <c r="V5762">
        <v>0</v>
      </c>
      <c r="W5762" s="13">
        <v>40302</v>
      </c>
    </row>
    <row r="5763" spans="1:23" x14ac:dyDescent="0.25">
      <c r="A5763">
        <v>1</v>
      </c>
      <c r="B5763" t="s">
        <v>11327</v>
      </c>
      <c r="D5763" t="s">
        <v>11328</v>
      </c>
      <c r="E5763">
        <v>0</v>
      </c>
      <c r="F5763" t="s">
        <v>11010</v>
      </c>
      <c r="G5763" t="s">
        <v>29</v>
      </c>
      <c r="H5763">
        <v>37</v>
      </c>
      <c r="I5763" s="14">
        <v>1</v>
      </c>
      <c r="J5763" s="15">
        <v>0</v>
      </c>
      <c r="K5763" s="15">
        <v>7034.44</v>
      </c>
      <c r="L5763" s="15">
        <v>7245.5249999999996</v>
      </c>
      <c r="M5763">
        <v>4</v>
      </c>
      <c r="N5763">
        <v>4</v>
      </c>
      <c r="O5763">
        <v>0</v>
      </c>
      <c r="P5763">
        <v>1</v>
      </c>
      <c r="Q5763" t="s">
        <v>1720</v>
      </c>
      <c r="R5763">
        <v>0.03</v>
      </c>
      <c r="S5763">
        <v>0</v>
      </c>
      <c r="T5763">
        <v>0</v>
      </c>
      <c r="U5763">
        <v>0</v>
      </c>
      <c r="V5763">
        <v>0</v>
      </c>
      <c r="W5763" s="13">
        <v>40302</v>
      </c>
    </row>
    <row r="5764" spans="1:23" x14ac:dyDescent="0.25">
      <c r="A5764">
        <v>1</v>
      </c>
      <c r="B5764" t="s">
        <v>11329</v>
      </c>
      <c r="D5764" t="s">
        <v>11330</v>
      </c>
      <c r="E5764">
        <v>0</v>
      </c>
      <c r="F5764" t="s">
        <v>11010</v>
      </c>
      <c r="G5764" t="s">
        <v>29</v>
      </c>
      <c r="H5764">
        <v>37</v>
      </c>
      <c r="I5764" s="14">
        <v>1</v>
      </c>
      <c r="J5764" s="15">
        <v>0</v>
      </c>
      <c r="K5764" s="15">
        <v>7034.44</v>
      </c>
      <c r="L5764" s="15">
        <v>7245.5249999999996</v>
      </c>
      <c r="M5764">
        <v>4</v>
      </c>
      <c r="N5764">
        <v>4</v>
      </c>
      <c r="O5764">
        <v>0</v>
      </c>
      <c r="P5764">
        <v>1</v>
      </c>
      <c r="Q5764" t="s">
        <v>1720</v>
      </c>
      <c r="R5764">
        <v>0.03</v>
      </c>
      <c r="S5764">
        <v>0</v>
      </c>
      <c r="T5764">
        <v>0</v>
      </c>
      <c r="U5764">
        <v>0</v>
      </c>
      <c r="V5764">
        <v>0</v>
      </c>
      <c r="W5764" s="13">
        <v>40302</v>
      </c>
    </row>
    <row r="5765" spans="1:23" x14ac:dyDescent="0.25">
      <c r="A5765">
        <v>1</v>
      </c>
      <c r="B5765" t="s">
        <v>11331</v>
      </c>
      <c r="D5765" t="s">
        <v>11332</v>
      </c>
      <c r="E5765">
        <v>0</v>
      </c>
      <c r="F5765" t="s">
        <v>11010</v>
      </c>
      <c r="G5765" t="s">
        <v>29</v>
      </c>
      <c r="H5765">
        <v>37</v>
      </c>
      <c r="I5765" s="14">
        <v>1</v>
      </c>
      <c r="J5765" s="15">
        <v>0</v>
      </c>
      <c r="K5765" s="15">
        <v>7034.44</v>
      </c>
      <c r="L5765" s="15">
        <v>7245.5249999999996</v>
      </c>
      <c r="M5765">
        <v>4</v>
      </c>
      <c r="N5765">
        <v>4</v>
      </c>
      <c r="O5765">
        <v>0</v>
      </c>
      <c r="P5765">
        <v>1</v>
      </c>
      <c r="Q5765" t="s">
        <v>1720</v>
      </c>
      <c r="R5765">
        <v>0.03</v>
      </c>
      <c r="S5765">
        <v>0</v>
      </c>
      <c r="T5765">
        <v>0</v>
      </c>
      <c r="U5765">
        <v>0</v>
      </c>
      <c r="V5765">
        <v>0</v>
      </c>
      <c r="W5765" s="13">
        <v>40302</v>
      </c>
    </row>
    <row r="5766" spans="1:23" x14ac:dyDescent="0.25">
      <c r="A5766">
        <v>1</v>
      </c>
      <c r="B5766" t="s">
        <v>11333</v>
      </c>
      <c r="D5766" t="s">
        <v>11334</v>
      </c>
      <c r="E5766">
        <v>0</v>
      </c>
      <c r="F5766" t="s">
        <v>11010</v>
      </c>
      <c r="G5766" t="s">
        <v>29</v>
      </c>
      <c r="H5766">
        <v>37</v>
      </c>
      <c r="I5766" s="14">
        <v>1</v>
      </c>
      <c r="J5766" s="15">
        <v>0</v>
      </c>
      <c r="K5766" s="15">
        <v>7034.44</v>
      </c>
      <c r="L5766" s="15">
        <v>7245.5249999999996</v>
      </c>
      <c r="M5766">
        <v>4</v>
      </c>
      <c r="N5766">
        <v>4</v>
      </c>
      <c r="O5766">
        <v>0</v>
      </c>
      <c r="P5766">
        <v>1</v>
      </c>
      <c r="Q5766" t="s">
        <v>1720</v>
      </c>
      <c r="R5766">
        <v>0.03</v>
      </c>
      <c r="S5766">
        <v>0</v>
      </c>
      <c r="T5766">
        <v>0</v>
      </c>
      <c r="U5766">
        <v>0</v>
      </c>
      <c r="V5766">
        <v>0</v>
      </c>
      <c r="W5766" s="13">
        <v>40302</v>
      </c>
    </row>
    <row r="5767" spans="1:23" x14ac:dyDescent="0.25">
      <c r="A5767">
        <v>1</v>
      </c>
      <c r="B5767" t="s">
        <v>11335</v>
      </c>
      <c r="D5767" t="s">
        <v>11336</v>
      </c>
      <c r="E5767">
        <v>0</v>
      </c>
      <c r="F5767" t="s">
        <v>11010</v>
      </c>
      <c r="G5767" t="s">
        <v>29</v>
      </c>
      <c r="H5767">
        <v>37</v>
      </c>
      <c r="I5767" s="14">
        <v>1</v>
      </c>
      <c r="J5767" s="15">
        <v>0</v>
      </c>
      <c r="K5767" s="15">
        <v>7034.44</v>
      </c>
      <c r="L5767" s="15">
        <v>7245.5249999999996</v>
      </c>
      <c r="M5767">
        <v>4</v>
      </c>
      <c r="N5767">
        <v>4</v>
      </c>
      <c r="O5767">
        <v>0</v>
      </c>
      <c r="P5767">
        <v>1</v>
      </c>
      <c r="Q5767" t="s">
        <v>1720</v>
      </c>
      <c r="R5767">
        <v>0.03</v>
      </c>
      <c r="S5767">
        <v>0</v>
      </c>
      <c r="T5767">
        <v>0</v>
      </c>
      <c r="U5767">
        <v>0</v>
      </c>
      <c r="V5767">
        <v>0</v>
      </c>
      <c r="W5767" s="13">
        <v>40302</v>
      </c>
    </row>
    <row r="5768" spans="1:23" x14ac:dyDescent="0.25">
      <c r="A5768">
        <v>1</v>
      </c>
      <c r="B5768" t="s">
        <v>11337</v>
      </c>
      <c r="D5768" t="s">
        <v>11338</v>
      </c>
      <c r="E5768">
        <v>0</v>
      </c>
      <c r="F5768" t="s">
        <v>11010</v>
      </c>
      <c r="G5768" t="s">
        <v>29</v>
      </c>
      <c r="H5768">
        <v>37</v>
      </c>
      <c r="I5768" s="14">
        <v>1</v>
      </c>
      <c r="J5768" s="15">
        <v>0</v>
      </c>
      <c r="K5768" s="15">
        <v>7034.44</v>
      </c>
      <c r="L5768" s="15">
        <v>7245.5249999999996</v>
      </c>
      <c r="M5768">
        <v>4</v>
      </c>
      <c r="N5768">
        <v>4</v>
      </c>
      <c r="O5768">
        <v>0</v>
      </c>
      <c r="P5768">
        <v>1</v>
      </c>
      <c r="Q5768" t="s">
        <v>1720</v>
      </c>
      <c r="R5768">
        <v>0.03</v>
      </c>
      <c r="S5768">
        <v>0</v>
      </c>
      <c r="T5768">
        <v>0</v>
      </c>
      <c r="U5768">
        <v>0</v>
      </c>
      <c r="V5768">
        <v>0</v>
      </c>
      <c r="W5768" s="13">
        <v>40302</v>
      </c>
    </row>
    <row r="5769" spans="1:23" x14ac:dyDescent="0.25">
      <c r="A5769">
        <v>1</v>
      </c>
      <c r="B5769" t="s">
        <v>11339</v>
      </c>
      <c r="D5769" t="s">
        <v>11340</v>
      </c>
      <c r="E5769">
        <v>0</v>
      </c>
      <c r="F5769" t="s">
        <v>11010</v>
      </c>
      <c r="G5769" t="s">
        <v>29</v>
      </c>
      <c r="H5769">
        <v>37</v>
      </c>
      <c r="I5769" s="14">
        <v>1</v>
      </c>
      <c r="J5769" s="15">
        <v>0</v>
      </c>
      <c r="K5769" s="15">
        <v>7034.44</v>
      </c>
      <c r="L5769" s="15">
        <v>6182.4750000000004</v>
      </c>
      <c r="M5769">
        <v>4</v>
      </c>
      <c r="N5769">
        <v>4</v>
      </c>
      <c r="O5769">
        <v>0</v>
      </c>
      <c r="P5769">
        <v>1</v>
      </c>
      <c r="Q5769" t="s">
        <v>1720</v>
      </c>
      <c r="R5769">
        <v>0.03</v>
      </c>
      <c r="S5769">
        <v>0</v>
      </c>
      <c r="T5769">
        <v>0</v>
      </c>
      <c r="U5769">
        <v>0</v>
      </c>
      <c r="V5769">
        <v>0</v>
      </c>
      <c r="W5769" s="13">
        <v>40302</v>
      </c>
    </row>
    <row r="5770" spans="1:23" x14ac:dyDescent="0.25">
      <c r="A5770">
        <v>1</v>
      </c>
      <c r="B5770" t="s">
        <v>11341</v>
      </c>
      <c r="D5770" t="s">
        <v>11342</v>
      </c>
      <c r="E5770">
        <v>0</v>
      </c>
      <c r="F5770" t="s">
        <v>11010</v>
      </c>
      <c r="G5770" t="s">
        <v>29</v>
      </c>
      <c r="H5770">
        <v>37</v>
      </c>
      <c r="I5770" s="14">
        <v>1</v>
      </c>
      <c r="J5770" s="15">
        <v>0</v>
      </c>
      <c r="K5770" s="15">
        <v>7034.44</v>
      </c>
      <c r="L5770" s="15">
        <v>7245.5249999999996</v>
      </c>
      <c r="M5770">
        <v>4</v>
      </c>
      <c r="N5770">
        <v>4</v>
      </c>
      <c r="O5770">
        <v>0</v>
      </c>
      <c r="P5770">
        <v>1</v>
      </c>
      <c r="Q5770" t="s">
        <v>1720</v>
      </c>
      <c r="R5770">
        <v>0.03</v>
      </c>
      <c r="S5770">
        <v>0</v>
      </c>
      <c r="T5770">
        <v>0</v>
      </c>
      <c r="U5770">
        <v>0</v>
      </c>
      <c r="V5770">
        <v>0</v>
      </c>
      <c r="W5770" s="13">
        <v>40302</v>
      </c>
    </row>
    <row r="5771" spans="1:23" x14ac:dyDescent="0.25">
      <c r="A5771">
        <v>1</v>
      </c>
      <c r="B5771" t="s">
        <v>11343</v>
      </c>
      <c r="D5771" t="s">
        <v>11344</v>
      </c>
      <c r="E5771">
        <v>0</v>
      </c>
      <c r="F5771" t="s">
        <v>11010</v>
      </c>
      <c r="G5771" t="s">
        <v>29</v>
      </c>
      <c r="H5771">
        <v>37</v>
      </c>
      <c r="I5771" s="14">
        <v>1</v>
      </c>
      <c r="J5771" s="15">
        <v>0</v>
      </c>
      <c r="K5771" s="15">
        <v>7034.44</v>
      </c>
      <c r="L5771" s="15">
        <v>7245.5249999999996</v>
      </c>
      <c r="M5771">
        <v>4</v>
      </c>
      <c r="N5771">
        <v>4</v>
      </c>
      <c r="O5771">
        <v>0</v>
      </c>
      <c r="P5771">
        <v>1</v>
      </c>
      <c r="Q5771" t="s">
        <v>1720</v>
      </c>
      <c r="R5771">
        <v>0.03</v>
      </c>
      <c r="S5771">
        <v>0</v>
      </c>
      <c r="T5771">
        <v>0</v>
      </c>
      <c r="U5771">
        <v>0</v>
      </c>
      <c r="V5771">
        <v>0</v>
      </c>
      <c r="W5771" s="13">
        <v>40302</v>
      </c>
    </row>
    <row r="5772" spans="1:23" x14ac:dyDescent="0.25">
      <c r="A5772">
        <v>1</v>
      </c>
      <c r="B5772" t="s">
        <v>11345</v>
      </c>
      <c r="D5772" t="s">
        <v>11346</v>
      </c>
      <c r="E5772">
        <v>0</v>
      </c>
      <c r="F5772" t="s">
        <v>11010</v>
      </c>
      <c r="G5772" t="s">
        <v>29</v>
      </c>
      <c r="H5772">
        <v>37</v>
      </c>
      <c r="I5772" s="14">
        <v>1</v>
      </c>
      <c r="J5772" s="15">
        <v>0</v>
      </c>
      <c r="K5772" s="15">
        <v>7034.44</v>
      </c>
      <c r="L5772" s="15">
        <v>7245.5249999999996</v>
      </c>
      <c r="M5772">
        <v>4</v>
      </c>
      <c r="N5772">
        <v>4</v>
      </c>
      <c r="O5772">
        <v>0</v>
      </c>
      <c r="P5772">
        <v>1</v>
      </c>
      <c r="Q5772" t="s">
        <v>1720</v>
      </c>
      <c r="R5772">
        <v>0.03</v>
      </c>
      <c r="S5772">
        <v>0</v>
      </c>
      <c r="T5772">
        <v>0</v>
      </c>
      <c r="U5772">
        <v>0</v>
      </c>
      <c r="V5772">
        <v>0</v>
      </c>
      <c r="W5772" s="13">
        <v>40302</v>
      </c>
    </row>
    <row r="5773" spans="1:23" x14ac:dyDescent="0.25">
      <c r="A5773">
        <v>1</v>
      </c>
      <c r="B5773" t="s">
        <v>11347</v>
      </c>
      <c r="D5773" t="s">
        <v>11348</v>
      </c>
      <c r="E5773">
        <v>0</v>
      </c>
      <c r="F5773" t="s">
        <v>11010</v>
      </c>
      <c r="G5773" t="s">
        <v>29</v>
      </c>
      <c r="H5773">
        <v>37</v>
      </c>
      <c r="I5773" s="14">
        <v>1</v>
      </c>
      <c r="J5773" s="15">
        <v>0</v>
      </c>
      <c r="K5773" s="15">
        <v>7034.44</v>
      </c>
      <c r="L5773" s="15">
        <v>7245.5249999999996</v>
      </c>
      <c r="M5773">
        <v>4</v>
      </c>
      <c r="N5773">
        <v>4</v>
      </c>
      <c r="O5773">
        <v>0</v>
      </c>
      <c r="P5773">
        <v>1</v>
      </c>
      <c r="Q5773" t="s">
        <v>1720</v>
      </c>
      <c r="R5773">
        <v>0.03</v>
      </c>
      <c r="S5773">
        <v>0</v>
      </c>
      <c r="T5773">
        <v>0</v>
      </c>
      <c r="U5773">
        <v>0</v>
      </c>
      <c r="V5773">
        <v>0</v>
      </c>
      <c r="W5773" s="13">
        <v>40302</v>
      </c>
    </row>
    <row r="5774" spans="1:23" x14ac:dyDescent="0.25">
      <c r="A5774">
        <v>1</v>
      </c>
      <c r="B5774" t="s">
        <v>11349</v>
      </c>
      <c r="D5774" t="s">
        <v>11350</v>
      </c>
      <c r="E5774">
        <v>0</v>
      </c>
      <c r="F5774" t="s">
        <v>11010</v>
      </c>
      <c r="G5774" t="s">
        <v>29</v>
      </c>
      <c r="H5774">
        <v>37</v>
      </c>
      <c r="I5774" s="14">
        <v>1</v>
      </c>
      <c r="J5774" s="15">
        <v>0</v>
      </c>
      <c r="K5774" s="15">
        <v>7034.44</v>
      </c>
      <c r="L5774" s="15">
        <v>7245.5249999999996</v>
      </c>
      <c r="M5774">
        <v>4</v>
      </c>
      <c r="N5774">
        <v>4</v>
      </c>
      <c r="O5774">
        <v>0</v>
      </c>
      <c r="P5774">
        <v>1</v>
      </c>
      <c r="Q5774" t="s">
        <v>1720</v>
      </c>
      <c r="R5774">
        <v>0.03</v>
      </c>
      <c r="S5774">
        <v>0</v>
      </c>
      <c r="T5774">
        <v>0</v>
      </c>
      <c r="U5774">
        <v>0</v>
      </c>
      <c r="V5774">
        <v>0</v>
      </c>
      <c r="W5774" s="13">
        <v>40302</v>
      </c>
    </row>
    <row r="5775" spans="1:23" x14ac:dyDescent="0.25">
      <c r="A5775">
        <v>1</v>
      </c>
      <c r="B5775" t="s">
        <v>11351</v>
      </c>
      <c r="D5775" t="s">
        <v>11352</v>
      </c>
      <c r="E5775">
        <v>0</v>
      </c>
      <c r="F5775" t="s">
        <v>11010</v>
      </c>
      <c r="G5775" t="s">
        <v>29</v>
      </c>
      <c r="H5775">
        <v>37</v>
      </c>
      <c r="I5775" s="14">
        <v>1</v>
      </c>
      <c r="J5775" s="15">
        <v>0</v>
      </c>
      <c r="K5775" s="15">
        <v>7034.44</v>
      </c>
      <c r="L5775" s="15">
        <v>7245.5249999999996</v>
      </c>
      <c r="M5775">
        <v>4</v>
      </c>
      <c r="N5775">
        <v>4</v>
      </c>
      <c r="O5775">
        <v>0</v>
      </c>
      <c r="P5775">
        <v>1</v>
      </c>
      <c r="Q5775" t="s">
        <v>1720</v>
      </c>
      <c r="R5775">
        <v>0.03</v>
      </c>
      <c r="S5775">
        <v>0</v>
      </c>
      <c r="T5775">
        <v>0</v>
      </c>
      <c r="U5775">
        <v>0</v>
      </c>
      <c r="V5775">
        <v>0</v>
      </c>
      <c r="W5775" s="13">
        <v>40302</v>
      </c>
    </row>
    <row r="5776" spans="1:23" x14ac:dyDescent="0.25">
      <c r="A5776">
        <v>1</v>
      </c>
      <c r="B5776" t="s">
        <v>11353</v>
      </c>
      <c r="D5776" t="s">
        <v>11354</v>
      </c>
      <c r="E5776">
        <v>0</v>
      </c>
      <c r="F5776" t="s">
        <v>11010</v>
      </c>
      <c r="G5776" t="s">
        <v>29</v>
      </c>
      <c r="H5776">
        <v>37</v>
      </c>
      <c r="I5776" s="14">
        <v>1</v>
      </c>
      <c r="J5776" s="15">
        <v>0</v>
      </c>
      <c r="K5776" s="15">
        <v>7034.44</v>
      </c>
      <c r="L5776" s="15">
        <v>7245.5249999999996</v>
      </c>
      <c r="M5776">
        <v>4</v>
      </c>
      <c r="N5776">
        <v>4</v>
      </c>
      <c r="O5776">
        <v>0</v>
      </c>
      <c r="P5776">
        <v>1</v>
      </c>
      <c r="Q5776" t="s">
        <v>1720</v>
      </c>
      <c r="R5776">
        <v>0.03</v>
      </c>
      <c r="S5776">
        <v>0</v>
      </c>
      <c r="T5776">
        <v>0</v>
      </c>
      <c r="U5776">
        <v>0</v>
      </c>
      <c r="V5776">
        <v>0</v>
      </c>
      <c r="W5776" s="13">
        <v>40302</v>
      </c>
    </row>
    <row r="5777" spans="1:24" x14ac:dyDescent="0.25">
      <c r="A5777">
        <v>1</v>
      </c>
      <c r="B5777" t="s">
        <v>11355</v>
      </c>
      <c r="D5777" t="s">
        <v>11356</v>
      </c>
      <c r="E5777">
        <v>0</v>
      </c>
      <c r="F5777" t="s">
        <v>11010</v>
      </c>
      <c r="G5777" t="s">
        <v>29</v>
      </c>
      <c r="H5777">
        <v>36</v>
      </c>
      <c r="I5777" s="14">
        <v>1</v>
      </c>
      <c r="J5777" s="15">
        <v>214065.96</v>
      </c>
      <c r="K5777" s="15">
        <v>7034.44</v>
      </c>
      <c r="L5777" s="15">
        <v>7245.5249999999996</v>
      </c>
      <c r="M5777">
        <v>4</v>
      </c>
      <c r="N5777">
        <v>4</v>
      </c>
      <c r="O5777">
        <v>0</v>
      </c>
      <c r="P5777">
        <v>1</v>
      </c>
      <c r="Q5777" t="s">
        <v>1720</v>
      </c>
      <c r="R5777">
        <v>0.03</v>
      </c>
      <c r="S5777">
        <v>0</v>
      </c>
      <c r="T5777">
        <v>0</v>
      </c>
      <c r="U5777">
        <v>0</v>
      </c>
      <c r="V5777">
        <v>0</v>
      </c>
      <c r="W5777" s="13">
        <v>41311</v>
      </c>
    </row>
    <row r="5778" spans="1:24" x14ac:dyDescent="0.25">
      <c r="A5778">
        <v>1</v>
      </c>
      <c r="B5778" t="s">
        <v>11357</v>
      </c>
      <c r="D5778" t="s">
        <v>11358</v>
      </c>
      <c r="E5778">
        <v>0</v>
      </c>
      <c r="F5778" t="s">
        <v>11010</v>
      </c>
      <c r="G5778" t="s">
        <v>29</v>
      </c>
      <c r="H5778">
        <v>36</v>
      </c>
      <c r="I5778" s="14">
        <v>15</v>
      </c>
      <c r="J5778" s="15">
        <v>92183.978000000003</v>
      </c>
      <c r="K5778" s="15">
        <v>5622.12</v>
      </c>
      <c r="L5778" s="15">
        <v>5790.8249999999998</v>
      </c>
      <c r="M5778">
        <v>4</v>
      </c>
      <c r="N5778">
        <v>4</v>
      </c>
      <c r="O5778">
        <v>0</v>
      </c>
      <c r="P5778">
        <v>15</v>
      </c>
      <c r="Q5778" t="s">
        <v>2683</v>
      </c>
      <c r="R5778">
        <v>0</v>
      </c>
      <c r="S5778">
        <v>0</v>
      </c>
      <c r="T5778">
        <v>0</v>
      </c>
      <c r="U5778">
        <v>0</v>
      </c>
      <c r="V5778">
        <v>0</v>
      </c>
      <c r="X5778">
        <v>1595</v>
      </c>
    </row>
    <row r="5779" spans="1:24" x14ac:dyDescent="0.25">
      <c r="A5779">
        <v>1</v>
      </c>
      <c r="B5779" t="s">
        <v>11359</v>
      </c>
      <c r="D5779" t="s">
        <v>11360</v>
      </c>
      <c r="E5779">
        <v>0</v>
      </c>
      <c r="F5779" t="s">
        <v>11010</v>
      </c>
      <c r="G5779" t="s">
        <v>29</v>
      </c>
      <c r="H5779">
        <v>36</v>
      </c>
      <c r="I5779" s="14">
        <v>1</v>
      </c>
      <c r="J5779" s="15">
        <v>55000</v>
      </c>
      <c r="K5779" s="15">
        <v>5432</v>
      </c>
      <c r="L5779" s="15">
        <v>7245.5249999999996</v>
      </c>
      <c r="M5779">
        <v>4</v>
      </c>
      <c r="N5779">
        <v>4</v>
      </c>
      <c r="O5779">
        <v>0</v>
      </c>
      <c r="P5779">
        <v>1</v>
      </c>
      <c r="Q5779" t="s">
        <v>1720</v>
      </c>
      <c r="R5779">
        <v>0.03</v>
      </c>
      <c r="S5779">
        <v>0</v>
      </c>
      <c r="T5779">
        <v>0</v>
      </c>
      <c r="U5779">
        <v>0</v>
      </c>
      <c r="V5779">
        <v>0</v>
      </c>
      <c r="W5779" s="13">
        <v>43547</v>
      </c>
      <c r="X5779">
        <v>175</v>
      </c>
    </row>
    <row r="5780" spans="1:24" x14ac:dyDescent="0.25">
      <c r="A5780">
        <v>1</v>
      </c>
      <c r="B5780" t="s">
        <v>11361</v>
      </c>
      <c r="D5780" t="s">
        <v>11362</v>
      </c>
      <c r="E5780">
        <v>0</v>
      </c>
      <c r="F5780" t="s">
        <v>11010</v>
      </c>
      <c r="G5780" t="s">
        <v>29</v>
      </c>
      <c r="H5780">
        <v>36</v>
      </c>
      <c r="I5780" s="14">
        <v>6</v>
      </c>
      <c r="J5780" s="15">
        <v>373345.109</v>
      </c>
      <c r="K5780" s="15">
        <v>5622.12</v>
      </c>
      <c r="L5780" s="15">
        <v>5790.8249999999998</v>
      </c>
      <c r="M5780">
        <v>4</v>
      </c>
      <c r="N5780">
        <v>4</v>
      </c>
      <c r="O5780">
        <v>0</v>
      </c>
      <c r="P5780">
        <v>6</v>
      </c>
      <c r="Q5780" t="s">
        <v>2683</v>
      </c>
      <c r="R5780">
        <v>0</v>
      </c>
      <c r="S5780">
        <v>0</v>
      </c>
      <c r="T5780">
        <v>0</v>
      </c>
      <c r="U5780">
        <v>0</v>
      </c>
      <c r="V5780">
        <v>0</v>
      </c>
      <c r="X5780">
        <v>1595</v>
      </c>
    </row>
    <row r="5781" spans="1:24" x14ac:dyDescent="0.25">
      <c r="A5781">
        <v>1</v>
      </c>
      <c r="B5781" t="s">
        <v>11363</v>
      </c>
      <c r="D5781" t="s">
        <v>11364</v>
      </c>
      <c r="E5781">
        <v>0</v>
      </c>
      <c r="F5781" t="s">
        <v>11010</v>
      </c>
      <c r="G5781" t="s">
        <v>29</v>
      </c>
      <c r="H5781">
        <v>37</v>
      </c>
      <c r="I5781" s="14">
        <v>25</v>
      </c>
      <c r="J5781" s="15">
        <v>0</v>
      </c>
      <c r="K5781" s="15">
        <v>6762.84</v>
      </c>
      <c r="L5781" s="15">
        <v>6965.7749999999996</v>
      </c>
      <c r="M5781">
        <v>4</v>
      </c>
      <c r="N5781">
        <v>4</v>
      </c>
      <c r="O5781">
        <v>0</v>
      </c>
      <c r="P5781">
        <v>25</v>
      </c>
      <c r="Q5781" t="s">
        <v>1720</v>
      </c>
      <c r="R5781">
        <v>0.03</v>
      </c>
      <c r="S5781">
        <v>0</v>
      </c>
      <c r="T5781">
        <v>0</v>
      </c>
      <c r="U5781">
        <v>0</v>
      </c>
      <c r="V5781">
        <v>0</v>
      </c>
      <c r="W5781" s="13">
        <v>40302</v>
      </c>
    </row>
    <row r="5782" spans="1:24" x14ac:dyDescent="0.25">
      <c r="A5782">
        <v>1</v>
      </c>
      <c r="B5782" t="s">
        <v>11365</v>
      </c>
      <c r="D5782" t="s">
        <v>11366</v>
      </c>
      <c r="E5782">
        <v>0</v>
      </c>
      <c r="F5782" t="s">
        <v>11010</v>
      </c>
      <c r="G5782" t="s">
        <v>29</v>
      </c>
      <c r="H5782">
        <v>36</v>
      </c>
      <c r="I5782" s="14">
        <v>12</v>
      </c>
      <c r="J5782" s="15">
        <v>43548.574999999997</v>
      </c>
      <c r="K5782" s="15">
        <v>7034.44</v>
      </c>
      <c r="L5782" s="15">
        <v>7245.5249999999996</v>
      </c>
      <c r="M5782">
        <v>4</v>
      </c>
      <c r="N5782">
        <v>4</v>
      </c>
      <c r="O5782">
        <v>0</v>
      </c>
      <c r="P5782">
        <v>12</v>
      </c>
      <c r="Q5782" t="s">
        <v>1720</v>
      </c>
      <c r="R5782">
        <v>0.03</v>
      </c>
      <c r="S5782">
        <v>0</v>
      </c>
      <c r="T5782">
        <v>0</v>
      </c>
      <c r="U5782">
        <v>0</v>
      </c>
      <c r="V5782">
        <v>0</v>
      </c>
      <c r="W5782" s="13">
        <v>40302</v>
      </c>
    </row>
    <row r="5783" spans="1:24" x14ac:dyDescent="0.25">
      <c r="A5783">
        <v>1</v>
      </c>
      <c r="B5783" t="s">
        <v>11367</v>
      </c>
      <c r="D5783" t="s">
        <v>11368</v>
      </c>
      <c r="E5783">
        <v>0</v>
      </c>
      <c r="F5783" t="s">
        <v>11010</v>
      </c>
      <c r="G5783" t="s">
        <v>29</v>
      </c>
      <c r="H5783">
        <v>37</v>
      </c>
      <c r="I5783" s="14">
        <v>12</v>
      </c>
      <c r="J5783" s="15">
        <v>0</v>
      </c>
      <c r="K5783" s="15">
        <v>7034.44</v>
      </c>
      <c r="L5783" s="15">
        <v>7245.5249999999996</v>
      </c>
      <c r="M5783">
        <v>4</v>
      </c>
      <c r="N5783">
        <v>4</v>
      </c>
      <c r="O5783">
        <v>0</v>
      </c>
      <c r="P5783">
        <v>12</v>
      </c>
      <c r="Q5783" t="s">
        <v>1720</v>
      </c>
      <c r="R5783">
        <v>0.03</v>
      </c>
      <c r="S5783">
        <v>0</v>
      </c>
      <c r="T5783">
        <v>0</v>
      </c>
      <c r="U5783">
        <v>0</v>
      </c>
      <c r="V5783">
        <v>0</v>
      </c>
      <c r="W5783" s="13">
        <v>40302</v>
      </c>
    </row>
    <row r="5784" spans="1:24" x14ac:dyDescent="0.25">
      <c r="A5784">
        <v>1</v>
      </c>
      <c r="B5784" t="s">
        <v>11369</v>
      </c>
      <c r="D5784" t="s">
        <v>11370</v>
      </c>
      <c r="E5784">
        <v>0</v>
      </c>
      <c r="F5784" t="s">
        <v>11010</v>
      </c>
      <c r="G5784" t="s">
        <v>29</v>
      </c>
      <c r="H5784">
        <v>37</v>
      </c>
      <c r="I5784" s="14">
        <v>40</v>
      </c>
      <c r="J5784" s="15">
        <v>0</v>
      </c>
      <c r="K5784" s="15">
        <v>7034.44</v>
      </c>
      <c r="L5784" s="15">
        <v>7245.5249999999996</v>
      </c>
      <c r="M5784">
        <v>4</v>
      </c>
      <c r="N5784">
        <v>4</v>
      </c>
      <c r="O5784">
        <v>0</v>
      </c>
      <c r="P5784">
        <v>40</v>
      </c>
      <c r="Q5784" t="s">
        <v>1720</v>
      </c>
      <c r="R5784">
        <v>0.03</v>
      </c>
      <c r="S5784">
        <v>0</v>
      </c>
      <c r="T5784">
        <v>0</v>
      </c>
      <c r="U5784">
        <v>0</v>
      </c>
      <c r="V5784">
        <v>0</v>
      </c>
      <c r="W5784" s="13">
        <v>40302</v>
      </c>
    </row>
    <row r="5785" spans="1:24" x14ac:dyDescent="0.25">
      <c r="A5785">
        <v>1</v>
      </c>
      <c r="B5785" t="s">
        <v>11371</v>
      </c>
      <c r="D5785" t="s">
        <v>11372</v>
      </c>
      <c r="E5785">
        <v>0</v>
      </c>
      <c r="F5785" t="s">
        <v>11010</v>
      </c>
      <c r="G5785" t="s">
        <v>29</v>
      </c>
      <c r="H5785">
        <v>36</v>
      </c>
      <c r="I5785" s="14">
        <v>24</v>
      </c>
      <c r="J5785" s="15">
        <v>37741.67</v>
      </c>
      <c r="K5785" s="15">
        <v>7034.44</v>
      </c>
      <c r="L5785" s="15">
        <v>7245.5249999999996</v>
      </c>
      <c r="M5785">
        <v>4</v>
      </c>
      <c r="N5785">
        <v>4</v>
      </c>
      <c r="O5785">
        <v>0</v>
      </c>
      <c r="P5785">
        <v>24</v>
      </c>
      <c r="Q5785" t="s">
        <v>1720</v>
      </c>
      <c r="R5785">
        <v>0.03</v>
      </c>
      <c r="S5785">
        <v>0</v>
      </c>
      <c r="T5785">
        <v>0</v>
      </c>
      <c r="U5785">
        <v>0</v>
      </c>
      <c r="V5785">
        <v>0</v>
      </c>
      <c r="W5785" s="13">
        <v>40302</v>
      </c>
    </row>
    <row r="5786" spans="1:24" x14ac:dyDescent="0.25">
      <c r="A5786">
        <v>1</v>
      </c>
      <c r="B5786" t="s">
        <v>11373</v>
      </c>
      <c r="D5786" t="s">
        <v>11374</v>
      </c>
      <c r="E5786">
        <v>0</v>
      </c>
      <c r="F5786" t="s">
        <v>11010</v>
      </c>
      <c r="G5786" t="s">
        <v>29</v>
      </c>
      <c r="H5786">
        <v>37</v>
      </c>
      <c r="I5786" s="14">
        <v>7</v>
      </c>
      <c r="J5786" s="15">
        <v>0</v>
      </c>
      <c r="K5786" s="15">
        <v>6219.64</v>
      </c>
      <c r="L5786" s="15">
        <v>6406.2749999999996</v>
      </c>
      <c r="M5786">
        <v>4</v>
      </c>
      <c r="N5786">
        <v>4</v>
      </c>
      <c r="O5786">
        <v>0</v>
      </c>
      <c r="P5786">
        <v>7</v>
      </c>
      <c r="Q5786" t="s">
        <v>1720</v>
      </c>
      <c r="R5786">
        <v>0.03</v>
      </c>
      <c r="S5786">
        <v>0</v>
      </c>
      <c r="T5786">
        <v>0</v>
      </c>
      <c r="U5786">
        <v>0</v>
      </c>
      <c r="V5786">
        <v>0</v>
      </c>
      <c r="W5786" s="13">
        <v>40302</v>
      </c>
    </row>
    <row r="5787" spans="1:24" x14ac:dyDescent="0.25">
      <c r="A5787">
        <v>1</v>
      </c>
      <c r="B5787" t="s">
        <v>11375</v>
      </c>
      <c r="D5787" t="s">
        <v>11376</v>
      </c>
      <c r="E5787">
        <v>0</v>
      </c>
      <c r="F5787" t="s">
        <v>11377</v>
      </c>
      <c r="G5787" t="s">
        <v>29</v>
      </c>
      <c r="H5787">
        <v>37</v>
      </c>
      <c r="I5787" s="14">
        <v>1</v>
      </c>
      <c r="J5787" s="15">
        <v>0</v>
      </c>
      <c r="K5787" s="15">
        <v>7034.44</v>
      </c>
      <c r="L5787" s="15">
        <v>7245.5249999999996</v>
      </c>
      <c r="M5787">
        <v>4</v>
      </c>
      <c r="N5787">
        <v>4</v>
      </c>
      <c r="O5787">
        <v>0</v>
      </c>
      <c r="P5787">
        <v>1</v>
      </c>
      <c r="Q5787" t="s">
        <v>1720</v>
      </c>
      <c r="R5787">
        <v>0.03</v>
      </c>
      <c r="S5787">
        <v>0</v>
      </c>
      <c r="T5787">
        <v>0</v>
      </c>
      <c r="U5787">
        <v>0</v>
      </c>
      <c r="V5787">
        <v>0</v>
      </c>
      <c r="W5787" s="13">
        <v>40302</v>
      </c>
    </row>
    <row r="5788" spans="1:24" x14ac:dyDescent="0.25">
      <c r="A5788">
        <v>1</v>
      </c>
      <c r="B5788" t="s">
        <v>11378</v>
      </c>
      <c r="D5788" t="s">
        <v>11379</v>
      </c>
      <c r="E5788">
        <v>0</v>
      </c>
      <c r="F5788" t="s">
        <v>11377</v>
      </c>
      <c r="G5788" t="s">
        <v>29</v>
      </c>
      <c r="H5788">
        <v>37</v>
      </c>
      <c r="I5788" s="14">
        <v>1</v>
      </c>
      <c r="J5788" s="15">
        <v>0</v>
      </c>
      <c r="K5788" s="15">
        <v>7034.44</v>
      </c>
      <c r="L5788" s="15">
        <v>7245.5249999999996</v>
      </c>
      <c r="M5788">
        <v>4</v>
      </c>
      <c r="N5788">
        <v>4</v>
      </c>
      <c r="O5788">
        <v>0</v>
      </c>
      <c r="P5788">
        <v>1</v>
      </c>
      <c r="Q5788" t="s">
        <v>1720</v>
      </c>
      <c r="R5788">
        <v>0.03</v>
      </c>
      <c r="S5788">
        <v>0</v>
      </c>
      <c r="T5788">
        <v>0</v>
      </c>
      <c r="U5788">
        <v>0</v>
      </c>
      <c r="V5788">
        <v>0</v>
      </c>
      <c r="W5788" s="13">
        <v>40302</v>
      </c>
    </row>
    <row r="5789" spans="1:24" x14ac:dyDescent="0.25">
      <c r="A5789">
        <v>1</v>
      </c>
      <c r="B5789" t="s">
        <v>11380</v>
      </c>
      <c r="D5789" t="s">
        <v>11381</v>
      </c>
      <c r="E5789">
        <v>0</v>
      </c>
      <c r="F5789" t="s">
        <v>11377</v>
      </c>
      <c r="G5789" t="s">
        <v>29</v>
      </c>
      <c r="H5789">
        <v>37</v>
      </c>
      <c r="I5789" s="14">
        <v>1</v>
      </c>
      <c r="J5789" s="15">
        <v>0</v>
      </c>
      <c r="K5789" s="15">
        <v>7034.44</v>
      </c>
      <c r="L5789" s="15">
        <v>7245.5249999999996</v>
      </c>
      <c r="M5789">
        <v>4</v>
      </c>
      <c r="N5789">
        <v>4</v>
      </c>
      <c r="O5789">
        <v>0</v>
      </c>
      <c r="P5789">
        <v>1</v>
      </c>
      <c r="Q5789" t="s">
        <v>1720</v>
      </c>
      <c r="R5789">
        <v>0.03</v>
      </c>
      <c r="S5789">
        <v>0</v>
      </c>
      <c r="T5789">
        <v>0</v>
      </c>
      <c r="U5789">
        <v>0</v>
      </c>
      <c r="V5789">
        <v>0</v>
      </c>
      <c r="W5789" s="13">
        <v>40302</v>
      </c>
    </row>
    <row r="5790" spans="1:24" x14ac:dyDescent="0.25">
      <c r="A5790">
        <v>1</v>
      </c>
      <c r="B5790" t="s">
        <v>11382</v>
      </c>
      <c r="D5790" t="s">
        <v>11383</v>
      </c>
      <c r="E5790">
        <v>0</v>
      </c>
      <c r="F5790" t="s">
        <v>11377</v>
      </c>
      <c r="G5790" t="s">
        <v>29</v>
      </c>
      <c r="H5790">
        <v>37</v>
      </c>
      <c r="I5790" s="14">
        <v>1</v>
      </c>
      <c r="J5790" s="15">
        <v>0</v>
      </c>
      <c r="K5790" s="15">
        <v>7034.44</v>
      </c>
      <c r="L5790" s="15">
        <v>7245.5249999999996</v>
      </c>
      <c r="M5790">
        <v>4</v>
      </c>
      <c r="N5790">
        <v>4</v>
      </c>
      <c r="O5790">
        <v>0</v>
      </c>
      <c r="P5790">
        <v>1</v>
      </c>
      <c r="Q5790" t="s">
        <v>1720</v>
      </c>
      <c r="R5790">
        <v>0.03</v>
      </c>
      <c r="S5790">
        <v>0</v>
      </c>
      <c r="T5790">
        <v>0</v>
      </c>
      <c r="U5790">
        <v>0</v>
      </c>
      <c r="V5790">
        <v>0</v>
      </c>
      <c r="W5790" s="13">
        <v>40302</v>
      </c>
    </row>
    <row r="5791" spans="1:24" x14ac:dyDescent="0.25">
      <c r="A5791">
        <v>1</v>
      </c>
      <c r="B5791" t="s">
        <v>11384</v>
      </c>
      <c r="D5791" t="s">
        <v>11385</v>
      </c>
      <c r="E5791">
        <v>0</v>
      </c>
      <c r="F5791" t="s">
        <v>11377</v>
      </c>
      <c r="G5791" t="s">
        <v>29</v>
      </c>
      <c r="H5791">
        <v>37</v>
      </c>
      <c r="I5791" s="14">
        <v>1</v>
      </c>
      <c r="J5791" s="15">
        <v>0</v>
      </c>
      <c r="K5791" s="15">
        <v>7034.44</v>
      </c>
      <c r="L5791" s="15">
        <v>7245.5249999999996</v>
      </c>
      <c r="M5791">
        <v>4</v>
      </c>
      <c r="N5791">
        <v>4</v>
      </c>
      <c r="O5791">
        <v>0</v>
      </c>
      <c r="P5791">
        <v>1</v>
      </c>
      <c r="Q5791" t="s">
        <v>1720</v>
      </c>
      <c r="R5791">
        <v>0.03</v>
      </c>
      <c r="S5791">
        <v>0</v>
      </c>
      <c r="T5791">
        <v>0</v>
      </c>
      <c r="U5791">
        <v>0</v>
      </c>
      <c r="V5791">
        <v>0</v>
      </c>
      <c r="W5791" s="13">
        <v>40302</v>
      </c>
    </row>
    <row r="5792" spans="1:24" x14ac:dyDescent="0.25">
      <c r="A5792">
        <v>1</v>
      </c>
      <c r="B5792" t="s">
        <v>11386</v>
      </c>
      <c r="D5792" t="s">
        <v>11387</v>
      </c>
      <c r="E5792">
        <v>0</v>
      </c>
      <c r="F5792" t="s">
        <v>11377</v>
      </c>
      <c r="G5792" t="s">
        <v>29</v>
      </c>
      <c r="H5792">
        <v>37</v>
      </c>
      <c r="I5792" s="14">
        <v>1</v>
      </c>
      <c r="J5792" s="15">
        <v>0</v>
      </c>
      <c r="K5792" s="15">
        <v>7034.44</v>
      </c>
      <c r="L5792" s="15">
        <v>7245.5249999999996</v>
      </c>
      <c r="M5792">
        <v>4</v>
      </c>
      <c r="N5792">
        <v>4</v>
      </c>
      <c r="O5792">
        <v>0</v>
      </c>
      <c r="P5792">
        <v>1</v>
      </c>
      <c r="Q5792" t="s">
        <v>1720</v>
      </c>
      <c r="R5792">
        <v>0.03</v>
      </c>
      <c r="S5792">
        <v>0</v>
      </c>
      <c r="T5792">
        <v>0</v>
      </c>
      <c r="U5792">
        <v>0</v>
      </c>
      <c r="V5792">
        <v>0</v>
      </c>
      <c r="W5792" s="13">
        <v>40302</v>
      </c>
    </row>
    <row r="5793" spans="1:23" x14ac:dyDescent="0.25">
      <c r="A5793">
        <v>1</v>
      </c>
      <c r="B5793" t="s">
        <v>11388</v>
      </c>
      <c r="D5793" t="s">
        <v>11389</v>
      </c>
      <c r="E5793">
        <v>0</v>
      </c>
      <c r="F5793" t="s">
        <v>11377</v>
      </c>
      <c r="G5793" t="s">
        <v>29</v>
      </c>
      <c r="H5793">
        <v>37</v>
      </c>
      <c r="I5793" s="14">
        <v>1</v>
      </c>
      <c r="J5793" s="15">
        <v>0</v>
      </c>
      <c r="K5793" s="15">
        <v>7034.44</v>
      </c>
      <c r="L5793" s="15">
        <v>7245.5249999999996</v>
      </c>
      <c r="M5793">
        <v>4</v>
      </c>
      <c r="N5793">
        <v>4</v>
      </c>
      <c r="O5793">
        <v>0</v>
      </c>
      <c r="P5793">
        <v>1</v>
      </c>
      <c r="Q5793" t="s">
        <v>1720</v>
      </c>
      <c r="R5793">
        <v>0.03</v>
      </c>
      <c r="S5793">
        <v>0</v>
      </c>
      <c r="T5793">
        <v>0</v>
      </c>
      <c r="U5793">
        <v>0</v>
      </c>
      <c r="V5793">
        <v>0</v>
      </c>
      <c r="W5793" s="13">
        <v>40302</v>
      </c>
    </row>
    <row r="5794" spans="1:23" x14ac:dyDescent="0.25">
      <c r="A5794">
        <v>1</v>
      </c>
      <c r="B5794" t="s">
        <v>11390</v>
      </c>
      <c r="D5794" t="s">
        <v>11391</v>
      </c>
      <c r="E5794">
        <v>0</v>
      </c>
      <c r="F5794" t="s">
        <v>11377</v>
      </c>
      <c r="G5794" t="s">
        <v>29</v>
      </c>
      <c r="H5794">
        <v>37</v>
      </c>
      <c r="I5794" s="14">
        <v>1</v>
      </c>
      <c r="J5794" s="15">
        <v>0</v>
      </c>
      <c r="K5794" s="15">
        <v>7034.44</v>
      </c>
      <c r="L5794" s="15">
        <v>7245.5249999999996</v>
      </c>
      <c r="M5794">
        <v>4</v>
      </c>
      <c r="N5794">
        <v>4</v>
      </c>
      <c r="O5794">
        <v>0</v>
      </c>
      <c r="P5794">
        <v>1</v>
      </c>
      <c r="Q5794" t="s">
        <v>1720</v>
      </c>
      <c r="R5794">
        <v>0.03</v>
      </c>
      <c r="S5794">
        <v>0</v>
      </c>
      <c r="T5794">
        <v>0</v>
      </c>
      <c r="U5794">
        <v>0</v>
      </c>
      <c r="V5794">
        <v>0</v>
      </c>
      <c r="W5794" s="13">
        <v>40302</v>
      </c>
    </row>
    <row r="5795" spans="1:23" x14ac:dyDescent="0.25">
      <c r="A5795">
        <v>1</v>
      </c>
      <c r="B5795" t="s">
        <v>11392</v>
      </c>
      <c r="D5795" t="s">
        <v>11393</v>
      </c>
      <c r="E5795">
        <v>0</v>
      </c>
      <c r="F5795" t="s">
        <v>11377</v>
      </c>
      <c r="G5795" t="s">
        <v>29</v>
      </c>
      <c r="H5795">
        <v>37</v>
      </c>
      <c r="I5795" s="14">
        <v>1</v>
      </c>
      <c r="J5795" s="15">
        <v>0</v>
      </c>
      <c r="K5795" s="15">
        <v>7034.44</v>
      </c>
      <c r="L5795" s="15">
        <v>7245.5249999999996</v>
      </c>
      <c r="M5795">
        <v>4</v>
      </c>
      <c r="N5795">
        <v>4</v>
      </c>
      <c r="O5795">
        <v>0</v>
      </c>
      <c r="P5795">
        <v>1</v>
      </c>
      <c r="Q5795" t="s">
        <v>1720</v>
      </c>
      <c r="R5795">
        <v>0.03</v>
      </c>
      <c r="S5795">
        <v>0</v>
      </c>
      <c r="T5795">
        <v>0</v>
      </c>
      <c r="U5795">
        <v>0</v>
      </c>
      <c r="V5795">
        <v>0</v>
      </c>
      <c r="W5795" s="13">
        <v>40302</v>
      </c>
    </row>
    <row r="5796" spans="1:23" x14ac:dyDescent="0.25">
      <c r="A5796">
        <v>1</v>
      </c>
      <c r="B5796" t="s">
        <v>11394</v>
      </c>
      <c r="D5796" t="s">
        <v>11395</v>
      </c>
      <c r="E5796">
        <v>0</v>
      </c>
      <c r="F5796" t="s">
        <v>11377</v>
      </c>
      <c r="G5796" t="s">
        <v>29</v>
      </c>
      <c r="H5796">
        <v>37</v>
      </c>
      <c r="I5796" s="14">
        <v>1</v>
      </c>
      <c r="J5796" s="15">
        <v>0</v>
      </c>
      <c r="K5796" s="15">
        <v>7034.44</v>
      </c>
      <c r="L5796" s="15">
        <v>7245.5249999999996</v>
      </c>
      <c r="M5796">
        <v>4</v>
      </c>
      <c r="N5796">
        <v>4</v>
      </c>
      <c r="O5796">
        <v>0</v>
      </c>
      <c r="P5796">
        <v>1</v>
      </c>
      <c r="Q5796" t="s">
        <v>1720</v>
      </c>
      <c r="R5796">
        <v>0.03</v>
      </c>
      <c r="S5796">
        <v>0</v>
      </c>
      <c r="T5796">
        <v>0</v>
      </c>
      <c r="U5796">
        <v>0</v>
      </c>
      <c r="V5796">
        <v>0</v>
      </c>
      <c r="W5796" s="13">
        <v>40302</v>
      </c>
    </row>
    <row r="5797" spans="1:23" x14ac:dyDescent="0.25">
      <c r="A5797">
        <v>1</v>
      </c>
      <c r="B5797" t="s">
        <v>11396</v>
      </c>
      <c r="D5797" t="s">
        <v>11397</v>
      </c>
      <c r="E5797">
        <v>0</v>
      </c>
      <c r="F5797" t="s">
        <v>11377</v>
      </c>
      <c r="G5797" t="s">
        <v>29</v>
      </c>
      <c r="H5797">
        <v>37</v>
      </c>
      <c r="I5797" s="14">
        <v>1</v>
      </c>
      <c r="J5797" s="15">
        <v>0</v>
      </c>
      <c r="K5797" s="15">
        <v>7034.44</v>
      </c>
      <c r="L5797" s="15">
        <v>7245.5249999999996</v>
      </c>
      <c r="M5797">
        <v>4</v>
      </c>
      <c r="N5797">
        <v>4</v>
      </c>
      <c r="O5797">
        <v>0</v>
      </c>
      <c r="P5797">
        <v>1</v>
      </c>
      <c r="Q5797" t="s">
        <v>1720</v>
      </c>
      <c r="R5797">
        <v>0.03</v>
      </c>
      <c r="S5797">
        <v>0</v>
      </c>
      <c r="T5797">
        <v>0</v>
      </c>
      <c r="U5797">
        <v>0</v>
      </c>
      <c r="V5797">
        <v>0</v>
      </c>
      <c r="W5797" s="13">
        <v>40302</v>
      </c>
    </row>
    <row r="5798" spans="1:23" x14ac:dyDescent="0.25">
      <c r="A5798">
        <v>1</v>
      </c>
      <c r="B5798" t="s">
        <v>11398</v>
      </c>
      <c r="D5798" t="s">
        <v>11399</v>
      </c>
      <c r="E5798">
        <v>0</v>
      </c>
      <c r="F5798" t="s">
        <v>11377</v>
      </c>
      <c r="G5798" t="s">
        <v>29</v>
      </c>
      <c r="H5798">
        <v>36</v>
      </c>
      <c r="I5798" s="14">
        <v>1</v>
      </c>
      <c r="J5798" s="15">
        <v>1.0049999999999999</v>
      </c>
      <c r="K5798" s="15">
        <v>7034.44</v>
      </c>
      <c r="L5798" s="15">
        <v>7245.5249999999996</v>
      </c>
      <c r="M5798">
        <v>4</v>
      </c>
      <c r="N5798">
        <v>4</v>
      </c>
      <c r="O5798">
        <v>0</v>
      </c>
      <c r="P5798">
        <v>1</v>
      </c>
      <c r="Q5798" t="s">
        <v>1720</v>
      </c>
      <c r="R5798">
        <v>0.03</v>
      </c>
      <c r="S5798">
        <v>0</v>
      </c>
      <c r="T5798">
        <v>0</v>
      </c>
      <c r="U5798">
        <v>0</v>
      </c>
      <c r="V5798">
        <v>0</v>
      </c>
      <c r="W5798" s="13">
        <v>40302</v>
      </c>
    </row>
    <row r="5799" spans="1:23" x14ac:dyDescent="0.25">
      <c r="A5799">
        <v>1</v>
      </c>
      <c r="B5799" t="s">
        <v>11400</v>
      </c>
      <c r="D5799" t="s">
        <v>11401</v>
      </c>
      <c r="E5799">
        <v>0</v>
      </c>
      <c r="F5799" t="s">
        <v>11377</v>
      </c>
      <c r="G5799" t="s">
        <v>29</v>
      </c>
      <c r="H5799">
        <v>36</v>
      </c>
      <c r="I5799" s="14">
        <v>1</v>
      </c>
      <c r="J5799" s="15">
        <v>1.0049999999999999</v>
      </c>
      <c r="K5799" s="15">
        <v>7034.44</v>
      </c>
      <c r="L5799" s="15">
        <v>7245.5249999999996</v>
      </c>
      <c r="M5799">
        <v>4</v>
      </c>
      <c r="N5799">
        <v>4</v>
      </c>
      <c r="O5799">
        <v>0</v>
      </c>
      <c r="P5799">
        <v>1</v>
      </c>
      <c r="Q5799" t="s">
        <v>1720</v>
      </c>
      <c r="R5799">
        <v>0.03</v>
      </c>
      <c r="S5799">
        <v>0</v>
      </c>
      <c r="T5799">
        <v>0</v>
      </c>
      <c r="U5799">
        <v>0</v>
      </c>
      <c r="V5799">
        <v>0</v>
      </c>
      <c r="W5799" s="13">
        <v>40302</v>
      </c>
    </row>
    <row r="5800" spans="1:23" x14ac:dyDescent="0.25">
      <c r="A5800">
        <v>1</v>
      </c>
      <c r="B5800" t="s">
        <v>11402</v>
      </c>
      <c r="D5800" t="s">
        <v>11403</v>
      </c>
      <c r="E5800">
        <v>0</v>
      </c>
      <c r="F5800" t="s">
        <v>11377</v>
      </c>
      <c r="G5800" t="s">
        <v>29</v>
      </c>
      <c r="H5800">
        <v>37</v>
      </c>
      <c r="I5800" s="14">
        <v>1</v>
      </c>
      <c r="J5800" s="15">
        <v>0</v>
      </c>
      <c r="K5800" s="15">
        <v>7034.44</v>
      </c>
      <c r="L5800" s="15">
        <v>7245.5249999999996</v>
      </c>
      <c r="M5800">
        <v>4</v>
      </c>
      <c r="N5800">
        <v>4</v>
      </c>
      <c r="O5800">
        <v>0</v>
      </c>
      <c r="P5800">
        <v>1</v>
      </c>
      <c r="Q5800" t="s">
        <v>1720</v>
      </c>
      <c r="R5800">
        <v>0.03</v>
      </c>
      <c r="S5800">
        <v>0</v>
      </c>
      <c r="T5800">
        <v>0</v>
      </c>
      <c r="U5800">
        <v>0</v>
      </c>
      <c r="V5800">
        <v>0</v>
      </c>
      <c r="W5800" s="13">
        <v>40302</v>
      </c>
    </row>
    <row r="5801" spans="1:23" x14ac:dyDescent="0.25">
      <c r="A5801">
        <v>1</v>
      </c>
      <c r="B5801" t="s">
        <v>11404</v>
      </c>
      <c r="D5801" t="s">
        <v>11405</v>
      </c>
      <c r="E5801">
        <v>0</v>
      </c>
      <c r="F5801" t="s">
        <v>11377</v>
      </c>
      <c r="G5801" t="s">
        <v>29</v>
      </c>
      <c r="H5801">
        <v>37</v>
      </c>
      <c r="I5801" s="14">
        <v>1</v>
      </c>
      <c r="J5801" s="15">
        <v>0</v>
      </c>
      <c r="K5801" s="15">
        <v>7034.44</v>
      </c>
      <c r="L5801" s="15">
        <v>7245.5249999999996</v>
      </c>
      <c r="M5801">
        <v>4</v>
      </c>
      <c r="N5801">
        <v>4</v>
      </c>
      <c r="O5801">
        <v>0</v>
      </c>
      <c r="P5801">
        <v>1</v>
      </c>
      <c r="Q5801" t="s">
        <v>1720</v>
      </c>
      <c r="R5801">
        <v>0.03</v>
      </c>
      <c r="S5801">
        <v>0</v>
      </c>
      <c r="T5801">
        <v>0</v>
      </c>
      <c r="U5801">
        <v>0</v>
      </c>
      <c r="V5801">
        <v>0</v>
      </c>
      <c r="W5801" s="13">
        <v>40302</v>
      </c>
    </row>
    <row r="5802" spans="1:23" x14ac:dyDescent="0.25">
      <c r="A5802">
        <v>1</v>
      </c>
      <c r="B5802" t="s">
        <v>11406</v>
      </c>
      <c r="D5802" t="s">
        <v>11407</v>
      </c>
      <c r="E5802">
        <v>0</v>
      </c>
      <c r="F5802" t="s">
        <v>11377</v>
      </c>
      <c r="G5802" t="s">
        <v>29</v>
      </c>
      <c r="H5802">
        <v>37</v>
      </c>
      <c r="I5802" s="14">
        <v>1</v>
      </c>
      <c r="J5802" s="15">
        <v>0</v>
      </c>
      <c r="K5802" s="15">
        <v>7034.44</v>
      </c>
      <c r="L5802" s="15">
        <v>7245.5249999999996</v>
      </c>
      <c r="M5802">
        <v>4</v>
      </c>
      <c r="N5802">
        <v>4</v>
      </c>
      <c r="O5802">
        <v>0</v>
      </c>
      <c r="P5802">
        <v>1</v>
      </c>
      <c r="Q5802" t="s">
        <v>1720</v>
      </c>
      <c r="R5802">
        <v>0.03</v>
      </c>
      <c r="S5802">
        <v>0</v>
      </c>
      <c r="T5802">
        <v>0</v>
      </c>
      <c r="U5802">
        <v>0</v>
      </c>
      <c r="V5802">
        <v>0</v>
      </c>
      <c r="W5802" s="13">
        <v>40302</v>
      </c>
    </row>
    <row r="5803" spans="1:23" x14ac:dyDescent="0.25">
      <c r="A5803">
        <v>1</v>
      </c>
      <c r="B5803" t="s">
        <v>11408</v>
      </c>
      <c r="D5803" t="s">
        <v>11409</v>
      </c>
      <c r="E5803">
        <v>0</v>
      </c>
      <c r="F5803" t="s">
        <v>11377</v>
      </c>
      <c r="G5803" t="s">
        <v>29</v>
      </c>
      <c r="H5803">
        <v>37</v>
      </c>
      <c r="I5803" s="14">
        <v>2</v>
      </c>
      <c r="J5803" s="15">
        <v>0</v>
      </c>
      <c r="K5803" s="15">
        <v>7034.44</v>
      </c>
      <c r="L5803" s="15">
        <v>7245.5249999999996</v>
      </c>
      <c r="M5803">
        <v>4</v>
      </c>
      <c r="N5803">
        <v>4</v>
      </c>
      <c r="O5803">
        <v>0</v>
      </c>
      <c r="P5803">
        <v>2</v>
      </c>
      <c r="Q5803" t="s">
        <v>1720</v>
      </c>
      <c r="R5803">
        <v>0.03</v>
      </c>
      <c r="S5803">
        <v>0</v>
      </c>
      <c r="T5803">
        <v>0</v>
      </c>
      <c r="U5803">
        <v>0</v>
      </c>
      <c r="V5803">
        <v>0</v>
      </c>
      <c r="W5803" s="13">
        <v>40302</v>
      </c>
    </row>
    <row r="5804" spans="1:23" x14ac:dyDescent="0.25">
      <c r="A5804">
        <v>1</v>
      </c>
      <c r="B5804" t="s">
        <v>11410</v>
      </c>
      <c r="D5804" t="s">
        <v>11411</v>
      </c>
      <c r="E5804">
        <v>0</v>
      </c>
      <c r="F5804" t="s">
        <v>11377</v>
      </c>
      <c r="G5804" t="s">
        <v>29</v>
      </c>
      <c r="H5804">
        <v>37</v>
      </c>
      <c r="I5804" s="14">
        <v>2</v>
      </c>
      <c r="J5804" s="15">
        <v>0</v>
      </c>
      <c r="K5804" s="15">
        <v>7034.44</v>
      </c>
      <c r="L5804" s="15">
        <v>7245.5249999999996</v>
      </c>
      <c r="M5804">
        <v>4</v>
      </c>
      <c r="N5804">
        <v>4</v>
      </c>
      <c r="O5804">
        <v>0</v>
      </c>
      <c r="P5804">
        <v>2</v>
      </c>
      <c r="Q5804" t="s">
        <v>1720</v>
      </c>
      <c r="R5804">
        <v>0.03</v>
      </c>
      <c r="S5804">
        <v>0</v>
      </c>
      <c r="T5804">
        <v>0</v>
      </c>
      <c r="U5804">
        <v>0</v>
      </c>
      <c r="V5804">
        <v>0</v>
      </c>
      <c r="W5804" s="13">
        <v>40302</v>
      </c>
    </row>
    <row r="5805" spans="1:23" x14ac:dyDescent="0.25">
      <c r="A5805">
        <v>1</v>
      </c>
      <c r="B5805" t="s">
        <v>11412</v>
      </c>
      <c r="D5805" t="s">
        <v>11413</v>
      </c>
      <c r="E5805">
        <v>0</v>
      </c>
      <c r="F5805" t="s">
        <v>11377</v>
      </c>
      <c r="G5805" t="s">
        <v>29</v>
      </c>
      <c r="H5805">
        <v>37</v>
      </c>
      <c r="I5805" s="14">
        <v>2</v>
      </c>
      <c r="J5805" s="15">
        <v>0</v>
      </c>
      <c r="K5805" s="15">
        <v>7034.44</v>
      </c>
      <c r="L5805" s="15">
        <v>7245.5249999999996</v>
      </c>
      <c r="M5805">
        <v>4</v>
      </c>
      <c r="N5805">
        <v>4</v>
      </c>
      <c r="O5805">
        <v>0</v>
      </c>
      <c r="P5805">
        <v>2</v>
      </c>
      <c r="Q5805" t="s">
        <v>1720</v>
      </c>
      <c r="R5805">
        <v>0.03</v>
      </c>
      <c r="S5805">
        <v>0</v>
      </c>
      <c r="T5805">
        <v>0</v>
      </c>
      <c r="U5805">
        <v>0</v>
      </c>
      <c r="V5805">
        <v>0</v>
      </c>
      <c r="W5805" s="13">
        <v>40302</v>
      </c>
    </row>
    <row r="5806" spans="1:23" x14ac:dyDescent="0.25">
      <c r="A5806">
        <v>1</v>
      </c>
      <c r="B5806" t="s">
        <v>11414</v>
      </c>
      <c r="D5806" t="s">
        <v>11415</v>
      </c>
      <c r="E5806">
        <v>0</v>
      </c>
      <c r="F5806" t="s">
        <v>11377</v>
      </c>
      <c r="G5806" t="s">
        <v>29</v>
      </c>
      <c r="H5806">
        <v>37</v>
      </c>
      <c r="I5806" s="14">
        <v>1</v>
      </c>
      <c r="J5806" s="15">
        <v>0</v>
      </c>
      <c r="K5806" s="15">
        <v>7034.44</v>
      </c>
      <c r="L5806" s="15">
        <v>7245.5249999999996</v>
      </c>
      <c r="M5806">
        <v>4</v>
      </c>
      <c r="N5806">
        <v>4</v>
      </c>
      <c r="O5806">
        <v>0</v>
      </c>
      <c r="P5806">
        <v>1</v>
      </c>
      <c r="Q5806" t="s">
        <v>1720</v>
      </c>
      <c r="R5806">
        <v>0.03</v>
      </c>
      <c r="S5806">
        <v>0</v>
      </c>
      <c r="T5806">
        <v>0</v>
      </c>
      <c r="U5806">
        <v>0</v>
      </c>
      <c r="V5806">
        <v>0</v>
      </c>
      <c r="W5806" s="13">
        <v>40302</v>
      </c>
    </row>
    <row r="5807" spans="1:23" x14ac:dyDescent="0.25">
      <c r="A5807">
        <v>1</v>
      </c>
      <c r="B5807" t="s">
        <v>11416</v>
      </c>
      <c r="D5807" t="s">
        <v>11417</v>
      </c>
      <c r="E5807">
        <v>0</v>
      </c>
      <c r="F5807" t="s">
        <v>11377</v>
      </c>
      <c r="G5807" t="s">
        <v>29</v>
      </c>
      <c r="H5807">
        <v>37</v>
      </c>
      <c r="I5807" s="14">
        <v>2</v>
      </c>
      <c r="J5807" s="15">
        <v>0</v>
      </c>
      <c r="K5807" s="15">
        <v>7034.44</v>
      </c>
      <c r="L5807" s="15">
        <v>7245.5249999999996</v>
      </c>
      <c r="M5807">
        <v>4</v>
      </c>
      <c r="N5807">
        <v>4</v>
      </c>
      <c r="O5807">
        <v>0</v>
      </c>
      <c r="P5807">
        <v>2</v>
      </c>
      <c r="Q5807" t="s">
        <v>1720</v>
      </c>
      <c r="R5807">
        <v>0.03</v>
      </c>
      <c r="S5807">
        <v>0</v>
      </c>
      <c r="T5807">
        <v>0</v>
      </c>
      <c r="U5807">
        <v>0</v>
      </c>
      <c r="V5807">
        <v>0</v>
      </c>
      <c r="W5807" s="13">
        <v>40302</v>
      </c>
    </row>
    <row r="5808" spans="1:23" x14ac:dyDescent="0.25">
      <c r="A5808">
        <v>1</v>
      </c>
      <c r="B5808" t="s">
        <v>11418</v>
      </c>
      <c r="D5808" t="s">
        <v>11419</v>
      </c>
      <c r="E5808">
        <v>0</v>
      </c>
      <c r="F5808" t="s">
        <v>11377</v>
      </c>
      <c r="G5808" t="s">
        <v>29</v>
      </c>
      <c r="H5808">
        <v>37</v>
      </c>
      <c r="I5808" s="14">
        <v>1</v>
      </c>
      <c r="J5808" s="15">
        <v>0</v>
      </c>
      <c r="K5808" s="15">
        <v>7034.44</v>
      </c>
      <c r="L5808" s="15">
        <v>7245.5249999999996</v>
      </c>
      <c r="M5808">
        <v>4</v>
      </c>
      <c r="N5808">
        <v>4</v>
      </c>
      <c r="O5808">
        <v>0</v>
      </c>
      <c r="P5808">
        <v>1</v>
      </c>
      <c r="Q5808" t="s">
        <v>1720</v>
      </c>
      <c r="R5808">
        <v>0.03</v>
      </c>
      <c r="S5808">
        <v>0</v>
      </c>
      <c r="T5808">
        <v>0</v>
      </c>
      <c r="U5808">
        <v>0</v>
      </c>
      <c r="V5808">
        <v>0</v>
      </c>
      <c r="W5808" s="13">
        <v>40302</v>
      </c>
    </row>
    <row r="5809" spans="1:23" x14ac:dyDescent="0.25">
      <c r="A5809">
        <v>1</v>
      </c>
      <c r="B5809" t="s">
        <v>11420</v>
      </c>
      <c r="D5809" t="s">
        <v>11421</v>
      </c>
      <c r="E5809">
        <v>0</v>
      </c>
      <c r="F5809" t="s">
        <v>11377</v>
      </c>
      <c r="G5809" t="s">
        <v>29</v>
      </c>
      <c r="H5809">
        <v>37</v>
      </c>
      <c r="I5809" s="14">
        <v>3</v>
      </c>
      <c r="J5809" s="15">
        <v>378691.31099999999</v>
      </c>
      <c r="K5809" s="15">
        <v>6762.84</v>
      </c>
      <c r="L5809" s="15">
        <v>6965.7749999999996</v>
      </c>
      <c r="M5809">
        <v>4</v>
      </c>
      <c r="N5809">
        <v>4</v>
      </c>
      <c r="O5809">
        <v>0</v>
      </c>
      <c r="P5809">
        <v>3</v>
      </c>
      <c r="Q5809" t="s">
        <v>1720</v>
      </c>
      <c r="R5809">
        <v>0.03</v>
      </c>
      <c r="S5809">
        <v>0</v>
      </c>
      <c r="T5809">
        <v>0</v>
      </c>
      <c r="U5809">
        <v>0</v>
      </c>
      <c r="V5809">
        <v>0</v>
      </c>
      <c r="W5809" s="13">
        <v>40584</v>
      </c>
    </row>
    <row r="5810" spans="1:23" x14ac:dyDescent="0.25">
      <c r="A5810">
        <v>1</v>
      </c>
      <c r="B5810" t="s">
        <v>11422</v>
      </c>
      <c r="D5810" t="s">
        <v>11423</v>
      </c>
      <c r="E5810">
        <v>0</v>
      </c>
      <c r="F5810" t="s">
        <v>11377</v>
      </c>
      <c r="G5810" t="s">
        <v>29</v>
      </c>
      <c r="H5810">
        <v>37</v>
      </c>
      <c r="I5810" s="14">
        <v>5</v>
      </c>
      <c r="J5810" s="15">
        <v>0</v>
      </c>
      <c r="K5810" s="15">
        <v>7034.44</v>
      </c>
      <c r="L5810" s="15">
        <v>7245.5249999999996</v>
      </c>
      <c r="M5810">
        <v>4</v>
      </c>
      <c r="N5810">
        <v>4</v>
      </c>
      <c r="O5810">
        <v>0</v>
      </c>
      <c r="P5810">
        <v>5</v>
      </c>
      <c r="Q5810" t="s">
        <v>1720</v>
      </c>
      <c r="R5810">
        <v>0.03</v>
      </c>
      <c r="S5810">
        <v>0</v>
      </c>
      <c r="T5810">
        <v>0</v>
      </c>
      <c r="U5810">
        <v>0</v>
      </c>
      <c r="V5810">
        <v>0</v>
      </c>
      <c r="W5810" s="13">
        <v>40302</v>
      </c>
    </row>
    <row r="5811" spans="1:23" x14ac:dyDescent="0.25">
      <c r="A5811">
        <v>1</v>
      </c>
      <c r="B5811" t="s">
        <v>11424</v>
      </c>
      <c r="D5811" t="s">
        <v>11425</v>
      </c>
      <c r="E5811">
        <v>0</v>
      </c>
      <c r="F5811" t="s">
        <v>11377</v>
      </c>
      <c r="G5811" t="s">
        <v>29</v>
      </c>
      <c r="H5811">
        <v>37</v>
      </c>
      <c r="I5811" s="14">
        <v>3</v>
      </c>
      <c r="J5811" s="15">
        <v>0</v>
      </c>
      <c r="K5811" s="15">
        <v>7034.44</v>
      </c>
      <c r="L5811" s="15">
        <v>7245.5249999999996</v>
      </c>
      <c r="M5811">
        <v>4</v>
      </c>
      <c r="N5811">
        <v>4</v>
      </c>
      <c r="O5811">
        <v>0</v>
      </c>
      <c r="P5811">
        <v>3</v>
      </c>
      <c r="Q5811" t="s">
        <v>1720</v>
      </c>
      <c r="R5811">
        <v>0.03</v>
      </c>
      <c r="S5811">
        <v>0</v>
      </c>
      <c r="T5811">
        <v>0</v>
      </c>
      <c r="U5811">
        <v>0</v>
      </c>
      <c r="V5811">
        <v>0</v>
      </c>
      <c r="W5811" s="13">
        <v>40302</v>
      </c>
    </row>
    <row r="5812" spans="1:23" x14ac:dyDescent="0.25">
      <c r="A5812">
        <v>1</v>
      </c>
      <c r="B5812" t="s">
        <v>11426</v>
      </c>
      <c r="D5812" t="s">
        <v>11427</v>
      </c>
      <c r="E5812">
        <v>0</v>
      </c>
      <c r="F5812" t="s">
        <v>11377</v>
      </c>
      <c r="G5812" t="s">
        <v>29</v>
      </c>
      <c r="H5812">
        <v>37</v>
      </c>
      <c r="I5812" s="14">
        <v>5</v>
      </c>
      <c r="J5812" s="15">
        <v>0</v>
      </c>
      <c r="K5812" s="15">
        <v>7034.44</v>
      </c>
      <c r="L5812" s="15">
        <v>7245.5249999999996</v>
      </c>
      <c r="M5812">
        <v>4</v>
      </c>
      <c r="N5812">
        <v>4</v>
      </c>
      <c r="O5812">
        <v>0</v>
      </c>
      <c r="P5812">
        <v>5</v>
      </c>
      <c r="Q5812" t="s">
        <v>1720</v>
      </c>
      <c r="R5812">
        <v>0.03</v>
      </c>
      <c r="S5812">
        <v>0</v>
      </c>
      <c r="T5812">
        <v>0</v>
      </c>
      <c r="U5812">
        <v>0</v>
      </c>
      <c r="V5812">
        <v>0</v>
      </c>
      <c r="W5812" s="13">
        <v>40302</v>
      </c>
    </row>
    <row r="5813" spans="1:23" x14ac:dyDescent="0.25">
      <c r="A5813">
        <v>1</v>
      </c>
      <c r="B5813" t="s">
        <v>11428</v>
      </c>
      <c r="D5813" t="s">
        <v>11429</v>
      </c>
      <c r="E5813">
        <v>0</v>
      </c>
      <c r="F5813" t="s">
        <v>11377</v>
      </c>
      <c r="G5813" t="s">
        <v>29</v>
      </c>
      <c r="H5813">
        <v>37</v>
      </c>
      <c r="I5813" s="14">
        <v>1</v>
      </c>
      <c r="J5813" s="15">
        <v>0</v>
      </c>
      <c r="K5813" s="15">
        <v>7034.44</v>
      </c>
      <c r="L5813" s="15">
        <v>7245.5249999999996</v>
      </c>
      <c r="M5813">
        <v>4</v>
      </c>
      <c r="N5813">
        <v>4</v>
      </c>
      <c r="O5813">
        <v>0</v>
      </c>
      <c r="P5813">
        <v>1</v>
      </c>
      <c r="Q5813" t="s">
        <v>1720</v>
      </c>
      <c r="R5813">
        <v>0.03</v>
      </c>
      <c r="S5813">
        <v>0</v>
      </c>
      <c r="T5813">
        <v>0</v>
      </c>
      <c r="U5813">
        <v>0</v>
      </c>
      <c r="V5813">
        <v>0</v>
      </c>
      <c r="W5813" s="13">
        <v>40302</v>
      </c>
    </row>
    <row r="5814" spans="1:23" x14ac:dyDescent="0.25">
      <c r="A5814">
        <v>1</v>
      </c>
      <c r="B5814" t="s">
        <v>11430</v>
      </c>
      <c r="D5814" t="s">
        <v>11431</v>
      </c>
      <c r="E5814">
        <v>0</v>
      </c>
      <c r="F5814" t="s">
        <v>11377</v>
      </c>
      <c r="G5814" t="s">
        <v>29</v>
      </c>
      <c r="H5814">
        <v>37</v>
      </c>
      <c r="I5814" s="14">
        <v>3</v>
      </c>
      <c r="J5814" s="15">
        <v>0</v>
      </c>
      <c r="K5814" s="15">
        <v>7034.44</v>
      </c>
      <c r="L5814" s="15">
        <v>7245.5249999999996</v>
      </c>
      <c r="M5814">
        <v>4</v>
      </c>
      <c r="N5814">
        <v>4</v>
      </c>
      <c r="O5814">
        <v>0</v>
      </c>
      <c r="P5814">
        <v>3</v>
      </c>
      <c r="Q5814" t="s">
        <v>1720</v>
      </c>
      <c r="R5814">
        <v>0.03</v>
      </c>
      <c r="S5814">
        <v>0</v>
      </c>
      <c r="T5814">
        <v>0</v>
      </c>
      <c r="U5814">
        <v>0</v>
      </c>
      <c r="V5814">
        <v>0</v>
      </c>
      <c r="W5814" s="13">
        <v>40302</v>
      </c>
    </row>
    <row r="5815" spans="1:23" x14ac:dyDescent="0.25">
      <c r="A5815">
        <v>1</v>
      </c>
      <c r="B5815" t="s">
        <v>11432</v>
      </c>
      <c r="D5815" t="s">
        <v>11433</v>
      </c>
      <c r="E5815">
        <v>0</v>
      </c>
      <c r="F5815" t="s">
        <v>11377</v>
      </c>
      <c r="G5815" t="s">
        <v>29</v>
      </c>
      <c r="H5815">
        <v>37</v>
      </c>
      <c r="I5815" s="14">
        <v>4</v>
      </c>
      <c r="J5815" s="15">
        <v>0</v>
      </c>
      <c r="K5815" s="15">
        <v>7034.44</v>
      </c>
      <c r="L5815" s="15">
        <v>7245.5249999999996</v>
      </c>
      <c r="M5815">
        <v>4</v>
      </c>
      <c r="N5815">
        <v>4</v>
      </c>
      <c r="O5815">
        <v>0</v>
      </c>
      <c r="P5815">
        <v>4</v>
      </c>
      <c r="Q5815" t="s">
        <v>1720</v>
      </c>
      <c r="R5815">
        <v>0.03</v>
      </c>
      <c r="S5815">
        <v>0</v>
      </c>
      <c r="T5815">
        <v>0</v>
      </c>
      <c r="U5815">
        <v>0</v>
      </c>
      <c r="V5815">
        <v>0</v>
      </c>
      <c r="W5815" s="13">
        <v>40302</v>
      </c>
    </row>
    <row r="5816" spans="1:23" x14ac:dyDescent="0.25">
      <c r="A5816">
        <v>1</v>
      </c>
      <c r="B5816" t="s">
        <v>11434</v>
      </c>
      <c r="D5816" t="s">
        <v>11435</v>
      </c>
      <c r="E5816">
        <v>0</v>
      </c>
      <c r="F5816" t="s">
        <v>11377</v>
      </c>
      <c r="G5816" t="s">
        <v>29</v>
      </c>
      <c r="H5816">
        <v>37</v>
      </c>
      <c r="I5816" s="14">
        <v>4</v>
      </c>
      <c r="J5816" s="15">
        <v>0</v>
      </c>
      <c r="K5816" s="15">
        <v>7034.44</v>
      </c>
      <c r="L5816" s="15">
        <v>7245.5249999999996</v>
      </c>
      <c r="M5816">
        <v>4</v>
      </c>
      <c r="N5816">
        <v>4</v>
      </c>
      <c r="O5816">
        <v>0</v>
      </c>
      <c r="P5816">
        <v>4</v>
      </c>
      <c r="Q5816" t="s">
        <v>1720</v>
      </c>
      <c r="R5816">
        <v>0.03</v>
      </c>
      <c r="S5816">
        <v>0</v>
      </c>
      <c r="T5816">
        <v>0</v>
      </c>
      <c r="U5816">
        <v>0</v>
      </c>
      <c r="V5816">
        <v>0</v>
      </c>
      <c r="W5816" s="13">
        <v>40302</v>
      </c>
    </row>
    <row r="5817" spans="1:23" x14ac:dyDescent="0.25">
      <c r="A5817">
        <v>1</v>
      </c>
      <c r="B5817" t="s">
        <v>11436</v>
      </c>
      <c r="D5817" t="s">
        <v>11437</v>
      </c>
      <c r="E5817">
        <v>0</v>
      </c>
      <c r="F5817" t="s">
        <v>11377</v>
      </c>
      <c r="G5817" t="s">
        <v>29</v>
      </c>
      <c r="H5817">
        <v>37</v>
      </c>
      <c r="I5817" s="14">
        <v>4</v>
      </c>
      <c r="J5817" s="15">
        <v>0</v>
      </c>
      <c r="K5817" s="15">
        <v>7034.44</v>
      </c>
      <c r="L5817" s="15">
        <v>7245.5249999999996</v>
      </c>
      <c r="M5817">
        <v>4</v>
      </c>
      <c r="N5817">
        <v>4</v>
      </c>
      <c r="O5817">
        <v>0</v>
      </c>
      <c r="P5817">
        <v>4</v>
      </c>
      <c r="Q5817" t="s">
        <v>1720</v>
      </c>
      <c r="R5817">
        <v>0.03</v>
      </c>
      <c r="S5817">
        <v>0</v>
      </c>
      <c r="T5817">
        <v>0</v>
      </c>
      <c r="U5817">
        <v>0</v>
      </c>
      <c r="V5817">
        <v>0</v>
      </c>
      <c r="W5817" s="13">
        <v>40302</v>
      </c>
    </row>
    <row r="5818" spans="1:23" x14ac:dyDescent="0.25">
      <c r="A5818">
        <v>1</v>
      </c>
      <c r="B5818" t="s">
        <v>11438</v>
      </c>
      <c r="D5818" t="s">
        <v>11439</v>
      </c>
      <c r="E5818">
        <v>0</v>
      </c>
      <c r="F5818" t="s">
        <v>11377</v>
      </c>
      <c r="G5818" t="s">
        <v>29</v>
      </c>
      <c r="H5818">
        <v>37</v>
      </c>
      <c r="I5818" s="14">
        <v>3</v>
      </c>
      <c r="J5818" s="15">
        <v>0</v>
      </c>
      <c r="K5818" s="15">
        <v>7034.44</v>
      </c>
      <c r="L5818" s="15">
        <v>7245.5249999999996</v>
      </c>
      <c r="M5818">
        <v>4</v>
      </c>
      <c r="N5818">
        <v>4</v>
      </c>
      <c r="O5818">
        <v>0</v>
      </c>
      <c r="P5818">
        <v>3</v>
      </c>
      <c r="Q5818" t="s">
        <v>1720</v>
      </c>
      <c r="R5818">
        <v>0.03</v>
      </c>
      <c r="S5818">
        <v>0</v>
      </c>
      <c r="T5818">
        <v>0</v>
      </c>
      <c r="U5818">
        <v>0</v>
      </c>
      <c r="V5818">
        <v>0</v>
      </c>
      <c r="W5818" s="13">
        <v>40302</v>
      </c>
    </row>
    <row r="5819" spans="1:23" x14ac:dyDescent="0.25">
      <c r="A5819">
        <v>1</v>
      </c>
      <c r="B5819" t="s">
        <v>11440</v>
      </c>
      <c r="D5819" t="s">
        <v>11441</v>
      </c>
      <c r="E5819">
        <v>0</v>
      </c>
      <c r="F5819" t="s">
        <v>11377</v>
      </c>
      <c r="G5819" t="s">
        <v>29</v>
      </c>
      <c r="H5819">
        <v>37</v>
      </c>
      <c r="I5819" s="14">
        <v>6</v>
      </c>
      <c r="J5819" s="15">
        <v>0</v>
      </c>
      <c r="K5819" s="15">
        <v>7034.44</v>
      </c>
      <c r="L5819" s="15">
        <v>7245.5249999999996</v>
      </c>
      <c r="M5819">
        <v>4</v>
      </c>
      <c r="N5819">
        <v>4</v>
      </c>
      <c r="O5819">
        <v>0</v>
      </c>
      <c r="P5819">
        <v>6</v>
      </c>
      <c r="Q5819" t="s">
        <v>1720</v>
      </c>
      <c r="R5819">
        <v>0.03</v>
      </c>
      <c r="S5819">
        <v>0</v>
      </c>
      <c r="T5819">
        <v>0</v>
      </c>
      <c r="U5819">
        <v>0</v>
      </c>
      <c r="V5819">
        <v>0</v>
      </c>
      <c r="W5819" s="13">
        <v>40302</v>
      </c>
    </row>
    <row r="5820" spans="1:23" x14ac:dyDescent="0.25">
      <c r="A5820">
        <v>1</v>
      </c>
      <c r="B5820" t="s">
        <v>11442</v>
      </c>
      <c r="D5820" t="s">
        <v>11443</v>
      </c>
      <c r="E5820">
        <v>0</v>
      </c>
      <c r="F5820" t="s">
        <v>11377</v>
      </c>
      <c r="G5820" t="s">
        <v>29</v>
      </c>
      <c r="H5820">
        <v>37</v>
      </c>
      <c r="I5820" s="14">
        <v>2</v>
      </c>
      <c r="J5820" s="15">
        <v>0</v>
      </c>
      <c r="K5820" s="15">
        <v>7034.44</v>
      </c>
      <c r="L5820" s="15">
        <v>7245.5249999999996</v>
      </c>
      <c r="M5820">
        <v>4</v>
      </c>
      <c r="N5820">
        <v>4</v>
      </c>
      <c r="O5820">
        <v>0</v>
      </c>
      <c r="P5820">
        <v>2</v>
      </c>
      <c r="Q5820" t="s">
        <v>1720</v>
      </c>
      <c r="R5820">
        <v>0.03</v>
      </c>
      <c r="S5820">
        <v>0</v>
      </c>
      <c r="T5820">
        <v>0</v>
      </c>
      <c r="U5820">
        <v>0</v>
      </c>
      <c r="V5820">
        <v>0</v>
      </c>
      <c r="W5820" s="13">
        <v>40302</v>
      </c>
    </row>
    <row r="5821" spans="1:23" x14ac:dyDescent="0.25">
      <c r="A5821">
        <v>1</v>
      </c>
      <c r="B5821" t="s">
        <v>11444</v>
      </c>
      <c r="D5821" t="s">
        <v>11445</v>
      </c>
      <c r="E5821">
        <v>0</v>
      </c>
      <c r="F5821" t="s">
        <v>11377</v>
      </c>
      <c r="G5821" t="s">
        <v>29</v>
      </c>
      <c r="H5821">
        <v>37</v>
      </c>
      <c r="I5821" s="14">
        <v>17</v>
      </c>
      <c r="J5821" s="15">
        <v>0</v>
      </c>
      <c r="K5821" s="15">
        <v>7034.44</v>
      </c>
      <c r="L5821" s="15">
        <v>7245.5249999999996</v>
      </c>
      <c r="M5821">
        <v>4</v>
      </c>
      <c r="N5821">
        <v>4</v>
      </c>
      <c r="O5821">
        <v>0</v>
      </c>
      <c r="P5821">
        <v>17</v>
      </c>
      <c r="Q5821" t="s">
        <v>1720</v>
      </c>
      <c r="R5821">
        <v>0.03</v>
      </c>
      <c r="S5821">
        <v>0</v>
      </c>
      <c r="T5821">
        <v>0</v>
      </c>
      <c r="U5821">
        <v>0</v>
      </c>
      <c r="V5821">
        <v>0</v>
      </c>
      <c r="W5821" s="13">
        <v>40302</v>
      </c>
    </row>
    <row r="5822" spans="1:23" x14ac:dyDescent="0.25">
      <c r="A5822">
        <v>1</v>
      </c>
      <c r="B5822" t="s">
        <v>11446</v>
      </c>
      <c r="D5822" t="s">
        <v>11447</v>
      </c>
      <c r="E5822">
        <v>0</v>
      </c>
      <c r="F5822" t="s">
        <v>11377</v>
      </c>
      <c r="G5822" t="s">
        <v>29</v>
      </c>
      <c r="H5822">
        <v>37</v>
      </c>
      <c r="I5822" s="14">
        <v>15</v>
      </c>
      <c r="J5822" s="15">
        <v>0</v>
      </c>
      <c r="K5822" s="15">
        <v>7034.44</v>
      </c>
      <c r="L5822" s="15">
        <v>7245.5249999999996</v>
      </c>
      <c r="M5822">
        <v>4</v>
      </c>
      <c r="N5822">
        <v>4</v>
      </c>
      <c r="O5822">
        <v>0</v>
      </c>
      <c r="P5822">
        <v>15</v>
      </c>
      <c r="Q5822" t="s">
        <v>1720</v>
      </c>
      <c r="R5822">
        <v>0.03</v>
      </c>
      <c r="S5822">
        <v>0</v>
      </c>
      <c r="T5822">
        <v>0</v>
      </c>
      <c r="U5822">
        <v>0</v>
      </c>
      <c r="V5822">
        <v>0</v>
      </c>
      <c r="W5822" s="13">
        <v>40302</v>
      </c>
    </row>
    <row r="5823" spans="1:23" x14ac:dyDescent="0.25">
      <c r="A5823">
        <v>1</v>
      </c>
      <c r="B5823" t="s">
        <v>11448</v>
      </c>
      <c r="D5823" t="s">
        <v>11449</v>
      </c>
      <c r="E5823">
        <v>0</v>
      </c>
      <c r="F5823" t="s">
        <v>11377</v>
      </c>
      <c r="G5823" t="s">
        <v>29</v>
      </c>
      <c r="H5823">
        <v>37</v>
      </c>
      <c r="I5823" s="14">
        <v>4</v>
      </c>
      <c r="J5823" s="15">
        <v>0</v>
      </c>
      <c r="K5823" s="15">
        <v>7034.44</v>
      </c>
      <c r="L5823" s="15">
        <v>7245.5249999999996</v>
      </c>
      <c r="M5823">
        <v>4</v>
      </c>
      <c r="N5823">
        <v>4</v>
      </c>
      <c r="O5823">
        <v>0</v>
      </c>
      <c r="P5823">
        <v>4</v>
      </c>
      <c r="Q5823" t="s">
        <v>1720</v>
      </c>
      <c r="R5823">
        <v>0.03</v>
      </c>
      <c r="S5823">
        <v>0</v>
      </c>
      <c r="T5823">
        <v>0</v>
      </c>
      <c r="U5823">
        <v>0</v>
      </c>
      <c r="V5823">
        <v>0</v>
      </c>
      <c r="W5823" s="13">
        <v>40302</v>
      </c>
    </row>
    <row r="5824" spans="1:23" x14ac:dyDescent="0.25">
      <c r="A5824">
        <v>1</v>
      </c>
      <c r="B5824" t="s">
        <v>11450</v>
      </c>
      <c r="D5824" t="s">
        <v>11451</v>
      </c>
      <c r="E5824">
        <v>0</v>
      </c>
      <c r="F5824" t="s">
        <v>11377</v>
      </c>
      <c r="G5824" t="s">
        <v>29</v>
      </c>
      <c r="H5824">
        <v>37</v>
      </c>
      <c r="I5824" s="14">
        <v>8</v>
      </c>
      <c r="J5824" s="15">
        <v>0</v>
      </c>
      <c r="K5824" s="15">
        <v>7034.44</v>
      </c>
      <c r="L5824" s="15">
        <v>7245.5249999999996</v>
      </c>
      <c r="M5824">
        <v>4</v>
      </c>
      <c r="N5824">
        <v>4</v>
      </c>
      <c r="O5824">
        <v>0</v>
      </c>
      <c r="P5824">
        <v>8</v>
      </c>
      <c r="Q5824" t="s">
        <v>1720</v>
      </c>
      <c r="R5824">
        <v>0.03</v>
      </c>
      <c r="S5824">
        <v>0</v>
      </c>
      <c r="T5824">
        <v>0</v>
      </c>
      <c r="U5824">
        <v>0</v>
      </c>
      <c r="V5824">
        <v>0</v>
      </c>
      <c r="W5824" s="13">
        <v>40302</v>
      </c>
    </row>
    <row r="5825" spans="1:23" x14ac:dyDescent="0.25">
      <c r="A5825">
        <v>1</v>
      </c>
      <c r="B5825" t="s">
        <v>11452</v>
      </c>
      <c r="D5825" t="s">
        <v>11453</v>
      </c>
      <c r="E5825">
        <v>0</v>
      </c>
      <c r="F5825" t="s">
        <v>11377</v>
      </c>
      <c r="G5825" t="s">
        <v>29</v>
      </c>
      <c r="H5825">
        <v>37</v>
      </c>
      <c r="I5825" s="14">
        <v>16</v>
      </c>
      <c r="J5825" s="15">
        <v>0</v>
      </c>
      <c r="K5825" s="15">
        <v>7034.44</v>
      </c>
      <c r="L5825" s="15">
        <v>7245.5249999999996</v>
      </c>
      <c r="M5825">
        <v>4</v>
      </c>
      <c r="N5825">
        <v>4</v>
      </c>
      <c r="O5825">
        <v>0</v>
      </c>
      <c r="P5825">
        <v>16</v>
      </c>
      <c r="Q5825" t="s">
        <v>1720</v>
      </c>
      <c r="R5825">
        <v>0.03</v>
      </c>
      <c r="S5825">
        <v>0</v>
      </c>
      <c r="T5825">
        <v>0</v>
      </c>
      <c r="U5825">
        <v>0</v>
      </c>
      <c r="V5825">
        <v>0</v>
      </c>
      <c r="W5825" s="13">
        <v>40302</v>
      </c>
    </row>
    <row r="5826" spans="1:23" x14ac:dyDescent="0.25">
      <c r="A5826">
        <v>1</v>
      </c>
      <c r="B5826" t="s">
        <v>11454</v>
      </c>
      <c r="D5826" t="s">
        <v>11455</v>
      </c>
      <c r="E5826">
        <v>0</v>
      </c>
      <c r="F5826" t="s">
        <v>11377</v>
      </c>
      <c r="G5826" t="s">
        <v>29</v>
      </c>
      <c r="H5826">
        <v>37</v>
      </c>
      <c r="I5826" s="14">
        <v>4</v>
      </c>
      <c r="J5826" s="15">
        <v>0</v>
      </c>
      <c r="K5826" s="15">
        <v>7034.44</v>
      </c>
      <c r="L5826" s="15">
        <v>7245.5249999999996</v>
      </c>
      <c r="M5826">
        <v>4</v>
      </c>
      <c r="N5826">
        <v>4</v>
      </c>
      <c r="O5826">
        <v>0</v>
      </c>
      <c r="P5826">
        <v>4</v>
      </c>
      <c r="Q5826" t="s">
        <v>1720</v>
      </c>
      <c r="R5826">
        <v>0.03</v>
      </c>
      <c r="S5826">
        <v>0</v>
      </c>
      <c r="T5826">
        <v>0</v>
      </c>
      <c r="U5826">
        <v>0</v>
      </c>
      <c r="V5826">
        <v>0</v>
      </c>
      <c r="W5826" s="13">
        <v>40302</v>
      </c>
    </row>
    <row r="5827" spans="1:23" x14ac:dyDescent="0.25">
      <c r="A5827">
        <v>1</v>
      </c>
      <c r="B5827" t="s">
        <v>11456</v>
      </c>
      <c r="D5827" t="s">
        <v>11457</v>
      </c>
      <c r="E5827">
        <v>0</v>
      </c>
      <c r="F5827" t="s">
        <v>11377</v>
      </c>
      <c r="G5827" t="s">
        <v>29</v>
      </c>
      <c r="H5827">
        <v>37</v>
      </c>
      <c r="I5827" s="14">
        <v>3</v>
      </c>
      <c r="J5827" s="15">
        <v>0</v>
      </c>
      <c r="K5827" s="15">
        <v>7034.44</v>
      </c>
      <c r="L5827" s="15">
        <v>7245.5249999999996</v>
      </c>
      <c r="M5827">
        <v>4</v>
      </c>
      <c r="N5827">
        <v>4</v>
      </c>
      <c r="O5827">
        <v>0</v>
      </c>
      <c r="P5827">
        <v>3</v>
      </c>
      <c r="Q5827" t="s">
        <v>1720</v>
      </c>
      <c r="R5827">
        <v>0.03</v>
      </c>
      <c r="S5827">
        <v>0</v>
      </c>
      <c r="T5827">
        <v>0</v>
      </c>
      <c r="U5827">
        <v>0</v>
      </c>
      <c r="V5827">
        <v>0</v>
      </c>
      <c r="W5827" s="13">
        <v>40302</v>
      </c>
    </row>
    <row r="5828" spans="1:23" x14ac:dyDescent="0.25">
      <c r="A5828">
        <v>1</v>
      </c>
      <c r="B5828" t="s">
        <v>11458</v>
      </c>
      <c r="D5828" t="s">
        <v>11459</v>
      </c>
      <c r="E5828">
        <v>0</v>
      </c>
      <c r="F5828" t="s">
        <v>11377</v>
      </c>
      <c r="G5828" t="s">
        <v>29</v>
      </c>
      <c r="H5828">
        <v>37</v>
      </c>
      <c r="I5828" s="14">
        <v>2</v>
      </c>
      <c r="J5828" s="15">
        <v>0</v>
      </c>
      <c r="K5828" s="15">
        <v>7034.44</v>
      </c>
      <c r="L5828" s="15">
        <v>7245.5249999999996</v>
      </c>
      <c r="M5828">
        <v>4</v>
      </c>
      <c r="N5828">
        <v>4</v>
      </c>
      <c r="O5828">
        <v>0</v>
      </c>
      <c r="P5828">
        <v>2</v>
      </c>
      <c r="Q5828" t="s">
        <v>1720</v>
      </c>
      <c r="R5828">
        <v>0.03</v>
      </c>
      <c r="S5828">
        <v>0</v>
      </c>
      <c r="T5828">
        <v>0</v>
      </c>
      <c r="U5828">
        <v>0</v>
      </c>
      <c r="V5828">
        <v>0</v>
      </c>
      <c r="W5828" s="13">
        <v>40302</v>
      </c>
    </row>
    <row r="5829" spans="1:23" x14ac:dyDescent="0.25">
      <c r="A5829">
        <v>1</v>
      </c>
      <c r="B5829" t="s">
        <v>11460</v>
      </c>
      <c r="D5829" t="s">
        <v>11461</v>
      </c>
      <c r="E5829">
        <v>0</v>
      </c>
      <c r="F5829" t="s">
        <v>11377</v>
      </c>
      <c r="G5829" t="s">
        <v>29</v>
      </c>
      <c r="H5829">
        <v>37</v>
      </c>
      <c r="I5829" s="14">
        <v>2</v>
      </c>
      <c r="J5829" s="15">
        <v>0</v>
      </c>
      <c r="K5829" s="15">
        <v>7034.44</v>
      </c>
      <c r="L5829" s="15">
        <v>7245.5249999999996</v>
      </c>
      <c r="M5829">
        <v>4</v>
      </c>
      <c r="N5829">
        <v>4</v>
      </c>
      <c r="O5829">
        <v>0</v>
      </c>
      <c r="P5829">
        <v>2</v>
      </c>
      <c r="Q5829" t="s">
        <v>1720</v>
      </c>
      <c r="R5829">
        <v>0.03</v>
      </c>
      <c r="S5829">
        <v>0</v>
      </c>
      <c r="T5829">
        <v>0</v>
      </c>
      <c r="U5829">
        <v>0</v>
      </c>
      <c r="V5829">
        <v>0</v>
      </c>
      <c r="W5829" s="13">
        <v>40302</v>
      </c>
    </row>
    <row r="5830" spans="1:23" x14ac:dyDescent="0.25">
      <c r="A5830">
        <v>1</v>
      </c>
      <c r="B5830" t="s">
        <v>11462</v>
      </c>
      <c r="D5830" t="s">
        <v>11463</v>
      </c>
      <c r="E5830">
        <v>0</v>
      </c>
      <c r="F5830" t="s">
        <v>11377</v>
      </c>
      <c r="G5830" t="s">
        <v>29</v>
      </c>
      <c r="H5830">
        <v>37</v>
      </c>
      <c r="I5830" s="14">
        <v>6</v>
      </c>
      <c r="J5830" s="15">
        <v>0</v>
      </c>
      <c r="K5830" s="15">
        <v>7034.44</v>
      </c>
      <c r="L5830" s="15">
        <v>7245.5249999999996</v>
      </c>
      <c r="M5830">
        <v>4</v>
      </c>
      <c r="N5830">
        <v>4</v>
      </c>
      <c r="O5830">
        <v>0</v>
      </c>
      <c r="P5830">
        <v>6</v>
      </c>
      <c r="Q5830" t="s">
        <v>1720</v>
      </c>
      <c r="R5830">
        <v>0.03</v>
      </c>
      <c r="S5830">
        <v>0</v>
      </c>
      <c r="T5830">
        <v>0</v>
      </c>
      <c r="U5830">
        <v>0</v>
      </c>
      <c r="V5830">
        <v>0</v>
      </c>
      <c r="W5830" s="13">
        <v>40302</v>
      </c>
    </row>
    <row r="5831" spans="1:23" x14ac:dyDescent="0.25">
      <c r="A5831">
        <v>1</v>
      </c>
      <c r="B5831" t="s">
        <v>11464</v>
      </c>
      <c r="D5831" t="s">
        <v>11465</v>
      </c>
      <c r="E5831">
        <v>0</v>
      </c>
      <c r="F5831" t="s">
        <v>11377</v>
      </c>
      <c r="G5831" t="s">
        <v>29</v>
      </c>
      <c r="H5831">
        <v>37</v>
      </c>
      <c r="I5831" s="14">
        <v>2</v>
      </c>
      <c r="J5831" s="15">
        <v>0</v>
      </c>
      <c r="K5831" s="15">
        <v>7034.44</v>
      </c>
      <c r="L5831" s="15">
        <v>7245.5249999999996</v>
      </c>
      <c r="M5831">
        <v>4</v>
      </c>
      <c r="N5831">
        <v>4</v>
      </c>
      <c r="O5831">
        <v>0</v>
      </c>
      <c r="P5831">
        <v>2</v>
      </c>
      <c r="Q5831" t="s">
        <v>1720</v>
      </c>
      <c r="R5831">
        <v>0.03</v>
      </c>
      <c r="S5831">
        <v>0</v>
      </c>
      <c r="T5831">
        <v>0</v>
      </c>
      <c r="U5831">
        <v>0</v>
      </c>
      <c r="V5831">
        <v>0</v>
      </c>
      <c r="W5831" s="13">
        <v>40302</v>
      </c>
    </row>
    <row r="5832" spans="1:23" x14ac:dyDescent="0.25">
      <c r="A5832">
        <v>1</v>
      </c>
      <c r="B5832" t="s">
        <v>11466</v>
      </c>
      <c r="D5832" t="s">
        <v>11467</v>
      </c>
      <c r="E5832">
        <v>0</v>
      </c>
      <c r="F5832" t="s">
        <v>11377</v>
      </c>
      <c r="G5832" t="s">
        <v>29</v>
      </c>
      <c r="H5832">
        <v>37</v>
      </c>
      <c r="I5832" s="14">
        <v>2</v>
      </c>
      <c r="J5832" s="15">
        <v>0</v>
      </c>
      <c r="K5832" s="15">
        <v>7034.44</v>
      </c>
      <c r="L5832" s="15">
        <v>7245.5249999999996</v>
      </c>
      <c r="M5832">
        <v>4</v>
      </c>
      <c r="N5832">
        <v>4</v>
      </c>
      <c r="O5832">
        <v>0</v>
      </c>
      <c r="P5832">
        <v>2</v>
      </c>
      <c r="Q5832" t="s">
        <v>1720</v>
      </c>
      <c r="R5832">
        <v>0.03</v>
      </c>
      <c r="S5832">
        <v>0</v>
      </c>
      <c r="T5832">
        <v>0</v>
      </c>
      <c r="U5832">
        <v>0</v>
      </c>
      <c r="V5832">
        <v>0</v>
      </c>
      <c r="W5832" s="13">
        <v>40302</v>
      </c>
    </row>
    <row r="5833" spans="1:23" x14ac:dyDescent="0.25">
      <c r="A5833">
        <v>1</v>
      </c>
      <c r="B5833" t="s">
        <v>11468</v>
      </c>
      <c r="D5833" t="s">
        <v>11469</v>
      </c>
      <c r="E5833">
        <v>0</v>
      </c>
      <c r="F5833" t="s">
        <v>11377</v>
      </c>
      <c r="G5833" t="s">
        <v>29</v>
      </c>
      <c r="H5833">
        <v>37</v>
      </c>
      <c r="I5833" s="14">
        <v>1</v>
      </c>
      <c r="J5833" s="15">
        <v>0</v>
      </c>
      <c r="K5833" s="15">
        <v>6762.84</v>
      </c>
      <c r="L5833" s="15">
        <v>6965.7749999999996</v>
      </c>
      <c r="M5833">
        <v>4</v>
      </c>
      <c r="N5833">
        <v>4</v>
      </c>
      <c r="O5833">
        <v>0</v>
      </c>
      <c r="P5833">
        <v>1</v>
      </c>
      <c r="Q5833" t="s">
        <v>1720</v>
      </c>
      <c r="R5833">
        <v>0.03</v>
      </c>
      <c r="S5833">
        <v>0</v>
      </c>
      <c r="T5833">
        <v>0</v>
      </c>
      <c r="U5833">
        <v>0</v>
      </c>
      <c r="V5833">
        <v>0</v>
      </c>
      <c r="W5833" s="13">
        <v>40302</v>
      </c>
    </row>
    <row r="5834" spans="1:23" x14ac:dyDescent="0.25">
      <c r="A5834">
        <v>1</v>
      </c>
      <c r="B5834" t="s">
        <v>11470</v>
      </c>
      <c r="D5834" t="s">
        <v>11471</v>
      </c>
      <c r="E5834">
        <v>0</v>
      </c>
      <c r="F5834" t="s">
        <v>11377</v>
      </c>
      <c r="G5834" t="s">
        <v>29</v>
      </c>
      <c r="H5834">
        <v>37</v>
      </c>
      <c r="I5834" s="14">
        <v>2</v>
      </c>
      <c r="J5834" s="15">
        <v>0</v>
      </c>
      <c r="K5834" s="15">
        <v>7034.44</v>
      </c>
      <c r="L5834" s="15">
        <v>7245.5249999999996</v>
      </c>
      <c r="M5834">
        <v>4</v>
      </c>
      <c r="N5834">
        <v>4</v>
      </c>
      <c r="O5834">
        <v>0</v>
      </c>
      <c r="P5834">
        <v>2</v>
      </c>
      <c r="Q5834" t="s">
        <v>1720</v>
      </c>
      <c r="R5834">
        <v>0.03</v>
      </c>
      <c r="S5834">
        <v>0</v>
      </c>
      <c r="T5834">
        <v>0</v>
      </c>
      <c r="U5834">
        <v>0</v>
      </c>
      <c r="V5834">
        <v>0</v>
      </c>
      <c r="W5834" s="13">
        <v>40302</v>
      </c>
    </row>
    <row r="5835" spans="1:23" x14ac:dyDescent="0.25">
      <c r="A5835">
        <v>1</v>
      </c>
      <c r="B5835" t="s">
        <v>11472</v>
      </c>
      <c r="D5835" t="s">
        <v>11473</v>
      </c>
      <c r="E5835">
        <v>0</v>
      </c>
      <c r="F5835" t="s">
        <v>11377</v>
      </c>
      <c r="G5835" t="s">
        <v>29</v>
      </c>
      <c r="H5835">
        <v>37</v>
      </c>
      <c r="I5835" s="14">
        <v>1</v>
      </c>
      <c r="J5835" s="15">
        <v>0</v>
      </c>
      <c r="K5835" s="15">
        <v>7034.44</v>
      </c>
      <c r="L5835" s="15">
        <v>7245.5249999999996</v>
      </c>
      <c r="M5835">
        <v>4</v>
      </c>
      <c r="N5835">
        <v>4</v>
      </c>
      <c r="O5835">
        <v>0</v>
      </c>
      <c r="P5835">
        <v>1</v>
      </c>
      <c r="Q5835" t="s">
        <v>1720</v>
      </c>
      <c r="R5835">
        <v>0.03</v>
      </c>
      <c r="S5835">
        <v>0</v>
      </c>
      <c r="T5835">
        <v>0</v>
      </c>
      <c r="U5835">
        <v>0</v>
      </c>
      <c r="V5835">
        <v>0</v>
      </c>
      <c r="W5835" s="13">
        <v>40302</v>
      </c>
    </row>
    <row r="5836" spans="1:23" x14ac:dyDescent="0.25">
      <c r="A5836">
        <v>1</v>
      </c>
      <c r="B5836" t="s">
        <v>11474</v>
      </c>
      <c r="D5836" t="s">
        <v>11475</v>
      </c>
      <c r="E5836">
        <v>0</v>
      </c>
      <c r="F5836" t="s">
        <v>11377</v>
      </c>
      <c r="G5836" t="s">
        <v>29</v>
      </c>
      <c r="H5836">
        <v>37</v>
      </c>
      <c r="I5836" s="14">
        <v>2</v>
      </c>
      <c r="J5836" s="15">
        <v>0</v>
      </c>
      <c r="K5836" s="15">
        <v>7034.44</v>
      </c>
      <c r="L5836" s="15">
        <v>7245.5249999999996</v>
      </c>
      <c r="M5836">
        <v>4</v>
      </c>
      <c r="N5836">
        <v>4</v>
      </c>
      <c r="O5836">
        <v>0</v>
      </c>
      <c r="P5836">
        <v>2</v>
      </c>
      <c r="Q5836" t="s">
        <v>1720</v>
      </c>
      <c r="R5836">
        <v>0.03</v>
      </c>
      <c r="S5836">
        <v>0</v>
      </c>
      <c r="T5836">
        <v>0</v>
      </c>
      <c r="U5836">
        <v>0</v>
      </c>
      <c r="V5836">
        <v>0</v>
      </c>
      <c r="W5836" s="13">
        <v>40302</v>
      </c>
    </row>
    <row r="5837" spans="1:23" x14ac:dyDescent="0.25">
      <c r="A5837">
        <v>1</v>
      </c>
      <c r="B5837" t="s">
        <v>11476</v>
      </c>
      <c r="D5837" t="s">
        <v>11477</v>
      </c>
      <c r="E5837">
        <v>0</v>
      </c>
      <c r="F5837" t="s">
        <v>11377</v>
      </c>
      <c r="G5837" t="s">
        <v>29</v>
      </c>
      <c r="H5837">
        <v>37</v>
      </c>
      <c r="I5837" s="14">
        <v>11</v>
      </c>
      <c r="J5837" s="15">
        <v>0</v>
      </c>
      <c r="K5837" s="15">
        <v>7034.44</v>
      </c>
      <c r="L5837" s="15">
        <v>7245.5249999999996</v>
      </c>
      <c r="M5837">
        <v>4</v>
      </c>
      <c r="N5837">
        <v>4</v>
      </c>
      <c r="O5837">
        <v>0</v>
      </c>
      <c r="P5837">
        <v>11</v>
      </c>
      <c r="Q5837" t="s">
        <v>1720</v>
      </c>
      <c r="R5837">
        <v>0.03</v>
      </c>
      <c r="S5837">
        <v>0</v>
      </c>
      <c r="T5837">
        <v>0</v>
      </c>
      <c r="U5837">
        <v>0</v>
      </c>
      <c r="V5837">
        <v>0</v>
      </c>
      <c r="W5837" s="13">
        <v>40302</v>
      </c>
    </row>
    <row r="5838" spans="1:23" x14ac:dyDescent="0.25">
      <c r="A5838">
        <v>1</v>
      </c>
      <c r="B5838" t="s">
        <v>11478</v>
      </c>
      <c r="D5838" t="s">
        <v>11479</v>
      </c>
      <c r="E5838">
        <v>0</v>
      </c>
      <c r="F5838" t="s">
        <v>11377</v>
      </c>
      <c r="G5838" t="s">
        <v>29</v>
      </c>
      <c r="H5838">
        <v>37</v>
      </c>
      <c r="I5838" s="14">
        <v>6</v>
      </c>
      <c r="J5838" s="15">
        <v>0</v>
      </c>
      <c r="K5838" s="15">
        <v>7034.44</v>
      </c>
      <c r="L5838" s="15">
        <v>7245.5249999999996</v>
      </c>
      <c r="M5838">
        <v>4</v>
      </c>
      <c r="N5838">
        <v>4</v>
      </c>
      <c r="O5838">
        <v>0</v>
      </c>
      <c r="P5838">
        <v>6</v>
      </c>
      <c r="Q5838" t="s">
        <v>1720</v>
      </c>
      <c r="R5838">
        <v>0.03</v>
      </c>
      <c r="S5838">
        <v>0</v>
      </c>
      <c r="T5838">
        <v>0</v>
      </c>
      <c r="U5838">
        <v>0</v>
      </c>
      <c r="V5838">
        <v>0</v>
      </c>
      <c r="W5838" s="13">
        <v>40302</v>
      </c>
    </row>
    <row r="5839" spans="1:23" x14ac:dyDescent="0.25">
      <c r="A5839">
        <v>1</v>
      </c>
      <c r="B5839" t="s">
        <v>11480</v>
      </c>
      <c r="D5839" t="s">
        <v>11481</v>
      </c>
      <c r="E5839">
        <v>0</v>
      </c>
      <c r="F5839" t="s">
        <v>11377</v>
      </c>
      <c r="G5839" t="s">
        <v>29</v>
      </c>
      <c r="H5839">
        <v>37</v>
      </c>
      <c r="I5839" s="14">
        <v>6</v>
      </c>
      <c r="J5839" s="15">
        <v>0</v>
      </c>
      <c r="K5839" s="15">
        <v>7034.44</v>
      </c>
      <c r="L5839" s="15">
        <v>7245.5249999999996</v>
      </c>
      <c r="M5839">
        <v>4</v>
      </c>
      <c r="N5839">
        <v>4</v>
      </c>
      <c r="O5839">
        <v>0</v>
      </c>
      <c r="P5839">
        <v>6</v>
      </c>
      <c r="Q5839" t="s">
        <v>1720</v>
      </c>
      <c r="R5839">
        <v>0.03</v>
      </c>
      <c r="S5839">
        <v>0</v>
      </c>
      <c r="T5839">
        <v>0</v>
      </c>
      <c r="U5839">
        <v>0</v>
      </c>
      <c r="V5839">
        <v>0</v>
      </c>
      <c r="W5839" s="13">
        <v>40302</v>
      </c>
    </row>
    <row r="5840" spans="1:23" x14ac:dyDescent="0.25">
      <c r="A5840">
        <v>1</v>
      </c>
      <c r="B5840" t="s">
        <v>11482</v>
      </c>
      <c r="D5840" t="s">
        <v>11483</v>
      </c>
      <c r="E5840">
        <v>0</v>
      </c>
      <c r="F5840" t="s">
        <v>11377</v>
      </c>
      <c r="G5840" t="s">
        <v>29</v>
      </c>
      <c r="H5840">
        <v>37</v>
      </c>
      <c r="I5840" s="14">
        <v>4</v>
      </c>
      <c r="J5840" s="15">
        <v>0</v>
      </c>
      <c r="K5840" s="15">
        <v>7034.44</v>
      </c>
      <c r="L5840" s="15">
        <v>7245.5249999999996</v>
      </c>
      <c r="M5840">
        <v>4</v>
      </c>
      <c r="N5840">
        <v>4</v>
      </c>
      <c r="O5840">
        <v>0</v>
      </c>
      <c r="P5840">
        <v>4</v>
      </c>
      <c r="Q5840" t="s">
        <v>1720</v>
      </c>
      <c r="R5840">
        <v>0.03</v>
      </c>
      <c r="S5840">
        <v>0</v>
      </c>
      <c r="T5840">
        <v>0</v>
      </c>
      <c r="U5840">
        <v>0</v>
      </c>
      <c r="V5840">
        <v>0</v>
      </c>
      <c r="W5840" s="13">
        <v>40302</v>
      </c>
    </row>
    <row r="5841" spans="1:23" x14ac:dyDescent="0.25">
      <c r="A5841">
        <v>1</v>
      </c>
      <c r="B5841" t="s">
        <v>11484</v>
      </c>
      <c r="D5841" t="s">
        <v>11485</v>
      </c>
      <c r="E5841">
        <v>0</v>
      </c>
      <c r="F5841" t="s">
        <v>11377</v>
      </c>
      <c r="G5841" t="s">
        <v>29</v>
      </c>
      <c r="H5841">
        <v>37</v>
      </c>
      <c r="I5841" s="14">
        <v>23</v>
      </c>
      <c r="J5841" s="15">
        <v>0</v>
      </c>
      <c r="K5841" s="15">
        <v>7034.44</v>
      </c>
      <c r="L5841" s="15">
        <v>7245.5249999999996</v>
      </c>
      <c r="M5841">
        <v>4</v>
      </c>
      <c r="N5841">
        <v>4</v>
      </c>
      <c r="O5841">
        <v>0</v>
      </c>
      <c r="P5841">
        <v>23</v>
      </c>
      <c r="Q5841" t="s">
        <v>1720</v>
      </c>
      <c r="R5841">
        <v>0.03</v>
      </c>
      <c r="S5841">
        <v>0</v>
      </c>
      <c r="T5841">
        <v>0</v>
      </c>
      <c r="U5841">
        <v>0</v>
      </c>
      <c r="V5841">
        <v>0</v>
      </c>
      <c r="W5841" s="13">
        <v>40302</v>
      </c>
    </row>
    <row r="5842" spans="1:23" x14ac:dyDescent="0.25">
      <c r="A5842">
        <v>1</v>
      </c>
      <c r="B5842" t="s">
        <v>11486</v>
      </c>
      <c r="D5842" t="s">
        <v>11487</v>
      </c>
      <c r="E5842">
        <v>0</v>
      </c>
      <c r="F5842" t="s">
        <v>11377</v>
      </c>
      <c r="G5842" t="s">
        <v>29</v>
      </c>
      <c r="H5842">
        <v>37</v>
      </c>
      <c r="I5842" s="14">
        <v>4</v>
      </c>
      <c r="J5842" s="15">
        <v>0</v>
      </c>
      <c r="K5842" s="15">
        <v>7034.44</v>
      </c>
      <c r="L5842" s="15">
        <v>7245.5249999999996</v>
      </c>
      <c r="M5842">
        <v>4</v>
      </c>
      <c r="N5842">
        <v>4</v>
      </c>
      <c r="O5842">
        <v>0</v>
      </c>
      <c r="P5842">
        <v>4</v>
      </c>
      <c r="Q5842" t="s">
        <v>1720</v>
      </c>
      <c r="R5842">
        <v>0.03</v>
      </c>
      <c r="S5842">
        <v>0</v>
      </c>
      <c r="T5842">
        <v>0</v>
      </c>
      <c r="U5842">
        <v>0</v>
      </c>
      <c r="V5842">
        <v>0</v>
      </c>
      <c r="W5842" s="13">
        <v>40302</v>
      </c>
    </row>
    <row r="5843" spans="1:23" x14ac:dyDescent="0.25">
      <c r="A5843">
        <v>1</v>
      </c>
      <c r="B5843" t="s">
        <v>11488</v>
      </c>
      <c r="D5843" t="s">
        <v>11489</v>
      </c>
      <c r="E5843">
        <v>0</v>
      </c>
      <c r="F5843" t="s">
        <v>11377</v>
      </c>
      <c r="G5843" t="s">
        <v>29</v>
      </c>
      <c r="H5843">
        <v>37</v>
      </c>
      <c r="I5843" s="14">
        <v>1</v>
      </c>
      <c r="J5843" s="15">
        <v>0</v>
      </c>
      <c r="K5843" s="15">
        <v>7034.44</v>
      </c>
      <c r="L5843" s="15">
        <v>7245.5249999999996</v>
      </c>
      <c r="M5843">
        <v>4</v>
      </c>
      <c r="N5843">
        <v>4</v>
      </c>
      <c r="O5843">
        <v>0</v>
      </c>
      <c r="P5843">
        <v>1</v>
      </c>
      <c r="Q5843" t="s">
        <v>1720</v>
      </c>
      <c r="R5843">
        <v>0.03</v>
      </c>
      <c r="S5843">
        <v>0</v>
      </c>
      <c r="T5843">
        <v>0</v>
      </c>
      <c r="U5843">
        <v>0</v>
      </c>
      <c r="V5843">
        <v>0</v>
      </c>
      <c r="W5843" s="13">
        <v>40302</v>
      </c>
    </row>
    <row r="5844" spans="1:23" x14ac:dyDescent="0.25">
      <c r="A5844">
        <v>1</v>
      </c>
      <c r="B5844" t="s">
        <v>11490</v>
      </c>
      <c r="D5844" t="s">
        <v>11491</v>
      </c>
      <c r="E5844">
        <v>0</v>
      </c>
      <c r="F5844" t="s">
        <v>11377</v>
      </c>
      <c r="G5844" t="s">
        <v>29</v>
      </c>
      <c r="H5844">
        <v>37</v>
      </c>
      <c r="I5844" s="14">
        <v>34</v>
      </c>
      <c r="J5844" s="15">
        <v>0</v>
      </c>
      <c r="K5844" s="15">
        <v>7034.44</v>
      </c>
      <c r="L5844" s="15">
        <v>7245.5249999999996</v>
      </c>
      <c r="M5844">
        <v>4</v>
      </c>
      <c r="N5844">
        <v>4</v>
      </c>
      <c r="O5844">
        <v>0</v>
      </c>
      <c r="P5844">
        <v>34</v>
      </c>
      <c r="Q5844" t="s">
        <v>1720</v>
      </c>
      <c r="R5844">
        <v>0.03</v>
      </c>
      <c r="S5844">
        <v>0</v>
      </c>
      <c r="T5844">
        <v>0</v>
      </c>
      <c r="U5844">
        <v>0</v>
      </c>
      <c r="V5844">
        <v>0</v>
      </c>
      <c r="W5844" s="13">
        <v>40302</v>
      </c>
    </row>
    <row r="5845" spans="1:23" x14ac:dyDescent="0.25">
      <c r="A5845">
        <v>1</v>
      </c>
      <c r="B5845" t="s">
        <v>11492</v>
      </c>
      <c r="D5845" t="s">
        <v>11493</v>
      </c>
      <c r="E5845">
        <v>0</v>
      </c>
      <c r="F5845" t="s">
        <v>11377</v>
      </c>
      <c r="G5845" t="s">
        <v>29</v>
      </c>
      <c r="H5845">
        <v>37</v>
      </c>
      <c r="I5845" s="14">
        <v>2</v>
      </c>
      <c r="J5845" s="15">
        <v>0</v>
      </c>
      <c r="K5845" s="15">
        <v>7034.44</v>
      </c>
      <c r="L5845" s="15">
        <v>7245.5249999999996</v>
      </c>
      <c r="M5845">
        <v>4</v>
      </c>
      <c r="N5845">
        <v>4</v>
      </c>
      <c r="O5845">
        <v>0</v>
      </c>
      <c r="P5845">
        <v>2</v>
      </c>
      <c r="Q5845" t="s">
        <v>1720</v>
      </c>
      <c r="R5845">
        <v>0.03</v>
      </c>
      <c r="S5845">
        <v>0</v>
      </c>
      <c r="T5845">
        <v>0</v>
      </c>
      <c r="U5845">
        <v>0</v>
      </c>
      <c r="V5845">
        <v>0</v>
      </c>
      <c r="W5845" s="13">
        <v>40302</v>
      </c>
    </row>
    <row r="5846" spans="1:23" x14ac:dyDescent="0.25">
      <c r="A5846">
        <v>1</v>
      </c>
      <c r="B5846" t="s">
        <v>11494</v>
      </c>
      <c r="D5846" t="s">
        <v>11495</v>
      </c>
      <c r="E5846">
        <v>0</v>
      </c>
      <c r="F5846" t="s">
        <v>11377</v>
      </c>
      <c r="G5846" t="s">
        <v>29</v>
      </c>
      <c r="H5846">
        <v>37</v>
      </c>
      <c r="I5846" s="14">
        <v>2</v>
      </c>
      <c r="J5846" s="15">
        <v>0</v>
      </c>
      <c r="K5846" s="15">
        <v>7034.44</v>
      </c>
      <c r="L5846" s="15">
        <v>7245.5249999999996</v>
      </c>
      <c r="M5846">
        <v>4</v>
      </c>
      <c r="N5846">
        <v>4</v>
      </c>
      <c r="O5846">
        <v>0</v>
      </c>
      <c r="P5846">
        <v>2</v>
      </c>
      <c r="Q5846" t="s">
        <v>1720</v>
      </c>
      <c r="R5846">
        <v>0.03</v>
      </c>
      <c r="S5846">
        <v>0</v>
      </c>
      <c r="T5846">
        <v>0</v>
      </c>
      <c r="U5846">
        <v>0</v>
      </c>
      <c r="V5846">
        <v>0</v>
      </c>
      <c r="W5846" s="13">
        <v>40302</v>
      </c>
    </row>
    <row r="5847" spans="1:23" x14ac:dyDescent="0.25">
      <c r="A5847">
        <v>1</v>
      </c>
      <c r="B5847" t="s">
        <v>11496</v>
      </c>
      <c r="D5847" t="s">
        <v>11497</v>
      </c>
      <c r="E5847">
        <v>0</v>
      </c>
      <c r="F5847" t="s">
        <v>11377</v>
      </c>
      <c r="G5847" t="s">
        <v>29</v>
      </c>
      <c r="H5847">
        <v>37</v>
      </c>
      <c r="I5847" s="14">
        <v>2</v>
      </c>
      <c r="J5847" s="15">
        <v>0</v>
      </c>
      <c r="K5847" s="15">
        <v>7034.44</v>
      </c>
      <c r="L5847" s="15">
        <v>7245.5249999999996</v>
      </c>
      <c r="M5847">
        <v>4</v>
      </c>
      <c r="N5847">
        <v>4</v>
      </c>
      <c r="O5847">
        <v>0</v>
      </c>
      <c r="P5847">
        <v>2</v>
      </c>
      <c r="Q5847" t="s">
        <v>1720</v>
      </c>
      <c r="R5847">
        <v>0.03</v>
      </c>
      <c r="S5847">
        <v>0</v>
      </c>
      <c r="T5847">
        <v>0</v>
      </c>
      <c r="U5847">
        <v>0</v>
      </c>
      <c r="V5847">
        <v>0</v>
      </c>
      <c r="W5847" s="13">
        <v>40302</v>
      </c>
    </row>
    <row r="5848" spans="1:23" x14ac:dyDescent="0.25">
      <c r="A5848">
        <v>1</v>
      </c>
      <c r="B5848" t="s">
        <v>11498</v>
      </c>
      <c r="D5848" t="s">
        <v>11499</v>
      </c>
      <c r="E5848">
        <v>0</v>
      </c>
      <c r="F5848" t="s">
        <v>11377</v>
      </c>
      <c r="G5848" t="s">
        <v>29</v>
      </c>
      <c r="H5848">
        <v>37</v>
      </c>
      <c r="I5848" s="14">
        <v>2</v>
      </c>
      <c r="J5848" s="15">
        <v>0</v>
      </c>
      <c r="K5848" s="15">
        <v>7034.44</v>
      </c>
      <c r="L5848" s="15">
        <v>7245.5249999999996</v>
      </c>
      <c r="M5848">
        <v>4</v>
      </c>
      <c r="N5848">
        <v>4</v>
      </c>
      <c r="O5848">
        <v>0</v>
      </c>
      <c r="P5848">
        <v>2</v>
      </c>
      <c r="Q5848" t="s">
        <v>1720</v>
      </c>
      <c r="R5848">
        <v>0.03</v>
      </c>
      <c r="S5848">
        <v>0</v>
      </c>
      <c r="T5848">
        <v>0</v>
      </c>
      <c r="U5848">
        <v>0</v>
      </c>
      <c r="V5848">
        <v>0</v>
      </c>
      <c r="W5848" s="13">
        <v>40302</v>
      </c>
    </row>
    <row r="5849" spans="1:23" x14ac:dyDescent="0.25">
      <c r="A5849">
        <v>1</v>
      </c>
      <c r="B5849" t="s">
        <v>11500</v>
      </c>
      <c r="D5849" t="s">
        <v>11501</v>
      </c>
      <c r="E5849">
        <v>0</v>
      </c>
      <c r="F5849" t="s">
        <v>11377</v>
      </c>
      <c r="G5849" t="s">
        <v>29</v>
      </c>
      <c r="H5849">
        <v>36</v>
      </c>
      <c r="I5849" s="14">
        <v>1</v>
      </c>
      <c r="J5849" s="15">
        <v>1586851.061</v>
      </c>
      <c r="K5849" s="15">
        <v>6708.52</v>
      </c>
      <c r="L5849" s="15">
        <v>6909.8249999999998</v>
      </c>
      <c r="M5849">
        <v>4</v>
      </c>
      <c r="N5849">
        <v>4</v>
      </c>
      <c r="O5849">
        <v>0</v>
      </c>
      <c r="P5849">
        <v>1</v>
      </c>
      <c r="Q5849" t="s">
        <v>1720</v>
      </c>
      <c r="R5849">
        <v>0.03</v>
      </c>
      <c r="S5849">
        <v>0</v>
      </c>
      <c r="T5849">
        <v>0</v>
      </c>
      <c r="U5849">
        <v>0</v>
      </c>
      <c r="V5849">
        <v>0</v>
      </c>
      <c r="W5849" s="13">
        <v>40302</v>
      </c>
    </row>
    <row r="5850" spans="1:23" x14ac:dyDescent="0.25">
      <c r="A5850">
        <v>1</v>
      </c>
      <c r="B5850" t="s">
        <v>11500</v>
      </c>
      <c r="D5850" t="s">
        <v>11501</v>
      </c>
      <c r="E5850">
        <v>0</v>
      </c>
      <c r="F5850" t="s">
        <v>11377</v>
      </c>
      <c r="G5850" t="s">
        <v>29</v>
      </c>
      <c r="H5850">
        <v>37</v>
      </c>
      <c r="I5850" s="14">
        <v>3</v>
      </c>
      <c r="J5850" s="15">
        <v>0</v>
      </c>
      <c r="K5850" s="15">
        <v>6708.52</v>
      </c>
      <c r="L5850" s="15">
        <v>6909.8249999999998</v>
      </c>
      <c r="M5850">
        <v>4</v>
      </c>
      <c r="N5850">
        <v>4</v>
      </c>
      <c r="O5850">
        <v>0</v>
      </c>
      <c r="P5850">
        <v>3</v>
      </c>
      <c r="Q5850" t="s">
        <v>1720</v>
      </c>
      <c r="R5850">
        <v>0.03</v>
      </c>
      <c r="S5850">
        <v>0</v>
      </c>
      <c r="T5850">
        <v>0</v>
      </c>
      <c r="U5850">
        <v>0</v>
      </c>
      <c r="V5850">
        <v>0</v>
      </c>
      <c r="W5850" s="13">
        <v>40302</v>
      </c>
    </row>
    <row r="5851" spans="1:23" x14ac:dyDescent="0.25">
      <c r="A5851">
        <v>1</v>
      </c>
      <c r="B5851" t="s">
        <v>11502</v>
      </c>
      <c r="D5851" t="s">
        <v>11503</v>
      </c>
      <c r="E5851">
        <v>0</v>
      </c>
      <c r="F5851" t="s">
        <v>11377</v>
      </c>
      <c r="G5851" t="s">
        <v>29</v>
      </c>
      <c r="H5851">
        <v>37</v>
      </c>
      <c r="I5851" s="14">
        <v>1</v>
      </c>
      <c r="J5851" s="15">
        <v>0</v>
      </c>
      <c r="K5851" s="15">
        <v>7034.44</v>
      </c>
      <c r="L5851" s="15">
        <v>7245.5249999999996</v>
      </c>
      <c r="M5851">
        <v>4</v>
      </c>
      <c r="N5851">
        <v>4</v>
      </c>
      <c r="O5851">
        <v>0</v>
      </c>
      <c r="P5851">
        <v>1</v>
      </c>
      <c r="Q5851" t="s">
        <v>1720</v>
      </c>
      <c r="R5851">
        <v>0.03</v>
      </c>
      <c r="S5851">
        <v>0</v>
      </c>
      <c r="T5851">
        <v>0</v>
      </c>
      <c r="U5851">
        <v>0</v>
      </c>
      <c r="V5851">
        <v>0</v>
      </c>
      <c r="W5851" s="13">
        <v>40302</v>
      </c>
    </row>
    <row r="5852" spans="1:23" x14ac:dyDescent="0.25">
      <c r="A5852">
        <v>1</v>
      </c>
      <c r="B5852" t="s">
        <v>11504</v>
      </c>
      <c r="D5852" t="s">
        <v>11505</v>
      </c>
      <c r="E5852">
        <v>0</v>
      </c>
      <c r="F5852" t="s">
        <v>11377</v>
      </c>
      <c r="G5852" t="s">
        <v>29</v>
      </c>
      <c r="H5852">
        <v>37</v>
      </c>
      <c r="I5852" s="14">
        <v>5</v>
      </c>
      <c r="J5852" s="15">
        <v>0</v>
      </c>
      <c r="K5852" s="15">
        <v>7034.44</v>
      </c>
      <c r="L5852" s="15">
        <v>7245.5249999999996</v>
      </c>
      <c r="M5852">
        <v>4</v>
      </c>
      <c r="N5852">
        <v>4</v>
      </c>
      <c r="O5852">
        <v>0</v>
      </c>
      <c r="P5852">
        <v>5</v>
      </c>
      <c r="Q5852" t="s">
        <v>1720</v>
      </c>
      <c r="R5852">
        <v>0.03</v>
      </c>
      <c r="S5852">
        <v>0</v>
      </c>
      <c r="T5852">
        <v>0</v>
      </c>
      <c r="U5852">
        <v>0</v>
      </c>
      <c r="V5852">
        <v>0</v>
      </c>
      <c r="W5852" s="13">
        <v>40302</v>
      </c>
    </row>
    <row r="5853" spans="1:23" x14ac:dyDescent="0.25">
      <c r="A5853">
        <v>1</v>
      </c>
      <c r="B5853" t="s">
        <v>11506</v>
      </c>
      <c r="D5853" t="s">
        <v>11507</v>
      </c>
      <c r="E5853">
        <v>0</v>
      </c>
      <c r="F5853" t="s">
        <v>11377</v>
      </c>
      <c r="G5853" t="s">
        <v>29</v>
      </c>
      <c r="H5853">
        <v>37</v>
      </c>
      <c r="I5853" s="14">
        <v>4</v>
      </c>
      <c r="J5853" s="15">
        <v>0</v>
      </c>
      <c r="K5853" s="15">
        <v>7034.44</v>
      </c>
      <c r="L5853" s="15">
        <v>7245.5249999999996</v>
      </c>
      <c r="M5853">
        <v>4</v>
      </c>
      <c r="N5853">
        <v>4</v>
      </c>
      <c r="O5853">
        <v>0</v>
      </c>
      <c r="P5853">
        <v>4</v>
      </c>
      <c r="Q5853" t="s">
        <v>1720</v>
      </c>
      <c r="R5853">
        <v>0.03</v>
      </c>
      <c r="S5853">
        <v>0</v>
      </c>
      <c r="T5853">
        <v>0</v>
      </c>
      <c r="U5853">
        <v>0</v>
      </c>
      <c r="V5853">
        <v>0</v>
      </c>
      <c r="W5853" s="13">
        <v>40302</v>
      </c>
    </row>
    <row r="5854" spans="1:23" x14ac:dyDescent="0.25">
      <c r="A5854">
        <v>1</v>
      </c>
      <c r="B5854" t="s">
        <v>11508</v>
      </c>
      <c r="D5854" t="s">
        <v>11509</v>
      </c>
      <c r="E5854">
        <v>0</v>
      </c>
      <c r="F5854" t="s">
        <v>11377</v>
      </c>
      <c r="G5854" t="s">
        <v>29</v>
      </c>
      <c r="H5854">
        <v>36</v>
      </c>
      <c r="I5854" s="14">
        <v>2</v>
      </c>
      <c r="J5854" s="15">
        <v>1.0049999999999999</v>
      </c>
      <c r="K5854" s="15">
        <v>7034.44</v>
      </c>
      <c r="L5854" s="15">
        <v>7245.5249999999996</v>
      </c>
      <c r="M5854">
        <v>4</v>
      </c>
      <c r="N5854">
        <v>4</v>
      </c>
      <c r="O5854">
        <v>0</v>
      </c>
      <c r="P5854">
        <v>2</v>
      </c>
      <c r="Q5854" t="s">
        <v>1720</v>
      </c>
      <c r="R5854">
        <v>0.03</v>
      </c>
      <c r="S5854">
        <v>0</v>
      </c>
      <c r="T5854">
        <v>0</v>
      </c>
      <c r="U5854">
        <v>0</v>
      </c>
      <c r="V5854">
        <v>0</v>
      </c>
      <c r="W5854" s="13">
        <v>40302</v>
      </c>
    </row>
    <row r="5855" spans="1:23" x14ac:dyDescent="0.25">
      <c r="A5855">
        <v>1</v>
      </c>
      <c r="B5855" t="s">
        <v>11510</v>
      </c>
      <c r="D5855" t="s">
        <v>11511</v>
      </c>
      <c r="E5855">
        <v>0</v>
      </c>
      <c r="F5855" t="s">
        <v>11377</v>
      </c>
      <c r="G5855" t="s">
        <v>29</v>
      </c>
      <c r="H5855">
        <v>37</v>
      </c>
      <c r="I5855" s="14">
        <v>3</v>
      </c>
      <c r="J5855" s="15">
        <v>0</v>
      </c>
      <c r="K5855" s="15">
        <v>7034.44</v>
      </c>
      <c r="L5855" s="15">
        <v>7245.5249999999996</v>
      </c>
      <c r="M5855">
        <v>4</v>
      </c>
      <c r="N5855">
        <v>4</v>
      </c>
      <c r="O5855">
        <v>0</v>
      </c>
      <c r="P5855">
        <v>3</v>
      </c>
      <c r="Q5855" t="s">
        <v>1720</v>
      </c>
      <c r="R5855">
        <v>0.03</v>
      </c>
      <c r="S5855">
        <v>0</v>
      </c>
      <c r="T5855">
        <v>0</v>
      </c>
      <c r="U5855">
        <v>0</v>
      </c>
      <c r="V5855">
        <v>0</v>
      </c>
      <c r="W5855" s="13">
        <v>40302</v>
      </c>
    </row>
    <row r="5856" spans="1:23" x14ac:dyDescent="0.25">
      <c r="A5856">
        <v>1</v>
      </c>
      <c r="B5856" t="s">
        <v>11512</v>
      </c>
      <c r="D5856" t="s">
        <v>11513</v>
      </c>
      <c r="E5856">
        <v>0</v>
      </c>
      <c r="F5856" t="s">
        <v>1906</v>
      </c>
      <c r="G5856" t="s">
        <v>29</v>
      </c>
      <c r="H5856">
        <v>36</v>
      </c>
      <c r="I5856" s="14">
        <v>1</v>
      </c>
      <c r="J5856" s="15">
        <v>35175</v>
      </c>
      <c r="K5856" s="15">
        <v>5432</v>
      </c>
      <c r="L5856" s="15">
        <v>5595</v>
      </c>
      <c r="M5856">
        <v>4</v>
      </c>
      <c r="N5856">
        <v>4</v>
      </c>
      <c r="O5856">
        <v>0</v>
      </c>
      <c r="P5856">
        <v>1</v>
      </c>
      <c r="Q5856" t="s">
        <v>30</v>
      </c>
      <c r="R5856">
        <v>0.03</v>
      </c>
      <c r="S5856">
        <v>0</v>
      </c>
      <c r="T5856">
        <v>0</v>
      </c>
      <c r="U5856">
        <v>0</v>
      </c>
      <c r="V5856">
        <v>0</v>
      </c>
      <c r="W5856" s="13">
        <v>40302</v>
      </c>
    </row>
    <row r="5857" spans="1:24" x14ac:dyDescent="0.25">
      <c r="A5857">
        <v>1</v>
      </c>
      <c r="B5857" t="s">
        <v>11514</v>
      </c>
      <c r="D5857" t="s">
        <v>11515</v>
      </c>
      <c r="E5857">
        <v>0</v>
      </c>
      <c r="F5857" t="s">
        <v>1906</v>
      </c>
      <c r="G5857" t="s">
        <v>29</v>
      </c>
      <c r="H5857">
        <v>37</v>
      </c>
      <c r="I5857" s="14">
        <v>1</v>
      </c>
      <c r="J5857" s="15">
        <v>0</v>
      </c>
      <c r="K5857" s="15">
        <v>5432</v>
      </c>
      <c r="L5857" s="15">
        <v>5595</v>
      </c>
      <c r="M5857">
        <v>4</v>
      </c>
      <c r="N5857">
        <v>4</v>
      </c>
      <c r="O5857">
        <v>0</v>
      </c>
      <c r="P5857">
        <v>1</v>
      </c>
      <c r="Q5857" t="s">
        <v>30</v>
      </c>
      <c r="R5857">
        <v>0.03</v>
      </c>
      <c r="S5857">
        <v>0</v>
      </c>
      <c r="T5857">
        <v>0</v>
      </c>
      <c r="U5857">
        <v>0</v>
      </c>
      <c r="V5857">
        <v>0</v>
      </c>
      <c r="W5857" s="13">
        <v>40302</v>
      </c>
    </row>
    <row r="5858" spans="1:24" x14ac:dyDescent="0.25">
      <c r="A5858">
        <v>1</v>
      </c>
      <c r="B5858" t="s">
        <v>11516</v>
      </c>
      <c r="D5858" t="s">
        <v>11517</v>
      </c>
      <c r="E5858">
        <v>0</v>
      </c>
      <c r="F5858" t="s">
        <v>1906</v>
      </c>
      <c r="G5858" t="s">
        <v>29</v>
      </c>
      <c r="H5858">
        <v>36</v>
      </c>
      <c r="I5858" s="14">
        <v>50</v>
      </c>
      <c r="J5858" s="15">
        <v>133.77199999999999</v>
      </c>
      <c r="K5858" s="15">
        <v>7197.4</v>
      </c>
      <c r="L5858" s="15">
        <v>5595</v>
      </c>
      <c r="M5858">
        <v>4</v>
      </c>
      <c r="N5858">
        <v>4</v>
      </c>
      <c r="O5858">
        <v>0</v>
      </c>
      <c r="P5858">
        <v>50</v>
      </c>
      <c r="Q5858" t="s">
        <v>30</v>
      </c>
      <c r="R5858">
        <v>0.03</v>
      </c>
      <c r="S5858">
        <v>0</v>
      </c>
      <c r="T5858">
        <v>0</v>
      </c>
      <c r="U5858">
        <v>0</v>
      </c>
      <c r="V5858">
        <v>0</v>
      </c>
      <c r="W5858" s="13">
        <v>42247</v>
      </c>
    </row>
    <row r="5859" spans="1:24" x14ac:dyDescent="0.25">
      <c r="A5859">
        <v>1</v>
      </c>
      <c r="B5859" t="s">
        <v>11518</v>
      </c>
      <c r="D5859" t="s">
        <v>11519</v>
      </c>
      <c r="E5859">
        <v>0</v>
      </c>
      <c r="F5859" t="s">
        <v>5888</v>
      </c>
      <c r="G5859" t="s">
        <v>29</v>
      </c>
      <c r="H5859">
        <v>36</v>
      </c>
      <c r="I5859" s="14">
        <v>1</v>
      </c>
      <c r="J5859" s="15">
        <v>29568</v>
      </c>
      <c r="K5859" s="15">
        <v>5432</v>
      </c>
      <c r="L5859" s="15">
        <v>5595</v>
      </c>
      <c r="M5859">
        <v>4</v>
      </c>
      <c r="N5859">
        <v>4</v>
      </c>
      <c r="O5859">
        <v>0</v>
      </c>
      <c r="P5859">
        <v>1</v>
      </c>
      <c r="Q5859" t="s">
        <v>30</v>
      </c>
      <c r="R5859">
        <v>1.85</v>
      </c>
      <c r="S5859">
        <v>1</v>
      </c>
      <c r="T5859">
        <v>0</v>
      </c>
      <c r="U5859">
        <v>1</v>
      </c>
      <c r="V5859">
        <v>0</v>
      </c>
      <c r="W5859" s="13">
        <v>45055</v>
      </c>
      <c r="X5859">
        <v>59</v>
      </c>
    </row>
    <row r="5860" spans="1:24" x14ac:dyDescent="0.25">
      <c r="A5860">
        <v>1</v>
      </c>
      <c r="B5860" t="s">
        <v>11520</v>
      </c>
      <c r="D5860" t="s">
        <v>11521</v>
      </c>
      <c r="E5860">
        <v>0</v>
      </c>
      <c r="F5860" t="s">
        <v>5888</v>
      </c>
      <c r="G5860" t="s">
        <v>29</v>
      </c>
      <c r="H5860">
        <v>36</v>
      </c>
      <c r="I5860" s="14">
        <v>1</v>
      </c>
      <c r="J5860" s="15">
        <v>11975.455</v>
      </c>
      <c r="K5860" s="15">
        <v>5432</v>
      </c>
      <c r="L5860" s="15">
        <v>5595</v>
      </c>
      <c r="M5860">
        <v>4</v>
      </c>
      <c r="N5860">
        <v>4</v>
      </c>
      <c r="O5860">
        <v>0</v>
      </c>
      <c r="P5860">
        <v>1</v>
      </c>
      <c r="Q5860" t="s">
        <v>30</v>
      </c>
      <c r="R5860">
        <v>2.91</v>
      </c>
      <c r="S5860">
        <v>13</v>
      </c>
      <c r="T5860">
        <v>0</v>
      </c>
      <c r="U5860">
        <v>13</v>
      </c>
      <c r="V5860">
        <v>0</v>
      </c>
      <c r="W5860" s="13">
        <v>44975</v>
      </c>
      <c r="X5860">
        <v>158</v>
      </c>
    </row>
    <row r="5861" spans="1:24" x14ac:dyDescent="0.25">
      <c r="A5861">
        <v>1</v>
      </c>
      <c r="B5861" t="s">
        <v>11520</v>
      </c>
      <c r="D5861" t="s">
        <v>11521</v>
      </c>
      <c r="E5861">
        <v>0</v>
      </c>
      <c r="F5861" t="s">
        <v>5888</v>
      </c>
      <c r="G5861" t="s">
        <v>29</v>
      </c>
      <c r="H5861">
        <v>37</v>
      </c>
      <c r="I5861" s="14">
        <v>1</v>
      </c>
      <c r="J5861" s="15">
        <v>0</v>
      </c>
      <c r="K5861" s="15">
        <v>5432</v>
      </c>
      <c r="L5861" s="15">
        <v>5595</v>
      </c>
      <c r="M5861">
        <v>4</v>
      </c>
      <c r="N5861">
        <v>4</v>
      </c>
      <c r="O5861">
        <v>0</v>
      </c>
      <c r="P5861">
        <v>1</v>
      </c>
      <c r="Q5861" t="s">
        <v>30</v>
      </c>
      <c r="R5861">
        <v>0.03</v>
      </c>
      <c r="S5861">
        <v>0</v>
      </c>
      <c r="T5861">
        <v>0</v>
      </c>
      <c r="U5861">
        <v>0</v>
      </c>
      <c r="V5861">
        <v>0</v>
      </c>
      <c r="W5861" s="13">
        <v>42231</v>
      </c>
    </row>
    <row r="5862" spans="1:24" x14ac:dyDescent="0.25">
      <c r="A5862">
        <v>1</v>
      </c>
      <c r="B5862" t="s">
        <v>11522</v>
      </c>
      <c r="D5862" t="s">
        <v>11523</v>
      </c>
      <c r="E5862">
        <v>0</v>
      </c>
      <c r="F5862" t="s">
        <v>5888</v>
      </c>
      <c r="G5862" t="s">
        <v>29</v>
      </c>
      <c r="H5862">
        <v>37</v>
      </c>
      <c r="I5862" s="14">
        <v>1</v>
      </c>
      <c r="J5862" s="15">
        <v>0</v>
      </c>
      <c r="K5862" s="15">
        <v>5432</v>
      </c>
      <c r="L5862" s="15">
        <v>5595</v>
      </c>
      <c r="M5862">
        <v>4</v>
      </c>
      <c r="N5862">
        <v>4</v>
      </c>
      <c r="O5862">
        <v>0</v>
      </c>
      <c r="P5862">
        <v>1</v>
      </c>
      <c r="Q5862" t="s">
        <v>30</v>
      </c>
      <c r="R5862">
        <v>0.03</v>
      </c>
      <c r="S5862">
        <v>0</v>
      </c>
      <c r="T5862">
        <v>0</v>
      </c>
      <c r="U5862">
        <v>0</v>
      </c>
      <c r="V5862">
        <v>0</v>
      </c>
      <c r="W5862" s="13">
        <v>40302</v>
      </c>
    </row>
    <row r="5863" spans="1:24" x14ac:dyDescent="0.25">
      <c r="A5863">
        <v>1</v>
      </c>
      <c r="B5863" t="s">
        <v>11524</v>
      </c>
      <c r="D5863" t="s">
        <v>11525</v>
      </c>
      <c r="E5863">
        <v>0</v>
      </c>
      <c r="F5863" t="s">
        <v>5888</v>
      </c>
      <c r="G5863" t="s">
        <v>29</v>
      </c>
      <c r="H5863">
        <v>36</v>
      </c>
      <c r="I5863" s="14">
        <v>3</v>
      </c>
      <c r="J5863" s="15">
        <v>25762.400000000001</v>
      </c>
      <c r="K5863" s="15">
        <v>5432</v>
      </c>
      <c r="L5863" s="15">
        <v>5595</v>
      </c>
      <c r="M5863">
        <v>4</v>
      </c>
      <c r="N5863">
        <v>4</v>
      </c>
      <c r="O5863">
        <v>0</v>
      </c>
      <c r="P5863">
        <v>3</v>
      </c>
      <c r="Q5863" t="s">
        <v>30</v>
      </c>
      <c r="R5863">
        <v>0.33</v>
      </c>
      <c r="S5863">
        <v>2</v>
      </c>
      <c r="T5863">
        <v>0</v>
      </c>
      <c r="U5863">
        <v>2</v>
      </c>
      <c r="V5863">
        <v>0</v>
      </c>
      <c r="W5863" s="13">
        <v>44931</v>
      </c>
      <c r="X5863">
        <v>2500</v>
      </c>
    </row>
    <row r="5864" spans="1:24" x14ac:dyDescent="0.25">
      <c r="A5864">
        <v>1</v>
      </c>
      <c r="B5864" t="s">
        <v>11526</v>
      </c>
      <c r="D5864" t="s">
        <v>11527</v>
      </c>
      <c r="E5864">
        <v>0</v>
      </c>
      <c r="F5864" t="s">
        <v>5888</v>
      </c>
      <c r="G5864" t="s">
        <v>29</v>
      </c>
      <c r="H5864">
        <v>37</v>
      </c>
      <c r="I5864" s="14">
        <v>1</v>
      </c>
      <c r="J5864" s="15">
        <v>0</v>
      </c>
      <c r="K5864" s="15">
        <v>5432</v>
      </c>
      <c r="L5864" s="15">
        <v>5595</v>
      </c>
      <c r="M5864">
        <v>4</v>
      </c>
      <c r="N5864">
        <v>4</v>
      </c>
      <c r="O5864">
        <v>0</v>
      </c>
      <c r="P5864">
        <v>1</v>
      </c>
      <c r="Q5864" t="s">
        <v>30</v>
      </c>
      <c r="R5864">
        <v>0.03</v>
      </c>
      <c r="S5864">
        <v>0</v>
      </c>
      <c r="T5864">
        <v>0</v>
      </c>
      <c r="U5864">
        <v>0</v>
      </c>
      <c r="V5864">
        <v>0</v>
      </c>
      <c r="W5864" s="13">
        <v>40302</v>
      </c>
    </row>
    <row r="5865" spans="1:24" x14ac:dyDescent="0.25">
      <c r="A5865">
        <v>1</v>
      </c>
      <c r="B5865" t="s">
        <v>11528</v>
      </c>
      <c r="D5865" t="s">
        <v>11529</v>
      </c>
      <c r="E5865">
        <v>0</v>
      </c>
      <c r="F5865" t="s">
        <v>5888</v>
      </c>
      <c r="G5865" t="s">
        <v>29</v>
      </c>
      <c r="H5865">
        <v>36</v>
      </c>
      <c r="I5865" s="14">
        <v>1</v>
      </c>
      <c r="J5865" s="15">
        <v>4522.5</v>
      </c>
      <c r="K5865" s="15">
        <v>5432</v>
      </c>
      <c r="L5865" s="15">
        <v>5595</v>
      </c>
      <c r="M5865">
        <v>4</v>
      </c>
      <c r="N5865">
        <v>4</v>
      </c>
      <c r="O5865">
        <v>0</v>
      </c>
      <c r="P5865">
        <v>1</v>
      </c>
      <c r="Q5865" t="s">
        <v>30</v>
      </c>
      <c r="R5865">
        <v>0.03</v>
      </c>
      <c r="S5865">
        <v>0</v>
      </c>
      <c r="T5865">
        <v>0</v>
      </c>
      <c r="U5865">
        <v>0</v>
      </c>
      <c r="V5865">
        <v>0</v>
      </c>
      <c r="W5865" s="13">
        <v>40302</v>
      </c>
    </row>
    <row r="5866" spans="1:24" x14ac:dyDescent="0.25">
      <c r="A5866">
        <v>1</v>
      </c>
      <c r="B5866" t="s">
        <v>11528</v>
      </c>
      <c r="D5866" t="s">
        <v>11529</v>
      </c>
      <c r="E5866">
        <v>0</v>
      </c>
      <c r="F5866" t="s">
        <v>5888</v>
      </c>
      <c r="G5866" t="s">
        <v>29</v>
      </c>
      <c r="H5866">
        <v>37</v>
      </c>
      <c r="I5866" s="14">
        <v>1</v>
      </c>
      <c r="J5866" s="15">
        <v>0</v>
      </c>
      <c r="K5866" s="15">
        <v>5432</v>
      </c>
      <c r="L5866" s="15">
        <v>5595</v>
      </c>
      <c r="M5866">
        <v>4</v>
      </c>
      <c r="N5866">
        <v>4</v>
      </c>
      <c r="O5866">
        <v>0</v>
      </c>
      <c r="P5866">
        <v>1</v>
      </c>
      <c r="Q5866" t="s">
        <v>30</v>
      </c>
      <c r="R5866">
        <v>0.03</v>
      </c>
      <c r="S5866">
        <v>0</v>
      </c>
      <c r="T5866">
        <v>0</v>
      </c>
      <c r="U5866">
        <v>0</v>
      </c>
      <c r="V5866">
        <v>0</v>
      </c>
      <c r="W5866" s="13">
        <v>40302</v>
      </c>
    </row>
    <row r="5867" spans="1:24" x14ac:dyDescent="0.25">
      <c r="A5867">
        <v>1</v>
      </c>
      <c r="B5867" t="s">
        <v>11530</v>
      </c>
      <c r="D5867" t="s">
        <v>11531</v>
      </c>
      <c r="E5867">
        <v>0</v>
      </c>
      <c r="F5867" t="s">
        <v>5888</v>
      </c>
      <c r="G5867" t="s">
        <v>29</v>
      </c>
      <c r="H5867">
        <v>37</v>
      </c>
      <c r="I5867" s="14">
        <v>1</v>
      </c>
      <c r="J5867" s="15">
        <v>0</v>
      </c>
      <c r="K5867" s="15">
        <v>5432</v>
      </c>
      <c r="L5867" s="15">
        <v>5595</v>
      </c>
      <c r="M5867">
        <v>4</v>
      </c>
      <c r="N5867">
        <v>4</v>
      </c>
      <c r="O5867">
        <v>0</v>
      </c>
      <c r="P5867">
        <v>1</v>
      </c>
      <c r="Q5867" t="s">
        <v>30</v>
      </c>
      <c r="R5867">
        <v>0.03</v>
      </c>
      <c r="S5867">
        <v>0</v>
      </c>
      <c r="T5867">
        <v>0</v>
      </c>
      <c r="U5867">
        <v>0</v>
      </c>
      <c r="V5867">
        <v>0</v>
      </c>
      <c r="W5867" s="13">
        <v>40302</v>
      </c>
    </row>
    <row r="5868" spans="1:24" x14ac:dyDescent="0.25">
      <c r="A5868">
        <v>1</v>
      </c>
      <c r="B5868" t="s">
        <v>11532</v>
      </c>
      <c r="D5868" t="s">
        <v>11533</v>
      </c>
      <c r="E5868">
        <v>0</v>
      </c>
      <c r="F5868" t="s">
        <v>5888</v>
      </c>
      <c r="G5868" t="s">
        <v>29</v>
      </c>
      <c r="H5868">
        <v>36</v>
      </c>
      <c r="I5868" s="14">
        <v>4</v>
      </c>
      <c r="J5868" s="15">
        <v>2512.5</v>
      </c>
      <c r="K5868" s="15">
        <v>5432</v>
      </c>
      <c r="L5868" s="15">
        <v>5595</v>
      </c>
      <c r="M5868">
        <v>4</v>
      </c>
      <c r="N5868">
        <v>4</v>
      </c>
      <c r="O5868">
        <v>0</v>
      </c>
      <c r="P5868">
        <v>4</v>
      </c>
      <c r="Q5868" t="s">
        <v>30</v>
      </c>
      <c r="R5868">
        <v>0.03</v>
      </c>
      <c r="S5868">
        <v>0</v>
      </c>
      <c r="T5868">
        <v>0</v>
      </c>
      <c r="U5868">
        <v>0</v>
      </c>
      <c r="V5868">
        <v>0</v>
      </c>
      <c r="W5868" s="13">
        <v>42137</v>
      </c>
    </row>
    <row r="5869" spans="1:24" x14ac:dyDescent="0.25">
      <c r="A5869">
        <v>1</v>
      </c>
      <c r="B5869" t="s">
        <v>11534</v>
      </c>
      <c r="D5869" t="s">
        <v>11535</v>
      </c>
      <c r="E5869">
        <v>0</v>
      </c>
      <c r="F5869" t="s">
        <v>5888</v>
      </c>
      <c r="G5869" t="s">
        <v>29</v>
      </c>
      <c r="H5869">
        <v>36</v>
      </c>
      <c r="I5869" s="14">
        <v>3</v>
      </c>
      <c r="J5869" s="15">
        <v>2914.5</v>
      </c>
      <c r="K5869" s="15">
        <v>5432</v>
      </c>
      <c r="L5869" s="15">
        <v>5595</v>
      </c>
      <c r="M5869">
        <v>4</v>
      </c>
      <c r="N5869">
        <v>4</v>
      </c>
      <c r="O5869">
        <v>0</v>
      </c>
      <c r="P5869">
        <v>3</v>
      </c>
      <c r="Q5869" t="s">
        <v>30</v>
      </c>
      <c r="R5869">
        <v>0.03</v>
      </c>
      <c r="S5869">
        <v>0</v>
      </c>
      <c r="T5869">
        <v>0</v>
      </c>
      <c r="U5869">
        <v>0</v>
      </c>
      <c r="V5869">
        <v>0</v>
      </c>
      <c r="W5869" s="13">
        <v>41613</v>
      </c>
    </row>
    <row r="5870" spans="1:24" x14ac:dyDescent="0.25">
      <c r="A5870">
        <v>1</v>
      </c>
      <c r="B5870" t="s">
        <v>11536</v>
      </c>
      <c r="D5870" t="s">
        <v>11537</v>
      </c>
      <c r="E5870">
        <v>0</v>
      </c>
      <c r="F5870" t="s">
        <v>5888</v>
      </c>
      <c r="G5870" t="s">
        <v>29</v>
      </c>
      <c r="H5870">
        <v>36</v>
      </c>
      <c r="I5870" s="14">
        <v>1</v>
      </c>
      <c r="J5870" s="15">
        <v>14224</v>
      </c>
      <c r="K5870" s="15">
        <v>5432</v>
      </c>
      <c r="L5870" s="15">
        <v>5595</v>
      </c>
      <c r="M5870">
        <v>4</v>
      </c>
      <c r="N5870">
        <v>4</v>
      </c>
      <c r="O5870">
        <v>0</v>
      </c>
      <c r="P5870">
        <v>1</v>
      </c>
      <c r="Q5870" t="s">
        <v>30</v>
      </c>
      <c r="R5870">
        <v>0.03</v>
      </c>
      <c r="S5870">
        <v>0</v>
      </c>
      <c r="T5870">
        <v>0</v>
      </c>
      <c r="U5870">
        <v>0</v>
      </c>
      <c r="V5870">
        <v>0</v>
      </c>
      <c r="W5870" s="13">
        <v>40799</v>
      </c>
    </row>
    <row r="5871" spans="1:24" x14ac:dyDescent="0.25">
      <c r="A5871">
        <v>1</v>
      </c>
      <c r="B5871" t="s">
        <v>11538</v>
      </c>
      <c r="D5871" t="s">
        <v>11539</v>
      </c>
      <c r="E5871">
        <v>0</v>
      </c>
      <c r="F5871" t="s">
        <v>5888</v>
      </c>
      <c r="G5871" t="s">
        <v>29</v>
      </c>
      <c r="H5871">
        <v>36</v>
      </c>
      <c r="I5871" s="14">
        <v>2</v>
      </c>
      <c r="J5871" s="15">
        <v>15807.36</v>
      </c>
      <c r="K5871" s="15">
        <v>5432</v>
      </c>
      <c r="L5871" s="15">
        <v>5595</v>
      </c>
      <c r="M5871">
        <v>4</v>
      </c>
      <c r="N5871">
        <v>4</v>
      </c>
      <c r="O5871">
        <v>0</v>
      </c>
      <c r="P5871">
        <v>2</v>
      </c>
      <c r="Q5871" t="s">
        <v>30</v>
      </c>
      <c r="R5871">
        <v>0.15</v>
      </c>
      <c r="S5871">
        <v>1</v>
      </c>
      <c r="T5871">
        <v>0</v>
      </c>
      <c r="U5871">
        <v>1</v>
      </c>
      <c r="V5871">
        <v>0</v>
      </c>
      <c r="W5871" s="13">
        <v>44938</v>
      </c>
      <c r="X5871">
        <v>59</v>
      </c>
    </row>
    <row r="5872" spans="1:24" x14ac:dyDescent="0.25">
      <c r="A5872">
        <v>1</v>
      </c>
      <c r="B5872" t="s">
        <v>11540</v>
      </c>
      <c r="D5872" t="s">
        <v>11541</v>
      </c>
      <c r="E5872">
        <v>0</v>
      </c>
      <c r="F5872" t="s">
        <v>5888</v>
      </c>
      <c r="G5872" t="s">
        <v>29</v>
      </c>
      <c r="H5872">
        <v>36</v>
      </c>
      <c r="I5872" s="14">
        <v>7</v>
      </c>
      <c r="J5872" s="15">
        <v>5020.5709999999999</v>
      </c>
      <c r="K5872" s="15">
        <v>5432</v>
      </c>
      <c r="L5872" s="15">
        <v>5595</v>
      </c>
      <c r="M5872">
        <v>4</v>
      </c>
      <c r="N5872">
        <v>4</v>
      </c>
      <c r="O5872">
        <v>0</v>
      </c>
      <c r="P5872">
        <v>7</v>
      </c>
      <c r="Q5872" t="s">
        <v>30</v>
      </c>
      <c r="R5872">
        <v>3.75</v>
      </c>
      <c r="S5872">
        <v>7</v>
      </c>
      <c r="T5872">
        <v>0</v>
      </c>
      <c r="U5872">
        <v>7</v>
      </c>
      <c r="V5872">
        <v>0</v>
      </c>
      <c r="W5872" s="13">
        <v>45037</v>
      </c>
      <c r="X5872">
        <v>80</v>
      </c>
    </row>
    <row r="5873" spans="1:24" x14ac:dyDescent="0.25">
      <c r="A5873">
        <v>1</v>
      </c>
      <c r="B5873" t="s">
        <v>11542</v>
      </c>
      <c r="D5873" t="s">
        <v>11543</v>
      </c>
      <c r="E5873">
        <v>0</v>
      </c>
      <c r="F5873" t="s">
        <v>5888</v>
      </c>
      <c r="G5873" t="s">
        <v>29</v>
      </c>
      <c r="H5873">
        <v>36</v>
      </c>
      <c r="I5873" s="14">
        <v>6</v>
      </c>
      <c r="J5873" s="15">
        <v>5898</v>
      </c>
      <c r="K5873" s="15">
        <v>5432</v>
      </c>
      <c r="L5873" s="15">
        <v>5595</v>
      </c>
      <c r="M5873">
        <v>4</v>
      </c>
      <c r="N5873">
        <v>4</v>
      </c>
      <c r="O5873">
        <v>0</v>
      </c>
      <c r="P5873">
        <v>6</v>
      </c>
      <c r="Q5873" t="s">
        <v>30</v>
      </c>
      <c r="R5873">
        <v>0.23</v>
      </c>
      <c r="S5873">
        <v>0</v>
      </c>
      <c r="T5873">
        <v>0</v>
      </c>
      <c r="U5873">
        <v>0</v>
      </c>
      <c r="V5873">
        <v>0</v>
      </c>
      <c r="W5873" s="13">
        <v>44895</v>
      </c>
      <c r="X5873">
        <v>1621</v>
      </c>
    </row>
    <row r="5874" spans="1:24" x14ac:dyDescent="0.25">
      <c r="A5874">
        <v>1</v>
      </c>
      <c r="B5874" t="s">
        <v>11544</v>
      </c>
      <c r="D5874" t="s">
        <v>11545</v>
      </c>
      <c r="E5874">
        <v>0</v>
      </c>
      <c r="F5874" t="s">
        <v>5888</v>
      </c>
      <c r="G5874" t="s">
        <v>29</v>
      </c>
      <c r="H5874">
        <v>36</v>
      </c>
      <c r="I5874" s="14">
        <v>1</v>
      </c>
      <c r="J5874" s="15">
        <v>449000</v>
      </c>
      <c r="K5874" s="15">
        <v>5432</v>
      </c>
      <c r="L5874" s="15">
        <v>5595</v>
      </c>
      <c r="M5874">
        <v>4</v>
      </c>
      <c r="N5874">
        <v>4</v>
      </c>
      <c r="O5874">
        <v>0</v>
      </c>
      <c r="P5874">
        <v>1</v>
      </c>
      <c r="Q5874" t="s">
        <v>30</v>
      </c>
      <c r="R5874">
        <v>0.03</v>
      </c>
      <c r="S5874">
        <v>0</v>
      </c>
      <c r="T5874">
        <v>0</v>
      </c>
      <c r="U5874">
        <v>0</v>
      </c>
      <c r="V5874">
        <v>0</v>
      </c>
      <c r="W5874" s="13">
        <v>44413</v>
      </c>
      <c r="X5874">
        <v>11</v>
      </c>
    </row>
    <row r="5875" spans="1:24" x14ac:dyDescent="0.25">
      <c r="A5875">
        <v>1</v>
      </c>
      <c r="B5875" t="s">
        <v>11546</v>
      </c>
      <c r="D5875" t="s">
        <v>11547</v>
      </c>
      <c r="E5875">
        <v>0</v>
      </c>
      <c r="F5875" t="s">
        <v>5888</v>
      </c>
      <c r="G5875" t="s">
        <v>29</v>
      </c>
      <c r="H5875">
        <v>36</v>
      </c>
      <c r="I5875" s="14">
        <v>1</v>
      </c>
      <c r="J5875" s="15">
        <v>45336</v>
      </c>
      <c r="K5875" s="15">
        <v>5432</v>
      </c>
      <c r="L5875" s="15">
        <v>5595</v>
      </c>
      <c r="M5875">
        <v>4</v>
      </c>
      <c r="N5875">
        <v>4</v>
      </c>
      <c r="O5875">
        <v>0</v>
      </c>
      <c r="P5875">
        <v>1</v>
      </c>
      <c r="Q5875" t="s">
        <v>30</v>
      </c>
      <c r="R5875">
        <v>0.5</v>
      </c>
      <c r="S5875">
        <v>2</v>
      </c>
      <c r="T5875">
        <v>0</v>
      </c>
      <c r="U5875">
        <v>2</v>
      </c>
      <c r="V5875">
        <v>0</v>
      </c>
      <c r="W5875" s="13">
        <v>44965</v>
      </c>
      <c r="X5875">
        <v>59</v>
      </c>
    </row>
    <row r="5876" spans="1:24" x14ac:dyDescent="0.25">
      <c r="A5876">
        <v>1</v>
      </c>
      <c r="B5876" t="s">
        <v>11548</v>
      </c>
      <c r="D5876" t="s">
        <v>11549</v>
      </c>
      <c r="E5876">
        <v>0</v>
      </c>
      <c r="F5876" t="s">
        <v>5888</v>
      </c>
      <c r="G5876" t="s">
        <v>29</v>
      </c>
      <c r="H5876">
        <v>36</v>
      </c>
      <c r="I5876" s="14">
        <v>1</v>
      </c>
      <c r="J5876" s="15">
        <v>22617</v>
      </c>
      <c r="K5876" s="15">
        <v>5432</v>
      </c>
      <c r="L5876" s="15">
        <v>5595</v>
      </c>
      <c r="M5876">
        <v>4</v>
      </c>
      <c r="N5876">
        <v>4</v>
      </c>
      <c r="O5876">
        <v>0</v>
      </c>
      <c r="P5876">
        <v>1</v>
      </c>
      <c r="Q5876" t="s">
        <v>30</v>
      </c>
      <c r="R5876">
        <v>0.19</v>
      </c>
      <c r="S5876">
        <v>1</v>
      </c>
      <c r="T5876">
        <v>0</v>
      </c>
      <c r="U5876">
        <v>1</v>
      </c>
      <c r="V5876">
        <v>0</v>
      </c>
      <c r="W5876" s="13">
        <v>44938</v>
      </c>
      <c r="X5876">
        <v>2292</v>
      </c>
    </row>
    <row r="5877" spans="1:24" x14ac:dyDescent="0.25">
      <c r="A5877">
        <v>1</v>
      </c>
      <c r="B5877" t="s">
        <v>11550</v>
      </c>
      <c r="D5877" t="s">
        <v>11551</v>
      </c>
      <c r="E5877">
        <v>0</v>
      </c>
      <c r="F5877" t="s">
        <v>5888</v>
      </c>
      <c r="G5877" t="s">
        <v>29</v>
      </c>
      <c r="H5877">
        <v>36</v>
      </c>
      <c r="I5877" s="14">
        <v>2</v>
      </c>
      <c r="J5877" s="15">
        <v>36850</v>
      </c>
      <c r="K5877" s="15">
        <v>5432</v>
      </c>
      <c r="L5877" s="15">
        <v>5595</v>
      </c>
      <c r="M5877">
        <v>4</v>
      </c>
      <c r="N5877">
        <v>4</v>
      </c>
      <c r="O5877">
        <v>0</v>
      </c>
      <c r="P5877">
        <v>2</v>
      </c>
      <c r="Q5877" t="s">
        <v>30</v>
      </c>
      <c r="R5877">
        <v>0</v>
      </c>
      <c r="S5877">
        <v>0</v>
      </c>
      <c r="T5877">
        <v>0</v>
      </c>
      <c r="U5877">
        <v>0</v>
      </c>
      <c r="V5877">
        <v>0</v>
      </c>
      <c r="X5877">
        <v>59</v>
      </c>
    </row>
    <row r="5878" spans="1:24" x14ac:dyDescent="0.25">
      <c r="A5878">
        <v>1</v>
      </c>
      <c r="B5878" t="s">
        <v>11552</v>
      </c>
      <c r="D5878" t="s">
        <v>11553</v>
      </c>
      <c r="E5878">
        <v>0</v>
      </c>
      <c r="F5878" t="s">
        <v>5888</v>
      </c>
      <c r="G5878" t="s">
        <v>29</v>
      </c>
      <c r="H5878">
        <v>36</v>
      </c>
      <c r="I5878" s="14">
        <v>1</v>
      </c>
      <c r="J5878" s="15">
        <v>4900</v>
      </c>
      <c r="K5878" s="15">
        <v>5432</v>
      </c>
      <c r="L5878" s="15">
        <v>5595</v>
      </c>
      <c r="M5878">
        <v>4</v>
      </c>
      <c r="N5878">
        <v>4</v>
      </c>
      <c r="O5878">
        <v>0</v>
      </c>
      <c r="P5878">
        <v>1</v>
      </c>
      <c r="Q5878" t="s">
        <v>30</v>
      </c>
      <c r="R5878">
        <v>0.03</v>
      </c>
      <c r="S5878">
        <v>0</v>
      </c>
      <c r="T5878">
        <v>0</v>
      </c>
      <c r="U5878">
        <v>0</v>
      </c>
      <c r="V5878">
        <v>0</v>
      </c>
      <c r="W5878" s="13">
        <v>42139</v>
      </c>
    </row>
    <row r="5879" spans="1:24" x14ac:dyDescent="0.25">
      <c r="A5879">
        <v>1</v>
      </c>
      <c r="B5879" t="s">
        <v>11554</v>
      </c>
      <c r="D5879" t="s">
        <v>11555</v>
      </c>
      <c r="E5879">
        <v>0</v>
      </c>
      <c r="F5879" t="s">
        <v>5888</v>
      </c>
      <c r="G5879" t="s">
        <v>29</v>
      </c>
      <c r="H5879">
        <v>36</v>
      </c>
      <c r="I5879" s="14">
        <v>1</v>
      </c>
      <c r="J5879" s="15">
        <v>58683</v>
      </c>
      <c r="K5879" s="15">
        <v>5432</v>
      </c>
      <c r="L5879" s="15">
        <v>5595</v>
      </c>
      <c r="M5879">
        <v>4</v>
      </c>
      <c r="N5879">
        <v>4</v>
      </c>
      <c r="O5879">
        <v>0</v>
      </c>
      <c r="P5879">
        <v>1</v>
      </c>
      <c r="Q5879" t="s">
        <v>30</v>
      </c>
      <c r="R5879">
        <v>0.03</v>
      </c>
      <c r="S5879">
        <v>0</v>
      </c>
      <c r="T5879">
        <v>0</v>
      </c>
      <c r="U5879">
        <v>0</v>
      </c>
      <c r="V5879">
        <v>0</v>
      </c>
      <c r="W5879" s="13">
        <v>42224</v>
      </c>
      <c r="X5879">
        <v>622</v>
      </c>
    </row>
    <row r="5880" spans="1:24" x14ac:dyDescent="0.25">
      <c r="A5880">
        <v>1</v>
      </c>
      <c r="B5880" t="s">
        <v>11556</v>
      </c>
      <c r="D5880" t="s">
        <v>11557</v>
      </c>
      <c r="E5880">
        <v>0</v>
      </c>
      <c r="F5880" t="s">
        <v>5888</v>
      </c>
      <c r="G5880" t="s">
        <v>29</v>
      </c>
      <c r="H5880">
        <v>36</v>
      </c>
      <c r="I5880" s="14">
        <v>2</v>
      </c>
      <c r="J5880" s="15">
        <v>950</v>
      </c>
      <c r="K5880" s="15">
        <v>5432</v>
      </c>
      <c r="L5880" s="15">
        <v>5595</v>
      </c>
      <c r="M5880">
        <v>4</v>
      </c>
      <c r="N5880">
        <v>4</v>
      </c>
      <c r="O5880">
        <v>0</v>
      </c>
      <c r="P5880">
        <v>2</v>
      </c>
      <c r="Q5880" t="s">
        <v>30</v>
      </c>
      <c r="R5880">
        <v>0.03</v>
      </c>
      <c r="S5880">
        <v>0</v>
      </c>
      <c r="T5880">
        <v>0</v>
      </c>
      <c r="U5880">
        <v>0</v>
      </c>
      <c r="V5880">
        <v>0</v>
      </c>
      <c r="W5880" s="13">
        <v>42711</v>
      </c>
    </row>
    <row r="5881" spans="1:24" x14ac:dyDescent="0.25">
      <c r="A5881">
        <v>1</v>
      </c>
      <c r="B5881" t="s">
        <v>11558</v>
      </c>
      <c r="D5881" t="s">
        <v>11559</v>
      </c>
      <c r="E5881">
        <v>0</v>
      </c>
      <c r="F5881" t="s">
        <v>5888</v>
      </c>
      <c r="G5881" t="s">
        <v>29</v>
      </c>
      <c r="H5881">
        <v>37</v>
      </c>
      <c r="I5881" s="14">
        <v>1</v>
      </c>
      <c r="J5881" s="15">
        <v>0</v>
      </c>
      <c r="K5881" s="15">
        <v>5432</v>
      </c>
      <c r="L5881" s="15">
        <v>5595</v>
      </c>
      <c r="M5881">
        <v>4</v>
      </c>
      <c r="N5881">
        <v>4</v>
      </c>
      <c r="O5881">
        <v>0</v>
      </c>
      <c r="P5881">
        <v>1</v>
      </c>
      <c r="Q5881" t="s">
        <v>30</v>
      </c>
      <c r="R5881">
        <v>0.03</v>
      </c>
      <c r="S5881">
        <v>0</v>
      </c>
      <c r="T5881">
        <v>0</v>
      </c>
      <c r="U5881">
        <v>0</v>
      </c>
      <c r="V5881">
        <v>0</v>
      </c>
      <c r="W5881" s="13">
        <v>40302</v>
      </c>
    </row>
    <row r="5882" spans="1:24" x14ac:dyDescent="0.25">
      <c r="A5882">
        <v>1</v>
      </c>
      <c r="B5882" t="s">
        <v>11560</v>
      </c>
      <c r="D5882" t="s">
        <v>11561</v>
      </c>
      <c r="E5882">
        <v>0</v>
      </c>
      <c r="F5882" t="s">
        <v>5888</v>
      </c>
      <c r="G5882" t="s">
        <v>29</v>
      </c>
      <c r="H5882">
        <v>37</v>
      </c>
      <c r="I5882" s="14">
        <v>1</v>
      </c>
      <c r="J5882" s="15">
        <v>0</v>
      </c>
      <c r="K5882" s="15">
        <v>5432</v>
      </c>
      <c r="L5882" s="15">
        <v>5595</v>
      </c>
      <c r="M5882">
        <v>4</v>
      </c>
      <c r="N5882">
        <v>4</v>
      </c>
      <c r="O5882">
        <v>0</v>
      </c>
      <c r="P5882">
        <v>1</v>
      </c>
      <c r="Q5882" t="s">
        <v>30</v>
      </c>
      <c r="R5882">
        <v>0.03</v>
      </c>
      <c r="S5882">
        <v>0</v>
      </c>
      <c r="T5882">
        <v>0</v>
      </c>
      <c r="U5882">
        <v>0</v>
      </c>
      <c r="V5882">
        <v>0</v>
      </c>
      <c r="W5882" s="13">
        <v>40302</v>
      </c>
    </row>
    <row r="5883" spans="1:24" x14ac:dyDescent="0.25">
      <c r="A5883">
        <v>1</v>
      </c>
      <c r="B5883" t="s">
        <v>11562</v>
      </c>
      <c r="D5883" t="s">
        <v>11563</v>
      </c>
      <c r="E5883">
        <v>0</v>
      </c>
      <c r="F5883" t="s">
        <v>5888</v>
      </c>
      <c r="G5883" t="s">
        <v>29</v>
      </c>
      <c r="H5883">
        <v>37</v>
      </c>
      <c r="I5883" s="14">
        <v>1</v>
      </c>
      <c r="J5883" s="15">
        <v>0</v>
      </c>
      <c r="K5883" s="15">
        <v>5432</v>
      </c>
      <c r="L5883" s="15">
        <v>5595</v>
      </c>
      <c r="M5883">
        <v>4</v>
      </c>
      <c r="N5883">
        <v>4</v>
      </c>
      <c r="O5883">
        <v>0</v>
      </c>
      <c r="P5883">
        <v>1</v>
      </c>
      <c r="Q5883" t="s">
        <v>30</v>
      </c>
      <c r="R5883">
        <v>0.03</v>
      </c>
      <c r="S5883">
        <v>0</v>
      </c>
      <c r="T5883">
        <v>0</v>
      </c>
      <c r="U5883">
        <v>0</v>
      </c>
      <c r="V5883">
        <v>0</v>
      </c>
      <c r="W5883" s="13">
        <v>40302</v>
      </c>
    </row>
    <row r="5884" spans="1:24" x14ac:dyDescent="0.25">
      <c r="A5884">
        <v>1</v>
      </c>
      <c r="B5884" t="s">
        <v>11564</v>
      </c>
      <c r="D5884" t="s">
        <v>11565</v>
      </c>
      <c r="E5884">
        <v>0</v>
      </c>
      <c r="F5884" t="s">
        <v>5888</v>
      </c>
      <c r="G5884" t="s">
        <v>29</v>
      </c>
      <c r="H5884">
        <v>37</v>
      </c>
      <c r="I5884" s="14">
        <v>1</v>
      </c>
      <c r="J5884" s="15">
        <v>0</v>
      </c>
      <c r="K5884" s="15">
        <v>5432</v>
      </c>
      <c r="L5884" s="15">
        <v>5595</v>
      </c>
      <c r="M5884">
        <v>4</v>
      </c>
      <c r="N5884">
        <v>4</v>
      </c>
      <c r="O5884">
        <v>0</v>
      </c>
      <c r="P5884">
        <v>1</v>
      </c>
      <c r="Q5884" t="s">
        <v>30</v>
      </c>
      <c r="R5884">
        <v>0.03</v>
      </c>
      <c r="S5884">
        <v>0</v>
      </c>
      <c r="T5884">
        <v>0</v>
      </c>
      <c r="U5884">
        <v>0</v>
      </c>
      <c r="V5884">
        <v>0</v>
      </c>
      <c r="W5884" s="13">
        <v>40302</v>
      </c>
    </row>
    <row r="5885" spans="1:24" x14ac:dyDescent="0.25">
      <c r="A5885">
        <v>1</v>
      </c>
      <c r="B5885" t="s">
        <v>11566</v>
      </c>
      <c r="D5885" t="s">
        <v>11567</v>
      </c>
      <c r="E5885">
        <v>0</v>
      </c>
      <c r="F5885" t="s">
        <v>5888</v>
      </c>
      <c r="G5885" t="s">
        <v>29</v>
      </c>
      <c r="H5885">
        <v>36</v>
      </c>
      <c r="I5885" s="14">
        <v>1</v>
      </c>
      <c r="J5885" s="15">
        <v>18000</v>
      </c>
      <c r="K5885" s="15">
        <v>5432</v>
      </c>
      <c r="L5885" s="15">
        <v>5595</v>
      </c>
      <c r="M5885">
        <v>4</v>
      </c>
      <c r="N5885">
        <v>4</v>
      </c>
      <c r="O5885">
        <v>0</v>
      </c>
      <c r="P5885">
        <v>1</v>
      </c>
      <c r="Q5885" t="s">
        <v>30</v>
      </c>
      <c r="R5885">
        <v>0</v>
      </c>
      <c r="S5885">
        <v>0</v>
      </c>
      <c r="T5885">
        <v>0</v>
      </c>
      <c r="U5885">
        <v>0</v>
      </c>
      <c r="V5885">
        <v>0</v>
      </c>
      <c r="X5885">
        <v>59</v>
      </c>
    </row>
    <row r="5886" spans="1:24" x14ac:dyDescent="0.25">
      <c r="A5886">
        <v>1</v>
      </c>
      <c r="B5886" t="s">
        <v>11568</v>
      </c>
      <c r="D5886" t="s">
        <v>11569</v>
      </c>
      <c r="E5886">
        <v>0</v>
      </c>
      <c r="F5886" t="s">
        <v>5888</v>
      </c>
      <c r="G5886" t="s">
        <v>29</v>
      </c>
      <c r="H5886">
        <v>36</v>
      </c>
      <c r="I5886" s="14">
        <v>1</v>
      </c>
      <c r="J5886" s="15">
        <v>19962</v>
      </c>
      <c r="K5886" s="15">
        <v>5432</v>
      </c>
      <c r="L5886" s="15">
        <v>5595</v>
      </c>
      <c r="M5886">
        <v>4</v>
      </c>
      <c r="N5886">
        <v>4</v>
      </c>
      <c r="O5886">
        <v>0</v>
      </c>
      <c r="P5886">
        <v>1</v>
      </c>
      <c r="Q5886" t="s">
        <v>30</v>
      </c>
      <c r="R5886">
        <v>0.59</v>
      </c>
      <c r="S5886">
        <v>3</v>
      </c>
      <c r="T5886">
        <v>0</v>
      </c>
      <c r="U5886">
        <v>3</v>
      </c>
      <c r="V5886">
        <v>0</v>
      </c>
      <c r="W5886" s="13">
        <v>44965</v>
      </c>
      <c r="X5886">
        <v>2500</v>
      </c>
    </row>
    <row r="5887" spans="1:24" x14ac:dyDescent="0.25">
      <c r="A5887">
        <v>1</v>
      </c>
      <c r="B5887" t="s">
        <v>11570</v>
      </c>
      <c r="D5887" t="s">
        <v>11571</v>
      </c>
      <c r="E5887">
        <v>0</v>
      </c>
      <c r="F5887" t="s">
        <v>5888</v>
      </c>
      <c r="G5887" t="s">
        <v>29</v>
      </c>
      <c r="H5887">
        <v>36</v>
      </c>
      <c r="I5887" s="14">
        <v>1</v>
      </c>
      <c r="J5887" s="15">
        <v>37500</v>
      </c>
      <c r="K5887" s="15">
        <v>5432</v>
      </c>
      <c r="L5887" s="15">
        <v>5595</v>
      </c>
      <c r="M5887">
        <v>4</v>
      </c>
      <c r="N5887">
        <v>4</v>
      </c>
      <c r="O5887">
        <v>0</v>
      </c>
      <c r="P5887">
        <v>1</v>
      </c>
      <c r="Q5887" t="s">
        <v>30</v>
      </c>
      <c r="R5887">
        <v>0.68</v>
      </c>
      <c r="S5887">
        <v>4</v>
      </c>
      <c r="T5887">
        <v>0</v>
      </c>
      <c r="U5887">
        <v>4</v>
      </c>
      <c r="V5887">
        <v>0</v>
      </c>
      <c r="W5887" s="13">
        <v>44965</v>
      </c>
      <c r="X5887">
        <v>2292</v>
      </c>
    </row>
    <row r="5888" spans="1:24" x14ac:dyDescent="0.25">
      <c r="A5888">
        <v>1</v>
      </c>
      <c r="B5888" t="s">
        <v>11572</v>
      </c>
      <c r="D5888" t="s">
        <v>11573</v>
      </c>
      <c r="E5888">
        <v>0</v>
      </c>
      <c r="F5888" t="s">
        <v>5888</v>
      </c>
      <c r="G5888" t="s">
        <v>29</v>
      </c>
      <c r="H5888">
        <v>36</v>
      </c>
      <c r="I5888" s="14">
        <v>1</v>
      </c>
      <c r="J5888" s="15">
        <v>25769</v>
      </c>
      <c r="K5888" s="15">
        <v>5432</v>
      </c>
      <c r="L5888" s="15">
        <v>5595</v>
      </c>
      <c r="M5888">
        <v>4</v>
      </c>
      <c r="N5888">
        <v>4</v>
      </c>
      <c r="O5888">
        <v>0</v>
      </c>
      <c r="P5888">
        <v>1</v>
      </c>
      <c r="Q5888" t="s">
        <v>30</v>
      </c>
      <c r="R5888">
        <v>1.3</v>
      </c>
      <c r="S5888">
        <v>2</v>
      </c>
      <c r="T5888">
        <v>0</v>
      </c>
      <c r="U5888">
        <v>2</v>
      </c>
      <c r="V5888">
        <v>0</v>
      </c>
      <c r="W5888" s="13">
        <v>45033</v>
      </c>
      <c r="X5888">
        <v>158</v>
      </c>
    </row>
    <row r="5889" spans="1:24" x14ac:dyDescent="0.25">
      <c r="A5889">
        <v>1</v>
      </c>
      <c r="B5889" t="s">
        <v>11572</v>
      </c>
      <c r="D5889" t="s">
        <v>11573</v>
      </c>
      <c r="E5889">
        <v>0</v>
      </c>
      <c r="F5889" t="s">
        <v>5888</v>
      </c>
      <c r="G5889" t="s">
        <v>29</v>
      </c>
      <c r="H5889">
        <v>37</v>
      </c>
      <c r="I5889" s="14">
        <v>1</v>
      </c>
      <c r="J5889" s="15">
        <v>0</v>
      </c>
      <c r="K5889" s="15">
        <v>5432</v>
      </c>
      <c r="L5889" s="15">
        <v>5595</v>
      </c>
      <c r="M5889">
        <v>4</v>
      </c>
      <c r="N5889">
        <v>4</v>
      </c>
      <c r="O5889">
        <v>0</v>
      </c>
      <c r="P5889">
        <v>1</v>
      </c>
      <c r="Q5889" t="s">
        <v>30</v>
      </c>
      <c r="R5889">
        <v>0.03</v>
      </c>
      <c r="S5889">
        <v>0</v>
      </c>
      <c r="T5889">
        <v>0</v>
      </c>
      <c r="U5889">
        <v>0</v>
      </c>
      <c r="V5889">
        <v>0</v>
      </c>
      <c r="W5889" s="13">
        <v>40302</v>
      </c>
    </row>
    <row r="5890" spans="1:24" x14ac:dyDescent="0.25">
      <c r="A5890">
        <v>1</v>
      </c>
      <c r="B5890" t="s">
        <v>11574</v>
      </c>
      <c r="D5890" t="s">
        <v>11575</v>
      </c>
      <c r="E5890">
        <v>0</v>
      </c>
      <c r="F5890" t="s">
        <v>5888</v>
      </c>
      <c r="G5890" t="s">
        <v>29</v>
      </c>
      <c r="H5890">
        <v>37</v>
      </c>
      <c r="I5890" s="14">
        <v>2</v>
      </c>
      <c r="J5890" s="15">
        <v>0</v>
      </c>
      <c r="K5890" s="15">
        <v>5432</v>
      </c>
      <c r="L5890" s="15">
        <v>5595</v>
      </c>
      <c r="M5890">
        <v>4</v>
      </c>
      <c r="N5890">
        <v>4</v>
      </c>
      <c r="O5890">
        <v>0</v>
      </c>
      <c r="P5890">
        <v>2</v>
      </c>
      <c r="Q5890" t="s">
        <v>30</v>
      </c>
      <c r="R5890">
        <v>0.03</v>
      </c>
      <c r="S5890">
        <v>0</v>
      </c>
      <c r="T5890">
        <v>0</v>
      </c>
      <c r="U5890">
        <v>0</v>
      </c>
      <c r="V5890">
        <v>0</v>
      </c>
      <c r="W5890" s="13">
        <v>40302</v>
      </c>
    </row>
    <row r="5891" spans="1:24" x14ac:dyDescent="0.25">
      <c r="A5891">
        <v>1</v>
      </c>
      <c r="B5891" t="s">
        <v>11576</v>
      </c>
      <c r="D5891" t="s">
        <v>11577</v>
      </c>
      <c r="E5891">
        <v>0</v>
      </c>
      <c r="F5891" t="s">
        <v>5888</v>
      </c>
      <c r="G5891" t="s">
        <v>29</v>
      </c>
      <c r="H5891">
        <v>36</v>
      </c>
      <c r="I5891" s="14">
        <v>3</v>
      </c>
      <c r="J5891" s="15">
        <v>7947</v>
      </c>
      <c r="K5891" s="15">
        <v>5432</v>
      </c>
      <c r="L5891" s="15">
        <v>5595</v>
      </c>
      <c r="M5891">
        <v>4</v>
      </c>
      <c r="N5891">
        <v>4</v>
      </c>
      <c r="O5891">
        <v>0</v>
      </c>
      <c r="P5891">
        <v>3</v>
      </c>
      <c r="Q5891" t="s">
        <v>30</v>
      </c>
      <c r="R5891">
        <v>0.26</v>
      </c>
      <c r="S5891">
        <v>1</v>
      </c>
      <c r="T5891">
        <v>0</v>
      </c>
      <c r="U5891">
        <v>1</v>
      </c>
      <c r="V5891">
        <v>0</v>
      </c>
      <c r="W5891" s="13">
        <v>44942</v>
      </c>
      <c r="X5891">
        <v>622</v>
      </c>
    </row>
    <row r="5892" spans="1:24" x14ac:dyDescent="0.25">
      <c r="A5892">
        <v>1</v>
      </c>
      <c r="B5892" t="s">
        <v>11576</v>
      </c>
      <c r="D5892" t="s">
        <v>11577</v>
      </c>
      <c r="E5892">
        <v>0</v>
      </c>
      <c r="F5892" t="s">
        <v>5888</v>
      </c>
      <c r="G5892" t="s">
        <v>29</v>
      </c>
      <c r="H5892">
        <v>37</v>
      </c>
      <c r="I5892" s="14">
        <v>1</v>
      </c>
      <c r="J5892" s="15">
        <v>0</v>
      </c>
      <c r="K5892" s="15">
        <v>5432</v>
      </c>
      <c r="L5892" s="15">
        <v>5595</v>
      </c>
      <c r="M5892">
        <v>4</v>
      </c>
      <c r="N5892">
        <v>4</v>
      </c>
      <c r="O5892">
        <v>0</v>
      </c>
      <c r="P5892">
        <v>1</v>
      </c>
      <c r="Q5892" t="s">
        <v>30</v>
      </c>
      <c r="R5892">
        <v>0.03</v>
      </c>
      <c r="S5892">
        <v>0</v>
      </c>
      <c r="T5892">
        <v>0</v>
      </c>
      <c r="U5892">
        <v>0</v>
      </c>
      <c r="V5892">
        <v>0</v>
      </c>
      <c r="W5892" s="13">
        <v>40302</v>
      </c>
    </row>
    <row r="5893" spans="1:24" x14ac:dyDescent="0.25">
      <c r="A5893">
        <v>1</v>
      </c>
      <c r="B5893" t="s">
        <v>11578</v>
      </c>
      <c r="D5893" t="s">
        <v>11579</v>
      </c>
      <c r="E5893">
        <v>0</v>
      </c>
      <c r="F5893" t="s">
        <v>5888</v>
      </c>
      <c r="G5893" t="s">
        <v>29</v>
      </c>
      <c r="H5893">
        <v>36</v>
      </c>
      <c r="I5893" s="14">
        <v>2</v>
      </c>
      <c r="J5893" s="15">
        <v>13032</v>
      </c>
      <c r="K5893" s="15">
        <v>5432</v>
      </c>
      <c r="L5893" s="15">
        <v>5595</v>
      </c>
      <c r="M5893">
        <v>4</v>
      </c>
      <c r="N5893">
        <v>4</v>
      </c>
      <c r="O5893">
        <v>0</v>
      </c>
      <c r="P5893">
        <v>2</v>
      </c>
      <c r="Q5893" t="s">
        <v>30</v>
      </c>
      <c r="R5893">
        <v>0.52</v>
      </c>
      <c r="S5893">
        <v>3</v>
      </c>
      <c r="T5893">
        <v>0</v>
      </c>
      <c r="U5893">
        <v>3</v>
      </c>
      <c r="V5893">
        <v>0</v>
      </c>
      <c r="W5893" s="13">
        <v>44938</v>
      </c>
      <c r="X5893">
        <v>2500</v>
      </c>
    </row>
    <row r="5894" spans="1:24" x14ac:dyDescent="0.25">
      <c r="A5894">
        <v>1</v>
      </c>
      <c r="B5894" t="s">
        <v>11580</v>
      </c>
      <c r="D5894" t="s">
        <v>11581</v>
      </c>
      <c r="E5894">
        <v>0</v>
      </c>
      <c r="F5894" t="s">
        <v>5888</v>
      </c>
      <c r="G5894" t="s">
        <v>29</v>
      </c>
      <c r="H5894">
        <v>36</v>
      </c>
      <c r="I5894" s="14">
        <v>3</v>
      </c>
      <c r="J5894" s="15">
        <v>10503</v>
      </c>
      <c r="K5894" s="15">
        <v>5432</v>
      </c>
      <c r="L5894" s="15">
        <v>5595</v>
      </c>
      <c r="M5894">
        <v>4</v>
      </c>
      <c r="N5894">
        <v>4</v>
      </c>
      <c r="O5894">
        <v>0</v>
      </c>
      <c r="P5894">
        <v>3</v>
      </c>
      <c r="Q5894" t="s">
        <v>30</v>
      </c>
      <c r="R5894">
        <v>0.38</v>
      </c>
      <c r="S5894">
        <v>2</v>
      </c>
      <c r="T5894">
        <v>0</v>
      </c>
      <c r="U5894">
        <v>2</v>
      </c>
      <c r="V5894">
        <v>0</v>
      </c>
      <c r="W5894" s="13">
        <v>44938</v>
      </c>
      <c r="X5894">
        <v>2500</v>
      </c>
    </row>
    <row r="5895" spans="1:24" x14ac:dyDescent="0.25">
      <c r="A5895">
        <v>1</v>
      </c>
      <c r="B5895" t="s">
        <v>11582</v>
      </c>
      <c r="D5895" t="s">
        <v>11583</v>
      </c>
      <c r="E5895">
        <v>0</v>
      </c>
      <c r="F5895" t="s">
        <v>5888</v>
      </c>
      <c r="G5895" t="s">
        <v>29</v>
      </c>
      <c r="H5895">
        <v>36</v>
      </c>
      <c r="I5895" s="14">
        <v>1</v>
      </c>
      <c r="J5895" s="15">
        <v>390000</v>
      </c>
      <c r="K5895" s="15">
        <v>5432</v>
      </c>
      <c r="L5895" s="15">
        <v>5595</v>
      </c>
      <c r="M5895">
        <v>4</v>
      </c>
      <c r="N5895">
        <v>4</v>
      </c>
      <c r="O5895">
        <v>0</v>
      </c>
      <c r="P5895">
        <v>1</v>
      </c>
      <c r="Q5895" t="s">
        <v>30</v>
      </c>
      <c r="R5895">
        <v>0.03</v>
      </c>
      <c r="S5895">
        <v>0</v>
      </c>
      <c r="T5895">
        <v>0</v>
      </c>
      <c r="U5895">
        <v>0</v>
      </c>
      <c r="V5895">
        <v>0</v>
      </c>
      <c r="W5895" s="13">
        <v>42132</v>
      </c>
      <c r="X5895">
        <v>56</v>
      </c>
    </row>
    <row r="5896" spans="1:24" x14ac:dyDescent="0.25">
      <c r="A5896">
        <v>1</v>
      </c>
      <c r="B5896" t="s">
        <v>11584</v>
      </c>
      <c r="D5896" t="s">
        <v>11585</v>
      </c>
      <c r="E5896">
        <v>1</v>
      </c>
      <c r="F5896" t="s">
        <v>5888</v>
      </c>
      <c r="G5896" t="s">
        <v>29</v>
      </c>
      <c r="H5896">
        <v>36</v>
      </c>
      <c r="I5896" s="14">
        <v>1</v>
      </c>
      <c r="J5896" s="15">
        <v>232900</v>
      </c>
      <c r="K5896" s="15">
        <v>5432</v>
      </c>
      <c r="L5896" s="15">
        <v>5595</v>
      </c>
      <c r="M5896">
        <v>4</v>
      </c>
      <c r="N5896">
        <v>4</v>
      </c>
      <c r="O5896">
        <v>0</v>
      </c>
      <c r="P5896">
        <v>2</v>
      </c>
      <c r="Q5896" t="s">
        <v>30</v>
      </c>
      <c r="R5896">
        <v>0.17</v>
      </c>
      <c r="S5896">
        <v>1</v>
      </c>
      <c r="T5896">
        <v>0</v>
      </c>
      <c r="U5896">
        <v>1</v>
      </c>
      <c r="V5896">
        <v>0</v>
      </c>
      <c r="W5896" s="13">
        <v>44931</v>
      </c>
      <c r="X5896">
        <v>579</v>
      </c>
    </row>
    <row r="5897" spans="1:24" x14ac:dyDescent="0.25">
      <c r="A5897">
        <v>1</v>
      </c>
      <c r="B5897" t="s">
        <v>11586</v>
      </c>
      <c r="D5897" t="s">
        <v>11587</v>
      </c>
      <c r="E5897">
        <v>0</v>
      </c>
      <c r="F5897" t="s">
        <v>5888</v>
      </c>
      <c r="G5897" t="s">
        <v>29</v>
      </c>
      <c r="H5897">
        <v>36</v>
      </c>
      <c r="I5897" s="14">
        <v>1</v>
      </c>
      <c r="J5897" s="15">
        <v>23115</v>
      </c>
      <c r="K5897" s="15">
        <v>5432</v>
      </c>
      <c r="L5897" s="15">
        <v>5595</v>
      </c>
      <c r="M5897">
        <v>4</v>
      </c>
      <c r="N5897">
        <v>4</v>
      </c>
      <c r="O5897">
        <v>0</v>
      </c>
      <c r="P5897">
        <v>1</v>
      </c>
      <c r="Q5897" t="s">
        <v>30</v>
      </c>
      <c r="R5897">
        <v>0.03</v>
      </c>
      <c r="S5897">
        <v>0</v>
      </c>
      <c r="T5897">
        <v>0</v>
      </c>
      <c r="U5897">
        <v>0</v>
      </c>
      <c r="V5897">
        <v>0</v>
      </c>
      <c r="W5897" s="13">
        <v>40302</v>
      </c>
    </row>
    <row r="5898" spans="1:24" x14ac:dyDescent="0.25">
      <c r="A5898">
        <v>1</v>
      </c>
      <c r="B5898" t="s">
        <v>11588</v>
      </c>
      <c r="D5898" t="s">
        <v>11589</v>
      </c>
      <c r="E5898">
        <v>0</v>
      </c>
      <c r="F5898" t="s">
        <v>5888</v>
      </c>
      <c r="G5898" t="s">
        <v>29</v>
      </c>
      <c r="H5898">
        <v>37</v>
      </c>
      <c r="I5898" s="14">
        <v>1</v>
      </c>
      <c r="J5898" s="15">
        <v>0</v>
      </c>
      <c r="K5898" s="15">
        <v>5432</v>
      </c>
      <c r="L5898" s="15">
        <v>5595</v>
      </c>
      <c r="M5898">
        <v>4</v>
      </c>
      <c r="N5898">
        <v>4</v>
      </c>
      <c r="O5898">
        <v>0</v>
      </c>
      <c r="P5898">
        <v>1</v>
      </c>
      <c r="Q5898" t="s">
        <v>30</v>
      </c>
      <c r="R5898">
        <v>0.03</v>
      </c>
      <c r="S5898">
        <v>0</v>
      </c>
      <c r="T5898">
        <v>0</v>
      </c>
      <c r="U5898">
        <v>0</v>
      </c>
      <c r="V5898">
        <v>0</v>
      </c>
      <c r="W5898" s="13">
        <v>40302</v>
      </c>
    </row>
    <row r="5899" spans="1:24" x14ac:dyDescent="0.25">
      <c r="A5899">
        <v>1</v>
      </c>
      <c r="B5899" t="s">
        <v>11590</v>
      </c>
      <c r="D5899" t="s">
        <v>11591</v>
      </c>
      <c r="E5899">
        <v>0</v>
      </c>
      <c r="F5899" t="s">
        <v>5888</v>
      </c>
      <c r="G5899" t="s">
        <v>29</v>
      </c>
      <c r="H5899">
        <v>37</v>
      </c>
      <c r="I5899" s="14">
        <v>1</v>
      </c>
      <c r="J5899" s="15">
        <v>0</v>
      </c>
      <c r="K5899" s="15">
        <v>5432</v>
      </c>
      <c r="L5899" s="15">
        <v>5595</v>
      </c>
      <c r="M5899">
        <v>4</v>
      </c>
      <c r="N5899">
        <v>4</v>
      </c>
      <c r="O5899">
        <v>0</v>
      </c>
      <c r="P5899">
        <v>1</v>
      </c>
      <c r="Q5899" t="s">
        <v>30</v>
      </c>
      <c r="R5899">
        <v>0.03</v>
      </c>
      <c r="S5899">
        <v>0</v>
      </c>
      <c r="T5899">
        <v>0</v>
      </c>
      <c r="U5899">
        <v>0</v>
      </c>
      <c r="V5899">
        <v>0</v>
      </c>
      <c r="W5899" s="13">
        <v>40302</v>
      </c>
    </row>
    <row r="5900" spans="1:24" x14ac:dyDescent="0.25">
      <c r="A5900">
        <v>1</v>
      </c>
      <c r="B5900" t="s">
        <v>11592</v>
      </c>
      <c r="D5900" t="s">
        <v>11593</v>
      </c>
      <c r="E5900">
        <v>0</v>
      </c>
      <c r="F5900" t="s">
        <v>433</v>
      </c>
      <c r="G5900" t="s">
        <v>29</v>
      </c>
      <c r="H5900">
        <v>36</v>
      </c>
      <c r="I5900" s="14">
        <v>9</v>
      </c>
      <c r="J5900" s="15">
        <v>64712.824000000001</v>
      </c>
      <c r="K5900" s="15">
        <v>0</v>
      </c>
      <c r="L5900" s="15">
        <v>0</v>
      </c>
      <c r="M5900">
        <v>4</v>
      </c>
      <c r="N5900">
        <v>4</v>
      </c>
      <c r="O5900">
        <v>0</v>
      </c>
      <c r="P5900">
        <v>9</v>
      </c>
      <c r="Q5900" t="s">
        <v>1720</v>
      </c>
      <c r="R5900">
        <v>0.03</v>
      </c>
      <c r="S5900">
        <v>0</v>
      </c>
      <c r="T5900">
        <v>0</v>
      </c>
      <c r="U5900">
        <v>0</v>
      </c>
      <c r="V5900">
        <v>0</v>
      </c>
      <c r="W5900" s="13">
        <v>43616</v>
      </c>
    </row>
    <row r="5901" spans="1:24" x14ac:dyDescent="0.25">
      <c r="A5901">
        <v>1</v>
      </c>
      <c r="B5901" t="s">
        <v>11594</v>
      </c>
      <c r="D5901" t="s">
        <v>11595</v>
      </c>
      <c r="E5901">
        <v>0</v>
      </c>
      <c r="F5901" t="s">
        <v>1770</v>
      </c>
      <c r="G5901" t="s">
        <v>29</v>
      </c>
      <c r="H5901">
        <v>36</v>
      </c>
      <c r="I5901" s="14">
        <v>20</v>
      </c>
      <c r="J5901" s="15">
        <v>83748.31</v>
      </c>
      <c r="K5901" s="15">
        <v>0</v>
      </c>
      <c r="L5901" s="15">
        <v>0</v>
      </c>
      <c r="M5901">
        <v>4</v>
      </c>
      <c r="N5901">
        <v>4</v>
      </c>
      <c r="O5901">
        <v>0</v>
      </c>
      <c r="P5901">
        <v>20</v>
      </c>
      <c r="R5901">
        <v>0.03</v>
      </c>
      <c r="S5901">
        <v>0</v>
      </c>
      <c r="T5901">
        <v>0</v>
      </c>
      <c r="U5901">
        <v>0</v>
      </c>
      <c r="V5901">
        <v>0</v>
      </c>
      <c r="W5901" s="13">
        <v>40570</v>
      </c>
    </row>
    <row r="5902" spans="1:24" x14ac:dyDescent="0.25">
      <c r="A5902">
        <v>1</v>
      </c>
      <c r="B5902" t="s">
        <v>11596</v>
      </c>
      <c r="D5902" t="s">
        <v>11597</v>
      </c>
      <c r="E5902">
        <v>0</v>
      </c>
      <c r="F5902" t="s">
        <v>1799</v>
      </c>
      <c r="G5902" t="s">
        <v>29</v>
      </c>
      <c r="H5902">
        <v>37</v>
      </c>
      <c r="I5902" s="14">
        <v>2</v>
      </c>
      <c r="J5902" s="15">
        <v>0</v>
      </c>
      <c r="K5902" s="15">
        <v>0</v>
      </c>
      <c r="L5902" s="15">
        <v>0</v>
      </c>
      <c r="M5902">
        <v>4</v>
      </c>
      <c r="N5902">
        <v>4</v>
      </c>
      <c r="O5902">
        <v>0</v>
      </c>
      <c r="P5902">
        <v>2</v>
      </c>
      <c r="Q5902" t="s">
        <v>1720</v>
      </c>
      <c r="R5902">
        <v>0.03</v>
      </c>
      <c r="S5902">
        <v>0</v>
      </c>
      <c r="T5902">
        <v>0</v>
      </c>
      <c r="U5902">
        <v>0</v>
      </c>
      <c r="V5902">
        <v>0</v>
      </c>
      <c r="W5902" s="13">
        <v>40302</v>
      </c>
    </row>
    <row r="5903" spans="1:24" x14ac:dyDescent="0.25">
      <c r="A5903">
        <v>1</v>
      </c>
      <c r="B5903" t="s">
        <v>11598</v>
      </c>
      <c r="D5903" t="s">
        <v>11599</v>
      </c>
      <c r="E5903">
        <v>0</v>
      </c>
      <c r="F5903" t="s">
        <v>1799</v>
      </c>
      <c r="G5903" t="s">
        <v>116</v>
      </c>
      <c r="H5903">
        <v>35</v>
      </c>
      <c r="I5903" s="14">
        <v>13</v>
      </c>
      <c r="J5903" s="15">
        <v>427989.90299999999</v>
      </c>
      <c r="K5903" s="15">
        <v>497925.70899999997</v>
      </c>
      <c r="L5903" s="15">
        <v>497925.70899999997</v>
      </c>
      <c r="M5903">
        <v>4</v>
      </c>
      <c r="N5903">
        <v>4</v>
      </c>
      <c r="O5903">
        <v>6.3E-2</v>
      </c>
      <c r="P5903">
        <v>12.936999999999999</v>
      </c>
      <c r="Q5903" t="s">
        <v>1720</v>
      </c>
      <c r="R5903">
        <v>0.03</v>
      </c>
      <c r="S5903">
        <v>0</v>
      </c>
      <c r="T5903">
        <v>0</v>
      </c>
      <c r="U5903">
        <v>0</v>
      </c>
      <c r="V5903">
        <v>0</v>
      </c>
      <c r="W5903" s="13">
        <v>44730</v>
      </c>
    </row>
    <row r="5904" spans="1:24" x14ac:dyDescent="0.25">
      <c r="A5904">
        <v>1</v>
      </c>
      <c r="B5904" t="s">
        <v>11598</v>
      </c>
      <c r="D5904" t="s">
        <v>11599</v>
      </c>
      <c r="E5904">
        <v>0</v>
      </c>
      <c r="F5904" t="s">
        <v>1799</v>
      </c>
      <c r="G5904" t="s">
        <v>116</v>
      </c>
      <c r="H5904">
        <v>36</v>
      </c>
      <c r="I5904" s="14">
        <v>14</v>
      </c>
      <c r="J5904" s="15">
        <v>400178.66100000002</v>
      </c>
      <c r="K5904" s="15">
        <v>497925.70899999997</v>
      </c>
      <c r="L5904" s="15">
        <v>497925.70899999997</v>
      </c>
      <c r="M5904">
        <v>4</v>
      </c>
      <c r="N5904">
        <v>4</v>
      </c>
      <c r="O5904">
        <v>0</v>
      </c>
      <c r="P5904">
        <v>14</v>
      </c>
      <c r="Q5904" t="s">
        <v>1720</v>
      </c>
      <c r="R5904">
        <v>0.03</v>
      </c>
      <c r="S5904">
        <v>0</v>
      </c>
      <c r="T5904">
        <v>0</v>
      </c>
      <c r="U5904">
        <v>0</v>
      </c>
      <c r="V5904">
        <v>0</v>
      </c>
      <c r="W5904" s="13">
        <v>44468</v>
      </c>
    </row>
    <row r="5905" spans="1:25" x14ac:dyDescent="0.25">
      <c r="A5905">
        <v>1</v>
      </c>
      <c r="B5905" t="s">
        <v>11600</v>
      </c>
      <c r="D5905" t="s">
        <v>11601</v>
      </c>
      <c r="E5905">
        <v>0</v>
      </c>
      <c r="F5905" t="s">
        <v>433</v>
      </c>
      <c r="G5905" t="s">
        <v>29</v>
      </c>
      <c r="H5905">
        <v>37</v>
      </c>
      <c r="I5905" s="14">
        <v>5</v>
      </c>
      <c r="J5905" s="15">
        <v>0</v>
      </c>
      <c r="K5905" s="15">
        <v>0</v>
      </c>
      <c r="L5905" s="15">
        <v>0</v>
      </c>
      <c r="M5905">
        <v>4</v>
      </c>
      <c r="N5905">
        <v>4</v>
      </c>
      <c r="O5905">
        <v>0</v>
      </c>
      <c r="P5905">
        <v>5</v>
      </c>
      <c r="Q5905" t="s">
        <v>1720</v>
      </c>
      <c r="R5905">
        <v>0.03</v>
      </c>
      <c r="S5905">
        <v>0</v>
      </c>
      <c r="T5905">
        <v>0</v>
      </c>
      <c r="U5905">
        <v>0</v>
      </c>
      <c r="V5905">
        <v>0</v>
      </c>
      <c r="W5905" s="13">
        <v>40302</v>
      </c>
    </row>
    <row r="5906" spans="1:25" x14ac:dyDescent="0.25">
      <c r="A5906">
        <v>1</v>
      </c>
      <c r="B5906" t="s">
        <v>11602</v>
      </c>
      <c r="D5906" t="s">
        <v>11603</v>
      </c>
      <c r="E5906">
        <v>0</v>
      </c>
      <c r="F5906" t="s">
        <v>4937</v>
      </c>
      <c r="G5906" t="s">
        <v>29</v>
      </c>
      <c r="H5906">
        <v>36</v>
      </c>
      <c r="I5906" s="14">
        <v>4</v>
      </c>
      <c r="J5906" s="15">
        <v>83000</v>
      </c>
      <c r="K5906" s="15">
        <v>0</v>
      </c>
      <c r="L5906" s="15">
        <v>0</v>
      </c>
      <c r="M5906">
        <v>4</v>
      </c>
      <c r="N5906">
        <v>4</v>
      </c>
      <c r="O5906">
        <v>0</v>
      </c>
      <c r="P5906">
        <v>4</v>
      </c>
      <c r="Q5906" t="s">
        <v>30</v>
      </c>
      <c r="R5906">
        <v>0.03</v>
      </c>
      <c r="S5906">
        <v>0</v>
      </c>
      <c r="T5906">
        <v>0</v>
      </c>
      <c r="U5906">
        <v>0</v>
      </c>
      <c r="V5906">
        <v>0</v>
      </c>
      <c r="W5906" s="13">
        <v>44586</v>
      </c>
      <c r="X5906">
        <v>439</v>
      </c>
    </row>
    <row r="5907" spans="1:25" x14ac:dyDescent="0.25">
      <c r="A5907">
        <v>1</v>
      </c>
      <c r="B5907" t="s">
        <v>11602</v>
      </c>
      <c r="D5907" t="s">
        <v>11603</v>
      </c>
      <c r="E5907">
        <v>0</v>
      </c>
      <c r="F5907" t="s">
        <v>4937</v>
      </c>
      <c r="G5907" t="s">
        <v>29</v>
      </c>
      <c r="H5907">
        <v>37</v>
      </c>
      <c r="I5907" s="14">
        <v>5</v>
      </c>
      <c r="J5907" s="15">
        <v>0</v>
      </c>
      <c r="K5907" s="15">
        <v>0</v>
      </c>
      <c r="L5907" s="15">
        <v>0</v>
      </c>
      <c r="M5907">
        <v>4</v>
      </c>
      <c r="N5907">
        <v>4</v>
      </c>
      <c r="O5907">
        <v>0</v>
      </c>
      <c r="P5907">
        <v>5</v>
      </c>
      <c r="Q5907" t="s">
        <v>30</v>
      </c>
      <c r="R5907">
        <v>0.03</v>
      </c>
      <c r="S5907">
        <v>0</v>
      </c>
      <c r="T5907">
        <v>0</v>
      </c>
      <c r="U5907">
        <v>0</v>
      </c>
      <c r="V5907">
        <v>0</v>
      </c>
      <c r="W5907" s="13">
        <v>40302</v>
      </c>
    </row>
    <row r="5908" spans="1:25" x14ac:dyDescent="0.25">
      <c r="A5908">
        <v>1</v>
      </c>
      <c r="B5908" t="s">
        <v>11604</v>
      </c>
      <c r="D5908" t="s">
        <v>11605</v>
      </c>
      <c r="E5908">
        <v>0</v>
      </c>
      <c r="F5908" t="s">
        <v>4937</v>
      </c>
      <c r="G5908" t="s">
        <v>29</v>
      </c>
      <c r="H5908">
        <v>36</v>
      </c>
      <c r="I5908" s="14">
        <v>10</v>
      </c>
      <c r="J5908" s="15">
        <v>42210</v>
      </c>
      <c r="K5908" s="15">
        <v>0</v>
      </c>
      <c r="L5908" s="15">
        <v>0</v>
      </c>
      <c r="M5908">
        <v>4</v>
      </c>
      <c r="N5908">
        <v>4</v>
      </c>
      <c r="O5908">
        <v>0</v>
      </c>
      <c r="P5908">
        <v>10</v>
      </c>
      <c r="Q5908" t="s">
        <v>30</v>
      </c>
      <c r="R5908">
        <v>0.03</v>
      </c>
      <c r="S5908">
        <v>0</v>
      </c>
      <c r="T5908">
        <v>0</v>
      </c>
      <c r="U5908">
        <v>0</v>
      </c>
      <c r="V5908">
        <v>0</v>
      </c>
      <c r="W5908" s="13">
        <v>42821</v>
      </c>
    </row>
    <row r="5909" spans="1:25" x14ac:dyDescent="0.25">
      <c r="A5909">
        <v>1</v>
      </c>
      <c r="B5909" t="s">
        <v>11604</v>
      </c>
      <c r="D5909" t="s">
        <v>11605</v>
      </c>
      <c r="E5909">
        <v>0</v>
      </c>
      <c r="F5909" t="s">
        <v>4937</v>
      </c>
      <c r="G5909" t="s">
        <v>29</v>
      </c>
      <c r="H5909">
        <v>37</v>
      </c>
      <c r="I5909" s="14">
        <v>1</v>
      </c>
      <c r="J5909" s="15">
        <v>0</v>
      </c>
      <c r="K5909" s="15">
        <v>0</v>
      </c>
      <c r="L5909" s="15">
        <v>0</v>
      </c>
      <c r="M5909">
        <v>4</v>
      </c>
      <c r="N5909">
        <v>4</v>
      </c>
      <c r="O5909">
        <v>0</v>
      </c>
      <c r="P5909">
        <v>1</v>
      </c>
      <c r="Q5909" t="s">
        <v>30</v>
      </c>
      <c r="R5909">
        <v>0.03</v>
      </c>
      <c r="S5909">
        <v>0</v>
      </c>
      <c r="T5909">
        <v>0</v>
      </c>
      <c r="U5909">
        <v>0</v>
      </c>
      <c r="V5909">
        <v>0</v>
      </c>
      <c r="W5909" s="13">
        <v>40302</v>
      </c>
    </row>
    <row r="5910" spans="1:25" x14ac:dyDescent="0.25">
      <c r="A5910">
        <v>1</v>
      </c>
      <c r="B5910" t="s">
        <v>11606</v>
      </c>
      <c r="D5910" t="s">
        <v>11607</v>
      </c>
      <c r="E5910">
        <v>0</v>
      </c>
      <c r="F5910" t="s">
        <v>1906</v>
      </c>
      <c r="G5910" t="s">
        <v>29</v>
      </c>
      <c r="H5910">
        <v>36</v>
      </c>
      <c r="I5910" s="14">
        <v>31</v>
      </c>
      <c r="J5910" s="15">
        <v>1082.6379999999999</v>
      </c>
      <c r="K5910" s="15">
        <v>0</v>
      </c>
      <c r="L5910" s="15">
        <v>0</v>
      </c>
      <c r="M5910">
        <v>4</v>
      </c>
      <c r="N5910">
        <v>4</v>
      </c>
      <c r="O5910">
        <v>0</v>
      </c>
      <c r="P5910">
        <v>31</v>
      </c>
      <c r="Q5910" t="s">
        <v>30</v>
      </c>
      <c r="R5910">
        <v>0.03</v>
      </c>
      <c r="S5910">
        <v>0</v>
      </c>
      <c r="T5910">
        <v>0</v>
      </c>
      <c r="U5910">
        <v>0</v>
      </c>
      <c r="V5910">
        <v>0</v>
      </c>
      <c r="W5910" s="13">
        <v>40302</v>
      </c>
    </row>
    <row r="5911" spans="1:25" x14ac:dyDescent="0.25">
      <c r="A5911">
        <v>1</v>
      </c>
      <c r="B5911" t="s">
        <v>11608</v>
      </c>
      <c r="D5911" t="s">
        <v>11609</v>
      </c>
      <c r="E5911">
        <v>0</v>
      </c>
      <c r="F5911" t="s">
        <v>1770</v>
      </c>
      <c r="G5911" t="s">
        <v>29</v>
      </c>
      <c r="H5911">
        <v>36</v>
      </c>
      <c r="I5911" s="14">
        <v>3</v>
      </c>
      <c r="J5911" s="15">
        <v>375639.38099999999</v>
      </c>
      <c r="K5911" s="15">
        <v>0</v>
      </c>
      <c r="L5911" s="15">
        <v>0</v>
      </c>
      <c r="M5911">
        <v>4</v>
      </c>
      <c r="N5911">
        <v>4</v>
      </c>
      <c r="O5911">
        <v>0</v>
      </c>
      <c r="P5911">
        <v>3</v>
      </c>
      <c r="Q5911" t="s">
        <v>1720</v>
      </c>
      <c r="R5911">
        <v>1.85</v>
      </c>
      <c r="S5911">
        <v>1</v>
      </c>
      <c r="T5911">
        <v>0</v>
      </c>
      <c r="U5911">
        <v>1</v>
      </c>
      <c r="V5911">
        <v>0</v>
      </c>
      <c r="W5911" s="13">
        <v>45076</v>
      </c>
      <c r="Y5911" t="s">
        <v>6981</v>
      </c>
    </row>
    <row r="5912" spans="1:25" x14ac:dyDescent="0.25">
      <c r="A5912">
        <v>1</v>
      </c>
      <c r="B5912" t="s">
        <v>11608</v>
      </c>
      <c r="D5912" t="s">
        <v>11609</v>
      </c>
      <c r="E5912">
        <v>0</v>
      </c>
      <c r="F5912" t="s">
        <v>1770</v>
      </c>
      <c r="G5912" t="s">
        <v>29</v>
      </c>
      <c r="H5912">
        <v>37</v>
      </c>
      <c r="I5912" s="14">
        <v>7</v>
      </c>
      <c r="J5912" s="15">
        <v>0</v>
      </c>
      <c r="K5912" s="15">
        <v>0</v>
      </c>
      <c r="L5912" s="15">
        <v>0</v>
      </c>
      <c r="M5912">
        <v>4</v>
      </c>
      <c r="N5912">
        <v>4</v>
      </c>
      <c r="O5912">
        <v>0</v>
      </c>
      <c r="P5912">
        <v>7</v>
      </c>
      <c r="Q5912" t="s">
        <v>1720</v>
      </c>
      <c r="R5912">
        <v>0.03</v>
      </c>
      <c r="S5912">
        <v>0</v>
      </c>
      <c r="T5912">
        <v>0</v>
      </c>
      <c r="U5912">
        <v>0</v>
      </c>
      <c r="V5912">
        <v>0</v>
      </c>
      <c r="W5912" s="13">
        <v>40302</v>
      </c>
      <c r="Y5912" t="s">
        <v>6981</v>
      </c>
    </row>
    <row r="5913" spans="1:25" x14ac:dyDescent="0.25">
      <c r="A5913">
        <v>1</v>
      </c>
      <c r="B5913" t="s">
        <v>11610</v>
      </c>
      <c r="D5913" t="s">
        <v>11611</v>
      </c>
      <c r="E5913">
        <v>0</v>
      </c>
      <c r="F5913" t="s">
        <v>1770</v>
      </c>
      <c r="G5913" t="s">
        <v>29</v>
      </c>
      <c r="H5913">
        <v>37</v>
      </c>
      <c r="I5913" s="14">
        <v>61</v>
      </c>
      <c r="J5913" s="15">
        <v>0</v>
      </c>
      <c r="K5913" s="15">
        <v>0</v>
      </c>
      <c r="L5913" s="15">
        <v>0</v>
      </c>
      <c r="M5913">
        <v>4</v>
      </c>
      <c r="N5913">
        <v>4</v>
      </c>
      <c r="O5913">
        <v>0</v>
      </c>
      <c r="P5913">
        <v>61</v>
      </c>
      <c r="Q5913" t="s">
        <v>30</v>
      </c>
      <c r="R5913">
        <v>0.03</v>
      </c>
      <c r="S5913">
        <v>0</v>
      </c>
      <c r="T5913">
        <v>0</v>
      </c>
      <c r="U5913">
        <v>0</v>
      </c>
      <c r="V5913">
        <v>0</v>
      </c>
      <c r="W5913" s="13">
        <v>40302</v>
      </c>
      <c r="Y5913" t="s">
        <v>4080</v>
      </c>
    </row>
    <row r="5914" spans="1:25" x14ac:dyDescent="0.25">
      <c r="A5914">
        <v>1</v>
      </c>
      <c r="B5914" t="s">
        <v>11612</v>
      </c>
      <c r="D5914" t="s">
        <v>11613</v>
      </c>
      <c r="E5914">
        <v>0</v>
      </c>
      <c r="F5914" t="s">
        <v>1770</v>
      </c>
      <c r="G5914" t="s">
        <v>29</v>
      </c>
      <c r="H5914">
        <v>36</v>
      </c>
      <c r="I5914" s="14">
        <v>43</v>
      </c>
      <c r="J5914" s="15">
        <v>64611.669000000002</v>
      </c>
      <c r="K5914" s="15">
        <v>0</v>
      </c>
      <c r="L5914" s="15">
        <v>0</v>
      </c>
      <c r="M5914">
        <v>4</v>
      </c>
      <c r="N5914">
        <v>4</v>
      </c>
      <c r="O5914">
        <v>0</v>
      </c>
      <c r="P5914">
        <v>43</v>
      </c>
      <c r="Q5914" t="s">
        <v>30</v>
      </c>
      <c r="R5914">
        <v>110.19</v>
      </c>
      <c r="S5914">
        <v>80</v>
      </c>
      <c r="T5914">
        <v>0</v>
      </c>
      <c r="U5914">
        <v>80</v>
      </c>
      <c r="V5914">
        <v>0</v>
      </c>
      <c r="W5914" s="13">
        <v>45073</v>
      </c>
      <c r="X5914">
        <v>2171</v>
      </c>
      <c r="Y5914" t="s">
        <v>4080</v>
      </c>
    </row>
    <row r="5915" spans="1:25" x14ac:dyDescent="0.25">
      <c r="A5915">
        <v>1</v>
      </c>
      <c r="B5915" t="s">
        <v>11614</v>
      </c>
      <c r="D5915" t="s">
        <v>11615</v>
      </c>
      <c r="E5915">
        <v>0</v>
      </c>
      <c r="F5915" t="s">
        <v>1770</v>
      </c>
      <c r="G5915" t="s">
        <v>29</v>
      </c>
      <c r="H5915">
        <v>36</v>
      </c>
      <c r="I5915" s="14">
        <v>11</v>
      </c>
      <c r="J5915" s="15">
        <v>141791.84</v>
      </c>
      <c r="K5915" s="15">
        <v>0</v>
      </c>
      <c r="L5915" s="15">
        <v>0</v>
      </c>
      <c r="M5915">
        <v>4</v>
      </c>
      <c r="N5915">
        <v>4</v>
      </c>
      <c r="O5915">
        <v>0</v>
      </c>
      <c r="P5915">
        <v>11</v>
      </c>
      <c r="R5915">
        <v>0.03</v>
      </c>
      <c r="S5915">
        <v>0</v>
      </c>
      <c r="T5915">
        <v>0</v>
      </c>
      <c r="U5915">
        <v>0</v>
      </c>
      <c r="V5915">
        <v>0</v>
      </c>
      <c r="W5915" s="13">
        <v>41705</v>
      </c>
    </row>
    <row r="5916" spans="1:25" x14ac:dyDescent="0.25">
      <c r="A5916">
        <v>1</v>
      </c>
      <c r="B5916" t="s">
        <v>11616</v>
      </c>
      <c r="D5916" t="s">
        <v>11617</v>
      </c>
      <c r="E5916">
        <v>0</v>
      </c>
      <c r="F5916" t="s">
        <v>1770</v>
      </c>
      <c r="G5916" t="s">
        <v>29</v>
      </c>
      <c r="H5916">
        <v>37</v>
      </c>
      <c r="I5916" s="14">
        <v>3</v>
      </c>
      <c r="J5916" s="15">
        <v>0</v>
      </c>
      <c r="K5916" s="15">
        <v>0</v>
      </c>
      <c r="L5916" s="15">
        <v>0</v>
      </c>
      <c r="M5916">
        <v>4</v>
      </c>
      <c r="N5916">
        <v>4</v>
      </c>
      <c r="O5916">
        <v>0</v>
      </c>
      <c r="P5916">
        <v>3</v>
      </c>
      <c r="Q5916" t="s">
        <v>3281</v>
      </c>
      <c r="R5916">
        <v>0.03</v>
      </c>
      <c r="S5916">
        <v>0</v>
      </c>
      <c r="T5916">
        <v>0</v>
      </c>
      <c r="U5916">
        <v>0</v>
      </c>
      <c r="V5916">
        <v>0</v>
      </c>
      <c r="W5916" s="13">
        <v>40302</v>
      </c>
      <c r="X5916" t="s">
        <v>11618</v>
      </c>
      <c r="Y5916" t="s">
        <v>6981</v>
      </c>
    </row>
    <row r="5917" spans="1:25" x14ac:dyDescent="0.25">
      <c r="A5917">
        <v>1</v>
      </c>
      <c r="B5917" t="s">
        <v>11619</v>
      </c>
      <c r="D5917" t="s">
        <v>11620</v>
      </c>
      <c r="E5917">
        <v>0</v>
      </c>
      <c r="F5917" t="s">
        <v>1770</v>
      </c>
      <c r="G5917" t="s">
        <v>29</v>
      </c>
      <c r="H5917">
        <v>37</v>
      </c>
      <c r="I5917" s="14">
        <v>2</v>
      </c>
      <c r="J5917" s="15">
        <v>0</v>
      </c>
      <c r="K5917" s="15">
        <v>0</v>
      </c>
      <c r="L5917" s="15">
        <v>0</v>
      </c>
      <c r="M5917">
        <v>4</v>
      </c>
      <c r="N5917">
        <v>4</v>
      </c>
      <c r="O5917">
        <v>0</v>
      </c>
      <c r="P5917">
        <v>2</v>
      </c>
      <c r="Q5917" t="s">
        <v>3281</v>
      </c>
      <c r="R5917">
        <v>0.03</v>
      </c>
      <c r="S5917">
        <v>0</v>
      </c>
      <c r="T5917">
        <v>0</v>
      </c>
      <c r="U5917">
        <v>0</v>
      </c>
      <c r="V5917">
        <v>0</v>
      </c>
      <c r="W5917" s="13">
        <v>40302</v>
      </c>
      <c r="X5917" t="s">
        <v>6981</v>
      </c>
      <c r="Y5917" t="s">
        <v>6981</v>
      </c>
    </row>
    <row r="5918" spans="1:25" x14ac:dyDescent="0.25">
      <c r="A5918">
        <v>1</v>
      </c>
      <c r="B5918" t="s">
        <v>11621</v>
      </c>
      <c r="D5918" t="s">
        <v>11622</v>
      </c>
      <c r="E5918">
        <v>0</v>
      </c>
      <c r="F5918" t="s">
        <v>1770</v>
      </c>
      <c r="G5918" t="s">
        <v>29</v>
      </c>
      <c r="H5918">
        <v>37</v>
      </c>
      <c r="I5918" s="14">
        <v>4</v>
      </c>
      <c r="J5918" s="15">
        <v>0</v>
      </c>
      <c r="K5918" s="15">
        <v>0</v>
      </c>
      <c r="L5918" s="15">
        <v>0</v>
      </c>
      <c r="M5918">
        <v>4</v>
      </c>
      <c r="N5918">
        <v>4</v>
      </c>
      <c r="O5918">
        <v>0</v>
      </c>
      <c r="P5918">
        <v>4</v>
      </c>
      <c r="Q5918" t="s">
        <v>883</v>
      </c>
      <c r="R5918">
        <v>0.03</v>
      </c>
      <c r="S5918">
        <v>0</v>
      </c>
      <c r="T5918">
        <v>0</v>
      </c>
      <c r="U5918">
        <v>0</v>
      </c>
      <c r="V5918">
        <v>0</v>
      </c>
      <c r="W5918" s="13">
        <v>40302</v>
      </c>
      <c r="X5918" t="s">
        <v>6981</v>
      </c>
      <c r="Y5918" t="s">
        <v>6981</v>
      </c>
    </row>
    <row r="5919" spans="1:25" x14ac:dyDescent="0.25">
      <c r="A5919">
        <v>1</v>
      </c>
      <c r="B5919" t="s">
        <v>11623</v>
      </c>
      <c r="D5919" t="s">
        <v>11624</v>
      </c>
      <c r="E5919">
        <v>0</v>
      </c>
      <c r="F5919" t="s">
        <v>1770</v>
      </c>
      <c r="G5919" t="s">
        <v>29</v>
      </c>
      <c r="H5919">
        <v>37</v>
      </c>
      <c r="I5919" s="14">
        <v>1</v>
      </c>
      <c r="J5919" s="15">
        <v>0</v>
      </c>
      <c r="K5919" s="15">
        <v>0</v>
      </c>
      <c r="L5919" s="15">
        <v>0</v>
      </c>
      <c r="M5919">
        <v>4</v>
      </c>
      <c r="N5919">
        <v>4</v>
      </c>
      <c r="O5919">
        <v>0</v>
      </c>
      <c r="P5919">
        <v>1</v>
      </c>
      <c r="Q5919" t="s">
        <v>3281</v>
      </c>
      <c r="R5919">
        <v>0.03</v>
      </c>
      <c r="S5919">
        <v>0</v>
      </c>
      <c r="T5919">
        <v>0</v>
      </c>
      <c r="U5919">
        <v>0</v>
      </c>
      <c r="V5919">
        <v>0</v>
      </c>
      <c r="W5919" s="13">
        <v>40302</v>
      </c>
      <c r="X5919" t="s">
        <v>6981</v>
      </c>
      <c r="Y5919" t="s">
        <v>6981</v>
      </c>
    </row>
    <row r="5920" spans="1:25" x14ac:dyDescent="0.25">
      <c r="A5920">
        <v>1</v>
      </c>
      <c r="B5920" t="s">
        <v>11625</v>
      </c>
      <c r="D5920" t="s">
        <v>11626</v>
      </c>
      <c r="E5920">
        <v>0</v>
      </c>
      <c r="F5920" t="s">
        <v>1770</v>
      </c>
      <c r="G5920" t="s">
        <v>29</v>
      </c>
      <c r="H5920">
        <v>37</v>
      </c>
      <c r="I5920" s="14">
        <v>2</v>
      </c>
      <c r="J5920" s="15">
        <v>0</v>
      </c>
      <c r="K5920" s="15">
        <v>0</v>
      </c>
      <c r="L5920" s="15">
        <v>0</v>
      </c>
      <c r="M5920">
        <v>4</v>
      </c>
      <c r="N5920">
        <v>4</v>
      </c>
      <c r="O5920">
        <v>0</v>
      </c>
      <c r="P5920">
        <v>2</v>
      </c>
      <c r="Q5920" t="s">
        <v>3281</v>
      </c>
      <c r="R5920">
        <v>0.03</v>
      </c>
      <c r="S5920">
        <v>0</v>
      </c>
      <c r="T5920">
        <v>0</v>
      </c>
      <c r="U5920">
        <v>0</v>
      </c>
      <c r="V5920">
        <v>0</v>
      </c>
      <c r="W5920" s="13">
        <v>40302</v>
      </c>
      <c r="X5920" t="s">
        <v>6981</v>
      </c>
      <c r="Y5920" t="s">
        <v>6981</v>
      </c>
    </row>
    <row r="5921" spans="1:25" x14ac:dyDescent="0.25">
      <c r="A5921">
        <v>1</v>
      </c>
      <c r="B5921" t="s">
        <v>11627</v>
      </c>
      <c r="D5921" t="s">
        <v>11628</v>
      </c>
      <c r="E5921">
        <v>0</v>
      </c>
      <c r="F5921" t="s">
        <v>1770</v>
      </c>
      <c r="G5921" t="s">
        <v>29</v>
      </c>
      <c r="H5921">
        <v>37</v>
      </c>
      <c r="I5921" s="14">
        <v>1</v>
      </c>
      <c r="J5921" s="15">
        <v>0</v>
      </c>
      <c r="K5921" s="15">
        <v>0</v>
      </c>
      <c r="L5921" s="15">
        <v>0</v>
      </c>
      <c r="M5921">
        <v>4</v>
      </c>
      <c r="N5921">
        <v>4</v>
      </c>
      <c r="O5921">
        <v>0</v>
      </c>
      <c r="P5921">
        <v>1</v>
      </c>
      <c r="Q5921" t="s">
        <v>3281</v>
      </c>
      <c r="R5921">
        <v>0.03</v>
      </c>
      <c r="S5921">
        <v>0</v>
      </c>
      <c r="T5921">
        <v>0</v>
      </c>
      <c r="U5921">
        <v>0</v>
      </c>
      <c r="V5921">
        <v>0</v>
      </c>
      <c r="W5921" s="13">
        <v>40302</v>
      </c>
      <c r="X5921" t="s">
        <v>6981</v>
      </c>
      <c r="Y5921" t="s">
        <v>6981</v>
      </c>
    </row>
    <row r="5922" spans="1:25" x14ac:dyDescent="0.25">
      <c r="A5922">
        <v>1</v>
      </c>
      <c r="B5922" t="s">
        <v>11629</v>
      </c>
      <c r="D5922" t="s">
        <v>11630</v>
      </c>
      <c r="E5922">
        <v>0</v>
      </c>
      <c r="F5922" t="s">
        <v>1770</v>
      </c>
      <c r="G5922" t="s">
        <v>29</v>
      </c>
      <c r="H5922">
        <v>36</v>
      </c>
      <c r="I5922" s="14">
        <v>11</v>
      </c>
      <c r="J5922" s="15">
        <v>103488.004</v>
      </c>
      <c r="K5922" s="15">
        <v>94282.517000000007</v>
      </c>
      <c r="L5922" s="15">
        <v>94282.517000000007</v>
      </c>
      <c r="M5922">
        <v>4</v>
      </c>
      <c r="N5922">
        <v>4</v>
      </c>
      <c r="O5922">
        <v>0</v>
      </c>
      <c r="P5922">
        <v>11</v>
      </c>
      <c r="Q5922" t="s">
        <v>3281</v>
      </c>
      <c r="R5922">
        <v>0.03</v>
      </c>
      <c r="S5922">
        <v>0</v>
      </c>
      <c r="T5922">
        <v>0</v>
      </c>
      <c r="U5922">
        <v>0</v>
      </c>
      <c r="V5922">
        <v>0</v>
      </c>
      <c r="W5922" s="13">
        <v>40302</v>
      </c>
      <c r="X5922" t="s">
        <v>5097</v>
      </c>
      <c r="Y5922" t="s">
        <v>5097</v>
      </c>
    </row>
    <row r="5923" spans="1:25" x14ac:dyDescent="0.25">
      <c r="A5923">
        <v>1</v>
      </c>
      <c r="B5923" t="s">
        <v>11629</v>
      </c>
      <c r="D5923" t="s">
        <v>11630</v>
      </c>
      <c r="E5923">
        <v>0</v>
      </c>
      <c r="F5923" t="s">
        <v>1770</v>
      </c>
      <c r="G5923" t="s">
        <v>29</v>
      </c>
      <c r="H5923">
        <v>37</v>
      </c>
      <c r="I5923" s="14">
        <v>1</v>
      </c>
      <c r="J5923" s="15">
        <v>0</v>
      </c>
      <c r="K5923" s="15">
        <v>94282.517000000007</v>
      </c>
      <c r="L5923" s="15">
        <v>94282.517000000007</v>
      </c>
      <c r="M5923">
        <v>4</v>
      </c>
      <c r="N5923">
        <v>4</v>
      </c>
      <c r="O5923">
        <v>0</v>
      </c>
      <c r="P5923">
        <v>1</v>
      </c>
      <c r="Q5923" t="s">
        <v>3281</v>
      </c>
      <c r="R5923">
        <v>0.03</v>
      </c>
      <c r="S5923">
        <v>0</v>
      </c>
      <c r="T5923">
        <v>0</v>
      </c>
      <c r="U5923">
        <v>0</v>
      </c>
      <c r="V5923">
        <v>0</v>
      </c>
      <c r="W5923" s="13">
        <v>40539</v>
      </c>
      <c r="X5923" t="s">
        <v>5097</v>
      </c>
      <c r="Y5923" t="s">
        <v>5097</v>
      </c>
    </row>
    <row r="5924" spans="1:25" x14ac:dyDescent="0.25">
      <c r="A5924">
        <v>1</v>
      </c>
      <c r="B5924" t="s">
        <v>11631</v>
      </c>
      <c r="D5924" t="s">
        <v>11632</v>
      </c>
      <c r="E5924">
        <v>0</v>
      </c>
      <c r="F5924" t="s">
        <v>1770</v>
      </c>
      <c r="G5924" t="s">
        <v>29</v>
      </c>
      <c r="H5924">
        <v>37</v>
      </c>
      <c r="I5924" s="14">
        <v>1</v>
      </c>
      <c r="J5924" s="15">
        <v>0</v>
      </c>
      <c r="K5924" s="15">
        <v>0</v>
      </c>
      <c r="L5924" s="15">
        <v>0</v>
      </c>
      <c r="M5924">
        <v>4</v>
      </c>
      <c r="N5924">
        <v>4</v>
      </c>
      <c r="O5924">
        <v>0</v>
      </c>
      <c r="P5924">
        <v>1</v>
      </c>
      <c r="Q5924" t="s">
        <v>3281</v>
      </c>
      <c r="R5924">
        <v>0.03</v>
      </c>
      <c r="S5924">
        <v>0</v>
      </c>
      <c r="T5924">
        <v>0</v>
      </c>
      <c r="U5924">
        <v>0</v>
      </c>
      <c r="V5924">
        <v>0</v>
      </c>
      <c r="W5924" s="13">
        <v>40539</v>
      </c>
      <c r="X5924" t="s">
        <v>5097</v>
      </c>
      <c r="Y5924" t="s">
        <v>5097</v>
      </c>
    </row>
    <row r="5925" spans="1:25" x14ac:dyDescent="0.25">
      <c r="A5925">
        <v>1</v>
      </c>
      <c r="B5925" t="s">
        <v>11633</v>
      </c>
      <c r="D5925" t="s">
        <v>11634</v>
      </c>
      <c r="E5925">
        <v>2</v>
      </c>
      <c r="F5925" t="s">
        <v>5888</v>
      </c>
      <c r="G5925" t="s">
        <v>29</v>
      </c>
      <c r="H5925">
        <v>36</v>
      </c>
      <c r="I5925" s="14">
        <v>1</v>
      </c>
      <c r="J5925" s="15">
        <v>120693</v>
      </c>
      <c r="K5925" s="15">
        <v>0</v>
      </c>
      <c r="L5925" s="15">
        <v>0</v>
      </c>
      <c r="M5925">
        <v>4</v>
      </c>
      <c r="N5925">
        <v>4</v>
      </c>
      <c r="O5925">
        <v>0</v>
      </c>
      <c r="P5925">
        <v>3</v>
      </c>
      <c r="Q5925" t="s">
        <v>30</v>
      </c>
      <c r="R5925">
        <v>0.11</v>
      </c>
      <c r="S5925">
        <v>0</v>
      </c>
      <c r="T5925">
        <v>0</v>
      </c>
      <c r="U5925">
        <v>0</v>
      </c>
      <c r="V5925">
        <v>0</v>
      </c>
      <c r="W5925" s="13">
        <v>44916</v>
      </c>
      <c r="X5925">
        <v>1336</v>
      </c>
    </row>
    <row r="5926" spans="1:25" x14ac:dyDescent="0.25">
      <c r="A5926">
        <v>1</v>
      </c>
      <c r="B5926" t="s">
        <v>11635</v>
      </c>
      <c r="D5926" t="s">
        <v>11636</v>
      </c>
      <c r="E5926">
        <v>0</v>
      </c>
      <c r="F5926" t="s">
        <v>1770</v>
      </c>
      <c r="G5926" t="s">
        <v>29</v>
      </c>
      <c r="H5926">
        <v>36</v>
      </c>
      <c r="I5926" s="14">
        <v>4</v>
      </c>
      <c r="J5926" s="15">
        <v>116760.72900000001</v>
      </c>
      <c r="K5926" s="15">
        <v>0</v>
      </c>
      <c r="L5926" s="15">
        <v>0</v>
      </c>
      <c r="M5926">
        <v>4</v>
      </c>
      <c r="N5926">
        <v>4</v>
      </c>
      <c r="O5926">
        <v>0</v>
      </c>
      <c r="P5926">
        <v>4</v>
      </c>
      <c r="R5926">
        <v>0.03</v>
      </c>
      <c r="S5926">
        <v>0</v>
      </c>
      <c r="T5926">
        <v>0</v>
      </c>
      <c r="U5926">
        <v>0</v>
      </c>
      <c r="V5926">
        <v>0</v>
      </c>
      <c r="W5926" s="13">
        <v>41845</v>
      </c>
    </row>
    <row r="5927" spans="1:25" x14ac:dyDescent="0.25">
      <c r="A5927">
        <v>1</v>
      </c>
      <c r="B5927" t="s">
        <v>11635</v>
      </c>
      <c r="D5927" t="s">
        <v>11636</v>
      </c>
      <c r="E5927">
        <v>0</v>
      </c>
      <c r="F5927" t="s">
        <v>1770</v>
      </c>
      <c r="G5927" t="s">
        <v>29</v>
      </c>
      <c r="H5927">
        <v>37</v>
      </c>
      <c r="I5927" s="14">
        <v>1</v>
      </c>
      <c r="J5927" s="15">
        <v>0</v>
      </c>
      <c r="K5927" s="15">
        <v>0</v>
      </c>
      <c r="L5927" s="15">
        <v>0</v>
      </c>
      <c r="M5927">
        <v>4</v>
      </c>
      <c r="N5927">
        <v>4</v>
      </c>
      <c r="O5927">
        <v>0</v>
      </c>
      <c r="P5927">
        <v>1</v>
      </c>
      <c r="R5927">
        <v>0.03</v>
      </c>
      <c r="S5927">
        <v>0</v>
      </c>
      <c r="T5927">
        <v>0</v>
      </c>
      <c r="U5927">
        <v>0</v>
      </c>
      <c r="V5927">
        <v>0</v>
      </c>
      <c r="W5927" s="13">
        <v>40539</v>
      </c>
    </row>
    <row r="5928" spans="1:25" x14ac:dyDescent="0.25">
      <c r="A5928">
        <v>1</v>
      </c>
      <c r="B5928" t="s">
        <v>11637</v>
      </c>
      <c r="D5928" t="s">
        <v>11638</v>
      </c>
      <c r="E5928">
        <v>0</v>
      </c>
      <c r="F5928" t="s">
        <v>11639</v>
      </c>
      <c r="G5928" t="s">
        <v>29</v>
      </c>
      <c r="H5928">
        <v>37</v>
      </c>
      <c r="I5928" s="14">
        <v>26</v>
      </c>
      <c r="J5928" s="15">
        <v>0</v>
      </c>
      <c r="K5928" s="15">
        <v>0</v>
      </c>
      <c r="L5928" s="15">
        <v>0</v>
      </c>
      <c r="M5928">
        <v>4</v>
      </c>
      <c r="N5928">
        <v>4</v>
      </c>
      <c r="O5928">
        <v>0</v>
      </c>
      <c r="P5928">
        <v>26</v>
      </c>
      <c r="R5928">
        <v>0.03</v>
      </c>
      <c r="S5928">
        <v>0</v>
      </c>
      <c r="T5928">
        <v>0</v>
      </c>
      <c r="U5928">
        <v>0</v>
      </c>
      <c r="V5928">
        <v>0</v>
      </c>
      <c r="W5928" s="13">
        <v>41689</v>
      </c>
    </row>
    <row r="5929" spans="1:25" x14ac:dyDescent="0.25">
      <c r="A5929">
        <v>1</v>
      </c>
      <c r="B5929" t="s">
        <v>11640</v>
      </c>
      <c r="D5929" t="s">
        <v>11641</v>
      </c>
      <c r="E5929">
        <v>0</v>
      </c>
      <c r="F5929" t="s">
        <v>11639</v>
      </c>
      <c r="G5929" t="s">
        <v>29</v>
      </c>
      <c r="H5929">
        <v>37</v>
      </c>
      <c r="I5929" s="14">
        <v>15</v>
      </c>
      <c r="J5929" s="15">
        <v>0</v>
      </c>
      <c r="K5929" s="15">
        <v>0</v>
      </c>
      <c r="L5929" s="15">
        <v>0</v>
      </c>
      <c r="M5929">
        <v>4</v>
      </c>
      <c r="N5929">
        <v>4</v>
      </c>
      <c r="O5929">
        <v>0</v>
      </c>
      <c r="P5929">
        <v>15</v>
      </c>
      <c r="R5929">
        <v>0.03</v>
      </c>
      <c r="S5929">
        <v>0</v>
      </c>
      <c r="T5929">
        <v>0</v>
      </c>
      <c r="U5929">
        <v>0</v>
      </c>
      <c r="V5929">
        <v>0</v>
      </c>
      <c r="W5929" s="13">
        <v>41347</v>
      </c>
    </row>
    <row r="5930" spans="1:25" x14ac:dyDescent="0.25">
      <c r="A5930">
        <v>1</v>
      </c>
      <c r="B5930" t="s">
        <v>11642</v>
      </c>
      <c r="D5930" t="s">
        <v>11643</v>
      </c>
      <c r="E5930">
        <v>0</v>
      </c>
      <c r="F5930" t="s">
        <v>11639</v>
      </c>
      <c r="G5930" t="s">
        <v>29</v>
      </c>
      <c r="H5930">
        <v>37</v>
      </c>
      <c r="I5930" s="14">
        <v>17</v>
      </c>
      <c r="J5930" s="15">
        <v>0</v>
      </c>
      <c r="K5930" s="15">
        <v>0</v>
      </c>
      <c r="L5930" s="15">
        <v>0</v>
      </c>
      <c r="M5930">
        <v>4</v>
      </c>
      <c r="N5930">
        <v>4</v>
      </c>
      <c r="O5930">
        <v>0</v>
      </c>
      <c r="P5930">
        <v>17</v>
      </c>
      <c r="R5930">
        <v>0.03</v>
      </c>
      <c r="S5930">
        <v>0</v>
      </c>
      <c r="T5930">
        <v>0</v>
      </c>
      <c r="U5930">
        <v>0</v>
      </c>
      <c r="V5930">
        <v>0</v>
      </c>
      <c r="W5930" s="13">
        <v>41689</v>
      </c>
    </row>
    <row r="5931" spans="1:25" x14ac:dyDescent="0.25">
      <c r="A5931">
        <v>1</v>
      </c>
      <c r="B5931" t="s">
        <v>11644</v>
      </c>
      <c r="D5931" t="s">
        <v>11645</v>
      </c>
      <c r="E5931">
        <v>0</v>
      </c>
      <c r="F5931" t="s">
        <v>11639</v>
      </c>
      <c r="G5931" t="s">
        <v>29</v>
      </c>
      <c r="H5931">
        <v>37</v>
      </c>
      <c r="I5931" s="14">
        <v>24</v>
      </c>
      <c r="J5931" s="15">
        <v>0</v>
      </c>
      <c r="K5931" s="15">
        <v>0</v>
      </c>
      <c r="L5931" s="15">
        <v>0</v>
      </c>
      <c r="M5931">
        <v>4</v>
      </c>
      <c r="N5931">
        <v>4</v>
      </c>
      <c r="O5931">
        <v>0</v>
      </c>
      <c r="P5931">
        <v>24</v>
      </c>
      <c r="R5931">
        <v>0.03</v>
      </c>
      <c r="S5931">
        <v>0</v>
      </c>
      <c r="T5931">
        <v>0</v>
      </c>
      <c r="U5931">
        <v>0</v>
      </c>
      <c r="V5931">
        <v>0</v>
      </c>
      <c r="W5931" s="13">
        <v>41689</v>
      </c>
    </row>
    <row r="5932" spans="1:25" x14ac:dyDescent="0.25">
      <c r="A5932">
        <v>1</v>
      </c>
      <c r="B5932" t="s">
        <v>11646</v>
      </c>
      <c r="D5932" t="s">
        <v>11647</v>
      </c>
      <c r="E5932">
        <v>0</v>
      </c>
      <c r="F5932" t="s">
        <v>11639</v>
      </c>
      <c r="G5932" t="s">
        <v>29</v>
      </c>
      <c r="H5932">
        <v>37</v>
      </c>
      <c r="I5932" s="14">
        <v>28</v>
      </c>
      <c r="J5932" s="15">
        <v>0</v>
      </c>
      <c r="K5932" s="15">
        <v>0</v>
      </c>
      <c r="L5932" s="15">
        <v>0</v>
      </c>
      <c r="M5932">
        <v>4</v>
      </c>
      <c r="N5932">
        <v>4</v>
      </c>
      <c r="O5932">
        <v>0</v>
      </c>
      <c r="P5932">
        <v>28</v>
      </c>
      <c r="R5932">
        <v>0.03</v>
      </c>
      <c r="S5932">
        <v>0</v>
      </c>
      <c r="T5932">
        <v>0</v>
      </c>
      <c r="U5932">
        <v>0</v>
      </c>
      <c r="V5932">
        <v>0</v>
      </c>
      <c r="W5932" s="13">
        <v>41689</v>
      </c>
    </row>
    <row r="5933" spans="1:25" x14ac:dyDescent="0.25">
      <c r="A5933">
        <v>1</v>
      </c>
      <c r="B5933" t="s">
        <v>11648</v>
      </c>
      <c r="D5933" t="s">
        <v>11649</v>
      </c>
      <c r="E5933">
        <v>0</v>
      </c>
      <c r="F5933" t="s">
        <v>11639</v>
      </c>
      <c r="G5933" t="s">
        <v>29</v>
      </c>
      <c r="H5933">
        <v>37</v>
      </c>
      <c r="I5933" s="14">
        <v>31</v>
      </c>
      <c r="J5933" s="15">
        <v>0</v>
      </c>
      <c r="K5933" s="15">
        <v>0</v>
      </c>
      <c r="L5933" s="15">
        <v>0</v>
      </c>
      <c r="M5933">
        <v>4</v>
      </c>
      <c r="N5933">
        <v>4</v>
      </c>
      <c r="O5933">
        <v>0</v>
      </c>
      <c r="P5933">
        <v>31</v>
      </c>
      <c r="R5933">
        <v>0.03</v>
      </c>
      <c r="S5933">
        <v>0</v>
      </c>
      <c r="T5933">
        <v>0</v>
      </c>
      <c r="U5933">
        <v>0</v>
      </c>
      <c r="V5933">
        <v>0</v>
      </c>
      <c r="W5933" s="13">
        <v>41689</v>
      </c>
    </row>
    <row r="5934" spans="1:25" x14ac:dyDescent="0.25">
      <c r="A5934">
        <v>1</v>
      </c>
      <c r="B5934" t="s">
        <v>11650</v>
      </c>
      <c r="D5934" t="s">
        <v>11651</v>
      </c>
      <c r="E5934">
        <v>0</v>
      </c>
      <c r="F5934" t="s">
        <v>11639</v>
      </c>
      <c r="G5934" t="s">
        <v>29</v>
      </c>
      <c r="H5934">
        <v>37</v>
      </c>
      <c r="I5934" s="14">
        <v>20</v>
      </c>
      <c r="J5934" s="15">
        <v>0</v>
      </c>
      <c r="K5934" s="15">
        <v>0</v>
      </c>
      <c r="L5934" s="15">
        <v>0</v>
      </c>
      <c r="M5934">
        <v>4</v>
      </c>
      <c r="N5934">
        <v>4</v>
      </c>
      <c r="O5934">
        <v>0</v>
      </c>
      <c r="P5934">
        <v>20</v>
      </c>
      <c r="R5934">
        <v>0.03</v>
      </c>
      <c r="S5934">
        <v>0</v>
      </c>
      <c r="T5934">
        <v>0</v>
      </c>
      <c r="U5934">
        <v>0</v>
      </c>
      <c r="V5934">
        <v>0</v>
      </c>
      <c r="W5934" s="13">
        <v>41689</v>
      </c>
    </row>
    <row r="5935" spans="1:25" x14ac:dyDescent="0.25">
      <c r="A5935">
        <v>1</v>
      </c>
      <c r="B5935" t="s">
        <v>11652</v>
      </c>
      <c r="D5935" t="s">
        <v>11653</v>
      </c>
      <c r="E5935">
        <v>0</v>
      </c>
      <c r="F5935" t="s">
        <v>11639</v>
      </c>
      <c r="G5935" t="s">
        <v>29</v>
      </c>
      <c r="H5935">
        <v>37</v>
      </c>
      <c r="I5935" s="14">
        <v>23</v>
      </c>
      <c r="J5935" s="15">
        <v>0</v>
      </c>
      <c r="K5935" s="15">
        <v>0</v>
      </c>
      <c r="L5935" s="15">
        <v>0</v>
      </c>
      <c r="M5935">
        <v>4</v>
      </c>
      <c r="N5935">
        <v>4</v>
      </c>
      <c r="O5935">
        <v>0</v>
      </c>
      <c r="P5935">
        <v>23</v>
      </c>
      <c r="R5935">
        <v>0.03</v>
      </c>
      <c r="S5935">
        <v>0</v>
      </c>
      <c r="T5935">
        <v>0</v>
      </c>
      <c r="U5935">
        <v>0</v>
      </c>
      <c r="V5935">
        <v>0</v>
      </c>
      <c r="W5935" s="13">
        <v>41689</v>
      </c>
    </row>
    <row r="5936" spans="1:25" x14ac:dyDescent="0.25">
      <c r="A5936">
        <v>1</v>
      </c>
      <c r="B5936" t="s">
        <v>11654</v>
      </c>
      <c r="D5936" t="s">
        <v>11655</v>
      </c>
      <c r="E5936">
        <v>0</v>
      </c>
      <c r="F5936" t="s">
        <v>11639</v>
      </c>
      <c r="G5936" t="s">
        <v>29</v>
      </c>
      <c r="H5936">
        <v>37</v>
      </c>
      <c r="I5936" s="14">
        <v>2</v>
      </c>
      <c r="J5936" s="15">
        <v>0</v>
      </c>
      <c r="K5936" s="15">
        <v>0</v>
      </c>
      <c r="L5936" s="15">
        <v>0</v>
      </c>
      <c r="M5936">
        <v>4</v>
      </c>
      <c r="N5936">
        <v>4</v>
      </c>
      <c r="O5936">
        <v>0</v>
      </c>
      <c r="P5936">
        <v>2</v>
      </c>
      <c r="R5936">
        <v>0.03</v>
      </c>
      <c r="S5936">
        <v>0</v>
      </c>
      <c r="T5936">
        <v>0</v>
      </c>
      <c r="U5936">
        <v>0</v>
      </c>
      <c r="V5936">
        <v>0</v>
      </c>
      <c r="W5936" s="13">
        <v>41689</v>
      </c>
    </row>
    <row r="5937" spans="1:23" x14ac:dyDescent="0.25">
      <c r="A5937">
        <v>1</v>
      </c>
      <c r="B5937" t="s">
        <v>11656</v>
      </c>
      <c r="D5937" t="s">
        <v>11657</v>
      </c>
      <c r="E5937">
        <v>0</v>
      </c>
      <c r="F5937" t="s">
        <v>11639</v>
      </c>
      <c r="G5937" t="s">
        <v>29</v>
      </c>
      <c r="H5937">
        <v>37</v>
      </c>
      <c r="I5937" s="14">
        <v>8</v>
      </c>
      <c r="J5937" s="15">
        <v>0</v>
      </c>
      <c r="K5937" s="15">
        <v>0</v>
      </c>
      <c r="L5937" s="15">
        <v>0</v>
      </c>
      <c r="M5937">
        <v>4</v>
      </c>
      <c r="N5937">
        <v>4</v>
      </c>
      <c r="O5937">
        <v>0</v>
      </c>
      <c r="P5937">
        <v>8</v>
      </c>
      <c r="R5937">
        <v>0</v>
      </c>
      <c r="S5937">
        <v>0</v>
      </c>
      <c r="T5937">
        <v>0</v>
      </c>
      <c r="U5937">
        <v>0</v>
      </c>
      <c r="V5937">
        <v>0</v>
      </c>
    </row>
    <row r="5938" spans="1:23" x14ac:dyDescent="0.25">
      <c r="A5938">
        <v>1</v>
      </c>
      <c r="B5938" t="s">
        <v>11658</v>
      </c>
      <c r="D5938" t="s">
        <v>11659</v>
      </c>
      <c r="E5938">
        <v>0</v>
      </c>
      <c r="F5938" t="s">
        <v>11639</v>
      </c>
      <c r="G5938" t="s">
        <v>29</v>
      </c>
      <c r="H5938">
        <v>37</v>
      </c>
      <c r="I5938" s="14">
        <v>2</v>
      </c>
      <c r="J5938" s="15">
        <v>0</v>
      </c>
      <c r="K5938" s="15">
        <v>0</v>
      </c>
      <c r="L5938" s="15">
        <v>0</v>
      </c>
      <c r="M5938">
        <v>4</v>
      </c>
      <c r="N5938">
        <v>4</v>
      </c>
      <c r="O5938">
        <v>0</v>
      </c>
      <c r="P5938">
        <v>2</v>
      </c>
      <c r="R5938">
        <v>0.03</v>
      </c>
      <c r="S5938">
        <v>0</v>
      </c>
      <c r="T5938">
        <v>0</v>
      </c>
      <c r="U5938">
        <v>0</v>
      </c>
      <c r="V5938">
        <v>0</v>
      </c>
      <c r="W5938" s="13">
        <v>40907</v>
      </c>
    </row>
    <row r="5939" spans="1:23" x14ac:dyDescent="0.25">
      <c r="A5939">
        <v>1</v>
      </c>
      <c r="B5939" t="s">
        <v>11660</v>
      </c>
      <c r="D5939" t="s">
        <v>11661</v>
      </c>
      <c r="E5939">
        <v>0</v>
      </c>
      <c r="F5939" t="s">
        <v>11639</v>
      </c>
      <c r="G5939" t="s">
        <v>29</v>
      </c>
      <c r="H5939">
        <v>37</v>
      </c>
      <c r="I5939" s="14">
        <v>3</v>
      </c>
      <c r="J5939" s="15">
        <v>0</v>
      </c>
      <c r="K5939" s="15">
        <v>0</v>
      </c>
      <c r="L5939" s="15">
        <v>0</v>
      </c>
      <c r="M5939">
        <v>4</v>
      </c>
      <c r="N5939">
        <v>4</v>
      </c>
      <c r="O5939">
        <v>0</v>
      </c>
      <c r="P5939">
        <v>3</v>
      </c>
      <c r="R5939">
        <v>0.03</v>
      </c>
      <c r="S5939">
        <v>0</v>
      </c>
      <c r="T5939">
        <v>0</v>
      </c>
      <c r="U5939">
        <v>0</v>
      </c>
      <c r="V5939">
        <v>0</v>
      </c>
      <c r="W5939" s="13">
        <v>41338</v>
      </c>
    </row>
    <row r="5940" spans="1:23" x14ac:dyDescent="0.25">
      <c r="A5940">
        <v>1</v>
      </c>
      <c r="B5940" t="s">
        <v>11662</v>
      </c>
      <c r="D5940" t="s">
        <v>11663</v>
      </c>
      <c r="E5940">
        <v>0</v>
      </c>
      <c r="F5940" t="s">
        <v>11639</v>
      </c>
      <c r="G5940" t="s">
        <v>29</v>
      </c>
      <c r="H5940">
        <v>37</v>
      </c>
      <c r="I5940" s="14">
        <v>5</v>
      </c>
      <c r="J5940" s="15">
        <v>0</v>
      </c>
      <c r="K5940" s="15">
        <v>0</v>
      </c>
      <c r="L5940" s="15">
        <v>0</v>
      </c>
      <c r="M5940">
        <v>4</v>
      </c>
      <c r="N5940">
        <v>4</v>
      </c>
      <c r="O5940">
        <v>0</v>
      </c>
      <c r="P5940">
        <v>5</v>
      </c>
      <c r="R5940">
        <v>0.03</v>
      </c>
      <c r="S5940">
        <v>0</v>
      </c>
      <c r="T5940">
        <v>0</v>
      </c>
      <c r="U5940">
        <v>0</v>
      </c>
      <c r="V5940">
        <v>0</v>
      </c>
      <c r="W5940" s="13">
        <v>41480</v>
      </c>
    </row>
    <row r="5941" spans="1:23" x14ac:dyDescent="0.25">
      <c r="A5941">
        <v>1</v>
      </c>
      <c r="B5941" t="s">
        <v>11664</v>
      </c>
      <c r="D5941" t="s">
        <v>11665</v>
      </c>
      <c r="E5941">
        <v>0</v>
      </c>
      <c r="F5941" t="s">
        <v>11639</v>
      </c>
      <c r="G5941" t="s">
        <v>29</v>
      </c>
      <c r="H5941">
        <v>37</v>
      </c>
      <c r="I5941" s="14">
        <v>2</v>
      </c>
      <c r="J5941" s="15">
        <v>0</v>
      </c>
      <c r="K5941" s="15">
        <v>0</v>
      </c>
      <c r="L5941" s="15">
        <v>0</v>
      </c>
      <c r="M5941">
        <v>4</v>
      </c>
      <c r="N5941">
        <v>4</v>
      </c>
      <c r="O5941">
        <v>0</v>
      </c>
      <c r="P5941">
        <v>2</v>
      </c>
      <c r="R5941">
        <v>0.03</v>
      </c>
      <c r="S5941">
        <v>0</v>
      </c>
      <c r="T5941">
        <v>0</v>
      </c>
      <c r="U5941">
        <v>0</v>
      </c>
      <c r="V5941">
        <v>0</v>
      </c>
      <c r="W5941" s="13">
        <v>41480</v>
      </c>
    </row>
    <row r="5942" spans="1:23" x14ac:dyDescent="0.25">
      <c r="A5942">
        <v>1</v>
      </c>
      <c r="B5942" t="s">
        <v>11666</v>
      </c>
      <c r="D5942" t="s">
        <v>11667</v>
      </c>
      <c r="E5942">
        <v>0</v>
      </c>
      <c r="F5942" t="s">
        <v>11639</v>
      </c>
      <c r="G5942" t="s">
        <v>29</v>
      </c>
      <c r="H5942">
        <v>37</v>
      </c>
      <c r="I5942" s="14">
        <v>1</v>
      </c>
      <c r="J5942" s="15">
        <v>0</v>
      </c>
      <c r="K5942" s="15">
        <v>0</v>
      </c>
      <c r="L5942" s="15">
        <v>0</v>
      </c>
      <c r="M5942">
        <v>4</v>
      </c>
      <c r="N5942">
        <v>4</v>
      </c>
      <c r="O5942">
        <v>0</v>
      </c>
      <c r="P5942">
        <v>1</v>
      </c>
      <c r="R5942">
        <v>0.03</v>
      </c>
      <c r="S5942">
        <v>0</v>
      </c>
      <c r="T5942">
        <v>0</v>
      </c>
      <c r="U5942">
        <v>0</v>
      </c>
      <c r="V5942">
        <v>0</v>
      </c>
      <c r="W5942" s="13">
        <v>41338</v>
      </c>
    </row>
    <row r="5943" spans="1:23" x14ac:dyDescent="0.25">
      <c r="A5943">
        <v>1</v>
      </c>
      <c r="B5943" t="s">
        <v>11668</v>
      </c>
      <c r="D5943" t="s">
        <v>11669</v>
      </c>
      <c r="E5943">
        <v>0</v>
      </c>
      <c r="F5943" t="s">
        <v>11639</v>
      </c>
      <c r="G5943" t="s">
        <v>29</v>
      </c>
      <c r="H5943">
        <v>37</v>
      </c>
      <c r="I5943" s="14">
        <v>19</v>
      </c>
      <c r="J5943" s="15">
        <v>0</v>
      </c>
      <c r="K5943" s="15">
        <v>0</v>
      </c>
      <c r="L5943" s="15">
        <v>0</v>
      </c>
      <c r="M5943">
        <v>4</v>
      </c>
      <c r="N5943">
        <v>4</v>
      </c>
      <c r="O5943">
        <v>0</v>
      </c>
      <c r="P5943">
        <v>19</v>
      </c>
      <c r="R5943">
        <v>0.03</v>
      </c>
      <c r="S5943">
        <v>0</v>
      </c>
      <c r="T5943">
        <v>0</v>
      </c>
      <c r="U5943">
        <v>0</v>
      </c>
      <c r="V5943">
        <v>0</v>
      </c>
      <c r="W5943" s="13">
        <v>41338</v>
      </c>
    </row>
    <row r="5944" spans="1:23" x14ac:dyDescent="0.25">
      <c r="A5944">
        <v>1</v>
      </c>
      <c r="B5944" t="s">
        <v>11670</v>
      </c>
      <c r="D5944" t="s">
        <v>11671</v>
      </c>
      <c r="E5944">
        <v>0</v>
      </c>
      <c r="F5944" t="s">
        <v>11639</v>
      </c>
      <c r="G5944" t="s">
        <v>29</v>
      </c>
      <c r="H5944">
        <v>37</v>
      </c>
      <c r="I5944" s="14">
        <v>23</v>
      </c>
      <c r="J5944" s="15">
        <v>0</v>
      </c>
      <c r="K5944" s="15">
        <v>0</v>
      </c>
      <c r="L5944" s="15">
        <v>0</v>
      </c>
      <c r="M5944">
        <v>4</v>
      </c>
      <c r="N5944">
        <v>4</v>
      </c>
      <c r="O5944">
        <v>0</v>
      </c>
      <c r="P5944">
        <v>23</v>
      </c>
      <c r="R5944">
        <v>0.03</v>
      </c>
      <c r="S5944">
        <v>0</v>
      </c>
      <c r="T5944">
        <v>0</v>
      </c>
      <c r="U5944">
        <v>0</v>
      </c>
      <c r="V5944">
        <v>0</v>
      </c>
      <c r="W5944" s="13">
        <v>41480</v>
      </c>
    </row>
    <row r="5945" spans="1:23" x14ac:dyDescent="0.25">
      <c r="A5945">
        <v>1</v>
      </c>
      <c r="B5945" t="s">
        <v>11672</v>
      </c>
      <c r="D5945" t="s">
        <v>11673</v>
      </c>
      <c r="E5945">
        <v>0</v>
      </c>
      <c r="F5945" t="s">
        <v>11639</v>
      </c>
      <c r="G5945" t="s">
        <v>29</v>
      </c>
      <c r="H5945">
        <v>37</v>
      </c>
      <c r="I5945" s="14">
        <v>10</v>
      </c>
      <c r="J5945" s="15">
        <v>0</v>
      </c>
      <c r="K5945" s="15">
        <v>0</v>
      </c>
      <c r="L5945" s="15">
        <v>0</v>
      </c>
      <c r="M5945">
        <v>4</v>
      </c>
      <c r="N5945">
        <v>4</v>
      </c>
      <c r="O5945">
        <v>0</v>
      </c>
      <c r="P5945">
        <v>10</v>
      </c>
      <c r="R5945">
        <v>0.03</v>
      </c>
      <c r="S5945">
        <v>0</v>
      </c>
      <c r="T5945">
        <v>0</v>
      </c>
      <c r="U5945">
        <v>0</v>
      </c>
      <c r="V5945">
        <v>0</v>
      </c>
      <c r="W5945" s="13">
        <v>41480</v>
      </c>
    </row>
    <row r="5946" spans="1:23" x14ac:dyDescent="0.25">
      <c r="A5946">
        <v>1</v>
      </c>
      <c r="B5946" t="s">
        <v>11674</v>
      </c>
      <c r="D5946" t="s">
        <v>11675</v>
      </c>
      <c r="E5946">
        <v>0</v>
      </c>
      <c r="F5946" t="s">
        <v>11639</v>
      </c>
      <c r="G5946" t="s">
        <v>29</v>
      </c>
      <c r="H5946">
        <v>37</v>
      </c>
      <c r="I5946" s="14">
        <v>16</v>
      </c>
      <c r="J5946" s="15">
        <v>0</v>
      </c>
      <c r="K5946" s="15">
        <v>0</v>
      </c>
      <c r="L5946" s="15">
        <v>0</v>
      </c>
      <c r="M5946">
        <v>4</v>
      </c>
      <c r="N5946">
        <v>4</v>
      </c>
      <c r="O5946">
        <v>0</v>
      </c>
      <c r="P5946">
        <v>16</v>
      </c>
      <c r="R5946">
        <v>0.03</v>
      </c>
      <c r="S5946">
        <v>0</v>
      </c>
      <c r="T5946">
        <v>0</v>
      </c>
      <c r="U5946">
        <v>0</v>
      </c>
      <c r="V5946">
        <v>0</v>
      </c>
      <c r="W5946" s="13">
        <v>41338</v>
      </c>
    </row>
    <row r="5947" spans="1:23" x14ac:dyDescent="0.25">
      <c r="A5947">
        <v>1</v>
      </c>
      <c r="B5947" t="s">
        <v>11676</v>
      </c>
      <c r="D5947" t="s">
        <v>11677</v>
      </c>
      <c r="E5947">
        <v>0</v>
      </c>
      <c r="F5947" t="s">
        <v>11639</v>
      </c>
      <c r="G5947" t="s">
        <v>29</v>
      </c>
      <c r="H5947">
        <v>37</v>
      </c>
      <c r="I5947" s="14">
        <v>4</v>
      </c>
      <c r="J5947" s="15">
        <v>0</v>
      </c>
      <c r="K5947" s="15">
        <v>0</v>
      </c>
      <c r="L5947" s="15">
        <v>0</v>
      </c>
      <c r="M5947">
        <v>4</v>
      </c>
      <c r="N5947">
        <v>4</v>
      </c>
      <c r="O5947">
        <v>0</v>
      </c>
      <c r="P5947">
        <v>4</v>
      </c>
      <c r="R5947">
        <v>0.03</v>
      </c>
      <c r="S5947">
        <v>0</v>
      </c>
      <c r="T5947">
        <v>0</v>
      </c>
      <c r="U5947">
        <v>0</v>
      </c>
      <c r="V5947">
        <v>0</v>
      </c>
      <c r="W5947" s="13">
        <v>41338</v>
      </c>
    </row>
    <row r="5948" spans="1:23" x14ac:dyDescent="0.25">
      <c r="A5948">
        <v>1</v>
      </c>
      <c r="B5948" t="s">
        <v>11678</v>
      </c>
      <c r="D5948" t="s">
        <v>11679</v>
      </c>
      <c r="E5948">
        <v>0</v>
      </c>
      <c r="F5948" t="s">
        <v>11639</v>
      </c>
      <c r="G5948" t="s">
        <v>29</v>
      </c>
      <c r="H5948">
        <v>37</v>
      </c>
      <c r="I5948" s="14">
        <v>13</v>
      </c>
      <c r="J5948" s="15">
        <v>0</v>
      </c>
      <c r="K5948" s="15">
        <v>0</v>
      </c>
      <c r="L5948" s="15">
        <v>0</v>
      </c>
      <c r="M5948">
        <v>4</v>
      </c>
      <c r="N5948">
        <v>4</v>
      </c>
      <c r="O5948">
        <v>0</v>
      </c>
      <c r="P5948">
        <v>13</v>
      </c>
      <c r="R5948">
        <v>0.03</v>
      </c>
      <c r="S5948">
        <v>0</v>
      </c>
      <c r="T5948">
        <v>0</v>
      </c>
      <c r="U5948">
        <v>0</v>
      </c>
      <c r="V5948">
        <v>0</v>
      </c>
      <c r="W5948" s="13">
        <v>41338</v>
      </c>
    </row>
    <row r="5949" spans="1:23" x14ac:dyDescent="0.25">
      <c r="A5949">
        <v>1</v>
      </c>
      <c r="B5949" t="s">
        <v>11680</v>
      </c>
      <c r="D5949" t="s">
        <v>11681</v>
      </c>
      <c r="E5949">
        <v>0</v>
      </c>
      <c r="F5949" t="s">
        <v>11639</v>
      </c>
      <c r="G5949" t="s">
        <v>29</v>
      </c>
      <c r="H5949">
        <v>37</v>
      </c>
      <c r="I5949" s="14">
        <v>2</v>
      </c>
      <c r="J5949" s="15">
        <v>0</v>
      </c>
      <c r="K5949" s="15">
        <v>0</v>
      </c>
      <c r="L5949" s="15">
        <v>0</v>
      </c>
      <c r="M5949">
        <v>4</v>
      </c>
      <c r="N5949">
        <v>4</v>
      </c>
      <c r="O5949">
        <v>0</v>
      </c>
      <c r="P5949">
        <v>2</v>
      </c>
      <c r="R5949">
        <v>0.03</v>
      </c>
      <c r="S5949">
        <v>0</v>
      </c>
      <c r="T5949">
        <v>0</v>
      </c>
      <c r="U5949">
        <v>0</v>
      </c>
      <c r="V5949">
        <v>0</v>
      </c>
      <c r="W5949" s="13">
        <v>41689</v>
      </c>
    </row>
    <row r="5950" spans="1:23" x14ac:dyDescent="0.25">
      <c r="A5950">
        <v>1</v>
      </c>
      <c r="B5950" t="s">
        <v>11682</v>
      </c>
      <c r="D5950" t="s">
        <v>11683</v>
      </c>
      <c r="E5950">
        <v>0</v>
      </c>
      <c r="F5950" t="s">
        <v>11639</v>
      </c>
      <c r="G5950" t="s">
        <v>29</v>
      </c>
      <c r="H5950">
        <v>37</v>
      </c>
      <c r="I5950" s="14">
        <v>14</v>
      </c>
      <c r="J5950" s="15">
        <v>0</v>
      </c>
      <c r="K5950" s="15">
        <v>0</v>
      </c>
      <c r="L5950" s="15">
        <v>0</v>
      </c>
      <c r="M5950">
        <v>4</v>
      </c>
      <c r="N5950">
        <v>4</v>
      </c>
      <c r="O5950">
        <v>0</v>
      </c>
      <c r="P5950">
        <v>14</v>
      </c>
      <c r="R5950">
        <v>0.03</v>
      </c>
      <c r="S5950">
        <v>0</v>
      </c>
      <c r="T5950">
        <v>0</v>
      </c>
      <c r="U5950">
        <v>0</v>
      </c>
      <c r="V5950">
        <v>0</v>
      </c>
      <c r="W5950" s="13">
        <v>41480</v>
      </c>
    </row>
    <row r="5951" spans="1:23" x14ac:dyDescent="0.25">
      <c r="A5951">
        <v>1</v>
      </c>
      <c r="B5951" t="s">
        <v>11684</v>
      </c>
      <c r="D5951" t="s">
        <v>11685</v>
      </c>
      <c r="E5951">
        <v>0</v>
      </c>
      <c r="F5951" t="s">
        <v>11639</v>
      </c>
      <c r="G5951" t="s">
        <v>29</v>
      </c>
      <c r="H5951">
        <v>37</v>
      </c>
      <c r="I5951" s="14">
        <v>33</v>
      </c>
      <c r="J5951" s="15">
        <v>0</v>
      </c>
      <c r="K5951" s="15">
        <v>0</v>
      </c>
      <c r="L5951" s="15">
        <v>0</v>
      </c>
      <c r="M5951">
        <v>4</v>
      </c>
      <c r="N5951">
        <v>4</v>
      </c>
      <c r="O5951">
        <v>0</v>
      </c>
      <c r="P5951">
        <v>33</v>
      </c>
      <c r="R5951">
        <v>0.03</v>
      </c>
      <c r="S5951">
        <v>0</v>
      </c>
      <c r="T5951">
        <v>0</v>
      </c>
      <c r="U5951">
        <v>0</v>
      </c>
      <c r="V5951">
        <v>0</v>
      </c>
      <c r="W5951" s="13">
        <v>41338</v>
      </c>
    </row>
    <row r="5952" spans="1:23" x14ac:dyDescent="0.25">
      <c r="A5952">
        <v>1</v>
      </c>
      <c r="B5952" t="s">
        <v>11686</v>
      </c>
      <c r="D5952" t="s">
        <v>11687</v>
      </c>
      <c r="E5952">
        <v>0</v>
      </c>
      <c r="F5952" t="s">
        <v>11639</v>
      </c>
      <c r="G5952" t="s">
        <v>29</v>
      </c>
      <c r="H5952">
        <v>37</v>
      </c>
      <c r="I5952" s="14">
        <v>13</v>
      </c>
      <c r="J5952" s="15">
        <v>0</v>
      </c>
      <c r="K5952" s="15">
        <v>0</v>
      </c>
      <c r="L5952" s="15">
        <v>0</v>
      </c>
      <c r="M5952">
        <v>4</v>
      </c>
      <c r="N5952">
        <v>4</v>
      </c>
      <c r="O5952">
        <v>0</v>
      </c>
      <c r="P5952">
        <v>13</v>
      </c>
      <c r="R5952">
        <v>0.03</v>
      </c>
      <c r="S5952">
        <v>0</v>
      </c>
      <c r="T5952">
        <v>0</v>
      </c>
      <c r="U5952">
        <v>0</v>
      </c>
      <c r="V5952">
        <v>0</v>
      </c>
      <c r="W5952" s="13">
        <v>41480</v>
      </c>
    </row>
    <row r="5953" spans="1:23" x14ac:dyDescent="0.25">
      <c r="A5953">
        <v>1</v>
      </c>
      <c r="B5953" t="s">
        <v>11688</v>
      </c>
      <c r="D5953" t="s">
        <v>11689</v>
      </c>
      <c r="E5953">
        <v>0</v>
      </c>
      <c r="F5953" t="s">
        <v>11639</v>
      </c>
      <c r="G5953" t="s">
        <v>29</v>
      </c>
      <c r="H5953">
        <v>37</v>
      </c>
      <c r="I5953" s="14">
        <v>7</v>
      </c>
      <c r="J5953" s="15">
        <v>0</v>
      </c>
      <c r="K5953" s="15">
        <v>0</v>
      </c>
      <c r="L5953" s="15">
        <v>0</v>
      </c>
      <c r="M5953">
        <v>4</v>
      </c>
      <c r="N5953">
        <v>4</v>
      </c>
      <c r="O5953">
        <v>0</v>
      </c>
      <c r="P5953">
        <v>7</v>
      </c>
      <c r="R5953">
        <v>0.03</v>
      </c>
      <c r="S5953">
        <v>0</v>
      </c>
      <c r="T5953">
        <v>0</v>
      </c>
      <c r="U5953">
        <v>0</v>
      </c>
      <c r="V5953">
        <v>0</v>
      </c>
      <c r="W5953" s="13">
        <v>41338</v>
      </c>
    </row>
    <row r="5954" spans="1:23" x14ac:dyDescent="0.25">
      <c r="A5954">
        <v>1</v>
      </c>
      <c r="B5954" t="s">
        <v>11690</v>
      </c>
      <c r="D5954" t="s">
        <v>11691</v>
      </c>
      <c r="E5954">
        <v>0</v>
      </c>
      <c r="F5954" t="s">
        <v>11639</v>
      </c>
      <c r="G5954" t="s">
        <v>29</v>
      </c>
      <c r="H5954">
        <v>37</v>
      </c>
      <c r="I5954" s="14">
        <v>10</v>
      </c>
      <c r="J5954" s="15">
        <v>0</v>
      </c>
      <c r="K5954" s="15">
        <v>0</v>
      </c>
      <c r="L5954" s="15">
        <v>0</v>
      </c>
      <c r="M5954">
        <v>4</v>
      </c>
      <c r="N5954">
        <v>4</v>
      </c>
      <c r="O5954">
        <v>0</v>
      </c>
      <c r="P5954">
        <v>10</v>
      </c>
      <c r="R5954">
        <v>0.03</v>
      </c>
      <c r="S5954">
        <v>0</v>
      </c>
      <c r="T5954">
        <v>0</v>
      </c>
      <c r="U5954">
        <v>0</v>
      </c>
      <c r="V5954">
        <v>0</v>
      </c>
      <c r="W5954" s="13">
        <v>41689</v>
      </c>
    </row>
    <row r="5955" spans="1:23" x14ac:dyDescent="0.25">
      <c r="A5955">
        <v>1</v>
      </c>
      <c r="B5955" t="s">
        <v>11692</v>
      </c>
      <c r="D5955" t="s">
        <v>11693</v>
      </c>
      <c r="E5955">
        <v>0</v>
      </c>
      <c r="F5955" t="s">
        <v>11639</v>
      </c>
      <c r="G5955" t="s">
        <v>29</v>
      </c>
      <c r="H5955">
        <v>37</v>
      </c>
      <c r="I5955" s="14">
        <v>6</v>
      </c>
      <c r="J5955" s="15">
        <v>0</v>
      </c>
      <c r="K5955" s="15">
        <v>0</v>
      </c>
      <c r="L5955" s="15">
        <v>0</v>
      </c>
      <c r="M5955">
        <v>4</v>
      </c>
      <c r="N5955">
        <v>4</v>
      </c>
      <c r="O5955">
        <v>0</v>
      </c>
      <c r="P5955">
        <v>6</v>
      </c>
      <c r="R5955">
        <v>0.03</v>
      </c>
      <c r="S5955">
        <v>0</v>
      </c>
      <c r="T5955">
        <v>0</v>
      </c>
      <c r="U5955">
        <v>0</v>
      </c>
      <c r="V5955">
        <v>0</v>
      </c>
      <c r="W5955" s="13">
        <v>40581</v>
      </c>
    </row>
    <row r="5956" spans="1:23" x14ac:dyDescent="0.25">
      <c r="A5956">
        <v>1</v>
      </c>
      <c r="B5956" t="s">
        <v>11694</v>
      </c>
      <c r="D5956" t="s">
        <v>11695</v>
      </c>
      <c r="E5956">
        <v>0</v>
      </c>
      <c r="F5956" t="s">
        <v>11639</v>
      </c>
      <c r="G5956" t="s">
        <v>29</v>
      </c>
      <c r="H5956">
        <v>37</v>
      </c>
      <c r="I5956" s="14">
        <v>5</v>
      </c>
      <c r="J5956" s="15">
        <v>0</v>
      </c>
      <c r="K5956" s="15">
        <v>0</v>
      </c>
      <c r="L5956" s="15">
        <v>0</v>
      </c>
      <c r="M5956">
        <v>4</v>
      </c>
      <c r="N5956">
        <v>4</v>
      </c>
      <c r="O5956">
        <v>0</v>
      </c>
      <c r="P5956">
        <v>5</v>
      </c>
      <c r="R5956">
        <v>0.03</v>
      </c>
      <c r="S5956">
        <v>0</v>
      </c>
      <c r="T5956">
        <v>0</v>
      </c>
      <c r="U5956">
        <v>0</v>
      </c>
      <c r="V5956">
        <v>0</v>
      </c>
      <c r="W5956" s="13">
        <v>41338</v>
      </c>
    </row>
    <row r="5957" spans="1:23" x14ac:dyDescent="0.25">
      <c r="A5957">
        <v>1</v>
      </c>
      <c r="B5957" t="s">
        <v>11696</v>
      </c>
      <c r="D5957" t="s">
        <v>11697</v>
      </c>
      <c r="E5957">
        <v>0</v>
      </c>
      <c r="F5957" t="s">
        <v>11639</v>
      </c>
      <c r="G5957" t="s">
        <v>29</v>
      </c>
      <c r="H5957">
        <v>37</v>
      </c>
      <c r="I5957" s="14">
        <v>4</v>
      </c>
      <c r="J5957" s="15">
        <v>0</v>
      </c>
      <c r="K5957" s="15">
        <v>0</v>
      </c>
      <c r="L5957" s="15">
        <v>0</v>
      </c>
      <c r="M5957">
        <v>4</v>
      </c>
      <c r="N5957">
        <v>4</v>
      </c>
      <c r="O5957">
        <v>0</v>
      </c>
      <c r="P5957">
        <v>4</v>
      </c>
      <c r="R5957">
        <v>0.03</v>
      </c>
      <c r="S5957">
        <v>0</v>
      </c>
      <c r="T5957">
        <v>0</v>
      </c>
      <c r="U5957">
        <v>0</v>
      </c>
      <c r="V5957">
        <v>0</v>
      </c>
      <c r="W5957" s="13">
        <v>41689</v>
      </c>
    </row>
    <row r="5958" spans="1:23" x14ac:dyDescent="0.25">
      <c r="A5958">
        <v>1</v>
      </c>
      <c r="B5958" t="s">
        <v>11698</v>
      </c>
      <c r="D5958" t="s">
        <v>11699</v>
      </c>
      <c r="E5958">
        <v>0</v>
      </c>
      <c r="F5958" t="s">
        <v>11639</v>
      </c>
      <c r="G5958" t="s">
        <v>29</v>
      </c>
      <c r="H5958">
        <v>37</v>
      </c>
      <c r="I5958" s="14">
        <v>12</v>
      </c>
      <c r="J5958" s="15">
        <v>0</v>
      </c>
      <c r="K5958" s="15">
        <v>0</v>
      </c>
      <c r="L5958" s="15">
        <v>0</v>
      </c>
      <c r="M5958">
        <v>4</v>
      </c>
      <c r="N5958">
        <v>4</v>
      </c>
      <c r="O5958">
        <v>0</v>
      </c>
      <c r="P5958">
        <v>12</v>
      </c>
      <c r="R5958">
        <v>0.03</v>
      </c>
      <c r="S5958">
        <v>0</v>
      </c>
      <c r="T5958">
        <v>0</v>
      </c>
      <c r="U5958">
        <v>0</v>
      </c>
      <c r="V5958">
        <v>0</v>
      </c>
      <c r="W5958" s="13">
        <v>41689</v>
      </c>
    </row>
    <row r="5959" spans="1:23" x14ac:dyDescent="0.25">
      <c r="A5959">
        <v>1</v>
      </c>
      <c r="B5959" t="s">
        <v>11700</v>
      </c>
      <c r="D5959" t="s">
        <v>11701</v>
      </c>
      <c r="E5959">
        <v>0</v>
      </c>
      <c r="F5959" t="s">
        <v>11639</v>
      </c>
      <c r="G5959" t="s">
        <v>29</v>
      </c>
      <c r="H5959">
        <v>37</v>
      </c>
      <c r="I5959" s="14">
        <v>5</v>
      </c>
      <c r="J5959" s="15">
        <v>0</v>
      </c>
      <c r="K5959" s="15">
        <v>0</v>
      </c>
      <c r="L5959" s="15">
        <v>0</v>
      </c>
      <c r="M5959">
        <v>4</v>
      </c>
      <c r="N5959">
        <v>4</v>
      </c>
      <c r="O5959">
        <v>0</v>
      </c>
      <c r="P5959">
        <v>5</v>
      </c>
      <c r="R5959">
        <v>0.03</v>
      </c>
      <c r="S5959">
        <v>0</v>
      </c>
      <c r="T5959">
        <v>0</v>
      </c>
      <c r="U5959">
        <v>0</v>
      </c>
      <c r="V5959">
        <v>0</v>
      </c>
      <c r="W5959" s="13">
        <v>40457</v>
      </c>
    </row>
    <row r="5960" spans="1:23" x14ac:dyDescent="0.25">
      <c r="A5960">
        <v>1</v>
      </c>
      <c r="B5960" t="s">
        <v>11702</v>
      </c>
      <c r="D5960" t="s">
        <v>11703</v>
      </c>
      <c r="E5960">
        <v>0</v>
      </c>
      <c r="F5960" t="s">
        <v>11639</v>
      </c>
      <c r="G5960" t="s">
        <v>29</v>
      </c>
      <c r="H5960">
        <v>37</v>
      </c>
      <c r="I5960" s="14">
        <v>2</v>
      </c>
      <c r="J5960" s="15">
        <v>0</v>
      </c>
      <c r="K5960" s="15">
        <v>0</v>
      </c>
      <c r="L5960" s="15">
        <v>0</v>
      </c>
      <c r="M5960">
        <v>4</v>
      </c>
      <c r="N5960">
        <v>4</v>
      </c>
      <c r="O5960">
        <v>0</v>
      </c>
      <c r="P5960">
        <v>2</v>
      </c>
      <c r="R5960">
        <v>0.03</v>
      </c>
      <c r="S5960">
        <v>0</v>
      </c>
      <c r="T5960">
        <v>0</v>
      </c>
      <c r="U5960">
        <v>0</v>
      </c>
      <c r="V5960">
        <v>0</v>
      </c>
      <c r="W5960" s="13">
        <v>41689</v>
      </c>
    </row>
    <row r="5961" spans="1:23" x14ac:dyDescent="0.25">
      <c r="A5961">
        <v>1</v>
      </c>
      <c r="B5961" t="s">
        <v>11704</v>
      </c>
      <c r="D5961" t="s">
        <v>11705</v>
      </c>
      <c r="E5961">
        <v>0</v>
      </c>
      <c r="F5961" t="s">
        <v>11639</v>
      </c>
      <c r="G5961" t="s">
        <v>29</v>
      </c>
      <c r="H5961">
        <v>37</v>
      </c>
      <c r="I5961" s="14">
        <v>10</v>
      </c>
      <c r="J5961" s="15">
        <v>0</v>
      </c>
      <c r="K5961" s="15">
        <v>0</v>
      </c>
      <c r="L5961" s="15">
        <v>0</v>
      </c>
      <c r="M5961">
        <v>4</v>
      </c>
      <c r="N5961">
        <v>4</v>
      </c>
      <c r="O5961">
        <v>0</v>
      </c>
      <c r="P5961">
        <v>10</v>
      </c>
      <c r="R5961">
        <v>0.03</v>
      </c>
      <c r="S5961">
        <v>0</v>
      </c>
      <c r="T5961">
        <v>0</v>
      </c>
      <c r="U5961">
        <v>0</v>
      </c>
      <c r="V5961">
        <v>0</v>
      </c>
      <c r="W5961" s="13">
        <v>41689</v>
      </c>
    </row>
    <row r="5962" spans="1:23" x14ac:dyDescent="0.25">
      <c r="A5962">
        <v>1</v>
      </c>
      <c r="B5962" t="s">
        <v>11706</v>
      </c>
      <c r="D5962" t="s">
        <v>11707</v>
      </c>
      <c r="E5962">
        <v>0</v>
      </c>
      <c r="F5962" t="s">
        <v>11639</v>
      </c>
      <c r="G5962" t="s">
        <v>29</v>
      </c>
      <c r="H5962">
        <v>37</v>
      </c>
      <c r="I5962" s="14">
        <v>8</v>
      </c>
      <c r="J5962" s="15">
        <v>0</v>
      </c>
      <c r="K5962" s="15">
        <v>0</v>
      </c>
      <c r="L5962" s="15">
        <v>0</v>
      </c>
      <c r="M5962">
        <v>4</v>
      </c>
      <c r="N5962">
        <v>4</v>
      </c>
      <c r="O5962">
        <v>0</v>
      </c>
      <c r="P5962">
        <v>8</v>
      </c>
      <c r="R5962">
        <v>0.03</v>
      </c>
      <c r="S5962">
        <v>0</v>
      </c>
      <c r="T5962">
        <v>0</v>
      </c>
      <c r="U5962">
        <v>0</v>
      </c>
      <c r="V5962">
        <v>0</v>
      </c>
      <c r="W5962" s="13">
        <v>41689</v>
      </c>
    </row>
    <row r="5963" spans="1:23" x14ac:dyDescent="0.25">
      <c r="A5963">
        <v>1</v>
      </c>
      <c r="B5963" t="s">
        <v>11708</v>
      </c>
      <c r="D5963" t="s">
        <v>11709</v>
      </c>
      <c r="E5963">
        <v>0</v>
      </c>
      <c r="F5963" t="s">
        <v>11639</v>
      </c>
      <c r="G5963" t="s">
        <v>29</v>
      </c>
      <c r="H5963">
        <v>37</v>
      </c>
      <c r="I5963" s="14">
        <v>14</v>
      </c>
      <c r="J5963" s="15">
        <v>0</v>
      </c>
      <c r="K5963" s="15">
        <v>0</v>
      </c>
      <c r="L5963" s="15">
        <v>0</v>
      </c>
      <c r="M5963">
        <v>4</v>
      </c>
      <c r="N5963">
        <v>4</v>
      </c>
      <c r="O5963">
        <v>0</v>
      </c>
      <c r="P5963">
        <v>14</v>
      </c>
      <c r="R5963">
        <v>0.03</v>
      </c>
      <c r="S5963">
        <v>0</v>
      </c>
      <c r="T5963">
        <v>0</v>
      </c>
      <c r="U5963">
        <v>0</v>
      </c>
      <c r="V5963">
        <v>0</v>
      </c>
      <c r="W5963" s="13">
        <v>41689</v>
      </c>
    </row>
    <row r="5964" spans="1:23" x14ac:dyDescent="0.25">
      <c r="A5964">
        <v>1</v>
      </c>
      <c r="B5964" t="s">
        <v>11710</v>
      </c>
      <c r="D5964" t="s">
        <v>11711</v>
      </c>
      <c r="E5964">
        <v>0</v>
      </c>
      <c r="F5964" t="s">
        <v>11639</v>
      </c>
      <c r="G5964" t="s">
        <v>29</v>
      </c>
      <c r="H5964">
        <v>37</v>
      </c>
      <c r="I5964" s="14">
        <v>3</v>
      </c>
      <c r="J5964" s="15">
        <v>0</v>
      </c>
      <c r="K5964" s="15">
        <v>0</v>
      </c>
      <c r="L5964" s="15">
        <v>0</v>
      </c>
      <c r="M5964">
        <v>4</v>
      </c>
      <c r="N5964">
        <v>4</v>
      </c>
      <c r="O5964">
        <v>0</v>
      </c>
      <c r="P5964">
        <v>3</v>
      </c>
      <c r="R5964">
        <v>0.03</v>
      </c>
      <c r="S5964">
        <v>0</v>
      </c>
      <c r="T5964">
        <v>0</v>
      </c>
      <c r="U5964">
        <v>0</v>
      </c>
      <c r="V5964">
        <v>0</v>
      </c>
      <c r="W5964" s="13">
        <v>40581</v>
      </c>
    </row>
    <row r="5965" spans="1:23" x14ac:dyDescent="0.25">
      <c r="A5965">
        <v>1</v>
      </c>
      <c r="B5965" t="s">
        <v>11712</v>
      </c>
      <c r="D5965" t="s">
        <v>11713</v>
      </c>
      <c r="E5965">
        <v>0</v>
      </c>
      <c r="F5965" t="s">
        <v>11639</v>
      </c>
      <c r="G5965" t="s">
        <v>29</v>
      </c>
      <c r="H5965">
        <v>37</v>
      </c>
      <c r="I5965" s="14">
        <v>4</v>
      </c>
      <c r="J5965" s="15">
        <v>0</v>
      </c>
      <c r="K5965" s="15">
        <v>0</v>
      </c>
      <c r="L5965" s="15">
        <v>0</v>
      </c>
      <c r="M5965">
        <v>4</v>
      </c>
      <c r="N5965">
        <v>4</v>
      </c>
      <c r="O5965">
        <v>0</v>
      </c>
      <c r="P5965">
        <v>4</v>
      </c>
      <c r="R5965">
        <v>0.03</v>
      </c>
      <c r="S5965">
        <v>0</v>
      </c>
      <c r="T5965">
        <v>0</v>
      </c>
      <c r="U5965">
        <v>0</v>
      </c>
      <c r="V5965">
        <v>0</v>
      </c>
      <c r="W5965" s="13">
        <v>41338</v>
      </c>
    </row>
    <row r="5966" spans="1:23" x14ac:dyDescent="0.25">
      <c r="A5966">
        <v>1</v>
      </c>
      <c r="B5966" t="s">
        <v>11714</v>
      </c>
      <c r="D5966" t="s">
        <v>11715</v>
      </c>
      <c r="E5966">
        <v>0</v>
      </c>
      <c r="F5966" t="s">
        <v>11639</v>
      </c>
      <c r="G5966" t="s">
        <v>29</v>
      </c>
      <c r="H5966">
        <v>37</v>
      </c>
      <c r="I5966" s="14">
        <v>5</v>
      </c>
      <c r="J5966" s="15">
        <v>0</v>
      </c>
      <c r="K5966" s="15">
        <v>0</v>
      </c>
      <c r="L5966" s="15">
        <v>0</v>
      </c>
      <c r="M5966">
        <v>4</v>
      </c>
      <c r="N5966">
        <v>4</v>
      </c>
      <c r="O5966">
        <v>0</v>
      </c>
      <c r="P5966">
        <v>5</v>
      </c>
      <c r="R5966">
        <v>0</v>
      </c>
      <c r="S5966">
        <v>0</v>
      </c>
      <c r="T5966">
        <v>0</v>
      </c>
      <c r="U5966">
        <v>0</v>
      </c>
      <c r="V5966">
        <v>0</v>
      </c>
    </row>
    <row r="5967" spans="1:23" x14ac:dyDescent="0.25">
      <c r="A5967">
        <v>1</v>
      </c>
      <c r="B5967" t="s">
        <v>11716</v>
      </c>
      <c r="D5967" t="s">
        <v>11717</v>
      </c>
      <c r="E5967">
        <v>0</v>
      </c>
      <c r="F5967" t="s">
        <v>11639</v>
      </c>
      <c r="G5967" t="s">
        <v>29</v>
      </c>
      <c r="H5967">
        <v>37</v>
      </c>
      <c r="I5967" s="14">
        <v>2</v>
      </c>
      <c r="J5967" s="15">
        <v>0</v>
      </c>
      <c r="K5967" s="15">
        <v>0</v>
      </c>
      <c r="L5967" s="15">
        <v>0</v>
      </c>
      <c r="M5967">
        <v>4</v>
      </c>
      <c r="N5967">
        <v>4</v>
      </c>
      <c r="O5967">
        <v>0</v>
      </c>
      <c r="P5967">
        <v>2</v>
      </c>
      <c r="R5967">
        <v>0</v>
      </c>
      <c r="S5967">
        <v>0</v>
      </c>
      <c r="T5967">
        <v>0</v>
      </c>
      <c r="U5967">
        <v>0</v>
      </c>
      <c r="V5967">
        <v>0</v>
      </c>
    </row>
    <row r="5968" spans="1:23" x14ac:dyDescent="0.25">
      <c r="A5968">
        <v>1</v>
      </c>
      <c r="B5968" t="s">
        <v>11718</v>
      </c>
      <c r="D5968" t="s">
        <v>11719</v>
      </c>
      <c r="E5968">
        <v>0</v>
      </c>
      <c r="F5968" t="s">
        <v>11639</v>
      </c>
      <c r="G5968" t="s">
        <v>29</v>
      </c>
      <c r="H5968">
        <v>37</v>
      </c>
      <c r="I5968" s="14">
        <v>5</v>
      </c>
      <c r="J5968" s="15">
        <v>0</v>
      </c>
      <c r="K5968" s="15">
        <v>0</v>
      </c>
      <c r="L5968" s="15">
        <v>0</v>
      </c>
      <c r="M5968">
        <v>4</v>
      </c>
      <c r="N5968">
        <v>4</v>
      </c>
      <c r="O5968">
        <v>0</v>
      </c>
      <c r="P5968">
        <v>5</v>
      </c>
      <c r="R5968">
        <v>0.03</v>
      </c>
      <c r="S5968">
        <v>0</v>
      </c>
      <c r="T5968">
        <v>0</v>
      </c>
      <c r="U5968">
        <v>0</v>
      </c>
      <c r="V5968">
        <v>0</v>
      </c>
      <c r="W5968" s="13">
        <v>40910</v>
      </c>
    </row>
    <row r="5969" spans="1:23" x14ac:dyDescent="0.25">
      <c r="A5969">
        <v>1</v>
      </c>
      <c r="B5969" t="s">
        <v>11720</v>
      </c>
      <c r="D5969" t="s">
        <v>11721</v>
      </c>
      <c r="E5969">
        <v>0</v>
      </c>
      <c r="F5969" t="s">
        <v>11639</v>
      </c>
      <c r="G5969" t="s">
        <v>29</v>
      </c>
      <c r="H5969">
        <v>37</v>
      </c>
      <c r="I5969" s="14">
        <v>10</v>
      </c>
      <c r="J5969" s="15">
        <v>0</v>
      </c>
      <c r="K5969" s="15">
        <v>0</v>
      </c>
      <c r="L5969" s="15">
        <v>0</v>
      </c>
      <c r="M5969">
        <v>4</v>
      </c>
      <c r="N5969">
        <v>4</v>
      </c>
      <c r="O5969">
        <v>0</v>
      </c>
      <c r="P5969">
        <v>10</v>
      </c>
      <c r="R5969">
        <v>0.03</v>
      </c>
      <c r="S5969">
        <v>0</v>
      </c>
      <c r="T5969">
        <v>0</v>
      </c>
      <c r="U5969">
        <v>0</v>
      </c>
      <c r="V5969">
        <v>0</v>
      </c>
      <c r="W5969" s="13">
        <v>40918</v>
      </c>
    </row>
    <row r="5970" spans="1:23" x14ac:dyDescent="0.25">
      <c r="A5970">
        <v>1</v>
      </c>
      <c r="B5970" t="s">
        <v>11722</v>
      </c>
      <c r="D5970" t="s">
        <v>11723</v>
      </c>
      <c r="E5970">
        <v>0</v>
      </c>
      <c r="F5970" t="s">
        <v>11639</v>
      </c>
      <c r="G5970" t="s">
        <v>29</v>
      </c>
      <c r="H5970">
        <v>37</v>
      </c>
      <c r="I5970" s="14">
        <v>4</v>
      </c>
      <c r="J5970" s="15">
        <v>0</v>
      </c>
      <c r="K5970" s="15">
        <v>0</v>
      </c>
      <c r="L5970" s="15">
        <v>0</v>
      </c>
      <c r="M5970">
        <v>4</v>
      </c>
      <c r="N5970">
        <v>4</v>
      </c>
      <c r="O5970">
        <v>0</v>
      </c>
      <c r="P5970">
        <v>4</v>
      </c>
      <c r="R5970">
        <v>0.03</v>
      </c>
      <c r="S5970">
        <v>0</v>
      </c>
      <c r="T5970">
        <v>0</v>
      </c>
      <c r="U5970">
        <v>0</v>
      </c>
      <c r="V5970">
        <v>0</v>
      </c>
      <c r="W5970" s="13">
        <v>41689</v>
      </c>
    </row>
    <row r="5971" spans="1:23" x14ac:dyDescent="0.25">
      <c r="A5971">
        <v>1</v>
      </c>
      <c r="B5971" t="s">
        <v>11724</v>
      </c>
      <c r="D5971" t="s">
        <v>11725</v>
      </c>
      <c r="E5971">
        <v>0</v>
      </c>
      <c r="F5971" t="s">
        <v>11639</v>
      </c>
      <c r="G5971" t="s">
        <v>29</v>
      </c>
      <c r="H5971">
        <v>37</v>
      </c>
      <c r="I5971" s="14">
        <v>5</v>
      </c>
      <c r="J5971" s="15">
        <v>0</v>
      </c>
      <c r="K5971" s="15">
        <v>0</v>
      </c>
      <c r="L5971" s="15">
        <v>0</v>
      </c>
      <c r="M5971">
        <v>4</v>
      </c>
      <c r="N5971">
        <v>4</v>
      </c>
      <c r="O5971">
        <v>0</v>
      </c>
      <c r="P5971">
        <v>5</v>
      </c>
      <c r="R5971">
        <v>0.03</v>
      </c>
      <c r="S5971">
        <v>0</v>
      </c>
      <c r="T5971">
        <v>0</v>
      </c>
      <c r="U5971">
        <v>0</v>
      </c>
      <c r="V5971">
        <v>0</v>
      </c>
      <c r="W5971" s="13">
        <v>41689</v>
      </c>
    </row>
    <row r="5972" spans="1:23" x14ac:dyDescent="0.25">
      <c r="A5972">
        <v>1</v>
      </c>
      <c r="B5972" t="s">
        <v>11726</v>
      </c>
      <c r="D5972" t="s">
        <v>11727</v>
      </c>
      <c r="E5972">
        <v>0</v>
      </c>
      <c r="F5972" t="s">
        <v>11639</v>
      </c>
      <c r="G5972" t="s">
        <v>29</v>
      </c>
      <c r="H5972">
        <v>37</v>
      </c>
      <c r="I5972" s="14">
        <v>4</v>
      </c>
      <c r="J5972" s="15">
        <v>0</v>
      </c>
      <c r="K5972" s="15">
        <v>0</v>
      </c>
      <c r="L5972" s="15">
        <v>0</v>
      </c>
      <c r="M5972">
        <v>4</v>
      </c>
      <c r="N5972">
        <v>4</v>
      </c>
      <c r="O5972">
        <v>0</v>
      </c>
      <c r="P5972">
        <v>4</v>
      </c>
      <c r="R5972">
        <v>0.03</v>
      </c>
      <c r="S5972">
        <v>0</v>
      </c>
      <c r="T5972">
        <v>0</v>
      </c>
      <c r="U5972">
        <v>0</v>
      </c>
      <c r="V5972">
        <v>0</v>
      </c>
      <c r="W5972" s="13">
        <v>41689</v>
      </c>
    </row>
    <row r="5973" spans="1:23" x14ac:dyDescent="0.25">
      <c r="A5973">
        <v>1</v>
      </c>
      <c r="B5973" t="s">
        <v>11728</v>
      </c>
      <c r="D5973" t="s">
        <v>11729</v>
      </c>
      <c r="E5973">
        <v>0</v>
      </c>
      <c r="F5973" t="s">
        <v>11639</v>
      </c>
      <c r="G5973" t="s">
        <v>29</v>
      </c>
      <c r="H5973">
        <v>37</v>
      </c>
      <c r="I5973" s="14">
        <v>2</v>
      </c>
      <c r="J5973" s="15">
        <v>0</v>
      </c>
      <c r="K5973" s="15">
        <v>0</v>
      </c>
      <c r="L5973" s="15">
        <v>0</v>
      </c>
      <c r="M5973">
        <v>4</v>
      </c>
      <c r="N5973">
        <v>4</v>
      </c>
      <c r="O5973">
        <v>0</v>
      </c>
      <c r="P5973">
        <v>2</v>
      </c>
      <c r="R5973">
        <v>0.03</v>
      </c>
      <c r="S5973">
        <v>0</v>
      </c>
      <c r="T5973">
        <v>0</v>
      </c>
      <c r="U5973">
        <v>0</v>
      </c>
      <c r="V5973">
        <v>0</v>
      </c>
      <c r="W5973" s="13">
        <v>41689</v>
      </c>
    </row>
    <row r="5974" spans="1:23" x14ac:dyDescent="0.25">
      <c r="A5974">
        <v>1</v>
      </c>
      <c r="B5974" t="s">
        <v>11730</v>
      </c>
      <c r="D5974" t="s">
        <v>11731</v>
      </c>
      <c r="E5974">
        <v>0</v>
      </c>
      <c r="F5974" t="s">
        <v>11639</v>
      </c>
      <c r="G5974" t="s">
        <v>29</v>
      </c>
      <c r="H5974">
        <v>37</v>
      </c>
      <c r="I5974" s="14">
        <v>7</v>
      </c>
      <c r="J5974" s="15">
        <v>0</v>
      </c>
      <c r="K5974" s="15">
        <v>0</v>
      </c>
      <c r="L5974" s="15">
        <v>0</v>
      </c>
      <c r="M5974">
        <v>4</v>
      </c>
      <c r="N5974">
        <v>4</v>
      </c>
      <c r="O5974">
        <v>0</v>
      </c>
      <c r="P5974">
        <v>7</v>
      </c>
      <c r="R5974">
        <v>0.03</v>
      </c>
      <c r="S5974">
        <v>0</v>
      </c>
      <c r="T5974">
        <v>0</v>
      </c>
      <c r="U5974">
        <v>0</v>
      </c>
      <c r="V5974">
        <v>0</v>
      </c>
      <c r="W5974" s="13">
        <v>41347</v>
      </c>
    </row>
    <row r="5975" spans="1:23" x14ac:dyDescent="0.25">
      <c r="A5975">
        <v>1</v>
      </c>
      <c r="B5975" t="s">
        <v>11732</v>
      </c>
      <c r="D5975" t="s">
        <v>11733</v>
      </c>
      <c r="E5975">
        <v>0</v>
      </c>
      <c r="F5975" t="s">
        <v>11639</v>
      </c>
      <c r="G5975" t="s">
        <v>29</v>
      </c>
      <c r="H5975">
        <v>37</v>
      </c>
      <c r="I5975" s="14">
        <v>8</v>
      </c>
      <c r="J5975" s="15">
        <v>0</v>
      </c>
      <c r="K5975" s="15">
        <v>0</v>
      </c>
      <c r="L5975" s="15">
        <v>0</v>
      </c>
      <c r="M5975">
        <v>4</v>
      </c>
      <c r="N5975">
        <v>4</v>
      </c>
      <c r="O5975">
        <v>0</v>
      </c>
      <c r="P5975">
        <v>8</v>
      </c>
      <c r="R5975">
        <v>0.03</v>
      </c>
      <c r="S5975">
        <v>0</v>
      </c>
      <c r="T5975">
        <v>0</v>
      </c>
      <c r="U5975">
        <v>0</v>
      </c>
      <c r="V5975">
        <v>0</v>
      </c>
      <c r="W5975" s="13">
        <v>40910</v>
      </c>
    </row>
    <row r="5976" spans="1:23" x14ac:dyDescent="0.25">
      <c r="A5976">
        <v>1</v>
      </c>
      <c r="B5976" t="s">
        <v>11734</v>
      </c>
      <c r="D5976" t="s">
        <v>11735</v>
      </c>
      <c r="E5976">
        <v>0</v>
      </c>
      <c r="F5976" t="s">
        <v>11639</v>
      </c>
      <c r="G5976" t="s">
        <v>29</v>
      </c>
      <c r="H5976">
        <v>37</v>
      </c>
      <c r="I5976" s="14">
        <v>6</v>
      </c>
      <c r="J5976" s="15">
        <v>0</v>
      </c>
      <c r="K5976" s="15">
        <v>0</v>
      </c>
      <c r="L5976" s="15">
        <v>0</v>
      </c>
      <c r="M5976">
        <v>4</v>
      </c>
      <c r="N5976">
        <v>4</v>
      </c>
      <c r="O5976">
        <v>0</v>
      </c>
      <c r="P5976">
        <v>6</v>
      </c>
      <c r="R5976">
        <v>0.03</v>
      </c>
      <c r="S5976">
        <v>0</v>
      </c>
      <c r="T5976">
        <v>0</v>
      </c>
      <c r="U5976">
        <v>0</v>
      </c>
      <c r="V5976">
        <v>0</v>
      </c>
      <c r="W5976" s="13">
        <v>41347</v>
      </c>
    </row>
    <row r="5977" spans="1:23" x14ac:dyDescent="0.25">
      <c r="A5977">
        <v>1</v>
      </c>
      <c r="B5977" t="s">
        <v>11736</v>
      </c>
      <c r="D5977" t="s">
        <v>11737</v>
      </c>
      <c r="E5977">
        <v>0</v>
      </c>
      <c r="F5977" t="s">
        <v>11639</v>
      </c>
      <c r="G5977" t="s">
        <v>29</v>
      </c>
      <c r="H5977">
        <v>37</v>
      </c>
      <c r="I5977" s="14">
        <v>1</v>
      </c>
      <c r="J5977" s="15">
        <v>0</v>
      </c>
      <c r="K5977" s="15">
        <v>0</v>
      </c>
      <c r="L5977" s="15">
        <v>0</v>
      </c>
      <c r="M5977">
        <v>4</v>
      </c>
      <c r="N5977">
        <v>4</v>
      </c>
      <c r="O5977">
        <v>0</v>
      </c>
      <c r="P5977">
        <v>1</v>
      </c>
      <c r="R5977">
        <v>0</v>
      </c>
      <c r="S5977">
        <v>0</v>
      </c>
      <c r="T5977">
        <v>0</v>
      </c>
      <c r="U5977">
        <v>0</v>
      </c>
      <c r="V5977">
        <v>0</v>
      </c>
    </row>
    <row r="5978" spans="1:23" x14ac:dyDescent="0.25">
      <c r="A5978">
        <v>1</v>
      </c>
      <c r="B5978" t="s">
        <v>11738</v>
      </c>
      <c r="D5978" t="s">
        <v>11739</v>
      </c>
      <c r="E5978">
        <v>0</v>
      </c>
      <c r="F5978" t="s">
        <v>11639</v>
      </c>
      <c r="G5978" t="s">
        <v>29</v>
      </c>
      <c r="H5978">
        <v>37</v>
      </c>
      <c r="I5978" s="14">
        <v>7</v>
      </c>
      <c r="J5978" s="15">
        <v>0</v>
      </c>
      <c r="K5978" s="15">
        <v>0</v>
      </c>
      <c r="L5978" s="15">
        <v>0</v>
      </c>
      <c r="M5978">
        <v>4</v>
      </c>
      <c r="N5978">
        <v>4</v>
      </c>
      <c r="O5978">
        <v>0</v>
      </c>
      <c r="P5978">
        <v>7</v>
      </c>
      <c r="R5978">
        <v>0.03</v>
      </c>
      <c r="S5978">
        <v>0</v>
      </c>
      <c r="T5978">
        <v>0</v>
      </c>
      <c r="U5978">
        <v>0</v>
      </c>
      <c r="V5978">
        <v>0</v>
      </c>
      <c r="W5978" s="13">
        <v>41480</v>
      </c>
    </row>
    <row r="5979" spans="1:23" x14ac:dyDescent="0.25">
      <c r="A5979">
        <v>1</v>
      </c>
      <c r="B5979" t="s">
        <v>11740</v>
      </c>
      <c r="D5979" t="s">
        <v>11741</v>
      </c>
      <c r="E5979">
        <v>0</v>
      </c>
      <c r="F5979" t="s">
        <v>11639</v>
      </c>
      <c r="G5979" t="s">
        <v>29</v>
      </c>
      <c r="H5979">
        <v>37</v>
      </c>
      <c r="I5979" s="14">
        <v>11</v>
      </c>
      <c r="J5979" s="15">
        <v>0</v>
      </c>
      <c r="K5979" s="15">
        <v>0</v>
      </c>
      <c r="L5979" s="15">
        <v>0</v>
      </c>
      <c r="M5979">
        <v>4</v>
      </c>
      <c r="N5979">
        <v>4</v>
      </c>
      <c r="O5979">
        <v>0</v>
      </c>
      <c r="P5979">
        <v>11</v>
      </c>
      <c r="R5979">
        <v>0.03</v>
      </c>
      <c r="S5979">
        <v>0</v>
      </c>
      <c r="T5979">
        <v>0</v>
      </c>
      <c r="U5979">
        <v>0</v>
      </c>
      <c r="V5979">
        <v>0</v>
      </c>
      <c r="W5979" s="13">
        <v>41338</v>
      </c>
    </row>
    <row r="5980" spans="1:23" x14ac:dyDescent="0.25">
      <c r="A5980">
        <v>1</v>
      </c>
      <c r="B5980" t="s">
        <v>11742</v>
      </c>
      <c r="D5980" t="s">
        <v>11743</v>
      </c>
      <c r="E5980">
        <v>0</v>
      </c>
      <c r="F5980" t="s">
        <v>11639</v>
      </c>
      <c r="G5980" t="s">
        <v>29</v>
      </c>
      <c r="H5980">
        <v>37</v>
      </c>
      <c r="I5980" s="14">
        <v>6</v>
      </c>
      <c r="J5980" s="15">
        <v>0</v>
      </c>
      <c r="K5980" s="15">
        <v>0</v>
      </c>
      <c r="L5980" s="15">
        <v>0</v>
      </c>
      <c r="M5980">
        <v>4</v>
      </c>
      <c r="N5980">
        <v>4</v>
      </c>
      <c r="O5980">
        <v>0</v>
      </c>
      <c r="P5980">
        <v>6</v>
      </c>
      <c r="R5980">
        <v>0.03</v>
      </c>
      <c r="S5980">
        <v>0</v>
      </c>
      <c r="T5980">
        <v>0</v>
      </c>
      <c r="U5980">
        <v>0</v>
      </c>
      <c r="V5980">
        <v>0</v>
      </c>
      <c r="W5980" s="13">
        <v>41689</v>
      </c>
    </row>
    <row r="5981" spans="1:23" x14ac:dyDescent="0.25">
      <c r="A5981">
        <v>1</v>
      </c>
      <c r="B5981" t="s">
        <v>11744</v>
      </c>
      <c r="D5981" t="s">
        <v>11745</v>
      </c>
      <c r="E5981">
        <v>0</v>
      </c>
      <c r="F5981" t="s">
        <v>11639</v>
      </c>
      <c r="G5981" t="s">
        <v>29</v>
      </c>
      <c r="H5981">
        <v>37</v>
      </c>
      <c r="I5981" s="14">
        <v>3</v>
      </c>
      <c r="J5981" s="15">
        <v>0</v>
      </c>
      <c r="K5981" s="15">
        <v>0</v>
      </c>
      <c r="L5981" s="15">
        <v>0</v>
      </c>
      <c r="M5981">
        <v>4</v>
      </c>
      <c r="N5981">
        <v>4</v>
      </c>
      <c r="O5981">
        <v>0</v>
      </c>
      <c r="P5981">
        <v>3</v>
      </c>
      <c r="R5981">
        <v>0.03</v>
      </c>
      <c r="S5981">
        <v>0</v>
      </c>
      <c r="T5981">
        <v>0</v>
      </c>
      <c r="U5981">
        <v>0</v>
      </c>
      <c r="V5981">
        <v>0</v>
      </c>
      <c r="W5981" s="13">
        <v>41480</v>
      </c>
    </row>
    <row r="5982" spans="1:23" x14ac:dyDescent="0.25">
      <c r="A5982">
        <v>1</v>
      </c>
      <c r="B5982" t="s">
        <v>11746</v>
      </c>
      <c r="D5982" t="s">
        <v>11747</v>
      </c>
      <c r="E5982">
        <v>0</v>
      </c>
      <c r="F5982" t="s">
        <v>11639</v>
      </c>
      <c r="G5982" t="s">
        <v>29</v>
      </c>
      <c r="H5982">
        <v>37</v>
      </c>
      <c r="I5982" s="14">
        <v>1</v>
      </c>
      <c r="J5982" s="15">
        <v>0</v>
      </c>
      <c r="K5982" s="15">
        <v>0</v>
      </c>
      <c r="L5982" s="15">
        <v>0</v>
      </c>
      <c r="M5982">
        <v>4</v>
      </c>
      <c r="N5982">
        <v>4</v>
      </c>
      <c r="O5982">
        <v>0</v>
      </c>
      <c r="P5982">
        <v>1</v>
      </c>
      <c r="R5982">
        <v>0.03</v>
      </c>
      <c r="S5982">
        <v>0</v>
      </c>
      <c r="T5982">
        <v>0</v>
      </c>
      <c r="U5982">
        <v>0</v>
      </c>
      <c r="V5982">
        <v>0</v>
      </c>
      <c r="W5982" s="13">
        <v>41338</v>
      </c>
    </row>
    <row r="5983" spans="1:23" x14ac:dyDescent="0.25">
      <c r="A5983">
        <v>1</v>
      </c>
      <c r="B5983" t="s">
        <v>11748</v>
      </c>
      <c r="D5983" t="s">
        <v>11749</v>
      </c>
      <c r="E5983">
        <v>0</v>
      </c>
      <c r="F5983" t="s">
        <v>1725</v>
      </c>
      <c r="G5983" t="s">
        <v>29</v>
      </c>
      <c r="H5983">
        <v>36</v>
      </c>
      <c r="I5983" s="14">
        <v>17</v>
      </c>
      <c r="J5983" s="15">
        <v>563</v>
      </c>
      <c r="K5983" s="15">
        <v>0</v>
      </c>
      <c r="L5983" s="15">
        <v>0</v>
      </c>
      <c r="M5983">
        <v>4</v>
      </c>
      <c r="N5983">
        <v>4</v>
      </c>
      <c r="O5983">
        <v>0</v>
      </c>
      <c r="P5983">
        <v>17</v>
      </c>
      <c r="Q5983" t="s">
        <v>30</v>
      </c>
      <c r="R5983">
        <v>0.03</v>
      </c>
      <c r="S5983">
        <v>0</v>
      </c>
      <c r="T5983">
        <v>0</v>
      </c>
      <c r="U5983">
        <v>0</v>
      </c>
      <c r="V5983">
        <v>0</v>
      </c>
      <c r="W5983" s="13">
        <v>41683</v>
      </c>
    </row>
    <row r="5984" spans="1:23" x14ac:dyDescent="0.25">
      <c r="A5984">
        <v>1</v>
      </c>
      <c r="B5984" t="s">
        <v>11750</v>
      </c>
      <c r="D5984" t="s">
        <v>11749</v>
      </c>
      <c r="E5984">
        <v>0</v>
      </c>
      <c r="F5984" t="s">
        <v>1725</v>
      </c>
      <c r="G5984" t="s">
        <v>29</v>
      </c>
      <c r="H5984">
        <v>36</v>
      </c>
      <c r="I5984" s="14">
        <v>2</v>
      </c>
      <c r="J5984" s="15">
        <v>746.93399999999997</v>
      </c>
      <c r="K5984" s="15">
        <v>0</v>
      </c>
      <c r="L5984" s="15">
        <v>0</v>
      </c>
      <c r="M5984">
        <v>4</v>
      </c>
      <c r="N5984">
        <v>4</v>
      </c>
      <c r="O5984">
        <v>0</v>
      </c>
      <c r="P5984">
        <v>2</v>
      </c>
      <c r="Q5984" t="s">
        <v>30</v>
      </c>
      <c r="R5984">
        <v>0.03</v>
      </c>
      <c r="S5984">
        <v>0</v>
      </c>
      <c r="T5984">
        <v>0</v>
      </c>
      <c r="U5984">
        <v>0</v>
      </c>
      <c r="V5984">
        <v>0</v>
      </c>
      <c r="W5984" s="13">
        <v>44355</v>
      </c>
    </row>
    <row r="5985" spans="1:25" x14ac:dyDescent="0.25">
      <c r="A5985">
        <v>1</v>
      </c>
      <c r="B5985" t="s">
        <v>11751</v>
      </c>
      <c r="D5985" t="s">
        <v>11752</v>
      </c>
      <c r="E5985">
        <v>0</v>
      </c>
      <c r="F5985" t="s">
        <v>1770</v>
      </c>
      <c r="G5985" t="s">
        <v>29</v>
      </c>
      <c r="H5985">
        <v>37</v>
      </c>
      <c r="I5985" s="14">
        <v>1</v>
      </c>
      <c r="J5985" s="15">
        <v>0</v>
      </c>
      <c r="K5985" s="15">
        <v>0</v>
      </c>
      <c r="L5985" s="15">
        <v>0</v>
      </c>
      <c r="M5985">
        <v>4</v>
      </c>
      <c r="N5985">
        <v>4</v>
      </c>
      <c r="O5985">
        <v>0</v>
      </c>
      <c r="P5985">
        <v>1</v>
      </c>
      <c r="Q5985" t="s">
        <v>3281</v>
      </c>
      <c r="R5985">
        <v>0.03</v>
      </c>
      <c r="S5985">
        <v>0</v>
      </c>
      <c r="T5985">
        <v>0</v>
      </c>
      <c r="U5985">
        <v>0</v>
      </c>
      <c r="V5985">
        <v>0</v>
      </c>
      <c r="W5985" s="13">
        <v>40302</v>
      </c>
      <c r="X5985">
        <v>332</v>
      </c>
      <c r="Y5985">
        <v>332</v>
      </c>
    </row>
    <row r="5986" spans="1:25" x14ac:dyDescent="0.25">
      <c r="A5986">
        <v>1</v>
      </c>
      <c r="B5986" t="s">
        <v>11753</v>
      </c>
      <c r="D5986" t="s">
        <v>11754</v>
      </c>
      <c r="E5986">
        <v>0</v>
      </c>
      <c r="F5986" t="s">
        <v>1799</v>
      </c>
      <c r="G5986" t="s">
        <v>29</v>
      </c>
      <c r="H5986">
        <v>37</v>
      </c>
      <c r="I5986" s="14">
        <v>1</v>
      </c>
      <c r="J5986" s="15">
        <v>0</v>
      </c>
      <c r="K5986" s="15">
        <v>0</v>
      </c>
      <c r="L5986" s="15">
        <v>0</v>
      </c>
      <c r="M5986">
        <v>4</v>
      </c>
      <c r="N5986">
        <v>4</v>
      </c>
      <c r="O5986">
        <v>0</v>
      </c>
      <c r="P5986">
        <v>1</v>
      </c>
      <c r="R5986">
        <v>0.03</v>
      </c>
      <c r="S5986">
        <v>0</v>
      </c>
      <c r="T5986">
        <v>0</v>
      </c>
      <c r="U5986">
        <v>0</v>
      </c>
      <c r="V5986">
        <v>0</v>
      </c>
      <c r="W5986" s="13">
        <v>40302</v>
      </c>
    </row>
    <row r="5987" spans="1:25" x14ac:dyDescent="0.25">
      <c r="A5987">
        <v>1</v>
      </c>
      <c r="B5987" t="s">
        <v>11755</v>
      </c>
      <c r="D5987" t="s">
        <v>11756</v>
      </c>
      <c r="E5987">
        <v>0</v>
      </c>
      <c r="F5987" t="s">
        <v>1719</v>
      </c>
      <c r="G5987" t="s">
        <v>29</v>
      </c>
      <c r="H5987">
        <v>36</v>
      </c>
      <c r="I5987" s="14">
        <v>2</v>
      </c>
      <c r="J5987" s="15">
        <v>277133.33299999998</v>
      </c>
      <c r="K5987" s="15">
        <v>0</v>
      </c>
      <c r="L5987" s="15">
        <v>0</v>
      </c>
      <c r="M5987">
        <v>4</v>
      </c>
      <c r="N5987">
        <v>4</v>
      </c>
      <c r="O5987">
        <v>0</v>
      </c>
      <c r="P5987">
        <v>2</v>
      </c>
      <c r="Q5987" t="s">
        <v>30</v>
      </c>
      <c r="R5987">
        <v>0.03</v>
      </c>
      <c r="S5987">
        <v>0</v>
      </c>
      <c r="T5987">
        <v>0</v>
      </c>
      <c r="U5987">
        <v>0</v>
      </c>
      <c r="V5987">
        <v>0</v>
      </c>
      <c r="W5987" s="13">
        <v>41412</v>
      </c>
      <c r="X5987" t="s">
        <v>4080</v>
      </c>
      <c r="Y5987" t="s">
        <v>4080</v>
      </c>
    </row>
    <row r="5988" spans="1:25" x14ac:dyDescent="0.25">
      <c r="A5988">
        <v>1</v>
      </c>
      <c r="B5988" t="s">
        <v>11757</v>
      </c>
      <c r="D5988" t="s">
        <v>11758</v>
      </c>
      <c r="E5988">
        <v>0</v>
      </c>
      <c r="F5988" t="s">
        <v>1719</v>
      </c>
      <c r="G5988" t="s">
        <v>29</v>
      </c>
      <c r="H5988">
        <v>36</v>
      </c>
      <c r="I5988" s="14">
        <v>3</v>
      </c>
      <c r="J5988" s="15">
        <v>383910</v>
      </c>
      <c r="K5988" s="15">
        <v>0</v>
      </c>
      <c r="L5988" s="15">
        <v>0</v>
      </c>
      <c r="M5988">
        <v>4</v>
      </c>
      <c r="N5988">
        <v>4</v>
      </c>
      <c r="O5988">
        <v>0</v>
      </c>
      <c r="P5988">
        <v>3</v>
      </c>
      <c r="Q5988" t="s">
        <v>30</v>
      </c>
      <c r="R5988">
        <v>0.03</v>
      </c>
      <c r="S5988">
        <v>0</v>
      </c>
      <c r="T5988">
        <v>0</v>
      </c>
      <c r="U5988">
        <v>0</v>
      </c>
      <c r="V5988">
        <v>0</v>
      </c>
      <c r="W5988" s="13">
        <v>40302</v>
      </c>
      <c r="X5988" t="s">
        <v>4080</v>
      </c>
      <c r="Y5988" t="s">
        <v>4080</v>
      </c>
    </row>
    <row r="5989" spans="1:25" x14ac:dyDescent="0.25">
      <c r="A5989">
        <v>1</v>
      </c>
      <c r="B5989" t="s">
        <v>11759</v>
      </c>
      <c r="D5989" t="s">
        <v>11760</v>
      </c>
      <c r="E5989">
        <v>0</v>
      </c>
      <c r="F5989" t="s">
        <v>1770</v>
      </c>
      <c r="G5989" t="s">
        <v>29</v>
      </c>
      <c r="H5989">
        <v>36</v>
      </c>
      <c r="I5989" s="14">
        <v>8</v>
      </c>
      <c r="J5989" s="15">
        <v>1128458.7990000001</v>
      </c>
      <c r="K5989" s="15">
        <v>0</v>
      </c>
      <c r="L5989" s="15">
        <v>0</v>
      </c>
      <c r="M5989">
        <v>4</v>
      </c>
      <c r="N5989">
        <v>4</v>
      </c>
      <c r="O5989">
        <v>0</v>
      </c>
      <c r="P5989">
        <v>8</v>
      </c>
      <c r="R5989">
        <v>1.45</v>
      </c>
      <c r="S5989">
        <v>3</v>
      </c>
      <c r="T5989">
        <v>0</v>
      </c>
      <c r="U5989">
        <v>3</v>
      </c>
      <c r="V5989">
        <v>0</v>
      </c>
      <c r="W5989" s="13">
        <v>44992</v>
      </c>
      <c r="X5989">
        <v>341</v>
      </c>
      <c r="Y5989">
        <v>341</v>
      </c>
    </row>
    <row r="5990" spans="1:25" x14ac:dyDescent="0.25">
      <c r="A5990">
        <v>1</v>
      </c>
      <c r="B5990" t="s">
        <v>11761</v>
      </c>
      <c r="D5990" t="s">
        <v>11762</v>
      </c>
      <c r="E5990">
        <v>13</v>
      </c>
      <c r="F5990" t="s">
        <v>1770</v>
      </c>
      <c r="G5990" t="s">
        <v>29</v>
      </c>
      <c r="H5990">
        <v>36</v>
      </c>
      <c r="I5990" s="14">
        <v>3</v>
      </c>
      <c r="J5990" s="15">
        <v>903720.34299999999</v>
      </c>
      <c r="K5990" s="15">
        <v>0</v>
      </c>
      <c r="L5990" s="15">
        <v>0</v>
      </c>
      <c r="M5990">
        <v>4</v>
      </c>
      <c r="N5990">
        <v>4</v>
      </c>
      <c r="O5990">
        <v>0</v>
      </c>
      <c r="P5990">
        <v>16</v>
      </c>
      <c r="R5990">
        <v>1.93</v>
      </c>
      <c r="S5990">
        <v>1</v>
      </c>
      <c r="T5990">
        <v>0</v>
      </c>
      <c r="U5990">
        <v>1</v>
      </c>
      <c r="V5990">
        <v>0</v>
      </c>
      <c r="W5990" s="13">
        <v>45066</v>
      </c>
      <c r="X5990">
        <v>341</v>
      </c>
      <c r="Y5990">
        <v>341</v>
      </c>
    </row>
    <row r="5991" spans="1:25" x14ac:dyDescent="0.25">
      <c r="A5991">
        <v>1</v>
      </c>
      <c r="B5991" t="s">
        <v>11763</v>
      </c>
      <c r="D5991" t="s">
        <v>11764</v>
      </c>
      <c r="E5991">
        <v>0</v>
      </c>
      <c r="F5991" t="s">
        <v>1770</v>
      </c>
      <c r="G5991" t="s">
        <v>29</v>
      </c>
      <c r="H5991">
        <v>36</v>
      </c>
      <c r="I5991" s="14">
        <v>2</v>
      </c>
      <c r="J5991" s="15">
        <v>567033.33700000006</v>
      </c>
      <c r="K5991" s="15">
        <v>0</v>
      </c>
      <c r="L5991" s="15">
        <v>0</v>
      </c>
      <c r="M5991">
        <v>4</v>
      </c>
      <c r="N5991">
        <v>4</v>
      </c>
      <c r="O5991">
        <v>0</v>
      </c>
      <c r="P5991">
        <v>2</v>
      </c>
      <c r="R5991">
        <v>0.28999999999999998</v>
      </c>
      <c r="S5991">
        <v>1</v>
      </c>
      <c r="T5991">
        <v>0</v>
      </c>
      <c r="U5991">
        <v>1</v>
      </c>
      <c r="V5991">
        <v>0</v>
      </c>
      <c r="W5991" s="13">
        <v>44965</v>
      </c>
      <c r="X5991">
        <v>341</v>
      </c>
      <c r="Y5991">
        <v>341</v>
      </c>
    </row>
    <row r="5992" spans="1:25" x14ac:dyDescent="0.25">
      <c r="A5992">
        <v>1</v>
      </c>
      <c r="B5992" t="s">
        <v>11763</v>
      </c>
      <c r="D5992" t="s">
        <v>11764</v>
      </c>
      <c r="E5992">
        <v>0</v>
      </c>
      <c r="F5992" t="s">
        <v>433</v>
      </c>
      <c r="G5992" t="s">
        <v>29</v>
      </c>
      <c r="H5992">
        <v>37</v>
      </c>
      <c r="I5992" s="14">
        <v>1</v>
      </c>
      <c r="J5992" s="15">
        <v>0</v>
      </c>
      <c r="K5992" s="15">
        <v>0</v>
      </c>
      <c r="L5992" s="15">
        <v>0</v>
      </c>
      <c r="M5992">
        <v>4</v>
      </c>
      <c r="N5992">
        <v>4</v>
      </c>
      <c r="O5992">
        <v>0</v>
      </c>
      <c r="P5992">
        <v>1</v>
      </c>
      <c r="R5992">
        <v>0.03</v>
      </c>
      <c r="S5992">
        <v>0</v>
      </c>
      <c r="T5992">
        <v>0</v>
      </c>
      <c r="U5992">
        <v>0</v>
      </c>
      <c r="V5992">
        <v>0</v>
      </c>
      <c r="W5992" s="13">
        <v>40302</v>
      </c>
      <c r="X5992">
        <v>341</v>
      </c>
      <c r="Y5992">
        <v>341</v>
      </c>
    </row>
    <row r="5993" spans="1:25" x14ac:dyDescent="0.25">
      <c r="A5993">
        <v>1</v>
      </c>
      <c r="B5993" t="s">
        <v>11765</v>
      </c>
      <c r="D5993" t="s">
        <v>11766</v>
      </c>
      <c r="E5993">
        <v>0</v>
      </c>
      <c r="F5993" t="s">
        <v>1770</v>
      </c>
      <c r="G5993" t="s">
        <v>29</v>
      </c>
      <c r="H5993">
        <v>36</v>
      </c>
      <c r="I5993" s="14">
        <v>6</v>
      </c>
      <c r="J5993" s="15">
        <v>957279.24300000002</v>
      </c>
      <c r="K5993" s="15">
        <v>0</v>
      </c>
      <c r="L5993" s="15">
        <v>0</v>
      </c>
      <c r="M5993">
        <v>4</v>
      </c>
      <c r="N5993">
        <v>4</v>
      </c>
      <c r="O5993">
        <v>0</v>
      </c>
      <c r="P5993">
        <v>6</v>
      </c>
      <c r="R5993">
        <v>2.2799999999999998</v>
      </c>
      <c r="S5993">
        <v>2</v>
      </c>
      <c r="T5993">
        <v>0</v>
      </c>
      <c r="U5993">
        <v>2</v>
      </c>
      <c r="V5993">
        <v>0</v>
      </c>
      <c r="W5993" s="13">
        <v>45048</v>
      </c>
      <c r="X5993">
        <v>341</v>
      </c>
      <c r="Y5993">
        <v>341</v>
      </c>
    </row>
    <row r="5994" spans="1:25" x14ac:dyDescent="0.25">
      <c r="A5994">
        <v>1</v>
      </c>
      <c r="B5994" t="s">
        <v>11767</v>
      </c>
      <c r="D5994" t="s">
        <v>11768</v>
      </c>
      <c r="E5994">
        <v>0</v>
      </c>
      <c r="F5994" t="s">
        <v>1770</v>
      </c>
      <c r="G5994" t="s">
        <v>29</v>
      </c>
      <c r="H5994">
        <v>36</v>
      </c>
      <c r="I5994" s="14">
        <v>4</v>
      </c>
      <c r="J5994" s="15">
        <v>227598.44899999999</v>
      </c>
      <c r="K5994" s="15">
        <v>0</v>
      </c>
      <c r="L5994" s="15">
        <v>0</v>
      </c>
      <c r="M5994">
        <v>4</v>
      </c>
      <c r="N5994">
        <v>4</v>
      </c>
      <c r="O5994">
        <v>0</v>
      </c>
      <c r="P5994">
        <v>4</v>
      </c>
      <c r="R5994">
        <v>0.03</v>
      </c>
      <c r="S5994">
        <v>0</v>
      </c>
      <c r="T5994">
        <v>0</v>
      </c>
      <c r="U5994">
        <v>0</v>
      </c>
      <c r="V5994">
        <v>0</v>
      </c>
      <c r="W5994" s="13">
        <v>44707</v>
      </c>
      <c r="X5994">
        <v>341</v>
      </c>
      <c r="Y5994">
        <v>341</v>
      </c>
    </row>
    <row r="5995" spans="1:25" x14ac:dyDescent="0.25">
      <c r="A5995">
        <v>1</v>
      </c>
      <c r="B5995" t="s">
        <v>11767</v>
      </c>
      <c r="D5995" t="s">
        <v>11768</v>
      </c>
      <c r="E5995">
        <v>0</v>
      </c>
      <c r="F5995" t="s">
        <v>433</v>
      </c>
      <c r="G5995" t="s">
        <v>29</v>
      </c>
      <c r="H5995">
        <v>37</v>
      </c>
      <c r="I5995" s="14">
        <v>1</v>
      </c>
      <c r="J5995" s="15">
        <v>0</v>
      </c>
      <c r="K5995" s="15">
        <v>0</v>
      </c>
      <c r="L5995" s="15">
        <v>0</v>
      </c>
      <c r="M5995">
        <v>4</v>
      </c>
      <c r="N5995">
        <v>4</v>
      </c>
      <c r="O5995">
        <v>0</v>
      </c>
      <c r="P5995">
        <v>1</v>
      </c>
      <c r="R5995">
        <v>0.03</v>
      </c>
      <c r="S5995">
        <v>0</v>
      </c>
      <c r="T5995">
        <v>0</v>
      </c>
      <c r="U5995">
        <v>0</v>
      </c>
      <c r="V5995">
        <v>0</v>
      </c>
      <c r="W5995" s="13">
        <v>40302</v>
      </c>
      <c r="X5995">
        <v>341</v>
      </c>
      <c r="Y5995">
        <v>341</v>
      </c>
    </row>
    <row r="5996" spans="1:25" x14ac:dyDescent="0.25">
      <c r="A5996">
        <v>1</v>
      </c>
      <c r="B5996" t="s">
        <v>11769</v>
      </c>
      <c r="D5996" t="s">
        <v>11770</v>
      </c>
      <c r="E5996">
        <v>0</v>
      </c>
      <c r="F5996" t="s">
        <v>1770</v>
      </c>
      <c r="G5996" t="s">
        <v>29</v>
      </c>
      <c r="H5996">
        <v>36</v>
      </c>
      <c r="I5996" s="14">
        <v>11</v>
      </c>
      <c r="J5996" s="15">
        <v>355337.147</v>
      </c>
      <c r="K5996" s="15">
        <v>0</v>
      </c>
      <c r="L5996" s="15">
        <v>0</v>
      </c>
      <c r="M5996">
        <v>4</v>
      </c>
      <c r="N5996">
        <v>4</v>
      </c>
      <c r="O5996">
        <v>0</v>
      </c>
      <c r="P5996">
        <v>11</v>
      </c>
      <c r="R5996">
        <v>0.03</v>
      </c>
      <c r="S5996">
        <v>0</v>
      </c>
      <c r="T5996">
        <v>0</v>
      </c>
      <c r="U5996">
        <v>0</v>
      </c>
      <c r="V5996">
        <v>0</v>
      </c>
      <c r="W5996" s="13">
        <v>41265</v>
      </c>
      <c r="X5996">
        <v>341</v>
      </c>
      <c r="Y5996">
        <v>341</v>
      </c>
    </row>
    <row r="5997" spans="1:25" x14ac:dyDescent="0.25">
      <c r="A5997">
        <v>1</v>
      </c>
      <c r="B5997" t="s">
        <v>11771</v>
      </c>
      <c r="D5997" t="s">
        <v>11772</v>
      </c>
      <c r="E5997">
        <v>0</v>
      </c>
      <c r="F5997" t="s">
        <v>1770</v>
      </c>
      <c r="G5997" t="s">
        <v>29</v>
      </c>
      <c r="H5997">
        <v>36</v>
      </c>
      <c r="I5997" s="14">
        <v>11</v>
      </c>
      <c r="J5997" s="15">
        <v>387336.69</v>
      </c>
      <c r="K5997" s="15">
        <v>0</v>
      </c>
      <c r="L5997" s="15">
        <v>0</v>
      </c>
      <c r="M5997">
        <v>4</v>
      </c>
      <c r="N5997">
        <v>4</v>
      </c>
      <c r="O5997">
        <v>0</v>
      </c>
      <c r="P5997">
        <v>11</v>
      </c>
      <c r="R5997">
        <v>0.03</v>
      </c>
      <c r="S5997">
        <v>0</v>
      </c>
      <c r="T5997">
        <v>0</v>
      </c>
      <c r="U5997">
        <v>0</v>
      </c>
      <c r="V5997">
        <v>0</v>
      </c>
      <c r="W5997" s="13">
        <v>43411</v>
      </c>
      <c r="X5997">
        <v>341</v>
      </c>
      <c r="Y5997">
        <v>341</v>
      </c>
    </row>
    <row r="5998" spans="1:25" x14ac:dyDescent="0.25">
      <c r="A5998">
        <v>1</v>
      </c>
      <c r="B5998" t="s">
        <v>11771</v>
      </c>
      <c r="D5998" t="s">
        <v>11772</v>
      </c>
      <c r="E5998">
        <v>0</v>
      </c>
      <c r="F5998" t="s">
        <v>433</v>
      </c>
      <c r="G5998" t="s">
        <v>29</v>
      </c>
      <c r="H5998">
        <v>37</v>
      </c>
      <c r="I5998" s="14">
        <v>1</v>
      </c>
      <c r="J5998" s="15">
        <v>0</v>
      </c>
      <c r="K5998" s="15">
        <v>0</v>
      </c>
      <c r="L5998" s="15">
        <v>0</v>
      </c>
      <c r="M5998">
        <v>4</v>
      </c>
      <c r="N5998">
        <v>4</v>
      </c>
      <c r="O5998">
        <v>0</v>
      </c>
      <c r="P5998">
        <v>1</v>
      </c>
      <c r="R5998">
        <v>0.03</v>
      </c>
      <c r="S5998">
        <v>0</v>
      </c>
      <c r="T5998">
        <v>0</v>
      </c>
      <c r="U5998">
        <v>0</v>
      </c>
      <c r="V5998">
        <v>0</v>
      </c>
      <c r="W5998" s="13">
        <v>40302</v>
      </c>
      <c r="X5998">
        <v>341</v>
      </c>
      <c r="Y5998">
        <v>341</v>
      </c>
    </row>
    <row r="5999" spans="1:25" x14ac:dyDescent="0.25">
      <c r="A5999">
        <v>1</v>
      </c>
      <c r="B5999" t="s">
        <v>11773</v>
      </c>
      <c r="D5999" t="s">
        <v>11774</v>
      </c>
      <c r="E5999">
        <v>0</v>
      </c>
      <c r="F5999" t="s">
        <v>1770</v>
      </c>
      <c r="G5999" t="s">
        <v>29</v>
      </c>
      <c r="H5999">
        <v>36</v>
      </c>
      <c r="I5999" s="14">
        <v>24</v>
      </c>
      <c r="J5999" s="15">
        <v>407937.53200000001</v>
      </c>
      <c r="K5999" s="15">
        <v>0</v>
      </c>
      <c r="L5999" s="15">
        <v>0</v>
      </c>
      <c r="M5999">
        <v>4</v>
      </c>
      <c r="N5999">
        <v>4</v>
      </c>
      <c r="O5999">
        <v>0</v>
      </c>
      <c r="P5999">
        <v>24</v>
      </c>
      <c r="R5999">
        <v>0.03</v>
      </c>
      <c r="S5999">
        <v>0</v>
      </c>
      <c r="T5999">
        <v>0</v>
      </c>
      <c r="U5999">
        <v>0</v>
      </c>
      <c r="V5999">
        <v>0</v>
      </c>
      <c r="W5999" s="13">
        <v>40302</v>
      </c>
      <c r="X5999">
        <v>341</v>
      </c>
      <c r="Y5999">
        <v>341</v>
      </c>
    </row>
    <row r="6000" spans="1:25" x14ac:dyDescent="0.25">
      <c r="A6000">
        <v>1</v>
      </c>
      <c r="B6000" t="s">
        <v>11773</v>
      </c>
      <c r="D6000" t="s">
        <v>11774</v>
      </c>
      <c r="E6000">
        <v>0</v>
      </c>
      <c r="F6000" t="s">
        <v>433</v>
      </c>
      <c r="G6000" t="s">
        <v>29</v>
      </c>
      <c r="H6000">
        <v>37</v>
      </c>
      <c r="I6000" s="14">
        <v>1</v>
      </c>
      <c r="J6000" s="15">
        <v>0</v>
      </c>
      <c r="K6000" s="15">
        <v>0</v>
      </c>
      <c r="L6000" s="15">
        <v>0</v>
      </c>
      <c r="M6000">
        <v>4</v>
      </c>
      <c r="N6000">
        <v>4</v>
      </c>
      <c r="O6000">
        <v>0</v>
      </c>
      <c r="P6000">
        <v>1</v>
      </c>
      <c r="R6000">
        <v>0.03</v>
      </c>
      <c r="S6000">
        <v>0</v>
      </c>
      <c r="T6000">
        <v>0</v>
      </c>
      <c r="U6000">
        <v>0</v>
      </c>
      <c r="V6000">
        <v>0</v>
      </c>
      <c r="W6000" s="13">
        <v>40302</v>
      </c>
      <c r="X6000">
        <v>341</v>
      </c>
      <c r="Y6000">
        <v>341</v>
      </c>
    </row>
    <row r="6001" spans="1:25" x14ac:dyDescent="0.25">
      <c r="A6001">
        <v>1</v>
      </c>
      <c r="B6001" t="s">
        <v>11775</v>
      </c>
      <c r="D6001" t="s">
        <v>11776</v>
      </c>
      <c r="E6001">
        <v>0</v>
      </c>
      <c r="F6001" t="s">
        <v>1770</v>
      </c>
      <c r="G6001" t="s">
        <v>29</v>
      </c>
      <c r="H6001">
        <v>36</v>
      </c>
      <c r="I6001" s="14">
        <v>6</v>
      </c>
      <c r="J6001" s="15">
        <v>742597.36699999997</v>
      </c>
      <c r="K6001" s="15">
        <v>0</v>
      </c>
      <c r="L6001" s="15">
        <v>0</v>
      </c>
      <c r="M6001">
        <v>4</v>
      </c>
      <c r="N6001">
        <v>4</v>
      </c>
      <c r="O6001">
        <v>0</v>
      </c>
      <c r="P6001">
        <v>6</v>
      </c>
      <c r="R6001">
        <v>0.03</v>
      </c>
      <c r="S6001">
        <v>0</v>
      </c>
      <c r="T6001">
        <v>0</v>
      </c>
      <c r="U6001">
        <v>0</v>
      </c>
      <c r="V6001">
        <v>0</v>
      </c>
      <c r="W6001" s="13">
        <v>44291</v>
      </c>
      <c r="X6001">
        <v>341</v>
      </c>
      <c r="Y6001">
        <v>341</v>
      </c>
    </row>
    <row r="6002" spans="1:25" x14ac:dyDescent="0.25">
      <c r="A6002">
        <v>1</v>
      </c>
      <c r="B6002" t="s">
        <v>11777</v>
      </c>
      <c r="D6002" t="s">
        <v>11778</v>
      </c>
      <c r="E6002">
        <v>0</v>
      </c>
      <c r="F6002" t="s">
        <v>1965</v>
      </c>
      <c r="G6002" t="s">
        <v>29</v>
      </c>
      <c r="H6002">
        <v>36</v>
      </c>
      <c r="I6002" s="14">
        <v>1</v>
      </c>
      <c r="J6002" s="15">
        <v>12415</v>
      </c>
      <c r="K6002" s="15">
        <v>0</v>
      </c>
      <c r="L6002" s="15">
        <v>0</v>
      </c>
      <c r="M6002">
        <v>4</v>
      </c>
      <c r="N6002">
        <v>4</v>
      </c>
      <c r="O6002">
        <v>0</v>
      </c>
      <c r="P6002">
        <v>1</v>
      </c>
      <c r="R6002">
        <v>0.03</v>
      </c>
      <c r="S6002">
        <v>0</v>
      </c>
      <c r="T6002">
        <v>0</v>
      </c>
      <c r="U6002">
        <v>0</v>
      </c>
      <c r="V6002">
        <v>0</v>
      </c>
      <c r="W6002" s="13">
        <v>43866</v>
      </c>
      <c r="X6002">
        <v>2500</v>
      </c>
    </row>
    <row r="6003" spans="1:25" x14ac:dyDescent="0.25">
      <c r="A6003">
        <v>1</v>
      </c>
      <c r="B6003" t="s">
        <v>11779</v>
      </c>
      <c r="D6003" t="s">
        <v>11780</v>
      </c>
      <c r="E6003">
        <v>0</v>
      </c>
      <c r="F6003" t="s">
        <v>1770</v>
      </c>
      <c r="G6003" t="s">
        <v>29</v>
      </c>
      <c r="H6003">
        <v>36</v>
      </c>
      <c r="I6003" s="14">
        <v>16</v>
      </c>
      <c r="J6003" s="15">
        <v>110866.643</v>
      </c>
      <c r="K6003" s="15">
        <v>110379.567</v>
      </c>
      <c r="L6003" s="15">
        <v>110379.567</v>
      </c>
      <c r="M6003">
        <v>4</v>
      </c>
      <c r="N6003">
        <v>4</v>
      </c>
      <c r="O6003">
        <v>0</v>
      </c>
      <c r="P6003">
        <v>16</v>
      </c>
      <c r="R6003">
        <v>0.03</v>
      </c>
      <c r="S6003">
        <v>0</v>
      </c>
      <c r="T6003">
        <v>0</v>
      </c>
      <c r="U6003">
        <v>0</v>
      </c>
      <c r="V6003">
        <v>0</v>
      </c>
      <c r="W6003" s="13">
        <v>40302</v>
      </c>
    </row>
    <row r="6004" spans="1:25" x14ac:dyDescent="0.25">
      <c r="A6004">
        <v>1</v>
      </c>
      <c r="B6004" t="s">
        <v>11781</v>
      </c>
      <c r="D6004" t="s">
        <v>11782</v>
      </c>
      <c r="E6004">
        <v>0</v>
      </c>
      <c r="F6004" t="s">
        <v>5888</v>
      </c>
      <c r="G6004" t="s">
        <v>29</v>
      </c>
      <c r="H6004">
        <v>36</v>
      </c>
      <c r="I6004" s="14">
        <v>1</v>
      </c>
      <c r="J6004" s="15">
        <v>15687.5</v>
      </c>
      <c r="K6004" s="15">
        <v>0</v>
      </c>
      <c r="L6004" s="15">
        <v>0</v>
      </c>
      <c r="M6004">
        <v>4</v>
      </c>
      <c r="N6004">
        <v>4</v>
      </c>
      <c r="O6004">
        <v>0</v>
      </c>
      <c r="P6004">
        <v>1</v>
      </c>
      <c r="R6004">
        <v>0.03</v>
      </c>
      <c r="S6004">
        <v>0</v>
      </c>
      <c r="T6004">
        <v>0</v>
      </c>
      <c r="U6004">
        <v>0</v>
      </c>
      <c r="V6004">
        <v>0</v>
      </c>
      <c r="W6004" s="13">
        <v>44782</v>
      </c>
      <c r="X6004">
        <v>1621</v>
      </c>
    </row>
    <row r="6005" spans="1:25" x14ac:dyDescent="0.25">
      <c r="A6005">
        <v>1</v>
      </c>
      <c r="B6005" t="s">
        <v>11783</v>
      </c>
      <c r="D6005" t="s">
        <v>10866</v>
      </c>
      <c r="E6005">
        <v>0</v>
      </c>
      <c r="F6005" t="s">
        <v>1770</v>
      </c>
      <c r="G6005" t="s">
        <v>29</v>
      </c>
      <c r="H6005">
        <v>36</v>
      </c>
      <c r="I6005" s="14">
        <v>7</v>
      </c>
      <c r="J6005" s="15">
        <v>204363.54</v>
      </c>
      <c r="K6005" s="15">
        <v>0</v>
      </c>
      <c r="L6005" s="15">
        <v>0</v>
      </c>
      <c r="M6005">
        <v>4</v>
      </c>
      <c r="N6005">
        <v>4</v>
      </c>
      <c r="O6005">
        <v>0</v>
      </c>
      <c r="P6005">
        <v>7</v>
      </c>
      <c r="R6005">
        <v>0.65</v>
      </c>
      <c r="S6005">
        <v>1</v>
      </c>
      <c r="T6005">
        <v>0</v>
      </c>
      <c r="U6005">
        <v>1</v>
      </c>
      <c r="V6005">
        <v>0</v>
      </c>
      <c r="W6005" s="13">
        <v>44998</v>
      </c>
      <c r="X6005">
        <v>341</v>
      </c>
    </row>
    <row r="6006" spans="1:25" x14ac:dyDescent="0.25">
      <c r="A6006">
        <v>1</v>
      </c>
      <c r="B6006" t="s">
        <v>11784</v>
      </c>
      <c r="D6006" t="s">
        <v>11785</v>
      </c>
      <c r="E6006">
        <v>0</v>
      </c>
      <c r="F6006" t="s">
        <v>1770</v>
      </c>
      <c r="G6006" t="s">
        <v>29</v>
      </c>
      <c r="H6006">
        <v>36</v>
      </c>
      <c r="I6006" s="14">
        <v>11</v>
      </c>
      <c r="J6006" s="15">
        <v>122104.024</v>
      </c>
      <c r="K6006" s="15">
        <v>0</v>
      </c>
      <c r="L6006" s="15">
        <v>0</v>
      </c>
      <c r="M6006">
        <v>4</v>
      </c>
      <c r="N6006">
        <v>4</v>
      </c>
      <c r="O6006">
        <v>0</v>
      </c>
      <c r="P6006">
        <v>11</v>
      </c>
      <c r="R6006">
        <v>0.03</v>
      </c>
      <c r="S6006">
        <v>0</v>
      </c>
      <c r="T6006">
        <v>0</v>
      </c>
      <c r="U6006">
        <v>0</v>
      </c>
      <c r="V6006">
        <v>0</v>
      </c>
      <c r="W6006" s="13">
        <v>42805</v>
      </c>
    </row>
    <row r="6007" spans="1:25" x14ac:dyDescent="0.25">
      <c r="A6007">
        <v>1</v>
      </c>
      <c r="B6007" t="s">
        <v>11786</v>
      </c>
      <c r="D6007" t="s">
        <v>11787</v>
      </c>
      <c r="E6007">
        <v>0</v>
      </c>
      <c r="F6007" t="s">
        <v>1770</v>
      </c>
      <c r="G6007" t="s">
        <v>29</v>
      </c>
      <c r="H6007">
        <v>36</v>
      </c>
      <c r="I6007" s="14">
        <v>6</v>
      </c>
      <c r="J6007" s="15">
        <v>135724.693</v>
      </c>
      <c r="K6007" s="15">
        <v>0</v>
      </c>
      <c r="L6007" s="15">
        <v>0</v>
      </c>
      <c r="M6007">
        <v>4</v>
      </c>
      <c r="N6007">
        <v>4</v>
      </c>
      <c r="O6007">
        <v>0</v>
      </c>
      <c r="P6007">
        <v>6</v>
      </c>
      <c r="R6007">
        <v>7.0000000000000007E-2</v>
      </c>
      <c r="S6007">
        <v>0</v>
      </c>
      <c r="T6007">
        <v>0</v>
      </c>
      <c r="U6007">
        <v>0</v>
      </c>
      <c r="V6007">
        <v>0</v>
      </c>
      <c r="W6007" s="13">
        <v>44924</v>
      </c>
    </row>
    <row r="6008" spans="1:25" x14ac:dyDescent="0.25">
      <c r="A6008">
        <v>1</v>
      </c>
      <c r="B6008" t="s">
        <v>11788</v>
      </c>
      <c r="D6008" t="s">
        <v>11789</v>
      </c>
      <c r="E6008">
        <v>0</v>
      </c>
      <c r="F6008" t="s">
        <v>1770</v>
      </c>
      <c r="G6008" t="s">
        <v>29</v>
      </c>
      <c r="H6008">
        <v>36</v>
      </c>
      <c r="I6008" s="14">
        <v>7</v>
      </c>
      <c r="J6008" s="15">
        <v>244816.25899999999</v>
      </c>
      <c r="K6008" s="15">
        <v>0</v>
      </c>
      <c r="L6008" s="15">
        <v>0</v>
      </c>
      <c r="M6008">
        <v>4</v>
      </c>
      <c r="N6008">
        <v>4</v>
      </c>
      <c r="O6008">
        <v>0</v>
      </c>
      <c r="P6008">
        <v>7</v>
      </c>
      <c r="R6008">
        <v>0.04</v>
      </c>
      <c r="S6008">
        <v>0</v>
      </c>
      <c r="T6008">
        <v>0</v>
      </c>
      <c r="U6008">
        <v>0</v>
      </c>
      <c r="V6008">
        <v>0</v>
      </c>
      <c r="W6008" s="13">
        <v>44764</v>
      </c>
    </row>
    <row r="6009" spans="1:25" x14ac:dyDescent="0.25">
      <c r="A6009">
        <v>1</v>
      </c>
      <c r="B6009" t="s">
        <v>11790</v>
      </c>
      <c r="D6009" t="s">
        <v>11791</v>
      </c>
      <c r="E6009">
        <v>6</v>
      </c>
      <c r="F6009" t="s">
        <v>1770</v>
      </c>
      <c r="G6009" t="s">
        <v>29</v>
      </c>
      <c r="H6009">
        <v>36</v>
      </c>
      <c r="I6009" s="14">
        <v>5</v>
      </c>
      <c r="J6009" s="15">
        <v>132316.44899999999</v>
      </c>
      <c r="K6009" s="15">
        <v>0</v>
      </c>
      <c r="L6009" s="15">
        <v>0</v>
      </c>
      <c r="M6009">
        <v>4</v>
      </c>
      <c r="N6009">
        <v>4</v>
      </c>
      <c r="O6009">
        <v>0</v>
      </c>
      <c r="P6009">
        <v>11</v>
      </c>
      <c r="R6009">
        <v>0.03</v>
      </c>
      <c r="S6009">
        <v>0</v>
      </c>
      <c r="T6009">
        <v>0</v>
      </c>
      <c r="U6009">
        <v>0</v>
      </c>
      <c r="V6009">
        <v>0</v>
      </c>
      <c r="W6009" s="13">
        <v>44067</v>
      </c>
    </row>
    <row r="6010" spans="1:25" x14ac:dyDescent="0.25">
      <c r="A6010">
        <v>1</v>
      </c>
      <c r="B6010" t="s">
        <v>11792</v>
      </c>
      <c r="D6010" t="s">
        <v>11793</v>
      </c>
      <c r="E6010">
        <v>0</v>
      </c>
      <c r="F6010" t="s">
        <v>1719</v>
      </c>
      <c r="G6010" t="s">
        <v>29</v>
      </c>
      <c r="H6010">
        <v>36</v>
      </c>
      <c r="I6010" s="14">
        <v>8.8000000000000007</v>
      </c>
      <c r="J6010" s="15">
        <v>5500</v>
      </c>
      <c r="K6010" s="15">
        <v>0</v>
      </c>
      <c r="L6010" s="15">
        <v>0</v>
      </c>
      <c r="M6010">
        <v>4</v>
      </c>
      <c r="N6010">
        <v>4</v>
      </c>
      <c r="O6010">
        <v>0</v>
      </c>
      <c r="P6010">
        <v>8.8000000000000007</v>
      </c>
      <c r="R6010">
        <v>0.3</v>
      </c>
      <c r="S6010">
        <v>1</v>
      </c>
      <c r="T6010">
        <v>0</v>
      </c>
      <c r="U6010">
        <v>1</v>
      </c>
      <c r="V6010">
        <v>0</v>
      </c>
      <c r="W6010" s="13">
        <v>44949</v>
      </c>
      <c r="X6010">
        <v>56</v>
      </c>
    </row>
    <row r="6011" spans="1:25" x14ac:dyDescent="0.25">
      <c r="A6011">
        <v>1</v>
      </c>
      <c r="B6011" t="s">
        <v>11794</v>
      </c>
      <c r="D6011" t="s">
        <v>11795</v>
      </c>
      <c r="E6011">
        <v>0</v>
      </c>
      <c r="F6011" t="s">
        <v>1945</v>
      </c>
      <c r="G6011" t="s">
        <v>29</v>
      </c>
      <c r="H6011">
        <v>36</v>
      </c>
      <c r="I6011" s="14">
        <v>1</v>
      </c>
      <c r="J6011" s="15">
        <v>206025</v>
      </c>
      <c r="K6011" s="15">
        <v>0</v>
      </c>
      <c r="L6011" s="15">
        <v>0</v>
      </c>
      <c r="M6011">
        <v>4</v>
      </c>
      <c r="N6011">
        <v>4</v>
      </c>
      <c r="O6011">
        <v>0</v>
      </c>
      <c r="P6011">
        <v>1</v>
      </c>
      <c r="R6011">
        <v>0.03</v>
      </c>
      <c r="S6011">
        <v>0</v>
      </c>
      <c r="T6011">
        <v>0</v>
      </c>
      <c r="U6011">
        <v>0</v>
      </c>
      <c r="V6011">
        <v>0</v>
      </c>
      <c r="W6011" s="13">
        <v>40302</v>
      </c>
    </row>
    <row r="6012" spans="1:25" x14ac:dyDescent="0.25">
      <c r="A6012">
        <v>1</v>
      </c>
      <c r="B6012" t="s">
        <v>11796</v>
      </c>
      <c r="D6012" t="s">
        <v>11797</v>
      </c>
      <c r="E6012">
        <v>0</v>
      </c>
      <c r="F6012" t="s">
        <v>1725</v>
      </c>
      <c r="G6012" t="s">
        <v>29</v>
      </c>
      <c r="H6012">
        <v>36</v>
      </c>
      <c r="I6012" s="14">
        <v>21</v>
      </c>
      <c r="J6012" s="15">
        <v>25045.599999999999</v>
      </c>
      <c r="K6012" s="15">
        <v>0</v>
      </c>
      <c r="L6012" s="15">
        <v>0</v>
      </c>
      <c r="M6012">
        <v>4</v>
      </c>
      <c r="N6012">
        <v>4</v>
      </c>
      <c r="O6012">
        <v>0</v>
      </c>
      <c r="P6012">
        <v>21</v>
      </c>
      <c r="R6012">
        <v>0.03</v>
      </c>
      <c r="S6012">
        <v>0</v>
      </c>
      <c r="T6012">
        <v>0</v>
      </c>
      <c r="U6012">
        <v>0</v>
      </c>
      <c r="V6012">
        <v>0</v>
      </c>
      <c r="W6012" s="13">
        <v>44285</v>
      </c>
    </row>
    <row r="6013" spans="1:25" x14ac:dyDescent="0.25">
      <c r="A6013">
        <v>1</v>
      </c>
      <c r="B6013" t="s">
        <v>11798</v>
      </c>
      <c r="D6013" t="s">
        <v>11799</v>
      </c>
      <c r="E6013">
        <v>0</v>
      </c>
      <c r="F6013" t="s">
        <v>433</v>
      </c>
      <c r="G6013" t="s">
        <v>11800</v>
      </c>
      <c r="H6013">
        <v>36</v>
      </c>
      <c r="I6013" s="14">
        <v>2</v>
      </c>
      <c r="J6013" s="15">
        <v>200000</v>
      </c>
      <c r="K6013" s="15">
        <v>0</v>
      </c>
      <c r="L6013" s="15">
        <v>0</v>
      </c>
      <c r="M6013">
        <v>4</v>
      </c>
      <c r="N6013">
        <v>4</v>
      </c>
      <c r="O6013">
        <v>0</v>
      </c>
      <c r="P6013">
        <v>2</v>
      </c>
      <c r="R6013">
        <v>0.03</v>
      </c>
      <c r="S6013">
        <v>0</v>
      </c>
      <c r="T6013">
        <v>0</v>
      </c>
      <c r="U6013">
        <v>0</v>
      </c>
      <c r="V6013">
        <v>0</v>
      </c>
      <c r="W6013" s="13">
        <v>40488</v>
      </c>
      <c r="X6013">
        <v>18</v>
      </c>
    </row>
    <row r="6014" spans="1:25" x14ac:dyDescent="0.25">
      <c r="A6014">
        <v>1</v>
      </c>
      <c r="B6014" t="s">
        <v>11801</v>
      </c>
      <c r="D6014" t="s">
        <v>11802</v>
      </c>
      <c r="E6014">
        <v>0</v>
      </c>
      <c r="F6014" t="s">
        <v>2770</v>
      </c>
      <c r="G6014" t="s">
        <v>29</v>
      </c>
      <c r="H6014">
        <v>36</v>
      </c>
      <c r="I6014" s="14">
        <v>1</v>
      </c>
      <c r="J6014" s="15">
        <v>27563.03</v>
      </c>
      <c r="K6014" s="15">
        <v>0</v>
      </c>
      <c r="L6014" s="15">
        <v>0</v>
      </c>
      <c r="M6014">
        <v>4</v>
      </c>
      <c r="N6014">
        <v>4</v>
      </c>
      <c r="O6014">
        <v>0</v>
      </c>
      <c r="P6014">
        <v>1</v>
      </c>
      <c r="R6014">
        <v>0.03</v>
      </c>
      <c r="S6014">
        <v>0</v>
      </c>
      <c r="T6014">
        <v>0</v>
      </c>
      <c r="U6014">
        <v>0</v>
      </c>
      <c r="V6014">
        <v>0</v>
      </c>
      <c r="W6014" s="13">
        <v>42286</v>
      </c>
    </row>
    <row r="6015" spans="1:25" x14ac:dyDescent="0.25">
      <c r="A6015">
        <v>1</v>
      </c>
      <c r="B6015" t="s">
        <v>11803</v>
      </c>
      <c r="D6015" t="s">
        <v>11804</v>
      </c>
      <c r="E6015">
        <v>0</v>
      </c>
      <c r="F6015" t="s">
        <v>2770</v>
      </c>
      <c r="G6015" t="s">
        <v>29</v>
      </c>
      <c r="H6015">
        <v>36</v>
      </c>
      <c r="I6015" s="14">
        <v>1</v>
      </c>
      <c r="J6015" s="15">
        <v>10924</v>
      </c>
      <c r="K6015" s="15">
        <v>0</v>
      </c>
      <c r="L6015" s="15">
        <v>0</v>
      </c>
      <c r="M6015">
        <v>4</v>
      </c>
      <c r="N6015">
        <v>4</v>
      </c>
      <c r="O6015">
        <v>0</v>
      </c>
      <c r="P6015">
        <v>1</v>
      </c>
      <c r="R6015">
        <v>0.03</v>
      </c>
      <c r="S6015">
        <v>0</v>
      </c>
      <c r="T6015">
        <v>0</v>
      </c>
      <c r="U6015">
        <v>0</v>
      </c>
      <c r="V6015">
        <v>0</v>
      </c>
      <c r="W6015" s="13">
        <v>42976</v>
      </c>
      <c r="X6015">
        <v>478</v>
      </c>
    </row>
    <row r="6016" spans="1:25" x14ac:dyDescent="0.25">
      <c r="A6016">
        <v>1</v>
      </c>
      <c r="B6016" t="s">
        <v>11805</v>
      </c>
      <c r="D6016" t="s">
        <v>11806</v>
      </c>
      <c r="E6016">
        <v>0</v>
      </c>
      <c r="F6016" t="s">
        <v>2770</v>
      </c>
      <c r="G6016" t="s">
        <v>29</v>
      </c>
      <c r="H6016">
        <v>36</v>
      </c>
      <c r="I6016" s="14">
        <v>3</v>
      </c>
      <c r="J6016" s="15">
        <v>2474.848</v>
      </c>
      <c r="K6016" s="15">
        <v>0</v>
      </c>
      <c r="L6016" s="15">
        <v>0</v>
      </c>
      <c r="M6016">
        <v>4</v>
      </c>
      <c r="N6016">
        <v>4</v>
      </c>
      <c r="O6016">
        <v>0</v>
      </c>
      <c r="P6016">
        <v>3</v>
      </c>
      <c r="R6016">
        <v>0.03</v>
      </c>
      <c r="S6016">
        <v>0</v>
      </c>
      <c r="T6016">
        <v>0</v>
      </c>
      <c r="U6016">
        <v>0</v>
      </c>
      <c r="V6016">
        <v>0</v>
      </c>
      <c r="W6016" s="13">
        <v>43785</v>
      </c>
    </row>
    <row r="6017" spans="1:24" x14ac:dyDescent="0.25">
      <c r="A6017">
        <v>1</v>
      </c>
      <c r="B6017" t="s">
        <v>11807</v>
      </c>
      <c r="D6017" t="s">
        <v>11808</v>
      </c>
      <c r="E6017">
        <v>0</v>
      </c>
      <c r="F6017" t="s">
        <v>2770</v>
      </c>
      <c r="G6017" t="s">
        <v>882</v>
      </c>
      <c r="H6017">
        <v>36</v>
      </c>
      <c r="I6017" s="14">
        <v>1</v>
      </c>
      <c r="J6017" s="15">
        <v>60000</v>
      </c>
      <c r="K6017" s="15">
        <v>0</v>
      </c>
      <c r="L6017" s="15">
        <v>0</v>
      </c>
      <c r="M6017">
        <v>4</v>
      </c>
      <c r="N6017">
        <v>4</v>
      </c>
      <c r="O6017">
        <v>0</v>
      </c>
      <c r="P6017">
        <v>1</v>
      </c>
      <c r="R6017">
        <v>0.03</v>
      </c>
      <c r="S6017">
        <v>0</v>
      </c>
      <c r="T6017">
        <v>0</v>
      </c>
      <c r="U6017">
        <v>0</v>
      </c>
      <c r="V6017">
        <v>0</v>
      </c>
      <c r="W6017" s="13">
        <v>43568</v>
      </c>
      <c r="X6017">
        <v>622</v>
      </c>
    </row>
    <row r="6018" spans="1:24" x14ac:dyDescent="0.25">
      <c r="A6018">
        <v>1</v>
      </c>
      <c r="B6018" t="s">
        <v>11809</v>
      </c>
      <c r="D6018" t="s">
        <v>11810</v>
      </c>
      <c r="E6018">
        <v>0</v>
      </c>
      <c r="F6018" t="s">
        <v>1770</v>
      </c>
      <c r="G6018" t="s">
        <v>29</v>
      </c>
      <c r="H6018">
        <v>36</v>
      </c>
      <c r="I6018" s="14">
        <v>5</v>
      </c>
      <c r="J6018" s="15">
        <v>211860.723</v>
      </c>
      <c r="K6018" s="15">
        <v>241712.1</v>
      </c>
      <c r="L6018" s="15">
        <v>241712.1</v>
      </c>
      <c r="M6018">
        <v>4</v>
      </c>
      <c r="N6018">
        <v>4</v>
      </c>
      <c r="O6018">
        <v>0</v>
      </c>
      <c r="P6018">
        <v>5</v>
      </c>
      <c r="R6018">
        <v>0.03</v>
      </c>
      <c r="S6018">
        <v>0</v>
      </c>
      <c r="T6018">
        <v>0</v>
      </c>
      <c r="U6018">
        <v>0</v>
      </c>
      <c r="V6018">
        <v>0</v>
      </c>
      <c r="W6018" s="13">
        <v>40302</v>
      </c>
    </row>
    <row r="6019" spans="1:24" x14ac:dyDescent="0.25">
      <c r="A6019">
        <v>1</v>
      </c>
      <c r="B6019" t="s">
        <v>11811</v>
      </c>
      <c r="D6019" t="s">
        <v>11812</v>
      </c>
      <c r="E6019">
        <v>0</v>
      </c>
      <c r="F6019" t="s">
        <v>5888</v>
      </c>
      <c r="G6019" t="s">
        <v>29</v>
      </c>
      <c r="H6019">
        <v>36</v>
      </c>
      <c r="I6019" s="14">
        <v>2</v>
      </c>
      <c r="J6019" s="15">
        <v>2401.6</v>
      </c>
      <c r="K6019" s="15">
        <v>0</v>
      </c>
      <c r="L6019" s="15">
        <v>0</v>
      </c>
      <c r="M6019">
        <v>4</v>
      </c>
      <c r="N6019">
        <v>4</v>
      </c>
      <c r="O6019">
        <v>0</v>
      </c>
      <c r="P6019">
        <v>2</v>
      </c>
      <c r="R6019">
        <v>0.03</v>
      </c>
      <c r="S6019">
        <v>0</v>
      </c>
      <c r="T6019">
        <v>0</v>
      </c>
      <c r="U6019">
        <v>0</v>
      </c>
      <c r="V6019">
        <v>0</v>
      </c>
      <c r="W6019" s="13">
        <v>42030</v>
      </c>
    </row>
    <row r="6020" spans="1:24" x14ac:dyDescent="0.25">
      <c r="A6020">
        <v>1</v>
      </c>
      <c r="B6020" t="s">
        <v>11813</v>
      </c>
      <c r="D6020" t="s">
        <v>11814</v>
      </c>
      <c r="E6020">
        <v>0</v>
      </c>
      <c r="F6020" t="s">
        <v>1719</v>
      </c>
      <c r="G6020" t="s">
        <v>29</v>
      </c>
      <c r="H6020">
        <v>36</v>
      </c>
      <c r="I6020" s="14">
        <v>5</v>
      </c>
      <c r="J6020" s="15">
        <v>1608</v>
      </c>
      <c r="K6020" s="15">
        <v>0</v>
      </c>
      <c r="L6020" s="15">
        <v>0</v>
      </c>
      <c r="M6020">
        <v>4</v>
      </c>
      <c r="N6020">
        <v>4</v>
      </c>
      <c r="O6020">
        <v>0</v>
      </c>
      <c r="P6020">
        <v>5</v>
      </c>
      <c r="R6020">
        <v>0.03</v>
      </c>
      <c r="S6020">
        <v>0</v>
      </c>
      <c r="T6020">
        <v>0</v>
      </c>
      <c r="U6020">
        <v>0</v>
      </c>
      <c r="V6020">
        <v>0</v>
      </c>
      <c r="W6020" s="13">
        <v>41375</v>
      </c>
    </row>
    <row r="6021" spans="1:24" x14ac:dyDescent="0.25">
      <c r="A6021">
        <v>1</v>
      </c>
      <c r="B6021" t="s">
        <v>11815</v>
      </c>
      <c r="D6021" t="s">
        <v>11816</v>
      </c>
      <c r="E6021">
        <v>0</v>
      </c>
      <c r="F6021" t="s">
        <v>1719</v>
      </c>
      <c r="G6021" t="s">
        <v>8975</v>
      </c>
      <c r="H6021">
        <v>36</v>
      </c>
      <c r="I6021" s="14">
        <v>1</v>
      </c>
      <c r="J6021" s="15">
        <v>21250</v>
      </c>
      <c r="K6021" s="15">
        <v>0</v>
      </c>
      <c r="L6021" s="15">
        <v>0</v>
      </c>
      <c r="M6021">
        <v>4</v>
      </c>
      <c r="N6021">
        <v>4</v>
      </c>
      <c r="O6021">
        <v>0</v>
      </c>
      <c r="P6021">
        <v>1</v>
      </c>
      <c r="R6021">
        <v>0</v>
      </c>
      <c r="S6021">
        <v>0</v>
      </c>
      <c r="T6021">
        <v>0</v>
      </c>
      <c r="U6021">
        <v>0</v>
      </c>
      <c r="V6021">
        <v>0</v>
      </c>
    </row>
    <row r="6022" spans="1:24" x14ac:dyDescent="0.25">
      <c r="A6022">
        <v>1</v>
      </c>
      <c r="B6022" t="s">
        <v>11817</v>
      </c>
      <c r="D6022" t="s">
        <v>11818</v>
      </c>
      <c r="E6022">
        <v>0</v>
      </c>
      <c r="F6022" t="s">
        <v>1719</v>
      </c>
      <c r="G6022" t="s">
        <v>29</v>
      </c>
      <c r="H6022">
        <v>36</v>
      </c>
      <c r="I6022" s="14">
        <v>5</v>
      </c>
      <c r="J6022" s="15">
        <v>3000</v>
      </c>
      <c r="K6022" s="15">
        <v>0</v>
      </c>
      <c r="L6022" s="15">
        <v>0</v>
      </c>
      <c r="M6022">
        <v>4</v>
      </c>
      <c r="N6022">
        <v>4</v>
      </c>
      <c r="O6022">
        <v>0</v>
      </c>
      <c r="P6022">
        <v>5</v>
      </c>
      <c r="R6022">
        <v>0.05</v>
      </c>
      <c r="S6022">
        <v>0</v>
      </c>
      <c r="T6022">
        <v>0</v>
      </c>
      <c r="U6022">
        <v>0</v>
      </c>
      <c r="V6022">
        <v>0</v>
      </c>
      <c r="W6022" s="13">
        <v>44809</v>
      </c>
    </row>
    <row r="6023" spans="1:24" x14ac:dyDescent="0.25">
      <c r="A6023">
        <v>1</v>
      </c>
      <c r="B6023" t="s">
        <v>11819</v>
      </c>
      <c r="D6023" t="s">
        <v>11820</v>
      </c>
      <c r="E6023">
        <v>0</v>
      </c>
      <c r="F6023" t="s">
        <v>1719</v>
      </c>
      <c r="G6023" t="s">
        <v>29</v>
      </c>
      <c r="H6023">
        <v>36</v>
      </c>
      <c r="I6023" s="14">
        <v>4</v>
      </c>
      <c r="J6023" s="15">
        <v>2797.97</v>
      </c>
      <c r="K6023" s="15">
        <v>0</v>
      </c>
      <c r="L6023" s="15">
        <v>0</v>
      </c>
      <c r="M6023">
        <v>4</v>
      </c>
      <c r="N6023">
        <v>4</v>
      </c>
      <c r="O6023">
        <v>0</v>
      </c>
      <c r="P6023">
        <v>4</v>
      </c>
      <c r="R6023">
        <v>0.03</v>
      </c>
      <c r="S6023">
        <v>0</v>
      </c>
      <c r="T6023">
        <v>0</v>
      </c>
      <c r="U6023">
        <v>0</v>
      </c>
      <c r="V6023">
        <v>0</v>
      </c>
      <c r="W6023" s="13">
        <v>44581</v>
      </c>
    </row>
    <row r="6024" spans="1:24" x14ac:dyDescent="0.25">
      <c r="A6024">
        <v>1</v>
      </c>
      <c r="B6024" t="s">
        <v>11821</v>
      </c>
      <c r="D6024" t="s">
        <v>11822</v>
      </c>
      <c r="E6024">
        <v>0</v>
      </c>
      <c r="F6024" t="s">
        <v>1719</v>
      </c>
      <c r="G6024" t="s">
        <v>29</v>
      </c>
      <c r="H6024">
        <v>36</v>
      </c>
      <c r="I6024" s="14">
        <v>1</v>
      </c>
      <c r="J6024" s="15">
        <v>5179.5230000000001</v>
      </c>
      <c r="K6024" s="15">
        <v>0</v>
      </c>
      <c r="L6024" s="15">
        <v>0</v>
      </c>
      <c r="M6024">
        <v>4</v>
      </c>
      <c r="N6024">
        <v>4</v>
      </c>
      <c r="O6024">
        <v>0</v>
      </c>
      <c r="P6024">
        <v>1</v>
      </c>
      <c r="R6024">
        <v>0.03</v>
      </c>
      <c r="S6024">
        <v>0</v>
      </c>
      <c r="T6024">
        <v>0</v>
      </c>
      <c r="U6024">
        <v>0</v>
      </c>
      <c r="V6024">
        <v>0</v>
      </c>
      <c r="W6024" s="13">
        <v>44823</v>
      </c>
    </row>
    <row r="6025" spans="1:24" x14ac:dyDescent="0.25">
      <c r="A6025">
        <v>1</v>
      </c>
      <c r="B6025" t="s">
        <v>11823</v>
      </c>
      <c r="D6025" t="s">
        <v>11824</v>
      </c>
      <c r="E6025">
        <v>0</v>
      </c>
      <c r="F6025" t="s">
        <v>1719</v>
      </c>
      <c r="G6025" t="s">
        <v>29</v>
      </c>
      <c r="H6025">
        <v>36</v>
      </c>
      <c r="I6025" s="14">
        <v>1</v>
      </c>
      <c r="J6025" s="15">
        <v>385000</v>
      </c>
      <c r="K6025" s="15">
        <v>0</v>
      </c>
      <c r="L6025" s="15">
        <v>0</v>
      </c>
      <c r="M6025">
        <v>4</v>
      </c>
      <c r="N6025">
        <v>4</v>
      </c>
      <c r="O6025">
        <v>0</v>
      </c>
      <c r="P6025">
        <v>1</v>
      </c>
      <c r="R6025">
        <v>0.03</v>
      </c>
      <c r="S6025">
        <v>0</v>
      </c>
      <c r="T6025">
        <v>0</v>
      </c>
      <c r="U6025">
        <v>0</v>
      </c>
      <c r="V6025">
        <v>0</v>
      </c>
      <c r="W6025" s="13">
        <v>40444</v>
      </c>
      <c r="X6025">
        <v>1638</v>
      </c>
    </row>
    <row r="6026" spans="1:24" x14ac:dyDescent="0.25">
      <c r="A6026">
        <v>1</v>
      </c>
      <c r="B6026" t="s">
        <v>11825</v>
      </c>
      <c r="D6026" t="s">
        <v>11826</v>
      </c>
      <c r="E6026">
        <v>2</v>
      </c>
      <c r="F6026" t="s">
        <v>1719</v>
      </c>
      <c r="G6026" t="s">
        <v>34</v>
      </c>
      <c r="H6026">
        <v>36</v>
      </c>
      <c r="I6026" s="14">
        <v>2</v>
      </c>
      <c r="J6026" s="15">
        <v>142000</v>
      </c>
      <c r="K6026" s="15">
        <v>0</v>
      </c>
      <c r="L6026" s="15">
        <v>0</v>
      </c>
      <c r="M6026">
        <v>4</v>
      </c>
      <c r="N6026">
        <v>4</v>
      </c>
      <c r="O6026">
        <v>0</v>
      </c>
      <c r="P6026">
        <v>4</v>
      </c>
      <c r="R6026">
        <v>10.45</v>
      </c>
      <c r="S6026">
        <v>11</v>
      </c>
      <c r="T6026">
        <v>0</v>
      </c>
      <c r="U6026">
        <v>11</v>
      </c>
      <c r="V6026">
        <v>0</v>
      </c>
      <c r="W6026" s="13">
        <v>45019</v>
      </c>
      <c r="X6026">
        <v>2500</v>
      </c>
    </row>
    <row r="6027" spans="1:24" x14ac:dyDescent="0.25">
      <c r="A6027">
        <v>1</v>
      </c>
      <c r="B6027" t="s">
        <v>11827</v>
      </c>
      <c r="D6027" t="s">
        <v>11828</v>
      </c>
      <c r="E6027">
        <v>0</v>
      </c>
      <c r="F6027" t="s">
        <v>5888</v>
      </c>
      <c r="G6027" t="s">
        <v>29</v>
      </c>
      <c r="H6027">
        <v>36</v>
      </c>
      <c r="I6027" s="14">
        <v>5</v>
      </c>
      <c r="J6027" s="15">
        <v>15075</v>
      </c>
      <c r="K6027" s="15">
        <v>0</v>
      </c>
      <c r="L6027" s="15">
        <v>0</v>
      </c>
      <c r="M6027">
        <v>4</v>
      </c>
      <c r="N6027">
        <v>4</v>
      </c>
      <c r="O6027">
        <v>0</v>
      </c>
      <c r="P6027">
        <v>5</v>
      </c>
      <c r="R6027">
        <v>0.03</v>
      </c>
      <c r="S6027">
        <v>0</v>
      </c>
      <c r="T6027">
        <v>0</v>
      </c>
      <c r="U6027">
        <v>0</v>
      </c>
      <c r="V6027">
        <v>0</v>
      </c>
      <c r="W6027" s="13">
        <v>40302</v>
      </c>
    </row>
    <row r="6028" spans="1:24" x14ac:dyDescent="0.25">
      <c r="A6028">
        <v>1</v>
      </c>
      <c r="B6028" t="s">
        <v>11829</v>
      </c>
      <c r="D6028" t="s">
        <v>11830</v>
      </c>
      <c r="E6028">
        <v>0</v>
      </c>
      <c r="F6028" t="s">
        <v>5888</v>
      </c>
      <c r="G6028" t="s">
        <v>29</v>
      </c>
      <c r="H6028">
        <v>36</v>
      </c>
      <c r="I6028" s="14">
        <v>4</v>
      </c>
      <c r="J6028" s="15">
        <v>15075</v>
      </c>
      <c r="K6028" s="15">
        <v>0</v>
      </c>
      <c r="L6028" s="15">
        <v>0</v>
      </c>
      <c r="M6028">
        <v>4</v>
      </c>
      <c r="N6028">
        <v>4</v>
      </c>
      <c r="O6028">
        <v>0</v>
      </c>
      <c r="P6028">
        <v>4</v>
      </c>
      <c r="R6028">
        <v>0.03</v>
      </c>
      <c r="S6028">
        <v>0</v>
      </c>
      <c r="T6028">
        <v>0</v>
      </c>
      <c r="U6028">
        <v>0</v>
      </c>
      <c r="V6028">
        <v>0</v>
      </c>
      <c r="W6028" s="13">
        <v>40756</v>
      </c>
    </row>
    <row r="6029" spans="1:24" x14ac:dyDescent="0.25">
      <c r="A6029">
        <v>1</v>
      </c>
      <c r="B6029" t="s">
        <v>11831</v>
      </c>
      <c r="D6029" t="s">
        <v>11832</v>
      </c>
      <c r="E6029">
        <v>0</v>
      </c>
      <c r="F6029" t="s">
        <v>1725</v>
      </c>
      <c r="G6029" t="s">
        <v>29</v>
      </c>
      <c r="H6029">
        <v>36</v>
      </c>
      <c r="I6029" s="14">
        <v>10</v>
      </c>
      <c r="J6029" s="15">
        <v>60635</v>
      </c>
      <c r="K6029" s="15">
        <v>0</v>
      </c>
      <c r="L6029" s="15">
        <v>0</v>
      </c>
      <c r="M6029">
        <v>4</v>
      </c>
      <c r="N6029">
        <v>4</v>
      </c>
      <c r="O6029">
        <v>0</v>
      </c>
      <c r="P6029">
        <v>10</v>
      </c>
      <c r="R6029">
        <v>0.03</v>
      </c>
      <c r="S6029">
        <v>0</v>
      </c>
      <c r="T6029">
        <v>0</v>
      </c>
      <c r="U6029">
        <v>0</v>
      </c>
      <c r="V6029">
        <v>0</v>
      </c>
      <c r="W6029" s="13">
        <v>41809</v>
      </c>
    </row>
    <row r="6030" spans="1:24" x14ac:dyDescent="0.25">
      <c r="A6030">
        <v>1</v>
      </c>
      <c r="B6030" t="s">
        <v>11833</v>
      </c>
      <c r="D6030" t="s">
        <v>11834</v>
      </c>
      <c r="E6030">
        <v>0</v>
      </c>
      <c r="F6030" t="s">
        <v>1922</v>
      </c>
      <c r="G6030" t="s">
        <v>29</v>
      </c>
      <c r="H6030">
        <v>36</v>
      </c>
      <c r="I6030" s="14">
        <v>5</v>
      </c>
      <c r="J6030" s="15">
        <v>2000</v>
      </c>
      <c r="K6030" s="15">
        <v>0</v>
      </c>
      <c r="L6030" s="15">
        <v>0</v>
      </c>
      <c r="M6030">
        <v>4</v>
      </c>
      <c r="N6030">
        <v>4</v>
      </c>
      <c r="O6030">
        <v>0</v>
      </c>
      <c r="P6030">
        <v>5</v>
      </c>
      <c r="R6030">
        <v>0.03</v>
      </c>
      <c r="S6030">
        <v>0</v>
      </c>
      <c r="T6030">
        <v>0</v>
      </c>
      <c r="U6030">
        <v>0</v>
      </c>
      <c r="V6030">
        <v>0</v>
      </c>
      <c r="W6030" s="13">
        <v>44712</v>
      </c>
    </row>
    <row r="6031" spans="1:24" x14ac:dyDescent="0.25">
      <c r="A6031">
        <v>1</v>
      </c>
      <c r="B6031" t="s">
        <v>11835</v>
      </c>
      <c r="D6031" t="s">
        <v>11836</v>
      </c>
      <c r="E6031">
        <v>0</v>
      </c>
      <c r="F6031" t="s">
        <v>1922</v>
      </c>
      <c r="G6031" t="s">
        <v>29</v>
      </c>
      <c r="H6031">
        <v>36</v>
      </c>
      <c r="I6031" s="14">
        <v>7</v>
      </c>
      <c r="J6031" s="15">
        <v>5065.2</v>
      </c>
      <c r="K6031" s="15">
        <v>0</v>
      </c>
      <c r="L6031" s="15">
        <v>0</v>
      </c>
      <c r="M6031">
        <v>4</v>
      </c>
      <c r="N6031">
        <v>4</v>
      </c>
      <c r="O6031">
        <v>0</v>
      </c>
      <c r="P6031">
        <v>7</v>
      </c>
      <c r="R6031">
        <v>0.03</v>
      </c>
      <c r="S6031">
        <v>0</v>
      </c>
      <c r="T6031">
        <v>0</v>
      </c>
      <c r="U6031">
        <v>0</v>
      </c>
      <c r="V6031">
        <v>0</v>
      </c>
      <c r="W6031" s="13">
        <v>40999</v>
      </c>
    </row>
    <row r="6032" spans="1:24" x14ac:dyDescent="0.25">
      <c r="A6032">
        <v>1</v>
      </c>
      <c r="B6032" t="s">
        <v>11837</v>
      </c>
      <c r="D6032" t="s">
        <v>11838</v>
      </c>
      <c r="E6032">
        <v>0</v>
      </c>
      <c r="F6032" t="s">
        <v>5888</v>
      </c>
      <c r="G6032" t="s">
        <v>29</v>
      </c>
      <c r="H6032">
        <v>36</v>
      </c>
      <c r="I6032" s="14">
        <v>6</v>
      </c>
      <c r="J6032" s="15">
        <v>1919.586</v>
      </c>
      <c r="K6032" s="15">
        <v>0</v>
      </c>
      <c r="L6032" s="15">
        <v>0</v>
      </c>
      <c r="M6032">
        <v>4</v>
      </c>
      <c r="N6032">
        <v>4</v>
      </c>
      <c r="O6032">
        <v>0</v>
      </c>
      <c r="P6032">
        <v>6</v>
      </c>
      <c r="R6032">
        <v>0.03</v>
      </c>
      <c r="S6032">
        <v>0</v>
      </c>
      <c r="T6032">
        <v>0</v>
      </c>
      <c r="U6032">
        <v>0</v>
      </c>
      <c r="V6032">
        <v>0</v>
      </c>
      <c r="W6032" s="13">
        <v>41818</v>
      </c>
    </row>
    <row r="6033" spans="1:24" x14ac:dyDescent="0.25">
      <c r="A6033">
        <v>1</v>
      </c>
      <c r="B6033" t="s">
        <v>11839</v>
      </c>
      <c r="D6033" t="s">
        <v>11840</v>
      </c>
      <c r="E6033">
        <v>0</v>
      </c>
      <c r="F6033" t="s">
        <v>5888</v>
      </c>
      <c r="G6033" t="s">
        <v>29</v>
      </c>
      <c r="H6033">
        <v>36</v>
      </c>
      <c r="I6033" s="14">
        <v>17</v>
      </c>
      <c r="J6033" s="15">
        <v>1811.7650000000001</v>
      </c>
      <c r="K6033" s="15">
        <v>0</v>
      </c>
      <c r="L6033" s="15">
        <v>0</v>
      </c>
      <c r="M6033">
        <v>4</v>
      </c>
      <c r="N6033">
        <v>4</v>
      </c>
      <c r="O6033">
        <v>0</v>
      </c>
      <c r="P6033">
        <v>17</v>
      </c>
      <c r="R6033">
        <v>0.03</v>
      </c>
      <c r="S6033">
        <v>0</v>
      </c>
      <c r="T6033">
        <v>0</v>
      </c>
      <c r="U6033">
        <v>0</v>
      </c>
      <c r="V6033">
        <v>0</v>
      </c>
      <c r="W6033" s="13">
        <v>41800</v>
      </c>
    </row>
    <row r="6034" spans="1:24" x14ac:dyDescent="0.25">
      <c r="A6034">
        <v>1</v>
      </c>
      <c r="B6034" t="s">
        <v>11841</v>
      </c>
      <c r="D6034" t="s">
        <v>11842</v>
      </c>
      <c r="E6034">
        <v>0</v>
      </c>
      <c r="F6034" t="s">
        <v>5888</v>
      </c>
      <c r="G6034" t="s">
        <v>29</v>
      </c>
      <c r="H6034">
        <v>36</v>
      </c>
      <c r="I6034" s="14">
        <v>7</v>
      </c>
      <c r="J6034" s="15">
        <v>2216.85</v>
      </c>
      <c r="K6034" s="15">
        <v>0</v>
      </c>
      <c r="L6034" s="15">
        <v>0</v>
      </c>
      <c r="M6034">
        <v>4</v>
      </c>
      <c r="N6034">
        <v>4</v>
      </c>
      <c r="O6034">
        <v>0</v>
      </c>
      <c r="P6034">
        <v>7</v>
      </c>
      <c r="R6034">
        <v>1.08</v>
      </c>
      <c r="S6034">
        <v>1</v>
      </c>
      <c r="T6034">
        <v>0</v>
      </c>
      <c r="U6034">
        <v>1</v>
      </c>
      <c r="V6034">
        <v>0</v>
      </c>
      <c r="W6034" s="13">
        <v>45040</v>
      </c>
    </row>
    <row r="6035" spans="1:24" x14ac:dyDescent="0.25">
      <c r="A6035">
        <v>1</v>
      </c>
      <c r="B6035" t="s">
        <v>11843</v>
      </c>
      <c r="D6035" t="s">
        <v>11844</v>
      </c>
      <c r="E6035">
        <v>0</v>
      </c>
      <c r="F6035" t="s">
        <v>5888</v>
      </c>
      <c r="G6035" t="s">
        <v>29</v>
      </c>
      <c r="H6035">
        <v>36</v>
      </c>
      <c r="I6035" s="14">
        <v>1</v>
      </c>
      <c r="J6035" s="15">
        <v>2194</v>
      </c>
      <c r="K6035" s="15">
        <v>0</v>
      </c>
      <c r="L6035" s="15">
        <v>0</v>
      </c>
      <c r="M6035">
        <v>4</v>
      </c>
      <c r="N6035">
        <v>4</v>
      </c>
      <c r="O6035">
        <v>0</v>
      </c>
      <c r="P6035">
        <v>1</v>
      </c>
      <c r="R6035">
        <v>0.03</v>
      </c>
      <c r="S6035">
        <v>0</v>
      </c>
      <c r="T6035">
        <v>0</v>
      </c>
      <c r="U6035">
        <v>0</v>
      </c>
      <c r="V6035">
        <v>0</v>
      </c>
      <c r="W6035" s="13">
        <v>42978</v>
      </c>
    </row>
    <row r="6036" spans="1:24" x14ac:dyDescent="0.25">
      <c r="A6036">
        <v>1</v>
      </c>
      <c r="B6036" t="s">
        <v>11845</v>
      </c>
      <c r="D6036" t="s">
        <v>11846</v>
      </c>
      <c r="E6036">
        <v>0</v>
      </c>
      <c r="F6036" t="s">
        <v>1719</v>
      </c>
      <c r="G6036" t="s">
        <v>29</v>
      </c>
      <c r="H6036">
        <v>36</v>
      </c>
      <c r="I6036" s="14">
        <v>1</v>
      </c>
      <c r="J6036" s="15">
        <v>15075</v>
      </c>
      <c r="K6036" s="15">
        <v>0</v>
      </c>
      <c r="L6036" s="15">
        <v>0</v>
      </c>
      <c r="M6036">
        <v>4</v>
      </c>
      <c r="N6036">
        <v>4</v>
      </c>
      <c r="O6036">
        <v>0</v>
      </c>
      <c r="P6036">
        <v>1</v>
      </c>
      <c r="R6036">
        <v>0.03</v>
      </c>
      <c r="S6036">
        <v>0</v>
      </c>
      <c r="T6036">
        <v>0</v>
      </c>
      <c r="U6036">
        <v>0</v>
      </c>
      <c r="V6036">
        <v>0</v>
      </c>
      <c r="W6036" s="13">
        <v>41473</v>
      </c>
    </row>
    <row r="6037" spans="1:24" x14ac:dyDescent="0.25">
      <c r="A6037">
        <v>1</v>
      </c>
      <c r="B6037" t="s">
        <v>11847</v>
      </c>
      <c r="D6037" t="s">
        <v>11848</v>
      </c>
      <c r="E6037">
        <v>0</v>
      </c>
      <c r="F6037" t="s">
        <v>1922</v>
      </c>
      <c r="G6037" t="s">
        <v>29</v>
      </c>
      <c r="H6037">
        <v>36</v>
      </c>
      <c r="I6037" s="14">
        <v>1</v>
      </c>
      <c r="J6037" s="15">
        <v>181905</v>
      </c>
      <c r="K6037" s="15">
        <v>0</v>
      </c>
      <c r="L6037" s="15">
        <v>0</v>
      </c>
      <c r="M6037">
        <v>4</v>
      </c>
      <c r="N6037">
        <v>4</v>
      </c>
      <c r="O6037">
        <v>0</v>
      </c>
      <c r="P6037">
        <v>1</v>
      </c>
      <c r="R6037">
        <v>0.03</v>
      </c>
      <c r="S6037">
        <v>0</v>
      </c>
      <c r="T6037">
        <v>0</v>
      </c>
      <c r="U6037">
        <v>0</v>
      </c>
      <c r="V6037">
        <v>0</v>
      </c>
      <c r="W6037" s="13">
        <v>40302</v>
      </c>
    </row>
    <row r="6038" spans="1:24" x14ac:dyDescent="0.25">
      <c r="A6038">
        <v>1</v>
      </c>
      <c r="B6038" t="s">
        <v>11849</v>
      </c>
      <c r="D6038" t="s">
        <v>11850</v>
      </c>
      <c r="E6038">
        <v>0</v>
      </c>
      <c r="F6038" t="s">
        <v>10941</v>
      </c>
      <c r="G6038" t="s">
        <v>29</v>
      </c>
      <c r="H6038">
        <v>36</v>
      </c>
      <c r="I6038" s="14">
        <v>0.8</v>
      </c>
      <c r="J6038" s="15">
        <v>498480</v>
      </c>
      <c r="K6038" s="15">
        <v>0</v>
      </c>
      <c r="L6038" s="15">
        <v>0</v>
      </c>
      <c r="M6038">
        <v>4</v>
      </c>
      <c r="N6038">
        <v>4</v>
      </c>
      <c r="O6038">
        <v>0</v>
      </c>
      <c r="P6038">
        <v>0.8</v>
      </c>
      <c r="R6038">
        <v>0.03</v>
      </c>
      <c r="S6038">
        <v>0</v>
      </c>
      <c r="T6038">
        <v>0</v>
      </c>
      <c r="U6038">
        <v>0</v>
      </c>
      <c r="V6038">
        <v>0</v>
      </c>
      <c r="W6038" s="13">
        <v>41043</v>
      </c>
    </row>
    <row r="6039" spans="1:24" x14ac:dyDescent="0.25">
      <c r="A6039">
        <v>1</v>
      </c>
      <c r="B6039" t="s">
        <v>11851</v>
      </c>
      <c r="D6039" t="s">
        <v>11852</v>
      </c>
      <c r="E6039">
        <v>0</v>
      </c>
      <c r="F6039" t="s">
        <v>1882</v>
      </c>
      <c r="G6039" t="s">
        <v>29</v>
      </c>
      <c r="H6039">
        <v>36</v>
      </c>
      <c r="I6039" s="14">
        <v>1</v>
      </c>
      <c r="J6039" s="15">
        <v>80430</v>
      </c>
      <c r="K6039" s="15">
        <v>0</v>
      </c>
      <c r="L6039" s="15">
        <v>0</v>
      </c>
      <c r="M6039">
        <v>4</v>
      </c>
      <c r="N6039">
        <v>4</v>
      </c>
      <c r="O6039">
        <v>0</v>
      </c>
      <c r="P6039">
        <v>1</v>
      </c>
      <c r="R6039">
        <v>0.15</v>
      </c>
      <c r="S6039">
        <v>1</v>
      </c>
      <c r="T6039">
        <v>0</v>
      </c>
      <c r="U6039">
        <v>1</v>
      </c>
      <c r="V6039">
        <v>0</v>
      </c>
      <c r="W6039" s="13">
        <v>44953</v>
      </c>
    </row>
    <row r="6040" spans="1:24" x14ac:dyDescent="0.25">
      <c r="A6040">
        <v>1</v>
      </c>
      <c r="B6040" t="s">
        <v>11853</v>
      </c>
      <c r="D6040" t="s">
        <v>11854</v>
      </c>
      <c r="E6040">
        <v>0</v>
      </c>
      <c r="F6040" t="s">
        <v>1725</v>
      </c>
      <c r="G6040" t="s">
        <v>29</v>
      </c>
      <c r="H6040">
        <v>36</v>
      </c>
      <c r="I6040" s="14">
        <v>1</v>
      </c>
      <c r="J6040" s="15">
        <v>39000</v>
      </c>
      <c r="K6040" s="15">
        <v>0</v>
      </c>
      <c r="L6040" s="15">
        <v>0</v>
      </c>
      <c r="M6040">
        <v>4</v>
      </c>
      <c r="N6040">
        <v>4</v>
      </c>
      <c r="O6040">
        <v>0</v>
      </c>
      <c r="P6040">
        <v>1</v>
      </c>
      <c r="R6040">
        <v>0.03</v>
      </c>
      <c r="S6040">
        <v>0</v>
      </c>
      <c r="T6040">
        <v>0</v>
      </c>
      <c r="U6040">
        <v>0</v>
      </c>
      <c r="V6040">
        <v>0</v>
      </c>
      <c r="W6040" s="13">
        <v>41076</v>
      </c>
    </row>
    <row r="6041" spans="1:24" x14ac:dyDescent="0.25">
      <c r="A6041">
        <v>1</v>
      </c>
      <c r="B6041" t="s">
        <v>11855</v>
      </c>
      <c r="D6041" t="s">
        <v>11856</v>
      </c>
      <c r="E6041">
        <v>0</v>
      </c>
      <c r="F6041" t="s">
        <v>1770</v>
      </c>
      <c r="G6041" t="s">
        <v>29</v>
      </c>
      <c r="H6041">
        <v>36</v>
      </c>
      <c r="I6041" s="14">
        <v>2</v>
      </c>
      <c r="J6041" s="15">
        <v>400988.147</v>
      </c>
      <c r="K6041" s="15">
        <v>0</v>
      </c>
      <c r="L6041" s="15">
        <v>0</v>
      </c>
      <c r="M6041">
        <v>4</v>
      </c>
      <c r="N6041">
        <v>4</v>
      </c>
      <c r="O6041">
        <v>0</v>
      </c>
      <c r="P6041">
        <v>2</v>
      </c>
      <c r="R6041">
        <v>0.03</v>
      </c>
      <c r="S6041">
        <v>0</v>
      </c>
      <c r="T6041">
        <v>0</v>
      </c>
      <c r="U6041">
        <v>0</v>
      </c>
      <c r="V6041">
        <v>0</v>
      </c>
      <c r="W6041" s="13">
        <v>44782</v>
      </c>
    </row>
    <row r="6042" spans="1:24" x14ac:dyDescent="0.25">
      <c r="A6042">
        <v>1</v>
      </c>
      <c r="B6042" t="s">
        <v>11857</v>
      </c>
      <c r="D6042" t="s">
        <v>11858</v>
      </c>
      <c r="E6042">
        <v>0</v>
      </c>
      <c r="F6042" t="s">
        <v>1770</v>
      </c>
      <c r="G6042" t="s">
        <v>29</v>
      </c>
      <c r="H6042">
        <v>36</v>
      </c>
      <c r="I6042" s="14">
        <v>10</v>
      </c>
      <c r="J6042" s="15">
        <v>420874.016</v>
      </c>
      <c r="K6042" s="15">
        <v>0</v>
      </c>
      <c r="L6042" s="15">
        <v>0</v>
      </c>
      <c r="M6042">
        <v>4</v>
      </c>
      <c r="N6042">
        <v>4</v>
      </c>
      <c r="O6042">
        <v>0</v>
      </c>
      <c r="P6042">
        <v>10</v>
      </c>
      <c r="R6042">
        <v>5.29</v>
      </c>
      <c r="S6042">
        <v>7</v>
      </c>
      <c r="T6042">
        <v>0</v>
      </c>
      <c r="U6042">
        <v>7</v>
      </c>
      <c r="V6042">
        <v>0</v>
      </c>
      <c r="W6042" s="13">
        <v>45069</v>
      </c>
      <c r="X6042">
        <v>341</v>
      </c>
    </row>
    <row r="6043" spans="1:24" x14ac:dyDescent="0.25">
      <c r="A6043">
        <v>1</v>
      </c>
      <c r="B6043" t="s">
        <v>11859</v>
      </c>
      <c r="D6043" t="s">
        <v>11860</v>
      </c>
      <c r="E6043">
        <v>0</v>
      </c>
      <c r="F6043" t="s">
        <v>1719</v>
      </c>
      <c r="G6043" t="s">
        <v>29</v>
      </c>
      <c r="H6043">
        <v>36</v>
      </c>
      <c r="I6043" s="14">
        <v>13</v>
      </c>
      <c r="J6043" s="15">
        <v>4020</v>
      </c>
      <c r="K6043" s="15">
        <v>0</v>
      </c>
      <c r="L6043" s="15">
        <v>0</v>
      </c>
      <c r="M6043">
        <v>4</v>
      </c>
      <c r="N6043">
        <v>4</v>
      </c>
      <c r="O6043">
        <v>0</v>
      </c>
      <c r="P6043">
        <v>13</v>
      </c>
      <c r="R6043">
        <v>0.03</v>
      </c>
      <c r="S6043">
        <v>0</v>
      </c>
      <c r="T6043">
        <v>0</v>
      </c>
      <c r="U6043">
        <v>0</v>
      </c>
      <c r="V6043">
        <v>0</v>
      </c>
      <c r="W6043" s="13">
        <v>40374</v>
      </c>
    </row>
    <row r="6044" spans="1:24" x14ac:dyDescent="0.25">
      <c r="A6044">
        <v>1</v>
      </c>
      <c r="B6044" t="s">
        <v>11861</v>
      </c>
      <c r="D6044" t="s">
        <v>11862</v>
      </c>
      <c r="E6044">
        <v>13</v>
      </c>
      <c r="F6044" t="s">
        <v>1770</v>
      </c>
      <c r="G6044" t="s">
        <v>29</v>
      </c>
      <c r="H6044">
        <v>36</v>
      </c>
      <c r="I6044" s="14">
        <v>7</v>
      </c>
      <c r="J6044" s="15">
        <v>745044.86699999997</v>
      </c>
      <c r="K6044" s="15">
        <v>0</v>
      </c>
      <c r="L6044" s="15">
        <v>0</v>
      </c>
      <c r="M6044">
        <v>4</v>
      </c>
      <c r="N6044">
        <v>4</v>
      </c>
      <c r="O6044">
        <v>0</v>
      </c>
      <c r="P6044">
        <v>20</v>
      </c>
      <c r="R6044">
        <v>2.76</v>
      </c>
      <c r="S6044">
        <v>6</v>
      </c>
      <c r="T6044">
        <v>0</v>
      </c>
      <c r="U6044">
        <v>6</v>
      </c>
      <c r="V6044">
        <v>0</v>
      </c>
      <c r="W6044" s="13">
        <v>45072</v>
      </c>
      <c r="X6044">
        <v>341</v>
      </c>
    </row>
    <row r="6045" spans="1:24" x14ac:dyDescent="0.25">
      <c r="A6045">
        <v>1</v>
      </c>
      <c r="B6045" t="s">
        <v>11863</v>
      </c>
      <c r="D6045" t="s">
        <v>11864</v>
      </c>
      <c r="E6045">
        <v>0</v>
      </c>
      <c r="F6045" t="s">
        <v>1770</v>
      </c>
      <c r="G6045" t="s">
        <v>29</v>
      </c>
      <c r="H6045">
        <v>36</v>
      </c>
      <c r="I6045" s="14">
        <v>7</v>
      </c>
      <c r="J6045" s="15">
        <v>326419.21899999998</v>
      </c>
      <c r="K6045" s="15">
        <v>0</v>
      </c>
      <c r="L6045" s="15">
        <v>0</v>
      </c>
      <c r="M6045">
        <v>4</v>
      </c>
      <c r="N6045">
        <v>4</v>
      </c>
      <c r="O6045">
        <v>0</v>
      </c>
      <c r="P6045">
        <v>7</v>
      </c>
      <c r="R6045">
        <v>0.03</v>
      </c>
      <c r="S6045">
        <v>0</v>
      </c>
      <c r="T6045">
        <v>0</v>
      </c>
      <c r="U6045">
        <v>0</v>
      </c>
      <c r="V6045">
        <v>0</v>
      </c>
      <c r="W6045" s="13">
        <v>44251</v>
      </c>
      <c r="X6045">
        <v>341</v>
      </c>
    </row>
    <row r="6046" spans="1:24" x14ac:dyDescent="0.25">
      <c r="A6046">
        <v>1</v>
      </c>
      <c r="B6046" t="s">
        <v>11865</v>
      </c>
      <c r="D6046" t="s">
        <v>11866</v>
      </c>
      <c r="E6046">
        <v>0</v>
      </c>
      <c r="F6046" t="s">
        <v>1770</v>
      </c>
      <c r="G6046" t="s">
        <v>29</v>
      </c>
      <c r="H6046">
        <v>36</v>
      </c>
      <c r="I6046" s="14">
        <v>10</v>
      </c>
      <c r="J6046" s="15">
        <v>150401.402</v>
      </c>
      <c r="K6046" s="15">
        <v>0</v>
      </c>
      <c r="L6046" s="15">
        <v>0</v>
      </c>
      <c r="M6046">
        <v>4</v>
      </c>
      <c r="N6046">
        <v>4</v>
      </c>
      <c r="O6046">
        <v>0</v>
      </c>
      <c r="P6046">
        <v>10</v>
      </c>
      <c r="R6046">
        <v>0.03</v>
      </c>
      <c r="S6046">
        <v>0</v>
      </c>
      <c r="T6046">
        <v>0</v>
      </c>
      <c r="U6046">
        <v>0</v>
      </c>
      <c r="V6046">
        <v>0</v>
      </c>
      <c r="W6046" s="13">
        <v>42388</v>
      </c>
    </row>
    <row r="6047" spans="1:24" x14ac:dyDescent="0.25">
      <c r="A6047">
        <v>1</v>
      </c>
      <c r="B6047" t="s">
        <v>11867</v>
      </c>
      <c r="D6047" t="s">
        <v>11868</v>
      </c>
      <c r="E6047">
        <v>0</v>
      </c>
      <c r="F6047" t="s">
        <v>1770</v>
      </c>
      <c r="G6047" t="s">
        <v>29</v>
      </c>
      <c r="H6047">
        <v>36</v>
      </c>
      <c r="I6047" s="14">
        <v>5</v>
      </c>
      <c r="J6047" s="15">
        <v>118700.098</v>
      </c>
      <c r="K6047" s="15">
        <v>106561.33199999999</v>
      </c>
      <c r="L6047" s="15">
        <v>106561.33199999999</v>
      </c>
      <c r="M6047">
        <v>4</v>
      </c>
      <c r="N6047">
        <v>4</v>
      </c>
      <c r="O6047">
        <v>0</v>
      </c>
      <c r="P6047">
        <v>5</v>
      </c>
      <c r="R6047">
        <v>0.03</v>
      </c>
      <c r="S6047">
        <v>0</v>
      </c>
      <c r="T6047">
        <v>0</v>
      </c>
      <c r="U6047">
        <v>0</v>
      </c>
      <c r="V6047">
        <v>0</v>
      </c>
      <c r="W6047" s="13">
        <v>40302</v>
      </c>
    </row>
    <row r="6048" spans="1:24" x14ac:dyDescent="0.25">
      <c r="A6048">
        <v>1</v>
      </c>
      <c r="B6048" t="s">
        <v>11869</v>
      </c>
      <c r="D6048" t="s">
        <v>11870</v>
      </c>
      <c r="E6048">
        <v>0</v>
      </c>
      <c r="F6048" t="s">
        <v>1770</v>
      </c>
      <c r="G6048" t="s">
        <v>29</v>
      </c>
      <c r="H6048">
        <v>36</v>
      </c>
      <c r="I6048" s="14">
        <v>6</v>
      </c>
      <c r="J6048" s="15">
        <v>136852.79</v>
      </c>
      <c r="K6048" s="15">
        <v>0</v>
      </c>
      <c r="L6048" s="15">
        <v>0</v>
      </c>
      <c r="M6048">
        <v>4</v>
      </c>
      <c r="N6048">
        <v>4</v>
      </c>
      <c r="O6048">
        <v>0</v>
      </c>
      <c r="P6048">
        <v>6</v>
      </c>
      <c r="R6048">
        <v>0.03</v>
      </c>
      <c r="S6048">
        <v>0</v>
      </c>
      <c r="T6048">
        <v>0</v>
      </c>
      <c r="U6048">
        <v>0</v>
      </c>
      <c r="V6048">
        <v>0</v>
      </c>
      <c r="W6048" s="13">
        <v>44707</v>
      </c>
    </row>
    <row r="6049" spans="1:23" x14ac:dyDescent="0.25">
      <c r="A6049">
        <v>1</v>
      </c>
      <c r="B6049" t="s">
        <v>11871</v>
      </c>
      <c r="D6049" t="s">
        <v>11872</v>
      </c>
      <c r="E6049">
        <v>0</v>
      </c>
      <c r="F6049" t="s">
        <v>1770</v>
      </c>
      <c r="G6049" t="s">
        <v>29</v>
      </c>
      <c r="H6049">
        <v>36</v>
      </c>
      <c r="I6049" s="14">
        <v>4</v>
      </c>
      <c r="J6049" s="15">
        <v>392922.571</v>
      </c>
      <c r="K6049" s="15">
        <v>0</v>
      </c>
      <c r="L6049" s="15">
        <v>0</v>
      </c>
      <c r="M6049">
        <v>4</v>
      </c>
      <c r="N6049">
        <v>4</v>
      </c>
      <c r="O6049">
        <v>0</v>
      </c>
      <c r="P6049">
        <v>4</v>
      </c>
      <c r="R6049">
        <v>0.06</v>
      </c>
      <c r="S6049">
        <v>0</v>
      </c>
      <c r="T6049">
        <v>0</v>
      </c>
      <c r="U6049">
        <v>0</v>
      </c>
      <c r="V6049">
        <v>0</v>
      </c>
      <c r="W6049" s="13">
        <v>44806</v>
      </c>
    </row>
    <row r="6050" spans="1:23" x14ac:dyDescent="0.25">
      <c r="A6050">
        <v>1</v>
      </c>
      <c r="B6050" t="s">
        <v>11873</v>
      </c>
      <c r="D6050" t="s">
        <v>11874</v>
      </c>
      <c r="E6050">
        <v>0</v>
      </c>
      <c r="F6050" t="s">
        <v>1770</v>
      </c>
      <c r="G6050" t="s">
        <v>29</v>
      </c>
      <c r="H6050">
        <v>36</v>
      </c>
      <c r="I6050" s="14">
        <v>3</v>
      </c>
      <c r="J6050" s="15">
        <v>411533.31</v>
      </c>
      <c r="K6050" s="15">
        <v>0</v>
      </c>
      <c r="L6050" s="15">
        <v>0</v>
      </c>
      <c r="M6050">
        <v>4</v>
      </c>
      <c r="N6050">
        <v>4</v>
      </c>
      <c r="O6050">
        <v>0</v>
      </c>
      <c r="P6050">
        <v>3</v>
      </c>
      <c r="R6050">
        <v>0.03</v>
      </c>
      <c r="S6050">
        <v>0</v>
      </c>
      <c r="T6050">
        <v>0</v>
      </c>
      <c r="U6050">
        <v>0</v>
      </c>
      <c r="V6050">
        <v>0</v>
      </c>
      <c r="W6050" s="13">
        <v>44504</v>
      </c>
    </row>
    <row r="6051" spans="1:23" x14ac:dyDescent="0.25">
      <c r="A6051">
        <v>1</v>
      </c>
      <c r="B6051" t="s">
        <v>11875</v>
      </c>
      <c r="D6051" t="s">
        <v>11876</v>
      </c>
      <c r="E6051">
        <v>0</v>
      </c>
      <c r="F6051" t="s">
        <v>1770</v>
      </c>
      <c r="G6051" t="s">
        <v>29</v>
      </c>
      <c r="H6051">
        <v>36</v>
      </c>
      <c r="I6051" s="14">
        <v>26</v>
      </c>
      <c r="J6051" s="15">
        <v>20629.786</v>
      </c>
      <c r="K6051" s="15">
        <v>0</v>
      </c>
      <c r="L6051" s="15">
        <v>0</v>
      </c>
      <c r="M6051">
        <v>4</v>
      </c>
      <c r="N6051">
        <v>4</v>
      </c>
      <c r="O6051">
        <v>0</v>
      </c>
      <c r="P6051">
        <v>26</v>
      </c>
      <c r="R6051">
        <v>0.03</v>
      </c>
      <c r="S6051">
        <v>0</v>
      </c>
      <c r="T6051">
        <v>0</v>
      </c>
      <c r="U6051">
        <v>0</v>
      </c>
      <c r="V6051">
        <v>0</v>
      </c>
      <c r="W6051" s="13">
        <v>42899</v>
      </c>
    </row>
    <row r="6052" spans="1:23" x14ac:dyDescent="0.25">
      <c r="A6052">
        <v>1</v>
      </c>
      <c r="B6052" t="s">
        <v>11877</v>
      </c>
      <c r="D6052" t="s">
        <v>11878</v>
      </c>
      <c r="E6052">
        <v>0</v>
      </c>
      <c r="F6052" t="s">
        <v>1770</v>
      </c>
      <c r="G6052" t="s">
        <v>29</v>
      </c>
      <c r="H6052">
        <v>36</v>
      </c>
      <c r="I6052" s="14">
        <v>5</v>
      </c>
      <c r="J6052" s="15">
        <v>138542.75700000001</v>
      </c>
      <c r="K6052" s="15">
        <v>0</v>
      </c>
      <c r="L6052" s="15">
        <v>0</v>
      </c>
      <c r="M6052">
        <v>4</v>
      </c>
      <c r="N6052">
        <v>4</v>
      </c>
      <c r="O6052">
        <v>0</v>
      </c>
      <c r="P6052">
        <v>5</v>
      </c>
      <c r="R6052">
        <v>0.03</v>
      </c>
      <c r="S6052">
        <v>0</v>
      </c>
      <c r="T6052">
        <v>0</v>
      </c>
      <c r="U6052">
        <v>0</v>
      </c>
      <c r="V6052">
        <v>0</v>
      </c>
      <c r="W6052" s="13">
        <v>40302</v>
      </c>
    </row>
    <row r="6053" spans="1:23" x14ac:dyDescent="0.25">
      <c r="A6053">
        <v>1</v>
      </c>
      <c r="B6053" t="s">
        <v>11879</v>
      </c>
      <c r="D6053" t="s">
        <v>11880</v>
      </c>
      <c r="E6053">
        <v>0</v>
      </c>
      <c r="F6053" t="s">
        <v>1770</v>
      </c>
      <c r="G6053" t="s">
        <v>29</v>
      </c>
      <c r="H6053">
        <v>36</v>
      </c>
      <c r="I6053" s="14">
        <v>7</v>
      </c>
      <c r="J6053" s="15">
        <v>119097.9</v>
      </c>
      <c r="K6053" s="15">
        <v>0</v>
      </c>
      <c r="L6053" s="15">
        <v>0</v>
      </c>
      <c r="M6053">
        <v>4</v>
      </c>
      <c r="N6053">
        <v>4</v>
      </c>
      <c r="O6053">
        <v>0</v>
      </c>
      <c r="P6053">
        <v>7</v>
      </c>
      <c r="R6053">
        <v>0.03</v>
      </c>
      <c r="S6053">
        <v>0</v>
      </c>
      <c r="T6053">
        <v>0</v>
      </c>
      <c r="U6053">
        <v>0</v>
      </c>
      <c r="V6053">
        <v>0</v>
      </c>
      <c r="W6053" s="13">
        <v>44705</v>
      </c>
    </row>
    <row r="6054" spans="1:23" x14ac:dyDescent="0.25">
      <c r="A6054">
        <v>1</v>
      </c>
      <c r="B6054" t="s">
        <v>11881</v>
      </c>
      <c r="D6054" t="s">
        <v>11882</v>
      </c>
      <c r="E6054">
        <v>0</v>
      </c>
      <c r="F6054" t="s">
        <v>1770</v>
      </c>
      <c r="G6054" t="s">
        <v>29</v>
      </c>
      <c r="H6054">
        <v>36</v>
      </c>
      <c r="I6054" s="14">
        <v>6</v>
      </c>
      <c r="J6054" s="15">
        <v>138542.75700000001</v>
      </c>
      <c r="K6054" s="15">
        <v>0</v>
      </c>
      <c r="L6054" s="15">
        <v>0</v>
      </c>
      <c r="M6054">
        <v>4</v>
      </c>
      <c r="N6054">
        <v>4</v>
      </c>
      <c r="O6054">
        <v>0</v>
      </c>
      <c r="P6054">
        <v>6</v>
      </c>
      <c r="R6054">
        <v>0.03</v>
      </c>
      <c r="S6054">
        <v>0</v>
      </c>
      <c r="T6054">
        <v>0</v>
      </c>
      <c r="U6054">
        <v>0</v>
      </c>
      <c r="V6054">
        <v>0</v>
      </c>
      <c r="W6054" s="13">
        <v>40302</v>
      </c>
    </row>
    <row r="6055" spans="1:23" x14ac:dyDescent="0.25">
      <c r="A6055">
        <v>1</v>
      </c>
      <c r="B6055" t="s">
        <v>11883</v>
      </c>
      <c r="D6055" t="s">
        <v>11884</v>
      </c>
      <c r="E6055">
        <v>0</v>
      </c>
      <c r="F6055" t="s">
        <v>1770</v>
      </c>
      <c r="G6055" t="s">
        <v>29</v>
      </c>
      <c r="H6055">
        <v>36</v>
      </c>
      <c r="I6055" s="14">
        <v>30</v>
      </c>
      <c r="J6055" s="15">
        <v>119822.753</v>
      </c>
      <c r="K6055" s="15">
        <v>0</v>
      </c>
      <c r="L6055" s="15">
        <v>0</v>
      </c>
      <c r="M6055">
        <v>4</v>
      </c>
      <c r="N6055">
        <v>4</v>
      </c>
      <c r="O6055">
        <v>0</v>
      </c>
      <c r="P6055">
        <v>30</v>
      </c>
      <c r="R6055">
        <v>0.03</v>
      </c>
      <c r="S6055">
        <v>0</v>
      </c>
      <c r="T6055">
        <v>0</v>
      </c>
      <c r="U6055">
        <v>0</v>
      </c>
      <c r="V6055">
        <v>0</v>
      </c>
      <c r="W6055" s="13">
        <v>42716</v>
      </c>
    </row>
    <row r="6056" spans="1:23" x14ac:dyDescent="0.25">
      <c r="A6056">
        <v>1</v>
      </c>
      <c r="B6056" t="s">
        <v>11885</v>
      </c>
      <c r="D6056" t="s">
        <v>11886</v>
      </c>
      <c r="E6056">
        <v>0</v>
      </c>
      <c r="F6056" t="s">
        <v>1770</v>
      </c>
      <c r="G6056" t="s">
        <v>29</v>
      </c>
      <c r="H6056">
        <v>36</v>
      </c>
      <c r="I6056" s="14">
        <v>4</v>
      </c>
      <c r="J6056" s="15">
        <v>138542.75700000001</v>
      </c>
      <c r="K6056" s="15">
        <v>0</v>
      </c>
      <c r="L6056" s="15">
        <v>0</v>
      </c>
      <c r="M6056">
        <v>4</v>
      </c>
      <c r="N6056">
        <v>4</v>
      </c>
      <c r="O6056">
        <v>0</v>
      </c>
      <c r="P6056">
        <v>4</v>
      </c>
      <c r="R6056">
        <v>0.03</v>
      </c>
      <c r="S6056">
        <v>0</v>
      </c>
      <c r="T6056">
        <v>0</v>
      </c>
      <c r="U6056">
        <v>0</v>
      </c>
      <c r="V6056">
        <v>0</v>
      </c>
      <c r="W6056" s="13">
        <v>43878</v>
      </c>
    </row>
    <row r="6057" spans="1:23" x14ac:dyDescent="0.25">
      <c r="A6057">
        <v>1</v>
      </c>
      <c r="B6057" t="s">
        <v>11887</v>
      </c>
      <c r="D6057" t="s">
        <v>11888</v>
      </c>
      <c r="E6057">
        <v>0</v>
      </c>
      <c r="F6057" t="s">
        <v>1770</v>
      </c>
      <c r="G6057" t="s">
        <v>29</v>
      </c>
      <c r="H6057">
        <v>36</v>
      </c>
      <c r="I6057" s="14">
        <v>9</v>
      </c>
      <c r="J6057" s="15">
        <v>122374.47500000001</v>
      </c>
      <c r="K6057" s="15">
        <v>0</v>
      </c>
      <c r="L6057" s="15">
        <v>0</v>
      </c>
      <c r="M6057">
        <v>4</v>
      </c>
      <c r="N6057">
        <v>4</v>
      </c>
      <c r="O6057">
        <v>0</v>
      </c>
      <c r="P6057">
        <v>9</v>
      </c>
      <c r="R6057">
        <v>0.03</v>
      </c>
      <c r="S6057">
        <v>0</v>
      </c>
      <c r="T6057">
        <v>0</v>
      </c>
      <c r="U6057">
        <v>0</v>
      </c>
      <c r="V6057">
        <v>0</v>
      </c>
      <c r="W6057" s="13">
        <v>44459</v>
      </c>
    </row>
    <row r="6058" spans="1:23" x14ac:dyDescent="0.25">
      <c r="A6058">
        <v>1</v>
      </c>
      <c r="B6058" t="s">
        <v>11889</v>
      </c>
      <c r="D6058" t="s">
        <v>11890</v>
      </c>
      <c r="E6058">
        <v>0</v>
      </c>
      <c r="F6058" t="s">
        <v>1770</v>
      </c>
      <c r="G6058" t="s">
        <v>29</v>
      </c>
      <c r="H6058">
        <v>36</v>
      </c>
      <c r="I6058" s="14">
        <v>1</v>
      </c>
      <c r="J6058" s="15">
        <v>402703.47</v>
      </c>
      <c r="K6058" s="15">
        <v>0</v>
      </c>
      <c r="L6058" s="15">
        <v>0</v>
      </c>
      <c r="M6058">
        <v>4</v>
      </c>
      <c r="N6058">
        <v>4</v>
      </c>
      <c r="O6058">
        <v>0</v>
      </c>
      <c r="P6058">
        <v>1</v>
      </c>
      <c r="R6058">
        <v>0.03</v>
      </c>
      <c r="S6058">
        <v>0</v>
      </c>
      <c r="T6058">
        <v>0</v>
      </c>
      <c r="U6058">
        <v>0</v>
      </c>
      <c r="V6058">
        <v>0</v>
      </c>
      <c r="W6058" s="13">
        <v>40302</v>
      </c>
    </row>
    <row r="6059" spans="1:23" x14ac:dyDescent="0.25">
      <c r="A6059">
        <v>1</v>
      </c>
      <c r="B6059" t="s">
        <v>11891</v>
      </c>
      <c r="D6059" t="s">
        <v>11892</v>
      </c>
      <c r="E6059">
        <v>0</v>
      </c>
      <c r="F6059" t="s">
        <v>1770</v>
      </c>
      <c r="G6059" t="s">
        <v>29</v>
      </c>
      <c r="H6059">
        <v>36</v>
      </c>
      <c r="I6059" s="14">
        <v>2</v>
      </c>
      <c r="J6059" s="15">
        <v>402703.47</v>
      </c>
      <c r="K6059" s="15">
        <v>0</v>
      </c>
      <c r="L6059" s="15">
        <v>0</v>
      </c>
      <c r="M6059">
        <v>4</v>
      </c>
      <c r="N6059">
        <v>4</v>
      </c>
      <c r="O6059">
        <v>0</v>
      </c>
      <c r="P6059">
        <v>2</v>
      </c>
      <c r="R6059">
        <v>0.03</v>
      </c>
      <c r="S6059">
        <v>0</v>
      </c>
      <c r="T6059">
        <v>0</v>
      </c>
      <c r="U6059">
        <v>0</v>
      </c>
      <c r="V6059">
        <v>0</v>
      </c>
      <c r="W6059" s="13">
        <v>40302</v>
      </c>
    </row>
    <row r="6060" spans="1:23" x14ac:dyDescent="0.25">
      <c r="A6060">
        <v>1</v>
      </c>
      <c r="B6060" t="s">
        <v>11893</v>
      </c>
      <c r="D6060" t="s">
        <v>11894</v>
      </c>
      <c r="E6060">
        <v>0</v>
      </c>
      <c r="F6060" t="s">
        <v>1945</v>
      </c>
      <c r="G6060" t="s">
        <v>29</v>
      </c>
      <c r="H6060">
        <v>36</v>
      </c>
      <c r="I6060" s="14">
        <v>1</v>
      </c>
      <c r="J6060" s="15">
        <v>222105</v>
      </c>
      <c r="K6060" s="15">
        <v>0</v>
      </c>
      <c r="L6060" s="15">
        <v>0</v>
      </c>
      <c r="M6060">
        <v>4</v>
      </c>
      <c r="N6060">
        <v>4</v>
      </c>
      <c r="O6060">
        <v>0</v>
      </c>
      <c r="P6060">
        <v>1</v>
      </c>
      <c r="R6060">
        <v>0.03</v>
      </c>
      <c r="S6060">
        <v>0</v>
      </c>
      <c r="T6060">
        <v>0</v>
      </c>
      <c r="U6060">
        <v>0</v>
      </c>
      <c r="V6060">
        <v>0</v>
      </c>
      <c r="W6060" s="13">
        <v>40802</v>
      </c>
    </row>
    <row r="6061" spans="1:23" x14ac:dyDescent="0.25">
      <c r="A6061">
        <v>1</v>
      </c>
      <c r="B6061" t="s">
        <v>11895</v>
      </c>
      <c r="D6061" t="s">
        <v>11894</v>
      </c>
      <c r="E6061">
        <v>0</v>
      </c>
      <c r="F6061" t="s">
        <v>1945</v>
      </c>
      <c r="G6061" t="s">
        <v>29</v>
      </c>
      <c r="H6061">
        <v>36</v>
      </c>
      <c r="I6061" s="14">
        <v>3</v>
      </c>
      <c r="J6061" s="15">
        <v>203512.5</v>
      </c>
      <c r="K6061" s="15">
        <v>0</v>
      </c>
      <c r="L6061" s="15">
        <v>0</v>
      </c>
      <c r="M6061">
        <v>4</v>
      </c>
      <c r="N6061">
        <v>4</v>
      </c>
      <c r="O6061">
        <v>0</v>
      </c>
      <c r="P6061">
        <v>3</v>
      </c>
      <c r="R6061">
        <v>0.03</v>
      </c>
      <c r="S6061">
        <v>0</v>
      </c>
      <c r="T6061">
        <v>0</v>
      </c>
      <c r="U6061">
        <v>0</v>
      </c>
      <c r="V6061">
        <v>0</v>
      </c>
      <c r="W6061" s="13">
        <v>40302</v>
      </c>
    </row>
    <row r="6062" spans="1:23" x14ac:dyDescent="0.25">
      <c r="A6062">
        <v>1</v>
      </c>
      <c r="B6062" t="s">
        <v>11896</v>
      </c>
      <c r="D6062" t="s">
        <v>11897</v>
      </c>
      <c r="E6062">
        <v>0</v>
      </c>
      <c r="F6062" t="s">
        <v>1945</v>
      </c>
      <c r="G6062" t="s">
        <v>29</v>
      </c>
      <c r="H6062">
        <v>36</v>
      </c>
      <c r="I6062" s="14">
        <v>1</v>
      </c>
      <c r="J6062" s="15">
        <v>527625</v>
      </c>
      <c r="K6062" s="15">
        <v>0</v>
      </c>
      <c r="L6062" s="15">
        <v>0</v>
      </c>
      <c r="M6062">
        <v>4</v>
      </c>
      <c r="N6062">
        <v>4</v>
      </c>
      <c r="O6062">
        <v>0</v>
      </c>
      <c r="P6062">
        <v>1</v>
      </c>
      <c r="R6062">
        <v>0.03</v>
      </c>
      <c r="S6062">
        <v>0</v>
      </c>
      <c r="T6062">
        <v>0</v>
      </c>
      <c r="U6062">
        <v>0</v>
      </c>
      <c r="V6062">
        <v>0</v>
      </c>
      <c r="W6062" s="13">
        <v>40302</v>
      </c>
    </row>
    <row r="6063" spans="1:23" x14ac:dyDescent="0.25">
      <c r="A6063">
        <v>1</v>
      </c>
      <c r="B6063" t="s">
        <v>11898</v>
      </c>
      <c r="D6063" t="s">
        <v>11899</v>
      </c>
      <c r="E6063">
        <v>0</v>
      </c>
      <c r="F6063" t="s">
        <v>1945</v>
      </c>
      <c r="G6063" t="s">
        <v>29</v>
      </c>
      <c r="H6063">
        <v>36</v>
      </c>
      <c r="I6063" s="14">
        <v>1</v>
      </c>
      <c r="J6063" s="15">
        <v>517575</v>
      </c>
      <c r="K6063" s="15">
        <v>0</v>
      </c>
      <c r="L6063" s="15">
        <v>0</v>
      </c>
      <c r="M6063">
        <v>4</v>
      </c>
      <c r="N6063">
        <v>4</v>
      </c>
      <c r="O6063">
        <v>0</v>
      </c>
      <c r="P6063">
        <v>1</v>
      </c>
      <c r="R6063">
        <v>0.03</v>
      </c>
      <c r="S6063">
        <v>0</v>
      </c>
      <c r="T6063">
        <v>0</v>
      </c>
      <c r="U6063">
        <v>0</v>
      </c>
      <c r="V6063">
        <v>0</v>
      </c>
      <c r="W6063" s="13">
        <v>40302</v>
      </c>
    </row>
    <row r="6064" spans="1:23" x14ac:dyDescent="0.25">
      <c r="A6064">
        <v>1</v>
      </c>
      <c r="B6064" t="s">
        <v>11900</v>
      </c>
      <c r="D6064" t="s">
        <v>11901</v>
      </c>
      <c r="E6064">
        <v>0</v>
      </c>
      <c r="F6064" t="s">
        <v>1945</v>
      </c>
      <c r="G6064" t="s">
        <v>29</v>
      </c>
      <c r="H6064">
        <v>36</v>
      </c>
      <c r="I6064" s="14">
        <v>1</v>
      </c>
      <c r="J6064" s="15">
        <v>507525</v>
      </c>
      <c r="K6064" s="15">
        <v>0</v>
      </c>
      <c r="L6064" s="15">
        <v>0</v>
      </c>
      <c r="M6064">
        <v>4</v>
      </c>
      <c r="N6064">
        <v>4</v>
      </c>
      <c r="O6064">
        <v>0</v>
      </c>
      <c r="P6064">
        <v>1</v>
      </c>
      <c r="R6064">
        <v>0.03</v>
      </c>
      <c r="S6064">
        <v>0</v>
      </c>
      <c r="T6064">
        <v>0</v>
      </c>
      <c r="U6064">
        <v>0</v>
      </c>
      <c r="V6064">
        <v>0</v>
      </c>
      <c r="W6064" s="13">
        <v>40302</v>
      </c>
    </row>
    <row r="6065" spans="1:24" x14ac:dyDescent="0.25">
      <c r="A6065">
        <v>1</v>
      </c>
      <c r="B6065" t="s">
        <v>11902</v>
      </c>
      <c r="D6065" t="s">
        <v>11903</v>
      </c>
      <c r="E6065">
        <v>0</v>
      </c>
      <c r="F6065" t="s">
        <v>1965</v>
      </c>
      <c r="G6065" t="s">
        <v>716</v>
      </c>
      <c r="H6065">
        <v>36</v>
      </c>
      <c r="I6065" s="14">
        <v>48.8</v>
      </c>
      <c r="J6065" s="15">
        <v>391</v>
      </c>
      <c r="K6065" s="15">
        <v>0</v>
      </c>
      <c r="L6065" s="15">
        <v>0</v>
      </c>
      <c r="M6065">
        <v>4</v>
      </c>
      <c r="N6065">
        <v>4</v>
      </c>
      <c r="O6065">
        <v>0</v>
      </c>
      <c r="P6065">
        <v>48.8</v>
      </c>
      <c r="R6065">
        <v>0.03</v>
      </c>
      <c r="S6065">
        <v>0</v>
      </c>
      <c r="T6065">
        <v>0</v>
      </c>
      <c r="U6065">
        <v>0</v>
      </c>
      <c r="V6065">
        <v>0</v>
      </c>
      <c r="W6065" s="13">
        <v>44405</v>
      </c>
      <c r="X6065">
        <v>56</v>
      </c>
    </row>
    <row r="6066" spans="1:24" x14ac:dyDescent="0.25">
      <c r="A6066">
        <v>1</v>
      </c>
      <c r="B6066" t="s">
        <v>11904</v>
      </c>
      <c r="D6066" t="s">
        <v>11905</v>
      </c>
      <c r="E6066">
        <v>0</v>
      </c>
      <c r="F6066" t="s">
        <v>1965</v>
      </c>
      <c r="G6066" t="s">
        <v>716</v>
      </c>
      <c r="H6066">
        <v>36</v>
      </c>
      <c r="I6066" s="14">
        <v>19</v>
      </c>
      <c r="J6066" s="15">
        <v>450</v>
      </c>
      <c r="K6066" s="15">
        <v>0</v>
      </c>
      <c r="L6066" s="15">
        <v>0</v>
      </c>
      <c r="M6066">
        <v>4</v>
      </c>
      <c r="N6066">
        <v>4</v>
      </c>
      <c r="O6066">
        <v>0</v>
      </c>
      <c r="P6066">
        <v>19</v>
      </c>
      <c r="R6066">
        <v>0.03</v>
      </c>
      <c r="S6066">
        <v>0</v>
      </c>
      <c r="T6066">
        <v>0</v>
      </c>
      <c r="U6066">
        <v>0</v>
      </c>
      <c r="V6066">
        <v>0</v>
      </c>
      <c r="W6066" s="13">
        <v>43937</v>
      </c>
      <c r="X6066">
        <v>56</v>
      </c>
    </row>
    <row r="6067" spans="1:24" x14ac:dyDescent="0.25">
      <c r="A6067">
        <v>1</v>
      </c>
      <c r="B6067" t="s">
        <v>11906</v>
      </c>
      <c r="D6067" t="s">
        <v>11907</v>
      </c>
      <c r="E6067">
        <v>0</v>
      </c>
      <c r="F6067" t="s">
        <v>7478</v>
      </c>
      <c r="G6067" t="s">
        <v>29</v>
      </c>
      <c r="H6067">
        <v>36</v>
      </c>
      <c r="I6067" s="14">
        <v>21</v>
      </c>
      <c r="J6067" s="15">
        <v>3907.4029999999998</v>
      </c>
      <c r="K6067" s="15">
        <v>2916.22</v>
      </c>
      <c r="L6067" s="15">
        <v>10829</v>
      </c>
      <c r="M6067">
        <v>4</v>
      </c>
      <c r="N6067">
        <v>4</v>
      </c>
      <c r="O6067">
        <v>0</v>
      </c>
      <c r="P6067">
        <v>21</v>
      </c>
      <c r="R6067">
        <v>-0.03</v>
      </c>
      <c r="S6067">
        <v>0</v>
      </c>
      <c r="T6067">
        <v>0</v>
      </c>
      <c r="U6067">
        <v>0</v>
      </c>
      <c r="V6067">
        <v>0</v>
      </c>
      <c r="W6067" s="13">
        <v>42595</v>
      </c>
    </row>
    <row r="6068" spans="1:24" x14ac:dyDescent="0.25">
      <c r="A6068">
        <v>1</v>
      </c>
      <c r="B6068" t="s">
        <v>11908</v>
      </c>
      <c r="D6068" t="s">
        <v>11909</v>
      </c>
      <c r="E6068">
        <v>20</v>
      </c>
      <c r="F6068" t="s">
        <v>10941</v>
      </c>
      <c r="G6068" t="s">
        <v>116</v>
      </c>
      <c r="H6068">
        <v>36</v>
      </c>
      <c r="I6068" s="14">
        <v>35</v>
      </c>
      <c r="J6068" s="15">
        <v>32400</v>
      </c>
      <c r="K6068" s="15">
        <v>0</v>
      </c>
      <c r="L6068" s="15">
        <v>0</v>
      </c>
      <c r="M6068">
        <v>4</v>
      </c>
      <c r="N6068">
        <v>4</v>
      </c>
      <c r="O6068">
        <v>0</v>
      </c>
      <c r="P6068">
        <v>55</v>
      </c>
      <c r="R6068">
        <v>17.239999999999998</v>
      </c>
      <c r="S6068">
        <v>40</v>
      </c>
      <c r="T6068">
        <v>0</v>
      </c>
      <c r="U6068">
        <v>40</v>
      </c>
      <c r="V6068">
        <v>0</v>
      </c>
      <c r="W6068" s="13">
        <v>45006</v>
      </c>
      <c r="X6068">
        <v>64</v>
      </c>
    </row>
    <row r="6069" spans="1:24" x14ac:dyDescent="0.25">
      <c r="A6069">
        <v>1</v>
      </c>
      <c r="B6069" t="s">
        <v>11910</v>
      </c>
      <c r="D6069" t="s">
        <v>11911</v>
      </c>
      <c r="E6069">
        <v>0</v>
      </c>
      <c r="F6069" t="s">
        <v>1799</v>
      </c>
      <c r="G6069" t="s">
        <v>29</v>
      </c>
      <c r="H6069">
        <v>36</v>
      </c>
      <c r="I6069" s="14">
        <v>30</v>
      </c>
      <c r="J6069" s="15">
        <v>8511.7919999999995</v>
      </c>
      <c r="K6069" s="15">
        <v>0</v>
      </c>
      <c r="L6069" s="15">
        <v>0</v>
      </c>
      <c r="M6069">
        <v>4</v>
      </c>
      <c r="N6069">
        <v>4</v>
      </c>
      <c r="O6069">
        <v>0</v>
      </c>
      <c r="P6069">
        <v>30</v>
      </c>
      <c r="R6069">
        <v>0.03</v>
      </c>
      <c r="S6069">
        <v>0</v>
      </c>
      <c r="T6069">
        <v>0</v>
      </c>
      <c r="U6069">
        <v>0</v>
      </c>
      <c r="V6069">
        <v>0</v>
      </c>
      <c r="W6069" s="13">
        <v>40302</v>
      </c>
    </row>
    <row r="6070" spans="1:24" x14ac:dyDescent="0.25">
      <c r="A6070">
        <v>1</v>
      </c>
      <c r="B6070" t="s">
        <v>11912</v>
      </c>
      <c r="D6070" t="s">
        <v>11913</v>
      </c>
      <c r="E6070">
        <v>0</v>
      </c>
      <c r="F6070" t="s">
        <v>1799</v>
      </c>
      <c r="G6070" t="s">
        <v>29</v>
      </c>
      <c r="H6070">
        <v>36</v>
      </c>
      <c r="I6070" s="14">
        <v>1</v>
      </c>
      <c r="J6070" s="15">
        <v>77822.096999999994</v>
      </c>
      <c r="K6070" s="15">
        <v>0</v>
      </c>
      <c r="L6070" s="15">
        <v>0</v>
      </c>
      <c r="M6070">
        <v>4</v>
      </c>
      <c r="N6070">
        <v>4</v>
      </c>
      <c r="O6070">
        <v>0</v>
      </c>
      <c r="P6070">
        <v>1</v>
      </c>
      <c r="R6070">
        <v>0.03</v>
      </c>
      <c r="S6070">
        <v>0</v>
      </c>
      <c r="T6070">
        <v>0</v>
      </c>
      <c r="U6070">
        <v>0</v>
      </c>
      <c r="V6070">
        <v>0</v>
      </c>
      <c r="W6070" s="13">
        <v>44385</v>
      </c>
    </row>
    <row r="6071" spans="1:24" x14ac:dyDescent="0.25">
      <c r="A6071">
        <v>1</v>
      </c>
      <c r="B6071" t="s">
        <v>11914</v>
      </c>
      <c r="D6071" t="s">
        <v>11915</v>
      </c>
      <c r="E6071">
        <v>0</v>
      </c>
      <c r="F6071" t="s">
        <v>1770</v>
      </c>
      <c r="G6071" t="s">
        <v>29</v>
      </c>
      <c r="H6071">
        <v>36</v>
      </c>
      <c r="I6071" s="14">
        <v>3</v>
      </c>
      <c r="J6071" s="15">
        <v>581843.61399999994</v>
      </c>
      <c r="K6071" s="15">
        <v>0</v>
      </c>
      <c r="L6071" s="15">
        <v>0</v>
      </c>
      <c r="M6071">
        <v>4</v>
      </c>
      <c r="N6071">
        <v>4</v>
      </c>
      <c r="O6071">
        <v>0</v>
      </c>
      <c r="P6071">
        <v>3</v>
      </c>
      <c r="R6071">
        <v>0.03</v>
      </c>
      <c r="S6071">
        <v>0</v>
      </c>
      <c r="T6071">
        <v>0</v>
      </c>
      <c r="U6071">
        <v>0</v>
      </c>
      <c r="V6071">
        <v>0</v>
      </c>
      <c r="W6071" s="13">
        <v>40302</v>
      </c>
    </row>
    <row r="6072" spans="1:24" x14ac:dyDescent="0.25">
      <c r="A6072">
        <v>1</v>
      </c>
      <c r="B6072" t="s">
        <v>11916</v>
      </c>
      <c r="D6072" t="s">
        <v>11917</v>
      </c>
      <c r="E6072">
        <v>5</v>
      </c>
      <c r="F6072" t="s">
        <v>1770</v>
      </c>
      <c r="G6072" t="s">
        <v>29</v>
      </c>
      <c r="H6072">
        <v>36</v>
      </c>
      <c r="I6072" s="14">
        <v>34</v>
      </c>
      <c r="J6072" s="15">
        <v>272155.34999999998</v>
      </c>
      <c r="K6072" s="15">
        <v>0</v>
      </c>
      <c r="L6072" s="15">
        <v>0</v>
      </c>
      <c r="M6072">
        <v>4</v>
      </c>
      <c r="N6072">
        <v>4</v>
      </c>
      <c r="O6072">
        <v>0</v>
      </c>
      <c r="P6072">
        <v>39</v>
      </c>
      <c r="R6072">
        <v>0.61</v>
      </c>
      <c r="S6072">
        <v>1</v>
      </c>
      <c r="T6072">
        <v>0</v>
      </c>
      <c r="U6072">
        <v>1</v>
      </c>
      <c r="V6072">
        <v>0</v>
      </c>
      <c r="W6072" s="13">
        <v>44996</v>
      </c>
      <c r="X6072">
        <v>341</v>
      </c>
    </row>
    <row r="6073" spans="1:24" x14ac:dyDescent="0.25">
      <c r="A6073">
        <v>1</v>
      </c>
      <c r="B6073" t="s">
        <v>11918</v>
      </c>
      <c r="D6073" t="s">
        <v>11919</v>
      </c>
      <c r="E6073">
        <v>0</v>
      </c>
      <c r="F6073" t="s">
        <v>1770</v>
      </c>
      <c r="G6073" t="s">
        <v>29</v>
      </c>
      <c r="H6073">
        <v>36</v>
      </c>
      <c r="I6073" s="14">
        <v>10</v>
      </c>
      <c r="J6073" s="15">
        <v>115164.175</v>
      </c>
      <c r="K6073" s="15">
        <v>0</v>
      </c>
      <c r="L6073" s="15">
        <v>0</v>
      </c>
      <c r="M6073">
        <v>4</v>
      </c>
      <c r="N6073">
        <v>4</v>
      </c>
      <c r="O6073">
        <v>0</v>
      </c>
      <c r="P6073">
        <v>10</v>
      </c>
      <c r="R6073">
        <v>0.03</v>
      </c>
      <c r="S6073">
        <v>0</v>
      </c>
      <c r="T6073">
        <v>0</v>
      </c>
      <c r="U6073">
        <v>0</v>
      </c>
      <c r="V6073">
        <v>0</v>
      </c>
      <c r="W6073" s="13">
        <v>40302</v>
      </c>
    </row>
    <row r="6074" spans="1:24" x14ac:dyDescent="0.25">
      <c r="A6074">
        <v>1</v>
      </c>
      <c r="B6074" t="s">
        <v>11920</v>
      </c>
      <c r="D6074" t="s">
        <v>11921</v>
      </c>
      <c r="E6074">
        <v>0</v>
      </c>
      <c r="F6074" t="s">
        <v>1770</v>
      </c>
      <c r="G6074" t="s">
        <v>29</v>
      </c>
      <c r="H6074">
        <v>36</v>
      </c>
      <c r="I6074" s="14">
        <v>5</v>
      </c>
      <c r="J6074" s="15">
        <v>126786.341</v>
      </c>
      <c r="K6074" s="15">
        <v>0</v>
      </c>
      <c r="L6074" s="15">
        <v>0</v>
      </c>
      <c r="M6074">
        <v>4</v>
      </c>
      <c r="N6074">
        <v>4</v>
      </c>
      <c r="O6074">
        <v>0</v>
      </c>
      <c r="P6074">
        <v>5</v>
      </c>
      <c r="R6074">
        <v>0.03</v>
      </c>
      <c r="S6074">
        <v>0</v>
      </c>
      <c r="T6074">
        <v>0</v>
      </c>
      <c r="U6074">
        <v>0</v>
      </c>
      <c r="V6074">
        <v>0</v>
      </c>
      <c r="W6074" s="13">
        <v>40302</v>
      </c>
    </row>
    <row r="6075" spans="1:24" x14ac:dyDescent="0.25">
      <c r="A6075">
        <v>1</v>
      </c>
      <c r="B6075" t="s">
        <v>11922</v>
      </c>
      <c r="D6075" t="s">
        <v>11923</v>
      </c>
      <c r="E6075">
        <v>0</v>
      </c>
      <c r="F6075" t="s">
        <v>1770</v>
      </c>
      <c r="G6075" t="s">
        <v>29</v>
      </c>
      <c r="H6075">
        <v>36</v>
      </c>
      <c r="I6075" s="14">
        <v>5</v>
      </c>
      <c r="J6075" s="15">
        <v>126786.341</v>
      </c>
      <c r="K6075" s="15">
        <v>0</v>
      </c>
      <c r="L6075" s="15">
        <v>0</v>
      </c>
      <c r="M6075">
        <v>4</v>
      </c>
      <c r="N6075">
        <v>4</v>
      </c>
      <c r="O6075">
        <v>0</v>
      </c>
      <c r="P6075">
        <v>5</v>
      </c>
      <c r="R6075">
        <v>0.03</v>
      </c>
      <c r="S6075">
        <v>0</v>
      </c>
      <c r="T6075">
        <v>0</v>
      </c>
      <c r="U6075">
        <v>0</v>
      </c>
      <c r="V6075">
        <v>0</v>
      </c>
      <c r="W6075" s="13">
        <v>40302</v>
      </c>
    </row>
    <row r="6076" spans="1:24" x14ac:dyDescent="0.25">
      <c r="A6076">
        <v>1</v>
      </c>
      <c r="B6076" t="s">
        <v>11924</v>
      </c>
      <c r="D6076" t="s">
        <v>11925</v>
      </c>
      <c r="E6076">
        <v>0</v>
      </c>
      <c r="F6076" t="s">
        <v>1770</v>
      </c>
      <c r="G6076" t="s">
        <v>29</v>
      </c>
      <c r="H6076">
        <v>36</v>
      </c>
      <c r="I6076" s="14">
        <v>25</v>
      </c>
      <c r="J6076" s="15">
        <v>105951.565</v>
      </c>
      <c r="K6076" s="15">
        <v>0</v>
      </c>
      <c r="L6076" s="15">
        <v>0</v>
      </c>
      <c r="M6076">
        <v>4</v>
      </c>
      <c r="N6076">
        <v>4</v>
      </c>
      <c r="O6076">
        <v>0</v>
      </c>
      <c r="P6076">
        <v>25</v>
      </c>
      <c r="R6076">
        <v>0.03</v>
      </c>
      <c r="S6076">
        <v>0</v>
      </c>
      <c r="T6076">
        <v>0</v>
      </c>
      <c r="U6076">
        <v>0</v>
      </c>
      <c r="V6076">
        <v>0</v>
      </c>
      <c r="W6076" s="13">
        <v>40302</v>
      </c>
    </row>
    <row r="6077" spans="1:24" x14ac:dyDescent="0.25">
      <c r="A6077">
        <v>1</v>
      </c>
      <c r="B6077" t="s">
        <v>11926</v>
      </c>
      <c r="D6077" t="s">
        <v>11927</v>
      </c>
      <c r="E6077">
        <v>0</v>
      </c>
      <c r="F6077" t="s">
        <v>1770</v>
      </c>
      <c r="G6077" t="s">
        <v>29</v>
      </c>
      <c r="H6077">
        <v>36</v>
      </c>
      <c r="I6077" s="14">
        <v>15</v>
      </c>
      <c r="J6077" s="15">
        <v>320172.22100000002</v>
      </c>
      <c r="K6077" s="15">
        <v>0</v>
      </c>
      <c r="L6077" s="15">
        <v>0</v>
      </c>
      <c r="M6077">
        <v>4</v>
      </c>
      <c r="N6077">
        <v>4</v>
      </c>
      <c r="O6077">
        <v>0</v>
      </c>
      <c r="P6077">
        <v>15</v>
      </c>
      <c r="R6077">
        <v>0.09</v>
      </c>
      <c r="S6077">
        <v>0</v>
      </c>
      <c r="T6077">
        <v>0</v>
      </c>
      <c r="U6077">
        <v>0</v>
      </c>
      <c r="V6077">
        <v>0</v>
      </c>
      <c r="W6077" s="13">
        <v>44910</v>
      </c>
      <c r="X6077">
        <v>341</v>
      </c>
    </row>
    <row r="6078" spans="1:24" x14ac:dyDescent="0.25">
      <c r="A6078">
        <v>1</v>
      </c>
      <c r="B6078" t="s">
        <v>11928</v>
      </c>
      <c r="D6078" t="s">
        <v>11929</v>
      </c>
      <c r="E6078">
        <v>0</v>
      </c>
      <c r="F6078" t="s">
        <v>1770</v>
      </c>
      <c r="G6078" t="s">
        <v>29</v>
      </c>
      <c r="H6078">
        <v>36</v>
      </c>
      <c r="I6078" s="14">
        <v>5</v>
      </c>
      <c r="J6078" s="15">
        <v>126786.341</v>
      </c>
      <c r="K6078" s="15">
        <v>0</v>
      </c>
      <c r="L6078" s="15">
        <v>0</v>
      </c>
      <c r="M6078">
        <v>4</v>
      </c>
      <c r="N6078">
        <v>4</v>
      </c>
      <c r="O6078">
        <v>0</v>
      </c>
      <c r="P6078">
        <v>5</v>
      </c>
      <c r="R6078">
        <v>0.03</v>
      </c>
      <c r="S6078">
        <v>0</v>
      </c>
      <c r="T6078">
        <v>0</v>
      </c>
      <c r="U6078">
        <v>0</v>
      </c>
      <c r="V6078">
        <v>0</v>
      </c>
      <c r="W6078" s="13">
        <v>40302</v>
      </c>
    </row>
    <row r="6079" spans="1:24" x14ac:dyDescent="0.25">
      <c r="A6079">
        <v>1</v>
      </c>
      <c r="B6079" t="s">
        <v>11930</v>
      </c>
      <c r="D6079" t="s">
        <v>11931</v>
      </c>
      <c r="E6079">
        <v>0</v>
      </c>
      <c r="F6079" t="s">
        <v>1770</v>
      </c>
      <c r="G6079" t="s">
        <v>29</v>
      </c>
      <c r="H6079">
        <v>36</v>
      </c>
      <c r="I6079" s="14">
        <v>10</v>
      </c>
      <c r="J6079" s="15">
        <v>115164.175</v>
      </c>
      <c r="K6079" s="15">
        <v>0</v>
      </c>
      <c r="L6079" s="15">
        <v>0</v>
      </c>
      <c r="M6079">
        <v>4</v>
      </c>
      <c r="N6079">
        <v>4</v>
      </c>
      <c r="O6079">
        <v>0</v>
      </c>
      <c r="P6079">
        <v>10</v>
      </c>
      <c r="R6079">
        <v>0.03</v>
      </c>
      <c r="S6079">
        <v>0</v>
      </c>
      <c r="T6079">
        <v>0</v>
      </c>
      <c r="U6079">
        <v>0</v>
      </c>
      <c r="V6079">
        <v>0</v>
      </c>
      <c r="W6079" s="13">
        <v>40302</v>
      </c>
    </row>
    <row r="6080" spans="1:24" x14ac:dyDescent="0.25">
      <c r="A6080">
        <v>1</v>
      </c>
      <c r="B6080" t="s">
        <v>11932</v>
      </c>
      <c r="D6080" t="s">
        <v>11933</v>
      </c>
      <c r="E6080">
        <v>0</v>
      </c>
      <c r="F6080" t="s">
        <v>1770</v>
      </c>
      <c r="G6080" t="s">
        <v>29</v>
      </c>
      <c r="H6080">
        <v>36</v>
      </c>
      <c r="I6080" s="14">
        <v>11</v>
      </c>
      <c r="J6080" s="15">
        <v>114107.622</v>
      </c>
      <c r="K6080" s="15">
        <v>0</v>
      </c>
      <c r="L6080" s="15">
        <v>0</v>
      </c>
      <c r="M6080">
        <v>4</v>
      </c>
      <c r="N6080">
        <v>4</v>
      </c>
      <c r="O6080">
        <v>0</v>
      </c>
      <c r="P6080">
        <v>11</v>
      </c>
      <c r="R6080">
        <v>0.03</v>
      </c>
      <c r="S6080">
        <v>0</v>
      </c>
      <c r="T6080">
        <v>0</v>
      </c>
      <c r="U6080">
        <v>0</v>
      </c>
      <c r="V6080">
        <v>0</v>
      </c>
      <c r="W6080" s="13">
        <v>40302</v>
      </c>
    </row>
    <row r="6081" spans="1:24" x14ac:dyDescent="0.25">
      <c r="A6081">
        <v>1</v>
      </c>
      <c r="B6081" t="s">
        <v>11934</v>
      </c>
      <c r="D6081" t="s">
        <v>11935</v>
      </c>
      <c r="E6081">
        <v>0</v>
      </c>
      <c r="F6081" t="s">
        <v>1770</v>
      </c>
      <c r="G6081" t="s">
        <v>29</v>
      </c>
      <c r="H6081">
        <v>36</v>
      </c>
      <c r="I6081" s="14">
        <v>7</v>
      </c>
      <c r="J6081" s="15">
        <v>164997.68</v>
      </c>
      <c r="K6081" s="15">
        <v>0</v>
      </c>
      <c r="L6081" s="15">
        <v>0</v>
      </c>
      <c r="M6081">
        <v>4</v>
      </c>
      <c r="N6081">
        <v>4</v>
      </c>
      <c r="O6081">
        <v>0</v>
      </c>
      <c r="P6081">
        <v>7</v>
      </c>
      <c r="R6081">
        <v>0.03</v>
      </c>
      <c r="S6081">
        <v>0</v>
      </c>
      <c r="T6081">
        <v>0</v>
      </c>
      <c r="U6081">
        <v>0</v>
      </c>
      <c r="V6081">
        <v>0</v>
      </c>
      <c r="W6081" s="13">
        <v>44824</v>
      </c>
    </row>
    <row r="6082" spans="1:24" x14ac:dyDescent="0.25">
      <c r="A6082">
        <v>1</v>
      </c>
      <c r="B6082" t="s">
        <v>11936</v>
      </c>
      <c r="D6082" t="s">
        <v>11937</v>
      </c>
      <c r="E6082">
        <v>0</v>
      </c>
      <c r="F6082" t="s">
        <v>1770</v>
      </c>
      <c r="G6082" t="s">
        <v>29</v>
      </c>
      <c r="H6082">
        <v>36</v>
      </c>
      <c r="I6082" s="14">
        <v>2</v>
      </c>
      <c r="J6082" s="15">
        <v>407514.22399999999</v>
      </c>
      <c r="K6082" s="15">
        <v>0</v>
      </c>
      <c r="L6082" s="15">
        <v>0</v>
      </c>
      <c r="M6082">
        <v>4</v>
      </c>
      <c r="N6082">
        <v>4</v>
      </c>
      <c r="O6082">
        <v>0</v>
      </c>
      <c r="P6082">
        <v>2</v>
      </c>
      <c r="R6082">
        <v>0.03</v>
      </c>
      <c r="S6082">
        <v>0</v>
      </c>
      <c r="T6082">
        <v>0</v>
      </c>
      <c r="U6082">
        <v>0</v>
      </c>
      <c r="V6082">
        <v>0</v>
      </c>
      <c r="W6082" s="13">
        <v>43105</v>
      </c>
    </row>
    <row r="6083" spans="1:24" x14ac:dyDescent="0.25">
      <c r="A6083">
        <v>1</v>
      </c>
      <c r="B6083" t="s">
        <v>11938</v>
      </c>
      <c r="D6083" t="s">
        <v>11939</v>
      </c>
      <c r="E6083">
        <v>0</v>
      </c>
      <c r="F6083" t="s">
        <v>5888</v>
      </c>
      <c r="G6083" t="s">
        <v>29</v>
      </c>
      <c r="H6083">
        <v>36</v>
      </c>
      <c r="I6083" s="14">
        <v>3</v>
      </c>
      <c r="J6083" s="15">
        <v>15200</v>
      </c>
      <c r="K6083" s="15">
        <v>0</v>
      </c>
      <c r="L6083" s="15">
        <v>0</v>
      </c>
      <c r="M6083">
        <v>4</v>
      </c>
      <c r="N6083">
        <v>4</v>
      </c>
      <c r="O6083">
        <v>0</v>
      </c>
      <c r="P6083">
        <v>3</v>
      </c>
      <c r="R6083">
        <v>0.03</v>
      </c>
      <c r="S6083">
        <v>0</v>
      </c>
      <c r="T6083">
        <v>0</v>
      </c>
      <c r="U6083">
        <v>0</v>
      </c>
      <c r="V6083">
        <v>0</v>
      </c>
      <c r="W6083" s="13">
        <v>42723</v>
      </c>
    </row>
    <row r="6084" spans="1:24" x14ac:dyDescent="0.25">
      <c r="A6084">
        <v>1</v>
      </c>
      <c r="B6084" t="s">
        <v>11940</v>
      </c>
      <c r="D6084" t="s">
        <v>11941</v>
      </c>
      <c r="E6084">
        <v>0</v>
      </c>
      <c r="F6084" t="s">
        <v>5888</v>
      </c>
      <c r="G6084" t="s">
        <v>29</v>
      </c>
      <c r="H6084">
        <v>36</v>
      </c>
      <c r="I6084" s="14">
        <v>2</v>
      </c>
      <c r="J6084" s="15">
        <v>10970</v>
      </c>
      <c r="K6084" s="15">
        <v>0</v>
      </c>
      <c r="L6084" s="15">
        <v>0</v>
      </c>
      <c r="M6084">
        <v>4</v>
      </c>
      <c r="N6084">
        <v>4</v>
      </c>
      <c r="O6084">
        <v>0</v>
      </c>
      <c r="P6084">
        <v>2</v>
      </c>
      <c r="R6084">
        <v>0.03</v>
      </c>
      <c r="S6084">
        <v>0</v>
      </c>
      <c r="T6084">
        <v>0</v>
      </c>
      <c r="U6084">
        <v>0</v>
      </c>
      <c r="V6084">
        <v>0</v>
      </c>
      <c r="W6084" s="13">
        <v>43273</v>
      </c>
      <c r="X6084">
        <v>1621</v>
      </c>
    </row>
    <row r="6085" spans="1:24" x14ac:dyDescent="0.25">
      <c r="A6085">
        <v>1</v>
      </c>
      <c r="B6085" t="s">
        <v>11942</v>
      </c>
      <c r="D6085" t="s">
        <v>11943</v>
      </c>
      <c r="E6085">
        <v>0</v>
      </c>
      <c r="F6085" t="s">
        <v>5888</v>
      </c>
      <c r="G6085" t="s">
        <v>29</v>
      </c>
      <c r="H6085">
        <v>36</v>
      </c>
      <c r="I6085" s="14">
        <v>1</v>
      </c>
      <c r="J6085" s="15">
        <v>24094.812999999998</v>
      </c>
      <c r="K6085" s="15">
        <v>0</v>
      </c>
      <c r="L6085" s="15">
        <v>0</v>
      </c>
      <c r="M6085">
        <v>4</v>
      </c>
      <c r="N6085">
        <v>4</v>
      </c>
      <c r="O6085">
        <v>0</v>
      </c>
      <c r="P6085">
        <v>1</v>
      </c>
      <c r="R6085">
        <v>0.03</v>
      </c>
      <c r="S6085">
        <v>1</v>
      </c>
      <c r="T6085">
        <v>1</v>
      </c>
      <c r="U6085">
        <v>1</v>
      </c>
      <c r="V6085">
        <v>1</v>
      </c>
      <c r="W6085" s="13">
        <v>45080</v>
      </c>
      <c r="X6085">
        <v>158</v>
      </c>
    </row>
    <row r="6086" spans="1:24" x14ac:dyDescent="0.25">
      <c r="A6086">
        <v>1</v>
      </c>
      <c r="B6086" t="s">
        <v>11944</v>
      </c>
      <c r="D6086" t="s">
        <v>11945</v>
      </c>
      <c r="E6086">
        <v>0</v>
      </c>
      <c r="F6086" t="s">
        <v>1945</v>
      </c>
      <c r="G6086" t="s">
        <v>29</v>
      </c>
      <c r="H6086">
        <v>36</v>
      </c>
      <c r="I6086" s="14">
        <v>1</v>
      </c>
      <c r="J6086" s="15">
        <v>244215</v>
      </c>
      <c r="K6086" s="15">
        <v>0</v>
      </c>
      <c r="L6086" s="15">
        <v>0</v>
      </c>
      <c r="M6086">
        <v>4</v>
      </c>
      <c r="N6086">
        <v>4</v>
      </c>
      <c r="O6086">
        <v>0</v>
      </c>
      <c r="P6086">
        <v>1</v>
      </c>
      <c r="R6086">
        <v>0.03</v>
      </c>
      <c r="S6086">
        <v>0</v>
      </c>
      <c r="T6086">
        <v>0</v>
      </c>
      <c r="U6086">
        <v>0</v>
      </c>
      <c r="V6086">
        <v>0</v>
      </c>
      <c r="W6086" s="13">
        <v>40302</v>
      </c>
    </row>
    <row r="6087" spans="1:24" x14ac:dyDescent="0.25">
      <c r="A6087">
        <v>1</v>
      </c>
      <c r="B6087" t="s">
        <v>11946</v>
      </c>
      <c r="D6087" t="s">
        <v>11947</v>
      </c>
      <c r="E6087">
        <v>0</v>
      </c>
      <c r="F6087" t="s">
        <v>1945</v>
      </c>
      <c r="G6087" t="s">
        <v>29</v>
      </c>
      <c r="H6087">
        <v>36</v>
      </c>
      <c r="I6087" s="14">
        <v>1</v>
      </c>
      <c r="J6087" s="15">
        <v>231150</v>
      </c>
      <c r="K6087" s="15">
        <v>0</v>
      </c>
      <c r="L6087" s="15">
        <v>0</v>
      </c>
      <c r="M6087">
        <v>4</v>
      </c>
      <c r="N6087">
        <v>4</v>
      </c>
      <c r="O6087">
        <v>0</v>
      </c>
      <c r="P6087">
        <v>1</v>
      </c>
      <c r="R6087">
        <v>0.03</v>
      </c>
      <c r="S6087">
        <v>0</v>
      </c>
      <c r="T6087">
        <v>0</v>
      </c>
      <c r="U6087">
        <v>0</v>
      </c>
      <c r="V6087">
        <v>0</v>
      </c>
      <c r="W6087" s="13">
        <v>40302</v>
      </c>
    </row>
    <row r="6088" spans="1:24" x14ac:dyDescent="0.25">
      <c r="A6088">
        <v>1</v>
      </c>
      <c r="B6088" t="s">
        <v>11948</v>
      </c>
      <c r="D6088" t="s">
        <v>11949</v>
      </c>
      <c r="E6088">
        <v>0</v>
      </c>
      <c r="F6088" t="s">
        <v>1945</v>
      </c>
      <c r="G6088" t="s">
        <v>29</v>
      </c>
      <c r="H6088">
        <v>36</v>
      </c>
      <c r="I6088" s="14">
        <v>1</v>
      </c>
      <c r="J6088" s="15">
        <v>190950</v>
      </c>
      <c r="K6088" s="15">
        <v>0</v>
      </c>
      <c r="L6088" s="15">
        <v>0</v>
      </c>
      <c r="M6088">
        <v>4</v>
      </c>
      <c r="N6088">
        <v>4</v>
      </c>
      <c r="O6088">
        <v>0</v>
      </c>
      <c r="P6088">
        <v>1</v>
      </c>
      <c r="R6088">
        <v>0.03</v>
      </c>
      <c r="S6088">
        <v>0</v>
      </c>
      <c r="T6088">
        <v>0</v>
      </c>
      <c r="U6088">
        <v>0</v>
      </c>
      <c r="V6088">
        <v>0</v>
      </c>
      <c r="W6088" s="13">
        <v>40302</v>
      </c>
    </row>
    <row r="6089" spans="1:24" x14ac:dyDescent="0.25">
      <c r="A6089">
        <v>1</v>
      </c>
      <c r="B6089" t="s">
        <v>11950</v>
      </c>
      <c r="D6089" t="s">
        <v>11951</v>
      </c>
      <c r="E6089">
        <v>0</v>
      </c>
      <c r="F6089" t="s">
        <v>1770</v>
      </c>
      <c r="G6089" t="s">
        <v>29</v>
      </c>
      <c r="H6089">
        <v>36</v>
      </c>
      <c r="I6089" s="14">
        <v>4</v>
      </c>
      <c r="J6089" s="15">
        <v>289422.69699999999</v>
      </c>
      <c r="K6089" s="15">
        <v>0</v>
      </c>
      <c r="L6089" s="15">
        <v>0</v>
      </c>
      <c r="M6089">
        <v>4</v>
      </c>
      <c r="N6089">
        <v>4</v>
      </c>
      <c r="O6089">
        <v>0</v>
      </c>
      <c r="P6089">
        <v>4</v>
      </c>
      <c r="R6089">
        <v>0.09</v>
      </c>
      <c r="S6089">
        <v>0</v>
      </c>
      <c r="T6089">
        <v>0</v>
      </c>
      <c r="U6089">
        <v>0</v>
      </c>
      <c r="V6089">
        <v>0</v>
      </c>
      <c r="W6089" s="13">
        <v>44923</v>
      </c>
      <c r="X6089">
        <v>341</v>
      </c>
    </row>
    <row r="6090" spans="1:24" x14ac:dyDescent="0.25">
      <c r="A6090">
        <v>1</v>
      </c>
      <c r="B6090" t="s">
        <v>11952</v>
      </c>
      <c r="D6090" t="s">
        <v>11953</v>
      </c>
      <c r="E6090">
        <v>0</v>
      </c>
      <c r="F6090" t="s">
        <v>1945</v>
      </c>
      <c r="G6090" t="s">
        <v>29</v>
      </c>
      <c r="H6090">
        <v>36</v>
      </c>
      <c r="I6090" s="14">
        <v>1</v>
      </c>
      <c r="J6090" s="15">
        <v>139695</v>
      </c>
      <c r="K6090" s="15">
        <v>0</v>
      </c>
      <c r="L6090" s="15">
        <v>0</v>
      </c>
      <c r="M6090">
        <v>4</v>
      </c>
      <c r="N6090">
        <v>4</v>
      </c>
      <c r="O6090">
        <v>0</v>
      </c>
      <c r="P6090">
        <v>1</v>
      </c>
      <c r="R6090">
        <v>0.03</v>
      </c>
      <c r="S6090">
        <v>0</v>
      </c>
      <c r="T6090">
        <v>0</v>
      </c>
      <c r="U6090">
        <v>0</v>
      </c>
      <c r="V6090">
        <v>0</v>
      </c>
      <c r="W6090" s="13">
        <v>40302</v>
      </c>
    </row>
    <row r="6091" spans="1:24" x14ac:dyDescent="0.25">
      <c r="A6091">
        <v>1</v>
      </c>
      <c r="B6091" t="s">
        <v>11954</v>
      </c>
      <c r="D6091" t="s">
        <v>11953</v>
      </c>
      <c r="E6091">
        <v>0</v>
      </c>
      <c r="F6091" t="s">
        <v>1945</v>
      </c>
      <c r="G6091" t="s">
        <v>29</v>
      </c>
      <c r="H6091">
        <v>36</v>
      </c>
      <c r="I6091" s="14">
        <v>2</v>
      </c>
      <c r="J6091" s="15">
        <v>139695</v>
      </c>
      <c r="K6091" s="15">
        <v>0</v>
      </c>
      <c r="L6091" s="15">
        <v>0</v>
      </c>
      <c r="M6091">
        <v>4</v>
      </c>
      <c r="N6091">
        <v>4</v>
      </c>
      <c r="O6091">
        <v>0</v>
      </c>
      <c r="P6091">
        <v>2</v>
      </c>
      <c r="R6091">
        <v>0.03</v>
      </c>
      <c r="S6091">
        <v>0</v>
      </c>
      <c r="T6091">
        <v>0</v>
      </c>
      <c r="U6091">
        <v>0</v>
      </c>
      <c r="V6091">
        <v>0</v>
      </c>
      <c r="W6091" s="13">
        <v>40302</v>
      </c>
    </row>
    <row r="6092" spans="1:24" x14ac:dyDescent="0.25">
      <c r="A6092">
        <v>1</v>
      </c>
      <c r="B6092" t="s">
        <v>11955</v>
      </c>
      <c r="D6092" t="s">
        <v>11953</v>
      </c>
      <c r="E6092">
        <v>0</v>
      </c>
      <c r="F6092" t="s">
        <v>1945</v>
      </c>
      <c r="G6092" t="s">
        <v>29</v>
      </c>
      <c r="H6092">
        <v>36</v>
      </c>
      <c r="I6092" s="14">
        <v>1</v>
      </c>
      <c r="J6092" s="15">
        <v>139695</v>
      </c>
      <c r="K6092" s="15">
        <v>0</v>
      </c>
      <c r="L6092" s="15">
        <v>0</v>
      </c>
      <c r="M6092">
        <v>4</v>
      </c>
      <c r="N6092">
        <v>4</v>
      </c>
      <c r="O6092">
        <v>0</v>
      </c>
      <c r="P6092">
        <v>1</v>
      </c>
      <c r="R6092">
        <v>0.03</v>
      </c>
      <c r="S6092">
        <v>0</v>
      </c>
      <c r="T6092">
        <v>0</v>
      </c>
      <c r="U6092">
        <v>0</v>
      </c>
      <c r="V6092">
        <v>0</v>
      </c>
      <c r="W6092" s="13">
        <v>40302</v>
      </c>
    </row>
    <row r="6093" spans="1:24" x14ac:dyDescent="0.25">
      <c r="A6093">
        <v>1</v>
      </c>
      <c r="B6093" t="s">
        <v>11956</v>
      </c>
      <c r="D6093" t="s">
        <v>11868</v>
      </c>
      <c r="E6093">
        <v>0</v>
      </c>
      <c r="F6093" t="s">
        <v>1770</v>
      </c>
      <c r="G6093" t="s">
        <v>29</v>
      </c>
      <c r="H6093">
        <v>36</v>
      </c>
      <c r="I6093" s="14">
        <v>6</v>
      </c>
      <c r="J6093" s="15">
        <v>108057.137</v>
      </c>
      <c r="K6093" s="15">
        <v>0</v>
      </c>
      <c r="L6093" s="15">
        <v>0</v>
      </c>
      <c r="M6093">
        <v>4</v>
      </c>
      <c r="N6093">
        <v>4</v>
      </c>
      <c r="O6093">
        <v>0</v>
      </c>
      <c r="P6093">
        <v>6</v>
      </c>
      <c r="R6093">
        <v>0.03</v>
      </c>
      <c r="S6093">
        <v>0</v>
      </c>
      <c r="T6093">
        <v>0</v>
      </c>
      <c r="U6093">
        <v>0</v>
      </c>
      <c r="V6093">
        <v>0</v>
      </c>
      <c r="W6093" s="13">
        <v>40488</v>
      </c>
    </row>
    <row r="6094" spans="1:24" x14ac:dyDescent="0.25">
      <c r="A6094">
        <v>1</v>
      </c>
      <c r="B6094" t="s">
        <v>11957</v>
      </c>
      <c r="D6094" t="s">
        <v>11958</v>
      </c>
      <c r="E6094">
        <v>0</v>
      </c>
      <c r="F6094" t="s">
        <v>433</v>
      </c>
      <c r="G6094" t="s">
        <v>116</v>
      </c>
      <c r="H6094">
        <v>36</v>
      </c>
      <c r="I6094" s="14">
        <v>275</v>
      </c>
      <c r="J6094" s="15">
        <v>1850.394</v>
      </c>
      <c r="K6094" s="15">
        <v>0</v>
      </c>
      <c r="L6094" s="15">
        <v>0</v>
      </c>
      <c r="M6094">
        <v>4</v>
      </c>
      <c r="N6094">
        <v>4</v>
      </c>
      <c r="O6094">
        <v>0</v>
      </c>
      <c r="P6094">
        <v>275</v>
      </c>
      <c r="R6094">
        <v>0.03</v>
      </c>
      <c r="S6094">
        <v>0</v>
      </c>
      <c r="T6094">
        <v>0</v>
      </c>
      <c r="U6094">
        <v>0</v>
      </c>
      <c r="V6094">
        <v>0</v>
      </c>
      <c r="W6094" s="13">
        <v>41685</v>
      </c>
    </row>
    <row r="6095" spans="1:24" x14ac:dyDescent="0.25">
      <c r="A6095">
        <v>1</v>
      </c>
      <c r="B6095" t="s">
        <v>11959</v>
      </c>
      <c r="D6095" t="s">
        <v>11960</v>
      </c>
      <c r="E6095">
        <v>0</v>
      </c>
      <c r="F6095" t="s">
        <v>7478</v>
      </c>
      <c r="G6095" t="s">
        <v>29</v>
      </c>
      <c r="H6095">
        <v>36</v>
      </c>
      <c r="I6095" s="14">
        <v>30</v>
      </c>
      <c r="J6095" s="15">
        <v>172251</v>
      </c>
      <c r="K6095" s="15">
        <v>51373.38</v>
      </c>
      <c r="L6095" s="15">
        <v>51373.38</v>
      </c>
      <c r="M6095">
        <v>4</v>
      </c>
      <c r="N6095">
        <v>4</v>
      </c>
      <c r="O6095">
        <v>0</v>
      </c>
      <c r="P6095">
        <v>30</v>
      </c>
      <c r="R6095">
        <v>0.03</v>
      </c>
      <c r="S6095">
        <v>0</v>
      </c>
      <c r="T6095">
        <v>0</v>
      </c>
      <c r="U6095">
        <v>0</v>
      </c>
      <c r="V6095">
        <v>0</v>
      </c>
      <c r="W6095" s="13">
        <v>42606</v>
      </c>
    </row>
    <row r="6096" spans="1:24" x14ac:dyDescent="0.25">
      <c r="A6096">
        <v>1</v>
      </c>
      <c r="B6096" t="s">
        <v>11961</v>
      </c>
      <c r="D6096" t="s">
        <v>11962</v>
      </c>
      <c r="E6096">
        <v>0</v>
      </c>
      <c r="F6096" t="s">
        <v>1799</v>
      </c>
      <c r="G6096" t="s">
        <v>29</v>
      </c>
      <c r="H6096">
        <v>36</v>
      </c>
      <c r="I6096" s="14">
        <v>28</v>
      </c>
      <c r="J6096" s="15">
        <v>3404.7150000000001</v>
      </c>
      <c r="K6096" s="15">
        <v>0</v>
      </c>
      <c r="L6096" s="15">
        <v>0</v>
      </c>
      <c r="M6096">
        <v>4</v>
      </c>
      <c r="N6096">
        <v>4</v>
      </c>
      <c r="O6096">
        <v>0</v>
      </c>
      <c r="P6096">
        <v>28</v>
      </c>
      <c r="R6096">
        <v>0.03</v>
      </c>
      <c r="S6096">
        <v>0</v>
      </c>
      <c r="T6096">
        <v>0</v>
      </c>
      <c r="U6096">
        <v>0</v>
      </c>
      <c r="V6096">
        <v>0</v>
      </c>
      <c r="W6096" s="13">
        <v>44624</v>
      </c>
    </row>
    <row r="6097" spans="1:25" x14ac:dyDescent="0.25">
      <c r="A6097">
        <v>1</v>
      </c>
      <c r="B6097" t="s">
        <v>11963</v>
      </c>
      <c r="D6097" t="s">
        <v>11964</v>
      </c>
      <c r="E6097">
        <v>0</v>
      </c>
      <c r="F6097" t="s">
        <v>10941</v>
      </c>
      <c r="G6097" t="s">
        <v>29</v>
      </c>
      <c r="H6097">
        <v>36</v>
      </c>
      <c r="I6097" s="14">
        <v>1</v>
      </c>
      <c r="J6097" s="15">
        <v>289700</v>
      </c>
      <c r="K6097" s="15">
        <v>0</v>
      </c>
      <c r="L6097" s="15">
        <v>0</v>
      </c>
      <c r="M6097">
        <v>4</v>
      </c>
      <c r="N6097">
        <v>4</v>
      </c>
      <c r="O6097">
        <v>0</v>
      </c>
      <c r="P6097">
        <v>1</v>
      </c>
      <c r="R6097">
        <v>0.03</v>
      </c>
      <c r="S6097">
        <v>0</v>
      </c>
      <c r="T6097">
        <v>0</v>
      </c>
      <c r="U6097">
        <v>0</v>
      </c>
      <c r="V6097">
        <v>0</v>
      </c>
      <c r="W6097" s="13">
        <v>42215</v>
      </c>
    </row>
    <row r="6098" spans="1:25" x14ac:dyDescent="0.25">
      <c r="A6098">
        <v>1</v>
      </c>
      <c r="B6098" t="s">
        <v>11965</v>
      </c>
      <c r="D6098" t="s">
        <v>11966</v>
      </c>
      <c r="E6098">
        <v>4</v>
      </c>
      <c r="F6098" t="s">
        <v>10941</v>
      </c>
      <c r="G6098" t="s">
        <v>29</v>
      </c>
      <c r="H6098">
        <v>36</v>
      </c>
      <c r="I6098" s="14">
        <v>4</v>
      </c>
      <c r="J6098" s="15">
        <v>19500</v>
      </c>
      <c r="K6098" s="15">
        <v>0</v>
      </c>
      <c r="L6098" s="15">
        <v>0</v>
      </c>
      <c r="M6098">
        <v>4</v>
      </c>
      <c r="N6098">
        <v>4</v>
      </c>
      <c r="O6098">
        <v>0</v>
      </c>
      <c r="P6098">
        <v>8</v>
      </c>
      <c r="R6098">
        <v>2.5499999999999998</v>
      </c>
      <c r="S6098">
        <v>2</v>
      </c>
      <c r="T6098">
        <v>0</v>
      </c>
      <c r="U6098">
        <v>2</v>
      </c>
      <c r="V6098">
        <v>0</v>
      </c>
      <c r="W6098" s="13">
        <v>45062</v>
      </c>
    </row>
    <row r="6099" spans="1:25" x14ac:dyDescent="0.25">
      <c r="A6099">
        <v>1</v>
      </c>
      <c r="B6099" t="s">
        <v>11967</v>
      </c>
      <c r="D6099" t="s">
        <v>11968</v>
      </c>
      <c r="E6099">
        <v>0</v>
      </c>
      <c r="F6099" t="s">
        <v>1770</v>
      </c>
      <c r="G6099" t="s">
        <v>29</v>
      </c>
      <c r="H6099">
        <v>36</v>
      </c>
      <c r="I6099" s="14">
        <v>1</v>
      </c>
      <c r="J6099" s="15">
        <v>2223906.699</v>
      </c>
      <c r="K6099" s="15">
        <v>0</v>
      </c>
      <c r="L6099" s="15">
        <v>0</v>
      </c>
      <c r="M6099">
        <v>4</v>
      </c>
      <c r="N6099">
        <v>4</v>
      </c>
      <c r="O6099">
        <v>0</v>
      </c>
      <c r="P6099">
        <v>1</v>
      </c>
      <c r="R6099">
        <v>0.03</v>
      </c>
      <c r="S6099">
        <v>0</v>
      </c>
      <c r="T6099">
        <v>0</v>
      </c>
      <c r="U6099">
        <v>0</v>
      </c>
      <c r="V6099">
        <v>0</v>
      </c>
      <c r="W6099" s="13">
        <v>40302</v>
      </c>
    </row>
    <row r="6100" spans="1:25" x14ac:dyDescent="0.25">
      <c r="A6100">
        <v>1</v>
      </c>
      <c r="B6100" t="s">
        <v>11969</v>
      </c>
      <c r="D6100" t="s">
        <v>11970</v>
      </c>
      <c r="E6100">
        <v>0</v>
      </c>
      <c r="F6100" t="s">
        <v>1770</v>
      </c>
      <c r="G6100" t="s">
        <v>29</v>
      </c>
      <c r="H6100">
        <v>36</v>
      </c>
      <c r="I6100" s="14">
        <v>9</v>
      </c>
      <c r="J6100" s="15">
        <v>375448.29599999997</v>
      </c>
      <c r="K6100" s="15">
        <v>0</v>
      </c>
      <c r="L6100" s="15">
        <v>0</v>
      </c>
      <c r="M6100">
        <v>4</v>
      </c>
      <c r="N6100">
        <v>4</v>
      </c>
      <c r="O6100">
        <v>0</v>
      </c>
      <c r="P6100">
        <v>9</v>
      </c>
      <c r="R6100">
        <v>0.03</v>
      </c>
      <c r="S6100">
        <v>0</v>
      </c>
      <c r="T6100">
        <v>0</v>
      </c>
      <c r="U6100">
        <v>0</v>
      </c>
      <c r="V6100">
        <v>0</v>
      </c>
      <c r="W6100" s="13">
        <v>44707</v>
      </c>
    </row>
    <row r="6101" spans="1:25" x14ac:dyDescent="0.25">
      <c r="A6101">
        <v>1</v>
      </c>
      <c r="B6101" t="s">
        <v>11971</v>
      </c>
      <c r="D6101" t="s">
        <v>11972</v>
      </c>
      <c r="E6101">
        <v>0</v>
      </c>
      <c r="F6101" t="s">
        <v>7478</v>
      </c>
      <c r="G6101" t="s">
        <v>29</v>
      </c>
      <c r="H6101">
        <v>36</v>
      </c>
      <c r="I6101" s="14">
        <v>1</v>
      </c>
      <c r="J6101" s="15">
        <v>101145.333</v>
      </c>
      <c r="K6101" s="15">
        <v>0</v>
      </c>
      <c r="L6101" s="15">
        <v>0</v>
      </c>
      <c r="M6101">
        <v>4</v>
      </c>
      <c r="N6101">
        <v>4</v>
      </c>
      <c r="O6101">
        <v>0</v>
      </c>
      <c r="P6101">
        <v>1</v>
      </c>
      <c r="R6101">
        <v>0.05</v>
      </c>
      <c r="S6101">
        <v>0</v>
      </c>
      <c r="T6101">
        <v>0</v>
      </c>
      <c r="U6101">
        <v>0</v>
      </c>
      <c r="V6101">
        <v>0</v>
      </c>
      <c r="W6101" s="13">
        <v>44895</v>
      </c>
    </row>
    <row r="6102" spans="1:25" x14ac:dyDescent="0.25">
      <c r="A6102">
        <v>1</v>
      </c>
      <c r="B6102" t="s">
        <v>11973</v>
      </c>
      <c r="D6102" t="s">
        <v>11974</v>
      </c>
      <c r="E6102">
        <v>0</v>
      </c>
      <c r="F6102" t="s">
        <v>5888</v>
      </c>
      <c r="G6102" t="s">
        <v>29</v>
      </c>
      <c r="H6102">
        <v>36</v>
      </c>
      <c r="I6102" s="14">
        <v>4</v>
      </c>
      <c r="J6102" s="15">
        <v>22500</v>
      </c>
      <c r="K6102" s="15">
        <v>0</v>
      </c>
      <c r="L6102" s="15">
        <v>0</v>
      </c>
      <c r="M6102">
        <v>4</v>
      </c>
      <c r="N6102">
        <v>4</v>
      </c>
      <c r="O6102">
        <v>0</v>
      </c>
      <c r="P6102">
        <v>4</v>
      </c>
      <c r="R6102">
        <v>0.28999999999999998</v>
      </c>
      <c r="S6102">
        <v>2</v>
      </c>
      <c r="T6102">
        <v>0</v>
      </c>
      <c r="U6102">
        <v>2</v>
      </c>
      <c r="V6102">
        <v>0</v>
      </c>
      <c r="W6102" s="13">
        <v>44938</v>
      </c>
      <c r="Y6102">
        <v>124</v>
      </c>
    </row>
    <row r="6103" spans="1:25" x14ac:dyDescent="0.25">
      <c r="A6103">
        <v>1</v>
      </c>
      <c r="B6103" t="s">
        <v>11975</v>
      </c>
      <c r="D6103" t="s">
        <v>11976</v>
      </c>
      <c r="E6103">
        <v>0</v>
      </c>
      <c r="F6103" t="s">
        <v>5888</v>
      </c>
      <c r="G6103" t="s">
        <v>29</v>
      </c>
      <c r="H6103">
        <v>36</v>
      </c>
      <c r="I6103" s="14">
        <v>25</v>
      </c>
      <c r="J6103" s="15">
        <v>24000</v>
      </c>
      <c r="K6103" s="15">
        <v>0</v>
      </c>
      <c r="L6103" s="15">
        <v>0</v>
      </c>
      <c r="M6103">
        <v>4</v>
      </c>
      <c r="N6103">
        <v>4</v>
      </c>
      <c r="O6103">
        <v>0</v>
      </c>
      <c r="P6103">
        <v>25</v>
      </c>
      <c r="R6103">
        <v>0.43</v>
      </c>
      <c r="S6103">
        <v>3</v>
      </c>
      <c r="T6103">
        <v>0</v>
      </c>
      <c r="U6103">
        <v>3</v>
      </c>
      <c r="V6103">
        <v>0</v>
      </c>
      <c r="W6103" s="13">
        <v>44938</v>
      </c>
      <c r="X6103">
        <v>442</v>
      </c>
      <c r="Y6103">
        <v>124</v>
      </c>
    </row>
    <row r="6104" spans="1:25" x14ac:dyDescent="0.25">
      <c r="A6104">
        <v>1</v>
      </c>
      <c r="B6104" t="s">
        <v>11977</v>
      </c>
      <c r="D6104" t="s">
        <v>11978</v>
      </c>
      <c r="E6104">
        <v>0</v>
      </c>
      <c r="F6104" t="s">
        <v>1945</v>
      </c>
      <c r="G6104" t="s">
        <v>29</v>
      </c>
      <c r="H6104">
        <v>36</v>
      </c>
      <c r="I6104" s="14">
        <v>1</v>
      </c>
      <c r="J6104" s="15">
        <v>410000</v>
      </c>
      <c r="K6104" s="15">
        <v>0</v>
      </c>
      <c r="L6104" s="15">
        <v>0</v>
      </c>
      <c r="M6104">
        <v>4</v>
      </c>
      <c r="N6104">
        <v>4</v>
      </c>
      <c r="O6104">
        <v>0</v>
      </c>
      <c r="P6104">
        <v>1</v>
      </c>
      <c r="R6104">
        <v>0.03</v>
      </c>
      <c r="S6104">
        <v>0</v>
      </c>
      <c r="T6104">
        <v>0</v>
      </c>
      <c r="U6104">
        <v>0</v>
      </c>
      <c r="V6104">
        <v>0</v>
      </c>
    </row>
    <row r="6105" spans="1:25" x14ac:dyDescent="0.25">
      <c r="A6105">
        <v>1</v>
      </c>
      <c r="B6105" t="s">
        <v>11979</v>
      </c>
      <c r="D6105" t="s">
        <v>11980</v>
      </c>
      <c r="E6105">
        <v>4</v>
      </c>
      <c r="F6105" t="s">
        <v>10941</v>
      </c>
      <c r="G6105" t="s">
        <v>29</v>
      </c>
      <c r="H6105">
        <v>36</v>
      </c>
      <c r="I6105" s="14">
        <v>11</v>
      </c>
      <c r="J6105" s="15">
        <v>150213.57800000001</v>
      </c>
      <c r="K6105" s="15">
        <v>0</v>
      </c>
      <c r="L6105" s="15">
        <v>0</v>
      </c>
      <c r="M6105">
        <v>4</v>
      </c>
      <c r="N6105">
        <v>4</v>
      </c>
      <c r="O6105">
        <v>0</v>
      </c>
      <c r="P6105">
        <v>15</v>
      </c>
      <c r="R6105">
        <v>37.869999999999997</v>
      </c>
      <c r="S6105">
        <v>43</v>
      </c>
      <c r="T6105">
        <v>1</v>
      </c>
      <c r="U6105">
        <v>43</v>
      </c>
      <c r="V6105">
        <v>1</v>
      </c>
      <c r="W6105" s="13">
        <v>45080</v>
      </c>
      <c r="X6105">
        <v>138</v>
      </c>
    </row>
    <row r="6106" spans="1:25" x14ac:dyDescent="0.25">
      <c r="A6106">
        <v>1</v>
      </c>
      <c r="B6106" t="s">
        <v>11981</v>
      </c>
      <c r="D6106" t="s">
        <v>11982</v>
      </c>
      <c r="E6106">
        <v>0</v>
      </c>
      <c r="F6106" t="s">
        <v>433</v>
      </c>
      <c r="G6106" t="s">
        <v>29</v>
      </c>
      <c r="H6106">
        <v>36</v>
      </c>
      <c r="I6106" s="14">
        <v>951</v>
      </c>
      <c r="J6106" s="15">
        <v>3480</v>
      </c>
      <c r="K6106" s="15">
        <v>0</v>
      </c>
      <c r="L6106" s="15">
        <v>0</v>
      </c>
      <c r="M6106">
        <v>4</v>
      </c>
      <c r="N6106">
        <v>4</v>
      </c>
      <c r="O6106">
        <v>0</v>
      </c>
      <c r="P6106">
        <v>951</v>
      </c>
      <c r="R6106">
        <v>0.03</v>
      </c>
      <c r="S6106">
        <v>0</v>
      </c>
      <c r="T6106">
        <v>0</v>
      </c>
      <c r="U6106">
        <v>0</v>
      </c>
      <c r="V6106">
        <v>0</v>
      </c>
      <c r="W6106" s="13">
        <v>43424</v>
      </c>
    </row>
    <row r="6107" spans="1:25" x14ac:dyDescent="0.25">
      <c r="A6107">
        <v>1</v>
      </c>
      <c r="B6107" t="s">
        <v>11983</v>
      </c>
      <c r="D6107" t="s">
        <v>11984</v>
      </c>
      <c r="E6107">
        <v>0</v>
      </c>
      <c r="F6107" t="s">
        <v>433</v>
      </c>
      <c r="G6107" t="s">
        <v>29</v>
      </c>
      <c r="H6107">
        <v>36</v>
      </c>
      <c r="I6107" s="14">
        <v>226</v>
      </c>
      <c r="J6107" s="15">
        <v>6700</v>
      </c>
      <c r="K6107" s="15">
        <v>0</v>
      </c>
      <c r="L6107" s="15">
        <v>0</v>
      </c>
      <c r="M6107">
        <v>4</v>
      </c>
      <c r="N6107">
        <v>4</v>
      </c>
      <c r="O6107">
        <v>0</v>
      </c>
      <c r="P6107">
        <v>226</v>
      </c>
      <c r="R6107">
        <v>0.03</v>
      </c>
      <c r="S6107">
        <v>0</v>
      </c>
      <c r="T6107">
        <v>0</v>
      </c>
      <c r="U6107">
        <v>0</v>
      </c>
      <c r="V6107">
        <v>0</v>
      </c>
      <c r="W6107" s="13">
        <v>41181</v>
      </c>
    </row>
    <row r="6108" spans="1:25" x14ac:dyDescent="0.25">
      <c r="A6108">
        <v>1</v>
      </c>
      <c r="B6108" t="s">
        <v>11985</v>
      </c>
      <c r="D6108" t="s">
        <v>11986</v>
      </c>
      <c r="E6108">
        <v>0</v>
      </c>
      <c r="F6108" t="s">
        <v>433</v>
      </c>
      <c r="G6108" t="s">
        <v>29</v>
      </c>
      <c r="H6108">
        <v>36</v>
      </c>
      <c r="I6108" s="14">
        <v>1581</v>
      </c>
      <c r="J6108" s="15">
        <v>255</v>
      </c>
      <c r="K6108" s="15">
        <v>0</v>
      </c>
      <c r="L6108" s="15">
        <v>0</v>
      </c>
      <c r="M6108">
        <v>4</v>
      </c>
      <c r="N6108">
        <v>4</v>
      </c>
      <c r="O6108">
        <v>0</v>
      </c>
      <c r="P6108">
        <v>1581</v>
      </c>
      <c r="R6108">
        <v>0.38</v>
      </c>
      <c r="S6108">
        <v>0</v>
      </c>
      <c r="T6108">
        <v>0</v>
      </c>
      <c r="U6108">
        <v>0</v>
      </c>
      <c r="V6108">
        <v>0</v>
      </c>
      <c r="W6108" s="13">
        <v>44799</v>
      </c>
    </row>
    <row r="6109" spans="1:25" x14ac:dyDescent="0.25">
      <c r="A6109">
        <v>1</v>
      </c>
      <c r="B6109" t="s">
        <v>11987</v>
      </c>
      <c r="D6109" t="s">
        <v>11988</v>
      </c>
      <c r="E6109">
        <v>0</v>
      </c>
      <c r="F6109" t="s">
        <v>433</v>
      </c>
      <c r="G6109" t="s">
        <v>29</v>
      </c>
      <c r="H6109">
        <v>36</v>
      </c>
      <c r="I6109" s="14">
        <v>282</v>
      </c>
      <c r="J6109" s="15">
        <v>500</v>
      </c>
      <c r="K6109" s="15">
        <v>0</v>
      </c>
      <c r="L6109" s="15">
        <v>0</v>
      </c>
      <c r="M6109">
        <v>4</v>
      </c>
      <c r="N6109">
        <v>4</v>
      </c>
      <c r="O6109">
        <v>0</v>
      </c>
      <c r="P6109">
        <v>282</v>
      </c>
      <c r="R6109">
        <v>0.03</v>
      </c>
      <c r="S6109">
        <v>0</v>
      </c>
      <c r="T6109">
        <v>0</v>
      </c>
      <c r="U6109">
        <v>0</v>
      </c>
      <c r="V6109">
        <v>0</v>
      </c>
      <c r="W6109" s="13">
        <v>44158</v>
      </c>
    </row>
    <row r="6110" spans="1:25" x14ac:dyDescent="0.25">
      <c r="A6110">
        <v>1</v>
      </c>
      <c r="B6110" t="s">
        <v>11989</v>
      </c>
      <c r="D6110" t="s">
        <v>11990</v>
      </c>
      <c r="E6110">
        <v>0</v>
      </c>
      <c r="F6110" t="s">
        <v>5888</v>
      </c>
      <c r="G6110" t="s">
        <v>29</v>
      </c>
      <c r="H6110">
        <v>36</v>
      </c>
      <c r="I6110" s="14">
        <v>5</v>
      </c>
      <c r="J6110" s="15">
        <v>23012</v>
      </c>
      <c r="K6110" s="15">
        <v>0</v>
      </c>
      <c r="L6110" s="15">
        <v>0</v>
      </c>
      <c r="M6110">
        <v>4</v>
      </c>
      <c r="N6110">
        <v>4</v>
      </c>
      <c r="O6110">
        <v>0</v>
      </c>
      <c r="P6110">
        <v>5</v>
      </c>
      <c r="R6110">
        <v>0.63</v>
      </c>
      <c r="S6110">
        <v>1</v>
      </c>
      <c r="T6110">
        <v>0</v>
      </c>
      <c r="U6110">
        <v>1</v>
      </c>
      <c r="V6110">
        <v>0</v>
      </c>
      <c r="W6110" s="13">
        <v>45008</v>
      </c>
      <c r="X6110">
        <v>2292</v>
      </c>
    </row>
    <row r="6111" spans="1:25" x14ac:dyDescent="0.25">
      <c r="A6111">
        <v>1</v>
      </c>
      <c r="B6111" t="s">
        <v>11991</v>
      </c>
      <c r="D6111" t="s">
        <v>11992</v>
      </c>
      <c r="E6111">
        <v>0</v>
      </c>
      <c r="F6111" t="s">
        <v>5888</v>
      </c>
      <c r="G6111" t="s">
        <v>29</v>
      </c>
      <c r="H6111">
        <v>36</v>
      </c>
      <c r="I6111" s="14">
        <v>1</v>
      </c>
      <c r="J6111" s="15">
        <v>89612</v>
      </c>
      <c r="K6111" s="15">
        <v>0</v>
      </c>
      <c r="L6111" s="15">
        <v>0</v>
      </c>
      <c r="M6111">
        <v>4</v>
      </c>
      <c r="N6111">
        <v>4</v>
      </c>
      <c r="O6111">
        <v>0</v>
      </c>
      <c r="P6111">
        <v>1</v>
      </c>
      <c r="R6111">
        <v>0.03</v>
      </c>
      <c r="S6111">
        <v>0</v>
      </c>
      <c r="T6111">
        <v>0</v>
      </c>
      <c r="U6111">
        <v>0</v>
      </c>
      <c r="V6111">
        <v>0</v>
      </c>
      <c r="W6111" s="13">
        <v>40436</v>
      </c>
    </row>
    <row r="6112" spans="1:25" x14ac:dyDescent="0.25">
      <c r="A6112">
        <v>1</v>
      </c>
      <c r="B6112" t="s">
        <v>11993</v>
      </c>
      <c r="D6112" t="s">
        <v>11994</v>
      </c>
      <c r="E6112">
        <v>0</v>
      </c>
      <c r="F6112" t="s">
        <v>1770</v>
      </c>
      <c r="G6112" t="s">
        <v>29</v>
      </c>
      <c r="H6112">
        <v>36</v>
      </c>
      <c r="I6112" s="14">
        <v>11</v>
      </c>
      <c r="J6112" s="15">
        <v>99522.27</v>
      </c>
      <c r="K6112" s="15">
        <v>0</v>
      </c>
      <c r="L6112" s="15">
        <v>0</v>
      </c>
      <c r="M6112">
        <v>4</v>
      </c>
      <c r="N6112">
        <v>4</v>
      </c>
      <c r="O6112">
        <v>0</v>
      </c>
      <c r="P6112">
        <v>11</v>
      </c>
      <c r="R6112">
        <v>0.03</v>
      </c>
      <c r="S6112">
        <v>0</v>
      </c>
      <c r="T6112">
        <v>0</v>
      </c>
      <c r="U6112">
        <v>0</v>
      </c>
      <c r="V6112">
        <v>0</v>
      </c>
      <c r="W6112" s="13">
        <v>40624</v>
      </c>
    </row>
    <row r="6113" spans="1:24" x14ac:dyDescent="0.25">
      <c r="A6113">
        <v>1</v>
      </c>
      <c r="B6113" t="s">
        <v>11995</v>
      </c>
      <c r="D6113" t="s">
        <v>11996</v>
      </c>
      <c r="E6113">
        <v>0</v>
      </c>
      <c r="F6113" t="s">
        <v>1882</v>
      </c>
      <c r="G6113" t="s">
        <v>10912</v>
      </c>
      <c r="H6113">
        <v>36</v>
      </c>
      <c r="I6113" s="14">
        <v>19</v>
      </c>
      <c r="J6113" s="15">
        <v>25227.194</v>
      </c>
      <c r="K6113" s="15">
        <v>0</v>
      </c>
      <c r="L6113" s="15">
        <v>0</v>
      </c>
      <c r="M6113">
        <v>4</v>
      </c>
      <c r="N6113">
        <v>4</v>
      </c>
      <c r="O6113">
        <v>0</v>
      </c>
      <c r="P6113">
        <v>19</v>
      </c>
      <c r="R6113">
        <v>0.03</v>
      </c>
      <c r="S6113">
        <v>0</v>
      </c>
      <c r="T6113">
        <v>0</v>
      </c>
      <c r="U6113">
        <v>0</v>
      </c>
      <c r="V6113">
        <v>0</v>
      </c>
      <c r="W6113" s="13">
        <v>41444</v>
      </c>
    </row>
    <row r="6114" spans="1:24" x14ac:dyDescent="0.25">
      <c r="A6114">
        <v>1</v>
      </c>
      <c r="B6114" t="s">
        <v>11997</v>
      </c>
      <c r="D6114" t="s">
        <v>11998</v>
      </c>
      <c r="E6114">
        <v>0</v>
      </c>
      <c r="F6114" t="s">
        <v>1770</v>
      </c>
      <c r="G6114" t="s">
        <v>4920</v>
      </c>
      <c r="H6114">
        <v>36</v>
      </c>
      <c r="I6114" s="14">
        <v>100</v>
      </c>
      <c r="J6114" s="15">
        <v>3970</v>
      </c>
      <c r="K6114" s="15">
        <v>5432</v>
      </c>
      <c r="L6114" s="15">
        <v>5595</v>
      </c>
      <c r="M6114">
        <v>4</v>
      </c>
      <c r="N6114">
        <v>4</v>
      </c>
      <c r="O6114">
        <v>0</v>
      </c>
      <c r="P6114">
        <v>100</v>
      </c>
      <c r="Q6114" t="s">
        <v>30</v>
      </c>
      <c r="R6114">
        <v>0.03</v>
      </c>
      <c r="S6114">
        <v>0</v>
      </c>
      <c r="T6114">
        <v>0</v>
      </c>
      <c r="U6114">
        <v>0</v>
      </c>
      <c r="V6114">
        <v>0</v>
      </c>
      <c r="W6114" s="13">
        <v>43281</v>
      </c>
    </row>
    <row r="6115" spans="1:24" x14ac:dyDescent="0.25">
      <c r="A6115">
        <v>1</v>
      </c>
      <c r="B6115" t="s">
        <v>11999</v>
      </c>
      <c r="D6115" t="s">
        <v>12000</v>
      </c>
      <c r="E6115">
        <v>0</v>
      </c>
      <c r="F6115" t="s">
        <v>1770</v>
      </c>
      <c r="G6115" t="s">
        <v>4920</v>
      </c>
      <c r="H6115">
        <v>36</v>
      </c>
      <c r="I6115" s="14">
        <v>100</v>
      </c>
      <c r="J6115" s="15">
        <v>9700</v>
      </c>
      <c r="K6115" s="15">
        <v>5432</v>
      </c>
      <c r="L6115" s="15">
        <v>5595</v>
      </c>
      <c r="M6115">
        <v>4</v>
      </c>
      <c r="N6115">
        <v>4</v>
      </c>
      <c r="O6115">
        <v>0</v>
      </c>
      <c r="P6115">
        <v>100</v>
      </c>
      <c r="Q6115" t="s">
        <v>30</v>
      </c>
      <c r="R6115">
        <v>0.03</v>
      </c>
      <c r="S6115">
        <v>0</v>
      </c>
      <c r="T6115">
        <v>0</v>
      </c>
      <c r="U6115">
        <v>0</v>
      </c>
      <c r="V6115">
        <v>0</v>
      </c>
      <c r="W6115" s="13">
        <v>44509</v>
      </c>
    </row>
    <row r="6116" spans="1:24" x14ac:dyDescent="0.25">
      <c r="A6116">
        <v>1</v>
      </c>
      <c r="B6116" t="s">
        <v>12001</v>
      </c>
      <c r="D6116" t="s">
        <v>12002</v>
      </c>
      <c r="E6116">
        <v>0</v>
      </c>
      <c r="F6116" t="s">
        <v>5888</v>
      </c>
      <c r="G6116" t="s">
        <v>29</v>
      </c>
      <c r="H6116">
        <v>36</v>
      </c>
      <c r="I6116" s="14">
        <v>1</v>
      </c>
      <c r="J6116" s="15">
        <v>52809.5</v>
      </c>
      <c r="K6116" s="15">
        <v>5432</v>
      </c>
      <c r="L6116" s="15">
        <v>5595</v>
      </c>
      <c r="M6116">
        <v>4</v>
      </c>
      <c r="N6116">
        <v>4</v>
      </c>
      <c r="O6116">
        <v>0</v>
      </c>
      <c r="P6116">
        <v>1</v>
      </c>
      <c r="Q6116" t="s">
        <v>30</v>
      </c>
      <c r="R6116">
        <v>5.5</v>
      </c>
      <c r="S6116">
        <v>3</v>
      </c>
      <c r="T6116">
        <v>0</v>
      </c>
      <c r="U6116">
        <v>3</v>
      </c>
      <c r="V6116">
        <v>0</v>
      </c>
      <c r="W6116" s="13">
        <v>45057</v>
      </c>
      <c r="X6116">
        <v>1621</v>
      </c>
    </row>
    <row r="6117" spans="1:24" x14ac:dyDescent="0.25">
      <c r="A6117">
        <v>1</v>
      </c>
      <c r="B6117" t="s">
        <v>12003</v>
      </c>
      <c r="D6117" t="s">
        <v>12004</v>
      </c>
      <c r="E6117">
        <v>0</v>
      </c>
      <c r="F6117" t="s">
        <v>433</v>
      </c>
      <c r="G6117" t="s">
        <v>29</v>
      </c>
      <c r="H6117">
        <v>36</v>
      </c>
      <c r="I6117" s="14">
        <v>1.5</v>
      </c>
      <c r="J6117" s="15">
        <v>174662.33300000001</v>
      </c>
      <c r="K6117" s="15">
        <v>5432</v>
      </c>
      <c r="L6117" s="15">
        <v>5595</v>
      </c>
      <c r="M6117">
        <v>4</v>
      </c>
      <c r="N6117">
        <v>4</v>
      </c>
      <c r="O6117">
        <v>0</v>
      </c>
      <c r="P6117">
        <v>1.5</v>
      </c>
      <c r="Q6117" t="s">
        <v>30</v>
      </c>
      <c r="R6117">
        <v>0.03</v>
      </c>
      <c r="S6117">
        <v>0</v>
      </c>
      <c r="T6117">
        <v>0</v>
      </c>
      <c r="U6117">
        <v>0</v>
      </c>
      <c r="V6117">
        <v>0</v>
      </c>
      <c r="W6117" s="13">
        <v>41859</v>
      </c>
    </row>
    <row r="6118" spans="1:24" x14ac:dyDescent="0.25">
      <c r="A6118">
        <v>1</v>
      </c>
      <c r="B6118" t="s">
        <v>12005</v>
      </c>
      <c r="D6118" t="s">
        <v>12006</v>
      </c>
      <c r="E6118">
        <v>0</v>
      </c>
      <c r="F6118" t="s">
        <v>433</v>
      </c>
      <c r="G6118" t="s">
        <v>29</v>
      </c>
      <c r="H6118">
        <v>36</v>
      </c>
      <c r="I6118" s="14">
        <v>1</v>
      </c>
      <c r="J6118" s="15">
        <v>48206</v>
      </c>
      <c r="K6118" s="15">
        <v>5432</v>
      </c>
      <c r="L6118" s="15">
        <v>5595</v>
      </c>
      <c r="M6118">
        <v>4</v>
      </c>
      <c r="N6118">
        <v>4</v>
      </c>
      <c r="O6118">
        <v>0</v>
      </c>
      <c r="P6118">
        <v>1</v>
      </c>
      <c r="Q6118" t="s">
        <v>30</v>
      </c>
      <c r="R6118">
        <v>0.03</v>
      </c>
      <c r="S6118">
        <v>0</v>
      </c>
      <c r="T6118">
        <v>0</v>
      </c>
      <c r="U6118">
        <v>0</v>
      </c>
      <c r="V6118">
        <v>0</v>
      </c>
      <c r="W6118" s="13">
        <v>44504</v>
      </c>
      <c r="X6118">
        <v>124</v>
      </c>
    </row>
    <row r="6119" spans="1:24" x14ac:dyDescent="0.25">
      <c r="A6119">
        <v>1</v>
      </c>
      <c r="B6119" t="s">
        <v>12007</v>
      </c>
      <c r="D6119" t="s">
        <v>12008</v>
      </c>
      <c r="E6119">
        <v>0</v>
      </c>
      <c r="F6119" t="s">
        <v>1770</v>
      </c>
      <c r="G6119" t="s">
        <v>29</v>
      </c>
      <c r="H6119">
        <v>36</v>
      </c>
      <c r="I6119" s="14">
        <v>11</v>
      </c>
      <c r="J6119" s="15">
        <v>22500</v>
      </c>
      <c r="K6119" s="15">
        <v>5432</v>
      </c>
      <c r="L6119" s="15">
        <v>5595</v>
      </c>
      <c r="M6119">
        <v>4</v>
      </c>
      <c r="N6119">
        <v>4</v>
      </c>
      <c r="O6119">
        <v>0</v>
      </c>
      <c r="P6119">
        <v>11</v>
      </c>
      <c r="Q6119" t="s">
        <v>30</v>
      </c>
      <c r="R6119">
        <v>0.03</v>
      </c>
      <c r="S6119">
        <v>0</v>
      </c>
      <c r="T6119">
        <v>0</v>
      </c>
      <c r="U6119">
        <v>0</v>
      </c>
      <c r="V6119">
        <v>0</v>
      </c>
      <c r="W6119" s="13">
        <v>44650</v>
      </c>
    </row>
    <row r="6120" spans="1:24" x14ac:dyDescent="0.25">
      <c r="A6120">
        <v>1</v>
      </c>
      <c r="B6120" t="s">
        <v>12009</v>
      </c>
      <c r="D6120" t="s">
        <v>12010</v>
      </c>
      <c r="E6120">
        <v>0</v>
      </c>
      <c r="F6120" t="s">
        <v>10941</v>
      </c>
      <c r="G6120" t="s">
        <v>29</v>
      </c>
      <c r="H6120">
        <v>36</v>
      </c>
      <c r="I6120" s="14">
        <v>7</v>
      </c>
      <c r="J6120" s="15">
        <v>5278.4</v>
      </c>
      <c r="K6120" s="15">
        <v>5432</v>
      </c>
      <c r="L6120" s="15">
        <v>5595</v>
      </c>
      <c r="M6120">
        <v>4</v>
      </c>
      <c r="N6120">
        <v>4</v>
      </c>
      <c r="O6120">
        <v>0</v>
      </c>
      <c r="P6120">
        <v>7</v>
      </c>
      <c r="Q6120" t="s">
        <v>30</v>
      </c>
      <c r="R6120">
        <v>0.03</v>
      </c>
      <c r="S6120">
        <v>0</v>
      </c>
      <c r="T6120">
        <v>0</v>
      </c>
      <c r="U6120">
        <v>0</v>
      </c>
      <c r="V6120">
        <v>0</v>
      </c>
      <c r="W6120" s="13">
        <v>44629</v>
      </c>
    </row>
    <row r="6121" spans="1:24" x14ac:dyDescent="0.25">
      <c r="A6121">
        <v>1</v>
      </c>
      <c r="B6121" t="s">
        <v>12011</v>
      </c>
      <c r="D6121" t="s">
        <v>12012</v>
      </c>
      <c r="E6121">
        <v>0</v>
      </c>
      <c r="F6121" t="s">
        <v>5888</v>
      </c>
      <c r="G6121" t="s">
        <v>29</v>
      </c>
      <c r="H6121">
        <v>36</v>
      </c>
      <c r="I6121" s="14">
        <v>2</v>
      </c>
      <c r="J6121" s="15">
        <v>11189.5</v>
      </c>
      <c r="K6121" s="15">
        <v>0</v>
      </c>
      <c r="L6121" s="15">
        <v>0</v>
      </c>
      <c r="M6121">
        <v>4</v>
      </c>
      <c r="N6121">
        <v>4</v>
      </c>
      <c r="O6121">
        <v>0</v>
      </c>
      <c r="P6121">
        <v>2</v>
      </c>
      <c r="R6121">
        <v>0.03</v>
      </c>
      <c r="S6121">
        <v>0</v>
      </c>
      <c r="T6121">
        <v>0</v>
      </c>
      <c r="U6121">
        <v>0</v>
      </c>
      <c r="V6121">
        <v>0</v>
      </c>
      <c r="W6121" s="13">
        <v>41331</v>
      </c>
      <c r="X6121">
        <v>158</v>
      </c>
    </row>
    <row r="6122" spans="1:24" x14ac:dyDescent="0.25">
      <c r="A6122">
        <v>1</v>
      </c>
      <c r="B6122" t="s">
        <v>12013</v>
      </c>
      <c r="D6122" t="s">
        <v>12014</v>
      </c>
      <c r="E6122">
        <v>0</v>
      </c>
      <c r="F6122" t="s">
        <v>1770</v>
      </c>
      <c r="G6122" t="s">
        <v>29</v>
      </c>
      <c r="H6122">
        <v>36</v>
      </c>
      <c r="I6122" s="14">
        <v>15</v>
      </c>
      <c r="J6122" s="15">
        <v>87237.83</v>
      </c>
      <c r="K6122" s="15">
        <v>0</v>
      </c>
      <c r="L6122" s="15">
        <v>0</v>
      </c>
      <c r="M6122">
        <v>4</v>
      </c>
      <c r="N6122">
        <v>4</v>
      </c>
      <c r="O6122">
        <v>0</v>
      </c>
      <c r="P6122">
        <v>15</v>
      </c>
      <c r="R6122">
        <v>0.03</v>
      </c>
      <c r="S6122">
        <v>0</v>
      </c>
      <c r="T6122">
        <v>0</v>
      </c>
      <c r="U6122">
        <v>0</v>
      </c>
      <c r="V6122">
        <v>0</v>
      </c>
      <c r="W6122" s="13">
        <v>40705</v>
      </c>
    </row>
    <row r="6123" spans="1:24" x14ac:dyDescent="0.25">
      <c r="A6123">
        <v>1</v>
      </c>
      <c r="B6123" t="s">
        <v>12015</v>
      </c>
      <c r="D6123" t="s">
        <v>12016</v>
      </c>
      <c r="E6123">
        <v>0</v>
      </c>
      <c r="F6123" t="s">
        <v>1770</v>
      </c>
      <c r="G6123" t="s">
        <v>29</v>
      </c>
      <c r="H6123">
        <v>36</v>
      </c>
      <c r="I6123" s="14">
        <v>13</v>
      </c>
      <c r="J6123" s="15">
        <v>27703.704000000002</v>
      </c>
      <c r="K6123" s="15">
        <v>5432</v>
      </c>
      <c r="L6123" s="15">
        <v>5595</v>
      </c>
      <c r="M6123">
        <v>4</v>
      </c>
      <c r="N6123">
        <v>4</v>
      </c>
      <c r="O6123">
        <v>0</v>
      </c>
      <c r="P6123">
        <v>13</v>
      </c>
      <c r="R6123">
        <v>0.03</v>
      </c>
      <c r="S6123">
        <v>0</v>
      </c>
      <c r="T6123">
        <v>0</v>
      </c>
      <c r="U6123">
        <v>0</v>
      </c>
      <c r="V6123">
        <v>0</v>
      </c>
      <c r="W6123" s="13">
        <v>44698</v>
      </c>
      <c r="X6123">
        <v>442</v>
      </c>
    </row>
    <row r="6124" spans="1:24" x14ac:dyDescent="0.25">
      <c r="A6124">
        <v>1</v>
      </c>
      <c r="B6124" t="s">
        <v>12017</v>
      </c>
      <c r="D6124" t="s">
        <v>12018</v>
      </c>
      <c r="E6124">
        <v>3</v>
      </c>
      <c r="F6124" t="s">
        <v>1770</v>
      </c>
      <c r="G6124" t="s">
        <v>29</v>
      </c>
      <c r="H6124">
        <v>36</v>
      </c>
      <c r="I6124" s="14">
        <v>10</v>
      </c>
      <c r="J6124" s="15">
        <v>165000</v>
      </c>
      <c r="K6124" s="15">
        <v>5432</v>
      </c>
      <c r="L6124" s="15">
        <v>5595</v>
      </c>
      <c r="M6124">
        <v>4</v>
      </c>
      <c r="N6124">
        <v>4</v>
      </c>
      <c r="O6124">
        <v>0</v>
      </c>
      <c r="P6124">
        <v>13</v>
      </c>
      <c r="Q6124" t="s">
        <v>30</v>
      </c>
      <c r="R6124">
        <v>3.9</v>
      </c>
      <c r="S6124">
        <v>7</v>
      </c>
      <c r="T6124">
        <v>0</v>
      </c>
      <c r="U6124">
        <v>7</v>
      </c>
      <c r="V6124">
        <v>0</v>
      </c>
      <c r="W6124" s="13">
        <v>45051</v>
      </c>
      <c r="X6124">
        <v>1831</v>
      </c>
    </row>
    <row r="6125" spans="1:24" x14ac:dyDescent="0.25">
      <c r="A6125">
        <v>1</v>
      </c>
      <c r="B6125" t="s">
        <v>12019</v>
      </c>
      <c r="D6125" t="s">
        <v>12020</v>
      </c>
      <c r="E6125">
        <v>0</v>
      </c>
      <c r="F6125" t="s">
        <v>1770</v>
      </c>
      <c r="G6125" t="s">
        <v>29</v>
      </c>
      <c r="H6125">
        <v>36</v>
      </c>
      <c r="I6125" s="14">
        <v>56</v>
      </c>
      <c r="J6125" s="15">
        <v>78697.883000000002</v>
      </c>
      <c r="K6125" s="15">
        <v>5893.72</v>
      </c>
      <c r="L6125" s="15">
        <v>6070.5749999999998</v>
      </c>
      <c r="M6125">
        <v>4</v>
      </c>
      <c r="N6125">
        <v>4</v>
      </c>
      <c r="O6125">
        <v>0</v>
      </c>
      <c r="P6125">
        <v>56</v>
      </c>
      <c r="Q6125" t="s">
        <v>30</v>
      </c>
      <c r="R6125">
        <v>65.5</v>
      </c>
      <c r="S6125">
        <v>124</v>
      </c>
      <c r="T6125">
        <v>19</v>
      </c>
      <c r="U6125">
        <v>124</v>
      </c>
      <c r="V6125">
        <v>19</v>
      </c>
      <c r="W6125" s="13">
        <v>45079</v>
      </c>
      <c r="X6125">
        <v>1807</v>
      </c>
    </row>
    <row r="6126" spans="1:24" x14ac:dyDescent="0.25">
      <c r="A6126">
        <v>1</v>
      </c>
      <c r="B6126" t="s">
        <v>12021</v>
      </c>
      <c r="D6126" t="s">
        <v>12022</v>
      </c>
      <c r="E6126">
        <v>0</v>
      </c>
      <c r="F6126" t="s">
        <v>1770</v>
      </c>
      <c r="G6126" t="s">
        <v>29</v>
      </c>
      <c r="H6126">
        <v>36</v>
      </c>
      <c r="I6126" s="14">
        <v>4</v>
      </c>
      <c r="J6126" s="15">
        <v>40000</v>
      </c>
      <c r="K6126" s="15">
        <v>5432</v>
      </c>
      <c r="L6126" s="15">
        <v>5595</v>
      </c>
      <c r="M6126">
        <v>4</v>
      </c>
      <c r="N6126">
        <v>4</v>
      </c>
      <c r="O6126">
        <v>0</v>
      </c>
      <c r="P6126">
        <v>4</v>
      </c>
      <c r="Q6126" t="s">
        <v>30</v>
      </c>
      <c r="R6126">
        <v>0.03</v>
      </c>
      <c r="S6126">
        <v>0</v>
      </c>
      <c r="T6126">
        <v>0</v>
      </c>
      <c r="U6126">
        <v>0</v>
      </c>
      <c r="V6126">
        <v>0</v>
      </c>
      <c r="W6126" s="13">
        <v>42815</v>
      </c>
    </row>
    <row r="6127" spans="1:24" x14ac:dyDescent="0.25">
      <c r="A6127">
        <v>1</v>
      </c>
      <c r="B6127" t="s">
        <v>12023</v>
      </c>
      <c r="D6127" t="s">
        <v>12024</v>
      </c>
      <c r="E6127">
        <v>0</v>
      </c>
      <c r="F6127" t="s">
        <v>1770</v>
      </c>
      <c r="G6127" t="s">
        <v>29</v>
      </c>
      <c r="H6127">
        <v>36</v>
      </c>
      <c r="I6127" s="14">
        <v>13</v>
      </c>
      <c r="J6127" s="15">
        <v>44000</v>
      </c>
      <c r="K6127" s="15">
        <v>5432</v>
      </c>
      <c r="L6127" s="15">
        <v>5595</v>
      </c>
      <c r="M6127">
        <v>4</v>
      </c>
      <c r="N6127">
        <v>4</v>
      </c>
      <c r="O6127">
        <v>0</v>
      </c>
      <c r="P6127">
        <v>13</v>
      </c>
      <c r="Q6127" t="s">
        <v>30</v>
      </c>
      <c r="R6127">
        <v>0.03</v>
      </c>
      <c r="S6127">
        <v>0</v>
      </c>
      <c r="T6127">
        <v>0</v>
      </c>
      <c r="U6127">
        <v>0</v>
      </c>
      <c r="V6127">
        <v>0</v>
      </c>
      <c r="W6127" s="13">
        <v>41172</v>
      </c>
    </row>
    <row r="6128" spans="1:24" x14ac:dyDescent="0.25">
      <c r="A6128">
        <v>1</v>
      </c>
      <c r="B6128" t="s">
        <v>12025</v>
      </c>
      <c r="D6128" t="s">
        <v>12026</v>
      </c>
      <c r="E6128">
        <v>0</v>
      </c>
      <c r="F6128" t="s">
        <v>1770</v>
      </c>
      <c r="G6128" t="s">
        <v>29</v>
      </c>
      <c r="H6128">
        <v>36</v>
      </c>
      <c r="I6128" s="14">
        <v>4</v>
      </c>
      <c r="J6128" s="15">
        <v>53000</v>
      </c>
      <c r="K6128" s="15">
        <v>5432</v>
      </c>
      <c r="L6128" s="15">
        <v>5595</v>
      </c>
      <c r="M6128">
        <v>4</v>
      </c>
      <c r="N6128">
        <v>4</v>
      </c>
      <c r="O6128">
        <v>0</v>
      </c>
      <c r="P6128">
        <v>4</v>
      </c>
      <c r="Q6128" t="s">
        <v>30</v>
      </c>
      <c r="R6128">
        <v>0.03</v>
      </c>
      <c r="S6128">
        <v>0</v>
      </c>
      <c r="T6128">
        <v>0</v>
      </c>
      <c r="U6128">
        <v>0</v>
      </c>
      <c r="V6128">
        <v>0</v>
      </c>
      <c r="W6128" s="13">
        <v>42893</v>
      </c>
    </row>
    <row r="6129" spans="1:24" x14ac:dyDescent="0.25">
      <c r="A6129">
        <v>1</v>
      </c>
      <c r="B6129" t="s">
        <v>12027</v>
      </c>
      <c r="D6129" t="s">
        <v>12028</v>
      </c>
      <c r="E6129">
        <v>0</v>
      </c>
      <c r="F6129" t="s">
        <v>3349</v>
      </c>
      <c r="G6129" t="s">
        <v>29</v>
      </c>
      <c r="H6129">
        <v>36</v>
      </c>
      <c r="I6129" s="14">
        <v>4</v>
      </c>
      <c r="J6129" s="15">
        <v>128000</v>
      </c>
      <c r="K6129" s="15">
        <v>5432</v>
      </c>
      <c r="L6129" s="15">
        <v>5595</v>
      </c>
      <c r="M6129">
        <v>4</v>
      </c>
      <c r="N6129">
        <v>4</v>
      </c>
      <c r="O6129">
        <v>0</v>
      </c>
      <c r="P6129">
        <v>4</v>
      </c>
      <c r="Q6129" t="s">
        <v>30</v>
      </c>
      <c r="R6129">
        <v>0.08</v>
      </c>
      <c r="S6129">
        <v>0</v>
      </c>
      <c r="T6129">
        <v>0</v>
      </c>
      <c r="U6129">
        <v>0</v>
      </c>
      <c r="V6129">
        <v>0</v>
      </c>
      <c r="W6129" s="13">
        <v>44880</v>
      </c>
      <c r="X6129">
        <v>11</v>
      </c>
    </row>
    <row r="6130" spans="1:24" x14ac:dyDescent="0.25">
      <c r="A6130">
        <v>1</v>
      </c>
      <c r="B6130" t="s">
        <v>12029</v>
      </c>
      <c r="D6130" t="s">
        <v>12030</v>
      </c>
      <c r="E6130">
        <v>6</v>
      </c>
      <c r="F6130" t="s">
        <v>2770</v>
      </c>
      <c r="G6130" t="s">
        <v>29</v>
      </c>
      <c r="H6130">
        <v>36</v>
      </c>
      <c r="I6130" s="14">
        <v>2</v>
      </c>
      <c r="J6130" s="15">
        <v>26768.5</v>
      </c>
      <c r="K6130" s="15">
        <v>5432</v>
      </c>
      <c r="L6130" s="15">
        <v>5595</v>
      </c>
      <c r="M6130">
        <v>4</v>
      </c>
      <c r="N6130">
        <v>4</v>
      </c>
      <c r="O6130">
        <v>0</v>
      </c>
      <c r="P6130">
        <v>8</v>
      </c>
      <c r="Q6130" t="s">
        <v>30</v>
      </c>
      <c r="R6130">
        <v>0.05</v>
      </c>
      <c r="S6130">
        <v>0</v>
      </c>
      <c r="T6130">
        <v>0</v>
      </c>
      <c r="U6130">
        <v>0</v>
      </c>
      <c r="V6130">
        <v>0</v>
      </c>
      <c r="W6130" s="13">
        <v>44868</v>
      </c>
      <c r="X6130">
        <v>442</v>
      </c>
    </row>
    <row r="6131" spans="1:24" x14ac:dyDescent="0.25">
      <c r="A6131">
        <v>1</v>
      </c>
      <c r="B6131" t="s">
        <v>12031</v>
      </c>
      <c r="D6131" t="s">
        <v>12032</v>
      </c>
      <c r="E6131">
        <v>0</v>
      </c>
      <c r="F6131" t="s">
        <v>433</v>
      </c>
      <c r="G6131" t="s">
        <v>116</v>
      </c>
      <c r="H6131">
        <v>36</v>
      </c>
      <c r="I6131" s="14">
        <v>8</v>
      </c>
      <c r="J6131" s="15">
        <v>35000</v>
      </c>
      <c r="K6131" s="15">
        <v>0</v>
      </c>
      <c r="L6131" s="15">
        <v>0</v>
      </c>
      <c r="M6131">
        <v>4</v>
      </c>
      <c r="N6131">
        <v>4</v>
      </c>
      <c r="O6131">
        <v>0</v>
      </c>
      <c r="P6131">
        <v>8</v>
      </c>
      <c r="R6131">
        <v>0.03</v>
      </c>
      <c r="S6131">
        <v>0</v>
      </c>
      <c r="T6131">
        <v>0</v>
      </c>
      <c r="U6131">
        <v>0</v>
      </c>
      <c r="V6131">
        <v>0</v>
      </c>
      <c r="W6131" s="13">
        <v>43677</v>
      </c>
      <c r="X6131">
        <v>1439</v>
      </c>
    </row>
    <row r="6132" spans="1:24" x14ac:dyDescent="0.25">
      <c r="A6132">
        <v>1</v>
      </c>
      <c r="B6132" t="s">
        <v>12033</v>
      </c>
      <c r="D6132" t="s">
        <v>12034</v>
      </c>
      <c r="E6132">
        <v>0</v>
      </c>
      <c r="F6132" t="s">
        <v>1965</v>
      </c>
      <c r="G6132" t="s">
        <v>29</v>
      </c>
      <c r="H6132">
        <v>36</v>
      </c>
      <c r="I6132" s="14">
        <v>1</v>
      </c>
      <c r="J6132" s="15">
        <v>30166.809000000001</v>
      </c>
      <c r="K6132" s="15">
        <v>15000</v>
      </c>
      <c r="L6132" s="15">
        <v>15000</v>
      </c>
      <c r="M6132">
        <v>4</v>
      </c>
      <c r="N6132">
        <v>4</v>
      </c>
      <c r="O6132">
        <v>0</v>
      </c>
      <c r="P6132">
        <v>1</v>
      </c>
      <c r="R6132">
        <v>6.69</v>
      </c>
      <c r="S6132">
        <v>9</v>
      </c>
      <c r="T6132">
        <v>0</v>
      </c>
      <c r="U6132">
        <v>9</v>
      </c>
      <c r="V6132">
        <v>0</v>
      </c>
      <c r="W6132" s="13">
        <v>45049</v>
      </c>
      <c r="X6132">
        <v>2500</v>
      </c>
    </row>
    <row r="6133" spans="1:24" x14ac:dyDescent="0.25">
      <c r="A6133">
        <v>1</v>
      </c>
      <c r="B6133" t="s">
        <v>12035</v>
      </c>
      <c r="D6133" t="s">
        <v>12036</v>
      </c>
      <c r="E6133">
        <v>65</v>
      </c>
      <c r="F6133" t="s">
        <v>113</v>
      </c>
      <c r="G6133" t="s">
        <v>29</v>
      </c>
      <c r="H6133">
        <v>36</v>
      </c>
      <c r="I6133" s="14">
        <v>21</v>
      </c>
      <c r="J6133" s="15">
        <v>5438</v>
      </c>
      <c r="K6133" s="15">
        <v>5432</v>
      </c>
      <c r="L6133" s="15">
        <v>5595</v>
      </c>
      <c r="M6133">
        <v>4</v>
      </c>
      <c r="N6133">
        <v>4</v>
      </c>
      <c r="O6133">
        <v>0</v>
      </c>
      <c r="P6133">
        <v>86</v>
      </c>
      <c r="Q6133" t="s">
        <v>30</v>
      </c>
      <c r="R6133">
        <v>106.79</v>
      </c>
      <c r="S6133">
        <v>132</v>
      </c>
      <c r="T6133">
        <v>4</v>
      </c>
      <c r="U6133">
        <v>132</v>
      </c>
      <c r="V6133">
        <v>4</v>
      </c>
      <c r="W6133" s="13">
        <v>45082</v>
      </c>
      <c r="X6133">
        <v>1070</v>
      </c>
    </row>
    <row r="6134" spans="1:24" x14ac:dyDescent="0.25">
      <c r="A6134">
        <v>1</v>
      </c>
      <c r="B6134" t="s">
        <v>12037</v>
      </c>
      <c r="D6134" t="s">
        <v>12038</v>
      </c>
      <c r="E6134">
        <v>0</v>
      </c>
      <c r="F6134" t="s">
        <v>1725</v>
      </c>
      <c r="G6134" t="s">
        <v>716</v>
      </c>
      <c r="H6134">
        <v>36</v>
      </c>
      <c r="I6134" s="14">
        <v>15</v>
      </c>
      <c r="J6134" s="15">
        <v>7700</v>
      </c>
      <c r="K6134" s="15">
        <v>5432</v>
      </c>
      <c r="L6134" s="15">
        <v>5595</v>
      </c>
      <c r="M6134">
        <v>4</v>
      </c>
      <c r="N6134">
        <v>4</v>
      </c>
      <c r="O6134">
        <v>0</v>
      </c>
      <c r="P6134">
        <v>15</v>
      </c>
      <c r="Q6134" t="s">
        <v>30</v>
      </c>
      <c r="R6134">
        <v>47.21</v>
      </c>
      <c r="S6134">
        <v>60</v>
      </c>
      <c r="T6134">
        <v>0</v>
      </c>
      <c r="U6134">
        <v>60</v>
      </c>
      <c r="V6134">
        <v>0</v>
      </c>
      <c r="W6134" s="13">
        <v>45072</v>
      </c>
      <c r="X6134">
        <v>254</v>
      </c>
    </row>
    <row r="6135" spans="1:24" x14ac:dyDescent="0.25">
      <c r="A6135">
        <v>1</v>
      </c>
      <c r="B6135" t="s">
        <v>12039</v>
      </c>
      <c r="D6135" t="s">
        <v>12040</v>
      </c>
      <c r="E6135">
        <v>0</v>
      </c>
      <c r="F6135" t="s">
        <v>433</v>
      </c>
      <c r="G6135" t="s">
        <v>29</v>
      </c>
      <c r="H6135">
        <v>36</v>
      </c>
      <c r="I6135" s="14">
        <v>1.55</v>
      </c>
      <c r="J6135" s="15">
        <v>1117875.8060000001</v>
      </c>
      <c r="K6135" s="15">
        <v>7360.36</v>
      </c>
      <c r="L6135" s="15">
        <v>7581.2250000000004</v>
      </c>
      <c r="M6135">
        <v>4</v>
      </c>
      <c r="N6135">
        <v>4</v>
      </c>
      <c r="O6135">
        <v>0</v>
      </c>
      <c r="P6135">
        <v>1.55</v>
      </c>
      <c r="Q6135" t="s">
        <v>30</v>
      </c>
      <c r="R6135">
        <v>4.5</v>
      </c>
      <c r="S6135">
        <v>2.4500000000000002</v>
      </c>
      <c r="T6135">
        <v>0</v>
      </c>
      <c r="U6135">
        <v>2.4500000000000002</v>
      </c>
      <c r="V6135">
        <v>0</v>
      </c>
      <c r="W6135" s="13">
        <v>45072</v>
      </c>
    </row>
    <row r="6136" spans="1:24" x14ac:dyDescent="0.25">
      <c r="A6136">
        <v>1</v>
      </c>
      <c r="B6136" t="s">
        <v>12041</v>
      </c>
      <c r="D6136" t="s">
        <v>12042</v>
      </c>
      <c r="E6136">
        <v>0</v>
      </c>
      <c r="F6136" t="s">
        <v>1770</v>
      </c>
      <c r="G6136" t="s">
        <v>29</v>
      </c>
      <c r="H6136">
        <v>36</v>
      </c>
      <c r="I6136" s="14">
        <v>12</v>
      </c>
      <c r="J6136" s="15">
        <v>108755.378</v>
      </c>
      <c r="K6136" s="15">
        <v>5730.76</v>
      </c>
      <c r="L6136" s="15">
        <v>5902.7250000000004</v>
      </c>
      <c r="M6136">
        <v>4</v>
      </c>
      <c r="N6136">
        <v>4</v>
      </c>
      <c r="O6136">
        <v>0</v>
      </c>
      <c r="P6136">
        <v>12</v>
      </c>
      <c r="Q6136" t="s">
        <v>30</v>
      </c>
      <c r="R6136">
        <v>0.03</v>
      </c>
      <c r="S6136">
        <v>0</v>
      </c>
      <c r="T6136">
        <v>0</v>
      </c>
      <c r="U6136">
        <v>0</v>
      </c>
      <c r="V6136">
        <v>0</v>
      </c>
      <c r="W6136" s="13">
        <v>41185</v>
      </c>
    </row>
    <row r="6137" spans="1:24" x14ac:dyDescent="0.25">
      <c r="A6137">
        <v>1</v>
      </c>
      <c r="B6137" t="s">
        <v>12043</v>
      </c>
      <c r="D6137" t="s">
        <v>12044</v>
      </c>
      <c r="E6137">
        <v>0</v>
      </c>
      <c r="F6137" t="s">
        <v>1770</v>
      </c>
      <c r="G6137" t="s">
        <v>29</v>
      </c>
      <c r="H6137">
        <v>36</v>
      </c>
      <c r="I6137" s="14">
        <v>5</v>
      </c>
      <c r="J6137" s="15">
        <v>153544.95800000001</v>
      </c>
      <c r="K6137" s="15">
        <v>0</v>
      </c>
      <c r="L6137" s="15">
        <v>6406.2749999999996</v>
      </c>
      <c r="M6137">
        <v>4</v>
      </c>
      <c r="N6137">
        <v>4</v>
      </c>
      <c r="O6137">
        <v>0</v>
      </c>
      <c r="P6137">
        <v>5</v>
      </c>
      <c r="Q6137" t="s">
        <v>30</v>
      </c>
      <c r="R6137">
        <v>0.03</v>
      </c>
      <c r="S6137">
        <v>0</v>
      </c>
      <c r="T6137">
        <v>0</v>
      </c>
      <c r="U6137">
        <v>0</v>
      </c>
      <c r="V6137">
        <v>0</v>
      </c>
    </row>
    <row r="6138" spans="1:24" x14ac:dyDescent="0.25">
      <c r="A6138">
        <v>1</v>
      </c>
      <c r="B6138" t="s">
        <v>12045</v>
      </c>
      <c r="D6138" t="s">
        <v>12046</v>
      </c>
      <c r="E6138">
        <v>0</v>
      </c>
      <c r="F6138" t="s">
        <v>1770</v>
      </c>
      <c r="G6138" t="s">
        <v>29</v>
      </c>
      <c r="H6138">
        <v>36</v>
      </c>
      <c r="I6138" s="14">
        <v>1</v>
      </c>
      <c r="J6138" s="15">
        <v>560017.27899999998</v>
      </c>
      <c r="K6138" s="15">
        <v>0</v>
      </c>
      <c r="L6138" s="15">
        <v>6574.125</v>
      </c>
      <c r="M6138">
        <v>4</v>
      </c>
      <c r="N6138">
        <v>4</v>
      </c>
      <c r="O6138">
        <v>0</v>
      </c>
      <c r="P6138">
        <v>1</v>
      </c>
      <c r="Q6138" t="s">
        <v>30</v>
      </c>
      <c r="R6138">
        <v>0.03</v>
      </c>
      <c r="S6138">
        <v>0</v>
      </c>
      <c r="T6138">
        <v>0</v>
      </c>
      <c r="U6138">
        <v>0</v>
      </c>
      <c r="V6138">
        <v>0</v>
      </c>
      <c r="W6138" s="13">
        <v>43419</v>
      </c>
    </row>
    <row r="6139" spans="1:24" x14ac:dyDescent="0.25">
      <c r="A6139">
        <v>1</v>
      </c>
      <c r="B6139" t="s">
        <v>12047</v>
      </c>
      <c r="D6139" t="s">
        <v>12048</v>
      </c>
      <c r="E6139">
        <v>0</v>
      </c>
      <c r="F6139" t="s">
        <v>1770</v>
      </c>
      <c r="G6139" t="s">
        <v>29</v>
      </c>
      <c r="H6139">
        <v>36</v>
      </c>
      <c r="I6139" s="14">
        <v>2</v>
      </c>
      <c r="J6139" s="15">
        <v>764037.02899999998</v>
      </c>
      <c r="K6139" s="15">
        <v>5432</v>
      </c>
      <c r="L6139" s="15">
        <v>5595</v>
      </c>
      <c r="M6139">
        <v>4</v>
      </c>
      <c r="N6139">
        <v>4</v>
      </c>
      <c r="O6139">
        <v>0</v>
      </c>
      <c r="P6139">
        <v>2</v>
      </c>
      <c r="Q6139" t="s">
        <v>30</v>
      </c>
      <c r="R6139">
        <v>0.03</v>
      </c>
      <c r="S6139">
        <v>0</v>
      </c>
      <c r="T6139">
        <v>0</v>
      </c>
      <c r="U6139">
        <v>0</v>
      </c>
      <c r="V6139">
        <v>0</v>
      </c>
      <c r="W6139" s="13">
        <v>43243</v>
      </c>
    </row>
    <row r="6140" spans="1:24" x14ac:dyDescent="0.25">
      <c r="A6140">
        <v>1</v>
      </c>
      <c r="B6140" t="s">
        <v>12049</v>
      </c>
      <c r="D6140" t="s">
        <v>12050</v>
      </c>
      <c r="E6140">
        <v>0</v>
      </c>
      <c r="F6140" t="s">
        <v>1770</v>
      </c>
      <c r="G6140" t="s">
        <v>29</v>
      </c>
      <c r="H6140">
        <v>36</v>
      </c>
      <c r="I6140" s="14">
        <v>1</v>
      </c>
      <c r="J6140" s="15">
        <v>1796403.2790000001</v>
      </c>
      <c r="K6140" s="15">
        <v>6328.28</v>
      </c>
      <c r="L6140" s="15">
        <v>6518.1750000000002</v>
      </c>
      <c r="M6140">
        <v>4</v>
      </c>
      <c r="N6140">
        <v>4</v>
      </c>
      <c r="O6140">
        <v>0</v>
      </c>
      <c r="P6140">
        <v>1</v>
      </c>
      <c r="Q6140" t="s">
        <v>30</v>
      </c>
      <c r="R6140">
        <v>1.92</v>
      </c>
      <c r="S6140">
        <v>1</v>
      </c>
      <c r="T6140">
        <v>0</v>
      </c>
      <c r="U6140">
        <v>1</v>
      </c>
      <c r="V6140">
        <v>0</v>
      </c>
      <c r="W6140" s="13">
        <v>45069</v>
      </c>
      <c r="X6140">
        <v>809</v>
      </c>
    </row>
    <row r="6141" spans="1:24" x14ac:dyDescent="0.25">
      <c r="A6141">
        <v>1</v>
      </c>
      <c r="B6141" t="s">
        <v>12051</v>
      </c>
      <c r="D6141" t="s">
        <v>12052</v>
      </c>
      <c r="E6141">
        <v>0</v>
      </c>
      <c r="F6141" t="s">
        <v>1770</v>
      </c>
      <c r="G6141" t="s">
        <v>29</v>
      </c>
      <c r="H6141">
        <v>36</v>
      </c>
      <c r="I6141" s="14">
        <v>3</v>
      </c>
      <c r="J6141" s="15">
        <v>1863286.273</v>
      </c>
      <c r="K6141" s="15">
        <v>6328.28</v>
      </c>
      <c r="L6141" s="15">
        <v>6518.1750000000002</v>
      </c>
      <c r="M6141">
        <v>4</v>
      </c>
      <c r="N6141">
        <v>4</v>
      </c>
      <c r="O6141">
        <v>0</v>
      </c>
      <c r="P6141">
        <v>3</v>
      </c>
      <c r="Q6141" t="s">
        <v>30</v>
      </c>
      <c r="R6141">
        <v>0.27</v>
      </c>
      <c r="S6141">
        <v>1</v>
      </c>
      <c r="T6141">
        <v>0</v>
      </c>
      <c r="U6141">
        <v>1</v>
      </c>
      <c r="V6141">
        <v>0</v>
      </c>
      <c r="W6141" s="13">
        <v>44984</v>
      </c>
      <c r="X6141">
        <v>1807</v>
      </c>
    </row>
    <row r="6142" spans="1:24" x14ac:dyDescent="0.25">
      <c r="A6142">
        <v>1</v>
      </c>
      <c r="B6142" t="s">
        <v>12053</v>
      </c>
      <c r="C6142" t="s">
        <v>12054</v>
      </c>
      <c r="D6142" t="s">
        <v>12055</v>
      </c>
      <c r="E6142">
        <v>0</v>
      </c>
      <c r="F6142" t="s">
        <v>1770</v>
      </c>
      <c r="G6142" t="s">
        <v>29</v>
      </c>
      <c r="H6142">
        <v>36</v>
      </c>
      <c r="I6142" s="14">
        <v>1</v>
      </c>
      <c r="J6142" s="15">
        <v>783001.86899999995</v>
      </c>
      <c r="K6142" s="15">
        <v>5524.8869999999997</v>
      </c>
      <c r="L6142" s="15">
        <v>5690.6750000000002</v>
      </c>
      <c r="M6142">
        <v>4</v>
      </c>
      <c r="N6142">
        <v>4</v>
      </c>
      <c r="O6142">
        <v>0</v>
      </c>
      <c r="P6142">
        <v>1</v>
      </c>
      <c r="Q6142" t="s">
        <v>30</v>
      </c>
      <c r="R6142">
        <v>0.03</v>
      </c>
      <c r="S6142">
        <v>0</v>
      </c>
      <c r="T6142">
        <v>0</v>
      </c>
      <c r="U6142">
        <v>0</v>
      </c>
      <c r="V6142">
        <v>0</v>
      </c>
      <c r="W6142" s="13">
        <v>41040</v>
      </c>
    </row>
    <row r="6143" spans="1:24" x14ac:dyDescent="0.25">
      <c r="A6143">
        <v>1</v>
      </c>
      <c r="B6143" t="s">
        <v>12056</v>
      </c>
      <c r="D6143" t="s">
        <v>12057</v>
      </c>
      <c r="E6143">
        <v>0</v>
      </c>
      <c r="F6143" t="s">
        <v>433</v>
      </c>
      <c r="G6143" t="s">
        <v>29</v>
      </c>
      <c r="H6143">
        <v>36</v>
      </c>
      <c r="I6143" s="14">
        <v>4</v>
      </c>
      <c r="J6143" s="15">
        <v>1075697.07</v>
      </c>
      <c r="K6143" s="15">
        <v>7034.44</v>
      </c>
      <c r="L6143" s="15">
        <v>7245.5249999999996</v>
      </c>
      <c r="M6143">
        <v>4</v>
      </c>
      <c r="N6143">
        <v>4</v>
      </c>
      <c r="O6143">
        <v>0</v>
      </c>
      <c r="P6143">
        <v>4</v>
      </c>
      <c r="Q6143" t="s">
        <v>30</v>
      </c>
      <c r="R6143">
        <v>0.03</v>
      </c>
      <c r="S6143">
        <v>0</v>
      </c>
      <c r="T6143">
        <v>0</v>
      </c>
      <c r="U6143">
        <v>0</v>
      </c>
      <c r="V6143">
        <v>0</v>
      </c>
      <c r="W6143" s="13">
        <v>41085</v>
      </c>
      <c r="X6143">
        <v>1084</v>
      </c>
    </row>
    <row r="6144" spans="1:24" x14ac:dyDescent="0.25">
      <c r="A6144">
        <v>1</v>
      </c>
      <c r="B6144" t="s">
        <v>12058</v>
      </c>
      <c r="D6144" t="s">
        <v>12059</v>
      </c>
      <c r="E6144">
        <v>0</v>
      </c>
      <c r="F6144" t="s">
        <v>433</v>
      </c>
      <c r="G6144" t="s">
        <v>29</v>
      </c>
      <c r="H6144">
        <v>36</v>
      </c>
      <c r="I6144" s="14">
        <v>3</v>
      </c>
      <c r="J6144" s="15">
        <v>766965.65399999998</v>
      </c>
      <c r="K6144" s="15">
        <v>6436.92</v>
      </c>
      <c r="L6144" s="15">
        <v>6630.0749999999998</v>
      </c>
      <c r="M6144">
        <v>4</v>
      </c>
      <c r="N6144">
        <v>4</v>
      </c>
      <c r="O6144">
        <v>0</v>
      </c>
      <c r="P6144">
        <v>3</v>
      </c>
      <c r="Q6144" t="s">
        <v>30</v>
      </c>
      <c r="R6144">
        <v>0.03</v>
      </c>
      <c r="S6144">
        <v>0</v>
      </c>
      <c r="T6144">
        <v>0</v>
      </c>
      <c r="U6144">
        <v>0</v>
      </c>
      <c r="V6144">
        <v>0</v>
      </c>
      <c r="W6144" s="13">
        <v>43150</v>
      </c>
      <c r="X6144">
        <v>1208</v>
      </c>
    </row>
    <row r="6145" spans="1:25" x14ac:dyDescent="0.25">
      <c r="A6145">
        <v>1</v>
      </c>
      <c r="B6145" t="s">
        <v>12060</v>
      </c>
      <c r="D6145" t="s">
        <v>12061</v>
      </c>
      <c r="E6145">
        <v>0</v>
      </c>
      <c r="F6145" t="s">
        <v>433</v>
      </c>
      <c r="G6145" t="s">
        <v>29</v>
      </c>
      <c r="H6145">
        <v>36</v>
      </c>
      <c r="I6145" s="14">
        <v>1</v>
      </c>
      <c r="J6145" s="15">
        <v>5090789.68</v>
      </c>
      <c r="K6145" s="15">
        <v>6599.88</v>
      </c>
      <c r="L6145" s="15">
        <v>6797.9250000000002</v>
      </c>
      <c r="M6145">
        <v>4</v>
      </c>
      <c r="N6145">
        <v>4</v>
      </c>
      <c r="O6145">
        <v>0</v>
      </c>
      <c r="P6145">
        <v>1</v>
      </c>
      <c r="Q6145" t="s">
        <v>30</v>
      </c>
      <c r="R6145">
        <v>0.03</v>
      </c>
      <c r="S6145">
        <v>0</v>
      </c>
      <c r="T6145">
        <v>0</v>
      </c>
      <c r="U6145">
        <v>0</v>
      </c>
      <c r="V6145">
        <v>0</v>
      </c>
    </row>
    <row r="6146" spans="1:25" x14ac:dyDescent="0.25">
      <c r="A6146">
        <v>1</v>
      </c>
      <c r="B6146" t="s">
        <v>12062</v>
      </c>
      <c r="D6146" t="s">
        <v>12063</v>
      </c>
      <c r="E6146">
        <v>2</v>
      </c>
      <c r="F6146" t="s">
        <v>433</v>
      </c>
      <c r="G6146" t="s">
        <v>882</v>
      </c>
      <c r="H6146">
        <v>36</v>
      </c>
      <c r="I6146" s="14">
        <v>1</v>
      </c>
      <c r="J6146" s="15">
        <v>62402</v>
      </c>
      <c r="K6146" s="15">
        <v>5432</v>
      </c>
      <c r="L6146" s="15">
        <v>5595</v>
      </c>
      <c r="M6146">
        <v>4</v>
      </c>
      <c r="N6146">
        <v>4</v>
      </c>
      <c r="O6146">
        <v>0</v>
      </c>
      <c r="P6146">
        <v>3</v>
      </c>
      <c r="Q6146" t="s">
        <v>30</v>
      </c>
      <c r="R6146">
        <v>3.26</v>
      </c>
      <c r="S6146">
        <v>4</v>
      </c>
      <c r="T6146">
        <v>0</v>
      </c>
      <c r="U6146">
        <v>4</v>
      </c>
      <c r="V6146">
        <v>0</v>
      </c>
      <c r="W6146" s="13">
        <v>45071</v>
      </c>
      <c r="X6146">
        <v>282</v>
      </c>
    </row>
    <row r="6147" spans="1:25" x14ac:dyDescent="0.25">
      <c r="A6147">
        <v>1</v>
      </c>
      <c r="B6147" t="s">
        <v>12064</v>
      </c>
      <c r="D6147" t="s">
        <v>12065</v>
      </c>
      <c r="E6147">
        <v>0</v>
      </c>
      <c r="F6147" t="s">
        <v>433</v>
      </c>
      <c r="G6147" t="s">
        <v>29</v>
      </c>
      <c r="H6147">
        <v>36</v>
      </c>
      <c r="I6147" s="14">
        <v>23</v>
      </c>
      <c r="J6147" s="15">
        <v>487085.17099999997</v>
      </c>
      <c r="K6147" s="15">
        <v>5893.72</v>
      </c>
      <c r="L6147" s="15">
        <v>6070.5749999999998</v>
      </c>
      <c r="M6147">
        <v>4</v>
      </c>
      <c r="N6147">
        <v>4</v>
      </c>
      <c r="O6147">
        <v>0</v>
      </c>
      <c r="P6147">
        <v>23</v>
      </c>
      <c r="Q6147" t="s">
        <v>30</v>
      </c>
      <c r="R6147">
        <v>0.05</v>
      </c>
      <c r="S6147">
        <v>0</v>
      </c>
      <c r="T6147">
        <v>0</v>
      </c>
      <c r="U6147">
        <v>0</v>
      </c>
      <c r="V6147">
        <v>0</v>
      </c>
      <c r="W6147" s="13">
        <v>44725</v>
      </c>
    </row>
    <row r="6148" spans="1:25" x14ac:dyDescent="0.25">
      <c r="A6148">
        <v>1</v>
      </c>
      <c r="B6148" t="s">
        <v>12066</v>
      </c>
      <c r="D6148" t="s">
        <v>12067</v>
      </c>
      <c r="E6148">
        <v>0</v>
      </c>
      <c r="F6148" t="s">
        <v>1945</v>
      </c>
      <c r="G6148" t="s">
        <v>29</v>
      </c>
      <c r="H6148">
        <v>36</v>
      </c>
      <c r="I6148" s="14">
        <v>1</v>
      </c>
      <c r="J6148" s="15">
        <v>2871036.5</v>
      </c>
      <c r="K6148" s="15">
        <v>6111</v>
      </c>
      <c r="L6148" s="15">
        <v>6294.375</v>
      </c>
      <c r="M6148">
        <v>4</v>
      </c>
      <c r="N6148">
        <v>4</v>
      </c>
      <c r="O6148">
        <v>0</v>
      </c>
      <c r="P6148">
        <v>1</v>
      </c>
      <c r="Q6148" t="s">
        <v>30</v>
      </c>
      <c r="R6148">
        <v>0.03</v>
      </c>
      <c r="S6148">
        <v>0</v>
      </c>
      <c r="T6148">
        <v>0</v>
      </c>
      <c r="U6148">
        <v>0</v>
      </c>
      <c r="V6148">
        <v>0</v>
      </c>
      <c r="W6148" s="13">
        <v>42296</v>
      </c>
      <c r="Y6148" t="s">
        <v>4080</v>
      </c>
    </row>
    <row r="6149" spans="1:25" x14ac:dyDescent="0.25">
      <c r="A6149">
        <v>1</v>
      </c>
      <c r="B6149" t="s">
        <v>12068</v>
      </c>
      <c r="D6149" t="s">
        <v>12069</v>
      </c>
      <c r="E6149">
        <v>3</v>
      </c>
      <c r="F6149" t="s">
        <v>10941</v>
      </c>
      <c r="G6149" t="s">
        <v>29</v>
      </c>
      <c r="H6149">
        <v>36</v>
      </c>
      <c r="I6149" s="14">
        <v>7</v>
      </c>
      <c r="J6149" s="15">
        <v>1202076.675</v>
      </c>
      <c r="K6149" s="15">
        <v>0</v>
      </c>
      <c r="L6149" s="15">
        <v>0</v>
      </c>
      <c r="M6149">
        <v>4</v>
      </c>
      <c r="N6149">
        <v>4</v>
      </c>
      <c r="O6149">
        <v>0</v>
      </c>
      <c r="P6149">
        <v>10</v>
      </c>
      <c r="Q6149" t="s">
        <v>30</v>
      </c>
      <c r="R6149">
        <v>10.24</v>
      </c>
      <c r="S6149">
        <v>12</v>
      </c>
      <c r="T6149">
        <v>0</v>
      </c>
      <c r="U6149">
        <v>12</v>
      </c>
      <c r="V6149">
        <v>0</v>
      </c>
      <c r="W6149" s="13">
        <v>45075</v>
      </c>
    </row>
    <row r="6150" spans="1:25" x14ac:dyDescent="0.25">
      <c r="A6150">
        <v>1</v>
      </c>
      <c r="B6150" t="s">
        <v>12070</v>
      </c>
      <c r="D6150" t="s">
        <v>12071</v>
      </c>
      <c r="E6150">
        <v>0</v>
      </c>
      <c r="F6150" t="s">
        <v>10941</v>
      </c>
      <c r="G6150" t="s">
        <v>29</v>
      </c>
      <c r="H6150">
        <v>36</v>
      </c>
      <c r="I6150" s="14">
        <v>15</v>
      </c>
      <c r="J6150" s="15">
        <v>511588.41499999998</v>
      </c>
      <c r="K6150" s="15">
        <v>0</v>
      </c>
      <c r="L6150" s="15">
        <v>0</v>
      </c>
      <c r="M6150">
        <v>4</v>
      </c>
      <c r="N6150">
        <v>4</v>
      </c>
      <c r="O6150">
        <v>0</v>
      </c>
      <c r="P6150">
        <v>15</v>
      </c>
      <c r="Q6150" t="s">
        <v>30</v>
      </c>
      <c r="R6150">
        <v>0.03</v>
      </c>
      <c r="S6150">
        <v>0</v>
      </c>
      <c r="T6150">
        <v>0</v>
      </c>
      <c r="U6150">
        <v>0</v>
      </c>
      <c r="V6150">
        <v>0</v>
      </c>
      <c r="W6150" s="13">
        <v>44383</v>
      </c>
    </row>
    <row r="6151" spans="1:25" x14ac:dyDescent="0.25">
      <c r="A6151">
        <v>1</v>
      </c>
      <c r="B6151" t="s">
        <v>12072</v>
      </c>
      <c r="D6151" t="s">
        <v>12073</v>
      </c>
      <c r="E6151">
        <v>4</v>
      </c>
      <c r="F6151" t="s">
        <v>10941</v>
      </c>
      <c r="G6151" t="s">
        <v>29</v>
      </c>
      <c r="H6151">
        <v>36</v>
      </c>
      <c r="I6151" s="14">
        <v>13</v>
      </c>
      <c r="J6151" s="15">
        <v>964625.50100000005</v>
      </c>
      <c r="K6151" s="15">
        <v>0</v>
      </c>
      <c r="L6151" s="15">
        <v>0</v>
      </c>
      <c r="M6151">
        <v>4</v>
      </c>
      <c r="N6151">
        <v>4</v>
      </c>
      <c r="O6151">
        <v>0</v>
      </c>
      <c r="P6151">
        <v>17</v>
      </c>
      <c r="Q6151" t="s">
        <v>30</v>
      </c>
      <c r="R6151">
        <v>9.24</v>
      </c>
      <c r="S6151">
        <v>9</v>
      </c>
      <c r="T6151">
        <v>0</v>
      </c>
      <c r="U6151">
        <v>9</v>
      </c>
      <c r="V6151">
        <v>0</v>
      </c>
      <c r="W6151" s="13">
        <v>45075</v>
      </c>
      <c r="X6151">
        <v>342</v>
      </c>
    </row>
    <row r="6152" spans="1:25" x14ac:dyDescent="0.25">
      <c r="A6152">
        <v>1</v>
      </c>
      <c r="B6152" t="s">
        <v>12074</v>
      </c>
      <c r="D6152" t="s">
        <v>12075</v>
      </c>
      <c r="E6152">
        <v>0</v>
      </c>
      <c r="F6152" t="s">
        <v>10941</v>
      </c>
      <c r="G6152" t="s">
        <v>29</v>
      </c>
      <c r="H6152">
        <v>36</v>
      </c>
      <c r="I6152" s="14">
        <v>2</v>
      </c>
      <c r="J6152" s="15">
        <v>334531.84999999998</v>
      </c>
      <c r="K6152" s="15">
        <v>0</v>
      </c>
      <c r="L6152" s="15">
        <v>0</v>
      </c>
      <c r="M6152">
        <v>4</v>
      </c>
      <c r="N6152">
        <v>4</v>
      </c>
      <c r="O6152">
        <v>0</v>
      </c>
      <c r="P6152">
        <v>2</v>
      </c>
      <c r="Q6152" t="s">
        <v>30</v>
      </c>
      <c r="R6152">
        <v>0.03</v>
      </c>
      <c r="S6152">
        <v>0</v>
      </c>
      <c r="T6152">
        <v>0</v>
      </c>
      <c r="U6152">
        <v>0</v>
      </c>
      <c r="V6152">
        <v>0</v>
      </c>
      <c r="W6152" s="13">
        <v>42507</v>
      </c>
    </row>
    <row r="6153" spans="1:25" x14ac:dyDescent="0.25">
      <c r="A6153">
        <v>1</v>
      </c>
      <c r="B6153" t="s">
        <v>12076</v>
      </c>
      <c r="D6153" t="s">
        <v>12077</v>
      </c>
      <c r="E6153">
        <v>0</v>
      </c>
      <c r="F6153" t="s">
        <v>10941</v>
      </c>
      <c r="G6153" t="s">
        <v>29</v>
      </c>
      <c r="H6153">
        <v>36</v>
      </c>
      <c r="I6153" s="14">
        <v>1</v>
      </c>
      <c r="J6153" s="15">
        <v>89553.748000000007</v>
      </c>
      <c r="K6153" s="15">
        <v>0</v>
      </c>
      <c r="L6153" s="15">
        <v>0</v>
      </c>
      <c r="M6153">
        <v>4</v>
      </c>
      <c r="N6153">
        <v>4</v>
      </c>
      <c r="O6153">
        <v>0</v>
      </c>
      <c r="P6153">
        <v>1</v>
      </c>
      <c r="Q6153" t="s">
        <v>30</v>
      </c>
      <c r="R6153">
        <v>0.03</v>
      </c>
      <c r="S6153">
        <v>0</v>
      </c>
      <c r="T6153">
        <v>0</v>
      </c>
      <c r="U6153">
        <v>0</v>
      </c>
      <c r="V6153">
        <v>0</v>
      </c>
      <c r="W6153" s="13">
        <v>43756</v>
      </c>
    </row>
    <row r="6154" spans="1:25" x14ac:dyDescent="0.25">
      <c r="A6154">
        <v>1</v>
      </c>
      <c r="B6154" t="s">
        <v>12078</v>
      </c>
      <c r="D6154" t="s">
        <v>12079</v>
      </c>
      <c r="E6154">
        <v>0</v>
      </c>
      <c r="F6154" t="s">
        <v>10941</v>
      </c>
      <c r="G6154" t="s">
        <v>29</v>
      </c>
      <c r="H6154">
        <v>36</v>
      </c>
      <c r="I6154" s="14">
        <v>2</v>
      </c>
      <c r="J6154" s="15">
        <v>596536.92000000004</v>
      </c>
      <c r="K6154" s="15">
        <v>0</v>
      </c>
      <c r="L6154" s="15">
        <v>0</v>
      </c>
      <c r="M6154">
        <v>4</v>
      </c>
      <c r="N6154">
        <v>4</v>
      </c>
      <c r="O6154">
        <v>0</v>
      </c>
      <c r="P6154">
        <v>2</v>
      </c>
      <c r="Q6154" t="s">
        <v>30</v>
      </c>
      <c r="R6154">
        <v>0.56999999999999995</v>
      </c>
      <c r="S6154">
        <v>2</v>
      </c>
      <c r="T6154">
        <v>0</v>
      </c>
      <c r="U6154">
        <v>2</v>
      </c>
      <c r="V6154">
        <v>0</v>
      </c>
      <c r="W6154" s="13">
        <v>44984</v>
      </c>
    </row>
    <row r="6155" spans="1:25" x14ac:dyDescent="0.25">
      <c r="A6155">
        <v>1</v>
      </c>
      <c r="B6155" t="s">
        <v>12080</v>
      </c>
      <c r="D6155" t="s">
        <v>12081</v>
      </c>
      <c r="E6155">
        <v>0</v>
      </c>
      <c r="F6155" t="s">
        <v>10941</v>
      </c>
      <c r="G6155" t="s">
        <v>29</v>
      </c>
      <c r="H6155">
        <v>36</v>
      </c>
      <c r="I6155" s="14">
        <v>4</v>
      </c>
      <c r="J6155" s="15">
        <v>353274.93800000002</v>
      </c>
      <c r="K6155" s="15">
        <v>0</v>
      </c>
      <c r="L6155" s="15">
        <v>0</v>
      </c>
      <c r="M6155">
        <v>4</v>
      </c>
      <c r="N6155">
        <v>4</v>
      </c>
      <c r="O6155">
        <v>0</v>
      </c>
      <c r="P6155">
        <v>4</v>
      </c>
      <c r="Q6155" t="s">
        <v>30</v>
      </c>
      <c r="R6155">
        <v>0.03</v>
      </c>
      <c r="S6155">
        <v>0</v>
      </c>
      <c r="T6155">
        <v>0</v>
      </c>
      <c r="U6155">
        <v>0</v>
      </c>
      <c r="V6155">
        <v>0</v>
      </c>
      <c r="W6155" s="13">
        <v>42528</v>
      </c>
    </row>
    <row r="6156" spans="1:25" x14ac:dyDescent="0.25">
      <c r="A6156">
        <v>1</v>
      </c>
      <c r="B6156" t="s">
        <v>12082</v>
      </c>
      <c r="D6156" t="s">
        <v>12083</v>
      </c>
      <c r="E6156">
        <v>0</v>
      </c>
      <c r="F6156" t="s">
        <v>10941</v>
      </c>
      <c r="G6156" t="s">
        <v>29</v>
      </c>
      <c r="H6156">
        <v>36</v>
      </c>
      <c r="I6156" s="14">
        <v>1</v>
      </c>
      <c r="J6156" s="15">
        <v>5391843.3380000005</v>
      </c>
      <c r="K6156" s="15">
        <v>0</v>
      </c>
      <c r="L6156" s="15">
        <v>0</v>
      </c>
      <c r="M6156">
        <v>4</v>
      </c>
      <c r="N6156">
        <v>4</v>
      </c>
      <c r="O6156">
        <v>0</v>
      </c>
      <c r="P6156">
        <v>1</v>
      </c>
      <c r="Q6156" t="s">
        <v>30</v>
      </c>
      <c r="R6156">
        <v>0.96</v>
      </c>
      <c r="S6156">
        <v>2</v>
      </c>
      <c r="T6156">
        <v>0</v>
      </c>
      <c r="U6156">
        <v>2</v>
      </c>
      <c r="V6156">
        <v>0</v>
      </c>
      <c r="W6156" s="13">
        <v>44998</v>
      </c>
    </row>
    <row r="6157" spans="1:25" x14ac:dyDescent="0.25">
      <c r="A6157">
        <v>1</v>
      </c>
      <c r="B6157" t="s">
        <v>12084</v>
      </c>
      <c r="D6157" t="s">
        <v>12085</v>
      </c>
      <c r="E6157">
        <v>21</v>
      </c>
      <c r="F6157" t="s">
        <v>10941</v>
      </c>
      <c r="G6157" t="s">
        <v>4920</v>
      </c>
      <c r="H6157">
        <v>36</v>
      </c>
      <c r="I6157" s="14">
        <v>10</v>
      </c>
      <c r="J6157" s="15">
        <v>17603.964</v>
      </c>
      <c r="K6157" s="15">
        <v>0</v>
      </c>
      <c r="L6157" s="15">
        <v>0</v>
      </c>
      <c r="M6157">
        <v>4</v>
      </c>
      <c r="N6157">
        <v>4</v>
      </c>
      <c r="O6157">
        <v>0</v>
      </c>
      <c r="P6157">
        <v>31</v>
      </c>
      <c r="Q6157" t="s">
        <v>30</v>
      </c>
      <c r="R6157">
        <v>28.17</v>
      </c>
      <c r="S6157">
        <v>40</v>
      </c>
      <c r="T6157">
        <v>0</v>
      </c>
      <c r="U6157">
        <v>40</v>
      </c>
      <c r="V6157">
        <v>0</v>
      </c>
      <c r="W6157" s="13">
        <v>45069</v>
      </c>
    </row>
    <row r="6158" spans="1:25" x14ac:dyDescent="0.25">
      <c r="A6158">
        <v>1</v>
      </c>
      <c r="B6158" t="s">
        <v>12086</v>
      </c>
      <c r="D6158" t="s">
        <v>12087</v>
      </c>
      <c r="E6158">
        <v>0</v>
      </c>
      <c r="F6158" t="s">
        <v>10941</v>
      </c>
      <c r="G6158" t="s">
        <v>29</v>
      </c>
      <c r="H6158">
        <v>36</v>
      </c>
      <c r="I6158" s="14">
        <v>8</v>
      </c>
      <c r="J6158" s="15">
        <v>48060</v>
      </c>
      <c r="K6158" s="15">
        <v>0</v>
      </c>
      <c r="L6158" s="15">
        <v>0</v>
      </c>
      <c r="M6158">
        <v>4</v>
      </c>
      <c r="N6158">
        <v>4</v>
      </c>
      <c r="O6158">
        <v>0</v>
      </c>
      <c r="P6158">
        <v>8</v>
      </c>
      <c r="Q6158" t="s">
        <v>30</v>
      </c>
      <c r="R6158">
        <v>1.1100000000000001</v>
      </c>
      <c r="S6158">
        <v>1</v>
      </c>
      <c r="T6158">
        <v>0</v>
      </c>
      <c r="U6158">
        <v>1</v>
      </c>
      <c r="V6158">
        <v>0</v>
      </c>
      <c r="W6158" s="13">
        <v>45020</v>
      </c>
    </row>
    <row r="6159" spans="1:25" x14ac:dyDescent="0.25">
      <c r="A6159">
        <v>1</v>
      </c>
      <c r="B6159" t="s">
        <v>12088</v>
      </c>
      <c r="D6159" t="s">
        <v>12089</v>
      </c>
      <c r="E6159">
        <v>0</v>
      </c>
      <c r="F6159" t="s">
        <v>1770</v>
      </c>
      <c r="G6159" t="s">
        <v>29</v>
      </c>
      <c r="H6159">
        <v>36</v>
      </c>
      <c r="I6159" s="14">
        <v>1</v>
      </c>
      <c r="J6159" s="15">
        <v>6735574</v>
      </c>
      <c r="K6159" s="15">
        <v>0</v>
      </c>
      <c r="L6159" s="15">
        <v>0</v>
      </c>
      <c r="M6159">
        <v>4</v>
      </c>
      <c r="N6159">
        <v>4</v>
      </c>
      <c r="O6159">
        <v>0</v>
      </c>
      <c r="P6159">
        <v>1</v>
      </c>
      <c r="Q6159" t="s">
        <v>30</v>
      </c>
      <c r="R6159">
        <v>0.03</v>
      </c>
      <c r="S6159">
        <v>0</v>
      </c>
      <c r="T6159">
        <v>0</v>
      </c>
      <c r="U6159">
        <v>0</v>
      </c>
      <c r="V6159">
        <v>0</v>
      </c>
      <c r="W6159" s="13">
        <v>44701</v>
      </c>
      <c r="X6159">
        <v>332</v>
      </c>
    </row>
    <row r="6160" spans="1:25" x14ac:dyDescent="0.25">
      <c r="A6160">
        <v>1</v>
      </c>
      <c r="B6160" t="s">
        <v>12090</v>
      </c>
      <c r="D6160" t="s">
        <v>12091</v>
      </c>
      <c r="E6160">
        <v>0</v>
      </c>
      <c r="F6160" t="s">
        <v>433</v>
      </c>
      <c r="G6160" t="s">
        <v>29</v>
      </c>
      <c r="H6160">
        <v>36</v>
      </c>
      <c r="I6160" s="14">
        <v>9</v>
      </c>
      <c r="J6160" s="15">
        <v>59535</v>
      </c>
      <c r="K6160" s="15">
        <v>0</v>
      </c>
      <c r="L6160" s="15">
        <v>0</v>
      </c>
      <c r="M6160">
        <v>4</v>
      </c>
      <c r="N6160">
        <v>4</v>
      </c>
      <c r="O6160">
        <v>0</v>
      </c>
      <c r="P6160">
        <v>9</v>
      </c>
      <c r="Q6160" t="s">
        <v>30</v>
      </c>
      <c r="R6160">
        <v>0.03</v>
      </c>
      <c r="S6160">
        <v>0</v>
      </c>
      <c r="T6160">
        <v>0</v>
      </c>
      <c r="U6160">
        <v>0</v>
      </c>
      <c r="V6160">
        <v>0</v>
      </c>
      <c r="W6160" s="13">
        <v>41208</v>
      </c>
    </row>
    <row r="6161" spans="1:24" x14ac:dyDescent="0.25">
      <c r="A6161">
        <v>1</v>
      </c>
      <c r="B6161" t="s">
        <v>12092</v>
      </c>
      <c r="D6161" t="s">
        <v>12093</v>
      </c>
      <c r="E6161">
        <v>2</v>
      </c>
      <c r="F6161" t="s">
        <v>433</v>
      </c>
      <c r="G6161" t="s">
        <v>4920</v>
      </c>
      <c r="H6161">
        <v>36</v>
      </c>
      <c r="I6161" s="14">
        <v>2.5</v>
      </c>
      <c r="J6161" s="15">
        <v>437700</v>
      </c>
      <c r="K6161" s="15">
        <v>0</v>
      </c>
      <c r="L6161" s="15">
        <v>0</v>
      </c>
      <c r="M6161">
        <v>4</v>
      </c>
      <c r="N6161">
        <v>4</v>
      </c>
      <c r="O6161">
        <v>0</v>
      </c>
      <c r="P6161">
        <v>4.5</v>
      </c>
      <c r="Q6161" t="s">
        <v>30</v>
      </c>
      <c r="R6161">
        <v>0.45</v>
      </c>
      <c r="S6161">
        <v>0.5</v>
      </c>
      <c r="T6161">
        <v>0</v>
      </c>
      <c r="U6161">
        <v>0.5</v>
      </c>
      <c r="V6161">
        <v>0</v>
      </c>
      <c r="W6161" s="13">
        <v>45001</v>
      </c>
      <c r="X6161">
        <v>1454</v>
      </c>
    </row>
    <row r="6162" spans="1:24" x14ac:dyDescent="0.25">
      <c r="A6162">
        <v>1</v>
      </c>
      <c r="B6162" t="s">
        <v>12094</v>
      </c>
      <c r="D6162" t="s">
        <v>12095</v>
      </c>
      <c r="E6162">
        <v>0</v>
      </c>
      <c r="F6162" t="s">
        <v>1859</v>
      </c>
      <c r="G6162" t="s">
        <v>4920</v>
      </c>
      <c r="H6162">
        <v>36</v>
      </c>
      <c r="I6162" s="14">
        <v>1</v>
      </c>
      <c r="J6162" s="15">
        <v>4089603.7680000002</v>
      </c>
      <c r="K6162" s="15">
        <v>0</v>
      </c>
      <c r="L6162" s="15">
        <v>0</v>
      </c>
      <c r="M6162">
        <v>4</v>
      </c>
      <c r="N6162">
        <v>4</v>
      </c>
      <c r="O6162">
        <v>0</v>
      </c>
      <c r="P6162">
        <v>1</v>
      </c>
      <c r="Q6162" t="s">
        <v>30</v>
      </c>
      <c r="R6162">
        <v>0.03</v>
      </c>
      <c r="S6162">
        <v>0</v>
      </c>
      <c r="T6162">
        <v>0</v>
      </c>
      <c r="U6162">
        <v>0</v>
      </c>
      <c r="V6162">
        <v>0</v>
      </c>
      <c r="W6162" s="13">
        <v>42971</v>
      </c>
      <c r="X6162">
        <v>79</v>
      </c>
    </row>
    <row r="6163" spans="1:24" x14ac:dyDescent="0.25">
      <c r="A6163">
        <v>1</v>
      </c>
      <c r="B6163" t="s">
        <v>12096</v>
      </c>
      <c r="D6163" t="s">
        <v>12097</v>
      </c>
      <c r="E6163">
        <v>0</v>
      </c>
      <c r="F6163" t="s">
        <v>551</v>
      </c>
      <c r="G6163" t="s">
        <v>12098</v>
      </c>
      <c r="H6163">
        <v>36</v>
      </c>
      <c r="I6163" s="14">
        <v>25</v>
      </c>
      <c r="J6163" s="15">
        <v>282701.58</v>
      </c>
      <c r="K6163" s="15">
        <v>0</v>
      </c>
      <c r="L6163" s="15">
        <v>0</v>
      </c>
      <c r="M6163">
        <v>4</v>
      </c>
      <c r="N6163">
        <v>4</v>
      </c>
      <c r="O6163">
        <v>0</v>
      </c>
      <c r="P6163">
        <v>25</v>
      </c>
      <c r="Q6163" t="s">
        <v>30</v>
      </c>
      <c r="R6163">
        <v>0.87</v>
      </c>
      <c r="S6163">
        <v>5</v>
      </c>
      <c r="T6163">
        <v>0</v>
      </c>
      <c r="U6163">
        <v>5</v>
      </c>
      <c r="V6163">
        <v>0</v>
      </c>
      <c r="W6163" s="13">
        <v>44944</v>
      </c>
    </row>
    <row r="6164" spans="1:24" x14ac:dyDescent="0.25">
      <c r="A6164">
        <v>1</v>
      </c>
      <c r="B6164" t="s">
        <v>12099</v>
      </c>
      <c r="D6164" t="s">
        <v>12100</v>
      </c>
      <c r="E6164">
        <v>0</v>
      </c>
      <c r="F6164" t="s">
        <v>551</v>
      </c>
      <c r="G6164" t="s">
        <v>12098</v>
      </c>
      <c r="H6164">
        <v>36</v>
      </c>
      <c r="I6164" s="14">
        <v>3</v>
      </c>
      <c r="J6164" s="15">
        <v>213816.97399999999</v>
      </c>
      <c r="K6164" s="15">
        <v>0</v>
      </c>
      <c r="L6164" s="15">
        <v>0</v>
      </c>
      <c r="M6164">
        <v>4</v>
      </c>
      <c r="N6164">
        <v>4</v>
      </c>
      <c r="O6164">
        <v>0</v>
      </c>
      <c r="P6164">
        <v>3</v>
      </c>
      <c r="R6164">
        <v>0.03</v>
      </c>
      <c r="S6164">
        <v>0</v>
      </c>
      <c r="T6164">
        <v>0</v>
      </c>
      <c r="U6164">
        <v>0</v>
      </c>
      <c r="V6164">
        <v>0</v>
      </c>
      <c r="W6164" s="13">
        <v>44195</v>
      </c>
      <c r="X6164">
        <v>1623</v>
      </c>
    </row>
    <row r="6165" spans="1:24" x14ac:dyDescent="0.25">
      <c r="A6165">
        <v>1</v>
      </c>
      <c r="B6165" t="s">
        <v>12101</v>
      </c>
      <c r="D6165" t="s">
        <v>12102</v>
      </c>
      <c r="E6165">
        <v>0</v>
      </c>
      <c r="F6165" t="s">
        <v>551</v>
      </c>
      <c r="G6165" t="s">
        <v>12098</v>
      </c>
      <c r="H6165">
        <v>36</v>
      </c>
      <c r="I6165" s="14">
        <v>4</v>
      </c>
      <c r="J6165" s="15">
        <v>196826.62599999999</v>
      </c>
      <c r="K6165" s="15">
        <v>0</v>
      </c>
      <c r="L6165" s="15">
        <v>0</v>
      </c>
      <c r="M6165">
        <v>4</v>
      </c>
      <c r="N6165">
        <v>4</v>
      </c>
      <c r="O6165">
        <v>0</v>
      </c>
      <c r="P6165">
        <v>4</v>
      </c>
      <c r="R6165">
        <v>0.03</v>
      </c>
      <c r="S6165">
        <v>0</v>
      </c>
      <c r="T6165">
        <v>0</v>
      </c>
      <c r="U6165">
        <v>0</v>
      </c>
      <c r="V6165">
        <v>0</v>
      </c>
      <c r="W6165" s="13">
        <v>44253</v>
      </c>
    </row>
    <row r="6166" spans="1:24" x14ac:dyDescent="0.25">
      <c r="A6166">
        <v>1</v>
      </c>
      <c r="B6166" t="s">
        <v>12103</v>
      </c>
      <c r="D6166" t="s">
        <v>12104</v>
      </c>
      <c r="E6166">
        <v>0</v>
      </c>
      <c r="F6166" t="s">
        <v>551</v>
      </c>
      <c r="G6166" t="s">
        <v>12098</v>
      </c>
      <c r="H6166">
        <v>36</v>
      </c>
      <c r="I6166" s="14">
        <v>6</v>
      </c>
      <c r="J6166" s="15">
        <v>261566.052</v>
      </c>
      <c r="K6166" s="15">
        <v>0</v>
      </c>
      <c r="L6166" s="15">
        <v>0</v>
      </c>
      <c r="M6166">
        <v>4</v>
      </c>
      <c r="N6166">
        <v>4</v>
      </c>
      <c r="O6166">
        <v>0</v>
      </c>
      <c r="P6166">
        <v>6</v>
      </c>
      <c r="R6166">
        <v>0.03</v>
      </c>
      <c r="S6166">
        <v>0</v>
      </c>
      <c r="T6166">
        <v>0</v>
      </c>
      <c r="U6166">
        <v>0</v>
      </c>
      <c r="V6166">
        <v>0</v>
      </c>
      <c r="W6166" s="13">
        <v>44107</v>
      </c>
      <c r="X6166">
        <v>1306</v>
      </c>
    </row>
    <row r="6167" spans="1:24" x14ac:dyDescent="0.25">
      <c r="A6167">
        <v>1</v>
      </c>
      <c r="B6167" t="s">
        <v>12105</v>
      </c>
      <c r="D6167" t="s">
        <v>12106</v>
      </c>
      <c r="E6167">
        <v>0</v>
      </c>
      <c r="F6167" t="s">
        <v>551</v>
      </c>
      <c r="G6167" t="s">
        <v>12098</v>
      </c>
      <c r="H6167">
        <v>36</v>
      </c>
      <c r="I6167" s="14">
        <v>19</v>
      </c>
      <c r="J6167" s="15">
        <v>206992.13200000001</v>
      </c>
      <c r="K6167" s="15">
        <v>0</v>
      </c>
      <c r="L6167" s="15">
        <v>0</v>
      </c>
      <c r="M6167">
        <v>4</v>
      </c>
      <c r="N6167">
        <v>4</v>
      </c>
      <c r="O6167">
        <v>0</v>
      </c>
      <c r="P6167">
        <v>19</v>
      </c>
      <c r="R6167">
        <v>0.03</v>
      </c>
      <c r="S6167">
        <v>0</v>
      </c>
      <c r="T6167">
        <v>0</v>
      </c>
      <c r="U6167">
        <v>0</v>
      </c>
      <c r="V6167">
        <v>0</v>
      </c>
      <c r="X6167">
        <v>1306</v>
      </c>
    </row>
    <row r="6168" spans="1:24" x14ac:dyDescent="0.25">
      <c r="A6168">
        <v>1</v>
      </c>
      <c r="B6168" t="s">
        <v>12107</v>
      </c>
      <c r="D6168" t="s">
        <v>12108</v>
      </c>
      <c r="E6168">
        <v>0</v>
      </c>
      <c r="F6168" t="s">
        <v>551</v>
      </c>
      <c r="G6168" t="s">
        <v>12098</v>
      </c>
      <c r="H6168">
        <v>36</v>
      </c>
      <c r="I6168" s="14">
        <v>12</v>
      </c>
      <c r="J6168" s="15">
        <v>203250.66699999999</v>
      </c>
      <c r="K6168" s="15">
        <v>0</v>
      </c>
      <c r="L6168" s="15">
        <v>0</v>
      </c>
      <c r="M6168">
        <v>4</v>
      </c>
      <c r="N6168">
        <v>4</v>
      </c>
      <c r="O6168">
        <v>0</v>
      </c>
      <c r="P6168">
        <v>12</v>
      </c>
      <c r="R6168">
        <v>0.03</v>
      </c>
      <c r="S6168">
        <v>0</v>
      </c>
      <c r="T6168">
        <v>0</v>
      </c>
      <c r="U6168">
        <v>0</v>
      </c>
      <c r="V6168">
        <v>0</v>
      </c>
      <c r="W6168" s="13">
        <v>41758</v>
      </c>
      <c r="X6168">
        <v>1306</v>
      </c>
    </row>
    <row r="6169" spans="1:24" x14ac:dyDescent="0.25">
      <c r="A6169">
        <v>1</v>
      </c>
      <c r="B6169" t="s">
        <v>12109</v>
      </c>
      <c r="D6169" t="s">
        <v>12110</v>
      </c>
      <c r="E6169">
        <v>0</v>
      </c>
      <c r="F6169" t="s">
        <v>551</v>
      </c>
      <c r="G6169" t="s">
        <v>12098</v>
      </c>
      <c r="H6169">
        <v>36</v>
      </c>
      <c r="I6169" s="14">
        <v>15</v>
      </c>
      <c r="J6169" s="15">
        <v>192675.573</v>
      </c>
      <c r="K6169" s="15">
        <v>0</v>
      </c>
      <c r="L6169" s="15">
        <v>0</v>
      </c>
      <c r="M6169">
        <v>4</v>
      </c>
      <c r="N6169">
        <v>4</v>
      </c>
      <c r="O6169">
        <v>0</v>
      </c>
      <c r="P6169">
        <v>15</v>
      </c>
      <c r="R6169">
        <v>0.03</v>
      </c>
      <c r="S6169">
        <v>0</v>
      </c>
      <c r="T6169">
        <v>0</v>
      </c>
      <c r="U6169">
        <v>0</v>
      </c>
      <c r="V6169">
        <v>0</v>
      </c>
      <c r="W6169" s="13">
        <v>41249</v>
      </c>
      <c r="X6169">
        <v>1306</v>
      </c>
    </row>
    <row r="6170" spans="1:24" x14ac:dyDescent="0.25">
      <c r="A6170">
        <v>1</v>
      </c>
      <c r="B6170" t="s">
        <v>12111</v>
      </c>
      <c r="D6170" t="s">
        <v>12112</v>
      </c>
      <c r="E6170">
        <v>0</v>
      </c>
      <c r="F6170" t="s">
        <v>551</v>
      </c>
      <c r="G6170" t="s">
        <v>12098</v>
      </c>
      <c r="H6170">
        <v>36</v>
      </c>
      <c r="I6170" s="14">
        <v>9</v>
      </c>
      <c r="J6170" s="15">
        <v>223300.99600000001</v>
      </c>
      <c r="K6170" s="15">
        <v>0</v>
      </c>
      <c r="L6170" s="15">
        <v>0</v>
      </c>
      <c r="M6170">
        <v>4</v>
      </c>
      <c r="N6170">
        <v>4</v>
      </c>
      <c r="O6170">
        <v>0</v>
      </c>
      <c r="P6170">
        <v>9</v>
      </c>
      <c r="R6170">
        <v>0.03</v>
      </c>
      <c r="S6170">
        <v>0</v>
      </c>
      <c r="T6170">
        <v>0</v>
      </c>
      <c r="U6170">
        <v>0</v>
      </c>
      <c r="V6170">
        <v>0</v>
      </c>
    </row>
    <row r="6171" spans="1:24" x14ac:dyDescent="0.25">
      <c r="A6171">
        <v>1</v>
      </c>
      <c r="B6171" t="s">
        <v>12113</v>
      </c>
      <c r="D6171" t="s">
        <v>12114</v>
      </c>
      <c r="E6171">
        <v>0</v>
      </c>
      <c r="F6171" t="s">
        <v>551</v>
      </c>
      <c r="G6171" t="s">
        <v>12098</v>
      </c>
      <c r="H6171">
        <v>36</v>
      </c>
      <c r="I6171" s="14">
        <v>34</v>
      </c>
      <c r="J6171" s="15">
        <v>234126.073</v>
      </c>
      <c r="K6171" s="15">
        <v>0</v>
      </c>
      <c r="L6171" s="15">
        <v>0</v>
      </c>
      <c r="M6171">
        <v>4</v>
      </c>
      <c r="N6171">
        <v>4</v>
      </c>
      <c r="O6171">
        <v>0</v>
      </c>
      <c r="P6171">
        <v>34</v>
      </c>
      <c r="R6171">
        <v>26.28</v>
      </c>
      <c r="S6171">
        <v>35</v>
      </c>
      <c r="T6171">
        <v>0</v>
      </c>
      <c r="U6171">
        <v>35</v>
      </c>
      <c r="V6171">
        <v>0</v>
      </c>
      <c r="W6171" s="13">
        <v>45075</v>
      </c>
    </row>
    <row r="6172" spans="1:24" x14ac:dyDescent="0.25">
      <c r="A6172">
        <v>1</v>
      </c>
      <c r="B6172" t="s">
        <v>12115</v>
      </c>
      <c r="D6172" t="s">
        <v>12116</v>
      </c>
      <c r="E6172">
        <v>0</v>
      </c>
      <c r="F6172" t="s">
        <v>551</v>
      </c>
      <c r="G6172" t="s">
        <v>851</v>
      </c>
      <c r="H6172">
        <v>36</v>
      </c>
      <c r="I6172" s="14">
        <v>1</v>
      </c>
      <c r="J6172" s="15">
        <v>93754.099000000002</v>
      </c>
      <c r="K6172" s="15">
        <v>0</v>
      </c>
      <c r="L6172" s="15">
        <v>0</v>
      </c>
      <c r="M6172">
        <v>4</v>
      </c>
      <c r="N6172">
        <v>4</v>
      </c>
      <c r="O6172">
        <v>0</v>
      </c>
      <c r="P6172">
        <v>1</v>
      </c>
      <c r="R6172">
        <v>2.31</v>
      </c>
      <c r="S6172">
        <v>3</v>
      </c>
      <c r="T6172">
        <v>0</v>
      </c>
      <c r="U6172">
        <v>3</v>
      </c>
      <c r="V6172">
        <v>0</v>
      </c>
      <c r="W6172" s="13">
        <v>45065</v>
      </c>
    </row>
    <row r="6173" spans="1:24" x14ac:dyDescent="0.25">
      <c r="A6173">
        <v>1</v>
      </c>
      <c r="B6173" t="s">
        <v>12117</v>
      </c>
      <c r="D6173" t="s">
        <v>12118</v>
      </c>
      <c r="E6173">
        <v>0</v>
      </c>
      <c r="F6173" t="s">
        <v>551</v>
      </c>
      <c r="G6173" t="s">
        <v>882</v>
      </c>
      <c r="H6173">
        <v>36</v>
      </c>
      <c r="I6173" s="14">
        <v>22</v>
      </c>
      <c r="J6173" s="15">
        <v>210223.742</v>
      </c>
      <c r="K6173" s="15">
        <v>0</v>
      </c>
      <c r="L6173" s="15">
        <v>0</v>
      </c>
      <c r="M6173">
        <v>4</v>
      </c>
      <c r="N6173">
        <v>4</v>
      </c>
      <c r="O6173">
        <v>0</v>
      </c>
      <c r="P6173">
        <v>22</v>
      </c>
      <c r="R6173">
        <v>16.829999999999998</v>
      </c>
      <c r="S6173">
        <v>24</v>
      </c>
      <c r="T6173">
        <v>0</v>
      </c>
      <c r="U6173">
        <v>24</v>
      </c>
      <c r="V6173">
        <v>0</v>
      </c>
      <c r="W6173" s="13">
        <v>45069</v>
      </c>
    </row>
    <row r="6174" spans="1:24" x14ac:dyDescent="0.25">
      <c r="A6174">
        <v>1</v>
      </c>
      <c r="B6174" t="s">
        <v>12119</v>
      </c>
      <c r="D6174" t="s">
        <v>12120</v>
      </c>
      <c r="E6174">
        <v>0</v>
      </c>
      <c r="F6174" t="s">
        <v>551</v>
      </c>
      <c r="G6174" t="s">
        <v>851</v>
      </c>
      <c r="H6174">
        <v>36</v>
      </c>
      <c r="I6174" s="14">
        <v>1</v>
      </c>
      <c r="J6174" s="15">
        <v>185443.68700000001</v>
      </c>
      <c r="K6174" s="15">
        <v>0</v>
      </c>
      <c r="L6174" s="15">
        <v>0</v>
      </c>
      <c r="M6174">
        <v>4</v>
      </c>
      <c r="N6174">
        <v>4</v>
      </c>
      <c r="O6174">
        <v>0</v>
      </c>
      <c r="P6174">
        <v>1</v>
      </c>
      <c r="R6174">
        <v>2.02</v>
      </c>
      <c r="S6174">
        <v>2</v>
      </c>
      <c r="T6174">
        <v>0</v>
      </c>
      <c r="U6174">
        <v>2</v>
      </c>
      <c r="V6174">
        <v>0</v>
      </c>
      <c r="W6174" s="13">
        <v>45052</v>
      </c>
    </row>
    <row r="6175" spans="1:24" x14ac:dyDescent="0.25">
      <c r="A6175">
        <v>1</v>
      </c>
      <c r="B6175" t="s">
        <v>12121</v>
      </c>
      <c r="D6175" t="s">
        <v>12122</v>
      </c>
      <c r="E6175">
        <v>0</v>
      </c>
      <c r="F6175" t="s">
        <v>551</v>
      </c>
      <c r="G6175" t="s">
        <v>12098</v>
      </c>
      <c r="H6175">
        <v>36</v>
      </c>
      <c r="I6175" s="14">
        <v>36</v>
      </c>
      <c r="J6175" s="15">
        <v>233374.334</v>
      </c>
      <c r="K6175" s="15">
        <v>0</v>
      </c>
      <c r="L6175" s="15">
        <v>0</v>
      </c>
      <c r="M6175">
        <v>4</v>
      </c>
      <c r="N6175">
        <v>4</v>
      </c>
      <c r="O6175">
        <v>0</v>
      </c>
      <c r="P6175">
        <v>36</v>
      </c>
      <c r="R6175">
        <v>20.420000000000002</v>
      </c>
      <c r="S6175">
        <v>29</v>
      </c>
      <c r="T6175">
        <v>0</v>
      </c>
      <c r="U6175">
        <v>29</v>
      </c>
      <c r="V6175">
        <v>0</v>
      </c>
      <c r="W6175" s="13">
        <v>45075</v>
      </c>
    </row>
    <row r="6176" spans="1:24" x14ac:dyDescent="0.25">
      <c r="A6176">
        <v>1</v>
      </c>
      <c r="B6176" t="s">
        <v>12123</v>
      </c>
      <c r="D6176" t="s">
        <v>12124</v>
      </c>
      <c r="E6176">
        <v>0</v>
      </c>
      <c r="F6176" t="s">
        <v>551</v>
      </c>
      <c r="G6176" t="s">
        <v>12098</v>
      </c>
      <c r="H6176">
        <v>36</v>
      </c>
      <c r="I6176" s="14">
        <v>40</v>
      </c>
      <c r="J6176" s="15">
        <v>230112.609</v>
      </c>
      <c r="K6176" s="15">
        <v>0</v>
      </c>
      <c r="L6176" s="15">
        <v>0</v>
      </c>
      <c r="M6176">
        <v>4</v>
      </c>
      <c r="N6176">
        <v>4</v>
      </c>
      <c r="O6176">
        <v>0</v>
      </c>
      <c r="P6176">
        <v>40</v>
      </c>
      <c r="R6176">
        <v>26.22</v>
      </c>
      <c r="S6176">
        <v>33</v>
      </c>
      <c r="T6176">
        <v>0</v>
      </c>
      <c r="U6176">
        <v>33</v>
      </c>
      <c r="V6176">
        <v>0</v>
      </c>
      <c r="W6176" s="13">
        <v>45075</v>
      </c>
    </row>
    <row r="6177" spans="1:24" x14ac:dyDescent="0.25">
      <c r="A6177">
        <v>1</v>
      </c>
      <c r="B6177" t="s">
        <v>12125</v>
      </c>
      <c r="D6177" t="s">
        <v>12126</v>
      </c>
      <c r="E6177">
        <v>8</v>
      </c>
      <c r="F6177" t="s">
        <v>551</v>
      </c>
      <c r="G6177" t="s">
        <v>12098</v>
      </c>
      <c r="H6177">
        <v>36</v>
      </c>
      <c r="I6177" s="14">
        <v>38</v>
      </c>
      <c r="J6177" s="15">
        <v>233390.21299999999</v>
      </c>
      <c r="K6177" s="15">
        <v>0</v>
      </c>
      <c r="L6177" s="15">
        <v>0</v>
      </c>
      <c r="M6177">
        <v>4</v>
      </c>
      <c r="N6177">
        <v>4</v>
      </c>
      <c r="O6177">
        <v>0</v>
      </c>
      <c r="P6177">
        <v>46</v>
      </c>
      <c r="R6177">
        <v>20.59</v>
      </c>
      <c r="S6177">
        <v>32</v>
      </c>
      <c r="T6177">
        <v>0</v>
      </c>
      <c r="U6177">
        <v>32</v>
      </c>
      <c r="V6177">
        <v>0</v>
      </c>
      <c r="W6177" s="13">
        <v>45075</v>
      </c>
    </row>
    <row r="6178" spans="1:24" x14ac:dyDescent="0.25">
      <c r="A6178">
        <v>1</v>
      </c>
      <c r="B6178" t="s">
        <v>12127</v>
      </c>
      <c r="D6178" t="s">
        <v>12128</v>
      </c>
      <c r="E6178">
        <v>0</v>
      </c>
      <c r="F6178" t="s">
        <v>551</v>
      </c>
      <c r="G6178" t="s">
        <v>116</v>
      </c>
      <c r="H6178">
        <v>36</v>
      </c>
      <c r="I6178" s="14">
        <v>18</v>
      </c>
      <c r="J6178" s="15">
        <v>32954.31</v>
      </c>
      <c r="K6178" s="15">
        <v>0</v>
      </c>
      <c r="L6178" s="15">
        <v>0</v>
      </c>
      <c r="M6178">
        <v>4</v>
      </c>
      <c r="N6178">
        <v>4</v>
      </c>
      <c r="O6178">
        <v>0</v>
      </c>
      <c r="P6178">
        <v>18</v>
      </c>
      <c r="R6178">
        <v>0.03</v>
      </c>
      <c r="S6178">
        <v>0</v>
      </c>
      <c r="T6178">
        <v>0</v>
      </c>
      <c r="U6178">
        <v>0</v>
      </c>
      <c r="V6178">
        <v>0</v>
      </c>
    </row>
    <row r="6179" spans="1:24" x14ac:dyDescent="0.25">
      <c r="A6179">
        <v>1</v>
      </c>
      <c r="B6179" t="s">
        <v>12129</v>
      </c>
      <c r="D6179" t="s">
        <v>12130</v>
      </c>
      <c r="E6179">
        <v>0</v>
      </c>
      <c r="F6179" t="s">
        <v>551</v>
      </c>
      <c r="G6179" t="s">
        <v>116</v>
      </c>
      <c r="H6179">
        <v>36</v>
      </c>
      <c r="I6179" s="14">
        <v>18</v>
      </c>
      <c r="J6179" s="15">
        <v>36280.14</v>
      </c>
      <c r="K6179" s="15">
        <v>0</v>
      </c>
      <c r="L6179" s="15">
        <v>0</v>
      </c>
      <c r="M6179">
        <v>4</v>
      </c>
      <c r="N6179">
        <v>4</v>
      </c>
      <c r="O6179">
        <v>0</v>
      </c>
      <c r="P6179">
        <v>18</v>
      </c>
      <c r="R6179">
        <v>0.03</v>
      </c>
      <c r="S6179">
        <v>0</v>
      </c>
      <c r="T6179">
        <v>0</v>
      </c>
      <c r="U6179">
        <v>0</v>
      </c>
      <c r="V6179">
        <v>0</v>
      </c>
    </row>
    <row r="6180" spans="1:24" x14ac:dyDescent="0.25">
      <c r="A6180">
        <v>1</v>
      </c>
      <c r="B6180" t="s">
        <v>12131</v>
      </c>
      <c r="D6180" t="s">
        <v>12132</v>
      </c>
      <c r="E6180">
        <v>0.34</v>
      </c>
      <c r="F6180" t="s">
        <v>10941</v>
      </c>
      <c r="G6180" t="s">
        <v>29</v>
      </c>
      <c r="H6180">
        <v>36</v>
      </c>
      <c r="I6180" s="14">
        <v>2.66</v>
      </c>
      <c r="J6180" s="15">
        <v>194974</v>
      </c>
      <c r="K6180" s="15">
        <v>0</v>
      </c>
      <c r="L6180" s="15">
        <v>0</v>
      </c>
      <c r="M6180">
        <v>4</v>
      </c>
      <c r="N6180">
        <v>4</v>
      </c>
      <c r="O6180">
        <v>0</v>
      </c>
      <c r="P6180">
        <v>3</v>
      </c>
      <c r="Q6180" t="s">
        <v>30</v>
      </c>
      <c r="R6180">
        <v>0.04</v>
      </c>
      <c r="S6180">
        <v>0</v>
      </c>
      <c r="T6180">
        <v>0</v>
      </c>
      <c r="U6180">
        <v>0</v>
      </c>
      <c r="V6180">
        <v>0</v>
      </c>
      <c r="W6180" s="13">
        <v>44840</v>
      </c>
    </row>
    <row r="6181" spans="1:24" x14ac:dyDescent="0.25">
      <c r="A6181">
        <v>1</v>
      </c>
      <c r="B6181" t="s">
        <v>12133</v>
      </c>
      <c r="D6181" t="s">
        <v>12134</v>
      </c>
      <c r="E6181">
        <v>0</v>
      </c>
      <c r="F6181" t="s">
        <v>12135</v>
      </c>
      <c r="G6181" t="s">
        <v>29</v>
      </c>
      <c r="H6181">
        <v>36</v>
      </c>
      <c r="I6181" s="14">
        <v>1</v>
      </c>
      <c r="J6181" s="15">
        <v>1090192.82</v>
      </c>
      <c r="K6181" s="15">
        <v>0</v>
      </c>
      <c r="L6181" s="15">
        <v>0</v>
      </c>
      <c r="M6181">
        <v>4</v>
      </c>
      <c r="N6181">
        <v>4</v>
      </c>
      <c r="O6181">
        <v>0</v>
      </c>
      <c r="P6181">
        <v>1</v>
      </c>
      <c r="R6181">
        <v>0.04</v>
      </c>
      <c r="S6181">
        <v>0</v>
      </c>
      <c r="T6181">
        <v>0</v>
      </c>
      <c r="U6181">
        <v>0</v>
      </c>
      <c r="V6181">
        <v>0</v>
      </c>
      <c r="W6181" s="13">
        <v>44859</v>
      </c>
    </row>
    <row r="6182" spans="1:24" x14ac:dyDescent="0.25">
      <c r="A6182">
        <v>1</v>
      </c>
      <c r="B6182" t="s">
        <v>12136</v>
      </c>
      <c r="D6182" t="s">
        <v>12137</v>
      </c>
      <c r="E6182">
        <v>0</v>
      </c>
      <c r="F6182" t="s">
        <v>12135</v>
      </c>
      <c r="G6182" t="s">
        <v>29</v>
      </c>
      <c r="H6182">
        <v>36</v>
      </c>
      <c r="I6182" s="14">
        <v>2</v>
      </c>
      <c r="J6182" s="15">
        <v>473466.47499999998</v>
      </c>
      <c r="K6182" s="15">
        <v>0</v>
      </c>
      <c r="L6182" s="15">
        <v>0</v>
      </c>
      <c r="M6182">
        <v>4</v>
      </c>
      <c r="N6182">
        <v>4</v>
      </c>
      <c r="O6182">
        <v>0</v>
      </c>
      <c r="P6182">
        <v>2</v>
      </c>
      <c r="R6182">
        <v>0.37</v>
      </c>
      <c r="S6182">
        <v>2</v>
      </c>
      <c r="T6182">
        <v>0</v>
      </c>
      <c r="U6182">
        <v>2</v>
      </c>
      <c r="V6182">
        <v>0</v>
      </c>
      <c r="W6182" s="13">
        <v>44947</v>
      </c>
    </row>
    <row r="6183" spans="1:24" x14ac:dyDescent="0.25">
      <c r="A6183">
        <v>1</v>
      </c>
      <c r="B6183" t="s">
        <v>12138</v>
      </c>
      <c r="D6183" t="s">
        <v>12139</v>
      </c>
      <c r="E6183">
        <v>0</v>
      </c>
      <c r="F6183" t="s">
        <v>12135</v>
      </c>
      <c r="G6183" t="s">
        <v>29</v>
      </c>
      <c r="H6183">
        <v>36</v>
      </c>
      <c r="I6183" s="14">
        <v>2</v>
      </c>
      <c r="J6183" s="15">
        <v>801903.82</v>
      </c>
      <c r="K6183" s="15">
        <v>0</v>
      </c>
      <c r="L6183" s="15">
        <v>0</v>
      </c>
      <c r="M6183">
        <v>4</v>
      </c>
      <c r="N6183">
        <v>4</v>
      </c>
      <c r="O6183">
        <v>0</v>
      </c>
      <c r="P6183">
        <v>2</v>
      </c>
      <c r="R6183">
        <v>0.21</v>
      </c>
      <c r="S6183">
        <v>1</v>
      </c>
      <c r="T6183">
        <v>0</v>
      </c>
      <c r="U6183">
        <v>1</v>
      </c>
      <c r="V6183">
        <v>0</v>
      </c>
      <c r="W6183" s="13">
        <v>44947</v>
      </c>
    </row>
    <row r="6184" spans="1:24" x14ac:dyDescent="0.25">
      <c r="A6184">
        <v>1</v>
      </c>
      <c r="B6184" t="s">
        <v>12140</v>
      </c>
      <c r="D6184" t="s">
        <v>12141</v>
      </c>
      <c r="E6184">
        <v>0</v>
      </c>
      <c r="F6184" t="s">
        <v>551</v>
      </c>
      <c r="G6184" t="s">
        <v>882</v>
      </c>
      <c r="H6184">
        <v>36</v>
      </c>
      <c r="I6184" s="14">
        <v>5</v>
      </c>
      <c r="J6184" s="15">
        <v>382251.28399999999</v>
      </c>
      <c r="K6184" s="15">
        <v>0</v>
      </c>
      <c r="L6184" s="15">
        <v>0</v>
      </c>
      <c r="M6184">
        <v>4</v>
      </c>
      <c r="N6184">
        <v>4</v>
      </c>
      <c r="O6184">
        <v>0</v>
      </c>
      <c r="P6184">
        <v>5</v>
      </c>
      <c r="R6184">
        <v>0.03</v>
      </c>
      <c r="S6184">
        <v>0</v>
      </c>
      <c r="T6184">
        <v>0</v>
      </c>
      <c r="U6184">
        <v>0</v>
      </c>
      <c r="V6184">
        <v>0</v>
      </c>
      <c r="W6184" s="13">
        <v>42157</v>
      </c>
      <c r="X6184">
        <v>1741</v>
      </c>
    </row>
    <row r="6185" spans="1:24" x14ac:dyDescent="0.25">
      <c r="A6185">
        <v>1</v>
      </c>
      <c r="B6185" t="s">
        <v>12142</v>
      </c>
      <c r="D6185" t="s">
        <v>12143</v>
      </c>
      <c r="E6185">
        <v>0</v>
      </c>
      <c r="F6185" t="s">
        <v>551</v>
      </c>
      <c r="G6185" t="s">
        <v>116</v>
      </c>
      <c r="H6185">
        <v>36</v>
      </c>
      <c r="I6185" s="14">
        <v>10</v>
      </c>
      <c r="J6185" s="15">
        <v>169891.54</v>
      </c>
      <c r="K6185" s="15">
        <v>0</v>
      </c>
      <c r="L6185" s="15">
        <v>0</v>
      </c>
      <c r="M6185">
        <v>4</v>
      </c>
      <c r="N6185">
        <v>4</v>
      </c>
      <c r="O6185">
        <v>0</v>
      </c>
      <c r="P6185">
        <v>10</v>
      </c>
      <c r="R6185">
        <v>0.03</v>
      </c>
      <c r="S6185">
        <v>0</v>
      </c>
      <c r="T6185">
        <v>0</v>
      </c>
      <c r="U6185">
        <v>0</v>
      </c>
      <c r="V6185">
        <v>0</v>
      </c>
      <c r="W6185" s="13">
        <v>41899</v>
      </c>
    </row>
    <row r="6186" spans="1:24" x14ac:dyDescent="0.25">
      <c r="A6186">
        <v>1</v>
      </c>
      <c r="B6186" t="s">
        <v>12144</v>
      </c>
      <c r="D6186" t="s">
        <v>12145</v>
      </c>
      <c r="E6186">
        <v>0</v>
      </c>
      <c r="F6186" t="s">
        <v>551</v>
      </c>
      <c r="G6186" t="s">
        <v>116</v>
      </c>
      <c r="H6186">
        <v>36</v>
      </c>
      <c r="I6186" s="14">
        <v>15</v>
      </c>
      <c r="J6186" s="15">
        <v>151519.18400000001</v>
      </c>
      <c r="K6186" s="15">
        <v>76007.076000000001</v>
      </c>
      <c r="L6186" s="15">
        <v>76007.076000000001</v>
      </c>
      <c r="M6186">
        <v>4</v>
      </c>
      <c r="N6186">
        <v>4</v>
      </c>
      <c r="O6186">
        <v>0</v>
      </c>
      <c r="P6186">
        <v>15</v>
      </c>
      <c r="R6186">
        <v>0.03</v>
      </c>
      <c r="S6186">
        <v>0</v>
      </c>
      <c r="T6186">
        <v>0</v>
      </c>
      <c r="U6186">
        <v>0</v>
      </c>
      <c r="V6186">
        <v>0</v>
      </c>
      <c r="W6186" s="13">
        <v>41438</v>
      </c>
    </row>
    <row r="6187" spans="1:24" x14ac:dyDescent="0.25">
      <c r="A6187">
        <v>1</v>
      </c>
      <c r="B6187" t="s">
        <v>12146</v>
      </c>
      <c r="D6187" t="s">
        <v>12147</v>
      </c>
      <c r="E6187">
        <v>0</v>
      </c>
      <c r="F6187" t="s">
        <v>551</v>
      </c>
      <c r="G6187" t="s">
        <v>851</v>
      </c>
      <c r="H6187">
        <v>36</v>
      </c>
      <c r="I6187" s="14">
        <v>10</v>
      </c>
      <c r="J6187" s="15">
        <v>52234.75</v>
      </c>
      <c r="K6187" s="15">
        <v>0</v>
      </c>
      <c r="L6187" s="15">
        <v>0</v>
      </c>
      <c r="M6187">
        <v>4</v>
      </c>
      <c r="N6187">
        <v>4</v>
      </c>
      <c r="O6187">
        <v>0</v>
      </c>
      <c r="P6187">
        <v>10</v>
      </c>
      <c r="R6187">
        <v>0.03</v>
      </c>
      <c r="S6187">
        <v>0</v>
      </c>
      <c r="T6187">
        <v>0</v>
      </c>
      <c r="U6187">
        <v>0</v>
      </c>
      <c r="V6187">
        <v>0</v>
      </c>
      <c r="W6187" s="13">
        <v>42157</v>
      </c>
    </row>
    <row r="6188" spans="1:24" x14ac:dyDescent="0.25">
      <c r="A6188">
        <v>1</v>
      </c>
      <c r="B6188" t="s">
        <v>12148</v>
      </c>
      <c r="D6188" t="s">
        <v>12149</v>
      </c>
      <c r="E6188">
        <v>0</v>
      </c>
      <c r="F6188" t="s">
        <v>433</v>
      </c>
      <c r="G6188" t="s">
        <v>29</v>
      </c>
      <c r="H6188">
        <v>36</v>
      </c>
      <c r="I6188" s="14">
        <v>13</v>
      </c>
      <c r="J6188" s="15">
        <v>114223.46799999999</v>
      </c>
      <c r="K6188" s="15">
        <v>5893.72</v>
      </c>
      <c r="L6188" s="15">
        <v>6070.5749999999998</v>
      </c>
      <c r="M6188">
        <v>4</v>
      </c>
      <c r="N6188">
        <v>4</v>
      </c>
      <c r="O6188">
        <v>0</v>
      </c>
      <c r="P6188">
        <v>13</v>
      </c>
      <c r="Q6188" t="s">
        <v>30</v>
      </c>
      <c r="R6188">
        <v>1.41</v>
      </c>
      <c r="S6188">
        <v>3</v>
      </c>
      <c r="T6188">
        <v>0</v>
      </c>
      <c r="U6188">
        <v>3</v>
      </c>
      <c r="V6188">
        <v>0</v>
      </c>
      <c r="W6188" s="13">
        <v>45002</v>
      </c>
    </row>
    <row r="6189" spans="1:24" x14ac:dyDescent="0.25">
      <c r="A6189">
        <v>1</v>
      </c>
      <c r="B6189" t="s">
        <v>12150</v>
      </c>
      <c r="D6189" t="s">
        <v>12151</v>
      </c>
      <c r="E6189">
        <v>0</v>
      </c>
      <c r="F6189" t="s">
        <v>433</v>
      </c>
      <c r="G6189" t="s">
        <v>29</v>
      </c>
      <c r="H6189">
        <v>36</v>
      </c>
      <c r="I6189" s="14">
        <v>32</v>
      </c>
      <c r="J6189" s="15">
        <v>102723.427</v>
      </c>
      <c r="K6189" s="15">
        <v>0</v>
      </c>
      <c r="L6189" s="15">
        <v>0</v>
      </c>
      <c r="M6189">
        <v>4</v>
      </c>
      <c r="N6189">
        <v>4</v>
      </c>
      <c r="O6189">
        <v>0</v>
      </c>
      <c r="P6189">
        <v>32</v>
      </c>
      <c r="Q6189" t="s">
        <v>30</v>
      </c>
      <c r="R6189">
        <v>0.05</v>
      </c>
      <c r="S6189">
        <v>0</v>
      </c>
      <c r="T6189">
        <v>0</v>
      </c>
      <c r="U6189">
        <v>0</v>
      </c>
      <c r="V6189">
        <v>0</v>
      </c>
      <c r="W6189" s="13">
        <v>44861</v>
      </c>
    </row>
    <row r="6190" spans="1:24" x14ac:dyDescent="0.25">
      <c r="A6190">
        <v>1</v>
      </c>
      <c r="B6190" t="s">
        <v>12152</v>
      </c>
      <c r="D6190" t="s">
        <v>12153</v>
      </c>
      <c r="E6190">
        <v>0</v>
      </c>
      <c r="F6190" t="s">
        <v>1770</v>
      </c>
      <c r="G6190" t="s">
        <v>29</v>
      </c>
      <c r="H6190">
        <v>36</v>
      </c>
      <c r="I6190" s="14">
        <v>11</v>
      </c>
      <c r="J6190" s="15">
        <v>108928.501</v>
      </c>
      <c r="K6190" s="15">
        <v>5893.72</v>
      </c>
      <c r="L6190" s="15">
        <v>6070.5749999999998</v>
      </c>
      <c r="M6190">
        <v>4</v>
      </c>
      <c r="N6190">
        <v>4</v>
      </c>
      <c r="O6190">
        <v>0</v>
      </c>
      <c r="P6190">
        <v>11</v>
      </c>
      <c r="Q6190" t="s">
        <v>30</v>
      </c>
      <c r="R6190">
        <v>0.03</v>
      </c>
      <c r="S6190">
        <v>0</v>
      </c>
      <c r="T6190">
        <v>0</v>
      </c>
      <c r="U6190">
        <v>0</v>
      </c>
      <c r="V6190">
        <v>0</v>
      </c>
      <c r="W6190" s="13">
        <v>43218</v>
      </c>
    </row>
    <row r="6191" spans="1:24" x14ac:dyDescent="0.25">
      <c r="A6191">
        <v>1</v>
      </c>
      <c r="B6191" t="s">
        <v>12154</v>
      </c>
      <c r="D6191" t="s">
        <v>12155</v>
      </c>
      <c r="E6191">
        <v>0</v>
      </c>
      <c r="F6191" t="s">
        <v>1770</v>
      </c>
      <c r="G6191" t="s">
        <v>29</v>
      </c>
      <c r="H6191">
        <v>36</v>
      </c>
      <c r="I6191" s="14">
        <v>8</v>
      </c>
      <c r="J6191" s="15">
        <v>53333.332999999999</v>
      </c>
      <c r="K6191" s="15">
        <v>5432</v>
      </c>
      <c r="L6191" s="15">
        <v>5595</v>
      </c>
      <c r="M6191">
        <v>4</v>
      </c>
      <c r="N6191">
        <v>4</v>
      </c>
      <c r="O6191">
        <v>0</v>
      </c>
      <c r="P6191">
        <v>8</v>
      </c>
      <c r="Q6191" t="s">
        <v>30</v>
      </c>
      <c r="R6191">
        <v>0.03</v>
      </c>
      <c r="S6191">
        <v>0</v>
      </c>
      <c r="T6191">
        <v>0</v>
      </c>
      <c r="U6191">
        <v>0</v>
      </c>
      <c r="V6191">
        <v>0</v>
      </c>
      <c r="W6191" s="13">
        <v>44764</v>
      </c>
      <c r="X6191">
        <v>11</v>
      </c>
    </row>
    <row r="6192" spans="1:24" x14ac:dyDescent="0.25">
      <c r="A6192">
        <v>1</v>
      </c>
      <c r="B6192" t="s">
        <v>12156</v>
      </c>
      <c r="D6192" t="s">
        <v>12157</v>
      </c>
      <c r="E6192">
        <v>0</v>
      </c>
      <c r="F6192" t="s">
        <v>4937</v>
      </c>
      <c r="G6192" t="s">
        <v>116</v>
      </c>
      <c r="H6192">
        <v>36</v>
      </c>
      <c r="I6192" s="14">
        <v>18</v>
      </c>
      <c r="J6192" s="15">
        <v>35757.769999999997</v>
      </c>
      <c r="K6192" s="15">
        <v>5432</v>
      </c>
      <c r="L6192" s="15">
        <v>5595</v>
      </c>
      <c r="M6192">
        <v>4</v>
      </c>
      <c r="N6192">
        <v>4</v>
      </c>
      <c r="O6192">
        <v>0</v>
      </c>
      <c r="P6192">
        <v>18</v>
      </c>
      <c r="Q6192" t="s">
        <v>30</v>
      </c>
      <c r="R6192">
        <v>0.08</v>
      </c>
      <c r="S6192">
        <v>0</v>
      </c>
      <c r="T6192">
        <v>0</v>
      </c>
      <c r="U6192">
        <v>0</v>
      </c>
      <c r="V6192">
        <v>0</v>
      </c>
      <c r="W6192" s="13">
        <v>44697</v>
      </c>
      <c r="X6192">
        <v>256</v>
      </c>
    </row>
    <row r="6193" spans="1:25" x14ac:dyDescent="0.25">
      <c r="A6193">
        <v>1</v>
      </c>
      <c r="B6193" t="s">
        <v>12158</v>
      </c>
      <c r="D6193" t="s">
        <v>12159</v>
      </c>
      <c r="E6193">
        <v>0</v>
      </c>
      <c r="F6193" t="s">
        <v>4937</v>
      </c>
      <c r="G6193" t="s">
        <v>116</v>
      </c>
      <c r="H6193">
        <v>36</v>
      </c>
      <c r="I6193" s="14">
        <v>250</v>
      </c>
      <c r="J6193" s="15">
        <v>598.98900000000003</v>
      </c>
      <c r="K6193" s="15">
        <v>5432</v>
      </c>
      <c r="L6193" s="15">
        <v>5595</v>
      </c>
      <c r="M6193">
        <v>4</v>
      </c>
      <c r="N6193">
        <v>4</v>
      </c>
      <c r="O6193">
        <v>0</v>
      </c>
      <c r="P6193">
        <v>250</v>
      </c>
      <c r="Q6193" t="s">
        <v>30</v>
      </c>
      <c r="R6193">
        <v>0.03</v>
      </c>
      <c r="S6193">
        <v>0</v>
      </c>
      <c r="T6193">
        <v>0</v>
      </c>
      <c r="U6193">
        <v>0</v>
      </c>
      <c r="V6193">
        <v>0</v>
      </c>
      <c r="W6193" s="13">
        <v>42461</v>
      </c>
    </row>
    <row r="6194" spans="1:25" x14ac:dyDescent="0.25">
      <c r="A6194">
        <v>1</v>
      </c>
      <c r="B6194" t="s">
        <v>12160</v>
      </c>
      <c r="D6194" t="s">
        <v>12161</v>
      </c>
      <c r="E6194">
        <v>0</v>
      </c>
      <c r="F6194" t="s">
        <v>551</v>
      </c>
      <c r="G6194" t="s">
        <v>12098</v>
      </c>
      <c r="H6194">
        <v>36</v>
      </c>
      <c r="I6194" s="14">
        <v>10</v>
      </c>
      <c r="J6194" s="15">
        <v>668752.91700000002</v>
      </c>
      <c r="K6194" s="15">
        <v>0</v>
      </c>
      <c r="L6194" s="15">
        <v>0</v>
      </c>
      <c r="M6194">
        <v>4</v>
      </c>
      <c r="N6194">
        <v>4</v>
      </c>
      <c r="O6194">
        <v>0</v>
      </c>
      <c r="P6194">
        <v>10</v>
      </c>
      <c r="R6194">
        <v>0.03</v>
      </c>
      <c r="S6194">
        <v>0</v>
      </c>
      <c r="T6194">
        <v>0</v>
      </c>
      <c r="U6194">
        <v>0</v>
      </c>
      <c r="V6194">
        <v>0</v>
      </c>
      <c r="W6194" s="13">
        <v>44068</v>
      </c>
      <c r="X6194">
        <v>0</v>
      </c>
    </row>
    <row r="6195" spans="1:25" x14ac:dyDescent="0.25">
      <c r="A6195">
        <v>1</v>
      </c>
      <c r="B6195" t="s">
        <v>12162</v>
      </c>
      <c r="D6195" t="s">
        <v>12163</v>
      </c>
      <c r="E6195">
        <v>0</v>
      </c>
      <c r="F6195" t="s">
        <v>551</v>
      </c>
      <c r="G6195" t="s">
        <v>12098</v>
      </c>
      <c r="H6195">
        <v>36</v>
      </c>
      <c r="I6195" s="14">
        <v>8</v>
      </c>
      <c r="J6195" s="15">
        <v>184675.57800000001</v>
      </c>
      <c r="K6195" s="15">
        <v>0</v>
      </c>
      <c r="L6195" s="15">
        <v>0</v>
      </c>
      <c r="M6195">
        <v>4</v>
      </c>
      <c r="N6195">
        <v>4</v>
      </c>
      <c r="O6195">
        <v>0</v>
      </c>
      <c r="P6195">
        <v>8</v>
      </c>
      <c r="R6195">
        <v>0.03</v>
      </c>
      <c r="S6195">
        <v>0</v>
      </c>
      <c r="T6195">
        <v>0</v>
      </c>
      <c r="U6195">
        <v>0</v>
      </c>
      <c r="V6195">
        <v>0</v>
      </c>
      <c r="W6195" s="13">
        <v>41758</v>
      </c>
      <c r="X6195">
        <v>0</v>
      </c>
    </row>
    <row r="6196" spans="1:25" x14ac:dyDescent="0.25">
      <c r="A6196">
        <v>1</v>
      </c>
      <c r="B6196" t="s">
        <v>12164</v>
      </c>
      <c r="D6196" t="s">
        <v>12165</v>
      </c>
      <c r="E6196">
        <v>0</v>
      </c>
      <c r="F6196" t="s">
        <v>10941</v>
      </c>
      <c r="G6196" t="s">
        <v>882</v>
      </c>
      <c r="H6196">
        <v>36</v>
      </c>
      <c r="I6196" s="14">
        <v>5</v>
      </c>
      <c r="J6196" s="15">
        <v>111813</v>
      </c>
      <c r="K6196" s="15">
        <v>5432</v>
      </c>
      <c r="L6196" s="15">
        <v>5595</v>
      </c>
      <c r="M6196">
        <v>4</v>
      </c>
      <c r="N6196">
        <v>4</v>
      </c>
      <c r="O6196">
        <v>0</v>
      </c>
      <c r="P6196">
        <v>5</v>
      </c>
      <c r="Q6196" t="s">
        <v>30</v>
      </c>
      <c r="R6196">
        <v>0.03</v>
      </c>
      <c r="S6196">
        <v>0</v>
      </c>
      <c r="T6196">
        <v>0</v>
      </c>
      <c r="U6196">
        <v>0</v>
      </c>
      <c r="V6196">
        <v>0</v>
      </c>
      <c r="W6196" s="13">
        <v>41860</v>
      </c>
    </row>
    <row r="6197" spans="1:25" x14ac:dyDescent="0.25">
      <c r="A6197">
        <v>1</v>
      </c>
      <c r="B6197" t="s">
        <v>12166</v>
      </c>
      <c r="D6197" t="s">
        <v>12167</v>
      </c>
      <c r="E6197">
        <v>0</v>
      </c>
      <c r="F6197" t="s">
        <v>1965</v>
      </c>
      <c r="G6197" t="s">
        <v>29</v>
      </c>
      <c r="H6197">
        <v>36</v>
      </c>
      <c r="I6197" s="14">
        <v>2</v>
      </c>
      <c r="J6197" s="15">
        <v>125000</v>
      </c>
      <c r="K6197" s="15">
        <v>5432</v>
      </c>
      <c r="L6197" s="15">
        <v>5595</v>
      </c>
      <c r="M6197">
        <v>4</v>
      </c>
      <c r="N6197">
        <v>4</v>
      </c>
      <c r="O6197">
        <v>0</v>
      </c>
      <c r="P6197">
        <v>2</v>
      </c>
      <c r="Q6197" t="s">
        <v>30</v>
      </c>
      <c r="R6197">
        <v>0.06</v>
      </c>
      <c r="S6197">
        <v>0</v>
      </c>
      <c r="T6197">
        <v>0</v>
      </c>
      <c r="U6197">
        <v>0</v>
      </c>
      <c r="V6197">
        <v>0</v>
      </c>
      <c r="W6197" s="13">
        <v>44846</v>
      </c>
      <c r="X6197">
        <v>817</v>
      </c>
    </row>
    <row r="6198" spans="1:25" x14ac:dyDescent="0.25">
      <c r="A6198">
        <v>1</v>
      </c>
      <c r="B6198" t="s">
        <v>12168</v>
      </c>
      <c r="D6198" t="s">
        <v>12169</v>
      </c>
      <c r="E6198">
        <v>0</v>
      </c>
      <c r="F6198" t="s">
        <v>433</v>
      </c>
      <c r="G6198" t="s">
        <v>716</v>
      </c>
      <c r="H6198">
        <v>36</v>
      </c>
      <c r="I6198" s="14">
        <v>10</v>
      </c>
      <c r="J6198" s="15">
        <v>66755.94</v>
      </c>
      <c r="K6198" s="15">
        <v>5432</v>
      </c>
      <c r="L6198" s="15">
        <v>5595</v>
      </c>
      <c r="M6198">
        <v>4</v>
      </c>
      <c r="N6198">
        <v>4</v>
      </c>
      <c r="O6198">
        <v>0</v>
      </c>
      <c r="P6198">
        <v>10</v>
      </c>
      <c r="Q6198" t="s">
        <v>30</v>
      </c>
      <c r="R6198">
        <v>0.03</v>
      </c>
      <c r="S6198">
        <v>0</v>
      </c>
      <c r="T6198">
        <v>0</v>
      </c>
      <c r="U6198">
        <v>0</v>
      </c>
      <c r="V6198">
        <v>0</v>
      </c>
    </row>
    <row r="6199" spans="1:25" x14ac:dyDescent="0.25">
      <c r="A6199">
        <v>1</v>
      </c>
      <c r="B6199" t="s">
        <v>12170</v>
      </c>
      <c r="D6199" t="s">
        <v>12171</v>
      </c>
      <c r="E6199">
        <v>0</v>
      </c>
      <c r="F6199" t="s">
        <v>433</v>
      </c>
      <c r="G6199" t="s">
        <v>29</v>
      </c>
      <c r="H6199">
        <v>36</v>
      </c>
      <c r="I6199" s="14">
        <v>30</v>
      </c>
      <c r="J6199" s="15">
        <v>197807.65599999999</v>
      </c>
      <c r="K6199" s="15">
        <v>5948.04</v>
      </c>
      <c r="L6199" s="15">
        <v>6126.5249999999996</v>
      </c>
      <c r="M6199">
        <v>4</v>
      </c>
      <c r="N6199">
        <v>4</v>
      </c>
      <c r="O6199">
        <v>0</v>
      </c>
      <c r="P6199">
        <v>30</v>
      </c>
      <c r="Q6199" t="s">
        <v>30</v>
      </c>
      <c r="R6199">
        <v>1.51</v>
      </c>
      <c r="S6199">
        <v>5</v>
      </c>
      <c r="T6199">
        <v>0</v>
      </c>
      <c r="U6199">
        <v>5</v>
      </c>
      <c r="V6199">
        <v>0</v>
      </c>
      <c r="W6199" s="13">
        <v>44977</v>
      </c>
      <c r="X6199">
        <v>1814</v>
      </c>
    </row>
    <row r="6200" spans="1:25" x14ac:dyDescent="0.25">
      <c r="A6200">
        <v>1</v>
      </c>
      <c r="B6200" t="s">
        <v>12172</v>
      </c>
      <c r="D6200" t="s">
        <v>12173</v>
      </c>
      <c r="E6200">
        <v>0</v>
      </c>
      <c r="F6200" t="s">
        <v>433</v>
      </c>
      <c r="G6200" t="s">
        <v>116</v>
      </c>
      <c r="H6200">
        <v>36</v>
      </c>
      <c r="I6200" s="14">
        <v>205</v>
      </c>
      <c r="J6200" s="15">
        <v>22724</v>
      </c>
      <c r="K6200" s="15">
        <v>5432</v>
      </c>
      <c r="L6200" s="15">
        <v>5595</v>
      </c>
      <c r="M6200">
        <v>4</v>
      </c>
      <c r="N6200">
        <v>4</v>
      </c>
      <c r="O6200">
        <v>0</v>
      </c>
      <c r="P6200">
        <v>205</v>
      </c>
      <c r="Q6200" t="s">
        <v>30</v>
      </c>
      <c r="R6200">
        <v>141.81</v>
      </c>
      <c r="S6200">
        <v>175</v>
      </c>
      <c r="T6200">
        <v>0</v>
      </c>
      <c r="U6200">
        <v>175</v>
      </c>
      <c r="V6200">
        <v>0</v>
      </c>
      <c r="W6200" s="13">
        <v>45058</v>
      </c>
      <c r="X6200">
        <v>1436</v>
      </c>
    </row>
    <row r="6201" spans="1:25" x14ac:dyDescent="0.25">
      <c r="A6201">
        <v>1</v>
      </c>
      <c r="B6201" t="s">
        <v>12174</v>
      </c>
      <c r="D6201" t="s">
        <v>12175</v>
      </c>
      <c r="E6201">
        <v>0</v>
      </c>
      <c r="F6201" t="s">
        <v>10941</v>
      </c>
      <c r="G6201" t="s">
        <v>116</v>
      </c>
      <c r="H6201">
        <v>36</v>
      </c>
      <c r="I6201" s="14">
        <v>2</v>
      </c>
      <c r="J6201" s="15">
        <v>22975</v>
      </c>
      <c r="K6201" s="15">
        <v>22000</v>
      </c>
      <c r="L6201" s="15">
        <v>22000</v>
      </c>
      <c r="M6201">
        <v>4</v>
      </c>
      <c r="N6201">
        <v>4</v>
      </c>
      <c r="O6201">
        <v>0</v>
      </c>
      <c r="P6201">
        <v>2</v>
      </c>
      <c r="Q6201" t="s">
        <v>30</v>
      </c>
      <c r="R6201">
        <v>1.85</v>
      </c>
      <c r="S6201">
        <v>1</v>
      </c>
      <c r="T6201">
        <v>0</v>
      </c>
      <c r="U6201">
        <v>1</v>
      </c>
      <c r="V6201">
        <v>0</v>
      </c>
      <c r="W6201" s="13">
        <v>45076</v>
      </c>
      <c r="Y6201">
        <v>6</v>
      </c>
    </row>
    <row r="6202" spans="1:25" x14ac:dyDescent="0.25">
      <c r="A6202">
        <v>1</v>
      </c>
      <c r="B6202" t="s">
        <v>12176</v>
      </c>
      <c r="D6202" t="s">
        <v>12177</v>
      </c>
      <c r="E6202">
        <v>0</v>
      </c>
      <c r="F6202" t="s">
        <v>433</v>
      </c>
      <c r="G6202" t="s">
        <v>116</v>
      </c>
      <c r="H6202">
        <v>36</v>
      </c>
      <c r="I6202" s="14">
        <v>54</v>
      </c>
      <c r="J6202" s="15">
        <v>2492.0320000000002</v>
      </c>
      <c r="K6202" s="15">
        <v>5432</v>
      </c>
      <c r="L6202" s="15">
        <v>5595</v>
      </c>
      <c r="M6202">
        <v>4</v>
      </c>
      <c r="N6202">
        <v>4</v>
      </c>
      <c r="O6202">
        <v>0</v>
      </c>
      <c r="P6202">
        <v>54</v>
      </c>
      <c r="Q6202" t="s">
        <v>30</v>
      </c>
      <c r="R6202">
        <v>0.03</v>
      </c>
      <c r="S6202">
        <v>0</v>
      </c>
      <c r="T6202">
        <v>0</v>
      </c>
      <c r="U6202">
        <v>0</v>
      </c>
      <c r="V6202">
        <v>0</v>
      </c>
      <c r="W6202" s="13">
        <v>43230</v>
      </c>
      <c r="X6202">
        <v>1621</v>
      </c>
    </row>
    <row r="6203" spans="1:25" x14ac:dyDescent="0.25">
      <c r="A6203">
        <v>1</v>
      </c>
      <c r="B6203" t="s">
        <v>12178</v>
      </c>
      <c r="D6203" t="s">
        <v>12179</v>
      </c>
      <c r="E6203">
        <v>0</v>
      </c>
      <c r="F6203" t="s">
        <v>433</v>
      </c>
      <c r="G6203" t="s">
        <v>116</v>
      </c>
      <c r="H6203">
        <v>36</v>
      </c>
      <c r="I6203" s="14">
        <v>350</v>
      </c>
      <c r="J6203" s="15">
        <v>3729.0210000000002</v>
      </c>
      <c r="K6203" s="15">
        <v>5432</v>
      </c>
      <c r="L6203" s="15">
        <v>5595</v>
      </c>
      <c r="M6203">
        <v>4</v>
      </c>
      <c r="N6203">
        <v>4</v>
      </c>
      <c r="O6203">
        <v>0</v>
      </c>
      <c r="P6203">
        <v>350</v>
      </c>
      <c r="Q6203" t="s">
        <v>30</v>
      </c>
      <c r="R6203">
        <v>1.74</v>
      </c>
      <c r="S6203">
        <v>0</v>
      </c>
      <c r="T6203">
        <v>0</v>
      </c>
      <c r="U6203">
        <v>0</v>
      </c>
      <c r="V6203">
        <v>0</v>
      </c>
      <c r="W6203" s="13">
        <v>44900</v>
      </c>
      <c r="X6203">
        <v>1666</v>
      </c>
    </row>
    <row r="6204" spans="1:25" x14ac:dyDescent="0.25">
      <c r="A6204">
        <v>1</v>
      </c>
      <c r="B6204" t="s">
        <v>12180</v>
      </c>
      <c r="D6204" t="s">
        <v>12181</v>
      </c>
      <c r="E6204">
        <v>0</v>
      </c>
      <c r="F6204" t="s">
        <v>433</v>
      </c>
      <c r="G6204" t="s">
        <v>882</v>
      </c>
      <c r="H6204">
        <v>36</v>
      </c>
      <c r="I6204" s="14">
        <v>145</v>
      </c>
      <c r="J6204" s="15">
        <v>13790</v>
      </c>
      <c r="K6204" s="15">
        <v>5432</v>
      </c>
      <c r="L6204" s="15">
        <v>5595</v>
      </c>
      <c r="M6204">
        <v>4</v>
      </c>
      <c r="N6204">
        <v>4</v>
      </c>
      <c r="O6204">
        <v>0</v>
      </c>
      <c r="P6204">
        <v>145</v>
      </c>
      <c r="Q6204" t="s">
        <v>30</v>
      </c>
      <c r="R6204">
        <v>592.59</v>
      </c>
      <c r="S6204">
        <v>780</v>
      </c>
      <c r="T6204">
        <v>25</v>
      </c>
      <c r="U6204">
        <v>780</v>
      </c>
      <c r="V6204">
        <v>25</v>
      </c>
      <c r="W6204" s="13">
        <v>45079</v>
      </c>
      <c r="X6204">
        <v>1308</v>
      </c>
    </row>
    <row r="6205" spans="1:25" x14ac:dyDescent="0.25">
      <c r="A6205">
        <v>1</v>
      </c>
      <c r="B6205" t="s">
        <v>12182</v>
      </c>
      <c r="D6205" t="s">
        <v>12183</v>
      </c>
      <c r="E6205">
        <v>0</v>
      </c>
      <c r="F6205" t="s">
        <v>1965</v>
      </c>
      <c r="G6205" t="s">
        <v>116</v>
      </c>
      <c r="H6205">
        <v>36</v>
      </c>
      <c r="I6205" s="14">
        <v>300</v>
      </c>
      <c r="J6205" s="15">
        <v>4300</v>
      </c>
      <c r="K6205" s="15">
        <v>0</v>
      </c>
      <c r="L6205" s="15">
        <v>0</v>
      </c>
      <c r="M6205">
        <v>4</v>
      </c>
      <c r="N6205">
        <v>4</v>
      </c>
      <c r="O6205">
        <v>0</v>
      </c>
      <c r="P6205">
        <v>300</v>
      </c>
      <c r="Q6205" t="s">
        <v>30</v>
      </c>
      <c r="R6205">
        <v>635.83000000000004</v>
      </c>
      <c r="S6205">
        <v>825</v>
      </c>
      <c r="T6205">
        <v>0</v>
      </c>
      <c r="U6205">
        <v>825</v>
      </c>
      <c r="V6205">
        <v>0</v>
      </c>
      <c r="W6205" s="13">
        <v>45065</v>
      </c>
      <c r="X6205">
        <v>1817</v>
      </c>
    </row>
    <row r="6206" spans="1:25" x14ac:dyDescent="0.25">
      <c r="A6206">
        <v>1</v>
      </c>
      <c r="B6206" t="s">
        <v>12184</v>
      </c>
      <c r="D6206" t="s">
        <v>12185</v>
      </c>
      <c r="E6206">
        <v>0</v>
      </c>
      <c r="F6206" t="s">
        <v>1770</v>
      </c>
      <c r="G6206" t="s">
        <v>29</v>
      </c>
      <c r="H6206">
        <v>36</v>
      </c>
      <c r="I6206" s="14">
        <v>19</v>
      </c>
      <c r="J6206" s="15">
        <v>164723.13800000001</v>
      </c>
      <c r="K6206" s="15">
        <v>5524.8869999999997</v>
      </c>
      <c r="L6206" s="15">
        <v>5690.6750000000002</v>
      </c>
      <c r="M6206">
        <v>4</v>
      </c>
      <c r="N6206">
        <v>4</v>
      </c>
      <c r="O6206">
        <v>0</v>
      </c>
      <c r="P6206">
        <v>19</v>
      </c>
      <c r="Q6206" t="s">
        <v>30</v>
      </c>
      <c r="R6206">
        <v>0.03</v>
      </c>
      <c r="S6206">
        <v>0</v>
      </c>
      <c r="T6206">
        <v>0</v>
      </c>
      <c r="U6206">
        <v>0</v>
      </c>
      <c r="V6206">
        <v>0</v>
      </c>
      <c r="W6206" s="13">
        <v>43309</v>
      </c>
    </row>
    <row r="6207" spans="1:25" x14ac:dyDescent="0.25">
      <c r="A6207">
        <v>1</v>
      </c>
      <c r="B6207" t="s">
        <v>12186</v>
      </c>
      <c r="D6207" t="s">
        <v>12187</v>
      </c>
      <c r="E6207">
        <v>0</v>
      </c>
      <c r="F6207" t="s">
        <v>10941</v>
      </c>
      <c r="G6207" t="s">
        <v>882</v>
      </c>
      <c r="H6207">
        <v>36</v>
      </c>
      <c r="I6207" s="14">
        <v>165</v>
      </c>
      <c r="J6207" s="15">
        <v>38239.129000000001</v>
      </c>
      <c r="K6207" s="15">
        <v>0</v>
      </c>
      <c r="L6207" s="15">
        <v>0</v>
      </c>
      <c r="M6207">
        <v>4</v>
      </c>
      <c r="N6207">
        <v>4</v>
      </c>
      <c r="O6207">
        <v>0</v>
      </c>
      <c r="P6207">
        <v>165</v>
      </c>
      <c r="Q6207" t="s">
        <v>30</v>
      </c>
      <c r="R6207">
        <v>138.05000000000001</v>
      </c>
      <c r="S6207">
        <v>110</v>
      </c>
      <c r="T6207">
        <v>0</v>
      </c>
      <c r="U6207">
        <v>110</v>
      </c>
      <c r="V6207">
        <v>0</v>
      </c>
      <c r="W6207" s="13">
        <v>45076</v>
      </c>
      <c r="X6207">
        <v>350</v>
      </c>
      <c r="Y6207" t="s">
        <v>4080</v>
      </c>
    </row>
    <row r="6208" spans="1:25" x14ac:dyDescent="0.25">
      <c r="A6208">
        <v>1</v>
      </c>
      <c r="B6208" t="s">
        <v>12188</v>
      </c>
      <c r="D6208" t="s">
        <v>12189</v>
      </c>
      <c r="E6208">
        <v>0</v>
      </c>
      <c r="F6208" t="s">
        <v>1719</v>
      </c>
      <c r="G6208" t="s">
        <v>29</v>
      </c>
      <c r="H6208">
        <v>36</v>
      </c>
      <c r="I6208" s="14">
        <v>2</v>
      </c>
      <c r="J6208" s="15">
        <v>2823635.81</v>
      </c>
      <c r="K6208" s="15">
        <v>5432</v>
      </c>
      <c r="L6208" s="15">
        <v>5595</v>
      </c>
      <c r="M6208">
        <v>4</v>
      </c>
      <c r="N6208">
        <v>4</v>
      </c>
      <c r="O6208">
        <v>0</v>
      </c>
      <c r="P6208">
        <v>2</v>
      </c>
      <c r="Q6208" t="s">
        <v>30</v>
      </c>
      <c r="R6208">
        <v>0.26</v>
      </c>
      <c r="S6208">
        <v>1</v>
      </c>
      <c r="T6208">
        <v>0</v>
      </c>
      <c r="U6208">
        <v>1</v>
      </c>
      <c r="V6208">
        <v>0</v>
      </c>
      <c r="W6208" s="13">
        <v>44965</v>
      </c>
    </row>
    <row r="6209" spans="1:24" x14ac:dyDescent="0.25">
      <c r="A6209">
        <v>1</v>
      </c>
      <c r="B6209" t="s">
        <v>12190</v>
      </c>
      <c r="D6209" t="s">
        <v>12191</v>
      </c>
      <c r="E6209">
        <v>0</v>
      </c>
      <c r="F6209" t="s">
        <v>7478</v>
      </c>
      <c r="G6209" t="s">
        <v>29</v>
      </c>
      <c r="H6209">
        <v>36</v>
      </c>
      <c r="I6209" s="14">
        <v>1</v>
      </c>
      <c r="J6209" s="15">
        <v>75900</v>
      </c>
      <c r="K6209" s="15">
        <v>75900</v>
      </c>
      <c r="L6209" s="15">
        <v>75900</v>
      </c>
      <c r="M6209">
        <v>4</v>
      </c>
      <c r="N6209">
        <v>4</v>
      </c>
      <c r="O6209">
        <v>0</v>
      </c>
      <c r="P6209">
        <v>1</v>
      </c>
      <c r="R6209">
        <v>0.03</v>
      </c>
      <c r="S6209">
        <v>0</v>
      </c>
      <c r="T6209">
        <v>0</v>
      </c>
      <c r="U6209">
        <v>0</v>
      </c>
      <c r="V6209">
        <v>0</v>
      </c>
      <c r="W6209" s="13">
        <v>42586</v>
      </c>
    </row>
    <row r="6210" spans="1:24" x14ac:dyDescent="0.25">
      <c r="A6210">
        <v>1</v>
      </c>
      <c r="B6210" t="s">
        <v>12192</v>
      </c>
      <c r="D6210" t="s">
        <v>12193</v>
      </c>
      <c r="E6210">
        <v>0</v>
      </c>
      <c r="F6210" t="s">
        <v>1965</v>
      </c>
      <c r="G6210" t="s">
        <v>29</v>
      </c>
      <c r="H6210">
        <v>36</v>
      </c>
      <c r="I6210" s="14">
        <v>1</v>
      </c>
      <c r="J6210" s="15">
        <v>32500</v>
      </c>
      <c r="K6210" s="15">
        <v>5432</v>
      </c>
      <c r="L6210" s="15">
        <v>5595</v>
      </c>
      <c r="M6210">
        <v>4</v>
      </c>
      <c r="N6210">
        <v>4</v>
      </c>
      <c r="O6210">
        <v>0</v>
      </c>
      <c r="P6210">
        <v>1</v>
      </c>
      <c r="Q6210" t="s">
        <v>30</v>
      </c>
      <c r="R6210">
        <v>0.03</v>
      </c>
      <c r="S6210">
        <v>0</v>
      </c>
      <c r="T6210">
        <v>0</v>
      </c>
      <c r="U6210">
        <v>0</v>
      </c>
      <c r="V6210">
        <v>0</v>
      </c>
      <c r="W6210" s="13">
        <v>42587</v>
      </c>
    </row>
    <row r="6211" spans="1:24" x14ac:dyDescent="0.25">
      <c r="A6211">
        <v>1</v>
      </c>
      <c r="B6211" t="s">
        <v>12194</v>
      </c>
      <c r="D6211" t="s">
        <v>12195</v>
      </c>
      <c r="E6211">
        <v>0</v>
      </c>
      <c r="F6211" t="s">
        <v>12135</v>
      </c>
      <c r="G6211" t="s">
        <v>29</v>
      </c>
      <c r="H6211">
        <v>36</v>
      </c>
      <c r="I6211" s="14">
        <v>3</v>
      </c>
      <c r="J6211" s="15">
        <v>185275.42</v>
      </c>
      <c r="K6211" s="15">
        <v>0</v>
      </c>
      <c r="L6211" s="15">
        <v>0</v>
      </c>
      <c r="M6211">
        <v>4</v>
      </c>
      <c r="N6211">
        <v>4</v>
      </c>
      <c r="O6211">
        <v>0</v>
      </c>
      <c r="P6211">
        <v>3</v>
      </c>
      <c r="R6211">
        <v>0.03</v>
      </c>
      <c r="S6211">
        <v>0</v>
      </c>
      <c r="T6211">
        <v>0</v>
      </c>
      <c r="U6211">
        <v>0</v>
      </c>
      <c r="V6211">
        <v>0</v>
      </c>
      <c r="W6211" s="13">
        <v>44474</v>
      </c>
    </row>
    <row r="6212" spans="1:24" x14ac:dyDescent="0.25">
      <c r="A6212">
        <v>1</v>
      </c>
      <c r="B6212" t="s">
        <v>12196</v>
      </c>
      <c r="D6212" t="s">
        <v>12197</v>
      </c>
      <c r="E6212">
        <v>0</v>
      </c>
      <c r="F6212" t="s">
        <v>12135</v>
      </c>
      <c r="G6212" t="s">
        <v>29</v>
      </c>
      <c r="H6212">
        <v>36</v>
      </c>
      <c r="I6212" s="14">
        <v>3</v>
      </c>
      <c r="J6212" s="15">
        <v>165639.5</v>
      </c>
      <c r="K6212" s="15">
        <v>0</v>
      </c>
      <c r="L6212" s="15">
        <v>0</v>
      </c>
      <c r="M6212">
        <v>4</v>
      </c>
      <c r="N6212">
        <v>4</v>
      </c>
      <c r="O6212">
        <v>0</v>
      </c>
      <c r="P6212">
        <v>3</v>
      </c>
      <c r="R6212">
        <v>0.03</v>
      </c>
      <c r="S6212">
        <v>0</v>
      </c>
      <c r="T6212">
        <v>0</v>
      </c>
      <c r="U6212">
        <v>0</v>
      </c>
      <c r="V6212">
        <v>0</v>
      </c>
      <c r="W6212" s="13">
        <v>41907</v>
      </c>
    </row>
    <row r="6213" spans="1:24" x14ac:dyDescent="0.25">
      <c r="A6213">
        <v>1</v>
      </c>
      <c r="B6213" t="s">
        <v>12198</v>
      </c>
      <c r="D6213" t="s">
        <v>12199</v>
      </c>
      <c r="E6213">
        <v>0</v>
      </c>
      <c r="F6213" t="s">
        <v>12135</v>
      </c>
      <c r="G6213" t="s">
        <v>29</v>
      </c>
      <c r="H6213">
        <v>36</v>
      </c>
      <c r="I6213" s="14">
        <v>10</v>
      </c>
      <c r="J6213" s="15">
        <v>106343.005</v>
      </c>
      <c r="K6213" s="15">
        <v>0</v>
      </c>
      <c r="L6213" s="15">
        <v>0</v>
      </c>
      <c r="M6213">
        <v>4</v>
      </c>
      <c r="N6213">
        <v>4</v>
      </c>
      <c r="O6213">
        <v>0</v>
      </c>
      <c r="P6213">
        <v>10</v>
      </c>
      <c r="R6213">
        <v>0.03</v>
      </c>
      <c r="S6213">
        <v>0</v>
      </c>
      <c r="T6213">
        <v>0</v>
      </c>
      <c r="U6213">
        <v>0</v>
      </c>
      <c r="V6213">
        <v>0</v>
      </c>
    </row>
    <row r="6214" spans="1:24" x14ac:dyDescent="0.25">
      <c r="A6214">
        <v>1</v>
      </c>
      <c r="B6214" t="s">
        <v>12200</v>
      </c>
      <c r="D6214" t="s">
        <v>12201</v>
      </c>
      <c r="E6214">
        <v>0</v>
      </c>
      <c r="F6214" t="s">
        <v>1965</v>
      </c>
      <c r="G6214" t="s">
        <v>29</v>
      </c>
      <c r="H6214">
        <v>36</v>
      </c>
      <c r="I6214" s="14">
        <v>7</v>
      </c>
      <c r="J6214" s="15">
        <v>14083.578</v>
      </c>
      <c r="K6214" s="15">
        <v>0</v>
      </c>
      <c r="L6214" s="15">
        <v>0</v>
      </c>
      <c r="M6214">
        <v>4</v>
      </c>
      <c r="N6214">
        <v>4</v>
      </c>
      <c r="O6214">
        <v>0</v>
      </c>
      <c r="P6214">
        <v>7</v>
      </c>
      <c r="R6214">
        <v>0.03</v>
      </c>
      <c r="S6214">
        <v>0</v>
      </c>
      <c r="T6214">
        <v>0</v>
      </c>
      <c r="U6214">
        <v>0</v>
      </c>
      <c r="V6214">
        <v>0</v>
      </c>
      <c r="W6214" s="13">
        <v>44638</v>
      </c>
    </row>
    <row r="6215" spans="1:24" x14ac:dyDescent="0.25">
      <c r="A6215">
        <v>1</v>
      </c>
      <c r="B6215" t="s">
        <v>12202</v>
      </c>
      <c r="D6215" t="s">
        <v>12203</v>
      </c>
      <c r="E6215">
        <v>0</v>
      </c>
      <c r="F6215" t="s">
        <v>12135</v>
      </c>
      <c r="G6215" t="s">
        <v>29</v>
      </c>
      <c r="H6215">
        <v>36</v>
      </c>
      <c r="I6215" s="14">
        <v>4</v>
      </c>
      <c r="J6215" s="15">
        <v>40399.635000000002</v>
      </c>
      <c r="K6215" s="15">
        <v>0</v>
      </c>
      <c r="L6215" s="15">
        <v>0</v>
      </c>
      <c r="M6215">
        <v>4</v>
      </c>
      <c r="N6215">
        <v>4</v>
      </c>
      <c r="O6215">
        <v>0</v>
      </c>
      <c r="P6215">
        <v>4</v>
      </c>
      <c r="R6215">
        <v>0.13</v>
      </c>
      <c r="S6215">
        <v>0</v>
      </c>
      <c r="T6215">
        <v>0</v>
      </c>
      <c r="U6215">
        <v>0</v>
      </c>
      <c r="V6215">
        <v>0</v>
      </c>
      <c r="W6215" s="13">
        <v>44910</v>
      </c>
    </row>
    <row r="6216" spans="1:24" x14ac:dyDescent="0.25">
      <c r="A6216">
        <v>1</v>
      </c>
      <c r="B6216" t="s">
        <v>12204</v>
      </c>
      <c r="D6216" t="s">
        <v>12205</v>
      </c>
      <c r="E6216">
        <v>0</v>
      </c>
      <c r="F6216" t="s">
        <v>1770</v>
      </c>
      <c r="G6216" t="s">
        <v>29</v>
      </c>
      <c r="H6216">
        <v>36</v>
      </c>
      <c r="I6216" s="14">
        <v>57</v>
      </c>
      <c r="J6216" s="15">
        <v>123591.088</v>
      </c>
      <c r="K6216" s="15">
        <v>0</v>
      </c>
      <c r="L6216" s="15">
        <v>0</v>
      </c>
      <c r="M6216">
        <v>4</v>
      </c>
      <c r="N6216">
        <v>4</v>
      </c>
      <c r="O6216">
        <v>0</v>
      </c>
      <c r="P6216">
        <v>57</v>
      </c>
      <c r="R6216">
        <v>48.85</v>
      </c>
      <c r="S6216">
        <v>69</v>
      </c>
      <c r="T6216">
        <v>19</v>
      </c>
      <c r="U6216">
        <v>69</v>
      </c>
      <c r="V6216">
        <v>19</v>
      </c>
      <c r="W6216" s="13">
        <v>45079</v>
      </c>
      <c r="X6216">
        <v>1807</v>
      </c>
    </row>
    <row r="6217" spans="1:24" x14ac:dyDescent="0.25">
      <c r="A6217">
        <v>1</v>
      </c>
      <c r="B6217" t="s">
        <v>12206</v>
      </c>
      <c r="D6217" t="s">
        <v>12207</v>
      </c>
      <c r="E6217">
        <v>0</v>
      </c>
      <c r="F6217" t="s">
        <v>1770</v>
      </c>
      <c r="G6217" t="s">
        <v>29</v>
      </c>
      <c r="H6217">
        <v>36</v>
      </c>
      <c r="I6217" s="14">
        <v>1</v>
      </c>
      <c r="J6217" s="15">
        <v>3273015.3939999999</v>
      </c>
      <c r="K6217" s="15">
        <v>0</v>
      </c>
      <c r="L6217" s="15">
        <v>0</v>
      </c>
      <c r="M6217">
        <v>4</v>
      </c>
      <c r="N6217">
        <v>4</v>
      </c>
      <c r="O6217">
        <v>0</v>
      </c>
      <c r="P6217">
        <v>1</v>
      </c>
      <c r="R6217">
        <v>0.03</v>
      </c>
      <c r="S6217">
        <v>0</v>
      </c>
      <c r="T6217">
        <v>0</v>
      </c>
      <c r="U6217">
        <v>0</v>
      </c>
      <c r="V6217">
        <v>0</v>
      </c>
      <c r="W6217" s="13">
        <v>42084</v>
      </c>
    </row>
    <row r="6218" spans="1:24" x14ac:dyDescent="0.25">
      <c r="A6218">
        <v>1</v>
      </c>
      <c r="B6218" t="s">
        <v>12208</v>
      </c>
      <c r="D6218" t="s">
        <v>12209</v>
      </c>
      <c r="E6218">
        <v>0</v>
      </c>
      <c r="F6218" t="s">
        <v>1770</v>
      </c>
      <c r="G6218" t="s">
        <v>29</v>
      </c>
      <c r="H6218">
        <v>36</v>
      </c>
      <c r="I6218" s="14">
        <v>1</v>
      </c>
      <c r="J6218" s="15">
        <v>3447090.4169999999</v>
      </c>
      <c r="K6218" s="15">
        <v>0</v>
      </c>
      <c r="L6218" s="15">
        <v>0</v>
      </c>
      <c r="M6218">
        <v>4</v>
      </c>
      <c r="N6218">
        <v>4</v>
      </c>
      <c r="O6218">
        <v>0</v>
      </c>
      <c r="P6218">
        <v>1</v>
      </c>
      <c r="R6218">
        <v>0.03</v>
      </c>
      <c r="S6218">
        <v>0</v>
      </c>
      <c r="T6218">
        <v>0</v>
      </c>
      <c r="U6218">
        <v>0</v>
      </c>
      <c r="V6218">
        <v>0</v>
      </c>
      <c r="W6218" s="13">
        <v>41965</v>
      </c>
    </row>
    <row r="6219" spans="1:24" x14ac:dyDescent="0.25">
      <c r="A6219">
        <v>1</v>
      </c>
      <c r="B6219" t="s">
        <v>12210</v>
      </c>
      <c r="D6219" t="s">
        <v>12211</v>
      </c>
      <c r="E6219">
        <v>0</v>
      </c>
      <c r="F6219" t="s">
        <v>1770</v>
      </c>
      <c r="G6219" t="s">
        <v>29</v>
      </c>
      <c r="H6219">
        <v>36</v>
      </c>
      <c r="I6219" s="14">
        <v>1</v>
      </c>
      <c r="J6219" s="15">
        <v>3547736.9249999998</v>
      </c>
      <c r="K6219" s="15">
        <v>0</v>
      </c>
      <c r="L6219" s="15">
        <v>0</v>
      </c>
      <c r="M6219">
        <v>4</v>
      </c>
      <c r="N6219">
        <v>4</v>
      </c>
      <c r="O6219">
        <v>0</v>
      </c>
      <c r="P6219">
        <v>1</v>
      </c>
      <c r="R6219">
        <v>0.03</v>
      </c>
      <c r="S6219">
        <v>0</v>
      </c>
      <c r="T6219">
        <v>0</v>
      </c>
      <c r="U6219">
        <v>0</v>
      </c>
      <c r="V6219">
        <v>0</v>
      </c>
      <c r="W6219" s="13">
        <v>44154</v>
      </c>
    </row>
    <row r="6220" spans="1:24" x14ac:dyDescent="0.25">
      <c r="A6220">
        <v>1</v>
      </c>
      <c r="B6220" t="s">
        <v>12212</v>
      </c>
      <c r="D6220" t="s">
        <v>12213</v>
      </c>
      <c r="E6220">
        <v>0</v>
      </c>
      <c r="F6220" t="s">
        <v>1770</v>
      </c>
      <c r="G6220" t="s">
        <v>29</v>
      </c>
      <c r="H6220">
        <v>36</v>
      </c>
      <c r="I6220" s="14">
        <v>1</v>
      </c>
      <c r="J6220" s="15">
        <v>1138524.716</v>
      </c>
      <c r="K6220" s="15">
        <v>0</v>
      </c>
      <c r="L6220" s="15">
        <v>0</v>
      </c>
      <c r="M6220">
        <v>4</v>
      </c>
      <c r="N6220">
        <v>4</v>
      </c>
      <c r="O6220">
        <v>0</v>
      </c>
      <c r="P6220">
        <v>1</v>
      </c>
      <c r="R6220">
        <v>0.03</v>
      </c>
      <c r="S6220">
        <v>0</v>
      </c>
      <c r="T6220">
        <v>0</v>
      </c>
      <c r="U6220">
        <v>0</v>
      </c>
      <c r="V6220">
        <v>0</v>
      </c>
    </row>
    <row r="6221" spans="1:24" x14ac:dyDescent="0.25">
      <c r="A6221">
        <v>1</v>
      </c>
      <c r="B6221" t="s">
        <v>12214</v>
      </c>
      <c r="D6221" t="s">
        <v>12215</v>
      </c>
      <c r="E6221">
        <v>0</v>
      </c>
      <c r="F6221" t="s">
        <v>4937</v>
      </c>
      <c r="G6221" t="s">
        <v>882</v>
      </c>
      <c r="H6221">
        <v>36</v>
      </c>
      <c r="I6221" s="14">
        <v>6</v>
      </c>
      <c r="J6221" s="15">
        <v>81783.5</v>
      </c>
      <c r="K6221" s="15">
        <v>0</v>
      </c>
      <c r="L6221" s="15">
        <v>0</v>
      </c>
      <c r="M6221">
        <v>4</v>
      </c>
      <c r="N6221">
        <v>4</v>
      </c>
      <c r="O6221">
        <v>0</v>
      </c>
      <c r="P6221">
        <v>6</v>
      </c>
      <c r="R6221">
        <v>0.9</v>
      </c>
      <c r="S6221">
        <v>3</v>
      </c>
      <c r="T6221">
        <v>0</v>
      </c>
      <c r="U6221">
        <v>3</v>
      </c>
      <c r="V6221">
        <v>0</v>
      </c>
      <c r="W6221" s="13">
        <v>44991</v>
      </c>
    </row>
    <row r="6222" spans="1:24" x14ac:dyDescent="0.25">
      <c r="A6222">
        <v>1</v>
      </c>
      <c r="B6222" t="s">
        <v>12216</v>
      </c>
      <c r="D6222" t="s">
        <v>12217</v>
      </c>
      <c r="E6222">
        <v>1</v>
      </c>
      <c r="F6222" t="s">
        <v>433</v>
      </c>
      <c r="G6222" t="s">
        <v>29</v>
      </c>
      <c r="H6222">
        <v>36</v>
      </c>
      <c r="I6222" s="14">
        <v>2</v>
      </c>
      <c r="J6222" s="15">
        <v>1096416.6669999999</v>
      </c>
      <c r="K6222" s="15">
        <v>0</v>
      </c>
      <c r="L6222" s="15">
        <v>0</v>
      </c>
      <c r="M6222">
        <v>4</v>
      </c>
      <c r="N6222">
        <v>4</v>
      </c>
      <c r="O6222">
        <v>0</v>
      </c>
      <c r="P6222">
        <v>3</v>
      </c>
      <c r="R6222">
        <v>3.63</v>
      </c>
      <c r="S6222">
        <v>3</v>
      </c>
      <c r="T6222">
        <v>0</v>
      </c>
      <c r="U6222">
        <v>3</v>
      </c>
      <c r="V6222">
        <v>0</v>
      </c>
      <c r="W6222" s="13">
        <v>45076</v>
      </c>
      <c r="X6222">
        <v>1321</v>
      </c>
    </row>
    <row r="6223" spans="1:24" x14ac:dyDescent="0.25">
      <c r="A6223">
        <v>1</v>
      </c>
      <c r="B6223" t="s">
        <v>12218</v>
      </c>
      <c r="D6223" t="s">
        <v>12219</v>
      </c>
      <c r="E6223">
        <v>0</v>
      </c>
      <c r="F6223" t="s">
        <v>433</v>
      </c>
      <c r="G6223" t="s">
        <v>29</v>
      </c>
      <c r="H6223">
        <v>36</v>
      </c>
      <c r="I6223" s="14">
        <v>2</v>
      </c>
      <c r="J6223" s="15">
        <v>1040936</v>
      </c>
      <c r="K6223" s="15">
        <v>0</v>
      </c>
      <c r="L6223" s="15">
        <v>0</v>
      </c>
      <c r="M6223">
        <v>4</v>
      </c>
      <c r="N6223">
        <v>4</v>
      </c>
      <c r="O6223">
        <v>0</v>
      </c>
      <c r="P6223">
        <v>2</v>
      </c>
      <c r="R6223">
        <v>1.22</v>
      </c>
      <c r="S6223">
        <v>2</v>
      </c>
      <c r="T6223">
        <v>0</v>
      </c>
      <c r="U6223">
        <v>2</v>
      </c>
      <c r="V6223">
        <v>0</v>
      </c>
      <c r="W6223" s="13">
        <v>45043</v>
      </c>
      <c r="X6223">
        <v>1321</v>
      </c>
    </row>
    <row r="6224" spans="1:24" x14ac:dyDescent="0.25">
      <c r="A6224">
        <v>1</v>
      </c>
      <c r="B6224" t="s">
        <v>12220</v>
      </c>
      <c r="D6224" t="s">
        <v>12221</v>
      </c>
      <c r="E6224">
        <v>0</v>
      </c>
      <c r="F6224" t="s">
        <v>433</v>
      </c>
      <c r="G6224" t="s">
        <v>29</v>
      </c>
      <c r="H6224">
        <v>36</v>
      </c>
      <c r="I6224" s="14">
        <v>5</v>
      </c>
      <c r="J6224" s="15">
        <v>67864</v>
      </c>
      <c r="K6224" s="15">
        <v>0</v>
      </c>
      <c r="L6224" s="15">
        <v>0</v>
      </c>
      <c r="M6224">
        <v>4</v>
      </c>
      <c r="N6224">
        <v>4</v>
      </c>
      <c r="O6224">
        <v>0</v>
      </c>
      <c r="P6224">
        <v>5</v>
      </c>
      <c r="R6224">
        <v>7.0000000000000007E-2</v>
      </c>
      <c r="S6224">
        <v>0</v>
      </c>
      <c r="T6224">
        <v>0</v>
      </c>
      <c r="U6224">
        <v>0</v>
      </c>
      <c r="V6224">
        <v>0</v>
      </c>
      <c r="W6224" s="13">
        <v>44917</v>
      </c>
      <c r="X6224">
        <v>1732</v>
      </c>
    </row>
    <row r="6225" spans="1:25" x14ac:dyDescent="0.25">
      <c r="A6225">
        <v>1</v>
      </c>
      <c r="B6225" t="s">
        <v>12222</v>
      </c>
      <c r="D6225" t="s">
        <v>12223</v>
      </c>
      <c r="E6225">
        <v>12</v>
      </c>
      <c r="F6225" t="s">
        <v>1965</v>
      </c>
      <c r="G6225" t="s">
        <v>29</v>
      </c>
      <c r="H6225">
        <v>36</v>
      </c>
      <c r="I6225" s="14">
        <v>5</v>
      </c>
      <c r="J6225" s="15">
        <v>12000</v>
      </c>
      <c r="K6225" s="15">
        <v>0</v>
      </c>
      <c r="L6225" s="15">
        <v>0</v>
      </c>
      <c r="M6225">
        <v>4</v>
      </c>
      <c r="N6225">
        <v>4</v>
      </c>
      <c r="O6225">
        <v>0</v>
      </c>
      <c r="P6225">
        <v>17</v>
      </c>
      <c r="R6225">
        <v>0.84</v>
      </c>
      <c r="S6225">
        <v>3</v>
      </c>
      <c r="T6225">
        <v>0</v>
      </c>
      <c r="U6225">
        <v>3</v>
      </c>
      <c r="V6225">
        <v>0</v>
      </c>
      <c r="W6225" s="13">
        <v>44951</v>
      </c>
      <c r="X6225">
        <v>905</v>
      </c>
    </row>
    <row r="6226" spans="1:25" x14ac:dyDescent="0.25">
      <c r="A6226">
        <v>1</v>
      </c>
      <c r="B6226" t="s">
        <v>12224</v>
      </c>
      <c r="D6226" t="s">
        <v>12225</v>
      </c>
      <c r="E6226">
        <v>0</v>
      </c>
      <c r="F6226" t="s">
        <v>10941</v>
      </c>
      <c r="G6226" t="s">
        <v>4920</v>
      </c>
      <c r="H6226">
        <v>36</v>
      </c>
      <c r="I6226" s="14">
        <v>1</v>
      </c>
      <c r="J6226" s="15">
        <v>3621248</v>
      </c>
      <c r="K6226" s="15">
        <v>149</v>
      </c>
      <c r="L6226" s="15">
        <v>149</v>
      </c>
      <c r="M6226">
        <v>4</v>
      </c>
      <c r="N6226">
        <v>4</v>
      </c>
      <c r="O6226">
        <v>0</v>
      </c>
      <c r="P6226">
        <v>1</v>
      </c>
      <c r="Q6226" t="s">
        <v>30</v>
      </c>
      <c r="R6226">
        <v>0.03</v>
      </c>
      <c r="S6226">
        <v>0</v>
      </c>
      <c r="T6226">
        <v>0</v>
      </c>
      <c r="U6226">
        <v>0</v>
      </c>
      <c r="V6226">
        <v>0</v>
      </c>
      <c r="W6226" s="13">
        <v>42088</v>
      </c>
      <c r="X6226">
        <v>47</v>
      </c>
      <c r="Y6226">
        <v>47</v>
      </c>
    </row>
    <row r="6227" spans="1:25" x14ac:dyDescent="0.25">
      <c r="A6227">
        <v>1</v>
      </c>
      <c r="B6227" t="s">
        <v>12226</v>
      </c>
      <c r="C6227" t="s">
        <v>12227</v>
      </c>
      <c r="D6227" t="s">
        <v>12228</v>
      </c>
      <c r="E6227">
        <v>0</v>
      </c>
      <c r="F6227" t="s">
        <v>12135</v>
      </c>
      <c r="G6227" t="s">
        <v>29</v>
      </c>
      <c r="H6227">
        <v>36</v>
      </c>
      <c r="I6227" s="14">
        <v>1</v>
      </c>
      <c r="J6227" s="15">
        <v>1158323.9890000001</v>
      </c>
      <c r="K6227" s="15">
        <v>0</v>
      </c>
      <c r="L6227" s="15">
        <v>0</v>
      </c>
      <c r="M6227">
        <v>4</v>
      </c>
      <c r="N6227">
        <v>4</v>
      </c>
      <c r="O6227">
        <v>0</v>
      </c>
      <c r="P6227">
        <v>1</v>
      </c>
      <c r="R6227">
        <v>0.03</v>
      </c>
      <c r="S6227">
        <v>0</v>
      </c>
      <c r="T6227">
        <v>0</v>
      </c>
      <c r="U6227">
        <v>0</v>
      </c>
      <c r="V6227">
        <v>0</v>
      </c>
      <c r="W6227" s="13">
        <v>42450</v>
      </c>
      <c r="X6227">
        <v>1084</v>
      </c>
    </row>
    <row r="6228" spans="1:25" x14ac:dyDescent="0.25">
      <c r="A6228">
        <v>1</v>
      </c>
      <c r="B6228" t="s">
        <v>12229</v>
      </c>
      <c r="C6228" t="s">
        <v>12230</v>
      </c>
      <c r="D6228" t="s">
        <v>12231</v>
      </c>
      <c r="E6228">
        <v>9</v>
      </c>
      <c r="F6228" t="s">
        <v>433</v>
      </c>
      <c r="G6228" t="s">
        <v>29</v>
      </c>
      <c r="H6228">
        <v>36</v>
      </c>
      <c r="I6228" s="14">
        <v>1</v>
      </c>
      <c r="J6228" s="15">
        <v>1057894.6680000001</v>
      </c>
      <c r="K6228" s="15">
        <v>0</v>
      </c>
      <c r="L6228" s="15">
        <v>0</v>
      </c>
      <c r="M6228">
        <v>4</v>
      </c>
      <c r="N6228">
        <v>4</v>
      </c>
      <c r="O6228">
        <v>0</v>
      </c>
      <c r="P6228">
        <v>10</v>
      </c>
      <c r="R6228">
        <v>4.47</v>
      </c>
      <c r="S6228">
        <v>7</v>
      </c>
      <c r="T6228">
        <v>0</v>
      </c>
      <c r="U6228">
        <v>7</v>
      </c>
      <c r="V6228">
        <v>0</v>
      </c>
      <c r="W6228" s="13">
        <v>45075</v>
      </c>
      <c r="X6228">
        <v>1084</v>
      </c>
    </row>
    <row r="6229" spans="1:25" x14ac:dyDescent="0.25">
      <c r="A6229">
        <v>1</v>
      </c>
      <c r="B6229" t="s">
        <v>12232</v>
      </c>
      <c r="D6229" t="s">
        <v>12233</v>
      </c>
      <c r="E6229">
        <v>0</v>
      </c>
      <c r="F6229" t="s">
        <v>433</v>
      </c>
      <c r="G6229" t="s">
        <v>29</v>
      </c>
      <c r="H6229">
        <v>36</v>
      </c>
      <c r="I6229" s="14">
        <v>1</v>
      </c>
      <c r="J6229" s="15">
        <v>812012.89</v>
      </c>
      <c r="K6229" s="15">
        <v>0</v>
      </c>
      <c r="L6229" s="15">
        <v>0</v>
      </c>
      <c r="M6229">
        <v>4</v>
      </c>
      <c r="N6229">
        <v>4</v>
      </c>
      <c r="O6229">
        <v>0</v>
      </c>
      <c r="P6229">
        <v>1</v>
      </c>
      <c r="R6229">
        <v>2.64</v>
      </c>
      <c r="S6229">
        <v>3</v>
      </c>
      <c r="T6229">
        <v>0</v>
      </c>
      <c r="U6229">
        <v>3</v>
      </c>
      <c r="V6229">
        <v>0</v>
      </c>
      <c r="W6229" s="13">
        <v>45075</v>
      </c>
      <c r="X6229">
        <v>1084</v>
      </c>
    </row>
    <row r="6230" spans="1:25" x14ac:dyDescent="0.25">
      <c r="A6230">
        <v>1</v>
      </c>
      <c r="B6230" t="s">
        <v>12234</v>
      </c>
      <c r="D6230" t="s">
        <v>12235</v>
      </c>
      <c r="E6230">
        <v>0</v>
      </c>
      <c r="F6230" t="s">
        <v>433</v>
      </c>
      <c r="G6230" t="s">
        <v>29</v>
      </c>
      <c r="H6230">
        <v>36</v>
      </c>
      <c r="I6230" s="14">
        <v>4</v>
      </c>
      <c r="J6230" s="15">
        <v>1649354.56</v>
      </c>
      <c r="K6230" s="15">
        <v>0</v>
      </c>
      <c r="L6230" s="15">
        <v>0</v>
      </c>
      <c r="M6230">
        <v>4</v>
      </c>
      <c r="N6230">
        <v>4</v>
      </c>
      <c r="O6230">
        <v>0</v>
      </c>
      <c r="P6230">
        <v>4</v>
      </c>
      <c r="R6230">
        <v>2.66</v>
      </c>
      <c r="S6230">
        <v>3</v>
      </c>
      <c r="T6230">
        <v>0</v>
      </c>
      <c r="U6230">
        <v>3</v>
      </c>
      <c r="V6230">
        <v>0</v>
      </c>
      <c r="W6230" s="13">
        <v>45075</v>
      </c>
      <c r="X6230">
        <v>1084</v>
      </c>
    </row>
    <row r="6231" spans="1:25" x14ac:dyDescent="0.25">
      <c r="A6231">
        <v>1</v>
      </c>
      <c r="B6231" t="s">
        <v>12236</v>
      </c>
      <c r="D6231" t="s">
        <v>12237</v>
      </c>
      <c r="E6231">
        <v>0</v>
      </c>
      <c r="F6231" t="s">
        <v>433</v>
      </c>
      <c r="G6231" t="s">
        <v>29</v>
      </c>
      <c r="H6231">
        <v>36</v>
      </c>
      <c r="I6231" s="14">
        <v>5</v>
      </c>
      <c r="J6231" s="15">
        <v>64183.267</v>
      </c>
      <c r="K6231" s="15">
        <v>0</v>
      </c>
      <c r="L6231" s="15">
        <v>0</v>
      </c>
      <c r="M6231">
        <v>4</v>
      </c>
      <c r="N6231">
        <v>4</v>
      </c>
      <c r="O6231">
        <v>0</v>
      </c>
      <c r="P6231">
        <v>5</v>
      </c>
      <c r="R6231">
        <v>0.03</v>
      </c>
      <c r="S6231">
        <v>0</v>
      </c>
      <c r="T6231">
        <v>0</v>
      </c>
      <c r="U6231">
        <v>0</v>
      </c>
      <c r="V6231">
        <v>0</v>
      </c>
      <c r="W6231" s="13">
        <v>44106</v>
      </c>
      <c r="X6231">
        <v>1084</v>
      </c>
    </row>
    <row r="6232" spans="1:25" x14ac:dyDescent="0.25">
      <c r="A6232">
        <v>1</v>
      </c>
      <c r="B6232" t="s">
        <v>12238</v>
      </c>
      <c r="D6232" t="s">
        <v>12239</v>
      </c>
      <c r="E6232">
        <v>0</v>
      </c>
      <c r="F6232" t="s">
        <v>433</v>
      </c>
      <c r="G6232" t="s">
        <v>29</v>
      </c>
      <c r="H6232">
        <v>36</v>
      </c>
      <c r="I6232" s="14">
        <v>1</v>
      </c>
      <c r="J6232" s="15">
        <v>1392021.9920000001</v>
      </c>
      <c r="K6232" s="15">
        <v>0</v>
      </c>
      <c r="L6232" s="15">
        <v>0</v>
      </c>
      <c r="M6232">
        <v>4</v>
      </c>
      <c r="N6232">
        <v>4</v>
      </c>
      <c r="O6232">
        <v>0</v>
      </c>
      <c r="P6232">
        <v>1</v>
      </c>
      <c r="R6232">
        <v>2.4900000000000002</v>
      </c>
      <c r="S6232">
        <v>2</v>
      </c>
      <c r="T6232">
        <v>0</v>
      </c>
      <c r="U6232">
        <v>2</v>
      </c>
      <c r="V6232">
        <v>0</v>
      </c>
      <c r="W6232" s="13">
        <v>45075</v>
      </c>
      <c r="X6232">
        <v>1084</v>
      </c>
    </row>
    <row r="6233" spans="1:25" x14ac:dyDescent="0.25">
      <c r="A6233">
        <v>1</v>
      </c>
      <c r="B6233" t="s">
        <v>12240</v>
      </c>
      <c r="D6233" t="s">
        <v>12241</v>
      </c>
      <c r="E6233">
        <v>1</v>
      </c>
      <c r="F6233" t="s">
        <v>433</v>
      </c>
      <c r="G6233" t="s">
        <v>29</v>
      </c>
      <c r="H6233">
        <v>36</v>
      </c>
      <c r="I6233" s="14">
        <v>1</v>
      </c>
      <c r="J6233" s="15">
        <v>4257584.9400000004</v>
      </c>
      <c r="K6233" s="15">
        <v>0</v>
      </c>
      <c r="L6233" s="15">
        <v>0</v>
      </c>
      <c r="M6233">
        <v>4</v>
      </c>
      <c r="N6233">
        <v>4</v>
      </c>
      <c r="O6233">
        <v>0</v>
      </c>
      <c r="P6233">
        <v>2</v>
      </c>
      <c r="R6233">
        <v>2.4900000000000002</v>
      </c>
      <c r="S6233">
        <v>2</v>
      </c>
      <c r="T6233">
        <v>0</v>
      </c>
      <c r="U6233">
        <v>2</v>
      </c>
      <c r="V6233">
        <v>0</v>
      </c>
      <c r="W6233" s="13">
        <v>45075</v>
      </c>
      <c r="X6233">
        <v>1084</v>
      </c>
    </row>
    <row r="6234" spans="1:25" x14ac:dyDescent="0.25">
      <c r="A6234">
        <v>1</v>
      </c>
      <c r="B6234" t="s">
        <v>12242</v>
      </c>
      <c r="D6234" t="s">
        <v>12243</v>
      </c>
      <c r="E6234">
        <v>0</v>
      </c>
      <c r="F6234" t="s">
        <v>433</v>
      </c>
      <c r="G6234" t="s">
        <v>29</v>
      </c>
      <c r="H6234">
        <v>36</v>
      </c>
      <c r="I6234" s="14">
        <v>1</v>
      </c>
      <c r="J6234" s="15">
        <v>818479.5</v>
      </c>
      <c r="K6234" s="15">
        <v>0</v>
      </c>
      <c r="L6234" s="15">
        <v>0</v>
      </c>
      <c r="M6234">
        <v>4</v>
      </c>
      <c r="N6234">
        <v>4</v>
      </c>
      <c r="O6234">
        <v>0</v>
      </c>
      <c r="P6234">
        <v>1</v>
      </c>
      <c r="R6234">
        <v>2.66</v>
      </c>
      <c r="S6234">
        <v>3</v>
      </c>
      <c r="T6234">
        <v>0</v>
      </c>
      <c r="U6234">
        <v>3</v>
      </c>
      <c r="V6234">
        <v>0</v>
      </c>
      <c r="W6234" s="13">
        <v>45075</v>
      </c>
      <c r="X6234">
        <v>1084</v>
      </c>
    </row>
    <row r="6235" spans="1:25" x14ac:dyDescent="0.25">
      <c r="A6235">
        <v>1</v>
      </c>
      <c r="B6235" t="s">
        <v>12244</v>
      </c>
      <c r="D6235" t="s">
        <v>12245</v>
      </c>
      <c r="E6235">
        <v>0</v>
      </c>
      <c r="F6235" t="s">
        <v>433</v>
      </c>
      <c r="G6235" t="s">
        <v>29</v>
      </c>
      <c r="H6235">
        <v>36</v>
      </c>
      <c r="I6235" s="14">
        <v>1</v>
      </c>
      <c r="J6235" s="15">
        <v>683800</v>
      </c>
      <c r="K6235" s="15">
        <v>0</v>
      </c>
      <c r="L6235" s="15">
        <v>0</v>
      </c>
      <c r="M6235">
        <v>4</v>
      </c>
      <c r="N6235">
        <v>4</v>
      </c>
      <c r="O6235">
        <v>0</v>
      </c>
      <c r="P6235">
        <v>1</v>
      </c>
      <c r="R6235">
        <v>2.66</v>
      </c>
      <c r="S6235">
        <v>3</v>
      </c>
      <c r="T6235">
        <v>0</v>
      </c>
      <c r="U6235">
        <v>3</v>
      </c>
      <c r="V6235">
        <v>0</v>
      </c>
      <c r="W6235" s="13">
        <v>45075</v>
      </c>
      <c r="X6235">
        <v>1084</v>
      </c>
    </row>
    <row r="6236" spans="1:25" x14ac:dyDescent="0.25">
      <c r="A6236">
        <v>1</v>
      </c>
      <c r="B6236" t="s">
        <v>12246</v>
      </c>
      <c r="C6236" t="s">
        <v>12247</v>
      </c>
      <c r="D6236" t="s">
        <v>12248</v>
      </c>
      <c r="E6236">
        <v>0</v>
      </c>
      <c r="F6236" t="s">
        <v>433</v>
      </c>
      <c r="G6236" t="s">
        <v>29</v>
      </c>
      <c r="H6236">
        <v>35</v>
      </c>
      <c r="I6236" s="14">
        <v>75</v>
      </c>
      <c r="J6236" s="15">
        <v>581605.01800000004</v>
      </c>
      <c r="K6236" s="15">
        <v>250877</v>
      </c>
      <c r="L6236" s="15">
        <v>250877</v>
      </c>
      <c r="M6236">
        <v>4</v>
      </c>
      <c r="N6236">
        <v>4</v>
      </c>
      <c r="O6236">
        <v>0</v>
      </c>
      <c r="P6236">
        <v>75</v>
      </c>
      <c r="R6236">
        <v>35.94</v>
      </c>
      <c r="S6236">
        <v>32</v>
      </c>
      <c r="T6236">
        <v>0</v>
      </c>
      <c r="U6236">
        <v>32</v>
      </c>
      <c r="V6236">
        <v>0</v>
      </c>
      <c r="W6236" s="13">
        <v>45076</v>
      </c>
      <c r="X6236">
        <v>1623</v>
      </c>
    </row>
    <row r="6237" spans="1:25" x14ac:dyDescent="0.25">
      <c r="A6237">
        <v>1</v>
      </c>
      <c r="B6237" t="s">
        <v>12249</v>
      </c>
      <c r="C6237" t="s">
        <v>12250</v>
      </c>
      <c r="D6237" t="s">
        <v>12251</v>
      </c>
      <c r="E6237">
        <v>0</v>
      </c>
      <c r="F6237" t="s">
        <v>433</v>
      </c>
      <c r="G6237" t="s">
        <v>29</v>
      </c>
      <c r="H6237">
        <v>35</v>
      </c>
      <c r="I6237" s="14">
        <v>26</v>
      </c>
      <c r="J6237" s="15">
        <v>883564.45799999998</v>
      </c>
      <c r="K6237" s="15">
        <v>253897</v>
      </c>
      <c r="L6237" s="15">
        <v>253857</v>
      </c>
      <c r="M6237">
        <v>4</v>
      </c>
      <c r="N6237">
        <v>4</v>
      </c>
      <c r="O6237">
        <v>0</v>
      </c>
      <c r="P6237">
        <v>26</v>
      </c>
      <c r="R6237">
        <v>15.97</v>
      </c>
      <c r="S6237">
        <v>32</v>
      </c>
      <c r="T6237">
        <v>0</v>
      </c>
      <c r="U6237">
        <v>32</v>
      </c>
      <c r="V6237">
        <v>0</v>
      </c>
      <c r="W6237" s="13">
        <v>45044</v>
      </c>
      <c r="X6237">
        <v>1623</v>
      </c>
    </row>
    <row r="6238" spans="1:25" x14ac:dyDescent="0.25">
      <c r="A6238">
        <v>1</v>
      </c>
      <c r="B6238" t="s">
        <v>12252</v>
      </c>
      <c r="D6238" t="s">
        <v>12253</v>
      </c>
      <c r="E6238">
        <v>0</v>
      </c>
      <c r="F6238" t="s">
        <v>433</v>
      </c>
      <c r="G6238" t="s">
        <v>29</v>
      </c>
      <c r="H6238">
        <v>36</v>
      </c>
      <c r="I6238" s="14">
        <v>36</v>
      </c>
      <c r="J6238" s="15">
        <v>232404</v>
      </c>
      <c r="K6238" s="15">
        <v>232404</v>
      </c>
      <c r="L6238" s="15">
        <v>232204</v>
      </c>
      <c r="M6238">
        <v>4</v>
      </c>
      <c r="N6238">
        <v>4</v>
      </c>
      <c r="O6238">
        <v>0</v>
      </c>
      <c r="P6238">
        <v>36</v>
      </c>
      <c r="R6238">
        <v>-0.03</v>
      </c>
      <c r="S6238">
        <v>0</v>
      </c>
      <c r="T6238">
        <v>0</v>
      </c>
      <c r="U6238">
        <v>0</v>
      </c>
      <c r="V6238">
        <v>0</v>
      </c>
      <c r="W6238" s="13">
        <v>42586</v>
      </c>
      <c r="X6238">
        <v>1084</v>
      </c>
    </row>
    <row r="6239" spans="1:25" x14ac:dyDescent="0.25">
      <c r="A6239">
        <v>1</v>
      </c>
      <c r="B6239" t="s">
        <v>12254</v>
      </c>
      <c r="C6239" t="s">
        <v>12255</v>
      </c>
      <c r="D6239" t="s">
        <v>12256</v>
      </c>
      <c r="E6239">
        <v>0</v>
      </c>
      <c r="F6239" t="s">
        <v>433</v>
      </c>
      <c r="G6239" t="s">
        <v>29</v>
      </c>
      <c r="H6239">
        <v>35</v>
      </c>
      <c r="I6239" s="14">
        <v>52</v>
      </c>
      <c r="J6239" s="15">
        <v>413548.69300000003</v>
      </c>
      <c r="K6239" s="15">
        <v>436562</v>
      </c>
      <c r="L6239" s="15">
        <v>436562</v>
      </c>
      <c r="M6239">
        <v>4</v>
      </c>
      <c r="N6239">
        <v>4</v>
      </c>
      <c r="O6239">
        <v>0</v>
      </c>
      <c r="P6239">
        <v>52</v>
      </c>
      <c r="R6239">
        <v>8.3699999999999992</v>
      </c>
      <c r="S6239">
        <v>8</v>
      </c>
      <c r="T6239">
        <v>0</v>
      </c>
      <c r="U6239">
        <v>8</v>
      </c>
      <c r="V6239">
        <v>0</v>
      </c>
      <c r="W6239" s="13">
        <v>45044</v>
      </c>
      <c r="X6239">
        <v>1623</v>
      </c>
    </row>
    <row r="6240" spans="1:25" x14ac:dyDescent="0.25">
      <c r="A6240">
        <v>1</v>
      </c>
      <c r="B6240" t="s">
        <v>12257</v>
      </c>
      <c r="D6240" t="s">
        <v>12258</v>
      </c>
      <c r="E6240">
        <v>1</v>
      </c>
      <c r="F6240" t="s">
        <v>5888</v>
      </c>
      <c r="G6240" t="s">
        <v>29</v>
      </c>
      <c r="H6240">
        <v>36</v>
      </c>
      <c r="I6240" s="14">
        <v>1</v>
      </c>
      <c r="J6240" s="15">
        <v>9840842.0930000003</v>
      </c>
      <c r="K6240" s="15">
        <v>0</v>
      </c>
      <c r="L6240" s="15">
        <v>0</v>
      </c>
      <c r="M6240">
        <v>4</v>
      </c>
      <c r="N6240">
        <v>4</v>
      </c>
      <c r="O6240">
        <v>0</v>
      </c>
      <c r="P6240">
        <v>2</v>
      </c>
      <c r="R6240">
        <v>2.5</v>
      </c>
      <c r="S6240">
        <v>2</v>
      </c>
      <c r="T6240">
        <v>0</v>
      </c>
      <c r="U6240">
        <v>2</v>
      </c>
      <c r="V6240">
        <v>0</v>
      </c>
      <c r="W6240" s="13">
        <v>45075</v>
      </c>
      <c r="X6240">
        <v>1084</v>
      </c>
    </row>
    <row r="6241" spans="1:24" x14ac:dyDescent="0.25">
      <c r="A6241">
        <v>1</v>
      </c>
      <c r="B6241" t="s">
        <v>12259</v>
      </c>
      <c r="C6241" t="s">
        <v>12260</v>
      </c>
      <c r="D6241" t="s">
        <v>12261</v>
      </c>
      <c r="E6241">
        <v>0</v>
      </c>
      <c r="F6241" t="s">
        <v>146</v>
      </c>
      <c r="G6241" t="s">
        <v>29</v>
      </c>
      <c r="H6241">
        <v>36</v>
      </c>
      <c r="I6241" s="14">
        <v>574</v>
      </c>
      <c r="J6241" s="15">
        <v>20754.811000000002</v>
      </c>
      <c r="K6241" s="15">
        <v>0</v>
      </c>
      <c r="L6241" s="15">
        <v>0</v>
      </c>
      <c r="M6241">
        <v>4</v>
      </c>
      <c r="N6241">
        <v>4</v>
      </c>
      <c r="O6241">
        <v>0</v>
      </c>
      <c r="P6241">
        <v>574</v>
      </c>
      <c r="R6241">
        <v>12.33</v>
      </c>
      <c r="S6241">
        <v>19</v>
      </c>
      <c r="T6241">
        <v>1</v>
      </c>
      <c r="U6241">
        <v>19</v>
      </c>
      <c r="V6241">
        <v>1</v>
      </c>
      <c r="W6241" s="13">
        <v>45082</v>
      </c>
      <c r="X6241">
        <v>1084</v>
      </c>
    </row>
    <row r="6242" spans="1:24" x14ac:dyDescent="0.25">
      <c r="A6242">
        <v>1</v>
      </c>
      <c r="B6242" t="s">
        <v>12262</v>
      </c>
      <c r="D6242" t="s">
        <v>12263</v>
      </c>
      <c r="E6242">
        <v>0</v>
      </c>
      <c r="F6242" t="s">
        <v>33</v>
      </c>
      <c r="G6242" t="s">
        <v>29</v>
      </c>
      <c r="H6242">
        <v>35</v>
      </c>
      <c r="I6242" s="14">
        <v>2</v>
      </c>
      <c r="J6242" s="15">
        <v>36763</v>
      </c>
      <c r="K6242" s="15">
        <v>0</v>
      </c>
      <c r="L6242" s="15">
        <v>0</v>
      </c>
      <c r="M6242">
        <v>4</v>
      </c>
      <c r="N6242">
        <v>4</v>
      </c>
      <c r="O6242">
        <v>0</v>
      </c>
      <c r="P6242">
        <v>2</v>
      </c>
      <c r="R6242">
        <v>1.153</v>
      </c>
      <c r="S6242">
        <v>0.52</v>
      </c>
      <c r="T6242">
        <v>0</v>
      </c>
      <c r="U6242">
        <v>0.52</v>
      </c>
      <c r="V6242">
        <v>0</v>
      </c>
      <c r="W6242" s="13">
        <v>45071</v>
      </c>
      <c r="X6242">
        <v>1084</v>
      </c>
    </row>
    <row r="6243" spans="1:24" x14ac:dyDescent="0.25">
      <c r="A6243">
        <v>1</v>
      </c>
      <c r="B6243" t="s">
        <v>12264</v>
      </c>
      <c r="D6243" t="s">
        <v>12265</v>
      </c>
      <c r="E6243">
        <v>0</v>
      </c>
      <c r="F6243" t="s">
        <v>12266</v>
      </c>
      <c r="G6243" t="s">
        <v>29</v>
      </c>
      <c r="H6243">
        <v>36</v>
      </c>
      <c r="I6243" s="14">
        <v>9</v>
      </c>
      <c r="J6243" s="15">
        <v>517942.02100000001</v>
      </c>
      <c r="K6243" s="15">
        <v>0</v>
      </c>
      <c r="L6243" s="15">
        <v>0</v>
      </c>
      <c r="M6243">
        <v>4</v>
      </c>
      <c r="N6243">
        <v>4</v>
      </c>
      <c r="O6243">
        <v>0</v>
      </c>
      <c r="P6243">
        <v>9</v>
      </c>
      <c r="R6243">
        <v>0.28000000000000003</v>
      </c>
      <c r="S6243">
        <v>1</v>
      </c>
      <c r="T6243">
        <v>0</v>
      </c>
      <c r="U6243">
        <v>1</v>
      </c>
      <c r="V6243">
        <v>0</v>
      </c>
      <c r="W6243" s="13">
        <v>44984</v>
      </c>
      <c r="X6243">
        <v>1084</v>
      </c>
    </row>
    <row r="6244" spans="1:24" x14ac:dyDescent="0.25">
      <c r="A6244">
        <v>1</v>
      </c>
      <c r="B6244" t="s">
        <v>12267</v>
      </c>
      <c r="D6244" t="s">
        <v>12268</v>
      </c>
      <c r="E6244">
        <v>0</v>
      </c>
      <c r="F6244" t="s">
        <v>1719</v>
      </c>
      <c r="G6244" t="s">
        <v>29</v>
      </c>
      <c r="H6244">
        <v>36</v>
      </c>
      <c r="I6244" s="14">
        <v>2</v>
      </c>
      <c r="J6244" s="15">
        <v>21125</v>
      </c>
      <c r="K6244" s="15">
        <v>0</v>
      </c>
      <c r="L6244" s="15">
        <v>0</v>
      </c>
      <c r="M6244">
        <v>4</v>
      </c>
      <c r="N6244">
        <v>4</v>
      </c>
      <c r="O6244">
        <v>0</v>
      </c>
      <c r="P6244">
        <v>2</v>
      </c>
      <c r="R6244">
        <v>0.17</v>
      </c>
      <c r="S6244">
        <v>0</v>
      </c>
      <c r="T6244">
        <v>0</v>
      </c>
      <c r="U6244">
        <v>0</v>
      </c>
      <c r="V6244">
        <v>0</v>
      </c>
      <c r="W6244" s="13">
        <v>44887</v>
      </c>
      <c r="X6244">
        <v>1084</v>
      </c>
    </row>
    <row r="6245" spans="1:24" x14ac:dyDescent="0.25">
      <c r="A6245">
        <v>1</v>
      </c>
      <c r="B6245" t="s">
        <v>12269</v>
      </c>
      <c r="D6245" t="s">
        <v>12270</v>
      </c>
      <c r="E6245">
        <v>0</v>
      </c>
      <c r="F6245" t="s">
        <v>1719</v>
      </c>
      <c r="G6245" t="s">
        <v>29</v>
      </c>
      <c r="H6245">
        <v>36</v>
      </c>
      <c r="I6245" s="14">
        <v>4</v>
      </c>
      <c r="J6245" s="15">
        <v>21125</v>
      </c>
      <c r="K6245" s="15">
        <v>0</v>
      </c>
      <c r="L6245" s="15">
        <v>0</v>
      </c>
      <c r="M6245">
        <v>4</v>
      </c>
      <c r="N6245">
        <v>4</v>
      </c>
      <c r="O6245">
        <v>0</v>
      </c>
      <c r="P6245">
        <v>4</v>
      </c>
      <c r="R6245">
        <v>0.12</v>
      </c>
      <c r="S6245">
        <v>0</v>
      </c>
      <c r="T6245">
        <v>0</v>
      </c>
      <c r="U6245">
        <v>0</v>
      </c>
      <c r="V6245">
        <v>0</v>
      </c>
      <c r="W6245" s="13">
        <v>44845</v>
      </c>
      <c r="X6245">
        <v>1084</v>
      </c>
    </row>
    <row r="6246" spans="1:24" x14ac:dyDescent="0.25">
      <c r="A6246">
        <v>1</v>
      </c>
      <c r="B6246" t="s">
        <v>12271</v>
      </c>
      <c r="D6246" t="s">
        <v>12272</v>
      </c>
      <c r="E6246">
        <v>1</v>
      </c>
      <c r="G6246" t="s">
        <v>29</v>
      </c>
      <c r="H6246">
        <v>36</v>
      </c>
      <c r="I6246" s="14">
        <v>4</v>
      </c>
      <c r="J6246" s="15">
        <v>244332</v>
      </c>
      <c r="K6246" s="15">
        <v>0</v>
      </c>
      <c r="L6246" s="15">
        <v>0</v>
      </c>
      <c r="M6246">
        <v>4</v>
      </c>
      <c r="N6246">
        <v>4</v>
      </c>
      <c r="O6246">
        <v>0</v>
      </c>
      <c r="P6246">
        <v>5</v>
      </c>
      <c r="R6246">
        <v>0.26</v>
      </c>
      <c r="S6246">
        <v>1</v>
      </c>
      <c r="T6246">
        <v>0</v>
      </c>
      <c r="U6246">
        <v>1</v>
      </c>
      <c r="V6246">
        <v>0</v>
      </c>
      <c r="W6246" s="13">
        <v>44984</v>
      </c>
      <c r="X6246">
        <v>1084</v>
      </c>
    </row>
    <row r="6247" spans="1:24" x14ac:dyDescent="0.25">
      <c r="A6247">
        <v>1</v>
      </c>
      <c r="B6247" t="s">
        <v>12273</v>
      </c>
      <c r="D6247" t="s">
        <v>12274</v>
      </c>
      <c r="E6247">
        <v>0</v>
      </c>
      <c r="F6247" t="s">
        <v>4937</v>
      </c>
      <c r="G6247" t="s">
        <v>29</v>
      </c>
      <c r="H6247">
        <v>36</v>
      </c>
      <c r="I6247" s="14">
        <v>101</v>
      </c>
      <c r="J6247" s="15">
        <v>4438.9440000000004</v>
      </c>
      <c r="K6247" s="15">
        <v>0</v>
      </c>
      <c r="L6247" s="15">
        <v>0</v>
      </c>
      <c r="M6247">
        <v>4</v>
      </c>
      <c r="N6247">
        <v>4</v>
      </c>
      <c r="O6247">
        <v>0</v>
      </c>
      <c r="P6247">
        <v>101</v>
      </c>
      <c r="R6247">
        <v>1.8</v>
      </c>
      <c r="S6247">
        <v>2</v>
      </c>
      <c r="T6247">
        <v>0</v>
      </c>
      <c r="U6247">
        <v>2</v>
      </c>
      <c r="V6247">
        <v>0</v>
      </c>
      <c r="W6247" s="13">
        <v>45033</v>
      </c>
      <c r="X6247">
        <v>1308</v>
      </c>
    </row>
    <row r="6248" spans="1:24" x14ac:dyDescent="0.25">
      <c r="A6248">
        <v>1</v>
      </c>
      <c r="B6248" t="s">
        <v>12275</v>
      </c>
      <c r="D6248" t="s">
        <v>12276</v>
      </c>
      <c r="E6248">
        <v>0</v>
      </c>
      <c r="F6248" t="s">
        <v>1816</v>
      </c>
      <c r="G6248" t="s">
        <v>882</v>
      </c>
      <c r="H6248">
        <v>36</v>
      </c>
      <c r="I6248" s="14">
        <v>20</v>
      </c>
      <c r="J6248" s="15">
        <v>54370.8</v>
      </c>
      <c r="K6248" s="15">
        <v>0</v>
      </c>
      <c r="L6248" s="15">
        <v>0</v>
      </c>
      <c r="M6248">
        <v>4</v>
      </c>
      <c r="N6248">
        <v>4</v>
      </c>
      <c r="O6248">
        <v>0</v>
      </c>
      <c r="P6248">
        <v>20</v>
      </c>
      <c r="R6248">
        <v>0.18</v>
      </c>
      <c r="S6248">
        <v>0</v>
      </c>
      <c r="T6248">
        <v>0</v>
      </c>
      <c r="U6248">
        <v>0</v>
      </c>
      <c r="V6248">
        <v>0</v>
      </c>
      <c r="W6248" s="13">
        <v>44882</v>
      </c>
      <c r="X6248">
        <v>1880</v>
      </c>
    </row>
    <row r="6249" spans="1:24" x14ac:dyDescent="0.25">
      <c r="A6249">
        <v>1</v>
      </c>
      <c r="B6249" t="s">
        <v>12277</v>
      </c>
      <c r="D6249" t="s">
        <v>12278</v>
      </c>
      <c r="E6249">
        <v>0</v>
      </c>
      <c r="F6249" t="s">
        <v>2770</v>
      </c>
      <c r="G6249" t="s">
        <v>29</v>
      </c>
      <c r="H6249">
        <v>36</v>
      </c>
      <c r="I6249" s="14">
        <v>2</v>
      </c>
      <c r="J6249" s="15">
        <v>139766.66699999999</v>
      </c>
      <c r="K6249" s="15">
        <v>0</v>
      </c>
      <c r="L6249" s="15">
        <v>0</v>
      </c>
      <c r="M6249">
        <v>4</v>
      </c>
      <c r="N6249">
        <v>4</v>
      </c>
      <c r="O6249">
        <v>0</v>
      </c>
      <c r="P6249">
        <v>2</v>
      </c>
      <c r="R6249">
        <v>-0.04</v>
      </c>
      <c r="S6249">
        <v>0</v>
      </c>
      <c r="T6249">
        <v>0</v>
      </c>
      <c r="U6249">
        <v>0</v>
      </c>
      <c r="V6249">
        <v>0</v>
      </c>
      <c r="W6249" s="13">
        <v>44791</v>
      </c>
      <c r="X6249">
        <v>1880</v>
      </c>
    </row>
    <row r="6250" spans="1:24" x14ac:dyDescent="0.25">
      <c r="A6250">
        <v>1</v>
      </c>
      <c r="B6250" t="s">
        <v>12279</v>
      </c>
      <c r="D6250" t="s">
        <v>12280</v>
      </c>
      <c r="E6250">
        <v>0</v>
      </c>
      <c r="F6250" t="s">
        <v>2770</v>
      </c>
      <c r="G6250" t="s">
        <v>29</v>
      </c>
      <c r="H6250">
        <v>36</v>
      </c>
      <c r="I6250" s="14">
        <v>2</v>
      </c>
      <c r="J6250" s="15">
        <v>126600</v>
      </c>
      <c r="K6250" s="15">
        <v>0</v>
      </c>
      <c r="L6250" s="15">
        <v>0</v>
      </c>
      <c r="M6250">
        <v>4</v>
      </c>
      <c r="N6250">
        <v>4</v>
      </c>
      <c r="O6250">
        <v>0</v>
      </c>
      <c r="P6250">
        <v>2</v>
      </c>
      <c r="R6250">
        <v>-0.03</v>
      </c>
      <c r="S6250">
        <v>0</v>
      </c>
      <c r="T6250">
        <v>0</v>
      </c>
      <c r="U6250">
        <v>0</v>
      </c>
      <c r="V6250">
        <v>0</v>
      </c>
      <c r="W6250" s="13">
        <v>44791</v>
      </c>
      <c r="X6250">
        <v>1880</v>
      </c>
    </row>
    <row r="6251" spans="1:24" x14ac:dyDescent="0.25">
      <c r="A6251">
        <v>1</v>
      </c>
      <c r="B6251" t="s">
        <v>12281</v>
      </c>
      <c r="D6251" t="s">
        <v>12282</v>
      </c>
      <c r="E6251">
        <v>0</v>
      </c>
      <c r="F6251" t="s">
        <v>1725</v>
      </c>
      <c r="G6251" t="s">
        <v>29</v>
      </c>
      <c r="H6251">
        <v>36</v>
      </c>
      <c r="I6251" s="14">
        <v>5</v>
      </c>
      <c r="J6251" s="15">
        <v>9850</v>
      </c>
      <c r="K6251" s="15">
        <v>0</v>
      </c>
      <c r="L6251" s="15">
        <v>0</v>
      </c>
      <c r="M6251">
        <v>4</v>
      </c>
      <c r="N6251">
        <v>4</v>
      </c>
      <c r="O6251">
        <v>0</v>
      </c>
      <c r="P6251">
        <v>5</v>
      </c>
      <c r="R6251">
        <v>0.03</v>
      </c>
      <c r="S6251">
        <v>0</v>
      </c>
      <c r="T6251">
        <v>0</v>
      </c>
      <c r="U6251">
        <v>0</v>
      </c>
      <c r="V6251">
        <v>0</v>
      </c>
      <c r="W6251" s="13">
        <v>43864</v>
      </c>
      <c r="X6251">
        <v>890</v>
      </c>
    </row>
    <row r="6252" spans="1:24" x14ac:dyDescent="0.25">
      <c r="A6252">
        <v>1</v>
      </c>
      <c r="B6252" t="s">
        <v>12283</v>
      </c>
      <c r="D6252" t="s">
        <v>12282</v>
      </c>
      <c r="E6252">
        <v>0</v>
      </c>
      <c r="F6252" t="s">
        <v>1725</v>
      </c>
      <c r="G6252" t="s">
        <v>29</v>
      </c>
      <c r="H6252">
        <v>36</v>
      </c>
      <c r="I6252" s="14">
        <v>5</v>
      </c>
      <c r="J6252" s="15">
        <v>10300</v>
      </c>
      <c r="K6252" s="15">
        <v>0</v>
      </c>
      <c r="L6252" s="15">
        <v>0</v>
      </c>
      <c r="M6252">
        <v>4</v>
      </c>
      <c r="N6252">
        <v>4</v>
      </c>
      <c r="O6252">
        <v>0</v>
      </c>
      <c r="P6252">
        <v>5</v>
      </c>
      <c r="R6252">
        <v>0.03</v>
      </c>
      <c r="S6252">
        <v>0</v>
      </c>
      <c r="T6252">
        <v>0</v>
      </c>
      <c r="U6252">
        <v>0</v>
      </c>
      <c r="V6252">
        <v>0</v>
      </c>
      <c r="W6252" s="13">
        <v>43864</v>
      </c>
      <c r="X6252">
        <v>890</v>
      </c>
    </row>
    <row r="6253" spans="1:24" x14ac:dyDescent="0.25">
      <c r="A6253">
        <v>1</v>
      </c>
      <c r="B6253" t="s">
        <v>12284</v>
      </c>
      <c r="D6253" t="s">
        <v>12285</v>
      </c>
      <c r="E6253">
        <v>0</v>
      </c>
      <c r="F6253" t="s">
        <v>433</v>
      </c>
      <c r="G6253" t="s">
        <v>29</v>
      </c>
      <c r="H6253">
        <v>36</v>
      </c>
      <c r="I6253" s="14">
        <v>4</v>
      </c>
      <c r="J6253" s="15">
        <v>95000</v>
      </c>
      <c r="K6253" s="15">
        <v>0</v>
      </c>
      <c r="L6253" s="15">
        <v>0</v>
      </c>
      <c r="M6253">
        <v>4</v>
      </c>
      <c r="N6253">
        <v>4</v>
      </c>
      <c r="O6253">
        <v>0</v>
      </c>
      <c r="P6253">
        <v>4</v>
      </c>
      <c r="R6253">
        <v>0</v>
      </c>
      <c r="S6253">
        <v>0</v>
      </c>
      <c r="T6253">
        <v>0</v>
      </c>
      <c r="U6253">
        <v>0</v>
      </c>
      <c r="V6253">
        <v>0</v>
      </c>
      <c r="X6253">
        <v>817</v>
      </c>
    </row>
    <row r="6254" spans="1:24" x14ac:dyDescent="0.25">
      <c r="A6254">
        <v>1</v>
      </c>
      <c r="B6254" t="s">
        <v>12286</v>
      </c>
      <c r="D6254" t="s">
        <v>12287</v>
      </c>
      <c r="E6254">
        <v>0</v>
      </c>
      <c r="F6254" t="s">
        <v>1725</v>
      </c>
      <c r="G6254" t="s">
        <v>29</v>
      </c>
      <c r="H6254">
        <v>36</v>
      </c>
      <c r="I6254" s="14">
        <v>4</v>
      </c>
      <c r="J6254" s="15">
        <v>55000</v>
      </c>
      <c r="K6254" s="15">
        <v>0</v>
      </c>
      <c r="L6254" s="15">
        <v>0</v>
      </c>
      <c r="M6254">
        <v>4</v>
      </c>
      <c r="N6254">
        <v>4</v>
      </c>
      <c r="O6254">
        <v>0</v>
      </c>
      <c r="P6254">
        <v>4</v>
      </c>
      <c r="R6254">
        <v>0.03</v>
      </c>
      <c r="S6254">
        <v>0</v>
      </c>
      <c r="T6254">
        <v>0</v>
      </c>
      <c r="U6254">
        <v>0</v>
      </c>
      <c r="V6254">
        <v>0</v>
      </c>
      <c r="W6254" s="13">
        <v>43432</v>
      </c>
      <c r="X6254">
        <v>923</v>
      </c>
    </row>
    <row r="6255" spans="1:24" x14ac:dyDescent="0.25">
      <c r="A6255">
        <v>1</v>
      </c>
      <c r="B6255" t="s">
        <v>12288</v>
      </c>
      <c r="D6255" t="s">
        <v>12289</v>
      </c>
      <c r="E6255">
        <v>0</v>
      </c>
      <c r="F6255" t="s">
        <v>433</v>
      </c>
      <c r="G6255" t="s">
        <v>4920</v>
      </c>
      <c r="H6255">
        <v>36</v>
      </c>
      <c r="I6255" s="14">
        <v>1</v>
      </c>
      <c r="J6255" s="15">
        <v>630414.94999999995</v>
      </c>
      <c r="K6255" s="15">
        <v>0</v>
      </c>
      <c r="L6255" s="15">
        <v>0</v>
      </c>
      <c r="M6255">
        <v>4</v>
      </c>
      <c r="N6255">
        <v>4</v>
      </c>
      <c r="O6255">
        <v>0</v>
      </c>
      <c r="P6255">
        <v>1</v>
      </c>
      <c r="Q6255" t="s">
        <v>883</v>
      </c>
      <c r="R6255">
        <v>0.03</v>
      </c>
      <c r="S6255">
        <v>0</v>
      </c>
      <c r="T6255">
        <v>0</v>
      </c>
      <c r="U6255">
        <v>0</v>
      </c>
      <c r="V6255">
        <v>0</v>
      </c>
      <c r="W6255" s="13">
        <v>44715</v>
      </c>
    </row>
    <row r="6256" spans="1:24" x14ac:dyDescent="0.25">
      <c r="A6256">
        <v>1</v>
      </c>
      <c r="B6256" t="s">
        <v>12290</v>
      </c>
      <c r="D6256" t="s">
        <v>12291</v>
      </c>
      <c r="E6256">
        <v>0</v>
      </c>
      <c r="F6256" t="s">
        <v>433</v>
      </c>
      <c r="G6256" t="s">
        <v>29</v>
      </c>
      <c r="H6256">
        <v>36</v>
      </c>
      <c r="I6256" s="14">
        <v>20</v>
      </c>
      <c r="J6256" s="15">
        <v>7168.41</v>
      </c>
      <c r="K6256" s="15">
        <v>0</v>
      </c>
      <c r="L6256" s="15">
        <v>0</v>
      </c>
      <c r="M6256">
        <v>4</v>
      </c>
      <c r="N6256">
        <v>4</v>
      </c>
      <c r="O6256">
        <v>0</v>
      </c>
      <c r="P6256">
        <v>20</v>
      </c>
      <c r="Q6256" t="s">
        <v>883</v>
      </c>
      <c r="R6256">
        <v>0.03</v>
      </c>
      <c r="S6256">
        <v>0</v>
      </c>
      <c r="T6256">
        <v>0</v>
      </c>
      <c r="U6256">
        <v>0</v>
      </c>
      <c r="V6256">
        <v>0</v>
      </c>
      <c r="W6256" s="13">
        <v>43605</v>
      </c>
      <c r="X6256">
        <v>1595</v>
      </c>
    </row>
    <row r="6257" spans="1:24" x14ac:dyDescent="0.25">
      <c r="A6257">
        <v>1</v>
      </c>
      <c r="B6257" t="s">
        <v>12292</v>
      </c>
      <c r="D6257" t="s">
        <v>12293</v>
      </c>
      <c r="E6257">
        <v>0</v>
      </c>
      <c r="F6257" t="s">
        <v>433</v>
      </c>
      <c r="G6257" t="s">
        <v>29</v>
      </c>
      <c r="H6257">
        <v>36</v>
      </c>
      <c r="I6257" s="14">
        <v>8</v>
      </c>
      <c r="J6257" s="15">
        <v>7168.41</v>
      </c>
      <c r="K6257" s="15">
        <v>0</v>
      </c>
      <c r="L6257" s="15">
        <v>0</v>
      </c>
      <c r="M6257">
        <v>4</v>
      </c>
      <c r="N6257">
        <v>4</v>
      </c>
      <c r="O6257">
        <v>0</v>
      </c>
      <c r="P6257">
        <v>8</v>
      </c>
      <c r="Q6257" t="s">
        <v>883</v>
      </c>
      <c r="R6257">
        <v>0.03</v>
      </c>
      <c r="S6257">
        <v>0</v>
      </c>
      <c r="T6257">
        <v>0</v>
      </c>
      <c r="U6257">
        <v>0</v>
      </c>
      <c r="V6257">
        <v>0</v>
      </c>
      <c r="W6257" s="13">
        <v>43894</v>
      </c>
      <c r="X6257">
        <v>1595</v>
      </c>
    </row>
    <row r="6258" spans="1:24" x14ac:dyDescent="0.25">
      <c r="A6258">
        <v>1</v>
      </c>
      <c r="B6258" t="s">
        <v>12294</v>
      </c>
      <c r="D6258" t="s">
        <v>12295</v>
      </c>
      <c r="E6258">
        <v>0</v>
      </c>
      <c r="F6258" t="s">
        <v>433</v>
      </c>
      <c r="G6258" t="s">
        <v>29</v>
      </c>
      <c r="H6258">
        <v>36</v>
      </c>
      <c r="I6258" s="14">
        <v>1</v>
      </c>
      <c r="J6258" s="15">
        <v>781688.14800000004</v>
      </c>
      <c r="K6258" s="15">
        <v>0</v>
      </c>
      <c r="L6258" s="15">
        <v>0</v>
      </c>
      <c r="M6258">
        <v>4</v>
      </c>
      <c r="N6258">
        <v>4</v>
      </c>
      <c r="O6258">
        <v>0</v>
      </c>
      <c r="P6258">
        <v>1</v>
      </c>
      <c r="Q6258" t="s">
        <v>883</v>
      </c>
      <c r="R6258">
        <v>1.35</v>
      </c>
      <c r="S6258">
        <v>3</v>
      </c>
      <c r="T6258">
        <v>0</v>
      </c>
      <c r="U6258">
        <v>3</v>
      </c>
      <c r="V6258">
        <v>0</v>
      </c>
      <c r="W6258" s="13">
        <v>45029</v>
      </c>
      <c r="X6258">
        <v>1454</v>
      </c>
    </row>
    <row r="6259" spans="1:24" x14ac:dyDescent="0.25">
      <c r="A6259">
        <v>1</v>
      </c>
      <c r="B6259" t="s">
        <v>12296</v>
      </c>
      <c r="D6259" t="s">
        <v>12297</v>
      </c>
      <c r="E6259">
        <v>0</v>
      </c>
      <c r="F6259" t="s">
        <v>1891</v>
      </c>
      <c r="G6259" t="s">
        <v>29</v>
      </c>
      <c r="H6259">
        <v>36</v>
      </c>
      <c r="I6259" s="14">
        <v>2</v>
      </c>
      <c r="J6259" s="15">
        <v>16660</v>
      </c>
      <c r="K6259" s="15">
        <v>0</v>
      </c>
      <c r="L6259" s="15">
        <v>0</v>
      </c>
      <c r="M6259">
        <v>4</v>
      </c>
      <c r="N6259">
        <v>4</v>
      </c>
      <c r="O6259">
        <v>0</v>
      </c>
      <c r="P6259">
        <v>2</v>
      </c>
      <c r="Q6259" t="s">
        <v>883</v>
      </c>
      <c r="R6259">
        <v>0.5</v>
      </c>
      <c r="S6259">
        <v>0</v>
      </c>
      <c r="T6259">
        <v>0</v>
      </c>
      <c r="U6259">
        <v>0</v>
      </c>
      <c r="V6259">
        <v>0</v>
      </c>
      <c r="W6259" s="13">
        <v>44922</v>
      </c>
      <c r="X6259">
        <v>158</v>
      </c>
    </row>
    <row r="6260" spans="1:24" x14ac:dyDescent="0.25">
      <c r="A6260">
        <v>1</v>
      </c>
      <c r="B6260" t="s">
        <v>12298</v>
      </c>
      <c r="D6260" t="s">
        <v>12299</v>
      </c>
      <c r="E6260">
        <v>0</v>
      </c>
      <c r="F6260" t="s">
        <v>1965</v>
      </c>
      <c r="G6260" t="s">
        <v>29</v>
      </c>
      <c r="H6260">
        <v>36</v>
      </c>
      <c r="I6260" s="14">
        <v>4</v>
      </c>
      <c r="J6260" s="15">
        <v>90500</v>
      </c>
      <c r="K6260" s="15">
        <v>0</v>
      </c>
      <c r="L6260" s="15">
        <v>0</v>
      </c>
      <c r="M6260">
        <v>4</v>
      </c>
      <c r="N6260">
        <v>4</v>
      </c>
      <c r="O6260">
        <v>0</v>
      </c>
      <c r="P6260">
        <v>4</v>
      </c>
      <c r="Q6260" t="s">
        <v>883</v>
      </c>
      <c r="R6260">
        <v>1.1100000000000001</v>
      </c>
      <c r="S6260">
        <v>2</v>
      </c>
      <c r="T6260">
        <v>0</v>
      </c>
      <c r="U6260">
        <v>2</v>
      </c>
      <c r="V6260">
        <v>0</v>
      </c>
      <c r="W6260" s="13">
        <v>44940</v>
      </c>
      <c r="X6260">
        <v>890</v>
      </c>
    </row>
    <row r="6261" spans="1:24" x14ac:dyDescent="0.25">
      <c r="A6261">
        <v>1</v>
      </c>
      <c r="B6261" t="s">
        <v>12300</v>
      </c>
      <c r="D6261" t="s">
        <v>12301</v>
      </c>
      <c r="E6261">
        <v>0</v>
      </c>
      <c r="F6261" t="s">
        <v>433</v>
      </c>
      <c r="G6261" t="s">
        <v>29</v>
      </c>
      <c r="H6261">
        <v>36</v>
      </c>
      <c r="I6261" s="14">
        <v>5</v>
      </c>
      <c r="J6261" s="15">
        <v>156400</v>
      </c>
      <c r="K6261" s="15">
        <v>0</v>
      </c>
      <c r="L6261" s="15">
        <v>0</v>
      </c>
      <c r="M6261">
        <v>4</v>
      </c>
      <c r="N6261">
        <v>4</v>
      </c>
      <c r="O6261">
        <v>0</v>
      </c>
      <c r="P6261">
        <v>5</v>
      </c>
      <c r="Q6261" t="s">
        <v>883</v>
      </c>
      <c r="R6261">
        <v>0</v>
      </c>
      <c r="S6261">
        <v>0</v>
      </c>
      <c r="T6261">
        <v>0</v>
      </c>
      <c r="U6261">
        <v>0</v>
      </c>
      <c r="V6261">
        <v>0</v>
      </c>
      <c r="X6261">
        <v>2101</v>
      </c>
    </row>
    <row r="6262" spans="1:24" x14ac:dyDescent="0.25">
      <c r="A6262">
        <v>1</v>
      </c>
      <c r="B6262" t="s">
        <v>12302</v>
      </c>
      <c r="D6262" t="s">
        <v>12303</v>
      </c>
      <c r="E6262">
        <v>0</v>
      </c>
      <c r="F6262" t="s">
        <v>1965</v>
      </c>
      <c r="G6262" t="s">
        <v>29</v>
      </c>
      <c r="H6262">
        <v>36</v>
      </c>
      <c r="I6262" s="14">
        <v>5</v>
      </c>
      <c r="J6262" s="15">
        <v>13000</v>
      </c>
      <c r="K6262" s="15">
        <v>0</v>
      </c>
      <c r="L6262" s="15">
        <v>0</v>
      </c>
      <c r="M6262">
        <v>4</v>
      </c>
      <c r="N6262">
        <v>4</v>
      </c>
      <c r="O6262">
        <v>0</v>
      </c>
      <c r="P6262">
        <v>5</v>
      </c>
      <c r="Q6262" t="s">
        <v>883</v>
      </c>
      <c r="R6262">
        <v>0</v>
      </c>
      <c r="S6262">
        <v>0</v>
      </c>
      <c r="T6262">
        <v>0</v>
      </c>
      <c r="U6262">
        <v>0</v>
      </c>
      <c r="V6262">
        <v>0</v>
      </c>
      <c r="X6262">
        <v>1622</v>
      </c>
    </row>
    <row r="6263" spans="1:24" x14ac:dyDescent="0.25">
      <c r="A6263">
        <v>1</v>
      </c>
      <c r="B6263" t="s">
        <v>12304</v>
      </c>
      <c r="D6263" t="s">
        <v>12305</v>
      </c>
      <c r="E6263">
        <v>0</v>
      </c>
      <c r="F6263" t="s">
        <v>1965</v>
      </c>
      <c r="G6263" t="s">
        <v>29</v>
      </c>
      <c r="H6263">
        <v>36</v>
      </c>
      <c r="I6263" s="14">
        <v>1</v>
      </c>
      <c r="J6263" s="15">
        <v>70000</v>
      </c>
      <c r="K6263" s="15">
        <v>0</v>
      </c>
      <c r="L6263" s="15">
        <v>0</v>
      </c>
      <c r="M6263">
        <v>4</v>
      </c>
      <c r="N6263">
        <v>4</v>
      </c>
      <c r="O6263">
        <v>0</v>
      </c>
      <c r="P6263">
        <v>1</v>
      </c>
      <c r="Q6263" t="s">
        <v>883</v>
      </c>
      <c r="R6263">
        <v>0</v>
      </c>
      <c r="S6263">
        <v>0</v>
      </c>
      <c r="T6263">
        <v>0</v>
      </c>
      <c r="U6263">
        <v>0</v>
      </c>
      <c r="V6263">
        <v>0</v>
      </c>
      <c r="X6263">
        <v>1622</v>
      </c>
    </row>
    <row r="6264" spans="1:24" x14ac:dyDescent="0.25">
      <c r="A6264">
        <v>1</v>
      </c>
      <c r="B6264" t="s">
        <v>12306</v>
      </c>
      <c r="D6264" t="s">
        <v>12307</v>
      </c>
      <c r="E6264">
        <v>0</v>
      </c>
      <c r="F6264" t="s">
        <v>1770</v>
      </c>
      <c r="G6264" t="s">
        <v>29</v>
      </c>
      <c r="H6264">
        <v>36</v>
      </c>
      <c r="I6264" s="14">
        <v>3</v>
      </c>
      <c r="J6264" s="15">
        <v>105000</v>
      </c>
      <c r="K6264" s="15">
        <v>0</v>
      </c>
      <c r="L6264" s="15">
        <v>0</v>
      </c>
      <c r="M6264">
        <v>4</v>
      </c>
      <c r="N6264">
        <v>4</v>
      </c>
      <c r="O6264">
        <v>0</v>
      </c>
      <c r="P6264">
        <v>3</v>
      </c>
      <c r="Q6264" t="s">
        <v>883</v>
      </c>
      <c r="R6264">
        <v>0.26</v>
      </c>
      <c r="S6264">
        <v>1</v>
      </c>
      <c r="T6264">
        <v>0</v>
      </c>
      <c r="U6264">
        <v>1</v>
      </c>
      <c r="V6264">
        <v>0</v>
      </c>
      <c r="W6264" s="13">
        <v>44978</v>
      </c>
      <c r="X6264">
        <v>82</v>
      </c>
    </row>
    <row r="6265" spans="1:24" x14ac:dyDescent="0.25">
      <c r="A6265">
        <v>1</v>
      </c>
      <c r="B6265" t="s">
        <v>12308</v>
      </c>
      <c r="D6265" t="s">
        <v>12309</v>
      </c>
      <c r="E6265">
        <v>0</v>
      </c>
      <c r="F6265" t="s">
        <v>1770</v>
      </c>
      <c r="G6265" t="s">
        <v>29</v>
      </c>
      <c r="H6265">
        <v>36</v>
      </c>
      <c r="I6265" s="14">
        <v>2</v>
      </c>
      <c r="J6265" s="15">
        <v>1394106.898</v>
      </c>
      <c r="K6265" s="15">
        <v>0</v>
      </c>
      <c r="L6265" s="15">
        <v>0</v>
      </c>
      <c r="M6265">
        <v>4</v>
      </c>
      <c r="N6265">
        <v>4</v>
      </c>
      <c r="O6265">
        <v>0</v>
      </c>
      <c r="P6265">
        <v>2</v>
      </c>
      <c r="Q6265" t="s">
        <v>883</v>
      </c>
      <c r="R6265">
        <v>0.03</v>
      </c>
      <c r="S6265">
        <v>0</v>
      </c>
      <c r="T6265">
        <v>0</v>
      </c>
      <c r="U6265">
        <v>0</v>
      </c>
      <c r="V6265">
        <v>0</v>
      </c>
      <c r="W6265" s="13">
        <v>43447</v>
      </c>
      <c r="X6265">
        <v>341</v>
      </c>
    </row>
    <row r="6266" spans="1:24" x14ac:dyDescent="0.25">
      <c r="A6266">
        <v>1</v>
      </c>
      <c r="B6266" t="s">
        <v>12310</v>
      </c>
      <c r="D6266" t="s">
        <v>12311</v>
      </c>
      <c r="E6266">
        <v>0</v>
      </c>
      <c r="F6266" t="s">
        <v>433</v>
      </c>
      <c r="G6266" t="s">
        <v>29</v>
      </c>
      <c r="H6266">
        <v>36</v>
      </c>
      <c r="I6266" s="14">
        <v>1</v>
      </c>
      <c r="J6266" s="15">
        <v>526875.36600000004</v>
      </c>
      <c r="K6266" s="15">
        <v>0</v>
      </c>
      <c r="L6266" s="15">
        <v>0</v>
      </c>
      <c r="M6266">
        <v>4</v>
      </c>
      <c r="N6266">
        <v>4</v>
      </c>
      <c r="O6266">
        <v>0</v>
      </c>
      <c r="P6266">
        <v>1</v>
      </c>
      <c r="Q6266" t="s">
        <v>883</v>
      </c>
      <c r="R6266">
        <v>0.06</v>
      </c>
      <c r="S6266">
        <v>0</v>
      </c>
      <c r="T6266">
        <v>0</v>
      </c>
      <c r="U6266">
        <v>0</v>
      </c>
      <c r="V6266">
        <v>0</v>
      </c>
      <c r="W6266" s="13">
        <v>44779</v>
      </c>
      <c r="X6266">
        <v>1784</v>
      </c>
    </row>
    <row r="6267" spans="1:24" x14ac:dyDescent="0.25">
      <c r="A6267">
        <v>1</v>
      </c>
      <c r="B6267" t="s">
        <v>12312</v>
      </c>
      <c r="D6267" t="s">
        <v>12313</v>
      </c>
      <c r="E6267">
        <v>0</v>
      </c>
      <c r="F6267" t="s">
        <v>1906</v>
      </c>
      <c r="G6267" t="s">
        <v>29</v>
      </c>
      <c r="H6267">
        <v>36</v>
      </c>
      <c r="I6267" s="14">
        <v>2</v>
      </c>
      <c r="J6267" s="15">
        <v>29000</v>
      </c>
      <c r="K6267" s="15">
        <v>0</v>
      </c>
      <c r="L6267" s="15">
        <v>0</v>
      </c>
      <c r="M6267">
        <v>4</v>
      </c>
      <c r="N6267">
        <v>4</v>
      </c>
      <c r="O6267">
        <v>0</v>
      </c>
      <c r="P6267">
        <v>2</v>
      </c>
      <c r="Q6267" t="s">
        <v>883</v>
      </c>
      <c r="R6267">
        <v>75.150000000000006</v>
      </c>
      <c r="S6267">
        <v>63</v>
      </c>
      <c r="T6267">
        <v>0</v>
      </c>
      <c r="U6267">
        <v>63</v>
      </c>
      <c r="V6267">
        <v>0</v>
      </c>
      <c r="W6267" s="13">
        <v>45075</v>
      </c>
      <c r="X6267">
        <v>1784</v>
      </c>
    </row>
    <row r="6268" spans="1:24" x14ac:dyDescent="0.25">
      <c r="A6268">
        <v>1</v>
      </c>
      <c r="B6268" t="s">
        <v>12314</v>
      </c>
      <c r="D6268" t="s">
        <v>12315</v>
      </c>
      <c r="E6268">
        <v>0</v>
      </c>
      <c r="F6268" t="s">
        <v>1770</v>
      </c>
      <c r="G6268" t="s">
        <v>29</v>
      </c>
      <c r="H6268">
        <v>36</v>
      </c>
      <c r="I6268" s="14">
        <v>1</v>
      </c>
      <c r="J6268" s="15">
        <v>2242755.1340000001</v>
      </c>
      <c r="K6268" s="15">
        <v>0</v>
      </c>
      <c r="L6268" s="15">
        <v>0</v>
      </c>
      <c r="M6268">
        <v>4</v>
      </c>
      <c r="N6268">
        <v>4</v>
      </c>
      <c r="O6268">
        <v>0</v>
      </c>
      <c r="P6268">
        <v>1</v>
      </c>
      <c r="Q6268" t="s">
        <v>883</v>
      </c>
      <c r="R6268">
        <v>0.03</v>
      </c>
      <c r="S6268">
        <v>0</v>
      </c>
      <c r="T6268">
        <v>0</v>
      </c>
      <c r="U6268">
        <v>0</v>
      </c>
      <c r="V6268">
        <v>0</v>
      </c>
      <c r="W6268" s="13">
        <v>44592</v>
      </c>
      <c r="X6268">
        <v>332</v>
      </c>
    </row>
    <row r="6269" spans="1:24" x14ac:dyDescent="0.25">
      <c r="A6269">
        <v>1</v>
      </c>
      <c r="B6269" t="s">
        <v>12316</v>
      </c>
      <c r="D6269" t="s">
        <v>12317</v>
      </c>
      <c r="E6269">
        <v>0</v>
      </c>
      <c r="F6269" t="s">
        <v>202</v>
      </c>
      <c r="G6269" t="s">
        <v>1188</v>
      </c>
      <c r="H6269">
        <v>35</v>
      </c>
      <c r="I6269" s="14">
        <v>2550</v>
      </c>
      <c r="J6269" s="15">
        <v>2120</v>
      </c>
      <c r="K6269" s="15">
        <v>2120</v>
      </c>
      <c r="L6269" s="15">
        <v>2120</v>
      </c>
      <c r="M6269">
        <v>4</v>
      </c>
      <c r="N6269">
        <v>4</v>
      </c>
      <c r="O6269">
        <v>0</v>
      </c>
      <c r="P6269">
        <v>2550</v>
      </c>
      <c r="Q6269" t="s">
        <v>883</v>
      </c>
      <c r="R6269">
        <v>0</v>
      </c>
      <c r="S6269">
        <v>0</v>
      </c>
      <c r="T6269">
        <v>0</v>
      </c>
      <c r="U6269">
        <v>0</v>
      </c>
      <c r="V6269">
        <v>0</v>
      </c>
      <c r="X6269">
        <v>1796</v>
      </c>
    </row>
    <row r="6270" spans="1:24" x14ac:dyDescent="0.25">
      <c r="A6270">
        <v>1</v>
      </c>
      <c r="B6270" t="s">
        <v>12318</v>
      </c>
      <c r="D6270" t="s">
        <v>12319</v>
      </c>
      <c r="E6270">
        <v>0</v>
      </c>
      <c r="F6270" t="s">
        <v>1770</v>
      </c>
      <c r="G6270" t="s">
        <v>29</v>
      </c>
      <c r="H6270">
        <v>36</v>
      </c>
      <c r="I6270" s="14">
        <v>4</v>
      </c>
      <c r="J6270" s="15">
        <v>203497.68799999999</v>
      </c>
      <c r="K6270" s="15">
        <v>0</v>
      </c>
      <c r="L6270" s="15">
        <v>0</v>
      </c>
      <c r="M6270">
        <v>4</v>
      </c>
      <c r="N6270">
        <v>4</v>
      </c>
      <c r="O6270">
        <v>0</v>
      </c>
      <c r="P6270">
        <v>4</v>
      </c>
      <c r="Q6270" t="s">
        <v>883</v>
      </c>
      <c r="R6270">
        <v>1.05</v>
      </c>
      <c r="S6270">
        <v>1</v>
      </c>
      <c r="T6270">
        <v>0</v>
      </c>
      <c r="U6270">
        <v>1</v>
      </c>
      <c r="V6270">
        <v>0</v>
      </c>
      <c r="W6270" s="13">
        <v>45028</v>
      </c>
      <c r="X6270">
        <v>341</v>
      </c>
    </row>
    <row r="6271" spans="1:24" x14ac:dyDescent="0.25">
      <c r="A6271">
        <v>1</v>
      </c>
      <c r="B6271" t="s">
        <v>12320</v>
      </c>
      <c r="D6271" t="s">
        <v>12321</v>
      </c>
      <c r="E6271">
        <v>0</v>
      </c>
      <c r="F6271" t="s">
        <v>4937</v>
      </c>
      <c r="G6271" t="s">
        <v>29</v>
      </c>
      <c r="H6271">
        <v>36</v>
      </c>
      <c r="I6271" s="14">
        <v>1</v>
      </c>
      <c r="J6271" s="15">
        <v>225950</v>
      </c>
      <c r="K6271" s="15">
        <v>5432</v>
      </c>
      <c r="L6271" s="15">
        <v>5595</v>
      </c>
      <c r="M6271">
        <v>4</v>
      </c>
      <c r="N6271">
        <v>4</v>
      </c>
      <c r="O6271">
        <v>0</v>
      </c>
      <c r="P6271">
        <v>1</v>
      </c>
      <c r="Q6271" t="s">
        <v>30</v>
      </c>
      <c r="R6271">
        <v>0.13</v>
      </c>
      <c r="S6271">
        <v>0</v>
      </c>
      <c r="T6271">
        <v>0</v>
      </c>
      <c r="U6271">
        <v>0</v>
      </c>
      <c r="V6271">
        <v>0</v>
      </c>
      <c r="W6271" s="13">
        <v>44909</v>
      </c>
      <c r="X6271">
        <v>1479</v>
      </c>
    </row>
    <row r="6272" spans="1:24" x14ac:dyDescent="0.25">
      <c r="A6272">
        <v>1</v>
      </c>
      <c r="B6272" t="s">
        <v>12322</v>
      </c>
      <c r="D6272" t="s">
        <v>12323</v>
      </c>
      <c r="E6272">
        <v>0</v>
      </c>
      <c r="F6272" t="s">
        <v>4937</v>
      </c>
      <c r="G6272" t="s">
        <v>29</v>
      </c>
      <c r="H6272">
        <v>36</v>
      </c>
      <c r="I6272" s="14">
        <v>1</v>
      </c>
      <c r="J6272" s="15">
        <v>174900</v>
      </c>
      <c r="K6272" s="15">
        <v>5432</v>
      </c>
      <c r="L6272" s="15">
        <v>5595</v>
      </c>
      <c r="M6272">
        <v>4</v>
      </c>
      <c r="N6272">
        <v>4</v>
      </c>
      <c r="O6272">
        <v>0</v>
      </c>
      <c r="P6272">
        <v>1</v>
      </c>
      <c r="Q6272" t="s">
        <v>30</v>
      </c>
      <c r="R6272">
        <v>7.0000000000000007E-2</v>
      </c>
      <c r="S6272">
        <v>0</v>
      </c>
      <c r="T6272">
        <v>0</v>
      </c>
      <c r="U6272">
        <v>0</v>
      </c>
      <c r="V6272">
        <v>0</v>
      </c>
      <c r="W6272" s="13">
        <v>44909</v>
      </c>
      <c r="X6272">
        <v>1479</v>
      </c>
    </row>
    <row r="6273" spans="1:24" x14ac:dyDescent="0.25">
      <c r="A6273">
        <v>1</v>
      </c>
      <c r="B6273" t="s">
        <v>12324</v>
      </c>
      <c r="D6273" t="s">
        <v>12325</v>
      </c>
      <c r="E6273">
        <v>0</v>
      </c>
      <c r="F6273" t="s">
        <v>4937</v>
      </c>
      <c r="G6273" t="s">
        <v>29</v>
      </c>
      <c r="H6273">
        <v>36</v>
      </c>
      <c r="I6273" s="14">
        <v>1</v>
      </c>
      <c r="J6273" s="15">
        <v>637398.67500000005</v>
      </c>
      <c r="K6273" s="15">
        <v>5839.4</v>
      </c>
      <c r="L6273" s="15">
        <v>6014.625</v>
      </c>
      <c r="M6273">
        <v>4</v>
      </c>
      <c r="N6273">
        <v>4</v>
      </c>
      <c r="O6273">
        <v>0</v>
      </c>
      <c r="P6273">
        <v>1</v>
      </c>
      <c r="Q6273" t="s">
        <v>30</v>
      </c>
      <c r="R6273">
        <v>0</v>
      </c>
      <c r="S6273">
        <v>0</v>
      </c>
      <c r="T6273">
        <v>0</v>
      </c>
      <c r="U6273">
        <v>0</v>
      </c>
      <c r="V6273">
        <v>0</v>
      </c>
      <c r="X6273">
        <v>1595</v>
      </c>
    </row>
    <row r="6274" spans="1:24" x14ac:dyDescent="0.25">
      <c r="A6274">
        <v>1</v>
      </c>
      <c r="B6274" t="s">
        <v>12326</v>
      </c>
      <c r="D6274" t="s">
        <v>12327</v>
      </c>
      <c r="E6274">
        <v>0</v>
      </c>
      <c r="F6274" t="s">
        <v>4937</v>
      </c>
      <c r="G6274" t="s">
        <v>29</v>
      </c>
      <c r="H6274">
        <v>36</v>
      </c>
      <c r="I6274" s="14">
        <v>2</v>
      </c>
      <c r="J6274" s="15">
        <v>141644.15</v>
      </c>
      <c r="K6274" s="15">
        <v>5839.4</v>
      </c>
      <c r="L6274" s="15">
        <v>6014.625</v>
      </c>
      <c r="M6274">
        <v>4</v>
      </c>
      <c r="N6274">
        <v>4</v>
      </c>
      <c r="O6274">
        <v>0</v>
      </c>
      <c r="P6274">
        <v>2</v>
      </c>
      <c r="Q6274" t="s">
        <v>30</v>
      </c>
      <c r="R6274">
        <v>0</v>
      </c>
      <c r="S6274">
        <v>0</v>
      </c>
      <c r="T6274">
        <v>0</v>
      </c>
      <c r="U6274">
        <v>0</v>
      </c>
      <c r="V6274">
        <v>0</v>
      </c>
      <c r="X6274">
        <v>1595</v>
      </c>
    </row>
    <row r="6275" spans="1:24" x14ac:dyDescent="0.25">
      <c r="A6275">
        <v>1</v>
      </c>
      <c r="B6275" t="s">
        <v>12328</v>
      </c>
      <c r="D6275" t="s">
        <v>12329</v>
      </c>
      <c r="E6275">
        <v>0</v>
      </c>
      <c r="F6275" t="s">
        <v>4937</v>
      </c>
      <c r="G6275" t="s">
        <v>29</v>
      </c>
      <c r="H6275">
        <v>36</v>
      </c>
      <c r="I6275" s="14">
        <v>2</v>
      </c>
      <c r="J6275" s="15">
        <v>123938.63099999999</v>
      </c>
      <c r="K6275" s="15">
        <v>5839.4</v>
      </c>
      <c r="L6275" s="15">
        <v>6014.625</v>
      </c>
      <c r="M6275">
        <v>4</v>
      </c>
      <c r="N6275">
        <v>4</v>
      </c>
      <c r="O6275">
        <v>0</v>
      </c>
      <c r="P6275">
        <v>2</v>
      </c>
      <c r="Q6275" t="s">
        <v>30</v>
      </c>
      <c r="R6275">
        <v>0</v>
      </c>
      <c r="S6275">
        <v>0</v>
      </c>
      <c r="T6275">
        <v>0</v>
      </c>
      <c r="U6275">
        <v>0</v>
      </c>
      <c r="V6275">
        <v>0</v>
      </c>
      <c r="X6275">
        <v>1595</v>
      </c>
    </row>
    <row r="6276" spans="1:24" x14ac:dyDescent="0.25">
      <c r="A6276">
        <v>1</v>
      </c>
      <c r="B6276" t="s">
        <v>12330</v>
      </c>
      <c r="D6276" t="s">
        <v>12331</v>
      </c>
      <c r="E6276">
        <v>0</v>
      </c>
      <c r="F6276" t="s">
        <v>4937</v>
      </c>
      <c r="G6276" t="s">
        <v>29</v>
      </c>
      <c r="H6276">
        <v>36</v>
      </c>
      <c r="I6276" s="14">
        <v>1</v>
      </c>
      <c r="J6276" s="15">
        <v>79836.035999999993</v>
      </c>
      <c r="K6276" s="15">
        <v>5432</v>
      </c>
      <c r="L6276" s="15">
        <v>5595</v>
      </c>
      <c r="M6276">
        <v>4</v>
      </c>
      <c r="N6276">
        <v>4</v>
      </c>
      <c r="O6276">
        <v>0</v>
      </c>
      <c r="P6276">
        <v>1</v>
      </c>
      <c r="Q6276" t="s">
        <v>30</v>
      </c>
      <c r="R6276">
        <v>0</v>
      </c>
      <c r="S6276">
        <v>0</v>
      </c>
      <c r="T6276">
        <v>0</v>
      </c>
      <c r="U6276">
        <v>0</v>
      </c>
      <c r="V6276">
        <v>0</v>
      </c>
      <c r="X6276">
        <v>1306</v>
      </c>
    </row>
    <row r="6277" spans="1:24" x14ac:dyDescent="0.25">
      <c r="A6277">
        <v>1</v>
      </c>
      <c r="B6277" t="s">
        <v>12332</v>
      </c>
      <c r="D6277" t="s">
        <v>12333</v>
      </c>
      <c r="E6277">
        <v>0</v>
      </c>
      <c r="F6277" t="s">
        <v>4937</v>
      </c>
      <c r="G6277" t="s">
        <v>29</v>
      </c>
      <c r="H6277">
        <v>36</v>
      </c>
      <c r="I6277" s="14">
        <v>92</v>
      </c>
      <c r="J6277" s="15">
        <v>140916.52799999999</v>
      </c>
      <c r="K6277" s="15">
        <v>5893.72</v>
      </c>
      <c r="L6277" s="15">
        <v>6070.5749999999998</v>
      </c>
      <c r="M6277">
        <v>4</v>
      </c>
      <c r="N6277">
        <v>4</v>
      </c>
      <c r="O6277">
        <v>0</v>
      </c>
      <c r="P6277">
        <v>92</v>
      </c>
      <c r="Q6277" t="s">
        <v>30</v>
      </c>
      <c r="R6277">
        <v>15.83</v>
      </c>
      <c r="S6277">
        <v>53</v>
      </c>
      <c r="T6277">
        <v>8</v>
      </c>
      <c r="U6277">
        <v>53</v>
      </c>
      <c r="V6277">
        <v>8</v>
      </c>
      <c r="W6277" s="13">
        <v>45084</v>
      </c>
      <c r="X6277">
        <v>1814</v>
      </c>
    </row>
    <row r="6278" spans="1:24" x14ac:dyDescent="0.25">
      <c r="A6278">
        <v>1</v>
      </c>
      <c r="B6278" t="s">
        <v>12334</v>
      </c>
      <c r="D6278" t="s">
        <v>12335</v>
      </c>
      <c r="E6278">
        <v>0</v>
      </c>
      <c r="F6278" t="s">
        <v>4937</v>
      </c>
      <c r="G6278" t="s">
        <v>29</v>
      </c>
      <c r="H6278">
        <v>36</v>
      </c>
      <c r="I6278" s="14">
        <v>4</v>
      </c>
      <c r="J6278" s="15">
        <v>977009.27099999995</v>
      </c>
      <c r="K6278" s="15">
        <v>7034.44</v>
      </c>
      <c r="L6278" s="15">
        <v>7245.5249999999996</v>
      </c>
      <c r="M6278">
        <v>4</v>
      </c>
      <c r="N6278">
        <v>4</v>
      </c>
      <c r="O6278">
        <v>0</v>
      </c>
      <c r="P6278">
        <v>4</v>
      </c>
      <c r="Q6278" t="s">
        <v>30</v>
      </c>
      <c r="R6278">
        <v>0</v>
      </c>
      <c r="S6278">
        <v>0</v>
      </c>
      <c r="T6278">
        <v>0</v>
      </c>
      <c r="U6278">
        <v>0</v>
      </c>
      <c r="V6278">
        <v>0</v>
      </c>
      <c r="X6278">
        <v>133</v>
      </c>
    </row>
    <row r="6279" spans="1:24" x14ac:dyDescent="0.25">
      <c r="A6279">
        <v>1</v>
      </c>
      <c r="B6279" t="s">
        <v>12336</v>
      </c>
      <c r="D6279" t="s">
        <v>12337</v>
      </c>
      <c r="E6279">
        <v>0</v>
      </c>
      <c r="F6279" t="s">
        <v>4937</v>
      </c>
      <c r="G6279" t="s">
        <v>29</v>
      </c>
      <c r="H6279">
        <v>36</v>
      </c>
      <c r="I6279" s="14">
        <v>4</v>
      </c>
      <c r="J6279" s="15">
        <v>1139844.1459999999</v>
      </c>
      <c r="K6279" s="15">
        <v>7034.44</v>
      </c>
      <c r="L6279" s="15">
        <v>7245.5249999999996</v>
      </c>
      <c r="M6279">
        <v>4</v>
      </c>
      <c r="N6279">
        <v>4</v>
      </c>
      <c r="O6279">
        <v>0</v>
      </c>
      <c r="P6279">
        <v>4</v>
      </c>
      <c r="Q6279" t="s">
        <v>30</v>
      </c>
      <c r="R6279">
        <v>0</v>
      </c>
      <c r="S6279">
        <v>0</v>
      </c>
      <c r="T6279">
        <v>0</v>
      </c>
      <c r="U6279">
        <v>0</v>
      </c>
      <c r="V6279">
        <v>0</v>
      </c>
      <c r="X6279">
        <v>133</v>
      </c>
    </row>
    <row r="6280" spans="1:24" x14ac:dyDescent="0.25">
      <c r="A6280">
        <v>1</v>
      </c>
      <c r="B6280" t="s">
        <v>12338</v>
      </c>
      <c r="D6280" t="s">
        <v>12339</v>
      </c>
      <c r="E6280">
        <v>1</v>
      </c>
      <c r="F6280" t="s">
        <v>4937</v>
      </c>
      <c r="G6280" t="s">
        <v>29</v>
      </c>
      <c r="H6280">
        <v>36</v>
      </c>
      <c r="I6280" s="14">
        <v>3</v>
      </c>
      <c r="J6280" s="15">
        <v>75000</v>
      </c>
      <c r="K6280" s="15">
        <v>5432</v>
      </c>
      <c r="L6280" s="15">
        <v>5595</v>
      </c>
      <c r="M6280">
        <v>4</v>
      </c>
      <c r="N6280">
        <v>4</v>
      </c>
      <c r="O6280">
        <v>0</v>
      </c>
      <c r="P6280">
        <v>4</v>
      </c>
      <c r="Q6280" t="s">
        <v>30</v>
      </c>
      <c r="R6280">
        <v>0.03</v>
      </c>
      <c r="S6280">
        <v>0</v>
      </c>
      <c r="T6280">
        <v>0</v>
      </c>
      <c r="U6280">
        <v>0</v>
      </c>
      <c r="V6280">
        <v>0</v>
      </c>
      <c r="W6280" s="13">
        <v>44707</v>
      </c>
      <c r="X6280">
        <v>1479</v>
      </c>
    </row>
    <row r="6281" spans="1:24" x14ac:dyDescent="0.25">
      <c r="A6281">
        <v>1</v>
      </c>
      <c r="B6281" t="s">
        <v>12340</v>
      </c>
      <c r="D6281" t="s">
        <v>12341</v>
      </c>
      <c r="E6281">
        <v>0</v>
      </c>
      <c r="F6281" t="s">
        <v>4937</v>
      </c>
      <c r="G6281" t="s">
        <v>29</v>
      </c>
      <c r="H6281">
        <v>36</v>
      </c>
      <c r="I6281" s="14">
        <v>2</v>
      </c>
      <c r="J6281" s="15">
        <v>715272.39</v>
      </c>
      <c r="K6281" s="15">
        <v>6111</v>
      </c>
      <c r="L6281" s="15">
        <v>6294.375</v>
      </c>
      <c r="M6281">
        <v>4</v>
      </c>
      <c r="N6281">
        <v>4</v>
      </c>
      <c r="O6281">
        <v>0</v>
      </c>
      <c r="P6281">
        <v>2</v>
      </c>
      <c r="Q6281" t="s">
        <v>30</v>
      </c>
      <c r="R6281">
        <v>7.0000000000000007E-2</v>
      </c>
      <c r="S6281">
        <v>0</v>
      </c>
      <c r="T6281">
        <v>0</v>
      </c>
      <c r="U6281">
        <v>0</v>
      </c>
      <c r="V6281">
        <v>0</v>
      </c>
      <c r="W6281" s="13">
        <v>44923</v>
      </c>
      <c r="X6281">
        <v>341</v>
      </c>
    </row>
    <row r="6282" spans="1:24" x14ac:dyDescent="0.25">
      <c r="A6282">
        <v>1</v>
      </c>
      <c r="B6282" t="s">
        <v>12342</v>
      </c>
      <c r="D6282" t="s">
        <v>12343</v>
      </c>
      <c r="E6282">
        <v>0</v>
      </c>
      <c r="F6282" t="s">
        <v>4937</v>
      </c>
      <c r="G6282" t="s">
        <v>29</v>
      </c>
      <c r="H6282">
        <v>36</v>
      </c>
      <c r="I6282" s="14">
        <v>5</v>
      </c>
      <c r="J6282" s="15">
        <v>894508.63300000003</v>
      </c>
      <c r="K6282" s="15">
        <v>5893.72</v>
      </c>
      <c r="L6282" s="15">
        <v>6070.5749999999998</v>
      </c>
      <c r="M6282">
        <v>4</v>
      </c>
      <c r="N6282">
        <v>4</v>
      </c>
      <c r="O6282">
        <v>0</v>
      </c>
      <c r="P6282">
        <v>5</v>
      </c>
      <c r="Q6282" t="s">
        <v>30</v>
      </c>
      <c r="R6282">
        <v>7.0000000000000007E-2</v>
      </c>
      <c r="S6282">
        <v>0</v>
      </c>
      <c r="T6282">
        <v>0</v>
      </c>
      <c r="U6282">
        <v>0</v>
      </c>
      <c r="V6282">
        <v>0</v>
      </c>
      <c r="W6282" s="13">
        <v>44916</v>
      </c>
      <c r="X6282">
        <v>341</v>
      </c>
    </row>
    <row r="6283" spans="1:24" x14ac:dyDescent="0.25">
      <c r="A6283">
        <v>1</v>
      </c>
      <c r="B6283" t="s">
        <v>12344</v>
      </c>
      <c r="D6283" t="s">
        <v>12345</v>
      </c>
      <c r="E6283">
        <v>31</v>
      </c>
      <c r="F6283" t="s">
        <v>10941</v>
      </c>
      <c r="G6283" t="s">
        <v>29</v>
      </c>
      <c r="H6283">
        <v>36</v>
      </c>
      <c r="I6283" s="14">
        <v>6</v>
      </c>
      <c r="J6283" s="15">
        <v>238333.33300000001</v>
      </c>
      <c r="K6283" s="15">
        <v>0</v>
      </c>
      <c r="L6283" s="15">
        <v>0</v>
      </c>
      <c r="M6283">
        <v>4</v>
      </c>
      <c r="N6283">
        <v>4</v>
      </c>
      <c r="O6283">
        <v>0</v>
      </c>
      <c r="P6283">
        <v>37</v>
      </c>
      <c r="Q6283" t="s">
        <v>30</v>
      </c>
      <c r="R6283">
        <v>2.4</v>
      </c>
      <c r="S6283">
        <v>6</v>
      </c>
      <c r="T6283">
        <v>0</v>
      </c>
      <c r="U6283">
        <v>6</v>
      </c>
      <c r="V6283">
        <v>0</v>
      </c>
      <c r="W6283" s="13">
        <v>45002</v>
      </c>
      <c r="X6283">
        <v>341</v>
      </c>
    </row>
    <row r="6284" spans="1:24" x14ac:dyDescent="0.25">
      <c r="A6284">
        <v>1</v>
      </c>
      <c r="B6284" t="s">
        <v>12346</v>
      </c>
      <c r="D6284" t="s">
        <v>12347</v>
      </c>
      <c r="E6284">
        <v>10</v>
      </c>
      <c r="F6284" t="s">
        <v>10941</v>
      </c>
      <c r="G6284" t="s">
        <v>29</v>
      </c>
      <c r="H6284">
        <v>36</v>
      </c>
      <c r="I6284" s="14">
        <v>9</v>
      </c>
      <c r="J6284" s="15">
        <v>140135.22200000001</v>
      </c>
      <c r="K6284" s="15">
        <v>0</v>
      </c>
      <c r="L6284" s="15">
        <v>0</v>
      </c>
      <c r="M6284">
        <v>4</v>
      </c>
      <c r="N6284">
        <v>4</v>
      </c>
      <c r="O6284">
        <v>0</v>
      </c>
      <c r="P6284">
        <v>19</v>
      </c>
      <c r="Q6284" t="s">
        <v>30</v>
      </c>
      <c r="R6284">
        <v>10.76</v>
      </c>
      <c r="S6284">
        <v>11</v>
      </c>
      <c r="T6284">
        <v>0</v>
      </c>
      <c r="U6284">
        <v>11</v>
      </c>
      <c r="V6284">
        <v>0</v>
      </c>
      <c r="W6284" s="13">
        <v>45051</v>
      </c>
      <c r="X6284">
        <v>341</v>
      </c>
    </row>
    <row r="6285" spans="1:24" x14ac:dyDescent="0.25">
      <c r="A6285">
        <v>1</v>
      </c>
      <c r="B6285" t="s">
        <v>12348</v>
      </c>
      <c r="D6285" t="s">
        <v>12349</v>
      </c>
      <c r="E6285">
        <v>0</v>
      </c>
      <c r="F6285" t="s">
        <v>10941</v>
      </c>
      <c r="G6285" t="s">
        <v>29</v>
      </c>
      <c r="H6285">
        <v>36</v>
      </c>
      <c r="I6285" s="14">
        <v>2</v>
      </c>
      <c r="J6285" s="15">
        <v>759848.00300000003</v>
      </c>
      <c r="K6285" s="15">
        <v>0</v>
      </c>
      <c r="L6285" s="15">
        <v>5902.7250000000004</v>
      </c>
      <c r="M6285">
        <v>4</v>
      </c>
      <c r="N6285">
        <v>4</v>
      </c>
      <c r="O6285">
        <v>0</v>
      </c>
      <c r="P6285">
        <v>2</v>
      </c>
      <c r="Q6285" t="s">
        <v>30</v>
      </c>
      <c r="R6285">
        <v>7.0000000000000007E-2</v>
      </c>
      <c r="S6285">
        <v>0</v>
      </c>
      <c r="T6285">
        <v>0</v>
      </c>
      <c r="U6285">
        <v>0</v>
      </c>
      <c r="V6285">
        <v>0</v>
      </c>
      <c r="W6285" s="13">
        <v>44779</v>
      </c>
      <c r="X6285">
        <v>341</v>
      </c>
    </row>
    <row r="6286" spans="1:24" x14ac:dyDescent="0.25">
      <c r="A6286">
        <v>1</v>
      </c>
      <c r="B6286" t="s">
        <v>12350</v>
      </c>
      <c r="D6286" t="s">
        <v>12351</v>
      </c>
      <c r="E6286">
        <v>0</v>
      </c>
      <c r="F6286" t="s">
        <v>10941</v>
      </c>
      <c r="G6286" t="s">
        <v>29</v>
      </c>
      <c r="H6286">
        <v>36</v>
      </c>
      <c r="I6286" s="14">
        <v>1</v>
      </c>
      <c r="J6286" s="15">
        <v>1150499.22</v>
      </c>
      <c r="K6286" s="15">
        <v>0</v>
      </c>
      <c r="L6286" s="15">
        <v>0</v>
      </c>
      <c r="M6286">
        <v>4</v>
      </c>
      <c r="N6286">
        <v>4</v>
      </c>
      <c r="O6286">
        <v>0</v>
      </c>
      <c r="P6286">
        <v>1</v>
      </c>
      <c r="Q6286" t="s">
        <v>30</v>
      </c>
      <c r="R6286">
        <v>2.3199999999999998</v>
      </c>
      <c r="S6286">
        <v>1</v>
      </c>
      <c r="T6286">
        <v>0</v>
      </c>
      <c r="U6286">
        <v>1</v>
      </c>
      <c r="V6286">
        <v>0</v>
      </c>
      <c r="W6286" s="13">
        <v>45016</v>
      </c>
      <c r="X6286">
        <v>341</v>
      </c>
    </row>
    <row r="6287" spans="1:24" x14ac:dyDescent="0.25">
      <c r="A6287">
        <v>1</v>
      </c>
      <c r="B6287" t="s">
        <v>12352</v>
      </c>
      <c r="D6287" t="s">
        <v>12353</v>
      </c>
      <c r="E6287">
        <v>0</v>
      </c>
      <c r="F6287" t="s">
        <v>10941</v>
      </c>
      <c r="G6287" t="s">
        <v>29</v>
      </c>
      <c r="H6287">
        <v>36</v>
      </c>
      <c r="I6287" s="14">
        <v>5</v>
      </c>
      <c r="J6287" s="15">
        <v>404281.82699999999</v>
      </c>
      <c r="K6287" s="15">
        <v>0</v>
      </c>
      <c r="L6287" s="15">
        <v>7916.9250000000002</v>
      </c>
      <c r="M6287">
        <v>4</v>
      </c>
      <c r="N6287">
        <v>4</v>
      </c>
      <c r="O6287">
        <v>0</v>
      </c>
      <c r="P6287">
        <v>5</v>
      </c>
      <c r="Q6287" t="s">
        <v>30</v>
      </c>
      <c r="R6287">
        <v>0.03</v>
      </c>
      <c r="S6287">
        <v>0</v>
      </c>
      <c r="T6287">
        <v>0</v>
      </c>
      <c r="U6287">
        <v>0</v>
      </c>
      <c r="V6287">
        <v>0</v>
      </c>
      <c r="W6287" s="13">
        <v>44642</v>
      </c>
      <c r="X6287">
        <v>341</v>
      </c>
    </row>
    <row r="6288" spans="1:24" x14ac:dyDescent="0.25">
      <c r="A6288">
        <v>1</v>
      </c>
      <c r="B6288" t="s">
        <v>12354</v>
      </c>
      <c r="D6288" t="s">
        <v>12355</v>
      </c>
      <c r="E6288">
        <v>0</v>
      </c>
      <c r="F6288" t="s">
        <v>433</v>
      </c>
      <c r="G6288" t="s">
        <v>29</v>
      </c>
      <c r="H6288">
        <v>36</v>
      </c>
      <c r="I6288" s="14">
        <v>1</v>
      </c>
      <c r="J6288" s="15">
        <v>1324163</v>
      </c>
      <c r="K6288" s="15">
        <v>0</v>
      </c>
      <c r="L6288" s="15">
        <v>0</v>
      </c>
      <c r="M6288">
        <v>4</v>
      </c>
      <c r="N6288">
        <v>4</v>
      </c>
      <c r="O6288">
        <v>0</v>
      </c>
      <c r="P6288">
        <v>1</v>
      </c>
      <c r="R6288">
        <v>1.05</v>
      </c>
      <c r="S6288">
        <v>1</v>
      </c>
      <c r="T6288">
        <v>0</v>
      </c>
      <c r="U6288">
        <v>1</v>
      </c>
      <c r="V6288">
        <v>0</v>
      </c>
      <c r="W6288" s="13">
        <v>45026</v>
      </c>
      <c r="X6288">
        <v>1084</v>
      </c>
    </row>
    <row r="6289" spans="1:24" x14ac:dyDescent="0.25">
      <c r="A6289">
        <v>1</v>
      </c>
      <c r="B6289" t="s">
        <v>12356</v>
      </c>
      <c r="D6289" t="s">
        <v>12357</v>
      </c>
      <c r="E6289">
        <v>1</v>
      </c>
      <c r="F6289" t="s">
        <v>4937</v>
      </c>
      <c r="G6289" t="s">
        <v>29</v>
      </c>
      <c r="H6289">
        <v>36</v>
      </c>
      <c r="I6289" s="14">
        <v>2</v>
      </c>
      <c r="J6289" s="15">
        <v>1313234.7150000001</v>
      </c>
      <c r="K6289" s="15">
        <v>0</v>
      </c>
      <c r="L6289" s="15">
        <v>0</v>
      </c>
      <c r="M6289">
        <v>4</v>
      </c>
      <c r="N6289">
        <v>4</v>
      </c>
      <c r="O6289">
        <v>0</v>
      </c>
      <c r="P6289">
        <v>3</v>
      </c>
      <c r="Q6289" t="s">
        <v>30</v>
      </c>
      <c r="R6289">
        <v>0</v>
      </c>
      <c r="S6289">
        <v>0</v>
      </c>
      <c r="T6289">
        <v>0</v>
      </c>
      <c r="U6289">
        <v>0</v>
      </c>
      <c r="V6289">
        <v>0</v>
      </c>
      <c r="X6289">
        <v>1306</v>
      </c>
    </row>
    <row r="6290" spans="1:24" x14ac:dyDescent="0.25">
      <c r="A6290">
        <v>1</v>
      </c>
      <c r="B6290" t="s">
        <v>12358</v>
      </c>
      <c r="C6290" t="s">
        <v>12359</v>
      </c>
      <c r="D6290" t="s">
        <v>12359</v>
      </c>
      <c r="E6290">
        <v>0</v>
      </c>
      <c r="F6290" t="s">
        <v>433</v>
      </c>
      <c r="G6290" t="s">
        <v>29</v>
      </c>
      <c r="H6290">
        <v>35</v>
      </c>
      <c r="I6290" s="14">
        <v>36</v>
      </c>
      <c r="J6290" s="15">
        <v>183770.609</v>
      </c>
      <c r="K6290" s="15">
        <v>0</v>
      </c>
      <c r="L6290" s="15">
        <v>5595</v>
      </c>
      <c r="M6290">
        <v>4</v>
      </c>
      <c r="N6290">
        <v>4</v>
      </c>
      <c r="O6290">
        <v>0</v>
      </c>
      <c r="P6290">
        <v>36</v>
      </c>
      <c r="Q6290" t="s">
        <v>30</v>
      </c>
      <c r="R6290">
        <v>2.91</v>
      </c>
      <c r="S6290">
        <v>2</v>
      </c>
      <c r="T6290">
        <v>0</v>
      </c>
      <c r="U6290">
        <v>2</v>
      </c>
      <c r="V6290">
        <v>0</v>
      </c>
      <c r="W6290" s="13">
        <v>45076</v>
      </c>
    </row>
    <row r="6291" spans="1:24" x14ac:dyDescent="0.25">
      <c r="A6291">
        <v>1</v>
      </c>
      <c r="B6291" t="s">
        <v>12360</v>
      </c>
      <c r="D6291" t="s">
        <v>12361</v>
      </c>
      <c r="E6291">
        <v>14</v>
      </c>
      <c r="F6291" t="s">
        <v>12362</v>
      </c>
      <c r="G6291" t="s">
        <v>29</v>
      </c>
      <c r="H6291">
        <v>36</v>
      </c>
      <c r="I6291" s="14">
        <v>24</v>
      </c>
      <c r="J6291" s="15">
        <v>231497.033</v>
      </c>
      <c r="K6291" s="15">
        <v>0</v>
      </c>
      <c r="L6291" s="15">
        <v>6350.3249999999998</v>
      </c>
      <c r="M6291">
        <v>4</v>
      </c>
      <c r="N6291">
        <v>4</v>
      </c>
      <c r="O6291">
        <v>0</v>
      </c>
      <c r="P6291">
        <v>38</v>
      </c>
      <c r="Q6291" t="s">
        <v>30</v>
      </c>
      <c r="R6291">
        <v>31.14</v>
      </c>
      <c r="S6291">
        <v>50</v>
      </c>
      <c r="T6291">
        <v>4</v>
      </c>
      <c r="U6291">
        <v>50</v>
      </c>
      <c r="V6291">
        <v>4</v>
      </c>
      <c r="W6291" s="13">
        <v>45084</v>
      </c>
      <c r="X6291">
        <v>1306</v>
      </c>
    </row>
    <row r="6292" spans="1:24" x14ac:dyDescent="0.25">
      <c r="A6292">
        <v>1</v>
      </c>
      <c r="B6292" t="s">
        <v>12363</v>
      </c>
      <c r="D6292" t="s">
        <v>12364</v>
      </c>
      <c r="E6292">
        <v>0</v>
      </c>
      <c r="F6292" t="s">
        <v>113</v>
      </c>
      <c r="G6292" t="s">
        <v>29</v>
      </c>
      <c r="H6292">
        <v>36</v>
      </c>
      <c r="I6292" s="14">
        <v>20</v>
      </c>
      <c r="J6292" s="15">
        <v>107038.889</v>
      </c>
      <c r="K6292" s="15">
        <v>0</v>
      </c>
      <c r="L6292" s="15">
        <v>6518.1750000000002</v>
      </c>
      <c r="M6292">
        <v>4</v>
      </c>
      <c r="N6292">
        <v>4</v>
      </c>
      <c r="O6292">
        <v>0</v>
      </c>
      <c r="P6292">
        <v>20</v>
      </c>
      <c r="Q6292" t="s">
        <v>30</v>
      </c>
      <c r="R6292">
        <v>0</v>
      </c>
      <c r="S6292">
        <v>0</v>
      </c>
      <c r="T6292">
        <v>0</v>
      </c>
      <c r="U6292">
        <v>0</v>
      </c>
      <c r="V6292">
        <v>0</v>
      </c>
      <c r="X6292">
        <v>1306</v>
      </c>
    </row>
    <row r="6293" spans="1:24" x14ac:dyDescent="0.25">
      <c r="A6293">
        <v>1</v>
      </c>
      <c r="B6293" t="s">
        <v>12365</v>
      </c>
      <c r="D6293" t="s">
        <v>12366</v>
      </c>
      <c r="E6293">
        <v>0</v>
      </c>
      <c r="F6293" t="s">
        <v>113</v>
      </c>
      <c r="G6293" t="s">
        <v>29</v>
      </c>
      <c r="H6293">
        <v>36</v>
      </c>
      <c r="I6293" s="14">
        <v>10</v>
      </c>
      <c r="J6293" s="15">
        <v>126386.395</v>
      </c>
      <c r="K6293" s="15">
        <v>0</v>
      </c>
      <c r="L6293" s="15">
        <v>6518.1750000000002</v>
      </c>
      <c r="M6293">
        <v>4</v>
      </c>
      <c r="N6293">
        <v>4</v>
      </c>
      <c r="O6293">
        <v>0</v>
      </c>
      <c r="P6293">
        <v>10</v>
      </c>
      <c r="Q6293" t="s">
        <v>30</v>
      </c>
      <c r="R6293">
        <v>0.03</v>
      </c>
      <c r="S6293">
        <v>0</v>
      </c>
      <c r="T6293">
        <v>0</v>
      </c>
      <c r="U6293">
        <v>0</v>
      </c>
      <c r="V6293">
        <v>0</v>
      </c>
      <c r="W6293" s="13">
        <v>44352</v>
      </c>
      <c r="X6293">
        <v>1306</v>
      </c>
    </row>
    <row r="6294" spans="1:24" x14ac:dyDescent="0.25">
      <c r="A6294">
        <v>1</v>
      </c>
      <c r="B6294" t="s">
        <v>12367</v>
      </c>
      <c r="D6294" t="s">
        <v>12368</v>
      </c>
      <c r="E6294">
        <v>0</v>
      </c>
      <c r="F6294" t="s">
        <v>113</v>
      </c>
      <c r="G6294" t="s">
        <v>29</v>
      </c>
      <c r="H6294">
        <v>36</v>
      </c>
      <c r="I6294" s="14">
        <v>20</v>
      </c>
      <c r="J6294" s="15">
        <v>7271.5460000000003</v>
      </c>
      <c r="K6294" s="15">
        <v>0</v>
      </c>
      <c r="L6294" s="15">
        <v>6518.1750000000002</v>
      </c>
      <c r="M6294">
        <v>4</v>
      </c>
      <c r="N6294">
        <v>4</v>
      </c>
      <c r="O6294">
        <v>0</v>
      </c>
      <c r="P6294">
        <v>20</v>
      </c>
      <c r="Q6294" t="s">
        <v>30</v>
      </c>
      <c r="R6294">
        <v>0.03</v>
      </c>
      <c r="S6294">
        <v>0</v>
      </c>
      <c r="T6294">
        <v>0</v>
      </c>
      <c r="U6294">
        <v>0</v>
      </c>
      <c r="V6294">
        <v>0</v>
      </c>
      <c r="W6294" s="13">
        <v>44352</v>
      </c>
      <c r="X6294">
        <v>1306</v>
      </c>
    </row>
    <row r="6295" spans="1:24" x14ac:dyDescent="0.25">
      <c r="A6295">
        <v>1</v>
      </c>
      <c r="B6295" t="s">
        <v>12369</v>
      </c>
      <c r="D6295" t="s">
        <v>12370</v>
      </c>
      <c r="E6295">
        <v>0</v>
      </c>
      <c r="F6295" t="s">
        <v>113</v>
      </c>
      <c r="G6295" t="s">
        <v>29</v>
      </c>
      <c r="H6295">
        <v>36</v>
      </c>
      <c r="I6295" s="14">
        <v>20</v>
      </c>
      <c r="J6295" s="15">
        <v>10604.338</v>
      </c>
      <c r="K6295" s="15">
        <v>0</v>
      </c>
      <c r="L6295" s="15">
        <v>6518.1750000000002</v>
      </c>
      <c r="M6295">
        <v>4</v>
      </c>
      <c r="N6295">
        <v>4</v>
      </c>
      <c r="O6295">
        <v>0</v>
      </c>
      <c r="P6295">
        <v>20</v>
      </c>
      <c r="Q6295" t="s">
        <v>30</v>
      </c>
      <c r="R6295">
        <v>0</v>
      </c>
      <c r="S6295">
        <v>0</v>
      </c>
      <c r="T6295">
        <v>0</v>
      </c>
      <c r="U6295">
        <v>0</v>
      </c>
      <c r="V6295">
        <v>0</v>
      </c>
      <c r="X6295">
        <v>1306</v>
      </c>
    </row>
    <row r="6296" spans="1:24" x14ac:dyDescent="0.25">
      <c r="A6296">
        <v>1</v>
      </c>
      <c r="B6296" t="s">
        <v>12371</v>
      </c>
      <c r="D6296" t="s">
        <v>12372</v>
      </c>
      <c r="E6296">
        <v>0</v>
      </c>
      <c r="F6296" t="s">
        <v>433</v>
      </c>
      <c r="G6296" t="s">
        <v>29</v>
      </c>
      <c r="H6296">
        <v>36</v>
      </c>
      <c r="I6296" s="14">
        <v>3</v>
      </c>
      <c r="J6296" s="15">
        <v>118617.41</v>
      </c>
      <c r="K6296" s="15">
        <v>0</v>
      </c>
      <c r="L6296" s="15">
        <v>6965.7749999999996</v>
      </c>
      <c r="M6296">
        <v>4</v>
      </c>
      <c r="N6296">
        <v>4</v>
      </c>
      <c r="O6296">
        <v>0</v>
      </c>
      <c r="P6296">
        <v>3</v>
      </c>
      <c r="Q6296" t="s">
        <v>30</v>
      </c>
      <c r="R6296">
        <v>3</v>
      </c>
      <c r="S6296">
        <v>3</v>
      </c>
      <c r="T6296">
        <v>0</v>
      </c>
      <c r="U6296">
        <v>3</v>
      </c>
      <c r="V6296">
        <v>0</v>
      </c>
      <c r="W6296" s="13">
        <v>45037</v>
      </c>
      <c r="X6296">
        <v>1306</v>
      </c>
    </row>
    <row r="6297" spans="1:24" x14ac:dyDescent="0.25">
      <c r="A6297">
        <v>1</v>
      </c>
      <c r="B6297" t="s">
        <v>12373</v>
      </c>
      <c r="D6297" t="s">
        <v>12374</v>
      </c>
      <c r="E6297">
        <v>0</v>
      </c>
      <c r="F6297" t="s">
        <v>433</v>
      </c>
      <c r="G6297" t="s">
        <v>29</v>
      </c>
      <c r="H6297">
        <v>36</v>
      </c>
      <c r="I6297" s="14">
        <v>2</v>
      </c>
      <c r="J6297" s="15">
        <v>1495894.5449999999</v>
      </c>
      <c r="K6297" s="15">
        <v>0</v>
      </c>
      <c r="L6297" s="15">
        <v>5790.8249999999998</v>
      </c>
      <c r="M6297">
        <v>4</v>
      </c>
      <c r="N6297">
        <v>4</v>
      </c>
      <c r="O6297">
        <v>0</v>
      </c>
      <c r="P6297">
        <v>2</v>
      </c>
      <c r="Q6297" t="s">
        <v>30</v>
      </c>
      <c r="R6297">
        <v>0</v>
      </c>
      <c r="S6297">
        <v>0</v>
      </c>
      <c r="T6297">
        <v>0</v>
      </c>
      <c r="U6297">
        <v>0</v>
      </c>
      <c r="V6297">
        <v>0</v>
      </c>
      <c r="X6297">
        <v>1306</v>
      </c>
    </row>
    <row r="6298" spans="1:24" x14ac:dyDescent="0.25">
      <c r="A6298">
        <v>1</v>
      </c>
      <c r="B6298" t="s">
        <v>12375</v>
      </c>
      <c r="D6298" t="s">
        <v>12374</v>
      </c>
      <c r="E6298">
        <v>0</v>
      </c>
      <c r="F6298" t="s">
        <v>433</v>
      </c>
      <c r="G6298" t="s">
        <v>29</v>
      </c>
      <c r="H6298">
        <v>36</v>
      </c>
      <c r="I6298" s="14">
        <v>2</v>
      </c>
      <c r="J6298" s="15">
        <v>1495894.5449999999</v>
      </c>
      <c r="K6298" s="15">
        <v>0</v>
      </c>
      <c r="L6298" s="15">
        <v>5790.8249999999998</v>
      </c>
      <c r="M6298">
        <v>4</v>
      </c>
      <c r="N6298">
        <v>4</v>
      </c>
      <c r="O6298">
        <v>0</v>
      </c>
      <c r="P6298">
        <v>2</v>
      </c>
      <c r="Q6298" t="s">
        <v>30</v>
      </c>
      <c r="R6298">
        <v>0</v>
      </c>
      <c r="S6298">
        <v>0</v>
      </c>
      <c r="T6298">
        <v>0</v>
      </c>
      <c r="U6298">
        <v>0</v>
      </c>
      <c r="V6298">
        <v>0</v>
      </c>
      <c r="X6298">
        <v>1306</v>
      </c>
    </row>
    <row r="6299" spans="1:24" x14ac:dyDescent="0.25">
      <c r="A6299">
        <v>1</v>
      </c>
      <c r="B6299" t="s">
        <v>12376</v>
      </c>
      <c r="D6299" t="s">
        <v>12377</v>
      </c>
      <c r="E6299">
        <v>0</v>
      </c>
      <c r="F6299" t="s">
        <v>433</v>
      </c>
      <c r="G6299" t="s">
        <v>29</v>
      </c>
      <c r="H6299">
        <v>36</v>
      </c>
      <c r="I6299" s="14">
        <v>1</v>
      </c>
      <c r="J6299" s="15">
        <v>1579513.52</v>
      </c>
      <c r="K6299" s="15">
        <v>0</v>
      </c>
      <c r="L6299" s="15">
        <v>5595</v>
      </c>
      <c r="M6299">
        <v>4</v>
      </c>
      <c r="N6299">
        <v>4</v>
      </c>
      <c r="O6299">
        <v>0</v>
      </c>
      <c r="P6299">
        <v>1</v>
      </c>
      <c r="Q6299" t="s">
        <v>30</v>
      </c>
      <c r="R6299">
        <v>1.62</v>
      </c>
      <c r="S6299">
        <v>2</v>
      </c>
      <c r="T6299">
        <v>0</v>
      </c>
      <c r="U6299">
        <v>2</v>
      </c>
      <c r="V6299">
        <v>0</v>
      </c>
      <c r="W6299" s="13">
        <v>45044</v>
      </c>
      <c r="X6299">
        <v>1306</v>
      </c>
    </row>
    <row r="6300" spans="1:24" x14ac:dyDescent="0.25">
      <c r="A6300">
        <v>1</v>
      </c>
      <c r="B6300" t="s">
        <v>12378</v>
      </c>
      <c r="D6300" t="s">
        <v>12379</v>
      </c>
      <c r="E6300">
        <v>0</v>
      </c>
      <c r="F6300" t="s">
        <v>1770</v>
      </c>
      <c r="G6300" t="s">
        <v>29</v>
      </c>
      <c r="H6300">
        <v>36</v>
      </c>
      <c r="I6300" s="14">
        <v>5</v>
      </c>
      <c r="J6300" s="15">
        <v>123531.557</v>
      </c>
      <c r="K6300" s="15">
        <v>0</v>
      </c>
      <c r="L6300" s="15">
        <v>0</v>
      </c>
      <c r="M6300">
        <v>4</v>
      </c>
      <c r="N6300">
        <v>4</v>
      </c>
      <c r="O6300">
        <v>0</v>
      </c>
      <c r="P6300">
        <v>5</v>
      </c>
      <c r="Q6300" t="s">
        <v>30</v>
      </c>
      <c r="R6300">
        <v>0.79</v>
      </c>
      <c r="S6300">
        <v>4</v>
      </c>
      <c r="T6300">
        <v>1</v>
      </c>
      <c r="U6300">
        <v>4</v>
      </c>
      <c r="V6300">
        <v>1</v>
      </c>
      <c r="W6300" s="13">
        <v>45079</v>
      </c>
      <c r="X6300">
        <v>1306</v>
      </c>
    </row>
    <row r="6301" spans="1:24" x14ac:dyDescent="0.25">
      <c r="A6301">
        <v>1</v>
      </c>
      <c r="B6301" t="s">
        <v>12380</v>
      </c>
      <c r="D6301" t="s">
        <v>12381</v>
      </c>
      <c r="E6301">
        <v>0</v>
      </c>
      <c r="F6301" t="s">
        <v>1770</v>
      </c>
      <c r="G6301" t="s">
        <v>29</v>
      </c>
      <c r="H6301">
        <v>36</v>
      </c>
      <c r="I6301" s="14">
        <v>2</v>
      </c>
      <c r="J6301" s="15">
        <v>515564.29700000002</v>
      </c>
      <c r="K6301" s="15">
        <v>0</v>
      </c>
      <c r="L6301" s="15">
        <v>0</v>
      </c>
      <c r="M6301">
        <v>4</v>
      </c>
      <c r="N6301">
        <v>4</v>
      </c>
      <c r="O6301">
        <v>0</v>
      </c>
      <c r="P6301">
        <v>2</v>
      </c>
      <c r="Q6301" t="s">
        <v>30</v>
      </c>
      <c r="R6301">
        <v>1.85</v>
      </c>
      <c r="S6301">
        <v>1</v>
      </c>
      <c r="T6301">
        <v>0</v>
      </c>
      <c r="U6301">
        <v>1</v>
      </c>
      <c r="V6301">
        <v>0</v>
      </c>
      <c r="W6301" s="13">
        <v>45055</v>
      </c>
      <c r="X6301">
        <v>1306</v>
      </c>
    </row>
    <row r="6302" spans="1:24" x14ac:dyDescent="0.25">
      <c r="A6302">
        <v>1</v>
      </c>
      <c r="B6302" t="s">
        <v>12382</v>
      </c>
      <c r="D6302" t="s">
        <v>12383</v>
      </c>
      <c r="E6302">
        <v>20</v>
      </c>
      <c r="F6302" t="s">
        <v>1770</v>
      </c>
      <c r="G6302" t="s">
        <v>29</v>
      </c>
      <c r="H6302">
        <v>36</v>
      </c>
      <c r="I6302" s="14">
        <v>8</v>
      </c>
      <c r="J6302" s="15">
        <v>131286.54399999999</v>
      </c>
      <c r="K6302" s="15">
        <v>0</v>
      </c>
      <c r="L6302" s="15">
        <v>0</v>
      </c>
      <c r="M6302">
        <v>4</v>
      </c>
      <c r="N6302">
        <v>4</v>
      </c>
      <c r="O6302">
        <v>0</v>
      </c>
      <c r="P6302">
        <v>28</v>
      </c>
      <c r="Q6302" t="s">
        <v>30</v>
      </c>
      <c r="R6302">
        <v>0.05</v>
      </c>
      <c r="S6302">
        <v>0</v>
      </c>
      <c r="T6302">
        <v>0</v>
      </c>
      <c r="U6302">
        <v>0</v>
      </c>
      <c r="V6302">
        <v>0</v>
      </c>
      <c r="W6302" s="13">
        <v>44804</v>
      </c>
      <c r="X6302">
        <v>1306</v>
      </c>
    </row>
    <row r="6303" spans="1:24" x14ac:dyDescent="0.25">
      <c r="A6303">
        <v>1</v>
      </c>
      <c r="B6303" t="s">
        <v>12384</v>
      </c>
      <c r="D6303" t="s">
        <v>12385</v>
      </c>
      <c r="E6303">
        <v>0</v>
      </c>
      <c r="F6303" t="s">
        <v>12362</v>
      </c>
      <c r="G6303" t="s">
        <v>29</v>
      </c>
      <c r="H6303">
        <v>36</v>
      </c>
      <c r="I6303" s="14">
        <v>3</v>
      </c>
      <c r="J6303" s="15">
        <v>20000</v>
      </c>
      <c r="K6303" s="15">
        <v>0</v>
      </c>
      <c r="L6303" s="15">
        <v>0</v>
      </c>
      <c r="M6303">
        <v>4</v>
      </c>
      <c r="N6303">
        <v>4</v>
      </c>
      <c r="O6303">
        <v>0</v>
      </c>
      <c r="P6303">
        <v>3</v>
      </c>
      <c r="Q6303" t="s">
        <v>30</v>
      </c>
      <c r="R6303">
        <v>0.03</v>
      </c>
      <c r="S6303">
        <v>0</v>
      </c>
      <c r="T6303">
        <v>0</v>
      </c>
      <c r="U6303">
        <v>0</v>
      </c>
      <c r="V6303">
        <v>0</v>
      </c>
      <c r="W6303" s="13">
        <v>44763</v>
      </c>
      <c r="X6303">
        <v>1306</v>
      </c>
    </row>
    <row r="6304" spans="1:24" x14ac:dyDescent="0.25">
      <c r="A6304">
        <v>1</v>
      </c>
      <c r="B6304" t="s">
        <v>12386</v>
      </c>
      <c r="D6304" t="s">
        <v>12387</v>
      </c>
      <c r="E6304">
        <v>0</v>
      </c>
      <c r="F6304" t="s">
        <v>433</v>
      </c>
      <c r="G6304" t="s">
        <v>29</v>
      </c>
      <c r="H6304">
        <v>36</v>
      </c>
      <c r="I6304" s="14">
        <v>0.69</v>
      </c>
      <c r="J6304" s="15">
        <v>1339656.6410000001</v>
      </c>
      <c r="K6304" s="15">
        <v>0</v>
      </c>
      <c r="L6304" s="15">
        <v>0</v>
      </c>
      <c r="M6304">
        <v>4</v>
      </c>
      <c r="N6304">
        <v>4</v>
      </c>
      <c r="O6304">
        <v>0</v>
      </c>
      <c r="P6304">
        <v>0.69</v>
      </c>
      <c r="Q6304" t="s">
        <v>30</v>
      </c>
      <c r="R6304">
        <v>7.92</v>
      </c>
      <c r="S6304">
        <v>27.01</v>
      </c>
      <c r="T6304">
        <v>0</v>
      </c>
      <c r="U6304">
        <v>27.01</v>
      </c>
      <c r="V6304">
        <v>0</v>
      </c>
      <c r="W6304" s="13">
        <v>45066</v>
      </c>
      <c r="X6304">
        <v>1306</v>
      </c>
    </row>
    <row r="6305" spans="1:24" x14ac:dyDescent="0.25">
      <c r="A6305">
        <v>1</v>
      </c>
      <c r="B6305" t="s">
        <v>12388</v>
      </c>
      <c r="D6305" t="s">
        <v>12389</v>
      </c>
      <c r="E6305">
        <v>0</v>
      </c>
      <c r="F6305" t="s">
        <v>433</v>
      </c>
      <c r="G6305" t="s">
        <v>29</v>
      </c>
      <c r="H6305">
        <v>36</v>
      </c>
      <c r="I6305" s="14">
        <v>80</v>
      </c>
      <c r="J6305" s="15">
        <v>7731.7650000000003</v>
      </c>
      <c r="K6305" s="15">
        <v>0</v>
      </c>
      <c r="L6305" s="15">
        <v>0</v>
      </c>
      <c r="M6305">
        <v>4</v>
      </c>
      <c r="N6305">
        <v>4</v>
      </c>
      <c r="O6305">
        <v>0</v>
      </c>
      <c r="P6305">
        <v>80</v>
      </c>
      <c r="Q6305" t="s">
        <v>30</v>
      </c>
      <c r="R6305">
        <v>0.03</v>
      </c>
      <c r="S6305">
        <v>0</v>
      </c>
      <c r="T6305">
        <v>0</v>
      </c>
      <c r="U6305">
        <v>0</v>
      </c>
      <c r="V6305">
        <v>0</v>
      </c>
      <c r="W6305" s="13">
        <v>44621</v>
      </c>
      <c r="X6305">
        <v>1306</v>
      </c>
    </row>
    <row r="6306" spans="1:24" x14ac:dyDescent="0.25">
      <c r="A6306">
        <v>1</v>
      </c>
      <c r="B6306" t="s">
        <v>12390</v>
      </c>
      <c r="D6306" t="s">
        <v>12391</v>
      </c>
      <c r="E6306">
        <v>0</v>
      </c>
      <c r="F6306" t="s">
        <v>433</v>
      </c>
      <c r="G6306" t="s">
        <v>29</v>
      </c>
      <c r="H6306">
        <v>36</v>
      </c>
      <c r="I6306" s="14">
        <v>200</v>
      </c>
      <c r="J6306" s="15">
        <v>7162.5550000000003</v>
      </c>
      <c r="K6306" s="15">
        <v>0</v>
      </c>
      <c r="L6306" s="15">
        <v>0</v>
      </c>
      <c r="M6306">
        <v>4</v>
      </c>
      <c r="N6306">
        <v>4</v>
      </c>
      <c r="O6306">
        <v>0</v>
      </c>
      <c r="P6306">
        <v>200</v>
      </c>
      <c r="Q6306" t="s">
        <v>30</v>
      </c>
      <c r="R6306">
        <v>0.03</v>
      </c>
      <c r="S6306">
        <v>0</v>
      </c>
      <c r="T6306">
        <v>0</v>
      </c>
      <c r="U6306">
        <v>0</v>
      </c>
      <c r="V6306">
        <v>0</v>
      </c>
      <c r="W6306" s="13">
        <v>44621</v>
      </c>
      <c r="X6306">
        <v>1306</v>
      </c>
    </row>
    <row r="6307" spans="1:24" x14ac:dyDescent="0.25">
      <c r="A6307">
        <v>1</v>
      </c>
      <c r="B6307" t="s">
        <v>12392</v>
      </c>
      <c r="D6307" t="s">
        <v>12393</v>
      </c>
      <c r="E6307">
        <v>0</v>
      </c>
      <c r="F6307" t="s">
        <v>433</v>
      </c>
      <c r="G6307" t="s">
        <v>29</v>
      </c>
      <c r="H6307">
        <v>36</v>
      </c>
      <c r="I6307" s="14">
        <v>2</v>
      </c>
      <c r="J6307" s="15">
        <v>536885.63</v>
      </c>
      <c r="K6307" s="15">
        <v>0</v>
      </c>
      <c r="L6307" s="15">
        <v>0</v>
      </c>
      <c r="M6307">
        <v>4</v>
      </c>
      <c r="N6307">
        <v>4</v>
      </c>
      <c r="O6307">
        <v>0</v>
      </c>
      <c r="P6307">
        <v>2</v>
      </c>
      <c r="Q6307" t="s">
        <v>30</v>
      </c>
      <c r="R6307">
        <v>0</v>
      </c>
      <c r="S6307">
        <v>0</v>
      </c>
      <c r="T6307">
        <v>0</v>
      </c>
      <c r="U6307">
        <v>0</v>
      </c>
      <c r="V6307">
        <v>0</v>
      </c>
      <c r="W6307" s="13">
        <v>44621</v>
      </c>
      <c r="X6307">
        <v>1306</v>
      </c>
    </row>
    <row r="6308" spans="1:24" x14ac:dyDescent="0.25">
      <c r="A6308">
        <v>1</v>
      </c>
      <c r="B6308" t="s">
        <v>12394</v>
      </c>
      <c r="D6308" t="s">
        <v>12395</v>
      </c>
      <c r="E6308">
        <v>0</v>
      </c>
      <c r="F6308" t="s">
        <v>1770</v>
      </c>
      <c r="G6308" t="s">
        <v>29</v>
      </c>
      <c r="H6308">
        <v>36</v>
      </c>
      <c r="I6308" s="14">
        <v>26</v>
      </c>
      <c r="J6308" s="15">
        <v>861745.55</v>
      </c>
      <c r="K6308" s="15">
        <v>0</v>
      </c>
      <c r="L6308" s="15">
        <v>0</v>
      </c>
      <c r="M6308">
        <v>4</v>
      </c>
      <c r="N6308">
        <v>4</v>
      </c>
      <c r="O6308">
        <v>0</v>
      </c>
      <c r="P6308">
        <v>26</v>
      </c>
      <c r="Q6308" t="s">
        <v>30</v>
      </c>
      <c r="R6308">
        <v>3.05</v>
      </c>
      <c r="S6308">
        <v>4</v>
      </c>
      <c r="T6308">
        <v>0</v>
      </c>
      <c r="U6308">
        <v>4</v>
      </c>
      <c r="V6308">
        <v>0</v>
      </c>
      <c r="W6308" s="13">
        <v>45077</v>
      </c>
      <c r="X6308">
        <v>1306</v>
      </c>
    </row>
    <row r="6309" spans="1:24" x14ac:dyDescent="0.25">
      <c r="A6309">
        <v>1</v>
      </c>
      <c r="B6309" t="s">
        <v>12396</v>
      </c>
      <c r="D6309" t="s">
        <v>12397</v>
      </c>
      <c r="E6309">
        <v>0</v>
      </c>
      <c r="F6309" t="s">
        <v>433</v>
      </c>
      <c r="G6309" t="s">
        <v>29</v>
      </c>
      <c r="H6309">
        <v>36</v>
      </c>
      <c r="I6309" s="14">
        <v>7</v>
      </c>
      <c r="J6309" s="15">
        <v>447747.14899999998</v>
      </c>
      <c r="K6309" s="15">
        <v>0</v>
      </c>
      <c r="L6309" s="15">
        <v>0</v>
      </c>
      <c r="M6309">
        <v>4</v>
      </c>
      <c r="N6309">
        <v>4</v>
      </c>
      <c r="O6309">
        <v>0</v>
      </c>
      <c r="P6309">
        <v>7</v>
      </c>
      <c r="Q6309" t="s">
        <v>30</v>
      </c>
      <c r="R6309">
        <v>3.02</v>
      </c>
      <c r="S6309">
        <v>4</v>
      </c>
      <c r="T6309">
        <v>0</v>
      </c>
      <c r="U6309">
        <v>4</v>
      </c>
      <c r="V6309">
        <v>0</v>
      </c>
      <c r="W6309" s="13">
        <v>45077</v>
      </c>
      <c r="X6309">
        <v>1306</v>
      </c>
    </row>
    <row r="6310" spans="1:24" x14ac:dyDescent="0.25">
      <c r="A6310">
        <v>1</v>
      </c>
      <c r="B6310" t="s">
        <v>12398</v>
      </c>
      <c r="D6310" t="s">
        <v>12399</v>
      </c>
      <c r="E6310">
        <v>0</v>
      </c>
      <c r="F6310" t="s">
        <v>1770</v>
      </c>
      <c r="G6310" t="s">
        <v>29</v>
      </c>
      <c r="H6310">
        <v>36</v>
      </c>
      <c r="I6310" s="14">
        <v>1</v>
      </c>
      <c r="J6310" s="15">
        <v>2870403.4070000001</v>
      </c>
      <c r="K6310" s="15">
        <v>0</v>
      </c>
      <c r="L6310" s="15">
        <v>0</v>
      </c>
      <c r="M6310">
        <v>4</v>
      </c>
      <c r="N6310">
        <v>4</v>
      </c>
      <c r="O6310">
        <v>0</v>
      </c>
      <c r="P6310">
        <v>1</v>
      </c>
      <c r="Q6310" t="s">
        <v>30</v>
      </c>
      <c r="R6310">
        <v>0.61</v>
      </c>
      <c r="S6310">
        <v>1</v>
      </c>
      <c r="T6310">
        <v>0</v>
      </c>
      <c r="U6310">
        <v>1</v>
      </c>
      <c r="V6310">
        <v>0</v>
      </c>
      <c r="W6310" s="13">
        <v>44938</v>
      </c>
      <c r="X6310">
        <v>1306</v>
      </c>
    </row>
    <row r="6311" spans="1:24" x14ac:dyDescent="0.25">
      <c r="A6311">
        <v>1</v>
      </c>
      <c r="B6311" t="s">
        <v>12400</v>
      </c>
      <c r="D6311" t="s">
        <v>12401</v>
      </c>
      <c r="E6311">
        <v>1</v>
      </c>
      <c r="F6311" t="s">
        <v>12266</v>
      </c>
      <c r="G6311" t="s">
        <v>29</v>
      </c>
      <c r="H6311">
        <v>36</v>
      </c>
      <c r="I6311" s="14">
        <v>1</v>
      </c>
      <c r="J6311" s="15">
        <v>1332698</v>
      </c>
      <c r="K6311" s="15">
        <v>0</v>
      </c>
      <c r="L6311" s="15">
        <v>0</v>
      </c>
      <c r="M6311">
        <v>4</v>
      </c>
      <c r="N6311">
        <v>4</v>
      </c>
      <c r="O6311">
        <v>0</v>
      </c>
      <c r="P6311">
        <v>2</v>
      </c>
      <c r="R6311">
        <v>0.04</v>
      </c>
      <c r="S6311">
        <v>0</v>
      </c>
      <c r="T6311">
        <v>0</v>
      </c>
      <c r="U6311">
        <v>0</v>
      </c>
      <c r="V6311">
        <v>0</v>
      </c>
      <c r="W6311" s="13">
        <v>44713</v>
      </c>
      <c r="X6311">
        <v>1084</v>
      </c>
    </row>
    <row r="6312" spans="1:24" x14ac:dyDescent="0.25">
      <c r="A6312">
        <v>1</v>
      </c>
      <c r="B6312" t="s">
        <v>12402</v>
      </c>
      <c r="D6312" t="s">
        <v>12403</v>
      </c>
      <c r="E6312">
        <v>0</v>
      </c>
      <c r="F6312" t="s">
        <v>4937</v>
      </c>
      <c r="G6312" t="s">
        <v>882</v>
      </c>
      <c r="H6312">
        <v>36</v>
      </c>
      <c r="I6312" s="14">
        <v>198.45</v>
      </c>
      <c r="J6312" s="15">
        <v>23331.916000000001</v>
      </c>
      <c r="K6312" s="15">
        <v>5948.04</v>
      </c>
      <c r="L6312" s="15">
        <v>6126.5249999999996</v>
      </c>
      <c r="M6312">
        <v>4</v>
      </c>
      <c r="N6312">
        <v>4</v>
      </c>
      <c r="O6312">
        <v>0</v>
      </c>
      <c r="P6312">
        <v>198.45</v>
      </c>
      <c r="Q6312" t="s">
        <v>30</v>
      </c>
      <c r="R6312">
        <v>0.03</v>
      </c>
      <c r="S6312">
        <v>0</v>
      </c>
      <c r="T6312">
        <v>0</v>
      </c>
      <c r="U6312">
        <v>0</v>
      </c>
      <c r="V6312">
        <v>0</v>
      </c>
      <c r="W6312" s="13">
        <v>44103</v>
      </c>
      <c r="X6312">
        <v>890</v>
      </c>
    </row>
    <row r="6313" spans="1:24" x14ac:dyDescent="0.25">
      <c r="A6313">
        <v>1</v>
      </c>
      <c r="B6313" t="s">
        <v>12404</v>
      </c>
      <c r="D6313" t="s">
        <v>12405</v>
      </c>
      <c r="E6313">
        <v>0</v>
      </c>
      <c r="F6313" t="s">
        <v>433</v>
      </c>
      <c r="G6313" t="s">
        <v>882</v>
      </c>
      <c r="H6313">
        <v>36</v>
      </c>
      <c r="I6313" s="14">
        <v>3</v>
      </c>
      <c r="J6313" s="15">
        <v>2402382.6660000002</v>
      </c>
      <c r="K6313" s="15">
        <v>5432</v>
      </c>
      <c r="L6313" s="15">
        <v>5595</v>
      </c>
      <c r="M6313">
        <v>4</v>
      </c>
      <c r="N6313">
        <v>4</v>
      </c>
      <c r="O6313">
        <v>0</v>
      </c>
      <c r="P6313">
        <v>3</v>
      </c>
      <c r="Q6313" t="s">
        <v>30</v>
      </c>
      <c r="R6313">
        <v>0.03</v>
      </c>
      <c r="S6313">
        <v>0</v>
      </c>
      <c r="T6313">
        <v>0</v>
      </c>
      <c r="U6313">
        <v>0</v>
      </c>
      <c r="V6313">
        <v>0</v>
      </c>
      <c r="W6313" s="13">
        <v>44103</v>
      </c>
      <c r="X6313">
        <v>890</v>
      </c>
    </row>
    <row r="6314" spans="1:24" x14ac:dyDescent="0.25">
      <c r="A6314">
        <v>1</v>
      </c>
      <c r="B6314" t="s">
        <v>12406</v>
      </c>
      <c r="D6314" t="s">
        <v>12407</v>
      </c>
      <c r="E6314">
        <v>0</v>
      </c>
      <c r="F6314" t="s">
        <v>433</v>
      </c>
      <c r="G6314" t="s">
        <v>882</v>
      </c>
      <c r="H6314">
        <v>36</v>
      </c>
      <c r="I6314" s="14">
        <v>2</v>
      </c>
      <c r="J6314" s="15">
        <v>2180506</v>
      </c>
      <c r="K6314" s="15">
        <v>5432</v>
      </c>
      <c r="L6314" s="15">
        <v>5595</v>
      </c>
      <c r="M6314">
        <v>4</v>
      </c>
      <c r="N6314">
        <v>4</v>
      </c>
      <c r="O6314">
        <v>0</v>
      </c>
      <c r="P6314">
        <v>2</v>
      </c>
      <c r="Q6314" t="s">
        <v>30</v>
      </c>
      <c r="R6314">
        <v>0.03</v>
      </c>
      <c r="S6314">
        <v>0</v>
      </c>
      <c r="T6314">
        <v>0</v>
      </c>
      <c r="U6314">
        <v>0</v>
      </c>
      <c r="V6314">
        <v>0</v>
      </c>
      <c r="W6314" s="13">
        <v>44103</v>
      </c>
      <c r="X6314">
        <v>890</v>
      </c>
    </row>
    <row r="6315" spans="1:24" x14ac:dyDescent="0.25">
      <c r="A6315">
        <v>1</v>
      </c>
      <c r="B6315" t="s">
        <v>12408</v>
      </c>
      <c r="D6315" t="s">
        <v>12409</v>
      </c>
      <c r="E6315">
        <v>0</v>
      </c>
      <c r="F6315" t="s">
        <v>433</v>
      </c>
      <c r="G6315" t="s">
        <v>882</v>
      </c>
      <c r="H6315">
        <v>36</v>
      </c>
      <c r="I6315" s="14">
        <v>5</v>
      </c>
      <c r="J6315" s="15">
        <v>918108</v>
      </c>
      <c r="K6315" s="15">
        <v>5432</v>
      </c>
      <c r="L6315" s="15">
        <v>5595</v>
      </c>
      <c r="M6315">
        <v>4</v>
      </c>
      <c r="N6315">
        <v>4</v>
      </c>
      <c r="O6315">
        <v>0</v>
      </c>
      <c r="P6315">
        <v>5</v>
      </c>
      <c r="Q6315" t="s">
        <v>30</v>
      </c>
      <c r="R6315">
        <v>0.03</v>
      </c>
      <c r="S6315">
        <v>0</v>
      </c>
      <c r="T6315">
        <v>0</v>
      </c>
      <c r="U6315">
        <v>0</v>
      </c>
      <c r="V6315">
        <v>0</v>
      </c>
      <c r="W6315" s="13">
        <v>44103</v>
      </c>
      <c r="X6315">
        <v>890</v>
      </c>
    </row>
    <row r="6316" spans="1:24" x14ac:dyDescent="0.25">
      <c r="A6316">
        <v>1</v>
      </c>
      <c r="B6316" t="s">
        <v>12410</v>
      </c>
      <c r="D6316" t="s">
        <v>12411</v>
      </c>
      <c r="E6316">
        <v>0</v>
      </c>
      <c r="F6316" t="s">
        <v>1965</v>
      </c>
      <c r="G6316" t="s">
        <v>882</v>
      </c>
      <c r="H6316">
        <v>36</v>
      </c>
      <c r="I6316" s="14">
        <v>1</v>
      </c>
      <c r="J6316" s="15">
        <v>5568000</v>
      </c>
      <c r="K6316" s="15">
        <v>5432</v>
      </c>
      <c r="L6316" s="15">
        <v>5595</v>
      </c>
      <c r="M6316">
        <v>4</v>
      </c>
      <c r="N6316">
        <v>4</v>
      </c>
      <c r="O6316">
        <v>0</v>
      </c>
      <c r="P6316">
        <v>1</v>
      </c>
      <c r="Q6316" t="s">
        <v>30</v>
      </c>
      <c r="R6316">
        <v>0.03</v>
      </c>
      <c r="S6316">
        <v>0</v>
      </c>
      <c r="T6316">
        <v>0</v>
      </c>
      <c r="U6316">
        <v>0</v>
      </c>
      <c r="V6316">
        <v>0</v>
      </c>
      <c r="W6316" s="13">
        <v>44103</v>
      </c>
      <c r="X6316">
        <v>890</v>
      </c>
    </row>
    <row r="6317" spans="1:24" x14ac:dyDescent="0.25">
      <c r="A6317">
        <v>1</v>
      </c>
      <c r="B6317" t="s">
        <v>12412</v>
      </c>
      <c r="D6317" t="s">
        <v>12413</v>
      </c>
      <c r="E6317">
        <v>0</v>
      </c>
      <c r="F6317" t="s">
        <v>433</v>
      </c>
      <c r="G6317" t="s">
        <v>29</v>
      </c>
      <c r="H6317">
        <v>36</v>
      </c>
      <c r="I6317" s="14">
        <v>3</v>
      </c>
      <c r="J6317" s="15">
        <v>963843.10499999998</v>
      </c>
      <c r="K6317" s="15">
        <v>7523.32</v>
      </c>
      <c r="L6317" s="15">
        <v>7749.0749999999998</v>
      </c>
      <c r="M6317">
        <v>4</v>
      </c>
      <c r="N6317">
        <v>4</v>
      </c>
      <c r="O6317">
        <v>0</v>
      </c>
      <c r="P6317">
        <v>3</v>
      </c>
      <c r="Q6317" t="s">
        <v>30</v>
      </c>
      <c r="R6317">
        <v>0.03</v>
      </c>
      <c r="S6317">
        <v>0</v>
      </c>
      <c r="T6317">
        <v>0</v>
      </c>
      <c r="U6317">
        <v>0</v>
      </c>
      <c r="V6317">
        <v>0</v>
      </c>
      <c r="W6317" s="13">
        <v>44103</v>
      </c>
      <c r="X6317">
        <v>890</v>
      </c>
    </row>
    <row r="6318" spans="1:24" x14ac:dyDescent="0.25">
      <c r="A6318">
        <v>1</v>
      </c>
      <c r="B6318" t="s">
        <v>12414</v>
      </c>
      <c r="D6318" t="s">
        <v>12415</v>
      </c>
      <c r="E6318">
        <v>0</v>
      </c>
      <c r="F6318" t="s">
        <v>12362</v>
      </c>
      <c r="G6318" t="s">
        <v>29</v>
      </c>
      <c r="H6318">
        <v>36</v>
      </c>
      <c r="I6318" s="14">
        <v>10</v>
      </c>
      <c r="J6318" s="15">
        <v>287940.63500000001</v>
      </c>
      <c r="K6318" s="15">
        <v>0</v>
      </c>
      <c r="L6318" s="15">
        <v>6182.4750000000004</v>
      </c>
      <c r="M6318">
        <v>4</v>
      </c>
      <c r="N6318">
        <v>4</v>
      </c>
      <c r="O6318">
        <v>0</v>
      </c>
      <c r="P6318">
        <v>10</v>
      </c>
      <c r="Q6318" t="s">
        <v>30</v>
      </c>
      <c r="R6318">
        <v>0.64</v>
      </c>
      <c r="S6318">
        <v>0</v>
      </c>
      <c r="T6318">
        <v>0</v>
      </c>
      <c r="U6318">
        <v>0</v>
      </c>
      <c r="V6318">
        <v>0</v>
      </c>
      <c r="W6318" s="13">
        <v>44841</v>
      </c>
      <c r="X6318">
        <v>1306</v>
      </c>
    </row>
    <row r="6319" spans="1:24" x14ac:dyDescent="0.25">
      <c r="A6319">
        <v>1</v>
      </c>
      <c r="B6319" t="s">
        <v>12416</v>
      </c>
      <c r="D6319" t="s">
        <v>12417</v>
      </c>
      <c r="E6319">
        <v>0</v>
      </c>
      <c r="F6319" t="s">
        <v>12362</v>
      </c>
      <c r="G6319" t="s">
        <v>29</v>
      </c>
      <c r="H6319">
        <v>36</v>
      </c>
      <c r="I6319" s="14">
        <v>7</v>
      </c>
      <c r="J6319" s="15">
        <v>287940.63500000001</v>
      </c>
      <c r="K6319" s="15">
        <v>0</v>
      </c>
      <c r="L6319" s="15">
        <v>6182.4750000000004</v>
      </c>
      <c r="M6319">
        <v>4</v>
      </c>
      <c r="N6319">
        <v>4</v>
      </c>
      <c r="O6319">
        <v>0</v>
      </c>
      <c r="P6319">
        <v>7</v>
      </c>
      <c r="Q6319" t="s">
        <v>30</v>
      </c>
      <c r="R6319">
        <v>0.81</v>
      </c>
      <c r="S6319">
        <v>0</v>
      </c>
      <c r="T6319">
        <v>0</v>
      </c>
      <c r="U6319">
        <v>0</v>
      </c>
      <c r="V6319">
        <v>0</v>
      </c>
      <c r="W6319" s="13">
        <v>44917</v>
      </c>
      <c r="X6319">
        <v>1306</v>
      </c>
    </row>
    <row r="6320" spans="1:24" x14ac:dyDescent="0.25">
      <c r="A6320">
        <v>1</v>
      </c>
      <c r="B6320" t="s">
        <v>12418</v>
      </c>
      <c r="D6320" t="s">
        <v>12419</v>
      </c>
      <c r="E6320">
        <v>0</v>
      </c>
      <c r="F6320" t="s">
        <v>12362</v>
      </c>
      <c r="G6320" t="s">
        <v>29</v>
      </c>
      <c r="H6320">
        <v>36</v>
      </c>
      <c r="I6320" s="14">
        <v>5</v>
      </c>
      <c r="J6320" s="15">
        <v>75975</v>
      </c>
      <c r="K6320" s="15">
        <v>0</v>
      </c>
      <c r="L6320" s="15">
        <v>0</v>
      </c>
      <c r="M6320">
        <v>4</v>
      </c>
      <c r="N6320">
        <v>4</v>
      </c>
      <c r="O6320">
        <v>0</v>
      </c>
      <c r="P6320">
        <v>5</v>
      </c>
      <c r="R6320">
        <v>2.46</v>
      </c>
      <c r="S6320">
        <v>1</v>
      </c>
      <c r="T6320">
        <v>0</v>
      </c>
      <c r="U6320">
        <v>1</v>
      </c>
      <c r="V6320">
        <v>0</v>
      </c>
      <c r="W6320" s="13">
        <v>45075</v>
      </c>
      <c r="X6320">
        <v>1306</v>
      </c>
    </row>
    <row r="6321" spans="1:24" x14ac:dyDescent="0.25">
      <c r="A6321">
        <v>1</v>
      </c>
      <c r="B6321" t="s">
        <v>12420</v>
      </c>
      <c r="D6321" t="s">
        <v>12421</v>
      </c>
      <c r="E6321">
        <v>0</v>
      </c>
      <c r="F6321" t="s">
        <v>12362</v>
      </c>
      <c r="G6321" t="s">
        <v>29</v>
      </c>
      <c r="H6321">
        <v>36</v>
      </c>
      <c r="I6321" s="14">
        <v>1</v>
      </c>
      <c r="J6321" s="15">
        <v>12686915.264</v>
      </c>
      <c r="K6321" s="15">
        <v>0</v>
      </c>
      <c r="L6321" s="15">
        <v>0</v>
      </c>
      <c r="M6321">
        <v>4</v>
      </c>
      <c r="N6321">
        <v>4</v>
      </c>
      <c r="O6321">
        <v>0</v>
      </c>
      <c r="P6321">
        <v>1</v>
      </c>
      <c r="R6321">
        <v>0.64</v>
      </c>
      <c r="S6321">
        <v>0</v>
      </c>
      <c r="T6321">
        <v>0</v>
      </c>
      <c r="U6321">
        <v>0</v>
      </c>
      <c r="V6321">
        <v>0</v>
      </c>
      <c r="W6321" s="13">
        <v>44841</v>
      </c>
      <c r="X6321">
        <v>1306</v>
      </c>
    </row>
    <row r="6322" spans="1:24" x14ac:dyDescent="0.25">
      <c r="A6322">
        <v>1</v>
      </c>
      <c r="B6322" t="s">
        <v>12422</v>
      </c>
      <c r="D6322" t="s">
        <v>12423</v>
      </c>
      <c r="E6322">
        <v>0</v>
      </c>
      <c r="F6322" t="s">
        <v>433</v>
      </c>
      <c r="G6322" t="s">
        <v>29</v>
      </c>
      <c r="H6322">
        <v>36</v>
      </c>
      <c r="I6322" s="14">
        <v>2</v>
      </c>
      <c r="J6322" s="15">
        <v>6063586.3130000001</v>
      </c>
      <c r="K6322" s="15">
        <v>0</v>
      </c>
      <c r="L6322" s="15">
        <v>0</v>
      </c>
      <c r="M6322">
        <v>4</v>
      </c>
      <c r="N6322">
        <v>4</v>
      </c>
      <c r="O6322">
        <v>0</v>
      </c>
      <c r="P6322">
        <v>2</v>
      </c>
      <c r="R6322">
        <v>0.64</v>
      </c>
      <c r="S6322">
        <v>0</v>
      </c>
      <c r="T6322">
        <v>0</v>
      </c>
      <c r="U6322">
        <v>0</v>
      </c>
      <c r="V6322">
        <v>0</v>
      </c>
      <c r="W6322" s="13">
        <v>44841</v>
      </c>
      <c r="X6322">
        <v>1306</v>
      </c>
    </row>
    <row r="6323" spans="1:24" x14ac:dyDescent="0.25">
      <c r="A6323">
        <v>1</v>
      </c>
      <c r="B6323" t="s">
        <v>12424</v>
      </c>
      <c r="D6323" t="s">
        <v>12425</v>
      </c>
      <c r="E6323">
        <v>0</v>
      </c>
      <c r="F6323" t="s">
        <v>433</v>
      </c>
      <c r="G6323" t="s">
        <v>29</v>
      </c>
      <c r="H6323">
        <v>36</v>
      </c>
      <c r="I6323" s="14">
        <v>2</v>
      </c>
      <c r="J6323" s="15">
        <v>5009049.5630000001</v>
      </c>
      <c r="K6323" s="15">
        <v>0</v>
      </c>
      <c r="L6323" s="15">
        <v>0</v>
      </c>
      <c r="M6323">
        <v>4</v>
      </c>
      <c r="N6323">
        <v>4</v>
      </c>
      <c r="O6323">
        <v>0</v>
      </c>
      <c r="P6323">
        <v>2</v>
      </c>
      <c r="R6323">
        <v>0.64</v>
      </c>
      <c r="S6323">
        <v>0</v>
      </c>
      <c r="T6323">
        <v>0</v>
      </c>
      <c r="U6323">
        <v>0</v>
      </c>
      <c r="V6323">
        <v>0</v>
      </c>
      <c r="W6323" s="13">
        <v>44841</v>
      </c>
      <c r="X6323">
        <v>1306</v>
      </c>
    </row>
    <row r="6324" spans="1:24" x14ac:dyDescent="0.25">
      <c r="A6324">
        <v>1</v>
      </c>
      <c r="B6324" t="s">
        <v>12426</v>
      </c>
      <c r="D6324" t="s">
        <v>12415</v>
      </c>
      <c r="E6324">
        <v>0</v>
      </c>
      <c r="F6324" t="s">
        <v>12362</v>
      </c>
      <c r="G6324" t="s">
        <v>29</v>
      </c>
      <c r="H6324">
        <v>36</v>
      </c>
      <c r="I6324" s="14">
        <v>3</v>
      </c>
      <c r="J6324" s="15">
        <v>877398.64800000004</v>
      </c>
      <c r="K6324" s="15">
        <v>0</v>
      </c>
      <c r="L6324" s="15">
        <v>6630.0749999999998</v>
      </c>
      <c r="M6324">
        <v>4</v>
      </c>
      <c r="N6324">
        <v>4</v>
      </c>
      <c r="O6324">
        <v>0</v>
      </c>
      <c r="P6324">
        <v>3</v>
      </c>
      <c r="Q6324" t="s">
        <v>30</v>
      </c>
      <c r="R6324">
        <v>2.46</v>
      </c>
      <c r="S6324">
        <v>1</v>
      </c>
      <c r="T6324">
        <v>0</v>
      </c>
      <c r="U6324">
        <v>1</v>
      </c>
      <c r="V6324">
        <v>0</v>
      </c>
      <c r="W6324" s="13">
        <v>45057</v>
      </c>
      <c r="X6324">
        <v>1306</v>
      </c>
    </row>
    <row r="6325" spans="1:24" x14ac:dyDescent="0.25">
      <c r="A6325">
        <v>1</v>
      </c>
      <c r="B6325" t="s">
        <v>12427</v>
      </c>
      <c r="D6325" t="s">
        <v>12415</v>
      </c>
      <c r="E6325">
        <v>0</v>
      </c>
      <c r="F6325" t="s">
        <v>12362</v>
      </c>
      <c r="G6325" t="s">
        <v>29</v>
      </c>
      <c r="H6325">
        <v>36</v>
      </c>
      <c r="I6325" s="14">
        <v>2</v>
      </c>
      <c r="J6325" s="15">
        <v>1041910.895</v>
      </c>
      <c r="K6325" s="15">
        <v>0</v>
      </c>
      <c r="L6325" s="15">
        <v>6630.0749999999998</v>
      </c>
      <c r="M6325">
        <v>4</v>
      </c>
      <c r="N6325">
        <v>4</v>
      </c>
      <c r="O6325">
        <v>0</v>
      </c>
      <c r="P6325">
        <v>2</v>
      </c>
      <c r="Q6325" t="s">
        <v>30</v>
      </c>
      <c r="R6325">
        <v>0.64</v>
      </c>
      <c r="S6325">
        <v>0</v>
      </c>
      <c r="T6325">
        <v>0</v>
      </c>
      <c r="U6325">
        <v>0</v>
      </c>
      <c r="V6325">
        <v>0</v>
      </c>
      <c r="W6325" s="13">
        <v>44841</v>
      </c>
      <c r="X6325">
        <v>1306</v>
      </c>
    </row>
    <row r="6326" spans="1:24" x14ac:dyDescent="0.25">
      <c r="A6326">
        <v>1</v>
      </c>
      <c r="B6326" t="s">
        <v>12428</v>
      </c>
      <c r="D6326" t="s">
        <v>12429</v>
      </c>
      <c r="E6326">
        <v>0</v>
      </c>
      <c r="F6326" t="s">
        <v>12362</v>
      </c>
      <c r="G6326" t="s">
        <v>116</v>
      </c>
      <c r="H6326">
        <v>36</v>
      </c>
      <c r="I6326" s="14">
        <v>20</v>
      </c>
      <c r="J6326" s="15">
        <v>43746.15</v>
      </c>
      <c r="K6326" s="15">
        <v>0</v>
      </c>
      <c r="L6326" s="15">
        <v>5595</v>
      </c>
      <c r="M6326">
        <v>4</v>
      </c>
      <c r="N6326">
        <v>4</v>
      </c>
      <c r="O6326">
        <v>0</v>
      </c>
      <c r="P6326">
        <v>20</v>
      </c>
      <c r="Q6326" t="s">
        <v>30</v>
      </c>
      <c r="R6326">
        <v>0.03</v>
      </c>
      <c r="S6326">
        <v>0</v>
      </c>
      <c r="T6326">
        <v>0</v>
      </c>
      <c r="U6326">
        <v>0</v>
      </c>
      <c r="V6326">
        <v>0</v>
      </c>
      <c r="W6326" s="13">
        <v>44763</v>
      </c>
      <c r="X6326">
        <v>1306</v>
      </c>
    </row>
    <row r="6327" spans="1:24" x14ac:dyDescent="0.25">
      <c r="A6327">
        <v>1</v>
      </c>
      <c r="B6327" t="s">
        <v>12430</v>
      </c>
      <c r="C6327" t="s">
        <v>12431</v>
      </c>
      <c r="D6327" t="s">
        <v>12432</v>
      </c>
      <c r="E6327">
        <v>0</v>
      </c>
      <c r="G6327" t="s">
        <v>29</v>
      </c>
      <c r="H6327">
        <v>37</v>
      </c>
      <c r="I6327" s="14">
        <v>5</v>
      </c>
      <c r="J6327" s="15">
        <v>0</v>
      </c>
      <c r="K6327" s="15">
        <v>0</v>
      </c>
      <c r="L6327" s="15">
        <v>0</v>
      </c>
      <c r="O6327">
        <v>0</v>
      </c>
      <c r="P6327">
        <v>5</v>
      </c>
      <c r="R6327">
        <v>0</v>
      </c>
      <c r="S6327">
        <v>0</v>
      </c>
      <c r="T6327">
        <v>0</v>
      </c>
      <c r="U6327">
        <v>0</v>
      </c>
      <c r="V6327">
        <v>0</v>
      </c>
      <c r="W6327" s="13">
        <v>41599</v>
      </c>
    </row>
    <row r="6328" spans="1:24" x14ac:dyDescent="0.25">
      <c r="A6328">
        <v>1</v>
      </c>
      <c r="B6328" t="s">
        <v>12433</v>
      </c>
      <c r="C6328" t="s">
        <v>12431</v>
      </c>
      <c r="D6328" t="s">
        <v>12434</v>
      </c>
      <c r="E6328">
        <v>0</v>
      </c>
      <c r="G6328" t="s">
        <v>29</v>
      </c>
      <c r="H6328">
        <v>37</v>
      </c>
      <c r="I6328" s="14">
        <v>1</v>
      </c>
      <c r="J6328" s="15">
        <v>0</v>
      </c>
      <c r="K6328" s="15">
        <v>0</v>
      </c>
      <c r="L6328" s="15">
        <v>0</v>
      </c>
      <c r="N6328">
        <v>3</v>
      </c>
      <c r="O6328">
        <v>0</v>
      </c>
      <c r="P6328">
        <v>1</v>
      </c>
      <c r="R6328">
        <v>0</v>
      </c>
      <c r="S6328">
        <v>0</v>
      </c>
      <c r="T6328">
        <v>0</v>
      </c>
      <c r="U6328">
        <v>0</v>
      </c>
      <c r="V6328">
        <v>0</v>
      </c>
    </row>
    <row r="6329" spans="1:24" x14ac:dyDescent="0.25">
      <c r="A6329">
        <v>1</v>
      </c>
      <c r="B6329" t="s">
        <v>12435</v>
      </c>
      <c r="C6329" t="s">
        <v>12431</v>
      </c>
      <c r="D6329" t="s">
        <v>12436</v>
      </c>
      <c r="E6329">
        <v>0</v>
      </c>
      <c r="G6329" t="s">
        <v>29</v>
      </c>
      <c r="H6329">
        <v>37</v>
      </c>
      <c r="I6329" s="14">
        <v>1</v>
      </c>
      <c r="J6329" s="15">
        <v>0</v>
      </c>
      <c r="K6329" s="15">
        <v>0</v>
      </c>
      <c r="L6329" s="15">
        <v>0</v>
      </c>
      <c r="N6329">
        <v>3</v>
      </c>
      <c r="O6329">
        <v>0</v>
      </c>
      <c r="P6329">
        <v>1</v>
      </c>
      <c r="R6329">
        <v>0</v>
      </c>
      <c r="S6329">
        <v>0</v>
      </c>
      <c r="T6329">
        <v>0</v>
      </c>
      <c r="U6329">
        <v>0</v>
      </c>
      <c r="V6329">
        <v>0</v>
      </c>
    </row>
    <row r="6330" spans="1:24" x14ac:dyDescent="0.25">
      <c r="A6330">
        <v>1</v>
      </c>
      <c r="B6330" t="s">
        <v>12437</v>
      </c>
      <c r="C6330" t="s">
        <v>12431</v>
      </c>
      <c r="D6330" t="s">
        <v>12438</v>
      </c>
      <c r="E6330">
        <v>0</v>
      </c>
      <c r="G6330" t="s">
        <v>29</v>
      </c>
      <c r="H6330">
        <v>37</v>
      </c>
      <c r="I6330" s="14">
        <v>1</v>
      </c>
      <c r="J6330" s="15">
        <v>0</v>
      </c>
      <c r="K6330" s="15">
        <v>0</v>
      </c>
      <c r="L6330" s="15">
        <v>0</v>
      </c>
      <c r="N6330">
        <v>3</v>
      </c>
      <c r="O6330">
        <v>0</v>
      </c>
      <c r="P6330">
        <v>1</v>
      </c>
      <c r="R6330">
        <v>0</v>
      </c>
      <c r="S6330">
        <v>0</v>
      </c>
      <c r="T6330">
        <v>0</v>
      </c>
      <c r="U6330">
        <v>0</v>
      </c>
      <c r="V6330">
        <v>0</v>
      </c>
    </row>
    <row r="6331" spans="1:24" x14ac:dyDescent="0.25">
      <c r="A6331">
        <v>1</v>
      </c>
      <c r="B6331" t="s">
        <v>12439</v>
      </c>
      <c r="C6331" t="s">
        <v>12431</v>
      </c>
      <c r="D6331" t="s">
        <v>12440</v>
      </c>
      <c r="E6331">
        <v>0</v>
      </c>
      <c r="G6331" t="s">
        <v>29</v>
      </c>
      <c r="H6331">
        <v>37</v>
      </c>
      <c r="I6331" s="14">
        <v>1</v>
      </c>
      <c r="J6331" s="15">
        <v>0</v>
      </c>
      <c r="K6331" s="15">
        <v>0</v>
      </c>
      <c r="L6331" s="15">
        <v>0</v>
      </c>
      <c r="N6331">
        <v>3</v>
      </c>
      <c r="O6331">
        <v>0</v>
      </c>
      <c r="P6331">
        <v>1</v>
      </c>
      <c r="R6331">
        <v>0</v>
      </c>
      <c r="S6331">
        <v>0</v>
      </c>
      <c r="T6331">
        <v>0</v>
      </c>
      <c r="U6331">
        <v>0</v>
      </c>
      <c r="V6331">
        <v>0</v>
      </c>
    </row>
    <row r="6332" spans="1:24" x14ac:dyDescent="0.25">
      <c r="A6332">
        <v>1</v>
      </c>
      <c r="B6332" t="s">
        <v>12441</v>
      </c>
      <c r="C6332" t="s">
        <v>12431</v>
      </c>
      <c r="D6332" t="s">
        <v>12440</v>
      </c>
      <c r="E6332">
        <v>0</v>
      </c>
      <c r="G6332" t="s">
        <v>29</v>
      </c>
      <c r="H6332">
        <v>37</v>
      </c>
      <c r="I6332" s="14">
        <v>1</v>
      </c>
      <c r="J6332" s="15">
        <v>0</v>
      </c>
      <c r="K6332" s="15">
        <v>0</v>
      </c>
      <c r="L6332" s="15">
        <v>0</v>
      </c>
      <c r="N6332">
        <v>3</v>
      </c>
      <c r="O6332">
        <v>0</v>
      </c>
      <c r="P6332">
        <v>1</v>
      </c>
      <c r="R6332">
        <v>0</v>
      </c>
      <c r="S6332">
        <v>0</v>
      </c>
      <c r="T6332">
        <v>0</v>
      </c>
      <c r="U6332">
        <v>0</v>
      </c>
      <c r="V6332">
        <v>0</v>
      </c>
    </row>
    <row r="6333" spans="1:24" x14ac:dyDescent="0.25">
      <c r="A6333">
        <v>1</v>
      </c>
      <c r="B6333" t="s">
        <v>12442</v>
      </c>
      <c r="C6333" t="s">
        <v>12431</v>
      </c>
      <c r="D6333" t="s">
        <v>12443</v>
      </c>
      <c r="E6333">
        <v>0</v>
      </c>
      <c r="G6333" t="s">
        <v>29</v>
      </c>
      <c r="H6333">
        <v>37</v>
      </c>
      <c r="I6333" s="14">
        <v>1</v>
      </c>
      <c r="J6333" s="15">
        <v>0</v>
      </c>
      <c r="K6333" s="15">
        <v>0</v>
      </c>
      <c r="L6333" s="15">
        <v>0</v>
      </c>
      <c r="N6333">
        <v>3</v>
      </c>
      <c r="O6333">
        <v>0</v>
      </c>
      <c r="P6333">
        <v>1</v>
      </c>
      <c r="R6333">
        <v>0</v>
      </c>
      <c r="S6333">
        <v>0</v>
      </c>
      <c r="T6333">
        <v>0</v>
      </c>
      <c r="U6333">
        <v>0</v>
      </c>
      <c r="V6333">
        <v>0</v>
      </c>
    </row>
    <row r="6334" spans="1:24" x14ac:dyDescent="0.25">
      <c r="A6334">
        <v>1</v>
      </c>
      <c r="B6334" t="s">
        <v>12444</v>
      </c>
      <c r="C6334" t="s">
        <v>12445</v>
      </c>
      <c r="D6334" t="s">
        <v>12446</v>
      </c>
      <c r="E6334">
        <v>0</v>
      </c>
      <c r="G6334" t="s">
        <v>29</v>
      </c>
      <c r="H6334">
        <v>37</v>
      </c>
      <c r="I6334" s="14">
        <v>1</v>
      </c>
      <c r="J6334" s="15">
        <v>0</v>
      </c>
      <c r="K6334" s="15">
        <v>0</v>
      </c>
      <c r="L6334" s="15">
        <v>0</v>
      </c>
      <c r="N6334">
        <v>3</v>
      </c>
      <c r="O6334">
        <v>0</v>
      </c>
      <c r="P6334">
        <v>1</v>
      </c>
      <c r="R6334">
        <v>0</v>
      </c>
      <c r="S6334">
        <v>0</v>
      </c>
      <c r="T6334">
        <v>0</v>
      </c>
      <c r="U6334">
        <v>0</v>
      </c>
      <c r="V6334">
        <v>0</v>
      </c>
    </row>
    <row r="6335" spans="1:24" x14ac:dyDescent="0.25">
      <c r="A6335">
        <v>1</v>
      </c>
      <c r="B6335" t="s">
        <v>12447</v>
      </c>
      <c r="C6335" t="s">
        <v>12448</v>
      </c>
      <c r="D6335" t="s">
        <v>12449</v>
      </c>
      <c r="E6335">
        <v>0</v>
      </c>
      <c r="G6335" t="s">
        <v>29</v>
      </c>
      <c r="H6335">
        <v>37</v>
      </c>
      <c r="I6335" s="14">
        <v>1</v>
      </c>
      <c r="J6335" s="15">
        <v>0</v>
      </c>
      <c r="K6335" s="15">
        <v>0</v>
      </c>
      <c r="L6335" s="15">
        <v>0</v>
      </c>
      <c r="N6335">
        <v>3</v>
      </c>
      <c r="O6335">
        <v>0</v>
      </c>
      <c r="P6335">
        <v>1</v>
      </c>
      <c r="R6335">
        <v>0</v>
      </c>
      <c r="S6335">
        <v>0</v>
      </c>
      <c r="T6335">
        <v>0</v>
      </c>
      <c r="U6335">
        <v>0</v>
      </c>
      <c r="V6335">
        <v>0</v>
      </c>
    </row>
    <row r="6336" spans="1:24" x14ac:dyDescent="0.25">
      <c r="A6336">
        <v>1</v>
      </c>
      <c r="B6336" t="s">
        <v>12450</v>
      </c>
      <c r="C6336" t="s">
        <v>12451</v>
      </c>
      <c r="D6336" t="s">
        <v>12452</v>
      </c>
      <c r="E6336">
        <v>0</v>
      </c>
      <c r="G6336" t="s">
        <v>29</v>
      </c>
      <c r="H6336">
        <v>37</v>
      </c>
      <c r="I6336" s="14">
        <v>1</v>
      </c>
      <c r="J6336" s="15">
        <v>0</v>
      </c>
      <c r="K6336" s="15">
        <v>0</v>
      </c>
      <c r="L6336" s="15">
        <v>0</v>
      </c>
      <c r="N6336">
        <v>3</v>
      </c>
      <c r="O6336">
        <v>0</v>
      </c>
      <c r="P6336">
        <v>1</v>
      </c>
      <c r="R6336">
        <v>0</v>
      </c>
      <c r="S6336">
        <v>0</v>
      </c>
      <c r="T6336">
        <v>0</v>
      </c>
      <c r="U6336">
        <v>0</v>
      </c>
      <c r="V6336">
        <v>0</v>
      </c>
    </row>
    <row r="6337" spans="1:23" x14ac:dyDescent="0.25">
      <c r="A6337">
        <v>1</v>
      </c>
      <c r="B6337" t="s">
        <v>12453</v>
      </c>
      <c r="C6337" t="s">
        <v>12451</v>
      </c>
      <c r="D6337" t="s">
        <v>12454</v>
      </c>
      <c r="E6337">
        <v>0</v>
      </c>
      <c r="G6337" t="s">
        <v>29</v>
      </c>
      <c r="H6337">
        <v>37</v>
      </c>
      <c r="I6337" s="14">
        <v>1</v>
      </c>
      <c r="J6337" s="15">
        <v>0</v>
      </c>
      <c r="K6337" s="15">
        <v>0</v>
      </c>
      <c r="L6337" s="15">
        <v>0</v>
      </c>
      <c r="N6337">
        <v>3</v>
      </c>
      <c r="O6337">
        <v>0</v>
      </c>
      <c r="P6337">
        <v>1</v>
      </c>
      <c r="R6337">
        <v>0</v>
      </c>
      <c r="S6337">
        <v>0</v>
      </c>
      <c r="T6337">
        <v>0</v>
      </c>
      <c r="U6337">
        <v>0</v>
      </c>
      <c r="V6337">
        <v>0</v>
      </c>
    </row>
    <row r="6338" spans="1:23" x14ac:dyDescent="0.25">
      <c r="A6338">
        <v>1</v>
      </c>
      <c r="B6338" t="s">
        <v>12455</v>
      </c>
      <c r="C6338" t="s">
        <v>12451</v>
      </c>
      <c r="D6338" t="s">
        <v>12456</v>
      </c>
      <c r="E6338">
        <v>0</v>
      </c>
      <c r="G6338" t="s">
        <v>29</v>
      </c>
      <c r="H6338">
        <v>37</v>
      </c>
      <c r="I6338" s="14">
        <v>2</v>
      </c>
      <c r="J6338" s="15">
        <v>0</v>
      </c>
      <c r="K6338" s="15">
        <v>0</v>
      </c>
      <c r="L6338" s="15">
        <v>0</v>
      </c>
      <c r="N6338">
        <v>3</v>
      </c>
      <c r="O6338">
        <v>0</v>
      </c>
      <c r="P6338">
        <v>2</v>
      </c>
      <c r="R6338">
        <v>0</v>
      </c>
      <c r="S6338">
        <v>0</v>
      </c>
      <c r="T6338">
        <v>0</v>
      </c>
      <c r="U6338">
        <v>0</v>
      </c>
      <c r="V6338">
        <v>0</v>
      </c>
    </row>
    <row r="6339" spans="1:23" x14ac:dyDescent="0.25">
      <c r="A6339">
        <v>1</v>
      </c>
      <c r="B6339" t="s">
        <v>12457</v>
      </c>
      <c r="C6339" t="s">
        <v>12458</v>
      </c>
      <c r="D6339" t="s">
        <v>12459</v>
      </c>
      <c r="E6339">
        <v>0</v>
      </c>
      <c r="G6339" t="s">
        <v>29</v>
      </c>
      <c r="H6339">
        <v>37</v>
      </c>
      <c r="I6339" s="14">
        <v>1</v>
      </c>
      <c r="J6339" s="15">
        <v>0</v>
      </c>
      <c r="K6339" s="15">
        <v>0</v>
      </c>
      <c r="L6339" s="15">
        <v>0</v>
      </c>
      <c r="N6339">
        <v>3</v>
      </c>
      <c r="O6339">
        <v>0</v>
      </c>
      <c r="P6339">
        <v>1</v>
      </c>
      <c r="R6339">
        <v>0</v>
      </c>
      <c r="S6339">
        <v>0</v>
      </c>
      <c r="T6339">
        <v>0</v>
      </c>
      <c r="U6339">
        <v>0</v>
      </c>
      <c r="V6339">
        <v>0</v>
      </c>
    </row>
    <row r="6340" spans="1:23" x14ac:dyDescent="0.25">
      <c r="A6340">
        <v>1</v>
      </c>
      <c r="B6340" t="s">
        <v>12460</v>
      </c>
      <c r="C6340" t="s">
        <v>12461</v>
      </c>
      <c r="D6340" t="s">
        <v>12462</v>
      </c>
      <c r="E6340">
        <v>0</v>
      </c>
      <c r="G6340" t="s">
        <v>29</v>
      </c>
      <c r="H6340">
        <v>37</v>
      </c>
      <c r="I6340" s="14">
        <v>1</v>
      </c>
      <c r="J6340" s="15">
        <v>0</v>
      </c>
      <c r="K6340" s="15">
        <v>0</v>
      </c>
      <c r="L6340" s="15">
        <v>0</v>
      </c>
      <c r="N6340">
        <v>3</v>
      </c>
      <c r="O6340">
        <v>0</v>
      </c>
      <c r="P6340">
        <v>1</v>
      </c>
      <c r="R6340">
        <v>0</v>
      </c>
      <c r="S6340">
        <v>0</v>
      </c>
      <c r="T6340">
        <v>0</v>
      </c>
      <c r="U6340">
        <v>0</v>
      </c>
      <c r="V6340">
        <v>0</v>
      </c>
    </row>
    <row r="6341" spans="1:23" x14ac:dyDescent="0.25">
      <c r="A6341">
        <v>1</v>
      </c>
      <c r="B6341" t="s">
        <v>12463</v>
      </c>
      <c r="C6341" t="s">
        <v>12458</v>
      </c>
      <c r="D6341" t="s">
        <v>12464</v>
      </c>
      <c r="E6341">
        <v>0</v>
      </c>
      <c r="G6341" t="s">
        <v>29</v>
      </c>
      <c r="H6341">
        <v>37</v>
      </c>
      <c r="I6341" s="14">
        <v>1</v>
      </c>
      <c r="J6341" s="15">
        <v>0</v>
      </c>
      <c r="K6341" s="15">
        <v>0</v>
      </c>
      <c r="L6341" s="15">
        <v>0</v>
      </c>
      <c r="N6341">
        <v>3</v>
      </c>
      <c r="O6341">
        <v>0</v>
      </c>
      <c r="P6341">
        <v>1</v>
      </c>
      <c r="R6341">
        <v>0</v>
      </c>
      <c r="S6341">
        <v>0</v>
      </c>
      <c r="T6341">
        <v>0</v>
      </c>
      <c r="U6341">
        <v>0</v>
      </c>
      <c r="V6341">
        <v>0</v>
      </c>
    </row>
    <row r="6342" spans="1:23" x14ac:dyDescent="0.25">
      <c r="A6342">
        <v>1</v>
      </c>
      <c r="B6342" t="s">
        <v>12465</v>
      </c>
      <c r="C6342" t="s">
        <v>12448</v>
      </c>
      <c r="D6342" t="s">
        <v>12466</v>
      </c>
      <c r="E6342">
        <v>0</v>
      </c>
      <c r="G6342" t="s">
        <v>29</v>
      </c>
      <c r="H6342">
        <v>37</v>
      </c>
      <c r="I6342" s="14">
        <v>1</v>
      </c>
      <c r="J6342" s="15">
        <v>0</v>
      </c>
      <c r="K6342" s="15">
        <v>0</v>
      </c>
      <c r="L6342" s="15">
        <v>0</v>
      </c>
      <c r="N6342">
        <v>3</v>
      </c>
      <c r="O6342">
        <v>0</v>
      </c>
      <c r="P6342">
        <v>1</v>
      </c>
      <c r="R6342">
        <v>0.03</v>
      </c>
      <c r="S6342">
        <v>0</v>
      </c>
      <c r="T6342">
        <v>0</v>
      </c>
      <c r="U6342">
        <v>0</v>
      </c>
      <c r="V6342">
        <v>0</v>
      </c>
      <c r="W6342" s="13">
        <v>41863</v>
      </c>
    </row>
    <row r="6343" spans="1:23" x14ac:dyDescent="0.25">
      <c r="A6343">
        <v>1</v>
      </c>
      <c r="B6343" t="s">
        <v>12467</v>
      </c>
      <c r="C6343" t="s">
        <v>12445</v>
      </c>
      <c r="D6343" t="s">
        <v>12468</v>
      </c>
      <c r="E6343">
        <v>0</v>
      </c>
      <c r="G6343" t="s">
        <v>29</v>
      </c>
      <c r="H6343">
        <v>37</v>
      </c>
      <c r="I6343" s="14">
        <v>1</v>
      </c>
      <c r="J6343" s="15">
        <v>0</v>
      </c>
      <c r="K6343" s="15">
        <v>0</v>
      </c>
      <c r="L6343" s="15">
        <v>0</v>
      </c>
      <c r="N6343">
        <v>3</v>
      </c>
      <c r="O6343">
        <v>0</v>
      </c>
      <c r="P6343">
        <v>1</v>
      </c>
      <c r="R6343">
        <v>0</v>
      </c>
      <c r="S6343">
        <v>0</v>
      </c>
      <c r="T6343">
        <v>0</v>
      </c>
      <c r="U6343">
        <v>0</v>
      </c>
      <c r="V6343">
        <v>0</v>
      </c>
    </row>
    <row r="6344" spans="1:23" x14ac:dyDescent="0.25">
      <c r="A6344">
        <v>1</v>
      </c>
      <c r="B6344" t="s">
        <v>12469</v>
      </c>
      <c r="C6344" t="s">
        <v>12458</v>
      </c>
      <c r="D6344" t="s">
        <v>12470</v>
      </c>
      <c r="E6344">
        <v>0</v>
      </c>
      <c r="G6344" t="s">
        <v>29</v>
      </c>
      <c r="H6344">
        <v>37</v>
      </c>
      <c r="I6344" s="14">
        <v>3</v>
      </c>
      <c r="J6344" s="15">
        <v>0</v>
      </c>
      <c r="K6344" s="15">
        <v>0</v>
      </c>
      <c r="L6344" s="15">
        <v>0</v>
      </c>
      <c r="N6344">
        <v>3</v>
      </c>
      <c r="O6344">
        <v>0</v>
      </c>
      <c r="P6344">
        <v>3</v>
      </c>
      <c r="R6344">
        <v>0</v>
      </c>
      <c r="S6344">
        <v>0</v>
      </c>
      <c r="T6344">
        <v>0</v>
      </c>
      <c r="U6344">
        <v>0</v>
      </c>
      <c r="V6344">
        <v>0</v>
      </c>
    </row>
    <row r="6345" spans="1:23" x14ac:dyDescent="0.25">
      <c r="A6345">
        <v>1</v>
      </c>
      <c r="B6345" t="s">
        <v>12471</v>
      </c>
      <c r="C6345" t="s">
        <v>12445</v>
      </c>
      <c r="D6345" t="s">
        <v>12472</v>
      </c>
      <c r="E6345">
        <v>0</v>
      </c>
      <c r="G6345" t="s">
        <v>29</v>
      </c>
      <c r="H6345">
        <v>37</v>
      </c>
      <c r="I6345" s="14">
        <v>4</v>
      </c>
      <c r="J6345" s="15">
        <v>0</v>
      </c>
      <c r="K6345" s="15">
        <v>0</v>
      </c>
      <c r="L6345" s="15">
        <v>0</v>
      </c>
      <c r="N6345">
        <v>3</v>
      </c>
      <c r="O6345">
        <v>0</v>
      </c>
      <c r="P6345">
        <v>4</v>
      </c>
      <c r="R6345">
        <v>0</v>
      </c>
      <c r="S6345">
        <v>0</v>
      </c>
      <c r="T6345">
        <v>0</v>
      </c>
      <c r="U6345">
        <v>0</v>
      </c>
      <c r="V6345">
        <v>0</v>
      </c>
    </row>
    <row r="6346" spans="1:23" x14ac:dyDescent="0.25">
      <c r="A6346">
        <v>1</v>
      </c>
      <c r="B6346" t="s">
        <v>12473</v>
      </c>
      <c r="C6346" t="s">
        <v>12445</v>
      </c>
      <c r="D6346" t="s">
        <v>12474</v>
      </c>
      <c r="E6346">
        <v>0</v>
      </c>
      <c r="G6346" t="s">
        <v>29</v>
      </c>
      <c r="H6346">
        <v>37</v>
      </c>
      <c r="I6346" s="14">
        <v>1</v>
      </c>
      <c r="J6346" s="15">
        <v>0</v>
      </c>
      <c r="K6346" s="15">
        <v>0</v>
      </c>
      <c r="L6346" s="15">
        <v>0</v>
      </c>
      <c r="N6346">
        <v>3</v>
      </c>
      <c r="O6346">
        <v>0</v>
      </c>
      <c r="P6346">
        <v>1</v>
      </c>
      <c r="R6346">
        <v>0</v>
      </c>
      <c r="S6346">
        <v>0</v>
      </c>
      <c r="T6346">
        <v>0</v>
      </c>
      <c r="U6346">
        <v>0</v>
      </c>
      <c r="V6346">
        <v>0</v>
      </c>
    </row>
    <row r="6347" spans="1:23" x14ac:dyDescent="0.25">
      <c r="A6347">
        <v>1</v>
      </c>
      <c r="B6347" t="s">
        <v>12475</v>
      </c>
      <c r="C6347" t="s">
        <v>12458</v>
      </c>
      <c r="D6347" t="s">
        <v>12476</v>
      </c>
      <c r="E6347">
        <v>0</v>
      </c>
      <c r="G6347" t="s">
        <v>29</v>
      </c>
      <c r="H6347">
        <v>37</v>
      </c>
      <c r="I6347" s="14">
        <v>1</v>
      </c>
      <c r="J6347" s="15">
        <v>0</v>
      </c>
      <c r="K6347" s="15">
        <v>0</v>
      </c>
      <c r="L6347" s="15">
        <v>0</v>
      </c>
      <c r="N6347">
        <v>3</v>
      </c>
      <c r="O6347">
        <v>0</v>
      </c>
      <c r="P6347">
        <v>1</v>
      </c>
      <c r="R6347">
        <v>0</v>
      </c>
      <c r="S6347">
        <v>0</v>
      </c>
      <c r="T6347">
        <v>0</v>
      </c>
      <c r="U6347">
        <v>0</v>
      </c>
      <c r="V6347">
        <v>0</v>
      </c>
    </row>
    <row r="6348" spans="1:23" x14ac:dyDescent="0.25">
      <c r="A6348">
        <v>1</v>
      </c>
      <c r="B6348" t="s">
        <v>12477</v>
      </c>
      <c r="C6348" t="s">
        <v>12458</v>
      </c>
      <c r="D6348" t="s">
        <v>12478</v>
      </c>
      <c r="E6348">
        <v>0</v>
      </c>
      <c r="G6348" t="s">
        <v>29</v>
      </c>
      <c r="H6348">
        <v>37</v>
      </c>
      <c r="I6348" s="14">
        <v>1</v>
      </c>
      <c r="J6348" s="15">
        <v>0</v>
      </c>
      <c r="K6348" s="15">
        <v>0</v>
      </c>
      <c r="L6348" s="15">
        <v>0</v>
      </c>
      <c r="N6348">
        <v>3</v>
      </c>
      <c r="O6348">
        <v>0</v>
      </c>
      <c r="P6348">
        <v>1</v>
      </c>
      <c r="R6348">
        <v>0</v>
      </c>
      <c r="S6348">
        <v>0</v>
      </c>
      <c r="T6348">
        <v>0</v>
      </c>
      <c r="U6348">
        <v>0</v>
      </c>
      <c r="V6348">
        <v>0</v>
      </c>
    </row>
    <row r="6349" spans="1:23" x14ac:dyDescent="0.25">
      <c r="A6349">
        <v>1</v>
      </c>
      <c r="B6349" t="s">
        <v>12479</v>
      </c>
      <c r="C6349" t="s">
        <v>12448</v>
      </c>
      <c r="D6349" t="s">
        <v>12480</v>
      </c>
      <c r="E6349">
        <v>0</v>
      </c>
      <c r="G6349" t="s">
        <v>29</v>
      </c>
      <c r="H6349">
        <v>37</v>
      </c>
      <c r="I6349" s="14">
        <v>1</v>
      </c>
      <c r="J6349" s="15">
        <v>0</v>
      </c>
      <c r="K6349" s="15">
        <v>0</v>
      </c>
      <c r="L6349" s="15">
        <v>0</v>
      </c>
      <c r="N6349">
        <v>3</v>
      </c>
      <c r="O6349">
        <v>0</v>
      </c>
      <c r="P6349">
        <v>1</v>
      </c>
      <c r="R6349">
        <v>0</v>
      </c>
      <c r="S6349">
        <v>0</v>
      </c>
      <c r="T6349">
        <v>0</v>
      </c>
      <c r="U6349">
        <v>0</v>
      </c>
      <c r="V6349">
        <v>0</v>
      </c>
    </row>
    <row r="6350" spans="1:23" x14ac:dyDescent="0.25">
      <c r="A6350">
        <v>1</v>
      </c>
      <c r="B6350" t="s">
        <v>12481</v>
      </c>
      <c r="C6350" t="s">
        <v>12448</v>
      </c>
      <c r="D6350" t="s">
        <v>12482</v>
      </c>
      <c r="E6350">
        <v>0</v>
      </c>
      <c r="G6350" t="s">
        <v>29</v>
      </c>
      <c r="H6350">
        <v>37</v>
      </c>
      <c r="I6350" s="14">
        <v>1</v>
      </c>
      <c r="J6350" s="15">
        <v>0</v>
      </c>
      <c r="K6350" s="15">
        <v>0</v>
      </c>
      <c r="L6350" s="15">
        <v>0</v>
      </c>
      <c r="N6350">
        <v>3</v>
      </c>
      <c r="O6350">
        <v>0</v>
      </c>
      <c r="P6350">
        <v>1</v>
      </c>
      <c r="R6350">
        <v>0</v>
      </c>
      <c r="S6350">
        <v>0</v>
      </c>
      <c r="T6350">
        <v>0</v>
      </c>
      <c r="U6350">
        <v>0</v>
      </c>
      <c r="V6350">
        <v>0</v>
      </c>
    </row>
    <row r="6351" spans="1:23" x14ac:dyDescent="0.25">
      <c r="A6351">
        <v>1</v>
      </c>
      <c r="B6351" t="s">
        <v>12483</v>
      </c>
      <c r="C6351" t="s">
        <v>12484</v>
      </c>
      <c r="D6351" t="s">
        <v>12485</v>
      </c>
      <c r="E6351">
        <v>0</v>
      </c>
      <c r="G6351" t="s">
        <v>29</v>
      </c>
      <c r="H6351">
        <v>37</v>
      </c>
      <c r="I6351" s="14">
        <v>1</v>
      </c>
      <c r="J6351" s="15">
        <v>0</v>
      </c>
      <c r="K6351" s="15">
        <v>0</v>
      </c>
      <c r="L6351" s="15">
        <v>0</v>
      </c>
      <c r="N6351">
        <v>3</v>
      </c>
      <c r="O6351">
        <v>0</v>
      </c>
      <c r="P6351">
        <v>1</v>
      </c>
      <c r="R6351">
        <v>0</v>
      </c>
      <c r="S6351">
        <v>0</v>
      </c>
      <c r="T6351">
        <v>0</v>
      </c>
      <c r="U6351">
        <v>0</v>
      </c>
      <c r="V6351">
        <v>0</v>
      </c>
    </row>
    <row r="6352" spans="1:23" x14ac:dyDescent="0.25">
      <c r="A6352">
        <v>1</v>
      </c>
      <c r="B6352" t="s">
        <v>12486</v>
      </c>
      <c r="C6352" t="s">
        <v>12451</v>
      </c>
      <c r="D6352" t="s">
        <v>12487</v>
      </c>
      <c r="E6352">
        <v>0</v>
      </c>
      <c r="G6352" t="s">
        <v>29</v>
      </c>
      <c r="H6352">
        <v>37</v>
      </c>
      <c r="I6352" s="14">
        <v>1</v>
      </c>
      <c r="J6352" s="15">
        <v>0</v>
      </c>
      <c r="K6352" s="15">
        <v>0</v>
      </c>
      <c r="L6352" s="15">
        <v>0</v>
      </c>
      <c r="N6352">
        <v>3</v>
      </c>
      <c r="O6352">
        <v>0</v>
      </c>
      <c r="P6352">
        <v>1</v>
      </c>
      <c r="R6352">
        <v>0.03</v>
      </c>
      <c r="S6352">
        <v>0</v>
      </c>
      <c r="T6352">
        <v>0</v>
      </c>
      <c r="U6352">
        <v>0</v>
      </c>
      <c r="V6352">
        <v>0</v>
      </c>
      <c r="W6352" s="13">
        <v>42284</v>
      </c>
    </row>
    <row r="6353" spans="1:23" x14ac:dyDescent="0.25">
      <c r="A6353">
        <v>1</v>
      </c>
      <c r="B6353" t="s">
        <v>12488</v>
      </c>
      <c r="C6353" t="s">
        <v>12489</v>
      </c>
      <c r="D6353" t="s">
        <v>12490</v>
      </c>
      <c r="E6353">
        <v>0</v>
      </c>
      <c r="G6353" t="s">
        <v>29</v>
      </c>
      <c r="H6353">
        <v>37</v>
      </c>
      <c r="I6353" s="14">
        <v>3</v>
      </c>
      <c r="J6353" s="15">
        <v>0</v>
      </c>
      <c r="K6353" s="15">
        <v>0</v>
      </c>
      <c r="L6353" s="15">
        <v>0</v>
      </c>
      <c r="N6353">
        <v>3</v>
      </c>
      <c r="O6353">
        <v>0</v>
      </c>
      <c r="P6353">
        <v>3</v>
      </c>
      <c r="R6353">
        <v>0.03</v>
      </c>
      <c r="S6353">
        <v>0</v>
      </c>
      <c r="T6353">
        <v>0</v>
      </c>
      <c r="U6353">
        <v>0</v>
      </c>
      <c r="V6353">
        <v>0</v>
      </c>
      <c r="W6353" s="13">
        <v>42254</v>
      </c>
    </row>
    <row r="6354" spans="1:23" x14ac:dyDescent="0.25">
      <c r="A6354">
        <v>1</v>
      </c>
      <c r="B6354" t="s">
        <v>12491</v>
      </c>
      <c r="C6354" t="s">
        <v>12484</v>
      </c>
      <c r="D6354" t="s">
        <v>12492</v>
      </c>
      <c r="E6354">
        <v>0</v>
      </c>
      <c r="G6354" t="s">
        <v>29</v>
      </c>
      <c r="H6354">
        <v>37</v>
      </c>
      <c r="I6354" s="14">
        <v>1</v>
      </c>
      <c r="J6354" s="15">
        <v>0</v>
      </c>
      <c r="K6354" s="15">
        <v>0</v>
      </c>
      <c r="L6354" s="15">
        <v>0</v>
      </c>
      <c r="N6354">
        <v>3</v>
      </c>
      <c r="O6354">
        <v>0</v>
      </c>
      <c r="P6354">
        <v>1</v>
      </c>
      <c r="R6354">
        <v>0</v>
      </c>
      <c r="S6354">
        <v>0</v>
      </c>
      <c r="T6354">
        <v>0</v>
      </c>
      <c r="U6354">
        <v>0</v>
      </c>
      <c r="V6354">
        <v>0</v>
      </c>
    </row>
    <row r="6355" spans="1:23" x14ac:dyDescent="0.25">
      <c r="A6355">
        <v>1</v>
      </c>
      <c r="B6355" t="s">
        <v>12493</v>
      </c>
      <c r="C6355" t="s">
        <v>12484</v>
      </c>
      <c r="D6355" t="s">
        <v>12494</v>
      </c>
      <c r="E6355">
        <v>0</v>
      </c>
      <c r="G6355" t="s">
        <v>29</v>
      </c>
      <c r="H6355">
        <v>37</v>
      </c>
      <c r="I6355" s="14">
        <v>1</v>
      </c>
      <c r="J6355" s="15">
        <v>0</v>
      </c>
      <c r="K6355" s="15">
        <v>0</v>
      </c>
      <c r="L6355" s="15">
        <v>0</v>
      </c>
      <c r="N6355">
        <v>3</v>
      </c>
      <c r="O6355">
        <v>0</v>
      </c>
      <c r="P6355">
        <v>1</v>
      </c>
      <c r="R6355">
        <v>0</v>
      </c>
      <c r="S6355">
        <v>0</v>
      </c>
      <c r="T6355">
        <v>0</v>
      </c>
      <c r="U6355">
        <v>0</v>
      </c>
      <c r="V6355">
        <v>0</v>
      </c>
    </row>
    <row r="6356" spans="1:23" x14ac:dyDescent="0.25">
      <c r="A6356">
        <v>1</v>
      </c>
      <c r="B6356" t="s">
        <v>12495</v>
      </c>
      <c r="C6356" t="s">
        <v>12484</v>
      </c>
      <c r="D6356" t="s">
        <v>12496</v>
      </c>
      <c r="E6356">
        <v>0</v>
      </c>
      <c r="G6356" t="s">
        <v>29</v>
      </c>
      <c r="H6356">
        <v>37</v>
      </c>
      <c r="I6356" s="14">
        <v>1</v>
      </c>
      <c r="J6356" s="15">
        <v>0</v>
      </c>
      <c r="K6356" s="15">
        <v>0</v>
      </c>
      <c r="L6356" s="15">
        <v>0</v>
      </c>
      <c r="N6356">
        <v>3</v>
      </c>
      <c r="O6356">
        <v>0</v>
      </c>
      <c r="P6356">
        <v>1</v>
      </c>
      <c r="R6356">
        <v>0</v>
      </c>
      <c r="S6356">
        <v>0</v>
      </c>
      <c r="T6356">
        <v>0</v>
      </c>
      <c r="U6356">
        <v>0</v>
      </c>
      <c r="V6356">
        <v>0</v>
      </c>
    </row>
    <row r="6357" spans="1:23" x14ac:dyDescent="0.25">
      <c r="A6357">
        <v>1</v>
      </c>
      <c r="B6357" t="s">
        <v>12497</v>
      </c>
      <c r="C6357" t="s">
        <v>12484</v>
      </c>
      <c r="D6357" t="s">
        <v>12498</v>
      </c>
      <c r="E6357">
        <v>0</v>
      </c>
      <c r="G6357" t="s">
        <v>29</v>
      </c>
      <c r="H6357">
        <v>37</v>
      </c>
      <c r="I6357" s="14">
        <v>1</v>
      </c>
      <c r="J6357" s="15">
        <v>0</v>
      </c>
      <c r="K6357" s="15">
        <v>0</v>
      </c>
      <c r="L6357" s="15">
        <v>0</v>
      </c>
      <c r="N6357">
        <v>3</v>
      </c>
      <c r="O6357">
        <v>0</v>
      </c>
      <c r="P6357">
        <v>1</v>
      </c>
      <c r="R6357">
        <v>0</v>
      </c>
      <c r="S6357">
        <v>0</v>
      </c>
      <c r="T6357">
        <v>0</v>
      </c>
      <c r="U6357">
        <v>0</v>
      </c>
      <c r="V6357">
        <v>0</v>
      </c>
    </row>
    <row r="6358" spans="1:23" x14ac:dyDescent="0.25">
      <c r="A6358">
        <v>1</v>
      </c>
      <c r="B6358" t="s">
        <v>12499</v>
      </c>
      <c r="C6358" t="s">
        <v>12484</v>
      </c>
      <c r="D6358" t="s">
        <v>12500</v>
      </c>
      <c r="E6358">
        <v>0</v>
      </c>
      <c r="G6358" t="s">
        <v>29</v>
      </c>
      <c r="H6358">
        <v>37</v>
      </c>
      <c r="I6358" s="14">
        <v>1</v>
      </c>
      <c r="J6358" s="15">
        <v>0</v>
      </c>
      <c r="K6358" s="15">
        <v>0</v>
      </c>
      <c r="L6358" s="15">
        <v>0</v>
      </c>
      <c r="N6358">
        <v>3</v>
      </c>
      <c r="O6358">
        <v>0</v>
      </c>
      <c r="P6358">
        <v>1</v>
      </c>
      <c r="R6358">
        <v>0</v>
      </c>
      <c r="S6358">
        <v>0</v>
      </c>
      <c r="T6358">
        <v>0</v>
      </c>
      <c r="U6358">
        <v>0</v>
      </c>
      <c r="V6358">
        <v>0</v>
      </c>
    </row>
    <row r="6359" spans="1:23" x14ac:dyDescent="0.25">
      <c r="A6359">
        <v>1</v>
      </c>
      <c r="B6359" t="s">
        <v>12501</v>
      </c>
      <c r="C6359" t="s">
        <v>12484</v>
      </c>
      <c r="D6359" t="s">
        <v>12502</v>
      </c>
      <c r="E6359">
        <v>0</v>
      </c>
      <c r="G6359" t="s">
        <v>29</v>
      </c>
      <c r="H6359">
        <v>37</v>
      </c>
      <c r="I6359" s="14">
        <v>1</v>
      </c>
      <c r="J6359" s="15">
        <v>0</v>
      </c>
      <c r="K6359" s="15">
        <v>0</v>
      </c>
      <c r="L6359" s="15">
        <v>0</v>
      </c>
      <c r="N6359">
        <v>3</v>
      </c>
      <c r="O6359">
        <v>0</v>
      </c>
      <c r="P6359">
        <v>1</v>
      </c>
      <c r="R6359">
        <v>0</v>
      </c>
      <c r="S6359">
        <v>0</v>
      </c>
      <c r="T6359">
        <v>0</v>
      </c>
      <c r="U6359">
        <v>0</v>
      </c>
      <c r="V6359">
        <v>0</v>
      </c>
    </row>
    <row r="6360" spans="1:23" x14ac:dyDescent="0.25">
      <c r="A6360">
        <v>1</v>
      </c>
      <c r="B6360" t="s">
        <v>12503</v>
      </c>
      <c r="C6360" t="s">
        <v>12504</v>
      </c>
      <c r="D6360" t="s">
        <v>12505</v>
      </c>
      <c r="E6360">
        <v>0</v>
      </c>
      <c r="G6360" t="s">
        <v>29</v>
      </c>
      <c r="H6360">
        <v>37</v>
      </c>
      <c r="I6360" s="14">
        <v>1</v>
      </c>
      <c r="J6360" s="15">
        <v>0</v>
      </c>
      <c r="K6360" s="15">
        <v>0</v>
      </c>
      <c r="L6360" s="15">
        <v>0</v>
      </c>
      <c r="N6360">
        <v>3</v>
      </c>
      <c r="O6360">
        <v>0</v>
      </c>
      <c r="P6360">
        <v>1</v>
      </c>
      <c r="R6360">
        <v>0</v>
      </c>
      <c r="S6360">
        <v>0</v>
      </c>
      <c r="T6360">
        <v>0</v>
      </c>
      <c r="U6360">
        <v>0</v>
      </c>
      <c r="V6360">
        <v>0</v>
      </c>
    </row>
    <row r="6361" spans="1:23" x14ac:dyDescent="0.25">
      <c r="A6361">
        <v>1</v>
      </c>
      <c r="B6361" t="s">
        <v>12506</v>
      </c>
      <c r="C6361" t="s">
        <v>12458</v>
      </c>
      <c r="D6361" t="s">
        <v>12507</v>
      </c>
      <c r="E6361">
        <v>0</v>
      </c>
      <c r="G6361" t="s">
        <v>29</v>
      </c>
      <c r="H6361">
        <v>37</v>
      </c>
      <c r="I6361" s="14">
        <v>3</v>
      </c>
      <c r="J6361" s="15">
        <v>0</v>
      </c>
      <c r="K6361" s="15">
        <v>0</v>
      </c>
      <c r="L6361" s="15">
        <v>0</v>
      </c>
      <c r="N6361">
        <v>3</v>
      </c>
      <c r="O6361">
        <v>0</v>
      </c>
      <c r="P6361">
        <v>3</v>
      </c>
      <c r="R6361">
        <v>0</v>
      </c>
      <c r="S6361">
        <v>0</v>
      </c>
      <c r="T6361">
        <v>0</v>
      </c>
      <c r="U6361">
        <v>0</v>
      </c>
      <c r="V6361">
        <v>0</v>
      </c>
    </row>
    <row r="6362" spans="1:23" x14ac:dyDescent="0.25">
      <c r="A6362">
        <v>1</v>
      </c>
      <c r="B6362" t="s">
        <v>12508</v>
      </c>
      <c r="C6362" t="s">
        <v>12448</v>
      </c>
      <c r="D6362" t="s">
        <v>12509</v>
      </c>
      <c r="E6362">
        <v>0</v>
      </c>
      <c r="G6362" t="s">
        <v>29</v>
      </c>
      <c r="H6362">
        <v>37</v>
      </c>
      <c r="I6362" s="14">
        <v>1</v>
      </c>
      <c r="J6362" s="15">
        <v>0</v>
      </c>
      <c r="K6362" s="15">
        <v>0</v>
      </c>
      <c r="L6362" s="15">
        <v>0</v>
      </c>
      <c r="N6362">
        <v>3</v>
      </c>
      <c r="O6362">
        <v>0</v>
      </c>
      <c r="P6362">
        <v>1</v>
      </c>
      <c r="R6362">
        <v>0</v>
      </c>
      <c r="S6362">
        <v>0</v>
      </c>
      <c r="T6362">
        <v>0</v>
      </c>
      <c r="U6362">
        <v>0</v>
      </c>
      <c r="V6362">
        <v>0</v>
      </c>
    </row>
    <row r="6363" spans="1:23" x14ac:dyDescent="0.25">
      <c r="A6363">
        <v>1</v>
      </c>
      <c r="B6363" t="s">
        <v>12510</v>
      </c>
      <c r="C6363" t="s">
        <v>12448</v>
      </c>
      <c r="D6363" t="s">
        <v>12511</v>
      </c>
      <c r="E6363">
        <v>0</v>
      </c>
      <c r="G6363" t="s">
        <v>29</v>
      </c>
      <c r="H6363">
        <v>37</v>
      </c>
      <c r="I6363" s="14">
        <v>1</v>
      </c>
      <c r="J6363" s="15">
        <v>0</v>
      </c>
      <c r="K6363" s="15">
        <v>0</v>
      </c>
      <c r="L6363" s="15">
        <v>0</v>
      </c>
      <c r="N6363">
        <v>3</v>
      </c>
      <c r="O6363">
        <v>0</v>
      </c>
      <c r="P6363">
        <v>1</v>
      </c>
      <c r="R6363">
        <v>0</v>
      </c>
      <c r="S6363">
        <v>0</v>
      </c>
      <c r="T6363">
        <v>0</v>
      </c>
      <c r="U6363">
        <v>0</v>
      </c>
      <c r="V6363">
        <v>0</v>
      </c>
    </row>
    <row r="6364" spans="1:23" x14ac:dyDescent="0.25">
      <c r="A6364">
        <v>1</v>
      </c>
      <c r="B6364" t="s">
        <v>12512</v>
      </c>
      <c r="C6364" t="s">
        <v>12448</v>
      </c>
      <c r="D6364" t="s">
        <v>12513</v>
      </c>
      <c r="E6364">
        <v>0</v>
      </c>
      <c r="G6364" t="s">
        <v>29</v>
      </c>
      <c r="H6364">
        <v>37</v>
      </c>
      <c r="I6364" s="14">
        <v>1</v>
      </c>
      <c r="J6364" s="15">
        <v>0</v>
      </c>
      <c r="K6364" s="15">
        <v>0</v>
      </c>
      <c r="L6364" s="15">
        <v>0</v>
      </c>
      <c r="N6364">
        <v>3</v>
      </c>
      <c r="O6364">
        <v>0</v>
      </c>
      <c r="P6364">
        <v>1</v>
      </c>
      <c r="R6364">
        <v>0</v>
      </c>
      <c r="S6364">
        <v>0</v>
      </c>
      <c r="T6364">
        <v>0</v>
      </c>
      <c r="U6364">
        <v>0</v>
      </c>
      <c r="V6364">
        <v>0</v>
      </c>
    </row>
    <row r="6365" spans="1:23" x14ac:dyDescent="0.25">
      <c r="A6365">
        <v>1</v>
      </c>
      <c r="B6365" t="s">
        <v>12514</v>
      </c>
      <c r="C6365" t="s">
        <v>12448</v>
      </c>
      <c r="D6365" t="s">
        <v>12515</v>
      </c>
      <c r="E6365">
        <v>0</v>
      </c>
      <c r="G6365" t="s">
        <v>29</v>
      </c>
      <c r="H6365">
        <v>37</v>
      </c>
      <c r="I6365" s="14">
        <v>1</v>
      </c>
      <c r="J6365" s="15">
        <v>0</v>
      </c>
      <c r="K6365" s="15">
        <v>0</v>
      </c>
      <c r="L6365" s="15">
        <v>0</v>
      </c>
      <c r="N6365">
        <v>3</v>
      </c>
      <c r="O6365">
        <v>0</v>
      </c>
      <c r="P6365">
        <v>1</v>
      </c>
      <c r="R6365">
        <v>0</v>
      </c>
      <c r="S6365">
        <v>0</v>
      </c>
      <c r="T6365">
        <v>0</v>
      </c>
      <c r="U6365">
        <v>0</v>
      </c>
      <c r="V6365">
        <v>0</v>
      </c>
    </row>
    <row r="6366" spans="1:23" x14ac:dyDescent="0.25">
      <c r="A6366">
        <v>1</v>
      </c>
      <c r="B6366" t="s">
        <v>12516</v>
      </c>
      <c r="C6366" t="s">
        <v>12517</v>
      </c>
      <c r="D6366" t="s">
        <v>12518</v>
      </c>
      <c r="E6366">
        <v>0</v>
      </c>
      <c r="G6366" t="s">
        <v>29</v>
      </c>
      <c r="H6366">
        <v>37</v>
      </c>
      <c r="I6366" s="14">
        <v>2</v>
      </c>
      <c r="J6366" s="15">
        <v>0</v>
      </c>
      <c r="K6366" s="15">
        <v>0</v>
      </c>
      <c r="L6366" s="15">
        <v>0</v>
      </c>
      <c r="N6366">
        <v>3</v>
      </c>
      <c r="O6366">
        <v>0</v>
      </c>
      <c r="P6366">
        <v>2</v>
      </c>
      <c r="R6366">
        <v>0.03</v>
      </c>
      <c r="S6366">
        <v>0</v>
      </c>
      <c r="T6366">
        <v>0</v>
      </c>
      <c r="U6366">
        <v>0</v>
      </c>
      <c r="V6366">
        <v>0</v>
      </c>
      <c r="W6366" s="13">
        <v>41818</v>
      </c>
    </row>
    <row r="6367" spans="1:23" x14ac:dyDescent="0.25">
      <c r="A6367">
        <v>1</v>
      </c>
      <c r="B6367" t="s">
        <v>12519</v>
      </c>
      <c r="C6367" t="s">
        <v>12517</v>
      </c>
      <c r="D6367" t="s">
        <v>12520</v>
      </c>
      <c r="E6367">
        <v>0</v>
      </c>
      <c r="G6367" t="s">
        <v>29</v>
      </c>
      <c r="H6367">
        <v>37</v>
      </c>
      <c r="I6367" s="14">
        <v>2</v>
      </c>
      <c r="J6367" s="15">
        <v>0</v>
      </c>
      <c r="K6367" s="15">
        <v>0</v>
      </c>
      <c r="L6367" s="15">
        <v>0</v>
      </c>
      <c r="N6367">
        <v>3</v>
      </c>
      <c r="O6367">
        <v>0</v>
      </c>
      <c r="P6367">
        <v>2</v>
      </c>
      <c r="R6367">
        <v>0</v>
      </c>
      <c r="S6367">
        <v>0</v>
      </c>
      <c r="T6367">
        <v>0</v>
      </c>
      <c r="U6367">
        <v>0</v>
      </c>
      <c r="V6367">
        <v>0</v>
      </c>
    </row>
    <row r="6368" spans="1:23" x14ac:dyDescent="0.25">
      <c r="A6368">
        <v>1</v>
      </c>
      <c r="B6368" t="s">
        <v>12521</v>
      </c>
      <c r="C6368" t="s">
        <v>12448</v>
      </c>
      <c r="D6368" t="s">
        <v>12522</v>
      </c>
      <c r="E6368">
        <v>0</v>
      </c>
      <c r="G6368" t="s">
        <v>29</v>
      </c>
      <c r="H6368">
        <v>37</v>
      </c>
      <c r="I6368" s="14">
        <v>1</v>
      </c>
      <c r="J6368" s="15">
        <v>0</v>
      </c>
      <c r="K6368" s="15">
        <v>0</v>
      </c>
      <c r="L6368" s="15">
        <v>0</v>
      </c>
      <c r="N6368">
        <v>3</v>
      </c>
      <c r="O6368">
        <v>0</v>
      </c>
      <c r="P6368">
        <v>1</v>
      </c>
      <c r="R6368">
        <v>0</v>
      </c>
      <c r="S6368">
        <v>0</v>
      </c>
      <c r="T6368">
        <v>0</v>
      </c>
      <c r="U6368">
        <v>0</v>
      </c>
      <c r="V6368">
        <v>0</v>
      </c>
    </row>
    <row r="6369" spans="1:23" x14ac:dyDescent="0.25">
      <c r="A6369">
        <v>1</v>
      </c>
      <c r="B6369" t="s">
        <v>12523</v>
      </c>
      <c r="C6369" t="s">
        <v>12461</v>
      </c>
      <c r="D6369" t="s">
        <v>12524</v>
      </c>
      <c r="E6369">
        <v>0</v>
      </c>
      <c r="G6369" t="s">
        <v>29</v>
      </c>
      <c r="H6369">
        <v>37</v>
      </c>
      <c r="I6369" s="14">
        <v>1</v>
      </c>
      <c r="J6369" s="15">
        <v>0</v>
      </c>
      <c r="K6369" s="15">
        <v>0</v>
      </c>
      <c r="L6369" s="15">
        <v>0</v>
      </c>
      <c r="N6369">
        <v>3</v>
      </c>
      <c r="O6369">
        <v>0</v>
      </c>
      <c r="P6369">
        <v>1</v>
      </c>
      <c r="R6369">
        <v>0.03</v>
      </c>
      <c r="S6369">
        <v>0</v>
      </c>
      <c r="T6369">
        <v>0</v>
      </c>
      <c r="U6369">
        <v>0</v>
      </c>
      <c r="V6369">
        <v>0</v>
      </c>
      <c r="W6369" s="13">
        <v>41874</v>
      </c>
    </row>
    <row r="6370" spans="1:23" x14ac:dyDescent="0.25">
      <c r="A6370">
        <v>1</v>
      </c>
      <c r="B6370" t="s">
        <v>12525</v>
      </c>
      <c r="C6370" t="s">
        <v>12461</v>
      </c>
      <c r="D6370" t="s">
        <v>12526</v>
      </c>
      <c r="E6370">
        <v>0</v>
      </c>
      <c r="G6370" t="s">
        <v>29</v>
      </c>
      <c r="H6370">
        <v>37</v>
      </c>
      <c r="I6370" s="14">
        <v>1</v>
      </c>
      <c r="J6370" s="15">
        <v>0</v>
      </c>
      <c r="K6370" s="15">
        <v>0</v>
      </c>
      <c r="L6370" s="15">
        <v>0</v>
      </c>
      <c r="N6370">
        <v>3</v>
      </c>
      <c r="O6370">
        <v>0</v>
      </c>
      <c r="P6370">
        <v>1</v>
      </c>
      <c r="R6370">
        <v>0</v>
      </c>
      <c r="S6370">
        <v>0</v>
      </c>
      <c r="T6370">
        <v>0</v>
      </c>
      <c r="U6370">
        <v>0</v>
      </c>
      <c r="V6370">
        <v>0</v>
      </c>
    </row>
    <row r="6371" spans="1:23" x14ac:dyDescent="0.25">
      <c r="A6371">
        <v>1</v>
      </c>
      <c r="B6371" t="s">
        <v>12527</v>
      </c>
      <c r="C6371" t="s">
        <v>12461</v>
      </c>
      <c r="D6371" t="s">
        <v>12528</v>
      </c>
      <c r="E6371">
        <v>0</v>
      </c>
      <c r="G6371" t="s">
        <v>29</v>
      </c>
      <c r="H6371">
        <v>37</v>
      </c>
      <c r="I6371" s="14">
        <v>1</v>
      </c>
      <c r="J6371" s="15">
        <v>0</v>
      </c>
      <c r="K6371" s="15">
        <v>0</v>
      </c>
      <c r="L6371" s="15">
        <v>0</v>
      </c>
      <c r="N6371">
        <v>3</v>
      </c>
      <c r="O6371">
        <v>0</v>
      </c>
      <c r="P6371">
        <v>1</v>
      </c>
      <c r="R6371">
        <v>0</v>
      </c>
      <c r="S6371">
        <v>0</v>
      </c>
      <c r="T6371">
        <v>0</v>
      </c>
      <c r="U6371">
        <v>0</v>
      </c>
      <c r="V6371">
        <v>0</v>
      </c>
    </row>
    <row r="6372" spans="1:23" x14ac:dyDescent="0.25">
      <c r="A6372">
        <v>1</v>
      </c>
      <c r="B6372" t="s">
        <v>12529</v>
      </c>
      <c r="C6372" t="s">
        <v>12461</v>
      </c>
      <c r="D6372" t="s">
        <v>12530</v>
      </c>
      <c r="E6372">
        <v>0</v>
      </c>
      <c r="G6372" t="s">
        <v>29</v>
      </c>
      <c r="H6372">
        <v>37</v>
      </c>
      <c r="I6372" s="14">
        <v>1</v>
      </c>
      <c r="J6372" s="15">
        <v>0</v>
      </c>
      <c r="K6372" s="15">
        <v>0</v>
      </c>
      <c r="L6372" s="15">
        <v>0</v>
      </c>
      <c r="N6372">
        <v>3</v>
      </c>
      <c r="O6372">
        <v>0</v>
      </c>
      <c r="P6372">
        <v>1</v>
      </c>
      <c r="R6372">
        <v>0</v>
      </c>
      <c r="S6372">
        <v>0</v>
      </c>
      <c r="T6372">
        <v>0</v>
      </c>
      <c r="U6372">
        <v>0</v>
      </c>
      <c r="V6372">
        <v>0</v>
      </c>
    </row>
    <row r="6373" spans="1:23" x14ac:dyDescent="0.25">
      <c r="A6373">
        <v>1</v>
      </c>
      <c r="B6373" t="s">
        <v>12531</v>
      </c>
      <c r="C6373" t="s">
        <v>12532</v>
      </c>
      <c r="D6373" t="s">
        <v>12487</v>
      </c>
      <c r="E6373">
        <v>0</v>
      </c>
      <c r="G6373" t="s">
        <v>29</v>
      </c>
      <c r="H6373">
        <v>37</v>
      </c>
      <c r="I6373" s="14">
        <v>1</v>
      </c>
      <c r="J6373" s="15">
        <v>0</v>
      </c>
      <c r="K6373" s="15">
        <v>0</v>
      </c>
      <c r="L6373" s="15">
        <v>0</v>
      </c>
      <c r="N6373">
        <v>3</v>
      </c>
      <c r="O6373">
        <v>0</v>
      </c>
      <c r="P6373">
        <v>1</v>
      </c>
      <c r="R6373">
        <v>0</v>
      </c>
      <c r="S6373">
        <v>0</v>
      </c>
      <c r="T6373">
        <v>0</v>
      </c>
      <c r="U6373">
        <v>0</v>
      </c>
      <c r="V6373">
        <v>0</v>
      </c>
    </row>
    <row r="6374" spans="1:23" x14ac:dyDescent="0.25">
      <c r="A6374">
        <v>1</v>
      </c>
      <c r="B6374" t="s">
        <v>12533</v>
      </c>
      <c r="C6374" t="s">
        <v>12451</v>
      </c>
      <c r="D6374" t="s">
        <v>12534</v>
      </c>
      <c r="E6374">
        <v>0</v>
      </c>
      <c r="G6374" t="s">
        <v>29</v>
      </c>
      <c r="H6374">
        <v>37</v>
      </c>
      <c r="I6374" s="14">
        <v>2</v>
      </c>
      <c r="J6374" s="15">
        <v>0</v>
      </c>
      <c r="K6374" s="15">
        <v>0</v>
      </c>
      <c r="L6374" s="15">
        <v>0</v>
      </c>
      <c r="N6374">
        <v>3</v>
      </c>
      <c r="O6374">
        <v>0</v>
      </c>
      <c r="P6374">
        <v>2</v>
      </c>
      <c r="R6374">
        <v>0</v>
      </c>
      <c r="S6374">
        <v>0</v>
      </c>
      <c r="T6374">
        <v>0</v>
      </c>
      <c r="U6374">
        <v>0</v>
      </c>
      <c r="V6374">
        <v>0</v>
      </c>
    </row>
    <row r="6375" spans="1:23" x14ac:dyDescent="0.25">
      <c r="A6375">
        <v>1</v>
      </c>
      <c r="B6375" t="s">
        <v>12535</v>
      </c>
      <c r="C6375" t="s">
        <v>12489</v>
      </c>
      <c r="D6375" t="s">
        <v>12536</v>
      </c>
      <c r="E6375">
        <v>0</v>
      </c>
      <c r="G6375" t="s">
        <v>29</v>
      </c>
      <c r="H6375">
        <v>37</v>
      </c>
      <c r="I6375" s="14">
        <v>3</v>
      </c>
      <c r="J6375" s="15">
        <v>0</v>
      </c>
      <c r="K6375" s="15">
        <v>0</v>
      </c>
      <c r="L6375" s="15">
        <v>0</v>
      </c>
      <c r="N6375">
        <v>3</v>
      </c>
      <c r="O6375">
        <v>0</v>
      </c>
      <c r="P6375">
        <v>3</v>
      </c>
      <c r="R6375">
        <v>0</v>
      </c>
      <c r="S6375">
        <v>0</v>
      </c>
      <c r="T6375">
        <v>0</v>
      </c>
      <c r="U6375">
        <v>0</v>
      </c>
      <c r="V6375">
        <v>0</v>
      </c>
    </row>
    <row r="6376" spans="1:23" x14ac:dyDescent="0.25">
      <c r="A6376">
        <v>1</v>
      </c>
      <c r="B6376" t="s">
        <v>12537</v>
      </c>
      <c r="C6376" t="s">
        <v>12461</v>
      </c>
      <c r="D6376" t="s">
        <v>12530</v>
      </c>
      <c r="E6376">
        <v>0</v>
      </c>
      <c r="G6376" t="s">
        <v>29</v>
      </c>
      <c r="H6376">
        <v>37</v>
      </c>
      <c r="I6376" s="14">
        <v>1</v>
      </c>
      <c r="J6376" s="15">
        <v>0</v>
      </c>
      <c r="K6376" s="15">
        <v>0</v>
      </c>
      <c r="L6376" s="15">
        <v>0</v>
      </c>
      <c r="N6376">
        <v>3</v>
      </c>
      <c r="O6376">
        <v>0</v>
      </c>
      <c r="P6376">
        <v>1</v>
      </c>
      <c r="R6376">
        <v>0</v>
      </c>
      <c r="S6376">
        <v>0</v>
      </c>
      <c r="T6376">
        <v>0</v>
      </c>
      <c r="U6376">
        <v>0</v>
      </c>
      <c r="V6376">
        <v>0</v>
      </c>
    </row>
    <row r="6377" spans="1:23" x14ac:dyDescent="0.25">
      <c r="A6377">
        <v>1</v>
      </c>
      <c r="B6377" t="s">
        <v>12538</v>
      </c>
      <c r="C6377" t="s">
        <v>12489</v>
      </c>
      <c r="D6377" t="s">
        <v>12539</v>
      </c>
      <c r="E6377">
        <v>0</v>
      </c>
      <c r="G6377" t="s">
        <v>29</v>
      </c>
      <c r="H6377">
        <v>37</v>
      </c>
      <c r="I6377" s="14">
        <v>1</v>
      </c>
      <c r="J6377" s="15">
        <v>0</v>
      </c>
      <c r="K6377" s="15">
        <v>0</v>
      </c>
      <c r="L6377" s="15">
        <v>0</v>
      </c>
      <c r="N6377">
        <v>3</v>
      </c>
      <c r="O6377">
        <v>0</v>
      </c>
      <c r="P6377">
        <v>1</v>
      </c>
      <c r="R6377">
        <v>0</v>
      </c>
      <c r="S6377">
        <v>0</v>
      </c>
      <c r="T6377">
        <v>0</v>
      </c>
      <c r="U6377">
        <v>0</v>
      </c>
      <c r="V6377">
        <v>0</v>
      </c>
    </row>
    <row r="6378" spans="1:23" x14ac:dyDescent="0.25">
      <c r="A6378">
        <v>1</v>
      </c>
      <c r="B6378" t="s">
        <v>12540</v>
      </c>
      <c r="C6378" t="s">
        <v>12489</v>
      </c>
      <c r="D6378" t="s">
        <v>12541</v>
      </c>
      <c r="E6378">
        <v>0</v>
      </c>
      <c r="G6378" t="s">
        <v>29</v>
      </c>
      <c r="H6378">
        <v>37</v>
      </c>
      <c r="I6378" s="14">
        <v>1</v>
      </c>
      <c r="J6378" s="15">
        <v>0</v>
      </c>
      <c r="K6378" s="15">
        <v>0</v>
      </c>
      <c r="L6378" s="15">
        <v>0</v>
      </c>
      <c r="N6378">
        <v>3</v>
      </c>
      <c r="O6378">
        <v>0</v>
      </c>
      <c r="P6378">
        <v>1</v>
      </c>
      <c r="R6378">
        <v>0</v>
      </c>
      <c r="S6378">
        <v>0</v>
      </c>
      <c r="T6378">
        <v>0</v>
      </c>
      <c r="U6378">
        <v>0</v>
      </c>
      <c r="V6378">
        <v>0</v>
      </c>
    </row>
    <row r="6379" spans="1:23" x14ac:dyDescent="0.25">
      <c r="A6379">
        <v>1</v>
      </c>
      <c r="B6379" t="s">
        <v>12542</v>
      </c>
      <c r="C6379" t="s">
        <v>12489</v>
      </c>
      <c r="D6379" t="s">
        <v>12543</v>
      </c>
      <c r="E6379">
        <v>0</v>
      </c>
      <c r="G6379" t="s">
        <v>29</v>
      </c>
      <c r="H6379">
        <v>37</v>
      </c>
      <c r="I6379" s="14">
        <v>1</v>
      </c>
      <c r="J6379" s="15">
        <v>0</v>
      </c>
      <c r="K6379" s="15">
        <v>0</v>
      </c>
      <c r="L6379" s="15">
        <v>0</v>
      </c>
      <c r="N6379">
        <v>3</v>
      </c>
      <c r="O6379">
        <v>0</v>
      </c>
      <c r="P6379">
        <v>1</v>
      </c>
      <c r="R6379">
        <v>0</v>
      </c>
      <c r="S6379">
        <v>0</v>
      </c>
      <c r="T6379">
        <v>0</v>
      </c>
      <c r="U6379">
        <v>0</v>
      </c>
      <c r="V6379">
        <v>0</v>
      </c>
    </row>
    <row r="6380" spans="1:23" x14ac:dyDescent="0.25">
      <c r="A6380">
        <v>1</v>
      </c>
      <c r="B6380" t="s">
        <v>12544</v>
      </c>
      <c r="C6380" t="s">
        <v>12489</v>
      </c>
      <c r="D6380" t="s">
        <v>12545</v>
      </c>
      <c r="E6380">
        <v>0</v>
      </c>
      <c r="G6380" t="s">
        <v>29</v>
      </c>
      <c r="H6380">
        <v>37</v>
      </c>
      <c r="I6380" s="14">
        <v>1</v>
      </c>
      <c r="J6380" s="15">
        <v>0</v>
      </c>
      <c r="K6380" s="15">
        <v>0</v>
      </c>
      <c r="L6380" s="15">
        <v>0</v>
      </c>
      <c r="N6380">
        <v>3</v>
      </c>
      <c r="O6380">
        <v>0</v>
      </c>
      <c r="P6380">
        <v>1</v>
      </c>
      <c r="R6380">
        <v>0</v>
      </c>
      <c r="S6380">
        <v>0</v>
      </c>
      <c r="T6380">
        <v>0</v>
      </c>
      <c r="U6380">
        <v>0</v>
      </c>
      <c r="V6380">
        <v>0</v>
      </c>
    </row>
    <row r="6381" spans="1:23" x14ac:dyDescent="0.25">
      <c r="A6381">
        <v>1</v>
      </c>
      <c r="B6381" t="s">
        <v>12546</v>
      </c>
      <c r="C6381" t="s">
        <v>12489</v>
      </c>
      <c r="D6381" t="s">
        <v>12547</v>
      </c>
      <c r="E6381">
        <v>0</v>
      </c>
      <c r="G6381" t="s">
        <v>29</v>
      </c>
      <c r="H6381">
        <v>37</v>
      </c>
      <c r="I6381" s="14">
        <v>1</v>
      </c>
      <c r="J6381" s="15">
        <v>0</v>
      </c>
      <c r="K6381" s="15">
        <v>0</v>
      </c>
      <c r="L6381" s="15">
        <v>0</v>
      </c>
      <c r="N6381">
        <v>3</v>
      </c>
      <c r="O6381">
        <v>0</v>
      </c>
      <c r="P6381">
        <v>1</v>
      </c>
      <c r="R6381">
        <v>0.03</v>
      </c>
      <c r="S6381">
        <v>0</v>
      </c>
      <c r="T6381">
        <v>0</v>
      </c>
      <c r="U6381">
        <v>0</v>
      </c>
      <c r="V6381">
        <v>0</v>
      </c>
    </row>
    <row r="6382" spans="1:23" x14ac:dyDescent="0.25">
      <c r="A6382">
        <v>1</v>
      </c>
      <c r="B6382" t="s">
        <v>12548</v>
      </c>
      <c r="C6382" t="s">
        <v>12489</v>
      </c>
      <c r="D6382" t="s">
        <v>12549</v>
      </c>
      <c r="E6382">
        <v>0</v>
      </c>
      <c r="G6382" t="s">
        <v>29</v>
      </c>
      <c r="H6382">
        <v>37</v>
      </c>
      <c r="I6382" s="14">
        <v>1</v>
      </c>
      <c r="J6382" s="15">
        <v>0</v>
      </c>
      <c r="K6382" s="15">
        <v>0</v>
      </c>
      <c r="L6382" s="15">
        <v>0</v>
      </c>
      <c r="N6382">
        <v>3</v>
      </c>
      <c r="O6382">
        <v>0</v>
      </c>
      <c r="P6382">
        <v>1</v>
      </c>
      <c r="R6382">
        <v>0.03</v>
      </c>
      <c r="S6382">
        <v>0</v>
      </c>
      <c r="T6382">
        <v>0</v>
      </c>
      <c r="U6382">
        <v>0</v>
      </c>
      <c r="V6382">
        <v>0</v>
      </c>
    </row>
    <row r="6383" spans="1:23" x14ac:dyDescent="0.25">
      <c r="A6383">
        <v>1</v>
      </c>
      <c r="B6383" t="s">
        <v>12550</v>
      </c>
      <c r="C6383" t="s">
        <v>12551</v>
      </c>
      <c r="D6383" t="s">
        <v>12552</v>
      </c>
      <c r="E6383">
        <v>0</v>
      </c>
      <c r="G6383" t="s">
        <v>29</v>
      </c>
      <c r="H6383">
        <v>37</v>
      </c>
      <c r="I6383" s="14">
        <v>1</v>
      </c>
      <c r="J6383" s="15">
        <v>0</v>
      </c>
      <c r="K6383" s="15">
        <v>0</v>
      </c>
      <c r="L6383" s="15">
        <v>0</v>
      </c>
      <c r="N6383">
        <v>3</v>
      </c>
      <c r="O6383">
        <v>0</v>
      </c>
      <c r="P6383">
        <v>1</v>
      </c>
      <c r="R6383">
        <v>0</v>
      </c>
      <c r="S6383">
        <v>0</v>
      </c>
      <c r="T6383">
        <v>0</v>
      </c>
      <c r="U6383">
        <v>0</v>
      </c>
      <c r="V6383">
        <v>0</v>
      </c>
    </row>
    <row r="6384" spans="1:23" x14ac:dyDescent="0.25">
      <c r="A6384">
        <v>1</v>
      </c>
      <c r="B6384" t="s">
        <v>12553</v>
      </c>
      <c r="C6384" t="s">
        <v>12551</v>
      </c>
      <c r="D6384" t="s">
        <v>12554</v>
      </c>
      <c r="E6384">
        <v>0</v>
      </c>
      <c r="G6384" t="s">
        <v>29</v>
      </c>
      <c r="H6384">
        <v>37</v>
      </c>
      <c r="I6384" s="14">
        <v>2</v>
      </c>
      <c r="J6384" s="15">
        <v>0</v>
      </c>
      <c r="K6384" s="15">
        <v>0</v>
      </c>
      <c r="L6384" s="15">
        <v>0</v>
      </c>
      <c r="N6384">
        <v>3</v>
      </c>
      <c r="O6384">
        <v>0</v>
      </c>
      <c r="P6384">
        <v>2</v>
      </c>
      <c r="R6384">
        <v>0</v>
      </c>
      <c r="S6384">
        <v>0</v>
      </c>
      <c r="T6384">
        <v>0</v>
      </c>
      <c r="U6384">
        <v>0</v>
      </c>
      <c r="V6384">
        <v>0</v>
      </c>
    </row>
    <row r="6385" spans="1:23" x14ac:dyDescent="0.25">
      <c r="A6385">
        <v>1</v>
      </c>
      <c r="B6385" t="s">
        <v>12555</v>
      </c>
      <c r="C6385" t="s">
        <v>12551</v>
      </c>
      <c r="D6385" t="s">
        <v>12556</v>
      </c>
      <c r="E6385">
        <v>0</v>
      </c>
      <c r="G6385" t="s">
        <v>29</v>
      </c>
      <c r="H6385">
        <v>37</v>
      </c>
      <c r="I6385" s="14">
        <v>1</v>
      </c>
      <c r="J6385" s="15">
        <v>0</v>
      </c>
      <c r="K6385" s="15">
        <v>0</v>
      </c>
      <c r="L6385" s="15">
        <v>0</v>
      </c>
      <c r="N6385">
        <v>3</v>
      </c>
      <c r="O6385">
        <v>0</v>
      </c>
      <c r="P6385">
        <v>1</v>
      </c>
      <c r="R6385">
        <v>0</v>
      </c>
      <c r="S6385">
        <v>0</v>
      </c>
      <c r="T6385">
        <v>0</v>
      </c>
      <c r="U6385">
        <v>0</v>
      </c>
      <c r="V6385">
        <v>0</v>
      </c>
    </row>
    <row r="6386" spans="1:23" x14ac:dyDescent="0.25">
      <c r="A6386">
        <v>1</v>
      </c>
      <c r="B6386" t="s">
        <v>12557</v>
      </c>
      <c r="C6386" t="s">
        <v>12448</v>
      </c>
      <c r="D6386" t="s">
        <v>12558</v>
      </c>
      <c r="E6386">
        <v>0</v>
      </c>
      <c r="G6386" t="s">
        <v>29</v>
      </c>
      <c r="H6386">
        <v>37</v>
      </c>
      <c r="I6386" s="14">
        <v>2</v>
      </c>
      <c r="J6386" s="15">
        <v>0</v>
      </c>
      <c r="K6386" s="15">
        <v>0</v>
      </c>
      <c r="L6386" s="15">
        <v>0</v>
      </c>
      <c r="N6386">
        <v>3</v>
      </c>
      <c r="O6386">
        <v>0</v>
      </c>
      <c r="P6386">
        <v>2</v>
      </c>
      <c r="R6386">
        <v>0</v>
      </c>
      <c r="S6386">
        <v>0</v>
      </c>
      <c r="T6386">
        <v>0</v>
      </c>
      <c r="U6386">
        <v>0</v>
      </c>
      <c r="V6386">
        <v>0</v>
      </c>
    </row>
    <row r="6387" spans="1:23" x14ac:dyDescent="0.25">
      <c r="A6387">
        <v>1</v>
      </c>
      <c r="B6387" t="s">
        <v>12559</v>
      </c>
      <c r="C6387" t="s">
        <v>12448</v>
      </c>
      <c r="D6387" t="s">
        <v>12560</v>
      </c>
      <c r="E6387">
        <v>0</v>
      </c>
      <c r="G6387" t="s">
        <v>29</v>
      </c>
      <c r="H6387">
        <v>37</v>
      </c>
      <c r="I6387" s="14">
        <v>1</v>
      </c>
      <c r="J6387" s="15">
        <v>0</v>
      </c>
      <c r="K6387" s="15">
        <v>0</v>
      </c>
      <c r="L6387" s="15">
        <v>0</v>
      </c>
      <c r="N6387">
        <v>3</v>
      </c>
      <c r="O6387">
        <v>0</v>
      </c>
      <c r="P6387">
        <v>1</v>
      </c>
      <c r="R6387">
        <v>0</v>
      </c>
      <c r="S6387">
        <v>0</v>
      </c>
      <c r="T6387">
        <v>0</v>
      </c>
      <c r="U6387">
        <v>0</v>
      </c>
      <c r="V6387">
        <v>0</v>
      </c>
    </row>
    <row r="6388" spans="1:23" x14ac:dyDescent="0.25">
      <c r="A6388">
        <v>1</v>
      </c>
      <c r="B6388" t="s">
        <v>12561</v>
      </c>
      <c r="C6388" t="s">
        <v>12448</v>
      </c>
      <c r="D6388" t="s">
        <v>12562</v>
      </c>
      <c r="E6388">
        <v>0</v>
      </c>
      <c r="G6388" t="s">
        <v>29</v>
      </c>
      <c r="H6388">
        <v>37</v>
      </c>
      <c r="I6388" s="14">
        <v>1</v>
      </c>
      <c r="J6388" s="15">
        <v>0</v>
      </c>
      <c r="K6388" s="15">
        <v>0</v>
      </c>
      <c r="L6388" s="15">
        <v>0</v>
      </c>
      <c r="N6388">
        <v>3</v>
      </c>
      <c r="O6388">
        <v>0</v>
      </c>
      <c r="P6388">
        <v>1</v>
      </c>
      <c r="R6388">
        <v>0</v>
      </c>
      <c r="S6388">
        <v>0</v>
      </c>
      <c r="T6388">
        <v>0</v>
      </c>
      <c r="U6388">
        <v>0</v>
      </c>
      <c r="V6388">
        <v>0</v>
      </c>
    </row>
    <row r="6389" spans="1:23" x14ac:dyDescent="0.25">
      <c r="A6389">
        <v>1</v>
      </c>
      <c r="B6389" t="s">
        <v>12563</v>
      </c>
      <c r="C6389" t="s">
        <v>12448</v>
      </c>
      <c r="D6389" t="s">
        <v>12560</v>
      </c>
      <c r="E6389">
        <v>0</v>
      </c>
      <c r="G6389" t="s">
        <v>29</v>
      </c>
      <c r="H6389">
        <v>37</v>
      </c>
      <c r="I6389" s="14">
        <v>2</v>
      </c>
      <c r="J6389" s="15">
        <v>0</v>
      </c>
      <c r="K6389" s="15">
        <v>0</v>
      </c>
      <c r="L6389" s="15">
        <v>0</v>
      </c>
      <c r="N6389">
        <v>3</v>
      </c>
      <c r="O6389">
        <v>0</v>
      </c>
      <c r="P6389">
        <v>2</v>
      </c>
      <c r="R6389">
        <v>0</v>
      </c>
      <c r="S6389">
        <v>0</v>
      </c>
      <c r="T6389">
        <v>0</v>
      </c>
      <c r="U6389">
        <v>0</v>
      </c>
      <c r="V6389">
        <v>0</v>
      </c>
    </row>
    <row r="6390" spans="1:23" x14ac:dyDescent="0.25">
      <c r="A6390">
        <v>1</v>
      </c>
      <c r="B6390" t="s">
        <v>12564</v>
      </c>
      <c r="C6390" t="s">
        <v>12448</v>
      </c>
      <c r="D6390" t="s">
        <v>12565</v>
      </c>
      <c r="E6390">
        <v>0</v>
      </c>
      <c r="G6390" t="s">
        <v>29</v>
      </c>
      <c r="H6390">
        <v>37</v>
      </c>
      <c r="I6390" s="14">
        <v>2</v>
      </c>
      <c r="J6390" s="15">
        <v>0</v>
      </c>
      <c r="K6390" s="15">
        <v>0</v>
      </c>
      <c r="L6390" s="15">
        <v>0</v>
      </c>
      <c r="N6390">
        <v>3</v>
      </c>
      <c r="O6390">
        <v>0</v>
      </c>
      <c r="P6390">
        <v>2</v>
      </c>
      <c r="R6390">
        <v>0</v>
      </c>
      <c r="S6390">
        <v>0</v>
      </c>
      <c r="T6390">
        <v>0</v>
      </c>
      <c r="U6390">
        <v>0</v>
      </c>
      <c r="V6390">
        <v>0</v>
      </c>
    </row>
    <row r="6391" spans="1:23" x14ac:dyDescent="0.25">
      <c r="A6391">
        <v>1</v>
      </c>
      <c r="B6391" t="s">
        <v>12566</v>
      </c>
      <c r="C6391" t="s">
        <v>12489</v>
      </c>
      <c r="D6391" t="s">
        <v>12567</v>
      </c>
      <c r="E6391">
        <v>0</v>
      </c>
      <c r="G6391" t="s">
        <v>29</v>
      </c>
      <c r="H6391">
        <v>37</v>
      </c>
      <c r="I6391" s="14">
        <v>1</v>
      </c>
      <c r="J6391" s="15">
        <v>0</v>
      </c>
      <c r="K6391" s="15">
        <v>0</v>
      </c>
      <c r="L6391" s="15">
        <v>0</v>
      </c>
      <c r="N6391">
        <v>3</v>
      </c>
      <c r="O6391">
        <v>0</v>
      </c>
      <c r="P6391">
        <v>1</v>
      </c>
      <c r="R6391">
        <v>0</v>
      </c>
      <c r="S6391">
        <v>0</v>
      </c>
      <c r="T6391">
        <v>0</v>
      </c>
      <c r="U6391">
        <v>0</v>
      </c>
      <c r="V6391">
        <v>0</v>
      </c>
    </row>
    <row r="6392" spans="1:23" x14ac:dyDescent="0.25">
      <c r="A6392">
        <v>1</v>
      </c>
      <c r="B6392" t="s">
        <v>12568</v>
      </c>
      <c r="C6392" t="s">
        <v>12489</v>
      </c>
      <c r="D6392" t="s">
        <v>12569</v>
      </c>
      <c r="E6392">
        <v>0</v>
      </c>
      <c r="G6392" t="s">
        <v>29</v>
      </c>
      <c r="H6392">
        <v>37</v>
      </c>
      <c r="I6392" s="14">
        <v>2</v>
      </c>
      <c r="J6392" s="15">
        <v>0</v>
      </c>
      <c r="K6392" s="15">
        <v>0</v>
      </c>
      <c r="L6392" s="15">
        <v>0</v>
      </c>
      <c r="N6392">
        <v>3</v>
      </c>
      <c r="O6392">
        <v>0</v>
      </c>
      <c r="P6392">
        <v>2</v>
      </c>
      <c r="R6392">
        <v>0.03</v>
      </c>
      <c r="S6392">
        <v>0</v>
      </c>
      <c r="T6392">
        <v>0</v>
      </c>
      <c r="U6392">
        <v>0</v>
      </c>
      <c r="V6392">
        <v>0</v>
      </c>
      <c r="W6392" s="13">
        <v>41849</v>
      </c>
    </row>
    <row r="6393" spans="1:23" x14ac:dyDescent="0.25">
      <c r="A6393">
        <v>1</v>
      </c>
      <c r="B6393" t="s">
        <v>12570</v>
      </c>
      <c r="C6393" t="s">
        <v>12517</v>
      </c>
      <c r="D6393" t="s">
        <v>12571</v>
      </c>
      <c r="E6393">
        <v>0</v>
      </c>
      <c r="G6393" t="s">
        <v>29</v>
      </c>
      <c r="H6393">
        <v>37</v>
      </c>
      <c r="I6393" s="14">
        <v>3</v>
      </c>
      <c r="J6393" s="15">
        <v>0</v>
      </c>
      <c r="K6393" s="15">
        <v>0</v>
      </c>
      <c r="L6393" s="15">
        <v>0</v>
      </c>
      <c r="N6393">
        <v>3</v>
      </c>
      <c r="O6393">
        <v>0</v>
      </c>
      <c r="P6393">
        <v>3</v>
      </c>
      <c r="R6393">
        <v>0</v>
      </c>
      <c r="S6393">
        <v>0</v>
      </c>
      <c r="T6393">
        <v>0</v>
      </c>
      <c r="U6393">
        <v>0</v>
      </c>
      <c r="V6393">
        <v>0</v>
      </c>
    </row>
    <row r="6394" spans="1:23" x14ac:dyDescent="0.25">
      <c r="A6394">
        <v>1</v>
      </c>
      <c r="B6394" t="s">
        <v>12572</v>
      </c>
      <c r="C6394" t="s">
        <v>12458</v>
      </c>
      <c r="D6394" t="s">
        <v>12573</v>
      </c>
      <c r="E6394">
        <v>0</v>
      </c>
      <c r="G6394" t="s">
        <v>29</v>
      </c>
      <c r="H6394">
        <v>37</v>
      </c>
      <c r="I6394" s="14">
        <v>1</v>
      </c>
      <c r="J6394" s="15">
        <v>0</v>
      </c>
      <c r="K6394" s="15">
        <v>0</v>
      </c>
      <c r="L6394" s="15">
        <v>0</v>
      </c>
      <c r="N6394">
        <v>3</v>
      </c>
      <c r="O6394">
        <v>0</v>
      </c>
      <c r="P6394">
        <v>1</v>
      </c>
      <c r="R6394">
        <v>0</v>
      </c>
      <c r="S6394">
        <v>0</v>
      </c>
      <c r="T6394">
        <v>0</v>
      </c>
      <c r="U6394">
        <v>0</v>
      </c>
      <c r="V6394">
        <v>0</v>
      </c>
    </row>
    <row r="6395" spans="1:23" x14ac:dyDescent="0.25">
      <c r="A6395">
        <v>1</v>
      </c>
      <c r="B6395" t="s">
        <v>12574</v>
      </c>
      <c r="C6395" t="s">
        <v>12484</v>
      </c>
      <c r="D6395" t="s">
        <v>12575</v>
      </c>
      <c r="E6395">
        <v>0</v>
      </c>
      <c r="G6395" t="s">
        <v>29</v>
      </c>
      <c r="H6395">
        <v>37</v>
      </c>
      <c r="I6395" s="14">
        <v>1</v>
      </c>
      <c r="J6395" s="15">
        <v>0</v>
      </c>
      <c r="K6395" s="15">
        <v>0</v>
      </c>
      <c r="L6395" s="15">
        <v>0</v>
      </c>
      <c r="N6395">
        <v>3</v>
      </c>
      <c r="O6395">
        <v>0</v>
      </c>
      <c r="P6395">
        <v>1</v>
      </c>
      <c r="R6395">
        <v>0</v>
      </c>
      <c r="S6395">
        <v>0</v>
      </c>
      <c r="T6395">
        <v>0</v>
      </c>
      <c r="U6395">
        <v>0</v>
      </c>
      <c r="V6395">
        <v>0</v>
      </c>
    </row>
    <row r="6396" spans="1:23" x14ac:dyDescent="0.25">
      <c r="A6396">
        <v>1</v>
      </c>
      <c r="B6396" t="s">
        <v>12576</v>
      </c>
      <c r="C6396" t="s">
        <v>12484</v>
      </c>
      <c r="D6396" t="s">
        <v>12575</v>
      </c>
      <c r="E6396">
        <v>0</v>
      </c>
      <c r="G6396" t="s">
        <v>29</v>
      </c>
      <c r="H6396">
        <v>37</v>
      </c>
      <c r="I6396" s="14">
        <v>1</v>
      </c>
      <c r="J6396" s="15">
        <v>0</v>
      </c>
      <c r="K6396" s="15">
        <v>0</v>
      </c>
      <c r="L6396" s="15">
        <v>0</v>
      </c>
      <c r="N6396">
        <v>3</v>
      </c>
      <c r="O6396">
        <v>0</v>
      </c>
      <c r="P6396">
        <v>1</v>
      </c>
      <c r="R6396">
        <v>0</v>
      </c>
      <c r="S6396">
        <v>0</v>
      </c>
      <c r="T6396">
        <v>0</v>
      </c>
      <c r="U6396">
        <v>0</v>
      </c>
      <c r="V6396">
        <v>0</v>
      </c>
    </row>
    <row r="6397" spans="1:23" x14ac:dyDescent="0.25">
      <c r="A6397">
        <v>1</v>
      </c>
      <c r="B6397" t="s">
        <v>12577</v>
      </c>
      <c r="C6397" t="s">
        <v>12448</v>
      </c>
      <c r="D6397" t="s">
        <v>12578</v>
      </c>
      <c r="E6397">
        <v>0</v>
      </c>
      <c r="G6397" t="s">
        <v>29</v>
      </c>
      <c r="H6397">
        <v>37</v>
      </c>
      <c r="I6397" s="14">
        <v>1</v>
      </c>
      <c r="J6397" s="15">
        <v>0</v>
      </c>
      <c r="K6397" s="15">
        <v>0</v>
      </c>
      <c r="L6397" s="15">
        <v>0</v>
      </c>
      <c r="N6397">
        <v>3</v>
      </c>
      <c r="O6397">
        <v>0</v>
      </c>
      <c r="P6397">
        <v>1</v>
      </c>
      <c r="R6397">
        <v>0</v>
      </c>
      <c r="S6397">
        <v>0</v>
      </c>
      <c r="T6397">
        <v>0</v>
      </c>
      <c r="U6397">
        <v>0</v>
      </c>
      <c r="V6397">
        <v>0</v>
      </c>
    </row>
    <row r="6398" spans="1:23" x14ac:dyDescent="0.25">
      <c r="A6398">
        <v>1</v>
      </c>
      <c r="B6398" t="s">
        <v>12579</v>
      </c>
      <c r="C6398" t="s">
        <v>12448</v>
      </c>
      <c r="D6398" t="s">
        <v>12580</v>
      </c>
      <c r="E6398">
        <v>0</v>
      </c>
      <c r="G6398" t="s">
        <v>29</v>
      </c>
      <c r="H6398">
        <v>37</v>
      </c>
      <c r="I6398" s="14">
        <v>1</v>
      </c>
      <c r="J6398" s="15">
        <v>0</v>
      </c>
      <c r="K6398" s="15">
        <v>0</v>
      </c>
      <c r="L6398" s="15">
        <v>0</v>
      </c>
      <c r="N6398">
        <v>3</v>
      </c>
      <c r="O6398">
        <v>0</v>
      </c>
      <c r="P6398">
        <v>1</v>
      </c>
      <c r="R6398">
        <v>0.03</v>
      </c>
      <c r="S6398">
        <v>0</v>
      </c>
      <c r="T6398">
        <v>0</v>
      </c>
      <c r="U6398">
        <v>0</v>
      </c>
      <c r="V6398">
        <v>0</v>
      </c>
      <c r="W6398" s="13">
        <v>41873</v>
      </c>
    </row>
    <row r="6399" spans="1:23" x14ac:dyDescent="0.25">
      <c r="A6399">
        <v>1</v>
      </c>
      <c r="B6399" t="s">
        <v>12581</v>
      </c>
      <c r="C6399" t="s">
        <v>12489</v>
      </c>
      <c r="D6399" t="s">
        <v>12582</v>
      </c>
      <c r="E6399">
        <v>0</v>
      </c>
      <c r="G6399" t="s">
        <v>29</v>
      </c>
      <c r="H6399">
        <v>37</v>
      </c>
      <c r="I6399" s="14">
        <v>4</v>
      </c>
      <c r="J6399" s="15">
        <v>0</v>
      </c>
      <c r="K6399" s="15">
        <v>0</v>
      </c>
      <c r="L6399" s="15">
        <v>0</v>
      </c>
      <c r="N6399">
        <v>3</v>
      </c>
      <c r="O6399">
        <v>0</v>
      </c>
      <c r="P6399">
        <v>4</v>
      </c>
      <c r="R6399">
        <v>0</v>
      </c>
      <c r="S6399">
        <v>0</v>
      </c>
      <c r="T6399">
        <v>0</v>
      </c>
      <c r="U6399">
        <v>0</v>
      </c>
      <c r="V6399">
        <v>0</v>
      </c>
    </row>
    <row r="6400" spans="1:23" x14ac:dyDescent="0.25">
      <c r="A6400">
        <v>1</v>
      </c>
      <c r="B6400" t="s">
        <v>12583</v>
      </c>
      <c r="C6400" t="s">
        <v>12448</v>
      </c>
      <c r="D6400" t="s">
        <v>12584</v>
      </c>
      <c r="E6400">
        <v>0</v>
      </c>
      <c r="G6400" t="s">
        <v>29</v>
      </c>
      <c r="H6400">
        <v>37</v>
      </c>
      <c r="I6400" s="14">
        <v>1</v>
      </c>
      <c r="J6400" s="15">
        <v>0</v>
      </c>
      <c r="K6400" s="15">
        <v>0</v>
      </c>
      <c r="L6400" s="15">
        <v>0</v>
      </c>
      <c r="N6400">
        <v>3</v>
      </c>
      <c r="O6400">
        <v>0</v>
      </c>
      <c r="P6400">
        <v>1</v>
      </c>
      <c r="R6400">
        <v>0</v>
      </c>
      <c r="S6400">
        <v>0</v>
      </c>
      <c r="T6400">
        <v>0</v>
      </c>
      <c r="U6400">
        <v>0</v>
      </c>
      <c r="V6400">
        <v>0</v>
      </c>
    </row>
    <row r="6401" spans="1:23" x14ac:dyDescent="0.25">
      <c r="A6401">
        <v>1</v>
      </c>
      <c r="B6401" t="s">
        <v>12585</v>
      </c>
      <c r="C6401" t="s">
        <v>12448</v>
      </c>
      <c r="D6401" t="s">
        <v>12584</v>
      </c>
      <c r="E6401">
        <v>0</v>
      </c>
      <c r="G6401" t="s">
        <v>29</v>
      </c>
      <c r="H6401">
        <v>37</v>
      </c>
      <c r="I6401" s="14">
        <v>1</v>
      </c>
      <c r="J6401" s="15">
        <v>0</v>
      </c>
      <c r="K6401" s="15">
        <v>0</v>
      </c>
      <c r="L6401" s="15">
        <v>0</v>
      </c>
      <c r="N6401">
        <v>3</v>
      </c>
      <c r="O6401">
        <v>0</v>
      </c>
      <c r="P6401">
        <v>1</v>
      </c>
      <c r="R6401">
        <v>0</v>
      </c>
      <c r="S6401">
        <v>0</v>
      </c>
      <c r="T6401">
        <v>0</v>
      </c>
      <c r="U6401">
        <v>0</v>
      </c>
      <c r="V6401">
        <v>0</v>
      </c>
    </row>
    <row r="6402" spans="1:23" x14ac:dyDescent="0.25">
      <c r="A6402">
        <v>1</v>
      </c>
      <c r="B6402" t="s">
        <v>12586</v>
      </c>
      <c r="C6402" t="s">
        <v>12448</v>
      </c>
      <c r="D6402" t="s">
        <v>12587</v>
      </c>
      <c r="E6402">
        <v>0</v>
      </c>
      <c r="G6402" t="s">
        <v>29</v>
      </c>
      <c r="H6402">
        <v>37</v>
      </c>
      <c r="I6402" s="14">
        <v>1</v>
      </c>
      <c r="J6402" s="15">
        <v>0</v>
      </c>
      <c r="K6402" s="15">
        <v>0</v>
      </c>
      <c r="L6402" s="15">
        <v>0</v>
      </c>
      <c r="N6402">
        <v>3</v>
      </c>
      <c r="O6402">
        <v>0</v>
      </c>
      <c r="P6402">
        <v>1</v>
      </c>
      <c r="R6402">
        <v>0</v>
      </c>
      <c r="S6402">
        <v>0</v>
      </c>
      <c r="T6402">
        <v>0</v>
      </c>
      <c r="U6402">
        <v>0</v>
      </c>
      <c r="V6402">
        <v>0</v>
      </c>
    </row>
    <row r="6403" spans="1:23" x14ac:dyDescent="0.25">
      <c r="A6403">
        <v>1</v>
      </c>
      <c r="B6403" t="s">
        <v>12588</v>
      </c>
      <c r="C6403" t="s">
        <v>12448</v>
      </c>
      <c r="D6403" t="s">
        <v>12589</v>
      </c>
      <c r="E6403">
        <v>0</v>
      </c>
      <c r="G6403" t="s">
        <v>29</v>
      </c>
      <c r="H6403">
        <v>37</v>
      </c>
      <c r="I6403" s="14">
        <v>1</v>
      </c>
      <c r="J6403" s="15">
        <v>0</v>
      </c>
      <c r="K6403" s="15">
        <v>0</v>
      </c>
      <c r="L6403" s="15">
        <v>0</v>
      </c>
      <c r="N6403">
        <v>3</v>
      </c>
      <c r="O6403">
        <v>0</v>
      </c>
      <c r="P6403">
        <v>1</v>
      </c>
      <c r="R6403">
        <v>0</v>
      </c>
      <c r="S6403">
        <v>0</v>
      </c>
      <c r="T6403">
        <v>0</v>
      </c>
      <c r="U6403">
        <v>0</v>
      </c>
      <c r="V6403">
        <v>0</v>
      </c>
    </row>
    <row r="6404" spans="1:23" x14ac:dyDescent="0.25">
      <c r="A6404">
        <v>1</v>
      </c>
      <c r="B6404" t="s">
        <v>12590</v>
      </c>
      <c r="C6404" t="s">
        <v>12448</v>
      </c>
      <c r="D6404" t="s">
        <v>12589</v>
      </c>
      <c r="E6404">
        <v>0</v>
      </c>
      <c r="G6404" t="s">
        <v>29</v>
      </c>
      <c r="H6404">
        <v>37</v>
      </c>
      <c r="I6404" s="14">
        <v>1</v>
      </c>
      <c r="J6404" s="15">
        <v>0</v>
      </c>
      <c r="K6404" s="15">
        <v>0</v>
      </c>
      <c r="L6404" s="15">
        <v>0</v>
      </c>
      <c r="N6404">
        <v>3</v>
      </c>
      <c r="O6404">
        <v>0</v>
      </c>
      <c r="P6404">
        <v>1</v>
      </c>
      <c r="R6404">
        <v>0</v>
      </c>
      <c r="S6404">
        <v>0</v>
      </c>
      <c r="T6404">
        <v>0</v>
      </c>
      <c r="U6404">
        <v>0</v>
      </c>
      <c r="V6404">
        <v>0</v>
      </c>
    </row>
    <row r="6405" spans="1:23" x14ac:dyDescent="0.25">
      <c r="A6405">
        <v>1</v>
      </c>
      <c r="B6405" t="s">
        <v>12591</v>
      </c>
      <c r="C6405" t="s">
        <v>12448</v>
      </c>
      <c r="D6405" t="s">
        <v>12589</v>
      </c>
      <c r="E6405">
        <v>0</v>
      </c>
      <c r="G6405" t="s">
        <v>29</v>
      </c>
      <c r="H6405">
        <v>37</v>
      </c>
      <c r="I6405" s="14">
        <v>1</v>
      </c>
      <c r="J6405" s="15">
        <v>0</v>
      </c>
      <c r="K6405" s="15">
        <v>0</v>
      </c>
      <c r="L6405" s="15">
        <v>0</v>
      </c>
      <c r="N6405">
        <v>3</v>
      </c>
      <c r="O6405">
        <v>0</v>
      </c>
      <c r="P6405">
        <v>1</v>
      </c>
      <c r="R6405">
        <v>0</v>
      </c>
      <c r="S6405">
        <v>0</v>
      </c>
      <c r="T6405">
        <v>0</v>
      </c>
      <c r="U6405">
        <v>0</v>
      </c>
      <c r="V6405">
        <v>0</v>
      </c>
    </row>
    <row r="6406" spans="1:23" x14ac:dyDescent="0.25">
      <c r="A6406">
        <v>1</v>
      </c>
      <c r="B6406" t="s">
        <v>12592</v>
      </c>
      <c r="C6406" t="s">
        <v>12448</v>
      </c>
      <c r="D6406" t="s">
        <v>12589</v>
      </c>
      <c r="E6406">
        <v>0</v>
      </c>
      <c r="G6406" t="s">
        <v>29</v>
      </c>
      <c r="H6406">
        <v>37</v>
      </c>
      <c r="I6406" s="14">
        <v>1</v>
      </c>
      <c r="J6406" s="15">
        <v>0</v>
      </c>
      <c r="K6406" s="15">
        <v>0</v>
      </c>
      <c r="L6406" s="15">
        <v>0</v>
      </c>
      <c r="N6406">
        <v>3</v>
      </c>
      <c r="O6406">
        <v>0</v>
      </c>
      <c r="P6406">
        <v>1</v>
      </c>
      <c r="R6406">
        <v>0</v>
      </c>
      <c r="S6406">
        <v>0</v>
      </c>
      <c r="T6406">
        <v>0</v>
      </c>
      <c r="U6406">
        <v>0</v>
      </c>
      <c r="V6406">
        <v>0</v>
      </c>
    </row>
    <row r="6407" spans="1:23" x14ac:dyDescent="0.25">
      <c r="A6407">
        <v>1</v>
      </c>
      <c r="B6407" t="s">
        <v>12593</v>
      </c>
      <c r="C6407" t="s">
        <v>12458</v>
      </c>
      <c r="D6407" t="s">
        <v>12594</v>
      </c>
      <c r="E6407">
        <v>0</v>
      </c>
      <c r="G6407" t="s">
        <v>29</v>
      </c>
      <c r="H6407">
        <v>37</v>
      </c>
      <c r="I6407" s="14">
        <v>1</v>
      </c>
      <c r="J6407" s="15">
        <v>0</v>
      </c>
      <c r="K6407" s="15">
        <v>0</v>
      </c>
      <c r="L6407" s="15">
        <v>0</v>
      </c>
      <c r="N6407">
        <v>3</v>
      </c>
      <c r="O6407">
        <v>0</v>
      </c>
      <c r="P6407">
        <v>1</v>
      </c>
      <c r="R6407">
        <v>0</v>
      </c>
      <c r="S6407">
        <v>0</v>
      </c>
      <c r="T6407">
        <v>0</v>
      </c>
      <c r="U6407">
        <v>0</v>
      </c>
      <c r="V6407">
        <v>0</v>
      </c>
    </row>
    <row r="6408" spans="1:23" x14ac:dyDescent="0.25">
      <c r="A6408">
        <v>1</v>
      </c>
      <c r="B6408" t="s">
        <v>12595</v>
      </c>
      <c r="C6408" t="s">
        <v>12532</v>
      </c>
      <c r="D6408" t="s">
        <v>12596</v>
      </c>
      <c r="E6408">
        <v>0</v>
      </c>
      <c r="G6408" t="s">
        <v>29</v>
      </c>
      <c r="H6408">
        <v>37</v>
      </c>
      <c r="I6408" s="14">
        <v>1</v>
      </c>
      <c r="J6408" s="15">
        <v>0</v>
      </c>
      <c r="K6408" s="15">
        <v>0</v>
      </c>
      <c r="L6408" s="15">
        <v>0</v>
      </c>
      <c r="N6408">
        <v>3</v>
      </c>
      <c r="O6408">
        <v>0</v>
      </c>
      <c r="P6408">
        <v>1</v>
      </c>
      <c r="R6408">
        <v>0</v>
      </c>
      <c r="S6408">
        <v>0</v>
      </c>
      <c r="T6408">
        <v>0</v>
      </c>
      <c r="U6408">
        <v>0</v>
      </c>
      <c r="V6408">
        <v>0</v>
      </c>
    </row>
    <row r="6409" spans="1:23" x14ac:dyDescent="0.25">
      <c r="A6409">
        <v>1</v>
      </c>
      <c r="B6409" t="s">
        <v>12597</v>
      </c>
      <c r="C6409" t="s">
        <v>12489</v>
      </c>
      <c r="D6409" t="s">
        <v>12598</v>
      </c>
      <c r="E6409">
        <v>0</v>
      </c>
      <c r="G6409" t="s">
        <v>29</v>
      </c>
      <c r="H6409">
        <v>37</v>
      </c>
      <c r="I6409" s="14">
        <v>2</v>
      </c>
      <c r="J6409" s="15">
        <v>0</v>
      </c>
      <c r="K6409" s="15">
        <v>0</v>
      </c>
      <c r="L6409" s="15">
        <v>0</v>
      </c>
      <c r="N6409">
        <v>3</v>
      </c>
      <c r="O6409">
        <v>0</v>
      </c>
      <c r="P6409">
        <v>2</v>
      </c>
      <c r="R6409">
        <v>0</v>
      </c>
      <c r="S6409">
        <v>0</v>
      </c>
      <c r="T6409">
        <v>0</v>
      </c>
      <c r="U6409">
        <v>0</v>
      </c>
      <c r="V6409">
        <v>0</v>
      </c>
    </row>
    <row r="6410" spans="1:23" x14ac:dyDescent="0.25">
      <c r="A6410">
        <v>1</v>
      </c>
      <c r="B6410" t="s">
        <v>12599</v>
      </c>
      <c r="C6410" t="s">
        <v>12489</v>
      </c>
      <c r="D6410" t="s">
        <v>12598</v>
      </c>
      <c r="E6410">
        <v>0</v>
      </c>
      <c r="G6410" t="s">
        <v>29</v>
      </c>
      <c r="H6410">
        <v>37</v>
      </c>
      <c r="I6410" s="14">
        <v>1</v>
      </c>
      <c r="J6410" s="15">
        <v>0</v>
      </c>
      <c r="K6410" s="15">
        <v>0</v>
      </c>
      <c r="L6410" s="15">
        <v>0</v>
      </c>
      <c r="N6410">
        <v>3</v>
      </c>
      <c r="O6410">
        <v>0</v>
      </c>
      <c r="P6410">
        <v>1</v>
      </c>
      <c r="R6410">
        <v>0</v>
      </c>
      <c r="S6410">
        <v>0</v>
      </c>
      <c r="T6410">
        <v>0</v>
      </c>
      <c r="U6410">
        <v>0</v>
      </c>
      <c r="V6410">
        <v>0</v>
      </c>
    </row>
    <row r="6411" spans="1:23" x14ac:dyDescent="0.25">
      <c r="A6411">
        <v>1</v>
      </c>
      <c r="B6411" t="s">
        <v>12600</v>
      </c>
      <c r="C6411" t="s">
        <v>12532</v>
      </c>
      <c r="D6411" t="s">
        <v>12601</v>
      </c>
      <c r="E6411">
        <v>0</v>
      </c>
      <c r="G6411" t="s">
        <v>29</v>
      </c>
      <c r="H6411">
        <v>37</v>
      </c>
      <c r="I6411" s="14">
        <v>2</v>
      </c>
      <c r="J6411" s="15">
        <v>0</v>
      </c>
      <c r="K6411" s="15">
        <v>0</v>
      </c>
      <c r="L6411" s="15">
        <v>0</v>
      </c>
      <c r="N6411">
        <v>3</v>
      </c>
      <c r="O6411">
        <v>0</v>
      </c>
      <c r="P6411">
        <v>2</v>
      </c>
      <c r="R6411">
        <v>0</v>
      </c>
      <c r="S6411">
        <v>0</v>
      </c>
      <c r="T6411">
        <v>0</v>
      </c>
      <c r="U6411">
        <v>0</v>
      </c>
      <c r="V6411">
        <v>0</v>
      </c>
    </row>
    <row r="6412" spans="1:23" x14ac:dyDescent="0.25">
      <c r="A6412">
        <v>1</v>
      </c>
      <c r="B6412" t="s">
        <v>12602</v>
      </c>
      <c r="C6412" t="s">
        <v>12461</v>
      </c>
      <c r="D6412" t="s">
        <v>12603</v>
      </c>
      <c r="E6412">
        <v>0</v>
      </c>
      <c r="G6412" t="s">
        <v>29</v>
      </c>
      <c r="H6412">
        <v>37</v>
      </c>
      <c r="I6412" s="14">
        <v>2</v>
      </c>
      <c r="J6412" s="15">
        <v>0</v>
      </c>
      <c r="K6412" s="15">
        <v>0</v>
      </c>
      <c r="L6412" s="15">
        <v>0</v>
      </c>
      <c r="N6412">
        <v>3</v>
      </c>
      <c r="O6412">
        <v>0</v>
      </c>
      <c r="P6412">
        <v>2</v>
      </c>
      <c r="R6412">
        <v>0.03</v>
      </c>
      <c r="S6412">
        <v>0</v>
      </c>
      <c r="T6412">
        <v>0</v>
      </c>
      <c r="U6412">
        <v>0</v>
      </c>
      <c r="V6412">
        <v>0</v>
      </c>
      <c r="W6412" s="13">
        <v>41913</v>
      </c>
    </row>
    <row r="6413" spans="1:23" x14ac:dyDescent="0.25">
      <c r="A6413">
        <v>1</v>
      </c>
      <c r="B6413" t="s">
        <v>12604</v>
      </c>
      <c r="C6413" t="s">
        <v>12448</v>
      </c>
      <c r="D6413" t="s">
        <v>12589</v>
      </c>
      <c r="E6413">
        <v>0</v>
      </c>
      <c r="G6413" t="s">
        <v>29</v>
      </c>
      <c r="H6413">
        <v>37</v>
      </c>
      <c r="I6413" s="14">
        <v>1</v>
      </c>
      <c r="J6413" s="15">
        <v>0</v>
      </c>
      <c r="K6413" s="15">
        <v>0</v>
      </c>
      <c r="L6413" s="15">
        <v>0</v>
      </c>
      <c r="N6413">
        <v>3</v>
      </c>
      <c r="O6413">
        <v>0</v>
      </c>
      <c r="P6413">
        <v>1</v>
      </c>
      <c r="R6413">
        <v>0</v>
      </c>
      <c r="S6413">
        <v>0</v>
      </c>
      <c r="T6413">
        <v>0</v>
      </c>
      <c r="U6413">
        <v>0</v>
      </c>
      <c r="V6413">
        <v>0</v>
      </c>
    </row>
    <row r="6414" spans="1:23" x14ac:dyDescent="0.25">
      <c r="A6414">
        <v>1</v>
      </c>
      <c r="B6414" t="s">
        <v>12605</v>
      </c>
      <c r="C6414" t="s">
        <v>12461</v>
      </c>
      <c r="D6414" t="s">
        <v>12606</v>
      </c>
      <c r="E6414">
        <v>0</v>
      </c>
      <c r="G6414" t="s">
        <v>29</v>
      </c>
      <c r="H6414">
        <v>37</v>
      </c>
      <c r="I6414" s="14">
        <v>1</v>
      </c>
      <c r="J6414" s="15">
        <v>0</v>
      </c>
      <c r="K6414" s="15">
        <v>0</v>
      </c>
      <c r="L6414" s="15">
        <v>0</v>
      </c>
      <c r="N6414">
        <v>3</v>
      </c>
      <c r="O6414">
        <v>0</v>
      </c>
      <c r="P6414">
        <v>1</v>
      </c>
      <c r="R6414">
        <v>0</v>
      </c>
      <c r="S6414">
        <v>0</v>
      </c>
      <c r="T6414">
        <v>0</v>
      </c>
      <c r="U6414">
        <v>0</v>
      </c>
      <c r="V6414">
        <v>0</v>
      </c>
    </row>
    <row r="6415" spans="1:23" x14ac:dyDescent="0.25">
      <c r="A6415">
        <v>1</v>
      </c>
      <c r="B6415" t="s">
        <v>12607</v>
      </c>
      <c r="C6415" t="s">
        <v>12458</v>
      </c>
      <c r="D6415" t="s">
        <v>12608</v>
      </c>
      <c r="E6415">
        <v>0</v>
      </c>
      <c r="G6415" t="s">
        <v>29</v>
      </c>
      <c r="H6415">
        <v>37</v>
      </c>
      <c r="I6415" s="14">
        <v>1</v>
      </c>
      <c r="J6415" s="15">
        <v>0</v>
      </c>
      <c r="K6415" s="15">
        <v>0</v>
      </c>
      <c r="L6415" s="15">
        <v>0</v>
      </c>
      <c r="N6415">
        <v>3</v>
      </c>
      <c r="O6415">
        <v>0</v>
      </c>
      <c r="P6415">
        <v>1</v>
      </c>
      <c r="R6415">
        <v>0</v>
      </c>
      <c r="S6415">
        <v>0</v>
      </c>
      <c r="T6415">
        <v>0</v>
      </c>
      <c r="U6415">
        <v>0</v>
      </c>
      <c r="V6415">
        <v>0</v>
      </c>
    </row>
    <row r="6416" spans="1:23" x14ac:dyDescent="0.25">
      <c r="A6416">
        <v>1</v>
      </c>
      <c r="B6416" t="s">
        <v>12609</v>
      </c>
      <c r="C6416" t="s">
        <v>12532</v>
      </c>
      <c r="D6416" t="s">
        <v>12610</v>
      </c>
      <c r="E6416">
        <v>0</v>
      </c>
      <c r="G6416" t="s">
        <v>29</v>
      </c>
      <c r="H6416">
        <v>37</v>
      </c>
      <c r="I6416" s="14">
        <v>2</v>
      </c>
      <c r="J6416" s="15">
        <v>0</v>
      </c>
      <c r="K6416" s="15">
        <v>0</v>
      </c>
      <c r="L6416" s="15">
        <v>0</v>
      </c>
      <c r="N6416">
        <v>3</v>
      </c>
      <c r="O6416">
        <v>0</v>
      </c>
      <c r="P6416">
        <v>2</v>
      </c>
      <c r="R6416">
        <v>0</v>
      </c>
      <c r="S6416">
        <v>0</v>
      </c>
      <c r="T6416">
        <v>0</v>
      </c>
      <c r="U6416">
        <v>0</v>
      </c>
      <c r="V6416">
        <v>0</v>
      </c>
    </row>
    <row r="6417" spans="1:23" x14ac:dyDescent="0.25">
      <c r="A6417">
        <v>1</v>
      </c>
      <c r="B6417" t="s">
        <v>12611</v>
      </c>
      <c r="C6417" t="s">
        <v>12532</v>
      </c>
      <c r="D6417" t="s">
        <v>12612</v>
      </c>
      <c r="E6417">
        <v>0</v>
      </c>
      <c r="G6417" t="s">
        <v>29</v>
      </c>
      <c r="H6417">
        <v>37</v>
      </c>
      <c r="I6417" s="14">
        <v>1</v>
      </c>
      <c r="J6417" s="15">
        <v>0</v>
      </c>
      <c r="K6417" s="15">
        <v>0</v>
      </c>
      <c r="L6417" s="15">
        <v>0</v>
      </c>
      <c r="N6417">
        <v>3</v>
      </c>
      <c r="O6417">
        <v>0</v>
      </c>
      <c r="P6417">
        <v>1</v>
      </c>
      <c r="R6417">
        <v>0</v>
      </c>
      <c r="S6417">
        <v>0</v>
      </c>
      <c r="T6417">
        <v>0</v>
      </c>
      <c r="U6417">
        <v>0</v>
      </c>
      <c r="V6417">
        <v>0</v>
      </c>
    </row>
    <row r="6418" spans="1:23" x14ac:dyDescent="0.25">
      <c r="A6418">
        <v>1</v>
      </c>
      <c r="B6418" t="s">
        <v>12613</v>
      </c>
      <c r="C6418" t="s">
        <v>12448</v>
      </c>
      <c r="D6418" t="s">
        <v>12614</v>
      </c>
      <c r="E6418">
        <v>0</v>
      </c>
      <c r="G6418" t="s">
        <v>29</v>
      </c>
      <c r="H6418">
        <v>37</v>
      </c>
      <c r="I6418" s="14">
        <v>1</v>
      </c>
      <c r="J6418" s="15">
        <v>0</v>
      </c>
      <c r="K6418" s="15">
        <v>0</v>
      </c>
      <c r="L6418" s="15">
        <v>0</v>
      </c>
      <c r="N6418">
        <v>3</v>
      </c>
      <c r="O6418">
        <v>0</v>
      </c>
      <c r="P6418">
        <v>1</v>
      </c>
      <c r="R6418">
        <v>0</v>
      </c>
      <c r="S6418">
        <v>0</v>
      </c>
      <c r="T6418">
        <v>0</v>
      </c>
      <c r="U6418">
        <v>0</v>
      </c>
      <c r="V6418">
        <v>0</v>
      </c>
    </row>
    <row r="6419" spans="1:23" x14ac:dyDescent="0.25">
      <c r="A6419">
        <v>1</v>
      </c>
      <c r="B6419" t="s">
        <v>12615</v>
      </c>
      <c r="C6419" t="s">
        <v>12448</v>
      </c>
      <c r="D6419" t="s">
        <v>12558</v>
      </c>
      <c r="E6419">
        <v>0</v>
      </c>
      <c r="G6419" t="s">
        <v>29</v>
      </c>
      <c r="H6419">
        <v>37</v>
      </c>
      <c r="I6419" s="14">
        <v>1</v>
      </c>
      <c r="J6419" s="15">
        <v>0</v>
      </c>
      <c r="K6419" s="15">
        <v>0</v>
      </c>
      <c r="L6419" s="15">
        <v>0</v>
      </c>
      <c r="N6419">
        <v>3</v>
      </c>
      <c r="O6419">
        <v>0</v>
      </c>
      <c r="P6419">
        <v>1</v>
      </c>
      <c r="R6419">
        <v>0</v>
      </c>
      <c r="S6419">
        <v>0</v>
      </c>
      <c r="T6419">
        <v>0</v>
      </c>
      <c r="U6419">
        <v>0</v>
      </c>
      <c r="V6419">
        <v>0</v>
      </c>
    </row>
    <row r="6420" spans="1:23" x14ac:dyDescent="0.25">
      <c r="A6420">
        <v>1</v>
      </c>
      <c r="B6420" t="s">
        <v>12616</v>
      </c>
      <c r="C6420" t="s">
        <v>12448</v>
      </c>
      <c r="D6420" t="s">
        <v>12558</v>
      </c>
      <c r="E6420">
        <v>0</v>
      </c>
      <c r="G6420" t="s">
        <v>29</v>
      </c>
      <c r="H6420">
        <v>37</v>
      </c>
      <c r="I6420" s="14">
        <v>2</v>
      </c>
      <c r="J6420" s="15">
        <v>0</v>
      </c>
      <c r="K6420" s="15">
        <v>0</v>
      </c>
      <c r="L6420" s="15">
        <v>0</v>
      </c>
      <c r="N6420">
        <v>3</v>
      </c>
      <c r="O6420">
        <v>0</v>
      </c>
      <c r="P6420">
        <v>2</v>
      </c>
      <c r="R6420">
        <v>0</v>
      </c>
      <c r="S6420">
        <v>0</v>
      </c>
      <c r="T6420">
        <v>0</v>
      </c>
      <c r="U6420">
        <v>0</v>
      </c>
      <c r="V6420">
        <v>0</v>
      </c>
    </row>
    <row r="6421" spans="1:23" x14ac:dyDescent="0.25">
      <c r="A6421">
        <v>1</v>
      </c>
      <c r="B6421" t="s">
        <v>12617</v>
      </c>
      <c r="C6421" t="s">
        <v>12458</v>
      </c>
      <c r="D6421" t="s">
        <v>12618</v>
      </c>
      <c r="E6421">
        <v>0</v>
      </c>
      <c r="G6421" t="s">
        <v>29</v>
      </c>
      <c r="H6421">
        <v>37</v>
      </c>
      <c r="I6421" s="14">
        <v>1</v>
      </c>
      <c r="J6421" s="15">
        <v>0</v>
      </c>
      <c r="K6421" s="15">
        <v>0</v>
      </c>
      <c r="L6421" s="15">
        <v>0</v>
      </c>
      <c r="N6421">
        <v>3</v>
      </c>
      <c r="O6421">
        <v>0</v>
      </c>
      <c r="P6421">
        <v>1</v>
      </c>
      <c r="R6421">
        <v>0</v>
      </c>
      <c r="S6421">
        <v>0</v>
      </c>
      <c r="T6421">
        <v>0</v>
      </c>
      <c r="U6421">
        <v>0</v>
      </c>
      <c r="V6421">
        <v>0</v>
      </c>
    </row>
    <row r="6422" spans="1:23" x14ac:dyDescent="0.25">
      <c r="A6422">
        <v>1</v>
      </c>
      <c r="B6422" t="s">
        <v>12619</v>
      </c>
      <c r="C6422" t="s">
        <v>12620</v>
      </c>
      <c r="D6422" t="s">
        <v>12621</v>
      </c>
      <c r="E6422">
        <v>0</v>
      </c>
      <c r="G6422" t="s">
        <v>29</v>
      </c>
      <c r="H6422">
        <v>37</v>
      </c>
      <c r="I6422" s="14">
        <v>2</v>
      </c>
      <c r="J6422" s="15">
        <v>0</v>
      </c>
      <c r="K6422" s="15">
        <v>0</v>
      </c>
      <c r="L6422" s="15">
        <v>0</v>
      </c>
      <c r="N6422">
        <v>3</v>
      </c>
      <c r="O6422">
        <v>0</v>
      </c>
      <c r="P6422">
        <v>2</v>
      </c>
      <c r="R6422">
        <v>0</v>
      </c>
      <c r="S6422">
        <v>0</v>
      </c>
      <c r="T6422">
        <v>0</v>
      </c>
      <c r="U6422">
        <v>0</v>
      </c>
      <c r="V6422">
        <v>0</v>
      </c>
    </row>
    <row r="6423" spans="1:23" x14ac:dyDescent="0.25">
      <c r="A6423">
        <v>1</v>
      </c>
      <c r="B6423" t="s">
        <v>12622</v>
      </c>
      <c r="C6423" t="s">
        <v>12458</v>
      </c>
      <c r="D6423" t="s">
        <v>12623</v>
      </c>
      <c r="E6423">
        <v>0</v>
      </c>
      <c r="G6423" t="s">
        <v>29</v>
      </c>
      <c r="H6423">
        <v>37</v>
      </c>
      <c r="I6423" s="14">
        <v>1</v>
      </c>
      <c r="J6423" s="15">
        <v>0</v>
      </c>
      <c r="K6423" s="15">
        <v>0</v>
      </c>
      <c r="L6423" s="15">
        <v>0</v>
      </c>
      <c r="N6423">
        <v>3</v>
      </c>
      <c r="O6423">
        <v>0</v>
      </c>
      <c r="P6423">
        <v>1</v>
      </c>
      <c r="R6423">
        <v>0</v>
      </c>
      <c r="S6423">
        <v>0</v>
      </c>
      <c r="T6423">
        <v>0</v>
      </c>
      <c r="U6423">
        <v>0</v>
      </c>
      <c r="V6423">
        <v>0</v>
      </c>
    </row>
    <row r="6424" spans="1:23" x14ac:dyDescent="0.25">
      <c r="A6424">
        <v>1</v>
      </c>
      <c r="B6424" t="s">
        <v>12624</v>
      </c>
      <c r="C6424" t="s">
        <v>12458</v>
      </c>
      <c r="D6424" t="s">
        <v>12625</v>
      </c>
      <c r="E6424">
        <v>0</v>
      </c>
      <c r="G6424" t="s">
        <v>29</v>
      </c>
      <c r="H6424">
        <v>37</v>
      </c>
      <c r="I6424" s="14">
        <v>5</v>
      </c>
      <c r="J6424" s="15">
        <v>0</v>
      </c>
      <c r="K6424" s="15">
        <v>0</v>
      </c>
      <c r="L6424" s="15">
        <v>0</v>
      </c>
      <c r="N6424">
        <v>3</v>
      </c>
      <c r="O6424">
        <v>0</v>
      </c>
      <c r="P6424">
        <v>5</v>
      </c>
      <c r="R6424">
        <v>0</v>
      </c>
      <c r="S6424">
        <v>0</v>
      </c>
      <c r="T6424">
        <v>0</v>
      </c>
      <c r="U6424">
        <v>0</v>
      </c>
      <c r="V6424">
        <v>0</v>
      </c>
    </row>
    <row r="6425" spans="1:23" x14ac:dyDescent="0.25">
      <c r="A6425">
        <v>1</v>
      </c>
      <c r="B6425" t="s">
        <v>12626</v>
      </c>
      <c r="C6425" t="s">
        <v>12627</v>
      </c>
      <c r="D6425" t="s">
        <v>12628</v>
      </c>
      <c r="E6425">
        <v>0</v>
      </c>
      <c r="G6425" t="s">
        <v>29</v>
      </c>
      <c r="H6425">
        <v>37</v>
      </c>
      <c r="I6425" s="14">
        <v>1</v>
      </c>
      <c r="J6425" s="15">
        <v>0</v>
      </c>
      <c r="K6425" s="15">
        <v>0</v>
      </c>
      <c r="L6425" s="15">
        <v>0</v>
      </c>
      <c r="N6425">
        <v>3</v>
      </c>
      <c r="O6425">
        <v>0</v>
      </c>
      <c r="P6425">
        <v>1</v>
      </c>
      <c r="R6425">
        <v>0</v>
      </c>
      <c r="S6425">
        <v>0</v>
      </c>
      <c r="T6425">
        <v>0</v>
      </c>
      <c r="U6425">
        <v>0</v>
      </c>
      <c r="V6425">
        <v>0</v>
      </c>
    </row>
    <row r="6426" spans="1:23" x14ac:dyDescent="0.25">
      <c r="A6426">
        <v>1</v>
      </c>
      <c r="B6426" t="s">
        <v>12629</v>
      </c>
      <c r="C6426" t="s">
        <v>12484</v>
      </c>
      <c r="D6426" t="s">
        <v>12630</v>
      </c>
      <c r="E6426">
        <v>0</v>
      </c>
      <c r="G6426" t="s">
        <v>29</v>
      </c>
      <c r="H6426">
        <v>37</v>
      </c>
      <c r="I6426" s="14">
        <v>1</v>
      </c>
      <c r="J6426" s="15">
        <v>0</v>
      </c>
      <c r="K6426" s="15">
        <v>0</v>
      </c>
      <c r="L6426" s="15">
        <v>0</v>
      </c>
      <c r="N6426">
        <v>3</v>
      </c>
      <c r="O6426">
        <v>0</v>
      </c>
      <c r="P6426">
        <v>1</v>
      </c>
      <c r="R6426">
        <v>0</v>
      </c>
      <c r="S6426">
        <v>0</v>
      </c>
      <c r="T6426">
        <v>0</v>
      </c>
      <c r="U6426">
        <v>0</v>
      </c>
      <c r="V6426">
        <v>0</v>
      </c>
    </row>
    <row r="6427" spans="1:23" x14ac:dyDescent="0.25">
      <c r="A6427">
        <v>1</v>
      </c>
      <c r="B6427" t="s">
        <v>12631</v>
      </c>
      <c r="C6427" t="s">
        <v>12445</v>
      </c>
      <c r="D6427" t="s">
        <v>12632</v>
      </c>
      <c r="E6427">
        <v>0</v>
      </c>
      <c r="G6427" t="s">
        <v>29</v>
      </c>
      <c r="H6427">
        <v>37</v>
      </c>
      <c r="I6427" s="14">
        <v>3</v>
      </c>
      <c r="J6427" s="15">
        <v>0</v>
      </c>
      <c r="K6427" s="15">
        <v>0</v>
      </c>
      <c r="L6427" s="15">
        <v>0</v>
      </c>
      <c r="N6427">
        <v>3</v>
      </c>
      <c r="O6427">
        <v>0</v>
      </c>
      <c r="P6427">
        <v>3</v>
      </c>
      <c r="R6427">
        <v>0</v>
      </c>
      <c r="S6427">
        <v>0</v>
      </c>
      <c r="T6427">
        <v>0</v>
      </c>
      <c r="U6427">
        <v>0</v>
      </c>
      <c r="V6427">
        <v>0</v>
      </c>
    </row>
    <row r="6428" spans="1:23" x14ac:dyDescent="0.25">
      <c r="A6428">
        <v>1</v>
      </c>
      <c r="B6428" t="s">
        <v>12633</v>
      </c>
      <c r="C6428" t="s">
        <v>12451</v>
      </c>
      <c r="D6428" t="s">
        <v>12634</v>
      </c>
      <c r="E6428">
        <v>0</v>
      </c>
      <c r="G6428" t="s">
        <v>29</v>
      </c>
      <c r="H6428">
        <v>37</v>
      </c>
      <c r="I6428" s="14">
        <v>1</v>
      </c>
      <c r="J6428" s="15">
        <v>0</v>
      </c>
      <c r="K6428" s="15">
        <v>0</v>
      </c>
      <c r="L6428" s="15">
        <v>0</v>
      </c>
      <c r="N6428">
        <v>3</v>
      </c>
      <c r="O6428">
        <v>0</v>
      </c>
      <c r="P6428">
        <v>1</v>
      </c>
      <c r="R6428">
        <v>0.03</v>
      </c>
      <c r="S6428">
        <v>0</v>
      </c>
      <c r="T6428">
        <v>0</v>
      </c>
      <c r="U6428">
        <v>0</v>
      </c>
      <c r="V6428">
        <v>0</v>
      </c>
      <c r="W6428" s="13">
        <v>42284</v>
      </c>
    </row>
    <row r="6429" spans="1:23" x14ac:dyDescent="0.25">
      <c r="A6429">
        <v>1</v>
      </c>
      <c r="B6429" t="s">
        <v>12635</v>
      </c>
      <c r="C6429" t="s">
        <v>12636</v>
      </c>
      <c r="D6429" t="s">
        <v>12637</v>
      </c>
      <c r="E6429">
        <v>0</v>
      </c>
      <c r="G6429" t="s">
        <v>29</v>
      </c>
      <c r="H6429">
        <v>37</v>
      </c>
      <c r="I6429" s="14">
        <v>1</v>
      </c>
      <c r="J6429" s="15">
        <v>0</v>
      </c>
      <c r="K6429" s="15">
        <v>0</v>
      </c>
      <c r="L6429" s="15">
        <v>0</v>
      </c>
      <c r="N6429">
        <v>3</v>
      </c>
      <c r="O6429">
        <v>0</v>
      </c>
      <c r="P6429">
        <v>1</v>
      </c>
      <c r="R6429">
        <v>0</v>
      </c>
      <c r="S6429">
        <v>0</v>
      </c>
      <c r="T6429">
        <v>0</v>
      </c>
      <c r="U6429">
        <v>0</v>
      </c>
      <c r="V6429">
        <v>0</v>
      </c>
    </row>
    <row r="6430" spans="1:23" x14ac:dyDescent="0.25">
      <c r="A6430">
        <v>1</v>
      </c>
      <c r="B6430" t="s">
        <v>12638</v>
      </c>
      <c r="C6430" t="s">
        <v>12517</v>
      </c>
      <c r="D6430" t="s">
        <v>12639</v>
      </c>
      <c r="E6430">
        <v>0</v>
      </c>
      <c r="G6430" t="s">
        <v>29</v>
      </c>
      <c r="H6430">
        <v>37</v>
      </c>
      <c r="I6430" s="14">
        <v>1</v>
      </c>
      <c r="J6430" s="15">
        <v>0</v>
      </c>
      <c r="K6430" s="15">
        <v>0</v>
      </c>
      <c r="L6430" s="15">
        <v>0</v>
      </c>
      <c r="N6430">
        <v>3</v>
      </c>
      <c r="O6430">
        <v>0</v>
      </c>
      <c r="P6430">
        <v>1</v>
      </c>
      <c r="R6430">
        <v>0</v>
      </c>
      <c r="S6430">
        <v>0</v>
      </c>
      <c r="T6430">
        <v>0</v>
      </c>
      <c r="U6430">
        <v>0</v>
      </c>
      <c r="V6430">
        <v>0</v>
      </c>
    </row>
    <row r="6431" spans="1:23" x14ac:dyDescent="0.25">
      <c r="A6431">
        <v>1</v>
      </c>
      <c r="B6431" t="s">
        <v>12640</v>
      </c>
      <c r="C6431" t="s">
        <v>12517</v>
      </c>
      <c r="D6431" t="s">
        <v>12641</v>
      </c>
      <c r="E6431">
        <v>0</v>
      </c>
      <c r="G6431" t="s">
        <v>29</v>
      </c>
      <c r="H6431">
        <v>37</v>
      </c>
      <c r="I6431" s="14">
        <v>1</v>
      </c>
      <c r="J6431" s="15">
        <v>0</v>
      </c>
      <c r="K6431" s="15">
        <v>0</v>
      </c>
      <c r="L6431" s="15">
        <v>0</v>
      </c>
      <c r="N6431">
        <v>3</v>
      </c>
      <c r="O6431">
        <v>0</v>
      </c>
      <c r="P6431">
        <v>1</v>
      </c>
      <c r="R6431">
        <v>0</v>
      </c>
      <c r="S6431">
        <v>0</v>
      </c>
      <c r="T6431">
        <v>0</v>
      </c>
      <c r="U6431">
        <v>0</v>
      </c>
      <c r="V6431">
        <v>0</v>
      </c>
    </row>
    <row r="6432" spans="1:23" x14ac:dyDescent="0.25">
      <c r="A6432">
        <v>1</v>
      </c>
      <c r="B6432" t="s">
        <v>12642</v>
      </c>
      <c r="C6432" t="s">
        <v>12448</v>
      </c>
      <c r="D6432" t="s">
        <v>12643</v>
      </c>
      <c r="E6432">
        <v>0</v>
      </c>
      <c r="G6432" t="s">
        <v>29</v>
      </c>
      <c r="H6432">
        <v>37</v>
      </c>
      <c r="I6432" s="14">
        <v>2</v>
      </c>
      <c r="J6432" s="15">
        <v>0</v>
      </c>
      <c r="K6432" s="15">
        <v>0</v>
      </c>
      <c r="L6432" s="15">
        <v>0</v>
      </c>
      <c r="N6432">
        <v>3</v>
      </c>
      <c r="O6432">
        <v>0</v>
      </c>
      <c r="P6432">
        <v>2</v>
      </c>
      <c r="R6432">
        <v>0</v>
      </c>
      <c r="S6432">
        <v>0</v>
      </c>
      <c r="T6432">
        <v>0</v>
      </c>
      <c r="U6432">
        <v>0</v>
      </c>
      <c r="V6432">
        <v>0</v>
      </c>
    </row>
    <row r="6433" spans="1:23" x14ac:dyDescent="0.25">
      <c r="A6433">
        <v>1</v>
      </c>
      <c r="B6433" t="s">
        <v>12644</v>
      </c>
      <c r="C6433" t="s">
        <v>12458</v>
      </c>
      <c r="D6433" t="s">
        <v>12645</v>
      </c>
      <c r="E6433">
        <v>0</v>
      </c>
      <c r="G6433" t="s">
        <v>29</v>
      </c>
      <c r="H6433">
        <v>37</v>
      </c>
      <c r="I6433" s="14">
        <v>2</v>
      </c>
      <c r="J6433" s="15">
        <v>0</v>
      </c>
      <c r="K6433" s="15">
        <v>0</v>
      </c>
      <c r="L6433" s="15">
        <v>0</v>
      </c>
      <c r="N6433">
        <v>3</v>
      </c>
      <c r="O6433">
        <v>0</v>
      </c>
      <c r="P6433">
        <v>2</v>
      </c>
      <c r="R6433">
        <v>0</v>
      </c>
      <c r="S6433">
        <v>0</v>
      </c>
      <c r="T6433">
        <v>0</v>
      </c>
      <c r="U6433">
        <v>0</v>
      </c>
      <c r="V6433">
        <v>0</v>
      </c>
    </row>
    <row r="6434" spans="1:23" x14ac:dyDescent="0.25">
      <c r="A6434">
        <v>1</v>
      </c>
      <c r="B6434" t="s">
        <v>12646</v>
      </c>
      <c r="C6434" t="s">
        <v>12448</v>
      </c>
      <c r="D6434" t="s">
        <v>12647</v>
      </c>
      <c r="E6434">
        <v>0</v>
      </c>
      <c r="G6434" t="s">
        <v>29</v>
      </c>
      <c r="H6434">
        <v>37</v>
      </c>
      <c r="I6434" s="14">
        <v>1</v>
      </c>
      <c r="J6434" s="15">
        <v>0</v>
      </c>
      <c r="K6434" s="15">
        <v>0</v>
      </c>
      <c r="L6434" s="15">
        <v>0</v>
      </c>
      <c r="N6434">
        <v>3</v>
      </c>
      <c r="O6434">
        <v>0</v>
      </c>
      <c r="P6434">
        <v>1</v>
      </c>
      <c r="R6434">
        <v>0</v>
      </c>
      <c r="S6434">
        <v>0</v>
      </c>
      <c r="T6434">
        <v>0</v>
      </c>
      <c r="U6434">
        <v>0</v>
      </c>
      <c r="V6434">
        <v>0</v>
      </c>
    </row>
    <row r="6435" spans="1:23" x14ac:dyDescent="0.25">
      <c r="A6435">
        <v>1</v>
      </c>
      <c r="B6435" t="s">
        <v>12648</v>
      </c>
      <c r="C6435" t="s">
        <v>12431</v>
      </c>
      <c r="D6435" t="s">
        <v>12649</v>
      </c>
      <c r="E6435">
        <v>0</v>
      </c>
      <c r="G6435" t="s">
        <v>29</v>
      </c>
      <c r="H6435">
        <v>37</v>
      </c>
      <c r="I6435" s="14">
        <v>1</v>
      </c>
      <c r="J6435" s="15">
        <v>0</v>
      </c>
      <c r="K6435" s="15">
        <v>0</v>
      </c>
      <c r="L6435" s="15">
        <v>0</v>
      </c>
      <c r="N6435">
        <v>3</v>
      </c>
      <c r="O6435">
        <v>0</v>
      </c>
      <c r="P6435">
        <v>1</v>
      </c>
      <c r="R6435">
        <v>0</v>
      </c>
      <c r="S6435">
        <v>0</v>
      </c>
      <c r="T6435">
        <v>0</v>
      </c>
      <c r="U6435">
        <v>0</v>
      </c>
      <c r="V6435">
        <v>0</v>
      </c>
    </row>
    <row r="6436" spans="1:23" x14ac:dyDescent="0.25">
      <c r="A6436">
        <v>1</v>
      </c>
      <c r="B6436" t="s">
        <v>12650</v>
      </c>
      <c r="C6436" t="s">
        <v>12431</v>
      </c>
      <c r="D6436" t="s">
        <v>12651</v>
      </c>
      <c r="E6436">
        <v>0</v>
      </c>
      <c r="G6436" t="s">
        <v>29</v>
      </c>
      <c r="H6436">
        <v>37</v>
      </c>
      <c r="I6436" s="14">
        <v>1</v>
      </c>
      <c r="J6436" s="15">
        <v>0</v>
      </c>
      <c r="K6436" s="15">
        <v>0</v>
      </c>
      <c r="L6436" s="15">
        <v>0</v>
      </c>
      <c r="N6436">
        <v>3</v>
      </c>
      <c r="O6436">
        <v>0</v>
      </c>
      <c r="P6436">
        <v>1</v>
      </c>
      <c r="R6436">
        <v>0</v>
      </c>
      <c r="S6436">
        <v>0</v>
      </c>
      <c r="T6436">
        <v>0</v>
      </c>
      <c r="U6436">
        <v>0</v>
      </c>
      <c r="V6436">
        <v>0</v>
      </c>
    </row>
    <row r="6437" spans="1:23" x14ac:dyDescent="0.25">
      <c r="A6437">
        <v>1</v>
      </c>
      <c r="B6437" t="s">
        <v>12652</v>
      </c>
      <c r="C6437" t="s">
        <v>12458</v>
      </c>
      <c r="D6437" t="s">
        <v>12653</v>
      </c>
      <c r="E6437">
        <v>0</v>
      </c>
      <c r="G6437" t="s">
        <v>29</v>
      </c>
      <c r="H6437">
        <v>37</v>
      </c>
      <c r="I6437" s="14">
        <v>1</v>
      </c>
      <c r="J6437" s="15">
        <v>0</v>
      </c>
      <c r="K6437" s="15">
        <v>0</v>
      </c>
      <c r="L6437" s="15">
        <v>0</v>
      </c>
      <c r="N6437">
        <v>3</v>
      </c>
      <c r="O6437">
        <v>0</v>
      </c>
      <c r="P6437">
        <v>1</v>
      </c>
      <c r="R6437">
        <v>0</v>
      </c>
      <c r="S6437">
        <v>0</v>
      </c>
      <c r="T6437">
        <v>0</v>
      </c>
      <c r="U6437">
        <v>0</v>
      </c>
      <c r="V6437">
        <v>0</v>
      </c>
    </row>
    <row r="6438" spans="1:23" x14ac:dyDescent="0.25">
      <c r="A6438">
        <v>1</v>
      </c>
      <c r="B6438" t="s">
        <v>12654</v>
      </c>
      <c r="C6438" t="s">
        <v>12445</v>
      </c>
      <c r="D6438" t="s">
        <v>12655</v>
      </c>
      <c r="E6438">
        <v>0</v>
      </c>
      <c r="G6438" t="s">
        <v>29</v>
      </c>
      <c r="H6438">
        <v>37</v>
      </c>
      <c r="I6438" s="14">
        <v>1</v>
      </c>
      <c r="J6438" s="15">
        <v>0</v>
      </c>
      <c r="K6438" s="15">
        <v>0</v>
      </c>
      <c r="L6438" s="15">
        <v>0</v>
      </c>
      <c r="N6438">
        <v>3</v>
      </c>
      <c r="O6438">
        <v>0</v>
      </c>
      <c r="P6438">
        <v>1</v>
      </c>
      <c r="R6438">
        <v>0</v>
      </c>
      <c r="S6438">
        <v>0</v>
      </c>
      <c r="T6438">
        <v>0</v>
      </c>
      <c r="U6438">
        <v>0</v>
      </c>
      <c r="V6438">
        <v>0</v>
      </c>
    </row>
    <row r="6439" spans="1:23" x14ac:dyDescent="0.25">
      <c r="A6439">
        <v>1</v>
      </c>
      <c r="B6439" t="s">
        <v>12656</v>
      </c>
      <c r="C6439" t="s">
        <v>12657</v>
      </c>
      <c r="D6439" t="s">
        <v>12658</v>
      </c>
      <c r="E6439">
        <v>0</v>
      </c>
      <c r="G6439" t="s">
        <v>29</v>
      </c>
      <c r="H6439">
        <v>37</v>
      </c>
      <c r="I6439" s="14">
        <v>1</v>
      </c>
      <c r="J6439" s="15">
        <v>0</v>
      </c>
      <c r="K6439" s="15">
        <v>0</v>
      </c>
      <c r="L6439" s="15">
        <v>0</v>
      </c>
      <c r="N6439">
        <v>3</v>
      </c>
      <c r="O6439">
        <v>0</v>
      </c>
      <c r="P6439">
        <v>1</v>
      </c>
      <c r="R6439">
        <v>0</v>
      </c>
      <c r="S6439">
        <v>0</v>
      </c>
      <c r="T6439">
        <v>0</v>
      </c>
      <c r="U6439">
        <v>0</v>
      </c>
      <c r="V6439">
        <v>0</v>
      </c>
    </row>
    <row r="6440" spans="1:23" x14ac:dyDescent="0.25">
      <c r="A6440">
        <v>1</v>
      </c>
      <c r="B6440" t="s">
        <v>12659</v>
      </c>
      <c r="C6440" t="s">
        <v>12517</v>
      </c>
      <c r="D6440" t="s">
        <v>12660</v>
      </c>
      <c r="E6440">
        <v>0</v>
      </c>
      <c r="G6440" t="s">
        <v>29</v>
      </c>
      <c r="H6440">
        <v>37</v>
      </c>
      <c r="I6440" s="14">
        <v>3</v>
      </c>
      <c r="J6440" s="15">
        <v>0</v>
      </c>
      <c r="K6440" s="15">
        <v>0</v>
      </c>
      <c r="L6440" s="15">
        <v>0</v>
      </c>
      <c r="N6440">
        <v>3</v>
      </c>
      <c r="O6440">
        <v>0</v>
      </c>
      <c r="P6440">
        <v>3</v>
      </c>
      <c r="R6440">
        <v>0</v>
      </c>
      <c r="S6440">
        <v>0</v>
      </c>
      <c r="T6440">
        <v>0</v>
      </c>
      <c r="U6440">
        <v>0</v>
      </c>
      <c r="V6440">
        <v>0</v>
      </c>
    </row>
    <row r="6441" spans="1:23" x14ac:dyDescent="0.25">
      <c r="A6441">
        <v>1</v>
      </c>
      <c r="B6441" t="s">
        <v>12661</v>
      </c>
      <c r="C6441" t="s">
        <v>12620</v>
      </c>
      <c r="D6441" t="s">
        <v>12662</v>
      </c>
      <c r="E6441">
        <v>0</v>
      </c>
      <c r="G6441" t="s">
        <v>29</v>
      </c>
      <c r="H6441">
        <v>37</v>
      </c>
      <c r="I6441" s="14">
        <v>2</v>
      </c>
      <c r="J6441" s="15">
        <v>0</v>
      </c>
      <c r="K6441" s="15">
        <v>0</v>
      </c>
      <c r="L6441" s="15">
        <v>0</v>
      </c>
      <c r="N6441">
        <v>3</v>
      </c>
      <c r="O6441">
        <v>0</v>
      </c>
      <c r="P6441">
        <v>2</v>
      </c>
      <c r="R6441">
        <v>0.03</v>
      </c>
      <c r="S6441">
        <v>0</v>
      </c>
      <c r="T6441">
        <v>0</v>
      </c>
      <c r="U6441">
        <v>0</v>
      </c>
      <c r="V6441">
        <v>0</v>
      </c>
      <c r="W6441" s="13">
        <v>41788</v>
      </c>
    </row>
    <row r="6442" spans="1:23" x14ac:dyDescent="0.25">
      <c r="A6442">
        <v>1</v>
      </c>
      <c r="B6442" t="s">
        <v>12663</v>
      </c>
      <c r="C6442" t="s">
        <v>12620</v>
      </c>
      <c r="D6442" t="s">
        <v>12662</v>
      </c>
      <c r="E6442">
        <v>0</v>
      </c>
      <c r="G6442" t="s">
        <v>29</v>
      </c>
      <c r="H6442">
        <v>37</v>
      </c>
      <c r="I6442" s="14">
        <v>1</v>
      </c>
      <c r="J6442" s="15">
        <v>0</v>
      </c>
      <c r="K6442" s="15">
        <v>0</v>
      </c>
      <c r="L6442" s="15">
        <v>0</v>
      </c>
      <c r="N6442">
        <v>3</v>
      </c>
      <c r="O6442">
        <v>0</v>
      </c>
      <c r="P6442">
        <v>1</v>
      </c>
      <c r="R6442">
        <v>0</v>
      </c>
      <c r="S6442">
        <v>0</v>
      </c>
      <c r="T6442">
        <v>0</v>
      </c>
      <c r="U6442">
        <v>0</v>
      </c>
      <c r="V6442">
        <v>0</v>
      </c>
    </row>
    <row r="6443" spans="1:23" x14ac:dyDescent="0.25">
      <c r="A6443">
        <v>1</v>
      </c>
      <c r="B6443" t="s">
        <v>12664</v>
      </c>
      <c r="C6443" t="s">
        <v>12448</v>
      </c>
      <c r="D6443" t="s">
        <v>12665</v>
      </c>
      <c r="E6443">
        <v>0</v>
      </c>
      <c r="G6443" t="s">
        <v>29</v>
      </c>
      <c r="H6443">
        <v>37</v>
      </c>
      <c r="I6443" s="14">
        <v>1</v>
      </c>
      <c r="J6443" s="15">
        <v>0</v>
      </c>
      <c r="K6443" s="15">
        <v>0</v>
      </c>
      <c r="L6443" s="15">
        <v>0</v>
      </c>
      <c r="N6443">
        <v>3</v>
      </c>
      <c r="O6443">
        <v>0</v>
      </c>
      <c r="P6443">
        <v>1</v>
      </c>
      <c r="R6443">
        <v>0</v>
      </c>
      <c r="S6443">
        <v>0</v>
      </c>
      <c r="T6443">
        <v>0</v>
      </c>
      <c r="U6443">
        <v>0</v>
      </c>
      <c r="V6443">
        <v>0</v>
      </c>
    </row>
    <row r="6444" spans="1:23" x14ac:dyDescent="0.25">
      <c r="A6444">
        <v>1</v>
      </c>
      <c r="B6444" t="s">
        <v>12666</v>
      </c>
      <c r="C6444" t="s">
        <v>12627</v>
      </c>
      <c r="D6444" t="s">
        <v>12667</v>
      </c>
      <c r="E6444">
        <v>0</v>
      </c>
      <c r="G6444" t="s">
        <v>29</v>
      </c>
      <c r="H6444">
        <v>37</v>
      </c>
      <c r="I6444" s="14">
        <v>1</v>
      </c>
      <c r="J6444" s="15">
        <v>0</v>
      </c>
      <c r="K6444" s="15">
        <v>0</v>
      </c>
      <c r="L6444" s="15">
        <v>0</v>
      </c>
      <c r="N6444">
        <v>3</v>
      </c>
      <c r="O6444">
        <v>0</v>
      </c>
      <c r="P6444">
        <v>1</v>
      </c>
      <c r="R6444">
        <v>0</v>
      </c>
      <c r="S6444">
        <v>0</v>
      </c>
      <c r="T6444">
        <v>0</v>
      </c>
      <c r="U6444">
        <v>0</v>
      </c>
      <c r="V6444">
        <v>0</v>
      </c>
    </row>
    <row r="6445" spans="1:23" x14ac:dyDescent="0.25">
      <c r="A6445">
        <v>1</v>
      </c>
      <c r="B6445" t="s">
        <v>12668</v>
      </c>
      <c r="C6445" t="s">
        <v>12627</v>
      </c>
      <c r="D6445" t="s">
        <v>12669</v>
      </c>
      <c r="E6445">
        <v>0</v>
      </c>
      <c r="G6445" t="s">
        <v>29</v>
      </c>
      <c r="H6445">
        <v>37</v>
      </c>
      <c r="I6445" s="14">
        <v>1</v>
      </c>
      <c r="J6445" s="15">
        <v>0</v>
      </c>
      <c r="K6445" s="15">
        <v>0</v>
      </c>
      <c r="L6445" s="15">
        <v>0</v>
      </c>
      <c r="N6445">
        <v>3</v>
      </c>
      <c r="O6445">
        <v>0</v>
      </c>
      <c r="P6445">
        <v>1</v>
      </c>
      <c r="R6445">
        <v>0</v>
      </c>
      <c r="S6445">
        <v>0</v>
      </c>
      <c r="T6445">
        <v>0</v>
      </c>
      <c r="U6445">
        <v>0</v>
      </c>
      <c r="V6445">
        <v>0</v>
      </c>
    </row>
    <row r="6446" spans="1:23" x14ac:dyDescent="0.25">
      <c r="A6446">
        <v>1</v>
      </c>
      <c r="B6446" t="s">
        <v>12670</v>
      </c>
      <c r="C6446" t="s">
        <v>12517</v>
      </c>
      <c r="D6446" t="s">
        <v>12639</v>
      </c>
      <c r="E6446">
        <v>0</v>
      </c>
      <c r="G6446" t="s">
        <v>29</v>
      </c>
      <c r="H6446">
        <v>37</v>
      </c>
      <c r="I6446" s="14">
        <v>1</v>
      </c>
      <c r="J6446" s="15">
        <v>0</v>
      </c>
      <c r="K6446" s="15">
        <v>0</v>
      </c>
      <c r="L6446" s="15">
        <v>0</v>
      </c>
      <c r="N6446">
        <v>3</v>
      </c>
      <c r="O6446">
        <v>0</v>
      </c>
      <c r="P6446">
        <v>1</v>
      </c>
      <c r="R6446">
        <v>0</v>
      </c>
      <c r="S6446">
        <v>0</v>
      </c>
      <c r="T6446">
        <v>0</v>
      </c>
      <c r="U6446">
        <v>0</v>
      </c>
      <c r="V6446">
        <v>0</v>
      </c>
    </row>
    <row r="6447" spans="1:23" x14ac:dyDescent="0.25">
      <c r="A6447">
        <v>1</v>
      </c>
      <c r="B6447" t="s">
        <v>12671</v>
      </c>
      <c r="C6447" t="s">
        <v>12672</v>
      </c>
      <c r="D6447" t="s">
        <v>12673</v>
      </c>
      <c r="E6447">
        <v>0</v>
      </c>
      <c r="G6447" t="s">
        <v>29</v>
      </c>
      <c r="H6447">
        <v>37</v>
      </c>
      <c r="I6447" s="14">
        <v>1</v>
      </c>
      <c r="J6447" s="15">
        <v>0</v>
      </c>
      <c r="K6447" s="15">
        <v>0</v>
      </c>
      <c r="L6447" s="15">
        <v>0</v>
      </c>
      <c r="N6447">
        <v>3</v>
      </c>
      <c r="O6447">
        <v>0</v>
      </c>
      <c r="P6447">
        <v>1</v>
      </c>
      <c r="R6447">
        <v>0</v>
      </c>
      <c r="S6447">
        <v>0</v>
      </c>
      <c r="T6447">
        <v>0</v>
      </c>
      <c r="U6447">
        <v>0</v>
      </c>
      <c r="V6447">
        <v>0</v>
      </c>
    </row>
    <row r="6448" spans="1:23" x14ac:dyDescent="0.25">
      <c r="A6448">
        <v>1</v>
      </c>
      <c r="B6448" t="s">
        <v>12674</v>
      </c>
      <c r="C6448" t="s">
        <v>12458</v>
      </c>
      <c r="D6448" t="s">
        <v>12675</v>
      </c>
      <c r="E6448">
        <v>0</v>
      </c>
      <c r="G6448" t="s">
        <v>29</v>
      </c>
      <c r="H6448">
        <v>37</v>
      </c>
      <c r="I6448" s="14">
        <v>1</v>
      </c>
      <c r="J6448" s="15">
        <v>0</v>
      </c>
      <c r="K6448" s="15">
        <v>0</v>
      </c>
      <c r="L6448" s="15">
        <v>0</v>
      </c>
      <c r="N6448">
        <v>3</v>
      </c>
      <c r="O6448">
        <v>0</v>
      </c>
      <c r="P6448">
        <v>1</v>
      </c>
      <c r="R6448">
        <v>0</v>
      </c>
      <c r="S6448">
        <v>0</v>
      </c>
      <c r="T6448">
        <v>0</v>
      </c>
      <c r="U6448">
        <v>0</v>
      </c>
      <c r="V6448">
        <v>0</v>
      </c>
    </row>
    <row r="6449" spans="1:23" x14ac:dyDescent="0.25">
      <c r="A6449">
        <v>1</v>
      </c>
      <c r="B6449" t="s">
        <v>12676</v>
      </c>
      <c r="C6449" t="s">
        <v>12448</v>
      </c>
      <c r="D6449" t="s">
        <v>12677</v>
      </c>
      <c r="E6449">
        <v>0</v>
      </c>
      <c r="G6449" t="s">
        <v>29</v>
      </c>
      <c r="H6449">
        <v>37</v>
      </c>
      <c r="I6449" s="14">
        <v>1</v>
      </c>
      <c r="J6449" s="15">
        <v>0</v>
      </c>
      <c r="K6449" s="15">
        <v>0</v>
      </c>
      <c r="L6449" s="15">
        <v>0</v>
      </c>
      <c r="N6449">
        <v>3</v>
      </c>
      <c r="O6449">
        <v>0</v>
      </c>
      <c r="P6449">
        <v>1</v>
      </c>
      <c r="R6449">
        <v>0</v>
      </c>
      <c r="S6449">
        <v>0</v>
      </c>
      <c r="T6449">
        <v>0</v>
      </c>
      <c r="U6449">
        <v>0</v>
      </c>
      <c r="V6449">
        <v>0</v>
      </c>
    </row>
    <row r="6450" spans="1:23" x14ac:dyDescent="0.25">
      <c r="A6450">
        <v>1</v>
      </c>
      <c r="B6450" t="s">
        <v>12678</v>
      </c>
      <c r="C6450" t="s">
        <v>12636</v>
      </c>
      <c r="D6450" t="s">
        <v>12679</v>
      </c>
      <c r="E6450">
        <v>0</v>
      </c>
      <c r="G6450" t="s">
        <v>29</v>
      </c>
      <c r="H6450">
        <v>37</v>
      </c>
      <c r="I6450" s="14">
        <v>1</v>
      </c>
      <c r="J6450" s="15">
        <v>0</v>
      </c>
      <c r="K6450" s="15">
        <v>0</v>
      </c>
      <c r="L6450" s="15">
        <v>0</v>
      </c>
      <c r="N6450">
        <v>3</v>
      </c>
      <c r="O6450">
        <v>0</v>
      </c>
      <c r="P6450">
        <v>1</v>
      </c>
      <c r="R6450">
        <v>0</v>
      </c>
      <c r="S6450">
        <v>0</v>
      </c>
      <c r="T6450">
        <v>0</v>
      </c>
      <c r="U6450">
        <v>0</v>
      </c>
      <c r="V6450">
        <v>0</v>
      </c>
    </row>
    <row r="6451" spans="1:23" x14ac:dyDescent="0.25">
      <c r="A6451">
        <v>1</v>
      </c>
      <c r="B6451" t="s">
        <v>12680</v>
      </c>
      <c r="C6451" t="s">
        <v>12681</v>
      </c>
      <c r="D6451" t="s">
        <v>12682</v>
      </c>
      <c r="E6451">
        <v>0</v>
      </c>
      <c r="G6451" t="s">
        <v>29</v>
      </c>
      <c r="H6451">
        <v>37</v>
      </c>
      <c r="I6451" s="14">
        <v>1</v>
      </c>
      <c r="J6451" s="15">
        <v>0</v>
      </c>
      <c r="K6451" s="15">
        <v>0</v>
      </c>
      <c r="L6451" s="15">
        <v>0</v>
      </c>
      <c r="N6451">
        <v>3</v>
      </c>
      <c r="O6451">
        <v>0</v>
      </c>
      <c r="P6451">
        <v>1</v>
      </c>
      <c r="R6451">
        <v>0</v>
      </c>
      <c r="S6451">
        <v>0</v>
      </c>
      <c r="T6451">
        <v>0</v>
      </c>
      <c r="U6451">
        <v>0</v>
      </c>
      <c r="V6451">
        <v>0</v>
      </c>
    </row>
    <row r="6452" spans="1:23" x14ac:dyDescent="0.25">
      <c r="A6452">
        <v>1</v>
      </c>
      <c r="B6452" t="s">
        <v>12683</v>
      </c>
      <c r="C6452" t="s">
        <v>12636</v>
      </c>
      <c r="D6452" t="s">
        <v>12684</v>
      </c>
      <c r="E6452">
        <v>0</v>
      </c>
      <c r="G6452" t="s">
        <v>29</v>
      </c>
      <c r="H6452">
        <v>37</v>
      </c>
      <c r="I6452" s="14">
        <v>1</v>
      </c>
      <c r="J6452" s="15">
        <v>0</v>
      </c>
      <c r="K6452" s="15">
        <v>0</v>
      </c>
      <c r="L6452" s="15">
        <v>0</v>
      </c>
      <c r="N6452">
        <v>3</v>
      </c>
      <c r="O6452">
        <v>0</v>
      </c>
      <c r="P6452">
        <v>1</v>
      </c>
      <c r="R6452">
        <v>0</v>
      </c>
      <c r="S6452">
        <v>0</v>
      </c>
      <c r="T6452">
        <v>0</v>
      </c>
      <c r="U6452">
        <v>0</v>
      </c>
      <c r="V6452">
        <v>0</v>
      </c>
    </row>
    <row r="6453" spans="1:23" x14ac:dyDescent="0.25">
      <c r="A6453">
        <v>1</v>
      </c>
      <c r="B6453" t="s">
        <v>12685</v>
      </c>
      <c r="C6453" t="s">
        <v>12458</v>
      </c>
      <c r="D6453" t="s">
        <v>12686</v>
      </c>
      <c r="E6453">
        <v>0</v>
      </c>
      <c r="G6453" t="s">
        <v>29</v>
      </c>
      <c r="H6453">
        <v>37</v>
      </c>
      <c r="I6453" s="14">
        <v>2</v>
      </c>
      <c r="J6453" s="15">
        <v>0</v>
      </c>
      <c r="K6453" s="15">
        <v>0</v>
      </c>
      <c r="L6453" s="15">
        <v>0</v>
      </c>
      <c r="N6453">
        <v>3</v>
      </c>
      <c r="O6453">
        <v>0</v>
      </c>
      <c r="P6453">
        <v>2</v>
      </c>
      <c r="R6453">
        <v>0</v>
      </c>
      <c r="S6453">
        <v>0</v>
      </c>
      <c r="T6453">
        <v>0</v>
      </c>
      <c r="U6453">
        <v>0</v>
      </c>
      <c r="V6453">
        <v>0</v>
      </c>
    </row>
    <row r="6454" spans="1:23" x14ac:dyDescent="0.25">
      <c r="A6454">
        <v>1</v>
      </c>
      <c r="B6454" t="s">
        <v>12687</v>
      </c>
      <c r="C6454" t="s">
        <v>12688</v>
      </c>
      <c r="D6454" t="s">
        <v>12689</v>
      </c>
      <c r="E6454">
        <v>0</v>
      </c>
      <c r="G6454" t="s">
        <v>29</v>
      </c>
      <c r="H6454">
        <v>37</v>
      </c>
      <c r="I6454" s="14">
        <v>1</v>
      </c>
      <c r="J6454" s="15">
        <v>0</v>
      </c>
      <c r="K6454" s="15">
        <v>0</v>
      </c>
      <c r="L6454" s="15">
        <v>0</v>
      </c>
      <c r="N6454">
        <v>3</v>
      </c>
      <c r="O6454">
        <v>0</v>
      </c>
      <c r="P6454">
        <v>1</v>
      </c>
      <c r="R6454">
        <v>0.03</v>
      </c>
      <c r="S6454">
        <v>0</v>
      </c>
      <c r="T6454">
        <v>0</v>
      </c>
      <c r="U6454">
        <v>0</v>
      </c>
      <c r="V6454">
        <v>0</v>
      </c>
      <c r="W6454" s="13">
        <v>42410</v>
      </c>
    </row>
    <row r="6455" spans="1:23" x14ac:dyDescent="0.25">
      <c r="A6455">
        <v>1</v>
      </c>
      <c r="B6455" t="s">
        <v>12690</v>
      </c>
      <c r="C6455" t="s">
        <v>12657</v>
      </c>
      <c r="D6455" t="s">
        <v>12691</v>
      </c>
      <c r="E6455">
        <v>0</v>
      </c>
      <c r="G6455" t="s">
        <v>29</v>
      </c>
      <c r="H6455">
        <v>37</v>
      </c>
      <c r="I6455" s="14">
        <v>1</v>
      </c>
      <c r="J6455" s="15">
        <v>0</v>
      </c>
      <c r="K6455" s="15">
        <v>0</v>
      </c>
      <c r="L6455" s="15">
        <v>0</v>
      </c>
      <c r="N6455">
        <v>3</v>
      </c>
      <c r="O6455">
        <v>0</v>
      </c>
      <c r="P6455">
        <v>1</v>
      </c>
      <c r="R6455">
        <v>0</v>
      </c>
      <c r="S6455">
        <v>0</v>
      </c>
      <c r="T6455">
        <v>0</v>
      </c>
      <c r="U6455">
        <v>0</v>
      </c>
      <c r="V6455">
        <v>0</v>
      </c>
    </row>
    <row r="6456" spans="1:23" x14ac:dyDescent="0.25">
      <c r="A6456">
        <v>1</v>
      </c>
      <c r="B6456" t="s">
        <v>12692</v>
      </c>
      <c r="C6456" t="s">
        <v>12657</v>
      </c>
      <c r="D6456" t="s">
        <v>12693</v>
      </c>
      <c r="E6456">
        <v>0</v>
      </c>
      <c r="G6456" t="s">
        <v>29</v>
      </c>
      <c r="H6456">
        <v>37</v>
      </c>
      <c r="I6456" s="14">
        <v>1</v>
      </c>
      <c r="J6456" s="15">
        <v>0</v>
      </c>
      <c r="K6456" s="15">
        <v>0</v>
      </c>
      <c r="L6456" s="15">
        <v>0</v>
      </c>
      <c r="N6456">
        <v>3</v>
      </c>
      <c r="O6456">
        <v>0</v>
      </c>
      <c r="P6456">
        <v>1</v>
      </c>
      <c r="R6456">
        <v>0</v>
      </c>
      <c r="S6456">
        <v>0</v>
      </c>
      <c r="T6456">
        <v>0</v>
      </c>
      <c r="U6456">
        <v>0</v>
      </c>
      <c r="V6456">
        <v>0</v>
      </c>
    </row>
    <row r="6457" spans="1:23" x14ac:dyDescent="0.25">
      <c r="A6457">
        <v>1</v>
      </c>
      <c r="B6457" t="s">
        <v>12694</v>
      </c>
      <c r="C6457" t="s">
        <v>12517</v>
      </c>
      <c r="D6457" t="s">
        <v>12695</v>
      </c>
      <c r="E6457">
        <v>0</v>
      </c>
      <c r="G6457" t="s">
        <v>29</v>
      </c>
      <c r="H6457">
        <v>37</v>
      </c>
      <c r="I6457" s="14">
        <v>1</v>
      </c>
      <c r="J6457" s="15">
        <v>0</v>
      </c>
      <c r="K6457" s="15">
        <v>0</v>
      </c>
      <c r="L6457" s="15">
        <v>0</v>
      </c>
      <c r="N6457">
        <v>3</v>
      </c>
      <c r="O6457">
        <v>0</v>
      </c>
      <c r="P6457">
        <v>1</v>
      </c>
      <c r="R6457">
        <v>0</v>
      </c>
      <c r="S6457">
        <v>0</v>
      </c>
      <c r="T6457">
        <v>0</v>
      </c>
      <c r="U6457">
        <v>0</v>
      </c>
      <c r="V6457">
        <v>0</v>
      </c>
    </row>
    <row r="6458" spans="1:23" x14ac:dyDescent="0.25">
      <c r="A6458">
        <v>1</v>
      </c>
      <c r="B6458" t="s">
        <v>12696</v>
      </c>
      <c r="C6458" t="s">
        <v>12517</v>
      </c>
      <c r="D6458" t="s">
        <v>12697</v>
      </c>
      <c r="E6458">
        <v>0</v>
      </c>
      <c r="G6458" t="s">
        <v>29</v>
      </c>
      <c r="H6458">
        <v>37</v>
      </c>
      <c r="I6458" s="14">
        <v>2</v>
      </c>
      <c r="J6458" s="15">
        <v>0</v>
      </c>
      <c r="K6458" s="15">
        <v>0</v>
      </c>
      <c r="L6458" s="15">
        <v>0</v>
      </c>
      <c r="N6458">
        <v>3</v>
      </c>
      <c r="O6458">
        <v>0</v>
      </c>
      <c r="P6458">
        <v>2</v>
      </c>
      <c r="R6458">
        <v>0.03</v>
      </c>
      <c r="S6458">
        <v>0</v>
      </c>
      <c r="T6458">
        <v>0</v>
      </c>
      <c r="U6458">
        <v>0</v>
      </c>
      <c r="V6458">
        <v>0</v>
      </c>
      <c r="W6458" s="13">
        <v>41802</v>
      </c>
    </row>
    <row r="6459" spans="1:23" x14ac:dyDescent="0.25">
      <c r="A6459">
        <v>1</v>
      </c>
      <c r="B6459" t="s">
        <v>12698</v>
      </c>
      <c r="C6459" t="s">
        <v>12445</v>
      </c>
      <c r="D6459" t="s">
        <v>12699</v>
      </c>
      <c r="E6459">
        <v>0</v>
      </c>
      <c r="G6459" t="s">
        <v>29</v>
      </c>
      <c r="H6459">
        <v>37</v>
      </c>
      <c r="I6459" s="14">
        <v>1</v>
      </c>
      <c r="J6459" s="15">
        <v>0</v>
      </c>
      <c r="K6459" s="15">
        <v>0</v>
      </c>
      <c r="L6459" s="15">
        <v>0</v>
      </c>
      <c r="N6459">
        <v>3</v>
      </c>
      <c r="O6459">
        <v>0</v>
      </c>
      <c r="P6459">
        <v>1</v>
      </c>
      <c r="R6459">
        <v>0</v>
      </c>
      <c r="S6459">
        <v>0</v>
      </c>
      <c r="T6459">
        <v>0</v>
      </c>
      <c r="U6459">
        <v>0</v>
      </c>
      <c r="V6459">
        <v>0</v>
      </c>
    </row>
    <row r="6460" spans="1:23" x14ac:dyDescent="0.25">
      <c r="A6460">
        <v>1</v>
      </c>
      <c r="B6460" t="s">
        <v>12700</v>
      </c>
      <c r="C6460" t="s">
        <v>12517</v>
      </c>
      <c r="D6460" t="s">
        <v>12701</v>
      </c>
      <c r="E6460">
        <v>0</v>
      </c>
      <c r="G6460" t="s">
        <v>29</v>
      </c>
      <c r="H6460">
        <v>37</v>
      </c>
      <c r="I6460" s="14">
        <v>1</v>
      </c>
      <c r="J6460" s="15">
        <v>0</v>
      </c>
      <c r="K6460" s="15">
        <v>0</v>
      </c>
      <c r="L6460" s="15">
        <v>0</v>
      </c>
      <c r="N6460">
        <v>3</v>
      </c>
      <c r="O6460">
        <v>0</v>
      </c>
      <c r="P6460">
        <v>1</v>
      </c>
      <c r="R6460">
        <v>0</v>
      </c>
      <c r="S6460">
        <v>0</v>
      </c>
      <c r="T6460">
        <v>0</v>
      </c>
      <c r="U6460">
        <v>0</v>
      </c>
      <c r="V6460">
        <v>0</v>
      </c>
    </row>
    <row r="6461" spans="1:23" x14ac:dyDescent="0.25">
      <c r="A6461">
        <v>1</v>
      </c>
      <c r="B6461" t="s">
        <v>12702</v>
      </c>
      <c r="C6461" t="s">
        <v>12517</v>
      </c>
      <c r="D6461" t="s">
        <v>12703</v>
      </c>
      <c r="E6461">
        <v>0</v>
      </c>
      <c r="G6461" t="s">
        <v>29</v>
      </c>
      <c r="H6461">
        <v>37</v>
      </c>
      <c r="I6461" s="14">
        <v>2</v>
      </c>
      <c r="J6461" s="15">
        <v>0</v>
      </c>
      <c r="K6461" s="15">
        <v>0</v>
      </c>
      <c r="L6461" s="15">
        <v>0</v>
      </c>
      <c r="N6461">
        <v>3</v>
      </c>
      <c r="O6461">
        <v>0</v>
      </c>
      <c r="P6461">
        <v>2</v>
      </c>
      <c r="R6461">
        <v>0</v>
      </c>
      <c r="S6461">
        <v>0</v>
      </c>
      <c r="T6461">
        <v>0</v>
      </c>
      <c r="U6461">
        <v>0</v>
      </c>
      <c r="V6461">
        <v>0</v>
      </c>
    </row>
    <row r="6462" spans="1:23" x14ac:dyDescent="0.25">
      <c r="A6462">
        <v>1</v>
      </c>
      <c r="B6462" t="s">
        <v>12704</v>
      </c>
      <c r="C6462" t="s">
        <v>12517</v>
      </c>
      <c r="D6462" t="s">
        <v>12705</v>
      </c>
      <c r="E6462">
        <v>0</v>
      </c>
      <c r="G6462" t="s">
        <v>29</v>
      </c>
      <c r="H6462">
        <v>37</v>
      </c>
      <c r="I6462" s="14">
        <v>1</v>
      </c>
      <c r="J6462" s="15">
        <v>0</v>
      </c>
      <c r="K6462" s="15">
        <v>0</v>
      </c>
      <c r="L6462" s="15">
        <v>0</v>
      </c>
      <c r="N6462">
        <v>3</v>
      </c>
      <c r="O6462">
        <v>0</v>
      </c>
      <c r="P6462">
        <v>1</v>
      </c>
      <c r="R6462">
        <v>0</v>
      </c>
      <c r="S6462">
        <v>0</v>
      </c>
      <c r="T6462">
        <v>0</v>
      </c>
      <c r="U6462">
        <v>0</v>
      </c>
      <c r="V6462">
        <v>0</v>
      </c>
    </row>
    <row r="6463" spans="1:23" x14ac:dyDescent="0.25">
      <c r="A6463">
        <v>1</v>
      </c>
      <c r="B6463" t="s">
        <v>12706</v>
      </c>
      <c r="C6463" t="s">
        <v>12517</v>
      </c>
      <c r="D6463" t="s">
        <v>12707</v>
      </c>
      <c r="E6463">
        <v>0</v>
      </c>
      <c r="G6463" t="s">
        <v>29</v>
      </c>
      <c r="H6463">
        <v>37</v>
      </c>
      <c r="I6463" s="14">
        <v>2</v>
      </c>
      <c r="J6463" s="15">
        <v>0</v>
      </c>
      <c r="K6463" s="15">
        <v>0</v>
      </c>
      <c r="L6463" s="15">
        <v>0</v>
      </c>
      <c r="N6463">
        <v>3</v>
      </c>
      <c r="O6463">
        <v>0</v>
      </c>
      <c r="P6463">
        <v>2</v>
      </c>
      <c r="R6463">
        <v>0</v>
      </c>
      <c r="S6463">
        <v>0</v>
      </c>
      <c r="T6463">
        <v>0</v>
      </c>
      <c r="U6463">
        <v>0</v>
      </c>
      <c r="V6463">
        <v>0</v>
      </c>
    </row>
    <row r="6464" spans="1:23" x14ac:dyDescent="0.25">
      <c r="A6464">
        <v>1</v>
      </c>
      <c r="B6464" t="s">
        <v>12708</v>
      </c>
      <c r="C6464" t="s">
        <v>12709</v>
      </c>
      <c r="D6464" t="s">
        <v>12710</v>
      </c>
      <c r="E6464">
        <v>0</v>
      </c>
      <c r="G6464" t="s">
        <v>29</v>
      </c>
      <c r="H6464">
        <v>37</v>
      </c>
      <c r="I6464" s="14">
        <v>1</v>
      </c>
      <c r="J6464" s="15">
        <v>0</v>
      </c>
      <c r="K6464" s="15">
        <v>0</v>
      </c>
      <c r="L6464" s="15">
        <v>0</v>
      </c>
      <c r="N6464">
        <v>3</v>
      </c>
      <c r="O6464">
        <v>0</v>
      </c>
      <c r="P6464">
        <v>1</v>
      </c>
      <c r="R6464">
        <v>0</v>
      </c>
      <c r="S6464">
        <v>0</v>
      </c>
      <c r="T6464">
        <v>0</v>
      </c>
      <c r="U6464">
        <v>0</v>
      </c>
      <c r="V6464">
        <v>0</v>
      </c>
    </row>
    <row r="6465" spans="1:23" x14ac:dyDescent="0.25">
      <c r="A6465">
        <v>1</v>
      </c>
      <c r="B6465" t="s">
        <v>12711</v>
      </c>
      <c r="C6465" t="s">
        <v>12712</v>
      </c>
      <c r="D6465" t="s">
        <v>12713</v>
      </c>
      <c r="E6465">
        <v>0</v>
      </c>
      <c r="G6465" t="s">
        <v>29</v>
      </c>
      <c r="H6465">
        <v>37</v>
      </c>
      <c r="I6465" s="14">
        <v>1</v>
      </c>
      <c r="J6465" s="15">
        <v>0</v>
      </c>
      <c r="K6465" s="15">
        <v>0</v>
      </c>
      <c r="L6465" s="15">
        <v>0</v>
      </c>
      <c r="N6465">
        <v>3</v>
      </c>
      <c r="O6465">
        <v>0</v>
      </c>
      <c r="P6465">
        <v>1</v>
      </c>
      <c r="R6465">
        <v>0</v>
      </c>
      <c r="S6465">
        <v>0</v>
      </c>
      <c r="T6465">
        <v>0</v>
      </c>
      <c r="U6465">
        <v>0</v>
      </c>
      <c r="V6465">
        <v>0</v>
      </c>
    </row>
    <row r="6466" spans="1:23" x14ac:dyDescent="0.25">
      <c r="A6466">
        <v>1</v>
      </c>
      <c r="B6466" t="s">
        <v>12714</v>
      </c>
      <c r="C6466" t="s">
        <v>12712</v>
      </c>
      <c r="D6466" t="s">
        <v>12715</v>
      </c>
      <c r="E6466">
        <v>0</v>
      </c>
      <c r="G6466" t="s">
        <v>29</v>
      </c>
      <c r="H6466">
        <v>37</v>
      </c>
      <c r="I6466" s="14">
        <v>1</v>
      </c>
      <c r="J6466" s="15">
        <v>0</v>
      </c>
      <c r="K6466" s="15">
        <v>0</v>
      </c>
      <c r="L6466" s="15">
        <v>0</v>
      </c>
      <c r="N6466">
        <v>3</v>
      </c>
      <c r="O6466">
        <v>0</v>
      </c>
      <c r="P6466">
        <v>1</v>
      </c>
      <c r="R6466">
        <v>0</v>
      </c>
      <c r="S6466">
        <v>0</v>
      </c>
      <c r="T6466">
        <v>0</v>
      </c>
      <c r="U6466">
        <v>0</v>
      </c>
      <c r="V6466">
        <v>0</v>
      </c>
    </row>
    <row r="6467" spans="1:23" x14ac:dyDescent="0.25">
      <c r="A6467">
        <v>1</v>
      </c>
      <c r="B6467" t="s">
        <v>12716</v>
      </c>
      <c r="C6467" t="s">
        <v>12489</v>
      </c>
      <c r="D6467" t="s">
        <v>12717</v>
      </c>
      <c r="E6467">
        <v>0</v>
      </c>
      <c r="G6467" t="s">
        <v>29</v>
      </c>
      <c r="H6467">
        <v>37</v>
      </c>
      <c r="I6467" s="14">
        <v>1</v>
      </c>
      <c r="J6467" s="15">
        <v>0</v>
      </c>
      <c r="K6467" s="15">
        <v>0</v>
      </c>
      <c r="L6467" s="15">
        <v>0</v>
      </c>
      <c r="N6467">
        <v>3</v>
      </c>
      <c r="O6467">
        <v>0</v>
      </c>
      <c r="P6467">
        <v>1</v>
      </c>
      <c r="R6467">
        <v>0.03</v>
      </c>
      <c r="S6467">
        <v>0</v>
      </c>
      <c r="T6467">
        <v>0</v>
      </c>
      <c r="U6467">
        <v>0</v>
      </c>
      <c r="V6467">
        <v>0</v>
      </c>
      <c r="W6467" s="13">
        <v>41793</v>
      </c>
    </row>
    <row r="6468" spans="1:23" x14ac:dyDescent="0.25">
      <c r="A6468">
        <v>1</v>
      </c>
      <c r="B6468" t="s">
        <v>12718</v>
      </c>
      <c r="C6468" t="s">
        <v>12489</v>
      </c>
      <c r="D6468" t="s">
        <v>12719</v>
      </c>
      <c r="E6468">
        <v>0</v>
      </c>
      <c r="G6468" t="s">
        <v>29</v>
      </c>
      <c r="H6468">
        <v>37</v>
      </c>
      <c r="I6468" s="14">
        <v>1</v>
      </c>
      <c r="J6468" s="15">
        <v>0</v>
      </c>
      <c r="K6468" s="15">
        <v>0</v>
      </c>
      <c r="L6468" s="15">
        <v>0</v>
      </c>
      <c r="N6468">
        <v>3</v>
      </c>
      <c r="O6468">
        <v>0</v>
      </c>
      <c r="P6468">
        <v>1</v>
      </c>
      <c r="R6468">
        <v>0</v>
      </c>
      <c r="S6468">
        <v>0</v>
      </c>
      <c r="T6468">
        <v>0</v>
      </c>
      <c r="U6468">
        <v>0</v>
      </c>
      <c r="V6468">
        <v>0</v>
      </c>
    </row>
    <row r="6469" spans="1:23" x14ac:dyDescent="0.25">
      <c r="A6469">
        <v>1</v>
      </c>
      <c r="B6469" t="s">
        <v>12720</v>
      </c>
      <c r="C6469" t="s">
        <v>12489</v>
      </c>
      <c r="D6469" t="s">
        <v>12721</v>
      </c>
      <c r="E6469">
        <v>0</v>
      </c>
      <c r="G6469" t="s">
        <v>29</v>
      </c>
      <c r="H6469">
        <v>37</v>
      </c>
      <c r="I6469" s="14">
        <v>1</v>
      </c>
      <c r="J6469" s="15">
        <v>0</v>
      </c>
      <c r="K6469" s="15">
        <v>0</v>
      </c>
      <c r="L6469" s="15">
        <v>0</v>
      </c>
      <c r="N6469">
        <v>3</v>
      </c>
      <c r="O6469">
        <v>0</v>
      </c>
      <c r="P6469">
        <v>1</v>
      </c>
      <c r="R6469">
        <v>0</v>
      </c>
      <c r="S6469">
        <v>0</v>
      </c>
      <c r="T6469">
        <v>0</v>
      </c>
      <c r="U6469">
        <v>0</v>
      </c>
      <c r="V6469">
        <v>0</v>
      </c>
    </row>
    <row r="6470" spans="1:23" x14ac:dyDescent="0.25">
      <c r="A6470">
        <v>1</v>
      </c>
      <c r="B6470" t="s">
        <v>12722</v>
      </c>
      <c r="C6470" t="s">
        <v>12448</v>
      </c>
      <c r="D6470" t="s">
        <v>12723</v>
      </c>
      <c r="E6470">
        <v>0</v>
      </c>
      <c r="G6470" t="s">
        <v>29</v>
      </c>
      <c r="H6470">
        <v>37</v>
      </c>
      <c r="I6470" s="14">
        <v>1</v>
      </c>
      <c r="J6470" s="15">
        <v>0</v>
      </c>
      <c r="K6470" s="15">
        <v>0</v>
      </c>
      <c r="L6470" s="15">
        <v>0</v>
      </c>
      <c r="N6470">
        <v>3</v>
      </c>
      <c r="O6470">
        <v>0</v>
      </c>
      <c r="P6470">
        <v>1</v>
      </c>
      <c r="R6470">
        <v>0</v>
      </c>
      <c r="S6470">
        <v>0</v>
      </c>
      <c r="T6470">
        <v>0</v>
      </c>
      <c r="U6470">
        <v>0</v>
      </c>
      <c r="V6470">
        <v>0</v>
      </c>
    </row>
    <row r="6471" spans="1:23" x14ac:dyDescent="0.25">
      <c r="A6471">
        <v>1</v>
      </c>
      <c r="B6471" t="s">
        <v>12724</v>
      </c>
      <c r="C6471" t="s">
        <v>12484</v>
      </c>
      <c r="D6471" t="s">
        <v>12725</v>
      </c>
      <c r="E6471">
        <v>0</v>
      </c>
      <c r="G6471" t="s">
        <v>29</v>
      </c>
      <c r="H6471">
        <v>37</v>
      </c>
      <c r="I6471" s="14">
        <v>1</v>
      </c>
      <c r="J6471" s="15">
        <v>0</v>
      </c>
      <c r="K6471" s="15">
        <v>0</v>
      </c>
      <c r="L6471" s="15">
        <v>0</v>
      </c>
      <c r="N6471">
        <v>3</v>
      </c>
      <c r="O6471">
        <v>0</v>
      </c>
      <c r="P6471">
        <v>1</v>
      </c>
      <c r="R6471">
        <v>0</v>
      </c>
      <c r="S6471">
        <v>0</v>
      </c>
      <c r="T6471">
        <v>0</v>
      </c>
      <c r="U6471">
        <v>0</v>
      </c>
      <c r="V6471">
        <v>0</v>
      </c>
    </row>
    <row r="6472" spans="1:23" x14ac:dyDescent="0.25">
      <c r="A6472">
        <v>1</v>
      </c>
      <c r="B6472" t="s">
        <v>12726</v>
      </c>
      <c r="C6472" t="s">
        <v>12484</v>
      </c>
      <c r="D6472" t="s">
        <v>12727</v>
      </c>
      <c r="E6472">
        <v>0</v>
      </c>
      <c r="G6472" t="s">
        <v>29</v>
      </c>
      <c r="H6472">
        <v>37</v>
      </c>
      <c r="I6472" s="14">
        <v>1</v>
      </c>
      <c r="J6472" s="15">
        <v>0</v>
      </c>
      <c r="K6472" s="15">
        <v>0</v>
      </c>
      <c r="L6472" s="15">
        <v>0</v>
      </c>
      <c r="N6472">
        <v>3</v>
      </c>
      <c r="O6472">
        <v>0</v>
      </c>
      <c r="P6472">
        <v>1</v>
      </c>
      <c r="R6472">
        <v>0</v>
      </c>
      <c r="S6472">
        <v>0</v>
      </c>
      <c r="T6472">
        <v>0</v>
      </c>
      <c r="U6472">
        <v>0</v>
      </c>
      <c r="V6472">
        <v>0</v>
      </c>
    </row>
    <row r="6473" spans="1:23" x14ac:dyDescent="0.25">
      <c r="A6473">
        <v>1</v>
      </c>
      <c r="B6473" t="s">
        <v>12728</v>
      </c>
      <c r="C6473" t="s">
        <v>12458</v>
      </c>
      <c r="D6473" t="s">
        <v>12729</v>
      </c>
      <c r="E6473">
        <v>0</v>
      </c>
      <c r="G6473" t="s">
        <v>29</v>
      </c>
      <c r="H6473">
        <v>37</v>
      </c>
      <c r="I6473" s="14">
        <v>1</v>
      </c>
      <c r="J6473" s="15">
        <v>0</v>
      </c>
      <c r="K6473" s="15">
        <v>0</v>
      </c>
      <c r="L6473" s="15">
        <v>0</v>
      </c>
      <c r="N6473">
        <v>3</v>
      </c>
      <c r="O6473">
        <v>0</v>
      </c>
      <c r="P6473">
        <v>1</v>
      </c>
      <c r="R6473">
        <v>0</v>
      </c>
      <c r="S6473">
        <v>0</v>
      </c>
      <c r="T6473">
        <v>0</v>
      </c>
      <c r="U6473">
        <v>0</v>
      </c>
      <c r="V6473">
        <v>0</v>
      </c>
    </row>
    <row r="6474" spans="1:23" x14ac:dyDescent="0.25">
      <c r="A6474">
        <v>1</v>
      </c>
      <c r="B6474" t="s">
        <v>12730</v>
      </c>
      <c r="C6474" t="s">
        <v>12458</v>
      </c>
      <c r="D6474" t="s">
        <v>12731</v>
      </c>
      <c r="E6474">
        <v>0</v>
      </c>
      <c r="G6474" t="s">
        <v>29</v>
      </c>
      <c r="H6474">
        <v>37</v>
      </c>
      <c r="I6474" s="14">
        <v>1</v>
      </c>
      <c r="J6474" s="15">
        <v>0</v>
      </c>
      <c r="K6474" s="15">
        <v>0</v>
      </c>
      <c r="L6474" s="15">
        <v>0</v>
      </c>
      <c r="N6474">
        <v>3</v>
      </c>
      <c r="O6474">
        <v>0</v>
      </c>
      <c r="P6474">
        <v>1</v>
      </c>
      <c r="R6474">
        <v>0</v>
      </c>
      <c r="S6474">
        <v>0</v>
      </c>
      <c r="T6474">
        <v>0</v>
      </c>
      <c r="U6474">
        <v>0</v>
      </c>
      <c r="V6474">
        <v>0</v>
      </c>
    </row>
    <row r="6475" spans="1:23" x14ac:dyDescent="0.25">
      <c r="A6475">
        <v>1</v>
      </c>
      <c r="B6475" t="s">
        <v>12732</v>
      </c>
      <c r="C6475" t="s">
        <v>12733</v>
      </c>
      <c r="D6475" t="s">
        <v>12734</v>
      </c>
      <c r="E6475">
        <v>0</v>
      </c>
      <c r="G6475" t="s">
        <v>29</v>
      </c>
      <c r="H6475">
        <v>37</v>
      </c>
      <c r="I6475" s="14">
        <v>1</v>
      </c>
      <c r="J6475" s="15">
        <v>0</v>
      </c>
      <c r="K6475" s="15">
        <v>0</v>
      </c>
      <c r="L6475" s="15">
        <v>0</v>
      </c>
      <c r="N6475">
        <v>3</v>
      </c>
      <c r="O6475">
        <v>0</v>
      </c>
      <c r="P6475">
        <v>1</v>
      </c>
      <c r="R6475">
        <v>0</v>
      </c>
      <c r="S6475">
        <v>0</v>
      </c>
      <c r="T6475">
        <v>0</v>
      </c>
      <c r="U6475">
        <v>0</v>
      </c>
      <c r="V6475">
        <v>0</v>
      </c>
    </row>
    <row r="6476" spans="1:23" x14ac:dyDescent="0.25">
      <c r="A6476">
        <v>1</v>
      </c>
      <c r="B6476" t="s">
        <v>12735</v>
      </c>
      <c r="C6476" t="s">
        <v>12657</v>
      </c>
      <c r="D6476" t="s">
        <v>12736</v>
      </c>
      <c r="E6476">
        <v>0</v>
      </c>
      <c r="G6476" t="s">
        <v>29</v>
      </c>
      <c r="H6476">
        <v>37</v>
      </c>
      <c r="I6476" s="14">
        <v>1</v>
      </c>
      <c r="J6476" s="15">
        <v>0</v>
      </c>
      <c r="K6476" s="15">
        <v>0</v>
      </c>
      <c r="L6476" s="15">
        <v>0</v>
      </c>
      <c r="N6476">
        <v>3</v>
      </c>
      <c r="O6476">
        <v>0</v>
      </c>
      <c r="P6476">
        <v>1</v>
      </c>
      <c r="R6476">
        <v>0</v>
      </c>
      <c r="S6476">
        <v>0</v>
      </c>
      <c r="T6476">
        <v>0</v>
      </c>
      <c r="U6476">
        <v>0</v>
      </c>
      <c r="V6476">
        <v>0</v>
      </c>
    </row>
    <row r="6477" spans="1:23" x14ac:dyDescent="0.25">
      <c r="A6477">
        <v>1</v>
      </c>
      <c r="B6477" t="s">
        <v>12737</v>
      </c>
      <c r="C6477" t="s">
        <v>12657</v>
      </c>
      <c r="D6477" t="s">
        <v>12738</v>
      </c>
      <c r="E6477">
        <v>0</v>
      </c>
      <c r="G6477" t="s">
        <v>29</v>
      </c>
      <c r="H6477">
        <v>37</v>
      </c>
      <c r="I6477" s="14">
        <v>1</v>
      </c>
      <c r="J6477" s="15">
        <v>0</v>
      </c>
      <c r="K6477" s="15">
        <v>0</v>
      </c>
      <c r="L6477" s="15">
        <v>0</v>
      </c>
      <c r="N6477">
        <v>3</v>
      </c>
      <c r="O6477">
        <v>0</v>
      </c>
      <c r="P6477">
        <v>1</v>
      </c>
      <c r="R6477">
        <v>0</v>
      </c>
      <c r="S6477">
        <v>0</v>
      </c>
      <c r="T6477">
        <v>0</v>
      </c>
      <c r="U6477">
        <v>0</v>
      </c>
      <c r="V6477">
        <v>0</v>
      </c>
    </row>
    <row r="6478" spans="1:23" x14ac:dyDescent="0.25">
      <c r="A6478">
        <v>1</v>
      </c>
      <c r="B6478" t="s">
        <v>12739</v>
      </c>
      <c r="C6478" t="s">
        <v>12657</v>
      </c>
      <c r="D6478" t="s">
        <v>12740</v>
      </c>
      <c r="E6478">
        <v>0</v>
      </c>
      <c r="G6478" t="s">
        <v>29</v>
      </c>
      <c r="H6478">
        <v>37</v>
      </c>
      <c r="I6478" s="14">
        <v>1</v>
      </c>
      <c r="J6478" s="15">
        <v>0</v>
      </c>
      <c r="K6478" s="15">
        <v>0</v>
      </c>
      <c r="L6478" s="15">
        <v>0</v>
      </c>
      <c r="N6478">
        <v>3</v>
      </c>
      <c r="O6478">
        <v>0</v>
      </c>
      <c r="P6478">
        <v>1</v>
      </c>
      <c r="R6478">
        <v>0</v>
      </c>
      <c r="S6478">
        <v>0</v>
      </c>
      <c r="T6478">
        <v>0</v>
      </c>
      <c r="U6478">
        <v>0</v>
      </c>
      <c r="V6478">
        <v>0</v>
      </c>
    </row>
    <row r="6479" spans="1:23" x14ac:dyDescent="0.25">
      <c r="A6479">
        <v>1</v>
      </c>
      <c r="B6479" t="s">
        <v>12741</v>
      </c>
      <c r="C6479" t="s">
        <v>12657</v>
      </c>
      <c r="D6479" t="s">
        <v>12738</v>
      </c>
      <c r="E6479">
        <v>0</v>
      </c>
      <c r="G6479" t="s">
        <v>29</v>
      </c>
      <c r="H6479">
        <v>37</v>
      </c>
      <c r="I6479" s="14">
        <v>1</v>
      </c>
      <c r="J6479" s="15">
        <v>0</v>
      </c>
      <c r="K6479" s="15">
        <v>0</v>
      </c>
      <c r="L6479" s="15">
        <v>0</v>
      </c>
      <c r="N6479">
        <v>3</v>
      </c>
      <c r="O6479">
        <v>0</v>
      </c>
      <c r="P6479">
        <v>1</v>
      </c>
      <c r="R6479">
        <v>0</v>
      </c>
      <c r="S6479">
        <v>0</v>
      </c>
      <c r="T6479">
        <v>0</v>
      </c>
      <c r="U6479">
        <v>0</v>
      </c>
      <c r="V6479">
        <v>0</v>
      </c>
    </row>
    <row r="6480" spans="1:23" x14ac:dyDescent="0.25">
      <c r="A6480">
        <v>1</v>
      </c>
      <c r="B6480" t="s">
        <v>12742</v>
      </c>
      <c r="C6480" t="s">
        <v>12657</v>
      </c>
      <c r="D6480" t="s">
        <v>12743</v>
      </c>
      <c r="E6480">
        <v>0</v>
      </c>
      <c r="G6480" t="s">
        <v>29</v>
      </c>
      <c r="H6480">
        <v>37</v>
      </c>
      <c r="I6480" s="14">
        <v>1</v>
      </c>
      <c r="J6480" s="15">
        <v>0</v>
      </c>
      <c r="K6480" s="15">
        <v>0</v>
      </c>
      <c r="L6480" s="15">
        <v>0</v>
      </c>
      <c r="N6480">
        <v>3</v>
      </c>
      <c r="O6480">
        <v>0</v>
      </c>
      <c r="P6480">
        <v>1</v>
      </c>
      <c r="R6480">
        <v>0</v>
      </c>
      <c r="S6480">
        <v>0</v>
      </c>
      <c r="T6480">
        <v>0</v>
      </c>
      <c r="U6480">
        <v>0</v>
      </c>
      <c r="V6480">
        <v>0</v>
      </c>
    </row>
    <row r="6481" spans="1:23" x14ac:dyDescent="0.25">
      <c r="A6481">
        <v>1</v>
      </c>
      <c r="B6481" t="s">
        <v>12744</v>
      </c>
      <c r="C6481" t="s">
        <v>12657</v>
      </c>
      <c r="D6481" t="s">
        <v>12745</v>
      </c>
      <c r="E6481">
        <v>0</v>
      </c>
      <c r="G6481" t="s">
        <v>29</v>
      </c>
      <c r="H6481">
        <v>37</v>
      </c>
      <c r="I6481" s="14">
        <v>1</v>
      </c>
      <c r="J6481" s="15">
        <v>0</v>
      </c>
      <c r="K6481" s="15">
        <v>0</v>
      </c>
      <c r="L6481" s="15">
        <v>0</v>
      </c>
      <c r="N6481">
        <v>3</v>
      </c>
      <c r="O6481">
        <v>0</v>
      </c>
      <c r="P6481">
        <v>1</v>
      </c>
      <c r="R6481">
        <v>0</v>
      </c>
      <c r="S6481">
        <v>0</v>
      </c>
      <c r="T6481">
        <v>0</v>
      </c>
      <c r="U6481">
        <v>0</v>
      </c>
      <c r="V6481">
        <v>0</v>
      </c>
    </row>
    <row r="6482" spans="1:23" x14ac:dyDescent="0.25">
      <c r="A6482">
        <v>1</v>
      </c>
      <c r="B6482" t="s">
        <v>12746</v>
      </c>
      <c r="C6482" t="s">
        <v>12733</v>
      </c>
      <c r="D6482" t="s">
        <v>12747</v>
      </c>
      <c r="E6482">
        <v>0</v>
      </c>
      <c r="G6482" t="s">
        <v>29</v>
      </c>
      <c r="H6482">
        <v>37</v>
      </c>
      <c r="I6482" s="14">
        <v>1</v>
      </c>
      <c r="J6482" s="15">
        <v>0</v>
      </c>
      <c r="K6482" s="15">
        <v>0</v>
      </c>
      <c r="L6482" s="15">
        <v>0</v>
      </c>
      <c r="N6482">
        <v>3</v>
      </c>
      <c r="O6482">
        <v>0</v>
      </c>
      <c r="P6482">
        <v>1</v>
      </c>
      <c r="R6482">
        <v>0</v>
      </c>
      <c r="S6482">
        <v>0</v>
      </c>
      <c r="T6482">
        <v>0</v>
      </c>
      <c r="U6482">
        <v>0</v>
      </c>
      <c r="V6482">
        <v>0</v>
      </c>
    </row>
    <row r="6483" spans="1:23" x14ac:dyDescent="0.25">
      <c r="A6483">
        <v>1</v>
      </c>
      <c r="B6483" t="s">
        <v>12748</v>
      </c>
      <c r="C6483" t="s">
        <v>12733</v>
      </c>
      <c r="D6483" t="s">
        <v>12749</v>
      </c>
      <c r="E6483">
        <v>0</v>
      </c>
      <c r="G6483" t="s">
        <v>29</v>
      </c>
      <c r="H6483">
        <v>37</v>
      </c>
      <c r="I6483" s="14">
        <v>1</v>
      </c>
      <c r="J6483" s="15">
        <v>0</v>
      </c>
      <c r="K6483" s="15">
        <v>0</v>
      </c>
      <c r="L6483" s="15">
        <v>0</v>
      </c>
      <c r="N6483">
        <v>3</v>
      </c>
      <c r="O6483">
        <v>0</v>
      </c>
      <c r="P6483">
        <v>1</v>
      </c>
      <c r="R6483">
        <v>0</v>
      </c>
      <c r="S6483">
        <v>0</v>
      </c>
      <c r="T6483">
        <v>0</v>
      </c>
      <c r="U6483">
        <v>0</v>
      </c>
      <c r="V6483">
        <v>0</v>
      </c>
    </row>
    <row r="6484" spans="1:23" x14ac:dyDescent="0.25">
      <c r="A6484">
        <v>1</v>
      </c>
      <c r="B6484" t="s">
        <v>12750</v>
      </c>
      <c r="C6484" t="s">
        <v>12733</v>
      </c>
      <c r="D6484" t="s">
        <v>12751</v>
      </c>
      <c r="E6484">
        <v>0</v>
      </c>
      <c r="G6484" t="s">
        <v>29</v>
      </c>
      <c r="H6484">
        <v>37</v>
      </c>
      <c r="I6484" s="14">
        <v>1</v>
      </c>
      <c r="J6484" s="15">
        <v>0</v>
      </c>
      <c r="K6484" s="15">
        <v>0</v>
      </c>
      <c r="L6484" s="15">
        <v>0</v>
      </c>
      <c r="N6484">
        <v>3</v>
      </c>
      <c r="O6484">
        <v>0</v>
      </c>
      <c r="P6484">
        <v>1</v>
      </c>
      <c r="R6484">
        <v>0</v>
      </c>
      <c r="S6484">
        <v>0</v>
      </c>
      <c r="T6484">
        <v>0</v>
      </c>
      <c r="U6484">
        <v>0</v>
      </c>
      <c r="V6484">
        <v>0</v>
      </c>
    </row>
    <row r="6485" spans="1:23" x14ac:dyDescent="0.25">
      <c r="A6485">
        <v>1</v>
      </c>
      <c r="B6485" t="s">
        <v>12752</v>
      </c>
      <c r="C6485" t="s">
        <v>12733</v>
      </c>
      <c r="D6485" t="s">
        <v>12753</v>
      </c>
      <c r="E6485">
        <v>0</v>
      </c>
      <c r="G6485" t="s">
        <v>29</v>
      </c>
      <c r="H6485">
        <v>37</v>
      </c>
      <c r="I6485" s="14">
        <v>1</v>
      </c>
      <c r="J6485" s="15">
        <v>0</v>
      </c>
      <c r="K6485" s="15">
        <v>0</v>
      </c>
      <c r="L6485" s="15">
        <v>0</v>
      </c>
      <c r="N6485">
        <v>3</v>
      </c>
      <c r="O6485">
        <v>0</v>
      </c>
      <c r="P6485">
        <v>1</v>
      </c>
      <c r="R6485">
        <v>0</v>
      </c>
      <c r="S6485">
        <v>0</v>
      </c>
      <c r="T6485">
        <v>0</v>
      </c>
      <c r="U6485">
        <v>0</v>
      </c>
      <c r="V6485">
        <v>0</v>
      </c>
    </row>
    <row r="6486" spans="1:23" x14ac:dyDescent="0.25">
      <c r="A6486">
        <v>1</v>
      </c>
      <c r="B6486" t="s">
        <v>12754</v>
      </c>
      <c r="C6486" t="s">
        <v>12431</v>
      </c>
      <c r="D6486" t="s">
        <v>12755</v>
      </c>
      <c r="E6486">
        <v>0</v>
      </c>
      <c r="G6486" t="s">
        <v>29</v>
      </c>
      <c r="H6486">
        <v>37</v>
      </c>
      <c r="I6486" s="14">
        <v>1</v>
      </c>
      <c r="J6486" s="15">
        <v>0</v>
      </c>
      <c r="K6486" s="15">
        <v>0</v>
      </c>
      <c r="L6486" s="15">
        <v>0</v>
      </c>
      <c r="N6486">
        <v>3</v>
      </c>
      <c r="O6486">
        <v>0</v>
      </c>
      <c r="P6486">
        <v>1</v>
      </c>
      <c r="R6486">
        <v>0</v>
      </c>
      <c r="S6486">
        <v>0</v>
      </c>
      <c r="T6486">
        <v>0</v>
      </c>
      <c r="U6486">
        <v>0</v>
      </c>
      <c r="V6486">
        <v>0</v>
      </c>
    </row>
    <row r="6487" spans="1:23" x14ac:dyDescent="0.25">
      <c r="A6487">
        <v>1</v>
      </c>
      <c r="B6487" t="s">
        <v>12756</v>
      </c>
      <c r="C6487" t="s">
        <v>12757</v>
      </c>
      <c r="D6487" t="s">
        <v>12758</v>
      </c>
      <c r="E6487">
        <v>0</v>
      </c>
      <c r="G6487" t="s">
        <v>29</v>
      </c>
      <c r="H6487">
        <v>37</v>
      </c>
      <c r="I6487" s="14">
        <v>1</v>
      </c>
      <c r="J6487" s="15">
        <v>0</v>
      </c>
      <c r="K6487" s="15">
        <v>0</v>
      </c>
      <c r="L6487" s="15">
        <v>0</v>
      </c>
      <c r="N6487">
        <v>3</v>
      </c>
      <c r="O6487">
        <v>0</v>
      </c>
      <c r="P6487">
        <v>1</v>
      </c>
      <c r="R6487">
        <v>0</v>
      </c>
      <c r="S6487">
        <v>0</v>
      </c>
      <c r="T6487">
        <v>0</v>
      </c>
      <c r="U6487">
        <v>0</v>
      </c>
      <c r="V6487">
        <v>0</v>
      </c>
    </row>
    <row r="6488" spans="1:23" x14ac:dyDescent="0.25">
      <c r="A6488">
        <v>1</v>
      </c>
      <c r="B6488" t="s">
        <v>12759</v>
      </c>
      <c r="C6488" t="s">
        <v>12431</v>
      </c>
      <c r="D6488" t="s">
        <v>12760</v>
      </c>
      <c r="E6488">
        <v>0</v>
      </c>
      <c r="G6488" t="s">
        <v>29</v>
      </c>
      <c r="H6488">
        <v>37</v>
      </c>
      <c r="I6488" s="14">
        <v>2</v>
      </c>
      <c r="J6488" s="15">
        <v>0</v>
      </c>
      <c r="K6488" s="15">
        <v>0</v>
      </c>
      <c r="L6488" s="15">
        <v>0</v>
      </c>
      <c r="N6488">
        <v>3</v>
      </c>
      <c r="O6488">
        <v>0</v>
      </c>
      <c r="P6488">
        <v>2</v>
      </c>
      <c r="R6488">
        <v>0</v>
      </c>
      <c r="S6488">
        <v>0</v>
      </c>
      <c r="T6488">
        <v>0</v>
      </c>
      <c r="U6488">
        <v>0</v>
      </c>
      <c r="V6488">
        <v>0</v>
      </c>
    </row>
    <row r="6489" spans="1:23" x14ac:dyDescent="0.25">
      <c r="A6489">
        <v>1</v>
      </c>
      <c r="B6489" t="s">
        <v>12761</v>
      </c>
      <c r="C6489" t="s">
        <v>12657</v>
      </c>
      <c r="D6489" t="s">
        <v>12762</v>
      </c>
      <c r="E6489">
        <v>0</v>
      </c>
      <c r="G6489" t="s">
        <v>29</v>
      </c>
      <c r="H6489">
        <v>37</v>
      </c>
      <c r="I6489" s="14">
        <v>1</v>
      </c>
      <c r="J6489" s="15">
        <v>0</v>
      </c>
      <c r="K6489" s="15">
        <v>0</v>
      </c>
      <c r="L6489" s="15">
        <v>0</v>
      </c>
      <c r="N6489">
        <v>3</v>
      </c>
      <c r="O6489">
        <v>0</v>
      </c>
      <c r="P6489">
        <v>1</v>
      </c>
      <c r="R6489">
        <v>0</v>
      </c>
      <c r="S6489">
        <v>0</v>
      </c>
      <c r="T6489">
        <v>0</v>
      </c>
      <c r="U6489">
        <v>0</v>
      </c>
      <c r="V6489">
        <v>0</v>
      </c>
    </row>
    <row r="6490" spans="1:23" x14ac:dyDescent="0.25">
      <c r="A6490">
        <v>1</v>
      </c>
      <c r="B6490" t="s">
        <v>12763</v>
      </c>
      <c r="C6490" t="s">
        <v>12733</v>
      </c>
      <c r="D6490" t="s">
        <v>12764</v>
      </c>
      <c r="E6490">
        <v>0</v>
      </c>
      <c r="G6490" t="s">
        <v>29</v>
      </c>
      <c r="H6490">
        <v>37</v>
      </c>
      <c r="I6490" s="14">
        <v>1</v>
      </c>
      <c r="J6490" s="15">
        <v>0</v>
      </c>
      <c r="K6490" s="15">
        <v>0</v>
      </c>
      <c r="L6490" s="15">
        <v>0</v>
      </c>
      <c r="N6490">
        <v>3</v>
      </c>
      <c r="O6490">
        <v>0</v>
      </c>
      <c r="P6490">
        <v>1</v>
      </c>
      <c r="R6490">
        <v>0</v>
      </c>
      <c r="S6490">
        <v>0</v>
      </c>
      <c r="T6490">
        <v>0</v>
      </c>
      <c r="U6490">
        <v>0</v>
      </c>
      <c r="V6490">
        <v>0</v>
      </c>
    </row>
    <row r="6491" spans="1:23" x14ac:dyDescent="0.25">
      <c r="A6491">
        <v>1</v>
      </c>
      <c r="B6491" t="s">
        <v>12765</v>
      </c>
      <c r="C6491" t="s">
        <v>12431</v>
      </c>
      <c r="D6491" t="s">
        <v>12766</v>
      </c>
      <c r="E6491">
        <v>0</v>
      </c>
      <c r="G6491" t="s">
        <v>29</v>
      </c>
      <c r="H6491">
        <v>37</v>
      </c>
      <c r="I6491" s="14">
        <v>1</v>
      </c>
      <c r="J6491" s="15">
        <v>0</v>
      </c>
      <c r="K6491" s="15">
        <v>0</v>
      </c>
      <c r="L6491" s="15">
        <v>0</v>
      </c>
      <c r="N6491">
        <v>3</v>
      </c>
      <c r="O6491">
        <v>0</v>
      </c>
      <c r="P6491">
        <v>1</v>
      </c>
      <c r="R6491">
        <v>0</v>
      </c>
      <c r="S6491">
        <v>0</v>
      </c>
      <c r="T6491">
        <v>0</v>
      </c>
      <c r="U6491">
        <v>0</v>
      </c>
      <c r="V6491">
        <v>0</v>
      </c>
    </row>
    <row r="6492" spans="1:23" x14ac:dyDescent="0.25">
      <c r="A6492">
        <v>1</v>
      </c>
      <c r="B6492" t="s">
        <v>12767</v>
      </c>
      <c r="C6492" t="s">
        <v>12458</v>
      </c>
      <c r="D6492" t="s">
        <v>12768</v>
      </c>
      <c r="E6492">
        <v>0</v>
      </c>
      <c r="G6492" t="s">
        <v>29</v>
      </c>
      <c r="H6492">
        <v>37</v>
      </c>
      <c r="I6492" s="14">
        <v>2</v>
      </c>
      <c r="J6492" s="15">
        <v>0</v>
      </c>
      <c r="K6492" s="15">
        <v>0</v>
      </c>
      <c r="L6492" s="15">
        <v>0</v>
      </c>
      <c r="N6492">
        <v>3</v>
      </c>
      <c r="O6492">
        <v>0</v>
      </c>
      <c r="P6492">
        <v>2</v>
      </c>
      <c r="R6492">
        <v>0</v>
      </c>
      <c r="S6492">
        <v>0</v>
      </c>
      <c r="T6492">
        <v>0</v>
      </c>
      <c r="U6492">
        <v>0</v>
      </c>
      <c r="V6492">
        <v>0</v>
      </c>
    </row>
    <row r="6493" spans="1:23" x14ac:dyDescent="0.25">
      <c r="A6493">
        <v>1</v>
      </c>
      <c r="B6493" t="s">
        <v>12769</v>
      </c>
      <c r="C6493" t="s">
        <v>12458</v>
      </c>
      <c r="D6493" t="s">
        <v>12770</v>
      </c>
      <c r="E6493">
        <v>0</v>
      </c>
      <c r="G6493" t="s">
        <v>29</v>
      </c>
      <c r="H6493">
        <v>37</v>
      </c>
      <c r="I6493" s="14">
        <v>1</v>
      </c>
      <c r="J6493" s="15">
        <v>0</v>
      </c>
      <c r="K6493" s="15">
        <v>0</v>
      </c>
      <c r="L6493" s="15">
        <v>0</v>
      </c>
      <c r="N6493">
        <v>3</v>
      </c>
      <c r="O6493">
        <v>0</v>
      </c>
      <c r="P6493">
        <v>1</v>
      </c>
      <c r="R6493">
        <v>0.03</v>
      </c>
      <c r="S6493">
        <v>0</v>
      </c>
      <c r="T6493">
        <v>0</v>
      </c>
      <c r="U6493">
        <v>0</v>
      </c>
      <c r="V6493">
        <v>0</v>
      </c>
      <c r="W6493" s="13">
        <v>42284</v>
      </c>
    </row>
    <row r="6494" spans="1:23" x14ac:dyDescent="0.25">
      <c r="A6494">
        <v>1</v>
      </c>
      <c r="B6494" t="s">
        <v>12771</v>
      </c>
      <c r="C6494" t="s">
        <v>12458</v>
      </c>
      <c r="D6494" t="s">
        <v>12772</v>
      </c>
      <c r="E6494">
        <v>0</v>
      </c>
      <c r="G6494" t="s">
        <v>29</v>
      </c>
      <c r="H6494">
        <v>37</v>
      </c>
      <c r="I6494" s="14">
        <v>1</v>
      </c>
      <c r="J6494" s="15">
        <v>0</v>
      </c>
      <c r="K6494" s="15">
        <v>0</v>
      </c>
      <c r="L6494" s="15">
        <v>0</v>
      </c>
      <c r="N6494">
        <v>3</v>
      </c>
      <c r="O6494">
        <v>0</v>
      </c>
      <c r="P6494">
        <v>1</v>
      </c>
      <c r="R6494">
        <v>0</v>
      </c>
      <c r="S6494">
        <v>0</v>
      </c>
      <c r="T6494">
        <v>0</v>
      </c>
      <c r="U6494">
        <v>0</v>
      </c>
      <c r="V6494">
        <v>0</v>
      </c>
    </row>
    <row r="6495" spans="1:23" x14ac:dyDescent="0.25">
      <c r="A6495">
        <v>1</v>
      </c>
      <c r="B6495" t="s">
        <v>12773</v>
      </c>
      <c r="C6495" t="s">
        <v>12448</v>
      </c>
      <c r="D6495" t="s">
        <v>12774</v>
      </c>
      <c r="E6495">
        <v>0</v>
      </c>
      <c r="G6495" t="s">
        <v>29</v>
      </c>
      <c r="H6495">
        <v>37</v>
      </c>
      <c r="I6495" s="14">
        <v>1</v>
      </c>
      <c r="J6495" s="15">
        <v>0</v>
      </c>
      <c r="K6495" s="15">
        <v>0</v>
      </c>
      <c r="L6495" s="15">
        <v>0</v>
      </c>
      <c r="N6495">
        <v>3</v>
      </c>
      <c r="O6495">
        <v>0</v>
      </c>
      <c r="P6495">
        <v>1</v>
      </c>
      <c r="R6495">
        <v>0</v>
      </c>
      <c r="S6495">
        <v>0</v>
      </c>
      <c r="T6495">
        <v>0</v>
      </c>
      <c r="U6495">
        <v>0</v>
      </c>
      <c r="V6495">
        <v>0</v>
      </c>
    </row>
    <row r="6496" spans="1:23" x14ac:dyDescent="0.25">
      <c r="A6496">
        <v>1</v>
      </c>
      <c r="B6496" t="s">
        <v>12775</v>
      </c>
      <c r="C6496" t="s">
        <v>12445</v>
      </c>
      <c r="D6496" t="s">
        <v>12776</v>
      </c>
      <c r="E6496">
        <v>0</v>
      </c>
      <c r="G6496" t="s">
        <v>29</v>
      </c>
      <c r="H6496">
        <v>37</v>
      </c>
      <c r="I6496" s="14">
        <v>1</v>
      </c>
      <c r="J6496" s="15">
        <v>0</v>
      </c>
      <c r="K6496" s="15">
        <v>0</v>
      </c>
      <c r="L6496" s="15">
        <v>0</v>
      </c>
      <c r="N6496">
        <v>3</v>
      </c>
      <c r="O6496">
        <v>0</v>
      </c>
      <c r="P6496">
        <v>1</v>
      </c>
      <c r="R6496">
        <v>0</v>
      </c>
      <c r="S6496">
        <v>0</v>
      </c>
      <c r="T6496">
        <v>0</v>
      </c>
      <c r="U6496">
        <v>0</v>
      </c>
      <c r="V6496">
        <v>0</v>
      </c>
    </row>
    <row r="6497" spans="1:22" x14ac:dyDescent="0.25">
      <c r="A6497">
        <v>1</v>
      </c>
      <c r="B6497" t="s">
        <v>12777</v>
      </c>
      <c r="C6497" t="s">
        <v>12627</v>
      </c>
      <c r="D6497" t="s">
        <v>12778</v>
      </c>
      <c r="E6497">
        <v>0</v>
      </c>
      <c r="G6497" t="s">
        <v>29</v>
      </c>
      <c r="H6497">
        <v>37</v>
      </c>
      <c r="I6497" s="14">
        <v>1</v>
      </c>
      <c r="J6497" s="15">
        <v>0</v>
      </c>
      <c r="K6497" s="15">
        <v>0</v>
      </c>
      <c r="L6497" s="15">
        <v>0</v>
      </c>
      <c r="N6497">
        <v>3</v>
      </c>
      <c r="O6497">
        <v>0</v>
      </c>
      <c r="P6497">
        <v>1</v>
      </c>
      <c r="R6497">
        <v>0</v>
      </c>
      <c r="S6497">
        <v>0</v>
      </c>
      <c r="T6497">
        <v>0</v>
      </c>
      <c r="U6497">
        <v>0</v>
      </c>
      <c r="V6497">
        <v>0</v>
      </c>
    </row>
    <row r="6498" spans="1:22" x14ac:dyDescent="0.25">
      <c r="A6498">
        <v>1</v>
      </c>
      <c r="B6498" t="s">
        <v>12779</v>
      </c>
      <c r="C6498" t="s">
        <v>12627</v>
      </c>
      <c r="D6498" t="s">
        <v>12776</v>
      </c>
      <c r="E6498">
        <v>0</v>
      </c>
      <c r="G6498" t="s">
        <v>29</v>
      </c>
      <c r="H6498">
        <v>37</v>
      </c>
      <c r="I6498" s="14">
        <v>1</v>
      </c>
      <c r="J6498" s="15">
        <v>0</v>
      </c>
      <c r="K6498" s="15">
        <v>0</v>
      </c>
      <c r="L6498" s="15">
        <v>0</v>
      </c>
      <c r="N6498">
        <v>3</v>
      </c>
      <c r="O6498">
        <v>0</v>
      </c>
      <c r="P6498">
        <v>1</v>
      </c>
      <c r="R6498">
        <v>0</v>
      </c>
      <c r="S6498">
        <v>0</v>
      </c>
      <c r="T6498">
        <v>0</v>
      </c>
      <c r="U6498">
        <v>0</v>
      </c>
      <c r="V6498">
        <v>0</v>
      </c>
    </row>
    <row r="6499" spans="1:22" x14ac:dyDescent="0.25">
      <c r="A6499">
        <v>1</v>
      </c>
      <c r="B6499" t="s">
        <v>12780</v>
      </c>
      <c r="C6499" t="s">
        <v>12445</v>
      </c>
      <c r="D6499" t="s">
        <v>12781</v>
      </c>
      <c r="E6499">
        <v>0</v>
      </c>
      <c r="G6499" t="s">
        <v>29</v>
      </c>
      <c r="H6499">
        <v>37</v>
      </c>
      <c r="I6499" s="14">
        <v>1</v>
      </c>
      <c r="J6499" s="15">
        <v>0</v>
      </c>
      <c r="K6499" s="15">
        <v>0</v>
      </c>
      <c r="L6499" s="15">
        <v>0</v>
      </c>
      <c r="N6499">
        <v>3</v>
      </c>
      <c r="O6499">
        <v>0</v>
      </c>
      <c r="P6499">
        <v>1</v>
      </c>
      <c r="R6499">
        <v>0</v>
      </c>
      <c r="S6499">
        <v>0</v>
      </c>
      <c r="T6499">
        <v>0</v>
      </c>
      <c r="U6499">
        <v>0</v>
      </c>
      <c r="V6499">
        <v>0</v>
      </c>
    </row>
    <row r="6500" spans="1:22" x14ac:dyDescent="0.25">
      <c r="A6500">
        <v>1</v>
      </c>
      <c r="B6500" t="s">
        <v>12782</v>
      </c>
      <c r="C6500" t="s">
        <v>12445</v>
      </c>
      <c r="D6500" t="s">
        <v>12783</v>
      </c>
      <c r="E6500">
        <v>0</v>
      </c>
      <c r="G6500" t="s">
        <v>29</v>
      </c>
      <c r="H6500">
        <v>37</v>
      </c>
      <c r="I6500" s="14">
        <v>1</v>
      </c>
      <c r="J6500" s="15">
        <v>0</v>
      </c>
      <c r="K6500" s="15">
        <v>0</v>
      </c>
      <c r="L6500" s="15">
        <v>0</v>
      </c>
      <c r="N6500">
        <v>3</v>
      </c>
      <c r="O6500">
        <v>0</v>
      </c>
      <c r="P6500">
        <v>1</v>
      </c>
      <c r="R6500">
        <v>0</v>
      </c>
      <c r="S6500">
        <v>0</v>
      </c>
      <c r="T6500">
        <v>0</v>
      </c>
      <c r="U6500">
        <v>0</v>
      </c>
      <c r="V6500">
        <v>0</v>
      </c>
    </row>
    <row r="6501" spans="1:22" x14ac:dyDescent="0.25">
      <c r="A6501">
        <v>1</v>
      </c>
      <c r="B6501" t="s">
        <v>12784</v>
      </c>
      <c r="C6501" t="s">
        <v>12445</v>
      </c>
      <c r="D6501" t="s">
        <v>12785</v>
      </c>
      <c r="E6501">
        <v>0</v>
      </c>
      <c r="G6501" t="s">
        <v>29</v>
      </c>
      <c r="H6501">
        <v>37</v>
      </c>
      <c r="I6501" s="14">
        <v>1</v>
      </c>
      <c r="J6501" s="15">
        <v>0</v>
      </c>
      <c r="K6501" s="15">
        <v>0</v>
      </c>
      <c r="L6501" s="15">
        <v>0</v>
      </c>
      <c r="N6501">
        <v>3</v>
      </c>
      <c r="O6501">
        <v>0</v>
      </c>
      <c r="P6501">
        <v>1</v>
      </c>
      <c r="R6501">
        <v>0</v>
      </c>
      <c r="S6501">
        <v>0</v>
      </c>
      <c r="T6501">
        <v>0</v>
      </c>
      <c r="U6501">
        <v>0</v>
      </c>
      <c r="V6501">
        <v>0</v>
      </c>
    </row>
    <row r="6502" spans="1:22" x14ac:dyDescent="0.25">
      <c r="A6502">
        <v>1</v>
      </c>
      <c r="B6502" t="s">
        <v>12786</v>
      </c>
      <c r="C6502" t="s">
        <v>12445</v>
      </c>
      <c r="D6502" t="s">
        <v>12787</v>
      </c>
      <c r="E6502">
        <v>0</v>
      </c>
      <c r="G6502" t="s">
        <v>29</v>
      </c>
      <c r="H6502">
        <v>37</v>
      </c>
      <c r="I6502" s="14">
        <v>1</v>
      </c>
      <c r="J6502" s="15">
        <v>0</v>
      </c>
      <c r="K6502" s="15">
        <v>0</v>
      </c>
      <c r="L6502" s="15">
        <v>0</v>
      </c>
      <c r="N6502">
        <v>3</v>
      </c>
      <c r="O6502">
        <v>0</v>
      </c>
      <c r="P6502">
        <v>1</v>
      </c>
      <c r="R6502">
        <v>0</v>
      </c>
      <c r="S6502">
        <v>0</v>
      </c>
      <c r="T6502">
        <v>0</v>
      </c>
      <c r="U6502">
        <v>0</v>
      </c>
      <c r="V6502">
        <v>0</v>
      </c>
    </row>
    <row r="6503" spans="1:22" x14ac:dyDescent="0.25">
      <c r="A6503">
        <v>1</v>
      </c>
      <c r="B6503" t="s">
        <v>12788</v>
      </c>
      <c r="C6503" t="s">
        <v>12445</v>
      </c>
      <c r="D6503" t="s">
        <v>12789</v>
      </c>
      <c r="E6503">
        <v>0</v>
      </c>
      <c r="G6503" t="s">
        <v>29</v>
      </c>
      <c r="H6503">
        <v>37</v>
      </c>
      <c r="I6503" s="14">
        <v>1</v>
      </c>
      <c r="J6503" s="15">
        <v>0</v>
      </c>
      <c r="K6503" s="15">
        <v>0</v>
      </c>
      <c r="L6503" s="15">
        <v>0</v>
      </c>
      <c r="N6503">
        <v>3</v>
      </c>
      <c r="O6503">
        <v>0</v>
      </c>
      <c r="P6503">
        <v>1</v>
      </c>
      <c r="R6503">
        <v>0</v>
      </c>
      <c r="S6503">
        <v>0</v>
      </c>
      <c r="T6503">
        <v>0</v>
      </c>
      <c r="U6503">
        <v>0</v>
      </c>
      <c r="V6503">
        <v>0</v>
      </c>
    </row>
    <row r="6504" spans="1:22" x14ac:dyDescent="0.25">
      <c r="A6504">
        <v>1</v>
      </c>
      <c r="B6504" t="s">
        <v>12790</v>
      </c>
      <c r="C6504" t="s">
        <v>12445</v>
      </c>
      <c r="D6504" t="s">
        <v>12791</v>
      </c>
      <c r="E6504">
        <v>0</v>
      </c>
      <c r="G6504" t="s">
        <v>29</v>
      </c>
      <c r="H6504">
        <v>37</v>
      </c>
      <c r="I6504" s="14">
        <v>1</v>
      </c>
      <c r="J6504" s="15">
        <v>0</v>
      </c>
      <c r="K6504" s="15">
        <v>0</v>
      </c>
      <c r="L6504" s="15">
        <v>0</v>
      </c>
      <c r="N6504">
        <v>3</v>
      </c>
      <c r="O6504">
        <v>0</v>
      </c>
      <c r="P6504">
        <v>1</v>
      </c>
      <c r="R6504">
        <v>0</v>
      </c>
      <c r="S6504">
        <v>0</v>
      </c>
      <c r="T6504">
        <v>0</v>
      </c>
      <c r="U6504">
        <v>0</v>
      </c>
      <c r="V6504">
        <v>0</v>
      </c>
    </row>
    <row r="6505" spans="1:22" x14ac:dyDescent="0.25">
      <c r="A6505">
        <v>1</v>
      </c>
      <c r="B6505" t="s">
        <v>12792</v>
      </c>
      <c r="C6505" t="s">
        <v>12657</v>
      </c>
      <c r="D6505" t="s">
        <v>12793</v>
      </c>
      <c r="E6505">
        <v>0</v>
      </c>
      <c r="G6505" t="s">
        <v>29</v>
      </c>
      <c r="H6505">
        <v>37</v>
      </c>
      <c r="I6505" s="14">
        <v>1</v>
      </c>
      <c r="J6505" s="15">
        <v>0</v>
      </c>
      <c r="K6505" s="15">
        <v>0</v>
      </c>
      <c r="L6505" s="15">
        <v>0</v>
      </c>
      <c r="N6505">
        <v>3</v>
      </c>
      <c r="O6505">
        <v>0</v>
      </c>
      <c r="P6505">
        <v>1</v>
      </c>
      <c r="R6505">
        <v>0</v>
      </c>
      <c r="S6505">
        <v>0</v>
      </c>
      <c r="T6505">
        <v>0</v>
      </c>
      <c r="U6505">
        <v>0</v>
      </c>
      <c r="V6505">
        <v>0</v>
      </c>
    </row>
    <row r="6506" spans="1:22" x14ac:dyDescent="0.25">
      <c r="A6506">
        <v>1</v>
      </c>
      <c r="B6506" t="s">
        <v>12794</v>
      </c>
      <c r="C6506" t="s">
        <v>12657</v>
      </c>
      <c r="D6506" t="s">
        <v>12795</v>
      </c>
      <c r="E6506">
        <v>0</v>
      </c>
      <c r="G6506" t="s">
        <v>29</v>
      </c>
      <c r="H6506">
        <v>37</v>
      </c>
      <c r="I6506" s="14">
        <v>1</v>
      </c>
      <c r="J6506" s="15">
        <v>0</v>
      </c>
      <c r="K6506" s="15">
        <v>0</v>
      </c>
      <c r="L6506" s="15">
        <v>0</v>
      </c>
      <c r="N6506">
        <v>3</v>
      </c>
      <c r="O6506">
        <v>0</v>
      </c>
      <c r="P6506">
        <v>1</v>
      </c>
      <c r="R6506">
        <v>0</v>
      </c>
      <c r="S6506">
        <v>0</v>
      </c>
      <c r="T6506">
        <v>0</v>
      </c>
      <c r="U6506">
        <v>0</v>
      </c>
      <c r="V6506">
        <v>0</v>
      </c>
    </row>
    <row r="6507" spans="1:22" x14ac:dyDescent="0.25">
      <c r="A6507">
        <v>1</v>
      </c>
      <c r="B6507" t="s">
        <v>12796</v>
      </c>
      <c r="C6507" t="s">
        <v>12657</v>
      </c>
      <c r="D6507" t="s">
        <v>12797</v>
      </c>
      <c r="E6507">
        <v>0</v>
      </c>
      <c r="G6507" t="s">
        <v>29</v>
      </c>
      <c r="H6507">
        <v>37</v>
      </c>
      <c r="I6507" s="14">
        <v>1</v>
      </c>
      <c r="J6507" s="15">
        <v>0</v>
      </c>
      <c r="K6507" s="15">
        <v>0</v>
      </c>
      <c r="L6507" s="15">
        <v>0</v>
      </c>
      <c r="N6507">
        <v>3</v>
      </c>
      <c r="O6507">
        <v>0</v>
      </c>
      <c r="P6507">
        <v>1</v>
      </c>
      <c r="R6507">
        <v>0</v>
      </c>
      <c r="S6507">
        <v>0</v>
      </c>
      <c r="T6507">
        <v>0</v>
      </c>
      <c r="U6507">
        <v>0</v>
      </c>
      <c r="V6507">
        <v>0</v>
      </c>
    </row>
    <row r="6508" spans="1:22" x14ac:dyDescent="0.25">
      <c r="A6508">
        <v>1</v>
      </c>
      <c r="B6508" t="s">
        <v>12798</v>
      </c>
      <c r="C6508" t="s">
        <v>12657</v>
      </c>
      <c r="D6508" t="s">
        <v>12799</v>
      </c>
      <c r="E6508">
        <v>0</v>
      </c>
      <c r="G6508" t="s">
        <v>29</v>
      </c>
      <c r="H6508">
        <v>37</v>
      </c>
      <c r="I6508" s="14">
        <v>1</v>
      </c>
      <c r="J6508" s="15">
        <v>0</v>
      </c>
      <c r="K6508" s="15">
        <v>0</v>
      </c>
      <c r="L6508" s="15">
        <v>0</v>
      </c>
      <c r="N6508">
        <v>3</v>
      </c>
      <c r="O6508">
        <v>0</v>
      </c>
      <c r="P6508">
        <v>1</v>
      </c>
      <c r="R6508">
        <v>0</v>
      </c>
      <c r="S6508">
        <v>0</v>
      </c>
      <c r="T6508">
        <v>0</v>
      </c>
      <c r="U6508">
        <v>0</v>
      </c>
      <c r="V6508">
        <v>0</v>
      </c>
    </row>
    <row r="6509" spans="1:22" x14ac:dyDescent="0.25">
      <c r="A6509">
        <v>1</v>
      </c>
      <c r="B6509" t="s">
        <v>12800</v>
      </c>
      <c r="C6509" t="s">
        <v>12657</v>
      </c>
      <c r="D6509" t="s">
        <v>12801</v>
      </c>
      <c r="E6509">
        <v>0</v>
      </c>
      <c r="G6509" t="s">
        <v>29</v>
      </c>
      <c r="H6509">
        <v>37</v>
      </c>
      <c r="I6509" s="14">
        <v>2</v>
      </c>
      <c r="J6509" s="15">
        <v>0</v>
      </c>
      <c r="K6509" s="15">
        <v>0</v>
      </c>
      <c r="L6509" s="15">
        <v>0</v>
      </c>
      <c r="N6509">
        <v>3</v>
      </c>
      <c r="O6509">
        <v>0</v>
      </c>
      <c r="P6509">
        <v>2</v>
      </c>
      <c r="R6509">
        <v>0</v>
      </c>
      <c r="S6509">
        <v>0</v>
      </c>
      <c r="T6509">
        <v>0</v>
      </c>
      <c r="U6509">
        <v>0</v>
      </c>
      <c r="V6509">
        <v>0</v>
      </c>
    </row>
    <row r="6510" spans="1:22" x14ac:dyDescent="0.25">
      <c r="A6510">
        <v>1</v>
      </c>
      <c r="B6510" t="s">
        <v>12802</v>
      </c>
      <c r="C6510" t="s">
        <v>12489</v>
      </c>
      <c r="D6510" t="s">
        <v>12803</v>
      </c>
      <c r="E6510">
        <v>0</v>
      </c>
      <c r="G6510" t="s">
        <v>29</v>
      </c>
      <c r="H6510">
        <v>37</v>
      </c>
      <c r="I6510" s="14">
        <v>1</v>
      </c>
      <c r="J6510" s="15">
        <v>0</v>
      </c>
      <c r="K6510" s="15">
        <v>0</v>
      </c>
      <c r="L6510" s="15">
        <v>0</v>
      </c>
      <c r="N6510">
        <v>3</v>
      </c>
      <c r="O6510">
        <v>0</v>
      </c>
      <c r="P6510">
        <v>1</v>
      </c>
      <c r="R6510">
        <v>0</v>
      </c>
      <c r="S6510">
        <v>0</v>
      </c>
      <c r="T6510">
        <v>0</v>
      </c>
      <c r="U6510">
        <v>0</v>
      </c>
      <c r="V6510">
        <v>0</v>
      </c>
    </row>
    <row r="6511" spans="1:22" x14ac:dyDescent="0.25">
      <c r="A6511">
        <v>1</v>
      </c>
      <c r="B6511" t="s">
        <v>12804</v>
      </c>
      <c r="C6511" t="s">
        <v>12445</v>
      </c>
      <c r="D6511" t="s">
        <v>12805</v>
      </c>
      <c r="E6511">
        <v>0</v>
      </c>
      <c r="G6511" t="s">
        <v>29</v>
      </c>
      <c r="H6511">
        <v>37</v>
      </c>
      <c r="I6511" s="14">
        <v>1</v>
      </c>
      <c r="J6511" s="15">
        <v>0</v>
      </c>
      <c r="K6511" s="15">
        <v>0</v>
      </c>
      <c r="L6511" s="15">
        <v>0</v>
      </c>
      <c r="N6511">
        <v>3</v>
      </c>
      <c r="O6511">
        <v>0</v>
      </c>
      <c r="P6511">
        <v>1</v>
      </c>
      <c r="R6511">
        <v>0</v>
      </c>
      <c r="S6511">
        <v>0</v>
      </c>
      <c r="T6511">
        <v>0</v>
      </c>
      <c r="U6511">
        <v>0</v>
      </c>
      <c r="V6511">
        <v>0</v>
      </c>
    </row>
    <row r="6512" spans="1:22" x14ac:dyDescent="0.25">
      <c r="A6512">
        <v>1</v>
      </c>
      <c r="B6512" t="s">
        <v>12806</v>
      </c>
      <c r="C6512" t="s">
        <v>12712</v>
      </c>
      <c r="D6512" t="s">
        <v>12807</v>
      </c>
      <c r="E6512">
        <v>0</v>
      </c>
      <c r="G6512" t="s">
        <v>29</v>
      </c>
      <c r="H6512">
        <v>37</v>
      </c>
      <c r="I6512" s="14">
        <v>1</v>
      </c>
      <c r="J6512" s="15">
        <v>0</v>
      </c>
      <c r="K6512" s="15">
        <v>0</v>
      </c>
      <c r="L6512" s="15">
        <v>0</v>
      </c>
      <c r="N6512">
        <v>3</v>
      </c>
      <c r="O6512">
        <v>0</v>
      </c>
      <c r="P6512">
        <v>1</v>
      </c>
      <c r="R6512">
        <v>0</v>
      </c>
      <c r="S6512">
        <v>0</v>
      </c>
      <c r="T6512">
        <v>0</v>
      </c>
      <c r="U6512">
        <v>0</v>
      </c>
      <c r="V6512">
        <v>0</v>
      </c>
    </row>
    <row r="6513" spans="1:22" x14ac:dyDescent="0.25">
      <c r="A6513">
        <v>1</v>
      </c>
      <c r="B6513" t="s">
        <v>12808</v>
      </c>
      <c r="C6513" t="s">
        <v>12504</v>
      </c>
      <c r="D6513" t="s">
        <v>12809</v>
      </c>
      <c r="E6513">
        <v>0</v>
      </c>
      <c r="G6513" t="s">
        <v>29</v>
      </c>
      <c r="H6513">
        <v>37</v>
      </c>
      <c r="I6513" s="14">
        <v>1</v>
      </c>
      <c r="J6513" s="15">
        <v>0</v>
      </c>
      <c r="K6513" s="15">
        <v>0</v>
      </c>
      <c r="L6513" s="15">
        <v>0</v>
      </c>
      <c r="N6513">
        <v>3</v>
      </c>
      <c r="O6513">
        <v>0</v>
      </c>
      <c r="P6513">
        <v>1</v>
      </c>
      <c r="R6513">
        <v>0</v>
      </c>
      <c r="S6513">
        <v>0</v>
      </c>
      <c r="T6513">
        <v>0</v>
      </c>
      <c r="U6513">
        <v>0</v>
      </c>
      <c r="V6513">
        <v>0</v>
      </c>
    </row>
    <row r="6514" spans="1:22" x14ac:dyDescent="0.25">
      <c r="A6514">
        <v>1</v>
      </c>
      <c r="B6514" t="s">
        <v>12810</v>
      </c>
      <c r="C6514" t="s">
        <v>12504</v>
      </c>
      <c r="D6514" t="s">
        <v>12811</v>
      </c>
      <c r="E6514">
        <v>0</v>
      </c>
      <c r="G6514" t="s">
        <v>29</v>
      </c>
      <c r="H6514">
        <v>37</v>
      </c>
      <c r="I6514" s="14">
        <v>1</v>
      </c>
      <c r="J6514" s="15">
        <v>0</v>
      </c>
      <c r="K6514" s="15">
        <v>0</v>
      </c>
      <c r="L6514" s="15">
        <v>0</v>
      </c>
      <c r="N6514">
        <v>3</v>
      </c>
      <c r="O6514">
        <v>0</v>
      </c>
      <c r="P6514">
        <v>1</v>
      </c>
      <c r="R6514">
        <v>0</v>
      </c>
      <c r="S6514">
        <v>0</v>
      </c>
      <c r="T6514">
        <v>0</v>
      </c>
      <c r="U6514">
        <v>0</v>
      </c>
      <c r="V6514">
        <v>0</v>
      </c>
    </row>
    <row r="6515" spans="1:22" x14ac:dyDescent="0.25">
      <c r="A6515">
        <v>1</v>
      </c>
      <c r="B6515" t="s">
        <v>12812</v>
      </c>
      <c r="C6515" t="s">
        <v>12504</v>
      </c>
      <c r="D6515" t="s">
        <v>12811</v>
      </c>
      <c r="E6515">
        <v>0</v>
      </c>
      <c r="G6515" t="s">
        <v>29</v>
      </c>
      <c r="H6515">
        <v>37</v>
      </c>
      <c r="I6515" s="14">
        <v>1</v>
      </c>
      <c r="J6515" s="15">
        <v>0</v>
      </c>
      <c r="K6515" s="15">
        <v>0</v>
      </c>
      <c r="L6515" s="15">
        <v>0</v>
      </c>
      <c r="N6515">
        <v>3</v>
      </c>
      <c r="O6515">
        <v>0</v>
      </c>
      <c r="P6515">
        <v>1</v>
      </c>
      <c r="R6515">
        <v>0</v>
      </c>
      <c r="S6515">
        <v>0</v>
      </c>
      <c r="T6515">
        <v>0</v>
      </c>
      <c r="U6515">
        <v>0</v>
      </c>
      <c r="V6515">
        <v>0</v>
      </c>
    </row>
    <row r="6516" spans="1:22" x14ac:dyDescent="0.25">
      <c r="A6516">
        <v>1</v>
      </c>
      <c r="B6516" t="s">
        <v>12813</v>
      </c>
      <c r="C6516" t="s">
        <v>12504</v>
      </c>
      <c r="D6516" t="s">
        <v>12809</v>
      </c>
      <c r="E6516">
        <v>0</v>
      </c>
      <c r="G6516" t="s">
        <v>29</v>
      </c>
      <c r="H6516">
        <v>37</v>
      </c>
      <c r="I6516" s="14">
        <v>1</v>
      </c>
      <c r="J6516" s="15">
        <v>0</v>
      </c>
      <c r="K6516" s="15">
        <v>0</v>
      </c>
      <c r="L6516" s="15">
        <v>0</v>
      </c>
      <c r="N6516">
        <v>3</v>
      </c>
      <c r="O6516">
        <v>0</v>
      </c>
      <c r="P6516">
        <v>1</v>
      </c>
      <c r="R6516">
        <v>0</v>
      </c>
      <c r="S6516">
        <v>0</v>
      </c>
      <c r="T6516">
        <v>0</v>
      </c>
      <c r="U6516">
        <v>0</v>
      </c>
      <c r="V6516">
        <v>0</v>
      </c>
    </row>
    <row r="6517" spans="1:22" x14ac:dyDescent="0.25">
      <c r="A6517">
        <v>1</v>
      </c>
      <c r="B6517" t="s">
        <v>12814</v>
      </c>
      <c r="C6517" t="s">
        <v>12504</v>
      </c>
      <c r="D6517" t="s">
        <v>12815</v>
      </c>
      <c r="E6517">
        <v>0</v>
      </c>
      <c r="G6517" t="s">
        <v>29</v>
      </c>
      <c r="H6517">
        <v>37</v>
      </c>
      <c r="I6517" s="14">
        <v>1</v>
      </c>
      <c r="J6517" s="15">
        <v>0</v>
      </c>
      <c r="K6517" s="15">
        <v>0</v>
      </c>
      <c r="L6517" s="15">
        <v>0</v>
      </c>
      <c r="N6517">
        <v>3</v>
      </c>
      <c r="O6517">
        <v>0</v>
      </c>
      <c r="P6517">
        <v>1</v>
      </c>
      <c r="R6517">
        <v>0</v>
      </c>
      <c r="S6517">
        <v>0</v>
      </c>
      <c r="T6517">
        <v>0</v>
      </c>
      <c r="U6517">
        <v>0</v>
      </c>
      <c r="V6517">
        <v>0</v>
      </c>
    </row>
    <row r="6518" spans="1:22" x14ac:dyDescent="0.25">
      <c r="A6518">
        <v>1</v>
      </c>
      <c r="B6518" t="s">
        <v>12816</v>
      </c>
      <c r="C6518" t="s">
        <v>12504</v>
      </c>
      <c r="D6518" t="s">
        <v>12809</v>
      </c>
      <c r="E6518">
        <v>0</v>
      </c>
      <c r="G6518" t="s">
        <v>29</v>
      </c>
      <c r="H6518">
        <v>37</v>
      </c>
      <c r="I6518" s="14">
        <v>1</v>
      </c>
      <c r="J6518" s="15">
        <v>0</v>
      </c>
      <c r="K6518" s="15">
        <v>0</v>
      </c>
      <c r="L6518" s="15">
        <v>0</v>
      </c>
      <c r="N6518">
        <v>3</v>
      </c>
      <c r="O6518">
        <v>0</v>
      </c>
      <c r="P6518">
        <v>1</v>
      </c>
      <c r="R6518">
        <v>0</v>
      </c>
      <c r="S6518">
        <v>0</v>
      </c>
      <c r="T6518">
        <v>0</v>
      </c>
      <c r="U6518">
        <v>0</v>
      </c>
      <c r="V6518">
        <v>0</v>
      </c>
    </row>
    <row r="6519" spans="1:22" x14ac:dyDescent="0.25">
      <c r="A6519">
        <v>1</v>
      </c>
      <c r="B6519" t="s">
        <v>12817</v>
      </c>
      <c r="C6519" t="s">
        <v>12504</v>
      </c>
      <c r="D6519" t="s">
        <v>12818</v>
      </c>
      <c r="E6519">
        <v>0</v>
      </c>
      <c r="G6519" t="s">
        <v>29</v>
      </c>
      <c r="H6519">
        <v>37</v>
      </c>
      <c r="I6519" s="14">
        <v>1</v>
      </c>
      <c r="J6519" s="15">
        <v>0</v>
      </c>
      <c r="K6519" s="15">
        <v>0</v>
      </c>
      <c r="L6519" s="15">
        <v>0</v>
      </c>
      <c r="N6519">
        <v>3</v>
      </c>
      <c r="O6519">
        <v>0</v>
      </c>
      <c r="P6519">
        <v>1</v>
      </c>
      <c r="R6519">
        <v>0</v>
      </c>
      <c r="S6519">
        <v>0</v>
      </c>
      <c r="T6519">
        <v>0</v>
      </c>
      <c r="U6519">
        <v>0</v>
      </c>
      <c r="V6519">
        <v>0</v>
      </c>
    </row>
    <row r="6520" spans="1:22" x14ac:dyDescent="0.25">
      <c r="A6520">
        <v>1</v>
      </c>
      <c r="B6520" t="s">
        <v>12819</v>
      </c>
      <c r="C6520" t="s">
        <v>12504</v>
      </c>
      <c r="D6520" t="s">
        <v>12820</v>
      </c>
      <c r="E6520">
        <v>0</v>
      </c>
      <c r="G6520" t="s">
        <v>29</v>
      </c>
      <c r="H6520">
        <v>37</v>
      </c>
      <c r="I6520" s="14">
        <v>1</v>
      </c>
      <c r="J6520" s="15">
        <v>0</v>
      </c>
      <c r="K6520" s="15">
        <v>0</v>
      </c>
      <c r="L6520" s="15">
        <v>0</v>
      </c>
      <c r="N6520">
        <v>3</v>
      </c>
      <c r="O6520">
        <v>0</v>
      </c>
      <c r="P6520">
        <v>1</v>
      </c>
      <c r="R6520">
        <v>0</v>
      </c>
      <c r="S6520">
        <v>0</v>
      </c>
      <c r="T6520">
        <v>0</v>
      </c>
      <c r="U6520">
        <v>0</v>
      </c>
      <c r="V6520">
        <v>0</v>
      </c>
    </row>
    <row r="6521" spans="1:22" x14ac:dyDescent="0.25">
      <c r="A6521">
        <v>1</v>
      </c>
      <c r="B6521" t="s">
        <v>12821</v>
      </c>
      <c r="C6521" t="s">
        <v>12551</v>
      </c>
      <c r="D6521" t="s">
        <v>12822</v>
      </c>
      <c r="E6521">
        <v>0</v>
      </c>
      <c r="G6521" t="s">
        <v>29</v>
      </c>
      <c r="H6521">
        <v>37</v>
      </c>
      <c r="I6521" s="14">
        <v>1</v>
      </c>
      <c r="J6521" s="15">
        <v>0</v>
      </c>
      <c r="K6521" s="15">
        <v>0</v>
      </c>
      <c r="L6521" s="15">
        <v>0</v>
      </c>
      <c r="N6521">
        <v>3</v>
      </c>
      <c r="O6521">
        <v>0</v>
      </c>
      <c r="P6521">
        <v>1</v>
      </c>
      <c r="R6521">
        <v>0</v>
      </c>
      <c r="S6521">
        <v>0</v>
      </c>
      <c r="T6521">
        <v>0</v>
      </c>
      <c r="U6521">
        <v>0</v>
      </c>
      <c r="V6521">
        <v>0</v>
      </c>
    </row>
    <row r="6522" spans="1:22" x14ac:dyDescent="0.25">
      <c r="A6522">
        <v>1</v>
      </c>
      <c r="B6522" t="s">
        <v>12823</v>
      </c>
      <c r="C6522" t="s">
        <v>12551</v>
      </c>
      <c r="D6522" t="s">
        <v>12824</v>
      </c>
      <c r="E6522">
        <v>0</v>
      </c>
      <c r="G6522" t="s">
        <v>29</v>
      </c>
      <c r="H6522">
        <v>37</v>
      </c>
      <c r="I6522" s="14">
        <v>1</v>
      </c>
      <c r="J6522" s="15">
        <v>0</v>
      </c>
      <c r="K6522" s="15">
        <v>0</v>
      </c>
      <c r="L6522" s="15">
        <v>0</v>
      </c>
      <c r="N6522">
        <v>3</v>
      </c>
      <c r="O6522">
        <v>0</v>
      </c>
      <c r="P6522">
        <v>1</v>
      </c>
      <c r="R6522">
        <v>0</v>
      </c>
      <c r="S6522">
        <v>0</v>
      </c>
      <c r="T6522">
        <v>0</v>
      </c>
      <c r="U6522">
        <v>0</v>
      </c>
      <c r="V6522">
        <v>0</v>
      </c>
    </row>
    <row r="6523" spans="1:22" x14ac:dyDescent="0.25">
      <c r="A6523">
        <v>1</v>
      </c>
      <c r="B6523" t="s">
        <v>12825</v>
      </c>
      <c r="C6523" t="s">
        <v>12551</v>
      </c>
      <c r="D6523" t="s">
        <v>12826</v>
      </c>
      <c r="E6523">
        <v>0</v>
      </c>
      <c r="G6523" t="s">
        <v>29</v>
      </c>
      <c r="H6523">
        <v>37</v>
      </c>
      <c r="I6523" s="14">
        <v>1</v>
      </c>
      <c r="J6523" s="15">
        <v>0</v>
      </c>
      <c r="K6523" s="15">
        <v>0</v>
      </c>
      <c r="L6523" s="15">
        <v>0</v>
      </c>
      <c r="N6523">
        <v>3</v>
      </c>
      <c r="O6523">
        <v>0</v>
      </c>
      <c r="P6523">
        <v>1</v>
      </c>
      <c r="R6523">
        <v>0</v>
      </c>
      <c r="S6523">
        <v>0</v>
      </c>
      <c r="T6523">
        <v>0</v>
      </c>
      <c r="U6523">
        <v>0</v>
      </c>
      <c r="V6523">
        <v>0</v>
      </c>
    </row>
    <row r="6524" spans="1:22" x14ac:dyDescent="0.25">
      <c r="A6524">
        <v>1</v>
      </c>
      <c r="B6524" t="s">
        <v>12827</v>
      </c>
      <c r="C6524" t="s">
        <v>12551</v>
      </c>
      <c r="D6524" t="s">
        <v>12828</v>
      </c>
      <c r="E6524">
        <v>0</v>
      </c>
      <c r="G6524" t="s">
        <v>29</v>
      </c>
      <c r="H6524">
        <v>37</v>
      </c>
      <c r="I6524" s="14">
        <v>1</v>
      </c>
      <c r="J6524" s="15">
        <v>0</v>
      </c>
      <c r="K6524" s="15">
        <v>0</v>
      </c>
      <c r="L6524" s="15">
        <v>0</v>
      </c>
      <c r="N6524">
        <v>3</v>
      </c>
      <c r="O6524">
        <v>0</v>
      </c>
      <c r="P6524">
        <v>1</v>
      </c>
      <c r="R6524">
        <v>0</v>
      </c>
      <c r="S6524">
        <v>0</v>
      </c>
      <c r="T6524">
        <v>0</v>
      </c>
      <c r="U6524">
        <v>0</v>
      </c>
      <c r="V6524">
        <v>0</v>
      </c>
    </row>
    <row r="6525" spans="1:22" x14ac:dyDescent="0.25">
      <c r="A6525">
        <v>1</v>
      </c>
      <c r="B6525" t="s">
        <v>12829</v>
      </c>
      <c r="C6525" t="s">
        <v>12551</v>
      </c>
      <c r="D6525" t="s">
        <v>12830</v>
      </c>
      <c r="E6525">
        <v>0</v>
      </c>
      <c r="G6525" t="s">
        <v>29</v>
      </c>
      <c r="H6525">
        <v>37</v>
      </c>
      <c r="I6525" s="14">
        <v>1</v>
      </c>
      <c r="J6525" s="15">
        <v>0</v>
      </c>
      <c r="K6525" s="15">
        <v>0</v>
      </c>
      <c r="L6525" s="15">
        <v>0</v>
      </c>
      <c r="N6525">
        <v>3</v>
      </c>
      <c r="O6525">
        <v>0</v>
      </c>
      <c r="P6525">
        <v>1</v>
      </c>
      <c r="R6525">
        <v>0</v>
      </c>
      <c r="S6525">
        <v>0</v>
      </c>
      <c r="T6525">
        <v>0</v>
      </c>
      <c r="U6525">
        <v>0</v>
      </c>
      <c r="V6525">
        <v>0</v>
      </c>
    </row>
    <row r="6526" spans="1:22" x14ac:dyDescent="0.25">
      <c r="A6526">
        <v>1</v>
      </c>
      <c r="B6526" t="s">
        <v>12831</v>
      </c>
      <c r="C6526" t="s">
        <v>12551</v>
      </c>
      <c r="D6526" t="s">
        <v>12832</v>
      </c>
      <c r="E6526">
        <v>0</v>
      </c>
      <c r="G6526" t="s">
        <v>29</v>
      </c>
      <c r="H6526">
        <v>37</v>
      </c>
      <c r="I6526" s="14">
        <v>1</v>
      </c>
      <c r="J6526" s="15">
        <v>0</v>
      </c>
      <c r="K6526" s="15">
        <v>0</v>
      </c>
      <c r="L6526" s="15">
        <v>0</v>
      </c>
      <c r="N6526">
        <v>3</v>
      </c>
      <c r="O6526">
        <v>0</v>
      </c>
      <c r="P6526">
        <v>1</v>
      </c>
      <c r="R6526">
        <v>0</v>
      </c>
      <c r="S6526">
        <v>0</v>
      </c>
      <c r="T6526">
        <v>0</v>
      </c>
      <c r="U6526">
        <v>0</v>
      </c>
      <c r="V6526">
        <v>0</v>
      </c>
    </row>
    <row r="6527" spans="1:22" x14ac:dyDescent="0.25">
      <c r="A6527">
        <v>1</v>
      </c>
      <c r="B6527" t="s">
        <v>12833</v>
      </c>
      <c r="C6527" t="s">
        <v>12834</v>
      </c>
      <c r="D6527" t="s">
        <v>12835</v>
      </c>
      <c r="E6527">
        <v>0</v>
      </c>
      <c r="G6527" t="s">
        <v>29</v>
      </c>
      <c r="H6527">
        <v>37</v>
      </c>
      <c r="I6527" s="14">
        <v>1</v>
      </c>
      <c r="J6527" s="15">
        <v>0</v>
      </c>
      <c r="K6527" s="15">
        <v>0</v>
      </c>
      <c r="L6527" s="15">
        <v>0</v>
      </c>
      <c r="N6527">
        <v>3</v>
      </c>
      <c r="O6527">
        <v>0</v>
      </c>
      <c r="P6527">
        <v>1</v>
      </c>
      <c r="R6527">
        <v>0</v>
      </c>
      <c r="S6527">
        <v>0</v>
      </c>
      <c r="T6527">
        <v>0</v>
      </c>
      <c r="U6527">
        <v>0</v>
      </c>
      <c r="V6527">
        <v>0</v>
      </c>
    </row>
    <row r="6528" spans="1:22" x14ac:dyDescent="0.25">
      <c r="A6528">
        <v>1</v>
      </c>
      <c r="B6528" t="s">
        <v>12836</v>
      </c>
      <c r="C6528" t="s">
        <v>12504</v>
      </c>
      <c r="D6528" t="s">
        <v>12809</v>
      </c>
      <c r="E6528">
        <v>0</v>
      </c>
      <c r="G6528" t="s">
        <v>29</v>
      </c>
      <c r="H6528">
        <v>37</v>
      </c>
      <c r="I6528" s="14">
        <v>1</v>
      </c>
      <c r="J6528" s="15">
        <v>0</v>
      </c>
      <c r="K6528" s="15">
        <v>0</v>
      </c>
      <c r="L6528" s="15">
        <v>0</v>
      </c>
      <c r="N6528">
        <v>3</v>
      </c>
      <c r="O6528">
        <v>0</v>
      </c>
      <c r="P6528">
        <v>1</v>
      </c>
      <c r="R6528">
        <v>0</v>
      </c>
      <c r="S6528">
        <v>0</v>
      </c>
      <c r="T6528">
        <v>0</v>
      </c>
      <c r="U6528">
        <v>0</v>
      </c>
      <c r="V6528">
        <v>0</v>
      </c>
    </row>
    <row r="6529" spans="1:22" x14ac:dyDescent="0.25">
      <c r="A6529">
        <v>1</v>
      </c>
      <c r="B6529" t="s">
        <v>12837</v>
      </c>
      <c r="C6529" t="s">
        <v>12504</v>
      </c>
      <c r="D6529" t="s">
        <v>12838</v>
      </c>
      <c r="E6529">
        <v>0</v>
      </c>
      <c r="G6529" t="s">
        <v>29</v>
      </c>
      <c r="H6529">
        <v>37</v>
      </c>
      <c r="I6529" s="14">
        <v>1</v>
      </c>
      <c r="J6529" s="15">
        <v>0</v>
      </c>
      <c r="K6529" s="15">
        <v>0</v>
      </c>
      <c r="L6529" s="15">
        <v>0</v>
      </c>
      <c r="N6529">
        <v>3</v>
      </c>
      <c r="O6529">
        <v>0</v>
      </c>
      <c r="P6529">
        <v>1</v>
      </c>
      <c r="R6529">
        <v>0</v>
      </c>
      <c r="S6529">
        <v>0</v>
      </c>
      <c r="T6529">
        <v>0</v>
      </c>
      <c r="U6529">
        <v>0</v>
      </c>
      <c r="V6529">
        <v>0</v>
      </c>
    </row>
    <row r="6530" spans="1:22" x14ac:dyDescent="0.25">
      <c r="A6530">
        <v>1</v>
      </c>
      <c r="B6530" t="s">
        <v>12839</v>
      </c>
      <c r="C6530" t="s">
        <v>12627</v>
      </c>
      <c r="D6530" t="s">
        <v>12840</v>
      </c>
      <c r="E6530">
        <v>0</v>
      </c>
      <c r="G6530" t="s">
        <v>29</v>
      </c>
      <c r="H6530">
        <v>37</v>
      </c>
      <c r="I6530" s="14">
        <v>1</v>
      </c>
      <c r="J6530" s="15">
        <v>0</v>
      </c>
      <c r="K6530" s="15">
        <v>0</v>
      </c>
      <c r="L6530" s="15">
        <v>0</v>
      </c>
      <c r="N6530">
        <v>3</v>
      </c>
      <c r="O6530">
        <v>0</v>
      </c>
      <c r="P6530">
        <v>1</v>
      </c>
      <c r="R6530">
        <v>0</v>
      </c>
      <c r="S6530">
        <v>0</v>
      </c>
      <c r="T6530">
        <v>0</v>
      </c>
      <c r="U6530">
        <v>0</v>
      </c>
      <c r="V6530">
        <v>0</v>
      </c>
    </row>
    <row r="6531" spans="1:22" x14ac:dyDescent="0.25">
      <c r="A6531">
        <v>1</v>
      </c>
      <c r="B6531" t="s">
        <v>12841</v>
      </c>
      <c r="C6531" t="s">
        <v>12445</v>
      </c>
      <c r="D6531" t="s">
        <v>12842</v>
      </c>
      <c r="E6531">
        <v>0</v>
      </c>
      <c r="G6531" t="s">
        <v>29</v>
      </c>
      <c r="H6531">
        <v>37</v>
      </c>
      <c r="I6531" s="14">
        <v>1</v>
      </c>
      <c r="J6531" s="15">
        <v>0</v>
      </c>
      <c r="K6531" s="15">
        <v>0</v>
      </c>
      <c r="L6531" s="15">
        <v>0</v>
      </c>
      <c r="N6531">
        <v>3</v>
      </c>
      <c r="O6531">
        <v>0</v>
      </c>
      <c r="P6531">
        <v>1</v>
      </c>
      <c r="R6531">
        <v>0</v>
      </c>
      <c r="S6531">
        <v>0</v>
      </c>
      <c r="T6531">
        <v>0</v>
      </c>
      <c r="U6531">
        <v>0</v>
      </c>
      <c r="V6531">
        <v>0</v>
      </c>
    </row>
    <row r="6532" spans="1:22" x14ac:dyDescent="0.25">
      <c r="A6532">
        <v>1</v>
      </c>
      <c r="B6532" t="s">
        <v>12843</v>
      </c>
      <c r="C6532" t="s">
        <v>12445</v>
      </c>
      <c r="D6532" t="s">
        <v>12789</v>
      </c>
      <c r="E6532">
        <v>0</v>
      </c>
      <c r="G6532" t="s">
        <v>29</v>
      </c>
      <c r="H6532">
        <v>37</v>
      </c>
      <c r="I6532" s="14">
        <v>1</v>
      </c>
      <c r="J6532" s="15">
        <v>0</v>
      </c>
      <c r="K6532" s="15">
        <v>0</v>
      </c>
      <c r="L6532" s="15">
        <v>0</v>
      </c>
      <c r="N6532">
        <v>3</v>
      </c>
      <c r="O6532">
        <v>0</v>
      </c>
      <c r="P6532">
        <v>1</v>
      </c>
      <c r="R6532">
        <v>0</v>
      </c>
      <c r="S6532">
        <v>0</v>
      </c>
      <c r="T6532">
        <v>0</v>
      </c>
      <c r="U6532">
        <v>0</v>
      </c>
      <c r="V6532">
        <v>0</v>
      </c>
    </row>
    <row r="6533" spans="1:22" x14ac:dyDescent="0.25">
      <c r="A6533">
        <v>1</v>
      </c>
      <c r="B6533" t="s">
        <v>12844</v>
      </c>
      <c r="C6533" t="s">
        <v>12458</v>
      </c>
      <c r="D6533" t="s">
        <v>12845</v>
      </c>
      <c r="E6533">
        <v>0</v>
      </c>
      <c r="G6533" t="s">
        <v>29</v>
      </c>
      <c r="H6533">
        <v>37</v>
      </c>
      <c r="I6533" s="14">
        <v>1</v>
      </c>
      <c r="J6533" s="15">
        <v>0</v>
      </c>
      <c r="K6533" s="15">
        <v>0</v>
      </c>
      <c r="L6533" s="15">
        <v>0</v>
      </c>
      <c r="N6533">
        <v>3</v>
      </c>
      <c r="O6533">
        <v>0</v>
      </c>
      <c r="P6533">
        <v>1</v>
      </c>
      <c r="R6533">
        <v>0</v>
      </c>
      <c r="S6533">
        <v>0</v>
      </c>
      <c r="T6533">
        <v>0</v>
      </c>
      <c r="U6533">
        <v>0</v>
      </c>
      <c r="V6533">
        <v>0</v>
      </c>
    </row>
    <row r="6534" spans="1:22" x14ac:dyDescent="0.25">
      <c r="A6534">
        <v>1</v>
      </c>
      <c r="B6534" t="s">
        <v>12846</v>
      </c>
      <c r="C6534" t="s">
        <v>12636</v>
      </c>
      <c r="D6534" t="s">
        <v>12847</v>
      </c>
      <c r="E6534">
        <v>0</v>
      </c>
      <c r="G6534" t="s">
        <v>29</v>
      </c>
      <c r="H6534">
        <v>37</v>
      </c>
      <c r="I6534" s="14">
        <v>1</v>
      </c>
      <c r="J6534" s="15">
        <v>0</v>
      </c>
      <c r="K6534" s="15">
        <v>0</v>
      </c>
      <c r="L6534" s="15">
        <v>0</v>
      </c>
      <c r="N6534">
        <v>3</v>
      </c>
      <c r="O6534">
        <v>0</v>
      </c>
      <c r="P6534">
        <v>1</v>
      </c>
      <c r="R6534">
        <v>0</v>
      </c>
      <c r="S6534">
        <v>0</v>
      </c>
      <c r="T6534">
        <v>0</v>
      </c>
      <c r="U6534">
        <v>0</v>
      </c>
      <c r="V6534">
        <v>0</v>
      </c>
    </row>
    <row r="6535" spans="1:22" x14ac:dyDescent="0.25">
      <c r="A6535">
        <v>1</v>
      </c>
      <c r="B6535" t="s">
        <v>12848</v>
      </c>
      <c r="C6535" t="s">
        <v>12636</v>
      </c>
      <c r="D6535" t="s">
        <v>12849</v>
      </c>
      <c r="E6535">
        <v>0</v>
      </c>
      <c r="G6535" t="s">
        <v>29</v>
      </c>
      <c r="H6535">
        <v>37</v>
      </c>
      <c r="I6535" s="14">
        <v>2</v>
      </c>
      <c r="J6535" s="15">
        <v>0</v>
      </c>
      <c r="K6535" s="15">
        <v>0</v>
      </c>
      <c r="L6535" s="15">
        <v>0</v>
      </c>
      <c r="N6535">
        <v>3</v>
      </c>
      <c r="O6535">
        <v>0</v>
      </c>
      <c r="P6535">
        <v>2</v>
      </c>
      <c r="R6535">
        <v>0</v>
      </c>
      <c r="S6535">
        <v>0</v>
      </c>
      <c r="T6535">
        <v>0</v>
      </c>
      <c r="U6535">
        <v>0</v>
      </c>
      <c r="V6535">
        <v>0</v>
      </c>
    </row>
    <row r="6536" spans="1:22" x14ac:dyDescent="0.25">
      <c r="A6536">
        <v>1</v>
      </c>
      <c r="B6536" t="s">
        <v>12850</v>
      </c>
      <c r="C6536" t="s">
        <v>12517</v>
      </c>
      <c r="D6536" t="s">
        <v>12851</v>
      </c>
      <c r="E6536">
        <v>0</v>
      </c>
      <c r="G6536" t="s">
        <v>29</v>
      </c>
      <c r="H6536">
        <v>37</v>
      </c>
      <c r="I6536" s="14">
        <v>1</v>
      </c>
      <c r="J6536" s="15">
        <v>0</v>
      </c>
      <c r="K6536" s="15">
        <v>0</v>
      </c>
      <c r="L6536" s="15">
        <v>0</v>
      </c>
      <c r="N6536">
        <v>3</v>
      </c>
      <c r="O6536">
        <v>0</v>
      </c>
      <c r="P6536">
        <v>1</v>
      </c>
      <c r="R6536">
        <v>0</v>
      </c>
      <c r="S6536">
        <v>0</v>
      </c>
      <c r="T6536">
        <v>0</v>
      </c>
      <c r="U6536">
        <v>0</v>
      </c>
      <c r="V6536">
        <v>0</v>
      </c>
    </row>
    <row r="6537" spans="1:22" x14ac:dyDescent="0.25">
      <c r="A6537">
        <v>1</v>
      </c>
      <c r="B6537" t="s">
        <v>12852</v>
      </c>
      <c r="C6537" t="s">
        <v>12517</v>
      </c>
      <c r="D6537" t="s">
        <v>12853</v>
      </c>
      <c r="E6537">
        <v>0</v>
      </c>
      <c r="G6537" t="s">
        <v>29</v>
      </c>
      <c r="H6537">
        <v>37</v>
      </c>
      <c r="I6537" s="14">
        <v>1</v>
      </c>
      <c r="J6537" s="15">
        <v>0</v>
      </c>
      <c r="K6537" s="15">
        <v>0</v>
      </c>
      <c r="L6537" s="15">
        <v>0</v>
      </c>
      <c r="N6537">
        <v>3</v>
      </c>
      <c r="O6537">
        <v>0</v>
      </c>
      <c r="P6537">
        <v>1</v>
      </c>
      <c r="R6537">
        <v>0</v>
      </c>
      <c r="S6537">
        <v>0</v>
      </c>
      <c r="T6537">
        <v>0</v>
      </c>
      <c r="U6537">
        <v>0</v>
      </c>
      <c r="V6537">
        <v>0</v>
      </c>
    </row>
    <row r="6538" spans="1:22" x14ac:dyDescent="0.25">
      <c r="A6538">
        <v>1</v>
      </c>
      <c r="B6538" t="s">
        <v>12854</v>
      </c>
      <c r="C6538" t="s">
        <v>12517</v>
      </c>
      <c r="D6538" t="s">
        <v>12855</v>
      </c>
      <c r="E6538">
        <v>0</v>
      </c>
      <c r="G6538" t="s">
        <v>29</v>
      </c>
      <c r="H6538">
        <v>37</v>
      </c>
      <c r="I6538" s="14">
        <v>1</v>
      </c>
      <c r="J6538" s="15">
        <v>0</v>
      </c>
      <c r="K6538" s="15">
        <v>0</v>
      </c>
      <c r="L6538" s="15">
        <v>0</v>
      </c>
      <c r="N6538">
        <v>3</v>
      </c>
      <c r="O6538">
        <v>0</v>
      </c>
      <c r="P6538">
        <v>1</v>
      </c>
      <c r="R6538">
        <v>0</v>
      </c>
      <c r="S6538">
        <v>0</v>
      </c>
      <c r="T6538">
        <v>0</v>
      </c>
      <c r="U6538">
        <v>0</v>
      </c>
      <c r="V6538">
        <v>0</v>
      </c>
    </row>
    <row r="6539" spans="1:22" x14ac:dyDescent="0.25">
      <c r="A6539">
        <v>1</v>
      </c>
      <c r="B6539" t="s">
        <v>12856</v>
      </c>
      <c r="C6539" t="s">
        <v>12517</v>
      </c>
      <c r="D6539" t="s">
        <v>12855</v>
      </c>
      <c r="E6539">
        <v>0</v>
      </c>
      <c r="G6539" t="s">
        <v>29</v>
      </c>
      <c r="H6539">
        <v>37</v>
      </c>
      <c r="I6539" s="14">
        <v>1</v>
      </c>
      <c r="J6539" s="15">
        <v>0</v>
      </c>
      <c r="K6539" s="15">
        <v>0</v>
      </c>
      <c r="L6539" s="15">
        <v>0</v>
      </c>
      <c r="N6539">
        <v>3</v>
      </c>
      <c r="O6539">
        <v>0</v>
      </c>
      <c r="P6539">
        <v>1</v>
      </c>
      <c r="R6539">
        <v>0</v>
      </c>
      <c r="S6539">
        <v>0</v>
      </c>
      <c r="T6539">
        <v>0</v>
      </c>
      <c r="U6539">
        <v>0</v>
      </c>
      <c r="V6539">
        <v>0</v>
      </c>
    </row>
    <row r="6540" spans="1:22" x14ac:dyDescent="0.25">
      <c r="A6540">
        <v>1</v>
      </c>
      <c r="B6540" t="s">
        <v>12857</v>
      </c>
      <c r="C6540" t="s">
        <v>12517</v>
      </c>
      <c r="D6540" t="s">
        <v>12851</v>
      </c>
      <c r="E6540">
        <v>0</v>
      </c>
      <c r="G6540" t="s">
        <v>29</v>
      </c>
      <c r="H6540">
        <v>37</v>
      </c>
      <c r="I6540" s="14">
        <v>3</v>
      </c>
      <c r="J6540" s="15">
        <v>0</v>
      </c>
      <c r="K6540" s="15">
        <v>0</v>
      </c>
      <c r="L6540" s="15">
        <v>0</v>
      </c>
      <c r="N6540">
        <v>3</v>
      </c>
      <c r="O6540">
        <v>0</v>
      </c>
      <c r="P6540">
        <v>3</v>
      </c>
      <c r="R6540">
        <v>0</v>
      </c>
      <c r="S6540">
        <v>0</v>
      </c>
      <c r="T6540">
        <v>0</v>
      </c>
      <c r="U6540">
        <v>0</v>
      </c>
      <c r="V6540">
        <v>0</v>
      </c>
    </row>
    <row r="6541" spans="1:22" x14ac:dyDescent="0.25">
      <c r="A6541">
        <v>1</v>
      </c>
      <c r="B6541" t="s">
        <v>12858</v>
      </c>
      <c r="C6541" t="s">
        <v>12517</v>
      </c>
      <c r="D6541" t="s">
        <v>12859</v>
      </c>
      <c r="E6541">
        <v>0</v>
      </c>
      <c r="G6541" t="s">
        <v>29</v>
      </c>
      <c r="H6541">
        <v>37</v>
      </c>
      <c r="I6541" s="14">
        <v>1</v>
      </c>
      <c r="J6541" s="15">
        <v>0</v>
      </c>
      <c r="K6541" s="15">
        <v>0</v>
      </c>
      <c r="L6541" s="15">
        <v>0</v>
      </c>
      <c r="N6541">
        <v>3</v>
      </c>
      <c r="O6541">
        <v>0</v>
      </c>
      <c r="P6541">
        <v>1</v>
      </c>
      <c r="R6541">
        <v>0</v>
      </c>
      <c r="S6541">
        <v>0</v>
      </c>
      <c r="T6541">
        <v>0</v>
      </c>
      <c r="U6541">
        <v>0</v>
      </c>
      <c r="V6541">
        <v>0</v>
      </c>
    </row>
    <row r="6542" spans="1:22" x14ac:dyDescent="0.25">
      <c r="A6542">
        <v>1</v>
      </c>
      <c r="B6542" t="s">
        <v>12860</v>
      </c>
      <c r="C6542" t="s">
        <v>12517</v>
      </c>
      <c r="D6542" t="s">
        <v>12859</v>
      </c>
      <c r="E6542">
        <v>0</v>
      </c>
      <c r="G6542" t="s">
        <v>29</v>
      </c>
      <c r="H6542">
        <v>37</v>
      </c>
      <c r="I6542" s="14">
        <v>1</v>
      </c>
      <c r="J6542" s="15">
        <v>0</v>
      </c>
      <c r="K6542" s="15">
        <v>0</v>
      </c>
      <c r="L6542" s="15">
        <v>0</v>
      </c>
      <c r="N6542">
        <v>3</v>
      </c>
      <c r="O6542">
        <v>0</v>
      </c>
      <c r="P6542">
        <v>1</v>
      </c>
      <c r="R6542">
        <v>0</v>
      </c>
      <c r="S6542">
        <v>0</v>
      </c>
      <c r="T6542">
        <v>0</v>
      </c>
      <c r="U6542">
        <v>0</v>
      </c>
      <c r="V6542">
        <v>0</v>
      </c>
    </row>
    <row r="6543" spans="1:22" x14ac:dyDescent="0.25">
      <c r="A6543">
        <v>1</v>
      </c>
      <c r="B6543" t="s">
        <v>12861</v>
      </c>
      <c r="C6543" t="s">
        <v>12484</v>
      </c>
      <c r="D6543" t="s">
        <v>12862</v>
      </c>
      <c r="E6543">
        <v>0</v>
      </c>
      <c r="G6543" t="s">
        <v>29</v>
      </c>
      <c r="H6543">
        <v>37</v>
      </c>
      <c r="I6543" s="14">
        <v>1</v>
      </c>
      <c r="J6543" s="15">
        <v>0</v>
      </c>
      <c r="K6543" s="15">
        <v>0</v>
      </c>
      <c r="L6543" s="15">
        <v>0</v>
      </c>
      <c r="N6543">
        <v>3</v>
      </c>
      <c r="O6543">
        <v>0</v>
      </c>
      <c r="P6543">
        <v>1</v>
      </c>
      <c r="R6543">
        <v>0</v>
      </c>
      <c r="S6543">
        <v>0</v>
      </c>
      <c r="T6543">
        <v>0</v>
      </c>
      <c r="U6543">
        <v>0</v>
      </c>
      <c r="V6543">
        <v>0</v>
      </c>
    </row>
    <row r="6544" spans="1:22" x14ac:dyDescent="0.25">
      <c r="A6544">
        <v>1</v>
      </c>
      <c r="B6544" t="s">
        <v>12863</v>
      </c>
      <c r="C6544" t="s">
        <v>12864</v>
      </c>
      <c r="D6544" t="s">
        <v>12865</v>
      </c>
      <c r="E6544">
        <v>0</v>
      </c>
      <c r="G6544" t="s">
        <v>29</v>
      </c>
      <c r="H6544">
        <v>37</v>
      </c>
      <c r="I6544" s="14">
        <v>1</v>
      </c>
      <c r="J6544" s="15">
        <v>0</v>
      </c>
      <c r="K6544" s="15">
        <v>0</v>
      </c>
      <c r="L6544" s="15">
        <v>0</v>
      </c>
      <c r="N6544">
        <v>3</v>
      </c>
      <c r="O6544">
        <v>0</v>
      </c>
      <c r="P6544">
        <v>1</v>
      </c>
      <c r="R6544">
        <v>0</v>
      </c>
      <c r="S6544">
        <v>0</v>
      </c>
      <c r="T6544">
        <v>0</v>
      </c>
      <c r="U6544">
        <v>0</v>
      </c>
      <c r="V6544">
        <v>0</v>
      </c>
    </row>
    <row r="6545" spans="1:23" x14ac:dyDescent="0.25">
      <c r="A6545">
        <v>1</v>
      </c>
      <c r="B6545" t="s">
        <v>12866</v>
      </c>
      <c r="C6545" t="s">
        <v>12551</v>
      </c>
      <c r="D6545" t="s">
        <v>12867</v>
      </c>
      <c r="E6545">
        <v>0</v>
      </c>
      <c r="G6545" t="s">
        <v>29</v>
      </c>
      <c r="H6545">
        <v>37</v>
      </c>
      <c r="I6545" s="14">
        <v>1</v>
      </c>
      <c r="J6545" s="15">
        <v>0</v>
      </c>
      <c r="K6545" s="15">
        <v>0</v>
      </c>
      <c r="L6545" s="15">
        <v>0</v>
      </c>
      <c r="N6545">
        <v>3</v>
      </c>
      <c r="O6545">
        <v>0</v>
      </c>
      <c r="P6545">
        <v>1</v>
      </c>
      <c r="R6545">
        <v>0</v>
      </c>
      <c r="S6545">
        <v>0</v>
      </c>
      <c r="T6545">
        <v>0</v>
      </c>
      <c r="U6545">
        <v>0</v>
      </c>
      <c r="V6545">
        <v>0</v>
      </c>
    </row>
    <row r="6546" spans="1:23" x14ac:dyDescent="0.25">
      <c r="A6546">
        <v>1</v>
      </c>
      <c r="B6546" t="s">
        <v>12868</v>
      </c>
      <c r="C6546" t="s">
        <v>12864</v>
      </c>
      <c r="D6546" t="s">
        <v>12869</v>
      </c>
      <c r="E6546">
        <v>0</v>
      </c>
      <c r="G6546" t="s">
        <v>29</v>
      </c>
      <c r="H6546">
        <v>37</v>
      </c>
      <c r="I6546" s="14">
        <v>1</v>
      </c>
      <c r="J6546" s="15">
        <v>0</v>
      </c>
      <c r="K6546" s="15">
        <v>0</v>
      </c>
      <c r="L6546" s="15">
        <v>0</v>
      </c>
      <c r="N6546">
        <v>3</v>
      </c>
      <c r="O6546">
        <v>0</v>
      </c>
      <c r="P6546">
        <v>1</v>
      </c>
      <c r="R6546">
        <v>0</v>
      </c>
      <c r="S6546">
        <v>0</v>
      </c>
      <c r="T6546">
        <v>0</v>
      </c>
      <c r="U6546">
        <v>0</v>
      </c>
      <c r="V6546">
        <v>0</v>
      </c>
    </row>
    <row r="6547" spans="1:23" x14ac:dyDescent="0.25">
      <c r="A6547">
        <v>1</v>
      </c>
      <c r="B6547" t="s">
        <v>12870</v>
      </c>
      <c r="C6547" t="s">
        <v>12688</v>
      </c>
      <c r="D6547" t="s">
        <v>12871</v>
      </c>
      <c r="E6547">
        <v>0</v>
      </c>
      <c r="G6547" t="s">
        <v>29</v>
      </c>
      <c r="H6547">
        <v>37</v>
      </c>
      <c r="I6547" s="14">
        <v>2</v>
      </c>
      <c r="J6547" s="15">
        <v>0</v>
      </c>
      <c r="K6547" s="15">
        <v>0</v>
      </c>
      <c r="L6547" s="15">
        <v>0</v>
      </c>
      <c r="N6547">
        <v>3</v>
      </c>
      <c r="O6547">
        <v>0</v>
      </c>
      <c r="P6547">
        <v>2</v>
      </c>
      <c r="R6547">
        <v>0</v>
      </c>
      <c r="S6547">
        <v>0</v>
      </c>
      <c r="T6547">
        <v>0</v>
      </c>
      <c r="U6547">
        <v>0</v>
      </c>
      <c r="V6547">
        <v>0</v>
      </c>
    </row>
    <row r="6548" spans="1:23" x14ac:dyDescent="0.25">
      <c r="A6548">
        <v>1</v>
      </c>
      <c r="B6548" t="s">
        <v>12872</v>
      </c>
      <c r="C6548" t="s">
        <v>12627</v>
      </c>
      <c r="D6548" t="s">
        <v>12873</v>
      </c>
      <c r="E6548">
        <v>0</v>
      </c>
      <c r="G6548" t="s">
        <v>29</v>
      </c>
      <c r="H6548">
        <v>37</v>
      </c>
      <c r="I6548" s="14">
        <v>2</v>
      </c>
      <c r="J6548" s="15">
        <v>0</v>
      </c>
      <c r="K6548" s="15">
        <v>0</v>
      </c>
      <c r="L6548" s="15">
        <v>0</v>
      </c>
      <c r="N6548">
        <v>3</v>
      </c>
      <c r="O6548">
        <v>0</v>
      </c>
      <c r="P6548">
        <v>2</v>
      </c>
      <c r="R6548">
        <v>0</v>
      </c>
      <c r="S6548">
        <v>0</v>
      </c>
      <c r="T6548">
        <v>0</v>
      </c>
      <c r="U6548">
        <v>0</v>
      </c>
      <c r="V6548">
        <v>0</v>
      </c>
    </row>
    <row r="6549" spans="1:23" x14ac:dyDescent="0.25">
      <c r="A6549">
        <v>1</v>
      </c>
      <c r="B6549" t="s">
        <v>12874</v>
      </c>
      <c r="C6549" t="s">
        <v>12875</v>
      </c>
      <c r="D6549" t="s">
        <v>12876</v>
      </c>
      <c r="E6549">
        <v>0</v>
      </c>
      <c r="G6549" t="s">
        <v>29</v>
      </c>
      <c r="H6549">
        <v>37</v>
      </c>
      <c r="I6549" s="14">
        <v>1</v>
      </c>
      <c r="J6549" s="15">
        <v>0</v>
      </c>
      <c r="K6549" s="15">
        <v>0</v>
      </c>
      <c r="L6549" s="15">
        <v>0</v>
      </c>
      <c r="N6549">
        <v>3</v>
      </c>
      <c r="O6549">
        <v>0</v>
      </c>
      <c r="P6549">
        <v>1</v>
      </c>
      <c r="R6549">
        <v>0</v>
      </c>
      <c r="S6549">
        <v>0</v>
      </c>
      <c r="T6549">
        <v>0</v>
      </c>
      <c r="U6549">
        <v>0</v>
      </c>
      <c r="V6549">
        <v>0</v>
      </c>
    </row>
    <row r="6550" spans="1:23" x14ac:dyDescent="0.25">
      <c r="A6550">
        <v>1</v>
      </c>
      <c r="B6550" t="s">
        <v>12877</v>
      </c>
      <c r="C6550" t="s">
        <v>12458</v>
      </c>
      <c r="D6550" t="s">
        <v>12878</v>
      </c>
      <c r="E6550">
        <v>0</v>
      </c>
      <c r="G6550" t="s">
        <v>29</v>
      </c>
      <c r="H6550">
        <v>37</v>
      </c>
      <c r="I6550" s="14">
        <v>1</v>
      </c>
      <c r="J6550" s="15">
        <v>0</v>
      </c>
      <c r="K6550" s="15">
        <v>0</v>
      </c>
      <c r="L6550" s="15">
        <v>0</v>
      </c>
      <c r="N6550">
        <v>3</v>
      </c>
      <c r="O6550">
        <v>0</v>
      </c>
      <c r="P6550">
        <v>1</v>
      </c>
      <c r="R6550">
        <v>0</v>
      </c>
      <c r="S6550">
        <v>0</v>
      </c>
      <c r="T6550">
        <v>0</v>
      </c>
      <c r="U6550">
        <v>0</v>
      </c>
      <c r="V6550">
        <v>0</v>
      </c>
    </row>
    <row r="6551" spans="1:23" x14ac:dyDescent="0.25">
      <c r="A6551">
        <v>1</v>
      </c>
      <c r="B6551" t="s">
        <v>12879</v>
      </c>
      <c r="C6551" t="s">
        <v>12864</v>
      </c>
      <c r="D6551" t="s">
        <v>12880</v>
      </c>
      <c r="E6551">
        <v>0</v>
      </c>
      <c r="G6551" t="s">
        <v>29</v>
      </c>
      <c r="H6551">
        <v>37</v>
      </c>
      <c r="I6551" s="14">
        <v>1</v>
      </c>
      <c r="J6551" s="15">
        <v>0</v>
      </c>
      <c r="K6551" s="15">
        <v>0</v>
      </c>
      <c r="L6551" s="15">
        <v>0</v>
      </c>
      <c r="N6551">
        <v>3</v>
      </c>
      <c r="O6551">
        <v>0</v>
      </c>
      <c r="P6551">
        <v>1</v>
      </c>
      <c r="R6551">
        <v>0</v>
      </c>
      <c r="S6551">
        <v>0</v>
      </c>
      <c r="T6551">
        <v>0</v>
      </c>
      <c r="U6551">
        <v>0</v>
      </c>
      <c r="V6551">
        <v>0</v>
      </c>
    </row>
    <row r="6552" spans="1:23" x14ac:dyDescent="0.25">
      <c r="A6552">
        <v>1</v>
      </c>
      <c r="B6552" t="s">
        <v>12881</v>
      </c>
      <c r="C6552" t="s">
        <v>12489</v>
      </c>
      <c r="D6552" t="s">
        <v>12882</v>
      </c>
      <c r="E6552">
        <v>0</v>
      </c>
      <c r="G6552" t="s">
        <v>29</v>
      </c>
      <c r="H6552">
        <v>37</v>
      </c>
      <c r="I6552" s="14">
        <v>1</v>
      </c>
      <c r="J6552" s="15">
        <v>0</v>
      </c>
      <c r="K6552" s="15">
        <v>0</v>
      </c>
      <c r="L6552" s="15">
        <v>0</v>
      </c>
      <c r="N6552">
        <v>3</v>
      </c>
      <c r="O6552">
        <v>0</v>
      </c>
      <c r="P6552">
        <v>1</v>
      </c>
      <c r="R6552">
        <v>0</v>
      </c>
      <c r="S6552">
        <v>0</v>
      </c>
      <c r="T6552">
        <v>0</v>
      </c>
      <c r="U6552">
        <v>0</v>
      </c>
      <c r="V6552">
        <v>0</v>
      </c>
    </row>
    <row r="6553" spans="1:23" x14ac:dyDescent="0.25">
      <c r="A6553">
        <v>1</v>
      </c>
      <c r="B6553" t="s">
        <v>12883</v>
      </c>
      <c r="C6553" t="s">
        <v>12712</v>
      </c>
      <c r="D6553" t="s">
        <v>12884</v>
      </c>
      <c r="E6553">
        <v>0</v>
      </c>
      <c r="G6553" t="s">
        <v>29</v>
      </c>
      <c r="H6553">
        <v>37</v>
      </c>
      <c r="I6553" s="14">
        <v>1</v>
      </c>
      <c r="J6553" s="15">
        <v>0</v>
      </c>
      <c r="K6553" s="15">
        <v>0</v>
      </c>
      <c r="L6553" s="15">
        <v>0</v>
      </c>
      <c r="N6553">
        <v>3</v>
      </c>
      <c r="O6553">
        <v>0</v>
      </c>
      <c r="P6553">
        <v>1</v>
      </c>
      <c r="R6553">
        <v>0</v>
      </c>
      <c r="S6553">
        <v>0</v>
      </c>
      <c r="T6553">
        <v>0</v>
      </c>
      <c r="U6553">
        <v>0</v>
      </c>
      <c r="V6553">
        <v>0</v>
      </c>
    </row>
    <row r="6554" spans="1:23" x14ac:dyDescent="0.25">
      <c r="A6554">
        <v>1</v>
      </c>
      <c r="B6554" t="s">
        <v>12885</v>
      </c>
      <c r="C6554" t="s">
        <v>12712</v>
      </c>
      <c r="D6554" t="s">
        <v>12886</v>
      </c>
      <c r="E6554">
        <v>0</v>
      </c>
      <c r="G6554" t="s">
        <v>29</v>
      </c>
      <c r="H6554">
        <v>37</v>
      </c>
      <c r="I6554" s="14">
        <v>1</v>
      </c>
      <c r="J6554" s="15">
        <v>0</v>
      </c>
      <c r="K6554" s="15">
        <v>0</v>
      </c>
      <c r="L6554" s="15">
        <v>0</v>
      </c>
      <c r="N6554">
        <v>3</v>
      </c>
      <c r="O6554">
        <v>0</v>
      </c>
      <c r="P6554">
        <v>1</v>
      </c>
      <c r="R6554">
        <v>0</v>
      </c>
      <c r="S6554">
        <v>0</v>
      </c>
      <c r="T6554">
        <v>0</v>
      </c>
      <c r="U6554">
        <v>0</v>
      </c>
      <c r="V6554">
        <v>0</v>
      </c>
    </row>
    <row r="6555" spans="1:23" x14ac:dyDescent="0.25">
      <c r="A6555">
        <v>1</v>
      </c>
      <c r="B6555" t="s">
        <v>12887</v>
      </c>
      <c r="C6555" t="s">
        <v>12551</v>
      </c>
      <c r="D6555" t="s">
        <v>12888</v>
      </c>
      <c r="E6555">
        <v>0</v>
      </c>
      <c r="G6555" t="s">
        <v>29</v>
      </c>
      <c r="H6555">
        <v>37</v>
      </c>
      <c r="I6555" s="14">
        <v>1</v>
      </c>
      <c r="J6555" s="15">
        <v>0</v>
      </c>
      <c r="K6555" s="15">
        <v>0</v>
      </c>
      <c r="L6555" s="15">
        <v>0</v>
      </c>
      <c r="N6555">
        <v>3</v>
      </c>
      <c r="O6555">
        <v>0</v>
      </c>
      <c r="P6555">
        <v>1</v>
      </c>
      <c r="R6555">
        <v>0</v>
      </c>
      <c r="S6555">
        <v>0</v>
      </c>
      <c r="T6555">
        <v>0</v>
      </c>
      <c r="U6555">
        <v>0</v>
      </c>
      <c r="V6555">
        <v>0</v>
      </c>
    </row>
    <row r="6556" spans="1:23" x14ac:dyDescent="0.25">
      <c r="A6556">
        <v>1</v>
      </c>
      <c r="B6556" t="s">
        <v>12889</v>
      </c>
      <c r="C6556" t="s">
        <v>12875</v>
      </c>
      <c r="D6556" t="s">
        <v>12890</v>
      </c>
      <c r="E6556">
        <v>0</v>
      </c>
      <c r="G6556" t="s">
        <v>29</v>
      </c>
      <c r="H6556">
        <v>37</v>
      </c>
      <c r="I6556" s="14">
        <v>1</v>
      </c>
      <c r="J6556" s="15">
        <v>0</v>
      </c>
      <c r="K6556" s="15">
        <v>0</v>
      </c>
      <c r="L6556" s="15">
        <v>0</v>
      </c>
      <c r="N6556">
        <v>3</v>
      </c>
      <c r="O6556">
        <v>0</v>
      </c>
      <c r="P6556">
        <v>1</v>
      </c>
      <c r="R6556">
        <v>0</v>
      </c>
      <c r="S6556">
        <v>0</v>
      </c>
      <c r="T6556">
        <v>0</v>
      </c>
      <c r="U6556">
        <v>0</v>
      </c>
      <c r="V6556">
        <v>0</v>
      </c>
    </row>
    <row r="6557" spans="1:23" x14ac:dyDescent="0.25">
      <c r="A6557">
        <v>1</v>
      </c>
      <c r="B6557" t="s">
        <v>12891</v>
      </c>
      <c r="C6557" t="s">
        <v>12875</v>
      </c>
      <c r="D6557" t="s">
        <v>12892</v>
      </c>
      <c r="E6557">
        <v>0</v>
      </c>
      <c r="G6557" t="s">
        <v>29</v>
      </c>
      <c r="H6557">
        <v>37</v>
      </c>
      <c r="I6557" s="14">
        <v>2</v>
      </c>
      <c r="J6557" s="15">
        <v>0</v>
      </c>
      <c r="K6557" s="15">
        <v>0</v>
      </c>
      <c r="L6557" s="15">
        <v>0</v>
      </c>
      <c r="N6557">
        <v>3</v>
      </c>
      <c r="O6557">
        <v>0</v>
      </c>
      <c r="P6557">
        <v>2</v>
      </c>
      <c r="R6557">
        <v>0.03</v>
      </c>
      <c r="S6557">
        <v>0</v>
      </c>
      <c r="T6557">
        <v>0</v>
      </c>
      <c r="U6557">
        <v>0</v>
      </c>
      <c r="V6557">
        <v>0</v>
      </c>
      <c r="W6557" s="13">
        <v>41810</v>
      </c>
    </row>
    <row r="6558" spans="1:23" x14ac:dyDescent="0.25">
      <c r="A6558">
        <v>1</v>
      </c>
      <c r="B6558" t="s">
        <v>12893</v>
      </c>
      <c r="C6558" t="s">
        <v>12517</v>
      </c>
      <c r="D6558" t="s">
        <v>12894</v>
      </c>
      <c r="E6558">
        <v>0</v>
      </c>
      <c r="G6558" t="s">
        <v>29</v>
      </c>
      <c r="H6558">
        <v>37</v>
      </c>
      <c r="I6558" s="14">
        <v>1</v>
      </c>
      <c r="J6558" s="15">
        <v>0</v>
      </c>
      <c r="K6558" s="15">
        <v>0</v>
      </c>
      <c r="L6558" s="15">
        <v>0</v>
      </c>
      <c r="N6558">
        <v>3</v>
      </c>
      <c r="O6558">
        <v>0</v>
      </c>
      <c r="P6558">
        <v>1</v>
      </c>
      <c r="R6558">
        <v>0</v>
      </c>
      <c r="S6558">
        <v>0</v>
      </c>
      <c r="T6558">
        <v>0</v>
      </c>
      <c r="U6558">
        <v>0</v>
      </c>
      <c r="V6558">
        <v>0</v>
      </c>
    </row>
    <row r="6559" spans="1:23" x14ac:dyDescent="0.25">
      <c r="A6559">
        <v>1</v>
      </c>
      <c r="B6559" t="s">
        <v>12895</v>
      </c>
      <c r="C6559" t="s">
        <v>12551</v>
      </c>
      <c r="D6559" t="s">
        <v>12896</v>
      </c>
      <c r="E6559">
        <v>0</v>
      </c>
      <c r="G6559" t="s">
        <v>29</v>
      </c>
      <c r="H6559">
        <v>37</v>
      </c>
      <c r="I6559" s="14">
        <v>1</v>
      </c>
      <c r="J6559" s="15">
        <v>0</v>
      </c>
      <c r="K6559" s="15">
        <v>0</v>
      </c>
      <c r="L6559" s="15">
        <v>0</v>
      </c>
      <c r="N6559">
        <v>3</v>
      </c>
      <c r="O6559">
        <v>0</v>
      </c>
      <c r="P6559">
        <v>1</v>
      </c>
      <c r="R6559">
        <v>0</v>
      </c>
      <c r="S6559">
        <v>0</v>
      </c>
      <c r="T6559">
        <v>0</v>
      </c>
      <c r="U6559">
        <v>0</v>
      </c>
      <c r="V6559">
        <v>0</v>
      </c>
    </row>
    <row r="6560" spans="1:23" x14ac:dyDescent="0.25">
      <c r="A6560">
        <v>1</v>
      </c>
      <c r="B6560" t="s">
        <v>12897</v>
      </c>
      <c r="C6560" t="s">
        <v>12636</v>
      </c>
      <c r="D6560" t="s">
        <v>12898</v>
      </c>
      <c r="E6560">
        <v>0</v>
      </c>
      <c r="G6560" t="s">
        <v>29</v>
      </c>
      <c r="H6560">
        <v>37</v>
      </c>
      <c r="I6560" s="14">
        <v>1</v>
      </c>
      <c r="J6560" s="15">
        <v>0</v>
      </c>
      <c r="K6560" s="15">
        <v>0</v>
      </c>
      <c r="L6560" s="15">
        <v>0</v>
      </c>
      <c r="N6560">
        <v>3</v>
      </c>
      <c r="O6560">
        <v>0</v>
      </c>
      <c r="P6560">
        <v>1</v>
      </c>
      <c r="R6560">
        <v>0</v>
      </c>
      <c r="S6560">
        <v>0</v>
      </c>
      <c r="T6560">
        <v>0</v>
      </c>
      <c r="U6560">
        <v>0</v>
      </c>
      <c r="V6560">
        <v>0</v>
      </c>
    </row>
    <row r="6561" spans="1:23" x14ac:dyDescent="0.25">
      <c r="A6561">
        <v>1</v>
      </c>
      <c r="B6561" t="s">
        <v>12899</v>
      </c>
      <c r="C6561" t="s">
        <v>12864</v>
      </c>
      <c r="D6561" t="s">
        <v>12900</v>
      </c>
      <c r="E6561">
        <v>0</v>
      </c>
      <c r="G6561" t="s">
        <v>29</v>
      </c>
      <c r="H6561">
        <v>37</v>
      </c>
      <c r="I6561" s="14">
        <v>1</v>
      </c>
      <c r="J6561" s="15">
        <v>0</v>
      </c>
      <c r="K6561" s="15">
        <v>0</v>
      </c>
      <c r="L6561" s="15">
        <v>0</v>
      </c>
      <c r="N6561">
        <v>3</v>
      </c>
      <c r="O6561">
        <v>0</v>
      </c>
      <c r="P6561">
        <v>1</v>
      </c>
      <c r="R6561">
        <v>0</v>
      </c>
      <c r="S6561">
        <v>0</v>
      </c>
      <c r="T6561">
        <v>0</v>
      </c>
      <c r="U6561">
        <v>0</v>
      </c>
      <c r="V6561">
        <v>0</v>
      </c>
    </row>
    <row r="6562" spans="1:23" x14ac:dyDescent="0.25">
      <c r="A6562">
        <v>1</v>
      </c>
      <c r="B6562" t="s">
        <v>12901</v>
      </c>
      <c r="C6562" t="s">
        <v>12445</v>
      </c>
      <c r="D6562" t="s">
        <v>12902</v>
      </c>
      <c r="E6562">
        <v>0</v>
      </c>
      <c r="G6562" t="s">
        <v>29</v>
      </c>
      <c r="H6562">
        <v>37</v>
      </c>
      <c r="I6562" s="14">
        <v>2</v>
      </c>
      <c r="J6562" s="15">
        <v>0</v>
      </c>
      <c r="K6562" s="15">
        <v>0</v>
      </c>
      <c r="L6562" s="15">
        <v>0</v>
      </c>
      <c r="N6562">
        <v>3</v>
      </c>
      <c r="O6562">
        <v>0</v>
      </c>
      <c r="P6562">
        <v>2</v>
      </c>
      <c r="R6562">
        <v>0</v>
      </c>
      <c r="S6562">
        <v>0</v>
      </c>
      <c r="T6562">
        <v>0</v>
      </c>
      <c r="U6562">
        <v>0</v>
      </c>
      <c r="V6562">
        <v>0</v>
      </c>
    </row>
    <row r="6563" spans="1:23" x14ac:dyDescent="0.25">
      <c r="A6563">
        <v>1</v>
      </c>
      <c r="B6563" t="s">
        <v>12903</v>
      </c>
      <c r="C6563" t="s">
        <v>12448</v>
      </c>
      <c r="D6563" t="s">
        <v>12904</v>
      </c>
      <c r="E6563">
        <v>0</v>
      </c>
      <c r="G6563" t="s">
        <v>29</v>
      </c>
      <c r="H6563">
        <v>37</v>
      </c>
      <c r="I6563" s="14">
        <v>1</v>
      </c>
      <c r="J6563" s="15">
        <v>0</v>
      </c>
      <c r="K6563" s="15">
        <v>0</v>
      </c>
      <c r="L6563" s="15">
        <v>0</v>
      </c>
      <c r="N6563">
        <v>3</v>
      </c>
      <c r="O6563">
        <v>0</v>
      </c>
      <c r="P6563">
        <v>1</v>
      </c>
      <c r="R6563">
        <v>0</v>
      </c>
      <c r="S6563">
        <v>0</v>
      </c>
      <c r="T6563">
        <v>0</v>
      </c>
      <c r="U6563">
        <v>0</v>
      </c>
      <c r="V6563">
        <v>0</v>
      </c>
    </row>
    <row r="6564" spans="1:23" x14ac:dyDescent="0.25">
      <c r="A6564">
        <v>1</v>
      </c>
      <c r="B6564" t="s">
        <v>12905</v>
      </c>
      <c r="C6564" t="s">
        <v>12551</v>
      </c>
      <c r="D6564" t="s">
        <v>12906</v>
      </c>
      <c r="E6564">
        <v>0</v>
      </c>
      <c r="G6564" t="s">
        <v>29</v>
      </c>
      <c r="H6564">
        <v>37</v>
      </c>
      <c r="I6564" s="14">
        <v>1</v>
      </c>
      <c r="J6564" s="15">
        <v>0</v>
      </c>
      <c r="K6564" s="15">
        <v>0</v>
      </c>
      <c r="L6564" s="15">
        <v>0</v>
      </c>
      <c r="N6564">
        <v>3</v>
      </c>
      <c r="O6564">
        <v>0</v>
      </c>
      <c r="P6564">
        <v>1</v>
      </c>
      <c r="R6564">
        <v>0</v>
      </c>
      <c r="S6564">
        <v>0</v>
      </c>
      <c r="T6564">
        <v>0</v>
      </c>
      <c r="U6564">
        <v>0</v>
      </c>
      <c r="V6564">
        <v>0</v>
      </c>
    </row>
    <row r="6565" spans="1:23" x14ac:dyDescent="0.25">
      <c r="A6565">
        <v>1</v>
      </c>
      <c r="B6565" t="s">
        <v>12907</v>
      </c>
      <c r="C6565" t="s">
        <v>12551</v>
      </c>
      <c r="D6565" t="s">
        <v>12908</v>
      </c>
      <c r="E6565">
        <v>0</v>
      </c>
      <c r="G6565" t="s">
        <v>29</v>
      </c>
      <c r="H6565">
        <v>37</v>
      </c>
      <c r="I6565" s="14">
        <v>1</v>
      </c>
      <c r="J6565" s="15">
        <v>0</v>
      </c>
      <c r="K6565" s="15">
        <v>0</v>
      </c>
      <c r="L6565" s="15">
        <v>0</v>
      </c>
      <c r="N6565">
        <v>3</v>
      </c>
      <c r="O6565">
        <v>0</v>
      </c>
      <c r="P6565">
        <v>1</v>
      </c>
      <c r="R6565">
        <v>0</v>
      </c>
      <c r="S6565">
        <v>0</v>
      </c>
      <c r="T6565">
        <v>0</v>
      </c>
      <c r="U6565">
        <v>0</v>
      </c>
      <c r="V6565">
        <v>0</v>
      </c>
    </row>
    <row r="6566" spans="1:23" x14ac:dyDescent="0.25">
      <c r="A6566">
        <v>1</v>
      </c>
      <c r="B6566" t="s">
        <v>12909</v>
      </c>
      <c r="C6566" t="s">
        <v>12551</v>
      </c>
      <c r="D6566" t="s">
        <v>12910</v>
      </c>
      <c r="E6566">
        <v>0</v>
      </c>
      <c r="G6566" t="s">
        <v>29</v>
      </c>
      <c r="H6566">
        <v>37</v>
      </c>
      <c r="I6566" s="14">
        <v>1</v>
      </c>
      <c r="J6566" s="15">
        <v>0</v>
      </c>
      <c r="K6566" s="15">
        <v>0</v>
      </c>
      <c r="L6566" s="15">
        <v>0</v>
      </c>
      <c r="N6566">
        <v>3</v>
      </c>
      <c r="O6566">
        <v>0</v>
      </c>
      <c r="P6566">
        <v>1</v>
      </c>
      <c r="R6566">
        <v>0</v>
      </c>
      <c r="S6566">
        <v>0</v>
      </c>
      <c r="T6566">
        <v>0</v>
      </c>
      <c r="U6566">
        <v>0</v>
      </c>
      <c r="V6566">
        <v>0</v>
      </c>
    </row>
    <row r="6567" spans="1:23" x14ac:dyDescent="0.25">
      <c r="A6567">
        <v>1</v>
      </c>
      <c r="B6567" t="s">
        <v>12911</v>
      </c>
      <c r="C6567" t="s">
        <v>12551</v>
      </c>
      <c r="D6567" t="s">
        <v>12912</v>
      </c>
      <c r="E6567">
        <v>0</v>
      </c>
      <c r="G6567" t="s">
        <v>29</v>
      </c>
      <c r="H6567">
        <v>37</v>
      </c>
      <c r="I6567" s="14">
        <v>1</v>
      </c>
      <c r="J6567" s="15">
        <v>0</v>
      </c>
      <c r="K6567" s="15">
        <v>0</v>
      </c>
      <c r="L6567" s="15">
        <v>0</v>
      </c>
      <c r="N6567">
        <v>3</v>
      </c>
      <c r="O6567">
        <v>0</v>
      </c>
      <c r="P6567">
        <v>1</v>
      </c>
      <c r="R6567">
        <v>0</v>
      </c>
      <c r="S6567">
        <v>0</v>
      </c>
      <c r="T6567">
        <v>0</v>
      </c>
      <c r="U6567">
        <v>0</v>
      </c>
      <c r="V6567">
        <v>0</v>
      </c>
    </row>
    <row r="6568" spans="1:23" x14ac:dyDescent="0.25">
      <c r="A6568">
        <v>1</v>
      </c>
      <c r="B6568" t="s">
        <v>12913</v>
      </c>
      <c r="C6568" t="s">
        <v>12551</v>
      </c>
      <c r="D6568" t="s">
        <v>12914</v>
      </c>
      <c r="E6568">
        <v>0</v>
      </c>
      <c r="G6568" t="s">
        <v>29</v>
      </c>
      <c r="H6568">
        <v>37</v>
      </c>
      <c r="I6568" s="14">
        <v>1</v>
      </c>
      <c r="J6568" s="15">
        <v>0</v>
      </c>
      <c r="K6568" s="15">
        <v>0</v>
      </c>
      <c r="L6568" s="15">
        <v>0</v>
      </c>
      <c r="N6568">
        <v>3</v>
      </c>
      <c r="O6568">
        <v>0</v>
      </c>
      <c r="P6568">
        <v>1</v>
      </c>
      <c r="R6568">
        <v>0</v>
      </c>
      <c r="S6568">
        <v>0</v>
      </c>
      <c r="T6568">
        <v>0</v>
      </c>
      <c r="U6568">
        <v>0</v>
      </c>
      <c r="V6568">
        <v>0</v>
      </c>
    </row>
    <row r="6569" spans="1:23" x14ac:dyDescent="0.25">
      <c r="A6569">
        <v>1</v>
      </c>
      <c r="B6569" t="s">
        <v>12915</v>
      </c>
      <c r="C6569" t="s">
        <v>12551</v>
      </c>
      <c r="D6569" t="s">
        <v>12916</v>
      </c>
      <c r="E6569">
        <v>0</v>
      </c>
      <c r="G6569" t="s">
        <v>29</v>
      </c>
      <c r="H6569">
        <v>37</v>
      </c>
      <c r="I6569" s="14">
        <v>1</v>
      </c>
      <c r="J6569" s="15">
        <v>0</v>
      </c>
      <c r="K6569" s="15">
        <v>0</v>
      </c>
      <c r="L6569" s="15">
        <v>0</v>
      </c>
      <c r="N6569">
        <v>3</v>
      </c>
      <c r="O6569">
        <v>0</v>
      </c>
      <c r="P6569">
        <v>1</v>
      </c>
      <c r="R6569">
        <v>0</v>
      </c>
      <c r="S6569">
        <v>0</v>
      </c>
      <c r="T6569">
        <v>0</v>
      </c>
      <c r="U6569">
        <v>0</v>
      </c>
      <c r="V6569">
        <v>0</v>
      </c>
    </row>
    <row r="6570" spans="1:23" x14ac:dyDescent="0.25">
      <c r="A6570">
        <v>1</v>
      </c>
      <c r="B6570" t="s">
        <v>12917</v>
      </c>
      <c r="C6570" t="s">
        <v>12551</v>
      </c>
      <c r="D6570" t="s">
        <v>12918</v>
      </c>
      <c r="E6570">
        <v>0</v>
      </c>
      <c r="G6570" t="s">
        <v>29</v>
      </c>
      <c r="H6570">
        <v>37</v>
      </c>
      <c r="I6570" s="14">
        <v>1</v>
      </c>
      <c r="J6570" s="15">
        <v>0</v>
      </c>
      <c r="K6570" s="15">
        <v>0</v>
      </c>
      <c r="L6570" s="15">
        <v>0</v>
      </c>
      <c r="N6570">
        <v>3</v>
      </c>
      <c r="O6570">
        <v>0</v>
      </c>
      <c r="P6570">
        <v>1</v>
      </c>
      <c r="R6570">
        <v>0</v>
      </c>
      <c r="S6570">
        <v>0</v>
      </c>
      <c r="T6570">
        <v>0</v>
      </c>
      <c r="U6570">
        <v>0</v>
      </c>
      <c r="V6570">
        <v>0</v>
      </c>
    </row>
    <row r="6571" spans="1:23" x14ac:dyDescent="0.25">
      <c r="A6571">
        <v>1</v>
      </c>
      <c r="B6571" t="s">
        <v>12919</v>
      </c>
      <c r="C6571" t="s">
        <v>12517</v>
      </c>
      <c r="D6571" t="s">
        <v>12918</v>
      </c>
      <c r="E6571">
        <v>0</v>
      </c>
      <c r="G6571" t="s">
        <v>29</v>
      </c>
      <c r="H6571">
        <v>37</v>
      </c>
      <c r="I6571" s="14">
        <v>1</v>
      </c>
      <c r="J6571" s="15">
        <v>0</v>
      </c>
      <c r="K6571" s="15">
        <v>0</v>
      </c>
      <c r="L6571" s="15">
        <v>0</v>
      </c>
      <c r="N6571">
        <v>3</v>
      </c>
      <c r="O6571">
        <v>0</v>
      </c>
      <c r="P6571">
        <v>1</v>
      </c>
      <c r="R6571">
        <v>0</v>
      </c>
      <c r="S6571">
        <v>0</v>
      </c>
      <c r="T6571">
        <v>0</v>
      </c>
      <c r="U6571">
        <v>0</v>
      </c>
      <c r="V6571">
        <v>0</v>
      </c>
    </row>
    <row r="6572" spans="1:23" x14ac:dyDescent="0.25">
      <c r="A6572">
        <v>1</v>
      </c>
      <c r="B6572" t="s">
        <v>12920</v>
      </c>
      <c r="C6572" t="s">
        <v>12517</v>
      </c>
      <c r="D6572" t="s">
        <v>12921</v>
      </c>
      <c r="E6572">
        <v>0</v>
      </c>
      <c r="G6572" t="s">
        <v>29</v>
      </c>
      <c r="H6572">
        <v>37</v>
      </c>
      <c r="I6572" s="14">
        <v>1</v>
      </c>
      <c r="J6572" s="15">
        <v>0</v>
      </c>
      <c r="K6572" s="15">
        <v>0</v>
      </c>
      <c r="L6572" s="15">
        <v>0</v>
      </c>
      <c r="N6572">
        <v>3</v>
      </c>
      <c r="O6572">
        <v>0</v>
      </c>
      <c r="P6572">
        <v>1</v>
      </c>
      <c r="R6572">
        <v>0</v>
      </c>
      <c r="S6572">
        <v>0</v>
      </c>
      <c r="T6572">
        <v>0</v>
      </c>
      <c r="U6572">
        <v>0</v>
      </c>
      <c r="V6572">
        <v>0</v>
      </c>
    </row>
    <row r="6573" spans="1:23" x14ac:dyDescent="0.25">
      <c r="A6573">
        <v>1</v>
      </c>
      <c r="B6573" t="s">
        <v>12922</v>
      </c>
      <c r="C6573" t="s">
        <v>12517</v>
      </c>
      <c r="D6573" t="s">
        <v>12923</v>
      </c>
      <c r="E6573">
        <v>0</v>
      </c>
      <c r="G6573" t="s">
        <v>29</v>
      </c>
      <c r="H6573">
        <v>37</v>
      </c>
      <c r="I6573" s="14">
        <v>1</v>
      </c>
      <c r="J6573" s="15">
        <v>0</v>
      </c>
      <c r="K6573" s="15">
        <v>0</v>
      </c>
      <c r="L6573" s="15">
        <v>0</v>
      </c>
      <c r="N6573">
        <v>3</v>
      </c>
      <c r="O6573">
        <v>0</v>
      </c>
      <c r="P6573">
        <v>1</v>
      </c>
      <c r="R6573">
        <v>0</v>
      </c>
      <c r="S6573">
        <v>0</v>
      </c>
      <c r="T6573">
        <v>0</v>
      </c>
      <c r="U6573">
        <v>0</v>
      </c>
      <c r="V6573">
        <v>0</v>
      </c>
    </row>
    <row r="6574" spans="1:23" x14ac:dyDescent="0.25">
      <c r="A6574">
        <v>1</v>
      </c>
      <c r="B6574" t="s">
        <v>12924</v>
      </c>
      <c r="C6574" t="s">
        <v>12517</v>
      </c>
      <c r="D6574" t="s">
        <v>12925</v>
      </c>
      <c r="E6574">
        <v>0</v>
      </c>
      <c r="G6574" t="s">
        <v>29</v>
      </c>
      <c r="H6574">
        <v>37</v>
      </c>
      <c r="I6574" s="14">
        <v>1</v>
      </c>
      <c r="J6574" s="15">
        <v>0</v>
      </c>
      <c r="K6574" s="15">
        <v>0</v>
      </c>
      <c r="L6574" s="15">
        <v>0</v>
      </c>
      <c r="N6574">
        <v>3</v>
      </c>
      <c r="O6574">
        <v>0</v>
      </c>
      <c r="P6574">
        <v>1</v>
      </c>
      <c r="R6574">
        <v>0</v>
      </c>
      <c r="S6574">
        <v>0</v>
      </c>
      <c r="T6574">
        <v>0</v>
      </c>
      <c r="U6574">
        <v>0</v>
      </c>
      <c r="V6574">
        <v>0</v>
      </c>
    </row>
    <row r="6575" spans="1:23" x14ac:dyDescent="0.25">
      <c r="A6575">
        <v>1</v>
      </c>
      <c r="B6575" t="s">
        <v>12926</v>
      </c>
      <c r="C6575" t="s">
        <v>12517</v>
      </c>
      <c r="D6575" t="s">
        <v>12927</v>
      </c>
      <c r="E6575">
        <v>0</v>
      </c>
      <c r="G6575" t="s">
        <v>29</v>
      </c>
      <c r="H6575">
        <v>37</v>
      </c>
      <c r="I6575" s="14">
        <v>1</v>
      </c>
      <c r="J6575" s="15">
        <v>0</v>
      </c>
      <c r="K6575" s="15">
        <v>0</v>
      </c>
      <c r="L6575" s="15">
        <v>0</v>
      </c>
      <c r="N6575">
        <v>3</v>
      </c>
      <c r="O6575">
        <v>0</v>
      </c>
      <c r="P6575">
        <v>1</v>
      </c>
      <c r="R6575">
        <v>0</v>
      </c>
      <c r="S6575">
        <v>0</v>
      </c>
      <c r="T6575">
        <v>0</v>
      </c>
      <c r="U6575">
        <v>0</v>
      </c>
      <c r="V6575">
        <v>0</v>
      </c>
    </row>
    <row r="6576" spans="1:23" x14ac:dyDescent="0.25">
      <c r="A6576">
        <v>1</v>
      </c>
      <c r="B6576" t="s">
        <v>12928</v>
      </c>
      <c r="C6576" t="s">
        <v>12517</v>
      </c>
      <c r="D6576" t="s">
        <v>12929</v>
      </c>
      <c r="E6576">
        <v>0</v>
      </c>
      <c r="G6576" t="s">
        <v>29</v>
      </c>
      <c r="H6576">
        <v>37</v>
      </c>
      <c r="I6576" s="14">
        <v>2</v>
      </c>
      <c r="J6576" s="15">
        <v>0</v>
      </c>
      <c r="K6576" s="15">
        <v>0</v>
      </c>
      <c r="L6576" s="15">
        <v>0</v>
      </c>
      <c r="N6576">
        <v>3</v>
      </c>
      <c r="O6576">
        <v>0</v>
      </c>
      <c r="P6576">
        <v>2</v>
      </c>
      <c r="R6576">
        <v>0.03</v>
      </c>
      <c r="S6576">
        <v>0</v>
      </c>
      <c r="T6576">
        <v>0</v>
      </c>
      <c r="U6576">
        <v>0</v>
      </c>
      <c r="V6576">
        <v>0</v>
      </c>
      <c r="W6576" s="13">
        <v>41804</v>
      </c>
    </row>
    <row r="6577" spans="1:23" x14ac:dyDescent="0.25">
      <c r="A6577">
        <v>1</v>
      </c>
      <c r="B6577" t="s">
        <v>12930</v>
      </c>
      <c r="C6577" t="s">
        <v>12517</v>
      </c>
      <c r="D6577" t="s">
        <v>12929</v>
      </c>
      <c r="E6577">
        <v>0</v>
      </c>
      <c r="G6577" t="s">
        <v>29</v>
      </c>
      <c r="H6577">
        <v>37</v>
      </c>
      <c r="I6577" s="14">
        <v>1</v>
      </c>
      <c r="J6577" s="15">
        <v>0</v>
      </c>
      <c r="K6577" s="15">
        <v>0</v>
      </c>
      <c r="L6577" s="15">
        <v>0</v>
      </c>
      <c r="N6577">
        <v>3</v>
      </c>
      <c r="O6577">
        <v>0</v>
      </c>
      <c r="P6577">
        <v>1</v>
      </c>
      <c r="R6577">
        <v>0</v>
      </c>
      <c r="S6577">
        <v>0</v>
      </c>
      <c r="T6577">
        <v>0</v>
      </c>
      <c r="U6577">
        <v>0</v>
      </c>
      <c r="V6577">
        <v>0</v>
      </c>
    </row>
    <row r="6578" spans="1:23" x14ac:dyDescent="0.25">
      <c r="A6578">
        <v>1</v>
      </c>
      <c r="B6578" t="s">
        <v>12931</v>
      </c>
      <c r="C6578" t="s">
        <v>12517</v>
      </c>
      <c r="D6578" t="s">
        <v>12932</v>
      </c>
      <c r="E6578">
        <v>0</v>
      </c>
      <c r="G6578" t="s">
        <v>29</v>
      </c>
      <c r="H6578">
        <v>37</v>
      </c>
      <c r="I6578" s="14">
        <v>2</v>
      </c>
      <c r="J6578" s="15">
        <v>0</v>
      </c>
      <c r="K6578" s="15">
        <v>0</v>
      </c>
      <c r="L6578" s="15">
        <v>0</v>
      </c>
      <c r="N6578">
        <v>3</v>
      </c>
      <c r="O6578">
        <v>0</v>
      </c>
      <c r="P6578">
        <v>2</v>
      </c>
      <c r="R6578">
        <v>0</v>
      </c>
      <c r="S6578">
        <v>0</v>
      </c>
      <c r="T6578">
        <v>0</v>
      </c>
      <c r="U6578">
        <v>0</v>
      </c>
      <c r="V6578">
        <v>0</v>
      </c>
    </row>
    <row r="6579" spans="1:23" x14ac:dyDescent="0.25">
      <c r="A6579">
        <v>1</v>
      </c>
      <c r="B6579" t="s">
        <v>12933</v>
      </c>
      <c r="C6579" t="s">
        <v>12517</v>
      </c>
      <c r="D6579" t="s">
        <v>12934</v>
      </c>
      <c r="E6579">
        <v>0</v>
      </c>
      <c r="G6579" t="s">
        <v>29</v>
      </c>
      <c r="H6579">
        <v>37</v>
      </c>
      <c r="I6579" s="14">
        <v>1</v>
      </c>
      <c r="J6579" s="15">
        <v>0</v>
      </c>
      <c r="K6579" s="15">
        <v>0</v>
      </c>
      <c r="L6579" s="15">
        <v>0</v>
      </c>
      <c r="N6579">
        <v>3</v>
      </c>
      <c r="O6579">
        <v>0</v>
      </c>
      <c r="P6579">
        <v>1</v>
      </c>
      <c r="R6579">
        <v>0</v>
      </c>
      <c r="S6579">
        <v>0</v>
      </c>
      <c r="T6579">
        <v>0</v>
      </c>
      <c r="U6579">
        <v>0</v>
      </c>
      <c r="V6579">
        <v>0</v>
      </c>
    </row>
    <row r="6580" spans="1:23" x14ac:dyDescent="0.25">
      <c r="A6580">
        <v>1</v>
      </c>
      <c r="B6580" t="s">
        <v>12935</v>
      </c>
      <c r="C6580" t="s">
        <v>12484</v>
      </c>
      <c r="D6580" t="s">
        <v>12936</v>
      </c>
      <c r="E6580">
        <v>0</v>
      </c>
      <c r="G6580" t="s">
        <v>29</v>
      </c>
      <c r="H6580">
        <v>37</v>
      </c>
      <c r="I6580" s="14">
        <v>1</v>
      </c>
      <c r="J6580" s="15">
        <v>0</v>
      </c>
      <c r="K6580" s="15">
        <v>0</v>
      </c>
      <c r="L6580" s="15">
        <v>0</v>
      </c>
      <c r="N6580">
        <v>3</v>
      </c>
      <c r="O6580">
        <v>0</v>
      </c>
      <c r="P6580">
        <v>1</v>
      </c>
      <c r="R6580">
        <v>0</v>
      </c>
      <c r="S6580">
        <v>0</v>
      </c>
      <c r="T6580">
        <v>0</v>
      </c>
      <c r="U6580">
        <v>0</v>
      </c>
      <c r="V6580">
        <v>0</v>
      </c>
    </row>
    <row r="6581" spans="1:23" x14ac:dyDescent="0.25">
      <c r="A6581">
        <v>1</v>
      </c>
      <c r="B6581" t="s">
        <v>12937</v>
      </c>
      <c r="C6581" t="s">
        <v>12448</v>
      </c>
      <c r="D6581" t="s">
        <v>12938</v>
      </c>
      <c r="E6581">
        <v>0</v>
      </c>
      <c r="G6581" t="s">
        <v>29</v>
      </c>
      <c r="H6581">
        <v>37</v>
      </c>
      <c r="I6581" s="14">
        <v>3</v>
      </c>
      <c r="J6581" s="15">
        <v>0</v>
      </c>
      <c r="K6581" s="15">
        <v>0</v>
      </c>
      <c r="L6581" s="15">
        <v>0</v>
      </c>
      <c r="N6581">
        <v>3</v>
      </c>
      <c r="O6581">
        <v>0</v>
      </c>
      <c r="P6581">
        <v>3</v>
      </c>
      <c r="R6581">
        <v>0.03</v>
      </c>
      <c r="S6581">
        <v>0</v>
      </c>
      <c r="T6581">
        <v>0</v>
      </c>
      <c r="U6581">
        <v>0</v>
      </c>
      <c r="V6581">
        <v>0</v>
      </c>
      <c r="W6581" s="13">
        <v>42376</v>
      </c>
    </row>
    <row r="6582" spans="1:23" x14ac:dyDescent="0.25">
      <c r="A6582">
        <v>1</v>
      </c>
      <c r="B6582" t="s">
        <v>12939</v>
      </c>
      <c r="C6582" t="s">
        <v>12448</v>
      </c>
      <c r="D6582" t="s">
        <v>12940</v>
      </c>
      <c r="E6582">
        <v>0</v>
      </c>
      <c r="G6582" t="s">
        <v>29</v>
      </c>
      <c r="H6582">
        <v>37</v>
      </c>
      <c r="I6582" s="14">
        <v>1</v>
      </c>
      <c r="J6582" s="15">
        <v>0</v>
      </c>
      <c r="K6582" s="15">
        <v>0</v>
      </c>
      <c r="L6582" s="15">
        <v>0</v>
      </c>
      <c r="N6582">
        <v>3</v>
      </c>
      <c r="O6582">
        <v>0</v>
      </c>
      <c r="P6582">
        <v>1</v>
      </c>
      <c r="R6582">
        <v>0</v>
      </c>
      <c r="S6582">
        <v>0</v>
      </c>
      <c r="T6582">
        <v>0</v>
      </c>
      <c r="U6582">
        <v>0</v>
      </c>
      <c r="V6582">
        <v>0</v>
      </c>
    </row>
    <row r="6583" spans="1:23" x14ac:dyDescent="0.25">
      <c r="A6583">
        <v>1</v>
      </c>
      <c r="B6583" t="s">
        <v>12941</v>
      </c>
      <c r="C6583" t="s">
        <v>12733</v>
      </c>
      <c r="D6583" t="s">
        <v>12942</v>
      </c>
      <c r="E6583">
        <v>0</v>
      </c>
      <c r="G6583" t="s">
        <v>29</v>
      </c>
      <c r="H6583">
        <v>37</v>
      </c>
      <c r="I6583" s="14">
        <v>1</v>
      </c>
      <c r="J6583" s="15">
        <v>0</v>
      </c>
      <c r="K6583" s="15">
        <v>0</v>
      </c>
      <c r="L6583" s="15">
        <v>0</v>
      </c>
      <c r="N6583">
        <v>3</v>
      </c>
      <c r="O6583">
        <v>0</v>
      </c>
      <c r="P6583">
        <v>1</v>
      </c>
      <c r="R6583">
        <v>0</v>
      </c>
      <c r="S6583">
        <v>0</v>
      </c>
      <c r="T6583">
        <v>0</v>
      </c>
      <c r="U6583">
        <v>0</v>
      </c>
      <c r="V6583">
        <v>0</v>
      </c>
    </row>
    <row r="6584" spans="1:23" x14ac:dyDescent="0.25">
      <c r="A6584">
        <v>1</v>
      </c>
      <c r="B6584" t="s">
        <v>12943</v>
      </c>
      <c r="C6584" t="s">
        <v>12757</v>
      </c>
      <c r="D6584" t="s">
        <v>12944</v>
      </c>
      <c r="E6584">
        <v>0</v>
      </c>
      <c r="G6584" t="s">
        <v>29</v>
      </c>
      <c r="H6584">
        <v>37</v>
      </c>
      <c r="I6584" s="14">
        <v>1</v>
      </c>
      <c r="J6584" s="15">
        <v>0</v>
      </c>
      <c r="K6584" s="15">
        <v>0</v>
      </c>
      <c r="L6584" s="15">
        <v>0</v>
      </c>
      <c r="N6584">
        <v>3</v>
      </c>
      <c r="O6584">
        <v>0</v>
      </c>
      <c r="P6584">
        <v>1</v>
      </c>
      <c r="R6584">
        <v>0</v>
      </c>
      <c r="S6584">
        <v>0</v>
      </c>
      <c r="T6584">
        <v>0</v>
      </c>
      <c r="U6584">
        <v>0</v>
      </c>
      <c r="V6584">
        <v>0</v>
      </c>
    </row>
    <row r="6585" spans="1:23" x14ac:dyDescent="0.25">
      <c r="A6585">
        <v>1</v>
      </c>
      <c r="B6585" t="s">
        <v>12945</v>
      </c>
      <c r="C6585" t="s">
        <v>12448</v>
      </c>
      <c r="D6585" t="s">
        <v>12946</v>
      </c>
      <c r="E6585">
        <v>0</v>
      </c>
      <c r="G6585" t="s">
        <v>29</v>
      </c>
      <c r="H6585">
        <v>37</v>
      </c>
      <c r="I6585" s="14">
        <v>2</v>
      </c>
      <c r="J6585" s="15">
        <v>0</v>
      </c>
      <c r="K6585" s="15">
        <v>0</v>
      </c>
      <c r="L6585" s="15">
        <v>0</v>
      </c>
      <c r="N6585">
        <v>3</v>
      </c>
      <c r="O6585">
        <v>0</v>
      </c>
      <c r="P6585">
        <v>2</v>
      </c>
      <c r="R6585">
        <v>0</v>
      </c>
      <c r="S6585">
        <v>0</v>
      </c>
      <c r="T6585">
        <v>0</v>
      </c>
      <c r="U6585">
        <v>0</v>
      </c>
      <c r="V6585">
        <v>0</v>
      </c>
    </row>
    <row r="6586" spans="1:23" x14ac:dyDescent="0.25">
      <c r="A6586">
        <v>1</v>
      </c>
      <c r="B6586" t="s">
        <v>12947</v>
      </c>
      <c r="C6586" t="s">
        <v>12448</v>
      </c>
      <c r="D6586" t="s">
        <v>12948</v>
      </c>
      <c r="E6586">
        <v>0</v>
      </c>
      <c r="G6586" t="s">
        <v>29</v>
      </c>
      <c r="H6586">
        <v>37</v>
      </c>
      <c r="I6586" s="14">
        <v>1</v>
      </c>
      <c r="J6586" s="15">
        <v>0</v>
      </c>
      <c r="K6586" s="15">
        <v>0</v>
      </c>
      <c r="L6586" s="15">
        <v>0</v>
      </c>
      <c r="N6586">
        <v>3</v>
      </c>
      <c r="O6586">
        <v>0</v>
      </c>
      <c r="P6586">
        <v>1</v>
      </c>
      <c r="R6586">
        <v>0</v>
      </c>
      <c r="S6586">
        <v>0</v>
      </c>
      <c r="T6586">
        <v>0</v>
      </c>
      <c r="U6586">
        <v>0</v>
      </c>
      <c r="V6586">
        <v>0</v>
      </c>
    </row>
    <row r="6587" spans="1:23" x14ac:dyDescent="0.25">
      <c r="A6587">
        <v>1</v>
      </c>
      <c r="B6587" t="s">
        <v>12949</v>
      </c>
      <c r="C6587" t="s">
        <v>12532</v>
      </c>
      <c r="D6587" t="s">
        <v>12950</v>
      </c>
      <c r="E6587">
        <v>0</v>
      </c>
      <c r="G6587" t="s">
        <v>29</v>
      </c>
      <c r="H6587">
        <v>37</v>
      </c>
      <c r="I6587" s="14">
        <v>1</v>
      </c>
      <c r="J6587" s="15">
        <v>0</v>
      </c>
      <c r="K6587" s="15">
        <v>0</v>
      </c>
      <c r="L6587" s="15">
        <v>0</v>
      </c>
      <c r="N6587">
        <v>3</v>
      </c>
      <c r="O6587">
        <v>0</v>
      </c>
      <c r="P6587">
        <v>1</v>
      </c>
      <c r="R6587">
        <v>0</v>
      </c>
      <c r="S6587">
        <v>0</v>
      </c>
      <c r="T6587">
        <v>0</v>
      </c>
      <c r="U6587">
        <v>0</v>
      </c>
      <c r="V6587">
        <v>0</v>
      </c>
    </row>
    <row r="6588" spans="1:23" x14ac:dyDescent="0.25">
      <c r="A6588">
        <v>1</v>
      </c>
      <c r="B6588" t="s">
        <v>12951</v>
      </c>
      <c r="C6588" t="s">
        <v>12445</v>
      </c>
      <c r="D6588" t="s">
        <v>12785</v>
      </c>
      <c r="E6588">
        <v>0</v>
      </c>
      <c r="G6588" t="s">
        <v>29</v>
      </c>
      <c r="H6588">
        <v>37</v>
      </c>
      <c r="I6588" s="14">
        <v>1</v>
      </c>
      <c r="J6588" s="15">
        <v>0</v>
      </c>
      <c r="K6588" s="15">
        <v>0</v>
      </c>
      <c r="L6588" s="15">
        <v>0</v>
      </c>
      <c r="N6588">
        <v>3</v>
      </c>
      <c r="O6588">
        <v>0</v>
      </c>
      <c r="P6588">
        <v>1</v>
      </c>
      <c r="R6588">
        <v>0</v>
      </c>
      <c r="S6588">
        <v>0</v>
      </c>
      <c r="T6588">
        <v>0</v>
      </c>
      <c r="U6588">
        <v>0</v>
      </c>
      <c r="V6588">
        <v>0</v>
      </c>
    </row>
    <row r="6589" spans="1:23" x14ac:dyDescent="0.25">
      <c r="A6589">
        <v>1</v>
      </c>
      <c r="B6589" t="s">
        <v>12952</v>
      </c>
      <c r="C6589" t="s">
        <v>12517</v>
      </c>
      <c r="D6589" t="s">
        <v>12953</v>
      </c>
      <c r="E6589">
        <v>0</v>
      </c>
      <c r="G6589" t="s">
        <v>29</v>
      </c>
      <c r="H6589">
        <v>37</v>
      </c>
      <c r="I6589" s="14">
        <v>2</v>
      </c>
      <c r="J6589" s="15">
        <v>0</v>
      </c>
      <c r="K6589" s="15">
        <v>0</v>
      </c>
      <c r="L6589" s="15">
        <v>0</v>
      </c>
      <c r="N6589">
        <v>3</v>
      </c>
      <c r="O6589">
        <v>0</v>
      </c>
      <c r="P6589">
        <v>2</v>
      </c>
      <c r="R6589">
        <v>0</v>
      </c>
      <c r="S6589">
        <v>0</v>
      </c>
      <c r="T6589">
        <v>0</v>
      </c>
      <c r="U6589">
        <v>0</v>
      </c>
      <c r="V6589">
        <v>0</v>
      </c>
    </row>
    <row r="6590" spans="1:23" x14ac:dyDescent="0.25">
      <c r="A6590">
        <v>1</v>
      </c>
      <c r="B6590" t="s">
        <v>12954</v>
      </c>
      <c r="C6590" t="s">
        <v>12657</v>
      </c>
      <c r="D6590" t="s">
        <v>12955</v>
      </c>
      <c r="E6590">
        <v>0</v>
      </c>
      <c r="G6590" t="s">
        <v>29</v>
      </c>
      <c r="H6590">
        <v>37</v>
      </c>
      <c r="I6590" s="14">
        <v>1</v>
      </c>
      <c r="J6590" s="15">
        <v>0</v>
      </c>
      <c r="K6590" s="15">
        <v>0</v>
      </c>
      <c r="L6590" s="15">
        <v>0</v>
      </c>
      <c r="N6590">
        <v>3</v>
      </c>
      <c r="O6590">
        <v>0</v>
      </c>
      <c r="P6590">
        <v>1</v>
      </c>
      <c r="R6590">
        <v>0</v>
      </c>
      <c r="S6590">
        <v>0</v>
      </c>
      <c r="T6590">
        <v>0</v>
      </c>
      <c r="U6590">
        <v>0</v>
      </c>
      <c r="V6590">
        <v>0</v>
      </c>
    </row>
    <row r="6591" spans="1:23" x14ac:dyDescent="0.25">
      <c r="A6591">
        <v>1</v>
      </c>
      <c r="B6591" t="s">
        <v>12956</v>
      </c>
      <c r="C6591" t="s">
        <v>12657</v>
      </c>
      <c r="D6591" t="s">
        <v>12955</v>
      </c>
      <c r="E6591">
        <v>0</v>
      </c>
      <c r="G6591" t="s">
        <v>29</v>
      </c>
      <c r="H6591">
        <v>37</v>
      </c>
      <c r="I6591" s="14">
        <v>1</v>
      </c>
      <c r="J6591" s="15">
        <v>0</v>
      </c>
      <c r="K6591" s="15">
        <v>0</v>
      </c>
      <c r="L6591" s="15">
        <v>0</v>
      </c>
      <c r="N6591">
        <v>3</v>
      </c>
      <c r="O6591">
        <v>0</v>
      </c>
      <c r="P6591">
        <v>1</v>
      </c>
      <c r="R6591">
        <v>0</v>
      </c>
      <c r="S6591">
        <v>0</v>
      </c>
      <c r="T6591">
        <v>0</v>
      </c>
      <c r="U6591">
        <v>0</v>
      </c>
      <c r="V6591">
        <v>0</v>
      </c>
    </row>
    <row r="6592" spans="1:23" x14ac:dyDescent="0.25">
      <c r="A6592">
        <v>1</v>
      </c>
      <c r="B6592" t="s">
        <v>12957</v>
      </c>
      <c r="C6592" t="s">
        <v>12517</v>
      </c>
      <c r="D6592" t="s">
        <v>12958</v>
      </c>
      <c r="E6592">
        <v>0</v>
      </c>
      <c r="G6592" t="s">
        <v>29</v>
      </c>
      <c r="H6592">
        <v>37</v>
      </c>
      <c r="I6592" s="14">
        <v>4</v>
      </c>
      <c r="J6592" s="15">
        <v>0</v>
      </c>
      <c r="K6592" s="15">
        <v>0</v>
      </c>
      <c r="L6592" s="15">
        <v>0</v>
      </c>
      <c r="N6592">
        <v>3</v>
      </c>
      <c r="O6592">
        <v>0</v>
      </c>
      <c r="P6592">
        <v>4</v>
      </c>
      <c r="R6592">
        <v>0</v>
      </c>
      <c r="S6592">
        <v>0</v>
      </c>
      <c r="T6592">
        <v>0</v>
      </c>
      <c r="U6592">
        <v>0</v>
      </c>
      <c r="V6592">
        <v>0</v>
      </c>
    </row>
    <row r="6593" spans="1:23" x14ac:dyDescent="0.25">
      <c r="A6593">
        <v>1</v>
      </c>
      <c r="B6593" t="s">
        <v>12959</v>
      </c>
      <c r="C6593" t="s">
        <v>12448</v>
      </c>
      <c r="D6593" t="s">
        <v>12960</v>
      </c>
      <c r="E6593">
        <v>0</v>
      </c>
      <c r="G6593" t="s">
        <v>29</v>
      </c>
      <c r="H6593">
        <v>37</v>
      </c>
      <c r="I6593" s="14">
        <v>1</v>
      </c>
      <c r="J6593" s="15">
        <v>0</v>
      </c>
      <c r="K6593" s="15">
        <v>0</v>
      </c>
      <c r="L6593" s="15">
        <v>0</v>
      </c>
      <c r="N6593">
        <v>3</v>
      </c>
      <c r="O6593">
        <v>0</v>
      </c>
      <c r="P6593">
        <v>1</v>
      </c>
      <c r="R6593">
        <v>0.03</v>
      </c>
      <c r="S6593">
        <v>0</v>
      </c>
      <c r="T6593">
        <v>0</v>
      </c>
      <c r="U6593">
        <v>0</v>
      </c>
      <c r="V6593">
        <v>0</v>
      </c>
      <c r="W6593" s="13">
        <v>42312</v>
      </c>
    </row>
    <row r="6594" spans="1:23" x14ac:dyDescent="0.25">
      <c r="A6594">
        <v>1</v>
      </c>
      <c r="B6594" t="s">
        <v>12961</v>
      </c>
      <c r="C6594" t="s">
        <v>12657</v>
      </c>
      <c r="D6594" t="s">
        <v>12962</v>
      </c>
      <c r="E6594">
        <v>0</v>
      </c>
      <c r="G6594" t="s">
        <v>29</v>
      </c>
      <c r="H6594">
        <v>37</v>
      </c>
      <c r="I6594" s="14">
        <v>1</v>
      </c>
      <c r="J6594" s="15">
        <v>0</v>
      </c>
      <c r="K6594" s="15">
        <v>0</v>
      </c>
      <c r="L6594" s="15">
        <v>0</v>
      </c>
      <c r="N6594">
        <v>3</v>
      </c>
      <c r="O6594">
        <v>0</v>
      </c>
      <c r="P6594">
        <v>1</v>
      </c>
      <c r="R6594">
        <v>0</v>
      </c>
      <c r="S6594">
        <v>0</v>
      </c>
      <c r="T6594">
        <v>0</v>
      </c>
      <c r="U6594">
        <v>0</v>
      </c>
      <c r="V6594">
        <v>0</v>
      </c>
    </row>
    <row r="6595" spans="1:23" x14ac:dyDescent="0.25">
      <c r="A6595">
        <v>1</v>
      </c>
      <c r="B6595" t="s">
        <v>12963</v>
      </c>
      <c r="C6595" t="s">
        <v>12517</v>
      </c>
      <c r="D6595" t="s">
        <v>12964</v>
      </c>
      <c r="E6595">
        <v>0</v>
      </c>
      <c r="G6595" t="s">
        <v>29</v>
      </c>
      <c r="H6595">
        <v>37</v>
      </c>
      <c r="I6595" s="14">
        <v>1</v>
      </c>
      <c r="J6595" s="15">
        <v>0</v>
      </c>
      <c r="K6595" s="15">
        <v>0</v>
      </c>
      <c r="L6595" s="15">
        <v>0</v>
      </c>
      <c r="N6595">
        <v>3</v>
      </c>
      <c r="O6595">
        <v>0</v>
      </c>
      <c r="P6595">
        <v>1</v>
      </c>
      <c r="R6595">
        <v>0</v>
      </c>
      <c r="S6595">
        <v>0</v>
      </c>
      <c r="T6595">
        <v>0</v>
      </c>
      <c r="U6595">
        <v>0</v>
      </c>
      <c r="V6595">
        <v>0</v>
      </c>
    </row>
    <row r="6596" spans="1:23" x14ac:dyDescent="0.25">
      <c r="A6596">
        <v>1</v>
      </c>
      <c r="B6596" t="s">
        <v>12965</v>
      </c>
      <c r="C6596" t="s">
        <v>12517</v>
      </c>
      <c r="D6596" t="s">
        <v>12964</v>
      </c>
      <c r="E6596">
        <v>0</v>
      </c>
      <c r="G6596" t="s">
        <v>29</v>
      </c>
      <c r="H6596">
        <v>37</v>
      </c>
      <c r="I6596" s="14">
        <v>1</v>
      </c>
      <c r="J6596" s="15">
        <v>0</v>
      </c>
      <c r="K6596" s="15">
        <v>0</v>
      </c>
      <c r="L6596" s="15">
        <v>0</v>
      </c>
      <c r="N6596">
        <v>3</v>
      </c>
      <c r="O6596">
        <v>0</v>
      </c>
      <c r="P6596">
        <v>1</v>
      </c>
      <c r="R6596">
        <v>0</v>
      </c>
      <c r="S6596">
        <v>0</v>
      </c>
      <c r="T6596">
        <v>0</v>
      </c>
      <c r="U6596">
        <v>0</v>
      </c>
      <c r="V6596">
        <v>0</v>
      </c>
    </row>
    <row r="6597" spans="1:23" x14ac:dyDescent="0.25">
      <c r="A6597">
        <v>1</v>
      </c>
      <c r="B6597" t="s">
        <v>12966</v>
      </c>
      <c r="C6597" t="s">
        <v>12448</v>
      </c>
      <c r="D6597" t="s">
        <v>12558</v>
      </c>
      <c r="E6597">
        <v>0</v>
      </c>
      <c r="G6597" t="s">
        <v>29</v>
      </c>
      <c r="H6597">
        <v>37</v>
      </c>
      <c r="I6597" s="14">
        <v>1</v>
      </c>
      <c r="J6597" s="15">
        <v>0</v>
      </c>
      <c r="K6597" s="15">
        <v>0</v>
      </c>
      <c r="L6597" s="15">
        <v>0</v>
      </c>
      <c r="N6597">
        <v>3</v>
      </c>
      <c r="O6597">
        <v>0</v>
      </c>
      <c r="P6597">
        <v>1</v>
      </c>
      <c r="R6597">
        <v>0</v>
      </c>
      <c r="S6597">
        <v>0</v>
      </c>
      <c r="T6597">
        <v>0</v>
      </c>
      <c r="U6597">
        <v>0</v>
      </c>
      <c r="V6597">
        <v>0</v>
      </c>
    </row>
    <row r="6598" spans="1:23" x14ac:dyDescent="0.25">
      <c r="A6598">
        <v>1</v>
      </c>
      <c r="B6598" t="s">
        <v>12967</v>
      </c>
      <c r="C6598" t="s">
        <v>12517</v>
      </c>
      <c r="D6598" t="s">
        <v>12520</v>
      </c>
      <c r="E6598">
        <v>0</v>
      </c>
      <c r="G6598" t="s">
        <v>29</v>
      </c>
      <c r="H6598">
        <v>37</v>
      </c>
      <c r="I6598" s="14">
        <v>1</v>
      </c>
      <c r="J6598" s="15">
        <v>0</v>
      </c>
      <c r="K6598" s="15">
        <v>0</v>
      </c>
      <c r="L6598" s="15">
        <v>0</v>
      </c>
      <c r="N6598">
        <v>3</v>
      </c>
      <c r="O6598">
        <v>0</v>
      </c>
      <c r="P6598">
        <v>1</v>
      </c>
      <c r="R6598">
        <v>0.03</v>
      </c>
      <c r="S6598">
        <v>0</v>
      </c>
      <c r="T6598">
        <v>0</v>
      </c>
      <c r="U6598">
        <v>0</v>
      </c>
      <c r="V6598">
        <v>0</v>
      </c>
      <c r="W6598" s="13">
        <v>42251</v>
      </c>
    </row>
    <row r="6599" spans="1:23" x14ac:dyDescent="0.25">
      <c r="A6599">
        <v>1</v>
      </c>
      <c r="B6599" t="s">
        <v>12968</v>
      </c>
      <c r="C6599" t="s">
        <v>12969</v>
      </c>
      <c r="D6599" t="s">
        <v>12970</v>
      </c>
      <c r="E6599">
        <v>0</v>
      </c>
      <c r="G6599" t="s">
        <v>29</v>
      </c>
      <c r="H6599">
        <v>37</v>
      </c>
      <c r="I6599" s="14">
        <v>2</v>
      </c>
      <c r="J6599" s="15">
        <v>0</v>
      </c>
      <c r="K6599" s="15">
        <v>0</v>
      </c>
      <c r="L6599" s="15">
        <v>0</v>
      </c>
      <c r="N6599">
        <v>3</v>
      </c>
      <c r="O6599">
        <v>0</v>
      </c>
      <c r="P6599">
        <v>2</v>
      </c>
      <c r="R6599">
        <v>0</v>
      </c>
      <c r="S6599">
        <v>0</v>
      </c>
      <c r="T6599">
        <v>0</v>
      </c>
      <c r="U6599">
        <v>0</v>
      </c>
      <c r="V6599">
        <v>0</v>
      </c>
    </row>
    <row r="6600" spans="1:23" x14ac:dyDescent="0.25">
      <c r="A6600">
        <v>1</v>
      </c>
      <c r="B6600" t="s">
        <v>12971</v>
      </c>
      <c r="C6600" t="s">
        <v>12875</v>
      </c>
      <c r="D6600" t="s">
        <v>12972</v>
      </c>
      <c r="E6600">
        <v>0</v>
      </c>
      <c r="G6600" t="s">
        <v>29</v>
      </c>
      <c r="H6600">
        <v>37</v>
      </c>
      <c r="I6600" s="14">
        <v>1</v>
      </c>
      <c r="J6600" s="15">
        <v>0</v>
      </c>
      <c r="K6600" s="15">
        <v>0</v>
      </c>
      <c r="L6600" s="15">
        <v>0</v>
      </c>
      <c r="N6600">
        <v>3</v>
      </c>
      <c r="O6600">
        <v>0</v>
      </c>
      <c r="P6600">
        <v>1</v>
      </c>
      <c r="R6600">
        <v>0</v>
      </c>
      <c r="S6600">
        <v>0</v>
      </c>
      <c r="T6600">
        <v>0</v>
      </c>
      <c r="U6600">
        <v>0</v>
      </c>
      <c r="V6600">
        <v>0</v>
      </c>
    </row>
    <row r="6601" spans="1:23" x14ac:dyDescent="0.25">
      <c r="A6601">
        <v>1</v>
      </c>
      <c r="B6601" t="s">
        <v>12973</v>
      </c>
      <c r="C6601" t="s">
        <v>12517</v>
      </c>
      <c r="D6601" t="s">
        <v>12974</v>
      </c>
      <c r="E6601">
        <v>0</v>
      </c>
      <c r="G6601" t="s">
        <v>29</v>
      </c>
      <c r="H6601">
        <v>37</v>
      </c>
      <c r="I6601" s="14">
        <v>1</v>
      </c>
      <c r="J6601" s="15">
        <v>0</v>
      </c>
      <c r="K6601" s="15">
        <v>0</v>
      </c>
      <c r="L6601" s="15">
        <v>0</v>
      </c>
      <c r="N6601">
        <v>3</v>
      </c>
      <c r="O6601">
        <v>0</v>
      </c>
      <c r="P6601">
        <v>1</v>
      </c>
      <c r="R6601">
        <v>0</v>
      </c>
      <c r="S6601">
        <v>0</v>
      </c>
      <c r="T6601">
        <v>0</v>
      </c>
      <c r="U6601">
        <v>0</v>
      </c>
      <c r="V6601">
        <v>0</v>
      </c>
    </row>
    <row r="6602" spans="1:23" x14ac:dyDescent="0.25">
      <c r="A6602">
        <v>1</v>
      </c>
      <c r="B6602" t="s">
        <v>12975</v>
      </c>
      <c r="C6602" t="s">
        <v>12712</v>
      </c>
      <c r="D6602" t="s">
        <v>12976</v>
      </c>
      <c r="E6602">
        <v>0</v>
      </c>
      <c r="G6602" t="s">
        <v>29</v>
      </c>
      <c r="H6602">
        <v>37</v>
      </c>
      <c r="I6602" s="14">
        <v>1</v>
      </c>
      <c r="J6602" s="15">
        <v>0</v>
      </c>
      <c r="K6602" s="15">
        <v>0</v>
      </c>
      <c r="L6602" s="15">
        <v>0</v>
      </c>
      <c r="N6602">
        <v>3</v>
      </c>
      <c r="O6602">
        <v>0</v>
      </c>
      <c r="P6602">
        <v>1</v>
      </c>
      <c r="R6602">
        <v>0</v>
      </c>
      <c r="S6602">
        <v>0</v>
      </c>
      <c r="T6602">
        <v>0</v>
      </c>
      <c r="U6602">
        <v>0</v>
      </c>
      <c r="V6602">
        <v>0</v>
      </c>
    </row>
    <row r="6603" spans="1:23" x14ac:dyDescent="0.25">
      <c r="A6603">
        <v>1</v>
      </c>
      <c r="B6603" t="s">
        <v>12977</v>
      </c>
      <c r="C6603" t="s">
        <v>12445</v>
      </c>
      <c r="D6603" t="s">
        <v>12978</v>
      </c>
      <c r="E6603">
        <v>0</v>
      </c>
      <c r="G6603" t="s">
        <v>29</v>
      </c>
      <c r="H6603">
        <v>37</v>
      </c>
      <c r="I6603" s="14">
        <v>1</v>
      </c>
      <c r="J6603" s="15">
        <v>0</v>
      </c>
      <c r="K6603" s="15">
        <v>0</v>
      </c>
      <c r="L6603" s="15">
        <v>0</v>
      </c>
      <c r="N6603">
        <v>3</v>
      </c>
      <c r="O6603">
        <v>0</v>
      </c>
      <c r="P6603">
        <v>1</v>
      </c>
      <c r="R6603">
        <v>0</v>
      </c>
      <c r="S6603">
        <v>0</v>
      </c>
      <c r="T6603">
        <v>0</v>
      </c>
      <c r="U6603">
        <v>0</v>
      </c>
      <c r="V6603">
        <v>0</v>
      </c>
    </row>
    <row r="6604" spans="1:23" x14ac:dyDescent="0.25">
      <c r="A6604">
        <v>1</v>
      </c>
      <c r="B6604" t="s">
        <v>12979</v>
      </c>
      <c r="C6604" t="s">
        <v>12517</v>
      </c>
      <c r="D6604" t="s">
        <v>12964</v>
      </c>
      <c r="E6604">
        <v>0</v>
      </c>
      <c r="G6604" t="s">
        <v>29</v>
      </c>
      <c r="H6604">
        <v>37</v>
      </c>
      <c r="I6604" s="14">
        <v>1</v>
      </c>
      <c r="J6604" s="15">
        <v>0</v>
      </c>
      <c r="K6604" s="15">
        <v>0</v>
      </c>
      <c r="L6604" s="15">
        <v>0</v>
      </c>
      <c r="N6604">
        <v>3</v>
      </c>
      <c r="O6604">
        <v>0</v>
      </c>
      <c r="P6604">
        <v>1</v>
      </c>
      <c r="R6604">
        <v>0.03</v>
      </c>
      <c r="S6604">
        <v>0</v>
      </c>
      <c r="T6604">
        <v>0</v>
      </c>
      <c r="U6604">
        <v>0</v>
      </c>
      <c r="V6604">
        <v>0</v>
      </c>
      <c r="W6604" s="13">
        <v>41853</v>
      </c>
    </row>
    <row r="6605" spans="1:23" x14ac:dyDescent="0.25">
      <c r="A6605">
        <v>1</v>
      </c>
      <c r="B6605" t="s">
        <v>12980</v>
      </c>
      <c r="C6605" t="s">
        <v>12517</v>
      </c>
      <c r="D6605" t="s">
        <v>12981</v>
      </c>
      <c r="E6605">
        <v>0</v>
      </c>
      <c r="G6605" t="s">
        <v>29</v>
      </c>
      <c r="H6605">
        <v>37</v>
      </c>
      <c r="I6605" s="14">
        <v>1</v>
      </c>
      <c r="J6605" s="15">
        <v>0</v>
      </c>
      <c r="K6605" s="15">
        <v>0</v>
      </c>
      <c r="L6605" s="15">
        <v>0</v>
      </c>
      <c r="N6605">
        <v>3</v>
      </c>
      <c r="O6605">
        <v>0</v>
      </c>
      <c r="P6605">
        <v>1</v>
      </c>
      <c r="R6605">
        <v>0.03</v>
      </c>
      <c r="S6605">
        <v>0</v>
      </c>
      <c r="T6605">
        <v>0</v>
      </c>
      <c r="U6605">
        <v>0</v>
      </c>
      <c r="V6605">
        <v>0</v>
      </c>
      <c r="W6605" s="13">
        <v>41853</v>
      </c>
    </row>
    <row r="6606" spans="1:23" x14ac:dyDescent="0.25">
      <c r="A6606">
        <v>1</v>
      </c>
      <c r="B6606" t="s">
        <v>12982</v>
      </c>
      <c r="C6606" t="s">
        <v>12517</v>
      </c>
      <c r="D6606" t="s">
        <v>12983</v>
      </c>
      <c r="E6606">
        <v>0</v>
      </c>
      <c r="G6606" t="s">
        <v>29</v>
      </c>
      <c r="H6606">
        <v>37</v>
      </c>
      <c r="I6606" s="14">
        <v>1</v>
      </c>
      <c r="J6606" s="15">
        <v>0</v>
      </c>
      <c r="K6606" s="15">
        <v>0</v>
      </c>
      <c r="L6606" s="15">
        <v>0</v>
      </c>
      <c r="N6606">
        <v>3</v>
      </c>
      <c r="O6606">
        <v>0</v>
      </c>
      <c r="P6606">
        <v>1</v>
      </c>
      <c r="R6606">
        <v>0.03</v>
      </c>
      <c r="S6606">
        <v>0</v>
      </c>
      <c r="T6606">
        <v>0</v>
      </c>
      <c r="U6606">
        <v>0</v>
      </c>
      <c r="V6606">
        <v>0</v>
      </c>
      <c r="W6606" s="13">
        <v>41853</v>
      </c>
    </row>
    <row r="6607" spans="1:23" x14ac:dyDescent="0.25">
      <c r="A6607">
        <v>1</v>
      </c>
      <c r="B6607" t="s">
        <v>12984</v>
      </c>
      <c r="C6607" t="s">
        <v>12517</v>
      </c>
      <c r="D6607" t="s">
        <v>12985</v>
      </c>
      <c r="E6607">
        <v>0</v>
      </c>
      <c r="G6607" t="s">
        <v>29</v>
      </c>
      <c r="H6607">
        <v>37</v>
      </c>
      <c r="I6607" s="14">
        <v>1</v>
      </c>
      <c r="J6607" s="15">
        <v>0</v>
      </c>
      <c r="K6607" s="15">
        <v>0</v>
      </c>
      <c r="L6607" s="15">
        <v>0</v>
      </c>
      <c r="N6607">
        <v>3</v>
      </c>
      <c r="O6607">
        <v>0</v>
      </c>
      <c r="P6607">
        <v>1</v>
      </c>
      <c r="R6607">
        <v>0</v>
      </c>
      <c r="S6607">
        <v>0</v>
      </c>
      <c r="T6607">
        <v>0</v>
      </c>
      <c r="U6607">
        <v>0</v>
      </c>
      <c r="V6607">
        <v>0</v>
      </c>
    </row>
    <row r="6608" spans="1:23" x14ac:dyDescent="0.25">
      <c r="A6608">
        <v>1</v>
      </c>
      <c r="B6608" t="s">
        <v>12986</v>
      </c>
      <c r="C6608" t="s">
        <v>12517</v>
      </c>
      <c r="D6608" t="s">
        <v>12987</v>
      </c>
      <c r="E6608">
        <v>0</v>
      </c>
      <c r="G6608" t="s">
        <v>29</v>
      </c>
      <c r="H6608">
        <v>37</v>
      </c>
      <c r="I6608" s="14">
        <v>2</v>
      </c>
      <c r="J6608" s="15">
        <v>0</v>
      </c>
      <c r="K6608" s="15">
        <v>0</v>
      </c>
      <c r="L6608" s="15">
        <v>0</v>
      </c>
      <c r="N6608">
        <v>3</v>
      </c>
      <c r="O6608">
        <v>0</v>
      </c>
      <c r="P6608">
        <v>2</v>
      </c>
      <c r="R6608">
        <v>0</v>
      </c>
      <c r="S6608">
        <v>0</v>
      </c>
      <c r="T6608">
        <v>0</v>
      </c>
      <c r="U6608">
        <v>0</v>
      </c>
      <c r="V6608">
        <v>0</v>
      </c>
    </row>
    <row r="6609" spans="1:23" x14ac:dyDescent="0.25">
      <c r="A6609">
        <v>1</v>
      </c>
      <c r="B6609" t="s">
        <v>12988</v>
      </c>
      <c r="C6609" t="s">
        <v>12517</v>
      </c>
      <c r="D6609" t="s">
        <v>12989</v>
      </c>
      <c r="E6609">
        <v>0</v>
      </c>
      <c r="G6609" t="s">
        <v>29</v>
      </c>
      <c r="H6609">
        <v>37</v>
      </c>
      <c r="I6609" s="14">
        <v>2</v>
      </c>
      <c r="J6609" s="15">
        <v>0</v>
      </c>
      <c r="K6609" s="15">
        <v>0</v>
      </c>
      <c r="L6609" s="15">
        <v>0</v>
      </c>
      <c r="N6609">
        <v>3</v>
      </c>
      <c r="O6609">
        <v>0</v>
      </c>
      <c r="P6609">
        <v>2</v>
      </c>
      <c r="R6609">
        <v>0</v>
      </c>
      <c r="S6609">
        <v>0</v>
      </c>
      <c r="T6609">
        <v>0</v>
      </c>
      <c r="U6609">
        <v>0</v>
      </c>
      <c r="V6609">
        <v>0</v>
      </c>
    </row>
    <row r="6610" spans="1:23" x14ac:dyDescent="0.25">
      <c r="A6610">
        <v>1</v>
      </c>
      <c r="B6610" t="s">
        <v>12990</v>
      </c>
      <c r="C6610" t="s">
        <v>12991</v>
      </c>
      <c r="D6610" t="s">
        <v>12992</v>
      </c>
      <c r="E6610">
        <v>0</v>
      </c>
      <c r="G6610" t="s">
        <v>29</v>
      </c>
      <c r="H6610">
        <v>37</v>
      </c>
      <c r="I6610" s="14">
        <v>1</v>
      </c>
      <c r="J6610" s="15">
        <v>0</v>
      </c>
      <c r="K6610" s="15">
        <v>0</v>
      </c>
      <c r="L6610" s="15">
        <v>0</v>
      </c>
      <c r="N6610">
        <v>3</v>
      </c>
      <c r="O6610">
        <v>0</v>
      </c>
      <c r="P6610">
        <v>1</v>
      </c>
      <c r="R6610">
        <v>0</v>
      </c>
      <c r="S6610">
        <v>0</v>
      </c>
      <c r="T6610">
        <v>0</v>
      </c>
      <c r="U6610">
        <v>0</v>
      </c>
      <c r="V6610">
        <v>0</v>
      </c>
    </row>
    <row r="6611" spans="1:23" x14ac:dyDescent="0.25">
      <c r="A6611">
        <v>1</v>
      </c>
      <c r="B6611" t="s">
        <v>12993</v>
      </c>
      <c r="C6611" t="s">
        <v>12517</v>
      </c>
      <c r="D6611" t="s">
        <v>12994</v>
      </c>
      <c r="E6611">
        <v>0</v>
      </c>
      <c r="G6611" t="s">
        <v>29</v>
      </c>
      <c r="H6611">
        <v>37</v>
      </c>
      <c r="I6611" s="14">
        <v>2</v>
      </c>
      <c r="J6611" s="15">
        <v>0</v>
      </c>
      <c r="K6611" s="15">
        <v>0</v>
      </c>
      <c r="L6611" s="15">
        <v>0</v>
      </c>
      <c r="N6611">
        <v>3</v>
      </c>
      <c r="O6611">
        <v>0</v>
      </c>
      <c r="P6611">
        <v>2</v>
      </c>
      <c r="R6611">
        <v>0</v>
      </c>
      <c r="S6611">
        <v>0</v>
      </c>
      <c r="T6611">
        <v>0</v>
      </c>
      <c r="U6611">
        <v>0</v>
      </c>
      <c r="V6611">
        <v>0</v>
      </c>
    </row>
    <row r="6612" spans="1:23" x14ac:dyDescent="0.25">
      <c r="A6612">
        <v>1</v>
      </c>
      <c r="B6612" t="s">
        <v>12995</v>
      </c>
      <c r="C6612" t="s">
        <v>12517</v>
      </c>
      <c r="D6612" t="s">
        <v>12996</v>
      </c>
      <c r="E6612">
        <v>0</v>
      </c>
      <c r="G6612" t="s">
        <v>29</v>
      </c>
      <c r="H6612">
        <v>37</v>
      </c>
      <c r="I6612" s="14">
        <v>1</v>
      </c>
      <c r="J6612" s="15">
        <v>0</v>
      </c>
      <c r="K6612" s="15">
        <v>0</v>
      </c>
      <c r="L6612" s="15">
        <v>0</v>
      </c>
      <c r="N6612">
        <v>3</v>
      </c>
      <c r="O6612">
        <v>0</v>
      </c>
      <c r="P6612">
        <v>1</v>
      </c>
      <c r="R6612">
        <v>0</v>
      </c>
      <c r="S6612">
        <v>0</v>
      </c>
      <c r="T6612">
        <v>0</v>
      </c>
      <c r="U6612">
        <v>0</v>
      </c>
      <c r="V6612">
        <v>0</v>
      </c>
    </row>
    <row r="6613" spans="1:23" x14ac:dyDescent="0.25">
      <c r="A6613">
        <v>1</v>
      </c>
      <c r="B6613" t="s">
        <v>12997</v>
      </c>
      <c r="C6613" t="s">
        <v>12445</v>
      </c>
      <c r="D6613" t="s">
        <v>12998</v>
      </c>
      <c r="E6613">
        <v>0</v>
      </c>
      <c r="G6613" t="s">
        <v>29</v>
      </c>
      <c r="H6613">
        <v>37</v>
      </c>
      <c r="I6613" s="14">
        <v>1</v>
      </c>
      <c r="J6613" s="15">
        <v>0</v>
      </c>
      <c r="K6613" s="15">
        <v>0</v>
      </c>
      <c r="L6613" s="15">
        <v>0</v>
      </c>
      <c r="N6613">
        <v>3</v>
      </c>
      <c r="O6613">
        <v>0</v>
      </c>
      <c r="P6613">
        <v>1</v>
      </c>
      <c r="R6613">
        <v>0</v>
      </c>
      <c r="S6613">
        <v>0</v>
      </c>
      <c r="T6613">
        <v>0</v>
      </c>
      <c r="U6613">
        <v>0</v>
      </c>
      <c r="V6613">
        <v>0</v>
      </c>
    </row>
    <row r="6614" spans="1:23" x14ac:dyDescent="0.25">
      <c r="A6614">
        <v>1</v>
      </c>
      <c r="B6614" t="s">
        <v>12999</v>
      </c>
      <c r="C6614" t="s">
        <v>12445</v>
      </c>
      <c r="D6614" t="s">
        <v>13000</v>
      </c>
      <c r="E6614">
        <v>0</v>
      </c>
      <c r="G6614" t="s">
        <v>29</v>
      </c>
      <c r="H6614">
        <v>37</v>
      </c>
      <c r="I6614" s="14">
        <v>1</v>
      </c>
      <c r="J6614" s="15">
        <v>0</v>
      </c>
      <c r="K6614" s="15">
        <v>0</v>
      </c>
      <c r="L6614" s="15">
        <v>0</v>
      </c>
      <c r="N6614">
        <v>3</v>
      </c>
      <c r="O6614">
        <v>0</v>
      </c>
      <c r="P6614">
        <v>1</v>
      </c>
      <c r="R6614">
        <v>0</v>
      </c>
      <c r="S6614">
        <v>0</v>
      </c>
      <c r="T6614">
        <v>0</v>
      </c>
      <c r="U6614">
        <v>0</v>
      </c>
      <c r="V6614">
        <v>0</v>
      </c>
    </row>
    <row r="6615" spans="1:23" x14ac:dyDescent="0.25">
      <c r="A6615">
        <v>1</v>
      </c>
      <c r="B6615" t="s">
        <v>13001</v>
      </c>
      <c r="C6615" t="s">
        <v>12448</v>
      </c>
      <c r="D6615" t="s">
        <v>12562</v>
      </c>
      <c r="E6615">
        <v>0</v>
      </c>
      <c r="G6615" t="s">
        <v>29</v>
      </c>
      <c r="H6615">
        <v>37</v>
      </c>
      <c r="I6615" s="14">
        <v>1</v>
      </c>
      <c r="J6615" s="15">
        <v>0</v>
      </c>
      <c r="K6615" s="15">
        <v>0</v>
      </c>
      <c r="L6615" s="15">
        <v>0</v>
      </c>
      <c r="N6615">
        <v>3</v>
      </c>
      <c r="O6615">
        <v>0</v>
      </c>
      <c r="P6615">
        <v>1</v>
      </c>
      <c r="R6615">
        <v>0</v>
      </c>
      <c r="S6615">
        <v>0</v>
      </c>
      <c r="T6615">
        <v>0</v>
      </c>
      <c r="U6615">
        <v>0</v>
      </c>
      <c r="V6615">
        <v>0</v>
      </c>
    </row>
    <row r="6616" spans="1:23" x14ac:dyDescent="0.25">
      <c r="A6616">
        <v>1</v>
      </c>
      <c r="B6616" t="s">
        <v>13002</v>
      </c>
      <c r="C6616" t="s">
        <v>12431</v>
      </c>
      <c r="D6616" t="s">
        <v>13003</v>
      </c>
      <c r="E6616">
        <v>0</v>
      </c>
      <c r="G6616" t="s">
        <v>29</v>
      </c>
      <c r="H6616">
        <v>37</v>
      </c>
      <c r="I6616" s="14">
        <v>1</v>
      </c>
      <c r="J6616" s="15">
        <v>0</v>
      </c>
      <c r="K6616" s="15">
        <v>0</v>
      </c>
      <c r="L6616" s="15">
        <v>0</v>
      </c>
      <c r="N6616">
        <v>3</v>
      </c>
      <c r="O6616">
        <v>0</v>
      </c>
      <c r="P6616">
        <v>1</v>
      </c>
      <c r="R6616">
        <v>0.03</v>
      </c>
      <c r="S6616">
        <v>0</v>
      </c>
      <c r="T6616">
        <v>0</v>
      </c>
      <c r="U6616">
        <v>0</v>
      </c>
      <c r="V6616">
        <v>0</v>
      </c>
      <c r="W6616" s="13">
        <v>41895</v>
      </c>
    </row>
    <row r="6617" spans="1:23" x14ac:dyDescent="0.25">
      <c r="A6617">
        <v>1</v>
      </c>
      <c r="B6617" t="s">
        <v>13004</v>
      </c>
      <c r="C6617" t="s">
        <v>12431</v>
      </c>
      <c r="D6617" t="s">
        <v>13005</v>
      </c>
      <c r="E6617">
        <v>0</v>
      </c>
      <c r="G6617" t="s">
        <v>29</v>
      </c>
      <c r="H6617">
        <v>37</v>
      </c>
      <c r="I6617" s="14">
        <v>1</v>
      </c>
      <c r="J6617" s="15">
        <v>0</v>
      </c>
      <c r="K6617" s="15">
        <v>0</v>
      </c>
      <c r="L6617" s="15">
        <v>0</v>
      </c>
      <c r="N6617">
        <v>3</v>
      </c>
      <c r="O6617">
        <v>0</v>
      </c>
      <c r="P6617">
        <v>1</v>
      </c>
      <c r="R6617">
        <v>0</v>
      </c>
      <c r="S6617">
        <v>0</v>
      </c>
      <c r="T6617">
        <v>0</v>
      </c>
      <c r="U6617">
        <v>0</v>
      </c>
      <c r="V6617">
        <v>0</v>
      </c>
    </row>
    <row r="6618" spans="1:23" x14ac:dyDescent="0.25">
      <c r="A6618">
        <v>1</v>
      </c>
      <c r="B6618" t="s">
        <v>13006</v>
      </c>
      <c r="C6618" t="s">
        <v>12445</v>
      </c>
      <c r="D6618" t="s">
        <v>13007</v>
      </c>
      <c r="E6618">
        <v>0</v>
      </c>
      <c r="G6618" t="s">
        <v>29</v>
      </c>
      <c r="H6618">
        <v>37</v>
      </c>
      <c r="I6618" s="14">
        <v>1</v>
      </c>
      <c r="J6618" s="15">
        <v>0</v>
      </c>
      <c r="K6618" s="15">
        <v>0</v>
      </c>
      <c r="L6618" s="15">
        <v>0</v>
      </c>
      <c r="N6618">
        <v>3</v>
      </c>
      <c r="O6618">
        <v>0</v>
      </c>
      <c r="P6618">
        <v>1</v>
      </c>
      <c r="R6618">
        <v>0</v>
      </c>
      <c r="S6618">
        <v>0</v>
      </c>
      <c r="T6618">
        <v>0</v>
      </c>
      <c r="U6618">
        <v>0</v>
      </c>
      <c r="V6618">
        <v>0</v>
      </c>
    </row>
    <row r="6619" spans="1:23" x14ac:dyDescent="0.25">
      <c r="A6619">
        <v>1</v>
      </c>
      <c r="B6619" t="s">
        <v>13008</v>
      </c>
      <c r="C6619" t="s">
        <v>12864</v>
      </c>
      <c r="D6619" t="s">
        <v>13009</v>
      </c>
      <c r="E6619">
        <v>0</v>
      </c>
      <c r="G6619" t="s">
        <v>29</v>
      </c>
      <c r="H6619">
        <v>37</v>
      </c>
      <c r="I6619" s="14">
        <v>2</v>
      </c>
      <c r="J6619" s="15">
        <v>0</v>
      </c>
      <c r="K6619" s="15">
        <v>0</v>
      </c>
      <c r="L6619" s="15">
        <v>0</v>
      </c>
      <c r="N6619">
        <v>3</v>
      </c>
      <c r="O6619">
        <v>0</v>
      </c>
      <c r="P6619">
        <v>2</v>
      </c>
      <c r="R6619">
        <v>0</v>
      </c>
      <c r="S6619">
        <v>0</v>
      </c>
      <c r="T6619">
        <v>0</v>
      </c>
      <c r="U6619">
        <v>0</v>
      </c>
      <c r="V6619">
        <v>0</v>
      </c>
    </row>
    <row r="6620" spans="1:23" x14ac:dyDescent="0.25">
      <c r="A6620">
        <v>1</v>
      </c>
      <c r="B6620" t="s">
        <v>13010</v>
      </c>
      <c r="C6620" t="s">
        <v>12445</v>
      </c>
      <c r="D6620" t="s">
        <v>13011</v>
      </c>
      <c r="E6620">
        <v>0</v>
      </c>
      <c r="G6620" t="s">
        <v>29</v>
      </c>
      <c r="H6620">
        <v>37</v>
      </c>
      <c r="I6620" s="14">
        <v>1</v>
      </c>
      <c r="J6620" s="15">
        <v>0</v>
      </c>
      <c r="K6620" s="15">
        <v>0</v>
      </c>
      <c r="L6620" s="15">
        <v>0</v>
      </c>
      <c r="N6620">
        <v>3</v>
      </c>
      <c r="O6620">
        <v>0</v>
      </c>
      <c r="P6620">
        <v>1</v>
      </c>
      <c r="R6620">
        <v>0</v>
      </c>
      <c r="S6620">
        <v>0</v>
      </c>
      <c r="T6620">
        <v>0</v>
      </c>
      <c r="U6620">
        <v>0</v>
      </c>
      <c r="V6620">
        <v>0</v>
      </c>
    </row>
    <row r="6621" spans="1:23" x14ac:dyDescent="0.25">
      <c r="A6621">
        <v>1</v>
      </c>
      <c r="B6621" t="s">
        <v>13012</v>
      </c>
      <c r="C6621" t="s">
        <v>12712</v>
      </c>
      <c r="D6621" t="s">
        <v>13013</v>
      </c>
      <c r="E6621">
        <v>0</v>
      </c>
      <c r="G6621" t="s">
        <v>29</v>
      </c>
      <c r="H6621">
        <v>37</v>
      </c>
      <c r="I6621" s="14">
        <v>1</v>
      </c>
      <c r="J6621" s="15">
        <v>0</v>
      </c>
      <c r="K6621" s="15">
        <v>0</v>
      </c>
      <c r="L6621" s="15">
        <v>0</v>
      </c>
      <c r="N6621">
        <v>3</v>
      </c>
      <c r="O6621">
        <v>0</v>
      </c>
      <c r="P6621">
        <v>1</v>
      </c>
      <c r="R6621">
        <v>0</v>
      </c>
      <c r="S6621">
        <v>0</v>
      </c>
      <c r="T6621">
        <v>0</v>
      </c>
      <c r="U6621">
        <v>0</v>
      </c>
      <c r="V6621">
        <v>0</v>
      </c>
    </row>
    <row r="6622" spans="1:23" x14ac:dyDescent="0.25">
      <c r="A6622">
        <v>1</v>
      </c>
      <c r="B6622" t="s">
        <v>13014</v>
      </c>
      <c r="C6622" t="s">
        <v>12458</v>
      </c>
      <c r="D6622" t="s">
        <v>13015</v>
      </c>
      <c r="E6622">
        <v>0</v>
      </c>
      <c r="G6622" t="s">
        <v>29</v>
      </c>
      <c r="H6622">
        <v>37</v>
      </c>
      <c r="I6622" s="14">
        <v>1</v>
      </c>
      <c r="J6622" s="15">
        <v>0</v>
      </c>
      <c r="K6622" s="15">
        <v>0</v>
      </c>
      <c r="L6622" s="15">
        <v>0</v>
      </c>
      <c r="N6622">
        <v>3</v>
      </c>
      <c r="O6622">
        <v>0</v>
      </c>
      <c r="P6622">
        <v>1</v>
      </c>
      <c r="R6622">
        <v>0</v>
      </c>
      <c r="S6622">
        <v>0</v>
      </c>
      <c r="T6622">
        <v>0</v>
      </c>
      <c r="U6622">
        <v>0</v>
      </c>
      <c r="V6622">
        <v>0</v>
      </c>
    </row>
    <row r="6623" spans="1:23" x14ac:dyDescent="0.25">
      <c r="A6623">
        <v>1</v>
      </c>
      <c r="B6623" t="s">
        <v>13016</v>
      </c>
      <c r="C6623" t="s">
        <v>12657</v>
      </c>
      <c r="D6623" t="s">
        <v>13017</v>
      </c>
      <c r="E6623">
        <v>0</v>
      </c>
      <c r="G6623" t="s">
        <v>29</v>
      </c>
      <c r="H6623">
        <v>37</v>
      </c>
      <c r="I6623" s="14">
        <v>1</v>
      </c>
      <c r="J6623" s="15">
        <v>0</v>
      </c>
      <c r="K6623" s="15">
        <v>0</v>
      </c>
      <c r="L6623" s="15">
        <v>0</v>
      </c>
      <c r="N6623">
        <v>3</v>
      </c>
      <c r="O6623">
        <v>0</v>
      </c>
      <c r="P6623">
        <v>1</v>
      </c>
      <c r="R6623">
        <v>0.03</v>
      </c>
      <c r="S6623">
        <v>0</v>
      </c>
      <c r="T6623">
        <v>0</v>
      </c>
      <c r="U6623">
        <v>0</v>
      </c>
      <c r="V6623">
        <v>0</v>
      </c>
      <c r="W6623" s="13">
        <v>41906</v>
      </c>
    </row>
    <row r="6624" spans="1:23" x14ac:dyDescent="0.25">
      <c r="A6624">
        <v>1</v>
      </c>
      <c r="B6624" t="s">
        <v>13018</v>
      </c>
      <c r="C6624" t="s">
        <v>12627</v>
      </c>
      <c r="D6624" t="s">
        <v>13019</v>
      </c>
      <c r="E6624">
        <v>0</v>
      </c>
      <c r="G6624" t="s">
        <v>29</v>
      </c>
      <c r="H6624">
        <v>37</v>
      </c>
      <c r="I6624" s="14">
        <v>1</v>
      </c>
      <c r="J6624" s="15">
        <v>0</v>
      </c>
      <c r="K6624" s="15">
        <v>0</v>
      </c>
      <c r="L6624" s="15">
        <v>0</v>
      </c>
      <c r="N6624">
        <v>3</v>
      </c>
      <c r="O6624">
        <v>0</v>
      </c>
      <c r="P6624">
        <v>1</v>
      </c>
      <c r="R6624">
        <v>0</v>
      </c>
      <c r="S6624">
        <v>0</v>
      </c>
      <c r="T6624">
        <v>0</v>
      </c>
      <c r="U6624">
        <v>0</v>
      </c>
      <c r="V6624">
        <v>0</v>
      </c>
    </row>
    <row r="6625" spans="1:23" x14ac:dyDescent="0.25">
      <c r="A6625">
        <v>1</v>
      </c>
      <c r="B6625" t="s">
        <v>13020</v>
      </c>
      <c r="C6625" t="s">
        <v>13021</v>
      </c>
      <c r="D6625" t="s">
        <v>13022</v>
      </c>
      <c r="E6625">
        <v>0</v>
      </c>
      <c r="G6625" t="s">
        <v>29</v>
      </c>
      <c r="H6625">
        <v>37</v>
      </c>
      <c r="I6625" s="14">
        <v>1</v>
      </c>
      <c r="J6625" s="15">
        <v>0</v>
      </c>
      <c r="K6625" s="15">
        <v>0</v>
      </c>
      <c r="L6625" s="15">
        <v>0</v>
      </c>
      <c r="N6625">
        <v>3</v>
      </c>
      <c r="O6625">
        <v>0</v>
      </c>
      <c r="P6625">
        <v>1</v>
      </c>
      <c r="R6625">
        <v>0</v>
      </c>
      <c r="S6625">
        <v>0</v>
      </c>
      <c r="T6625">
        <v>0</v>
      </c>
      <c r="U6625">
        <v>0</v>
      </c>
      <c r="V6625">
        <v>0</v>
      </c>
    </row>
    <row r="6626" spans="1:23" x14ac:dyDescent="0.25">
      <c r="A6626">
        <v>1</v>
      </c>
      <c r="B6626" t="s">
        <v>13023</v>
      </c>
      <c r="C6626" t="s">
        <v>12461</v>
      </c>
      <c r="D6626" t="s">
        <v>13024</v>
      </c>
      <c r="E6626">
        <v>0</v>
      </c>
      <c r="G6626" t="s">
        <v>29</v>
      </c>
      <c r="H6626">
        <v>37</v>
      </c>
      <c r="I6626" s="14">
        <v>2</v>
      </c>
      <c r="J6626" s="15">
        <v>0</v>
      </c>
      <c r="K6626" s="15">
        <v>0</v>
      </c>
      <c r="L6626" s="15">
        <v>0</v>
      </c>
      <c r="N6626">
        <v>3</v>
      </c>
      <c r="O6626">
        <v>0</v>
      </c>
      <c r="P6626">
        <v>2</v>
      </c>
      <c r="R6626">
        <v>0</v>
      </c>
      <c r="S6626">
        <v>0</v>
      </c>
      <c r="T6626">
        <v>0</v>
      </c>
      <c r="U6626">
        <v>0</v>
      </c>
      <c r="V6626">
        <v>0</v>
      </c>
    </row>
    <row r="6627" spans="1:23" x14ac:dyDescent="0.25">
      <c r="A6627">
        <v>1</v>
      </c>
      <c r="B6627" t="s">
        <v>13025</v>
      </c>
      <c r="C6627" t="s">
        <v>12489</v>
      </c>
      <c r="D6627" t="s">
        <v>13026</v>
      </c>
      <c r="E6627">
        <v>0</v>
      </c>
      <c r="G6627" t="s">
        <v>29</v>
      </c>
      <c r="H6627">
        <v>37</v>
      </c>
      <c r="I6627" s="14">
        <v>1</v>
      </c>
      <c r="J6627" s="15">
        <v>0</v>
      </c>
      <c r="K6627" s="15">
        <v>0</v>
      </c>
      <c r="L6627" s="15">
        <v>0</v>
      </c>
      <c r="N6627">
        <v>3</v>
      </c>
      <c r="O6627">
        <v>0</v>
      </c>
      <c r="P6627">
        <v>1</v>
      </c>
      <c r="R6627">
        <v>0</v>
      </c>
      <c r="S6627">
        <v>0</v>
      </c>
      <c r="T6627">
        <v>0</v>
      </c>
      <c r="U6627">
        <v>0</v>
      </c>
      <c r="V6627">
        <v>0</v>
      </c>
    </row>
    <row r="6628" spans="1:23" x14ac:dyDescent="0.25">
      <c r="A6628">
        <v>1</v>
      </c>
      <c r="B6628" t="s">
        <v>13027</v>
      </c>
      <c r="C6628" t="s">
        <v>12657</v>
      </c>
      <c r="D6628" t="s">
        <v>13028</v>
      </c>
      <c r="E6628">
        <v>0</v>
      </c>
      <c r="G6628" t="s">
        <v>29</v>
      </c>
      <c r="H6628">
        <v>37</v>
      </c>
      <c r="I6628" s="14">
        <v>1</v>
      </c>
      <c r="J6628" s="15">
        <v>0</v>
      </c>
      <c r="K6628" s="15">
        <v>0</v>
      </c>
      <c r="L6628" s="15">
        <v>0</v>
      </c>
      <c r="N6628">
        <v>3</v>
      </c>
      <c r="O6628">
        <v>0</v>
      </c>
      <c r="P6628">
        <v>1</v>
      </c>
      <c r="R6628">
        <v>0</v>
      </c>
      <c r="S6628">
        <v>0</v>
      </c>
      <c r="T6628">
        <v>0</v>
      </c>
      <c r="U6628">
        <v>0</v>
      </c>
      <c r="V6628">
        <v>0</v>
      </c>
    </row>
    <row r="6629" spans="1:23" x14ac:dyDescent="0.25">
      <c r="A6629">
        <v>1</v>
      </c>
      <c r="B6629" t="s">
        <v>13029</v>
      </c>
      <c r="C6629" t="s">
        <v>12458</v>
      </c>
      <c r="D6629" t="s">
        <v>13030</v>
      </c>
      <c r="E6629">
        <v>0</v>
      </c>
      <c r="G6629" t="s">
        <v>29</v>
      </c>
      <c r="H6629">
        <v>37</v>
      </c>
      <c r="I6629" s="14">
        <v>1</v>
      </c>
      <c r="J6629" s="15">
        <v>0</v>
      </c>
      <c r="K6629" s="15">
        <v>0</v>
      </c>
      <c r="L6629" s="15">
        <v>0</v>
      </c>
      <c r="N6629">
        <v>3</v>
      </c>
      <c r="O6629">
        <v>0</v>
      </c>
      <c r="P6629">
        <v>1</v>
      </c>
      <c r="R6629">
        <v>0</v>
      </c>
      <c r="S6629">
        <v>0</v>
      </c>
      <c r="T6629">
        <v>0</v>
      </c>
      <c r="U6629">
        <v>0</v>
      </c>
      <c r="V6629">
        <v>0</v>
      </c>
    </row>
    <row r="6630" spans="1:23" x14ac:dyDescent="0.25">
      <c r="A6630">
        <v>1</v>
      </c>
      <c r="B6630" t="s">
        <v>13031</v>
      </c>
      <c r="C6630" t="s">
        <v>13032</v>
      </c>
      <c r="D6630" t="s">
        <v>13033</v>
      </c>
      <c r="E6630">
        <v>0</v>
      </c>
      <c r="G6630" t="s">
        <v>29</v>
      </c>
      <c r="H6630">
        <v>37</v>
      </c>
      <c r="I6630" s="14">
        <v>1</v>
      </c>
      <c r="J6630" s="15">
        <v>0</v>
      </c>
      <c r="K6630" s="15">
        <v>0</v>
      </c>
      <c r="L6630" s="15">
        <v>0</v>
      </c>
      <c r="N6630">
        <v>3</v>
      </c>
      <c r="O6630">
        <v>0</v>
      </c>
      <c r="P6630">
        <v>1</v>
      </c>
      <c r="R6630">
        <v>0</v>
      </c>
      <c r="S6630">
        <v>0</v>
      </c>
      <c r="T6630">
        <v>0</v>
      </c>
      <c r="U6630">
        <v>0</v>
      </c>
      <c r="V6630">
        <v>0</v>
      </c>
    </row>
    <row r="6631" spans="1:23" x14ac:dyDescent="0.25">
      <c r="A6631">
        <v>1</v>
      </c>
      <c r="B6631" t="s">
        <v>13034</v>
      </c>
      <c r="C6631" t="s">
        <v>12657</v>
      </c>
      <c r="D6631" t="s">
        <v>13035</v>
      </c>
      <c r="E6631">
        <v>0</v>
      </c>
      <c r="G6631" t="s">
        <v>29</v>
      </c>
      <c r="H6631">
        <v>37</v>
      </c>
      <c r="I6631" s="14">
        <v>1</v>
      </c>
      <c r="J6631" s="15">
        <v>0</v>
      </c>
      <c r="K6631" s="15">
        <v>0</v>
      </c>
      <c r="L6631" s="15">
        <v>0</v>
      </c>
      <c r="N6631">
        <v>3</v>
      </c>
      <c r="O6631">
        <v>0</v>
      </c>
      <c r="P6631">
        <v>1</v>
      </c>
      <c r="R6631">
        <v>0</v>
      </c>
      <c r="S6631">
        <v>0</v>
      </c>
      <c r="T6631">
        <v>0</v>
      </c>
      <c r="U6631">
        <v>0</v>
      </c>
      <c r="V6631">
        <v>0</v>
      </c>
    </row>
    <row r="6632" spans="1:23" x14ac:dyDescent="0.25">
      <c r="A6632">
        <v>1</v>
      </c>
      <c r="B6632" t="s">
        <v>13036</v>
      </c>
      <c r="C6632" t="s">
        <v>12517</v>
      </c>
      <c r="D6632" t="s">
        <v>13037</v>
      </c>
      <c r="E6632">
        <v>0</v>
      </c>
      <c r="G6632" t="s">
        <v>29</v>
      </c>
      <c r="H6632">
        <v>37</v>
      </c>
      <c r="I6632" s="14">
        <v>1</v>
      </c>
      <c r="J6632" s="15">
        <v>0</v>
      </c>
      <c r="K6632" s="15">
        <v>0</v>
      </c>
      <c r="L6632" s="15">
        <v>0</v>
      </c>
      <c r="N6632">
        <v>3</v>
      </c>
      <c r="O6632">
        <v>0</v>
      </c>
      <c r="P6632">
        <v>1</v>
      </c>
      <c r="R6632">
        <v>0</v>
      </c>
      <c r="S6632">
        <v>0</v>
      </c>
      <c r="T6632">
        <v>0</v>
      </c>
      <c r="U6632">
        <v>0</v>
      </c>
      <c r="V6632">
        <v>0</v>
      </c>
    </row>
    <row r="6633" spans="1:23" x14ac:dyDescent="0.25">
      <c r="A6633">
        <v>1</v>
      </c>
      <c r="B6633" t="s">
        <v>13038</v>
      </c>
      <c r="C6633" t="s">
        <v>12681</v>
      </c>
      <c r="D6633" t="s">
        <v>13039</v>
      </c>
      <c r="E6633">
        <v>0</v>
      </c>
      <c r="G6633" t="s">
        <v>29</v>
      </c>
      <c r="H6633">
        <v>37</v>
      </c>
      <c r="I6633" s="14">
        <v>1</v>
      </c>
      <c r="J6633" s="15">
        <v>0</v>
      </c>
      <c r="K6633" s="15">
        <v>0</v>
      </c>
      <c r="L6633" s="15">
        <v>0</v>
      </c>
      <c r="N6633">
        <v>3</v>
      </c>
      <c r="O6633">
        <v>0</v>
      </c>
      <c r="P6633">
        <v>1</v>
      </c>
      <c r="R6633">
        <v>0</v>
      </c>
      <c r="S6633">
        <v>0</v>
      </c>
      <c r="T6633">
        <v>0</v>
      </c>
      <c r="U6633">
        <v>0</v>
      </c>
      <c r="V6633">
        <v>0</v>
      </c>
    </row>
    <row r="6634" spans="1:23" x14ac:dyDescent="0.25">
      <c r="A6634">
        <v>1</v>
      </c>
      <c r="B6634" t="s">
        <v>13040</v>
      </c>
      <c r="C6634" t="s">
        <v>12517</v>
      </c>
      <c r="D6634" t="s">
        <v>13041</v>
      </c>
      <c r="E6634">
        <v>0</v>
      </c>
      <c r="G6634" t="s">
        <v>29</v>
      </c>
      <c r="H6634">
        <v>37</v>
      </c>
      <c r="I6634" s="14">
        <v>1</v>
      </c>
      <c r="J6634" s="15">
        <v>0</v>
      </c>
      <c r="K6634" s="15">
        <v>0</v>
      </c>
      <c r="L6634" s="15">
        <v>0</v>
      </c>
      <c r="N6634">
        <v>3</v>
      </c>
      <c r="O6634">
        <v>0</v>
      </c>
      <c r="P6634">
        <v>1</v>
      </c>
      <c r="R6634">
        <v>0</v>
      </c>
      <c r="S6634">
        <v>0</v>
      </c>
      <c r="T6634">
        <v>0</v>
      </c>
      <c r="U6634">
        <v>0</v>
      </c>
      <c r="V6634">
        <v>0</v>
      </c>
    </row>
    <row r="6635" spans="1:23" x14ac:dyDescent="0.25">
      <c r="A6635">
        <v>1</v>
      </c>
      <c r="B6635" t="s">
        <v>13042</v>
      </c>
      <c r="C6635" t="s">
        <v>12448</v>
      </c>
      <c r="D6635" t="s">
        <v>13043</v>
      </c>
      <c r="E6635">
        <v>0</v>
      </c>
      <c r="G6635" t="s">
        <v>29</v>
      </c>
      <c r="H6635">
        <v>37</v>
      </c>
      <c r="I6635" s="14">
        <v>1</v>
      </c>
      <c r="J6635" s="15">
        <v>0</v>
      </c>
      <c r="K6635" s="15">
        <v>0</v>
      </c>
      <c r="L6635" s="15">
        <v>0</v>
      </c>
      <c r="N6635">
        <v>3</v>
      </c>
      <c r="O6635">
        <v>0</v>
      </c>
      <c r="P6635">
        <v>1</v>
      </c>
      <c r="R6635">
        <v>0</v>
      </c>
      <c r="S6635">
        <v>0</v>
      </c>
      <c r="T6635">
        <v>0</v>
      </c>
      <c r="U6635">
        <v>0</v>
      </c>
      <c r="V6635">
        <v>0</v>
      </c>
    </row>
    <row r="6636" spans="1:23" x14ac:dyDescent="0.25">
      <c r="A6636">
        <v>1</v>
      </c>
      <c r="B6636" t="s">
        <v>13044</v>
      </c>
      <c r="C6636" t="s">
        <v>12517</v>
      </c>
      <c r="D6636" t="s">
        <v>13045</v>
      </c>
      <c r="E6636">
        <v>0</v>
      </c>
      <c r="G6636" t="s">
        <v>29</v>
      </c>
      <c r="H6636">
        <v>37</v>
      </c>
      <c r="I6636" s="14">
        <v>1</v>
      </c>
      <c r="J6636" s="15">
        <v>0</v>
      </c>
      <c r="K6636" s="15">
        <v>0</v>
      </c>
      <c r="L6636" s="15">
        <v>0</v>
      </c>
      <c r="N6636">
        <v>3</v>
      </c>
      <c r="O6636">
        <v>0</v>
      </c>
      <c r="P6636">
        <v>1</v>
      </c>
      <c r="R6636">
        <v>0</v>
      </c>
      <c r="S6636">
        <v>0</v>
      </c>
      <c r="T6636">
        <v>0</v>
      </c>
      <c r="U6636">
        <v>0</v>
      </c>
      <c r="V6636">
        <v>0</v>
      </c>
    </row>
    <row r="6637" spans="1:23" x14ac:dyDescent="0.25">
      <c r="A6637">
        <v>1</v>
      </c>
      <c r="B6637" t="s">
        <v>13046</v>
      </c>
      <c r="C6637" t="s">
        <v>12627</v>
      </c>
      <c r="D6637" t="s">
        <v>13047</v>
      </c>
      <c r="E6637">
        <v>0</v>
      </c>
      <c r="G6637" t="s">
        <v>29</v>
      </c>
      <c r="H6637">
        <v>37</v>
      </c>
      <c r="I6637" s="14">
        <v>1</v>
      </c>
      <c r="J6637" s="15">
        <v>0</v>
      </c>
      <c r="K6637" s="15">
        <v>0</v>
      </c>
      <c r="L6637" s="15">
        <v>0</v>
      </c>
      <c r="N6637">
        <v>3</v>
      </c>
      <c r="O6637">
        <v>0</v>
      </c>
      <c r="P6637">
        <v>1</v>
      </c>
      <c r="R6637">
        <v>0.03</v>
      </c>
      <c r="S6637">
        <v>0</v>
      </c>
      <c r="T6637">
        <v>0</v>
      </c>
      <c r="U6637">
        <v>0</v>
      </c>
      <c r="V6637">
        <v>0</v>
      </c>
      <c r="W6637" s="13">
        <v>42376</v>
      </c>
    </row>
    <row r="6638" spans="1:23" x14ac:dyDescent="0.25">
      <c r="A6638">
        <v>1</v>
      </c>
      <c r="B6638" t="s">
        <v>13048</v>
      </c>
      <c r="C6638" t="s">
        <v>12517</v>
      </c>
      <c r="D6638" t="s">
        <v>13049</v>
      </c>
      <c r="E6638">
        <v>0</v>
      </c>
      <c r="G6638" t="s">
        <v>29</v>
      </c>
      <c r="H6638">
        <v>37</v>
      </c>
      <c r="I6638" s="14">
        <v>1</v>
      </c>
      <c r="J6638" s="15">
        <v>0</v>
      </c>
      <c r="K6638" s="15">
        <v>0</v>
      </c>
      <c r="L6638" s="15">
        <v>0</v>
      </c>
      <c r="N6638">
        <v>3</v>
      </c>
      <c r="O6638">
        <v>0</v>
      </c>
      <c r="P6638">
        <v>1</v>
      </c>
      <c r="R6638">
        <v>0</v>
      </c>
      <c r="S6638">
        <v>0</v>
      </c>
      <c r="T6638">
        <v>0</v>
      </c>
      <c r="U6638">
        <v>0</v>
      </c>
      <c r="V6638">
        <v>0</v>
      </c>
    </row>
    <row r="6639" spans="1:23" x14ac:dyDescent="0.25">
      <c r="A6639">
        <v>1</v>
      </c>
      <c r="B6639" t="s">
        <v>13050</v>
      </c>
      <c r="C6639" t="s">
        <v>12458</v>
      </c>
      <c r="D6639" t="s">
        <v>13051</v>
      </c>
      <c r="E6639">
        <v>0</v>
      </c>
      <c r="G6639" t="s">
        <v>29</v>
      </c>
      <c r="H6639">
        <v>37</v>
      </c>
      <c r="I6639" s="14">
        <v>1</v>
      </c>
      <c r="J6639" s="15">
        <v>0</v>
      </c>
      <c r="K6639" s="15">
        <v>0</v>
      </c>
      <c r="L6639" s="15">
        <v>0</v>
      </c>
      <c r="N6639">
        <v>3</v>
      </c>
      <c r="O6639">
        <v>0</v>
      </c>
      <c r="P6639">
        <v>1</v>
      </c>
      <c r="R6639">
        <v>0</v>
      </c>
      <c r="S6639">
        <v>0</v>
      </c>
      <c r="T6639">
        <v>0</v>
      </c>
      <c r="U6639">
        <v>0</v>
      </c>
      <c r="V6639">
        <v>0</v>
      </c>
    </row>
    <row r="6640" spans="1:23" x14ac:dyDescent="0.25">
      <c r="A6640">
        <v>1</v>
      </c>
      <c r="B6640" t="s">
        <v>13052</v>
      </c>
      <c r="C6640" t="s">
        <v>13053</v>
      </c>
      <c r="D6640" t="s">
        <v>13054</v>
      </c>
      <c r="E6640">
        <v>0</v>
      </c>
      <c r="G6640" t="s">
        <v>29</v>
      </c>
      <c r="H6640">
        <v>37</v>
      </c>
      <c r="I6640" s="14">
        <v>1</v>
      </c>
      <c r="J6640" s="15">
        <v>0</v>
      </c>
      <c r="K6640" s="15">
        <v>0</v>
      </c>
      <c r="L6640" s="15">
        <v>0</v>
      </c>
      <c r="N6640">
        <v>3</v>
      </c>
      <c r="O6640">
        <v>0</v>
      </c>
      <c r="P6640">
        <v>1</v>
      </c>
      <c r="R6640">
        <v>0</v>
      </c>
      <c r="S6640">
        <v>0</v>
      </c>
      <c r="T6640">
        <v>0</v>
      </c>
      <c r="U6640">
        <v>0</v>
      </c>
      <c r="V6640">
        <v>0</v>
      </c>
    </row>
    <row r="6641" spans="1:22" x14ac:dyDescent="0.25">
      <c r="A6641">
        <v>1</v>
      </c>
      <c r="B6641" t="s">
        <v>13055</v>
      </c>
      <c r="C6641" t="s">
        <v>12458</v>
      </c>
      <c r="D6641" t="s">
        <v>13056</v>
      </c>
      <c r="E6641">
        <v>0</v>
      </c>
      <c r="G6641" t="s">
        <v>29</v>
      </c>
      <c r="H6641">
        <v>37</v>
      </c>
      <c r="I6641" s="14">
        <v>1</v>
      </c>
      <c r="J6641" s="15">
        <v>0</v>
      </c>
      <c r="K6641" s="15">
        <v>0</v>
      </c>
      <c r="L6641" s="15">
        <v>0</v>
      </c>
      <c r="N6641">
        <v>3</v>
      </c>
      <c r="O6641">
        <v>0</v>
      </c>
      <c r="P6641">
        <v>1</v>
      </c>
      <c r="R6641">
        <v>0</v>
      </c>
      <c r="S6641">
        <v>0</v>
      </c>
      <c r="T6641">
        <v>0</v>
      </c>
      <c r="U6641">
        <v>0</v>
      </c>
      <c r="V6641">
        <v>0</v>
      </c>
    </row>
    <row r="6642" spans="1:22" x14ac:dyDescent="0.25">
      <c r="A6642">
        <v>1</v>
      </c>
      <c r="B6642" t="s">
        <v>13057</v>
      </c>
      <c r="C6642" t="s">
        <v>12458</v>
      </c>
      <c r="D6642" t="s">
        <v>13056</v>
      </c>
      <c r="E6642">
        <v>0</v>
      </c>
      <c r="G6642" t="s">
        <v>29</v>
      </c>
      <c r="H6642">
        <v>37</v>
      </c>
      <c r="I6642" s="14">
        <v>1</v>
      </c>
      <c r="J6642" s="15">
        <v>0</v>
      </c>
      <c r="K6642" s="15">
        <v>0</v>
      </c>
      <c r="L6642" s="15">
        <v>0</v>
      </c>
      <c r="N6642">
        <v>3</v>
      </c>
      <c r="O6642">
        <v>0</v>
      </c>
      <c r="P6642">
        <v>1</v>
      </c>
      <c r="R6642">
        <v>0</v>
      </c>
      <c r="S6642">
        <v>0</v>
      </c>
      <c r="T6642">
        <v>0</v>
      </c>
      <c r="U6642">
        <v>0</v>
      </c>
      <c r="V6642">
        <v>0</v>
      </c>
    </row>
    <row r="6643" spans="1:22" x14ac:dyDescent="0.25">
      <c r="A6643">
        <v>1</v>
      </c>
      <c r="B6643" t="s">
        <v>13058</v>
      </c>
      <c r="C6643" t="s">
        <v>12489</v>
      </c>
      <c r="D6643" t="s">
        <v>13059</v>
      </c>
      <c r="E6643">
        <v>0</v>
      </c>
      <c r="G6643" t="s">
        <v>29</v>
      </c>
      <c r="H6643">
        <v>37</v>
      </c>
      <c r="I6643" s="14">
        <v>1</v>
      </c>
      <c r="J6643" s="15">
        <v>0</v>
      </c>
      <c r="K6643" s="15">
        <v>0</v>
      </c>
      <c r="L6643" s="15">
        <v>0</v>
      </c>
      <c r="N6643">
        <v>3</v>
      </c>
      <c r="O6643">
        <v>0</v>
      </c>
      <c r="P6643">
        <v>1</v>
      </c>
      <c r="R6643">
        <v>0</v>
      </c>
      <c r="S6643">
        <v>0</v>
      </c>
      <c r="T6643">
        <v>0</v>
      </c>
      <c r="U6643">
        <v>0</v>
      </c>
      <c r="V6643">
        <v>0</v>
      </c>
    </row>
    <row r="6644" spans="1:22" x14ac:dyDescent="0.25">
      <c r="A6644">
        <v>1</v>
      </c>
      <c r="B6644" t="s">
        <v>13060</v>
      </c>
      <c r="C6644" t="s">
        <v>12448</v>
      </c>
      <c r="D6644" t="s">
        <v>13061</v>
      </c>
      <c r="E6644">
        <v>0</v>
      </c>
      <c r="G6644" t="s">
        <v>29</v>
      </c>
      <c r="H6644">
        <v>37</v>
      </c>
      <c r="I6644" s="14">
        <v>3</v>
      </c>
      <c r="J6644" s="15">
        <v>0</v>
      </c>
      <c r="K6644" s="15">
        <v>0</v>
      </c>
      <c r="L6644" s="15">
        <v>0</v>
      </c>
      <c r="N6644">
        <v>3</v>
      </c>
      <c r="O6644">
        <v>0</v>
      </c>
      <c r="P6644">
        <v>3</v>
      </c>
      <c r="R6644">
        <v>0</v>
      </c>
      <c r="S6644">
        <v>0</v>
      </c>
      <c r="T6644">
        <v>0</v>
      </c>
      <c r="U6644">
        <v>0</v>
      </c>
      <c r="V6644">
        <v>0</v>
      </c>
    </row>
    <row r="6645" spans="1:22" x14ac:dyDescent="0.25">
      <c r="A6645">
        <v>1</v>
      </c>
      <c r="B6645" t="s">
        <v>13062</v>
      </c>
      <c r="C6645" t="s">
        <v>12627</v>
      </c>
      <c r="D6645" t="s">
        <v>13063</v>
      </c>
      <c r="E6645">
        <v>0</v>
      </c>
      <c r="G6645" t="s">
        <v>29</v>
      </c>
      <c r="H6645">
        <v>37</v>
      </c>
      <c r="I6645" s="14">
        <v>1</v>
      </c>
      <c r="J6645" s="15">
        <v>0</v>
      </c>
      <c r="K6645" s="15">
        <v>0</v>
      </c>
      <c r="L6645" s="15">
        <v>0</v>
      </c>
      <c r="N6645">
        <v>3</v>
      </c>
      <c r="O6645">
        <v>0</v>
      </c>
      <c r="P6645">
        <v>1</v>
      </c>
      <c r="R6645">
        <v>0</v>
      </c>
      <c r="S6645">
        <v>0</v>
      </c>
      <c r="T6645">
        <v>0</v>
      </c>
      <c r="U6645">
        <v>0</v>
      </c>
      <c r="V6645">
        <v>0</v>
      </c>
    </row>
    <row r="6646" spans="1:22" x14ac:dyDescent="0.25">
      <c r="A6646">
        <v>1</v>
      </c>
      <c r="B6646" t="s">
        <v>13064</v>
      </c>
      <c r="C6646" t="s">
        <v>12458</v>
      </c>
      <c r="D6646" t="s">
        <v>13065</v>
      </c>
      <c r="E6646">
        <v>0</v>
      </c>
      <c r="G6646" t="s">
        <v>29</v>
      </c>
      <c r="H6646">
        <v>37</v>
      </c>
      <c r="I6646" s="14">
        <v>2</v>
      </c>
      <c r="J6646" s="15">
        <v>0</v>
      </c>
      <c r="K6646" s="15">
        <v>0</v>
      </c>
      <c r="L6646" s="15">
        <v>0</v>
      </c>
      <c r="N6646">
        <v>3</v>
      </c>
      <c r="O6646">
        <v>0</v>
      </c>
      <c r="P6646">
        <v>2</v>
      </c>
      <c r="R6646">
        <v>0</v>
      </c>
      <c r="S6646">
        <v>0</v>
      </c>
      <c r="T6646">
        <v>0</v>
      </c>
      <c r="U6646">
        <v>0</v>
      </c>
      <c r="V6646">
        <v>0</v>
      </c>
    </row>
    <row r="6647" spans="1:22" x14ac:dyDescent="0.25">
      <c r="A6647">
        <v>1</v>
      </c>
      <c r="B6647" t="s">
        <v>13066</v>
      </c>
      <c r="C6647" t="s">
        <v>12504</v>
      </c>
      <c r="D6647" t="s">
        <v>13067</v>
      </c>
      <c r="E6647">
        <v>0</v>
      </c>
      <c r="G6647" t="s">
        <v>29</v>
      </c>
      <c r="H6647">
        <v>37</v>
      </c>
      <c r="I6647" s="14">
        <v>2</v>
      </c>
      <c r="J6647" s="15">
        <v>0</v>
      </c>
      <c r="K6647" s="15">
        <v>0</v>
      </c>
      <c r="L6647" s="15">
        <v>0</v>
      </c>
      <c r="N6647">
        <v>3</v>
      </c>
      <c r="O6647">
        <v>0</v>
      </c>
      <c r="P6647">
        <v>2</v>
      </c>
      <c r="R6647">
        <v>0</v>
      </c>
      <c r="S6647">
        <v>0</v>
      </c>
      <c r="T6647">
        <v>0</v>
      </c>
      <c r="U6647">
        <v>0</v>
      </c>
      <c r="V6647">
        <v>0</v>
      </c>
    </row>
    <row r="6648" spans="1:22" x14ac:dyDescent="0.25">
      <c r="A6648">
        <v>1</v>
      </c>
      <c r="B6648" t="s">
        <v>13068</v>
      </c>
      <c r="C6648" t="s">
        <v>12458</v>
      </c>
      <c r="D6648" t="s">
        <v>13069</v>
      </c>
      <c r="E6648">
        <v>0</v>
      </c>
      <c r="G6648" t="s">
        <v>29</v>
      </c>
      <c r="H6648">
        <v>37</v>
      </c>
      <c r="I6648" s="14">
        <v>1</v>
      </c>
      <c r="J6648" s="15">
        <v>0</v>
      </c>
      <c r="K6648" s="15">
        <v>0</v>
      </c>
      <c r="L6648" s="15">
        <v>0</v>
      </c>
      <c r="N6648">
        <v>3</v>
      </c>
      <c r="O6648">
        <v>0</v>
      </c>
      <c r="P6648">
        <v>1</v>
      </c>
      <c r="R6648">
        <v>0</v>
      </c>
      <c r="S6648">
        <v>0</v>
      </c>
      <c r="T6648">
        <v>0</v>
      </c>
      <c r="U6648">
        <v>0</v>
      </c>
      <c r="V6648">
        <v>0</v>
      </c>
    </row>
    <row r="6649" spans="1:22" x14ac:dyDescent="0.25">
      <c r="A6649">
        <v>1</v>
      </c>
      <c r="B6649" t="s">
        <v>13070</v>
      </c>
      <c r="C6649" t="s">
        <v>12458</v>
      </c>
      <c r="D6649" t="s">
        <v>13069</v>
      </c>
      <c r="E6649">
        <v>0</v>
      </c>
      <c r="G6649" t="s">
        <v>29</v>
      </c>
      <c r="H6649">
        <v>37</v>
      </c>
      <c r="I6649" s="14">
        <v>1</v>
      </c>
      <c r="J6649" s="15">
        <v>0</v>
      </c>
      <c r="K6649" s="15">
        <v>0</v>
      </c>
      <c r="L6649" s="15">
        <v>0</v>
      </c>
      <c r="N6649">
        <v>3</v>
      </c>
      <c r="O6649">
        <v>0</v>
      </c>
      <c r="P6649">
        <v>1</v>
      </c>
      <c r="R6649">
        <v>0</v>
      </c>
      <c r="S6649">
        <v>0</v>
      </c>
      <c r="T6649">
        <v>0</v>
      </c>
      <c r="U6649">
        <v>0</v>
      </c>
      <c r="V6649">
        <v>0</v>
      </c>
    </row>
    <row r="6650" spans="1:22" x14ac:dyDescent="0.25">
      <c r="A6650">
        <v>1</v>
      </c>
      <c r="B6650" t="s">
        <v>13071</v>
      </c>
      <c r="C6650" t="s">
        <v>12448</v>
      </c>
      <c r="D6650" t="s">
        <v>13072</v>
      </c>
      <c r="E6650">
        <v>0</v>
      </c>
      <c r="G6650" t="s">
        <v>29</v>
      </c>
      <c r="H6650">
        <v>37</v>
      </c>
      <c r="I6650" s="14">
        <v>1</v>
      </c>
      <c r="J6650" s="15">
        <v>0</v>
      </c>
      <c r="K6650" s="15">
        <v>0</v>
      </c>
      <c r="L6650" s="15">
        <v>0</v>
      </c>
      <c r="N6650">
        <v>3</v>
      </c>
      <c r="O6650">
        <v>0</v>
      </c>
      <c r="P6650">
        <v>1</v>
      </c>
      <c r="R6650">
        <v>0</v>
      </c>
      <c r="S6650">
        <v>0</v>
      </c>
      <c r="T6650">
        <v>0</v>
      </c>
      <c r="U6650">
        <v>0</v>
      </c>
      <c r="V6650">
        <v>0</v>
      </c>
    </row>
    <row r="6651" spans="1:22" x14ac:dyDescent="0.25">
      <c r="A6651">
        <v>1</v>
      </c>
      <c r="B6651" t="s">
        <v>13073</v>
      </c>
      <c r="C6651" t="s">
        <v>12733</v>
      </c>
      <c r="D6651" t="s">
        <v>13074</v>
      </c>
      <c r="E6651">
        <v>0</v>
      </c>
      <c r="G6651" t="s">
        <v>29</v>
      </c>
      <c r="H6651">
        <v>37</v>
      </c>
      <c r="I6651" s="14">
        <v>2</v>
      </c>
      <c r="J6651" s="15">
        <v>0</v>
      </c>
      <c r="K6651" s="15">
        <v>0</v>
      </c>
      <c r="L6651" s="15">
        <v>0</v>
      </c>
      <c r="N6651">
        <v>3</v>
      </c>
      <c r="O6651">
        <v>0</v>
      </c>
      <c r="P6651">
        <v>2</v>
      </c>
      <c r="R6651">
        <v>0</v>
      </c>
      <c r="S6651">
        <v>0</v>
      </c>
      <c r="T6651">
        <v>0</v>
      </c>
      <c r="U6651">
        <v>0</v>
      </c>
      <c r="V6651">
        <v>0</v>
      </c>
    </row>
    <row r="6652" spans="1:22" x14ac:dyDescent="0.25">
      <c r="A6652">
        <v>1</v>
      </c>
      <c r="B6652" t="s">
        <v>13075</v>
      </c>
      <c r="C6652" t="s">
        <v>12517</v>
      </c>
      <c r="D6652" t="s">
        <v>13076</v>
      </c>
      <c r="E6652">
        <v>0</v>
      </c>
      <c r="G6652" t="s">
        <v>29</v>
      </c>
      <c r="H6652">
        <v>37</v>
      </c>
      <c r="I6652" s="14">
        <v>2</v>
      </c>
      <c r="J6652" s="15">
        <v>0</v>
      </c>
      <c r="K6652" s="15">
        <v>0</v>
      </c>
      <c r="L6652" s="15">
        <v>0</v>
      </c>
      <c r="N6652">
        <v>3</v>
      </c>
      <c r="O6652">
        <v>0</v>
      </c>
      <c r="P6652">
        <v>2</v>
      </c>
      <c r="R6652">
        <v>0</v>
      </c>
      <c r="S6652">
        <v>0</v>
      </c>
      <c r="T6652">
        <v>0</v>
      </c>
      <c r="U6652">
        <v>0</v>
      </c>
      <c r="V6652">
        <v>0</v>
      </c>
    </row>
    <row r="6653" spans="1:22" x14ac:dyDescent="0.25">
      <c r="A6653">
        <v>1</v>
      </c>
      <c r="B6653" t="s">
        <v>13077</v>
      </c>
      <c r="C6653" t="s">
        <v>13053</v>
      </c>
      <c r="D6653" t="s">
        <v>13054</v>
      </c>
      <c r="E6653">
        <v>0</v>
      </c>
      <c r="G6653" t="s">
        <v>29</v>
      </c>
      <c r="H6653">
        <v>37</v>
      </c>
      <c r="I6653" s="14">
        <v>1</v>
      </c>
      <c r="J6653" s="15">
        <v>0</v>
      </c>
      <c r="K6653" s="15">
        <v>0</v>
      </c>
      <c r="L6653" s="15">
        <v>0</v>
      </c>
      <c r="N6653">
        <v>3</v>
      </c>
      <c r="O6653">
        <v>0</v>
      </c>
      <c r="P6653">
        <v>1</v>
      </c>
      <c r="R6653">
        <v>0</v>
      </c>
      <c r="S6653">
        <v>0</v>
      </c>
      <c r="T6653">
        <v>0</v>
      </c>
      <c r="U6653">
        <v>0</v>
      </c>
      <c r="V6653">
        <v>0</v>
      </c>
    </row>
    <row r="6654" spans="1:22" x14ac:dyDescent="0.25">
      <c r="A6654">
        <v>1</v>
      </c>
      <c r="B6654" t="s">
        <v>13078</v>
      </c>
      <c r="C6654" t="s">
        <v>13079</v>
      </c>
      <c r="D6654" t="s">
        <v>13080</v>
      </c>
      <c r="E6654">
        <v>0</v>
      </c>
      <c r="G6654" t="s">
        <v>29</v>
      </c>
      <c r="H6654">
        <v>37</v>
      </c>
      <c r="I6654" s="14">
        <v>1</v>
      </c>
      <c r="J6654" s="15">
        <v>0</v>
      </c>
      <c r="K6654" s="15">
        <v>0</v>
      </c>
      <c r="L6654" s="15">
        <v>0</v>
      </c>
      <c r="N6654">
        <v>3</v>
      </c>
      <c r="O6654">
        <v>0</v>
      </c>
      <c r="P6654">
        <v>1</v>
      </c>
      <c r="R6654">
        <v>0</v>
      </c>
      <c r="S6654">
        <v>0</v>
      </c>
      <c r="T6654">
        <v>0</v>
      </c>
      <c r="U6654">
        <v>0</v>
      </c>
      <c r="V6654">
        <v>0</v>
      </c>
    </row>
    <row r="6655" spans="1:22" x14ac:dyDescent="0.25">
      <c r="A6655">
        <v>1</v>
      </c>
      <c r="B6655" t="s">
        <v>13081</v>
      </c>
      <c r="C6655" t="s">
        <v>12517</v>
      </c>
      <c r="D6655" t="s">
        <v>13082</v>
      </c>
      <c r="E6655">
        <v>0</v>
      </c>
      <c r="G6655" t="s">
        <v>29</v>
      </c>
      <c r="H6655">
        <v>37</v>
      </c>
      <c r="I6655" s="14">
        <v>1</v>
      </c>
      <c r="J6655" s="15">
        <v>0</v>
      </c>
      <c r="K6655" s="15">
        <v>0</v>
      </c>
      <c r="L6655" s="15">
        <v>0</v>
      </c>
      <c r="N6655">
        <v>3</v>
      </c>
      <c r="O6655">
        <v>0</v>
      </c>
      <c r="P6655">
        <v>1</v>
      </c>
      <c r="R6655">
        <v>0</v>
      </c>
      <c r="S6655">
        <v>0</v>
      </c>
      <c r="T6655">
        <v>0</v>
      </c>
      <c r="U6655">
        <v>0</v>
      </c>
      <c r="V6655">
        <v>0</v>
      </c>
    </row>
    <row r="6656" spans="1:22" x14ac:dyDescent="0.25">
      <c r="A6656">
        <v>1</v>
      </c>
      <c r="B6656" t="s">
        <v>13083</v>
      </c>
      <c r="C6656" t="s">
        <v>12517</v>
      </c>
      <c r="D6656" t="s">
        <v>13082</v>
      </c>
      <c r="E6656">
        <v>0</v>
      </c>
      <c r="G6656" t="s">
        <v>29</v>
      </c>
      <c r="H6656">
        <v>37</v>
      </c>
      <c r="I6656" s="14">
        <v>1</v>
      </c>
      <c r="J6656" s="15">
        <v>0</v>
      </c>
      <c r="K6656" s="15">
        <v>0</v>
      </c>
      <c r="L6656" s="15">
        <v>0</v>
      </c>
      <c r="N6656">
        <v>3</v>
      </c>
      <c r="O6656">
        <v>0</v>
      </c>
      <c r="P6656">
        <v>1</v>
      </c>
      <c r="R6656">
        <v>0</v>
      </c>
      <c r="S6656">
        <v>0</v>
      </c>
      <c r="T6656">
        <v>0</v>
      </c>
      <c r="U6656">
        <v>0</v>
      </c>
      <c r="V6656">
        <v>0</v>
      </c>
    </row>
    <row r="6657" spans="1:22" x14ac:dyDescent="0.25">
      <c r="A6657">
        <v>1</v>
      </c>
      <c r="B6657" t="s">
        <v>13084</v>
      </c>
      <c r="C6657" t="s">
        <v>12517</v>
      </c>
      <c r="D6657" t="s">
        <v>13082</v>
      </c>
      <c r="E6657">
        <v>0</v>
      </c>
      <c r="G6657" t="s">
        <v>29</v>
      </c>
      <c r="H6657">
        <v>37</v>
      </c>
      <c r="I6657" s="14">
        <v>3</v>
      </c>
      <c r="J6657" s="15">
        <v>0</v>
      </c>
      <c r="K6657" s="15">
        <v>0</v>
      </c>
      <c r="L6657" s="15">
        <v>0</v>
      </c>
      <c r="N6657">
        <v>3</v>
      </c>
      <c r="O6657">
        <v>0</v>
      </c>
      <c r="P6657">
        <v>3</v>
      </c>
      <c r="R6657">
        <v>0</v>
      </c>
      <c r="S6657">
        <v>0</v>
      </c>
      <c r="T6657">
        <v>0</v>
      </c>
      <c r="U6657">
        <v>0</v>
      </c>
      <c r="V6657">
        <v>0</v>
      </c>
    </row>
    <row r="6658" spans="1:22" x14ac:dyDescent="0.25">
      <c r="A6658">
        <v>1</v>
      </c>
      <c r="B6658" t="s">
        <v>13085</v>
      </c>
      <c r="C6658" t="s">
        <v>12517</v>
      </c>
      <c r="D6658" t="s">
        <v>13086</v>
      </c>
      <c r="E6658">
        <v>0</v>
      </c>
      <c r="G6658" t="s">
        <v>29</v>
      </c>
      <c r="H6658">
        <v>37</v>
      </c>
      <c r="I6658" s="14">
        <v>2</v>
      </c>
      <c r="J6658" s="15">
        <v>0</v>
      </c>
      <c r="K6658" s="15">
        <v>0</v>
      </c>
      <c r="L6658" s="15">
        <v>0</v>
      </c>
      <c r="N6658">
        <v>3</v>
      </c>
      <c r="O6658">
        <v>0</v>
      </c>
      <c r="P6658">
        <v>2</v>
      </c>
      <c r="R6658">
        <v>0</v>
      </c>
      <c r="S6658">
        <v>0</v>
      </c>
      <c r="T6658">
        <v>0</v>
      </c>
      <c r="U6658">
        <v>0</v>
      </c>
      <c r="V6658">
        <v>0</v>
      </c>
    </row>
    <row r="6659" spans="1:22" x14ac:dyDescent="0.25">
      <c r="A6659">
        <v>1</v>
      </c>
      <c r="B6659" t="s">
        <v>13087</v>
      </c>
      <c r="C6659" t="s">
        <v>12517</v>
      </c>
      <c r="D6659" t="s">
        <v>13082</v>
      </c>
      <c r="E6659">
        <v>0</v>
      </c>
      <c r="G6659" t="s">
        <v>29</v>
      </c>
      <c r="H6659">
        <v>37</v>
      </c>
      <c r="I6659" s="14">
        <v>2</v>
      </c>
      <c r="J6659" s="15">
        <v>0</v>
      </c>
      <c r="K6659" s="15">
        <v>0</v>
      </c>
      <c r="L6659" s="15">
        <v>0</v>
      </c>
      <c r="N6659">
        <v>3</v>
      </c>
      <c r="O6659">
        <v>0</v>
      </c>
      <c r="P6659">
        <v>2</v>
      </c>
      <c r="R6659">
        <v>0</v>
      </c>
      <c r="S6659">
        <v>0</v>
      </c>
      <c r="T6659">
        <v>0</v>
      </c>
      <c r="U6659">
        <v>0</v>
      </c>
      <c r="V6659">
        <v>0</v>
      </c>
    </row>
    <row r="6660" spans="1:22" x14ac:dyDescent="0.25">
      <c r="A6660">
        <v>1</v>
      </c>
      <c r="B6660" t="s">
        <v>13088</v>
      </c>
      <c r="C6660" t="s">
        <v>12517</v>
      </c>
      <c r="D6660" t="s">
        <v>13089</v>
      </c>
      <c r="E6660">
        <v>0</v>
      </c>
      <c r="G6660" t="s">
        <v>29</v>
      </c>
      <c r="H6660">
        <v>37</v>
      </c>
      <c r="I6660" s="14">
        <v>1</v>
      </c>
      <c r="J6660" s="15">
        <v>0</v>
      </c>
      <c r="K6660" s="15">
        <v>0</v>
      </c>
      <c r="L6660" s="15">
        <v>0</v>
      </c>
      <c r="N6660">
        <v>3</v>
      </c>
      <c r="O6660">
        <v>0</v>
      </c>
      <c r="P6660">
        <v>1</v>
      </c>
      <c r="R6660">
        <v>0</v>
      </c>
      <c r="S6660">
        <v>0</v>
      </c>
      <c r="T6660">
        <v>0</v>
      </c>
      <c r="U6660">
        <v>0</v>
      </c>
      <c r="V6660">
        <v>0</v>
      </c>
    </row>
    <row r="6661" spans="1:22" x14ac:dyDescent="0.25">
      <c r="A6661">
        <v>1</v>
      </c>
      <c r="B6661" t="s">
        <v>13090</v>
      </c>
      <c r="C6661" t="s">
        <v>12517</v>
      </c>
      <c r="D6661" t="s">
        <v>13091</v>
      </c>
      <c r="E6661">
        <v>0</v>
      </c>
      <c r="G6661" t="s">
        <v>29</v>
      </c>
      <c r="H6661">
        <v>37</v>
      </c>
      <c r="I6661" s="14">
        <v>1</v>
      </c>
      <c r="J6661" s="15">
        <v>0</v>
      </c>
      <c r="K6661" s="15">
        <v>0</v>
      </c>
      <c r="L6661" s="15">
        <v>0</v>
      </c>
      <c r="N6661">
        <v>3</v>
      </c>
      <c r="O6661">
        <v>0</v>
      </c>
      <c r="P6661">
        <v>1</v>
      </c>
      <c r="R6661">
        <v>0</v>
      </c>
      <c r="S6661">
        <v>0</v>
      </c>
      <c r="T6661">
        <v>0</v>
      </c>
      <c r="U6661">
        <v>0</v>
      </c>
      <c r="V6661">
        <v>0</v>
      </c>
    </row>
    <row r="6662" spans="1:22" x14ac:dyDescent="0.25">
      <c r="A6662">
        <v>1</v>
      </c>
      <c r="B6662" t="s">
        <v>13092</v>
      </c>
      <c r="C6662" t="s">
        <v>12517</v>
      </c>
      <c r="D6662" t="s">
        <v>13093</v>
      </c>
      <c r="E6662">
        <v>0</v>
      </c>
      <c r="G6662" t="s">
        <v>29</v>
      </c>
      <c r="H6662">
        <v>37</v>
      </c>
      <c r="I6662" s="14">
        <v>1</v>
      </c>
      <c r="J6662" s="15">
        <v>0</v>
      </c>
      <c r="K6662" s="15">
        <v>0</v>
      </c>
      <c r="L6662" s="15">
        <v>0</v>
      </c>
      <c r="N6662">
        <v>3</v>
      </c>
      <c r="O6662">
        <v>0</v>
      </c>
      <c r="P6662">
        <v>1</v>
      </c>
      <c r="R6662">
        <v>0</v>
      </c>
      <c r="S6662">
        <v>0</v>
      </c>
      <c r="T6662">
        <v>0</v>
      </c>
      <c r="U6662">
        <v>0</v>
      </c>
      <c r="V6662">
        <v>0</v>
      </c>
    </row>
    <row r="6663" spans="1:22" x14ac:dyDescent="0.25">
      <c r="A6663">
        <v>1</v>
      </c>
      <c r="B6663" t="s">
        <v>13094</v>
      </c>
      <c r="C6663" t="s">
        <v>12517</v>
      </c>
      <c r="D6663" t="s">
        <v>13095</v>
      </c>
      <c r="E6663">
        <v>0</v>
      </c>
      <c r="G6663" t="s">
        <v>29</v>
      </c>
      <c r="H6663">
        <v>37</v>
      </c>
      <c r="I6663" s="14">
        <v>1</v>
      </c>
      <c r="J6663" s="15">
        <v>0</v>
      </c>
      <c r="K6663" s="15">
        <v>0</v>
      </c>
      <c r="L6663" s="15">
        <v>0</v>
      </c>
      <c r="N6663">
        <v>3</v>
      </c>
      <c r="O6663">
        <v>0</v>
      </c>
      <c r="P6663">
        <v>1</v>
      </c>
      <c r="R6663">
        <v>0</v>
      </c>
      <c r="S6663">
        <v>0</v>
      </c>
      <c r="T6663">
        <v>0</v>
      </c>
      <c r="U6663">
        <v>0</v>
      </c>
      <c r="V6663">
        <v>0</v>
      </c>
    </row>
    <row r="6664" spans="1:22" x14ac:dyDescent="0.25">
      <c r="A6664">
        <v>1</v>
      </c>
      <c r="B6664" t="s">
        <v>13096</v>
      </c>
      <c r="C6664" t="s">
        <v>12517</v>
      </c>
      <c r="D6664" t="s">
        <v>13097</v>
      </c>
      <c r="E6664">
        <v>0</v>
      </c>
      <c r="G6664" t="s">
        <v>29</v>
      </c>
      <c r="H6664">
        <v>37</v>
      </c>
      <c r="I6664" s="14">
        <v>1</v>
      </c>
      <c r="J6664" s="15">
        <v>0</v>
      </c>
      <c r="K6664" s="15">
        <v>0</v>
      </c>
      <c r="L6664" s="15">
        <v>0</v>
      </c>
      <c r="N6664">
        <v>3</v>
      </c>
      <c r="O6664">
        <v>0</v>
      </c>
      <c r="P6664">
        <v>1</v>
      </c>
      <c r="R6664">
        <v>0</v>
      </c>
      <c r="S6664">
        <v>0</v>
      </c>
      <c r="T6664">
        <v>0</v>
      </c>
      <c r="U6664">
        <v>0</v>
      </c>
      <c r="V6664">
        <v>0</v>
      </c>
    </row>
    <row r="6665" spans="1:22" x14ac:dyDescent="0.25">
      <c r="A6665">
        <v>1</v>
      </c>
      <c r="B6665" t="s">
        <v>13098</v>
      </c>
      <c r="C6665" t="s">
        <v>12517</v>
      </c>
      <c r="D6665" t="s">
        <v>13097</v>
      </c>
      <c r="E6665">
        <v>0</v>
      </c>
      <c r="G6665" t="s">
        <v>29</v>
      </c>
      <c r="H6665">
        <v>37</v>
      </c>
      <c r="I6665" s="14">
        <v>1</v>
      </c>
      <c r="J6665" s="15">
        <v>0</v>
      </c>
      <c r="K6665" s="15">
        <v>0</v>
      </c>
      <c r="L6665" s="15">
        <v>0</v>
      </c>
      <c r="N6665">
        <v>3</v>
      </c>
      <c r="O6665">
        <v>0</v>
      </c>
      <c r="P6665">
        <v>1</v>
      </c>
      <c r="R6665">
        <v>0</v>
      </c>
      <c r="S6665">
        <v>0</v>
      </c>
      <c r="T6665">
        <v>0</v>
      </c>
      <c r="U6665">
        <v>0</v>
      </c>
      <c r="V6665">
        <v>0</v>
      </c>
    </row>
    <row r="6666" spans="1:22" x14ac:dyDescent="0.25">
      <c r="A6666">
        <v>1</v>
      </c>
      <c r="B6666" t="s">
        <v>13099</v>
      </c>
      <c r="C6666" t="s">
        <v>12517</v>
      </c>
      <c r="D6666" t="s">
        <v>13100</v>
      </c>
      <c r="E6666">
        <v>0</v>
      </c>
      <c r="G6666" t="s">
        <v>29</v>
      </c>
      <c r="H6666">
        <v>37</v>
      </c>
      <c r="I6666" s="14">
        <v>1</v>
      </c>
      <c r="J6666" s="15">
        <v>0</v>
      </c>
      <c r="K6666" s="15">
        <v>0</v>
      </c>
      <c r="L6666" s="15">
        <v>0</v>
      </c>
      <c r="N6666">
        <v>3</v>
      </c>
      <c r="O6666">
        <v>0</v>
      </c>
      <c r="P6666">
        <v>1</v>
      </c>
      <c r="R6666">
        <v>0</v>
      </c>
      <c r="S6666">
        <v>0</v>
      </c>
      <c r="T6666">
        <v>0</v>
      </c>
      <c r="U6666">
        <v>0</v>
      </c>
      <c r="V6666">
        <v>0</v>
      </c>
    </row>
    <row r="6667" spans="1:22" x14ac:dyDescent="0.25">
      <c r="A6667">
        <v>1</v>
      </c>
      <c r="B6667" t="s">
        <v>13101</v>
      </c>
      <c r="C6667" t="s">
        <v>12517</v>
      </c>
      <c r="D6667" t="s">
        <v>13102</v>
      </c>
      <c r="E6667">
        <v>0</v>
      </c>
      <c r="G6667" t="s">
        <v>29</v>
      </c>
      <c r="H6667">
        <v>37</v>
      </c>
      <c r="I6667" s="14">
        <v>1</v>
      </c>
      <c r="J6667" s="15">
        <v>0</v>
      </c>
      <c r="K6667" s="15">
        <v>0</v>
      </c>
      <c r="L6667" s="15">
        <v>0</v>
      </c>
      <c r="N6667">
        <v>3</v>
      </c>
      <c r="O6667">
        <v>0</v>
      </c>
      <c r="P6667">
        <v>1</v>
      </c>
      <c r="R6667">
        <v>0</v>
      </c>
      <c r="S6667">
        <v>0</v>
      </c>
      <c r="T6667">
        <v>0</v>
      </c>
      <c r="U6667">
        <v>0</v>
      </c>
      <c r="V6667">
        <v>0</v>
      </c>
    </row>
    <row r="6668" spans="1:22" x14ac:dyDescent="0.25">
      <c r="A6668">
        <v>1</v>
      </c>
      <c r="B6668" t="s">
        <v>13103</v>
      </c>
      <c r="C6668" t="s">
        <v>12517</v>
      </c>
      <c r="D6668" t="s">
        <v>13104</v>
      </c>
      <c r="E6668">
        <v>0</v>
      </c>
      <c r="G6668" t="s">
        <v>29</v>
      </c>
      <c r="H6668">
        <v>37</v>
      </c>
      <c r="I6668" s="14">
        <v>1</v>
      </c>
      <c r="J6668" s="15">
        <v>0</v>
      </c>
      <c r="K6668" s="15">
        <v>0</v>
      </c>
      <c r="L6668" s="15">
        <v>0</v>
      </c>
      <c r="N6668">
        <v>3</v>
      </c>
      <c r="O6668">
        <v>0</v>
      </c>
      <c r="P6668">
        <v>1</v>
      </c>
      <c r="R6668">
        <v>0</v>
      </c>
      <c r="S6668">
        <v>0</v>
      </c>
      <c r="T6668">
        <v>0</v>
      </c>
      <c r="U6668">
        <v>0</v>
      </c>
      <c r="V6668">
        <v>0</v>
      </c>
    </row>
    <row r="6669" spans="1:22" x14ac:dyDescent="0.25">
      <c r="A6669">
        <v>1</v>
      </c>
      <c r="B6669" t="s">
        <v>13105</v>
      </c>
      <c r="C6669" t="s">
        <v>12733</v>
      </c>
      <c r="D6669" t="s">
        <v>13106</v>
      </c>
      <c r="E6669">
        <v>0</v>
      </c>
      <c r="G6669" t="s">
        <v>29</v>
      </c>
      <c r="H6669">
        <v>37</v>
      </c>
      <c r="I6669" s="14">
        <v>1</v>
      </c>
      <c r="J6669" s="15">
        <v>0</v>
      </c>
      <c r="K6669" s="15">
        <v>0</v>
      </c>
      <c r="L6669" s="15">
        <v>0</v>
      </c>
      <c r="N6669">
        <v>3</v>
      </c>
      <c r="O6669">
        <v>0</v>
      </c>
      <c r="P6669">
        <v>1</v>
      </c>
      <c r="R6669">
        <v>0</v>
      </c>
      <c r="S6669">
        <v>0</v>
      </c>
      <c r="T6669">
        <v>0</v>
      </c>
      <c r="U6669">
        <v>0</v>
      </c>
      <c r="V6669">
        <v>0</v>
      </c>
    </row>
    <row r="6670" spans="1:22" x14ac:dyDescent="0.25">
      <c r="A6670">
        <v>1</v>
      </c>
      <c r="B6670" t="s">
        <v>13107</v>
      </c>
      <c r="C6670" t="s">
        <v>12733</v>
      </c>
      <c r="D6670" t="s">
        <v>13108</v>
      </c>
      <c r="E6670">
        <v>0</v>
      </c>
      <c r="G6670" t="s">
        <v>29</v>
      </c>
      <c r="H6670">
        <v>37</v>
      </c>
      <c r="I6670" s="14">
        <v>1</v>
      </c>
      <c r="J6670" s="15">
        <v>0</v>
      </c>
      <c r="K6670" s="15">
        <v>0</v>
      </c>
      <c r="L6670" s="15">
        <v>0</v>
      </c>
      <c r="N6670">
        <v>3</v>
      </c>
      <c r="O6670">
        <v>0</v>
      </c>
      <c r="P6670">
        <v>1</v>
      </c>
      <c r="R6670">
        <v>0</v>
      </c>
      <c r="S6670">
        <v>0</v>
      </c>
      <c r="T6670">
        <v>0</v>
      </c>
      <c r="U6670">
        <v>0</v>
      </c>
      <c r="V6670">
        <v>0</v>
      </c>
    </row>
    <row r="6671" spans="1:22" x14ac:dyDescent="0.25">
      <c r="A6671">
        <v>1</v>
      </c>
      <c r="B6671" t="s">
        <v>13109</v>
      </c>
      <c r="C6671" t="s">
        <v>12517</v>
      </c>
      <c r="D6671" t="s">
        <v>13110</v>
      </c>
      <c r="E6671">
        <v>0</v>
      </c>
      <c r="G6671" t="s">
        <v>29</v>
      </c>
      <c r="H6671">
        <v>37</v>
      </c>
      <c r="I6671" s="14">
        <v>1</v>
      </c>
      <c r="J6671" s="15">
        <v>0</v>
      </c>
      <c r="K6671" s="15">
        <v>0</v>
      </c>
      <c r="L6671" s="15">
        <v>0</v>
      </c>
      <c r="N6671">
        <v>3</v>
      </c>
      <c r="O6671">
        <v>0</v>
      </c>
      <c r="P6671">
        <v>1</v>
      </c>
      <c r="R6671">
        <v>0</v>
      </c>
      <c r="S6671">
        <v>0</v>
      </c>
      <c r="T6671">
        <v>0</v>
      </c>
      <c r="U6671">
        <v>0</v>
      </c>
      <c r="V6671">
        <v>0</v>
      </c>
    </row>
    <row r="6672" spans="1:22" x14ac:dyDescent="0.25">
      <c r="A6672">
        <v>1</v>
      </c>
      <c r="B6672" t="s">
        <v>13111</v>
      </c>
      <c r="C6672" t="s">
        <v>12517</v>
      </c>
      <c r="D6672" t="s">
        <v>13110</v>
      </c>
      <c r="E6672">
        <v>0</v>
      </c>
      <c r="G6672" t="s">
        <v>29</v>
      </c>
      <c r="H6672">
        <v>37</v>
      </c>
      <c r="I6672" s="14">
        <v>2</v>
      </c>
      <c r="J6672" s="15">
        <v>0</v>
      </c>
      <c r="K6672" s="15">
        <v>0</v>
      </c>
      <c r="L6672" s="15">
        <v>0</v>
      </c>
      <c r="N6672">
        <v>3</v>
      </c>
      <c r="O6672">
        <v>0</v>
      </c>
      <c r="P6672">
        <v>2</v>
      </c>
      <c r="R6672">
        <v>0</v>
      </c>
      <c r="S6672">
        <v>0</v>
      </c>
      <c r="T6672">
        <v>0</v>
      </c>
      <c r="U6672">
        <v>0</v>
      </c>
      <c r="V6672">
        <v>0</v>
      </c>
    </row>
    <row r="6673" spans="1:22" x14ac:dyDescent="0.25">
      <c r="A6673">
        <v>1</v>
      </c>
      <c r="B6673" t="s">
        <v>13112</v>
      </c>
      <c r="C6673" t="s">
        <v>12517</v>
      </c>
      <c r="D6673" t="s">
        <v>13110</v>
      </c>
      <c r="E6673">
        <v>0</v>
      </c>
      <c r="G6673" t="s">
        <v>29</v>
      </c>
      <c r="H6673">
        <v>37</v>
      </c>
      <c r="I6673" s="14">
        <v>1</v>
      </c>
      <c r="J6673" s="15">
        <v>0</v>
      </c>
      <c r="K6673" s="15">
        <v>0</v>
      </c>
      <c r="L6673" s="15">
        <v>0</v>
      </c>
      <c r="N6673">
        <v>3</v>
      </c>
      <c r="O6673">
        <v>0</v>
      </c>
      <c r="P6673">
        <v>1</v>
      </c>
      <c r="R6673">
        <v>0</v>
      </c>
      <c r="S6673">
        <v>0</v>
      </c>
      <c r="T6673">
        <v>0</v>
      </c>
      <c r="U6673">
        <v>0</v>
      </c>
      <c r="V6673">
        <v>0</v>
      </c>
    </row>
    <row r="6674" spans="1:22" x14ac:dyDescent="0.25">
      <c r="A6674">
        <v>1</v>
      </c>
      <c r="B6674" t="s">
        <v>13113</v>
      </c>
      <c r="C6674" t="s">
        <v>12517</v>
      </c>
      <c r="D6674" t="s">
        <v>13110</v>
      </c>
      <c r="E6674">
        <v>0</v>
      </c>
      <c r="G6674" t="s">
        <v>29</v>
      </c>
      <c r="H6674">
        <v>37</v>
      </c>
      <c r="I6674" s="14">
        <v>1</v>
      </c>
      <c r="J6674" s="15">
        <v>0</v>
      </c>
      <c r="K6674" s="15">
        <v>0</v>
      </c>
      <c r="L6674" s="15">
        <v>0</v>
      </c>
      <c r="N6674">
        <v>3</v>
      </c>
      <c r="O6674">
        <v>0</v>
      </c>
      <c r="P6674">
        <v>1</v>
      </c>
      <c r="R6674">
        <v>0</v>
      </c>
      <c r="S6674">
        <v>0</v>
      </c>
      <c r="T6674">
        <v>0</v>
      </c>
      <c r="U6674">
        <v>0</v>
      </c>
      <c r="V6674">
        <v>0</v>
      </c>
    </row>
    <row r="6675" spans="1:22" x14ac:dyDescent="0.25">
      <c r="A6675">
        <v>1</v>
      </c>
      <c r="B6675" t="s">
        <v>13114</v>
      </c>
      <c r="C6675" t="s">
        <v>12517</v>
      </c>
      <c r="D6675" t="s">
        <v>13115</v>
      </c>
      <c r="E6675">
        <v>0</v>
      </c>
      <c r="G6675" t="s">
        <v>29</v>
      </c>
      <c r="H6675">
        <v>37</v>
      </c>
      <c r="I6675" s="14">
        <v>1</v>
      </c>
      <c r="J6675" s="15">
        <v>0</v>
      </c>
      <c r="K6675" s="15">
        <v>0</v>
      </c>
      <c r="L6675" s="15">
        <v>0</v>
      </c>
      <c r="N6675">
        <v>3</v>
      </c>
      <c r="O6675">
        <v>0</v>
      </c>
      <c r="P6675">
        <v>1</v>
      </c>
      <c r="R6675">
        <v>0</v>
      </c>
      <c r="S6675">
        <v>0</v>
      </c>
      <c r="T6675">
        <v>0</v>
      </c>
      <c r="U6675">
        <v>0</v>
      </c>
      <c r="V6675">
        <v>0</v>
      </c>
    </row>
    <row r="6676" spans="1:22" x14ac:dyDescent="0.25">
      <c r="A6676">
        <v>1</v>
      </c>
      <c r="B6676" t="s">
        <v>13116</v>
      </c>
      <c r="C6676" t="s">
        <v>12517</v>
      </c>
      <c r="D6676" t="s">
        <v>13115</v>
      </c>
      <c r="E6676">
        <v>0</v>
      </c>
      <c r="G6676" t="s">
        <v>29</v>
      </c>
      <c r="H6676">
        <v>37</v>
      </c>
      <c r="I6676" s="14">
        <v>1</v>
      </c>
      <c r="J6676" s="15">
        <v>0</v>
      </c>
      <c r="K6676" s="15">
        <v>0</v>
      </c>
      <c r="L6676" s="15">
        <v>0</v>
      </c>
      <c r="N6676">
        <v>3</v>
      </c>
      <c r="O6676">
        <v>0</v>
      </c>
      <c r="P6676">
        <v>1</v>
      </c>
      <c r="R6676">
        <v>0</v>
      </c>
      <c r="S6676">
        <v>0</v>
      </c>
      <c r="T6676">
        <v>0</v>
      </c>
      <c r="U6676">
        <v>0</v>
      </c>
      <c r="V6676">
        <v>0</v>
      </c>
    </row>
    <row r="6677" spans="1:22" x14ac:dyDescent="0.25">
      <c r="A6677">
        <v>1</v>
      </c>
      <c r="B6677" t="s">
        <v>13117</v>
      </c>
      <c r="C6677" t="s">
        <v>12517</v>
      </c>
      <c r="D6677" t="s">
        <v>13115</v>
      </c>
      <c r="E6677">
        <v>0</v>
      </c>
      <c r="G6677" t="s">
        <v>29</v>
      </c>
      <c r="H6677">
        <v>37</v>
      </c>
      <c r="I6677" s="14">
        <v>1</v>
      </c>
      <c r="J6677" s="15">
        <v>0</v>
      </c>
      <c r="K6677" s="15">
        <v>0</v>
      </c>
      <c r="L6677" s="15">
        <v>0</v>
      </c>
      <c r="N6677">
        <v>3</v>
      </c>
      <c r="O6677">
        <v>0</v>
      </c>
      <c r="P6677">
        <v>1</v>
      </c>
      <c r="R6677">
        <v>0</v>
      </c>
      <c r="S6677">
        <v>0</v>
      </c>
      <c r="T6677">
        <v>0</v>
      </c>
      <c r="U6677">
        <v>0</v>
      </c>
      <c r="V6677">
        <v>0</v>
      </c>
    </row>
    <row r="6678" spans="1:22" x14ac:dyDescent="0.25">
      <c r="A6678">
        <v>1</v>
      </c>
      <c r="B6678" t="s">
        <v>13118</v>
      </c>
      <c r="C6678" t="s">
        <v>12517</v>
      </c>
      <c r="D6678" t="s">
        <v>13115</v>
      </c>
      <c r="E6678">
        <v>0</v>
      </c>
      <c r="G6678" t="s">
        <v>29</v>
      </c>
      <c r="H6678">
        <v>37</v>
      </c>
      <c r="I6678" s="14">
        <v>1</v>
      </c>
      <c r="J6678" s="15">
        <v>0</v>
      </c>
      <c r="K6678" s="15">
        <v>0</v>
      </c>
      <c r="L6678" s="15">
        <v>0</v>
      </c>
      <c r="N6678">
        <v>3</v>
      </c>
      <c r="O6678">
        <v>0</v>
      </c>
      <c r="P6678">
        <v>1</v>
      </c>
      <c r="R6678">
        <v>0</v>
      </c>
      <c r="S6678">
        <v>0</v>
      </c>
      <c r="T6678">
        <v>0</v>
      </c>
      <c r="U6678">
        <v>0</v>
      </c>
      <c r="V6678">
        <v>0</v>
      </c>
    </row>
    <row r="6679" spans="1:22" x14ac:dyDescent="0.25">
      <c r="A6679">
        <v>1</v>
      </c>
      <c r="B6679" t="s">
        <v>13119</v>
      </c>
      <c r="C6679" t="s">
        <v>12517</v>
      </c>
      <c r="D6679" t="s">
        <v>13120</v>
      </c>
      <c r="E6679">
        <v>0</v>
      </c>
      <c r="G6679" t="s">
        <v>29</v>
      </c>
      <c r="H6679">
        <v>37</v>
      </c>
      <c r="I6679" s="14">
        <v>1</v>
      </c>
      <c r="J6679" s="15">
        <v>0</v>
      </c>
      <c r="K6679" s="15">
        <v>0</v>
      </c>
      <c r="L6679" s="15">
        <v>0</v>
      </c>
      <c r="N6679">
        <v>3</v>
      </c>
      <c r="O6679">
        <v>0</v>
      </c>
      <c r="P6679">
        <v>1</v>
      </c>
      <c r="R6679">
        <v>0</v>
      </c>
      <c r="S6679">
        <v>0</v>
      </c>
      <c r="T6679">
        <v>0</v>
      </c>
      <c r="U6679">
        <v>0</v>
      </c>
      <c r="V6679">
        <v>0</v>
      </c>
    </row>
    <row r="6680" spans="1:22" x14ac:dyDescent="0.25">
      <c r="A6680">
        <v>1</v>
      </c>
      <c r="B6680" t="s">
        <v>13121</v>
      </c>
      <c r="C6680" t="s">
        <v>12657</v>
      </c>
      <c r="D6680" t="s">
        <v>13122</v>
      </c>
      <c r="E6680">
        <v>0</v>
      </c>
      <c r="G6680" t="s">
        <v>29</v>
      </c>
      <c r="H6680">
        <v>37</v>
      </c>
      <c r="I6680" s="14">
        <v>1</v>
      </c>
      <c r="J6680" s="15">
        <v>0</v>
      </c>
      <c r="K6680" s="15">
        <v>0</v>
      </c>
      <c r="L6680" s="15">
        <v>0</v>
      </c>
      <c r="N6680">
        <v>3</v>
      </c>
      <c r="O6680">
        <v>0</v>
      </c>
      <c r="P6680">
        <v>1</v>
      </c>
      <c r="R6680">
        <v>0</v>
      </c>
      <c r="S6680">
        <v>0</v>
      </c>
      <c r="T6680">
        <v>0</v>
      </c>
      <c r="U6680">
        <v>0</v>
      </c>
      <c r="V6680">
        <v>0</v>
      </c>
    </row>
    <row r="6681" spans="1:22" x14ac:dyDescent="0.25">
      <c r="A6681">
        <v>1</v>
      </c>
      <c r="B6681" t="s">
        <v>13123</v>
      </c>
      <c r="C6681" t="s">
        <v>12448</v>
      </c>
      <c r="D6681" t="s">
        <v>13124</v>
      </c>
      <c r="E6681">
        <v>0</v>
      </c>
      <c r="G6681" t="s">
        <v>29</v>
      </c>
      <c r="H6681">
        <v>37</v>
      </c>
      <c r="I6681" s="14">
        <v>2</v>
      </c>
      <c r="J6681" s="15">
        <v>0</v>
      </c>
      <c r="K6681" s="15">
        <v>0</v>
      </c>
      <c r="L6681" s="15">
        <v>0</v>
      </c>
      <c r="N6681">
        <v>3</v>
      </c>
      <c r="O6681">
        <v>0</v>
      </c>
      <c r="P6681">
        <v>2</v>
      </c>
      <c r="R6681">
        <v>0</v>
      </c>
      <c r="S6681">
        <v>0</v>
      </c>
      <c r="T6681">
        <v>0</v>
      </c>
      <c r="U6681">
        <v>0</v>
      </c>
      <c r="V6681">
        <v>0</v>
      </c>
    </row>
    <row r="6682" spans="1:22" x14ac:dyDescent="0.25">
      <c r="A6682">
        <v>1</v>
      </c>
      <c r="B6682" t="s">
        <v>13125</v>
      </c>
      <c r="C6682" t="s">
        <v>12636</v>
      </c>
      <c r="D6682" t="s">
        <v>13126</v>
      </c>
      <c r="E6682">
        <v>0</v>
      </c>
      <c r="G6682" t="s">
        <v>29</v>
      </c>
      <c r="H6682">
        <v>37</v>
      </c>
      <c r="I6682" s="14">
        <v>2</v>
      </c>
      <c r="J6682" s="15">
        <v>0</v>
      </c>
      <c r="K6682" s="15">
        <v>0</v>
      </c>
      <c r="L6682" s="15">
        <v>0</v>
      </c>
      <c r="N6682">
        <v>3</v>
      </c>
      <c r="O6682">
        <v>0</v>
      </c>
      <c r="P6682">
        <v>2</v>
      </c>
      <c r="R6682">
        <v>0</v>
      </c>
      <c r="S6682">
        <v>0</v>
      </c>
      <c r="T6682">
        <v>0</v>
      </c>
      <c r="U6682">
        <v>0</v>
      </c>
      <c r="V6682">
        <v>0</v>
      </c>
    </row>
    <row r="6683" spans="1:22" x14ac:dyDescent="0.25">
      <c r="A6683">
        <v>1</v>
      </c>
      <c r="B6683" t="s">
        <v>13127</v>
      </c>
      <c r="C6683" t="s">
        <v>12458</v>
      </c>
      <c r="D6683" t="s">
        <v>13128</v>
      </c>
      <c r="E6683">
        <v>0</v>
      </c>
      <c r="G6683" t="s">
        <v>29</v>
      </c>
      <c r="H6683">
        <v>37</v>
      </c>
      <c r="I6683" s="14">
        <v>1</v>
      </c>
      <c r="J6683" s="15">
        <v>0</v>
      </c>
      <c r="K6683" s="15">
        <v>0</v>
      </c>
      <c r="L6683" s="15">
        <v>0</v>
      </c>
      <c r="N6683">
        <v>3</v>
      </c>
      <c r="O6683">
        <v>0</v>
      </c>
      <c r="P6683">
        <v>1</v>
      </c>
      <c r="R6683">
        <v>0</v>
      </c>
      <c r="S6683">
        <v>0</v>
      </c>
      <c r="T6683">
        <v>0</v>
      </c>
      <c r="U6683">
        <v>0</v>
      </c>
      <c r="V6683">
        <v>0</v>
      </c>
    </row>
    <row r="6684" spans="1:22" x14ac:dyDescent="0.25">
      <c r="A6684">
        <v>1</v>
      </c>
      <c r="B6684" t="s">
        <v>13129</v>
      </c>
      <c r="C6684" t="s">
        <v>12517</v>
      </c>
      <c r="D6684" t="s">
        <v>13130</v>
      </c>
      <c r="E6684">
        <v>0</v>
      </c>
      <c r="G6684" t="s">
        <v>29</v>
      </c>
      <c r="H6684">
        <v>37</v>
      </c>
      <c r="I6684" s="14">
        <v>1</v>
      </c>
      <c r="J6684" s="15">
        <v>0</v>
      </c>
      <c r="K6684" s="15">
        <v>0</v>
      </c>
      <c r="L6684" s="15">
        <v>0</v>
      </c>
      <c r="N6684">
        <v>3</v>
      </c>
      <c r="O6684">
        <v>0</v>
      </c>
      <c r="P6684">
        <v>1</v>
      </c>
      <c r="R6684">
        <v>0</v>
      </c>
      <c r="S6684">
        <v>0</v>
      </c>
      <c r="T6684">
        <v>0</v>
      </c>
      <c r="U6684">
        <v>0</v>
      </c>
      <c r="V6684">
        <v>0</v>
      </c>
    </row>
    <row r="6685" spans="1:22" x14ac:dyDescent="0.25">
      <c r="A6685">
        <v>1</v>
      </c>
      <c r="B6685" t="s">
        <v>13131</v>
      </c>
      <c r="C6685" t="s">
        <v>12517</v>
      </c>
      <c r="D6685" t="s">
        <v>13132</v>
      </c>
      <c r="E6685">
        <v>0</v>
      </c>
      <c r="G6685" t="s">
        <v>29</v>
      </c>
      <c r="H6685">
        <v>37</v>
      </c>
      <c r="I6685" s="14">
        <v>1</v>
      </c>
      <c r="J6685" s="15">
        <v>0</v>
      </c>
      <c r="K6685" s="15">
        <v>0</v>
      </c>
      <c r="L6685" s="15">
        <v>0</v>
      </c>
      <c r="N6685">
        <v>3</v>
      </c>
      <c r="O6685">
        <v>0</v>
      </c>
      <c r="P6685">
        <v>1</v>
      </c>
      <c r="R6685">
        <v>0</v>
      </c>
      <c r="S6685">
        <v>0</v>
      </c>
      <c r="T6685">
        <v>0</v>
      </c>
      <c r="U6685">
        <v>0</v>
      </c>
      <c r="V6685">
        <v>0</v>
      </c>
    </row>
    <row r="6686" spans="1:22" x14ac:dyDescent="0.25">
      <c r="A6686">
        <v>1</v>
      </c>
      <c r="B6686" t="s">
        <v>13133</v>
      </c>
      <c r="C6686" t="s">
        <v>12657</v>
      </c>
      <c r="D6686" t="s">
        <v>13134</v>
      </c>
      <c r="E6686">
        <v>0</v>
      </c>
      <c r="G6686" t="s">
        <v>29</v>
      </c>
      <c r="H6686">
        <v>37</v>
      </c>
      <c r="I6686" s="14">
        <v>1</v>
      </c>
      <c r="J6686" s="15">
        <v>0</v>
      </c>
      <c r="K6686" s="15">
        <v>0</v>
      </c>
      <c r="L6686" s="15">
        <v>0</v>
      </c>
      <c r="N6686">
        <v>3</v>
      </c>
      <c r="O6686">
        <v>0</v>
      </c>
      <c r="P6686">
        <v>1</v>
      </c>
      <c r="R6686">
        <v>0</v>
      </c>
      <c r="S6686">
        <v>0</v>
      </c>
      <c r="T6686">
        <v>0</v>
      </c>
      <c r="U6686">
        <v>0</v>
      </c>
      <c r="V6686">
        <v>0</v>
      </c>
    </row>
    <row r="6687" spans="1:22" x14ac:dyDescent="0.25">
      <c r="A6687">
        <v>1</v>
      </c>
      <c r="B6687" t="s">
        <v>13135</v>
      </c>
      <c r="C6687" t="s">
        <v>12517</v>
      </c>
      <c r="D6687" t="s">
        <v>13136</v>
      </c>
      <c r="E6687">
        <v>0</v>
      </c>
      <c r="G6687" t="s">
        <v>29</v>
      </c>
      <c r="H6687">
        <v>37</v>
      </c>
      <c r="I6687" s="14">
        <v>1</v>
      </c>
      <c r="J6687" s="15">
        <v>0</v>
      </c>
      <c r="K6687" s="15">
        <v>0</v>
      </c>
      <c r="L6687" s="15">
        <v>0</v>
      </c>
      <c r="N6687">
        <v>3</v>
      </c>
      <c r="O6687">
        <v>0</v>
      </c>
      <c r="P6687">
        <v>1</v>
      </c>
      <c r="R6687">
        <v>0</v>
      </c>
      <c r="S6687">
        <v>0</v>
      </c>
      <c r="T6687">
        <v>0</v>
      </c>
      <c r="U6687">
        <v>0</v>
      </c>
      <c r="V6687">
        <v>0</v>
      </c>
    </row>
    <row r="6688" spans="1:22" x14ac:dyDescent="0.25">
      <c r="A6688">
        <v>1</v>
      </c>
      <c r="B6688" t="s">
        <v>13137</v>
      </c>
      <c r="C6688" t="s">
        <v>12517</v>
      </c>
      <c r="D6688" t="s">
        <v>13138</v>
      </c>
      <c r="E6688">
        <v>0</v>
      </c>
      <c r="G6688" t="s">
        <v>29</v>
      </c>
      <c r="H6688">
        <v>37</v>
      </c>
      <c r="I6688" s="14">
        <v>1</v>
      </c>
      <c r="J6688" s="15">
        <v>0</v>
      </c>
      <c r="K6688" s="15">
        <v>0</v>
      </c>
      <c r="L6688" s="15">
        <v>0</v>
      </c>
      <c r="N6688">
        <v>3</v>
      </c>
      <c r="O6688">
        <v>0</v>
      </c>
      <c r="P6688">
        <v>1</v>
      </c>
      <c r="R6688">
        <v>0</v>
      </c>
      <c r="S6688">
        <v>0</v>
      </c>
      <c r="T6688">
        <v>0</v>
      </c>
      <c r="U6688">
        <v>0</v>
      </c>
      <c r="V6688">
        <v>0</v>
      </c>
    </row>
    <row r="6689" spans="1:22" x14ac:dyDescent="0.25">
      <c r="A6689">
        <v>1</v>
      </c>
      <c r="B6689" t="s">
        <v>13139</v>
      </c>
      <c r="C6689" t="s">
        <v>12517</v>
      </c>
      <c r="D6689" t="s">
        <v>13140</v>
      </c>
      <c r="E6689">
        <v>0</v>
      </c>
      <c r="G6689" t="s">
        <v>29</v>
      </c>
      <c r="H6689">
        <v>37</v>
      </c>
      <c r="I6689" s="14">
        <v>1</v>
      </c>
      <c r="J6689" s="15">
        <v>0</v>
      </c>
      <c r="K6689" s="15">
        <v>0</v>
      </c>
      <c r="L6689" s="15">
        <v>0</v>
      </c>
      <c r="N6689">
        <v>3</v>
      </c>
      <c r="O6689">
        <v>0</v>
      </c>
      <c r="P6689">
        <v>1</v>
      </c>
      <c r="R6689">
        <v>0</v>
      </c>
      <c r="S6689">
        <v>0</v>
      </c>
      <c r="T6689">
        <v>0</v>
      </c>
      <c r="U6689">
        <v>0</v>
      </c>
      <c r="V6689">
        <v>0</v>
      </c>
    </row>
    <row r="6690" spans="1:22" x14ac:dyDescent="0.25">
      <c r="A6690">
        <v>1</v>
      </c>
      <c r="B6690" t="s">
        <v>13141</v>
      </c>
      <c r="C6690" t="s">
        <v>12657</v>
      </c>
      <c r="D6690" t="s">
        <v>13142</v>
      </c>
      <c r="E6690">
        <v>0</v>
      </c>
      <c r="G6690" t="s">
        <v>29</v>
      </c>
      <c r="H6690">
        <v>37</v>
      </c>
      <c r="I6690" s="14">
        <v>1</v>
      </c>
      <c r="J6690" s="15">
        <v>0</v>
      </c>
      <c r="K6690" s="15">
        <v>0</v>
      </c>
      <c r="L6690" s="15">
        <v>0</v>
      </c>
      <c r="N6690">
        <v>3</v>
      </c>
      <c r="O6690">
        <v>0</v>
      </c>
      <c r="P6690">
        <v>1</v>
      </c>
      <c r="R6690">
        <v>0</v>
      </c>
      <c r="S6690">
        <v>0</v>
      </c>
      <c r="T6690">
        <v>0</v>
      </c>
      <c r="U6690">
        <v>0</v>
      </c>
      <c r="V6690">
        <v>0</v>
      </c>
    </row>
    <row r="6691" spans="1:22" x14ac:dyDescent="0.25">
      <c r="A6691">
        <v>1</v>
      </c>
      <c r="B6691" t="s">
        <v>13143</v>
      </c>
      <c r="C6691" t="s">
        <v>12431</v>
      </c>
      <c r="D6691" t="s">
        <v>13144</v>
      </c>
      <c r="E6691">
        <v>0</v>
      </c>
      <c r="G6691" t="s">
        <v>29</v>
      </c>
      <c r="H6691">
        <v>37</v>
      </c>
      <c r="I6691" s="14">
        <v>1</v>
      </c>
      <c r="J6691" s="15">
        <v>0</v>
      </c>
      <c r="K6691" s="15">
        <v>0</v>
      </c>
      <c r="L6691" s="15">
        <v>0</v>
      </c>
      <c r="N6691">
        <v>3</v>
      </c>
      <c r="O6691">
        <v>0</v>
      </c>
      <c r="P6691">
        <v>1</v>
      </c>
      <c r="R6691">
        <v>0</v>
      </c>
      <c r="S6691">
        <v>0</v>
      </c>
      <c r="T6691">
        <v>0</v>
      </c>
      <c r="U6691">
        <v>0</v>
      </c>
      <c r="V6691">
        <v>0</v>
      </c>
    </row>
    <row r="6692" spans="1:22" x14ac:dyDescent="0.25">
      <c r="A6692">
        <v>1</v>
      </c>
      <c r="B6692" t="s">
        <v>13145</v>
      </c>
      <c r="C6692" t="s">
        <v>12431</v>
      </c>
      <c r="D6692" t="s">
        <v>13146</v>
      </c>
      <c r="E6692">
        <v>0</v>
      </c>
      <c r="G6692" t="s">
        <v>29</v>
      </c>
      <c r="H6692">
        <v>37</v>
      </c>
      <c r="I6692" s="14">
        <v>1</v>
      </c>
      <c r="J6692" s="15">
        <v>0</v>
      </c>
      <c r="K6692" s="15">
        <v>0</v>
      </c>
      <c r="L6692" s="15">
        <v>0</v>
      </c>
      <c r="N6692">
        <v>3</v>
      </c>
      <c r="O6692">
        <v>0</v>
      </c>
      <c r="P6692">
        <v>1</v>
      </c>
      <c r="R6692">
        <v>0</v>
      </c>
      <c r="S6692">
        <v>0</v>
      </c>
      <c r="T6692">
        <v>0</v>
      </c>
      <c r="U6692">
        <v>0</v>
      </c>
      <c r="V6692">
        <v>0</v>
      </c>
    </row>
    <row r="6693" spans="1:22" x14ac:dyDescent="0.25">
      <c r="A6693">
        <v>1</v>
      </c>
      <c r="B6693" t="s">
        <v>13147</v>
      </c>
      <c r="C6693" t="s">
        <v>12431</v>
      </c>
      <c r="D6693" t="s">
        <v>13142</v>
      </c>
      <c r="E6693">
        <v>0</v>
      </c>
      <c r="G6693" t="s">
        <v>29</v>
      </c>
      <c r="H6693">
        <v>37</v>
      </c>
      <c r="I6693" s="14">
        <v>1</v>
      </c>
      <c r="J6693" s="15">
        <v>0</v>
      </c>
      <c r="K6693" s="15">
        <v>0</v>
      </c>
      <c r="L6693" s="15">
        <v>0</v>
      </c>
      <c r="N6693">
        <v>3</v>
      </c>
      <c r="O6693">
        <v>0</v>
      </c>
      <c r="P6693">
        <v>1</v>
      </c>
      <c r="R6693">
        <v>0</v>
      </c>
      <c r="S6693">
        <v>0</v>
      </c>
      <c r="T6693">
        <v>0</v>
      </c>
      <c r="U6693">
        <v>0</v>
      </c>
      <c r="V6693">
        <v>0</v>
      </c>
    </row>
    <row r="6694" spans="1:22" x14ac:dyDescent="0.25">
      <c r="A6694">
        <v>1</v>
      </c>
      <c r="B6694" t="s">
        <v>13148</v>
      </c>
      <c r="C6694" t="s">
        <v>12431</v>
      </c>
      <c r="D6694" t="s">
        <v>13149</v>
      </c>
      <c r="E6694">
        <v>0</v>
      </c>
      <c r="G6694" t="s">
        <v>29</v>
      </c>
      <c r="H6694">
        <v>37</v>
      </c>
      <c r="I6694" s="14">
        <v>1</v>
      </c>
      <c r="J6694" s="15">
        <v>0</v>
      </c>
      <c r="K6694" s="15">
        <v>0</v>
      </c>
      <c r="L6694" s="15">
        <v>0</v>
      </c>
      <c r="N6694">
        <v>3</v>
      </c>
      <c r="O6694">
        <v>0</v>
      </c>
      <c r="P6694">
        <v>1</v>
      </c>
      <c r="R6694">
        <v>0</v>
      </c>
      <c r="S6694">
        <v>0</v>
      </c>
      <c r="T6694">
        <v>0</v>
      </c>
      <c r="U6694">
        <v>0</v>
      </c>
      <c r="V6694">
        <v>0</v>
      </c>
    </row>
    <row r="6695" spans="1:22" x14ac:dyDescent="0.25">
      <c r="A6695">
        <v>1</v>
      </c>
      <c r="B6695" t="s">
        <v>13150</v>
      </c>
      <c r="C6695" t="s">
        <v>12431</v>
      </c>
      <c r="D6695" t="s">
        <v>13146</v>
      </c>
      <c r="E6695">
        <v>0</v>
      </c>
      <c r="G6695" t="s">
        <v>29</v>
      </c>
      <c r="H6695">
        <v>37</v>
      </c>
      <c r="I6695" s="14">
        <v>1</v>
      </c>
      <c r="J6695" s="15">
        <v>0</v>
      </c>
      <c r="K6695" s="15">
        <v>0</v>
      </c>
      <c r="L6695" s="15">
        <v>0</v>
      </c>
      <c r="N6695">
        <v>3</v>
      </c>
      <c r="O6695">
        <v>0</v>
      </c>
      <c r="P6695">
        <v>1</v>
      </c>
      <c r="R6695">
        <v>0</v>
      </c>
      <c r="S6695">
        <v>0</v>
      </c>
      <c r="T6695">
        <v>0</v>
      </c>
      <c r="U6695">
        <v>0</v>
      </c>
      <c r="V6695">
        <v>0</v>
      </c>
    </row>
    <row r="6696" spans="1:22" x14ac:dyDescent="0.25">
      <c r="A6696">
        <v>1</v>
      </c>
      <c r="B6696" t="s">
        <v>13151</v>
      </c>
      <c r="C6696" t="s">
        <v>13152</v>
      </c>
      <c r="D6696" t="s">
        <v>13153</v>
      </c>
      <c r="E6696">
        <v>0</v>
      </c>
      <c r="G6696" t="s">
        <v>29</v>
      </c>
      <c r="H6696">
        <v>37</v>
      </c>
      <c r="I6696" s="14">
        <v>2</v>
      </c>
      <c r="J6696" s="15">
        <v>0</v>
      </c>
      <c r="K6696" s="15">
        <v>0</v>
      </c>
      <c r="L6696" s="15">
        <v>0</v>
      </c>
      <c r="N6696">
        <v>3</v>
      </c>
      <c r="O6696">
        <v>0</v>
      </c>
      <c r="P6696">
        <v>2</v>
      </c>
      <c r="R6696">
        <v>0</v>
      </c>
      <c r="S6696">
        <v>0</v>
      </c>
      <c r="T6696">
        <v>0</v>
      </c>
      <c r="U6696">
        <v>0</v>
      </c>
      <c r="V6696">
        <v>0</v>
      </c>
    </row>
    <row r="6697" spans="1:22" x14ac:dyDescent="0.25">
      <c r="A6697">
        <v>1</v>
      </c>
      <c r="B6697" t="s">
        <v>13154</v>
      </c>
      <c r="C6697" t="s">
        <v>12517</v>
      </c>
      <c r="D6697" t="s">
        <v>13155</v>
      </c>
      <c r="E6697">
        <v>0</v>
      </c>
      <c r="G6697" t="s">
        <v>29</v>
      </c>
      <c r="H6697">
        <v>37</v>
      </c>
      <c r="I6697" s="14">
        <v>1</v>
      </c>
      <c r="J6697" s="15">
        <v>0</v>
      </c>
      <c r="K6697" s="15">
        <v>0</v>
      </c>
      <c r="L6697" s="15">
        <v>0</v>
      </c>
      <c r="N6697">
        <v>3</v>
      </c>
      <c r="O6697">
        <v>0</v>
      </c>
      <c r="P6697">
        <v>1</v>
      </c>
      <c r="R6697">
        <v>0</v>
      </c>
      <c r="S6697">
        <v>0</v>
      </c>
      <c r="T6697">
        <v>0</v>
      </c>
      <c r="U6697">
        <v>0</v>
      </c>
      <c r="V6697">
        <v>0</v>
      </c>
    </row>
    <row r="6698" spans="1:22" x14ac:dyDescent="0.25">
      <c r="A6698">
        <v>1</v>
      </c>
      <c r="B6698" t="s">
        <v>13156</v>
      </c>
      <c r="C6698" t="s">
        <v>12517</v>
      </c>
      <c r="D6698" t="s">
        <v>13157</v>
      </c>
      <c r="E6698">
        <v>0</v>
      </c>
      <c r="G6698" t="s">
        <v>29</v>
      </c>
      <c r="H6698">
        <v>37</v>
      </c>
      <c r="I6698" s="14">
        <v>1</v>
      </c>
      <c r="J6698" s="15">
        <v>0</v>
      </c>
      <c r="K6698" s="15">
        <v>0</v>
      </c>
      <c r="L6698" s="15">
        <v>0</v>
      </c>
      <c r="N6698">
        <v>3</v>
      </c>
      <c r="O6698">
        <v>0</v>
      </c>
      <c r="P6698">
        <v>1</v>
      </c>
      <c r="R6698">
        <v>0</v>
      </c>
      <c r="S6698">
        <v>0</v>
      </c>
      <c r="T6698">
        <v>0</v>
      </c>
      <c r="U6698">
        <v>0</v>
      </c>
      <c r="V6698">
        <v>0</v>
      </c>
    </row>
    <row r="6699" spans="1:22" x14ac:dyDescent="0.25">
      <c r="A6699">
        <v>1</v>
      </c>
      <c r="B6699" t="s">
        <v>13158</v>
      </c>
      <c r="C6699" t="s">
        <v>12517</v>
      </c>
      <c r="D6699" t="s">
        <v>13159</v>
      </c>
      <c r="E6699">
        <v>0</v>
      </c>
      <c r="G6699" t="s">
        <v>29</v>
      </c>
      <c r="H6699">
        <v>37</v>
      </c>
      <c r="I6699" s="14">
        <v>1</v>
      </c>
      <c r="J6699" s="15">
        <v>0</v>
      </c>
      <c r="K6699" s="15">
        <v>0</v>
      </c>
      <c r="L6699" s="15">
        <v>0</v>
      </c>
      <c r="N6699">
        <v>3</v>
      </c>
      <c r="O6699">
        <v>0</v>
      </c>
      <c r="P6699">
        <v>1</v>
      </c>
      <c r="R6699">
        <v>0</v>
      </c>
      <c r="S6699">
        <v>0</v>
      </c>
      <c r="T6699">
        <v>0</v>
      </c>
      <c r="U6699">
        <v>0</v>
      </c>
      <c r="V6699">
        <v>0</v>
      </c>
    </row>
    <row r="6700" spans="1:22" x14ac:dyDescent="0.25">
      <c r="A6700">
        <v>1</v>
      </c>
      <c r="B6700" t="s">
        <v>13160</v>
      </c>
      <c r="C6700" t="s">
        <v>12517</v>
      </c>
      <c r="D6700" t="s">
        <v>13159</v>
      </c>
      <c r="E6700">
        <v>0</v>
      </c>
      <c r="G6700" t="s">
        <v>29</v>
      </c>
      <c r="H6700">
        <v>37</v>
      </c>
      <c r="I6700" s="14">
        <v>1</v>
      </c>
      <c r="J6700" s="15">
        <v>0</v>
      </c>
      <c r="K6700" s="15">
        <v>0</v>
      </c>
      <c r="L6700" s="15">
        <v>0</v>
      </c>
      <c r="N6700">
        <v>3</v>
      </c>
      <c r="O6700">
        <v>0</v>
      </c>
      <c r="P6700">
        <v>1</v>
      </c>
      <c r="R6700">
        <v>0</v>
      </c>
      <c r="S6700">
        <v>0</v>
      </c>
      <c r="T6700">
        <v>0</v>
      </c>
      <c r="U6700">
        <v>0</v>
      </c>
      <c r="V6700">
        <v>0</v>
      </c>
    </row>
    <row r="6701" spans="1:22" x14ac:dyDescent="0.25">
      <c r="A6701">
        <v>1</v>
      </c>
      <c r="B6701" t="s">
        <v>13161</v>
      </c>
      <c r="C6701" t="s">
        <v>12517</v>
      </c>
      <c r="D6701" t="s">
        <v>13162</v>
      </c>
      <c r="E6701">
        <v>0</v>
      </c>
      <c r="G6701" t="s">
        <v>29</v>
      </c>
      <c r="H6701">
        <v>37</v>
      </c>
      <c r="I6701" s="14">
        <v>1</v>
      </c>
      <c r="J6701" s="15">
        <v>0</v>
      </c>
      <c r="K6701" s="15">
        <v>0</v>
      </c>
      <c r="L6701" s="15">
        <v>0</v>
      </c>
      <c r="N6701">
        <v>3</v>
      </c>
      <c r="O6701">
        <v>0</v>
      </c>
      <c r="P6701">
        <v>1</v>
      </c>
      <c r="R6701">
        <v>0</v>
      </c>
      <c r="S6701">
        <v>0</v>
      </c>
      <c r="T6701">
        <v>0</v>
      </c>
      <c r="U6701">
        <v>0</v>
      </c>
      <c r="V6701">
        <v>0</v>
      </c>
    </row>
    <row r="6702" spans="1:22" x14ac:dyDescent="0.25">
      <c r="A6702">
        <v>1</v>
      </c>
      <c r="B6702" t="s">
        <v>13163</v>
      </c>
      <c r="C6702" t="s">
        <v>12458</v>
      </c>
      <c r="D6702" t="s">
        <v>13164</v>
      </c>
      <c r="E6702">
        <v>0</v>
      </c>
      <c r="G6702" t="s">
        <v>29</v>
      </c>
      <c r="H6702">
        <v>37</v>
      </c>
      <c r="I6702" s="14">
        <v>1</v>
      </c>
      <c r="J6702" s="15">
        <v>0</v>
      </c>
      <c r="K6702" s="15">
        <v>0</v>
      </c>
      <c r="L6702" s="15">
        <v>0</v>
      </c>
      <c r="N6702">
        <v>3</v>
      </c>
      <c r="O6702">
        <v>0</v>
      </c>
      <c r="P6702">
        <v>1</v>
      </c>
      <c r="R6702">
        <v>0</v>
      </c>
      <c r="S6702">
        <v>0</v>
      </c>
      <c r="T6702">
        <v>0</v>
      </c>
      <c r="U6702">
        <v>0</v>
      </c>
      <c r="V6702">
        <v>0</v>
      </c>
    </row>
    <row r="6703" spans="1:22" x14ac:dyDescent="0.25">
      <c r="A6703">
        <v>1</v>
      </c>
      <c r="B6703" t="s">
        <v>13165</v>
      </c>
      <c r="C6703" t="s">
        <v>12517</v>
      </c>
      <c r="D6703" t="s">
        <v>13166</v>
      </c>
      <c r="E6703">
        <v>0</v>
      </c>
      <c r="G6703" t="s">
        <v>29</v>
      </c>
      <c r="H6703">
        <v>37</v>
      </c>
      <c r="I6703" s="14">
        <v>2</v>
      </c>
      <c r="J6703" s="15">
        <v>0</v>
      </c>
      <c r="K6703" s="15">
        <v>0</v>
      </c>
      <c r="L6703" s="15">
        <v>0</v>
      </c>
      <c r="N6703">
        <v>3</v>
      </c>
      <c r="O6703">
        <v>0</v>
      </c>
      <c r="P6703">
        <v>2</v>
      </c>
      <c r="R6703">
        <v>0</v>
      </c>
      <c r="S6703">
        <v>0</v>
      </c>
      <c r="T6703">
        <v>0</v>
      </c>
      <c r="U6703">
        <v>0</v>
      </c>
      <c r="V6703">
        <v>0</v>
      </c>
    </row>
    <row r="6704" spans="1:22" x14ac:dyDescent="0.25">
      <c r="A6704">
        <v>1</v>
      </c>
      <c r="B6704" t="s">
        <v>13167</v>
      </c>
      <c r="C6704" t="s">
        <v>12636</v>
      </c>
      <c r="D6704" t="s">
        <v>13168</v>
      </c>
      <c r="E6704">
        <v>0</v>
      </c>
      <c r="G6704" t="s">
        <v>29</v>
      </c>
      <c r="H6704">
        <v>37</v>
      </c>
      <c r="I6704" s="14">
        <v>1</v>
      </c>
      <c r="J6704" s="15">
        <v>0</v>
      </c>
      <c r="K6704" s="15">
        <v>0</v>
      </c>
      <c r="L6704" s="15">
        <v>0</v>
      </c>
      <c r="N6704">
        <v>3</v>
      </c>
      <c r="O6704">
        <v>0</v>
      </c>
      <c r="P6704">
        <v>1</v>
      </c>
      <c r="R6704">
        <v>0</v>
      </c>
      <c r="S6704">
        <v>0</v>
      </c>
      <c r="T6704">
        <v>0</v>
      </c>
      <c r="U6704">
        <v>0</v>
      </c>
      <c r="V6704">
        <v>0</v>
      </c>
    </row>
    <row r="6705" spans="1:22" x14ac:dyDescent="0.25">
      <c r="A6705">
        <v>1</v>
      </c>
      <c r="B6705" t="s">
        <v>13169</v>
      </c>
      <c r="C6705" t="s">
        <v>13170</v>
      </c>
      <c r="D6705" t="s">
        <v>13171</v>
      </c>
      <c r="E6705">
        <v>0</v>
      </c>
      <c r="G6705" t="s">
        <v>29</v>
      </c>
      <c r="H6705">
        <v>37</v>
      </c>
      <c r="I6705" s="14">
        <v>1</v>
      </c>
      <c r="J6705" s="15">
        <v>0</v>
      </c>
      <c r="K6705" s="15">
        <v>0</v>
      </c>
      <c r="L6705" s="15">
        <v>0</v>
      </c>
      <c r="N6705">
        <v>3</v>
      </c>
      <c r="O6705">
        <v>0</v>
      </c>
      <c r="P6705">
        <v>1</v>
      </c>
      <c r="R6705">
        <v>0</v>
      </c>
      <c r="S6705">
        <v>0</v>
      </c>
      <c r="T6705">
        <v>0</v>
      </c>
      <c r="U6705">
        <v>0</v>
      </c>
      <c r="V6705">
        <v>0</v>
      </c>
    </row>
    <row r="6706" spans="1:22" x14ac:dyDescent="0.25">
      <c r="A6706">
        <v>1</v>
      </c>
      <c r="B6706" t="s">
        <v>13172</v>
      </c>
      <c r="C6706" t="s">
        <v>12517</v>
      </c>
      <c r="D6706" t="s">
        <v>13173</v>
      </c>
      <c r="E6706">
        <v>0</v>
      </c>
      <c r="G6706" t="s">
        <v>29</v>
      </c>
      <c r="H6706">
        <v>37</v>
      </c>
      <c r="I6706" s="14">
        <v>1</v>
      </c>
      <c r="J6706" s="15">
        <v>0</v>
      </c>
      <c r="K6706" s="15">
        <v>0</v>
      </c>
      <c r="L6706" s="15">
        <v>0</v>
      </c>
      <c r="N6706">
        <v>3</v>
      </c>
      <c r="O6706">
        <v>0</v>
      </c>
      <c r="P6706">
        <v>1</v>
      </c>
      <c r="R6706">
        <v>0</v>
      </c>
      <c r="S6706">
        <v>0</v>
      </c>
      <c r="T6706">
        <v>0</v>
      </c>
      <c r="U6706">
        <v>0</v>
      </c>
      <c r="V6706">
        <v>0</v>
      </c>
    </row>
    <row r="6707" spans="1:22" x14ac:dyDescent="0.25">
      <c r="A6707">
        <v>1</v>
      </c>
      <c r="B6707" t="s">
        <v>13174</v>
      </c>
      <c r="C6707" t="s">
        <v>12991</v>
      </c>
      <c r="D6707" t="s">
        <v>13175</v>
      </c>
      <c r="E6707">
        <v>0</v>
      </c>
      <c r="G6707" t="s">
        <v>29</v>
      </c>
      <c r="H6707">
        <v>37</v>
      </c>
      <c r="I6707" s="14">
        <v>1</v>
      </c>
      <c r="J6707" s="15">
        <v>0</v>
      </c>
      <c r="K6707" s="15">
        <v>0</v>
      </c>
      <c r="L6707" s="15">
        <v>0</v>
      </c>
      <c r="N6707">
        <v>3</v>
      </c>
      <c r="O6707">
        <v>0</v>
      </c>
      <c r="P6707">
        <v>1</v>
      </c>
      <c r="R6707">
        <v>0</v>
      </c>
      <c r="S6707">
        <v>0</v>
      </c>
      <c r="T6707">
        <v>0</v>
      </c>
      <c r="U6707">
        <v>0</v>
      </c>
      <c r="V6707">
        <v>0</v>
      </c>
    </row>
    <row r="6708" spans="1:22" x14ac:dyDescent="0.25">
      <c r="A6708">
        <v>1</v>
      </c>
      <c r="B6708" t="s">
        <v>13176</v>
      </c>
      <c r="C6708" t="s">
        <v>12991</v>
      </c>
      <c r="D6708" t="s">
        <v>13177</v>
      </c>
      <c r="E6708">
        <v>0</v>
      </c>
      <c r="G6708" t="s">
        <v>29</v>
      </c>
      <c r="H6708">
        <v>37</v>
      </c>
      <c r="I6708" s="14">
        <v>1</v>
      </c>
      <c r="J6708" s="15">
        <v>0</v>
      </c>
      <c r="K6708" s="15">
        <v>0</v>
      </c>
      <c r="L6708" s="15">
        <v>0</v>
      </c>
      <c r="N6708">
        <v>3</v>
      </c>
      <c r="O6708">
        <v>0</v>
      </c>
      <c r="P6708">
        <v>1</v>
      </c>
      <c r="R6708">
        <v>0</v>
      </c>
      <c r="S6708">
        <v>0</v>
      </c>
      <c r="T6708">
        <v>0</v>
      </c>
      <c r="U6708">
        <v>0</v>
      </c>
      <c r="V6708">
        <v>0</v>
      </c>
    </row>
    <row r="6709" spans="1:22" x14ac:dyDescent="0.25">
      <c r="A6709">
        <v>1</v>
      </c>
      <c r="B6709" t="s">
        <v>13178</v>
      </c>
      <c r="C6709" t="s">
        <v>12991</v>
      </c>
      <c r="D6709" t="s">
        <v>13179</v>
      </c>
      <c r="E6709">
        <v>0</v>
      </c>
      <c r="G6709" t="s">
        <v>29</v>
      </c>
      <c r="H6709">
        <v>37</v>
      </c>
      <c r="I6709" s="14">
        <v>1</v>
      </c>
      <c r="J6709" s="15">
        <v>0</v>
      </c>
      <c r="K6709" s="15">
        <v>0</v>
      </c>
      <c r="L6709" s="15">
        <v>0</v>
      </c>
      <c r="N6709">
        <v>3</v>
      </c>
      <c r="O6709">
        <v>0</v>
      </c>
      <c r="P6709">
        <v>1</v>
      </c>
      <c r="R6709">
        <v>0</v>
      </c>
      <c r="S6709">
        <v>0</v>
      </c>
      <c r="T6709">
        <v>0</v>
      </c>
      <c r="U6709">
        <v>0</v>
      </c>
      <c r="V6709">
        <v>0</v>
      </c>
    </row>
    <row r="6710" spans="1:22" x14ac:dyDescent="0.25">
      <c r="A6710">
        <v>1</v>
      </c>
      <c r="B6710" t="s">
        <v>13180</v>
      </c>
      <c r="C6710" t="s">
        <v>12517</v>
      </c>
      <c r="D6710" t="s">
        <v>13181</v>
      </c>
      <c r="E6710">
        <v>0</v>
      </c>
      <c r="G6710" t="s">
        <v>29</v>
      </c>
      <c r="H6710">
        <v>37</v>
      </c>
      <c r="I6710" s="14">
        <v>1</v>
      </c>
      <c r="J6710" s="15">
        <v>0</v>
      </c>
      <c r="K6710" s="15">
        <v>0</v>
      </c>
      <c r="L6710" s="15">
        <v>0</v>
      </c>
      <c r="N6710">
        <v>3</v>
      </c>
      <c r="O6710">
        <v>0</v>
      </c>
      <c r="P6710">
        <v>1</v>
      </c>
      <c r="R6710">
        <v>0</v>
      </c>
      <c r="S6710">
        <v>0</v>
      </c>
      <c r="T6710">
        <v>0</v>
      </c>
      <c r="U6710">
        <v>0</v>
      </c>
      <c r="V6710">
        <v>0</v>
      </c>
    </row>
    <row r="6711" spans="1:22" x14ac:dyDescent="0.25">
      <c r="A6711">
        <v>1</v>
      </c>
      <c r="B6711" t="s">
        <v>13182</v>
      </c>
      <c r="C6711" t="s">
        <v>12445</v>
      </c>
      <c r="D6711" t="s">
        <v>13183</v>
      </c>
      <c r="E6711">
        <v>0</v>
      </c>
      <c r="G6711" t="s">
        <v>29</v>
      </c>
      <c r="H6711">
        <v>37</v>
      </c>
      <c r="I6711" s="14">
        <v>1</v>
      </c>
      <c r="J6711" s="15">
        <v>0</v>
      </c>
      <c r="K6711" s="15">
        <v>0</v>
      </c>
      <c r="L6711" s="15">
        <v>0</v>
      </c>
      <c r="N6711">
        <v>3</v>
      </c>
      <c r="O6711">
        <v>0</v>
      </c>
      <c r="P6711">
        <v>1</v>
      </c>
      <c r="R6711">
        <v>0</v>
      </c>
      <c r="S6711">
        <v>0</v>
      </c>
      <c r="T6711">
        <v>0</v>
      </c>
      <c r="U6711">
        <v>0</v>
      </c>
      <c r="V6711">
        <v>0</v>
      </c>
    </row>
    <row r="6712" spans="1:22" x14ac:dyDescent="0.25">
      <c r="A6712">
        <v>1</v>
      </c>
      <c r="B6712" t="s">
        <v>13184</v>
      </c>
      <c r="C6712" t="s">
        <v>12517</v>
      </c>
      <c r="D6712" t="s">
        <v>13185</v>
      </c>
      <c r="E6712">
        <v>0</v>
      </c>
      <c r="G6712" t="s">
        <v>29</v>
      </c>
      <c r="H6712">
        <v>37</v>
      </c>
      <c r="I6712" s="14">
        <v>1</v>
      </c>
      <c r="J6712" s="15">
        <v>0</v>
      </c>
      <c r="K6712" s="15">
        <v>0</v>
      </c>
      <c r="L6712" s="15">
        <v>0</v>
      </c>
      <c r="N6712">
        <v>3</v>
      </c>
      <c r="O6712">
        <v>0</v>
      </c>
      <c r="P6712">
        <v>1</v>
      </c>
      <c r="R6712">
        <v>0</v>
      </c>
      <c r="S6712">
        <v>0</v>
      </c>
      <c r="T6712">
        <v>0</v>
      </c>
      <c r="U6712">
        <v>0</v>
      </c>
      <c r="V6712">
        <v>0</v>
      </c>
    </row>
    <row r="6713" spans="1:22" x14ac:dyDescent="0.25">
      <c r="A6713">
        <v>1</v>
      </c>
      <c r="B6713" t="s">
        <v>13186</v>
      </c>
      <c r="C6713" t="s">
        <v>12448</v>
      </c>
      <c r="D6713" t="s">
        <v>13187</v>
      </c>
      <c r="E6713">
        <v>0</v>
      </c>
      <c r="G6713" t="s">
        <v>29</v>
      </c>
      <c r="H6713">
        <v>37</v>
      </c>
      <c r="I6713" s="14">
        <v>1</v>
      </c>
      <c r="J6713" s="15">
        <v>0</v>
      </c>
      <c r="K6713" s="15">
        <v>0</v>
      </c>
      <c r="L6713" s="15">
        <v>0</v>
      </c>
      <c r="N6713">
        <v>3</v>
      </c>
      <c r="O6713">
        <v>0</v>
      </c>
      <c r="P6713">
        <v>1</v>
      </c>
      <c r="R6713">
        <v>0</v>
      </c>
      <c r="S6713">
        <v>0</v>
      </c>
      <c r="T6713">
        <v>0</v>
      </c>
      <c r="U6713">
        <v>0</v>
      </c>
      <c r="V6713">
        <v>0</v>
      </c>
    </row>
    <row r="6714" spans="1:22" x14ac:dyDescent="0.25">
      <c r="A6714">
        <v>1</v>
      </c>
      <c r="B6714" t="s">
        <v>13188</v>
      </c>
      <c r="C6714" t="s">
        <v>12657</v>
      </c>
      <c r="D6714" t="s">
        <v>13189</v>
      </c>
      <c r="E6714">
        <v>0</v>
      </c>
      <c r="G6714" t="s">
        <v>29</v>
      </c>
      <c r="H6714">
        <v>37</v>
      </c>
      <c r="I6714" s="14">
        <v>1</v>
      </c>
      <c r="J6714" s="15">
        <v>0</v>
      </c>
      <c r="K6714" s="15">
        <v>0</v>
      </c>
      <c r="L6714" s="15">
        <v>0</v>
      </c>
      <c r="N6714">
        <v>3</v>
      </c>
      <c r="O6714">
        <v>0</v>
      </c>
      <c r="P6714">
        <v>1</v>
      </c>
      <c r="R6714">
        <v>0</v>
      </c>
      <c r="S6714">
        <v>0</v>
      </c>
      <c r="T6714">
        <v>0</v>
      </c>
      <c r="U6714">
        <v>0</v>
      </c>
      <c r="V6714">
        <v>0</v>
      </c>
    </row>
    <row r="6715" spans="1:22" x14ac:dyDescent="0.25">
      <c r="A6715">
        <v>1</v>
      </c>
      <c r="B6715" t="s">
        <v>13190</v>
      </c>
      <c r="C6715" t="s">
        <v>12657</v>
      </c>
      <c r="D6715" t="s">
        <v>13189</v>
      </c>
      <c r="E6715">
        <v>0</v>
      </c>
      <c r="G6715" t="s">
        <v>29</v>
      </c>
      <c r="H6715">
        <v>37</v>
      </c>
      <c r="I6715" s="14">
        <v>1</v>
      </c>
      <c r="J6715" s="15">
        <v>0</v>
      </c>
      <c r="K6715" s="15">
        <v>0</v>
      </c>
      <c r="L6715" s="15">
        <v>0</v>
      </c>
      <c r="N6715">
        <v>3</v>
      </c>
      <c r="O6715">
        <v>0</v>
      </c>
      <c r="P6715">
        <v>1</v>
      </c>
      <c r="R6715">
        <v>0</v>
      </c>
      <c r="S6715">
        <v>0</v>
      </c>
      <c r="T6715">
        <v>0</v>
      </c>
      <c r="U6715">
        <v>0</v>
      </c>
      <c r="V6715">
        <v>0</v>
      </c>
    </row>
    <row r="6716" spans="1:22" x14ac:dyDescent="0.25">
      <c r="A6716">
        <v>1</v>
      </c>
      <c r="B6716" t="s">
        <v>13191</v>
      </c>
      <c r="C6716" t="s">
        <v>12657</v>
      </c>
      <c r="D6716" t="s">
        <v>13192</v>
      </c>
      <c r="E6716">
        <v>0</v>
      </c>
      <c r="G6716" t="s">
        <v>29</v>
      </c>
      <c r="H6716">
        <v>37</v>
      </c>
      <c r="I6716" s="14">
        <v>1</v>
      </c>
      <c r="J6716" s="15">
        <v>0</v>
      </c>
      <c r="K6716" s="15">
        <v>0</v>
      </c>
      <c r="L6716" s="15">
        <v>0</v>
      </c>
      <c r="N6716">
        <v>3</v>
      </c>
      <c r="O6716">
        <v>0</v>
      </c>
      <c r="P6716">
        <v>1</v>
      </c>
      <c r="R6716">
        <v>0</v>
      </c>
      <c r="S6716">
        <v>0</v>
      </c>
      <c r="T6716">
        <v>0</v>
      </c>
      <c r="U6716">
        <v>0</v>
      </c>
      <c r="V6716">
        <v>0</v>
      </c>
    </row>
    <row r="6717" spans="1:22" x14ac:dyDescent="0.25">
      <c r="A6717">
        <v>1</v>
      </c>
      <c r="B6717" t="s">
        <v>13193</v>
      </c>
      <c r="C6717" t="s">
        <v>12517</v>
      </c>
      <c r="D6717" t="s">
        <v>13194</v>
      </c>
      <c r="E6717">
        <v>0</v>
      </c>
      <c r="G6717" t="s">
        <v>29</v>
      </c>
      <c r="H6717">
        <v>37</v>
      </c>
      <c r="I6717" s="14">
        <v>1</v>
      </c>
      <c r="J6717" s="15">
        <v>0</v>
      </c>
      <c r="K6717" s="15">
        <v>0</v>
      </c>
      <c r="L6717" s="15">
        <v>0</v>
      </c>
      <c r="N6717">
        <v>3</v>
      </c>
      <c r="O6717">
        <v>0</v>
      </c>
      <c r="P6717">
        <v>1</v>
      </c>
      <c r="R6717">
        <v>0</v>
      </c>
      <c r="S6717">
        <v>0</v>
      </c>
      <c r="T6717">
        <v>0</v>
      </c>
      <c r="U6717">
        <v>0</v>
      </c>
      <c r="V6717">
        <v>0</v>
      </c>
    </row>
    <row r="6718" spans="1:22" x14ac:dyDescent="0.25">
      <c r="A6718">
        <v>1</v>
      </c>
      <c r="B6718" t="s">
        <v>13195</v>
      </c>
      <c r="C6718" t="s">
        <v>12517</v>
      </c>
      <c r="D6718" t="s">
        <v>13196</v>
      </c>
      <c r="E6718">
        <v>0</v>
      </c>
      <c r="G6718" t="s">
        <v>29</v>
      </c>
      <c r="H6718">
        <v>37</v>
      </c>
      <c r="I6718" s="14">
        <v>1</v>
      </c>
      <c r="J6718" s="15">
        <v>0</v>
      </c>
      <c r="K6718" s="15">
        <v>0</v>
      </c>
      <c r="L6718" s="15">
        <v>0</v>
      </c>
      <c r="N6718">
        <v>3</v>
      </c>
      <c r="O6718">
        <v>0</v>
      </c>
      <c r="P6718">
        <v>1</v>
      </c>
      <c r="R6718">
        <v>0</v>
      </c>
      <c r="S6718">
        <v>0</v>
      </c>
      <c r="T6718">
        <v>0</v>
      </c>
      <c r="U6718">
        <v>0</v>
      </c>
      <c r="V6718">
        <v>0</v>
      </c>
    </row>
    <row r="6719" spans="1:22" x14ac:dyDescent="0.25">
      <c r="A6719">
        <v>1</v>
      </c>
      <c r="B6719" t="s">
        <v>13197</v>
      </c>
      <c r="C6719" t="s">
        <v>12517</v>
      </c>
      <c r="D6719" t="s">
        <v>13198</v>
      </c>
      <c r="E6719">
        <v>0</v>
      </c>
      <c r="G6719" t="s">
        <v>29</v>
      </c>
      <c r="H6719">
        <v>37</v>
      </c>
      <c r="I6719" s="14">
        <v>1</v>
      </c>
      <c r="J6719" s="15">
        <v>0</v>
      </c>
      <c r="K6719" s="15">
        <v>0</v>
      </c>
      <c r="L6719" s="15">
        <v>0</v>
      </c>
      <c r="N6719">
        <v>3</v>
      </c>
      <c r="O6719">
        <v>0</v>
      </c>
      <c r="P6719">
        <v>1</v>
      </c>
      <c r="R6719">
        <v>0</v>
      </c>
      <c r="S6719">
        <v>0</v>
      </c>
      <c r="T6719">
        <v>0</v>
      </c>
      <c r="U6719">
        <v>0</v>
      </c>
      <c r="V6719">
        <v>0</v>
      </c>
    </row>
    <row r="6720" spans="1:22" x14ac:dyDescent="0.25">
      <c r="A6720">
        <v>1</v>
      </c>
      <c r="B6720" t="s">
        <v>13199</v>
      </c>
      <c r="C6720" t="s">
        <v>12517</v>
      </c>
      <c r="D6720" t="s">
        <v>13200</v>
      </c>
      <c r="E6720">
        <v>0</v>
      </c>
      <c r="G6720" t="s">
        <v>29</v>
      </c>
      <c r="H6720">
        <v>37</v>
      </c>
      <c r="I6720" s="14">
        <v>1</v>
      </c>
      <c r="J6720" s="15">
        <v>0</v>
      </c>
      <c r="K6720" s="15">
        <v>0</v>
      </c>
      <c r="L6720" s="15">
        <v>0</v>
      </c>
      <c r="N6720">
        <v>3</v>
      </c>
      <c r="O6720">
        <v>0</v>
      </c>
      <c r="P6720">
        <v>1</v>
      </c>
      <c r="R6720">
        <v>0</v>
      </c>
      <c r="S6720">
        <v>0</v>
      </c>
      <c r="T6720">
        <v>0</v>
      </c>
      <c r="U6720">
        <v>0</v>
      </c>
      <c r="V6720">
        <v>0</v>
      </c>
    </row>
    <row r="6721" spans="1:24" x14ac:dyDescent="0.25">
      <c r="A6721">
        <v>1</v>
      </c>
      <c r="B6721" t="s">
        <v>13201</v>
      </c>
      <c r="C6721" t="s">
        <v>12517</v>
      </c>
      <c r="D6721" t="s">
        <v>13202</v>
      </c>
      <c r="E6721">
        <v>0</v>
      </c>
      <c r="G6721" t="s">
        <v>29</v>
      </c>
      <c r="H6721">
        <v>37</v>
      </c>
      <c r="I6721" s="14">
        <v>1</v>
      </c>
      <c r="J6721" s="15">
        <v>0</v>
      </c>
      <c r="K6721" s="15">
        <v>0</v>
      </c>
      <c r="L6721" s="15">
        <v>0</v>
      </c>
      <c r="N6721">
        <v>3</v>
      </c>
      <c r="O6721">
        <v>0</v>
      </c>
      <c r="P6721">
        <v>1</v>
      </c>
      <c r="R6721">
        <v>0</v>
      </c>
      <c r="S6721">
        <v>0</v>
      </c>
      <c r="T6721">
        <v>0</v>
      </c>
      <c r="U6721">
        <v>0</v>
      </c>
      <c r="V6721">
        <v>0</v>
      </c>
    </row>
    <row r="6722" spans="1:24" x14ac:dyDescent="0.25">
      <c r="A6722">
        <v>1</v>
      </c>
      <c r="B6722" t="s">
        <v>13203</v>
      </c>
      <c r="C6722" t="s">
        <v>12517</v>
      </c>
      <c r="D6722" t="s">
        <v>13202</v>
      </c>
      <c r="E6722">
        <v>0</v>
      </c>
      <c r="G6722" t="s">
        <v>29</v>
      </c>
      <c r="H6722">
        <v>37</v>
      </c>
      <c r="I6722" s="14">
        <v>1</v>
      </c>
      <c r="J6722" s="15">
        <v>0</v>
      </c>
      <c r="K6722" s="15">
        <v>0</v>
      </c>
      <c r="L6722" s="15">
        <v>0</v>
      </c>
      <c r="N6722">
        <v>3</v>
      </c>
      <c r="O6722">
        <v>0</v>
      </c>
      <c r="P6722">
        <v>1</v>
      </c>
      <c r="R6722">
        <v>0</v>
      </c>
      <c r="S6722">
        <v>0</v>
      </c>
      <c r="T6722">
        <v>0</v>
      </c>
      <c r="U6722">
        <v>0</v>
      </c>
      <c r="V6722">
        <v>0</v>
      </c>
    </row>
    <row r="6723" spans="1:24" x14ac:dyDescent="0.25">
      <c r="A6723">
        <v>1</v>
      </c>
      <c r="B6723" t="s">
        <v>13204</v>
      </c>
      <c r="C6723" t="s">
        <v>12517</v>
      </c>
      <c r="D6723" t="s">
        <v>13202</v>
      </c>
      <c r="E6723">
        <v>0</v>
      </c>
      <c r="G6723" t="s">
        <v>29</v>
      </c>
      <c r="H6723">
        <v>37</v>
      </c>
      <c r="I6723" s="14">
        <v>1</v>
      </c>
      <c r="J6723" s="15">
        <v>0</v>
      </c>
      <c r="K6723" s="15">
        <v>0</v>
      </c>
      <c r="L6723" s="15">
        <v>0</v>
      </c>
      <c r="N6723">
        <v>3</v>
      </c>
      <c r="O6723">
        <v>0</v>
      </c>
      <c r="P6723">
        <v>1</v>
      </c>
      <c r="R6723">
        <v>0</v>
      </c>
      <c r="S6723">
        <v>0</v>
      </c>
      <c r="T6723">
        <v>0</v>
      </c>
      <c r="U6723">
        <v>0</v>
      </c>
      <c r="V6723">
        <v>0</v>
      </c>
    </row>
    <row r="6724" spans="1:24" x14ac:dyDescent="0.25">
      <c r="A6724">
        <v>1</v>
      </c>
      <c r="B6724" t="s">
        <v>13205</v>
      </c>
      <c r="C6724" t="s">
        <v>12517</v>
      </c>
      <c r="D6724" t="s">
        <v>13206</v>
      </c>
      <c r="E6724">
        <v>0</v>
      </c>
      <c r="G6724" t="s">
        <v>29</v>
      </c>
      <c r="H6724">
        <v>37</v>
      </c>
      <c r="I6724" s="14">
        <v>1</v>
      </c>
      <c r="J6724" s="15">
        <v>0</v>
      </c>
      <c r="K6724" s="15">
        <v>0</v>
      </c>
      <c r="L6724" s="15">
        <v>0</v>
      </c>
      <c r="N6724">
        <v>3</v>
      </c>
      <c r="O6724">
        <v>0</v>
      </c>
      <c r="P6724">
        <v>1</v>
      </c>
      <c r="R6724">
        <v>0</v>
      </c>
      <c r="S6724">
        <v>0</v>
      </c>
      <c r="T6724">
        <v>0</v>
      </c>
      <c r="U6724">
        <v>0</v>
      </c>
      <c r="V6724">
        <v>0</v>
      </c>
    </row>
    <row r="6725" spans="1:24" x14ac:dyDescent="0.25">
      <c r="A6725">
        <v>1</v>
      </c>
      <c r="B6725" t="s">
        <v>13207</v>
      </c>
      <c r="C6725" t="s">
        <v>12517</v>
      </c>
      <c r="D6725" t="s">
        <v>13208</v>
      </c>
      <c r="E6725">
        <v>0</v>
      </c>
      <c r="G6725" t="s">
        <v>29</v>
      </c>
      <c r="H6725">
        <v>37</v>
      </c>
      <c r="I6725" s="14">
        <v>1</v>
      </c>
      <c r="J6725" s="15">
        <v>0</v>
      </c>
      <c r="K6725" s="15">
        <v>0</v>
      </c>
      <c r="L6725" s="15">
        <v>0</v>
      </c>
      <c r="N6725">
        <v>3</v>
      </c>
      <c r="O6725">
        <v>0</v>
      </c>
      <c r="P6725">
        <v>1</v>
      </c>
      <c r="R6725">
        <v>0</v>
      </c>
      <c r="S6725">
        <v>0</v>
      </c>
      <c r="T6725">
        <v>0</v>
      </c>
      <c r="U6725">
        <v>0</v>
      </c>
      <c r="V6725">
        <v>0</v>
      </c>
    </row>
    <row r="6726" spans="1:24" x14ac:dyDescent="0.25">
      <c r="A6726">
        <v>1</v>
      </c>
      <c r="B6726" t="s">
        <v>13209</v>
      </c>
      <c r="C6726" t="s">
        <v>12517</v>
      </c>
      <c r="D6726" t="s">
        <v>13208</v>
      </c>
      <c r="E6726">
        <v>0</v>
      </c>
      <c r="G6726" t="s">
        <v>29</v>
      </c>
      <c r="H6726">
        <v>37</v>
      </c>
      <c r="I6726" s="14">
        <v>1</v>
      </c>
      <c r="J6726" s="15">
        <v>0</v>
      </c>
      <c r="K6726" s="15">
        <v>0</v>
      </c>
      <c r="L6726" s="15">
        <v>0</v>
      </c>
      <c r="N6726">
        <v>3</v>
      </c>
      <c r="O6726">
        <v>0</v>
      </c>
      <c r="P6726">
        <v>1</v>
      </c>
      <c r="R6726">
        <v>0</v>
      </c>
      <c r="S6726">
        <v>0</v>
      </c>
      <c r="T6726">
        <v>0</v>
      </c>
      <c r="U6726">
        <v>0</v>
      </c>
      <c r="V6726">
        <v>0</v>
      </c>
    </row>
    <row r="6727" spans="1:24" x14ac:dyDescent="0.25">
      <c r="A6727">
        <v>1</v>
      </c>
      <c r="B6727" t="s">
        <v>13210</v>
      </c>
      <c r="C6727" t="s">
        <v>12657</v>
      </c>
      <c r="D6727" t="s">
        <v>13211</v>
      </c>
      <c r="E6727">
        <v>0</v>
      </c>
      <c r="G6727" t="s">
        <v>29</v>
      </c>
      <c r="H6727">
        <v>37</v>
      </c>
      <c r="I6727" s="14">
        <v>1</v>
      </c>
      <c r="J6727" s="15">
        <v>0</v>
      </c>
      <c r="K6727" s="15">
        <v>0</v>
      </c>
      <c r="L6727" s="15">
        <v>0</v>
      </c>
      <c r="N6727">
        <v>3</v>
      </c>
      <c r="O6727">
        <v>0</v>
      </c>
      <c r="P6727">
        <v>1</v>
      </c>
      <c r="R6727">
        <v>0</v>
      </c>
      <c r="S6727">
        <v>0</v>
      </c>
      <c r="T6727">
        <v>0</v>
      </c>
      <c r="U6727">
        <v>0</v>
      </c>
      <c r="V6727">
        <v>0</v>
      </c>
    </row>
    <row r="6728" spans="1:24" x14ac:dyDescent="0.25">
      <c r="A6728">
        <v>1</v>
      </c>
      <c r="B6728" t="s">
        <v>13212</v>
      </c>
      <c r="C6728" t="s">
        <v>12517</v>
      </c>
      <c r="D6728" t="s">
        <v>13213</v>
      </c>
      <c r="E6728">
        <v>0</v>
      </c>
      <c r="G6728" t="s">
        <v>29</v>
      </c>
      <c r="H6728">
        <v>37</v>
      </c>
      <c r="I6728" s="14">
        <v>1</v>
      </c>
      <c r="J6728" s="15">
        <v>0</v>
      </c>
      <c r="K6728" s="15">
        <v>0</v>
      </c>
      <c r="L6728" s="15">
        <v>0</v>
      </c>
      <c r="N6728">
        <v>3</v>
      </c>
      <c r="O6728">
        <v>0</v>
      </c>
      <c r="P6728">
        <v>1</v>
      </c>
      <c r="R6728">
        <v>0</v>
      </c>
      <c r="S6728">
        <v>0</v>
      </c>
      <c r="T6728">
        <v>0</v>
      </c>
      <c r="U6728">
        <v>0</v>
      </c>
      <c r="V6728">
        <v>0</v>
      </c>
    </row>
    <row r="6729" spans="1:24" x14ac:dyDescent="0.25">
      <c r="A6729">
        <v>1</v>
      </c>
      <c r="B6729" t="s">
        <v>13214</v>
      </c>
      <c r="D6729" t="s">
        <v>13215</v>
      </c>
      <c r="E6729">
        <v>0</v>
      </c>
      <c r="F6729" t="s">
        <v>13216</v>
      </c>
      <c r="G6729" t="s">
        <v>29</v>
      </c>
      <c r="H6729">
        <v>35</v>
      </c>
      <c r="I6729" s="14">
        <v>2000</v>
      </c>
      <c r="J6729" s="15">
        <v>127.65</v>
      </c>
      <c r="K6729" s="15">
        <v>127.65</v>
      </c>
      <c r="L6729" s="15">
        <v>127.65</v>
      </c>
      <c r="M6729">
        <v>5</v>
      </c>
      <c r="N6729">
        <v>5</v>
      </c>
      <c r="O6729">
        <v>0</v>
      </c>
      <c r="P6729">
        <v>2000</v>
      </c>
      <c r="R6729">
        <v>0.03</v>
      </c>
      <c r="S6729">
        <v>0</v>
      </c>
      <c r="T6729">
        <v>0</v>
      </c>
      <c r="U6729">
        <v>0</v>
      </c>
      <c r="V6729">
        <v>0</v>
      </c>
      <c r="W6729" s="13">
        <v>40605</v>
      </c>
      <c r="X6729">
        <v>0</v>
      </c>
    </row>
    <row r="6730" spans="1:24" x14ac:dyDescent="0.25">
      <c r="A6730">
        <v>1</v>
      </c>
      <c r="B6730" t="s">
        <v>13217</v>
      </c>
      <c r="C6730" t="s">
        <v>13218</v>
      </c>
      <c r="D6730" t="s">
        <v>13219</v>
      </c>
      <c r="E6730">
        <v>0</v>
      </c>
      <c r="F6730" t="s">
        <v>13216</v>
      </c>
      <c r="G6730" t="s">
        <v>29</v>
      </c>
      <c r="H6730">
        <v>35</v>
      </c>
      <c r="I6730" s="14">
        <v>64900</v>
      </c>
      <c r="J6730" s="15">
        <v>206.57400000000001</v>
      </c>
      <c r="K6730" s="15">
        <v>206.483</v>
      </c>
      <c r="L6730" s="15">
        <v>206.483</v>
      </c>
      <c r="M6730">
        <v>5</v>
      </c>
      <c r="N6730">
        <v>5</v>
      </c>
      <c r="O6730">
        <v>52073.813000000002</v>
      </c>
      <c r="P6730">
        <v>12826.187</v>
      </c>
      <c r="R6730">
        <v>187248.56</v>
      </c>
      <c r="S6730">
        <v>100000</v>
      </c>
      <c r="T6730">
        <v>0</v>
      </c>
      <c r="U6730">
        <v>100000</v>
      </c>
      <c r="V6730">
        <v>0</v>
      </c>
      <c r="W6730" s="13">
        <v>45077</v>
      </c>
      <c r="X6730">
        <v>0</v>
      </c>
    </row>
    <row r="6731" spans="1:24" x14ac:dyDescent="0.25">
      <c r="A6731">
        <v>1</v>
      </c>
      <c r="B6731" t="s">
        <v>13220</v>
      </c>
      <c r="C6731" t="s">
        <v>13221</v>
      </c>
      <c r="D6731" t="s">
        <v>13222</v>
      </c>
      <c r="E6731">
        <v>0</v>
      </c>
      <c r="F6731" t="s">
        <v>13216</v>
      </c>
      <c r="G6731" t="s">
        <v>29</v>
      </c>
      <c r="H6731">
        <v>35</v>
      </c>
      <c r="I6731" s="14">
        <v>48000</v>
      </c>
      <c r="J6731" s="15">
        <v>93.384</v>
      </c>
      <c r="K6731" s="15">
        <v>97.954999999999998</v>
      </c>
      <c r="L6731" s="15">
        <v>101.36</v>
      </c>
      <c r="M6731">
        <v>5</v>
      </c>
      <c r="N6731">
        <v>5</v>
      </c>
      <c r="O6731">
        <v>0</v>
      </c>
      <c r="P6731">
        <v>48000</v>
      </c>
      <c r="R6731">
        <v>16453.14</v>
      </c>
      <c r="S6731">
        <v>16000</v>
      </c>
      <c r="T6731">
        <v>0</v>
      </c>
      <c r="U6731">
        <v>16000</v>
      </c>
      <c r="V6731">
        <v>0</v>
      </c>
      <c r="W6731" s="13">
        <v>45038</v>
      </c>
      <c r="X6731">
        <v>0</v>
      </c>
    </row>
    <row r="6732" spans="1:24" x14ac:dyDescent="0.25">
      <c r="A6732">
        <v>1</v>
      </c>
      <c r="B6732" t="s">
        <v>13223</v>
      </c>
      <c r="C6732" t="s">
        <v>13224</v>
      </c>
      <c r="D6732" t="s">
        <v>13225</v>
      </c>
      <c r="E6732">
        <v>0</v>
      </c>
      <c r="F6732" t="s">
        <v>13216</v>
      </c>
      <c r="G6732" t="s">
        <v>29</v>
      </c>
      <c r="H6732">
        <v>35</v>
      </c>
      <c r="I6732" s="14">
        <v>13000</v>
      </c>
      <c r="J6732" s="15">
        <v>76.113</v>
      </c>
      <c r="K6732" s="15">
        <v>79.007000000000005</v>
      </c>
      <c r="L6732" s="15">
        <v>79.007000000000005</v>
      </c>
      <c r="M6732">
        <v>5</v>
      </c>
      <c r="N6732">
        <v>5</v>
      </c>
      <c r="O6732">
        <v>46267.5</v>
      </c>
      <c r="P6732">
        <v>-33267.5</v>
      </c>
      <c r="R6732">
        <v>170149.05</v>
      </c>
      <c r="S6732">
        <v>93000</v>
      </c>
      <c r="T6732">
        <v>0</v>
      </c>
      <c r="U6732">
        <v>93000</v>
      </c>
      <c r="V6732">
        <v>0</v>
      </c>
      <c r="W6732" s="13">
        <v>45056</v>
      </c>
      <c r="X6732">
        <v>0</v>
      </c>
    </row>
    <row r="6733" spans="1:24" x14ac:dyDescent="0.25">
      <c r="A6733">
        <v>1</v>
      </c>
      <c r="B6733" t="s">
        <v>13226</v>
      </c>
      <c r="C6733" t="s">
        <v>13227</v>
      </c>
      <c r="D6733" t="s">
        <v>13228</v>
      </c>
      <c r="E6733">
        <v>0</v>
      </c>
      <c r="F6733" t="s">
        <v>13216</v>
      </c>
      <c r="G6733" t="s">
        <v>29</v>
      </c>
      <c r="H6733">
        <v>35</v>
      </c>
      <c r="I6733" s="14">
        <v>23000</v>
      </c>
      <c r="J6733" s="15">
        <v>45.7</v>
      </c>
      <c r="K6733" s="15">
        <v>70.513000000000005</v>
      </c>
      <c r="L6733" s="15">
        <v>62.421999999999997</v>
      </c>
      <c r="M6733">
        <v>5</v>
      </c>
      <c r="N6733">
        <v>5</v>
      </c>
      <c r="O6733">
        <v>0</v>
      </c>
      <c r="P6733">
        <v>23000</v>
      </c>
      <c r="R6733">
        <v>0.03</v>
      </c>
      <c r="S6733">
        <v>0</v>
      </c>
      <c r="T6733">
        <v>0</v>
      </c>
      <c r="U6733">
        <v>0</v>
      </c>
      <c r="V6733">
        <v>0</v>
      </c>
      <c r="W6733" s="13">
        <v>42215</v>
      </c>
      <c r="X6733">
        <v>0</v>
      </c>
    </row>
    <row r="6734" spans="1:24" x14ac:dyDescent="0.25">
      <c r="A6734">
        <v>1</v>
      </c>
      <c r="B6734" t="s">
        <v>13229</v>
      </c>
      <c r="C6734" t="s">
        <v>13230</v>
      </c>
      <c r="D6734" t="s">
        <v>13231</v>
      </c>
      <c r="E6734">
        <v>0</v>
      </c>
      <c r="F6734" t="s">
        <v>13216</v>
      </c>
      <c r="G6734" t="s">
        <v>29</v>
      </c>
      <c r="H6734">
        <v>35</v>
      </c>
      <c r="I6734" s="14">
        <v>1000</v>
      </c>
      <c r="J6734" s="15">
        <v>186.624</v>
      </c>
      <c r="K6734" s="15">
        <v>151.34</v>
      </c>
      <c r="L6734" s="15">
        <v>151.34</v>
      </c>
      <c r="M6734">
        <v>5</v>
      </c>
      <c r="N6734">
        <v>5</v>
      </c>
      <c r="O6734">
        <v>0</v>
      </c>
      <c r="P6734">
        <v>1000</v>
      </c>
      <c r="R6734">
        <v>0.03</v>
      </c>
      <c r="S6734">
        <v>0</v>
      </c>
      <c r="T6734">
        <v>0</v>
      </c>
      <c r="U6734">
        <v>0</v>
      </c>
      <c r="V6734">
        <v>0</v>
      </c>
      <c r="W6734" s="13">
        <v>41778</v>
      </c>
      <c r="X6734">
        <v>0</v>
      </c>
    </row>
    <row r="6735" spans="1:24" x14ac:dyDescent="0.25">
      <c r="A6735">
        <v>1</v>
      </c>
      <c r="B6735" t="s">
        <v>13232</v>
      </c>
      <c r="C6735" t="s">
        <v>13233</v>
      </c>
      <c r="D6735" t="s">
        <v>13234</v>
      </c>
      <c r="E6735">
        <v>350000</v>
      </c>
      <c r="F6735" t="s">
        <v>13216</v>
      </c>
      <c r="G6735" t="s">
        <v>29</v>
      </c>
      <c r="H6735">
        <v>35</v>
      </c>
      <c r="I6735" s="14">
        <v>349475</v>
      </c>
      <c r="J6735" s="15">
        <v>205.00399999999999</v>
      </c>
      <c r="K6735" s="15">
        <v>205.953</v>
      </c>
      <c r="L6735" s="15">
        <v>205.953</v>
      </c>
      <c r="M6735">
        <v>5</v>
      </c>
      <c r="N6735">
        <v>5</v>
      </c>
      <c r="O6735">
        <v>404119.85800000001</v>
      </c>
      <c r="P6735">
        <v>295355.14199999999</v>
      </c>
      <c r="R6735">
        <v>769339.5</v>
      </c>
      <c r="S6735">
        <v>417050</v>
      </c>
      <c r="T6735">
        <v>0</v>
      </c>
      <c r="U6735">
        <v>417050</v>
      </c>
      <c r="V6735">
        <v>0</v>
      </c>
      <c r="W6735" s="13">
        <v>45076</v>
      </c>
      <c r="X6735">
        <v>0</v>
      </c>
    </row>
    <row r="6736" spans="1:24" x14ac:dyDescent="0.25">
      <c r="A6736">
        <v>1</v>
      </c>
      <c r="B6736" t="s">
        <v>13235</v>
      </c>
      <c r="C6736" t="s">
        <v>13236</v>
      </c>
      <c r="D6736" t="s">
        <v>13237</v>
      </c>
      <c r="E6736">
        <v>22800</v>
      </c>
      <c r="F6736" t="s">
        <v>13216</v>
      </c>
      <c r="G6736" t="s">
        <v>29</v>
      </c>
      <c r="H6736">
        <v>35</v>
      </c>
      <c r="I6736" s="14">
        <v>327200</v>
      </c>
      <c r="J6736" s="15">
        <v>157.386</v>
      </c>
      <c r="K6736" s="15">
        <v>225.80600000000001</v>
      </c>
      <c r="L6736" s="15">
        <v>225.80600000000001</v>
      </c>
      <c r="M6736">
        <v>5</v>
      </c>
      <c r="N6736">
        <v>5</v>
      </c>
      <c r="O6736">
        <v>445171.054</v>
      </c>
      <c r="P6736">
        <v>-95171.054000000004</v>
      </c>
      <c r="R6736">
        <v>938090.09</v>
      </c>
      <c r="S6736">
        <v>856800</v>
      </c>
      <c r="T6736">
        <v>99000</v>
      </c>
      <c r="U6736">
        <v>856800</v>
      </c>
      <c r="V6736">
        <v>99000</v>
      </c>
      <c r="W6736" s="13">
        <v>45082</v>
      </c>
    </row>
    <row r="6737" spans="1:24" x14ac:dyDescent="0.25">
      <c r="A6737">
        <v>1</v>
      </c>
      <c r="B6737" t="s">
        <v>13238</v>
      </c>
      <c r="C6737" t="s">
        <v>13239</v>
      </c>
      <c r="D6737" t="s">
        <v>13240</v>
      </c>
      <c r="E6737">
        <v>0</v>
      </c>
      <c r="F6737" t="s">
        <v>13216</v>
      </c>
      <c r="G6737" t="s">
        <v>29</v>
      </c>
      <c r="H6737">
        <v>35</v>
      </c>
      <c r="I6737" s="14">
        <v>26600</v>
      </c>
      <c r="J6737" s="15">
        <v>337.17700000000002</v>
      </c>
      <c r="K6737" s="15">
        <v>334.34399999999999</v>
      </c>
      <c r="L6737" s="15">
        <v>334.34399999999999</v>
      </c>
      <c r="M6737">
        <v>5</v>
      </c>
      <c r="N6737">
        <v>5</v>
      </c>
      <c r="O6737">
        <v>0</v>
      </c>
      <c r="P6737">
        <v>26600</v>
      </c>
      <c r="R6737">
        <v>37374.230000000003</v>
      </c>
      <c r="S6737">
        <v>20000</v>
      </c>
      <c r="T6737">
        <v>0</v>
      </c>
      <c r="U6737">
        <v>20000</v>
      </c>
      <c r="V6737">
        <v>0</v>
      </c>
      <c r="W6737" s="13">
        <v>45069</v>
      </c>
      <c r="X6737">
        <v>0</v>
      </c>
    </row>
    <row r="6738" spans="1:24" x14ac:dyDescent="0.25">
      <c r="A6738">
        <v>1</v>
      </c>
      <c r="B6738" t="s">
        <v>13241</v>
      </c>
      <c r="C6738" t="s">
        <v>13242</v>
      </c>
      <c r="D6738" t="s">
        <v>13243</v>
      </c>
      <c r="E6738">
        <v>0</v>
      </c>
      <c r="F6738" t="s">
        <v>13216</v>
      </c>
      <c r="G6738" t="s">
        <v>29</v>
      </c>
      <c r="H6738">
        <v>35</v>
      </c>
      <c r="I6738" s="14">
        <v>67250</v>
      </c>
      <c r="J6738" s="15">
        <v>308.166</v>
      </c>
      <c r="K6738" s="15">
        <v>307.38200000000001</v>
      </c>
      <c r="L6738" s="15">
        <v>307.38200000000001</v>
      </c>
      <c r="M6738">
        <v>5</v>
      </c>
      <c r="N6738">
        <v>5</v>
      </c>
      <c r="O6738">
        <v>0</v>
      </c>
      <c r="P6738">
        <v>67250</v>
      </c>
      <c r="R6738">
        <v>3.85</v>
      </c>
      <c r="S6738">
        <v>28423</v>
      </c>
      <c r="T6738">
        <v>28423</v>
      </c>
      <c r="U6738">
        <v>28423</v>
      </c>
      <c r="V6738">
        <v>28423</v>
      </c>
      <c r="W6738" s="13">
        <v>45080</v>
      </c>
      <c r="X6738">
        <v>0</v>
      </c>
    </row>
    <row r="6739" spans="1:24" x14ac:dyDescent="0.25">
      <c r="A6739">
        <v>1</v>
      </c>
      <c r="B6739" t="s">
        <v>13244</v>
      </c>
      <c r="C6739" t="s">
        <v>13218</v>
      </c>
      <c r="D6739" t="s">
        <v>13245</v>
      </c>
      <c r="E6739">
        <v>0</v>
      </c>
      <c r="F6739" t="s">
        <v>13216</v>
      </c>
      <c r="G6739" t="s">
        <v>29</v>
      </c>
      <c r="H6739">
        <v>35</v>
      </c>
      <c r="I6739" s="14">
        <v>251950</v>
      </c>
      <c r="J6739" s="15">
        <v>233.84200000000001</v>
      </c>
      <c r="K6739" s="15">
        <v>229.137</v>
      </c>
      <c r="L6739" s="15">
        <v>229.137</v>
      </c>
      <c r="M6739">
        <v>5</v>
      </c>
      <c r="N6739">
        <v>5</v>
      </c>
      <c r="O6739">
        <v>494614.489</v>
      </c>
      <c r="P6739">
        <v>-242664.489</v>
      </c>
      <c r="R6739">
        <v>436112.58</v>
      </c>
      <c r="S6739">
        <v>712300</v>
      </c>
      <c r="T6739">
        <v>207000</v>
      </c>
      <c r="U6739">
        <v>712300</v>
      </c>
      <c r="V6739">
        <v>207000</v>
      </c>
      <c r="W6739" s="13">
        <v>45084</v>
      </c>
      <c r="X6739">
        <v>0</v>
      </c>
    </row>
    <row r="6740" spans="1:24" x14ac:dyDescent="0.25">
      <c r="A6740">
        <v>1</v>
      </c>
      <c r="B6740" t="s">
        <v>13246</v>
      </c>
      <c r="C6740" t="s">
        <v>13247</v>
      </c>
      <c r="D6740" t="s">
        <v>13248</v>
      </c>
      <c r="E6740">
        <v>150000</v>
      </c>
      <c r="F6740" t="s">
        <v>13216</v>
      </c>
      <c r="G6740" t="s">
        <v>29</v>
      </c>
      <c r="H6740">
        <v>35</v>
      </c>
      <c r="I6740" s="14">
        <v>24950</v>
      </c>
      <c r="J6740" s="15">
        <v>159.4</v>
      </c>
      <c r="K6740" s="15">
        <v>274.041</v>
      </c>
      <c r="L6740" s="15">
        <v>274.041</v>
      </c>
      <c r="M6740">
        <v>5</v>
      </c>
      <c r="N6740">
        <v>5</v>
      </c>
      <c r="O6740">
        <v>0</v>
      </c>
      <c r="P6740">
        <v>174950</v>
      </c>
      <c r="R6740">
        <v>1068.22</v>
      </c>
      <c r="S6740">
        <v>0</v>
      </c>
      <c r="T6740">
        <v>0</v>
      </c>
      <c r="U6740">
        <v>0</v>
      </c>
      <c r="V6740">
        <v>0</v>
      </c>
      <c r="W6740" s="13">
        <v>44895</v>
      </c>
      <c r="X6740">
        <v>0</v>
      </c>
    </row>
    <row r="6741" spans="1:24" x14ac:dyDescent="0.25">
      <c r="A6741">
        <v>1</v>
      </c>
      <c r="B6741" t="s">
        <v>13249</v>
      </c>
      <c r="C6741" t="s">
        <v>13236</v>
      </c>
      <c r="D6741" t="s">
        <v>13250</v>
      </c>
      <c r="E6741">
        <v>0</v>
      </c>
      <c r="F6741" t="s">
        <v>13216</v>
      </c>
      <c r="G6741" t="s">
        <v>29</v>
      </c>
      <c r="H6741">
        <v>35</v>
      </c>
      <c r="I6741" s="14">
        <v>95790</v>
      </c>
      <c r="J6741" s="15">
        <v>118.29</v>
      </c>
      <c r="K6741" s="15">
        <v>119.31399999999999</v>
      </c>
      <c r="L6741" s="15">
        <v>119.31399999999999</v>
      </c>
      <c r="M6741">
        <v>5</v>
      </c>
      <c r="N6741">
        <v>5</v>
      </c>
      <c r="O6741">
        <v>0</v>
      </c>
      <c r="P6741">
        <v>95790</v>
      </c>
      <c r="R6741">
        <v>0.03</v>
      </c>
      <c r="S6741">
        <v>0</v>
      </c>
      <c r="T6741">
        <v>0</v>
      </c>
      <c r="U6741">
        <v>0</v>
      </c>
      <c r="V6741">
        <v>0</v>
      </c>
      <c r="W6741" s="13">
        <v>40775</v>
      </c>
      <c r="X6741">
        <v>0</v>
      </c>
    </row>
    <row r="6742" spans="1:24" x14ac:dyDescent="0.25">
      <c r="A6742">
        <v>1</v>
      </c>
      <c r="B6742" t="s">
        <v>13251</v>
      </c>
      <c r="D6742" t="s">
        <v>13252</v>
      </c>
      <c r="E6742">
        <v>0</v>
      </c>
      <c r="F6742" t="s">
        <v>13216</v>
      </c>
      <c r="G6742" t="s">
        <v>29</v>
      </c>
      <c r="H6742">
        <v>35</v>
      </c>
      <c r="I6742" s="14">
        <v>11132</v>
      </c>
      <c r="J6742" s="15">
        <v>40.89</v>
      </c>
      <c r="K6742" s="15">
        <v>52.588000000000001</v>
      </c>
      <c r="L6742" s="15">
        <v>52.588000000000001</v>
      </c>
      <c r="M6742">
        <v>5</v>
      </c>
      <c r="N6742">
        <v>5</v>
      </c>
      <c r="O6742">
        <v>0</v>
      </c>
      <c r="P6742">
        <v>11132</v>
      </c>
      <c r="R6742">
        <v>0.03</v>
      </c>
      <c r="S6742">
        <v>0</v>
      </c>
      <c r="T6742">
        <v>0</v>
      </c>
      <c r="U6742">
        <v>0</v>
      </c>
      <c r="V6742">
        <v>0</v>
      </c>
      <c r="W6742" s="13">
        <v>40793</v>
      </c>
      <c r="X6742">
        <v>0</v>
      </c>
    </row>
    <row r="6743" spans="1:24" x14ac:dyDescent="0.25">
      <c r="A6743">
        <v>1</v>
      </c>
      <c r="B6743" t="s">
        <v>13253</v>
      </c>
      <c r="C6743" t="s">
        <v>13254</v>
      </c>
      <c r="D6743" t="s">
        <v>13255</v>
      </c>
      <c r="E6743">
        <v>0</v>
      </c>
      <c r="F6743" t="s">
        <v>13216</v>
      </c>
      <c r="G6743" t="s">
        <v>29</v>
      </c>
      <c r="H6743">
        <v>35</v>
      </c>
      <c r="I6743" s="14">
        <v>37000</v>
      </c>
      <c r="J6743" s="15">
        <v>142.22399999999999</v>
      </c>
      <c r="K6743" s="15">
        <v>208.12299999999999</v>
      </c>
      <c r="L6743" s="15">
        <v>208.12299999999999</v>
      </c>
      <c r="M6743">
        <v>5</v>
      </c>
      <c r="N6743">
        <v>5</v>
      </c>
      <c r="O6743">
        <v>0</v>
      </c>
      <c r="P6743">
        <v>37000</v>
      </c>
      <c r="R6743">
        <v>4789.28</v>
      </c>
      <c r="S6743">
        <v>0</v>
      </c>
      <c r="T6743">
        <v>0</v>
      </c>
      <c r="U6743">
        <v>0</v>
      </c>
      <c r="V6743">
        <v>0</v>
      </c>
      <c r="W6743" s="13">
        <v>44907</v>
      </c>
      <c r="X6743">
        <v>0</v>
      </c>
    </row>
    <row r="6744" spans="1:24" x14ac:dyDescent="0.25">
      <c r="A6744">
        <v>1</v>
      </c>
      <c r="B6744" t="s">
        <v>13253</v>
      </c>
      <c r="C6744" t="s">
        <v>13254</v>
      </c>
      <c r="D6744" t="s">
        <v>13255</v>
      </c>
      <c r="E6744">
        <v>0</v>
      </c>
      <c r="F6744" t="s">
        <v>13216</v>
      </c>
      <c r="G6744" t="s">
        <v>29</v>
      </c>
      <c r="H6744">
        <v>38</v>
      </c>
      <c r="I6744" s="14">
        <v>6000</v>
      </c>
      <c r="J6744" s="15">
        <v>142.22399999999999</v>
      </c>
      <c r="K6744" s="15">
        <v>208.12299999999999</v>
      </c>
      <c r="L6744" s="15">
        <v>208.12299999999999</v>
      </c>
      <c r="M6744">
        <v>5</v>
      </c>
      <c r="N6744">
        <v>5</v>
      </c>
      <c r="O6744">
        <v>0</v>
      </c>
      <c r="P6744">
        <v>6000</v>
      </c>
      <c r="R6744">
        <v>6931.85</v>
      </c>
      <c r="S6744">
        <v>37000</v>
      </c>
      <c r="T6744">
        <v>0</v>
      </c>
      <c r="U6744">
        <v>37000</v>
      </c>
      <c r="V6744">
        <v>0</v>
      </c>
      <c r="W6744" s="13">
        <v>44947</v>
      </c>
      <c r="X6744">
        <v>0</v>
      </c>
    </row>
    <row r="6745" spans="1:24" x14ac:dyDescent="0.25">
      <c r="A6745">
        <v>1</v>
      </c>
      <c r="B6745" t="s">
        <v>13256</v>
      </c>
      <c r="C6745" t="s">
        <v>13236</v>
      </c>
      <c r="D6745" t="s">
        <v>13257</v>
      </c>
      <c r="E6745">
        <v>0</v>
      </c>
      <c r="F6745" t="s">
        <v>13216</v>
      </c>
      <c r="G6745" t="s">
        <v>29</v>
      </c>
      <c r="H6745">
        <v>35</v>
      </c>
      <c r="I6745" s="14">
        <v>44150</v>
      </c>
      <c r="J6745" s="15">
        <v>138.24299999999999</v>
      </c>
      <c r="K6745" s="15">
        <v>139.22499999999999</v>
      </c>
      <c r="L6745" s="15">
        <v>139.22499999999999</v>
      </c>
      <c r="M6745">
        <v>5</v>
      </c>
      <c r="N6745">
        <v>5</v>
      </c>
      <c r="O6745">
        <v>137728.29199999999</v>
      </c>
      <c r="P6745">
        <v>-93578.292000000001</v>
      </c>
      <c r="R6745">
        <v>224460.34</v>
      </c>
      <c r="S6745">
        <v>140000</v>
      </c>
      <c r="T6745">
        <v>0</v>
      </c>
      <c r="U6745">
        <v>140000</v>
      </c>
      <c r="V6745">
        <v>0</v>
      </c>
      <c r="W6745" s="13">
        <v>45058</v>
      </c>
      <c r="X6745">
        <v>0</v>
      </c>
    </row>
    <row r="6746" spans="1:24" x14ac:dyDescent="0.25">
      <c r="A6746">
        <v>1</v>
      </c>
      <c r="B6746" t="s">
        <v>13258</v>
      </c>
      <c r="C6746" t="s">
        <v>13254</v>
      </c>
      <c r="D6746" t="s">
        <v>13259</v>
      </c>
      <c r="E6746">
        <v>0</v>
      </c>
      <c r="F6746" t="s">
        <v>13216</v>
      </c>
      <c r="G6746" t="s">
        <v>29</v>
      </c>
      <c r="H6746">
        <v>35</v>
      </c>
      <c r="I6746" s="14">
        <v>3566</v>
      </c>
      <c r="J6746" s="15">
        <v>101.8</v>
      </c>
      <c r="K6746" s="15">
        <v>110.874</v>
      </c>
      <c r="L6746" s="15">
        <v>110.874</v>
      </c>
      <c r="M6746">
        <v>5</v>
      </c>
      <c r="N6746">
        <v>5</v>
      </c>
      <c r="O6746">
        <v>0</v>
      </c>
      <c r="P6746">
        <v>3566</v>
      </c>
      <c r="R6746">
        <v>0.03</v>
      </c>
      <c r="S6746">
        <v>0</v>
      </c>
      <c r="T6746">
        <v>0</v>
      </c>
      <c r="U6746">
        <v>0</v>
      </c>
      <c r="V6746">
        <v>0</v>
      </c>
      <c r="W6746" s="13">
        <v>40302</v>
      </c>
      <c r="X6746">
        <v>0</v>
      </c>
    </row>
    <row r="6747" spans="1:24" x14ac:dyDescent="0.25">
      <c r="A6747">
        <v>1</v>
      </c>
      <c r="B6747" t="s">
        <v>13260</v>
      </c>
      <c r="C6747" t="s">
        <v>13261</v>
      </c>
      <c r="D6747" t="s">
        <v>13262</v>
      </c>
      <c r="E6747">
        <v>0</v>
      </c>
      <c r="F6747" t="s">
        <v>13216</v>
      </c>
      <c r="G6747" t="s">
        <v>29</v>
      </c>
      <c r="H6747">
        <v>35</v>
      </c>
      <c r="I6747" s="14">
        <v>6000</v>
      </c>
      <c r="J6747" s="15">
        <v>49.94</v>
      </c>
      <c r="K6747" s="15">
        <v>55.552</v>
      </c>
      <c r="L6747" s="15">
        <v>55.552</v>
      </c>
      <c r="M6747">
        <v>5</v>
      </c>
      <c r="N6747">
        <v>5</v>
      </c>
      <c r="O6747">
        <v>0</v>
      </c>
      <c r="P6747">
        <v>6000</v>
      </c>
      <c r="R6747">
        <v>0.03</v>
      </c>
      <c r="S6747">
        <v>0</v>
      </c>
      <c r="T6747">
        <v>0</v>
      </c>
      <c r="U6747">
        <v>0</v>
      </c>
      <c r="V6747">
        <v>0</v>
      </c>
      <c r="W6747" s="13">
        <v>43425</v>
      </c>
      <c r="X6747">
        <v>0</v>
      </c>
    </row>
    <row r="6748" spans="1:24" x14ac:dyDescent="0.25">
      <c r="A6748">
        <v>1</v>
      </c>
      <c r="B6748" t="s">
        <v>13263</v>
      </c>
      <c r="C6748" t="s">
        <v>13264</v>
      </c>
      <c r="D6748" t="s">
        <v>13265</v>
      </c>
      <c r="E6748">
        <v>0</v>
      </c>
      <c r="F6748" t="s">
        <v>13216</v>
      </c>
      <c r="G6748" t="s">
        <v>29</v>
      </c>
      <c r="H6748">
        <v>35</v>
      </c>
      <c r="I6748" s="14">
        <v>76500</v>
      </c>
      <c r="J6748" s="15">
        <v>119.657</v>
      </c>
      <c r="K6748" s="15">
        <v>118.85</v>
      </c>
      <c r="L6748" s="15">
        <v>118.85</v>
      </c>
      <c r="M6748">
        <v>5</v>
      </c>
      <c r="N6748">
        <v>5</v>
      </c>
      <c r="O6748">
        <v>0</v>
      </c>
      <c r="P6748">
        <v>76500</v>
      </c>
      <c r="R6748">
        <v>38971.17</v>
      </c>
      <c r="S6748">
        <v>64500</v>
      </c>
      <c r="T6748">
        <v>0</v>
      </c>
      <c r="U6748">
        <v>64500</v>
      </c>
      <c r="V6748">
        <v>0</v>
      </c>
      <c r="W6748" s="13">
        <v>44995</v>
      </c>
      <c r="X6748">
        <v>0</v>
      </c>
    </row>
    <row r="6749" spans="1:24" x14ac:dyDescent="0.25">
      <c r="A6749">
        <v>1</v>
      </c>
      <c r="B6749" t="s">
        <v>13266</v>
      </c>
      <c r="C6749" t="s">
        <v>13224</v>
      </c>
      <c r="D6749" t="s">
        <v>13267</v>
      </c>
      <c r="E6749">
        <v>0</v>
      </c>
      <c r="F6749" t="s">
        <v>13216</v>
      </c>
      <c r="G6749" t="s">
        <v>29</v>
      </c>
      <c r="H6749">
        <v>35</v>
      </c>
      <c r="I6749" s="14">
        <v>45000</v>
      </c>
      <c r="J6749" s="15">
        <v>81.25</v>
      </c>
      <c r="K6749" s="15">
        <v>94.81</v>
      </c>
      <c r="L6749" s="15">
        <v>94.81</v>
      </c>
      <c r="M6749">
        <v>5</v>
      </c>
      <c r="N6749">
        <v>5</v>
      </c>
      <c r="O6749">
        <v>0</v>
      </c>
      <c r="P6749">
        <v>45000</v>
      </c>
      <c r="R6749">
        <v>0.03</v>
      </c>
      <c r="S6749">
        <v>0</v>
      </c>
      <c r="T6749">
        <v>0</v>
      </c>
      <c r="U6749">
        <v>0</v>
      </c>
      <c r="V6749">
        <v>0</v>
      </c>
      <c r="W6749" s="13">
        <v>43669</v>
      </c>
      <c r="X6749">
        <v>0</v>
      </c>
    </row>
    <row r="6750" spans="1:24" x14ac:dyDescent="0.25">
      <c r="A6750">
        <v>1</v>
      </c>
      <c r="B6750" t="s">
        <v>13268</v>
      </c>
      <c r="D6750" t="s">
        <v>13269</v>
      </c>
      <c r="E6750">
        <v>0</v>
      </c>
      <c r="F6750" t="s">
        <v>13216</v>
      </c>
      <c r="G6750" t="s">
        <v>29</v>
      </c>
      <c r="H6750">
        <v>35</v>
      </c>
      <c r="I6750" s="14">
        <v>1500</v>
      </c>
      <c r="J6750" s="15">
        <v>79.298000000000002</v>
      </c>
      <c r="K6750" s="15">
        <v>79.290000000000006</v>
      </c>
      <c r="L6750" s="15">
        <v>79.290000000000006</v>
      </c>
      <c r="M6750">
        <v>5</v>
      </c>
      <c r="N6750">
        <v>5</v>
      </c>
      <c r="O6750">
        <v>0</v>
      </c>
      <c r="P6750">
        <v>1500</v>
      </c>
      <c r="R6750">
        <v>0.03</v>
      </c>
      <c r="S6750">
        <v>0</v>
      </c>
      <c r="T6750">
        <v>0</v>
      </c>
      <c r="U6750">
        <v>0</v>
      </c>
      <c r="V6750">
        <v>0</v>
      </c>
      <c r="W6750" s="13">
        <v>40302</v>
      </c>
    </row>
    <row r="6751" spans="1:24" x14ac:dyDescent="0.25">
      <c r="A6751">
        <v>1</v>
      </c>
      <c r="B6751" t="s">
        <v>13270</v>
      </c>
      <c r="D6751" t="s">
        <v>13271</v>
      </c>
      <c r="E6751">
        <v>0</v>
      </c>
      <c r="F6751" t="s">
        <v>13216</v>
      </c>
      <c r="G6751" t="s">
        <v>29</v>
      </c>
      <c r="H6751">
        <v>35</v>
      </c>
      <c r="I6751" s="14">
        <v>206</v>
      </c>
      <c r="J6751" s="15">
        <v>837.42100000000005</v>
      </c>
      <c r="K6751" s="15">
        <v>837.42</v>
      </c>
      <c r="L6751" s="15">
        <v>837.42</v>
      </c>
      <c r="M6751">
        <v>5</v>
      </c>
      <c r="N6751">
        <v>5</v>
      </c>
      <c r="O6751">
        <v>0</v>
      </c>
      <c r="P6751">
        <v>206</v>
      </c>
      <c r="R6751">
        <v>0.03</v>
      </c>
      <c r="S6751">
        <v>0</v>
      </c>
      <c r="T6751">
        <v>0</v>
      </c>
      <c r="U6751">
        <v>0</v>
      </c>
      <c r="V6751">
        <v>0</v>
      </c>
      <c r="W6751" s="13">
        <v>40367</v>
      </c>
    </row>
    <row r="6752" spans="1:24" x14ac:dyDescent="0.25">
      <c r="A6752">
        <v>1</v>
      </c>
      <c r="B6752" t="s">
        <v>13272</v>
      </c>
      <c r="D6752" t="s">
        <v>13273</v>
      </c>
      <c r="E6752">
        <v>0</v>
      </c>
      <c r="F6752" t="s">
        <v>13216</v>
      </c>
      <c r="G6752" t="s">
        <v>29</v>
      </c>
      <c r="H6752">
        <v>35</v>
      </c>
      <c r="I6752" s="14">
        <v>11500</v>
      </c>
      <c r="J6752" s="15">
        <v>30.637</v>
      </c>
      <c r="K6752" s="15">
        <v>30.63</v>
      </c>
      <c r="L6752" s="15">
        <v>30.63</v>
      </c>
      <c r="M6752">
        <v>5</v>
      </c>
      <c r="N6752">
        <v>5</v>
      </c>
      <c r="O6752">
        <v>0</v>
      </c>
      <c r="P6752">
        <v>11500</v>
      </c>
      <c r="R6752">
        <v>0.03</v>
      </c>
      <c r="S6752">
        <v>0</v>
      </c>
      <c r="T6752">
        <v>0</v>
      </c>
      <c r="U6752">
        <v>0</v>
      </c>
      <c r="V6752">
        <v>0</v>
      </c>
      <c r="W6752" s="13">
        <v>40302</v>
      </c>
    </row>
    <row r="6753" spans="1:24" x14ac:dyDescent="0.25">
      <c r="A6753">
        <v>1</v>
      </c>
      <c r="B6753" t="s">
        <v>13274</v>
      </c>
      <c r="D6753" t="s">
        <v>13275</v>
      </c>
      <c r="E6753">
        <v>0</v>
      </c>
      <c r="F6753" t="s">
        <v>13216</v>
      </c>
      <c r="G6753" t="s">
        <v>29</v>
      </c>
      <c r="H6753">
        <v>35</v>
      </c>
      <c r="I6753" s="14">
        <v>1500</v>
      </c>
      <c r="J6753" s="15">
        <v>143.846</v>
      </c>
      <c r="K6753" s="15">
        <v>152.05000000000001</v>
      </c>
      <c r="L6753" s="15">
        <v>152.05000000000001</v>
      </c>
      <c r="M6753">
        <v>5</v>
      </c>
      <c r="N6753">
        <v>5</v>
      </c>
      <c r="O6753">
        <v>0</v>
      </c>
      <c r="P6753">
        <v>1500</v>
      </c>
      <c r="R6753">
        <v>0.03</v>
      </c>
      <c r="S6753">
        <v>0</v>
      </c>
      <c r="T6753">
        <v>0</v>
      </c>
      <c r="U6753">
        <v>0</v>
      </c>
      <c r="V6753">
        <v>0</v>
      </c>
      <c r="W6753" s="13">
        <v>44266</v>
      </c>
      <c r="X6753">
        <v>242</v>
      </c>
    </row>
    <row r="6754" spans="1:24" x14ac:dyDescent="0.25">
      <c r="A6754">
        <v>1</v>
      </c>
      <c r="B6754" t="s">
        <v>13276</v>
      </c>
      <c r="D6754" t="s">
        <v>13277</v>
      </c>
      <c r="E6754">
        <v>0</v>
      </c>
      <c r="F6754" t="s">
        <v>13216</v>
      </c>
      <c r="G6754" t="s">
        <v>29</v>
      </c>
      <c r="H6754">
        <v>35</v>
      </c>
      <c r="I6754" s="14">
        <v>6500</v>
      </c>
      <c r="J6754" s="15">
        <v>89.05</v>
      </c>
      <c r="K6754" s="15">
        <v>111.71599999999999</v>
      </c>
      <c r="L6754" s="15">
        <v>111.715</v>
      </c>
      <c r="M6754">
        <v>5</v>
      </c>
      <c r="N6754">
        <v>5</v>
      </c>
      <c r="O6754">
        <v>0</v>
      </c>
      <c r="P6754">
        <v>6500</v>
      </c>
      <c r="R6754">
        <v>0.03</v>
      </c>
      <c r="S6754">
        <v>0</v>
      </c>
      <c r="T6754">
        <v>0</v>
      </c>
      <c r="U6754">
        <v>0</v>
      </c>
      <c r="V6754">
        <v>0</v>
      </c>
      <c r="W6754" s="13">
        <v>43376</v>
      </c>
    </row>
    <row r="6755" spans="1:24" x14ac:dyDescent="0.25">
      <c r="A6755">
        <v>1</v>
      </c>
      <c r="B6755" t="s">
        <v>13278</v>
      </c>
      <c r="C6755" t="s">
        <v>13279</v>
      </c>
      <c r="D6755" t="s">
        <v>13280</v>
      </c>
      <c r="E6755">
        <v>0</v>
      </c>
      <c r="F6755" t="s">
        <v>13216</v>
      </c>
      <c r="G6755" t="s">
        <v>29</v>
      </c>
      <c r="H6755">
        <v>35</v>
      </c>
      <c r="I6755" s="14">
        <v>8500</v>
      </c>
      <c r="J6755" s="15">
        <v>111.28</v>
      </c>
      <c r="K6755" s="15">
        <v>122.119</v>
      </c>
      <c r="L6755" s="15">
        <v>117.852</v>
      </c>
      <c r="M6755">
        <v>5</v>
      </c>
      <c r="N6755">
        <v>5</v>
      </c>
      <c r="O6755">
        <v>0</v>
      </c>
      <c r="P6755">
        <v>8500</v>
      </c>
      <c r="R6755">
        <v>0.03</v>
      </c>
      <c r="S6755">
        <v>0</v>
      </c>
      <c r="T6755">
        <v>0</v>
      </c>
      <c r="U6755">
        <v>0</v>
      </c>
      <c r="V6755">
        <v>0</v>
      </c>
      <c r="W6755" s="13">
        <v>41711</v>
      </c>
      <c r="X6755">
        <v>0</v>
      </c>
    </row>
    <row r="6756" spans="1:24" x14ac:dyDescent="0.25">
      <c r="A6756">
        <v>1</v>
      </c>
      <c r="B6756" t="s">
        <v>13281</v>
      </c>
      <c r="D6756" t="s">
        <v>13282</v>
      </c>
      <c r="E6756">
        <v>0</v>
      </c>
      <c r="F6756" t="s">
        <v>13216</v>
      </c>
      <c r="G6756" t="s">
        <v>29</v>
      </c>
      <c r="H6756">
        <v>35</v>
      </c>
      <c r="I6756" s="14">
        <v>49500</v>
      </c>
      <c r="J6756" s="15">
        <v>127.732</v>
      </c>
      <c r="K6756" s="15">
        <v>251.50299999999999</v>
      </c>
      <c r="L6756" s="15">
        <v>251.50299999999999</v>
      </c>
      <c r="M6756">
        <v>5</v>
      </c>
      <c r="N6756">
        <v>5</v>
      </c>
      <c r="O6756">
        <v>472.68</v>
      </c>
      <c r="P6756">
        <v>49027.32</v>
      </c>
      <c r="R6756">
        <v>9.4499999999999993</v>
      </c>
      <c r="S6756">
        <v>0</v>
      </c>
      <c r="T6756">
        <v>0</v>
      </c>
      <c r="U6756">
        <v>0</v>
      </c>
      <c r="V6756">
        <v>0</v>
      </c>
      <c r="W6756" s="13">
        <v>44806</v>
      </c>
      <c r="X6756">
        <v>0</v>
      </c>
    </row>
    <row r="6757" spans="1:24" x14ac:dyDescent="0.25">
      <c r="A6757">
        <v>1</v>
      </c>
      <c r="B6757" t="s">
        <v>13283</v>
      </c>
      <c r="D6757" t="s">
        <v>13284</v>
      </c>
      <c r="E6757">
        <v>23500</v>
      </c>
      <c r="F6757" t="s">
        <v>13216</v>
      </c>
      <c r="G6757" t="s">
        <v>29</v>
      </c>
      <c r="H6757">
        <v>35</v>
      </c>
      <c r="I6757" s="14">
        <v>5823.4110000000001</v>
      </c>
      <c r="J6757" s="15">
        <v>131.81</v>
      </c>
      <c r="K6757" s="15">
        <v>140.42599999999999</v>
      </c>
      <c r="L6757" s="15">
        <v>140.42599999999999</v>
      </c>
      <c r="M6757">
        <v>5</v>
      </c>
      <c r="N6757">
        <v>5</v>
      </c>
      <c r="O6757">
        <v>4065.9659999999999</v>
      </c>
      <c r="P6757">
        <v>25257.445</v>
      </c>
      <c r="R6757">
        <v>56001.2</v>
      </c>
      <c r="S6757">
        <v>99219.819000000003</v>
      </c>
      <c r="T6757">
        <v>7359.2640000000001</v>
      </c>
      <c r="U6757">
        <v>99219.819000000003</v>
      </c>
      <c r="V6757">
        <v>7359.2640000000001</v>
      </c>
      <c r="W6757" s="13">
        <v>45085</v>
      </c>
      <c r="X6757">
        <v>0</v>
      </c>
    </row>
    <row r="6758" spans="1:24" x14ac:dyDescent="0.25">
      <c r="A6758">
        <v>1</v>
      </c>
      <c r="B6758" t="s">
        <v>13285</v>
      </c>
      <c r="C6758" t="s">
        <v>13236</v>
      </c>
      <c r="D6758" t="s">
        <v>13286</v>
      </c>
      <c r="E6758">
        <v>0</v>
      </c>
      <c r="F6758" t="s">
        <v>13216</v>
      </c>
      <c r="G6758" t="s">
        <v>29</v>
      </c>
      <c r="H6758">
        <v>35</v>
      </c>
      <c r="I6758" s="14">
        <v>29701.016</v>
      </c>
      <c r="J6758" s="15">
        <v>203.39400000000001</v>
      </c>
      <c r="K6758" s="15">
        <v>196.75299999999999</v>
      </c>
      <c r="L6758" s="15">
        <v>224.25399999999999</v>
      </c>
      <c r="M6758">
        <v>5</v>
      </c>
      <c r="N6758">
        <v>5</v>
      </c>
      <c r="O6758">
        <v>102907.45299999999</v>
      </c>
      <c r="P6758">
        <v>-73206.437000000005</v>
      </c>
      <c r="R6758">
        <v>385905.87</v>
      </c>
      <c r="S6758">
        <v>851755.98400000005</v>
      </c>
      <c r="T6758">
        <v>0</v>
      </c>
      <c r="U6758">
        <v>851755.98400000005</v>
      </c>
      <c r="V6758">
        <v>0</v>
      </c>
      <c r="W6758" s="13">
        <v>45016</v>
      </c>
    </row>
    <row r="6759" spans="1:24" x14ac:dyDescent="0.25">
      <c r="A6759">
        <v>1</v>
      </c>
      <c r="B6759" t="s">
        <v>13287</v>
      </c>
      <c r="C6759" t="s">
        <v>13288</v>
      </c>
      <c r="D6759" t="s">
        <v>13289</v>
      </c>
      <c r="E6759">
        <v>0</v>
      </c>
      <c r="F6759" t="s">
        <v>13216</v>
      </c>
      <c r="G6759" t="s">
        <v>29</v>
      </c>
      <c r="H6759">
        <v>35</v>
      </c>
      <c r="I6759" s="14">
        <v>59700</v>
      </c>
      <c r="J6759" s="15">
        <v>203.738</v>
      </c>
      <c r="K6759" s="15">
        <v>199.97499999999999</v>
      </c>
      <c r="L6759" s="15">
        <v>199.97499999999999</v>
      </c>
      <c r="M6759">
        <v>5</v>
      </c>
      <c r="N6759">
        <v>5</v>
      </c>
      <c r="O6759">
        <v>104727.984</v>
      </c>
      <c r="P6759">
        <v>-45027.983999999997</v>
      </c>
      <c r="R6759">
        <v>72766.53</v>
      </c>
      <c r="S6759">
        <v>125800</v>
      </c>
      <c r="T6759">
        <v>0</v>
      </c>
      <c r="U6759">
        <v>125800</v>
      </c>
      <c r="V6759">
        <v>0</v>
      </c>
      <c r="W6759" s="13">
        <v>45015</v>
      </c>
    </row>
    <row r="6760" spans="1:24" x14ac:dyDescent="0.25">
      <c r="A6760">
        <v>1</v>
      </c>
      <c r="B6760" t="s">
        <v>13290</v>
      </c>
      <c r="C6760" t="s">
        <v>13254</v>
      </c>
      <c r="D6760" t="s">
        <v>13291</v>
      </c>
      <c r="E6760">
        <v>33850</v>
      </c>
      <c r="F6760" t="s">
        <v>13216</v>
      </c>
      <c r="G6760" t="s">
        <v>29</v>
      </c>
      <c r="H6760">
        <v>35</v>
      </c>
      <c r="I6760" s="14">
        <v>91150</v>
      </c>
      <c r="J6760" s="15">
        <v>181.75</v>
      </c>
      <c r="K6760" s="15">
        <v>181.75800000000001</v>
      </c>
      <c r="L6760" s="15">
        <v>206.85499999999999</v>
      </c>
      <c r="M6760">
        <v>5</v>
      </c>
      <c r="N6760">
        <v>5</v>
      </c>
      <c r="O6760">
        <v>0</v>
      </c>
      <c r="P6760">
        <v>125000</v>
      </c>
      <c r="R6760">
        <v>1519.74</v>
      </c>
      <c r="S6760">
        <v>0</v>
      </c>
      <c r="T6760">
        <v>0</v>
      </c>
      <c r="U6760">
        <v>0</v>
      </c>
      <c r="V6760">
        <v>0</v>
      </c>
      <c r="W6760" s="13">
        <v>44839</v>
      </c>
    </row>
    <row r="6761" spans="1:24" x14ac:dyDescent="0.25">
      <c r="A6761">
        <v>1</v>
      </c>
      <c r="B6761" t="s">
        <v>13290</v>
      </c>
      <c r="C6761" t="s">
        <v>13254</v>
      </c>
      <c r="D6761" t="s">
        <v>13291</v>
      </c>
      <c r="E6761">
        <v>0</v>
      </c>
      <c r="F6761" t="s">
        <v>13216</v>
      </c>
      <c r="G6761" t="s">
        <v>29</v>
      </c>
      <c r="H6761">
        <v>38</v>
      </c>
      <c r="I6761" s="14">
        <v>37000</v>
      </c>
      <c r="J6761" s="15">
        <v>76.63</v>
      </c>
      <c r="K6761" s="15">
        <v>181.75800000000001</v>
      </c>
      <c r="L6761" s="15">
        <v>206.85499999999999</v>
      </c>
      <c r="M6761">
        <v>5</v>
      </c>
      <c r="N6761">
        <v>5</v>
      </c>
      <c r="O6761">
        <v>0</v>
      </c>
      <c r="P6761">
        <v>37000</v>
      </c>
      <c r="R6761">
        <v>1898.69</v>
      </c>
      <c r="S6761">
        <v>42610</v>
      </c>
      <c r="T6761">
        <v>0</v>
      </c>
      <c r="U6761">
        <v>42610</v>
      </c>
      <c r="V6761">
        <v>0</v>
      </c>
      <c r="W6761" s="13">
        <v>44983</v>
      </c>
    </row>
    <row r="6762" spans="1:24" x14ac:dyDescent="0.25">
      <c r="A6762">
        <v>1</v>
      </c>
      <c r="B6762" t="s">
        <v>13292</v>
      </c>
      <c r="D6762" t="s">
        <v>13293</v>
      </c>
      <c r="E6762">
        <v>0</v>
      </c>
      <c r="F6762" t="s">
        <v>13216</v>
      </c>
      <c r="G6762" t="s">
        <v>29</v>
      </c>
      <c r="H6762">
        <v>35</v>
      </c>
      <c r="I6762" s="14">
        <v>31165</v>
      </c>
      <c r="J6762" s="15">
        <v>163.44900000000001</v>
      </c>
      <c r="K6762" s="15">
        <v>165.55500000000001</v>
      </c>
      <c r="L6762" s="15">
        <v>165.55500000000001</v>
      </c>
      <c r="M6762">
        <v>5</v>
      </c>
      <c r="N6762">
        <v>5</v>
      </c>
      <c r="O6762">
        <v>0</v>
      </c>
      <c r="P6762">
        <v>31165</v>
      </c>
      <c r="R6762">
        <v>0.03</v>
      </c>
      <c r="S6762">
        <v>0</v>
      </c>
      <c r="T6762">
        <v>0</v>
      </c>
      <c r="U6762">
        <v>0</v>
      </c>
      <c r="V6762">
        <v>0</v>
      </c>
      <c r="W6762" s="13">
        <v>41306</v>
      </c>
    </row>
    <row r="6763" spans="1:24" x14ac:dyDescent="0.25">
      <c r="A6763">
        <v>1</v>
      </c>
      <c r="B6763" t="s">
        <v>13294</v>
      </c>
      <c r="C6763" t="s">
        <v>13233</v>
      </c>
      <c r="D6763" t="s">
        <v>13295</v>
      </c>
      <c r="E6763">
        <v>0</v>
      </c>
      <c r="F6763" t="s">
        <v>13216</v>
      </c>
      <c r="G6763" t="s">
        <v>29</v>
      </c>
      <c r="H6763">
        <v>35</v>
      </c>
      <c r="I6763" s="14">
        <v>9170</v>
      </c>
      <c r="J6763" s="15">
        <v>72.760000000000005</v>
      </c>
      <c r="K6763" s="15">
        <v>179.608</v>
      </c>
      <c r="L6763" s="15">
        <v>204.613</v>
      </c>
      <c r="M6763">
        <v>5</v>
      </c>
      <c r="N6763">
        <v>5</v>
      </c>
      <c r="O6763">
        <v>0</v>
      </c>
      <c r="P6763">
        <v>9170</v>
      </c>
      <c r="R6763">
        <v>187388.83</v>
      </c>
      <c r="S6763">
        <v>700900</v>
      </c>
      <c r="T6763">
        <v>0</v>
      </c>
      <c r="U6763">
        <v>700900</v>
      </c>
      <c r="V6763">
        <v>0</v>
      </c>
      <c r="W6763" s="13">
        <v>45002</v>
      </c>
      <c r="X6763">
        <v>0</v>
      </c>
    </row>
    <row r="6764" spans="1:24" x14ac:dyDescent="0.25">
      <c r="A6764">
        <v>1</v>
      </c>
      <c r="B6764" t="s">
        <v>13296</v>
      </c>
      <c r="C6764" t="s">
        <v>13297</v>
      </c>
      <c r="D6764" t="s">
        <v>13298</v>
      </c>
      <c r="E6764">
        <v>0</v>
      </c>
      <c r="F6764" t="s">
        <v>13299</v>
      </c>
      <c r="G6764" t="s">
        <v>29</v>
      </c>
      <c r="H6764">
        <v>35</v>
      </c>
      <c r="I6764" s="14">
        <v>49962</v>
      </c>
      <c r="J6764" s="15">
        <v>1.6439999999999999</v>
      </c>
      <c r="K6764" s="15">
        <v>2.048</v>
      </c>
      <c r="L6764" s="15">
        <v>2.048</v>
      </c>
      <c r="M6764">
        <v>5</v>
      </c>
      <c r="N6764">
        <v>5</v>
      </c>
      <c r="O6764">
        <v>0</v>
      </c>
      <c r="P6764">
        <v>49962</v>
      </c>
      <c r="R6764">
        <v>3.4000000000000002E-2</v>
      </c>
      <c r="S6764">
        <v>0</v>
      </c>
      <c r="T6764">
        <v>0</v>
      </c>
      <c r="U6764">
        <v>0</v>
      </c>
      <c r="V6764">
        <v>0</v>
      </c>
      <c r="W6764" s="13">
        <v>42066</v>
      </c>
      <c r="X6764">
        <v>0</v>
      </c>
    </row>
    <row r="6765" spans="1:24" x14ac:dyDescent="0.25">
      <c r="A6765">
        <v>1</v>
      </c>
      <c r="B6765" t="s">
        <v>13300</v>
      </c>
      <c r="D6765" t="s">
        <v>13301</v>
      </c>
      <c r="E6765">
        <v>0</v>
      </c>
      <c r="F6765" t="s">
        <v>13216</v>
      </c>
      <c r="G6765" t="s">
        <v>29</v>
      </c>
      <c r="H6765">
        <v>35</v>
      </c>
      <c r="I6765" s="14">
        <v>7100</v>
      </c>
      <c r="J6765" s="15">
        <v>248.209</v>
      </c>
      <c r="K6765" s="15">
        <v>264.83699999999999</v>
      </c>
      <c r="L6765" s="15">
        <v>264.83699999999999</v>
      </c>
      <c r="M6765">
        <v>5</v>
      </c>
      <c r="N6765">
        <v>5</v>
      </c>
      <c r="O6765">
        <v>0</v>
      </c>
      <c r="P6765">
        <v>7100</v>
      </c>
      <c r="R6765">
        <v>0.03</v>
      </c>
      <c r="S6765">
        <v>0</v>
      </c>
      <c r="T6765">
        <v>0</v>
      </c>
      <c r="U6765">
        <v>0</v>
      </c>
      <c r="V6765">
        <v>0</v>
      </c>
      <c r="W6765" s="13">
        <v>42506</v>
      </c>
    </row>
    <row r="6766" spans="1:24" x14ac:dyDescent="0.25">
      <c r="A6766">
        <v>1</v>
      </c>
      <c r="B6766" t="s">
        <v>13302</v>
      </c>
      <c r="D6766" t="s">
        <v>13303</v>
      </c>
      <c r="E6766">
        <v>0</v>
      </c>
      <c r="F6766" t="s">
        <v>13216</v>
      </c>
      <c r="G6766" t="s">
        <v>29</v>
      </c>
      <c r="H6766">
        <v>35</v>
      </c>
      <c r="I6766" s="14">
        <v>3100</v>
      </c>
      <c r="J6766" s="15">
        <v>160.36699999999999</v>
      </c>
      <c r="K6766" s="15">
        <v>324.30599999999998</v>
      </c>
      <c r="L6766" s="15">
        <v>335.98500000000001</v>
      </c>
      <c r="M6766">
        <v>5</v>
      </c>
      <c r="N6766">
        <v>5</v>
      </c>
      <c r="O6766">
        <v>0</v>
      </c>
      <c r="P6766">
        <v>3100</v>
      </c>
      <c r="R6766">
        <v>111.51</v>
      </c>
      <c r="S6766">
        <v>0</v>
      </c>
      <c r="T6766">
        <v>0</v>
      </c>
      <c r="U6766">
        <v>0</v>
      </c>
      <c r="V6766">
        <v>0</v>
      </c>
      <c r="W6766" s="13">
        <v>44742</v>
      </c>
    </row>
    <row r="6767" spans="1:24" x14ac:dyDescent="0.25">
      <c r="A6767">
        <v>1</v>
      </c>
      <c r="B6767" t="s">
        <v>13304</v>
      </c>
      <c r="D6767" t="s">
        <v>13305</v>
      </c>
      <c r="E6767">
        <v>0</v>
      </c>
      <c r="F6767" t="s">
        <v>13216</v>
      </c>
      <c r="G6767" t="s">
        <v>29</v>
      </c>
      <c r="H6767">
        <v>35</v>
      </c>
      <c r="I6767" s="14">
        <v>62800</v>
      </c>
      <c r="J6767" s="15">
        <v>117.122</v>
      </c>
      <c r="K6767" s="15">
        <v>111.24299999999999</v>
      </c>
      <c r="L6767" s="15">
        <v>111.24299999999999</v>
      </c>
      <c r="M6767">
        <v>5</v>
      </c>
      <c r="N6767">
        <v>5</v>
      </c>
      <c r="O6767">
        <v>0</v>
      </c>
      <c r="P6767">
        <v>62800</v>
      </c>
      <c r="R6767">
        <v>10895.5</v>
      </c>
      <c r="S6767">
        <v>10500</v>
      </c>
      <c r="T6767">
        <v>0</v>
      </c>
      <c r="U6767">
        <v>10500</v>
      </c>
      <c r="V6767">
        <v>0</v>
      </c>
      <c r="W6767" s="13">
        <v>45038</v>
      </c>
      <c r="X6767">
        <v>0</v>
      </c>
    </row>
    <row r="6768" spans="1:24" x14ac:dyDescent="0.25">
      <c r="A6768">
        <v>1</v>
      </c>
      <c r="B6768" t="s">
        <v>13306</v>
      </c>
      <c r="C6768" t="s">
        <v>13307</v>
      </c>
      <c r="D6768" t="s">
        <v>13308</v>
      </c>
      <c r="E6768">
        <v>0</v>
      </c>
      <c r="F6768" t="s">
        <v>13216</v>
      </c>
      <c r="G6768" t="s">
        <v>29</v>
      </c>
      <c r="H6768">
        <v>35</v>
      </c>
      <c r="I6768" s="14">
        <v>111700</v>
      </c>
      <c r="J6768" s="15">
        <v>127.81699999999999</v>
      </c>
      <c r="K6768" s="15">
        <v>131.62700000000001</v>
      </c>
      <c r="L6768" s="15">
        <v>263.32</v>
      </c>
      <c r="M6768">
        <v>5</v>
      </c>
      <c r="N6768">
        <v>5</v>
      </c>
      <c r="O6768">
        <v>0</v>
      </c>
      <c r="P6768">
        <v>111700</v>
      </c>
      <c r="R6768">
        <v>86287.74</v>
      </c>
      <c r="S6768">
        <v>143450</v>
      </c>
      <c r="T6768">
        <v>0</v>
      </c>
      <c r="U6768">
        <v>143450</v>
      </c>
      <c r="V6768">
        <v>0</v>
      </c>
      <c r="W6768" s="13">
        <v>45070</v>
      </c>
    </row>
    <row r="6769" spans="1:24" x14ac:dyDescent="0.25">
      <c r="A6769">
        <v>1</v>
      </c>
      <c r="B6769" t="s">
        <v>13309</v>
      </c>
      <c r="C6769" t="s">
        <v>13310</v>
      </c>
      <c r="D6769" t="s">
        <v>13311</v>
      </c>
      <c r="E6769">
        <v>0</v>
      </c>
      <c r="F6769" t="s">
        <v>13216</v>
      </c>
      <c r="G6769" t="s">
        <v>29</v>
      </c>
      <c r="H6769">
        <v>35</v>
      </c>
      <c r="I6769" s="14">
        <v>181500</v>
      </c>
      <c r="J6769" s="15">
        <v>98.561000000000007</v>
      </c>
      <c r="K6769" s="15">
        <v>102.375</v>
      </c>
      <c r="L6769" s="15">
        <v>205.785</v>
      </c>
      <c r="M6769">
        <v>5</v>
      </c>
      <c r="N6769">
        <v>5</v>
      </c>
      <c r="O6769">
        <v>0</v>
      </c>
      <c r="P6769">
        <v>181500</v>
      </c>
      <c r="R6769">
        <v>11882.84</v>
      </c>
      <c r="S6769">
        <v>41500</v>
      </c>
      <c r="T6769">
        <v>0</v>
      </c>
      <c r="U6769">
        <v>41500</v>
      </c>
      <c r="V6769">
        <v>0</v>
      </c>
      <c r="W6769" s="13">
        <v>45076</v>
      </c>
    </row>
    <row r="6770" spans="1:24" x14ac:dyDescent="0.25">
      <c r="A6770">
        <v>1</v>
      </c>
      <c r="B6770" t="s">
        <v>13312</v>
      </c>
      <c r="C6770" t="s">
        <v>13313</v>
      </c>
      <c r="D6770" t="s">
        <v>13314</v>
      </c>
      <c r="E6770">
        <v>0</v>
      </c>
      <c r="F6770" t="s">
        <v>13216</v>
      </c>
      <c r="G6770" t="s">
        <v>29</v>
      </c>
      <c r="H6770">
        <v>35</v>
      </c>
      <c r="I6770" s="14">
        <v>200000</v>
      </c>
      <c r="J6770" s="15">
        <v>117.42400000000001</v>
      </c>
      <c r="K6770" s="15">
        <v>124.643</v>
      </c>
      <c r="L6770" s="15">
        <v>250.494</v>
      </c>
      <c r="M6770">
        <v>5</v>
      </c>
      <c r="N6770">
        <v>5</v>
      </c>
      <c r="O6770">
        <v>1483.903</v>
      </c>
      <c r="P6770">
        <v>198516.09700000001</v>
      </c>
      <c r="R6770">
        <v>-106500.33</v>
      </c>
      <c r="S6770">
        <v>41800</v>
      </c>
      <c r="T6770">
        <v>41800</v>
      </c>
      <c r="U6770">
        <v>41800</v>
      </c>
      <c r="V6770">
        <v>41800</v>
      </c>
      <c r="W6770" s="13">
        <v>45080</v>
      </c>
    </row>
    <row r="6771" spans="1:24" x14ac:dyDescent="0.25">
      <c r="A6771">
        <v>1</v>
      </c>
      <c r="B6771" t="s">
        <v>13315</v>
      </c>
      <c r="C6771" t="s">
        <v>13316</v>
      </c>
      <c r="D6771" t="s">
        <v>13317</v>
      </c>
      <c r="E6771">
        <v>0</v>
      </c>
      <c r="F6771" t="s">
        <v>13216</v>
      </c>
      <c r="G6771" t="s">
        <v>29</v>
      </c>
      <c r="H6771">
        <v>35</v>
      </c>
      <c r="I6771" s="14">
        <v>33500</v>
      </c>
      <c r="J6771" s="15">
        <v>104.51</v>
      </c>
      <c r="K6771" s="15">
        <v>111.196</v>
      </c>
      <c r="L6771" s="15">
        <v>111.196</v>
      </c>
      <c r="M6771">
        <v>5</v>
      </c>
      <c r="N6771">
        <v>5</v>
      </c>
      <c r="O6771">
        <v>512.82100000000003</v>
      </c>
      <c r="P6771">
        <v>32987.178999999996</v>
      </c>
      <c r="R6771">
        <v>5563.69</v>
      </c>
      <c r="S6771">
        <v>9500</v>
      </c>
      <c r="T6771">
        <v>0</v>
      </c>
      <c r="U6771">
        <v>9500</v>
      </c>
      <c r="V6771">
        <v>0</v>
      </c>
      <c r="W6771" s="13">
        <v>45006</v>
      </c>
      <c r="X6771">
        <v>0</v>
      </c>
    </row>
    <row r="6772" spans="1:24" x14ac:dyDescent="0.25">
      <c r="A6772">
        <v>1</v>
      </c>
      <c r="B6772" t="s">
        <v>13318</v>
      </c>
      <c r="C6772" t="s">
        <v>13319</v>
      </c>
      <c r="D6772" t="s">
        <v>13320</v>
      </c>
      <c r="E6772">
        <v>0</v>
      </c>
      <c r="F6772" t="s">
        <v>13216</v>
      </c>
      <c r="G6772" t="s">
        <v>29</v>
      </c>
      <c r="H6772">
        <v>35</v>
      </c>
      <c r="I6772" s="14">
        <v>65800</v>
      </c>
      <c r="J6772" s="15">
        <v>108.384</v>
      </c>
      <c r="K6772" s="15">
        <v>107.137</v>
      </c>
      <c r="L6772" s="15">
        <v>107.137</v>
      </c>
      <c r="M6772">
        <v>5</v>
      </c>
      <c r="N6772">
        <v>5</v>
      </c>
      <c r="O6772">
        <v>0</v>
      </c>
      <c r="P6772">
        <v>65800</v>
      </c>
      <c r="R6772">
        <v>0.03</v>
      </c>
      <c r="S6772">
        <v>0</v>
      </c>
      <c r="T6772">
        <v>0</v>
      </c>
      <c r="U6772">
        <v>0</v>
      </c>
      <c r="V6772">
        <v>0</v>
      </c>
      <c r="W6772" s="13">
        <v>44672</v>
      </c>
      <c r="X6772">
        <v>0</v>
      </c>
    </row>
    <row r="6773" spans="1:24" x14ac:dyDescent="0.25">
      <c r="A6773">
        <v>1</v>
      </c>
      <c r="B6773" t="s">
        <v>13321</v>
      </c>
      <c r="D6773" t="s">
        <v>13322</v>
      </c>
      <c r="E6773">
        <v>0</v>
      </c>
      <c r="F6773" t="s">
        <v>13216</v>
      </c>
      <c r="G6773" t="s">
        <v>29</v>
      </c>
      <c r="H6773">
        <v>35</v>
      </c>
      <c r="I6773" s="14">
        <v>2500</v>
      </c>
      <c r="J6773" s="15">
        <v>169.53</v>
      </c>
      <c r="K6773" s="15">
        <v>200.53</v>
      </c>
      <c r="L6773" s="15">
        <v>200.53</v>
      </c>
      <c r="M6773">
        <v>5</v>
      </c>
      <c r="N6773">
        <v>5</v>
      </c>
      <c r="O6773">
        <v>0</v>
      </c>
      <c r="P6773">
        <v>2500</v>
      </c>
      <c r="R6773">
        <v>0.03</v>
      </c>
      <c r="S6773">
        <v>0</v>
      </c>
      <c r="T6773">
        <v>0</v>
      </c>
      <c r="U6773">
        <v>0</v>
      </c>
      <c r="V6773">
        <v>0</v>
      </c>
      <c r="W6773" s="13">
        <v>41284</v>
      </c>
      <c r="X6773">
        <v>0</v>
      </c>
    </row>
    <row r="6774" spans="1:24" x14ac:dyDescent="0.25">
      <c r="A6774">
        <v>1</v>
      </c>
      <c r="B6774" t="s">
        <v>13323</v>
      </c>
      <c r="C6774" t="s">
        <v>13324</v>
      </c>
      <c r="D6774" t="s">
        <v>13325</v>
      </c>
      <c r="E6774">
        <v>0</v>
      </c>
      <c r="F6774" t="s">
        <v>13216</v>
      </c>
      <c r="G6774" t="s">
        <v>29</v>
      </c>
      <c r="H6774">
        <v>35</v>
      </c>
      <c r="I6774" s="14">
        <v>19152.364000000001</v>
      </c>
      <c r="J6774" s="15">
        <v>886.69200000000001</v>
      </c>
      <c r="K6774" s="15">
        <v>840.11099999999999</v>
      </c>
      <c r="L6774" s="15">
        <v>840.11099999999999</v>
      </c>
      <c r="M6774">
        <v>5</v>
      </c>
      <c r="N6774">
        <v>5</v>
      </c>
      <c r="O6774">
        <v>0</v>
      </c>
      <c r="P6774">
        <v>19152.364000000001</v>
      </c>
      <c r="R6774">
        <v>99786.19</v>
      </c>
      <c r="S6774">
        <v>134630.84700000001</v>
      </c>
      <c r="T6774">
        <v>7838.7089999999998</v>
      </c>
      <c r="U6774">
        <v>134630.84700000001</v>
      </c>
      <c r="V6774">
        <v>7838.7089999999998</v>
      </c>
      <c r="W6774" s="13">
        <v>45085</v>
      </c>
    </row>
    <row r="6775" spans="1:24" x14ac:dyDescent="0.25">
      <c r="A6775">
        <v>1</v>
      </c>
      <c r="B6775" t="s">
        <v>13326</v>
      </c>
      <c r="C6775" t="s">
        <v>13327</v>
      </c>
      <c r="D6775" t="s">
        <v>13328</v>
      </c>
      <c r="E6775">
        <v>0</v>
      </c>
      <c r="F6775" t="s">
        <v>13216</v>
      </c>
      <c r="G6775" t="s">
        <v>29</v>
      </c>
      <c r="H6775">
        <v>35</v>
      </c>
      <c r="I6775" s="14">
        <v>22000</v>
      </c>
      <c r="J6775" s="15">
        <v>140.72</v>
      </c>
      <c r="K6775" s="15">
        <v>149.375</v>
      </c>
      <c r="L6775" s="15">
        <v>167.15299999999999</v>
      </c>
      <c r="M6775">
        <v>5</v>
      </c>
      <c r="N6775">
        <v>5</v>
      </c>
      <c r="O6775">
        <v>0</v>
      </c>
      <c r="P6775">
        <v>22000</v>
      </c>
      <c r="R6775">
        <v>25.78</v>
      </c>
      <c r="S6775">
        <v>0</v>
      </c>
      <c r="T6775">
        <v>0</v>
      </c>
      <c r="U6775">
        <v>0</v>
      </c>
      <c r="V6775">
        <v>0</v>
      </c>
      <c r="W6775" s="13">
        <v>44742</v>
      </c>
      <c r="X6775">
        <v>0</v>
      </c>
    </row>
    <row r="6776" spans="1:24" x14ac:dyDescent="0.25">
      <c r="A6776">
        <v>1</v>
      </c>
      <c r="B6776" t="s">
        <v>13329</v>
      </c>
      <c r="C6776" t="s">
        <v>13330</v>
      </c>
      <c r="D6776" t="s">
        <v>13331</v>
      </c>
      <c r="E6776">
        <v>0</v>
      </c>
      <c r="F6776" t="s">
        <v>13216</v>
      </c>
      <c r="G6776" t="s">
        <v>29</v>
      </c>
      <c r="H6776">
        <v>35</v>
      </c>
      <c r="I6776" s="14">
        <v>25700</v>
      </c>
      <c r="J6776" s="15">
        <v>107.05</v>
      </c>
      <c r="K6776" s="15">
        <v>114.074</v>
      </c>
      <c r="L6776" s="15">
        <v>114.074</v>
      </c>
      <c r="M6776">
        <v>5</v>
      </c>
      <c r="N6776">
        <v>5</v>
      </c>
      <c r="O6776">
        <v>0</v>
      </c>
      <c r="P6776">
        <v>25700</v>
      </c>
      <c r="R6776">
        <v>0.03</v>
      </c>
      <c r="S6776">
        <v>0</v>
      </c>
      <c r="T6776">
        <v>0</v>
      </c>
      <c r="U6776">
        <v>0</v>
      </c>
      <c r="V6776">
        <v>0</v>
      </c>
      <c r="W6776" s="13">
        <v>44672</v>
      </c>
      <c r="X6776">
        <v>0</v>
      </c>
    </row>
    <row r="6777" spans="1:24" x14ac:dyDescent="0.25">
      <c r="A6777">
        <v>1</v>
      </c>
      <c r="B6777" t="s">
        <v>13332</v>
      </c>
      <c r="D6777" t="s">
        <v>13333</v>
      </c>
      <c r="E6777">
        <v>0</v>
      </c>
      <c r="F6777" t="s">
        <v>13216</v>
      </c>
      <c r="G6777" t="s">
        <v>29</v>
      </c>
      <c r="H6777">
        <v>35</v>
      </c>
      <c r="I6777" s="14">
        <v>21899.350999999999</v>
      </c>
      <c r="J6777" s="15">
        <v>736.19100000000003</v>
      </c>
      <c r="K6777" s="15">
        <v>926.35299999999995</v>
      </c>
      <c r="L6777" s="15">
        <v>926.35299999999995</v>
      </c>
      <c r="M6777">
        <v>5</v>
      </c>
      <c r="N6777">
        <v>5</v>
      </c>
      <c r="O6777">
        <v>1668.0150000000001</v>
      </c>
      <c r="P6777">
        <v>20231.335999999999</v>
      </c>
      <c r="R6777">
        <v>35899.839999999997</v>
      </c>
      <c r="S6777">
        <v>40760.694000000003</v>
      </c>
      <c r="T6777">
        <v>1953.92</v>
      </c>
      <c r="U6777">
        <v>40760.694000000003</v>
      </c>
      <c r="V6777">
        <v>1953.92</v>
      </c>
      <c r="W6777" s="13">
        <v>45085</v>
      </c>
    </row>
    <row r="6778" spans="1:24" x14ac:dyDescent="0.25">
      <c r="A6778">
        <v>1</v>
      </c>
      <c r="B6778" t="s">
        <v>13334</v>
      </c>
      <c r="D6778" t="s">
        <v>13335</v>
      </c>
      <c r="E6778">
        <v>0</v>
      </c>
      <c r="F6778" t="s">
        <v>13216</v>
      </c>
      <c r="G6778" t="s">
        <v>29</v>
      </c>
      <c r="H6778">
        <v>35</v>
      </c>
      <c r="I6778" s="14">
        <v>12300</v>
      </c>
      <c r="J6778" s="15">
        <v>104.709</v>
      </c>
      <c r="K6778" s="15">
        <v>112.283</v>
      </c>
      <c r="L6778" s="15">
        <v>112.283</v>
      </c>
      <c r="M6778">
        <v>5</v>
      </c>
      <c r="N6778">
        <v>5</v>
      </c>
      <c r="O6778">
        <v>0</v>
      </c>
      <c r="P6778">
        <v>12300</v>
      </c>
      <c r="R6778">
        <v>0.03</v>
      </c>
      <c r="S6778">
        <v>0</v>
      </c>
      <c r="T6778">
        <v>0</v>
      </c>
      <c r="U6778">
        <v>0</v>
      </c>
      <c r="V6778">
        <v>0</v>
      </c>
      <c r="W6778" s="13">
        <v>44370</v>
      </c>
      <c r="X6778">
        <v>0</v>
      </c>
    </row>
    <row r="6779" spans="1:24" x14ac:dyDescent="0.25">
      <c r="A6779">
        <v>1</v>
      </c>
      <c r="B6779" t="s">
        <v>13336</v>
      </c>
      <c r="D6779" t="s">
        <v>13337</v>
      </c>
      <c r="E6779">
        <v>0</v>
      </c>
      <c r="F6779" t="s">
        <v>13216</v>
      </c>
      <c r="G6779" t="s">
        <v>29</v>
      </c>
      <c r="H6779">
        <v>35</v>
      </c>
      <c r="I6779" s="14">
        <v>32000</v>
      </c>
      <c r="J6779" s="15">
        <v>207.8</v>
      </c>
      <c r="K6779" s="15">
        <v>217.685</v>
      </c>
      <c r="L6779" s="15">
        <v>401.37599999999998</v>
      </c>
      <c r="M6779">
        <v>5</v>
      </c>
      <c r="N6779">
        <v>5</v>
      </c>
      <c r="O6779">
        <v>0</v>
      </c>
      <c r="P6779">
        <v>32000</v>
      </c>
      <c r="R6779">
        <v>2455.73</v>
      </c>
      <c r="S6779">
        <v>10000</v>
      </c>
      <c r="T6779">
        <v>0</v>
      </c>
      <c r="U6779">
        <v>10000</v>
      </c>
      <c r="V6779">
        <v>0</v>
      </c>
      <c r="W6779" s="13">
        <v>44985</v>
      </c>
    </row>
    <row r="6780" spans="1:24" x14ac:dyDescent="0.25">
      <c r="A6780">
        <v>1</v>
      </c>
      <c r="B6780" t="s">
        <v>13338</v>
      </c>
      <c r="C6780" t="s">
        <v>13339</v>
      </c>
      <c r="D6780" t="s">
        <v>13340</v>
      </c>
      <c r="E6780">
        <v>0</v>
      </c>
      <c r="F6780" t="s">
        <v>13216</v>
      </c>
      <c r="G6780" t="s">
        <v>29</v>
      </c>
      <c r="H6780">
        <v>35</v>
      </c>
      <c r="I6780" s="14">
        <v>3000</v>
      </c>
      <c r="J6780" s="15">
        <v>156.71</v>
      </c>
      <c r="K6780" s="15">
        <v>163.08600000000001</v>
      </c>
      <c r="L6780" s="15">
        <v>163.08600000000001</v>
      </c>
      <c r="M6780">
        <v>5</v>
      </c>
      <c r="N6780">
        <v>5</v>
      </c>
      <c r="O6780">
        <v>0</v>
      </c>
      <c r="P6780">
        <v>3000</v>
      </c>
      <c r="R6780">
        <v>0.03</v>
      </c>
      <c r="S6780">
        <v>0</v>
      </c>
      <c r="T6780">
        <v>0</v>
      </c>
      <c r="U6780">
        <v>0</v>
      </c>
      <c r="V6780">
        <v>0</v>
      </c>
      <c r="W6780" s="13">
        <v>44082</v>
      </c>
      <c r="X6780">
        <v>0</v>
      </c>
    </row>
    <row r="6781" spans="1:24" x14ac:dyDescent="0.25">
      <c r="A6781">
        <v>1</v>
      </c>
      <c r="B6781" t="s">
        <v>13341</v>
      </c>
      <c r="C6781" t="s">
        <v>13342</v>
      </c>
      <c r="D6781" t="s">
        <v>13343</v>
      </c>
      <c r="E6781">
        <v>0</v>
      </c>
      <c r="F6781" t="s">
        <v>13216</v>
      </c>
      <c r="G6781" t="s">
        <v>29</v>
      </c>
      <c r="H6781">
        <v>35</v>
      </c>
      <c r="I6781" s="14">
        <v>59500</v>
      </c>
      <c r="J6781" s="15">
        <v>72.78</v>
      </c>
      <c r="K6781" s="15">
        <v>82.131</v>
      </c>
      <c r="L6781" s="15">
        <v>93.582999999999998</v>
      </c>
      <c r="M6781">
        <v>5</v>
      </c>
      <c r="N6781">
        <v>5</v>
      </c>
      <c r="O6781">
        <v>0</v>
      </c>
      <c r="P6781">
        <v>59500</v>
      </c>
      <c r="R6781">
        <v>0.03</v>
      </c>
      <c r="S6781">
        <v>0</v>
      </c>
      <c r="T6781">
        <v>0</v>
      </c>
      <c r="U6781">
        <v>0</v>
      </c>
      <c r="V6781">
        <v>0</v>
      </c>
      <c r="W6781" s="13">
        <v>43552</v>
      </c>
    </row>
    <row r="6782" spans="1:24" x14ac:dyDescent="0.25">
      <c r="A6782">
        <v>1</v>
      </c>
      <c r="B6782" t="s">
        <v>13344</v>
      </c>
      <c r="C6782" t="s">
        <v>13345</v>
      </c>
      <c r="D6782" t="s">
        <v>13346</v>
      </c>
      <c r="E6782">
        <v>0</v>
      </c>
      <c r="F6782" t="s">
        <v>13216</v>
      </c>
      <c r="G6782" t="s">
        <v>29</v>
      </c>
      <c r="H6782">
        <v>35</v>
      </c>
      <c r="I6782" s="14">
        <v>55830</v>
      </c>
      <c r="J6782" s="15">
        <v>112.26</v>
      </c>
      <c r="K6782" s="15">
        <v>233.398</v>
      </c>
      <c r="L6782" s="15">
        <v>233.398</v>
      </c>
      <c r="M6782">
        <v>5</v>
      </c>
      <c r="N6782">
        <v>5</v>
      </c>
      <c r="O6782">
        <v>0</v>
      </c>
      <c r="P6782">
        <v>55830</v>
      </c>
      <c r="R6782">
        <v>9665.0400000000009</v>
      </c>
      <c r="S6782">
        <v>63420</v>
      </c>
      <c r="T6782">
        <v>20000</v>
      </c>
      <c r="U6782">
        <v>63420</v>
      </c>
      <c r="V6782">
        <v>20000</v>
      </c>
      <c r="W6782" s="13">
        <v>45083</v>
      </c>
    </row>
    <row r="6783" spans="1:24" x14ac:dyDescent="0.25">
      <c r="A6783">
        <v>1</v>
      </c>
      <c r="B6783" t="s">
        <v>13347</v>
      </c>
      <c r="C6783" t="s">
        <v>13348</v>
      </c>
      <c r="D6783" t="s">
        <v>13349</v>
      </c>
      <c r="E6783">
        <v>0</v>
      </c>
      <c r="F6783" t="s">
        <v>13216</v>
      </c>
      <c r="G6783" t="s">
        <v>29</v>
      </c>
      <c r="H6783">
        <v>35</v>
      </c>
      <c r="I6783" s="14">
        <v>54000</v>
      </c>
      <c r="J6783" s="15">
        <v>404.14100000000002</v>
      </c>
      <c r="K6783" s="15">
        <v>438.70800000000003</v>
      </c>
      <c r="L6783" s="15">
        <v>438.70800000000003</v>
      </c>
      <c r="M6783">
        <v>5</v>
      </c>
      <c r="N6783">
        <v>5</v>
      </c>
      <c r="O6783">
        <v>4425.4359999999997</v>
      </c>
      <c r="P6783">
        <v>49574.563999999998</v>
      </c>
      <c r="R6783">
        <v>10088.26</v>
      </c>
      <c r="S6783">
        <v>36450</v>
      </c>
      <c r="T6783">
        <v>0</v>
      </c>
      <c r="U6783">
        <v>36450</v>
      </c>
      <c r="V6783">
        <v>0</v>
      </c>
      <c r="W6783" s="13">
        <v>45016</v>
      </c>
      <c r="X6783">
        <v>0</v>
      </c>
    </row>
    <row r="6784" spans="1:24" x14ac:dyDescent="0.25">
      <c r="A6784">
        <v>1</v>
      </c>
      <c r="B6784" t="s">
        <v>13350</v>
      </c>
      <c r="C6784" t="s">
        <v>13351</v>
      </c>
      <c r="D6784" t="s">
        <v>13352</v>
      </c>
      <c r="E6784">
        <v>0</v>
      </c>
      <c r="F6784" t="s">
        <v>13216</v>
      </c>
      <c r="G6784" t="s">
        <v>29</v>
      </c>
      <c r="H6784">
        <v>35</v>
      </c>
      <c r="I6784" s="14">
        <v>67640</v>
      </c>
      <c r="J6784" s="15">
        <v>352.464</v>
      </c>
      <c r="K6784" s="15">
        <v>371.89699999999999</v>
      </c>
      <c r="L6784" s="15">
        <v>371.89699999999999</v>
      </c>
      <c r="M6784">
        <v>5</v>
      </c>
      <c r="N6784">
        <v>5</v>
      </c>
      <c r="O6784">
        <v>0</v>
      </c>
      <c r="P6784">
        <v>67640</v>
      </c>
      <c r="R6784">
        <v>85040.33</v>
      </c>
      <c r="S6784">
        <v>56930</v>
      </c>
      <c r="T6784">
        <v>0</v>
      </c>
      <c r="U6784">
        <v>56930</v>
      </c>
      <c r="V6784">
        <v>0</v>
      </c>
      <c r="W6784" s="13">
        <v>45070</v>
      </c>
      <c r="X6784">
        <v>0</v>
      </c>
    </row>
    <row r="6785" spans="1:24" x14ac:dyDescent="0.25">
      <c r="A6785">
        <v>1</v>
      </c>
      <c r="B6785" t="s">
        <v>13353</v>
      </c>
      <c r="C6785" t="s">
        <v>13348</v>
      </c>
      <c r="D6785" t="s">
        <v>13354</v>
      </c>
      <c r="E6785">
        <v>0</v>
      </c>
      <c r="F6785" t="s">
        <v>13216</v>
      </c>
      <c r="G6785" t="s">
        <v>29</v>
      </c>
      <c r="H6785">
        <v>35</v>
      </c>
      <c r="I6785" s="14">
        <v>1600</v>
      </c>
      <c r="J6785" s="15">
        <v>272.27699999999999</v>
      </c>
      <c r="K6785" s="15">
        <v>310.589</v>
      </c>
      <c r="L6785" s="15">
        <v>310.589</v>
      </c>
      <c r="M6785">
        <v>5</v>
      </c>
      <c r="N6785">
        <v>5</v>
      </c>
      <c r="O6785">
        <v>0</v>
      </c>
      <c r="P6785">
        <v>1600</v>
      </c>
      <c r="R6785">
        <v>0.03</v>
      </c>
      <c r="S6785">
        <v>0</v>
      </c>
      <c r="T6785">
        <v>0</v>
      </c>
      <c r="U6785">
        <v>0</v>
      </c>
      <c r="V6785">
        <v>0</v>
      </c>
      <c r="W6785" s="13">
        <v>42949</v>
      </c>
      <c r="X6785">
        <v>0</v>
      </c>
    </row>
    <row r="6786" spans="1:24" x14ac:dyDescent="0.25">
      <c r="A6786">
        <v>1</v>
      </c>
      <c r="B6786" t="s">
        <v>13355</v>
      </c>
      <c r="C6786" t="s">
        <v>13356</v>
      </c>
      <c r="D6786" t="s">
        <v>13357</v>
      </c>
      <c r="E6786">
        <v>0</v>
      </c>
      <c r="F6786" t="s">
        <v>13216</v>
      </c>
      <c r="G6786" t="s">
        <v>29</v>
      </c>
      <c r="H6786">
        <v>35</v>
      </c>
      <c r="I6786" s="14">
        <v>8540</v>
      </c>
      <c r="J6786" s="15">
        <v>90.736000000000004</v>
      </c>
      <c r="K6786" s="15">
        <v>180.816</v>
      </c>
      <c r="L6786" s="15">
        <v>98.59</v>
      </c>
      <c r="M6786">
        <v>5</v>
      </c>
      <c r="N6786">
        <v>5</v>
      </c>
      <c r="O6786">
        <v>0</v>
      </c>
      <c r="P6786">
        <v>8540</v>
      </c>
      <c r="R6786">
        <v>0.03</v>
      </c>
      <c r="S6786">
        <v>0</v>
      </c>
      <c r="T6786">
        <v>0</v>
      </c>
      <c r="U6786">
        <v>0</v>
      </c>
      <c r="V6786">
        <v>0</v>
      </c>
      <c r="W6786" s="13">
        <v>43056</v>
      </c>
      <c r="X6786">
        <v>1</v>
      </c>
    </row>
    <row r="6787" spans="1:24" x14ac:dyDescent="0.25">
      <c r="A6787">
        <v>1</v>
      </c>
      <c r="B6787" t="s">
        <v>13358</v>
      </c>
      <c r="C6787" t="s">
        <v>13359</v>
      </c>
      <c r="D6787" t="s">
        <v>13360</v>
      </c>
      <c r="E6787">
        <v>0</v>
      </c>
      <c r="F6787" t="s">
        <v>13216</v>
      </c>
      <c r="G6787" t="s">
        <v>29</v>
      </c>
      <c r="H6787">
        <v>35</v>
      </c>
      <c r="I6787" s="14">
        <v>12160</v>
      </c>
      <c r="J6787" s="15">
        <v>96.262</v>
      </c>
      <c r="K6787" s="15">
        <v>104.81</v>
      </c>
      <c r="L6787" s="15">
        <v>104.81</v>
      </c>
      <c r="M6787">
        <v>5</v>
      </c>
      <c r="N6787">
        <v>5</v>
      </c>
      <c r="O6787">
        <v>0</v>
      </c>
      <c r="P6787">
        <v>12160</v>
      </c>
      <c r="R6787">
        <v>0.03</v>
      </c>
      <c r="S6787">
        <v>0</v>
      </c>
      <c r="T6787">
        <v>0</v>
      </c>
      <c r="U6787">
        <v>0</v>
      </c>
      <c r="V6787">
        <v>0</v>
      </c>
      <c r="W6787" s="13">
        <v>44672</v>
      </c>
      <c r="X6787">
        <v>0</v>
      </c>
    </row>
    <row r="6788" spans="1:24" x14ac:dyDescent="0.25">
      <c r="A6788">
        <v>1</v>
      </c>
      <c r="B6788" t="s">
        <v>13361</v>
      </c>
      <c r="D6788" t="s">
        <v>13362</v>
      </c>
      <c r="E6788">
        <v>0</v>
      </c>
      <c r="F6788" t="s">
        <v>13216</v>
      </c>
      <c r="G6788" t="s">
        <v>29</v>
      </c>
      <c r="H6788">
        <v>35</v>
      </c>
      <c r="I6788" s="14">
        <v>9850</v>
      </c>
      <c r="J6788" s="15">
        <v>1072.4670000000001</v>
      </c>
      <c r="K6788" s="15">
        <v>429.88</v>
      </c>
      <c r="L6788" s="15">
        <v>429.88</v>
      </c>
      <c r="M6788">
        <v>5</v>
      </c>
      <c r="N6788">
        <v>5</v>
      </c>
      <c r="O6788">
        <v>197.636</v>
      </c>
      <c r="P6788">
        <v>9652.3639999999996</v>
      </c>
      <c r="R6788">
        <v>145.27000000000001</v>
      </c>
      <c r="S6788">
        <v>2000</v>
      </c>
      <c r="T6788">
        <v>1200</v>
      </c>
      <c r="U6788">
        <v>2000</v>
      </c>
      <c r="V6788">
        <v>1200</v>
      </c>
      <c r="W6788" s="13">
        <v>45084</v>
      </c>
      <c r="X6788">
        <v>342</v>
      </c>
    </row>
    <row r="6789" spans="1:24" x14ac:dyDescent="0.25">
      <c r="A6789">
        <v>1</v>
      </c>
      <c r="B6789" t="s">
        <v>13363</v>
      </c>
      <c r="C6789" t="s">
        <v>13364</v>
      </c>
      <c r="D6789" t="s">
        <v>13365</v>
      </c>
      <c r="E6789">
        <v>0</v>
      </c>
      <c r="F6789" t="s">
        <v>13216</v>
      </c>
      <c r="G6789" t="s">
        <v>29</v>
      </c>
      <c r="H6789">
        <v>35</v>
      </c>
      <c r="I6789" s="14">
        <v>105200</v>
      </c>
      <c r="J6789" s="15">
        <v>94.84</v>
      </c>
      <c r="K6789" s="15">
        <v>100.084</v>
      </c>
      <c r="L6789" s="15">
        <v>100.084</v>
      </c>
      <c r="M6789">
        <v>5</v>
      </c>
      <c r="N6789">
        <v>5</v>
      </c>
      <c r="O6789">
        <v>11918.514999999999</v>
      </c>
      <c r="P6789">
        <v>93281.485000000001</v>
      </c>
      <c r="R6789">
        <v>2105.29</v>
      </c>
      <c r="S6789">
        <v>10439</v>
      </c>
      <c r="T6789">
        <v>0</v>
      </c>
      <c r="U6789">
        <v>10439</v>
      </c>
      <c r="V6789">
        <v>0</v>
      </c>
      <c r="W6789" s="13">
        <v>44998</v>
      </c>
    </row>
    <row r="6790" spans="1:24" x14ac:dyDescent="0.25">
      <c r="A6790">
        <v>1</v>
      </c>
      <c r="B6790" t="s">
        <v>13366</v>
      </c>
      <c r="D6790" t="s">
        <v>13367</v>
      </c>
      <c r="E6790">
        <v>0</v>
      </c>
      <c r="F6790" t="s">
        <v>13216</v>
      </c>
      <c r="G6790" t="s">
        <v>29</v>
      </c>
      <c r="H6790">
        <v>35</v>
      </c>
      <c r="I6790" s="14">
        <v>20000</v>
      </c>
      <c r="J6790" s="15">
        <v>80.924999999999997</v>
      </c>
      <c r="K6790" s="15">
        <v>172.38499999999999</v>
      </c>
      <c r="L6790" s="15">
        <v>172.38499999999999</v>
      </c>
      <c r="M6790">
        <v>5</v>
      </c>
      <c r="N6790">
        <v>5</v>
      </c>
      <c r="O6790">
        <v>0</v>
      </c>
      <c r="P6790">
        <v>20000</v>
      </c>
      <c r="R6790">
        <v>0.04</v>
      </c>
      <c r="S6790">
        <v>0</v>
      </c>
      <c r="T6790">
        <v>0</v>
      </c>
      <c r="U6790">
        <v>0</v>
      </c>
      <c r="V6790">
        <v>0</v>
      </c>
      <c r="W6790" s="13">
        <v>44266</v>
      </c>
      <c r="X6790">
        <v>0</v>
      </c>
    </row>
    <row r="6791" spans="1:24" x14ac:dyDescent="0.25">
      <c r="A6791">
        <v>1</v>
      </c>
      <c r="B6791" t="s">
        <v>13368</v>
      </c>
      <c r="C6791" t="s">
        <v>13345</v>
      </c>
      <c r="D6791" t="s">
        <v>13369</v>
      </c>
      <c r="E6791">
        <v>0</v>
      </c>
      <c r="F6791" t="s">
        <v>13216</v>
      </c>
      <c r="G6791" t="s">
        <v>29</v>
      </c>
      <c r="H6791">
        <v>35</v>
      </c>
      <c r="I6791" s="14">
        <v>1400</v>
      </c>
      <c r="J6791" s="15">
        <v>94.566000000000003</v>
      </c>
      <c r="K6791" s="15">
        <v>93.025999999999996</v>
      </c>
      <c r="L6791" s="15">
        <v>93.025999999999996</v>
      </c>
      <c r="M6791">
        <v>5</v>
      </c>
      <c r="N6791">
        <v>5</v>
      </c>
      <c r="O6791">
        <v>0</v>
      </c>
      <c r="P6791">
        <v>1400</v>
      </c>
      <c r="R6791">
        <v>42895.92</v>
      </c>
      <c r="S6791">
        <v>139000</v>
      </c>
      <c r="T6791">
        <v>0</v>
      </c>
      <c r="U6791">
        <v>139000</v>
      </c>
      <c r="V6791">
        <v>0</v>
      </c>
      <c r="W6791" s="13">
        <v>45019</v>
      </c>
      <c r="X6791">
        <v>0</v>
      </c>
    </row>
    <row r="6792" spans="1:24" x14ac:dyDescent="0.25">
      <c r="A6792">
        <v>1</v>
      </c>
      <c r="B6792" t="s">
        <v>13370</v>
      </c>
      <c r="C6792" t="s">
        <v>1005</v>
      </c>
      <c r="D6792" t="s">
        <v>13371</v>
      </c>
      <c r="E6792">
        <v>0</v>
      </c>
      <c r="F6792" t="s">
        <v>13216</v>
      </c>
      <c r="G6792" t="s">
        <v>29</v>
      </c>
      <c r="H6792">
        <v>35</v>
      </c>
      <c r="I6792" s="14">
        <v>30000</v>
      </c>
      <c r="J6792" s="15">
        <v>56.280999999999999</v>
      </c>
      <c r="K6792" s="15">
        <v>87.268000000000001</v>
      </c>
      <c r="L6792" s="15">
        <v>87.268000000000001</v>
      </c>
      <c r="M6792">
        <v>5</v>
      </c>
      <c r="N6792">
        <v>5</v>
      </c>
      <c r="O6792">
        <v>0</v>
      </c>
      <c r="P6792">
        <v>30000</v>
      </c>
      <c r="R6792">
        <v>98390.64</v>
      </c>
      <c r="S6792">
        <v>513500</v>
      </c>
      <c r="T6792">
        <v>0</v>
      </c>
      <c r="U6792">
        <v>513500</v>
      </c>
      <c r="V6792">
        <v>0</v>
      </c>
      <c r="W6792" s="13">
        <v>44967</v>
      </c>
      <c r="X6792">
        <v>1</v>
      </c>
    </row>
    <row r="6793" spans="1:24" x14ac:dyDescent="0.25">
      <c r="A6793">
        <v>1</v>
      </c>
      <c r="B6793" t="s">
        <v>13372</v>
      </c>
      <c r="C6793" t="s">
        <v>13373</v>
      </c>
      <c r="D6793" t="s">
        <v>13374</v>
      </c>
      <c r="E6793">
        <v>0</v>
      </c>
      <c r="F6793" t="s">
        <v>13216</v>
      </c>
      <c r="G6793" t="s">
        <v>29</v>
      </c>
      <c r="H6793">
        <v>35</v>
      </c>
      <c r="I6793" s="14">
        <v>144550</v>
      </c>
      <c r="J6793" s="15">
        <v>84.766000000000005</v>
      </c>
      <c r="K6793" s="15">
        <v>87.744</v>
      </c>
      <c r="L6793" s="15">
        <v>87.744</v>
      </c>
      <c r="M6793">
        <v>5</v>
      </c>
      <c r="N6793">
        <v>5</v>
      </c>
      <c r="O6793">
        <v>0</v>
      </c>
      <c r="P6793">
        <v>144550</v>
      </c>
      <c r="R6793">
        <v>200569.11</v>
      </c>
      <c r="S6793">
        <v>214250</v>
      </c>
      <c r="T6793">
        <v>0</v>
      </c>
      <c r="U6793">
        <v>214250</v>
      </c>
      <c r="V6793">
        <v>0</v>
      </c>
      <c r="W6793" s="13">
        <v>45037</v>
      </c>
      <c r="X6793">
        <v>0</v>
      </c>
    </row>
    <row r="6794" spans="1:24" x14ac:dyDescent="0.25">
      <c r="A6794">
        <v>1</v>
      </c>
      <c r="B6794" t="s">
        <v>13375</v>
      </c>
      <c r="C6794" t="s">
        <v>13376</v>
      </c>
      <c r="D6794" t="s">
        <v>13377</v>
      </c>
      <c r="E6794">
        <v>0</v>
      </c>
      <c r="F6794" t="s">
        <v>13216</v>
      </c>
      <c r="G6794" t="s">
        <v>29</v>
      </c>
      <c r="H6794">
        <v>35</v>
      </c>
      <c r="I6794" s="14">
        <v>19230</v>
      </c>
      <c r="J6794" s="15">
        <v>69.28</v>
      </c>
      <c r="K6794" s="15">
        <v>127.05</v>
      </c>
      <c r="L6794" s="15">
        <v>130.41999999999999</v>
      </c>
      <c r="M6794">
        <v>5</v>
      </c>
      <c r="N6794">
        <v>5</v>
      </c>
      <c r="O6794">
        <v>0</v>
      </c>
      <c r="P6794">
        <v>19230</v>
      </c>
      <c r="R6794">
        <v>0.03</v>
      </c>
      <c r="S6794">
        <v>0</v>
      </c>
      <c r="T6794">
        <v>0</v>
      </c>
      <c r="U6794">
        <v>0</v>
      </c>
      <c r="V6794">
        <v>0</v>
      </c>
      <c r="W6794" s="13">
        <v>44246</v>
      </c>
      <c r="X6794">
        <v>0</v>
      </c>
    </row>
    <row r="6795" spans="1:24" x14ac:dyDescent="0.25">
      <c r="A6795">
        <v>1</v>
      </c>
      <c r="B6795" t="s">
        <v>13378</v>
      </c>
      <c r="D6795" t="s">
        <v>13379</v>
      </c>
      <c r="E6795">
        <v>0</v>
      </c>
      <c r="F6795" t="s">
        <v>13216</v>
      </c>
      <c r="G6795" t="s">
        <v>29</v>
      </c>
      <c r="H6795">
        <v>35</v>
      </c>
      <c r="I6795" s="14">
        <v>400</v>
      </c>
      <c r="J6795" s="15">
        <v>333.65199999999999</v>
      </c>
      <c r="K6795" s="15">
        <v>333.65</v>
      </c>
      <c r="L6795" s="15">
        <v>333.65</v>
      </c>
      <c r="M6795">
        <v>5</v>
      </c>
      <c r="N6795">
        <v>5</v>
      </c>
      <c r="O6795">
        <v>245.75399999999999</v>
      </c>
      <c r="P6795">
        <v>154.24600000000001</v>
      </c>
      <c r="R6795">
        <v>0</v>
      </c>
      <c r="S6795">
        <v>600</v>
      </c>
      <c r="T6795">
        <v>600</v>
      </c>
      <c r="U6795">
        <v>600</v>
      </c>
      <c r="V6795">
        <v>600</v>
      </c>
      <c r="W6795" s="13">
        <v>45080</v>
      </c>
      <c r="X6795">
        <v>342</v>
      </c>
    </row>
    <row r="6796" spans="1:24" x14ac:dyDescent="0.25">
      <c r="A6796">
        <v>1</v>
      </c>
      <c r="B6796" t="s">
        <v>13380</v>
      </c>
      <c r="D6796" t="s">
        <v>13381</v>
      </c>
      <c r="E6796">
        <v>0</v>
      </c>
      <c r="F6796" t="s">
        <v>13216</v>
      </c>
      <c r="G6796" t="s">
        <v>29</v>
      </c>
      <c r="H6796">
        <v>35</v>
      </c>
      <c r="I6796" s="14">
        <v>79000</v>
      </c>
      <c r="J6796" s="15">
        <v>80.622</v>
      </c>
      <c r="K6796" s="15">
        <v>84.233000000000004</v>
      </c>
      <c r="L6796" s="15">
        <v>96.911000000000001</v>
      </c>
      <c r="M6796">
        <v>5</v>
      </c>
      <c r="N6796">
        <v>5</v>
      </c>
      <c r="O6796">
        <v>0</v>
      </c>
      <c r="P6796">
        <v>79000</v>
      </c>
      <c r="R6796">
        <v>2.63</v>
      </c>
      <c r="S6796">
        <v>0</v>
      </c>
      <c r="T6796">
        <v>0</v>
      </c>
      <c r="U6796">
        <v>0</v>
      </c>
      <c r="V6796">
        <v>0</v>
      </c>
      <c r="W6796" s="13">
        <v>44385</v>
      </c>
      <c r="X6796">
        <v>0</v>
      </c>
    </row>
    <row r="6797" spans="1:24" x14ac:dyDescent="0.25">
      <c r="A6797">
        <v>1</v>
      </c>
      <c r="B6797" t="s">
        <v>13382</v>
      </c>
      <c r="C6797" t="s">
        <v>13239</v>
      </c>
      <c r="D6797" t="s">
        <v>13383</v>
      </c>
      <c r="E6797">
        <v>0</v>
      </c>
      <c r="F6797" t="s">
        <v>13216</v>
      </c>
      <c r="G6797" t="s">
        <v>29</v>
      </c>
      <c r="H6797">
        <v>35</v>
      </c>
      <c r="I6797" s="14">
        <v>7500</v>
      </c>
      <c r="J6797" s="15">
        <v>287.43</v>
      </c>
      <c r="K6797" s="15">
        <v>286.029</v>
      </c>
      <c r="L6797" s="15">
        <v>331.14100000000002</v>
      </c>
      <c r="M6797">
        <v>5</v>
      </c>
      <c r="N6797">
        <v>5</v>
      </c>
      <c r="O6797">
        <v>47012.565999999999</v>
      </c>
      <c r="P6797">
        <v>-39512.565999999999</v>
      </c>
      <c r="R6797">
        <v>49814.05</v>
      </c>
      <c r="S6797">
        <v>49500</v>
      </c>
      <c r="T6797">
        <v>0</v>
      </c>
      <c r="U6797">
        <v>49500</v>
      </c>
      <c r="V6797">
        <v>0</v>
      </c>
      <c r="W6797" s="13">
        <v>45051</v>
      </c>
      <c r="X6797">
        <v>0</v>
      </c>
    </row>
    <row r="6798" spans="1:24" x14ac:dyDescent="0.25">
      <c r="A6798">
        <v>1</v>
      </c>
      <c r="B6798" t="s">
        <v>13384</v>
      </c>
      <c r="C6798" t="s">
        <v>13385</v>
      </c>
      <c r="D6798" t="s">
        <v>13386</v>
      </c>
      <c r="E6798">
        <v>5450</v>
      </c>
      <c r="F6798" t="s">
        <v>13216</v>
      </c>
      <c r="G6798" t="s">
        <v>29</v>
      </c>
      <c r="H6798">
        <v>35</v>
      </c>
      <c r="I6798" s="14">
        <v>169550</v>
      </c>
      <c r="J6798" s="15">
        <v>148.97</v>
      </c>
      <c r="K6798" s="15">
        <v>148.97</v>
      </c>
      <c r="L6798" s="15">
        <v>170.23599999999999</v>
      </c>
      <c r="M6798">
        <v>5</v>
      </c>
      <c r="N6798">
        <v>5</v>
      </c>
      <c r="O6798">
        <v>0</v>
      </c>
      <c r="P6798">
        <v>175000</v>
      </c>
      <c r="R6798">
        <v>65.680000000000007</v>
      </c>
      <c r="S6798">
        <v>0</v>
      </c>
      <c r="T6798">
        <v>0</v>
      </c>
      <c r="U6798">
        <v>0</v>
      </c>
      <c r="V6798">
        <v>0</v>
      </c>
      <c r="W6798" s="13">
        <v>44585</v>
      </c>
      <c r="X6798">
        <v>0</v>
      </c>
    </row>
    <row r="6799" spans="1:24" x14ac:dyDescent="0.25">
      <c r="A6799">
        <v>1</v>
      </c>
      <c r="B6799" t="s">
        <v>13387</v>
      </c>
      <c r="C6799" t="s">
        <v>13324</v>
      </c>
      <c r="D6799" t="s">
        <v>13388</v>
      </c>
      <c r="E6799">
        <v>0</v>
      </c>
      <c r="F6799" t="s">
        <v>13216</v>
      </c>
      <c r="G6799" t="s">
        <v>29</v>
      </c>
      <c r="H6799">
        <v>35</v>
      </c>
      <c r="I6799" s="14">
        <v>0.92</v>
      </c>
      <c r="J6799" s="15">
        <v>726.125</v>
      </c>
      <c r="K6799" s="15">
        <v>726</v>
      </c>
      <c r="L6799" s="15">
        <v>726</v>
      </c>
      <c r="M6799">
        <v>5</v>
      </c>
      <c r="N6799">
        <v>5</v>
      </c>
      <c r="O6799">
        <v>0</v>
      </c>
      <c r="P6799">
        <v>0.92</v>
      </c>
      <c r="R6799">
        <v>2092.8220000000001</v>
      </c>
      <c r="S6799">
        <v>14252.434999999999</v>
      </c>
      <c r="T6799">
        <v>0</v>
      </c>
      <c r="U6799">
        <v>14252.434999999999</v>
      </c>
      <c r="V6799">
        <v>0</v>
      </c>
      <c r="W6799" s="13">
        <v>45077</v>
      </c>
      <c r="X6799">
        <v>342</v>
      </c>
    </row>
    <row r="6800" spans="1:24" x14ac:dyDescent="0.25">
      <c r="A6800">
        <v>1</v>
      </c>
      <c r="B6800" t="s">
        <v>13389</v>
      </c>
      <c r="D6800" t="s">
        <v>13390</v>
      </c>
      <c r="E6800">
        <v>0</v>
      </c>
      <c r="F6800" t="s">
        <v>13216</v>
      </c>
      <c r="G6800" t="s">
        <v>29</v>
      </c>
      <c r="H6800">
        <v>35</v>
      </c>
      <c r="I6800" s="14">
        <v>762</v>
      </c>
      <c r="J6800" s="15">
        <v>1152.778</v>
      </c>
      <c r="K6800" s="15">
        <v>1033.5509999999999</v>
      </c>
      <c r="L6800" s="15">
        <v>1033.5509999999999</v>
      </c>
      <c r="M6800">
        <v>5</v>
      </c>
      <c r="N6800">
        <v>5</v>
      </c>
      <c r="O6800">
        <v>0</v>
      </c>
      <c r="P6800">
        <v>762</v>
      </c>
      <c r="R6800">
        <v>291.60000000000002</v>
      </c>
      <c r="S6800">
        <v>0</v>
      </c>
      <c r="T6800">
        <v>0</v>
      </c>
      <c r="U6800">
        <v>0</v>
      </c>
      <c r="V6800">
        <v>0</v>
      </c>
      <c r="W6800" s="13">
        <v>44895</v>
      </c>
      <c r="X6800">
        <v>0</v>
      </c>
    </row>
    <row r="6801" spans="1:24" x14ac:dyDescent="0.25">
      <c r="A6801">
        <v>1</v>
      </c>
      <c r="B6801" t="s">
        <v>13391</v>
      </c>
      <c r="D6801" t="s">
        <v>13392</v>
      </c>
      <c r="E6801">
        <v>0</v>
      </c>
      <c r="F6801" t="s">
        <v>13216</v>
      </c>
      <c r="G6801" t="s">
        <v>29</v>
      </c>
      <c r="H6801">
        <v>35</v>
      </c>
      <c r="I6801" s="14">
        <v>357</v>
      </c>
      <c r="J6801" s="15">
        <v>990.61300000000006</v>
      </c>
      <c r="K6801" s="15">
        <v>945.05</v>
      </c>
      <c r="L6801" s="15">
        <v>945.05</v>
      </c>
      <c r="M6801">
        <v>5</v>
      </c>
      <c r="N6801">
        <v>5</v>
      </c>
      <c r="O6801">
        <v>0</v>
      </c>
      <c r="P6801">
        <v>357</v>
      </c>
      <c r="R6801">
        <v>77.28</v>
      </c>
      <c r="S6801">
        <v>0</v>
      </c>
      <c r="T6801">
        <v>0</v>
      </c>
      <c r="U6801">
        <v>0</v>
      </c>
      <c r="V6801">
        <v>0</v>
      </c>
      <c r="W6801" s="13">
        <v>44894</v>
      </c>
      <c r="X6801">
        <v>0</v>
      </c>
    </row>
    <row r="6802" spans="1:24" x14ac:dyDescent="0.25">
      <c r="A6802">
        <v>1</v>
      </c>
      <c r="B6802" t="s">
        <v>13393</v>
      </c>
      <c r="D6802" t="s">
        <v>13394</v>
      </c>
      <c r="E6802">
        <v>0</v>
      </c>
      <c r="F6802" t="s">
        <v>13216</v>
      </c>
      <c r="G6802" t="s">
        <v>29</v>
      </c>
      <c r="H6802">
        <v>35</v>
      </c>
      <c r="I6802" s="14">
        <v>142</v>
      </c>
      <c r="J6802" s="15">
        <v>1191.22</v>
      </c>
      <c r="K6802" s="15">
        <v>1203.742</v>
      </c>
      <c r="L6802" s="15">
        <v>1203.742</v>
      </c>
      <c r="M6802">
        <v>5</v>
      </c>
      <c r="N6802">
        <v>5</v>
      </c>
      <c r="O6802">
        <v>0</v>
      </c>
      <c r="P6802">
        <v>142</v>
      </c>
      <c r="R6802">
        <v>46.66</v>
      </c>
      <c r="S6802">
        <v>0</v>
      </c>
      <c r="T6802">
        <v>0</v>
      </c>
      <c r="U6802">
        <v>0</v>
      </c>
      <c r="V6802">
        <v>0</v>
      </c>
      <c r="W6802" s="13">
        <v>44894</v>
      </c>
      <c r="X6802">
        <v>0</v>
      </c>
    </row>
    <row r="6803" spans="1:24" x14ac:dyDescent="0.25">
      <c r="A6803">
        <v>1</v>
      </c>
      <c r="B6803" t="s">
        <v>13395</v>
      </c>
      <c r="C6803" t="s">
        <v>13396</v>
      </c>
      <c r="D6803" t="s">
        <v>13397</v>
      </c>
      <c r="E6803">
        <v>0</v>
      </c>
      <c r="F6803" t="s">
        <v>1256</v>
      </c>
      <c r="G6803" t="s">
        <v>29</v>
      </c>
      <c r="H6803">
        <v>35</v>
      </c>
      <c r="I6803" s="14">
        <v>4736</v>
      </c>
      <c r="J6803" s="15">
        <v>660.39800000000002</v>
      </c>
      <c r="K6803" s="15">
        <v>638.48199999999997</v>
      </c>
      <c r="L6803" s="15">
        <v>638.48199999999997</v>
      </c>
      <c r="M6803">
        <v>5</v>
      </c>
      <c r="N6803">
        <v>5</v>
      </c>
      <c r="O6803">
        <v>32.804000000000002</v>
      </c>
      <c r="P6803">
        <v>4703.1959999999999</v>
      </c>
      <c r="R6803">
        <v>7437.58</v>
      </c>
      <c r="S6803">
        <v>14549</v>
      </c>
      <c r="T6803">
        <v>1543</v>
      </c>
      <c r="U6803">
        <v>14549</v>
      </c>
      <c r="V6803">
        <v>1543</v>
      </c>
      <c r="W6803" s="13">
        <v>45080</v>
      </c>
    </row>
    <row r="6804" spans="1:24" x14ac:dyDescent="0.25">
      <c r="A6804">
        <v>1</v>
      </c>
      <c r="B6804" t="s">
        <v>13398</v>
      </c>
      <c r="C6804" t="s">
        <v>13396</v>
      </c>
      <c r="D6804" t="s">
        <v>13399</v>
      </c>
      <c r="E6804">
        <v>0</v>
      </c>
      <c r="F6804" t="s">
        <v>1256</v>
      </c>
      <c r="G6804" t="s">
        <v>29</v>
      </c>
      <c r="H6804">
        <v>35</v>
      </c>
      <c r="I6804" s="14">
        <v>8621.5</v>
      </c>
      <c r="J6804" s="15">
        <v>1197.797</v>
      </c>
      <c r="K6804" s="15">
        <v>1277.346</v>
      </c>
      <c r="L6804" s="15">
        <v>1361.83</v>
      </c>
      <c r="M6804">
        <v>5</v>
      </c>
      <c r="N6804">
        <v>5</v>
      </c>
      <c r="O6804">
        <v>8309.2049999999999</v>
      </c>
      <c r="P6804">
        <v>312.29500000000002</v>
      </c>
      <c r="R6804">
        <v>28526.38</v>
      </c>
      <c r="S6804">
        <v>43957.51</v>
      </c>
      <c r="T6804">
        <v>1870</v>
      </c>
      <c r="U6804">
        <v>43957.51</v>
      </c>
      <c r="V6804">
        <v>1870</v>
      </c>
      <c r="W6804" s="13">
        <v>45080</v>
      </c>
    </row>
    <row r="6805" spans="1:24" x14ac:dyDescent="0.25">
      <c r="A6805">
        <v>1</v>
      </c>
      <c r="B6805" t="s">
        <v>13400</v>
      </c>
      <c r="C6805" t="s">
        <v>13396</v>
      </c>
      <c r="D6805" t="s">
        <v>13401</v>
      </c>
      <c r="E6805">
        <v>0</v>
      </c>
      <c r="F6805" t="s">
        <v>1382</v>
      </c>
      <c r="G6805" t="s">
        <v>29</v>
      </c>
      <c r="H6805">
        <v>35</v>
      </c>
      <c r="I6805" s="14">
        <v>2800</v>
      </c>
      <c r="J6805" s="15">
        <v>536.12099999999998</v>
      </c>
      <c r="K6805" s="15">
        <v>650.65599999999995</v>
      </c>
      <c r="L6805" s="15">
        <v>650.65599999999995</v>
      </c>
      <c r="M6805">
        <v>5</v>
      </c>
      <c r="N6805">
        <v>5</v>
      </c>
      <c r="O6805">
        <v>0</v>
      </c>
      <c r="P6805">
        <v>2800</v>
      </c>
      <c r="R6805">
        <v>1.6</v>
      </c>
      <c r="S6805">
        <v>0</v>
      </c>
      <c r="T6805">
        <v>0</v>
      </c>
      <c r="U6805">
        <v>0</v>
      </c>
      <c r="V6805">
        <v>0</v>
      </c>
      <c r="W6805" s="13">
        <v>44774</v>
      </c>
    </row>
    <row r="6806" spans="1:24" x14ac:dyDescent="0.25">
      <c r="A6806">
        <v>1</v>
      </c>
      <c r="B6806" t="s">
        <v>13402</v>
      </c>
      <c r="C6806" t="s">
        <v>13396</v>
      </c>
      <c r="D6806" t="s">
        <v>13403</v>
      </c>
      <c r="E6806">
        <v>0</v>
      </c>
      <c r="F6806" t="s">
        <v>1256</v>
      </c>
      <c r="G6806" t="s">
        <v>29</v>
      </c>
      <c r="H6806">
        <v>35</v>
      </c>
      <c r="I6806" s="14">
        <v>4220</v>
      </c>
      <c r="J6806" s="15">
        <v>851.95</v>
      </c>
      <c r="K6806" s="15">
        <v>809.36699999999996</v>
      </c>
      <c r="L6806" s="15">
        <v>809.36699999999996</v>
      </c>
      <c r="M6806">
        <v>5</v>
      </c>
      <c r="N6806">
        <v>5</v>
      </c>
      <c r="O6806">
        <v>0</v>
      </c>
      <c r="P6806">
        <v>4220</v>
      </c>
      <c r="R6806">
        <v>151.69999999999999</v>
      </c>
      <c r="S6806">
        <v>57</v>
      </c>
      <c r="T6806">
        <v>0</v>
      </c>
      <c r="U6806">
        <v>57</v>
      </c>
      <c r="V6806">
        <v>0</v>
      </c>
      <c r="W6806" s="13">
        <v>45071</v>
      </c>
    </row>
    <row r="6807" spans="1:24" x14ac:dyDescent="0.25">
      <c r="A6807">
        <v>1</v>
      </c>
      <c r="B6807" t="s">
        <v>13404</v>
      </c>
      <c r="C6807" t="s">
        <v>13396</v>
      </c>
      <c r="D6807" t="s">
        <v>13405</v>
      </c>
      <c r="E6807">
        <v>0</v>
      </c>
      <c r="F6807" t="s">
        <v>1256</v>
      </c>
      <c r="G6807" t="s">
        <v>29</v>
      </c>
      <c r="H6807">
        <v>35</v>
      </c>
      <c r="I6807" s="14">
        <v>5394</v>
      </c>
      <c r="J6807" s="15">
        <v>1285.143</v>
      </c>
      <c r="K6807" s="15">
        <v>1447.6130000000001</v>
      </c>
      <c r="L6807" s="15">
        <v>1532.097</v>
      </c>
      <c r="M6807">
        <v>5</v>
      </c>
      <c r="N6807">
        <v>5</v>
      </c>
      <c r="O6807">
        <v>8111.2920000000004</v>
      </c>
      <c r="P6807">
        <v>-2717.2919999999999</v>
      </c>
      <c r="R6807">
        <v>10752.38</v>
      </c>
      <c r="S6807">
        <v>14462</v>
      </c>
      <c r="T6807">
        <v>0</v>
      </c>
      <c r="U6807">
        <v>14462</v>
      </c>
      <c r="V6807">
        <v>0</v>
      </c>
      <c r="W6807" s="13">
        <v>45031</v>
      </c>
    </row>
    <row r="6808" spans="1:24" x14ac:dyDescent="0.25">
      <c r="A6808">
        <v>1</v>
      </c>
      <c r="B6808" t="s">
        <v>13406</v>
      </c>
      <c r="D6808" t="s">
        <v>13407</v>
      </c>
      <c r="E6808">
        <v>0</v>
      </c>
      <c r="F6808" t="s">
        <v>1286</v>
      </c>
      <c r="G6808" t="s">
        <v>116</v>
      </c>
      <c r="H6808">
        <v>35</v>
      </c>
      <c r="I6808" s="14">
        <v>1928.5060000000001</v>
      </c>
      <c r="J6808" s="15">
        <v>4444.1400000000003</v>
      </c>
      <c r="K6808" s="15">
        <v>4432.9639999999999</v>
      </c>
      <c r="L6808" s="15">
        <v>5953.2</v>
      </c>
      <c r="M6808">
        <v>5</v>
      </c>
      <c r="N6808">
        <v>5</v>
      </c>
      <c r="O6808">
        <v>7900.65</v>
      </c>
      <c r="P6808">
        <v>-5972.1440000000002</v>
      </c>
      <c r="R6808">
        <v>119926.432</v>
      </c>
      <c r="S6808">
        <v>150243.93</v>
      </c>
      <c r="T6808">
        <v>1010.24</v>
      </c>
      <c r="U6808">
        <v>150243.93</v>
      </c>
      <c r="V6808">
        <v>1010.24</v>
      </c>
      <c r="W6808" s="13">
        <v>45080</v>
      </c>
      <c r="X6808">
        <v>0</v>
      </c>
    </row>
    <row r="6809" spans="1:24" x14ac:dyDescent="0.25">
      <c r="A6809">
        <v>1</v>
      </c>
      <c r="B6809" t="s">
        <v>13408</v>
      </c>
      <c r="C6809" t="s">
        <v>13409</v>
      </c>
      <c r="D6809" t="s">
        <v>13410</v>
      </c>
      <c r="E6809">
        <v>2564483.2850000001</v>
      </c>
      <c r="F6809" t="s">
        <v>1268</v>
      </c>
      <c r="G6809" t="s">
        <v>29</v>
      </c>
      <c r="H6809">
        <v>35</v>
      </c>
      <c r="I6809" s="14">
        <v>512000</v>
      </c>
      <c r="J6809" s="15">
        <v>4.7</v>
      </c>
      <c r="K6809" s="15">
        <v>4.7089999999999996</v>
      </c>
      <c r="L6809" s="15">
        <v>4.7089999999999996</v>
      </c>
      <c r="M6809">
        <v>5</v>
      </c>
      <c r="N6809">
        <v>5</v>
      </c>
      <c r="O6809">
        <v>3076483.2859999998</v>
      </c>
      <c r="P6809">
        <v>-1E-3</v>
      </c>
      <c r="R6809">
        <v>1029218.88</v>
      </c>
      <c r="S6809">
        <v>3523690</v>
      </c>
      <c r="T6809">
        <v>256000</v>
      </c>
      <c r="U6809">
        <v>3523690</v>
      </c>
      <c r="V6809">
        <v>256000</v>
      </c>
      <c r="W6809" s="13">
        <v>45085</v>
      </c>
    </row>
    <row r="6810" spans="1:24" x14ac:dyDescent="0.25">
      <c r="A6810">
        <v>1</v>
      </c>
      <c r="B6810" t="s">
        <v>13411</v>
      </c>
      <c r="C6810" t="s">
        <v>1078</v>
      </c>
      <c r="D6810" t="s">
        <v>13412</v>
      </c>
      <c r="E6810">
        <v>233564.47899999999</v>
      </c>
      <c r="F6810" t="s">
        <v>13413</v>
      </c>
      <c r="G6810" t="s">
        <v>29</v>
      </c>
      <c r="H6810">
        <v>35</v>
      </c>
      <c r="I6810" s="14">
        <v>36724</v>
      </c>
      <c r="J6810" s="15">
        <v>44.595999999999997</v>
      </c>
      <c r="K6810" s="15">
        <v>46.872999999999998</v>
      </c>
      <c r="L6810" s="15">
        <v>46.872999999999998</v>
      </c>
      <c r="M6810">
        <v>5</v>
      </c>
      <c r="N6810">
        <v>5</v>
      </c>
      <c r="O6810">
        <v>0</v>
      </c>
      <c r="P6810">
        <v>270288.47899999999</v>
      </c>
      <c r="R6810">
        <v>50883.78</v>
      </c>
      <c r="S6810">
        <v>35100</v>
      </c>
      <c r="T6810">
        <v>0</v>
      </c>
      <c r="U6810">
        <v>99100</v>
      </c>
      <c r="V6810">
        <v>0</v>
      </c>
      <c r="W6810" s="13">
        <v>45027</v>
      </c>
    </row>
    <row r="6811" spans="1:24" x14ac:dyDescent="0.25">
      <c r="A6811">
        <v>1</v>
      </c>
      <c r="B6811" t="s">
        <v>13414</v>
      </c>
      <c r="C6811" t="s">
        <v>1078</v>
      </c>
      <c r="D6811" t="s">
        <v>13415</v>
      </c>
      <c r="E6811">
        <v>0</v>
      </c>
      <c r="F6811" t="s">
        <v>13413</v>
      </c>
      <c r="G6811" t="s">
        <v>29</v>
      </c>
      <c r="H6811">
        <v>35</v>
      </c>
      <c r="I6811" s="14">
        <v>173600</v>
      </c>
      <c r="J6811" s="15">
        <v>10.816000000000001</v>
      </c>
      <c r="K6811" s="15">
        <v>10.372</v>
      </c>
      <c r="L6811" s="15">
        <v>10.372</v>
      </c>
      <c r="M6811">
        <v>5</v>
      </c>
      <c r="N6811">
        <v>5</v>
      </c>
      <c r="O6811">
        <v>0</v>
      </c>
      <c r="P6811">
        <v>173600</v>
      </c>
      <c r="R6811">
        <v>50389.06</v>
      </c>
      <c r="S6811">
        <v>34200</v>
      </c>
      <c r="T6811">
        <v>0</v>
      </c>
      <c r="U6811">
        <v>98200</v>
      </c>
      <c r="V6811">
        <v>0</v>
      </c>
      <c r="W6811" s="13">
        <v>45027</v>
      </c>
    </row>
    <row r="6812" spans="1:24" x14ac:dyDescent="0.25">
      <c r="A6812">
        <v>1</v>
      </c>
      <c r="B6812" t="s">
        <v>13416</v>
      </c>
      <c r="C6812" t="s">
        <v>1078</v>
      </c>
      <c r="D6812" t="s">
        <v>13417</v>
      </c>
      <c r="E6812">
        <v>0</v>
      </c>
      <c r="F6812" t="s">
        <v>1307</v>
      </c>
      <c r="G6812" t="s">
        <v>29</v>
      </c>
      <c r="H6812">
        <v>35</v>
      </c>
      <c r="I6812" s="14">
        <v>6348</v>
      </c>
      <c r="J6812" s="15">
        <v>129.05000000000001</v>
      </c>
      <c r="K6812" s="15">
        <v>167.10300000000001</v>
      </c>
      <c r="L6812" s="15">
        <v>167.10300000000001</v>
      </c>
      <c r="M6812">
        <v>5</v>
      </c>
      <c r="N6812">
        <v>5</v>
      </c>
      <c r="O6812">
        <v>0</v>
      </c>
      <c r="P6812">
        <v>6348</v>
      </c>
      <c r="R6812">
        <v>5704.34</v>
      </c>
      <c r="S6812">
        <v>1692</v>
      </c>
      <c r="T6812">
        <v>0</v>
      </c>
      <c r="U6812">
        <v>7192</v>
      </c>
      <c r="V6812">
        <v>0</v>
      </c>
      <c r="W6812" s="13">
        <v>45043</v>
      </c>
      <c r="X6812">
        <v>0</v>
      </c>
    </row>
    <row r="6813" spans="1:24" x14ac:dyDescent="0.25">
      <c r="A6813">
        <v>1</v>
      </c>
      <c r="B6813" t="s">
        <v>13418</v>
      </c>
      <c r="C6813" t="s">
        <v>13409</v>
      </c>
      <c r="D6813" t="s">
        <v>13419</v>
      </c>
      <c r="E6813">
        <v>0</v>
      </c>
      <c r="F6813" t="s">
        <v>1307</v>
      </c>
      <c r="G6813" t="s">
        <v>29</v>
      </c>
      <c r="H6813">
        <v>35</v>
      </c>
      <c r="I6813" s="14">
        <v>58588</v>
      </c>
      <c r="J6813" s="15">
        <v>140.01300000000001</v>
      </c>
      <c r="K6813" s="15">
        <v>187.816</v>
      </c>
      <c r="L6813" s="15">
        <v>187.816</v>
      </c>
      <c r="M6813">
        <v>5</v>
      </c>
      <c r="N6813">
        <v>5</v>
      </c>
      <c r="O6813">
        <v>206323.671</v>
      </c>
      <c r="P6813">
        <v>-147735.671</v>
      </c>
      <c r="R6813">
        <v>111533.97</v>
      </c>
      <c r="S6813">
        <v>157185</v>
      </c>
      <c r="T6813">
        <v>1130</v>
      </c>
      <c r="U6813">
        <v>157185</v>
      </c>
      <c r="V6813">
        <v>1130</v>
      </c>
      <c r="W6813" s="13">
        <v>45082</v>
      </c>
      <c r="X6813">
        <v>0</v>
      </c>
    </row>
    <row r="6814" spans="1:24" x14ac:dyDescent="0.25">
      <c r="A6814">
        <v>1</v>
      </c>
      <c r="B6814" t="s">
        <v>13420</v>
      </c>
      <c r="C6814" t="s">
        <v>13421</v>
      </c>
      <c r="D6814" t="s">
        <v>13422</v>
      </c>
      <c r="E6814">
        <v>0</v>
      </c>
      <c r="F6814" t="s">
        <v>1307</v>
      </c>
      <c r="G6814" t="s">
        <v>29</v>
      </c>
      <c r="H6814">
        <v>35</v>
      </c>
      <c r="I6814" s="14">
        <v>3128</v>
      </c>
      <c r="J6814" s="15">
        <v>204.53</v>
      </c>
      <c r="K6814" s="15">
        <v>243.559</v>
      </c>
      <c r="L6814" s="15">
        <v>243.559</v>
      </c>
      <c r="M6814">
        <v>5</v>
      </c>
      <c r="N6814">
        <v>5</v>
      </c>
      <c r="O6814">
        <v>0</v>
      </c>
      <c r="P6814">
        <v>3128</v>
      </c>
      <c r="R6814">
        <v>8392.98</v>
      </c>
      <c r="S6814">
        <v>10200</v>
      </c>
      <c r="T6814">
        <v>0</v>
      </c>
      <c r="U6814">
        <v>10200</v>
      </c>
      <c r="V6814">
        <v>0</v>
      </c>
      <c r="W6814" s="13">
        <v>45019</v>
      </c>
      <c r="X6814">
        <v>0</v>
      </c>
    </row>
    <row r="6815" spans="1:24" x14ac:dyDescent="0.25">
      <c r="A6815">
        <v>1</v>
      </c>
      <c r="B6815" t="s">
        <v>13423</v>
      </c>
      <c r="C6815" t="s">
        <v>13421</v>
      </c>
      <c r="D6815" t="s">
        <v>13424</v>
      </c>
      <c r="E6815">
        <v>0</v>
      </c>
      <c r="F6815" t="s">
        <v>1307</v>
      </c>
      <c r="G6815" t="s">
        <v>29</v>
      </c>
      <c r="H6815">
        <v>35</v>
      </c>
      <c r="I6815" s="14">
        <v>1566</v>
      </c>
      <c r="J6815" s="15">
        <v>542.70500000000004</v>
      </c>
      <c r="K6815" s="15">
        <v>560.55200000000002</v>
      </c>
      <c r="L6815" s="15">
        <v>560.55200000000002</v>
      </c>
      <c r="M6815">
        <v>5</v>
      </c>
      <c r="N6815">
        <v>5</v>
      </c>
      <c r="O6815">
        <v>516.11900000000003</v>
      </c>
      <c r="P6815">
        <v>1049.8810000000001</v>
      </c>
      <c r="R6815">
        <v>2093.79</v>
      </c>
      <c r="S6815">
        <v>3480</v>
      </c>
      <c r="T6815">
        <v>0</v>
      </c>
      <c r="U6815">
        <v>3480</v>
      </c>
      <c r="V6815">
        <v>0</v>
      </c>
      <c r="W6815" s="13">
        <v>45015</v>
      </c>
      <c r="X6815">
        <v>0</v>
      </c>
    </row>
    <row r="6816" spans="1:24" x14ac:dyDescent="0.25">
      <c r="A6816">
        <v>1</v>
      </c>
      <c r="B6816" t="s">
        <v>13425</v>
      </c>
      <c r="C6816" t="s">
        <v>13426</v>
      </c>
      <c r="D6816" t="s">
        <v>13427</v>
      </c>
      <c r="E6816">
        <v>0</v>
      </c>
      <c r="F6816" t="s">
        <v>1307</v>
      </c>
      <c r="G6816" t="s">
        <v>29</v>
      </c>
      <c r="H6816">
        <v>35</v>
      </c>
      <c r="I6816" s="14">
        <v>8380</v>
      </c>
      <c r="J6816" s="15">
        <v>210.79</v>
      </c>
      <c r="K6816" s="15">
        <v>333.55500000000001</v>
      </c>
      <c r="L6816" s="15">
        <v>333.55500000000001</v>
      </c>
      <c r="M6816">
        <v>5</v>
      </c>
      <c r="N6816">
        <v>5</v>
      </c>
      <c r="O6816">
        <v>7222.32</v>
      </c>
      <c r="P6816">
        <v>1157.68</v>
      </c>
      <c r="R6816">
        <v>55.35</v>
      </c>
      <c r="S6816">
        <v>0</v>
      </c>
      <c r="T6816">
        <v>0</v>
      </c>
      <c r="U6816">
        <v>0</v>
      </c>
      <c r="V6816">
        <v>0</v>
      </c>
      <c r="W6816" s="13">
        <v>44825</v>
      </c>
      <c r="X6816">
        <v>0</v>
      </c>
    </row>
    <row r="6817" spans="1:24" x14ac:dyDescent="0.25">
      <c r="A6817">
        <v>1</v>
      </c>
      <c r="B6817" t="s">
        <v>13428</v>
      </c>
      <c r="C6817" t="s">
        <v>13409</v>
      </c>
      <c r="D6817" t="s">
        <v>13429</v>
      </c>
      <c r="E6817">
        <v>0</v>
      </c>
      <c r="F6817" t="s">
        <v>1307</v>
      </c>
      <c r="G6817" t="s">
        <v>29</v>
      </c>
      <c r="H6817">
        <v>35</v>
      </c>
      <c r="I6817" s="14">
        <v>3670</v>
      </c>
      <c r="J6817" s="15">
        <v>239.68299999999999</v>
      </c>
      <c r="K6817" s="15">
        <v>444.87099999999998</v>
      </c>
      <c r="L6817" s="15">
        <v>444.87099999999998</v>
      </c>
      <c r="M6817">
        <v>5</v>
      </c>
      <c r="N6817">
        <v>5</v>
      </c>
      <c r="O6817">
        <v>555.55499999999995</v>
      </c>
      <c r="P6817">
        <v>3114.4450000000002</v>
      </c>
      <c r="R6817">
        <v>56.64</v>
      </c>
      <c r="S6817">
        <v>0</v>
      </c>
      <c r="T6817">
        <v>0</v>
      </c>
      <c r="U6817">
        <v>0</v>
      </c>
      <c r="V6817">
        <v>0</v>
      </c>
      <c r="W6817" s="13">
        <v>44795</v>
      </c>
      <c r="X6817">
        <v>0</v>
      </c>
    </row>
    <row r="6818" spans="1:24" x14ac:dyDescent="0.25">
      <c r="A6818">
        <v>1</v>
      </c>
      <c r="B6818" t="s">
        <v>13430</v>
      </c>
      <c r="C6818" t="s">
        <v>13409</v>
      </c>
      <c r="D6818" t="s">
        <v>13431</v>
      </c>
      <c r="E6818">
        <v>0</v>
      </c>
      <c r="F6818" t="s">
        <v>1307</v>
      </c>
      <c r="G6818" t="s">
        <v>29</v>
      </c>
      <c r="H6818">
        <v>35</v>
      </c>
      <c r="I6818" s="14">
        <v>25650</v>
      </c>
      <c r="J6818" s="15">
        <v>151.95699999999999</v>
      </c>
      <c r="K6818" s="15">
        <v>200.91200000000001</v>
      </c>
      <c r="L6818" s="15">
        <v>200.91200000000001</v>
      </c>
      <c r="M6818">
        <v>5</v>
      </c>
      <c r="N6818">
        <v>5</v>
      </c>
      <c r="O6818">
        <v>18098.232</v>
      </c>
      <c r="P6818">
        <v>7551.768</v>
      </c>
      <c r="R6818">
        <v>20178.72</v>
      </c>
      <c r="S6818">
        <v>27882</v>
      </c>
      <c r="T6818">
        <v>0</v>
      </c>
      <c r="U6818">
        <v>27882</v>
      </c>
      <c r="V6818">
        <v>0</v>
      </c>
      <c r="W6818" s="13">
        <v>45076</v>
      </c>
      <c r="X6818">
        <v>0</v>
      </c>
    </row>
    <row r="6819" spans="1:24" x14ac:dyDescent="0.25">
      <c r="A6819">
        <v>1</v>
      </c>
      <c r="B6819" t="s">
        <v>13432</v>
      </c>
      <c r="C6819" t="s">
        <v>13433</v>
      </c>
      <c r="D6819" t="s">
        <v>13434</v>
      </c>
      <c r="E6819">
        <v>0</v>
      </c>
      <c r="F6819" t="s">
        <v>1307</v>
      </c>
      <c r="G6819" t="s">
        <v>29</v>
      </c>
      <c r="H6819">
        <v>35</v>
      </c>
      <c r="I6819" s="14">
        <v>28960</v>
      </c>
      <c r="J6819" s="15">
        <v>0</v>
      </c>
      <c r="K6819" s="15">
        <v>259.82</v>
      </c>
      <c r="L6819" s="15">
        <v>259.82</v>
      </c>
      <c r="M6819">
        <v>5</v>
      </c>
      <c r="N6819">
        <v>5</v>
      </c>
      <c r="O6819">
        <v>31376.758000000002</v>
      </c>
      <c r="P6819">
        <v>-2416.7579999999998</v>
      </c>
      <c r="R6819">
        <v>21948.87</v>
      </c>
      <c r="S6819">
        <v>35390</v>
      </c>
      <c r="T6819">
        <v>0</v>
      </c>
      <c r="U6819">
        <v>35390</v>
      </c>
      <c r="V6819">
        <v>0</v>
      </c>
      <c r="W6819" s="13">
        <v>45076</v>
      </c>
      <c r="X6819">
        <v>0</v>
      </c>
    </row>
    <row r="6820" spans="1:24" x14ac:dyDescent="0.25">
      <c r="A6820">
        <v>1</v>
      </c>
      <c r="B6820" t="s">
        <v>13435</v>
      </c>
      <c r="C6820" t="s">
        <v>13433</v>
      </c>
      <c r="D6820" t="s">
        <v>13436</v>
      </c>
      <c r="E6820">
        <v>0</v>
      </c>
      <c r="F6820" t="s">
        <v>1307</v>
      </c>
      <c r="G6820" t="s">
        <v>29</v>
      </c>
      <c r="H6820">
        <v>35</v>
      </c>
      <c r="I6820" s="14">
        <v>1588</v>
      </c>
      <c r="J6820" s="15">
        <v>77.462999999999994</v>
      </c>
      <c r="K6820" s="15">
        <v>105.901</v>
      </c>
      <c r="L6820" s="15">
        <v>105.901</v>
      </c>
      <c r="M6820">
        <v>5</v>
      </c>
      <c r="N6820">
        <v>5</v>
      </c>
      <c r="O6820">
        <v>0</v>
      </c>
      <c r="P6820">
        <v>1588</v>
      </c>
      <c r="R6820">
        <v>11714.45</v>
      </c>
      <c r="S6820">
        <v>13472</v>
      </c>
      <c r="T6820">
        <v>0</v>
      </c>
      <c r="U6820">
        <v>13472</v>
      </c>
      <c r="V6820">
        <v>0</v>
      </c>
      <c r="W6820" s="13">
        <v>45034</v>
      </c>
      <c r="X6820">
        <v>0</v>
      </c>
    </row>
    <row r="6821" spans="1:24" x14ac:dyDescent="0.25">
      <c r="A6821">
        <v>1</v>
      </c>
      <c r="B6821" t="s">
        <v>13437</v>
      </c>
      <c r="C6821" t="s">
        <v>13433</v>
      </c>
      <c r="D6821" t="s">
        <v>13438</v>
      </c>
      <c r="E6821">
        <v>0</v>
      </c>
      <c r="F6821" t="s">
        <v>1307</v>
      </c>
      <c r="G6821" t="s">
        <v>29</v>
      </c>
      <c r="H6821">
        <v>35</v>
      </c>
      <c r="I6821" s="14">
        <v>96</v>
      </c>
      <c r="J6821" s="15">
        <v>1519.5719999999999</v>
      </c>
      <c r="K6821" s="15">
        <v>2021.7560000000001</v>
      </c>
      <c r="L6821" s="15">
        <v>2021.7560000000001</v>
      </c>
      <c r="M6821">
        <v>5</v>
      </c>
      <c r="N6821">
        <v>5</v>
      </c>
      <c r="O6821">
        <v>0</v>
      </c>
      <c r="P6821">
        <v>96</v>
      </c>
      <c r="R6821">
        <v>55.61</v>
      </c>
      <c r="S6821">
        <v>558</v>
      </c>
      <c r="T6821">
        <v>0</v>
      </c>
      <c r="U6821">
        <v>558</v>
      </c>
      <c r="V6821">
        <v>0</v>
      </c>
      <c r="W6821" s="13">
        <v>45034</v>
      </c>
      <c r="X6821">
        <v>0</v>
      </c>
    </row>
    <row r="6822" spans="1:24" x14ac:dyDescent="0.25">
      <c r="A6822">
        <v>1</v>
      </c>
      <c r="B6822" t="s">
        <v>13439</v>
      </c>
      <c r="C6822" t="s">
        <v>13433</v>
      </c>
      <c r="D6822" t="s">
        <v>13440</v>
      </c>
      <c r="E6822">
        <v>0</v>
      </c>
      <c r="F6822" t="s">
        <v>1307</v>
      </c>
      <c r="G6822" t="s">
        <v>29</v>
      </c>
      <c r="H6822">
        <v>35</v>
      </c>
      <c r="I6822" s="14">
        <v>576</v>
      </c>
      <c r="J6822" s="15">
        <v>72.001000000000005</v>
      </c>
      <c r="K6822" s="15">
        <v>711.69399999999996</v>
      </c>
      <c r="L6822" s="15">
        <v>711.69399999999996</v>
      </c>
      <c r="M6822">
        <v>5</v>
      </c>
      <c r="N6822">
        <v>5</v>
      </c>
      <c r="O6822">
        <v>0</v>
      </c>
      <c r="P6822">
        <v>576</v>
      </c>
      <c r="R6822">
        <v>3915.42</v>
      </c>
      <c r="S6822">
        <v>15660</v>
      </c>
      <c r="T6822">
        <v>0</v>
      </c>
      <c r="U6822">
        <v>15660</v>
      </c>
      <c r="V6822">
        <v>0</v>
      </c>
      <c r="W6822" s="13">
        <v>45034</v>
      </c>
      <c r="X6822">
        <v>0</v>
      </c>
    </row>
    <row r="6823" spans="1:24" x14ac:dyDescent="0.25">
      <c r="A6823">
        <v>1</v>
      </c>
      <c r="B6823" t="s">
        <v>13441</v>
      </c>
      <c r="C6823" t="s">
        <v>1045</v>
      </c>
      <c r="D6823" t="s">
        <v>13442</v>
      </c>
      <c r="E6823">
        <v>0</v>
      </c>
      <c r="F6823" t="s">
        <v>1307</v>
      </c>
      <c r="G6823" t="s">
        <v>29</v>
      </c>
      <c r="H6823">
        <v>35</v>
      </c>
      <c r="I6823" s="14">
        <v>6448</v>
      </c>
      <c r="J6823" s="15">
        <v>59.753</v>
      </c>
      <c r="K6823" s="15">
        <v>49.383000000000003</v>
      </c>
      <c r="L6823" s="15">
        <v>49.353000000000002</v>
      </c>
      <c r="M6823">
        <v>5</v>
      </c>
      <c r="N6823">
        <v>5</v>
      </c>
      <c r="O6823">
        <v>0</v>
      </c>
      <c r="P6823">
        <v>6448</v>
      </c>
      <c r="R6823">
        <v>27338.560000000001</v>
      </c>
      <c r="S6823">
        <v>0</v>
      </c>
      <c r="T6823">
        <v>0</v>
      </c>
      <c r="U6823">
        <v>44600</v>
      </c>
      <c r="V6823">
        <v>0</v>
      </c>
      <c r="W6823" s="13">
        <v>44988</v>
      </c>
      <c r="X6823">
        <v>0</v>
      </c>
    </row>
    <row r="6824" spans="1:24" x14ac:dyDescent="0.25">
      <c r="A6824">
        <v>1</v>
      </c>
      <c r="B6824" t="s">
        <v>13443</v>
      </c>
      <c r="C6824" t="s">
        <v>1045</v>
      </c>
      <c r="D6824" t="s">
        <v>13444</v>
      </c>
      <c r="E6824">
        <v>0</v>
      </c>
      <c r="F6824" t="s">
        <v>1307</v>
      </c>
      <c r="G6824" t="s">
        <v>29</v>
      </c>
      <c r="H6824">
        <v>35</v>
      </c>
      <c r="I6824" s="14">
        <v>64252</v>
      </c>
      <c r="J6824" s="15">
        <v>56.872</v>
      </c>
      <c r="K6824" s="15">
        <v>82.281999999999996</v>
      </c>
      <c r="L6824" s="15">
        <v>82.225999999999999</v>
      </c>
      <c r="M6824">
        <v>5</v>
      </c>
      <c r="N6824">
        <v>5</v>
      </c>
      <c r="O6824">
        <v>0</v>
      </c>
      <c r="P6824">
        <v>64252</v>
      </c>
      <c r="R6824">
        <v>109517.47</v>
      </c>
      <c r="S6824">
        <v>0</v>
      </c>
      <c r="T6824">
        <v>0</v>
      </c>
      <c r="U6824">
        <v>119200</v>
      </c>
      <c r="V6824">
        <v>0</v>
      </c>
      <c r="W6824" s="13">
        <v>45043</v>
      </c>
      <c r="X6824">
        <v>0</v>
      </c>
    </row>
    <row r="6825" spans="1:24" x14ac:dyDescent="0.25">
      <c r="A6825">
        <v>1</v>
      </c>
      <c r="B6825" t="s">
        <v>13445</v>
      </c>
      <c r="C6825" t="s">
        <v>13409</v>
      </c>
      <c r="D6825" t="s">
        <v>13446</v>
      </c>
      <c r="E6825">
        <v>0</v>
      </c>
      <c r="F6825" t="s">
        <v>1307</v>
      </c>
      <c r="G6825" t="s">
        <v>29</v>
      </c>
      <c r="H6825">
        <v>35</v>
      </c>
      <c r="I6825" s="14">
        <v>85133</v>
      </c>
      <c r="J6825" s="15">
        <v>40.253999999999998</v>
      </c>
      <c r="K6825" s="15">
        <v>54.124000000000002</v>
      </c>
      <c r="L6825" s="15">
        <v>54.124000000000002</v>
      </c>
      <c r="M6825">
        <v>5</v>
      </c>
      <c r="N6825">
        <v>5</v>
      </c>
      <c r="O6825">
        <v>254521.133</v>
      </c>
      <c r="P6825">
        <v>-169388.133</v>
      </c>
      <c r="R6825">
        <v>77613.17</v>
      </c>
      <c r="S6825">
        <v>74867</v>
      </c>
      <c r="T6825">
        <v>1615</v>
      </c>
      <c r="U6825">
        <v>74867</v>
      </c>
      <c r="V6825">
        <v>1615</v>
      </c>
      <c r="W6825" s="13">
        <v>45079</v>
      </c>
      <c r="X6825">
        <v>0</v>
      </c>
    </row>
    <row r="6826" spans="1:24" x14ac:dyDescent="0.25">
      <c r="A6826">
        <v>1</v>
      </c>
      <c r="B6826" t="s">
        <v>13447</v>
      </c>
      <c r="C6826" t="s">
        <v>13433</v>
      </c>
      <c r="D6826" t="s">
        <v>13448</v>
      </c>
      <c r="E6826">
        <v>0</v>
      </c>
      <c r="F6826" t="s">
        <v>1307</v>
      </c>
      <c r="G6826" t="s">
        <v>29</v>
      </c>
      <c r="H6826">
        <v>35</v>
      </c>
      <c r="I6826" s="14">
        <v>4089</v>
      </c>
      <c r="J6826" s="15">
        <v>79.251999999999995</v>
      </c>
      <c r="K6826" s="15">
        <v>135.922</v>
      </c>
      <c r="L6826" s="15">
        <v>135.922</v>
      </c>
      <c r="M6826">
        <v>5</v>
      </c>
      <c r="N6826">
        <v>5</v>
      </c>
      <c r="O6826">
        <v>0</v>
      </c>
      <c r="P6826">
        <v>4089</v>
      </c>
      <c r="R6826">
        <v>14980.98</v>
      </c>
      <c r="S6826">
        <v>60261</v>
      </c>
      <c r="T6826">
        <v>0</v>
      </c>
      <c r="U6826">
        <v>60261</v>
      </c>
      <c r="V6826">
        <v>0</v>
      </c>
      <c r="W6826" s="13">
        <v>45034</v>
      </c>
      <c r="X6826">
        <v>0</v>
      </c>
    </row>
    <row r="6827" spans="1:24" x14ac:dyDescent="0.25">
      <c r="A6827">
        <v>1</v>
      </c>
      <c r="B6827" t="s">
        <v>13449</v>
      </c>
      <c r="C6827" t="s">
        <v>13433</v>
      </c>
      <c r="D6827" t="s">
        <v>13450</v>
      </c>
      <c r="E6827">
        <v>0</v>
      </c>
      <c r="F6827" t="s">
        <v>13413</v>
      </c>
      <c r="G6827" t="s">
        <v>29</v>
      </c>
      <c r="H6827">
        <v>35</v>
      </c>
      <c r="I6827" s="14">
        <v>3328</v>
      </c>
      <c r="J6827" s="15">
        <v>11.685</v>
      </c>
      <c r="K6827" s="15">
        <v>16.155000000000001</v>
      </c>
      <c r="L6827" s="15">
        <v>16.155000000000001</v>
      </c>
      <c r="M6827">
        <v>5</v>
      </c>
      <c r="N6827">
        <v>5</v>
      </c>
      <c r="O6827">
        <v>0</v>
      </c>
      <c r="P6827">
        <v>3328</v>
      </c>
      <c r="R6827">
        <v>51860.52</v>
      </c>
      <c r="S6827">
        <v>53432</v>
      </c>
      <c r="T6827">
        <v>0</v>
      </c>
      <c r="U6827">
        <v>53432</v>
      </c>
      <c r="V6827">
        <v>0</v>
      </c>
      <c r="W6827" s="13">
        <v>45034</v>
      </c>
    </row>
    <row r="6828" spans="1:24" x14ac:dyDescent="0.25">
      <c r="A6828">
        <v>1</v>
      </c>
      <c r="B6828" t="s">
        <v>13451</v>
      </c>
      <c r="C6828" t="s">
        <v>13433</v>
      </c>
      <c r="D6828" t="s">
        <v>13452</v>
      </c>
      <c r="E6828">
        <v>0</v>
      </c>
      <c r="F6828" t="s">
        <v>13413</v>
      </c>
      <c r="G6828" t="s">
        <v>29</v>
      </c>
      <c r="H6828">
        <v>35</v>
      </c>
      <c r="I6828" s="14">
        <v>6148</v>
      </c>
      <c r="J6828" s="15">
        <v>12.984999999999999</v>
      </c>
      <c r="K6828" s="15">
        <v>24.023</v>
      </c>
      <c r="L6828" s="15">
        <v>24.023</v>
      </c>
      <c r="M6828">
        <v>5</v>
      </c>
      <c r="N6828">
        <v>5</v>
      </c>
      <c r="O6828">
        <v>0</v>
      </c>
      <c r="P6828">
        <v>6148</v>
      </c>
      <c r="R6828">
        <v>2486.65</v>
      </c>
      <c r="S6828">
        <v>9852</v>
      </c>
      <c r="T6828">
        <v>0</v>
      </c>
      <c r="U6828">
        <v>9852</v>
      </c>
      <c r="V6828">
        <v>0</v>
      </c>
      <c r="W6828" s="13">
        <v>44982</v>
      </c>
    </row>
    <row r="6829" spans="1:24" x14ac:dyDescent="0.25">
      <c r="A6829">
        <v>1</v>
      </c>
      <c r="B6829" t="s">
        <v>13453</v>
      </c>
      <c r="C6829" t="s">
        <v>13433</v>
      </c>
      <c r="D6829" t="s">
        <v>13454</v>
      </c>
      <c r="E6829">
        <v>0</v>
      </c>
      <c r="F6829" t="s">
        <v>1307</v>
      </c>
      <c r="G6829" t="s">
        <v>29</v>
      </c>
      <c r="H6829">
        <v>35</v>
      </c>
      <c r="I6829" s="14">
        <v>8088</v>
      </c>
      <c r="J6829" s="15">
        <v>154.71299999999999</v>
      </c>
      <c r="K6829" s="15">
        <v>294.71800000000002</v>
      </c>
      <c r="L6829" s="15">
        <v>294.71800000000002</v>
      </c>
      <c r="M6829">
        <v>5</v>
      </c>
      <c r="N6829">
        <v>5</v>
      </c>
      <c r="O6829">
        <v>0</v>
      </c>
      <c r="P6829">
        <v>8088</v>
      </c>
      <c r="R6829">
        <v>2567.79</v>
      </c>
      <c r="S6829">
        <v>2752</v>
      </c>
      <c r="T6829">
        <v>0</v>
      </c>
      <c r="U6829">
        <v>2752</v>
      </c>
      <c r="V6829">
        <v>0</v>
      </c>
      <c r="W6829" s="13">
        <v>45034</v>
      </c>
      <c r="X6829">
        <v>0</v>
      </c>
    </row>
    <row r="6830" spans="1:24" x14ac:dyDescent="0.25">
      <c r="A6830">
        <v>1</v>
      </c>
      <c r="B6830" t="s">
        <v>13455</v>
      </c>
      <c r="C6830" t="s">
        <v>13433</v>
      </c>
      <c r="D6830" t="s">
        <v>13456</v>
      </c>
      <c r="E6830">
        <v>0</v>
      </c>
      <c r="F6830" t="s">
        <v>1307</v>
      </c>
      <c r="G6830" t="s">
        <v>29</v>
      </c>
      <c r="H6830">
        <v>35</v>
      </c>
      <c r="I6830" s="14">
        <v>400</v>
      </c>
      <c r="J6830" s="15">
        <v>72.489999999999995</v>
      </c>
      <c r="K6830" s="15">
        <v>92.385999999999996</v>
      </c>
      <c r="L6830" s="15">
        <v>92.385999999999996</v>
      </c>
      <c r="M6830">
        <v>5</v>
      </c>
      <c r="N6830">
        <v>5</v>
      </c>
      <c r="O6830">
        <v>0</v>
      </c>
      <c r="P6830">
        <v>400</v>
      </c>
      <c r="R6830">
        <v>2606.1999999999998</v>
      </c>
      <c r="S6830">
        <v>4500</v>
      </c>
      <c r="T6830">
        <v>0</v>
      </c>
      <c r="U6830">
        <v>4500</v>
      </c>
      <c r="V6830">
        <v>0</v>
      </c>
      <c r="W6830" s="13">
        <v>45010</v>
      </c>
      <c r="X6830">
        <v>0</v>
      </c>
    </row>
    <row r="6831" spans="1:24" x14ac:dyDescent="0.25">
      <c r="A6831">
        <v>1</v>
      </c>
      <c r="B6831" t="s">
        <v>13457</v>
      </c>
      <c r="C6831" t="s">
        <v>13433</v>
      </c>
      <c r="D6831" t="s">
        <v>13458</v>
      </c>
      <c r="E6831">
        <v>0</v>
      </c>
      <c r="F6831" t="s">
        <v>13413</v>
      </c>
      <c r="G6831" t="s">
        <v>29</v>
      </c>
      <c r="H6831">
        <v>35</v>
      </c>
      <c r="I6831" s="14">
        <v>5972</v>
      </c>
      <c r="J6831" s="15">
        <v>53.796999999999997</v>
      </c>
      <c r="K6831" s="15">
        <v>148.38300000000001</v>
      </c>
      <c r="L6831" s="15">
        <v>148.38300000000001</v>
      </c>
      <c r="M6831">
        <v>5</v>
      </c>
      <c r="N6831">
        <v>5</v>
      </c>
      <c r="O6831">
        <v>0</v>
      </c>
      <c r="P6831">
        <v>5972</v>
      </c>
      <c r="R6831">
        <v>7320</v>
      </c>
      <c r="S6831">
        <v>28800</v>
      </c>
      <c r="T6831">
        <v>0</v>
      </c>
      <c r="U6831">
        <v>28800</v>
      </c>
      <c r="V6831">
        <v>0</v>
      </c>
      <c r="W6831" s="13">
        <v>45034</v>
      </c>
    </row>
    <row r="6832" spans="1:24" x14ac:dyDescent="0.25">
      <c r="A6832">
        <v>1</v>
      </c>
      <c r="B6832" t="s">
        <v>13459</v>
      </c>
      <c r="C6832" t="s">
        <v>13433</v>
      </c>
      <c r="D6832" t="s">
        <v>13460</v>
      </c>
      <c r="E6832">
        <v>0</v>
      </c>
      <c r="F6832" t="s">
        <v>1307</v>
      </c>
      <c r="G6832" t="s">
        <v>29</v>
      </c>
      <c r="H6832">
        <v>35</v>
      </c>
      <c r="I6832" s="14">
        <v>2112</v>
      </c>
      <c r="J6832" s="15">
        <v>942.24199999999996</v>
      </c>
      <c r="K6832" s="15">
        <v>4933.43</v>
      </c>
      <c r="L6832" s="15">
        <v>4933.43</v>
      </c>
      <c r="M6832">
        <v>5</v>
      </c>
      <c r="N6832">
        <v>5</v>
      </c>
      <c r="O6832">
        <v>0</v>
      </c>
      <c r="P6832">
        <v>2112</v>
      </c>
      <c r="R6832">
        <v>75.98</v>
      </c>
      <c r="S6832">
        <v>288</v>
      </c>
      <c r="T6832">
        <v>0</v>
      </c>
      <c r="U6832">
        <v>288</v>
      </c>
      <c r="V6832">
        <v>0</v>
      </c>
      <c r="W6832" s="13">
        <v>45034</v>
      </c>
      <c r="X6832">
        <v>0</v>
      </c>
    </row>
    <row r="6833" spans="1:24" x14ac:dyDescent="0.25">
      <c r="A6833">
        <v>1</v>
      </c>
      <c r="B6833" t="s">
        <v>13461</v>
      </c>
      <c r="C6833" t="s">
        <v>13433</v>
      </c>
      <c r="D6833" t="s">
        <v>13462</v>
      </c>
      <c r="E6833">
        <v>0</v>
      </c>
      <c r="F6833" t="s">
        <v>13413</v>
      </c>
      <c r="G6833" t="s">
        <v>29</v>
      </c>
      <c r="H6833">
        <v>35</v>
      </c>
      <c r="I6833" s="14">
        <v>9644</v>
      </c>
      <c r="J6833" s="15">
        <v>12.502000000000001</v>
      </c>
      <c r="K6833" s="15">
        <v>31.527999999999999</v>
      </c>
      <c r="L6833" s="15">
        <v>31.527999999999999</v>
      </c>
      <c r="M6833">
        <v>5</v>
      </c>
      <c r="N6833">
        <v>5</v>
      </c>
      <c r="O6833">
        <v>0</v>
      </c>
      <c r="P6833">
        <v>9644</v>
      </c>
      <c r="R6833">
        <v>4630.5600000000004</v>
      </c>
      <c r="S6833">
        <v>4500</v>
      </c>
      <c r="T6833">
        <v>0</v>
      </c>
      <c r="U6833">
        <v>4500</v>
      </c>
      <c r="V6833">
        <v>0</v>
      </c>
      <c r="W6833" s="13">
        <v>45034</v>
      </c>
    </row>
    <row r="6834" spans="1:24" x14ac:dyDescent="0.25">
      <c r="A6834">
        <v>1</v>
      </c>
      <c r="B6834" t="s">
        <v>13463</v>
      </c>
      <c r="C6834" t="s">
        <v>13433</v>
      </c>
      <c r="D6834" t="s">
        <v>13464</v>
      </c>
      <c r="E6834">
        <v>0</v>
      </c>
      <c r="F6834" t="s">
        <v>1307</v>
      </c>
      <c r="G6834" t="s">
        <v>29</v>
      </c>
      <c r="H6834">
        <v>35</v>
      </c>
      <c r="I6834" s="14">
        <v>7100</v>
      </c>
      <c r="J6834" s="15">
        <v>37.113999999999997</v>
      </c>
      <c r="K6834" s="15">
        <v>57.276000000000003</v>
      </c>
      <c r="L6834" s="15">
        <v>57.276000000000003</v>
      </c>
      <c r="M6834">
        <v>5</v>
      </c>
      <c r="N6834">
        <v>5</v>
      </c>
      <c r="O6834">
        <v>0</v>
      </c>
      <c r="P6834">
        <v>7100</v>
      </c>
      <c r="R6834">
        <v>35426.239999999998</v>
      </c>
      <c r="S6834">
        <v>62464</v>
      </c>
      <c r="T6834">
        <v>0</v>
      </c>
      <c r="U6834">
        <v>62464</v>
      </c>
      <c r="V6834">
        <v>0</v>
      </c>
      <c r="W6834" s="13">
        <v>45010</v>
      </c>
      <c r="X6834">
        <v>0</v>
      </c>
    </row>
    <row r="6835" spans="1:24" x14ac:dyDescent="0.25">
      <c r="A6835">
        <v>1</v>
      </c>
      <c r="B6835" t="s">
        <v>13465</v>
      </c>
      <c r="C6835" t="s">
        <v>13433</v>
      </c>
      <c r="D6835" t="s">
        <v>13466</v>
      </c>
      <c r="E6835">
        <v>0</v>
      </c>
      <c r="F6835" t="s">
        <v>1307</v>
      </c>
      <c r="G6835" t="s">
        <v>29</v>
      </c>
      <c r="H6835">
        <v>35</v>
      </c>
      <c r="I6835" s="14">
        <v>3020</v>
      </c>
      <c r="J6835" s="15">
        <v>54.104999999999997</v>
      </c>
      <c r="K6835" s="15">
        <v>78.414000000000001</v>
      </c>
      <c r="L6835" s="15">
        <v>78.414000000000001</v>
      </c>
      <c r="M6835">
        <v>5</v>
      </c>
      <c r="N6835">
        <v>5</v>
      </c>
      <c r="O6835">
        <v>0</v>
      </c>
      <c r="P6835">
        <v>3020</v>
      </c>
      <c r="R6835">
        <v>4099.6400000000003</v>
      </c>
      <c r="S6835">
        <v>16800</v>
      </c>
      <c r="T6835">
        <v>0</v>
      </c>
      <c r="U6835">
        <v>16800</v>
      </c>
      <c r="V6835">
        <v>0</v>
      </c>
      <c r="W6835" s="13">
        <v>45034</v>
      </c>
      <c r="X6835">
        <v>0</v>
      </c>
    </row>
    <row r="6836" spans="1:24" x14ac:dyDescent="0.25">
      <c r="A6836">
        <v>1</v>
      </c>
      <c r="B6836" t="s">
        <v>13467</v>
      </c>
      <c r="C6836" t="s">
        <v>13433</v>
      </c>
      <c r="D6836" t="s">
        <v>13468</v>
      </c>
      <c r="E6836">
        <v>0</v>
      </c>
      <c r="F6836" t="s">
        <v>1307</v>
      </c>
      <c r="G6836" t="s">
        <v>29</v>
      </c>
      <c r="H6836">
        <v>35</v>
      </c>
      <c r="I6836" s="14">
        <v>444</v>
      </c>
      <c r="J6836" s="15">
        <v>862.58799999999997</v>
      </c>
      <c r="K6836" s="15">
        <v>1224.3610000000001</v>
      </c>
      <c r="L6836" s="15">
        <v>1224.3610000000001</v>
      </c>
      <c r="M6836">
        <v>5</v>
      </c>
      <c r="N6836">
        <v>5</v>
      </c>
      <c r="O6836">
        <v>0</v>
      </c>
      <c r="P6836">
        <v>444</v>
      </c>
      <c r="R6836">
        <v>690.2</v>
      </c>
      <c r="S6836">
        <v>1476</v>
      </c>
      <c r="T6836">
        <v>0</v>
      </c>
      <c r="U6836">
        <v>1476</v>
      </c>
      <c r="V6836">
        <v>0</v>
      </c>
      <c r="W6836" s="13">
        <v>45034</v>
      </c>
      <c r="X6836">
        <v>0</v>
      </c>
    </row>
    <row r="6837" spans="1:24" x14ac:dyDescent="0.25">
      <c r="A6837">
        <v>1</v>
      </c>
      <c r="B6837" t="s">
        <v>13469</v>
      </c>
      <c r="C6837" t="s">
        <v>13433</v>
      </c>
      <c r="D6837" t="s">
        <v>13470</v>
      </c>
      <c r="E6837">
        <v>0</v>
      </c>
      <c r="F6837" t="s">
        <v>1307</v>
      </c>
      <c r="G6837" t="s">
        <v>29</v>
      </c>
      <c r="H6837">
        <v>35</v>
      </c>
      <c r="I6837" s="14">
        <v>4750</v>
      </c>
      <c r="J6837" s="15">
        <v>23.771000000000001</v>
      </c>
      <c r="K6837" s="15">
        <v>301.52999999999997</v>
      </c>
      <c r="L6837" s="15">
        <v>301.52999999999997</v>
      </c>
      <c r="M6837">
        <v>5</v>
      </c>
      <c r="N6837">
        <v>5</v>
      </c>
      <c r="O6837">
        <v>21255.82</v>
      </c>
      <c r="P6837">
        <v>-16505.82</v>
      </c>
      <c r="R6837">
        <v>8225.5499999999993</v>
      </c>
      <c r="S6837">
        <v>10930</v>
      </c>
      <c r="T6837">
        <v>0</v>
      </c>
      <c r="U6837">
        <v>10930</v>
      </c>
      <c r="V6837">
        <v>0</v>
      </c>
      <c r="W6837" s="13">
        <v>45077</v>
      </c>
      <c r="X6837">
        <v>0</v>
      </c>
    </row>
    <row r="6838" spans="1:24" x14ac:dyDescent="0.25">
      <c r="A6838">
        <v>1</v>
      </c>
      <c r="B6838" t="s">
        <v>13471</v>
      </c>
      <c r="C6838" t="s">
        <v>13433</v>
      </c>
      <c r="D6838" t="s">
        <v>13472</v>
      </c>
      <c r="E6838">
        <v>0</v>
      </c>
      <c r="F6838" t="s">
        <v>1307</v>
      </c>
      <c r="G6838" t="s">
        <v>29</v>
      </c>
      <c r="H6838">
        <v>35</v>
      </c>
      <c r="I6838" s="14">
        <v>2323</v>
      </c>
      <c r="J6838" s="15">
        <v>950.91300000000001</v>
      </c>
      <c r="K6838" s="15">
        <v>1108.261</v>
      </c>
      <c r="L6838" s="15">
        <v>1108.261</v>
      </c>
      <c r="M6838">
        <v>5</v>
      </c>
      <c r="N6838">
        <v>5</v>
      </c>
      <c r="O6838">
        <v>2053.596</v>
      </c>
      <c r="P6838">
        <v>269.404</v>
      </c>
      <c r="R6838">
        <v>2503.2199999999998</v>
      </c>
      <c r="S6838">
        <v>3017</v>
      </c>
      <c r="T6838">
        <v>0</v>
      </c>
      <c r="U6838">
        <v>3017</v>
      </c>
      <c r="V6838">
        <v>0</v>
      </c>
      <c r="W6838" s="13">
        <v>45076</v>
      </c>
      <c r="X6838">
        <v>0</v>
      </c>
    </row>
    <row r="6839" spans="1:24" x14ac:dyDescent="0.25">
      <c r="A6839">
        <v>1</v>
      </c>
      <c r="B6839" t="s">
        <v>13473</v>
      </c>
      <c r="C6839" t="s">
        <v>1045</v>
      </c>
      <c r="D6839" t="s">
        <v>13474</v>
      </c>
      <c r="E6839">
        <v>0</v>
      </c>
      <c r="F6839" t="s">
        <v>1307</v>
      </c>
      <c r="G6839" t="s">
        <v>29</v>
      </c>
      <c r="H6839">
        <v>35</v>
      </c>
      <c r="I6839" s="14">
        <v>13868</v>
      </c>
      <c r="J6839" s="15">
        <v>182.24299999999999</v>
      </c>
      <c r="K6839" s="15">
        <v>241.244</v>
      </c>
      <c r="L6839" s="15">
        <v>241.17500000000001</v>
      </c>
      <c r="M6839">
        <v>5</v>
      </c>
      <c r="N6839">
        <v>5</v>
      </c>
      <c r="O6839">
        <v>0</v>
      </c>
      <c r="P6839">
        <v>13868</v>
      </c>
      <c r="R6839">
        <v>852.28</v>
      </c>
      <c r="S6839">
        <v>0</v>
      </c>
      <c r="T6839">
        <v>0</v>
      </c>
      <c r="U6839">
        <v>1172</v>
      </c>
      <c r="V6839">
        <v>0</v>
      </c>
      <c r="W6839" s="13">
        <v>44988</v>
      </c>
      <c r="X6839">
        <v>0</v>
      </c>
    </row>
    <row r="6840" spans="1:24" x14ac:dyDescent="0.25">
      <c r="A6840">
        <v>1</v>
      </c>
      <c r="B6840" t="s">
        <v>13475</v>
      </c>
      <c r="C6840" t="s">
        <v>1045</v>
      </c>
      <c r="D6840" t="s">
        <v>13476</v>
      </c>
      <c r="E6840">
        <v>0</v>
      </c>
      <c r="F6840" t="s">
        <v>13413</v>
      </c>
      <c r="G6840" t="s">
        <v>29</v>
      </c>
      <c r="H6840">
        <v>35</v>
      </c>
      <c r="I6840" s="14">
        <v>49100</v>
      </c>
      <c r="J6840" s="15">
        <v>13.837</v>
      </c>
      <c r="K6840" s="15">
        <v>13.965999999999999</v>
      </c>
      <c r="L6840" s="15">
        <v>13.965999999999999</v>
      </c>
      <c r="M6840">
        <v>5</v>
      </c>
      <c r="N6840">
        <v>5</v>
      </c>
      <c r="O6840">
        <v>0</v>
      </c>
      <c r="P6840">
        <v>49100</v>
      </c>
      <c r="R6840">
        <v>19471.080000000002</v>
      </c>
      <c r="S6840">
        <v>0</v>
      </c>
      <c r="T6840">
        <v>0</v>
      </c>
      <c r="U6840">
        <v>29300</v>
      </c>
      <c r="V6840">
        <v>0</v>
      </c>
      <c r="W6840" s="13">
        <v>44988</v>
      </c>
    </row>
    <row r="6841" spans="1:24" x14ac:dyDescent="0.25">
      <c r="A6841">
        <v>1</v>
      </c>
      <c r="B6841" t="s">
        <v>13477</v>
      </c>
      <c r="C6841" t="s">
        <v>1045</v>
      </c>
      <c r="D6841" t="s">
        <v>13478</v>
      </c>
      <c r="E6841">
        <v>0</v>
      </c>
      <c r="F6841" t="s">
        <v>13413</v>
      </c>
      <c r="G6841" t="s">
        <v>29</v>
      </c>
      <c r="H6841">
        <v>35</v>
      </c>
      <c r="I6841" s="14">
        <v>123380</v>
      </c>
      <c r="J6841" s="15">
        <v>10.583</v>
      </c>
      <c r="K6841" s="15">
        <v>16.649000000000001</v>
      </c>
      <c r="L6841" s="15">
        <v>16.649000000000001</v>
      </c>
      <c r="M6841">
        <v>5</v>
      </c>
      <c r="N6841">
        <v>5</v>
      </c>
      <c r="O6841">
        <v>0</v>
      </c>
      <c r="P6841">
        <v>123380</v>
      </c>
      <c r="R6841">
        <v>27807.64</v>
      </c>
      <c r="S6841">
        <v>0</v>
      </c>
      <c r="T6841">
        <v>0</v>
      </c>
      <c r="U6841">
        <v>44600</v>
      </c>
      <c r="V6841">
        <v>0</v>
      </c>
      <c r="W6841" s="13">
        <v>44988</v>
      </c>
    </row>
    <row r="6842" spans="1:24" x14ac:dyDescent="0.25">
      <c r="A6842">
        <v>1</v>
      </c>
      <c r="B6842" t="s">
        <v>13479</v>
      </c>
      <c r="C6842" t="s">
        <v>1045</v>
      </c>
      <c r="D6842" t="s">
        <v>13480</v>
      </c>
      <c r="E6842">
        <v>0</v>
      </c>
      <c r="F6842" t="s">
        <v>1307</v>
      </c>
      <c r="G6842" t="s">
        <v>29</v>
      </c>
      <c r="H6842">
        <v>35</v>
      </c>
      <c r="I6842" s="14">
        <v>1756</v>
      </c>
      <c r="J6842" s="15">
        <v>165.89699999999999</v>
      </c>
      <c r="K6842" s="15">
        <v>371.03399999999999</v>
      </c>
      <c r="L6842" s="15">
        <v>370.96499999999997</v>
      </c>
      <c r="M6842">
        <v>5</v>
      </c>
      <c r="N6842">
        <v>5</v>
      </c>
      <c r="O6842">
        <v>0</v>
      </c>
      <c r="P6842">
        <v>1756</v>
      </c>
      <c r="R6842">
        <v>600.21</v>
      </c>
      <c r="S6842">
        <v>0</v>
      </c>
      <c r="T6842">
        <v>0</v>
      </c>
      <c r="U6842">
        <v>892</v>
      </c>
      <c r="V6842">
        <v>0</v>
      </c>
      <c r="W6842" s="13">
        <v>44988</v>
      </c>
      <c r="X6842">
        <v>0</v>
      </c>
    </row>
    <row r="6843" spans="1:24" x14ac:dyDescent="0.25">
      <c r="A6843">
        <v>1</v>
      </c>
      <c r="B6843" t="s">
        <v>13481</v>
      </c>
      <c r="C6843" t="s">
        <v>13433</v>
      </c>
      <c r="D6843" t="s">
        <v>13482</v>
      </c>
      <c r="E6843">
        <v>0</v>
      </c>
      <c r="F6843" t="s">
        <v>1307</v>
      </c>
      <c r="G6843" t="s">
        <v>29</v>
      </c>
      <c r="H6843">
        <v>35</v>
      </c>
      <c r="I6843" s="14">
        <v>4416</v>
      </c>
      <c r="J6843" s="15">
        <v>35.631999999999998</v>
      </c>
      <c r="K6843" s="15">
        <v>219.089</v>
      </c>
      <c r="L6843" s="15">
        <v>219.089</v>
      </c>
      <c r="M6843">
        <v>5</v>
      </c>
      <c r="N6843">
        <v>5</v>
      </c>
      <c r="O6843">
        <v>0</v>
      </c>
      <c r="P6843">
        <v>4416</v>
      </c>
      <c r="R6843">
        <v>3915.42</v>
      </c>
      <c r="S6843">
        <v>15660</v>
      </c>
      <c r="T6843">
        <v>0</v>
      </c>
      <c r="U6843">
        <v>15660</v>
      </c>
      <c r="V6843">
        <v>0</v>
      </c>
      <c r="W6843" s="13">
        <v>45034</v>
      </c>
      <c r="X6843">
        <v>0</v>
      </c>
    </row>
    <row r="6844" spans="1:24" x14ac:dyDescent="0.25">
      <c r="A6844">
        <v>1</v>
      </c>
      <c r="B6844" t="s">
        <v>13483</v>
      </c>
      <c r="C6844" t="s">
        <v>1045</v>
      </c>
      <c r="D6844" t="s">
        <v>13484</v>
      </c>
      <c r="E6844">
        <v>0</v>
      </c>
      <c r="F6844" t="s">
        <v>1307</v>
      </c>
      <c r="G6844" t="s">
        <v>29</v>
      </c>
      <c r="H6844">
        <v>35</v>
      </c>
      <c r="I6844" s="14">
        <v>2956</v>
      </c>
      <c r="J6844" s="15">
        <v>546.52</v>
      </c>
      <c r="K6844" s="15">
        <v>973.51800000000003</v>
      </c>
      <c r="L6844" s="15">
        <v>973.47500000000002</v>
      </c>
      <c r="M6844">
        <v>5</v>
      </c>
      <c r="N6844">
        <v>5</v>
      </c>
      <c r="O6844">
        <v>0</v>
      </c>
      <c r="P6844">
        <v>2956</v>
      </c>
      <c r="R6844">
        <v>360.98</v>
      </c>
      <c r="S6844">
        <v>0</v>
      </c>
      <c r="T6844">
        <v>0</v>
      </c>
      <c r="U6844">
        <v>392</v>
      </c>
      <c r="V6844">
        <v>0</v>
      </c>
      <c r="W6844" s="13">
        <v>44988</v>
      </c>
      <c r="X6844">
        <v>0</v>
      </c>
    </row>
    <row r="6845" spans="1:24" x14ac:dyDescent="0.25">
      <c r="A6845">
        <v>1</v>
      </c>
      <c r="B6845" t="s">
        <v>13485</v>
      </c>
      <c r="C6845" t="s">
        <v>1045</v>
      </c>
      <c r="D6845" t="s">
        <v>13486</v>
      </c>
      <c r="E6845">
        <v>0</v>
      </c>
      <c r="F6845" t="s">
        <v>1307</v>
      </c>
      <c r="G6845" t="s">
        <v>29</v>
      </c>
      <c r="H6845">
        <v>35</v>
      </c>
      <c r="I6845" s="14">
        <v>1610</v>
      </c>
      <c r="J6845" s="15">
        <v>174.3</v>
      </c>
      <c r="K6845" s="15">
        <v>187.91</v>
      </c>
      <c r="L6845" s="15">
        <v>188.4</v>
      </c>
      <c r="M6845">
        <v>5</v>
      </c>
      <c r="N6845">
        <v>5</v>
      </c>
      <c r="O6845">
        <v>25695.84</v>
      </c>
      <c r="P6845">
        <v>-24085.84</v>
      </c>
      <c r="R6845">
        <v>16831.14</v>
      </c>
      <c r="S6845">
        <v>0</v>
      </c>
      <c r="T6845">
        <v>0</v>
      </c>
      <c r="U6845">
        <v>26770</v>
      </c>
      <c r="V6845">
        <v>0</v>
      </c>
      <c r="W6845" s="13">
        <v>44988</v>
      </c>
      <c r="X6845">
        <v>0</v>
      </c>
    </row>
    <row r="6846" spans="1:24" x14ac:dyDescent="0.25">
      <c r="A6846">
        <v>1</v>
      </c>
      <c r="B6846" t="s">
        <v>13487</v>
      </c>
      <c r="C6846" t="s">
        <v>1045</v>
      </c>
      <c r="D6846" t="s">
        <v>13488</v>
      </c>
      <c r="E6846">
        <v>0</v>
      </c>
      <c r="F6846" t="s">
        <v>1307</v>
      </c>
      <c r="G6846" t="s">
        <v>29</v>
      </c>
      <c r="H6846">
        <v>35</v>
      </c>
      <c r="I6846" s="14">
        <v>33979</v>
      </c>
      <c r="J6846" s="15">
        <v>113.834</v>
      </c>
      <c r="K6846" s="15">
        <v>184.191</v>
      </c>
      <c r="L6846" s="15">
        <v>184.68100000000001</v>
      </c>
      <c r="M6846">
        <v>5</v>
      </c>
      <c r="N6846">
        <v>5</v>
      </c>
      <c r="O6846">
        <v>0</v>
      </c>
      <c r="P6846">
        <v>33979</v>
      </c>
      <c r="R6846">
        <v>1004.29</v>
      </c>
      <c r="S6846">
        <v>4120</v>
      </c>
      <c r="T6846">
        <v>0</v>
      </c>
      <c r="U6846">
        <v>4120</v>
      </c>
      <c r="V6846">
        <v>0</v>
      </c>
      <c r="W6846" s="13">
        <v>45042</v>
      </c>
      <c r="X6846">
        <v>0</v>
      </c>
    </row>
    <row r="6847" spans="1:24" x14ac:dyDescent="0.25">
      <c r="A6847">
        <v>1</v>
      </c>
      <c r="B6847" t="s">
        <v>13489</v>
      </c>
      <c r="C6847" t="s">
        <v>1045</v>
      </c>
      <c r="D6847" t="s">
        <v>13490</v>
      </c>
      <c r="E6847">
        <v>0</v>
      </c>
      <c r="F6847" t="s">
        <v>1307</v>
      </c>
      <c r="G6847" t="s">
        <v>29</v>
      </c>
      <c r="H6847">
        <v>35</v>
      </c>
      <c r="I6847" s="14">
        <v>1221</v>
      </c>
      <c r="J6847" s="15">
        <v>2001.021</v>
      </c>
      <c r="K6847" s="15">
        <v>3500.154</v>
      </c>
      <c r="L6847" s="15">
        <v>3500.174</v>
      </c>
      <c r="M6847">
        <v>5</v>
      </c>
      <c r="N6847">
        <v>5</v>
      </c>
      <c r="O6847">
        <v>0</v>
      </c>
      <c r="P6847">
        <v>1221</v>
      </c>
      <c r="R6847">
        <v>10.57</v>
      </c>
      <c r="S6847">
        <v>0</v>
      </c>
      <c r="T6847">
        <v>0</v>
      </c>
      <c r="U6847">
        <v>0</v>
      </c>
      <c r="V6847">
        <v>0</v>
      </c>
      <c r="W6847" s="13">
        <v>44882</v>
      </c>
      <c r="X6847">
        <v>0</v>
      </c>
    </row>
    <row r="6848" spans="1:24" x14ac:dyDescent="0.25">
      <c r="A6848">
        <v>1</v>
      </c>
      <c r="B6848" t="s">
        <v>13491</v>
      </c>
      <c r="C6848" t="s">
        <v>1068</v>
      </c>
      <c r="D6848" t="s">
        <v>13492</v>
      </c>
      <c r="E6848">
        <v>0</v>
      </c>
      <c r="F6848" t="s">
        <v>1307</v>
      </c>
      <c r="G6848" t="s">
        <v>29</v>
      </c>
      <c r="H6848">
        <v>35</v>
      </c>
      <c r="I6848" s="14">
        <v>4705</v>
      </c>
      <c r="J6848" s="15">
        <v>151.47999999999999</v>
      </c>
      <c r="K6848" s="15">
        <v>216.88200000000001</v>
      </c>
      <c r="L6848" s="15">
        <v>216.88200000000001</v>
      </c>
      <c r="M6848">
        <v>5</v>
      </c>
      <c r="N6848">
        <v>5</v>
      </c>
      <c r="O6848">
        <v>9799.8189999999995</v>
      </c>
      <c r="P6848">
        <v>-5094.8190000000004</v>
      </c>
      <c r="R6848">
        <v>2466.19</v>
      </c>
      <c r="S6848">
        <v>3045</v>
      </c>
      <c r="T6848">
        <v>0</v>
      </c>
      <c r="U6848">
        <v>3045</v>
      </c>
      <c r="V6848">
        <v>0</v>
      </c>
      <c r="W6848" s="13">
        <v>45029</v>
      </c>
      <c r="X6848">
        <v>0</v>
      </c>
    </row>
    <row r="6849" spans="1:24" x14ac:dyDescent="0.25">
      <c r="A6849">
        <v>1</v>
      </c>
      <c r="B6849" t="s">
        <v>13493</v>
      </c>
      <c r="C6849" t="s">
        <v>1068</v>
      </c>
      <c r="D6849" t="s">
        <v>13494</v>
      </c>
      <c r="E6849">
        <v>0</v>
      </c>
      <c r="F6849" t="s">
        <v>1307</v>
      </c>
      <c r="G6849" t="s">
        <v>29</v>
      </c>
      <c r="H6849">
        <v>35</v>
      </c>
      <c r="I6849" s="14">
        <v>5384</v>
      </c>
      <c r="J6849" s="15">
        <v>528.66700000000003</v>
      </c>
      <c r="K6849" s="15">
        <v>1809.2750000000001</v>
      </c>
      <c r="L6849" s="15">
        <v>1809.2750000000001</v>
      </c>
      <c r="M6849">
        <v>5</v>
      </c>
      <c r="N6849">
        <v>5</v>
      </c>
      <c r="O6849">
        <v>270</v>
      </c>
      <c r="P6849">
        <v>5114</v>
      </c>
      <c r="R6849">
        <v>1.56</v>
      </c>
      <c r="S6849">
        <v>0</v>
      </c>
      <c r="T6849">
        <v>0</v>
      </c>
      <c r="U6849">
        <v>0</v>
      </c>
      <c r="V6849">
        <v>0</v>
      </c>
      <c r="W6849" s="13">
        <v>44823</v>
      </c>
      <c r="X6849">
        <v>0</v>
      </c>
    </row>
    <row r="6850" spans="1:24" x14ac:dyDescent="0.25">
      <c r="A6850">
        <v>1</v>
      </c>
      <c r="B6850" t="s">
        <v>13495</v>
      </c>
      <c r="C6850" t="s">
        <v>1068</v>
      </c>
      <c r="D6850" t="s">
        <v>13496</v>
      </c>
      <c r="E6850">
        <v>0</v>
      </c>
      <c r="F6850" t="s">
        <v>13497</v>
      </c>
      <c r="G6850" t="s">
        <v>29</v>
      </c>
      <c r="H6850">
        <v>35</v>
      </c>
      <c r="I6850" s="14">
        <v>8336</v>
      </c>
      <c r="J6850" s="15">
        <v>20.629000000000001</v>
      </c>
      <c r="K6850" s="15">
        <v>28.31</v>
      </c>
      <c r="L6850" s="15">
        <v>28.31</v>
      </c>
      <c r="M6850">
        <v>5</v>
      </c>
      <c r="N6850">
        <v>5</v>
      </c>
      <c r="O6850">
        <v>8100</v>
      </c>
      <c r="P6850">
        <v>236</v>
      </c>
      <c r="R6850">
        <v>30.45</v>
      </c>
      <c r="S6850">
        <v>0</v>
      </c>
      <c r="T6850">
        <v>0</v>
      </c>
      <c r="U6850">
        <v>0</v>
      </c>
      <c r="V6850">
        <v>0</v>
      </c>
      <c r="W6850" s="13">
        <v>44834</v>
      </c>
    </row>
    <row r="6851" spans="1:24" x14ac:dyDescent="0.25">
      <c r="A6851">
        <v>1</v>
      </c>
      <c r="B6851" t="s">
        <v>13498</v>
      </c>
      <c r="C6851" t="s">
        <v>1068</v>
      </c>
      <c r="D6851" t="s">
        <v>13499</v>
      </c>
      <c r="E6851">
        <v>0</v>
      </c>
      <c r="F6851" t="s">
        <v>13413</v>
      </c>
      <c r="G6851" t="s">
        <v>29</v>
      </c>
      <c r="H6851">
        <v>35</v>
      </c>
      <c r="I6851" s="14">
        <v>9760</v>
      </c>
      <c r="J6851" s="15">
        <v>95.272999999999996</v>
      </c>
      <c r="K6851" s="15">
        <v>150.98699999999999</v>
      </c>
      <c r="L6851" s="15">
        <v>150.98699999999999</v>
      </c>
      <c r="M6851">
        <v>5</v>
      </c>
      <c r="N6851">
        <v>5</v>
      </c>
      <c r="O6851">
        <v>8100</v>
      </c>
      <c r="P6851">
        <v>1660</v>
      </c>
      <c r="R6851">
        <v>30.23</v>
      </c>
      <c r="S6851">
        <v>0</v>
      </c>
      <c r="T6851">
        <v>0</v>
      </c>
      <c r="U6851">
        <v>0</v>
      </c>
      <c r="V6851">
        <v>0</v>
      </c>
      <c r="W6851" s="13">
        <v>44823</v>
      </c>
    </row>
    <row r="6852" spans="1:24" x14ac:dyDescent="0.25">
      <c r="A6852">
        <v>1</v>
      </c>
      <c r="B6852" t="s">
        <v>13500</v>
      </c>
      <c r="C6852" t="s">
        <v>1075</v>
      </c>
      <c r="D6852" t="s">
        <v>13501</v>
      </c>
      <c r="E6852">
        <v>0</v>
      </c>
      <c r="F6852" t="s">
        <v>1307</v>
      </c>
      <c r="G6852" t="s">
        <v>29</v>
      </c>
      <c r="H6852">
        <v>35</v>
      </c>
      <c r="I6852" s="14">
        <v>3940</v>
      </c>
      <c r="J6852" s="15">
        <v>0</v>
      </c>
      <c r="K6852" s="15">
        <v>110.21299999999999</v>
      </c>
      <c r="L6852" s="15">
        <v>110.21299999999999</v>
      </c>
      <c r="M6852">
        <v>5</v>
      </c>
      <c r="N6852">
        <v>5</v>
      </c>
      <c r="O6852">
        <v>5065.9399999999996</v>
      </c>
      <c r="P6852">
        <v>-1125.94</v>
      </c>
      <c r="R6852">
        <v>7795.94</v>
      </c>
      <c r="S6852">
        <v>8820</v>
      </c>
      <c r="T6852">
        <v>0</v>
      </c>
      <c r="U6852">
        <v>8820</v>
      </c>
      <c r="V6852">
        <v>0</v>
      </c>
      <c r="W6852" s="13">
        <v>45076</v>
      </c>
      <c r="X6852">
        <v>0</v>
      </c>
    </row>
    <row r="6853" spans="1:24" x14ac:dyDescent="0.25">
      <c r="A6853">
        <v>1</v>
      </c>
      <c r="B6853" t="s">
        <v>13502</v>
      </c>
      <c r="C6853" t="s">
        <v>1078</v>
      </c>
      <c r="D6853" t="s">
        <v>13503</v>
      </c>
      <c r="E6853">
        <v>0</v>
      </c>
      <c r="F6853" t="s">
        <v>1307</v>
      </c>
      <c r="G6853" t="s">
        <v>29</v>
      </c>
      <c r="H6853">
        <v>35</v>
      </c>
      <c r="I6853" s="14">
        <v>183392</v>
      </c>
      <c r="J6853" s="15">
        <v>67.457999999999998</v>
      </c>
      <c r="K6853" s="15">
        <v>70.807000000000002</v>
      </c>
      <c r="L6853" s="15">
        <v>70.807000000000002</v>
      </c>
      <c r="M6853">
        <v>5</v>
      </c>
      <c r="N6853">
        <v>5</v>
      </c>
      <c r="O6853">
        <v>0</v>
      </c>
      <c r="P6853">
        <v>183392</v>
      </c>
      <c r="R6853">
        <v>81198.06</v>
      </c>
      <c r="S6853">
        <v>57352</v>
      </c>
      <c r="T6853">
        <v>0</v>
      </c>
      <c r="U6853">
        <v>209352</v>
      </c>
      <c r="V6853">
        <v>64000</v>
      </c>
      <c r="W6853" s="13">
        <v>45082</v>
      </c>
      <c r="X6853">
        <v>0</v>
      </c>
    </row>
    <row r="6854" spans="1:24" x14ac:dyDescent="0.25">
      <c r="A6854">
        <v>1</v>
      </c>
      <c r="B6854" t="s">
        <v>13504</v>
      </c>
      <c r="C6854" t="s">
        <v>1078</v>
      </c>
      <c r="D6854" t="s">
        <v>13505</v>
      </c>
      <c r="E6854">
        <v>0</v>
      </c>
      <c r="F6854" t="s">
        <v>1307</v>
      </c>
      <c r="G6854" t="s">
        <v>29</v>
      </c>
      <c r="H6854">
        <v>35</v>
      </c>
      <c r="I6854" s="14">
        <v>104445</v>
      </c>
      <c r="J6854" s="15">
        <v>106.249</v>
      </c>
      <c r="K6854" s="15">
        <v>150.97200000000001</v>
      </c>
      <c r="L6854" s="15">
        <v>150.97200000000001</v>
      </c>
      <c r="M6854">
        <v>5</v>
      </c>
      <c r="N6854">
        <v>5</v>
      </c>
      <c r="O6854">
        <v>15614.976000000001</v>
      </c>
      <c r="P6854">
        <v>88830.024000000005</v>
      </c>
      <c r="R6854">
        <v>49934.16</v>
      </c>
      <c r="S6854">
        <v>44415</v>
      </c>
      <c r="T6854">
        <v>0</v>
      </c>
      <c r="U6854">
        <v>44415</v>
      </c>
      <c r="V6854">
        <v>0</v>
      </c>
      <c r="W6854" s="13">
        <v>45071</v>
      </c>
      <c r="X6854">
        <v>0</v>
      </c>
    </row>
    <row r="6855" spans="1:24" x14ac:dyDescent="0.25">
      <c r="A6855">
        <v>1</v>
      </c>
      <c r="B6855" t="s">
        <v>13506</v>
      </c>
      <c r="C6855" t="s">
        <v>1078</v>
      </c>
      <c r="D6855" t="s">
        <v>13507</v>
      </c>
      <c r="E6855">
        <v>0</v>
      </c>
      <c r="F6855" t="s">
        <v>13413</v>
      </c>
      <c r="G6855" t="s">
        <v>29</v>
      </c>
      <c r="H6855">
        <v>35</v>
      </c>
      <c r="I6855" s="14">
        <v>8784</v>
      </c>
      <c r="J6855" s="15">
        <v>278.63099999999997</v>
      </c>
      <c r="K6855" s="15">
        <v>354.04300000000001</v>
      </c>
      <c r="L6855" s="15">
        <v>354.04300000000001</v>
      </c>
      <c r="M6855">
        <v>5</v>
      </c>
      <c r="N6855">
        <v>5</v>
      </c>
      <c r="O6855">
        <v>0</v>
      </c>
      <c r="P6855">
        <v>8784</v>
      </c>
      <c r="R6855">
        <v>2635.47</v>
      </c>
      <c r="S6855">
        <v>1111</v>
      </c>
      <c r="T6855">
        <v>0</v>
      </c>
      <c r="U6855">
        <v>3611</v>
      </c>
      <c r="V6855">
        <v>0</v>
      </c>
      <c r="W6855" s="13">
        <v>45043</v>
      </c>
    </row>
    <row r="6856" spans="1:24" x14ac:dyDescent="0.25">
      <c r="A6856">
        <v>1</v>
      </c>
      <c r="B6856" t="s">
        <v>13508</v>
      </c>
      <c r="C6856" t="s">
        <v>1078</v>
      </c>
      <c r="D6856" t="s">
        <v>13509</v>
      </c>
      <c r="E6856">
        <v>0</v>
      </c>
      <c r="F6856" t="s">
        <v>1307</v>
      </c>
      <c r="G6856" t="s">
        <v>29</v>
      </c>
      <c r="H6856">
        <v>35</v>
      </c>
      <c r="I6856" s="14">
        <v>33186</v>
      </c>
      <c r="J6856" s="15">
        <v>130.31700000000001</v>
      </c>
      <c r="K6856" s="15">
        <v>138.56299999999999</v>
      </c>
      <c r="L6856" s="15">
        <v>138.56299999999999</v>
      </c>
      <c r="M6856">
        <v>5</v>
      </c>
      <c r="N6856">
        <v>5</v>
      </c>
      <c r="O6856">
        <v>162716.59899999999</v>
      </c>
      <c r="P6856">
        <v>-129530.599</v>
      </c>
      <c r="R6856">
        <v>49268.93</v>
      </c>
      <c r="S6856">
        <v>24032</v>
      </c>
      <c r="T6856">
        <v>0</v>
      </c>
      <c r="U6856">
        <v>152032</v>
      </c>
      <c r="V6856">
        <v>60000</v>
      </c>
      <c r="W6856" s="13">
        <v>45082</v>
      </c>
      <c r="X6856">
        <v>0</v>
      </c>
    </row>
    <row r="6857" spans="1:24" x14ac:dyDescent="0.25">
      <c r="A6857">
        <v>1</v>
      </c>
      <c r="B6857" t="s">
        <v>13510</v>
      </c>
      <c r="C6857" t="s">
        <v>1078</v>
      </c>
      <c r="D6857" t="s">
        <v>13511</v>
      </c>
      <c r="E6857">
        <v>0</v>
      </c>
      <c r="F6857" t="s">
        <v>1307</v>
      </c>
      <c r="G6857" t="s">
        <v>29</v>
      </c>
      <c r="H6857">
        <v>35</v>
      </c>
      <c r="I6857" s="14">
        <v>2760</v>
      </c>
      <c r="J6857" s="15">
        <v>187.31399999999999</v>
      </c>
      <c r="K6857" s="15">
        <v>357.11799999999999</v>
      </c>
      <c r="L6857" s="15">
        <v>357.11799999999999</v>
      </c>
      <c r="M6857">
        <v>5</v>
      </c>
      <c r="N6857">
        <v>5</v>
      </c>
      <c r="O6857">
        <v>2331.12</v>
      </c>
      <c r="P6857">
        <v>428.88</v>
      </c>
      <c r="R6857">
        <v>1774.83</v>
      </c>
      <c r="S6857">
        <v>5630</v>
      </c>
      <c r="T6857">
        <v>0</v>
      </c>
      <c r="U6857">
        <v>5630</v>
      </c>
      <c r="V6857">
        <v>0</v>
      </c>
      <c r="W6857" s="13">
        <v>45044</v>
      </c>
      <c r="X6857">
        <v>0</v>
      </c>
    </row>
    <row r="6858" spans="1:24" x14ac:dyDescent="0.25">
      <c r="A6858">
        <v>1</v>
      </c>
      <c r="B6858" t="s">
        <v>13512</v>
      </c>
      <c r="C6858" t="s">
        <v>1078</v>
      </c>
      <c r="D6858" t="s">
        <v>13513</v>
      </c>
      <c r="E6858">
        <v>0</v>
      </c>
      <c r="F6858" t="s">
        <v>1307</v>
      </c>
      <c r="G6858" t="s">
        <v>29</v>
      </c>
      <c r="H6858">
        <v>35</v>
      </c>
      <c r="I6858" s="14">
        <v>7508</v>
      </c>
      <c r="J6858" s="15">
        <v>170.75299999999999</v>
      </c>
      <c r="K6858" s="15">
        <v>253.08099999999999</v>
      </c>
      <c r="L6858" s="15">
        <v>253.08099999999999</v>
      </c>
      <c r="M6858">
        <v>5</v>
      </c>
      <c r="N6858">
        <v>5</v>
      </c>
      <c r="O6858">
        <v>9999.9850000000006</v>
      </c>
      <c r="P6858">
        <v>-2491.9850000000001</v>
      </c>
      <c r="R6858">
        <v>3574.23</v>
      </c>
      <c r="S6858">
        <v>5902</v>
      </c>
      <c r="T6858">
        <v>0</v>
      </c>
      <c r="U6858">
        <v>5902</v>
      </c>
      <c r="V6858">
        <v>0</v>
      </c>
      <c r="W6858" s="13">
        <v>45071</v>
      </c>
      <c r="X6858">
        <v>0</v>
      </c>
    </row>
    <row r="6859" spans="1:24" x14ac:dyDescent="0.25">
      <c r="A6859">
        <v>1</v>
      </c>
      <c r="B6859" t="s">
        <v>13514</v>
      </c>
      <c r="C6859" t="s">
        <v>1078</v>
      </c>
      <c r="D6859" t="s">
        <v>13515</v>
      </c>
      <c r="E6859">
        <v>0</v>
      </c>
      <c r="F6859" t="s">
        <v>1307</v>
      </c>
      <c r="G6859" t="s">
        <v>29</v>
      </c>
      <c r="H6859">
        <v>35</v>
      </c>
      <c r="I6859" s="14">
        <v>5620</v>
      </c>
      <c r="J6859" s="15">
        <v>335.42700000000002</v>
      </c>
      <c r="K6859" s="15">
        <v>312.11099999999999</v>
      </c>
      <c r="L6859" s="15">
        <v>312.11099999999999</v>
      </c>
      <c r="M6859">
        <v>5</v>
      </c>
      <c r="N6859">
        <v>5</v>
      </c>
      <c r="O6859">
        <v>8679.6280000000006</v>
      </c>
      <c r="P6859">
        <v>-3059.6280000000002</v>
      </c>
      <c r="R6859">
        <v>2398.0100000000002</v>
      </c>
      <c r="S6859">
        <v>3240</v>
      </c>
      <c r="T6859">
        <v>0</v>
      </c>
      <c r="U6859">
        <v>3240</v>
      </c>
      <c r="V6859">
        <v>0</v>
      </c>
      <c r="W6859" s="13">
        <v>45043</v>
      </c>
      <c r="X6859">
        <v>0</v>
      </c>
    </row>
    <row r="6860" spans="1:24" x14ac:dyDescent="0.25">
      <c r="A6860">
        <v>1</v>
      </c>
      <c r="B6860" t="s">
        <v>13516</v>
      </c>
      <c r="C6860" t="s">
        <v>1078</v>
      </c>
      <c r="D6860" t="s">
        <v>13517</v>
      </c>
      <c r="E6860">
        <v>0</v>
      </c>
      <c r="F6860" t="s">
        <v>1307</v>
      </c>
      <c r="G6860" t="s">
        <v>29</v>
      </c>
      <c r="H6860">
        <v>35</v>
      </c>
      <c r="I6860" s="14">
        <v>3640</v>
      </c>
      <c r="J6860" s="15">
        <v>421.40499999999997</v>
      </c>
      <c r="K6860" s="15">
        <v>694.12800000000004</v>
      </c>
      <c r="L6860" s="15">
        <v>694.12800000000004</v>
      </c>
      <c r="M6860">
        <v>5</v>
      </c>
      <c r="N6860">
        <v>5</v>
      </c>
      <c r="O6860">
        <v>3394.56</v>
      </c>
      <c r="P6860">
        <v>245.44</v>
      </c>
      <c r="R6860">
        <v>0.75</v>
      </c>
      <c r="S6860">
        <v>0</v>
      </c>
      <c r="T6860">
        <v>0</v>
      </c>
      <c r="U6860">
        <v>0</v>
      </c>
      <c r="V6860">
        <v>0</v>
      </c>
      <c r="W6860" s="13">
        <v>44816</v>
      </c>
      <c r="X6860">
        <v>0</v>
      </c>
    </row>
    <row r="6861" spans="1:24" x14ac:dyDescent="0.25">
      <c r="A6861">
        <v>1</v>
      </c>
      <c r="B6861" t="s">
        <v>13518</v>
      </c>
      <c r="C6861" t="s">
        <v>1078</v>
      </c>
      <c r="D6861" t="s">
        <v>13519</v>
      </c>
      <c r="E6861">
        <v>0</v>
      </c>
      <c r="F6861" t="s">
        <v>1307</v>
      </c>
      <c r="G6861" t="s">
        <v>29</v>
      </c>
      <c r="H6861">
        <v>35</v>
      </c>
      <c r="I6861" s="14">
        <v>6360</v>
      </c>
      <c r="J6861" s="15">
        <v>339.96800000000002</v>
      </c>
      <c r="K6861" s="15">
        <v>618.93299999999999</v>
      </c>
      <c r="L6861" s="15">
        <v>618.93299999999999</v>
      </c>
      <c r="M6861">
        <v>5</v>
      </c>
      <c r="N6861">
        <v>5</v>
      </c>
      <c r="O6861">
        <v>3916.8</v>
      </c>
      <c r="P6861">
        <v>2443.1999999999998</v>
      </c>
      <c r="R6861">
        <v>34.29</v>
      </c>
      <c r="S6861">
        <v>0</v>
      </c>
      <c r="T6861">
        <v>0</v>
      </c>
      <c r="U6861">
        <v>0</v>
      </c>
      <c r="V6861">
        <v>0</v>
      </c>
      <c r="W6861" s="13">
        <v>44889</v>
      </c>
      <c r="X6861">
        <v>0</v>
      </c>
    </row>
    <row r="6862" spans="1:24" x14ac:dyDescent="0.25">
      <c r="A6862">
        <v>1</v>
      </c>
      <c r="B6862" t="s">
        <v>13520</v>
      </c>
      <c r="C6862" t="s">
        <v>1078</v>
      </c>
      <c r="D6862" t="s">
        <v>13521</v>
      </c>
      <c r="E6862">
        <v>0</v>
      </c>
      <c r="F6862" t="s">
        <v>1307</v>
      </c>
      <c r="G6862" t="s">
        <v>29</v>
      </c>
      <c r="H6862">
        <v>35</v>
      </c>
      <c r="I6862" s="14">
        <v>26320</v>
      </c>
      <c r="J6862" s="15">
        <v>89.421999999999997</v>
      </c>
      <c r="K6862" s="15">
        <v>129.06399999999999</v>
      </c>
      <c r="L6862" s="15">
        <v>129.06399999999999</v>
      </c>
      <c r="M6862">
        <v>5</v>
      </c>
      <c r="N6862">
        <v>5</v>
      </c>
      <c r="O6862">
        <v>22978.560000000001</v>
      </c>
      <c r="P6862">
        <v>3341.44</v>
      </c>
      <c r="R6862">
        <v>62.87</v>
      </c>
      <c r="S6862">
        <v>0</v>
      </c>
      <c r="T6862">
        <v>0</v>
      </c>
      <c r="U6862">
        <v>0</v>
      </c>
      <c r="V6862">
        <v>0</v>
      </c>
      <c r="W6862" s="13">
        <v>44923</v>
      </c>
      <c r="X6862">
        <v>0</v>
      </c>
    </row>
    <row r="6863" spans="1:24" x14ac:dyDescent="0.25">
      <c r="A6863">
        <v>1</v>
      </c>
      <c r="B6863" t="s">
        <v>13522</v>
      </c>
      <c r="C6863" t="s">
        <v>13409</v>
      </c>
      <c r="D6863" t="s">
        <v>13523</v>
      </c>
      <c r="E6863">
        <v>0</v>
      </c>
      <c r="F6863" t="s">
        <v>1307</v>
      </c>
      <c r="G6863" t="s">
        <v>29</v>
      </c>
      <c r="H6863">
        <v>35</v>
      </c>
      <c r="I6863" s="14">
        <v>21116</v>
      </c>
      <c r="J6863" s="15">
        <v>56.430999999999997</v>
      </c>
      <c r="K6863" s="15">
        <v>54.47</v>
      </c>
      <c r="L6863" s="15">
        <v>54.47</v>
      </c>
      <c r="M6863">
        <v>5</v>
      </c>
      <c r="N6863">
        <v>5</v>
      </c>
      <c r="O6863">
        <v>5549.25</v>
      </c>
      <c r="P6863">
        <v>15566.75</v>
      </c>
      <c r="R6863">
        <v>12977.22</v>
      </c>
      <c r="S6863">
        <v>17412</v>
      </c>
      <c r="T6863">
        <v>288</v>
      </c>
      <c r="U6863">
        <v>17412</v>
      </c>
      <c r="V6863">
        <v>288</v>
      </c>
      <c r="W6863" s="13">
        <v>45079</v>
      </c>
      <c r="X6863">
        <v>0</v>
      </c>
    </row>
    <row r="6864" spans="1:24" x14ac:dyDescent="0.25">
      <c r="A6864">
        <v>1</v>
      </c>
      <c r="B6864" t="s">
        <v>13524</v>
      </c>
      <c r="C6864" t="s">
        <v>13409</v>
      </c>
      <c r="D6864" t="s">
        <v>13525</v>
      </c>
      <c r="E6864">
        <v>0</v>
      </c>
      <c r="F6864" t="s">
        <v>1307</v>
      </c>
      <c r="G6864" t="s">
        <v>29</v>
      </c>
      <c r="H6864">
        <v>35</v>
      </c>
      <c r="I6864" s="14">
        <v>330104</v>
      </c>
      <c r="J6864" s="15">
        <v>27.689</v>
      </c>
      <c r="K6864" s="15">
        <v>30.495999999999999</v>
      </c>
      <c r="L6864" s="15">
        <v>30.495999999999999</v>
      </c>
      <c r="M6864">
        <v>5</v>
      </c>
      <c r="N6864">
        <v>5</v>
      </c>
      <c r="O6864">
        <v>113825.1</v>
      </c>
      <c r="P6864">
        <v>216278.9</v>
      </c>
      <c r="R6864">
        <v>246324.91</v>
      </c>
      <c r="S6864">
        <v>328596</v>
      </c>
      <c r="T6864">
        <v>5472</v>
      </c>
      <c r="U6864">
        <v>328596</v>
      </c>
      <c r="V6864">
        <v>5472</v>
      </c>
      <c r="W6864" s="13">
        <v>45079</v>
      </c>
      <c r="X6864">
        <v>0</v>
      </c>
    </row>
    <row r="6865" spans="1:24" x14ac:dyDescent="0.25">
      <c r="A6865">
        <v>1</v>
      </c>
      <c r="B6865" t="s">
        <v>13526</v>
      </c>
      <c r="C6865" t="s">
        <v>13409</v>
      </c>
      <c r="D6865" t="s">
        <v>13527</v>
      </c>
      <c r="E6865">
        <v>0</v>
      </c>
      <c r="F6865" t="s">
        <v>1307</v>
      </c>
      <c r="G6865" t="s">
        <v>29</v>
      </c>
      <c r="H6865">
        <v>35</v>
      </c>
      <c r="I6865" s="14">
        <v>209108</v>
      </c>
      <c r="J6865" s="15">
        <v>10.064</v>
      </c>
      <c r="K6865" s="15">
        <v>10.801</v>
      </c>
      <c r="L6865" s="15">
        <v>10.801</v>
      </c>
      <c r="M6865">
        <v>5</v>
      </c>
      <c r="N6865">
        <v>5</v>
      </c>
      <c r="O6865">
        <v>104311.74</v>
      </c>
      <c r="P6865">
        <v>104796.26</v>
      </c>
      <c r="R6865">
        <v>247110.89</v>
      </c>
      <c r="S6865">
        <v>326532</v>
      </c>
      <c r="T6865">
        <v>5472</v>
      </c>
      <c r="U6865">
        <v>326532</v>
      </c>
      <c r="V6865">
        <v>5472</v>
      </c>
      <c r="W6865" s="13">
        <v>45079</v>
      </c>
      <c r="X6865">
        <v>0</v>
      </c>
    </row>
    <row r="6866" spans="1:24" x14ac:dyDescent="0.25">
      <c r="A6866">
        <v>1</v>
      </c>
      <c r="B6866" t="s">
        <v>13528</v>
      </c>
      <c r="C6866" t="s">
        <v>1119</v>
      </c>
      <c r="D6866" t="s">
        <v>13529</v>
      </c>
      <c r="E6866">
        <v>267265.2</v>
      </c>
      <c r="F6866" t="s">
        <v>1307</v>
      </c>
      <c r="G6866" t="s">
        <v>29</v>
      </c>
      <c r="H6866">
        <v>35</v>
      </c>
      <c r="I6866" s="14">
        <v>161482</v>
      </c>
      <c r="J6866" s="15">
        <v>93.864000000000004</v>
      </c>
      <c r="K6866" s="15">
        <v>112.917</v>
      </c>
      <c r="L6866" s="15">
        <v>112.917</v>
      </c>
      <c r="M6866">
        <v>5</v>
      </c>
      <c r="N6866">
        <v>5</v>
      </c>
      <c r="O6866">
        <v>434093.19199999998</v>
      </c>
      <c r="P6866">
        <v>-5345.9920000000002</v>
      </c>
      <c r="R6866">
        <v>29138.85</v>
      </c>
      <c r="S6866">
        <v>28510</v>
      </c>
      <c r="T6866">
        <v>0</v>
      </c>
      <c r="U6866">
        <v>28510</v>
      </c>
      <c r="V6866">
        <v>0</v>
      </c>
      <c r="W6866" s="13">
        <v>45029</v>
      </c>
      <c r="X6866">
        <v>0</v>
      </c>
    </row>
    <row r="6867" spans="1:24" x14ac:dyDescent="0.25">
      <c r="A6867">
        <v>1</v>
      </c>
      <c r="B6867" t="s">
        <v>13530</v>
      </c>
      <c r="C6867" t="s">
        <v>1119</v>
      </c>
      <c r="D6867" t="s">
        <v>13531</v>
      </c>
      <c r="E6867">
        <v>383338.8</v>
      </c>
      <c r="F6867" t="s">
        <v>1307</v>
      </c>
      <c r="G6867" t="s">
        <v>29</v>
      </c>
      <c r="H6867">
        <v>35</v>
      </c>
      <c r="I6867" s="14">
        <v>53046</v>
      </c>
      <c r="J6867" s="15">
        <v>30.08</v>
      </c>
      <c r="K6867" s="15">
        <v>39.673000000000002</v>
      </c>
      <c r="L6867" s="15">
        <v>39.927</v>
      </c>
      <c r="M6867">
        <v>5</v>
      </c>
      <c r="N6867">
        <v>5</v>
      </c>
      <c r="O6867">
        <v>448392.95299999998</v>
      </c>
      <c r="P6867">
        <v>-12008.153</v>
      </c>
      <c r="R6867">
        <v>177848.69</v>
      </c>
      <c r="S6867">
        <v>242554</v>
      </c>
      <c r="T6867">
        <v>0</v>
      </c>
      <c r="U6867">
        <v>242554</v>
      </c>
      <c r="V6867">
        <v>0</v>
      </c>
      <c r="W6867" s="13">
        <v>45076</v>
      </c>
      <c r="X6867">
        <v>0</v>
      </c>
    </row>
    <row r="6868" spans="1:24" x14ac:dyDescent="0.25">
      <c r="A6868">
        <v>1</v>
      </c>
      <c r="B6868" t="s">
        <v>13532</v>
      </c>
      <c r="C6868" t="s">
        <v>1119</v>
      </c>
      <c r="D6868" t="s">
        <v>13533</v>
      </c>
      <c r="E6868">
        <v>0</v>
      </c>
      <c r="F6868" t="s">
        <v>1307</v>
      </c>
      <c r="G6868" t="s">
        <v>29</v>
      </c>
      <c r="H6868">
        <v>35</v>
      </c>
      <c r="I6868" s="14">
        <v>5584</v>
      </c>
      <c r="J6868" s="15">
        <v>141.886</v>
      </c>
      <c r="K6868" s="15">
        <v>301.65899999999999</v>
      </c>
      <c r="L6868" s="15">
        <v>301.65899999999999</v>
      </c>
      <c r="M6868">
        <v>5</v>
      </c>
      <c r="N6868">
        <v>5</v>
      </c>
      <c r="O6868">
        <v>2873.873</v>
      </c>
      <c r="P6868">
        <v>2710.127</v>
      </c>
      <c r="R6868">
        <v>1193.73</v>
      </c>
      <c r="S6868">
        <v>1640</v>
      </c>
      <c r="T6868">
        <v>0</v>
      </c>
      <c r="U6868">
        <v>1640</v>
      </c>
      <c r="V6868">
        <v>0</v>
      </c>
      <c r="W6868" s="13">
        <v>45076</v>
      </c>
      <c r="X6868">
        <v>0</v>
      </c>
    </row>
    <row r="6869" spans="1:24" x14ac:dyDescent="0.25">
      <c r="A6869">
        <v>1</v>
      </c>
      <c r="B6869" t="s">
        <v>13534</v>
      </c>
      <c r="C6869" t="s">
        <v>1119</v>
      </c>
      <c r="D6869" t="s">
        <v>13535</v>
      </c>
      <c r="E6869">
        <v>0</v>
      </c>
      <c r="F6869" t="s">
        <v>1307</v>
      </c>
      <c r="G6869" t="s">
        <v>29</v>
      </c>
      <c r="H6869">
        <v>35</v>
      </c>
      <c r="I6869" s="14">
        <v>4650</v>
      </c>
      <c r="J6869" s="15">
        <v>127.752</v>
      </c>
      <c r="K6869" s="15">
        <v>140.06800000000001</v>
      </c>
      <c r="L6869" s="15">
        <v>140.06800000000001</v>
      </c>
      <c r="M6869">
        <v>5</v>
      </c>
      <c r="N6869">
        <v>5</v>
      </c>
      <c r="O6869">
        <v>730.91700000000003</v>
      </c>
      <c r="P6869">
        <v>3919.0830000000001</v>
      </c>
      <c r="R6869">
        <v>348.97</v>
      </c>
      <c r="S6869">
        <v>950</v>
      </c>
      <c r="T6869">
        <v>0</v>
      </c>
      <c r="U6869">
        <v>950</v>
      </c>
      <c r="V6869">
        <v>0</v>
      </c>
      <c r="W6869" s="13">
        <v>44985</v>
      </c>
      <c r="X6869">
        <v>0</v>
      </c>
    </row>
    <row r="6870" spans="1:24" x14ac:dyDescent="0.25">
      <c r="A6870">
        <v>1</v>
      </c>
      <c r="B6870" t="s">
        <v>13536</v>
      </c>
      <c r="C6870" t="s">
        <v>1119</v>
      </c>
      <c r="D6870" t="s">
        <v>13537</v>
      </c>
      <c r="E6870">
        <v>0</v>
      </c>
      <c r="F6870" t="s">
        <v>1307</v>
      </c>
      <c r="G6870" t="s">
        <v>29</v>
      </c>
      <c r="H6870">
        <v>35</v>
      </c>
      <c r="I6870" s="14">
        <v>71022</v>
      </c>
      <c r="J6870" s="15">
        <v>25.86</v>
      </c>
      <c r="K6870" s="15">
        <v>36.167999999999999</v>
      </c>
      <c r="L6870" s="15">
        <v>36.167999999999999</v>
      </c>
      <c r="M6870">
        <v>5</v>
      </c>
      <c r="N6870">
        <v>5</v>
      </c>
      <c r="O6870">
        <v>80604.245999999999</v>
      </c>
      <c r="P6870">
        <v>-9582.2459999999992</v>
      </c>
      <c r="R6870">
        <v>30130.49</v>
      </c>
      <c r="S6870">
        <v>53098</v>
      </c>
      <c r="T6870">
        <v>0</v>
      </c>
      <c r="U6870">
        <v>53098</v>
      </c>
      <c r="V6870">
        <v>0</v>
      </c>
      <c r="W6870" s="13">
        <v>45076</v>
      </c>
      <c r="X6870">
        <v>0</v>
      </c>
    </row>
    <row r="6871" spans="1:24" x14ac:dyDescent="0.25">
      <c r="A6871">
        <v>1</v>
      </c>
      <c r="B6871" t="s">
        <v>13538</v>
      </c>
      <c r="C6871" t="s">
        <v>1119</v>
      </c>
      <c r="D6871" t="s">
        <v>13539</v>
      </c>
      <c r="E6871">
        <v>0</v>
      </c>
      <c r="F6871" t="s">
        <v>1307</v>
      </c>
      <c r="G6871" t="s">
        <v>29</v>
      </c>
      <c r="H6871">
        <v>35</v>
      </c>
      <c r="I6871" s="14">
        <v>118962</v>
      </c>
      <c r="J6871" s="15">
        <v>100.702</v>
      </c>
      <c r="K6871" s="15">
        <v>200.49199999999999</v>
      </c>
      <c r="L6871" s="15">
        <v>202.334</v>
      </c>
      <c r="M6871">
        <v>5</v>
      </c>
      <c r="N6871">
        <v>5</v>
      </c>
      <c r="O6871">
        <v>121359.868</v>
      </c>
      <c r="P6871">
        <v>-2397.8679999999999</v>
      </c>
      <c r="R6871">
        <v>112090.2</v>
      </c>
      <c r="S6871">
        <v>188451</v>
      </c>
      <c r="T6871">
        <v>5720</v>
      </c>
      <c r="U6871">
        <v>188451</v>
      </c>
      <c r="V6871">
        <v>5720</v>
      </c>
      <c r="W6871" s="13">
        <v>45082</v>
      </c>
      <c r="X6871">
        <v>0</v>
      </c>
    </row>
    <row r="6872" spans="1:24" x14ac:dyDescent="0.25">
      <c r="A6872">
        <v>1</v>
      </c>
      <c r="B6872" t="s">
        <v>13540</v>
      </c>
      <c r="C6872" t="s">
        <v>1119</v>
      </c>
      <c r="D6872" t="s">
        <v>13541</v>
      </c>
      <c r="E6872">
        <v>261708.1</v>
      </c>
      <c r="F6872" t="s">
        <v>1307</v>
      </c>
      <c r="G6872" t="s">
        <v>29</v>
      </c>
      <c r="H6872">
        <v>35</v>
      </c>
      <c r="I6872" s="14">
        <v>47560</v>
      </c>
      <c r="J6872" s="15">
        <v>33.582999999999998</v>
      </c>
      <c r="K6872" s="15">
        <v>45.805</v>
      </c>
      <c r="L6872" s="15">
        <v>45.805</v>
      </c>
      <c r="M6872">
        <v>5</v>
      </c>
      <c r="N6872">
        <v>5</v>
      </c>
      <c r="O6872">
        <v>326297.80800000002</v>
      </c>
      <c r="P6872">
        <v>-17029.707999999999</v>
      </c>
      <c r="R6872">
        <v>114776.71</v>
      </c>
      <c r="S6872">
        <v>148000</v>
      </c>
      <c r="T6872">
        <v>0</v>
      </c>
      <c r="U6872">
        <v>148000</v>
      </c>
      <c r="V6872">
        <v>0</v>
      </c>
      <c r="W6872" s="13">
        <v>45076</v>
      </c>
      <c r="X6872">
        <v>0</v>
      </c>
    </row>
    <row r="6873" spans="1:24" x14ac:dyDescent="0.25">
      <c r="A6873">
        <v>1</v>
      </c>
      <c r="B6873" t="s">
        <v>13542</v>
      </c>
      <c r="C6873" t="s">
        <v>1119</v>
      </c>
      <c r="D6873" t="s">
        <v>13543</v>
      </c>
      <c r="E6873">
        <v>0</v>
      </c>
      <c r="F6873" t="s">
        <v>1307</v>
      </c>
      <c r="G6873" t="s">
        <v>29</v>
      </c>
      <c r="H6873">
        <v>35</v>
      </c>
      <c r="I6873" s="14">
        <v>4600</v>
      </c>
      <c r="J6873" s="15">
        <v>68.998000000000005</v>
      </c>
      <c r="K6873" s="15">
        <v>71.082999999999998</v>
      </c>
      <c r="L6873" s="15">
        <v>71.082999999999998</v>
      </c>
      <c r="M6873">
        <v>5</v>
      </c>
      <c r="N6873">
        <v>5</v>
      </c>
      <c r="O6873">
        <v>4483.9290000000001</v>
      </c>
      <c r="P6873">
        <v>116.071</v>
      </c>
      <c r="R6873">
        <v>2640.34</v>
      </c>
      <c r="S6873">
        <v>3760</v>
      </c>
      <c r="T6873">
        <v>0</v>
      </c>
      <c r="U6873">
        <v>3760</v>
      </c>
      <c r="V6873">
        <v>0</v>
      </c>
      <c r="W6873" s="13">
        <v>45076</v>
      </c>
      <c r="X6873">
        <v>0</v>
      </c>
    </row>
    <row r="6874" spans="1:24" x14ac:dyDescent="0.25">
      <c r="A6874">
        <v>1</v>
      </c>
      <c r="B6874" t="s">
        <v>13544</v>
      </c>
      <c r="C6874" t="s">
        <v>1119</v>
      </c>
      <c r="D6874" t="s">
        <v>13545</v>
      </c>
      <c r="E6874">
        <v>0</v>
      </c>
      <c r="F6874" t="s">
        <v>13413</v>
      </c>
      <c r="G6874" t="s">
        <v>29</v>
      </c>
      <c r="H6874">
        <v>35</v>
      </c>
      <c r="I6874" s="14">
        <v>204800</v>
      </c>
      <c r="J6874" s="15">
        <v>12.867000000000001</v>
      </c>
      <c r="K6874" s="15">
        <v>17.102</v>
      </c>
      <c r="L6874" s="15">
        <v>17.739999999999998</v>
      </c>
      <c r="M6874">
        <v>5</v>
      </c>
      <c r="N6874">
        <v>5</v>
      </c>
      <c r="O6874">
        <v>202937.93599999999</v>
      </c>
      <c r="P6874">
        <v>1862.0640000000001</v>
      </c>
      <c r="R6874">
        <v>0</v>
      </c>
      <c r="S6874">
        <v>0</v>
      </c>
      <c r="T6874">
        <v>0</v>
      </c>
      <c r="U6874">
        <v>0</v>
      </c>
      <c r="V6874">
        <v>0</v>
      </c>
      <c r="W6874" s="13">
        <v>44546</v>
      </c>
    </row>
    <row r="6875" spans="1:24" x14ac:dyDescent="0.25">
      <c r="A6875">
        <v>1</v>
      </c>
      <c r="B6875" t="s">
        <v>13546</v>
      </c>
      <c r="C6875" t="s">
        <v>1119</v>
      </c>
      <c r="D6875" t="s">
        <v>13547</v>
      </c>
      <c r="E6875">
        <v>0</v>
      </c>
      <c r="F6875" t="s">
        <v>13413</v>
      </c>
      <c r="G6875" t="s">
        <v>29</v>
      </c>
      <c r="H6875">
        <v>35</v>
      </c>
      <c r="I6875" s="14">
        <v>11600</v>
      </c>
      <c r="J6875" s="15">
        <v>165.06</v>
      </c>
      <c r="K6875" s="15">
        <v>271.358</v>
      </c>
      <c r="L6875" s="15">
        <v>271.59300000000002</v>
      </c>
      <c r="M6875">
        <v>5</v>
      </c>
      <c r="N6875">
        <v>5</v>
      </c>
      <c r="O6875">
        <v>5076.53</v>
      </c>
      <c r="P6875">
        <v>6523.47</v>
      </c>
      <c r="R6875">
        <v>0</v>
      </c>
      <c r="S6875">
        <v>0</v>
      </c>
      <c r="T6875">
        <v>0</v>
      </c>
      <c r="U6875">
        <v>0</v>
      </c>
      <c r="V6875">
        <v>0</v>
      </c>
      <c r="W6875" s="13">
        <v>44546</v>
      </c>
    </row>
    <row r="6876" spans="1:24" x14ac:dyDescent="0.25">
      <c r="A6876">
        <v>1</v>
      </c>
      <c r="B6876" t="s">
        <v>13548</v>
      </c>
      <c r="C6876" t="s">
        <v>1119</v>
      </c>
      <c r="D6876" t="s">
        <v>13549</v>
      </c>
      <c r="E6876">
        <v>0</v>
      </c>
      <c r="F6876" t="s">
        <v>13413</v>
      </c>
      <c r="G6876" t="s">
        <v>29</v>
      </c>
      <c r="H6876">
        <v>35</v>
      </c>
      <c r="I6876" s="14">
        <v>213624</v>
      </c>
      <c r="J6876" s="15">
        <v>8.8510000000000009</v>
      </c>
      <c r="K6876" s="15">
        <v>16.257000000000001</v>
      </c>
      <c r="L6876" s="15">
        <v>16.257000000000001</v>
      </c>
      <c r="M6876">
        <v>5</v>
      </c>
      <c r="N6876">
        <v>5</v>
      </c>
      <c r="O6876">
        <v>218485.06099999999</v>
      </c>
      <c r="P6876">
        <v>-4861.0609999999997</v>
      </c>
      <c r="R6876">
        <v>0</v>
      </c>
      <c r="S6876">
        <v>0</v>
      </c>
      <c r="T6876">
        <v>0</v>
      </c>
      <c r="U6876">
        <v>0</v>
      </c>
      <c r="V6876">
        <v>0</v>
      </c>
      <c r="W6876" s="13">
        <v>44546</v>
      </c>
    </row>
    <row r="6877" spans="1:24" x14ac:dyDescent="0.25">
      <c r="A6877">
        <v>1</v>
      </c>
      <c r="B6877" t="s">
        <v>13550</v>
      </c>
      <c r="C6877" t="s">
        <v>1119</v>
      </c>
      <c r="D6877" t="s">
        <v>13551</v>
      </c>
      <c r="E6877">
        <v>0</v>
      </c>
      <c r="F6877" t="s">
        <v>13413</v>
      </c>
      <c r="G6877" t="s">
        <v>29</v>
      </c>
      <c r="H6877">
        <v>35</v>
      </c>
      <c r="I6877" s="14">
        <v>4800</v>
      </c>
      <c r="J6877" s="15">
        <v>165.196</v>
      </c>
      <c r="K6877" s="15">
        <v>216.21299999999999</v>
      </c>
      <c r="L6877" s="15">
        <v>216.33</v>
      </c>
      <c r="M6877">
        <v>5</v>
      </c>
      <c r="N6877">
        <v>5</v>
      </c>
      <c r="O6877">
        <v>10964.241</v>
      </c>
      <c r="P6877">
        <v>-6164.241</v>
      </c>
      <c r="R6877">
        <v>0</v>
      </c>
      <c r="S6877">
        <v>0</v>
      </c>
      <c r="T6877">
        <v>0</v>
      </c>
      <c r="U6877">
        <v>0</v>
      </c>
      <c r="V6877">
        <v>0</v>
      </c>
      <c r="W6877" s="13">
        <v>44546</v>
      </c>
    </row>
    <row r="6878" spans="1:24" x14ac:dyDescent="0.25">
      <c r="A6878">
        <v>1</v>
      </c>
      <c r="B6878" t="s">
        <v>13552</v>
      </c>
      <c r="C6878" t="s">
        <v>1119</v>
      </c>
      <c r="D6878" t="s">
        <v>13553</v>
      </c>
      <c r="E6878">
        <v>128097.3</v>
      </c>
      <c r="F6878" t="s">
        <v>1307</v>
      </c>
      <c r="G6878" t="s">
        <v>29</v>
      </c>
      <c r="H6878">
        <v>35</v>
      </c>
      <c r="I6878" s="14">
        <v>43937</v>
      </c>
      <c r="J6878" s="15">
        <v>60.747</v>
      </c>
      <c r="K6878" s="15">
        <v>113.122</v>
      </c>
      <c r="L6878" s="15">
        <v>113.122</v>
      </c>
      <c r="M6878">
        <v>5</v>
      </c>
      <c r="N6878">
        <v>5</v>
      </c>
      <c r="O6878">
        <v>172251.45300000001</v>
      </c>
      <c r="P6878">
        <v>-217.15299999999999</v>
      </c>
      <c r="R6878">
        <v>90933.69</v>
      </c>
      <c r="S6878">
        <v>114063</v>
      </c>
      <c r="T6878">
        <v>5220</v>
      </c>
      <c r="U6878">
        <v>114063</v>
      </c>
      <c r="V6878">
        <v>5220</v>
      </c>
      <c r="W6878" s="13">
        <v>45082</v>
      </c>
      <c r="X6878">
        <v>0</v>
      </c>
    </row>
    <row r="6879" spans="1:24" x14ac:dyDescent="0.25">
      <c r="A6879">
        <v>1</v>
      </c>
      <c r="B6879" t="s">
        <v>13554</v>
      </c>
      <c r="C6879" t="s">
        <v>1119</v>
      </c>
      <c r="D6879" t="s">
        <v>13555</v>
      </c>
      <c r="E6879">
        <v>51762.9</v>
      </c>
      <c r="F6879" t="s">
        <v>1307</v>
      </c>
      <c r="G6879" t="s">
        <v>29</v>
      </c>
      <c r="H6879">
        <v>35</v>
      </c>
      <c r="I6879" s="14">
        <v>17420</v>
      </c>
      <c r="J6879" s="15">
        <v>74.849999999999994</v>
      </c>
      <c r="K6879" s="15">
        <v>165.51900000000001</v>
      </c>
      <c r="L6879" s="15">
        <v>165.51900000000001</v>
      </c>
      <c r="M6879">
        <v>5</v>
      </c>
      <c r="N6879">
        <v>5</v>
      </c>
      <c r="O6879">
        <v>68362.577000000005</v>
      </c>
      <c r="P6879">
        <v>820.32299999999998</v>
      </c>
      <c r="R6879">
        <v>42755.02</v>
      </c>
      <c r="S6879">
        <v>55180</v>
      </c>
      <c r="T6879">
        <v>0</v>
      </c>
      <c r="U6879">
        <v>55180</v>
      </c>
      <c r="V6879">
        <v>0</v>
      </c>
      <c r="W6879" s="13">
        <v>45076</v>
      </c>
      <c r="X6879">
        <v>0</v>
      </c>
    </row>
    <row r="6880" spans="1:24" x14ac:dyDescent="0.25">
      <c r="A6880">
        <v>1</v>
      </c>
      <c r="B6880" t="s">
        <v>13556</v>
      </c>
      <c r="C6880" t="s">
        <v>1119</v>
      </c>
      <c r="D6880" t="s">
        <v>13557</v>
      </c>
      <c r="E6880">
        <v>0</v>
      </c>
      <c r="F6880" t="s">
        <v>13413</v>
      </c>
      <c r="G6880" t="s">
        <v>29</v>
      </c>
      <c r="H6880">
        <v>35</v>
      </c>
      <c r="I6880" s="14">
        <v>204000</v>
      </c>
      <c r="J6880" s="15">
        <v>28.981999999999999</v>
      </c>
      <c r="K6880" s="15">
        <v>44.143999999999998</v>
      </c>
      <c r="L6880" s="15">
        <v>44.34</v>
      </c>
      <c r="M6880">
        <v>5</v>
      </c>
      <c r="N6880">
        <v>5</v>
      </c>
      <c r="O6880">
        <v>203061.16699999999</v>
      </c>
      <c r="P6880">
        <v>938.83299999999997</v>
      </c>
      <c r="R6880">
        <v>0</v>
      </c>
      <c r="S6880">
        <v>0</v>
      </c>
      <c r="T6880">
        <v>0</v>
      </c>
      <c r="U6880">
        <v>0</v>
      </c>
      <c r="V6880">
        <v>0</v>
      </c>
      <c r="W6880" s="13">
        <v>44546</v>
      </c>
    </row>
    <row r="6881" spans="1:24" x14ac:dyDescent="0.25">
      <c r="A6881">
        <v>1</v>
      </c>
      <c r="B6881" t="s">
        <v>13558</v>
      </c>
      <c r="C6881" t="s">
        <v>1119</v>
      </c>
      <c r="D6881" t="s">
        <v>13559</v>
      </c>
      <c r="E6881">
        <v>105788.44</v>
      </c>
      <c r="F6881" t="s">
        <v>1307</v>
      </c>
      <c r="G6881" t="s">
        <v>29</v>
      </c>
      <c r="H6881">
        <v>35</v>
      </c>
      <c r="I6881" s="14">
        <v>114400</v>
      </c>
      <c r="J6881" s="15">
        <v>25.231000000000002</v>
      </c>
      <c r="K6881" s="15">
        <v>31.192</v>
      </c>
      <c r="L6881" s="15">
        <v>31.192</v>
      </c>
      <c r="M6881">
        <v>5</v>
      </c>
      <c r="N6881">
        <v>5</v>
      </c>
      <c r="O6881">
        <v>220188.44399999999</v>
      </c>
      <c r="P6881">
        <v>-4.0000000000000001E-3</v>
      </c>
      <c r="R6881">
        <v>0</v>
      </c>
      <c r="S6881">
        <v>0</v>
      </c>
      <c r="T6881">
        <v>0</v>
      </c>
      <c r="U6881">
        <v>0</v>
      </c>
      <c r="V6881">
        <v>0</v>
      </c>
      <c r="W6881" s="13">
        <v>44670</v>
      </c>
      <c r="X6881">
        <v>0</v>
      </c>
    </row>
    <row r="6882" spans="1:24" x14ac:dyDescent="0.25">
      <c r="A6882">
        <v>1</v>
      </c>
      <c r="B6882" t="s">
        <v>13560</v>
      </c>
      <c r="C6882" t="s">
        <v>1119</v>
      </c>
      <c r="D6882" t="s">
        <v>13561</v>
      </c>
      <c r="E6882">
        <v>0</v>
      </c>
      <c r="F6882" t="s">
        <v>13413</v>
      </c>
      <c r="G6882" t="s">
        <v>29</v>
      </c>
      <c r="H6882">
        <v>35</v>
      </c>
      <c r="I6882" s="14">
        <v>5084</v>
      </c>
      <c r="J6882" s="15">
        <v>46.404000000000003</v>
      </c>
      <c r="K6882" s="15">
        <v>387.52800000000002</v>
      </c>
      <c r="L6882" s="15">
        <v>387.52800000000002</v>
      </c>
      <c r="M6882">
        <v>5</v>
      </c>
      <c r="N6882">
        <v>5</v>
      </c>
      <c r="O6882">
        <v>711.08799999999997</v>
      </c>
      <c r="P6882">
        <v>4372.9120000000003</v>
      </c>
      <c r="R6882">
        <v>340.68</v>
      </c>
      <c r="S6882">
        <v>916</v>
      </c>
      <c r="T6882">
        <v>0</v>
      </c>
      <c r="U6882">
        <v>916</v>
      </c>
      <c r="V6882">
        <v>0</v>
      </c>
      <c r="W6882" s="13">
        <v>44985</v>
      </c>
    </row>
    <row r="6883" spans="1:24" x14ac:dyDescent="0.25">
      <c r="A6883">
        <v>1</v>
      </c>
      <c r="B6883" t="s">
        <v>13562</v>
      </c>
      <c r="C6883" t="s">
        <v>1119</v>
      </c>
      <c r="D6883" t="s">
        <v>13563</v>
      </c>
      <c r="E6883">
        <v>0</v>
      </c>
      <c r="F6883" t="s">
        <v>1307</v>
      </c>
      <c r="G6883" t="s">
        <v>29</v>
      </c>
      <c r="H6883">
        <v>35</v>
      </c>
      <c r="I6883" s="14">
        <v>1024</v>
      </c>
      <c r="J6883" s="15">
        <v>213.14599999999999</v>
      </c>
      <c r="K6883" s="15">
        <v>955.48900000000003</v>
      </c>
      <c r="L6883" s="15">
        <v>955.48900000000003</v>
      </c>
      <c r="M6883">
        <v>5</v>
      </c>
      <c r="N6883">
        <v>5</v>
      </c>
      <c r="O6883">
        <v>71.513999999999996</v>
      </c>
      <c r="P6883">
        <v>952.48599999999999</v>
      </c>
      <c r="R6883">
        <v>60.05</v>
      </c>
      <c r="S6883">
        <v>176</v>
      </c>
      <c r="T6883">
        <v>0</v>
      </c>
      <c r="U6883">
        <v>176</v>
      </c>
      <c r="V6883">
        <v>0</v>
      </c>
      <c r="W6883" s="13">
        <v>44985</v>
      </c>
      <c r="X6883">
        <v>0</v>
      </c>
    </row>
    <row r="6884" spans="1:24" x14ac:dyDescent="0.25">
      <c r="A6884">
        <v>1</v>
      </c>
      <c r="B6884" t="s">
        <v>13564</v>
      </c>
      <c r="C6884" t="s">
        <v>1119</v>
      </c>
      <c r="D6884" t="s">
        <v>13565</v>
      </c>
      <c r="E6884">
        <v>0</v>
      </c>
      <c r="F6884" t="s">
        <v>13413</v>
      </c>
      <c r="G6884" t="s">
        <v>29</v>
      </c>
      <c r="H6884">
        <v>35</v>
      </c>
      <c r="I6884" s="14">
        <v>92052</v>
      </c>
      <c r="J6884" s="15">
        <v>9.0069999999999997</v>
      </c>
      <c r="K6884" s="15">
        <v>15.201000000000001</v>
      </c>
      <c r="L6884" s="15">
        <v>15.201000000000001</v>
      </c>
      <c r="M6884">
        <v>5</v>
      </c>
      <c r="N6884">
        <v>5</v>
      </c>
      <c r="O6884">
        <v>85726.736999999994</v>
      </c>
      <c r="P6884">
        <v>6325.2629999999999</v>
      </c>
      <c r="R6884">
        <v>26755.23</v>
      </c>
      <c r="S6884">
        <v>48948</v>
      </c>
      <c r="T6884">
        <v>0</v>
      </c>
      <c r="U6884">
        <v>48948</v>
      </c>
      <c r="V6884">
        <v>0</v>
      </c>
      <c r="W6884" s="13">
        <v>45076</v>
      </c>
    </row>
    <row r="6885" spans="1:24" x14ac:dyDescent="0.25">
      <c r="A6885">
        <v>1</v>
      </c>
      <c r="B6885" t="s">
        <v>13566</v>
      </c>
      <c r="C6885" t="s">
        <v>1119</v>
      </c>
      <c r="D6885" t="s">
        <v>13567</v>
      </c>
      <c r="E6885">
        <v>0</v>
      </c>
      <c r="F6885" t="s">
        <v>1307</v>
      </c>
      <c r="G6885" t="s">
        <v>29</v>
      </c>
      <c r="H6885">
        <v>35</v>
      </c>
      <c r="I6885" s="14">
        <v>7856</v>
      </c>
      <c r="J6885" s="15">
        <v>62.372999999999998</v>
      </c>
      <c r="K6885" s="15">
        <v>89.641000000000005</v>
      </c>
      <c r="L6885" s="15">
        <v>89.641000000000005</v>
      </c>
      <c r="M6885">
        <v>5</v>
      </c>
      <c r="N6885">
        <v>5</v>
      </c>
      <c r="O6885">
        <v>10785.49</v>
      </c>
      <c r="P6885">
        <v>-2929.49</v>
      </c>
      <c r="R6885">
        <v>4472.99</v>
      </c>
      <c r="S6885">
        <v>6556</v>
      </c>
      <c r="T6885">
        <v>0</v>
      </c>
      <c r="U6885">
        <v>6556</v>
      </c>
      <c r="V6885">
        <v>0</v>
      </c>
      <c r="W6885" s="13">
        <v>45076</v>
      </c>
      <c r="X6885">
        <v>0</v>
      </c>
    </row>
    <row r="6886" spans="1:24" x14ac:dyDescent="0.25">
      <c r="A6886">
        <v>1</v>
      </c>
      <c r="B6886" t="s">
        <v>13568</v>
      </c>
      <c r="C6886" t="s">
        <v>1010</v>
      </c>
      <c r="D6886" t="s">
        <v>13569</v>
      </c>
      <c r="E6886">
        <v>0</v>
      </c>
      <c r="F6886" t="s">
        <v>1307</v>
      </c>
      <c r="G6886" t="s">
        <v>29</v>
      </c>
      <c r="H6886">
        <v>35</v>
      </c>
      <c r="I6886" s="14">
        <v>5280</v>
      </c>
      <c r="J6886" s="15">
        <v>400.98399999999998</v>
      </c>
      <c r="K6886" s="15">
        <v>725.88499999999999</v>
      </c>
      <c r="L6886" s="15">
        <v>725.88499999999999</v>
      </c>
      <c r="M6886">
        <v>5</v>
      </c>
      <c r="N6886">
        <v>5</v>
      </c>
      <c r="O6886">
        <v>3211.98</v>
      </c>
      <c r="P6886">
        <v>2068.02</v>
      </c>
      <c r="R6886">
        <v>192.4</v>
      </c>
      <c r="S6886">
        <v>0</v>
      </c>
      <c r="T6886">
        <v>0</v>
      </c>
      <c r="U6886">
        <v>0</v>
      </c>
      <c r="V6886">
        <v>0</v>
      </c>
      <c r="W6886" s="13">
        <v>44922</v>
      </c>
      <c r="X6886">
        <v>0</v>
      </c>
    </row>
    <row r="6887" spans="1:24" x14ac:dyDescent="0.25">
      <c r="A6887">
        <v>1</v>
      </c>
      <c r="B6887" t="s">
        <v>13570</v>
      </c>
      <c r="C6887" t="s">
        <v>1078</v>
      </c>
      <c r="D6887" t="s">
        <v>13571</v>
      </c>
      <c r="E6887">
        <v>0</v>
      </c>
      <c r="F6887" t="s">
        <v>1307</v>
      </c>
      <c r="G6887" t="s">
        <v>29</v>
      </c>
      <c r="H6887">
        <v>35</v>
      </c>
      <c r="I6887" s="14">
        <v>4820</v>
      </c>
      <c r="J6887" s="15">
        <v>313.62</v>
      </c>
      <c r="K6887" s="15">
        <v>284.36599999999999</v>
      </c>
      <c r="L6887" s="15">
        <v>284.36599999999999</v>
      </c>
      <c r="M6887">
        <v>5</v>
      </c>
      <c r="N6887">
        <v>5</v>
      </c>
      <c r="O6887">
        <v>2636.55</v>
      </c>
      <c r="P6887">
        <v>2183.4499999999998</v>
      </c>
      <c r="R6887">
        <v>629.91</v>
      </c>
      <c r="S6887">
        <v>530</v>
      </c>
      <c r="T6887">
        <v>0</v>
      </c>
      <c r="U6887">
        <v>530</v>
      </c>
      <c r="V6887">
        <v>0</v>
      </c>
      <c r="W6887" s="13">
        <v>45029</v>
      </c>
      <c r="X6887">
        <v>0</v>
      </c>
    </row>
    <row r="6888" spans="1:24" x14ac:dyDescent="0.25">
      <c r="A6888">
        <v>1</v>
      </c>
      <c r="B6888" t="s">
        <v>13572</v>
      </c>
      <c r="C6888" t="s">
        <v>1119</v>
      </c>
      <c r="D6888" t="s">
        <v>13573</v>
      </c>
      <c r="E6888">
        <v>0</v>
      </c>
      <c r="F6888" t="s">
        <v>1307</v>
      </c>
      <c r="G6888" t="s">
        <v>29</v>
      </c>
      <c r="H6888">
        <v>35</v>
      </c>
      <c r="I6888" s="14">
        <v>7000</v>
      </c>
      <c r="J6888" s="15">
        <v>290.02800000000002</v>
      </c>
      <c r="K6888" s="15">
        <v>425.32299999999998</v>
      </c>
      <c r="L6888" s="15">
        <v>425.32299999999998</v>
      </c>
      <c r="M6888">
        <v>5</v>
      </c>
      <c r="N6888">
        <v>5</v>
      </c>
      <c r="O6888">
        <v>5353.3</v>
      </c>
      <c r="P6888">
        <v>1646.7</v>
      </c>
      <c r="R6888">
        <v>4804.74</v>
      </c>
      <c r="S6888">
        <v>0</v>
      </c>
      <c r="T6888">
        <v>0</v>
      </c>
      <c r="U6888">
        <v>0</v>
      </c>
      <c r="V6888">
        <v>0</v>
      </c>
      <c r="W6888" s="13">
        <v>44908</v>
      </c>
      <c r="X6888">
        <v>0</v>
      </c>
    </row>
    <row r="6889" spans="1:24" x14ac:dyDescent="0.25">
      <c r="A6889">
        <v>1</v>
      </c>
      <c r="B6889" t="s">
        <v>13574</v>
      </c>
      <c r="C6889" t="s">
        <v>1119</v>
      </c>
      <c r="D6889" t="s">
        <v>13575</v>
      </c>
      <c r="E6889">
        <v>0</v>
      </c>
      <c r="F6889" t="s">
        <v>1307</v>
      </c>
      <c r="G6889" t="s">
        <v>29</v>
      </c>
      <c r="H6889">
        <v>35</v>
      </c>
      <c r="I6889" s="14">
        <v>7200</v>
      </c>
      <c r="J6889" s="15">
        <v>219.24700000000001</v>
      </c>
      <c r="K6889" s="15">
        <v>346.37599999999998</v>
      </c>
      <c r="L6889" s="15">
        <v>346.37599999999998</v>
      </c>
      <c r="M6889">
        <v>5</v>
      </c>
      <c r="N6889">
        <v>5</v>
      </c>
      <c r="O6889">
        <v>5353.3</v>
      </c>
      <c r="P6889">
        <v>1846.7</v>
      </c>
      <c r="R6889">
        <v>285.55</v>
      </c>
      <c r="S6889">
        <v>0</v>
      </c>
      <c r="T6889">
        <v>0</v>
      </c>
      <c r="U6889">
        <v>0</v>
      </c>
      <c r="V6889">
        <v>0</v>
      </c>
      <c r="W6889" s="13">
        <v>44888</v>
      </c>
      <c r="X6889">
        <v>0</v>
      </c>
    </row>
    <row r="6890" spans="1:24" x14ac:dyDescent="0.25">
      <c r="A6890">
        <v>1</v>
      </c>
      <c r="B6890" t="s">
        <v>13576</v>
      </c>
      <c r="C6890" t="s">
        <v>1119</v>
      </c>
      <c r="D6890" t="s">
        <v>13577</v>
      </c>
      <c r="E6890">
        <v>0</v>
      </c>
      <c r="F6890" t="s">
        <v>1307</v>
      </c>
      <c r="G6890" t="s">
        <v>29</v>
      </c>
      <c r="H6890">
        <v>35</v>
      </c>
      <c r="I6890" s="14">
        <v>6550</v>
      </c>
      <c r="J6890" s="15">
        <v>303.09100000000001</v>
      </c>
      <c r="K6890" s="15">
        <v>377.06900000000002</v>
      </c>
      <c r="L6890" s="15">
        <v>377.06900000000002</v>
      </c>
      <c r="M6890">
        <v>5</v>
      </c>
      <c r="N6890">
        <v>5</v>
      </c>
      <c r="O6890">
        <v>5353.3</v>
      </c>
      <c r="P6890">
        <v>1196.7</v>
      </c>
      <c r="R6890">
        <v>17.440000000000001</v>
      </c>
      <c r="S6890">
        <v>0</v>
      </c>
      <c r="T6890">
        <v>0</v>
      </c>
      <c r="U6890">
        <v>0</v>
      </c>
      <c r="V6890">
        <v>0</v>
      </c>
      <c r="W6890" s="13">
        <v>44677</v>
      </c>
      <c r="X6890">
        <v>0</v>
      </c>
    </row>
    <row r="6891" spans="1:24" x14ac:dyDescent="0.25">
      <c r="A6891">
        <v>1</v>
      </c>
      <c r="B6891" t="s">
        <v>13578</v>
      </c>
      <c r="C6891" t="s">
        <v>13579</v>
      </c>
      <c r="D6891" t="s">
        <v>13580</v>
      </c>
      <c r="E6891">
        <v>0</v>
      </c>
      <c r="F6891" t="s">
        <v>1307</v>
      </c>
      <c r="G6891" t="s">
        <v>29</v>
      </c>
      <c r="H6891">
        <v>35</v>
      </c>
      <c r="I6891" s="14">
        <v>1030</v>
      </c>
      <c r="J6891" s="15">
        <v>1024.4480000000001</v>
      </c>
      <c r="K6891" s="15">
        <v>1161.6310000000001</v>
      </c>
      <c r="L6891" s="15">
        <v>1161.6310000000001</v>
      </c>
      <c r="M6891">
        <v>5</v>
      </c>
      <c r="N6891">
        <v>5</v>
      </c>
      <c r="O6891">
        <v>0</v>
      </c>
      <c r="P6891">
        <v>1030</v>
      </c>
      <c r="R6891">
        <v>437.67</v>
      </c>
      <c r="S6891">
        <v>1070</v>
      </c>
      <c r="T6891">
        <v>0</v>
      </c>
      <c r="U6891">
        <v>1070</v>
      </c>
      <c r="V6891">
        <v>0</v>
      </c>
      <c r="W6891" s="13">
        <v>45041</v>
      </c>
      <c r="X6891">
        <v>0</v>
      </c>
    </row>
    <row r="6892" spans="1:24" x14ac:dyDescent="0.25">
      <c r="A6892">
        <v>1</v>
      </c>
      <c r="B6892" t="s">
        <v>13581</v>
      </c>
      <c r="C6892" t="s">
        <v>13409</v>
      </c>
      <c r="D6892" t="s">
        <v>13582</v>
      </c>
      <c r="E6892">
        <v>0</v>
      </c>
      <c r="F6892" t="s">
        <v>1307</v>
      </c>
      <c r="G6892" t="s">
        <v>29</v>
      </c>
      <c r="H6892">
        <v>35</v>
      </c>
      <c r="I6892" s="14">
        <v>86266</v>
      </c>
      <c r="J6892" s="15">
        <v>93.847999999999999</v>
      </c>
      <c r="K6892" s="15">
        <v>205.00299999999999</v>
      </c>
      <c r="L6892" s="15">
        <v>205.00299999999999</v>
      </c>
      <c r="M6892">
        <v>5</v>
      </c>
      <c r="N6892">
        <v>5</v>
      </c>
      <c r="O6892">
        <v>73252.131999999998</v>
      </c>
      <c r="P6892">
        <v>13013.868</v>
      </c>
      <c r="R6892">
        <v>1079.78</v>
      </c>
      <c r="S6892">
        <v>1220</v>
      </c>
      <c r="T6892">
        <v>0</v>
      </c>
      <c r="U6892">
        <v>1220</v>
      </c>
      <c r="V6892">
        <v>0</v>
      </c>
      <c r="W6892" s="13">
        <v>45029</v>
      </c>
      <c r="X6892">
        <v>0</v>
      </c>
    </row>
    <row r="6893" spans="1:24" x14ac:dyDescent="0.25">
      <c r="A6893">
        <v>1</v>
      </c>
      <c r="B6893" t="s">
        <v>13583</v>
      </c>
      <c r="C6893" t="s">
        <v>13409</v>
      </c>
      <c r="D6893" t="s">
        <v>13584</v>
      </c>
      <c r="E6893">
        <v>0</v>
      </c>
      <c r="F6893" t="s">
        <v>1307</v>
      </c>
      <c r="G6893" t="s">
        <v>29</v>
      </c>
      <c r="H6893">
        <v>35</v>
      </c>
      <c r="I6893" s="14">
        <v>3665</v>
      </c>
      <c r="J6893" s="15">
        <v>202.18600000000001</v>
      </c>
      <c r="K6893" s="15">
        <v>326.464</v>
      </c>
      <c r="L6893" s="15">
        <v>326.464</v>
      </c>
      <c r="M6893">
        <v>5</v>
      </c>
      <c r="N6893">
        <v>5</v>
      </c>
      <c r="O6893">
        <v>4206.08</v>
      </c>
      <c r="P6893">
        <v>-541.08000000000004</v>
      </c>
      <c r="R6893">
        <v>125.13</v>
      </c>
      <c r="S6893">
        <v>0</v>
      </c>
      <c r="T6893">
        <v>0</v>
      </c>
      <c r="U6893">
        <v>0</v>
      </c>
      <c r="V6893">
        <v>0</v>
      </c>
      <c r="W6893" s="13">
        <v>44922</v>
      </c>
      <c r="X6893">
        <v>0</v>
      </c>
    </row>
    <row r="6894" spans="1:24" x14ac:dyDescent="0.25">
      <c r="A6894">
        <v>1</v>
      </c>
      <c r="B6894" t="s">
        <v>13585</v>
      </c>
      <c r="C6894" t="s">
        <v>13409</v>
      </c>
      <c r="D6894" t="s">
        <v>13586</v>
      </c>
      <c r="E6894">
        <v>0</v>
      </c>
      <c r="F6894" t="s">
        <v>1307</v>
      </c>
      <c r="G6894" t="s">
        <v>29</v>
      </c>
      <c r="H6894">
        <v>35</v>
      </c>
      <c r="I6894" s="14">
        <v>4370</v>
      </c>
      <c r="J6894" s="15">
        <v>490.61599999999999</v>
      </c>
      <c r="K6894" s="15">
        <v>761.67</v>
      </c>
      <c r="L6894" s="15">
        <v>761.67</v>
      </c>
      <c r="M6894">
        <v>5</v>
      </c>
      <c r="N6894">
        <v>5</v>
      </c>
      <c r="O6894">
        <v>2109.2399999999998</v>
      </c>
      <c r="P6894">
        <v>2260.7600000000002</v>
      </c>
      <c r="R6894">
        <v>7531.88</v>
      </c>
      <c r="S6894">
        <v>1030</v>
      </c>
      <c r="T6894">
        <v>0</v>
      </c>
      <c r="U6894">
        <v>1030</v>
      </c>
      <c r="V6894">
        <v>0</v>
      </c>
      <c r="W6894" s="13">
        <v>45077</v>
      </c>
      <c r="X6894">
        <v>0</v>
      </c>
    </row>
    <row r="6895" spans="1:24" x14ac:dyDescent="0.25">
      <c r="A6895">
        <v>1</v>
      </c>
      <c r="B6895" t="s">
        <v>13587</v>
      </c>
      <c r="C6895" t="s">
        <v>13409</v>
      </c>
      <c r="D6895" t="s">
        <v>13588</v>
      </c>
      <c r="E6895">
        <v>0</v>
      </c>
      <c r="F6895" t="s">
        <v>1307</v>
      </c>
      <c r="G6895" t="s">
        <v>29</v>
      </c>
      <c r="H6895">
        <v>35</v>
      </c>
      <c r="I6895" s="14">
        <v>3780</v>
      </c>
      <c r="J6895" s="15">
        <v>214.55</v>
      </c>
      <c r="K6895" s="15">
        <v>337.21899999999999</v>
      </c>
      <c r="L6895" s="15">
        <v>337.21899999999999</v>
      </c>
      <c r="M6895">
        <v>5</v>
      </c>
      <c r="N6895">
        <v>5</v>
      </c>
      <c r="O6895">
        <v>2512.5619999999999</v>
      </c>
      <c r="P6895">
        <v>1267.4380000000001</v>
      </c>
      <c r="R6895">
        <v>14.58</v>
      </c>
      <c r="S6895">
        <v>0</v>
      </c>
      <c r="T6895">
        <v>0</v>
      </c>
      <c r="U6895">
        <v>0</v>
      </c>
      <c r="V6895">
        <v>0</v>
      </c>
      <c r="W6895" s="13">
        <v>44802</v>
      </c>
      <c r="X6895">
        <v>0</v>
      </c>
    </row>
    <row r="6896" spans="1:24" x14ac:dyDescent="0.25">
      <c r="A6896">
        <v>1</v>
      </c>
      <c r="B6896" t="s">
        <v>13589</v>
      </c>
      <c r="C6896" t="s">
        <v>13590</v>
      </c>
      <c r="D6896" t="s">
        <v>13591</v>
      </c>
      <c r="E6896">
        <v>0</v>
      </c>
      <c r="F6896" t="s">
        <v>1307</v>
      </c>
      <c r="G6896" t="s">
        <v>29</v>
      </c>
      <c r="H6896">
        <v>35</v>
      </c>
      <c r="I6896" s="14">
        <v>2746</v>
      </c>
      <c r="J6896" s="15">
        <v>472.26900000000001</v>
      </c>
      <c r="K6896" s="15">
        <v>644.11599999999999</v>
      </c>
      <c r="L6896" s="15">
        <v>644.11599999999999</v>
      </c>
      <c r="M6896">
        <v>5</v>
      </c>
      <c r="N6896">
        <v>5</v>
      </c>
      <c r="O6896">
        <v>0</v>
      </c>
      <c r="P6896">
        <v>2746</v>
      </c>
      <c r="R6896">
        <v>10.130000000000001</v>
      </c>
      <c r="S6896">
        <v>0</v>
      </c>
      <c r="T6896">
        <v>0</v>
      </c>
      <c r="U6896">
        <v>0</v>
      </c>
      <c r="V6896">
        <v>0</v>
      </c>
      <c r="W6896" s="13">
        <v>44697</v>
      </c>
      <c r="X6896">
        <v>0</v>
      </c>
    </row>
    <row r="6897" spans="1:24" x14ac:dyDescent="0.25">
      <c r="A6897">
        <v>1</v>
      </c>
      <c r="B6897" t="s">
        <v>13592</v>
      </c>
      <c r="C6897" t="s">
        <v>13593</v>
      </c>
      <c r="D6897" t="s">
        <v>13594</v>
      </c>
      <c r="E6897">
        <v>0</v>
      </c>
      <c r="F6897" t="s">
        <v>1307</v>
      </c>
      <c r="G6897" t="s">
        <v>29</v>
      </c>
      <c r="H6897">
        <v>35</v>
      </c>
      <c r="I6897" s="14">
        <v>1200</v>
      </c>
      <c r="J6897" s="15">
        <v>392.80099999999999</v>
      </c>
      <c r="K6897" s="15">
        <v>478.04899999999998</v>
      </c>
      <c r="L6897" s="15">
        <v>475.49700000000001</v>
      </c>
      <c r="M6897">
        <v>5</v>
      </c>
      <c r="N6897">
        <v>5</v>
      </c>
      <c r="O6897">
        <v>0</v>
      </c>
      <c r="P6897">
        <v>1200</v>
      </c>
      <c r="R6897">
        <v>6213.77</v>
      </c>
      <c r="S6897">
        <v>10700</v>
      </c>
      <c r="T6897">
        <v>0</v>
      </c>
      <c r="U6897">
        <v>10700</v>
      </c>
      <c r="V6897">
        <v>0</v>
      </c>
      <c r="W6897" s="13">
        <v>45015</v>
      </c>
      <c r="X6897">
        <v>0</v>
      </c>
    </row>
    <row r="6898" spans="1:24" x14ac:dyDescent="0.25">
      <c r="A6898">
        <v>1</v>
      </c>
      <c r="B6898" t="s">
        <v>13595</v>
      </c>
      <c r="C6898" t="s">
        <v>13596</v>
      </c>
      <c r="D6898" t="s">
        <v>13597</v>
      </c>
      <c r="E6898">
        <v>0</v>
      </c>
      <c r="F6898" t="s">
        <v>1307</v>
      </c>
      <c r="G6898" t="s">
        <v>29</v>
      </c>
      <c r="H6898">
        <v>35</v>
      </c>
      <c r="I6898" s="14">
        <v>16714</v>
      </c>
      <c r="J6898" s="15">
        <v>224.804</v>
      </c>
      <c r="K6898" s="15">
        <v>334.209</v>
      </c>
      <c r="L6898" s="15">
        <v>334.209</v>
      </c>
      <c r="M6898">
        <v>5</v>
      </c>
      <c r="N6898">
        <v>5</v>
      </c>
      <c r="O6898">
        <v>10438.4</v>
      </c>
      <c r="P6898">
        <v>6275.6</v>
      </c>
      <c r="R6898">
        <v>3181.21</v>
      </c>
      <c r="S6898">
        <v>3035</v>
      </c>
      <c r="T6898">
        <v>0</v>
      </c>
      <c r="U6898">
        <v>3035</v>
      </c>
      <c r="V6898">
        <v>0</v>
      </c>
      <c r="W6898" s="13">
        <v>45041</v>
      </c>
      <c r="X6898">
        <v>0</v>
      </c>
    </row>
    <row r="6899" spans="1:24" x14ac:dyDescent="0.25">
      <c r="A6899">
        <v>1</v>
      </c>
      <c r="B6899" t="s">
        <v>13598</v>
      </c>
      <c r="C6899" t="s">
        <v>13596</v>
      </c>
      <c r="D6899" t="s">
        <v>13599</v>
      </c>
      <c r="E6899">
        <v>0</v>
      </c>
      <c r="F6899" t="s">
        <v>1307</v>
      </c>
      <c r="G6899" t="s">
        <v>29</v>
      </c>
      <c r="H6899">
        <v>35</v>
      </c>
      <c r="I6899" s="14">
        <v>13090</v>
      </c>
      <c r="J6899" s="15">
        <v>245.91399999999999</v>
      </c>
      <c r="K6899" s="15">
        <v>314.73599999999999</v>
      </c>
      <c r="L6899" s="15">
        <v>314.73599999999999</v>
      </c>
      <c r="M6899">
        <v>5</v>
      </c>
      <c r="N6899">
        <v>5</v>
      </c>
      <c r="O6899">
        <v>13537.763999999999</v>
      </c>
      <c r="P6899">
        <v>-447.76400000000001</v>
      </c>
      <c r="R6899">
        <v>76.650000000000006</v>
      </c>
      <c r="S6899">
        <v>210</v>
      </c>
      <c r="T6899">
        <v>0</v>
      </c>
      <c r="U6899">
        <v>210</v>
      </c>
      <c r="V6899">
        <v>0</v>
      </c>
      <c r="W6899" s="13">
        <v>45041</v>
      </c>
      <c r="X6899">
        <v>0</v>
      </c>
    </row>
    <row r="6900" spans="1:24" x14ac:dyDescent="0.25">
      <c r="A6900">
        <v>1</v>
      </c>
      <c r="B6900" t="s">
        <v>13600</v>
      </c>
      <c r="C6900" t="s">
        <v>13426</v>
      </c>
      <c r="D6900" t="s">
        <v>13601</v>
      </c>
      <c r="E6900">
        <v>0</v>
      </c>
      <c r="F6900" t="s">
        <v>1307</v>
      </c>
      <c r="G6900" t="s">
        <v>29</v>
      </c>
      <c r="H6900">
        <v>35</v>
      </c>
      <c r="I6900" s="14">
        <v>95905</v>
      </c>
      <c r="J6900" s="15">
        <v>44.258000000000003</v>
      </c>
      <c r="K6900" s="15">
        <v>66.897000000000006</v>
      </c>
      <c r="L6900" s="15">
        <v>66.897000000000006</v>
      </c>
      <c r="M6900">
        <v>5</v>
      </c>
      <c r="N6900">
        <v>5</v>
      </c>
      <c r="O6900">
        <v>134782.54399999999</v>
      </c>
      <c r="P6900">
        <v>-38877.544000000002</v>
      </c>
      <c r="R6900">
        <v>0.8</v>
      </c>
      <c r="S6900">
        <v>0</v>
      </c>
      <c r="T6900">
        <v>0</v>
      </c>
      <c r="U6900">
        <v>0</v>
      </c>
      <c r="V6900">
        <v>0</v>
      </c>
      <c r="W6900" s="13">
        <v>44552</v>
      </c>
      <c r="X6900">
        <v>0</v>
      </c>
    </row>
    <row r="6901" spans="1:24" x14ac:dyDescent="0.25">
      <c r="A6901">
        <v>1</v>
      </c>
      <c r="B6901" t="s">
        <v>13602</v>
      </c>
      <c r="C6901" t="s">
        <v>13426</v>
      </c>
      <c r="D6901" t="s">
        <v>13601</v>
      </c>
      <c r="E6901">
        <v>0</v>
      </c>
      <c r="F6901" t="s">
        <v>1307</v>
      </c>
      <c r="G6901" t="s">
        <v>29</v>
      </c>
      <c r="H6901">
        <v>35</v>
      </c>
      <c r="I6901" s="14">
        <v>1805</v>
      </c>
      <c r="J6901" s="15">
        <v>504.52800000000002</v>
      </c>
      <c r="K6901" s="15">
        <v>635.745</v>
      </c>
      <c r="L6901" s="15">
        <v>635.745</v>
      </c>
      <c r="M6901">
        <v>5</v>
      </c>
      <c r="N6901">
        <v>5</v>
      </c>
      <c r="O6901">
        <v>1844.4259999999999</v>
      </c>
      <c r="P6901">
        <v>-39.426000000000002</v>
      </c>
      <c r="R6901">
        <v>0.03</v>
      </c>
      <c r="S6901">
        <v>0</v>
      </c>
      <c r="T6901">
        <v>0</v>
      </c>
      <c r="U6901">
        <v>0</v>
      </c>
      <c r="V6901">
        <v>0</v>
      </c>
      <c r="W6901" s="13">
        <v>44552</v>
      </c>
      <c r="X6901">
        <v>0</v>
      </c>
    </row>
    <row r="6902" spans="1:24" x14ac:dyDescent="0.25">
      <c r="A6902">
        <v>1</v>
      </c>
      <c r="B6902" t="s">
        <v>13603</v>
      </c>
      <c r="C6902" t="s">
        <v>13409</v>
      </c>
      <c r="D6902" t="s">
        <v>13604</v>
      </c>
      <c r="E6902">
        <v>0</v>
      </c>
      <c r="F6902" t="s">
        <v>1307</v>
      </c>
      <c r="G6902" t="s">
        <v>29</v>
      </c>
      <c r="H6902">
        <v>35</v>
      </c>
      <c r="I6902" s="14">
        <v>16261</v>
      </c>
      <c r="J6902" s="15">
        <v>136.376</v>
      </c>
      <c r="K6902" s="15">
        <v>183.08500000000001</v>
      </c>
      <c r="L6902" s="15">
        <v>183.08500000000001</v>
      </c>
      <c r="M6902">
        <v>5</v>
      </c>
      <c r="N6902">
        <v>5</v>
      </c>
      <c r="O6902">
        <v>18956.881000000001</v>
      </c>
      <c r="P6902">
        <v>-2695.8809999999999</v>
      </c>
      <c r="R6902">
        <v>26130.240000000002</v>
      </c>
      <c r="S6902">
        <v>36870</v>
      </c>
      <c r="T6902">
        <v>3020</v>
      </c>
      <c r="U6902">
        <v>36870</v>
      </c>
      <c r="V6902">
        <v>3020</v>
      </c>
      <c r="W6902" s="13">
        <v>45082</v>
      </c>
      <c r="X6902">
        <v>0</v>
      </c>
    </row>
    <row r="6903" spans="1:24" x14ac:dyDescent="0.25">
      <c r="A6903">
        <v>1</v>
      </c>
      <c r="B6903" t="s">
        <v>13605</v>
      </c>
      <c r="C6903" t="s">
        <v>13409</v>
      </c>
      <c r="D6903" t="s">
        <v>13606</v>
      </c>
      <c r="E6903">
        <v>0</v>
      </c>
      <c r="F6903" t="s">
        <v>13413</v>
      </c>
      <c r="G6903" t="s">
        <v>29</v>
      </c>
      <c r="H6903">
        <v>35</v>
      </c>
      <c r="I6903" s="14">
        <v>166877</v>
      </c>
      <c r="J6903" s="15">
        <v>8.58</v>
      </c>
      <c r="K6903" s="15">
        <v>11.297000000000001</v>
      </c>
      <c r="L6903" s="15">
        <v>11.961</v>
      </c>
      <c r="M6903">
        <v>5</v>
      </c>
      <c r="N6903">
        <v>5</v>
      </c>
      <c r="O6903">
        <v>254521.133</v>
      </c>
      <c r="P6903">
        <v>-87644.133000000002</v>
      </c>
      <c r="R6903">
        <v>90510.1</v>
      </c>
      <c r="S6903">
        <v>112231</v>
      </c>
      <c r="T6903">
        <v>1615</v>
      </c>
      <c r="U6903">
        <v>112231</v>
      </c>
      <c r="V6903">
        <v>1615</v>
      </c>
      <c r="W6903" s="13">
        <v>45079</v>
      </c>
    </row>
    <row r="6904" spans="1:24" x14ac:dyDescent="0.25">
      <c r="A6904">
        <v>1</v>
      </c>
      <c r="B6904" t="s">
        <v>13607</v>
      </c>
      <c r="C6904" t="s">
        <v>13409</v>
      </c>
      <c r="D6904" t="s">
        <v>13608</v>
      </c>
      <c r="E6904">
        <v>0</v>
      </c>
      <c r="F6904" t="s">
        <v>1307</v>
      </c>
      <c r="G6904" t="s">
        <v>29</v>
      </c>
      <c r="H6904">
        <v>35</v>
      </c>
      <c r="I6904" s="14">
        <v>16000</v>
      </c>
      <c r="J6904" s="15">
        <v>7.8730000000000002</v>
      </c>
      <c r="K6904" s="15">
        <v>8.9960000000000004</v>
      </c>
      <c r="L6904" s="15">
        <v>8.9960000000000004</v>
      </c>
      <c r="M6904">
        <v>5</v>
      </c>
      <c r="N6904">
        <v>5</v>
      </c>
      <c r="O6904">
        <v>0</v>
      </c>
      <c r="P6904">
        <v>16000</v>
      </c>
      <c r="R6904">
        <v>2.2599999999999998</v>
      </c>
      <c r="S6904">
        <v>0</v>
      </c>
      <c r="T6904">
        <v>0</v>
      </c>
      <c r="U6904">
        <v>0</v>
      </c>
      <c r="V6904">
        <v>0</v>
      </c>
      <c r="W6904" s="13">
        <v>44491</v>
      </c>
    </row>
    <row r="6905" spans="1:24" x14ac:dyDescent="0.25">
      <c r="A6905">
        <v>1</v>
      </c>
      <c r="B6905" t="s">
        <v>13609</v>
      </c>
      <c r="C6905" t="s">
        <v>13409</v>
      </c>
      <c r="D6905" t="s">
        <v>13610</v>
      </c>
      <c r="E6905">
        <v>0</v>
      </c>
      <c r="F6905" t="s">
        <v>1307</v>
      </c>
      <c r="G6905" t="s">
        <v>29</v>
      </c>
      <c r="H6905">
        <v>35</v>
      </c>
      <c r="I6905" s="14">
        <v>2316</v>
      </c>
      <c r="J6905" s="15">
        <v>15.186999999999999</v>
      </c>
      <c r="K6905" s="15">
        <v>35.942999999999998</v>
      </c>
      <c r="L6905" s="15">
        <v>35.942999999999998</v>
      </c>
      <c r="M6905">
        <v>5</v>
      </c>
      <c r="N6905">
        <v>5</v>
      </c>
      <c r="O6905">
        <v>0</v>
      </c>
      <c r="P6905">
        <v>2316</v>
      </c>
      <c r="R6905">
        <v>2.27</v>
      </c>
      <c r="S6905">
        <v>0</v>
      </c>
      <c r="T6905">
        <v>0</v>
      </c>
      <c r="U6905">
        <v>0</v>
      </c>
      <c r="V6905">
        <v>0</v>
      </c>
      <c r="W6905" s="13">
        <v>44494</v>
      </c>
    </row>
    <row r="6906" spans="1:24" x14ac:dyDescent="0.25">
      <c r="A6906">
        <v>1</v>
      </c>
      <c r="B6906" t="s">
        <v>13611</v>
      </c>
      <c r="C6906" t="s">
        <v>13409</v>
      </c>
      <c r="D6906" t="s">
        <v>13612</v>
      </c>
      <c r="E6906">
        <v>0</v>
      </c>
      <c r="F6906" t="s">
        <v>1307</v>
      </c>
      <c r="G6906" t="s">
        <v>29</v>
      </c>
      <c r="H6906">
        <v>35</v>
      </c>
      <c r="I6906" s="14">
        <v>28560</v>
      </c>
      <c r="J6906" s="15">
        <v>28.292000000000002</v>
      </c>
      <c r="K6906" s="15">
        <v>50.962000000000003</v>
      </c>
      <c r="L6906" s="15">
        <v>50.962000000000003</v>
      </c>
      <c r="M6906">
        <v>5</v>
      </c>
      <c r="N6906">
        <v>5</v>
      </c>
      <c r="O6906">
        <v>0</v>
      </c>
      <c r="P6906">
        <v>28560</v>
      </c>
      <c r="R6906">
        <v>0.15</v>
      </c>
      <c r="S6906">
        <v>0</v>
      </c>
      <c r="T6906">
        <v>0</v>
      </c>
      <c r="U6906">
        <v>0</v>
      </c>
      <c r="V6906">
        <v>0</v>
      </c>
      <c r="W6906" s="13">
        <v>44494</v>
      </c>
    </row>
    <row r="6907" spans="1:24" x14ac:dyDescent="0.25">
      <c r="A6907">
        <v>1</v>
      </c>
      <c r="B6907" t="s">
        <v>13613</v>
      </c>
      <c r="C6907" t="s">
        <v>13409</v>
      </c>
      <c r="D6907" t="s">
        <v>13614</v>
      </c>
      <c r="E6907">
        <v>0</v>
      </c>
      <c r="F6907" t="s">
        <v>1307</v>
      </c>
      <c r="G6907" t="s">
        <v>29</v>
      </c>
      <c r="H6907">
        <v>35</v>
      </c>
      <c r="I6907" s="14">
        <v>28000</v>
      </c>
      <c r="J6907" s="15">
        <v>29.696000000000002</v>
      </c>
      <c r="K6907" s="15">
        <v>57.813000000000002</v>
      </c>
      <c r="L6907" s="15">
        <v>57.813000000000002</v>
      </c>
      <c r="M6907">
        <v>5</v>
      </c>
      <c r="N6907">
        <v>5</v>
      </c>
      <c r="O6907">
        <v>0</v>
      </c>
      <c r="P6907">
        <v>28000</v>
      </c>
      <c r="R6907">
        <v>0.15</v>
      </c>
      <c r="S6907">
        <v>0</v>
      </c>
      <c r="T6907">
        <v>0</v>
      </c>
      <c r="U6907">
        <v>0</v>
      </c>
      <c r="V6907">
        <v>0</v>
      </c>
      <c r="W6907" s="13">
        <v>44494</v>
      </c>
    </row>
    <row r="6908" spans="1:24" x14ac:dyDescent="0.25">
      <c r="A6908">
        <v>1</v>
      </c>
      <c r="B6908" t="s">
        <v>13615</v>
      </c>
      <c r="C6908" t="s">
        <v>13409</v>
      </c>
      <c r="D6908" t="s">
        <v>13616</v>
      </c>
      <c r="E6908">
        <v>0</v>
      </c>
      <c r="F6908" t="s">
        <v>1307</v>
      </c>
      <c r="G6908" t="s">
        <v>29</v>
      </c>
      <c r="H6908">
        <v>35</v>
      </c>
      <c r="I6908" s="14">
        <v>38334</v>
      </c>
      <c r="J6908" s="15">
        <v>72.956000000000003</v>
      </c>
      <c r="K6908" s="15">
        <v>74.015000000000001</v>
      </c>
      <c r="L6908" s="15">
        <v>74.015000000000001</v>
      </c>
      <c r="M6908">
        <v>5</v>
      </c>
      <c r="N6908">
        <v>5</v>
      </c>
      <c r="O6908">
        <v>103298.76</v>
      </c>
      <c r="P6908">
        <v>-64964.76</v>
      </c>
      <c r="R6908">
        <v>49282.63</v>
      </c>
      <c r="S6908">
        <v>62102</v>
      </c>
      <c r="T6908">
        <v>540</v>
      </c>
      <c r="U6908">
        <v>62102</v>
      </c>
      <c r="V6908">
        <v>540</v>
      </c>
      <c r="W6908" s="13">
        <v>45079</v>
      </c>
      <c r="X6908">
        <v>0</v>
      </c>
    </row>
    <row r="6909" spans="1:24" x14ac:dyDescent="0.25">
      <c r="A6909">
        <v>1</v>
      </c>
      <c r="B6909" t="s">
        <v>13617</v>
      </c>
      <c r="C6909" t="s">
        <v>13409</v>
      </c>
      <c r="D6909" t="s">
        <v>13618</v>
      </c>
      <c r="E6909">
        <v>0</v>
      </c>
      <c r="F6909" t="s">
        <v>1307</v>
      </c>
      <c r="G6909" t="s">
        <v>29</v>
      </c>
      <c r="H6909">
        <v>35</v>
      </c>
      <c r="I6909" s="14">
        <v>4160</v>
      </c>
      <c r="J6909" s="15">
        <v>930.303</v>
      </c>
      <c r="K6909" s="15">
        <v>1036.325</v>
      </c>
      <c r="L6909" s="15">
        <v>1036.325</v>
      </c>
      <c r="M6909">
        <v>5</v>
      </c>
      <c r="N6909">
        <v>5</v>
      </c>
      <c r="O6909">
        <v>1006.096</v>
      </c>
      <c r="P6909">
        <v>3153.904</v>
      </c>
      <c r="R6909">
        <v>1467.61</v>
      </c>
      <c r="S6909">
        <v>1956</v>
      </c>
      <c r="T6909">
        <v>32</v>
      </c>
      <c r="U6909">
        <v>1956</v>
      </c>
      <c r="V6909">
        <v>32</v>
      </c>
      <c r="W6909" s="13">
        <v>45079</v>
      </c>
      <c r="X6909">
        <v>0</v>
      </c>
    </row>
    <row r="6910" spans="1:24" x14ac:dyDescent="0.25">
      <c r="A6910">
        <v>1</v>
      </c>
      <c r="B6910" t="s">
        <v>13619</v>
      </c>
      <c r="C6910" t="s">
        <v>13409</v>
      </c>
      <c r="D6910" t="s">
        <v>13620</v>
      </c>
      <c r="E6910">
        <v>0</v>
      </c>
      <c r="F6910" t="s">
        <v>1307</v>
      </c>
      <c r="G6910" t="s">
        <v>29</v>
      </c>
      <c r="H6910">
        <v>35</v>
      </c>
      <c r="I6910" s="14">
        <v>38560</v>
      </c>
      <c r="J6910" s="15">
        <v>317.52499999999998</v>
      </c>
      <c r="K6910" s="15">
        <v>746.10599999999999</v>
      </c>
      <c r="L6910" s="15">
        <v>746.10599999999999</v>
      </c>
      <c r="M6910">
        <v>5</v>
      </c>
      <c r="N6910">
        <v>5</v>
      </c>
      <c r="O6910">
        <v>8896.0619999999999</v>
      </c>
      <c r="P6910">
        <v>29663.937999999998</v>
      </c>
      <c r="R6910">
        <v>2256.41</v>
      </c>
      <c r="S6910">
        <v>1440</v>
      </c>
      <c r="T6910">
        <v>108</v>
      </c>
      <c r="U6910">
        <v>1440</v>
      </c>
      <c r="V6910">
        <v>108</v>
      </c>
      <c r="W6910" s="13">
        <v>45079</v>
      </c>
      <c r="X6910">
        <v>0</v>
      </c>
    </row>
    <row r="6911" spans="1:24" x14ac:dyDescent="0.25">
      <c r="A6911">
        <v>1</v>
      </c>
      <c r="B6911" t="s">
        <v>13621</v>
      </c>
      <c r="C6911" t="s">
        <v>13421</v>
      </c>
      <c r="D6911" t="s">
        <v>13622</v>
      </c>
      <c r="E6911">
        <v>0</v>
      </c>
      <c r="F6911" t="s">
        <v>1544</v>
      </c>
      <c r="G6911" t="s">
        <v>29</v>
      </c>
      <c r="H6911">
        <v>35</v>
      </c>
      <c r="I6911" s="14">
        <v>3128</v>
      </c>
      <c r="J6911" s="15">
        <v>158.59299999999999</v>
      </c>
      <c r="K6911" s="15">
        <v>90.727000000000004</v>
      </c>
      <c r="L6911" s="15">
        <v>90.727000000000004</v>
      </c>
      <c r="M6911">
        <v>5</v>
      </c>
      <c r="N6911">
        <v>5</v>
      </c>
      <c r="O6911">
        <v>0</v>
      </c>
      <c r="P6911">
        <v>3128</v>
      </c>
      <c r="R6911">
        <v>8392.98</v>
      </c>
      <c r="S6911">
        <v>10200</v>
      </c>
      <c r="T6911">
        <v>0</v>
      </c>
      <c r="U6911">
        <v>10200</v>
      </c>
      <c r="V6911">
        <v>0</v>
      </c>
      <c r="W6911" s="13">
        <v>45019</v>
      </c>
      <c r="X6911">
        <v>0</v>
      </c>
    </row>
    <row r="6912" spans="1:24" x14ac:dyDescent="0.25">
      <c r="A6912">
        <v>1</v>
      </c>
      <c r="B6912" t="s">
        <v>13623</v>
      </c>
      <c r="C6912" t="s">
        <v>13421</v>
      </c>
      <c r="D6912" t="s">
        <v>13624</v>
      </c>
      <c r="E6912">
        <v>0</v>
      </c>
      <c r="F6912" t="s">
        <v>1544</v>
      </c>
      <c r="G6912" t="s">
        <v>29</v>
      </c>
      <c r="H6912">
        <v>35</v>
      </c>
      <c r="I6912" s="14">
        <v>1566</v>
      </c>
      <c r="J6912" s="15">
        <v>243.05199999999999</v>
      </c>
      <c r="K6912" s="15">
        <v>291.97300000000001</v>
      </c>
      <c r="L6912" s="15">
        <v>291.97300000000001</v>
      </c>
      <c r="M6912">
        <v>5</v>
      </c>
      <c r="N6912">
        <v>5</v>
      </c>
      <c r="O6912">
        <v>516.11900000000003</v>
      </c>
      <c r="P6912">
        <v>1049.8810000000001</v>
      </c>
      <c r="R6912">
        <v>2093.79</v>
      </c>
      <c r="S6912">
        <v>3480</v>
      </c>
      <c r="T6912">
        <v>0</v>
      </c>
      <c r="U6912">
        <v>3480</v>
      </c>
      <c r="V6912">
        <v>0</v>
      </c>
      <c r="W6912" s="13">
        <v>45015</v>
      </c>
      <c r="X6912">
        <v>0</v>
      </c>
    </row>
    <row r="6913" spans="1:24" x14ac:dyDescent="0.25">
      <c r="A6913">
        <v>1</v>
      </c>
      <c r="B6913" t="s">
        <v>13625</v>
      </c>
      <c r="C6913" t="s">
        <v>13409</v>
      </c>
      <c r="D6913" t="s">
        <v>13626</v>
      </c>
      <c r="E6913">
        <v>0</v>
      </c>
      <c r="F6913" t="s">
        <v>1544</v>
      </c>
      <c r="G6913" t="s">
        <v>29</v>
      </c>
      <c r="H6913">
        <v>35</v>
      </c>
      <c r="I6913" s="14">
        <v>26210</v>
      </c>
      <c r="J6913" s="15">
        <v>59.171999999999997</v>
      </c>
      <c r="K6913" s="15">
        <v>51.149000000000001</v>
      </c>
      <c r="L6913" s="15">
        <v>51.149000000000001</v>
      </c>
      <c r="M6913">
        <v>5</v>
      </c>
      <c r="N6913">
        <v>5</v>
      </c>
      <c r="O6913">
        <v>18098.232</v>
      </c>
      <c r="P6913">
        <v>8111.768</v>
      </c>
      <c r="R6913">
        <v>20799.27</v>
      </c>
      <c r="S6913">
        <v>30590</v>
      </c>
      <c r="T6913">
        <v>0</v>
      </c>
      <c r="U6913">
        <v>30590</v>
      </c>
      <c r="V6913">
        <v>0</v>
      </c>
      <c r="W6913" s="13">
        <v>45075</v>
      </c>
      <c r="X6913">
        <v>0</v>
      </c>
    </row>
    <row r="6914" spans="1:24" x14ac:dyDescent="0.25">
      <c r="A6914">
        <v>1</v>
      </c>
      <c r="B6914" t="s">
        <v>13627</v>
      </c>
      <c r="C6914" t="s">
        <v>13433</v>
      </c>
      <c r="D6914" t="s">
        <v>13628</v>
      </c>
      <c r="E6914">
        <v>0</v>
      </c>
      <c r="F6914" t="s">
        <v>1544</v>
      </c>
      <c r="G6914" t="s">
        <v>29</v>
      </c>
      <c r="H6914">
        <v>35</v>
      </c>
      <c r="I6914" s="14">
        <v>16970</v>
      </c>
      <c r="J6914" s="15">
        <v>0</v>
      </c>
      <c r="K6914" s="15">
        <v>79.896000000000001</v>
      </c>
      <c r="L6914" s="15">
        <v>79.896000000000001</v>
      </c>
      <c r="M6914">
        <v>5</v>
      </c>
      <c r="N6914">
        <v>5</v>
      </c>
      <c r="O6914">
        <v>32376.758000000002</v>
      </c>
      <c r="P6914">
        <v>-15406.758</v>
      </c>
      <c r="R6914">
        <v>27552.09</v>
      </c>
      <c r="S6914">
        <v>36970</v>
      </c>
      <c r="T6914">
        <v>0</v>
      </c>
      <c r="U6914">
        <v>36970</v>
      </c>
      <c r="V6914">
        <v>0</v>
      </c>
      <c r="W6914" s="13">
        <v>45076</v>
      </c>
      <c r="X6914">
        <v>0</v>
      </c>
    </row>
    <row r="6915" spans="1:24" x14ac:dyDescent="0.25">
      <c r="A6915">
        <v>1</v>
      </c>
      <c r="B6915" t="s">
        <v>13629</v>
      </c>
      <c r="C6915" t="s">
        <v>13433</v>
      </c>
      <c r="D6915" t="s">
        <v>13630</v>
      </c>
      <c r="E6915">
        <v>0</v>
      </c>
      <c r="F6915" t="s">
        <v>1544</v>
      </c>
      <c r="G6915" t="s">
        <v>29</v>
      </c>
      <c r="H6915">
        <v>35</v>
      </c>
      <c r="I6915" s="14">
        <v>96</v>
      </c>
      <c r="J6915" s="15">
        <v>1747.0450000000001</v>
      </c>
      <c r="K6915" s="15">
        <v>1171.752</v>
      </c>
      <c r="L6915" s="15">
        <v>1171.752</v>
      </c>
      <c r="M6915">
        <v>5</v>
      </c>
      <c r="N6915">
        <v>5</v>
      </c>
      <c r="O6915">
        <v>0</v>
      </c>
      <c r="P6915">
        <v>96</v>
      </c>
      <c r="R6915">
        <v>55.6</v>
      </c>
      <c r="S6915">
        <v>558</v>
      </c>
      <c r="T6915">
        <v>0</v>
      </c>
      <c r="U6915">
        <v>558</v>
      </c>
      <c r="V6915">
        <v>0</v>
      </c>
      <c r="W6915" s="13">
        <v>45034</v>
      </c>
      <c r="X6915">
        <v>0</v>
      </c>
    </row>
    <row r="6916" spans="1:24" x14ac:dyDescent="0.25">
      <c r="A6916">
        <v>1</v>
      </c>
      <c r="B6916" t="s">
        <v>13631</v>
      </c>
      <c r="C6916" t="s">
        <v>13433</v>
      </c>
      <c r="D6916" t="s">
        <v>13632</v>
      </c>
      <c r="E6916">
        <v>0</v>
      </c>
      <c r="F6916" t="s">
        <v>1307</v>
      </c>
      <c r="G6916" t="s">
        <v>29</v>
      </c>
      <c r="H6916">
        <v>35</v>
      </c>
      <c r="I6916" s="14">
        <v>4089</v>
      </c>
      <c r="J6916" s="15">
        <v>33.372999999999998</v>
      </c>
      <c r="K6916" s="15">
        <v>43.131</v>
      </c>
      <c r="L6916" s="15">
        <v>43.131</v>
      </c>
      <c r="M6916">
        <v>5</v>
      </c>
      <c r="N6916">
        <v>5</v>
      </c>
      <c r="O6916">
        <v>0</v>
      </c>
      <c r="P6916">
        <v>4089</v>
      </c>
      <c r="R6916">
        <v>14980.99</v>
      </c>
      <c r="S6916">
        <v>60261</v>
      </c>
      <c r="T6916">
        <v>0</v>
      </c>
      <c r="U6916">
        <v>60261</v>
      </c>
      <c r="V6916">
        <v>0</v>
      </c>
      <c r="W6916" s="13">
        <v>45034</v>
      </c>
      <c r="X6916">
        <v>0</v>
      </c>
    </row>
    <row r="6917" spans="1:24" x14ac:dyDescent="0.25">
      <c r="A6917">
        <v>1</v>
      </c>
      <c r="B6917" t="s">
        <v>13633</v>
      </c>
      <c r="C6917" t="s">
        <v>1045</v>
      </c>
      <c r="D6917" t="s">
        <v>13634</v>
      </c>
      <c r="E6917">
        <v>0</v>
      </c>
      <c r="F6917" t="s">
        <v>1307</v>
      </c>
      <c r="G6917" t="s">
        <v>29</v>
      </c>
      <c r="H6917">
        <v>35</v>
      </c>
      <c r="I6917" s="14">
        <v>12000</v>
      </c>
      <c r="J6917" s="15">
        <v>52.023000000000003</v>
      </c>
      <c r="K6917" s="15">
        <v>64.388999999999996</v>
      </c>
      <c r="L6917" s="15">
        <v>64.388999999999996</v>
      </c>
      <c r="M6917">
        <v>5</v>
      </c>
      <c r="N6917">
        <v>5</v>
      </c>
      <c r="O6917">
        <v>25695.84</v>
      </c>
      <c r="P6917">
        <v>-13695.84</v>
      </c>
      <c r="R6917">
        <v>17142.8</v>
      </c>
      <c r="S6917">
        <v>1245</v>
      </c>
      <c r="T6917">
        <v>0</v>
      </c>
      <c r="U6917">
        <v>28015</v>
      </c>
      <c r="V6917">
        <v>0</v>
      </c>
      <c r="W6917" s="13">
        <v>44988</v>
      </c>
      <c r="X6917">
        <v>0</v>
      </c>
    </row>
    <row r="6918" spans="1:24" x14ac:dyDescent="0.25">
      <c r="A6918">
        <v>1</v>
      </c>
      <c r="B6918" t="s">
        <v>13635</v>
      </c>
      <c r="C6918" t="s">
        <v>1045</v>
      </c>
      <c r="D6918" t="s">
        <v>13636</v>
      </c>
      <c r="E6918">
        <v>0</v>
      </c>
      <c r="F6918" t="s">
        <v>1307</v>
      </c>
      <c r="G6918" t="s">
        <v>29</v>
      </c>
      <c r="H6918">
        <v>35</v>
      </c>
      <c r="I6918" s="14">
        <v>88500</v>
      </c>
      <c r="J6918" s="15">
        <v>56.811999999999998</v>
      </c>
      <c r="K6918" s="15">
        <v>60.692999999999998</v>
      </c>
      <c r="L6918" s="15">
        <v>60.692999999999998</v>
      </c>
      <c r="M6918">
        <v>5</v>
      </c>
      <c r="N6918">
        <v>5</v>
      </c>
      <c r="O6918">
        <v>0</v>
      </c>
      <c r="P6918">
        <v>88500</v>
      </c>
      <c r="R6918">
        <v>2713.07</v>
      </c>
      <c r="S6918">
        <v>6500</v>
      </c>
      <c r="T6918">
        <v>0</v>
      </c>
      <c r="U6918">
        <v>6500</v>
      </c>
      <c r="V6918">
        <v>0</v>
      </c>
      <c r="W6918" s="13">
        <v>45042</v>
      </c>
      <c r="X6918">
        <v>0</v>
      </c>
    </row>
    <row r="6919" spans="1:24" x14ac:dyDescent="0.25">
      <c r="A6919">
        <v>1</v>
      </c>
      <c r="B6919" t="s">
        <v>13637</v>
      </c>
      <c r="C6919" t="s">
        <v>1045</v>
      </c>
      <c r="D6919" t="s">
        <v>13638</v>
      </c>
      <c r="E6919">
        <v>0</v>
      </c>
      <c r="F6919" t="s">
        <v>1307</v>
      </c>
      <c r="G6919" t="s">
        <v>29</v>
      </c>
      <c r="H6919">
        <v>35</v>
      </c>
      <c r="I6919" s="14">
        <v>1221</v>
      </c>
      <c r="J6919" s="15">
        <v>273.70800000000003</v>
      </c>
      <c r="K6919" s="15">
        <v>429.61399999999998</v>
      </c>
      <c r="L6919" s="15">
        <v>429.61399999999998</v>
      </c>
      <c r="M6919">
        <v>5</v>
      </c>
      <c r="N6919">
        <v>5</v>
      </c>
      <c r="O6919">
        <v>0</v>
      </c>
      <c r="P6919">
        <v>1221</v>
      </c>
      <c r="R6919">
        <v>10.57</v>
      </c>
      <c r="S6919">
        <v>0</v>
      </c>
      <c r="T6919">
        <v>0</v>
      </c>
      <c r="U6919">
        <v>0</v>
      </c>
      <c r="V6919">
        <v>0</v>
      </c>
      <c r="W6919" s="13">
        <v>44882</v>
      </c>
      <c r="X6919">
        <v>0</v>
      </c>
    </row>
    <row r="6920" spans="1:24" x14ac:dyDescent="0.25">
      <c r="A6920">
        <v>1</v>
      </c>
      <c r="B6920" t="s">
        <v>13639</v>
      </c>
      <c r="C6920" t="s">
        <v>1068</v>
      </c>
      <c r="D6920" t="s">
        <v>13640</v>
      </c>
      <c r="E6920">
        <v>0</v>
      </c>
      <c r="F6920" t="s">
        <v>1544</v>
      </c>
      <c r="G6920" t="s">
        <v>29</v>
      </c>
      <c r="H6920">
        <v>35</v>
      </c>
      <c r="I6920" s="14">
        <v>11524</v>
      </c>
      <c r="J6920" s="15">
        <v>83.76</v>
      </c>
      <c r="K6920" s="15">
        <v>93.488</v>
      </c>
      <c r="L6920" s="15">
        <v>93.488</v>
      </c>
      <c r="M6920">
        <v>5</v>
      </c>
      <c r="N6920">
        <v>5</v>
      </c>
      <c r="O6920">
        <v>9799.8189999999995</v>
      </c>
      <c r="P6920">
        <v>1724.181</v>
      </c>
      <c r="R6920">
        <v>2743.81</v>
      </c>
      <c r="S6920">
        <v>4146</v>
      </c>
      <c r="T6920">
        <v>0</v>
      </c>
      <c r="U6920">
        <v>4146</v>
      </c>
      <c r="V6920">
        <v>0</v>
      </c>
      <c r="W6920" s="13">
        <v>45029</v>
      </c>
      <c r="X6920">
        <v>0</v>
      </c>
    </row>
    <row r="6921" spans="1:24" x14ac:dyDescent="0.25">
      <c r="A6921">
        <v>1</v>
      </c>
      <c r="B6921" t="s">
        <v>13641</v>
      </c>
      <c r="C6921" t="s">
        <v>1078</v>
      </c>
      <c r="D6921" t="s">
        <v>13642</v>
      </c>
      <c r="E6921">
        <v>16500</v>
      </c>
      <c r="F6921" t="s">
        <v>1307</v>
      </c>
      <c r="G6921" t="s">
        <v>29</v>
      </c>
      <c r="H6921">
        <v>35</v>
      </c>
      <c r="I6921" s="14">
        <v>113100</v>
      </c>
      <c r="J6921" s="15">
        <v>34.659999999999997</v>
      </c>
      <c r="K6921" s="15">
        <v>55.58</v>
      </c>
      <c r="L6921" s="15">
        <v>55.58</v>
      </c>
      <c r="M6921">
        <v>5</v>
      </c>
      <c r="N6921">
        <v>5</v>
      </c>
      <c r="O6921">
        <v>15614.976000000001</v>
      </c>
      <c r="P6921">
        <v>113985.024</v>
      </c>
      <c r="R6921">
        <v>64515.73</v>
      </c>
      <c r="S6921">
        <v>57510</v>
      </c>
      <c r="T6921">
        <v>0</v>
      </c>
      <c r="U6921">
        <v>57510</v>
      </c>
      <c r="V6921">
        <v>0</v>
      </c>
      <c r="W6921" s="13">
        <v>45075</v>
      </c>
      <c r="X6921">
        <v>0</v>
      </c>
    </row>
    <row r="6922" spans="1:24" x14ac:dyDescent="0.25">
      <c r="A6922">
        <v>1</v>
      </c>
      <c r="B6922" t="s">
        <v>13643</v>
      </c>
      <c r="C6922" t="s">
        <v>1078</v>
      </c>
      <c r="D6922" t="s">
        <v>13644</v>
      </c>
      <c r="E6922">
        <v>0</v>
      </c>
      <c r="F6922" t="s">
        <v>1307</v>
      </c>
      <c r="G6922" t="s">
        <v>29</v>
      </c>
      <c r="H6922">
        <v>35</v>
      </c>
      <c r="I6922" s="14">
        <v>2470</v>
      </c>
      <c r="J6922" s="15">
        <v>97.552000000000007</v>
      </c>
      <c r="K6922" s="15">
        <v>134.76499999999999</v>
      </c>
      <c r="L6922" s="15">
        <v>134.76499999999999</v>
      </c>
      <c r="M6922">
        <v>5</v>
      </c>
      <c r="N6922">
        <v>5</v>
      </c>
      <c r="O6922">
        <v>2291.12</v>
      </c>
      <c r="P6922">
        <v>178.88</v>
      </c>
      <c r="R6922">
        <v>4039.7</v>
      </c>
      <c r="S6922">
        <v>6030</v>
      </c>
      <c r="T6922">
        <v>0</v>
      </c>
      <c r="U6922">
        <v>6030</v>
      </c>
      <c r="V6922">
        <v>0</v>
      </c>
      <c r="W6922" s="13">
        <v>45044</v>
      </c>
      <c r="X6922">
        <v>0</v>
      </c>
    </row>
    <row r="6923" spans="1:24" x14ac:dyDescent="0.25">
      <c r="A6923">
        <v>1</v>
      </c>
      <c r="B6923" t="s">
        <v>13645</v>
      </c>
      <c r="C6923" t="s">
        <v>1078</v>
      </c>
      <c r="D6923" t="s">
        <v>13646</v>
      </c>
      <c r="E6923">
        <v>0</v>
      </c>
      <c r="F6923" t="s">
        <v>1307</v>
      </c>
      <c r="G6923" t="s">
        <v>29</v>
      </c>
      <c r="H6923">
        <v>35</v>
      </c>
      <c r="I6923" s="14">
        <v>7510</v>
      </c>
      <c r="J6923" s="15">
        <v>67.396000000000001</v>
      </c>
      <c r="K6923" s="15">
        <v>93.322999999999993</v>
      </c>
      <c r="L6923" s="15">
        <v>93.322999999999993</v>
      </c>
      <c r="M6923">
        <v>5</v>
      </c>
      <c r="N6923">
        <v>5</v>
      </c>
      <c r="O6923">
        <v>9999.9850000000006</v>
      </c>
      <c r="P6923">
        <v>-2489.9850000000001</v>
      </c>
      <c r="R6923">
        <v>3565.99</v>
      </c>
      <c r="S6923">
        <v>6990</v>
      </c>
      <c r="T6923">
        <v>0</v>
      </c>
      <c r="U6923">
        <v>6990</v>
      </c>
      <c r="V6923">
        <v>0</v>
      </c>
      <c r="W6923" s="13">
        <v>45071</v>
      </c>
      <c r="X6923">
        <v>0</v>
      </c>
    </row>
    <row r="6924" spans="1:24" x14ac:dyDescent="0.25">
      <c r="A6924">
        <v>1</v>
      </c>
      <c r="B6924" t="s">
        <v>13647</v>
      </c>
      <c r="C6924" t="s">
        <v>1078</v>
      </c>
      <c r="D6924" t="s">
        <v>13648</v>
      </c>
      <c r="E6924">
        <v>0</v>
      </c>
      <c r="F6924" t="s">
        <v>1307</v>
      </c>
      <c r="G6924" t="s">
        <v>29</v>
      </c>
      <c r="H6924">
        <v>35</v>
      </c>
      <c r="I6924" s="14">
        <v>4000</v>
      </c>
      <c r="J6924" s="15">
        <v>97.16</v>
      </c>
      <c r="K6924" s="15">
        <v>107.75700000000001</v>
      </c>
      <c r="L6924" s="15">
        <v>107.75700000000001</v>
      </c>
      <c r="M6924">
        <v>5</v>
      </c>
      <c r="N6924">
        <v>5</v>
      </c>
      <c r="O6924">
        <v>8632.48</v>
      </c>
      <c r="P6924">
        <v>-4632.4799999999996</v>
      </c>
      <c r="R6924">
        <v>4157.24</v>
      </c>
      <c r="S6924">
        <v>7000</v>
      </c>
      <c r="T6924">
        <v>0</v>
      </c>
      <c r="U6924">
        <v>7000</v>
      </c>
      <c r="V6924">
        <v>0</v>
      </c>
      <c r="W6924" s="13">
        <v>45044</v>
      </c>
      <c r="X6924">
        <v>0</v>
      </c>
    </row>
    <row r="6925" spans="1:24" x14ac:dyDescent="0.25">
      <c r="A6925">
        <v>1</v>
      </c>
      <c r="B6925" t="s">
        <v>13649</v>
      </c>
      <c r="C6925" t="s">
        <v>1078</v>
      </c>
      <c r="D6925" t="s">
        <v>13650</v>
      </c>
      <c r="E6925">
        <v>0</v>
      </c>
      <c r="F6925" t="s">
        <v>1307</v>
      </c>
      <c r="G6925" t="s">
        <v>29</v>
      </c>
      <c r="H6925">
        <v>35</v>
      </c>
      <c r="I6925" s="14">
        <v>4300</v>
      </c>
      <c r="J6925" s="15">
        <v>184.52699999999999</v>
      </c>
      <c r="K6925" s="15">
        <v>282.29500000000002</v>
      </c>
      <c r="L6925" s="15">
        <v>282.29500000000002</v>
      </c>
      <c r="M6925">
        <v>5</v>
      </c>
      <c r="N6925">
        <v>5</v>
      </c>
      <c r="O6925">
        <v>3394.56</v>
      </c>
      <c r="P6925">
        <v>905.44</v>
      </c>
      <c r="R6925">
        <v>0</v>
      </c>
      <c r="S6925">
        <v>0</v>
      </c>
      <c r="T6925">
        <v>0</v>
      </c>
      <c r="U6925">
        <v>0</v>
      </c>
      <c r="V6925">
        <v>0</v>
      </c>
      <c r="W6925" s="13">
        <v>44284</v>
      </c>
      <c r="X6925">
        <v>0</v>
      </c>
    </row>
    <row r="6926" spans="1:24" x14ac:dyDescent="0.25">
      <c r="A6926">
        <v>1</v>
      </c>
      <c r="B6926" t="s">
        <v>13651</v>
      </c>
      <c r="C6926" t="s">
        <v>1078</v>
      </c>
      <c r="D6926" t="s">
        <v>13652</v>
      </c>
      <c r="E6926">
        <v>0</v>
      </c>
      <c r="F6926" t="s">
        <v>1307</v>
      </c>
      <c r="G6926" t="s">
        <v>29</v>
      </c>
      <c r="H6926">
        <v>35</v>
      </c>
      <c r="I6926" s="14">
        <v>5000</v>
      </c>
      <c r="J6926" s="15">
        <v>121.121</v>
      </c>
      <c r="K6926" s="15">
        <v>204.98599999999999</v>
      </c>
      <c r="L6926" s="15">
        <v>204.98599999999999</v>
      </c>
      <c r="M6926">
        <v>5</v>
      </c>
      <c r="N6926">
        <v>5</v>
      </c>
      <c r="O6926">
        <v>3916.8</v>
      </c>
      <c r="P6926">
        <v>1083.2</v>
      </c>
      <c r="R6926">
        <v>595.61</v>
      </c>
      <c r="S6926">
        <v>1800</v>
      </c>
      <c r="T6926">
        <v>0</v>
      </c>
      <c r="U6926">
        <v>1800</v>
      </c>
      <c r="V6926">
        <v>0</v>
      </c>
      <c r="W6926" s="13">
        <v>44985</v>
      </c>
      <c r="X6926">
        <v>0</v>
      </c>
    </row>
    <row r="6927" spans="1:24" x14ac:dyDescent="0.25">
      <c r="A6927">
        <v>1</v>
      </c>
      <c r="B6927" t="s">
        <v>13653</v>
      </c>
      <c r="C6927" t="s">
        <v>1078</v>
      </c>
      <c r="D6927" t="s">
        <v>13654</v>
      </c>
      <c r="E6927">
        <v>0</v>
      </c>
      <c r="F6927" t="s">
        <v>1307</v>
      </c>
      <c r="G6927" t="s">
        <v>29</v>
      </c>
      <c r="H6927">
        <v>35</v>
      </c>
      <c r="I6927" s="14">
        <v>26000</v>
      </c>
      <c r="J6927" s="15">
        <v>36.953000000000003</v>
      </c>
      <c r="K6927" s="15">
        <v>50.375</v>
      </c>
      <c r="L6927" s="15">
        <v>50.375</v>
      </c>
      <c r="M6927">
        <v>5</v>
      </c>
      <c r="N6927">
        <v>5</v>
      </c>
      <c r="O6927">
        <v>22978.560000000001</v>
      </c>
      <c r="P6927">
        <v>3021.44</v>
      </c>
      <c r="R6927">
        <v>474.43</v>
      </c>
      <c r="S6927">
        <v>900</v>
      </c>
      <c r="T6927">
        <v>0</v>
      </c>
      <c r="U6927">
        <v>900</v>
      </c>
      <c r="V6927">
        <v>0</v>
      </c>
      <c r="W6927" s="13">
        <v>44985</v>
      </c>
      <c r="X6927">
        <v>0</v>
      </c>
    </row>
    <row r="6928" spans="1:24" x14ac:dyDescent="0.25">
      <c r="A6928">
        <v>1</v>
      </c>
      <c r="B6928" t="s">
        <v>13655</v>
      </c>
      <c r="C6928" t="s">
        <v>1119</v>
      </c>
      <c r="D6928" t="s">
        <v>13656</v>
      </c>
      <c r="E6928">
        <v>262131.22</v>
      </c>
      <c r="F6928" t="s">
        <v>1307</v>
      </c>
      <c r="G6928" t="s">
        <v>29</v>
      </c>
      <c r="H6928">
        <v>35</v>
      </c>
      <c r="I6928" s="14">
        <v>163370</v>
      </c>
      <c r="J6928" s="15">
        <v>49.308</v>
      </c>
      <c r="K6928" s="15">
        <v>46.676000000000002</v>
      </c>
      <c r="L6928" s="15">
        <v>46.676000000000002</v>
      </c>
      <c r="M6928">
        <v>5</v>
      </c>
      <c r="N6928">
        <v>5</v>
      </c>
      <c r="O6928">
        <v>434093.19199999998</v>
      </c>
      <c r="P6928">
        <v>-8591.9719999999998</v>
      </c>
      <c r="R6928">
        <v>31851.54</v>
      </c>
      <c r="S6928">
        <v>31730</v>
      </c>
      <c r="T6928">
        <v>0</v>
      </c>
      <c r="U6928">
        <v>31730</v>
      </c>
      <c r="V6928">
        <v>0</v>
      </c>
      <c r="W6928" s="13">
        <v>45029</v>
      </c>
      <c r="X6928">
        <v>0</v>
      </c>
    </row>
    <row r="6929" spans="1:24" x14ac:dyDescent="0.25">
      <c r="A6929">
        <v>1</v>
      </c>
      <c r="B6929" t="s">
        <v>13657</v>
      </c>
      <c r="C6929" t="s">
        <v>1119</v>
      </c>
      <c r="D6929" t="s">
        <v>13658</v>
      </c>
      <c r="E6929">
        <v>156597.31</v>
      </c>
      <c r="F6929" t="s">
        <v>1307</v>
      </c>
      <c r="G6929" t="s">
        <v>29</v>
      </c>
      <c r="H6929">
        <v>35</v>
      </c>
      <c r="I6929" s="14">
        <v>21600</v>
      </c>
      <c r="J6929" s="15">
        <v>43.77</v>
      </c>
      <c r="K6929" s="15">
        <v>46.173000000000002</v>
      </c>
      <c r="L6929" s="15">
        <v>46.173000000000002</v>
      </c>
      <c r="M6929">
        <v>5</v>
      </c>
      <c r="N6929">
        <v>5</v>
      </c>
      <c r="O6929">
        <v>177471.45300000001</v>
      </c>
      <c r="P6929">
        <v>725.85699999999997</v>
      </c>
      <c r="R6929">
        <v>98950.82</v>
      </c>
      <c r="S6929">
        <v>107900</v>
      </c>
      <c r="T6929">
        <v>0</v>
      </c>
      <c r="U6929">
        <v>107900</v>
      </c>
      <c r="V6929">
        <v>0</v>
      </c>
      <c r="W6929" s="13">
        <v>45076</v>
      </c>
      <c r="X6929">
        <v>0</v>
      </c>
    </row>
    <row r="6930" spans="1:24" x14ac:dyDescent="0.25">
      <c r="A6930">
        <v>1</v>
      </c>
      <c r="B6930" t="s">
        <v>13659</v>
      </c>
      <c r="C6930" t="s">
        <v>1119</v>
      </c>
      <c r="D6930" t="s">
        <v>13660</v>
      </c>
      <c r="E6930">
        <v>50862.9</v>
      </c>
      <c r="F6930" t="s">
        <v>1307</v>
      </c>
      <c r="G6930" t="s">
        <v>29</v>
      </c>
      <c r="H6930">
        <v>35</v>
      </c>
      <c r="I6930" s="14">
        <v>15680</v>
      </c>
      <c r="J6930" s="15">
        <v>48.162999999999997</v>
      </c>
      <c r="K6930" s="15">
        <v>51.552999999999997</v>
      </c>
      <c r="L6930" s="15">
        <v>51.552999999999997</v>
      </c>
      <c r="M6930">
        <v>5</v>
      </c>
      <c r="N6930">
        <v>5</v>
      </c>
      <c r="O6930">
        <v>68362.577000000005</v>
      </c>
      <c r="P6930">
        <v>-1819.6769999999999</v>
      </c>
      <c r="R6930">
        <v>65684.52</v>
      </c>
      <c r="S6930">
        <v>57820</v>
      </c>
      <c r="T6930">
        <v>0</v>
      </c>
      <c r="U6930">
        <v>57820</v>
      </c>
      <c r="V6930">
        <v>0</v>
      </c>
      <c r="W6930" s="13">
        <v>45076</v>
      </c>
      <c r="X6930">
        <v>0</v>
      </c>
    </row>
    <row r="6931" spans="1:24" x14ac:dyDescent="0.25">
      <c r="A6931">
        <v>1</v>
      </c>
      <c r="B6931" t="s">
        <v>13661</v>
      </c>
      <c r="C6931" t="s">
        <v>1078</v>
      </c>
      <c r="D6931" t="s">
        <v>13662</v>
      </c>
      <c r="E6931">
        <v>0</v>
      </c>
      <c r="F6931" t="s">
        <v>1307</v>
      </c>
      <c r="G6931" t="s">
        <v>29</v>
      </c>
      <c r="H6931">
        <v>35</v>
      </c>
      <c r="I6931" s="14">
        <v>3500</v>
      </c>
      <c r="J6931" s="15">
        <v>57.813000000000002</v>
      </c>
      <c r="K6931" s="15">
        <v>113.32</v>
      </c>
      <c r="L6931" s="15">
        <v>113.32</v>
      </c>
      <c r="M6931">
        <v>5</v>
      </c>
      <c r="N6931">
        <v>5</v>
      </c>
      <c r="O6931">
        <v>2636.55</v>
      </c>
      <c r="P6931">
        <v>863.45</v>
      </c>
      <c r="R6931">
        <v>503.42</v>
      </c>
      <c r="S6931">
        <v>1700</v>
      </c>
      <c r="T6931">
        <v>0</v>
      </c>
      <c r="U6931">
        <v>1700</v>
      </c>
      <c r="V6931">
        <v>0</v>
      </c>
      <c r="W6931" s="13">
        <v>44985</v>
      </c>
      <c r="X6931">
        <v>0</v>
      </c>
    </row>
    <row r="6932" spans="1:24" x14ac:dyDescent="0.25">
      <c r="A6932">
        <v>1</v>
      </c>
      <c r="B6932" t="s">
        <v>13663</v>
      </c>
      <c r="C6932" t="s">
        <v>1119</v>
      </c>
      <c r="D6932" t="s">
        <v>13664</v>
      </c>
      <c r="E6932">
        <v>0</v>
      </c>
      <c r="F6932" t="s">
        <v>1307</v>
      </c>
      <c r="G6932" t="s">
        <v>29</v>
      </c>
      <c r="H6932">
        <v>35</v>
      </c>
      <c r="I6932" s="14">
        <v>6500</v>
      </c>
      <c r="J6932" s="15">
        <v>100.596</v>
      </c>
      <c r="K6932" s="15">
        <v>93.335999999999999</v>
      </c>
      <c r="L6932" s="15">
        <v>93.335999999999999</v>
      </c>
      <c r="M6932">
        <v>5</v>
      </c>
      <c r="N6932">
        <v>5</v>
      </c>
      <c r="O6932">
        <v>5353.3</v>
      </c>
      <c r="P6932">
        <v>1146.7</v>
      </c>
      <c r="R6932">
        <v>285.55</v>
      </c>
      <c r="S6932">
        <v>0</v>
      </c>
      <c r="T6932">
        <v>0</v>
      </c>
      <c r="U6932">
        <v>0</v>
      </c>
      <c r="V6932">
        <v>0</v>
      </c>
      <c r="W6932" s="13">
        <v>44888</v>
      </c>
      <c r="X6932">
        <v>0</v>
      </c>
    </row>
    <row r="6933" spans="1:24" x14ac:dyDescent="0.25">
      <c r="A6933">
        <v>1</v>
      </c>
      <c r="B6933" t="s">
        <v>13665</v>
      </c>
      <c r="C6933" t="s">
        <v>1119</v>
      </c>
      <c r="D6933" t="s">
        <v>13666</v>
      </c>
      <c r="E6933">
        <v>0</v>
      </c>
      <c r="F6933" t="s">
        <v>1544</v>
      </c>
      <c r="G6933" t="s">
        <v>29</v>
      </c>
      <c r="H6933">
        <v>35</v>
      </c>
      <c r="I6933" s="14">
        <v>10500</v>
      </c>
      <c r="J6933" s="15">
        <v>64.009</v>
      </c>
      <c r="K6933" s="15">
        <v>106.47199999999999</v>
      </c>
      <c r="L6933" s="15">
        <v>106.47199999999999</v>
      </c>
      <c r="M6933">
        <v>5</v>
      </c>
      <c r="N6933">
        <v>5</v>
      </c>
      <c r="O6933">
        <v>10706.6</v>
      </c>
      <c r="P6933">
        <v>-206.6</v>
      </c>
      <c r="R6933">
        <v>34.86</v>
      </c>
      <c r="S6933">
        <v>0</v>
      </c>
      <c r="T6933">
        <v>0</v>
      </c>
      <c r="U6933">
        <v>0</v>
      </c>
      <c r="V6933">
        <v>0</v>
      </c>
      <c r="W6933" s="13">
        <v>44677</v>
      </c>
      <c r="X6933">
        <v>0</v>
      </c>
    </row>
    <row r="6934" spans="1:24" x14ac:dyDescent="0.25">
      <c r="A6934">
        <v>1</v>
      </c>
      <c r="B6934" t="s">
        <v>13667</v>
      </c>
      <c r="C6934" t="s">
        <v>13579</v>
      </c>
      <c r="D6934" t="s">
        <v>13668</v>
      </c>
      <c r="E6934">
        <v>0</v>
      </c>
      <c r="F6934" t="s">
        <v>1307</v>
      </c>
      <c r="G6934" t="s">
        <v>29</v>
      </c>
      <c r="H6934">
        <v>35</v>
      </c>
      <c r="I6934" s="14">
        <v>1030</v>
      </c>
      <c r="J6934" s="15">
        <v>211.32300000000001</v>
      </c>
      <c r="K6934" s="15">
        <v>361.40800000000002</v>
      </c>
      <c r="L6934" s="15">
        <v>361.40800000000002</v>
      </c>
      <c r="M6934">
        <v>5</v>
      </c>
      <c r="N6934">
        <v>5</v>
      </c>
      <c r="O6934">
        <v>0</v>
      </c>
      <c r="P6934">
        <v>1030</v>
      </c>
      <c r="R6934">
        <v>601.44000000000005</v>
      </c>
      <c r="S6934">
        <v>1070</v>
      </c>
      <c r="T6934">
        <v>0</v>
      </c>
      <c r="U6934">
        <v>1070</v>
      </c>
      <c r="V6934">
        <v>0</v>
      </c>
      <c r="W6934" s="13">
        <v>45041</v>
      </c>
      <c r="X6934">
        <v>0</v>
      </c>
    </row>
    <row r="6935" spans="1:24" x14ac:dyDescent="0.25">
      <c r="A6935">
        <v>1</v>
      </c>
      <c r="B6935" t="s">
        <v>13669</v>
      </c>
      <c r="C6935" t="s">
        <v>13670</v>
      </c>
      <c r="D6935" t="s">
        <v>13666</v>
      </c>
      <c r="E6935">
        <v>0</v>
      </c>
      <c r="F6935" t="s">
        <v>1544</v>
      </c>
      <c r="G6935" t="s">
        <v>29</v>
      </c>
      <c r="H6935">
        <v>35</v>
      </c>
      <c r="I6935" s="14">
        <v>100</v>
      </c>
      <c r="J6935" s="15">
        <v>61.99</v>
      </c>
      <c r="K6935" s="15">
        <v>65.861999999999995</v>
      </c>
      <c r="L6935" s="15">
        <v>65.861999999999995</v>
      </c>
      <c r="M6935">
        <v>5</v>
      </c>
      <c r="N6935">
        <v>5</v>
      </c>
      <c r="O6935">
        <v>0</v>
      </c>
      <c r="P6935">
        <v>100</v>
      </c>
      <c r="R6935">
        <v>34.86</v>
      </c>
      <c r="S6935">
        <v>0</v>
      </c>
      <c r="T6935">
        <v>0</v>
      </c>
      <c r="U6935">
        <v>152000</v>
      </c>
      <c r="V6935">
        <v>152000</v>
      </c>
      <c r="W6935" s="13">
        <v>45082</v>
      </c>
      <c r="X6935">
        <v>0</v>
      </c>
    </row>
    <row r="6936" spans="1:24" x14ac:dyDescent="0.25">
      <c r="A6936">
        <v>1</v>
      </c>
      <c r="B6936" t="s">
        <v>13671</v>
      </c>
      <c r="C6936" t="s">
        <v>13409</v>
      </c>
      <c r="D6936" t="s">
        <v>13672</v>
      </c>
      <c r="E6936">
        <v>0</v>
      </c>
      <c r="F6936" t="s">
        <v>1544</v>
      </c>
      <c r="G6936" t="s">
        <v>29</v>
      </c>
      <c r="H6936">
        <v>35</v>
      </c>
      <c r="I6936" s="14">
        <v>650</v>
      </c>
      <c r="J6936" s="15">
        <v>118.199</v>
      </c>
      <c r="K6936" s="15">
        <v>153.63900000000001</v>
      </c>
      <c r="L6936" s="15">
        <v>153.63900000000001</v>
      </c>
      <c r="M6936">
        <v>5</v>
      </c>
      <c r="N6936">
        <v>5</v>
      </c>
      <c r="O6936">
        <v>4206.08</v>
      </c>
      <c r="P6936">
        <v>-3556.08</v>
      </c>
      <c r="R6936">
        <v>150.46</v>
      </c>
      <c r="S6936">
        <v>0</v>
      </c>
      <c r="T6936">
        <v>0</v>
      </c>
      <c r="U6936">
        <v>0</v>
      </c>
      <c r="V6936">
        <v>0</v>
      </c>
      <c r="W6936" s="13">
        <v>44922</v>
      </c>
      <c r="X6936">
        <v>0</v>
      </c>
    </row>
    <row r="6937" spans="1:24" x14ac:dyDescent="0.25">
      <c r="A6937">
        <v>1</v>
      </c>
      <c r="B6937" t="s">
        <v>13673</v>
      </c>
      <c r="C6937" t="s">
        <v>13409</v>
      </c>
      <c r="D6937" t="s">
        <v>13674</v>
      </c>
      <c r="E6937">
        <v>0</v>
      </c>
      <c r="F6937" t="s">
        <v>1544</v>
      </c>
      <c r="G6937" t="s">
        <v>29</v>
      </c>
      <c r="H6937">
        <v>35</v>
      </c>
      <c r="I6937" s="14">
        <v>10790</v>
      </c>
      <c r="J6937" s="15">
        <v>108.316</v>
      </c>
      <c r="K6937" s="15">
        <v>201.20599999999999</v>
      </c>
      <c r="L6937" s="15">
        <v>201.20599999999999</v>
      </c>
      <c r="M6937">
        <v>5</v>
      </c>
      <c r="N6937">
        <v>5</v>
      </c>
      <c r="O6937">
        <v>4218.5159999999996</v>
      </c>
      <c r="P6937">
        <v>6571.4840000000004</v>
      </c>
      <c r="R6937">
        <v>4888.47</v>
      </c>
      <c r="S6937">
        <v>3210</v>
      </c>
      <c r="T6937">
        <v>0</v>
      </c>
      <c r="U6937">
        <v>3210</v>
      </c>
      <c r="V6937">
        <v>0</v>
      </c>
      <c r="W6937" s="13">
        <v>45077</v>
      </c>
      <c r="X6937">
        <v>0</v>
      </c>
    </row>
    <row r="6938" spans="1:24" x14ac:dyDescent="0.25">
      <c r="A6938">
        <v>1</v>
      </c>
      <c r="B6938" t="s">
        <v>13675</v>
      </c>
      <c r="C6938" t="s">
        <v>13590</v>
      </c>
      <c r="D6938" t="s">
        <v>13676</v>
      </c>
      <c r="E6938">
        <v>0</v>
      </c>
      <c r="F6938" t="s">
        <v>1544</v>
      </c>
      <c r="G6938" t="s">
        <v>29</v>
      </c>
      <c r="H6938">
        <v>35</v>
      </c>
      <c r="I6938" s="14">
        <v>2746</v>
      </c>
      <c r="J6938" s="15">
        <v>150.45500000000001</v>
      </c>
      <c r="K6938" s="15">
        <v>243.239</v>
      </c>
      <c r="L6938" s="15">
        <v>243.239</v>
      </c>
      <c r="M6938">
        <v>5</v>
      </c>
      <c r="N6938">
        <v>5</v>
      </c>
      <c r="O6938">
        <v>0</v>
      </c>
      <c r="P6938">
        <v>2746</v>
      </c>
      <c r="R6938">
        <v>20.23</v>
      </c>
      <c r="S6938">
        <v>0</v>
      </c>
      <c r="T6938">
        <v>0</v>
      </c>
      <c r="U6938">
        <v>0</v>
      </c>
      <c r="V6938">
        <v>0</v>
      </c>
      <c r="W6938" s="13">
        <v>44697</v>
      </c>
      <c r="X6938">
        <v>0</v>
      </c>
    </row>
    <row r="6939" spans="1:24" x14ac:dyDescent="0.25">
      <c r="A6939">
        <v>1</v>
      </c>
      <c r="B6939" t="s">
        <v>13677</v>
      </c>
      <c r="C6939" t="s">
        <v>13593</v>
      </c>
      <c r="D6939" t="s">
        <v>13678</v>
      </c>
      <c r="E6939">
        <v>0</v>
      </c>
      <c r="F6939" t="s">
        <v>1544</v>
      </c>
      <c r="G6939" t="s">
        <v>29</v>
      </c>
      <c r="H6939">
        <v>35</v>
      </c>
      <c r="I6939" s="14">
        <v>1200</v>
      </c>
      <c r="J6939" s="15">
        <v>115.693</v>
      </c>
      <c r="K6939" s="15">
        <v>141.02500000000001</v>
      </c>
      <c r="L6939" s="15">
        <v>141.02500000000001</v>
      </c>
      <c r="M6939">
        <v>5</v>
      </c>
      <c r="N6939">
        <v>5</v>
      </c>
      <c r="O6939">
        <v>0</v>
      </c>
      <c r="P6939">
        <v>1200</v>
      </c>
      <c r="R6939">
        <v>6213.77</v>
      </c>
      <c r="S6939">
        <v>10700</v>
      </c>
      <c r="T6939">
        <v>0</v>
      </c>
      <c r="U6939">
        <v>10700</v>
      </c>
      <c r="V6939">
        <v>0</v>
      </c>
      <c r="W6939" s="13">
        <v>45015</v>
      </c>
      <c r="X6939">
        <v>0</v>
      </c>
    </row>
    <row r="6940" spans="1:24" x14ac:dyDescent="0.25">
      <c r="A6940">
        <v>1</v>
      </c>
      <c r="B6940" t="s">
        <v>13679</v>
      </c>
      <c r="D6940" t="s">
        <v>13680</v>
      </c>
      <c r="E6940">
        <v>49</v>
      </c>
      <c r="F6940" t="s">
        <v>13681</v>
      </c>
      <c r="G6940" t="s">
        <v>29</v>
      </c>
      <c r="H6940">
        <v>36</v>
      </c>
      <c r="I6940" s="14">
        <v>1395</v>
      </c>
      <c r="J6940" s="15">
        <v>139050.82399999999</v>
      </c>
      <c r="K6940" s="15">
        <v>0</v>
      </c>
      <c r="L6940" s="15">
        <v>0</v>
      </c>
      <c r="M6940">
        <v>8</v>
      </c>
      <c r="N6940">
        <v>8</v>
      </c>
      <c r="O6940">
        <v>0</v>
      </c>
      <c r="P6940">
        <v>1444</v>
      </c>
      <c r="Q6940" t="s">
        <v>30</v>
      </c>
      <c r="R6940">
        <v>0</v>
      </c>
      <c r="S6940">
        <v>0</v>
      </c>
      <c r="T6940">
        <v>0</v>
      </c>
      <c r="U6940">
        <v>0</v>
      </c>
      <c r="V6940">
        <v>0</v>
      </c>
      <c r="X6940">
        <v>179</v>
      </c>
    </row>
    <row r="6941" spans="1:24" x14ac:dyDescent="0.25">
      <c r="A6941">
        <v>1</v>
      </c>
      <c r="B6941" t="s">
        <v>13682</v>
      </c>
      <c r="D6941" t="s">
        <v>13683</v>
      </c>
      <c r="E6941">
        <v>48</v>
      </c>
      <c r="F6941" t="s">
        <v>13681</v>
      </c>
      <c r="G6941" t="s">
        <v>29</v>
      </c>
      <c r="H6941">
        <v>36</v>
      </c>
      <c r="I6941" s="14">
        <v>517</v>
      </c>
      <c r="J6941" s="15">
        <v>152768.47200000001</v>
      </c>
      <c r="K6941" s="15">
        <v>0</v>
      </c>
      <c r="L6941" s="15">
        <v>0</v>
      </c>
      <c r="M6941">
        <v>8</v>
      </c>
      <c r="N6941">
        <v>8</v>
      </c>
      <c r="O6941">
        <v>0</v>
      </c>
      <c r="P6941">
        <v>565</v>
      </c>
      <c r="Q6941" t="s">
        <v>30</v>
      </c>
      <c r="R6941">
        <v>0</v>
      </c>
      <c r="S6941">
        <v>0</v>
      </c>
      <c r="T6941">
        <v>0</v>
      </c>
      <c r="U6941">
        <v>0</v>
      </c>
      <c r="V6941">
        <v>0</v>
      </c>
      <c r="X6941">
        <v>175</v>
      </c>
    </row>
    <row r="6942" spans="1:24" x14ac:dyDescent="0.25">
      <c r="A6942">
        <v>1</v>
      </c>
      <c r="B6942" t="s">
        <v>13684</v>
      </c>
      <c r="D6942" t="s">
        <v>13685</v>
      </c>
      <c r="E6942">
        <v>0</v>
      </c>
      <c r="F6942" t="s">
        <v>13681</v>
      </c>
      <c r="G6942" t="s">
        <v>29</v>
      </c>
      <c r="H6942">
        <v>36</v>
      </c>
      <c r="I6942" s="14">
        <v>2</v>
      </c>
      <c r="J6942" s="15">
        <v>389476</v>
      </c>
      <c r="K6942" s="15">
        <v>0</v>
      </c>
      <c r="L6942" s="15">
        <v>0</v>
      </c>
      <c r="M6942">
        <v>8</v>
      </c>
      <c r="N6942">
        <v>8</v>
      </c>
      <c r="O6942">
        <v>0</v>
      </c>
      <c r="P6942">
        <v>2</v>
      </c>
      <c r="R6942">
        <v>0.03</v>
      </c>
      <c r="S6942">
        <v>0</v>
      </c>
      <c r="T6942">
        <v>0</v>
      </c>
      <c r="U6942">
        <v>0</v>
      </c>
      <c r="V6942">
        <v>0</v>
      </c>
      <c r="W6942" s="13">
        <v>43374</v>
      </c>
      <c r="X6942">
        <v>1623</v>
      </c>
    </row>
    <row r="6943" spans="1:24" x14ac:dyDescent="0.25">
      <c r="A6943">
        <v>1</v>
      </c>
      <c r="B6943" t="s">
        <v>13686</v>
      </c>
      <c r="D6943" t="s">
        <v>13687</v>
      </c>
      <c r="E6943">
        <v>2</v>
      </c>
      <c r="F6943" t="s">
        <v>13681</v>
      </c>
      <c r="G6943" t="s">
        <v>29</v>
      </c>
      <c r="H6943">
        <v>36</v>
      </c>
      <c r="I6943" s="14">
        <v>1</v>
      </c>
      <c r="J6943" s="15">
        <v>1878471</v>
      </c>
      <c r="K6943" s="15">
        <v>0</v>
      </c>
      <c r="L6943" s="15">
        <v>0</v>
      </c>
      <c r="M6943">
        <v>8</v>
      </c>
      <c r="N6943">
        <v>8</v>
      </c>
      <c r="O6943">
        <v>0</v>
      </c>
      <c r="P6943">
        <v>3</v>
      </c>
      <c r="R6943">
        <v>0</v>
      </c>
      <c r="S6943">
        <v>0</v>
      </c>
      <c r="T6943">
        <v>0</v>
      </c>
      <c r="U6943">
        <v>0</v>
      </c>
      <c r="V6943">
        <v>0</v>
      </c>
      <c r="X6943">
        <v>1790</v>
      </c>
    </row>
    <row r="6944" spans="1:24" x14ac:dyDescent="0.25">
      <c r="A6944">
        <v>1</v>
      </c>
      <c r="B6944" t="s">
        <v>13688</v>
      </c>
      <c r="D6944" t="s">
        <v>13689</v>
      </c>
      <c r="E6944">
        <v>0</v>
      </c>
      <c r="F6944" t="s">
        <v>1922</v>
      </c>
      <c r="G6944" t="s">
        <v>29</v>
      </c>
      <c r="H6944">
        <v>36</v>
      </c>
      <c r="I6944" s="14">
        <v>48</v>
      </c>
      <c r="J6944" s="15">
        <v>109588.68700000001</v>
      </c>
      <c r="K6944" s="15">
        <v>0</v>
      </c>
      <c r="L6944" s="15">
        <v>0</v>
      </c>
      <c r="M6944">
        <v>8</v>
      </c>
      <c r="N6944">
        <v>8</v>
      </c>
      <c r="O6944">
        <v>0</v>
      </c>
      <c r="P6944">
        <v>48</v>
      </c>
      <c r="Q6944" t="s">
        <v>883</v>
      </c>
      <c r="R6944">
        <v>0.03</v>
      </c>
      <c r="S6944">
        <v>0</v>
      </c>
      <c r="T6944">
        <v>0</v>
      </c>
      <c r="U6944">
        <v>0</v>
      </c>
      <c r="V6944">
        <v>0</v>
      </c>
      <c r="W6944" s="13">
        <v>43374</v>
      </c>
      <c r="X6944">
        <v>753</v>
      </c>
    </row>
    <row r="6945" spans="1:24" x14ac:dyDescent="0.25">
      <c r="A6945">
        <v>1</v>
      </c>
      <c r="B6945" t="s">
        <v>13690</v>
      </c>
      <c r="D6945" t="s">
        <v>13691</v>
      </c>
      <c r="E6945">
        <v>0</v>
      </c>
      <c r="F6945" t="s">
        <v>13681</v>
      </c>
      <c r="G6945" t="s">
        <v>29</v>
      </c>
      <c r="H6945">
        <v>36</v>
      </c>
      <c r="I6945" s="14">
        <v>1</v>
      </c>
      <c r="J6945" s="15">
        <v>155200</v>
      </c>
      <c r="K6945" s="15">
        <v>0</v>
      </c>
      <c r="L6945" s="15">
        <v>0</v>
      </c>
      <c r="M6945">
        <v>8</v>
      </c>
      <c r="N6945">
        <v>8</v>
      </c>
      <c r="O6945">
        <v>0</v>
      </c>
      <c r="P6945">
        <v>1</v>
      </c>
      <c r="R6945">
        <v>0</v>
      </c>
      <c r="S6945">
        <v>0</v>
      </c>
      <c r="T6945">
        <v>0</v>
      </c>
      <c r="U6945">
        <v>0</v>
      </c>
      <c r="V6945">
        <v>0</v>
      </c>
      <c r="X6945">
        <v>890</v>
      </c>
    </row>
    <row r="6946" spans="1:24" x14ac:dyDescent="0.25">
      <c r="A6946">
        <v>1</v>
      </c>
      <c r="B6946" t="s">
        <v>13692</v>
      </c>
      <c r="D6946" t="s">
        <v>13693</v>
      </c>
      <c r="E6946">
        <v>0</v>
      </c>
      <c r="F6946" t="s">
        <v>13681</v>
      </c>
      <c r="G6946" t="s">
        <v>29</v>
      </c>
      <c r="H6946">
        <v>36</v>
      </c>
      <c r="I6946" s="14">
        <v>1</v>
      </c>
      <c r="J6946" s="15">
        <v>65000</v>
      </c>
      <c r="K6946" s="15">
        <v>0</v>
      </c>
      <c r="L6946" s="15">
        <v>0</v>
      </c>
      <c r="M6946">
        <v>8</v>
      </c>
      <c r="N6946">
        <v>8</v>
      </c>
      <c r="O6946">
        <v>0</v>
      </c>
      <c r="P6946">
        <v>1</v>
      </c>
      <c r="R6946">
        <v>0</v>
      </c>
      <c r="S6946">
        <v>0</v>
      </c>
      <c r="T6946">
        <v>0</v>
      </c>
      <c r="U6946">
        <v>0</v>
      </c>
      <c r="V6946">
        <v>0</v>
      </c>
      <c r="X6946">
        <v>267</v>
      </c>
    </row>
    <row r="6947" spans="1:24" x14ac:dyDescent="0.25">
      <c r="A6947">
        <v>1</v>
      </c>
      <c r="B6947" t="s">
        <v>13694</v>
      </c>
      <c r="D6947" t="s">
        <v>13695</v>
      </c>
      <c r="E6947">
        <v>64</v>
      </c>
      <c r="F6947" t="s">
        <v>13681</v>
      </c>
      <c r="G6947" t="s">
        <v>29</v>
      </c>
      <c r="H6947">
        <v>36</v>
      </c>
      <c r="I6947" s="14">
        <v>40</v>
      </c>
      <c r="J6947" s="15">
        <v>184845</v>
      </c>
      <c r="K6947" s="15">
        <v>0</v>
      </c>
      <c r="L6947" s="15">
        <v>0</v>
      </c>
      <c r="M6947">
        <v>8</v>
      </c>
      <c r="N6947">
        <v>8</v>
      </c>
      <c r="O6947">
        <v>0</v>
      </c>
      <c r="P6947">
        <v>104</v>
      </c>
      <c r="R6947">
        <v>0</v>
      </c>
      <c r="S6947">
        <v>0</v>
      </c>
      <c r="T6947">
        <v>0</v>
      </c>
      <c r="U6947">
        <v>0</v>
      </c>
      <c r="V6947">
        <v>0</v>
      </c>
      <c r="X6947">
        <v>2132</v>
      </c>
    </row>
    <row r="6948" spans="1:24" x14ac:dyDescent="0.25">
      <c r="A6948">
        <v>1</v>
      </c>
      <c r="B6948" t="s">
        <v>13696</v>
      </c>
      <c r="D6948" t="s">
        <v>13697</v>
      </c>
      <c r="E6948">
        <v>0</v>
      </c>
      <c r="F6948" t="s">
        <v>13698</v>
      </c>
      <c r="G6948" t="s">
        <v>116</v>
      </c>
      <c r="H6948">
        <v>35</v>
      </c>
      <c r="I6948" s="14">
        <v>218.13499999999999</v>
      </c>
      <c r="J6948" s="15">
        <v>0</v>
      </c>
      <c r="K6948" s="15">
        <v>0</v>
      </c>
      <c r="L6948" s="15">
        <v>0</v>
      </c>
      <c r="M6948">
        <v>7</v>
      </c>
      <c r="N6948">
        <v>7</v>
      </c>
      <c r="O6948">
        <v>30.975000000000001</v>
      </c>
      <c r="P6948">
        <v>187.16</v>
      </c>
      <c r="R6948">
        <v>-32.305</v>
      </c>
      <c r="S6948">
        <v>-56.145000000000003</v>
      </c>
      <c r="T6948">
        <v>0</v>
      </c>
      <c r="U6948">
        <v>-56.145000000000003</v>
      </c>
      <c r="V6948">
        <v>0</v>
      </c>
      <c r="W6948" s="13">
        <v>45075</v>
      </c>
      <c r="X6948">
        <v>0</v>
      </c>
    </row>
    <row r="6949" spans="1:24" x14ac:dyDescent="0.25">
      <c r="A6949">
        <v>1</v>
      </c>
      <c r="B6949" t="s">
        <v>13699</v>
      </c>
      <c r="D6949" t="s">
        <v>13700</v>
      </c>
      <c r="E6949">
        <v>0</v>
      </c>
      <c r="F6949" t="s">
        <v>13698</v>
      </c>
      <c r="G6949" t="s">
        <v>116</v>
      </c>
      <c r="H6949">
        <v>35</v>
      </c>
      <c r="I6949" s="14">
        <v>365.76</v>
      </c>
      <c r="J6949" s="15">
        <v>0</v>
      </c>
      <c r="K6949" s="15">
        <v>0</v>
      </c>
      <c r="L6949" s="15">
        <v>0</v>
      </c>
      <c r="M6949">
        <v>7</v>
      </c>
      <c r="N6949">
        <v>7</v>
      </c>
      <c r="O6949">
        <v>63.85</v>
      </c>
      <c r="P6949">
        <v>301.91000000000003</v>
      </c>
      <c r="R6949">
        <v>-115.616</v>
      </c>
      <c r="S6949">
        <v>-140.1</v>
      </c>
      <c r="T6949">
        <v>0</v>
      </c>
      <c r="U6949">
        <v>-140.1</v>
      </c>
      <c r="V6949">
        <v>0</v>
      </c>
      <c r="W6949" s="13">
        <v>45075</v>
      </c>
      <c r="X6949">
        <v>0</v>
      </c>
    </row>
    <row r="6950" spans="1:24" x14ac:dyDescent="0.25">
      <c r="A6950">
        <v>1</v>
      </c>
      <c r="B6950" t="s">
        <v>13701</v>
      </c>
      <c r="D6950" t="s">
        <v>13702</v>
      </c>
      <c r="E6950">
        <v>0</v>
      </c>
      <c r="F6950" t="s">
        <v>13698</v>
      </c>
      <c r="G6950" t="s">
        <v>116</v>
      </c>
      <c r="H6950">
        <v>35</v>
      </c>
      <c r="I6950" s="14">
        <v>276.92</v>
      </c>
      <c r="J6950" s="15">
        <v>0</v>
      </c>
      <c r="K6950" s="15">
        <v>0</v>
      </c>
      <c r="L6950" s="15">
        <v>0</v>
      </c>
      <c r="M6950">
        <v>7</v>
      </c>
      <c r="N6950">
        <v>7</v>
      </c>
      <c r="O6950">
        <v>47.68</v>
      </c>
      <c r="P6950">
        <v>229.24</v>
      </c>
      <c r="R6950">
        <v>-68.760000000000005</v>
      </c>
      <c r="S6950">
        <v>-94.37</v>
      </c>
      <c r="T6950">
        <v>0</v>
      </c>
      <c r="U6950">
        <v>-94.37</v>
      </c>
      <c r="V6950">
        <v>0</v>
      </c>
      <c r="W6950" s="13">
        <v>45075</v>
      </c>
      <c r="X6950">
        <v>0</v>
      </c>
    </row>
    <row r="6951" spans="1:24" x14ac:dyDescent="0.25">
      <c r="A6951">
        <v>1</v>
      </c>
      <c r="B6951" t="s">
        <v>13703</v>
      </c>
      <c r="D6951" t="s">
        <v>13704</v>
      </c>
      <c r="E6951">
        <v>0</v>
      </c>
      <c r="F6951" t="s">
        <v>13698</v>
      </c>
      <c r="G6951" t="s">
        <v>116</v>
      </c>
      <c r="H6951">
        <v>35</v>
      </c>
      <c r="I6951" s="14">
        <v>634.82000000000005</v>
      </c>
      <c r="J6951" s="15">
        <v>0</v>
      </c>
      <c r="K6951" s="15">
        <v>0</v>
      </c>
      <c r="L6951" s="15">
        <v>0</v>
      </c>
      <c r="M6951">
        <v>7</v>
      </c>
      <c r="N6951">
        <v>7</v>
      </c>
      <c r="O6951">
        <v>110.021</v>
      </c>
      <c r="P6951">
        <v>524.79899999999998</v>
      </c>
      <c r="R6951">
        <v>-263.56599999999997</v>
      </c>
      <c r="S6951">
        <v>-280.05</v>
      </c>
      <c r="T6951">
        <v>0</v>
      </c>
      <c r="U6951">
        <v>-280.05</v>
      </c>
      <c r="V6951">
        <v>0</v>
      </c>
      <c r="W6951" s="13">
        <v>45075</v>
      </c>
      <c r="X6951">
        <v>0</v>
      </c>
    </row>
    <row r="6952" spans="1:24" x14ac:dyDescent="0.25">
      <c r="A6952">
        <v>1</v>
      </c>
      <c r="B6952" t="s">
        <v>13705</v>
      </c>
      <c r="D6952" t="s">
        <v>13706</v>
      </c>
      <c r="E6952">
        <v>0</v>
      </c>
      <c r="F6952" t="s">
        <v>13698</v>
      </c>
      <c r="G6952" t="s">
        <v>116</v>
      </c>
      <c r="H6952">
        <v>35</v>
      </c>
      <c r="I6952" s="14">
        <v>2162.23</v>
      </c>
      <c r="J6952" s="15">
        <v>0</v>
      </c>
      <c r="K6952" s="15">
        <v>0</v>
      </c>
      <c r="L6952" s="15">
        <v>0</v>
      </c>
      <c r="M6952">
        <v>7</v>
      </c>
      <c r="N6952">
        <v>7</v>
      </c>
      <c r="O6952">
        <v>339.08</v>
      </c>
      <c r="P6952">
        <v>1823.15</v>
      </c>
      <c r="R6952">
        <v>-859.91099999999994</v>
      </c>
      <c r="S6952">
        <v>-1038.99</v>
      </c>
      <c r="T6952">
        <v>0</v>
      </c>
      <c r="U6952">
        <v>-1038.99</v>
      </c>
      <c r="V6952">
        <v>0</v>
      </c>
      <c r="W6952" s="13">
        <v>45075</v>
      </c>
      <c r="X6952">
        <v>0</v>
      </c>
    </row>
    <row r="6953" spans="1:24" x14ac:dyDescent="0.25">
      <c r="A6953">
        <v>1</v>
      </c>
      <c r="B6953" t="s">
        <v>13707</v>
      </c>
      <c r="D6953" t="s">
        <v>13708</v>
      </c>
      <c r="E6953">
        <v>0</v>
      </c>
      <c r="F6953" t="s">
        <v>13698</v>
      </c>
      <c r="G6953" t="s">
        <v>116</v>
      </c>
      <c r="H6953">
        <v>35</v>
      </c>
      <c r="I6953" s="14">
        <v>13369.24</v>
      </c>
      <c r="J6953" s="15">
        <v>0</v>
      </c>
      <c r="K6953" s="15">
        <v>0</v>
      </c>
      <c r="L6953" s="15">
        <v>0</v>
      </c>
      <c r="M6953">
        <v>7</v>
      </c>
      <c r="N6953">
        <v>7</v>
      </c>
      <c r="O6953">
        <v>2361.25</v>
      </c>
      <c r="P6953">
        <v>11007.99</v>
      </c>
      <c r="R6953">
        <v>-9072.89</v>
      </c>
      <c r="S6953">
        <v>-8177.36</v>
      </c>
      <c r="T6953">
        <v>0</v>
      </c>
      <c r="U6953">
        <v>-8177.36</v>
      </c>
      <c r="V6953">
        <v>0</v>
      </c>
      <c r="W6953" s="13">
        <v>45076</v>
      </c>
      <c r="X6953">
        <v>0</v>
      </c>
    </row>
    <row r="6954" spans="1:24" x14ac:dyDescent="0.25">
      <c r="A6954">
        <v>1</v>
      </c>
      <c r="B6954" t="s">
        <v>13709</v>
      </c>
      <c r="D6954" t="s">
        <v>13710</v>
      </c>
      <c r="E6954">
        <v>0</v>
      </c>
      <c r="F6954" t="s">
        <v>13698</v>
      </c>
      <c r="G6954" t="s">
        <v>29</v>
      </c>
      <c r="H6954">
        <v>35</v>
      </c>
      <c r="I6954" s="14">
        <v>467815</v>
      </c>
      <c r="J6954" s="15">
        <v>0</v>
      </c>
      <c r="K6954" s="15">
        <v>0</v>
      </c>
      <c r="L6954" s="15">
        <v>0</v>
      </c>
      <c r="M6954">
        <v>7</v>
      </c>
      <c r="N6954">
        <v>7</v>
      </c>
      <c r="O6954">
        <v>26454</v>
      </c>
      <c r="P6954">
        <v>441361</v>
      </c>
      <c r="R6954">
        <v>-165529.51999999999</v>
      </c>
      <c r="S6954">
        <v>-225726</v>
      </c>
      <c r="T6954">
        <v>0</v>
      </c>
      <c r="U6954">
        <v>-225726</v>
      </c>
      <c r="V6954">
        <v>0</v>
      </c>
      <c r="W6954" s="13">
        <v>45077</v>
      </c>
      <c r="X6954">
        <v>0</v>
      </c>
    </row>
    <row r="6955" spans="1:24" x14ac:dyDescent="0.25">
      <c r="A6955">
        <v>1</v>
      </c>
      <c r="B6955" t="s">
        <v>13711</v>
      </c>
      <c r="D6955" t="s">
        <v>13712</v>
      </c>
      <c r="E6955">
        <v>0</v>
      </c>
      <c r="F6955" t="s">
        <v>13698</v>
      </c>
      <c r="G6955" t="s">
        <v>116</v>
      </c>
      <c r="H6955">
        <v>35</v>
      </c>
      <c r="I6955" s="14">
        <v>237.41</v>
      </c>
      <c r="J6955" s="15">
        <v>0</v>
      </c>
      <c r="K6955" s="15">
        <v>0</v>
      </c>
      <c r="L6955" s="15">
        <v>0</v>
      </c>
      <c r="M6955">
        <v>7</v>
      </c>
      <c r="N6955">
        <v>7</v>
      </c>
      <c r="O6955">
        <v>0</v>
      </c>
      <c r="P6955">
        <v>237.41</v>
      </c>
      <c r="R6955">
        <v>-25.9</v>
      </c>
      <c r="S6955">
        <v>-22.5</v>
      </c>
      <c r="T6955">
        <v>0</v>
      </c>
      <c r="U6955">
        <v>-22.5</v>
      </c>
      <c r="V6955">
        <v>0</v>
      </c>
      <c r="W6955" s="13">
        <v>45043</v>
      </c>
      <c r="X6955">
        <v>0</v>
      </c>
    </row>
    <row r="6956" spans="1:24" x14ac:dyDescent="0.25">
      <c r="A6956">
        <v>1</v>
      </c>
      <c r="B6956">
        <v>1000</v>
      </c>
      <c r="C6956" t="s">
        <v>13297</v>
      </c>
      <c r="D6956" t="s">
        <v>13713</v>
      </c>
      <c r="E6956">
        <v>2026</v>
      </c>
      <c r="F6956" t="s">
        <v>13216</v>
      </c>
      <c r="G6956" t="s">
        <v>13714</v>
      </c>
      <c r="H6956">
        <v>35</v>
      </c>
      <c r="I6956" s="14">
        <v>4647</v>
      </c>
      <c r="J6956" s="15">
        <v>77430.395999999993</v>
      </c>
      <c r="K6956" s="15">
        <v>74765.634000000005</v>
      </c>
      <c r="L6956" s="15">
        <v>74765.634000000005</v>
      </c>
      <c r="M6956">
        <v>5</v>
      </c>
      <c r="N6956">
        <v>5</v>
      </c>
      <c r="O6956">
        <v>0</v>
      </c>
      <c r="P6956">
        <v>6673</v>
      </c>
      <c r="R6956">
        <v>20686.62</v>
      </c>
      <c r="S6956">
        <v>26095</v>
      </c>
      <c r="T6956">
        <v>1585</v>
      </c>
      <c r="U6956">
        <v>26095</v>
      </c>
      <c r="V6956">
        <v>1585</v>
      </c>
      <c r="W6956" s="13">
        <v>45085</v>
      </c>
      <c r="X6956">
        <v>0</v>
      </c>
    </row>
    <row r="6957" spans="1:24" x14ac:dyDescent="0.25">
      <c r="A6957">
        <v>1</v>
      </c>
      <c r="B6957">
        <v>1000</v>
      </c>
      <c r="C6957" t="s">
        <v>13297</v>
      </c>
      <c r="D6957" t="s">
        <v>13713</v>
      </c>
      <c r="E6957">
        <v>0</v>
      </c>
      <c r="F6957" t="s">
        <v>13216</v>
      </c>
      <c r="G6957" t="s">
        <v>13714</v>
      </c>
      <c r="H6957">
        <v>39</v>
      </c>
      <c r="I6957" s="14">
        <v>8334.8220000000001</v>
      </c>
      <c r="J6957" s="15">
        <v>77417.739000000001</v>
      </c>
      <c r="K6957" s="15">
        <v>74765.634000000005</v>
      </c>
      <c r="L6957" s="15">
        <v>74765.634000000005</v>
      </c>
      <c r="M6957">
        <v>5</v>
      </c>
      <c r="N6957">
        <v>5</v>
      </c>
      <c r="O6957">
        <v>0</v>
      </c>
      <c r="P6957">
        <v>8334.8220000000001</v>
      </c>
      <c r="R6957">
        <v>18222.87</v>
      </c>
      <c r="S6957">
        <v>25504.673999999999</v>
      </c>
      <c r="T6957">
        <v>4276.0990000000002</v>
      </c>
      <c r="U6957">
        <v>25504.673999999999</v>
      </c>
      <c r="V6957">
        <v>4276.0990000000002</v>
      </c>
      <c r="W6957" s="13">
        <v>45085</v>
      </c>
      <c r="X6957">
        <v>0</v>
      </c>
    </row>
    <row r="6958" spans="1:24" x14ac:dyDescent="0.25">
      <c r="A6958">
        <v>1</v>
      </c>
      <c r="B6958">
        <v>10063</v>
      </c>
      <c r="C6958" t="s">
        <v>13297</v>
      </c>
      <c r="D6958" t="s">
        <v>13715</v>
      </c>
      <c r="E6958">
        <v>0</v>
      </c>
      <c r="F6958" t="s">
        <v>13216</v>
      </c>
      <c r="G6958" t="s">
        <v>13714</v>
      </c>
      <c r="H6958">
        <v>39</v>
      </c>
      <c r="I6958" s="14">
        <v>0.126</v>
      </c>
      <c r="J6958" s="15">
        <v>48348.366999999998</v>
      </c>
      <c r="K6958" s="15">
        <v>51168.347999999998</v>
      </c>
      <c r="L6958" s="15">
        <v>51168.347999999998</v>
      </c>
      <c r="M6958">
        <v>5</v>
      </c>
      <c r="N6958">
        <v>5</v>
      </c>
      <c r="O6958">
        <v>0</v>
      </c>
      <c r="P6958">
        <v>0.126</v>
      </c>
      <c r="R6958">
        <v>0.03</v>
      </c>
      <c r="S6958">
        <v>0</v>
      </c>
      <c r="T6958">
        <v>0</v>
      </c>
      <c r="U6958">
        <v>0</v>
      </c>
      <c r="V6958">
        <v>0</v>
      </c>
      <c r="W6958" s="13">
        <v>43837</v>
      </c>
      <c r="X6958">
        <v>0</v>
      </c>
    </row>
    <row r="6959" spans="1:24" x14ac:dyDescent="0.25">
      <c r="A6959">
        <v>1</v>
      </c>
      <c r="B6959">
        <v>10101</v>
      </c>
      <c r="C6959" t="s">
        <v>13297</v>
      </c>
      <c r="D6959" t="s">
        <v>13716</v>
      </c>
      <c r="E6959">
        <v>1400</v>
      </c>
      <c r="F6959" t="s">
        <v>13216</v>
      </c>
      <c r="G6959" t="s">
        <v>13714</v>
      </c>
      <c r="H6959">
        <v>35</v>
      </c>
      <c r="I6959" s="14">
        <v>1098</v>
      </c>
      <c r="J6959" s="15">
        <v>97126.985000000001</v>
      </c>
      <c r="K6959" s="15">
        <v>95945.24</v>
      </c>
      <c r="L6959" s="15">
        <v>95944.243000000002</v>
      </c>
      <c r="M6959">
        <v>5</v>
      </c>
      <c r="N6959">
        <v>5</v>
      </c>
      <c r="O6959">
        <v>0</v>
      </c>
      <c r="P6959">
        <v>2498</v>
      </c>
      <c r="R6959">
        <v>2865.51</v>
      </c>
      <c r="S6959">
        <v>4719</v>
      </c>
      <c r="T6959">
        <v>0</v>
      </c>
      <c r="U6959">
        <v>4719</v>
      </c>
      <c r="V6959">
        <v>0</v>
      </c>
      <c r="W6959" s="13">
        <v>45069</v>
      </c>
      <c r="X6959">
        <v>0</v>
      </c>
    </row>
    <row r="6960" spans="1:24" x14ac:dyDescent="0.25">
      <c r="A6960">
        <v>1</v>
      </c>
      <c r="B6960">
        <v>10101</v>
      </c>
      <c r="C6960" t="s">
        <v>13297</v>
      </c>
      <c r="D6960" t="s">
        <v>13716</v>
      </c>
      <c r="E6960">
        <v>0</v>
      </c>
      <c r="F6960" t="s">
        <v>13216</v>
      </c>
      <c r="G6960" t="s">
        <v>13714</v>
      </c>
      <c r="H6960">
        <v>39</v>
      </c>
      <c r="I6960" s="14">
        <v>1620.634</v>
      </c>
      <c r="J6960" s="15">
        <v>96712.192999999999</v>
      </c>
      <c r="K6960" s="15">
        <v>95945.24</v>
      </c>
      <c r="L6960" s="15">
        <v>95944.243000000002</v>
      </c>
      <c r="M6960">
        <v>5</v>
      </c>
      <c r="N6960">
        <v>5</v>
      </c>
      <c r="O6960">
        <v>0</v>
      </c>
      <c r="P6960">
        <v>1620.634</v>
      </c>
      <c r="R6960">
        <v>2732.7</v>
      </c>
      <c r="S6960">
        <v>4910.82</v>
      </c>
      <c r="T6960">
        <v>354.56</v>
      </c>
      <c r="U6960">
        <v>4910.82</v>
      </c>
      <c r="V6960">
        <v>354.56</v>
      </c>
      <c r="W6960" s="13">
        <v>45085</v>
      </c>
      <c r="X6960">
        <v>0</v>
      </c>
    </row>
    <row r="6961" spans="1:25" x14ac:dyDescent="0.25">
      <c r="A6961">
        <v>1</v>
      </c>
      <c r="B6961">
        <v>10103</v>
      </c>
      <c r="C6961" t="s">
        <v>13297</v>
      </c>
      <c r="D6961" t="s">
        <v>13717</v>
      </c>
      <c r="E6961">
        <v>0</v>
      </c>
      <c r="F6961" t="s">
        <v>13216</v>
      </c>
      <c r="G6961" t="s">
        <v>13718</v>
      </c>
      <c r="H6961">
        <v>39</v>
      </c>
      <c r="I6961" s="14">
        <v>361.57</v>
      </c>
      <c r="J6961" s="15">
        <v>96824.84</v>
      </c>
      <c r="K6961" s="15">
        <v>105458.272</v>
      </c>
      <c r="L6961" s="15">
        <v>105458.272</v>
      </c>
      <c r="M6961">
        <v>5</v>
      </c>
      <c r="N6961">
        <v>5</v>
      </c>
      <c r="O6961">
        <v>0</v>
      </c>
      <c r="P6961">
        <v>361.57</v>
      </c>
      <c r="R6961">
        <v>397.17</v>
      </c>
      <c r="S6961">
        <v>917.03800000000001</v>
      </c>
      <c r="T6961">
        <v>382.37400000000002</v>
      </c>
      <c r="U6961">
        <v>917.03800000000001</v>
      </c>
      <c r="V6961">
        <v>382.37400000000002</v>
      </c>
      <c r="W6961" s="13">
        <v>45085</v>
      </c>
      <c r="X6961">
        <v>0</v>
      </c>
    </row>
    <row r="6962" spans="1:25" x14ac:dyDescent="0.25">
      <c r="A6962">
        <v>1</v>
      </c>
      <c r="B6962">
        <v>10310</v>
      </c>
      <c r="C6962" t="s">
        <v>13297</v>
      </c>
      <c r="D6962" t="s">
        <v>13719</v>
      </c>
      <c r="E6962">
        <v>1150</v>
      </c>
      <c r="F6962" t="s">
        <v>13216</v>
      </c>
      <c r="G6962" t="s">
        <v>13714</v>
      </c>
      <c r="H6962">
        <v>35</v>
      </c>
      <c r="I6962" s="14">
        <v>300</v>
      </c>
      <c r="J6962" s="15">
        <v>125742.803</v>
      </c>
      <c r="K6962" s="15">
        <v>126601.768</v>
      </c>
      <c r="L6962" s="15">
        <v>126601.768</v>
      </c>
      <c r="M6962">
        <v>5</v>
      </c>
      <c r="N6962">
        <v>5</v>
      </c>
      <c r="O6962">
        <v>0</v>
      </c>
      <c r="P6962">
        <v>1450</v>
      </c>
      <c r="R6962">
        <v>9884.65</v>
      </c>
      <c r="S6962">
        <v>13520.97</v>
      </c>
      <c r="T6962">
        <v>545</v>
      </c>
      <c r="U6962">
        <v>13520.97</v>
      </c>
      <c r="V6962">
        <v>545</v>
      </c>
      <c r="W6962" s="13">
        <v>45085</v>
      </c>
      <c r="X6962">
        <v>0</v>
      </c>
    </row>
    <row r="6963" spans="1:25" x14ac:dyDescent="0.25">
      <c r="A6963">
        <v>1</v>
      </c>
      <c r="B6963">
        <v>10310</v>
      </c>
      <c r="C6963" t="s">
        <v>13297</v>
      </c>
      <c r="D6963" t="s">
        <v>13719</v>
      </c>
      <c r="E6963">
        <v>0</v>
      </c>
      <c r="F6963" t="s">
        <v>13216</v>
      </c>
      <c r="G6963" t="s">
        <v>13714</v>
      </c>
      <c r="H6963">
        <v>39</v>
      </c>
      <c r="I6963" s="14">
        <v>2752.6149999999998</v>
      </c>
      <c r="J6963" s="15">
        <v>125015.21799999999</v>
      </c>
      <c r="K6963" s="15">
        <v>126601.768</v>
      </c>
      <c r="L6963" s="15">
        <v>126601.768</v>
      </c>
      <c r="M6963">
        <v>5</v>
      </c>
      <c r="N6963">
        <v>5</v>
      </c>
      <c r="O6963">
        <v>0</v>
      </c>
      <c r="P6963">
        <v>2752.6149999999998</v>
      </c>
      <c r="R6963">
        <v>9992.0400000000009</v>
      </c>
      <c r="S6963">
        <v>14041.279</v>
      </c>
      <c r="T6963">
        <v>1923.001</v>
      </c>
      <c r="U6963">
        <v>14041.279</v>
      </c>
      <c r="V6963">
        <v>1923.001</v>
      </c>
      <c r="W6963" s="13">
        <v>45085</v>
      </c>
      <c r="X6963">
        <v>0</v>
      </c>
    </row>
    <row r="6964" spans="1:25" x14ac:dyDescent="0.25">
      <c r="A6964">
        <v>1</v>
      </c>
      <c r="B6964">
        <v>10313</v>
      </c>
      <c r="C6964" t="s">
        <v>13297</v>
      </c>
      <c r="D6964" t="s">
        <v>13720</v>
      </c>
      <c r="E6964">
        <v>0</v>
      </c>
      <c r="F6964" t="s">
        <v>13216</v>
      </c>
      <c r="G6964" t="s">
        <v>13714</v>
      </c>
      <c r="H6964">
        <v>39</v>
      </c>
      <c r="I6964" s="14">
        <v>545.41399999999999</v>
      </c>
      <c r="J6964" s="15">
        <v>104811.35</v>
      </c>
      <c r="K6964" s="15">
        <v>113197.603</v>
      </c>
      <c r="L6964" s="15">
        <v>117157.62</v>
      </c>
      <c r="M6964">
        <v>5</v>
      </c>
      <c r="N6964">
        <v>5</v>
      </c>
      <c r="O6964">
        <v>0</v>
      </c>
      <c r="P6964">
        <v>545.41399999999999</v>
      </c>
      <c r="R6964">
        <v>1653.9</v>
      </c>
      <c r="S6964">
        <v>1658.144</v>
      </c>
      <c r="T6964">
        <v>101.176</v>
      </c>
      <c r="U6964">
        <v>1658.144</v>
      </c>
      <c r="V6964">
        <v>101.176</v>
      </c>
      <c r="W6964" s="13">
        <v>45085</v>
      </c>
      <c r="X6964">
        <v>0</v>
      </c>
    </row>
    <row r="6965" spans="1:25" x14ac:dyDescent="0.25">
      <c r="A6965">
        <v>1</v>
      </c>
      <c r="B6965">
        <v>1085</v>
      </c>
      <c r="D6965" t="s">
        <v>13721</v>
      </c>
      <c r="E6965">
        <v>0</v>
      </c>
      <c r="F6965" t="s">
        <v>13216</v>
      </c>
      <c r="G6965" t="s">
        <v>13718</v>
      </c>
      <c r="H6965">
        <v>39</v>
      </c>
      <c r="I6965" s="14">
        <v>0.28000000000000003</v>
      </c>
      <c r="J6965" s="15">
        <v>61681.141000000003</v>
      </c>
      <c r="K6965" s="15">
        <v>68260.857000000004</v>
      </c>
      <c r="L6965" s="15">
        <v>68260.857000000004</v>
      </c>
      <c r="M6965">
        <v>5</v>
      </c>
      <c r="N6965">
        <v>5</v>
      </c>
      <c r="O6965">
        <v>0</v>
      </c>
      <c r="P6965">
        <v>0.28000000000000003</v>
      </c>
      <c r="R6965">
        <v>0.03</v>
      </c>
      <c r="S6965">
        <v>0</v>
      </c>
      <c r="T6965">
        <v>0</v>
      </c>
      <c r="U6965">
        <v>0</v>
      </c>
      <c r="V6965">
        <v>0</v>
      </c>
      <c r="W6965" s="13">
        <v>44476</v>
      </c>
    </row>
    <row r="6966" spans="1:25" x14ac:dyDescent="0.25">
      <c r="A6966">
        <v>1</v>
      </c>
      <c r="B6966">
        <v>1090</v>
      </c>
      <c r="C6966" t="s">
        <v>13297</v>
      </c>
      <c r="D6966" t="s">
        <v>13722</v>
      </c>
      <c r="E6966">
        <v>0</v>
      </c>
      <c r="F6966" t="s">
        <v>13216</v>
      </c>
      <c r="G6966" t="s">
        <v>13718</v>
      </c>
      <c r="H6966">
        <v>39</v>
      </c>
      <c r="I6966" s="14">
        <v>0.77</v>
      </c>
      <c r="J6966" s="15">
        <v>68540.134000000005</v>
      </c>
      <c r="K6966" s="15">
        <v>70153.587</v>
      </c>
      <c r="L6966" s="15">
        <v>70153.587</v>
      </c>
      <c r="M6966">
        <v>5</v>
      </c>
      <c r="N6966">
        <v>5</v>
      </c>
      <c r="O6966">
        <v>0</v>
      </c>
      <c r="P6966">
        <v>0.77</v>
      </c>
      <c r="R6966">
        <v>0.03</v>
      </c>
      <c r="S6966">
        <v>-0.3</v>
      </c>
      <c r="T6966">
        <v>0</v>
      </c>
      <c r="U6966">
        <v>-0.3</v>
      </c>
      <c r="V6966">
        <v>0</v>
      </c>
      <c r="W6966" s="13">
        <v>44952</v>
      </c>
    </row>
    <row r="6967" spans="1:25" x14ac:dyDescent="0.25">
      <c r="A6967">
        <v>1</v>
      </c>
      <c r="B6967">
        <v>1100</v>
      </c>
      <c r="C6967" t="s">
        <v>13297</v>
      </c>
      <c r="D6967" t="s">
        <v>13723</v>
      </c>
      <c r="E6967">
        <v>0</v>
      </c>
      <c r="F6967" t="s">
        <v>13216</v>
      </c>
      <c r="G6967" t="s">
        <v>13718</v>
      </c>
      <c r="H6967">
        <v>39</v>
      </c>
      <c r="I6967" s="14">
        <v>1</v>
      </c>
      <c r="J6967" s="15">
        <v>70784.784</v>
      </c>
      <c r="K6967" s="15">
        <v>73074.349000000002</v>
      </c>
      <c r="L6967" s="15">
        <v>73074.349000000002</v>
      </c>
      <c r="M6967">
        <v>5</v>
      </c>
      <c r="N6967">
        <v>5</v>
      </c>
      <c r="O6967">
        <v>0</v>
      </c>
      <c r="P6967">
        <v>1</v>
      </c>
      <c r="R6967">
        <v>-0.03</v>
      </c>
      <c r="S6967">
        <v>-0.03</v>
      </c>
      <c r="T6967">
        <v>0</v>
      </c>
      <c r="U6967">
        <v>-0.03</v>
      </c>
      <c r="V6967">
        <v>0</v>
      </c>
      <c r="W6967" s="13">
        <v>44952</v>
      </c>
    </row>
    <row r="6968" spans="1:25" x14ac:dyDescent="0.25">
      <c r="A6968">
        <v>1</v>
      </c>
      <c r="B6968">
        <v>1101</v>
      </c>
      <c r="C6968" t="s">
        <v>13297</v>
      </c>
      <c r="D6968" t="s">
        <v>13724</v>
      </c>
      <c r="E6968">
        <v>0</v>
      </c>
      <c r="F6968" t="s">
        <v>13216</v>
      </c>
      <c r="G6968" t="s">
        <v>13718</v>
      </c>
      <c r="H6968">
        <v>39</v>
      </c>
      <c r="I6968" s="14">
        <v>0.84</v>
      </c>
      <c r="J6968" s="15">
        <v>71656.774000000005</v>
      </c>
      <c r="K6968" s="15">
        <v>71662.046000000002</v>
      </c>
      <c r="L6968" s="15">
        <v>71662.046000000002</v>
      </c>
      <c r="M6968">
        <v>5</v>
      </c>
      <c r="N6968">
        <v>5</v>
      </c>
      <c r="O6968">
        <v>0</v>
      </c>
      <c r="P6968">
        <v>0.84</v>
      </c>
      <c r="R6968">
        <v>-7.0000000000000007E-2</v>
      </c>
      <c r="S6968">
        <v>-0.45</v>
      </c>
      <c r="T6968">
        <v>0</v>
      </c>
      <c r="U6968">
        <v>-0.45</v>
      </c>
      <c r="V6968">
        <v>0</v>
      </c>
      <c r="W6968" s="13">
        <v>44952</v>
      </c>
    </row>
    <row r="6969" spans="1:25" x14ac:dyDescent="0.25">
      <c r="A6969">
        <v>1</v>
      </c>
      <c r="B6969">
        <v>1241</v>
      </c>
      <c r="C6969" t="s">
        <v>13297</v>
      </c>
      <c r="D6969" t="s">
        <v>13725</v>
      </c>
      <c r="E6969">
        <v>0</v>
      </c>
      <c r="F6969" t="s">
        <v>13216</v>
      </c>
      <c r="G6969" t="s">
        <v>13726</v>
      </c>
      <c r="H6969">
        <v>39</v>
      </c>
      <c r="I6969" s="14">
        <v>0.67</v>
      </c>
      <c r="J6969" s="15">
        <v>107005.266</v>
      </c>
      <c r="K6969" s="15">
        <v>107586.136</v>
      </c>
      <c r="L6969" s="15">
        <v>107586.136</v>
      </c>
      <c r="M6969">
        <v>5</v>
      </c>
      <c r="N6969">
        <v>5</v>
      </c>
      <c r="O6969">
        <v>0</v>
      </c>
      <c r="P6969">
        <v>0.67</v>
      </c>
      <c r="R6969">
        <v>0.03</v>
      </c>
      <c r="S6969">
        <v>0</v>
      </c>
      <c r="T6969">
        <v>0</v>
      </c>
      <c r="U6969">
        <v>0</v>
      </c>
      <c r="V6969">
        <v>0</v>
      </c>
      <c r="W6969" s="13">
        <v>44600</v>
      </c>
    </row>
    <row r="6970" spans="1:25" x14ac:dyDescent="0.25">
      <c r="A6970">
        <v>1</v>
      </c>
      <c r="B6970">
        <v>12656</v>
      </c>
      <c r="D6970" t="s">
        <v>13727</v>
      </c>
      <c r="E6970">
        <v>0</v>
      </c>
      <c r="F6970" t="s">
        <v>13216</v>
      </c>
      <c r="G6970" t="s">
        <v>13718</v>
      </c>
      <c r="H6970">
        <v>35</v>
      </c>
      <c r="I6970" s="14">
        <v>1</v>
      </c>
      <c r="J6970" s="15">
        <v>91522.616999999998</v>
      </c>
      <c r="K6970" s="15">
        <v>109236.19899999999</v>
      </c>
      <c r="L6970" s="15">
        <v>109236.19899999999</v>
      </c>
      <c r="M6970">
        <v>5</v>
      </c>
      <c r="N6970">
        <v>5</v>
      </c>
      <c r="O6970">
        <v>0</v>
      </c>
      <c r="P6970">
        <v>1</v>
      </c>
      <c r="R6970">
        <v>43.05</v>
      </c>
      <c r="S6970">
        <v>0</v>
      </c>
      <c r="T6970">
        <v>0</v>
      </c>
      <c r="U6970">
        <v>0</v>
      </c>
      <c r="V6970">
        <v>0</v>
      </c>
      <c r="W6970" s="13">
        <v>44861</v>
      </c>
      <c r="X6970">
        <v>0</v>
      </c>
    </row>
    <row r="6971" spans="1:25" x14ac:dyDescent="0.25">
      <c r="A6971">
        <v>1</v>
      </c>
      <c r="B6971">
        <v>12656</v>
      </c>
      <c r="D6971" t="s">
        <v>13727</v>
      </c>
      <c r="E6971">
        <v>0</v>
      </c>
      <c r="F6971" t="s">
        <v>13216</v>
      </c>
      <c r="G6971" t="s">
        <v>13718</v>
      </c>
      <c r="H6971">
        <v>39</v>
      </c>
      <c r="I6971" s="14">
        <v>54.832000000000001</v>
      </c>
      <c r="J6971" s="15">
        <v>88496.452999999994</v>
      </c>
      <c r="K6971" s="15">
        <v>109236.19899999999</v>
      </c>
      <c r="L6971" s="15">
        <v>109236.19899999999</v>
      </c>
      <c r="M6971">
        <v>5</v>
      </c>
      <c r="N6971">
        <v>5</v>
      </c>
      <c r="O6971">
        <v>0</v>
      </c>
      <c r="P6971">
        <v>54.832000000000001</v>
      </c>
      <c r="R6971">
        <v>223.34</v>
      </c>
      <c r="S6971">
        <v>146.56800000000001</v>
      </c>
      <c r="T6971">
        <v>43.624000000000002</v>
      </c>
      <c r="U6971">
        <v>146.56800000000001</v>
      </c>
      <c r="V6971">
        <v>43.624000000000002</v>
      </c>
      <c r="W6971" s="13">
        <v>45085</v>
      </c>
      <c r="X6971">
        <v>0</v>
      </c>
    </row>
    <row r="6972" spans="1:25" x14ac:dyDescent="0.25">
      <c r="A6972">
        <v>1</v>
      </c>
      <c r="B6972">
        <v>12753</v>
      </c>
      <c r="C6972" t="s">
        <v>13297</v>
      </c>
      <c r="D6972" t="s">
        <v>13728</v>
      </c>
      <c r="E6972">
        <v>0</v>
      </c>
      <c r="F6972" t="s">
        <v>13216</v>
      </c>
      <c r="G6972" t="s">
        <v>13718</v>
      </c>
      <c r="H6972">
        <v>39</v>
      </c>
      <c r="I6972" s="14">
        <v>0.872</v>
      </c>
      <c r="J6972" s="15">
        <v>58820.47</v>
      </c>
      <c r="K6972" s="15">
        <v>60435.713000000003</v>
      </c>
      <c r="L6972" s="15">
        <v>60435.713000000003</v>
      </c>
      <c r="M6972">
        <v>5</v>
      </c>
      <c r="N6972">
        <v>5</v>
      </c>
      <c r="O6972">
        <v>0</v>
      </c>
      <c r="P6972">
        <v>0.872</v>
      </c>
      <c r="R6972">
        <v>0.37</v>
      </c>
      <c r="S6972">
        <v>0.95</v>
      </c>
      <c r="T6972">
        <v>0</v>
      </c>
      <c r="U6972">
        <v>0.95</v>
      </c>
      <c r="V6972">
        <v>0</v>
      </c>
      <c r="W6972" s="13">
        <v>45054</v>
      </c>
      <c r="X6972">
        <v>0</v>
      </c>
    </row>
    <row r="6973" spans="1:25" x14ac:dyDescent="0.25">
      <c r="A6973">
        <v>1</v>
      </c>
      <c r="B6973">
        <v>12865</v>
      </c>
      <c r="D6973" t="s">
        <v>13729</v>
      </c>
      <c r="E6973">
        <v>0</v>
      </c>
      <c r="F6973" t="s">
        <v>13216</v>
      </c>
      <c r="G6973" t="s">
        <v>13718</v>
      </c>
      <c r="H6973">
        <v>39</v>
      </c>
      <c r="I6973" s="14">
        <v>105</v>
      </c>
      <c r="J6973" s="15">
        <v>176993.38</v>
      </c>
      <c r="K6973" s="15">
        <v>176993.98699999999</v>
      </c>
      <c r="L6973" s="15">
        <v>176993.98699999999</v>
      </c>
      <c r="M6973">
        <v>5</v>
      </c>
      <c r="N6973">
        <v>5</v>
      </c>
      <c r="O6973">
        <v>0</v>
      </c>
      <c r="P6973">
        <v>105</v>
      </c>
      <c r="R6973">
        <v>0.03</v>
      </c>
      <c r="S6973">
        <v>0</v>
      </c>
      <c r="T6973">
        <v>0</v>
      </c>
      <c r="U6973">
        <v>0</v>
      </c>
      <c r="V6973">
        <v>0</v>
      </c>
      <c r="W6973" s="13">
        <v>43804</v>
      </c>
      <c r="X6973">
        <v>0</v>
      </c>
    </row>
    <row r="6974" spans="1:25" x14ac:dyDescent="0.25">
      <c r="A6974">
        <v>1</v>
      </c>
      <c r="B6974">
        <v>12963</v>
      </c>
      <c r="D6974" t="s">
        <v>13730</v>
      </c>
      <c r="E6974">
        <v>0</v>
      </c>
      <c r="F6974" t="s">
        <v>13216</v>
      </c>
      <c r="G6974" t="s">
        <v>13718</v>
      </c>
      <c r="H6974">
        <v>39</v>
      </c>
      <c r="I6974" s="14">
        <v>2.7349999999999999</v>
      </c>
      <c r="J6974" s="15">
        <v>38575.311000000002</v>
      </c>
      <c r="K6974" s="15">
        <v>40464.173999999999</v>
      </c>
      <c r="L6974" s="15">
        <v>40464.173999999999</v>
      </c>
      <c r="M6974">
        <v>5</v>
      </c>
      <c r="N6974">
        <v>5</v>
      </c>
      <c r="O6974">
        <v>0</v>
      </c>
      <c r="P6974">
        <v>2.7349999999999999</v>
      </c>
      <c r="R6974">
        <v>5.34</v>
      </c>
      <c r="S6974">
        <v>18.78</v>
      </c>
      <c r="T6974">
        <v>0</v>
      </c>
      <c r="U6974">
        <v>18.78</v>
      </c>
      <c r="V6974">
        <v>0</v>
      </c>
      <c r="W6974" s="13">
        <v>45054</v>
      </c>
      <c r="X6974">
        <v>0</v>
      </c>
    </row>
    <row r="6975" spans="1:25" x14ac:dyDescent="0.25">
      <c r="A6975">
        <v>1</v>
      </c>
      <c r="B6975">
        <v>13037</v>
      </c>
      <c r="C6975" t="s">
        <v>13297</v>
      </c>
      <c r="D6975" t="s">
        <v>13731</v>
      </c>
      <c r="E6975">
        <v>0</v>
      </c>
      <c r="F6975" t="s">
        <v>13216</v>
      </c>
      <c r="G6975" t="s">
        <v>13718</v>
      </c>
      <c r="H6975">
        <v>39</v>
      </c>
      <c r="I6975" s="14">
        <v>1</v>
      </c>
      <c r="J6975" s="15">
        <v>54292.499000000003</v>
      </c>
      <c r="K6975" s="15">
        <v>56205.563999999998</v>
      </c>
      <c r="L6975" s="15">
        <v>56205.563999999998</v>
      </c>
      <c r="M6975">
        <v>5</v>
      </c>
      <c r="N6975">
        <v>5</v>
      </c>
      <c r="O6975">
        <v>0</v>
      </c>
      <c r="P6975">
        <v>1</v>
      </c>
      <c r="R6975">
        <v>0.04</v>
      </c>
      <c r="S6975">
        <v>0</v>
      </c>
      <c r="T6975">
        <v>0</v>
      </c>
      <c r="U6975">
        <v>0</v>
      </c>
      <c r="V6975">
        <v>0</v>
      </c>
      <c r="W6975" s="13">
        <v>44476</v>
      </c>
      <c r="X6975">
        <v>0</v>
      </c>
    </row>
    <row r="6976" spans="1:25" x14ac:dyDescent="0.25">
      <c r="A6976">
        <v>1</v>
      </c>
      <c r="B6976">
        <v>1760</v>
      </c>
      <c r="D6976" t="s">
        <v>13732</v>
      </c>
      <c r="E6976">
        <v>0</v>
      </c>
      <c r="F6976" t="s">
        <v>1544</v>
      </c>
      <c r="G6976" t="s">
        <v>13726</v>
      </c>
      <c r="H6976">
        <v>40</v>
      </c>
      <c r="I6976" s="14">
        <v>162</v>
      </c>
      <c r="J6976" s="15">
        <v>119668.36199999999</v>
      </c>
      <c r="K6976" s="15">
        <v>0</v>
      </c>
      <c r="L6976" s="15">
        <v>0</v>
      </c>
      <c r="M6976">
        <v>5</v>
      </c>
      <c r="N6976">
        <v>5</v>
      </c>
      <c r="O6976">
        <v>0</v>
      </c>
      <c r="P6976">
        <v>162</v>
      </c>
      <c r="Q6976" t="s">
        <v>191</v>
      </c>
      <c r="R6976">
        <v>8.85</v>
      </c>
      <c r="S6976">
        <v>27</v>
      </c>
      <c r="T6976">
        <v>0</v>
      </c>
      <c r="U6976">
        <v>27</v>
      </c>
      <c r="V6976">
        <v>0</v>
      </c>
      <c r="W6976" s="13">
        <v>44960</v>
      </c>
      <c r="Y6976">
        <v>1202</v>
      </c>
    </row>
    <row r="6977" spans="1:24" x14ac:dyDescent="0.25">
      <c r="A6977">
        <v>1</v>
      </c>
      <c r="B6977">
        <v>20</v>
      </c>
      <c r="C6977" t="s">
        <v>13297</v>
      </c>
      <c r="D6977" t="s">
        <v>13733</v>
      </c>
      <c r="E6977">
        <v>1350</v>
      </c>
      <c r="F6977" t="s">
        <v>13216</v>
      </c>
      <c r="G6977" t="s">
        <v>13714</v>
      </c>
      <c r="H6977">
        <v>35</v>
      </c>
      <c r="I6977" s="14">
        <v>2769</v>
      </c>
      <c r="J6977" s="15">
        <v>89763.558999999994</v>
      </c>
      <c r="K6977" s="15">
        <v>119471.11599999999</v>
      </c>
      <c r="L6977" s="15">
        <v>119471.11599999999</v>
      </c>
      <c r="M6977">
        <v>5</v>
      </c>
      <c r="N6977">
        <v>5</v>
      </c>
      <c r="O6977">
        <v>0</v>
      </c>
      <c r="P6977">
        <v>4119</v>
      </c>
      <c r="R6977">
        <v>10137.870000000001</v>
      </c>
      <c r="S6977">
        <v>12976</v>
      </c>
      <c r="T6977">
        <v>610</v>
      </c>
      <c r="U6977">
        <v>12976</v>
      </c>
      <c r="V6977">
        <v>610</v>
      </c>
      <c r="W6977" s="13">
        <v>45085</v>
      </c>
      <c r="X6977">
        <v>0</v>
      </c>
    </row>
    <row r="6978" spans="1:24" x14ac:dyDescent="0.25">
      <c r="A6978">
        <v>1</v>
      </c>
      <c r="B6978">
        <v>20</v>
      </c>
      <c r="C6978" t="s">
        <v>13297</v>
      </c>
      <c r="D6978" t="s">
        <v>13733</v>
      </c>
      <c r="E6978">
        <v>0</v>
      </c>
      <c r="F6978" t="s">
        <v>13216</v>
      </c>
      <c r="G6978" t="s">
        <v>13714</v>
      </c>
      <c r="H6978">
        <v>39</v>
      </c>
      <c r="I6978" s="14">
        <v>4986.1880000000001</v>
      </c>
      <c r="J6978" s="15">
        <v>108466.747</v>
      </c>
      <c r="K6978" s="15">
        <v>119471.11599999999</v>
      </c>
      <c r="L6978" s="15">
        <v>119471.11599999999</v>
      </c>
      <c r="M6978">
        <v>5</v>
      </c>
      <c r="N6978">
        <v>5</v>
      </c>
      <c r="O6978">
        <v>0</v>
      </c>
      <c r="P6978">
        <v>4986.1880000000001</v>
      </c>
      <c r="R6978">
        <v>11210.83</v>
      </c>
      <c r="S6978">
        <v>17482.904999999999</v>
      </c>
      <c r="T6978">
        <v>2285.5729999999999</v>
      </c>
      <c r="U6978">
        <v>17482.904999999999</v>
      </c>
      <c r="V6978">
        <v>2285.5729999999999</v>
      </c>
      <c r="W6978" s="13">
        <v>45085</v>
      </c>
      <c r="X6978">
        <v>0</v>
      </c>
    </row>
    <row r="6979" spans="1:24" x14ac:dyDescent="0.25">
      <c r="A6979">
        <v>1</v>
      </c>
      <c r="B6979">
        <v>3039</v>
      </c>
      <c r="C6979" t="s">
        <v>13297</v>
      </c>
      <c r="D6979" t="s">
        <v>13734</v>
      </c>
      <c r="E6979">
        <v>0</v>
      </c>
      <c r="F6979" t="s">
        <v>13216</v>
      </c>
      <c r="G6979" t="s">
        <v>13718</v>
      </c>
      <c r="H6979">
        <v>35</v>
      </c>
      <c r="I6979" s="14">
        <v>1</v>
      </c>
      <c r="J6979" s="15">
        <v>66476.92</v>
      </c>
      <c r="K6979" s="15">
        <v>62824.046000000002</v>
      </c>
      <c r="L6979" s="15">
        <v>62824.046000000002</v>
      </c>
      <c r="M6979">
        <v>5</v>
      </c>
      <c r="N6979">
        <v>5</v>
      </c>
      <c r="O6979">
        <v>0</v>
      </c>
      <c r="P6979">
        <v>1</v>
      </c>
      <c r="R6979">
        <v>0.03</v>
      </c>
      <c r="S6979">
        <v>0</v>
      </c>
      <c r="T6979">
        <v>0</v>
      </c>
      <c r="U6979">
        <v>0</v>
      </c>
      <c r="V6979">
        <v>0</v>
      </c>
      <c r="W6979" s="13">
        <v>44316</v>
      </c>
      <c r="X6979">
        <v>0</v>
      </c>
    </row>
    <row r="6980" spans="1:24" x14ac:dyDescent="0.25">
      <c r="A6980">
        <v>1</v>
      </c>
      <c r="B6980">
        <v>3040</v>
      </c>
      <c r="C6980" t="s">
        <v>13297</v>
      </c>
      <c r="D6980" t="s">
        <v>13735</v>
      </c>
      <c r="E6980">
        <v>0</v>
      </c>
      <c r="F6980" t="s">
        <v>13216</v>
      </c>
      <c r="G6980" t="s">
        <v>13718</v>
      </c>
      <c r="H6980">
        <v>39</v>
      </c>
      <c r="I6980" s="14">
        <v>1.2150000000000001</v>
      </c>
      <c r="J6980" s="15">
        <v>67846.781000000003</v>
      </c>
      <c r="K6980" s="15">
        <v>69938.539999999994</v>
      </c>
      <c r="L6980" s="15">
        <v>69938.539999999994</v>
      </c>
      <c r="M6980">
        <v>5</v>
      </c>
      <c r="N6980">
        <v>5</v>
      </c>
      <c r="O6980">
        <v>0</v>
      </c>
      <c r="P6980">
        <v>1.2150000000000001</v>
      </c>
      <c r="R6980">
        <v>0.41</v>
      </c>
      <c r="S6980">
        <v>2.726</v>
      </c>
      <c r="T6980">
        <v>0</v>
      </c>
      <c r="U6980">
        <v>2.726</v>
      </c>
      <c r="V6980">
        <v>0</v>
      </c>
      <c r="W6980" s="13">
        <v>44972</v>
      </c>
      <c r="X6980">
        <v>0</v>
      </c>
    </row>
    <row r="6981" spans="1:24" x14ac:dyDescent="0.25">
      <c r="A6981">
        <v>1</v>
      </c>
      <c r="B6981">
        <v>3200</v>
      </c>
      <c r="C6981" t="s">
        <v>13297</v>
      </c>
      <c r="D6981" t="s">
        <v>1272</v>
      </c>
      <c r="E6981">
        <v>0</v>
      </c>
      <c r="F6981" t="s">
        <v>13216</v>
      </c>
      <c r="G6981" t="s">
        <v>13718</v>
      </c>
      <c r="H6981">
        <v>35</v>
      </c>
      <c r="I6981" s="14">
        <v>703.4</v>
      </c>
      <c r="J6981" s="15">
        <v>134533.35699999999</v>
      </c>
      <c r="K6981" s="15">
        <v>133360.91899999999</v>
      </c>
      <c r="L6981" s="15">
        <v>133360.91899999999</v>
      </c>
      <c r="M6981">
        <v>5</v>
      </c>
      <c r="N6981">
        <v>5</v>
      </c>
      <c r="O6981">
        <v>0</v>
      </c>
      <c r="P6981">
        <v>703.4</v>
      </c>
      <c r="R6981">
        <v>1962.65</v>
      </c>
      <c r="S6981">
        <v>1600</v>
      </c>
      <c r="T6981">
        <v>150</v>
      </c>
      <c r="U6981">
        <v>1600</v>
      </c>
      <c r="V6981">
        <v>150</v>
      </c>
      <c r="W6981" s="13">
        <v>45084</v>
      </c>
      <c r="X6981">
        <v>0</v>
      </c>
    </row>
    <row r="6982" spans="1:24" x14ac:dyDescent="0.25">
      <c r="A6982">
        <v>1</v>
      </c>
      <c r="B6982">
        <v>3200</v>
      </c>
      <c r="C6982" t="s">
        <v>13297</v>
      </c>
      <c r="D6982" t="s">
        <v>1272</v>
      </c>
      <c r="E6982">
        <v>0</v>
      </c>
      <c r="F6982" t="s">
        <v>13216</v>
      </c>
      <c r="G6982" t="s">
        <v>13718</v>
      </c>
      <c r="H6982">
        <v>39</v>
      </c>
      <c r="I6982" s="14">
        <v>993.65</v>
      </c>
      <c r="J6982" s="15">
        <v>135193.617</v>
      </c>
      <c r="K6982" s="15">
        <v>133360.91899999999</v>
      </c>
      <c r="L6982" s="15">
        <v>133360.91899999999</v>
      </c>
      <c r="M6982">
        <v>5</v>
      </c>
      <c r="N6982">
        <v>5</v>
      </c>
      <c r="O6982">
        <v>0</v>
      </c>
      <c r="P6982">
        <v>993.65</v>
      </c>
      <c r="R6982">
        <v>1195.75</v>
      </c>
      <c r="S6982">
        <v>1538.2</v>
      </c>
      <c r="T6982">
        <v>233.98</v>
      </c>
      <c r="U6982">
        <v>1538.2</v>
      </c>
      <c r="V6982">
        <v>233.98</v>
      </c>
      <c r="W6982" s="13">
        <v>45085</v>
      </c>
      <c r="X6982">
        <v>0</v>
      </c>
    </row>
    <row r="6983" spans="1:24" x14ac:dyDescent="0.25">
      <c r="A6983">
        <v>1</v>
      </c>
      <c r="B6983">
        <v>3201</v>
      </c>
      <c r="C6983" t="s">
        <v>13297</v>
      </c>
      <c r="D6983" t="s">
        <v>13736</v>
      </c>
      <c r="E6983">
        <v>500</v>
      </c>
      <c r="F6983" t="s">
        <v>13216</v>
      </c>
      <c r="G6983" t="s">
        <v>13718</v>
      </c>
      <c r="H6983">
        <v>35</v>
      </c>
      <c r="I6983" s="14">
        <v>391</v>
      </c>
      <c r="J6983" s="15">
        <v>143344.47399999999</v>
      </c>
      <c r="K6983" s="15">
        <v>142028.25</v>
      </c>
      <c r="L6983" s="15">
        <v>142028.25</v>
      </c>
      <c r="M6983">
        <v>5</v>
      </c>
      <c r="N6983">
        <v>5</v>
      </c>
      <c r="O6983">
        <v>0</v>
      </c>
      <c r="P6983">
        <v>891</v>
      </c>
      <c r="R6983">
        <v>596.22</v>
      </c>
      <c r="S6983">
        <v>1120</v>
      </c>
      <c r="T6983">
        <v>100</v>
      </c>
      <c r="U6983">
        <v>1120</v>
      </c>
      <c r="V6983">
        <v>100</v>
      </c>
      <c r="W6983" s="13">
        <v>45079</v>
      </c>
      <c r="X6983">
        <v>0</v>
      </c>
    </row>
    <row r="6984" spans="1:24" x14ac:dyDescent="0.25">
      <c r="A6984">
        <v>1</v>
      </c>
      <c r="B6984">
        <v>3201</v>
      </c>
      <c r="C6984" t="s">
        <v>13297</v>
      </c>
      <c r="D6984" t="s">
        <v>13736</v>
      </c>
      <c r="E6984">
        <v>0</v>
      </c>
      <c r="F6984" t="s">
        <v>13216</v>
      </c>
      <c r="G6984" t="s">
        <v>13718</v>
      </c>
      <c r="H6984">
        <v>39</v>
      </c>
      <c r="I6984" s="14">
        <v>1260.1300000000001</v>
      </c>
      <c r="J6984" s="15">
        <v>140449.55600000001</v>
      </c>
      <c r="K6984" s="15">
        <v>142028.25</v>
      </c>
      <c r="L6984" s="15">
        <v>142028.25</v>
      </c>
      <c r="M6984">
        <v>5</v>
      </c>
      <c r="N6984">
        <v>5</v>
      </c>
      <c r="O6984">
        <v>0</v>
      </c>
      <c r="P6984">
        <v>1260.1300000000001</v>
      </c>
      <c r="R6984">
        <v>660.74</v>
      </c>
      <c r="S6984">
        <v>1013.97</v>
      </c>
      <c r="T6984">
        <v>112.02</v>
      </c>
      <c r="U6984">
        <v>1013.97</v>
      </c>
      <c r="V6984">
        <v>112.02</v>
      </c>
      <c r="W6984" s="13">
        <v>45085</v>
      </c>
      <c r="X6984">
        <v>0</v>
      </c>
    </row>
    <row r="6985" spans="1:24" x14ac:dyDescent="0.25">
      <c r="A6985">
        <v>1</v>
      </c>
      <c r="B6985">
        <v>3202</v>
      </c>
      <c r="C6985" t="s">
        <v>13297</v>
      </c>
      <c r="D6985" t="s">
        <v>13737</v>
      </c>
      <c r="E6985">
        <v>0</v>
      </c>
      <c r="F6985" t="s">
        <v>13216</v>
      </c>
      <c r="G6985" t="s">
        <v>13718</v>
      </c>
      <c r="H6985">
        <v>35</v>
      </c>
      <c r="I6985" s="14">
        <v>451</v>
      </c>
      <c r="J6985" s="15">
        <v>161234.014</v>
      </c>
      <c r="K6985" s="15">
        <v>161852.94200000001</v>
      </c>
      <c r="L6985" s="15">
        <v>161852.94200000001</v>
      </c>
      <c r="M6985">
        <v>5</v>
      </c>
      <c r="N6985">
        <v>5</v>
      </c>
      <c r="O6985">
        <v>0</v>
      </c>
      <c r="P6985">
        <v>451</v>
      </c>
      <c r="R6985">
        <v>116.32</v>
      </c>
      <c r="S6985">
        <v>250</v>
      </c>
      <c r="T6985">
        <v>150</v>
      </c>
      <c r="U6985">
        <v>250</v>
      </c>
      <c r="V6985">
        <v>150</v>
      </c>
      <c r="W6985" s="13">
        <v>45079</v>
      </c>
      <c r="X6985">
        <v>0</v>
      </c>
    </row>
    <row r="6986" spans="1:24" x14ac:dyDescent="0.25">
      <c r="A6986">
        <v>1</v>
      </c>
      <c r="B6986">
        <v>3202</v>
      </c>
      <c r="C6986" t="s">
        <v>13297</v>
      </c>
      <c r="D6986" t="s">
        <v>13737</v>
      </c>
      <c r="E6986">
        <v>0</v>
      </c>
      <c r="F6986" t="s">
        <v>13216</v>
      </c>
      <c r="G6986" t="s">
        <v>13718</v>
      </c>
      <c r="H6986">
        <v>39</v>
      </c>
      <c r="I6986" s="14">
        <v>616.58000000000004</v>
      </c>
      <c r="J6986" s="15">
        <v>161638.60399999999</v>
      </c>
      <c r="K6986" s="15">
        <v>161852.94200000001</v>
      </c>
      <c r="L6986" s="15">
        <v>161852.94200000001</v>
      </c>
      <c r="M6986">
        <v>5</v>
      </c>
      <c r="N6986">
        <v>5</v>
      </c>
      <c r="O6986">
        <v>0</v>
      </c>
      <c r="P6986">
        <v>616.58000000000004</v>
      </c>
      <c r="R6986">
        <v>20.6</v>
      </c>
      <c r="S6986">
        <v>30.99</v>
      </c>
      <c r="T6986">
        <v>13.99</v>
      </c>
      <c r="U6986">
        <v>30.99</v>
      </c>
      <c r="V6986">
        <v>13.99</v>
      </c>
      <c r="W6986" s="13">
        <v>45085</v>
      </c>
      <c r="X6986">
        <v>0</v>
      </c>
    </row>
    <row r="6987" spans="1:24" x14ac:dyDescent="0.25">
      <c r="A6987">
        <v>1</v>
      </c>
      <c r="B6987">
        <v>3203</v>
      </c>
      <c r="C6987" t="s">
        <v>13297</v>
      </c>
      <c r="D6987" t="s">
        <v>13738</v>
      </c>
      <c r="E6987">
        <v>0</v>
      </c>
      <c r="F6987" t="s">
        <v>13216</v>
      </c>
      <c r="G6987" t="s">
        <v>13718</v>
      </c>
      <c r="H6987">
        <v>35</v>
      </c>
      <c r="I6987" s="14">
        <v>464</v>
      </c>
      <c r="J6987" s="15">
        <v>164829.55799999999</v>
      </c>
      <c r="K6987" s="15">
        <v>163167.23699999999</v>
      </c>
      <c r="L6987" s="15">
        <v>163167.23699999999</v>
      </c>
      <c r="M6987">
        <v>5</v>
      </c>
      <c r="N6987">
        <v>5</v>
      </c>
      <c r="O6987">
        <v>0</v>
      </c>
      <c r="P6987">
        <v>464</v>
      </c>
      <c r="R6987">
        <v>112.38</v>
      </c>
      <c r="S6987">
        <v>255</v>
      </c>
      <c r="T6987">
        <v>0</v>
      </c>
      <c r="U6987">
        <v>255</v>
      </c>
      <c r="V6987">
        <v>0</v>
      </c>
      <c r="W6987" s="13">
        <v>45077</v>
      </c>
      <c r="X6987">
        <v>0</v>
      </c>
    </row>
    <row r="6988" spans="1:24" x14ac:dyDescent="0.25">
      <c r="A6988">
        <v>1</v>
      </c>
      <c r="B6988">
        <v>3203</v>
      </c>
      <c r="C6988" t="s">
        <v>13297</v>
      </c>
      <c r="D6988" t="s">
        <v>13738</v>
      </c>
      <c r="E6988">
        <v>0</v>
      </c>
      <c r="F6988" t="s">
        <v>13216</v>
      </c>
      <c r="G6988" t="s">
        <v>13718</v>
      </c>
      <c r="H6988">
        <v>39</v>
      </c>
      <c r="I6988" s="14">
        <v>467.78</v>
      </c>
      <c r="J6988" s="15">
        <v>158810.84599999999</v>
      </c>
      <c r="K6988" s="15">
        <v>163167.23699999999</v>
      </c>
      <c r="L6988" s="15">
        <v>163167.23699999999</v>
      </c>
      <c r="M6988">
        <v>5</v>
      </c>
      <c r="N6988">
        <v>5</v>
      </c>
      <c r="O6988">
        <v>0</v>
      </c>
      <c r="P6988">
        <v>467.78</v>
      </c>
      <c r="R6988">
        <v>50.11</v>
      </c>
      <c r="S6988">
        <v>63.94</v>
      </c>
      <c r="T6988">
        <v>6</v>
      </c>
      <c r="U6988">
        <v>63.94</v>
      </c>
      <c r="V6988">
        <v>6</v>
      </c>
      <c r="W6988" s="13">
        <v>45085</v>
      </c>
      <c r="X6988">
        <v>0</v>
      </c>
    </row>
    <row r="6989" spans="1:24" x14ac:dyDescent="0.25">
      <c r="A6989">
        <v>1</v>
      </c>
      <c r="B6989">
        <v>3204</v>
      </c>
      <c r="C6989" t="s">
        <v>13297</v>
      </c>
      <c r="D6989" t="s">
        <v>13739</v>
      </c>
      <c r="E6989">
        <v>0</v>
      </c>
      <c r="F6989" t="s">
        <v>13216</v>
      </c>
      <c r="G6989" t="s">
        <v>13718</v>
      </c>
      <c r="H6989">
        <v>35</v>
      </c>
      <c r="I6989" s="14">
        <v>213</v>
      </c>
      <c r="J6989" s="15">
        <v>177324.75099999999</v>
      </c>
      <c r="K6989" s="15">
        <v>176166.09899999999</v>
      </c>
      <c r="L6989" s="15">
        <v>176166.09899999999</v>
      </c>
      <c r="M6989">
        <v>5</v>
      </c>
      <c r="N6989">
        <v>5</v>
      </c>
      <c r="O6989">
        <v>0</v>
      </c>
      <c r="P6989">
        <v>213</v>
      </c>
      <c r="R6989">
        <v>48.08</v>
      </c>
      <c r="S6989">
        <v>250</v>
      </c>
      <c r="T6989">
        <v>0</v>
      </c>
      <c r="U6989">
        <v>250</v>
      </c>
      <c r="V6989">
        <v>0</v>
      </c>
      <c r="W6989" s="13">
        <v>44956</v>
      </c>
      <c r="X6989">
        <v>0</v>
      </c>
    </row>
    <row r="6990" spans="1:24" x14ac:dyDescent="0.25">
      <c r="A6990">
        <v>1</v>
      </c>
      <c r="B6990">
        <v>3204</v>
      </c>
      <c r="C6990" t="s">
        <v>13297</v>
      </c>
      <c r="D6990" t="s">
        <v>13739</v>
      </c>
      <c r="E6990">
        <v>0</v>
      </c>
      <c r="F6990" t="s">
        <v>13216</v>
      </c>
      <c r="G6990" t="s">
        <v>13718</v>
      </c>
      <c r="H6990">
        <v>39</v>
      </c>
      <c r="I6990" s="14">
        <v>682.97</v>
      </c>
      <c r="J6990" s="15">
        <v>161309.106</v>
      </c>
      <c r="K6990" s="15">
        <v>176166.09899999999</v>
      </c>
      <c r="L6990" s="15">
        <v>176166.09899999999</v>
      </c>
      <c r="M6990">
        <v>5</v>
      </c>
      <c r="N6990">
        <v>5</v>
      </c>
      <c r="O6990">
        <v>0</v>
      </c>
      <c r="P6990">
        <v>682.97</v>
      </c>
      <c r="R6990">
        <v>8.2899999999999991</v>
      </c>
      <c r="S6990">
        <v>12.406000000000001</v>
      </c>
      <c r="T6990">
        <v>0</v>
      </c>
      <c r="U6990">
        <v>12.406000000000001</v>
      </c>
      <c r="V6990">
        <v>0</v>
      </c>
      <c r="W6990" s="13">
        <v>45054</v>
      </c>
      <c r="X6990">
        <v>0</v>
      </c>
    </row>
    <row r="6991" spans="1:24" x14ac:dyDescent="0.25">
      <c r="A6991">
        <v>1</v>
      </c>
      <c r="B6991">
        <v>392</v>
      </c>
      <c r="C6991" t="s">
        <v>13297</v>
      </c>
      <c r="D6991" t="s">
        <v>13740</v>
      </c>
      <c r="E6991">
        <v>0</v>
      </c>
      <c r="F6991" t="s">
        <v>13216</v>
      </c>
      <c r="G6991" t="s">
        <v>13718</v>
      </c>
      <c r="H6991">
        <v>39</v>
      </c>
      <c r="I6991" s="14">
        <v>1.4999999999999999E-2</v>
      </c>
      <c r="J6991" s="15">
        <v>58467.951999999997</v>
      </c>
      <c r="K6991" s="15">
        <v>59626.468000000001</v>
      </c>
      <c r="L6991" s="15">
        <v>59626.468000000001</v>
      </c>
      <c r="M6991">
        <v>5</v>
      </c>
      <c r="N6991">
        <v>5</v>
      </c>
      <c r="O6991">
        <v>0</v>
      </c>
      <c r="P6991">
        <v>1.4999999999999999E-2</v>
      </c>
      <c r="R6991">
        <v>0.03</v>
      </c>
      <c r="S6991">
        <v>8.6999999999999994E-2</v>
      </c>
      <c r="T6991">
        <v>0</v>
      </c>
      <c r="U6991">
        <v>8.6999999999999994E-2</v>
      </c>
      <c r="V6991">
        <v>0</v>
      </c>
      <c r="W6991" s="13">
        <v>44952</v>
      </c>
      <c r="X6991">
        <v>0</v>
      </c>
    </row>
    <row r="6992" spans="1:24" x14ac:dyDescent="0.25">
      <c r="A6992">
        <v>1</v>
      </c>
      <c r="B6992">
        <v>393</v>
      </c>
      <c r="C6992" t="s">
        <v>13297</v>
      </c>
      <c r="D6992" t="s">
        <v>13741</v>
      </c>
      <c r="E6992">
        <v>0</v>
      </c>
      <c r="F6992" t="s">
        <v>13216</v>
      </c>
      <c r="G6992" t="s">
        <v>13714</v>
      </c>
      <c r="H6992">
        <v>39</v>
      </c>
      <c r="I6992" s="14">
        <v>0.01</v>
      </c>
      <c r="J6992" s="15">
        <v>59456.487999999998</v>
      </c>
      <c r="K6992" s="15">
        <v>61619.360000000001</v>
      </c>
      <c r="L6992" s="15">
        <v>61619.360000000001</v>
      </c>
      <c r="M6992">
        <v>5</v>
      </c>
      <c r="N6992">
        <v>5</v>
      </c>
      <c r="O6992">
        <v>0</v>
      </c>
      <c r="P6992">
        <v>0.01</v>
      </c>
      <c r="R6992">
        <v>0.16</v>
      </c>
      <c r="S6992">
        <v>1.0569999999999999</v>
      </c>
      <c r="T6992">
        <v>0</v>
      </c>
      <c r="U6992">
        <v>1.0569999999999999</v>
      </c>
      <c r="V6992">
        <v>0</v>
      </c>
      <c r="W6992" s="13">
        <v>44952</v>
      </c>
      <c r="X6992">
        <v>0</v>
      </c>
    </row>
    <row r="6993" spans="1:24" x14ac:dyDescent="0.25">
      <c r="A6993">
        <v>1</v>
      </c>
      <c r="B6993">
        <v>394</v>
      </c>
      <c r="C6993" t="s">
        <v>13297</v>
      </c>
      <c r="D6993" t="s">
        <v>13742</v>
      </c>
      <c r="E6993">
        <v>1489</v>
      </c>
      <c r="F6993" t="s">
        <v>13216</v>
      </c>
      <c r="G6993" t="s">
        <v>13718</v>
      </c>
      <c r="H6993">
        <v>35</v>
      </c>
      <c r="I6993" s="14">
        <v>230</v>
      </c>
      <c r="J6993" s="15">
        <v>118487.78599999999</v>
      </c>
      <c r="K6993" s="15">
        <v>117622.848</v>
      </c>
      <c r="L6993" s="15">
        <v>117622.848</v>
      </c>
      <c r="M6993">
        <v>5</v>
      </c>
      <c r="N6993">
        <v>5</v>
      </c>
      <c r="O6993">
        <v>0</v>
      </c>
      <c r="P6993">
        <v>1719</v>
      </c>
      <c r="R6993">
        <v>9827.52</v>
      </c>
      <c r="S6993">
        <v>9719</v>
      </c>
      <c r="T6993">
        <v>900</v>
      </c>
      <c r="U6993">
        <v>9719</v>
      </c>
      <c r="V6993">
        <v>900</v>
      </c>
      <c r="W6993" s="13">
        <v>45085</v>
      </c>
      <c r="X6993">
        <v>0</v>
      </c>
    </row>
    <row r="6994" spans="1:24" x14ac:dyDescent="0.25">
      <c r="A6994">
        <v>1</v>
      </c>
      <c r="B6994">
        <v>394</v>
      </c>
      <c r="C6994" t="s">
        <v>13297</v>
      </c>
      <c r="D6994" t="s">
        <v>13742</v>
      </c>
      <c r="E6994">
        <v>0</v>
      </c>
      <c r="F6994" t="s">
        <v>13216</v>
      </c>
      <c r="G6994" t="s">
        <v>13718</v>
      </c>
      <c r="H6994">
        <v>39</v>
      </c>
      <c r="I6994" s="14">
        <v>3150.1149999999998</v>
      </c>
      <c r="J6994" s="15">
        <v>117608.651</v>
      </c>
      <c r="K6994" s="15">
        <v>117622.848</v>
      </c>
      <c r="L6994" s="15">
        <v>117622.848</v>
      </c>
      <c r="M6994">
        <v>5</v>
      </c>
      <c r="N6994">
        <v>5</v>
      </c>
      <c r="O6994">
        <v>0</v>
      </c>
      <c r="P6994">
        <v>3150.1149999999998</v>
      </c>
      <c r="R6994">
        <v>6084.9560000000001</v>
      </c>
      <c r="S6994">
        <v>7459.277</v>
      </c>
      <c r="T6994">
        <v>2300.953</v>
      </c>
      <c r="U6994">
        <v>7459.277</v>
      </c>
      <c r="V6994">
        <v>2300.953</v>
      </c>
      <c r="W6994" s="13">
        <v>45085</v>
      </c>
      <c r="X6994">
        <v>0</v>
      </c>
    </row>
    <row r="6995" spans="1:24" x14ac:dyDescent="0.25">
      <c r="A6995">
        <v>1</v>
      </c>
      <c r="B6995">
        <v>40</v>
      </c>
      <c r="C6995" t="s">
        <v>13297</v>
      </c>
      <c r="D6995" t="s">
        <v>13743</v>
      </c>
      <c r="E6995">
        <v>1200</v>
      </c>
      <c r="F6995" t="s">
        <v>13216</v>
      </c>
      <c r="G6995" t="s">
        <v>13714</v>
      </c>
      <c r="H6995">
        <v>35</v>
      </c>
      <c r="I6995" s="14">
        <v>2318</v>
      </c>
      <c r="J6995" s="15">
        <v>160470.34299999999</v>
      </c>
      <c r="K6995" s="15">
        <v>158632.05900000001</v>
      </c>
      <c r="L6995" s="15">
        <v>158632.05900000001</v>
      </c>
      <c r="M6995">
        <v>5</v>
      </c>
      <c r="N6995">
        <v>5</v>
      </c>
      <c r="O6995">
        <v>0</v>
      </c>
      <c r="P6995">
        <v>3518</v>
      </c>
      <c r="R6995">
        <v>10801.055</v>
      </c>
      <c r="S6995">
        <v>15359</v>
      </c>
      <c r="T6995">
        <v>730</v>
      </c>
      <c r="U6995">
        <v>15359</v>
      </c>
      <c r="V6995">
        <v>730</v>
      </c>
      <c r="W6995" s="13">
        <v>45085</v>
      </c>
      <c r="X6995">
        <v>0</v>
      </c>
    </row>
    <row r="6996" spans="1:24" x14ac:dyDescent="0.25">
      <c r="A6996">
        <v>1</v>
      </c>
      <c r="B6996">
        <v>40</v>
      </c>
      <c r="C6996" t="s">
        <v>13297</v>
      </c>
      <c r="D6996" t="s">
        <v>13743</v>
      </c>
      <c r="E6996">
        <v>0</v>
      </c>
      <c r="F6996" t="s">
        <v>13216</v>
      </c>
      <c r="G6996" t="s">
        <v>13714</v>
      </c>
      <c r="H6996">
        <v>39</v>
      </c>
      <c r="I6996" s="14">
        <v>4400.2139999999999</v>
      </c>
      <c r="J6996" s="15">
        <v>156480.84299999999</v>
      </c>
      <c r="K6996" s="15">
        <v>158632.05900000001</v>
      </c>
      <c r="L6996" s="15">
        <v>158632.05900000001</v>
      </c>
      <c r="M6996">
        <v>5</v>
      </c>
      <c r="N6996">
        <v>5</v>
      </c>
      <c r="O6996">
        <v>0</v>
      </c>
      <c r="P6996">
        <v>4400.2139999999999</v>
      </c>
      <c r="R6996">
        <v>12078.975</v>
      </c>
      <c r="S6996">
        <v>20202.168000000001</v>
      </c>
      <c r="T6996">
        <v>2615.4209999999998</v>
      </c>
      <c r="U6996">
        <v>20202.168000000001</v>
      </c>
      <c r="V6996">
        <v>2615.4209999999998</v>
      </c>
      <c r="W6996" s="13">
        <v>45085</v>
      </c>
      <c r="X6996">
        <v>0</v>
      </c>
    </row>
    <row r="6997" spans="1:24" x14ac:dyDescent="0.25">
      <c r="A6997">
        <v>1</v>
      </c>
      <c r="B6997">
        <v>432</v>
      </c>
      <c r="C6997" t="s">
        <v>13297</v>
      </c>
      <c r="D6997" t="s">
        <v>13744</v>
      </c>
      <c r="E6997">
        <v>0</v>
      </c>
      <c r="F6997" t="s">
        <v>13216</v>
      </c>
      <c r="G6997" t="s">
        <v>13718</v>
      </c>
      <c r="H6997">
        <v>35</v>
      </c>
      <c r="I6997" s="14">
        <v>145</v>
      </c>
      <c r="J6997" s="15">
        <v>57192.603000000003</v>
      </c>
      <c r="K6997" s="15">
        <v>57190.336000000003</v>
      </c>
      <c r="L6997" s="15">
        <v>57190.336000000003</v>
      </c>
      <c r="M6997">
        <v>5</v>
      </c>
      <c r="N6997">
        <v>5</v>
      </c>
      <c r="O6997">
        <v>0</v>
      </c>
      <c r="P6997">
        <v>145</v>
      </c>
      <c r="R6997">
        <v>3577.34</v>
      </c>
      <c r="S6997">
        <v>4150</v>
      </c>
      <c r="T6997">
        <v>275</v>
      </c>
      <c r="U6997">
        <v>4150</v>
      </c>
      <c r="V6997">
        <v>275</v>
      </c>
      <c r="W6997" s="13">
        <v>45083</v>
      </c>
      <c r="X6997">
        <v>0</v>
      </c>
    </row>
    <row r="6998" spans="1:24" x14ac:dyDescent="0.25">
      <c r="A6998">
        <v>1</v>
      </c>
      <c r="B6998">
        <v>432</v>
      </c>
      <c r="C6998" t="s">
        <v>13297</v>
      </c>
      <c r="D6998" t="s">
        <v>13744</v>
      </c>
      <c r="E6998">
        <v>0</v>
      </c>
      <c r="F6998" t="s">
        <v>13216</v>
      </c>
      <c r="G6998" t="s">
        <v>13718</v>
      </c>
      <c r="H6998">
        <v>39</v>
      </c>
      <c r="I6998" s="14">
        <v>1991.46</v>
      </c>
      <c r="J6998" s="15">
        <v>57312.605000000003</v>
      </c>
      <c r="K6998" s="15">
        <v>57190.336000000003</v>
      </c>
      <c r="L6998" s="15">
        <v>57190.336000000003</v>
      </c>
      <c r="M6998">
        <v>5</v>
      </c>
      <c r="N6998">
        <v>5</v>
      </c>
      <c r="O6998">
        <v>0</v>
      </c>
      <c r="P6998">
        <v>1991.46</v>
      </c>
      <c r="R6998">
        <v>3086.55</v>
      </c>
      <c r="S6998">
        <v>4797.7650000000003</v>
      </c>
      <c r="T6998">
        <v>1140.22</v>
      </c>
      <c r="U6998">
        <v>4797.7650000000003</v>
      </c>
      <c r="V6998">
        <v>1140.22</v>
      </c>
      <c r="W6998" s="13">
        <v>45085</v>
      </c>
      <c r="X6998">
        <v>0</v>
      </c>
    </row>
    <row r="6999" spans="1:24" x14ac:dyDescent="0.25">
      <c r="A6999">
        <v>1</v>
      </c>
      <c r="B6999">
        <v>433</v>
      </c>
      <c r="C6999" t="s">
        <v>13297</v>
      </c>
      <c r="D6999" t="s">
        <v>13745</v>
      </c>
      <c r="E6999">
        <v>0</v>
      </c>
      <c r="F6999" t="s">
        <v>13216</v>
      </c>
      <c r="G6999" t="s">
        <v>13718</v>
      </c>
      <c r="H6999">
        <v>39</v>
      </c>
      <c r="I6999" s="14">
        <v>1089.4949999999999</v>
      </c>
      <c r="J6999" s="15">
        <v>99853.494999999995</v>
      </c>
      <c r="K6999" s="15">
        <v>98167.273000000001</v>
      </c>
      <c r="L6999" s="15">
        <v>98167.273000000001</v>
      </c>
      <c r="M6999">
        <v>5</v>
      </c>
      <c r="N6999">
        <v>5</v>
      </c>
      <c r="O6999">
        <v>0</v>
      </c>
      <c r="P6999">
        <v>1089.4949999999999</v>
      </c>
      <c r="R6999">
        <v>1306.76</v>
      </c>
      <c r="S6999">
        <v>1861.2149999999999</v>
      </c>
      <c r="T6999">
        <v>295.32499999999999</v>
      </c>
      <c r="U6999">
        <v>1861.2149999999999</v>
      </c>
      <c r="V6999">
        <v>295.32499999999999</v>
      </c>
      <c r="W6999" s="13">
        <v>45085</v>
      </c>
      <c r="X6999">
        <v>0</v>
      </c>
    </row>
    <row r="7000" spans="1:24" x14ac:dyDescent="0.25">
      <c r="A7000">
        <v>1</v>
      </c>
      <c r="B7000">
        <v>440</v>
      </c>
      <c r="C7000" t="s">
        <v>13297</v>
      </c>
      <c r="D7000" t="s">
        <v>13746</v>
      </c>
      <c r="E7000">
        <v>0</v>
      </c>
      <c r="F7000" t="s">
        <v>13216</v>
      </c>
      <c r="G7000" t="s">
        <v>13714</v>
      </c>
      <c r="H7000">
        <v>39</v>
      </c>
      <c r="I7000" s="14">
        <v>3.0000000000000001E-3</v>
      </c>
      <c r="J7000" s="15">
        <v>59038.743999999999</v>
      </c>
      <c r="K7000" s="15">
        <v>61855.35</v>
      </c>
      <c r="L7000" s="15">
        <v>61855.35</v>
      </c>
      <c r="M7000">
        <v>5</v>
      </c>
      <c r="N7000">
        <v>5</v>
      </c>
      <c r="O7000">
        <v>0</v>
      </c>
      <c r="P7000">
        <v>3.0000000000000001E-3</v>
      </c>
      <c r="R7000">
        <v>0.03</v>
      </c>
      <c r="S7000">
        <v>0.11899999999999999</v>
      </c>
      <c r="T7000">
        <v>0</v>
      </c>
      <c r="U7000">
        <v>0.11899999999999999</v>
      </c>
      <c r="V7000">
        <v>0</v>
      </c>
      <c r="W7000" s="13">
        <v>44972</v>
      </c>
      <c r="X7000">
        <v>0</v>
      </c>
    </row>
    <row r="7001" spans="1:24" x14ac:dyDescent="0.25">
      <c r="A7001">
        <v>1</v>
      </c>
      <c r="B7001">
        <v>49993</v>
      </c>
      <c r="C7001" t="s">
        <v>13297</v>
      </c>
      <c r="D7001" t="s">
        <v>13747</v>
      </c>
      <c r="E7001">
        <v>0</v>
      </c>
      <c r="F7001" t="s">
        <v>13216</v>
      </c>
      <c r="G7001" t="s">
        <v>13718</v>
      </c>
      <c r="H7001">
        <v>39</v>
      </c>
      <c r="I7001" s="14">
        <v>356</v>
      </c>
      <c r="J7001" s="15">
        <v>85220.495999999999</v>
      </c>
      <c r="K7001" s="15">
        <v>82918.623999999996</v>
      </c>
      <c r="L7001" s="15">
        <v>82918.623999999996</v>
      </c>
      <c r="M7001">
        <v>5</v>
      </c>
      <c r="N7001">
        <v>5</v>
      </c>
      <c r="O7001">
        <v>0</v>
      </c>
      <c r="P7001">
        <v>356</v>
      </c>
      <c r="R7001">
        <v>0.03</v>
      </c>
      <c r="S7001">
        <v>0</v>
      </c>
      <c r="T7001">
        <v>0</v>
      </c>
      <c r="U7001">
        <v>0</v>
      </c>
      <c r="V7001">
        <v>0</v>
      </c>
      <c r="W7001" s="13">
        <v>44383</v>
      </c>
      <c r="X7001">
        <v>0</v>
      </c>
    </row>
    <row r="7002" spans="1:24" x14ac:dyDescent="0.25">
      <c r="A7002">
        <v>1</v>
      </c>
      <c r="B7002">
        <v>49995</v>
      </c>
      <c r="C7002" t="s">
        <v>13297</v>
      </c>
      <c r="D7002" t="s">
        <v>13748</v>
      </c>
      <c r="E7002">
        <v>0</v>
      </c>
      <c r="F7002" t="s">
        <v>13216</v>
      </c>
      <c r="G7002" t="s">
        <v>13718</v>
      </c>
      <c r="H7002">
        <v>39</v>
      </c>
      <c r="I7002" s="14">
        <v>57</v>
      </c>
      <c r="J7002" s="15">
        <v>63410.33</v>
      </c>
      <c r="K7002" s="15">
        <v>63410.336000000003</v>
      </c>
      <c r="L7002" s="15">
        <v>63410.336000000003</v>
      </c>
      <c r="M7002">
        <v>5</v>
      </c>
      <c r="N7002">
        <v>5</v>
      </c>
      <c r="O7002">
        <v>0</v>
      </c>
      <c r="P7002">
        <v>57</v>
      </c>
      <c r="R7002">
        <v>0.12</v>
      </c>
      <c r="S7002">
        <v>58</v>
      </c>
      <c r="T7002">
        <v>58</v>
      </c>
      <c r="U7002">
        <v>58</v>
      </c>
      <c r="V7002">
        <v>58</v>
      </c>
      <c r="W7002" s="13">
        <v>45085</v>
      </c>
      <c r="X7002">
        <v>0</v>
      </c>
    </row>
    <row r="7003" spans="1:24" x14ac:dyDescent="0.25">
      <c r="A7003">
        <v>1</v>
      </c>
      <c r="B7003">
        <v>49999</v>
      </c>
      <c r="C7003" t="s">
        <v>13297</v>
      </c>
      <c r="D7003" t="s">
        <v>13744</v>
      </c>
      <c r="E7003">
        <v>0</v>
      </c>
      <c r="F7003" t="s">
        <v>13216</v>
      </c>
      <c r="G7003" t="s">
        <v>13718</v>
      </c>
      <c r="H7003">
        <v>39</v>
      </c>
      <c r="I7003" s="14">
        <v>161</v>
      </c>
      <c r="J7003" s="15">
        <v>52334.319000000003</v>
      </c>
      <c r="K7003" s="15">
        <v>52111.887000000002</v>
      </c>
      <c r="L7003" s="15">
        <v>52111.887000000002</v>
      </c>
      <c r="M7003">
        <v>5</v>
      </c>
      <c r="N7003">
        <v>5</v>
      </c>
      <c r="O7003">
        <v>0</v>
      </c>
      <c r="P7003">
        <v>161</v>
      </c>
      <c r="R7003">
        <v>1519.95</v>
      </c>
      <c r="S7003">
        <v>2940.5949999999998</v>
      </c>
      <c r="T7003">
        <v>140</v>
      </c>
      <c r="U7003">
        <v>2940.5949999999998</v>
      </c>
      <c r="V7003">
        <v>140</v>
      </c>
      <c r="W7003" s="13">
        <v>45085</v>
      </c>
      <c r="X7003">
        <v>0</v>
      </c>
    </row>
    <row r="7004" spans="1:24" x14ac:dyDescent="0.25">
      <c r="A7004">
        <v>1</v>
      </c>
      <c r="B7004">
        <v>50015</v>
      </c>
      <c r="C7004" t="s">
        <v>13297</v>
      </c>
      <c r="D7004" t="s">
        <v>13749</v>
      </c>
      <c r="E7004">
        <v>0</v>
      </c>
      <c r="F7004" t="s">
        <v>13216</v>
      </c>
      <c r="G7004" t="s">
        <v>13718</v>
      </c>
      <c r="H7004">
        <v>35</v>
      </c>
      <c r="I7004" s="14">
        <v>4</v>
      </c>
      <c r="J7004" s="15">
        <v>89271.557000000001</v>
      </c>
      <c r="K7004" s="15">
        <v>92928.247000000003</v>
      </c>
      <c r="L7004" s="15">
        <v>92928.247000000003</v>
      </c>
      <c r="M7004">
        <v>5</v>
      </c>
      <c r="N7004">
        <v>5</v>
      </c>
      <c r="O7004">
        <v>4</v>
      </c>
      <c r="P7004">
        <v>0</v>
      </c>
      <c r="R7004">
        <v>0.05</v>
      </c>
      <c r="S7004">
        <v>0</v>
      </c>
      <c r="T7004">
        <v>0</v>
      </c>
      <c r="U7004">
        <v>0</v>
      </c>
      <c r="V7004">
        <v>0</v>
      </c>
      <c r="W7004" s="13">
        <v>44412</v>
      </c>
      <c r="X7004">
        <v>0</v>
      </c>
    </row>
    <row r="7005" spans="1:24" x14ac:dyDescent="0.25">
      <c r="A7005">
        <v>1</v>
      </c>
      <c r="B7005">
        <v>50017</v>
      </c>
      <c r="C7005" t="s">
        <v>13297</v>
      </c>
      <c r="D7005" t="s">
        <v>13750</v>
      </c>
      <c r="E7005">
        <v>0</v>
      </c>
      <c r="F7005" t="s">
        <v>13216</v>
      </c>
      <c r="G7005" t="s">
        <v>13718</v>
      </c>
      <c r="H7005">
        <v>39</v>
      </c>
      <c r="I7005" s="14">
        <v>23.99</v>
      </c>
      <c r="J7005" s="15">
        <v>75192.784</v>
      </c>
      <c r="K7005" s="15">
        <v>76483.812000000005</v>
      </c>
      <c r="L7005" s="15">
        <v>76483.812000000005</v>
      </c>
      <c r="M7005">
        <v>5</v>
      </c>
      <c r="N7005">
        <v>5</v>
      </c>
      <c r="O7005">
        <v>0</v>
      </c>
      <c r="P7005">
        <v>23.99</v>
      </c>
      <c r="R7005">
        <v>42.844999999999999</v>
      </c>
      <c r="S7005">
        <v>16.119</v>
      </c>
      <c r="T7005">
        <v>0</v>
      </c>
      <c r="U7005">
        <v>16.119</v>
      </c>
      <c r="V7005">
        <v>0</v>
      </c>
      <c r="W7005" s="13">
        <v>45054</v>
      </c>
      <c r="X7005">
        <v>0</v>
      </c>
    </row>
    <row r="7006" spans="1:24" x14ac:dyDescent="0.25">
      <c r="A7006">
        <v>1</v>
      </c>
      <c r="B7006">
        <v>50018</v>
      </c>
      <c r="C7006" t="s">
        <v>13297</v>
      </c>
      <c r="D7006" t="s">
        <v>13751</v>
      </c>
      <c r="E7006">
        <v>0</v>
      </c>
      <c r="F7006" t="s">
        <v>13216</v>
      </c>
      <c r="G7006" t="s">
        <v>13718</v>
      </c>
      <c r="H7006">
        <v>35</v>
      </c>
      <c r="I7006" s="14">
        <v>0.4</v>
      </c>
      <c r="J7006" s="15">
        <v>75063.411999999997</v>
      </c>
      <c r="K7006" s="15">
        <v>78196.615000000005</v>
      </c>
      <c r="L7006" s="15">
        <v>78196.615000000005</v>
      </c>
      <c r="M7006">
        <v>5</v>
      </c>
      <c r="N7006">
        <v>5</v>
      </c>
      <c r="O7006">
        <v>0</v>
      </c>
      <c r="P7006">
        <v>0.4</v>
      </c>
      <c r="R7006">
        <v>20.399999999999999</v>
      </c>
      <c r="S7006">
        <v>0</v>
      </c>
      <c r="T7006">
        <v>0</v>
      </c>
      <c r="U7006">
        <v>0</v>
      </c>
      <c r="V7006">
        <v>0</v>
      </c>
      <c r="W7006" s="13">
        <v>44734</v>
      </c>
      <c r="X7006">
        <v>0</v>
      </c>
    </row>
    <row r="7007" spans="1:24" x14ac:dyDescent="0.25">
      <c r="A7007">
        <v>1</v>
      </c>
      <c r="B7007">
        <v>50018</v>
      </c>
      <c r="C7007" t="s">
        <v>13297</v>
      </c>
      <c r="D7007" t="s">
        <v>13751</v>
      </c>
      <c r="E7007">
        <v>0</v>
      </c>
      <c r="F7007" t="s">
        <v>13216</v>
      </c>
      <c r="G7007" t="s">
        <v>13718</v>
      </c>
      <c r="H7007">
        <v>39</v>
      </c>
      <c r="I7007" s="14">
        <v>14.734999999999999</v>
      </c>
      <c r="J7007" s="15">
        <v>75181.858999999997</v>
      </c>
      <c r="K7007" s="15">
        <v>78196.615000000005</v>
      </c>
      <c r="L7007" s="15">
        <v>78196.615000000005</v>
      </c>
      <c r="M7007">
        <v>5</v>
      </c>
      <c r="N7007">
        <v>5</v>
      </c>
      <c r="O7007">
        <v>0</v>
      </c>
      <c r="P7007">
        <v>14.734999999999999</v>
      </c>
      <c r="R7007">
        <v>35.5</v>
      </c>
      <c r="S7007">
        <v>0.443</v>
      </c>
      <c r="T7007">
        <v>0</v>
      </c>
      <c r="U7007">
        <v>0.443</v>
      </c>
      <c r="V7007">
        <v>0</v>
      </c>
      <c r="W7007" s="13">
        <v>45007</v>
      </c>
      <c r="X7007">
        <v>0</v>
      </c>
    </row>
    <row r="7008" spans="1:24" x14ac:dyDescent="0.25">
      <c r="A7008">
        <v>1</v>
      </c>
      <c r="B7008">
        <v>530</v>
      </c>
      <c r="C7008" t="s">
        <v>13297</v>
      </c>
      <c r="D7008" t="s">
        <v>13752</v>
      </c>
      <c r="E7008">
        <v>0</v>
      </c>
      <c r="F7008" t="s">
        <v>13216</v>
      </c>
      <c r="G7008" t="s">
        <v>13718</v>
      </c>
      <c r="H7008">
        <v>39</v>
      </c>
      <c r="I7008" s="14">
        <v>0.72499999999999998</v>
      </c>
      <c r="J7008" s="15">
        <v>71957.373999999996</v>
      </c>
      <c r="K7008" s="15">
        <v>72628.331000000006</v>
      </c>
      <c r="L7008" s="15">
        <v>72628.331000000006</v>
      </c>
      <c r="M7008">
        <v>5</v>
      </c>
      <c r="N7008">
        <v>5</v>
      </c>
      <c r="O7008">
        <v>0</v>
      </c>
      <c r="P7008">
        <v>0.72499999999999998</v>
      </c>
      <c r="R7008">
        <v>1.83</v>
      </c>
      <c r="S7008">
        <v>2.903</v>
      </c>
      <c r="T7008">
        <v>0</v>
      </c>
      <c r="U7008">
        <v>2.903</v>
      </c>
      <c r="V7008">
        <v>0</v>
      </c>
      <c r="W7008" s="13">
        <v>45007</v>
      </c>
      <c r="X7008">
        <v>0</v>
      </c>
    </row>
    <row r="7009" spans="1:24" x14ac:dyDescent="0.25">
      <c r="A7009">
        <v>1</v>
      </c>
      <c r="B7009">
        <v>546</v>
      </c>
      <c r="C7009" t="s">
        <v>13297</v>
      </c>
      <c r="D7009" t="s">
        <v>13753</v>
      </c>
      <c r="E7009">
        <v>0</v>
      </c>
      <c r="F7009" t="s">
        <v>13216</v>
      </c>
      <c r="G7009" t="s">
        <v>13718</v>
      </c>
      <c r="H7009">
        <v>39</v>
      </c>
      <c r="I7009" s="14">
        <v>1.25</v>
      </c>
      <c r="J7009" s="15">
        <v>112010.405</v>
      </c>
      <c r="K7009" s="15">
        <v>112423.822</v>
      </c>
      <c r="L7009" s="15">
        <v>112423.822</v>
      </c>
      <c r="M7009">
        <v>5</v>
      </c>
      <c r="N7009">
        <v>5</v>
      </c>
      <c r="O7009">
        <v>0</v>
      </c>
      <c r="P7009">
        <v>1.25</v>
      </c>
      <c r="R7009">
        <v>-0.16</v>
      </c>
      <c r="S7009">
        <v>-0.72499999999999998</v>
      </c>
      <c r="T7009">
        <v>2.5000000000000001E-2</v>
      </c>
      <c r="U7009">
        <v>-0.72499999999999998</v>
      </c>
      <c r="V7009">
        <v>2.5000000000000001E-2</v>
      </c>
      <c r="W7009" s="13">
        <v>45085</v>
      </c>
      <c r="X7009">
        <v>0</v>
      </c>
    </row>
    <row r="7010" spans="1:24" x14ac:dyDescent="0.25">
      <c r="A7010">
        <v>1</v>
      </c>
      <c r="B7010">
        <v>548</v>
      </c>
      <c r="C7010" t="s">
        <v>13297</v>
      </c>
      <c r="D7010" t="s">
        <v>13754</v>
      </c>
      <c r="E7010">
        <v>0</v>
      </c>
      <c r="F7010" t="s">
        <v>13216</v>
      </c>
      <c r="G7010" t="s">
        <v>13718</v>
      </c>
      <c r="H7010">
        <v>39</v>
      </c>
      <c r="I7010" s="14">
        <v>13.87</v>
      </c>
      <c r="J7010" s="15">
        <v>120093.291</v>
      </c>
      <c r="K7010" s="15">
        <v>121185.058</v>
      </c>
      <c r="L7010" s="15">
        <v>121185.058</v>
      </c>
      <c r="M7010">
        <v>5</v>
      </c>
      <c r="N7010">
        <v>5</v>
      </c>
      <c r="O7010">
        <v>0</v>
      </c>
      <c r="P7010">
        <v>13.87</v>
      </c>
      <c r="R7010">
        <v>10.02</v>
      </c>
      <c r="S7010">
        <v>19.190000000000001</v>
      </c>
      <c r="T7010">
        <v>1.18</v>
      </c>
      <c r="U7010">
        <v>19.190000000000001</v>
      </c>
      <c r="V7010">
        <v>1.18</v>
      </c>
      <c r="W7010" s="13">
        <v>45085</v>
      </c>
      <c r="X7010">
        <v>0</v>
      </c>
    </row>
    <row r="7011" spans="1:24" x14ac:dyDescent="0.25">
      <c r="A7011">
        <v>1</v>
      </c>
      <c r="B7011">
        <v>554</v>
      </c>
      <c r="C7011" t="s">
        <v>13297</v>
      </c>
      <c r="D7011" t="s">
        <v>13755</v>
      </c>
      <c r="E7011">
        <v>0</v>
      </c>
      <c r="F7011" t="s">
        <v>13216</v>
      </c>
      <c r="G7011" t="s">
        <v>13718</v>
      </c>
      <c r="H7011">
        <v>39</v>
      </c>
      <c r="I7011" s="14">
        <v>3.99</v>
      </c>
      <c r="J7011" s="15">
        <v>59635.851000000002</v>
      </c>
      <c r="K7011" s="15">
        <v>60789.928999999996</v>
      </c>
      <c r="L7011" s="15">
        <v>60789.928999999996</v>
      </c>
      <c r="M7011">
        <v>5</v>
      </c>
      <c r="N7011">
        <v>5</v>
      </c>
      <c r="O7011">
        <v>0</v>
      </c>
      <c r="P7011">
        <v>3.99</v>
      </c>
      <c r="R7011">
        <v>-0.09</v>
      </c>
      <c r="S7011">
        <v>-0.6</v>
      </c>
      <c r="T7011">
        <v>0</v>
      </c>
      <c r="U7011">
        <v>-0.6</v>
      </c>
      <c r="V7011">
        <v>0</v>
      </c>
      <c r="W7011" s="13">
        <v>44972</v>
      </c>
      <c r="X7011">
        <v>0</v>
      </c>
    </row>
    <row r="7012" spans="1:24" x14ac:dyDescent="0.25">
      <c r="A7012">
        <v>1</v>
      </c>
      <c r="B7012">
        <v>570</v>
      </c>
      <c r="C7012" t="s">
        <v>13297</v>
      </c>
      <c r="D7012" t="s">
        <v>13756</v>
      </c>
      <c r="E7012">
        <v>0</v>
      </c>
      <c r="F7012" t="s">
        <v>13216</v>
      </c>
      <c r="G7012" t="s">
        <v>13718</v>
      </c>
      <c r="H7012">
        <v>35</v>
      </c>
      <c r="I7012" s="14">
        <v>4.5</v>
      </c>
      <c r="J7012" s="15">
        <v>143432.31</v>
      </c>
      <c r="K7012" s="15">
        <v>136779.454</v>
      </c>
      <c r="L7012" s="15">
        <v>136779.454</v>
      </c>
      <c r="M7012">
        <v>5</v>
      </c>
      <c r="N7012">
        <v>5</v>
      </c>
      <c r="O7012">
        <v>0</v>
      </c>
      <c r="P7012">
        <v>4.5</v>
      </c>
      <c r="R7012">
        <v>3118.44</v>
      </c>
      <c r="S7012">
        <v>2146.5</v>
      </c>
      <c r="T7012">
        <v>0</v>
      </c>
      <c r="U7012">
        <v>2146.5</v>
      </c>
      <c r="V7012">
        <v>0</v>
      </c>
      <c r="W7012" s="13">
        <v>45063</v>
      </c>
      <c r="X7012">
        <v>0</v>
      </c>
    </row>
    <row r="7013" spans="1:24" x14ac:dyDescent="0.25">
      <c r="A7013">
        <v>1</v>
      </c>
      <c r="B7013">
        <v>570</v>
      </c>
      <c r="C7013" t="s">
        <v>13297</v>
      </c>
      <c r="D7013" t="s">
        <v>13756</v>
      </c>
      <c r="E7013">
        <v>0</v>
      </c>
      <c r="F7013" t="s">
        <v>13216</v>
      </c>
      <c r="G7013" t="s">
        <v>13718</v>
      </c>
      <c r="H7013">
        <v>39</v>
      </c>
      <c r="I7013" s="14">
        <v>541.14800000000002</v>
      </c>
      <c r="J7013" s="15">
        <v>136912.79999999999</v>
      </c>
      <c r="K7013" s="15">
        <v>136779.454</v>
      </c>
      <c r="L7013" s="15">
        <v>136779.454</v>
      </c>
      <c r="M7013">
        <v>5</v>
      </c>
      <c r="N7013">
        <v>5</v>
      </c>
      <c r="O7013">
        <v>0</v>
      </c>
      <c r="P7013">
        <v>541.14800000000002</v>
      </c>
      <c r="R7013">
        <v>1838.12</v>
      </c>
      <c r="S7013">
        <v>2497.2660000000001</v>
      </c>
      <c r="T7013">
        <v>1078.7360000000001</v>
      </c>
      <c r="U7013">
        <v>2497.2660000000001</v>
      </c>
      <c r="V7013">
        <v>1078.7360000000001</v>
      </c>
      <c r="W7013" s="13">
        <v>45085</v>
      </c>
      <c r="X7013">
        <v>0</v>
      </c>
    </row>
    <row r="7014" spans="1:24" x14ac:dyDescent="0.25">
      <c r="A7014">
        <v>1</v>
      </c>
      <c r="B7014">
        <v>57010</v>
      </c>
      <c r="C7014" t="s">
        <v>13297</v>
      </c>
      <c r="D7014" t="s">
        <v>13757</v>
      </c>
      <c r="E7014">
        <v>0</v>
      </c>
      <c r="F7014" t="s">
        <v>7195</v>
      </c>
      <c r="G7014" t="s">
        <v>4920</v>
      </c>
      <c r="H7014">
        <v>39</v>
      </c>
      <c r="I7014" s="14">
        <v>3.3980000000000001</v>
      </c>
      <c r="J7014" s="15">
        <v>45976.45</v>
      </c>
      <c r="K7014" s="15">
        <v>56363.875999999997</v>
      </c>
      <c r="L7014" s="15">
        <v>57734.127</v>
      </c>
      <c r="M7014">
        <v>5</v>
      </c>
      <c r="N7014">
        <v>5</v>
      </c>
      <c r="O7014">
        <v>0</v>
      </c>
      <c r="P7014">
        <v>3.3980000000000001</v>
      </c>
      <c r="R7014">
        <v>0.12</v>
      </c>
      <c r="S7014">
        <v>0.57899999999999996</v>
      </c>
      <c r="T7014">
        <v>0</v>
      </c>
      <c r="U7014">
        <v>0.57899999999999996</v>
      </c>
      <c r="V7014">
        <v>0</v>
      </c>
      <c r="W7014" s="13">
        <v>44952</v>
      </c>
      <c r="X7014">
        <v>0</v>
      </c>
    </row>
    <row r="7015" spans="1:24" x14ac:dyDescent="0.25">
      <c r="A7015">
        <v>1</v>
      </c>
      <c r="B7015">
        <v>57020</v>
      </c>
      <c r="C7015" t="s">
        <v>13297</v>
      </c>
      <c r="D7015" t="s">
        <v>13758</v>
      </c>
      <c r="E7015">
        <v>0</v>
      </c>
      <c r="F7015" t="s">
        <v>7195</v>
      </c>
      <c r="G7015" t="s">
        <v>4920</v>
      </c>
      <c r="H7015">
        <v>39</v>
      </c>
      <c r="I7015" s="14">
        <v>0.16600000000000001</v>
      </c>
      <c r="J7015" s="15">
        <v>40379.625</v>
      </c>
      <c r="K7015" s="15">
        <v>56542.294999999998</v>
      </c>
      <c r="L7015" s="15">
        <v>57948.277999999998</v>
      </c>
      <c r="M7015">
        <v>5</v>
      </c>
      <c r="N7015">
        <v>5</v>
      </c>
      <c r="O7015">
        <v>0</v>
      </c>
      <c r="P7015">
        <v>0.16600000000000001</v>
      </c>
      <c r="R7015">
        <v>0.17</v>
      </c>
      <c r="S7015">
        <v>8.4000000000000005E-2</v>
      </c>
      <c r="T7015">
        <v>0</v>
      </c>
      <c r="U7015">
        <v>8.4000000000000005E-2</v>
      </c>
      <c r="V7015">
        <v>0</v>
      </c>
      <c r="W7015" s="13">
        <v>45054</v>
      </c>
      <c r="X7015">
        <v>0</v>
      </c>
    </row>
    <row r="7016" spans="1:24" x14ac:dyDescent="0.25">
      <c r="A7016">
        <v>1</v>
      </c>
      <c r="B7016">
        <v>57049</v>
      </c>
      <c r="C7016" t="s">
        <v>13297</v>
      </c>
      <c r="D7016" t="s">
        <v>13759</v>
      </c>
      <c r="E7016">
        <v>0</v>
      </c>
      <c r="F7016" t="s">
        <v>7195</v>
      </c>
      <c r="G7016" t="s">
        <v>4920</v>
      </c>
      <c r="H7016">
        <v>39</v>
      </c>
      <c r="I7016" s="14">
        <v>0.47</v>
      </c>
      <c r="J7016" s="15">
        <v>43033.258000000002</v>
      </c>
      <c r="K7016" s="15">
        <v>100437.234</v>
      </c>
      <c r="L7016" s="15">
        <v>114877.02499999999</v>
      </c>
      <c r="M7016">
        <v>5</v>
      </c>
      <c r="N7016">
        <v>5</v>
      </c>
      <c r="O7016">
        <v>0</v>
      </c>
      <c r="P7016">
        <v>0.47</v>
      </c>
      <c r="R7016">
        <v>0.09</v>
      </c>
      <c r="S7016">
        <v>0.11899999999999999</v>
      </c>
      <c r="T7016">
        <v>0</v>
      </c>
      <c r="U7016">
        <v>0.11899999999999999</v>
      </c>
      <c r="V7016">
        <v>0</v>
      </c>
      <c r="W7016" s="13">
        <v>45007</v>
      </c>
      <c r="X7016">
        <v>0</v>
      </c>
    </row>
    <row r="7017" spans="1:24" x14ac:dyDescent="0.25">
      <c r="A7017">
        <v>1</v>
      </c>
      <c r="B7017">
        <v>57050</v>
      </c>
      <c r="C7017" t="s">
        <v>13297</v>
      </c>
      <c r="D7017" t="s">
        <v>13760</v>
      </c>
      <c r="E7017">
        <v>600</v>
      </c>
      <c r="F7017" t="s">
        <v>7195</v>
      </c>
      <c r="G7017" t="s">
        <v>4920</v>
      </c>
      <c r="H7017">
        <v>35</v>
      </c>
      <c r="I7017" s="14">
        <v>1266</v>
      </c>
      <c r="J7017" s="15">
        <v>78558.39</v>
      </c>
      <c r="K7017" s="15">
        <v>77147.149000000005</v>
      </c>
      <c r="L7017" s="15">
        <v>88949.342000000004</v>
      </c>
      <c r="M7017">
        <v>5</v>
      </c>
      <c r="N7017">
        <v>5</v>
      </c>
      <c r="O7017">
        <v>0</v>
      </c>
      <c r="P7017">
        <v>1866</v>
      </c>
      <c r="R7017">
        <v>1967.25</v>
      </c>
      <c r="S7017">
        <v>2211</v>
      </c>
      <c r="T7017">
        <v>60</v>
      </c>
      <c r="U7017">
        <v>2211</v>
      </c>
      <c r="V7017">
        <v>60</v>
      </c>
      <c r="W7017" s="13">
        <v>45084</v>
      </c>
      <c r="X7017">
        <v>0</v>
      </c>
    </row>
    <row r="7018" spans="1:24" x14ac:dyDescent="0.25">
      <c r="A7018">
        <v>1</v>
      </c>
      <c r="B7018">
        <v>57050</v>
      </c>
      <c r="C7018" t="s">
        <v>13297</v>
      </c>
      <c r="D7018" t="s">
        <v>13760</v>
      </c>
      <c r="E7018">
        <v>0</v>
      </c>
      <c r="F7018" t="s">
        <v>7195</v>
      </c>
      <c r="G7018" t="s">
        <v>4920</v>
      </c>
      <c r="H7018">
        <v>39</v>
      </c>
      <c r="I7018" s="14">
        <v>1445.04</v>
      </c>
      <c r="J7018" s="15">
        <v>73284.403000000006</v>
      </c>
      <c r="K7018" s="15">
        <v>77147.149000000005</v>
      </c>
      <c r="L7018" s="15">
        <v>88949.342000000004</v>
      </c>
      <c r="M7018">
        <v>5</v>
      </c>
      <c r="N7018">
        <v>5</v>
      </c>
      <c r="O7018">
        <v>0</v>
      </c>
      <c r="P7018">
        <v>1445.04</v>
      </c>
      <c r="R7018">
        <v>1666.73</v>
      </c>
      <c r="S7018">
        <v>2819.127</v>
      </c>
      <c r="T7018">
        <v>527.875</v>
      </c>
      <c r="U7018">
        <v>2819.127</v>
      </c>
      <c r="V7018">
        <v>527.875</v>
      </c>
      <c r="W7018" s="13">
        <v>45085</v>
      </c>
      <c r="X7018">
        <v>0</v>
      </c>
    </row>
    <row r="7019" spans="1:24" x14ac:dyDescent="0.25">
      <c r="A7019">
        <v>1</v>
      </c>
      <c r="B7019">
        <v>57060</v>
      </c>
      <c r="C7019" t="s">
        <v>13297</v>
      </c>
      <c r="D7019" t="s">
        <v>13761</v>
      </c>
      <c r="E7019">
        <v>0</v>
      </c>
      <c r="F7019" t="s">
        <v>7195</v>
      </c>
      <c r="G7019" t="s">
        <v>4920</v>
      </c>
      <c r="H7019">
        <v>39</v>
      </c>
      <c r="I7019" s="14">
        <v>0.83299999999999996</v>
      </c>
      <c r="J7019" s="15">
        <v>12160.748</v>
      </c>
      <c r="K7019" s="15">
        <v>14305.102999999999</v>
      </c>
      <c r="L7019" s="15">
        <v>19639.438999999998</v>
      </c>
      <c r="M7019">
        <v>5</v>
      </c>
      <c r="N7019">
        <v>5</v>
      </c>
      <c r="O7019">
        <v>0</v>
      </c>
      <c r="P7019">
        <v>0.83299999999999996</v>
      </c>
      <c r="R7019">
        <v>0.06</v>
      </c>
      <c r="S7019">
        <v>0.16700000000000001</v>
      </c>
      <c r="T7019">
        <v>0</v>
      </c>
      <c r="U7019">
        <v>0.16700000000000001</v>
      </c>
      <c r="V7019">
        <v>0</v>
      </c>
      <c r="W7019" s="13">
        <v>44972</v>
      </c>
      <c r="X7019">
        <v>0</v>
      </c>
    </row>
    <row r="7020" spans="1:24" x14ac:dyDescent="0.25">
      <c r="A7020">
        <v>1</v>
      </c>
      <c r="B7020">
        <v>57079</v>
      </c>
      <c r="C7020" t="s">
        <v>13297</v>
      </c>
      <c r="D7020" t="s">
        <v>13762</v>
      </c>
      <c r="E7020">
        <v>0</v>
      </c>
      <c r="F7020" t="s">
        <v>7195</v>
      </c>
      <c r="G7020" t="s">
        <v>4920</v>
      </c>
      <c r="H7020">
        <v>39</v>
      </c>
      <c r="I7020" s="14">
        <v>2.0830000000000002</v>
      </c>
      <c r="J7020" s="15">
        <v>63734.724000000002</v>
      </c>
      <c r="K7020" s="15">
        <v>169673.14</v>
      </c>
      <c r="L7020" s="15">
        <v>180395.69699999999</v>
      </c>
      <c r="M7020">
        <v>5</v>
      </c>
      <c r="N7020">
        <v>5</v>
      </c>
      <c r="O7020">
        <v>0</v>
      </c>
      <c r="P7020">
        <v>2.0830000000000002</v>
      </c>
      <c r="R7020">
        <v>0.03</v>
      </c>
      <c r="S7020">
        <v>0</v>
      </c>
      <c r="T7020">
        <v>0</v>
      </c>
      <c r="U7020">
        <v>0</v>
      </c>
      <c r="V7020">
        <v>0</v>
      </c>
      <c r="W7020" s="13">
        <v>44447</v>
      </c>
      <c r="X7020">
        <v>0</v>
      </c>
    </row>
    <row r="7021" spans="1:24" x14ac:dyDescent="0.25">
      <c r="A7021">
        <v>1</v>
      </c>
      <c r="B7021">
        <v>57100</v>
      </c>
      <c r="C7021" t="s">
        <v>13297</v>
      </c>
      <c r="D7021" t="s">
        <v>13763</v>
      </c>
      <c r="E7021">
        <v>50</v>
      </c>
      <c r="F7021" t="s">
        <v>7154</v>
      </c>
      <c r="G7021" t="s">
        <v>4920</v>
      </c>
      <c r="H7021">
        <v>35</v>
      </c>
      <c r="I7021" s="14">
        <v>221</v>
      </c>
      <c r="J7021" s="15">
        <v>150147.44899999999</v>
      </c>
      <c r="K7021" s="15">
        <v>125724.704</v>
      </c>
      <c r="L7021" s="15">
        <v>139066.44899999999</v>
      </c>
      <c r="M7021">
        <v>5</v>
      </c>
      <c r="N7021">
        <v>5</v>
      </c>
      <c r="O7021">
        <v>0</v>
      </c>
      <c r="P7021">
        <v>271</v>
      </c>
      <c r="R7021">
        <v>188.31</v>
      </c>
      <c r="S7021">
        <v>189</v>
      </c>
      <c r="T7021">
        <v>0</v>
      </c>
      <c r="U7021">
        <v>189</v>
      </c>
      <c r="V7021">
        <v>0</v>
      </c>
      <c r="W7021" s="13">
        <v>45077</v>
      </c>
      <c r="X7021">
        <v>0</v>
      </c>
    </row>
    <row r="7022" spans="1:24" x14ac:dyDescent="0.25">
      <c r="A7022">
        <v>1</v>
      </c>
      <c r="B7022">
        <v>57100</v>
      </c>
      <c r="C7022" t="s">
        <v>13297</v>
      </c>
      <c r="D7022" t="s">
        <v>13763</v>
      </c>
      <c r="E7022">
        <v>0</v>
      </c>
      <c r="F7022" t="s">
        <v>7154</v>
      </c>
      <c r="G7022" t="s">
        <v>4920</v>
      </c>
      <c r="H7022">
        <v>39</v>
      </c>
      <c r="I7022" s="14">
        <v>120.81399999999999</v>
      </c>
      <c r="J7022" s="15">
        <v>135575.16500000001</v>
      </c>
      <c r="K7022" s="15">
        <v>125724.704</v>
      </c>
      <c r="L7022" s="15">
        <v>139066.44899999999</v>
      </c>
      <c r="M7022">
        <v>5</v>
      </c>
      <c r="N7022">
        <v>5</v>
      </c>
      <c r="O7022">
        <v>0</v>
      </c>
      <c r="P7022">
        <v>120.81399999999999</v>
      </c>
      <c r="R7022">
        <v>139.91999999999999</v>
      </c>
      <c r="S7022">
        <v>168.06100000000001</v>
      </c>
      <c r="T7022">
        <v>17.25</v>
      </c>
      <c r="U7022">
        <v>168.06100000000001</v>
      </c>
      <c r="V7022">
        <v>17.25</v>
      </c>
      <c r="W7022" s="13">
        <v>45085</v>
      </c>
      <c r="X7022">
        <v>0</v>
      </c>
    </row>
    <row r="7023" spans="1:24" x14ac:dyDescent="0.25">
      <c r="A7023">
        <v>1</v>
      </c>
      <c r="B7023">
        <v>57101</v>
      </c>
      <c r="C7023" t="s">
        <v>13297</v>
      </c>
      <c r="D7023" t="s">
        <v>13764</v>
      </c>
      <c r="E7023">
        <v>0</v>
      </c>
      <c r="F7023" t="s">
        <v>7154</v>
      </c>
      <c r="G7023" t="s">
        <v>4920</v>
      </c>
      <c r="H7023">
        <v>35</v>
      </c>
      <c r="I7023" s="14">
        <v>217</v>
      </c>
      <c r="J7023" s="15">
        <v>156154.31</v>
      </c>
      <c r="K7023" s="15">
        <v>156528.02799999999</v>
      </c>
      <c r="L7023" s="15">
        <v>171648.84099999999</v>
      </c>
      <c r="M7023">
        <v>5</v>
      </c>
      <c r="N7023">
        <v>5</v>
      </c>
      <c r="O7023">
        <v>0</v>
      </c>
      <c r="P7023">
        <v>217</v>
      </c>
      <c r="R7023">
        <v>55.77</v>
      </c>
      <c r="S7023">
        <v>117</v>
      </c>
      <c r="T7023">
        <v>0</v>
      </c>
      <c r="U7023">
        <v>117</v>
      </c>
      <c r="V7023">
        <v>0</v>
      </c>
      <c r="W7023" s="13">
        <v>45055</v>
      </c>
      <c r="X7023">
        <v>0</v>
      </c>
    </row>
    <row r="7024" spans="1:24" x14ac:dyDescent="0.25">
      <c r="A7024">
        <v>1</v>
      </c>
      <c r="B7024">
        <v>57101</v>
      </c>
      <c r="C7024" t="s">
        <v>13297</v>
      </c>
      <c r="D7024" t="s">
        <v>13764</v>
      </c>
      <c r="E7024">
        <v>0</v>
      </c>
      <c r="F7024" t="s">
        <v>7154</v>
      </c>
      <c r="G7024" t="s">
        <v>4920</v>
      </c>
      <c r="H7024">
        <v>39</v>
      </c>
      <c r="I7024" s="14">
        <v>68.061000000000007</v>
      </c>
      <c r="J7024" s="15">
        <v>151212.226</v>
      </c>
      <c r="K7024" s="15">
        <v>156528.02799999999</v>
      </c>
      <c r="L7024" s="15">
        <v>171648.84099999999</v>
      </c>
      <c r="M7024">
        <v>5</v>
      </c>
      <c r="N7024">
        <v>5</v>
      </c>
      <c r="O7024">
        <v>0</v>
      </c>
      <c r="P7024">
        <v>68.061000000000007</v>
      </c>
      <c r="R7024">
        <v>55.5</v>
      </c>
      <c r="S7024">
        <v>72.611000000000004</v>
      </c>
      <c r="T7024">
        <v>0.25</v>
      </c>
      <c r="U7024">
        <v>72.611000000000004</v>
      </c>
      <c r="V7024">
        <v>0.25</v>
      </c>
      <c r="W7024" s="13">
        <v>45085</v>
      </c>
      <c r="X7024">
        <v>0</v>
      </c>
    </row>
    <row r="7025" spans="1:24" x14ac:dyDescent="0.25">
      <c r="A7025">
        <v>1</v>
      </c>
      <c r="B7025">
        <v>57102</v>
      </c>
      <c r="C7025" t="s">
        <v>13297</v>
      </c>
      <c r="D7025" t="s">
        <v>13765</v>
      </c>
      <c r="E7025">
        <v>160</v>
      </c>
      <c r="F7025" t="s">
        <v>7154</v>
      </c>
      <c r="G7025" t="s">
        <v>4920</v>
      </c>
      <c r="H7025">
        <v>35</v>
      </c>
      <c r="I7025" s="14">
        <v>70</v>
      </c>
      <c r="J7025" s="15">
        <v>128451.867</v>
      </c>
      <c r="K7025" s="15">
        <v>119699.34299999999</v>
      </c>
      <c r="L7025" s="15">
        <v>126855.185</v>
      </c>
      <c r="M7025">
        <v>5</v>
      </c>
      <c r="N7025">
        <v>5</v>
      </c>
      <c r="O7025">
        <v>0</v>
      </c>
      <c r="P7025">
        <v>230</v>
      </c>
      <c r="R7025">
        <v>167.8</v>
      </c>
      <c r="S7025">
        <v>306</v>
      </c>
      <c r="T7025">
        <v>46</v>
      </c>
      <c r="U7025">
        <v>306</v>
      </c>
      <c r="V7025">
        <v>46</v>
      </c>
      <c r="W7025" s="13">
        <v>45085</v>
      </c>
      <c r="X7025">
        <v>0</v>
      </c>
    </row>
    <row r="7026" spans="1:24" x14ac:dyDescent="0.25">
      <c r="A7026">
        <v>1</v>
      </c>
      <c r="B7026">
        <v>57102</v>
      </c>
      <c r="C7026" t="s">
        <v>13297</v>
      </c>
      <c r="D7026" t="s">
        <v>13765</v>
      </c>
      <c r="E7026">
        <v>0</v>
      </c>
      <c r="F7026" t="s">
        <v>7154</v>
      </c>
      <c r="G7026" t="s">
        <v>4920</v>
      </c>
      <c r="H7026">
        <v>39</v>
      </c>
      <c r="I7026" s="14">
        <v>122.97499999999999</v>
      </c>
      <c r="J7026" s="15">
        <v>130672.60799999999</v>
      </c>
      <c r="K7026" s="15">
        <v>119699.34299999999</v>
      </c>
      <c r="L7026" s="15">
        <v>126855.185</v>
      </c>
      <c r="M7026">
        <v>5</v>
      </c>
      <c r="N7026">
        <v>5</v>
      </c>
      <c r="O7026">
        <v>0</v>
      </c>
      <c r="P7026">
        <v>122.97499999999999</v>
      </c>
      <c r="R7026">
        <v>180.63</v>
      </c>
      <c r="S7026">
        <v>344.125</v>
      </c>
      <c r="T7026">
        <v>4.625</v>
      </c>
      <c r="U7026">
        <v>344.125</v>
      </c>
      <c r="V7026">
        <v>4.625</v>
      </c>
      <c r="W7026" s="13">
        <v>45085</v>
      </c>
      <c r="X7026">
        <v>0</v>
      </c>
    </row>
    <row r="7027" spans="1:24" x14ac:dyDescent="0.25">
      <c r="A7027">
        <v>1</v>
      </c>
      <c r="B7027">
        <v>57103</v>
      </c>
      <c r="C7027" t="s">
        <v>13297</v>
      </c>
      <c r="D7027" t="s">
        <v>13766</v>
      </c>
      <c r="E7027">
        <v>0</v>
      </c>
      <c r="F7027" t="s">
        <v>7154</v>
      </c>
      <c r="G7027" t="s">
        <v>4920</v>
      </c>
      <c r="H7027">
        <v>39</v>
      </c>
      <c r="I7027" s="14">
        <v>41.509</v>
      </c>
      <c r="J7027" s="15">
        <v>115328.802</v>
      </c>
      <c r="K7027" s="15">
        <v>134557.959</v>
      </c>
      <c r="L7027" s="15">
        <v>144119.538</v>
      </c>
      <c r="M7027">
        <v>5</v>
      </c>
      <c r="N7027">
        <v>5</v>
      </c>
      <c r="O7027">
        <v>0</v>
      </c>
      <c r="P7027">
        <v>41.509</v>
      </c>
      <c r="R7027">
        <v>19.3</v>
      </c>
      <c r="S7027">
        <v>27.111000000000001</v>
      </c>
      <c r="T7027">
        <v>2.5659999999999998</v>
      </c>
      <c r="U7027">
        <v>27.111000000000001</v>
      </c>
      <c r="V7027">
        <v>2.5659999999999998</v>
      </c>
      <c r="W7027" s="13">
        <v>45085</v>
      </c>
      <c r="X7027">
        <v>0</v>
      </c>
    </row>
    <row r="7028" spans="1:24" x14ac:dyDescent="0.25">
      <c r="A7028">
        <v>1</v>
      </c>
      <c r="B7028">
        <v>57140</v>
      </c>
      <c r="C7028" t="s">
        <v>13297</v>
      </c>
      <c r="D7028" t="s">
        <v>13767</v>
      </c>
      <c r="E7028">
        <v>130</v>
      </c>
      <c r="F7028" t="s">
        <v>7154</v>
      </c>
      <c r="G7028" t="s">
        <v>4920</v>
      </c>
      <c r="H7028">
        <v>35</v>
      </c>
      <c r="I7028" s="14">
        <v>84</v>
      </c>
      <c r="J7028" s="15">
        <v>180550.95499999999</v>
      </c>
      <c r="K7028" s="15">
        <v>135880.67600000001</v>
      </c>
      <c r="L7028" s="15">
        <v>155124.568</v>
      </c>
      <c r="M7028">
        <v>5</v>
      </c>
      <c r="N7028">
        <v>5</v>
      </c>
      <c r="O7028">
        <v>0</v>
      </c>
      <c r="P7028">
        <v>214</v>
      </c>
      <c r="R7028">
        <v>385.36</v>
      </c>
      <c r="S7028">
        <v>438</v>
      </c>
      <c r="T7028">
        <v>38</v>
      </c>
      <c r="U7028">
        <v>438</v>
      </c>
      <c r="V7028">
        <v>38</v>
      </c>
      <c r="W7028" s="13">
        <v>45085</v>
      </c>
      <c r="X7028">
        <v>0</v>
      </c>
    </row>
    <row r="7029" spans="1:24" x14ac:dyDescent="0.25">
      <c r="A7029">
        <v>1</v>
      </c>
      <c r="B7029">
        <v>57140</v>
      </c>
      <c r="C7029" t="s">
        <v>13297</v>
      </c>
      <c r="D7029" t="s">
        <v>13767</v>
      </c>
      <c r="E7029">
        <v>0</v>
      </c>
      <c r="F7029" t="s">
        <v>7154</v>
      </c>
      <c r="G7029" t="s">
        <v>4920</v>
      </c>
      <c r="H7029">
        <v>39</v>
      </c>
      <c r="I7029" s="14">
        <v>192.935</v>
      </c>
      <c r="J7029" s="15">
        <v>148786.94</v>
      </c>
      <c r="K7029" s="15">
        <v>135880.67600000001</v>
      </c>
      <c r="L7029" s="15">
        <v>155124.568</v>
      </c>
      <c r="M7029">
        <v>5</v>
      </c>
      <c r="N7029">
        <v>5</v>
      </c>
      <c r="O7029">
        <v>0</v>
      </c>
      <c r="P7029">
        <v>192.935</v>
      </c>
      <c r="R7029">
        <v>325.99</v>
      </c>
      <c r="S7029">
        <v>506.964</v>
      </c>
      <c r="T7029">
        <v>70.569000000000003</v>
      </c>
      <c r="U7029">
        <v>506.964</v>
      </c>
      <c r="V7029">
        <v>70.569000000000003</v>
      </c>
      <c r="W7029" s="13">
        <v>45085</v>
      </c>
      <c r="X7029">
        <v>0</v>
      </c>
    </row>
    <row r="7030" spans="1:24" x14ac:dyDescent="0.25">
      <c r="A7030">
        <v>1</v>
      </c>
      <c r="B7030">
        <v>57142</v>
      </c>
      <c r="C7030" t="s">
        <v>13297</v>
      </c>
      <c r="D7030" t="s">
        <v>13768</v>
      </c>
      <c r="E7030">
        <v>0</v>
      </c>
      <c r="F7030" t="s">
        <v>7154</v>
      </c>
      <c r="G7030" t="s">
        <v>4920</v>
      </c>
      <c r="H7030">
        <v>35</v>
      </c>
      <c r="I7030" s="14">
        <v>56</v>
      </c>
      <c r="J7030" s="15">
        <v>227604.24</v>
      </c>
      <c r="K7030" s="15">
        <v>186487.68299999999</v>
      </c>
      <c r="L7030" s="15">
        <v>206339.68100000001</v>
      </c>
      <c r="M7030">
        <v>5</v>
      </c>
      <c r="N7030">
        <v>5</v>
      </c>
      <c r="O7030">
        <v>0</v>
      </c>
      <c r="P7030">
        <v>56</v>
      </c>
      <c r="R7030">
        <v>20</v>
      </c>
      <c r="S7030">
        <v>19</v>
      </c>
      <c r="T7030">
        <v>2</v>
      </c>
      <c r="U7030">
        <v>19</v>
      </c>
      <c r="V7030">
        <v>2</v>
      </c>
      <c r="W7030" s="13">
        <v>45083</v>
      </c>
      <c r="X7030">
        <v>0</v>
      </c>
    </row>
    <row r="7031" spans="1:24" x14ac:dyDescent="0.25">
      <c r="A7031">
        <v>1</v>
      </c>
      <c r="B7031">
        <v>57142</v>
      </c>
      <c r="C7031" t="s">
        <v>13297</v>
      </c>
      <c r="D7031" t="s">
        <v>13768</v>
      </c>
      <c r="E7031">
        <v>0</v>
      </c>
      <c r="F7031" t="s">
        <v>7154</v>
      </c>
      <c r="G7031" t="s">
        <v>4920</v>
      </c>
      <c r="H7031">
        <v>39</v>
      </c>
      <c r="I7031" s="14">
        <v>73.036000000000001</v>
      </c>
      <c r="J7031" s="15">
        <v>162571.23699999999</v>
      </c>
      <c r="K7031" s="15">
        <v>186487.68299999999</v>
      </c>
      <c r="L7031" s="15">
        <v>206339.68100000001</v>
      </c>
      <c r="M7031">
        <v>5</v>
      </c>
      <c r="N7031">
        <v>5</v>
      </c>
      <c r="O7031">
        <v>0</v>
      </c>
      <c r="P7031">
        <v>73.036000000000001</v>
      </c>
      <c r="R7031">
        <v>30.33</v>
      </c>
      <c r="S7031">
        <v>51.136000000000003</v>
      </c>
      <c r="T7031">
        <v>5.0250000000000004</v>
      </c>
      <c r="U7031">
        <v>51.136000000000003</v>
      </c>
      <c r="V7031">
        <v>5.0250000000000004</v>
      </c>
      <c r="W7031" s="13">
        <v>45085</v>
      </c>
      <c r="X7031">
        <v>0</v>
      </c>
    </row>
    <row r="7032" spans="1:24" x14ac:dyDescent="0.25">
      <c r="A7032">
        <v>1</v>
      </c>
      <c r="B7032">
        <v>57143</v>
      </c>
      <c r="C7032" t="s">
        <v>13297</v>
      </c>
      <c r="D7032" t="s">
        <v>13769</v>
      </c>
      <c r="E7032">
        <v>333</v>
      </c>
      <c r="F7032" t="s">
        <v>7154</v>
      </c>
      <c r="G7032" t="s">
        <v>4920</v>
      </c>
      <c r="H7032">
        <v>35</v>
      </c>
      <c r="I7032" s="14">
        <v>108</v>
      </c>
      <c r="J7032" s="15">
        <v>183398.326</v>
      </c>
      <c r="K7032" s="15">
        <v>161289.50599999999</v>
      </c>
      <c r="L7032" s="15">
        <v>183098.66</v>
      </c>
      <c r="M7032">
        <v>5</v>
      </c>
      <c r="N7032">
        <v>5</v>
      </c>
      <c r="O7032">
        <v>0</v>
      </c>
      <c r="P7032">
        <v>441</v>
      </c>
      <c r="R7032">
        <v>564.05999999999995</v>
      </c>
      <c r="S7032">
        <v>761</v>
      </c>
      <c r="T7032">
        <v>35</v>
      </c>
      <c r="U7032">
        <v>761</v>
      </c>
      <c r="V7032">
        <v>35</v>
      </c>
      <c r="W7032" s="13">
        <v>45085</v>
      </c>
      <c r="X7032">
        <v>0</v>
      </c>
    </row>
    <row r="7033" spans="1:24" x14ac:dyDescent="0.25">
      <c r="A7033">
        <v>1</v>
      </c>
      <c r="B7033">
        <v>57143</v>
      </c>
      <c r="C7033" t="s">
        <v>13297</v>
      </c>
      <c r="D7033" t="s">
        <v>13769</v>
      </c>
      <c r="E7033">
        <v>0</v>
      </c>
      <c r="F7033" t="s">
        <v>7154</v>
      </c>
      <c r="G7033" t="s">
        <v>4920</v>
      </c>
      <c r="H7033">
        <v>39</v>
      </c>
      <c r="I7033" s="14">
        <v>259.45400000000001</v>
      </c>
      <c r="J7033" s="15">
        <v>156714.15</v>
      </c>
      <c r="K7033" s="15">
        <v>161289.50599999999</v>
      </c>
      <c r="L7033" s="15">
        <v>183098.66</v>
      </c>
      <c r="M7033">
        <v>5</v>
      </c>
      <c r="N7033">
        <v>5</v>
      </c>
      <c r="O7033">
        <v>0</v>
      </c>
      <c r="P7033">
        <v>259.45400000000001</v>
      </c>
      <c r="R7033">
        <v>526.67999999999995</v>
      </c>
      <c r="S7033">
        <v>838.524</v>
      </c>
      <c r="T7033">
        <v>125.46299999999999</v>
      </c>
      <c r="U7033">
        <v>838.524</v>
      </c>
      <c r="V7033">
        <v>125.46299999999999</v>
      </c>
      <c r="W7033" s="13">
        <v>45085</v>
      </c>
      <c r="X7033">
        <v>0</v>
      </c>
    </row>
    <row r="7034" spans="1:24" x14ac:dyDescent="0.25">
      <c r="A7034">
        <v>1</v>
      </c>
      <c r="B7034">
        <v>57144</v>
      </c>
      <c r="C7034" t="s">
        <v>13297</v>
      </c>
      <c r="D7034" t="s">
        <v>13770</v>
      </c>
      <c r="E7034">
        <v>169</v>
      </c>
      <c r="F7034" t="s">
        <v>7154</v>
      </c>
      <c r="G7034" t="s">
        <v>4920</v>
      </c>
      <c r="H7034">
        <v>35</v>
      </c>
      <c r="I7034" s="14">
        <v>218</v>
      </c>
      <c r="J7034" s="15">
        <v>255437.78700000001</v>
      </c>
      <c r="K7034" s="15">
        <v>204322.67800000001</v>
      </c>
      <c r="L7034" s="15">
        <v>226491.973</v>
      </c>
      <c r="M7034">
        <v>5</v>
      </c>
      <c r="N7034">
        <v>5</v>
      </c>
      <c r="O7034">
        <v>0</v>
      </c>
      <c r="P7034">
        <v>387</v>
      </c>
      <c r="R7034">
        <v>183.68</v>
      </c>
      <c r="S7034">
        <v>330</v>
      </c>
      <c r="T7034">
        <v>9</v>
      </c>
      <c r="U7034">
        <v>330</v>
      </c>
      <c r="V7034">
        <v>9</v>
      </c>
      <c r="W7034" s="13">
        <v>45083</v>
      </c>
      <c r="X7034">
        <v>0</v>
      </c>
    </row>
    <row r="7035" spans="1:24" x14ac:dyDescent="0.25">
      <c r="A7035">
        <v>1</v>
      </c>
      <c r="B7035">
        <v>57144</v>
      </c>
      <c r="C7035" t="s">
        <v>13297</v>
      </c>
      <c r="D7035" t="s">
        <v>13770</v>
      </c>
      <c r="E7035">
        <v>0</v>
      </c>
      <c r="F7035" t="s">
        <v>7154</v>
      </c>
      <c r="G7035" t="s">
        <v>4920</v>
      </c>
      <c r="H7035">
        <v>39</v>
      </c>
      <c r="I7035" s="14">
        <v>217.578</v>
      </c>
      <c r="J7035" s="15">
        <v>186403.196</v>
      </c>
      <c r="K7035" s="15">
        <v>204322.67800000001</v>
      </c>
      <c r="L7035" s="15">
        <v>226491.973</v>
      </c>
      <c r="M7035">
        <v>5</v>
      </c>
      <c r="N7035">
        <v>5</v>
      </c>
      <c r="O7035">
        <v>0</v>
      </c>
      <c r="P7035">
        <v>217.578</v>
      </c>
      <c r="R7035">
        <v>221.67</v>
      </c>
      <c r="S7035">
        <v>322.18099999999998</v>
      </c>
      <c r="T7035">
        <v>29.898</v>
      </c>
      <c r="U7035">
        <v>322.18099999999998</v>
      </c>
      <c r="V7035">
        <v>29.898</v>
      </c>
      <c r="W7035" s="13">
        <v>45085</v>
      </c>
      <c r="X7035">
        <v>0</v>
      </c>
    </row>
    <row r="7036" spans="1:24" x14ac:dyDescent="0.25">
      <c r="A7036">
        <v>1</v>
      </c>
      <c r="B7036">
        <v>57147</v>
      </c>
      <c r="C7036" t="s">
        <v>13297</v>
      </c>
      <c r="D7036" t="s">
        <v>13771</v>
      </c>
      <c r="E7036">
        <v>400</v>
      </c>
      <c r="F7036" t="s">
        <v>7154</v>
      </c>
      <c r="G7036" t="s">
        <v>4920</v>
      </c>
      <c r="H7036">
        <v>35</v>
      </c>
      <c r="I7036" s="14">
        <v>13</v>
      </c>
      <c r="J7036" s="15">
        <v>152303.927</v>
      </c>
      <c r="K7036" s="15">
        <v>129291.734</v>
      </c>
      <c r="L7036" s="15">
        <v>129291.734</v>
      </c>
      <c r="M7036">
        <v>5</v>
      </c>
      <c r="N7036">
        <v>5</v>
      </c>
      <c r="O7036">
        <v>0</v>
      </c>
      <c r="P7036">
        <v>413</v>
      </c>
      <c r="R7036">
        <v>1203.33</v>
      </c>
      <c r="S7036">
        <v>2135</v>
      </c>
      <c r="T7036">
        <v>169</v>
      </c>
      <c r="U7036">
        <v>2135</v>
      </c>
      <c r="V7036">
        <v>169</v>
      </c>
      <c r="W7036" s="13">
        <v>45085</v>
      </c>
      <c r="X7036">
        <v>0</v>
      </c>
    </row>
    <row r="7037" spans="1:24" x14ac:dyDescent="0.25">
      <c r="A7037">
        <v>1</v>
      </c>
      <c r="B7037">
        <v>57147</v>
      </c>
      <c r="C7037" t="s">
        <v>13297</v>
      </c>
      <c r="D7037" t="s">
        <v>13771</v>
      </c>
      <c r="E7037">
        <v>0</v>
      </c>
      <c r="F7037" t="s">
        <v>7154</v>
      </c>
      <c r="G7037" t="s">
        <v>4920</v>
      </c>
      <c r="H7037">
        <v>39</v>
      </c>
      <c r="I7037" s="14">
        <v>527.48500000000001</v>
      </c>
      <c r="J7037" s="15">
        <v>136375.45499999999</v>
      </c>
      <c r="K7037" s="15">
        <v>129291.734</v>
      </c>
      <c r="L7037" s="15">
        <v>129291.734</v>
      </c>
      <c r="M7037">
        <v>5</v>
      </c>
      <c r="N7037">
        <v>5</v>
      </c>
      <c r="O7037">
        <v>0</v>
      </c>
      <c r="P7037">
        <v>527.48500000000001</v>
      </c>
      <c r="R7037">
        <v>1299.6300000000001</v>
      </c>
      <c r="S7037">
        <v>1719.374</v>
      </c>
      <c r="T7037">
        <v>254.12700000000001</v>
      </c>
      <c r="U7037">
        <v>1719.374</v>
      </c>
      <c r="V7037">
        <v>254.12700000000001</v>
      </c>
      <c r="W7037" s="13">
        <v>45085</v>
      </c>
      <c r="X7037">
        <v>0</v>
      </c>
    </row>
    <row r="7038" spans="1:24" x14ac:dyDescent="0.25">
      <c r="A7038">
        <v>1</v>
      </c>
      <c r="B7038">
        <v>57148</v>
      </c>
      <c r="C7038" t="s">
        <v>13297</v>
      </c>
      <c r="D7038" t="s">
        <v>13772</v>
      </c>
      <c r="E7038">
        <v>0</v>
      </c>
      <c r="F7038" t="s">
        <v>7154</v>
      </c>
      <c r="G7038" t="s">
        <v>4920</v>
      </c>
      <c r="H7038">
        <v>35</v>
      </c>
      <c r="I7038" s="14">
        <v>73</v>
      </c>
      <c r="J7038" s="15">
        <v>172357.908</v>
      </c>
      <c r="K7038" s="15">
        <v>151222.693</v>
      </c>
      <c r="L7038" s="15">
        <v>151222.693</v>
      </c>
      <c r="M7038">
        <v>5</v>
      </c>
      <c r="N7038">
        <v>5</v>
      </c>
      <c r="O7038">
        <v>0</v>
      </c>
      <c r="P7038">
        <v>73</v>
      </c>
      <c r="R7038">
        <v>83.29</v>
      </c>
      <c r="S7038">
        <v>57</v>
      </c>
      <c r="T7038">
        <v>12</v>
      </c>
      <c r="U7038">
        <v>57</v>
      </c>
      <c r="V7038">
        <v>12</v>
      </c>
      <c r="W7038" s="13">
        <v>45085</v>
      </c>
      <c r="X7038">
        <v>0</v>
      </c>
    </row>
    <row r="7039" spans="1:24" x14ac:dyDescent="0.25">
      <c r="A7039">
        <v>1</v>
      </c>
      <c r="B7039">
        <v>57148</v>
      </c>
      <c r="C7039" t="s">
        <v>13297</v>
      </c>
      <c r="D7039" t="s">
        <v>13772</v>
      </c>
      <c r="E7039">
        <v>0</v>
      </c>
      <c r="F7039" t="s">
        <v>7154</v>
      </c>
      <c r="G7039" t="s">
        <v>4920</v>
      </c>
      <c r="H7039">
        <v>39</v>
      </c>
      <c r="I7039" s="14">
        <v>59.323</v>
      </c>
      <c r="J7039" s="15">
        <v>125682.76300000001</v>
      </c>
      <c r="K7039" s="15">
        <v>151222.693</v>
      </c>
      <c r="L7039" s="15">
        <v>151222.693</v>
      </c>
      <c r="M7039">
        <v>5</v>
      </c>
      <c r="N7039">
        <v>5</v>
      </c>
      <c r="O7039">
        <v>0</v>
      </c>
      <c r="P7039">
        <v>59.323</v>
      </c>
      <c r="R7039">
        <v>10.92</v>
      </c>
      <c r="S7039">
        <v>13.272</v>
      </c>
      <c r="T7039">
        <v>2.048</v>
      </c>
      <c r="U7039">
        <v>13.272</v>
      </c>
      <c r="V7039">
        <v>2.048</v>
      </c>
      <c r="W7039" s="13">
        <v>45085</v>
      </c>
      <c r="X7039">
        <v>0</v>
      </c>
    </row>
    <row r="7040" spans="1:24" x14ac:dyDescent="0.25">
      <c r="A7040">
        <v>1</v>
      </c>
      <c r="B7040">
        <v>57149</v>
      </c>
      <c r="C7040" t="s">
        <v>13297</v>
      </c>
      <c r="D7040" t="s">
        <v>13773</v>
      </c>
      <c r="E7040">
        <v>0</v>
      </c>
      <c r="F7040" t="s">
        <v>7154</v>
      </c>
      <c r="G7040" t="s">
        <v>4920</v>
      </c>
      <c r="H7040">
        <v>35</v>
      </c>
      <c r="I7040" s="14">
        <v>456</v>
      </c>
      <c r="J7040" s="15">
        <v>173003.72700000001</v>
      </c>
      <c r="K7040" s="15">
        <v>161326.391</v>
      </c>
      <c r="L7040" s="15">
        <v>169582.49799999999</v>
      </c>
      <c r="M7040">
        <v>5</v>
      </c>
      <c r="N7040">
        <v>5</v>
      </c>
      <c r="O7040">
        <v>0</v>
      </c>
      <c r="P7040">
        <v>456</v>
      </c>
      <c r="R7040">
        <v>360.04</v>
      </c>
      <c r="S7040">
        <v>575</v>
      </c>
      <c r="T7040">
        <v>14</v>
      </c>
      <c r="U7040">
        <v>575</v>
      </c>
      <c r="V7040">
        <v>14</v>
      </c>
      <c r="W7040" s="13">
        <v>45085</v>
      </c>
      <c r="X7040">
        <v>0</v>
      </c>
    </row>
    <row r="7041" spans="1:24" x14ac:dyDescent="0.25">
      <c r="A7041">
        <v>1</v>
      </c>
      <c r="B7041">
        <v>57149</v>
      </c>
      <c r="C7041" t="s">
        <v>13297</v>
      </c>
      <c r="D7041" t="s">
        <v>13773</v>
      </c>
      <c r="E7041">
        <v>0</v>
      </c>
      <c r="F7041" t="s">
        <v>7154</v>
      </c>
      <c r="G7041" t="s">
        <v>4920</v>
      </c>
      <c r="H7041">
        <v>39</v>
      </c>
      <c r="I7041" s="14">
        <v>290.82100000000003</v>
      </c>
      <c r="J7041" s="15">
        <v>150813.60399999999</v>
      </c>
      <c r="K7041" s="15">
        <v>161326.391</v>
      </c>
      <c r="L7041" s="15">
        <v>169582.49799999999</v>
      </c>
      <c r="M7041">
        <v>5</v>
      </c>
      <c r="N7041">
        <v>5</v>
      </c>
      <c r="O7041">
        <v>0</v>
      </c>
      <c r="P7041">
        <v>290.82100000000003</v>
      </c>
      <c r="R7041">
        <v>368.89</v>
      </c>
      <c r="S7041">
        <v>584.86099999999999</v>
      </c>
      <c r="T7041">
        <v>52.55</v>
      </c>
      <c r="U7041">
        <v>584.86099999999999</v>
      </c>
      <c r="V7041">
        <v>52.55</v>
      </c>
      <c r="W7041" s="13">
        <v>45085</v>
      </c>
      <c r="X7041">
        <v>0</v>
      </c>
    </row>
    <row r="7042" spans="1:24" x14ac:dyDescent="0.25">
      <c r="A7042">
        <v>1</v>
      </c>
      <c r="B7042">
        <v>57259</v>
      </c>
      <c r="C7042" t="s">
        <v>13297</v>
      </c>
      <c r="D7042" t="s">
        <v>13774</v>
      </c>
      <c r="E7042">
        <v>710</v>
      </c>
      <c r="F7042" t="s">
        <v>7278</v>
      </c>
      <c r="G7042" t="s">
        <v>4920</v>
      </c>
      <c r="H7042">
        <v>35</v>
      </c>
      <c r="I7042" s="14">
        <v>81</v>
      </c>
      <c r="J7042" s="15">
        <v>14021.929</v>
      </c>
      <c r="K7042" s="15">
        <v>18170.371999999999</v>
      </c>
      <c r="L7042" s="15">
        <v>18170.371999999999</v>
      </c>
      <c r="M7042">
        <v>5</v>
      </c>
      <c r="N7042">
        <v>5</v>
      </c>
      <c r="O7042">
        <v>0</v>
      </c>
      <c r="P7042">
        <v>791</v>
      </c>
      <c r="R7042">
        <v>52.27</v>
      </c>
      <c r="S7042">
        <v>255</v>
      </c>
      <c r="T7042">
        <v>245</v>
      </c>
      <c r="U7042">
        <v>255</v>
      </c>
      <c r="V7042">
        <v>245</v>
      </c>
      <c r="W7042" s="13">
        <v>45085</v>
      </c>
      <c r="X7042">
        <v>0</v>
      </c>
    </row>
    <row r="7043" spans="1:24" x14ac:dyDescent="0.25">
      <c r="A7043">
        <v>1</v>
      </c>
      <c r="B7043">
        <v>57259</v>
      </c>
      <c r="C7043" t="s">
        <v>13297</v>
      </c>
      <c r="D7043" t="s">
        <v>13774</v>
      </c>
      <c r="E7043">
        <v>0</v>
      </c>
      <c r="F7043" t="s">
        <v>7278</v>
      </c>
      <c r="G7043" t="s">
        <v>4920</v>
      </c>
      <c r="H7043">
        <v>39</v>
      </c>
      <c r="I7043" s="14">
        <v>250.93899999999999</v>
      </c>
      <c r="J7043" s="15">
        <v>14007.195</v>
      </c>
      <c r="K7043" s="15">
        <v>18170.371999999999</v>
      </c>
      <c r="L7043" s="15">
        <v>18170.371999999999</v>
      </c>
      <c r="M7043">
        <v>5</v>
      </c>
      <c r="N7043">
        <v>5</v>
      </c>
      <c r="O7043">
        <v>0</v>
      </c>
      <c r="P7043">
        <v>250.93899999999999</v>
      </c>
      <c r="R7043">
        <v>203.11</v>
      </c>
      <c r="S7043">
        <v>310.721</v>
      </c>
      <c r="T7043">
        <v>2</v>
      </c>
      <c r="U7043">
        <v>310.721</v>
      </c>
      <c r="V7043">
        <v>2</v>
      </c>
      <c r="W7043" s="13">
        <v>45085</v>
      </c>
      <c r="X7043">
        <v>0</v>
      </c>
    </row>
    <row r="7044" spans="1:24" x14ac:dyDescent="0.25">
      <c r="A7044">
        <v>1</v>
      </c>
      <c r="B7044">
        <v>57260</v>
      </c>
      <c r="C7044" t="s">
        <v>13297</v>
      </c>
      <c r="D7044" t="s">
        <v>13775</v>
      </c>
      <c r="E7044">
        <v>380</v>
      </c>
      <c r="F7044" t="s">
        <v>7278</v>
      </c>
      <c r="G7044" t="s">
        <v>4920</v>
      </c>
      <c r="H7044">
        <v>35</v>
      </c>
      <c r="I7044" s="14">
        <v>638</v>
      </c>
      <c r="J7044" s="15">
        <v>56648.487000000001</v>
      </c>
      <c r="K7044" s="15">
        <v>66893.142999999996</v>
      </c>
      <c r="L7044" s="15">
        <v>66893.142999999996</v>
      </c>
      <c r="M7044">
        <v>5</v>
      </c>
      <c r="N7044">
        <v>5</v>
      </c>
      <c r="O7044">
        <v>0</v>
      </c>
      <c r="P7044">
        <v>1018</v>
      </c>
      <c r="R7044">
        <v>123.49</v>
      </c>
      <c r="S7044">
        <v>354</v>
      </c>
      <c r="T7044">
        <v>304</v>
      </c>
      <c r="U7044">
        <v>354</v>
      </c>
      <c r="V7044">
        <v>304</v>
      </c>
      <c r="W7044" s="13">
        <v>45085</v>
      </c>
      <c r="X7044">
        <v>0</v>
      </c>
    </row>
    <row r="7045" spans="1:24" x14ac:dyDescent="0.25">
      <c r="A7045">
        <v>1</v>
      </c>
      <c r="B7045">
        <v>57260</v>
      </c>
      <c r="C7045" t="s">
        <v>13297</v>
      </c>
      <c r="D7045" t="s">
        <v>13775</v>
      </c>
      <c r="E7045">
        <v>0</v>
      </c>
      <c r="F7045" t="s">
        <v>7278</v>
      </c>
      <c r="G7045" t="s">
        <v>4920</v>
      </c>
      <c r="H7045">
        <v>39</v>
      </c>
      <c r="I7045" s="14">
        <v>399.52800000000002</v>
      </c>
      <c r="J7045" s="15">
        <v>55674.703000000001</v>
      </c>
      <c r="K7045" s="15">
        <v>66893.142999999996</v>
      </c>
      <c r="L7045" s="15">
        <v>66893.142999999996</v>
      </c>
      <c r="M7045">
        <v>5</v>
      </c>
      <c r="N7045">
        <v>5</v>
      </c>
      <c r="O7045">
        <v>0</v>
      </c>
      <c r="P7045">
        <v>399.52800000000002</v>
      </c>
      <c r="R7045">
        <v>143.28</v>
      </c>
      <c r="S7045">
        <v>222.876</v>
      </c>
      <c r="T7045">
        <v>14.273</v>
      </c>
      <c r="U7045">
        <v>222.876</v>
      </c>
      <c r="V7045">
        <v>14.273</v>
      </c>
      <c r="W7045" s="13">
        <v>45085</v>
      </c>
      <c r="X7045">
        <v>0</v>
      </c>
    </row>
    <row r="7046" spans="1:24" x14ac:dyDescent="0.25">
      <c r="A7046">
        <v>1</v>
      </c>
      <c r="B7046">
        <v>57261</v>
      </c>
      <c r="C7046" t="s">
        <v>13297</v>
      </c>
      <c r="D7046" t="s">
        <v>13776</v>
      </c>
      <c r="E7046">
        <v>0</v>
      </c>
      <c r="F7046" t="s">
        <v>7278</v>
      </c>
      <c r="G7046" t="s">
        <v>4920</v>
      </c>
      <c r="H7046">
        <v>39</v>
      </c>
      <c r="I7046" s="14">
        <v>101.52200000000001</v>
      </c>
      <c r="J7046" s="15">
        <v>46513.858999999997</v>
      </c>
      <c r="K7046" s="15">
        <v>80061.017000000007</v>
      </c>
      <c r="L7046" s="15">
        <v>80061.017000000007</v>
      </c>
      <c r="M7046">
        <v>5</v>
      </c>
      <c r="N7046">
        <v>5</v>
      </c>
      <c r="O7046">
        <v>0</v>
      </c>
      <c r="P7046">
        <v>101.52200000000001</v>
      </c>
      <c r="R7046">
        <v>30.49</v>
      </c>
      <c r="S7046">
        <v>42.162999999999997</v>
      </c>
      <c r="T7046">
        <v>4.1779999999999999</v>
      </c>
      <c r="U7046">
        <v>42.162999999999997</v>
      </c>
      <c r="V7046">
        <v>4.1779999999999999</v>
      </c>
      <c r="W7046" s="13">
        <v>45085</v>
      </c>
      <c r="X7046">
        <v>0</v>
      </c>
    </row>
    <row r="7047" spans="1:24" x14ac:dyDescent="0.25">
      <c r="A7047">
        <v>1</v>
      </c>
      <c r="B7047">
        <v>57262</v>
      </c>
      <c r="C7047" t="s">
        <v>13297</v>
      </c>
      <c r="D7047" t="s">
        <v>13777</v>
      </c>
      <c r="E7047">
        <v>1200</v>
      </c>
      <c r="F7047" t="s">
        <v>7278</v>
      </c>
      <c r="G7047" t="s">
        <v>4920</v>
      </c>
      <c r="H7047">
        <v>35</v>
      </c>
      <c r="I7047" s="14">
        <v>632</v>
      </c>
      <c r="J7047" s="15">
        <v>74949.248000000007</v>
      </c>
      <c r="K7047" s="15">
        <v>88909.684999999998</v>
      </c>
      <c r="L7047" s="15">
        <v>88909.684999999998</v>
      </c>
      <c r="M7047">
        <v>5</v>
      </c>
      <c r="N7047">
        <v>5</v>
      </c>
      <c r="O7047">
        <v>0</v>
      </c>
      <c r="P7047">
        <v>1832</v>
      </c>
      <c r="R7047">
        <v>208.8</v>
      </c>
      <c r="S7047">
        <v>1019</v>
      </c>
      <c r="T7047">
        <v>350</v>
      </c>
      <c r="U7047">
        <v>1019</v>
      </c>
      <c r="V7047">
        <v>350</v>
      </c>
      <c r="W7047" s="13">
        <v>45085</v>
      </c>
      <c r="X7047">
        <v>0</v>
      </c>
    </row>
    <row r="7048" spans="1:24" x14ac:dyDescent="0.25">
      <c r="A7048">
        <v>1</v>
      </c>
      <c r="B7048">
        <v>57262</v>
      </c>
      <c r="C7048" t="s">
        <v>13297</v>
      </c>
      <c r="D7048" t="s">
        <v>13777</v>
      </c>
      <c r="E7048">
        <v>0</v>
      </c>
      <c r="F7048" t="s">
        <v>7278</v>
      </c>
      <c r="G7048" t="s">
        <v>4920</v>
      </c>
      <c r="H7048">
        <v>39</v>
      </c>
      <c r="I7048" s="14">
        <v>519.08000000000004</v>
      </c>
      <c r="J7048" s="15">
        <v>72918.342999999993</v>
      </c>
      <c r="K7048" s="15">
        <v>88909.684999999998</v>
      </c>
      <c r="L7048" s="15">
        <v>88909.684999999998</v>
      </c>
      <c r="M7048">
        <v>5</v>
      </c>
      <c r="N7048">
        <v>5</v>
      </c>
      <c r="O7048">
        <v>0</v>
      </c>
      <c r="P7048">
        <v>519.08000000000004</v>
      </c>
      <c r="R7048">
        <v>684.88</v>
      </c>
      <c r="S7048">
        <v>1321.105</v>
      </c>
      <c r="T7048">
        <v>24.335999999999999</v>
      </c>
      <c r="U7048">
        <v>1321.105</v>
      </c>
      <c r="V7048">
        <v>24.335999999999999</v>
      </c>
      <c r="W7048" s="13">
        <v>45085</v>
      </c>
      <c r="X7048">
        <v>0</v>
      </c>
    </row>
    <row r="7049" spans="1:24" x14ac:dyDescent="0.25">
      <c r="A7049">
        <v>1</v>
      </c>
      <c r="B7049">
        <v>57263</v>
      </c>
      <c r="C7049" t="s">
        <v>13297</v>
      </c>
      <c r="D7049" t="s">
        <v>13778</v>
      </c>
      <c r="E7049">
        <v>400</v>
      </c>
      <c r="F7049" t="s">
        <v>7278</v>
      </c>
      <c r="G7049" t="s">
        <v>4920</v>
      </c>
      <c r="H7049">
        <v>35</v>
      </c>
      <c r="I7049" s="14">
        <v>850</v>
      </c>
      <c r="J7049" s="15">
        <v>103181.442</v>
      </c>
      <c r="K7049" s="15">
        <v>102611.516</v>
      </c>
      <c r="L7049" s="15">
        <v>102611.516</v>
      </c>
      <c r="M7049">
        <v>5</v>
      </c>
      <c r="N7049">
        <v>5</v>
      </c>
      <c r="O7049">
        <v>0</v>
      </c>
      <c r="P7049">
        <v>1250</v>
      </c>
      <c r="R7049">
        <v>361.31</v>
      </c>
      <c r="S7049">
        <v>300</v>
      </c>
      <c r="T7049">
        <v>150</v>
      </c>
      <c r="U7049">
        <v>325</v>
      </c>
      <c r="V7049">
        <v>150</v>
      </c>
      <c r="W7049" s="13">
        <v>45085</v>
      </c>
      <c r="X7049">
        <v>0</v>
      </c>
    </row>
    <row r="7050" spans="1:24" x14ac:dyDescent="0.25">
      <c r="A7050">
        <v>1</v>
      </c>
      <c r="B7050">
        <v>57263</v>
      </c>
      <c r="C7050" t="s">
        <v>13297</v>
      </c>
      <c r="D7050" t="s">
        <v>13778</v>
      </c>
      <c r="E7050">
        <v>0</v>
      </c>
      <c r="F7050" t="s">
        <v>7278</v>
      </c>
      <c r="G7050" t="s">
        <v>4920</v>
      </c>
      <c r="H7050">
        <v>39</v>
      </c>
      <c r="I7050" s="14">
        <v>264.65899999999999</v>
      </c>
      <c r="J7050" s="15">
        <v>101244.845</v>
      </c>
      <c r="K7050" s="15">
        <v>102611.516</v>
      </c>
      <c r="L7050" s="15">
        <v>102611.516</v>
      </c>
      <c r="M7050">
        <v>5</v>
      </c>
      <c r="N7050">
        <v>5</v>
      </c>
      <c r="O7050">
        <v>0</v>
      </c>
      <c r="P7050">
        <v>264.65899999999999</v>
      </c>
      <c r="R7050">
        <v>181.77</v>
      </c>
      <c r="S7050">
        <v>435.50799999999998</v>
      </c>
      <c r="T7050">
        <v>53.6</v>
      </c>
      <c r="U7050">
        <v>435.50799999999998</v>
      </c>
      <c r="V7050">
        <v>53.6</v>
      </c>
      <c r="W7050" s="13">
        <v>45085</v>
      </c>
      <c r="X7050">
        <v>0</v>
      </c>
    </row>
    <row r="7051" spans="1:24" x14ac:dyDescent="0.25">
      <c r="A7051">
        <v>1</v>
      </c>
      <c r="B7051">
        <v>57264</v>
      </c>
      <c r="C7051" t="s">
        <v>13297</v>
      </c>
      <c r="D7051" t="s">
        <v>13779</v>
      </c>
      <c r="E7051">
        <v>700</v>
      </c>
      <c r="F7051" t="s">
        <v>7278</v>
      </c>
      <c r="G7051" t="s">
        <v>4920</v>
      </c>
      <c r="H7051">
        <v>35</v>
      </c>
      <c r="I7051" s="14">
        <v>1703</v>
      </c>
      <c r="J7051" s="15">
        <v>125149.25599999999</v>
      </c>
      <c r="K7051" s="15">
        <v>112351.743</v>
      </c>
      <c r="L7051" s="15">
        <v>112351.743</v>
      </c>
      <c r="M7051">
        <v>5</v>
      </c>
      <c r="N7051">
        <v>5</v>
      </c>
      <c r="O7051">
        <v>0</v>
      </c>
      <c r="P7051">
        <v>2403</v>
      </c>
      <c r="R7051">
        <v>366.93</v>
      </c>
      <c r="S7051">
        <v>817</v>
      </c>
      <c r="T7051">
        <v>30</v>
      </c>
      <c r="U7051">
        <v>817</v>
      </c>
      <c r="V7051">
        <v>30</v>
      </c>
      <c r="W7051" s="13">
        <v>45085</v>
      </c>
      <c r="X7051">
        <v>0</v>
      </c>
    </row>
    <row r="7052" spans="1:24" x14ac:dyDescent="0.25">
      <c r="A7052">
        <v>1</v>
      </c>
      <c r="B7052">
        <v>57264</v>
      </c>
      <c r="C7052" t="s">
        <v>13297</v>
      </c>
      <c r="D7052" t="s">
        <v>13779</v>
      </c>
      <c r="E7052">
        <v>0</v>
      </c>
      <c r="F7052" t="s">
        <v>7278</v>
      </c>
      <c r="G7052" t="s">
        <v>4920</v>
      </c>
      <c r="H7052">
        <v>39</v>
      </c>
      <c r="I7052" s="14">
        <v>318.35899999999998</v>
      </c>
      <c r="J7052" s="15">
        <v>95626.570999999996</v>
      </c>
      <c r="K7052" s="15">
        <v>112351.743</v>
      </c>
      <c r="L7052" s="15">
        <v>112351.743</v>
      </c>
      <c r="M7052">
        <v>5</v>
      </c>
      <c r="N7052">
        <v>5</v>
      </c>
      <c r="O7052">
        <v>0</v>
      </c>
      <c r="P7052">
        <v>318.35899999999998</v>
      </c>
      <c r="R7052">
        <v>899.43</v>
      </c>
      <c r="S7052">
        <v>1789.9590000000001</v>
      </c>
      <c r="T7052">
        <v>91.424999999999997</v>
      </c>
      <c r="U7052">
        <v>1789.9590000000001</v>
      </c>
      <c r="V7052">
        <v>91.424999999999997</v>
      </c>
      <c r="W7052" s="13">
        <v>45085</v>
      </c>
      <c r="X7052">
        <v>0</v>
      </c>
    </row>
    <row r="7053" spans="1:24" x14ac:dyDescent="0.25">
      <c r="A7053">
        <v>1</v>
      </c>
      <c r="B7053">
        <v>57265</v>
      </c>
      <c r="C7053" t="s">
        <v>13297</v>
      </c>
      <c r="D7053" t="s">
        <v>13780</v>
      </c>
      <c r="E7053">
        <v>0</v>
      </c>
      <c r="F7053" t="s">
        <v>7278</v>
      </c>
      <c r="G7053" t="s">
        <v>4920</v>
      </c>
      <c r="H7053">
        <v>39</v>
      </c>
      <c r="I7053" s="14">
        <v>74.197000000000003</v>
      </c>
      <c r="J7053" s="15">
        <v>79572.872000000003</v>
      </c>
      <c r="K7053" s="15">
        <v>122940.95600000001</v>
      </c>
      <c r="L7053" s="15">
        <v>122940.95600000001</v>
      </c>
      <c r="M7053">
        <v>5</v>
      </c>
      <c r="N7053">
        <v>5</v>
      </c>
      <c r="O7053">
        <v>0</v>
      </c>
      <c r="P7053">
        <v>74.197000000000003</v>
      </c>
      <c r="R7053">
        <v>54.52</v>
      </c>
      <c r="S7053">
        <v>115.64100000000001</v>
      </c>
      <c r="T7053">
        <v>5.4459999999999997</v>
      </c>
      <c r="U7053">
        <v>115.64100000000001</v>
      </c>
      <c r="V7053">
        <v>5.4459999999999997</v>
      </c>
      <c r="W7053" s="13">
        <v>45085</v>
      </c>
      <c r="X7053">
        <v>0</v>
      </c>
    </row>
    <row r="7054" spans="1:24" x14ac:dyDescent="0.25">
      <c r="A7054">
        <v>1</v>
      </c>
      <c r="B7054">
        <v>57266</v>
      </c>
      <c r="C7054" t="s">
        <v>13297</v>
      </c>
      <c r="D7054" t="s">
        <v>13781</v>
      </c>
      <c r="E7054">
        <v>0</v>
      </c>
      <c r="F7054" t="s">
        <v>7278</v>
      </c>
      <c r="G7054" t="s">
        <v>4920</v>
      </c>
      <c r="H7054">
        <v>35</v>
      </c>
      <c r="I7054" s="14">
        <v>62</v>
      </c>
      <c r="J7054" s="15">
        <v>122612.739</v>
      </c>
      <c r="K7054" s="15">
        <v>161048.62700000001</v>
      </c>
      <c r="L7054" s="15">
        <v>161048.62700000001</v>
      </c>
      <c r="M7054">
        <v>5</v>
      </c>
      <c r="N7054">
        <v>5</v>
      </c>
      <c r="O7054">
        <v>0</v>
      </c>
      <c r="P7054">
        <v>62</v>
      </c>
      <c r="R7054">
        <v>33.01</v>
      </c>
      <c r="S7054">
        <v>178</v>
      </c>
      <c r="T7054">
        <v>10</v>
      </c>
      <c r="U7054">
        <v>178</v>
      </c>
      <c r="V7054">
        <v>10</v>
      </c>
      <c r="W7054" s="13">
        <v>45085</v>
      </c>
      <c r="X7054">
        <v>0</v>
      </c>
    </row>
    <row r="7055" spans="1:24" x14ac:dyDescent="0.25">
      <c r="A7055">
        <v>1</v>
      </c>
      <c r="B7055">
        <v>57266</v>
      </c>
      <c r="C7055" t="s">
        <v>13297</v>
      </c>
      <c r="D7055" t="s">
        <v>13781</v>
      </c>
      <c r="E7055">
        <v>0</v>
      </c>
      <c r="F7055" t="s">
        <v>7278</v>
      </c>
      <c r="G7055" t="s">
        <v>4920</v>
      </c>
      <c r="H7055">
        <v>39</v>
      </c>
      <c r="I7055" s="14">
        <v>481.67399999999998</v>
      </c>
      <c r="J7055" s="15">
        <v>105501.808</v>
      </c>
      <c r="K7055" s="15">
        <v>161048.62700000001</v>
      </c>
      <c r="L7055" s="15">
        <v>161048.62700000001</v>
      </c>
      <c r="M7055">
        <v>5</v>
      </c>
      <c r="N7055">
        <v>5</v>
      </c>
      <c r="O7055">
        <v>0</v>
      </c>
      <c r="P7055">
        <v>481.67399999999998</v>
      </c>
      <c r="R7055">
        <v>57.9</v>
      </c>
      <c r="S7055">
        <v>97.899000000000001</v>
      </c>
      <c r="T7055">
        <v>20.501999999999999</v>
      </c>
      <c r="U7055">
        <v>97.899000000000001</v>
      </c>
      <c r="V7055">
        <v>20.501999999999999</v>
      </c>
      <c r="W7055" s="13">
        <v>45085</v>
      </c>
      <c r="X7055">
        <v>0</v>
      </c>
    </row>
    <row r="7056" spans="1:24" x14ac:dyDescent="0.25">
      <c r="A7056">
        <v>1</v>
      </c>
      <c r="B7056">
        <v>57278</v>
      </c>
      <c r="C7056" t="s">
        <v>13297</v>
      </c>
      <c r="D7056" t="s">
        <v>13782</v>
      </c>
      <c r="E7056">
        <v>36</v>
      </c>
      <c r="F7056" t="s">
        <v>7278</v>
      </c>
      <c r="G7056" t="s">
        <v>4920</v>
      </c>
      <c r="H7056">
        <v>35</v>
      </c>
      <c r="I7056" s="14">
        <v>217</v>
      </c>
      <c r="J7056" s="15">
        <v>79297.687999999995</v>
      </c>
      <c r="K7056" s="15">
        <v>79923.603000000003</v>
      </c>
      <c r="L7056" s="15">
        <v>79923.603000000003</v>
      </c>
      <c r="M7056">
        <v>5</v>
      </c>
      <c r="N7056">
        <v>5</v>
      </c>
      <c r="O7056">
        <v>0</v>
      </c>
      <c r="P7056">
        <v>253</v>
      </c>
      <c r="R7056">
        <v>184.19</v>
      </c>
      <c r="S7056">
        <v>130</v>
      </c>
      <c r="T7056">
        <v>41</v>
      </c>
      <c r="U7056">
        <v>130</v>
      </c>
      <c r="V7056">
        <v>41</v>
      </c>
      <c r="W7056" s="13">
        <v>45085</v>
      </c>
      <c r="X7056">
        <v>0</v>
      </c>
    </row>
    <row r="7057" spans="1:24" x14ac:dyDescent="0.25">
      <c r="A7057">
        <v>1</v>
      </c>
      <c r="B7057">
        <v>57278</v>
      </c>
      <c r="C7057" t="s">
        <v>13297</v>
      </c>
      <c r="D7057" t="s">
        <v>13782</v>
      </c>
      <c r="E7057">
        <v>0</v>
      </c>
      <c r="F7057" t="s">
        <v>7278</v>
      </c>
      <c r="G7057" t="s">
        <v>4920</v>
      </c>
      <c r="H7057">
        <v>39</v>
      </c>
      <c r="I7057" s="14">
        <v>284.029</v>
      </c>
      <c r="J7057" s="15">
        <v>61237.55</v>
      </c>
      <c r="K7057" s="15">
        <v>79923.603000000003</v>
      </c>
      <c r="L7057" s="15">
        <v>79923.603000000003</v>
      </c>
      <c r="M7057">
        <v>5</v>
      </c>
      <c r="N7057">
        <v>5</v>
      </c>
      <c r="O7057">
        <v>0</v>
      </c>
      <c r="P7057">
        <v>284.029</v>
      </c>
      <c r="R7057">
        <v>282.54000000000002</v>
      </c>
      <c r="S7057">
        <v>419.101</v>
      </c>
      <c r="T7057">
        <v>27.712</v>
      </c>
      <c r="U7057">
        <v>419.101</v>
      </c>
      <c r="V7057">
        <v>27.712</v>
      </c>
      <c r="W7057" s="13">
        <v>45085</v>
      </c>
      <c r="X7057">
        <v>0</v>
      </c>
    </row>
    <row r="7058" spans="1:24" x14ac:dyDescent="0.25">
      <c r="A7058">
        <v>1</v>
      </c>
      <c r="B7058">
        <v>57279</v>
      </c>
      <c r="C7058" t="s">
        <v>13297</v>
      </c>
      <c r="D7058" t="s">
        <v>13783</v>
      </c>
      <c r="E7058">
        <v>100</v>
      </c>
      <c r="F7058" t="s">
        <v>7278</v>
      </c>
      <c r="G7058" t="s">
        <v>4920</v>
      </c>
      <c r="H7058">
        <v>35</v>
      </c>
      <c r="I7058" s="14">
        <v>289</v>
      </c>
      <c r="J7058" s="15">
        <v>87301.4</v>
      </c>
      <c r="K7058" s="15">
        <v>80110.78</v>
      </c>
      <c r="L7058" s="15">
        <v>80110.78</v>
      </c>
      <c r="M7058">
        <v>5</v>
      </c>
      <c r="N7058">
        <v>5</v>
      </c>
      <c r="O7058">
        <v>0</v>
      </c>
      <c r="P7058">
        <v>389</v>
      </c>
      <c r="R7058">
        <v>176.19</v>
      </c>
      <c r="S7058">
        <v>136</v>
      </c>
      <c r="T7058">
        <v>26</v>
      </c>
      <c r="U7058">
        <v>136</v>
      </c>
      <c r="V7058">
        <v>26</v>
      </c>
      <c r="W7058" s="13">
        <v>45085</v>
      </c>
      <c r="X7058">
        <v>0</v>
      </c>
    </row>
    <row r="7059" spans="1:24" x14ac:dyDescent="0.25">
      <c r="A7059">
        <v>1</v>
      </c>
      <c r="B7059">
        <v>57279</v>
      </c>
      <c r="C7059" t="s">
        <v>13297</v>
      </c>
      <c r="D7059" t="s">
        <v>13783</v>
      </c>
      <c r="E7059">
        <v>0</v>
      </c>
      <c r="F7059" t="s">
        <v>7278</v>
      </c>
      <c r="G7059" t="s">
        <v>4920</v>
      </c>
      <c r="H7059">
        <v>39</v>
      </c>
      <c r="I7059" s="14">
        <v>195.89</v>
      </c>
      <c r="J7059" s="15">
        <v>72657.894</v>
      </c>
      <c r="K7059" s="15">
        <v>80110.78</v>
      </c>
      <c r="L7059" s="15">
        <v>80110.78</v>
      </c>
      <c r="M7059">
        <v>5</v>
      </c>
      <c r="N7059">
        <v>5</v>
      </c>
      <c r="O7059">
        <v>0</v>
      </c>
      <c r="P7059">
        <v>195.89</v>
      </c>
      <c r="R7059">
        <v>105.72</v>
      </c>
      <c r="S7059">
        <v>125.453</v>
      </c>
      <c r="T7059">
        <v>24.896000000000001</v>
      </c>
      <c r="U7059">
        <v>125.453</v>
      </c>
      <c r="V7059">
        <v>24.896000000000001</v>
      </c>
      <c r="W7059" s="13">
        <v>45085</v>
      </c>
      <c r="X7059">
        <v>0</v>
      </c>
    </row>
    <row r="7060" spans="1:24" x14ac:dyDescent="0.25">
      <c r="A7060">
        <v>1</v>
      </c>
      <c r="B7060">
        <v>57284</v>
      </c>
      <c r="C7060" t="s">
        <v>13297</v>
      </c>
      <c r="D7060" t="s">
        <v>13784</v>
      </c>
      <c r="E7060">
        <v>0</v>
      </c>
      <c r="F7060" t="s">
        <v>7278</v>
      </c>
      <c r="G7060" t="s">
        <v>4920</v>
      </c>
      <c r="H7060">
        <v>35</v>
      </c>
      <c r="I7060" s="14">
        <v>2</v>
      </c>
      <c r="J7060" s="15">
        <v>83722.740999999995</v>
      </c>
      <c r="K7060" s="15">
        <v>100635.072</v>
      </c>
      <c r="L7060" s="15">
        <v>100635.072</v>
      </c>
      <c r="M7060">
        <v>5</v>
      </c>
      <c r="N7060">
        <v>5</v>
      </c>
      <c r="O7060">
        <v>0</v>
      </c>
      <c r="P7060">
        <v>2</v>
      </c>
      <c r="R7060">
        <v>4.82</v>
      </c>
      <c r="S7060">
        <v>0</v>
      </c>
      <c r="T7060">
        <v>0</v>
      </c>
      <c r="U7060">
        <v>0</v>
      </c>
      <c r="V7060">
        <v>0</v>
      </c>
      <c r="W7060" s="13">
        <v>44897</v>
      </c>
      <c r="X7060">
        <v>0</v>
      </c>
    </row>
    <row r="7061" spans="1:24" x14ac:dyDescent="0.25">
      <c r="A7061">
        <v>1</v>
      </c>
      <c r="B7061">
        <v>57284</v>
      </c>
      <c r="C7061" t="s">
        <v>13297</v>
      </c>
      <c r="D7061" t="s">
        <v>13784</v>
      </c>
      <c r="E7061">
        <v>0</v>
      </c>
      <c r="F7061" t="s">
        <v>7278</v>
      </c>
      <c r="G7061" t="s">
        <v>4920</v>
      </c>
      <c r="H7061">
        <v>39</v>
      </c>
      <c r="I7061" s="14">
        <v>20.858000000000001</v>
      </c>
      <c r="J7061" s="15">
        <v>74781.135999999999</v>
      </c>
      <c r="K7061" s="15">
        <v>100635.072</v>
      </c>
      <c r="L7061" s="15">
        <v>100635.072</v>
      </c>
      <c r="M7061">
        <v>5</v>
      </c>
      <c r="N7061">
        <v>5</v>
      </c>
      <c r="O7061">
        <v>0</v>
      </c>
      <c r="P7061">
        <v>20.858000000000001</v>
      </c>
      <c r="R7061">
        <v>40.409999999999997</v>
      </c>
      <c r="S7061">
        <v>82.995999999999995</v>
      </c>
      <c r="T7061">
        <v>8.5679999999999996</v>
      </c>
      <c r="U7061">
        <v>82.995999999999995</v>
      </c>
      <c r="V7061">
        <v>8.5679999999999996</v>
      </c>
      <c r="W7061" s="13">
        <v>45085</v>
      </c>
      <c r="X7061">
        <v>0</v>
      </c>
    </row>
    <row r="7062" spans="1:24" x14ac:dyDescent="0.25">
      <c r="A7062">
        <v>1</v>
      </c>
      <c r="B7062">
        <v>57397</v>
      </c>
      <c r="C7062" t="s">
        <v>13785</v>
      </c>
      <c r="D7062" t="s">
        <v>13786</v>
      </c>
      <c r="E7062">
        <v>0</v>
      </c>
      <c r="F7062" t="s">
        <v>7278</v>
      </c>
      <c r="G7062" t="s">
        <v>4920</v>
      </c>
      <c r="H7062">
        <v>35</v>
      </c>
      <c r="I7062" s="14">
        <v>3</v>
      </c>
      <c r="J7062" s="15">
        <v>39584.345000000001</v>
      </c>
      <c r="K7062" s="15">
        <v>37847.256999999998</v>
      </c>
      <c r="L7062" s="15">
        <v>60825.457000000002</v>
      </c>
      <c r="M7062">
        <v>5</v>
      </c>
      <c r="N7062">
        <v>5</v>
      </c>
      <c r="O7062">
        <v>0</v>
      </c>
      <c r="P7062">
        <v>3</v>
      </c>
      <c r="R7062">
        <v>603.29999999999995</v>
      </c>
      <c r="S7062">
        <v>0</v>
      </c>
      <c r="T7062">
        <v>0</v>
      </c>
      <c r="U7062">
        <v>330</v>
      </c>
      <c r="V7062">
        <v>0</v>
      </c>
      <c r="W7062" s="13">
        <v>45075</v>
      </c>
      <c r="X7062">
        <v>0</v>
      </c>
    </row>
    <row r="7063" spans="1:24" x14ac:dyDescent="0.25">
      <c r="A7063">
        <v>1</v>
      </c>
      <c r="B7063">
        <v>57398</v>
      </c>
      <c r="C7063" t="s">
        <v>13785</v>
      </c>
      <c r="D7063" t="s">
        <v>13787</v>
      </c>
      <c r="E7063">
        <v>0</v>
      </c>
      <c r="F7063" t="s">
        <v>7278</v>
      </c>
      <c r="G7063" t="s">
        <v>4920</v>
      </c>
      <c r="H7063">
        <v>35</v>
      </c>
      <c r="I7063" s="14">
        <v>26</v>
      </c>
      <c r="J7063" s="15">
        <v>52782.908000000003</v>
      </c>
      <c r="K7063" s="15">
        <v>44281.606</v>
      </c>
      <c r="L7063" s="15">
        <v>71922.495999999999</v>
      </c>
      <c r="M7063">
        <v>5</v>
      </c>
      <c r="N7063">
        <v>5</v>
      </c>
      <c r="O7063">
        <v>0</v>
      </c>
      <c r="P7063">
        <v>26</v>
      </c>
      <c r="R7063">
        <v>223.05</v>
      </c>
      <c r="S7063">
        <v>0</v>
      </c>
      <c r="T7063">
        <v>0</v>
      </c>
      <c r="U7063">
        <v>122</v>
      </c>
      <c r="V7063">
        <v>0</v>
      </c>
      <c r="W7063" s="13">
        <v>45063</v>
      </c>
      <c r="X7063">
        <v>0</v>
      </c>
    </row>
    <row r="7064" spans="1:24" x14ac:dyDescent="0.25">
      <c r="A7064">
        <v>1</v>
      </c>
      <c r="B7064">
        <v>57563</v>
      </c>
      <c r="C7064" t="s">
        <v>13297</v>
      </c>
      <c r="D7064" t="s">
        <v>13788</v>
      </c>
      <c r="E7064">
        <v>4000</v>
      </c>
      <c r="F7064" t="s">
        <v>7195</v>
      </c>
      <c r="G7064" t="s">
        <v>4920</v>
      </c>
      <c r="H7064">
        <v>35</v>
      </c>
      <c r="I7064" s="14">
        <v>1927</v>
      </c>
      <c r="J7064" s="15">
        <v>171070.353</v>
      </c>
      <c r="K7064" s="15">
        <v>182168.53899999999</v>
      </c>
      <c r="L7064" s="15">
        <v>182168.53899999999</v>
      </c>
      <c r="M7064">
        <v>5</v>
      </c>
      <c r="N7064">
        <v>5</v>
      </c>
      <c r="O7064">
        <v>0</v>
      </c>
      <c r="P7064">
        <v>5927</v>
      </c>
      <c r="R7064">
        <v>12953.76</v>
      </c>
      <c r="S7064">
        <v>16590</v>
      </c>
      <c r="T7064">
        <v>410</v>
      </c>
      <c r="U7064">
        <v>16590</v>
      </c>
      <c r="V7064">
        <v>410</v>
      </c>
      <c r="W7064" s="13">
        <v>45085</v>
      </c>
      <c r="X7064">
        <v>0</v>
      </c>
    </row>
    <row r="7065" spans="1:24" x14ac:dyDescent="0.25">
      <c r="A7065">
        <v>1</v>
      </c>
      <c r="B7065">
        <v>57563</v>
      </c>
      <c r="C7065" t="s">
        <v>13297</v>
      </c>
      <c r="D7065" t="s">
        <v>13788</v>
      </c>
      <c r="E7065">
        <v>0</v>
      </c>
      <c r="F7065" t="s">
        <v>7195</v>
      </c>
      <c r="G7065" t="s">
        <v>4920</v>
      </c>
      <c r="H7065">
        <v>39</v>
      </c>
      <c r="I7065" s="14">
        <v>4904.4070000000002</v>
      </c>
      <c r="J7065" s="15">
        <v>187368.59700000001</v>
      </c>
      <c r="K7065" s="15">
        <v>182168.53899999999</v>
      </c>
      <c r="L7065" s="15">
        <v>182168.53899999999</v>
      </c>
      <c r="M7065">
        <v>5</v>
      </c>
      <c r="N7065">
        <v>5</v>
      </c>
      <c r="O7065">
        <v>0</v>
      </c>
      <c r="P7065">
        <v>4904.4070000000002</v>
      </c>
      <c r="R7065">
        <v>12212.15</v>
      </c>
      <c r="S7065">
        <v>18048.923999999999</v>
      </c>
      <c r="T7065">
        <v>2068.7820000000002</v>
      </c>
      <c r="U7065">
        <v>18048.923999999999</v>
      </c>
      <c r="V7065">
        <v>2068.7820000000002</v>
      </c>
      <c r="W7065" s="13">
        <v>45085</v>
      </c>
      <c r="X7065">
        <v>0</v>
      </c>
    </row>
    <row r="7066" spans="1:24" x14ac:dyDescent="0.25">
      <c r="A7066">
        <v>1</v>
      </c>
      <c r="B7066">
        <v>57577</v>
      </c>
      <c r="C7066" t="s">
        <v>13297</v>
      </c>
      <c r="D7066" t="s">
        <v>13789</v>
      </c>
      <c r="E7066">
        <v>0</v>
      </c>
      <c r="F7066" t="s">
        <v>7195</v>
      </c>
      <c r="G7066" t="s">
        <v>4920</v>
      </c>
      <c r="H7066">
        <v>39</v>
      </c>
      <c r="I7066" s="14">
        <v>0.61399999999999999</v>
      </c>
      <c r="J7066" s="15">
        <v>111449.73</v>
      </c>
      <c r="K7066" s="15">
        <v>194866.80100000001</v>
      </c>
      <c r="L7066" s="15">
        <v>206924.61</v>
      </c>
      <c r="M7066">
        <v>5</v>
      </c>
      <c r="N7066">
        <v>5</v>
      </c>
      <c r="O7066">
        <v>0</v>
      </c>
      <c r="P7066">
        <v>0.61399999999999999</v>
      </c>
      <c r="R7066">
        <v>0.03</v>
      </c>
      <c r="S7066">
        <v>0</v>
      </c>
      <c r="T7066">
        <v>0</v>
      </c>
      <c r="U7066">
        <v>0</v>
      </c>
      <c r="V7066">
        <v>0</v>
      </c>
      <c r="W7066" s="13">
        <v>44865</v>
      </c>
      <c r="X7066">
        <v>0</v>
      </c>
    </row>
    <row r="7067" spans="1:24" x14ac:dyDescent="0.25">
      <c r="A7067">
        <v>1</v>
      </c>
      <c r="B7067">
        <v>57579</v>
      </c>
      <c r="C7067" t="s">
        <v>13297</v>
      </c>
      <c r="D7067" t="s">
        <v>13790</v>
      </c>
      <c r="E7067">
        <v>436</v>
      </c>
      <c r="F7067" t="s">
        <v>7195</v>
      </c>
      <c r="G7067" t="s">
        <v>4920</v>
      </c>
      <c r="H7067">
        <v>35</v>
      </c>
      <c r="I7067" s="14">
        <v>46</v>
      </c>
      <c r="J7067" s="15">
        <v>242838.72700000001</v>
      </c>
      <c r="K7067" s="15">
        <v>220878.96599999999</v>
      </c>
      <c r="L7067" s="15">
        <v>220878.96599999999</v>
      </c>
      <c r="M7067">
        <v>5</v>
      </c>
      <c r="N7067">
        <v>5</v>
      </c>
      <c r="O7067">
        <v>0</v>
      </c>
      <c r="P7067">
        <v>482</v>
      </c>
      <c r="R7067">
        <v>968.27</v>
      </c>
      <c r="S7067">
        <v>839</v>
      </c>
      <c r="T7067">
        <v>184</v>
      </c>
      <c r="U7067">
        <v>839</v>
      </c>
      <c r="V7067">
        <v>184</v>
      </c>
      <c r="W7067" s="13">
        <v>45085</v>
      </c>
      <c r="X7067">
        <v>0</v>
      </c>
    </row>
    <row r="7068" spans="1:24" x14ac:dyDescent="0.25">
      <c r="A7068">
        <v>1</v>
      </c>
      <c r="B7068">
        <v>57579</v>
      </c>
      <c r="C7068" t="s">
        <v>13297</v>
      </c>
      <c r="D7068" t="s">
        <v>13790</v>
      </c>
      <c r="E7068">
        <v>0</v>
      </c>
      <c r="F7068" t="s">
        <v>7195</v>
      </c>
      <c r="G7068" t="s">
        <v>4920</v>
      </c>
      <c r="H7068">
        <v>39</v>
      </c>
      <c r="I7068" s="14">
        <v>465.137</v>
      </c>
      <c r="J7068" s="15">
        <v>201413.50399999999</v>
      </c>
      <c r="K7068" s="15">
        <v>220878.96599999999</v>
      </c>
      <c r="L7068" s="15">
        <v>220878.96599999999</v>
      </c>
      <c r="M7068">
        <v>5</v>
      </c>
      <c r="N7068">
        <v>5</v>
      </c>
      <c r="O7068">
        <v>0</v>
      </c>
      <c r="P7068">
        <v>465.137</v>
      </c>
      <c r="R7068">
        <v>737.67</v>
      </c>
      <c r="S7068">
        <v>957.71199999999999</v>
      </c>
      <c r="T7068">
        <v>129.173</v>
      </c>
      <c r="U7068">
        <v>957.71199999999999</v>
      </c>
      <c r="V7068">
        <v>129.173</v>
      </c>
      <c r="W7068" s="13">
        <v>45085</v>
      </c>
      <c r="X7068">
        <v>0</v>
      </c>
    </row>
    <row r="7069" spans="1:24" x14ac:dyDescent="0.25">
      <c r="A7069">
        <v>1</v>
      </c>
      <c r="B7069">
        <v>57601</v>
      </c>
      <c r="C7069" t="s">
        <v>13297</v>
      </c>
      <c r="D7069" t="s">
        <v>13791</v>
      </c>
      <c r="E7069">
        <v>1610</v>
      </c>
      <c r="F7069" t="s">
        <v>1286</v>
      </c>
      <c r="G7069" t="s">
        <v>4920</v>
      </c>
      <c r="H7069">
        <v>35</v>
      </c>
      <c r="I7069" s="14">
        <v>4107</v>
      </c>
      <c r="J7069" s="15">
        <v>57978.673000000003</v>
      </c>
      <c r="K7069" s="15">
        <v>59269.96</v>
      </c>
      <c r="L7069" s="15">
        <v>77944.982000000004</v>
      </c>
      <c r="M7069">
        <v>5</v>
      </c>
      <c r="N7069">
        <v>5</v>
      </c>
      <c r="O7069">
        <v>0</v>
      </c>
      <c r="P7069">
        <v>5717</v>
      </c>
      <c r="R7069">
        <v>7194.51</v>
      </c>
      <c r="S7069">
        <v>8644</v>
      </c>
      <c r="T7069">
        <v>332</v>
      </c>
      <c r="U7069">
        <v>8644</v>
      </c>
      <c r="V7069">
        <v>332</v>
      </c>
      <c r="W7069" s="13">
        <v>45084</v>
      </c>
      <c r="X7069">
        <v>0</v>
      </c>
    </row>
    <row r="7070" spans="1:24" x14ac:dyDescent="0.25">
      <c r="A7070">
        <v>1</v>
      </c>
      <c r="B7070">
        <v>57601</v>
      </c>
      <c r="C7070" t="s">
        <v>13297</v>
      </c>
      <c r="D7070" t="s">
        <v>13791</v>
      </c>
      <c r="E7070">
        <v>0</v>
      </c>
      <c r="F7070" t="s">
        <v>1286</v>
      </c>
      <c r="G7070" t="s">
        <v>4920</v>
      </c>
      <c r="H7070">
        <v>39</v>
      </c>
      <c r="I7070" s="14">
        <v>2378</v>
      </c>
      <c r="J7070" s="15">
        <v>57453.27</v>
      </c>
      <c r="K7070" s="15">
        <v>59269.96</v>
      </c>
      <c r="L7070" s="15">
        <v>77944.982000000004</v>
      </c>
      <c r="M7070">
        <v>5</v>
      </c>
      <c r="N7070">
        <v>5</v>
      </c>
      <c r="O7070">
        <v>0</v>
      </c>
      <c r="P7070">
        <v>2378</v>
      </c>
      <c r="R7070">
        <v>6592.5</v>
      </c>
      <c r="S7070">
        <v>9828</v>
      </c>
      <c r="T7070">
        <v>1516</v>
      </c>
      <c r="U7070">
        <v>9828</v>
      </c>
      <c r="V7070">
        <v>1516</v>
      </c>
      <c r="W7070" s="13">
        <v>45085</v>
      </c>
      <c r="X7070">
        <v>0</v>
      </c>
    </row>
    <row r="7071" spans="1:24" x14ac:dyDescent="0.25">
      <c r="A7071">
        <v>1</v>
      </c>
      <c r="B7071">
        <v>57602</v>
      </c>
      <c r="C7071" t="s">
        <v>13297</v>
      </c>
      <c r="D7071" t="s">
        <v>13792</v>
      </c>
      <c r="E7071">
        <v>350</v>
      </c>
      <c r="F7071" t="s">
        <v>1286</v>
      </c>
      <c r="G7071" t="s">
        <v>4920</v>
      </c>
      <c r="H7071">
        <v>35</v>
      </c>
      <c r="I7071" s="14">
        <v>4291</v>
      </c>
      <c r="J7071" s="15">
        <v>99536.228000000003</v>
      </c>
      <c r="K7071" s="15">
        <v>103116.07799999999</v>
      </c>
      <c r="L7071" s="15">
        <v>121845.38400000001</v>
      </c>
      <c r="M7071">
        <v>5</v>
      </c>
      <c r="N7071">
        <v>5</v>
      </c>
      <c r="O7071">
        <v>0</v>
      </c>
      <c r="P7071">
        <v>4641</v>
      </c>
      <c r="R7071">
        <v>1209.18</v>
      </c>
      <c r="S7071">
        <v>1699</v>
      </c>
      <c r="T7071">
        <v>0</v>
      </c>
      <c r="U7071">
        <v>1623</v>
      </c>
      <c r="V7071">
        <v>0</v>
      </c>
      <c r="W7071" s="13">
        <v>45069</v>
      </c>
      <c r="X7071">
        <v>0</v>
      </c>
    </row>
    <row r="7072" spans="1:24" x14ac:dyDescent="0.25">
      <c r="A7072">
        <v>1</v>
      </c>
      <c r="B7072">
        <v>57602</v>
      </c>
      <c r="C7072" t="s">
        <v>13297</v>
      </c>
      <c r="D7072" t="s">
        <v>13792</v>
      </c>
      <c r="E7072">
        <v>0</v>
      </c>
      <c r="F7072" t="s">
        <v>1286</v>
      </c>
      <c r="G7072" t="s">
        <v>4920</v>
      </c>
      <c r="H7072">
        <v>39</v>
      </c>
      <c r="I7072" s="14">
        <v>983</v>
      </c>
      <c r="J7072" s="15">
        <v>96731.22</v>
      </c>
      <c r="K7072" s="15">
        <v>103116.07799999999</v>
      </c>
      <c r="L7072" s="15">
        <v>121845.38400000001</v>
      </c>
      <c r="M7072">
        <v>5</v>
      </c>
      <c r="N7072">
        <v>5</v>
      </c>
      <c r="O7072">
        <v>0</v>
      </c>
      <c r="P7072">
        <v>983</v>
      </c>
      <c r="R7072">
        <v>1327.8</v>
      </c>
      <c r="S7072">
        <v>1913.5</v>
      </c>
      <c r="T7072">
        <v>234</v>
      </c>
      <c r="U7072">
        <v>1913.5</v>
      </c>
      <c r="V7072">
        <v>234</v>
      </c>
      <c r="W7072" s="13">
        <v>45085</v>
      </c>
      <c r="X7072">
        <v>0</v>
      </c>
    </row>
    <row r="7073" spans="1:24" x14ac:dyDescent="0.25">
      <c r="A7073">
        <v>1</v>
      </c>
      <c r="B7073">
        <v>57605</v>
      </c>
      <c r="C7073" t="s">
        <v>13297</v>
      </c>
      <c r="D7073" t="s">
        <v>13793</v>
      </c>
      <c r="E7073">
        <v>150</v>
      </c>
      <c r="F7073" t="s">
        <v>1286</v>
      </c>
      <c r="G7073" t="s">
        <v>4920</v>
      </c>
      <c r="H7073">
        <v>35</v>
      </c>
      <c r="I7073" s="14">
        <v>55</v>
      </c>
      <c r="J7073" s="15">
        <v>112116.054</v>
      </c>
      <c r="K7073" s="15">
        <v>114677.31299999999</v>
      </c>
      <c r="L7073" s="15">
        <v>133461.34700000001</v>
      </c>
      <c r="M7073">
        <v>5</v>
      </c>
      <c r="N7073">
        <v>5</v>
      </c>
      <c r="O7073">
        <v>0</v>
      </c>
      <c r="P7073">
        <v>205</v>
      </c>
      <c r="R7073">
        <v>283.56</v>
      </c>
      <c r="S7073">
        <v>307</v>
      </c>
      <c r="T7073">
        <v>22</v>
      </c>
      <c r="U7073">
        <v>307</v>
      </c>
      <c r="V7073">
        <v>22</v>
      </c>
      <c r="W7073" s="13">
        <v>45085</v>
      </c>
      <c r="X7073">
        <v>0</v>
      </c>
    </row>
    <row r="7074" spans="1:24" x14ac:dyDescent="0.25">
      <c r="A7074">
        <v>1</v>
      </c>
      <c r="B7074">
        <v>57605</v>
      </c>
      <c r="C7074" t="s">
        <v>13297</v>
      </c>
      <c r="D7074" t="s">
        <v>13793</v>
      </c>
      <c r="E7074">
        <v>0</v>
      </c>
      <c r="F7074" t="s">
        <v>1286</v>
      </c>
      <c r="G7074" t="s">
        <v>4920</v>
      </c>
      <c r="H7074">
        <v>39</v>
      </c>
      <c r="I7074" s="14">
        <v>485</v>
      </c>
      <c r="J7074" s="15">
        <v>102183.78599999999</v>
      </c>
      <c r="K7074" s="15">
        <v>114677.31299999999</v>
      </c>
      <c r="L7074" s="15">
        <v>133461.34700000001</v>
      </c>
      <c r="M7074">
        <v>5</v>
      </c>
      <c r="N7074">
        <v>5</v>
      </c>
      <c r="O7074">
        <v>0</v>
      </c>
      <c r="P7074">
        <v>485</v>
      </c>
      <c r="R7074">
        <v>416.07</v>
      </c>
      <c r="S7074">
        <v>678</v>
      </c>
      <c r="T7074">
        <v>103</v>
      </c>
      <c r="U7074">
        <v>678</v>
      </c>
      <c r="V7074">
        <v>103</v>
      </c>
      <c r="W7074" s="13">
        <v>45085</v>
      </c>
      <c r="X7074">
        <v>0</v>
      </c>
    </row>
    <row r="7075" spans="1:24" x14ac:dyDescent="0.25">
      <c r="A7075">
        <v>1</v>
      </c>
      <c r="B7075">
        <v>57606</v>
      </c>
      <c r="C7075" t="s">
        <v>13297</v>
      </c>
      <c r="D7075" t="s">
        <v>13794</v>
      </c>
      <c r="E7075">
        <v>0</v>
      </c>
      <c r="F7075" t="s">
        <v>1286</v>
      </c>
      <c r="G7075" t="s">
        <v>4920</v>
      </c>
      <c r="H7075">
        <v>35</v>
      </c>
      <c r="I7075" s="14">
        <v>49</v>
      </c>
      <c r="J7075" s="15">
        <v>36893.160000000003</v>
      </c>
      <c r="K7075" s="15">
        <v>61215.614000000001</v>
      </c>
      <c r="L7075" s="15">
        <v>80260.625</v>
      </c>
      <c r="M7075">
        <v>5</v>
      </c>
      <c r="N7075">
        <v>5</v>
      </c>
      <c r="O7075">
        <v>0</v>
      </c>
      <c r="P7075">
        <v>49</v>
      </c>
      <c r="R7075">
        <v>0.39</v>
      </c>
      <c r="S7075">
        <v>0</v>
      </c>
      <c r="T7075">
        <v>0</v>
      </c>
      <c r="U7075">
        <v>0</v>
      </c>
      <c r="V7075">
        <v>0</v>
      </c>
      <c r="W7075" s="13">
        <v>44921</v>
      </c>
      <c r="X7075">
        <v>0</v>
      </c>
    </row>
    <row r="7076" spans="1:24" x14ac:dyDescent="0.25">
      <c r="A7076">
        <v>1</v>
      </c>
      <c r="B7076">
        <v>57606</v>
      </c>
      <c r="C7076" t="s">
        <v>13297</v>
      </c>
      <c r="D7076" t="s">
        <v>13794</v>
      </c>
      <c r="E7076">
        <v>0</v>
      </c>
      <c r="F7076" t="s">
        <v>1286</v>
      </c>
      <c r="G7076" t="s">
        <v>4920</v>
      </c>
      <c r="H7076">
        <v>39</v>
      </c>
      <c r="I7076" s="14">
        <v>110</v>
      </c>
      <c r="J7076" s="15">
        <v>38220.103000000003</v>
      </c>
      <c r="K7076" s="15">
        <v>61215.614000000001</v>
      </c>
      <c r="L7076" s="15">
        <v>80260.625</v>
      </c>
      <c r="M7076">
        <v>5</v>
      </c>
      <c r="N7076">
        <v>5</v>
      </c>
      <c r="O7076">
        <v>0</v>
      </c>
      <c r="P7076">
        <v>110</v>
      </c>
      <c r="R7076">
        <v>1.35</v>
      </c>
      <c r="S7076">
        <v>4</v>
      </c>
      <c r="T7076">
        <v>1</v>
      </c>
      <c r="U7076">
        <v>4</v>
      </c>
      <c r="V7076">
        <v>1</v>
      </c>
      <c r="W7076" s="13">
        <v>45085</v>
      </c>
      <c r="X7076">
        <v>0</v>
      </c>
    </row>
    <row r="7077" spans="1:24" x14ac:dyDescent="0.25">
      <c r="A7077">
        <v>1</v>
      </c>
      <c r="B7077">
        <v>57607</v>
      </c>
      <c r="C7077" t="s">
        <v>13297</v>
      </c>
      <c r="D7077" t="s">
        <v>13795</v>
      </c>
      <c r="E7077">
        <v>0</v>
      </c>
      <c r="F7077" t="s">
        <v>1286</v>
      </c>
      <c r="G7077" t="s">
        <v>4920</v>
      </c>
      <c r="H7077">
        <v>39</v>
      </c>
      <c r="I7077" s="14">
        <v>13</v>
      </c>
      <c r="J7077" s="15">
        <v>71086.572</v>
      </c>
      <c r="K7077" s="15">
        <v>107922.96799999999</v>
      </c>
      <c r="L7077" s="15">
        <v>127056.05100000001</v>
      </c>
      <c r="M7077">
        <v>5</v>
      </c>
      <c r="N7077">
        <v>5</v>
      </c>
      <c r="O7077">
        <v>0</v>
      </c>
      <c r="P7077">
        <v>13</v>
      </c>
      <c r="R7077">
        <v>0.03</v>
      </c>
      <c r="S7077">
        <v>0</v>
      </c>
      <c r="T7077">
        <v>0</v>
      </c>
      <c r="U7077">
        <v>0</v>
      </c>
      <c r="V7077">
        <v>0</v>
      </c>
      <c r="W7077" s="13">
        <v>44629</v>
      </c>
      <c r="X7077">
        <v>0</v>
      </c>
    </row>
    <row r="7078" spans="1:24" x14ac:dyDescent="0.25">
      <c r="A7078">
        <v>1</v>
      </c>
      <c r="B7078">
        <v>57608</v>
      </c>
      <c r="C7078" t="s">
        <v>13297</v>
      </c>
      <c r="D7078" t="s">
        <v>13796</v>
      </c>
      <c r="E7078">
        <v>0</v>
      </c>
      <c r="F7078" t="s">
        <v>1286</v>
      </c>
      <c r="G7078" t="s">
        <v>4920</v>
      </c>
      <c r="H7078">
        <v>35</v>
      </c>
      <c r="I7078" s="14">
        <v>4</v>
      </c>
      <c r="J7078" s="15">
        <v>59855.114000000001</v>
      </c>
      <c r="K7078" s="15">
        <v>109357.98</v>
      </c>
      <c r="L7078" s="15">
        <v>128546.66899999999</v>
      </c>
      <c r="M7078">
        <v>5</v>
      </c>
      <c r="N7078">
        <v>5</v>
      </c>
      <c r="O7078">
        <v>0</v>
      </c>
      <c r="P7078">
        <v>4</v>
      </c>
      <c r="R7078">
        <v>0.03</v>
      </c>
      <c r="S7078">
        <v>0</v>
      </c>
      <c r="T7078">
        <v>0</v>
      </c>
      <c r="U7078">
        <v>0</v>
      </c>
      <c r="V7078">
        <v>0</v>
      </c>
      <c r="W7078" s="13">
        <v>42809</v>
      </c>
      <c r="X7078">
        <v>0</v>
      </c>
    </row>
    <row r="7079" spans="1:24" x14ac:dyDescent="0.25">
      <c r="A7079">
        <v>1</v>
      </c>
      <c r="B7079">
        <v>57608</v>
      </c>
      <c r="C7079" t="s">
        <v>13297</v>
      </c>
      <c r="D7079" t="s">
        <v>13796</v>
      </c>
      <c r="E7079">
        <v>0</v>
      </c>
      <c r="F7079" t="s">
        <v>1286</v>
      </c>
      <c r="G7079" t="s">
        <v>4920</v>
      </c>
      <c r="H7079">
        <v>39</v>
      </c>
      <c r="I7079" s="14">
        <v>15</v>
      </c>
      <c r="J7079" s="15">
        <v>64670.82</v>
      </c>
      <c r="K7079" s="15">
        <v>109357.98</v>
      </c>
      <c r="L7079" s="15">
        <v>128546.66899999999</v>
      </c>
      <c r="M7079">
        <v>5</v>
      </c>
      <c r="N7079">
        <v>5</v>
      </c>
      <c r="O7079">
        <v>0</v>
      </c>
      <c r="P7079">
        <v>15</v>
      </c>
      <c r="R7079">
        <v>0.03</v>
      </c>
      <c r="S7079">
        <v>0</v>
      </c>
      <c r="T7079">
        <v>0</v>
      </c>
      <c r="U7079">
        <v>0</v>
      </c>
      <c r="V7079">
        <v>0</v>
      </c>
      <c r="W7079" s="13">
        <v>43469</v>
      </c>
      <c r="X7079">
        <v>0</v>
      </c>
    </row>
    <row r="7080" spans="1:24" x14ac:dyDescent="0.25">
      <c r="A7080">
        <v>1</v>
      </c>
      <c r="B7080">
        <v>57611</v>
      </c>
      <c r="C7080" t="s">
        <v>13297</v>
      </c>
      <c r="D7080" t="s">
        <v>13797</v>
      </c>
      <c r="E7080">
        <v>0</v>
      </c>
      <c r="F7080" t="s">
        <v>1286</v>
      </c>
      <c r="G7080" t="s">
        <v>4920</v>
      </c>
      <c r="H7080">
        <v>35</v>
      </c>
      <c r="I7080" s="14">
        <v>3543</v>
      </c>
      <c r="J7080" s="15">
        <v>58242.400000000001</v>
      </c>
      <c r="K7080" s="15">
        <v>58771.088000000003</v>
      </c>
      <c r="L7080" s="15">
        <v>77513.702000000005</v>
      </c>
      <c r="M7080">
        <v>5</v>
      </c>
      <c r="N7080">
        <v>5</v>
      </c>
      <c r="O7080">
        <v>0</v>
      </c>
      <c r="P7080">
        <v>3543</v>
      </c>
      <c r="R7080">
        <v>2933.18</v>
      </c>
      <c r="S7080">
        <v>3607</v>
      </c>
      <c r="T7080">
        <v>40</v>
      </c>
      <c r="U7080">
        <v>3607</v>
      </c>
      <c r="V7080">
        <v>40</v>
      </c>
      <c r="W7080" s="13">
        <v>45084</v>
      </c>
      <c r="X7080">
        <v>0</v>
      </c>
    </row>
    <row r="7081" spans="1:24" x14ac:dyDescent="0.25">
      <c r="A7081">
        <v>1</v>
      </c>
      <c r="B7081">
        <v>57611</v>
      </c>
      <c r="C7081" t="s">
        <v>13297</v>
      </c>
      <c r="D7081" t="s">
        <v>13797</v>
      </c>
      <c r="E7081">
        <v>0</v>
      </c>
      <c r="F7081" t="s">
        <v>1286</v>
      </c>
      <c r="G7081" t="s">
        <v>4920</v>
      </c>
      <c r="H7081">
        <v>39</v>
      </c>
      <c r="I7081" s="14">
        <v>1125</v>
      </c>
      <c r="J7081" s="15">
        <v>57013.065999999999</v>
      </c>
      <c r="K7081" s="15">
        <v>58771.088000000003</v>
      </c>
      <c r="L7081" s="15">
        <v>77513.702000000005</v>
      </c>
      <c r="M7081">
        <v>5</v>
      </c>
      <c r="N7081">
        <v>5</v>
      </c>
      <c r="O7081">
        <v>0</v>
      </c>
      <c r="P7081">
        <v>1125</v>
      </c>
      <c r="R7081">
        <v>2755.29</v>
      </c>
      <c r="S7081">
        <v>4410</v>
      </c>
      <c r="T7081">
        <v>626</v>
      </c>
      <c r="U7081">
        <v>4410</v>
      </c>
      <c r="V7081">
        <v>626</v>
      </c>
      <c r="W7081" s="13">
        <v>45085</v>
      </c>
      <c r="X7081">
        <v>0</v>
      </c>
    </row>
    <row r="7082" spans="1:24" x14ac:dyDescent="0.25">
      <c r="A7082">
        <v>1</v>
      </c>
      <c r="B7082">
        <v>57612</v>
      </c>
      <c r="C7082" t="s">
        <v>13297</v>
      </c>
      <c r="D7082" t="s">
        <v>13798</v>
      </c>
      <c r="E7082">
        <v>596</v>
      </c>
      <c r="F7082" t="s">
        <v>1286</v>
      </c>
      <c r="G7082" t="s">
        <v>4920</v>
      </c>
      <c r="H7082">
        <v>35</v>
      </c>
      <c r="I7082" s="14">
        <v>2061</v>
      </c>
      <c r="J7082" s="15">
        <v>97920.426000000007</v>
      </c>
      <c r="K7082" s="15">
        <v>104487.88400000001</v>
      </c>
      <c r="L7082" s="15">
        <v>123274.96</v>
      </c>
      <c r="M7082">
        <v>5</v>
      </c>
      <c r="N7082">
        <v>5</v>
      </c>
      <c r="O7082">
        <v>0</v>
      </c>
      <c r="P7082">
        <v>2657</v>
      </c>
      <c r="R7082">
        <v>3124.41</v>
      </c>
      <c r="S7082">
        <v>3226</v>
      </c>
      <c r="T7082">
        <v>50</v>
      </c>
      <c r="U7082">
        <v>3226</v>
      </c>
      <c r="V7082">
        <v>50</v>
      </c>
      <c r="W7082" s="13">
        <v>45083</v>
      </c>
      <c r="X7082">
        <v>0</v>
      </c>
    </row>
    <row r="7083" spans="1:24" x14ac:dyDescent="0.25">
      <c r="A7083">
        <v>1</v>
      </c>
      <c r="B7083">
        <v>57612</v>
      </c>
      <c r="C7083" t="s">
        <v>13297</v>
      </c>
      <c r="D7083" t="s">
        <v>13798</v>
      </c>
      <c r="E7083">
        <v>0</v>
      </c>
      <c r="F7083" t="s">
        <v>1286</v>
      </c>
      <c r="G7083" t="s">
        <v>4920</v>
      </c>
      <c r="H7083">
        <v>39</v>
      </c>
      <c r="I7083" s="14">
        <v>1194</v>
      </c>
      <c r="J7083" s="15">
        <v>100574.81299999999</v>
      </c>
      <c r="K7083" s="15">
        <v>104487.88400000001</v>
      </c>
      <c r="L7083" s="15">
        <v>123274.96</v>
      </c>
      <c r="M7083">
        <v>5</v>
      </c>
      <c r="N7083">
        <v>5</v>
      </c>
      <c r="O7083">
        <v>0</v>
      </c>
      <c r="P7083">
        <v>1194</v>
      </c>
      <c r="R7083">
        <v>2244.83</v>
      </c>
      <c r="S7083">
        <v>2935.0320000000002</v>
      </c>
      <c r="T7083">
        <v>533</v>
      </c>
      <c r="U7083">
        <v>2935.0320000000002</v>
      </c>
      <c r="V7083">
        <v>533</v>
      </c>
      <c r="W7083" s="13">
        <v>45085</v>
      </c>
      <c r="X7083">
        <v>0</v>
      </c>
    </row>
    <row r="7084" spans="1:24" x14ac:dyDescent="0.25">
      <c r="A7084">
        <v>1</v>
      </c>
      <c r="B7084">
        <v>57613</v>
      </c>
      <c r="C7084" t="s">
        <v>13297</v>
      </c>
      <c r="D7084" t="s">
        <v>13799</v>
      </c>
      <c r="E7084">
        <v>312</v>
      </c>
      <c r="F7084" t="s">
        <v>1286</v>
      </c>
      <c r="G7084" t="s">
        <v>4920</v>
      </c>
      <c r="H7084">
        <v>35</v>
      </c>
      <c r="I7084" s="14">
        <v>100</v>
      </c>
      <c r="J7084" s="15">
        <v>111104.3</v>
      </c>
      <c r="K7084" s="15">
        <v>115757.541</v>
      </c>
      <c r="L7084" s="15">
        <v>134602.38500000001</v>
      </c>
      <c r="M7084">
        <v>5</v>
      </c>
      <c r="N7084">
        <v>5</v>
      </c>
      <c r="O7084">
        <v>0</v>
      </c>
      <c r="P7084">
        <v>412</v>
      </c>
      <c r="R7084">
        <v>644.16999999999996</v>
      </c>
      <c r="S7084">
        <v>1018</v>
      </c>
      <c r="T7084">
        <v>35</v>
      </c>
      <c r="U7084">
        <v>1018</v>
      </c>
      <c r="V7084">
        <v>35</v>
      </c>
      <c r="W7084" s="13">
        <v>45084</v>
      </c>
      <c r="X7084">
        <v>0</v>
      </c>
    </row>
    <row r="7085" spans="1:24" x14ac:dyDescent="0.25">
      <c r="A7085">
        <v>1</v>
      </c>
      <c r="B7085">
        <v>57613</v>
      </c>
      <c r="C7085" t="s">
        <v>13297</v>
      </c>
      <c r="D7085" t="s">
        <v>13799</v>
      </c>
      <c r="E7085">
        <v>0</v>
      </c>
      <c r="F7085" t="s">
        <v>1286</v>
      </c>
      <c r="G7085" t="s">
        <v>4920</v>
      </c>
      <c r="H7085">
        <v>39</v>
      </c>
      <c r="I7085" s="14">
        <v>484</v>
      </c>
      <c r="J7085" s="15">
        <v>104934.321</v>
      </c>
      <c r="K7085" s="15">
        <v>115757.541</v>
      </c>
      <c r="L7085" s="15">
        <v>134602.38500000001</v>
      </c>
      <c r="M7085">
        <v>5</v>
      </c>
      <c r="N7085">
        <v>5</v>
      </c>
      <c r="O7085">
        <v>0</v>
      </c>
      <c r="P7085">
        <v>484</v>
      </c>
      <c r="R7085">
        <v>817.74</v>
      </c>
      <c r="S7085">
        <v>1260</v>
      </c>
      <c r="T7085">
        <v>234</v>
      </c>
      <c r="U7085">
        <v>1260</v>
      </c>
      <c r="V7085">
        <v>234</v>
      </c>
      <c r="W7085" s="13">
        <v>45085</v>
      </c>
      <c r="X7085">
        <v>0</v>
      </c>
    </row>
    <row r="7086" spans="1:24" x14ac:dyDescent="0.25">
      <c r="A7086">
        <v>1</v>
      </c>
      <c r="B7086">
        <v>57623</v>
      </c>
      <c r="C7086" t="s">
        <v>13297</v>
      </c>
      <c r="D7086" t="s">
        <v>13800</v>
      </c>
      <c r="E7086">
        <v>0</v>
      </c>
      <c r="F7086" t="s">
        <v>1286</v>
      </c>
      <c r="G7086" t="s">
        <v>4920</v>
      </c>
      <c r="H7086">
        <v>39</v>
      </c>
      <c r="I7086" s="14">
        <v>10</v>
      </c>
      <c r="J7086" s="15">
        <v>52369.025000000001</v>
      </c>
      <c r="K7086" s="15">
        <v>105957.52</v>
      </c>
      <c r="L7086" s="15">
        <v>110587.743</v>
      </c>
      <c r="M7086">
        <v>5</v>
      </c>
      <c r="N7086">
        <v>5</v>
      </c>
      <c r="O7086">
        <v>0</v>
      </c>
      <c r="P7086">
        <v>10</v>
      </c>
      <c r="R7086">
        <v>0.03</v>
      </c>
      <c r="S7086">
        <v>51</v>
      </c>
      <c r="T7086">
        <v>51</v>
      </c>
      <c r="U7086">
        <v>51</v>
      </c>
      <c r="V7086">
        <v>51</v>
      </c>
      <c r="W7086" s="13">
        <v>45085</v>
      </c>
      <c r="X7086">
        <v>0</v>
      </c>
    </row>
    <row r="7087" spans="1:24" x14ac:dyDescent="0.25">
      <c r="A7087">
        <v>1</v>
      </c>
      <c r="B7087">
        <v>57626</v>
      </c>
      <c r="C7087" t="s">
        <v>13297</v>
      </c>
      <c r="D7087" t="s">
        <v>13801</v>
      </c>
      <c r="E7087">
        <v>0</v>
      </c>
      <c r="F7087" t="s">
        <v>1286</v>
      </c>
      <c r="G7087" t="s">
        <v>4920</v>
      </c>
      <c r="H7087">
        <v>39</v>
      </c>
      <c r="I7087" s="14">
        <v>3</v>
      </c>
      <c r="J7087" s="15">
        <v>69857.849000000002</v>
      </c>
      <c r="K7087" s="15">
        <v>121366.52800000001</v>
      </c>
      <c r="L7087" s="15">
        <v>140211.372</v>
      </c>
      <c r="M7087">
        <v>5</v>
      </c>
      <c r="N7087">
        <v>5</v>
      </c>
      <c r="O7087">
        <v>0</v>
      </c>
      <c r="P7087">
        <v>3</v>
      </c>
      <c r="R7087">
        <v>3.92</v>
      </c>
      <c r="S7087">
        <v>3</v>
      </c>
      <c r="T7087">
        <v>0</v>
      </c>
      <c r="U7087">
        <v>3</v>
      </c>
      <c r="V7087">
        <v>0</v>
      </c>
      <c r="W7087" s="13">
        <v>45028</v>
      </c>
      <c r="X7087">
        <v>0</v>
      </c>
    </row>
    <row r="7088" spans="1:24" x14ac:dyDescent="0.25">
      <c r="A7088">
        <v>1</v>
      </c>
      <c r="B7088">
        <v>57627</v>
      </c>
      <c r="C7088" t="s">
        <v>13297</v>
      </c>
      <c r="D7088" t="s">
        <v>13802</v>
      </c>
      <c r="E7088">
        <v>0</v>
      </c>
      <c r="F7088" t="s">
        <v>1286</v>
      </c>
      <c r="G7088" t="s">
        <v>4920</v>
      </c>
      <c r="H7088">
        <v>35</v>
      </c>
      <c r="I7088" s="14">
        <v>5</v>
      </c>
      <c r="J7088" s="15">
        <v>39238.142</v>
      </c>
      <c r="K7088" s="15">
        <v>60505.864999999998</v>
      </c>
      <c r="L7088" s="15">
        <v>83984.645999999993</v>
      </c>
      <c r="M7088">
        <v>5</v>
      </c>
      <c r="N7088">
        <v>5</v>
      </c>
      <c r="O7088">
        <v>0</v>
      </c>
      <c r="P7088">
        <v>5</v>
      </c>
      <c r="R7088">
        <v>16.23</v>
      </c>
      <c r="S7088">
        <v>20</v>
      </c>
      <c r="T7088">
        <v>0</v>
      </c>
      <c r="U7088">
        <v>20</v>
      </c>
      <c r="V7088">
        <v>0</v>
      </c>
      <c r="W7088" s="13">
        <v>45027</v>
      </c>
      <c r="X7088">
        <v>0</v>
      </c>
    </row>
    <row r="7089" spans="1:24" x14ac:dyDescent="0.25">
      <c r="A7089">
        <v>1</v>
      </c>
      <c r="B7089">
        <v>57627</v>
      </c>
      <c r="C7089" t="s">
        <v>13297</v>
      </c>
      <c r="D7089" t="s">
        <v>13802</v>
      </c>
      <c r="E7089">
        <v>0</v>
      </c>
      <c r="F7089" t="s">
        <v>1286</v>
      </c>
      <c r="G7089" t="s">
        <v>4920</v>
      </c>
      <c r="H7089">
        <v>39</v>
      </c>
      <c r="I7089" s="14">
        <v>15</v>
      </c>
      <c r="J7089" s="15">
        <v>39238.142</v>
      </c>
      <c r="K7089" s="15">
        <v>60505.864999999998</v>
      </c>
      <c r="L7089" s="15">
        <v>83984.645999999993</v>
      </c>
      <c r="M7089">
        <v>5</v>
      </c>
      <c r="N7089">
        <v>5</v>
      </c>
      <c r="O7089">
        <v>0</v>
      </c>
      <c r="P7089">
        <v>15</v>
      </c>
      <c r="R7089">
        <v>24.49</v>
      </c>
      <c r="S7089">
        <v>30</v>
      </c>
      <c r="T7089">
        <v>8</v>
      </c>
      <c r="U7089">
        <v>30</v>
      </c>
      <c r="V7089">
        <v>8</v>
      </c>
      <c r="W7089" s="13">
        <v>45085</v>
      </c>
      <c r="X7089">
        <v>0</v>
      </c>
    </row>
    <row r="7090" spans="1:24" x14ac:dyDescent="0.25">
      <c r="A7090">
        <v>1</v>
      </c>
      <c r="B7090">
        <v>57628</v>
      </c>
      <c r="C7090" t="s">
        <v>13297</v>
      </c>
      <c r="D7090" t="s">
        <v>13803</v>
      </c>
      <c r="E7090">
        <v>110</v>
      </c>
      <c r="F7090" t="s">
        <v>1286</v>
      </c>
      <c r="G7090" t="s">
        <v>4920</v>
      </c>
      <c r="H7090">
        <v>35</v>
      </c>
      <c r="I7090" s="14">
        <v>192</v>
      </c>
      <c r="J7090" s="15">
        <v>43871.434999999998</v>
      </c>
      <c r="K7090" s="15">
        <v>54668.243999999999</v>
      </c>
      <c r="L7090" s="15">
        <v>78113.747000000003</v>
      </c>
      <c r="M7090">
        <v>5</v>
      </c>
      <c r="N7090">
        <v>5</v>
      </c>
      <c r="O7090">
        <v>0</v>
      </c>
      <c r="P7090">
        <v>302</v>
      </c>
      <c r="R7090">
        <v>271.89</v>
      </c>
      <c r="S7090">
        <v>425</v>
      </c>
      <c r="T7090">
        <v>30</v>
      </c>
      <c r="U7090">
        <v>425</v>
      </c>
      <c r="V7090">
        <v>30</v>
      </c>
      <c r="W7090" s="13">
        <v>45083</v>
      </c>
      <c r="X7090">
        <v>0</v>
      </c>
    </row>
    <row r="7091" spans="1:24" x14ac:dyDescent="0.25">
      <c r="A7091">
        <v>1</v>
      </c>
      <c r="B7091">
        <v>57628</v>
      </c>
      <c r="C7091" t="s">
        <v>13297</v>
      </c>
      <c r="D7091" t="s">
        <v>13803</v>
      </c>
      <c r="E7091">
        <v>0</v>
      </c>
      <c r="F7091" t="s">
        <v>1286</v>
      </c>
      <c r="G7091" t="s">
        <v>4920</v>
      </c>
      <c r="H7091">
        <v>39</v>
      </c>
      <c r="I7091" s="14">
        <v>144</v>
      </c>
      <c r="J7091" s="15">
        <v>44394.283000000003</v>
      </c>
      <c r="K7091" s="15">
        <v>54668.243999999999</v>
      </c>
      <c r="L7091" s="15">
        <v>78113.747000000003</v>
      </c>
      <c r="M7091">
        <v>5</v>
      </c>
      <c r="N7091">
        <v>5</v>
      </c>
      <c r="O7091">
        <v>0</v>
      </c>
      <c r="P7091">
        <v>144</v>
      </c>
      <c r="R7091">
        <v>318.56</v>
      </c>
      <c r="S7091">
        <v>547</v>
      </c>
      <c r="T7091">
        <v>102</v>
      </c>
      <c r="U7091">
        <v>547</v>
      </c>
      <c r="V7091">
        <v>102</v>
      </c>
      <c r="W7091" s="13">
        <v>45085</v>
      </c>
      <c r="X7091">
        <v>0</v>
      </c>
    </row>
    <row r="7092" spans="1:24" x14ac:dyDescent="0.25">
      <c r="A7092">
        <v>1</v>
      </c>
      <c r="B7092">
        <v>57631</v>
      </c>
      <c r="C7092" t="s">
        <v>13297</v>
      </c>
      <c r="D7092" t="s">
        <v>13804</v>
      </c>
      <c r="E7092">
        <v>0</v>
      </c>
      <c r="F7092" t="s">
        <v>1286</v>
      </c>
      <c r="G7092" t="s">
        <v>4920</v>
      </c>
      <c r="H7092">
        <v>39</v>
      </c>
      <c r="I7092" s="14">
        <v>277</v>
      </c>
      <c r="J7092" s="15">
        <v>71625.928</v>
      </c>
      <c r="K7092" s="15">
        <v>85133.192999999999</v>
      </c>
      <c r="L7092" s="15">
        <v>89751.165999999997</v>
      </c>
      <c r="M7092">
        <v>5</v>
      </c>
      <c r="N7092">
        <v>5</v>
      </c>
      <c r="O7092">
        <v>0</v>
      </c>
      <c r="P7092">
        <v>277</v>
      </c>
      <c r="R7092">
        <v>368.61</v>
      </c>
      <c r="S7092">
        <v>678</v>
      </c>
      <c r="T7092">
        <v>10</v>
      </c>
      <c r="U7092">
        <v>678</v>
      </c>
      <c r="V7092">
        <v>10</v>
      </c>
      <c r="W7092" s="13">
        <v>45085</v>
      </c>
      <c r="X7092">
        <v>0</v>
      </c>
    </row>
    <row r="7093" spans="1:24" x14ac:dyDescent="0.25">
      <c r="A7093">
        <v>1</v>
      </c>
      <c r="B7093">
        <v>57632</v>
      </c>
      <c r="C7093" t="s">
        <v>13297</v>
      </c>
      <c r="D7093" t="s">
        <v>13805</v>
      </c>
      <c r="E7093">
        <v>0</v>
      </c>
      <c r="F7093" t="s">
        <v>1286</v>
      </c>
      <c r="G7093" t="s">
        <v>4920</v>
      </c>
      <c r="H7093">
        <v>39</v>
      </c>
      <c r="I7093" s="14">
        <v>1</v>
      </c>
      <c r="J7093" s="15">
        <v>71057.06</v>
      </c>
      <c r="K7093" s="15">
        <v>82963.519</v>
      </c>
      <c r="L7093" s="15">
        <v>105581.58900000001</v>
      </c>
      <c r="M7093">
        <v>5</v>
      </c>
      <c r="N7093">
        <v>5</v>
      </c>
      <c r="O7093">
        <v>0</v>
      </c>
      <c r="P7093">
        <v>1</v>
      </c>
      <c r="R7093">
        <v>0.03</v>
      </c>
      <c r="S7093">
        <v>0</v>
      </c>
      <c r="T7093">
        <v>0</v>
      </c>
      <c r="U7093">
        <v>0</v>
      </c>
      <c r="V7093">
        <v>0</v>
      </c>
      <c r="W7093" s="13">
        <v>44600</v>
      </c>
      <c r="X7093">
        <v>0</v>
      </c>
    </row>
    <row r="7094" spans="1:24" x14ac:dyDescent="0.25">
      <c r="A7094">
        <v>1</v>
      </c>
      <c r="B7094">
        <v>57633</v>
      </c>
      <c r="C7094" t="s">
        <v>13297</v>
      </c>
      <c r="D7094" t="s">
        <v>13806</v>
      </c>
      <c r="E7094">
        <v>0</v>
      </c>
      <c r="F7094" t="s">
        <v>1286</v>
      </c>
      <c r="G7094" t="s">
        <v>4920</v>
      </c>
      <c r="H7094">
        <v>39</v>
      </c>
      <c r="I7094" s="14">
        <v>1</v>
      </c>
      <c r="J7094" s="15">
        <v>70286.13</v>
      </c>
      <c r="K7094" s="15">
        <v>121274.73699999999</v>
      </c>
      <c r="L7094" s="15">
        <v>143365.285</v>
      </c>
      <c r="M7094">
        <v>5</v>
      </c>
      <c r="N7094">
        <v>5</v>
      </c>
      <c r="O7094">
        <v>0</v>
      </c>
      <c r="P7094">
        <v>1</v>
      </c>
      <c r="R7094">
        <v>0.15</v>
      </c>
      <c r="S7094">
        <v>1</v>
      </c>
      <c r="T7094">
        <v>0</v>
      </c>
      <c r="U7094">
        <v>1</v>
      </c>
      <c r="V7094">
        <v>0</v>
      </c>
      <c r="W7094" s="13">
        <v>44952</v>
      </c>
      <c r="X7094">
        <v>0</v>
      </c>
    </row>
    <row r="7095" spans="1:24" x14ac:dyDescent="0.25">
      <c r="A7095">
        <v>1</v>
      </c>
      <c r="B7095">
        <v>57634</v>
      </c>
      <c r="C7095" t="s">
        <v>13297</v>
      </c>
      <c r="D7095" t="s">
        <v>13807</v>
      </c>
      <c r="E7095">
        <v>0</v>
      </c>
      <c r="F7095" t="s">
        <v>1286</v>
      </c>
      <c r="G7095" t="s">
        <v>4920</v>
      </c>
      <c r="H7095">
        <v>39</v>
      </c>
      <c r="I7095" s="14">
        <v>2</v>
      </c>
      <c r="J7095" s="15">
        <v>85769.650999999998</v>
      </c>
      <c r="K7095" s="15">
        <v>136518.95699999999</v>
      </c>
      <c r="L7095" s="15">
        <v>158677.91500000001</v>
      </c>
      <c r="M7095">
        <v>5</v>
      </c>
      <c r="N7095">
        <v>5</v>
      </c>
      <c r="O7095">
        <v>0</v>
      </c>
      <c r="P7095">
        <v>2</v>
      </c>
      <c r="R7095">
        <v>0.6</v>
      </c>
      <c r="S7095">
        <v>1</v>
      </c>
      <c r="T7095">
        <v>0</v>
      </c>
      <c r="U7095">
        <v>1</v>
      </c>
      <c r="V7095">
        <v>0</v>
      </c>
      <c r="W7095" s="13">
        <v>45007</v>
      </c>
      <c r="X7095">
        <v>0</v>
      </c>
    </row>
    <row r="7096" spans="1:24" x14ac:dyDescent="0.25">
      <c r="A7096">
        <v>1</v>
      </c>
      <c r="B7096">
        <v>57651</v>
      </c>
      <c r="C7096" t="s">
        <v>13297</v>
      </c>
      <c r="D7096" t="s">
        <v>13808</v>
      </c>
      <c r="E7096">
        <v>0</v>
      </c>
      <c r="F7096" t="s">
        <v>1286</v>
      </c>
      <c r="G7096" t="s">
        <v>4920</v>
      </c>
      <c r="H7096">
        <v>35</v>
      </c>
      <c r="I7096" s="14">
        <v>56</v>
      </c>
      <c r="J7096" s="15">
        <v>100578.599</v>
      </c>
      <c r="K7096" s="15">
        <v>87104.362999999998</v>
      </c>
      <c r="L7096" s="15">
        <v>105446.292</v>
      </c>
      <c r="M7096">
        <v>5</v>
      </c>
      <c r="N7096">
        <v>5</v>
      </c>
      <c r="O7096">
        <v>0</v>
      </c>
      <c r="P7096">
        <v>56</v>
      </c>
      <c r="R7096">
        <v>372.73</v>
      </c>
      <c r="S7096">
        <v>458</v>
      </c>
      <c r="T7096">
        <v>0</v>
      </c>
      <c r="U7096">
        <v>458</v>
      </c>
      <c r="V7096">
        <v>0</v>
      </c>
      <c r="W7096" s="13">
        <v>45063</v>
      </c>
      <c r="X7096">
        <v>0</v>
      </c>
    </row>
    <row r="7097" spans="1:24" x14ac:dyDescent="0.25">
      <c r="A7097">
        <v>1</v>
      </c>
      <c r="B7097">
        <v>57651</v>
      </c>
      <c r="C7097" t="s">
        <v>13297</v>
      </c>
      <c r="D7097" t="s">
        <v>13808</v>
      </c>
      <c r="E7097">
        <v>0</v>
      </c>
      <c r="F7097" t="s">
        <v>1286</v>
      </c>
      <c r="G7097" t="s">
        <v>4920</v>
      </c>
      <c r="H7097">
        <v>39</v>
      </c>
      <c r="I7097" s="14">
        <v>175</v>
      </c>
      <c r="J7097" s="15">
        <v>110875.69100000001</v>
      </c>
      <c r="K7097" s="15">
        <v>87104.362999999998</v>
      </c>
      <c r="L7097" s="15">
        <v>105446.292</v>
      </c>
      <c r="M7097">
        <v>5</v>
      </c>
      <c r="N7097">
        <v>5</v>
      </c>
      <c r="O7097">
        <v>0</v>
      </c>
      <c r="P7097">
        <v>175</v>
      </c>
      <c r="R7097">
        <v>275.99</v>
      </c>
      <c r="S7097">
        <v>366</v>
      </c>
      <c r="T7097">
        <v>13</v>
      </c>
      <c r="U7097">
        <v>366</v>
      </c>
      <c r="V7097">
        <v>13</v>
      </c>
      <c r="W7097" s="13">
        <v>45085</v>
      </c>
      <c r="X7097">
        <v>0</v>
      </c>
    </row>
    <row r="7098" spans="1:24" x14ac:dyDescent="0.25">
      <c r="A7098">
        <v>1</v>
      </c>
      <c r="B7098">
        <v>57992</v>
      </c>
      <c r="C7098" t="s">
        <v>13297</v>
      </c>
      <c r="D7098" t="s">
        <v>13809</v>
      </c>
      <c r="E7098">
        <v>0</v>
      </c>
      <c r="F7098" t="s">
        <v>13413</v>
      </c>
      <c r="G7098" t="s">
        <v>13714</v>
      </c>
      <c r="H7098">
        <v>39</v>
      </c>
      <c r="I7098" s="14">
        <v>40</v>
      </c>
      <c r="J7098" s="15">
        <v>10326.203</v>
      </c>
      <c r="K7098" s="15">
        <v>14780.387000000001</v>
      </c>
      <c r="L7098" s="15">
        <v>14780.387000000001</v>
      </c>
      <c r="M7098">
        <v>5</v>
      </c>
      <c r="N7098">
        <v>5</v>
      </c>
      <c r="O7098">
        <v>0</v>
      </c>
      <c r="P7098">
        <v>40</v>
      </c>
      <c r="R7098">
        <v>4.9800000000000004</v>
      </c>
      <c r="S7098">
        <v>0</v>
      </c>
      <c r="T7098">
        <v>0</v>
      </c>
      <c r="U7098">
        <v>0</v>
      </c>
      <c r="V7098">
        <v>0</v>
      </c>
      <c r="W7098" s="13">
        <v>44922</v>
      </c>
      <c r="X7098">
        <v>0</v>
      </c>
    </row>
    <row r="7099" spans="1:24" x14ac:dyDescent="0.25">
      <c r="A7099">
        <v>1</v>
      </c>
      <c r="B7099">
        <v>580</v>
      </c>
      <c r="C7099" t="s">
        <v>13297</v>
      </c>
      <c r="D7099" t="s">
        <v>13810</v>
      </c>
      <c r="E7099">
        <v>0</v>
      </c>
      <c r="F7099" t="s">
        <v>13216</v>
      </c>
      <c r="G7099" t="s">
        <v>13718</v>
      </c>
      <c r="H7099">
        <v>35</v>
      </c>
      <c r="I7099" s="14">
        <v>0.5</v>
      </c>
      <c r="J7099" s="15">
        <v>184340.70300000001</v>
      </c>
      <c r="K7099" s="15">
        <v>178051.25</v>
      </c>
      <c r="L7099" s="15">
        <v>178051.25</v>
      </c>
      <c r="M7099">
        <v>5</v>
      </c>
      <c r="N7099">
        <v>5</v>
      </c>
      <c r="O7099">
        <v>0</v>
      </c>
      <c r="P7099">
        <v>0.5</v>
      </c>
      <c r="R7099">
        <v>1445.85</v>
      </c>
      <c r="S7099">
        <v>4191</v>
      </c>
      <c r="T7099">
        <v>0</v>
      </c>
      <c r="U7099">
        <v>4191</v>
      </c>
      <c r="V7099">
        <v>0</v>
      </c>
      <c r="W7099" s="13">
        <v>45026</v>
      </c>
      <c r="X7099">
        <v>0</v>
      </c>
    </row>
    <row r="7100" spans="1:24" x14ac:dyDescent="0.25">
      <c r="A7100">
        <v>1</v>
      </c>
      <c r="B7100">
        <v>580</v>
      </c>
      <c r="C7100" t="s">
        <v>13297</v>
      </c>
      <c r="D7100" t="s">
        <v>13810</v>
      </c>
      <c r="E7100">
        <v>0</v>
      </c>
      <c r="F7100" t="s">
        <v>13216</v>
      </c>
      <c r="G7100" t="s">
        <v>13718</v>
      </c>
      <c r="H7100">
        <v>39</v>
      </c>
      <c r="I7100" s="14">
        <v>562.91200000000003</v>
      </c>
      <c r="J7100" s="15">
        <v>178841.361</v>
      </c>
      <c r="K7100" s="15">
        <v>178051.25</v>
      </c>
      <c r="L7100" s="15">
        <v>178051.25</v>
      </c>
      <c r="M7100">
        <v>5</v>
      </c>
      <c r="N7100">
        <v>5</v>
      </c>
      <c r="O7100">
        <v>0</v>
      </c>
      <c r="P7100">
        <v>562.91200000000003</v>
      </c>
      <c r="R7100">
        <v>4700.1679999999997</v>
      </c>
      <c r="S7100">
        <v>6847.9470000000001</v>
      </c>
      <c r="T7100">
        <v>216.916</v>
      </c>
      <c r="U7100">
        <v>6847.9470000000001</v>
      </c>
      <c r="V7100">
        <v>216.916</v>
      </c>
      <c r="W7100" s="13">
        <v>45085</v>
      </c>
      <c r="X7100">
        <v>0</v>
      </c>
    </row>
    <row r="7101" spans="1:24" x14ac:dyDescent="0.25">
      <c r="A7101">
        <v>1</v>
      </c>
      <c r="B7101">
        <v>5878</v>
      </c>
      <c r="C7101" t="s">
        <v>13297</v>
      </c>
      <c r="D7101" t="s">
        <v>13744</v>
      </c>
      <c r="E7101">
        <v>0</v>
      </c>
      <c r="F7101" t="s">
        <v>13216</v>
      </c>
      <c r="G7101" t="s">
        <v>13718</v>
      </c>
      <c r="H7101">
        <v>39</v>
      </c>
      <c r="I7101" s="14">
        <v>846.23</v>
      </c>
      <c r="J7101" s="15">
        <v>44023.449000000001</v>
      </c>
      <c r="K7101" s="15">
        <v>44576.870999999999</v>
      </c>
      <c r="L7101" s="15">
        <v>44576.870999999999</v>
      </c>
      <c r="M7101">
        <v>5</v>
      </c>
      <c r="N7101">
        <v>5</v>
      </c>
      <c r="O7101">
        <v>0</v>
      </c>
      <c r="P7101">
        <v>846.23</v>
      </c>
      <c r="R7101">
        <v>916.83</v>
      </c>
      <c r="S7101">
        <v>1564.548</v>
      </c>
      <c r="T7101">
        <v>132.69</v>
      </c>
      <c r="U7101">
        <v>1564.548</v>
      </c>
      <c r="V7101">
        <v>132.69</v>
      </c>
      <c r="W7101" s="13">
        <v>45085</v>
      </c>
      <c r="X7101">
        <v>0</v>
      </c>
    </row>
    <row r="7102" spans="1:24" x14ac:dyDescent="0.25">
      <c r="A7102">
        <v>1</v>
      </c>
      <c r="B7102">
        <v>5879</v>
      </c>
      <c r="C7102" t="s">
        <v>13297</v>
      </c>
      <c r="D7102" t="s">
        <v>13811</v>
      </c>
      <c r="E7102">
        <v>800</v>
      </c>
      <c r="F7102" t="s">
        <v>13216</v>
      </c>
      <c r="G7102" t="s">
        <v>13718</v>
      </c>
      <c r="H7102">
        <v>35</v>
      </c>
      <c r="I7102" s="14">
        <v>71</v>
      </c>
      <c r="J7102" s="15">
        <v>61211.955999999998</v>
      </c>
      <c r="K7102" s="15">
        <v>60599.921999999999</v>
      </c>
      <c r="L7102" s="15">
        <v>60599.921999999999</v>
      </c>
      <c r="M7102">
        <v>5</v>
      </c>
      <c r="N7102">
        <v>5</v>
      </c>
      <c r="O7102">
        <v>0</v>
      </c>
      <c r="P7102">
        <v>871</v>
      </c>
      <c r="R7102">
        <v>1683.09</v>
      </c>
      <c r="S7102">
        <v>1259</v>
      </c>
      <c r="T7102">
        <v>0</v>
      </c>
      <c r="U7102">
        <v>1259</v>
      </c>
      <c r="V7102">
        <v>0</v>
      </c>
      <c r="W7102" s="13">
        <v>45065</v>
      </c>
      <c r="X7102">
        <v>0</v>
      </c>
    </row>
    <row r="7103" spans="1:24" x14ac:dyDescent="0.25">
      <c r="A7103">
        <v>1</v>
      </c>
      <c r="B7103">
        <v>5879</v>
      </c>
      <c r="C7103" t="s">
        <v>13297</v>
      </c>
      <c r="D7103" t="s">
        <v>13811</v>
      </c>
      <c r="E7103">
        <v>0</v>
      </c>
      <c r="F7103" t="s">
        <v>13216</v>
      </c>
      <c r="G7103" t="s">
        <v>13718</v>
      </c>
      <c r="H7103">
        <v>39</v>
      </c>
      <c r="I7103" s="14">
        <v>774.93200000000002</v>
      </c>
      <c r="J7103" s="15">
        <v>60517.398000000001</v>
      </c>
      <c r="K7103" s="15">
        <v>60599.921999999999</v>
      </c>
      <c r="L7103" s="15">
        <v>60599.921999999999</v>
      </c>
      <c r="M7103">
        <v>5</v>
      </c>
      <c r="N7103">
        <v>5</v>
      </c>
      <c r="O7103">
        <v>0</v>
      </c>
      <c r="P7103">
        <v>774.93200000000002</v>
      </c>
      <c r="R7103">
        <v>969.78</v>
      </c>
      <c r="S7103">
        <v>1233.33</v>
      </c>
      <c r="T7103">
        <v>245.768</v>
      </c>
      <c r="U7103">
        <v>1233.33</v>
      </c>
      <c r="V7103">
        <v>245.768</v>
      </c>
      <c r="W7103" s="13">
        <v>45085</v>
      </c>
      <c r="X7103">
        <v>0</v>
      </c>
    </row>
    <row r="7104" spans="1:24" x14ac:dyDescent="0.25">
      <c r="A7104">
        <v>1</v>
      </c>
      <c r="B7104">
        <v>590</v>
      </c>
      <c r="C7104" t="s">
        <v>13297</v>
      </c>
      <c r="D7104" t="s">
        <v>13812</v>
      </c>
      <c r="E7104">
        <v>530</v>
      </c>
      <c r="F7104" t="s">
        <v>13216</v>
      </c>
      <c r="G7104" t="s">
        <v>13718</v>
      </c>
      <c r="H7104">
        <v>35</v>
      </c>
      <c r="I7104" s="14">
        <v>696</v>
      </c>
      <c r="J7104" s="15">
        <v>189618.72</v>
      </c>
      <c r="K7104" s="15">
        <v>189618.39499999999</v>
      </c>
      <c r="L7104" s="15">
        <v>189618.39499999999</v>
      </c>
      <c r="M7104">
        <v>5</v>
      </c>
      <c r="N7104">
        <v>5</v>
      </c>
      <c r="O7104">
        <v>0</v>
      </c>
      <c r="P7104">
        <v>1226</v>
      </c>
      <c r="R7104">
        <v>8117.43</v>
      </c>
      <c r="S7104">
        <v>9140</v>
      </c>
      <c r="T7104">
        <v>450</v>
      </c>
      <c r="U7104">
        <v>9140</v>
      </c>
      <c r="V7104">
        <v>450</v>
      </c>
      <c r="W7104" s="13">
        <v>45084</v>
      </c>
      <c r="X7104">
        <v>0</v>
      </c>
    </row>
    <row r="7105" spans="1:24" x14ac:dyDescent="0.25">
      <c r="A7105">
        <v>1</v>
      </c>
      <c r="B7105">
        <v>590</v>
      </c>
      <c r="C7105" t="s">
        <v>13297</v>
      </c>
      <c r="D7105" t="s">
        <v>13812</v>
      </c>
      <c r="E7105">
        <v>0</v>
      </c>
      <c r="F7105" t="s">
        <v>13216</v>
      </c>
      <c r="G7105" t="s">
        <v>13718</v>
      </c>
      <c r="H7105">
        <v>39</v>
      </c>
      <c r="I7105" s="14">
        <v>2496.44</v>
      </c>
      <c r="J7105" s="15">
        <v>195173.50599999999</v>
      </c>
      <c r="K7105" s="15">
        <v>189618.39499999999</v>
      </c>
      <c r="L7105" s="15">
        <v>189618.39499999999</v>
      </c>
      <c r="M7105">
        <v>5</v>
      </c>
      <c r="N7105">
        <v>5</v>
      </c>
      <c r="O7105">
        <v>0</v>
      </c>
      <c r="P7105">
        <v>2496.44</v>
      </c>
      <c r="R7105">
        <v>6755.94</v>
      </c>
      <c r="S7105">
        <v>10074.057000000001</v>
      </c>
      <c r="T7105">
        <v>1880.66</v>
      </c>
      <c r="U7105">
        <v>10074.057000000001</v>
      </c>
      <c r="V7105">
        <v>1880.66</v>
      </c>
      <c r="W7105" s="13">
        <v>45085</v>
      </c>
      <c r="X7105">
        <v>0</v>
      </c>
    </row>
    <row r="7106" spans="1:24" x14ac:dyDescent="0.25">
      <c r="A7106">
        <v>1</v>
      </c>
      <c r="B7106">
        <v>591</v>
      </c>
      <c r="C7106" t="s">
        <v>13297</v>
      </c>
      <c r="D7106" t="s">
        <v>13813</v>
      </c>
      <c r="E7106">
        <v>0</v>
      </c>
      <c r="F7106" t="s">
        <v>13216</v>
      </c>
      <c r="G7106" t="s">
        <v>13718</v>
      </c>
      <c r="H7106">
        <v>39</v>
      </c>
      <c r="I7106" s="14">
        <v>0.27500000000000002</v>
      </c>
      <c r="J7106" s="15">
        <v>85835.160999999993</v>
      </c>
      <c r="K7106" s="15">
        <v>85983.380999999994</v>
      </c>
      <c r="L7106" s="15">
        <v>85983.380999999994</v>
      </c>
      <c r="M7106">
        <v>5</v>
      </c>
      <c r="N7106">
        <v>5</v>
      </c>
      <c r="O7106">
        <v>0</v>
      </c>
      <c r="P7106">
        <v>0.27500000000000002</v>
      </c>
      <c r="R7106">
        <v>0.59</v>
      </c>
      <c r="S7106">
        <v>0.55000000000000004</v>
      </c>
      <c r="T7106">
        <v>0</v>
      </c>
      <c r="U7106">
        <v>0.55000000000000004</v>
      </c>
      <c r="V7106">
        <v>0</v>
      </c>
      <c r="W7106" s="13">
        <v>45028</v>
      </c>
      <c r="X7106">
        <v>0</v>
      </c>
    </row>
    <row r="7107" spans="1:24" x14ac:dyDescent="0.25">
      <c r="A7107">
        <v>1</v>
      </c>
      <c r="B7107">
        <v>59242</v>
      </c>
      <c r="C7107" t="s">
        <v>13297</v>
      </c>
      <c r="D7107" t="s">
        <v>13814</v>
      </c>
      <c r="E7107">
        <v>1730</v>
      </c>
      <c r="F7107" t="s">
        <v>13413</v>
      </c>
      <c r="G7107" t="s">
        <v>13714</v>
      </c>
      <c r="H7107">
        <v>35</v>
      </c>
      <c r="I7107" s="14">
        <v>2680</v>
      </c>
      <c r="J7107" s="15">
        <v>10376.939</v>
      </c>
      <c r="K7107" s="15">
        <v>10127.674999999999</v>
      </c>
      <c r="L7107" s="15">
        <v>10127.674999999999</v>
      </c>
      <c r="M7107">
        <v>5</v>
      </c>
      <c r="N7107">
        <v>5</v>
      </c>
      <c r="O7107">
        <v>0</v>
      </c>
      <c r="P7107">
        <v>4410</v>
      </c>
      <c r="R7107">
        <v>7496.76</v>
      </c>
      <c r="S7107">
        <v>8290</v>
      </c>
      <c r="T7107">
        <v>350</v>
      </c>
      <c r="U7107">
        <v>8290</v>
      </c>
      <c r="V7107">
        <v>350</v>
      </c>
      <c r="W7107" s="13">
        <v>45085</v>
      </c>
      <c r="X7107">
        <v>0</v>
      </c>
    </row>
    <row r="7108" spans="1:24" x14ac:dyDescent="0.25">
      <c r="A7108">
        <v>1</v>
      </c>
      <c r="B7108">
        <v>59242</v>
      </c>
      <c r="C7108" t="s">
        <v>13297</v>
      </c>
      <c r="D7108" t="s">
        <v>13814</v>
      </c>
      <c r="E7108">
        <v>0</v>
      </c>
      <c r="F7108" t="s">
        <v>13413</v>
      </c>
      <c r="G7108" t="s">
        <v>13714</v>
      </c>
      <c r="H7108">
        <v>39</v>
      </c>
      <c r="I7108" s="14">
        <v>3211</v>
      </c>
      <c r="J7108" s="15">
        <v>10340.717000000001</v>
      </c>
      <c r="K7108" s="15">
        <v>10127.674999999999</v>
      </c>
      <c r="L7108" s="15">
        <v>10127.674999999999</v>
      </c>
      <c r="M7108">
        <v>5</v>
      </c>
      <c r="N7108">
        <v>5</v>
      </c>
      <c r="O7108">
        <v>0</v>
      </c>
      <c r="P7108">
        <v>3211</v>
      </c>
      <c r="R7108">
        <v>6564.75</v>
      </c>
      <c r="S7108">
        <v>8514</v>
      </c>
      <c r="T7108">
        <v>1455</v>
      </c>
      <c r="U7108">
        <v>8514</v>
      </c>
      <c r="V7108">
        <v>1455</v>
      </c>
      <c r="W7108" s="13">
        <v>45085</v>
      </c>
      <c r="X7108">
        <v>0</v>
      </c>
    </row>
    <row r="7109" spans="1:24" x14ac:dyDescent="0.25">
      <c r="A7109">
        <v>1</v>
      </c>
      <c r="B7109">
        <v>59496</v>
      </c>
      <c r="C7109" t="s">
        <v>13297</v>
      </c>
      <c r="D7109" t="s">
        <v>13815</v>
      </c>
      <c r="E7109">
        <v>0</v>
      </c>
      <c r="F7109" t="s">
        <v>7195</v>
      </c>
      <c r="G7109" t="s">
        <v>4920</v>
      </c>
      <c r="H7109">
        <v>35</v>
      </c>
      <c r="I7109" s="14">
        <v>1</v>
      </c>
      <c r="J7109" s="15">
        <v>51602.775000000001</v>
      </c>
      <c r="K7109" s="15">
        <v>75588.733999999997</v>
      </c>
      <c r="L7109" s="15">
        <v>75588.733999999997</v>
      </c>
      <c r="M7109">
        <v>5</v>
      </c>
      <c r="N7109">
        <v>5</v>
      </c>
      <c r="O7109">
        <v>0</v>
      </c>
      <c r="P7109">
        <v>1</v>
      </c>
      <c r="R7109">
        <v>0.03</v>
      </c>
      <c r="S7109">
        <v>0</v>
      </c>
      <c r="T7109">
        <v>0</v>
      </c>
      <c r="U7109">
        <v>0</v>
      </c>
      <c r="V7109">
        <v>0</v>
      </c>
      <c r="W7109" s="13">
        <v>42308</v>
      </c>
    </row>
    <row r="7110" spans="1:24" x14ac:dyDescent="0.25">
      <c r="A7110">
        <v>1</v>
      </c>
      <c r="B7110">
        <v>59539</v>
      </c>
      <c r="D7110" t="s">
        <v>13816</v>
      </c>
      <c r="E7110">
        <v>0</v>
      </c>
      <c r="F7110" t="s">
        <v>13817</v>
      </c>
      <c r="G7110" t="s">
        <v>13714</v>
      </c>
      <c r="H7110">
        <v>39</v>
      </c>
      <c r="I7110" s="14">
        <v>18.001000000000001</v>
      </c>
      <c r="J7110" s="15">
        <v>14961.38</v>
      </c>
      <c r="K7110" s="15">
        <v>15761.602000000001</v>
      </c>
      <c r="L7110" s="15">
        <v>15761.602000000001</v>
      </c>
      <c r="M7110">
        <v>5</v>
      </c>
      <c r="N7110">
        <v>5</v>
      </c>
      <c r="O7110">
        <v>0</v>
      </c>
      <c r="P7110">
        <v>18.001000000000001</v>
      </c>
      <c r="R7110">
        <v>0.12</v>
      </c>
      <c r="S7110">
        <v>0</v>
      </c>
      <c r="T7110">
        <v>0</v>
      </c>
      <c r="U7110">
        <v>0</v>
      </c>
      <c r="V7110">
        <v>0</v>
      </c>
      <c r="W7110" s="13">
        <v>44865</v>
      </c>
    </row>
    <row r="7111" spans="1:24" x14ac:dyDescent="0.25">
      <c r="A7111">
        <v>1</v>
      </c>
      <c r="B7111">
        <v>59540</v>
      </c>
      <c r="C7111" t="s">
        <v>13818</v>
      </c>
      <c r="D7111" t="s">
        <v>13819</v>
      </c>
      <c r="E7111">
        <v>0</v>
      </c>
      <c r="F7111" t="s">
        <v>7154</v>
      </c>
      <c r="G7111" t="s">
        <v>4920</v>
      </c>
      <c r="H7111">
        <v>35</v>
      </c>
      <c r="I7111" s="14">
        <v>286.5</v>
      </c>
      <c r="J7111" s="15">
        <v>129936.69</v>
      </c>
      <c r="K7111" s="15">
        <v>159084.391</v>
      </c>
      <c r="L7111" s="15">
        <v>159084.391</v>
      </c>
      <c r="M7111">
        <v>5</v>
      </c>
      <c r="N7111">
        <v>5</v>
      </c>
      <c r="O7111">
        <v>0</v>
      </c>
      <c r="P7111">
        <v>286.5</v>
      </c>
      <c r="R7111">
        <v>0.52</v>
      </c>
      <c r="S7111">
        <v>0</v>
      </c>
      <c r="T7111">
        <v>0</v>
      </c>
      <c r="U7111">
        <v>0</v>
      </c>
      <c r="V7111">
        <v>0</v>
      </c>
      <c r="W7111" s="13">
        <v>44886</v>
      </c>
      <c r="X7111">
        <v>0</v>
      </c>
    </row>
    <row r="7112" spans="1:24" x14ac:dyDescent="0.25">
      <c r="A7112">
        <v>1</v>
      </c>
      <c r="B7112">
        <v>59540</v>
      </c>
      <c r="C7112" t="s">
        <v>13818</v>
      </c>
      <c r="D7112" t="s">
        <v>13819</v>
      </c>
      <c r="E7112">
        <v>0</v>
      </c>
      <c r="F7112" t="s">
        <v>7154</v>
      </c>
      <c r="G7112" t="s">
        <v>4920</v>
      </c>
      <c r="H7112">
        <v>39</v>
      </c>
      <c r="I7112" s="14">
        <v>25.192</v>
      </c>
      <c r="J7112" s="15">
        <v>129025.07799999999</v>
      </c>
      <c r="K7112" s="15">
        <v>159084.391</v>
      </c>
      <c r="L7112" s="15">
        <v>159084.391</v>
      </c>
      <c r="M7112">
        <v>5</v>
      </c>
      <c r="N7112">
        <v>5</v>
      </c>
      <c r="O7112">
        <v>0</v>
      </c>
      <c r="P7112">
        <v>25.192</v>
      </c>
      <c r="R7112">
        <v>2.98</v>
      </c>
      <c r="S7112">
        <v>5.7329999999999997</v>
      </c>
      <c r="T7112">
        <v>0.505</v>
      </c>
      <c r="U7112">
        <v>5.7329999999999997</v>
      </c>
      <c r="V7112">
        <v>0.505</v>
      </c>
      <c r="W7112" s="13">
        <v>45085</v>
      </c>
      <c r="X7112">
        <v>0</v>
      </c>
    </row>
    <row r="7113" spans="1:24" x14ac:dyDescent="0.25">
      <c r="A7113">
        <v>1</v>
      </c>
      <c r="B7113">
        <v>59541</v>
      </c>
      <c r="C7113" t="s">
        <v>13818</v>
      </c>
      <c r="D7113" t="s">
        <v>13820</v>
      </c>
      <c r="E7113">
        <v>0</v>
      </c>
      <c r="F7113" t="s">
        <v>7154</v>
      </c>
      <c r="G7113" t="s">
        <v>4920</v>
      </c>
      <c r="H7113">
        <v>35</v>
      </c>
      <c r="I7113" s="14">
        <v>216.625</v>
      </c>
      <c r="J7113" s="15">
        <v>132728.239</v>
      </c>
      <c r="K7113" s="15">
        <v>161526.64600000001</v>
      </c>
      <c r="L7113" s="15">
        <v>161526.64600000001</v>
      </c>
      <c r="M7113">
        <v>5</v>
      </c>
      <c r="N7113">
        <v>5</v>
      </c>
      <c r="O7113">
        <v>0</v>
      </c>
      <c r="P7113">
        <v>216.625</v>
      </c>
      <c r="R7113">
        <v>0.45</v>
      </c>
      <c r="S7113">
        <v>0</v>
      </c>
      <c r="T7113">
        <v>0</v>
      </c>
      <c r="U7113">
        <v>0</v>
      </c>
      <c r="V7113">
        <v>0</v>
      </c>
      <c r="W7113" s="13">
        <v>44875</v>
      </c>
      <c r="X7113">
        <v>0</v>
      </c>
    </row>
    <row r="7114" spans="1:24" x14ac:dyDescent="0.25">
      <c r="A7114">
        <v>1</v>
      </c>
      <c r="B7114">
        <v>59541</v>
      </c>
      <c r="C7114" t="s">
        <v>13818</v>
      </c>
      <c r="D7114" t="s">
        <v>13820</v>
      </c>
      <c r="E7114">
        <v>0</v>
      </c>
      <c r="F7114" t="s">
        <v>7154</v>
      </c>
      <c r="G7114" t="s">
        <v>4920</v>
      </c>
      <c r="H7114">
        <v>39</v>
      </c>
      <c r="I7114" s="14">
        <v>54.189</v>
      </c>
      <c r="J7114" s="15">
        <v>131581.99400000001</v>
      </c>
      <c r="K7114" s="15">
        <v>161526.64600000001</v>
      </c>
      <c r="L7114" s="15">
        <v>161526.64600000001</v>
      </c>
      <c r="M7114">
        <v>5</v>
      </c>
      <c r="N7114">
        <v>5</v>
      </c>
      <c r="O7114">
        <v>0</v>
      </c>
      <c r="P7114">
        <v>54.189</v>
      </c>
      <c r="R7114">
        <v>0.97</v>
      </c>
      <c r="S7114">
        <v>2.6480000000000001</v>
      </c>
      <c r="T7114">
        <v>0.13100000000000001</v>
      </c>
      <c r="U7114">
        <v>2.6480000000000001</v>
      </c>
      <c r="V7114">
        <v>0.13100000000000001</v>
      </c>
      <c r="W7114" s="13">
        <v>45085</v>
      </c>
      <c r="X7114">
        <v>0</v>
      </c>
    </row>
    <row r="7115" spans="1:24" x14ac:dyDescent="0.25">
      <c r="A7115">
        <v>1</v>
      </c>
      <c r="B7115">
        <v>59542</v>
      </c>
      <c r="C7115" t="s">
        <v>13818</v>
      </c>
      <c r="D7115" t="s">
        <v>13821</v>
      </c>
      <c r="E7115">
        <v>0</v>
      </c>
      <c r="F7115" t="s">
        <v>7154</v>
      </c>
      <c r="G7115" t="s">
        <v>4920</v>
      </c>
      <c r="H7115">
        <v>35</v>
      </c>
      <c r="I7115" s="14">
        <v>213.75</v>
      </c>
      <c r="J7115" s="15">
        <v>130121.57</v>
      </c>
      <c r="K7115" s="15">
        <v>159984.84400000001</v>
      </c>
      <c r="L7115" s="15">
        <v>159984.84400000001</v>
      </c>
      <c r="M7115">
        <v>5</v>
      </c>
      <c r="N7115">
        <v>5</v>
      </c>
      <c r="O7115">
        <v>0</v>
      </c>
      <c r="P7115">
        <v>213.75</v>
      </c>
      <c r="R7115">
        <v>0.65</v>
      </c>
      <c r="S7115">
        <v>1</v>
      </c>
      <c r="T7115">
        <v>0</v>
      </c>
      <c r="U7115">
        <v>1</v>
      </c>
      <c r="V7115">
        <v>0</v>
      </c>
      <c r="W7115" s="13">
        <v>44945</v>
      </c>
      <c r="X7115">
        <v>0</v>
      </c>
    </row>
    <row r="7116" spans="1:24" x14ac:dyDescent="0.25">
      <c r="A7116">
        <v>1</v>
      </c>
      <c r="B7116">
        <v>59542</v>
      </c>
      <c r="C7116" t="s">
        <v>13818</v>
      </c>
      <c r="D7116" t="s">
        <v>13821</v>
      </c>
      <c r="E7116">
        <v>0</v>
      </c>
      <c r="F7116" t="s">
        <v>7154</v>
      </c>
      <c r="G7116" t="s">
        <v>4920</v>
      </c>
      <c r="H7116">
        <v>39</v>
      </c>
      <c r="I7116" s="14">
        <v>60.713000000000001</v>
      </c>
      <c r="J7116" s="15">
        <v>129107.001</v>
      </c>
      <c r="K7116" s="15">
        <v>159984.84400000001</v>
      </c>
      <c r="L7116" s="15">
        <v>159984.84400000001</v>
      </c>
      <c r="M7116">
        <v>5</v>
      </c>
      <c r="N7116">
        <v>5</v>
      </c>
      <c r="O7116">
        <v>0</v>
      </c>
      <c r="P7116">
        <v>60.713000000000001</v>
      </c>
      <c r="R7116">
        <v>1.29</v>
      </c>
      <c r="S7116">
        <v>3.0419999999999998</v>
      </c>
      <c r="T7116">
        <v>0.125</v>
      </c>
      <c r="U7116">
        <v>3.0419999999999998</v>
      </c>
      <c r="V7116">
        <v>0.125</v>
      </c>
      <c r="W7116" s="13">
        <v>45085</v>
      </c>
      <c r="X7116">
        <v>0</v>
      </c>
    </row>
    <row r="7117" spans="1:24" x14ac:dyDescent="0.25">
      <c r="A7117">
        <v>1</v>
      </c>
      <c r="B7117">
        <v>59543</v>
      </c>
      <c r="C7117" t="s">
        <v>13297</v>
      </c>
      <c r="D7117" t="s">
        <v>13822</v>
      </c>
      <c r="E7117">
        <v>0</v>
      </c>
      <c r="F7117" t="s">
        <v>7195</v>
      </c>
      <c r="G7117" t="s">
        <v>4920</v>
      </c>
      <c r="H7117">
        <v>39</v>
      </c>
      <c r="I7117" s="14">
        <v>0.26700000000000002</v>
      </c>
      <c r="J7117" s="15">
        <v>95037.08</v>
      </c>
      <c r="K7117" s="15">
        <v>188476.61900000001</v>
      </c>
      <c r="L7117" s="15">
        <v>188476.61900000001</v>
      </c>
      <c r="M7117">
        <v>5</v>
      </c>
      <c r="N7117">
        <v>5</v>
      </c>
      <c r="O7117">
        <v>0</v>
      </c>
      <c r="P7117">
        <v>0.26700000000000002</v>
      </c>
      <c r="R7117">
        <v>0.3</v>
      </c>
      <c r="S7117">
        <v>0.58299999999999996</v>
      </c>
      <c r="T7117">
        <v>0</v>
      </c>
      <c r="U7117">
        <v>0.58299999999999996</v>
      </c>
      <c r="V7117">
        <v>0</v>
      </c>
      <c r="W7117" s="13">
        <v>45007</v>
      </c>
      <c r="X7117">
        <v>0</v>
      </c>
    </row>
    <row r="7118" spans="1:24" x14ac:dyDescent="0.25">
      <c r="A7118">
        <v>1</v>
      </c>
      <c r="B7118">
        <v>59544</v>
      </c>
      <c r="C7118" t="s">
        <v>13297</v>
      </c>
      <c r="D7118" t="s">
        <v>13823</v>
      </c>
      <c r="E7118">
        <v>0</v>
      </c>
      <c r="F7118" t="s">
        <v>7195</v>
      </c>
      <c r="G7118" t="s">
        <v>4920</v>
      </c>
      <c r="H7118">
        <v>39</v>
      </c>
      <c r="I7118" s="14">
        <v>0.5</v>
      </c>
      <c r="J7118" s="15">
        <v>103091.21</v>
      </c>
      <c r="K7118" s="15">
        <v>146646.77600000001</v>
      </c>
      <c r="L7118" s="15">
        <v>146646.77600000001</v>
      </c>
      <c r="M7118">
        <v>5</v>
      </c>
      <c r="N7118">
        <v>5</v>
      </c>
      <c r="O7118">
        <v>0</v>
      </c>
      <c r="P7118">
        <v>0.5</v>
      </c>
      <c r="R7118">
        <v>0.69</v>
      </c>
      <c r="S7118">
        <v>1.1040000000000001</v>
      </c>
      <c r="T7118">
        <v>0</v>
      </c>
      <c r="U7118">
        <v>1.1040000000000001</v>
      </c>
      <c r="V7118">
        <v>0</v>
      </c>
      <c r="W7118" s="13">
        <v>45007</v>
      </c>
      <c r="X7118">
        <v>0</v>
      </c>
    </row>
    <row r="7119" spans="1:24" x14ac:dyDescent="0.25">
      <c r="A7119">
        <v>1</v>
      </c>
      <c r="B7119">
        <v>59552</v>
      </c>
      <c r="C7119" t="s">
        <v>13824</v>
      </c>
      <c r="D7119" t="s">
        <v>13825</v>
      </c>
      <c r="E7119">
        <v>0</v>
      </c>
      <c r="F7119" t="s">
        <v>7195</v>
      </c>
      <c r="G7119" t="s">
        <v>4920</v>
      </c>
      <c r="H7119">
        <v>35</v>
      </c>
      <c r="I7119" s="14">
        <v>18</v>
      </c>
      <c r="J7119" s="15">
        <v>37979.305999999997</v>
      </c>
      <c r="K7119" s="15">
        <v>24907.513999999999</v>
      </c>
      <c r="L7119" s="15">
        <v>24907.513999999999</v>
      </c>
      <c r="M7119">
        <v>5</v>
      </c>
      <c r="N7119">
        <v>5</v>
      </c>
      <c r="O7119">
        <v>0</v>
      </c>
      <c r="P7119">
        <v>18</v>
      </c>
      <c r="R7119">
        <v>0.57999999999999996</v>
      </c>
      <c r="S7119">
        <v>0</v>
      </c>
      <c r="T7119">
        <v>0</v>
      </c>
      <c r="U7119">
        <v>0</v>
      </c>
      <c r="V7119">
        <v>0</v>
      </c>
      <c r="W7119" s="13">
        <v>44792</v>
      </c>
      <c r="X7119">
        <v>0</v>
      </c>
    </row>
    <row r="7120" spans="1:24" x14ac:dyDescent="0.25">
      <c r="A7120">
        <v>1</v>
      </c>
      <c r="B7120">
        <v>59552</v>
      </c>
      <c r="C7120" t="s">
        <v>13824</v>
      </c>
      <c r="D7120" t="s">
        <v>13825</v>
      </c>
      <c r="E7120">
        <v>0</v>
      </c>
      <c r="F7120" t="s">
        <v>7195</v>
      </c>
      <c r="G7120" t="s">
        <v>4920</v>
      </c>
      <c r="H7120">
        <v>39</v>
      </c>
      <c r="I7120" s="14">
        <v>32</v>
      </c>
      <c r="J7120" s="15">
        <v>24498.89</v>
      </c>
      <c r="K7120" s="15">
        <v>24907.513999999999</v>
      </c>
      <c r="L7120" s="15">
        <v>24907.513999999999</v>
      </c>
      <c r="M7120">
        <v>5</v>
      </c>
      <c r="N7120">
        <v>5</v>
      </c>
      <c r="O7120">
        <v>0</v>
      </c>
      <c r="P7120">
        <v>32</v>
      </c>
      <c r="R7120">
        <v>0.86</v>
      </c>
      <c r="S7120">
        <v>1</v>
      </c>
      <c r="T7120">
        <v>0</v>
      </c>
      <c r="U7120">
        <v>1</v>
      </c>
      <c r="V7120">
        <v>0</v>
      </c>
      <c r="W7120" s="13">
        <v>45009</v>
      </c>
      <c r="X7120">
        <v>0</v>
      </c>
    </row>
    <row r="7121" spans="1:24" x14ac:dyDescent="0.25">
      <c r="A7121">
        <v>1</v>
      </c>
      <c r="B7121">
        <v>59553</v>
      </c>
      <c r="C7121" t="s">
        <v>13824</v>
      </c>
      <c r="D7121" t="s">
        <v>13826</v>
      </c>
      <c r="E7121">
        <v>0</v>
      </c>
      <c r="F7121" t="s">
        <v>7195</v>
      </c>
      <c r="G7121" t="s">
        <v>4920</v>
      </c>
      <c r="H7121">
        <v>35</v>
      </c>
      <c r="I7121" s="14">
        <v>22</v>
      </c>
      <c r="J7121" s="15">
        <v>104626.459</v>
      </c>
      <c r="K7121" s="15">
        <v>96159.01</v>
      </c>
      <c r="L7121" s="15">
        <v>96159.01</v>
      </c>
      <c r="M7121">
        <v>5</v>
      </c>
      <c r="N7121">
        <v>5</v>
      </c>
      <c r="O7121">
        <v>0</v>
      </c>
      <c r="P7121">
        <v>22</v>
      </c>
      <c r="R7121">
        <v>741.29</v>
      </c>
      <c r="S7121">
        <v>405</v>
      </c>
      <c r="T7121">
        <v>0</v>
      </c>
      <c r="U7121">
        <v>405</v>
      </c>
      <c r="V7121">
        <v>0</v>
      </c>
      <c r="W7121" s="13">
        <v>45075</v>
      </c>
      <c r="X7121">
        <v>0</v>
      </c>
    </row>
    <row r="7122" spans="1:24" x14ac:dyDescent="0.25">
      <c r="A7122">
        <v>1</v>
      </c>
      <c r="B7122">
        <v>59553</v>
      </c>
      <c r="C7122" t="s">
        <v>13824</v>
      </c>
      <c r="D7122" t="s">
        <v>13826</v>
      </c>
      <c r="E7122">
        <v>0</v>
      </c>
      <c r="F7122" t="s">
        <v>7195</v>
      </c>
      <c r="G7122" t="s">
        <v>4920</v>
      </c>
      <c r="H7122">
        <v>39</v>
      </c>
      <c r="I7122" s="14">
        <v>406</v>
      </c>
      <c r="J7122" s="15">
        <v>64745.303</v>
      </c>
      <c r="K7122" s="15">
        <v>96159.01</v>
      </c>
      <c r="L7122" s="15">
        <v>96159.01</v>
      </c>
      <c r="M7122">
        <v>5</v>
      </c>
      <c r="N7122">
        <v>5</v>
      </c>
      <c r="O7122">
        <v>0</v>
      </c>
      <c r="P7122">
        <v>406</v>
      </c>
      <c r="R7122">
        <v>81.05</v>
      </c>
      <c r="S7122">
        <v>87</v>
      </c>
      <c r="T7122">
        <v>7</v>
      </c>
      <c r="U7122">
        <v>87</v>
      </c>
      <c r="V7122">
        <v>7</v>
      </c>
      <c r="W7122" s="13">
        <v>45085</v>
      </c>
      <c r="X7122">
        <v>0</v>
      </c>
    </row>
    <row r="7123" spans="1:24" x14ac:dyDescent="0.25">
      <c r="A7123">
        <v>1</v>
      </c>
      <c r="B7123">
        <v>59557</v>
      </c>
      <c r="C7123" t="s">
        <v>13824</v>
      </c>
      <c r="D7123" t="s">
        <v>13827</v>
      </c>
      <c r="E7123">
        <v>0</v>
      </c>
      <c r="F7123" t="s">
        <v>7195</v>
      </c>
      <c r="G7123" t="s">
        <v>4920</v>
      </c>
      <c r="H7123">
        <v>35</v>
      </c>
      <c r="I7123" s="14">
        <v>206</v>
      </c>
      <c r="J7123" s="15">
        <v>79006.448999999993</v>
      </c>
      <c r="K7123" s="15">
        <v>72153.364000000001</v>
      </c>
      <c r="L7123" s="15">
        <v>72153.364000000001</v>
      </c>
      <c r="M7123">
        <v>5</v>
      </c>
      <c r="N7123">
        <v>5</v>
      </c>
      <c r="O7123">
        <v>0</v>
      </c>
      <c r="P7123">
        <v>206</v>
      </c>
      <c r="R7123">
        <v>24.62</v>
      </c>
      <c r="S7123">
        <v>26</v>
      </c>
      <c r="T7123">
        <v>0</v>
      </c>
      <c r="U7123">
        <v>26</v>
      </c>
      <c r="V7123">
        <v>0</v>
      </c>
      <c r="W7123" s="13">
        <v>45051</v>
      </c>
      <c r="X7123">
        <v>0</v>
      </c>
    </row>
    <row r="7124" spans="1:24" x14ac:dyDescent="0.25">
      <c r="A7124">
        <v>1</v>
      </c>
      <c r="B7124">
        <v>59557</v>
      </c>
      <c r="C7124" t="s">
        <v>13824</v>
      </c>
      <c r="D7124" t="s">
        <v>13827</v>
      </c>
      <c r="E7124">
        <v>0</v>
      </c>
      <c r="F7124" t="s">
        <v>7195</v>
      </c>
      <c r="G7124" t="s">
        <v>4920</v>
      </c>
      <c r="H7124">
        <v>39</v>
      </c>
      <c r="I7124" s="14">
        <v>95</v>
      </c>
      <c r="J7124" s="15">
        <v>77905.964999999997</v>
      </c>
      <c r="K7124" s="15">
        <v>72153.364000000001</v>
      </c>
      <c r="L7124" s="15">
        <v>72153.364000000001</v>
      </c>
      <c r="M7124">
        <v>5</v>
      </c>
      <c r="N7124">
        <v>5</v>
      </c>
      <c r="O7124">
        <v>0</v>
      </c>
      <c r="P7124">
        <v>95</v>
      </c>
      <c r="R7124">
        <v>166.98</v>
      </c>
      <c r="S7124">
        <v>223</v>
      </c>
      <c r="T7124">
        <v>22</v>
      </c>
      <c r="U7124">
        <v>223</v>
      </c>
      <c r="V7124">
        <v>22</v>
      </c>
      <c r="W7124" s="13">
        <v>45085</v>
      </c>
      <c r="X7124">
        <v>0</v>
      </c>
    </row>
    <row r="7125" spans="1:24" x14ac:dyDescent="0.25">
      <c r="A7125">
        <v>1</v>
      </c>
      <c r="B7125">
        <v>59559</v>
      </c>
      <c r="D7125" t="s">
        <v>13828</v>
      </c>
      <c r="E7125">
        <v>0</v>
      </c>
      <c r="F7125" t="s">
        <v>13216</v>
      </c>
      <c r="G7125" t="s">
        <v>4920</v>
      </c>
      <c r="H7125">
        <v>35</v>
      </c>
      <c r="I7125" s="14">
        <v>907</v>
      </c>
      <c r="J7125" s="15">
        <v>56492.508999999998</v>
      </c>
      <c r="K7125" s="15">
        <v>58534.879999999997</v>
      </c>
      <c r="L7125" s="15">
        <v>58534.879999999997</v>
      </c>
      <c r="M7125">
        <v>5</v>
      </c>
      <c r="N7125">
        <v>5</v>
      </c>
      <c r="O7125">
        <v>0</v>
      </c>
      <c r="P7125">
        <v>907</v>
      </c>
      <c r="R7125">
        <v>78.7</v>
      </c>
      <c r="S7125">
        <v>175</v>
      </c>
      <c r="T7125">
        <v>0</v>
      </c>
      <c r="U7125">
        <v>175</v>
      </c>
      <c r="V7125">
        <v>0</v>
      </c>
      <c r="W7125" s="13">
        <v>45055</v>
      </c>
      <c r="X7125">
        <v>0</v>
      </c>
    </row>
    <row r="7126" spans="1:24" x14ac:dyDescent="0.25">
      <c r="A7126">
        <v>1</v>
      </c>
      <c r="B7126">
        <v>59559</v>
      </c>
      <c r="D7126" t="s">
        <v>13828</v>
      </c>
      <c r="E7126">
        <v>0</v>
      </c>
      <c r="F7126" t="s">
        <v>13216</v>
      </c>
      <c r="G7126" t="s">
        <v>4920</v>
      </c>
      <c r="H7126">
        <v>39</v>
      </c>
      <c r="I7126" s="14">
        <v>315.86</v>
      </c>
      <c r="J7126" s="15">
        <v>58129.014000000003</v>
      </c>
      <c r="K7126" s="15">
        <v>58534.879999999997</v>
      </c>
      <c r="L7126" s="15">
        <v>58534.879999999997</v>
      </c>
      <c r="M7126">
        <v>5</v>
      </c>
      <c r="N7126">
        <v>5</v>
      </c>
      <c r="O7126">
        <v>0</v>
      </c>
      <c r="P7126">
        <v>315.86</v>
      </c>
      <c r="R7126">
        <v>165.24</v>
      </c>
      <c r="S7126">
        <v>359.13</v>
      </c>
      <c r="T7126">
        <v>13.08</v>
      </c>
      <c r="U7126">
        <v>359.13</v>
      </c>
      <c r="V7126">
        <v>13.08</v>
      </c>
      <c r="W7126" s="13">
        <v>45085</v>
      </c>
      <c r="X7126">
        <v>0</v>
      </c>
    </row>
    <row r="7127" spans="1:24" x14ac:dyDescent="0.25">
      <c r="A7127">
        <v>1</v>
      </c>
      <c r="B7127">
        <v>59560</v>
      </c>
      <c r="D7127" t="s">
        <v>13829</v>
      </c>
      <c r="E7127">
        <v>3</v>
      </c>
      <c r="F7127" t="s">
        <v>13216</v>
      </c>
      <c r="G7127" t="s">
        <v>4920</v>
      </c>
      <c r="H7127">
        <v>35</v>
      </c>
      <c r="I7127" s="14">
        <v>1766</v>
      </c>
      <c r="J7127" s="15">
        <v>45528.811000000002</v>
      </c>
      <c r="K7127" s="15">
        <v>51274.16</v>
      </c>
      <c r="L7127" s="15">
        <v>51274.16</v>
      </c>
      <c r="M7127">
        <v>5</v>
      </c>
      <c r="N7127">
        <v>5</v>
      </c>
      <c r="O7127">
        <v>0</v>
      </c>
      <c r="P7127">
        <v>1769</v>
      </c>
      <c r="R7127">
        <v>286.81</v>
      </c>
      <c r="S7127">
        <v>316</v>
      </c>
      <c r="T7127">
        <v>30</v>
      </c>
      <c r="U7127">
        <v>316</v>
      </c>
      <c r="V7127">
        <v>30</v>
      </c>
      <c r="W7127" s="13">
        <v>45084</v>
      </c>
      <c r="X7127">
        <v>0</v>
      </c>
    </row>
    <row r="7128" spans="1:24" x14ac:dyDescent="0.25">
      <c r="A7128">
        <v>1</v>
      </c>
      <c r="B7128">
        <v>59560</v>
      </c>
      <c r="D7128" t="s">
        <v>13829</v>
      </c>
      <c r="E7128">
        <v>0</v>
      </c>
      <c r="F7128" t="s">
        <v>13216</v>
      </c>
      <c r="G7128" t="s">
        <v>4920</v>
      </c>
      <c r="H7128">
        <v>39</v>
      </c>
      <c r="I7128" s="14">
        <v>635.15</v>
      </c>
      <c r="J7128" s="15">
        <v>46748.087</v>
      </c>
      <c r="K7128" s="15">
        <v>51274.16</v>
      </c>
      <c r="L7128" s="15">
        <v>51274.16</v>
      </c>
      <c r="M7128">
        <v>5</v>
      </c>
      <c r="N7128">
        <v>5</v>
      </c>
      <c r="O7128">
        <v>0</v>
      </c>
      <c r="P7128">
        <v>635.15</v>
      </c>
      <c r="R7128">
        <v>212.31</v>
      </c>
      <c r="S7128">
        <v>346.36</v>
      </c>
      <c r="T7128">
        <v>117</v>
      </c>
      <c r="U7128">
        <v>346.36</v>
      </c>
      <c r="V7128">
        <v>117</v>
      </c>
      <c r="W7128" s="13">
        <v>45085</v>
      </c>
      <c r="X7128">
        <v>0</v>
      </c>
    </row>
    <row r="7129" spans="1:24" x14ac:dyDescent="0.25">
      <c r="A7129">
        <v>1</v>
      </c>
      <c r="B7129">
        <v>59561</v>
      </c>
      <c r="D7129" t="s">
        <v>13830</v>
      </c>
      <c r="E7129">
        <v>0</v>
      </c>
      <c r="F7129" t="s">
        <v>13216</v>
      </c>
      <c r="G7129" t="s">
        <v>4920</v>
      </c>
      <c r="H7129">
        <v>35</v>
      </c>
      <c r="I7129" s="14">
        <v>99</v>
      </c>
      <c r="J7129" s="15">
        <v>44243.19</v>
      </c>
      <c r="K7129" s="15">
        <v>45734.339</v>
      </c>
      <c r="L7129" s="15">
        <v>45734.339</v>
      </c>
      <c r="M7129">
        <v>5</v>
      </c>
      <c r="N7129">
        <v>5</v>
      </c>
      <c r="O7129">
        <v>0</v>
      </c>
      <c r="P7129">
        <v>99</v>
      </c>
      <c r="R7129">
        <v>0.03</v>
      </c>
      <c r="S7129">
        <v>0</v>
      </c>
      <c r="T7129">
        <v>0</v>
      </c>
      <c r="U7129">
        <v>0</v>
      </c>
      <c r="V7129">
        <v>0</v>
      </c>
      <c r="W7129" s="13">
        <v>43039</v>
      </c>
      <c r="X7129">
        <v>0</v>
      </c>
    </row>
    <row r="7130" spans="1:24" x14ac:dyDescent="0.25">
      <c r="A7130">
        <v>1</v>
      </c>
      <c r="B7130">
        <v>59561</v>
      </c>
      <c r="D7130" t="s">
        <v>13830</v>
      </c>
      <c r="E7130">
        <v>0</v>
      </c>
      <c r="F7130" t="s">
        <v>13216</v>
      </c>
      <c r="G7130" t="s">
        <v>4920</v>
      </c>
      <c r="H7130">
        <v>39</v>
      </c>
      <c r="I7130" s="14">
        <v>40.96</v>
      </c>
      <c r="J7130" s="15">
        <v>42250.07</v>
      </c>
      <c r="K7130" s="15">
        <v>45734.339</v>
      </c>
      <c r="L7130" s="15">
        <v>45734.339</v>
      </c>
      <c r="M7130">
        <v>5</v>
      </c>
      <c r="N7130">
        <v>5</v>
      </c>
      <c r="O7130">
        <v>0</v>
      </c>
      <c r="P7130">
        <v>40.96</v>
      </c>
      <c r="R7130">
        <v>0.03</v>
      </c>
      <c r="S7130">
        <v>0</v>
      </c>
      <c r="T7130">
        <v>0</v>
      </c>
      <c r="U7130">
        <v>0</v>
      </c>
      <c r="V7130">
        <v>0</v>
      </c>
      <c r="W7130" s="13">
        <v>44600</v>
      </c>
      <c r="X7130">
        <v>0</v>
      </c>
    </row>
    <row r="7131" spans="1:24" x14ac:dyDescent="0.25">
      <c r="A7131">
        <v>1</v>
      </c>
      <c r="B7131">
        <v>59568</v>
      </c>
      <c r="D7131" t="s">
        <v>13831</v>
      </c>
      <c r="E7131">
        <v>0</v>
      </c>
      <c r="F7131" t="s">
        <v>7195</v>
      </c>
      <c r="G7131" t="s">
        <v>4920</v>
      </c>
      <c r="H7131">
        <v>35</v>
      </c>
      <c r="I7131" s="14">
        <v>2</v>
      </c>
      <c r="J7131" s="15">
        <v>12933.215</v>
      </c>
      <c r="K7131" s="15">
        <v>22174.478999999999</v>
      </c>
      <c r="L7131" s="15">
        <v>22174.478999999999</v>
      </c>
      <c r="M7131">
        <v>5</v>
      </c>
      <c r="N7131">
        <v>5</v>
      </c>
      <c r="O7131">
        <v>0</v>
      </c>
      <c r="P7131">
        <v>2</v>
      </c>
      <c r="R7131">
        <v>0.03</v>
      </c>
      <c r="S7131">
        <v>0</v>
      </c>
      <c r="T7131">
        <v>0</v>
      </c>
      <c r="U7131">
        <v>0</v>
      </c>
      <c r="V7131">
        <v>0</v>
      </c>
      <c r="W7131" s="13">
        <v>44195</v>
      </c>
    </row>
    <row r="7132" spans="1:24" x14ac:dyDescent="0.25">
      <c r="A7132">
        <v>1</v>
      </c>
      <c r="B7132">
        <v>59568</v>
      </c>
      <c r="D7132" t="s">
        <v>13831</v>
      </c>
      <c r="E7132">
        <v>0</v>
      </c>
      <c r="F7132" t="s">
        <v>7195</v>
      </c>
      <c r="G7132" t="s">
        <v>4920</v>
      </c>
      <c r="H7132">
        <v>39</v>
      </c>
      <c r="I7132" s="14">
        <v>1</v>
      </c>
      <c r="J7132" s="15">
        <v>12933.215</v>
      </c>
      <c r="K7132" s="15">
        <v>22174.478999999999</v>
      </c>
      <c r="L7132" s="15">
        <v>22174.478999999999</v>
      </c>
      <c r="M7132">
        <v>5</v>
      </c>
      <c r="N7132">
        <v>5</v>
      </c>
      <c r="O7132">
        <v>0</v>
      </c>
      <c r="P7132">
        <v>1</v>
      </c>
      <c r="R7132">
        <v>0.09</v>
      </c>
      <c r="S7132">
        <v>0</v>
      </c>
      <c r="T7132">
        <v>0</v>
      </c>
      <c r="U7132">
        <v>0</v>
      </c>
      <c r="V7132">
        <v>0</v>
      </c>
      <c r="W7132" s="13">
        <v>44865</v>
      </c>
    </row>
    <row r="7133" spans="1:24" x14ac:dyDescent="0.25">
      <c r="A7133">
        <v>1</v>
      </c>
      <c r="B7133">
        <v>59569</v>
      </c>
      <c r="D7133" t="s">
        <v>13832</v>
      </c>
      <c r="E7133">
        <v>0</v>
      </c>
      <c r="F7133" t="s">
        <v>7195</v>
      </c>
      <c r="G7133" t="s">
        <v>4920</v>
      </c>
      <c r="H7133">
        <v>39</v>
      </c>
      <c r="I7133" s="14">
        <v>2</v>
      </c>
      <c r="J7133" s="15">
        <v>13174.757</v>
      </c>
      <c r="K7133" s="15">
        <v>22869.556</v>
      </c>
      <c r="L7133" s="15">
        <v>22869.556</v>
      </c>
      <c r="M7133">
        <v>5</v>
      </c>
      <c r="N7133">
        <v>5</v>
      </c>
      <c r="O7133">
        <v>0</v>
      </c>
      <c r="P7133">
        <v>2</v>
      </c>
      <c r="R7133">
        <v>0.03</v>
      </c>
      <c r="S7133">
        <v>0</v>
      </c>
      <c r="T7133">
        <v>0</v>
      </c>
      <c r="U7133">
        <v>0</v>
      </c>
      <c r="V7133">
        <v>0</v>
      </c>
      <c r="W7133" s="13">
        <v>44629</v>
      </c>
    </row>
    <row r="7134" spans="1:24" x14ac:dyDescent="0.25">
      <c r="A7134">
        <v>1</v>
      </c>
      <c r="B7134">
        <v>59571</v>
      </c>
      <c r="D7134" t="s">
        <v>13833</v>
      </c>
      <c r="E7134">
        <v>0</v>
      </c>
      <c r="F7134" t="s">
        <v>7195</v>
      </c>
      <c r="G7134" t="s">
        <v>4920</v>
      </c>
      <c r="H7134">
        <v>35</v>
      </c>
      <c r="I7134" s="14">
        <v>200</v>
      </c>
      <c r="J7134" s="15">
        <v>22239.268</v>
      </c>
      <c r="K7134" s="15">
        <v>19730.544999999998</v>
      </c>
      <c r="L7134" s="15">
        <v>19730.544999999998</v>
      </c>
      <c r="M7134">
        <v>5</v>
      </c>
      <c r="N7134">
        <v>5</v>
      </c>
      <c r="O7134">
        <v>0</v>
      </c>
      <c r="P7134">
        <v>200</v>
      </c>
      <c r="R7134">
        <v>1.02</v>
      </c>
      <c r="S7134">
        <v>0</v>
      </c>
      <c r="T7134">
        <v>0</v>
      </c>
      <c r="U7134">
        <v>0</v>
      </c>
      <c r="V7134">
        <v>0</v>
      </c>
      <c r="W7134" s="13">
        <v>44867</v>
      </c>
    </row>
    <row r="7135" spans="1:24" x14ac:dyDescent="0.25">
      <c r="A7135">
        <v>1</v>
      </c>
      <c r="B7135">
        <v>59571</v>
      </c>
      <c r="D7135" t="s">
        <v>13833</v>
      </c>
      <c r="E7135">
        <v>0</v>
      </c>
      <c r="F7135" t="s">
        <v>7195</v>
      </c>
      <c r="G7135" t="s">
        <v>4920</v>
      </c>
      <c r="H7135">
        <v>39</v>
      </c>
      <c r="I7135" s="14">
        <v>7</v>
      </c>
      <c r="J7135" s="15">
        <v>18412.756000000001</v>
      </c>
      <c r="K7135" s="15">
        <v>19730.544999999998</v>
      </c>
      <c r="L7135" s="15">
        <v>19730.544999999998</v>
      </c>
      <c r="M7135">
        <v>5</v>
      </c>
      <c r="N7135">
        <v>5</v>
      </c>
      <c r="O7135">
        <v>0</v>
      </c>
      <c r="P7135">
        <v>7</v>
      </c>
      <c r="R7135">
        <v>2.84</v>
      </c>
      <c r="S7135">
        <v>0</v>
      </c>
      <c r="T7135">
        <v>0</v>
      </c>
      <c r="U7135">
        <v>0</v>
      </c>
      <c r="V7135">
        <v>0</v>
      </c>
      <c r="W7135" s="13">
        <v>44922</v>
      </c>
    </row>
    <row r="7136" spans="1:24" x14ac:dyDescent="0.25">
      <c r="A7136">
        <v>1</v>
      </c>
      <c r="B7136">
        <v>59572</v>
      </c>
      <c r="C7136" t="s">
        <v>13297</v>
      </c>
      <c r="D7136" t="s">
        <v>13834</v>
      </c>
      <c r="E7136">
        <v>7600</v>
      </c>
      <c r="F7136" t="s">
        <v>7195</v>
      </c>
      <c r="G7136" t="s">
        <v>4920</v>
      </c>
      <c r="H7136">
        <v>35</v>
      </c>
      <c r="I7136" s="14">
        <v>9742</v>
      </c>
      <c r="J7136" s="15">
        <v>180831.94099999999</v>
      </c>
      <c r="K7136" s="15">
        <v>188379.16800000001</v>
      </c>
      <c r="L7136" s="15">
        <v>188379.16800000001</v>
      </c>
      <c r="M7136">
        <v>5</v>
      </c>
      <c r="N7136">
        <v>5</v>
      </c>
      <c r="O7136">
        <v>0</v>
      </c>
      <c r="P7136">
        <v>17342</v>
      </c>
      <c r="R7136">
        <v>33246.839999999997</v>
      </c>
      <c r="S7136">
        <v>42706</v>
      </c>
      <c r="T7136">
        <v>1850</v>
      </c>
      <c r="U7136">
        <v>42706</v>
      </c>
      <c r="V7136">
        <v>1850</v>
      </c>
      <c r="W7136" s="13">
        <v>45085</v>
      </c>
      <c r="X7136">
        <v>0</v>
      </c>
    </row>
    <row r="7137" spans="1:24" x14ac:dyDescent="0.25">
      <c r="A7137">
        <v>1</v>
      </c>
      <c r="B7137">
        <v>59572</v>
      </c>
      <c r="C7137" t="s">
        <v>13297</v>
      </c>
      <c r="D7137" t="s">
        <v>13834</v>
      </c>
      <c r="E7137">
        <v>0</v>
      </c>
      <c r="F7137" t="s">
        <v>7195</v>
      </c>
      <c r="G7137" t="s">
        <v>4920</v>
      </c>
      <c r="H7137">
        <v>39</v>
      </c>
      <c r="I7137" s="14">
        <v>9683.7939999999999</v>
      </c>
      <c r="J7137" s="15">
        <v>184791.845</v>
      </c>
      <c r="K7137" s="15">
        <v>188379.16800000001</v>
      </c>
      <c r="L7137" s="15">
        <v>188379.16800000001</v>
      </c>
      <c r="M7137">
        <v>5</v>
      </c>
      <c r="N7137">
        <v>5</v>
      </c>
      <c r="O7137">
        <v>0</v>
      </c>
      <c r="P7137">
        <v>9683.7939999999999</v>
      </c>
      <c r="R7137">
        <v>30715.61</v>
      </c>
      <c r="S7137">
        <v>43986.548000000003</v>
      </c>
      <c r="T7137">
        <v>7112.451</v>
      </c>
      <c r="U7137">
        <v>43986.548000000003</v>
      </c>
      <c r="V7137">
        <v>7112.451</v>
      </c>
      <c r="W7137" s="13">
        <v>45085</v>
      </c>
      <c r="X7137">
        <v>0</v>
      </c>
    </row>
    <row r="7138" spans="1:24" x14ac:dyDescent="0.25">
      <c r="A7138">
        <v>1</v>
      </c>
      <c r="B7138">
        <v>59573</v>
      </c>
      <c r="C7138" t="s">
        <v>13297</v>
      </c>
      <c r="D7138" t="s">
        <v>13835</v>
      </c>
      <c r="E7138">
        <v>0</v>
      </c>
      <c r="F7138" t="s">
        <v>7195</v>
      </c>
      <c r="G7138" t="s">
        <v>4920</v>
      </c>
      <c r="H7138">
        <v>39</v>
      </c>
      <c r="I7138" s="14">
        <v>603.375</v>
      </c>
      <c r="J7138" s="15">
        <v>160858.20499999999</v>
      </c>
      <c r="K7138" s="15">
        <v>205029.997</v>
      </c>
      <c r="L7138" s="15">
        <v>205029.997</v>
      </c>
      <c r="M7138">
        <v>5</v>
      </c>
      <c r="N7138">
        <v>5</v>
      </c>
      <c r="O7138">
        <v>0</v>
      </c>
      <c r="P7138">
        <v>603.375</v>
      </c>
      <c r="R7138">
        <v>918.37</v>
      </c>
      <c r="S7138">
        <v>973.10400000000004</v>
      </c>
      <c r="T7138">
        <v>254.375</v>
      </c>
      <c r="U7138">
        <v>973.10400000000004</v>
      </c>
      <c r="V7138">
        <v>254.375</v>
      </c>
      <c r="W7138" s="13">
        <v>45085</v>
      </c>
      <c r="X7138">
        <v>0</v>
      </c>
    </row>
    <row r="7139" spans="1:24" x14ac:dyDescent="0.25">
      <c r="A7139">
        <v>1</v>
      </c>
      <c r="B7139">
        <v>59620</v>
      </c>
      <c r="C7139" t="s">
        <v>13785</v>
      </c>
      <c r="D7139" t="s">
        <v>13836</v>
      </c>
      <c r="E7139">
        <v>0</v>
      </c>
      <c r="F7139" t="s">
        <v>7154</v>
      </c>
      <c r="G7139" t="s">
        <v>4920</v>
      </c>
      <c r="H7139">
        <v>35</v>
      </c>
      <c r="I7139" s="14">
        <v>21</v>
      </c>
      <c r="J7139" s="15">
        <v>91611.5</v>
      </c>
      <c r="K7139" s="15">
        <v>119181.11500000001</v>
      </c>
      <c r="L7139" s="15">
        <v>180769.88399999999</v>
      </c>
      <c r="M7139">
        <v>5</v>
      </c>
      <c r="N7139">
        <v>5</v>
      </c>
      <c r="O7139">
        <v>0</v>
      </c>
      <c r="P7139">
        <v>21</v>
      </c>
      <c r="R7139">
        <v>132.96</v>
      </c>
      <c r="S7139">
        <v>0</v>
      </c>
      <c r="T7139">
        <v>0</v>
      </c>
      <c r="U7139">
        <v>72</v>
      </c>
      <c r="V7139">
        <v>0</v>
      </c>
      <c r="W7139" s="13">
        <v>45075</v>
      </c>
      <c r="X7139">
        <v>0</v>
      </c>
    </row>
    <row r="7140" spans="1:24" x14ac:dyDescent="0.25">
      <c r="A7140">
        <v>1</v>
      </c>
      <c r="B7140">
        <v>59622</v>
      </c>
      <c r="C7140" t="s">
        <v>13785</v>
      </c>
      <c r="D7140" t="s">
        <v>13837</v>
      </c>
      <c r="E7140">
        <v>0</v>
      </c>
      <c r="F7140" t="s">
        <v>7154</v>
      </c>
      <c r="G7140" t="s">
        <v>4920</v>
      </c>
      <c r="H7140">
        <v>35</v>
      </c>
      <c r="I7140" s="14">
        <v>0.75</v>
      </c>
      <c r="J7140" s="15">
        <v>108263.13400000001</v>
      </c>
      <c r="K7140" s="15">
        <v>213048.91099999999</v>
      </c>
      <c r="L7140" s="15">
        <v>217340.71900000001</v>
      </c>
      <c r="M7140">
        <v>5</v>
      </c>
      <c r="N7140">
        <v>5</v>
      </c>
      <c r="O7140">
        <v>0</v>
      </c>
      <c r="P7140">
        <v>0.75</v>
      </c>
      <c r="R7140">
        <v>65.974999999999994</v>
      </c>
      <c r="S7140">
        <v>0.25</v>
      </c>
      <c r="T7140">
        <v>0</v>
      </c>
      <c r="U7140">
        <v>36.25</v>
      </c>
      <c r="V7140">
        <v>0</v>
      </c>
      <c r="W7140" s="13">
        <v>45075</v>
      </c>
    </row>
    <row r="7141" spans="1:24" x14ac:dyDescent="0.25">
      <c r="A7141">
        <v>1</v>
      </c>
      <c r="B7141">
        <v>59623</v>
      </c>
      <c r="C7141" t="s">
        <v>13785</v>
      </c>
      <c r="D7141" t="s">
        <v>13838</v>
      </c>
      <c r="E7141">
        <v>0</v>
      </c>
      <c r="F7141" t="s">
        <v>1286</v>
      </c>
      <c r="G7141" t="s">
        <v>4920</v>
      </c>
      <c r="H7141">
        <v>35</v>
      </c>
      <c r="I7141" s="14">
        <v>159</v>
      </c>
      <c r="J7141" s="15">
        <v>22283.066999999999</v>
      </c>
      <c r="K7141" s="15">
        <v>41273.428</v>
      </c>
      <c r="L7141" s="15">
        <v>53729.218000000001</v>
      </c>
      <c r="M7141">
        <v>5</v>
      </c>
      <c r="N7141">
        <v>5</v>
      </c>
      <c r="O7141">
        <v>0</v>
      </c>
      <c r="P7141">
        <v>159</v>
      </c>
      <c r="R7141">
        <v>366.42</v>
      </c>
      <c r="S7141">
        <v>0</v>
      </c>
      <c r="T7141">
        <v>0</v>
      </c>
      <c r="U7141">
        <v>200</v>
      </c>
      <c r="V7141">
        <v>0</v>
      </c>
      <c r="W7141" s="13">
        <v>45075</v>
      </c>
      <c r="X7141">
        <v>0</v>
      </c>
    </row>
    <row r="7142" spans="1:24" x14ac:dyDescent="0.25">
      <c r="A7142">
        <v>1</v>
      </c>
      <c r="B7142">
        <v>59624</v>
      </c>
      <c r="C7142" t="s">
        <v>13785</v>
      </c>
      <c r="D7142" t="s">
        <v>13838</v>
      </c>
      <c r="E7142">
        <v>0</v>
      </c>
      <c r="F7142" t="s">
        <v>1286</v>
      </c>
      <c r="G7142" t="s">
        <v>4920</v>
      </c>
      <c r="H7142">
        <v>35</v>
      </c>
      <c r="I7142" s="14">
        <v>218</v>
      </c>
      <c r="J7142" s="15">
        <v>60950.913</v>
      </c>
      <c r="K7142" s="15">
        <v>60334.953999999998</v>
      </c>
      <c r="L7142" s="15">
        <v>79019.384000000005</v>
      </c>
      <c r="M7142">
        <v>5</v>
      </c>
      <c r="N7142">
        <v>5</v>
      </c>
      <c r="O7142">
        <v>0</v>
      </c>
      <c r="P7142">
        <v>218</v>
      </c>
      <c r="R7142">
        <v>410.83</v>
      </c>
      <c r="S7142">
        <v>0</v>
      </c>
      <c r="T7142">
        <v>0</v>
      </c>
      <c r="U7142">
        <v>224</v>
      </c>
      <c r="V7142">
        <v>0</v>
      </c>
      <c r="W7142" s="13">
        <v>45063</v>
      </c>
      <c r="X7142">
        <v>0</v>
      </c>
    </row>
    <row r="7143" spans="1:24" x14ac:dyDescent="0.25">
      <c r="A7143">
        <v>1</v>
      </c>
      <c r="B7143">
        <v>59626</v>
      </c>
      <c r="C7143" t="s">
        <v>13785</v>
      </c>
      <c r="D7143" t="s">
        <v>13839</v>
      </c>
      <c r="E7143">
        <v>0</v>
      </c>
      <c r="F7143" t="s">
        <v>1286</v>
      </c>
      <c r="G7143" t="s">
        <v>4920</v>
      </c>
      <c r="H7143">
        <v>35</v>
      </c>
      <c r="I7143" s="14">
        <v>29</v>
      </c>
      <c r="J7143" s="15">
        <v>51850.894999999997</v>
      </c>
      <c r="K7143" s="15">
        <v>87081.81</v>
      </c>
      <c r="L7143" s="15">
        <v>102690.072</v>
      </c>
      <c r="M7143">
        <v>5</v>
      </c>
      <c r="N7143">
        <v>5</v>
      </c>
      <c r="O7143">
        <v>0</v>
      </c>
      <c r="P7143">
        <v>29</v>
      </c>
      <c r="R7143">
        <v>179.17</v>
      </c>
      <c r="S7143">
        <v>0</v>
      </c>
      <c r="T7143">
        <v>0</v>
      </c>
      <c r="U7143">
        <v>98</v>
      </c>
      <c r="V7143">
        <v>0</v>
      </c>
      <c r="W7143" s="13">
        <v>45075</v>
      </c>
      <c r="X7143">
        <v>0</v>
      </c>
    </row>
    <row r="7144" spans="1:24" x14ac:dyDescent="0.25">
      <c r="A7144">
        <v>1</v>
      </c>
      <c r="B7144">
        <v>59629</v>
      </c>
      <c r="C7144" t="s">
        <v>13785</v>
      </c>
      <c r="D7144" t="s">
        <v>13840</v>
      </c>
      <c r="E7144">
        <v>0</v>
      </c>
      <c r="F7144" t="s">
        <v>1286</v>
      </c>
      <c r="G7144" t="s">
        <v>4920</v>
      </c>
      <c r="H7144">
        <v>35</v>
      </c>
      <c r="I7144" s="14">
        <v>1</v>
      </c>
      <c r="J7144" s="15">
        <v>50767.118000000002</v>
      </c>
      <c r="K7144" s="15">
        <v>43821.025999999998</v>
      </c>
      <c r="L7144" s="15">
        <v>56315.603999999999</v>
      </c>
      <c r="M7144">
        <v>5</v>
      </c>
      <c r="N7144">
        <v>5</v>
      </c>
      <c r="O7144">
        <v>0</v>
      </c>
      <c r="P7144">
        <v>1</v>
      </c>
      <c r="R7144">
        <v>367.06</v>
      </c>
      <c r="S7144">
        <v>0</v>
      </c>
      <c r="T7144">
        <v>0</v>
      </c>
      <c r="U7144">
        <v>200</v>
      </c>
      <c r="V7144">
        <v>0</v>
      </c>
      <c r="W7144" s="13">
        <v>45075</v>
      </c>
      <c r="X7144">
        <v>0</v>
      </c>
    </row>
    <row r="7145" spans="1:24" x14ac:dyDescent="0.25">
      <c r="A7145">
        <v>1</v>
      </c>
      <c r="B7145">
        <v>59630</v>
      </c>
      <c r="C7145" t="s">
        <v>13785</v>
      </c>
      <c r="D7145" t="s">
        <v>13840</v>
      </c>
      <c r="E7145">
        <v>0</v>
      </c>
      <c r="F7145" t="s">
        <v>1286</v>
      </c>
      <c r="G7145" t="s">
        <v>4920</v>
      </c>
      <c r="H7145">
        <v>35</v>
      </c>
      <c r="I7145" s="14">
        <v>48</v>
      </c>
      <c r="J7145" s="15">
        <v>56452.603000000003</v>
      </c>
      <c r="K7145" s="15">
        <v>62490.936000000002</v>
      </c>
      <c r="L7145" s="15">
        <v>81233.55</v>
      </c>
      <c r="M7145">
        <v>5</v>
      </c>
      <c r="N7145">
        <v>5</v>
      </c>
      <c r="O7145">
        <v>0</v>
      </c>
      <c r="P7145">
        <v>48</v>
      </c>
      <c r="R7145">
        <v>205.16</v>
      </c>
      <c r="S7145">
        <v>0</v>
      </c>
      <c r="T7145">
        <v>0</v>
      </c>
      <c r="U7145">
        <v>112</v>
      </c>
      <c r="V7145">
        <v>0</v>
      </c>
      <c r="W7145" s="13">
        <v>45063</v>
      </c>
      <c r="X7145">
        <v>0</v>
      </c>
    </row>
    <row r="7146" spans="1:24" x14ac:dyDescent="0.25">
      <c r="A7146">
        <v>1</v>
      </c>
      <c r="B7146">
        <v>59631</v>
      </c>
      <c r="C7146" t="s">
        <v>13785</v>
      </c>
      <c r="D7146" t="s">
        <v>13841</v>
      </c>
      <c r="E7146">
        <v>0</v>
      </c>
      <c r="F7146" t="s">
        <v>1286</v>
      </c>
      <c r="G7146" t="s">
        <v>4920</v>
      </c>
      <c r="H7146">
        <v>35</v>
      </c>
      <c r="I7146" s="14">
        <v>161</v>
      </c>
      <c r="J7146" s="15">
        <v>55189.120000000003</v>
      </c>
      <c r="K7146" s="15">
        <v>57415.184999999998</v>
      </c>
      <c r="L7146" s="15">
        <v>67435.06</v>
      </c>
      <c r="M7146">
        <v>5</v>
      </c>
      <c r="N7146">
        <v>5</v>
      </c>
      <c r="O7146">
        <v>0</v>
      </c>
      <c r="P7146">
        <v>161</v>
      </c>
      <c r="R7146">
        <v>0.03</v>
      </c>
      <c r="S7146">
        <v>0</v>
      </c>
      <c r="T7146">
        <v>0</v>
      </c>
      <c r="U7146">
        <v>0</v>
      </c>
      <c r="V7146">
        <v>0</v>
      </c>
      <c r="W7146" s="13">
        <v>43890</v>
      </c>
      <c r="X7146">
        <v>0</v>
      </c>
    </row>
    <row r="7147" spans="1:24" x14ac:dyDescent="0.25">
      <c r="A7147">
        <v>1</v>
      </c>
      <c r="B7147">
        <v>59632</v>
      </c>
      <c r="C7147" t="s">
        <v>13785</v>
      </c>
      <c r="D7147" t="s">
        <v>13841</v>
      </c>
      <c r="E7147">
        <v>0</v>
      </c>
      <c r="F7147" t="s">
        <v>1286</v>
      </c>
      <c r="G7147" t="s">
        <v>4920</v>
      </c>
      <c r="H7147">
        <v>35</v>
      </c>
      <c r="I7147" s="14">
        <v>48</v>
      </c>
      <c r="J7147" s="15">
        <v>85282.84</v>
      </c>
      <c r="K7147" s="15">
        <v>88657.001999999993</v>
      </c>
      <c r="L7147" s="15">
        <v>104312.39200000001</v>
      </c>
      <c r="M7147">
        <v>5</v>
      </c>
      <c r="N7147">
        <v>5</v>
      </c>
      <c r="O7147">
        <v>0</v>
      </c>
      <c r="P7147">
        <v>48</v>
      </c>
      <c r="R7147">
        <v>95.4</v>
      </c>
      <c r="S7147">
        <v>0</v>
      </c>
      <c r="T7147">
        <v>0</v>
      </c>
      <c r="U7147">
        <v>52</v>
      </c>
      <c r="V7147">
        <v>0</v>
      </c>
      <c r="W7147" s="13">
        <v>45075</v>
      </c>
      <c r="X7147">
        <v>0</v>
      </c>
    </row>
    <row r="7148" spans="1:24" x14ac:dyDescent="0.25">
      <c r="A7148">
        <v>1</v>
      </c>
      <c r="B7148">
        <v>59633</v>
      </c>
      <c r="C7148" t="s">
        <v>13785</v>
      </c>
      <c r="D7148" t="s">
        <v>13842</v>
      </c>
      <c r="E7148">
        <v>1</v>
      </c>
      <c r="F7148" t="s">
        <v>1286</v>
      </c>
      <c r="G7148" t="s">
        <v>4920</v>
      </c>
      <c r="H7148">
        <v>35</v>
      </c>
      <c r="I7148" s="14">
        <v>63</v>
      </c>
      <c r="J7148" s="15">
        <v>62429.31</v>
      </c>
      <c r="K7148" s="15">
        <v>65352.141000000003</v>
      </c>
      <c r="L7148" s="15">
        <v>75717.108999999997</v>
      </c>
      <c r="M7148">
        <v>5</v>
      </c>
      <c r="N7148">
        <v>5</v>
      </c>
      <c r="O7148">
        <v>0</v>
      </c>
      <c r="P7148">
        <v>64</v>
      </c>
      <c r="R7148">
        <v>65.83</v>
      </c>
      <c r="S7148">
        <v>0</v>
      </c>
      <c r="T7148">
        <v>0</v>
      </c>
      <c r="U7148">
        <v>36</v>
      </c>
      <c r="V7148">
        <v>0</v>
      </c>
      <c r="W7148" s="13">
        <v>45075</v>
      </c>
      <c r="X7148">
        <v>0</v>
      </c>
    </row>
    <row r="7149" spans="1:24" x14ac:dyDescent="0.25">
      <c r="A7149">
        <v>1</v>
      </c>
      <c r="B7149">
        <v>59637</v>
      </c>
      <c r="C7149" t="s">
        <v>13785</v>
      </c>
      <c r="D7149" t="s">
        <v>13843</v>
      </c>
      <c r="E7149">
        <v>0</v>
      </c>
      <c r="F7149" t="s">
        <v>7195</v>
      </c>
      <c r="G7149" t="s">
        <v>4920</v>
      </c>
      <c r="H7149">
        <v>35</v>
      </c>
      <c r="I7149" s="14">
        <v>120</v>
      </c>
      <c r="J7149" s="15">
        <v>142484.179</v>
      </c>
      <c r="K7149" s="15">
        <v>131228.46</v>
      </c>
      <c r="L7149" s="15">
        <v>150340.429</v>
      </c>
      <c r="M7149">
        <v>5</v>
      </c>
      <c r="N7149">
        <v>5</v>
      </c>
      <c r="O7149">
        <v>0</v>
      </c>
      <c r="P7149">
        <v>120</v>
      </c>
      <c r="R7149">
        <v>338.79</v>
      </c>
      <c r="S7149">
        <v>0</v>
      </c>
      <c r="T7149">
        <v>0</v>
      </c>
      <c r="U7149">
        <v>185</v>
      </c>
      <c r="V7149">
        <v>0</v>
      </c>
      <c r="W7149" s="13">
        <v>45075</v>
      </c>
      <c r="X7149">
        <v>0</v>
      </c>
    </row>
    <row r="7150" spans="1:24" x14ac:dyDescent="0.25">
      <c r="A7150">
        <v>1</v>
      </c>
      <c r="B7150">
        <v>59639</v>
      </c>
      <c r="C7150" t="s">
        <v>13785</v>
      </c>
      <c r="D7150" t="s">
        <v>13844</v>
      </c>
      <c r="E7150">
        <v>396</v>
      </c>
      <c r="F7150" t="s">
        <v>7195</v>
      </c>
      <c r="G7150" t="s">
        <v>4920</v>
      </c>
      <c r="H7150">
        <v>35</v>
      </c>
      <c r="I7150" s="14">
        <v>4</v>
      </c>
      <c r="J7150" s="15">
        <v>123688.54</v>
      </c>
      <c r="K7150" s="15">
        <v>236713.80499999999</v>
      </c>
      <c r="L7150" s="15">
        <v>236728.15299999999</v>
      </c>
      <c r="M7150">
        <v>5</v>
      </c>
      <c r="N7150">
        <v>5</v>
      </c>
      <c r="O7150">
        <v>0</v>
      </c>
      <c r="P7150">
        <v>400</v>
      </c>
      <c r="R7150">
        <v>7.33</v>
      </c>
      <c r="S7150">
        <v>0</v>
      </c>
      <c r="T7150">
        <v>0</v>
      </c>
      <c r="U7150">
        <v>4</v>
      </c>
      <c r="V7150">
        <v>0</v>
      </c>
      <c r="W7150" s="13">
        <v>45063</v>
      </c>
      <c r="X7150">
        <v>0</v>
      </c>
    </row>
    <row r="7151" spans="1:24" x14ac:dyDescent="0.25">
      <c r="A7151">
        <v>1</v>
      </c>
      <c r="B7151">
        <v>59640</v>
      </c>
      <c r="C7151" t="s">
        <v>13785</v>
      </c>
      <c r="D7151" t="s">
        <v>13845</v>
      </c>
      <c r="E7151">
        <v>0</v>
      </c>
      <c r="F7151" t="s">
        <v>7195</v>
      </c>
      <c r="G7151" t="s">
        <v>4920</v>
      </c>
      <c r="H7151">
        <v>35</v>
      </c>
      <c r="I7151" s="14">
        <v>202</v>
      </c>
      <c r="J7151" s="15">
        <v>119584.942</v>
      </c>
      <c r="K7151" s="15">
        <v>273871.79100000003</v>
      </c>
      <c r="L7151" s="15">
        <v>273871.79100000003</v>
      </c>
      <c r="M7151">
        <v>5</v>
      </c>
      <c r="N7151">
        <v>5</v>
      </c>
      <c r="O7151">
        <v>0</v>
      </c>
      <c r="P7151">
        <v>202</v>
      </c>
      <c r="R7151">
        <v>658.76</v>
      </c>
      <c r="S7151">
        <v>0</v>
      </c>
      <c r="T7151">
        <v>0</v>
      </c>
      <c r="U7151">
        <v>360</v>
      </c>
      <c r="V7151">
        <v>0</v>
      </c>
      <c r="W7151" s="13">
        <v>45075</v>
      </c>
      <c r="X7151">
        <v>0</v>
      </c>
    </row>
    <row r="7152" spans="1:24" x14ac:dyDescent="0.25">
      <c r="A7152">
        <v>1</v>
      </c>
      <c r="B7152">
        <v>59641</v>
      </c>
      <c r="C7152" t="s">
        <v>13785</v>
      </c>
      <c r="D7152" t="s">
        <v>13846</v>
      </c>
      <c r="E7152">
        <v>72</v>
      </c>
      <c r="F7152" t="s">
        <v>7195</v>
      </c>
      <c r="G7152" t="s">
        <v>4920</v>
      </c>
      <c r="H7152">
        <v>35</v>
      </c>
      <c r="I7152" s="14">
        <v>2</v>
      </c>
      <c r="J7152" s="15">
        <v>234063.54</v>
      </c>
      <c r="K7152" s="15">
        <v>235168.351</v>
      </c>
      <c r="L7152" s="15">
        <v>235168.351</v>
      </c>
      <c r="M7152">
        <v>5</v>
      </c>
      <c r="N7152">
        <v>5</v>
      </c>
      <c r="O7152">
        <v>0</v>
      </c>
      <c r="P7152">
        <v>74</v>
      </c>
      <c r="R7152">
        <v>230.36</v>
      </c>
      <c r="S7152">
        <v>0</v>
      </c>
      <c r="T7152">
        <v>0</v>
      </c>
      <c r="U7152">
        <v>126</v>
      </c>
      <c r="V7152">
        <v>0</v>
      </c>
      <c r="W7152" s="13">
        <v>45075</v>
      </c>
      <c r="X7152">
        <v>0</v>
      </c>
    </row>
    <row r="7153" spans="1:24" x14ac:dyDescent="0.25">
      <c r="A7153">
        <v>1</v>
      </c>
      <c r="B7153">
        <v>59643</v>
      </c>
      <c r="C7153" t="s">
        <v>13297</v>
      </c>
      <c r="D7153" t="s">
        <v>13847</v>
      </c>
      <c r="E7153">
        <v>220</v>
      </c>
      <c r="F7153" t="s">
        <v>7195</v>
      </c>
      <c r="G7153" t="s">
        <v>4920</v>
      </c>
      <c r="H7153">
        <v>35</v>
      </c>
      <c r="I7153" s="14">
        <v>310</v>
      </c>
      <c r="J7153" s="15">
        <v>180713.736</v>
      </c>
      <c r="K7153" s="15">
        <v>174040.40400000001</v>
      </c>
      <c r="L7153" s="15">
        <v>174040.40400000001</v>
      </c>
      <c r="M7153">
        <v>5</v>
      </c>
      <c r="N7153">
        <v>5</v>
      </c>
      <c r="O7153">
        <v>0</v>
      </c>
      <c r="P7153">
        <v>530</v>
      </c>
      <c r="R7153">
        <v>647.73</v>
      </c>
      <c r="S7153">
        <v>630</v>
      </c>
      <c r="T7153">
        <v>30</v>
      </c>
      <c r="U7153">
        <v>630</v>
      </c>
      <c r="V7153">
        <v>30</v>
      </c>
      <c r="W7153" s="13">
        <v>45085</v>
      </c>
      <c r="X7153">
        <v>0</v>
      </c>
    </row>
    <row r="7154" spans="1:24" x14ac:dyDescent="0.25">
      <c r="A7154">
        <v>1</v>
      </c>
      <c r="B7154">
        <v>59643</v>
      </c>
      <c r="C7154" t="s">
        <v>13297</v>
      </c>
      <c r="D7154" t="s">
        <v>13847</v>
      </c>
      <c r="E7154">
        <v>0</v>
      </c>
      <c r="F7154" t="s">
        <v>7195</v>
      </c>
      <c r="G7154" t="s">
        <v>4920</v>
      </c>
      <c r="H7154">
        <v>39</v>
      </c>
      <c r="I7154" s="14">
        <v>383.447</v>
      </c>
      <c r="J7154" s="15">
        <v>174522.99900000001</v>
      </c>
      <c r="K7154" s="15">
        <v>174040.40400000001</v>
      </c>
      <c r="L7154" s="15">
        <v>174040.40400000001</v>
      </c>
      <c r="M7154">
        <v>5</v>
      </c>
      <c r="N7154">
        <v>5</v>
      </c>
      <c r="O7154">
        <v>0</v>
      </c>
      <c r="P7154">
        <v>383.447</v>
      </c>
      <c r="R7154">
        <v>491.36</v>
      </c>
      <c r="S7154">
        <v>700.19799999999998</v>
      </c>
      <c r="T7154">
        <v>122.92700000000001</v>
      </c>
      <c r="U7154">
        <v>700.19799999999998</v>
      </c>
      <c r="V7154">
        <v>122.92700000000001</v>
      </c>
      <c r="W7154" s="13">
        <v>45085</v>
      </c>
      <c r="X7154">
        <v>0</v>
      </c>
    </row>
    <row r="7155" spans="1:24" x14ac:dyDescent="0.25">
      <c r="A7155">
        <v>1</v>
      </c>
      <c r="B7155">
        <v>59660</v>
      </c>
      <c r="C7155" t="s">
        <v>13297</v>
      </c>
      <c r="D7155" t="s">
        <v>13848</v>
      </c>
      <c r="E7155">
        <v>0</v>
      </c>
      <c r="F7155" t="s">
        <v>7195</v>
      </c>
      <c r="G7155" t="s">
        <v>4920</v>
      </c>
      <c r="H7155">
        <v>35</v>
      </c>
      <c r="I7155" s="14">
        <v>34</v>
      </c>
      <c r="J7155" s="15">
        <v>150664.37700000001</v>
      </c>
      <c r="K7155" s="15">
        <v>186488.861</v>
      </c>
      <c r="L7155" s="15">
        <v>186488.861</v>
      </c>
      <c r="M7155">
        <v>5</v>
      </c>
      <c r="N7155">
        <v>5</v>
      </c>
      <c r="O7155">
        <v>0</v>
      </c>
      <c r="P7155">
        <v>34</v>
      </c>
      <c r="R7155">
        <v>46.74</v>
      </c>
      <c r="S7155">
        <v>0</v>
      </c>
      <c r="T7155">
        <v>0</v>
      </c>
      <c r="U7155">
        <v>0</v>
      </c>
      <c r="V7155">
        <v>0</v>
      </c>
      <c r="W7155" s="13">
        <v>44862</v>
      </c>
      <c r="X7155">
        <v>0</v>
      </c>
    </row>
    <row r="7156" spans="1:24" x14ac:dyDescent="0.25">
      <c r="A7156">
        <v>1</v>
      </c>
      <c r="B7156">
        <v>59660</v>
      </c>
      <c r="C7156" t="s">
        <v>13297</v>
      </c>
      <c r="D7156" t="s">
        <v>13848</v>
      </c>
      <c r="E7156">
        <v>0</v>
      </c>
      <c r="F7156" t="s">
        <v>7195</v>
      </c>
      <c r="G7156" t="s">
        <v>4920</v>
      </c>
      <c r="H7156">
        <v>39</v>
      </c>
      <c r="I7156" s="14">
        <v>50.875</v>
      </c>
      <c r="J7156" s="15">
        <v>153124.30300000001</v>
      </c>
      <c r="K7156" s="15">
        <v>186488.861</v>
      </c>
      <c r="L7156" s="15">
        <v>186488.861</v>
      </c>
      <c r="M7156">
        <v>5</v>
      </c>
      <c r="N7156">
        <v>5</v>
      </c>
      <c r="O7156">
        <v>0</v>
      </c>
      <c r="P7156">
        <v>50.875</v>
      </c>
      <c r="R7156">
        <v>101.23</v>
      </c>
      <c r="S7156">
        <v>-0.875</v>
      </c>
      <c r="T7156">
        <v>0</v>
      </c>
      <c r="U7156">
        <v>-0.875</v>
      </c>
      <c r="V7156">
        <v>0</v>
      </c>
      <c r="W7156" s="13">
        <v>45028</v>
      </c>
      <c r="X7156">
        <v>0</v>
      </c>
    </row>
    <row r="7157" spans="1:24" x14ac:dyDescent="0.25">
      <c r="A7157">
        <v>1</v>
      </c>
      <c r="B7157">
        <v>59700</v>
      </c>
      <c r="C7157" t="s">
        <v>13297</v>
      </c>
      <c r="D7157" t="s">
        <v>13849</v>
      </c>
      <c r="E7157">
        <v>110</v>
      </c>
      <c r="F7157" t="s">
        <v>7195</v>
      </c>
      <c r="G7157" t="s">
        <v>4920</v>
      </c>
      <c r="H7157">
        <v>35</v>
      </c>
      <c r="I7157" s="14">
        <v>79</v>
      </c>
      <c r="J7157" s="15">
        <v>79812.936000000002</v>
      </c>
      <c r="K7157" s="15">
        <v>78295.129000000001</v>
      </c>
      <c r="L7157" s="15">
        <v>89471.422999999995</v>
      </c>
      <c r="M7157">
        <v>5</v>
      </c>
      <c r="N7157">
        <v>5</v>
      </c>
      <c r="O7157">
        <v>0</v>
      </c>
      <c r="P7157">
        <v>189</v>
      </c>
      <c r="R7157">
        <v>104.31</v>
      </c>
      <c r="S7157">
        <v>130</v>
      </c>
      <c r="T7157">
        <v>0</v>
      </c>
      <c r="U7157">
        <v>130</v>
      </c>
      <c r="V7157">
        <v>0</v>
      </c>
      <c r="W7157" s="13">
        <v>45077</v>
      </c>
      <c r="X7157">
        <v>0</v>
      </c>
    </row>
    <row r="7158" spans="1:24" x14ac:dyDescent="0.25">
      <c r="A7158">
        <v>1</v>
      </c>
      <c r="B7158">
        <v>59700</v>
      </c>
      <c r="C7158" t="s">
        <v>13297</v>
      </c>
      <c r="D7158" t="s">
        <v>13849</v>
      </c>
      <c r="E7158">
        <v>0</v>
      </c>
      <c r="F7158" t="s">
        <v>7195</v>
      </c>
      <c r="G7158" t="s">
        <v>4920</v>
      </c>
      <c r="H7158">
        <v>39</v>
      </c>
      <c r="I7158" s="14">
        <v>65.847999999999999</v>
      </c>
      <c r="J7158" s="15">
        <v>86705.365999999995</v>
      </c>
      <c r="K7158" s="15">
        <v>78295.129000000001</v>
      </c>
      <c r="L7158" s="15">
        <v>89471.422999999995</v>
      </c>
      <c r="M7158">
        <v>5</v>
      </c>
      <c r="N7158">
        <v>5</v>
      </c>
      <c r="O7158">
        <v>0</v>
      </c>
      <c r="P7158">
        <v>65.847999999999999</v>
      </c>
      <c r="R7158">
        <v>98.7</v>
      </c>
      <c r="S7158">
        <v>115.255</v>
      </c>
      <c r="T7158">
        <v>7.0049999999999999</v>
      </c>
      <c r="U7158">
        <v>115.255</v>
      </c>
      <c r="V7158">
        <v>7.0049999999999999</v>
      </c>
      <c r="W7158" s="13">
        <v>45085</v>
      </c>
      <c r="X7158">
        <v>0</v>
      </c>
    </row>
    <row r="7159" spans="1:24" x14ac:dyDescent="0.25">
      <c r="A7159">
        <v>1</v>
      </c>
      <c r="B7159">
        <v>59701</v>
      </c>
      <c r="C7159" t="s">
        <v>13297</v>
      </c>
      <c r="D7159" t="s">
        <v>13850</v>
      </c>
      <c r="E7159">
        <v>0</v>
      </c>
      <c r="F7159" t="s">
        <v>7195</v>
      </c>
      <c r="G7159" t="s">
        <v>4920</v>
      </c>
      <c r="H7159">
        <v>39</v>
      </c>
      <c r="I7159" s="14">
        <v>1.917</v>
      </c>
      <c r="J7159" s="15">
        <v>37704.419000000002</v>
      </c>
      <c r="K7159" s="15">
        <v>69358.232000000004</v>
      </c>
      <c r="L7159" s="15">
        <v>79336.657999999996</v>
      </c>
      <c r="M7159">
        <v>5</v>
      </c>
      <c r="N7159">
        <v>5</v>
      </c>
      <c r="O7159">
        <v>0</v>
      </c>
      <c r="P7159">
        <v>1.917</v>
      </c>
      <c r="R7159">
        <v>0.66</v>
      </c>
      <c r="S7159">
        <v>2.54</v>
      </c>
      <c r="T7159">
        <v>0</v>
      </c>
      <c r="U7159">
        <v>2.54</v>
      </c>
      <c r="V7159">
        <v>0</v>
      </c>
      <c r="W7159" s="13">
        <v>44972</v>
      </c>
      <c r="X7159">
        <v>0</v>
      </c>
    </row>
    <row r="7160" spans="1:24" x14ac:dyDescent="0.25">
      <c r="A7160">
        <v>1</v>
      </c>
      <c r="B7160">
        <v>59702</v>
      </c>
      <c r="C7160" t="s">
        <v>13297</v>
      </c>
      <c r="D7160" t="s">
        <v>13851</v>
      </c>
      <c r="E7160">
        <v>250</v>
      </c>
      <c r="F7160" t="s">
        <v>7195</v>
      </c>
      <c r="G7160" t="s">
        <v>4920</v>
      </c>
      <c r="H7160">
        <v>35</v>
      </c>
      <c r="I7160" s="14">
        <v>222</v>
      </c>
      <c r="J7160" s="15">
        <v>74463.558999999994</v>
      </c>
      <c r="K7160" s="15">
        <v>63618.34</v>
      </c>
      <c r="L7160" s="15">
        <v>63618.34</v>
      </c>
      <c r="M7160">
        <v>5</v>
      </c>
      <c r="N7160">
        <v>5</v>
      </c>
      <c r="O7160">
        <v>0</v>
      </c>
      <c r="P7160">
        <v>472</v>
      </c>
      <c r="R7160">
        <v>363.51</v>
      </c>
      <c r="S7160">
        <v>485</v>
      </c>
      <c r="T7160">
        <v>50</v>
      </c>
      <c r="U7160">
        <v>485</v>
      </c>
      <c r="V7160">
        <v>50</v>
      </c>
      <c r="W7160" s="13">
        <v>45085</v>
      </c>
      <c r="X7160">
        <v>0</v>
      </c>
    </row>
    <row r="7161" spans="1:24" x14ac:dyDescent="0.25">
      <c r="A7161">
        <v>1</v>
      </c>
      <c r="B7161">
        <v>59702</v>
      </c>
      <c r="C7161" t="s">
        <v>13297</v>
      </c>
      <c r="D7161" t="s">
        <v>13851</v>
      </c>
      <c r="E7161">
        <v>0</v>
      </c>
      <c r="F7161" t="s">
        <v>7195</v>
      </c>
      <c r="G7161" t="s">
        <v>4920</v>
      </c>
      <c r="H7161">
        <v>39</v>
      </c>
      <c r="I7161" s="14">
        <v>318.79599999999999</v>
      </c>
      <c r="J7161" s="15">
        <v>68264.188999999998</v>
      </c>
      <c r="K7161" s="15">
        <v>63618.34</v>
      </c>
      <c r="L7161" s="15">
        <v>63618.34</v>
      </c>
      <c r="M7161">
        <v>5</v>
      </c>
      <c r="N7161">
        <v>5</v>
      </c>
      <c r="O7161">
        <v>0</v>
      </c>
      <c r="P7161">
        <v>318.79599999999999</v>
      </c>
      <c r="R7161">
        <v>319.2</v>
      </c>
      <c r="S7161">
        <v>640.80499999999995</v>
      </c>
      <c r="T7161">
        <v>104.25</v>
      </c>
      <c r="U7161">
        <v>640.80499999999995</v>
      </c>
      <c r="V7161">
        <v>104.25</v>
      </c>
      <c r="W7161" s="13">
        <v>45085</v>
      </c>
      <c r="X7161">
        <v>0</v>
      </c>
    </row>
    <row r="7162" spans="1:24" x14ac:dyDescent="0.25">
      <c r="A7162">
        <v>1</v>
      </c>
      <c r="B7162">
        <v>59703</v>
      </c>
      <c r="C7162" t="s">
        <v>13297</v>
      </c>
      <c r="D7162" t="s">
        <v>13757</v>
      </c>
      <c r="E7162">
        <v>0</v>
      </c>
      <c r="F7162" t="s">
        <v>7195</v>
      </c>
      <c r="G7162" t="s">
        <v>4920</v>
      </c>
      <c r="H7162">
        <v>39</v>
      </c>
      <c r="I7162" s="14">
        <v>3.681</v>
      </c>
      <c r="J7162" s="15">
        <v>37120.82</v>
      </c>
      <c r="K7162" s="15">
        <v>44810.788</v>
      </c>
      <c r="L7162" s="15">
        <v>45906.932999999997</v>
      </c>
      <c r="M7162">
        <v>5</v>
      </c>
      <c r="N7162">
        <v>5</v>
      </c>
      <c r="O7162">
        <v>0</v>
      </c>
      <c r="P7162">
        <v>3.681</v>
      </c>
      <c r="R7162">
        <v>6.64</v>
      </c>
      <c r="S7162">
        <v>47.551000000000002</v>
      </c>
      <c r="T7162">
        <v>1</v>
      </c>
      <c r="U7162">
        <v>47.551000000000002</v>
      </c>
      <c r="V7162">
        <v>1</v>
      </c>
      <c r="W7162" s="13">
        <v>45085</v>
      </c>
      <c r="X7162">
        <v>0</v>
      </c>
    </row>
    <row r="7163" spans="1:24" x14ac:dyDescent="0.25">
      <c r="A7163">
        <v>1</v>
      </c>
      <c r="B7163">
        <v>59704</v>
      </c>
      <c r="C7163" t="s">
        <v>13297</v>
      </c>
      <c r="D7163" t="s">
        <v>13852</v>
      </c>
      <c r="E7163">
        <v>0</v>
      </c>
      <c r="F7163" t="s">
        <v>7195</v>
      </c>
      <c r="G7163" t="s">
        <v>4920</v>
      </c>
      <c r="H7163">
        <v>39</v>
      </c>
      <c r="I7163" s="14">
        <v>2</v>
      </c>
      <c r="J7163" s="15">
        <v>44833.599000000002</v>
      </c>
      <c r="K7163" s="15">
        <v>72668.864000000001</v>
      </c>
      <c r="L7163" s="15">
        <v>72668.864000000001</v>
      </c>
      <c r="M7163">
        <v>5</v>
      </c>
      <c r="N7163">
        <v>5</v>
      </c>
      <c r="O7163">
        <v>0</v>
      </c>
      <c r="P7163">
        <v>2</v>
      </c>
      <c r="R7163">
        <v>7.0000000000000007E-2</v>
      </c>
      <c r="S7163">
        <v>0.14000000000000001</v>
      </c>
      <c r="T7163">
        <v>0</v>
      </c>
      <c r="U7163">
        <v>0.14000000000000001</v>
      </c>
      <c r="V7163">
        <v>0</v>
      </c>
      <c r="W7163" s="13">
        <v>44952</v>
      </c>
      <c r="X7163">
        <v>0</v>
      </c>
    </row>
    <row r="7164" spans="1:24" x14ac:dyDescent="0.25">
      <c r="A7164">
        <v>1</v>
      </c>
      <c r="B7164">
        <v>59705</v>
      </c>
      <c r="C7164" t="s">
        <v>13297</v>
      </c>
      <c r="D7164" t="s">
        <v>13853</v>
      </c>
      <c r="E7164">
        <v>1320</v>
      </c>
      <c r="F7164" t="s">
        <v>7195</v>
      </c>
      <c r="G7164" t="s">
        <v>4920</v>
      </c>
      <c r="H7164">
        <v>35</v>
      </c>
      <c r="I7164" s="14">
        <v>369</v>
      </c>
      <c r="J7164" s="15">
        <v>189110.68799999999</v>
      </c>
      <c r="K7164" s="15">
        <v>193386.19099999999</v>
      </c>
      <c r="L7164" s="15">
        <v>193386.19099999999</v>
      </c>
      <c r="M7164">
        <v>5</v>
      </c>
      <c r="N7164">
        <v>5</v>
      </c>
      <c r="O7164">
        <v>0</v>
      </c>
      <c r="P7164">
        <v>1689</v>
      </c>
      <c r="R7164">
        <v>5336.97</v>
      </c>
      <c r="S7164">
        <v>5455</v>
      </c>
      <c r="T7164">
        <v>130</v>
      </c>
      <c r="U7164">
        <v>5455</v>
      </c>
      <c r="V7164">
        <v>130</v>
      </c>
      <c r="W7164" s="13">
        <v>45085</v>
      </c>
      <c r="X7164">
        <v>0</v>
      </c>
    </row>
    <row r="7165" spans="1:24" x14ac:dyDescent="0.25">
      <c r="A7165">
        <v>1</v>
      </c>
      <c r="B7165">
        <v>59705</v>
      </c>
      <c r="C7165" t="s">
        <v>13297</v>
      </c>
      <c r="D7165" t="s">
        <v>13853</v>
      </c>
      <c r="E7165">
        <v>0</v>
      </c>
      <c r="F7165" t="s">
        <v>7195</v>
      </c>
      <c r="G7165" t="s">
        <v>4920</v>
      </c>
      <c r="H7165">
        <v>39</v>
      </c>
      <c r="I7165" s="14">
        <v>1576.0129999999999</v>
      </c>
      <c r="J7165" s="15">
        <v>193789.11499999999</v>
      </c>
      <c r="K7165" s="15">
        <v>193386.19099999999</v>
      </c>
      <c r="L7165" s="15">
        <v>193386.19099999999</v>
      </c>
      <c r="M7165">
        <v>5</v>
      </c>
      <c r="N7165">
        <v>5</v>
      </c>
      <c r="O7165">
        <v>0</v>
      </c>
      <c r="P7165">
        <v>1576.0129999999999</v>
      </c>
      <c r="R7165">
        <v>4656.3100000000004</v>
      </c>
      <c r="S7165">
        <v>5796.0420000000004</v>
      </c>
      <c r="T7165">
        <v>790.45699999999999</v>
      </c>
      <c r="U7165">
        <v>5796.0420000000004</v>
      </c>
      <c r="V7165">
        <v>790.45699999999999</v>
      </c>
      <c r="W7165" s="13">
        <v>45085</v>
      </c>
      <c r="X7165">
        <v>0</v>
      </c>
    </row>
    <row r="7166" spans="1:24" x14ac:dyDescent="0.25">
      <c r="A7166">
        <v>1</v>
      </c>
      <c r="B7166">
        <v>59706</v>
      </c>
      <c r="C7166" t="s">
        <v>13297</v>
      </c>
      <c r="D7166" t="s">
        <v>13758</v>
      </c>
      <c r="E7166">
        <v>0</v>
      </c>
      <c r="F7166" t="s">
        <v>7195</v>
      </c>
      <c r="G7166" t="s">
        <v>4920</v>
      </c>
      <c r="H7166">
        <v>39</v>
      </c>
      <c r="I7166" s="14">
        <v>0.66500000000000004</v>
      </c>
      <c r="J7166" s="15">
        <v>41342.936000000002</v>
      </c>
      <c r="K7166" s="15">
        <v>82036.747000000003</v>
      </c>
      <c r="L7166" s="15">
        <v>101301.523</v>
      </c>
      <c r="M7166">
        <v>5</v>
      </c>
      <c r="N7166">
        <v>5</v>
      </c>
      <c r="O7166">
        <v>0</v>
      </c>
      <c r="P7166">
        <v>0.66500000000000004</v>
      </c>
      <c r="R7166">
        <v>0.1</v>
      </c>
      <c r="S7166">
        <v>0</v>
      </c>
      <c r="T7166">
        <v>0</v>
      </c>
      <c r="U7166">
        <v>0</v>
      </c>
      <c r="V7166">
        <v>0</v>
      </c>
      <c r="W7166" s="13">
        <v>44865</v>
      </c>
      <c r="X7166">
        <v>0</v>
      </c>
    </row>
    <row r="7167" spans="1:24" x14ac:dyDescent="0.25">
      <c r="A7167">
        <v>1</v>
      </c>
      <c r="B7167">
        <v>59707</v>
      </c>
      <c r="C7167" t="s">
        <v>13297</v>
      </c>
      <c r="D7167" t="s">
        <v>13759</v>
      </c>
      <c r="E7167">
        <v>1536</v>
      </c>
      <c r="F7167" t="s">
        <v>7195</v>
      </c>
      <c r="G7167" t="s">
        <v>4920</v>
      </c>
      <c r="H7167">
        <v>35</v>
      </c>
      <c r="I7167" s="14">
        <v>2059</v>
      </c>
      <c r="J7167" s="15">
        <v>69611.767999999996</v>
      </c>
      <c r="K7167" s="15">
        <v>67257.316999999995</v>
      </c>
      <c r="L7167" s="15">
        <v>77373.014999999999</v>
      </c>
      <c r="M7167">
        <v>5</v>
      </c>
      <c r="N7167">
        <v>5</v>
      </c>
      <c r="O7167">
        <v>0</v>
      </c>
      <c r="P7167">
        <v>3595</v>
      </c>
      <c r="R7167">
        <v>5642.13</v>
      </c>
      <c r="S7167">
        <v>7194</v>
      </c>
      <c r="T7167">
        <v>167</v>
      </c>
      <c r="U7167">
        <v>7194</v>
      </c>
      <c r="V7167">
        <v>167</v>
      </c>
      <c r="W7167" s="13">
        <v>45085</v>
      </c>
      <c r="X7167">
        <v>0</v>
      </c>
    </row>
    <row r="7168" spans="1:24" x14ac:dyDescent="0.25">
      <c r="A7168">
        <v>1</v>
      </c>
      <c r="B7168">
        <v>59707</v>
      </c>
      <c r="C7168" t="s">
        <v>13297</v>
      </c>
      <c r="D7168" t="s">
        <v>13759</v>
      </c>
      <c r="E7168">
        <v>0</v>
      </c>
      <c r="F7168" t="s">
        <v>7195</v>
      </c>
      <c r="G7168" t="s">
        <v>4920</v>
      </c>
      <c r="H7168">
        <v>39</v>
      </c>
      <c r="I7168" s="14">
        <v>2318.123</v>
      </c>
      <c r="J7168" s="15">
        <v>68407.12</v>
      </c>
      <c r="K7168" s="15">
        <v>67257.316999999995</v>
      </c>
      <c r="L7168" s="15">
        <v>77373.014999999999</v>
      </c>
      <c r="M7168">
        <v>5</v>
      </c>
      <c r="N7168">
        <v>5</v>
      </c>
      <c r="O7168">
        <v>0</v>
      </c>
      <c r="P7168">
        <v>2318.123</v>
      </c>
      <c r="R7168">
        <v>5180.82</v>
      </c>
      <c r="S7168">
        <v>8702.2160000000003</v>
      </c>
      <c r="T7168">
        <v>1297.1780000000001</v>
      </c>
      <c r="U7168">
        <v>8702.2160000000003</v>
      </c>
      <c r="V7168">
        <v>1297.1780000000001</v>
      </c>
      <c r="W7168" s="13">
        <v>45085</v>
      </c>
      <c r="X7168">
        <v>0</v>
      </c>
    </row>
    <row r="7169" spans="1:24" x14ac:dyDescent="0.25">
      <c r="A7169">
        <v>1</v>
      </c>
      <c r="B7169">
        <v>59709</v>
      </c>
      <c r="C7169" t="s">
        <v>13297</v>
      </c>
      <c r="D7169" t="s">
        <v>13762</v>
      </c>
      <c r="E7169">
        <v>150</v>
      </c>
      <c r="F7169" t="s">
        <v>7195</v>
      </c>
      <c r="G7169" t="s">
        <v>4920</v>
      </c>
      <c r="H7169">
        <v>35</v>
      </c>
      <c r="I7169" s="14">
        <v>2</v>
      </c>
      <c r="J7169" s="15">
        <v>110658.05100000001</v>
      </c>
      <c r="K7169" s="15">
        <v>132638.54999999999</v>
      </c>
      <c r="L7169" s="15">
        <v>118475.442</v>
      </c>
      <c r="M7169">
        <v>5</v>
      </c>
      <c r="N7169">
        <v>5</v>
      </c>
      <c r="O7169">
        <v>0</v>
      </c>
      <c r="P7169">
        <v>152</v>
      </c>
      <c r="R7169">
        <v>179.58</v>
      </c>
      <c r="S7169">
        <v>305</v>
      </c>
      <c r="T7169">
        <v>0</v>
      </c>
      <c r="U7169">
        <v>305</v>
      </c>
      <c r="V7169">
        <v>0</v>
      </c>
      <c r="W7169" s="13">
        <v>45076</v>
      </c>
      <c r="X7169">
        <v>0</v>
      </c>
    </row>
    <row r="7170" spans="1:24" x14ac:dyDescent="0.25">
      <c r="A7170">
        <v>1</v>
      </c>
      <c r="B7170">
        <v>59709</v>
      </c>
      <c r="C7170" t="s">
        <v>13297</v>
      </c>
      <c r="D7170" t="s">
        <v>13762</v>
      </c>
      <c r="E7170">
        <v>0</v>
      </c>
      <c r="F7170" t="s">
        <v>7195</v>
      </c>
      <c r="G7170" t="s">
        <v>4920</v>
      </c>
      <c r="H7170">
        <v>39</v>
      </c>
      <c r="I7170" s="14">
        <v>250.238</v>
      </c>
      <c r="J7170" s="15">
        <v>108847.772</v>
      </c>
      <c r="K7170" s="15">
        <v>132638.54999999999</v>
      </c>
      <c r="L7170" s="15">
        <v>118475.442</v>
      </c>
      <c r="M7170">
        <v>5</v>
      </c>
      <c r="N7170">
        <v>5</v>
      </c>
      <c r="O7170">
        <v>0</v>
      </c>
      <c r="P7170">
        <v>250.238</v>
      </c>
      <c r="R7170">
        <v>180.45</v>
      </c>
      <c r="S7170">
        <v>246.036</v>
      </c>
      <c r="T7170">
        <v>28.407</v>
      </c>
      <c r="U7170">
        <v>246.036</v>
      </c>
      <c r="V7170">
        <v>28.407</v>
      </c>
      <c r="W7170" s="13">
        <v>45085</v>
      </c>
      <c r="X7170">
        <v>0</v>
      </c>
    </row>
    <row r="7171" spans="1:24" x14ac:dyDescent="0.25">
      <c r="A7171">
        <v>1</v>
      </c>
      <c r="B7171">
        <v>59710</v>
      </c>
      <c r="C7171" t="s">
        <v>13297</v>
      </c>
      <c r="D7171" t="s">
        <v>13854</v>
      </c>
      <c r="E7171">
        <v>0</v>
      </c>
      <c r="F7171" t="s">
        <v>7195</v>
      </c>
      <c r="G7171" t="s">
        <v>4920</v>
      </c>
      <c r="H7171">
        <v>39</v>
      </c>
      <c r="I7171" s="14">
        <v>1433.7529999999999</v>
      </c>
      <c r="J7171" s="15">
        <v>110524.48299999999</v>
      </c>
      <c r="K7171" s="15">
        <v>152171.83199999999</v>
      </c>
      <c r="L7171" s="15">
        <v>132364.34700000001</v>
      </c>
      <c r="M7171">
        <v>5</v>
      </c>
      <c r="N7171">
        <v>5</v>
      </c>
      <c r="O7171">
        <v>0</v>
      </c>
      <c r="P7171">
        <v>1433.7529999999999</v>
      </c>
      <c r="R7171">
        <v>5577.19</v>
      </c>
      <c r="S7171">
        <v>8133.0439999999999</v>
      </c>
      <c r="T7171">
        <v>1120.3510000000001</v>
      </c>
      <c r="U7171">
        <v>8133.0439999999999</v>
      </c>
      <c r="V7171">
        <v>1120.3510000000001</v>
      </c>
      <c r="W7171" s="13">
        <v>45085</v>
      </c>
      <c r="X7171">
        <v>0</v>
      </c>
    </row>
    <row r="7172" spans="1:24" x14ac:dyDescent="0.25">
      <c r="A7172">
        <v>1</v>
      </c>
      <c r="B7172">
        <v>59720</v>
      </c>
      <c r="C7172" t="s">
        <v>13297</v>
      </c>
      <c r="D7172" t="s">
        <v>13855</v>
      </c>
      <c r="E7172">
        <v>0</v>
      </c>
      <c r="F7172" t="s">
        <v>7278</v>
      </c>
      <c r="G7172" t="s">
        <v>4920</v>
      </c>
      <c r="H7172">
        <v>39</v>
      </c>
      <c r="I7172" s="14">
        <v>353.33600000000001</v>
      </c>
      <c r="J7172" s="15">
        <v>22596.1</v>
      </c>
      <c r="K7172" s="15">
        <v>22583.227999999999</v>
      </c>
      <c r="L7172" s="15">
        <v>23782.663</v>
      </c>
      <c r="M7172">
        <v>5</v>
      </c>
      <c r="N7172">
        <v>5</v>
      </c>
      <c r="O7172">
        <v>0</v>
      </c>
      <c r="P7172">
        <v>353.33600000000001</v>
      </c>
      <c r="R7172">
        <v>1659.41</v>
      </c>
      <c r="S7172">
        <v>1529.664</v>
      </c>
      <c r="T7172">
        <v>558.64400000000001</v>
      </c>
      <c r="U7172">
        <v>1529.664</v>
      </c>
      <c r="V7172">
        <v>558.64400000000001</v>
      </c>
      <c r="W7172" s="13">
        <v>45085</v>
      </c>
      <c r="X7172">
        <v>0</v>
      </c>
    </row>
    <row r="7173" spans="1:24" x14ac:dyDescent="0.25">
      <c r="A7173">
        <v>1</v>
      </c>
      <c r="B7173">
        <v>59721</v>
      </c>
      <c r="C7173" t="s">
        <v>13297</v>
      </c>
      <c r="D7173" t="s">
        <v>13856</v>
      </c>
      <c r="E7173">
        <v>0</v>
      </c>
      <c r="F7173" t="s">
        <v>7278</v>
      </c>
      <c r="G7173" t="s">
        <v>4920</v>
      </c>
      <c r="H7173">
        <v>39</v>
      </c>
      <c r="I7173" s="14">
        <v>214.57</v>
      </c>
      <c r="J7173" s="15">
        <v>64452.52</v>
      </c>
      <c r="K7173" s="15">
        <v>61062.521000000001</v>
      </c>
      <c r="L7173" s="15">
        <v>61062.521000000001</v>
      </c>
      <c r="M7173">
        <v>5</v>
      </c>
      <c r="N7173">
        <v>5</v>
      </c>
      <c r="O7173">
        <v>0</v>
      </c>
      <c r="P7173">
        <v>214.57</v>
      </c>
      <c r="R7173">
        <v>635.70000000000005</v>
      </c>
      <c r="S7173">
        <v>447.43</v>
      </c>
      <c r="T7173">
        <v>86.92</v>
      </c>
      <c r="U7173">
        <v>447.43</v>
      </c>
      <c r="V7173">
        <v>86.92</v>
      </c>
      <c r="W7173" s="13">
        <v>45085</v>
      </c>
      <c r="X7173">
        <v>0</v>
      </c>
    </row>
    <row r="7174" spans="1:24" x14ac:dyDescent="0.25">
      <c r="A7174">
        <v>1</v>
      </c>
      <c r="B7174">
        <v>59723</v>
      </c>
      <c r="C7174" t="s">
        <v>13297</v>
      </c>
      <c r="D7174" t="s">
        <v>13857</v>
      </c>
      <c r="E7174">
        <v>0</v>
      </c>
      <c r="F7174" t="s">
        <v>7278</v>
      </c>
      <c r="G7174" t="s">
        <v>4920</v>
      </c>
      <c r="H7174">
        <v>35</v>
      </c>
      <c r="I7174" s="14">
        <v>124</v>
      </c>
      <c r="J7174" s="15">
        <v>85336.751000000004</v>
      </c>
      <c r="K7174" s="15">
        <v>81265.592000000004</v>
      </c>
      <c r="L7174" s="15">
        <v>88747.574999999997</v>
      </c>
      <c r="M7174">
        <v>5</v>
      </c>
      <c r="N7174">
        <v>5</v>
      </c>
      <c r="O7174">
        <v>0</v>
      </c>
      <c r="P7174">
        <v>124</v>
      </c>
      <c r="R7174">
        <v>2529.0500000000002</v>
      </c>
      <c r="S7174">
        <v>3543</v>
      </c>
      <c r="T7174">
        <v>145</v>
      </c>
      <c r="U7174">
        <v>3543</v>
      </c>
      <c r="V7174">
        <v>145</v>
      </c>
      <c r="W7174" s="13">
        <v>45085</v>
      </c>
      <c r="X7174">
        <v>0</v>
      </c>
    </row>
    <row r="7175" spans="1:24" x14ac:dyDescent="0.25">
      <c r="A7175">
        <v>1</v>
      </c>
      <c r="B7175">
        <v>59723</v>
      </c>
      <c r="C7175" t="s">
        <v>13297</v>
      </c>
      <c r="D7175" t="s">
        <v>13857</v>
      </c>
      <c r="E7175">
        <v>0</v>
      </c>
      <c r="F7175" t="s">
        <v>7278</v>
      </c>
      <c r="G7175" t="s">
        <v>4920</v>
      </c>
      <c r="H7175">
        <v>39</v>
      </c>
      <c r="I7175" s="14">
        <v>1250.4849999999999</v>
      </c>
      <c r="J7175" s="15">
        <v>81741.713000000003</v>
      </c>
      <c r="K7175" s="15">
        <v>81265.592000000004</v>
      </c>
      <c r="L7175" s="15">
        <v>88747.574999999997</v>
      </c>
      <c r="M7175">
        <v>5</v>
      </c>
      <c r="N7175">
        <v>5</v>
      </c>
      <c r="O7175">
        <v>0</v>
      </c>
      <c r="P7175">
        <v>1250.4849999999999</v>
      </c>
      <c r="R7175">
        <v>2039.9</v>
      </c>
      <c r="S7175">
        <v>2292.5149999999999</v>
      </c>
      <c r="T7175">
        <v>637.85199999999998</v>
      </c>
      <c r="U7175">
        <v>2292.5149999999999</v>
      </c>
      <c r="V7175">
        <v>637.85199999999998</v>
      </c>
      <c r="W7175" s="13">
        <v>45085</v>
      </c>
      <c r="X7175">
        <v>0</v>
      </c>
    </row>
    <row r="7176" spans="1:24" x14ac:dyDescent="0.25">
      <c r="A7176">
        <v>1</v>
      </c>
      <c r="B7176">
        <v>59724</v>
      </c>
      <c r="C7176" t="s">
        <v>13297</v>
      </c>
      <c r="D7176" t="s">
        <v>13858</v>
      </c>
      <c r="E7176">
        <v>0</v>
      </c>
      <c r="F7176" t="s">
        <v>7278</v>
      </c>
      <c r="G7176" t="s">
        <v>4920</v>
      </c>
      <c r="H7176">
        <v>35</v>
      </c>
      <c r="I7176" s="14">
        <v>13</v>
      </c>
      <c r="J7176" s="15">
        <v>97624.418000000005</v>
      </c>
      <c r="K7176" s="15">
        <v>92483.663</v>
      </c>
      <c r="L7176" s="15">
        <v>101255.265</v>
      </c>
      <c r="M7176">
        <v>5</v>
      </c>
      <c r="N7176">
        <v>5</v>
      </c>
      <c r="O7176">
        <v>0</v>
      </c>
      <c r="P7176">
        <v>13</v>
      </c>
      <c r="R7176">
        <v>672.21</v>
      </c>
      <c r="S7176">
        <v>2005</v>
      </c>
      <c r="T7176">
        <v>0</v>
      </c>
      <c r="U7176">
        <v>2005</v>
      </c>
      <c r="V7176">
        <v>0</v>
      </c>
      <c r="W7176" s="13">
        <v>45033</v>
      </c>
      <c r="X7176">
        <v>0</v>
      </c>
    </row>
    <row r="7177" spans="1:24" x14ac:dyDescent="0.25">
      <c r="A7177">
        <v>1</v>
      </c>
      <c r="B7177">
        <v>59724</v>
      </c>
      <c r="C7177" t="s">
        <v>13297</v>
      </c>
      <c r="D7177" t="s">
        <v>13858</v>
      </c>
      <c r="E7177">
        <v>0</v>
      </c>
      <c r="F7177" t="s">
        <v>7278</v>
      </c>
      <c r="G7177" t="s">
        <v>4920</v>
      </c>
      <c r="H7177">
        <v>39</v>
      </c>
      <c r="I7177" s="14">
        <v>599.67499999999995</v>
      </c>
      <c r="J7177" s="15">
        <v>88368.058000000005</v>
      </c>
      <c r="K7177" s="15">
        <v>92483.663</v>
      </c>
      <c r="L7177" s="15">
        <v>101255.265</v>
      </c>
      <c r="M7177">
        <v>5</v>
      </c>
      <c r="N7177">
        <v>5</v>
      </c>
      <c r="O7177">
        <v>0</v>
      </c>
      <c r="P7177">
        <v>599.67499999999995</v>
      </c>
      <c r="R7177">
        <v>1122.8800000000001</v>
      </c>
      <c r="S7177">
        <v>1405.325</v>
      </c>
      <c r="T7177">
        <v>280.05799999999999</v>
      </c>
      <c r="U7177">
        <v>1405.325</v>
      </c>
      <c r="V7177">
        <v>280.05799999999999</v>
      </c>
      <c r="W7177" s="13">
        <v>45085</v>
      </c>
      <c r="X7177">
        <v>0</v>
      </c>
    </row>
    <row r="7178" spans="1:24" x14ac:dyDescent="0.25">
      <c r="A7178">
        <v>1</v>
      </c>
      <c r="B7178">
        <v>59725</v>
      </c>
      <c r="C7178" t="s">
        <v>13297</v>
      </c>
      <c r="D7178" t="s">
        <v>13859</v>
      </c>
      <c r="E7178">
        <v>0</v>
      </c>
      <c r="F7178" t="s">
        <v>7278</v>
      </c>
      <c r="G7178" t="s">
        <v>4920</v>
      </c>
      <c r="H7178">
        <v>35</v>
      </c>
      <c r="I7178" s="14">
        <v>101</v>
      </c>
      <c r="J7178" s="15">
        <v>108382.91800000001</v>
      </c>
      <c r="K7178" s="15">
        <v>100952.326</v>
      </c>
      <c r="L7178" s="15">
        <v>110599.55100000001</v>
      </c>
      <c r="M7178">
        <v>5</v>
      </c>
      <c r="N7178">
        <v>5</v>
      </c>
      <c r="O7178">
        <v>0</v>
      </c>
      <c r="P7178">
        <v>101</v>
      </c>
      <c r="R7178">
        <v>1612.51</v>
      </c>
      <c r="S7178">
        <v>2329</v>
      </c>
      <c r="T7178">
        <v>30</v>
      </c>
      <c r="U7178">
        <v>2329</v>
      </c>
      <c r="V7178">
        <v>30</v>
      </c>
      <c r="W7178" s="13">
        <v>45085</v>
      </c>
      <c r="X7178">
        <v>0</v>
      </c>
    </row>
    <row r="7179" spans="1:24" x14ac:dyDescent="0.25">
      <c r="A7179">
        <v>1</v>
      </c>
      <c r="B7179">
        <v>59725</v>
      </c>
      <c r="C7179" t="s">
        <v>13297</v>
      </c>
      <c r="D7179" t="s">
        <v>13859</v>
      </c>
      <c r="E7179">
        <v>0</v>
      </c>
      <c r="F7179" t="s">
        <v>7278</v>
      </c>
      <c r="G7179" t="s">
        <v>4920</v>
      </c>
      <c r="H7179">
        <v>39</v>
      </c>
      <c r="I7179" s="14">
        <v>819.70799999999997</v>
      </c>
      <c r="J7179" s="15">
        <v>101096.652</v>
      </c>
      <c r="K7179" s="15">
        <v>100952.326</v>
      </c>
      <c r="L7179" s="15">
        <v>110599.55100000001</v>
      </c>
      <c r="M7179">
        <v>5</v>
      </c>
      <c r="N7179">
        <v>5</v>
      </c>
      <c r="O7179">
        <v>0</v>
      </c>
      <c r="P7179">
        <v>819.70799999999997</v>
      </c>
      <c r="R7179">
        <v>1203.97</v>
      </c>
      <c r="S7179">
        <v>1509.2919999999999</v>
      </c>
      <c r="T7179">
        <v>502.98700000000002</v>
      </c>
      <c r="U7179">
        <v>1509.2919999999999</v>
      </c>
      <c r="V7179">
        <v>502.98700000000002</v>
      </c>
      <c r="W7179" s="13">
        <v>45085</v>
      </c>
      <c r="X7179">
        <v>0</v>
      </c>
    </row>
    <row r="7180" spans="1:24" x14ac:dyDescent="0.25">
      <c r="A7180">
        <v>1</v>
      </c>
      <c r="B7180">
        <v>59728</v>
      </c>
      <c r="C7180" t="s">
        <v>13297</v>
      </c>
      <c r="D7180" t="s">
        <v>13860</v>
      </c>
      <c r="E7180">
        <v>0</v>
      </c>
      <c r="F7180" t="s">
        <v>7278</v>
      </c>
      <c r="G7180" t="s">
        <v>4920</v>
      </c>
      <c r="H7180">
        <v>35</v>
      </c>
      <c r="I7180" s="14">
        <v>45</v>
      </c>
      <c r="J7180" s="15">
        <v>109273.334</v>
      </c>
      <c r="K7180" s="15">
        <v>93909.259000000005</v>
      </c>
      <c r="L7180" s="15">
        <v>93909.259000000005</v>
      </c>
      <c r="M7180">
        <v>5</v>
      </c>
      <c r="N7180">
        <v>5</v>
      </c>
      <c r="O7180">
        <v>0</v>
      </c>
      <c r="P7180">
        <v>45</v>
      </c>
      <c r="R7180">
        <v>35.04</v>
      </c>
      <c r="S7180">
        <v>22</v>
      </c>
      <c r="T7180">
        <v>3</v>
      </c>
      <c r="U7180">
        <v>22</v>
      </c>
      <c r="V7180">
        <v>3</v>
      </c>
      <c r="W7180" s="13">
        <v>45083</v>
      </c>
      <c r="X7180">
        <v>0</v>
      </c>
    </row>
    <row r="7181" spans="1:24" x14ac:dyDescent="0.25">
      <c r="A7181">
        <v>1</v>
      </c>
      <c r="B7181">
        <v>59728</v>
      </c>
      <c r="C7181" t="s">
        <v>13297</v>
      </c>
      <c r="D7181" t="s">
        <v>13860</v>
      </c>
      <c r="E7181">
        <v>0</v>
      </c>
      <c r="F7181" t="s">
        <v>7278</v>
      </c>
      <c r="G7181" t="s">
        <v>4920</v>
      </c>
      <c r="H7181">
        <v>39</v>
      </c>
      <c r="I7181" s="14">
        <v>8</v>
      </c>
      <c r="J7181" s="15">
        <v>100529.75199999999</v>
      </c>
      <c r="K7181" s="15">
        <v>93909.259000000005</v>
      </c>
      <c r="L7181" s="15">
        <v>93909.259000000005</v>
      </c>
      <c r="M7181">
        <v>5</v>
      </c>
      <c r="N7181">
        <v>5</v>
      </c>
      <c r="O7181">
        <v>0</v>
      </c>
      <c r="P7181">
        <v>8</v>
      </c>
      <c r="R7181">
        <v>1.67</v>
      </c>
      <c r="S7181">
        <v>14</v>
      </c>
      <c r="T7181">
        <v>14</v>
      </c>
      <c r="U7181">
        <v>14</v>
      </c>
      <c r="V7181">
        <v>14</v>
      </c>
      <c r="W7181" s="13">
        <v>45085</v>
      </c>
      <c r="X7181">
        <v>0</v>
      </c>
    </row>
    <row r="7182" spans="1:24" x14ac:dyDescent="0.25">
      <c r="A7182">
        <v>1</v>
      </c>
      <c r="B7182">
        <v>59827</v>
      </c>
      <c r="C7182" t="s">
        <v>13297</v>
      </c>
      <c r="D7182" t="s">
        <v>13861</v>
      </c>
      <c r="E7182">
        <v>0</v>
      </c>
      <c r="F7182" t="s">
        <v>7195</v>
      </c>
      <c r="G7182" t="s">
        <v>4920</v>
      </c>
      <c r="H7182">
        <v>39</v>
      </c>
      <c r="I7182" s="14">
        <v>12.954000000000001</v>
      </c>
      <c r="J7182" s="15">
        <v>76039.467000000004</v>
      </c>
      <c r="K7182" s="15">
        <v>87127.944000000003</v>
      </c>
      <c r="L7182" s="15">
        <v>140408.99100000001</v>
      </c>
      <c r="M7182">
        <v>5</v>
      </c>
      <c r="N7182">
        <v>5</v>
      </c>
      <c r="O7182">
        <v>0</v>
      </c>
      <c r="P7182">
        <v>12.954000000000001</v>
      </c>
      <c r="R7182">
        <v>0.03</v>
      </c>
      <c r="S7182">
        <v>0</v>
      </c>
      <c r="T7182">
        <v>0</v>
      </c>
      <c r="U7182">
        <v>0</v>
      </c>
      <c r="V7182">
        <v>0</v>
      </c>
      <c r="W7182" s="13">
        <v>44600</v>
      </c>
      <c r="X7182">
        <v>0</v>
      </c>
    </row>
    <row r="7183" spans="1:24" x14ac:dyDescent="0.25">
      <c r="A7183">
        <v>1</v>
      </c>
      <c r="B7183">
        <v>59842</v>
      </c>
      <c r="C7183" t="s">
        <v>13862</v>
      </c>
      <c r="D7183" t="s">
        <v>13863</v>
      </c>
      <c r="E7183">
        <v>0</v>
      </c>
      <c r="F7183" t="s">
        <v>7278</v>
      </c>
      <c r="G7183" t="s">
        <v>4920</v>
      </c>
      <c r="H7183">
        <v>35</v>
      </c>
      <c r="I7183" s="14">
        <v>114</v>
      </c>
      <c r="J7183" s="15">
        <v>66628.45</v>
      </c>
      <c r="K7183" s="15">
        <v>78972.546000000002</v>
      </c>
      <c r="L7183" s="15">
        <v>124558.86599999999</v>
      </c>
      <c r="M7183">
        <v>5</v>
      </c>
      <c r="N7183">
        <v>5</v>
      </c>
      <c r="O7183">
        <v>0</v>
      </c>
      <c r="P7183">
        <v>114</v>
      </c>
      <c r="R7183">
        <v>0.03</v>
      </c>
      <c r="S7183">
        <v>0</v>
      </c>
      <c r="T7183">
        <v>0</v>
      </c>
      <c r="U7183">
        <v>0</v>
      </c>
      <c r="V7183">
        <v>0</v>
      </c>
      <c r="W7183" s="13">
        <v>43356</v>
      </c>
      <c r="X7183">
        <v>0</v>
      </c>
    </row>
    <row r="7184" spans="1:24" x14ac:dyDescent="0.25">
      <c r="A7184">
        <v>1</v>
      </c>
      <c r="B7184">
        <v>59843</v>
      </c>
      <c r="C7184" t="s">
        <v>13862</v>
      </c>
      <c r="D7184" t="s">
        <v>13864</v>
      </c>
      <c r="E7184">
        <v>0</v>
      </c>
      <c r="F7184" t="s">
        <v>7278</v>
      </c>
      <c r="G7184" t="s">
        <v>4920</v>
      </c>
      <c r="H7184">
        <v>35</v>
      </c>
      <c r="I7184" s="14">
        <v>27</v>
      </c>
      <c r="J7184" s="15">
        <v>76277.11</v>
      </c>
      <c r="K7184" s="15">
        <v>90898.95</v>
      </c>
      <c r="L7184" s="15">
        <v>142364.45499999999</v>
      </c>
      <c r="M7184">
        <v>5</v>
      </c>
      <c r="N7184">
        <v>5</v>
      </c>
      <c r="O7184">
        <v>0</v>
      </c>
      <c r="P7184">
        <v>27</v>
      </c>
      <c r="R7184">
        <v>0.03</v>
      </c>
      <c r="S7184">
        <v>0</v>
      </c>
      <c r="T7184">
        <v>0</v>
      </c>
      <c r="U7184">
        <v>0</v>
      </c>
      <c r="V7184">
        <v>0</v>
      </c>
      <c r="W7184" s="13">
        <v>43356</v>
      </c>
    </row>
    <row r="7185" spans="1:24" x14ac:dyDescent="0.25">
      <c r="A7185">
        <v>1</v>
      </c>
      <c r="B7185">
        <v>59870</v>
      </c>
      <c r="C7185" t="s">
        <v>13865</v>
      </c>
      <c r="D7185" t="s">
        <v>13866</v>
      </c>
      <c r="E7185">
        <v>0</v>
      </c>
      <c r="F7185" t="s">
        <v>13867</v>
      </c>
      <c r="G7185" t="s">
        <v>13718</v>
      </c>
      <c r="H7185">
        <v>35</v>
      </c>
      <c r="I7185" s="14">
        <v>46</v>
      </c>
      <c r="J7185" s="15">
        <v>110108.034</v>
      </c>
      <c r="K7185" s="15">
        <v>129536.00199999999</v>
      </c>
      <c r="L7185" s="15">
        <v>141675.41800000001</v>
      </c>
      <c r="M7185">
        <v>5</v>
      </c>
      <c r="N7185">
        <v>5</v>
      </c>
      <c r="O7185">
        <v>0</v>
      </c>
      <c r="P7185">
        <v>46</v>
      </c>
      <c r="R7185">
        <v>0.48</v>
      </c>
      <c r="S7185">
        <v>0</v>
      </c>
      <c r="T7185">
        <v>0</v>
      </c>
      <c r="U7185">
        <v>0</v>
      </c>
      <c r="V7185">
        <v>0</v>
      </c>
      <c r="W7185" s="13">
        <v>44866</v>
      </c>
    </row>
    <row r="7186" spans="1:24" x14ac:dyDescent="0.25">
      <c r="A7186">
        <v>1</v>
      </c>
      <c r="B7186">
        <v>59870</v>
      </c>
      <c r="C7186" t="s">
        <v>13865</v>
      </c>
      <c r="D7186" t="s">
        <v>13866</v>
      </c>
      <c r="E7186">
        <v>0</v>
      </c>
      <c r="F7186" t="s">
        <v>13867</v>
      </c>
      <c r="G7186" t="s">
        <v>13718</v>
      </c>
      <c r="H7186">
        <v>39</v>
      </c>
      <c r="I7186" s="14">
        <v>13</v>
      </c>
      <c r="J7186" s="15">
        <v>110108.034</v>
      </c>
      <c r="K7186" s="15">
        <v>129536.00199999999</v>
      </c>
      <c r="L7186" s="15">
        <v>141675.41800000001</v>
      </c>
      <c r="M7186">
        <v>5</v>
      </c>
      <c r="N7186">
        <v>5</v>
      </c>
      <c r="O7186">
        <v>0</v>
      </c>
      <c r="P7186">
        <v>13</v>
      </c>
      <c r="R7186">
        <v>0.88</v>
      </c>
      <c r="S7186">
        <v>1</v>
      </c>
      <c r="T7186">
        <v>1</v>
      </c>
      <c r="U7186">
        <v>1</v>
      </c>
      <c r="V7186">
        <v>1</v>
      </c>
      <c r="W7186" s="13">
        <v>45085</v>
      </c>
    </row>
    <row r="7187" spans="1:24" x14ac:dyDescent="0.25">
      <c r="A7187">
        <v>1</v>
      </c>
      <c r="B7187">
        <v>59871</v>
      </c>
      <c r="C7187" t="s">
        <v>13865</v>
      </c>
      <c r="D7187" t="s">
        <v>13868</v>
      </c>
      <c r="E7187">
        <v>0</v>
      </c>
      <c r="F7187" t="s">
        <v>13867</v>
      </c>
      <c r="G7187" t="s">
        <v>13718</v>
      </c>
      <c r="H7187">
        <v>35</v>
      </c>
      <c r="I7187" s="14">
        <v>3</v>
      </c>
      <c r="J7187" s="15">
        <v>135284.03899999999</v>
      </c>
      <c r="K7187" s="15">
        <v>150691.10200000001</v>
      </c>
      <c r="L7187" s="15">
        <v>150690.06400000001</v>
      </c>
      <c r="M7187">
        <v>5</v>
      </c>
      <c r="N7187">
        <v>5</v>
      </c>
      <c r="O7187">
        <v>0</v>
      </c>
      <c r="P7187">
        <v>3</v>
      </c>
      <c r="R7187">
        <v>0.38</v>
      </c>
      <c r="S7187">
        <v>0</v>
      </c>
      <c r="T7187">
        <v>0</v>
      </c>
      <c r="U7187">
        <v>0</v>
      </c>
      <c r="V7187">
        <v>0</v>
      </c>
      <c r="W7187" s="13">
        <v>44866</v>
      </c>
    </row>
    <row r="7188" spans="1:24" x14ac:dyDescent="0.25">
      <c r="A7188">
        <v>1</v>
      </c>
      <c r="B7188">
        <v>59871</v>
      </c>
      <c r="C7188" t="s">
        <v>13865</v>
      </c>
      <c r="D7188" t="s">
        <v>13868</v>
      </c>
      <c r="E7188">
        <v>0</v>
      </c>
      <c r="F7188" t="s">
        <v>13867</v>
      </c>
      <c r="G7188" t="s">
        <v>13718</v>
      </c>
      <c r="H7188">
        <v>39</v>
      </c>
      <c r="I7188" s="14">
        <v>10</v>
      </c>
      <c r="J7188" s="15">
        <v>135284.03899999999</v>
      </c>
      <c r="K7188" s="15">
        <v>150691.10200000001</v>
      </c>
      <c r="L7188" s="15">
        <v>150690.06400000001</v>
      </c>
      <c r="M7188">
        <v>5</v>
      </c>
      <c r="N7188">
        <v>5</v>
      </c>
      <c r="O7188">
        <v>0</v>
      </c>
      <c r="P7188">
        <v>10</v>
      </c>
      <c r="R7188">
        <v>0.88</v>
      </c>
      <c r="S7188">
        <v>0</v>
      </c>
      <c r="T7188">
        <v>0</v>
      </c>
      <c r="U7188">
        <v>0</v>
      </c>
      <c r="V7188">
        <v>0</v>
      </c>
      <c r="W7188" s="13">
        <v>44755</v>
      </c>
    </row>
    <row r="7189" spans="1:24" x14ac:dyDescent="0.25">
      <c r="A7189">
        <v>1</v>
      </c>
      <c r="B7189">
        <v>59872</v>
      </c>
      <c r="C7189" t="s">
        <v>13865</v>
      </c>
      <c r="D7189" t="s">
        <v>13869</v>
      </c>
      <c r="E7189">
        <v>0</v>
      </c>
      <c r="F7189" t="s">
        <v>13867</v>
      </c>
      <c r="G7189" t="s">
        <v>13718</v>
      </c>
      <c r="H7189">
        <v>35</v>
      </c>
      <c r="I7189" s="14">
        <v>1.8</v>
      </c>
      <c r="J7189" s="15">
        <v>213026.068</v>
      </c>
      <c r="K7189" s="15">
        <v>259665.24900000001</v>
      </c>
      <c r="L7189" s="15">
        <v>259665.24900000001</v>
      </c>
      <c r="M7189">
        <v>5</v>
      </c>
      <c r="N7189">
        <v>5</v>
      </c>
      <c r="O7189">
        <v>0</v>
      </c>
      <c r="P7189">
        <v>1.8</v>
      </c>
      <c r="R7189">
        <v>0.37</v>
      </c>
      <c r="S7189">
        <v>0.2</v>
      </c>
      <c r="T7189">
        <v>0</v>
      </c>
      <c r="U7189">
        <v>0.2</v>
      </c>
      <c r="V7189">
        <v>0</v>
      </c>
      <c r="W7189" s="13">
        <v>44985</v>
      </c>
    </row>
    <row r="7190" spans="1:24" x14ac:dyDescent="0.25">
      <c r="A7190">
        <v>1</v>
      </c>
      <c r="B7190">
        <v>59872</v>
      </c>
      <c r="C7190" t="s">
        <v>13865</v>
      </c>
      <c r="D7190" t="s">
        <v>13869</v>
      </c>
      <c r="E7190">
        <v>0</v>
      </c>
      <c r="F7190" t="s">
        <v>13867</v>
      </c>
      <c r="G7190" t="s">
        <v>13718</v>
      </c>
      <c r="H7190">
        <v>39</v>
      </c>
      <c r="I7190" s="14">
        <v>8</v>
      </c>
      <c r="J7190" s="15">
        <v>213026.068</v>
      </c>
      <c r="K7190" s="15">
        <v>259665.24900000001</v>
      </c>
      <c r="L7190" s="15">
        <v>259665.24900000001</v>
      </c>
      <c r="M7190">
        <v>5</v>
      </c>
      <c r="N7190">
        <v>5</v>
      </c>
      <c r="O7190">
        <v>0</v>
      </c>
      <c r="P7190">
        <v>8</v>
      </c>
      <c r="R7190">
        <v>0.88</v>
      </c>
      <c r="S7190">
        <v>0</v>
      </c>
      <c r="T7190">
        <v>0</v>
      </c>
      <c r="U7190">
        <v>0</v>
      </c>
      <c r="V7190">
        <v>0</v>
      </c>
      <c r="W7190" s="13">
        <v>44755</v>
      </c>
    </row>
    <row r="7191" spans="1:24" x14ac:dyDescent="0.25">
      <c r="A7191">
        <v>1</v>
      </c>
      <c r="B7191">
        <v>59873</v>
      </c>
      <c r="D7191" t="s">
        <v>13870</v>
      </c>
      <c r="E7191">
        <v>0</v>
      </c>
      <c r="F7191" t="s">
        <v>7195</v>
      </c>
      <c r="G7191" t="s">
        <v>4920</v>
      </c>
      <c r="H7191">
        <v>35</v>
      </c>
      <c r="I7191" s="14">
        <v>100</v>
      </c>
      <c r="J7191" s="15">
        <v>163378.90299999999</v>
      </c>
      <c r="K7191" s="15">
        <v>312170.69500000001</v>
      </c>
      <c r="L7191" s="15">
        <v>312170.69500000001</v>
      </c>
      <c r="M7191">
        <v>5</v>
      </c>
      <c r="N7191">
        <v>5</v>
      </c>
      <c r="O7191">
        <v>0</v>
      </c>
      <c r="P7191">
        <v>100</v>
      </c>
      <c r="R7191">
        <v>1.32</v>
      </c>
      <c r="S7191">
        <v>2</v>
      </c>
      <c r="T7191">
        <v>0</v>
      </c>
      <c r="U7191">
        <v>2</v>
      </c>
      <c r="V7191">
        <v>0</v>
      </c>
      <c r="W7191" s="13">
        <v>44985</v>
      </c>
      <c r="X7191">
        <v>0</v>
      </c>
    </row>
    <row r="7192" spans="1:24" x14ac:dyDescent="0.25">
      <c r="A7192">
        <v>1</v>
      </c>
      <c r="B7192">
        <v>59876</v>
      </c>
      <c r="C7192" t="s">
        <v>13865</v>
      </c>
      <c r="D7192" t="s">
        <v>13871</v>
      </c>
      <c r="E7192">
        <v>0</v>
      </c>
      <c r="F7192" t="s">
        <v>13867</v>
      </c>
      <c r="G7192" t="s">
        <v>4920</v>
      </c>
      <c r="H7192">
        <v>35</v>
      </c>
      <c r="I7192" s="14">
        <v>15</v>
      </c>
      <c r="J7192" s="15">
        <v>46227.324999999997</v>
      </c>
      <c r="K7192" s="15">
        <v>54748.476000000002</v>
      </c>
      <c r="L7192" s="15">
        <v>58782.620999999999</v>
      </c>
      <c r="M7192">
        <v>5</v>
      </c>
      <c r="N7192">
        <v>5</v>
      </c>
      <c r="O7192">
        <v>0</v>
      </c>
      <c r="P7192">
        <v>15</v>
      </c>
      <c r="R7192">
        <v>0.48</v>
      </c>
      <c r="S7192">
        <v>0</v>
      </c>
      <c r="T7192">
        <v>0</v>
      </c>
      <c r="U7192">
        <v>0</v>
      </c>
      <c r="V7192">
        <v>0</v>
      </c>
      <c r="W7192" s="13">
        <v>44923</v>
      </c>
    </row>
    <row r="7193" spans="1:24" x14ac:dyDescent="0.25">
      <c r="A7193">
        <v>1</v>
      </c>
      <c r="B7193">
        <v>59877</v>
      </c>
      <c r="C7193" t="s">
        <v>13865</v>
      </c>
      <c r="D7193" t="s">
        <v>13872</v>
      </c>
      <c r="E7193">
        <v>0</v>
      </c>
      <c r="F7193" t="s">
        <v>13867</v>
      </c>
      <c r="G7193" t="s">
        <v>4920</v>
      </c>
      <c r="H7193">
        <v>39</v>
      </c>
      <c r="I7193" s="14">
        <v>7</v>
      </c>
      <c r="J7193" s="15">
        <v>42767.485999999997</v>
      </c>
      <c r="K7193" s="15">
        <v>51234.383000000002</v>
      </c>
      <c r="L7193" s="15">
        <v>54248.082000000002</v>
      </c>
      <c r="M7193">
        <v>5</v>
      </c>
      <c r="N7193">
        <v>5</v>
      </c>
      <c r="O7193">
        <v>0</v>
      </c>
      <c r="P7193">
        <v>7</v>
      </c>
      <c r="R7193">
        <v>0</v>
      </c>
      <c r="S7193">
        <v>0</v>
      </c>
      <c r="T7193">
        <v>0</v>
      </c>
      <c r="U7193">
        <v>0</v>
      </c>
      <c r="V7193">
        <v>0</v>
      </c>
      <c r="W7193" s="13">
        <v>44545</v>
      </c>
    </row>
    <row r="7194" spans="1:24" x14ac:dyDescent="0.25">
      <c r="A7194">
        <v>1</v>
      </c>
      <c r="B7194">
        <v>59879</v>
      </c>
      <c r="C7194" t="s">
        <v>13865</v>
      </c>
      <c r="D7194" t="s">
        <v>13873</v>
      </c>
      <c r="E7194">
        <v>0</v>
      </c>
      <c r="F7194" t="s">
        <v>13867</v>
      </c>
      <c r="G7194" t="s">
        <v>4920</v>
      </c>
      <c r="H7194">
        <v>35</v>
      </c>
      <c r="I7194" s="14">
        <v>36</v>
      </c>
      <c r="J7194" s="15">
        <v>69487.066999999995</v>
      </c>
      <c r="K7194" s="15">
        <v>79343.648000000001</v>
      </c>
      <c r="L7194" s="15">
        <v>79343.648000000001</v>
      </c>
      <c r="M7194">
        <v>5</v>
      </c>
      <c r="N7194">
        <v>5</v>
      </c>
      <c r="O7194">
        <v>0</v>
      </c>
      <c r="P7194">
        <v>36</v>
      </c>
      <c r="R7194">
        <v>1.5</v>
      </c>
      <c r="S7194">
        <v>6</v>
      </c>
      <c r="T7194">
        <v>0</v>
      </c>
      <c r="U7194">
        <v>6</v>
      </c>
      <c r="V7194">
        <v>0</v>
      </c>
      <c r="W7194" s="13">
        <v>44939</v>
      </c>
    </row>
    <row r="7195" spans="1:24" x14ac:dyDescent="0.25">
      <c r="A7195">
        <v>1</v>
      </c>
      <c r="B7195">
        <v>59879</v>
      </c>
      <c r="C7195" t="s">
        <v>13865</v>
      </c>
      <c r="D7195" t="s">
        <v>13873</v>
      </c>
      <c r="E7195">
        <v>0</v>
      </c>
      <c r="F7195" t="s">
        <v>13867</v>
      </c>
      <c r="G7195" t="s">
        <v>4920</v>
      </c>
      <c r="H7195">
        <v>39</v>
      </c>
      <c r="I7195" s="14">
        <v>149.74</v>
      </c>
      <c r="J7195" s="15">
        <v>69487.066999999995</v>
      </c>
      <c r="K7195" s="15">
        <v>79343.648000000001</v>
      </c>
      <c r="L7195" s="15">
        <v>79343.648000000001</v>
      </c>
      <c r="M7195">
        <v>5</v>
      </c>
      <c r="N7195">
        <v>5</v>
      </c>
      <c r="O7195">
        <v>0</v>
      </c>
      <c r="P7195">
        <v>149.74</v>
      </c>
      <c r="R7195">
        <v>6.41</v>
      </c>
      <c r="S7195">
        <v>5.0039999999999996</v>
      </c>
      <c r="T7195">
        <v>1</v>
      </c>
      <c r="U7195">
        <v>5.0039999999999996</v>
      </c>
      <c r="V7195">
        <v>1</v>
      </c>
      <c r="W7195" s="13">
        <v>45085</v>
      </c>
    </row>
    <row r="7196" spans="1:24" x14ac:dyDescent="0.25">
      <c r="A7196">
        <v>1</v>
      </c>
      <c r="B7196">
        <v>59880</v>
      </c>
      <c r="C7196" t="s">
        <v>13865</v>
      </c>
      <c r="D7196" t="s">
        <v>13874</v>
      </c>
      <c r="E7196">
        <v>0</v>
      </c>
      <c r="F7196" t="s">
        <v>13867</v>
      </c>
      <c r="G7196" t="s">
        <v>4920</v>
      </c>
      <c r="H7196">
        <v>39</v>
      </c>
      <c r="I7196" s="14">
        <v>19.995999999999999</v>
      </c>
      <c r="J7196" s="15">
        <v>44105.819000000003</v>
      </c>
      <c r="K7196" s="15">
        <v>54610.322999999997</v>
      </c>
      <c r="L7196" s="15">
        <v>54610.322999999997</v>
      </c>
      <c r="M7196">
        <v>5</v>
      </c>
      <c r="N7196">
        <v>5</v>
      </c>
      <c r="O7196">
        <v>0</v>
      </c>
      <c r="P7196">
        <v>19.995999999999999</v>
      </c>
      <c r="R7196">
        <v>38.42</v>
      </c>
      <c r="S7196">
        <v>48.603999999999999</v>
      </c>
      <c r="T7196">
        <v>2.004</v>
      </c>
      <c r="U7196">
        <v>48.603999999999999</v>
      </c>
      <c r="V7196">
        <v>2.004</v>
      </c>
      <c r="W7196" s="13">
        <v>45085</v>
      </c>
    </row>
    <row r="7197" spans="1:24" x14ac:dyDescent="0.25">
      <c r="A7197">
        <v>1</v>
      </c>
      <c r="B7197">
        <v>59882</v>
      </c>
      <c r="C7197" t="s">
        <v>13865</v>
      </c>
      <c r="D7197" t="s">
        <v>13875</v>
      </c>
      <c r="E7197">
        <v>0</v>
      </c>
      <c r="F7197" t="s">
        <v>13867</v>
      </c>
      <c r="G7197" t="s">
        <v>13718</v>
      </c>
      <c r="H7197">
        <v>39</v>
      </c>
      <c r="I7197" s="14">
        <v>61</v>
      </c>
      <c r="J7197" s="15">
        <v>92164.315000000002</v>
      </c>
      <c r="K7197" s="15">
        <v>99729.206999999995</v>
      </c>
      <c r="L7197" s="15">
        <v>99729.206999999995</v>
      </c>
      <c r="M7197">
        <v>5</v>
      </c>
      <c r="N7197">
        <v>5</v>
      </c>
      <c r="O7197">
        <v>0</v>
      </c>
      <c r="P7197">
        <v>61</v>
      </c>
      <c r="R7197">
        <v>65.819999999999993</v>
      </c>
      <c r="S7197">
        <v>73.152000000000001</v>
      </c>
      <c r="T7197">
        <v>0</v>
      </c>
      <c r="U7197">
        <v>73.152000000000001</v>
      </c>
      <c r="V7197">
        <v>0</v>
      </c>
      <c r="W7197" s="13">
        <v>45057</v>
      </c>
    </row>
    <row r="7198" spans="1:24" x14ac:dyDescent="0.25">
      <c r="A7198">
        <v>1</v>
      </c>
      <c r="B7198">
        <v>59883</v>
      </c>
      <c r="C7198" t="s">
        <v>13865</v>
      </c>
      <c r="D7198" t="s">
        <v>13876</v>
      </c>
      <c r="E7198">
        <v>0</v>
      </c>
      <c r="F7198" t="s">
        <v>13867</v>
      </c>
      <c r="G7198" t="s">
        <v>13718</v>
      </c>
      <c r="H7198">
        <v>39</v>
      </c>
      <c r="I7198" s="14">
        <v>6</v>
      </c>
      <c r="J7198" s="15">
        <v>54028.214999999997</v>
      </c>
      <c r="K7198" s="15">
        <v>65926.44</v>
      </c>
      <c r="L7198" s="15">
        <v>65926.44</v>
      </c>
      <c r="M7198">
        <v>5</v>
      </c>
      <c r="N7198">
        <v>5</v>
      </c>
      <c r="O7198">
        <v>0</v>
      </c>
      <c r="P7198">
        <v>6</v>
      </c>
      <c r="R7198">
        <v>0.88</v>
      </c>
      <c r="S7198">
        <v>0</v>
      </c>
      <c r="T7198">
        <v>0</v>
      </c>
      <c r="U7198">
        <v>0</v>
      </c>
      <c r="V7198">
        <v>0</v>
      </c>
      <c r="W7198" s="13">
        <v>44755</v>
      </c>
    </row>
    <row r="7199" spans="1:24" x14ac:dyDescent="0.25">
      <c r="A7199">
        <v>1</v>
      </c>
      <c r="B7199">
        <v>59884</v>
      </c>
      <c r="C7199" t="s">
        <v>13865</v>
      </c>
      <c r="D7199" t="s">
        <v>13877</v>
      </c>
      <c r="E7199">
        <v>0</v>
      </c>
      <c r="F7199" t="s">
        <v>13867</v>
      </c>
      <c r="G7199" t="s">
        <v>4920</v>
      </c>
      <c r="H7199">
        <v>39</v>
      </c>
      <c r="I7199" s="14">
        <v>3</v>
      </c>
      <c r="J7199" s="15">
        <v>42613.95</v>
      </c>
      <c r="K7199" s="15">
        <v>48899.315000000002</v>
      </c>
      <c r="L7199" s="15">
        <v>48899.315000000002</v>
      </c>
      <c r="M7199">
        <v>5</v>
      </c>
      <c r="N7199">
        <v>5</v>
      </c>
      <c r="O7199">
        <v>0</v>
      </c>
      <c r="P7199">
        <v>3</v>
      </c>
      <c r="R7199">
        <v>1.1299999999999999</v>
      </c>
      <c r="S7199">
        <v>7</v>
      </c>
      <c r="T7199">
        <v>0</v>
      </c>
      <c r="U7199">
        <v>7</v>
      </c>
      <c r="V7199">
        <v>0</v>
      </c>
      <c r="W7199" s="13">
        <v>44956</v>
      </c>
    </row>
    <row r="7200" spans="1:24" x14ac:dyDescent="0.25">
      <c r="A7200">
        <v>1</v>
      </c>
      <c r="B7200">
        <v>59890</v>
      </c>
      <c r="C7200" t="s">
        <v>1114</v>
      </c>
      <c r="D7200" t="s">
        <v>13878</v>
      </c>
      <c r="E7200">
        <v>1878</v>
      </c>
      <c r="F7200" t="s">
        <v>1568</v>
      </c>
      <c r="G7200" t="s">
        <v>4920</v>
      </c>
      <c r="H7200">
        <v>35</v>
      </c>
      <c r="I7200" s="14">
        <v>39</v>
      </c>
      <c r="J7200" s="15">
        <v>75162.625</v>
      </c>
      <c r="K7200" s="15">
        <v>71109.178</v>
      </c>
      <c r="L7200" s="15">
        <v>71109.178</v>
      </c>
      <c r="M7200">
        <v>5</v>
      </c>
      <c r="N7200">
        <v>5</v>
      </c>
      <c r="O7200">
        <v>0</v>
      </c>
      <c r="P7200">
        <v>1917</v>
      </c>
      <c r="R7200">
        <v>701.58</v>
      </c>
      <c r="S7200">
        <v>950</v>
      </c>
      <c r="T7200">
        <v>130</v>
      </c>
      <c r="U7200">
        <v>950</v>
      </c>
      <c r="V7200">
        <v>130</v>
      </c>
      <c r="W7200" s="13">
        <v>45082</v>
      </c>
      <c r="X7200">
        <v>0</v>
      </c>
    </row>
    <row r="7201" spans="1:24" x14ac:dyDescent="0.25">
      <c r="A7201">
        <v>1</v>
      </c>
      <c r="B7201">
        <v>59890</v>
      </c>
      <c r="C7201" t="s">
        <v>1114</v>
      </c>
      <c r="D7201" t="s">
        <v>13878</v>
      </c>
      <c r="E7201">
        <v>0</v>
      </c>
      <c r="F7201" t="s">
        <v>1568</v>
      </c>
      <c r="G7201" t="s">
        <v>4920</v>
      </c>
      <c r="H7201">
        <v>39</v>
      </c>
      <c r="I7201" s="14">
        <v>601.09799999999996</v>
      </c>
      <c r="J7201" s="15">
        <v>75498.947</v>
      </c>
      <c r="K7201" s="15">
        <v>71109.178</v>
      </c>
      <c r="L7201" s="15">
        <v>71109.178</v>
      </c>
      <c r="M7201">
        <v>5</v>
      </c>
      <c r="N7201">
        <v>5</v>
      </c>
      <c r="O7201">
        <v>0</v>
      </c>
      <c r="P7201">
        <v>601.09799999999996</v>
      </c>
      <c r="R7201">
        <v>785.01</v>
      </c>
      <c r="S7201">
        <v>1305.5920000000001</v>
      </c>
      <c r="T7201">
        <v>241.53100000000001</v>
      </c>
      <c r="U7201">
        <v>1305.5920000000001</v>
      </c>
      <c r="V7201">
        <v>241.53100000000001</v>
      </c>
      <c r="W7201" s="13">
        <v>45085</v>
      </c>
      <c r="X7201">
        <v>0</v>
      </c>
    </row>
    <row r="7202" spans="1:24" x14ac:dyDescent="0.25">
      <c r="A7202">
        <v>1</v>
      </c>
      <c r="B7202">
        <v>59891</v>
      </c>
      <c r="C7202" t="s">
        <v>13865</v>
      </c>
      <c r="D7202" t="s">
        <v>13879</v>
      </c>
      <c r="E7202">
        <v>0</v>
      </c>
      <c r="F7202" t="s">
        <v>13867</v>
      </c>
      <c r="G7202" t="s">
        <v>13718</v>
      </c>
      <c r="H7202">
        <v>35</v>
      </c>
      <c r="I7202" s="14">
        <v>193</v>
      </c>
      <c r="J7202" s="15">
        <v>135048.652</v>
      </c>
      <c r="K7202" s="15">
        <v>147747.89300000001</v>
      </c>
      <c r="L7202" s="15">
        <v>147747.89300000001</v>
      </c>
      <c r="M7202">
        <v>5</v>
      </c>
      <c r="N7202">
        <v>5</v>
      </c>
      <c r="O7202">
        <v>0</v>
      </c>
      <c r="P7202">
        <v>193</v>
      </c>
      <c r="R7202">
        <v>262.14</v>
      </c>
      <c r="S7202">
        <v>260</v>
      </c>
      <c r="T7202">
        <v>50</v>
      </c>
      <c r="U7202">
        <v>260</v>
      </c>
      <c r="V7202">
        <v>50</v>
      </c>
      <c r="W7202" s="13">
        <v>45085</v>
      </c>
    </row>
    <row r="7203" spans="1:24" x14ac:dyDescent="0.25">
      <c r="A7203">
        <v>1</v>
      </c>
      <c r="B7203">
        <v>59891</v>
      </c>
      <c r="C7203" t="s">
        <v>13865</v>
      </c>
      <c r="D7203" t="s">
        <v>13879</v>
      </c>
      <c r="E7203">
        <v>0</v>
      </c>
      <c r="F7203" t="s">
        <v>13867</v>
      </c>
      <c r="G7203" t="s">
        <v>13718</v>
      </c>
      <c r="H7203">
        <v>39</v>
      </c>
      <c r="I7203" s="14">
        <v>357.8</v>
      </c>
      <c r="J7203" s="15">
        <v>132378.49299999999</v>
      </c>
      <c r="K7203" s="15">
        <v>147747.89300000001</v>
      </c>
      <c r="L7203" s="15">
        <v>147747.89300000001</v>
      </c>
      <c r="M7203">
        <v>5</v>
      </c>
      <c r="N7203">
        <v>5</v>
      </c>
      <c r="O7203">
        <v>0</v>
      </c>
      <c r="P7203">
        <v>357.8</v>
      </c>
      <c r="R7203">
        <v>202.62</v>
      </c>
      <c r="S7203">
        <v>273</v>
      </c>
      <c r="T7203">
        <v>71</v>
      </c>
      <c r="U7203">
        <v>273</v>
      </c>
      <c r="V7203">
        <v>71</v>
      </c>
      <c r="W7203" s="13">
        <v>45085</v>
      </c>
    </row>
    <row r="7204" spans="1:24" x14ac:dyDescent="0.25">
      <c r="A7204">
        <v>1</v>
      </c>
      <c r="B7204">
        <v>59892</v>
      </c>
      <c r="C7204" t="s">
        <v>13865</v>
      </c>
      <c r="D7204" t="s">
        <v>13880</v>
      </c>
      <c r="E7204">
        <v>0</v>
      </c>
      <c r="F7204" t="s">
        <v>13867</v>
      </c>
      <c r="G7204" t="s">
        <v>13718</v>
      </c>
      <c r="H7204">
        <v>39</v>
      </c>
      <c r="I7204" s="14">
        <v>65</v>
      </c>
      <c r="J7204" s="15">
        <v>104956.91</v>
      </c>
      <c r="K7204" s="15">
        <v>119593.656</v>
      </c>
      <c r="L7204" s="15">
        <v>119593.656</v>
      </c>
      <c r="M7204">
        <v>5</v>
      </c>
      <c r="N7204">
        <v>5</v>
      </c>
      <c r="O7204">
        <v>0</v>
      </c>
      <c r="P7204">
        <v>65</v>
      </c>
      <c r="R7204">
        <v>15.13</v>
      </c>
      <c r="S7204">
        <v>65</v>
      </c>
      <c r="T7204">
        <v>49</v>
      </c>
      <c r="U7204">
        <v>65</v>
      </c>
      <c r="V7204">
        <v>49</v>
      </c>
      <c r="W7204" s="13">
        <v>45085</v>
      </c>
    </row>
    <row r="7205" spans="1:24" x14ac:dyDescent="0.25">
      <c r="A7205">
        <v>1</v>
      </c>
      <c r="B7205">
        <v>59893</v>
      </c>
      <c r="C7205" t="s">
        <v>13865</v>
      </c>
      <c r="D7205" t="s">
        <v>13881</v>
      </c>
      <c r="E7205">
        <v>0</v>
      </c>
      <c r="F7205" t="s">
        <v>13867</v>
      </c>
      <c r="G7205" t="s">
        <v>13718</v>
      </c>
      <c r="H7205">
        <v>39</v>
      </c>
      <c r="I7205" s="14">
        <v>71.465999999999994</v>
      </c>
      <c r="J7205" s="15">
        <v>143674.93799999999</v>
      </c>
      <c r="K7205" s="15">
        <v>149429.22099999999</v>
      </c>
      <c r="L7205" s="15">
        <v>149429.22099999999</v>
      </c>
      <c r="M7205">
        <v>5</v>
      </c>
      <c r="N7205">
        <v>5</v>
      </c>
      <c r="O7205">
        <v>0</v>
      </c>
      <c r="P7205">
        <v>71.465999999999994</v>
      </c>
      <c r="R7205">
        <v>11.73</v>
      </c>
      <c r="S7205">
        <v>12.012</v>
      </c>
      <c r="T7205">
        <v>1</v>
      </c>
      <c r="U7205">
        <v>12.012</v>
      </c>
      <c r="V7205">
        <v>1</v>
      </c>
      <c r="W7205" s="13">
        <v>45085</v>
      </c>
    </row>
    <row r="7206" spans="1:24" x14ac:dyDescent="0.25">
      <c r="A7206">
        <v>1</v>
      </c>
      <c r="B7206">
        <v>59894</v>
      </c>
      <c r="C7206" t="s">
        <v>13865</v>
      </c>
      <c r="D7206" t="s">
        <v>13882</v>
      </c>
      <c r="E7206">
        <v>0</v>
      </c>
      <c r="F7206" t="s">
        <v>13867</v>
      </c>
      <c r="G7206" t="s">
        <v>4920</v>
      </c>
      <c r="H7206">
        <v>35</v>
      </c>
      <c r="I7206" s="14">
        <v>1780</v>
      </c>
      <c r="J7206" s="15">
        <v>78518.740000000005</v>
      </c>
      <c r="K7206" s="15">
        <v>78204.930999999997</v>
      </c>
      <c r="L7206" s="15">
        <v>78204.930999999997</v>
      </c>
      <c r="M7206">
        <v>5</v>
      </c>
      <c r="N7206">
        <v>5</v>
      </c>
      <c r="O7206">
        <v>0</v>
      </c>
      <c r="P7206">
        <v>1780</v>
      </c>
      <c r="R7206">
        <v>99.48</v>
      </c>
      <c r="S7206">
        <v>56</v>
      </c>
      <c r="T7206">
        <v>0</v>
      </c>
      <c r="U7206">
        <v>56</v>
      </c>
      <c r="V7206">
        <v>0</v>
      </c>
      <c r="W7206" s="13">
        <v>45077</v>
      </c>
    </row>
    <row r="7207" spans="1:24" x14ac:dyDescent="0.25">
      <c r="A7207">
        <v>1</v>
      </c>
      <c r="B7207">
        <v>59894</v>
      </c>
      <c r="C7207" t="s">
        <v>13865</v>
      </c>
      <c r="D7207" t="s">
        <v>13882</v>
      </c>
      <c r="E7207">
        <v>0</v>
      </c>
      <c r="F7207" t="s">
        <v>13867</v>
      </c>
      <c r="G7207" t="s">
        <v>4920</v>
      </c>
      <c r="H7207">
        <v>39</v>
      </c>
      <c r="I7207" s="14">
        <v>227.04</v>
      </c>
      <c r="J7207" s="15">
        <v>67580.775999999998</v>
      </c>
      <c r="K7207" s="15">
        <v>78204.930999999997</v>
      </c>
      <c r="L7207" s="15">
        <v>78204.930999999997</v>
      </c>
      <c r="M7207">
        <v>5</v>
      </c>
      <c r="N7207">
        <v>5</v>
      </c>
      <c r="O7207">
        <v>0</v>
      </c>
      <c r="P7207">
        <v>227.04</v>
      </c>
      <c r="R7207">
        <v>63.09</v>
      </c>
      <c r="S7207">
        <v>148.83600000000001</v>
      </c>
      <c r="T7207">
        <v>73.036000000000001</v>
      </c>
      <c r="U7207">
        <v>148.83600000000001</v>
      </c>
      <c r="V7207">
        <v>73.036000000000001</v>
      </c>
      <c r="W7207" s="13">
        <v>45085</v>
      </c>
    </row>
    <row r="7208" spans="1:24" x14ac:dyDescent="0.25">
      <c r="A7208">
        <v>1</v>
      </c>
      <c r="B7208">
        <v>59895</v>
      </c>
      <c r="C7208" t="s">
        <v>13865</v>
      </c>
      <c r="D7208" t="s">
        <v>13883</v>
      </c>
      <c r="E7208">
        <v>0</v>
      </c>
      <c r="F7208" t="s">
        <v>13867</v>
      </c>
      <c r="G7208" t="s">
        <v>13718</v>
      </c>
      <c r="H7208">
        <v>35</v>
      </c>
      <c r="I7208" s="14">
        <v>209</v>
      </c>
      <c r="J7208" s="15">
        <v>91628.441000000006</v>
      </c>
      <c r="K7208" s="15">
        <v>94517.862999999998</v>
      </c>
      <c r="L7208" s="15">
        <v>94517.862999999998</v>
      </c>
      <c r="M7208">
        <v>5</v>
      </c>
      <c r="N7208">
        <v>5</v>
      </c>
      <c r="O7208">
        <v>0</v>
      </c>
      <c r="P7208">
        <v>209</v>
      </c>
      <c r="R7208">
        <v>43.99</v>
      </c>
      <c r="S7208">
        <v>86</v>
      </c>
      <c r="T7208">
        <v>0</v>
      </c>
      <c r="U7208">
        <v>86</v>
      </c>
      <c r="V7208">
        <v>0</v>
      </c>
      <c r="W7208" s="13">
        <v>45051</v>
      </c>
    </row>
    <row r="7209" spans="1:24" x14ac:dyDescent="0.25">
      <c r="A7209">
        <v>1</v>
      </c>
      <c r="B7209">
        <v>59895</v>
      </c>
      <c r="C7209" t="s">
        <v>13865</v>
      </c>
      <c r="D7209" t="s">
        <v>13883</v>
      </c>
      <c r="E7209">
        <v>0</v>
      </c>
      <c r="F7209" t="s">
        <v>13867</v>
      </c>
      <c r="G7209" t="s">
        <v>13718</v>
      </c>
      <c r="H7209">
        <v>39</v>
      </c>
      <c r="I7209" s="14">
        <v>231.12</v>
      </c>
      <c r="J7209" s="15">
        <v>83431.789000000004</v>
      </c>
      <c r="K7209" s="15">
        <v>94517.862999999998</v>
      </c>
      <c r="L7209" s="15">
        <v>94517.862999999998</v>
      </c>
      <c r="M7209">
        <v>5</v>
      </c>
      <c r="N7209">
        <v>5</v>
      </c>
      <c r="O7209">
        <v>0</v>
      </c>
      <c r="P7209">
        <v>231.12</v>
      </c>
      <c r="R7209">
        <v>204.22</v>
      </c>
      <c r="S7209">
        <v>215.25200000000001</v>
      </c>
      <c r="T7209">
        <v>23.004000000000001</v>
      </c>
      <c r="U7209">
        <v>215.25200000000001</v>
      </c>
      <c r="V7209">
        <v>23.004000000000001</v>
      </c>
      <c r="W7209" s="13">
        <v>45085</v>
      </c>
    </row>
    <row r="7210" spans="1:24" x14ac:dyDescent="0.25">
      <c r="A7210">
        <v>1</v>
      </c>
      <c r="B7210">
        <v>59896</v>
      </c>
      <c r="C7210" t="s">
        <v>13865</v>
      </c>
      <c r="D7210" t="s">
        <v>13884</v>
      </c>
      <c r="E7210">
        <v>200</v>
      </c>
      <c r="F7210" t="s">
        <v>13867</v>
      </c>
      <c r="G7210" t="s">
        <v>4920</v>
      </c>
      <c r="H7210">
        <v>35</v>
      </c>
      <c r="I7210" s="14">
        <v>656</v>
      </c>
      <c r="J7210" s="15">
        <v>54533.53</v>
      </c>
      <c r="K7210" s="15">
        <v>52019.027000000002</v>
      </c>
      <c r="L7210" s="15">
        <v>52019.027000000002</v>
      </c>
      <c r="M7210">
        <v>5</v>
      </c>
      <c r="N7210">
        <v>5</v>
      </c>
      <c r="O7210">
        <v>0</v>
      </c>
      <c r="P7210">
        <v>856</v>
      </c>
      <c r="R7210">
        <v>38.909999999999997</v>
      </c>
      <c r="S7210">
        <v>65</v>
      </c>
      <c r="T7210">
        <v>3</v>
      </c>
      <c r="U7210">
        <v>65</v>
      </c>
      <c r="V7210">
        <v>3</v>
      </c>
      <c r="W7210" s="13">
        <v>45079</v>
      </c>
    </row>
    <row r="7211" spans="1:24" x14ac:dyDescent="0.25">
      <c r="A7211">
        <v>1</v>
      </c>
      <c r="B7211">
        <v>59896</v>
      </c>
      <c r="C7211" t="s">
        <v>13865</v>
      </c>
      <c r="D7211" t="s">
        <v>13884</v>
      </c>
      <c r="E7211">
        <v>0</v>
      </c>
      <c r="F7211" t="s">
        <v>13867</v>
      </c>
      <c r="G7211" t="s">
        <v>4920</v>
      </c>
      <c r="H7211">
        <v>39</v>
      </c>
      <c r="I7211" s="14">
        <v>177</v>
      </c>
      <c r="J7211" s="15">
        <v>48679.487999999998</v>
      </c>
      <c r="K7211" s="15">
        <v>52019.027000000002</v>
      </c>
      <c r="L7211" s="15">
        <v>52019.027000000002</v>
      </c>
      <c r="M7211">
        <v>5</v>
      </c>
      <c r="N7211">
        <v>5</v>
      </c>
      <c r="O7211">
        <v>0</v>
      </c>
      <c r="P7211">
        <v>177</v>
      </c>
      <c r="R7211">
        <v>69.73</v>
      </c>
      <c r="S7211">
        <v>89</v>
      </c>
      <c r="T7211">
        <v>20</v>
      </c>
      <c r="U7211">
        <v>89</v>
      </c>
      <c r="V7211">
        <v>20</v>
      </c>
      <c r="W7211" s="13">
        <v>45085</v>
      </c>
    </row>
    <row r="7212" spans="1:24" x14ac:dyDescent="0.25">
      <c r="A7212">
        <v>1</v>
      </c>
      <c r="B7212">
        <v>59897</v>
      </c>
      <c r="C7212" t="s">
        <v>13865</v>
      </c>
      <c r="D7212" t="s">
        <v>13885</v>
      </c>
      <c r="E7212">
        <v>0</v>
      </c>
      <c r="F7212" t="s">
        <v>13867</v>
      </c>
      <c r="G7212" t="s">
        <v>4920</v>
      </c>
      <c r="H7212">
        <v>35</v>
      </c>
      <c r="I7212" s="14">
        <v>89</v>
      </c>
      <c r="J7212" s="15">
        <v>70342.868000000002</v>
      </c>
      <c r="K7212" s="15">
        <v>66412.987999999998</v>
      </c>
      <c r="L7212" s="15">
        <v>66412.987999999998</v>
      </c>
      <c r="M7212">
        <v>5</v>
      </c>
      <c r="N7212">
        <v>5</v>
      </c>
      <c r="O7212">
        <v>0</v>
      </c>
      <c r="P7212">
        <v>89</v>
      </c>
      <c r="R7212">
        <v>76.81</v>
      </c>
      <c r="S7212">
        <v>90</v>
      </c>
      <c r="T7212">
        <v>50</v>
      </c>
      <c r="U7212">
        <v>90</v>
      </c>
      <c r="V7212">
        <v>50</v>
      </c>
      <c r="W7212" s="13">
        <v>45085</v>
      </c>
    </row>
    <row r="7213" spans="1:24" x14ac:dyDescent="0.25">
      <c r="A7213">
        <v>1</v>
      </c>
      <c r="B7213">
        <v>59897</v>
      </c>
      <c r="C7213" t="s">
        <v>13865</v>
      </c>
      <c r="D7213" t="s">
        <v>13885</v>
      </c>
      <c r="E7213">
        <v>0</v>
      </c>
      <c r="F7213" t="s">
        <v>13867</v>
      </c>
      <c r="G7213" t="s">
        <v>4920</v>
      </c>
      <c r="H7213">
        <v>39</v>
      </c>
      <c r="I7213" s="14">
        <v>228.9</v>
      </c>
      <c r="J7213" s="15">
        <v>63886.624000000003</v>
      </c>
      <c r="K7213" s="15">
        <v>66412.987999999998</v>
      </c>
      <c r="L7213" s="15">
        <v>66412.987999999998</v>
      </c>
      <c r="M7213">
        <v>5</v>
      </c>
      <c r="N7213">
        <v>5</v>
      </c>
      <c r="O7213">
        <v>0</v>
      </c>
      <c r="P7213">
        <v>228.9</v>
      </c>
      <c r="R7213">
        <v>119.94</v>
      </c>
      <c r="S7213">
        <v>147</v>
      </c>
      <c r="T7213">
        <v>40</v>
      </c>
      <c r="U7213">
        <v>147</v>
      </c>
      <c r="V7213">
        <v>40</v>
      </c>
      <c r="W7213" s="13">
        <v>45085</v>
      </c>
    </row>
    <row r="7214" spans="1:24" x14ac:dyDescent="0.25">
      <c r="A7214">
        <v>1</v>
      </c>
      <c r="B7214">
        <v>59904</v>
      </c>
      <c r="C7214" t="s">
        <v>13865</v>
      </c>
      <c r="D7214" t="s">
        <v>13886</v>
      </c>
      <c r="E7214">
        <v>60</v>
      </c>
      <c r="F7214" t="s">
        <v>13867</v>
      </c>
      <c r="G7214" t="s">
        <v>13718</v>
      </c>
      <c r="H7214">
        <v>35</v>
      </c>
      <c r="I7214" s="14">
        <v>16</v>
      </c>
      <c r="J7214" s="15">
        <v>101179.88</v>
      </c>
      <c r="K7214" s="15">
        <v>101179.88800000001</v>
      </c>
      <c r="L7214" s="15">
        <v>101179.88800000001</v>
      </c>
      <c r="M7214">
        <v>5</v>
      </c>
      <c r="N7214">
        <v>5</v>
      </c>
      <c r="O7214">
        <v>0</v>
      </c>
      <c r="P7214">
        <v>76</v>
      </c>
      <c r="R7214">
        <v>60.48</v>
      </c>
      <c r="S7214">
        <v>136</v>
      </c>
      <c r="T7214">
        <v>94</v>
      </c>
      <c r="U7214">
        <v>136</v>
      </c>
      <c r="V7214">
        <v>94</v>
      </c>
      <c r="W7214" s="13">
        <v>45083</v>
      </c>
    </row>
    <row r="7215" spans="1:24" x14ac:dyDescent="0.25">
      <c r="A7215">
        <v>1</v>
      </c>
      <c r="B7215">
        <v>59904</v>
      </c>
      <c r="C7215" t="s">
        <v>13865</v>
      </c>
      <c r="D7215" t="s">
        <v>13886</v>
      </c>
      <c r="E7215">
        <v>0</v>
      </c>
      <c r="F7215" t="s">
        <v>13867</v>
      </c>
      <c r="G7215" t="s">
        <v>13718</v>
      </c>
      <c r="H7215">
        <v>39</v>
      </c>
      <c r="I7215" s="14">
        <v>147</v>
      </c>
      <c r="J7215" s="15">
        <v>100656.126</v>
      </c>
      <c r="K7215" s="15">
        <v>101179.88800000001</v>
      </c>
      <c r="L7215" s="15">
        <v>101179.88800000001</v>
      </c>
      <c r="M7215">
        <v>5</v>
      </c>
      <c r="N7215">
        <v>5</v>
      </c>
      <c r="O7215">
        <v>0</v>
      </c>
      <c r="P7215">
        <v>147</v>
      </c>
      <c r="R7215">
        <v>82.94</v>
      </c>
      <c r="S7215">
        <v>90</v>
      </c>
      <c r="T7215">
        <v>1</v>
      </c>
      <c r="U7215">
        <v>90</v>
      </c>
      <c r="V7215">
        <v>1</v>
      </c>
      <c r="W7215" s="13">
        <v>45085</v>
      </c>
    </row>
    <row r="7216" spans="1:24" x14ac:dyDescent="0.25">
      <c r="A7216">
        <v>1</v>
      </c>
      <c r="B7216">
        <v>59905</v>
      </c>
      <c r="C7216" t="s">
        <v>13865</v>
      </c>
      <c r="D7216" t="s">
        <v>13887</v>
      </c>
      <c r="E7216">
        <v>0</v>
      </c>
      <c r="F7216" t="s">
        <v>13867</v>
      </c>
      <c r="G7216" t="s">
        <v>4920</v>
      </c>
      <c r="H7216">
        <v>39</v>
      </c>
      <c r="I7216" s="14">
        <v>33</v>
      </c>
      <c r="J7216" s="15">
        <v>48243.063999999998</v>
      </c>
      <c r="K7216" s="15">
        <v>53966.57</v>
      </c>
      <c r="L7216" s="15">
        <v>53966.57</v>
      </c>
      <c r="M7216">
        <v>5</v>
      </c>
      <c r="N7216">
        <v>5</v>
      </c>
      <c r="O7216">
        <v>0</v>
      </c>
      <c r="P7216">
        <v>33</v>
      </c>
      <c r="R7216">
        <v>18.350000000000001</v>
      </c>
      <c r="S7216">
        <v>34</v>
      </c>
      <c r="T7216">
        <v>2</v>
      </c>
      <c r="U7216">
        <v>34</v>
      </c>
      <c r="V7216">
        <v>2</v>
      </c>
      <c r="W7216" s="13">
        <v>45085</v>
      </c>
    </row>
    <row r="7217" spans="1:23" x14ac:dyDescent="0.25">
      <c r="A7217">
        <v>1</v>
      </c>
      <c r="B7217">
        <v>59906</v>
      </c>
      <c r="C7217" t="s">
        <v>13865</v>
      </c>
      <c r="D7217" t="s">
        <v>13888</v>
      </c>
      <c r="E7217">
        <v>0</v>
      </c>
      <c r="F7217" t="s">
        <v>13867</v>
      </c>
      <c r="G7217" t="s">
        <v>4920</v>
      </c>
      <c r="H7217">
        <v>35</v>
      </c>
      <c r="I7217" s="14">
        <v>17</v>
      </c>
      <c r="J7217" s="15">
        <v>80424.532999999996</v>
      </c>
      <c r="K7217" s="15">
        <v>77764.745999999999</v>
      </c>
      <c r="L7217" s="15">
        <v>77764.745999999999</v>
      </c>
      <c r="M7217">
        <v>5</v>
      </c>
      <c r="N7217">
        <v>5</v>
      </c>
      <c r="O7217">
        <v>200</v>
      </c>
      <c r="P7217">
        <v>-183</v>
      </c>
      <c r="R7217">
        <v>398.19</v>
      </c>
      <c r="S7217">
        <v>325</v>
      </c>
      <c r="T7217">
        <v>0</v>
      </c>
      <c r="U7217">
        <v>325</v>
      </c>
      <c r="V7217">
        <v>0</v>
      </c>
      <c r="W7217" s="13">
        <v>45075</v>
      </c>
    </row>
    <row r="7218" spans="1:23" x14ac:dyDescent="0.25">
      <c r="A7218">
        <v>1</v>
      </c>
      <c r="B7218">
        <v>59906</v>
      </c>
      <c r="C7218" t="s">
        <v>13865</v>
      </c>
      <c r="D7218" t="s">
        <v>13888</v>
      </c>
      <c r="E7218">
        <v>0</v>
      </c>
      <c r="F7218" t="s">
        <v>13867</v>
      </c>
      <c r="G7218" t="s">
        <v>4920</v>
      </c>
      <c r="H7218">
        <v>39</v>
      </c>
      <c r="I7218" s="14">
        <v>109</v>
      </c>
      <c r="J7218" s="15">
        <v>80425.52</v>
      </c>
      <c r="K7218" s="15">
        <v>77764.745999999999</v>
      </c>
      <c r="L7218" s="15">
        <v>77764.745999999999</v>
      </c>
      <c r="M7218">
        <v>5</v>
      </c>
      <c r="N7218">
        <v>5</v>
      </c>
      <c r="O7218">
        <v>0</v>
      </c>
      <c r="P7218">
        <v>109</v>
      </c>
      <c r="R7218">
        <v>238.14</v>
      </c>
      <c r="S7218">
        <v>276</v>
      </c>
      <c r="T7218">
        <v>66</v>
      </c>
      <c r="U7218">
        <v>276</v>
      </c>
      <c r="V7218">
        <v>66</v>
      </c>
      <c r="W7218" s="13">
        <v>45085</v>
      </c>
    </row>
    <row r="7219" spans="1:23" x14ac:dyDescent="0.25">
      <c r="A7219">
        <v>1</v>
      </c>
      <c r="B7219">
        <v>59907</v>
      </c>
      <c r="C7219" t="s">
        <v>13865</v>
      </c>
      <c r="D7219" t="s">
        <v>13889</v>
      </c>
      <c r="E7219">
        <v>0</v>
      </c>
      <c r="F7219" t="s">
        <v>13867</v>
      </c>
      <c r="G7219" t="s">
        <v>13718</v>
      </c>
      <c r="H7219">
        <v>35</v>
      </c>
      <c r="I7219" s="14">
        <v>36.5</v>
      </c>
      <c r="J7219" s="15">
        <v>168596.21299999999</v>
      </c>
      <c r="K7219" s="15">
        <v>150624.04399999999</v>
      </c>
      <c r="L7219" s="15">
        <v>150624.04399999999</v>
      </c>
      <c r="M7219">
        <v>5</v>
      </c>
      <c r="N7219">
        <v>5</v>
      </c>
      <c r="O7219">
        <v>0</v>
      </c>
      <c r="P7219">
        <v>36.5</v>
      </c>
      <c r="R7219">
        <v>235.33</v>
      </c>
      <c r="S7219">
        <v>187</v>
      </c>
      <c r="T7219">
        <v>0</v>
      </c>
      <c r="U7219">
        <v>147</v>
      </c>
      <c r="V7219">
        <v>0</v>
      </c>
      <c r="W7219" s="13">
        <v>45077</v>
      </c>
    </row>
    <row r="7220" spans="1:23" x14ac:dyDescent="0.25">
      <c r="A7220">
        <v>1</v>
      </c>
      <c r="B7220">
        <v>59907</v>
      </c>
      <c r="C7220" t="s">
        <v>13865</v>
      </c>
      <c r="D7220" t="s">
        <v>13889</v>
      </c>
      <c r="E7220">
        <v>0</v>
      </c>
      <c r="F7220" t="s">
        <v>13867</v>
      </c>
      <c r="G7220" t="s">
        <v>13718</v>
      </c>
      <c r="H7220">
        <v>39</v>
      </c>
      <c r="I7220" s="14">
        <v>86</v>
      </c>
      <c r="J7220" s="15">
        <v>150680.147</v>
      </c>
      <c r="K7220" s="15">
        <v>150624.04399999999</v>
      </c>
      <c r="L7220" s="15">
        <v>150624.04399999999</v>
      </c>
      <c r="M7220">
        <v>5</v>
      </c>
      <c r="N7220">
        <v>5</v>
      </c>
      <c r="O7220">
        <v>0</v>
      </c>
      <c r="P7220">
        <v>86</v>
      </c>
      <c r="R7220">
        <v>112.11</v>
      </c>
      <c r="S7220">
        <v>104</v>
      </c>
      <c r="T7220">
        <v>12</v>
      </c>
      <c r="U7220">
        <v>104</v>
      </c>
      <c r="V7220">
        <v>12</v>
      </c>
      <c r="W7220" s="13">
        <v>45085</v>
      </c>
    </row>
    <row r="7221" spans="1:23" x14ac:dyDescent="0.25">
      <c r="A7221">
        <v>1</v>
      </c>
      <c r="B7221">
        <v>59908</v>
      </c>
      <c r="C7221" t="s">
        <v>13865</v>
      </c>
      <c r="D7221" t="s">
        <v>13890</v>
      </c>
      <c r="E7221">
        <v>0</v>
      </c>
      <c r="F7221" t="s">
        <v>13867</v>
      </c>
      <c r="G7221" t="s">
        <v>4920</v>
      </c>
      <c r="H7221">
        <v>35</v>
      </c>
      <c r="I7221" s="14">
        <v>173</v>
      </c>
      <c r="J7221" s="15">
        <v>49328.938000000002</v>
      </c>
      <c r="K7221" s="15">
        <v>47167.877999999997</v>
      </c>
      <c r="L7221" s="15">
        <v>47167.877999999997</v>
      </c>
      <c r="M7221">
        <v>5</v>
      </c>
      <c r="N7221">
        <v>5</v>
      </c>
      <c r="O7221">
        <v>0</v>
      </c>
      <c r="P7221">
        <v>173</v>
      </c>
      <c r="R7221">
        <v>45.3</v>
      </c>
      <c r="S7221">
        <v>40</v>
      </c>
      <c r="T7221">
        <v>0</v>
      </c>
      <c r="U7221">
        <v>40</v>
      </c>
      <c r="V7221">
        <v>0</v>
      </c>
      <c r="W7221" s="13">
        <v>45051</v>
      </c>
    </row>
    <row r="7222" spans="1:23" x14ac:dyDescent="0.25">
      <c r="A7222">
        <v>1</v>
      </c>
      <c r="B7222">
        <v>59908</v>
      </c>
      <c r="C7222" t="s">
        <v>13865</v>
      </c>
      <c r="D7222" t="s">
        <v>13890</v>
      </c>
      <c r="E7222">
        <v>0</v>
      </c>
      <c r="F7222" t="s">
        <v>13867</v>
      </c>
      <c r="G7222" t="s">
        <v>4920</v>
      </c>
      <c r="H7222">
        <v>39</v>
      </c>
      <c r="I7222" s="14">
        <v>228.99600000000001</v>
      </c>
      <c r="J7222" s="15">
        <v>46404.87</v>
      </c>
      <c r="K7222" s="15">
        <v>47167.877999999997</v>
      </c>
      <c r="L7222" s="15">
        <v>47167.877999999997</v>
      </c>
      <c r="M7222">
        <v>5</v>
      </c>
      <c r="N7222">
        <v>5</v>
      </c>
      <c r="O7222">
        <v>0</v>
      </c>
      <c r="P7222">
        <v>228.99600000000001</v>
      </c>
      <c r="R7222">
        <v>54.68</v>
      </c>
      <c r="S7222">
        <v>101.004</v>
      </c>
      <c r="T7222">
        <v>25.004000000000001</v>
      </c>
      <c r="U7222">
        <v>101.004</v>
      </c>
      <c r="V7222">
        <v>25.004000000000001</v>
      </c>
      <c r="W7222" s="13">
        <v>45085</v>
      </c>
    </row>
    <row r="7223" spans="1:23" x14ac:dyDescent="0.25">
      <c r="A7223">
        <v>1</v>
      </c>
      <c r="B7223">
        <v>59909</v>
      </c>
      <c r="C7223" t="s">
        <v>13865</v>
      </c>
      <c r="D7223" t="s">
        <v>13891</v>
      </c>
      <c r="E7223">
        <v>87</v>
      </c>
      <c r="F7223" t="s">
        <v>13867</v>
      </c>
      <c r="G7223" t="s">
        <v>13718</v>
      </c>
      <c r="H7223">
        <v>35</v>
      </c>
      <c r="I7223" s="14">
        <v>156</v>
      </c>
      <c r="J7223" s="15">
        <v>100623.897</v>
      </c>
      <c r="K7223" s="15">
        <v>90304.445999999996</v>
      </c>
      <c r="L7223" s="15">
        <v>90304.445999999996</v>
      </c>
      <c r="M7223">
        <v>5</v>
      </c>
      <c r="N7223">
        <v>5</v>
      </c>
      <c r="O7223">
        <v>0</v>
      </c>
      <c r="P7223">
        <v>243</v>
      </c>
      <c r="R7223">
        <v>217.42</v>
      </c>
      <c r="S7223">
        <v>323</v>
      </c>
      <c r="T7223">
        <v>18</v>
      </c>
      <c r="U7223">
        <v>323</v>
      </c>
      <c r="V7223">
        <v>18</v>
      </c>
      <c r="W7223" s="13">
        <v>45083</v>
      </c>
    </row>
    <row r="7224" spans="1:23" x14ac:dyDescent="0.25">
      <c r="A7224">
        <v>1</v>
      </c>
      <c r="B7224">
        <v>59909</v>
      </c>
      <c r="C7224" t="s">
        <v>13865</v>
      </c>
      <c r="D7224" t="s">
        <v>13891</v>
      </c>
      <c r="E7224">
        <v>0</v>
      </c>
      <c r="F7224" t="s">
        <v>13867</v>
      </c>
      <c r="G7224" t="s">
        <v>13718</v>
      </c>
      <c r="H7224">
        <v>39</v>
      </c>
      <c r="I7224" s="14">
        <v>144</v>
      </c>
      <c r="J7224" s="15">
        <v>93997.691000000006</v>
      </c>
      <c r="K7224" s="15">
        <v>90304.445999999996</v>
      </c>
      <c r="L7224" s="15">
        <v>90304.445999999996</v>
      </c>
      <c r="M7224">
        <v>5</v>
      </c>
      <c r="N7224">
        <v>5</v>
      </c>
      <c r="O7224">
        <v>0</v>
      </c>
      <c r="P7224">
        <v>144</v>
      </c>
      <c r="R7224">
        <v>292.27999999999997</v>
      </c>
      <c r="S7224">
        <v>332</v>
      </c>
      <c r="T7224">
        <v>20</v>
      </c>
      <c r="U7224">
        <v>332</v>
      </c>
      <c r="V7224">
        <v>20</v>
      </c>
      <c r="W7224" s="13">
        <v>45085</v>
      </c>
    </row>
    <row r="7225" spans="1:23" x14ac:dyDescent="0.25">
      <c r="A7225">
        <v>1</v>
      </c>
      <c r="B7225">
        <v>59910</v>
      </c>
      <c r="C7225" t="s">
        <v>13865</v>
      </c>
      <c r="D7225" t="s">
        <v>13892</v>
      </c>
      <c r="E7225">
        <v>0</v>
      </c>
      <c r="F7225" t="s">
        <v>13867</v>
      </c>
      <c r="G7225" t="s">
        <v>4920</v>
      </c>
      <c r="H7225">
        <v>35</v>
      </c>
      <c r="I7225" s="14">
        <v>336</v>
      </c>
      <c r="J7225" s="15">
        <v>78341.225000000006</v>
      </c>
      <c r="K7225" s="15">
        <v>61008.199000000001</v>
      </c>
      <c r="L7225" s="15">
        <v>61008.199000000001</v>
      </c>
      <c r="M7225">
        <v>5</v>
      </c>
      <c r="N7225">
        <v>5</v>
      </c>
      <c r="O7225">
        <v>0</v>
      </c>
      <c r="P7225">
        <v>336</v>
      </c>
      <c r="R7225">
        <v>34.68</v>
      </c>
      <c r="S7225">
        <v>46</v>
      </c>
      <c r="T7225">
        <v>0</v>
      </c>
      <c r="U7225">
        <v>46</v>
      </c>
      <c r="V7225">
        <v>0</v>
      </c>
      <c r="W7225" s="13">
        <v>45037</v>
      </c>
    </row>
    <row r="7226" spans="1:23" x14ac:dyDescent="0.25">
      <c r="A7226">
        <v>1</v>
      </c>
      <c r="B7226">
        <v>59910</v>
      </c>
      <c r="C7226" t="s">
        <v>13865</v>
      </c>
      <c r="D7226" t="s">
        <v>13892</v>
      </c>
      <c r="E7226">
        <v>0</v>
      </c>
      <c r="F7226" t="s">
        <v>13867</v>
      </c>
      <c r="G7226" t="s">
        <v>4920</v>
      </c>
      <c r="H7226">
        <v>39</v>
      </c>
      <c r="I7226" s="14">
        <v>40</v>
      </c>
      <c r="J7226" s="15">
        <v>75635.346000000005</v>
      </c>
      <c r="K7226" s="15">
        <v>61008.199000000001</v>
      </c>
      <c r="L7226" s="15">
        <v>61008.199000000001</v>
      </c>
      <c r="M7226">
        <v>5</v>
      </c>
      <c r="N7226">
        <v>5</v>
      </c>
      <c r="O7226">
        <v>0</v>
      </c>
      <c r="P7226">
        <v>40</v>
      </c>
      <c r="R7226">
        <v>52.27</v>
      </c>
      <c r="S7226">
        <v>40</v>
      </c>
      <c r="T7226">
        <v>5</v>
      </c>
      <c r="U7226">
        <v>40</v>
      </c>
      <c r="V7226">
        <v>5</v>
      </c>
      <c r="W7226" s="13">
        <v>45085</v>
      </c>
    </row>
    <row r="7227" spans="1:23" x14ac:dyDescent="0.25">
      <c r="A7227">
        <v>1</v>
      </c>
      <c r="B7227">
        <v>59916</v>
      </c>
      <c r="C7227" t="s">
        <v>13865</v>
      </c>
      <c r="D7227" t="s">
        <v>13893</v>
      </c>
      <c r="E7227">
        <v>0</v>
      </c>
      <c r="F7227" t="s">
        <v>13867</v>
      </c>
      <c r="G7227" t="s">
        <v>13718</v>
      </c>
      <c r="H7227">
        <v>35</v>
      </c>
      <c r="I7227" s="14">
        <v>200</v>
      </c>
      <c r="J7227" s="15">
        <v>153066.889</v>
      </c>
      <c r="K7227" s="15">
        <v>111311.462</v>
      </c>
      <c r="L7227" s="15">
        <v>111311.462</v>
      </c>
      <c r="M7227">
        <v>5</v>
      </c>
      <c r="N7227">
        <v>5</v>
      </c>
      <c r="O7227">
        <v>0</v>
      </c>
      <c r="P7227">
        <v>200</v>
      </c>
      <c r="R7227">
        <v>26.56</v>
      </c>
      <c r="S7227">
        <v>25</v>
      </c>
      <c r="T7227">
        <v>0</v>
      </c>
      <c r="U7227">
        <v>25</v>
      </c>
      <c r="V7227">
        <v>0</v>
      </c>
      <c r="W7227" s="13">
        <v>45037</v>
      </c>
    </row>
    <row r="7228" spans="1:23" x14ac:dyDescent="0.25">
      <c r="A7228">
        <v>1</v>
      </c>
      <c r="B7228">
        <v>59916</v>
      </c>
      <c r="C7228" t="s">
        <v>13865</v>
      </c>
      <c r="D7228" t="s">
        <v>13893</v>
      </c>
      <c r="E7228">
        <v>0</v>
      </c>
      <c r="F7228" t="s">
        <v>13867</v>
      </c>
      <c r="G7228" t="s">
        <v>13718</v>
      </c>
      <c r="H7228">
        <v>39</v>
      </c>
      <c r="I7228" s="14">
        <v>51</v>
      </c>
      <c r="J7228" s="15">
        <v>96462.210999999996</v>
      </c>
      <c r="K7228" s="15">
        <v>111311.462</v>
      </c>
      <c r="L7228" s="15">
        <v>111311.462</v>
      </c>
      <c r="M7228">
        <v>5</v>
      </c>
      <c r="N7228">
        <v>5</v>
      </c>
      <c r="O7228">
        <v>0</v>
      </c>
      <c r="P7228">
        <v>51</v>
      </c>
      <c r="R7228">
        <v>33.369999999999997</v>
      </c>
      <c r="S7228">
        <v>14</v>
      </c>
      <c r="T7228">
        <v>2</v>
      </c>
      <c r="U7228">
        <v>14</v>
      </c>
      <c r="V7228">
        <v>2</v>
      </c>
      <c r="W7228" s="13">
        <v>45085</v>
      </c>
    </row>
    <row r="7229" spans="1:23" x14ac:dyDescent="0.25">
      <c r="A7229">
        <v>1</v>
      </c>
      <c r="B7229">
        <v>59917</v>
      </c>
      <c r="C7229" t="s">
        <v>13865</v>
      </c>
      <c r="D7229" t="s">
        <v>13894</v>
      </c>
      <c r="E7229">
        <v>0</v>
      </c>
      <c r="F7229" t="s">
        <v>13867</v>
      </c>
      <c r="G7229" t="s">
        <v>4920</v>
      </c>
      <c r="H7229">
        <v>35</v>
      </c>
      <c r="I7229" s="14">
        <v>189</v>
      </c>
      <c r="J7229" s="15">
        <v>116791.58</v>
      </c>
      <c r="K7229" s="15">
        <v>211788.60699999999</v>
      </c>
      <c r="L7229" s="15">
        <v>226391.076</v>
      </c>
      <c r="M7229">
        <v>5</v>
      </c>
      <c r="N7229">
        <v>5</v>
      </c>
      <c r="O7229">
        <v>0</v>
      </c>
      <c r="P7229">
        <v>189</v>
      </c>
      <c r="R7229">
        <v>150.88999999999999</v>
      </c>
      <c r="S7229">
        <v>260</v>
      </c>
      <c r="T7229">
        <v>0</v>
      </c>
      <c r="U7229">
        <v>260</v>
      </c>
      <c r="V7229">
        <v>0</v>
      </c>
      <c r="W7229" s="13">
        <v>45057</v>
      </c>
    </row>
    <row r="7230" spans="1:23" x14ac:dyDescent="0.25">
      <c r="A7230">
        <v>1</v>
      </c>
      <c r="B7230">
        <v>59917</v>
      </c>
      <c r="C7230" t="s">
        <v>13865</v>
      </c>
      <c r="D7230" t="s">
        <v>13894</v>
      </c>
      <c r="E7230">
        <v>0</v>
      </c>
      <c r="F7230" t="s">
        <v>13867</v>
      </c>
      <c r="G7230" t="s">
        <v>4920</v>
      </c>
      <c r="H7230">
        <v>39</v>
      </c>
      <c r="I7230" s="14">
        <v>239.88200000000001</v>
      </c>
      <c r="J7230" s="15">
        <v>121205.44500000001</v>
      </c>
      <c r="K7230" s="15">
        <v>211788.60699999999</v>
      </c>
      <c r="L7230" s="15">
        <v>226391.076</v>
      </c>
      <c r="M7230">
        <v>5</v>
      </c>
      <c r="N7230">
        <v>5</v>
      </c>
      <c r="O7230">
        <v>0</v>
      </c>
      <c r="P7230">
        <v>239.88200000000001</v>
      </c>
      <c r="R7230">
        <v>161.26</v>
      </c>
      <c r="S7230">
        <v>202.53399999999999</v>
      </c>
      <c r="T7230">
        <v>13.112</v>
      </c>
      <c r="U7230">
        <v>202.53399999999999</v>
      </c>
      <c r="V7230">
        <v>13.112</v>
      </c>
      <c r="W7230" s="13">
        <v>45085</v>
      </c>
    </row>
    <row r="7231" spans="1:23" x14ac:dyDescent="0.25">
      <c r="A7231">
        <v>1</v>
      </c>
      <c r="B7231">
        <v>59919</v>
      </c>
      <c r="C7231" t="s">
        <v>13409</v>
      </c>
      <c r="D7231" t="s">
        <v>13895</v>
      </c>
      <c r="E7231">
        <v>2200</v>
      </c>
      <c r="F7231" t="s">
        <v>13413</v>
      </c>
      <c r="G7231" t="s">
        <v>29</v>
      </c>
      <c r="H7231">
        <v>35</v>
      </c>
      <c r="I7231" s="14">
        <v>6004</v>
      </c>
      <c r="J7231" s="15">
        <v>8.1</v>
      </c>
      <c r="K7231" s="15">
        <v>9.3179999999999996</v>
      </c>
      <c r="L7231" s="15">
        <v>9.3179999999999996</v>
      </c>
      <c r="M7231">
        <v>5</v>
      </c>
      <c r="N7231">
        <v>5</v>
      </c>
      <c r="O7231">
        <v>8421</v>
      </c>
      <c r="P7231">
        <v>-217</v>
      </c>
      <c r="R7231">
        <v>2199.63</v>
      </c>
      <c r="S7231">
        <v>2996</v>
      </c>
      <c r="T7231">
        <v>0</v>
      </c>
      <c r="U7231">
        <v>2996</v>
      </c>
      <c r="V7231">
        <v>0</v>
      </c>
      <c r="W7231" s="13">
        <v>45077</v>
      </c>
    </row>
    <row r="7232" spans="1:23" x14ac:dyDescent="0.25">
      <c r="A7232">
        <v>1</v>
      </c>
      <c r="B7232">
        <v>59920</v>
      </c>
      <c r="C7232" t="s">
        <v>13409</v>
      </c>
      <c r="D7232" t="s">
        <v>13896</v>
      </c>
      <c r="E7232">
        <v>21000</v>
      </c>
      <c r="F7232" t="s">
        <v>13413</v>
      </c>
      <c r="G7232" t="s">
        <v>29</v>
      </c>
      <c r="H7232">
        <v>35</v>
      </c>
      <c r="I7232" s="14">
        <v>12939</v>
      </c>
      <c r="J7232" s="15">
        <v>36.619</v>
      </c>
      <c r="K7232" s="15">
        <v>20.03</v>
      </c>
      <c r="L7232" s="15">
        <v>20.03</v>
      </c>
      <c r="M7232">
        <v>5</v>
      </c>
      <c r="N7232">
        <v>5</v>
      </c>
      <c r="O7232">
        <v>43863</v>
      </c>
      <c r="P7232">
        <v>-9924</v>
      </c>
      <c r="R7232">
        <v>6339.25</v>
      </c>
      <c r="S7232">
        <v>10651</v>
      </c>
      <c r="T7232">
        <v>0</v>
      </c>
      <c r="U7232">
        <v>10651</v>
      </c>
      <c r="V7232">
        <v>0</v>
      </c>
      <c r="W7232" s="13">
        <v>45077</v>
      </c>
    </row>
    <row r="7233" spans="1:24" x14ac:dyDescent="0.25">
      <c r="A7233">
        <v>1</v>
      </c>
      <c r="B7233">
        <v>59922</v>
      </c>
      <c r="C7233" t="s">
        <v>1176</v>
      </c>
      <c r="D7233" t="s">
        <v>13897</v>
      </c>
      <c r="E7233">
        <v>0</v>
      </c>
      <c r="F7233" t="s">
        <v>7154</v>
      </c>
      <c r="G7233" t="s">
        <v>4920</v>
      </c>
      <c r="H7233">
        <v>35</v>
      </c>
      <c r="I7233" s="14">
        <v>1856</v>
      </c>
      <c r="J7233" s="15">
        <v>121173.00199999999</v>
      </c>
      <c r="K7233" s="15">
        <v>119554.88400000001</v>
      </c>
      <c r="L7233" s="15">
        <v>119554.88400000001</v>
      </c>
      <c r="M7233">
        <v>5</v>
      </c>
      <c r="N7233">
        <v>5</v>
      </c>
      <c r="O7233">
        <v>0</v>
      </c>
      <c r="P7233">
        <v>1856</v>
      </c>
      <c r="R7233">
        <v>1873.03</v>
      </c>
      <c r="S7233">
        <v>0</v>
      </c>
      <c r="T7233">
        <v>0</v>
      </c>
      <c r="U7233">
        <v>2688</v>
      </c>
      <c r="V7233">
        <v>0</v>
      </c>
      <c r="W7233" s="13">
        <v>45020</v>
      </c>
      <c r="X7233">
        <v>0</v>
      </c>
    </row>
    <row r="7234" spans="1:24" x14ac:dyDescent="0.25">
      <c r="A7234">
        <v>1</v>
      </c>
      <c r="B7234">
        <v>59924</v>
      </c>
      <c r="C7234" t="s">
        <v>1078</v>
      </c>
      <c r="D7234" t="s">
        <v>13898</v>
      </c>
      <c r="E7234">
        <v>0</v>
      </c>
      <c r="F7234" t="s">
        <v>13413</v>
      </c>
      <c r="G7234" t="s">
        <v>29</v>
      </c>
      <c r="H7234">
        <v>35</v>
      </c>
      <c r="I7234" s="14">
        <v>9165</v>
      </c>
      <c r="J7234" s="15">
        <v>57.823999999999998</v>
      </c>
      <c r="K7234" s="15">
        <v>62.127000000000002</v>
      </c>
      <c r="L7234" s="15">
        <v>62.127000000000002</v>
      </c>
      <c r="M7234">
        <v>5</v>
      </c>
      <c r="N7234">
        <v>5</v>
      </c>
      <c r="O7234">
        <v>0</v>
      </c>
      <c r="P7234">
        <v>9165</v>
      </c>
      <c r="R7234">
        <v>1723.37</v>
      </c>
      <c r="S7234">
        <v>911</v>
      </c>
      <c r="T7234">
        <v>0</v>
      </c>
      <c r="U7234">
        <v>2911</v>
      </c>
      <c r="V7234">
        <v>0</v>
      </c>
      <c r="W7234" s="13">
        <v>45027</v>
      </c>
    </row>
    <row r="7235" spans="1:24" x14ac:dyDescent="0.25">
      <c r="A7235">
        <v>1</v>
      </c>
      <c r="B7235">
        <v>59925</v>
      </c>
      <c r="C7235" t="s">
        <v>1078</v>
      </c>
      <c r="D7235" t="s">
        <v>13899</v>
      </c>
      <c r="E7235">
        <v>0</v>
      </c>
      <c r="F7235" t="s">
        <v>13413</v>
      </c>
      <c r="G7235" t="s">
        <v>29</v>
      </c>
      <c r="H7235">
        <v>35</v>
      </c>
      <c r="I7235" s="14">
        <v>10285</v>
      </c>
      <c r="J7235" s="15">
        <v>49.161999999999999</v>
      </c>
      <c r="K7235" s="15">
        <v>54.317</v>
      </c>
      <c r="L7235" s="15">
        <v>54.317</v>
      </c>
      <c r="M7235">
        <v>5</v>
      </c>
      <c r="N7235">
        <v>5</v>
      </c>
      <c r="O7235">
        <v>0</v>
      </c>
      <c r="P7235">
        <v>10285</v>
      </c>
      <c r="R7235">
        <v>1723.37</v>
      </c>
      <c r="S7235">
        <v>911</v>
      </c>
      <c r="T7235">
        <v>0</v>
      </c>
      <c r="U7235">
        <v>2911</v>
      </c>
      <c r="V7235">
        <v>0</v>
      </c>
      <c r="W7235" s="13">
        <v>45027</v>
      </c>
    </row>
    <row r="7236" spans="1:24" x14ac:dyDescent="0.25">
      <c r="A7236">
        <v>1</v>
      </c>
      <c r="B7236">
        <v>59926</v>
      </c>
      <c r="C7236" t="s">
        <v>1078</v>
      </c>
      <c r="D7236" t="s">
        <v>13900</v>
      </c>
      <c r="E7236">
        <v>0</v>
      </c>
      <c r="F7236" t="s">
        <v>13413</v>
      </c>
      <c r="G7236" t="s">
        <v>29</v>
      </c>
      <c r="H7236">
        <v>35</v>
      </c>
      <c r="I7236" s="14">
        <v>11181</v>
      </c>
      <c r="J7236" s="15">
        <v>37.308999999999997</v>
      </c>
      <c r="K7236" s="15">
        <v>41.558999999999997</v>
      </c>
      <c r="L7236" s="15">
        <v>41.558999999999997</v>
      </c>
      <c r="M7236">
        <v>5</v>
      </c>
      <c r="N7236">
        <v>5</v>
      </c>
      <c r="O7236">
        <v>0</v>
      </c>
      <c r="P7236">
        <v>11181</v>
      </c>
      <c r="R7236">
        <v>1724.3</v>
      </c>
      <c r="S7236">
        <v>911</v>
      </c>
      <c r="T7236">
        <v>0</v>
      </c>
      <c r="U7236">
        <v>2911</v>
      </c>
      <c r="V7236">
        <v>0</v>
      </c>
      <c r="W7236" s="13">
        <v>45027</v>
      </c>
    </row>
    <row r="7237" spans="1:24" x14ac:dyDescent="0.25">
      <c r="A7237">
        <v>1</v>
      </c>
      <c r="B7237">
        <v>59927</v>
      </c>
      <c r="C7237" t="s">
        <v>1078</v>
      </c>
      <c r="D7237" t="s">
        <v>13901</v>
      </c>
      <c r="E7237">
        <v>0</v>
      </c>
      <c r="F7237" t="s">
        <v>13413</v>
      </c>
      <c r="G7237" t="s">
        <v>29</v>
      </c>
      <c r="H7237">
        <v>35</v>
      </c>
      <c r="I7237" s="14">
        <v>18222</v>
      </c>
      <c r="J7237" s="15">
        <v>21.065999999999999</v>
      </c>
      <c r="K7237" s="15">
        <v>24.297999999999998</v>
      </c>
      <c r="L7237" s="15">
        <v>24.297999999999998</v>
      </c>
      <c r="M7237">
        <v>5</v>
      </c>
      <c r="N7237">
        <v>5</v>
      </c>
      <c r="O7237">
        <v>0</v>
      </c>
      <c r="P7237">
        <v>18222</v>
      </c>
      <c r="R7237">
        <v>3475.85</v>
      </c>
      <c r="S7237">
        <v>2090</v>
      </c>
      <c r="T7237">
        <v>0</v>
      </c>
      <c r="U7237">
        <v>6090</v>
      </c>
      <c r="V7237">
        <v>0</v>
      </c>
      <c r="W7237" s="13">
        <v>45027</v>
      </c>
    </row>
    <row r="7238" spans="1:24" x14ac:dyDescent="0.25">
      <c r="A7238">
        <v>1</v>
      </c>
      <c r="B7238">
        <v>59928</v>
      </c>
      <c r="C7238" t="s">
        <v>13865</v>
      </c>
      <c r="D7238" t="s">
        <v>13902</v>
      </c>
      <c r="E7238">
        <v>0</v>
      </c>
      <c r="F7238" t="s">
        <v>13867</v>
      </c>
      <c r="G7238" t="s">
        <v>13718</v>
      </c>
      <c r="H7238">
        <v>35</v>
      </c>
      <c r="I7238" s="14">
        <v>26</v>
      </c>
      <c r="J7238" s="15">
        <v>102093.47</v>
      </c>
      <c r="K7238" s="15">
        <v>120554.83500000001</v>
      </c>
      <c r="L7238" s="15">
        <v>120554.83500000001</v>
      </c>
      <c r="M7238">
        <v>5</v>
      </c>
      <c r="N7238">
        <v>5</v>
      </c>
      <c r="O7238">
        <v>0</v>
      </c>
      <c r="P7238">
        <v>26</v>
      </c>
      <c r="R7238">
        <v>1.17</v>
      </c>
      <c r="S7238">
        <v>1</v>
      </c>
      <c r="T7238">
        <v>0</v>
      </c>
      <c r="U7238">
        <v>1</v>
      </c>
      <c r="V7238">
        <v>0</v>
      </c>
      <c r="W7238" s="13">
        <v>45033</v>
      </c>
    </row>
    <row r="7239" spans="1:24" x14ac:dyDescent="0.25">
      <c r="A7239">
        <v>1</v>
      </c>
      <c r="B7239">
        <v>59928</v>
      </c>
      <c r="C7239" t="s">
        <v>13865</v>
      </c>
      <c r="D7239" t="s">
        <v>13902</v>
      </c>
      <c r="E7239">
        <v>0</v>
      </c>
      <c r="F7239" t="s">
        <v>13867</v>
      </c>
      <c r="G7239" t="s">
        <v>13718</v>
      </c>
      <c r="H7239">
        <v>39</v>
      </c>
      <c r="I7239" s="14">
        <v>1</v>
      </c>
      <c r="J7239" s="15">
        <v>102093.47</v>
      </c>
      <c r="K7239" s="15">
        <v>120554.83500000001</v>
      </c>
      <c r="L7239" s="15">
        <v>120554.83500000001</v>
      </c>
      <c r="M7239">
        <v>5</v>
      </c>
      <c r="N7239">
        <v>5</v>
      </c>
      <c r="O7239">
        <v>0</v>
      </c>
      <c r="P7239">
        <v>1</v>
      </c>
      <c r="R7239">
        <v>0</v>
      </c>
      <c r="S7239">
        <v>0</v>
      </c>
      <c r="T7239">
        <v>0</v>
      </c>
      <c r="U7239">
        <v>0</v>
      </c>
      <c r="V7239">
        <v>0</v>
      </c>
      <c r="W7239" s="13">
        <v>43819</v>
      </c>
    </row>
    <row r="7240" spans="1:24" x14ac:dyDescent="0.25">
      <c r="A7240">
        <v>1</v>
      </c>
      <c r="B7240">
        <v>59935</v>
      </c>
      <c r="C7240" t="s">
        <v>13865</v>
      </c>
      <c r="D7240" t="s">
        <v>13903</v>
      </c>
      <c r="E7240">
        <v>120</v>
      </c>
      <c r="F7240" t="s">
        <v>13867</v>
      </c>
      <c r="G7240" t="s">
        <v>13718</v>
      </c>
      <c r="H7240">
        <v>35</v>
      </c>
      <c r="I7240" s="14">
        <v>128</v>
      </c>
      <c r="J7240" s="15">
        <v>165850.98499999999</v>
      </c>
      <c r="K7240" s="15">
        <v>105186.663</v>
      </c>
      <c r="L7240" s="15">
        <v>105267.788</v>
      </c>
      <c r="M7240">
        <v>5</v>
      </c>
      <c r="N7240">
        <v>5</v>
      </c>
      <c r="O7240">
        <v>0</v>
      </c>
      <c r="P7240">
        <v>248</v>
      </c>
      <c r="R7240">
        <v>0</v>
      </c>
      <c r="S7240">
        <v>0</v>
      </c>
      <c r="T7240">
        <v>0</v>
      </c>
      <c r="U7240">
        <v>0</v>
      </c>
      <c r="V7240">
        <v>0</v>
      </c>
      <c r="W7240" s="13">
        <v>44578</v>
      </c>
    </row>
    <row r="7241" spans="1:24" x14ac:dyDescent="0.25">
      <c r="A7241">
        <v>1</v>
      </c>
      <c r="B7241">
        <v>59947</v>
      </c>
      <c r="C7241" t="s">
        <v>13904</v>
      </c>
      <c r="D7241" t="s">
        <v>13905</v>
      </c>
      <c r="E7241">
        <v>76</v>
      </c>
      <c r="F7241" t="s">
        <v>13906</v>
      </c>
      <c r="G7241" t="s">
        <v>4920</v>
      </c>
      <c r="H7241">
        <v>35</v>
      </c>
      <c r="I7241" s="14">
        <v>452</v>
      </c>
      <c r="J7241" s="15">
        <v>69007.452999999994</v>
      </c>
      <c r="K7241" s="15">
        <v>68980.732000000004</v>
      </c>
      <c r="L7241" s="15">
        <v>65950.516000000003</v>
      </c>
      <c r="M7241">
        <v>5</v>
      </c>
      <c r="N7241">
        <v>5</v>
      </c>
      <c r="O7241">
        <v>0</v>
      </c>
      <c r="P7241">
        <v>528</v>
      </c>
      <c r="R7241">
        <v>1627.64</v>
      </c>
      <c r="S7241">
        <v>1331</v>
      </c>
      <c r="T7241">
        <v>0</v>
      </c>
      <c r="U7241">
        <v>1331</v>
      </c>
      <c r="V7241">
        <v>0</v>
      </c>
      <c r="W7241" s="13">
        <v>45077</v>
      </c>
    </row>
    <row r="7242" spans="1:24" x14ac:dyDescent="0.25">
      <c r="A7242">
        <v>1</v>
      </c>
      <c r="B7242">
        <v>59947</v>
      </c>
      <c r="C7242" t="s">
        <v>13904</v>
      </c>
      <c r="D7242" t="s">
        <v>13905</v>
      </c>
      <c r="E7242">
        <v>0</v>
      </c>
      <c r="F7242" t="s">
        <v>13906</v>
      </c>
      <c r="G7242" t="s">
        <v>4920</v>
      </c>
      <c r="H7242">
        <v>39</v>
      </c>
      <c r="I7242" s="14">
        <v>884.15</v>
      </c>
      <c r="J7242" s="15">
        <v>69302.452000000005</v>
      </c>
      <c r="K7242" s="15">
        <v>68980.732000000004</v>
      </c>
      <c r="L7242" s="15">
        <v>65950.516000000003</v>
      </c>
      <c r="M7242">
        <v>5</v>
      </c>
      <c r="N7242">
        <v>5</v>
      </c>
      <c r="O7242">
        <v>0</v>
      </c>
      <c r="P7242">
        <v>884.15</v>
      </c>
      <c r="R7242">
        <v>545.85</v>
      </c>
      <c r="S7242">
        <v>446.85</v>
      </c>
      <c r="T7242">
        <v>142.15</v>
      </c>
      <c r="U7242">
        <v>446.85</v>
      </c>
      <c r="V7242">
        <v>142.15</v>
      </c>
      <c r="W7242" s="13">
        <v>45085</v>
      </c>
    </row>
    <row r="7243" spans="1:24" x14ac:dyDescent="0.25">
      <c r="A7243">
        <v>1</v>
      </c>
      <c r="B7243">
        <v>59948</v>
      </c>
      <c r="C7243" t="s">
        <v>13904</v>
      </c>
      <c r="D7243" t="s">
        <v>13907</v>
      </c>
      <c r="E7243">
        <v>0</v>
      </c>
      <c r="F7243" t="s">
        <v>13906</v>
      </c>
      <c r="G7243" t="s">
        <v>4920</v>
      </c>
      <c r="H7243">
        <v>35</v>
      </c>
      <c r="I7243" s="14">
        <v>2</v>
      </c>
      <c r="J7243" s="15">
        <v>81143.305999999997</v>
      </c>
      <c r="K7243" s="15">
        <v>81255.252999999997</v>
      </c>
      <c r="L7243" s="15">
        <v>81255.252999999997</v>
      </c>
      <c r="M7243">
        <v>5</v>
      </c>
      <c r="N7243">
        <v>5</v>
      </c>
      <c r="O7243">
        <v>0</v>
      </c>
      <c r="P7243">
        <v>2</v>
      </c>
      <c r="R7243">
        <v>1487.89</v>
      </c>
      <c r="S7243">
        <v>1407</v>
      </c>
      <c r="T7243">
        <v>0</v>
      </c>
      <c r="U7243">
        <v>1407</v>
      </c>
      <c r="V7243">
        <v>0</v>
      </c>
      <c r="W7243" s="13">
        <v>45057</v>
      </c>
    </row>
    <row r="7244" spans="1:24" x14ac:dyDescent="0.25">
      <c r="A7244">
        <v>1</v>
      </c>
      <c r="B7244">
        <v>59948</v>
      </c>
      <c r="C7244" t="s">
        <v>13904</v>
      </c>
      <c r="D7244" t="s">
        <v>13907</v>
      </c>
      <c r="E7244">
        <v>0</v>
      </c>
      <c r="F7244" t="s">
        <v>13906</v>
      </c>
      <c r="G7244" t="s">
        <v>4920</v>
      </c>
      <c r="H7244">
        <v>39</v>
      </c>
      <c r="I7244" s="14">
        <v>566.79999999999995</v>
      </c>
      <c r="J7244" s="15">
        <v>81280.820000000007</v>
      </c>
      <c r="K7244" s="15">
        <v>81255.252999999997</v>
      </c>
      <c r="L7244" s="15">
        <v>81255.252999999997</v>
      </c>
      <c r="M7244">
        <v>5</v>
      </c>
      <c r="N7244">
        <v>5</v>
      </c>
      <c r="O7244">
        <v>0</v>
      </c>
      <c r="P7244">
        <v>566.79999999999995</v>
      </c>
      <c r="R7244">
        <v>987.16</v>
      </c>
      <c r="S7244">
        <v>840.2</v>
      </c>
      <c r="T7244">
        <v>263.8</v>
      </c>
      <c r="U7244">
        <v>840.2</v>
      </c>
      <c r="V7244">
        <v>263.8</v>
      </c>
      <c r="W7244" s="13">
        <v>45085</v>
      </c>
    </row>
    <row r="7245" spans="1:24" x14ac:dyDescent="0.25">
      <c r="A7245">
        <v>1</v>
      </c>
      <c r="B7245">
        <v>59949</v>
      </c>
      <c r="C7245" t="s">
        <v>13904</v>
      </c>
      <c r="D7245" t="s">
        <v>13908</v>
      </c>
      <c r="E7245">
        <v>0</v>
      </c>
      <c r="F7245" t="s">
        <v>13906</v>
      </c>
      <c r="G7245" t="s">
        <v>4920</v>
      </c>
      <c r="H7245">
        <v>35</v>
      </c>
      <c r="I7245" s="14">
        <v>60</v>
      </c>
      <c r="J7245" s="15">
        <v>86955.67</v>
      </c>
      <c r="K7245" s="15">
        <v>86945.854000000007</v>
      </c>
      <c r="L7245" s="15">
        <v>86945.854000000007</v>
      </c>
      <c r="M7245">
        <v>5</v>
      </c>
      <c r="N7245">
        <v>5</v>
      </c>
      <c r="O7245">
        <v>0</v>
      </c>
      <c r="P7245">
        <v>60</v>
      </c>
      <c r="R7245">
        <v>84.11</v>
      </c>
      <c r="S7245">
        <v>70</v>
      </c>
      <c r="T7245">
        <v>24</v>
      </c>
      <c r="U7245">
        <v>70</v>
      </c>
      <c r="V7245">
        <v>24</v>
      </c>
      <c r="W7245" s="13">
        <v>45083</v>
      </c>
    </row>
    <row r="7246" spans="1:24" x14ac:dyDescent="0.25">
      <c r="A7246">
        <v>1</v>
      </c>
      <c r="B7246">
        <v>59949</v>
      </c>
      <c r="C7246" t="s">
        <v>13904</v>
      </c>
      <c r="D7246" t="s">
        <v>13908</v>
      </c>
      <c r="E7246">
        <v>0</v>
      </c>
      <c r="F7246" t="s">
        <v>13906</v>
      </c>
      <c r="G7246" t="s">
        <v>4920</v>
      </c>
      <c r="H7246">
        <v>39</v>
      </c>
      <c r="I7246" s="14">
        <v>65</v>
      </c>
      <c r="J7246" s="15">
        <v>86955.67</v>
      </c>
      <c r="K7246" s="15">
        <v>86945.854000000007</v>
      </c>
      <c r="L7246" s="15">
        <v>86945.854000000007</v>
      </c>
      <c r="M7246">
        <v>5</v>
      </c>
      <c r="N7246">
        <v>5</v>
      </c>
      <c r="O7246">
        <v>0</v>
      </c>
      <c r="P7246">
        <v>65</v>
      </c>
      <c r="R7246">
        <v>0.03</v>
      </c>
      <c r="S7246">
        <v>5</v>
      </c>
      <c r="T7246">
        <v>5</v>
      </c>
      <c r="U7246">
        <v>5</v>
      </c>
      <c r="V7246">
        <v>5</v>
      </c>
      <c r="W7246" s="13">
        <v>45085</v>
      </c>
    </row>
    <row r="7247" spans="1:24" x14ac:dyDescent="0.25">
      <c r="A7247">
        <v>1</v>
      </c>
      <c r="B7247">
        <v>59950</v>
      </c>
      <c r="C7247" t="s">
        <v>13904</v>
      </c>
      <c r="D7247" t="s">
        <v>13909</v>
      </c>
      <c r="E7247">
        <v>0</v>
      </c>
      <c r="F7247" t="s">
        <v>13906</v>
      </c>
      <c r="G7247" t="s">
        <v>4920</v>
      </c>
      <c r="H7247">
        <v>35</v>
      </c>
      <c r="I7247" s="14">
        <v>13</v>
      </c>
      <c r="J7247" s="15">
        <v>106088.25900000001</v>
      </c>
      <c r="K7247" s="15">
        <v>104313.682</v>
      </c>
      <c r="L7247" s="15">
        <v>99031.373000000007</v>
      </c>
      <c r="M7247">
        <v>5</v>
      </c>
      <c r="N7247">
        <v>5</v>
      </c>
      <c r="O7247">
        <v>0</v>
      </c>
      <c r="P7247">
        <v>13</v>
      </c>
      <c r="R7247">
        <v>478.56</v>
      </c>
      <c r="S7247">
        <v>580</v>
      </c>
      <c r="T7247">
        <v>0</v>
      </c>
      <c r="U7247">
        <v>580</v>
      </c>
      <c r="V7247">
        <v>0</v>
      </c>
      <c r="W7247" s="13">
        <v>45035</v>
      </c>
    </row>
    <row r="7248" spans="1:24" x14ac:dyDescent="0.25">
      <c r="A7248">
        <v>1</v>
      </c>
      <c r="B7248">
        <v>59950</v>
      </c>
      <c r="C7248" t="s">
        <v>13904</v>
      </c>
      <c r="D7248" t="s">
        <v>13909</v>
      </c>
      <c r="E7248">
        <v>0</v>
      </c>
      <c r="F7248" t="s">
        <v>13906</v>
      </c>
      <c r="G7248" t="s">
        <v>4920</v>
      </c>
      <c r="H7248">
        <v>39</v>
      </c>
      <c r="I7248" s="14">
        <v>246.84</v>
      </c>
      <c r="J7248" s="15">
        <v>104821.64</v>
      </c>
      <c r="K7248" s="15">
        <v>104313.682</v>
      </c>
      <c r="L7248" s="15">
        <v>99031.373000000007</v>
      </c>
      <c r="M7248">
        <v>5</v>
      </c>
      <c r="N7248">
        <v>5</v>
      </c>
      <c r="O7248">
        <v>0</v>
      </c>
      <c r="P7248">
        <v>246.84</v>
      </c>
      <c r="R7248">
        <v>258.95</v>
      </c>
      <c r="S7248">
        <v>333.16</v>
      </c>
      <c r="T7248">
        <v>124.04</v>
      </c>
      <c r="U7248">
        <v>333.16</v>
      </c>
      <c r="V7248">
        <v>124.04</v>
      </c>
      <c r="W7248" s="13">
        <v>45085</v>
      </c>
    </row>
    <row r="7249" spans="1:24" x14ac:dyDescent="0.25">
      <c r="A7249">
        <v>1</v>
      </c>
      <c r="B7249">
        <v>59951</v>
      </c>
      <c r="C7249" t="s">
        <v>13904</v>
      </c>
      <c r="D7249" t="s">
        <v>13910</v>
      </c>
      <c r="E7249">
        <v>44.204999999999998</v>
      </c>
      <c r="F7249" t="s">
        <v>13906</v>
      </c>
      <c r="G7249" t="s">
        <v>4920</v>
      </c>
      <c r="H7249">
        <v>35</v>
      </c>
      <c r="I7249" s="14">
        <v>11</v>
      </c>
      <c r="J7249" s="15">
        <v>110507.43</v>
      </c>
      <c r="K7249" s="15">
        <v>110531.848</v>
      </c>
      <c r="L7249" s="15">
        <v>110531.848</v>
      </c>
      <c r="M7249">
        <v>5</v>
      </c>
      <c r="N7249">
        <v>5</v>
      </c>
      <c r="O7249">
        <v>0</v>
      </c>
      <c r="P7249">
        <v>55.204999999999998</v>
      </c>
      <c r="R7249">
        <v>344.73</v>
      </c>
      <c r="S7249">
        <v>215</v>
      </c>
      <c r="T7249">
        <v>5</v>
      </c>
      <c r="U7249">
        <v>215</v>
      </c>
      <c r="V7249">
        <v>5</v>
      </c>
      <c r="W7249" s="13">
        <v>45079</v>
      </c>
    </row>
    <row r="7250" spans="1:24" x14ac:dyDescent="0.25">
      <c r="A7250">
        <v>1</v>
      </c>
      <c r="B7250">
        <v>59951</v>
      </c>
      <c r="C7250" t="s">
        <v>13904</v>
      </c>
      <c r="D7250" t="s">
        <v>13910</v>
      </c>
      <c r="E7250">
        <v>0</v>
      </c>
      <c r="F7250" t="s">
        <v>13906</v>
      </c>
      <c r="G7250" t="s">
        <v>4920</v>
      </c>
      <c r="H7250">
        <v>39</v>
      </c>
      <c r="I7250" s="14">
        <v>189.96</v>
      </c>
      <c r="J7250" s="15">
        <v>110507.43</v>
      </c>
      <c r="K7250" s="15">
        <v>110531.848</v>
      </c>
      <c r="L7250" s="15">
        <v>110531.848</v>
      </c>
      <c r="M7250">
        <v>5</v>
      </c>
      <c r="N7250">
        <v>5</v>
      </c>
      <c r="O7250">
        <v>0</v>
      </c>
      <c r="P7250">
        <v>189.96</v>
      </c>
      <c r="R7250">
        <v>35.200000000000003</v>
      </c>
      <c r="S7250">
        <v>25.04</v>
      </c>
      <c r="T7250">
        <v>4.04</v>
      </c>
      <c r="U7250">
        <v>25.04</v>
      </c>
      <c r="V7250">
        <v>4.04</v>
      </c>
      <c r="W7250" s="13">
        <v>45085</v>
      </c>
    </row>
    <row r="7251" spans="1:24" x14ac:dyDescent="0.25">
      <c r="A7251">
        <v>1</v>
      </c>
      <c r="B7251">
        <v>59952</v>
      </c>
      <c r="C7251" t="s">
        <v>13904</v>
      </c>
      <c r="D7251" t="s">
        <v>13911</v>
      </c>
      <c r="E7251">
        <v>0</v>
      </c>
      <c r="F7251" t="s">
        <v>13906</v>
      </c>
      <c r="G7251" t="s">
        <v>4920</v>
      </c>
      <c r="H7251">
        <v>35</v>
      </c>
      <c r="I7251" s="14">
        <v>2</v>
      </c>
      <c r="J7251" s="15">
        <v>125692.397</v>
      </c>
      <c r="K7251" s="15">
        <v>121728.85</v>
      </c>
      <c r="L7251" s="15">
        <v>121728.85</v>
      </c>
      <c r="M7251">
        <v>5</v>
      </c>
      <c r="N7251">
        <v>5</v>
      </c>
      <c r="O7251">
        <v>0</v>
      </c>
      <c r="P7251">
        <v>2</v>
      </c>
      <c r="R7251">
        <v>297.98</v>
      </c>
      <c r="S7251">
        <v>292</v>
      </c>
      <c r="T7251">
        <v>0</v>
      </c>
      <c r="U7251">
        <v>292</v>
      </c>
      <c r="V7251">
        <v>0</v>
      </c>
      <c r="W7251" s="13">
        <v>45054</v>
      </c>
    </row>
    <row r="7252" spans="1:24" x14ac:dyDescent="0.25">
      <c r="A7252">
        <v>1</v>
      </c>
      <c r="B7252">
        <v>59952</v>
      </c>
      <c r="C7252" t="s">
        <v>13904</v>
      </c>
      <c r="D7252" t="s">
        <v>13911</v>
      </c>
      <c r="E7252">
        <v>0</v>
      </c>
      <c r="F7252" t="s">
        <v>13906</v>
      </c>
      <c r="G7252" t="s">
        <v>4920</v>
      </c>
      <c r="H7252">
        <v>39</v>
      </c>
      <c r="I7252" s="14">
        <v>194.88</v>
      </c>
      <c r="J7252" s="15">
        <v>121832.15</v>
      </c>
      <c r="K7252" s="15">
        <v>121728.85</v>
      </c>
      <c r="L7252" s="15">
        <v>121728.85</v>
      </c>
      <c r="M7252">
        <v>5</v>
      </c>
      <c r="N7252">
        <v>5</v>
      </c>
      <c r="O7252">
        <v>0</v>
      </c>
      <c r="P7252">
        <v>194.88</v>
      </c>
      <c r="R7252">
        <v>85.36</v>
      </c>
      <c r="S7252">
        <v>97.12</v>
      </c>
      <c r="T7252">
        <v>39.04</v>
      </c>
      <c r="U7252">
        <v>97.12</v>
      </c>
      <c r="V7252">
        <v>39.04</v>
      </c>
      <c r="W7252" s="13">
        <v>45085</v>
      </c>
    </row>
    <row r="7253" spans="1:24" x14ac:dyDescent="0.25">
      <c r="A7253">
        <v>1</v>
      </c>
      <c r="B7253">
        <v>59953</v>
      </c>
      <c r="C7253" t="s">
        <v>13904</v>
      </c>
      <c r="D7253" t="s">
        <v>13912</v>
      </c>
      <c r="E7253">
        <v>0</v>
      </c>
      <c r="F7253" t="s">
        <v>13906</v>
      </c>
      <c r="G7253" t="s">
        <v>4920</v>
      </c>
      <c r="H7253">
        <v>35</v>
      </c>
      <c r="I7253" s="14">
        <v>2</v>
      </c>
      <c r="J7253" s="15">
        <v>142676.45499999999</v>
      </c>
      <c r="K7253" s="15">
        <v>155257.16899999999</v>
      </c>
      <c r="L7253" s="15">
        <v>155257.16899999999</v>
      </c>
      <c r="M7253">
        <v>5</v>
      </c>
      <c r="N7253">
        <v>5</v>
      </c>
      <c r="O7253">
        <v>0</v>
      </c>
      <c r="P7253">
        <v>2</v>
      </c>
      <c r="R7253">
        <v>246.7</v>
      </c>
      <c r="S7253">
        <v>252</v>
      </c>
      <c r="T7253">
        <v>0</v>
      </c>
      <c r="U7253">
        <v>252</v>
      </c>
      <c r="V7253">
        <v>0</v>
      </c>
      <c r="W7253" s="13">
        <v>45057</v>
      </c>
    </row>
    <row r="7254" spans="1:24" x14ac:dyDescent="0.25">
      <c r="A7254">
        <v>1</v>
      </c>
      <c r="B7254">
        <v>59953</v>
      </c>
      <c r="C7254" t="s">
        <v>13904</v>
      </c>
      <c r="D7254" t="s">
        <v>13912</v>
      </c>
      <c r="E7254">
        <v>0</v>
      </c>
      <c r="F7254" t="s">
        <v>13906</v>
      </c>
      <c r="G7254" t="s">
        <v>4920</v>
      </c>
      <c r="H7254">
        <v>39</v>
      </c>
      <c r="I7254" s="14">
        <v>207.88</v>
      </c>
      <c r="J7254" s="15">
        <v>155282.28</v>
      </c>
      <c r="K7254" s="15">
        <v>155257.16899999999</v>
      </c>
      <c r="L7254" s="15">
        <v>155257.16899999999</v>
      </c>
      <c r="M7254">
        <v>5</v>
      </c>
      <c r="N7254">
        <v>5</v>
      </c>
      <c r="O7254">
        <v>0</v>
      </c>
      <c r="P7254">
        <v>207.88</v>
      </c>
      <c r="R7254">
        <v>27.89</v>
      </c>
      <c r="S7254">
        <v>44.12</v>
      </c>
      <c r="T7254">
        <v>24.04</v>
      </c>
      <c r="U7254">
        <v>44.12</v>
      </c>
      <c r="V7254">
        <v>24.04</v>
      </c>
      <c r="W7254" s="13">
        <v>45085</v>
      </c>
    </row>
    <row r="7255" spans="1:24" x14ac:dyDescent="0.25">
      <c r="A7255">
        <v>1</v>
      </c>
      <c r="B7255">
        <v>59955</v>
      </c>
      <c r="C7255" t="s">
        <v>13904</v>
      </c>
      <c r="D7255" t="s">
        <v>13913</v>
      </c>
      <c r="E7255">
        <v>0</v>
      </c>
      <c r="F7255" t="s">
        <v>13906</v>
      </c>
      <c r="G7255" t="s">
        <v>4920</v>
      </c>
      <c r="H7255">
        <v>39</v>
      </c>
      <c r="I7255" s="14">
        <v>50</v>
      </c>
      <c r="J7255" s="15">
        <v>70743.360000000001</v>
      </c>
      <c r="K7255" s="15">
        <v>70739.456000000006</v>
      </c>
      <c r="L7255" s="15">
        <v>67644.842999999993</v>
      </c>
      <c r="M7255">
        <v>5</v>
      </c>
      <c r="N7255">
        <v>5</v>
      </c>
      <c r="O7255">
        <v>0</v>
      </c>
      <c r="P7255">
        <v>50</v>
      </c>
      <c r="R7255">
        <v>91.42</v>
      </c>
      <c r="S7255">
        <v>50</v>
      </c>
      <c r="T7255">
        <v>0</v>
      </c>
      <c r="U7255">
        <v>50</v>
      </c>
      <c r="V7255">
        <v>0</v>
      </c>
      <c r="W7255" s="13">
        <v>45057</v>
      </c>
    </row>
    <row r="7256" spans="1:24" x14ac:dyDescent="0.25">
      <c r="A7256">
        <v>1</v>
      </c>
      <c r="B7256">
        <v>59957</v>
      </c>
      <c r="C7256" t="s">
        <v>13904</v>
      </c>
      <c r="D7256" t="s">
        <v>13914</v>
      </c>
      <c r="E7256">
        <v>0</v>
      </c>
      <c r="F7256" t="s">
        <v>13906</v>
      </c>
      <c r="G7256" t="s">
        <v>4920</v>
      </c>
      <c r="H7256">
        <v>39</v>
      </c>
      <c r="I7256" s="14">
        <v>45</v>
      </c>
      <c r="J7256" s="15">
        <v>83879.587</v>
      </c>
      <c r="K7256" s="15">
        <v>83835.179000000004</v>
      </c>
      <c r="L7256" s="15">
        <v>83835.179000000004</v>
      </c>
      <c r="M7256">
        <v>5</v>
      </c>
      <c r="N7256">
        <v>5</v>
      </c>
      <c r="O7256">
        <v>0</v>
      </c>
      <c r="P7256">
        <v>45</v>
      </c>
      <c r="R7256">
        <v>53.04</v>
      </c>
      <c r="S7256">
        <v>29</v>
      </c>
      <c r="T7256">
        <v>0</v>
      </c>
      <c r="U7256">
        <v>29</v>
      </c>
      <c r="V7256">
        <v>0</v>
      </c>
      <c r="W7256" s="13">
        <v>45057</v>
      </c>
    </row>
    <row r="7257" spans="1:24" x14ac:dyDescent="0.25">
      <c r="A7257">
        <v>1</v>
      </c>
      <c r="B7257">
        <v>59962</v>
      </c>
      <c r="C7257" t="s">
        <v>13865</v>
      </c>
      <c r="D7257" t="s">
        <v>13915</v>
      </c>
      <c r="E7257">
        <v>0.5</v>
      </c>
      <c r="F7257" t="s">
        <v>13867</v>
      </c>
      <c r="G7257" t="s">
        <v>13718</v>
      </c>
      <c r="H7257">
        <v>35</v>
      </c>
      <c r="I7257" s="14">
        <v>17</v>
      </c>
      <c r="J7257" s="15">
        <v>99110.37</v>
      </c>
      <c r="K7257" s="15">
        <v>86732.038</v>
      </c>
      <c r="L7257" s="15">
        <v>86787.967999999993</v>
      </c>
      <c r="M7257">
        <v>5</v>
      </c>
      <c r="N7257">
        <v>5</v>
      </c>
      <c r="O7257">
        <v>0</v>
      </c>
      <c r="P7257">
        <v>17.5</v>
      </c>
      <c r="R7257">
        <v>0</v>
      </c>
      <c r="S7257">
        <v>0</v>
      </c>
      <c r="T7257">
        <v>0</v>
      </c>
      <c r="U7257">
        <v>0</v>
      </c>
      <c r="V7257">
        <v>0</v>
      </c>
      <c r="W7257" s="13">
        <v>44578</v>
      </c>
    </row>
    <row r="7258" spans="1:24" x14ac:dyDescent="0.25">
      <c r="A7258">
        <v>1</v>
      </c>
      <c r="B7258">
        <v>59963</v>
      </c>
      <c r="C7258" t="s">
        <v>13865</v>
      </c>
      <c r="D7258" t="s">
        <v>13916</v>
      </c>
      <c r="E7258">
        <v>0</v>
      </c>
      <c r="F7258" t="s">
        <v>13867</v>
      </c>
      <c r="G7258" t="s">
        <v>13718</v>
      </c>
      <c r="H7258">
        <v>35</v>
      </c>
      <c r="I7258" s="14">
        <v>30</v>
      </c>
      <c r="J7258" s="15">
        <v>104069.65</v>
      </c>
      <c r="K7258" s="15">
        <v>96499.251999999993</v>
      </c>
      <c r="L7258" s="15">
        <v>95254.297000000006</v>
      </c>
      <c r="M7258">
        <v>5</v>
      </c>
      <c r="N7258">
        <v>5</v>
      </c>
      <c r="O7258">
        <v>0</v>
      </c>
      <c r="P7258">
        <v>30</v>
      </c>
      <c r="R7258">
        <v>0</v>
      </c>
      <c r="S7258">
        <v>0</v>
      </c>
      <c r="T7258">
        <v>0</v>
      </c>
      <c r="U7258">
        <v>0</v>
      </c>
      <c r="V7258">
        <v>0</v>
      </c>
      <c r="W7258" s="13">
        <v>44578</v>
      </c>
    </row>
    <row r="7259" spans="1:24" x14ac:dyDescent="0.25">
      <c r="A7259">
        <v>1</v>
      </c>
      <c r="B7259">
        <v>59964</v>
      </c>
      <c r="C7259" t="s">
        <v>13865</v>
      </c>
      <c r="D7259" t="s">
        <v>13917</v>
      </c>
      <c r="E7259">
        <v>34</v>
      </c>
      <c r="F7259" t="s">
        <v>13867</v>
      </c>
      <c r="G7259" t="s">
        <v>13718</v>
      </c>
      <c r="H7259">
        <v>35</v>
      </c>
      <c r="I7259" s="14">
        <v>96</v>
      </c>
      <c r="J7259" s="15">
        <v>122606.32</v>
      </c>
      <c r="K7259" s="15">
        <v>123003.102</v>
      </c>
      <c r="L7259" s="15">
        <v>123109.376</v>
      </c>
      <c r="M7259">
        <v>5</v>
      </c>
      <c r="N7259">
        <v>5</v>
      </c>
      <c r="O7259">
        <v>0</v>
      </c>
      <c r="P7259">
        <v>130</v>
      </c>
      <c r="R7259">
        <v>0</v>
      </c>
      <c r="S7259">
        <v>0</v>
      </c>
      <c r="T7259">
        <v>0</v>
      </c>
      <c r="U7259">
        <v>0</v>
      </c>
      <c r="V7259">
        <v>0</v>
      </c>
      <c r="W7259" s="13">
        <v>44578</v>
      </c>
    </row>
    <row r="7260" spans="1:24" x14ac:dyDescent="0.25">
      <c r="A7260">
        <v>1</v>
      </c>
      <c r="B7260">
        <v>59966</v>
      </c>
      <c r="C7260" t="s">
        <v>13865</v>
      </c>
      <c r="D7260" t="s">
        <v>13918</v>
      </c>
      <c r="E7260">
        <v>0</v>
      </c>
      <c r="F7260" t="s">
        <v>13867</v>
      </c>
      <c r="G7260" t="s">
        <v>13718</v>
      </c>
      <c r="H7260">
        <v>35</v>
      </c>
      <c r="I7260" s="14">
        <v>48</v>
      </c>
      <c r="J7260" s="15">
        <v>194060.59400000001</v>
      </c>
      <c r="K7260" s="15">
        <v>143903.71</v>
      </c>
      <c r="L7260" s="15">
        <v>144035.83100000001</v>
      </c>
      <c r="M7260">
        <v>5</v>
      </c>
      <c r="N7260">
        <v>5</v>
      </c>
      <c r="O7260">
        <v>0</v>
      </c>
      <c r="P7260">
        <v>48</v>
      </c>
      <c r="R7260">
        <v>0</v>
      </c>
      <c r="S7260">
        <v>0</v>
      </c>
      <c r="T7260">
        <v>0</v>
      </c>
      <c r="U7260">
        <v>0</v>
      </c>
      <c r="V7260">
        <v>0</v>
      </c>
      <c r="W7260" s="13">
        <v>44578</v>
      </c>
    </row>
    <row r="7261" spans="1:24" x14ac:dyDescent="0.25">
      <c r="A7261">
        <v>1</v>
      </c>
      <c r="B7261">
        <v>59969</v>
      </c>
      <c r="C7261" t="s">
        <v>13904</v>
      </c>
      <c r="D7261" t="s">
        <v>13919</v>
      </c>
      <c r="E7261">
        <v>0</v>
      </c>
      <c r="F7261" t="s">
        <v>13906</v>
      </c>
      <c r="G7261" t="s">
        <v>4920</v>
      </c>
      <c r="H7261">
        <v>39</v>
      </c>
      <c r="I7261" s="14">
        <v>10.35</v>
      </c>
      <c r="J7261" s="15">
        <v>138960.95999999999</v>
      </c>
      <c r="K7261" s="15">
        <v>90592.051999999996</v>
      </c>
      <c r="L7261" s="15">
        <v>90592.051999999996</v>
      </c>
      <c r="M7261">
        <v>5</v>
      </c>
      <c r="N7261">
        <v>5</v>
      </c>
      <c r="O7261">
        <v>0</v>
      </c>
      <c r="P7261">
        <v>10.35</v>
      </c>
      <c r="R7261">
        <v>2.89</v>
      </c>
      <c r="S7261">
        <v>3.35</v>
      </c>
      <c r="T7261">
        <v>0.55000000000000004</v>
      </c>
      <c r="U7261">
        <v>3.35</v>
      </c>
      <c r="V7261">
        <v>0.55000000000000004</v>
      </c>
      <c r="W7261" s="13">
        <v>45085</v>
      </c>
    </row>
    <row r="7262" spans="1:24" x14ac:dyDescent="0.25">
      <c r="A7262">
        <v>1</v>
      </c>
      <c r="B7262">
        <v>59970</v>
      </c>
      <c r="C7262" t="s">
        <v>1176</v>
      </c>
      <c r="D7262" t="s">
        <v>13920</v>
      </c>
      <c r="E7262">
        <v>0</v>
      </c>
      <c r="F7262" t="s">
        <v>7154</v>
      </c>
      <c r="G7262" t="s">
        <v>4920</v>
      </c>
      <c r="H7262">
        <v>35</v>
      </c>
      <c r="I7262" s="14">
        <v>482</v>
      </c>
      <c r="J7262" s="15">
        <v>151225.96799999999</v>
      </c>
      <c r="K7262" s="15">
        <v>148841.41699999999</v>
      </c>
      <c r="L7262" s="15">
        <v>148905.16800000001</v>
      </c>
      <c r="M7262">
        <v>5</v>
      </c>
      <c r="N7262">
        <v>5</v>
      </c>
      <c r="O7262">
        <v>0</v>
      </c>
      <c r="P7262">
        <v>482</v>
      </c>
      <c r="R7262">
        <v>935.2</v>
      </c>
      <c r="S7262">
        <v>0</v>
      </c>
      <c r="T7262">
        <v>0</v>
      </c>
      <c r="U7262">
        <v>768</v>
      </c>
      <c r="V7262">
        <v>0</v>
      </c>
      <c r="W7262" s="13">
        <v>45020</v>
      </c>
      <c r="X7262">
        <v>0</v>
      </c>
    </row>
    <row r="7263" spans="1:24" x14ac:dyDescent="0.25">
      <c r="A7263">
        <v>1</v>
      </c>
      <c r="B7263">
        <v>59971</v>
      </c>
      <c r="C7263" t="s">
        <v>13865</v>
      </c>
      <c r="D7263" t="s">
        <v>13921</v>
      </c>
      <c r="E7263">
        <v>414</v>
      </c>
      <c r="F7263" t="s">
        <v>13867</v>
      </c>
      <c r="G7263" t="s">
        <v>4920</v>
      </c>
      <c r="H7263">
        <v>35</v>
      </c>
      <c r="I7263" s="14">
        <v>6</v>
      </c>
      <c r="J7263" s="15">
        <v>91572.63</v>
      </c>
      <c r="K7263" s="15">
        <v>91569.721999999994</v>
      </c>
      <c r="L7263" s="15">
        <v>91569.721999999994</v>
      </c>
      <c r="M7263">
        <v>5</v>
      </c>
      <c r="N7263">
        <v>5</v>
      </c>
      <c r="O7263">
        <v>0</v>
      </c>
      <c r="P7263">
        <v>420</v>
      </c>
      <c r="R7263">
        <v>44.91</v>
      </c>
      <c r="S7263">
        <v>85</v>
      </c>
      <c r="T7263">
        <v>0</v>
      </c>
      <c r="U7263">
        <v>85</v>
      </c>
      <c r="V7263">
        <v>0</v>
      </c>
      <c r="W7263" s="13">
        <v>44996</v>
      </c>
    </row>
    <row r="7264" spans="1:24" x14ac:dyDescent="0.25">
      <c r="A7264">
        <v>1</v>
      </c>
      <c r="B7264">
        <v>59972</v>
      </c>
      <c r="C7264" t="s">
        <v>13297</v>
      </c>
      <c r="D7264" t="s">
        <v>13922</v>
      </c>
      <c r="E7264">
        <v>0</v>
      </c>
      <c r="F7264" t="s">
        <v>7195</v>
      </c>
      <c r="G7264" t="s">
        <v>4920</v>
      </c>
      <c r="H7264">
        <v>39</v>
      </c>
      <c r="I7264" s="14">
        <v>1323.8330000000001</v>
      </c>
      <c r="J7264" s="15">
        <v>191383.67999999999</v>
      </c>
      <c r="K7264" s="15">
        <v>192095.46799999999</v>
      </c>
      <c r="L7264" s="15">
        <v>192095.46799999999</v>
      </c>
      <c r="M7264">
        <v>5</v>
      </c>
      <c r="N7264">
        <v>5</v>
      </c>
      <c r="O7264">
        <v>0</v>
      </c>
      <c r="P7264">
        <v>1323.8330000000001</v>
      </c>
      <c r="R7264">
        <v>2778.77</v>
      </c>
      <c r="S7264">
        <v>1638.1669999999999</v>
      </c>
      <c r="T7264">
        <v>118.167</v>
      </c>
      <c r="U7264">
        <v>1638.1669999999999</v>
      </c>
      <c r="V7264">
        <v>118.167</v>
      </c>
      <c r="W7264" s="13">
        <v>45085</v>
      </c>
    </row>
    <row r="7265" spans="1:24" x14ac:dyDescent="0.25">
      <c r="A7265">
        <v>1</v>
      </c>
      <c r="B7265">
        <v>59977</v>
      </c>
      <c r="C7265" t="s">
        <v>13923</v>
      </c>
      <c r="D7265" t="s">
        <v>13924</v>
      </c>
      <c r="E7265">
        <v>0</v>
      </c>
      <c r="F7265" t="s">
        <v>7195</v>
      </c>
      <c r="G7265" t="s">
        <v>4920</v>
      </c>
      <c r="H7265">
        <v>35</v>
      </c>
      <c r="I7265" s="14">
        <v>38</v>
      </c>
      <c r="J7265" s="15">
        <v>183828.14</v>
      </c>
      <c r="K7265" s="15">
        <v>184548.35800000001</v>
      </c>
      <c r="L7265" s="15">
        <v>184548.35800000001</v>
      </c>
      <c r="M7265">
        <v>5</v>
      </c>
      <c r="N7265">
        <v>5</v>
      </c>
      <c r="O7265">
        <v>0</v>
      </c>
      <c r="P7265">
        <v>38</v>
      </c>
      <c r="R7265">
        <v>0.63</v>
      </c>
      <c r="S7265">
        <v>0</v>
      </c>
      <c r="T7265">
        <v>0</v>
      </c>
      <c r="U7265">
        <v>1440</v>
      </c>
      <c r="V7265">
        <v>1440</v>
      </c>
      <c r="W7265" s="13">
        <v>45079</v>
      </c>
      <c r="X7265">
        <v>0</v>
      </c>
    </row>
    <row r="7266" spans="1:24" x14ac:dyDescent="0.25">
      <c r="A7266">
        <v>1</v>
      </c>
      <c r="B7266">
        <v>59978</v>
      </c>
      <c r="C7266" t="s">
        <v>1176</v>
      </c>
      <c r="D7266" t="s">
        <v>13925</v>
      </c>
      <c r="E7266">
        <v>1205</v>
      </c>
      <c r="F7266" t="s">
        <v>7154</v>
      </c>
      <c r="G7266" t="s">
        <v>4920</v>
      </c>
      <c r="H7266">
        <v>38</v>
      </c>
      <c r="I7266" s="14">
        <v>795</v>
      </c>
      <c r="J7266" s="15">
        <v>111580.55</v>
      </c>
      <c r="K7266" s="15">
        <v>112935.20600000001</v>
      </c>
      <c r="L7266" s="15">
        <v>112935.20600000001</v>
      </c>
      <c r="M7266">
        <v>5</v>
      </c>
      <c r="N7266">
        <v>5</v>
      </c>
      <c r="O7266">
        <v>0</v>
      </c>
      <c r="P7266">
        <v>2000</v>
      </c>
      <c r="R7266">
        <v>1873.03</v>
      </c>
      <c r="S7266">
        <v>0</v>
      </c>
      <c r="T7266">
        <v>0</v>
      </c>
      <c r="U7266">
        <v>2688</v>
      </c>
      <c r="V7266">
        <v>0</v>
      </c>
      <c r="W7266" s="13">
        <v>45020</v>
      </c>
      <c r="X7266">
        <v>0</v>
      </c>
    </row>
    <row r="7267" spans="1:24" x14ac:dyDescent="0.25">
      <c r="A7267">
        <v>1</v>
      </c>
      <c r="B7267">
        <v>59990</v>
      </c>
      <c r="C7267" t="s">
        <v>13297</v>
      </c>
      <c r="D7267" t="s">
        <v>13926</v>
      </c>
      <c r="E7267">
        <v>0</v>
      </c>
      <c r="F7267" t="s">
        <v>7195</v>
      </c>
      <c r="G7267" t="s">
        <v>4920</v>
      </c>
      <c r="H7267">
        <v>39</v>
      </c>
      <c r="I7267" s="14">
        <v>0.53100000000000003</v>
      </c>
      <c r="J7267" s="15">
        <v>66906.816999999995</v>
      </c>
      <c r="K7267" s="15">
        <v>77801.698999999993</v>
      </c>
      <c r="L7267" s="15">
        <v>131331.02100000001</v>
      </c>
      <c r="M7267">
        <v>5</v>
      </c>
      <c r="N7267">
        <v>5</v>
      </c>
      <c r="O7267">
        <v>0</v>
      </c>
      <c r="P7267">
        <v>0.53100000000000003</v>
      </c>
      <c r="R7267">
        <v>0.03</v>
      </c>
      <c r="S7267">
        <v>0</v>
      </c>
      <c r="T7267">
        <v>0</v>
      </c>
      <c r="U7267">
        <v>0</v>
      </c>
      <c r="V7267">
        <v>0</v>
      </c>
      <c r="W7267" s="13">
        <v>44659</v>
      </c>
      <c r="X7267">
        <v>0</v>
      </c>
    </row>
    <row r="7268" spans="1:24" x14ac:dyDescent="0.25">
      <c r="A7268">
        <v>1</v>
      </c>
      <c r="B7268">
        <v>59993</v>
      </c>
      <c r="C7268" t="s">
        <v>1119</v>
      </c>
      <c r="D7268" t="s">
        <v>13927</v>
      </c>
      <c r="E7268">
        <v>67722</v>
      </c>
      <c r="F7268" t="s">
        <v>1286</v>
      </c>
      <c r="G7268" t="s">
        <v>29</v>
      </c>
      <c r="H7268">
        <v>35</v>
      </c>
      <c r="I7268" s="14">
        <v>50</v>
      </c>
      <c r="J7268" s="15">
        <v>33721.892</v>
      </c>
      <c r="K7268" s="15">
        <v>37194.955000000002</v>
      </c>
      <c r="L7268" s="15">
        <v>37194.955000000002</v>
      </c>
      <c r="M7268">
        <v>5</v>
      </c>
      <c r="N7268">
        <v>5</v>
      </c>
      <c r="O7268">
        <v>0</v>
      </c>
      <c r="P7268">
        <v>67772</v>
      </c>
      <c r="R7268">
        <v>36721.71</v>
      </c>
      <c r="S7268">
        <v>50200</v>
      </c>
      <c r="T7268">
        <v>0</v>
      </c>
      <c r="U7268">
        <v>50200</v>
      </c>
      <c r="V7268">
        <v>0</v>
      </c>
      <c r="W7268" s="13">
        <v>45063</v>
      </c>
      <c r="X7268">
        <v>0</v>
      </c>
    </row>
    <row r="7269" spans="1:24" x14ac:dyDescent="0.25">
      <c r="A7269">
        <v>1</v>
      </c>
      <c r="B7269">
        <v>59999</v>
      </c>
      <c r="C7269" t="s">
        <v>13818</v>
      </c>
      <c r="D7269" t="s">
        <v>13928</v>
      </c>
      <c r="E7269">
        <v>0</v>
      </c>
      <c r="F7269" t="s">
        <v>7154</v>
      </c>
      <c r="G7269" t="s">
        <v>4920</v>
      </c>
      <c r="H7269">
        <v>35</v>
      </c>
      <c r="I7269" s="14">
        <v>114.625</v>
      </c>
      <c r="J7269" s="15">
        <v>141436.758</v>
      </c>
      <c r="K7269" s="15">
        <v>162024.16200000001</v>
      </c>
      <c r="L7269" s="15">
        <v>162024.16200000001</v>
      </c>
      <c r="M7269">
        <v>5</v>
      </c>
      <c r="N7269">
        <v>5</v>
      </c>
      <c r="O7269">
        <v>0</v>
      </c>
      <c r="P7269">
        <v>114.625</v>
      </c>
      <c r="R7269">
        <v>0.55000000000000004</v>
      </c>
      <c r="S7269">
        <v>1</v>
      </c>
      <c r="T7269">
        <v>0</v>
      </c>
      <c r="U7269">
        <v>1</v>
      </c>
      <c r="V7269">
        <v>0</v>
      </c>
      <c r="W7269" s="13">
        <v>44945</v>
      </c>
      <c r="X7269">
        <v>0</v>
      </c>
    </row>
    <row r="7270" spans="1:24" x14ac:dyDescent="0.25">
      <c r="A7270">
        <v>1</v>
      </c>
      <c r="B7270">
        <v>59999</v>
      </c>
      <c r="C7270" t="s">
        <v>13818</v>
      </c>
      <c r="D7270" t="s">
        <v>13928</v>
      </c>
      <c r="E7270">
        <v>0</v>
      </c>
      <c r="F7270" t="s">
        <v>7154</v>
      </c>
      <c r="G7270" t="s">
        <v>4920</v>
      </c>
      <c r="H7270">
        <v>39</v>
      </c>
      <c r="I7270" s="14">
        <v>80.47</v>
      </c>
      <c r="J7270" s="15">
        <v>149566.46299999999</v>
      </c>
      <c r="K7270" s="15">
        <v>162024.16200000001</v>
      </c>
      <c r="L7270" s="15">
        <v>162024.16200000001</v>
      </c>
      <c r="M7270">
        <v>5</v>
      </c>
      <c r="N7270">
        <v>5</v>
      </c>
      <c r="O7270">
        <v>0</v>
      </c>
      <c r="P7270">
        <v>80.47</v>
      </c>
      <c r="R7270">
        <v>3.03</v>
      </c>
      <c r="S7270">
        <v>7.6260000000000003</v>
      </c>
      <c r="T7270">
        <v>1.4999999999999999E-2</v>
      </c>
      <c r="U7270">
        <v>7.6260000000000003</v>
      </c>
      <c r="V7270">
        <v>1.4999999999999999E-2</v>
      </c>
      <c r="W7270" s="13">
        <v>45085</v>
      </c>
      <c r="X7270">
        <v>0</v>
      </c>
    </row>
    <row r="7271" spans="1:24" x14ac:dyDescent="0.25">
      <c r="A7271">
        <v>1</v>
      </c>
      <c r="B7271">
        <v>60</v>
      </c>
      <c r="D7271" t="s">
        <v>13929</v>
      </c>
      <c r="E7271">
        <v>0</v>
      </c>
      <c r="F7271" t="s">
        <v>13216</v>
      </c>
      <c r="G7271" t="s">
        <v>13714</v>
      </c>
      <c r="H7271">
        <v>39</v>
      </c>
      <c r="I7271" s="14">
        <v>0.81</v>
      </c>
      <c r="J7271" s="15">
        <v>101886.088</v>
      </c>
      <c r="K7271" s="15">
        <v>101447.62300000001</v>
      </c>
      <c r="L7271" s="15">
        <v>101447.62300000001</v>
      </c>
      <c r="M7271">
        <v>5</v>
      </c>
      <c r="N7271">
        <v>5</v>
      </c>
      <c r="O7271">
        <v>0</v>
      </c>
      <c r="P7271">
        <v>0.81</v>
      </c>
      <c r="R7271">
        <v>1.57</v>
      </c>
      <c r="S7271">
        <v>5.7279999999999998</v>
      </c>
      <c r="T7271">
        <v>0</v>
      </c>
      <c r="U7271">
        <v>5.7279999999999998</v>
      </c>
      <c r="V7271">
        <v>0</v>
      </c>
      <c r="W7271" s="13">
        <v>44972</v>
      </c>
      <c r="X7271">
        <v>0</v>
      </c>
    </row>
    <row r="7272" spans="1:24" x14ac:dyDescent="0.25">
      <c r="A7272">
        <v>1</v>
      </c>
      <c r="B7272">
        <v>600</v>
      </c>
      <c r="C7272" t="s">
        <v>13297</v>
      </c>
      <c r="D7272" t="s">
        <v>13930</v>
      </c>
      <c r="E7272">
        <v>0</v>
      </c>
      <c r="F7272" t="s">
        <v>13216</v>
      </c>
      <c r="G7272" t="s">
        <v>13718</v>
      </c>
      <c r="H7272">
        <v>35</v>
      </c>
      <c r="I7272" s="14">
        <v>6.8</v>
      </c>
      <c r="J7272" s="15">
        <v>118417.97500000001</v>
      </c>
      <c r="K7272" s="15">
        <v>115492.306</v>
      </c>
      <c r="L7272" s="15">
        <v>115508.122</v>
      </c>
      <c r="M7272">
        <v>5</v>
      </c>
      <c r="N7272">
        <v>5</v>
      </c>
      <c r="O7272">
        <v>0</v>
      </c>
      <c r="P7272">
        <v>6.8</v>
      </c>
      <c r="R7272">
        <v>7354.69</v>
      </c>
      <c r="S7272">
        <v>9732</v>
      </c>
      <c r="T7272">
        <v>943</v>
      </c>
      <c r="U7272">
        <v>9732</v>
      </c>
      <c r="V7272">
        <v>943</v>
      </c>
      <c r="W7272" s="13">
        <v>45083</v>
      </c>
      <c r="X7272">
        <v>0</v>
      </c>
    </row>
    <row r="7273" spans="1:24" x14ac:dyDescent="0.25">
      <c r="A7273">
        <v>1</v>
      </c>
      <c r="B7273">
        <v>600</v>
      </c>
      <c r="C7273" t="s">
        <v>13297</v>
      </c>
      <c r="D7273" t="s">
        <v>13930</v>
      </c>
      <c r="E7273">
        <v>0</v>
      </c>
      <c r="F7273" t="s">
        <v>13216</v>
      </c>
      <c r="G7273" t="s">
        <v>13718</v>
      </c>
      <c r="H7273">
        <v>39</v>
      </c>
      <c r="I7273" s="14">
        <v>4248.38</v>
      </c>
      <c r="J7273" s="15">
        <v>116589.796</v>
      </c>
      <c r="K7273" s="15">
        <v>115492.306</v>
      </c>
      <c r="L7273" s="15">
        <v>115508.122</v>
      </c>
      <c r="M7273">
        <v>5</v>
      </c>
      <c r="N7273">
        <v>5</v>
      </c>
      <c r="O7273">
        <v>0</v>
      </c>
      <c r="P7273">
        <v>4248.38</v>
      </c>
      <c r="R7273">
        <v>6665.43</v>
      </c>
      <c r="S7273">
        <v>11802.121999999999</v>
      </c>
      <c r="T7273">
        <v>2067.16</v>
      </c>
      <c r="U7273">
        <v>11802.121999999999</v>
      </c>
      <c r="V7273">
        <v>2067.16</v>
      </c>
      <c r="W7273" s="13">
        <v>45085</v>
      </c>
      <c r="X7273">
        <v>0</v>
      </c>
    </row>
    <row r="7274" spans="1:24" x14ac:dyDescent="0.25">
      <c r="A7274">
        <v>1</v>
      </c>
      <c r="B7274">
        <v>60023</v>
      </c>
      <c r="C7274" t="s">
        <v>13409</v>
      </c>
      <c r="D7274" t="s">
        <v>13931</v>
      </c>
      <c r="E7274">
        <v>0</v>
      </c>
      <c r="F7274" t="s">
        <v>1286</v>
      </c>
      <c r="G7274" t="s">
        <v>29</v>
      </c>
      <c r="H7274">
        <v>39</v>
      </c>
      <c r="I7274" s="14">
        <v>31400</v>
      </c>
      <c r="J7274" s="15">
        <v>264.04000000000002</v>
      </c>
      <c r="K7274" s="15">
        <v>292.45800000000003</v>
      </c>
      <c r="L7274" s="15">
        <v>292.45800000000003</v>
      </c>
      <c r="M7274">
        <v>5</v>
      </c>
      <c r="N7274">
        <v>5</v>
      </c>
      <c r="O7274">
        <v>0</v>
      </c>
      <c r="P7274">
        <v>31400</v>
      </c>
      <c r="R7274">
        <v>125731.62</v>
      </c>
      <c r="S7274">
        <v>166750</v>
      </c>
      <c r="T7274">
        <v>0</v>
      </c>
      <c r="U7274">
        <v>166750</v>
      </c>
      <c r="V7274">
        <v>0</v>
      </c>
      <c r="W7274" s="13">
        <v>45054</v>
      </c>
      <c r="X7274">
        <v>0</v>
      </c>
    </row>
    <row r="7275" spans="1:24" x14ac:dyDescent="0.25">
      <c r="A7275">
        <v>1</v>
      </c>
      <c r="B7275">
        <v>60041</v>
      </c>
      <c r="C7275" t="s">
        <v>13932</v>
      </c>
      <c r="D7275" t="s">
        <v>13933</v>
      </c>
      <c r="E7275">
        <v>0</v>
      </c>
      <c r="F7275" t="s">
        <v>7195</v>
      </c>
      <c r="G7275" t="s">
        <v>4920</v>
      </c>
      <c r="H7275">
        <v>39</v>
      </c>
      <c r="I7275" s="14">
        <v>2</v>
      </c>
      <c r="J7275" s="15">
        <v>140002.1</v>
      </c>
      <c r="K7275" s="15">
        <v>163198.769</v>
      </c>
      <c r="L7275" s="15">
        <v>162260.016</v>
      </c>
      <c r="M7275">
        <v>5</v>
      </c>
      <c r="N7275">
        <v>5</v>
      </c>
      <c r="O7275">
        <v>0</v>
      </c>
      <c r="P7275">
        <v>2</v>
      </c>
      <c r="R7275">
        <v>0.12</v>
      </c>
      <c r="S7275">
        <v>0</v>
      </c>
      <c r="T7275">
        <v>0</v>
      </c>
      <c r="U7275">
        <v>0</v>
      </c>
      <c r="V7275">
        <v>0</v>
      </c>
      <c r="W7275" s="13">
        <v>44781</v>
      </c>
    </row>
    <row r="7276" spans="1:24" x14ac:dyDescent="0.25">
      <c r="A7276">
        <v>1</v>
      </c>
      <c r="B7276">
        <v>601</v>
      </c>
      <c r="C7276" t="s">
        <v>13297</v>
      </c>
      <c r="D7276" t="s">
        <v>13934</v>
      </c>
      <c r="E7276">
        <v>2015</v>
      </c>
      <c r="F7276" t="s">
        <v>13216</v>
      </c>
      <c r="G7276" t="s">
        <v>13718</v>
      </c>
      <c r="H7276">
        <v>35</v>
      </c>
      <c r="I7276" s="14">
        <v>594.96</v>
      </c>
      <c r="J7276" s="15">
        <v>126492.18</v>
      </c>
      <c r="K7276" s="15">
        <v>126492.181</v>
      </c>
      <c r="L7276" s="15">
        <v>126492.181</v>
      </c>
      <c r="M7276">
        <v>5</v>
      </c>
      <c r="N7276">
        <v>5</v>
      </c>
      <c r="O7276">
        <v>0.48</v>
      </c>
      <c r="P7276">
        <v>2609.48</v>
      </c>
      <c r="R7276">
        <v>19837.39</v>
      </c>
      <c r="S7276">
        <v>20640.041000000001</v>
      </c>
      <c r="T7276">
        <v>369.49</v>
      </c>
      <c r="U7276">
        <v>20640.041000000001</v>
      </c>
      <c r="V7276">
        <v>369.49</v>
      </c>
      <c r="W7276" s="13">
        <v>45085</v>
      </c>
      <c r="X7276">
        <v>0</v>
      </c>
    </row>
    <row r="7277" spans="1:24" x14ac:dyDescent="0.25">
      <c r="A7277">
        <v>1</v>
      </c>
      <c r="B7277">
        <v>601</v>
      </c>
      <c r="C7277" t="s">
        <v>13297</v>
      </c>
      <c r="D7277" t="s">
        <v>13934</v>
      </c>
      <c r="E7277">
        <v>0</v>
      </c>
      <c r="F7277" t="s">
        <v>13216</v>
      </c>
      <c r="G7277" t="s">
        <v>13718</v>
      </c>
      <c r="H7277">
        <v>39</v>
      </c>
      <c r="I7277" s="14">
        <v>4390.29</v>
      </c>
      <c r="J7277" s="15">
        <v>143452.383</v>
      </c>
      <c r="K7277" s="15">
        <v>126492.181</v>
      </c>
      <c r="L7277" s="15">
        <v>126492.181</v>
      </c>
      <c r="M7277">
        <v>5</v>
      </c>
      <c r="N7277">
        <v>5</v>
      </c>
      <c r="O7277">
        <v>0</v>
      </c>
      <c r="P7277">
        <v>4390.29</v>
      </c>
      <c r="R7277">
        <v>15845.94</v>
      </c>
      <c r="S7277">
        <v>23626.128000000001</v>
      </c>
      <c r="T7277">
        <v>4683.46</v>
      </c>
      <c r="U7277">
        <v>23626.128000000001</v>
      </c>
      <c r="V7277">
        <v>4683.46</v>
      </c>
      <c r="W7277" s="13">
        <v>45085</v>
      </c>
      <c r="X7277">
        <v>0</v>
      </c>
    </row>
    <row r="7278" spans="1:24" x14ac:dyDescent="0.25">
      <c r="A7278">
        <v>1</v>
      </c>
      <c r="B7278">
        <v>60126</v>
      </c>
      <c r="C7278" t="s">
        <v>13935</v>
      </c>
      <c r="D7278" t="s">
        <v>13936</v>
      </c>
      <c r="E7278">
        <v>0</v>
      </c>
      <c r="F7278" t="s">
        <v>7195</v>
      </c>
      <c r="G7278" t="s">
        <v>4920</v>
      </c>
      <c r="H7278">
        <v>39</v>
      </c>
      <c r="I7278" s="14">
        <v>5</v>
      </c>
      <c r="J7278" s="15">
        <v>106520.986</v>
      </c>
      <c r="K7278" s="15">
        <v>262385.77</v>
      </c>
      <c r="L7278" s="15">
        <v>262385.77</v>
      </c>
      <c r="M7278">
        <v>5</v>
      </c>
      <c r="N7278">
        <v>5</v>
      </c>
      <c r="O7278">
        <v>0</v>
      </c>
      <c r="P7278">
        <v>5</v>
      </c>
      <c r="R7278">
        <v>1.6</v>
      </c>
      <c r="S7278">
        <v>0</v>
      </c>
      <c r="T7278">
        <v>0</v>
      </c>
      <c r="U7278">
        <v>0</v>
      </c>
      <c r="V7278">
        <v>0</v>
      </c>
      <c r="W7278" s="13">
        <v>44659</v>
      </c>
    </row>
    <row r="7279" spans="1:24" x14ac:dyDescent="0.25">
      <c r="A7279">
        <v>1</v>
      </c>
      <c r="B7279">
        <v>60131</v>
      </c>
      <c r="C7279" t="s">
        <v>13421</v>
      </c>
      <c r="D7279" t="s">
        <v>13937</v>
      </c>
      <c r="E7279">
        <v>0</v>
      </c>
      <c r="F7279" t="s">
        <v>1286</v>
      </c>
      <c r="G7279" t="s">
        <v>29</v>
      </c>
      <c r="H7279">
        <v>39</v>
      </c>
      <c r="I7279" s="14">
        <v>4700</v>
      </c>
      <c r="J7279" s="15">
        <v>426.99799999999999</v>
      </c>
      <c r="K7279" s="15">
        <v>423.19400000000002</v>
      </c>
      <c r="L7279" s="15">
        <v>423.19400000000002</v>
      </c>
      <c r="M7279">
        <v>5</v>
      </c>
      <c r="N7279">
        <v>5</v>
      </c>
      <c r="O7279">
        <v>0</v>
      </c>
      <c r="P7279">
        <v>4700</v>
      </c>
      <c r="R7279">
        <v>9165.67</v>
      </c>
      <c r="S7279">
        <v>10750</v>
      </c>
      <c r="T7279">
        <v>0</v>
      </c>
      <c r="U7279">
        <v>10750</v>
      </c>
      <c r="V7279">
        <v>0</v>
      </c>
      <c r="W7279" s="13">
        <v>45054</v>
      </c>
      <c r="X7279">
        <v>0</v>
      </c>
    </row>
    <row r="7280" spans="1:24" x14ac:dyDescent="0.25">
      <c r="A7280">
        <v>1</v>
      </c>
      <c r="B7280">
        <v>60140</v>
      </c>
      <c r="C7280" t="s">
        <v>13376</v>
      </c>
      <c r="D7280" t="s">
        <v>13938</v>
      </c>
      <c r="E7280">
        <v>0</v>
      </c>
      <c r="F7280" t="s">
        <v>13413</v>
      </c>
      <c r="G7280" t="s">
        <v>13714</v>
      </c>
      <c r="H7280">
        <v>39</v>
      </c>
      <c r="I7280" s="14">
        <v>25</v>
      </c>
      <c r="J7280" s="15">
        <v>13462.69</v>
      </c>
      <c r="K7280" s="15">
        <v>17766.159</v>
      </c>
      <c r="L7280" s="15">
        <v>18055.579000000002</v>
      </c>
      <c r="M7280">
        <v>5</v>
      </c>
      <c r="N7280">
        <v>5</v>
      </c>
      <c r="O7280">
        <v>0</v>
      </c>
      <c r="P7280">
        <v>25</v>
      </c>
      <c r="R7280">
        <v>4.1100000000000003</v>
      </c>
      <c r="S7280">
        <v>0</v>
      </c>
      <c r="T7280">
        <v>0</v>
      </c>
      <c r="U7280">
        <v>0</v>
      </c>
      <c r="V7280">
        <v>0</v>
      </c>
      <c r="W7280" s="13">
        <v>44865</v>
      </c>
    </row>
    <row r="7281" spans="1:24" x14ac:dyDescent="0.25">
      <c r="A7281">
        <v>1</v>
      </c>
      <c r="B7281">
        <v>60141</v>
      </c>
      <c r="C7281" t="s">
        <v>13376</v>
      </c>
      <c r="D7281" t="s">
        <v>13939</v>
      </c>
      <c r="E7281">
        <v>0</v>
      </c>
      <c r="F7281" t="s">
        <v>13413</v>
      </c>
      <c r="G7281" t="s">
        <v>13714</v>
      </c>
      <c r="H7281">
        <v>39</v>
      </c>
      <c r="I7281" s="14">
        <v>5</v>
      </c>
      <c r="J7281" s="15">
        <v>18820.778999999999</v>
      </c>
      <c r="K7281" s="15">
        <v>26744.316999999999</v>
      </c>
      <c r="L7281" s="15">
        <v>27201.719000000001</v>
      </c>
      <c r="M7281">
        <v>5</v>
      </c>
      <c r="N7281">
        <v>5</v>
      </c>
      <c r="O7281">
        <v>0</v>
      </c>
      <c r="P7281">
        <v>5</v>
      </c>
      <c r="R7281">
        <v>2.76</v>
      </c>
      <c r="S7281">
        <v>0</v>
      </c>
      <c r="T7281">
        <v>0</v>
      </c>
      <c r="U7281">
        <v>0</v>
      </c>
      <c r="V7281">
        <v>0</v>
      </c>
      <c r="W7281" s="13">
        <v>44755</v>
      </c>
    </row>
    <row r="7282" spans="1:24" x14ac:dyDescent="0.25">
      <c r="A7282">
        <v>1</v>
      </c>
      <c r="B7282">
        <v>60142</v>
      </c>
      <c r="C7282" t="s">
        <v>13376</v>
      </c>
      <c r="D7282" t="s">
        <v>13940</v>
      </c>
      <c r="E7282">
        <v>0</v>
      </c>
      <c r="F7282" t="s">
        <v>13413</v>
      </c>
      <c r="G7282" t="s">
        <v>13714</v>
      </c>
      <c r="H7282">
        <v>39</v>
      </c>
      <c r="I7282" s="14">
        <v>5</v>
      </c>
      <c r="J7282" s="15">
        <v>18429.365000000002</v>
      </c>
      <c r="K7282" s="15">
        <v>26232.214</v>
      </c>
      <c r="L7282" s="15">
        <v>26683.947</v>
      </c>
      <c r="M7282">
        <v>5</v>
      </c>
      <c r="N7282">
        <v>5</v>
      </c>
      <c r="O7282">
        <v>0</v>
      </c>
      <c r="P7282">
        <v>5</v>
      </c>
      <c r="R7282">
        <v>2.5</v>
      </c>
      <c r="S7282">
        <v>0</v>
      </c>
      <c r="T7282">
        <v>0</v>
      </c>
      <c r="U7282">
        <v>0</v>
      </c>
      <c r="V7282">
        <v>0</v>
      </c>
      <c r="W7282" s="13">
        <v>44720</v>
      </c>
    </row>
    <row r="7283" spans="1:24" x14ac:dyDescent="0.25">
      <c r="A7283">
        <v>1</v>
      </c>
      <c r="B7283">
        <v>60143</v>
      </c>
      <c r="C7283" t="s">
        <v>13376</v>
      </c>
      <c r="D7283" t="s">
        <v>13941</v>
      </c>
      <c r="E7283">
        <v>0</v>
      </c>
      <c r="F7283" t="s">
        <v>13413</v>
      </c>
      <c r="G7283" t="s">
        <v>13714</v>
      </c>
      <c r="H7283">
        <v>39</v>
      </c>
      <c r="I7283" s="14">
        <v>2</v>
      </c>
      <c r="J7283" s="15">
        <v>21967.127</v>
      </c>
      <c r="K7283" s="15">
        <v>30893.316999999999</v>
      </c>
      <c r="L7283" s="15">
        <v>31428.298999999999</v>
      </c>
      <c r="M7283">
        <v>5</v>
      </c>
      <c r="N7283">
        <v>5</v>
      </c>
      <c r="O7283">
        <v>0</v>
      </c>
      <c r="P7283">
        <v>2</v>
      </c>
      <c r="R7283">
        <v>1.52</v>
      </c>
      <c r="S7283">
        <v>0</v>
      </c>
      <c r="T7283">
        <v>0</v>
      </c>
      <c r="U7283">
        <v>0</v>
      </c>
      <c r="V7283">
        <v>0</v>
      </c>
      <c r="W7283" s="13">
        <v>44755</v>
      </c>
    </row>
    <row r="7284" spans="1:24" x14ac:dyDescent="0.25">
      <c r="A7284">
        <v>1</v>
      </c>
      <c r="B7284">
        <v>60166</v>
      </c>
      <c r="C7284" t="s">
        <v>13942</v>
      </c>
      <c r="D7284" t="s">
        <v>13943</v>
      </c>
      <c r="E7284">
        <v>0</v>
      </c>
      <c r="F7284" t="s">
        <v>13413</v>
      </c>
      <c r="G7284" t="s">
        <v>13714</v>
      </c>
      <c r="H7284">
        <v>39</v>
      </c>
      <c r="I7284" s="14">
        <v>362</v>
      </c>
      <c r="J7284" s="15">
        <v>11013.346</v>
      </c>
      <c r="K7284" s="15">
        <v>9447.4609999999993</v>
      </c>
      <c r="L7284" s="15">
        <v>9447.4609999999993</v>
      </c>
      <c r="M7284">
        <v>5</v>
      </c>
      <c r="N7284">
        <v>5</v>
      </c>
      <c r="O7284">
        <v>0</v>
      </c>
      <c r="P7284">
        <v>362</v>
      </c>
      <c r="R7284">
        <v>249.7</v>
      </c>
      <c r="S7284">
        <v>738</v>
      </c>
      <c r="T7284">
        <v>243</v>
      </c>
      <c r="U7284">
        <v>738</v>
      </c>
      <c r="V7284">
        <v>243</v>
      </c>
      <c r="W7284" s="13">
        <v>45085</v>
      </c>
    </row>
    <row r="7285" spans="1:24" x14ac:dyDescent="0.25">
      <c r="A7285">
        <v>1</v>
      </c>
      <c r="B7285">
        <v>60223</v>
      </c>
      <c r="C7285" t="s">
        <v>13409</v>
      </c>
      <c r="D7285" t="s">
        <v>13944</v>
      </c>
      <c r="E7285">
        <v>0</v>
      </c>
      <c r="F7285" t="s">
        <v>1492</v>
      </c>
      <c r="G7285" t="s">
        <v>29</v>
      </c>
      <c r="H7285">
        <v>35</v>
      </c>
      <c r="I7285" s="14">
        <v>1020</v>
      </c>
      <c r="J7285" s="15">
        <v>192.17</v>
      </c>
      <c r="K7285" s="15">
        <v>256.63499999999999</v>
      </c>
      <c r="L7285" s="15">
        <v>256.63499999999999</v>
      </c>
      <c r="M7285">
        <v>5</v>
      </c>
      <c r="N7285">
        <v>5</v>
      </c>
      <c r="O7285">
        <v>0</v>
      </c>
      <c r="P7285">
        <v>1020</v>
      </c>
      <c r="R7285">
        <v>18.66</v>
      </c>
      <c r="S7285">
        <v>0</v>
      </c>
      <c r="T7285">
        <v>0</v>
      </c>
      <c r="U7285">
        <v>0</v>
      </c>
      <c r="V7285">
        <v>0</v>
      </c>
      <c r="W7285" s="13">
        <v>44816</v>
      </c>
      <c r="X7285">
        <v>342</v>
      </c>
    </row>
    <row r="7286" spans="1:24" x14ac:dyDescent="0.25">
      <c r="A7286">
        <v>1</v>
      </c>
      <c r="B7286">
        <v>60249</v>
      </c>
      <c r="C7286" t="s">
        <v>13376</v>
      </c>
      <c r="D7286" t="s">
        <v>13945</v>
      </c>
      <c r="E7286">
        <v>0</v>
      </c>
      <c r="F7286" t="s">
        <v>13413</v>
      </c>
      <c r="G7286" t="s">
        <v>13714</v>
      </c>
      <c r="H7286">
        <v>39</v>
      </c>
      <c r="I7286" s="14">
        <v>346</v>
      </c>
      <c r="J7286" s="15">
        <v>18295.98</v>
      </c>
      <c r="K7286" s="15">
        <v>33302.42</v>
      </c>
      <c r="L7286" s="15">
        <v>34184.900999999998</v>
      </c>
      <c r="M7286">
        <v>5</v>
      </c>
      <c r="N7286">
        <v>5</v>
      </c>
      <c r="O7286">
        <v>0</v>
      </c>
      <c r="P7286">
        <v>346</v>
      </c>
      <c r="R7286">
        <v>195.16</v>
      </c>
      <c r="S7286">
        <v>276</v>
      </c>
      <c r="T7286">
        <v>0</v>
      </c>
      <c r="U7286">
        <v>276</v>
      </c>
      <c r="V7286">
        <v>0</v>
      </c>
      <c r="W7286" s="13">
        <v>45054</v>
      </c>
    </row>
    <row r="7287" spans="1:24" x14ac:dyDescent="0.25">
      <c r="A7287">
        <v>1</v>
      </c>
      <c r="B7287">
        <v>60259</v>
      </c>
      <c r="C7287" t="s">
        <v>13946</v>
      </c>
      <c r="D7287" t="s">
        <v>13947</v>
      </c>
      <c r="E7287">
        <v>0</v>
      </c>
      <c r="F7287" t="s">
        <v>7195</v>
      </c>
      <c r="G7287" t="s">
        <v>4920</v>
      </c>
      <c r="H7287">
        <v>39</v>
      </c>
      <c r="I7287" s="14">
        <v>7</v>
      </c>
      <c r="J7287" s="15">
        <v>146262.5</v>
      </c>
      <c r="K7287" s="15">
        <v>210782.992</v>
      </c>
      <c r="L7287" s="15">
        <v>210782.992</v>
      </c>
      <c r="M7287">
        <v>5</v>
      </c>
      <c r="N7287">
        <v>5</v>
      </c>
      <c r="O7287">
        <v>0</v>
      </c>
      <c r="P7287">
        <v>7</v>
      </c>
      <c r="R7287">
        <v>3.79</v>
      </c>
      <c r="S7287">
        <v>9</v>
      </c>
      <c r="T7287">
        <v>3</v>
      </c>
      <c r="U7287">
        <v>9</v>
      </c>
      <c r="V7287">
        <v>3</v>
      </c>
      <c r="W7287" s="13">
        <v>45085</v>
      </c>
      <c r="X7287">
        <v>0</v>
      </c>
    </row>
    <row r="7288" spans="1:24" x14ac:dyDescent="0.25">
      <c r="A7288">
        <v>1</v>
      </c>
      <c r="B7288">
        <v>60263</v>
      </c>
      <c r="C7288" t="s">
        <v>13948</v>
      </c>
      <c r="D7288" t="s">
        <v>13949</v>
      </c>
      <c r="E7288">
        <v>0</v>
      </c>
      <c r="F7288" t="s">
        <v>7195</v>
      </c>
      <c r="G7288" t="s">
        <v>4920</v>
      </c>
      <c r="H7288">
        <v>39</v>
      </c>
      <c r="I7288" s="14">
        <v>23</v>
      </c>
      <c r="J7288" s="15">
        <v>119761.37</v>
      </c>
      <c r="K7288" s="15">
        <v>144700.69099999999</v>
      </c>
      <c r="L7288" s="15">
        <v>144700.69099999999</v>
      </c>
      <c r="M7288">
        <v>5</v>
      </c>
      <c r="N7288">
        <v>5</v>
      </c>
      <c r="O7288">
        <v>0</v>
      </c>
      <c r="P7288">
        <v>23</v>
      </c>
      <c r="R7288">
        <v>0.03</v>
      </c>
      <c r="S7288">
        <v>0</v>
      </c>
      <c r="T7288">
        <v>0</v>
      </c>
      <c r="U7288">
        <v>0</v>
      </c>
      <c r="V7288">
        <v>0</v>
      </c>
      <c r="W7288" s="13">
        <v>44476</v>
      </c>
    </row>
    <row r="7289" spans="1:24" x14ac:dyDescent="0.25">
      <c r="A7289">
        <v>1</v>
      </c>
      <c r="B7289">
        <v>60292</v>
      </c>
      <c r="C7289" t="s">
        <v>13421</v>
      </c>
      <c r="D7289" t="s">
        <v>13950</v>
      </c>
      <c r="E7289">
        <v>0</v>
      </c>
      <c r="F7289" t="s">
        <v>1286</v>
      </c>
      <c r="G7289" t="s">
        <v>29</v>
      </c>
      <c r="H7289">
        <v>39</v>
      </c>
      <c r="I7289" s="14">
        <v>3420</v>
      </c>
      <c r="J7289" s="15">
        <v>894.71</v>
      </c>
      <c r="K7289" s="15">
        <v>984.77099999999996</v>
      </c>
      <c r="L7289" s="15">
        <v>984.77099999999996</v>
      </c>
      <c r="M7289">
        <v>5</v>
      </c>
      <c r="N7289">
        <v>5</v>
      </c>
      <c r="O7289">
        <v>0</v>
      </c>
      <c r="P7289">
        <v>3420</v>
      </c>
      <c r="R7289">
        <v>1337.45</v>
      </c>
      <c r="S7289">
        <v>2640</v>
      </c>
      <c r="T7289">
        <v>0</v>
      </c>
      <c r="U7289">
        <v>2640</v>
      </c>
      <c r="V7289">
        <v>0</v>
      </c>
      <c r="W7289" s="13">
        <v>44987</v>
      </c>
      <c r="X7289">
        <v>0</v>
      </c>
    </row>
    <row r="7290" spans="1:24" x14ac:dyDescent="0.25">
      <c r="A7290">
        <v>1</v>
      </c>
      <c r="B7290">
        <v>60474</v>
      </c>
      <c r="C7290" t="s">
        <v>13942</v>
      </c>
      <c r="D7290" t="s">
        <v>13951</v>
      </c>
      <c r="E7290">
        <v>0</v>
      </c>
      <c r="F7290" t="s">
        <v>13413</v>
      </c>
      <c r="G7290" t="s">
        <v>13714</v>
      </c>
      <c r="H7290">
        <v>39</v>
      </c>
      <c r="I7290" s="14">
        <v>338</v>
      </c>
      <c r="J7290" s="15">
        <v>7565.4870000000001</v>
      </c>
      <c r="K7290" s="15">
        <v>9054.5810000000001</v>
      </c>
      <c r="L7290" s="15">
        <v>9054.5810000000001</v>
      </c>
      <c r="M7290">
        <v>5</v>
      </c>
      <c r="N7290">
        <v>5</v>
      </c>
      <c r="O7290">
        <v>0</v>
      </c>
      <c r="P7290">
        <v>338</v>
      </c>
      <c r="R7290">
        <v>69.349999999999994</v>
      </c>
      <c r="S7290">
        <v>185</v>
      </c>
      <c r="T7290">
        <v>80</v>
      </c>
      <c r="U7290">
        <v>185</v>
      </c>
      <c r="V7290">
        <v>80</v>
      </c>
      <c r="W7290" s="13">
        <v>45085</v>
      </c>
    </row>
    <row r="7291" spans="1:24" x14ac:dyDescent="0.25">
      <c r="A7291">
        <v>1</v>
      </c>
      <c r="B7291">
        <v>60479</v>
      </c>
      <c r="C7291" t="s">
        <v>13426</v>
      </c>
      <c r="D7291" t="s">
        <v>13952</v>
      </c>
      <c r="E7291">
        <v>7000</v>
      </c>
      <c r="F7291" t="s">
        <v>1286</v>
      </c>
      <c r="G7291" t="s">
        <v>29</v>
      </c>
      <c r="H7291">
        <v>35</v>
      </c>
      <c r="I7291" s="14">
        <v>190</v>
      </c>
      <c r="J7291" s="15">
        <v>261.74</v>
      </c>
      <c r="K7291" s="15">
        <v>352.399</v>
      </c>
      <c r="L7291" s="15">
        <v>352.399</v>
      </c>
      <c r="M7291">
        <v>5</v>
      </c>
      <c r="N7291">
        <v>5</v>
      </c>
      <c r="O7291">
        <v>0</v>
      </c>
      <c r="P7291">
        <v>7190</v>
      </c>
      <c r="R7291">
        <v>55.44</v>
      </c>
      <c r="S7291">
        <v>0</v>
      </c>
      <c r="T7291">
        <v>0</v>
      </c>
      <c r="U7291">
        <v>0</v>
      </c>
      <c r="V7291">
        <v>0</v>
      </c>
      <c r="W7291" s="13">
        <v>44825</v>
      </c>
      <c r="X7291">
        <v>0</v>
      </c>
    </row>
    <row r="7292" spans="1:24" x14ac:dyDescent="0.25">
      <c r="A7292">
        <v>1</v>
      </c>
      <c r="B7292">
        <v>60482</v>
      </c>
      <c r="C7292" t="s">
        <v>13953</v>
      </c>
      <c r="D7292" t="s">
        <v>13954</v>
      </c>
      <c r="E7292">
        <v>0</v>
      </c>
      <c r="F7292" t="s">
        <v>7195</v>
      </c>
      <c r="G7292" t="s">
        <v>4920</v>
      </c>
      <c r="H7292">
        <v>39</v>
      </c>
      <c r="I7292" s="14">
        <v>80</v>
      </c>
      <c r="J7292" s="15">
        <v>218522.38800000001</v>
      </c>
      <c r="K7292" s="15">
        <v>198784.78899999999</v>
      </c>
      <c r="L7292" s="15">
        <v>198784.78899999999</v>
      </c>
      <c r="M7292">
        <v>5</v>
      </c>
      <c r="N7292">
        <v>5</v>
      </c>
      <c r="O7292">
        <v>0</v>
      </c>
      <c r="P7292">
        <v>80</v>
      </c>
      <c r="R7292">
        <v>39.93</v>
      </c>
      <c r="S7292">
        <v>77</v>
      </c>
      <c r="T7292">
        <v>20</v>
      </c>
      <c r="U7292">
        <v>77</v>
      </c>
      <c r="V7292">
        <v>20</v>
      </c>
      <c r="W7292" s="13">
        <v>45085</v>
      </c>
    </row>
    <row r="7293" spans="1:24" x14ac:dyDescent="0.25">
      <c r="A7293">
        <v>1</v>
      </c>
      <c r="B7293">
        <v>60520</v>
      </c>
      <c r="C7293" t="s">
        <v>13955</v>
      </c>
      <c r="D7293" t="s">
        <v>13956</v>
      </c>
      <c r="E7293">
        <v>0</v>
      </c>
      <c r="F7293" t="s">
        <v>7195</v>
      </c>
      <c r="G7293" t="s">
        <v>4920</v>
      </c>
      <c r="H7293">
        <v>39</v>
      </c>
      <c r="I7293" s="14">
        <v>34.366999999999997</v>
      </c>
      <c r="J7293" s="15">
        <v>223152.641</v>
      </c>
      <c r="K7293" s="15">
        <v>239611.17300000001</v>
      </c>
      <c r="L7293" s="15">
        <v>239611.17300000001</v>
      </c>
      <c r="M7293">
        <v>5</v>
      </c>
      <c r="N7293">
        <v>5</v>
      </c>
      <c r="O7293">
        <v>0</v>
      </c>
      <c r="P7293">
        <v>34.366999999999997</v>
      </c>
      <c r="R7293">
        <v>36.57</v>
      </c>
      <c r="S7293">
        <v>55</v>
      </c>
      <c r="T7293">
        <v>14</v>
      </c>
      <c r="U7293">
        <v>55</v>
      </c>
      <c r="V7293">
        <v>14</v>
      </c>
      <c r="W7293" s="13">
        <v>45085</v>
      </c>
    </row>
    <row r="7294" spans="1:24" x14ac:dyDescent="0.25">
      <c r="A7294">
        <v>1</v>
      </c>
      <c r="B7294">
        <v>60559</v>
      </c>
      <c r="C7294" t="s">
        <v>13409</v>
      </c>
      <c r="D7294" t="s">
        <v>13957</v>
      </c>
      <c r="E7294">
        <v>0</v>
      </c>
      <c r="F7294" t="s">
        <v>1286</v>
      </c>
      <c r="G7294" t="s">
        <v>29</v>
      </c>
      <c r="H7294">
        <v>39</v>
      </c>
      <c r="I7294" s="14">
        <v>500</v>
      </c>
      <c r="J7294" s="15">
        <v>809.32</v>
      </c>
      <c r="K7294" s="15">
        <v>809.322</v>
      </c>
      <c r="L7294" s="15">
        <v>809.322</v>
      </c>
      <c r="M7294">
        <v>5</v>
      </c>
      <c r="N7294">
        <v>5</v>
      </c>
      <c r="O7294">
        <v>0</v>
      </c>
      <c r="P7294">
        <v>500</v>
      </c>
      <c r="R7294">
        <v>144.44999999999999</v>
      </c>
      <c r="S7294">
        <v>0</v>
      </c>
      <c r="T7294">
        <v>0</v>
      </c>
      <c r="U7294">
        <v>0</v>
      </c>
      <c r="V7294">
        <v>0</v>
      </c>
      <c r="W7294" s="13">
        <v>44922</v>
      </c>
      <c r="X7294">
        <v>0</v>
      </c>
    </row>
    <row r="7295" spans="1:24" x14ac:dyDescent="0.25">
      <c r="A7295">
        <v>1</v>
      </c>
      <c r="B7295">
        <v>60561</v>
      </c>
      <c r="C7295" t="s">
        <v>13409</v>
      </c>
      <c r="D7295" t="s">
        <v>13958</v>
      </c>
      <c r="E7295">
        <v>0</v>
      </c>
      <c r="F7295" t="s">
        <v>1286</v>
      </c>
      <c r="G7295" t="s">
        <v>29</v>
      </c>
      <c r="H7295">
        <v>39</v>
      </c>
      <c r="I7295" s="14">
        <v>7000</v>
      </c>
      <c r="J7295" s="15">
        <v>455.39600000000002</v>
      </c>
      <c r="K7295" s="15">
        <v>473.81900000000002</v>
      </c>
      <c r="L7295" s="15">
        <v>473.81900000000002</v>
      </c>
      <c r="M7295">
        <v>5</v>
      </c>
      <c r="N7295">
        <v>5</v>
      </c>
      <c r="O7295">
        <v>0</v>
      </c>
      <c r="P7295">
        <v>7000</v>
      </c>
      <c r="R7295">
        <v>24213.9</v>
      </c>
      <c r="S7295">
        <v>31000</v>
      </c>
      <c r="T7295">
        <v>0</v>
      </c>
      <c r="U7295">
        <v>31000</v>
      </c>
      <c r="V7295">
        <v>0</v>
      </c>
      <c r="W7295" s="13">
        <v>45054</v>
      </c>
      <c r="X7295">
        <v>0</v>
      </c>
    </row>
    <row r="7296" spans="1:24" x14ac:dyDescent="0.25">
      <c r="A7296">
        <v>1</v>
      </c>
      <c r="B7296">
        <v>60587</v>
      </c>
      <c r="C7296" t="s">
        <v>13433</v>
      </c>
      <c r="D7296" t="s">
        <v>13959</v>
      </c>
      <c r="E7296">
        <v>0</v>
      </c>
      <c r="F7296" t="s">
        <v>1286</v>
      </c>
      <c r="G7296" t="s">
        <v>29</v>
      </c>
      <c r="H7296">
        <v>39</v>
      </c>
      <c r="I7296" s="14">
        <v>32240</v>
      </c>
      <c r="J7296" s="15">
        <v>731.39</v>
      </c>
      <c r="K7296" s="15">
        <v>457.30900000000003</v>
      </c>
      <c r="L7296" s="15">
        <v>457.30900000000003</v>
      </c>
      <c r="M7296">
        <v>5</v>
      </c>
      <c r="N7296">
        <v>5</v>
      </c>
      <c r="O7296">
        <v>0</v>
      </c>
      <c r="P7296">
        <v>32240</v>
      </c>
      <c r="R7296">
        <v>1815.78</v>
      </c>
      <c r="S7296">
        <v>3500</v>
      </c>
      <c r="T7296">
        <v>0</v>
      </c>
      <c r="U7296">
        <v>3500</v>
      </c>
      <c r="V7296">
        <v>0</v>
      </c>
      <c r="W7296" s="13">
        <v>45016</v>
      </c>
      <c r="X7296">
        <v>0</v>
      </c>
    </row>
    <row r="7297" spans="1:24" x14ac:dyDescent="0.25">
      <c r="A7297">
        <v>1</v>
      </c>
      <c r="B7297">
        <v>60592</v>
      </c>
      <c r="C7297" t="s">
        <v>13433</v>
      </c>
      <c r="D7297" t="s">
        <v>13960</v>
      </c>
      <c r="E7297">
        <v>0</v>
      </c>
      <c r="F7297" t="s">
        <v>1286</v>
      </c>
      <c r="G7297" t="s">
        <v>29</v>
      </c>
      <c r="H7297">
        <v>39</v>
      </c>
      <c r="I7297" s="14">
        <v>434</v>
      </c>
      <c r="J7297" s="15">
        <v>3441.634</v>
      </c>
      <c r="K7297" s="15">
        <v>3630.3319999999999</v>
      </c>
      <c r="L7297" s="15">
        <v>3630.3319999999999</v>
      </c>
      <c r="M7297">
        <v>5</v>
      </c>
      <c r="N7297">
        <v>5</v>
      </c>
      <c r="O7297">
        <v>0</v>
      </c>
      <c r="P7297">
        <v>434</v>
      </c>
      <c r="R7297">
        <v>179.96</v>
      </c>
      <c r="S7297">
        <v>584</v>
      </c>
      <c r="T7297">
        <v>0</v>
      </c>
      <c r="U7297">
        <v>584</v>
      </c>
      <c r="V7297">
        <v>0</v>
      </c>
      <c r="W7297" s="13">
        <v>45009</v>
      </c>
      <c r="X7297">
        <v>0</v>
      </c>
    </row>
    <row r="7298" spans="1:24" x14ac:dyDescent="0.25">
      <c r="A7298">
        <v>1</v>
      </c>
      <c r="B7298">
        <v>60614</v>
      </c>
      <c r="C7298" t="s">
        <v>13409</v>
      </c>
      <c r="D7298" t="s">
        <v>13961</v>
      </c>
      <c r="E7298">
        <v>0</v>
      </c>
      <c r="F7298" t="s">
        <v>1492</v>
      </c>
      <c r="G7298" t="s">
        <v>29</v>
      </c>
      <c r="H7298">
        <v>35</v>
      </c>
      <c r="I7298" s="14">
        <v>5000</v>
      </c>
      <c r="J7298" s="15">
        <v>616.601</v>
      </c>
      <c r="K7298" s="15">
        <v>1010.4109999999999</v>
      </c>
      <c r="L7298" s="15">
        <v>1010.4109999999999</v>
      </c>
      <c r="M7298">
        <v>5</v>
      </c>
      <c r="N7298">
        <v>5</v>
      </c>
      <c r="O7298">
        <v>0</v>
      </c>
      <c r="P7298">
        <v>5000</v>
      </c>
      <c r="R7298">
        <v>0</v>
      </c>
      <c r="S7298">
        <v>0</v>
      </c>
      <c r="T7298">
        <v>0</v>
      </c>
      <c r="U7298">
        <v>0</v>
      </c>
      <c r="V7298">
        <v>0</v>
      </c>
      <c r="W7298" s="13">
        <v>44197</v>
      </c>
      <c r="X7298">
        <v>342</v>
      </c>
    </row>
    <row r="7299" spans="1:24" x14ac:dyDescent="0.25">
      <c r="A7299">
        <v>1</v>
      </c>
      <c r="B7299">
        <v>60623</v>
      </c>
      <c r="C7299" t="s">
        <v>13962</v>
      </c>
      <c r="D7299" t="s">
        <v>13963</v>
      </c>
      <c r="E7299">
        <v>0</v>
      </c>
      <c r="F7299" t="s">
        <v>1286</v>
      </c>
      <c r="G7299" t="s">
        <v>4920</v>
      </c>
      <c r="H7299">
        <v>39</v>
      </c>
      <c r="I7299" s="14">
        <v>3.2000000000000001E-2</v>
      </c>
      <c r="J7299" s="15">
        <v>134212.76999999999</v>
      </c>
      <c r="K7299" s="15">
        <v>182704.965</v>
      </c>
      <c r="L7299" s="15">
        <v>209951.46299999999</v>
      </c>
      <c r="M7299">
        <v>5</v>
      </c>
      <c r="N7299">
        <v>5</v>
      </c>
      <c r="O7299">
        <v>0</v>
      </c>
      <c r="P7299">
        <v>3.2000000000000001E-2</v>
      </c>
      <c r="R7299">
        <v>0.03</v>
      </c>
      <c r="S7299">
        <v>1E-3</v>
      </c>
      <c r="T7299">
        <v>0</v>
      </c>
      <c r="U7299">
        <v>1E-3</v>
      </c>
      <c r="V7299">
        <v>0</v>
      </c>
      <c r="W7299" s="13">
        <v>44972</v>
      </c>
    </row>
    <row r="7300" spans="1:24" x14ac:dyDescent="0.25">
      <c r="A7300">
        <v>1</v>
      </c>
      <c r="B7300">
        <v>60627</v>
      </c>
      <c r="C7300" t="s">
        <v>13964</v>
      </c>
      <c r="D7300" t="s">
        <v>13965</v>
      </c>
      <c r="E7300">
        <v>0</v>
      </c>
      <c r="F7300" t="s">
        <v>7195</v>
      </c>
      <c r="G7300" t="s">
        <v>4920</v>
      </c>
      <c r="H7300">
        <v>39</v>
      </c>
      <c r="I7300" s="14">
        <v>4.0000000000000001E-3</v>
      </c>
      <c r="J7300" s="15">
        <v>83522.400999999998</v>
      </c>
      <c r="K7300" s="15">
        <v>101656.796</v>
      </c>
      <c r="L7300" s="15">
        <v>101656.796</v>
      </c>
      <c r="M7300">
        <v>5</v>
      </c>
      <c r="N7300">
        <v>5</v>
      </c>
      <c r="O7300">
        <v>0</v>
      </c>
      <c r="P7300">
        <v>4.0000000000000001E-3</v>
      </c>
      <c r="R7300">
        <v>2.9000000000000001E-2</v>
      </c>
      <c r="S7300">
        <v>-2E-3</v>
      </c>
      <c r="T7300">
        <v>0</v>
      </c>
      <c r="U7300">
        <v>-2E-3</v>
      </c>
      <c r="V7300">
        <v>0</v>
      </c>
      <c r="W7300" s="13">
        <v>45061</v>
      </c>
    </row>
    <row r="7301" spans="1:24" x14ac:dyDescent="0.25">
      <c r="A7301">
        <v>1</v>
      </c>
      <c r="B7301">
        <v>60641</v>
      </c>
      <c r="C7301" t="s">
        <v>13409</v>
      </c>
      <c r="D7301" t="s">
        <v>13966</v>
      </c>
      <c r="E7301">
        <v>0</v>
      </c>
      <c r="F7301" t="s">
        <v>1286</v>
      </c>
      <c r="G7301" t="s">
        <v>29</v>
      </c>
      <c r="H7301">
        <v>39</v>
      </c>
      <c r="I7301" s="14">
        <v>162</v>
      </c>
      <c r="J7301" s="15">
        <v>13818.753000000001</v>
      </c>
      <c r="K7301" s="15">
        <v>13775.981</v>
      </c>
      <c r="L7301" s="15">
        <v>13826.302</v>
      </c>
      <c r="M7301">
        <v>5</v>
      </c>
      <c r="N7301">
        <v>5</v>
      </c>
      <c r="O7301">
        <v>0</v>
      </c>
      <c r="P7301">
        <v>162</v>
      </c>
      <c r="R7301">
        <v>460.17</v>
      </c>
      <c r="S7301">
        <v>575</v>
      </c>
      <c r="T7301">
        <v>0</v>
      </c>
      <c r="U7301">
        <v>575</v>
      </c>
      <c r="V7301">
        <v>0</v>
      </c>
      <c r="W7301" s="13">
        <v>45054</v>
      </c>
    </row>
    <row r="7302" spans="1:24" x14ac:dyDescent="0.25">
      <c r="A7302">
        <v>1</v>
      </c>
      <c r="B7302">
        <v>60667</v>
      </c>
      <c r="C7302" t="s">
        <v>13433</v>
      </c>
      <c r="D7302" t="s">
        <v>13967</v>
      </c>
      <c r="E7302">
        <v>0</v>
      </c>
      <c r="F7302" t="s">
        <v>1286</v>
      </c>
      <c r="G7302" t="s">
        <v>29</v>
      </c>
      <c r="H7302">
        <v>39</v>
      </c>
      <c r="I7302" s="14">
        <v>56878</v>
      </c>
      <c r="J7302" s="15">
        <v>118.8</v>
      </c>
      <c r="K7302" s="15">
        <v>292.404</v>
      </c>
      <c r="L7302" s="15">
        <v>292.404</v>
      </c>
      <c r="M7302">
        <v>5</v>
      </c>
      <c r="N7302">
        <v>5</v>
      </c>
      <c r="O7302">
        <v>0</v>
      </c>
      <c r="P7302">
        <v>56878</v>
      </c>
      <c r="R7302">
        <v>19022.28</v>
      </c>
      <c r="S7302">
        <v>73378</v>
      </c>
      <c r="T7302">
        <v>0</v>
      </c>
      <c r="U7302">
        <v>73378</v>
      </c>
      <c r="V7302">
        <v>0</v>
      </c>
      <c r="W7302" s="13">
        <v>45009</v>
      </c>
      <c r="X7302">
        <v>0</v>
      </c>
    </row>
    <row r="7303" spans="1:24" x14ac:dyDescent="0.25">
      <c r="A7303">
        <v>1</v>
      </c>
      <c r="B7303">
        <v>60695</v>
      </c>
      <c r="C7303" t="s">
        <v>13433</v>
      </c>
      <c r="D7303" t="s">
        <v>13968</v>
      </c>
      <c r="E7303">
        <v>0</v>
      </c>
      <c r="F7303" t="s">
        <v>13413</v>
      </c>
      <c r="G7303" t="s">
        <v>29</v>
      </c>
      <c r="H7303">
        <v>35</v>
      </c>
      <c r="I7303" s="14">
        <v>1882</v>
      </c>
      <c r="J7303" s="15">
        <v>13.756</v>
      </c>
      <c r="K7303" s="15">
        <v>27.292000000000002</v>
      </c>
      <c r="L7303" s="15">
        <v>27.292000000000002</v>
      </c>
      <c r="M7303">
        <v>5</v>
      </c>
      <c r="N7303">
        <v>5</v>
      </c>
      <c r="O7303">
        <v>0</v>
      </c>
      <c r="P7303">
        <v>1882</v>
      </c>
      <c r="R7303">
        <v>8471.18</v>
      </c>
      <c r="S7303">
        <v>8402</v>
      </c>
      <c r="T7303">
        <v>0</v>
      </c>
      <c r="U7303">
        <v>8402</v>
      </c>
      <c r="V7303">
        <v>0</v>
      </c>
      <c r="W7303" s="13">
        <v>45034</v>
      </c>
    </row>
    <row r="7304" spans="1:24" x14ac:dyDescent="0.25">
      <c r="A7304">
        <v>1</v>
      </c>
      <c r="B7304">
        <v>60698</v>
      </c>
      <c r="C7304" t="s">
        <v>13433</v>
      </c>
      <c r="D7304" t="s">
        <v>13969</v>
      </c>
      <c r="E7304">
        <v>0</v>
      </c>
      <c r="F7304" t="s">
        <v>1286</v>
      </c>
      <c r="G7304" t="s">
        <v>29</v>
      </c>
      <c r="H7304">
        <v>39</v>
      </c>
      <c r="I7304" s="14">
        <v>1970</v>
      </c>
      <c r="J7304" s="15">
        <v>2178.7249999999999</v>
      </c>
      <c r="K7304" s="15">
        <v>11696.732</v>
      </c>
      <c r="L7304" s="15">
        <v>11696.732</v>
      </c>
      <c r="M7304">
        <v>5</v>
      </c>
      <c r="N7304">
        <v>5</v>
      </c>
      <c r="O7304">
        <v>0</v>
      </c>
      <c r="P7304">
        <v>1970</v>
      </c>
      <c r="R7304">
        <v>734.19</v>
      </c>
      <c r="S7304">
        <v>2635</v>
      </c>
      <c r="T7304">
        <v>0</v>
      </c>
      <c r="U7304">
        <v>2635</v>
      </c>
      <c r="V7304">
        <v>0</v>
      </c>
      <c r="W7304" s="13">
        <v>45054</v>
      </c>
    </row>
    <row r="7305" spans="1:24" x14ac:dyDescent="0.25">
      <c r="A7305">
        <v>1</v>
      </c>
      <c r="B7305">
        <v>60699</v>
      </c>
      <c r="C7305" t="s">
        <v>13433</v>
      </c>
      <c r="D7305" t="s">
        <v>13970</v>
      </c>
      <c r="E7305">
        <v>0</v>
      </c>
      <c r="F7305" t="s">
        <v>1492</v>
      </c>
      <c r="G7305" t="s">
        <v>29</v>
      </c>
      <c r="H7305">
        <v>35</v>
      </c>
      <c r="I7305" s="14">
        <v>1340</v>
      </c>
      <c r="J7305" s="15">
        <v>230.101</v>
      </c>
      <c r="K7305" s="15">
        <v>392.34399999999999</v>
      </c>
      <c r="L7305" s="15">
        <v>392.34399999999999</v>
      </c>
      <c r="M7305">
        <v>5</v>
      </c>
      <c r="N7305">
        <v>5</v>
      </c>
      <c r="O7305">
        <v>0</v>
      </c>
      <c r="P7305">
        <v>1340</v>
      </c>
      <c r="R7305">
        <v>8.14</v>
      </c>
      <c r="S7305">
        <v>20</v>
      </c>
      <c r="T7305">
        <v>0</v>
      </c>
      <c r="U7305">
        <v>20</v>
      </c>
      <c r="V7305">
        <v>0</v>
      </c>
      <c r="W7305" s="13">
        <v>44982</v>
      </c>
      <c r="X7305">
        <v>342</v>
      </c>
    </row>
    <row r="7306" spans="1:24" x14ac:dyDescent="0.25">
      <c r="A7306">
        <v>1</v>
      </c>
      <c r="B7306">
        <v>60703</v>
      </c>
      <c r="C7306" t="s">
        <v>13433</v>
      </c>
      <c r="D7306" t="s">
        <v>13971</v>
      </c>
      <c r="E7306">
        <v>0</v>
      </c>
      <c r="F7306" t="s">
        <v>1286</v>
      </c>
      <c r="G7306" t="s">
        <v>29</v>
      </c>
      <c r="H7306">
        <v>39</v>
      </c>
      <c r="I7306" s="14">
        <v>450</v>
      </c>
      <c r="J7306" s="15">
        <v>1590.9459999999999</v>
      </c>
      <c r="K7306" s="15">
        <v>6523.0429999999997</v>
      </c>
      <c r="L7306" s="15">
        <v>6523.0429999999997</v>
      </c>
      <c r="M7306">
        <v>5</v>
      </c>
      <c r="N7306">
        <v>5</v>
      </c>
      <c r="O7306">
        <v>0</v>
      </c>
      <c r="P7306">
        <v>450</v>
      </c>
      <c r="R7306">
        <v>134.16999999999999</v>
      </c>
      <c r="S7306">
        <v>490</v>
      </c>
      <c r="T7306">
        <v>0</v>
      </c>
      <c r="U7306">
        <v>490</v>
      </c>
      <c r="V7306">
        <v>0</v>
      </c>
      <c r="W7306" s="13">
        <v>45054</v>
      </c>
    </row>
    <row r="7307" spans="1:24" x14ac:dyDescent="0.25">
      <c r="A7307">
        <v>1</v>
      </c>
      <c r="B7307">
        <v>60705</v>
      </c>
      <c r="C7307" t="s">
        <v>13433</v>
      </c>
      <c r="D7307" t="s">
        <v>13972</v>
      </c>
      <c r="E7307">
        <v>10000</v>
      </c>
      <c r="F7307" t="s">
        <v>13413</v>
      </c>
      <c r="G7307" t="s">
        <v>29</v>
      </c>
      <c r="H7307">
        <v>35</v>
      </c>
      <c r="I7307" s="14">
        <v>1828</v>
      </c>
      <c r="J7307" s="15">
        <v>41.319000000000003</v>
      </c>
      <c r="K7307" s="15">
        <v>30.358000000000001</v>
      </c>
      <c r="L7307" s="15">
        <v>32.914000000000001</v>
      </c>
      <c r="M7307">
        <v>5</v>
      </c>
      <c r="N7307">
        <v>5</v>
      </c>
      <c r="O7307">
        <v>0</v>
      </c>
      <c r="P7307">
        <v>11828</v>
      </c>
      <c r="R7307">
        <v>490.95</v>
      </c>
      <c r="S7307">
        <v>1568</v>
      </c>
      <c r="T7307">
        <v>0</v>
      </c>
      <c r="U7307">
        <v>1568</v>
      </c>
      <c r="V7307">
        <v>0</v>
      </c>
      <c r="W7307" s="13">
        <v>45034</v>
      </c>
    </row>
    <row r="7308" spans="1:24" x14ac:dyDescent="0.25">
      <c r="A7308">
        <v>1</v>
      </c>
      <c r="B7308">
        <v>60707</v>
      </c>
      <c r="C7308" t="s">
        <v>13433</v>
      </c>
      <c r="D7308" t="s">
        <v>13973</v>
      </c>
      <c r="E7308">
        <v>0</v>
      </c>
      <c r="F7308" t="s">
        <v>1286</v>
      </c>
      <c r="G7308" t="s">
        <v>29</v>
      </c>
      <c r="H7308">
        <v>39</v>
      </c>
      <c r="I7308" s="14">
        <v>288</v>
      </c>
      <c r="J7308" s="15">
        <v>8109.76</v>
      </c>
      <c r="K7308" s="15">
        <v>34455.32</v>
      </c>
      <c r="L7308" s="15">
        <v>34468.101999999999</v>
      </c>
      <c r="M7308">
        <v>5</v>
      </c>
      <c r="N7308">
        <v>5</v>
      </c>
      <c r="O7308">
        <v>0</v>
      </c>
      <c r="P7308">
        <v>288</v>
      </c>
      <c r="R7308">
        <v>73.650000000000006</v>
      </c>
      <c r="S7308">
        <v>296</v>
      </c>
      <c r="T7308">
        <v>0</v>
      </c>
      <c r="U7308">
        <v>296</v>
      </c>
      <c r="V7308">
        <v>0</v>
      </c>
      <c r="W7308" s="13">
        <v>44972</v>
      </c>
    </row>
    <row r="7309" spans="1:24" x14ac:dyDescent="0.25">
      <c r="A7309">
        <v>1</v>
      </c>
      <c r="B7309">
        <v>60713</v>
      </c>
      <c r="C7309" t="s">
        <v>13433</v>
      </c>
      <c r="D7309" t="s">
        <v>13974</v>
      </c>
      <c r="E7309">
        <v>0</v>
      </c>
      <c r="F7309" t="s">
        <v>1286</v>
      </c>
      <c r="G7309" t="s">
        <v>29</v>
      </c>
      <c r="H7309">
        <v>39</v>
      </c>
      <c r="I7309" s="14">
        <v>800</v>
      </c>
      <c r="J7309" s="15">
        <v>2190.64</v>
      </c>
      <c r="K7309" s="15">
        <v>10222.178</v>
      </c>
      <c r="L7309" s="15">
        <v>10222.178</v>
      </c>
      <c r="M7309">
        <v>5</v>
      </c>
      <c r="N7309">
        <v>5</v>
      </c>
      <c r="O7309">
        <v>0</v>
      </c>
      <c r="P7309">
        <v>800</v>
      </c>
      <c r="R7309">
        <v>195.64</v>
      </c>
      <c r="S7309">
        <v>800</v>
      </c>
      <c r="T7309">
        <v>0</v>
      </c>
      <c r="U7309">
        <v>800</v>
      </c>
      <c r="V7309">
        <v>0</v>
      </c>
      <c r="W7309" s="13">
        <v>44972</v>
      </c>
    </row>
    <row r="7310" spans="1:24" x14ac:dyDescent="0.25">
      <c r="A7310">
        <v>1</v>
      </c>
      <c r="B7310">
        <v>60716</v>
      </c>
      <c r="C7310" t="s">
        <v>13433</v>
      </c>
      <c r="D7310" t="s">
        <v>13975</v>
      </c>
      <c r="E7310">
        <v>0</v>
      </c>
      <c r="F7310" t="s">
        <v>1286</v>
      </c>
      <c r="G7310" t="s">
        <v>29</v>
      </c>
      <c r="H7310">
        <v>39</v>
      </c>
      <c r="I7310" s="14">
        <v>1120</v>
      </c>
      <c r="J7310" s="15">
        <v>811.5</v>
      </c>
      <c r="K7310" s="15">
        <v>8865.0920000000006</v>
      </c>
      <c r="L7310" s="15">
        <v>8865.0920000000006</v>
      </c>
      <c r="M7310">
        <v>5</v>
      </c>
      <c r="N7310">
        <v>5</v>
      </c>
      <c r="O7310">
        <v>0</v>
      </c>
      <c r="P7310">
        <v>1120</v>
      </c>
      <c r="R7310">
        <v>274.14</v>
      </c>
      <c r="S7310">
        <v>1120</v>
      </c>
      <c r="T7310">
        <v>0</v>
      </c>
      <c r="U7310">
        <v>1120</v>
      </c>
      <c r="V7310">
        <v>0</v>
      </c>
      <c r="W7310" s="13">
        <v>44972</v>
      </c>
    </row>
    <row r="7311" spans="1:24" x14ac:dyDescent="0.25">
      <c r="A7311">
        <v>1</v>
      </c>
      <c r="B7311">
        <v>60719</v>
      </c>
      <c r="C7311" t="s">
        <v>13433</v>
      </c>
      <c r="D7311" t="s">
        <v>13976</v>
      </c>
      <c r="E7311">
        <v>0</v>
      </c>
      <c r="F7311" t="s">
        <v>1286</v>
      </c>
      <c r="G7311" t="s">
        <v>29</v>
      </c>
      <c r="H7311">
        <v>39</v>
      </c>
      <c r="I7311" s="14">
        <v>416</v>
      </c>
      <c r="J7311" s="15">
        <v>6288.59</v>
      </c>
      <c r="K7311" s="15">
        <v>16133.620999999999</v>
      </c>
      <c r="L7311" s="15">
        <v>16133.620999999999</v>
      </c>
      <c r="M7311">
        <v>5</v>
      </c>
      <c r="N7311">
        <v>5</v>
      </c>
      <c r="O7311">
        <v>0</v>
      </c>
      <c r="P7311">
        <v>416</v>
      </c>
      <c r="R7311">
        <v>212.63</v>
      </c>
      <c r="S7311">
        <v>678</v>
      </c>
      <c r="T7311">
        <v>0</v>
      </c>
      <c r="U7311">
        <v>678</v>
      </c>
      <c r="V7311">
        <v>0</v>
      </c>
      <c r="W7311" s="13">
        <v>45054</v>
      </c>
    </row>
    <row r="7312" spans="1:24" x14ac:dyDescent="0.25">
      <c r="A7312">
        <v>1</v>
      </c>
      <c r="B7312">
        <v>60726</v>
      </c>
      <c r="C7312" t="s">
        <v>13433</v>
      </c>
      <c r="D7312" t="s">
        <v>13977</v>
      </c>
      <c r="E7312">
        <v>0</v>
      </c>
      <c r="F7312" t="s">
        <v>1492</v>
      </c>
      <c r="G7312" t="s">
        <v>29</v>
      </c>
      <c r="H7312">
        <v>35</v>
      </c>
      <c r="I7312" s="14">
        <v>9</v>
      </c>
      <c r="J7312" s="15">
        <v>852.64099999999996</v>
      </c>
      <c r="K7312" s="15">
        <v>1243.261</v>
      </c>
      <c r="L7312" s="15">
        <v>1243.261</v>
      </c>
      <c r="M7312">
        <v>5</v>
      </c>
      <c r="N7312">
        <v>5</v>
      </c>
      <c r="O7312">
        <v>0</v>
      </c>
      <c r="P7312">
        <v>9</v>
      </c>
      <c r="R7312">
        <v>162.24</v>
      </c>
      <c r="S7312">
        <v>664</v>
      </c>
      <c r="T7312">
        <v>0</v>
      </c>
      <c r="U7312">
        <v>664</v>
      </c>
      <c r="V7312">
        <v>0</v>
      </c>
      <c r="W7312" s="13">
        <v>44963</v>
      </c>
      <c r="X7312">
        <v>342</v>
      </c>
    </row>
    <row r="7313" spans="1:24" x14ac:dyDescent="0.25">
      <c r="A7313">
        <v>1</v>
      </c>
      <c r="B7313">
        <v>60730</v>
      </c>
      <c r="C7313" t="s">
        <v>13962</v>
      </c>
      <c r="D7313" t="s">
        <v>13978</v>
      </c>
      <c r="E7313">
        <v>0</v>
      </c>
      <c r="F7313" t="s">
        <v>1286</v>
      </c>
      <c r="G7313" t="s">
        <v>4920</v>
      </c>
      <c r="H7313">
        <v>39</v>
      </c>
      <c r="I7313" s="14">
        <v>6</v>
      </c>
      <c r="J7313" s="15">
        <v>192246.49</v>
      </c>
      <c r="K7313" s="15">
        <v>266125.16200000001</v>
      </c>
      <c r="L7313" s="15">
        <v>299166.74900000001</v>
      </c>
      <c r="M7313">
        <v>5</v>
      </c>
      <c r="N7313">
        <v>5</v>
      </c>
      <c r="O7313">
        <v>0</v>
      </c>
      <c r="P7313">
        <v>6</v>
      </c>
      <c r="R7313">
        <v>0</v>
      </c>
      <c r="S7313">
        <v>0</v>
      </c>
      <c r="T7313">
        <v>0</v>
      </c>
      <c r="U7313">
        <v>0</v>
      </c>
      <c r="V7313">
        <v>0</v>
      </c>
      <c r="W7313" s="13">
        <v>43986</v>
      </c>
      <c r="X7313">
        <v>0</v>
      </c>
    </row>
    <row r="7314" spans="1:24" x14ac:dyDescent="0.25">
      <c r="A7314">
        <v>1</v>
      </c>
      <c r="B7314">
        <v>60732</v>
      </c>
      <c r="C7314" t="s">
        <v>13433</v>
      </c>
      <c r="D7314" t="s">
        <v>13979</v>
      </c>
      <c r="E7314">
        <v>0</v>
      </c>
      <c r="F7314" t="s">
        <v>1286</v>
      </c>
      <c r="G7314" t="s">
        <v>29</v>
      </c>
      <c r="H7314">
        <v>39</v>
      </c>
      <c r="I7314" s="14">
        <v>1537</v>
      </c>
      <c r="J7314" s="15">
        <v>787.17600000000004</v>
      </c>
      <c r="K7314" s="15">
        <v>1247.819</v>
      </c>
      <c r="L7314" s="15">
        <v>1247.819</v>
      </c>
      <c r="M7314">
        <v>5</v>
      </c>
      <c r="N7314">
        <v>5</v>
      </c>
      <c r="O7314">
        <v>0</v>
      </c>
      <c r="P7314">
        <v>1537</v>
      </c>
      <c r="R7314">
        <v>1.56</v>
      </c>
      <c r="S7314">
        <v>0</v>
      </c>
      <c r="T7314">
        <v>0</v>
      </c>
      <c r="U7314">
        <v>0</v>
      </c>
      <c r="V7314">
        <v>0</v>
      </c>
      <c r="W7314" s="13">
        <v>44629</v>
      </c>
      <c r="X7314">
        <v>0</v>
      </c>
    </row>
    <row r="7315" spans="1:24" x14ac:dyDescent="0.25">
      <c r="A7315">
        <v>1</v>
      </c>
      <c r="B7315">
        <v>60733</v>
      </c>
      <c r="C7315" t="s">
        <v>1045</v>
      </c>
      <c r="D7315" t="s">
        <v>13980</v>
      </c>
      <c r="E7315">
        <v>0</v>
      </c>
      <c r="F7315" t="s">
        <v>13413</v>
      </c>
      <c r="G7315" t="s">
        <v>29</v>
      </c>
      <c r="H7315">
        <v>35</v>
      </c>
      <c r="I7315" s="14">
        <v>204</v>
      </c>
      <c r="J7315" s="15">
        <v>28.411999999999999</v>
      </c>
      <c r="K7315" s="15">
        <v>32.951000000000001</v>
      </c>
      <c r="L7315" s="15">
        <v>32.951000000000001</v>
      </c>
      <c r="M7315">
        <v>5</v>
      </c>
      <c r="N7315">
        <v>5</v>
      </c>
      <c r="O7315">
        <v>0</v>
      </c>
      <c r="P7315">
        <v>204</v>
      </c>
      <c r="R7315">
        <v>3043.04</v>
      </c>
      <c r="S7315">
        <v>0</v>
      </c>
      <c r="T7315">
        <v>0</v>
      </c>
      <c r="U7315">
        <v>4688</v>
      </c>
      <c r="V7315">
        <v>0</v>
      </c>
      <c r="W7315" s="13">
        <v>44988</v>
      </c>
    </row>
    <row r="7316" spans="1:24" x14ac:dyDescent="0.25">
      <c r="A7316">
        <v>1</v>
      </c>
      <c r="B7316">
        <v>60740</v>
      </c>
      <c r="C7316" t="s">
        <v>1045</v>
      </c>
      <c r="D7316" t="s">
        <v>13981</v>
      </c>
      <c r="E7316">
        <v>0</v>
      </c>
      <c r="F7316" t="s">
        <v>13413</v>
      </c>
      <c r="G7316" t="s">
        <v>29</v>
      </c>
      <c r="H7316">
        <v>35</v>
      </c>
      <c r="I7316" s="14">
        <v>27536</v>
      </c>
      <c r="J7316" s="15">
        <v>31.56</v>
      </c>
      <c r="K7316" s="15">
        <v>35.405999999999999</v>
      </c>
      <c r="L7316" s="15">
        <v>35.405999999999999</v>
      </c>
      <c r="M7316">
        <v>5</v>
      </c>
      <c r="N7316">
        <v>5</v>
      </c>
      <c r="O7316">
        <v>0</v>
      </c>
      <c r="P7316">
        <v>27536</v>
      </c>
      <c r="R7316">
        <v>2269.88</v>
      </c>
      <c r="S7316">
        <v>0</v>
      </c>
      <c r="T7316">
        <v>0</v>
      </c>
      <c r="U7316">
        <v>3568</v>
      </c>
      <c r="V7316">
        <v>0</v>
      </c>
      <c r="W7316" s="13">
        <v>44988</v>
      </c>
    </row>
    <row r="7317" spans="1:24" x14ac:dyDescent="0.25">
      <c r="A7317">
        <v>1</v>
      </c>
      <c r="B7317">
        <v>60751</v>
      </c>
      <c r="C7317" t="s">
        <v>13433</v>
      </c>
      <c r="D7317" t="s">
        <v>13982</v>
      </c>
      <c r="E7317">
        <v>0</v>
      </c>
      <c r="F7317" t="s">
        <v>1286</v>
      </c>
      <c r="G7317" t="s">
        <v>29</v>
      </c>
      <c r="H7317">
        <v>39</v>
      </c>
      <c r="I7317" s="14">
        <v>783</v>
      </c>
      <c r="J7317" s="15">
        <v>2380.09</v>
      </c>
      <c r="K7317" s="15">
        <v>26055.047999999999</v>
      </c>
      <c r="L7317" s="15">
        <v>26055.047999999999</v>
      </c>
      <c r="M7317">
        <v>5</v>
      </c>
      <c r="N7317">
        <v>5</v>
      </c>
      <c r="O7317">
        <v>0</v>
      </c>
      <c r="P7317">
        <v>783</v>
      </c>
      <c r="R7317">
        <v>207.01</v>
      </c>
      <c r="S7317">
        <v>853</v>
      </c>
      <c r="T7317">
        <v>0</v>
      </c>
      <c r="U7317">
        <v>853</v>
      </c>
      <c r="V7317">
        <v>0</v>
      </c>
      <c r="W7317" s="13">
        <v>44972</v>
      </c>
    </row>
    <row r="7318" spans="1:24" x14ac:dyDescent="0.25">
      <c r="A7318">
        <v>1</v>
      </c>
      <c r="B7318">
        <v>60752</v>
      </c>
      <c r="C7318" t="s">
        <v>13433</v>
      </c>
      <c r="D7318" t="s">
        <v>13983</v>
      </c>
      <c r="E7318">
        <v>0</v>
      </c>
      <c r="F7318" t="s">
        <v>1492</v>
      </c>
      <c r="G7318" t="s">
        <v>29</v>
      </c>
      <c r="H7318">
        <v>35</v>
      </c>
      <c r="I7318" s="14">
        <v>844</v>
      </c>
      <c r="J7318" s="15">
        <v>227.202</v>
      </c>
      <c r="K7318" s="15">
        <v>392.36399999999998</v>
      </c>
      <c r="L7318" s="15">
        <v>392.36399999999998</v>
      </c>
      <c r="M7318">
        <v>5</v>
      </c>
      <c r="N7318">
        <v>5</v>
      </c>
      <c r="O7318">
        <v>0</v>
      </c>
      <c r="P7318">
        <v>844</v>
      </c>
      <c r="R7318">
        <v>226.79</v>
      </c>
      <c r="S7318">
        <v>814</v>
      </c>
      <c r="T7318">
        <v>0</v>
      </c>
      <c r="U7318">
        <v>814</v>
      </c>
      <c r="V7318">
        <v>0</v>
      </c>
      <c r="W7318" s="13">
        <v>45034</v>
      </c>
      <c r="X7318">
        <v>342</v>
      </c>
    </row>
    <row r="7319" spans="1:24" x14ac:dyDescent="0.25">
      <c r="A7319">
        <v>1</v>
      </c>
      <c r="B7319">
        <v>60756</v>
      </c>
      <c r="C7319" t="s">
        <v>1045</v>
      </c>
      <c r="D7319" t="s">
        <v>13984</v>
      </c>
      <c r="E7319">
        <v>0</v>
      </c>
      <c r="F7319" t="s">
        <v>13413</v>
      </c>
      <c r="G7319" t="s">
        <v>29</v>
      </c>
      <c r="H7319">
        <v>35</v>
      </c>
      <c r="I7319" s="14">
        <v>3136</v>
      </c>
      <c r="J7319" s="15">
        <v>84.991</v>
      </c>
      <c r="K7319" s="15">
        <v>42.56</v>
      </c>
      <c r="L7319" s="15">
        <v>45.069000000000003</v>
      </c>
      <c r="M7319">
        <v>5</v>
      </c>
      <c r="N7319">
        <v>5</v>
      </c>
      <c r="O7319">
        <v>0</v>
      </c>
      <c r="P7319">
        <v>3136</v>
      </c>
      <c r="R7319">
        <v>1283.95</v>
      </c>
      <c r="S7319">
        <v>276</v>
      </c>
      <c r="T7319">
        <v>0</v>
      </c>
      <c r="U7319">
        <v>1844</v>
      </c>
      <c r="V7319">
        <v>0</v>
      </c>
      <c r="W7319" s="13">
        <v>44988</v>
      </c>
    </row>
    <row r="7320" spans="1:24" x14ac:dyDescent="0.25">
      <c r="A7320">
        <v>1</v>
      </c>
      <c r="B7320">
        <v>60765</v>
      </c>
      <c r="C7320" t="s">
        <v>13433</v>
      </c>
      <c r="D7320" t="s">
        <v>13985</v>
      </c>
      <c r="E7320">
        <v>0</v>
      </c>
      <c r="F7320" t="s">
        <v>1286</v>
      </c>
      <c r="G7320" t="s">
        <v>29</v>
      </c>
      <c r="H7320">
        <v>39</v>
      </c>
      <c r="I7320" s="14">
        <v>23840</v>
      </c>
      <c r="J7320" s="15">
        <v>457.44299999999998</v>
      </c>
      <c r="K7320" s="15">
        <v>615.702</v>
      </c>
      <c r="L7320" s="15">
        <v>615.702</v>
      </c>
      <c r="M7320">
        <v>5</v>
      </c>
      <c r="N7320">
        <v>5</v>
      </c>
      <c r="O7320">
        <v>0</v>
      </c>
      <c r="P7320">
        <v>23840</v>
      </c>
      <c r="R7320">
        <v>7305.57</v>
      </c>
      <c r="S7320">
        <v>12300</v>
      </c>
      <c r="T7320">
        <v>0</v>
      </c>
      <c r="U7320">
        <v>12300</v>
      </c>
      <c r="V7320">
        <v>0</v>
      </c>
      <c r="W7320" s="13">
        <v>45009</v>
      </c>
      <c r="X7320">
        <v>0</v>
      </c>
    </row>
    <row r="7321" spans="1:24" x14ac:dyDescent="0.25">
      <c r="A7321">
        <v>1</v>
      </c>
      <c r="B7321">
        <v>60773</v>
      </c>
      <c r="C7321" t="s">
        <v>13986</v>
      </c>
      <c r="D7321" t="s">
        <v>13987</v>
      </c>
      <c r="E7321">
        <v>0</v>
      </c>
      <c r="F7321" t="s">
        <v>7195</v>
      </c>
      <c r="G7321" t="s">
        <v>4920</v>
      </c>
      <c r="H7321">
        <v>35</v>
      </c>
      <c r="I7321" s="14">
        <v>28</v>
      </c>
      <c r="J7321" s="15">
        <v>137714.557</v>
      </c>
      <c r="K7321" s="15">
        <v>255635.48800000001</v>
      </c>
      <c r="L7321" s="15">
        <v>255635.48800000001</v>
      </c>
      <c r="M7321">
        <v>5</v>
      </c>
      <c r="N7321">
        <v>5</v>
      </c>
      <c r="O7321">
        <v>0</v>
      </c>
      <c r="P7321">
        <v>28</v>
      </c>
      <c r="R7321">
        <v>3.95</v>
      </c>
      <c r="S7321">
        <v>0</v>
      </c>
      <c r="T7321">
        <v>0</v>
      </c>
      <c r="U7321">
        <v>0</v>
      </c>
      <c r="V7321">
        <v>0</v>
      </c>
      <c r="W7321" s="13">
        <v>44772</v>
      </c>
    </row>
    <row r="7322" spans="1:24" x14ac:dyDescent="0.25">
      <c r="A7322">
        <v>1</v>
      </c>
      <c r="B7322">
        <v>60773</v>
      </c>
      <c r="C7322" t="s">
        <v>13986</v>
      </c>
      <c r="D7322" t="s">
        <v>13987</v>
      </c>
      <c r="E7322">
        <v>0</v>
      </c>
      <c r="F7322" t="s">
        <v>7195</v>
      </c>
      <c r="G7322" t="s">
        <v>4920</v>
      </c>
      <c r="H7322">
        <v>39</v>
      </c>
      <c r="I7322" s="14">
        <v>1</v>
      </c>
      <c r="J7322" s="15">
        <v>132447.05300000001</v>
      </c>
      <c r="K7322" s="15">
        <v>255635.48800000001</v>
      </c>
      <c r="L7322" s="15">
        <v>255635.48800000001</v>
      </c>
      <c r="M7322">
        <v>5</v>
      </c>
      <c r="N7322">
        <v>5</v>
      </c>
      <c r="O7322">
        <v>0</v>
      </c>
      <c r="P7322">
        <v>1</v>
      </c>
      <c r="R7322">
        <v>58.83</v>
      </c>
      <c r="S7322">
        <v>71</v>
      </c>
      <c r="T7322">
        <v>20</v>
      </c>
      <c r="U7322">
        <v>71</v>
      </c>
      <c r="V7322">
        <v>20</v>
      </c>
      <c r="W7322" s="13">
        <v>45085</v>
      </c>
    </row>
    <row r="7323" spans="1:24" x14ac:dyDescent="0.25">
      <c r="A7323">
        <v>1</v>
      </c>
      <c r="B7323">
        <v>60806</v>
      </c>
      <c r="C7323" t="s">
        <v>13988</v>
      </c>
      <c r="D7323" t="s">
        <v>13989</v>
      </c>
      <c r="E7323">
        <v>0</v>
      </c>
      <c r="F7323" t="s">
        <v>13413</v>
      </c>
      <c r="G7323" t="s">
        <v>13714</v>
      </c>
      <c r="H7323">
        <v>39</v>
      </c>
      <c r="I7323" s="14">
        <v>1320</v>
      </c>
      <c r="J7323" s="15">
        <v>7991.9549999999999</v>
      </c>
      <c r="K7323" s="15">
        <v>10079.281999999999</v>
      </c>
      <c r="L7323" s="15">
        <v>10079.281999999999</v>
      </c>
      <c r="M7323">
        <v>5</v>
      </c>
      <c r="N7323">
        <v>5</v>
      </c>
      <c r="O7323">
        <v>0</v>
      </c>
      <c r="P7323">
        <v>1320</v>
      </c>
      <c r="R7323">
        <v>975.49</v>
      </c>
      <c r="S7323">
        <v>1580</v>
      </c>
      <c r="T7323">
        <v>260</v>
      </c>
      <c r="U7323">
        <v>1580</v>
      </c>
      <c r="V7323">
        <v>260</v>
      </c>
      <c r="W7323" s="13">
        <v>45085</v>
      </c>
    </row>
    <row r="7324" spans="1:24" x14ac:dyDescent="0.25">
      <c r="A7324">
        <v>1</v>
      </c>
      <c r="B7324">
        <v>60848</v>
      </c>
      <c r="C7324" t="s">
        <v>13990</v>
      </c>
      <c r="D7324" t="s">
        <v>13991</v>
      </c>
      <c r="E7324">
        <v>0</v>
      </c>
      <c r="F7324" t="s">
        <v>7195</v>
      </c>
      <c r="G7324" t="s">
        <v>4920</v>
      </c>
      <c r="H7324">
        <v>35</v>
      </c>
      <c r="I7324" s="14">
        <v>255</v>
      </c>
      <c r="J7324" s="15">
        <v>178837.87</v>
      </c>
      <c r="K7324" s="15">
        <v>184015.356</v>
      </c>
      <c r="L7324" s="15">
        <v>184015.356</v>
      </c>
      <c r="M7324">
        <v>5</v>
      </c>
      <c r="N7324">
        <v>5</v>
      </c>
      <c r="O7324">
        <v>0</v>
      </c>
      <c r="P7324">
        <v>255</v>
      </c>
      <c r="R7324">
        <v>323.24</v>
      </c>
      <c r="S7324">
        <v>913</v>
      </c>
      <c r="T7324">
        <v>401</v>
      </c>
      <c r="U7324">
        <v>913</v>
      </c>
      <c r="V7324">
        <v>401</v>
      </c>
      <c r="W7324" s="13">
        <v>45083</v>
      </c>
    </row>
    <row r="7325" spans="1:24" x14ac:dyDescent="0.25">
      <c r="A7325">
        <v>1</v>
      </c>
      <c r="B7325">
        <v>60848</v>
      </c>
      <c r="C7325" t="s">
        <v>13990</v>
      </c>
      <c r="D7325" t="s">
        <v>13991</v>
      </c>
      <c r="E7325">
        <v>0</v>
      </c>
      <c r="F7325" t="s">
        <v>7195</v>
      </c>
      <c r="G7325" t="s">
        <v>4920</v>
      </c>
      <c r="H7325">
        <v>39</v>
      </c>
      <c r="I7325" s="14">
        <v>581</v>
      </c>
      <c r="J7325" s="15">
        <v>183458.18299999999</v>
      </c>
      <c r="K7325" s="15">
        <v>184015.356</v>
      </c>
      <c r="L7325" s="15">
        <v>184015.356</v>
      </c>
      <c r="M7325">
        <v>5</v>
      </c>
      <c r="N7325">
        <v>5</v>
      </c>
      <c r="O7325">
        <v>0</v>
      </c>
      <c r="P7325">
        <v>581</v>
      </c>
      <c r="R7325">
        <v>407.1</v>
      </c>
      <c r="S7325">
        <v>597.01599999999996</v>
      </c>
      <c r="T7325">
        <v>120</v>
      </c>
      <c r="U7325">
        <v>597.01599999999996</v>
      </c>
      <c r="V7325">
        <v>120</v>
      </c>
      <c r="W7325" s="13">
        <v>45085</v>
      </c>
    </row>
    <row r="7326" spans="1:24" x14ac:dyDescent="0.25">
      <c r="A7326">
        <v>1</v>
      </c>
      <c r="B7326">
        <v>60858</v>
      </c>
      <c r="C7326" t="s">
        <v>13992</v>
      </c>
      <c r="D7326" t="s">
        <v>13993</v>
      </c>
      <c r="E7326">
        <v>0</v>
      </c>
      <c r="F7326" t="s">
        <v>7195</v>
      </c>
      <c r="G7326" t="s">
        <v>4920</v>
      </c>
      <c r="H7326">
        <v>39</v>
      </c>
      <c r="I7326" s="14">
        <v>27.645</v>
      </c>
      <c r="J7326" s="15">
        <v>215903.95800000001</v>
      </c>
      <c r="K7326" s="15">
        <v>262681.00099999999</v>
      </c>
      <c r="L7326" s="15">
        <v>262681.00099999999</v>
      </c>
      <c r="M7326">
        <v>5</v>
      </c>
      <c r="N7326">
        <v>5</v>
      </c>
      <c r="O7326">
        <v>0</v>
      </c>
      <c r="P7326">
        <v>27.645</v>
      </c>
      <c r="R7326">
        <v>180.96</v>
      </c>
      <c r="S7326">
        <v>2.1999999999999999E-2</v>
      </c>
      <c r="T7326">
        <v>0</v>
      </c>
      <c r="U7326">
        <v>2.1999999999999999E-2</v>
      </c>
      <c r="V7326">
        <v>0</v>
      </c>
      <c r="W7326" s="13">
        <v>45028</v>
      </c>
    </row>
    <row r="7327" spans="1:24" x14ac:dyDescent="0.25">
      <c r="A7327">
        <v>1</v>
      </c>
      <c r="B7327">
        <v>60906</v>
      </c>
      <c r="C7327" t="s">
        <v>1068</v>
      </c>
      <c r="D7327" t="s">
        <v>13968</v>
      </c>
      <c r="E7327">
        <v>0</v>
      </c>
      <c r="F7327" t="s">
        <v>13413</v>
      </c>
      <c r="G7327" t="s">
        <v>29</v>
      </c>
      <c r="H7327">
        <v>35</v>
      </c>
      <c r="I7327" s="14">
        <v>4880</v>
      </c>
      <c r="J7327" s="15">
        <v>70.186000000000007</v>
      </c>
      <c r="K7327" s="15">
        <v>265.23700000000002</v>
      </c>
      <c r="L7327" s="15">
        <v>265.23700000000002</v>
      </c>
      <c r="M7327">
        <v>5</v>
      </c>
      <c r="N7327">
        <v>5</v>
      </c>
      <c r="O7327">
        <v>540</v>
      </c>
      <c r="P7327">
        <v>4340</v>
      </c>
      <c r="R7327">
        <v>4.16</v>
      </c>
      <c r="S7327">
        <v>0</v>
      </c>
      <c r="T7327">
        <v>0</v>
      </c>
      <c r="U7327">
        <v>0</v>
      </c>
      <c r="V7327">
        <v>0</v>
      </c>
      <c r="W7327" s="13">
        <v>44832</v>
      </c>
    </row>
    <row r="7328" spans="1:24" x14ac:dyDescent="0.25">
      <c r="A7328">
        <v>1</v>
      </c>
      <c r="B7328">
        <v>60957</v>
      </c>
      <c r="C7328" t="s">
        <v>13433</v>
      </c>
      <c r="D7328" t="s">
        <v>13994</v>
      </c>
      <c r="E7328">
        <v>0</v>
      </c>
      <c r="F7328" t="s">
        <v>1286</v>
      </c>
      <c r="G7328" t="s">
        <v>29</v>
      </c>
      <c r="H7328">
        <v>39</v>
      </c>
      <c r="I7328" s="14">
        <v>7840</v>
      </c>
      <c r="J7328" s="15">
        <v>300.72000000000003</v>
      </c>
      <c r="K7328" s="15">
        <v>622.79300000000001</v>
      </c>
      <c r="L7328" s="15">
        <v>622.79300000000001</v>
      </c>
      <c r="M7328">
        <v>5</v>
      </c>
      <c r="N7328">
        <v>5</v>
      </c>
      <c r="O7328">
        <v>0</v>
      </c>
      <c r="P7328">
        <v>7840</v>
      </c>
      <c r="R7328">
        <v>1108.1400000000001</v>
      </c>
      <c r="S7328">
        <v>500</v>
      </c>
      <c r="T7328">
        <v>0</v>
      </c>
      <c r="U7328">
        <v>500</v>
      </c>
      <c r="V7328">
        <v>0</v>
      </c>
      <c r="W7328" s="13">
        <v>45054</v>
      </c>
      <c r="X7328">
        <v>0</v>
      </c>
    </row>
    <row r="7329" spans="1:24" x14ac:dyDescent="0.25">
      <c r="A7329">
        <v>1</v>
      </c>
      <c r="B7329">
        <v>60962</v>
      </c>
      <c r="C7329" t="s">
        <v>13995</v>
      </c>
      <c r="D7329" t="s">
        <v>13996</v>
      </c>
      <c r="E7329">
        <v>0</v>
      </c>
      <c r="F7329" t="s">
        <v>13413</v>
      </c>
      <c r="G7329" t="s">
        <v>13714</v>
      </c>
      <c r="H7329">
        <v>39</v>
      </c>
      <c r="I7329" s="14">
        <v>40</v>
      </c>
      <c r="J7329" s="15">
        <v>9718.5169999999998</v>
      </c>
      <c r="K7329" s="15">
        <v>10771.406000000001</v>
      </c>
      <c r="L7329" s="15">
        <v>10771.406000000001</v>
      </c>
      <c r="M7329">
        <v>5</v>
      </c>
      <c r="N7329">
        <v>5</v>
      </c>
      <c r="O7329">
        <v>0</v>
      </c>
      <c r="P7329">
        <v>40</v>
      </c>
      <c r="R7329">
        <v>235.73</v>
      </c>
      <c r="S7329">
        <v>450</v>
      </c>
      <c r="T7329">
        <v>0</v>
      </c>
      <c r="U7329">
        <v>450</v>
      </c>
      <c r="V7329">
        <v>0</v>
      </c>
      <c r="W7329" s="13">
        <v>44972</v>
      </c>
      <c r="X7329">
        <v>0</v>
      </c>
    </row>
    <row r="7330" spans="1:24" x14ac:dyDescent="0.25">
      <c r="A7330">
        <v>1</v>
      </c>
      <c r="B7330">
        <v>60975</v>
      </c>
      <c r="C7330" t="s">
        <v>13997</v>
      </c>
      <c r="D7330" t="s">
        <v>13998</v>
      </c>
      <c r="E7330">
        <v>0</v>
      </c>
      <c r="F7330" t="s">
        <v>7195</v>
      </c>
      <c r="G7330" t="s">
        <v>4920</v>
      </c>
      <c r="H7330">
        <v>39</v>
      </c>
      <c r="I7330" s="14">
        <v>0.25</v>
      </c>
      <c r="J7330" s="15">
        <v>170330.43</v>
      </c>
      <c r="K7330" s="15">
        <v>199820.54300000001</v>
      </c>
      <c r="L7330" s="15">
        <v>199820.54300000001</v>
      </c>
      <c r="M7330">
        <v>5</v>
      </c>
      <c r="N7330">
        <v>5</v>
      </c>
      <c r="O7330">
        <v>0</v>
      </c>
      <c r="P7330">
        <v>0.25</v>
      </c>
      <c r="R7330">
        <v>0.03</v>
      </c>
      <c r="S7330">
        <v>0</v>
      </c>
      <c r="T7330">
        <v>0</v>
      </c>
      <c r="U7330">
        <v>0</v>
      </c>
      <c r="V7330">
        <v>0</v>
      </c>
      <c r="W7330" s="13">
        <v>44601</v>
      </c>
    </row>
    <row r="7331" spans="1:24" x14ac:dyDescent="0.25">
      <c r="A7331">
        <v>1</v>
      </c>
      <c r="B7331">
        <v>60988</v>
      </c>
      <c r="C7331" t="s">
        <v>13999</v>
      </c>
      <c r="D7331" t="s">
        <v>14000</v>
      </c>
      <c r="E7331">
        <v>0</v>
      </c>
      <c r="F7331" t="s">
        <v>12135</v>
      </c>
      <c r="G7331" t="s">
        <v>29</v>
      </c>
      <c r="H7331">
        <v>35</v>
      </c>
      <c r="I7331" s="14">
        <v>12501</v>
      </c>
      <c r="J7331" s="15">
        <v>344.95</v>
      </c>
      <c r="K7331" s="15">
        <v>344.75900000000001</v>
      </c>
      <c r="L7331" s="15">
        <v>344.75900000000001</v>
      </c>
      <c r="M7331">
        <v>5</v>
      </c>
      <c r="N7331">
        <v>5</v>
      </c>
      <c r="O7331">
        <v>0</v>
      </c>
      <c r="P7331">
        <v>12501</v>
      </c>
      <c r="R7331">
        <v>6847.72</v>
      </c>
      <c r="S7331">
        <v>0</v>
      </c>
      <c r="T7331">
        <v>0</v>
      </c>
      <c r="U7331">
        <v>40500</v>
      </c>
      <c r="V7331">
        <v>500</v>
      </c>
      <c r="W7331" s="13">
        <v>45082</v>
      </c>
    </row>
    <row r="7332" spans="1:24" x14ac:dyDescent="0.25">
      <c r="A7332">
        <v>1</v>
      </c>
      <c r="B7332">
        <v>60993</v>
      </c>
      <c r="C7332" t="s">
        <v>14001</v>
      </c>
      <c r="D7332" t="s">
        <v>14002</v>
      </c>
      <c r="E7332">
        <v>0</v>
      </c>
      <c r="F7332" t="s">
        <v>7195</v>
      </c>
      <c r="G7332" t="s">
        <v>4920</v>
      </c>
      <c r="H7332">
        <v>35</v>
      </c>
      <c r="I7332" s="14">
        <v>0.75</v>
      </c>
      <c r="J7332" s="15">
        <v>90887.6</v>
      </c>
      <c r="K7332" s="15">
        <v>221610.63</v>
      </c>
      <c r="L7332" s="15">
        <v>221610.63</v>
      </c>
      <c r="M7332">
        <v>5</v>
      </c>
      <c r="N7332">
        <v>5</v>
      </c>
      <c r="O7332">
        <v>0</v>
      </c>
      <c r="P7332">
        <v>0.75</v>
      </c>
      <c r="R7332">
        <v>16.39</v>
      </c>
      <c r="S7332">
        <v>96</v>
      </c>
      <c r="T7332">
        <v>0</v>
      </c>
      <c r="U7332">
        <v>96</v>
      </c>
      <c r="V7332">
        <v>0</v>
      </c>
      <c r="W7332" s="13">
        <v>44945</v>
      </c>
      <c r="X7332">
        <v>0</v>
      </c>
    </row>
    <row r="7333" spans="1:24" x14ac:dyDescent="0.25">
      <c r="A7333">
        <v>1</v>
      </c>
      <c r="B7333">
        <v>60993</v>
      </c>
      <c r="C7333" t="s">
        <v>14001</v>
      </c>
      <c r="D7333" t="s">
        <v>14002</v>
      </c>
      <c r="E7333">
        <v>0</v>
      </c>
      <c r="F7333" t="s">
        <v>7195</v>
      </c>
      <c r="G7333" t="s">
        <v>4920</v>
      </c>
      <c r="H7333">
        <v>39</v>
      </c>
      <c r="I7333" s="14">
        <v>71</v>
      </c>
      <c r="J7333" s="15">
        <v>90937.665999999997</v>
      </c>
      <c r="K7333" s="15">
        <v>221610.63</v>
      </c>
      <c r="L7333" s="15">
        <v>221610.63</v>
      </c>
      <c r="M7333">
        <v>5</v>
      </c>
      <c r="N7333">
        <v>5</v>
      </c>
      <c r="O7333">
        <v>0</v>
      </c>
      <c r="P7333">
        <v>71</v>
      </c>
      <c r="R7333">
        <v>78.59</v>
      </c>
      <c r="S7333">
        <v>120</v>
      </c>
      <c r="T7333">
        <v>18</v>
      </c>
      <c r="U7333">
        <v>120</v>
      </c>
      <c r="V7333">
        <v>18</v>
      </c>
      <c r="W7333" s="13">
        <v>45085</v>
      </c>
      <c r="X7333">
        <v>0</v>
      </c>
    </row>
    <row r="7334" spans="1:24" x14ac:dyDescent="0.25">
      <c r="A7334">
        <v>1</v>
      </c>
      <c r="B7334">
        <v>60999</v>
      </c>
      <c r="C7334" t="s">
        <v>14003</v>
      </c>
      <c r="D7334" t="s">
        <v>14004</v>
      </c>
      <c r="E7334">
        <v>0</v>
      </c>
      <c r="F7334" t="s">
        <v>7195</v>
      </c>
      <c r="G7334" t="s">
        <v>4920</v>
      </c>
      <c r="H7334">
        <v>39</v>
      </c>
      <c r="I7334" s="14">
        <v>15</v>
      </c>
      <c r="J7334" s="15">
        <v>190629.649</v>
      </c>
      <c r="K7334" s="15">
        <v>260796.48800000001</v>
      </c>
      <c r="L7334" s="15">
        <v>260796.48800000001</v>
      </c>
      <c r="M7334">
        <v>5</v>
      </c>
      <c r="N7334">
        <v>5</v>
      </c>
      <c r="O7334">
        <v>0</v>
      </c>
      <c r="P7334">
        <v>15</v>
      </c>
      <c r="R7334">
        <v>0.79</v>
      </c>
      <c r="S7334">
        <v>3</v>
      </c>
      <c r="T7334">
        <v>0</v>
      </c>
      <c r="U7334">
        <v>3</v>
      </c>
      <c r="V7334">
        <v>0</v>
      </c>
      <c r="W7334" s="13">
        <v>44956</v>
      </c>
    </row>
    <row r="7335" spans="1:24" x14ac:dyDescent="0.25">
      <c r="A7335">
        <v>1</v>
      </c>
      <c r="B7335">
        <v>6124</v>
      </c>
      <c r="C7335" t="s">
        <v>13297</v>
      </c>
      <c r="D7335" t="s">
        <v>13811</v>
      </c>
      <c r="E7335">
        <v>700</v>
      </c>
      <c r="F7335" t="s">
        <v>13216</v>
      </c>
      <c r="G7335" t="s">
        <v>13718</v>
      </c>
      <c r="H7335">
        <v>35</v>
      </c>
      <c r="I7335" s="14">
        <v>243</v>
      </c>
      <c r="J7335" s="15">
        <v>80152.650999999998</v>
      </c>
      <c r="K7335" s="15">
        <v>79131.839999999997</v>
      </c>
      <c r="L7335" s="15">
        <v>79131.839999999997</v>
      </c>
      <c r="M7335">
        <v>5</v>
      </c>
      <c r="N7335">
        <v>5</v>
      </c>
      <c r="O7335">
        <v>0</v>
      </c>
      <c r="P7335">
        <v>943</v>
      </c>
      <c r="R7335">
        <v>2352.02</v>
      </c>
      <c r="S7335">
        <v>2417</v>
      </c>
      <c r="T7335">
        <v>180</v>
      </c>
      <c r="U7335">
        <v>2417</v>
      </c>
      <c r="V7335">
        <v>180</v>
      </c>
      <c r="W7335" s="13">
        <v>45084</v>
      </c>
      <c r="X7335">
        <v>0</v>
      </c>
    </row>
    <row r="7336" spans="1:24" x14ac:dyDescent="0.25">
      <c r="A7336">
        <v>1</v>
      </c>
      <c r="B7336">
        <v>6124</v>
      </c>
      <c r="C7336" t="s">
        <v>13297</v>
      </c>
      <c r="D7336" t="s">
        <v>13811</v>
      </c>
      <c r="E7336">
        <v>0</v>
      </c>
      <c r="F7336" t="s">
        <v>13216</v>
      </c>
      <c r="G7336" t="s">
        <v>13718</v>
      </c>
      <c r="H7336">
        <v>39</v>
      </c>
      <c r="I7336" s="14">
        <v>1265.76</v>
      </c>
      <c r="J7336" s="15">
        <v>78248.820000000007</v>
      </c>
      <c r="K7336" s="15">
        <v>79131.839999999997</v>
      </c>
      <c r="L7336" s="15">
        <v>79131.839999999997</v>
      </c>
      <c r="M7336">
        <v>5</v>
      </c>
      <c r="N7336">
        <v>5</v>
      </c>
      <c r="O7336">
        <v>0</v>
      </c>
      <c r="P7336">
        <v>1265.76</v>
      </c>
      <c r="R7336">
        <v>1600.41</v>
      </c>
      <c r="S7336">
        <v>2650.212</v>
      </c>
      <c r="T7336">
        <v>608.00800000000004</v>
      </c>
      <c r="U7336">
        <v>2650.212</v>
      </c>
      <c r="V7336">
        <v>608.00800000000004</v>
      </c>
      <c r="W7336" s="13">
        <v>45085</v>
      </c>
      <c r="X7336">
        <v>0</v>
      </c>
    </row>
    <row r="7337" spans="1:24" x14ac:dyDescent="0.25">
      <c r="A7337">
        <v>1</v>
      </c>
      <c r="B7337">
        <v>61404</v>
      </c>
      <c r="C7337" t="s">
        <v>14003</v>
      </c>
      <c r="D7337" t="s">
        <v>14004</v>
      </c>
      <c r="E7337">
        <v>0</v>
      </c>
      <c r="F7337" t="s">
        <v>7195</v>
      </c>
      <c r="G7337" t="s">
        <v>4920</v>
      </c>
      <c r="H7337">
        <v>39</v>
      </c>
      <c r="I7337" s="14">
        <v>14</v>
      </c>
      <c r="J7337" s="15">
        <v>190985.44899999999</v>
      </c>
      <c r="K7337" s="15">
        <v>364422.74800000002</v>
      </c>
      <c r="L7337" s="15">
        <v>364422.74800000002</v>
      </c>
      <c r="M7337">
        <v>5</v>
      </c>
      <c r="N7337">
        <v>5</v>
      </c>
      <c r="O7337">
        <v>0</v>
      </c>
      <c r="P7337">
        <v>14</v>
      </c>
      <c r="R7337">
        <v>0.68</v>
      </c>
      <c r="S7337">
        <v>3</v>
      </c>
      <c r="T7337">
        <v>0</v>
      </c>
      <c r="U7337">
        <v>3</v>
      </c>
      <c r="V7337">
        <v>0</v>
      </c>
      <c r="W7337" s="13">
        <v>44956</v>
      </c>
    </row>
    <row r="7338" spans="1:24" x14ac:dyDescent="0.25">
      <c r="A7338">
        <v>1</v>
      </c>
      <c r="B7338">
        <v>61411</v>
      </c>
      <c r="C7338" t="s">
        <v>14003</v>
      </c>
      <c r="D7338" t="s">
        <v>14004</v>
      </c>
      <c r="E7338">
        <v>0</v>
      </c>
      <c r="F7338" t="s">
        <v>7195</v>
      </c>
      <c r="G7338" t="s">
        <v>4920</v>
      </c>
      <c r="H7338">
        <v>39</v>
      </c>
      <c r="I7338" s="14">
        <v>9</v>
      </c>
      <c r="J7338" s="15">
        <v>230236.372</v>
      </c>
      <c r="K7338" s="15">
        <v>365018.85</v>
      </c>
      <c r="L7338" s="15">
        <v>365018.85</v>
      </c>
      <c r="M7338">
        <v>5</v>
      </c>
      <c r="N7338">
        <v>5</v>
      </c>
      <c r="O7338">
        <v>0</v>
      </c>
      <c r="P7338">
        <v>9</v>
      </c>
      <c r="R7338">
        <v>0.56999999999999995</v>
      </c>
      <c r="S7338">
        <v>2</v>
      </c>
      <c r="T7338">
        <v>0</v>
      </c>
      <c r="U7338">
        <v>2</v>
      </c>
      <c r="V7338">
        <v>0</v>
      </c>
      <c r="W7338" s="13">
        <v>44956</v>
      </c>
    </row>
    <row r="7339" spans="1:24" x14ac:dyDescent="0.25">
      <c r="A7339">
        <v>1</v>
      </c>
      <c r="B7339">
        <v>61424</v>
      </c>
      <c r="C7339" t="s">
        <v>14005</v>
      </c>
      <c r="D7339" t="s">
        <v>14006</v>
      </c>
      <c r="E7339">
        <v>0</v>
      </c>
      <c r="F7339" t="s">
        <v>7195</v>
      </c>
      <c r="G7339" t="s">
        <v>4920</v>
      </c>
      <c r="H7339">
        <v>39</v>
      </c>
      <c r="I7339" s="14">
        <v>3</v>
      </c>
      <c r="J7339" s="15">
        <v>92497.345000000001</v>
      </c>
      <c r="K7339" s="15">
        <v>226556.30900000001</v>
      </c>
      <c r="L7339" s="15">
        <v>226556.30900000001</v>
      </c>
      <c r="M7339">
        <v>5</v>
      </c>
      <c r="N7339">
        <v>5</v>
      </c>
      <c r="O7339">
        <v>0</v>
      </c>
      <c r="P7339">
        <v>3</v>
      </c>
      <c r="R7339">
        <v>193.59</v>
      </c>
      <c r="S7339">
        <v>332</v>
      </c>
      <c r="T7339">
        <v>0</v>
      </c>
      <c r="U7339">
        <v>332</v>
      </c>
      <c r="V7339">
        <v>0</v>
      </c>
      <c r="W7339" s="13">
        <v>45054</v>
      </c>
    </row>
    <row r="7340" spans="1:24" x14ac:dyDescent="0.25">
      <c r="A7340">
        <v>1</v>
      </c>
      <c r="B7340">
        <v>61432</v>
      </c>
      <c r="C7340" t="s">
        <v>14003</v>
      </c>
      <c r="D7340" t="s">
        <v>14004</v>
      </c>
      <c r="E7340">
        <v>0</v>
      </c>
      <c r="F7340" t="s">
        <v>7195</v>
      </c>
      <c r="G7340" t="s">
        <v>4920</v>
      </c>
      <c r="H7340">
        <v>39</v>
      </c>
      <c r="I7340" s="14">
        <v>1</v>
      </c>
      <c r="J7340" s="15">
        <v>169973.557</v>
      </c>
      <c r="K7340" s="15">
        <v>249339.76699999999</v>
      </c>
      <c r="L7340" s="15">
        <v>249339.76699999999</v>
      </c>
      <c r="M7340">
        <v>5</v>
      </c>
      <c r="N7340">
        <v>5</v>
      </c>
      <c r="O7340">
        <v>0</v>
      </c>
      <c r="P7340">
        <v>1</v>
      </c>
      <c r="R7340">
        <v>0.28999999999999998</v>
      </c>
      <c r="S7340">
        <v>1</v>
      </c>
      <c r="T7340">
        <v>0</v>
      </c>
      <c r="U7340">
        <v>1</v>
      </c>
      <c r="V7340">
        <v>0</v>
      </c>
      <c r="W7340" s="13">
        <v>44956</v>
      </c>
    </row>
    <row r="7341" spans="1:24" x14ac:dyDescent="0.25">
      <c r="A7341">
        <v>1</v>
      </c>
      <c r="B7341">
        <v>61451</v>
      </c>
      <c r="C7341" t="s">
        <v>1078</v>
      </c>
      <c r="D7341" t="s">
        <v>14007</v>
      </c>
      <c r="E7341">
        <v>0</v>
      </c>
      <c r="F7341" t="s">
        <v>1286</v>
      </c>
      <c r="G7341" t="s">
        <v>29</v>
      </c>
      <c r="H7341">
        <v>39</v>
      </c>
      <c r="I7341" s="14">
        <v>21495.758999999998</v>
      </c>
      <c r="J7341" s="15">
        <v>322.65499999999997</v>
      </c>
      <c r="K7341" s="15">
        <v>352.43</v>
      </c>
      <c r="L7341" s="15">
        <v>352.43</v>
      </c>
      <c r="M7341">
        <v>5</v>
      </c>
      <c r="N7341">
        <v>5</v>
      </c>
      <c r="O7341">
        <v>0</v>
      </c>
      <c r="P7341">
        <v>21495.758999999998</v>
      </c>
      <c r="R7341">
        <v>22483.02</v>
      </c>
      <c r="S7341">
        <v>33404.241000000002</v>
      </c>
      <c r="T7341">
        <v>9000</v>
      </c>
      <c r="U7341">
        <v>33404.241000000002</v>
      </c>
      <c r="V7341">
        <v>9000</v>
      </c>
      <c r="W7341" s="13">
        <v>45084</v>
      </c>
      <c r="X7341">
        <v>0</v>
      </c>
    </row>
    <row r="7342" spans="1:24" x14ac:dyDescent="0.25">
      <c r="A7342">
        <v>1</v>
      </c>
      <c r="B7342">
        <v>61459</v>
      </c>
      <c r="C7342" t="s">
        <v>14008</v>
      </c>
      <c r="D7342" t="s">
        <v>14009</v>
      </c>
      <c r="E7342">
        <v>0</v>
      </c>
      <c r="F7342" t="s">
        <v>7195</v>
      </c>
      <c r="G7342" t="s">
        <v>4920</v>
      </c>
      <c r="H7342">
        <v>39</v>
      </c>
      <c r="I7342" s="14">
        <v>13</v>
      </c>
      <c r="J7342" s="15">
        <v>155298.66699999999</v>
      </c>
      <c r="K7342" s="15">
        <v>322662.435</v>
      </c>
      <c r="L7342" s="15">
        <v>322662.435</v>
      </c>
      <c r="M7342">
        <v>5</v>
      </c>
      <c r="N7342">
        <v>5</v>
      </c>
      <c r="O7342">
        <v>0</v>
      </c>
      <c r="P7342">
        <v>13</v>
      </c>
      <c r="R7342">
        <v>1.48</v>
      </c>
      <c r="S7342">
        <v>6</v>
      </c>
      <c r="T7342">
        <v>0</v>
      </c>
      <c r="U7342">
        <v>6</v>
      </c>
      <c r="V7342">
        <v>0</v>
      </c>
      <c r="W7342" s="13">
        <v>44972</v>
      </c>
    </row>
    <row r="7343" spans="1:24" x14ac:dyDescent="0.25">
      <c r="A7343">
        <v>1</v>
      </c>
      <c r="B7343">
        <v>61501</v>
      </c>
      <c r="C7343" t="s">
        <v>1078</v>
      </c>
      <c r="D7343" t="s">
        <v>14010</v>
      </c>
      <c r="E7343">
        <v>2920</v>
      </c>
      <c r="F7343" t="s">
        <v>1492</v>
      </c>
      <c r="G7343" t="s">
        <v>29</v>
      </c>
      <c r="H7343">
        <v>35</v>
      </c>
      <c r="I7343" s="14">
        <v>1580</v>
      </c>
      <c r="J7343" s="15">
        <v>550.35</v>
      </c>
      <c r="K7343" s="15">
        <v>760.76700000000005</v>
      </c>
      <c r="L7343" s="15">
        <v>760.76700000000005</v>
      </c>
      <c r="M7343">
        <v>5</v>
      </c>
      <c r="N7343">
        <v>5</v>
      </c>
      <c r="O7343">
        <v>0</v>
      </c>
      <c r="P7343">
        <v>4500</v>
      </c>
      <c r="R7343">
        <v>583.16999999999996</v>
      </c>
      <c r="S7343">
        <v>0</v>
      </c>
      <c r="T7343">
        <v>0</v>
      </c>
      <c r="U7343">
        <v>1300</v>
      </c>
      <c r="V7343">
        <v>452</v>
      </c>
      <c r="W7343" s="13">
        <v>45082</v>
      </c>
      <c r="X7343">
        <v>342</v>
      </c>
    </row>
    <row r="7344" spans="1:24" x14ac:dyDescent="0.25">
      <c r="A7344">
        <v>1</v>
      </c>
      <c r="B7344">
        <v>61502</v>
      </c>
      <c r="C7344" t="s">
        <v>1078</v>
      </c>
      <c r="D7344" t="s">
        <v>14011</v>
      </c>
      <c r="E7344">
        <v>0</v>
      </c>
      <c r="F7344" t="s">
        <v>13413</v>
      </c>
      <c r="G7344" t="s">
        <v>29</v>
      </c>
      <c r="H7344">
        <v>35</v>
      </c>
      <c r="I7344" s="14">
        <v>3852</v>
      </c>
      <c r="J7344" s="15">
        <v>86.161000000000001</v>
      </c>
      <c r="K7344" s="15">
        <v>101.05</v>
      </c>
      <c r="L7344" s="15">
        <v>106.34399999999999</v>
      </c>
      <c r="M7344">
        <v>5</v>
      </c>
      <c r="N7344">
        <v>5</v>
      </c>
      <c r="O7344">
        <v>0</v>
      </c>
      <c r="P7344">
        <v>3852</v>
      </c>
      <c r="R7344">
        <v>1103.52</v>
      </c>
      <c r="S7344">
        <v>520</v>
      </c>
      <c r="T7344">
        <v>0</v>
      </c>
      <c r="U7344">
        <v>1720</v>
      </c>
      <c r="V7344">
        <v>0</v>
      </c>
      <c r="W7344" s="13">
        <v>45027</v>
      </c>
    </row>
    <row r="7345" spans="1:24" x14ac:dyDescent="0.25">
      <c r="A7345">
        <v>1</v>
      </c>
      <c r="B7345">
        <v>61503</v>
      </c>
      <c r="C7345" t="s">
        <v>1078</v>
      </c>
      <c r="D7345" t="s">
        <v>14012</v>
      </c>
      <c r="E7345">
        <v>0</v>
      </c>
      <c r="F7345" t="s">
        <v>13413</v>
      </c>
      <c r="G7345" t="s">
        <v>29</v>
      </c>
      <c r="H7345">
        <v>35</v>
      </c>
      <c r="I7345" s="14">
        <v>3180</v>
      </c>
      <c r="J7345" s="15">
        <v>111.86199999999999</v>
      </c>
      <c r="K7345" s="15">
        <v>120.89700000000001</v>
      </c>
      <c r="L7345" s="15">
        <v>124.675</v>
      </c>
      <c r="M7345">
        <v>5</v>
      </c>
      <c r="N7345">
        <v>5</v>
      </c>
      <c r="O7345">
        <v>0</v>
      </c>
      <c r="P7345">
        <v>3180</v>
      </c>
      <c r="R7345">
        <v>1103.52</v>
      </c>
      <c r="S7345">
        <v>520</v>
      </c>
      <c r="T7345">
        <v>0</v>
      </c>
      <c r="U7345">
        <v>1720</v>
      </c>
      <c r="V7345">
        <v>0</v>
      </c>
      <c r="W7345" s="13">
        <v>45027</v>
      </c>
    </row>
    <row r="7346" spans="1:24" x14ac:dyDescent="0.25">
      <c r="A7346">
        <v>1</v>
      </c>
      <c r="B7346">
        <v>61528</v>
      </c>
      <c r="C7346" t="s">
        <v>1078</v>
      </c>
      <c r="D7346" t="s">
        <v>14013</v>
      </c>
      <c r="E7346">
        <v>0</v>
      </c>
      <c r="F7346" t="s">
        <v>1286</v>
      </c>
      <c r="G7346" t="s">
        <v>29</v>
      </c>
      <c r="H7346">
        <v>39</v>
      </c>
      <c r="I7346" s="14">
        <v>500</v>
      </c>
      <c r="J7346" s="15">
        <v>444.38</v>
      </c>
      <c r="K7346" s="15">
        <v>494.96199999999999</v>
      </c>
      <c r="L7346" s="15">
        <v>494.96199999999999</v>
      </c>
      <c r="M7346">
        <v>5</v>
      </c>
      <c r="N7346">
        <v>5</v>
      </c>
      <c r="O7346">
        <v>0</v>
      </c>
      <c r="P7346">
        <v>500</v>
      </c>
      <c r="R7346">
        <v>5048.21</v>
      </c>
      <c r="S7346">
        <v>3500</v>
      </c>
      <c r="T7346">
        <v>0</v>
      </c>
      <c r="U7346">
        <v>3500</v>
      </c>
      <c r="V7346">
        <v>0</v>
      </c>
      <c r="W7346" s="13">
        <v>45054</v>
      </c>
      <c r="X7346">
        <v>0</v>
      </c>
    </row>
    <row r="7347" spans="1:24" x14ac:dyDescent="0.25">
      <c r="A7347">
        <v>1</v>
      </c>
      <c r="B7347">
        <v>61552</v>
      </c>
      <c r="C7347" t="s">
        <v>14014</v>
      </c>
      <c r="D7347" t="s">
        <v>14015</v>
      </c>
      <c r="E7347">
        <v>0</v>
      </c>
      <c r="F7347" t="s">
        <v>7195</v>
      </c>
      <c r="G7347" t="s">
        <v>4920</v>
      </c>
      <c r="H7347">
        <v>39</v>
      </c>
      <c r="I7347" s="14">
        <v>134</v>
      </c>
      <c r="J7347" s="15">
        <v>101482.413</v>
      </c>
      <c r="K7347" s="15">
        <v>233928.405</v>
      </c>
      <c r="L7347" s="15">
        <v>233928.405</v>
      </c>
      <c r="M7347">
        <v>5</v>
      </c>
      <c r="N7347">
        <v>5</v>
      </c>
      <c r="O7347">
        <v>0</v>
      </c>
      <c r="P7347">
        <v>134</v>
      </c>
      <c r="R7347">
        <v>22.45</v>
      </c>
      <c r="S7347">
        <v>19</v>
      </c>
      <c r="T7347">
        <v>3</v>
      </c>
      <c r="U7347">
        <v>19</v>
      </c>
      <c r="V7347">
        <v>3</v>
      </c>
      <c r="W7347" s="13">
        <v>45085</v>
      </c>
    </row>
    <row r="7348" spans="1:24" x14ac:dyDescent="0.25">
      <c r="A7348">
        <v>1</v>
      </c>
      <c r="B7348">
        <v>61554</v>
      </c>
      <c r="C7348" t="s">
        <v>14014</v>
      </c>
      <c r="D7348" t="s">
        <v>14016</v>
      </c>
      <c r="E7348">
        <v>0</v>
      </c>
      <c r="F7348" t="s">
        <v>7195</v>
      </c>
      <c r="G7348" t="s">
        <v>4920</v>
      </c>
      <c r="H7348">
        <v>39</v>
      </c>
      <c r="I7348" s="14">
        <v>141</v>
      </c>
      <c r="J7348" s="15">
        <v>98134.557000000001</v>
      </c>
      <c r="K7348" s="15">
        <v>233941.64</v>
      </c>
      <c r="L7348" s="15">
        <v>233941.64</v>
      </c>
      <c r="M7348">
        <v>5</v>
      </c>
      <c r="N7348">
        <v>5</v>
      </c>
      <c r="O7348">
        <v>0</v>
      </c>
      <c r="P7348">
        <v>141</v>
      </c>
      <c r="R7348">
        <v>7.77</v>
      </c>
      <c r="S7348">
        <v>66</v>
      </c>
      <c r="T7348">
        <v>10</v>
      </c>
      <c r="U7348">
        <v>66</v>
      </c>
      <c r="V7348">
        <v>10</v>
      </c>
      <c r="W7348" s="13">
        <v>45085</v>
      </c>
    </row>
    <row r="7349" spans="1:24" x14ac:dyDescent="0.25">
      <c r="A7349">
        <v>1</v>
      </c>
      <c r="B7349">
        <v>61555</v>
      </c>
      <c r="C7349" t="s">
        <v>14014</v>
      </c>
      <c r="D7349" t="s">
        <v>14017</v>
      </c>
      <c r="E7349">
        <v>0</v>
      </c>
      <c r="F7349" t="s">
        <v>7195</v>
      </c>
      <c r="G7349" t="s">
        <v>4920</v>
      </c>
      <c r="H7349">
        <v>35</v>
      </c>
      <c r="I7349" s="14">
        <v>1</v>
      </c>
      <c r="J7349" s="15">
        <v>101451.63499999999</v>
      </c>
      <c r="K7349" s="15">
        <v>238313.628</v>
      </c>
      <c r="L7349" s="15">
        <v>238313.628</v>
      </c>
      <c r="M7349">
        <v>5</v>
      </c>
      <c r="N7349">
        <v>5</v>
      </c>
      <c r="O7349">
        <v>0</v>
      </c>
      <c r="P7349">
        <v>1</v>
      </c>
      <c r="R7349">
        <v>0.03</v>
      </c>
      <c r="S7349">
        <v>0</v>
      </c>
      <c r="T7349">
        <v>0</v>
      </c>
      <c r="U7349">
        <v>0</v>
      </c>
      <c r="V7349">
        <v>0</v>
      </c>
      <c r="W7349" s="13">
        <v>44495</v>
      </c>
    </row>
    <row r="7350" spans="1:24" x14ac:dyDescent="0.25">
      <c r="A7350">
        <v>1</v>
      </c>
      <c r="B7350">
        <v>61555</v>
      </c>
      <c r="C7350" t="s">
        <v>14014</v>
      </c>
      <c r="D7350" t="s">
        <v>14017</v>
      </c>
      <c r="E7350">
        <v>0</v>
      </c>
      <c r="F7350" t="s">
        <v>7195</v>
      </c>
      <c r="G7350" t="s">
        <v>4920</v>
      </c>
      <c r="H7350">
        <v>39</v>
      </c>
      <c r="I7350" s="14">
        <v>15</v>
      </c>
      <c r="J7350" s="15">
        <v>101451.63499999999</v>
      </c>
      <c r="K7350" s="15">
        <v>238313.628</v>
      </c>
      <c r="L7350" s="15">
        <v>238313.628</v>
      </c>
      <c r="M7350">
        <v>5</v>
      </c>
      <c r="N7350">
        <v>5</v>
      </c>
      <c r="O7350">
        <v>0</v>
      </c>
      <c r="P7350">
        <v>15</v>
      </c>
      <c r="R7350">
        <v>2.27</v>
      </c>
      <c r="S7350">
        <v>18</v>
      </c>
      <c r="T7350">
        <v>3</v>
      </c>
      <c r="U7350">
        <v>18</v>
      </c>
      <c r="V7350">
        <v>3</v>
      </c>
      <c r="W7350" s="13">
        <v>45085</v>
      </c>
    </row>
    <row r="7351" spans="1:24" x14ac:dyDescent="0.25">
      <c r="A7351">
        <v>1</v>
      </c>
      <c r="B7351">
        <v>61560</v>
      </c>
      <c r="C7351" t="s">
        <v>14018</v>
      </c>
      <c r="D7351" t="s">
        <v>14019</v>
      </c>
      <c r="E7351">
        <v>0</v>
      </c>
      <c r="F7351" t="s">
        <v>7195</v>
      </c>
      <c r="G7351" t="s">
        <v>4920</v>
      </c>
      <c r="H7351">
        <v>39</v>
      </c>
      <c r="I7351" s="14">
        <v>21</v>
      </c>
      <c r="J7351" s="15">
        <v>218004.99</v>
      </c>
      <c r="K7351" s="15">
        <v>218512.288</v>
      </c>
      <c r="L7351" s="15">
        <v>218512.288</v>
      </c>
      <c r="M7351">
        <v>5</v>
      </c>
      <c r="N7351">
        <v>5</v>
      </c>
      <c r="O7351">
        <v>0</v>
      </c>
      <c r="P7351">
        <v>21</v>
      </c>
      <c r="R7351">
        <v>289.68</v>
      </c>
      <c r="S7351">
        <v>158</v>
      </c>
      <c r="T7351">
        <v>0</v>
      </c>
      <c r="U7351">
        <v>158</v>
      </c>
      <c r="V7351">
        <v>0</v>
      </c>
      <c r="W7351" s="13">
        <v>45054</v>
      </c>
      <c r="X7351">
        <v>0</v>
      </c>
    </row>
    <row r="7352" spans="1:24" x14ac:dyDescent="0.25">
      <c r="A7352">
        <v>1</v>
      </c>
      <c r="B7352">
        <v>61565</v>
      </c>
      <c r="C7352" t="s">
        <v>14020</v>
      </c>
      <c r="D7352" t="s">
        <v>14021</v>
      </c>
      <c r="E7352">
        <v>0</v>
      </c>
      <c r="F7352" t="s">
        <v>7195</v>
      </c>
      <c r="G7352" t="s">
        <v>4920</v>
      </c>
      <c r="H7352">
        <v>39</v>
      </c>
      <c r="I7352" s="14">
        <v>3.25</v>
      </c>
      <c r="J7352" s="15">
        <v>242365.071</v>
      </c>
      <c r="K7352" s="15">
        <v>223961.391</v>
      </c>
      <c r="L7352" s="15">
        <v>223961.391</v>
      </c>
      <c r="M7352">
        <v>5</v>
      </c>
      <c r="N7352">
        <v>5</v>
      </c>
      <c r="O7352">
        <v>0</v>
      </c>
      <c r="P7352">
        <v>3.25</v>
      </c>
      <c r="R7352">
        <v>2023.98</v>
      </c>
      <c r="S7352">
        <v>2356.748</v>
      </c>
      <c r="T7352">
        <v>0</v>
      </c>
      <c r="U7352">
        <v>2356.748</v>
      </c>
      <c r="V7352">
        <v>0</v>
      </c>
      <c r="W7352" s="13">
        <v>45054</v>
      </c>
    </row>
    <row r="7353" spans="1:24" x14ac:dyDescent="0.25">
      <c r="A7353">
        <v>1</v>
      </c>
      <c r="B7353">
        <v>61579</v>
      </c>
      <c r="C7353" t="s">
        <v>14022</v>
      </c>
      <c r="D7353" t="s">
        <v>14023</v>
      </c>
      <c r="E7353">
        <v>0</v>
      </c>
      <c r="F7353" t="s">
        <v>1286</v>
      </c>
      <c r="G7353" t="s">
        <v>4920</v>
      </c>
      <c r="H7353">
        <v>39</v>
      </c>
      <c r="I7353" s="14">
        <v>68</v>
      </c>
      <c r="J7353" s="15">
        <v>118309.05499999999</v>
      </c>
      <c r="K7353" s="15">
        <v>142449.90400000001</v>
      </c>
      <c r="L7353" s="15">
        <v>142416.56</v>
      </c>
      <c r="M7353">
        <v>5</v>
      </c>
      <c r="N7353">
        <v>5</v>
      </c>
      <c r="O7353">
        <v>0</v>
      </c>
      <c r="P7353">
        <v>68</v>
      </c>
      <c r="R7353">
        <v>139.09</v>
      </c>
      <c r="S7353">
        <v>232</v>
      </c>
      <c r="T7353">
        <v>29</v>
      </c>
      <c r="U7353">
        <v>232</v>
      </c>
      <c r="V7353">
        <v>29</v>
      </c>
      <c r="W7353" s="13">
        <v>45085</v>
      </c>
    </row>
    <row r="7354" spans="1:24" x14ac:dyDescent="0.25">
      <c r="A7354">
        <v>1</v>
      </c>
      <c r="B7354">
        <v>61585</v>
      </c>
      <c r="C7354" t="s">
        <v>14024</v>
      </c>
      <c r="D7354" t="s">
        <v>14025</v>
      </c>
      <c r="E7354">
        <v>0</v>
      </c>
      <c r="F7354" t="s">
        <v>7195</v>
      </c>
      <c r="G7354" t="s">
        <v>4920</v>
      </c>
      <c r="H7354">
        <v>39</v>
      </c>
      <c r="I7354" s="14">
        <v>5</v>
      </c>
      <c r="J7354" s="15">
        <v>223739.72099999999</v>
      </c>
      <c r="K7354" s="15">
        <v>241181.32800000001</v>
      </c>
      <c r="L7354" s="15">
        <v>241181.32800000001</v>
      </c>
      <c r="M7354">
        <v>5</v>
      </c>
      <c r="N7354">
        <v>5</v>
      </c>
      <c r="O7354">
        <v>0</v>
      </c>
      <c r="P7354">
        <v>5</v>
      </c>
      <c r="R7354">
        <v>16.649999999999999</v>
      </c>
      <c r="S7354">
        <v>45</v>
      </c>
      <c r="T7354">
        <v>15</v>
      </c>
      <c r="U7354">
        <v>45</v>
      </c>
      <c r="V7354">
        <v>15</v>
      </c>
      <c r="W7354" s="13">
        <v>45085</v>
      </c>
    </row>
    <row r="7355" spans="1:24" x14ac:dyDescent="0.25">
      <c r="A7355">
        <v>1</v>
      </c>
      <c r="B7355">
        <v>61588</v>
      </c>
      <c r="C7355" t="s">
        <v>13409</v>
      </c>
      <c r="D7355" t="s">
        <v>14026</v>
      </c>
      <c r="E7355">
        <v>0</v>
      </c>
      <c r="F7355" t="s">
        <v>13413</v>
      </c>
      <c r="G7355" t="s">
        <v>29</v>
      </c>
      <c r="H7355">
        <v>39</v>
      </c>
      <c r="I7355" s="14">
        <v>2790</v>
      </c>
      <c r="J7355" s="15">
        <v>5470.9660000000003</v>
      </c>
      <c r="K7355" s="15">
        <v>5567.732</v>
      </c>
      <c r="L7355" s="15">
        <v>5567.732</v>
      </c>
      <c r="M7355">
        <v>5</v>
      </c>
      <c r="N7355">
        <v>5</v>
      </c>
      <c r="O7355">
        <v>0</v>
      </c>
      <c r="P7355">
        <v>2790</v>
      </c>
      <c r="R7355">
        <v>15508.96</v>
      </c>
      <c r="S7355">
        <v>18890</v>
      </c>
      <c r="T7355">
        <v>0</v>
      </c>
      <c r="U7355">
        <v>18890</v>
      </c>
      <c r="V7355">
        <v>0</v>
      </c>
      <c r="W7355" s="13">
        <v>45054</v>
      </c>
    </row>
    <row r="7356" spans="1:24" x14ac:dyDescent="0.25">
      <c r="A7356">
        <v>1</v>
      </c>
      <c r="B7356">
        <v>61589</v>
      </c>
      <c r="C7356" t="s">
        <v>13409</v>
      </c>
      <c r="D7356" t="s">
        <v>14027</v>
      </c>
      <c r="E7356">
        <v>40000</v>
      </c>
      <c r="F7356" t="s">
        <v>13413</v>
      </c>
      <c r="G7356" t="s">
        <v>29</v>
      </c>
      <c r="H7356">
        <v>35</v>
      </c>
      <c r="I7356" s="14">
        <v>2820</v>
      </c>
      <c r="J7356" s="15">
        <v>15.432</v>
      </c>
      <c r="K7356" s="15">
        <v>16.460999999999999</v>
      </c>
      <c r="L7356" s="15">
        <v>16.460999999999999</v>
      </c>
      <c r="M7356">
        <v>5</v>
      </c>
      <c r="N7356">
        <v>5</v>
      </c>
      <c r="O7356">
        <v>10860</v>
      </c>
      <c r="P7356">
        <v>31960</v>
      </c>
      <c r="R7356">
        <v>32784.230000000003</v>
      </c>
      <c r="S7356">
        <v>37320</v>
      </c>
      <c r="T7356">
        <v>0</v>
      </c>
      <c r="U7356">
        <v>37320</v>
      </c>
      <c r="V7356">
        <v>0</v>
      </c>
      <c r="W7356" s="13">
        <v>45077</v>
      </c>
    </row>
    <row r="7357" spans="1:24" x14ac:dyDescent="0.25">
      <c r="A7357">
        <v>1</v>
      </c>
      <c r="B7357">
        <v>61608</v>
      </c>
      <c r="C7357" t="s">
        <v>14028</v>
      </c>
      <c r="D7357" t="s">
        <v>14029</v>
      </c>
      <c r="E7357">
        <v>0</v>
      </c>
      <c r="F7357" t="s">
        <v>7195</v>
      </c>
      <c r="G7357" t="s">
        <v>4920</v>
      </c>
      <c r="H7357">
        <v>39</v>
      </c>
      <c r="I7357" s="14">
        <v>5</v>
      </c>
      <c r="J7357" s="15">
        <v>156542.73300000001</v>
      </c>
      <c r="K7357" s="15">
        <v>269984.87300000002</v>
      </c>
      <c r="L7357" s="15">
        <v>269984.87300000002</v>
      </c>
      <c r="M7357">
        <v>5</v>
      </c>
      <c r="N7357">
        <v>5</v>
      </c>
      <c r="O7357">
        <v>0</v>
      </c>
      <c r="P7357">
        <v>5</v>
      </c>
      <c r="R7357">
        <v>25.29</v>
      </c>
      <c r="S7357">
        <v>93</v>
      </c>
      <c r="T7357">
        <v>10</v>
      </c>
      <c r="U7357">
        <v>93</v>
      </c>
      <c r="V7357">
        <v>10</v>
      </c>
      <c r="W7357" s="13">
        <v>45085</v>
      </c>
    </row>
    <row r="7358" spans="1:24" x14ac:dyDescent="0.25">
      <c r="A7358">
        <v>1</v>
      </c>
      <c r="B7358">
        <v>61609</v>
      </c>
      <c r="C7358" t="s">
        <v>14028</v>
      </c>
      <c r="D7358" t="s">
        <v>14030</v>
      </c>
      <c r="E7358">
        <v>0</v>
      </c>
      <c r="F7358" t="s">
        <v>7195</v>
      </c>
      <c r="G7358" t="s">
        <v>4920</v>
      </c>
      <c r="H7358">
        <v>35</v>
      </c>
      <c r="I7358" s="14">
        <v>4</v>
      </c>
      <c r="J7358" s="15">
        <v>137307.649</v>
      </c>
      <c r="K7358" s="15">
        <v>198663.81099999999</v>
      </c>
      <c r="L7358" s="15">
        <v>198663.81099999999</v>
      </c>
      <c r="M7358">
        <v>5</v>
      </c>
      <c r="N7358">
        <v>5</v>
      </c>
      <c r="O7358">
        <v>0</v>
      </c>
      <c r="P7358">
        <v>4</v>
      </c>
      <c r="R7358">
        <v>2.2200000000000002</v>
      </c>
      <c r="S7358">
        <v>0</v>
      </c>
      <c r="T7358">
        <v>0</v>
      </c>
      <c r="U7358">
        <v>0</v>
      </c>
      <c r="V7358">
        <v>0</v>
      </c>
      <c r="W7358" s="13">
        <v>44914</v>
      </c>
    </row>
    <row r="7359" spans="1:24" x14ac:dyDescent="0.25">
      <c r="A7359">
        <v>1</v>
      </c>
      <c r="B7359">
        <v>61609</v>
      </c>
      <c r="C7359" t="s">
        <v>14028</v>
      </c>
      <c r="D7359" t="s">
        <v>14030</v>
      </c>
      <c r="E7359">
        <v>0</v>
      </c>
      <c r="F7359" t="s">
        <v>7195</v>
      </c>
      <c r="G7359" t="s">
        <v>4920</v>
      </c>
      <c r="H7359">
        <v>39</v>
      </c>
      <c r="I7359" s="14">
        <v>38</v>
      </c>
      <c r="J7359" s="15">
        <v>134551.17000000001</v>
      </c>
      <c r="K7359" s="15">
        <v>198663.81099999999</v>
      </c>
      <c r="L7359" s="15">
        <v>198663.81099999999</v>
      </c>
      <c r="M7359">
        <v>5</v>
      </c>
      <c r="N7359">
        <v>5</v>
      </c>
      <c r="O7359">
        <v>0</v>
      </c>
      <c r="P7359">
        <v>38</v>
      </c>
      <c r="R7359">
        <v>17.68</v>
      </c>
      <c r="S7359">
        <v>35</v>
      </c>
      <c r="T7359">
        <v>1</v>
      </c>
      <c r="U7359">
        <v>35</v>
      </c>
      <c r="V7359">
        <v>1</v>
      </c>
      <c r="W7359" s="13">
        <v>45085</v>
      </c>
    </row>
    <row r="7360" spans="1:24" x14ac:dyDescent="0.25">
      <c r="A7360">
        <v>1</v>
      </c>
      <c r="B7360">
        <v>61622</v>
      </c>
      <c r="C7360" t="s">
        <v>13964</v>
      </c>
      <c r="D7360" t="s">
        <v>14031</v>
      </c>
      <c r="E7360">
        <v>0</v>
      </c>
      <c r="F7360" t="s">
        <v>7195</v>
      </c>
      <c r="G7360" t="s">
        <v>4920</v>
      </c>
      <c r="H7360">
        <v>39</v>
      </c>
      <c r="I7360" s="14">
        <v>0.5</v>
      </c>
      <c r="J7360" s="15">
        <v>104529.16800000001</v>
      </c>
      <c r="K7360" s="15">
        <v>117975.361</v>
      </c>
      <c r="L7360" s="15">
        <v>117975.361</v>
      </c>
      <c r="M7360">
        <v>5</v>
      </c>
      <c r="N7360">
        <v>5</v>
      </c>
      <c r="O7360">
        <v>0</v>
      </c>
      <c r="P7360">
        <v>0.5</v>
      </c>
      <c r="R7360">
        <v>1.01</v>
      </c>
      <c r="S7360">
        <v>0</v>
      </c>
      <c r="T7360">
        <v>0</v>
      </c>
      <c r="U7360">
        <v>0</v>
      </c>
      <c r="V7360">
        <v>0</v>
      </c>
      <c r="W7360" s="13">
        <v>44781</v>
      </c>
    </row>
    <row r="7361" spans="1:24" x14ac:dyDescent="0.25">
      <c r="A7361">
        <v>1</v>
      </c>
      <c r="B7361">
        <v>61623</v>
      </c>
      <c r="C7361" t="s">
        <v>14032</v>
      </c>
      <c r="D7361" t="s">
        <v>14033</v>
      </c>
      <c r="E7361">
        <v>0</v>
      </c>
      <c r="F7361" t="s">
        <v>7195</v>
      </c>
      <c r="G7361" t="s">
        <v>4920</v>
      </c>
      <c r="H7361">
        <v>39</v>
      </c>
      <c r="I7361" s="14">
        <v>47.9</v>
      </c>
      <c r="J7361" s="15">
        <v>268505.81599999999</v>
      </c>
      <c r="K7361" s="15">
        <v>286444.348</v>
      </c>
      <c r="L7361" s="15">
        <v>286444.348</v>
      </c>
      <c r="M7361">
        <v>5</v>
      </c>
      <c r="N7361">
        <v>5</v>
      </c>
      <c r="O7361">
        <v>0</v>
      </c>
      <c r="P7361">
        <v>47.9</v>
      </c>
      <c r="R7361">
        <v>7.08</v>
      </c>
      <c r="S7361">
        <v>1</v>
      </c>
      <c r="T7361">
        <v>-6</v>
      </c>
      <c r="U7361">
        <v>1</v>
      </c>
      <c r="V7361">
        <v>-6</v>
      </c>
      <c r="W7361" s="13">
        <v>45085</v>
      </c>
    </row>
    <row r="7362" spans="1:24" x14ac:dyDescent="0.25">
      <c r="A7362">
        <v>1</v>
      </c>
      <c r="B7362">
        <v>61642</v>
      </c>
      <c r="C7362" t="s">
        <v>13342</v>
      </c>
      <c r="D7362" t="s">
        <v>14034</v>
      </c>
      <c r="E7362">
        <v>0</v>
      </c>
      <c r="F7362" t="s">
        <v>13413</v>
      </c>
      <c r="G7362" t="s">
        <v>13714</v>
      </c>
      <c r="H7362">
        <v>35</v>
      </c>
      <c r="I7362" s="14">
        <v>140</v>
      </c>
      <c r="J7362" s="15">
        <v>10374.751</v>
      </c>
      <c r="K7362" s="15">
        <v>11033.429</v>
      </c>
      <c r="L7362" s="15">
        <v>11033.429</v>
      </c>
      <c r="M7362">
        <v>5</v>
      </c>
      <c r="N7362">
        <v>5</v>
      </c>
      <c r="O7362">
        <v>0</v>
      </c>
      <c r="P7362">
        <v>140</v>
      </c>
      <c r="R7362">
        <v>2621.61</v>
      </c>
      <c r="S7362">
        <v>0</v>
      </c>
      <c r="T7362">
        <v>0</v>
      </c>
      <c r="U7362">
        <v>2702</v>
      </c>
      <c r="V7362">
        <v>70</v>
      </c>
      <c r="W7362" s="13">
        <v>45082</v>
      </c>
    </row>
    <row r="7363" spans="1:24" x14ac:dyDescent="0.25">
      <c r="A7363">
        <v>1</v>
      </c>
      <c r="B7363">
        <v>61662</v>
      </c>
      <c r="C7363" t="s">
        <v>14035</v>
      </c>
      <c r="D7363" t="s">
        <v>14036</v>
      </c>
      <c r="E7363">
        <v>0</v>
      </c>
      <c r="F7363" t="s">
        <v>7195</v>
      </c>
      <c r="G7363" t="s">
        <v>4920</v>
      </c>
      <c r="H7363">
        <v>39</v>
      </c>
      <c r="I7363" s="14">
        <v>81</v>
      </c>
      <c r="J7363" s="15">
        <v>206709.05</v>
      </c>
      <c r="K7363" s="15">
        <v>188289.01500000001</v>
      </c>
      <c r="L7363" s="15">
        <v>188289.01500000001</v>
      </c>
      <c r="M7363">
        <v>5</v>
      </c>
      <c r="N7363">
        <v>5</v>
      </c>
      <c r="O7363">
        <v>0</v>
      </c>
      <c r="P7363">
        <v>81</v>
      </c>
      <c r="R7363">
        <v>157.05000000000001</v>
      </c>
      <c r="S7363">
        <v>114</v>
      </c>
      <c r="T7363">
        <v>0</v>
      </c>
      <c r="U7363">
        <v>114</v>
      </c>
      <c r="V7363">
        <v>0</v>
      </c>
      <c r="W7363" s="13">
        <v>45054</v>
      </c>
    </row>
    <row r="7364" spans="1:24" x14ac:dyDescent="0.25">
      <c r="A7364">
        <v>1</v>
      </c>
      <c r="B7364">
        <v>61678</v>
      </c>
      <c r="C7364" t="s">
        <v>14037</v>
      </c>
      <c r="D7364" t="s">
        <v>14038</v>
      </c>
      <c r="E7364">
        <v>0</v>
      </c>
      <c r="F7364" t="s">
        <v>7195</v>
      </c>
      <c r="G7364" t="s">
        <v>4920</v>
      </c>
      <c r="H7364">
        <v>39</v>
      </c>
      <c r="I7364" s="14">
        <v>154</v>
      </c>
      <c r="J7364" s="15">
        <v>143598.788</v>
      </c>
      <c r="K7364" s="15">
        <v>152645.80300000001</v>
      </c>
      <c r="L7364" s="15">
        <v>152645.80300000001</v>
      </c>
      <c r="M7364">
        <v>5</v>
      </c>
      <c r="N7364">
        <v>5</v>
      </c>
      <c r="O7364">
        <v>0</v>
      </c>
      <c r="P7364">
        <v>154</v>
      </c>
      <c r="R7364">
        <v>75.36</v>
      </c>
      <c r="S7364">
        <v>102</v>
      </c>
      <c r="T7364">
        <v>18</v>
      </c>
      <c r="U7364">
        <v>102</v>
      </c>
      <c r="V7364">
        <v>18</v>
      </c>
      <c r="W7364" s="13">
        <v>45085</v>
      </c>
    </row>
    <row r="7365" spans="1:24" x14ac:dyDescent="0.25">
      <c r="A7365">
        <v>1</v>
      </c>
      <c r="B7365">
        <v>61704</v>
      </c>
      <c r="C7365" t="s">
        <v>14039</v>
      </c>
      <c r="D7365" t="s">
        <v>14040</v>
      </c>
      <c r="E7365">
        <v>0</v>
      </c>
      <c r="F7365" t="s">
        <v>7195</v>
      </c>
      <c r="G7365" t="s">
        <v>4920</v>
      </c>
      <c r="H7365">
        <v>39</v>
      </c>
      <c r="I7365" s="14">
        <v>40</v>
      </c>
      <c r="J7365" s="15">
        <v>223934.8</v>
      </c>
      <c r="K7365" s="15">
        <v>204227.18400000001</v>
      </c>
      <c r="L7365" s="15">
        <v>204227.18400000001</v>
      </c>
      <c r="M7365">
        <v>5</v>
      </c>
      <c r="N7365">
        <v>5</v>
      </c>
      <c r="O7365">
        <v>0</v>
      </c>
      <c r="P7365">
        <v>40</v>
      </c>
      <c r="R7365">
        <v>7.0000000000000007E-2</v>
      </c>
      <c r="S7365">
        <v>40</v>
      </c>
      <c r="T7365">
        <v>40</v>
      </c>
      <c r="U7365">
        <v>40</v>
      </c>
      <c r="V7365">
        <v>40</v>
      </c>
      <c r="W7365" s="13">
        <v>45085</v>
      </c>
    </row>
    <row r="7366" spans="1:24" x14ac:dyDescent="0.25">
      <c r="A7366">
        <v>1</v>
      </c>
      <c r="B7366">
        <v>61705</v>
      </c>
      <c r="C7366" t="s">
        <v>14041</v>
      </c>
      <c r="D7366" t="s">
        <v>14042</v>
      </c>
      <c r="E7366">
        <v>0</v>
      </c>
      <c r="F7366" t="s">
        <v>13413</v>
      </c>
      <c r="G7366" t="s">
        <v>13714</v>
      </c>
      <c r="H7366">
        <v>39</v>
      </c>
      <c r="I7366" s="14">
        <v>10</v>
      </c>
      <c r="J7366" s="15">
        <v>8641.0619999999999</v>
      </c>
      <c r="K7366" s="15">
        <v>10329.785</v>
      </c>
      <c r="L7366" s="15">
        <v>10329.785</v>
      </c>
      <c r="M7366">
        <v>5</v>
      </c>
      <c r="N7366">
        <v>5</v>
      </c>
      <c r="O7366">
        <v>0</v>
      </c>
      <c r="P7366">
        <v>10</v>
      </c>
      <c r="R7366">
        <v>9.44</v>
      </c>
      <c r="S7366">
        <v>0</v>
      </c>
      <c r="T7366">
        <v>0</v>
      </c>
      <c r="U7366">
        <v>0</v>
      </c>
      <c r="V7366">
        <v>0</v>
      </c>
      <c r="W7366" s="13">
        <v>44781</v>
      </c>
    </row>
    <row r="7367" spans="1:24" x14ac:dyDescent="0.25">
      <c r="A7367">
        <v>1</v>
      </c>
      <c r="B7367">
        <v>61714</v>
      </c>
      <c r="C7367" t="s">
        <v>14043</v>
      </c>
      <c r="D7367" t="s">
        <v>14044</v>
      </c>
      <c r="E7367">
        <v>0</v>
      </c>
      <c r="F7367" t="s">
        <v>7195</v>
      </c>
      <c r="G7367" t="s">
        <v>13714</v>
      </c>
      <c r="H7367">
        <v>39</v>
      </c>
      <c r="I7367" s="14">
        <v>200</v>
      </c>
      <c r="J7367" s="15">
        <v>12858.653</v>
      </c>
      <c r="K7367" s="15">
        <v>11566.708000000001</v>
      </c>
      <c r="L7367" s="15">
        <v>11566.708000000001</v>
      </c>
      <c r="M7367">
        <v>5</v>
      </c>
      <c r="N7367">
        <v>5</v>
      </c>
      <c r="O7367">
        <v>0</v>
      </c>
      <c r="P7367">
        <v>200</v>
      </c>
      <c r="R7367">
        <v>1.1100000000000001</v>
      </c>
      <c r="S7367">
        <v>200</v>
      </c>
      <c r="T7367">
        <v>200</v>
      </c>
      <c r="U7367">
        <v>200</v>
      </c>
      <c r="V7367">
        <v>200</v>
      </c>
      <c r="W7367" s="13">
        <v>45085</v>
      </c>
    </row>
    <row r="7368" spans="1:24" x14ac:dyDescent="0.25">
      <c r="A7368">
        <v>1</v>
      </c>
      <c r="B7368">
        <v>61721</v>
      </c>
      <c r="C7368" t="s">
        <v>13342</v>
      </c>
      <c r="D7368" t="s">
        <v>14045</v>
      </c>
      <c r="E7368">
        <v>0</v>
      </c>
      <c r="F7368" t="s">
        <v>7154</v>
      </c>
      <c r="G7368" t="s">
        <v>4920</v>
      </c>
      <c r="H7368">
        <v>35</v>
      </c>
      <c r="I7368" s="14">
        <v>2.25</v>
      </c>
      <c r="J7368" s="15">
        <v>216994.253</v>
      </c>
      <c r="K7368" s="15">
        <v>189214.50700000001</v>
      </c>
      <c r="L7368" s="15">
        <v>189311.345</v>
      </c>
      <c r="M7368">
        <v>5</v>
      </c>
      <c r="N7368">
        <v>5</v>
      </c>
      <c r="O7368">
        <v>0</v>
      </c>
      <c r="P7368">
        <v>2.25</v>
      </c>
      <c r="R7368">
        <v>255.59</v>
      </c>
      <c r="S7368">
        <v>0</v>
      </c>
      <c r="T7368">
        <v>0</v>
      </c>
      <c r="U7368">
        <v>354.75</v>
      </c>
      <c r="V7368">
        <v>51.75</v>
      </c>
      <c r="W7368" s="13">
        <v>45082</v>
      </c>
    </row>
    <row r="7369" spans="1:24" x14ac:dyDescent="0.25">
      <c r="A7369">
        <v>1</v>
      </c>
      <c r="B7369">
        <v>61731</v>
      </c>
      <c r="C7369" t="s">
        <v>14046</v>
      </c>
      <c r="D7369" t="s">
        <v>14040</v>
      </c>
      <c r="E7369">
        <v>0</v>
      </c>
      <c r="F7369" t="s">
        <v>7195</v>
      </c>
      <c r="G7369" t="s">
        <v>4920</v>
      </c>
      <c r="H7369">
        <v>39</v>
      </c>
      <c r="I7369" s="14">
        <v>130</v>
      </c>
      <c r="J7369" s="15">
        <v>206082.8</v>
      </c>
      <c r="K7369" s="15">
        <v>186935.85399999999</v>
      </c>
      <c r="L7369" s="15">
        <v>186935.85399999999</v>
      </c>
      <c r="M7369">
        <v>5</v>
      </c>
      <c r="N7369">
        <v>5</v>
      </c>
      <c r="O7369">
        <v>0</v>
      </c>
      <c r="P7369">
        <v>130</v>
      </c>
      <c r="R7369">
        <v>26.38</v>
      </c>
      <c r="S7369">
        <v>85</v>
      </c>
      <c r="T7369">
        <v>30</v>
      </c>
      <c r="U7369">
        <v>85</v>
      </c>
      <c r="V7369">
        <v>30</v>
      </c>
      <c r="W7369" s="13">
        <v>45085</v>
      </c>
    </row>
    <row r="7370" spans="1:24" x14ac:dyDescent="0.25">
      <c r="A7370">
        <v>1</v>
      </c>
      <c r="B7370">
        <v>61737</v>
      </c>
      <c r="C7370" t="s">
        <v>13935</v>
      </c>
      <c r="D7370" t="s">
        <v>14047</v>
      </c>
      <c r="E7370">
        <v>3277</v>
      </c>
      <c r="F7370" t="s">
        <v>7195</v>
      </c>
      <c r="G7370" t="s">
        <v>4920</v>
      </c>
      <c r="H7370">
        <v>35</v>
      </c>
      <c r="I7370" s="14">
        <v>2725</v>
      </c>
      <c r="J7370" s="15">
        <v>206348.144</v>
      </c>
      <c r="K7370" s="15">
        <v>201242.54500000001</v>
      </c>
      <c r="L7370" s="15">
        <v>201242.54500000001</v>
      </c>
      <c r="M7370">
        <v>5</v>
      </c>
      <c r="N7370">
        <v>5</v>
      </c>
      <c r="O7370">
        <v>0</v>
      </c>
      <c r="P7370">
        <v>6002</v>
      </c>
      <c r="R7370">
        <v>79.34</v>
      </c>
      <c r="S7370">
        <v>0</v>
      </c>
      <c r="T7370">
        <v>0</v>
      </c>
      <c r="U7370">
        <v>0</v>
      </c>
      <c r="V7370">
        <v>0</v>
      </c>
      <c r="W7370" s="13">
        <v>44873</v>
      </c>
    </row>
    <row r="7371" spans="1:24" x14ac:dyDescent="0.25">
      <c r="A7371">
        <v>1</v>
      </c>
      <c r="B7371">
        <v>61737</v>
      </c>
      <c r="C7371" t="s">
        <v>13935</v>
      </c>
      <c r="D7371" t="s">
        <v>14047</v>
      </c>
      <c r="E7371">
        <v>0</v>
      </c>
      <c r="F7371" t="s">
        <v>7195</v>
      </c>
      <c r="G7371" t="s">
        <v>4920</v>
      </c>
      <c r="H7371">
        <v>39</v>
      </c>
      <c r="I7371" s="14">
        <v>100</v>
      </c>
      <c r="J7371" s="15">
        <v>183050.43799999999</v>
      </c>
      <c r="K7371" s="15">
        <v>201242.54500000001</v>
      </c>
      <c r="L7371" s="15">
        <v>201242.54500000001</v>
      </c>
      <c r="M7371">
        <v>5</v>
      </c>
      <c r="N7371">
        <v>5</v>
      </c>
      <c r="O7371">
        <v>0</v>
      </c>
      <c r="P7371">
        <v>100</v>
      </c>
      <c r="R7371">
        <v>152.35</v>
      </c>
      <c r="S7371">
        <v>0</v>
      </c>
      <c r="T7371">
        <v>0</v>
      </c>
      <c r="U7371">
        <v>0</v>
      </c>
      <c r="V7371">
        <v>0</v>
      </c>
      <c r="W7371" s="13">
        <v>44922</v>
      </c>
    </row>
    <row r="7372" spans="1:24" x14ac:dyDescent="0.25">
      <c r="A7372">
        <v>1</v>
      </c>
      <c r="B7372">
        <v>6175</v>
      </c>
      <c r="C7372" t="s">
        <v>13297</v>
      </c>
      <c r="D7372" t="s">
        <v>13747</v>
      </c>
      <c r="E7372">
        <v>0</v>
      </c>
      <c r="F7372" t="s">
        <v>13216</v>
      </c>
      <c r="G7372" t="s">
        <v>13718</v>
      </c>
      <c r="H7372">
        <v>35</v>
      </c>
      <c r="I7372" s="14">
        <v>173</v>
      </c>
      <c r="J7372" s="15">
        <v>106913.806</v>
      </c>
      <c r="K7372" s="15">
        <v>103213.886</v>
      </c>
      <c r="L7372" s="15">
        <v>103213.886</v>
      </c>
      <c r="M7372">
        <v>5</v>
      </c>
      <c r="N7372">
        <v>5</v>
      </c>
      <c r="O7372">
        <v>0</v>
      </c>
      <c r="P7372">
        <v>173</v>
      </c>
      <c r="R7372">
        <v>1211.49</v>
      </c>
      <c r="S7372">
        <v>1476</v>
      </c>
      <c r="T7372">
        <v>250</v>
      </c>
      <c r="U7372">
        <v>1476</v>
      </c>
      <c r="V7372">
        <v>250</v>
      </c>
      <c r="W7372" s="13">
        <v>45079</v>
      </c>
      <c r="X7372">
        <v>0</v>
      </c>
    </row>
    <row r="7373" spans="1:24" x14ac:dyDescent="0.25">
      <c r="A7373">
        <v>1</v>
      </c>
      <c r="B7373">
        <v>6175</v>
      </c>
      <c r="C7373" t="s">
        <v>13297</v>
      </c>
      <c r="D7373" t="s">
        <v>13747</v>
      </c>
      <c r="E7373">
        <v>0</v>
      </c>
      <c r="F7373" t="s">
        <v>13216</v>
      </c>
      <c r="G7373" t="s">
        <v>13718</v>
      </c>
      <c r="H7373">
        <v>39</v>
      </c>
      <c r="I7373" s="14">
        <v>956.87</v>
      </c>
      <c r="J7373" s="15">
        <v>104091.33</v>
      </c>
      <c r="K7373" s="15">
        <v>103213.886</v>
      </c>
      <c r="L7373" s="15">
        <v>103213.886</v>
      </c>
      <c r="M7373">
        <v>5</v>
      </c>
      <c r="N7373">
        <v>5</v>
      </c>
      <c r="O7373">
        <v>0</v>
      </c>
      <c r="P7373">
        <v>956.87</v>
      </c>
      <c r="R7373">
        <v>1051.23</v>
      </c>
      <c r="S7373">
        <v>1365.21</v>
      </c>
      <c r="T7373">
        <v>227.21</v>
      </c>
      <c r="U7373">
        <v>1365.21</v>
      </c>
      <c r="V7373">
        <v>227.21</v>
      </c>
      <c r="W7373" s="13">
        <v>45085</v>
      </c>
      <c r="X7373">
        <v>0</v>
      </c>
    </row>
    <row r="7374" spans="1:24" x14ac:dyDescent="0.25">
      <c r="A7374">
        <v>1</v>
      </c>
      <c r="B7374">
        <v>61758</v>
      </c>
      <c r="C7374" t="s">
        <v>14048</v>
      </c>
      <c r="D7374" t="s">
        <v>14049</v>
      </c>
      <c r="E7374">
        <v>0</v>
      </c>
      <c r="F7374" t="s">
        <v>1286</v>
      </c>
      <c r="G7374" t="s">
        <v>4920</v>
      </c>
      <c r="H7374">
        <v>39</v>
      </c>
      <c r="I7374" s="14">
        <v>40.78</v>
      </c>
      <c r="J7374" s="15">
        <v>157204.815</v>
      </c>
      <c r="K7374" s="15">
        <v>156637.80799999999</v>
      </c>
      <c r="L7374" s="15">
        <v>156637.80799999999</v>
      </c>
      <c r="M7374">
        <v>5</v>
      </c>
      <c r="N7374">
        <v>5</v>
      </c>
      <c r="O7374">
        <v>0</v>
      </c>
      <c r="P7374">
        <v>40.78</v>
      </c>
      <c r="R7374">
        <v>4.7699999999999996</v>
      </c>
      <c r="S7374">
        <v>5.79</v>
      </c>
      <c r="T7374">
        <v>0</v>
      </c>
      <c r="U7374">
        <v>5.79</v>
      </c>
      <c r="V7374">
        <v>0</v>
      </c>
      <c r="W7374" s="13">
        <v>45054</v>
      </c>
      <c r="X7374">
        <v>0</v>
      </c>
    </row>
    <row r="7375" spans="1:24" x14ac:dyDescent="0.25">
      <c r="A7375">
        <v>1</v>
      </c>
      <c r="B7375">
        <v>61759</v>
      </c>
      <c r="C7375" t="s">
        <v>14050</v>
      </c>
      <c r="D7375" t="s">
        <v>14051</v>
      </c>
      <c r="E7375">
        <v>0</v>
      </c>
      <c r="F7375" t="s">
        <v>1286</v>
      </c>
      <c r="G7375" t="s">
        <v>4920</v>
      </c>
      <c r="H7375">
        <v>39</v>
      </c>
      <c r="I7375" s="14">
        <v>44.65</v>
      </c>
      <c r="J7375" s="15">
        <v>107063.065</v>
      </c>
      <c r="K7375" s="15">
        <v>95395.39</v>
      </c>
      <c r="L7375" s="15">
        <v>95395.39</v>
      </c>
      <c r="M7375">
        <v>5</v>
      </c>
      <c r="N7375">
        <v>5</v>
      </c>
      <c r="O7375">
        <v>0</v>
      </c>
      <c r="P7375">
        <v>44.65</v>
      </c>
      <c r="R7375">
        <v>2.19</v>
      </c>
      <c r="S7375">
        <v>1.6</v>
      </c>
      <c r="T7375">
        <v>0</v>
      </c>
      <c r="U7375">
        <v>1.6</v>
      </c>
      <c r="V7375">
        <v>0</v>
      </c>
      <c r="W7375" s="13">
        <v>45054</v>
      </c>
    </row>
    <row r="7376" spans="1:24" x14ac:dyDescent="0.25">
      <c r="A7376">
        <v>1</v>
      </c>
      <c r="B7376">
        <v>6176</v>
      </c>
      <c r="C7376" t="s">
        <v>13297</v>
      </c>
      <c r="D7376" t="s">
        <v>14052</v>
      </c>
      <c r="E7376">
        <v>0</v>
      </c>
      <c r="F7376" t="s">
        <v>13216</v>
      </c>
      <c r="G7376" t="s">
        <v>13718</v>
      </c>
      <c r="H7376">
        <v>39</v>
      </c>
      <c r="I7376" s="14">
        <v>598.03</v>
      </c>
      <c r="J7376" s="15">
        <v>122542.136</v>
      </c>
      <c r="K7376" s="15">
        <v>116822.466</v>
      </c>
      <c r="L7376" s="15">
        <v>116822.466</v>
      </c>
      <c r="M7376">
        <v>5</v>
      </c>
      <c r="N7376">
        <v>5</v>
      </c>
      <c r="O7376">
        <v>0</v>
      </c>
      <c r="P7376">
        <v>598.03</v>
      </c>
      <c r="R7376">
        <v>1693.24</v>
      </c>
      <c r="S7376">
        <v>2587.41</v>
      </c>
      <c r="T7376">
        <v>685.69</v>
      </c>
      <c r="U7376">
        <v>2587.41</v>
      </c>
      <c r="V7376">
        <v>685.69</v>
      </c>
      <c r="W7376" s="13">
        <v>45085</v>
      </c>
      <c r="X7376">
        <v>0</v>
      </c>
    </row>
    <row r="7377" spans="1:24" x14ac:dyDescent="0.25">
      <c r="A7377">
        <v>1</v>
      </c>
      <c r="B7377">
        <v>61762</v>
      </c>
      <c r="C7377" t="s">
        <v>13409</v>
      </c>
      <c r="D7377" t="s">
        <v>14053</v>
      </c>
      <c r="E7377">
        <v>0</v>
      </c>
      <c r="F7377" t="s">
        <v>1286</v>
      </c>
      <c r="G7377" t="s">
        <v>4920</v>
      </c>
      <c r="H7377">
        <v>39</v>
      </c>
      <c r="I7377" s="14">
        <v>49.933</v>
      </c>
      <c r="J7377" s="15">
        <v>78754.429999999993</v>
      </c>
      <c r="K7377" s="15">
        <v>94477.429000000004</v>
      </c>
      <c r="L7377" s="15">
        <v>94477.429000000004</v>
      </c>
      <c r="M7377">
        <v>5</v>
      </c>
      <c r="N7377">
        <v>5</v>
      </c>
      <c r="O7377">
        <v>0</v>
      </c>
      <c r="P7377">
        <v>49.933</v>
      </c>
      <c r="R7377">
        <v>77.349999999999994</v>
      </c>
      <c r="S7377">
        <v>121.93300000000001</v>
      </c>
      <c r="T7377">
        <v>13.266999999999999</v>
      </c>
      <c r="U7377">
        <v>121.93300000000001</v>
      </c>
      <c r="V7377">
        <v>13.266999999999999</v>
      </c>
      <c r="W7377" s="13">
        <v>45085</v>
      </c>
    </row>
    <row r="7378" spans="1:24" x14ac:dyDescent="0.25">
      <c r="A7378">
        <v>1</v>
      </c>
      <c r="B7378">
        <v>61763</v>
      </c>
      <c r="C7378" t="s">
        <v>13409</v>
      </c>
      <c r="D7378" t="s">
        <v>14054</v>
      </c>
      <c r="E7378">
        <v>0</v>
      </c>
      <c r="F7378" t="s">
        <v>1286</v>
      </c>
      <c r="G7378" t="s">
        <v>4920</v>
      </c>
      <c r="H7378">
        <v>39</v>
      </c>
      <c r="I7378" s="14">
        <v>149.63</v>
      </c>
      <c r="J7378" s="15">
        <v>69562.471000000005</v>
      </c>
      <c r="K7378" s="15">
        <v>91102.903000000006</v>
      </c>
      <c r="L7378" s="15">
        <v>91102.903000000006</v>
      </c>
      <c r="M7378">
        <v>5</v>
      </c>
      <c r="N7378">
        <v>5</v>
      </c>
      <c r="O7378">
        <v>0</v>
      </c>
      <c r="P7378">
        <v>149.63</v>
      </c>
      <c r="R7378">
        <v>77.849999999999994</v>
      </c>
      <c r="S7378">
        <v>90.384</v>
      </c>
      <c r="T7378">
        <v>4.133</v>
      </c>
      <c r="U7378">
        <v>90.384</v>
      </c>
      <c r="V7378">
        <v>4.133</v>
      </c>
      <c r="W7378" s="13">
        <v>45085</v>
      </c>
    </row>
    <row r="7379" spans="1:24" x14ac:dyDescent="0.25">
      <c r="A7379">
        <v>1</v>
      </c>
      <c r="B7379">
        <v>61769</v>
      </c>
      <c r="C7379" t="s">
        <v>14055</v>
      </c>
      <c r="D7379" t="s">
        <v>14040</v>
      </c>
      <c r="E7379">
        <v>0</v>
      </c>
      <c r="F7379" t="s">
        <v>7195</v>
      </c>
      <c r="G7379" t="s">
        <v>4920</v>
      </c>
      <c r="H7379">
        <v>39</v>
      </c>
      <c r="I7379" s="14">
        <v>225.8</v>
      </c>
      <c r="J7379" s="15">
        <v>205536.932</v>
      </c>
      <c r="K7379" s="15">
        <v>184796.182</v>
      </c>
      <c r="L7379" s="15">
        <v>184796.182</v>
      </c>
      <c r="M7379">
        <v>5</v>
      </c>
      <c r="N7379">
        <v>5</v>
      </c>
      <c r="O7379">
        <v>0</v>
      </c>
      <c r="P7379">
        <v>225.8</v>
      </c>
      <c r="R7379">
        <v>136.51</v>
      </c>
      <c r="S7379">
        <v>228.2</v>
      </c>
      <c r="T7379">
        <v>30</v>
      </c>
      <c r="U7379">
        <v>228.2</v>
      </c>
      <c r="V7379">
        <v>30</v>
      </c>
      <c r="W7379" s="13">
        <v>45085</v>
      </c>
    </row>
    <row r="7380" spans="1:24" x14ac:dyDescent="0.25">
      <c r="A7380">
        <v>1</v>
      </c>
      <c r="B7380">
        <v>6177</v>
      </c>
      <c r="C7380" t="s">
        <v>13297</v>
      </c>
      <c r="D7380" t="s">
        <v>1578</v>
      </c>
      <c r="E7380">
        <v>0</v>
      </c>
      <c r="F7380" t="s">
        <v>13216</v>
      </c>
      <c r="G7380" t="s">
        <v>13718</v>
      </c>
      <c r="H7380">
        <v>39</v>
      </c>
      <c r="I7380" s="14">
        <v>1423.22</v>
      </c>
      <c r="J7380" s="15">
        <v>129953.077</v>
      </c>
      <c r="K7380" s="15">
        <v>127253.732</v>
      </c>
      <c r="L7380" s="15">
        <v>127253.732</v>
      </c>
      <c r="M7380">
        <v>5</v>
      </c>
      <c r="N7380">
        <v>5</v>
      </c>
      <c r="O7380">
        <v>0</v>
      </c>
      <c r="P7380">
        <v>1423.22</v>
      </c>
      <c r="R7380">
        <v>4251.24</v>
      </c>
      <c r="S7380">
        <v>5154.22</v>
      </c>
      <c r="T7380">
        <v>917.86</v>
      </c>
      <c r="U7380">
        <v>5154.22</v>
      </c>
      <c r="V7380">
        <v>917.86</v>
      </c>
      <c r="W7380" s="13">
        <v>45085</v>
      </c>
      <c r="X7380">
        <v>0</v>
      </c>
    </row>
    <row r="7381" spans="1:24" x14ac:dyDescent="0.25">
      <c r="A7381">
        <v>1</v>
      </c>
      <c r="B7381">
        <v>61792</v>
      </c>
      <c r="C7381" t="s">
        <v>14056</v>
      </c>
      <c r="D7381" t="s">
        <v>14057</v>
      </c>
      <c r="E7381">
        <v>0</v>
      </c>
      <c r="F7381" t="s">
        <v>1286</v>
      </c>
      <c r="G7381" t="s">
        <v>4920</v>
      </c>
      <c r="H7381">
        <v>39</v>
      </c>
      <c r="I7381" s="14">
        <v>30.236000000000001</v>
      </c>
      <c r="J7381" s="15">
        <v>237490.36900000001</v>
      </c>
      <c r="K7381" s="15">
        <v>242565.17199999999</v>
      </c>
      <c r="L7381" s="15">
        <v>242530.76800000001</v>
      </c>
      <c r="M7381">
        <v>5</v>
      </c>
      <c r="N7381">
        <v>5</v>
      </c>
      <c r="O7381">
        <v>0</v>
      </c>
      <c r="P7381">
        <v>30.236000000000001</v>
      </c>
      <c r="R7381">
        <v>5.5750000000000002</v>
      </c>
      <c r="S7381">
        <v>7.0739999999999998</v>
      </c>
      <c r="T7381">
        <v>0.73799999999999999</v>
      </c>
      <c r="U7381">
        <v>7.0739999999999998</v>
      </c>
      <c r="V7381">
        <v>0.73799999999999999</v>
      </c>
      <c r="W7381" s="13">
        <v>45085</v>
      </c>
    </row>
    <row r="7382" spans="1:24" x14ac:dyDescent="0.25">
      <c r="A7382">
        <v>1</v>
      </c>
      <c r="B7382">
        <v>61794</v>
      </c>
      <c r="C7382" t="s">
        <v>14056</v>
      </c>
      <c r="D7382" t="s">
        <v>14058</v>
      </c>
      <c r="E7382">
        <v>0</v>
      </c>
      <c r="F7382" t="s">
        <v>1286</v>
      </c>
      <c r="G7382" t="s">
        <v>4920</v>
      </c>
      <c r="H7382">
        <v>39</v>
      </c>
      <c r="I7382" s="14">
        <v>50.255000000000003</v>
      </c>
      <c r="J7382" s="15">
        <v>196967.622</v>
      </c>
      <c r="K7382" s="15">
        <v>198475.68</v>
      </c>
      <c r="L7382" s="15">
        <v>217790.23300000001</v>
      </c>
      <c r="M7382">
        <v>5</v>
      </c>
      <c r="N7382">
        <v>5</v>
      </c>
      <c r="O7382">
        <v>0</v>
      </c>
      <c r="P7382">
        <v>50.255000000000003</v>
      </c>
      <c r="R7382">
        <v>93.855000000000004</v>
      </c>
      <c r="S7382">
        <v>114.545</v>
      </c>
      <c r="T7382">
        <v>1.625</v>
      </c>
      <c r="U7382">
        <v>114.545</v>
      </c>
      <c r="V7382">
        <v>1.625</v>
      </c>
      <c r="W7382" s="13">
        <v>45085</v>
      </c>
      <c r="X7382">
        <v>0</v>
      </c>
    </row>
    <row r="7383" spans="1:24" x14ac:dyDescent="0.25">
      <c r="A7383">
        <v>1</v>
      </c>
      <c r="B7383">
        <v>6181</v>
      </c>
      <c r="C7383" t="s">
        <v>13297</v>
      </c>
      <c r="D7383" t="s">
        <v>14059</v>
      </c>
      <c r="E7383">
        <v>0</v>
      </c>
      <c r="F7383" t="s">
        <v>13216</v>
      </c>
      <c r="G7383" t="s">
        <v>13718</v>
      </c>
      <c r="H7383">
        <v>35</v>
      </c>
      <c r="I7383" s="14">
        <v>681</v>
      </c>
      <c r="J7383" s="15">
        <v>119699.81200000001</v>
      </c>
      <c r="K7383" s="15">
        <v>118331.155</v>
      </c>
      <c r="L7383" s="15">
        <v>118331.155</v>
      </c>
      <c r="M7383">
        <v>5</v>
      </c>
      <c r="N7383">
        <v>5</v>
      </c>
      <c r="O7383">
        <v>0</v>
      </c>
      <c r="P7383">
        <v>681</v>
      </c>
      <c r="R7383">
        <v>322.24</v>
      </c>
      <c r="S7383">
        <v>325</v>
      </c>
      <c r="T7383">
        <v>0</v>
      </c>
      <c r="U7383">
        <v>325</v>
      </c>
      <c r="V7383">
        <v>0</v>
      </c>
      <c r="W7383" s="13">
        <v>45061</v>
      </c>
      <c r="X7383">
        <v>0</v>
      </c>
    </row>
    <row r="7384" spans="1:24" x14ac:dyDescent="0.25">
      <c r="A7384">
        <v>1</v>
      </c>
      <c r="B7384">
        <v>6181</v>
      </c>
      <c r="C7384" t="s">
        <v>13297</v>
      </c>
      <c r="D7384" t="s">
        <v>14059</v>
      </c>
      <c r="E7384">
        <v>0</v>
      </c>
      <c r="F7384" t="s">
        <v>13216</v>
      </c>
      <c r="G7384" t="s">
        <v>13718</v>
      </c>
      <c r="H7384">
        <v>39</v>
      </c>
      <c r="I7384" s="14">
        <v>604.96</v>
      </c>
      <c r="J7384" s="15">
        <v>119599.8</v>
      </c>
      <c r="K7384" s="15">
        <v>118331.155</v>
      </c>
      <c r="L7384" s="15">
        <v>118331.155</v>
      </c>
      <c r="M7384">
        <v>5</v>
      </c>
      <c r="N7384">
        <v>5</v>
      </c>
      <c r="O7384">
        <v>0</v>
      </c>
      <c r="P7384">
        <v>604.96</v>
      </c>
      <c r="R7384">
        <v>140.85</v>
      </c>
      <c r="S7384">
        <v>120.64</v>
      </c>
      <c r="T7384">
        <v>18.36</v>
      </c>
      <c r="U7384">
        <v>120.64</v>
      </c>
      <c r="V7384">
        <v>18.36</v>
      </c>
      <c r="W7384" s="13">
        <v>45085</v>
      </c>
      <c r="X7384">
        <v>0</v>
      </c>
    </row>
    <row r="7385" spans="1:24" x14ac:dyDescent="0.25">
      <c r="A7385">
        <v>1</v>
      </c>
      <c r="B7385">
        <v>61811</v>
      </c>
      <c r="C7385" t="s">
        <v>14060</v>
      </c>
      <c r="D7385" t="s">
        <v>14061</v>
      </c>
      <c r="E7385">
        <v>0</v>
      </c>
      <c r="F7385" t="s">
        <v>13867</v>
      </c>
      <c r="G7385" t="s">
        <v>13718</v>
      </c>
      <c r="H7385">
        <v>39</v>
      </c>
      <c r="I7385" s="14">
        <v>3</v>
      </c>
      <c r="J7385" s="15">
        <v>176932.821</v>
      </c>
      <c r="K7385" s="15">
        <v>184919.76500000001</v>
      </c>
      <c r="L7385" s="15">
        <v>184919.76500000001</v>
      </c>
      <c r="M7385">
        <v>5</v>
      </c>
      <c r="N7385">
        <v>5</v>
      </c>
      <c r="O7385">
        <v>0</v>
      </c>
      <c r="P7385">
        <v>3</v>
      </c>
      <c r="R7385">
        <v>8.35</v>
      </c>
      <c r="S7385">
        <v>13</v>
      </c>
      <c r="T7385">
        <v>2</v>
      </c>
      <c r="U7385">
        <v>13</v>
      </c>
      <c r="V7385">
        <v>2</v>
      </c>
      <c r="W7385" s="13">
        <v>45085</v>
      </c>
    </row>
    <row r="7386" spans="1:24" x14ac:dyDescent="0.25">
      <c r="A7386">
        <v>1</v>
      </c>
      <c r="B7386">
        <v>6182</v>
      </c>
      <c r="C7386" t="s">
        <v>13297</v>
      </c>
      <c r="D7386" t="s">
        <v>14062</v>
      </c>
      <c r="E7386">
        <v>0</v>
      </c>
      <c r="F7386" t="s">
        <v>13216</v>
      </c>
      <c r="G7386" t="s">
        <v>13718</v>
      </c>
      <c r="H7386">
        <v>35</v>
      </c>
      <c r="I7386" s="14">
        <v>21</v>
      </c>
      <c r="J7386" s="15">
        <v>127178.723</v>
      </c>
      <c r="K7386" s="15">
        <v>123540.208</v>
      </c>
      <c r="L7386" s="15">
        <v>69536.967999999993</v>
      </c>
      <c r="M7386">
        <v>5</v>
      </c>
      <c r="N7386">
        <v>5</v>
      </c>
      <c r="O7386">
        <v>0</v>
      </c>
      <c r="P7386">
        <v>21</v>
      </c>
      <c r="R7386">
        <v>756.22</v>
      </c>
      <c r="S7386">
        <v>700</v>
      </c>
      <c r="T7386">
        <v>0</v>
      </c>
      <c r="U7386">
        <v>700</v>
      </c>
      <c r="V7386">
        <v>0</v>
      </c>
      <c r="W7386" s="13">
        <v>45054</v>
      </c>
      <c r="X7386">
        <v>0</v>
      </c>
    </row>
    <row r="7387" spans="1:24" x14ac:dyDescent="0.25">
      <c r="A7387">
        <v>1</v>
      </c>
      <c r="B7387">
        <v>6182</v>
      </c>
      <c r="C7387" t="s">
        <v>13297</v>
      </c>
      <c r="D7387" t="s">
        <v>14062</v>
      </c>
      <c r="E7387">
        <v>0</v>
      </c>
      <c r="F7387" t="s">
        <v>13216</v>
      </c>
      <c r="G7387" t="s">
        <v>13718</v>
      </c>
      <c r="H7387">
        <v>39</v>
      </c>
      <c r="I7387" s="14">
        <v>719.21</v>
      </c>
      <c r="J7387" s="15">
        <v>124253.492</v>
      </c>
      <c r="K7387" s="15">
        <v>123540.208</v>
      </c>
      <c r="L7387" s="15">
        <v>69536.967999999993</v>
      </c>
      <c r="M7387">
        <v>5</v>
      </c>
      <c r="N7387">
        <v>5</v>
      </c>
      <c r="O7387">
        <v>0</v>
      </c>
      <c r="P7387">
        <v>719.21</v>
      </c>
      <c r="R7387">
        <v>89.37</v>
      </c>
      <c r="S7387">
        <v>149.47999999999999</v>
      </c>
      <c r="T7387">
        <v>24.01</v>
      </c>
      <c r="U7387">
        <v>149.47999999999999</v>
      </c>
      <c r="V7387">
        <v>24.01</v>
      </c>
      <c r="W7387" s="13">
        <v>45085</v>
      </c>
      <c r="X7387">
        <v>0</v>
      </c>
    </row>
    <row r="7388" spans="1:24" x14ac:dyDescent="0.25">
      <c r="A7388">
        <v>1</v>
      </c>
      <c r="B7388">
        <v>6183</v>
      </c>
      <c r="C7388" t="s">
        <v>13297</v>
      </c>
      <c r="D7388" t="s">
        <v>14063</v>
      </c>
      <c r="E7388">
        <v>0</v>
      </c>
      <c r="F7388" t="s">
        <v>13216</v>
      </c>
      <c r="G7388" t="s">
        <v>13718</v>
      </c>
      <c r="H7388">
        <v>35</v>
      </c>
      <c r="I7388" s="14">
        <v>207.04</v>
      </c>
      <c r="J7388" s="15">
        <v>137252.96599999999</v>
      </c>
      <c r="K7388" s="15">
        <v>137184.97</v>
      </c>
      <c r="L7388" s="15">
        <v>137184.97</v>
      </c>
      <c r="M7388">
        <v>5</v>
      </c>
      <c r="N7388">
        <v>5</v>
      </c>
      <c r="O7388">
        <v>0</v>
      </c>
      <c r="P7388">
        <v>207.04</v>
      </c>
      <c r="R7388">
        <v>62.34</v>
      </c>
      <c r="S7388">
        <v>219.96</v>
      </c>
      <c r="T7388">
        <v>0</v>
      </c>
      <c r="U7388">
        <v>219.96</v>
      </c>
      <c r="V7388">
        <v>0</v>
      </c>
      <c r="W7388" s="13">
        <v>44985</v>
      </c>
      <c r="X7388">
        <v>0</v>
      </c>
    </row>
    <row r="7389" spans="1:24" x14ac:dyDescent="0.25">
      <c r="A7389">
        <v>1</v>
      </c>
      <c r="B7389">
        <v>6183</v>
      </c>
      <c r="C7389" t="s">
        <v>13297</v>
      </c>
      <c r="D7389" t="s">
        <v>14063</v>
      </c>
      <c r="E7389">
        <v>0</v>
      </c>
      <c r="F7389" t="s">
        <v>13216</v>
      </c>
      <c r="G7389" t="s">
        <v>13718</v>
      </c>
      <c r="H7389">
        <v>39</v>
      </c>
      <c r="I7389" s="14">
        <v>395.49</v>
      </c>
      <c r="J7389" s="15">
        <v>135510.83499999999</v>
      </c>
      <c r="K7389" s="15">
        <v>137184.97</v>
      </c>
      <c r="L7389" s="15">
        <v>137184.97</v>
      </c>
      <c r="M7389">
        <v>5</v>
      </c>
      <c r="N7389">
        <v>5</v>
      </c>
      <c r="O7389">
        <v>0</v>
      </c>
      <c r="P7389">
        <v>395.49</v>
      </c>
      <c r="R7389">
        <v>137.75</v>
      </c>
      <c r="S7389">
        <v>211.81</v>
      </c>
      <c r="T7389">
        <v>55.34</v>
      </c>
      <c r="U7389">
        <v>211.81</v>
      </c>
      <c r="V7389">
        <v>55.34</v>
      </c>
      <c r="W7389" s="13">
        <v>45085</v>
      </c>
      <c r="X7389">
        <v>0</v>
      </c>
    </row>
    <row r="7390" spans="1:24" x14ac:dyDescent="0.25">
      <c r="A7390">
        <v>1</v>
      </c>
      <c r="B7390">
        <v>6184</v>
      </c>
      <c r="C7390" t="s">
        <v>13297</v>
      </c>
      <c r="D7390" t="s">
        <v>14064</v>
      </c>
      <c r="E7390">
        <v>0</v>
      </c>
      <c r="F7390" t="s">
        <v>13216</v>
      </c>
      <c r="G7390" t="s">
        <v>13718</v>
      </c>
      <c r="H7390">
        <v>35</v>
      </c>
      <c r="I7390" s="14">
        <v>116</v>
      </c>
      <c r="J7390" s="15">
        <v>159898.022</v>
      </c>
      <c r="K7390" s="15">
        <v>151656.478</v>
      </c>
      <c r="L7390" s="15">
        <v>151656.478</v>
      </c>
      <c r="M7390">
        <v>5</v>
      </c>
      <c r="N7390">
        <v>5</v>
      </c>
      <c r="O7390">
        <v>0</v>
      </c>
      <c r="P7390">
        <v>116</v>
      </c>
      <c r="R7390">
        <v>585.03</v>
      </c>
      <c r="S7390">
        <v>475</v>
      </c>
      <c r="T7390">
        <v>0</v>
      </c>
      <c r="U7390">
        <v>475</v>
      </c>
      <c r="V7390">
        <v>0</v>
      </c>
      <c r="W7390" s="13">
        <v>45054</v>
      </c>
      <c r="X7390">
        <v>0</v>
      </c>
    </row>
    <row r="7391" spans="1:24" x14ac:dyDescent="0.25">
      <c r="A7391">
        <v>1</v>
      </c>
      <c r="B7391">
        <v>6184</v>
      </c>
      <c r="C7391" t="s">
        <v>13297</v>
      </c>
      <c r="D7391" t="s">
        <v>14064</v>
      </c>
      <c r="E7391">
        <v>0</v>
      </c>
      <c r="F7391" t="s">
        <v>13216</v>
      </c>
      <c r="G7391" t="s">
        <v>13718</v>
      </c>
      <c r="H7391">
        <v>39</v>
      </c>
      <c r="I7391" s="14">
        <v>681.93</v>
      </c>
      <c r="J7391" s="15">
        <v>153475.576</v>
      </c>
      <c r="K7391" s="15">
        <v>151656.478</v>
      </c>
      <c r="L7391" s="15">
        <v>151656.478</v>
      </c>
      <c r="M7391">
        <v>5</v>
      </c>
      <c r="N7391">
        <v>5</v>
      </c>
      <c r="O7391">
        <v>0</v>
      </c>
      <c r="P7391">
        <v>681.93</v>
      </c>
      <c r="R7391">
        <v>238.82</v>
      </c>
      <c r="S7391">
        <v>402.19</v>
      </c>
      <c r="T7391">
        <v>172.95</v>
      </c>
      <c r="U7391">
        <v>402.19</v>
      </c>
      <c r="V7391">
        <v>172.95</v>
      </c>
      <c r="W7391" s="13">
        <v>45085</v>
      </c>
      <c r="X7391">
        <v>0</v>
      </c>
    </row>
    <row r="7392" spans="1:24" x14ac:dyDescent="0.25">
      <c r="A7392">
        <v>1</v>
      </c>
      <c r="B7392">
        <v>61854</v>
      </c>
      <c r="C7392" t="s">
        <v>13935</v>
      </c>
      <c r="D7392" t="s">
        <v>14065</v>
      </c>
      <c r="E7392">
        <v>1365</v>
      </c>
      <c r="F7392" t="s">
        <v>7195</v>
      </c>
      <c r="G7392" t="s">
        <v>4920</v>
      </c>
      <c r="H7392">
        <v>35</v>
      </c>
      <c r="I7392" s="14">
        <v>705</v>
      </c>
      <c r="J7392" s="15">
        <v>265522.87099999998</v>
      </c>
      <c r="K7392" s="15">
        <v>211026.177</v>
      </c>
      <c r="L7392" s="15">
        <v>211026.177</v>
      </c>
      <c r="M7392">
        <v>5</v>
      </c>
      <c r="N7392">
        <v>5</v>
      </c>
      <c r="O7392">
        <v>0</v>
      </c>
      <c r="P7392">
        <v>2070</v>
      </c>
      <c r="R7392">
        <v>2435.5</v>
      </c>
      <c r="S7392">
        <v>4493</v>
      </c>
      <c r="T7392">
        <v>300</v>
      </c>
      <c r="U7392">
        <v>4493</v>
      </c>
      <c r="V7392">
        <v>300</v>
      </c>
      <c r="W7392" s="13">
        <v>45083</v>
      </c>
    </row>
    <row r="7393" spans="1:24" x14ac:dyDescent="0.25">
      <c r="A7393">
        <v>1</v>
      </c>
      <c r="B7393">
        <v>61854</v>
      </c>
      <c r="C7393" t="s">
        <v>13935</v>
      </c>
      <c r="D7393" t="s">
        <v>14065</v>
      </c>
      <c r="E7393">
        <v>0</v>
      </c>
      <c r="F7393" t="s">
        <v>7195</v>
      </c>
      <c r="G7393" t="s">
        <v>4920</v>
      </c>
      <c r="H7393">
        <v>39</v>
      </c>
      <c r="I7393" s="14">
        <v>1082</v>
      </c>
      <c r="J7393" s="15">
        <v>245498.834</v>
      </c>
      <c r="K7393" s="15">
        <v>211026.177</v>
      </c>
      <c r="L7393" s="15">
        <v>211026.177</v>
      </c>
      <c r="M7393">
        <v>5</v>
      </c>
      <c r="N7393">
        <v>5</v>
      </c>
      <c r="O7393">
        <v>0</v>
      </c>
      <c r="P7393">
        <v>1082</v>
      </c>
      <c r="R7393">
        <v>4410.93</v>
      </c>
      <c r="S7393">
        <v>6710</v>
      </c>
      <c r="T7393">
        <v>250</v>
      </c>
      <c r="U7393">
        <v>6710</v>
      </c>
      <c r="V7393">
        <v>250</v>
      </c>
      <c r="W7393" s="13">
        <v>45085</v>
      </c>
    </row>
    <row r="7394" spans="1:24" x14ac:dyDescent="0.25">
      <c r="A7394">
        <v>1</v>
      </c>
      <c r="B7394">
        <v>61867</v>
      </c>
      <c r="C7394" t="s">
        <v>14066</v>
      </c>
      <c r="D7394" t="s">
        <v>14067</v>
      </c>
      <c r="E7394">
        <v>0</v>
      </c>
      <c r="F7394" t="s">
        <v>13413</v>
      </c>
      <c r="G7394" t="s">
        <v>13714</v>
      </c>
      <c r="H7394">
        <v>39</v>
      </c>
      <c r="I7394" s="14">
        <v>8</v>
      </c>
      <c r="J7394" s="15">
        <v>3815.8850000000002</v>
      </c>
      <c r="K7394" s="15">
        <v>5309.5910000000003</v>
      </c>
      <c r="L7394" s="15">
        <v>5309.5910000000003</v>
      </c>
      <c r="M7394">
        <v>5</v>
      </c>
      <c r="N7394">
        <v>5</v>
      </c>
      <c r="O7394">
        <v>0</v>
      </c>
      <c r="P7394">
        <v>8</v>
      </c>
      <c r="R7394">
        <v>2116.4</v>
      </c>
      <c r="S7394">
        <v>3817</v>
      </c>
      <c r="T7394">
        <v>0</v>
      </c>
      <c r="U7394">
        <v>3817</v>
      </c>
      <c r="V7394">
        <v>0</v>
      </c>
      <c r="W7394" s="13">
        <v>45054</v>
      </c>
    </row>
    <row r="7395" spans="1:24" x14ac:dyDescent="0.25">
      <c r="A7395">
        <v>1</v>
      </c>
      <c r="B7395">
        <v>61868</v>
      </c>
      <c r="C7395" t="s">
        <v>14066</v>
      </c>
      <c r="D7395" t="s">
        <v>14068</v>
      </c>
      <c r="E7395">
        <v>0</v>
      </c>
      <c r="F7395" t="s">
        <v>13413</v>
      </c>
      <c r="G7395" t="s">
        <v>13714</v>
      </c>
      <c r="H7395">
        <v>39</v>
      </c>
      <c r="I7395" s="14">
        <v>795</v>
      </c>
      <c r="J7395" s="15">
        <v>4934.4639999999999</v>
      </c>
      <c r="K7395" s="15">
        <v>5252.0649999999996</v>
      </c>
      <c r="L7395" s="15">
        <v>5252.0649999999996</v>
      </c>
      <c r="M7395">
        <v>5</v>
      </c>
      <c r="N7395">
        <v>5</v>
      </c>
      <c r="O7395">
        <v>0</v>
      </c>
      <c r="P7395">
        <v>795</v>
      </c>
      <c r="R7395">
        <v>662.21</v>
      </c>
      <c r="S7395">
        <v>1890</v>
      </c>
      <c r="T7395">
        <v>1200</v>
      </c>
      <c r="U7395">
        <v>1890</v>
      </c>
      <c r="V7395">
        <v>1200</v>
      </c>
      <c r="W7395" s="13">
        <v>45085</v>
      </c>
    </row>
    <row r="7396" spans="1:24" x14ac:dyDescent="0.25">
      <c r="A7396">
        <v>1</v>
      </c>
      <c r="B7396">
        <v>61884</v>
      </c>
      <c r="C7396" t="s">
        <v>14069</v>
      </c>
      <c r="D7396" t="s">
        <v>14070</v>
      </c>
      <c r="E7396">
        <v>0</v>
      </c>
      <c r="F7396" t="s">
        <v>13413</v>
      </c>
      <c r="G7396" t="s">
        <v>13714</v>
      </c>
      <c r="H7396">
        <v>35</v>
      </c>
      <c r="I7396" s="14">
        <v>2200</v>
      </c>
      <c r="J7396" s="15">
        <v>5617.38</v>
      </c>
      <c r="K7396" s="15">
        <v>5617.5990000000002</v>
      </c>
      <c r="L7396" s="15">
        <v>5617.5990000000002</v>
      </c>
      <c r="M7396">
        <v>5</v>
      </c>
      <c r="N7396">
        <v>5</v>
      </c>
      <c r="O7396">
        <v>0</v>
      </c>
      <c r="P7396">
        <v>2200</v>
      </c>
      <c r="R7396">
        <v>8740.2900000000009</v>
      </c>
      <c r="S7396">
        <v>15100</v>
      </c>
      <c r="T7396">
        <v>900</v>
      </c>
      <c r="U7396">
        <v>15100</v>
      </c>
      <c r="V7396">
        <v>900</v>
      </c>
      <c r="W7396" s="13">
        <v>45082</v>
      </c>
    </row>
    <row r="7397" spans="1:24" x14ac:dyDescent="0.25">
      <c r="A7397">
        <v>1</v>
      </c>
      <c r="B7397">
        <v>61884</v>
      </c>
      <c r="C7397" t="s">
        <v>14069</v>
      </c>
      <c r="D7397" t="s">
        <v>14070</v>
      </c>
      <c r="E7397">
        <v>0</v>
      </c>
      <c r="F7397" t="s">
        <v>13413</v>
      </c>
      <c r="G7397" t="s">
        <v>13714</v>
      </c>
      <c r="H7397">
        <v>39</v>
      </c>
      <c r="I7397" s="14">
        <v>900</v>
      </c>
      <c r="J7397" s="15">
        <v>6017.8109999999997</v>
      </c>
      <c r="K7397" s="15">
        <v>5617.5990000000002</v>
      </c>
      <c r="L7397" s="15">
        <v>5617.5990000000002</v>
      </c>
      <c r="M7397">
        <v>5</v>
      </c>
      <c r="N7397">
        <v>5</v>
      </c>
      <c r="O7397">
        <v>0</v>
      </c>
      <c r="P7397">
        <v>900</v>
      </c>
      <c r="R7397">
        <v>12974.45</v>
      </c>
      <c r="S7397">
        <v>26500</v>
      </c>
      <c r="T7397">
        <v>3500</v>
      </c>
      <c r="U7397">
        <v>26500</v>
      </c>
      <c r="V7397">
        <v>3500</v>
      </c>
      <c r="W7397" s="13">
        <v>45085</v>
      </c>
    </row>
    <row r="7398" spans="1:24" x14ac:dyDescent="0.25">
      <c r="A7398">
        <v>1</v>
      </c>
      <c r="B7398">
        <v>61910</v>
      </c>
      <c r="C7398" t="s">
        <v>14014</v>
      </c>
      <c r="D7398" t="s">
        <v>14071</v>
      </c>
      <c r="E7398">
        <v>0</v>
      </c>
      <c r="F7398" t="s">
        <v>7195</v>
      </c>
      <c r="G7398" t="s">
        <v>4920</v>
      </c>
      <c r="H7398">
        <v>39</v>
      </c>
      <c r="I7398" s="14">
        <v>56.7</v>
      </c>
      <c r="J7398" s="15">
        <v>112144.2</v>
      </c>
      <c r="K7398" s="15">
        <v>240842.37400000001</v>
      </c>
      <c r="L7398" s="15">
        <v>240842.37400000001</v>
      </c>
      <c r="M7398">
        <v>5</v>
      </c>
      <c r="N7398">
        <v>5</v>
      </c>
      <c r="O7398">
        <v>0</v>
      </c>
      <c r="P7398">
        <v>56.7</v>
      </c>
      <c r="R7398">
        <v>0.43</v>
      </c>
      <c r="S7398">
        <v>0</v>
      </c>
      <c r="T7398">
        <v>0</v>
      </c>
      <c r="U7398">
        <v>0</v>
      </c>
      <c r="V7398">
        <v>0</v>
      </c>
      <c r="W7398" s="13">
        <v>44755</v>
      </c>
    </row>
    <row r="7399" spans="1:24" x14ac:dyDescent="0.25">
      <c r="A7399">
        <v>1</v>
      </c>
      <c r="B7399">
        <v>61911</v>
      </c>
      <c r="C7399" t="s">
        <v>14014</v>
      </c>
      <c r="D7399" t="s">
        <v>14072</v>
      </c>
      <c r="E7399">
        <v>0</v>
      </c>
      <c r="F7399" t="s">
        <v>7195</v>
      </c>
      <c r="G7399" t="s">
        <v>4920</v>
      </c>
      <c r="H7399">
        <v>39</v>
      </c>
      <c r="I7399" s="14">
        <v>158</v>
      </c>
      <c r="J7399" s="15">
        <v>103693.383</v>
      </c>
      <c r="K7399" s="15">
        <v>230948.856</v>
      </c>
      <c r="L7399" s="15">
        <v>230948.856</v>
      </c>
      <c r="M7399">
        <v>5</v>
      </c>
      <c r="N7399">
        <v>5</v>
      </c>
      <c r="O7399">
        <v>0</v>
      </c>
      <c r="P7399">
        <v>158</v>
      </c>
      <c r="R7399">
        <v>8.89</v>
      </c>
      <c r="S7399">
        <v>50</v>
      </c>
      <c r="T7399">
        <v>0</v>
      </c>
      <c r="U7399">
        <v>50</v>
      </c>
      <c r="V7399">
        <v>0</v>
      </c>
      <c r="W7399" s="13">
        <v>44956</v>
      </c>
    </row>
    <row r="7400" spans="1:24" x14ac:dyDescent="0.25">
      <c r="A7400">
        <v>1</v>
      </c>
      <c r="B7400">
        <v>61913</v>
      </c>
      <c r="C7400" t="s">
        <v>14073</v>
      </c>
      <c r="D7400" t="s">
        <v>14074</v>
      </c>
      <c r="E7400">
        <v>0</v>
      </c>
      <c r="F7400" t="s">
        <v>1286</v>
      </c>
      <c r="G7400" t="s">
        <v>4920</v>
      </c>
      <c r="H7400">
        <v>39</v>
      </c>
      <c r="I7400" s="14">
        <v>344.68700000000001</v>
      </c>
      <c r="J7400" s="15">
        <v>51617.82</v>
      </c>
      <c r="K7400" s="15">
        <v>51798.75</v>
      </c>
      <c r="L7400" s="15">
        <v>54470.841999999997</v>
      </c>
      <c r="M7400">
        <v>5</v>
      </c>
      <c r="N7400">
        <v>5</v>
      </c>
      <c r="O7400">
        <v>0</v>
      </c>
      <c r="P7400">
        <v>344.68700000000001</v>
      </c>
      <c r="R7400">
        <v>248.85</v>
      </c>
      <c r="S7400">
        <v>340.85</v>
      </c>
      <c r="T7400">
        <v>125</v>
      </c>
      <c r="U7400">
        <v>340.85</v>
      </c>
      <c r="V7400">
        <v>125</v>
      </c>
      <c r="W7400" s="13">
        <v>45085</v>
      </c>
      <c r="X7400">
        <v>0</v>
      </c>
    </row>
    <row r="7401" spans="1:24" x14ac:dyDescent="0.25">
      <c r="A7401">
        <v>1</v>
      </c>
      <c r="B7401">
        <v>61926</v>
      </c>
      <c r="C7401" t="s">
        <v>14075</v>
      </c>
      <c r="D7401" t="s">
        <v>14076</v>
      </c>
      <c r="E7401">
        <v>0</v>
      </c>
      <c r="F7401" t="s">
        <v>7195</v>
      </c>
      <c r="G7401" t="s">
        <v>4920</v>
      </c>
      <c r="H7401">
        <v>39</v>
      </c>
      <c r="I7401" s="14">
        <v>7.5</v>
      </c>
      <c r="J7401" s="15">
        <v>306204.31</v>
      </c>
      <c r="K7401" s="15">
        <v>306642.91800000001</v>
      </c>
      <c r="L7401" s="15">
        <v>306642.91800000001</v>
      </c>
      <c r="M7401">
        <v>5</v>
      </c>
      <c r="N7401">
        <v>5</v>
      </c>
      <c r="O7401">
        <v>0</v>
      </c>
      <c r="P7401">
        <v>7.5</v>
      </c>
      <c r="R7401">
        <v>0.12</v>
      </c>
      <c r="S7401">
        <v>0</v>
      </c>
      <c r="T7401">
        <v>0</v>
      </c>
      <c r="U7401">
        <v>0</v>
      </c>
      <c r="V7401">
        <v>0</v>
      </c>
      <c r="W7401" s="13">
        <v>44691</v>
      </c>
    </row>
    <row r="7402" spans="1:24" x14ac:dyDescent="0.25">
      <c r="A7402">
        <v>1</v>
      </c>
      <c r="B7402">
        <v>61928</v>
      </c>
      <c r="C7402" t="s">
        <v>14077</v>
      </c>
      <c r="D7402" t="s">
        <v>14078</v>
      </c>
      <c r="E7402">
        <v>0</v>
      </c>
      <c r="F7402" t="s">
        <v>7195</v>
      </c>
      <c r="G7402" t="s">
        <v>4920</v>
      </c>
      <c r="H7402">
        <v>39</v>
      </c>
      <c r="I7402" s="14">
        <v>74</v>
      </c>
      <c r="J7402" s="15">
        <v>178162.78099999999</v>
      </c>
      <c r="K7402" s="15">
        <v>184816.47399999999</v>
      </c>
      <c r="L7402" s="15">
        <v>184816.47399999999</v>
      </c>
      <c r="M7402">
        <v>5</v>
      </c>
      <c r="N7402">
        <v>5</v>
      </c>
      <c r="O7402">
        <v>0</v>
      </c>
      <c r="P7402">
        <v>74</v>
      </c>
      <c r="R7402">
        <v>270.20999999999998</v>
      </c>
      <c r="S7402">
        <v>388</v>
      </c>
      <c r="T7402">
        <v>66</v>
      </c>
      <c r="U7402">
        <v>388</v>
      </c>
      <c r="V7402">
        <v>66</v>
      </c>
      <c r="W7402" s="13">
        <v>45085</v>
      </c>
    </row>
    <row r="7403" spans="1:24" x14ac:dyDescent="0.25">
      <c r="A7403">
        <v>1</v>
      </c>
      <c r="B7403">
        <v>61935</v>
      </c>
      <c r="C7403" t="s">
        <v>14079</v>
      </c>
      <c r="D7403" t="s">
        <v>14080</v>
      </c>
      <c r="E7403">
        <v>0</v>
      </c>
      <c r="F7403" t="s">
        <v>12135</v>
      </c>
      <c r="G7403" t="s">
        <v>29</v>
      </c>
      <c r="H7403">
        <v>35</v>
      </c>
      <c r="I7403" s="14">
        <v>765</v>
      </c>
      <c r="J7403" s="15">
        <v>425.12</v>
      </c>
      <c r="K7403" s="15">
        <v>425.12200000000001</v>
      </c>
      <c r="L7403" s="15">
        <v>425.12200000000001</v>
      </c>
      <c r="M7403">
        <v>5</v>
      </c>
      <c r="N7403">
        <v>5</v>
      </c>
      <c r="O7403">
        <v>0</v>
      </c>
      <c r="P7403">
        <v>765</v>
      </c>
      <c r="R7403">
        <v>5.63</v>
      </c>
      <c r="S7403">
        <v>0</v>
      </c>
      <c r="T7403">
        <v>0</v>
      </c>
      <c r="U7403">
        <v>0</v>
      </c>
      <c r="V7403">
        <v>0</v>
      </c>
      <c r="W7403" s="13">
        <v>44680</v>
      </c>
    </row>
    <row r="7404" spans="1:24" x14ac:dyDescent="0.25">
      <c r="A7404">
        <v>1</v>
      </c>
      <c r="B7404">
        <v>61938</v>
      </c>
      <c r="C7404" t="s">
        <v>14081</v>
      </c>
      <c r="D7404" t="s">
        <v>14082</v>
      </c>
      <c r="E7404">
        <v>0</v>
      </c>
      <c r="F7404" t="s">
        <v>7195</v>
      </c>
      <c r="G7404" t="s">
        <v>4920</v>
      </c>
      <c r="H7404">
        <v>35</v>
      </c>
      <c r="I7404" s="14">
        <v>25</v>
      </c>
      <c r="J7404" s="15">
        <v>222254.54500000001</v>
      </c>
      <c r="K7404" s="15">
        <v>227118.03599999999</v>
      </c>
      <c r="L7404" s="15">
        <v>227118.03599999999</v>
      </c>
      <c r="M7404">
        <v>5</v>
      </c>
      <c r="N7404">
        <v>5</v>
      </c>
      <c r="O7404">
        <v>0</v>
      </c>
      <c r="P7404">
        <v>25</v>
      </c>
      <c r="R7404">
        <v>0.33</v>
      </c>
      <c r="S7404">
        <v>5</v>
      </c>
      <c r="T7404">
        <v>5</v>
      </c>
      <c r="U7404">
        <v>5</v>
      </c>
      <c r="V7404">
        <v>5</v>
      </c>
      <c r="W7404" s="13">
        <v>45078</v>
      </c>
    </row>
    <row r="7405" spans="1:24" x14ac:dyDescent="0.25">
      <c r="A7405">
        <v>1</v>
      </c>
      <c r="B7405">
        <v>61938</v>
      </c>
      <c r="C7405" t="s">
        <v>14081</v>
      </c>
      <c r="D7405" t="s">
        <v>14082</v>
      </c>
      <c r="E7405">
        <v>0</v>
      </c>
      <c r="F7405" t="s">
        <v>7195</v>
      </c>
      <c r="G7405" t="s">
        <v>4920</v>
      </c>
      <c r="H7405">
        <v>39</v>
      </c>
      <c r="I7405" s="14">
        <v>5</v>
      </c>
      <c r="J7405" s="15">
        <v>222254.54500000001</v>
      </c>
      <c r="K7405" s="15">
        <v>227118.03599999999</v>
      </c>
      <c r="L7405" s="15">
        <v>227118.03599999999</v>
      </c>
      <c r="M7405">
        <v>5</v>
      </c>
      <c r="N7405">
        <v>5</v>
      </c>
      <c r="O7405">
        <v>0</v>
      </c>
      <c r="P7405">
        <v>5</v>
      </c>
      <c r="R7405">
        <v>1.25</v>
      </c>
      <c r="S7405">
        <v>0</v>
      </c>
      <c r="T7405">
        <v>0</v>
      </c>
      <c r="U7405">
        <v>0</v>
      </c>
      <c r="V7405">
        <v>0</v>
      </c>
      <c r="W7405" s="13">
        <v>44755</v>
      </c>
    </row>
    <row r="7406" spans="1:24" x14ac:dyDescent="0.25">
      <c r="A7406">
        <v>1</v>
      </c>
      <c r="B7406">
        <v>61939</v>
      </c>
      <c r="C7406" t="s">
        <v>1075</v>
      </c>
      <c r="D7406" t="s">
        <v>14083</v>
      </c>
      <c r="E7406">
        <v>0</v>
      </c>
      <c r="F7406" t="s">
        <v>13413</v>
      </c>
      <c r="G7406" t="s">
        <v>13714</v>
      </c>
      <c r="H7406">
        <v>39</v>
      </c>
      <c r="I7406" s="14">
        <v>70</v>
      </c>
      <c r="J7406" s="15">
        <v>19492.794999999998</v>
      </c>
      <c r="K7406" s="15">
        <v>21882.632000000001</v>
      </c>
      <c r="L7406" s="15">
        <v>21882.632000000001</v>
      </c>
      <c r="M7406">
        <v>5</v>
      </c>
      <c r="N7406">
        <v>5</v>
      </c>
      <c r="O7406">
        <v>0</v>
      </c>
      <c r="P7406">
        <v>70</v>
      </c>
      <c r="R7406">
        <v>5.07</v>
      </c>
      <c r="S7406">
        <v>0</v>
      </c>
      <c r="T7406">
        <v>0</v>
      </c>
      <c r="U7406">
        <v>0</v>
      </c>
      <c r="V7406">
        <v>0</v>
      </c>
      <c r="W7406" s="13">
        <v>44901</v>
      </c>
    </row>
    <row r="7407" spans="1:24" x14ac:dyDescent="0.25">
      <c r="A7407">
        <v>1</v>
      </c>
      <c r="B7407">
        <v>61940</v>
      </c>
      <c r="C7407" t="s">
        <v>1075</v>
      </c>
      <c r="D7407" t="s">
        <v>14084</v>
      </c>
      <c r="E7407">
        <v>0</v>
      </c>
      <c r="F7407" t="s">
        <v>7195</v>
      </c>
      <c r="G7407" t="s">
        <v>4920</v>
      </c>
      <c r="H7407">
        <v>39</v>
      </c>
      <c r="I7407" s="14">
        <v>20.245999999999999</v>
      </c>
      <c r="J7407" s="15">
        <v>183938.51500000001</v>
      </c>
      <c r="K7407" s="15">
        <v>218802.024</v>
      </c>
      <c r="L7407" s="15">
        <v>218802.024</v>
      </c>
      <c r="M7407">
        <v>5</v>
      </c>
      <c r="N7407">
        <v>5</v>
      </c>
      <c r="O7407">
        <v>0</v>
      </c>
      <c r="P7407">
        <v>20.245999999999999</v>
      </c>
      <c r="R7407">
        <v>17.178999999999998</v>
      </c>
      <c r="S7407">
        <v>21.251000000000001</v>
      </c>
      <c r="T7407">
        <v>0</v>
      </c>
      <c r="U7407">
        <v>21.251000000000001</v>
      </c>
      <c r="V7407">
        <v>0</v>
      </c>
      <c r="W7407" s="13">
        <v>45054</v>
      </c>
      <c r="X7407">
        <v>0</v>
      </c>
    </row>
    <row r="7408" spans="1:24" x14ac:dyDescent="0.25">
      <c r="A7408">
        <v>1</v>
      </c>
      <c r="B7408">
        <v>61957</v>
      </c>
      <c r="C7408" t="s">
        <v>14085</v>
      </c>
      <c r="D7408" t="s">
        <v>14086</v>
      </c>
      <c r="E7408">
        <v>0</v>
      </c>
      <c r="F7408" t="s">
        <v>1286</v>
      </c>
      <c r="G7408" t="s">
        <v>4920</v>
      </c>
      <c r="H7408">
        <v>39</v>
      </c>
      <c r="I7408" s="14">
        <v>0.1</v>
      </c>
      <c r="J7408" s="15">
        <v>177389.038</v>
      </c>
      <c r="K7408" s="15">
        <v>197481.47399999999</v>
      </c>
      <c r="L7408" s="15">
        <v>225901.37100000001</v>
      </c>
      <c r="M7408">
        <v>5</v>
      </c>
      <c r="N7408">
        <v>5</v>
      </c>
      <c r="O7408">
        <v>0</v>
      </c>
      <c r="P7408">
        <v>0.1</v>
      </c>
      <c r="R7408">
        <v>13.78</v>
      </c>
      <c r="S7408">
        <v>22.452999999999999</v>
      </c>
      <c r="T7408">
        <v>0</v>
      </c>
      <c r="U7408">
        <v>22.452999999999999</v>
      </c>
      <c r="V7408">
        <v>0</v>
      </c>
      <c r="W7408" s="13">
        <v>45054</v>
      </c>
    </row>
    <row r="7409" spans="1:24" x14ac:dyDescent="0.25">
      <c r="A7409">
        <v>1</v>
      </c>
      <c r="B7409">
        <v>61959</v>
      </c>
      <c r="C7409" t="s">
        <v>14087</v>
      </c>
      <c r="D7409" t="s">
        <v>14088</v>
      </c>
      <c r="E7409">
        <v>0</v>
      </c>
      <c r="F7409" t="s">
        <v>13413</v>
      </c>
      <c r="G7409" t="s">
        <v>13714</v>
      </c>
      <c r="H7409">
        <v>39</v>
      </c>
      <c r="I7409" s="14">
        <v>1560</v>
      </c>
      <c r="J7409" s="15">
        <v>7800.3509999999997</v>
      </c>
      <c r="K7409" s="15">
        <v>10463.272000000001</v>
      </c>
      <c r="L7409" s="15">
        <v>10463.272000000001</v>
      </c>
      <c r="M7409">
        <v>5</v>
      </c>
      <c r="N7409">
        <v>5</v>
      </c>
      <c r="O7409">
        <v>0</v>
      </c>
      <c r="P7409">
        <v>1560</v>
      </c>
      <c r="R7409">
        <v>4142.1000000000004</v>
      </c>
      <c r="S7409">
        <v>13520</v>
      </c>
      <c r="T7409">
        <v>6080</v>
      </c>
      <c r="U7409">
        <v>13520</v>
      </c>
      <c r="V7409">
        <v>6080</v>
      </c>
      <c r="W7409" s="13">
        <v>45085</v>
      </c>
    </row>
    <row r="7410" spans="1:24" x14ac:dyDescent="0.25">
      <c r="A7410">
        <v>1</v>
      </c>
      <c r="B7410">
        <v>61963</v>
      </c>
      <c r="C7410" t="s">
        <v>14089</v>
      </c>
      <c r="D7410" t="s">
        <v>14090</v>
      </c>
      <c r="E7410">
        <v>0</v>
      </c>
      <c r="F7410" t="s">
        <v>7154</v>
      </c>
      <c r="G7410" t="s">
        <v>4920</v>
      </c>
      <c r="H7410">
        <v>39</v>
      </c>
      <c r="I7410" s="14">
        <v>7.5</v>
      </c>
      <c r="J7410" s="15">
        <v>258397.1</v>
      </c>
      <c r="K7410" s="15">
        <v>264294.84100000001</v>
      </c>
      <c r="L7410" s="15">
        <v>266775.45799999998</v>
      </c>
      <c r="M7410">
        <v>5</v>
      </c>
      <c r="N7410">
        <v>5</v>
      </c>
      <c r="O7410">
        <v>0</v>
      </c>
      <c r="P7410">
        <v>7.5</v>
      </c>
      <c r="R7410">
        <v>0.19</v>
      </c>
      <c r="S7410">
        <v>12.5</v>
      </c>
      <c r="T7410">
        <v>12.5</v>
      </c>
      <c r="U7410">
        <v>12.5</v>
      </c>
      <c r="V7410">
        <v>12.5</v>
      </c>
      <c r="W7410" s="13">
        <v>45085</v>
      </c>
      <c r="X7410">
        <v>0</v>
      </c>
    </row>
    <row r="7411" spans="1:24" x14ac:dyDescent="0.25">
      <c r="A7411">
        <v>1</v>
      </c>
      <c r="B7411">
        <v>61965</v>
      </c>
      <c r="C7411" t="s">
        <v>14091</v>
      </c>
      <c r="D7411" t="s">
        <v>14092</v>
      </c>
      <c r="E7411">
        <v>0</v>
      </c>
      <c r="F7411" t="s">
        <v>13867</v>
      </c>
      <c r="G7411" t="s">
        <v>4920</v>
      </c>
      <c r="H7411">
        <v>39</v>
      </c>
      <c r="I7411" s="14">
        <v>4</v>
      </c>
      <c r="J7411" s="15">
        <v>102220.35</v>
      </c>
      <c r="K7411" s="15">
        <v>115287.38800000001</v>
      </c>
      <c r="L7411" s="15">
        <v>115287.38800000001</v>
      </c>
      <c r="M7411">
        <v>5</v>
      </c>
      <c r="N7411">
        <v>5</v>
      </c>
      <c r="O7411">
        <v>0</v>
      </c>
      <c r="P7411">
        <v>4</v>
      </c>
      <c r="R7411">
        <v>8.24</v>
      </c>
      <c r="S7411">
        <v>14</v>
      </c>
      <c r="T7411">
        <v>0</v>
      </c>
      <c r="U7411">
        <v>14</v>
      </c>
      <c r="V7411">
        <v>0</v>
      </c>
      <c r="W7411" s="13">
        <v>45028</v>
      </c>
    </row>
    <row r="7412" spans="1:24" x14ac:dyDescent="0.25">
      <c r="A7412">
        <v>1</v>
      </c>
      <c r="B7412">
        <v>61968</v>
      </c>
      <c r="C7412" t="s">
        <v>14093</v>
      </c>
      <c r="D7412" t="s">
        <v>14094</v>
      </c>
      <c r="E7412">
        <v>0</v>
      </c>
      <c r="F7412" t="s">
        <v>7195</v>
      </c>
      <c r="G7412" t="s">
        <v>4920</v>
      </c>
      <c r="H7412">
        <v>35</v>
      </c>
      <c r="I7412" s="14">
        <v>0.192</v>
      </c>
      <c r="J7412" s="15">
        <v>5511781.25</v>
      </c>
      <c r="K7412" s="15">
        <v>5586983.7800000003</v>
      </c>
      <c r="L7412" s="15">
        <v>5586983.7800000003</v>
      </c>
      <c r="M7412">
        <v>5</v>
      </c>
      <c r="N7412">
        <v>5</v>
      </c>
      <c r="O7412">
        <v>0</v>
      </c>
      <c r="P7412">
        <v>0.192</v>
      </c>
      <c r="R7412">
        <v>0</v>
      </c>
      <c r="S7412">
        <v>0</v>
      </c>
      <c r="T7412">
        <v>0</v>
      </c>
      <c r="U7412">
        <v>0</v>
      </c>
      <c r="V7412">
        <v>0</v>
      </c>
      <c r="W7412" s="13">
        <v>44544</v>
      </c>
    </row>
    <row r="7413" spans="1:24" x14ac:dyDescent="0.25">
      <c r="A7413">
        <v>1</v>
      </c>
      <c r="B7413">
        <v>61969</v>
      </c>
      <c r="C7413" t="s">
        <v>14093</v>
      </c>
      <c r="D7413" t="s">
        <v>14095</v>
      </c>
      <c r="E7413">
        <v>0</v>
      </c>
      <c r="F7413" t="s">
        <v>7195</v>
      </c>
      <c r="G7413" t="s">
        <v>4920</v>
      </c>
      <c r="H7413">
        <v>35</v>
      </c>
      <c r="I7413" s="14">
        <v>0.156</v>
      </c>
      <c r="J7413" s="15">
        <v>7452132.3720000004</v>
      </c>
      <c r="K7413" s="15">
        <v>14138368.607000001</v>
      </c>
      <c r="L7413" s="15">
        <v>14138365.857000001</v>
      </c>
      <c r="M7413">
        <v>5</v>
      </c>
      <c r="N7413">
        <v>5</v>
      </c>
      <c r="O7413">
        <v>0</v>
      </c>
      <c r="P7413">
        <v>0.156</v>
      </c>
      <c r="R7413">
        <v>0</v>
      </c>
      <c r="S7413">
        <v>0</v>
      </c>
      <c r="T7413">
        <v>0</v>
      </c>
      <c r="U7413">
        <v>0</v>
      </c>
      <c r="V7413">
        <v>0</v>
      </c>
      <c r="W7413" s="13">
        <v>44544</v>
      </c>
    </row>
    <row r="7414" spans="1:24" x14ac:dyDescent="0.25">
      <c r="A7414">
        <v>1</v>
      </c>
      <c r="B7414">
        <v>61976</v>
      </c>
      <c r="C7414" t="s">
        <v>14096</v>
      </c>
      <c r="D7414" t="s">
        <v>14097</v>
      </c>
      <c r="E7414">
        <v>0</v>
      </c>
      <c r="F7414" t="s">
        <v>13413</v>
      </c>
      <c r="G7414" t="s">
        <v>13714</v>
      </c>
      <c r="H7414">
        <v>35</v>
      </c>
      <c r="I7414" s="14">
        <v>1</v>
      </c>
      <c r="J7414" s="15">
        <v>12088.504999999999</v>
      </c>
      <c r="K7414" s="15">
        <v>11962.395</v>
      </c>
      <c r="L7414" s="15">
        <v>11962.395</v>
      </c>
      <c r="M7414">
        <v>5</v>
      </c>
      <c r="N7414">
        <v>5</v>
      </c>
      <c r="O7414">
        <v>0</v>
      </c>
      <c r="P7414">
        <v>1</v>
      </c>
      <c r="R7414">
        <v>13.06</v>
      </c>
      <c r="S7414">
        <v>0</v>
      </c>
      <c r="T7414">
        <v>0</v>
      </c>
      <c r="U7414">
        <v>0</v>
      </c>
      <c r="V7414">
        <v>0</v>
      </c>
      <c r="W7414" s="13">
        <v>44833</v>
      </c>
    </row>
    <row r="7415" spans="1:24" x14ac:dyDescent="0.25">
      <c r="A7415">
        <v>1</v>
      </c>
      <c r="B7415">
        <v>61992</v>
      </c>
      <c r="C7415" t="s">
        <v>14091</v>
      </c>
      <c r="D7415" t="s">
        <v>14098</v>
      </c>
      <c r="E7415">
        <v>0</v>
      </c>
      <c r="F7415" t="s">
        <v>13867</v>
      </c>
      <c r="G7415" t="s">
        <v>4920</v>
      </c>
      <c r="H7415">
        <v>39</v>
      </c>
      <c r="I7415" s="14">
        <v>12</v>
      </c>
      <c r="J7415" s="15">
        <v>87741.486000000004</v>
      </c>
      <c r="K7415" s="15">
        <v>106719.33100000001</v>
      </c>
      <c r="L7415" s="15">
        <v>106719.33100000001</v>
      </c>
      <c r="M7415">
        <v>5</v>
      </c>
      <c r="N7415">
        <v>5</v>
      </c>
      <c r="O7415">
        <v>0</v>
      </c>
      <c r="P7415">
        <v>12</v>
      </c>
      <c r="R7415">
        <v>2.7</v>
      </c>
      <c r="S7415">
        <v>5</v>
      </c>
      <c r="T7415">
        <v>0</v>
      </c>
      <c r="U7415">
        <v>5</v>
      </c>
      <c r="V7415">
        <v>0</v>
      </c>
      <c r="W7415" s="13">
        <v>45028</v>
      </c>
    </row>
    <row r="7416" spans="1:24" x14ac:dyDescent="0.25">
      <c r="A7416">
        <v>1</v>
      </c>
      <c r="B7416">
        <v>62023</v>
      </c>
      <c r="C7416" t="s">
        <v>14099</v>
      </c>
      <c r="D7416" t="s">
        <v>14100</v>
      </c>
      <c r="E7416">
        <v>0</v>
      </c>
      <c r="F7416" t="s">
        <v>1286</v>
      </c>
      <c r="G7416" t="s">
        <v>29</v>
      </c>
      <c r="H7416">
        <v>35</v>
      </c>
      <c r="I7416" s="14">
        <v>5</v>
      </c>
      <c r="J7416" s="15">
        <v>174069.51800000001</v>
      </c>
      <c r="K7416" s="15">
        <v>241310.315</v>
      </c>
      <c r="L7416" s="15">
        <v>241310.315</v>
      </c>
      <c r="M7416">
        <v>5</v>
      </c>
      <c r="N7416">
        <v>5</v>
      </c>
      <c r="O7416">
        <v>0</v>
      </c>
      <c r="P7416">
        <v>5</v>
      </c>
      <c r="R7416">
        <v>0</v>
      </c>
      <c r="S7416">
        <v>0</v>
      </c>
      <c r="T7416">
        <v>0</v>
      </c>
      <c r="U7416">
        <v>0</v>
      </c>
      <c r="V7416">
        <v>0</v>
      </c>
      <c r="X7416">
        <v>0</v>
      </c>
    </row>
    <row r="7417" spans="1:24" x14ac:dyDescent="0.25">
      <c r="A7417">
        <v>1</v>
      </c>
      <c r="B7417">
        <v>62025</v>
      </c>
      <c r="C7417" t="s">
        <v>14099</v>
      </c>
      <c r="D7417" t="s">
        <v>14101</v>
      </c>
      <c r="E7417">
        <v>0</v>
      </c>
      <c r="F7417" t="s">
        <v>1286</v>
      </c>
      <c r="G7417" t="s">
        <v>29</v>
      </c>
      <c r="H7417">
        <v>35</v>
      </c>
      <c r="I7417" s="14">
        <v>10</v>
      </c>
      <c r="J7417" s="15">
        <v>156711.747</v>
      </c>
      <c r="K7417" s="15">
        <v>237206.79199999999</v>
      </c>
      <c r="L7417" s="15">
        <v>237206.79199999999</v>
      </c>
      <c r="M7417">
        <v>5</v>
      </c>
      <c r="N7417">
        <v>5</v>
      </c>
      <c r="O7417">
        <v>0</v>
      </c>
      <c r="P7417">
        <v>10</v>
      </c>
      <c r="R7417">
        <v>0</v>
      </c>
      <c r="S7417">
        <v>0</v>
      </c>
      <c r="T7417">
        <v>0</v>
      </c>
      <c r="U7417">
        <v>0</v>
      </c>
      <c r="V7417">
        <v>0</v>
      </c>
      <c r="X7417">
        <v>0</v>
      </c>
    </row>
    <row r="7418" spans="1:24" x14ac:dyDescent="0.25">
      <c r="A7418">
        <v>1</v>
      </c>
      <c r="B7418">
        <v>62028</v>
      </c>
      <c r="C7418" t="s">
        <v>14102</v>
      </c>
      <c r="D7418" t="s">
        <v>14103</v>
      </c>
      <c r="E7418">
        <v>0</v>
      </c>
      <c r="F7418" t="s">
        <v>7278</v>
      </c>
      <c r="G7418" t="s">
        <v>4920</v>
      </c>
      <c r="H7418">
        <v>35</v>
      </c>
      <c r="I7418" s="14">
        <v>0.75</v>
      </c>
      <c r="J7418" s="15">
        <v>137467.087</v>
      </c>
      <c r="K7418" s="15">
        <v>123044.314</v>
      </c>
      <c r="L7418" s="15">
        <v>123044.314</v>
      </c>
      <c r="M7418">
        <v>5</v>
      </c>
      <c r="N7418">
        <v>5</v>
      </c>
      <c r="O7418">
        <v>0</v>
      </c>
      <c r="P7418">
        <v>0.75</v>
      </c>
      <c r="R7418">
        <v>1.29</v>
      </c>
      <c r="S7418">
        <v>0</v>
      </c>
      <c r="T7418">
        <v>0</v>
      </c>
      <c r="U7418">
        <v>0</v>
      </c>
      <c r="V7418">
        <v>0</v>
      </c>
      <c r="W7418" s="13">
        <v>44818</v>
      </c>
    </row>
    <row r="7419" spans="1:24" x14ac:dyDescent="0.25">
      <c r="A7419">
        <v>1</v>
      </c>
      <c r="B7419">
        <v>62037</v>
      </c>
      <c r="C7419" t="s">
        <v>14104</v>
      </c>
      <c r="D7419" t="s">
        <v>14105</v>
      </c>
      <c r="E7419">
        <v>0</v>
      </c>
      <c r="F7419" t="s">
        <v>7278</v>
      </c>
      <c r="G7419" t="s">
        <v>4920</v>
      </c>
      <c r="H7419">
        <v>35</v>
      </c>
      <c r="I7419" s="14">
        <v>2</v>
      </c>
      <c r="J7419" s="15">
        <v>133421.72</v>
      </c>
      <c r="K7419" s="15">
        <v>135211.44500000001</v>
      </c>
      <c r="L7419" s="15">
        <v>135235.25099999999</v>
      </c>
      <c r="M7419">
        <v>5</v>
      </c>
      <c r="N7419">
        <v>5</v>
      </c>
      <c r="O7419">
        <v>0</v>
      </c>
      <c r="P7419">
        <v>2</v>
      </c>
      <c r="R7419">
        <v>333.35</v>
      </c>
      <c r="S7419">
        <v>0</v>
      </c>
      <c r="T7419">
        <v>0</v>
      </c>
      <c r="U7419">
        <v>306</v>
      </c>
      <c r="V7419">
        <v>0</v>
      </c>
      <c r="W7419" s="13">
        <v>45055</v>
      </c>
    </row>
    <row r="7420" spans="1:24" x14ac:dyDescent="0.25">
      <c r="A7420">
        <v>1</v>
      </c>
      <c r="B7420">
        <v>62047</v>
      </c>
      <c r="C7420" t="s">
        <v>1119</v>
      </c>
      <c r="D7420" t="s">
        <v>14106</v>
      </c>
      <c r="E7420">
        <v>0</v>
      </c>
      <c r="F7420" t="s">
        <v>1286</v>
      </c>
      <c r="G7420" t="s">
        <v>29</v>
      </c>
      <c r="H7420">
        <v>39</v>
      </c>
      <c r="I7420" s="14">
        <v>42750</v>
      </c>
      <c r="J7420" s="15">
        <v>288.41199999999998</v>
      </c>
      <c r="K7420" s="15">
        <v>337.13299999999998</v>
      </c>
      <c r="L7420" s="15">
        <v>339.08499999999998</v>
      </c>
      <c r="M7420">
        <v>5</v>
      </c>
      <c r="N7420">
        <v>5</v>
      </c>
      <c r="O7420">
        <v>0</v>
      </c>
      <c r="P7420">
        <v>42750</v>
      </c>
      <c r="R7420">
        <v>153731.28</v>
      </c>
      <c r="S7420">
        <v>209550</v>
      </c>
      <c r="T7420">
        <v>29400</v>
      </c>
      <c r="U7420">
        <v>209550</v>
      </c>
      <c r="V7420">
        <v>29400</v>
      </c>
      <c r="W7420" s="13">
        <v>45085</v>
      </c>
      <c r="X7420">
        <v>0</v>
      </c>
    </row>
    <row r="7421" spans="1:24" x14ac:dyDescent="0.25">
      <c r="A7421">
        <v>1</v>
      </c>
      <c r="B7421">
        <v>62060</v>
      </c>
      <c r="C7421" t="s">
        <v>1119</v>
      </c>
      <c r="D7421" t="s">
        <v>14107</v>
      </c>
      <c r="E7421">
        <v>0</v>
      </c>
      <c r="F7421" t="s">
        <v>1286</v>
      </c>
      <c r="G7421" t="s">
        <v>29</v>
      </c>
      <c r="H7421">
        <v>39</v>
      </c>
      <c r="I7421" s="14">
        <v>45800</v>
      </c>
      <c r="J7421" s="15">
        <v>288.65499999999997</v>
      </c>
      <c r="K7421" s="15">
        <v>322.77999999999997</v>
      </c>
      <c r="L7421" s="15">
        <v>322.77999999999997</v>
      </c>
      <c r="M7421">
        <v>5</v>
      </c>
      <c r="N7421">
        <v>5</v>
      </c>
      <c r="O7421">
        <v>0</v>
      </c>
      <c r="P7421">
        <v>45800</v>
      </c>
      <c r="R7421">
        <v>74593.440000000002</v>
      </c>
      <c r="S7421">
        <v>69700</v>
      </c>
      <c r="T7421">
        <v>11000</v>
      </c>
      <c r="U7421">
        <v>69700</v>
      </c>
      <c r="V7421">
        <v>11000</v>
      </c>
      <c r="W7421" s="13">
        <v>45085</v>
      </c>
      <c r="X7421">
        <v>0</v>
      </c>
    </row>
    <row r="7422" spans="1:24" x14ac:dyDescent="0.25">
      <c r="A7422">
        <v>1</v>
      </c>
      <c r="B7422">
        <v>62061</v>
      </c>
      <c r="C7422" t="s">
        <v>1119</v>
      </c>
      <c r="D7422" t="s">
        <v>13927</v>
      </c>
      <c r="E7422">
        <v>0</v>
      </c>
      <c r="F7422" t="s">
        <v>1286</v>
      </c>
      <c r="G7422" t="s">
        <v>29</v>
      </c>
      <c r="H7422">
        <v>39</v>
      </c>
      <c r="I7422" s="14">
        <v>18200</v>
      </c>
      <c r="J7422" s="15">
        <v>355.76799999999997</v>
      </c>
      <c r="K7422" s="15">
        <v>389.92</v>
      </c>
      <c r="L7422" s="15">
        <v>389.92</v>
      </c>
      <c r="M7422">
        <v>5</v>
      </c>
      <c r="N7422">
        <v>5</v>
      </c>
      <c r="O7422">
        <v>0</v>
      </c>
      <c r="P7422">
        <v>18200</v>
      </c>
      <c r="R7422">
        <v>87292.98</v>
      </c>
      <c r="S7422">
        <v>36300</v>
      </c>
      <c r="T7422">
        <v>8300</v>
      </c>
      <c r="U7422">
        <v>36300</v>
      </c>
      <c r="V7422">
        <v>8300</v>
      </c>
      <c r="W7422" s="13">
        <v>45085</v>
      </c>
      <c r="X7422">
        <v>0</v>
      </c>
    </row>
    <row r="7423" spans="1:24" x14ac:dyDescent="0.25">
      <c r="A7423">
        <v>1</v>
      </c>
      <c r="B7423">
        <v>62063</v>
      </c>
      <c r="C7423" t="s">
        <v>1119</v>
      </c>
      <c r="D7423" t="s">
        <v>14108</v>
      </c>
      <c r="E7423">
        <v>0</v>
      </c>
      <c r="F7423" t="s">
        <v>1286</v>
      </c>
      <c r="G7423" t="s">
        <v>29</v>
      </c>
      <c r="H7423">
        <v>35</v>
      </c>
      <c r="I7423" s="14">
        <v>20</v>
      </c>
      <c r="J7423" s="15">
        <v>151859.462</v>
      </c>
      <c r="K7423" s="15">
        <v>338343.84100000001</v>
      </c>
      <c r="L7423" s="15">
        <v>338343.84100000001</v>
      </c>
      <c r="M7423">
        <v>5</v>
      </c>
      <c r="N7423">
        <v>5</v>
      </c>
      <c r="O7423">
        <v>0</v>
      </c>
      <c r="P7423">
        <v>20</v>
      </c>
      <c r="R7423">
        <v>0</v>
      </c>
      <c r="S7423">
        <v>0</v>
      </c>
      <c r="T7423">
        <v>0</v>
      </c>
      <c r="U7423">
        <v>0</v>
      </c>
      <c r="V7423">
        <v>0</v>
      </c>
      <c r="X7423">
        <v>0</v>
      </c>
    </row>
    <row r="7424" spans="1:24" x14ac:dyDescent="0.25">
      <c r="A7424">
        <v>1</v>
      </c>
      <c r="B7424">
        <v>62068</v>
      </c>
      <c r="C7424" t="s">
        <v>14109</v>
      </c>
      <c r="D7424" t="s">
        <v>14110</v>
      </c>
      <c r="E7424">
        <v>0</v>
      </c>
      <c r="F7424" t="s">
        <v>59</v>
      </c>
      <c r="G7424" t="s">
        <v>4920</v>
      </c>
      <c r="H7424">
        <v>39</v>
      </c>
      <c r="I7424" s="14">
        <v>0.5</v>
      </c>
      <c r="J7424" s="15">
        <v>216654.11</v>
      </c>
      <c r="K7424" s="15">
        <v>458940.36300000001</v>
      </c>
      <c r="L7424" s="15">
        <v>458940.36300000001</v>
      </c>
      <c r="M7424">
        <v>5</v>
      </c>
      <c r="N7424">
        <v>5</v>
      </c>
      <c r="O7424">
        <v>0</v>
      </c>
      <c r="P7424">
        <v>0.5</v>
      </c>
      <c r="R7424">
        <v>0.4</v>
      </c>
      <c r="S7424">
        <v>0</v>
      </c>
      <c r="T7424">
        <v>0</v>
      </c>
      <c r="U7424">
        <v>0</v>
      </c>
      <c r="V7424">
        <v>0</v>
      </c>
      <c r="W7424" s="13">
        <v>44781</v>
      </c>
    </row>
    <row r="7425" spans="1:24" x14ac:dyDescent="0.25">
      <c r="A7425">
        <v>1</v>
      </c>
      <c r="B7425">
        <v>62091</v>
      </c>
      <c r="C7425" t="s">
        <v>1005</v>
      </c>
      <c r="D7425" t="s">
        <v>14111</v>
      </c>
      <c r="E7425">
        <v>0</v>
      </c>
      <c r="F7425" t="s">
        <v>13413</v>
      </c>
      <c r="G7425" t="s">
        <v>13714</v>
      </c>
      <c r="H7425">
        <v>39</v>
      </c>
      <c r="I7425" s="14">
        <v>10</v>
      </c>
      <c r="J7425" s="15">
        <v>7871.415</v>
      </c>
      <c r="K7425" s="15">
        <v>10915.352000000001</v>
      </c>
      <c r="L7425" s="15">
        <v>10915.352000000001</v>
      </c>
      <c r="M7425">
        <v>5</v>
      </c>
      <c r="N7425">
        <v>5</v>
      </c>
      <c r="O7425">
        <v>0</v>
      </c>
      <c r="P7425">
        <v>10</v>
      </c>
      <c r="R7425">
        <v>18.670000000000002</v>
      </c>
      <c r="S7425">
        <v>0</v>
      </c>
      <c r="T7425">
        <v>0</v>
      </c>
      <c r="U7425">
        <v>0</v>
      </c>
      <c r="V7425">
        <v>0</v>
      </c>
      <c r="W7425" s="13">
        <v>44865</v>
      </c>
    </row>
    <row r="7426" spans="1:24" x14ac:dyDescent="0.25">
      <c r="A7426">
        <v>1</v>
      </c>
      <c r="B7426">
        <v>62096</v>
      </c>
      <c r="C7426" t="s">
        <v>14112</v>
      </c>
      <c r="D7426" t="s">
        <v>14113</v>
      </c>
      <c r="E7426">
        <v>0</v>
      </c>
      <c r="F7426" t="s">
        <v>13867</v>
      </c>
      <c r="G7426" t="s">
        <v>4920</v>
      </c>
      <c r="H7426">
        <v>39</v>
      </c>
      <c r="I7426" s="14">
        <v>26</v>
      </c>
      <c r="J7426" s="15">
        <v>93343.78</v>
      </c>
      <c r="K7426" s="15">
        <v>96136.010999999999</v>
      </c>
      <c r="L7426" s="15">
        <v>96136.010999999999</v>
      </c>
      <c r="M7426">
        <v>5</v>
      </c>
      <c r="N7426">
        <v>5</v>
      </c>
      <c r="O7426">
        <v>0</v>
      </c>
      <c r="P7426">
        <v>26</v>
      </c>
      <c r="R7426">
        <v>7.58</v>
      </c>
      <c r="S7426">
        <v>4</v>
      </c>
      <c r="T7426">
        <v>0</v>
      </c>
      <c r="U7426">
        <v>4</v>
      </c>
      <c r="V7426">
        <v>0</v>
      </c>
      <c r="W7426" s="13">
        <v>45054</v>
      </c>
    </row>
    <row r="7427" spans="1:24" x14ac:dyDescent="0.25">
      <c r="A7427">
        <v>1</v>
      </c>
      <c r="B7427">
        <v>62103</v>
      </c>
      <c r="C7427" t="s">
        <v>1119</v>
      </c>
      <c r="D7427" t="s">
        <v>14114</v>
      </c>
      <c r="E7427">
        <v>0</v>
      </c>
      <c r="F7427" t="s">
        <v>1286</v>
      </c>
      <c r="G7427" t="s">
        <v>29</v>
      </c>
      <c r="H7427">
        <v>39</v>
      </c>
      <c r="I7427" s="14">
        <v>782</v>
      </c>
      <c r="J7427" s="15">
        <v>18823.338</v>
      </c>
      <c r="K7427" s="15">
        <v>20452.498</v>
      </c>
      <c r="L7427" s="15">
        <v>20478.737000000001</v>
      </c>
      <c r="M7427">
        <v>5</v>
      </c>
      <c r="N7427">
        <v>5</v>
      </c>
      <c r="O7427">
        <v>0</v>
      </c>
      <c r="P7427">
        <v>782</v>
      </c>
      <c r="R7427">
        <v>3966.7</v>
      </c>
      <c r="S7427">
        <v>2373</v>
      </c>
      <c r="T7427">
        <v>337</v>
      </c>
      <c r="U7427">
        <v>2373</v>
      </c>
      <c r="V7427">
        <v>337</v>
      </c>
      <c r="W7427" s="13">
        <v>45085</v>
      </c>
    </row>
    <row r="7428" spans="1:24" x14ac:dyDescent="0.25">
      <c r="A7428">
        <v>1</v>
      </c>
      <c r="B7428">
        <v>62104</v>
      </c>
      <c r="C7428" t="s">
        <v>1119</v>
      </c>
      <c r="D7428" t="s">
        <v>14115</v>
      </c>
      <c r="E7428">
        <v>0</v>
      </c>
      <c r="F7428" t="s">
        <v>1286</v>
      </c>
      <c r="G7428" t="s">
        <v>29</v>
      </c>
      <c r="H7428">
        <v>39</v>
      </c>
      <c r="I7428" s="14">
        <v>385</v>
      </c>
      <c r="J7428" s="15">
        <v>10598.857</v>
      </c>
      <c r="K7428" s="15">
        <v>10855.387000000001</v>
      </c>
      <c r="L7428" s="15">
        <v>10855.387000000001</v>
      </c>
      <c r="M7428">
        <v>5</v>
      </c>
      <c r="N7428">
        <v>5</v>
      </c>
      <c r="O7428">
        <v>0</v>
      </c>
      <c r="P7428">
        <v>385</v>
      </c>
      <c r="R7428">
        <v>2956.61</v>
      </c>
      <c r="S7428">
        <v>1616</v>
      </c>
      <c r="T7428">
        <v>40</v>
      </c>
      <c r="U7428">
        <v>1616</v>
      </c>
      <c r="V7428">
        <v>40</v>
      </c>
      <c r="W7428" s="13">
        <v>45085</v>
      </c>
    </row>
    <row r="7429" spans="1:24" x14ac:dyDescent="0.25">
      <c r="A7429">
        <v>1</v>
      </c>
      <c r="B7429">
        <v>62106</v>
      </c>
      <c r="C7429" t="s">
        <v>14116</v>
      </c>
      <c r="D7429" t="s">
        <v>14117</v>
      </c>
      <c r="E7429">
        <v>0</v>
      </c>
      <c r="F7429" t="s">
        <v>1286</v>
      </c>
      <c r="G7429" t="s">
        <v>29</v>
      </c>
      <c r="H7429">
        <v>35</v>
      </c>
      <c r="I7429" s="14">
        <v>50</v>
      </c>
      <c r="J7429" s="15">
        <v>21355.364000000001</v>
      </c>
      <c r="K7429" s="15">
        <v>24597.713</v>
      </c>
      <c r="L7429" s="15">
        <v>24597.713</v>
      </c>
      <c r="M7429">
        <v>5</v>
      </c>
      <c r="N7429">
        <v>5</v>
      </c>
      <c r="O7429">
        <v>0</v>
      </c>
      <c r="P7429">
        <v>50</v>
      </c>
      <c r="R7429">
        <v>0</v>
      </c>
      <c r="S7429">
        <v>0</v>
      </c>
      <c r="T7429">
        <v>0</v>
      </c>
      <c r="U7429">
        <v>0</v>
      </c>
      <c r="V7429">
        <v>0</v>
      </c>
      <c r="W7429" s="13">
        <v>44562</v>
      </c>
      <c r="X7429">
        <v>0</v>
      </c>
    </row>
    <row r="7430" spans="1:24" x14ac:dyDescent="0.25">
      <c r="A7430">
        <v>1</v>
      </c>
      <c r="B7430">
        <v>62107</v>
      </c>
      <c r="C7430" t="s">
        <v>1119</v>
      </c>
      <c r="D7430" t="s">
        <v>14118</v>
      </c>
      <c r="E7430">
        <v>0</v>
      </c>
      <c r="F7430" t="s">
        <v>1286</v>
      </c>
      <c r="G7430" t="s">
        <v>29</v>
      </c>
      <c r="H7430">
        <v>39</v>
      </c>
      <c r="I7430" s="14">
        <v>1586</v>
      </c>
      <c r="J7430" s="15">
        <v>7299.8379999999997</v>
      </c>
      <c r="K7430" s="15">
        <v>7895.9369999999999</v>
      </c>
      <c r="L7430" s="15">
        <v>7895.9369999999999</v>
      </c>
      <c r="M7430">
        <v>5</v>
      </c>
      <c r="N7430">
        <v>5</v>
      </c>
      <c r="O7430">
        <v>0</v>
      </c>
      <c r="P7430">
        <v>1586</v>
      </c>
      <c r="R7430">
        <v>8013.97</v>
      </c>
      <c r="S7430">
        <v>4523</v>
      </c>
      <c r="T7430">
        <v>665</v>
      </c>
      <c r="U7430">
        <v>4523</v>
      </c>
      <c r="V7430">
        <v>665</v>
      </c>
      <c r="W7430" s="13">
        <v>45085</v>
      </c>
    </row>
    <row r="7431" spans="1:24" x14ac:dyDescent="0.25">
      <c r="A7431">
        <v>1</v>
      </c>
      <c r="B7431">
        <v>62108</v>
      </c>
      <c r="C7431" t="s">
        <v>14003</v>
      </c>
      <c r="D7431" t="s">
        <v>14119</v>
      </c>
      <c r="E7431">
        <v>0</v>
      </c>
      <c r="F7431" t="s">
        <v>7195</v>
      </c>
      <c r="G7431" t="s">
        <v>4920</v>
      </c>
      <c r="H7431">
        <v>39</v>
      </c>
      <c r="I7431" s="14">
        <v>28</v>
      </c>
      <c r="J7431" s="15">
        <v>226868.1</v>
      </c>
      <c r="K7431" s="15">
        <v>225730.399</v>
      </c>
      <c r="L7431" s="15">
        <v>225730.399</v>
      </c>
      <c r="M7431">
        <v>5</v>
      </c>
      <c r="N7431">
        <v>5</v>
      </c>
      <c r="O7431">
        <v>0</v>
      </c>
      <c r="P7431">
        <v>28</v>
      </c>
      <c r="R7431">
        <v>23.82</v>
      </c>
      <c r="S7431">
        <v>33</v>
      </c>
      <c r="T7431">
        <v>5</v>
      </c>
      <c r="U7431">
        <v>33</v>
      </c>
      <c r="V7431">
        <v>5</v>
      </c>
      <c r="W7431" s="13">
        <v>45085</v>
      </c>
    </row>
    <row r="7432" spans="1:24" x14ac:dyDescent="0.25">
      <c r="A7432">
        <v>1</v>
      </c>
      <c r="B7432">
        <v>62109</v>
      </c>
      <c r="C7432" t="s">
        <v>14003</v>
      </c>
      <c r="D7432" t="s">
        <v>14120</v>
      </c>
      <c r="E7432">
        <v>0</v>
      </c>
      <c r="F7432" t="s">
        <v>7195</v>
      </c>
      <c r="G7432" t="s">
        <v>4920</v>
      </c>
      <c r="H7432">
        <v>39</v>
      </c>
      <c r="I7432" s="14">
        <v>29.8</v>
      </c>
      <c r="J7432" s="15">
        <v>214822.932</v>
      </c>
      <c r="K7432" s="15">
        <v>218681.125</v>
      </c>
      <c r="L7432" s="15">
        <v>218681.125</v>
      </c>
      <c r="M7432">
        <v>5</v>
      </c>
      <c r="N7432">
        <v>5</v>
      </c>
      <c r="O7432">
        <v>0</v>
      </c>
      <c r="P7432">
        <v>29.8</v>
      </c>
      <c r="R7432">
        <v>19.149999999999999</v>
      </c>
      <c r="S7432">
        <v>31</v>
      </c>
      <c r="T7432">
        <v>4</v>
      </c>
      <c r="U7432">
        <v>31</v>
      </c>
      <c r="V7432">
        <v>4</v>
      </c>
      <c r="W7432" s="13">
        <v>45085</v>
      </c>
    </row>
    <row r="7433" spans="1:24" x14ac:dyDescent="0.25">
      <c r="A7433">
        <v>1</v>
      </c>
      <c r="B7433">
        <v>62110</v>
      </c>
      <c r="C7433" t="s">
        <v>14003</v>
      </c>
      <c r="D7433" t="s">
        <v>14121</v>
      </c>
      <c r="E7433">
        <v>0</v>
      </c>
      <c r="F7433" t="s">
        <v>7195</v>
      </c>
      <c r="G7433" t="s">
        <v>4920</v>
      </c>
      <c r="H7433">
        <v>39</v>
      </c>
      <c r="I7433" s="14">
        <v>40</v>
      </c>
      <c r="J7433" s="15">
        <v>220978.549</v>
      </c>
      <c r="K7433" s="15">
        <v>223774.16800000001</v>
      </c>
      <c r="L7433" s="15">
        <v>223774.16800000001</v>
      </c>
      <c r="M7433">
        <v>5</v>
      </c>
      <c r="N7433">
        <v>5</v>
      </c>
      <c r="O7433">
        <v>0</v>
      </c>
      <c r="P7433">
        <v>40</v>
      </c>
      <c r="R7433">
        <v>12.85</v>
      </c>
      <c r="S7433">
        <v>29</v>
      </c>
      <c r="T7433">
        <v>6</v>
      </c>
      <c r="U7433">
        <v>29</v>
      </c>
      <c r="V7433">
        <v>6</v>
      </c>
      <c r="W7433" s="13">
        <v>45085</v>
      </c>
    </row>
    <row r="7434" spans="1:24" x14ac:dyDescent="0.25">
      <c r="A7434">
        <v>1</v>
      </c>
      <c r="B7434">
        <v>62112</v>
      </c>
      <c r="C7434" t="s">
        <v>14122</v>
      </c>
      <c r="D7434" t="s">
        <v>14040</v>
      </c>
      <c r="E7434">
        <v>0</v>
      </c>
      <c r="F7434" t="s">
        <v>7195</v>
      </c>
      <c r="G7434" t="s">
        <v>4920</v>
      </c>
      <c r="H7434">
        <v>39</v>
      </c>
      <c r="I7434" s="14">
        <v>190</v>
      </c>
      <c r="J7434" s="15">
        <v>197237.55900000001</v>
      </c>
      <c r="K7434" s="15">
        <v>184544.15</v>
      </c>
      <c r="L7434" s="15">
        <v>184544.15</v>
      </c>
      <c r="M7434">
        <v>5</v>
      </c>
      <c r="N7434">
        <v>5</v>
      </c>
      <c r="O7434">
        <v>0</v>
      </c>
      <c r="P7434">
        <v>190</v>
      </c>
      <c r="R7434">
        <v>167.83</v>
      </c>
      <c r="S7434">
        <v>420</v>
      </c>
      <c r="T7434">
        <v>20</v>
      </c>
      <c r="U7434">
        <v>420</v>
      </c>
      <c r="V7434">
        <v>20</v>
      </c>
      <c r="W7434" s="13">
        <v>45085</v>
      </c>
    </row>
    <row r="7435" spans="1:24" x14ac:dyDescent="0.25">
      <c r="A7435">
        <v>1</v>
      </c>
      <c r="B7435">
        <v>62113</v>
      </c>
      <c r="C7435" t="s">
        <v>14123</v>
      </c>
      <c r="D7435" t="s">
        <v>14124</v>
      </c>
      <c r="E7435">
        <v>0</v>
      </c>
      <c r="F7435" t="s">
        <v>12135</v>
      </c>
      <c r="G7435" t="s">
        <v>29</v>
      </c>
      <c r="H7435">
        <v>35</v>
      </c>
      <c r="I7435" s="14">
        <v>1</v>
      </c>
      <c r="J7435" s="15">
        <v>333.733</v>
      </c>
      <c r="K7435" s="15">
        <v>382.77199999999999</v>
      </c>
      <c r="L7435" s="15">
        <v>392.59800000000001</v>
      </c>
      <c r="M7435">
        <v>5</v>
      </c>
      <c r="N7435">
        <v>5</v>
      </c>
      <c r="O7435">
        <v>0</v>
      </c>
      <c r="P7435">
        <v>1</v>
      </c>
      <c r="R7435">
        <v>294.35000000000002</v>
      </c>
      <c r="S7435">
        <v>0</v>
      </c>
      <c r="T7435">
        <v>0</v>
      </c>
      <c r="U7435">
        <v>0</v>
      </c>
      <c r="V7435">
        <v>0</v>
      </c>
      <c r="W7435" s="13">
        <v>44833</v>
      </c>
    </row>
    <row r="7436" spans="1:24" x14ac:dyDescent="0.25">
      <c r="A7436">
        <v>1</v>
      </c>
      <c r="B7436">
        <v>62118</v>
      </c>
      <c r="C7436" t="s">
        <v>14125</v>
      </c>
      <c r="D7436" t="s">
        <v>14126</v>
      </c>
      <c r="E7436">
        <v>0</v>
      </c>
      <c r="F7436" t="s">
        <v>1286</v>
      </c>
      <c r="G7436" t="s">
        <v>29</v>
      </c>
      <c r="H7436">
        <v>39</v>
      </c>
      <c r="I7436" s="14">
        <v>20000</v>
      </c>
      <c r="J7436" s="15">
        <v>266.7</v>
      </c>
      <c r="K7436" s="15">
        <v>285.56900000000002</v>
      </c>
      <c r="L7436" s="15">
        <v>285.56900000000002</v>
      </c>
      <c r="M7436">
        <v>5</v>
      </c>
      <c r="N7436">
        <v>5</v>
      </c>
      <c r="O7436">
        <v>0</v>
      </c>
      <c r="P7436">
        <v>20000</v>
      </c>
      <c r="R7436">
        <v>5278.62</v>
      </c>
      <c r="S7436">
        <v>20000</v>
      </c>
      <c r="T7436">
        <v>0</v>
      </c>
      <c r="U7436">
        <v>20000</v>
      </c>
      <c r="V7436">
        <v>0</v>
      </c>
      <c r="W7436" s="13">
        <v>44972</v>
      </c>
      <c r="X7436">
        <v>0</v>
      </c>
    </row>
    <row r="7437" spans="1:24" x14ac:dyDescent="0.25">
      <c r="A7437">
        <v>1</v>
      </c>
      <c r="B7437">
        <v>62120</v>
      </c>
      <c r="C7437" t="s">
        <v>14127</v>
      </c>
      <c r="D7437" t="s">
        <v>14128</v>
      </c>
      <c r="E7437">
        <v>0</v>
      </c>
      <c r="F7437" t="s">
        <v>13413</v>
      </c>
      <c r="G7437" t="s">
        <v>13714</v>
      </c>
      <c r="H7437">
        <v>35</v>
      </c>
      <c r="I7437" s="14">
        <v>1</v>
      </c>
      <c r="J7437" s="15">
        <v>10973.065000000001</v>
      </c>
      <c r="K7437" s="15">
        <v>10983.272999999999</v>
      </c>
      <c r="L7437" s="15">
        <v>10983.272999999999</v>
      </c>
      <c r="M7437">
        <v>5</v>
      </c>
      <c r="N7437">
        <v>5</v>
      </c>
      <c r="O7437">
        <v>0</v>
      </c>
      <c r="P7437">
        <v>1</v>
      </c>
      <c r="R7437">
        <v>52.07</v>
      </c>
      <c r="S7437">
        <v>0</v>
      </c>
      <c r="T7437">
        <v>0</v>
      </c>
      <c r="U7437">
        <v>0</v>
      </c>
      <c r="V7437">
        <v>0</v>
      </c>
      <c r="W7437" s="13">
        <v>44833</v>
      </c>
    </row>
    <row r="7438" spans="1:24" x14ac:dyDescent="0.25">
      <c r="A7438">
        <v>1</v>
      </c>
      <c r="B7438">
        <v>62125</v>
      </c>
      <c r="C7438" t="s">
        <v>14129</v>
      </c>
      <c r="D7438" t="s">
        <v>14040</v>
      </c>
      <c r="E7438">
        <v>0</v>
      </c>
      <c r="F7438" t="s">
        <v>7195</v>
      </c>
      <c r="G7438" t="s">
        <v>4920</v>
      </c>
      <c r="H7438">
        <v>39</v>
      </c>
      <c r="I7438" s="14">
        <v>658</v>
      </c>
      <c r="J7438" s="15">
        <v>204996.766</v>
      </c>
      <c r="K7438" s="15">
        <v>185500.61199999999</v>
      </c>
      <c r="L7438" s="15">
        <v>185500.61199999999</v>
      </c>
      <c r="M7438">
        <v>5</v>
      </c>
      <c r="N7438">
        <v>5</v>
      </c>
      <c r="O7438">
        <v>0</v>
      </c>
      <c r="P7438">
        <v>658</v>
      </c>
      <c r="R7438">
        <v>123.26</v>
      </c>
      <c r="S7438">
        <v>213</v>
      </c>
      <c r="T7438">
        <v>40</v>
      </c>
      <c r="U7438">
        <v>213</v>
      </c>
      <c r="V7438">
        <v>40</v>
      </c>
      <c r="W7438" s="13">
        <v>45085</v>
      </c>
    </row>
    <row r="7439" spans="1:24" x14ac:dyDescent="0.25">
      <c r="A7439">
        <v>1</v>
      </c>
      <c r="B7439">
        <v>62137</v>
      </c>
      <c r="C7439" t="s">
        <v>14130</v>
      </c>
      <c r="D7439" t="s">
        <v>14092</v>
      </c>
      <c r="E7439">
        <v>0</v>
      </c>
      <c r="F7439" t="s">
        <v>13867</v>
      </c>
      <c r="G7439" t="s">
        <v>4920</v>
      </c>
      <c r="H7439">
        <v>39</v>
      </c>
      <c r="I7439" s="14">
        <v>233</v>
      </c>
      <c r="J7439" s="15">
        <v>85343.861000000004</v>
      </c>
      <c r="K7439" s="15">
        <v>91224.926000000007</v>
      </c>
      <c r="L7439" s="15">
        <v>91224.926000000007</v>
      </c>
      <c r="M7439">
        <v>5</v>
      </c>
      <c r="N7439">
        <v>5</v>
      </c>
      <c r="O7439">
        <v>0</v>
      </c>
      <c r="P7439">
        <v>233</v>
      </c>
      <c r="R7439">
        <v>11.62</v>
      </c>
      <c r="S7439">
        <v>0</v>
      </c>
      <c r="T7439">
        <v>0</v>
      </c>
      <c r="U7439">
        <v>0</v>
      </c>
      <c r="V7439">
        <v>0</v>
      </c>
      <c r="W7439" s="13">
        <v>44865</v>
      </c>
    </row>
    <row r="7440" spans="1:24" x14ac:dyDescent="0.25">
      <c r="A7440">
        <v>1</v>
      </c>
      <c r="B7440">
        <v>62138</v>
      </c>
      <c r="C7440" t="s">
        <v>13376</v>
      </c>
      <c r="D7440" t="s">
        <v>14131</v>
      </c>
      <c r="E7440">
        <v>0</v>
      </c>
      <c r="F7440" t="s">
        <v>13413</v>
      </c>
      <c r="G7440" t="s">
        <v>13714</v>
      </c>
      <c r="H7440">
        <v>35</v>
      </c>
      <c r="I7440" s="14">
        <v>698</v>
      </c>
      <c r="J7440" s="15">
        <v>21403.121999999999</v>
      </c>
      <c r="K7440" s="15">
        <v>24126.94</v>
      </c>
      <c r="L7440" s="15">
        <v>24552.248</v>
      </c>
      <c r="M7440">
        <v>5</v>
      </c>
      <c r="N7440">
        <v>5</v>
      </c>
      <c r="O7440">
        <v>0</v>
      </c>
      <c r="P7440">
        <v>698</v>
      </c>
      <c r="R7440">
        <v>126.03</v>
      </c>
      <c r="S7440">
        <v>406</v>
      </c>
      <c r="T7440">
        <v>0</v>
      </c>
      <c r="U7440">
        <v>406</v>
      </c>
      <c r="V7440">
        <v>0</v>
      </c>
      <c r="W7440" s="13">
        <v>44998</v>
      </c>
    </row>
    <row r="7441" spans="1:23" x14ac:dyDescent="0.25">
      <c r="A7441">
        <v>1</v>
      </c>
      <c r="B7441">
        <v>62138</v>
      </c>
      <c r="C7441" t="s">
        <v>13376</v>
      </c>
      <c r="D7441" t="s">
        <v>14131</v>
      </c>
      <c r="E7441">
        <v>0</v>
      </c>
      <c r="F7441" t="s">
        <v>13413</v>
      </c>
      <c r="G7441" t="s">
        <v>13714</v>
      </c>
      <c r="H7441">
        <v>39</v>
      </c>
      <c r="I7441" s="14">
        <v>248</v>
      </c>
      <c r="J7441" s="15">
        <v>21403.121999999999</v>
      </c>
      <c r="K7441" s="15">
        <v>24126.94</v>
      </c>
      <c r="L7441" s="15">
        <v>24552.248</v>
      </c>
      <c r="M7441">
        <v>5</v>
      </c>
      <c r="N7441">
        <v>5</v>
      </c>
      <c r="O7441">
        <v>0</v>
      </c>
      <c r="P7441">
        <v>248</v>
      </c>
      <c r="R7441">
        <v>129.9</v>
      </c>
      <c r="S7441">
        <v>174</v>
      </c>
      <c r="T7441">
        <v>0</v>
      </c>
      <c r="U7441">
        <v>174</v>
      </c>
      <c r="V7441">
        <v>0</v>
      </c>
      <c r="W7441" s="13">
        <v>45028</v>
      </c>
    </row>
    <row r="7442" spans="1:23" x14ac:dyDescent="0.25">
      <c r="A7442">
        <v>1</v>
      </c>
      <c r="B7442">
        <v>62139</v>
      </c>
      <c r="C7442" t="s">
        <v>13376</v>
      </c>
      <c r="D7442" t="s">
        <v>14132</v>
      </c>
      <c r="E7442">
        <v>0</v>
      </c>
      <c r="F7442" t="s">
        <v>13413</v>
      </c>
      <c r="G7442" t="s">
        <v>13714</v>
      </c>
      <c r="H7442">
        <v>35</v>
      </c>
      <c r="I7442" s="14">
        <v>454</v>
      </c>
      <c r="J7442" s="15">
        <v>26639.053</v>
      </c>
      <c r="K7442" s="15">
        <v>25918.319</v>
      </c>
      <c r="L7442" s="15">
        <v>26351.504000000001</v>
      </c>
      <c r="M7442">
        <v>5</v>
      </c>
      <c r="N7442">
        <v>5</v>
      </c>
      <c r="O7442">
        <v>0</v>
      </c>
      <c r="P7442">
        <v>454</v>
      </c>
      <c r="R7442">
        <v>29.8</v>
      </c>
      <c r="S7442">
        <v>138</v>
      </c>
      <c r="T7442">
        <v>0</v>
      </c>
      <c r="U7442">
        <v>138</v>
      </c>
      <c r="V7442">
        <v>0</v>
      </c>
      <c r="W7442" s="13">
        <v>45008</v>
      </c>
    </row>
    <row r="7443" spans="1:23" x14ac:dyDescent="0.25">
      <c r="A7443">
        <v>1</v>
      </c>
      <c r="B7443">
        <v>62139</v>
      </c>
      <c r="C7443" t="s">
        <v>13376</v>
      </c>
      <c r="D7443" t="s">
        <v>14132</v>
      </c>
      <c r="E7443">
        <v>0</v>
      </c>
      <c r="F7443" t="s">
        <v>13413</v>
      </c>
      <c r="G7443" t="s">
        <v>13714</v>
      </c>
      <c r="H7443">
        <v>39</v>
      </c>
      <c r="I7443" s="14">
        <v>51</v>
      </c>
      <c r="J7443" s="15">
        <v>26683.19</v>
      </c>
      <c r="K7443" s="15">
        <v>25918.319</v>
      </c>
      <c r="L7443" s="15">
        <v>26351.504000000001</v>
      </c>
      <c r="M7443">
        <v>5</v>
      </c>
      <c r="N7443">
        <v>5</v>
      </c>
      <c r="O7443">
        <v>0</v>
      </c>
      <c r="P7443">
        <v>51</v>
      </c>
      <c r="R7443">
        <v>73.53</v>
      </c>
      <c r="S7443">
        <v>103</v>
      </c>
      <c r="T7443">
        <v>0</v>
      </c>
      <c r="U7443">
        <v>103</v>
      </c>
      <c r="V7443">
        <v>0</v>
      </c>
      <c r="W7443" s="13">
        <v>45028</v>
      </c>
    </row>
    <row r="7444" spans="1:23" x14ac:dyDescent="0.25">
      <c r="A7444">
        <v>1</v>
      </c>
      <c r="B7444">
        <v>62140</v>
      </c>
      <c r="C7444" t="s">
        <v>13376</v>
      </c>
      <c r="D7444" t="s">
        <v>14132</v>
      </c>
      <c r="E7444">
        <v>0</v>
      </c>
      <c r="F7444" t="s">
        <v>13413</v>
      </c>
      <c r="G7444" t="s">
        <v>13714</v>
      </c>
      <c r="H7444">
        <v>35</v>
      </c>
      <c r="I7444" s="14">
        <v>67</v>
      </c>
      <c r="J7444" s="15">
        <v>23849.928</v>
      </c>
      <c r="K7444" s="15">
        <v>27074.977999999999</v>
      </c>
      <c r="L7444" s="15">
        <v>27499.968000000001</v>
      </c>
      <c r="M7444">
        <v>5</v>
      </c>
      <c r="N7444">
        <v>5</v>
      </c>
      <c r="O7444">
        <v>0</v>
      </c>
      <c r="P7444">
        <v>67</v>
      </c>
      <c r="R7444">
        <v>19.059999999999999</v>
      </c>
      <c r="S7444">
        <v>60</v>
      </c>
      <c r="T7444">
        <v>0</v>
      </c>
      <c r="U7444">
        <v>60</v>
      </c>
      <c r="V7444">
        <v>0</v>
      </c>
      <c r="W7444" s="13">
        <v>45008</v>
      </c>
    </row>
    <row r="7445" spans="1:23" x14ac:dyDescent="0.25">
      <c r="A7445">
        <v>1</v>
      </c>
      <c r="B7445">
        <v>62140</v>
      </c>
      <c r="C7445" t="s">
        <v>13376</v>
      </c>
      <c r="D7445" t="s">
        <v>14132</v>
      </c>
      <c r="E7445">
        <v>0</v>
      </c>
      <c r="F7445" t="s">
        <v>13413</v>
      </c>
      <c r="G7445" t="s">
        <v>13714</v>
      </c>
      <c r="H7445">
        <v>39</v>
      </c>
      <c r="I7445" s="14">
        <v>39</v>
      </c>
      <c r="J7445" s="15">
        <v>24029.641</v>
      </c>
      <c r="K7445" s="15">
        <v>27074.977999999999</v>
      </c>
      <c r="L7445" s="15">
        <v>27499.968000000001</v>
      </c>
      <c r="M7445">
        <v>5</v>
      </c>
      <c r="N7445">
        <v>5</v>
      </c>
      <c r="O7445">
        <v>0</v>
      </c>
      <c r="P7445">
        <v>39</v>
      </c>
      <c r="R7445">
        <v>56.51</v>
      </c>
      <c r="S7445">
        <v>68</v>
      </c>
      <c r="T7445">
        <v>0</v>
      </c>
      <c r="U7445">
        <v>68</v>
      </c>
      <c r="V7445">
        <v>0</v>
      </c>
      <c r="W7445" s="13">
        <v>45028</v>
      </c>
    </row>
    <row r="7446" spans="1:23" x14ac:dyDescent="0.25">
      <c r="A7446">
        <v>1</v>
      </c>
      <c r="B7446">
        <v>62141</v>
      </c>
      <c r="C7446" t="s">
        <v>13376</v>
      </c>
      <c r="D7446" t="s">
        <v>14133</v>
      </c>
      <c r="E7446">
        <v>0</v>
      </c>
      <c r="F7446" t="s">
        <v>13413</v>
      </c>
      <c r="G7446" t="s">
        <v>13714</v>
      </c>
      <c r="H7446">
        <v>39</v>
      </c>
      <c r="I7446" s="14">
        <v>151</v>
      </c>
      <c r="J7446" s="15">
        <v>20132.204000000002</v>
      </c>
      <c r="K7446" s="15">
        <v>27074.977999999999</v>
      </c>
      <c r="L7446" s="15">
        <v>27499.968000000001</v>
      </c>
      <c r="M7446">
        <v>5</v>
      </c>
      <c r="N7446">
        <v>5</v>
      </c>
      <c r="O7446">
        <v>0</v>
      </c>
      <c r="P7446">
        <v>151</v>
      </c>
      <c r="R7446">
        <v>24.88</v>
      </c>
      <c r="S7446">
        <v>28</v>
      </c>
      <c r="T7446">
        <v>0</v>
      </c>
      <c r="U7446">
        <v>28</v>
      </c>
      <c r="V7446">
        <v>0</v>
      </c>
      <c r="W7446" s="13">
        <v>45054</v>
      </c>
    </row>
    <row r="7447" spans="1:23" x14ac:dyDescent="0.25">
      <c r="A7447">
        <v>1</v>
      </c>
      <c r="B7447">
        <v>62142</v>
      </c>
      <c r="C7447" t="s">
        <v>13376</v>
      </c>
      <c r="D7447" t="s">
        <v>14134</v>
      </c>
      <c r="E7447">
        <v>0</v>
      </c>
      <c r="F7447" t="s">
        <v>13413</v>
      </c>
      <c r="G7447" t="s">
        <v>13714</v>
      </c>
      <c r="H7447">
        <v>39</v>
      </c>
      <c r="I7447" s="14">
        <v>52</v>
      </c>
      <c r="J7447" s="15">
        <v>20324.664000000001</v>
      </c>
      <c r="K7447" s="15">
        <v>27336.388999999999</v>
      </c>
      <c r="L7447" s="15">
        <v>27761.378000000001</v>
      </c>
      <c r="M7447">
        <v>5</v>
      </c>
      <c r="N7447">
        <v>5</v>
      </c>
      <c r="O7447">
        <v>0</v>
      </c>
      <c r="P7447">
        <v>52</v>
      </c>
      <c r="R7447">
        <v>23.34</v>
      </c>
      <c r="S7447">
        <v>10</v>
      </c>
      <c r="T7447">
        <v>0</v>
      </c>
      <c r="U7447">
        <v>10</v>
      </c>
      <c r="V7447">
        <v>0</v>
      </c>
      <c r="W7447" s="13">
        <v>45009</v>
      </c>
    </row>
    <row r="7448" spans="1:23" x14ac:dyDescent="0.25">
      <c r="A7448">
        <v>1</v>
      </c>
      <c r="B7448">
        <v>62143</v>
      </c>
      <c r="C7448" t="s">
        <v>13376</v>
      </c>
      <c r="D7448" t="s">
        <v>14135</v>
      </c>
      <c r="E7448">
        <v>0</v>
      </c>
      <c r="F7448" t="s">
        <v>13413</v>
      </c>
      <c r="G7448" t="s">
        <v>13714</v>
      </c>
      <c r="H7448">
        <v>35</v>
      </c>
      <c r="I7448" s="14">
        <v>86</v>
      </c>
      <c r="J7448" s="15">
        <v>44083.264999999999</v>
      </c>
      <c r="K7448" s="15">
        <v>46931.569000000003</v>
      </c>
      <c r="L7448" s="15">
        <v>47785.682000000001</v>
      </c>
      <c r="M7448">
        <v>5</v>
      </c>
      <c r="N7448">
        <v>5</v>
      </c>
      <c r="O7448">
        <v>0</v>
      </c>
      <c r="P7448">
        <v>86</v>
      </c>
      <c r="R7448">
        <v>15.7</v>
      </c>
      <c r="S7448">
        <v>42</v>
      </c>
      <c r="T7448">
        <v>0</v>
      </c>
      <c r="U7448">
        <v>42</v>
      </c>
      <c r="V7448">
        <v>0</v>
      </c>
      <c r="W7448" s="13">
        <v>44968</v>
      </c>
    </row>
    <row r="7449" spans="1:23" x14ac:dyDescent="0.25">
      <c r="A7449">
        <v>1</v>
      </c>
      <c r="B7449">
        <v>62143</v>
      </c>
      <c r="C7449" t="s">
        <v>13376</v>
      </c>
      <c r="D7449" t="s">
        <v>14135</v>
      </c>
      <c r="E7449">
        <v>0</v>
      </c>
      <c r="F7449" t="s">
        <v>13413</v>
      </c>
      <c r="G7449" t="s">
        <v>13714</v>
      </c>
      <c r="H7449">
        <v>39</v>
      </c>
      <c r="I7449" s="14">
        <v>121</v>
      </c>
      <c r="J7449" s="15">
        <v>43672.248</v>
      </c>
      <c r="K7449" s="15">
        <v>46931.569000000003</v>
      </c>
      <c r="L7449" s="15">
        <v>47785.682000000001</v>
      </c>
      <c r="M7449">
        <v>5</v>
      </c>
      <c r="N7449">
        <v>5</v>
      </c>
      <c r="O7449">
        <v>0</v>
      </c>
      <c r="P7449">
        <v>121</v>
      </c>
      <c r="R7449">
        <v>25.05</v>
      </c>
      <c r="S7449">
        <v>34</v>
      </c>
      <c r="T7449">
        <v>0</v>
      </c>
      <c r="U7449">
        <v>34</v>
      </c>
      <c r="V7449">
        <v>0</v>
      </c>
      <c r="W7449" s="13">
        <v>45009</v>
      </c>
    </row>
    <row r="7450" spans="1:23" x14ac:dyDescent="0.25">
      <c r="A7450">
        <v>1</v>
      </c>
      <c r="B7450">
        <v>62144</v>
      </c>
      <c r="C7450" t="s">
        <v>13376</v>
      </c>
      <c r="D7450" t="s">
        <v>14136</v>
      </c>
      <c r="E7450">
        <v>0</v>
      </c>
      <c r="F7450" t="s">
        <v>12135</v>
      </c>
      <c r="G7450" t="s">
        <v>13714</v>
      </c>
      <c r="H7450">
        <v>35</v>
      </c>
      <c r="I7450" s="14">
        <v>182</v>
      </c>
      <c r="J7450" s="15">
        <v>48998.803</v>
      </c>
      <c r="K7450" s="15">
        <v>46972.411999999997</v>
      </c>
      <c r="L7450" s="15">
        <v>47822.745000000003</v>
      </c>
      <c r="M7450">
        <v>5</v>
      </c>
      <c r="N7450">
        <v>5</v>
      </c>
      <c r="O7450">
        <v>0</v>
      </c>
      <c r="P7450">
        <v>182</v>
      </c>
      <c r="R7450">
        <v>17.46</v>
      </c>
      <c r="S7450">
        <v>86</v>
      </c>
      <c r="T7450">
        <v>0</v>
      </c>
      <c r="U7450">
        <v>86</v>
      </c>
      <c r="V7450">
        <v>0</v>
      </c>
      <c r="W7450" s="13">
        <v>44968</v>
      </c>
    </row>
    <row r="7451" spans="1:23" x14ac:dyDescent="0.25">
      <c r="A7451">
        <v>1</v>
      </c>
      <c r="B7451">
        <v>62144</v>
      </c>
      <c r="C7451" t="s">
        <v>13376</v>
      </c>
      <c r="D7451" t="s">
        <v>14136</v>
      </c>
      <c r="E7451">
        <v>0</v>
      </c>
      <c r="F7451" t="s">
        <v>12135</v>
      </c>
      <c r="G7451" t="s">
        <v>13714</v>
      </c>
      <c r="H7451">
        <v>39</v>
      </c>
      <c r="I7451" s="14">
        <v>30</v>
      </c>
      <c r="J7451" s="15">
        <v>48573.385999999999</v>
      </c>
      <c r="K7451" s="15">
        <v>46972.411999999997</v>
      </c>
      <c r="L7451" s="15">
        <v>47822.745000000003</v>
      </c>
      <c r="M7451">
        <v>5</v>
      </c>
      <c r="N7451">
        <v>5</v>
      </c>
      <c r="O7451">
        <v>0</v>
      </c>
      <c r="P7451">
        <v>30</v>
      </c>
      <c r="R7451">
        <v>42.46</v>
      </c>
      <c r="S7451">
        <v>80</v>
      </c>
      <c r="T7451">
        <v>0</v>
      </c>
      <c r="U7451">
        <v>80</v>
      </c>
      <c r="V7451">
        <v>0</v>
      </c>
      <c r="W7451" s="13">
        <v>45009</v>
      </c>
    </row>
    <row r="7452" spans="1:23" x14ac:dyDescent="0.25">
      <c r="A7452">
        <v>1</v>
      </c>
      <c r="B7452">
        <v>62145</v>
      </c>
      <c r="C7452" t="s">
        <v>13376</v>
      </c>
      <c r="D7452" t="s">
        <v>14135</v>
      </c>
      <c r="E7452">
        <v>0</v>
      </c>
      <c r="F7452" t="s">
        <v>12135</v>
      </c>
      <c r="G7452" t="s">
        <v>13714</v>
      </c>
      <c r="H7452">
        <v>39</v>
      </c>
      <c r="I7452" s="14">
        <v>127</v>
      </c>
      <c r="J7452" s="15">
        <v>42884.21</v>
      </c>
      <c r="K7452" s="15">
        <v>47067.786</v>
      </c>
      <c r="L7452" s="15">
        <v>47918.118999999999</v>
      </c>
      <c r="M7452">
        <v>5</v>
      </c>
      <c r="N7452">
        <v>5</v>
      </c>
      <c r="O7452">
        <v>0</v>
      </c>
      <c r="P7452">
        <v>127</v>
      </c>
      <c r="R7452">
        <v>28.71</v>
      </c>
      <c r="S7452">
        <v>27.75</v>
      </c>
      <c r="T7452">
        <v>0</v>
      </c>
      <c r="U7452">
        <v>27.75</v>
      </c>
      <c r="V7452">
        <v>0</v>
      </c>
      <c r="W7452" s="13">
        <v>45028</v>
      </c>
    </row>
    <row r="7453" spans="1:23" x14ac:dyDescent="0.25">
      <c r="A7453">
        <v>1</v>
      </c>
      <c r="B7453">
        <v>62150</v>
      </c>
      <c r="C7453" t="s">
        <v>13376</v>
      </c>
      <c r="D7453" t="s">
        <v>14137</v>
      </c>
      <c r="E7453">
        <v>0</v>
      </c>
      <c r="F7453" t="s">
        <v>13413</v>
      </c>
      <c r="G7453" t="s">
        <v>13714</v>
      </c>
      <c r="H7453">
        <v>39</v>
      </c>
      <c r="I7453" s="14">
        <v>68</v>
      </c>
      <c r="J7453" s="15">
        <v>20332.087</v>
      </c>
      <c r="K7453" s="15">
        <v>27346.401999999998</v>
      </c>
      <c r="L7453" s="15">
        <v>27771.71</v>
      </c>
      <c r="M7453">
        <v>5</v>
      </c>
      <c r="N7453">
        <v>5</v>
      </c>
      <c r="O7453">
        <v>0</v>
      </c>
      <c r="P7453">
        <v>68</v>
      </c>
      <c r="R7453">
        <v>17.98</v>
      </c>
      <c r="S7453">
        <v>0</v>
      </c>
      <c r="T7453">
        <v>0</v>
      </c>
      <c r="U7453">
        <v>0</v>
      </c>
      <c r="V7453">
        <v>0</v>
      </c>
      <c r="W7453" s="13">
        <v>44901</v>
      </c>
    </row>
    <row r="7454" spans="1:23" x14ac:dyDescent="0.25">
      <c r="A7454">
        <v>1</v>
      </c>
      <c r="B7454">
        <v>62151</v>
      </c>
      <c r="C7454" t="s">
        <v>13376</v>
      </c>
      <c r="D7454" t="s">
        <v>14138</v>
      </c>
      <c r="E7454">
        <v>0</v>
      </c>
      <c r="F7454" t="s">
        <v>13413</v>
      </c>
      <c r="G7454" t="s">
        <v>13714</v>
      </c>
      <c r="H7454">
        <v>39</v>
      </c>
      <c r="I7454" s="14">
        <v>32</v>
      </c>
      <c r="J7454" s="15">
        <v>21447.77</v>
      </c>
      <c r="K7454" s="15">
        <v>28862.580999999998</v>
      </c>
      <c r="L7454" s="15">
        <v>29287.888999999999</v>
      </c>
      <c r="M7454">
        <v>5</v>
      </c>
      <c r="N7454">
        <v>5</v>
      </c>
      <c r="O7454">
        <v>0</v>
      </c>
      <c r="P7454">
        <v>32</v>
      </c>
      <c r="R7454">
        <v>28.42</v>
      </c>
      <c r="S7454">
        <v>30</v>
      </c>
      <c r="T7454">
        <v>0</v>
      </c>
      <c r="U7454">
        <v>30</v>
      </c>
      <c r="V7454">
        <v>0</v>
      </c>
      <c r="W7454" s="13">
        <v>45009</v>
      </c>
    </row>
    <row r="7455" spans="1:23" x14ac:dyDescent="0.25">
      <c r="A7455">
        <v>1</v>
      </c>
      <c r="B7455">
        <v>62152</v>
      </c>
      <c r="C7455" t="s">
        <v>13376</v>
      </c>
      <c r="D7455" t="s">
        <v>14138</v>
      </c>
      <c r="E7455">
        <v>0</v>
      </c>
      <c r="F7455" t="s">
        <v>13413</v>
      </c>
      <c r="G7455" t="s">
        <v>13714</v>
      </c>
      <c r="H7455">
        <v>39</v>
      </c>
      <c r="I7455" s="14">
        <v>32</v>
      </c>
      <c r="J7455" s="15">
        <v>21442.776999999998</v>
      </c>
      <c r="K7455" s="15">
        <v>28857.580999999998</v>
      </c>
      <c r="L7455" s="15">
        <v>29282.888999999999</v>
      </c>
      <c r="M7455">
        <v>5</v>
      </c>
      <c r="N7455">
        <v>5</v>
      </c>
      <c r="O7455">
        <v>0</v>
      </c>
      <c r="P7455">
        <v>32</v>
      </c>
      <c r="R7455">
        <v>28.42</v>
      </c>
      <c r="S7455">
        <v>30</v>
      </c>
      <c r="T7455">
        <v>0</v>
      </c>
      <c r="U7455">
        <v>30</v>
      </c>
      <c r="V7455">
        <v>0</v>
      </c>
      <c r="W7455" s="13">
        <v>45009</v>
      </c>
    </row>
    <row r="7456" spans="1:23" x14ac:dyDescent="0.25">
      <c r="A7456">
        <v>1</v>
      </c>
      <c r="B7456">
        <v>62153</v>
      </c>
      <c r="C7456" t="s">
        <v>13376</v>
      </c>
      <c r="D7456" t="s">
        <v>14139</v>
      </c>
      <c r="E7456">
        <v>0</v>
      </c>
      <c r="F7456" t="s">
        <v>13413</v>
      </c>
      <c r="G7456" t="s">
        <v>13714</v>
      </c>
      <c r="H7456">
        <v>35</v>
      </c>
      <c r="I7456" s="14">
        <v>148</v>
      </c>
      <c r="J7456" s="15">
        <v>23044.240000000002</v>
      </c>
      <c r="K7456" s="15">
        <v>27084.543000000001</v>
      </c>
      <c r="L7456" s="15">
        <v>27509.85</v>
      </c>
      <c r="M7456">
        <v>5</v>
      </c>
      <c r="N7456">
        <v>5</v>
      </c>
      <c r="O7456">
        <v>0</v>
      </c>
      <c r="P7456">
        <v>148</v>
      </c>
      <c r="R7456">
        <v>43.86</v>
      </c>
      <c r="S7456">
        <v>249</v>
      </c>
      <c r="T7456">
        <v>0</v>
      </c>
      <c r="U7456">
        <v>249</v>
      </c>
      <c r="V7456">
        <v>0</v>
      </c>
      <c r="W7456" s="13">
        <v>44968</v>
      </c>
    </row>
    <row r="7457" spans="1:23" x14ac:dyDescent="0.25">
      <c r="A7457">
        <v>1</v>
      </c>
      <c r="B7457">
        <v>62153</v>
      </c>
      <c r="C7457" t="s">
        <v>13376</v>
      </c>
      <c r="D7457" t="s">
        <v>14139</v>
      </c>
      <c r="E7457">
        <v>0</v>
      </c>
      <c r="F7457" t="s">
        <v>13413</v>
      </c>
      <c r="G7457" t="s">
        <v>13714</v>
      </c>
      <c r="H7457">
        <v>39</v>
      </c>
      <c r="I7457" s="14">
        <v>72</v>
      </c>
      <c r="J7457" s="15">
        <v>23044.240000000002</v>
      </c>
      <c r="K7457" s="15">
        <v>27084.543000000001</v>
      </c>
      <c r="L7457" s="15">
        <v>27509.85</v>
      </c>
      <c r="M7457">
        <v>5</v>
      </c>
      <c r="N7457">
        <v>5</v>
      </c>
      <c r="O7457">
        <v>0</v>
      </c>
      <c r="P7457">
        <v>72</v>
      </c>
      <c r="R7457">
        <v>108.24</v>
      </c>
      <c r="S7457">
        <v>177</v>
      </c>
      <c r="T7457">
        <v>0</v>
      </c>
      <c r="U7457">
        <v>177</v>
      </c>
      <c r="V7457">
        <v>0</v>
      </c>
      <c r="W7457" s="13">
        <v>45009</v>
      </c>
    </row>
    <row r="7458" spans="1:23" x14ac:dyDescent="0.25">
      <c r="A7458">
        <v>1</v>
      </c>
      <c r="B7458">
        <v>62154</v>
      </c>
      <c r="C7458" t="s">
        <v>13376</v>
      </c>
      <c r="D7458" t="s">
        <v>14139</v>
      </c>
      <c r="E7458">
        <v>0</v>
      </c>
      <c r="F7458" t="s">
        <v>13413</v>
      </c>
      <c r="G7458" t="s">
        <v>13714</v>
      </c>
      <c r="H7458">
        <v>39</v>
      </c>
      <c r="I7458" s="14">
        <v>110</v>
      </c>
      <c r="J7458" s="15">
        <v>23837.686000000002</v>
      </c>
      <c r="K7458" s="15">
        <v>26792.615000000002</v>
      </c>
      <c r="L7458" s="15">
        <v>27217.922999999999</v>
      </c>
      <c r="M7458">
        <v>5</v>
      </c>
      <c r="N7458">
        <v>5</v>
      </c>
      <c r="O7458">
        <v>0</v>
      </c>
      <c r="P7458">
        <v>110</v>
      </c>
      <c r="R7458">
        <v>181.11</v>
      </c>
      <c r="S7458">
        <v>290</v>
      </c>
      <c r="T7458">
        <v>0</v>
      </c>
      <c r="U7458">
        <v>290</v>
      </c>
      <c r="V7458">
        <v>0</v>
      </c>
      <c r="W7458" s="13">
        <v>45054</v>
      </c>
    </row>
    <row r="7459" spans="1:23" x14ac:dyDescent="0.25">
      <c r="A7459">
        <v>1</v>
      </c>
      <c r="B7459">
        <v>62155</v>
      </c>
      <c r="C7459" t="s">
        <v>13376</v>
      </c>
      <c r="D7459" t="s">
        <v>14139</v>
      </c>
      <c r="E7459">
        <v>0</v>
      </c>
      <c r="F7459" t="s">
        <v>13413</v>
      </c>
      <c r="G7459" t="s">
        <v>13714</v>
      </c>
      <c r="H7459">
        <v>39</v>
      </c>
      <c r="I7459" s="14">
        <v>53</v>
      </c>
      <c r="J7459" s="15">
        <v>20139.627</v>
      </c>
      <c r="K7459" s="15">
        <v>27084.991999999998</v>
      </c>
      <c r="L7459" s="15">
        <v>27510.298999999999</v>
      </c>
      <c r="M7459">
        <v>5</v>
      </c>
      <c r="N7459">
        <v>5</v>
      </c>
      <c r="O7459">
        <v>0</v>
      </c>
      <c r="P7459">
        <v>53</v>
      </c>
      <c r="R7459">
        <v>30.83</v>
      </c>
      <c r="S7459">
        <v>36</v>
      </c>
      <c r="T7459">
        <v>0</v>
      </c>
      <c r="U7459">
        <v>36</v>
      </c>
      <c r="V7459">
        <v>0</v>
      </c>
      <c r="W7459" s="13">
        <v>45054</v>
      </c>
    </row>
    <row r="7460" spans="1:23" x14ac:dyDescent="0.25">
      <c r="A7460">
        <v>1</v>
      </c>
      <c r="B7460">
        <v>62156</v>
      </c>
      <c r="C7460" t="s">
        <v>13376</v>
      </c>
      <c r="D7460" t="s">
        <v>14139</v>
      </c>
      <c r="E7460">
        <v>0</v>
      </c>
      <c r="F7460" t="s">
        <v>13413</v>
      </c>
      <c r="G7460" t="s">
        <v>13714</v>
      </c>
      <c r="H7460">
        <v>39</v>
      </c>
      <c r="I7460" s="14">
        <v>50</v>
      </c>
      <c r="J7460" s="15">
        <v>20139.627</v>
      </c>
      <c r="K7460" s="15">
        <v>27084.991999999998</v>
      </c>
      <c r="L7460" s="15">
        <v>27510.298999999999</v>
      </c>
      <c r="M7460">
        <v>5</v>
      </c>
      <c r="N7460">
        <v>5</v>
      </c>
      <c r="O7460">
        <v>0</v>
      </c>
      <c r="P7460">
        <v>50</v>
      </c>
      <c r="R7460">
        <v>32.909999999999997</v>
      </c>
      <c r="S7460">
        <v>37</v>
      </c>
      <c r="T7460">
        <v>0</v>
      </c>
      <c r="U7460">
        <v>37</v>
      </c>
      <c r="V7460">
        <v>0</v>
      </c>
      <c r="W7460" s="13">
        <v>45009</v>
      </c>
    </row>
    <row r="7461" spans="1:23" x14ac:dyDescent="0.25">
      <c r="A7461">
        <v>1</v>
      </c>
      <c r="B7461">
        <v>62157</v>
      </c>
      <c r="C7461" t="s">
        <v>13376</v>
      </c>
      <c r="D7461" t="s">
        <v>14140</v>
      </c>
      <c r="E7461">
        <v>0</v>
      </c>
      <c r="F7461" t="s">
        <v>13413</v>
      </c>
      <c r="G7461" t="s">
        <v>13714</v>
      </c>
      <c r="H7461">
        <v>35</v>
      </c>
      <c r="I7461" s="14">
        <v>404</v>
      </c>
      <c r="J7461" s="15">
        <v>24136.634999999998</v>
      </c>
      <c r="K7461" s="15">
        <v>25676.760999999999</v>
      </c>
      <c r="L7461" s="15">
        <v>26115.386999999999</v>
      </c>
      <c r="M7461">
        <v>5</v>
      </c>
      <c r="N7461">
        <v>5</v>
      </c>
      <c r="O7461">
        <v>0</v>
      </c>
      <c r="P7461">
        <v>404</v>
      </c>
      <c r="R7461">
        <v>137.04</v>
      </c>
      <c r="S7461">
        <v>362</v>
      </c>
      <c r="T7461">
        <v>0</v>
      </c>
      <c r="U7461">
        <v>362</v>
      </c>
      <c r="V7461">
        <v>0</v>
      </c>
      <c r="W7461" s="13">
        <v>45008</v>
      </c>
    </row>
    <row r="7462" spans="1:23" x14ac:dyDescent="0.25">
      <c r="A7462">
        <v>1</v>
      </c>
      <c r="B7462">
        <v>62157</v>
      </c>
      <c r="C7462" t="s">
        <v>13376</v>
      </c>
      <c r="D7462" t="s">
        <v>14140</v>
      </c>
      <c r="E7462">
        <v>0</v>
      </c>
      <c r="F7462" t="s">
        <v>13413</v>
      </c>
      <c r="G7462" t="s">
        <v>13714</v>
      </c>
      <c r="H7462">
        <v>39</v>
      </c>
      <c r="I7462" s="14">
        <v>190</v>
      </c>
      <c r="J7462" s="15">
        <v>24136.634999999998</v>
      </c>
      <c r="K7462" s="15">
        <v>25676.760999999999</v>
      </c>
      <c r="L7462" s="15">
        <v>26115.386999999999</v>
      </c>
      <c r="M7462">
        <v>5</v>
      </c>
      <c r="N7462">
        <v>5</v>
      </c>
      <c r="O7462">
        <v>0</v>
      </c>
      <c r="P7462">
        <v>190</v>
      </c>
      <c r="R7462">
        <v>148.97999999999999</v>
      </c>
      <c r="S7462">
        <v>172</v>
      </c>
      <c r="T7462">
        <v>0</v>
      </c>
      <c r="U7462">
        <v>172</v>
      </c>
      <c r="V7462">
        <v>0</v>
      </c>
      <c r="W7462" s="13">
        <v>45054</v>
      </c>
    </row>
    <row r="7463" spans="1:23" x14ac:dyDescent="0.25">
      <c r="A7463">
        <v>1</v>
      </c>
      <c r="B7463">
        <v>62158</v>
      </c>
      <c r="C7463" t="s">
        <v>13376</v>
      </c>
      <c r="D7463" t="s">
        <v>14140</v>
      </c>
      <c r="E7463">
        <v>0</v>
      </c>
      <c r="F7463" t="s">
        <v>13413</v>
      </c>
      <c r="G7463" t="s">
        <v>13714</v>
      </c>
      <c r="H7463">
        <v>35</v>
      </c>
      <c r="I7463" s="14">
        <v>314</v>
      </c>
      <c r="J7463" s="15">
        <v>21876.371999999999</v>
      </c>
      <c r="K7463" s="15">
        <v>26092.580999999998</v>
      </c>
      <c r="L7463" s="15">
        <v>26531.206999999999</v>
      </c>
      <c r="M7463">
        <v>5</v>
      </c>
      <c r="N7463">
        <v>5</v>
      </c>
      <c r="O7463">
        <v>0</v>
      </c>
      <c r="P7463">
        <v>314</v>
      </c>
      <c r="R7463">
        <v>85.23</v>
      </c>
      <c r="S7463">
        <v>292</v>
      </c>
      <c r="T7463">
        <v>0</v>
      </c>
      <c r="U7463">
        <v>292</v>
      </c>
      <c r="V7463">
        <v>0</v>
      </c>
      <c r="W7463" s="13">
        <v>44987</v>
      </c>
    </row>
    <row r="7464" spans="1:23" x14ac:dyDescent="0.25">
      <c r="A7464">
        <v>1</v>
      </c>
      <c r="B7464">
        <v>62158</v>
      </c>
      <c r="C7464" t="s">
        <v>13376</v>
      </c>
      <c r="D7464" t="s">
        <v>14140</v>
      </c>
      <c r="E7464">
        <v>0</v>
      </c>
      <c r="F7464" t="s">
        <v>13413</v>
      </c>
      <c r="G7464" t="s">
        <v>13714</v>
      </c>
      <c r="H7464">
        <v>39</v>
      </c>
      <c r="I7464" s="14">
        <v>130</v>
      </c>
      <c r="J7464" s="15">
        <v>21989.118999999999</v>
      </c>
      <c r="K7464" s="15">
        <v>26092.580999999998</v>
      </c>
      <c r="L7464" s="15">
        <v>26531.206999999999</v>
      </c>
      <c r="M7464">
        <v>5</v>
      </c>
      <c r="N7464">
        <v>5</v>
      </c>
      <c r="O7464">
        <v>0</v>
      </c>
      <c r="P7464">
        <v>130</v>
      </c>
      <c r="R7464">
        <v>136.25</v>
      </c>
      <c r="S7464">
        <v>178</v>
      </c>
      <c r="T7464">
        <v>0</v>
      </c>
      <c r="U7464">
        <v>178</v>
      </c>
      <c r="V7464">
        <v>0</v>
      </c>
      <c r="W7464" s="13">
        <v>45054</v>
      </c>
    </row>
    <row r="7465" spans="1:23" x14ac:dyDescent="0.25">
      <c r="A7465">
        <v>1</v>
      </c>
      <c r="B7465">
        <v>62159</v>
      </c>
      <c r="C7465" t="s">
        <v>13376</v>
      </c>
      <c r="D7465" t="s">
        <v>14141</v>
      </c>
      <c r="E7465">
        <v>0</v>
      </c>
      <c r="F7465" t="s">
        <v>13413</v>
      </c>
      <c r="G7465" t="s">
        <v>13714</v>
      </c>
      <c r="H7465">
        <v>39</v>
      </c>
      <c r="I7465" s="14">
        <v>32</v>
      </c>
      <c r="J7465" s="15">
        <v>20942.809000000001</v>
      </c>
      <c r="K7465" s="15">
        <v>28175.358</v>
      </c>
      <c r="L7465" s="15">
        <v>28600.666000000001</v>
      </c>
      <c r="M7465">
        <v>5</v>
      </c>
      <c r="N7465">
        <v>5</v>
      </c>
      <c r="O7465">
        <v>0</v>
      </c>
      <c r="P7465">
        <v>32</v>
      </c>
      <c r="R7465">
        <v>28.54</v>
      </c>
      <c r="S7465">
        <v>30</v>
      </c>
      <c r="T7465">
        <v>0</v>
      </c>
      <c r="U7465">
        <v>30</v>
      </c>
      <c r="V7465">
        <v>0</v>
      </c>
      <c r="W7465" s="13">
        <v>45009</v>
      </c>
    </row>
    <row r="7466" spans="1:23" x14ac:dyDescent="0.25">
      <c r="A7466">
        <v>1</v>
      </c>
      <c r="B7466">
        <v>62160</v>
      </c>
      <c r="C7466" t="s">
        <v>13376</v>
      </c>
      <c r="D7466" t="s">
        <v>14138</v>
      </c>
      <c r="E7466">
        <v>0</v>
      </c>
      <c r="F7466" t="s">
        <v>13413</v>
      </c>
      <c r="G7466" t="s">
        <v>13714</v>
      </c>
      <c r="H7466">
        <v>39</v>
      </c>
      <c r="I7466" s="14">
        <v>67</v>
      </c>
      <c r="J7466" s="15">
        <v>20332.087</v>
      </c>
      <c r="K7466" s="15">
        <v>27346.401999999998</v>
      </c>
      <c r="L7466" s="15">
        <v>27771.71</v>
      </c>
      <c r="M7466">
        <v>5</v>
      </c>
      <c r="N7466">
        <v>5</v>
      </c>
      <c r="O7466">
        <v>0</v>
      </c>
      <c r="P7466">
        <v>67</v>
      </c>
      <c r="R7466">
        <v>21.64</v>
      </c>
      <c r="S7466">
        <v>2</v>
      </c>
      <c r="T7466">
        <v>0</v>
      </c>
      <c r="U7466">
        <v>2</v>
      </c>
      <c r="V7466">
        <v>0</v>
      </c>
      <c r="W7466" s="13">
        <v>45054</v>
      </c>
    </row>
    <row r="7467" spans="1:23" x14ac:dyDescent="0.25">
      <c r="A7467">
        <v>1</v>
      </c>
      <c r="B7467">
        <v>62161</v>
      </c>
      <c r="C7467" t="s">
        <v>13376</v>
      </c>
      <c r="D7467" t="s">
        <v>14138</v>
      </c>
      <c r="E7467">
        <v>0</v>
      </c>
      <c r="F7467" t="s">
        <v>13413</v>
      </c>
      <c r="G7467" t="s">
        <v>13714</v>
      </c>
      <c r="H7467">
        <v>35</v>
      </c>
      <c r="I7467" s="14">
        <v>462</v>
      </c>
      <c r="J7467" s="15">
        <v>21624.333999999999</v>
      </c>
      <c r="K7467" s="15">
        <v>25384.384999999998</v>
      </c>
      <c r="L7467" s="15">
        <v>25823.010999999999</v>
      </c>
      <c r="M7467">
        <v>5</v>
      </c>
      <c r="N7467">
        <v>5</v>
      </c>
      <c r="O7467">
        <v>0</v>
      </c>
      <c r="P7467">
        <v>462</v>
      </c>
      <c r="R7467">
        <v>102.14</v>
      </c>
      <c r="S7467">
        <v>288</v>
      </c>
      <c r="T7467">
        <v>0</v>
      </c>
      <c r="U7467">
        <v>288</v>
      </c>
      <c r="V7467">
        <v>0</v>
      </c>
      <c r="W7467" s="13">
        <v>45008</v>
      </c>
    </row>
    <row r="7468" spans="1:23" x14ac:dyDescent="0.25">
      <c r="A7468">
        <v>1</v>
      </c>
      <c r="B7468">
        <v>62161</v>
      </c>
      <c r="C7468" t="s">
        <v>13376</v>
      </c>
      <c r="D7468" t="s">
        <v>14138</v>
      </c>
      <c r="E7468">
        <v>0</v>
      </c>
      <c r="F7468" t="s">
        <v>13413</v>
      </c>
      <c r="G7468" t="s">
        <v>13714</v>
      </c>
      <c r="H7468">
        <v>39</v>
      </c>
      <c r="I7468" s="14">
        <v>152</v>
      </c>
      <c r="J7468" s="15">
        <v>21889.844000000001</v>
      </c>
      <c r="K7468" s="15">
        <v>25384.384999999998</v>
      </c>
      <c r="L7468" s="15">
        <v>25823.010999999999</v>
      </c>
      <c r="M7468">
        <v>5</v>
      </c>
      <c r="N7468">
        <v>5</v>
      </c>
      <c r="O7468">
        <v>0</v>
      </c>
      <c r="P7468">
        <v>152</v>
      </c>
      <c r="R7468">
        <v>124.11</v>
      </c>
      <c r="S7468">
        <v>152</v>
      </c>
      <c r="T7468">
        <v>0</v>
      </c>
      <c r="U7468">
        <v>152</v>
      </c>
      <c r="V7468">
        <v>0</v>
      </c>
      <c r="W7468" s="13">
        <v>45028</v>
      </c>
    </row>
    <row r="7469" spans="1:23" x14ac:dyDescent="0.25">
      <c r="A7469">
        <v>1</v>
      </c>
      <c r="B7469">
        <v>62162</v>
      </c>
      <c r="C7469" t="s">
        <v>13376</v>
      </c>
      <c r="D7469" t="s">
        <v>14131</v>
      </c>
      <c r="E7469">
        <v>0</v>
      </c>
      <c r="F7469" t="s">
        <v>13413</v>
      </c>
      <c r="G7469" t="s">
        <v>13714</v>
      </c>
      <c r="H7469">
        <v>35</v>
      </c>
      <c r="I7469" s="14">
        <v>677</v>
      </c>
      <c r="J7469" s="15">
        <v>23638.873</v>
      </c>
      <c r="K7469" s="15">
        <v>24667.112000000001</v>
      </c>
      <c r="L7469" s="15">
        <v>25092.383999999998</v>
      </c>
      <c r="M7469">
        <v>5</v>
      </c>
      <c r="N7469">
        <v>5</v>
      </c>
      <c r="O7469">
        <v>0</v>
      </c>
      <c r="P7469">
        <v>677</v>
      </c>
      <c r="R7469">
        <v>107.81</v>
      </c>
      <c r="S7469">
        <v>355</v>
      </c>
      <c r="T7469">
        <v>0</v>
      </c>
      <c r="U7469">
        <v>355</v>
      </c>
      <c r="V7469">
        <v>0</v>
      </c>
      <c r="W7469" s="13">
        <v>44998</v>
      </c>
    </row>
    <row r="7470" spans="1:23" x14ac:dyDescent="0.25">
      <c r="A7470">
        <v>1</v>
      </c>
      <c r="B7470">
        <v>62162</v>
      </c>
      <c r="C7470" t="s">
        <v>13376</v>
      </c>
      <c r="D7470" t="s">
        <v>14131</v>
      </c>
      <c r="E7470">
        <v>0</v>
      </c>
      <c r="F7470" t="s">
        <v>13413</v>
      </c>
      <c r="G7470" t="s">
        <v>13714</v>
      </c>
      <c r="H7470">
        <v>39</v>
      </c>
      <c r="I7470" s="14">
        <v>176</v>
      </c>
      <c r="J7470" s="15">
        <v>23562.831999999999</v>
      </c>
      <c r="K7470" s="15">
        <v>24667.112000000001</v>
      </c>
      <c r="L7470" s="15">
        <v>25092.383999999998</v>
      </c>
      <c r="M7470">
        <v>5</v>
      </c>
      <c r="N7470">
        <v>5</v>
      </c>
      <c r="O7470">
        <v>0</v>
      </c>
      <c r="P7470">
        <v>176</v>
      </c>
      <c r="R7470">
        <v>134.58000000000001</v>
      </c>
      <c r="S7470">
        <v>195</v>
      </c>
      <c r="T7470">
        <v>0</v>
      </c>
      <c r="U7470">
        <v>195</v>
      </c>
      <c r="V7470">
        <v>0</v>
      </c>
      <c r="W7470" s="13">
        <v>45028</v>
      </c>
    </row>
    <row r="7471" spans="1:23" x14ac:dyDescent="0.25">
      <c r="A7471">
        <v>1</v>
      </c>
      <c r="B7471">
        <v>62163</v>
      </c>
      <c r="C7471" t="s">
        <v>13376</v>
      </c>
      <c r="D7471" t="s">
        <v>14131</v>
      </c>
      <c r="E7471">
        <v>0</v>
      </c>
      <c r="F7471" t="s">
        <v>13413</v>
      </c>
      <c r="G7471" t="s">
        <v>13714</v>
      </c>
      <c r="H7471">
        <v>35</v>
      </c>
      <c r="I7471" s="14">
        <v>442</v>
      </c>
      <c r="J7471" s="15">
        <v>22051.268</v>
      </c>
      <c r="K7471" s="15">
        <v>25253.721000000001</v>
      </c>
      <c r="L7471" s="15">
        <v>25678.992999999999</v>
      </c>
      <c r="M7471">
        <v>5</v>
      </c>
      <c r="N7471">
        <v>5</v>
      </c>
      <c r="O7471">
        <v>0</v>
      </c>
      <c r="P7471">
        <v>442</v>
      </c>
      <c r="R7471">
        <v>53.11</v>
      </c>
      <c r="S7471">
        <v>274</v>
      </c>
      <c r="T7471">
        <v>0</v>
      </c>
      <c r="U7471">
        <v>274</v>
      </c>
      <c r="V7471">
        <v>0</v>
      </c>
      <c r="W7471" s="13">
        <v>45008</v>
      </c>
    </row>
    <row r="7472" spans="1:23" x14ac:dyDescent="0.25">
      <c r="A7472">
        <v>1</v>
      </c>
      <c r="B7472">
        <v>62163</v>
      </c>
      <c r="C7472" t="s">
        <v>13376</v>
      </c>
      <c r="D7472" t="s">
        <v>14131</v>
      </c>
      <c r="E7472">
        <v>0</v>
      </c>
      <c r="F7472" t="s">
        <v>13413</v>
      </c>
      <c r="G7472" t="s">
        <v>13714</v>
      </c>
      <c r="H7472">
        <v>39</v>
      </c>
      <c r="I7472" s="14">
        <v>88</v>
      </c>
      <c r="J7472" s="15">
        <v>22051.268</v>
      </c>
      <c r="K7472" s="15">
        <v>25253.721000000001</v>
      </c>
      <c r="L7472" s="15">
        <v>25678.992999999999</v>
      </c>
      <c r="M7472">
        <v>5</v>
      </c>
      <c r="N7472">
        <v>5</v>
      </c>
      <c r="O7472">
        <v>0</v>
      </c>
      <c r="P7472">
        <v>88</v>
      </c>
      <c r="R7472">
        <v>124.24</v>
      </c>
      <c r="S7472">
        <v>202</v>
      </c>
      <c r="T7472">
        <v>0</v>
      </c>
      <c r="U7472">
        <v>202</v>
      </c>
      <c r="V7472">
        <v>0</v>
      </c>
      <c r="W7472" s="13">
        <v>45028</v>
      </c>
    </row>
    <row r="7473" spans="1:23" x14ac:dyDescent="0.25">
      <c r="A7473">
        <v>1</v>
      </c>
      <c r="B7473">
        <v>62164</v>
      </c>
      <c r="C7473" t="s">
        <v>13376</v>
      </c>
      <c r="D7473" t="s">
        <v>14136</v>
      </c>
      <c r="E7473">
        <v>0</v>
      </c>
      <c r="F7473" t="s">
        <v>12135</v>
      </c>
      <c r="G7473" t="s">
        <v>13714</v>
      </c>
      <c r="H7473">
        <v>35</v>
      </c>
      <c r="I7473" s="14">
        <v>105</v>
      </c>
      <c r="J7473" s="15">
        <v>43889.930999999997</v>
      </c>
      <c r="K7473" s="15">
        <v>47219.68</v>
      </c>
      <c r="L7473" s="15">
        <v>48070.224999999999</v>
      </c>
      <c r="M7473">
        <v>5</v>
      </c>
      <c r="N7473">
        <v>5</v>
      </c>
      <c r="O7473">
        <v>0</v>
      </c>
      <c r="P7473">
        <v>105</v>
      </c>
      <c r="R7473">
        <v>6.59</v>
      </c>
      <c r="S7473">
        <v>0</v>
      </c>
      <c r="T7473">
        <v>0</v>
      </c>
      <c r="U7473">
        <v>0</v>
      </c>
      <c r="V7473">
        <v>0</v>
      </c>
      <c r="W7473" s="13">
        <v>44880</v>
      </c>
    </row>
    <row r="7474" spans="1:23" x14ac:dyDescent="0.25">
      <c r="A7474">
        <v>1</v>
      </c>
      <c r="B7474">
        <v>62164</v>
      </c>
      <c r="C7474" t="s">
        <v>13376</v>
      </c>
      <c r="D7474" t="s">
        <v>14136</v>
      </c>
      <c r="E7474">
        <v>0</v>
      </c>
      <c r="F7474" t="s">
        <v>12135</v>
      </c>
      <c r="G7474" t="s">
        <v>13714</v>
      </c>
      <c r="H7474">
        <v>39</v>
      </c>
      <c r="I7474" s="14">
        <v>10</v>
      </c>
      <c r="J7474" s="15">
        <v>36284.612999999998</v>
      </c>
      <c r="K7474" s="15">
        <v>47219.68</v>
      </c>
      <c r="L7474" s="15">
        <v>48070.224999999999</v>
      </c>
      <c r="M7474">
        <v>5</v>
      </c>
      <c r="N7474">
        <v>5</v>
      </c>
      <c r="O7474">
        <v>0</v>
      </c>
      <c r="P7474">
        <v>10</v>
      </c>
      <c r="R7474">
        <v>12.6</v>
      </c>
      <c r="S7474">
        <v>12</v>
      </c>
      <c r="T7474">
        <v>0</v>
      </c>
      <c r="U7474">
        <v>12</v>
      </c>
      <c r="V7474">
        <v>0</v>
      </c>
      <c r="W7474" s="13">
        <v>44956</v>
      </c>
    </row>
    <row r="7475" spans="1:23" x14ac:dyDescent="0.25">
      <c r="A7475">
        <v>1</v>
      </c>
      <c r="B7475">
        <v>62165</v>
      </c>
      <c r="C7475" t="s">
        <v>13376</v>
      </c>
      <c r="D7475" t="s">
        <v>14135</v>
      </c>
      <c r="E7475">
        <v>0</v>
      </c>
      <c r="F7475" t="s">
        <v>12135</v>
      </c>
      <c r="G7475" t="s">
        <v>13714</v>
      </c>
      <c r="H7475">
        <v>35</v>
      </c>
      <c r="I7475" s="14">
        <v>72</v>
      </c>
      <c r="J7475" s="15">
        <v>46159.966999999997</v>
      </c>
      <c r="K7475" s="15">
        <v>47429.186000000002</v>
      </c>
      <c r="L7475" s="15">
        <v>48279.731</v>
      </c>
      <c r="M7475">
        <v>5</v>
      </c>
      <c r="N7475">
        <v>5</v>
      </c>
      <c r="O7475">
        <v>0</v>
      </c>
      <c r="P7475">
        <v>72</v>
      </c>
      <c r="R7475">
        <v>6.52</v>
      </c>
      <c r="S7475">
        <v>0</v>
      </c>
      <c r="T7475">
        <v>0</v>
      </c>
      <c r="U7475">
        <v>0</v>
      </c>
      <c r="V7475">
        <v>0</v>
      </c>
      <c r="W7475" s="13">
        <v>44880</v>
      </c>
    </row>
    <row r="7476" spans="1:23" x14ac:dyDescent="0.25">
      <c r="A7476">
        <v>1</v>
      </c>
      <c r="B7476">
        <v>62165</v>
      </c>
      <c r="C7476" t="s">
        <v>13376</v>
      </c>
      <c r="D7476" t="s">
        <v>14135</v>
      </c>
      <c r="E7476">
        <v>0</v>
      </c>
      <c r="F7476" t="s">
        <v>12135</v>
      </c>
      <c r="G7476" t="s">
        <v>13714</v>
      </c>
      <c r="H7476">
        <v>39</v>
      </c>
      <c r="I7476" s="14">
        <v>10</v>
      </c>
      <c r="J7476" s="15">
        <v>36434.445</v>
      </c>
      <c r="K7476" s="15">
        <v>47429.186000000002</v>
      </c>
      <c r="L7476" s="15">
        <v>48279.731</v>
      </c>
      <c r="M7476">
        <v>5</v>
      </c>
      <c r="N7476">
        <v>5</v>
      </c>
      <c r="O7476">
        <v>0</v>
      </c>
      <c r="P7476">
        <v>10</v>
      </c>
      <c r="R7476">
        <v>13.54</v>
      </c>
      <c r="S7476">
        <v>12</v>
      </c>
      <c r="T7476">
        <v>0</v>
      </c>
      <c r="U7476">
        <v>12</v>
      </c>
      <c r="V7476">
        <v>0</v>
      </c>
      <c r="W7476" s="13">
        <v>44956</v>
      </c>
    </row>
    <row r="7477" spans="1:23" x14ac:dyDescent="0.25">
      <c r="A7477">
        <v>1</v>
      </c>
      <c r="B7477">
        <v>62166</v>
      </c>
      <c r="C7477" t="s">
        <v>13376</v>
      </c>
      <c r="D7477" t="s">
        <v>14135</v>
      </c>
      <c r="E7477">
        <v>0</v>
      </c>
      <c r="F7477" t="s">
        <v>12135</v>
      </c>
      <c r="G7477" t="s">
        <v>13714</v>
      </c>
      <c r="H7477">
        <v>35</v>
      </c>
      <c r="I7477" s="14">
        <v>88.5</v>
      </c>
      <c r="J7477" s="15">
        <v>44684.146999999997</v>
      </c>
      <c r="K7477" s="15">
        <v>47752.419000000002</v>
      </c>
      <c r="L7477" s="15">
        <v>48606.531999999999</v>
      </c>
      <c r="M7477">
        <v>5</v>
      </c>
      <c r="N7477">
        <v>5</v>
      </c>
      <c r="O7477">
        <v>0</v>
      </c>
      <c r="P7477">
        <v>88.5</v>
      </c>
      <c r="R7477">
        <v>8.7799999999999994</v>
      </c>
      <c r="S7477">
        <v>13</v>
      </c>
      <c r="T7477">
        <v>0</v>
      </c>
      <c r="U7477">
        <v>13</v>
      </c>
      <c r="V7477">
        <v>0</v>
      </c>
      <c r="W7477" s="13">
        <v>45008</v>
      </c>
    </row>
    <row r="7478" spans="1:23" x14ac:dyDescent="0.25">
      <c r="A7478">
        <v>1</v>
      </c>
      <c r="B7478">
        <v>62166</v>
      </c>
      <c r="C7478" t="s">
        <v>13376</v>
      </c>
      <c r="D7478" t="s">
        <v>14135</v>
      </c>
      <c r="E7478">
        <v>0</v>
      </c>
      <c r="F7478" t="s">
        <v>12135</v>
      </c>
      <c r="G7478" t="s">
        <v>13714</v>
      </c>
      <c r="H7478">
        <v>39</v>
      </c>
      <c r="I7478" s="14">
        <v>13</v>
      </c>
      <c r="J7478" s="15">
        <v>43966.923999999999</v>
      </c>
      <c r="K7478" s="15">
        <v>47752.419000000002</v>
      </c>
      <c r="L7478" s="15">
        <v>48606.531999999999</v>
      </c>
      <c r="M7478">
        <v>5</v>
      </c>
      <c r="N7478">
        <v>5</v>
      </c>
      <c r="O7478">
        <v>0</v>
      </c>
      <c r="P7478">
        <v>13</v>
      </c>
      <c r="R7478">
        <v>19.84</v>
      </c>
      <c r="S7478">
        <v>26</v>
      </c>
      <c r="T7478">
        <v>0</v>
      </c>
      <c r="U7478">
        <v>26</v>
      </c>
      <c r="V7478">
        <v>0</v>
      </c>
      <c r="W7478" s="13">
        <v>45009</v>
      </c>
    </row>
    <row r="7479" spans="1:23" x14ac:dyDescent="0.25">
      <c r="A7479">
        <v>1</v>
      </c>
      <c r="B7479">
        <v>62167</v>
      </c>
      <c r="C7479" t="s">
        <v>13376</v>
      </c>
      <c r="D7479" t="s">
        <v>13938</v>
      </c>
      <c r="E7479">
        <v>0</v>
      </c>
      <c r="F7479" t="s">
        <v>13413</v>
      </c>
      <c r="G7479" t="s">
        <v>13714</v>
      </c>
      <c r="H7479">
        <v>35</v>
      </c>
      <c r="I7479" s="14">
        <v>18</v>
      </c>
      <c r="J7479" s="15">
        <v>16822.751</v>
      </c>
      <c r="K7479" s="15">
        <v>17049.042000000001</v>
      </c>
      <c r="L7479" s="15">
        <v>17332.580000000002</v>
      </c>
      <c r="M7479">
        <v>5</v>
      </c>
      <c r="N7479">
        <v>5</v>
      </c>
      <c r="O7479">
        <v>0</v>
      </c>
      <c r="P7479">
        <v>18</v>
      </c>
      <c r="R7479">
        <v>52.93</v>
      </c>
      <c r="S7479">
        <v>254</v>
      </c>
      <c r="T7479">
        <v>0</v>
      </c>
      <c r="U7479">
        <v>254</v>
      </c>
      <c r="V7479">
        <v>0</v>
      </c>
      <c r="W7479" s="13">
        <v>45008</v>
      </c>
    </row>
    <row r="7480" spans="1:23" x14ac:dyDescent="0.25">
      <c r="A7480">
        <v>1</v>
      </c>
      <c r="B7480">
        <v>62167</v>
      </c>
      <c r="C7480" t="s">
        <v>13376</v>
      </c>
      <c r="D7480" t="s">
        <v>13938</v>
      </c>
      <c r="E7480">
        <v>0</v>
      </c>
      <c r="F7480" t="s">
        <v>13413</v>
      </c>
      <c r="G7480" t="s">
        <v>13714</v>
      </c>
      <c r="H7480">
        <v>39</v>
      </c>
      <c r="I7480" s="14">
        <v>72</v>
      </c>
      <c r="J7480" s="15">
        <v>16855.035</v>
      </c>
      <c r="K7480" s="15">
        <v>17049.042000000001</v>
      </c>
      <c r="L7480" s="15">
        <v>17332.580000000002</v>
      </c>
      <c r="M7480">
        <v>5</v>
      </c>
      <c r="N7480">
        <v>5</v>
      </c>
      <c r="O7480">
        <v>0</v>
      </c>
      <c r="P7480">
        <v>72</v>
      </c>
      <c r="R7480">
        <v>123.44</v>
      </c>
      <c r="S7480">
        <v>206</v>
      </c>
      <c r="T7480">
        <v>0</v>
      </c>
      <c r="U7480">
        <v>206</v>
      </c>
      <c r="V7480">
        <v>0</v>
      </c>
      <c r="W7480" s="13">
        <v>45028</v>
      </c>
    </row>
    <row r="7481" spans="1:23" x14ac:dyDescent="0.25">
      <c r="A7481">
        <v>1</v>
      </c>
      <c r="B7481">
        <v>62169</v>
      </c>
      <c r="C7481" t="s">
        <v>13376</v>
      </c>
      <c r="D7481" t="s">
        <v>13938</v>
      </c>
      <c r="E7481">
        <v>0</v>
      </c>
      <c r="F7481" t="s">
        <v>13413</v>
      </c>
      <c r="G7481" t="s">
        <v>13714</v>
      </c>
      <c r="H7481">
        <v>35</v>
      </c>
      <c r="I7481" s="14">
        <v>137</v>
      </c>
      <c r="J7481" s="15">
        <v>17613.550999999999</v>
      </c>
      <c r="K7481" s="15">
        <v>16662.894</v>
      </c>
      <c r="L7481" s="15">
        <v>16946.432000000001</v>
      </c>
      <c r="M7481">
        <v>5</v>
      </c>
      <c r="N7481">
        <v>5</v>
      </c>
      <c r="O7481">
        <v>0</v>
      </c>
      <c r="P7481">
        <v>137</v>
      </c>
      <c r="R7481">
        <v>47.26</v>
      </c>
      <c r="S7481">
        <v>246</v>
      </c>
      <c r="T7481">
        <v>0</v>
      </c>
      <c r="U7481">
        <v>246</v>
      </c>
      <c r="V7481">
        <v>0</v>
      </c>
      <c r="W7481" s="13">
        <v>45008</v>
      </c>
    </row>
    <row r="7482" spans="1:23" x14ac:dyDescent="0.25">
      <c r="A7482">
        <v>1</v>
      </c>
      <c r="B7482">
        <v>62169</v>
      </c>
      <c r="C7482" t="s">
        <v>13376</v>
      </c>
      <c r="D7482" t="s">
        <v>13938</v>
      </c>
      <c r="E7482">
        <v>0</v>
      </c>
      <c r="F7482" t="s">
        <v>13413</v>
      </c>
      <c r="G7482" t="s">
        <v>13714</v>
      </c>
      <c r="H7482">
        <v>39</v>
      </c>
      <c r="I7482" s="14">
        <v>98</v>
      </c>
      <c r="J7482" s="15">
        <v>17510.655999999999</v>
      </c>
      <c r="K7482" s="15">
        <v>16662.894</v>
      </c>
      <c r="L7482" s="15">
        <v>16946.432000000001</v>
      </c>
      <c r="M7482">
        <v>5</v>
      </c>
      <c r="N7482">
        <v>5</v>
      </c>
      <c r="O7482">
        <v>0</v>
      </c>
      <c r="P7482">
        <v>98</v>
      </c>
      <c r="R7482">
        <v>102.17</v>
      </c>
      <c r="S7482">
        <v>176</v>
      </c>
      <c r="T7482">
        <v>0</v>
      </c>
      <c r="U7482">
        <v>176</v>
      </c>
      <c r="V7482">
        <v>0</v>
      </c>
      <c r="W7482" s="13">
        <v>45028</v>
      </c>
    </row>
    <row r="7483" spans="1:23" x14ac:dyDescent="0.25">
      <c r="A7483">
        <v>1</v>
      </c>
      <c r="B7483">
        <v>62176</v>
      </c>
      <c r="C7483" t="s">
        <v>13376</v>
      </c>
      <c r="D7483" t="s">
        <v>14142</v>
      </c>
      <c r="E7483">
        <v>0</v>
      </c>
      <c r="F7483" t="s">
        <v>13867</v>
      </c>
      <c r="G7483" t="s">
        <v>13714</v>
      </c>
      <c r="H7483">
        <v>35</v>
      </c>
      <c r="I7483" s="14">
        <v>541</v>
      </c>
      <c r="J7483" s="15">
        <v>23614.190999999999</v>
      </c>
      <c r="K7483" s="15">
        <v>25501.834999999999</v>
      </c>
      <c r="L7483" s="15">
        <v>25934.986000000001</v>
      </c>
      <c r="M7483">
        <v>5</v>
      </c>
      <c r="N7483">
        <v>5</v>
      </c>
      <c r="O7483">
        <v>0</v>
      </c>
      <c r="P7483">
        <v>541</v>
      </c>
      <c r="R7483">
        <v>85.29</v>
      </c>
      <c r="S7483">
        <v>195</v>
      </c>
      <c r="T7483">
        <v>0</v>
      </c>
      <c r="U7483">
        <v>195</v>
      </c>
      <c r="V7483">
        <v>0</v>
      </c>
      <c r="W7483" s="13">
        <v>44998</v>
      </c>
    </row>
    <row r="7484" spans="1:23" x14ac:dyDescent="0.25">
      <c r="A7484">
        <v>1</v>
      </c>
      <c r="B7484">
        <v>62176</v>
      </c>
      <c r="C7484" t="s">
        <v>13376</v>
      </c>
      <c r="D7484" t="s">
        <v>14142</v>
      </c>
      <c r="E7484">
        <v>0</v>
      </c>
      <c r="F7484" t="s">
        <v>13867</v>
      </c>
      <c r="G7484" t="s">
        <v>13714</v>
      </c>
      <c r="H7484">
        <v>39</v>
      </c>
      <c r="I7484" s="14">
        <v>72</v>
      </c>
      <c r="J7484" s="15">
        <v>23614.190999999999</v>
      </c>
      <c r="K7484" s="15">
        <v>25501.834999999999</v>
      </c>
      <c r="L7484" s="15">
        <v>25934.986000000001</v>
      </c>
      <c r="M7484">
        <v>5</v>
      </c>
      <c r="N7484">
        <v>5</v>
      </c>
      <c r="O7484">
        <v>0</v>
      </c>
      <c r="P7484">
        <v>72</v>
      </c>
      <c r="R7484">
        <v>276.89</v>
      </c>
      <c r="S7484">
        <v>123</v>
      </c>
      <c r="T7484">
        <v>0</v>
      </c>
      <c r="U7484">
        <v>123</v>
      </c>
      <c r="V7484">
        <v>0</v>
      </c>
      <c r="W7484" s="13">
        <v>45028</v>
      </c>
    </row>
    <row r="7485" spans="1:23" x14ac:dyDescent="0.25">
      <c r="A7485">
        <v>1</v>
      </c>
      <c r="B7485">
        <v>62185</v>
      </c>
      <c r="C7485" t="s">
        <v>13376</v>
      </c>
      <c r="D7485" t="s">
        <v>13938</v>
      </c>
      <c r="E7485">
        <v>0</v>
      </c>
      <c r="F7485" t="s">
        <v>13867</v>
      </c>
      <c r="G7485" t="s">
        <v>13714</v>
      </c>
      <c r="H7485">
        <v>35</v>
      </c>
      <c r="I7485" s="14">
        <v>92</v>
      </c>
      <c r="J7485" s="15">
        <v>18009.705999999998</v>
      </c>
      <c r="K7485" s="15">
        <v>17076.920999999998</v>
      </c>
      <c r="L7485" s="15">
        <v>17360.46</v>
      </c>
      <c r="M7485">
        <v>5</v>
      </c>
      <c r="N7485">
        <v>5</v>
      </c>
      <c r="O7485">
        <v>0</v>
      </c>
      <c r="P7485">
        <v>92</v>
      </c>
      <c r="R7485">
        <v>40.86</v>
      </c>
      <c r="S7485">
        <v>204</v>
      </c>
      <c r="T7485">
        <v>0</v>
      </c>
      <c r="U7485">
        <v>204</v>
      </c>
      <c r="V7485">
        <v>0</v>
      </c>
      <c r="W7485" s="13">
        <v>45008</v>
      </c>
    </row>
    <row r="7486" spans="1:23" x14ac:dyDescent="0.25">
      <c r="A7486">
        <v>1</v>
      </c>
      <c r="B7486">
        <v>62185</v>
      </c>
      <c r="C7486" t="s">
        <v>13376</v>
      </c>
      <c r="D7486" t="s">
        <v>13938</v>
      </c>
      <c r="E7486">
        <v>0</v>
      </c>
      <c r="F7486" t="s">
        <v>13867</v>
      </c>
      <c r="G7486" t="s">
        <v>13714</v>
      </c>
      <c r="H7486">
        <v>39</v>
      </c>
      <c r="I7486" s="14">
        <v>20</v>
      </c>
      <c r="J7486" s="15">
        <v>17918.419000000002</v>
      </c>
      <c r="K7486" s="15">
        <v>17076.920999999998</v>
      </c>
      <c r="L7486" s="15">
        <v>17360.46</v>
      </c>
      <c r="M7486">
        <v>5</v>
      </c>
      <c r="N7486">
        <v>5</v>
      </c>
      <c r="O7486">
        <v>0</v>
      </c>
      <c r="P7486">
        <v>20</v>
      </c>
      <c r="R7486">
        <v>128.15</v>
      </c>
      <c r="S7486">
        <v>208</v>
      </c>
      <c r="T7486">
        <v>0</v>
      </c>
      <c r="U7486">
        <v>208</v>
      </c>
      <c r="V7486">
        <v>0</v>
      </c>
      <c r="W7486" s="13">
        <v>45028</v>
      </c>
    </row>
    <row r="7487" spans="1:23" x14ac:dyDescent="0.25">
      <c r="A7487">
        <v>1</v>
      </c>
      <c r="B7487">
        <v>62186</v>
      </c>
      <c r="C7487" t="s">
        <v>13376</v>
      </c>
      <c r="D7487" t="s">
        <v>13938</v>
      </c>
      <c r="E7487">
        <v>0</v>
      </c>
      <c r="F7487" t="s">
        <v>13867</v>
      </c>
      <c r="G7487" t="s">
        <v>13714</v>
      </c>
      <c r="H7487">
        <v>35</v>
      </c>
      <c r="I7487" s="14">
        <v>6</v>
      </c>
      <c r="J7487" s="15">
        <v>17397.644</v>
      </c>
      <c r="K7487" s="15">
        <v>18031.777999999998</v>
      </c>
      <c r="L7487" s="15">
        <v>18315.316999999999</v>
      </c>
      <c r="M7487">
        <v>5</v>
      </c>
      <c r="N7487">
        <v>5</v>
      </c>
      <c r="O7487">
        <v>0</v>
      </c>
      <c r="P7487">
        <v>6</v>
      </c>
      <c r="R7487">
        <v>48.73</v>
      </c>
      <c r="S7487">
        <v>210</v>
      </c>
      <c r="T7487">
        <v>0</v>
      </c>
      <c r="U7487">
        <v>210</v>
      </c>
      <c r="V7487">
        <v>0</v>
      </c>
      <c r="W7487" s="13">
        <v>44968</v>
      </c>
    </row>
    <row r="7488" spans="1:23" x14ac:dyDescent="0.25">
      <c r="A7488">
        <v>1</v>
      </c>
      <c r="B7488">
        <v>62186</v>
      </c>
      <c r="C7488" t="s">
        <v>13376</v>
      </c>
      <c r="D7488" t="s">
        <v>13938</v>
      </c>
      <c r="E7488">
        <v>0</v>
      </c>
      <c r="F7488" t="s">
        <v>13867</v>
      </c>
      <c r="G7488" t="s">
        <v>13714</v>
      </c>
      <c r="H7488">
        <v>39</v>
      </c>
      <c r="I7488" s="14">
        <v>43</v>
      </c>
      <c r="J7488" s="15">
        <v>17324.552</v>
      </c>
      <c r="K7488" s="15">
        <v>18031.777999999998</v>
      </c>
      <c r="L7488" s="15">
        <v>18315.316999999999</v>
      </c>
      <c r="M7488">
        <v>5</v>
      </c>
      <c r="N7488">
        <v>5</v>
      </c>
      <c r="O7488">
        <v>0</v>
      </c>
      <c r="P7488">
        <v>43</v>
      </c>
      <c r="R7488">
        <v>122.56</v>
      </c>
      <c r="S7488">
        <v>175</v>
      </c>
      <c r="T7488">
        <v>0</v>
      </c>
      <c r="U7488">
        <v>175</v>
      </c>
      <c r="V7488">
        <v>0</v>
      </c>
      <c r="W7488" s="13">
        <v>45028</v>
      </c>
    </row>
    <row r="7489" spans="1:23" x14ac:dyDescent="0.25">
      <c r="A7489">
        <v>1</v>
      </c>
      <c r="B7489">
        <v>62187</v>
      </c>
      <c r="C7489" t="s">
        <v>13376</v>
      </c>
      <c r="D7489" t="s">
        <v>13938</v>
      </c>
      <c r="E7489">
        <v>0</v>
      </c>
      <c r="F7489" t="s">
        <v>13867</v>
      </c>
      <c r="G7489" t="s">
        <v>13714</v>
      </c>
      <c r="H7489">
        <v>35</v>
      </c>
      <c r="I7489" s="14">
        <v>74</v>
      </c>
      <c r="J7489" s="15">
        <v>17840.877</v>
      </c>
      <c r="K7489" s="15">
        <v>16848.357</v>
      </c>
      <c r="L7489" s="15">
        <v>17131.895</v>
      </c>
      <c r="M7489">
        <v>5</v>
      </c>
      <c r="N7489">
        <v>5</v>
      </c>
      <c r="O7489">
        <v>0</v>
      </c>
      <c r="P7489">
        <v>74</v>
      </c>
      <c r="R7489">
        <v>30.57</v>
      </c>
      <c r="S7489">
        <v>98</v>
      </c>
      <c r="T7489">
        <v>0</v>
      </c>
      <c r="U7489">
        <v>98</v>
      </c>
      <c r="V7489">
        <v>0</v>
      </c>
      <c r="W7489" s="13">
        <v>44968</v>
      </c>
    </row>
    <row r="7490" spans="1:23" x14ac:dyDescent="0.25">
      <c r="A7490">
        <v>1</v>
      </c>
      <c r="B7490">
        <v>62187</v>
      </c>
      <c r="C7490" t="s">
        <v>13376</v>
      </c>
      <c r="D7490" t="s">
        <v>13938</v>
      </c>
      <c r="E7490">
        <v>0</v>
      </c>
      <c r="F7490" t="s">
        <v>13867</v>
      </c>
      <c r="G7490" t="s">
        <v>13714</v>
      </c>
      <c r="H7490">
        <v>39</v>
      </c>
      <c r="I7490" s="14">
        <v>88</v>
      </c>
      <c r="J7490" s="15">
        <v>16519.101999999999</v>
      </c>
      <c r="K7490" s="15">
        <v>16848.357</v>
      </c>
      <c r="L7490" s="15">
        <v>17131.895</v>
      </c>
      <c r="M7490">
        <v>5</v>
      </c>
      <c r="N7490">
        <v>5</v>
      </c>
      <c r="O7490">
        <v>0</v>
      </c>
      <c r="P7490">
        <v>88</v>
      </c>
      <c r="R7490">
        <v>85.14</v>
      </c>
      <c r="S7490">
        <v>128</v>
      </c>
      <c r="T7490">
        <v>0</v>
      </c>
      <c r="U7490">
        <v>128</v>
      </c>
      <c r="V7490">
        <v>0</v>
      </c>
      <c r="W7490" s="13">
        <v>45009</v>
      </c>
    </row>
    <row r="7491" spans="1:23" x14ac:dyDescent="0.25">
      <c r="A7491">
        <v>1</v>
      </c>
      <c r="B7491">
        <v>62188</v>
      </c>
      <c r="C7491" t="s">
        <v>13376</v>
      </c>
      <c r="D7491" t="s">
        <v>13938</v>
      </c>
      <c r="E7491">
        <v>0</v>
      </c>
      <c r="F7491" t="s">
        <v>13867</v>
      </c>
      <c r="G7491" t="s">
        <v>13714</v>
      </c>
      <c r="H7491">
        <v>35</v>
      </c>
      <c r="I7491" s="14">
        <v>134</v>
      </c>
      <c r="J7491" s="15">
        <v>13803.262000000001</v>
      </c>
      <c r="K7491" s="15">
        <v>16848.357</v>
      </c>
      <c r="L7491" s="15">
        <v>17131.895</v>
      </c>
      <c r="M7491">
        <v>5</v>
      </c>
      <c r="N7491">
        <v>5</v>
      </c>
      <c r="O7491">
        <v>0</v>
      </c>
      <c r="P7491">
        <v>134</v>
      </c>
      <c r="R7491">
        <v>63.44</v>
      </c>
      <c r="S7491">
        <v>280</v>
      </c>
      <c r="T7491">
        <v>0</v>
      </c>
      <c r="U7491">
        <v>280</v>
      </c>
      <c r="V7491">
        <v>0</v>
      </c>
      <c r="W7491" s="13">
        <v>45001</v>
      </c>
    </row>
    <row r="7492" spans="1:23" x14ac:dyDescent="0.25">
      <c r="A7492">
        <v>1</v>
      </c>
      <c r="B7492">
        <v>62188</v>
      </c>
      <c r="C7492" t="s">
        <v>13376</v>
      </c>
      <c r="D7492" t="s">
        <v>13938</v>
      </c>
      <c r="E7492">
        <v>0</v>
      </c>
      <c r="F7492" t="s">
        <v>13867</v>
      </c>
      <c r="G7492" t="s">
        <v>13714</v>
      </c>
      <c r="H7492">
        <v>39</v>
      </c>
      <c r="I7492" s="14">
        <v>96</v>
      </c>
      <c r="J7492" s="15">
        <v>13842.091</v>
      </c>
      <c r="K7492" s="15">
        <v>16848.357</v>
      </c>
      <c r="L7492" s="15">
        <v>17131.895</v>
      </c>
      <c r="M7492">
        <v>5</v>
      </c>
      <c r="N7492">
        <v>5</v>
      </c>
      <c r="O7492">
        <v>0</v>
      </c>
      <c r="P7492">
        <v>96</v>
      </c>
      <c r="R7492">
        <v>122.31</v>
      </c>
      <c r="S7492">
        <v>192</v>
      </c>
      <c r="T7492">
        <v>0</v>
      </c>
      <c r="U7492">
        <v>192</v>
      </c>
      <c r="V7492">
        <v>0</v>
      </c>
      <c r="W7492" s="13">
        <v>45028</v>
      </c>
    </row>
    <row r="7493" spans="1:23" x14ac:dyDescent="0.25">
      <c r="A7493">
        <v>1</v>
      </c>
      <c r="B7493">
        <v>62189</v>
      </c>
      <c r="C7493" t="s">
        <v>13376</v>
      </c>
      <c r="D7493" t="s">
        <v>14136</v>
      </c>
      <c r="E7493">
        <v>0</v>
      </c>
      <c r="F7493" t="s">
        <v>12135</v>
      </c>
      <c r="G7493" t="s">
        <v>13714</v>
      </c>
      <c r="H7493">
        <v>35</v>
      </c>
      <c r="I7493" s="14">
        <v>37</v>
      </c>
      <c r="J7493" s="15">
        <v>44249.232000000004</v>
      </c>
      <c r="K7493" s="15">
        <v>47991.633000000002</v>
      </c>
      <c r="L7493" s="15">
        <v>48853.341</v>
      </c>
      <c r="M7493">
        <v>5</v>
      </c>
      <c r="N7493">
        <v>5</v>
      </c>
      <c r="O7493">
        <v>0</v>
      </c>
      <c r="P7493">
        <v>37</v>
      </c>
      <c r="R7493">
        <v>9.52</v>
      </c>
      <c r="S7493">
        <v>12</v>
      </c>
      <c r="T7493">
        <v>0</v>
      </c>
      <c r="U7493">
        <v>12</v>
      </c>
      <c r="V7493">
        <v>0</v>
      </c>
      <c r="W7493" s="13">
        <v>44968</v>
      </c>
    </row>
    <row r="7494" spans="1:23" x14ac:dyDescent="0.25">
      <c r="A7494">
        <v>1</v>
      </c>
      <c r="B7494">
        <v>62189</v>
      </c>
      <c r="C7494" t="s">
        <v>13376</v>
      </c>
      <c r="D7494" t="s">
        <v>14136</v>
      </c>
      <c r="E7494">
        <v>0</v>
      </c>
      <c r="F7494" t="s">
        <v>12135</v>
      </c>
      <c r="G7494" t="s">
        <v>13714</v>
      </c>
      <c r="H7494">
        <v>39</v>
      </c>
      <c r="I7494" s="14">
        <v>10</v>
      </c>
      <c r="J7494" s="15">
        <v>40887.728999999999</v>
      </c>
      <c r="K7494" s="15">
        <v>47991.633000000002</v>
      </c>
      <c r="L7494" s="15">
        <v>48853.341</v>
      </c>
      <c r="M7494">
        <v>5</v>
      </c>
      <c r="N7494">
        <v>5</v>
      </c>
      <c r="O7494">
        <v>0</v>
      </c>
      <c r="P7494">
        <v>10</v>
      </c>
      <c r="R7494">
        <v>19.53</v>
      </c>
      <c r="S7494">
        <v>24</v>
      </c>
      <c r="T7494">
        <v>0</v>
      </c>
      <c r="U7494">
        <v>24</v>
      </c>
      <c r="V7494">
        <v>0</v>
      </c>
      <c r="W7494" s="13">
        <v>45009</v>
      </c>
    </row>
    <row r="7495" spans="1:23" x14ac:dyDescent="0.25">
      <c r="A7495">
        <v>1</v>
      </c>
      <c r="B7495">
        <v>62190</v>
      </c>
      <c r="C7495" t="s">
        <v>13376</v>
      </c>
      <c r="D7495" t="s">
        <v>14136</v>
      </c>
      <c r="E7495">
        <v>0</v>
      </c>
      <c r="F7495" t="s">
        <v>12135</v>
      </c>
      <c r="G7495" t="s">
        <v>13714</v>
      </c>
      <c r="H7495">
        <v>35</v>
      </c>
      <c r="I7495" s="14">
        <v>93</v>
      </c>
      <c r="J7495" s="15">
        <v>48608.686999999998</v>
      </c>
      <c r="K7495" s="15">
        <v>47056.887999999999</v>
      </c>
      <c r="L7495" s="15">
        <v>47907.220999999998</v>
      </c>
      <c r="M7495">
        <v>5</v>
      </c>
      <c r="N7495">
        <v>5</v>
      </c>
      <c r="O7495">
        <v>0</v>
      </c>
      <c r="P7495">
        <v>93</v>
      </c>
      <c r="R7495">
        <v>34.200000000000003</v>
      </c>
      <c r="S7495">
        <v>162</v>
      </c>
      <c r="T7495">
        <v>0</v>
      </c>
      <c r="U7495">
        <v>162</v>
      </c>
      <c r="V7495">
        <v>0</v>
      </c>
      <c r="W7495" s="13">
        <v>44968</v>
      </c>
    </row>
    <row r="7496" spans="1:23" x14ac:dyDescent="0.25">
      <c r="A7496">
        <v>1</v>
      </c>
      <c r="B7496">
        <v>62190</v>
      </c>
      <c r="C7496" t="s">
        <v>13376</v>
      </c>
      <c r="D7496" t="s">
        <v>14136</v>
      </c>
      <c r="E7496">
        <v>0</v>
      </c>
      <c r="F7496" t="s">
        <v>12135</v>
      </c>
      <c r="G7496" t="s">
        <v>13714</v>
      </c>
      <c r="H7496">
        <v>39</v>
      </c>
      <c r="I7496" s="14">
        <v>87</v>
      </c>
      <c r="J7496" s="15">
        <v>48186.915000000001</v>
      </c>
      <c r="K7496" s="15">
        <v>47056.887999999999</v>
      </c>
      <c r="L7496" s="15">
        <v>47907.220999999998</v>
      </c>
      <c r="M7496">
        <v>5</v>
      </c>
      <c r="N7496">
        <v>5</v>
      </c>
      <c r="O7496">
        <v>0</v>
      </c>
      <c r="P7496">
        <v>87</v>
      </c>
      <c r="R7496">
        <v>58.89</v>
      </c>
      <c r="S7496">
        <v>106</v>
      </c>
      <c r="T7496">
        <v>0</v>
      </c>
      <c r="U7496">
        <v>106</v>
      </c>
      <c r="V7496">
        <v>0</v>
      </c>
      <c r="W7496" s="13">
        <v>45009</v>
      </c>
    </row>
    <row r="7497" spans="1:23" x14ac:dyDescent="0.25">
      <c r="A7497">
        <v>1</v>
      </c>
      <c r="B7497">
        <v>62191</v>
      </c>
      <c r="C7497" t="s">
        <v>13376</v>
      </c>
      <c r="D7497" t="s">
        <v>14135</v>
      </c>
      <c r="E7497">
        <v>0</v>
      </c>
      <c r="F7497" t="s">
        <v>12135</v>
      </c>
      <c r="G7497" t="s">
        <v>13714</v>
      </c>
      <c r="H7497">
        <v>39</v>
      </c>
      <c r="I7497" s="14">
        <v>160</v>
      </c>
      <c r="J7497" s="15">
        <v>42821.73</v>
      </c>
      <c r="K7497" s="15">
        <v>46983.311000000002</v>
      </c>
      <c r="L7497" s="15">
        <v>47833.642999999996</v>
      </c>
      <c r="M7497">
        <v>5</v>
      </c>
      <c r="N7497">
        <v>5</v>
      </c>
      <c r="O7497">
        <v>0</v>
      </c>
      <c r="P7497">
        <v>160</v>
      </c>
      <c r="R7497">
        <v>24.56</v>
      </c>
      <c r="S7497">
        <v>40</v>
      </c>
      <c r="T7497">
        <v>0</v>
      </c>
      <c r="U7497">
        <v>40</v>
      </c>
      <c r="V7497">
        <v>0</v>
      </c>
      <c r="W7497" s="13">
        <v>45009</v>
      </c>
    </row>
    <row r="7498" spans="1:23" x14ac:dyDescent="0.25">
      <c r="A7498">
        <v>1</v>
      </c>
      <c r="B7498">
        <v>62192</v>
      </c>
      <c r="C7498" t="s">
        <v>13376</v>
      </c>
      <c r="D7498" t="s">
        <v>14135</v>
      </c>
      <c r="E7498">
        <v>0</v>
      </c>
      <c r="F7498" t="s">
        <v>12135</v>
      </c>
      <c r="G7498" t="s">
        <v>13714</v>
      </c>
      <c r="H7498">
        <v>35</v>
      </c>
      <c r="I7498" s="14">
        <v>40</v>
      </c>
      <c r="J7498" s="15">
        <v>39133.682000000001</v>
      </c>
      <c r="K7498" s="15">
        <v>46972.411999999997</v>
      </c>
      <c r="L7498" s="15">
        <v>47822.745000000003</v>
      </c>
      <c r="M7498">
        <v>5</v>
      </c>
      <c r="N7498">
        <v>5</v>
      </c>
      <c r="O7498">
        <v>0</v>
      </c>
      <c r="P7498">
        <v>40</v>
      </c>
      <c r="R7498">
        <v>7.56</v>
      </c>
      <c r="S7498">
        <v>0</v>
      </c>
      <c r="T7498">
        <v>0</v>
      </c>
      <c r="U7498">
        <v>0</v>
      </c>
      <c r="V7498">
        <v>0</v>
      </c>
      <c r="W7498" s="13">
        <v>44847</v>
      </c>
    </row>
    <row r="7499" spans="1:23" x14ac:dyDescent="0.25">
      <c r="A7499">
        <v>1</v>
      </c>
      <c r="B7499">
        <v>62192</v>
      </c>
      <c r="C7499" t="s">
        <v>13376</v>
      </c>
      <c r="D7499" t="s">
        <v>14135</v>
      </c>
      <c r="E7499">
        <v>0</v>
      </c>
      <c r="F7499" t="s">
        <v>12135</v>
      </c>
      <c r="G7499" t="s">
        <v>13714</v>
      </c>
      <c r="H7499">
        <v>39</v>
      </c>
      <c r="I7499" s="14">
        <v>55</v>
      </c>
      <c r="J7499" s="15">
        <v>42810.92</v>
      </c>
      <c r="K7499" s="15">
        <v>46972.411999999997</v>
      </c>
      <c r="L7499" s="15">
        <v>47822.745000000003</v>
      </c>
      <c r="M7499">
        <v>5</v>
      </c>
      <c r="N7499">
        <v>5</v>
      </c>
      <c r="O7499">
        <v>0</v>
      </c>
      <c r="P7499">
        <v>55</v>
      </c>
      <c r="R7499">
        <v>18.059999999999999</v>
      </c>
      <c r="S7499">
        <v>20</v>
      </c>
      <c r="T7499">
        <v>0</v>
      </c>
      <c r="U7499">
        <v>20</v>
      </c>
      <c r="V7499">
        <v>0</v>
      </c>
      <c r="W7499" s="13">
        <v>45028</v>
      </c>
    </row>
    <row r="7500" spans="1:23" x14ac:dyDescent="0.25">
      <c r="A7500">
        <v>1</v>
      </c>
      <c r="B7500">
        <v>62193</v>
      </c>
      <c r="C7500" t="s">
        <v>13376</v>
      </c>
      <c r="D7500" t="s">
        <v>14136</v>
      </c>
      <c r="E7500">
        <v>0</v>
      </c>
      <c r="F7500" t="s">
        <v>12135</v>
      </c>
      <c r="G7500" t="s">
        <v>13714</v>
      </c>
      <c r="H7500">
        <v>35</v>
      </c>
      <c r="I7500" s="14">
        <v>76</v>
      </c>
      <c r="J7500" s="15">
        <v>49603.241000000002</v>
      </c>
      <c r="K7500" s="15">
        <v>47067.786</v>
      </c>
      <c r="L7500" s="15">
        <v>47918.118999999999</v>
      </c>
      <c r="M7500">
        <v>5</v>
      </c>
      <c r="N7500">
        <v>5</v>
      </c>
      <c r="O7500">
        <v>0</v>
      </c>
      <c r="P7500">
        <v>76</v>
      </c>
      <c r="R7500">
        <v>10.75</v>
      </c>
      <c r="S7500">
        <v>12</v>
      </c>
      <c r="T7500">
        <v>0</v>
      </c>
      <c r="U7500">
        <v>12</v>
      </c>
      <c r="V7500">
        <v>0</v>
      </c>
      <c r="W7500" s="13">
        <v>44987</v>
      </c>
    </row>
    <row r="7501" spans="1:23" x14ac:dyDescent="0.25">
      <c r="A7501">
        <v>1</v>
      </c>
      <c r="B7501">
        <v>62193</v>
      </c>
      <c r="C7501" t="s">
        <v>13376</v>
      </c>
      <c r="D7501" t="s">
        <v>14136</v>
      </c>
      <c r="E7501">
        <v>0</v>
      </c>
      <c r="F7501" t="s">
        <v>12135</v>
      </c>
      <c r="G7501" t="s">
        <v>13714</v>
      </c>
      <c r="H7501">
        <v>39</v>
      </c>
      <c r="I7501" s="14">
        <v>16</v>
      </c>
      <c r="J7501" s="15">
        <v>46970.392</v>
      </c>
      <c r="K7501" s="15">
        <v>47067.786</v>
      </c>
      <c r="L7501" s="15">
        <v>47918.118999999999</v>
      </c>
      <c r="M7501">
        <v>5</v>
      </c>
      <c r="N7501">
        <v>5</v>
      </c>
      <c r="O7501">
        <v>0</v>
      </c>
      <c r="P7501">
        <v>16</v>
      </c>
      <c r="R7501">
        <v>18</v>
      </c>
      <c r="S7501">
        <v>22</v>
      </c>
      <c r="T7501">
        <v>0</v>
      </c>
      <c r="U7501">
        <v>22</v>
      </c>
      <c r="V7501">
        <v>0</v>
      </c>
      <c r="W7501" s="13">
        <v>45028</v>
      </c>
    </row>
    <row r="7502" spans="1:23" x14ac:dyDescent="0.25">
      <c r="A7502">
        <v>1</v>
      </c>
      <c r="B7502">
        <v>62194</v>
      </c>
      <c r="C7502" t="s">
        <v>13376</v>
      </c>
      <c r="D7502" t="s">
        <v>14143</v>
      </c>
      <c r="E7502">
        <v>0</v>
      </c>
      <c r="F7502" t="s">
        <v>12135</v>
      </c>
      <c r="G7502" t="s">
        <v>13714</v>
      </c>
      <c r="H7502">
        <v>35</v>
      </c>
      <c r="I7502" s="14">
        <v>436</v>
      </c>
      <c r="J7502" s="15">
        <v>21150.608</v>
      </c>
      <c r="K7502" s="15">
        <v>24952.44</v>
      </c>
      <c r="L7502" s="15">
        <v>25385.625</v>
      </c>
      <c r="M7502">
        <v>5</v>
      </c>
      <c r="N7502">
        <v>5</v>
      </c>
      <c r="O7502">
        <v>0</v>
      </c>
      <c r="P7502">
        <v>436</v>
      </c>
      <c r="R7502">
        <v>23.95</v>
      </c>
      <c r="S7502">
        <v>132</v>
      </c>
      <c r="T7502">
        <v>0</v>
      </c>
      <c r="U7502">
        <v>132</v>
      </c>
      <c r="V7502">
        <v>0</v>
      </c>
      <c r="W7502" s="13">
        <v>45008</v>
      </c>
    </row>
    <row r="7503" spans="1:23" x14ac:dyDescent="0.25">
      <c r="A7503">
        <v>1</v>
      </c>
      <c r="B7503">
        <v>62194</v>
      </c>
      <c r="C7503" t="s">
        <v>13376</v>
      </c>
      <c r="D7503" t="s">
        <v>14143</v>
      </c>
      <c r="E7503">
        <v>0</v>
      </c>
      <c r="F7503" t="s">
        <v>12135</v>
      </c>
      <c r="G7503" t="s">
        <v>13714</v>
      </c>
      <c r="H7503">
        <v>39</v>
      </c>
      <c r="I7503" s="14">
        <v>4</v>
      </c>
      <c r="J7503" s="15">
        <v>21472.115000000002</v>
      </c>
      <c r="K7503" s="15">
        <v>24952.44</v>
      </c>
      <c r="L7503" s="15">
        <v>25385.625</v>
      </c>
      <c r="M7503">
        <v>5</v>
      </c>
      <c r="N7503">
        <v>5</v>
      </c>
      <c r="O7503">
        <v>0</v>
      </c>
      <c r="P7503">
        <v>4</v>
      </c>
      <c r="R7503">
        <v>94.11</v>
      </c>
      <c r="S7503">
        <v>144</v>
      </c>
      <c r="T7503">
        <v>0</v>
      </c>
      <c r="U7503">
        <v>144</v>
      </c>
      <c r="V7503">
        <v>0</v>
      </c>
      <c r="W7503" s="13">
        <v>45028</v>
      </c>
    </row>
    <row r="7504" spans="1:23" x14ac:dyDescent="0.25">
      <c r="A7504">
        <v>1</v>
      </c>
      <c r="B7504">
        <v>62197</v>
      </c>
      <c r="C7504" t="s">
        <v>14144</v>
      </c>
      <c r="D7504" t="s">
        <v>14145</v>
      </c>
      <c r="E7504">
        <v>0</v>
      </c>
      <c r="F7504" t="s">
        <v>13867</v>
      </c>
      <c r="G7504" t="s">
        <v>4920</v>
      </c>
      <c r="H7504">
        <v>39</v>
      </c>
      <c r="I7504" s="14">
        <v>33</v>
      </c>
      <c r="J7504" s="15">
        <v>59073.866000000002</v>
      </c>
      <c r="K7504" s="15">
        <v>63591.790999999997</v>
      </c>
      <c r="L7504" s="15">
        <v>63591.790999999997</v>
      </c>
      <c r="M7504">
        <v>5</v>
      </c>
      <c r="N7504">
        <v>5</v>
      </c>
      <c r="O7504">
        <v>0</v>
      </c>
      <c r="P7504">
        <v>33</v>
      </c>
      <c r="R7504">
        <v>41</v>
      </c>
      <c r="S7504">
        <v>64</v>
      </c>
      <c r="T7504">
        <v>8</v>
      </c>
      <c r="U7504">
        <v>64</v>
      </c>
      <c r="V7504">
        <v>8</v>
      </c>
      <c r="W7504" s="13">
        <v>45085</v>
      </c>
    </row>
    <row r="7505" spans="1:24" x14ac:dyDescent="0.25">
      <c r="A7505">
        <v>1</v>
      </c>
      <c r="B7505">
        <v>62199</v>
      </c>
      <c r="C7505" t="s">
        <v>14093</v>
      </c>
      <c r="D7505" t="s">
        <v>14146</v>
      </c>
      <c r="E7505">
        <v>0</v>
      </c>
      <c r="F7505" t="s">
        <v>7195</v>
      </c>
      <c r="G7505" t="s">
        <v>4920</v>
      </c>
      <c r="H7505">
        <v>35</v>
      </c>
      <c r="I7505" s="14">
        <v>0.38400000000000001</v>
      </c>
      <c r="J7505" s="15">
        <v>5382961.7970000003</v>
      </c>
      <c r="K7505" s="15">
        <v>5193810.5379999997</v>
      </c>
      <c r="L7505" s="15">
        <v>5193810.5379999997</v>
      </c>
      <c r="M7505">
        <v>5</v>
      </c>
      <c r="N7505">
        <v>5</v>
      </c>
      <c r="O7505">
        <v>0</v>
      </c>
      <c r="P7505">
        <v>0.38400000000000001</v>
      </c>
      <c r="R7505">
        <v>0</v>
      </c>
      <c r="S7505">
        <v>0</v>
      </c>
      <c r="T7505">
        <v>0</v>
      </c>
      <c r="U7505">
        <v>0</v>
      </c>
      <c r="V7505">
        <v>0</v>
      </c>
      <c r="W7505" s="13">
        <v>44544</v>
      </c>
    </row>
    <row r="7506" spans="1:24" x14ac:dyDescent="0.25">
      <c r="A7506">
        <v>1</v>
      </c>
      <c r="B7506">
        <v>62200</v>
      </c>
      <c r="C7506" t="s">
        <v>14093</v>
      </c>
      <c r="D7506" t="s">
        <v>14147</v>
      </c>
      <c r="E7506">
        <v>0</v>
      </c>
      <c r="F7506" t="s">
        <v>7195</v>
      </c>
      <c r="G7506" t="s">
        <v>4920</v>
      </c>
      <c r="H7506">
        <v>35</v>
      </c>
      <c r="I7506" s="14">
        <v>0.16</v>
      </c>
      <c r="J7506" s="15">
        <v>15760954.25</v>
      </c>
      <c r="K7506" s="15">
        <v>16253558.348999999</v>
      </c>
      <c r="L7506" s="15">
        <v>16253555.674000001</v>
      </c>
      <c r="M7506">
        <v>5</v>
      </c>
      <c r="N7506">
        <v>5</v>
      </c>
      <c r="O7506">
        <v>0</v>
      </c>
      <c r="P7506">
        <v>0.16</v>
      </c>
      <c r="R7506">
        <v>0</v>
      </c>
      <c r="S7506">
        <v>0</v>
      </c>
      <c r="T7506">
        <v>0</v>
      </c>
      <c r="U7506">
        <v>0</v>
      </c>
      <c r="V7506">
        <v>0</v>
      </c>
      <c r="W7506" s="13">
        <v>44544</v>
      </c>
    </row>
    <row r="7507" spans="1:24" x14ac:dyDescent="0.25">
      <c r="A7507">
        <v>1</v>
      </c>
      <c r="B7507">
        <v>62203</v>
      </c>
      <c r="C7507" t="s">
        <v>14148</v>
      </c>
      <c r="D7507" t="s">
        <v>14149</v>
      </c>
      <c r="E7507">
        <v>0</v>
      </c>
      <c r="F7507" t="s">
        <v>12135</v>
      </c>
      <c r="G7507" t="s">
        <v>29</v>
      </c>
      <c r="H7507">
        <v>35</v>
      </c>
      <c r="I7507" s="14">
        <v>5000</v>
      </c>
      <c r="J7507" s="15">
        <v>193.18199999999999</v>
      </c>
      <c r="K7507" s="15">
        <v>241.23099999999999</v>
      </c>
      <c r="L7507" s="15">
        <v>241.23099999999999</v>
      </c>
      <c r="M7507">
        <v>5</v>
      </c>
      <c r="N7507">
        <v>5</v>
      </c>
      <c r="O7507">
        <v>0</v>
      </c>
      <c r="P7507">
        <v>5000</v>
      </c>
      <c r="R7507">
        <v>1416.45</v>
      </c>
      <c r="S7507">
        <v>0</v>
      </c>
      <c r="T7507">
        <v>0</v>
      </c>
      <c r="U7507">
        <v>0</v>
      </c>
      <c r="V7507">
        <v>0</v>
      </c>
      <c r="W7507" s="13">
        <v>44921</v>
      </c>
    </row>
    <row r="7508" spans="1:24" x14ac:dyDescent="0.25">
      <c r="A7508">
        <v>1</v>
      </c>
      <c r="B7508">
        <v>62205</v>
      </c>
      <c r="C7508" t="s">
        <v>14150</v>
      </c>
      <c r="D7508" t="s">
        <v>14025</v>
      </c>
      <c r="E7508">
        <v>0</v>
      </c>
      <c r="F7508" t="s">
        <v>7195</v>
      </c>
      <c r="G7508" t="s">
        <v>4920</v>
      </c>
      <c r="H7508">
        <v>39</v>
      </c>
      <c r="I7508" s="14">
        <v>6</v>
      </c>
      <c r="J7508" s="15">
        <v>239847.24400000001</v>
      </c>
      <c r="K7508" s="15">
        <v>146811.87599999999</v>
      </c>
      <c r="L7508" s="15">
        <v>146811.87599999999</v>
      </c>
      <c r="M7508">
        <v>5</v>
      </c>
      <c r="N7508">
        <v>5</v>
      </c>
      <c r="O7508">
        <v>0</v>
      </c>
      <c r="P7508">
        <v>6</v>
      </c>
      <c r="R7508">
        <v>26.69</v>
      </c>
      <c r="S7508">
        <v>24</v>
      </c>
      <c r="T7508">
        <v>0</v>
      </c>
      <c r="U7508">
        <v>24</v>
      </c>
      <c r="V7508">
        <v>0</v>
      </c>
      <c r="W7508" s="13">
        <v>45054</v>
      </c>
    </row>
    <row r="7509" spans="1:24" x14ac:dyDescent="0.25">
      <c r="A7509">
        <v>1</v>
      </c>
      <c r="B7509">
        <v>62225</v>
      </c>
      <c r="C7509" t="s">
        <v>14151</v>
      </c>
      <c r="D7509" t="s">
        <v>14152</v>
      </c>
      <c r="E7509">
        <v>0</v>
      </c>
      <c r="F7509" t="s">
        <v>1286</v>
      </c>
      <c r="G7509" t="s">
        <v>4920</v>
      </c>
      <c r="H7509">
        <v>39</v>
      </c>
      <c r="I7509" s="14">
        <v>60</v>
      </c>
      <c r="J7509" s="15">
        <v>70664.100000000006</v>
      </c>
      <c r="K7509" s="15">
        <v>70664.11</v>
      </c>
      <c r="L7509" s="15">
        <v>70630.467000000004</v>
      </c>
      <c r="M7509">
        <v>5</v>
      </c>
      <c r="N7509">
        <v>5</v>
      </c>
      <c r="O7509">
        <v>0</v>
      </c>
      <c r="P7509">
        <v>60</v>
      </c>
      <c r="R7509">
        <v>4.68</v>
      </c>
      <c r="S7509">
        <v>30</v>
      </c>
      <c r="T7509">
        <v>0</v>
      </c>
      <c r="U7509">
        <v>30</v>
      </c>
      <c r="V7509">
        <v>0</v>
      </c>
      <c r="W7509" s="13">
        <v>44956</v>
      </c>
    </row>
    <row r="7510" spans="1:24" x14ac:dyDescent="0.25">
      <c r="A7510">
        <v>1</v>
      </c>
      <c r="B7510">
        <v>62231</v>
      </c>
      <c r="C7510" t="s">
        <v>13376</v>
      </c>
      <c r="D7510" t="s">
        <v>14153</v>
      </c>
      <c r="E7510">
        <v>0</v>
      </c>
      <c r="F7510" t="s">
        <v>13413</v>
      </c>
      <c r="G7510" t="s">
        <v>13714</v>
      </c>
      <c r="H7510">
        <v>35</v>
      </c>
      <c r="I7510" s="14">
        <v>64</v>
      </c>
      <c r="J7510" s="15">
        <v>44747.419000000002</v>
      </c>
      <c r="K7510" s="15">
        <v>47112.627999999997</v>
      </c>
      <c r="L7510" s="15">
        <v>47964.374000000003</v>
      </c>
      <c r="M7510">
        <v>5</v>
      </c>
      <c r="N7510">
        <v>5</v>
      </c>
      <c r="O7510">
        <v>0</v>
      </c>
      <c r="P7510">
        <v>64</v>
      </c>
      <c r="R7510">
        <v>25.07</v>
      </c>
      <c r="S7510">
        <v>48</v>
      </c>
      <c r="T7510">
        <v>0</v>
      </c>
      <c r="U7510">
        <v>48</v>
      </c>
      <c r="V7510">
        <v>0</v>
      </c>
      <c r="W7510" s="13">
        <v>44946</v>
      </c>
    </row>
    <row r="7511" spans="1:24" x14ac:dyDescent="0.25">
      <c r="A7511">
        <v>1</v>
      </c>
      <c r="B7511">
        <v>62231</v>
      </c>
      <c r="C7511" t="s">
        <v>13376</v>
      </c>
      <c r="D7511" t="s">
        <v>14153</v>
      </c>
      <c r="E7511">
        <v>0</v>
      </c>
      <c r="F7511" t="s">
        <v>13413</v>
      </c>
      <c r="G7511" t="s">
        <v>13714</v>
      </c>
      <c r="H7511">
        <v>39</v>
      </c>
      <c r="I7511" s="14">
        <v>145</v>
      </c>
      <c r="J7511" s="15">
        <v>43221.106</v>
      </c>
      <c r="K7511" s="15">
        <v>47112.627999999997</v>
      </c>
      <c r="L7511" s="15">
        <v>47964.374000000003</v>
      </c>
      <c r="M7511">
        <v>5</v>
      </c>
      <c r="N7511">
        <v>5</v>
      </c>
      <c r="O7511">
        <v>0</v>
      </c>
      <c r="P7511">
        <v>145</v>
      </c>
      <c r="R7511">
        <v>90.78</v>
      </c>
      <c r="S7511">
        <v>155</v>
      </c>
      <c r="T7511">
        <v>0</v>
      </c>
      <c r="U7511">
        <v>155</v>
      </c>
      <c r="V7511">
        <v>0</v>
      </c>
      <c r="W7511" s="13">
        <v>45028</v>
      </c>
    </row>
    <row r="7512" spans="1:24" x14ac:dyDescent="0.25">
      <c r="A7512">
        <v>1</v>
      </c>
      <c r="B7512">
        <v>62249</v>
      </c>
      <c r="C7512" t="s">
        <v>14154</v>
      </c>
      <c r="D7512" t="s">
        <v>14025</v>
      </c>
      <c r="E7512">
        <v>0</v>
      </c>
      <c r="F7512" t="s">
        <v>7195</v>
      </c>
      <c r="G7512" t="s">
        <v>4920</v>
      </c>
      <c r="H7512">
        <v>39</v>
      </c>
      <c r="I7512" s="14">
        <v>25</v>
      </c>
      <c r="J7512" s="15">
        <v>230547.24</v>
      </c>
      <c r="K7512" s="15">
        <v>230545.984</v>
      </c>
      <c r="L7512" s="15">
        <v>230545.984</v>
      </c>
      <c r="M7512">
        <v>5</v>
      </c>
      <c r="N7512">
        <v>5</v>
      </c>
      <c r="O7512">
        <v>0</v>
      </c>
      <c r="P7512">
        <v>25</v>
      </c>
      <c r="R7512">
        <v>72.069999999999993</v>
      </c>
      <c r="S7512">
        <v>75</v>
      </c>
      <c r="T7512">
        <v>0</v>
      </c>
      <c r="U7512">
        <v>75</v>
      </c>
      <c r="V7512">
        <v>0</v>
      </c>
      <c r="W7512" s="13">
        <v>45054</v>
      </c>
    </row>
    <row r="7513" spans="1:24" x14ac:dyDescent="0.25">
      <c r="A7513">
        <v>1</v>
      </c>
      <c r="B7513">
        <v>62259</v>
      </c>
      <c r="C7513" t="s">
        <v>14155</v>
      </c>
      <c r="D7513" t="s">
        <v>14156</v>
      </c>
      <c r="E7513">
        <v>0</v>
      </c>
      <c r="F7513" t="s">
        <v>7195</v>
      </c>
      <c r="G7513" t="s">
        <v>4920</v>
      </c>
      <c r="H7513">
        <v>39</v>
      </c>
      <c r="I7513" s="14">
        <v>44.44</v>
      </c>
      <c r="J7513" s="15">
        <v>66519.94</v>
      </c>
      <c r="K7513" s="15">
        <v>81745.319000000003</v>
      </c>
      <c r="L7513" s="15">
        <v>81745.319000000003</v>
      </c>
      <c r="M7513">
        <v>5</v>
      </c>
      <c r="N7513">
        <v>5</v>
      </c>
      <c r="O7513">
        <v>0</v>
      </c>
      <c r="P7513">
        <v>44.44</v>
      </c>
      <c r="R7513">
        <v>39.11</v>
      </c>
      <c r="S7513">
        <v>0</v>
      </c>
      <c r="T7513">
        <v>0</v>
      </c>
      <c r="U7513">
        <v>0</v>
      </c>
      <c r="V7513">
        <v>0</v>
      </c>
      <c r="W7513" s="13">
        <v>44865</v>
      </c>
    </row>
    <row r="7514" spans="1:24" x14ac:dyDescent="0.25">
      <c r="A7514">
        <v>1</v>
      </c>
      <c r="B7514">
        <v>62271</v>
      </c>
      <c r="C7514" t="s">
        <v>14157</v>
      </c>
      <c r="D7514" t="s">
        <v>14158</v>
      </c>
      <c r="E7514">
        <v>0</v>
      </c>
      <c r="F7514" t="s">
        <v>7195</v>
      </c>
      <c r="G7514" t="s">
        <v>4920</v>
      </c>
      <c r="H7514">
        <v>39</v>
      </c>
      <c r="I7514" s="14">
        <v>102.21599999999999</v>
      </c>
      <c r="J7514" s="15">
        <v>261603.79500000001</v>
      </c>
      <c r="K7514" s="15">
        <v>223037.682</v>
      </c>
      <c r="L7514" s="15">
        <v>223037.682</v>
      </c>
      <c r="M7514">
        <v>5</v>
      </c>
      <c r="N7514">
        <v>5</v>
      </c>
      <c r="O7514">
        <v>0</v>
      </c>
      <c r="P7514">
        <v>102.21599999999999</v>
      </c>
      <c r="R7514">
        <v>96.07</v>
      </c>
      <c r="S7514">
        <v>81.626000000000005</v>
      </c>
      <c r="T7514">
        <v>0</v>
      </c>
      <c r="U7514">
        <v>81.626000000000005</v>
      </c>
      <c r="V7514">
        <v>0</v>
      </c>
      <c r="W7514" s="13">
        <v>45054</v>
      </c>
      <c r="X7514">
        <v>0</v>
      </c>
    </row>
    <row r="7515" spans="1:24" x14ac:dyDescent="0.25">
      <c r="A7515">
        <v>1</v>
      </c>
      <c r="B7515">
        <v>62279</v>
      </c>
      <c r="C7515" t="s">
        <v>14159</v>
      </c>
      <c r="D7515" t="s">
        <v>14160</v>
      </c>
      <c r="E7515">
        <v>0</v>
      </c>
      <c r="F7515" t="s">
        <v>13413</v>
      </c>
      <c r="G7515" t="s">
        <v>13714</v>
      </c>
      <c r="H7515">
        <v>39</v>
      </c>
      <c r="I7515" s="14">
        <v>130</v>
      </c>
      <c r="J7515" s="15">
        <v>17531.754000000001</v>
      </c>
      <c r="K7515" s="15">
        <v>18544.169999999998</v>
      </c>
      <c r="L7515" s="15">
        <v>18544.169999999998</v>
      </c>
      <c r="M7515">
        <v>5</v>
      </c>
      <c r="N7515">
        <v>5</v>
      </c>
      <c r="O7515">
        <v>0</v>
      </c>
      <c r="P7515">
        <v>130</v>
      </c>
      <c r="R7515">
        <v>0</v>
      </c>
      <c r="S7515">
        <v>0</v>
      </c>
      <c r="T7515">
        <v>0</v>
      </c>
      <c r="U7515">
        <v>0</v>
      </c>
      <c r="V7515">
        <v>0</v>
      </c>
    </row>
    <row r="7516" spans="1:24" x14ac:dyDescent="0.25">
      <c r="A7516">
        <v>1</v>
      </c>
      <c r="B7516">
        <v>62286</v>
      </c>
      <c r="C7516" t="s">
        <v>14161</v>
      </c>
      <c r="D7516" t="s">
        <v>14025</v>
      </c>
      <c r="E7516">
        <v>0</v>
      </c>
      <c r="F7516" t="s">
        <v>7195</v>
      </c>
      <c r="G7516" t="s">
        <v>4920</v>
      </c>
      <c r="H7516">
        <v>39</v>
      </c>
      <c r="I7516" s="14">
        <v>0.41699999999999998</v>
      </c>
      <c r="J7516" s="15">
        <v>226098.96</v>
      </c>
      <c r="K7516" s="15">
        <v>239119.10699999999</v>
      </c>
      <c r="L7516" s="15">
        <v>239119.10699999999</v>
      </c>
      <c r="M7516">
        <v>5</v>
      </c>
      <c r="N7516">
        <v>5</v>
      </c>
      <c r="O7516">
        <v>0</v>
      </c>
      <c r="P7516">
        <v>0.41699999999999998</v>
      </c>
      <c r="R7516">
        <v>9.24</v>
      </c>
      <c r="S7516">
        <v>51.165999999999997</v>
      </c>
      <c r="T7516">
        <v>26.166</v>
      </c>
      <c r="U7516">
        <v>51.165999999999997</v>
      </c>
      <c r="V7516">
        <v>26.166</v>
      </c>
      <c r="W7516" s="13">
        <v>45085</v>
      </c>
    </row>
    <row r="7517" spans="1:24" x14ac:dyDescent="0.25">
      <c r="A7517">
        <v>1</v>
      </c>
      <c r="B7517">
        <v>62287</v>
      </c>
      <c r="C7517" t="s">
        <v>14159</v>
      </c>
      <c r="D7517" t="s">
        <v>14162</v>
      </c>
      <c r="E7517">
        <v>0</v>
      </c>
      <c r="F7517" t="s">
        <v>13413</v>
      </c>
      <c r="G7517" t="s">
        <v>13714</v>
      </c>
      <c r="H7517">
        <v>39</v>
      </c>
      <c r="I7517" s="14">
        <v>65</v>
      </c>
      <c r="J7517" s="15">
        <v>14580.995999999999</v>
      </c>
      <c r="K7517" s="15">
        <v>16835.788</v>
      </c>
      <c r="L7517" s="15">
        <v>16835.788</v>
      </c>
      <c r="M7517">
        <v>5</v>
      </c>
      <c r="N7517">
        <v>5</v>
      </c>
      <c r="O7517">
        <v>0</v>
      </c>
      <c r="P7517">
        <v>65</v>
      </c>
      <c r="R7517">
        <v>61.71</v>
      </c>
      <c r="S7517">
        <v>35</v>
      </c>
      <c r="T7517">
        <v>0</v>
      </c>
      <c r="U7517">
        <v>35</v>
      </c>
      <c r="V7517">
        <v>0</v>
      </c>
      <c r="W7517" s="13">
        <v>45028</v>
      </c>
    </row>
    <row r="7518" spans="1:24" x14ac:dyDescent="0.25">
      <c r="A7518">
        <v>1</v>
      </c>
      <c r="B7518">
        <v>62292</v>
      </c>
      <c r="C7518" t="s">
        <v>14163</v>
      </c>
      <c r="D7518" t="s">
        <v>14164</v>
      </c>
      <c r="E7518">
        <v>0</v>
      </c>
      <c r="F7518" t="s">
        <v>7195</v>
      </c>
      <c r="G7518" t="s">
        <v>4920</v>
      </c>
      <c r="H7518">
        <v>35</v>
      </c>
      <c r="I7518" s="14">
        <v>79</v>
      </c>
      <c r="J7518" s="15">
        <v>219867.799</v>
      </c>
      <c r="K7518" s="15">
        <v>195012.22500000001</v>
      </c>
      <c r="L7518" s="15">
        <v>195012.22500000001</v>
      </c>
      <c r="M7518">
        <v>5</v>
      </c>
      <c r="N7518">
        <v>5</v>
      </c>
      <c r="O7518">
        <v>0</v>
      </c>
      <c r="P7518">
        <v>79</v>
      </c>
      <c r="R7518">
        <v>38.11</v>
      </c>
      <c r="S7518">
        <v>91</v>
      </c>
      <c r="T7518">
        <v>0</v>
      </c>
      <c r="U7518">
        <v>91</v>
      </c>
      <c r="V7518">
        <v>0</v>
      </c>
      <c r="W7518" s="13">
        <v>45049</v>
      </c>
    </row>
    <row r="7519" spans="1:24" x14ac:dyDescent="0.25">
      <c r="A7519">
        <v>1</v>
      </c>
      <c r="B7519">
        <v>62301</v>
      </c>
      <c r="C7519" t="s">
        <v>14165</v>
      </c>
      <c r="D7519" t="s">
        <v>14166</v>
      </c>
      <c r="E7519">
        <v>0</v>
      </c>
      <c r="F7519" t="s">
        <v>7195</v>
      </c>
      <c r="G7519" t="s">
        <v>4920</v>
      </c>
      <c r="H7519">
        <v>39</v>
      </c>
      <c r="I7519" s="14">
        <v>15</v>
      </c>
      <c r="J7519" s="15">
        <v>222541.47</v>
      </c>
      <c r="K7519" s="15">
        <v>239535.04199999999</v>
      </c>
      <c r="L7519" s="15">
        <v>239535.04199999999</v>
      </c>
      <c r="M7519">
        <v>5</v>
      </c>
      <c r="N7519">
        <v>5</v>
      </c>
      <c r="O7519">
        <v>0</v>
      </c>
      <c r="P7519">
        <v>15</v>
      </c>
      <c r="R7519">
        <v>59.38</v>
      </c>
      <c r="S7519">
        <v>82</v>
      </c>
      <c r="T7519">
        <v>13</v>
      </c>
      <c r="U7519">
        <v>82</v>
      </c>
      <c r="V7519">
        <v>13</v>
      </c>
      <c r="W7519" s="13">
        <v>45085</v>
      </c>
    </row>
    <row r="7520" spans="1:24" x14ac:dyDescent="0.25">
      <c r="A7520">
        <v>1</v>
      </c>
      <c r="B7520">
        <v>62306</v>
      </c>
      <c r="C7520" t="s">
        <v>14167</v>
      </c>
      <c r="D7520" t="s">
        <v>14168</v>
      </c>
      <c r="E7520">
        <v>0</v>
      </c>
      <c r="F7520" t="s">
        <v>13413</v>
      </c>
      <c r="G7520" t="s">
        <v>13714</v>
      </c>
      <c r="H7520">
        <v>35</v>
      </c>
      <c r="I7520" s="14">
        <v>50</v>
      </c>
      <c r="J7520" s="15">
        <v>9774.36</v>
      </c>
      <c r="K7520" s="15">
        <v>10517.169</v>
      </c>
      <c r="L7520" s="15">
        <v>10517.169</v>
      </c>
      <c r="M7520">
        <v>5</v>
      </c>
      <c r="N7520">
        <v>5</v>
      </c>
      <c r="O7520">
        <v>0</v>
      </c>
      <c r="P7520">
        <v>50</v>
      </c>
      <c r="R7520">
        <v>706.1</v>
      </c>
      <c r="S7520">
        <v>0</v>
      </c>
      <c r="T7520">
        <v>0</v>
      </c>
      <c r="U7520">
        <v>0</v>
      </c>
      <c r="V7520">
        <v>0</v>
      </c>
      <c r="W7520" s="13">
        <v>44831</v>
      </c>
      <c r="X7520">
        <v>0</v>
      </c>
    </row>
    <row r="7521" spans="1:24" x14ac:dyDescent="0.25">
      <c r="A7521">
        <v>1</v>
      </c>
      <c r="B7521">
        <v>62306</v>
      </c>
      <c r="C7521" t="s">
        <v>14167</v>
      </c>
      <c r="D7521" t="s">
        <v>14168</v>
      </c>
      <c r="E7521">
        <v>0</v>
      </c>
      <c r="F7521" t="s">
        <v>13413</v>
      </c>
      <c r="G7521" t="s">
        <v>13714</v>
      </c>
      <c r="H7521">
        <v>39</v>
      </c>
      <c r="I7521" s="14">
        <v>1</v>
      </c>
      <c r="J7521" s="15">
        <v>9774.36</v>
      </c>
      <c r="K7521" s="15">
        <v>10517.169</v>
      </c>
      <c r="L7521" s="15">
        <v>10517.169</v>
      </c>
      <c r="M7521">
        <v>5</v>
      </c>
      <c r="N7521">
        <v>5</v>
      </c>
      <c r="O7521">
        <v>0</v>
      </c>
      <c r="P7521">
        <v>1</v>
      </c>
      <c r="R7521">
        <v>2226.63</v>
      </c>
      <c r="S7521">
        <v>50</v>
      </c>
      <c r="T7521">
        <v>0</v>
      </c>
      <c r="U7521">
        <v>50</v>
      </c>
      <c r="V7521">
        <v>0</v>
      </c>
      <c r="W7521" s="13">
        <v>44939</v>
      </c>
      <c r="X7521">
        <v>0</v>
      </c>
    </row>
    <row r="7522" spans="1:24" x14ac:dyDescent="0.25">
      <c r="A7522">
        <v>1</v>
      </c>
      <c r="B7522">
        <v>62307</v>
      </c>
      <c r="C7522" t="s">
        <v>14169</v>
      </c>
      <c r="D7522" t="s">
        <v>14170</v>
      </c>
      <c r="E7522">
        <v>0</v>
      </c>
      <c r="F7522" t="s">
        <v>13413</v>
      </c>
      <c r="G7522" t="s">
        <v>13714</v>
      </c>
      <c r="H7522">
        <v>39</v>
      </c>
      <c r="I7522" s="14">
        <v>1</v>
      </c>
      <c r="J7522" s="15">
        <v>13911.41</v>
      </c>
      <c r="K7522" s="15">
        <v>15293.98</v>
      </c>
      <c r="L7522" s="15">
        <v>15293.98</v>
      </c>
      <c r="M7522">
        <v>5</v>
      </c>
      <c r="N7522">
        <v>5</v>
      </c>
      <c r="O7522">
        <v>0</v>
      </c>
      <c r="P7522">
        <v>1</v>
      </c>
      <c r="R7522">
        <v>29.66</v>
      </c>
      <c r="S7522">
        <v>0</v>
      </c>
      <c r="T7522">
        <v>0</v>
      </c>
      <c r="U7522">
        <v>0</v>
      </c>
      <c r="V7522">
        <v>0</v>
      </c>
      <c r="W7522" s="13">
        <v>44922</v>
      </c>
      <c r="X7522">
        <v>0</v>
      </c>
    </row>
    <row r="7523" spans="1:24" x14ac:dyDescent="0.25">
      <c r="A7523">
        <v>1</v>
      </c>
      <c r="B7523">
        <v>62309</v>
      </c>
      <c r="C7523" t="s">
        <v>14171</v>
      </c>
      <c r="D7523" t="s">
        <v>14172</v>
      </c>
      <c r="E7523">
        <v>0</v>
      </c>
      <c r="F7523" t="s">
        <v>13867</v>
      </c>
      <c r="G7523" t="s">
        <v>4920</v>
      </c>
      <c r="H7523">
        <v>39</v>
      </c>
      <c r="I7523" s="14">
        <v>12</v>
      </c>
      <c r="J7523" s="15">
        <v>70261.87</v>
      </c>
      <c r="K7523" s="15">
        <v>77850.270999999993</v>
      </c>
      <c r="L7523" s="15">
        <v>77850.270999999993</v>
      </c>
      <c r="M7523">
        <v>5</v>
      </c>
      <c r="N7523">
        <v>5</v>
      </c>
      <c r="O7523">
        <v>0</v>
      </c>
      <c r="P7523">
        <v>12</v>
      </c>
      <c r="R7523">
        <v>16.73</v>
      </c>
      <c r="S7523">
        <v>31</v>
      </c>
      <c r="T7523">
        <v>4</v>
      </c>
      <c r="U7523">
        <v>31</v>
      </c>
      <c r="V7523">
        <v>4</v>
      </c>
      <c r="W7523" s="13">
        <v>45085</v>
      </c>
    </row>
    <row r="7524" spans="1:24" x14ac:dyDescent="0.25">
      <c r="A7524">
        <v>1</v>
      </c>
      <c r="B7524">
        <v>62310</v>
      </c>
      <c r="C7524" t="s">
        <v>14173</v>
      </c>
      <c r="D7524" t="s">
        <v>14174</v>
      </c>
      <c r="E7524">
        <v>0</v>
      </c>
      <c r="F7524" t="s">
        <v>7195</v>
      </c>
      <c r="G7524" t="s">
        <v>4920</v>
      </c>
      <c r="H7524">
        <v>39</v>
      </c>
      <c r="I7524" s="14">
        <v>150</v>
      </c>
      <c r="J7524" s="15">
        <v>215171.88</v>
      </c>
      <c r="K7524" s="15">
        <v>195670.492</v>
      </c>
      <c r="L7524" s="15">
        <v>195670.492</v>
      </c>
      <c r="M7524">
        <v>5</v>
      </c>
      <c r="N7524">
        <v>5</v>
      </c>
      <c r="O7524">
        <v>0</v>
      </c>
      <c r="P7524">
        <v>150</v>
      </c>
      <c r="R7524">
        <v>34.770000000000003</v>
      </c>
      <c r="S7524">
        <v>0</v>
      </c>
      <c r="T7524">
        <v>0</v>
      </c>
      <c r="U7524">
        <v>0</v>
      </c>
      <c r="V7524">
        <v>0</v>
      </c>
      <c r="W7524" s="13">
        <v>44901</v>
      </c>
    </row>
    <row r="7525" spans="1:24" x14ac:dyDescent="0.25">
      <c r="A7525">
        <v>1</v>
      </c>
      <c r="B7525">
        <v>62319</v>
      </c>
      <c r="C7525" t="s">
        <v>14175</v>
      </c>
      <c r="D7525" t="s">
        <v>14176</v>
      </c>
      <c r="E7525">
        <v>0</v>
      </c>
      <c r="F7525" t="s">
        <v>7195</v>
      </c>
      <c r="G7525" t="s">
        <v>4920</v>
      </c>
      <c r="H7525">
        <v>39</v>
      </c>
      <c r="I7525" s="14">
        <v>31</v>
      </c>
      <c r="J7525" s="15">
        <v>208815.93599999999</v>
      </c>
      <c r="K7525" s="15">
        <v>234241.98</v>
      </c>
      <c r="L7525" s="15">
        <v>234241.98</v>
      </c>
      <c r="M7525">
        <v>5</v>
      </c>
      <c r="N7525">
        <v>5</v>
      </c>
      <c r="O7525">
        <v>0</v>
      </c>
      <c r="P7525">
        <v>31</v>
      </c>
      <c r="R7525">
        <v>250.03</v>
      </c>
      <c r="S7525">
        <v>338</v>
      </c>
      <c r="T7525">
        <v>11</v>
      </c>
      <c r="U7525">
        <v>338</v>
      </c>
      <c r="V7525">
        <v>11</v>
      </c>
      <c r="W7525" s="13">
        <v>45085</v>
      </c>
    </row>
    <row r="7526" spans="1:24" x14ac:dyDescent="0.25">
      <c r="A7526">
        <v>1</v>
      </c>
      <c r="B7526">
        <v>62320</v>
      </c>
      <c r="C7526" t="s">
        <v>14177</v>
      </c>
      <c r="D7526" t="s">
        <v>14178</v>
      </c>
      <c r="E7526">
        <v>0</v>
      </c>
      <c r="F7526" t="s">
        <v>7195</v>
      </c>
      <c r="G7526" t="s">
        <v>4920</v>
      </c>
      <c r="H7526">
        <v>39</v>
      </c>
      <c r="I7526" s="14">
        <v>367.7</v>
      </c>
      <c r="J7526" s="15">
        <v>199980.158</v>
      </c>
      <c r="K7526" s="15">
        <v>190828.402</v>
      </c>
      <c r="L7526" s="15">
        <v>190828.402</v>
      </c>
      <c r="M7526">
        <v>5</v>
      </c>
      <c r="N7526">
        <v>5</v>
      </c>
      <c r="O7526">
        <v>0</v>
      </c>
      <c r="P7526">
        <v>367.7</v>
      </c>
      <c r="R7526">
        <v>477.07</v>
      </c>
      <c r="S7526">
        <v>598</v>
      </c>
      <c r="T7526">
        <v>0</v>
      </c>
      <c r="U7526">
        <v>598</v>
      </c>
      <c r="V7526">
        <v>0</v>
      </c>
      <c r="W7526" s="13">
        <v>45054</v>
      </c>
    </row>
    <row r="7527" spans="1:24" x14ac:dyDescent="0.25">
      <c r="A7527">
        <v>1</v>
      </c>
      <c r="B7527">
        <v>62321</v>
      </c>
      <c r="C7527" t="s">
        <v>14022</v>
      </c>
      <c r="D7527" t="s">
        <v>14179</v>
      </c>
      <c r="E7527">
        <v>0</v>
      </c>
      <c r="F7527" t="s">
        <v>1286</v>
      </c>
      <c r="G7527" t="s">
        <v>4920</v>
      </c>
      <c r="H7527">
        <v>39</v>
      </c>
      <c r="I7527" s="14">
        <v>175</v>
      </c>
      <c r="J7527" s="15">
        <v>105669.405</v>
      </c>
      <c r="K7527" s="15">
        <v>104394.318</v>
      </c>
      <c r="L7527" s="15">
        <v>104394.318</v>
      </c>
      <c r="M7527">
        <v>5</v>
      </c>
      <c r="N7527">
        <v>5</v>
      </c>
      <c r="O7527">
        <v>0</v>
      </c>
      <c r="P7527">
        <v>175</v>
      </c>
      <c r="R7527">
        <v>158.58000000000001</v>
      </c>
      <c r="S7527">
        <v>252</v>
      </c>
      <c r="T7527">
        <v>43</v>
      </c>
      <c r="U7527">
        <v>252</v>
      </c>
      <c r="V7527">
        <v>43</v>
      </c>
      <c r="W7527" s="13">
        <v>45085</v>
      </c>
      <c r="X7527">
        <v>0</v>
      </c>
    </row>
    <row r="7528" spans="1:24" x14ac:dyDescent="0.25">
      <c r="A7528">
        <v>1</v>
      </c>
      <c r="B7528">
        <v>62326</v>
      </c>
      <c r="C7528" t="s">
        <v>14180</v>
      </c>
      <c r="D7528" t="s">
        <v>14181</v>
      </c>
      <c r="E7528">
        <v>0</v>
      </c>
      <c r="F7528" t="s">
        <v>7195</v>
      </c>
      <c r="G7528" t="s">
        <v>4920</v>
      </c>
      <c r="H7528">
        <v>39</v>
      </c>
      <c r="I7528" s="14">
        <v>63</v>
      </c>
      <c r="J7528" s="15">
        <v>93464.77</v>
      </c>
      <c r="K7528" s="15">
        <v>97407.937000000005</v>
      </c>
      <c r="L7528" s="15">
        <v>97407.937000000005</v>
      </c>
      <c r="M7528">
        <v>5</v>
      </c>
      <c r="N7528">
        <v>5</v>
      </c>
      <c r="O7528">
        <v>0</v>
      </c>
      <c r="P7528">
        <v>63</v>
      </c>
      <c r="R7528">
        <v>14.58</v>
      </c>
      <c r="S7528">
        <v>13</v>
      </c>
      <c r="T7528">
        <v>0</v>
      </c>
      <c r="U7528">
        <v>13</v>
      </c>
      <c r="V7528">
        <v>0</v>
      </c>
      <c r="W7528" s="13">
        <v>45009</v>
      </c>
      <c r="X7528">
        <v>0</v>
      </c>
    </row>
    <row r="7529" spans="1:24" x14ac:dyDescent="0.25">
      <c r="A7529">
        <v>1</v>
      </c>
      <c r="B7529">
        <v>62328</v>
      </c>
      <c r="C7529" t="s">
        <v>14093</v>
      </c>
      <c r="D7529" t="s">
        <v>14182</v>
      </c>
      <c r="E7529">
        <v>0</v>
      </c>
      <c r="F7529" t="s">
        <v>7195</v>
      </c>
      <c r="G7529" t="s">
        <v>4920</v>
      </c>
      <c r="H7529">
        <v>39</v>
      </c>
      <c r="I7529" s="14">
        <v>389</v>
      </c>
      <c r="J7529" s="15">
        <v>170646.36300000001</v>
      </c>
      <c r="K7529" s="15">
        <v>177533.25099999999</v>
      </c>
      <c r="L7529" s="15">
        <v>178820.93100000001</v>
      </c>
      <c r="M7529">
        <v>5</v>
      </c>
      <c r="N7529">
        <v>5</v>
      </c>
      <c r="O7529">
        <v>0</v>
      </c>
      <c r="P7529">
        <v>389</v>
      </c>
      <c r="R7529">
        <v>895.01</v>
      </c>
      <c r="S7529">
        <v>1350</v>
      </c>
      <c r="T7529">
        <v>300</v>
      </c>
      <c r="U7529">
        <v>1350</v>
      </c>
      <c r="V7529">
        <v>300</v>
      </c>
      <c r="W7529" s="13">
        <v>45085</v>
      </c>
    </row>
    <row r="7530" spans="1:24" x14ac:dyDescent="0.25">
      <c r="A7530">
        <v>1</v>
      </c>
      <c r="B7530">
        <v>62329</v>
      </c>
      <c r="C7530" t="s">
        <v>14093</v>
      </c>
      <c r="D7530" t="s">
        <v>14183</v>
      </c>
      <c r="E7530">
        <v>0</v>
      </c>
      <c r="F7530" t="s">
        <v>7195</v>
      </c>
      <c r="G7530" t="s">
        <v>4920</v>
      </c>
      <c r="H7530">
        <v>39</v>
      </c>
      <c r="I7530" s="14">
        <v>1524</v>
      </c>
      <c r="J7530" s="15">
        <v>189674.424</v>
      </c>
      <c r="K7530" s="15">
        <v>203240.80100000001</v>
      </c>
      <c r="L7530" s="15">
        <v>203240.80100000001</v>
      </c>
      <c r="M7530">
        <v>5</v>
      </c>
      <c r="N7530">
        <v>5</v>
      </c>
      <c r="O7530">
        <v>0</v>
      </c>
      <c r="P7530">
        <v>1524</v>
      </c>
      <c r="R7530">
        <v>4230.95</v>
      </c>
      <c r="S7530">
        <v>5900</v>
      </c>
      <c r="T7530">
        <v>1000</v>
      </c>
      <c r="U7530">
        <v>5900</v>
      </c>
      <c r="V7530">
        <v>1000</v>
      </c>
      <c r="W7530" s="13">
        <v>45085</v>
      </c>
    </row>
    <row r="7531" spans="1:24" x14ac:dyDescent="0.25">
      <c r="A7531">
        <v>1</v>
      </c>
      <c r="B7531">
        <v>62334</v>
      </c>
      <c r="C7531" t="s">
        <v>14184</v>
      </c>
      <c r="D7531" t="s">
        <v>14185</v>
      </c>
      <c r="E7531">
        <v>0</v>
      </c>
      <c r="F7531" t="s">
        <v>7195</v>
      </c>
      <c r="G7531" t="s">
        <v>4920</v>
      </c>
      <c r="H7531">
        <v>39</v>
      </c>
      <c r="I7531" s="14">
        <v>5</v>
      </c>
      <c r="J7531" s="15">
        <v>163193.764</v>
      </c>
      <c r="K7531" s="15">
        <v>147616.236</v>
      </c>
      <c r="L7531" s="15">
        <v>147616.236</v>
      </c>
      <c r="M7531">
        <v>5</v>
      </c>
      <c r="N7531">
        <v>5</v>
      </c>
      <c r="O7531">
        <v>0</v>
      </c>
      <c r="P7531">
        <v>5</v>
      </c>
      <c r="R7531">
        <v>6.51</v>
      </c>
      <c r="S7531">
        <v>51</v>
      </c>
      <c r="T7531">
        <v>51</v>
      </c>
      <c r="U7531">
        <v>51</v>
      </c>
      <c r="V7531">
        <v>51</v>
      </c>
      <c r="W7531" s="13">
        <v>45085</v>
      </c>
    </row>
    <row r="7532" spans="1:24" x14ac:dyDescent="0.25">
      <c r="A7532">
        <v>1</v>
      </c>
      <c r="B7532">
        <v>62339</v>
      </c>
      <c r="C7532" t="s">
        <v>14186</v>
      </c>
      <c r="D7532" t="s">
        <v>14187</v>
      </c>
      <c r="E7532">
        <v>0</v>
      </c>
      <c r="F7532" t="s">
        <v>12135</v>
      </c>
      <c r="G7532" t="s">
        <v>29</v>
      </c>
      <c r="H7532">
        <v>39</v>
      </c>
      <c r="I7532" s="14">
        <v>5</v>
      </c>
      <c r="J7532" s="15">
        <v>331.88</v>
      </c>
      <c r="K7532" s="15">
        <v>331.88299999999998</v>
      </c>
      <c r="L7532" s="15">
        <v>340.57400000000001</v>
      </c>
      <c r="M7532">
        <v>5</v>
      </c>
      <c r="N7532">
        <v>5</v>
      </c>
      <c r="O7532">
        <v>0</v>
      </c>
      <c r="P7532">
        <v>5</v>
      </c>
      <c r="R7532">
        <v>1634.11</v>
      </c>
      <c r="S7532">
        <v>12620</v>
      </c>
      <c r="T7532">
        <v>12620</v>
      </c>
      <c r="U7532">
        <v>12620</v>
      </c>
      <c r="V7532">
        <v>12620</v>
      </c>
      <c r="W7532" s="13">
        <v>45085</v>
      </c>
    </row>
    <row r="7533" spans="1:24" x14ac:dyDescent="0.25">
      <c r="A7533">
        <v>1</v>
      </c>
      <c r="B7533">
        <v>62343</v>
      </c>
      <c r="C7533" t="s">
        <v>14188</v>
      </c>
      <c r="D7533" t="s">
        <v>14189</v>
      </c>
      <c r="E7533">
        <v>0</v>
      </c>
      <c r="F7533" t="s">
        <v>7195</v>
      </c>
      <c r="G7533" t="s">
        <v>4920</v>
      </c>
      <c r="H7533">
        <v>39</v>
      </c>
      <c r="I7533" s="14">
        <v>5</v>
      </c>
      <c r="J7533" s="15">
        <v>236809.84599999999</v>
      </c>
      <c r="K7533" s="15">
        <v>200539.209</v>
      </c>
      <c r="L7533" s="15">
        <v>200539.209</v>
      </c>
      <c r="M7533">
        <v>5</v>
      </c>
      <c r="N7533">
        <v>5</v>
      </c>
      <c r="O7533">
        <v>0</v>
      </c>
      <c r="P7533">
        <v>5</v>
      </c>
      <c r="R7533">
        <v>26.99</v>
      </c>
      <c r="S7533">
        <v>37</v>
      </c>
      <c r="T7533">
        <v>4</v>
      </c>
      <c r="U7533">
        <v>37</v>
      </c>
      <c r="V7533">
        <v>4</v>
      </c>
      <c r="W7533" s="13">
        <v>45085</v>
      </c>
    </row>
    <row r="7534" spans="1:24" x14ac:dyDescent="0.25">
      <c r="A7534">
        <v>1</v>
      </c>
      <c r="B7534">
        <v>62357</v>
      </c>
      <c r="C7534" t="s">
        <v>14190</v>
      </c>
      <c r="D7534" t="s">
        <v>14191</v>
      </c>
      <c r="E7534">
        <v>0</v>
      </c>
      <c r="F7534" t="s">
        <v>13413</v>
      </c>
      <c r="G7534" t="s">
        <v>13714</v>
      </c>
      <c r="H7534">
        <v>35</v>
      </c>
      <c r="I7534" s="14">
        <v>380</v>
      </c>
      <c r="J7534" s="15">
        <v>11634.78</v>
      </c>
      <c r="K7534" s="15">
        <v>11637.659</v>
      </c>
      <c r="L7534" s="15">
        <v>11637.659</v>
      </c>
      <c r="M7534">
        <v>5</v>
      </c>
      <c r="N7534">
        <v>5</v>
      </c>
      <c r="O7534">
        <v>0</v>
      </c>
      <c r="P7534">
        <v>380</v>
      </c>
      <c r="R7534">
        <v>133.29</v>
      </c>
      <c r="S7534">
        <v>580</v>
      </c>
      <c r="T7534">
        <v>100</v>
      </c>
      <c r="U7534">
        <v>580</v>
      </c>
      <c r="V7534">
        <v>100</v>
      </c>
      <c r="W7534" s="13">
        <v>45079</v>
      </c>
    </row>
    <row r="7535" spans="1:24" x14ac:dyDescent="0.25">
      <c r="A7535">
        <v>1</v>
      </c>
      <c r="B7535">
        <v>62357</v>
      </c>
      <c r="C7535" t="s">
        <v>14190</v>
      </c>
      <c r="D7535" t="s">
        <v>14191</v>
      </c>
      <c r="E7535">
        <v>0</v>
      </c>
      <c r="F7535" t="s">
        <v>13413</v>
      </c>
      <c r="G7535" t="s">
        <v>13714</v>
      </c>
      <c r="H7535">
        <v>39</v>
      </c>
      <c r="I7535" s="14">
        <v>100</v>
      </c>
      <c r="J7535" s="15">
        <v>11634.78</v>
      </c>
      <c r="K7535" s="15">
        <v>11637.659</v>
      </c>
      <c r="L7535" s="15">
        <v>11637.659</v>
      </c>
      <c r="M7535">
        <v>5</v>
      </c>
      <c r="N7535">
        <v>5</v>
      </c>
      <c r="O7535">
        <v>0</v>
      </c>
      <c r="P7535">
        <v>100</v>
      </c>
      <c r="R7535">
        <v>433.71</v>
      </c>
      <c r="S7535">
        <v>680</v>
      </c>
      <c r="T7535">
        <v>0</v>
      </c>
      <c r="U7535">
        <v>680</v>
      </c>
      <c r="V7535">
        <v>0</v>
      </c>
      <c r="W7535" s="13">
        <v>45028</v>
      </c>
    </row>
    <row r="7536" spans="1:24" x14ac:dyDescent="0.25">
      <c r="A7536">
        <v>1</v>
      </c>
      <c r="B7536">
        <v>62360</v>
      </c>
      <c r="C7536" t="s">
        <v>14192</v>
      </c>
      <c r="D7536" t="s">
        <v>14189</v>
      </c>
      <c r="E7536">
        <v>0</v>
      </c>
      <c r="F7536" t="s">
        <v>7195</v>
      </c>
      <c r="G7536" t="s">
        <v>4920</v>
      </c>
      <c r="H7536">
        <v>39</v>
      </c>
      <c r="I7536" s="14">
        <v>55.667000000000002</v>
      </c>
      <c r="J7536" s="15">
        <v>232346.81899999999</v>
      </c>
      <c r="K7536" s="15">
        <v>235330.52600000001</v>
      </c>
      <c r="L7536" s="15">
        <v>235330.52600000001</v>
      </c>
      <c r="M7536">
        <v>5</v>
      </c>
      <c r="N7536">
        <v>5</v>
      </c>
      <c r="O7536">
        <v>0</v>
      </c>
      <c r="P7536">
        <v>55.667000000000002</v>
      </c>
      <c r="R7536">
        <v>119.184</v>
      </c>
      <c r="S7536">
        <v>144.33500000000001</v>
      </c>
      <c r="T7536">
        <v>16.666</v>
      </c>
      <c r="U7536">
        <v>144.33500000000001</v>
      </c>
      <c r="V7536">
        <v>16.666</v>
      </c>
      <c r="W7536" s="13">
        <v>45085</v>
      </c>
    </row>
    <row r="7537" spans="1:23" x14ac:dyDescent="0.25">
      <c r="A7537">
        <v>1</v>
      </c>
      <c r="B7537">
        <v>62363</v>
      </c>
      <c r="C7537" t="s">
        <v>14171</v>
      </c>
      <c r="D7537" t="s">
        <v>14193</v>
      </c>
      <c r="E7537">
        <v>0</v>
      </c>
      <c r="F7537" t="s">
        <v>13867</v>
      </c>
      <c r="G7537" t="s">
        <v>4920</v>
      </c>
      <c r="H7537">
        <v>39</v>
      </c>
      <c r="I7537" s="14">
        <v>19</v>
      </c>
      <c r="J7537" s="15">
        <v>90187.79</v>
      </c>
      <c r="K7537" s="15">
        <v>103421.83100000001</v>
      </c>
      <c r="L7537" s="15">
        <v>103421.83100000001</v>
      </c>
      <c r="M7537">
        <v>5</v>
      </c>
      <c r="N7537">
        <v>5</v>
      </c>
      <c r="O7537">
        <v>0</v>
      </c>
      <c r="P7537">
        <v>19</v>
      </c>
      <c r="R7537">
        <v>0.59</v>
      </c>
      <c r="S7537">
        <v>16</v>
      </c>
      <c r="T7537">
        <v>16</v>
      </c>
      <c r="U7537">
        <v>16</v>
      </c>
      <c r="V7537">
        <v>16</v>
      </c>
      <c r="W7537" s="13">
        <v>45085</v>
      </c>
    </row>
    <row r="7538" spans="1:23" x14ac:dyDescent="0.25">
      <c r="A7538">
        <v>1</v>
      </c>
      <c r="B7538">
        <v>62366</v>
      </c>
      <c r="C7538" t="s">
        <v>14194</v>
      </c>
      <c r="D7538" t="s">
        <v>14195</v>
      </c>
      <c r="E7538">
        <v>0</v>
      </c>
      <c r="F7538" t="s">
        <v>1286</v>
      </c>
      <c r="G7538" t="s">
        <v>4920</v>
      </c>
      <c r="H7538">
        <v>39</v>
      </c>
      <c r="I7538" s="14">
        <v>25</v>
      </c>
      <c r="J7538" s="15">
        <v>198563.31</v>
      </c>
      <c r="K7538" s="15">
        <v>215939.899</v>
      </c>
      <c r="L7538" s="15">
        <v>215939.899</v>
      </c>
      <c r="M7538">
        <v>5</v>
      </c>
      <c r="N7538">
        <v>5</v>
      </c>
      <c r="O7538">
        <v>0</v>
      </c>
      <c r="P7538">
        <v>25</v>
      </c>
      <c r="R7538">
        <v>0</v>
      </c>
      <c r="S7538">
        <v>0</v>
      </c>
      <c r="T7538">
        <v>0</v>
      </c>
      <c r="U7538">
        <v>0</v>
      </c>
      <c r="V7538">
        <v>0</v>
      </c>
    </row>
    <row r="7539" spans="1:23" x14ac:dyDescent="0.25">
      <c r="A7539">
        <v>1</v>
      </c>
      <c r="B7539">
        <v>62370</v>
      </c>
      <c r="C7539" t="s">
        <v>14196</v>
      </c>
      <c r="D7539" t="s">
        <v>14197</v>
      </c>
      <c r="E7539">
        <v>0</v>
      </c>
      <c r="F7539" t="s">
        <v>12135</v>
      </c>
      <c r="G7539" t="s">
        <v>4920</v>
      </c>
      <c r="H7539">
        <v>39</v>
      </c>
      <c r="I7539" s="14">
        <v>2.1999999999999999E-2</v>
      </c>
      <c r="J7539" s="15">
        <v>225342.834</v>
      </c>
      <c r="K7539" s="15">
        <v>231379.394</v>
      </c>
      <c r="L7539" s="15">
        <v>231379.394</v>
      </c>
      <c r="M7539">
        <v>5</v>
      </c>
      <c r="N7539">
        <v>5</v>
      </c>
      <c r="O7539">
        <v>0</v>
      </c>
      <c r="P7539">
        <v>2.1999999999999999E-2</v>
      </c>
      <c r="R7539">
        <v>99.11</v>
      </c>
      <c r="S7539">
        <v>127</v>
      </c>
      <c r="T7539">
        <v>0</v>
      </c>
      <c r="U7539">
        <v>127</v>
      </c>
      <c r="V7539">
        <v>0</v>
      </c>
      <c r="W7539" s="13">
        <v>45028</v>
      </c>
    </row>
    <row r="7540" spans="1:23" x14ac:dyDescent="0.25">
      <c r="A7540">
        <v>1</v>
      </c>
      <c r="B7540">
        <v>62375</v>
      </c>
      <c r="C7540" t="s">
        <v>14127</v>
      </c>
      <c r="D7540" t="s">
        <v>14198</v>
      </c>
      <c r="E7540">
        <v>0</v>
      </c>
      <c r="F7540" t="s">
        <v>13413</v>
      </c>
      <c r="G7540" t="s">
        <v>13714</v>
      </c>
      <c r="H7540">
        <v>35</v>
      </c>
      <c r="I7540" s="14">
        <v>25</v>
      </c>
      <c r="J7540" s="15">
        <v>10868.925999999999</v>
      </c>
      <c r="K7540" s="15">
        <v>10946.593999999999</v>
      </c>
      <c r="L7540" s="15">
        <v>10946.593999999999</v>
      </c>
      <c r="M7540">
        <v>5</v>
      </c>
      <c r="N7540">
        <v>5</v>
      </c>
      <c r="O7540">
        <v>0</v>
      </c>
      <c r="P7540">
        <v>25</v>
      </c>
      <c r="R7540">
        <v>21.09</v>
      </c>
      <c r="S7540">
        <v>0</v>
      </c>
      <c r="T7540">
        <v>0</v>
      </c>
      <c r="U7540">
        <v>0</v>
      </c>
      <c r="V7540">
        <v>0</v>
      </c>
      <c r="W7540" s="13">
        <v>44875</v>
      </c>
    </row>
    <row r="7541" spans="1:23" x14ac:dyDescent="0.25">
      <c r="A7541">
        <v>1</v>
      </c>
      <c r="B7541">
        <v>62405</v>
      </c>
      <c r="C7541" t="s">
        <v>14199</v>
      </c>
      <c r="D7541" t="s">
        <v>14200</v>
      </c>
      <c r="E7541">
        <v>0</v>
      </c>
      <c r="F7541" t="s">
        <v>13867</v>
      </c>
      <c r="G7541" t="s">
        <v>4920</v>
      </c>
      <c r="H7541">
        <v>39</v>
      </c>
      <c r="I7541" s="14">
        <v>6</v>
      </c>
      <c r="J7541" s="15">
        <v>95819.97</v>
      </c>
      <c r="K7541" s="15">
        <v>104989.41099999999</v>
      </c>
      <c r="L7541" s="15">
        <v>104989.41099999999</v>
      </c>
      <c r="M7541">
        <v>5</v>
      </c>
      <c r="N7541">
        <v>5</v>
      </c>
      <c r="O7541">
        <v>0</v>
      </c>
      <c r="P7541">
        <v>6</v>
      </c>
      <c r="R7541">
        <v>6.16</v>
      </c>
      <c r="S7541">
        <v>20</v>
      </c>
      <c r="T7541">
        <v>0</v>
      </c>
      <c r="U7541">
        <v>20</v>
      </c>
      <c r="V7541">
        <v>0</v>
      </c>
      <c r="W7541" s="13">
        <v>44972</v>
      </c>
    </row>
    <row r="7542" spans="1:23" x14ac:dyDescent="0.25">
      <c r="A7542">
        <v>1</v>
      </c>
      <c r="B7542">
        <v>62409</v>
      </c>
      <c r="C7542" t="s">
        <v>14201</v>
      </c>
      <c r="D7542" t="s">
        <v>14202</v>
      </c>
      <c r="E7542">
        <v>0</v>
      </c>
      <c r="F7542" t="s">
        <v>7195</v>
      </c>
      <c r="G7542" t="s">
        <v>4920</v>
      </c>
      <c r="H7542">
        <v>39</v>
      </c>
      <c r="I7542" s="14">
        <v>150</v>
      </c>
      <c r="J7542" s="15">
        <v>261166.77</v>
      </c>
      <c r="K7542" s="15">
        <v>272300.674</v>
      </c>
      <c r="L7542" s="15">
        <v>272300.674</v>
      </c>
      <c r="M7542">
        <v>5</v>
      </c>
      <c r="N7542">
        <v>5</v>
      </c>
      <c r="O7542">
        <v>0</v>
      </c>
      <c r="P7542">
        <v>150</v>
      </c>
      <c r="R7542">
        <v>26.04</v>
      </c>
      <c r="S7542">
        <v>100</v>
      </c>
      <c r="T7542">
        <v>0</v>
      </c>
      <c r="U7542">
        <v>100</v>
      </c>
      <c r="V7542">
        <v>0</v>
      </c>
      <c r="W7542" s="13">
        <v>44972</v>
      </c>
    </row>
    <row r="7543" spans="1:23" x14ac:dyDescent="0.25">
      <c r="A7543">
        <v>1</v>
      </c>
      <c r="B7543">
        <v>62421</v>
      </c>
      <c r="C7543" t="s">
        <v>14203</v>
      </c>
      <c r="D7543" t="s">
        <v>14025</v>
      </c>
      <c r="E7543">
        <v>0</v>
      </c>
      <c r="F7543" t="s">
        <v>7195</v>
      </c>
      <c r="G7543" t="s">
        <v>4920</v>
      </c>
      <c r="H7543">
        <v>39</v>
      </c>
      <c r="I7543" s="14">
        <v>22</v>
      </c>
      <c r="J7543" s="15">
        <v>265032.48700000002</v>
      </c>
      <c r="K7543" s="15">
        <v>267280.88500000001</v>
      </c>
      <c r="L7543" s="15">
        <v>267280.88500000001</v>
      </c>
      <c r="M7543">
        <v>5</v>
      </c>
      <c r="N7543">
        <v>5</v>
      </c>
      <c r="O7543">
        <v>0</v>
      </c>
      <c r="P7543">
        <v>22</v>
      </c>
      <c r="R7543">
        <v>14.58</v>
      </c>
      <c r="S7543">
        <v>25</v>
      </c>
      <c r="T7543">
        <v>5</v>
      </c>
      <c r="U7543">
        <v>25</v>
      </c>
      <c r="V7543">
        <v>5</v>
      </c>
      <c r="W7543" s="13">
        <v>45085</v>
      </c>
    </row>
    <row r="7544" spans="1:23" x14ac:dyDescent="0.25">
      <c r="A7544">
        <v>1</v>
      </c>
      <c r="B7544">
        <v>62424</v>
      </c>
      <c r="C7544" t="s">
        <v>14204</v>
      </c>
      <c r="D7544" t="s">
        <v>14205</v>
      </c>
      <c r="E7544">
        <v>0</v>
      </c>
      <c r="F7544" t="s">
        <v>7195</v>
      </c>
      <c r="G7544" t="s">
        <v>4920</v>
      </c>
      <c r="H7544">
        <v>39</v>
      </c>
      <c r="I7544" s="14">
        <v>11</v>
      </c>
      <c r="J7544" s="15">
        <v>291298.31</v>
      </c>
      <c r="K7544" s="15">
        <v>314025.91700000002</v>
      </c>
      <c r="L7544" s="15">
        <v>314025.91700000002</v>
      </c>
      <c r="M7544">
        <v>5</v>
      </c>
      <c r="N7544">
        <v>5</v>
      </c>
      <c r="O7544">
        <v>0</v>
      </c>
      <c r="P7544">
        <v>11</v>
      </c>
      <c r="R7544">
        <v>15.22</v>
      </c>
      <c r="S7544">
        <v>16</v>
      </c>
      <c r="T7544">
        <v>0</v>
      </c>
      <c r="U7544">
        <v>16</v>
      </c>
      <c r="V7544">
        <v>0</v>
      </c>
      <c r="W7544" s="13">
        <v>45054</v>
      </c>
    </row>
    <row r="7545" spans="1:23" x14ac:dyDescent="0.25">
      <c r="A7545">
        <v>1</v>
      </c>
      <c r="B7545">
        <v>62425</v>
      </c>
      <c r="C7545" t="s">
        <v>14206</v>
      </c>
      <c r="D7545" t="s">
        <v>14207</v>
      </c>
      <c r="E7545">
        <v>0</v>
      </c>
      <c r="F7545" t="s">
        <v>7195</v>
      </c>
      <c r="G7545" t="s">
        <v>4920</v>
      </c>
      <c r="H7545">
        <v>39</v>
      </c>
      <c r="I7545" s="14">
        <v>82</v>
      </c>
      <c r="J7545" s="15">
        <v>205148.033</v>
      </c>
      <c r="K7545" s="15">
        <v>186179.03200000001</v>
      </c>
      <c r="L7545" s="15">
        <v>186179.03200000001</v>
      </c>
      <c r="M7545">
        <v>5</v>
      </c>
      <c r="N7545">
        <v>5</v>
      </c>
      <c r="O7545">
        <v>0</v>
      </c>
      <c r="P7545">
        <v>82</v>
      </c>
      <c r="R7545">
        <v>181.05</v>
      </c>
      <c r="S7545">
        <v>313</v>
      </c>
      <c r="T7545">
        <v>48</v>
      </c>
      <c r="U7545">
        <v>313</v>
      </c>
      <c r="V7545">
        <v>48</v>
      </c>
      <c r="W7545" s="13">
        <v>45085</v>
      </c>
    </row>
    <row r="7546" spans="1:23" x14ac:dyDescent="0.25">
      <c r="A7546">
        <v>1</v>
      </c>
      <c r="B7546">
        <v>62437</v>
      </c>
      <c r="C7546" t="s">
        <v>14208</v>
      </c>
      <c r="D7546" t="s">
        <v>14025</v>
      </c>
      <c r="E7546">
        <v>0</v>
      </c>
      <c r="F7546" t="s">
        <v>7195</v>
      </c>
      <c r="G7546" t="s">
        <v>4920</v>
      </c>
      <c r="H7546">
        <v>39</v>
      </c>
      <c r="I7546" s="14">
        <v>9</v>
      </c>
      <c r="J7546" s="15">
        <v>278737.58</v>
      </c>
      <c r="K7546" s="15">
        <v>287923.87199999997</v>
      </c>
      <c r="L7546" s="15">
        <v>287923.87199999997</v>
      </c>
      <c r="M7546">
        <v>5</v>
      </c>
      <c r="N7546">
        <v>5</v>
      </c>
      <c r="O7546">
        <v>0</v>
      </c>
      <c r="P7546">
        <v>9</v>
      </c>
      <c r="R7546">
        <v>5.48</v>
      </c>
      <c r="S7546">
        <v>8</v>
      </c>
      <c r="T7546">
        <v>1</v>
      </c>
      <c r="U7546">
        <v>8</v>
      </c>
      <c r="V7546">
        <v>1</v>
      </c>
      <c r="W7546" s="13">
        <v>45085</v>
      </c>
    </row>
    <row r="7547" spans="1:23" x14ac:dyDescent="0.25">
      <c r="A7547">
        <v>1</v>
      </c>
      <c r="B7547">
        <v>62440</v>
      </c>
      <c r="C7547" t="s">
        <v>14209</v>
      </c>
      <c r="D7547" t="s">
        <v>14025</v>
      </c>
      <c r="E7547">
        <v>0</v>
      </c>
      <c r="F7547" t="s">
        <v>7195</v>
      </c>
      <c r="G7547" t="s">
        <v>4920</v>
      </c>
      <c r="H7547">
        <v>39</v>
      </c>
      <c r="I7547" s="14">
        <v>102</v>
      </c>
      <c r="J7547" s="15">
        <v>207678.76300000001</v>
      </c>
      <c r="K7547" s="15">
        <v>186518.42300000001</v>
      </c>
      <c r="L7547" s="15">
        <v>186518.42300000001</v>
      </c>
      <c r="M7547">
        <v>5</v>
      </c>
      <c r="N7547">
        <v>5</v>
      </c>
      <c r="O7547">
        <v>0</v>
      </c>
      <c r="P7547">
        <v>102</v>
      </c>
      <c r="R7547">
        <v>396.01</v>
      </c>
      <c r="S7547">
        <v>501</v>
      </c>
      <c r="T7547">
        <v>100</v>
      </c>
      <c r="U7547">
        <v>501</v>
      </c>
      <c r="V7547">
        <v>100</v>
      </c>
      <c r="W7547" s="13">
        <v>45085</v>
      </c>
    </row>
    <row r="7548" spans="1:23" x14ac:dyDescent="0.25">
      <c r="A7548">
        <v>1</v>
      </c>
      <c r="B7548">
        <v>62449</v>
      </c>
      <c r="C7548" t="s">
        <v>14210</v>
      </c>
      <c r="D7548" t="s">
        <v>14211</v>
      </c>
      <c r="E7548">
        <v>0</v>
      </c>
      <c r="F7548" t="s">
        <v>13867</v>
      </c>
      <c r="G7548" t="s">
        <v>4920</v>
      </c>
      <c r="H7548">
        <v>39</v>
      </c>
      <c r="I7548" s="14">
        <v>9</v>
      </c>
      <c r="J7548" s="15">
        <v>78263.77</v>
      </c>
      <c r="K7548" s="15">
        <v>87218.915999999997</v>
      </c>
      <c r="L7548" s="15">
        <v>87218.915999999997</v>
      </c>
      <c r="M7548">
        <v>5</v>
      </c>
      <c r="N7548">
        <v>5</v>
      </c>
      <c r="O7548">
        <v>0</v>
      </c>
      <c r="P7548">
        <v>9</v>
      </c>
      <c r="R7548">
        <v>18.3</v>
      </c>
      <c r="S7548">
        <v>26</v>
      </c>
      <c r="T7548">
        <v>5</v>
      </c>
      <c r="U7548">
        <v>26</v>
      </c>
      <c r="V7548">
        <v>5</v>
      </c>
      <c r="W7548" s="13">
        <v>45085</v>
      </c>
    </row>
    <row r="7549" spans="1:23" x14ac:dyDescent="0.25">
      <c r="A7549">
        <v>1</v>
      </c>
      <c r="B7549">
        <v>62453</v>
      </c>
      <c r="C7549" t="s">
        <v>14035</v>
      </c>
      <c r="D7549" t="s">
        <v>14025</v>
      </c>
      <c r="E7549">
        <v>0</v>
      </c>
      <c r="F7549" t="s">
        <v>7195</v>
      </c>
      <c r="G7549" t="s">
        <v>4920</v>
      </c>
      <c r="H7549">
        <v>39</v>
      </c>
      <c r="I7549" s="14">
        <v>280</v>
      </c>
      <c r="J7549" s="15">
        <v>197853.93</v>
      </c>
      <c r="K7549" s="15">
        <v>185123.76699999999</v>
      </c>
      <c r="L7549" s="15">
        <v>185123.76699999999</v>
      </c>
      <c r="M7549">
        <v>5</v>
      </c>
      <c r="N7549">
        <v>5</v>
      </c>
      <c r="O7549">
        <v>0</v>
      </c>
      <c r="P7549">
        <v>280</v>
      </c>
      <c r="R7549">
        <v>60.03</v>
      </c>
      <c r="S7549">
        <v>141</v>
      </c>
      <c r="T7549">
        <v>0</v>
      </c>
      <c r="U7549">
        <v>141</v>
      </c>
      <c r="V7549">
        <v>0</v>
      </c>
      <c r="W7549" s="13">
        <v>45009</v>
      </c>
    </row>
    <row r="7550" spans="1:23" x14ac:dyDescent="0.25">
      <c r="A7550">
        <v>1</v>
      </c>
      <c r="B7550">
        <v>62454</v>
      </c>
      <c r="C7550" t="s">
        <v>14212</v>
      </c>
      <c r="D7550" t="s">
        <v>14213</v>
      </c>
      <c r="E7550">
        <v>0</v>
      </c>
      <c r="F7550" t="s">
        <v>13413</v>
      </c>
      <c r="G7550" t="s">
        <v>13714</v>
      </c>
      <c r="H7550">
        <v>39</v>
      </c>
      <c r="I7550" s="14">
        <v>106</v>
      </c>
      <c r="J7550" s="15">
        <v>5487.31</v>
      </c>
      <c r="K7550" s="15">
        <v>5866.9279999999999</v>
      </c>
      <c r="L7550" s="15">
        <v>5866.9279999999999</v>
      </c>
      <c r="M7550">
        <v>5</v>
      </c>
      <c r="N7550">
        <v>5</v>
      </c>
      <c r="O7550">
        <v>0</v>
      </c>
      <c r="P7550">
        <v>106</v>
      </c>
      <c r="R7550">
        <v>118.91</v>
      </c>
      <c r="S7550">
        <v>144</v>
      </c>
      <c r="T7550">
        <v>0</v>
      </c>
      <c r="U7550">
        <v>144</v>
      </c>
      <c r="V7550">
        <v>0</v>
      </c>
      <c r="W7550" s="13">
        <v>45054</v>
      </c>
    </row>
    <row r="7551" spans="1:23" x14ac:dyDescent="0.25">
      <c r="A7551">
        <v>1</v>
      </c>
      <c r="B7551">
        <v>62456</v>
      </c>
      <c r="C7551" t="s">
        <v>14214</v>
      </c>
      <c r="D7551" t="s">
        <v>14215</v>
      </c>
      <c r="E7551">
        <v>0</v>
      </c>
      <c r="F7551" t="s">
        <v>13867</v>
      </c>
      <c r="G7551" t="s">
        <v>4920</v>
      </c>
      <c r="H7551">
        <v>39</v>
      </c>
      <c r="I7551" s="14">
        <v>323</v>
      </c>
      <c r="J7551" s="15">
        <v>76830.334000000003</v>
      </c>
      <c r="K7551" s="15">
        <v>72116.236999999994</v>
      </c>
      <c r="L7551" s="15">
        <v>72116.236999999994</v>
      </c>
      <c r="M7551">
        <v>5</v>
      </c>
      <c r="N7551">
        <v>5</v>
      </c>
      <c r="O7551">
        <v>0</v>
      </c>
      <c r="P7551">
        <v>323</v>
      </c>
      <c r="R7551">
        <v>913.84</v>
      </c>
      <c r="S7551">
        <v>1040</v>
      </c>
      <c r="T7551">
        <v>120</v>
      </c>
      <c r="U7551">
        <v>1040</v>
      </c>
      <c r="V7551">
        <v>120</v>
      </c>
      <c r="W7551" s="13">
        <v>45085</v>
      </c>
    </row>
    <row r="7552" spans="1:23" x14ac:dyDescent="0.25">
      <c r="A7552">
        <v>1</v>
      </c>
      <c r="B7552">
        <v>62457</v>
      </c>
      <c r="C7552" t="s">
        <v>14208</v>
      </c>
      <c r="D7552" t="s">
        <v>14025</v>
      </c>
      <c r="E7552">
        <v>0</v>
      </c>
      <c r="F7552" t="s">
        <v>7195</v>
      </c>
      <c r="G7552" t="s">
        <v>4920</v>
      </c>
      <c r="H7552">
        <v>39</v>
      </c>
      <c r="I7552" s="14">
        <v>29</v>
      </c>
      <c r="J7552" s="15">
        <v>213849.92</v>
      </c>
      <c r="K7552" s="15">
        <v>197555.13399999999</v>
      </c>
      <c r="L7552" s="15">
        <v>197555.13399999999</v>
      </c>
      <c r="M7552">
        <v>5</v>
      </c>
      <c r="N7552">
        <v>5</v>
      </c>
      <c r="O7552">
        <v>0</v>
      </c>
      <c r="P7552">
        <v>29</v>
      </c>
      <c r="R7552">
        <v>49.45</v>
      </c>
      <c r="S7552">
        <v>72</v>
      </c>
      <c r="T7552">
        <v>14</v>
      </c>
      <c r="U7552">
        <v>72</v>
      </c>
      <c r="V7552">
        <v>14</v>
      </c>
      <c r="W7552" s="13">
        <v>45085</v>
      </c>
    </row>
    <row r="7553" spans="1:24" x14ac:dyDescent="0.25">
      <c r="A7553">
        <v>1</v>
      </c>
      <c r="B7553">
        <v>62459</v>
      </c>
      <c r="C7553" t="s">
        <v>14216</v>
      </c>
      <c r="D7553" t="s">
        <v>14217</v>
      </c>
      <c r="E7553">
        <v>0</v>
      </c>
      <c r="F7553" t="s">
        <v>12135</v>
      </c>
      <c r="G7553" t="s">
        <v>29</v>
      </c>
      <c r="H7553">
        <v>39</v>
      </c>
      <c r="I7553" s="14">
        <v>15000</v>
      </c>
      <c r="J7553" s="15">
        <v>240.74799999999999</v>
      </c>
      <c r="K7553" s="15">
        <v>254.43100000000001</v>
      </c>
      <c r="L7553" s="15">
        <v>262.98899999999998</v>
      </c>
      <c r="M7553">
        <v>5</v>
      </c>
      <c r="N7553">
        <v>5</v>
      </c>
      <c r="O7553">
        <v>0</v>
      </c>
      <c r="P7553">
        <v>15000</v>
      </c>
      <c r="R7553">
        <v>10022.11</v>
      </c>
      <c r="S7553">
        <v>15000</v>
      </c>
      <c r="T7553">
        <v>5000</v>
      </c>
      <c r="U7553">
        <v>15000</v>
      </c>
      <c r="V7553">
        <v>5000</v>
      </c>
      <c r="W7553" s="13">
        <v>45085</v>
      </c>
      <c r="X7553">
        <v>735</v>
      </c>
    </row>
    <row r="7554" spans="1:24" x14ac:dyDescent="0.25">
      <c r="A7554">
        <v>1</v>
      </c>
      <c r="B7554">
        <v>62475</v>
      </c>
      <c r="C7554" t="s">
        <v>14218</v>
      </c>
      <c r="D7554" t="s">
        <v>14219</v>
      </c>
      <c r="E7554">
        <v>0</v>
      </c>
      <c r="F7554" t="s">
        <v>7195</v>
      </c>
      <c r="G7554" t="s">
        <v>4920</v>
      </c>
      <c r="H7554">
        <v>35</v>
      </c>
      <c r="I7554" s="14">
        <v>1</v>
      </c>
      <c r="J7554" s="15">
        <v>210263.97200000001</v>
      </c>
      <c r="K7554" s="15">
        <v>223138.01699999999</v>
      </c>
      <c r="L7554" s="15">
        <v>223138.01699999999</v>
      </c>
      <c r="M7554">
        <v>5</v>
      </c>
      <c r="N7554">
        <v>5</v>
      </c>
      <c r="O7554">
        <v>0</v>
      </c>
      <c r="P7554">
        <v>1</v>
      </c>
      <c r="R7554">
        <v>87.48</v>
      </c>
      <c r="S7554">
        <v>634</v>
      </c>
      <c r="T7554">
        <v>0</v>
      </c>
      <c r="U7554">
        <v>634</v>
      </c>
      <c r="V7554">
        <v>0</v>
      </c>
      <c r="W7554" s="13">
        <v>44956</v>
      </c>
    </row>
    <row r="7555" spans="1:24" x14ac:dyDescent="0.25">
      <c r="A7555">
        <v>1</v>
      </c>
      <c r="B7555">
        <v>62475</v>
      </c>
      <c r="C7555" t="s">
        <v>14218</v>
      </c>
      <c r="D7555" t="s">
        <v>14219</v>
      </c>
      <c r="E7555">
        <v>0</v>
      </c>
      <c r="F7555" t="s">
        <v>7195</v>
      </c>
      <c r="G7555" t="s">
        <v>4920</v>
      </c>
      <c r="H7555">
        <v>39</v>
      </c>
      <c r="I7555" s="14">
        <v>153</v>
      </c>
      <c r="J7555" s="15">
        <v>216454.82</v>
      </c>
      <c r="K7555" s="15">
        <v>223138.01699999999</v>
      </c>
      <c r="L7555" s="15">
        <v>223138.01699999999</v>
      </c>
      <c r="M7555">
        <v>5</v>
      </c>
      <c r="N7555">
        <v>5</v>
      </c>
      <c r="O7555">
        <v>0</v>
      </c>
      <c r="P7555">
        <v>153</v>
      </c>
      <c r="R7555">
        <v>332.42</v>
      </c>
      <c r="S7555">
        <v>481</v>
      </c>
      <c r="T7555">
        <v>135</v>
      </c>
      <c r="U7555">
        <v>481</v>
      </c>
      <c r="V7555">
        <v>135</v>
      </c>
      <c r="W7555" s="13">
        <v>45085</v>
      </c>
    </row>
    <row r="7556" spans="1:24" x14ac:dyDescent="0.25">
      <c r="A7556">
        <v>1</v>
      </c>
      <c r="B7556">
        <v>62476</v>
      </c>
      <c r="C7556" t="s">
        <v>14220</v>
      </c>
      <c r="D7556" t="s">
        <v>14221</v>
      </c>
      <c r="E7556">
        <v>0</v>
      </c>
      <c r="F7556" t="s">
        <v>13413</v>
      </c>
      <c r="G7556" t="s">
        <v>13714</v>
      </c>
      <c r="H7556">
        <v>35</v>
      </c>
      <c r="I7556" s="14">
        <v>150</v>
      </c>
      <c r="J7556" s="15">
        <v>11722.36</v>
      </c>
      <c r="K7556" s="15">
        <v>11722.362999999999</v>
      </c>
      <c r="L7556" s="15">
        <v>11722.362999999999</v>
      </c>
      <c r="M7556">
        <v>5</v>
      </c>
      <c r="N7556">
        <v>5</v>
      </c>
      <c r="O7556">
        <v>0</v>
      </c>
      <c r="P7556">
        <v>150</v>
      </c>
      <c r="R7556">
        <v>235.85</v>
      </c>
      <c r="S7556">
        <v>150</v>
      </c>
      <c r="T7556">
        <v>0</v>
      </c>
      <c r="U7556">
        <v>150</v>
      </c>
      <c r="V7556">
        <v>0</v>
      </c>
      <c r="W7556" s="13">
        <v>45033</v>
      </c>
    </row>
    <row r="7557" spans="1:24" x14ac:dyDescent="0.25">
      <c r="A7557">
        <v>1</v>
      </c>
      <c r="B7557">
        <v>62481</v>
      </c>
      <c r="C7557" t="s">
        <v>14222</v>
      </c>
      <c r="D7557" t="s">
        <v>14223</v>
      </c>
      <c r="E7557">
        <v>0</v>
      </c>
      <c r="F7557" t="s">
        <v>13413</v>
      </c>
      <c r="G7557" t="s">
        <v>13714</v>
      </c>
      <c r="H7557">
        <v>35</v>
      </c>
      <c r="I7557" s="14">
        <v>52</v>
      </c>
      <c r="J7557" s="15">
        <v>90058.771999999997</v>
      </c>
      <c r="K7557" s="15">
        <v>92280.51</v>
      </c>
      <c r="L7557" s="15">
        <v>92280.51</v>
      </c>
      <c r="M7557">
        <v>5</v>
      </c>
      <c r="N7557">
        <v>5</v>
      </c>
      <c r="O7557">
        <v>0</v>
      </c>
      <c r="P7557">
        <v>52</v>
      </c>
      <c r="R7557">
        <v>165.23</v>
      </c>
      <c r="S7557">
        <v>0</v>
      </c>
      <c r="T7557">
        <v>0</v>
      </c>
      <c r="U7557">
        <v>156</v>
      </c>
      <c r="V7557">
        <v>0</v>
      </c>
      <c r="W7557" s="13">
        <v>45055</v>
      </c>
    </row>
    <row r="7558" spans="1:24" x14ac:dyDescent="0.25">
      <c r="A7558">
        <v>1</v>
      </c>
      <c r="B7558">
        <v>62484</v>
      </c>
      <c r="C7558" t="s">
        <v>14222</v>
      </c>
      <c r="D7558" t="s">
        <v>14224</v>
      </c>
      <c r="E7558">
        <v>300</v>
      </c>
      <c r="F7558" t="s">
        <v>13413</v>
      </c>
      <c r="G7558" t="s">
        <v>13714</v>
      </c>
      <c r="H7558">
        <v>35</v>
      </c>
      <c r="I7558" s="14">
        <v>296</v>
      </c>
      <c r="J7558" s="15">
        <v>88648.297000000006</v>
      </c>
      <c r="K7558" s="15">
        <v>86782.304999999993</v>
      </c>
      <c r="L7558" s="15">
        <v>86782.304999999993</v>
      </c>
      <c r="M7558">
        <v>5</v>
      </c>
      <c r="N7558">
        <v>5</v>
      </c>
      <c r="O7558">
        <v>0</v>
      </c>
      <c r="P7558">
        <v>596</v>
      </c>
      <c r="R7558">
        <v>319.14</v>
      </c>
      <c r="S7558">
        <v>0</v>
      </c>
      <c r="T7558">
        <v>0</v>
      </c>
      <c r="U7558">
        <v>352</v>
      </c>
      <c r="V7558">
        <v>72</v>
      </c>
      <c r="W7558" s="13">
        <v>45082</v>
      </c>
    </row>
    <row r="7559" spans="1:24" x14ac:dyDescent="0.25">
      <c r="A7559">
        <v>1</v>
      </c>
      <c r="B7559">
        <v>62485</v>
      </c>
      <c r="C7559" t="s">
        <v>14041</v>
      </c>
      <c r="D7559" t="s">
        <v>14225</v>
      </c>
      <c r="E7559">
        <v>0</v>
      </c>
      <c r="F7559" t="s">
        <v>13413</v>
      </c>
      <c r="G7559" t="s">
        <v>13714</v>
      </c>
      <c r="H7559">
        <v>35</v>
      </c>
      <c r="I7559" s="14">
        <v>796</v>
      </c>
      <c r="J7559" s="15">
        <v>10291.790999999999</v>
      </c>
      <c r="K7559" s="15">
        <v>10397.112999999999</v>
      </c>
      <c r="L7559" s="15">
        <v>10397.112999999999</v>
      </c>
      <c r="M7559">
        <v>5</v>
      </c>
      <c r="N7559">
        <v>5</v>
      </c>
      <c r="O7559">
        <v>0</v>
      </c>
      <c r="P7559">
        <v>796</v>
      </c>
      <c r="R7559">
        <v>1157.22</v>
      </c>
      <c r="S7559">
        <v>1314</v>
      </c>
      <c r="T7559">
        <v>146</v>
      </c>
      <c r="U7559">
        <v>1314</v>
      </c>
      <c r="V7559">
        <v>146</v>
      </c>
      <c r="W7559" s="13">
        <v>45084</v>
      </c>
    </row>
    <row r="7560" spans="1:24" x14ac:dyDescent="0.25">
      <c r="A7560">
        <v>1</v>
      </c>
      <c r="B7560">
        <v>62485</v>
      </c>
      <c r="C7560" t="s">
        <v>14041</v>
      </c>
      <c r="D7560" t="s">
        <v>14225</v>
      </c>
      <c r="E7560">
        <v>0</v>
      </c>
      <c r="F7560" t="s">
        <v>13413</v>
      </c>
      <c r="G7560" t="s">
        <v>13714</v>
      </c>
      <c r="H7560">
        <v>39</v>
      </c>
      <c r="I7560" s="14">
        <v>175</v>
      </c>
      <c r="J7560" s="15">
        <v>9750.1129999999994</v>
      </c>
      <c r="K7560" s="15">
        <v>10397.112999999999</v>
      </c>
      <c r="L7560" s="15">
        <v>10397.112999999999</v>
      </c>
      <c r="M7560">
        <v>5</v>
      </c>
      <c r="N7560">
        <v>5</v>
      </c>
      <c r="O7560">
        <v>0</v>
      </c>
      <c r="P7560">
        <v>175</v>
      </c>
      <c r="R7560">
        <v>797.2</v>
      </c>
      <c r="S7560">
        <v>1429</v>
      </c>
      <c r="T7560">
        <v>440</v>
      </c>
      <c r="U7560">
        <v>1429</v>
      </c>
      <c r="V7560">
        <v>440</v>
      </c>
      <c r="W7560" s="13">
        <v>45085</v>
      </c>
    </row>
    <row r="7561" spans="1:24" x14ac:dyDescent="0.25">
      <c r="A7561">
        <v>1</v>
      </c>
      <c r="B7561">
        <v>62495</v>
      </c>
      <c r="C7561" t="s">
        <v>14226</v>
      </c>
      <c r="D7561" t="s">
        <v>14227</v>
      </c>
      <c r="E7561">
        <v>0</v>
      </c>
      <c r="F7561" t="s">
        <v>1286</v>
      </c>
      <c r="G7561" t="s">
        <v>4920</v>
      </c>
      <c r="H7561">
        <v>39</v>
      </c>
      <c r="I7561" s="14">
        <v>25</v>
      </c>
      <c r="J7561" s="15">
        <v>142108.65</v>
      </c>
      <c r="K7561" s="15">
        <v>151921.22899999999</v>
      </c>
      <c r="L7561" s="15">
        <v>151921.22899999999</v>
      </c>
      <c r="M7561">
        <v>5</v>
      </c>
      <c r="N7561">
        <v>5</v>
      </c>
      <c r="O7561">
        <v>0</v>
      </c>
      <c r="P7561">
        <v>25</v>
      </c>
      <c r="R7561">
        <v>3.45</v>
      </c>
      <c r="S7561">
        <v>25</v>
      </c>
      <c r="T7561">
        <v>0</v>
      </c>
      <c r="U7561">
        <v>25</v>
      </c>
      <c r="V7561">
        <v>0</v>
      </c>
      <c r="W7561" s="13">
        <v>44956</v>
      </c>
    </row>
    <row r="7562" spans="1:24" x14ac:dyDescent="0.25">
      <c r="A7562">
        <v>1</v>
      </c>
      <c r="B7562">
        <v>62496</v>
      </c>
      <c r="C7562" t="s">
        <v>14226</v>
      </c>
      <c r="D7562" t="s">
        <v>14227</v>
      </c>
      <c r="E7562">
        <v>0</v>
      </c>
      <c r="F7562" t="s">
        <v>1286</v>
      </c>
      <c r="G7562" t="s">
        <v>4920</v>
      </c>
      <c r="H7562">
        <v>39</v>
      </c>
      <c r="I7562" s="14">
        <v>15</v>
      </c>
      <c r="J7562" s="15">
        <v>161908.06</v>
      </c>
      <c r="K7562" s="15">
        <v>173829.889</v>
      </c>
      <c r="L7562" s="15">
        <v>173829.889</v>
      </c>
      <c r="M7562">
        <v>5</v>
      </c>
      <c r="N7562">
        <v>5</v>
      </c>
      <c r="O7562">
        <v>0</v>
      </c>
      <c r="P7562">
        <v>15</v>
      </c>
      <c r="R7562">
        <v>2.0699999999999998</v>
      </c>
      <c r="S7562">
        <v>15</v>
      </c>
      <c r="T7562">
        <v>0</v>
      </c>
      <c r="U7562">
        <v>15</v>
      </c>
      <c r="V7562">
        <v>0</v>
      </c>
      <c r="W7562" s="13">
        <v>44956</v>
      </c>
    </row>
    <row r="7563" spans="1:24" x14ac:dyDescent="0.25">
      <c r="A7563">
        <v>1</v>
      </c>
      <c r="B7563">
        <v>62497</v>
      </c>
      <c r="C7563" t="s">
        <v>14056</v>
      </c>
      <c r="D7563" t="s">
        <v>14228</v>
      </c>
      <c r="E7563">
        <v>0</v>
      </c>
      <c r="F7563" t="s">
        <v>1286</v>
      </c>
      <c r="G7563" t="s">
        <v>4920</v>
      </c>
      <c r="H7563">
        <v>39</v>
      </c>
      <c r="I7563" s="14">
        <v>50.725000000000001</v>
      </c>
      <c r="J7563" s="15">
        <v>187365.139</v>
      </c>
      <c r="K7563" s="15">
        <v>204766.79800000001</v>
      </c>
      <c r="L7563" s="15">
        <v>223995.405</v>
      </c>
      <c r="M7563">
        <v>5</v>
      </c>
      <c r="N7563">
        <v>5</v>
      </c>
      <c r="O7563">
        <v>0</v>
      </c>
      <c r="P7563">
        <v>50.725000000000001</v>
      </c>
      <c r="R7563">
        <v>2.64</v>
      </c>
      <c r="S7563">
        <v>4.2750000000000004</v>
      </c>
      <c r="T7563">
        <v>1.075</v>
      </c>
      <c r="U7563">
        <v>4.2750000000000004</v>
      </c>
      <c r="V7563">
        <v>1.075</v>
      </c>
      <c r="W7563" s="13">
        <v>45085</v>
      </c>
    </row>
    <row r="7564" spans="1:24" x14ac:dyDescent="0.25">
      <c r="A7564">
        <v>1</v>
      </c>
      <c r="B7564">
        <v>62498</v>
      </c>
      <c r="C7564" t="s">
        <v>14056</v>
      </c>
      <c r="D7564" t="s">
        <v>14229</v>
      </c>
      <c r="E7564">
        <v>0</v>
      </c>
      <c r="F7564" t="s">
        <v>1286</v>
      </c>
      <c r="G7564" t="s">
        <v>4920</v>
      </c>
      <c r="H7564">
        <v>39</v>
      </c>
      <c r="I7564" s="14">
        <v>37.5</v>
      </c>
      <c r="J7564" s="15">
        <v>258187.39</v>
      </c>
      <c r="K7564" s="15">
        <v>306359.21100000001</v>
      </c>
      <c r="L7564" s="15">
        <v>333805.19400000002</v>
      </c>
      <c r="M7564">
        <v>5</v>
      </c>
      <c r="N7564">
        <v>5</v>
      </c>
      <c r="O7564">
        <v>0</v>
      </c>
      <c r="P7564">
        <v>37.5</v>
      </c>
      <c r="R7564">
        <v>0.03</v>
      </c>
      <c r="S7564">
        <v>0</v>
      </c>
      <c r="T7564">
        <v>0</v>
      </c>
      <c r="U7564">
        <v>0</v>
      </c>
      <c r="V7564">
        <v>0</v>
      </c>
      <c r="W7564" s="13">
        <v>44476</v>
      </c>
    </row>
    <row r="7565" spans="1:24" x14ac:dyDescent="0.25">
      <c r="A7565">
        <v>1</v>
      </c>
      <c r="B7565">
        <v>62500</v>
      </c>
      <c r="C7565" t="s">
        <v>14230</v>
      </c>
      <c r="D7565" t="s">
        <v>14231</v>
      </c>
      <c r="E7565">
        <v>0</v>
      </c>
      <c r="F7565" t="s">
        <v>7195</v>
      </c>
      <c r="G7565" t="s">
        <v>4920</v>
      </c>
      <c r="H7565">
        <v>39</v>
      </c>
      <c r="I7565" s="14">
        <v>21</v>
      </c>
      <c r="J7565" s="15">
        <v>235331.67499999999</v>
      </c>
      <c r="K7565" s="15">
        <v>219945.15599999999</v>
      </c>
      <c r="L7565" s="15">
        <v>219945.15599999999</v>
      </c>
      <c r="M7565">
        <v>5</v>
      </c>
      <c r="N7565">
        <v>5</v>
      </c>
      <c r="O7565">
        <v>0</v>
      </c>
      <c r="P7565">
        <v>21</v>
      </c>
      <c r="R7565">
        <v>207.78</v>
      </c>
      <c r="S7565">
        <v>210</v>
      </c>
      <c r="T7565">
        <v>0</v>
      </c>
      <c r="U7565">
        <v>210</v>
      </c>
      <c r="V7565">
        <v>0</v>
      </c>
      <c r="W7565" s="13">
        <v>45054</v>
      </c>
    </row>
    <row r="7566" spans="1:24" x14ac:dyDescent="0.25">
      <c r="A7566">
        <v>1</v>
      </c>
      <c r="B7566">
        <v>62502</v>
      </c>
      <c r="C7566" t="s">
        <v>14159</v>
      </c>
      <c r="D7566" t="s">
        <v>14232</v>
      </c>
      <c r="E7566">
        <v>0</v>
      </c>
      <c r="F7566" t="s">
        <v>13413</v>
      </c>
      <c r="G7566" t="s">
        <v>13714</v>
      </c>
      <c r="H7566">
        <v>39</v>
      </c>
      <c r="I7566" s="14">
        <v>61.2</v>
      </c>
      <c r="J7566" s="15">
        <v>18330.740000000002</v>
      </c>
      <c r="K7566" s="15">
        <v>21960.527999999998</v>
      </c>
      <c r="L7566" s="15">
        <v>21960.527999999998</v>
      </c>
      <c r="M7566">
        <v>5</v>
      </c>
      <c r="N7566">
        <v>5</v>
      </c>
      <c r="O7566">
        <v>0</v>
      </c>
      <c r="P7566">
        <v>61.2</v>
      </c>
      <c r="R7566">
        <v>0.03</v>
      </c>
      <c r="S7566">
        <v>0</v>
      </c>
      <c r="T7566">
        <v>0</v>
      </c>
      <c r="U7566">
        <v>0</v>
      </c>
      <c r="V7566">
        <v>0</v>
      </c>
      <c r="W7566" s="13">
        <v>43309</v>
      </c>
    </row>
    <row r="7567" spans="1:24" x14ac:dyDescent="0.25">
      <c r="A7567">
        <v>1</v>
      </c>
      <c r="B7567">
        <v>62505</v>
      </c>
      <c r="C7567" t="s">
        <v>14233</v>
      </c>
      <c r="D7567" t="s">
        <v>14234</v>
      </c>
      <c r="E7567">
        <v>0</v>
      </c>
      <c r="F7567" t="s">
        <v>7195</v>
      </c>
      <c r="G7567" t="s">
        <v>4920</v>
      </c>
      <c r="H7567">
        <v>39</v>
      </c>
      <c r="I7567" s="14">
        <v>16.667000000000002</v>
      </c>
      <c r="J7567" s="15">
        <v>271273.20500000002</v>
      </c>
      <c r="K7567" s="15">
        <v>250630.378</v>
      </c>
      <c r="L7567" s="15">
        <v>250630.378</v>
      </c>
      <c r="M7567">
        <v>5</v>
      </c>
      <c r="N7567">
        <v>5</v>
      </c>
      <c r="O7567">
        <v>0</v>
      </c>
      <c r="P7567">
        <v>16.667000000000002</v>
      </c>
      <c r="R7567">
        <v>0</v>
      </c>
      <c r="S7567">
        <v>0</v>
      </c>
      <c r="T7567">
        <v>0</v>
      </c>
      <c r="U7567">
        <v>0</v>
      </c>
      <c r="V7567">
        <v>0</v>
      </c>
      <c r="W7567" s="13">
        <v>44562</v>
      </c>
    </row>
    <row r="7568" spans="1:24" x14ac:dyDescent="0.25">
      <c r="A7568">
        <v>1</v>
      </c>
      <c r="B7568">
        <v>62510</v>
      </c>
      <c r="C7568" t="s">
        <v>1010</v>
      </c>
      <c r="D7568" t="s">
        <v>14235</v>
      </c>
      <c r="E7568">
        <v>0</v>
      </c>
      <c r="F7568" t="s">
        <v>1286</v>
      </c>
      <c r="G7568" t="s">
        <v>4920</v>
      </c>
      <c r="H7568">
        <v>39</v>
      </c>
      <c r="I7568" s="14">
        <v>89.498999999999995</v>
      </c>
      <c r="J7568" s="15">
        <v>105231.21</v>
      </c>
      <c r="K7568" s="15">
        <v>121599.167</v>
      </c>
      <c r="L7568" s="15">
        <v>121599.167</v>
      </c>
      <c r="M7568">
        <v>5</v>
      </c>
      <c r="N7568">
        <v>5</v>
      </c>
      <c r="O7568">
        <v>0</v>
      </c>
      <c r="P7568">
        <v>89.498999999999995</v>
      </c>
      <c r="R7568">
        <v>88.441000000000003</v>
      </c>
      <c r="S7568">
        <v>92.319000000000003</v>
      </c>
      <c r="T7568">
        <v>0</v>
      </c>
      <c r="U7568">
        <v>92.319000000000003</v>
      </c>
      <c r="V7568">
        <v>0</v>
      </c>
      <c r="W7568" s="13">
        <v>45054</v>
      </c>
      <c r="X7568">
        <v>0</v>
      </c>
    </row>
    <row r="7569" spans="1:24" x14ac:dyDescent="0.25">
      <c r="A7569">
        <v>1</v>
      </c>
      <c r="B7569">
        <v>62511</v>
      </c>
      <c r="C7569" t="s">
        <v>14020</v>
      </c>
      <c r="D7569" t="s">
        <v>14236</v>
      </c>
      <c r="E7569">
        <v>0</v>
      </c>
      <c r="F7569" t="s">
        <v>7195</v>
      </c>
      <c r="G7569" t="s">
        <v>4920</v>
      </c>
      <c r="H7569">
        <v>39</v>
      </c>
      <c r="I7569" s="14">
        <v>1.4E-2</v>
      </c>
      <c r="J7569" s="15">
        <v>299592.68</v>
      </c>
      <c r="K7569" s="15">
        <v>306364.14500000002</v>
      </c>
      <c r="L7569" s="15">
        <v>306364.14500000002</v>
      </c>
      <c r="M7569">
        <v>5</v>
      </c>
      <c r="N7569">
        <v>5</v>
      </c>
      <c r="O7569">
        <v>0</v>
      </c>
      <c r="P7569">
        <v>1.4E-2</v>
      </c>
      <c r="R7569">
        <v>11.82</v>
      </c>
      <c r="S7569">
        <v>20.815999999999999</v>
      </c>
      <c r="T7569">
        <v>0</v>
      </c>
      <c r="U7569">
        <v>20.815999999999999</v>
      </c>
      <c r="V7569">
        <v>0</v>
      </c>
      <c r="W7569" s="13">
        <v>44972</v>
      </c>
    </row>
    <row r="7570" spans="1:24" x14ac:dyDescent="0.25">
      <c r="A7570">
        <v>1</v>
      </c>
      <c r="B7570">
        <v>62522</v>
      </c>
      <c r="C7570" t="s">
        <v>14237</v>
      </c>
      <c r="D7570" t="s">
        <v>14025</v>
      </c>
      <c r="E7570">
        <v>0</v>
      </c>
      <c r="F7570" t="s">
        <v>7195</v>
      </c>
      <c r="G7570" t="s">
        <v>4920</v>
      </c>
      <c r="H7570">
        <v>39</v>
      </c>
      <c r="I7570" s="14">
        <v>83</v>
      </c>
      <c r="J7570" s="15">
        <v>138458.47700000001</v>
      </c>
      <c r="K7570" s="15">
        <v>147807.29500000001</v>
      </c>
      <c r="L7570" s="15">
        <v>147807.29500000001</v>
      </c>
      <c r="M7570">
        <v>5</v>
      </c>
      <c r="N7570">
        <v>5</v>
      </c>
      <c r="O7570">
        <v>0</v>
      </c>
      <c r="P7570">
        <v>83</v>
      </c>
      <c r="R7570">
        <v>9.23</v>
      </c>
      <c r="S7570">
        <v>17</v>
      </c>
      <c r="T7570">
        <v>6</v>
      </c>
      <c r="U7570">
        <v>17</v>
      </c>
      <c r="V7570">
        <v>6</v>
      </c>
      <c r="W7570" s="13">
        <v>45085</v>
      </c>
    </row>
    <row r="7571" spans="1:24" x14ac:dyDescent="0.25">
      <c r="A7571">
        <v>1</v>
      </c>
      <c r="B7571">
        <v>62533</v>
      </c>
      <c r="C7571" t="s">
        <v>14238</v>
      </c>
      <c r="D7571" t="s">
        <v>14239</v>
      </c>
      <c r="E7571">
        <v>0</v>
      </c>
      <c r="F7571" t="s">
        <v>7195</v>
      </c>
      <c r="G7571" t="s">
        <v>4920</v>
      </c>
      <c r="H7571">
        <v>39</v>
      </c>
      <c r="I7571" s="14">
        <v>12</v>
      </c>
      <c r="J7571" s="15">
        <v>262458.69099999999</v>
      </c>
      <c r="K7571" s="15">
        <v>310813.261</v>
      </c>
      <c r="L7571" s="15">
        <v>310779.98200000002</v>
      </c>
      <c r="M7571">
        <v>5</v>
      </c>
      <c r="N7571">
        <v>5</v>
      </c>
      <c r="O7571">
        <v>0</v>
      </c>
      <c r="P7571">
        <v>12</v>
      </c>
      <c r="R7571">
        <v>1.96</v>
      </c>
      <c r="S7571">
        <v>2</v>
      </c>
      <c r="T7571">
        <v>0</v>
      </c>
      <c r="U7571">
        <v>2</v>
      </c>
      <c r="V7571">
        <v>0</v>
      </c>
      <c r="W7571" s="13">
        <v>44972</v>
      </c>
    </row>
    <row r="7572" spans="1:24" x14ac:dyDescent="0.25">
      <c r="A7572">
        <v>1</v>
      </c>
      <c r="B7572">
        <v>62534</v>
      </c>
      <c r="C7572" t="s">
        <v>14238</v>
      </c>
      <c r="D7572" t="s">
        <v>14240</v>
      </c>
      <c r="E7572">
        <v>0</v>
      </c>
      <c r="F7572" t="s">
        <v>7195</v>
      </c>
      <c r="G7572" t="s">
        <v>4920</v>
      </c>
      <c r="H7572">
        <v>39</v>
      </c>
      <c r="I7572" s="14">
        <v>42</v>
      </c>
      <c r="J7572" s="15">
        <v>282900.78499999997</v>
      </c>
      <c r="K7572" s="15">
        <v>292345.27100000001</v>
      </c>
      <c r="L7572" s="15">
        <v>292345.27100000001</v>
      </c>
      <c r="M7572">
        <v>5</v>
      </c>
      <c r="N7572">
        <v>5</v>
      </c>
      <c r="O7572">
        <v>0</v>
      </c>
      <c r="P7572">
        <v>42</v>
      </c>
      <c r="R7572">
        <v>7.82</v>
      </c>
      <c r="S7572">
        <v>8</v>
      </c>
      <c r="T7572">
        <v>0</v>
      </c>
      <c r="U7572">
        <v>8</v>
      </c>
      <c r="V7572">
        <v>0</v>
      </c>
      <c r="W7572" s="13">
        <v>44972</v>
      </c>
    </row>
    <row r="7573" spans="1:24" x14ac:dyDescent="0.25">
      <c r="A7573">
        <v>1</v>
      </c>
      <c r="B7573">
        <v>62535</v>
      </c>
      <c r="C7573" t="s">
        <v>14241</v>
      </c>
      <c r="D7573" t="s">
        <v>14242</v>
      </c>
      <c r="E7573">
        <v>0</v>
      </c>
      <c r="F7573" t="s">
        <v>7195</v>
      </c>
      <c r="G7573" t="s">
        <v>4920</v>
      </c>
      <c r="H7573">
        <v>39</v>
      </c>
      <c r="I7573" s="14">
        <v>29</v>
      </c>
      <c r="J7573" s="15">
        <v>250513.00200000001</v>
      </c>
      <c r="K7573" s="15">
        <v>262963.18300000002</v>
      </c>
      <c r="L7573" s="15">
        <v>262963.18300000002</v>
      </c>
      <c r="M7573">
        <v>5</v>
      </c>
      <c r="N7573">
        <v>5</v>
      </c>
      <c r="O7573">
        <v>0</v>
      </c>
      <c r="P7573">
        <v>29</v>
      </c>
      <c r="R7573">
        <v>10.6</v>
      </c>
      <c r="S7573">
        <v>5</v>
      </c>
      <c r="T7573">
        <v>0</v>
      </c>
      <c r="U7573">
        <v>5</v>
      </c>
      <c r="V7573">
        <v>0</v>
      </c>
      <c r="W7573" s="13">
        <v>45054</v>
      </c>
    </row>
    <row r="7574" spans="1:24" x14ac:dyDescent="0.25">
      <c r="A7574">
        <v>1</v>
      </c>
      <c r="B7574">
        <v>62537</v>
      </c>
      <c r="C7574" t="s">
        <v>14243</v>
      </c>
      <c r="D7574" t="s">
        <v>14244</v>
      </c>
      <c r="E7574">
        <v>0</v>
      </c>
      <c r="F7574" t="s">
        <v>12135</v>
      </c>
      <c r="G7574" t="s">
        <v>29</v>
      </c>
      <c r="H7574">
        <v>39</v>
      </c>
      <c r="I7574" s="14">
        <v>60</v>
      </c>
      <c r="J7574" s="15">
        <v>2039.33</v>
      </c>
      <c r="K7574" s="15">
        <v>2553.0970000000002</v>
      </c>
      <c r="L7574" s="15">
        <v>2608.011</v>
      </c>
      <c r="M7574">
        <v>5</v>
      </c>
      <c r="N7574">
        <v>5</v>
      </c>
      <c r="O7574">
        <v>0</v>
      </c>
      <c r="P7574">
        <v>60</v>
      </c>
      <c r="R7574">
        <v>0</v>
      </c>
      <c r="S7574">
        <v>0</v>
      </c>
      <c r="T7574">
        <v>0</v>
      </c>
      <c r="U7574">
        <v>0</v>
      </c>
      <c r="V7574">
        <v>0</v>
      </c>
    </row>
    <row r="7575" spans="1:24" x14ac:dyDescent="0.25">
      <c r="A7575">
        <v>1</v>
      </c>
      <c r="B7575">
        <v>62538</v>
      </c>
      <c r="C7575" t="s">
        <v>14243</v>
      </c>
      <c r="D7575" t="s">
        <v>14245</v>
      </c>
      <c r="E7575">
        <v>0</v>
      </c>
      <c r="F7575" t="s">
        <v>12135</v>
      </c>
      <c r="G7575" t="s">
        <v>29</v>
      </c>
      <c r="H7575">
        <v>39</v>
      </c>
      <c r="I7575" s="14">
        <v>60</v>
      </c>
      <c r="J7575" s="15">
        <v>2031.58</v>
      </c>
      <c r="K7575" s="15">
        <v>2545.3470000000002</v>
      </c>
      <c r="L7575" s="15">
        <v>2600.261</v>
      </c>
      <c r="M7575">
        <v>5</v>
      </c>
      <c r="N7575">
        <v>5</v>
      </c>
      <c r="O7575">
        <v>0</v>
      </c>
      <c r="P7575">
        <v>60</v>
      </c>
      <c r="R7575">
        <v>0</v>
      </c>
      <c r="S7575">
        <v>0</v>
      </c>
      <c r="T7575">
        <v>0</v>
      </c>
      <c r="U7575">
        <v>0</v>
      </c>
      <c r="V7575">
        <v>0</v>
      </c>
    </row>
    <row r="7576" spans="1:24" x14ac:dyDescent="0.25">
      <c r="A7576">
        <v>1</v>
      </c>
      <c r="B7576">
        <v>62542</v>
      </c>
      <c r="C7576" t="s">
        <v>14246</v>
      </c>
      <c r="D7576" t="s">
        <v>14247</v>
      </c>
      <c r="E7576">
        <v>0</v>
      </c>
      <c r="F7576" t="s">
        <v>13413</v>
      </c>
      <c r="G7576" t="s">
        <v>13714</v>
      </c>
      <c r="H7576">
        <v>35</v>
      </c>
      <c r="I7576" s="14">
        <v>20</v>
      </c>
      <c r="J7576" s="15">
        <v>10560.126</v>
      </c>
      <c r="K7576" s="15">
        <v>9896.8919999999998</v>
      </c>
      <c r="L7576" s="15">
        <v>9896.8919999999998</v>
      </c>
      <c r="M7576">
        <v>5</v>
      </c>
      <c r="N7576">
        <v>5</v>
      </c>
      <c r="O7576">
        <v>0</v>
      </c>
      <c r="P7576">
        <v>20</v>
      </c>
      <c r="R7576">
        <v>209.71</v>
      </c>
      <c r="S7576">
        <v>0</v>
      </c>
      <c r="T7576">
        <v>0</v>
      </c>
      <c r="U7576">
        <v>1225</v>
      </c>
      <c r="V7576">
        <v>0</v>
      </c>
      <c r="W7576" s="13">
        <v>44942</v>
      </c>
    </row>
    <row r="7577" spans="1:24" x14ac:dyDescent="0.25">
      <c r="A7577">
        <v>1</v>
      </c>
      <c r="B7577">
        <v>62563</v>
      </c>
      <c r="C7577" t="s">
        <v>14248</v>
      </c>
      <c r="D7577" t="s">
        <v>14249</v>
      </c>
      <c r="E7577">
        <v>0</v>
      </c>
      <c r="F7577" t="s">
        <v>13413</v>
      </c>
      <c r="G7577" t="s">
        <v>13714</v>
      </c>
      <c r="H7577">
        <v>35</v>
      </c>
      <c r="I7577" s="14">
        <v>2</v>
      </c>
      <c r="J7577" s="15">
        <v>19131.691999999999</v>
      </c>
      <c r="K7577" s="15">
        <v>17007.898000000001</v>
      </c>
      <c r="L7577" s="15">
        <v>17007.898000000001</v>
      </c>
      <c r="M7577">
        <v>5</v>
      </c>
      <c r="N7577">
        <v>5</v>
      </c>
      <c r="O7577">
        <v>0</v>
      </c>
      <c r="P7577">
        <v>2</v>
      </c>
      <c r="R7577">
        <v>144.32</v>
      </c>
      <c r="S7577">
        <v>0</v>
      </c>
      <c r="T7577">
        <v>0</v>
      </c>
      <c r="U7577">
        <v>694</v>
      </c>
      <c r="V7577">
        <v>0</v>
      </c>
      <c r="W7577" s="13">
        <v>44957</v>
      </c>
      <c r="X7577">
        <v>0</v>
      </c>
    </row>
    <row r="7578" spans="1:24" x14ac:dyDescent="0.25">
      <c r="A7578">
        <v>1</v>
      </c>
      <c r="B7578">
        <v>62566</v>
      </c>
      <c r="C7578" t="s">
        <v>1010</v>
      </c>
      <c r="D7578" t="s">
        <v>14250</v>
      </c>
      <c r="E7578">
        <v>0</v>
      </c>
      <c r="F7578" t="s">
        <v>13413</v>
      </c>
      <c r="G7578" t="s">
        <v>4920</v>
      </c>
      <c r="H7578">
        <v>35</v>
      </c>
      <c r="I7578" s="14">
        <v>66.3</v>
      </c>
      <c r="J7578" s="15">
        <v>77699.64</v>
      </c>
      <c r="K7578" s="15">
        <v>77700.599000000002</v>
      </c>
      <c r="L7578" s="15">
        <v>77700.599000000002</v>
      </c>
      <c r="M7578">
        <v>5</v>
      </c>
      <c r="N7578">
        <v>5</v>
      </c>
      <c r="O7578">
        <v>0</v>
      </c>
      <c r="P7578">
        <v>66.3</v>
      </c>
      <c r="R7578">
        <v>16.209</v>
      </c>
      <c r="S7578">
        <v>66.3</v>
      </c>
      <c r="T7578">
        <v>0</v>
      </c>
      <c r="U7578">
        <v>66.3</v>
      </c>
      <c r="V7578">
        <v>0</v>
      </c>
      <c r="W7578" s="13">
        <v>44965</v>
      </c>
    </row>
    <row r="7579" spans="1:24" x14ac:dyDescent="0.25">
      <c r="A7579">
        <v>1</v>
      </c>
      <c r="B7579">
        <v>62566</v>
      </c>
      <c r="C7579" t="s">
        <v>1010</v>
      </c>
      <c r="D7579" t="s">
        <v>14250</v>
      </c>
      <c r="E7579">
        <v>0</v>
      </c>
      <c r="F7579" t="s">
        <v>13413</v>
      </c>
      <c r="G7579" t="s">
        <v>4920</v>
      </c>
      <c r="H7579">
        <v>39</v>
      </c>
      <c r="I7579" s="14">
        <v>15.532999999999999</v>
      </c>
      <c r="J7579" s="15">
        <v>68906.100000000006</v>
      </c>
      <c r="K7579" s="15">
        <v>77700.599000000002</v>
      </c>
      <c r="L7579" s="15">
        <v>77700.599000000002</v>
      </c>
      <c r="M7579">
        <v>5</v>
      </c>
      <c r="N7579">
        <v>5</v>
      </c>
      <c r="O7579">
        <v>0</v>
      </c>
      <c r="P7579">
        <v>15.532999999999999</v>
      </c>
      <c r="R7579">
        <v>62.16</v>
      </c>
      <c r="S7579">
        <v>50.767000000000003</v>
      </c>
      <c r="T7579">
        <v>0.36699999999999999</v>
      </c>
      <c r="U7579">
        <v>50.767000000000003</v>
      </c>
      <c r="V7579">
        <v>0.36699999999999999</v>
      </c>
      <c r="W7579" s="13">
        <v>45085</v>
      </c>
    </row>
    <row r="7580" spans="1:24" x14ac:dyDescent="0.25">
      <c r="A7580">
        <v>1</v>
      </c>
      <c r="B7580">
        <v>62570</v>
      </c>
      <c r="C7580" t="s">
        <v>14251</v>
      </c>
      <c r="D7580" t="s">
        <v>14252</v>
      </c>
      <c r="E7580">
        <v>0</v>
      </c>
      <c r="F7580" t="s">
        <v>7195</v>
      </c>
      <c r="G7580" t="s">
        <v>4920</v>
      </c>
      <c r="H7580">
        <v>39</v>
      </c>
      <c r="I7580" s="14">
        <v>61</v>
      </c>
      <c r="J7580" s="15">
        <v>260111.59599999999</v>
      </c>
      <c r="K7580" s="15">
        <v>267132.61900000001</v>
      </c>
      <c r="L7580" s="15">
        <v>267132.61900000001</v>
      </c>
      <c r="M7580">
        <v>5</v>
      </c>
      <c r="N7580">
        <v>5</v>
      </c>
      <c r="O7580">
        <v>0</v>
      </c>
      <c r="P7580">
        <v>61</v>
      </c>
      <c r="R7580">
        <v>25.41</v>
      </c>
      <c r="S7580">
        <v>22</v>
      </c>
      <c r="T7580">
        <v>6</v>
      </c>
      <c r="U7580">
        <v>22</v>
      </c>
      <c r="V7580">
        <v>6</v>
      </c>
      <c r="W7580" s="13">
        <v>45085</v>
      </c>
      <c r="X7580">
        <v>0</v>
      </c>
    </row>
    <row r="7581" spans="1:24" x14ac:dyDescent="0.25">
      <c r="A7581">
        <v>1</v>
      </c>
      <c r="B7581">
        <v>62576</v>
      </c>
      <c r="C7581" t="s">
        <v>1111</v>
      </c>
      <c r="D7581" t="s">
        <v>1112</v>
      </c>
      <c r="E7581">
        <v>0</v>
      </c>
      <c r="F7581" t="s">
        <v>715</v>
      </c>
      <c r="G7581" t="s">
        <v>29</v>
      </c>
      <c r="H7581">
        <v>35</v>
      </c>
      <c r="I7581" s="14">
        <v>6921</v>
      </c>
      <c r="J7581" s="15">
        <v>34.027000000000001</v>
      </c>
      <c r="K7581" s="15">
        <v>46.338000000000001</v>
      </c>
      <c r="L7581" s="15">
        <v>46.338000000000001</v>
      </c>
      <c r="M7581">
        <v>2</v>
      </c>
      <c r="N7581">
        <v>2</v>
      </c>
      <c r="O7581">
        <v>0</v>
      </c>
      <c r="P7581">
        <v>6921</v>
      </c>
      <c r="Q7581" t="s">
        <v>30</v>
      </c>
      <c r="R7581">
        <v>773.81899999999996</v>
      </c>
      <c r="S7581">
        <v>0</v>
      </c>
      <c r="T7581">
        <v>0</v>
      </c>
      <c r="U7581">
        <v>2826</v>
      </c>
      <c r="V7581">
        <v>0</v>
      </c>
      <c r="W7581" s="13">
        <v>44972</v>
      </c>
      <c r="X7581">
        <v>1782</v>
      </c>
    </row>
    <row r="7582" spans="1:24" x14ac:dyDescent="0.25">
      <c r="A7582">
        <v>1</v>
      </c>
      <c r="B7582">
        <v>62579</v>
      </c>
      <c r="C7582" t="s">
        <v>14253</v>
      </c>
      <c r="D7582" t="s">
        <v>14254</v>
      </c>
      <c r="E7582">
        <v>0</v>
      </c>
      <c r="F7582" t="s">
        <v>7195</v>
      </c>
      <c r="G7582" t="s">
        <v>4920</v>
      </c>
      <c r="H7582">
        <v>39</v>
      </c>
      <c r="I7582" s="14">
        <v>45</v>
      </c>
      <c r="J7582" s="15">
        <v>228584.01</v>
      </c>
      <c r="K7582" s="15">
        <v>235257.97500000001</v>
      </c>
      <c r="L7582" s="15">
        <v>235257.97500000001</v>
      </c>
      <c r="M7582">
        <v>5</v>
      </c>
      <c r="N7582">
        <v>5</v>
      </c>
      <c r="O7582">
        <v>0</v>
      </c>
      <c r="P7582">
        <v>45</v>
      </c>
      <c r="R7582">
        <v>35.5</v>
      </c>
      <c r="S7582">
        <v>55</v>
      </c>
      <c r="T7582">
        <v>0</v>
      </c>
      <c r="U7582">
        <v>55</v>
      </c>
      <c r="V7582">
        <v>0</v>
      </c>
      <c r="W7582" s="13">
        <v>45009</v>
      </c>
    </row>
    <row r="7583" spans="1:24" x14ac:dyDescent="0.25">
      <c r="A7583">
        <v>1</v>
      </c>
      <c r="B7583">
        <v>62589</v>
      </c>
      <c r="C7583" t="s">
        <v>14255</v>
      </c>
      <c r="D7583" t="s">
        <v>14256</v>
      </c>
      <c r="E7583">
        <v>0</v>
      </c>
      <c r="F7583" t="s">
        <v>12135</v>
      </c>
      <c r="G7583" t="s">
        <v>29</v>
      </c>
      <c r="H7583">
        <v>39</v>
      </c>
      <c r="I7583" s="14">
        <v>3120</v>
      </c>
      <c r="J7583" s="15">
        <v>338.87</v>
      </c>
      <c r="K7583" s="15">
        <v>332.45499999999998</v>
      </c>
      <c r="L7583" s="15">
        <v>341.82400000000001</v>
      </c>
      <c r="M7583">
        <v>5</v>
      </c>
      <c r="N7583">
        <v>5</v>
      </c>
      <c r="O7583">
        <v>0</v>
      </c>
      <c r="P7583">
        <v>3120</v>
      </c>
      <c r="R7583">
        <v>12339.85</v>
      </c>
      <c r="S7583">
        <v>3000</v>
      </c>
      <c r="T7583">
        <v>0</v>
      </c>
      <c r="U7583">
        <v>3000</v>
      </c>
      <c r="V7583">
        <v>0</v>
      </c>
      <c r="W7583" s="13">
        <v>45028</v>
      </c>
    </row>
    <row r="7584" spans="1:24" x14ac:dyDescent="0.25">
      <c r="A7584">
        <v>1</v>
      </c>
      <c r="B7584">
        <v>62593</v>
      </c>
      <c r="C7584" t="s">
        <v>14032</v>
      </c>
      <c r="D7584" t="s">
        <v>14257</v>
      </c>
      <c r="E7584">
        <v>0</v>
      </c>
      <c r="F7584" t="s">
        <v>7195</v>
      </c>
      <c r="G7584" t="s">
        <v>4920</v>
      </c>
      <c r="H7584">
        <v>39</v>
      </c>
      <c r="I7584" s="14">
        <v>237</v>
      </c>
      <c r="J7584" s="15">
        <v>267546.18</v>
      </c>
      <c r="K7584" s="15">
        <v>278772.549</v>
      </c>
      <c r="L7584" s="15">
        <v>278772.549</v>
      </c>
      <c r="M7584">
        <v>5</v>
      </c>
      <c r="N7584">
        <v>5</v>
      </c>
      <c r="O7584">
        <v>0</v>
      </c>
      <c r="P7584">
        <v>237</v>
      </c>
      <c r="R7584">
        <v>161.33000000000001</v>
      </c>
      <c r="S7584">
        <v>147</v>
      </c>
      <c r="T7584">
        <v>27</v>
      </c>
      <c r="U7584">
        <v>147</v>
      </c>
      <c r="V7584">
        <v>27</v>
      </c>
      <c r="W7584" s="13">
        <v>45085</v>
      </c>
    </row>
    <row r="7585" spans="1:24" x14ac:dyDescent="0.25">
      <c r="A7585">
        <v>1</v>
      </c>
      <c r="B7585">
        <v>62604</v>
      </c>
      <c r="C7585" t="s">
        <v>14258</v>
      </c>
      <c r="D7585" t="s">
        <v>14259</v>
      </c>
      <c r="E7585">
        <v>0</v>
      </c>
      <c r="F7585" t="s">
        <v>13413</v>
      </c>
      <c r="G7585" t="s">
        <v>13714</v>
      </c>
      <c r="H7585">
        <v>39</v>
      </c>
      <c r="I7585" s="14">
        <v>460</v>
      </c>
      <c r="J7585" s="15">
        <v>12276.59</v>
      </c>
      <c r="K7585" s="15">
        <v>12091.915000000001</v>
      </c>
      <c r="L7585" s="15">
        <v>12091.915000000001</v>
      </c>
      <c r="M7585">
        <v>5</v>
      </c>
      <c r="N7585">
        <v>5</v>
      </c>
      <c r="O7585">
        <v>0</v>
      </c>
      <c r="P7585">
        <v>460</v>
      </c>
      <c r="R7585">
        <v>1568.49</v>
      </c>
      <c r="S7585">
        <v>1820</v>
      </c>
      <c r="T7585">
        <v>460</v>
      </c>
      <c r="U7585">
        <v>1820</v>
      </c>
      <c r="V7585">
        <v>460</v>
      </c>
      <c r="W7585" s="13">
        <v>45085</v>
      </c>
    </row>
    <row r="7586" spans="1:24" x14ac:dyDescent="0.25">
      <c r="A7586">
        <v>1</v>
      </c>
      <c r="B7586">
        <v>62606</v>
      </c>
      <c r="C7586" t="s">
        <v>14260</v>
      </c>
      <c r="D7586" t="s">
        <v>14215</v>
      </c>
      <c r="E7586">
        <v>0</v>
      </c>
      <c r="F7586" t="s">
        <v>13867</v>
      </c>
      <c r="G7586" t="s">
        <v>4920</v>
      </c>
      <c r="H7586">
        <v>39</v>
      </c>
      <c r="I7586" s="14">
        <v>26</v>
      </c>
      <c r="J7586" s="15">
        <v>92362.83</v>
      </c>
      <c r="K7586" s="15">
        <v>118091.876</v>
      </c>
      <c r="L7586" s="15">
        <v>118091.876</v>
      </c>
      <c r="M7586">
        <v>5</v>
      </c>
      <c r="N7586">
        <v>5</v>
      </c>
      <c r="O7586">
        <v>0</v>
      </c>
      <c r="P7586">
        <v>26</v>
      </c>
      <c r="R7586">
        <v>166.09</v>
      </c>
      <c r="S7586">
        <v>292</v>
      </c>
      <c r="T7586">
        <v>0</v>
      </c>
      <c r="U7586">
        <v>292</v>
      </c>
      <c r="V7586">
        <v>0</v>
      </c>
      <c r="W7586" s="13">
        <v>45028</v>
      </c>
    </row>
    <row r="7587" spans="1:24" x14ac:dyDescent="0.25">
      <c r="A7587">
        <v>1</v>
      </c>
      <c r="B7587">
        <v>62607</v>
      </c>
      <c r="C7587" t="s">
        <v>14260</v>
      </c>
      <c r="D7587" t="s">
        <v>14193</v>
      </c>
      <c r="E7587">
        <v>0</v>
      </c>
      <c r="F7587" t="s">
        <v>13867</v>
      </c>
      <c r="G7587" t="s">
        <v>4920</v>
      </c>
      <c r="H7587">
        <v>39</v>
      </c>
      <c r="I7587" s="14">
        <v>27</v>
      </c>
      <c r="J7587" s="15">
        <v>128212.64599999999</v>
      </c>
      <c r="K7587" s="15">
        <v>130688.06</v>
      </c>
      <c r="L7587" s="15">
        <v>130688.06</v>
      </c>
      <c r="M7587">
        <v>5</v>
      </c>
      <c r="N7587">
        <v>5</v>
      </c>
      <c r="O7587">
        <v>0</v>
      </c>
      <c r="P7587">
        <v>27</v>
      </c>
      <c r="R7587">
        <v>7.53</v>
      </c>
      <c r="S7587">
        <v>16</v>
      </c>
      <c r="T7587">
        <v>4</v>
      </c>
      <c r="U7587">
        <v>16</v>
      </c>
      <c r="V7587">
        <v>4</v>
      </c>
      <c r="W7587" s="13">
        <v>45085</v>
      </c>
    </row>
    <row r="7588" spans="1:24" x14ac:dyDescent="0.25">
      <c r="A7588">
        <v>1</v>
      </c>
      <c r="B7588">
        <v>62611</v>
      </c>
      <c r="C7588" t="s">
        <v>14261</v>
      </c>
      <c r="D7588" t="s">
        <v>14262</v>
      </c>
      <c r="E7588">
        <v>0</v>
      </c>
      <c r="F7588" t="s">
        <v>1286</v>
      </c>
      <c r="G7588" t="s">
        <v>4920</v>
      </c>
      <c r="H7588">
        <v>39</v>
      </c>
      <c r="I7588" s="14">
        <v>17.312000000000001</v>
      </c>
      <c r="J7588" s="15">
        <v>216193.94099999999</v>
      </c>
      <c r="K7588" s="15">
        <v>217669.5</v>
      </c>
      <c r="L7588" s="15">
        <v>225952.742</v>
      </c>
      <c r="M7588">
        <v>5</v>
      </c>
      <c r="N7588">
        <v>5</v>
      </c>
      <c r="O7588">
        <v>0</v>
      </c>
      <c r="P7588">
        <v>17.312000000000001</v>
      </c>
      <c r="R7588">
        <v>3.4</v>
      </c>
      <c r="S7588">
        <v>4.0380000000000003</v>
      </c>
      <c r="T7588">
        <v>3.7999999999999999E-2</v>
      </c>
      <c r="U7588">
        <v>4.0380000000000003</v>
      </c>
      <c r="V7588">
        <v>3.7999999999999999E-2</v>
      </c>
      <c r="W7588" s="13">
        <v>45084</v>
      </c>
      <c r="X7588">
        <v>0</v>
      </c>
    </row>
    <row r="7589" spans="1:24" x14ac:dyDescent="0.25">
      <c r="A7589">
        <v>1</v>
      </c>
      <c r="B7589">
        <v>62612</v>
      </c>
      <c r="C7589" t="s">
        <v>14196</v>
      </c>
      <c r="D7589" t="s">
        <v>14197</v>
      </c>
      <c r="E7589">
        <v>0</v>
      </c>
      <c r="F7589" t="s">
        <v>7195</v>
      </c>
      <c r="G7589" t="s">
        <v>4920</v>
      </c>
      <c r="H7589">
        <v>39</v>
      </c>
      <c r="I7589" s="14">
        <v>33</v>
      </c>
      <c r="J7589" s="15">
        <v>216066.28</v>
      </c>
      <c r="K7589" s="15">
        <v>186674.08100000001</v>
      </c>
      <c r="L7589" s="15">
        <v>186674.08100000001</v>
      </c>
      <c r="M7589">
        <v>5</v>
      </c>
      <c r="N7589">
        <v>5</v>
      </c>
      <c r="O7589">
        <v>0</v>
      </c>
      <c r="P7589">
        <v>33</v>
      </c>
      <c r="R7589">
        <v>134.85</v>
      </c>
      <c r="S7589">
        <v>171</v>
      </c>
      <c r="T7589">
        <v>42</v>
      </c>
      <c r="U7589">
        <v>171</v>
      </c>
      <c r="V7589">
        <v>42</v>
      </c>
      <c r="W7589" s="13">
        <v>45085</v>
      </c>
    </row>
    <row r="7590" spans="1:24" x14ac:dyDescent="0.25">
      <c r="A7590">
        <v>1</v>
      </c>
      <c r="B7590">
        <v>62615</v>
      </c>
      <c r="C7590" t="s">
        <v>14263</v>
      </c>
      <c r="D7590" t="s">
        <v>14264</v>
      </c>
      <c r="E7590">
        <v>0</v>
      </c>
      <c r="F7590" t="s">
        <v>1286</v>
      </c>
      <c r="G7590" t="s">
        <v>29</v>
      </c>
      <c r="H7590">
        <v>35</v>
      </c>
      <c r="I7590" s="14">
        <v>100</v>
      </c>
      <c r="J7590" s="15">
        <v>20489.058000000001</v>
      </c>
      <c r="K7590" s="15">
        <v>22316.508999999998</v>
      </c>
      <c r="L7590" s="15">
        <v>22316.508999999998</v>
      </c>
      <c r="M7590">
        <v>5</v>
      </c>
      <c r="N7590">
        <v>5</v>
      </c>
      <c r="O7590">
        <v>0</v>
      </c>
      <c r="P7590">
        <v>100</v>
      </c>
      <c r="R7590">
        <v>0.03</v>
      </c>
      <c r="S7590">
        <v>0</v>
      </c>
      <c r="T7590">
        <v>0</v>
      </c>
      <c r="U7590">
        <v>0</v>
      </c>
      <c r="V7590">
        <v>0</v>
      </c>
      <c r="W7590" s="13">
        <v>42853</v>
      </c>
      <c r="X7590">
        <v>0</v>
      </c>
    </row>
    <row r="7591" spans="1:24" x14ac:dyDescent="0.25">
      <c r="A7591">
        <v>1</v>
      </c>
      <c r="B7591">
        <v>62616</v>
      </c>
      <c r="C7591" t="s">
        <v>14265</v>
      </c>
      <c r="D7591" t="s">
        <v>14264</v>
      </c>
      <c r="E7591">
        <v>0</v>
      </c>
      <c r="F7591" t="s">
        <v>1286</v>
      </c>
      <c r="G7591" t="s">
        <v>29</v>
      </c>
      <c r="H7591">
        <v>35</v>
      </c>
      <c r="I7591" s="14">
        <v>100</v>
      </c>
      <c r="J7591" s="15">
        <v>20501.414000000001</v>
      </c>
      <c r="K7591" s="15">
        <v>22384.705999999998</v>
      </c>
      <c r="L7591" s="15">
        <v>22384.705999999998</v>
      </c>
      <c r="M7591">
        <v>5</v>
      </c>
      <c r="N7591">
        <v>5</v>
      </c>
      <c r="O7591">
        <v>0</v>
      </c>
      <c r="P7591">
        <v>100</v>
      </c>
      <c r="R7591">
        <v>0.03</v>
      </c>
      <c r="S7591">
        <v>0</v>
      </c>
      <c r="T7591">
        <v>0</v>
      </c>
      <c r="U7591">
        <v>0</v>
      </c>
      <c r="V7591">
        <v>0</v>
      </c>
      <c r="W7591" s="13">
        <v>42853</v>
      </c>
      <c r="X7591">
        <v>0</v>
      </c>
    </row>
    <row r="7592" spans="1:24" x14ac:dyDescent="0.25">
      <c r="A7592">
        <v>1</v>
      </c>
      <c r="B7592">
        <v>62617</v>
      </c>
      <c r="C7592" t="s">
        <v>14265</v>
      </c>
      <c r="D7592" t="s">
        <v>14266</v>
      </c>
      <c r="E7592">
        <v>0</v>
      </c>
      <c r="F7592" t="s">
        <v>1286</v>
      </c>
      <c r="G7592" t="s">
        <v>29</v>
      </c>
      <c r="H7592">
        <v>35</v>
      </c>
      <c r="I7592" s="14">
        <v>100</v>
      </c>
      <c r="J7592" s="15">
        <v>23884.144</v>
      </c>
      <c r="K7592" s="15">
        <v>22366.824000000001</v>
      </c>
      <c r="L7592" s="15">
        <v>22366.824000000001</v>
      </c>
      <c r="M7592">
        <v>5</v>
      </c>
      <c r="N7592">
        <v>5</v>
      </c>
      <c r="O7592">
        <v>0</v>
      </c>
      <c r="P7592">
        <v>100</v>
      </c>
      <c r="R7592">
        <v>0.03</v>
      </c>
      <c r="S7592">
        <v>0</v>
      </c>
      <c r="T7592">
        <v>0</v>
      </c>
      <c r="U7592">
        <v>0</v>
      </c>
      <c r="V7592">
        <v>0</v>
      </c>
      <c r="W7592" s="13">
        <v>42853</v>
      </c>
      <c r="X7592">
        <v>0</v>
      </c>
    </row>
    <row r="7593" spans="1:24" x14ac:dyDescent="0.25">
      <c r="A7593">
        <v>1</v>
      </c>
      <c r="B7593">
        <v>62618</v>
      </c>
      <c r="C7593" t="s">
        <v>14265</v>
      </c>
      <c r="D7593" t="s">
        <v>14267</v>
      </c>
      <c r="E7593">
        <v>0</v>
      </c>
      <c r="F7593" t="s">
        <v>1286</v>
      </c>
      <c r="G7593" t="s">
        <v>29</v>
      </c>
      <c r="H7593">
        <v>35</v>
      </c>
      <c r="I7593" s="14">
        <v>100</v>
      </c>
      <c r="J7593" s="15">
        <v>9813.1949999999997</v>
      </c>
      <c r="K7593" s="15">
        <v>24977.564999999999</v>
      </c>
      <c r="L7593" s="15">
        <v>24977.564999999999</v>
      </c>
      <c r="M7593">
        <v>5</v>
      </c>
      <c r="N7593">
        <v>5</v>
      </c>
      <c r="O7593">
        <v>0</v>
      </c>
      <c r="P7593">
        <v>100</v>
      </c>
      <c r="R7593">
        <v>0.03</v>
      </c>
      <c r="S7593">
        <v>0</v>
      </c>
      <c r="T7593">
        <v>0</v>
      </c>
      <c r="U7593">
        <v>0</v>
      </c>
      <c r="V7593">
        <v>0</v>
      </c>
      <c r="W7593" s="13">
        <v>42853</v>
      </c>
      <c r="X7593">
        <v>0</v>
      </c>
    </row>
    <row r="7594" spans="1:24" x14ac:dyDescent="0.25">
      <c r="A7594">
        <v>1</v>
      </c>
      <c r="B7594">
        <v>62619</v>
      </c>
      <c r="C7594" t="s">
        <v>14265</v>
      </c>
      <c r="D7594" t="s">
        <v>14268</v>
      </c>
      <c r="E7594">
        <v>0</v>
      </c>
      <c r="F7594" t="s">
        <v>1286</v>
      </c>
      <c r="G7594" t="s">
        <v>29</v>
      </c>
      <c r="H7594">
        <v>35</v>
      </c>
      <c r="I7594" s="14">
        <v>100</v>
      </c>
      <c r="J7594" s="15">
        <v>15489.022999999999</v>
      </c>
      <c r="K7594" s="15">
        <v>16862.971000000001</v>
      </c>
      <c r="L7594" s="15">
        <v>16862.971000000001</v>
      </c>
      <c r="M7594">
        <v>5</v>
      </c>
      <c r="N7594">
        <v>5</v>
      </c>
      <c r="O7594">
        <v>0</v>
      </c>
      <c r="P7594">
        <v>100</v>
      </c>
      <c r="R7594">
        <v>0.03</v>
      </c>
      <c r="S7594">
        <v>0</v>
      </c>
      <c r="T7594">
        <v>0</v>
      </c>
      <c r="U7594">
        <v>0</v>
      </c>
      <c r="V7594">
        <v>0</v>
      </c>
      <c r="W7594" s="13">
        <v>42853</v>
      </c>
      <c r="X7594">
        <v>0</v>
      </c>
    </row>
    <row r="7595" spans="1:24" x14ac:dyDescent="0.25">
      <c r="A7595">
        <v>1</v>
      </c>
      <c r="B7595">
        <v>62620</v>
      </c>
      <c r="C7595" t="s">
        <v>14269</v>
      </c>
      <c r="D7595" t="s">
        <v>14270</v>
      </c>
      <c r="E7595">
        <v>0</v>
      </c>
      <c r="F7595" t="s">
        <v>7195</v>
      </c>
      <c r="G7595" t="s">
        <v>4920</v>
      </c>
      <c r="H7595">
        <v>39</v>
      </c>
      <c r="I7595" s="14">
        <v>20</v>
      </c>
      <c r="J7595" s="15">
        <v>244026.61</v>
      </c>
      <c r="K7595" s="15">
        <v>250659.84400000001</v>
      </c>
      <c r="L7595" s="15">
        <v>250659.84400000001</v>
      </c>
      <c r="M7595">
        <v>5</v>
      </c>
      <c r="N7595">
        <v>5</v>
      </c>
      <c r="O7595">
        <v>0</v>
      </c>
      <c r="P7595">
        <v>20</v>
      </c>
      <c r="R7595">
        <v>14.61</v>
      </c>
      <c r="S7595">
        <v>20</v>
      </c>
      <c r="T7595">
        <v>5</v>
      </c>
      <c r="U7595">
        <v>20</v>
      </c>
      <c r="V7595">
        <v>5</v>
      </c>
      <c r="W7595" s="13">
        <v>45085</v>
      </c>
    </row>
    <row r="7596" spans="1:24" x14ac:dyDescent="0.25">
      <c r="A7596">
        <v>1</v>
      </c>
      <c r="B7596">
        <v>62623</v>
      </c>
      <c r="C7596" t="s">
        <v>14265</v>
      </c>
      <c r="D7596" t="s">
        <v>14268</v>
      </c>
      <c r="E7596">
        <v>0</v>
      </c>
      <c r="F7596" t="s">
        <v>1286</v>
      </c>
      <c r="G7596" t="s">
        <v>29</v>
      </c>
      <c r="H7596">
        <v>35</v>
      </c>
      <c r="I7596" s="14">
        <v>100</v>
      </c>
      <c r="J7596" s="15">
        <v>11666.148999999999</v>
      </c>
      <c r="K7596" s="15">
        <v>16889.018</v>
      </c>
      <c r="L7596" s="15">
        <v>16889.018</v>
      </c>
      <c r="M7596">
        <v>5</v>
      </c>
      <c r="N7596">
        <v>5</v>
      </c>
      <c r="O7596">
        <v>0</v>
      </c>
      <c r="P7596">
        <v>100</v>
      </c>
      <c r="R7596">
        <v>0.03</v>
      </c>
      <c r="S7596">
        <v>0</v>
      </c>
      <c r="T7596">
        <v>0</v>
      </c>
      <c r="U7596">
        <v>0</v>
      </c>
      <c r="V7596">
        <v>0</v>
      </c>
      <c r="W7596" s="13">
        <v>42853</v>
      </c>
      <c r="X7596">
        <v>0</v>
      </c>
    </row>
    <row r="7597" spans="1:24" x14ac:dyDescent="0.25">
      <c r="A7597">
        <v>1</v>
      </c>
      <c r="B7597">
        <v>62631</v>
      </c>
      <c r="C7597" t="s">
        <v>14271</v>
      </c>
      <c r="D7597" t="s">
        <v>14234</v>
      </c>
      <c r="E7597">
        <v>0</v>
      </c>
      <c r="F7597" t="s">
        <v>7195</v>
      </c>
      <c r="G7597" t="s">
        <v>4920</v>
      </c>
      <c r="H7597">
        <v>39</v>
      </c>
      <c r="I7597" s="14">
        <v>31</v>
      </c>
      <c r="J7597" s="15">
        <v>210871.77</v>
      </c>
      <c r="K7597" s="15">
        <v>210636.08</v>
      </c>
      <c r="L7597" s="15">
        <v>210636.08</v>
      </c>
      <c r="M7597">
        <v>5</v>
      </c>
      <c r="N7597">
        <v>5</v>
      </c>
      <c r="O7597">
        <v>0</v>
      </c>
      <c r="P7597">
        <v>31</v>
      </c>
      <c r="R7597">
        <v>38.4</v>
      </c>
      <c r="S7597">
        <v>19</v>
      </c>
      <c r="T7597">
        <v>8</v>
      </c>
      <c r="U7597">
        <v>19</v>
      </c>
      <c r="V7597">
        <v>8</v>
      </c>
      <c r="W7597" s="13">
        <v>45085</v>
      </c>
    </row>
    <row r="7598" spans="1:24" x14ac:dyDescent="0.25">
      <c r="A7598">
        <v>1</v>
      </c>
      <c r="B7598">
        <v>62634</v>
      </c>
      <c r="C7598" t="s">
        <v>14272</v>
      </c>
      <c r="D7598" t="s">
        <v>14273</v>
      </c>
      <c r="E7598">
        <v>0</v>
      </c>
      <c r="F7598" t="s">
        <v>13413</v>
      </c>
      <c r="G7598" t="s">
        <v>13714</v>
      </c>
      <c r="H7598">
        <v>39</v>
      </c>
      <c r="I7598" s="14">
        <v>900</v>
      </c>
      <c r="J7598" s="15">
        <v>8314.61</v>
      </c>
      <c r="K7598" s="15">
        <v>10525.082</v>
      </c>
      <c r="L7598" s="15">
        <v>10525.082</v>
      </c>
      <c r="M7598">
        <v>5</v>
      </c>
      <c r="N7598">
        <v>5</v>
      </c>
      <c r="O7598">
        <v>0</v>
      </c>
      <c r="P7598">
        <v>900</v>
      </c>
      <c r="R7598">
        <v>706.12</v>
      </c>
      <c r="S7598">
        <v>1200</v>
      </c>
      <c r="T7598">
        <v>300</v>
      </c>
      <c r="U7598">
        <v>1200</v>
      </c>
      <c r="V7598">
        <v>300</v>
      </c>
      <c r="W7598" s="13">
        <v>45085</v>
      </c>
    </row>
    <row r="7599" spans="1:24" x14ac:dyDescent="0.25">
      <c r="A7599">
        <v>1</v>
      </c>
      <c r="B7599">
        <v>62636</v>
      </c>
      <c r="C7599" t="s">
        <v>14274</v>
      </c>
      <c r="D7599" t="s">
        <v>14275</v>
      </c>
      <c r="E7599">
        <v>0</v>
      </c>
      <c r="F7599" t="s">
        <v>7195</v>
      </c>
      <c r="G7599" t="s">
        <v>4920</v>
      </c>
      <c r="H7599">
        <v>39</v>
      </c>
      <c r="I7599" s="14">
        <v>70</v>
      </c>
      <c r="J7599" s="15">
        <v>235200.58</v>
      </c>
      <c r="K7599" s="15">
        <v>235292.52600000001</v>
      </c>
      <c r="L7599" s="15">
        <v>235292.52600000001</v>
      </c>
      <c r="M7599">
        <v>5</v>
      </c>
      <c r="N7599">
        <v>5</v>
      </c>
      <c r="O7599">
        <v>0</v>
      </c>
      <c r="P7599">
        <v>70</v>
      </c>
      <c r="R7599">
        <v>50.28</v>
      </c>
      <c r="S7599">
        <v>30</v>
      </c>
      <c r="T7599">
        <v>15</v>
      </c>
      <c r="U7599">
        <v>30</v>
      </c>
      <c r="V7599">
        <v>15</v>
      </c>
      <c r="W7599" s="13">
        <v>45085</v>
      </c>
    </row>
    <row r="7600" spans="1:24" x14ac:dyDescent="0.25">
      <c r="A7600">
        <v>1</v>
      </c>
      <c r="B7600">
        <v>62645</v>
      </c>
      <c r="C7600" t="s">
        <v>14276</v>
      </c>
      <c r="D7600" t="s">
        <v>14145</v>
      </c>
      <c r="E7600">
        <v>0</v>
      </c>
      <c r="F7600" t="s">
        <v>13867</v>
      </c>
      <c r="G7600" t="s">
        <v>4920</v>
      </c>
      <c r="H7600">
        <v>39</v>
      </c>
      <c r="I7600" s="14">
        <v>23</v>
      </c>
      <c r="J7600" s="15">
        <v>77173.804000000004</v>
      </c>
      <c r="K7600" s="15">
        <v>68240.740000000005</v>
      </c>
      <c r="L7600" s="15">
        <v>68240.740000000005</v>
      </c>
      <c r="M7600">
        <v>5</v>
      </c>
      <c r="N7600">
        <v>5</v>
      </c>
      <c r="O7600">
        <v>0</v>
      </c>
      <c r="P7600">
        <v>23</v>
      </c>
      <c r="R7600">
        <v>25.57</v>
      </c>
      <c r="S7600">
        <v>45</v>
      </c>
      <c r="T7600">
        <v>4</v>
      </c>
      <c r="U7600">
        <v>45</v>
      </c>
      <c r="V7600">
        <v>4</v>
      </c>
      <c r="W7600" s="13">
        <v>45085</v>
      </c>
    </row>
    <row r="7601" spans="1:24" x14ac:dyDescent="0.25">
      <c r="A7601">
        <v>1</v>
      </c>
      <c r="B7601">
        <v>62661</v>
      </c>
      <c r="C7601" t="s">
        <v>14277</v>
      </c>
      <c r="D7601" t="s">
        <v>14278</v>
      </c>
      <c r="E7601">
        <v>0</v>
      </c>
      <c r="F7601" t="s">
        <v>1286</v>
      </c>
      <c r="G7601" t="s">
        <v>4920</v>
      </c>
      <c r="H7601">
        <v>39</v>
      </c>
      <c r="I7601" s="14">
        <v>3.0000000000000001E-3</v>
      </c>
      <c r="J7601" s="15">
        <v>469121.06400000001</v>
      </c>
      <c r="K7601" s="15">
        <v>413968.13</v>
      </c>
      <c r="L7601" s="15">
        <v>438595.51799999998</v>
      </c>
      <c r="M7601">
        <v>5</v>
      </c>
      <c r="N7601">
        <v>5</v>
      </c>
      <c r="O7601">
        <v>0</v>
      </c>
      <c r="P7601">
        <v>3.0000000000000001E-3</v>
      </c>
      <c r="R7601">
        <v>39.630000000000003</v>
      </c>
      <c r="S7601">
        <v>13.337</v>
      </c>
      <c r="T7601">
        <v>0</v>
      </c>
      <c r="U7601">
        <v>13.337</v>
      </c>
      <c r="V7601">
        <v>0</v>
      </c>
      <c r="W7601" s="13">
        <v>45054</v>
      </c>
    </row>
    <row r="7602" spans="1:24" x14ac:dyDescent="0.25">
      <c r="A7602">
        <v>1</v>
      </c>
      <c r="B7602">
        <v>62662</v>
      </c>
      <c r="C7602" t="s">
        <v>14279</v>
      </c>
      <c r="D7602" t="s">
        <v>14280</v>
      </c>
      <c r="E7602">
        <v>0</v>
      </c>
      <c r="F7602" t="s">
        <v>13413</v>
      </c>
      <c r="G7602" t="s">
        <v>13714</v>
      </c>
      <c r="H7602">
        <v>39</v>
      </c>
      <c r="I7602" s="14">
        <v>2</v>
      </c>
      <c r="J7602" s="15">
        <v>21702.68</v>
      </c>
      <c r="K7602" s="15">
        <v>24128.348000000002</v>
      </c>
      <c r="L7602" s="15">
        <v>24128.348000000002</v>
      </c>
      <c r="M7602">
        <v>5</v>
      </c>
      <c r="N7602">
        <v>5</v>
      </c>
      <c r="O7602">
        <v>0</v>
      </c>
      <c r="P7602">
        <v>2</v>
      </c>
      <c r="R7602">
        <v>104.56</v>
      </c>
      <c r="S7602">
        <v>86</v>
      </c>
      <c r="T7602">
        <v>30</v>
      </c>
      <c r="U7602">
        <v>86</v>
      </c>
      <c r="V7602">
        <v>30</v>
      </c>
      <c r="W7602" s="13">
        <v>45085</v>
      </c>
    </row>
    <row r="7603" spans="1:24" x14ac:dyDescent="0.25">
      <c r="A7603">
        <v>1</v>
      </c>
      <c r="B7603">
        <v>62675</v>
      </c>
      <c r="C7603" t="s">
        <v>14281</v>
      </c>
      <c r="D7603" t="s">
        <v>14025</v>
      </c>
      <c r="E7603">
        <v>0</v>
      </c>
      <c r="F7603" t="s">
        <v>7195</v>
      </c>
      <c r="G7603" t="s">
        <v>4920</v>
      </c>
      <c r="H7603">
        <v>39</v>
      </c>
      <c r="I7603" s="14">
        <v>162</v>
      </c>
      <c r="J7603" s="15">
        <v>237058.55</v>
      </c>
      <c r="K7603" s="15">
        <v>237149.35800000001</v>
      </c>
      <c r="L7603" s="15">
        <v>237149.35800000001</v>
      </c>
      <c r="M7603">
        <v>5</v>
      </c>
      <c r="N7603">
        <v>5</v>
      </c>
      <c r="O7603">
        <v>0</v>
      </c>
      <c r="P7603">
        <v>162</v>
      </c>
      <c r="R7603">
        <v>18.3</v>
      </c>
      <c r="S7603">
        <v>18</v>
      </c>
      <c r="T7603">
        <v>8</v>
      </c>
      <c r="U7603">
        <v>18</v>
      </c>
      <c r="V7603">
        <v>8</v>
      </c>
      <c r="W7603" s="13">
        <v>45085</v>
      </c>
    </row>
    <row r="7604" spans="1:24" x14ac:dyDescent="0.25">
      <c r="A7604">
        <v>1</v>
      </c>
      <c r="B7604">
        <v>62676</v>
      </c>
      <c r="C7604" t="s">
        <v>14282</v>
      </c>
      <c r="D7604" t="s">
        <v>14283</v>
      </c>
      <c r="E7604">
        <v>0</v>
      </c>
      <c r="F7604" t="s">
        <v>13413</v>
      </c>
      <c r="G7604" t="s">
        <v>13714</v>
      </c>
      <c r="H7604">
        <v>39</v>
      </c>
      <c r="I7604" s="14">
        <v>1000</v>
      </c>
      <c r="J7604" s="15">
        <v>9312.8619999999992</v>
      </c>
      <c r="K7604" s="15">
        <v>10545.367</v>
      </c>
      <c r="L7604" s="15">
        <v>10545.367</v>
      </c>
      <c r="M7604">
        <v>5</v>
      </c>
      <c r="N7604">
        <v>5</v>
      </c>
      <c r="O7604">
        <v>0</v>
      </c>
      <c r="P7604">
        <v>1000</v>
      </c>
      <c r="R7604">
        <v>1828.13</v>
      </c>
      <c r="S7604">
        <v>500</v>
      </c>
      <c r="T7604">
        <v>250</v>
      </c>
      <c r="U7604">
        <v>500</v>
      </c>
      <c r="V7604">
        <v>250</v>
      </c>
      <c r="W7604" s="13">
        <v>45085</v>
      </c>
    </row>
    <row r="7605" spans="1:24" x14ac:dyDescent="0.25">
      <c r="A7605">
        <v>1</v>
      </c>
      <c r="B7605">
        <v>62677</v>
      </c>
      <c r="C7605" t="s">
        <v>14171</v>
      </c>
      <c r="D7605" t="s">
        <v>14172</v>
      </c>
      <c r="E7605">
        <v>0</v>
      </c>
      <c r="F7605" t="s">
        <v>13867</v>
      </c>
      <c r="G7605" t="s">
        <v>4920</v>
      </c>
      <c r="H7605">
        <v>39</v>
      </c>
      <c r="I7605" s="14">
        <v>198</v>
      </c>
      <c r="J7605" s="15">
        <v>70929.87</v>
      </c>
      <c r="K7605" s="15">
        <v>71493.486000000004</v>
      </c>
      <c r="L7605" s="15">
        <v>71493.486000000004</v>
      </c>
      <c r="M7605">
        <v>5</v>
      </c>
      <c r="N7605">
        <v>5</v>
      </c>
      <c r="O7605">
        <v>0</v>
      </c>
      <c r="P7605">
        <v>198</v>
      </c>
      <c r="R7605">
        <v>2.84</v>
      </c>
      <c r="S7605">
        <v>3</v>
      </c>
      <c r="T7605">
        <v>0</v>
      </c>
      <c r="U7605">
        <v>3</v>
      </c>
      <c r="V7605">
        <v>0</v>
      </c>
      <c r="W7605" s="13">
        <v>44956</v>
      </c>
    </row>
    <row r="7606" spans="1:24" x14ac:dyDescent="0.25">
      <c r="A7606">
        <v>1</v>
      </c>
      <c r="B7606">
        <v>62694</v>
      </c>
      <c r="C7606" t="s">
        <v>14284</v>
      </c>
      <c r="D7606" t="s">
        <v>14285</v>
      </c>
      <c r="E7606">
        <v>0</v>
      </c>
      <c r="F7606" t="s">
        <v>7195</v>
      </c>
      <c r="G7606" t="s">
        <v>4920</v>
      </c>
      <c r="H7606">
        <v>39</v>
      </c>
      <c r="I7606" s="14">
        <v>41.33</v>
      </c>
      <c r="J7606" s="15">
        <v>166204.97</v>
      </c>
      <c r="K7606" s="15">
        <v>165627.73800000001</v>
      </c>
      <c r="L7606" s="15">
        <v>165627.73800000001</v>
      </c>
      <c r="M7606">
        <v>5</v>
      </c>
      <c r="N7606">
        <v>5</v>
      </c>
      <c r="O7606">
        <v>0</v>
      </c>
      <c r="P7606">
        <v>41.33</v>
      </c>
      <c r="R7606">
        <v>130.28</v>
      </c>
      <c r="S7606">
        <v>123</v>
      </c>
      <c r="T7606">
        <v>0</v>
      </c>
      <c r="U7606">
        <v>123</v>
      </c>
      <c r="V7606">
        <v>0</v>
      </c>
      <c r="W7606" s="13">
        <v>45054</v>
      </c>
    </row>
    <row r="7607" spans="1:24" x14ac:dyDescent="0.25">
      <c r="A7607">
        <v>1</v>
      </c>
      <c r="B7607">
        <v>62698</v>
      </c>
      <c r="C7607" t="s">
        <v>14286</v>
      </c>
      <c r="D7607" t="s">
        <v>14287</v>
      </c>
      <c r="E7607">
        <v>0</v>
      </c>
      <c r="F7607" t="s">
        <v>1286</v>
      </c>
      <c r="G7607" t="s">
        <v>4920</v>
      </c>
      <c r="H7607">
        <v>39</v>
      </c>
      <c r="I7607" s="14">
        <v>288.22500000000002</v>
      </c>
      <c r="J7607" s="15">
        <v>88663.24</v>
      </c>
      <c r="K7607" s="15">
        <v>88907.642000000007</v>
      </c>
      <c r="L7607" s="15">
        <v>88907.642000000007</v>
      </c>
      <c r="M7607">
        <v>5</v>
      </c>
      <c r="N7607">
        <v>5</v>
      </c>
      <c r="O7607">
        <v>0</v>
      </c>
      <c r="P7607">
        <v>288.22500000000002</v>
      </c>
      <c r="R7607">
        <v>0</v>
      </c>
      <c r="S7607">
        <v>96.075000000000003</v>
      </c>
      <c r="T7607">
        <v>96.075000000000003</v>
      </c>
      <c r="U7607">
        <v>96.075000000000003</v>
      </c>
      <c r="V7607">
        <v>96.075000000000003</v>
      </c>
      <c r="W7607" s="13">
        <v>45085</v>
      </c>
      <c r="X7607">
        <v>0</v>
      </c>
    </row>
    <row r="7608" spans="1:24" x14ac:dyDescent="0.25">
      <c r="A7608">
        <v>1</v>
      </c>
      <c r="B7608">
        <v>62699</v>
      </c>
      <c r="C7608" t="s">
        <v>14286</v>
      </c>
      <c r="D7608" t="s">
        <v>14288</v>
      </c>
      <c r="E7608">
        <v>0</v>
      </c>
      <c r="F7608" t="s">
        <v>1286</v>
      </c>
      <c r="G7608" t="s">
        <v>4920</v>
      </c>
      <c r="H7608">
        <v>39</v>
      </c>
      <c r="I7608" s="14">
        <v>22.331</v>
      </c>
      <c r="J7608" s="15">
        <v>225807.79</v>
      </c>
      <c r="K7608" s="15">
        <v>234271.37299999999</v>
      </c>
      <c r="L7608" s="15">
        <v>234271.37299999999</v>
      </c>
      <c r="M7608">
        <v>5</v>
      </c>
      <c r="N7608">
        <v>5</v>
      </c>
      <c r="O7608">
        <v>0</v>
      </c>
      <c r="P7608">
        <v>22.331</v>
      </c>
      <c r="R7608">
        <v>0</v>
      </c>
      <c r="S7608">
        <v>6.4690000000000003</v>
      </c>
      <c r="T7608">
        <v>6.4690000000000003</v>
      </c>
      <c r="U7608">
        <v>6.4690000000000003</v>
      </c>
      <c r="V7608">
        <v>6.4690000000000003</v>
      </c>
      <c r="W7608" s="13">
        <v>45085</v>
      </c>
      <c r="X7608">
        <v>0</v>
      </c>
    </row>
    <row r="7609" spans="1:24" x14ac:dyDescent="0.25">
      <c r="A7609">
        <v>1</v>
      </c>
      <c r="B7609">
        <v>62700</v>
      </c>
      <c r="C7609" t="s">
        <v>14230</v>
      </c>
      <c r="D7609" t="s">
        <v>14231</v>
      </c>
      <c r="E7609">
        <v>0</v>
      </c>
      <c r="F7609" t="s">
        <v>7195</v>
      </c>
      <c r="G7609" t="s">
        <v>4920</v>
      </c>
      <c r="H7609">
        <v>39</v>
      </c>
      <c r="I7609" s="14">
        <v>170.791</v>
      </c>
      <c r="J7609" s="15">
        <v>242372.02</v>
      </c>
      <c r="K7609" s="15">
        <v>220344.902</v>
      </c>
      <c r="L7609" s="15">
        <v>220344.902</v>
      </c>
      <c r="M7609">
        <v>5</v>
      </c>
      <c r="N7609">
        <v>5</v>
      </c>
      <c r="O7609">
        <v>0</v>
      </c>
      <c r="P7609">
        <v>170.791</v>
      </c>
      <c r="R7609">
        <v>53.66</v>
      </c>
      <c r="S7609">
        <v>150</v>
      </c>
      <c r="T7609">
        <v>44</v>
      </c>
      <c r="U7609">
        <v>150</v>
      </c>
      <c r="V7609">
        <v>44</v>
      </c>
      <c r="W7609" s="13">
        <v>45085</v>
      </c>
    </row>
    <row r="7610" spans="1:24" x14ac:dyDescent="0.25">
      <c r="A7610">
        <v>1</v>
      </c>
      <c r="B7610">
        <v>62702</v>
      </c>
      <c r="C7610" t="s">
        <v>14289</v>
      </c>
      <c r="D7610" t="s">
        <v>14290</v>
      </c>
      <c r="E7610">
        <v>0</v>
      </c>
      <c r="F7610" t="s">
        <v>7195</v>
      </c>
      <c r="G7610" t="s">
        <v>4920</v>
      </c>
      <c r="H7610">
        <v>39</v>
      </c>
      <c r="I7610" s="14">
        <v>132</v>
      </c>
      <c r="J7610" s="15">
        <v>209380.87</v>
      </c>
      <c r="K7610" s="15">
        <v>190504.01300000001</v>
      </c>
      <c r="L7610" s="15">
        <v>190504.01300000001</v>
      </c>
      <c r="M7610">
        <v>5</v>
      </c>
      <c r="N7610">
        <v>5</v>
      </c>
      <c r="O7610">
        <v>0</v>
      </c>
      <c r="P7610">
        <v>132</v>
      </c>
      <c r="R7610">
        <v>0</v>
      </c>
      <c r="S7610">
        <v>0</v>
      </c>
      <c r="T7610">
        <v>0</v>
      </c>
      <c r="U7610">
        <v>0</v>
      </c>
      <c r="V7610">
        <v>0</v>
      </c>
    </row>
    <row r="7611" spans="1:24" x14ac:dyDescent="0.25">
      <c r="A7611">
        <v>1</v>
      </c>
      <c r="B7611">
        <v>62706</v>
      </c>
      <c r="C7611" t="s">
        <v>14291</v>
      </c>
      <c r="D7611" t="s">
        <v>14292</v>
      </c>
      <c r="E7611">
        <v>0</v>
      </c>
      <c r="F7611" t="s">
        <v>13867</v>
      </c>
      <c r="G7611" t="s">
        <v>4920</v>
      </c>
      <c r="H7611">
        <v>39</v>
      </c>
      <c r="I7611" s="14">
        <v>46</v>
      </c>
      <c r="J7611" s="15">
        <v>90063.67</v>
      </c>
      <c r="K7611" s="15">
        <v>93372.642000000007</v>
      </c>
      <c r="L7611" s="15">
        <v>93372.642000000007</v>
      </c>
      <c r="M7611">
        <v>5</v>
      </c>
      <c r="N7611">
        <v>5</v>
      </c>
      <c r="O7611">
        <v>0</v>
      </c>
      <c r="P7611">
        <v>46</v>
      </c>
      <c r="R7611">
        <v>0</v>
      </c>
      <c r="S7611">
        <v>40</v>
      </c>
      <c r="T7611">
        <v>40</v>
      </c>
      <c r="U7611">
        <v>40</v>
      </c>
      <c r="V7611">
        <v>40</v>
      </c>
      <c r="W7611" s="13">
        <v>45085</v>
      </c>
    </row>
    <row r="7612" spans="1:24" x14ac:dyDescent="0.25">
      <c r="A7612">
        <v>1</v>
      </c>
      <c r="B7612">
        <v>62707</v>
      </c>
      <c r="C7612" t="s">
        <v>14079</v>
      </c>
      <c r="D7612" t="s">
        <v>14293</v>
      </c>
      <c r="E7612">
        <v>0</v>
      </c>
      <c r="F7612" t="s">
        <v>7195</v>
      </c>
      <c r="G7612" t="s">
        <v>4920</v>
      </c>
      <c r="H7612">
        <v>39</v>
      </c>
      <c r="I7612" s="14">
        <v>223</v>
      </c>
      <c r="J7612" s="15">
        <v>200678.264</v>
      </c>
      <c r="K7612" s="15">
        <v>186757.94699999999</v>
      </c>
      <c r="L7612" s="15">
        <v>186757.94699999999</v>
      </c>
      <c r="M7612">
        <v>5</v>
      </c>
      <c r="N7612">
        <v>5</v>
      </c>
      <c r="O7612">
        <v>0</v>
      </c>
      <c r="P7612">
        <v>223</v>
      </c>
      <c r="R7612">
        <v>0</v>
      </c>
      <c r="S7612">
        <v>27</v>
      </c>
      <c r="T7612">
        <v>27</v>
      </c>
      <c r="U7612">
        <v>27</v>
      </c>
      <c r="V7612">
        <v>27</v>
      </c>
      <c r="W7612" s="13">
        <v>45085</v>
      </c>
    </row>
    <row r="7613" spans="1:24" x14ac:dyDescent="0.25">
      <c r="A7613">
        <v>1</v>
      </c>
      <c r="B7613">
        <v>62710</v>
      </c>
      <c r="C7613" t="s">
        <v>14294</v>
      </c>
      <c r="D7613" t="s">
        <v>14295</v>
      </c>
      <c r="E7613">
        <v>0</v>
      </c>
      <c r="F7613" t="s">
        <v>13413</v>
      </c>
      <c r="G7613" t="s">
        <v>13714</v>
      </c>
      <c r="H7613">
        <v>39</v>
      </c>
      <c r="I7613" s="14">
        <v>15000</v>
      </c>
      <c r="J7613" s="15">
        <v>9655.3639999999996</v>
      </c>
      <c r="K7613" s="15">
        <v>10476.797</v>
      </c>
      <c r="L7613" s="15">
        <v>10476.797</v>
      </c>
      <c r="M7613">
        <v>5</v>
      </c>
      <c r="N7613">
        <v>5</v>
      </c>
      <c r="O7613">
        <v>0</v>
      </c>
      <c r="P7613">
        <v>15000</v>
      </c>
      <c r="R7613">
        <v>24058.13</v>
      </c>
      <c r="S7613">
        <v>3290</v>
      </c>
      <c r="T7613">
        <v>0</v>
      </c>
      <c r="U7613">
        <v>3290</v>
      </c>
      <c r="V7613">
        <v>0</v>
      </c>
      <c r="W7613" s="13">
        <v>45056</v>
      </c>
    </row>
    <row r="7614" spans="1:24" x14ac:dyDescent="0.25">
      <c r="A7614">
        <v>1</v>
      </c>
      <c r="B7614">
        <v>62711</v>
      </c>
      <c r="C7614" t="s">
        <v>14296</v>
      </c>
      <c r="D7614" t="s">
        <v>14297</v>
      </c>
      <c r="E7614">
        <v>0</v>
      </c>
      <c r="F7614" t="s">
        <v>7195</v>
      </c>
      <c r="G7614" t="s">
        <v>4920</v>
      </c>
      <c r="H7614">
        <v>39</v>
      </c>
      <c r="I7614" s="14">
        <v>25</v>
      </c>
      <c r="J7614" s="15">
        <v>196871.9</v>
      </c>
      <c r="K7614" s="15">
        <v>196917.67</v>
      </c>
      <c r="L7614" s="15">
        <v>196917.67</v>
      </c>
      <c r="M7614">
        <v>5</v>
      </c>
      <c r="N7614">
        <v>5</v>
      </c>
      <c r="O7614">
        <v>0</v>
      </c>
      <c r="P7614">
        <v>25</v>
      </c>
      <c r="R7614">
        <v>0</v>
      </c>
      <c r="S7614">
        <v>5</v>
      </c>
      <c r="T7614">
        <v>5</v>
      </c>
      <c r="U7614">
        <v>5</v>
      </c>
      <c r="V7614">
        <v>5</v>
      </c>
      <c r="W7614" s="13">
        <v>45085</v>
      </c>
    </row>
    <row r="7615" spans="1:24" x14ac:dyDescent="0.25">
      <c r="A7615">
        <v>1</v>
      </c>
      <c r="B7615">
        <v>62712</v>
      </c>
      <c r="C7615" t="s">
        <v>14298</v>
      </c>
      <c r="D7615" t="s">
        <v>14299</v>
      </c>
      <c r="E7615">
        <v>0</v>
      </c>
      <c r="F7615" t="s">
        <v>13867</v>
      </c>
      <c r="G7615" t="s">
        <v>4920</v>
      </c>
      <c r="H7615">
        <v>39</v>
      </c>
      <c r="I7615" s="14">
        <v>61</v>
      </c>
      <c r="J7615" s="15">
        <v>65939.97</v>
      </c>
      <c r="K7615" s="15">
        <v>66436.879000000001</v>
      </c>
      <c r="L7615" s="15">
        <v>66436.879000000001</v>
      </c>
      <c r="M7615">
        <v>5</v>
      </c>
      <c r="N7615">
        <v>5</v>
      </c>
      <c r="O7615">
        <v>0</v>
      </c>
      <c r="P7615">
        <v>61</v>
      </c>
      <c r="R7615">
        <v>0</v>
      </c>
      <c r="S7615">
        <v>0</v>
      </c>
      <c r="T7615">
        <v>0</v>
      </c>
      <c r="U7615">
        <v>0</v>
      </c>
      <c r="V7615">
        <v>0</v>
      </c>
      <c r="W7615" s="13">
        <v>44972</v>
      </c>
    </row>
    <row r="7616" spans="1:24" x14ac:dyDescent="0.25">
      <c r="A7616">
        <v>1</v>
      </c>
      <c r="B7616">
        <v>62713</v>
      </c>
      <c r="C7616" t="s">
        <v>14298</v>
      </c>
      <c r="D7616" t="s">
        <v>14292</v>
      </c>
      <c r="E7616">
        <v>0</v>
      </c>
      <c r="F7616" t="s">
        <v>13867</v>
      </c>
      <c r="G7616" t="s">
        <v>4920</v>
      </c>
      <c r="H7616">
        <v>39</v>
      </c>
      <c r="I7616" s="14">
        <v>86</v>
      </c>
      <c r="J7616" s="15">
        <v>81924.509999999995</v>
      </c>
      <c r="K7616" s="15">
        <v>86147.260999999999</v>
      </c>
      <c r="L7616" s="15">
        <v>86147.260999999999</v>
      </c>
      <c r="M7616">
        <v>5</v>
      </c>
      <c r="N7616">
        <v>5</v>
      </c>
      <c r="O7616">
        <v>0</v>
      </c>
      <c r="P7616">
        <v>86</v>
      </c>
      <c r="R7616">
        <v>0</v>
      </c>
      <c r="S7616">
        <v>0</v>
      </c>
      <c r="T7616">
        <v>0</v>
      </c>
      <c r="U7616">
        <v>0</v>
      </c>
      <c r="V7616">
        <v>0</v>
      </c>
      <c r="W7616" s="13">
        <v>44972</v>
      </c>
    </row>
    <row r="7617" spans="1:24" x14ac:dyDescent="0.25">
      <c r="A7617">
        <v>1</v>
      </c>
      <c r="B7617">
        <v>62716</v>
      </c>
      <c r="C7617" t="s">
        <v>14300</v>
      </c>
      <c r="D7617" t="s">
        <v>14301</v>
      </c>
      <c r="E7617">
        <v>0</v>
      </c>
      <c r="F7617" t="s">
        <v>1286</v>
      </c>
      <c r="G7617" t="s">
        <v>4920</v>
      </c>
      <c r="H7617">
        <v>39</v>
      </c>
      <c r="I7617" s="14">
        <v>11</v>
      </c>
      <c r="J7617" s="15">
        <v>230884.35</v>
      </c>
      <c r="K7617" s="15">
        <v>234077.443</v>
      </c>
      <c r="L7617" s="15">
        <v>260539.122</v>
      </c>
      <c r="M7617">
        <v>5</v>
      </c>
      <c r="N7617">
        <v>5</v>
      </c>
      <c r="O7617">
        <v>0</v>
      </c>
      <c r="P7617">
        <v>11</v>
      </c>
      <c r="R7617">
        <v>0</v>
      </c>
      <c r="S7617">
        <v>23</v>
      </c>
      <c r="T7617">
        <v>23</v>
      </c>
      <c r="U7617">
        <v>23</v>
      </c>
      <c r="V7617">
        <v>23</v>
      </c>
      <c r="W7617" s="13">
        <v>45085</v>
      </c>
      <c r="X7617">
        <v>0</v>
      </c>
    </row>
    <row r="7618" spans="1:24" x14ac:dyDescent="0.25">
      <c r="A7618">
        <v>1</v>
      </c>
      <c r="B7618">
        <v>62717</v>
      </c>
      <c r="C7618" t="s">
        <v>14302</v>
      </c>
      <c r="D7618" t="s">
        <v>14303</v>
      </c>
      <c r="E7618">
        <v>0</v>
      </c>
      <c r="F7618" t="s">
        <v>13867</v>
      </c>
      <c r="G7618" t="s">
        <v>4920</v>
      </c>
      <c r="H7618">
        <v>39</v>
      </c>
      <c r="I7618" s="14">
        <v>32.299999999999997</v>
      </c>
      <c r="J7618" s="15">
        <v>133607.15</v>
      </c>
      <c r="K7618" s="15">
        <v>133364.647</v>
      </c>
      <c r="L7618" s="15">
        <v>133364.647</v>
      </c>
      <c r="M7618">
        <v>5</v>
      </c>
      <c r="N7618">
        <v>5</v>
      </c>
      <c r="O7618">
        <v>0</v>
      </c>
      <c r="P7618">
        <v>32.299999999999997</v>
      </c>
      <c r="R7618">
        <v>219.38</v>
      </c>
      <c r="S7618">
        <v>32.700000000000003</v>
      </c>
      <c r="T7618">
        <v>2.7</v>
      </c>
      <c r="U7618">
        <v>32.700000000000003</v>
      </c>
      <c r="V7618">
        <v>2.7</v>
      </c>
      <c r="W7618" s="13">
        <v>45085</v>
      </c>
    </row>
    <row r="7619" spans="1:24" x14ac:dyDescent="0.25">
      <c r="A7619">
        <v>1</v>
      </c>
      <c r="B7619">
        <v>62718</v>
      </c>
      <c r="C7619" t="s">
        <v>14302</v>
      </c>
      <c r="D7619" t="s">
        <v>14304</v>
      </c>
      <c r="E7619">
        <v>0</v>
      </c>
      <c r="F7619" t="s">
        <v>13867</v>
      </c>
      <c r="G7619" t="s">
        <v>4920</v>
      </c>
      <c r="H7619">
        <v>35</v>
      </c>
      <c r="I7619" s="14">
        <v>5</v>
      </c>
      <c r="J7619" s="15">
        <v>14792.18</v>
      </c>
      <c r="K7619" s="15">
        <v>39476.82</v>
      </c>
      <c r="L7619" s="15">
        <v>39476.82</v>
      </c>
      <c r="M7619">
        <v>5</v>
      </c>
      <c r="N7619">
        <v>5</v>
      </c>
      <c r="O7619">
        <v>0</v>
      </c>
      <c r="P7619">
        <v>5</v>
      </c>
      <c r="R7619">
        <v>130.26</v>
      </c>
      <c r="S7619">
        <v>65</v>
      </c>
      <c r="T7619">
        <v>0</v>
      </c>
      <c r="U7619">
        <v>65</v>
      </c>
      <c r="V7619">
        <v>0</v>
      </c>
      <c r="W7619" s="13">
        <v>45056</v>
      </c>
    </row>
    <row r="7620" spans="1:24" x14ac:dyDescent="0.25">
      <c r="A7620">
        <v>1</v>
      </c>
      <c r="B7620">
        <v>62718</v>
      </c>
      <c r="C7620" t="s">
        <v>14302</v>
      </c>
      <c r="D7620" t="s">
        <v>14304</v>
      </c>
      <c r="E7620">
        <v>0</v>
      </c>
      <c r="F7620" t="s">
        <v>13867</v>
      </c>
      <c r="G7620" t="s">
        <v>4920</v>
      </c>
      <c r="H7620">
        <v>39</v>
      </c>
      <c r="I7620" s="14">
        <v>32.299999999999997</v>
      </c>
      <c r="J7620" s="15">
        <v>15295.948</v>
      </c>
      <c r="K7620" s="15">
        <v>39476.82</v>
      </c>
      <c r="L7620" s="15">
        <v>39476.82</v>
      </c>
      <c r="M7620">
        <v>5</v>
      </c>
      <c r="N7620">
        <v>5</v>
      </c>
      <c r="O7620">
        <v>0</v>
      </c>
      <c r="P7620">
        <v>32.299999999999997</v>
      </c>
      <c r="R7620">
        <v>219.38</v>
      </c>
      <c r="S7620">
        <v>32.700000000000003</v>
      </c>
      <c r="T7620">
        <v>2.7</v>
      </c>
      <c r="U7620">
        <v>32.700000000000003</v>
      </c>
      <c r="V7620">
        <v>2.7</v>
      </c>
      <c r="W7620" s="13">
        <v>45085</v>
      </c>
    </row>
    <row r="7621" spans="1:24" x14ac:dyDescent="0.25">
      <c r="A7621">
        <v>1</v>
      </c>
      <c r="B7621">
        <v>62721</v>
      </c>
      <c r="C7621" t="s">
        <v>14073</v>
      </c>
      <c r="D7621" t="s">
        <v>14305</v>
      </c>
      <c r="E7621">
        <v>0</v>
      </c>
      <c r="F7621" t="s">
        <v>13413</v>
      </c>
      <c r="G7621" t="s">
        <v>13714</v>
      </c>
      <c r="H7621">
        <v>39</v>
      </c>
      <c r="I7621" s="14">
        <v>600</v>
      </c>
      <c r="J7621" s="15">
        <v>25740.69</v>
      </c>
      <c r="K7621" s="15">
        <v>25750.832999999999</v>
      </c>
      <c r="L7621" s="15">
        <v>25750.832999999999</v>
      </c>
      <c r="M7621">
        <v>5</v>
      </c>
      <c r="N7621">
        <v>5</v>
      </c>
      <c r="O7621">
        <v>0</v>
      </c>
      <c r="P7621">
        <v>600</v>
      </c>
      <c r="R7621">
        <v>0</v>
      </c>
      <c r="S7621">
        <v>0</v>
      </c>
      <c r="T7621">
        <v>0</v>
      </c>
      <c r="U7621">
        <v>0</v>
      </c>
      <c r="V7621">
        <v>0</v>
      </c>
    </row>
    <row r="7622" spans="1:24" x14ac:dyDescent="0.25">
      <c r="A7622">
        <v>1</v>
      </c>
      <c r="B7622">
        <v>62722</v>
      </c>
      <c r="C7622" t="s">
        <v>14073</v>
      </c>
      <c r="D7622" t="s">
        <v>14306</v>
      </c>
      <c r="E7622">
        <v>0</v>
      </c>
      <c r="F7622" t="s">
        <v>13413</v>
      </c>
      <c r="G7622" t="s">
        <v>13714</v>
      </c>
      <c r="H7622">
        <v>39</v>
      </c>
      <c r="I7622" s="14">
        <v>700</v>
      </c>
      <c r="J7622" s="15">
        <v>25954.714</v>
      </c>
      <c r="K7622" s="15">
        <v>25539.829000000002</v>
      </c>
      <c r="L7622" s="15">
        <v>25539.829000000002</v>
      </c>
      <c r="M7622">
        <v>5</v>
      </c>
      <c r="N7622">
        <v>5</v>
      </c>
      <c r="O7622">
        <v>0</v>
      </c>
      <c r="P7622">
        <v>700</v>
      </c>
      <c r="R7622">
        <v>0</v>
      </c>
      <c r="S7622">
        <v>0</v>
      </c>
      <c r="T7622">
        <v>0</v>
      </c>
      <c r="U7622">
        <v>0</v>
      </c>
      <c r="V7622">
        <v>0</v>
      </c>
    </row>
    <row r="7623" spans="1:24" x14ac:dyDescent="0.25">
      <c r="A7623">
        <v>1</v>
      </c>
      <c r="B7623">
        <v>62723</v>
      </c>
      <c r="C7623" t="s">
        <v>14089</v>
      </c>
      <c r="D7623" t="s">
        <v>14307</v>
      </c>
      <c r="E7623">
        <v>0</v>
      </c>
      <c r="F7623" t="s">
        <v>13413</v>
      </c>
      <c r="G7623" t="s">
        <v>13714</v>
      </c>
      <c r="H7623">
        <v>39</v>
      </c>
      <c r="I7623" s="14">
        <v>400</v>
      </c>
      <c r="J7623" s="15">
        <v>11039.6</v>
      </c>
      <c r="K7623" s="15">
        <v>12145.493</v>
      </c>
      <c r="L7623" s="15">
        <v>12145.493</v>
      </c>
      <c r="M7623">
        <v>5</v>
      </c>
      <c r="N7623">
        <v>5</v>
      </c>
      <c r="O7623">
        <v>0</v>
      </c>
      <c r="P7623">
        <v>400</v>
      </c>
      <c r="R7623">
        <v>0</v>
      </c>
      <c r="S7623">
        <v>0</v>
      </c>
      <c r="T7623">
        <v>0</v>
      </c>
      <c r="U7623">
        <v>0</v>
      </c>
      <c r="V7623">
        <v>0</v>
      </c>
    </row>
    <row r="7624" spans="1:24" x14ac:dyDescent="0.25">
      <c r="A7624">
        <v>1</v>
      </c>
      <c r="B7624">
        <v>62731</v>
      </c>
      <c r="C7624" t="s">
        <v>14308</v>
      </c>
      <c r="D7624" t="s">
        <v>14309</v>
      </c>
      <c r="E7624">
        <v>0</v>
      </c>
      <c r="F7624" t="s">
        <v>7195</v>
      </c>
      <c r="G7624" t="s">
        <v>4920</v>
      </c>
      <c r="H7624">
        <v>39</v>
      </c>
      <c r="I7624" s="14">
        <v>44.44</v>
      </c>
      <c r="J7624" s="15">
        <v>233524.31</v>
      </c>
      <c r="K7624" s="15">
        <v>214592.35399999999</v>
      </c>
      <c r="L7624" s="15">
        <v>214592.35399999999</v>
      </c>
      <c r="M7624">
        <v>5</v>
      </c>
      <c r="N7624">
        <v>5</v>
      </c>
      <c r="O7624">
        <v>0</v>
      </c>
      <c r="P7624">
        <v>44.44</v>
      </c>
      <c r="R7624">
        <v>0</v>
      </c>
      <c r="S7624">
        <v>0</v>
      </c>
      <c r="T7624">
        <v>0</v>
      </c>
      <c r="U7624">
        <v>0</v>
      </c>
      <c r="V7624">
        <v>0</v>
      </c>
    </row>
    <row r="7625" spans="1:24" x14ac:dyDescent="0.25">
      <c r="A7625">
        <v>1</v>
      </c>
      <c r="B7625">
        <v>62736</v>
      </c>
      <c r="C7625" t="s">
        <v>14310</v>
      </c>
      <c r="D7625" t="s">
        <v>14311</v>
      </c>
      <c r="E7625">
        <v>0</v>
      </c>
      <c r="F7625" t="s">
        <v>13867</v>
      </c>
      <c r="G7625" t="s">
        <v>4920</v>
      </c>
      <c r="H7625">
        <v>39</v>
      </c>
      <c r="I7625" s="14">
        <v>78</v>
      </c>
      <c r="J7625" s="15">
        <v>99994.11</v>
      </c>
      <c r="K7625" s="15">
        <v>99991.206000000006</v>
      </c>
      <c r="L7625" s="15">
        <v>99991.206000000006</v>
      </c>
      <c r="M7625">
        <v>5</v>
      </c>
      <c r="N7625">
        <v>5</v>
      </c>
      <c r="O7625">
        <v>0</v>
      </c>
      <c r="P7625">
        <v>78</v>
      </c>
      <c r="R7625">
        <v>0</v>
      </c>
      <c r="S7625">
        <v>2</v>
      </c>
      <c r="T7625">
        <v>2</v>
      </c>
      <c r="U7625">
        <v>2</v>
      </c>
      <c r="V7625">
        <v>2</v>
      </c>
      <c r="W7625" s="13">
        <v>45085</v>
      </c>
    </row>
    <row r="7626" spans="1:24" x14ac:dyDescent="0.25">
      <c r="A7626">
        <v>1</v>
      </c>
      <c r="B7626">
        <v>62748</v>
      </c>
      <c r="C7626" t="s">
        <v>13986</v>
      </c>
      <c r="D7626" t="s">
        <v>13987</v>
      </c>
      <c r="E7626">
        <v>0</v>
      </c>
      <c r="F7626" t="s">
        <v>7195</v>
      </c>
      <c r="G7626" t="s">
        <v>4920</v>
      </c>
      <c r="H7626">
        <v>35</v>
      </c>
      <c r="I7626" s="14">
        <v>345</v>
      </c>
      <c r="J7626" s="15">
        <v>196634.74</v>
      </c>
      <c r="K7626" s="15">
        <v>196717.05499999999</v>
      </c>
      <c r="L7626" s="15">
        <v>196717.05499999999</v>
      </c>
      <c r="M7626">
        <v>5</v>
      </c>
      <c r="N7626">
        <v>5</v>
      </c>
      <c r="O7626">
        <v>0</v>
      </c>
      <c r="P7626">
        <v>345</v>
      </c>
      <c r="R7626">
        <v>205.04</v>
      </c>
      <c r="S7626">
        <v>110</v>
      </c>
      <c r="T7626">
        <v>0</v>
      </c>
      <c r="U7626">
        <v>110</v>
      </c>
      <c r="V7626">
        <v>0</v>
      </c>
      <c r="W7626" s="13">
        <v>45056</v>
      </c>
    </row>
    <row r="7627" spans="1:24" x14ac:dyDescent="0.25">
      <c r="A7627">
        <v>1</v>
      </c>
      <c r="B7627">
        <v>62748</v>
      </c>
      <c r="C7627" t="s">
        <v>13986</v>
      </c>
      <c r="D7627" t="s">
        <v>13987</v>
      </c>
      <c r="E7627">
        <v>0</v>
      </c>
      <c r="F7627" t="s">
        <v>7195</v>
      </c>
      <c r="G7627" t="s">
        <v>4920</v>
      </c>
      <c r="H7627">
        <v>39</v>
      </c>
      <c r="I7627" s="14">
        <v>4</v>
      </c>
      <c r="J7627" s="15">
        <v>196634.74</v>
      </c>
      <c r="K7627" s="15">
        <v>196717.05499999999</v>
      </c>
      <c r="L7627" s="15">
        <v>196717.05499999999</v>
      </c>
      <c r="M7627">
        <v>5</v>
      </c>
      <c r="N7627">
        <v>5</v>
      </c>
      <c r="O7627">
        <v>0</v>
      </c>
      <c r="P7627">
        <v>4</v>
      </c>
      <c r="R7627">
        <v>148.4</v>
      </c>
      <c r="S7627">
        <v>151</v>
      </c>
      <c r="T7627">
        <v>51</v>
      </c>
      <c r="U7627">
        <v>151</v>
      </c>
      <c r="V7627">
        <v>51</v>
      </c>
      <c r="W7627" s="13">
        <v>45085</v>
      </c>
    </row>
    <row r="7628" spans="1:24" x14ac:dyDescent="0.25">
      <c r="A7628">
        <v>1</v>
      </c>
      <c r="B7628">
        <v>62756</v>
      </c>
      <c r="C7628" t="s">
        <v>14127</v>
      </c>
      <c r="D7628" t="s">
        <v>14312</v>
      </c>
      <c r="E7628">
        <v>0</v>
      </c>
      <c r="F7628" t="s">
        <v>13413</v>
      </c>
      <c r="G7628" t="s">
        <v>13714</v>
      </c>
      <c r="H7628">
        <v>35</v>
      </c>
      <c r="I7628" s="14">
        <v>40</v>
      </c>
      <c r="J7628" s="15">
        <v>13466.072</v>
      </c>
      <c r="K7628" s="15">
        <v>11753.83</v>
      </c>
      <c r="L7628" s="15">
        <v>11753.83</v>
      </c>
      <c r="M7628">
        <v>5</v>
      </c>
      <c r="N7628">
        <v>5</v>
      </c>
      <c r="O7628">
        <v>0</v>
      </c>
      <c r="P7628">
        <v>40</v>
      </c>
      <c r="R7628">
        <v>1779.99</v>
      </c>
      <c r="S7628">
        <v>0</v>
      </c>
      <c r="T7628">
        <v>0</v>
      </c>
      <c r="U7628">
        <v>2549.8000000000002</v>
      </c>
      <c r="V7628">
        <v>0</v>
      </c>
      <c r="W7628" s="13">
        <v>45076</v>
      </c>
    </row>
    <row r="7629" spans="1:24" x14ac:dyDescent="0.25">
      <c r="A7629">
        <v>1</v>
      </c>
      <c r="B7629">
        <v>62758</v>
      </c>
      <c r="C7629" t="s">
        <v>14037</v>
      </c>
      <c r="D7629" t="s">
        <v>14313</v>
      </c>
      <c r="E7629">
        <v>0</v>
      </c>
      <c r="F7629" t="s">
        <v>7195</v>
      </c>
      <c r="G7629" t="s">
        <v>4920</v>
      </c>
      <c r="H7629">
        <v>39</v>
      </c>
      <c r="I7629" s="14">
        <v>33.33</v>
      </c>
      <c r="J7629" s="15">
        <v>320447.97700000001</v>
      </c>
      <c r="K7629" s="15">
        <v>302179.56800000003</v>
      </c>
      <c r="L7629" s="15">
        <v>302179.56800000003</v>
      </c>
      <c r="M7629">
        <v>5</v>
      </c>
      <c r="N7629">
        <v>5</v>
      </c>
      <c r="O7629">
        <v>0</v>
      </c>
      <c r="P7629">
        <v>33.33</v>
      </c>
      <c r="R7629">
        <v>42.46</v>
      </c>
      <c r="S7629">
        <v>66</v>
      </c>
      <c r="T7629">
        <v>0</v>
      </c>
      <c r="U7629">
        <v>66</v>
      </c>
      <c r="V7629">
        <v>0</v>
      </c>
      <c r="W7629" s="13">
        <v>45028</v>
      </c>
    </row>
    <row r="7630" spans="1:24" x14ac:dyDescent="0.25">
      <c r="A7630">
        <v>1</v>
      </c>
      <c r="B7630">
        <v>62763</v>
      </c>
      <c r="C7630" t="s">
        <v>14314</v>
      </c>
      <c r="D7630" t="s">
        <v>14292</v>
      </c>
      <c r="E7630">
        <v>34</v>
      </c>
      <c r="F7630" t="s">
        <v>13867</v>
      </c>
      <c r="G7630" t="s">
        <v>4920</v>
      </c>
      <c r="H7630">
        <v>35</v>
      </c>
      <c r="I7630" s="14">
        <v>4</v>
      </c>
      <c r="J7630" s="15">
        <v>86968.75</v>
      </c>
      <c r="K7630" s="15">
        <v>88535.788</v>
      </c>
      <c r="L7630" s="15">
        <v>88535.788</v>
      </c>
      <c r="M7630">
        <v>5</v>
      </c>
      <c r="N7630">
        <v>5</v>
      </c>
      <c r="O7630">
        <v>0</v>
      </c>
      <c r="P7630">
        <v>38</v>
      </c>
      <c r="R7630">
        <v>357.41</v>
      </c>
      <c r="S7630">
        <v>88</v>
      </c>
      <c r="T7630">
        <v>0</v>
      </c>
      <c r="U7630">
        <v>88</v>
      </c>
      <c r="V7630">
        <v>0</v>
      </c>
      <c r="W7630" s="13">
        <v>45072</v>
      </c>
    </row>
    <row r="7631" spans="1:24" x14ac:dyDescent="0.25">
      <c r="A7631">
        <v>1</v>
      </c>
      <c r="B7631">
        <v>62782</v>
      </c>
      <c r="C7631" t="s">
        <v>14315</v>
      </c>
      <c r="D7631" t="s">
        <v>14316</v>
      </c>
      <c r="E7631">
        <v>0</v>
      </c>
      <c r="F7631" t="s">
        <v>13413</v>
      </c>
      <c r="G7631" t="s">
        <v>13714</v>
      </c>
      <c r="H7631">
        <v>39</v>
      </c>
      <c r="I7631" s="14">
        <v>180</v>
      </c>
      <c r="J7631" s="15">
        <v>11351.87</v>
      </c>
      <c r="K7631" s="15">
        <v>11357.281999999999</v>
      </c>
      <c r="L7631" s="15">
        <v>11357.281999999999</v>
      </c>
      <c r="M7631">
        <v>5</v>
      </c>
      <c r="N7631">
        <v>5</v>
      </c>
      <c r="O7631">
        <v>0</v>
      </c>
      <c r="P7631">
        <v>180</v>
      </c>
      <c r="R7631">
        <v>0</v>
      </c>
      <c r="S7631">
        <v>0</v>
      </c>
      <c r="T7631">
        <v>0</v>
      </c>
      <c r="U7631">
        <v>0</v>
      </c>
      <c r="V7631">
        <v>0</v>
      </c>
    </row>
    <row r="7632" spans="1:24" x14ac:dyDescent="0.25">
      <c r="A7632">
        <v>1</v>
      </c>
      <c r="B7632">
        <v>62783</v>
      </c>
      <c r="C7632" t="s">
        <v>14317</v>
      </c>
      <c r="D7632" t="s">
        <v>13880</v>
      </c>
      <c r="E7632">
        <v>0</v>
      </c>
      <c r="F7632" t="s">
        <v>13867</v>
      </c>
      <c r="G7632" t="s">
        <v>13718</v>
      </c>
      <c r="H7632">
        <v>39</v>
      </c>
      <c r="I7632" s="14">
        <v>10</v>
      </c>
      <c r="J7632" s="15">
        <v>157735.01</v>
      </c>
      <c r="K7632" s="15">
        <v>157735.019</v>
      </c>
      <c r="L7632" s="15">
        <v>157735.019</v>
      </c>
      <c r="M7632">
        <v>5</v>
      </c>
      <c r="N7632">
        <v>5</v>
      </c>
      <c r="O7632">
        <v>0</v>
      </c>
      <c r="P7632">
        <v>10</v>
      </c>
      <c r="R7632">
        <v>6.15</v>
      </c>
      <c r="S7632">
        <v>27.6</v>
      </c>
      <c r="T7632">
        <v>10</v>
      </c>
      <c r="U7632">
        <v>27.6</v>
      </c>
      <c r="V7632">
        <v>10</v>
      </c>
      <c r="W7632" s="13">
        <v>45085</v>
      </c>
    </row>
    <row r="7633" spans="1:24" x14ac:dyDescent="0.25">
      <c r="A7633">
        <v>1</v>
      </c>
      <c r="B7633">
        <v>62784</v>
      </c>
      <c r="C7633" t="s">
        <v>14318</v>
      </c>
      <c r="D7633" t="s">
        <v>14319</v>
      </c>
      <c r="E7633">
        <v>0</v>
      </c>
      <c r="F7633" t="s">
        <v>13867</v>
      </c>
      <c r="G7633" t="s">
        <v>4920</v>
      </c>
      <c r="H7633">
        <v>39</v>
      </c>
      <c r="I7633" s="14">
        <v>20</v>
      </c>
      <c r="J7633" s="15">
        <v>67555.259999999995</v>
      </c>
      <c r="K7633" s="15">
        <v>67552.36</v>
      </c>
      <c r="L7633" s="15">
        <v>67552.36</v>
      </c>
      <c r="M7633">
        <v>5</v>
      </c>
      <c r="N7633">
        <v>5</v>
      </c>
      <c r="O7633">
        <v>0</v>
      </c>
      <c r="P7633">
        <v>20</v>
      </c>
      <c r="R7633">
        <v>6.15</v>
      </c>
      <c r="S7633">
        <v>37.6</v>
      </c>
      <c r="T7633">
        <v>20</v>
      </c>
      <c r="U7633">
        <v>37.6</v>
      </c>
      <c r="V7633">
        <v>20</v>
      </c>
      <c r="W7633" s="13">
        <v>45085</v>
      </c>
    </row>
    <row r="7634" spans="1:24" x14ac:dyDescent="0.25">
      <c r="A7634">
        <v>1</v>
      </c>
      <c r="B7634">
        <v>62785</v>
      </c>
      <c r="C7634" t="s">
        <v>14320</v>
      </c>
      <c r="D7634" t="s">
        <v>14019</v>
      </c>
      <c r="E7634">
        <v>0</v>
      </c>
      <c r="F7634" t="s">
        <v>7195</v>
      </c>
      <c r="G7634" t="s">
        <v>4920</v>
      </c>
      <c r="H7634">
        <v>39</v>
      </c>
      <c r="I7634" s="14">
        <v>36</v>
      </c>
      <c r="J7634" s="15">
        <v>231871.88</v>
      </c>
      <c r="K7634" s="15">
        <v>231871.886</v>
      </c>
      <c r="L7634" s="15">
        <v>231871.886</v>
      </c>
      <c r="M7634">
        <v>5</v>
      </c>
      <c r="N7634">
        <v>5</v>
      </c>
      <c r="O7634">
        <v>0</v>
      </c>
      <c r="P7634">
        <v>36</v>
      </c>
      <c r="R7634">
        <v>0.03</v>
      </c>
      <c r="S7634">
        <v>0</v>
      </c>
      <c r="T7634">
        <v>0</v>
      </c>
      <c r="U7634">
        <v>0</v>
      </c>
      <c r="V7634">
        <v>0</v>
      </c>
      <c r="W7634" s="13">
        <v>43315</v>
      </c>
    </row>
    <row r="7635" spans="1:24" x14ac:dyDescent="0.25">
      <c r="A7635">
        <v>1</v>
      </c>
      <c r="B7635">
        <v>62787</v>
      </c>
      <c r="C7635" t="s">
        <v>14321</v>
      </c>
      <c r="D7635" t="s">
        <v>14322</v>
      </c>
      <c r="E7635">
        <v>0</v>
      </c>
      <c r="F7635" t="s">
        <v>13497</v>
      </c>
      <c r="G7635" t="s">
        <v>29</v>
      </c>
      <c r="H7635">
        <v>39</v>
      </c>
      <c r="I7635" s="14">
        <v>200000</v>
      </c>
      <c r="J7635" s="15">
        <v>66.688999999999993</v>
      </c>
      <c r="K7635" s="15">
        <v>66.543999999999997</v>
      </c>
      <c r="L7635" s="15">
        <v>66.569000000000003</v>
      </c>
      <c r="M7635">
        <v>5</v>
      </c>
      <c r="N7635">
        <v>5</v>
      </c>
      <c r="O7635">
        <v>0</v>
      </c>
      <c r="P7635">
        <v>200000</v>
      </c>
      <c r="R7635">
        <v>14.72</v>
      </c>
      <c r="S7635">
        <v>0</v>
      </c>
      <c r="T7635">
        <v>0</v>
      </c>
      <c r="U7635">
        <v>0</v>
      </c>
      <c r="V7635">
        <v>0</v>
      </c>
      <c r="W7635" s="13">
        <v>44447</v>
      </c>
      <c r="X7635">
        <v>0</v>
      </c>
    </row>
    <row r="7636" spans="1:24" x14ac:dyDescent="0.25">
      <c r="A7636">
        <v>1</v>
      </c>
      <c r="B7636">
        <v>62788</v>
      </c>
      <c r="C7636" t="s">
        <v>14323</v>
      </c>
      <c r="D7636" t="s">
        <v>14324</v>
      </c>
      <c r="E7636">
        <v>0</v>
      </c>
      <c r="F7636" t="s">
        <v>7195</v>
      </c>
      <c r="G7636" t="s">
        <v>4920</v>
      </c>
      <c r="H7636">
        <v>39</v>
      </c>
      <c r="I7636" s="14">
        <v>14.4</v>
      </c>
      <c r="J7636" s="15">
        <v>386930.51</v>
      </c>
      <c r="K7636" s="15">
        <v>386930.51299999998</v>
      </c>
      <c r="L7636" s="15">
        <v>386930.51299999998</v>
      </c>
      <c r="M7636">
        <v>5</v>
      </c>
      <c r="N7636">
        <v>5</v>
      </c>
      <c r="O7636">
        <v>0</v>
      </c>
      <c r="P7636">
        <v>14.4</v>
      </c>
      <c r="R7636">
        <v>0.03</v>
      </c>
      <c r="S7636">
        <v>0</v>
      </c>
      <c r="T7636">
        <v>0</v>
      </c>
      <c r="U7636">
        <v>0</v>
      </c>
      <c r="V7636">
        <v>0</v>
      </c>
      <c r="W7636" s="13">
        <v>43315</v>
      </c>
    </row>
    <row r="7637" spans="1:24" x14ac:dyDescent="0.25">
      <c r="A7637">
        <v>1</v>
      </c>
      <c r="B7637">
        <v>62789</v>
      </c>
      <c r="C7637" t="s">
        <v>14323</v>
      </c>
      <c r="D7637" t="s">
        <v>14325</v>
      </c>
      <c r="E7637">
        <v>1910</v>
      </c>
      <c r="F7637" t="s">
        <v>13413</v>
      </c>
      <c r="G7637" t="s">
        <v>13714</v>
      </c>
      <c r="H7637">
        <v>35</v>
      </c>
      <c r="I7637" s="14">
        <v>1490</v>
      </c>
      <c r="J7637" s="15">
        <v>11882.33</v>
      </c>
      <c r="K7637" s="15">
        <v>11883.995999999999</v>
      </c>
      <c r="L7637" s="15">
        <v>11883.995999999999</v>
      </c>
      <c r="M7637">
        <v>5</v>
      </c>
      <c r="N7637">
        <v>5</v>
      </c>
      <c r="O7637">
        <v>0</v>
      </c>
      <c r="P7637">
        <v>3400</v>
      </c>
      <c r="R7637">
        <v>6986.47</v>
      </c>
      <c r="S7637">
        <v>10810</v>
      </c>
      <c r="T7637">
        <v>420</v>
      </c>
      <c r="U7637">
        <v>10810</v>
      </c>
      <c r="V7637">
        <v>420</v>
      </c>
      <c r="W7637" s="13">
        <v>45084</v>
      </c>
    </row>
    <row r="7638" spans="1:24" x14ac:dyDescent="0.25">
      <c r="A7638">
        <v>1</v>
      </c>
      <c r="B7638">
        <v>62789</v>
      </c>
      <c r="C7638" t="s">
        <v>14323</v>
      </c>
      <c r="D7638" t="s">
        <v>14325</v>
      </c>
      <c r="E7638">
        <v>0</v>
      </c>
      <c r="F7638" t="s">
        <v>13413</v>
      </c>
      <c r="G7638" t="s">
        <v>13714</v>
      </c>
      <c r="H7638">
        <v>39</v>
      </c>
      <c r="I7638" s="14">
        <v>420</v>
      </c>
      <c r="J7638" s="15">
        <v>11882.33</v>
      </c>
      <c r="K7638" s="15">
        <v>11883.995999999999</v>
      </c>
      <c r="L7638" s="15">
        <v>11883.995999999999</v>
      </c>
      <c r="M7638">
        <v>5</v>
      </c>
      <c r="N7638">
        <v>5</v>
      </c>
      <c r="O7638">
        <v>0</v>
      </c>
      <c r="P7638">
        <v>420</v>
      </c>
      <c r="R7638">
        <v>7768.06</v>
      </c>
      <c r="S7638">
        <v>10340</v>
      </c>
      <c r="T7638">
        <v>0</v>
      </c>
      <c r="U7638">
        <v>10340</v>
      </c>
      <c r="V7638">
        <v>0</v>
      </c>
      <c r="W7638" s="13">
        <v>45054</v>
      </c>
    </row>
    <row r="7639" spans="1:24" x14ac:dyDescent="0.25">
      <c r="A7639">
        <v>1</v>
      </c>
      <c r="B7639">
        <v>62791</v>
      </c>
      <c r="C7639" t="s">
        <v>13433</v>
      </c>
      <c r="D7639" t="s">
        <v>14326</v>
      </c>
      <c r="E7639">
        <v>0</v>
      </c>
      <c r="F7639" t="s">
        <v>1286</v>
      </c>
      <c r="G7639" t="s">
        <v>29</v>
      </c>
      <c r="H7639">
        <v>39</v>
      </c>
      <c r="I7639" s="14">
        <v>1000</v>
      </c>
      <c r="J7639" s="15">
        <v>1832.58</v>
      </c>
      <c r="K7639" s="15">
        <v>1832.5450000000001</v>
      </c>
      <c r="L7639" s="15">
        <v>1832.5450000000001</v>
      </c>
      <c r="M7639">
        <v>5</v>
      </c>
      <c r="N7639">
        <v>5</v>
      </c>
      <c r="O7639">
        <v>0</v>
      </c>
      <c r="P7639">
        <v>1000</v>
      </c>
      <c r="R7639">
        <v>0</v>
      </c>
      <c r="S7639">
        <v>0</v>
      </c>
      <c r="T7639">
        <v>0</v>
      </c>
      <c r="U7639">
        <v>0</v>
      </c>
      <c r="V7639">
        <v>0</v>
      </c>
      <c r="W7639" s="13">
        <v>44197</v>
      </c>
      <c r="X7639">
        <v>0</v>
      </c>
    </row>
    <row r="7640" spans="1:24" x14ac:dyDescent="0.25">
      <c r="A7640">
        <v>1</v>
      </c>
      <c r="B7640">
        <v>62796</v>
      </c>
      <c r="C7640" t="s">
        <v>14327</v>
      </c>
      <c r="D7640" t="s">
        <v>14328</v>
      </c>
      <c r="E7640">
        <v>0</v>
      </c>
      <c r="F7640" t="s">
        <v>7195</v>
      </c>
      <c r="G7640" t="s">
        <v>4920</v>
      </c>
      <c r="H7640">
        <v>39</v>
      </c>
      <c r="I7640" s="14">
        <v>30</v>
      </c>
      <c r="J7640" s="15">
        <v>99515.03</v>
      </c>
      <c r="K7640" s="15">
        <v>99248.243000000002</v>
      </c>
      <c r="L7640" s="15">
        <v>99248.243000000002</v>
      </c>
      <c r="M7640">
        <v>5</v>
      </c>
      <c r="N7640">
        <v>5</v>
      </c>
      <c r="O7640">
        <v>0</v>
      </c>
      <c r="P7640">
        <v>30</v>
      </c>
      <c r="R7640">
        <v>7.3999999999999996E-2</v>
      </c>
      <c r="S7640">
        <v>0.222</v>
      </c>
      <c r="T7640">
        <v>0</v>
      </c>
      <c r="U7640">
        <v>0.222</v>
      </c>
      <c r="V7640">
        <v>0</v>
      </c>
      <c r="W7640" s="13">
        <v>44972</v>
      </c>
    </row>
    <row r="7641" spans="1:24" x14ac:dyDescent="0.25">
      <c r="A7641">
        <v>1</v>
      </c>
      <c r="B7641">
        <v>62797</v>
      </c>
      <c r="C7641" t="s">
        <v>14329</v>
      </c>
      <c r="D7641" t="s">
        <v>14189</v>
      </c>
      <c r="E7641">
        <v>0</v>
      </c>
      <c r="F7641" t="s">
        <v>7195</v>
      </c>
      <c r="G7641" t="s">
        <v>4920</v>
      </c>
      <c r="H7641">
        <v>39</v>
      </c>
      <c r="I7641" s="14">
        <v>83.33</v>
      </c>
      <c r="J7641" s="15">
        <v>197644.07</v>
      </c>
      <c r="K7641" s="15">
        <v>197587.09700000001</v>
      </c>
      <c r="L7641" s="15">
        <v>197587.09700000001</v>
      </c>
      <c r="M7641">
        <v>5</v>
      </c>
      <c r="N7641">
        <v>5</v>
      </c>
      <c r="O7641">
        <v>0</v>
      </c>
      <c r="P7641">
        <v>83.33</v>
      </c>
      <c r="R7641">
        <v>0.03</v>
      </c>
      <c r="S7641">
        <v>0</v>
      </c>
      <c r="T7641">
        <v>0</v>
      </c>
      <c r="U7641">
        <v>0</v>
      </c>
      <c r="V7641">
        <v>0</v>
      </c>
      <c r="W7641" s="13">
        <v>43979</v>
      </c>
    </row>
    <row r="7642" spans="1:24" x14ac:dyDescent="0.25">
      <c r="A7642">
        <v>1</v>
      </c>
      <c r="B7642">
        <v>62798</v>
      </c>
      <c r="C7642" t="s">
        <v>14330</v>
      </c>
      <c r="D7642" t="s">
        <v>14331</v>
      </c>
      <c r="E7642">
        <v>0</v>
      </c>
      <c r="F7642" t="s">
        <v>1286</v>
      </c>
      <c r="G7642" t="s">
        <v>4920</v>
      </c>
      <c r="H7642">
        <v>39</v>
      </c>
      <c r="I7642" s="14">
        <v>45</v>
      </c>
      <c r="J7642" s="15">
        <v>134278.91</v>
      </c>
      <c r="K7642" s="15">
        <v>134274.54999999999</v>
      </c>
      <c r="L7642" s="15">
        <v>145838.921</v>
      </c>
      <c r="M7642">
        <v>5</v>
      </c>
      <c r="N7642">
        <v>5</v>
      </c>
      <c r="O7642">
        <v>0</v>
      </c>
      <c r="P7642">
        <v>45</v>
      </c>
      <c r="R7642">
        <v>0.87</v>
      </c>
      <c r="S7642">
        <v>3.5</v>
      </c>
      <c r="T7642">
        <v>0</v>
      </c>
      <c r="U7642">
        <v>3.5</v>
      </c>
      <c r="V7642">
        <v>0</v>
      </c>
      <c r="W7642" s="13">
        <v>44972</v>
      </c>
    </row>
    <row r="7643" spans="1:24" x14ac:dyDescent="0.25">
      <c r="A7643">
        <v>1</v>
      </c>
      <c r="B7643">
        <v>62801</v>
      </c>
      <c r="C7643" t="s">
        <v>14321</v>
      </c>
      <c r="D7643" t="s">
        <v>14332</v>
      </c>
      <c r="E7643">
        <v>200000</v>
      </c>
      <c r="F7643" t="s">
        <v>13497</v>
      </c>
      <c r="G7643" t="s">
        <v>29</v>
      </c>
      <c r="H7643">
        <v>35</v>
      </c>
      <c r="I7643" s="14">
        <v>1500</v>
      </c>
      <c r="J7643" s="15">
        <v>58.625</v>
      </c>
      <c r="K7643" s="15">
        <v>66.543999999999997</v>
      </c>
      <c r="L7643" s="15">
        <v>66.569000000000003</v>
      </c>
      <c r="M7643">
        <v>5</v>
      </c>
      <c r="N7643">
        <v>5</v>
      </c>
      <c r="O7643">
        <v>0</v>
      </c>
      <c r="P7643">
        <v>201500</v>
      </c>
      <c r="R7643">
        <v>351644.51</v>
      </c>
      <c r="S7643">
        <v>198500</v>
      </c>
      <c r="T7643">
        <v>6150</v>
      </c>
      <c r="U7643">
        <v>198500</v>
      </c>
      <c r="V7643">
        <v>6150</v>
      </c>
      <c r="W7643" s="13">
        <v>45079</v>
      </c>
    </row>
    <row r="7644" spans="1:24" x14ac:dyDescent="0.25">
      <c r="A7644">
        <v>1</v>
      </c>
      <c r="B7644">
        <v>62801</v>
      </c>
      <c r="C7644" t="s">
        <v>14321</v>
      </c>
      <c r="D7644" t="s">
        <v>14332</v>
      </c>
      <c r="E7644">
        <v>0</v>
      </c>
      <c r="F7644" t="s">
        <v>13497</v>
      </c>
      <c r="G7644" t="s">
        <v>29</v>
      </c>
      <c r="H7644">
        <v>39</v>
      </c>
      <c r="I7644" s="14">
        <v>198500</v>
      </c>
      <c r="J7644" s="15">
        <v>58.625</v>
      </c>
      <c r="K7644" s="15">
        <v>66.543999999999997</v>
      </c>
      <c r="L7644" s="15">
        <v>66.569000000000003</v>
      </c>
      <c r="M7644">
        <v>5</v>
      </c>
      <c r="N7644">
        <v>5</v>
      </c>
      <c r="O7644">
        <v>0</v>
      </c>
      <c r="P7644">
        <v>198500</v>
      </c>
      <c r="R7644">
        <v>14.72</v>
      </c>
      <c r="S7644">
        <v>0</v>
      </c>
      <c r="T7644">
        <v>0</v>
      </c>
      <c r="U7644">
        <v>0</v>
      </c>
      <c r="V7644">
        <v>0</v>
      </c>
      <c r="W7644" s="13">
        <v>44447</v>
      </c>
      <c r="X7644">
        <v>0</v>
      </c>
    </row>
    <row r="7645" spans="1:24" x14ac:dyDescent="0.25">
      <c r="A7645">
        <v>1</v>
      </c>
      <c r="B7645">
        <v>62803</v>
      </c>
      <c r="C7645" t="s">
        <v>14127</v>
      </c>
      <c r="D7645" t="s">
        <v>14312</v>
      </c>
      <c r="E7645">
        <v>0</v>
      </c>
      <c r="F7645" t="s">
        <v>13413</v>
      </c>
      <c r="G7645" t="s">
        <v>13714</v>
      </c>
      <c r="H7645">
        <v>35</v>
      </c>
      <c r="I7645" s="14">
        <v>649</v>
      </c>
      <c r="J7645" s="15">
        <v>11751.99</v>
      </c>
      <c r="K7645" s="15">
        <v>11756.835999999999</v>
      </c>
      <c r="L7645" s="15">
        <v>11756.835999999999</v>
      </c>
      <c r="M7645">
        <v>5</v>
      </c>
      <c r="N7645">
        <v>5</v>
      </c>
      <c r="O7645">
        <v>0</v>
      </c>
      <c r="P7645">
        <v>649</v>
      </c>
      <c r="R7645">
        <v>624.63</v>
      </c>
      <c r="S7645">
        <v>0</v>
      </c>
      <c r="T7645">
        <v>0</v>
      </c>
      <c r="U7645">
        <v>1917.8</v>
      </c>
      <c r="V7645">
        <v>0</v>
      </c>
      <c r="W7645" s="13">
        <v>45002</v>
      </c>
    </row>
    <row r="7646" spans="1:24" x14ac:dyDescent="0.25">
      <c r="A7646">
        <v>1</v>
      </c>
      <c r="B7646">
        <v>62804</v>
      </c>
      <c r="C7646" t="s">
        <v>14333</v>
      </c>
      <c r="D7646" t="s">
        <v>14172</v>
      </c>
      <c r="E7646">
        <v>26</v>
      </c>
      <c r="F7646" t="s">
        <v>13867</v>
      </c>
      <c r="G7646" t="s">
        <v>4920</v>
      </c>
      <c r="H7646">
        <v>35</v>
      </c>
      <c r="I7646" s="14">
        <v>48</v>
      </c>
      <c r="J7646" s="15">
        <v>74797.09</v>
      </c>
      <c r="K7646" s="15">
        <v>75993.842999999993</v>
      </c>
      <c r="L7646" s="15">
        <v>75993.842999999993</v>
      </c>
      <c r="M7646">
        <v>5</v>
      </c>
      <c r="N7646">
        <v>5</v>
      </c>
      <c r="O7646">
        <v>0</v>
      </c>
      <c r="P7646">
        <v>74</v>
      </c>
      <c r="R7646">
        <v>214.11</v>
      </c>
      <c r="S7646">
        <v>364</v>
      </c>
      <c r="T7646">
        <v>126</v>
      </c>
      <c r="U7646">
        <v>364</v>
      </c>
      <c r="V7646">
        <v>126</v>
      </c>
      <c r="W7646" s="13">
        <v>45085</v>
      </c>
    </row>
    <row r="7647" spans="1:24" x14ac:dyDescent="0.25">
      <c r="A7647">
        <v>1</v>
      </c>
      <c r="B7647">
        <v>62804</v>
      </c>
      <c r="C7647" t="s">
        <v>14333</v>
      </c>
      <c r="D7647" t="s">
        <v>14172</v>
      </c>
      <c r="E7647">
        <v>0</v>
      </c>
      <c r="F7647" t="s">
        <v>13867</v>
      </c>
      <c r="G7647" t="s">
        <v>4920</v>
      </c>
      <c r="H7647">
        <v>39</v>
      </c>
      <c r="I7647" s="14">
        <v>126</v>
      </c>
      <c r="J7647" s="15">
        <v>74797.09</v>
      </c>
      <c r="K7647" s="15">
        <v>75993.842999999993</v>
      </c>
      <c r="L7647" s="15">
        <v>75993.842999999993</v>
      </c>
      <c r="M7647">
        <v>5</v>
      </c>
      <c r="N7647">
        <v>5</v>
      </c>
      <c r="O7647">
        <v>0</v>
      </c>
      <c r="P7647">
        <v>126</v>
      </c>
      <c r="R7647">
        <v>2.84</v>
      </c>
      <c r="S7647">
        <v>3</v>
      </c>
      <c r="T7647">
        <v>0</v>
      </c>
      <c r="U7647">
        <v>3</v>
      </c>
      <c r="V7647">
        <v>0</v>
      </c>
      <c r="W7647" s="13">
        <v>44956</v>
      </c>
    </row>
    <row r="7648" spans="1:24" x14ac:dyDescent="0.25">
      <c r="A7648">
        <v>1</v>
      </c>
      <c r="B7648">
        <v>62805</v>
      </c>
      <c r="C7648" t="s">
        <v>14321</v>
      </c>
      <c r="D7648" t="s">
        <v>14334</v>
      </c>
      <c r="E7648">
        <v>400000</v>
      </c>
      <c r="F7648" t="s">
        <v>13497</v>
      </c>
      <c r="G7648" t="s">
        <v>29</v>
      </c>
      <c r="H7648">
        <v>35</v>
      </c>
      <c r="I7648" s="14">
        <v>2900</v>
      </c>
      <c r="J7648" s="15">
        <v>66.58</v>
      </c>
      <c r="K7648" s="15">
        <v>66.543999999999997</v>
      </c>
      <c r="L7648" s="15">
        <v>66.569000000000003</v>
      </c>
      <c r="M7648">
        <v>5</v>
      </c>
      <c r="N7648">
        <v>5</v>
      </c>
      <c r="O7648">
        <v>0</v>
      </c>
      <c r="P7648">
        <v>402900</v>
      </c>
      <c r="R7648">
        <v>4.66</v>
      </c>
      <c r="S7648">
        <v>197100</v>
      </c>
      <c r="T7648">
        <v>197100</v>
      </c>
      <c r="U7648">
        <v>197100</v>
      </c>
      <c r="V7648">
        <v>197100</v>
      </c>
      <c r="W7648" s="13">
        <v>45083</v>
      </c>
    </row>
    <row r="7649" spans="1:25" x14ac:dyDescent="0.25">
      <c r="A7649">
        <v>1</v>
      </c>
      <c r="B7649">
        <v>62805</v>
      </c>
      <c r="C7649" t="s">
        <v>14321</v>
      </c>
      <c r="D7649" t="s">
        <v>14334</v>
      </c>
      <c r="E7649">
        <v>0</v>
      </c>
      <c r="F7649" t="s">
        <v>13497</v>
      </c>
      <c r="G7649" t="s">
        <v>29</v>
      </c>
      <c r="H7649">
        <v>39</v>
      </c>
      <c r="I7649" s="14">
        <v>197100</v>
      </c>
      <c r="J7649" s="15">
        <v>66.58</v>
      </c>
      <c r="K7649" s="15">
        <v>66.543999999999997</v>
      </c>
      <c r="L7649" s="15">
        <v>66.569000000000003</v>
      </c>
      <c r="M7649">
        <v>5</v>
      </c>
      <c r="N7649">
        <v>5</v>
      </c>
      <c r="O7649">
        <v>0</v>
      </c>
      <c r="P7649">
        <v>197100</v>
      </c>
      <c r="R7649">
        <v>14.72</v>
      </c>
      <c r="S7649">
        <v>0</v>
      </c>
      <c r="T7649">
        <v>0</v>
      </c>
      <c r="U7649">
        <v>0</v>
      </c>
      <c r="V7649">
        <v>0</v>
      </c>
      <c r="W7649" s="13">
        <v>44447</v>
      </c>
      <c r="X7649">
        <v>0</v>
      </c>
    </row>
    <row r="7650" spans="1:25" x14ac:dyDescent="0.25">
      <c r="A7650">
        <v>1</v>
      </c>
      <c r="B7650">
        <v>62815</v>
      </c>
      <c r="C7650" t="s">
        <v>14335</v>
      </c>
      <c r="D7650" t="s">
        <v>14336</v>
      </c>
      <c r="E7650">
        <v>0</v>
      </c>
      <c r="F7650" t="s">
        <v>1286</v>
      </c>
      <c r="G7650" t="s">
        <v>29</v>
      </c>
      <c r="H7650">
        <v>35</v>
      </c>
      <c r="I7650" s="14">
        <v>100000</v>
      </c>
      <c r="J7650" s="15">
        <v>176.05</v>
      </c>
      <c r="K7650" s="15">
        <v>176.059</v>
      </c>
      <c r="L7650" s="15">
        <v>176.059</v>
      </c>
      <c r="M7650">
        <v>5</v>
      </c>
      <c r="N7650">
        <v>5</v>
      </c>
      <c r="O7650">
        <v>0</v>
      </c>
      <c r="P7650">
        <v>100000</v>
      </c>
      <c r="R7650">
        <v>31.01</v>
      </c>
      <c r="S7650">
        <v>0</v>
      </c>
      <c r="T7650">
        <v>0</v>
      </c>
      <c r="U7650">
        <v>0</v>
      </c>
      <c r="V7650">
        <v>0</v>
      </c>
      <c r="W7650" s="13">
        <v>44506</v>
      </c>
      <c r="X7650">
        <v>0</v>
      </c>
    </row>
    <row r="7651" spans="1:25" x14ac:dyDescent="0.25">
      <c r="A7651">
        <v>1</v>
      </c>
      <c r="B7651">
        <v>62818</v>
      </c>
      <c r="C7651" t="s">
        <v>14337</v>
      </c>
      <c r="D7651" t="s">
        <v>14338</v>
      </c>
      <c r="E7651">
        <v>1168</v>
      </c>
      <c r="F7651" t="s">
        <v>13413</v>
      </c>
      <c r="G7651" t="s">
        <v>13714</v>
      </c>
      <c r="H7651">
        <v>35</v>
      </c>
      <c r="I7651" s="14">
        <v>310</v>
      </c>
      <c r="J7651" s="15">
        <v>11415.59</v>
      </c>
      <c r="K7651" s="15">
        <v>11415.591</v>
      </c>
      <c r="L7651" s="15">
        <v>11415.591</v>
      </c>
      <c r="M7651">
        <v>5</v>
      </c>
      <c r="N7651">
        <v>5</v>
      </c>
      <c r="O7651">
        <v>0</v>
      </c>
      <c r="P7651">
        <v>1478</v>
      </c>
      <c r="R7651">
        <v>0</v>
      </c>
      <c r="S7651">
        <v>0</v>
      </c>
      <c r="T7651">
        <v>0</v>
      </c>
      <c r="U7651">
        <v>0</v>
      </c>
      <c r="V7651">
        <v>0</v>
      </c>
      <c r="W7651" s="13">
        <v>43999</v>
      </c>
    </row>
    <row r="7652" spans="1:25" x14ac:dyDescent="0.25">
      <c r="A7652">
        <v>1</v>
      </c>
      <c r="B7652">
        <v>65209</v>
      </c>
      <c r="D7652" t="s">
        <v>14339</v>
      </c>
      <c r="E7652">
        <v>0</v>
      </c>
      <c r="F7652" t="s">
        <v>381</v>
      </c>
      <c r="G7652" t="s">
        <v>13718</v>
      </c>
      <c r="H7652">
        <v>40</v>
      </c>
      <c r="I7652" s="14">
        <v>144</v>
      </c>
      <c r="J7652" s="15">
        <v>0</v>
      </c>
      <c r="K7652" s="15">
        <v>0</v>
      </c>
      <c r="L7652" s="15">
        <v>0</v>
      </c>
      <c r="M7652">
        <v>5</v>
      </c>
      <c r="N7652">
        <v>5</v>
      </c>
      <c r="O7652">
        <v>0</v>
      </c>
      <c r="P7652">
        <v>144</v>
      </c>
      <c r="Q7652" t="s">
        <v>191</v>
      </c>
      <c r="R7652">
        <v>19.079999999999998</v>
      </c>
      <c r="S7652">
        <v>48</v>
      </c>
      <c r="T7652">
        <v>0</v>
      </c>
      <c r="U7652">
        <v>48</v>
      </c>
      <c r="V7652">
        <v>0</v>
      </c>
      <c r="W7652" s="13">
        <v>44973</v>
      </c>
      <c r="Y7652">
        <v>315</v>
      </c>
    </row>
    <row r="7653" spans="1:25" x14ac:dyDescent="0.25">
      <c r="A7653">
        <v>1</v>
      </c>
      <c r="B7653">
        <v>65211</v>
      </c>
      <c r="D7653" t="s">
        <v>14339</v>
      </c>
      <c r="E7653">
        <v>0</v>
      </c>
      <c r="F7653" t="s">
        <v>381</v>
      </c>
      <c r="G7653" t="s">
        <v>13718</v>
      </c>
      <c r="H7653">
        <v>40</v>
      </c>
      <c r="I7653" s="14">
        <v>5662</v>
      </c>
      <c r="J7653" s="15">
        <v>0</v>
      </c>
      <c r="K7653" s="15">
        <v>0</v>
      </c>
      <c r="L7653" s="15">
        <v>0</v>
      </c>
      <c r="M7653">
        <v>5</v>
      </c>
      <c r="N7653">
        <v>5</v>
      </c>
      <c r="O7653">
        <v>0</v>
      </c>
      <c r="P7653">
        <v>5662</v>
      </c>
      <c r="Q7653" t="s">
        <v>191</v>
      </c>
      <c r="R7653">
        <v>2677.59</v>
      </c>
      <c r="S7653">
        <v>2310</v>
      </c>
      <c r="T7653">
        <v>600</v>
      </c>
      <c r="U7653">
        <v>2310</v>
      </c>
      <c r="V7653">
        <v>600</v>
      </c>
      <c r="W7653" s="13">
        <v>45085</v>
      </c>
      <c r="Y7653">
        <v>315</v>
      </c>
    </row>
    <row r="7654" spans="1:25" x14ac:dyDescent="0.25">
      <c r="A7654">
        <v>1</v>
      </c>
      <c r="B7654">
        <v>65212</v>
      </c>
      <c r="D7654" t="s">
        <v>14339</v>
      </c>
      <c r="E7654">
        <v>0</v>
      </c>
      <c r="F7654" t="s">
        <v>381</v>
      </c>
      <c r="G7654" t="s">
        <v>13718</v>
      </c>
      <c r="H7654">
        <v>40</v>
      </c>
      <c r="I7654" s="14">
        <v>720</v>
      </c>
      <c r="J7654" s="15">
        <v>0</v>
      </c>
      <c r="K7654" s="15">
        <v>0</v>
      </c>
      <c r="L7654" s="15">
        <v>0</v>
      </c>
      <c r="M7654">
        <v>5</v>
      </c>
      <c r="N7654">
        <v>5</v>
      </c>
      <c r="O7654">
        <v>0</v>
      </c>
      <c r="P7654">
        <v>720</v>
      </c>
      <c r="Q7654" t="s">
        <v>191</v>
      </c>
      <c r="R7654">
        <v>81.99</v>
      </c>
      <c r="S7654">
        <v>280</v>
      </c>
      <c r="T7654">
        <v>0</v>
      </c>
      <c r="U7654">
        <v>280</v>
      </c>
      <c r="V7654">
        <v>0</v>
      </c>
      <c r="W7654" s="13">
        <v>45014</v>
      </c>
      <c r="Y7654">
        <v>315</v>
      </c>
    </row>
    <row r="7655" spans="1:25" x14ac:dyDescent="0.25">
      <c r="A7655">
        <v>1</v>
      </c>
      <c r="B7655">
        <v>713</v>
      </c>
      <c r="C7655" t="s">
        <v>1114</v>
      </c>
      <c r="D7655" t="s">
        <v>14340</v>
      </c>
      <c r="E7655">
        <v>0</v>
      </c>
      <c r="F7655" t="s">
        <v>13413</v>
      </c>
      <c r="G7655" t="s">
        <v>13714</v>
      </c>
      <c r="H7655">
        <v>35</v>
      </c>
      <c r="I7655" s="14">
        <v>170</v>
      </c>
      <c r="J7655" s="15">
        <v>9817.2690000000002</v>
      </c>
      <c r="K7655" s="15">
        <v>16466.297999999999</v>
      </c>
      <c r="L7655" s="15">
        <v>16466.297999999999</v>
      </c>
      <c r="M7655">
        <v>5</v>
      </c>
      <c r="N7655">
        <v>5</v>
      </c>
      <c r="O7655">
        <v>1.1000000000000001</v>
      </c>
      <c r="P7655">
        <v>168.9</v>
      </c>
      <c r="R7655">
        <v>29.41</v>
      </c>
      <c r="S7655">
        <v>530</v>
      </c>
      <c r="T7655">
        <v>530</v>
      </c>
      <c r="U7655">
        <v>530</v>
      </c>
      <c r="V7655">
        <v>530</v>
      </c>
      <c r="W7655" s="13">
        <v>45078</v>
      </c>
    </row>
    <row r="7656" spans="1:25" x14ac:dyDescent="0.25">
      <c r="A7656">
        <v>1</v>
      </c>
      <c r="B7656">
        <v>714</v>
      </c>
      <c r="C7656" t="s">
        <v>1114</v>
      </c>
      <c r="D7656" t="s">
        <v>14341</v>
      </c>
      <c r="E7656">
        <v>0</v>
      </c>
      <c r="F7656" t="s">
        <v>13413</v>
      </c>
      <c r="G7656" t="s">
        <v>13714</v>
      </c>
      <c r="H7656">
        <v>35</v>
      </c>
      <c r="I7656" s="14">
        <v>100</v>
      </c>
      <c r="J7656" s="15">
        <v>18346.162</v>
      </c>
      <c r="K7656" s="15">
        <v>21961.633999999998</v>
      </c>
      <c r="L7656" s="15">
        <v>21961.633999999998</v>
      </c>
      <c r="M7656">
        <v>5</v>
      </c>
      <c r="N7656">
        <v>5</v>
      </c>
      <c r="O7656">
        <v>0</v>
      </c>
      <c r="P7656">
        <v>100</v>
      </c>
      <c r="R7656">
        <v>4.6500000000000004</v>
      </c>
      <c r="S7656">
        <v>0</v>
      </c>
      <c r="T7656">
        <v>0</v>
      </c>
      <c r="U7656">
        <v>0</v>
      </c>
      <c r="V7656">
        <v>0</v>
      </c>
      <c r="W7656" s="13">
        <v>44909</v>
      </c>
    </row>
    <row r="7657" spans="1:25" x14ac:dyDescent="0.25">
      <c r="A7657">
        <v>1</v>
      </c>
      <c r="B7657">
        <v>72074</v>
      </c>
      <c r="C7657" t="s">
        <v>14342</v>
      </c>
      <c r="D7657" t="s">
        <v>14343</v>
      </c>
      <c r="E7657">
        <v>0</v>
      </c>
      <c r="F7657" t="s">
        <v>12135</v>
      </c>
      <c r="G7657" t="s">
        <v>29</v>
      </c>
      <c r="H7657">
        <v>39</v>
      </c>
      <c r="I7657" s="14">
        <v>1500</v>
      </c>
      <c r="J7657" s="15">
        <v>239.96</v>
      </c>
      <c r="K7657" s="15">
        <v>312.70100000000002</v>
      </c>
      <c r="L7657" s="15">
        <v>321.72399999999999</v>
      </c>
      <c r="M7657">
        <v>5</v>
      </c>
      <c r="N7657">
        <v>5</v>
      </c>
      <c r="O7657">
        <v>0</v>
      </c>
      <c r="P7657">
        <v>1500</v>
      </c>
      <c r="R7657">
        <v>0.03</v>
      </c>
      <c r="S7657">
        <v>0</v>
      </c>
      <c r="T7657">
        <v>0</v>
      </c>
      <c r="U7657">
        <v>0</v>
      </c>
      <c r="V7657">
        <v>0</v>
      </c>
      <c r="W7657" s="13">
        <v>43837</v>
      </c>
    </row>
    <row r="7658" spans="1:25" x14ac:dyDescent="0.25">
      <c r="A7658">
        <v>1</v>
      </c>
      <c r="B7658">
        <v>72276</v>
      </c>
      <c r="C7658" t="s">
        <v>1068</v>
      </c>
      <c r="D7658" t="s">
        <v>14344</v>
      </c>
      <c r="E7658">
        <v>0</v>
      </c>
      <c r="F7658" t="s">
        <v>13413</v>
      </c>
      <c r="G7658" t="s">
        <v>13714</v>
      </c>
      <c r="H7658">
        <v>39</v>
      </c>
      <c r="I7658" s="14">
        <v>86</v>
      </c>
      <c r="J7658" s="15">
        <v>11122.203</v>
      </c>
      <c r="K7658" s="15">
        <v>12828.332</v>
      </c>
      <c r="L7658" s="15">
        <v>12828.332</v>
      </c>
      <c r="M7658">
        <v>5</v>
      </c>
      <c r="N7658">
        <v>5</v>
      </c>
      <c r="O7658">
        <v>0</v>
      </c>
      <c r="P7658">
        <v>86</v>
      </c>
      <c r="R7658">
        <v>36.393999999999998</v>
      </c>
      <c r="S7658">
        <v>33</v>
      </c>
      <c r="T7658">
        <v>0</v>
      </c>
      <c r="U7658">
        <v>33</v>
      </c>
      <c r="V7658">
        <v>0</v>
      </c>
      <c r="W7658" s="13">
        <v>45054</v>
      </c>
    </row>
    <row r="7659" spans="1:25" x14ac:dyDescent="0.25">
      <c r="A7659">
        <v>1</v>
      </c>
      <c r="B7659">
        <v>72335</v>
      </c>
      <c r="C7659" t="s">
        <v>13409</v>
      </c>
      <c r="D7659" t="s">
        <v>14345</v>
      </c>
      <c r="E7659">
        <v>0</v>
      </c>
      <c r="F7659" t="s">
        <v>1286</v>
      </c>
      <c r="G7659" t="s">
        <v>4920</v>
      </c>
      <c r="H7659">
        <v>39</v>
      </c>
      <c r="I7659" s="14">
        <v>1E-3</v>
      </c>
      <c r="J7659" s="15">
        <v>114040.12699999999</v>
      </c>
      <c r="K7659" s="15">
        <v>155757.63800000001</v>
      </c>
      <c r="L7659" s="15">
        <v>155757.63800000001</v>
      </c>
      <c r="M7659">
        <v>5</v>
      </c>
      <c r="N7659">
        <v>5</v>
      </c>
      <c r="O7659">
        <v>0</v>
      </c>
      <c r="P7659">
        <v>1E-3</v>
      </c>
      <c r="R7659">
        <v>4.1000000000000002E-2</v>
      </c>
      <c r="S7659">
        <v>0</v>
      </c>
      <c r="T7659">
        <v>0</v>
      </c>
      <c r="U7659">
        <v>0</v>
      </c>
      <c r="V7659">
        <v>0</v>
      </c>
      <c r="W7659" s="13">
        <v>44720</v>
      </c>
      <c r="X7659">
        <v>0</v>
      </c>
    </row>
    <row r="7660" spans="1:25" x14ac:dyDescent="0.25">
      <c r="A7660">
        <v>1</v>
      </c>
      <c r="B7660">
        <v>72338</v>
      </c>
      <c r="C7660" t="s">
        <v>14050</v>
      </c>
      <c r="D7660" t="s">
        <v>14346</v>
      </c>
      <c r="E7660">
        <v>0</v>
      </c>
      <c r="F7660" t="s">
        <v>1286</v>
      </c>
      <c r="G7660" t="s">
        <v>4920</v>
      </c>
      <c r="H7660">
        <v>39</v>
      </c>
      <c r="I7660" s="14">
        <v>31.25</v>
      </c>
      <c r="J7660" s="15">
        <v>83181.154999999999</v>
      </c>
      <c r="K7660" s="15">
        <v>117143.26300000001</v>
      </c>
      <c r="L7660" s="15">
        <v>117143.26300000001</v>
      </c>
      <c r="M7660">
        <v>5</v>
      </c>
      <c r="N7660">
        <v>5</v>
      </c>
      <c r="O7660">
        <v>0</v>
      </c>
      <c r="P7660">
        <v>31.25</v>
      </c>
      <c r="R7660">
        <v>0.84</v>
      </c>
      <c r="S7660">
        <v>5.8470000000000004</v>
      </c>
      <c r="T7660">
        <v>0</v>
      </c>
      <c r="U7660">
        <v>5.8470000000000004</v>
      </c>
      <c r="V7660">
        <v>0</v>
      </c>
      <c r="W7660" s="13">
        <v>44956</v>
      </c>
    </row>
    <row r="7661" spans="1:25" x14ac:dyDescent="0.25">
      <c r="A7661">
        <v>1</v>
      </c>
      <c r="B7661">
        <v>72352</v>
      </c>
      <c r="C7661" t="s">
        <v>13409</v>
      </c>
      <c r="D7661" t="s">
        <v>14347</v>
      </c>
      <c r="E7661">
        <v>0</v>
      </c>
      <c r="F7661" t="s">
        <v>1286</v>
      </c>
      <c r="G7661" t="s">
        <v>4920</v>
      </c>
      <c r="H7661">
        <v>39</v>
      </c>
      <c r="I7661" s="14">
        <v>70.028999999999996</v>
      </c>
      <c r="J7661" s="15">
        <v>65247.118999999999</v>
      </c>
      <c r="K7661" s="15">
        <v>72049.933999999994</v>
      </c>
      <c r="L7661" s="15">
        <v>72049.933999999994</v>
      </c>
      <c r="M7661">
        <v>5</v>
      </c>
      <c r="N7661">
        <v>5</v>
      </c>
      <c r="O7661">
        <v>0</v>
      </c>
      <c r="P7661">
        <v>70.028999999999996</v>
      </c>
      <c r="R7661">
        <v>123.3</v>
      </c>
      <c r="S7661">
        <v>114.67100000000001</v>
      </c>
      <c r="T7661">
        <v>0</v>
      </c>
      <c r="U7661">
        <v>114.67100000000001</v>
      </c>
      <c r="V7661">
        <v>0</v>
      </c>
      <c r="W7661" s="13">
        <v>45028</v>
      </c>
    </row>
    <row r="7662" spans="1:25" x14ac:dyDescent="0.25">
      <c r="A7662">
        <v>1</v>
      </c>
      <c r="B7662">
        <v>72374</v>
      </c>
      <c r="C7662" t="s">
        <v>13409</v>
      </c>
      <c r="D7662" t="s">
        <v>14348</v>
      </c>
      <c r="E7662">
        <v>0</v>
      </c>
      <c r="F7662" t="s">
        <v>1286</v>
      </c>
      <c r="G7662" t="s">
        <v>4920</v>
      </c>
      <c r="H7662">
        <v>39</v>
      </c>
      <c r="I7662" s="14">
        <v>17.196000000000002</v>
      </c>
      <c r="J7662" s="15">
        <v>106079.145</v>
      </c>
      <c r="K7662" s="15">
        <v>121404.94899999999</v>
      </c>
      <c r="L7662" s="15">
        <v>138934.07199999999</v>
      </c>
      <c r="M7662">
        <v>5</v>
      </c>
      <c r="N7662">
        <v>5</v>
      </c>
      <c r="O7662">
        <v>0</v>
      </c>
      <c r="P7662">
        <v>17.196000000000002</v>
      </c>
      <c r="R7662">
        <v>0.54</v>
      </c>
      <c r="S7662">
        <v>0</v>
      </c>
      <c r="T7662">
        <v>0</v>
      </c>
      <c r="U7662">
        <v>0</v>
      </c>
      <c r="V7662">
        <v>0</v>
      </c>
      <c r="W7662" s="13">
        <v>44922</v>
      </c>
    </row>
    <row r="7663" spans="1:25" x14ac:dyDescent="0.25">
      <c r="A7663">
        <v>1</v>
      </c>
      <c r="B7663">
        <v>72375</v>
      </c>
      <c r="C7663" t="s">
        <v>13409</v>
      </c>
      <c r="D7663" t="s">
        <v>14349</v>
      </c>
      <c r="E7663">
        <v>0</v>
      </c>
      <c r="F7663" t="s">
        <v>1286</v>
      </c>
      <c r="G7663" t="s">
        <v>4920</v>
      </c>
      <c r="H7663">
        <v>39</v>
      </c>
      <c r="I7663" s="14">
        <v>2.5999999999999999E-2</v>
      </c>
      <c r="J7663" s="15">
        <v>76353.153000000006</v>
      </c>
      <c r="K7663" s="15">
        <v>91539.896999999997</v>
      </c>
      <c r="L7663" s="15">
        <v>106229.65700000001</v>
      </c>
      <c r="M7663">
        <v>5</v>
      </c>
      <c r="N7663">
        <v>5</v>
      </c>
      <c r="O7663">
        <v>0</v>
      </c>
      <c r="P7663">
        <v>2.5999999999999999E-2</v>
      </c>
      <c r="R7663">
        <v>14.32</v>
      </c>
      <c r="S7663">
        <v>38.564999999999998</v>
      </c>
      <c r="T7663">
        <v>0</v>
      </c>
      <c r="U7663">
        <v>38.564999999999998</v>
      </c>
      <c r="V7663">
        <v>0</v>
      </c>
      <c r="W7663" s="13">
        <v>45009</v>
      </c>
    </row>
    <row r="7664" spans="1:25" x14ac:dyDescent="0.25">
      <c r="A7664">
        <v>1</v>
      </c>
      <c r="B7664">
        <v>72438</v>
      </c>
      <c r="C7664" t="s">
        <v>13345</v>
      </c>
      <c r="D7664" t="s">
        <v>14350</v>
      </c>
      <c r="E7664">
        <v>0</v>
      </c>
      <c r="F7664" t="s">
        <v>1286</v>
      </c>
      <c r="G7664" t="s">
        <v>4920</v>
      </c>
      <c r="H7664">
        <v>39</v>
      </c>
      <c r="I7664" s="14">
        <v>2.08</v>
      </c>
      <c r="J7664" s="15">
        <v>102506.939</v>
      </c>
      <c r="K7664" s="15">
        <v>120564.21</v>
      </c>
      <c r="L7664" s="15">
        <v>120564.21</v>
      </c>
      <c r="M7664">
        <v>5</v>
      </c>
      <c r="N7664">
        <v>5</v>
      </c>
      <c r="O7664">
        <v>0</v>
      </c>
      <c r="P7664">
        <v>2.08</v>
      </c>
      <c r="R7664">
        <v>14.02</v>
      </c>
      <c r="S7664">
        <v>0</v>
      </c>
      <c r="T7664">
        <v>0</v>
      </c>
      <c r="U7664">
        <v>0</v>
      </c>
      <c r="V7664">
        <v>0</v>
      </c>
      <c r="W7664" s="13">
        <v>44922</v>
      </c>
      <c r="X7664">
        <v>0</v>
      </c>
    </row>
    <row r="7665" spans="1:24" x14ac:dyDescent="0.25">
      <c r="A7665">
        <v>1</v>
      </c>
      <c r="B7665">
        <v>72462</v>
      </c>
      <c r="C7665" t="s">
        <v>13342</v>
      </c>
      <c r="D7665" t="s">
        <v>14351</v>
      </c>
      <c r="E7665">
        <v>0</v>
      </c>
      <c r="F7665" t="s">
        <v>1286</v>
      </c>
      <c r="G7665" t="s">
        <v>4920</v>
      </c>
      <c r="H7665">
        <v>39</v>
      </c>
      <c r="I7665" s="14">
        <v>2E-3</v>
      </c>
      <c r="J7665" s="15">
        <v>97338.504000000001</v>
      </c>
      <c r="K7665" s="15">
        <v>142356.18900000001</v>
      </c>
      <c r="L7665" s="15">
        <v>142356.18900000001</v>
      </c>
      <c r="M7665">
        <v>5</v>
      </c>
      <c r="N7665">
        <v>5</v>
      </c>
      <c r="O7665">
        <v>0</v>
      </c>
      <c r="P7665">
        <v>2E-3</v>
      </c>
      <c r="R7665">
        <v>3.3000000000000002E-2</v>
      </c>
      <c r="S7665">
        <v>0</v>
      </c>
      <c r="T7665">
        <v>0</v>
      </c>
      <c r="U7665">
        <v>0</v>
      </c>
      <c r="V7665">
        <v>0</v>
      </c>
      <c r="W7665" s="13">
        <v>44568</v>
      </c>
      <c r="X7665">
        <v>0</v>
      </c>
    </row>
    <row r="7666" spans="1:24" x14ac:dyDescent="0.25">
      <c r="A7666">
        <v>1</v>
      </c>
      <c r="B7666">
        <v>72548</v>
      </c>
      <c r="C7666" t="s">
        <v>14352</v>
      </c>
      <c r="D7666" t="s">
        <v>14353</v>
      </c>
      <c r="E7666">
        <v>0</v>
      </c>
      <c r="F7666" t="s">
        <v>13413</v>
      </c>
      <c r="G7666" t="s">
        <v>13714</v>
      </c>
      <c r="H7666">
        <v>39</v>
      </c>
      <c r="I7666" s="14">
        <v>120</v>
      </c>
      <c r="J7666" s="15">
        <v>10859.004000000001</v>
      </c>
      <c r="K7666" s="15">
        <v>14583.888999999999</v>
      </c>
      <c r="L7666" s="15">
        <v>14583.888999999999</v>
      </c>
      <c r="M7666">
        <v>5</v>
      </c>
      <c r="N7666">
        <v>5</v>
      </c>
      <c r="O7666">
        <v>0</v>
      </c>
      <c r="P7666">
        <v>120</v>
      </c>
      <c r="R7666">
        <v>0.03</v>
      </c>
      <c r="S7666">
        <v>0</v>
      </c>
      <c r="T7666">
        <v>0</v>
      </c>
      <c r="U7666">
        <v>0</v>
      </c>
      <c r="V7666">
        <v>0</v>
      </c>
      <c r="W7666" s="13">
        <v>44223</v>
      </c>
    </row>
    <row r="7667" spans="1:24" x14ac:dyDescent="0.25">
      <c r="A7667">
        <v>1</v>
      </c>
      <c r="B7667">
        <v>72650</v>
      </c>
      <c r="C7667" t="s">
        <v>14354</v>
      </c>
      <c r="D7667" t="s">
        <v>14355</v>
      </c>
      <c r="E7667">
        <v>0</v>
      </c>
      <c r="F7667" t="s">
        <v>13413</v>
      </c>
      <c r="G7667" t="s">
        <v>13714</v>
      </c>
      <c r="H7667">
        <v>39</v>
      </c>
      <c r="I7667" s="14">
        <v>250</v>
      </c>
      <c r="J7667" s="15">
        <v>11214.62</v>
      </c>
      <c r="K7667" s="15">
        <v>11247.519</v>
      </c>
      <c r="L7667" s="15">
        <v>11247.519</v>
      </c>
      <c r="M7667">
        <v>5</v>
      </c>
      <c r="N7667">
        <v>5</v>
      </c>
      <c r="O7667">
        <v>0</v>
      </c>
      <c r="P7667">
        <v>250</v>
      </c>
      <c r="R7667">
        <v>463.77</v>
      </c>
      <c r="S7667">
        <v>250</v>
      </c>
      <c r="T7667">
        <v>0</v>
      </c>
      <c r="U7667">
        <v>250</v>
      </c>
      <c r="V7667">
        <v>0</v>
      </c>
      <c r="W7667" s="13">
        <v>45054</v>
      </c>
    </row>
    <row r="7668" spans="1:24" x14ac:dyDescent="0.25">
      <c r="A7668">
        <v>1</v>
      </c>
      <c r="B7668">
        <v>72655</v>
      </c>
      <c r="C7668" t="s">
        <v>13409</v>
      </c>
      <c r="D7668" t="s">
        <v>14356</v>
      </c>
      <c r="E7668">
        <v>0</v>
      </c>
      <c r="F7668" t="s">
        <v>1286</v>
      </c>
      <c r="G7668" t="s">
        <v>29</v>
      </c>
      <c r="H7668">
        <v>39</v>
      </c>
      <c r="I7668" s="14">
        <v>1000</v>
      </c>
      <c r="J7668" s="15">
        <v>1452.414</v>
      </c>
      <c r="K7668" s="15">
        <v>1972.1890000000001</v>
      </c>
      <c r="L7668" s="15">
        <v>1972.1890000000001</v>
      </c>
      <c r="M7668">
        <v>5</v>
      </c>
      <c r="N7668">
        <v>5</v>
      </c>
      <c r="O7668">
        <v>0</v>
      </c>
      <c r="P7668">
        <v>1000</v>
      </c>
      <c r="R7668">
        <v>10.32</v>
      </c>
      <c r="S7668">
        <v>0</v>
      </c>
      <c r="T7668">
        <v>0</v>
      </c>
      <c r="U7668">
        <v>0</v>
      </c>
      <c r="V7668">
        <v>0</v>
      </c>
      <c r="W7668" s="13">
        <v>44755</v>
      </c>
      <c r="X7668">
        <v>0</v>
      </c>
    </row>
    <row r="7669" spans="1:24" x14ac:dyDescent="0.25">
      <c r="A7669">
        <v>1</v>
      </c>
      <c r="B7669">
        <v>72778</v>
      </c>
      <c r="C7669" t="s">
        <v>14337</v>
      </c>
      <c r="D7669" t="s">
        <v>14357</v>
      </c>
      <c r="E7669">
        <v>0</v>
      </c>
      <c r="F7669" t="s">
        <v>13413</v>
      </c>
      <c r="G7669" t="s">
        <v>13714</v>
      </c>
      <c r="H7669">
        <v>39</v>
      </c>
      <c r="I7669" s="14">
        <v>200</v>
      </c>
      <c r="J7669" s="15">
        <v>7443.73</v>
      </c>
      <c r="K7669" s="15">
        <v>10651.245999999999</v>
      </c>
      <c r="L7669" s="15">
        <v>10651.245999999999</v>
      </c>
      <c r="M7669">
        <v>5</v>
      </c>
      <c r="N7669">
        <v>5</v>
      </c>
      <c r="O7669">
        <v>0</v>
      </c>
      <c r="P7669">
        <v>200</v>
      </c>
      <c r="R7669">
        <v>0.82</v>
      </c>
      <c r="S7669">
        <v>0</v>
      </c>
      <c r="T7669">
        <v>0</v>
      </c>
      <c r="U7669">
        <v>0</v>
      </c>
      <c r="V7669">
        <v>0</v>
      </c>
      <c r="W7669" s="13">
        <v>44865</v>
      </c>
    </row>
    <row r="7670" spans="1:24" x14ac:dyDescent="0.25">
      <c r="A7670">
        <v>1</v>
      </c>
      <c r="B7670">
        <v>72780</v>
      </c>
      <c r="C7670" t="s">
        <v>1068</v>
      </c>
      <c r="D7670" t="s">
        <v>14358</v>
      </c>
      <c r="E7670">
        <v>0</v>
      </c>
      <c r="F7670" t="s">
        <v>1286</v>
      </c>
      <c r="G7670" t="s">
        <v>4920</v>
      </c>
      <c r="H7670">
        <v>39</v>
      </c>
      <c r="I7670" s="14">
        <v>19.983000000000001</v>
      </c>
      <c r="J7670" s="15">
        <v>165495.959</v>
      </c>
      <c r="K7670" s="15">
        <v>218699.05300000001</v>
      </c>
      <c r="L7670" s="15">
        <v>228479.674</v>
      </c>
      <c r="M7670">
        <v>5</v>
      </c>
      <c r="N7670">
        <v>5</v>
      </c>
      <c r="O7670">
        <v>0</v>
      </c>
      <c r="P7670">
        <v>19.983000000000001</v>
      </c>
      <c r="R7670">
        <v>0.188</v>
      </c>
      <c r="S7670">
        <v>0.219</v>
      </c>
      <c r="T7670">
        <v>0</v>
      </c>
      <c r="U7670">
        <v>0.219</v>
      </c>
      <c r="V7670">
        <v>0</v>
      </c>
      <c r="W7670" s="13">
        <v>45009</v>
      </c>
    </row>
    <row r="7671" spans="1:24" x14ac:dyDescent="0.25">
      <c r="A7671">
        <v>1</v>
      </c>
      <c r="B7671">
        <v>72903</v>
      </c>
      <c r="C7671" t="s">
        <v>14359</v>
      </c>
      <c r="D7671" t="s">
        <v>14360</v>
      </c>
      <c r="E7671">
        <v>0</v>
      </c>
      <c r="F7671" t="s">
        <v>1286</v>
      </c>
      <c r="G7671" t="s">
        <v>4920</v>
      </c>
      <c r="H7671">
        <v>39</v>
      </c>
      <c r="I7671" s="14">
        <v>5.66</v>
      </c>
      <c r="J7671" s="15">
        <v>202035.87299999999</v>
      </c>
      <c r="K7671" s="15">
        <v>261215.72</v>
      </c>
      <c r="L7671" s="15">
        <v>261215.72</v>
      </c>
      <c r="M7671">
        <v>5</v>
      </c>
      <c r="N7671">
        <v>5</v>
      </c>
      <c r="O7671">
        <v>0</v>
      </c>
      <c r="P7671">
        <v>5.66</v>
      </c>
      <c r="R7671">
        <v>0.24</v>
      </c>
      <c r="S7671">
        <v>6.0000000000000001E-3</v>
      </c>
      <c r="T7671">
        <v>0</v>
      </c>
      <c r="U7671">
        <v>6.0000000000000001E-3</v>
      </c>
      <c r="V7671">
        <v>0</v>
      </c>
      <c r="W7671" s="13">
        <v>45028</v>
      </c>
      <c r="X7671">
        <v>0</v>
      </c>
    </row>
    <row r="7672" spans="1:24" x14ac:dyDescent="0.25">
      <c r="A7672">
        <v>1</v>
      </c>
      <c r="B7672">
        <v>72957</v>
      </c>
      <c r="C7672" t="s">
        <v>13426</v>
      </c>
      <c r="D7672" t="s">
        <v>14361</v>
      </c>
      <c r="E7672">
        <v>0</v>
      </c>
      <c r="F7672" t="s">
        <v>13413</v>
      </c>
      <c r="G7672" t="s">
        <v>29</v>
      </c>
      <c r="H7672">
        <v>35</v>
      </c>
      <c r="I7672" s="14">
        <v>1870</v>
      </c>
      <c r="J7672" s="15">
        <v>90.593000000000004</v>
      </c>
      <c r="K7672" s="15">
        <v>109.932</v>
      </c>
      <c r="L7672" s="15">
        <v>111.44199999999999</v>
      </c>
      <c r="M7672">
        <v>5</v>
      </c>
      <c r="N7672">
        <v>5</v>
      </c>
      <c r="O7672">
        <v>650</v>
      </c>
      <c r="P7672">
        <v>1220</v>
      </c>
      <c r="R7672">
        <v>0.16</v>
      </c>
      <c r="S7672">
        <v>0</v>
      </c>
      <c r="T7672">
        <v>0</v>
      </c>
      <c r="U7672">
        <v>0</v>
      </c>
      <c r="V7672">
        <v>0</v>
      </c>
      <c r="W7672" s="13">
        <v>44620</v>
      </c>
    </row>
    <row r="7673" spans="1:24" x14ac:dyDescent="0.25">
      <c r="A7673">
        <v>1</v>
      </c>
      <c r="B7673">
        <v>72972</v>
      </c>
      <c r="C7673" t="s">
        <v>1005</v>
      </c>
      <c r="D7673" t="s">
        <v>14111</v>
      </c>
      <c r="E7673">
        <v>0</v>
      </c>
      <c r="F7673" t="s">
        <v>13413</v>
      </c>
      <c r="G7673" t="s">
        <v>13714</v>
      </c>
      <c r="H7673">
        <v>39</v>
      </c>
      <c r="I7673" s="14">
        <v>650</v>
      </c>
      <c r="J7673" s="15">
        <v>7448.8580000000002</v>
      </c>
      <c r="K7673" s="15">
        <v>11075.823</v>
      </c>
      <c r="L7673" s="15">
        <v>11075.823</v>
      </c>
      <c r="M7673">
        <v>5</v>
      </c>
      <c r="N7673">
        <v>5</v>
      </c>
      <c r="O7673">
        <v>0</v>
      </c>
      <c r="P7673">
        <v>650</v>
      </c>
      <c r="R7673">
        <v>220.83</v>
      </c>
      <c r="S7673">
        <v>250</v>
      </c>
      <c r="T7673">
        <v>0</v>
      </c>
      <c r="U7673">
        <v>250</v>
      </c>
      <c r="V7673">
        <v>0</v>
      </c>
      <c r="W7673" s="13">
        <v>45054</v>
      </c>
    </row>
    <row r="7674" spans="1:24" x14ac:dyDescent="0.25">
      <c r="A7674">
        <v>1</v>
      </c>
      <c r="B7674">
        <v>72977</v>
      </c>
      <c r="C7674" t="s">
        <v>14362</v>
      </c>
      <c r="D7674" t="s">
        <v>14363</v>
      </c>
      <c r="E7674">
        <v>0</v>
      </c>
      <c r="F7674" t="s">
        <v>13413</v>
      </c>
      <c r="G7674" t="s">
        <v>13714</v>
      </c>
      <c r="H7674">
        <v>39</v>
      </c>
      <c r="I7674" s="14">
        <v>130</v>
      </c>
      <c r="J7674" s="15">
        <v>5377.35</v>
      </c>
      <c r="K7674" s="15">
        <v>7339.8990000000003</v>
      </c>
      <c r="L7674" s="15">
        <v>7339.8990000000003</v>
      </c>
      <c r="M7674">
        <v>5</v>
      </c>
      <c r="N7674">
        <v>5</v>
      </c>
      <c r="O7674">
        <v>0</v>
      </c>
      <c r="P7674">
        <v>130</v>
      </c>
      <c r="R7674">
        <v>0.03</v>
      </c>
      <c r="S7674">
        <v>0</v>
      </c>
      <c r="T7674">
        <v>0</v>
      </c>
      <c r="U7674">
        <v>0</v>
      </c>
      <c r="V7674">
        <v>0</v>
      </c>
      <c r="W7674" s="13">
        <v>43195</v>
      </c>
    </row>
    <row r="7675" spans="1:24" x14ac:dyDescent="0.25">
      <c r="A7675">
        <v>1</v>
      </c>
      <c r="B7675">
        <v>73026</v>
      </c>
      <c r="C7675" t="s">
        <v>14364</v>
      </c>
      <c r="D7675" t="s">
        <v>14365</v>
      </c>
      <c r="E7675">
        <v>0</v>
      </c>
      <c r="F7675" t="s">
        <v>7195</v>
      </c>
      <c r="G7675" t="s">
        <v>4920</v>
      </c>
      <c r="H7675">
        <v>39</v>
      </c>
      <c r="I7675" s="14">
        <v>2</v>
      </c>
      <c r="J7675" s="15">
        <v>55410.296999999999</v>
      </c>
      <c r="K7675" s="15">
        <v>101672.076</v>
      </c>
      <c r="L7675" s="15">
        <v>101672.076</v>
      </c>
      <c r="M7675">
        <v>5</v>
      </c>
      <c r="N7675">
        <v>5</v>
      </c>
      <c r="O7675">
        <v>0</v>
      </c>
      <c r="P7675">
        <v>2</v>
      </c>
      <c r="R7675">
        <v>0.03</v>
      </c>
      <c r="S7675">
        <v>0</v>
      </c>
      <c r="T7675">
        <v>0</v>
      </c>
      <c r="U7675">
        <v>0</v>
      </c>
      <c r="V7675">
        <v>0</v>
      </c>
      <c r="W7675" s="13">
        <v>44161</v>
      </c>
    </row>
    <row r="7676" spans="1:24" x14ac:dyDescent="0.25">
      <c r="A7676">
        <v>1</v>
      </c>
      <c r="B7676">
        <v>73066</v>
      </c>
      <c r="C7676" t="s">
        <v>1068</v>
      </c>
      <c r="D7676" t="s">
        <v>14366</v>
      </c>
      <c r="E7676">
        <v>0</v>
      </c>
      <c r="F7676" t="s">
        <v>7195</v>
      </c>
      <c r="G7676" t="s">
        <v>4920</v>
      </c>
      <c r="H7676">
        <v>39</v>
      </c>
      <c r="I7676" s="14">
        <v>1</v>
      </c>
      <c r="J7676" s="15">
        <v>43024.495000000003</v>
      </c>
      <c r="K7676" s="15">
        <v>98247.870999999999</v>
      </c>
      <c r="L7676" s="15">
        <v>98247.870999999999</v>
      </c>
      <c r="M7676">
        <v>5</v>
      </c>
      <c r="N7676">
        <v>5</v>
      </c>
      <c r="O7676">
        <v>0</v>
      </c>
      <c r="P7676">
        <v>1</v>
      </c>
      <c r="R7676">
        <v>0.03</v>
      </c>
      <c r="S7676">
        <v>0</v>
      </c>
      <c r="T7676">
        <v>0</v>
      </c>
      <c r="U7676">
        <v>0</v>
      </c>
      <c r="V7676">
        <v>0</v>
      </c>
      <c r="W7676" s="13">
        <v>42419</v>
      </c>
    </row>
    <row r="7677" spans="1:24" x14ac:dyDescent="0.25">
      <c r="A7677">
        <v>1</v>
      </c>
      <c r="B7677">
        <v>73069</v>
      </c>
      <c r="C7677" t="s">
        <v>14367</v>
      </c>
      <c r="D7677" t="s">
        <v>14368</v>
      </c>
      <c r="E7677">
        <v>0</v>
      </c>
      <c r="F7677" t="s">
        <v>7195</v>
      </c>
      <c r="G7677" t="s">
        <v>4920</v>
      </c>
      <c r="H7677">
        <v>39</v>
      </c>
      <c r="I7677" s="14">
        <v>1</v>
      </c>
      <c r="J7677" s="15">
        <v>125264.32000000001</v>
      </c>
      <c r="K7677" s="15">
        <v>216969.24400000001</v>
      </c>
      <c r="L7677" s="15">
        <v>216969.24400000001</v>
      </c>
      <c r="M7677">
        <v>5</v>
      </c>
      <c r="N7677">
        <v>5</v>
      </c>
      <c r="O7677">
        <v>0</v>
      </c>
      <c r="P7677">
        <v>1</v>
      </c>
      <c r="R7677">
        <v>0.3</v>
      </c>
      <c r="S7677">
        <v>2</v>
      </c>
      <c r="T7677">
        <v>0</v>
      </c>
      <c r="U7677">
        <v>2</v>
      </c>
      <c r="V7677">
        <v>0</v>
      </c>
      <c r="W7677" s="13">
        <v>44956</v>
      </c>
    </row>
    <row r="7678" spans="1:24" x14ac:dyDescent="0.25">
      <c r="A7678">
        <v>1</v>
      </c>
      <c r="B7678">
        <v>73104</v>
      </c>
      <c r="C7678" t="s">
        <v>14369</v>
      </c>
      <c r="D7678" t="s">
        <v>14370</v>
      </c>
      <c r="E7678">
        <v>0</v>
      </c>
      <c r="F7678" t="s">
        <v>7195</v>
      </c>
      <c r="G7678" t="s">
        <v>4920</v>
      </c>
      <c r="H7678">
        <v>39</v>
      </c>
      <c r="I7678" s="14">
        <v>0.875</v>
      </c>
      <c r="J7678" s="15">
        <v>113505.28</v>
      </c>
      <c r="K7678" s="15">
        <v>123708.46</v>
      </c>
      <c r="L7678" s="15">
        <v>121289.088</v>
      </c>
      <c r="M7678">
        <v>5</v>
      </c>
      <c r="N7678">
        <v>5</v>
      </c>
      <c r="O7678">
        <v>0</v>
      </c>
      <c r="P7678">
        <v>0.875</v>
      </c>
      <c r="R7678">
        <v>0.06</v>
      </c>
      <c r="S7678">
        <v>0</v>
      </c>
      <c r="T7678">
        <v>0</v>
      </c>
      <c r="U7678">
        <v>0</v>
      </c>
      <c r="V7678">
        <v>0</v>
      </c>
      <c r="W7678" s="13">
        <v>44865</v>
      </c>
    </row>
    <row r="7679" spans="1:24" x14ac:dyDescent="0.25">
      <c r="A7679">
        <v>1</v>
      </c>
      <c r="B7679">
        <v>73113</v>
      </c>
      <c r="C7679" t="s">
        <v>14371</v>
      </c>
      <c r="D7679" t="s">
        <v>14372</v>
      </c>
      <c r="E7679">
        <v>0</v>
      </c>
      <c r="F7679" t="s">
        <v>7195</v>
      </c>
      <c r="G7679" t="s">
        <v>4920</v>
      </c>
      <c r="H7679">
        <v>39</v>
      </c>
      <c r="I7679" s="14">
        <v>17</v>
      </c>
      <c r="J7679" s="15">
        <v>103504.62</v>
      </c>
      <c r="K7679" s="15">
        <v>111920.55100000001</v>
      </c>
      <c r="L7679" s="15">
        <v>111920.55100000001</v>
      </c>
      <c r="M7679">
        <v>5</v>
      </c>
      <c r="N7679">
        <v>5</v>
      </c>
      <c r="O7679">
        <v>0</v>
      </c>
      <c r="P7679">
        <v>17</v>
      </c>
      <c r="R7679">
        <v>33.24</v>
      </c>
      <c r="S7679">
        <v>18</v>
      </c>
      <c r="T7679">
        <v>0</v>
      </c>
      <c r="U7679">
        <v>18</v>
      </c>
      <c r="V7679">
        <v>0</v>
      </c>
      <c r="W7679" s="13">
        <v>45054</v>
      </c>
    </row>
    <row r="7680" spans="1:24" x14ac:dyDescent="0.25">
      <c r="A7680">
        <v>1</v>
      </c>
      <c r="B7680">
        <v>73141</v>
      </c>
      <c r="C7680" t="s">
        <v>14373</v>
      </c>
      <c r="D7680" t="s">
        <v>14374</v>
      </c>
      <c r="E7680">
        <v>0</v>
      </c>
      <c r="F7680" t="s">
        <v>7195</v>
      </c>
      <c r="G7680" t="s">
        <v>4920</v>
      </c>
      <c r="H7680">
        <v>39</v>
      </c>
      <c r="I7680" s="14">
        <v>7.9640000000000004</v>
      </c>
      <c r="J7680" s="15">
        <v>97284.54</v>
      </c>
      <c r="K7680" s="15">
        <v>113577.02899999999</v>
      </c>
      <c r="L7680" s="15">
        <v>111656.913</v>
      </c>
      <c r="M7680">
        <v>5</v>
      </c>
      <c r="N7680">
        <v>5</v>
      </c>
      <c r="O7680">
        <v>0</v>
      </c>
      <c r="P7680">
        <v>7.9640000000000004</v>
      </c>
      <c r="R7680">
        <v>14.76</v>
      </c>
      <c r="S7680">
        <v>20.013000000000002</v>
      </c>
      <c r="T7680">
        <v>12.036</v>
      </c>
      <c r="U7680">
        <v>20.013000000000002</v>
      </c>
      <c r="V7680">
        <v>12.036</v>
      </c>
      <c r="W7680" s="13">
        <v>45085</v>
      </c>
    </row>
    <row r="7681" spans="1:24" x14ac:dyDescent="0.25">
      <c r="A7681">
        <v>1</v>
      </c>
      <c r="B7681">
        <v>73142</v>
      </c>
      <c r="C7681" t="s">
        <v>14373</v>
      </c>
      <c r="D7681" t="s">
        <v>14375</v>
      </c>
      <c r="E7681">
        <v>0</v>
      </c>
      <c r="F7681" t="s">
        <v>7195</v>
      </c>
      <c r="G7681" t="s">
        <v>4920</v>
      </c>
      <c r="H7681">
        <v>39</v>
      </c>
      <c r="I7681" s="14">
        <v>91</v>
      </c>
      <c r="J7681" s="15">
        <v>104678.15</v>
      </c>
      <c r="K7681" s="15">
        <v>132419.42000000001</v>
      </c>
      <c r="L7681" s="15">
        <v>130580.792</v>
      </c>
      <c r="M7681">
        <v>5</v>
      </c>
      <c r="N7681">
        <v>5</v>
      </c>
      <c r="O7681">
        <v>0</v>
      </c>
      <c r="P7681">
        <v>91</v>
      </c>
      <c r="R7681">
        <v>0.03</v>
      </c>
      <c r="S7681">
        <v>0</v>
      </c>
      <c r="T7681">
        <v>0</v>
      </c>
      <c r="U7681">
        <v>0</v>
      </c>
      <c r="V7681">
        <v>0</v>
      </c>
      <c r="W7681" s="13">
        <v>43530</v>
      </c>
    </row>
    <row r="7682" spans="1:24" x14ac:dyDescent="0.25">
      <c r="A7682">
        <v>1</v>
      </c>
      <c r="B7682">
        <v>73156</v>
      </c>
      <c r="C7682" t="s">
        <v>14376</v>
      </c>
      <c r="D7682" t="s">
        <v>14377</v>
      </c>
      <c r="E7682">
        <v>0</v>
      </c>
      <c r="F7682" t="s">
        <v>7195</v>
      </c>
      <c r="G7682" t="s">
        <v>4920</v>
      </c>
      <c r="H7682">
        <v>39</v>
      </c>
      <c r="I7682" s="14">
        <v>0.28499999999999998</v>
      </c>
      <c r="J7682" s="15">
        <v>290722.67800000001</v>
      </c>
      <c r="K7682" s="15">
        <v>328327.32400000002</v>
      </c>
      <c r="L7682" s="15">
        <v>328327.32400000002</v>
      </c>
      <c r="M7682">
        <v>5</v>
      </c>
      <c r="N7682">
        <v>5</v>
      </c>
      <c r="O7682">
        <v>0</v>
      </c>
      <c r="P7682">
        <v>0.28499999999999998</v>
      </c>
      <c r="R7682">
        <v>0.03</v>
      </c>
      <c r="S7682">
        <v>0</v>
      </c>
      <c r="T7682">
        <v>0</v>
      </c>
      <c r="U7682">
        <v>0</v>
      </c>
      <c r="V7682">
        <v>0</v>
      </c>
      <c r="W7682" s="13">
        <v>43621</v>
      </c>
    </row>
    <row r="7683" spans="1:24" x14ac:dyDescent="0.25">
      <c r="A7683">
        <v>1</v>
      </c>
      <c r="B7683">
        <v>73182</v>
      </c>
      <c r="C7683" t="s">
        <v>14378</v>
      </c>
      <c r="D7683" t="s">
        <v>14379</v>
      </c>
      <c r="E7683">
        <v>0</v>
      </c>
      <c r="F7683" t="s">
        <v>7195</v>
      </c>
      <c r="G7683" t="s">
        <v>4920</v>
      </c>
      <c r="H7683">
        <v>39</v>
      </c>
      <c r="I7683" s="14">
        <v>42.332999999999998</v>
      </c>
      <c r="J7683" s="15">
        <v>189836.57</v>
      </c>
      <c r="K7683" s="15">
        <v>190729.27499999999</v>
      </c>
      <c r="L7683" s="15">
        <v>190729.27499999999</v>
      </c>
      <c r="M7683">
        <v>5</v>
      </c>
      <c r="N7683">
        <v>5</v>
      </c>
      <c r="O7683">
        <v>0</v>
      </c>
      <c r="P7683">
        <v>42.332999999999998</v>
      </c>
      <c r="R7683">
        <v>18.388999999999999</v>
      </c>
      <c r="S7683">
        <v>25.997</v>
      </c>
      <c r="T7683">
        <v>3</v>
      </c>
      <c r="U7683">
        <v>25.997</v>
      </c>
      <c r="V7683">
        <v>3</v>
      </c>
      <c r="W7683" s="13">
        <v>45085</v>
      </c>
    </row>
    <row r="7684" spans="1:24" x14ac:dyDescent="0.25">
      <c r="A7684">
        <v>1</v>
      </c>
      <c r="B7684">
        <v>73191</v>
      </c>
      <c r="C7684" t="s">
        <v>14380</v>
      </c>
      <c r="D7684" t="s">
        <v>14381</v>
      </c>
      <c r="E7684">
        <v>0</v>
      </c>
      <c r="F7684" t="s">
        <v>7195</v>
      </c>
      <c r="G7684" t="s">
        <v>4920</v>
      </c>
      <c r="H7684">
        <v>39</v>
      </c>
      <c r="I7684" s="14">
        <v>1</v>
      </c>
      <c r="J7684" s="15">
        <v>146776.416</v>
      </c>
      <c r="K7684" s="15">
        <v>222004.174</v>
      </c>
      <c r="L7684" s="15">
        <v>222004.174</v>
      </c>
      <c r="M7684">
        <v>5</v>
      </c>
      <c r="N7684">
        <v>5</v>
      </c>
      <c r="O7684">
        <v>0</v>
      </c>
      <c r="P7684">
        <v>1</v>
      </c>
      <c r="R7684">
        <v>705.59</v>
      </c>
      <c r="S7684">
        <v>717</v>
      </c>
      <c r="T7684">
        <v>0</v>
      </c>
      <c r="U7684">
        <v>717</v>
      </c>
      <c r="V7684">
        <v>0</v>
      </c>
      <c r="W7684" s="13">
        <v>45054</v>
      </c>
    </row>
    <row r="7685" spans="1:24" x14ac:dyDescent="0.25">
      <c r="A7685">
        <v>1</v>
      </c>
      <c r="B7685">
        <v>73194</v>
      </c>
      <c r="D7685" t="s">
        <v>14382</v>
      </c>
      <c r="E7685">
        <v>700</v>
      </c>
      <c r="F7685" t="s">
        <v>7195</v>
      </c>
      <c r="G7685" t="s">
        <v>4920</v>
      </c>
      <c r="H7685">
        <v>35</v>
      </c>
      <c r="I7685" s="14">
        <v>988</v>
      </c>
      <c r="J7685" s="15">
        <v>179265.86</v>
      </c>
      <c r="K7685" s="15">
        <v>175585.959</v>
      </c>
      <c r="L7685" s="15">
        <v>175585.959</v>
      </c>
      <c r="M7685">
        <v>5</v>
      </c>
      <c r="N7685">
        <v>5</v>
      </c>
      <c r="O7685">
        <v>0</v>
      </c>
      <c r="P7685">
        <v>1688</v>
      </c>
      <c r="R7685">
        <v>4270.26</v>
      </c>
      <c r="S7685">
        <v>0</v>
      </c>
      <c r="T7685">
        <v>0</v>
      </c>
      <c r="U7685">
        <v>7741</v>
      </c>
      <c r="V7685">
        <v>0</v>
      </c>
      <c r="W7685" s="13">
        <v>45050</v>
      </c>
    </row>
    <row r="7686" spans="1:24" x14ac:dyDescent="0.25">
      <c r="A7686">
        <v>1</v>
      </c>
      <c r="B7686">
        <v>73194</v>
      </c>
      <c r="D7686" t="s">
        <v>14382</v>
      </c>
      <c r="E7686">
        <v>0</v>
      </c>
      <c r="F7686" t="s">
        <v>7195</v>
      </c>
      <c r="G7686" t="s">
        <v>4920</v>
      </c>
      <c r="H7686">
        <v>38</v>
      </c>
      <c r="I7686" s="14">
        <v>130</v>
      </c>
      <c r="J7686" s="15">
        <v>168299.016</v>
      </c>
      <c r="K7686" s="15">
        <v>175585.959</v>
      </c>
      <c r="L7686" s="15">
        <v>175585.959</v>
      </c>
      <c r="M7686">
        <v>5</v>
      </c>
      <c r="N7686">
        <v>5</v>
      </c>
      <c r="O7686">
        <v>0</v>
      </c>
      <c r="P7686">
        <v>130</v>
      </c>
      <c r="R7686">
        <v>578.84</v>
      </c>
      <c r="S7686">
        <v>889</v>
      </c>
      <c r="T7686">
        <v>0</v>
      </c>
      <c r="U7686">
        <v>889</v>
      </c>
      <c r="V7686">
        <v>0</v>
      </c>
      <c r="W7686" s="13">
        <v>44998</v>
      </c>
    </row>
    <row r="7687" spans="1:24" x14ac:dyDescent="0.25">
      <c r="A7687">
        <v>1</v>
      </c>
      <c r="B7687">
        <v>73207</v>
      </c>
      <c r="C7687" t="s">
        <v>1068</v>
      </c>
      <c r="D7687" t="s">
        <v>14383</v>
      </c>
      <c r="E7687">
        <v>0</v>
      </c>
      <c r="F7687" t="s">
        <v>7195</v>
      </c>
      <c r="G7687" t="s">
        <v>4920</v>
      </c>
      <c r="H7687">
        <v>39</v>
      </c>
      <c r="I7687" s="14">
        <v>22.669</v>
      </c>
      <c r="J7687" s="15">
        <v>87459.96</v>
      </c>
      <c r="K7687" s="15">
        <v>96033.112999999998</v>
      </c>
      <c r="L7687" s="15">
        <v>95338.744000000006</v>
      </c>
      <c r="M7687">
        <v>5</v>
      </c>
      <c r="N7687">
        <v>5</v>
      </c>
      <c r="O7687">
        <v>0</v>
      </c>
      <c r="P7687">
        <v>22.669</v>
      </c>
      <c r="R7687">
        <v>0.33400000000000002</v>
      </c>
      <c r="S7687">
        <v>0.60599999999999998</v>
      </c>
      <c r="T7687">
        <v>0</v>
      </c>
      <c r="U7687">
        <v>0.60599999999999998</v>
      </c>
      <c r="V7687">
        <v>0</v>
      </c>
      <c r="W7687" s="13">
        <v>45054</v>
      </c>
    </row>
    <row r="7688" spans="1:24" x14ac:dyDescent="0.25">
      <c r="A7688">
        <v>1</v>
      </c>
      <c r="B7688">
        <v>73208</v>
      </c>
      <c r="C7688" t="s">
        <v>1068</v>
      </c>
      <c r="D7688" t="s">
        <v>14384</v>
      </c>
      <c r="E7688">
        <v>0</v>
      </c>
      <c r="F7688" t="s">
        <v>7195</v>
      </c>
      <c r="G7688" t="s">
        <v>4920</v>
      </c>
      <c r="H7688">
        <v>39</v>
      </c>
      <c r="I7688" s="14">
        <v>3.1709999999999998</v>
      </c>
      <c r="J7688" s="15">
        <v>244738.87599999999</v>
      </c>
      <c r="K7688" s="15">
        <v>294350.04800000001</v>
      </c>
      <c r="L7688" s="15">
        <v>294350.04800000001</v>
      </c>
      <c r="M7688">
        <v>5</v>
      </c>
      <c r="N7688">
        <v>5</v>
      </c>
      <c r="O7688">
        <v>0</v>
      </c>
      <c r="P7688">
        <v>3.1709999999999998</v>
      </c>
      <c r="R7688">
        <v>1.42</v>
      </c>
      <c r="S7688">
        <v>3.9289999999999998</v>
      </c>
      <c r="T7688">
        <v>0.249</v>
      </c>
      <c r="U7688">
        <v>3.9289999999999998</v>
      </c>
      <c r="V7688">
        <v>0.249</v>
      </c>
      <c r="W7688" s="13">
        <v>45085</v>
      </c>
      <c r="X7688">
        <v>0</v>
      </c>
    </row>
    <row r="7689" spans="1:24" x14ac:dyDescent="0.25">
      <c r="A7689">
        <v>1</v>
      </c>
      <c r="B7689">
        <v>73218</v>
      </c>
      <c r="C7689" t="s">
        <v>14385</v>
      </c>
      <c r="D7689" t="s">
        <v>14386</v>
      </c>
      <c r="E7689">
        <v>0</v>
      </c>
      <c r="F7689" t="s">
        <v>7195</v>
      </c>
      <c r="G7689" t="s">
        <v>4920</v>
      </c>
      <c r="H7689">
        <v>35</v>
      </c>
      <c r="I7689" s="14">
        <v>741</v>
      </c>
      <c r="J7689" s="15">
        <v>72405.930999999997</v>
      </c>
      <c r="K7689" s="15">
        <v>74622.619000000006</v>
      </c>
      <c r="L7689" s="15">
        <v>74622.619000000006</v>
      </c>
      <c r="M7689">
        <v>5</v>
      </c>
      <c r="N7689">
        <v>5</v>
      </c>
      <c r="O7689">
        <v>0</v>
      </c>
      <c r="P7689">
        <v>741</v>
      </c>
      <c r="R7689">
        <v>1074.51</v>
      </c>
      <c r="S7689">
        <v>1134</v>
      </c>
      <c r="T7689">
        <v>0</v>
      </c>
      <c r="U7689">
        <v>1134</v>
      </c>
      <c r="V7689">
        <v>0</v>
      </c>
      <c r="W7689" s="13">
        <v>45058</v>
      </c>
      <c r="X7689">
        <v>0</v>
      </c>
    </row>
    <row r="7690" spans="1:24" x14ac:dyDescent="0.25">
      <c r="A7690">
        <v>1</v>
      </c>
      <c r="B7690">
        <v>73218</v>
      </c>
      <c r="C7690" t="s">
        <v>14385</v>
      </c>
      <c r="D7690" t="s">
        <v>14386</v>
      </c>
      <c r="E7690">
        <v>0</v>
      </c>
      <c r="F7690" t="s">
        <v>7195</v>
      </c>
      <c r="G7690" t="s">
        <v>4920</v>
      </c>
      <c r="H7690">
        <v>39</v>
      </c>
      <c r="I7690" s="14">
        <v>694</v>
      </c>
      <c r="J7690" s="15">
        <v>68052.990999999995</v>
      </c>
      <c r="K7690" s="15">
        <v>74622.619000000006</v>
      </c>
      <c r="L7690" s="15">
        <v>74622.619000000006</v>
      </c>
      <c r="M7690">
        <v>5</v>
      </c>
      <c r="N7690">
        <v>5</v>
      </c>
      <c r="O7690">
        <v>0</v>
      </c>
      <c r="P7690">
        <v>694</v>
      </c>
      <c r="R7690">
        <v>618.16999999999996</v>
      </c>
      <c r="S7690">
        <v>1030</v>
      </c>
      <c r="T7690">
        <v>145</v>
      </c>
      <c r="U7690">
        <v>1030</v>
      </c>
      <c r="V7690">
        <v>145</v>
      </c>
      <c r="W7690" s="13">
        <v>45085</v>
      </c>
      <c r="X7690">
        <v>0</v>
      </c>
    </row>
    <row r="7691" spans="1:24" x14ac:dyDescent="0.25">
      <c r="A7691">
        <v>1</v>
      </c>
      <c r="B7691">
        <v>73225</v>
      </c>
      <c r="C7691" t="s">
        <v>14387</v>
      </c>
      <c r="D7691" t="s">
        <v>14388</v>
      </c>
      <c r="E7691">
        <v>0</v>
      </c>
      <c r="F7691" t="s">
        <v>7195</v>
      </c>
      <c r="G7691" t="s">
        <v>4920</v>
      </c>
      <c r="H7691">
        <v>35</v>
      </c>
      <c r="I7691" s="14">
        <v>15</v>
      </c>
      <c r="J7691" s="15">
        <v>77268.212</v>
      </c>
      <c r="K7691" s="15">
        <v>105833.66099999999</v>
      </c>
      <c r="L7691" s="15">
        <v>105833.66099999999</v>
      </c>
      <c r="M7691">
        <v>5</v>
      </c>
      <c r="N7691">
        <v>5</v>
      </c>
      <c r="O7691">
        <v>0</v>
      </c>
      <c r="P7691">
        <v>15</v>
      </c>
      <c r="R7691">
        <v>0.03</v>
      </c>
      <c r="S7691">
        <v>0</v>
      </c>
      <c r="T7691">
        <v>0</v>
      </c>
      <c r="U7691">
        <v>0</v>
      </c>
      <c r="V7691">
        <v>0</v>
      </c>
      <c r="W7691" s="13">
        <v>44547</v>
      </c>
    </row>
    <row r="7692" spans="1:24" x14ac:dyDescent="0.25">
      <c r="A7692">
        <v>1</v>
      </c>
      <c r="B7692">
        <v>73227</v>
      </c>
      <c r="C7692" t="s">
        <v>14389</v>
      </c>
      <c r="D7692" t="s">
        <v>14390</v>
      </c>
      <c r="E7692">
        <v>0</v>
      </c>
      <c r="F7692" t="s">
        <v>7195</v>
      </c>
      <c r="G7692" t="s">
        <v>4920</v>
      </c>
      <c r="H7692">
        <v>35</v>
      </c>
      <c r="I7692" s="14">
        <v>538</v>
      </c>
      <c r="J7692" s="15">
        <v>34153.993000000002</v>
      </c>
      <c r="K7692" s="15">
        <v>38163.553</v>
      </c>
      <c r="L7692" s="15">
        <v>38163.553</v>
      </c>
      <c r="M7692">
        <v>5</v>
      </c>
      <c r="N7692">
        <v>5</v>
      </c>
      <c r="O7692">
        <v>0</v>
      </c>
      <c r="P7692">
        <v>538</v>
      </c>
      <c r="R7692">
        <v>455.64</v>
      </c>
      <c r="S7692">
        <v>0</v>
      </c>
      <c r="T7692">
        <v>0</v>
      </c>
      <c r="U7692">
        <v>450</v>
      </c>
      <c r="V7692">
        <v>0</v>
      </c>
      <c r="W7692" s="13">
        <v>45050</v>
      </c>
    </row>
    <row r="7693" spans="1:24" x14ac:dyDescent="0.25">
      <c r="A7693">
        <v>1</v>
      </c>
      <c r="B7693">
        <v>73228</v>
      </c>
      <c r="C7693" t="s">
        <v>14389</v>
      </c>
      <c r="D7693" t="s">
        <v>14391</v>
      </c>
      <c r="E7693">
        <v>0</v>
      </c>
      <c r="F7693" t="s">
        <v>7195</v>
      </c>
      <c r="G7693" t="s">
        <v>4920</v>
      </c>
      <c r="H7693">
        <v>35</v>
      </c>
      <c r="I7693" s="14">
        <v>317</v>
      </c>
      <c r="J7693" s="15">
        <v>56375.173000000003</v>
      </c>
      <c r="K7693" s="15">
        <v>53007.54</v>
      </c>
      <c r="L7693" s="15">
        <v>53007.54</v>
      </c>
      <c r="M7693">
        <v>5</v>
      </c>
      <c r="N7693">
        <v>5</v>
      </c>
      <c r="O7693">
        <v>0</v>
      </c>
      <c r="P7693">
        <v>317</v>
      </c>
      <c r="R7693">
        <v>237.48</v>
      </c>
      <c r="S7693">
        <v>0</v>
      </c>
      <c r="T7693">
        <v>0</v>
      </c>
      <c r="U7693">
        <v>196</v>
      </c>
      <c r="V7693">
        <v>0</v>
      </c>
      <c r="W7693" s="13">
        <v>45050</v>
      </c>
    </row>
    <row r="7694" spans="1:24" x14ac:dyDescent="0.25">
      <c r="A7694">
        <v>1</v>
      </c>
      <c r="B7694">
        <v>73229</v>
      </c>
      <c r="C7694" t="s">
        <v>14389</v>
      </c>
      <c r="D7694" t="s">
        <v>14392</v>
      </c>
      <c r="E7694">
        <v>0</v>
      </c>
      <c r="F7694" t="s">
        <v>7195</v>
      </c>
      <c r="G7694" t="s">
        <v>4920</v>
      </c>
      <c r="H7694">
        <v>35</v>
      </c>
      <c r="I7694" s="14">
        <v>10</v>
      </c>
      <c r="J7694" s="15">
        <v>58508.671000000002</v>
      </c>
      <c r="K7694" s="15">
        <v>52232.597999999998</v>
      </c>
      <c r="L7694" s="15">
        <v>58701.375999999997</v>
      </c>
      <c r="M7694">
        <v>5</v>
      </c>
      <c r="N7694">
        <v>5</v>
      </c>
      <c r="O7694">
        <v>0</v>
      </c>
      <c r="P7694">
        <v>10</v>
      </c>
      <c r="R7694">
        <v>0.03</v>
      </c>
      <c r="S7694">
        <v>0</v>
      </c>
      <c r="T7694">
        <v>0</v>
      </c>
      <c r="U7694">
        <v>0</v>
      </c>
      <c r="V7694">
        <v>0</v>
      </c>
      <c r="W7694" s="13">
        <v>44547</v>
      </c>
    </row>
    <row r="7695" spans="1:24" x14ac:dyDescent="0.25">
      <c r="A7695">
        <v>1</v>
      </c>
      <c r="B7695">
        <v>73230</v>
      </c>
      <c r="C7695" t="s">
        <v>14389</v>
      </c>
      <c r="D7695" t="s">
        <v>14393</v>
      </c>
      <c r="E7695">
        <v>0</v>
      </c>
      <c r="F7695" t="s">
        <v>7195</v>
      </c>
      <c r="G7695" t="s">
        <v>4920</v>
      </c>
      <c r="H7695">
        <v>35</v>
      </c>
      <c r="I7695" s="14">
        <v>3</v>
      </c>
      <c r="J7695" s="15">
        <v>72136.298999999999</v>
      </c>
      <c r="K7695" s="15">
        <v>115969.842</v>
      </c>
      <c r="L7695" s="15">
        <v>115968.822</v>
      </c>
      <c r="M7695">
        <v>5</v>
      </c>
      <c r="N7695">
        <v>5</v>
      </c>
      <c r="O7695">
        <v>0</v>
      </c>
      <c r="P7695">
        <v>3</v>
      </c>
      <c r="R7695">
        <v>0.03</v>
      </c>
      <c r="S7695">
        <v>0</v>
      </c>
      <c r="T7695">
        <v>0</v>
      </c>
      <c r="U7695">
        <v>0</v>
      </c>
      <c r="V7695">
        <v>0</v>
      </c>
      <c r="W7695" s="13">
        <v>44579</v>
      </c>
    </row>
    <row r="7696" spans="1:24" x14ac:dyDescent="0.25">
      <c r="A7696">
        <v>1</v>
      </c>
      <c r="B7696">
        <v>73232</v>
      </c>
      <c r="C7696" t="s">
        <v>14389</v>
      </c>
      <c r="D7696" t="s">
        <v>14394</v>
      </c>
      <c r="E7696">
        <v>100</v>
      </c>
      <c r="F7696" t="s">
        <v>7195</v>
      </c>
      <c r="G7696" t="s">
        <v>4920</v>
      </c>
      <c r="H7696">
        <v>35</v>
      </c>
      <c r="I7696" s="14">
        <v>4</v>
      </c>
      <c r="J7696" s="15">
        <v>171759.856</v>
      </c>
      <c r="K7696" s="15">
        <v>159991.39199999999</v>
      </c>
      <c r="L7696" s="15">
        <v>160001.489</v>
      </c>
      <c r="M7696">
        <v>5</v>
      </c>
      <c r="N7696">
        <v>5</v>
      </c>
      <c r="O7696">
        <v>0</v>
      </c>
      <c r="P7696">
        <v>104</v>
      </c>
      <c r="R7696">
        <v>159.63999999999999</v>
      </c>
      <c r="S7696">
        <v>0</v>
      </c>
      <c r="T7696">
        <v>0</v>
      </c>
      <c r="U7696">
        <v>211</v>
      </c>
      <c r="V7696">
        <v>0</v>
      </c>
      <c r="W7696" s="13">
        <v>45050</v>
      </c>
    </row>
    <row r="7697" spans="1:24" x14ac:dyDescent="0.25">
      <c r="A7697">
        <v>1</v>
      </c>
      <c r="B7697">
        <v>73233</v>
      </c>
      <c r="C7697" t="s">
        <v>14389</v>
      </c>
      <c r="D7697" t="s">
        <v>14395</v>
      </c>
      <c r="E7697">
        <v>200</v>
      </c>
      <c r="F7697" t="s">
        <v>7195</v>
      </c>
      <c r="G7697" t="s">
        <v>4920</v>
      </c>
      <c r="H7697">
        <v>35</v>
      </c>
      <c r="I7697" s="14">
        <v>117</v>
      </c>
      <c r="J7697" s="15">
        <v>62540.385999999999</v>
      </c>
      <c r="K7697" s="15">
        <v>64054.690999999999</v>
      </c>
      <c r="L7697" s="15">
        <v>72956.178</v>
      </c>
      <c r="M7697">
        <v>5</v>
      </c>
      <c r="N7697">
        <v>5</v>
      </c>
      <c r="O7697">
        <v>0</v>
      </c>
      <c r="P7697">
        <v>317</v>
      </c>
      <c r="R7697">
        <v>335.52</v>
      </c>
      <c r="S7697">
        <v>0</v>
      </c>
      <c r="T7697">
        <v>0</v>
      </c>
      <c r="U7697">
        <v>379</v>
      </c>
      <c r="V7697">
        <v>0</v>
      </c>
      <c r="W7697" s="13">
        <v>45050</v>
      </c>
    </row>
    <row r="7698" spans="1:24" x14ac:dyDescent="0.25">
      <c r="A7698">
        <v>1</v>
      </c>
      <c r="B7698">
        <v>73243</v>
      </c>
      <c r="C7698" t="s">
        <v>1005</v>
      </c>
      <c r="D7698" t="s">
        <v>14396</v>
      </c>
      <c r="E7698">
        <v>0</v>
      </c>
      <c r="F7698" t="s">
        <v>7195</v>
      </c>
      <c r="G7698" t="s">
        <v>4920</v>
      </c>
      <c r="H7698">
        <v>35</v>
      </c>
      <c r="I7698" s="14">
        <v>158</v>
      </c>
      <c r="J7698" s="15">
        <v>81346.570999999996</v>
      </c>
      <c r="K7698" s="15">
        <v>80582.540999999997</v>
      </c>
      <c r="L7698" s="15">
        <v>80582.540999999997</v>
      </c>
      <c r="M7698">
        <v>5</v>
      </c>
      <c r="N7698">
        <v>5</v>
      </c>
      <c r="O7698">
        <v>0</v>
      </c>
      <c r="P7698">
        <v>158</v>
      </c>
      <c r="R7698">
        <v>12.98</v>
      </c>
      <c r="S7698">
        <v>92</v>
      </c>
      <c r="T7698">
        <v>0</v>
      </c>
      <c r="U7698">
        <v>92</v>
      </c>
      <c r="V7698">
        <v>0</v>
      </c>
      <c r="W7698" s="13">
        <v>44946</v>
      </c>
      <c r="X7698">
        <v>0</v>
      </c>
    </row>
    <row r="7699" spans="1:24" x14ac:dyDescent="0.25">
      <c r="A7699">
        <v>1</v>
      </c>
      <c r="B7699">
        <v>73243</v>
      </c>
      <c r="C7699" t="s">
        <v>1005</v>
      </c>
      <c r="D7699" t="s">
        <v>14396</v>
      </c>
      <c r="E7699">
        <v>0</v>
      </c>
      <c r="F7699" t="s">
        <v>7195</v>
      </c>
      <c r="G7699" t="s">
        <v>4920</v>
      </c>
      <c r="H7699">
        <v>39</v>
      </c>
      <c r="I7699" s="14">
        <v>43</v>
      </c>
      <c r="J7699" s="15">
        <v>64828.442000000003</v>
      </c>
      <c r="K7699" s="15">
        <v>80582.540999999997</v>
      </c>
      <c r="L7699" s="15">
        <v>80582.540999999997</v>
      </c>
      <c r="M7699">
        <v>5</v>
      </c>
      <c r="N7699">
        <v>5</v>
      </c>
      <c r="O7699">
        <v>0</v>
      </c>
      <c r="P7699">
        <v>43</v>
      </c>
      <c r="R7699">
        <v>34.18</v>
      </c>
      <c r="S7699">
        <v>67</v>
      </c>
      <c r="T7699">
        <v>16</v>
      </c>
      <c r="U7699">
        <v>67</v>
      </c>
      <c r="V7699">
        <v>16</v>
      </c>
      <c r="W7699" s="13">
        <v>45085</v>
      </c>
      <c r="X7699">
        <v>0</v>
      </c>
    </row>
    <row r="7700" spans="1:24" x14ac:dyDescent="0.25">
      <c r="A7700">
        <v>1</v>
      </c>
      <c r="B7700">
        <v>73293</v>
      </c>
      <c r="C7700" t="s">
        <v>14397</v>
      </c>
      <c r="D7700" t="s">
        <v>14234</v>
      </c>
      <c r="E7700">
        <v>0</v>
      </c>
      <c r="F7700" t="s">
        <v>7195</v>
      </c>
      <c r="G7700" t="s">
        <v>4920</v>
      </c>
      <c r="H7700">
        <v>35</v>
      </c>
      <c r="I7700" s="14">
        <v>16</v>
      </c>
      <c r="J7700" s="15">
        <v>108571.29</v>
      </c>
      <c r="K7700" s="15">
        <v>119967.55</v>
      </c>
      <c r="L7700" s="15">
        <v>119037.909</v>
      </c>
      <c r="M7700">
        <v>5</v>
      </c>
      <c r="N7700">
        <v>5</v>
      </c>
      <c r="O7700">
        <v>0</v>
      </c>
      <c r="P7700">
        <v>16</v>
      </c>
      <c r="R7700">
        <v>0.11</v>
      </c>
      <c r="S7700">
        <v>0</v>
      </c>
      <c r="T7700">
        <v>0</v>
      </c>
      <c r="U7700">
        <v>0</v>
      </c>
      <c r="V7700">
        <v>0</v>
      </c>
      <c r="W7700" s="13">
        <v>44679</v>
      </c>
    </row>
    <row r="7701" spans="1:24" x14ac:dyDescent="0.25">
      <c r="A7701">
        <v>1</v>
      </c>
      <c r="B7701">
        <v>73293</v>
      </c>
      <c r="C7701" t="s">
        <v>14397</v>
      </c>
      <c r="D7701" t="s">
        <v>14234</v>
      </c>
      <c r="E7701">
        <v>0</v>
      </c>
      <c r="F7701" t="s">
        <v>7195</v>
      </c>
      <c r="G7701" t="s">
        <v>4920</v>
      </c>
      <c r="H7701">
        <v>39</v>
      </c>
      <c r="I7701" s="14">
        <v>46</v>
      </c>
      <c r="J7701" s="15">
        <v>108574.027</v>
      </c>
      <c r="K7701" s="15">
        <v>119967.55</v>
      </c>
      <c r="L7701" s="15">
        <v>119037.909</v>
      </c>
      <c r="M7701">
        <v>5</v>
      </c>
      <c r="N7701">
        <v>5</v>
      </c>
      <c r="O7701">
        <v>0</v>
      </c>
      <c r="P7701">
        <v>46</v>
      </c>
      <c r="R7701">
        <v>1.58</v>
      </c>
      <c r="S7701">
        <v>7</v>
      </c>
      <c r="T7701">
        <v>0</v>
      </c>
      <c r="U7701">
        <v>7</v>
      </c>
      <c r="V7701">
        <v>0</v>
      </c>
      <c r="W7701" s="13">
        <v>44956</v>
      </c>
    </row>
    <row r="7702" spans="1:24" x14ac:dyDescent="0.25">
      <c r="A7702">
        <v>1</v>
      </c>
      <c r="B7702">
        <v>73314</v>
      </c>
      <c r="D7702" t="s">
        <v>14398</v>
      </c>
      <c r="E7702">
        <v>0</v>
      </c>
      <c r="F7702" t="s">
        <v>7195</v>
      </c>
      <c r="G7702" t="s">
        <v>4920</v>
      </c>
      <c r="H7702">
        <v>35</v>
      </c>
      <c r="I7702" s="14">
        <v>30</v>
      </c>
      <c r="J7702" s="15">
        <v>132075.72</v>
      </c>
      <c r="K7702" s="15">
        <v>107826.78599999999</v>
      </c>
      <c r="L7702" s="15">
        <v>107826.78599999999</v>
      </c>
      <c r="M7702">
        <v>5</v>
      </c>
      <c r="N7702">
        <v>5</v>
      </c>
      <c r="O7702">
        <v>0</v>
      </c>
      <c r="P7702">
        <v>30</v>
      </c>
      <c r="R7702">
        <v>57.74</v>
      </c>
      <c r="S7702">
        <v>0</v>
      </c>
      <c r="T7702">
        <v>0</v>
      </c>
      <c r="U7702">
        <v>51</v>
      </c>
      <c r="V7702">
        <v>0</v>
      </c>
      <c r="W7702" s="13">
        <v>45050</v>
      </c>
    </row>
    <row r="7703" spans="1:24" x14ac:dyDescent="0.25">
      <c r="A7703">
        <v>1</v>
      </c>
      <c r="B7703">
        <v>73331</v>
      </c>
      <c r="C7703" t="s">
        <v>14397</v>
      </c>
      <c r="D7703" t="s">
        <v>14399</v>
      </c>
      <c r="E7703">
        <v>0</v>
      </c>
      <c r="F7703" t="s">
        <v>7195</v>
      </c>
      <c r="G7703" t="s">
        <v>4920</v>
      </c>
      <c r="H7703">
        <v>39</v>
      </c>
      <c r="I7703" s="14">
        <v>11</v>
      </c>
      <c r="J7703" s="15">
        <v>124992.96000000001</v>
      </c>
      <c r="K7703" s="15">
        <v>149397.27799999999</v>
      </c>
      <c r="L7703" s="15">
        <v>149397.27799999999</v>
      </c>
      <c r="M7703">
        <v>5</v>
      </c>
      <c r="N7703">
        <v>5</v>
      </c>
      <c r="O7703">
        <v>0</v>
      </c>
      <c r="P7703">
        <v>11</v>
      </c>
      <c r="R7703">
        <v>0.12</v>
      </c>
      <c r="S7703">
        <v>0</v>
      </c>
      <c r="T7703">
        <v>0</v>
      </c>
      <c r="U7703">
        <v>0</v>
      </c>
      <c r="V7703">
        <v>0</v>
      </c>
      <c r="W7703" s="13">
        <v>44720</v>
      </c>
    </row>
    <row r="7704" spans="1:24" x14ac:dyDescent="0.25">
      <c r="A7704">
        <v>1</v>
      </c>
      <c r="B7704">
        <v>73332</v>
      </c>
      <c r="C7704" t="s">
        <v>1068</v>
      </c>
      <c r="D7704" t="s">
        <v>14400</v>
      </c>
      <c r="E7704">
        <v>0</v>
      </c>
      <c r="F7704" t="s">
        <v>7195</v>
      </c>
      <c r="G7704" t="s">
        <v>4920</v>
      </c>
      <c r="H7704">
        <v>39</v>
      </c>
      <c r="I7704" s="14">
        <v>25.643999999999998</v>
      </c>
      <c r="J7704" s="15">
        <v>102763.292</v>
      </c>
      <c r="K7704" s="15">
        <v>115334.648</v>
      </c>
      <c r="L7704" s="15">
        <v>115334.648</v>
      </c>
      <c r="M7704">
        <v>5</v>
      </c>
      <c r="N7704">
        <v>5</v>
      </c>
      <c r="O7704">
        <v>0</v>
      </c>
      <c r="P7704">
        <v>25.643999999999998</v>
      </c>
      <c r="R7704">
        <v>12.961</v>
      </c>
      <c r="S7704">
        <v>21.087</v>
      </c>
      <c r="T7704">
        <v>0</v>
      </c>
      <c r="U7704">
        <v>21.087</v>
      </c>
      <c r="V7704">
        <v>0</v>
      </c>
      <c r="W7704" s="13">
        <v>45054</v>
      </c>
    </row>
    <row r="7705" spans="1:24" x14ac:dyDescent="0.25">
      <c r="A7705">
        <v>1</v>
      </c>
      <c r="B7705">
        <v>73346</v>
      </c>
      <c r="C7705" t="s">
        <v>14401</v>
      </c>
      <c r="D7705" t="s">
        <v>14402</v>
      </c>
      <c r="E7705">
        <v>0</v>
      </c>
      <c r="F7705" t="s">
        <v>7195</v>
      </c>
      <c r="G7705" t="s">
        <v>4920</v>
      </c>
      <c r="H7705">
        <v>39</v>
      </c>
      <c r="I7705" s="14">
        <v>32</v>
      </c>
      <c r="J7705" s="15">
        <v>124340.14</v>
      </c>
      <c r="K7705" s="15">
        <v>142604.09099999999</v>
      </c>
      <c r="L7705" s="15">
        <v>140194.462</v>
      </c>
      <c r="M7705">
        <v>5</v>
      </c>
      <c r="N7705">
        <v>5</v>
      </c>
      <c r="O7705">
        <v>0</v>
      </c>
      <c r="P7705">
        <v>32</v>
      </c>
      <c r="R7705">
        <v>0.28999999999999998</v>
      </c>
      <c r="S7705">
        <v>2</v>
      </c>
      <c r="T7705">
        <v>0</v>
      </c>
      <c r="U7705">
        <v>2</v>
      </c>
      <c r="V7705">
        <v>0</v>
      </c>
      <c r="W7705" s="13">
        <v>44956</v>
      </c>
    </row>
    <row r="7706" spans="1:24" x14ac:dyDescent="0.25">
      <c r="A7706">
        <v>1</v>
      </c>
      <c r="B7706">
        <v>73349</v>
      </c>
      <c r="C7706" t="s">
        <v>14403</v>
      </c>
      <c r="D7706" t="s">
        <v>14404</v>
      </c>
      <c r="E7706">
        <v>0</v>
      </c>
      <c r="F7706" t="s">
        <v>7195</v>
      </c>
      <c r="G7706" t="s">
        <v>4920</v>
      </c>
      <c r="H7706">
        <v>39</v>
      </c>
      <c r="I7706" s="14">
        <v>105</v>
      </c>
      <c r="J7706" s="15">
        <v>139952.69099999999</v>
      </c>
      <c r="K7706" s="15">
        <v>284767.70799999998</v>
      </c>
      <c r="L7706" s="15">
        <v>284767.70799999998</v>
      </c>
      <c r="M7706">
        <v>5</v>
      </c>
      <c r="N7706">
        <v>5</v>
      </c>
      <c r="O7706">
        <v>0</v>
      </c>
      <c r="P7706">
        <v>105</v>
      </c>
      <c r="R7706">
        <v>18.2</v>
      </c>
      <c r="S7706">
        <v>35</v>
      </c>
      <c r="T7706">
        <v>0</v>
      </c>
      <c r="U7706">
        <v>35</v>
      </c>
      <c r="V7706">
        <v>0</v>
      </c>
      <c r="W7706" s="13">
        <v>45009</v>
      </c>
    </row>
    <row r="7707" spans="1:24" x14ac:dyDescent="0.25">
      <c r="A7707">
        <v>1</v>
      </c>
      <c r="B7707">
        <v>73350</v>
      </c>
      <c r="C7707" t="s">
        <v>14405</v>
      </c>
      <c r="D7707" t="s">
        <v>14406</v>
      </c>
      <c r="E7707">
        <v>0</v>
      </c>
      <c r="F7707" t="s">
        <v>7195</v>
      </c>
      <c r="G7707" t="s">
        <v>4920</v>
      </c>
      <c r="H7707">
        <v>39</v>
      </c>
      <c r="I7707" s="14">
        <v>0.47599999999999998</v>
      </c>
      <c r="J7707" s="15">
        <v>206097.96</v>
      </c>
      <c r="K7707" s="15">
        <v>273483.81300000002</v>
      </c>
      <c r="L7707" s="15">
        <v>273483.81300000002</v>
      </c>
      <c r="M7707">
        <v>5</v>
      </c>
      <c r="N7707">
        <v>5</v>
      </c>
      <c r="O7707">
        <v>0</v>
      </c>
      <c r="P7707">
        <v>0.47599999999999998</v>
      </c>
      <c r="R7707">
        <v>0.03</v>
      </c>
      <c r="S7707">
        <v>0</v>
      </c>
      <c r="T7707">
        <v>0</v>
      </c>
      <c r="U7707">
        <v>0</v>
      </c>
      <c r="V7707">
        <v>0</v>
      </c>
      <c r="W7707" s="13">
        <v>43558</v>
      </c>
    </row>
    <row r="7708" spans="1:24" x14ac:dyDescent="0.25">
      <c r="A7708">
        <v>1</v>
      </c>
      <c r="B7708">
        <v>73404</v>
      </c>
      <c r="C7708" t="s">
        <v>14032</v>
      </c>
      <c r="D7708" t="s">
        <v>14407</v>
      </c>
      <c r="E7708">
        <v>0</v>
      </c>
      <c r="F7708" t="s">
        <v>7195</v>
      </c>
      <c r="G7708" t="s">
        <v>4920</v>
      </c>
      <c r="H7708">
        <v>39</v>
      </c>
      <c r="I7708" s="14">
        <v>4</v>
      </c>
      <c r="J7708" s="15">
        <v>110125.349</v>
      </c>
      <c r="K7708" s="15">
        <v>262512.114</v>
      </c>
      <c r="L7708" s="15">
        <v>262512.114</v>
      </c>
      <c r="M7708">
        <v>5</v>
      </c>
      <c r="N7708">
        <v>5</v>
      </c>
      <c r="O7708">
        <v>0</v>
      </c>
      <c r="P7708">
        <v>4</v>
      </c>
      <c r="R7708">
        <v>0.16</v>
      </c>
      <c r="S7708">
        <v>0</v>
      </c>
      <c r="T7708">
        <v>0</v>
      </c>
      <c r="U7708">
        <v>0</v>
      </c>
      <c r="V7708">
        <v>0</v>
      </c>
      <c r="W7708" s="13">
        <v>44922</v>
      </c>
    </row>
    <row r="7709" spans="1:24" x14ac:dyDescent="0.25">
      <c r="A7709">
        <v>1</v>
      </c>
      <c r="B7709">
        <v>73427</v>
      </c>
      <c r="C7709" t="s">
        <v>14237</v>
      </c>
      <c r="D7709" t="s">
        <v>14408</v>
      </c>
      <c r="E7709">
        <v>0</v>
      </c>
      <c r="F7709" t="s">
        <v>7195</v>
      </c>
      <c r="G7709" t="s">
        <v>4920</v>
      </c>
      <c r="H7709">
        <v>39</v>
      </c>
      <c r="I7709" s="14">
        <v>6</v>
      </c>
      <c r="J7709" s="15">
        <v>138745.30799999999</v>
      </c>
      <c r="K7709" s="15">
        <v>133798.54999999999</v>
      </c>
      <c r="L7709" s="15">
        <v>133798.54999999999</v>
      </c>
      <c r="M7709">
        <v>5</v>
      </c>
      <c r="N7709">
        <v>5</v>
      </c>
      <c r="O7709">
        <v>0</v>
      </c>
      <c r="P7709">
        <v>6</v>
      </c>
      <c r="R7709">
        <v>3.65</v>
      </c>
      <c r="S7709">
        <v>16</v>
      </c>
      <c r="T7709">
        <v>0</v>
      </c>
      <c r="U7709">
        <v>16</v>
      </c>
      <c r="V7709">
        <v>0</v>
      </c>
      <c r="W7709" s="13">
        <v>44956</v>
      </c>
    </row>
    <row r="7710" spans="1:24" x14ac:dyDescent="0.25">
      <c r="A7710">
        <v>1</v>
      </c>
      <c r="B7710">
        <v>73439</v>
      </c>
      <c r="C7710" t="s">
        <v>14409</v>
      </c>
      <c r="D7710" t="s">
        <v>14410</v>
      </c>
      <c r="E7710">
        <v>0</v>
      </c>
      <c r="F7710" t="s">
        <v>7195</v>
      </c>
      <c r="G7710" t="s">
        <v>4920</v>
      </c>
      <c r="H7710">
        <v>39</v>
      </c>
      <c r="I7710" s="14">
        <v>48</v>
      </c>
      <c r="J7710" s="15">
        <v>248432.44</v>
      </c>
      <c r="K7710" s="15">
        <v>255090.19500000001</v>
      </c>
      <c r="L7710" s="15">
        <v>255090.19500000001</v>
      </c>
      <c r="M7710">
        <v>5</v>
      </c>
      <c r="N7710">
        <v>5</v>
      </c>
      <c r="O7710">
        <v>0</v>
      </c>
      <c r="P7710">
        <v>48</v>
      </c>
      <c r="R7710">
        <v>28.55</v>
      </c>
      <c r="S7710">
        <v>36</v>
      </c>
      <c r="T7710">
        <v>0</v>
      </c>
      <c r="U7710">
        <v>36</v>
      </c>
      <c r="V7710">
        <v>0</v>
      </c>
      <c r="W7710" s="13">
        <v>45028</v>
      </c>
    </row>
    <row r="7711" spans="1:24" x14ac:dyDescent="0.25">
      <c r="A7711">
        <v>1</v>
      </c>
      <c r="B7711">
        <v>73466</v>
      </c>
      <c r="C7711" t="s">
        <v>14411</v>
      </c>
      <c r="D7711" t="s">
        <v>14412</v>
      </c>
      <c r="E7711">
        <v>0</v>
      </c>
      <c r="F7711" t="s">
        <v>7195</v>
      </c>
      <c r="G7711" t="s">
        <v>4920</v>
      </c>
      <c r="H7711">
        <v>35</v>
      </c>
      <c r="I7711" s="14">
        <v>697</v>
      </c>
      <c r="J7711" s="15">
        <v>121762.01300000001</v>
      </c>
      <c r="K7711" s="15">
        <v>124422.87300000001</v>
      </c>
      <c r="L7711" s="15">
        <v>124422.87300000001</v>
      </c>
      <c r="M7711">
        <v>5</v>
      </c>
      <c r="N7711">
        <v>5</v>
      </c>
      <c r="O7711">
        <v>0</v>
      </c>
      <c r="P7711">
        <v>697</v>
      </c>
      <c r="R7711">
        <v>5.16</v>
      </c>
      <c r="S7711">
        <v>5</v>
      </c>
      <c r="T7711">
        <v>0</v>
      </c>
      <c r="U7711">
        <v>5</v>
      </c>
      <c r="V7711">
        <v>0</v>
      </c>
      <c r="W7711" s="13">
        <v>45027</v>
      </c>
    </row>
    <row r="7712" spans="1:24" x14ac:dyDescent="0.25">
      <c r="A7712">
        <v>1</v>
      </c>
      <c r="B7712">
        <v>73466</v>
      </c>
      <c r="C7712" t="s">
        <v>14411</v>
      </c>
      <c r="D7712" t="s">
        <v>14412</v>
      </c>
      <c r="E7712">
        <v>0</v>
      </c>
      <c r="F7712" t="s">
        <v>7195</v>
      </c>
      <c r="G7712" t="s">
        <v>4920</v>
      </c>
      <c r="H7712">
        <v>39</v>
      </c>
      <c r="I7712" s="14">
        <v>32</v>
      </c>
      <c r="J7712" s="15">
        <v>123606.101</v>
      </c>
      <c r="K7712" s="15">
        <v>124422.87300000001</v>
      </c>
      <c r="L7712" s="15">
        <v>124422.87300000001</v>
      </c>
      <c r="M7712">
        <v>5</v>
      </c>
      <c r="N7712">
        <v>5</v>
      </c>
      <c r="O7712">
        <v>0</v>
      </c>
      <c r="P7712">
        <v>32</v>
      </c>
      <c r="R7712">
        <v>7.7</v>
      </c>
      <c r="S7712">
        <v>61</v>
      </c>
      <c r="T7712">
        <v>5</v>
      </c>
      <c r="U7712">
        <v>61</v>
      </c>
      <c r="V7712">
        <v>5</v>
      </c>
      <c r="W7712" s="13">
        <v>45085</v>
      </c>
    </row>
    <row r="7713" spans="1:24" x14ac:dyDescent="0.25">
      <c r="A7713">
        <v>1</v>
      </c>
      <c r="B7713">
        <v>73469</v>
      </c>
      <c r="C7713" t="s">
        <v>14413</v>
      </c>
      <c r="D7713" t="s">
        <v>14414</v>
      </c>
      <c r="E7713">
        <v>0</v>
      </c>
      <c r="F7713" t="s">
        <v>7195</v>
      </c>
      <c r="G7713" t="s">
        <v>4920</v>
      </c>
      <c r="H7713">
        <v>39</v>
      </c>
      <c r="I7713" s="14">
        <v>0.08</v>
      </c>
      <c r="J7713" s="15">
        <v>114344.39</v>
      </c>
      <c r="K7713" s="15">
        <v>126031.735</v>
      </c>
      <c r="L7713" s="15">
        <v>125034.43399999999</v>
      </c>
      <c r="M7713">
        <v>5</v>
      </c>
      <c r="N7713">
        <v>5</v>
      </c>
      <c r="O7713">
        <v>0</v>
      </c>
      <c r="P7713">
        <v>0.08</v>
      </c>
      <c r="R7713">
        <v>0.03</v>
      </c>
      <c r="S7713">
        <v>0</v>
      </c>
      <c r="T7713">
        <v>0</v>
      </c>
      <c r="U7713">
        <v>0</v>
      </c>
      <c r="V7713">
        <v>0</v>
      </c>
      <c r="W7713" s="13">
        <v>43895</v>
      </c>
      <c r="X7713">
        <v>0</v>
      </c>
    </row>
    <row r="7714" spans="1:24" x14ac:dyDescent="0.25">
      <c r="A7714">
        <v>1</v>
      </c>
      <c r="B7714">
        <v>73479</v>
      </c>
      <c r="C7714" t="s">
        <v>14415</v>
      </c>
      <c r="D7714" t="s">
        <v>14416</v>
      </c>
      <c r="E7714">
        <v>0</v>
      </c>
      <c r="F7714" t="s">
        <v>7195</v>
      </c>
      <c r="G7714" t="s">
        <v>4920</v>
      </c>
      <c r="H7714">
        <v>35</v>
      </c>
      <c r="I7714" s="14">
        <v>1</v>
      </c>
      <c r="J7714" s="15">
        <v>154148.77100000001</v>
      </c>
      <c r="K7714" s="15">
        <v>170422.76800000001</v>
      </c>
      <c r="L7714" s="15">
        <v>170422.76800000001</v>
      </c>
      <c r="M7714">
        <v>5</v>
      </c>
      <c r="N7714">
        <v>5</v>
      </c>
      <c r="O7714">
        <v>0</v>
      </c>
      <c r="P7714">
        <v>1</v>
      </c>
      <c r="R7714">
        <v>0.03</v>
      </c>
      <c r="S7714">
        <v>0</v>
      </c>
      <c r="T7714">
        <v>0</v>
      </c>
      <c r="U7714">
        <v>0</v>
      </c>
      <c r="V7714">
        <v>0</v>
      </c>
      <c r="W7714" s="13">
        <v>43461</v>
      </c>
    </row>
    <row r="7715" spans="1:24" x14ac:dyDescent="0.25">
      <c r="A7715">
        <v>1</v>
      </c>
      <c r="B7715">
        <v>73479</v>
      </c>
      <c r="C7715" t="s">
        <v>14415</v>
      </c>
      <c r="D7715" t="s">
        <v>14416</v>
      </c>
      <c r="E7715">
        <v>0</v>
      </c>
      <c r="F7715" t="s">
        <v>7195</v>
      </c>
      <c r="G7715" t="s">
        <v>4920</v>
      </c>
      <c r="H7715">
        <v>39</v>
      </c>
      <c r="I7715" s="14">
        <v>2</v>
      </c>
      <c r="J7715" s="15">
        <v>152804.5</v>
      </c>
      <c r="K7715" s="15">
        <v>170422.76800000001</v>
      </c>
      <c r="L7715" s="15">
        <v>170422.76800000001</v>
      </c>
      <c r="M7715">
        <v>5</v>
      </c>
      <c r="N7715">
        <v>5</v>
      </c>
      <c r="O7715">
        <v>0</v>
      </c>
      <c r="P7715">
        <v>2</v>
      </c>
      <c r="R7715">
        <v>0.49</v>
      </c>
      <c r="S7715">
        <v>2.4470000000000001</v>
      </c>
      <c r="T7715">
        <v>0</v>
      </c>
      <c r="U7715">
        <v>2.4470000000000001</v>
      </c>
      <c r="V7715">
        <v>0</v>
      </c>
      <c r="W7715" s="13">
        <v>44956</v>
      </c>
    </row>
    <row r="7716" spans="1:24" x14ac:dyDescent="0.25">
      <c r="A7716">
        <v>1</v>
      </c>
      <c r="B7716">
        <v>73484</v>
      </c>
      <c r="C7716" t="s">
        <v>14417</v>
      </c>
      <c r="D7716" t="s">
        <v>14418</v>
      </c>
      <c r="E7716">
        <v>0</v>
      </c>
      <c r="F7716" t="s">
        <v>7195</v>
      </c>
      <c r="G7716" t="s">
        <v>4920</v>
      </c>
      <c r="H7716">
        <v>39</v>
      </c>
      <c r="I7716" s="14">
        <v>2.266</v>
      </c>
      <c r="J7716" s="15">
        <v>89847.82</v>
      </c>
      <c r="K7716" s="15">
        <v>192483.024</v>
      </c>
      <c r="L7716" s="15">
        <v>192483.024</v>
      </c>
      <c r="M7716">
        <v>5</v>
      </c>
      <c r="N7716">
        <v>5</v>
      </c>
      <c r="O7716">
        <v>0</v>
      </c>
      <c r="P7716">
        <v>2.266</v>
      </c>
      <c r="R7716">
        <v>0.04</v>
      </c>
      <c r="S7716">
        <v>0</v>
      </c>
      <c r="T7716">
        <v>0</v>
      </c>
      <c r="U7716">
        <v>0</v>
      </c>
      <c r="V7716">
        <v>0</v>
      </c>
      <c r="W7716" s="13">
        <v>44865</v>
      </c>
    </row>
    <row r="7717" spans="1:24" x14ac:dyDescent="0.25">
      <c r="A7717">
        <v>1</v>
      </c>
      <c r="B7717">
        <v>73492</v>
      </c>
      <c r="C7717" t="s">
        <v>14419</v>
      </c>
      <c r="D7717" t="s">
        <v>14420</v>
      </c>
      <c r="E7717">
        <v>0</v>
      </c>
      <c r="F7717" t="s">
        <v>7195</v>
      </c>
      <c r="G7717" t="s">
        <v>4920</v>
      </c>
      <c r="H7717">
        <v>39</v>
      </c>
      <c r="I7717" s="14">
        <v>4</v>
      </c>
      <c r="J7717" s="15">
        <v>360248.92099999997</v>
      </c>
      <c r="K7717" s="15">
        <v>395702.77</v>
      </c>
      <c r="L7717" s="15">
        <v>395702.77</v>
      </c>
      <c r="M7717">
        <v>5</v>
      </c>
      <c r="N7717">
        <v>5</v>
      </c>
      <c r="O7717">
        <v>0</v>
      </c>
      <c r="P7717">
        <v>4</v>
      </c>
      <c r="R7717">
        <v>13.042</v>
      </c>
      <c r="S7717">
        <v>16</v>
      </c>
      <c r="T7717">
        <v>9</v>
      </c>
      <c r="U7717">
        <v>16</v>
      </c>
      <c r="V7717">
        <v>9</v>
      </c>
      <c r="W7717" s="13">
        <v>45085</v>
      </c>
      <c r="X7717">
        <v>0</v>
      </c>
    </row>
    <row r="7718" spans="1:24" x14ac:dyDescent="0.25">
      <c r="A7718">
        <v>1</v>
      </c>
      <c r="B7718">
        <v>73493</v>
      </c>
      <c r="C7718" t="s">
        <v>14421</v>
      </c>
      <c r="D7718" t="s">
        <v>14422</v>
      </c>
      <c r="E7718">
        <v>0</v>
      </c>
      <c r="F7718" t="s">
        <v>7195</v>
      </c>
      <c r="G7718" t="s">
        <v>4920</v>
      </c>
      <c r="H7718">
        <v>39</v>
      </c>
      <c r="I7718" s="14">
        <v>9</v>
      </c>
      <c r="J7718" s="15">
        <v>64296.77</v>
      </c>
      <c r="K7718" s="15">
        <v>103781.215</v>
      </c>
      <c r="L7718" s="15">
        <v>103781.215</v>
      </c>
      <c r="M7718">
        <v>5</v>
      </c>
      <c r="N7718">
        <v>5</v>
      </c>
      <c r="O7718">
        <v>0</v>
      </c>
      <c r="P7718">
        <v>9</v>
      </c>
      <c r="R7718">
        <v>0.36</v>
      </c>
      <c r="S7718">
        <v>0</v>
      </c>
      <c r="T7718">
        <v>0</v>
      </c>
      <c r="U7718">
        <v>0</v>
      </c>
      <c r="V7718">
        <v>0</v>
      </c>
      <c r="W7718" s="13">
        <v>44922</v>
      </c>
    </row>
    <row r="7719" spans="1:24" x14ac:dyDescent="0.25">
      <c r="A7719">
        <v>1</v>
      </c>
      <c r="B7719">
        <v>73497</v>
      </c>
      <c r="C7719" t="s">
        <v>14423</v>
      </c>
      <c r="D7719" t="s">
        <v>14424</v>
      </c>
      <c r="E7719">
        <v>0</v>
      </c>
      <c r="F7719" t="s">
        <v>7195</v>
      </c>
      <c r="G7719" t="s">
        <v>4920</v>
      </c>
      <c r="H7719">
        <v>35</v>
      </c>
      <c r="I7719" s="14">
        <v>388</v>
      </c>
      <c r="J7719" s="15">
        <v>56503.434000000001</v>
      </c>
      <c r="K7719" s="15">
        <v>58883.741999999998</v>
      </c>
      <c r="L7719" s="15">
        <v>66971.398000000001</v>
      </c>
      <c r="M7719">
        <v>5</v>
      </c>
      <c r="N7719">
        <v>5</v>
      </c>
      <c r="O7719">
        <v>0</v>
      </c>
      <c r="P7719">
        <v>388</v>
      </c>
      <c r="R7719">
        <v>457.81</v>
      </c>
      <c r="S7719">
        <v>0</v>
      </c>
      <c r="T7719">
        <v>0</v>
      </c>
      <c r="U7719">
        <v>538</v>
      </c>
      <c r="V7719">
        <v>0</v>
      </c>
      <c r="W7719" s="13">
        <v>45050</v>
      </c>
    </row>
    <row r="7720" spans="1:24" x14ac:dyDescent="0.25">
      <c r="A7720">
        <v>1</v>
      </c>
      <c r="B7720">
        <v>73502</v>
      </c>
      <c r="C7720" t="s">
        <v>14425</v>
      </c>
      <c r="D7720" t="s">
        <v>14426</v>
      </c>
      <c r="E7720">
        <v>0</v>
      </c>
      <c r="F7720" t="s">
        <v>7195</v>
      </c>
      <c r="G7720" t="s">
        <v>4920</v>
      </c>
      <c r="H7720">
        <v>39</v>
      </c>
      <c r="I7720" s="14">
        <v>72</v>
      </c>
      <c r="J7720" s="15">
        <v>231451.853</v>
      </c>
      <c r="K7720" s="15">
        <v>236949.92800000001</v>
      </c>
      <c r="L7720" s="15">
        <v>236949.92800000001</v>
      </c>
      <c r="M7720">
        <v>5</v>
      </c>
      <c r="N7720">
        <v>5</v>
      </c>
      <c r="O7720">
        <v>0</v>
      </c>
      <c r="P7720">
        <v>72</v>
      </c>
      <c r="R7720">
        <v>172.53</v>
      </c>
      <c r="S7720">
        <v>229</v>
      </c>
      <c r="T7720">
        <v>45</v>
      </c>
      <c r="U7720">
        <v>229</v>
      </c>
      <c r="V7720">
        <v>45</v>
      </c>
      <c r="W7720" s="13">
        <v>45085</v>
      </c>
    </row>
    <row r="7721" spans="1:24" x14ac:dyDescent="0.25">
      <c r="A7721">
        <v>1</v>
      </c>
      <c r="B7721">
        <v>73506</v>
      </c>
      <c r="C7721" t="s">
        <v>14427</v>
      </c>
      <c r="D7721" t="s">
        <v>14428</v>
      </c>
      <c r="E7721">
        <v>0</v>
      </c>
      <c r="F7721" t="s">
        <v>7195</v>
      </c>
      <c r="G7721" t="s">
        <v>4920</v>
      </c>
      <c r="H7721">
        <v>39</v>
      </c>
      <c r="I7721" s="14">
        <v>220</v>
      </c>
      <c r="J7721" s="15">
        <v>218456.77</v>
      </c>
      <c r="K7721" s="15">
        <v>227000.63699999999</v>
      </c>
      <c r="L7721" s="15">
        <v>227000.63699999999</v>
      </c>
      <c r="M7721">
        <v>5</v>
      </c>
      <c r="N7721">
        <v>5</v>
      </c>
      <c r="O7721">
        <v>0</v>
      </c>
      <c r="P7721">
        <v>220</v>
      </c>
      <c r="R7721">
        <v>182.32</v>
      </c>
      <c r="S7721">
        <v>280</v>
      </c>
      <c r="T7721">
        <v>50</v>
      </c>
      <c r="U7721">
        <v>280</v>
      </c>
      <c r="V7721">
        <v>50</v>
      </c>
      <c r="W7721" s="13">
        <v>45085</v>
      </c>
    </row>
    <row r="7722" spans="1:24" x14ac:dyDescent="0.25">
      <c r="A7722">
        <v>1</v>
      </c>
      <c r="B7722">
        <v>73517</v>
      </c>
      <c r="C7722" t="s">
        <v>14397</v>
      </c>
      <c r="D7722" t="s">
        <v>14429</v>
      </c>
      <c r="E7722">
        <v>0</v>
      </c>
      <c r="F7722" t="s">
        <v>7195</v>
      </c>
      <c r="G7722" t="s">
        <v>4920</v>
      </c>
      <c r="H7722">
        <v>39</v>
      </c>
      <c r="I7722" s="14">
        <v>32</v>
      </c>
      <c r="J7722" s="15">
        <v>131275.69</v>
      </c>
      <c r="K7722" s="15">
        <v>146153.47700000001</v>
      </c>
      <c r="L7722" s="15">
        <v>143435.171</v>
      </c>
      <c r="M7722">
        <v>5</v>
      </c>
      <c r="N7722">
        <v>5</v>
      </c>
      <c r="O7722">
        <v>0</v>
      </c>
      <c r="P7722">
        <v>32</v>
      </c>
      <c r="R7722">
        <v>0.09</v>
      </c>
      <c r="S7722">
        <v>0</v>
      </c>
      <c r="T7722">
        <v>0</v>
      </c>
      <c r="U7722">
        <v>0</v>
      </c>
      <c r="V7722">
        <v>0</v>
      </c>
      <c r="W7722" s="13">
        <v>44720</v>
      </c>
    </row>
    <row r="7723" spans="1:24" x14ac:dyDescent="0.25">
      <c r="A7723">
        <v>1</v>
      </c>
      <c r="B7723">
        <v>73519</v>
      </c>
      <c r="C7723" t="s">
        <v>14430</v>
      </c>
      <c r="D7723" t="s">
        <v>14431</v>
      </c>
      <c r="E7723">
        <v>0</v>
      </c>
      <c r="F7723" t="s">
        <v>7195</v>
      </c>
      <c r="G7723" t="s">
        <v>4920</v>
      </c>
      <c r="H7723">
        <v>39</v>
      </c>
      <c r="I7723" s="14">
        <v>5</v>
      </c>
      <c r="J7723" s="15">
        <v>106870.84699999999</v>
      </c>
      <c r="K7723" s="15">
        <v>244421.111</v>
      </c>
      <c r="L7723" s="15">
        <v>244421.111</v>
      </c>
      <c r="M7723">
        <v>5</v>
      </c>
      <c r="N7723">
        <v>5</v>
      </c>
      <c r="O7723">
        <v>0</v>
      </c>
      <c r="P7723">
        <v>5</v>
      </c>
      <c r="R7723">
        <v>6.42</v>
      </c>
      <c r="S7723">
        <v>6</v>
      </c>
      <c r="T7723">
        <v>0</v>
      </c>
      <c r="U7723">
        <v>6</v>
      </c>
      <c r="V7723">
        <v>0</v>
      </c>
      <c r="W7723" s="13">
        <v>45028</v>
      </c>
      <c r="X7723">
        <v>0</v>
      </c>
    </row>
    <row r="7724" spans="1:24" x14ac:dyDescent="0.25">
      <c r="A7724">
        <v>1</v>
      </c>
      <c r="B7724">
        <v>73535</v>
      </c>
      <c r="C7724" t="s">
        <v>13992</v>
      </c>
      <c r="D7724" t="s">
        <v>14432</v>
      </c>
      <c r="E7724">
        <v>0</v>
      </c>
      <c r="F7724" t="s">
        <v>7195</v>
      </c>
      <c r="G7724" t="s">
        <v>4920</v>
      </c>
      <c r="H7724">
        <v>39</v>
      </c>
      <c r="I7724" s="14">
        <v>14</v>
      </c>
      <c r="J7724" s="15">
        <v>114350.12699999999</v>
      </c>
      <c r="K7724" s="15">
        <v>296315.33799999999</v>
      </c>
      <c r="L7724" s="15">
        <v>296315.33799999999</v>
      </c>
      <c r="M7724">
        <v>5</v>
      </c>
      <c r="N7724">
        <v>5</v>
      </c>
      <c r="O7724">
        <v>0</v>
      </c>
      <c r="P7724">
        <v>14</v>
      </c>
      <c r="R7724">
        <v>0.15</v>
      </c>
      <c r="S7724">
        <v>0</v>
      </c>
      <c r="T7724">
        <v>0</v>
      </c>
      <c r="U7724">
        <v>0</v>
      </c>
      <c r="V7724">
        <v>0</v>
      </c>
      <c r="W7724" s="13">
        <v>44865</v>
      </c>
    </row>
    <row r="7725" spans="1:24" x14ac:dyDescent="0.25">
      <c r="A7725">
        <v>1</v>
      </c>
      <c r="B7725">
        <v>73545</v>
      </c>
      <c r="C7725" t="s">
        <v>14433</v>
      </c>
      <c r="D7725" t="s">
        <v>14434</v>
      </c>
      <c r="E7725">
        <v>0</v>
      </c>
      <c r="F7725" t="s">
        <v>7195</v>
      </c>
      <c r="G7725" t="s">
        <v>4920</v>
      </c>
      <c r="H7725">
        <v>39</v>
      </c>
      <c r="I7725" s="14">
        <v>20</v>
      </c>
      <c r="J7725" s="15">
        <v>278842.125</v>
      </c>
      <c r="K7725" s="15">
        <v>217449.73499999999</v>
      </c>
      <c r="L7725" s="15">
        <v>217449.73499999999</v>
      </c>
      <c r="M7725">
        <v>5</v>
      </c>
      <c r="N7725">
        <v>5</v>
      </c>
      <c r="O7725">
        <v>0</v>
      </c>
      <c r="P7725">
        <v>20</v>
      </c>
      <c r="R7725">
        <v>18.3</v>
      </c>
      <c r="S7725">
        <v>10</v>
      </c>
      <c r="T7725">
        <v>0</v>
      </c>
      <c r="U7725">
        <v>10</v>
      </c>
      <c r="V7725">
        <v>0</v>
      </c>
      <c r="W7725" s="13">
        <v>45054</v>
      </c>
    </row>
    <row r="7726" spans="1:24" x14ac:dyDescent="0.25">
      <c r="A7726">
        <v>1</v>
      </c>
      <c r="B7726">
        <v>73554</v>
      </c>
      <c r="C7726" t="s">
        <v>14077</v>
      </c>
      <c r="D7726" t="s">
        <v>14078</v>
      </c>
      <c r="E7726">
        <v>0</v>
      </c>
      <c r="F7726" t="s">
        <v>7195</v>
      </c>
      <c r="G7726" t="s">
        <v>4920</v>
      </c>
      <c r="H7726">
        <v>39</v>
      </c>
      <c r="I7726" s="14">
        <v>2</v>
      </c>
      <c r="J7726" s="15">
        <v>97749.816999999995</v>
      </c>
      <c r="K7726" s="15">
        <v>227431.095</v>
      </c>
      <c r="L7726" s="15">
        <v>227431.095</v>
      </c>
      <c r="M7726">
        <v>5</v>
      </c>
      <c r="N7726">
        <v>5</v>
      </c>
      <c r="O7726">
        <v>0</v>
      </c>
      <c r="P7726">
        <v>2</v>
      </c>
      <c r="R7726">
        <v>2.19</v>
      </c>
      <c r="S7726">
        <v>5.4</v>
      </c>
      <c r="T7726">
        <v>0</v>
      </c>
      <c r="U7726">
        <v>5.4</v>
      </c>
      <c r="V7726">
        <v>0</v>
      </c>
      <c r="W7726" s="13">
        <v>44956</v>
      </c>
    </row>
    <row r="7727" spans="1:24" x14ac:dyDescent="0.25">
      <c r="A7727">
        <v>1</v>
      </c>
      <c r="B7727">
        <v>73555</v>
      </c>
      <c r="C7727" t="s">
        <v>14435</v>
      </c>
      <c r="D7727" t="s">
        <v>14436</v>
      </c>
      <c r="E7727">
        <v>0</v>
      </c>
      <c r="F7727" t="s">
        <v>7195</v>
      </c>
      <c r="G7727" t="s">
        <v>4920</v>
      </c>
      <c r="H7727">
        <v>39</v>
      </c>
      <c r="I7727" s="14">
        <v>10.067</v>
      </c>
      <c r="J7727" s="15">
        <v>113200.78</v>
      </c>
      <c r="K7727" s="15">
        <v>125100.174</v>
      </c>
      <c r="L7727" s="15">
        <v>122695.564</v>
      </c>
      <c r="M7727">
        <v>5</v>
      </c>
      <c r="N7727">
        <v>5</v>
      </c>
      <c r="O7727">
        <v>0</v>
      </c>
      <c r="P7727">
        <v>10.067</v>
      </c>
      <c r="R7727">
        <v>2.37</v>
      </c>
      <c r="S7727">
        <v>2.34</v>
      </c>
      <c r="T7727">
        <v>0.73299999999999998</v>
      </c>
      <c r="U7727">
        <v>2.34</v>
      </c>
      <c r="V7727">
        <v>0.73299999999999998</v>
      </c>
      <c r="W7727" s="13">
        <v>45085</v>
      </c>
    </row>
    <row r="7728" spans="1:24" x14ac:dyDescent="0.25">
      <c r="A7728">
        <v>1</v>
      </c>
      <c r="B7728">
        <v>73561</v>
      </c>
      <c r="C7728" t="s">
        <v>14437</v>
      </c>
      <c r="D7728" t="s">
        <v>14438</v>
      </c>
      <c r="E7728">
        <v>0</v>
      </c>
      <c r="F7728" t="s">
        <v>7195</v>
      </c>
      <c r="G7728" t="s">
        <v>4920</v>
      </c>
      <c r="H7728">
        <v>39</v>
      </c>
      <c r="I7728" s="14">
        <v>1</v>
      </c>
      <c r="J7728" s="15">
        <v>262700.81900000002</v>
      </c>
      <c r="K7728" s="15">
        <v>267220.69400000002</v>
      </c>
      <c r="L7728" s="15">
        <v>267220.69400000002</v>
      </c>
      <c r="M7728">
        <v>5</v>
      </c>
      <c r="N7728">
        <v>5</v>
      </c>
      <c r="O7728">
        <v>0</v>
      </c>
      <c r="P7728">
        <v>1</v>
      </c>
      <c r="R7728">
        <v>19.149999999999999</v>
      </c>
      <c r="S7728">
        <v>30.001000000000001</v>
      </c>
      <c r="T7728">
        <v>0</v>
      </c>
      <c r="U7728">
        <v>30.001000000000001</v>
      </c>
      <c r="V7728">
        <v>0</v>
      </c>
      <c r="W7728" s="13">
        <v>45054</v>
      </c>
    </row>
    <row r="7729" spans="1:24" x14ac:dyDescent="0.25">
      <c r="A7729">
        <v>1</v>
      </c>
      <c r="B7729">
        <v>73564</v>
      </c>
      <c r="C7729" t="s">
        <v>14439</v>
      </c>
      <c r="D7729" t="s">
        <v>14440</v>
      </c>
      <c r="E7729">
        <v>0</v>
      </c>
      <c r="F7729" t="s">
        <v>7195</v>
      </c>
      <c r="G7729" t="s">
        <v>4920</v>
      </c>
      <c r="H7729">
        <v>39</v>
      </c>
      <c r="I7729" s="14">
        <v>72.587000000000003</v>
      </c>
      <c r="J7729" s="15">
        <v>165171.82199999999</v>
      </c>
      <c r="K7729" s="15">
        <v>177783.038</v>
      </c>
      <c r="L7729" s="15">
        <v>177783.038</v>
      </c>
      <c r="M7729">
        <v>5</v>
      </c>
      <c r="N7729">
        <v>5</v>
      </c>
      <c r="O7729">
        <v>0</v>
      </c>
      <c r="P7729">
        <v>72.587000000000003</v>
      </c>
      <c r="R7729">
        <v>62.698</v>
      </c>
      <c r="S7729">
        <v>69.183000000000007</v>
      </c>
      <c r="T7729">
        <v>13</v>
      </c>
      <c r="U7729">
        <v>69.183000000000007</v>
      </c>
      <c r="V7729">
        <v>13</v>
      </c>
      <c r="W7729" s="13">
        <v>45085</v>
      </c>
    </row>
    <row r="7730" spans="1:24" x14ac:dyDescent="0.25">
      <c r="A7730">
        <v>1</v>
      </c>
      <c r="B7730">
        <v>73565</v>
      </c>
      <c r="C7730" t="s">
        <v>14441</v>
      </c>
      <c r="D7730" t="s">
        <v>14442</v>
      </c>
      <c r="E7730">
        <v>0</v>
      </c>
      <c r="F7730" t="s">
        <v>7195</v>
      </c>
      <c r="G7730" t="s">
        <v>4920</v>
      </c>
      <c r="H7730">
        <v>39</v>
      </c>
      <c r="I7730" s="14">
        <v>21</v>
      </c>
      <c r="J7730" s="15">
        <v>241514.56299999999</v>
      </c>
      <c r="K7730" s="15">
        <v>279851.30599999998</v>
      </c>
      <c r="L7730" s="15">
        <v>279851.30599999998</v>
      </c>
      <c r="M7730">
        <v>5</v>
      </c>
      <c r="N7730">
        <v>5</v>
      </c>
      <c r="O7730">
        <v>0</v>
      </c>
      <c r="P7730">
        <v>21</v>
      </c>
      <c r="R7730">
        <v>19.11</v>
      </c>
      <c r="S7730">
        <v>20</v>
      </c>
      <c r="T7730">
        <v>3</v>
      </c>
      <c r="U7730">
        <v>20</v>
      </c>
      <c r="V7730">
        <v>3</v>
      </c>
      <c r="W7730" s="13">
        <v>45085</v>
      </c>
    </row>
    <row r="7731" spans="1:24" x14ac:dyDescent="0.25">
      <c r="A7731">
        <v>1</v>
      </c>
      <c r="B7731">
        <v>73568</v>
      </c>
      <c r="C7731" t="s">
        <v>14443</v>
      </c>
      <c r="D7731" t="s">
        <v>14444</v>
      </c>
      <c r="E7731">
        <v>0</v>
      </c>
      <c r="F7731" t="s">
        <v>7195</v>
      </c>
      <c r="G7731" t="s">
        <v>4920</v>
      </c>
      <c r="H7731">
        <v>35</v>
      </c>
      <c r="I7731" s="14">
        <v>0.33300000000000002</v>
      </c>
      <c r="J7731" s="15">
        <v>98663.31</v>
      </c>
      <c r="K7731" s="15">
        <v>113254.783</v>
      </c>
      <c r="L7731" s="15">
        <v>112438.364</v>
      </c>
      <c r="M7731">
        <v>5</v>
      </c>
      <c r="N7731">
        <v>5</v>
      </c>
      <c r="O7731">
        <v>0</v>
      </c>
      <c r="P7731">
        <v>0.33300000000000002</v>
      </c>
      <c r="R7731">
        <v>0.03</v>
      </c>
      <c r="S7731">
        <v>0</v>
      </c>
      <c r="T7731">
        <v>0</v>
      </c>
      <c r="U7731">
        <v>0</v>
      </c>
      <c r="V7731">
        <v>0</v>
      </c>
      <c r="W7731" s="13">
        <v>44431</v>
      </c>
      <c r="X7731">
        <v>0</v>
      </c>
    </row>
    <row r="7732" spans="1:24" x14ac:dyDescent="0.25">
      <c r="A7732">
        <v>1</v>
      </c>
      <c r="B7732">
        <v>73568</v>
      </c>
      <c r="C7732" t="s">
        <v>14443</v>
      </c>
      <c r="D7732" t="s">
        <v>14444</v>
      </c>
      <c r="E7732">
        <v>0</v>
      </c>
      <c r="F7732" t="s">
        <v>7195</v>
      </c>
      <c r="G7732" t="s">
        <v>4920</v>
      </c>
      <c r="H7732">
        <v>39</v>
      </c>
      <c r="I7732" s="14">
        <v>1</v>
      </c>
      <c r="J7732" s="15">
        <v>98663.31</v>
      </c>
      <c r="K7732" s="15">
        <v>113254.783</v>
      </c>
      <c r="L7732" s="15">
        <v>112438.364</v>
      </c>
      <c r="M7732">
        <v>5</v>
      </c>
      <c r="N7732">
        <v>5</v>
      </c>
      <c r="O7732">
        <v>0</v>
      </c>
      <c r="P7732">
        <v>1</v>
      </c>
      <c r="R7732">
        <v>0.03</v>
      </c>
      <c r="S7732">
        <v>0</v>
      </c>
      <c r="T7732">
        <v>0</v>
      </c>
      <c r="U7732">
        <v>0</v>
      </c>
      <c r="V7732">
        <v>0</v>
      </c>
      <c r="W7732" s="13">
        <v>44691</v>
      </c>
      <c r="X7732">
        <v>0</v>
      </c>
    </row>
    <row r="7733" spans="1:24" x14ac:dyDescent="0.25">
      <c r="A7733">
        <v>1</v>
      </c>
      <c r="B7733">
        <v>73569</v>
      </c>
      <c r="D7733" t="s">
        <v>14445</v>
      </c>
      <c r="E7733">
        <v>380</v>
      </c>
      <c r="F7733" t="s">
        <v>7195</v>
      </c>
      <c r="G7733" t="s">
        <v>4920</v>
      </c>
      <c r="H7733">
        <v>35</v>
      </c>
      <c r="I7733" s="14">
        <v>100</v>
      </c>
      <c r="J7733" s="15">
        <v>20490.421999999999</v>
      </c>
      <c r="K7733" s="15">
        <v>20371.490000000002</v>
      </c>
      <c r="L7733" s="15">
        <v>20371.490000000002</v>
      </c>
      <c r="M7733">
        <v>5</v>
      </c>
      <c r="N7733">
        <v>5</v>
      </c>
      <c r="O7733">
        <v>0</v>
      </c>
      <c r="P7733">
        <v>480</v>
      </c>
      <c r="R7733">
        <v>126.1</v>
      </c>
      <c r="S7733">
        <v>234</v>
      </c>
      <c r="T7733">
        <v>0</v>
      </c>
      <c r="U7733">
        <v>234</v>
      </c>
      <c r="V7733">
        <v>0</v>
      </c>
      <c r="W7733" s="13">
        <v>45077</v>
      </c>
    </row>
    <row r="7734" spans="1:24" x14ac:dyDescent="0.25">
      <c r="A7734">
        <v>1</v>
      </c>
      <c r="B7734">
        <v>73569</v>
      </c>
      <c r="D7734" t="s">
        <v>14445</v>
      </c>
      <c r="E7734">
        <v>0</v>
      </c>
      <c r="F7734" t="s">
        <v>7195</v>
      </c>
      <c r="G7734" t="s">
        <v>4920</v>
      </c>
      <c r="H7734">
        <v>39</v>
      </c>
      <c r="I7734" s="14">
        <v>210</v>
      </c>
      <c r="J7734" s="15">
        <v>15290.636</v>
      </c>
      <c r="K7734" s="15">
        <v>20371.490000000002</v>
      </c>
      <c r="L7734" s="15">
        <v>20371.490000000002</v>
      </c>
      <c r="M7734">
        <v>5</v>
      </c>
      <c r="N7734">
        <v>5</v>
      </c>
      <c r="O7734">
        <v>0</v>
      </c>
      <c r="P7734">
        <v>210</v>
      </c>
      <c r="R7734">
        <v>211.36</v>
      </c>
      <c r="S7734">
        <v>324</v>
      </c>
      <c r="T7734">
        <v>24</v>
      </c>
      <c r="U7734">
        <v>324</v>
      </c>
      <c r="V7734">
        <v>24</v>
      </c>
      <c r="W7734" s="13">
        <v>45085</v>
      </c>
    </row>
    <row r="7735" spans="1:24" x14ac:dyDescent="0.25">
      <c r="A7735">
        <v>1</v>
      </c>
      <c r="B7735">
        <v>73570</v>
      </c>
      <c r="D7735" t="s">
        <v>14446</v>
      </c>
      <c r="E7735">
        <v>0</v>
      </c>
      <c r="F7735" t="s">
        <v>7195</v>
      </c>
      <c r="G7735" t="s">
        <v>4920</v>
      </c>
      <c r="H7735">
        <v>39</v>
      </c>
      <c r="I7735" s="14">
        <v>169</v>
      </c>
      <c r="J7735" s="15">
        <v>21513.686000000002</v>
      </c>
      <c r="K7735" s="15">
        <v>21138.634999999998</v>
      </c>
      <c r="L7735" s="15">
        <v>21138.634999999998</v>
      </c>
      <c r="M7735">
        <v>5</v>
      </c>
      <c r="N7735">
        <v>5</v>
      </c>
      <c r="O7735">
        <v>0</v>
      </c>
      <c r="P7735">
        <v>169</v>
      </c>
      <c r="R7735">
        <v>208.59</v>
      </c>
      <c r="S7735">
        <v>491</v>
      </c>
      <c r="T7735">
        <v>5</v>
      </c>
      <c r="U7735">
        <v>491</v>
      </c>
      <c r="V7735">
        <v>5</v>
      </c>
      <c r="W7735" s="13">
        <v>45085</v>
      </c>
    </row>
    <row r="7736" spans="1:24" x14ac:dyDescent="0.25">
      <c r="A7736">
        <v>1</v>
      </c>
      <c r="B7736">
        <v>73571</v>
      </c>
      <c r="D7736" t="s">
        <v>14447</v>
      </c>
      <c r="E7736">
        <v>0</v>
      </c>
      <c r="F7736" t="s">
        <v>7195</v>
      </c>
      <c r="G7736" t="s">
        <v>4920</v>
      </c>
      <c r="H7736">
        <v>35</v>
      </c>
      <c r="I7736" s="14">
        <v>180</v>
      </c>
      <c r="J7736" s="15">
        <v>20982.005000000001</v>
      </c>
      <c r="K7736" s="15">
        <v>19062.8</v>
      </c>
      <c r="L7736" s="15">
        <v>19062.8</v>
      </c>
      <c r="M7736">
        <v>5</v>
      </c>
      <c r="N7736">
        <v>5</v>
      </c>
      <c r="O7736">
        <v>0</v>
      </c>
      <c r="P7736">
        <v>180</v>
      </c>
      <c r="R7736">
        <v>228.19</v>
      </c>
      <c r="S7736">
        <v>384</v>
      </c>
      <c r="T7736">
        <v>0</v>
      </c>
      <c r="U7736">
        <v>384</v>
      </c>
      <c r="V7736">
        <v>0</v>
      </c>
      <c r="W7736" s="13">
        <v>45027</v>
      </c>
    </row>
    <row r="7737" spans="1:24" x14ac:dyDescent="0.25">
      <c r="A7737">
        <v>1</v>
      </c>
      <c r="B7737">
        <v>73571</v>
      </c>
      <c r="D7737" t="s">
        <v>14447</v>
      </c>
      <c r="E7737">
        <v>0</v>
      </c>
      <c r="F7737" t="s">
        <v>7195</v>
      </c>
      <c r="G7737" t="s">
        <v>4920</v>
      </c>
      <c r="H7737">
        <v>39</v>
      </c>
      <c r="I7737" s="14">
        <v>136</v>
      </c>
      <c r="J7737" s="15">
        <v>20268.414000000001</v>
      </c>
      <c r="K7737" s="15">
        <v>19062.8</v>
      </c>
      <c r="L7737" s="15">
        <v>19062.8</v>
      </c>
      <c r="M7737">
        <v>5</v>
      </c>
      <c r="N7737">
        <v>5</v>
      </c>
      <c r="O7737">
        <v>0</v>
      </c>
      <c r="P7737">
        <v>136</v>
      </c>
      <c r="R7737">
        <v>343.07</v>
      </c>
      <c r="S7737">
        <v>381</v>
      </c>
      <c r="T7737">
        <v>106</v>
      </c>
      <c r="U7737">
        <v>381</v>
      </c>
      <c r="V7737">
        <v>106</v>
      </c>
      <c r="W7737" s="13">
        <v>45085</v>
      </c>
    </row>
    <row r="7738" spans="1:24" x14ac:dyDescent="0.25">
      <c r="A7738">
        <v>1</v>
      </c>
      <c r="B7738">
        <v>73572</v>
      </c>
      <c r="D7738" t="s">
        <v>14448</v>
      </c>
      <c r="E7738">
        <v>0</v>
      </c>
      <c r="F7738" t="s">
        <v>7195</v>
      </c>
      <c r="G7738" t="s">
        <v>4920</v>
      </c>
      <c r="H7738">
        <v>39</v>
      </c>
      <c r="I7738" s="14">
        <v>20</v>
      </c>
      <c r="J7738" s="15">
        <v>26906.621999999999</v>
      </c>
      <c r="K7738" s="15">
        <v>27781.894</v>
      </c>
      <c r="L7738" s="15">
        <v>27781.894</v>
      </c>
      <c r="M7738">
        <v>5</v>
      </c>
      <c r="N7738">
        <v>5</v>
      </c>
      <c r="O7738">
        <v>0</v>
      </c>
      <c r="P7738">
        <v>20</v>
      </c>
      <c r="R7738">
        <v>90.99</v>
      </c>
      <c r="S7738">
        <v>164</v>
      </c>
      <c r="T7738">
        <v>2</v>
      </c>
      <c r="U7738">
        <v>164</v>
      </c>
      <c r="V7738">
        <v>2</v>
      </c>
      <c r="W7738" s="13">
        <v>45085</v>
      </c>
    </row>
    <row r="7739" spans="1:24" x14ac:dyDescent="0.25">
      <c r="A7739">
        <v>1</v>
      </c>
      <c r="B7739">
        <v>73573</v>
      </c>
      <c r="D7739" t="s">
        <v>14449</v>
      </c>
      <c r="E7739">
        <v>0</v>
      </c>
      <c r="F7739" t="s">
        <v>7195</v>
      </c>
      <c r="G7739" t="s">
        <v>4920</v>
      </c>
      <c r="H7739">
        <v>35</v>
      </c>
      <c r="I7739" s="14">
        <v>350</v>
      </c>
      <c r="J7739" s="15">
        <v>17089.788</v>
      </c>
      <c r="K7739" s="15">
        <v>27996.217000000001</v>
      </c>
      <c r="L7739" s="15">
        <v>27996.217000000001</v>
      </c>
      <c r="M7739">
        <v>5</v>
      </c>
      <c r="N7739">
        <v>5</v>
      </c>
      <c r="O7739">
        <v>0</v>
      </c>
      <c r="P7739">
        <v>350</v>
      </c>
      <c r="R7739">
        <v>1.02</v>
      </c>
      <c r="S7739">
        <v>0</v>
      </c>
      <c r="T7739">
        <v>0</v>
      </c>
      <c r="U7739">
        <v>0</v>
      </c>
      <c r="V7739">
        <v>0</v>
      </c>
      <c r="W7739" s="13">
        <v>44792</v>
      </c>
    </row>
    <row r="7740" spans="1:24" x14ac:dyDescent="0.25">
      <c r="A7740">
        <v>1</v>
      </c>
      <c r="B7740">
        <v>73573</v>
      </c>
      <c r="D7740" t="s">
        <v>14449</v>
      </c>
      <c r="E7740">
        <v>0</v>
      </c>
      <c r="F7740" t="s">
        <v>7195</v>
      </c>
      <c r="G7740" t="s">
        <v>4920</v>
      </c>
      <c r="H7740">
        <v>39</v>
      </c>
      <c r="I7740" s="14">
        <v>5</v>
      </c>
      <c r="J7740" s="15">
        <v>17721.845000000001</v>
      </c>
      <c r="K7740" s="15">
        <v>27996.217000000001</v>
      </c>
      <c r="L7740" s="15">
        <v>27996.217000000001</v>
      </c>
      <c r="M7740">
        <v>5</v>
      </c>
      <c r="N7740">
        <v>5</v>
      </c>
      <c r="O7740">
        <v>0</v>
      </c>
      <c r="P7740">
        <v>5</v>
      </c>
      <c r="R7740">
        <v>51.37</v>
      </c>
      <c r="S7740">
        <v>51</v>
      </c>
      <c r="T7740">
        <v>0</v>
      </c>
      <c r="U7740">
        <v>51</v>
      </c>
      <c r="V7740">
        <v>0</v>
      </c>
      <c r="W7740" s="13">
        <v>45054</v>
      </c>
    </row>
    <row r="7741" spans="1:24" x14ac:dyDescent="0.25">
      <c r="A7741">
        <v>1</v>
      </c>
      <c r="B7741">
        <v>73574</v>
      </c>
      <c r="C7741" t="s">
        <v>14450</v>
      </c>
      <c r="D7741" t="s">
        <v>14451</v>
      </c>
      <c r="E7741">
        <v>0</v>
      </c>
      <c r="F7741" t="s">
        <v>7195</v>
      </c>
      <c r="G7741" t="s">
        <v>4920</v>
      </c>
      <c r="H7741">
        <v>39</v>
      </c>
      <c r="I7741" s="14">
        <v>37</v>
      </c>
      <c r="J7741" s="15">
        <v>239596.85</v>
      </c>
      <c r="K7741" s="15">
        <v>222096.62599999999</v>
      </c>
      <c r="L7741" s="15">
        <v>222096.62599999999</v>
      </c>
      <c r="M7741">
        <v>5</v>
      </c>
      <c r="N7741">
        <v>5</v>
      </c>
      <c r="O7741">
        <v>0</v>
      </c>
      <c r="P7741">
        <v>37</v>
      </c>
      <c r="R7741">
        <v>81.13</v>
      </c>
      <c r="S7741">
        <v>112</v>
      </c>
      <c r="T7741">
        <v>0</v>
      </c>
      <c r="U7741">
        <v>112</v>
      </c>
      <c r="V7741">
        <v>0</v>
      </c>
      <c r="W7741" s="13">
        <v>45054</v>
      </c>
    </row>
    <row r="7742" spans="1:24" x14ac:dyDescent="0.25">
      <c r="A7742">
        <v>1</v>
      </c>
      <c r="B7742">
        <v>73593</v>
      </c>
      <c r="C7742" t="s">
        <v>14452</v>
      </c>
      <c r="D7742" t="s">
        <v>14453</v>
      </c>
      <c r="E7742">
        <v>0</v>
      </c>
      <c r="F7742" t="s">
        <v>7195</v>
      </c>
      <c r="G7742" t="s">
        <v>4920</v>
      </c>
      <c r="H7742">
        <v>39</v>
      </c>
      <c r="I7742" s="14">
        <v>1.3</v>
      </c>
      <c r="J7742" s="15">
        <v>218555.99</v>
      </c>
      <c r="K7742" s="15">
        <v>218556.503</v>
      </c>
      <c r="L7742" s="15">
        <v>218556.503</v>
      </c>
      <c r="M7742">
        <v>5</v>
      </c>
      <c r="N7742">
        <v>5</v>
      </c>
      <c r="O7742">
        <v>0</v>
      </c>
      <c r="P7742">
        <v>1.3</v>
      </c>
      <c r="R7742">
        <v>8.7799999999999994</v>
      </c>
      <c r="S7742">
        <v>13.7</v>
      </c>
      <c r="T7742">
        <v>5.7</v>
      </c>
      <c r="U7742">
        <v>13.7</v>
      </c>
      <c r="V7742">
        <v>5.7</v>
      </c>
      <c r="W7742" s="13">
        <v>45085</v>
      </c>
    </row>
    <row r="7743" spans="1:24" x14ac:dyDescent="0.25">
      <c r="A7743">
        <v>1</v>
      </c>
      <c r="B7743">
        <v>73605</v>
      </c>
      <c r="C7743" t="s">
        <v>14454</v>
      </c>
      <c r="D7743" t="s">
        <v>14455</v>
      </c>
      <c r="E7743">
        <v>0</v>
      </c>
      <c r="F7743" t="s">
        <v>7195</v>
      </c>
      <c r="G7743" t="s">
        <v>4920</v>
      </c>
      <c r="H7743">
        <v>39</v>
      </c>
      <c r="I7743" s="14">
        <v>5.1999999999999998E-2</v>
      </c>
      <c r="J7743" s="15">
        <v>451738.91700000002</v>
      </c>
      <c r="K7743" s="15">
        <v>426256.45500000002</v>
      </c>
      <c r="L7743" s="15">
        <v>426256.45500000002</v>
      </c>
      <c r="M7743">
        <v>5</v>
      </c>
      <c r="N7743">
        <v>5</v>
      </c>
      <c r="O7743">
        <v>0</v>
      </c>
      <c r="P7743">
        <v>5.1999999999999998E-2</v>
      </c>
      <c r="R7743">
        <v>5.1230000000000002</v>
      </c>
      <c r="S7743">
        <v>8.3330000000000002</v>
      </c>
      <c r="T7743">
        <v>0</v>
      </c>
      <c r="U7743">
        <v>8.3330000000000002</v>
      </c>
      <c r="V7743">
        <v>0</v>
      </c>
      <c r="W7743" s="13">
        <v>45009</v>
      </c>
    </row>
    <row r="7744" spans="1:24" x14ac:dyDescent="0.25">
      <c r="A7744">
        <v>1</v>
      </c>
      <c r="B7744">
        <v>73614</v>
      </c>
      <c r="C7744" t="s">
        <v>14060</v>
      </c>
      <c r="D7744" t="s">
        <v>14456</v>
      </c>
      <c r="E7744">
        <v>0</v>
      </c>
      <c r="F7744" t="s">
        <v>7195</v>
      </c>
      <c r="G7744" t="s">
        <v>4920</v>
      </c>
      <c r="H7744">
        <v>39</v>
      </c>
      <c r="I7744" s="14">
        <v>11</v>
      </c>
      <c r="J7744" s="15">
        <v>249841.842</v>
      </c>
      <c r="K7744" s="15">
        <v>262492.41600000003</v>
      </c>
      <c r="L7744" s="15">
        <v>262492.41600000003</v>
      </c>
      <c r="M7744">
        <v>5</v>
      </c>
      <c r="N7744">
        <v>5</v>
      </c>
      <c r="O7744">
        <v>0</v>
      </c>
      <c r="P7744">
        <v>11</v>
      </c>
      <c r="R7744">
        <v>17.670000000000002</v>
      </c>
      <c r="S7744">
        <v>26</v>
      </c>
      <c r="T7744">
        <v>3</v>
      </c>
      <c r="U7744">
        <v>26</v>
      </c>
      <c r="V7744">
        <v>3</v>
      </c>
      <c r="W7744" s="13">
        <v>45085</v>
      </c>
    </row>
    <row r="7745" spans="1:24" x14ac:dyDescent="0.25">
      <c r="A7745">
        <v>1</v>
      </c>
      <c r="B7745">
        <v>73616</v>
      </c>
      <c r="C7745" t="s">
        <v>14457</v>
      </c>
      <c r="D7745" t="s">
        <v>14458</v>
      </c>
      <c r="E7745">
        <v>0</v>
      </c>
      <c r="F7745" t="s">
        <v>7195</v>
      </c>
      <c r="G7745" t="s">
        <v>4920</v>
      </c>
      <c r="H7745">
        <v>39</v>
      </c>
      <c r="I7745" s="14">
        <v>75</v>
      </c>
      <c r="J7745" s="15">
        <v>196817.58199999999</v>
      </c>
      <c r="K7745" s="15">
        <v>202233.486</v>
      </c>
      <c r="L7745" s="15">
        <v>202233.486</v>
      </c>
      <c r="M7745">
        <v>5</v>
      </c>
      <c r="N7745">
        <v>5</v>
      </c>
      <c r="O7745">
        <v>0</v>
      </c>
      <c r="P7745">
        <v>75</v>
      </c>
      <c r="R7745">
        <v>4.41</v>
      </c>
      <c r="S7745">
        <v>0</v>
      </c>
      <c r="T7745">
        <v>0</v>
      </c>
      <c r="U7745">
        <v>0</v>
      </c>
      <c r="V7745">
        <v>0</v>
      </c>
      <c r="W7745" s="13">
        <v>44901</v>
      </c>
      <c r="X7745">
        <v>0</v>
      </c>
    </row>
    <row r="7746" spans="1:24" x14ac:dyDescent="0.25">
      <c r="A7746">
        <v>1</v>
      </c>
      <c r="B7746">
        <v>73621</v>
      </c>
      <c r="C7746" t="s">
        <v>13409</v>
      </c>
      <c r="D7746" t="s">
        <v>14459</v>
      </c>
      <c r="E7746">
        <v>0</v>
      </c>
      <c r="F7746" t="s">
        <v>13413</v>
      </c>
      <c r="G7746" t="s">
        <v>29</v>
      </c>
      <c r="H7746">
        <v>39</v>
      </c>
      <c r="I7746" s="14">
        <v>8750</v>
      </c>
      <c r="J7746" s="15">
        <v>248.595</v>
      </c>
      <c r="K7746" s="15">
        <v>287.51100000000002</v>
      </c>
      <c r="L7746" s="15">
        <v>287.51100000000002</v>
      </c>
      <c r="M7746">
        <v>5</v>
      </c>
      <c r="N7746">
        <v>5</v>
      </c>
      <c r="O7746">
        <v>0</v>
      </c>
      <c r="P7746">
        <v>8750</v>
      </c>
      <c r="R7746">
        <v>33052.300000000003</v>
      </c>
      <c r="S7746">
        <v>44300</v>
      </c>
      <c r="T7746">
        <v>0</v>
      </c>
      <c r="U7746">
        <v>44300</v>
      </c>
      <c r="V7746">
        <v>0</v>
      </c>
      <c r="W7746" s="13">
        <v>45054</v>
      </c>
      <c r="X7746">
        <v>0</v>
      </c>
    </row>
    <row r="7747" spans="1:24" x14ac:dyDescent="0.25">
      <c r="A7747">
        <v>1</v>
      </c>
      <c r="B7747">
        <v>73731</v>
      </c>
      <c r="C7747" t="s">
        <v>14323</v>
      </c>
      <c r="D7747" t="s">
        <v>14324</v>
      </c>
      <c r="E7747">
        <v>0</v>
      </c>
      <c r="F7747" t="s">
        <v>7195</v>
      </c>
      <c r="G7747" t="s">
        <v>4920</v>
      </c>
      <c r="H7747">
        <v>39</v>
      </c>
      <c r="I7747" s="14">
        <v>0.95699999999999996</v>
      </c>
      <c r="J7747" s="15">
        <v>471983.848</v>
      </c>
      <c r="K7747" s="15">
        <v>470197.49800000002</v>
      </c>
      <c r="L7747" s="15">
        <v>470197.49800000002</v>
      </c>
      <c r="M7747">
        <v>5</v>
      </c>
      <c r="N7747">
        <v>5</v>
      </c>
      <c r="O7747">
        <v>0</v>
      </c>
      <c r="P7747">
        <v>0.95699999999999996</v>
      </c>
      <c r="R7747">
        <v>68.748999999999995</v>
      </c>
      <c r="S7747">
        <v>87.921999999999997</v>
      </c>
      <c r="T7747">
        <v>14.318</v>
      </c>
      <c r="U7747">
        <v>87.921999999999997</v>
      </c>
      <c r="V7747">
        <v>14.318</v>
      </c>
      <c r="W7747" s="13">
        <v>45085</v>
      </c>
    </row>
    <row r="7748" spans="1:24" x14ac:dyDescent="0.25">
      <c r="A7748">
        <v>1</v>
      </c>
      <c r="B7748">
        <v>73735</v>
      </c>
      <c r="C7748" t="s">
        <v>14460</v>
      </c>
      <c r="D7748" t="s">
        <v>14461</v>
      </c>
      <c r="E7748">
        <v>0</v>
      </c>
      <c r="F7748" t="s">
        <v>7195</v>
      </c>
      <c r="G7748" t="s">
        <v>4920</v>
      </c>
      <c r="H7748">
        <v>39</v>
      </c>
      <c r="I7748" s="14">
        <v>0.36</v>
      </c>
      <c r="J7748" s="15">
        <v>118266.92200000001</v>
      </c>
      <c r="K7748" s="15">
        <v>131083.989</v>
      </c>
      <c r="L7748" s="15">
        <v>128596.41499999999</v>
      </c>
      <c r="M7748">
        <v>5</v>
      </c>
      <c r="N7748">
        <v>5</v>
      </c>
      <c r="O7748">
        <v>0</v>
      </c>
      <c r="P7748">
        <v>0.36</v>
      </c>
      <c r="R7748">
        <v>0.03</v>
      </c>
      <c r="S7748">
        <v>0</v>
      </c>
      <c r="T7748">
        <v>0</v>
      </c>
      <c r="U7748">
        <v>0</v>
      </c>
      <c r="V7748">
        <v>0</v>
      </c>
      <c r="W7748" s="13">
        <v>44237</v>
      </c>
    </row>
    <row r="7749" spans="1:24" x14ac:dyDescent="0.25">
      <c r="A7749">
        <v>1</v>
      </c>
      <c r="B7749">
        <v>73747</v>
      </c>
      <c r="C7749" t="s">
        <v>14077</v>
      </c>
      <c r="D7749" t="s">
        <v>13987</v>
      </c>
      <c r="E7749">
        <v>0</v>
      </c>
      <c r="F7749" t="s">
        <v>7195</v>
      </c>
      <c r="G7749" t="s">
        <v>4920</v>
      </c>
      <c r="H7749">
        <v>39</v>
      </c>
      <c r="I7749" s="14">
        <v>2</v>
      </c>
      <c r="J7749" s="15">
        <v>135347.45000000001</v>
      </c>
      <c r="K7749" s="15">
        <v>155313.99799999999</v>
      </c>
      <c r="L7749" s="15">
        <v>152871.15400000001</v>
      </c>
      <c r="M7749">
        <v>5</v>
      </c>
      <c r="N7749">
        <v>5</v>
      </c>
      <c r="O7749">
        <v>0</v>
      </c>
      <c r="P7749">
        <v>2</v>
      </c>
      <c r="R7749">
        <v>0.03</v>
      </c>
      <c r="S7749">
        <v>0</v>
      </c>
      <c r="T7749">
        <v>0</v>
      </c>
      <c r="U7749">
        <v>0</v>
      </c>
      <c r="V7749">
        <v>0</v>
      </c>
      <c r="W7749" s="13">
        <v>44447</v>
      </c>
      <c r="X7749">
        <v>0</v>
      </c>
    </row>
    <row r="7750" spans="1:24" x14ac:dyDescent="0.25">
      <c r="A7750">
        <v>1</v>
      </c>
      <c r="B7750">
        <v>73758</v>
      </c>
      <c r="D7750" t="s">
        <v>14462</v>
      </c>
      <c r="E7750">
        <v>0</v>
      </c>
      <c r="F7750" t="s">
        <v>7195</v>
      </c>
      <c r="G7750" t="s">
        <v>4920</v>
      </c>
      <c r="H7750">
        <v>35</v>
      </c>
      <c r="I7750" s="14">
        <v>294</v>
      </c>
      <c r="J7750" s="15">
        <v>94522.57</v>
      </c>
      <c r="K7750" s="15">
        <v>134009.71799999999</v>
      </c>
      <c r="L7750" s="15">
        <v>134009.71799999999</v>
      </c>
      <c r="M7750">
        <v>5</v>
      </c>
      <c r="N7750">
        <v>5</v>
      </c>
      <c r="O7750">
        <v>0</v>
      </c>
      <c r="P7750">
        <v>294</v>
      </c>
      <c r="R7750">
        <v>30.76</v>
      </c>
      <c r="S7750">
        <v>224</v>
      </c>
      <c r="T7750">
        <v>0</v>
      </c>
      <c r="U7750">
        <v>224</v>
      </c>
      <c r="V7750">
        <v>0</v>
      </c>
      <c r="W7750" s="13">
        <v>44931</v>
      </c>
    </row>
    <row r="7751" spans="1:24" x14ac:dyDescent="0.25">
      <c r="A7751">
        <v>1</v>
      </c>
      <c r="B7751">
        <v>73772</v>
      </c>
      <c r="D7751" t="s">
        <v>14463</v>
      </c>
      <c r="E7751">
        <v>400</v>
      </c>
      <c r="F7751" t="s">
        <v>7195</v>
      </c>
      <c r="G7751" t="s">
        <v>4920</v>
      </c>
      <c r="H7751">
        <v>35</v>
      </c>
      <c r="I7751" s="14">
        <v>109</v>
      </c>
      <c r="J7751" s="15">
        <v>159118.72200000001</v>
      </c>
      <c r="K7751" s="15">
        <v>159898.79300000001</v>
      </c>
      <c r="L7751" s="15">
        <v>159898.79300000001</v>
      </c>
      <c r="M7751">
        <v>5</v>
      </c>
      <c r="N7751">
        <v>5</v>
      </c>
      <c r="O7751">
        <v>0</v>
      </c>
      <c r="P7751">
        <v>509</v>
      </c>
      <c r="R7751">
        <v>974.16</v>
      </c>
      <c r="S7751">
        <v>0</v>
      </c>
      <c r="T7751">
        <v>0</v>
      </c>
      <c r="U7751">
        <v>3077</v>
      </c>
      <c r="V7751">
        <v>0</v>
      </c>
      <c r="W7751" s="13">
        <v>45050</v>
      </c>
    </row>
    <row r="7752" spans="1:24" x14ac:dyDescent="0.25">
      <c r="A7752">
        <v>1</v>
      </c>
      <c r="B7752">
        <v>73773</v>
      </c>
      <c r="C7752" t="s">
        <v>14464</v>
      </c>
      <c r="D7752" t="s">
        <v>14465</v>
      </c>
      <c r="E7752">
        <v>0</v>
      </c>
      <c r="F7752" t="s">
        <v>7195</v>
      </c>
      <c r="G7752" t="s">
        <v>4920</v>
      </c>
      <c r="H7752">
        <v>39</v>
      </c>
      <c r="I7752" s="14">
        <v>1.7</v>
      </c>
      <c r="J7752" s="15">
        <v>173116.27799999999</v>
      </c>
      <c r="K7752" s="15">
        <v>209926.43400000001</v>
      </c>
      <c r="L7752" s="15">
        <v>207398.117</v>
      </c>
      <c r="M7752">
        <v>5</v>
      </c>
      <c r="N7752">
        <v>5</v>
      </c>
      <c r="O7752">
        <v>0</v>
      </c>
      <c r="P7752">
        <v>1.7</v>
      </c>
      <c r="R7752">
        <v>0.03</v>
      </c>
      <c r="S7752">
        <v>0</v>
      </c>
      <c r="T7752">
        <v>0</v>
      </c>
      <c r="U7752">
        <v>0</v>
      </c>
      <c r="V7752">
        <v>0</v>
      </c>
      <c r="W7752" s="13">
        <v>44568</v>
      </c>
      <c r="X7752">
        <v>0</v>
      </c>
    </row>
    <row r="7753" spans="1:24" x14ac:dyDescent="0.25">
      <c r="A7753">
        <v>1</v>
      </c>
      <c r="B7753">
        <v>73774</v>
      </c>
      <c r="C7753" t="s">
        <v>14464</v>
      </c>
      <c r="D7753" t="s">
        <v>14465</v>
      </c>
      <c r="E7753">
        <v>0</v>
      </c>
      <c r="F7753" t="s">
        <v>7195</v>
      </c>
      <c r="G7753" t="s">
        <v>4920</v>
      </c>
      <c r="H7753">
        <v>39</v>
      </c>
      <c r="I7753" s="14">
        <v>2.82</v>
      </c>
      <c r="J7753" s="15">
        <v>164457.64600000001</v>
      </c>
      <c r="K7753" s="15">
        <v>203576.302</v>
      </c>
      <c r="L7753" s="15">
        <v>202600.87</v>
      </c>
      <c r="M7753">
        <v>5</v>
      </c>
      <c r="N7753">
        <v>5</v>
      </c>
      <c r="O7753">
        <v>0</v>
      </c>
      <c r="P7753">
        <v>2.82</v>
      </c>
      <c r="R7753">
        <v>0.03</v>
      </c>
      <c r="S7753">
        <v>0</v>
      </c>
      <c r="T7753">
        <v>0</v>
      </c>
      <c r="U7753">
        <v>0</v>
      </c>
      <c r="V7753">
        <v>0</v>
      </c>
      <c r="W7753" s="13">
        <v>44600</v>
      </c>
      <c r="X7753">
        <v>0</v>
      </c>
    </row>
    <row r="7754" spans="1:24" x14ac:dyDescent="0.25">
      <c r="A7754">
        <v>1</v>
      </c>
      <c r="B7754">
        <v>73783</v>
      </c>
      <c r="C7754" t="s">
        <v>14389</v>
      </c>
      <c r="D7754" t="s">
        <v>14466</v>
      </c>
      <c r="E7754">
        <v>346</v>
      </c>
      <c r="F7754" t="s">
        <v>7195</v>
      </c>
      <c r="G7754" t="s">
        <v>4920</v>
      </c>
      <c r="H7754">
        <v>35</v>
      </c>
      <c r="I7754" s="14">
        <v>54</v>
      </c>
      <c r="J7754" s="15">
        <v>107100.93</v>
      </c>
      <c r="K7754" s="15">
        <v>144367.40299999999</v>
      </c>
      <c r="L7754" s="15">
        <v>144375.946</v>
      </c>
      <c r="M7754">
        <v>5</v>
      </c>
      <c r="N7754">
        <v>5</v>
      </c>
      <c r="O7754">
        <v>0</v>
      </c>
      <c r="P7754">
        <v>400</v>
      </c>
      <c r="R7754">
        <v>449.73</v>
      </c>
      <c r="S7754">
        <v>0</v>
      </c>
      <c r="T7754">
        <v>0</v>
      </c>
      <c r="U7754">
        <v>277</v>
      </c>
      <c r="V7754">
        <v>0</v>
      </c>
      <c r="W7754" s="13">
        <v>45050</v>
      </c>
    </row>
    <row r="7755" spans="1:24" x14ac:dyDescent="0.25">
      <c r="A7755">
        <v>1</v>
      </c>
      <c r="B7755">
        <v>73784</v>
      </c>
      <c r="C7755" t="s">
        <v>14389</v>
      </c>
      <c r="D7755" t="s">
        <v>14467</v>
      </c>
      <c r="E7755">
        <v>0</v>
      </c>
      <c r="F7755" t="s">
        <v>7195</v>
      </c>
      <c r="G7755" t="s">
        <v>4920</v>
      </c>
      <c r="H7755">
        <v>35</v>
      </c>
      <c r="I7755" s="14">
        <v>89</v>
      </c>
      <c r="J7755" s="15">
        <v>45126.934999999998</v>
      </c>
      <c r="K7755" s="15">
        <v>47145.891000000003</v>
      </c>
      <c r="L7755" s="15">
        <v>47145.891000000003</v>
      </c>
      <c r="M7755">
        <v>5</v>
      </c>
      <c r="N7755">
        <v>5</v>
      </c>
      <c r="O7755">
        <v>0</v>
      </c>
      <c r="P7755">
        <v>89</v>
      </c>
      <c r="R7755">
        <v>12.54</v>
      </c>
      <c r="S7755">
        <v>0</v>
      </c>
      <c r="T7755">
        <v>0</v>
      </c>
      <c r="U7755">
        <v>80</v>
      </c>
      <c r="V7755">
        <v>0</v>
      </c>
      <c r="W7755" s="13">
        <v>44950</v>
      </c>
    </row>
    <row r="7756" spans="1:24" x14ac:dyDescent="0.25">
      <c r="A7756">
        <v>1</v>
      </c>
      <c r="B7756">
        <v>74080</v>
      </c>
      <c r="C7756" t="s">
        <v>13345</v>
      </c>
      <c r="D7756" t="s">
        <v>14468</v>
      </c>
      <c r="E7756">
        <v>0</v>
      </c>
      <c r="F7756" t="s">
        <v>7278</v>
      </c>
      <c r="G7756" t="s">
        <v>4920</v>
      </c>
      <c r="H7756">
        <v>39</v>
      </c>
      <c r="I7756" s="14">
        <v>2.19</v>
      </c>
      <c r="J7756" s="15">
        <v>89511.226999999999</v>
      </c>
      <c r="K7756" s="15">
        <v>124212.959</v>
      </c>
      <c r="L7756" s="15">
        <v>124212.959</v>
      </c>
      <c r="M7756">
        <v>5</v>
      </c>
      <c r="N7756">
        <v>5</v>
      </c>
      <c r="O7756">
        <v>0</v>
      </c>
      <c r="P7756">
        <v>2.19</v>
      </c>
      <c r="R7756">
        <v>7.71</v>
      </c>
      <c r="S7756">
        <v>0.48</v>
      </c>
      <c r="T7756">
        <v>0</v>
      </c>
      <c r="U7756">
        <v>0.48</v>
      </c>
      <c r="V7756">
        <v>0</v>
      </c>
      <c r="W7756" s="13">
        <v>44972</v>
      </c>
    </row>
    <row r="7757" spans="1:24" x14ac:dyDescent="0.25">
      <c r="A7757">
        <v>1</v>
      </c>
      <c r="B7757">
        <v>74290</v>
      </c>
      <c r="C7757" t="s">
        <v>14469</v>
      </c>
      <c r="D7757" t="s">
        <v>14470</v>
      </c>
      <c r="E7757">
        <v>0</v>
      </c>
      <c r="F7757" t="s">
        <v>13216</v>
      </c>
      <c r="G7757" t="s">
        <v>4920</v>
      </c>
      <c r="H7757">
        <v>39</v>
      </c>
      <c r="I7757" s="14">
        <v>2.29</v>
      </c>
      <c r="J7757" s="15">
        <v>43219.19</v>
      </c>
      <c r="K7757" s="15">
        <v>50546.002</v>
      </c>
      <c r="L7757" s="15">
        <v>50546.002</v>
      </c>
      <c r="M7757">
        <v>5</v>
      </c>
      <c r="N7757">
        <v>5</v>
      </c>
      <c r="O7757">
        <v>0</v>
      </c>
      <c r="P7757">
        <v>2.29</v>
      </c>
      <c r="R7757">
        <v>0.03</v>
      </c>
      <c r="S7757">
        <v>0</v>
      </c>
      <c r="T7757">
        <v>0</v>
      </c>
      <c r="U7757">
        <v>0</v>
      </c>
      <c r="V7757">
        <v>0</v>
      </c>
      <c r="W7757" s="13">
        <v>44600</v>
      </c>
      <c r="X7757">
        <v>0</v>
      </c>
    </row>
    <row r="7758" spans="1:24" x14ac:dyDescent="0.25">
      <c r="A7758">
        <v>1</v>
      </c>
      <c r="B7758">
        <v>74483</v>
      </c>
      <c r="C7758" t="s">
        <v>13345</v>
      </c>
      <c r="D7758" t="s">
        <v>14471</v>
      </c>
      <c r="E7758">
        <v>0</v>
      </c>
      <c r="F7758" t="s">
        <v>7154</v>
      </c>
      <c r="G7758" t="s">
        <v>4920</v>
      </c>
      <c r="H7758">
        <v>35</v>
      </c>
      <c r="I7758" s="14">
        <v>0.5</v>
      </c>
      <c r="J7758" s="15">
        <v>179184.94</v>
      </c>
      <c r="K7758" s="15">
        <v>229911.815</v>
      </c>
      <c r="L7758" s="15">
        <v>229911.815</v>
      </c>
      <c r="M7758">
        <v>5</v>
      </c>
      <c r="N7758">
        <v>5</v>
      </c>
      <c r="O7758">
        <v>0</v>
      </c>
      <c r="P7758">
        <v>0.5</v>
      </c>
      <c r="R7758">
        <v>0.73</v>
      </c>
      <c r="S7758">
        <v>0</v>
      </c>
      <c r="T7758">
        <v>0</v>
      </c>
      <c r="U7758">
        <v>0</v>
      </c>
      <c r="V7758">
        <v>0</v>
      </c>
      <c r="W7758" s="13">
        <v>44924</v>
      </c>
    </row>
    <row r="7759" spans="1:24" x14ac:dyDescent="0.25">
      <c r="A7759">
        <v>1</v>
      </c>
      <c r="B7759">
        <v>74496</v>
      </c>
      <c r="C7759" t="s">
        <v>14472</v>
      </c>
      <c r="D7759" t="s">
        <v>14473</v>
      </c>
      <c r="E7759">
        <v>0</v>
      </c>
      <c r="F7759" t="s">
        <v>7154</v>
      </c>
      <c r="G7759" t="s">
        <v>4920</v>
      </c>
      <c r="H7759">
        <v>39</v>
      </c>
      <c r="I7759" s="14">
        <v>1E-3</v>
      </c>
      <c r="J7759" s="15">
        <v>246331.26699999999</v>
      </c>
      <c r="K7759" s="15">
        <v>370184.22899999999</v>
      </c>
      <c r="L7759" s="15">
        <v>370184.22899999999</v>
      </c>
      <c r="M7759">
        <v>5</v>
      </c>
      <c r="N7759">
        <v>5</v>
      </c>
      <c r="O7759">
        <v>0</v>
      </c>
      <c r="P7759">
        <v>1E-3</v>
      </c>
      <c r="R7759">
        <v>3.5000000000000003E-2</v>
      </c>
      <c r="S7759">
        <v>2E-3</v>
      </c>
      <c r="T7759">
        <v>0</v>
      </c>
      <c r="U7759">
        <v>2E-3</v>
      </c>
      <c r="V7759">
        <v>0</v>
      </c>
      <c r="W7759" s="13">
        <v>44972</v>
      </c>
    </row>
    <row r="7760" spans="1:24" x14ac:dyDescent="0.25">
      <c r="A7760">
        <v>1</v>
      </c>
      <c r="B7760">
        <v>74676</v>
      </c>
      <c r="C7760" t="s">
        <v>14474</v>
      </c>
      <c r="D7760" t="s">
        <v>14475</v>
      </c>
      <c r="E7760">
        <v>0</v>
      </c>
      <c r="F7760" t="s">
        <v>1286</v>
      </c>
      <c r="G7760" t="s">
        <v>4920</v>
      </c>
      <c r="H7760">
        <v>39</v>
      </c>
      <c r="I7760" s="14">
        <v>120</v>
      </c>
      <c r="J7760" s="15">
        <v>119775.109</v>
      </c>
      <c r="K7760" s="15">
        <v>129282.88099999999</v>
      </c>
      <c r="L7760" s="15">
        <v>129249.53599999999</v>
      </c>
      <c r="M7760">
        <v>5</v>
      </c>
      <c r="N7760">
        <v>5</v>
      </c>
      <c r="O7760">
        <v>0</v>
      </c>
      <c r="P7760">
        <v>120</v>
      </c>
      <c r="R7760">
        <v>190.51</v>
      </c>
      <c r="S7760">
        <v>214.089</v>
      </c>
      <c r="T7760">
        <v>0</v>
      </c>
      <c r="U7760">
        <v>214.089</v>
      </c>
      <c r="V7760">
        <v>0</v>
      </c>
      <c r="W7760" s="13">
        <v>45054</v>
      </c>
    </row>
    <row r="7761" spans="1:24" x14ac:dyDescent="0.25">
      <c r="A7761">
        <v>1</v>
      </c>
      <c r="B7761">
        <v>74680</v>
      </c>
      <c r="C7761" t="s">
        <v>14474</v>
      </c>
      <c r="D7761" t="s">
        <v>14476</v>
      </c>
      <c r="E7761">
        <v>0</v>
      </c>
      <c r="F7761" t="s">
        <v>1286</v>
      </c>
      <c r="G7761" t="s">
        <v>4920</v>
      </c>
      <c r="H7761">
        <v>39</v>
      </c>
      <c r="I7761" s="14">
        <v>0.60099999999999998</v>
      </c>
      <c r="J7761" s="15">
        <v>238742.89199999999</v>
      </c>
      <c r="K7761" s="15">
        <v>300867.57900000003</v>
      </c>
      <c r="L7761" s="15">
        <v>300867.57900000003</v>
      </c>
      <c r="M7761">
        <v>5</v>
      </c>
      <c r="N7761">
        <v>5</v>
      </c>
      <c r="O7761">
        <v>0</v>
      </c>
      <c r="P7761">
        <v>0.60099999999999998</v>
      </c>
      <c r="R7761">
        <v>12.266</v>
      </c>
      <c r="S7761">
        <v>13.007999999999999</v>
      </c>
      <c r="T7761">
        <v>0</v>
      </c>
      <c r="U7761">
        <v>13.007999999999999</v>
      </c>
      <c r="V7761">
        <v>0</v>
      </c>
      <c r="W7761" s="13">
        <v>45054</v>
      </c>
    </row>
    <row r="7762" spans="1:24" x14ac:dyDescent="0.25">
      <c r="A7762">
        <v>1</v>
      </c>
      <c r="B7762">
        <v>74682</v>
      </c>
      <c r="C7762" t="s">
        <v>14477</v>
      </c>
      <c r="D7762" t="s">
        <v>14478</v>
      </c>
      <c r="E7762">
        <v>0</v>
      </c>
      <c r="F7762" t="s">
        <v>1286</v>
      </c>
      <c r="G7762" t="s">
        <v>4920</v>
      </c>
      <c r="H7762">
        <v>39</v>
      </c>
      <c r="I7762" s="14">
        <v>20.707000000000001</v>
      </c>
      <c r="J7762" s="15">
        <v>114067.005</v>
      </c>
      <c r="K7762" s="15">
        <v>167717.47399999999</v>
      </c>
      <c r="L7762" s="15">
        <v>167717.47399999999</v>
      </c>
      <c r="M7762">
        <v>5</v>
      </c>
      <c r="N7762">
        <v>5</v>
      </c>
      <c r="O7762">
        <v>0</v>
      </c>
      <c r="P7762">
        <v>20.707000000000001</v>
      </c>
      <c r="R7762">
        <v>6.5439999999999996</v>
      </c>
      <c r="S7762">
        <v>25.652999999999999</v>
      </c>
      <c r="T7762">
        <v>0</v>
      </c>
      <c r="U7762">
        <v>25.652999999999999</v>
      </c>
      <c r="V7762">
        <v>0</v>
      </c>
      <c r="W7762" s="13">
        <v>44972</v>
      </c>
      <c r="X7762">
        <v>0</v>
      </c>
    </row>
    <row r="7763" spans="1:24" x14ac:dyDescent="0.25">
      <c r="A7763">
        <v>1</v>
      </c>
      <c r="B7763">
        <v>74693</v>
      </c>
      <c r="C7763" t="s">
        <v>14479</v>
      </c>
      <c r="D7763" t="s">
        <v>14480</v>
      </c>
      <c r="E7763">
        <v>0</v>
      </c>
      <c r="F7763" t="s">
        <v>13497</v>
      </c>
      <c r="G7763" t="s">
        <v>13714</v>
      </c>
      <c r="H7763">
        <v>35</v>
      </c>
      <c r="I7763" s="14">
        <v>4</v>
      </c>
      <c r="J7763" s="15">
        <v>543254.22699999996</v>
      </c>
      <c r="K7763" s="15">
        <v>465256.62699999998</v>
      </c>
      <c r="L7763" s="15">
        <v>465256.62699999998</v>
      </c>
      <c r="M7763">
        <v>5</v>
      </c>
      <c r="N7763">
        <v>5</v>
      </c>
      <c r="O7763">
        <v>0</v>
      </c>
      <c r="P7763">
        <v>4</v>
      </c>
      <c r="R7763">
        <v>8.2100000000000009</v>
      </c>
      <c r="S7763">
        <v>0</v>
      </c>
      <c r="T7763">
        <v>0</v>
      </c>
      <c r="U7763">
        <v>7</v>
      </c>
      <c r="V7763">
        <v>0</v>
      </c>
      <c r="W7763" s="13">
        <v>45040</v>
      </c>
    </row>
    <row r="7764" spans="1:24" x14ac:dyDescent="0.25">
      <c r="A7764">
        <v>1</v>
      </c>
      <c r="B7764">
        <v>74697</v>
      </c>
      <c r="C7764" t="s">
        <v>14481</v>
      </c>
      <c r="D7764" t="s">
        <v>14482</v>
      </c>
      <c r="E7764">
        <v>0</v>
      </c>
      <c r="F7764" t="s">
        <v>13413</v>
      </c>
      <c r="G7764" t="s">
        <v>13714</v>
      </c>
      <c r="H7764">
        <v>39</v>
      </c>
      <c r="I7764" s="14">
        <v>40</v>
      </c>
      <c r="J7764" s="15">
        <v>13130.056</v>
      </c>
      <c r="K7764" s="15">
        <v>15583.47</v>
      </c>
      <c r="L7764" s="15">
        <v>15583.47</v>
      </c>
      <c r="M7764">
        <v>5</v>
      </c>
      <c r="N7764">
        <v>5</v>
      </c>
      <c r="O7764">
        <v>0</v>
      </c>
      <c r="P7764">
        <v>40</v>
      </c>
      <c r="R7764">
        <v>0.03</v>
      </c>
      <c r="S7764">
        <v>0</v>
      </c>
      <c r="T7764">
        <v>0</v>
      </c>
      <c r="U7764">
        <v>0</v>
      </c>
      <c r="V7764">
        <v>0</v>
      </c>
      <c r="W7764" s="13">
        <v>44447</v>
      </c>
    </row>
    <row r="7765" spans="1:24" x14ac:dyDescent="0.25">
      <c r="A7765">
        <v>1</v>
      </c>
      <c r="B7765">
        <v>74698</v>
      </c>
      <c r="C7765" t="s">
        <v>14477</v>
      </c>
      <c r="D7765" t="s">
        <v>14483</v>
      </c>
      <c r="E7765">
        <v>0</v>
      </c>
      <c r="F7765" t="s">
        <v>1286</v>
      </c>
      <c r="G7765" t="s">
        <v>4920</v>
      </c>
      <c r="H7765">
        <v>39</v>
      </c>
      <c r="I7765" s="14">
        <v>5.9</v>
      </c>
      <c r="J7765" s="15">
        <v>76126.634000000005</v>
      </c>
      <c r="K7765" s="15">
        <v>91228.982999999993</v>
      </c>
      <c r="L7765" s="15">
        <v>101854.727</v>
      </c>
      <c r="M7765">
        <v>5</v>
      </c>
      <c r="N7765">
        <v>5</v>
      </c>
      <c r="O7765">
        <v>0</v>
      </c>
      <c r="P7765">
        <v>5.9</v>
      </c>
      <c r="R7765">
        <v>26.347000000000001</v>
      </c>
      <c r="S7765">
        <v>27.768999999999998</v>
      </c>
      <c r="T7765">
        <v>0</v>
      </c>
      <c r="U7765">
        <v>27.768999999999998</v>
      </c>
      <c r="V7765">
        <v>0</v>
      </c>
      <c r="W7765" s="13">
        <v>45054</v>
      </c>
      <c r="X7765">
        <v>0</v>
      </c>
    </row>
    <row r="7766" spans="1:24" x14ac:dyDescent="0.25">
      <c r="A7766">
        <v>1</v>
      </c>
      <c r="B7766">
        <v>74699</v>
      </c>
      <c r="C7766" t="s">
        <v>14477</v>
      </c>
      <c r="D7766" t="s">
        <v>14484</v>
      </c>
      <c r="E7766">
        <v>87.875</v>
      </c>
      <c r="F7766" t="s">
        <v>1286</v>
      </c>
      <c r="G7766" t="s">
        <v>4920</v>
      </c>
      <c r="H7766">
        <v>35</v>
      </c>
      <c r="I7766" s="14">
        <v>47</v>
      </c>
      <c r="J7766" s="15">
        <v>49236.54</v>
      </c>
      <c r="K7766" s="15">
        <v>49232.697999999997</v>
      </c>
      <c r="L7766" s="15">
        <v>55238.582999999999</v>
      </c>
      <c r="M7766">
        <v>5</v>
      </c>
      <c r="N7766">
        <v>5</v>
      </c>
      <c r="O7766">
        <v>0</v>
      </c>
      <c r="P7766">
        <v>134.875</v>
      </c>
      <c r="R7766">
        <v>5.0999999999999996</v>
      </c>
      <c r="S7766">
        <v>0</v>
      </c>
      <c r="T7766">
        <v>0</v>
      </c>
      <c r="U7766">
        <v>0</v>
      </c>
      <c r="V7766">
        <v>0</v>
      </c>
      <c r="W7766" s="13">
        <v>44853</v>
      </c>
      <c r="X7766">
        <v>0</v>
      </c>
    </row>
    <row r="7767" spans="1:24" x14ac:dyDescent="0.25">
      <c r="A7767">
        <v>1</v>
      </c>
      <c r="B7767">
        <v>74699</v>
      </c>
      <c r="C7767" t="s">
        <v>14477</v>
      </c>
      <c r="D7767" t="s">
        <v>14484</v>
      </c>
      <c r="E7767">
        <v>0</v>
      </c>
      <c r="F7767" t="s">
        <v>1286</v>
      </c>
      <c r="G7767" t="s">
        <v>4920</v>
      </c>
      <c r="H7767">
        <v>39</v>
      </c>
      <c r="I7767" s="14">
        <v>50.631</v>
      </c>
      <c r="J7767" s="15">
        <v>67315.05</v>
      </c>
      <c r="K7767" s="15">
        <v>49232.697999999997</v>
      </c>
      <c r="L7767" s="15">
        <v>55238.582999999999</v>
      </c>
      <c r="M7767">
        <v>5</v>
      </c>
      <c r="N7767">
        <v>5</v>
      </c>
      <c r="O7767">
        <v>0</v>
      </c>
      <c r="P7767">
        <v>50.631</v>
      </c>
      <c r="R7767">
        <v>62.49</v>
      </c>
      <c r="S7767">
        <v>81.305000000000007</v>
      </c>
      <c r="T7767">
        <v>0</v>
      </c>
      <c r="U7767">
        <v>81.305000000000007</v>
      </c>
      <c r="V7767">
        <v>0</v>
      </c>
      <c r="W7767" s="13">
        <v>45054</v>
      </c>
      <c r="X7767">
        <v>0</v>
      </c>
    </row>
    <row r="7768" spans="1:24" x14ac:dyDescent="0.25">
      <c r="A7768">
        <v>1</v>
      </c>
      <c r="B7768">
        <v>74703</v>
      </c>
      <c r="C7768" t="s">
        <v>14485</v>
      </c>
      <c r="D7768" t="s">
        <v>14486</v>
      </c>
      <c r="E7768">
        <v>0</v>
      </c>
      <c r="F7768" t="s">
        <v>13413</v>
      </c>
      <c r="G7768" t="s">
        <v>13714</v>
      </c>
      <c r="H7768">
        <v>39</v>
      </c>
      <c r="I7768" s="14">
        <v>96.5</v>
      </c>
      <c r="J7768" s="15">
        <v>13246.116</v>
      </c>
      <c r="K7768" s="15">
        <v>15821.101000000001</v>
      </c>
      <c r="L7768" s="15">
        <v>15821.101000000001</v>
      </c>
      <c r="M7768">
        <v>5</v>
      </c>
      <c r="N7768">
        <v>5</v>
      </c>
      <c r="O7768">
        <v>0</v>
      </c>
      <c r="P7768">
        <v>96.5</v>
      </c>
      <c r="R7768">
        <v>0.03</v>
      </c>
      <c r="S7768">
        <v>0</v>
      </c>
      <c r="T7768">
        <v>0</v>
      </c>
      <c r="U7768">
        <v>0</v>
      </c>
      <c r="V7768">
        <v>0</v>
      </c>
      <c r="W7768" s="13">
        <v>44259</v>
      </c>
    </row>
    <row r="7769" spans="1:24" x14ac:dyDescent="0.25">
      <c r="A7769">
        <v>1</v>
      </c>
      <c r="B7769">
        <v>74704</v>
      </c>
      <c r="C7769" t="s">
        <v>14485</v>
      </c>
      <c r="D7769" t="s">
        <v>14486</v>
      </c>
      <c r="E7769">
        <v>0</v>
      </c>
      <c r="F7769" t="s">
        <v>13413</v>
      </c>
      <c r="G7769" t="s">
        <v>13714</v>
      </c>
      <c r="H7769">
        <v>39</v>
      </c>
      <c r="I7769" s="14">
        <v>34</v>
      </c>
      <c r="J7769" s="15">
        <v>9421.018</v>
      </c>
      <c r="K7769" s="15">
        <v>8942.3009999999995</v>
      </c>
      <c r="L7769" s="15">
        <v>8942.3009999999995</v>
      </c>
      <c r="M7769">
        <v>5</v>
      </c>
      <c r="N7769">
        <v>5</v>
      </c>
      <c r="O7769">
        <v>0</v>
      </c>
      <c r="P7769">
        <v>34</v>
      </c>
      <c r="R7769">
        <v>0.03</v>
      </c>
      <c r="S7769">
        <v>0</v>
      </c>
      <c r="T7769">
        <v>0</v>
      </c>
      <c r="U7769">
        <v>0</v>
      </c>
      <c r="V7769">
        <v>0</v>
      </c>
      <c r="W7769" s="13">
        <v>44419</v>
      </c>
    </row>
    <row r="7770" spans="1:24" x14ac:dyDescent="0.25">
      <c r="A7770">
        <v>1</v>
      </c>
      <c r="B7770">
        <v>74705</v>
      </c>
      <c r="C7770" t="s">
        <v>14477</v>
      </c>
      <c r="D7770" t="s">
        <v>14083</v>
      </c>
      <c r="E7770">
        <v>0</v>
      </c>
      <c r="F7770" t="s">
        <v>13413</v>
      </c>
      <c r="G7770" t="s">
        <v>13714</v>
      </c>
      <c r="H7770">
        <v>39</v>
      </c>
      <c r="I7770" s="14">
        <v>120</v>
      </c>
      <c r="J7770" s="15">
        <v>21985.302</v>
      </c>
      <c r="K7770" s="15">
        <v>24968.333999999999</v>
      </c>
      <c r="L7770" s="15">
        <v>24968.333999999999</v>
      </c>
      <c r="M7770">
        <v>5</v>
      </c>
      <c r="N7770">
        <v>5</v>
      </c>
      <c r="O7770">
        <v>0</v>
      </c>
      <c r="P7770">
        <v>120</v>
      </c>
      <c r="R7770">
        <v>15.635999999999999</v>
      </c>
      <c r="S7770">
        <v>64</v>
      </c>
      <c r="T7770">
        <v>0</v>
      </c>
      <c r="U7770">
        <v>64</v>
      </c>
      <c r="V7770">
        <v>0</v>
      </c>
      <c r="W7770" s="13">
        <v>44972</v>
      </c>
    </row>
    <row r="7771" spans="1:24" x14ac:dyDescent="0.25">
      <c r="A7771">
        <v>1</v>
      </c>
      <c r="B7771">
        <v>74712</v>
      </c>
      <c r="C7771" t="s">
        <v>14477</v>
      </c>
      <c r="D7771" t="s">
        <v>14487</v>
      </c>
      <c r="E7771">
        <v>0</v>
      </c>
      <c r="F7771" t="s">
        <v>1286</v>
      </c>
      <c r="G7771" t="s">
        <v>4920</v>
      </c>
      <c r="H7771">
        <v>39</v>
      </c>
      <c r="I7771" s="14">
        <v>10.25</v>
      </c>
      <c r="J7771" s="15">
        <v>91030.452999999994</v>
      </c>
      <c r="K7771" s="15">
        <v>126929.675</v>
      </c>
      <c r="L7771" s="15">
        <v>164316.75200000001</v>
      </c>
      <c r="M7771">
        <v>5</v>
      </c>
      <c r="N7771">
        <v>5</v>
      </c>
      <c r="O7771">
        <v>0</v>
      </c>
      <c r="P7771">
        <v>10.25</v>
      </c>
      <c r="R7771">
        <v>0.09</v>
      </c>
      <c r="S7771">
        <v>0.25</v>
      </c>
      <c r="T7771">
        <v>0</v>
      </c>
      <c r="U7771">
        <v>0.25</v>
      </c>
      <c r="V7771">
        <v>0</v>
      </c>
      <c r="W7771" s="13">
        <v>44972</v>
      </c>
      <c r="X7771">
        <v>0</v>
      </c>
    </row>
    <row r="7772" spans="1:24" x14ac:dyDescent="0.25">
      <c r="A7772">
        <v>1</v>
      </c>
      <c r="B7772">
        <v>74732</v>
      </c>
      <c r="C7772" t="s">
        <v>1015</v>
      </c>
      <c r="D7772" t="s">
        <v>14488</v>
      </c>
      <c r="E7772">
        <v>0</v>
      </c>
      <c r="F7772" t="s">
        <v>1286</v>
      </c>
      <c r="G7772" t="s">
        <v>29</v>
      </c>
      <c r="H7772">
        <v>35</v>
      </c>
      <c r="I7772" s="14">
        <v>1800</v>
      </c>
      <c r="J7772" s="15">
        <v>1456.4639999999999</v>
      </c>
      <c r="K7772" s="15">
        <v>1846.9760000000001</v>
      </c>
      <c r="L7772" s="15">
        <v>1857.2260000000001</v>
      </c>
      <c r="M7772">
        <v>5</v>
      </c>
      <c r="N7772">
        <v>5</v>
      </c>
      <c r="O7772">
        <v>0</v>
      </c>
      <c r="P7772">
        <v>1800</v>
      </c>
      <c r="R7772">
        <v>0.03</v>
      </c>
      <c r="S7772">
        <v>0</v>
      </c>
      <c r="T7772">
        <v>0</v>
      </c>
      <c r="U7772">
        <v>0</v>
      </c>
      <c r="V7772">
        <v>0</v>
      </c>
      <c r="W7772" s="13">
        <v>44013</v>
      </c>
    </row>
    <row r="7773" spans="1:24" x14ac:dyDescent="0.25">
      <c r="A7773">
        <v>1</v>
      </c>
      <c r="B7773">
        <v>74880</v>
      </c>
      <c r="C7773" t="s">
        <v>14477</v>
      </c>
      <c r="D7773" t="s">
        <v>14489</v>
      </c>
      <c r="E7773">
        <v>0</v>
      </c>
      <c r="F7773" t="s">
        <v>7278</v>
      </c>
      <c r="G7773" t="s">
        <v>4920</v>
      </c>
      <c r="H7773">
        <v>39</v>
      </c>
      <c r="I7773" s="14">
        <v>8.17</v>
      </c>
      <c r="J7773" s="15">
        <v>97622.86</v>
      </c>
      <c r="K7773" s="15">
        <v>116342.336</v>
      </c>
      <c r="L7773" s="15">
        <v>114375.064</v>
      </c>
      <c r="M7773">
        <v>5</v>
      </c>
      <c r="N7773">
        <v>5</v>
      </c>
      <c r="O7773">
        <v>0</v>
      </c>
      <c r="P7773">
        <v>8.17</v>
      </c>
      <c r="R7773">
        <v>0.37</v>
      </c>
      <c r="S7773">
        <v>0.21</v>
      </c>
      <c r="T7773">
        <v>0</v>
      </c>
      <c r="U7773">
        <v>0.21</v>
      </c>
      <c r="V7773">
        <v>0</v>
      </c>
      <c r="W7773" s="13">
        <v>45054</v>
      </c>
    </row>
    <row r="7774" spans="1:24" x14ac:dyDescent="0.25">
      <c r="A7774">
        <v>1</v>
      </c>
      <c r="B7774">
        <v>75668</v>
      </c>
      <c r="C7774" t="s">
        <v>1068</v>
      </c>
      <c r="D7774" t="s">
        <v>14490</v>
      </c>
      <c r="E7774">
        <v>0</v>
      </c>
      <c r="F7774" t="s">
        <v>1286</v>
      </c>
      <c r="G7774" t="s">
        <v>4920</v>
      </c>
      <c r="H7774">
        <v>39</v>
      </c>
      <c r="I7774" s="14">
        <v>1.7000000000000001E-2</v>
      </c>
      <c r="J7774" s="15">
        <v>105858.11500000001</v>
      </c>
      <c r="K7774" s="15">
        <v>151610.663</v>
      </c>
      <c r="L7774" s="15">
        <v>151610.663</v>
      </c>
      <c r="M7774">
        <v>5</v>
      </c>
      <c r="N7774">
        <v>5</v>
      </c>
      <c r="O7774">
        <v>0</v>
      </c>
      <c r="P7774">
        <v>1.7000000000000001E-2</v>
      </c>
      <c r="R7774">
        <v>0.03</v>
      </c>
      <c r="S7774">
        <v>0</v>
      </c>
      <c r="T7774">
        <v>0</v>
      </c>
      <c r="U7774">
        <v>0</v>
      </c>
      <c r="V7774">
        <v>0</v>
      </c>
      <c r="W7774" s="13">
        <v>44813</v>
      </c>
      <c r="X7774">
        <v>0</v>
      </c>
    </row>
    <row r="7775" spans="1:24" x14ac:dyDescent="0.25">
      <c r="A7775">
        <v>1</v>
      </c>
      <c r="B7775">
        <v>75713</v>
      </c>
      <c r="C7775" t="s">
        <v>13409</v>
      </c>
      <c r="D7775" t="s">
        <v>14491</v>
      </c>
      <c r="E7775">
        <v>0</v>
      </c>
      <c r="F7775" t="s">
        <v>1492</v>
      </c>
      <c r="G7775" t="s">
        <v>29</v>
      </c>
      <c r="H7775">
        <v>35</v>
      </c>
      <c r="I7775" s="14">
        <v>9696</v>
      </c>
      <c r="J7775" s="15">
        <v>142.06</v>
      </c>
      <c r="K7775" s="15">
        <v>178.01</v>
      </c>
      <c r="L7775" s="15">
        <v>178.01</v>
      </c>
      <c r="M7775">
        <v>5</v>
      </c>
      <c r="N7775">
        <v>5</v>
      </c>
      <c r="O7775">
        <v>0</v>
      </c>
      <c r="P7775">
        <v>9696</v>
      </c>
      <c r="R7775">
        <v>0.31</v>
      </c>
      <c r="S7775">
        <v>0</v>
      </c>
      <c r="T7775">
        <v>0</v>
      </c>
      <c r="U7775">
        <v>0</v>
      </c>
      <c r="V7775">
        <v>0</v>
      </c>
      <c r="W7775" s="13">
        <v>44600</v>
      </c>
      <c r="X7775">
        <v>342</v>
      </c>
    </row>
    <row r="7776" spans="1:24" x14ac:dyDescent="0.25">
      <c r="A7776">
        <v>1</v>
      </c>
      <c r="B7776">
        <v>75714</v>
      </c>
      <c r="C7776" t="s">
        <v>13409</v>
      </c>
      <c r="D7776" t="s">
        <v>14492</v>
      </c>
      <c r="E7776">
        <v>0</v>
      </c>
      <c r="F7776" t="s">
        <v>13413</v>
      </c>
      <c r="G7776" t="s">
        <v>29</v>
      </c>
      <c r="H7776">
        <v>35</v>
      </c>
      <c r="I7776" s="14">
        <v>33960</v>
      </c>
      <c r="J7776" s="15">
        <v>14.95</v>
      </c>
      <c r="K7776" s="15">
        <v>16.908999999999999</v>
      </c>
      <c r="L7776" s="15">
        <v>16.908999999999999</v>
      </c>
      <c r="M7776">
        <v>5</v>
      </c>
      <c r="N7776">
        <v>5</v>
      </c>
      <c r="O7776">
        <v>5430</v>
      </c>
      <c r="P7776">
        <v>28530</v>
      </c>
      <c r="R7776">
        <v>12116.68</v>
      </c>
      <c r="S7776">
        <v>16380</v>
      </c>
      <c r="T7776">
        <v>0</v>
      </c>
      <c r="U7776">
        <v>16380</v>
      </c>
      <c r="V7776">
        <v>0</v>
      </c>
      <c r="W7776" s="13">
        <v>45077</v>
      </c>
    </row>
    <row r="7777" spans="1:24" x14ac:dyDescent="0.25">
      <c r="A7777">
        <v>1</v>
      </c>
      <c r="B7777">
        <v>75716</v>
      </c>
      <c r="C7777" t="s">
        <v>14493</v>
      </c>
      <c r="D7777" t="s">
        <v>14494</v>
      </c>
      <c r="E7777">
        <v>0</v>
      </c>
      <c r="F7777" t="s">
        <v>1286</v>
      </c>
      <c r="G7777" t="s">
        <v>4920</v>
      </c>
      <c r="H7777">
        <v>39</v>
      </c>
      <c r="I7777" s="14">
        <v>13.3</v>
      </c>
      <c r="J7777" s="15">
        <v>182734.2</v>
      </c>
      <c r="K7777" s="15">
        <v>260595.674</v>
      </c>
      <c r="L7777" s="15">
        <v>260595.674</v>
      </c>
      <c r="M7777">
        <v>5</v>
      </c>
      <c r="N7777">
        <v>5</v>
      </c>
      <c r="O7777">
        <v>0</v>
      </c>
      <c r="P7777">
        <v>13.3</v>
      </c>
      <c r="R7777">
        <v>0.03</v>
      </c>
      <c r="S7777">
        <v>0</v>
      </c>
      <c r="T7777">
        <v>0</v>
      </c>
      <c r="U7777">
        <v>0</v>
      </c>
      <c r="V7777">
        <v>0</v>
      </c>
      <c r="W7777" s="13">
        <v>44259</v>
      </c>
    </row>
    <row r="7778" spans="1:24" x14ac:dyDescent="0.25">
      <c r="A7778">
        <v>1</v>
      </c>
      <c r="B7778">
        <v>75729</v>
      </c>
      <c r="C7778" t="s">
        <v>14495</v>
      </c>
      <c r="D7778" t="s">
        <v>14496</v>
      </c>
      <c r="E7778">
        <v>0</v>
      </c>
      <c r="F7778" t="s">
        <v>1286</v>
      </c>
      <c r="G7778" t="s">
        <v>4920</v>
      </c>
      <c r="H7778">
        <v>39</v>
      </c>
      <c r="I7778" s="14">
        <v>30.62</v>
      </c>
      <c r="J7778" s="15">
        <v>131937.29</v>
      </c>
      <c r="K7778" s="15">
        <v>183877.03400000001</v>
      </c>
      <c r="L7778" s="15">
        <v>202004.01699999999</v>
      </c>
      <c r="M7778">
        <v>5</v>
      </c>
      <c r="N7778">
        <v>5</v>
      </c>
      <c r="O7778">
        <v>0</v>
      </c>
      <c r="P7778">
        <v>30.62</v>
      </c>
      <c r="R7778">
        <v>5.5E-2</v>
      </c>
      <c r="S7778">
        <v>6.5000000000000002E-2</v>
      </c>
      <c r="T7778">
        <v>0</v>
      </c>
      <c r="U7778">
        <v>6.5000000000000002E-2</v>
      </c>
      <c r="V7778">
        <v>0</v>
      </c>
      <c r="W7778" s="13">
        <v>44972</v>
      </c>
      <c r="X7778">
        <v>0</v>
      </c>
    </row>
    <row r="7779" spans="1:24" x14ac:dyDescent="0.25">
      <c r="A7779">
        <v>1</v>
      </c>
      <c r="B7779">
        <v>75730</v>
      </c>
      <c r="C7779" t="s">
        <v>14497</v>
      </c>
      <c r="D7779" t="s">
        <v>14498</v>
      </c>
      <c r="E7779">
        <v>0</v>
      </c>
      <c r="F7779" t="s">
        <v>13413</v>
      </c>
      <c r="G7779" t="s">
        <v>13714</v>
      </c>
      <c r="H7779">
        <v>39</v>
      </c>
      <c r="I7779" s="14">
        <v>10</v>
      </c>
      <c r="J7779" s="15">
        <v>7735.7950000000001</v>
      </c>
      <c r="K7779" s="15">
        <v>10830.513999999999</v>
      </c>
      <c r="L7779" s="15">
        <v>10830.513999999999</v>
      </c>
      <c r="M7779">
        <v>5</v>
      </c>
      <c r="N7779">
        <v>5</v>
      </c>
      <c r="O7779">
        <v>0</v>
      </c>
      <c r="P7779">
        <v>10</v>
      </c>
      <c r="R7779">
        <v>0.03</v>
      </c>
      <c r="S7779">
        <v>0</v>
      </c>
      <c r="T7779">
        <v>0</v>
      </c>
      <c r="U7779">
        <v>0</v>
      </c>
      <c r="V7779">
        <v>0</v>
      </c>
      <c r="W7779" s="13">
        <v>43711</v>
      </c>
    </row>
    <row r="7780" spans="1:24" x14ac:dyDescent="0.25">
      <c r="A7780">
        <v>1</v>
      </c>
      <c r="B7780">
        <v>75735</v>
      </c>
      <c r="C7780" t="s">
        <v>13409</v>
      </c>
      <c r="D7780" t="s">
        <v>14499</v>
      </c>
      <c r="E7780">
        <v>0</v>
      </c>
      <c r="F7780" t="s">
        <v>13497</v>
      </c>
      <c r="G7780" t="s">
        <v>29</v>
      </c>
      <c r="H7780">
        <v>35</v>
      </c>
      <c r="I7780" s="14">
        <v>2</v>
      </c>
      <c r="J7780" s="15">
        <v>2730.7170000000001</v>
      </c>
      <c r="K7780" s="15">
        <v>3049.45</v>
      </c>
      <c r="L7780" s="15">
        <v>3049.45</v>
      </c>
      <c r="M7780">
        <v>5</v>
      </c>
      <c r="N7780">
        <v>5</v>
      </c>
      <c r="O7780">
        <v>0</v>
      </c>
      <c r="P7780">
        <v>2</v>
      </c>
      <c r="R7780">
        <v>0.2</v>
      </c>
      <c r="S7780">
        <v>0</v>
      </c>
      <c r="T7780">
        <v>0</v>
      </c>
      <c r="U7780">
        <v>0</v>
      </c>
      <c r="V7780">
        <v>0</v>
      </c>
      <c r="W7780" s="13">
        <v>44495</v>
      </c>
    </row>
    <row r="7781" spans="1:24" x14ac:dyDescent="0.25">
      <c r="A7781">
        <v>1</v>
      </c>
      <c r="B7781">
        <v>75800</v>
      </c>
      <c r="C7781" t="s">
        <v>14500</v>
      </c>
      <c r="D7781" t="s">
        <v>14501</v>
      </c>
      <c r="E7781">
        <v>0</v>
      </c>
      <c r="F7781" t="s">
        <v>1286</v>
      </c>
      <c r="G7781" t="s">
        <v>4920</v>
      </c>
      <c r="H7781">
        <v>39</v>
      </c>
      <c r="I7781" s="14">
        <v>1</v>
      </c>
      <c r="J7781" s="15">
        <v>36469.839999999997</v>
      </c>
      <c r="K7781" s="15">
        <v>57767.913</v>
      </c>
      <c r="L7781" s="15">
        <v>67178.667000000001</v>
      </c>
      <c r="M7781">
        <v>5</v>
      </c>
      <c r="N7781">
        <v>5</v>
      </c>
      <c r="O7781">
        <v>0</v>
      </c>
      <c r="P7781">
        <v>1</v>
      </c>
      <c r="R7781">
        <v>3.72</v>
      </c>
      <c r="S7781">
        <v>13</v>
      </c>
      <c r="T7781">
        <v>0</v>
      </c>
      <c r="U7781">
        <v>13</v>
      </c>
      <c r="V7781">
        <v>0</v>
      </c>
      <c r="W7781" s="13">
        <v>44972</v>
      </c>
      <c r="X7781">
        <v>0</v>
      </c>
    </row>
    <row r="7782" spans="1:24" x14ac:dyDescent="0.25">
      <c r="A7782">
        <v>1</v>
      </c>
      <c r="B7782">
        <v>75901</v>
      </c>
      <c r="C7782" t="s">
        <v>13409</v>
      </c>
      <c r="D7782" t="s">
        <v>14502</v>
      </c>
      <c r="E7782">
        <v>0</v>
      </c>
      <c r="F7782" t="s">
        <v>13413</v>
      </c>
      <c r="G7782" t="s">
        <v>29</v>
      </c>
      <c r="H7782">
        <v>35</v>
      </c>
      <c r="I7782" s="14">
        <v>32100</v>
      </c>
      <c r="J7782" s="15">
        <v>7.1769999999999996</v>
      </c>
      <c r="K7782" s="15">
        <v>9.7210000000000001</v>
      </c>
      <c r="L7782" s="15">
        <v>9.7210000000000001</v>
      </c>
      <c r="M7782">
        <v>5</v>
      </c>
      <c r="N7782">
        <v>5</v>
      </c>
      <c r="O7782">
        <v>0</v>
      </c>
      <c r="P7782">
        <v>32100</v>
      </c>
      <c r="R7782">
        <v>0.23</v>
      </c>
      <c r="S7782">
        <v>0</v>
      </c>
      <c r="T7782">
        <v>0</v>
      </c>
      <c r="U7782">
        <v>0</v>
      </c>
      <c r="V7782">
        <v>0</v>
      </c>
      <c r="W7782" s="13">
        <v>44489</v>
      </c>
    </row>
    <row r="7783" spans="1:24" x14ac:dyDescent="0.25">
      <c r="A7783">
        <v>1</v>
      </c>
      <c r="B7783">
        <v>75935</v>
      </c>
      <c r="C7783" t="s">
        <v>14503</v>
      </c>
      <c r="D7783" t="s">
        <v>14504</v>
      </c>
      <c r="E7783">
        <v>0</v>
      </c>
      <c r="F7783" t="s">
        <v>13413</v>
      </c>
      <c r="G7783" t="s">
        <v>13714</v>
      </c>
      <c r="H7783">
        <v>39</v>
      </c>
      <c r="I7783" s="14">
        <v>1</v>
      </c>
      <c r="J7783" s="15">
        <v>7730.0550000000003</v>
      </c>
      <c r="K7783" s="15">
        <v>11671.201999999999</v>
      </c>
      <c r="L7783" s="15">
        <v>11671.201999999999</v>
      </c>
      <c r="M7783">
        <v>5</v>
      </c>
      <c r="N7783">
        <v>5</v>
      </c>
      <c r="O7783">
        <v>0</v>
      </c>
      <c r="P7783">
        <v>1</v>
      </c>
      <c r="R7783">
        <v>18.27</v>
      </c>
      <c r="S7783">
        <v>133</v>
      </c>
      <c r="T7783">
        <v>0</v>
      </c>
      <c r="U7783">
        <v>133</v>
      </c>
      <c r="V7783">
        <v>0</v>
      </c>
      <c r="W7783" s="13">
        <v>44956</v>
      </c>
    </row>
    <row r="7784" spans="1:24" x14ac:dyDescent="0.25">
      <c r="A7784">
        <v>1</v>
      </c>
      <c r="B7784">
        <v>75980</v>
      </c>
      <c r="C7784" t="s">
        <v>1068</v>
      </c>
      <c r="D7784" t="s">
        <v>14505</v>
      </c>
      <c r="E7784">
        <v>0</v>
      </c>
      <c r="F7784" t="s">
        <v>1286</v>
      </c>
      <c r="G7784" t="s">
        <v>29</v>
      </c>
      <c r="H7784">
        <v>39</v>
      </c>
      <c r="I7784" s="14">
        <v>8790</v>
      </c>
      <c r="J7784" s="15">
        <v>160.637</v>
      </c>
      <c r="K7784" s="15">
        <v>201.73599999999999</v>
      </c>
      <c r="L7784" s="15">
        <v>217.47800000000001</v>
      </c>
      <c r="M7784">
        <v>5</v>
      </c>
      <c r="N7784">
        <v>5</v>
      </c>
      <c r="O7784">
        <v>0</v>
      </c>
      <c r="P7784">
        <v>8790</v>
      </c>
      <c r="R7784">
        <v>5629.75</v>
      </c>
      <c r="S7784">
        <v>6210</v>
      </c>
      <c r="T7784">
        <v>0</v>
      </c>
      <c r="U7784">
        <v>6210</v>
      </c>
      <c r="V7784">
        <v>0</v>
      </c>
      <c r="W7784" s="13">
        <v>45054</v>
      </c>
      <c r="X7784">
        <v>0</v>
      </c>
    </row>
    <row r="7785" spans="1:24" x14ac:dyDescent="0.25">
      <c r="A7785">
        <v>1</v>
      </c>
      <c r="B7785">
        <v>75981</v>
      </c>
      <c r="C7785" t="s">
        <v>1068</v>
      </c>
      <c r="D7785" t="s">
        <v>14506</v>
      </c>
      <c r="E7785">
        <v>0</v>
      </c>
      <c r="F7785" t="s">
        <v>1286</v>
      </c>
      <c r="G7785" t="s">
        <v>29</v>
      </c>
      <c r="H7785">
        <v>39</v>
      </c>
      <c r="I7785" s="14">
        <v>550</v>
      </c>
      <c r="J7785" s="15">
        <v>166.57</v>
      </c>
      <c r="K7785" s="15">
        <v>284.11900000000003</v>
      </c>
      <c r="L7785" s="15">
        <v>284.11900000000003</v>
      </c>
      <c r="M7785">
        <v>5</v>
      </c>
      <c r="N7785">
        <v>5</v>
      </c>
      <c r="O7785">
        <v>0</v>
      </c>
      <c r="P7785">
        <v>550</v>
      </c>
      <c r="R7785">
        <v>0.03</v>
      </c>
      <c r="S7785">
        <v>0</v>
      </c>
      <c r="T7785">
        <v>0</v>
      </c>
      <c r="U7785">
        <v>0</v>
      </c>
      <c r="V7785">
        <v>0</v>
      </c>
      <c r="W7785" s="13">
        <v>43714</v>
      </c>
      <c r="X7785">
        <v>0</v>
      </c>
    </row>
    <row r="7786" spans="1:24" x14ac:dyDescent="0.25">
      <c r="A7786">
        <v>1</v>
      </c>
      <c r="B7786">
        <v>76023</v>
      </c>
      <c r="C7786" t="s">
        <v>14507</v>
      </c>
      <c r="D7786" t="s">
        <v>14508</v>
      </c>
      <c r="E7786">
        <v>0</v>
      </c>
      <c r="F7786" t="s">
        <v>13413</v>
      </c>
      <c r="G7786" t="s">
        <v>13714</v>
      </c>
      <c r="H7786">
        <v>39</v>
      </c>
      <c r="I7786" s="14">
        <v>700</v>
      </c>
      <c r="J7786" s="15">
        <v>10347.343000000001</v>
      </c>
      <c r="K7786" s="15">
        <v>10423.566999999999</v>
      </c>
      <c r="L7786" s="15">
        <v>10423.566999999999</v>
      </c>
      <c r="M7786">
        <v>5</v>
      </c>
      <c r="N7786">
        <v>5</v>
      </c>
      <c r="O7786">
        <v>0</v>
      </c>
      <c r="P7786">
        <v>700</v>
      </c>
      <c r="R7786">
        <v>761.58</v>
      </c>
      <c r="S7786">
        <v>700</v>
      </c>
      <c r="T7786">
        <v>300</v>
      </c>
      <c r="U7786">
        <v>700</v>
      </c>
      <c r="V7786">
        <v>300</v>
      </c>
      <c r="W7786" s="13">
        <v>45085</v>
      </c>
    </row>
    <row r="7787" spans="1:24" x14ac:dyDescent="0.25">
      <c r="A7787">
        <v>1</v>
      </c>
      <c r="B7787">
        <v>76072</v>
      </c>
      <c r="C7787" t="s">
        <v>1005</v>
      </c>
      <c r="D7787" t="s">
        <v>14111</v>
      </c>
      <c r="E7787">
        <v>0</v>
      </c>
      <c r="F7787" t="s">
        <v>13413</v>
      </c>
      <c r="G7787" t="s">
        <v>13714</v>
      </c>
      <c r="H7787">
        <v>35</v>
      </c>
      <c r="I7787" s="14">
        <v>1200</v>
      </c>
      <c r="J7787" s="15">
        <v>14844.486000000001</v>
      </c>
      <c r="K7787" s="15">
        <v>17336.841</v>
      </c>
      <c r="L7787" s="15">
        <v>17336.841</v>
      </c>
      <c r="M7787">
        <v>5</v>
      </c>
      <c r="N7787">
        <v>5</v>
      </c>
      <c r="O7787">
        <v>0</v>
      </c>
      <c r="P7787">
        <v>1200</v>
      </c>
      <c r="R7787">
        <v>1973.75</v>
      </c>
      <c r="S7787">
        <v>3150</v>
      </c>
      <c r="T7787">
        <v>0</v>
      </c>
      <c r="U7787">
        <v>3150</v>
      </c>
      <c r="V7787">
        <v>0</v>
      </c>
      <c r="W7787" s="13">
        <v>45051</v>
      </c>
    </row>
    <row r="7788" spans="1:24" x14ac:dyDescent="0.25">
      <c r="A7788">
        <v>1</v>
      </c>
      <c r="B7788">
        <v>76072</v>
      </c>
      <c r="C7788" t="s">
        <v>1005</v>
      </c>
      <c r="D7788" t="s">
        <v>14111</v>
      </c>
      <c r="E7788">
        <v>0</v>
      </c>
      <c r="F7788" t="s">
        <v>13413</v>
      </c>
      <c r="G7788" t="s">
        <v>13714</v>
      </c>
      <c r="H7788">
        <v>39</v>
      </c>
      <c r="I7788" s="14">
        <v>1300</v>
      </c>
      <c r="J7788" s="15">
        <v>14061.536</v>
      </c>
      <c r="K7788" s="15">
        <v>17336.841</v>
      </c>
      <c r="L7788" s="15">
        <v>17336.841</v>
      </c>
      <c r="M7788">
        <v>5</v>
      </c>
      <c r="N7788">
        <v>5</v>
      </c>
      <c r="O7788">
        <v>0</v>
      </c>
      <c r="P7788">
        <v>1300</v>
      </c>
      <c r="R7788">
        <v>1421.64</v>
      </c>
      <c r="S7788">
        <v>3130</v>
      </c>
      <c r="T7788">
        <v>700</v>
      </c>
      <c r="U7788">
        <v>3130</v>
      </c>
      <c r="V7788">
        <v>700</v>
      </c>
      <c r="W7788" s="13">
        <v>45085</v>
      </c>
    </row>
    <row r="7789" spans="1:24" x14ac:dyDescent="0.25">
      <c r="A7789">
        <v>1</v>
      </c>
      <c r="B7789">
        <v>76080</v>
      </c>
      <c r="C7789" t="s">
        <v>14509</v>
      </c>
      <c r="D7789" t="s">
        <v>14510</v>
      </c>
      <c r="E7789">
        <v>0</v>
      </c>
      <c r="F7789" t="s">
        <v>13413</v>
      </c>
      <c r="G7789" t="s">
        <v>13714</v>
      </c>
      <c r="H7789">
        <v>35</v>
      </c>
      <c r="I7789" s="14">
        <v>10</v>
      </c>
      <c r="J7789" s="15">
        <v>8171.4589999999998</v>
      </c>
      <c r="K7789" s="15">
        <v>11032.695</v>
      </c>
      <c r="L7789" s="15">
        <v>11032.695</v>
      </c>
      <c r="M7789">
        <v>5</v>
      </c>
      <c r="N7789">
        <v>5</v>
      </c>
      <c r="O7789">
        <v>0</v>
      </c>
      <c r="P7789">
        <v>10</v>
      </c>
      <c r="R7789">
        <v>4820.55</v>
      </c>
      <c r="S7789">
        <v>6208</v>
      </c>
      <c r="T7789">
        <v>0</v>
      </c>
      <c r="U7789">
        <v>6208</v>
      </c>
      <c r="V7789">
        <v>0</v>
      </c>
      <c r="W7789" s="13">
        <v>45062</v>
      </c>
    </row>
    <row r="7790" spans="1:24" x14ac:dyDescent="0.25">
      <c r="A7790">
        <v>1</v>
      </c>
      <c r="B7790">
        <v>76080</v>
      </c>
      <c r="C7790" t="s">
        <v>14509</v>
      </c>
      <c r="D7790" t="s">
        <v>14510</v>
      </c>
      <c r="E7790">
        <v>0</v>
      </c>
      <c r="F7790" t="s">
        <v>13413</v>
      </c>
      <c r="G7790" t="s">
        <v>13714</v>
      </c>
      <c r="H7790">
        <v>39</v>
      </c>
      <c r="I7790" s="14">
        <v>3879</v>
      </c>
      <c r="J7790" s="15">
        <v>8139.7259999999997</v>
      </c>
      <c r="K7790" s="15">
        <v>11032.695</v>
      </c>
      <c r="L7790" s="15">
        <v>11032.695</v>
      </c>
      <c r="M7790">
        <v>5</v>
      </c>
      <c r="N7790">
        <v>5</v>
      </c>
      <c r="O7790">
        <v>0</v>
      </c>
      <c r="P7790">
        <v>3879</v>
      </c>
      <c r="R7790">
        <v>5170.59</v>
      </c>
      <c r="S7790">
        <v>8002</v>
      </c>
      <c r="T7790">
        <v>1156</v>
      </c>
      <c r="U7790">
        <v>8002</v>
      </c>
      <c r="V7790">
        <v>1156</v>
      </c>
      <c r="W7790" s="13">
        <v>45085</v>
      </c>
    </row>
    <row r="7791" spans="1:24" x14ac:dyDescent="0.25">
      <c r="A7791">
        <v>1</v>
      </c>
      <c r="B7791">
        <v>76151</v>
      </c>
      <c r="C7791" t="s">
        <v>13345</v>
      </c>
      <c r="D7791" t="s">
        <v>14511</v>
      </c>
      <c r="E7791">
        <v>0</v>
      </c>
      <c r="F7791" t="s">
        <v>1286</v>
      </c>
      <c r="G7791" t="s">
        <v>4920</v>
      </c>
      <c r="H7791">
        <v>39</v>
      </c>
      <c r="I7791" s="14">
        <v>53.790999999999997</v>
      </c>
      <c r="J7791" s="15">
        <v>91130.986000000004</v>
      </c>
      <c r="K7791" s="15">
        <v>130395.902</v>
      </c>
      <c r="L7791" s="15">
        <v>130395.902</v>
      </c>
      <c r="M7791">
        <v>5</v>
      </c>
      <c r="N7791">
        <v>5</v>
      </c>
      <c r="O7791">
        <v>0</v>
      </c>
      <c r="P7791">
        <v>53.790999999999997</v>
      </c>
      <c r="R7791">
        <v>0.03</v>
      </c>
      <c r="S7791">
        <v>0</v>
      </c>
      <c r="T7791">
        <v>0</v>
      </c>
      <c r="U7791">
        <v>0</v>
      </c>
      <c r="V7791">
        <v>0</v>
      </c>
      <c r="W7791" s="13">
        <v>44545</v>
      </c>
      <c r="X7791">
        <v>0</v>
      </c>
    </row>
    <row r="7792" spans="1:24" x14ac:dyDescent="0.25">
      <c r="A7792">
        <v>1</v>
      </c>
      <c r="B7792">
        <v>76157</v>
      </c>
      <c r="C7792" t="s">
        <v>13409</v>
      </c>
      <c r="D7792" t="s">
        <v>14512</v>
      </c>
      <c r="E7792">
        <v>1000</v>
      </c>
      <c r="F7792" t="s">
        <v>13413</v>
      </c>
      <c r="G7792" t="s">
        <v>29</v>
      </c>
      <c r="H7792">
        <v>35</v>
      </c>
      <c r="I7792" s="14">
        <v>2601</v>
      </c>
      <c r="J7792" s="15">
        <v>105.88200000000001</v>
      </c>
      <c r="K7792" s="15">
        <v>15.25</v>
      </c>
      <c r="L7792" s="15">
        <v>15.25</v>
      </c>
      <c r="M7792">
        <v>5</v>
      </c>
      <c r="N7792">
        <v>5</v>
      </c>
      <c r="O7792">
        <v>972</v>
      </c>
      <c r="P7792">
        <v>2629</v>
      </c>
      <c r="R7792">
        <v>326.01</v>
      </c>
      <c r="S7792">
        <v>399</v>
      </c>
      <c r="T7792">
        <v>0</v>
      </c>
      <c r="U7792">
        <v>399</v>
      </c>
      <c r="V7792">
        <v>0</v>
      </c>
      <c r="W7792" s="13">
        <v>45076</v>
      </c>
    </row>
    <row r="7793" spans="1:24" x14ac:dyDescent="0.25">
      <c r="A7793">
        <v>1</v>
      </c>
      <c r="B7793">
        <v>76165</v>
      </c>
      <c r="C7793" t="s">
        <v>13409</v>
      </c>
      <c r="D7793" t="s">
        <v>14513</v>
      </c>
      <c r="E7793">
        <v>0</v>
      </c>
      <c r="F7793" t="s">
        <v>1286</v>
      </c>
      <c r="G7793" t="s">
        <v>29</v>
      </c>
      <c r="H7793">
        <v>39</v>
      </c>
      <c r="I7793" s="14">
        <v>119</v>
      </c>
      <c r="J7793" s="15">
        <v>23023.008999999998</v>
      </c>
      <c r="K7793" s="15">
        <v>23595.449000000001</v>
      </c>
      <c r="L7793" s="15">
        <v>23595.449000000001</v>
      </c>
      <c r="M7793">
        <v>5</v>
      </c>
      <c r="N7793">
        <v>5</v>
      </c>
      <c r="O7793">
        <v>0</v>
      </c>
      <c r="P7793">
        <v>119</v>
      </c>
      <c r="R7793">
        <v>354.29</v>
      </c>
      <c r="S7793">
        <v>468</v>
      </c>
      <c r="T7793">
        <v>0</v>
      </c>
      <c r="U7793">
        <v>468</v>
      </c>
      <c r="V7793">
        <v>0</v>
      </c>
      <c r="W7793" s="13">
        <v>45054</v>
      </c>
    </row>
    <row r="7794" spans="1:24" x14ac:dyDescent="0.25">
      <c r="A7794">
        <v>1</v>
      </c>
      <c r="B7794">
        <v>76170</v>
      </c>
      <c r="C7794" t="s">
        <v>13409</v>
      </c>
      <c r="D7794" t="s">
        <v>14514</v>
      </c>
      <c r="E7794">
        <v>0</v>
      </c>
      <c r="F7794" t="s">
        <v>1286</v>
      </c>
      <c r="G7794" t="s">
        <v>29</v>
      </c>
      <c r="H7794">
        <v>39</v>
      </c>
      <c r="I7794" s="14">
        <v>886</v>
      </c>
      <c r="J7794" s="15">
        <v>7771.8440000000001</v>
      </c>
      <c r="K7794" s="15">
        <v>7860.2830000000004</v>
      </c>
      <c r="L7794" s="15">
        <v>7877.4840000000004</v>
      </c>
      <c r="M7794">
        <v>5</v>
      </c>
      <c r="N7794">
        <v>5</v>
      </c>
      <c r="O7794">
        <v>0</v>
      </c>
      <c r="P7794">
        <v>886</v>
      </c>
      <c r="R7794">
        <v>2154.41</v>
      </c>
      <c r="S7794">
        <v>2723</v>
      </c>
      <c r="T7794">
        <v>0</v>
      </c>
      <c r="U7794">
        <v>2723</v>
      </c>
      <c r="V7794">
        <v>0</v>
      </c>
      <c r="W7794" s="13">
        <v>45054</v>
      </c>
    </row>
    <row r="7795" spans="1:24" x14ac:dyDescent="0.25">
      <c r="A7795">
        <v>1</v>
      </c>
      <c r="B7795">
        <v>76209</v>
      </c>
      <c r="C7795" t="s">
        <v>14515</v>
      </c>
      <c r="D7795" t="s">
        <v>14516</v>
      </c>
      <c r="E7795">
        <v>0</v>
      </c>
      <c r="F7795" t="s">
        <v>13413</v>
      </c>
      <c r="G7795" t="s">
        <v>13714</v>
      </c>
      <c r="H7795">
        <v>39</v>
      </c>
      <c r="I7795" s="14">
        <v>1433</v>
      </c>
      <c r="J7795" s="15">
        <v>11833.638000000001</v>
      </c>
      <c r="K7795" s="15">
        <v>12936.993</v>
      </c>
      <c r="L7795" s="15">
        <v>12936.993</v>
      </c>
      <c r="M7795">
        <v>5</v>
      </c>
      <c r="N7795">
        <v>5</v>
      </c>
      <c r="O7795">
        <v>0</v>
      </c>
      <c r="P7795">
        <v>1433</v>
      </c>
      <c r="R7795">
        <v>517.42999999999995</v>
      </c>
      <c r="S7795">
        <v>3152</v>
      </c>
      <c r="T7795">
        <v>1100</v>
      </c>
      <c r="U7795">
        <v>3152</v>
      </c>
      <c r="V7795">
        <v>1100</v>
      </c>
      <c r="W7795" s="13">
        <v>45085</v>
      </c>
    </row>
    <row r="7796" spans="1:24" x14ac:dyDescent="0.25">
      <c r="A7796">
        <v>1</v>
      </c>
      <c r="B7796">
        <v>76211</v>
      </c>
      <c r="C7796" t="s">
        <v>14517</v>
      </c>
      <c r="D7796" t="s">
        <v>14518</v>
      </c>
      <c r="E7796">
        <v>0</v>
      </c>
      <c r="F7796" t="s">
        <v>13413</v>
      </c>
      <c r="G7796" t="s">
        <v>13714</v>
      </c>
      <c r="H7796">
        <v>39</v>
      </c>
      <c r="I7796" s="14">
        <v>63</v>
      </c>
      <c r="J7796" s="15">
        <v>10269.894</v>
      </c>
      <c r="K7796" s="15">
        <v>15139.754999999999</v>
      </c>
      <c r="L7796" s="15">
        <v>15139.754999999999</v>
      </c>
      <c r="M7796">
        <v>5</v>
      </c>
      <c r="N7796">
        <v>5</v>
      </c>
      <c r="O7796">
        <v>0</v>
      </c>
      <c r="P7796">
        <v>63</v>
      </c>
      <c r="R7796">
        <v>75.400000000000006</v>
      </c>
      <c r="S7796">
        <v>41</v>
      </c>
      <c r="T7796">
        <v>0</v>
      </c>
      <c r="U7796">
        <v>41</v>
      </c>
      <c r="V7796">
        <v>0</v>
      </c>
      <c r="W7796" s="13">
        <v>45054</v>
      </c>
    </row>
    <row r="7797" spans="1:24" x14ac:dyDescent="0.25">
      <c r="A7797">
        <v>1</v>
      </c>
      <c r="B7797">
        <v>76279</v>
      </c>
      <c r="C7797" t="s">
        <v>14519</v>
      </c>
      <c r="D7797" t="s">
        <v>14520</v>
      </c>
      <c r="E7797">
        <v>0</v>
      </c>
      <c r="F7797" t="s">
        <v>13413</v>
      </c>
      <c r="G7797" t="s">
        <v>13714</v>
      </c>
      <c r="H7797">
        <v>39</v>
      </c>
      <c r="I7797" s="14">
        <v>10</v>
      </c>
      <c r="J7797" s="15">
        <v>7214.4750000000004</v>
      </c>
      <c r="K7797" s="15">
        <v>11021.441999999999</v>
      </c>
      <c r="L7797" s="15">
        <v>11021.441999999999</v>
      </c>
      <c r="M7797">
        <v>5</v>
      </c>
      <c r="N7797">
        <v>5</v>
      </c>
      <c r="O7797">
        <v>0</v>
      </c>
      <c r="P7797">
        <v>10</v>
      </c>
      <c r="R7797">
        <v>391.39</v>
      </c>
      <c r="S7797">
        <v>1123</v>
      </c>
      <c r="T7797">
        <v>0</v>
      </c>
      <c r="U7797">
        <v>1123</v>
      </c>
      <c r="V7797">
        <v>0</v>
      </c>
      <c r="W7797" s="13">
        <v>45009</v>
      </c>
    </row>
    <row r="7798" spans="1:24" x14ac:dyDescent="0.25">
      <c r="A7798">
        <v>1</v>
      </c>
      <c r="B7798">
        <v>76280</v>
      </c>
      <c r="C7798" t="s">
        <v>14294</v>
      </c>
      <c r="D7798" t="s">
        <v>14521</v>
      </c>
      <c r="E7798">
        <v>0</v>
      </c>
      <c r="F7798" t="s">
        <v>13413</v>
      </c>
      <c r="G7798" t="s">
        <v>13714</v>
      </c>
      <c r="H7798">
        <v>39</v>
      </c>
      <c r="I7798" s="14">
        <v>606</v>
      </c>
      <c r="J7798" s="15">
        <v>10349.147000000001</v>
      </c>
      <c r="K7798" s="15">
        <v>10406.484</v>
      </c>
      <c r="L7798" s="15">
        <v>10406.484</v>
      </c>
      <c r="M7798">
        <v>5</v>
      </c>
      <c r="N7798">
        <v>5</v>
      </c>
      <c r="O7798">
        <v>0</v>
      </c>
      <c r="P7798">
        <v>606</v>
      </c>
      <c r="R7798">
        <v>17122.713</v>
      </c>
      <c r="S7798">
        <v>24394</v>
      </c>
      <c r="T7798">
        <v>0</v>
      </c>
      <c r="U7798">
        <v>24394</v>
      </c>
      <c r="V7798">
        <v>0</v>
      </c>
      <c r="W7798" s="13">
        <v>45054</v>
      </c>
    </row>
    <row r="7799" spans="1:24" x14ac:dyDescent="0.25">
      <c r="A7799">
        <v>1</v>
      </c>
      <c r="B7799">
        <v>76283</v>
      </c>
      <c r="C7799" t="s">
        <v>14522</v>
      </c>
      <c r="D7799" t="s">
        <v>14523</v>
      </c>
      <c r="E7799">
        <v>2500</v>
      </c>
      <c r="F7799" t="s">
        <v>1286</v>
      </c>
      <c r="G7799" t="s">
        <v>29</v>
      </c>
      <c r="H7799">
        <v>35</v>
      </c>
      <c r="I7799" s="14">
        <v>22</v>
      </c>
      <c r="J7799" s="15">
        <v>445.38</v>
      </c>
      <c r="K7799" s="15">
        <v>531.42899999999997</v>
      </c>
      <c r="L7799" s="15">
        <v>531.42899999999997</v>
      </c>
      <c r="M7799">
        <v>5</v>
      </c>
      <c r="N7799">
        <v>5</v>
      </c>
      <c r="O7799">
        <v>0</v>
      </c>
      <c r="P7799">
        <v>2522</v>
      </c>
      <c r="R7799">
        <v>101.51</v>
      </c>
      <c r="S7799">
        <v>0</v>
      </c>
      <c r="T7799">
        <v>0</v>
      </c>
      <c r="U7799">
        <v>0</v>
      </c>
      <c r="V7799">
        <v>0</v>
      </c>
      <c r="W7799" s="13">
        <v>44901</v>
      </c>
      <c r="X7799">
        <v>0</v>
      </c>
    </row>
    <row r="7800" spans="1:24" x14ac:dyDescent="0.25">
      <c r="A7800">
        <v>1</v>
      </c>
      <c r="B7800">
        <v>76284</v>
      </c>
      <c r="C7800" t="s">
        <v>14524</v>
      </c>
      <c r="D7800" t="s">
        <v>14525</v>
      </c>
      <c r="E7800">
        <v>0</v>
      </c>
      <c r="F7800" t="s">
        <v>13413</v>
      </c>
      <c r="G7800" t="s">
        <v>13714</v>
      </c>
      <c r="H7800">
        <v>39</v>
      </c>
      <c r="I7800" s="14">
        <v>206</v>
      </c>
      <c r="J7800" s="15">
        <v>13894.602999999999</v>
      </c>
      <c r="K7800" s="15">
        <v>14382.924000000001</v>
      </c>
      <c r="L7800" s="15">
        <v>14382.924000000001</v>
      </c>
      <c r="M7800">
        <v>5</v>
      </c>
      <c r="N7800">
        <v>5</v>
      </c>
      <c r="O7800">
        <v>0</v>
      </c>
      <c r="P7800">
        <v>206</v>
      </c>
      <c r="R7800">
        <v>735.86</v>
      </c>
      <c r="S7800">
        <v>1325</v>
      </c>
      <c r="T7800">
        <v>205</v>
      </c>
      <c r="U7800">
        <v>1325</v>
      </c>
      <c r="V7800">
        <v>205</v>
      </c>
      <c r="W7800" s="13">
        <v>45085</v>
      </c>
    </row>
    <row r="7801" spans="1:24" x14ac:dyDescent="0.25">
      <c r="A7801">
        <v>1</v>
      </c>
      <c r="B7801">
        <v>77195</v>
      </c>
      <c r="C7801" t="s">
        <v>14526</v>
      </c>
      <c r="D7801" t="s">
        <v>14527</v>
      </c>
      <c r="E7801">
        <v>0</v>
      </c>
      <c r="F7801" t="s">
        <v>12135</v>
      </c>
      <c r="G7801" t="s">
        <v>29</v>
      </c>
      <c r="H7801">
        <v>39</v>
      </c>
      <c r="I7801" s="14">
        <v>500</v>
      </c>
      <c r="J7801" s="15">
        <v>213.68</v>
      </c>
      <c r="K7801" s="15">
        <v>314.86799999999999</v>
      </c>
      <c r="L7801" s="15">
        <v>323.48500000000001</v>
      </c>
      <c r="M7801">
        <v>5</v>
      </c>
      <c r="N7801">
        <v>5</v>
      </c>
      <c r="O7801">
        <v>0</v>
      </c>
      <c r="P7801">
        <v>500</v>
      </c>
      <c r="R7801">
        <v>640.28</v>
      </c>
      <c r="S7801">
        <v>4664</v>
      </c>
      <c r="T7801">
        <v>0</v>
      </c>
      <c r="U7801">
        <v>4664</v>
      </c>
      <c r="V7801">
        <v>0</v>
      </c>
      <c r="W7801" s="13">
        <v>44956</v>
      </c>
    </row>
    <row r="7802" spans="1:24" x14ac:dyDescent="0.25">
      <c r="A7802">
        <v>1</v>
      </c>
      <c r="B7802">
        <v>77539</v>
      </c>
      <c r="C7802" t="s">
        <v>14528</v>
      </c>
      <c r="D7802" t="s">
        <v>14529</v>
      </c>
      <c r="E7802">
        <v>0</v>
      </c>
      <c r="F7802" t="s">
        <v>12135</v>
      </c>
      <c r="G7802" t="s">
        <v>29</v>
      </c>
      <c r="H7802">
        <v>39</v>
      </c>
      <c r="I7802" s="14">
        <v>3000</v>
      </c>
      <c r="J7802" s="15">
        <v>249.55</v>
      </c>
      <c r="K7802" s="15">
        <v>347.80599999999998</v>
      </c>
      <c r="L7802" s="15">
        <v>357.17599999999999</v>
      </c>
      <c r="M7802">
        <v>5</v>
      </c>
      <c r="N7802">
        <v>5</v>
      </c>
      <c r="O7802">
        <v>0</v>
      </c>
      <c r="P7802">
        <v>3000</v>
      </c>
      <c r="R7802">
        <v>0.03</v>
      </c>
      <c r="S7802">
        <v>0</v>
      </c>
      <c r="T7802">
        <v>0</v>
      </c>
      <c r="U7802">
        <v>0</v>
      </c>
      <c r="V7802">
        <v>0</v>
      </c>
      <c r="W7802" s="13">
        <v>43503</v>
      </c>
    </row>
    <row r="7803" spans="1:24" x14ac:dyDescent="0.25">
      <c r="A7803">
        <v>1</v>
      </c>
      <c r="B7803">
        <v>77627</v>
      </c>
      <c r="C7803" t="s">
        <v>13376</v>
      </c>
      <c r="D7803" t="s">
        <v>14530</v>
      </c>
      <c r="E7803">
        <v>0</v>
      </c>
      <c r="F7803" t="s">
        <v>12135</v>
      </c>
      <c r="G7803" t="s">
        <v>29</v>
      </c>
      <c r="H7803">
        <v>39</v>
      </c>
      <c r="I7803" s="14">
        <v>300</v>
      </c>
      <c r="J7803" s="15">
        <v>529.68799999999999</v>
      </c>
      <c r="K7803" s="15">
        <v>1069.7380000000001</v>
      </c>
      <c r="L7803" s="15">
        <v>1069.7380000000001</v>
      </c>
      <c r="M7803">
        <v>5</v>
      </c>
      <c r="N7803">
        <v>5</v>
      </c>
      <c r="O7803">
        <v>0</v>
      </c>
      <c r="P7803">
        <v>300</v>
      </c>
      <c r="R7803">
        <v>0.03</v>
      </c>
      <c r="S7803">
        <v>0</v>
      </c>
      <c r="T7803">
        <v>0</v>
      </c>
      <c r="U7803">
        <v>0</v>
      </c>
      <c r="V7803">
        <v>0</v>
      </c>
      <c r="W7803" s="13">
        <v>43650</v>
      </c>
    </row>
    <row r="7804" spans="1:24" x14ac:dyDescent="0.25">
      <c r="A7804">
        <v>1</v>
      </c>
      <c r="B7804">
        <v>77628</v>
      </c>
      <c r="C7804" t="s">
        <v>14531</v>
      </c>
      <c r="D7804" t="s">
        <v>14532</v>
      </c>
      <c r="E7804">
        <v>0</v>
      </c>
      <c r="F7804" t="s">
        <v>12135</v>
      </c>
      <c r="G7804" t="s">
        <v>29</v>
      </c>
      <c r="H7804">
        <v>39</v>
      </c>
      <c r="I7804" s="14">
        <v>130</v>
      </c>
      <c r="J7804" s="15">
        <v>904.79</v>
      </c>
      <c r="K7804" s="15">
        <v>2102.0709999999999</v>
      </c>
      <c r="L7804" s="15">
        <v>2102.0709999999999</v>
      </c>
      <c r="M7804">
        <v>5</v>
      </c>
      <c r="N7804">
        <v>5</v>
      </c>
      <c r="O7804">
        <v>0</v>
      </c>
      <c r="P7804">
        <v>130</v>
      </c>
      <c r="R7804">
        <v>0.03</v>
      </c>
      <c r="S7804">
        <v>0</v>
      </c>
      <c r="T7804">
        <v>0</v>
      </c>
      <c r="U7804">
        <v>0</v>
      </c>
      <c r="V7804">
        <v>0</v>
      </c>
      <c r="W7804" s="13">
        <v>43650</v>
      </c>
    </row>
    <row r="7805" spans="1:24" x14ac:dyDescent="0.25">
      <c r="A7805">
        <v>1</v>
      </c>
      <c r="B7805">
        <v>77629</v>
      </c>
      <c r="C7805" t="s">
        <v>14531</v>
      </c>
      <c r="D7805" t="s">
        <v>14533</v>
      </c>
      <c r="E7805">
        <v>0</v>
      </c>
      <c r="F7805" t="s">
        <v>12135</v>
      </c>
      <c r="G7805" t="s">
        <v>29</v>
      </c>
      <c r="H7805">
        <v>39</v>
      </c>
      <c r="I7805" s="14">
        <v>60</v>
      </c>
      <c r="J7805" s="15">
        <v>1138.5540000000001</v>
      </c>
      <c r="K7805" s="15">
        <v>2102.0709999999999</v>
      </c>
      <c r="L7805" s="15">
        <v>2102.0709999999999</v>
      </c>
      <c r="M7805">
        <v>5</v>
      </c>
      <c r="N7805">
        <v>5</v>
      </c>
      <c r="O7805">
        <v>0</v>
      </c>
      <c r="P7805">
        <v>60</v>
      </c>
      <c r="R7805">
        <v>0.03</v>
      </c>
      <c r="S7805">
        <v>0</v>
      </c>
      <c r="T7805">
        <v>0</v>
      </c>
      <c r="U7805">
        <v>0</v>
      </c>
      <c r="V7805">
        <v>0</v>
      </c>
      <c r="W7805" s="13">
        <v>43650</v>
      </c>
    </row>
    <row r="7806" spans="1:24" x14ac:dyDescent="0.25">
      <c r="A7806">
        <v>1</v>
      </c>
      <c r="B7806">
        <v>77630</v>
      </c>
      <c r="C7806" t="s">
        <v>14531</v>
      </c>
      <c r="D7806" t="s">
        <v>14534</v>
      </c>
      <c r="E7806">
        <v>0</v>
      </c>
      <c r="F7806" t="s">
        <v>12135</v>
      </c>
      <c r="G7806" t="s">
        <v>29</v>
      </c>
      <c r="H7806">
        <v>39</v>
      </c>
      <c r="I7806" s="14">
        <v>60</v>
      </c>
      <c r="J7806" s="15">
        <v>678.71400000000006</v>
      </c>
      <c r="K7806" s="15">
        <v>568.32299999999998</v>
      </c>
      <c r="L7806" s="15">
        <v>568.32299999999998</v>
      </c>
      <c r="M7806">
        <v>5</v>
      </c>
      <c r="N7806">
        <v>5</v>
      </c>
      <c r="O7806">
        <v>0</v>
      </c>
      <c r="P7806">
        <v>60</v>
      </c>
      <c r="R7806">
        <v>0.03</v>
      </c>
      <c r="S7806">
        <v>0</v>
      </c>
      <c r="T7806">
        <v>0</v>
      </c>
      <c r="U7806">
        <v>0</v>
      </c>
      <c r="V7806">
        <v>0</v>
      </c>
      <c r="W7806" s="13">
        <v>43650</v>
      </c>
    </row>
    <row r="7807" spans="1:24" x14ac:dyDescent="0.25">
      <c r="A7807">
        <v>1</v>
      </c>
      <c r="B7807">
        <v>77731</v>
      </c>
      <c r="C7807" t="s">
        <v>14535</v>
      </c>
      <c r="D7807" t="s">
        <v>14536</v>
      </c>
      <c r="E7807">
        <v>0</v>
      </c>
      <c r="F7807" t="s">
        <v>12135</v>
      </c>
      <c r="G7807" t="s">
        <v>29</v>
      </c>
      <c r="H7807">
        <v>35</v>
      </c>
      <c r="I7807" s="14">
        <v>510</v>
      </c>
      <c r="J7807" s="15">
        <v>738.66</v>
      </c>
      <c r="K7807" s="15">
        <v>734</v>
      </c>
      <c r="L7807" s="15">
        <v>748.024</v>
      </c>
      <c r="M7807">
        <v>5</v>
      </c>
      <c r="N7807">
        <v>5</v>
      </c>
      <c r="O7807">
        <v>0</v>
      </c>
      <c r="P7807">
        <v>510</v>
      </c>
      <c r="R7807">
        <v>0.03</v>
      </c>
      <c r="S7807">
        <v>0</v>
      </c>
      <c r="T7807">
        <v>0</v>
      </c>
      <c r="U7807">
        <v>0</v>
      </c>
      <c r="V7807">
        <v>0</v>
      </c>
      <c r="W7807" s="13">
        <v>43692</v>
      </c>
    </row>
    <row r="7808" spans="1:24" x14ac:dyDescent="0.25">
      <c r="A7808">
        <v>1</v>
      </c>
      <c r="B7808">
        <v>77962</v>
      </c>
      <c r="C7808" t="s">
        <v>14537</v>
      </c>
      <c r="D7808" t="s">
        <v>14538</v>
      </c>
      <c r="E7808">
        <v>0</v>
      </c>
      <c r="F7808" t="s">
        <v>12135</v>
      </c>
      <c r="G7808" t="s">
        <v>29</v>
      </c>
      <c r="H7808">
        <v>39</v>
      </c>
      <c r="I7808" s="14">
        <v>900</v>
      </c>
      <c r="J7808" s="15">
        <v>122.79</v>
      </c>
      <c r="K7808" s="15">
        <v>193.624</v>
      </c>
      <c r="L7808" s="15">
        <v>197.87299999999999</v>
      </c>
      <c r="M7808">
        <v>5</v>
      </c>
      <c r="N7808">
        <v>5</v>
      </c>
      <c r="O7808">
        <v>0</v>
      </c>
      <c r="P7808">
        <v>900</v>
      </c>
      <c r="R7808">
        <v>0.03</v>
      </c>
      <c r="S7808">
        <v>0</v>
      </c>
      <c r="T7808">
        <v>0</v>
      </c>
      <c r="U7808">
        <v>0</v>
      </c>
      <c r="V7808">
        <v>0</v>
      </c>
      <c r="W7808" s="13">
        <v>44123</v>
      </c>
    </row>
    <row r="7809" spans="1:24" x14ac:dyDescent="0.25">
      <c r="A7809">
        <v>1</v>
      </c>
      <c r="B7809">
        <v>80360</v>
      </c>
      <c r="C7809" t="s">
        <v>14539</v>
      </c>
      <c r="D7809" t="s">
        <v>14540</v>
      </c>
      <c r="E7809">
        <v>0</v>
      </c>
      <c r="F7809" t="s">
        <v>7195</v>
      </c>
      <c r="G7809" t="s">
        <v>4920</v>
      </c>
      <c r="H7809">
        <v>39</v>
      </c>
      <c r="I7809" s="14">
        <v>11</v>
      </c>
      <c r="J7809" s="15">
        <v>106796.11</v>
      </c>
      <c r="K7809" s="15">
        <v>128746.162</v>
      </c>
      <c r="L7809" s="15">
        <v>128746.162</v>
      </c>
      <c r="M7809">
        <v>5</v>
      </c>
      <c r="N7809">
        <v>5</v>
      </c>
      <c r="O7809">
        <v>0</v>
      </c>
      <c r="P7809">
        <v>11</v>
      </c>
      <c r="R7809">
        <v>1.76</v>
      </c>
      <c r="S7809">
        <v>11</v>
      </c>
      <c r="T7809">
        <v>0</v>
      </c>
      <c r="U7809">
        <v>11</v>
      </c>
      <c r="V7809">
        <v>0</v>
      </c>
      <c r="W7809" s="13">
        <v>44956</v>
      </c>
      <c r="X7809">
        <v>0</v>
      </c>
    </row>
    <row r="7810" spans="1:24" x14ac:dyDescent="0.25">
      <c r="A7810">
        <v>1</v>
      </c>
      <c r="B7810">
        <v>80401</v>
      </c>
      <c r="C7810" t="s">
        <v>14251</v>
      </c>
      <c r="D7810" t="s">
        <v>14541</v>
      </c>
      <c r="E7810">
        <v>0</v>
      </c>
      <c r="F7810" t="s">
        <v>7195</v>
      </c>
      <c r="G7810" t="s">
        <v>4920</v>
      </c>
      <c r="H7810">
        <v>39</v>
      </c>
      <c r="I7810" s="14">
        <v>1</v>
      </c>
      <c r="J7810" s="15">
        <v>171878.04800000001</v>
      </c>
      <c r="K7810" s="15">
        <v>333454.37</v>
      </c>
      <c r="L7810" s="15">
        <v>333454.37</v>
      </c>
      <c r="M7810">
        <v>5</v>
      </c>
      <c r="N7810">
        <v>5</v>
      </c>
      <c r="O7810">
        <v>0</v>
      </c>
      <c r="P7810">
        <v>1</v>
      </c>
      <c r="R7810">
        <v>1.08</v>
      </c>
      <c r="S7810">
        <v>5</v>
      </c>
      <c r="T7810">
        <v>0</v>
      </c>
      <c r="U7810">
        <v>5</v>
      </c>
      <c r="V7810">
        <v>0</v>
      </c>
      <c r="W7810" s="13">
        <v>44972</v>
      </c>
      <c r="X7810">
        <v>0</v>
      </c>
    </row>
    <row r="7811" spans="1:24" x14ac:dyDescent="0.25">
      <c r="A7811">
        <v>1</v>
      </c>
      <c r="B7811">
        <v>80402</v>
      </c>
      <c r="C7811" t="s">
        <v>14251</v>
      </c>
      <c r="D7811" t="s">
        <v>14542</v>
      </c>
      <c r="E7811">
        <v>0</v>
      </c>
      <c r="F7811" t="s">
        <v>7195</v>
      </c>
      <c r="G7811" t="s">
        <v>4920</v>
      </c>
      <c r="H7811">
        <v>35</v>
      </c>
      <c r="I7811" s="14">
        <v>18</v>
      </c>
      <c r="J7811" s="15">
        <v>280530.603</v>
      </c>
      <c r="K7811" s="15">
        <v>308655.15100000001</v>
      </c>
      <c r="L7811" s="15">
        <v>308655.15100000001</v>
      </c>
      <c r="M7811">
        <v>5</v>
      </c>
      <c r="N7811">
        <v>5</v>
      </c>
      <c r="O7811">
        <v>0</v>
      </c>
      <c r="P7811">
        <v>18</v>
      </c>
      <c r="R7811">
        <v>7.0000000000000007E-2</v>
      </c>
      <c r="S7811">
        <v>0</v>
      </c>
      <c r="T7811">
        <v>0</v>
      </c>
      <c r="U7811">
        <v>0</v>
      </c>
      <c r="V7811">
        <v>0</v>
      </c>
      <c r="W7811" s="13">
        <v>44867</v>
      </c>
      <c r="X7811">
        <v>0</v>
      </c>
    </row>
    <row r="7812" spans="1:24" x14ac:dyDescent="0.25">
      <c r="A7812">
        <v>1</v>
      </c>
      <c r="B7812">
        <v>80402</v>
      </c>
      <c r="C7812" t="s">
        <v>14251</v>
      </c>
      <c r="D7812" t="s">
        <v>14542</v>
      </c>
      <c r="E7812">
        <v>0</v>
      </c>
      <c r="F7812" t="s">
        <v>7195</v>
      </c>
      <c r="G7812" t="s">
        <v>4920</v>
      </c>
      <c r="H7812">
        <v>39</v>
      </c>
      <c r="I7812" s="14">
        <v>9</v>
      </c>
      <c r="J7812" s="15">
        <v>144299.91200000001</v>
      </c>
      <c r="K7812" s="15">
        <v>308655.15100000001</v>
      </c>
      <c r="L7812" s="15">
        <v>308655.15100000001</v>
      </c>
      <c r="M7812">
        <v>5</v>
      </c>
      <c r="N7812">
        <v>5</v>
      </c>
      <c r="O7812">
        <v>0</v>
      </c>
      <c r="P7812">
        <v>9</v>
      </c>
      <c r="R7812">
        <v>1.68</v>
      </c>
      <c r="S7812">
        <v>3</v>
      </c>
      <c r="T7812">
        <v>0</v>
      </c>
      <c r="U7812">
        <v>3</v>
      </c>
      <c r="V7812">
        <v>0</v>
      </c>
      <c r="W7812" s="13">
        <v>45028</v>
      </c>
      <c r="X7812">
        <v>0</v>
      </c>
    </row>
    <row r="7813" spans="1:24" x14ac:dyDescent="0.25">
      <c r="A7813">
        <v>1</v>
      </c>
      <c r="B7813">
        <v>80404</v>
      </c>
      <c r="C7813" t="s">
        <v>14251</v>
      </c>
      <c r="D7813" t="s">
        <v>14543</v>
      </c>
      <c r="E7813">
        <v>0</v>
      </c>
      <c r="F7813" t="s">
        <v>7195</v>
      </c>
      <c r="G7813" t="s">
        <v>4920</v>
      </c>
      <c r="H7813">
        <v>39</v>
      </c>
      <c r="I7813" s="14">
        <v>13</v>
      </c>
      <c r="J7813" s="15">
        <v>110930.8</v>
      </c>
      <c r="K7813" s="15">
        <v>123168.951</v>
      </c>
      <c r="L7813" s="15">
        <v>122224.73</v>
      </c>
      <c r="M7813">
        <v>5</v>
      </c>
      <c r="N7813">
        <v>5</v>
      </c>
      <c r="O7813">
        <v>0</v>
      </c>
      <c r="P7813">
        <v>13</v>
      </c>
      <c r="R7813">
        <v>0.03</v>
      </c>
      <c r="S7813">
        <v>0</v>
      </c>
      <c r="T7813">
        <v>0</v>
      </c>
      <c r="U7813">
        <v>0</v>
      </c>
      <c r="V7813">
        <v>0</v>
      </c>
      <c r="W7813" s="13">
        <v>43164</v>
      </c>
    </row>
    <row r="7814" spans="1:24" x14ac:dyDescent="0.25">
      <c r="A7814">
        <v>1</v>
      </c>
      <c r="B7814">
        <v>80643</v>
      </c>
      <c r="C7814" t="s">
        <v>14544</v>
      </c>
      <c r="D7814" t="s">
        <v>14545</v>
      </c>
      <c r="E7814">
        <v>0</v>
      </c>
      <c r="F7814" t="s">
        <v>7195</v>
      </c>
      <c r="G7814" t="s">
        <v>4920</v>
      </c>
      <c r="H7814">
        <v>39</v>
      </c>
      <c r="I7814" s="14">
        <v>14.361000000000001</v>
      </c>
      <c r="J7814" s="15">
        <v>243455.63500000001</v>
      </c>
      <c r="K7814" s="15">
        <v>270915.03200000001</v>
      </c>
      <c r="L7814" s="15">
        <v>270915.03200000001</v>
      </c>
      <c r="M7814">
        <v>5</v>
      </c>
      <c r="N7814">
        <v>5</v>
      </c>
      <c r="O7814">
        <v>0</v>
      </c>
      <c r="P7814">
        <v>14.361000000000001</v>
      </c>
      <c r="R7814">
        <v>4.76</v>
      </c>
      <c r="S7814">
        <v>7</v>
      </c>
      <c r="T7814">
        <v>1</v>
      </c>
      <c r="U7814">
        <v>7</v>
      </c>
      <c r="V7814">
        <v>1</v>
      </c>
      <c r="W7814" s="13">
        <v>45085</v>
      </c>
    </row>
    <row r="7815" spans="1:24" x14ac:dyDescent="0.25">
      <c r="A7815">
        <v>1</v>
      </c>
      <c r="B7815">
        <v>80749</v>
      </c>
      <c r="C7815" t="s">
        <v>14546</v>
      </c>
      <c r="D7815" t="s">
        <v>14547</v>
      </c>
      <c r="E7815">
        <v>0</v>
      </c>
      <c r="F7815" t="s">
        <v>7195</v>
      </c>
      <c r="G7815" t="s">
        <v>4920</v>
      </c>
      <c r="H7815">
        <v>39</v>
      </c>
      <c r="I7815" s="14">
        <v>12.666</v>
      </c>
      <c r="J7815" s="15">
        <v>185708.03700000001</v>
      </c>
      <c r="K7815" s="15">
        <v>202424.139</v>
      </c>
      <c r="L7815" s="15">
        <v>202424.139</v>
      </c>
      <c r="M7815">
        <v>5</v>
      </c>
      <c r="N7815">
        <v>5</v>
      </c>
      <c r="O7815">
        <v>0</v>
      </c>
      <c r="P7815">
        <v>12.666</v>
      </c>
      <c r="R7815">
        <v>0.23</v>
      </c>
      <c r="S7815">
        <v>1</v>
      </c>
      <c r="T7815">
        <v>0</v>
      </c>
      <c r="U7815">
        <v>1</v>
      </c>
      <c r="V7815">
        <v>0</v>
      </c>
      <c r="W7815" s="13">
        <v>44956</v>
      </c>
    </row>
    <row r="7816" spans="1:24" x14ac:dyDescent="0.25">
      <c r="A7816">
        <v>1</v>
      </c>
      <c r="B7816">
        <v>80876</v>
      </c>
      <c r="C7816" t="s">
        <v>14237</v>
      </c>
      <c r="D7816" t="s">
        <v>14548</v>
      </c>
      <c r="E7816">
        <v>0</v>
      </c>
      <c r="F7816" t="s">
        <v>7195</v>
      </c>
      <c r="G7816" t="s">
        <v>4920</v>
      </c>
      <c r="H7816">
        <v>39</v>
      </c>
      <c r="I7816" s="14">
        <v>1</v>
      </c>
      <c r="J7816" s="15">
        <v>122558.75</v>
      </c>
      <c r="K7816" s="15">
        <v>146518.83300000001</v>
      </c>
      <c r="L7816" s="15">
        <v>146518.83300000001</v>
      </c>
      <c r="M7816">
        <v>5</v>
      </c>
      <c r="N7816">
        <v>5</v>
      </c>
      <c r="O7816">
        <v>0</v>
      </c>
      <c r="P7816">
        <v>1</v>
      </c>
      <c r="R7816">
        <v>0.74</v>
      </c>
      <c r="S7816">
        <v>4</v>
      </c>
      <c r="T7816">
        <v>0</v>
      </c>
      <c r="U7816">
        <v>4</v>
      </c>
      <c r="V7816">
        <v>0</v>
      </c>
      <c r="W7816" s="13">
        <v>44956</v>
      </c>
    </row>
    <row r="7817" spans="1:24" x14ac:dyDescent="0.25">
      <c r="A7817">
        <v>1</v>
      </c>
      <c r="B7817">
        <v>80970</v>
      </c>
      <c r="C7817" t="s">
        <v>14367</v>
      </c>
      <c r="D7817" t="s">
        <v>14549</v>
      </c>
      <c r="E7817">
        <v>0</v>
      </c>
      <c r="F7817" t="s">
        <v>7195</v>
      </c>
      <c r="G7817" t="s">
        <v>4920</v>
      </c>
      <c r="H7817">
        <v>39</v>
      </c>
      <c r="I7817" s="14">
        <v>1</v>
      </c>
      <c r="J7817" s="15">
        <v>138181.12</v>
      </c>
      <c r="K7817" s="15">
        <v>236223.20800000001</v>
      </c>
      <c r="L7817" s="15">
        <v>236223.20800000001</v>
      </c>
      <c r="M7817">
        <v>5</v>
      </c>
      <c r="N7817">
        <v>5</v>
      </c>
      <c r="O7817">
        <v>0</v>
      </c>
      <c r="P7817">
        <v>1</v>
      </c>
      <c r="R7817">
        <v>0.41</v>
      </c>
      <c r="S7817">
        <v>2</v>
      </c>
      <c r="T7817">
        <v>0</v>
      </c>
      <c r="U7817">
        <v>2</v>
      </c>
      <c r="V7817">
        <v>0</v>
      </c>
      <c r="W7817" s="13">
        <v>44972</v>
      </c>
    </row>
    <row r="7818" spans="1:24" x14ac:dyDescent="0.25">
      <c r="A7818">
        <v>1</v>
      </c>
      <c r="B7818">
        <v>80995</v>
      </c>
      <c r="C7818" t="s">
        <v>14550</v>
      </c>
      <c r="D7818" t="s">
        <v>14551</v>
      </c>
      <c r="E7818">
        <v>0</v>
      </c>
      <c r="F7818" t="s">
        <v>7195</v>
      </c>
      <c r="G7818" t="s">
        <v>4920</v>
      </c>
      <c r="H7818">
        <v>39</v>
      </c>
      <c r="I7818" s="14">
        <v>0.375</v>
      </c>
      <c r="J7818" s="15">
        <v>106836.277</v>
      </c>
      <c r="K7818" s="15">
        <v>220893.62899999999</v>
      </c>
      <c r="L7818" s="15">
        <v>220893.62899999999</v>
      </c>
      <c r="M7818">
        <v>5</v>
      </c>
      <c r="N7818">
        <v>5</v>
      </c>
      <c r="O7818">
        <v>0</v>
      </c>
      <c r="P7818">
        <v>0.375</v>
      </c>
      <c r="R7818">
        <v>0.03</v>
      </c>
      <c r="S7818">
        <v>0</v>
      </c>
      <c r="T7818">
        <v>0</v>
      </c>
      <c r="U7818">
        <v>0</v>
      </c>
      <c r="V7818">
        <v>0</v>
      </c>
      <c r="W7818" s="13">
        <v>43742</v>
      </c>
      <c r="X7818">
        <v>0</v>
      </c>
    </row>
    <row r="7819" spans="1:24" x14ac:dyDescent="0.25">
      <c r="A7819">
        <v>1</v>
      </c>
      <c r="B7819">
        <v>81183</v>
      </c>
      <c r="C7819" t="s">
        <v>13376</v>
      </c>
      <c r="D7819" t="s">
        <v>14552</v>
      </c>
      <c r="E7819">
        <v>0</v>
      </c>
      <c r="F7819" t="s">
        <v>7195</v>
      </c>
      <c r="G7819" t="s">
        <v>4920</v>
      </c>
      <c r="H7819">
        <v>39</v>
      </c>
      <c r="I7819" s="14">
        <v>7.32</v>
      </c>
      <c r="J7819" s="15">
        <v>166616.32999999999</v>
      </c>
      <c r="K7819" s="15">
        <v>232851.69099999999</v>
      </c>
      <c r="L7819" s="15">
        <v>232851.69099999999</v>
      </c>
      <c r="M7819">
        <v>5</v>
      </c>
      <c r="N7819">
        <v>5</v>
      </c>
      <c r="O7819">
        <v>0</v>
      </c>
      <c r="P7819">
        <v>7.32</v>
      </c>
      <c r="R7819">
        <v>0.93</v>
      </c>
      <c r="S7819">
        <v>4.2080000000000002</v>
      </c>
      <c r="T7819">
        <v>0</v>
      </c>
      <c r="U7819">
        <v>4.2080000000000002</v>
      </c>
      <c r="V7819">
        <v>0</v>
      </c>
      <c r="W7819" s="13">
        <v>44972</v>
      </c>
      <c r="X7819">
        <v>0</v>
      </c>
    </row>
    <row r="7820" spans="1:24" x14ac:dyDescent="0.25">
      <c r="A7820">
        <v>1</v>
      </c>
      <c r="B7820">
        <v>81261</v>
      </c>
      <c r="C7820" t="s">
        <v>14180</v>
      </c>
      <c r="D7820" t="s">
        <v>14553</v>
      </c>
      <c r="E7820">
        <v>0</v>
      </c>
      <c r="F7820" t="s">
        <v>7195</v>
      </c>
      <c r="G7820" t="s">
        <v>4920</v>
      </c>
      <c r="H7820">
        <v>39</v>
      </c>
      <c r="I7820" s="14">
        <v>77</v>
      </c>
      <c r="J7820" s="15">
        <v>119124.591</v>
      </c>
      <c r="K7820" s="15">
        <v>125228.785</v>
      </c>
      <c r="L7820" s="15">
        <v>124271.12300000001</v>
      </c>
      <c r="M7820">
        <v>5</v>
      </c>
      <c r="N7820">
        <v>5</v>
      </c>
      <c r="O7820">
        <v>0</v>
      </c>
      <c r="P7820">
        <v>77</v>
      </c>
      <c r="R7820">
        <v>100.55</v>
      </c>
      <c r="S7820">
        <v>123</v>
      </c>
      <c r="T7820">
        <v>24</v>
      </c>
      <c r="U7820">
        <v>123</v>
      </c>
      <c r="V7820">
        <v>24</v>
      </c>
      <c r="W7820" s="13">
        <v>45085</v>
      </c>
    </row>
    <row r="7821" spans="1:24" x14ac:dyDescent="0.25">
      <c r="A7821">
        <v>1</v>
      </c>
      <c r="B7821">
        <v>81426</v>
      </c>
      <c r="C7821" t="s">
        <v>14397</v>
      </c>
      <c r="D7821" t="s">
        <v>14554</v>
      </c>
      <c r="E7821">
        <v>0</v>
      </c>
      <c r="F7821" t="s">
        <v>7195</v>
      </c>
      <c r="G7821" t="s">
        <v>4920</v>
      </c>
      <c r="H7821">
        <v>39</v>
      </c>
      <c r="I7821" s="14">
        <v>12.5</v>
      </c>
      <c r="J7821" s="15">
        <v>133229.31</v>
      </c>
      <c r="K7821" s="15">
        <v>148285.40299999999</v>
      </c>
      <c r="L7821" s="15">
        <v>147241.17300000001</v>
      </c>
      <c r="M7821">
        <v>5</v>
      </c>
      <c r="N7821">
        <v>5</v>
      </c>
      <c r="O7821">
        <v>0</v>
      </c>
      <c r="P7821">
        <v>12.5</v>
      </c>
      <c r="R7821">
        <v>0.03</v>
      </c>
      <c r="S7821">
        <v>0</v>
      </c>
      <c r="T7821">
        <v>0</v>
      </c>
      <c r="U7821">
        <v>0</v>
      </c>
      <c r="V7821">
        <v>0</v>
      </c>
      <c r="W7821" s="13">
        <v>44691</v>
      </c>
    </row>
    <row r="7822" spans="1:24" x14ac:dyDescent="0.25">
      <c r="A7822">
        <v>1</v>
      </c>
      <c r="B7822">
        <v>81936</v>
      </c>
      <c r="C7822" t="s">
        <v>14555</v>
      </c>
      <c r="D7822" t="s">
        <v>14556</v>
      </c>
      <c r="E7822">
        <v>0</v>
      </c>
      <c r="F7822" t="s">
        <v>7195</v>
      </c>
      <c r="G7822" t="s">
        <v>4920</v>
      </c>
      <c r="H7822">
        <v>39</v>
      </c>
      <c r="I7822" s="14">
        <v>2</v>
      </c>
      <c r="J7822" s="15">
        <v>111520.84</v>
      </c>
      <c r="K7822" s="15">
        <v>195216.22</v>
      </c>
      <c r="L7822" s="15">
        <v>195216.22</v>
      </c>
      <c r="M7822">
        <v>5</v>
      </c>
      <c r="N7822">
        <v>5</v>
      </c>
      <c r="O7822">
        <v>0</v>
      </c>
      <c r="P7822">
        <v>2</v>
      </c>
      <c r="R7822">
        <v>1.39</v>
      </c>
      <c r="S7822">
        <v>10</v>
      </c>
      <c r="T7822">
        <v>0</v>
      </c>
      <c r="U7822">
        <v>10</v>
      </c>
      <c r="V7822">
        <v>0</v>
      </c>
      <c r="W7822" s="13">
        <v>44956</v>
      </c>
    </row>
    <row r="7823" spans="1:24" x14ac:dyDescent="0.25">
      <c r="A7823">
        <v>1</v>
      </c>
      <c r="B7823">
        <v>81938</v>
      </c>
      <c r="C7823" t="s">
        <v>14557</v>
      </c>
      <c r="D7823" t="s">
        <v>14558</v>
      </c>
      <c r="E7823">
        <v>0</v>
      </c>
      <c r="F7823" t="s">
        <v>7195</v>
      </c>
      <c r="G7823" t="s">
        <v>4920</v>
      </c>
      <c r="H7823">
        <v>39</v>
      </c>
      <c r="I7823" s="14">
        <v>3.3000000000000002E-2</v>
      </c>
      <c r="J7823" s="15">
        <v>108978.984</v>
      </c>
      <c r="K7823" s="15">
        <v>249585.58199999999</v>
      </c>
      <c r="L7823" s="15">
        <v>249585.58199999999</v>
      </c>
      <c r="M7823">
        <v>5</v>
      </c>
      <c r="N7823">
        <v>5</v>
      </c>
      <c r="O7823">
        <v>0</v>
      </c>
      <c r="P7823">
        <v>3.3000000000000002E-2</v>
      </c>
      <c r="R7823">
        <v>2.0299999999999998</v>
      </c>
      <c r="S7823">
        <v>0</v>
      </c>
      <c r="T7823">
        <v>0</v>
      </c>
      <c r="U7823">
        <v>0</v>
      </c>
      <c r="V7823">
        <v>0</v>
      </c>
      <c r="W7823" s="13">
        <v>44896</v>
      </c>
    </row>
    <row r="7824" spans="1:24" x14ac:dyDescent="0.25">
      <c r="A7824">
        <v>1</v>
      </c>
      <c r="B7824">
        <v>81957</v>
      </c>
      <c r="C7824" t="s">
        <v>14559</v>
      </c>
      <c r="D7824" t="s">
        <v>14234</v>
      </c>
      <c r="E7824">
        <v>0</v>
      </c>
      <c r="F7824" t="s">
        <v>7195</v>
      </c>
      <c r="G7824" t="s">
        <v>4920</v>
      </c>
      <c r="H7824">
        <v>39</v>
      </c>
      <c r="I7824" s="14">
        <v>146.667</v>
      </c>
      <c r="J7824" s="15">
        <v>178817.69699999999</v>
      </c>
      <c r="K7824" s="15">
        <v>197567.935</v>
      </c>
      <c r="L7824" s="15">
        <v>197567.935</v>
      </c>
      <c r="M7824">
        <v>5</v>
      </c>
      <c r="N7824">
        <v>5</v>
      </c>
      <c r="O7824">
        <v>0</v>
      </c>
      <c r="P7824">
        <v>146.667</v>
      </c>
      <c r="R7824">
        <v>154.41999999999999</v>
      </c>
      <c r="S7824">
        <v>209</v>
      </c>
      <c r="T7824">
        <v>31</v>
      </c>
      <c r="U7824">
        <v>209</v>
      </c>
      <c r="V7824">
        <v>31</v>
      </c>
      <c r="W7824" s="13">
        <v>45085</v>
      </c>
    </row>
    <row r="7825" spans="1:24" x14ac:dyDescent="0.25">
      <c r="A7825">
        <v>1</v>
      </c>
      <c r="B7825">
        <v>82008</v>
      </c>
      <c r="C7825" t="s">
        <v>14089</v>
      </c>
      <c r="D7825" t="s">
        <v>14090</v>
      </c>
      <c r="E7825">
        <v>0</v>
      </c>
      <c r="F7825" t="s">
        <v>7154</v>
      </c>
      <c r="G7825" t="s">
        <v>4920</v>
      </c>
      <c r="H7825">
        <v>39</v>
      </c>
      <c r="I7825" s="14">
        <v>12.000999999999999</v>
      </c>
      <c r="J7825" s="15">
        <v>157413.89000000001</v>
      </c>
      <c r="K7825" s="15">
        <v>254409.57500000001</v>
      </c>
      <c r="L7825" s="15">
        <v>256890.19099999999</v>
      </c>
      <c r="M7825">
        <v>5</v>
      </c>
      <c r="N7825">
        <v>5</v>
      </c>
      <c r="O7825">
        <v>0</v>
      </c>
      <c r="P7825">
        <v>12.000999999999999</v>
      </c>
      <c r="R7825">
        <v>0.03</v>
      </c>
      <c r="S7825">
        <v>0</v>
      </c>
      <c r="T7825">
        <v>0</v>
      </c>
      <c r="U7825">
        <v>0</v>
      </c>
      <c r="V7825">
        <v>0</v>
      </c>
      <c r="W7825" s="13">
        <v>43868</v>
      </c>
      <c r="X7825">
        <v>0</v>
      </c>
    </row>
    <row r="7826" spans="1:24" x14ac:dyDescent="0.25">
      <c r="A7826">
        <v>1</v>
      </c>
      <c r="B7826">
        <v>82895</v>
      </c>
      <c r="C7826" t="s">
        <v>14089</v>
      </c>
      <c r="D7826" t="s">
        <v>14560</v>
      </c>
      <c r="E7826">
        <v>0</v>
      </c>
      <c r="F7826" t="s">
        <v>7154</v>
      </c>
      <c r="G7826" t="s">
        <v>4920</v>
      </c>
      <c r="H7826">
        <v>39</v>
      </c>
      <c r="I7826" s="14">
        <v>1</v>
      </c>
      <c r="J7826" s="15">
        <v>278876.39</v>
      </c>
      <c r="K7826" s="15">
        <v>418927.34299999999</v>
      </c>
      <c r="L7826" s="15">
        <v>418927.34299999999</v>
      </c>
      <c r="M7826">
        <v>5</v>
      </c>
      <c r="N7826">
        <v>5</v>
      </c>
      <c r="O7826">
        <v>0</v>
      </c>
      <c r="P7826">
        <v>1</v>
      </c>
      <c r="R7826">
        <v>3.5000000000000003E-2</v>
      </c>
      <c r="S7826">
        <v>0</v>
      </c>
      <c r="T7826">
        <v>0</v>
      </c>
      <c r="U7826">
        <v>0</v>
      </c>
      <c r="V7826">
        <v>0</v>
      </c>
      <c r="W7826" s="13">
        <v>43853</v>
      </c>
    </row>
    <row r="7827" spans="1:24" x14ac:dyDescent="0.25">
      <c r="A7827">
        <v>1</v>
      </c>
      <c r="B7827">
        <v>82906</v>
      </c>
      <c r="C7827" t="s">
        <v>14089</v>
      </c>
      <c r="D7827" t="s">
        <v>14561</v>
      </c>
      <c r="E7827">
        <v>0</v>
      </c>
      <c r="F7827" t="s">
        <v>7154</v>
      </c>
      <c r="G7827" t="s">
        <v>4920</v>
      </c>
      <c r="H7827">
        <v>39</v>
      </c>
      <c r="I7827" s="14">
        <v>2.125</v>
      </c>
      <c r="J7827" s="15">
        <v>163899.255</v>
      </c>
      <c r="K7827" s="15">
        <v>255435.75700000001</v>
      </c>
      <c r="L7827" s="15">
        <v>257876.856</v>
      </c>
      <c r="M7827">
        <v>5</v>
      </c>
      <c r="N7827">
        <v>5</v>
      </c>
      <c r="O7827">
        <v>0</v>
      </c>
      <c r="P7827">
        <v>2.125</v>
      </c>
      <c r="R7827">
        <v>0.03</v>
      </c>
      <c r="S7827">
        <v>0</v>
      </c>
      <c r="T7827">
        <v>0</v>
      </c>
      <c r="U7827">
        <v>0</v>
      </c>
      <c r="V7827">
        <v>0</v>
      </c>
      <c r="W7827" s="13">
        <v>43837</v>
      </c>
    </row>
    <row r="7828" spans="1:24" x14ac:dyDescent="0.25">
      <c r="A7828">
        <v>1</v>
      </c>
      <c r="B7828">
        <v>84211</v>
      </c>
      <c r="C7828" t="s">
        <v>14562</v>
      </c>
      <c r="D7828" t="s">
        <v>14563</v>
      </c>
      <c r="E7828">
        <v>0</v>
      </c>
      <c r="F7828" t="s">
        <v>7278</v>
      </c>
      <c r="G7828" t="s">
        <v>4920</v>
      </c>
      <c r="H7828">
        <v>35</v>
      </c>
      <c r="I7828" s="14">
        <v>20</v>
      </c>
      <c r="J7828" s="15">
        <v>147688.42000000001</v>
      </c>
      <c r="K7828" s="15">
        <v>147651.495</v>
      </c>
      <c r="L7828" s="15">
        <v>147674.36600000001</v>
      </c>
      <c r="M7828">
        <v>5</v>
      </c>
      <c r="N7828">
        <v>5</v>
      </c>
      <c r="O7828">
        <v>0</v>
      </c>
      <c r="P7828">
        <v>20</v>
      </c>
      <c r="R7828">
        <v>0.03</v>
      </c>
      <c r="S7828">
        <v>0</v>
      </c>
      <c r="T7828">
        <v>0</v>
      </c>
      <c r="U7828">
        <v>0</v>
      </c>
      <c r="V7828">
        <v>0</v>
      </c>
      <c r="W7828" s="13">
        <v>43907</v>
      </c>
      <c r="X7828">
        <v>0</v>
      </c>
    </row>
    <row r="7829" spans="1:24" x14ac:dyDescent="0.25">
      <c r="A7829">
        <v>1</v>
      </c>
      <c r="B7829">
        <v>84293</v>
      </c>
      <c r="C7829" t="s">
        <v>14089</v>
      </c>
      <c r="D7829" t="s">
        <v>14564</v>
      </c>
      <c r="E7829">
        <v>0</v>
      </c>
      <c r="F7829" t="s">
        <v>7278</v>
      </c>
      <c r="G7829" t="s">
        <v>4920</v>
      </c>
      <c r="H7829">
        <v>39</v>
      </c>
      <c r="I7829" s="14">
        <v>11.589</v>
      </c>
      <c r="J7829" s="15">
        <v>82585.087</v>
      </c>
      <c r="K7829" s="15">
        <v>93806.159</v>
      </c>
      <c r="L7829" s="15">
        <v>93806.159</v>
      </c>
      <c r="M7829">
        <v>5</v>
      </c>
      <c r="N7829">
        <v>5</v>
      </c>
      <c r="O7829">
        <v>0</v>
      </c>
      <c r="P7829">
        <v>11.589</v>
      </c>
      <c r="R7829">
        <v>0.03</v>
      </c>
      <c r="S7829">
        <v>0</v>
      </c>
      <c r="T7829">
        <v>0</v>
      </c>
      <c r="U7829">
        <v>0</v>
      </c>
      <c r="V7829">
        <v>0</v>
      </c>
      <c r="W7829" s="13">
        <v>44187</v>
      </c>
    </row>
    <row r="7830" spans="1:24" x14ac:dyDescent="0.25">
      <c r="A7830">
        <v>1</v>
      </c>
      <c r="B7830">
        <v>84362</v>
      </c>
      <c r="C7830" t="s">
        <v>13345</v>
      </c>
      <c r="D7830" t="s">
        <v>14565</v>
      </c>
      <c r="E7830">
        <v>0</v>
      </c>
      <c r="F7830" t="s">
        <v>7278</v>
      </c>
      <c r="G7830" t="s">
        <v>4920</v>
      </c>
      <c r="H7830">
        <v>39</v>
      </c>
      <c r="I7830" s="14">
        <v>6.7309999999999999</v>
      </c>
      <c r="J7830" s="15">
        <v>154797.33600000001</v>
      </c>
      <c r="K7830" s="15">
        <v>215587.57699999999</v>
      </c>
      <c r="L7830" s="15">
        <v>215587.57699999999</v>
      </c>
      <c r="M7830">
        <v>5</v>
      </c>
      <c r="N7830">
        <v>5</v>
      </c>
      <c r="O7830">
        <v>0</v>
      </c>
      <c r="P7830">
        <v>6.7309999999999999</v>
      </c>
      <c r="R7830">
        <v>1.87</v>
      </c>
      <c r="S7830">
        <v>0</v>
      </c>
      <c r="T7830">
        <v>0</v>
      </c>
      <c r="U7830">
        <v>0</v>
      </c>
      <c r="V7830">
        <v>0</v>
      </c>
      <c r="W7830" s="13">
        <v>44901</v>
      </c>
    </row>
    <row r="7831" spans="1:24" x14ac:dyDescent="0.25">
      <c r="A7831">
        <v>1</v>
      </c>
      <c r="B7831">
        <v>86748</v>
      </c>
      <c r="C7831" t="s">
        <v>14566</v>
      </c>
      <c r="D7831" t="s">
        <v>14567</v>
      </c>
      <c r="E7831">
        <v>0</v>
      </c>
      <c r="F7831" t="s">
        <v>1286</v>
      </c>
      <c r="G7831" t="s">
        <v>4920</v>
      </c>
      <c r="H7831">
        <v>39</v>
      </c>
      <c r="I7831" s="14">
        <v>3</v>
      </c>
      <c r="J7831" s="15">
        <v>201253.48</v>
      </c>
      <c r="K7831" s="15">
        <v>280769.321</v>
      </c>
      <c r="L7831" s="15">
        <v>280769.321</v>
      </c>
      <c r="M7831">
        <v>5</v>
      </c>
      <c r="N7831">
        <v>5</v>
      </c>
      <c r="O7831">
        <v>0</v>
      </c>
      <c r="P7831">
        <v>3</v>
      </c>
      <c r="R7831">
        <v>0.03</v>
      </c>
      <c r="S7831">
        <v>0</v>
      </c>
      <c r="T7831">
        <v>0</v>
      </c>
      <c r="U7831">
        <v>0</v>
      </c>
      <c r="V7831">
        <v>0</v>
      </c>
      <c r="W7831" s="13">
        <v>44691</v>
      </c>
      <c r="X7831">
        <v>0</v>
      </c>
    </row>
    <row r="7832" spans="1:24" x14ac:dyDescent="0.25">
      <c r="A7832">
        <v>1</v>
      </c>
      <c r="B7832">
        <v>87263</v>
      </c>
      <c r="C7832" t="s">
        <v>14566</v>
      </c>
      <c r="D7832" t="s">
        <v>14568</v>
      </c>
      <c r="E7832">
        <v>0</v>
      </c>
      <c r="F7832" t="s">
        <v>1286</v>
      </c>
      <c r="G7832" t="s">
        <v>4920</v>
      </c>
      <c r="H7832">
        <v>35</v>
      </c>
      <c r="I7832" s="14">
        <v>20</v>
      </c>
      <c r="J7832" s="15">
        <v>257579.84</v>
      </c>
      <c r="K7832" s="15">
        <v>257579.84299999999</v>
      </c>
      <c r="L7832" s="15">
        <v>257579.84299999999</v>
      </c>
      <c r="M7832">
        <v>5</v>
      </c>
      <c r="N7832">
        <v>5</v>
      </c>
      <c r="O7832">
        <v>0</v>
      </c>
      <c r="P7832">
        <v>20</v>
      </c>
      <c r="R7832">
        <v>0.38400000000000001</v>
      </c>
      <c r="S7832">
        <v>0</v>
      </c>
      <c r="T7832">
        <v>0</v>
      </c>
      <c r="U7832">
        <v>0</v>
      </c>
      <c r="V7832">
        <v>0</v>
      </c>
      <c r="W7832" s="13">
        <v>44820</v>
      </c>
      <c r="X7832">
        <v>0</v>
      </c>
    </row>
    <row r="7833" spans="1:24" x14ac:dyDescent="0.25">
      <c r="A7833">
        <v>1</v>
      </c>
      <c r="B7833">
        <v>87745</v>
      </c>
      <c r="C7833" t="s">
        <v>14569</v>
      </c>
      <c r="D7833" t="s">
        <v>14570</v>
      </c>
      <c r="E7833">
        <v>0</v>
      </c>
      <c r="F7833" t="s">
        <v>1286</v>
      </c>
      <c r="G7833" t="s">
        <v>4920</v>
      </c>
      <c r="H7833">
        <v>39</v>
      </c>
      <c r="I7833" s="14">
        <v>16</v>
      </c>
      <c r="J7833" s="15">
        <v>227917.883</v>
      </c>
      <c r="K7833" s="15">
        <v>255793.625</v>
      </c>
      <c r="L7833" s="15">
        <v>255793.625</v>
      </c>
      <c r="M7833">
        <v>5</v>
      </c>
      <c r="N7833">
        <v>5</v>
      </c>
      <c r="O7833">
        <v>0</v>
      </c>
      <c r="P7833">
        <v>16</v>
      </c>
      <c r="R7833">
        <v>3.4279999999999999</v>
      </c>
      <c r="S7833">
        <v>5</v>
      </c>
      <c r="T7833">
        <v>0</v>
      </c>
      <c r="U7833">
        <v>5</v>
      </c>
      <c r="V7833">
        <v>0</v>
      </c>
      <c r="W7833" s="13">
        <v>45009</v>
      </c>
    </row>
    <row r="7834" spans="1:24" x14ac:dyDescent="0.25">
      <c r="A7834">
        <v>1</v>
      </c>
      <c r="B7834">
        <v>87978</v>
      </c>
      <c r="C7834" t="s">
        <v>14089</v>
      </c>
      <c r="D7834" t="s">
        <v>14571</v>
      </c>
      <c r="E7834">
        <v>0</v>
      </c>
      <c r="F7834" t="s">
        <v>1286</v>
      </c>
      <c r="G7834" t="s">
        <v>4920</v>
      </c>
      <c r="H7834">
        <v>39</v>
      </c>
      <c r="I7834" s="14">
        <v>171.327</v>
      </c>
      <c r="J7834" s="15">
        <v>215800.93</v>
      </c>
      <c r="K7834" s="15">
        <v>216050.46400000001</v>
      </c>
      <c r="L7834" s="15">
        <v>216050.46400000001</v>
      </c>
      <c r="M7834">
        <v>5</v>
      </c>
      <c r="N7834">
        <v>5</v>
      </c>
      <c r="O7834">
        <v>0</v>
      </c>
      <c r="P7834">
        <v>171.327</v>
      </c>
      <c r="R7834">
        <v>3.4000000000000002E-2</v>
      </c>
      <c r="S7834">
        <v>0</v>
      </c>
      <c r="T7834">
        <v>0</v>
      </c>
      <c r="U7834">
        <v>0</v>
      </c>
      <c r="V7834">
        <v>0</v>
      </c>
      <c r="W7834" s="13">
        <v>44568</v>
      </c>
    </row>
    <row r="7835" spans="1:24" x14ac:dyDescent="0.25">
      <c r="A7835">
        <v>1</v>
      </c>
      <c r="B7835">
        <v>88067</v>
      </c>
      <c r="C7835" t="s">
        <v>14073</v>
      </c>
      <c r="D7835" t="s">
        <v>14572</v>
      </c>
      <c r="E7835">
        <v>0</v>
      </c>
      <c r="F7835" t="s">
        <v>1286</v>
      </c>
      <c r="G7835" t="s">
        <v>4920</v>
      </c>
      <c r="H7835">
        <v>39</v>
      </c>
      <c r="I7835" s="14">
        <v>286</v>
      </c>
      <c r="J7835" s="15">
        <v>77614.16</v>
      </c>
      <c r="K7835" s="15">
        <v>77584.201000000001</v>
      </c>
      <c r="L7835" s="15">
        <v>102602.144</v>
      </c>
      <c r="M7835">
        <v>5</v>
      </c>
      <c r="N7835">
        <v>5</v>
      </c>
      <c r="O7835">
        <v>0</v>
      </c>
      <c r="P7835">
        <v>286</v>
      </c>
      <c r="R7835">
        <v>88.14</v>
      </c>
      <c r="S7835">
        <v>213.33</v>
      </c>
      <c r="T7835">
        <v>164</v>
      </c>
      <c r="U7835">
        <v>213.33</v>
      </c>
      <c r="V7835">
        <v>164</v>
      </c>
      <c r="W7835" s="13">
        <v>45085</v>
      </c>
    </row>
    <row r="7836" spans="1:24" x14ac:dyDescent="0.25">
      <c r="A7836">
        <v>1</v>
      </c>
      <c r="B7836">
        <v>88208</v>
      </c>
      <c r="C7836" t="s">
        <v>14573</v>
      </c>
      <c r="D7836" t="s">
        <v>14574</v>
      </c>
      <c r="E7836">
        <v>0</v>
      </c>
      <c r="F7836" t="s">
        <v>1286</v>
      </c>
      <c r="G7836" t="s">
        <v>4920</v>
      </c>
      <c r="H7836">
        <v>39</v>
      </c>
      <c r="I7836" s="14">
        <v>0.5</v>
      </c>
      <c r="J7836" s="15">
        <v>192152.658</v>
      </c>
      <c r="K7836" s="15">
        <v>230746.73199999999</v>
      </c>
      <c r="L7836" s="15">
        <v>230746.73199999999</v>
      </c>
      <c r="M7836">
        <v>5</v>
      </c>
      <c r="N7836">
        <v>5</v>
      </c>
      <c r="O7836">
        <v>0</v>
      </c>
      <c r="P7836">
        <v>0.5</v>
      </c>
      <c r="R7836">
        <v>7.58</v>
      </c>
      <c r="S7836">
        <v>31</v>
      </c>
      <c r="T7836">
        <v>0</v>
      </c>
      <c r="U7836">
        <v>31</v>
      </c>
      <c r="V7836">
        <v>0</v>
      </c>
      <c r="W7836" s="13">
        <v>44972</v>
      </c>
    </row>
    <row r="7837" spans="1:24" x14ac:dyDescent="0.25">
      <c r="A7837">
        <v>1</v>
      </c>
      <c r="B7837">
        <v>88334</v>
      </c>
      <c r="C7837" t="s">
        <v>14330</v>
      </c>
      <c r="D7837" t="s">
        <v>14575</v>
      </c>
      <c r="E7837">
        <v>0</v>
      </c>
      <c r="F7837" t="s">
        <v>1286</v>
      </c>
      <c r="G7837" t="s">
        <v>4920</v>
      </c>
      <c r="H7837">
        <v>39</v>
      </c>
      <c r="I7837" s="14">
        <v>4</v>
      </c>
      <c r="J7837" s="15">
        <v>82326.755999999994</v>
      </c>
      <c r="K7837" s="15">
        <v>159423.74400000001</v>
      </c>
      <c r="L7837" s="15">
        <v>159423.74400000001</v>
      </c>
      <c r="M7837">
        <v>5</v>
      </c>
      <c r="N7837">
        <v>5</v>
      </c>
      <c r="O7837">
        <v>0</v>
      </c>
      <c r="P7837">
        <v>4</v>
      </c>
      <c r="R7837">
        <v>0.03</v>
      </c>
      <c r="S7837">
        <v>0</v>
      </c>
      <c r="T7837">
        <v>0</v>
      </c>
      <c r="U7837">
        <v>0</v>
      </c>
      <c r="V7837">
        <v>0</v>
      </c>
      <c r="W7837" s="13">
        <v>43469</v>
      </c>
    </row>
    <row r="7838" spans="1:24" x14ac:dyDescent="0.25">
      <c r="A7838">
        <v>1</v>
      </c>
      <c r="B7838">
        <v>88365</v>
      </c>
      <c r="C7838" t="s">
        <v>14073</v>
      </c>
      <c r="D7838" t="s">
        <v>14576</v>
      </c>
      <c r="E7838">
        <v>0</v>
      </c>
      <c r="F7838" t="s">
        <v>1286</v>
      </c>
      <c r="G7838" t="s">
        <v>4920</v>
      </c>
      <c r="H7838">
        <v>39</v>
      </c>
      <c r="I7838" s="14">
        <v>44.44</v>
      </c>
      <c r="J7838" s="15">
        <v>147642.71</v>
      </c>
      <c r="K7838" s="15">
        <v>147643.27100000001</v>
      </c>
      <c r="L7838" s="15">
        <v>165154.75099999999</v>
      </c>
      <c r="M7838">
        <v>5</v>
      </c>
      <c r="N7838">
        <v>5</v>
      </c>
      <c r="O7838">
        <v>0</v>
      </c>
      <c r="P7838">
        <v>44.44</v>
      </c>
      <c r="R7838">
        <v>0.03</v>
      </c>
      <c r="S7838">
        <v>0</v>
      </c>
      <c r="T7838">
        <v>0</v>
      </c>
      <c r="U7838">
        <v>0</v>
      </c>
      <c r="V7838">
        <v>0</v>
      </c>
      <c r="W7838" s="13">
        <v>43410</v>
      </c>
      <c r="X7838">
        <v>0</v>
      </c>
    </row>
    <row r="7839" spans="1:24" x14ac:dyDescent="0.25">
      <c r="A7839">
        <v>1</v>
      </c>
      <c r="B7839">
        <v>88400</v>
      </c>
      <c r="C7839" t="s">
        <v>14577</v>
      </c>
      <c r="D7839" t="s">
        <v>14578</v>
      </c>
      <c r="E7839">
        <v>0</v>
      </c>
      <c r="F7839" t="s">
        <v>1286</v>
      </c>
      <c r="G7839" t="s">
        <v>4920</v>
      </c>
      <c r="H7839">
        <v>39</v>
      </c>
      <c r="I7839" s="14">
        <v>3</v>
      </c>
      <c r="J7839" s="15">
        <v>136632.6</v>
      </c>
      <c r="K7839" s="15">
        <v>189107.804</v>
      </c>
      <c r="L7839" s="15">
        <v>208534.83300000001</v>
      </c>
      <c r="M7839">
        <v>5</v>
      </c>
      <c r="N7839">
        <v>5</v>
      </c>
      <c r="O7839">
        <v>0</v>
      </c>
      <c r="P7839">
        <v>3</v>
      </c>
      <c r="R7839">
        <v>0.03</v>
      </c>
      <c r="S7839">
        <v>0</v>
      </c>
      <c r="T7839">
        <v>0</v>
      </c>
      <c r="U7839">
        <v>0</v>
      </c>
      <c r="V7839">
        <v>0</v>
      </c>
      <c r="W7839" s="13">
        <v>41466</v>
      </c>
    </row>
    <row r="7840" spans="1:24" x14ac:dyDescent="0.25">
      <c r="A7840">
        <v>1</v>
      </c>
      <c r="B7840">
        <v>88558</v>
      </c>
      <c r="C7840" t="s">
        <v>13345</v>
      </c>
      <c r="D7840" t="s">
        <v>14579</v>
      </c>
      <c r="E7840">
        <v>0</v>
      </c>
      <c r="F7840" t="s">
        <v>1286</v>
      </c>
      <c r="G7840" t="s">
        <v>4920</v>
      </c>
      <c r="H7840">
        <v>39</v>
      </c>
      <c r="I7840" s="14">
        <v>34.122</v>
      </c>
      <c r="J7840" s="15">
        <v>122680.209</v>
      </c>
      <c r="K7840" s="15">
        <v>138275.09299999999</v>
      </c>
      <c r="L7840" s="15">
        <v>138275.09299999999</v>
      </c>
      <c r="M7840">
        <v>5</v>
      </c>
      <c r="N7840">
        <v>5</v>
      </c>
      <c r="O7840">
        <v>0</v>
      </c>
      <c r="P7840">
        <v>34.122</v>
      </c>
      <c r="R7840">
        <v>17.431999999999999</v>
      </c>
      <c r="S7840">
        <v>0</v>
      </c>
      <c r="T7840">
        <v>0</v>
      </c>
      <c r="U7840">
        <v>0</v>
      </c>
      <c r="V7840">
        <v>0</v>
      </c>
      <c r="W7840" s="13">
        <v>44922</v>
      </c>
    </row>
    <row r="7841" spans="1:24" x14ac:dyDescent="0.25">
      <c r="A7841">
        <v>1</v>
      </c>
      <c r="B7841">
        <v>88560</v>
      </c>
      <c r="C7841" t="s">
        <v>13345</v>
      </c>
      <c r="D7841" t="s">
        <v>14580</v>
      </c>
      <c r="E7841">
        <v>0</v>
      </c>
      <c r="F7841" t="s">
        <v>1286</v>
      </c>
      <c r="G7841" t="s">
        <v>4920</v>
      </c>
      <c r="H7841">
        <v>39</v>
      </c>
      <c r="I7841" s="14">
        <v>1.1399999999999999</v>
      </c>
      <c r="J7841" s="15">
        <v>282151.44900000002</v>
      </c>
      <c r="K7841" s="15">
        <v>330013.54399999999</v>
      </c>
      <c r="L7841" s="15">
        <v>330013.54399999999</v>
      </c>
      <c r="M7841">
        <v>5</v>
      </c>
      <c r="N7841">
        <v>5</v>
      </c>
      <c r="O7841">
        <v>0</v>
      </c>
      <c r="P7841">
        <v>1.1399999999999999</v>
      </c>
      <c r="R7841">
        <v>0.22</v>
      </c>
      <c r="S7841">
        <v>0.11</v>
      </c>
      <c r="T7841">
        <v>0</v>
      </c>
      <c r="U7841">
        <v>0.11</v>
      </c>
      <c r="V7841">
        <v>0</v>
      </c>
      <c r="W7841" s="13">
        <v>44972</v>
      </c>
    </row>
    <row r="7842" spans="1:24" x14ac:dyDescent="0.25">
      <c r="A7842">
        <v>1</v>
      </c>
      <c r="B7842">
        <v>88669</v>
      </c>
      <c r="C7842" t="s">
        <v>13342</v>
      </c>
      <c r="D7842" t="s">
        <v>14581</v>
      </c>
      <c r="E7842">
        <v>0</v>
      </c>
      <c r="F7842" t="s">
        <v>1286</v>
      </c>
      <c r="G7842" t="s">
        <v>4920</v>
      </c>
      <c r="H7842">
        <v>39</v>
      </c>
      <c r="I7842" s="14">
        <v>1E-3</v>
      </c>
      <c r="J7842" s="15">
        <v>98535.21</v>
      </c>
      <c r="K7842" s="15">
        <v>141901.878</v>
      </c>
      <c r="L7842" s="15">
        <v>141901.878</v>
      </c>
      <c r="M7842">
        <v>5</v>
      </c>
      <c r="N7842">
        <v>5</v>
      </c>
      <c r="O7842">
        <v>0</v>
      </c>
      <c r="P7842">
        <v>1E-3</v>
      </c>
      <c r="R7842">
        <v>0.06</v>
      </c>
      <c r="S7842">
        <v>0</v>
      </c>
      <c r="T7842">
        <v>0</v>
      </c>
      <c r="U7842">
        <v>0</v>
      </c>
      <c r="V7842">
        <v>0</v>
      </c>
      <c r="W7842" s="13">
        <v>44659</v>
      </c>
      <c r="X7842">
        <v>0</v>
      </c>
    </row>
    <row r="7843" spans="1:24" x14ac:dyDescent="0.25">
      <c r="A7843">
        <v>1</v>
      </c>
      <c r="B7843">
        <v>88695</v>
      </c>
      <c r="C7843" t="s">
        <v>14582</v>
      </c>
      <c r="D7843" t="s">
        <v>14583</v>
      </c>
      <c r="E7843">
        <v>0</v>
      </c>
      <c r="F7843" t="s">
        <v>1286</v>
      </c>
      <c r="G7843" t="s">
        <v>4920</v>
      </c>
      <c r="H7843">
        <v>39</v>
      </c>
      <c r="I7843" s="14">
        <v>7.3330000000000002</v>
      </c>
      <c r="J7843" s="15">
        <v>103192.76300000001</v>
      </c>
      <c r="K7843" s="15">
        <v>113763.717</v>
      </c>
      <c r="L7843" s="15">
        <v>113730.307</v>
      </c>
      <c r="M7843">
        <v>5</v>
      </c>
      <c r="N7843">
        <v>5</v>
      </c>
      <c r="O7843">
        <v>0</v>
      </c>
      <c r="P7843">
        <v>7.3330000000000002</v>
      </c>
      <c r="R7843">
        <v>5.47</v>
      </c>
      <c r="S7843">
        <v>4</v>
      </c>
      <c r="T7843">
        <v>0</v>
      </c>
      <c r="U7843">
        <v>4</v>
      </c>
      <c r="V7843">
        <v>0</v>
      </c>
      <c r="W7843" s="13">
        <v>45007</v>
      </c>
    </row>
    <row r="7844" spans="1:24" x14ac:dyDescent="0.25">
      <c r="A7844">
        <v>1</v>
      </c>
      <c r="B7844">
        <v>93691</v>
      </c>
      <c r="C7844" t="s">
        <v>14573</v>
      </c>
      <c r="D7844" t="s">
        <v>14584</v>
      </c>
      <c r="E7844">
        <v>0</v>
      </c>
      <c r="F7844" t="s">
        <v>1286</v>
      </c>
      <c r="G7844" t="s">
        <v>14585</v>
      </c>
      <c r="H7844">
        <v>39</v>
      </c>
      <c r="I7844" s="14">
        <v>7</v>
      </c>
      <c r="J7844" s="15">
        <v>109987.73</v>
      </c>
      <c r="K7844" s="15">
        <v>110849.23699999999</v>
      </c>
      <c r="L7844" s="15">
        <v>110849.23699999999</v>
      </c>
      <c r="M7844">
        <v>5</v>
      </c>
      <c r="N7844">
        <v>5</v>
      </c>
      <c r="O7844">
        <v>0</v>
      </c>
      <c r="P7844">
        <v>7</v>
      </c>
      <c r="R7844">
        <v>0.11</v>
      </c>
      <c r="S7844">
        <v>0</v>
      </c>
      <c r="T7844">
        <v>0</v>
      </c>
      <c r="U7844">
        <v>0</v>
      </c>
      <c r="V7844">
        <v>0</v>
      </c>
      <c r="W7844" s="13">
        <v>44781</v>
      </c>
    </row>
    <row r="7845" spans="1:24" x14ac:dyDescent="0.25">
      <c r="A7845">
        <v>1</v>
      </c>
      <c r="B7845">
        <v>93692</v>
      </c>
      <c r="C7845" t="s">
        <v>14573</v>
      </c>
      <c r="D7845" t="s">
        <v>14586</v>
      </c>
      <c r="E7845">
        <v>0</v>
      </c>
      <c r="F7845" t="s">
        <v>1286</v>
      </c>
      <c r="G7845" t="s">
        <v>14585</v>
      </c>
      <c r="H7845">
        <v>39</v>
      </c>
      <c r="I7845" s="14">
        <v>3</v>
      </c>
      <c r="J7845" s="15">
        <v>144992.07999999999</v>
      </c>
      <c r="K7845" s="15">
        <v>145932.56099999999</v>
      </c>
      <c r="L7845" s="15">
        <v>145932.56099999999</v>
      </c>
      <c r="M7845">
        <v>5</v>
      </c>
      <c r="N7845">
        <v>5</v>
      </c>
      <c r="O7845">
        <v>0</v>
      </c>
      <c r="P7845">
        <v>3</v>
      </c>
      <c r="R7845">
        <v>0.06</v>
      </c>
      <c r="S7845">
        <v>0</v>
      </c>
      <c r="T7845">
        <v>0</v>
      </c>
      <c r="U7845">
        <v>0</v>
      </c>
      <c r="V7845">
        <v>0</v>
      </c>
      <c r="W7845" s="13">
        <v>44781</v>
      </c>
    </row>
    <row r="7846" spans="1:24" x14ac:dyDescent="0.25">
      <c r="A7846">
        <v>1</v>
      </c>
      <c r="B7846">
        <v>93693</v>
      </c>
      <c r="C7846" t="s">
        <v>14573</v>
      </c>
      <c r="D7846" t="s">
        <v>14587</v>
      </c>
      <c r="E7846">
        <v>0</v>
      </c>
      <c r="F7846" t="s">
        <v>1286</v>
      </c>
      <c r="G7846" t="s">
        <v>14585</v>
      </c>
      <c r="H7846">
        <v>39</v>
      </c>
      <c r="I7846" s="14">
        <v>3</v>
      </c>
      <c r="J7846" s="15">
        <v>118589.11</v>
      </c>
      <c r="K7846" s="15">
        <v>119480.364</v>
      </c>
      <c r="L7846" s="15">
        <v>119480.364</v>
      </c>
      <c r="M7846">
        <v>5</v>
      </c>
      <c r="N7846">
        <v>5</v>
      </c>
      <c r="O7846">
        <v>0</v>
      </c>
      <c r="P7846">
        <v>3</v>
      </c>
      <c r="R7846">
        <v>0.09</v>
      </c>
      <c r="S7846">
        <v>0</v>
      </c>
      <c r="T7846">
        <v>0</v>
      </c>
      <c r="U7846">
        <v>0</v>
      </c>
      <c r="V7846">
        <v>0</v>
      </c>
      <c r="W7846" s="13">
        <v>44781</v>
      </c>
    </row>
    <row r="7847" spans="1:24" x14ac:dyDescent="0.25">
      <c r="A7847">
        <v>1</v>
      </c>
      <c r="B7847">
        <v>93694</v>
      </c>
      <c r="C7847" t="s">
        <v>14573</v>
      </c>
      <c r="D7847" t="s">
        <v>14588</v>
      </c>
      <c r="E7847">
        <v>0</v>
      </c>
      <c r="F7847" t="s">
        <v>1286</v>
      </c>
      <c r="G7847" t="s">
        <v>14585</v>
      </c>
      <c r="H7847">
        <v>39</v>
      </c>
      <c r="I7847" s="14">
        <v>1</v>
      </c>
      <c r="J7847" s="15">
        <v>270329.57</v>
      </c>
      <c r="K7847" s="15">
        <v>271480.65999999997</v>
      </c>
      <c r="L7847" s="15">
        <v>271480.65999999997</v>
      </c>
      <c r="M7847">
        <v>5</v>
      </c>
      <c r="N7847">
        <v>5</v>
      </c>
      <c r="O7847">
        <v>0</v>
      </c>
      <c r="P7847">
        <v>1</v>
      </c>
      <c r="R7847">
        <v>0.03</v>
      </c>
      <c r="S7847">
        <v>0</v>
      </c>
      <c r="T7847">
        <v>0</v>
      </c>
      <c r="U7847">
        <v>0</v>
      </c>
      <c r="V7847">
        <v>0</v>
      </c>
      <c r="W7847" s="13">
        <v>44781</v>
      </c>
    </row>
    <row r="7848" spans="1:24" x14ac:dyDescent="0.25">
      <c r="A7848">
        <v>1</v>
      </c>
      <c r="B7848">
        <v>93695</v>
      </c>
      <c r="C7848" t="s">
        <v>14573</v>
      </c>
      <c r="D7848" t="s">
        <v>14589</v>
      </c>
      <c r="E7848">
        <v>0</v>
      </c>
      <c r="F7848" t="s">
        <v>1286</v>
      </c>
      <c r="G7848" t="s">
        <v>14585</v>
      </c>
      <c r="H7848">
        <v>39</v>
      </c>
      <c r="I7848" s="14">
        <v>3</v>
      </c>
      <c r="J7848" s="15">
        <v>155028.25</v>
      </c>
      <c r="K7848" s="15">
        <v>155936.43599999999</v>
      </c>
      <c r="L7848" s="15">
        <v>155936.43599999999</v>
      </c>
      <c r="M7848">
        <v>5</v>
      </c>
      <c r="N7848">
        <v>5</v>
      </c>
      <c r="O7848">
        <v>0</v>
      </c>
      <c r="P7848">
        <v>3</v>
      </c>
      <c r="R7848">
        <v>0.04</v>
      </c>
      <c r="S7848">
        <v>0</v>
      </c>
      <c r="T7848">
        <v>0</v>
      </c>
      <c r="U7848">
        <v>0</v>
      </c>
      <c r="V7848">
        <v>0</v>
      </c>
      <c r="W7848" s="13">
        <v>44781</v>
      </c>
    </row>
    <row r="7849" spans="1:24" x14ac:dyDescent="0.25">
      <c r="A7849">
        <v>1</v>
      </c>
      <c r="B7849">
        <v>93696</v>
      </c>
      <c r="C7849" t="s">
        <v>14573</v>
      </c>
      <c r="D7849" t="s">
        <v>14590</v>
      </c>
      <c r="E7849">
        <v>0</v>
      </c>
      <c r="F7849" t="s">
        <v>1286</v>
      </c>
      <c r="G7849" t="s">
        <v>14585</v>
      </c>
      <c r="H7849">
        <v>39</v>
      </c>
      <c r="I7849" s="14">
        <v>9</v>
      </c>
      <c r="J7849" s="15">
        <v>87859.58</v>
      </c>
      <c r="K7849" s="15">
        <v>88684.385999999999</v>
      </c>
      <c r="L7849" s="15">
        <v>88684.385999999999</v>
      </c>
      <c r="M7849">
        <v>5</v>
      </c>
      <c r="N7849">
        <v>5</v>
      </c>
      <c r="O7849">
        <v>0</v>
      </c>
      <c r="P7849">
        <v>9</v>
      </c>
      <c r="R7849">
        <v>0.12</v>
      </c>
      <c r="S7849">
        <v>0</v>
      </c>
      <c r="T7849">
        <v>0</v>
      </c>
      <c r="U7849">
        <v>0</v>
      </c>
      <c r="V7849">
        <v>0</v>
      </c>
      <c r="W7849" s="13">
        <v>44781</v>
      </c>
    </row>
    <row r="7850" spans="1:24" x14ac:dyDescent="0.25">
      <c r="A7850">
        <v>1</v>
      </c>
      <c r="B7850">
        <v>93697</v>
      </c>
      <c r="C7850" t="s">
        <v>14573</v>
      </c>
      <c r="D7850" t="s">
        <v>14591</v>
      </c>
      <c r="E7850">
        <v>0</v>
      </c>
      <c r="F7850" t="s">
        <v>1286</v>
      </c>
      <c r="G7850" t="s">
        <v>14585</v>
      </c>
      <c r="H7850">
        <v>39</v>
      </c>
      <c r="I7850" s="14">
        <v>1</v>
      </c>
      <c r="J7850" s="15">
        <v>269707.76</v>
      </c>
      <c r="K7850" s="15">
        <v>270700.97399999999</v>
      </c>
      <c r="L7850" s="15">
        <v>270700.97399999999</v>
      </c>
      <c r="M7850">
        <v>5</v>
      </c>
      <c r="N7850">
        <v>5</v>
      </c>
      <c r="O7850">
        <v>0</v>
      </c>
      <c r="P7850">
        <v>1</v>
      </c>
      <c r="R7850">
        <v>0.06</v>
      </c>
      <c r="S7850">
        <v>0</v>
      </c>
      <c r="T7850">
        <v>0</v>
      </c>
      <c r="U7850">
        <v>0</v>
      </c>
      <c r="V7850">
        <v>0</v>
      </c>
      <c r="W7850" s="13">
        <v>44781</v>
      </c>
    </row>
    <row r="7851" spans="1:24" x14ac:dyDescent="0.25">
      <c r="A7851">
        <v>1</v>
      </c>
      <c r="B7851">
        <v>93698</v>
      </c>
      <c r="C7851" t="s">
        <v>14573</v>
      </c>
      <c r="D7851" t="s">
        <v>14592</v>
      </c>
      <c r="E7851">
        <v>0</v>
      </c>
      <c r="F7851" t="s">
        <v>1286</v>
      </c>
      <c r="G7851" t="s">
        <v>14585</v>
      </c>
      <c r="H7851">
        <v>39</v>
      </c>
      <c r="I7851" s="14">
        <v>3</v>
      </c>
      <c r="J7851" s="15">
        <v>145130.21</v>
      </c>
      <c r="K7851" s="15">
        <v>146021.46400000001</v>
      </c>
      <c r="L7851" s="15">
        <v>146021.46400000001</v>
      </c>
      <c r="M7851">
        <v>5</v>
      </c>
      <c r="N7851">
        <v>5</v>
      </c>
      <c r="O7851">
        <v>0</v>
      </c>
      <c r="P7851">
        <v>3</v>
      </c>
      <c r="R7851">
        <v>0.04</v>
      </c>
      <c r="S7851">
        <v>0</v>
      </c>
      <c r="T7851">
        <v>0</v>
      </c>
      <c r="U7851">
        <v>0</v>
      </c>
      <c r="V7851">
        <v>0</v>
      </c>
      <c r="W7851" s="13">
        <v>44781</v>
      </c>
    </row>
    <row r="7852" spans="1:24" x14ac:dyDescent="0.25">
      <c r="A7852">
        <v>1</v>
      </c>
      <c r="B7852">
        <v>93699</v>
      </c>
      <c r="C7852" t="s">
        <v>14573</v>
      </c>
      <c r="D7852" t="s">
        <v>14593</v>
      </c>
      <c r="E7852">
        <v>0</v>
      </c>
      <c r="F7852" t="s">
        <v>1286</v>
      </c>
      <c r="G7852" t="s">
        <v>14585</v>
      </c>
      <c r="H7852">
        <v>39</v>
      </c>
      <c r="I7852" s="14">
        <v>9</v>
      </c>
      <c r="J7852" s="15">
        <v>94237.52</v>
      </c>
      <c r="K7852" s="15">
        <v>95086.796000000002</v>
      </c>
      <c r="L7852" s="15">
        <v>95086.796000000002</v>
      </c>
      <c r="M7852">
        <v>5</v>
      </c>
      <c r="N7852">
        <v>5</v>
      </c>
      <c r="O7852">
        <v>0</v>
      </c>
      <c r="P7852">
        <v>9</v>
      </c>
      <c r="R7852">
        <v>0.14000000000000001</v>
      </c>
      <c r="S7852">
        <v>0</v>
      </c>
      <c r="T7852">
        <v>0</v>
      </c>
      <c r="U7852">
        <v>0</v>
      </c>
      <c r="V7852">
        <v>0</v>
      </c>
      <c r="W7852" s="13">
        <v>44781</v>
      </c>
    </row>
    <row r="7853" spans="1:24" x14ac:dyDescent="0.25">
      <c r="A7853">
        <v>1</v>
      </c>
      <c r="B7853">
        <v>93701</v>
      </c>
      <c r="C7853" t="s">
        <v>14573</v>
      </c>
      <c r="D7853" t="s">
        <v>14594</v>
      </c>
      <c r="E7853">
        <v>0</v>
      </c>
      <c r="F7853" t="s">
        <v>1286</v>
      </c>
      <c r="G7853" t="s">
        <v>14585</v>
      </c>
      <c r="H7853">
        <v>39</v>
      </c>
      <c r="I7853" s="14">
        <v>2</v>
      </c>
      <c r="J7853" s="15">
        <v>129606.62</v>
      </c>
      <c r="K7853" s="15">
        <v>130490.33500000001</v>
      </c>
      <c r="L7853" s="15">
        <v>130490.33500000001</v>
      </c>
      <c r="M7853">
        <v>5</v>
      </c>
      <c r="N7853">
        <v>5</v>
      </c>
      <c r="O7853">
        <v>0</v>
      </c>
      <c r="P7853">
        <v>2</v>
      </c>
      <c r="R7853">
        <v>0.06</v>
      </c>
      <c r="S7853">
        <v>0</v>
      </c>
      <c r="T7853">
        <v>0</v>
      </c>
      <c r="U7853">
        <v>0</v>
      </c>
      <c r="V7853">
        <v>0</v>
      </c>
      <c r="W7853" s="13">
        <v>44781</v>
      </c>
    </row>
    <row r="7854" spans="1:24" x14ac:dyDescent="0.25">
      <c r="A7854">
        <v>1</v>
      </c>
      <c r="B7854">
        <v>93702</v>
      </c>
      <c r="C7854" t="s">
        <v>14573</v>
      </c>
      <c r="D7854" t="s">
        <v>14595</v>
      </c>
      <c r="E7854">
        <v>0</v>
      </c>
      <c r="F7854" t="s">
        <v>1286</v>
      </c>
      <c r="G7854" t="s">
        <v>14585</v>
      </c>
      <c r="H7854">
        <v>39</v>
      </c>
      <c r="I7854" s="14">
        <v>4</v>
      </c>
      <c r="J7854" s="15">
        <v>139761.13</v>
      </c>
      <c r="K7854" s="15">
        <v>140638.557</v>
      </c>
      <c r="L7854" s="15">
        <v>140638.557</v>
      </c>
      <c r="M7854">
        <v>5</v>
      </c>
      <c r="N7854">
        <v>5</v>
      </c>
      <c r="O7854">
        <v>0</v>
      </c>
      <c r="P7854">
        <v>4</v>
      </c>
      <c r="R7854">
        <v>0.11</v>
      </c>
      <c r="S7854">
        <v>0</v>
      </c>
      <c r="T7854">
        <v>0</v>
      </c>
      <c r="U7854">
        <v>0</v>
      </c>
      <c r="V7854">
        <v>0</v>
      </c>
      <c r="W7854" s="13">
        <v>44781</v>
      </c>
    </row>
    <row r="7855" spans="1:24" x14ac:dyDescent="0.25">
      <c r="A7855">
        <v>1</v>
      </c>
      <c r="B7855">
        <v>93703</v>
      </c>
      <c r="C7855" t="s">
        <v>14573</v>
      </c>
      <c r="D7855" t="s">
        <v>14596</v>
      </c>
      <c r="E7855">
        <v>0</v>
      </c>
      <c r="F7855" t="s">
        <v>1286</v>
      </c>
      <c r="G7855" t="s">
        <v>14585</v>
      </c>
      <c r="H7855">
        <v>39</v>
      </c>
      <c r="I7855" s="14">
        <v>1</v>
      </c>
      <c r="J7855" s="15">
        <v>270329.57</v>
      </c>
      <c r="K7855" s="15">
        <v>271480.65999999997</v>
      </c>
      <c r="L7855" s="15">
        <v>271480.65999999997</v>
      </c>
      <c r="M7855">
        <v>5</v>
      </c>
      <c r="N7855">
        <v>5</v>
      </c>
      <c r="O7855">
        <v>0</v>
      </c>
      <c r="P7855">
        <v>1</v>
      </c>
      <c r="R7855">
        <v>0.03</v>
      </c>
      <c r="S7855">
        <v>0</v>
      </c>
      <c r="T7855">
        <v>0</v>
      </c>
      <c r="U7855">
        <v>0</v>
      </c>
      <c r="V7855">
        <v>0</v>
      </c>
      <c r="W7855" s="13">
        <v>44781</v>
      </c>
    </row>
    <row r="7856" spans="1:24" x14ac:dyDescent="0.25">
      <c r="A7856">
        <v>1</v>
      </c>
      <c r="B7856">
        <v>93704</v>
      </c>
      <c r="C7856" t="s">
        <v>14573</v>
      </c>
      <c r="D7856" t="s">
        <v>14597</v>
      </c>
      <c r="E7856">
        <v>0</v>
      </c>
      <c r="F7856" t="s">
        <v>1286</v>
      </c>
      <c r="G7856" t="s">
        <v>14585</v>
      </c>
      <c r="H7856">
        <v>39</v>
      </c>
      <c r="I7856" s="14">
        <v>3</v>
      </c>
      <c r="J7856" s="15">
        <v>156497.98000000001</v>
      </c>
      <c r="K7856" s="15">
        <v>157389.22899999999</v>
      </c>
      <c r="L7856" s="15">
        <v>157389.22899999999</v>
      </c>
      <c r="M7856">
        <v>5</v>
      </c>
      <c r="N7856">
        <v>5</v>
      </c>
      <c r="O7856">
        <v>0</v>
      </c>
      <c r="P7856">
        <v>3</v>
      </c>
      <c r="R7856">
        <v>0.09</v>
      </c>
      <c r="S7856">
        <v>0</v>
      </c>
      <c r="T7856">
        <v>0</v>
      </c>
      <c r="U7856">
        <v>0</v>
      </c>
      <c r="V7856">
        <v>0</v>
      </c>
      <c r="W7856" s="13">
        <v>44781</v>
      </c>
    </row>
    <row r="7857" spans="1:24" x14ac:dyDescent="0.25">
      <c r="A7857">
        <v>1</v>
      </c>
      <c r="B7857">
        <v>93705</v>
      </c>
      <c r="C7857" t="s">
        <v>14573</v>
      </c>
      <c r="D7857" t="s">
        <v>14598</v>
      </c>
      <c r="E7857">
        <v>0</v>
      </c>
      <c r="F7857" t="s">
        <v>1286</v>
      </c>
      <c r="G7857" t="s">
        <v>14585</v>
      </c>
      <c r="H7857">
        <v>39</v>
      </c>
      <c r="I7857" s="14">
        <v>1</v>
      </c>
      <c r="J7857" s="15">
        <v>144742.21</v>
      </c>
      <c r="K7857" s="15">
        <v>145631.823</v>
      </c>
      <c r="L7857" s="15">
        <v>145631.823</v>
      </c>
      <c r="M7857">
        <v>5</v>
      </c>
      <c r="N7857">
        <v>5</v>
      </c>
      <c r="O7857">
        <v>0</v>
      </c>
      <c r="P7857">
        <v>1</v>
      </c>
      <c r="R7857">
        <v>0.03</v>
      </c>
      <c r="S7857">
        <v>0</v>
      </c>
      <c r="T7857">
        <v>0</v>
      </c>
      <c r="U7857">
        <v>0</v>
      </c>
      <c r="V7857">
        <v>0</v>
      </c>
      <c r="W7857" s="13">
        <v>44781</v>
      </c>
    </row>
    <row r="7858" spans="1:24" x14ac:dyDescent="0.25">
      <c r="A7858">
        <v>1</v>
      </c>
      <c r="B7858">
        <v>93706</v>
      </c>
      <c r="C7858" t="s">
        <v>14573</v>
      </c>
      <c r="D7858" t="s">
        <v>14599</v>
      </c>
      <c r="E7858">
        <v>0</v>
      </c>
      <c r="F7858" t="s">
        <v>1286</v>
      </c>
      <c r="G7858" t="s">
        <v>14585</v>
      </c>
      <c r="H7858">
        <v>39</v>
      </c>
      <c r="I7858" s="14">
        <v>4</v>
      </c>
      <c r="J7858" s="15">
        <v>133376.09</v>
      </c>
      <c r="K7858" s="15">
        <v>134253.511</v>
      </c>
      <c r="L7858" s="15">
        <v>134253.511</v>
      </c>
      <c r="M7858">
        <v>5</v>
      </c>
      <c r="N7858">
        <v>5</v>
      </c>
      <c r="O7858">
        <v>0</v>
      </c>
      <c r="P7858">
        <v>4</v>
      </c>
      <c r="R7858">
        <v>0.03</v>
      </c>
      <c r="S7858">
        <v>0</v>
      </c>
      <c r="T7858">
        <v>0</v>
      </c>
      <c r="U7858">
        <v>0</v>
      </c>
      <c r="V7858">
        <v>0</v>
      </c>
      <c r="W7858" s="13">
        <v>44187</v>
      </c>
    </row>
    <row r="7859" spans="1:24" x14ac:dyDescent="0.25">
      <c r="A7859">
        <v>1</v>
      </c>
      <c r="B7859">
        <v>94503</v>
      </c>
      <c r="C7859" t="s">
        <v>14600</v>
      </c>
      <c r="D7859" t="s">
        <v>14601</v>
      </c>
      <c r="E7859">
        <v>0</v>
      </c>
      <c r="F7859" t="s">
        <v>13413</v>
      </c>
      <c r="G7859" t="s">
        <v>13714</v>
      </c>
      <c r="H7859">
        <v>39</v>
      </c>
      <c r="I7859" s="14">
        <v>10</v>
      </c>
      <c r="J7859" s="15">
        <v>8994.0419999999995</v>
      </c>
      <c r="K7859" s="15">
        <v>12421.328</v>
      </c>
      <c r="L7859" s="15">
        <v>12421.328</v>
      </c>
      <c r="M7859">
        <v>5</v>
      </c>
      <c r="N7859">
        <v>5</v>
      </c>
      <c r="O7859">
        <v>0</v>
      </c>
      <c r="P7859">
        <v>10</v>
      </c>
      <c r="R7859">
        <v>167.95</v>
      </c>
      <c r="S7859">
        <v>90</v>
      </c>
      <c r="T7859">
        <v>0</v>
      </c>
      <c r="U7859">
        <v>90</v>
      </c>
      <c r="V7859">
        <v>0</v>
      </c>
      <c r="W7859" s="13">
        <v>45054</v>
      </c>
    </row>
    <row r="7860" spans="1:24" x14ac:dyDescent="0.25">
      <c r="A7860">
        <v>1</v>
      </c>
      <c r="B7860">
        <v>94996</v>
      </c>
      <c r="C7860" t="s">
        <v>14602</v>
      </c>
      <c r="D7860" t="s">
        <v>14603</v>
      </c>
      <c r="E7860">
        <v>0</v>
      </c>
      <c r="F7860" t="s">
        <v>13413</v>
      </c>
      <c r="G7860" t="s">
        <v>13714</v>
      </c>
      <c r="H7860">
        <v>39</v>
      </c>
      <c r="I7860" s="14">
        <v>61</v>
      </c>
      <c r="J7860" s="15">
        <v>5434.7969999999996</v>
      </c>
      <c r="K7860" s="15">
        <v>5452.5410000000002</v>
      </c>
      <c r="L7860" s="15">
        <v>5452.5410000000002</v>
      </c>
      <c r="M7860">
        <v>5</v>
      </c>
      <c r="N7860">
        <v>5</v>
      </c>
      <c r="O7860">
        <v>0</v>
      </c>
      <c r="P7860">
        <v>61</v>
      </c>
      <c r="R7860">
        <v>901.44</v>
      </c>
      <c r="S7860">
        <v>2907.9969999999998</v>
      </c>
      <c r="T7860">
        <v>36</v>
      </c>
      <c r="U7860">
        <v>2907.9969999999998</v>
      </c>
      <c r="V7860">
        <v>36</v>
      </c>
      <c r="W7860" s="13">
        <v>45085</v>
      </c>
      <c r="X7860">
        <v>0</v>
      </c>
    </row>
    <row r="7861" spans="1:24" x14ac:dyDescent="0.25">
      <c r="A7861">
        <v>1</v>
      </c>
      <c r="B7861">
        <v>95252</v>
      </c>
      <c r="C7861" t="s">
        <v>14604</v>
      </c>
      <c r="D7861" t="s">
        <v>14605</v>
      </c>
      <c r="E7861">
        <v>0</v>
      </c>
      <c r="F7861" t="s">
        <v>13413</v>
      </c>
      <c r="G7861" t="s">
        <v>13714</v>
      </c>
      <c r="H7861">
        <v>35</v>
      </c>
      <c r="I7861" s="14">
        <v>100</v>
      </c>
      <c r="J7861" s="15">
        <v>20917.73</v>
      </c>
      <c r="K7861" s="15">
        <v>20923.791000000001</v>
      </c>
      <c r="L7861" s="15">
        <v>20923.791000000001</v>
      </c>
      <c r="M7861">
        <v>5</v>
      </c>
      <c r="N7861">
        <v>5</v>
      </c>
      <c r="O7861">
        <v>0</v>
      </c>
      <c r="P7861">
        <v>100</v>
      </c>
      <c r="R7861">
        <v>14.56</v>
      </c>
      <c r="S7861">
        <v>100</v>
      </c>
      <c r="T7861">
        <v>0</v>
      </c>
      <c r="U7861">
        <v>100</v>
      </c>
      <c r="V7861">
        <v>0</v>
      </c>
      <c r="W7861" s="13">
        <v>44933</v>
      </c>
    </row>
    <row r="7862" spans="1:24" x14ac:dyDescent="0.25">
      <c r="A7862">
        <v>1</v>
      </c>
      <c r="B7862">
        <v>96948</v>
      </c>
      <c r="C7862" t="s">
        <v>14089</v>
      </c>
      <c r="D7862" t="s">
        <v>14606</v>
      </c>
      <c r="E7862">
        <v>0</v>
      </c>
      <c r="F7862" t="s">
        <v>13413</v>
      </c>
      <c r="G7862" t="s">
        <v>13714</v>
      </c>
      <c r="H7862">
        <v>39</v>
      </c>
      <c r="I7862" s="14">
        <v>50</v>
      </c>
      <c r="J7862" s="15">
        <v>19631.944</v>
      </c>
      <c r="K7862" s="15">
        <v>21722.87</v>
      </c>
      <c r="L7862" s="15">
        <v>21722.87</v>
      </c>
      <c r="M7862">
        <v>5</v>
      </c>
      <c r="N7862">
        <v>5</v>
      </c>
      <c r="O7862">
        <v>0</v>
      </c>
      <c r="P7862">
        <v>50</v>
      </c>
      <c r="R7862">
        <v>86.12</v>
      </c>
      <c r="S7862">
        <v>543.62599999999998</v>
      </c>
      <c r="T7862">
        <v>0</v>
      </c>
      <c r="U7862">
        <v>543.62599999999998</v>
      </c>
      <c r="V7862">
        <v>0</v>
      </c>
      <c r="W7862" s="13">
        <v>44956</v>
      </c>
    </row>
    <row r="7863" spans="1:24" x14ac:dyDescent="0.25">
      <c r="A7863">
        <v>1</v>
      </c>
      <c r="B7863">
        <v>97291</v>
      </c>
      <c r="C7863" t="s">
        <v>14607</v>
      </c>
      <c r="D7863" t="s">
        <v>14608</v>
      </c>
      <c r="E7863">
        <v>0</v>
      </c>
      <c r="F7863" t="s">
        <v>13413</v>
      </c>
      <c r="G7863" t="s">
        <v>13714</v>
      </c>
      <c r="H7863">
        <v>39</v>
      </c>
      <c r="I7863" s="14">
        <v>250</v>
      </c>
      <c r="J7863" s="15">
        <v>11858.74</v>
      </c>
      <c r="K7863" s="15">
        <v>11881.085999999999</v>
      </c>
      <c r="L7863" s="15">
        <v>11881.085999999999</v>
      </c>
      <c r="M7863">
        <v>5</v>
      </c>
      <c r="N7863">
        <v>5</v>
      </c>
      <c r="O7863">
        <v>0</v>
      </c>
      <c r="P7863">
        <v>250</v>
      </c>
      <c r="R7863">
        <v>26.46</v>
      </c>
      <c r="S7863">
        <v>0</v>
      </c>
      <c r="T7863">
        <v>0</v>
      </c>
      <c r="U7863">
        <v>0</v>
      </c>
      <c r="V7863">
        <v>0</v>
      </c>
      <c r="W7863" s="13">
        <v>44781</v>
      </c>
    </row>
    <row r="7864" spans="1:24" x14ac:dyDescent="0.25">
      <c r="A7864">
        <v>1</v>
      </c>
      <c r="B7864">
        <v>97542</v>
      </c>
      <c r="C7864" t="s">
        <v>14609</v>
      </c>
      <c r="D7864" t="s">
        <v>14610</v>
      </c>
      <c r="E7864">
        <v>0</v>
      </c>
      <c r="F7864" t="s">
        <v>13413</v>
      </c>
      <c r="G7864" t="s">
        <v>13714</v>
      </c>
      <c r="H7864">
        <v>39</v>
      </c>
      <c r="I7864" s="14">
        <v>2762</v>
      </c>
      <c r="J7864" s="15">
        <v>5649.6329999999998</v>
      </c>
      <c r="K7864" s="15">
        <v>5512.1530000000002</v>
      </c>
      <c r="L7864" s="15">
        <v>5512.1530000000002</v>
      </c>
      <c r="M7864">
        <v>5</v>
      </c>
      <c r="N7864">
        <v>5</v>
      </c>
      <c r="O7864">
        <v>0</v>
      </c>
      <c r="P7864">
        <v>2762</v>
      </c>
      <c r="R7864">
        <v>3566.12</v>
      </c>
      <c r="S7864">
        <v>8340</v>
      </c>
      <c r="T7864">
        <v>1028</v>
      </c>
      <c r="U7864">
        <v>8340</v>
      </c>
      <c r="V7864">
        <v>1028</v>
      </c>
      <c r="W7864" s="13">
        <v>45085</v>
      </c>
    </row>
    <row r="7865" spans="1:24" x14ac:dyDescent="0.25">
      <c r="A7865">
        <v>1</v>
      </c>
      <c r="B7865">
        <v>97921</v>
      </c>
      <c r="C7865" t="s">
        <v>14611</v>
      </c>
      <c r="D7865" t="s">
        <v>14612</v>
      </c>
      <c r="E7865">
        <v>0</v>
      </c>
      <c r="F7865" t="s">
        <v>13413</v>
      </c>
      <c r="G7865" t="s">
        <v>13714</v>
      </c>
      <c r="H7865">
        <v>35</v>
      </c>
      <c r="I7865" s="14">
        <v>920</v>
      </c>
      <c r="J7865" s="15">
        <v>10989.57</v>
      </c>
      <c r="K7865" s="15">
        <v>10991.154</v>
      </c>
      <c r="L7865" s="15">
        <v>10991.154</v>
      </c>
      <c r="M7865">
        <v>5</v>
      </c>
      <c r="N7865">
        <v>5</v>
      </c>
      <c r="O7865">
        <v>0</v>
      </c>
      <c r="P7865">
        <v>920</v>
      </c>
      <c r="R7865">
        <v>10.32</v>
      </c>
      <c r="S7865">
        <v>80</v>
      </c>
      <c r="T7865">
        <v>80</v>
      </c>
      <c r="U7865">
        <v>80</v>
      </c>
      <c r="V7865">
        <v>80</v>
      </c>
      <c r="W7865" s="13">
        <v>45085</v>
      </c>
    </row>
    <row r="7866" spans="1:24" x14ac:dyDescent="0.25">
      <c r="A7866">
        <v>1</v>
      </c>
      <c r="B7866">
        <v>97921</v>
      </c>
      <c r="C7866" t="s">
        <v>14611</v>
      </c>
      <c r="D7866" t="s">
        <v>14612</v>
      </c>
      <c r="E7866">
        <v>0</v>
      </c>
      <c r="F7866" t="s">
        <v>13413</v>
      </c>
      <c r="G7866" t="s">
        <v>13714</v>
      </c>
      <c r="H7866">
        <v>39</v>
      </c>
      <c r="I7866" s="14">
        <v>80</v>
      </c>
      <c r="J7866" s="15">
        <v>10989.57</v>
      </c>
      <c r="K7866" s="15">
        <v>10991.154</v>
      </c>
      <c r="L7866" s="15">
        <v>10991.154</v>
      </c>
      <c r="M7866">
        <v>5</v>
      </c>
      <c r="N7866">
        <v>5</v>
      </c>
      <c r="O7866">
        <v>0</v>
      </c>
      <c r="P7866">
        <v>80</v>
      </c>
      <c r="R7866">
        <v>548.54</v>
      </c>
      <c r="S7866">
        <v>600</v>
      </c>
      <c r="T7866">
        <v>0</v>
      </c>
      <c r="U7866">
        <v>600</v>
      </c>
      <c r="V7866">
        <v>0</v>
      </c>
      <c r="W7866" s="13">
        <v>45054</v>
      </c>
    </row>
    <row r="7867" spans="1:24" x14ac:dyDescent="0.25">
      <c r="A7867">
        <v>1</v>
      </c>
      <c r="B7867">
        <v>99703</v>
      </c>
      <c r="C7867" t="s">
        <v>13297</v>
      </c>
      <c r="D7867" t="s">
        <v>14613</v>
      </c>
      <c r="E7867">
        <v>0</v>
      </c>
      <c r="F7867" t="s">
        <v>13216</v>
      </c>
      <c r="G7867" t="s">
        <v>13714</v>
      </c>
      <c r="H7867">
        <v>39</v>
      </c>
      <c r="I7867" s="14">
        <v>30</v>
      </c>
      <c r="J7867" s="15">
        <v>99992.638999999996</v>
      </c>
      <c r="K7867" s="15">
        <v>97351.528000000006</v>
      </c>
      <c r="L7867" s="15">
        <v>97351.528000000006</v>
      </c>
      <c r="M7867">
        <v>5</v>
      </c>
      <c r="N7867">
        <v>5</v>
      </c>
      <c r="O7867">
        <v>0</v>
      </c>
      <c r="P7867">
        <v>30</v>
      </c>
      <c r="R7867">
        <v>10.94</v>
      </c>
      <c r="S7867">
        <v>0</v>
      </c>
      <c r="T7867">
        <v>0</v>
      </c>
      <c r="U7867">
        <v>0</v>
      </c>
      <c r="V7867">
        <v>0</v>
      </c>
      <c r="W7867" s="13">
        <v>44755</v>
      </c>
      <c r="X7867">
        <v>0</v>
      </c>
    </row>
    <row r="7868" spans="1:24" x14ac:dyDescent="0.25">
      <c r="A7868">
        <v>1</v>
      </c>
      <c r="B7868">
        <v>99705</v>
      </c>
      <c r="C7868" t="s">
        <v>13297</v>
      </c>
      <c r="D7868" t="s">
        <v>14614</v>
      </c>
      <c r="E7868">
        <v>0</v>
      </c>
      <c r="F7868" t="s">
        <v>13216</v>
      </c>
      <c r="G7868" t="s">
        <v>13714</v>
      </c>
      <c r="H7868">
        <v>39</v>
      </c>
      <c r="I7868" s="14">
        <v>2.0979999999999999</v>
      </c>
      <c r="J7868" s="15">
        <v>112756.56200000001</v>
      </c>
      <c r="K7868" s="15">
        <v>113773.48299999999</v>
      </c>
      <c r="L7868" s="15">
        <v>113773.48299999999</v>
      </c>
      <c r="M7868">
        <v>5</v>
      </c>
      <c r="N7868">
        <v>5</v>
      </c>
      <c r="O7868">
        <v>0</v>
      </c>
      <c r="P7868">
        <v>2.0979999999999999</v>
      </c>
      <c r="R7868">
        <v>205.02</v>
      </c>
      <c r="S7868">
        <v>191.32400000000001</v>
      </c>
      <c r="T7868">
        <v>13.098000000000001</v>
      </c>
      <c r="U7868">
        <v>191.32400000000001</v>
      </c>
      <c r="V7868">
        <v>13.098000000000001</v>
      </c>
      <c r="W7868" s="13">
        <v>45085</v>
      </c>
      <c r="X7868">
        <v>0</v>
      </c>
    </row>
    <row r="7869" spans="1:24" x14ac:dyDescent="0.25">
      <c r="A7869">
        <v>1</v>
      </c>
      <c r="B7869">
        <v>99706</v>
      </c>
      <c r="D7869" t="s">
        <v>14615</v>
      </c>
      <c r="E7869">
        <v>0</v>
      </c>
      <c r="F7869" t="s">
        <v>13216</v>
      </c>
      <c r="G7869" t="s">
        <v>13714</v>
      </c>
      <c r="H7869">
        <v>39</v>
      </c>
      <c r="I7869" s="14">
        <v>4</v>
      </c>
      <c r="J7869" s="15">
        <v>122286.137</v>
      </c>
      <c r="K7869" s="15">
        <v>124208.49099999999</v>
      </c>
      <c r="L7869" s="15">
        <v>124208.49099999999</v>
      </c>
      <c r="M7869">
        <v>5</v>
      </c>
      <c r="N7869">
        <v>5</v>
      </c>
      <c r="O7869">
        <v>0</v>
      </c>
      <c r="P7869">
        <v>4</v>
      </c>
      <c r="R7869">
        <v>18.61</v>
      </c>
      <c r="S7869">
        <v>3.9940000000000002</v>
      </c>
      <c r="T7869">
        <v>0</v>
      </c>
      <c r="U7869">
        <v>3.9940000000000002</v>
      </c>
      <c r="V7869">
        <v>0</v>
      </c>
      <c r="W7869" s="13">
        <v>44972</v>
      </c>
      <c r="X7869">
        <v>0</v>
      </c>
    </row>
    <row r="7870" spans="1:24" x14ac:dyDescent="0.25">
      <c r="A7870">
        <v>1</v>
      </c>
      <c r="B7870">
        <v>99708</v>
      </c>
      <c r="C7870" t="s">
        <v>13297</v>
      </c>
      <c r="D7870" t="s">
        <v>14616</v>
      </c>
      <c r="E7870">
        <v>0</v>
      </c>
      <c r="F7870" t="s">
        <v>13216</v>
      </c>
      <c r="G7870" t="s">
        <v>13714</v>
      </c>
      <c r="H7870">
        <v>39</v>
      </c>
      <c r="I7870" s="14">
        <v>45.578000000000003</v>
      </c>
      <c r="J7870" s="15">
        <v>105202.84</v>
      </c>
      <c r="K7870" s="15">
        <v>104782.74400000001</v>
      </c>
      <c r="L7870" s="15">
        <v>104782.74400000001</v>
      </c>
      <c r="M7870">
        <v>5</v>
      </c>
      <c r="N7870">
        <v>5</v>
      </c>
      <c r="O7870">
        <v>0</v>
      </c>
      <c r="P7870">
        <v>45.578000000000003</v>
      </c>
      <c r="R7870">
        <v>70.3</v>
      </c>
      <c r="S7870">
        <v>206.922</v>
      </c>
      <c r="T7870">
        <v>2E-3</v>
      </c>
      <c r="U7870">
        <v>206.922</v>
      </c>
      <c r="V7870">
        <v>2E-3</v>
      </c>
      <c r="W7870" s="13">
        <v>45084</v>
      </c>
      <c r="X7870">
        <v>0</v>
      </c>
    </row>
    <row r="7871" spans="1:24" x14ac:dyDescent="0.25">
      <c r="A7871">
        <v>1</v>
      </c>
      <c r="B7871">
        <v>99709</v>
      </c>
      <c r="C7871" t="s">
        <v>13297</v>
      </c>
      <c r="D7871" t="s">
        <v>14617</v>
      </c>
      <c r="E7871">
        <v>0</v>
      </c>
      <c r="F7871" t="s">
        <v>13216</v>
      </c>
      <c r="G7871" t="s">
        <v>13714</v>
      </c>
      <c r="H7871">
        <v>39</v>
      </c>
      <c r="I7871" s="14">
        <v>0.10199999999999999</v>
      </c>
      <c r="J7871" s="15">
        <v>87287.326000000001</v>
      </c>
      <c r="K7871" s="15">
        <v>86904.671000000002</v>
      </c>
      <c r="L7871" s="15">
        <v>86904.671000000002</v>
      </c>
      <c r="M7871">
        <v>5</v>
      </c>
      <c r="N7871">
        <v>5</v>
      </c>
      <c r="O7871">
        <v>0</v>
      </c>
      <c r="P7871">
        <v>0.10199999999999999</v>
      </c>
      <c r="R7871">
        <v>16.97</v>
      </c>
      <c r="S7871">
        <v>0.99</v>
      </c>
      <c r="T7871">
        <v>0</v>
      </c>
      <c r="U7871">
        <v>0.99</v>
      </c>
      <c r="V7871">
        <v>0</v>
      </c>
      <c r="W7871" s="13">
        <v>45054</v>
      </c>
      <c r="X7871">
        <v>0</v>
      </c>
    </row>
    <row r="7872" spans="1:24" x14ac:dyDescent="0.25">
      <c r="A7872">
        <v>1</v>
      </c>
      <c r="B7872">
        <v>99714</v>
      </c>
      <c r="C7872" t="s">
        <v>13297</v>
      </c>
      <c r="D7872" t="s">
        <v>14618</v>
      </c>
      <c r="E7872">
        <v>0</v>
      </c>
      <c r="F7872" t="s">
        <v>13216</v>
      </c>
      <c r="G7872" t="s">
        <v>13714</v>
      </c>
      <c r="H7872">
        <v>39</v>
      </c>
      <c r="I7872" s="14">
        <v>0.99399999999999999</v>
      </c>
      <c r="J7872" s="15">
        <v>75429.001000000004</v>
      </c>
      <c r="K7872" s="15">
        <v>77662.157000000007</v>
      </c>
      <c r="L7872" s="15">
        <v>77662.157000000007</v>
      </c>
      <c r="M7872">
        <v>5</v>
      </c>
      <c r="N7872">
        <v>5</v>
      </c>
      <c r="O7872">
        <v>0</v>
      </c>
      <c r="P7872">
        <v>0.99399999999999999</v>
      </c>
      <c r="R7872">
        <v>0.34</v>
      </c>
      <c r="S7872">
        <v>0</v>
      </c>
      <c r="T7872">
        <v>0</v>
      </c>
      <c r="U7872">
        <v>0</v>
      </c>
      <c r="V7872">
        <v>0</v>
      </c>
      <c r="W7872" s="13">
        <v>44781</v>
      </c>
      <c r="X7872">
        <v>0</v>
      </c>
    </row>
    <row r="7873" spans="1:24" x14ac:dyDescent="0.25">
      <c r="A7873">
        <v>1</v>
      </c>
      <c r="B7873">
        <v>99718</v>
      </c>
      <c r="C7873" t="s">
        <v>13297</v>
      </c>
      <c r="D7873" t="s">
        <v>14619</v>
      </c>
      <c r="E7873">
        <v>0</v>
      </c>
      <c r="F7873" t="s">
        <v>13216</v>
      </c>
      <c r="G7873" t="s">
        <v>13714</v>
      </c>
      <c r="H7873">
        <v>39</v>
      </c>
      <c r="I7873" s="14">
        <v>73.364000000000004</v>
      </c>
      <c r="J7873" s="15">
        <v>62048.082000000002</v>
      </c>
      <c r="K7873" s="15">
        <v>65127.726999999999</v>
      </c>
      <c r="L7873" s="15">
        <v>65127.726999999999</v>
      </c>
      <c r="M7873">
        <v>5</v>
      </c>
      <c r="N7873">
        <v>5</v>
      </c>
      <c r="O7873">
        <v>0</v>
      </c>
      <c r="P7873">
        <v>73.364000000000004</v>
      </c>
      <c r="R7873">
        <v>15.18</v>
      </c>
      <c r="S7873">
        <v>80.653999999999996</v>
      </c>
      <c r="T7873">
        <v>0</v>
      </c>
      <c r="U7873">
        <v>80.653999999999996</v>
      </c>
      <c r="V7873">
        <v>0</v>
      </c>
      <c r="W7873" s="13">
        <v>45061</v>
      </c>
      <c r="X7873">
        <v>0</v>
      </c>
    </row>
    <row r="7874" spans="1:24" x14ac:dyDescent="0.25">
      <c r="A7874">
        <v>1</v>
      </c>
      <c r="B7874">
        <v>99723</v>
      </c>
      <c r="C7874" t="s">
        <v>13297</v>
      </c>
      <c r="D7874" t="s">
        <v>14620</v>
      </c>
      <c r="E7874">
        <v>0</v>
      </c>
      <c r="F7874" t="s">
        <v>13216</v>
      </c>
      <c r="G7874" t="s">
        <v>13718</v>
      </c>
      <c r="H7874">
        <v>39</v>
      </c>
      <c r="I7874" s="14">
        <v>742.28</v>
      </c>
      <c r="J7874" s="15">
        <v>111116.97500000001</v>
      </c>
      <c r="K7874" s="15">
        <v>117405.686</v>
      </c>
      <c r="L7874" s="15">
        <v>117405.686</v>
      </c>
      <c r="M7874">
        <v>5</v>
      </c>
      <c r="N7874">
        <v>5</v>
      </c>
      <c r="O7874">
        <v>0</v>
      </c>
      <c r="P7874">
        <v>742.28</v>
      </c>
      <c r="R7874">
        <v>678.54</v>
      </c>
      <c r="S7874">
        <v>728.29</v>
      </c>
      <c r="T7874">
        <v>245.69</v>
      </c>
      <c r="U7874">
        <v>728.29</v>
      </c>
      <c r="V7874">
        <v>245.69</v>
      </c>
      <c r="W7874" s="13">
        <v>45085</v>
      </c>
    </row>
    <row r="7875" spans="1:24" x14ac:dyDescent="0.25">
      <c r="A7875">
        <v>1</v>
      </c>
      <c r="B7875">
        <v>99724</v>
      </c>
      <c r="C7875" t="s">
        <v>13297</v>
      </c>
      <c r="D7875" t="s">
        <v>14621</v>
      </c>
      <c r="E7875">
        <v>0</v>
      </c>
      <c r="F7875" t="s">
        <v>13216</v>
      </c>
      <c r="G7875" t="s">
        <v>13718</v>
      </c>
      <c r="H7875">
        <v>35</v>
      </c>
      <c r="I7875" s="14">
        <v>270</v>
      </c>
      <c r="J7875" s="15">
        <v>121518.10400000001</v>
      </c>
      <c r="K7875" s="15">
        <v>128034.774</v>
      </c>
      <c r="L7875" s="15">
        <v>128034.774</v>
      </c>
      <c r="M7875">
        <v>5</v>
      </c>
      <c r="N7875">
        <v>5</v>
      </c>
      <c r="O7875">
        <v>0</v>
      </c>
      <c r="P7875">
        <v>270</v>
      </c>
      <c r="R7875">
        <v>565.49</v>
      </c>
      <c r="S7875">
        <v>301</v>
      </c>
      <c r="T7875">
        <v>0</v>
      </c>
      <c r="U7875">
        <v>301</v>
      </c>
      <c r="V7875">
        <v>0</v>
      </c>
      <c r="W7875" s="13">
        <v>45057</v>
      </c>
    </row>
    <row r="7876" spans="1:24" x14ac:dyDescent="0.25">
      <c r="A7876">
        <v>1</v>
      </c>
      <c r="B7876">
        <v>99724</v>
      </c>
      <c r="C7876" t="s">
        <v>13297</v>
      </c>
      <c r="D7876" t="s">
        <v>14621</v>
      </c>
      <c r="E7876">
        <v>0</v>
      </c>
      <c r="F7876" t="s">
        <v>13216</v>
      </c>
      <c r="G7876" t="s">
        <v>13718</v>
      </c>
      <c r="H7876">
        <v>39</v>
      </c>
      <c r="I7876" s="14">
        <v>358.19</v>
      </c>
      <c r="J7876" s="15">
        <v>117540.905</v>
      </c>
      <c r="K7876" s="15">
        <v>128034.774</v>
      </c>
      <c r="L7876" s="15">
        <v>128034.774</v>
      </c>
      <c r="M7876">
        <v>5</v>
      </c>
      <c r="N7876">
        <v>5</v>
      </c>
      <c r="O7876">
        <v>0</v>
      </c>
      <c r="P7876">
        <v>358.19</v>
      </c>
      <c r="R7876">
        <v>389.1</v>
      </c>
      <c r="S7876">
        <v>306.61</v>
      </c>
      <c r="T7876">
        <v>54.39</v>
      </c>
      <c r="U7876">
        <v>306.61</v>
      </c>
      <c r="V7876">
        <v>54.39</v>
      </c>
      <c r="W7876" s="13">
        <v>45085</v>
      </c>
    </row>
    <row r="7877" spans="1:24" x14ac:dyDescent="0.25">
      <c r="A7877">
        <v>1</v>
      </c>
      <c r="B7877">
        <v>99725</v>
      </c>
      <c r="C7877" t="s">
        <v>13297</v>
      </c>
      <c r="D7877" t="s">
        <v>14622</v>
      </c>
      <c r="E7877">
        <v>0</v>
      </c>
      <c r="F7877" t="s">
        <v>13216</v>
      </c>
      <c r="G7877" t="s">
        <v>13718</v>
      </c>
      <c r="H7877">
        <v>35</v>
      </c>
      <c r="I7877" s="14">
        <v>288</v>
      </c>
      <c r="J7877" s="15">
        <v>69423.778000000006</v>
      </c>
      <c r="K7877" s="15">
        <v>67876.917000000001</v>
      </c>
      <c r="L7877" s="15">
        <v>67876.917000000001</v>
      </c>
      <c r="M7877">
        <v>5</v>
      </c>
      <c r="N7877">
        <v>5</v>
      </c>
      <c r="O7877">
        <v>0</v>
      </c>
      <c r="P7877">
        <v>288</v>
      </c>
      <c r="R7877">
        <v>150.03</v>
      </c>
      <c r="S7877">
        <v>175</v>
      </c>
      <c r="T7877">
        <v>0</v>
      </c>
      <c r="U7877">
        <v>175</v>
      </c>
      <c r="V7877">
        <v>0</v>
      </c>
      <c r="W7877" s="13">
        <v>45063</v>
      </c>
    </row>
    <row r="7878" spans="1:24" x14ac:dyDescent="0.25">
      <c r="A7878">
        <v>1</v>
      </c>
      <c r="B7878">
        <v>99725</v>
      </c>
      <c r="C7878" t="s">
        <v>13297</v>
      </c>
      <c r="D7878" t="s">
        <v>14622</v>
      </c>
      <c r="E7878">
        <v>0</v>
      </c>
      <c r="F7878" t="s">
        <v>13216</v>
      </c>
      <c r="G7878" t="s">
        <v>13718</v>
      </c>
      <c r="H7878">
        <v>39</v>
      </c>
      <c r="I7878" s="14">
        <v>203.42</v>
      </c>
      <c r="J7878" s="15">
        <v>69006.418999999994</v>
      </c>
      <c r="K7878" s="15">
        <v>67876.917000000001</v>
      </c>
      <c r="L7878" s="15">
        <v>67876.917000000001</v>
      </c>
      <c r="M7878">
        <v>5</v>
      </c>
      <c r="N7878">
        <v>5</v>
      </c>
      <c r="O7878">
        <v>0</v>
      </c>
      <c r="P7878">
        <v>203.42</v>
      </c>
      <c r="R7878">
        <v>92.43</v>
      </c>
      <c r="S7878">
        <v>82.707999999999998</v>
      </c>
      <c r="T7878">
        <v>20.724</v>
      </c>
      <c r="U7878">
        <v>82.707999999999998</v>
      </c>
      <c r="V7878">
        <v>20.724</v>
      </c>
      <c r="W7878" s="13">
        <v>45085</v>
      </c>
    </row>
    <row r="7879" spans="1:24" x14ac:dyDescent="0.25">
      <c r="A7879">
        <v>1</v>
      </c>
      <c r="B7879">
        <v>99726</v>
      </c>
      <c r="C7879" t="s">
        <v>13297</v>
      </c>
      <c r="D7879" t="s">
        <v>14621</v>
      </c>
      <c r="E7879">
        <v>0</v>
      </c>
      <c r="F7879" t="s">
        <v>13216</v>
      </c>
      <c r="G7879" t="s">
        <v>13718</v>
      </c>
      <c r="H7879">
        <v>35</v>
      </c>
      <c r="I7879" s="14">
        <v>262</v>
      </c>
      <c r="J7879" s="15">
        <v>101876.81</v>
      </c>
      <c r="K7879" s="15">
        <v>106600.603</v>
      </c>
      <c r="L7879" s="15">
        <v>106600.603</v>
      </c>
      <c r="M7879">
        <v>5</v>
      </c>
      <c r="N7879">
        <v>5</v>
      </c>
      <c r="O7879">
        <v>0</v>
      </c>
      <c r="P7879">
        <v>262</v>
      </c>
      <c r="R7879">
        <v>120.27</v>
      </c>
      <c r="S7879">
        <v>50</v>
      </c>
      <c r="T7879">
        <v>0</v>
      </c>
      <c r="U7879">
        <v>50</v>
      </c>
      <c r="V7879">
        <v>0</v>
      </c>
      <c r="W7879" s="13">
        <v>45077</v>
      </c>
    </row>
    <row r="7880" spans="1:24" x14ac:dyDescent="0.25">
      <c r="A7880">
        <v>1</v>
      </c>
      <c r="B7880">
        <v>99726</v>
      </c>
      <c r="C7880" t="s">
        <v>13297</v>
      </c>
      <c r="D7880" t="s">
        <v>14621</v>
      </c>
      <c r="E7880">
        <v>0</v>
      </c>
      <c r="F7880" t="s">
        <v>13216</v>
      </c>
      <c r="G7880" t="s">
        <v>13718</v>
      </c>
      <c r="H7880">
        <v>39</v>
      </c>
      <c r="I7880" s="14">
        <v>50</v>
      </c>
      <c r="J7880" s="15">
        <v>101876.81</v>
      </c>
      <c r="K7880" s="15">
        <v>106600.603</v>
      </c>
      <c r="L7880" s="15">
        <v>106600.603</v>
      </c>
      <c r="M7880">
        <v>5</v>
      </c>
      <c r="N7880">
        <v>5</v>
      </c>
      <c r="O7880">
        <v>0</v>
      </c>
      <c r="P7880">
        <v>50</v>
      </c>
      <c r="R7880">
        <v>0</v>
      </c>
      <c r="S7880">
        <v>0</v>
      </c>
      <c r="T7880">
        <v>0</v>
      </c>
      <c r="U7880">
        <v>0</v>
      </c>
      <c r="V7880">
        <v>0</v>
      </c>
      <c r="W7880" s="13">
        <v>44447</v>
      </c>
    </row>
    <row r="7881" spans="1:24" x14ac:dyDescent="0.25">
      <c r="A7881">
        <v>1</v>
      </c>
      <c r="B7881">
        <v>99727</v>
      </c>
      <c r="C7881" t="s">
        <v>13297</v>
      </c>
      <c r="D7881" t="s">
        <v>14620</v>
      </c>
      <c r="E7881">
        <v>0</v>
      </c>
      <c r="F7881" t="s">
        <v>13216</v>
      </c>
      <c r="G7881" t="s">
        <v>13718</v>
      </c>
      <c r="H7881">
        <v>39</v>
      </c>
      <c r="I7881" s="14">
        <v>59.87</v>
      </c>
      <c r="J7881" s="15">
        <v>110248.17200000001</v>
      </c>
      <c r="K7881" s="15">
        <v>113729.197</v>
      </c>
      <c r="L7881" s="15">
        <v>113729.197</v>
      </c>
      <c r="M7881">
        <v>5</v>
      </c>
      <c r="N7881">
        <v>5</v>
      </c>
      <c r="O7881">
        <v>0</v>
      </c>
      <c r="P7881">
        <v>59.87</v>
      </c>
      <c r="R7881">
        <v>37.590000000000003</v>
      </c>
      <c r="S7881">
        <v>71.13</v>
      </c>
      <c r="T7881">
        <v>12.03</v>
      </c>
      <c r="U7881">
        <v>71.13</v>
      </c>
      <c r="V7881">
        <v>12.03</v>
      </c>
      <c r="W7881" s="13">
        <v>45085</v>
      </c>
    </row>
    <row r="7882" spans="1:24" x14ac:dyDescent="0.25">
      <c r="A7882">
        <v>1</v>
      </c>
      <c r="B7882">
        <v>99728</v>
      </c>
      <c r="C7882" t="s">
        <v>13297</v>
      </c>
      <c r="D7882" t="s">
        <v>14620</v>
      </c>
      <c r="E7882">
        <v>0</v>
      </c>
      <c r="F7882" t="s">
        <v>13216</v>
      </c>
      <c r="G7882" t="s">
        <v>13718</v>
      </c>
      <c r="H7882">
        <v>39</v>
      </c>
      <c r="I7882" s="14">
        <v>566</v>
      </c>
      <c r="J7882" s="15">
        <v>124839.03599999999</v>
      </c>
      <c r="K7882" s="15">
        <v>130456.117</v>
      </c>
      <c r="L7882" s="15">
        <v>130456.117</v>
      </c>
      <c r="M7882">
        <v>5</v>
      </c>
      <c r="N7882">
        <v>5</v>
      </c>
      <c r="O7882">
        <v>0</v>
      </c>
      <c r="P7882">
        <v>566</v>
      </c>
      <c r="R7882">
        <v>6500.82</v>
      </c>
      <c r="S7882">
        <v>919</v>
      </c>
      <c r="T7882">
        <v>30</v>
      </c>
      <c r="U7882">
        <v>919</v>
      </c>
      <c r="V7882">
        <v>30</v>
      </c>
      <c r="W7882" s="13">
        <v>45085</v>
      </c>
    </row>
    <row r="7883" spans="1:24" x14ac:dyDescent="0.25">
      <c r="A7883">
        <v>1</v>
      </c>
      <c r="B7883">
        <v>99732</v>
      </c>
      <c r="C7883" t="s">
        <v>13297</v>
      </c>
      <c r="D7883" t="s">
        <v>14623</v>
      </c>
      <c r="E7883">
        <v>0</v>
      </c>
      <c r="F7883" t="s">
        <v>13216</v>
      </c>
      <c r="G7883" t="s">
        <v>13714</v>
      </c>
      <c r="H7883">
        <v>35</v>
      </c>
      <c r="I7883" s="14">
        <v>7717</v>
      </c>
      <c r="J7883" s="15">
        <v>148131.00399999999</v>
      </c>
      <c r="K7883" s="15">
        <v>151259.94899999999</v>
      </c>
      <c r="L7883" s="15">
        <v>151259.94899999999</v>
      </c>
      <c r="M7883">
        <v>5</v>
      </c>
      <c r="N7883">
        <v>5</v>
      </c>
      <c r="O7883">
        <v>0</v>
      </c>
      <c r="P7883">
        <v>7717</v>
      </c>
      <c r="R7883">
        <v>2684.73</v>
      </c>
      <c r="S7883">
        <v>3280</v>
      </c>
      <c r="T7883">
        <v>0</v>
      </c>
      <c r="U7883">
        <v>3280</v>
      </c>
      <c r="V7883">
        <v>0</v>
      </c>
      <c r="W7883" s="13">
        <v>45077</v>
      </c>
    </row>
    <row r="7884" spans="1:24" x14ac:dyDescent="0.25">
      <c r="A7884">
        <v>1</v>
      </c>
      <c r="B7884">
        <v>99732</v>
      </c>
      <c r="C7884" t="s">
        <v>13297</v>
      </c>
      <c r="D7884" t="s">
        <v>14623</v>
      </c>
      <c r="E7884">
        <v>0</v>
      </c>
      <c r="F7884" t="s">
        <v>13216</v>
      </c>
      <c r="G7884" t="s">
        <v>13714</v>
      </c>
      <c r="H7884">
        <v>39</v>
      </c>
      <c r="I7884" s="14">
        <v>1930.0619999999999</v>
      </c>
      <c r="J7884" s="15">
        <v>148130.09299999999</v>
      </c>
      <c r="K7884" s="15">
        <v>151259.94899999999</v>
      </c>
      <c r="L7884" s="15">
        <v>151259.94899999999</v>
      </c>
      <c r="M7884">
        <v>5</v>
      </c>
      <c r="N7884">
        <v>5</v>
      </c>
      <c r="O7884">
        <v>0</v>
      </c>
      <c r="P7884">
        <v>1930.0619999999999</v>
      </c>
      <c r="R7884">
        <v>1269.22</v>
      </c>
      <c r="S7884">
        <v>1349.9380000000001</v>
      </c>
      <c r="T7884">
        <v>348.298</v>
      </c>
      <c r="U7884">
        <v>1349.9380000000001</v>
      </c>
      <c r="V7884">
        <v>348.298</v>
      </c>
      <c r="W7884" s="13">
        <v>45085</v>
      </c>
    </row>
    <row r="7885" spans="1:24" x14ac:dyDescent="0.25">
      <c r="A7885">
        <v>1</v>
      </c>
      <c r="B7885">
        <v>99733</v>
      </c>
      <c r="C7885" t="s">
        <v>13297</v>
      </c>
      <c r="D7885" t="s">
        <v>14624</v>
      </c>
      <c r="E7885">
        <v>0</v>
      </c>
      <c r="F7885" t="s">
        <v>13216</v>
      </c>
      <c r="G7885" t="s">
        <v>13714</v>
      </c>
      <c r="H7885">
        <v>35</v>
      </c>
      <c r="I7885" s="14">
        <v>2660</v>
      </c>
      <c r="J7885" s="15">
        <v>113991.353</v>
      </c>
      <c r="K7885" s="15">
        <v>116972.31299999999</v>
      </c>
      <c r="L7885" s="15">
        <v>116972.31299999999</v>
      </c>
      <c r="M7885">
        <v>5</v>
      </c>
      <c r="N7885">
        <v>5</v>
      </c>
      <c r="O7885">
        <v>0</v>
      </c>
      <c r="P7885">
        <v>2660</v>
      </c>
      <c r="R7885">
        <v>301.05</v>
      </c>
      <c r="S7885">
        <v>420</v>
      </c>
      <c r="T7885">
        <v>0</v>
      </c>
      <c r="U7885">
        <v>420</v>
      </c>
      <c r="V7885">
        <v>0</v>
      </c>
      <c r="W7885" s="13">
        <v>45076</v>
      </c>
    </row>
    <row r="7886" spans="1:24" x14ac:dyDescent="0.25">
      <c r="A7886">
        <v>1</v>
      </c>
      <c r="B7886">
        <v>99733</v>
      </c>
      <c r="C7886" t="s">
        <v>13297</v>
      </c>
      <c r="D7886" t="s">
        <v>14624</v>
      </c>
      <c r="E7886">
        <v>0</v>
      </c>
      <c r="F7886" t="s">
        <v>13216</v>
      </c>
      <c r="G7886" t="s">
        <v>13714</v>
      </c>
      <c r="H7886">
        <v>39</v>
      </c>
      <c r="I7886" s="14">
        <v>395</v>
      </c>
      <c r="J7886" s="15">
        <v>114253.84600000001</v>
      </c>
      <c r="K7886" s="15">
        <v>116972.31299999999</v>
      </c>
      <c r="L7886" s="15">
        <v>116972.31299999999</v>
      </c>
      <c r="M7886">
        <v>5</v>
      </c>
      <c r="N7886">
        <v>5</v>
      </c>
      <c r="O7886">
        <v>0</v>
      </c>
      <c r="P7886">
        <v>395</v>
      </c>
      <c r="R7886">
        <v>29.02</v>
      </c>
      <c r="S7886">
        <v>25</v>
      </c>
      <c r="T7886">
        <v>1</v>
      </c>
      <c r="U7886">
        <v>25</v>
      </c>
      <c r="V7886">
        <v>1</v>
      </c>
      <c r="W7886" s="13">
        <v>45085</v>
      </c>
    </row>
    <row r="7887" spans="1:24" x14ac:dyDescent="0.25">
      <c r="A7887">
        <v>1</v>
      </c>
      <c r="B7887">
        <v>9994</v>
      </c>
      <c r="C7887" t="s">
        <v>13297</v>
      </c>
      <c r="D7887" t="s">
        <v>14625</v>
      </c>
      <c r="E7887">
        <v>1200</v>
      </c>
      <c r="F7887" t="s">
        <v>13216</v>
      </c>
      <c r="G7887" t="s">
        <v>13714</v>
      </c>
      <c r="H7887">
        <v>35</v>
      </c>
      <c r="I7887" s="14">
        <v>1263</v>
      </c>
      <c r="J7887" s="15">
        <v>119295.683</v>
      </c>
      <c r="K7887" s="15">
        <v>118894.773</v>
      </c>
      <c r="L7887" s="15">
        <v>118894.773</v>
      </c>
      <c r="M7887">
        <v>5</v>
      </c>
      <c r="N7887">
        <v>5</v>
      </c>
      <c r="O7887">
        <v>0</v>
      </c>
      <c r="P7887">
        <v>2463</v>
      </c>
      <c r="R7887">
        <v>7030.97</v>
      </c>
      <c r="S7887">
        <v>9035</v>
      </c>
      <c r="T7887">
        <v>385</v>
      </c>
      <c r="U7887">
        <v>9035</v>
      </c>
      <c r="V7887">
        <v>385</v>
      </c>
      <c r="W7887" s="13">
        <v>45085</v>
      </c>
      <c r="X7887">
        <v>0</v>
      </c>
    </row>
    <row r="7888" spans="1:24" x14ac:dyDescent="0.25">
      <c r="A7888">
        <v>1</v>
      </c>
      <c r="B7888">
        <v>9994</v>
      </c>
      <c r="C7888" t="s">
        <v>13297</v>
      </c>
      <c r="D7888" t="s">
        <v>14625</v>
      </c>
      <c r="E7888">
        <v>0</v>
      </c>
      <c r="F7888" t="s">
        <v>13216</v>
      </c>
      <c r="G7888" t="s">
        <v>13714</v>
      </c>
      <c r="H7888">
        <v>39</v>
      </c>
      <c r="I7888" s="14">
        <v>1780.5940000000001</v>
      </c>
      <c r="J7888" s="15">
        <v>119457.746</v>
      </c>
      <c r="K7888" s="15">
        <v>118894.773</v>
      </c>
      <c r="L7888" s="15">
        <v>118894.773</v>
      </c>
      <c r="M7888">
        <v>5</v>
      </c>
      <c r="N7888">
        <v>5</v>
      </c>
      <c r="O7888">
        <v>0</v>
      </c>
      <c r="P7888">
        <v>1780.5940000000001</v>
      </c>
      <c r="R7888">
        <v>7123.53</v>
      </c>
      <c r="S7888">
        <v>9035.31</v>
      </c>
      <c r="T7888">
        <v>681.654</v>
      </c>
      <c r="U7888">
        <v>9035.31</v>
      </c>
      <c r="V7888">
        <v>681.654</v>
      </c>
      <c r="W7888" s="13">
        <v>45085</v>
      </c>
      <c r="X7888">
        <v>0</v>
      </c>
    </row>
    <row r="7889" spans="1:25" x14ac:dyDescent="0.25">
      <c r="A7889">
        <v>1</v>
      </c>
      <c r="B7889">
        <v>9995</v>
      </c>
      <c r="C7889" t="s">
        <v>13297</v>
      </c>
      <c r="D7889" t="s">
        <v>14626</v>
      </c>
      <c r="E7889">
        <v>0</v>
      </c>
      <c r="F7889" t="s">
        <v>13216</v>
      </c>
      <c r="G7889" t="s">
        <v>13714</v>
      </c>
      <c r="H7889">
        <v>35</v>
      </c>
      <c r="I7889" s="14">
        <v>30</v>
      </c>
      <c r="J7889" s="15">
        <v>147466.72099999999</v>
      </c>
      <c r="K7889" s="15">
        <v>148085.98300000001</v>
      </c>
      <c r="L7889" s="15">
        <v>148085.98300000001</v>
      </c>
      <c r="M7889">
        <v>5</v>
      </c>
      <c r="N7889">
        <v>5</v>
      </c>
      <c r="O7889">
        <v>0</v>
      </c>
      <c r="P7889">
        <v>30</v>
      </c>
      <c r="R7889">
        <v>2459.66</v>
      </c>
      <c r="S7889">
        <v>5183</v>
      </c>
      <c r="T7889">
        <v>4</v>
      </c>
      <c r="U7889">
        <v>5183</v>
      </c>
      <c r="V7889">
        <v>4</v>
      </c>
      <c r="W7889" s="13">
        <v>45085</v>
      </c>
      <c r="X7889">
        <v>0</v>
      </c>
    </row>
    <row r="7890" spans="1:25" x14ac:dyDescent="0.25">
      <c r="A7890">
        <v>1</v>
      </c>
      <c r="B7890">
        <v>9995</v>
      </c>
      <c r="C7890" t="s">
        <v>13297</v>
      </c>
      <c r="D7890" t="s">
        <v>14626</v>
      </c>
      <c r="E7890">
        <v>0</v>
      </c>
      <c r="F7890" t="s">
        <v>13216</v>
      </c>
      <c r="G7890" t="s">
        <v>13714</v>
      </c>
      <c r="H7890">
        <v>39</v>
      </c>
      <c r="I7890" s="14">
        <v>608.17600000000004</v>
      </c>
      <c r="J7890" s="15">
        <v>145965.08900000001</v>
      </c>
      <c r="K7890" s="15">
        <v>148085.98300000001</v>
      </c>
      <c r="L7890" s="15">
        <v>148085.98300000001</v>
      </c>
      <c r="M7890">
        <v>5</v>
      </c>
      <c r="N7890">
        <v>5</v>
      </c>
      <c r="O7890">
        <v>0</v>
      </c>
      <c r="P7890">
        <v>608.17600000000004</v>
      </c>
      <c r="R7890">
        <v>4202.4799999999996</v>
      </c>
      <c r="S7890">
        <v>6383.2259999999997</v>
      </c>
      <c r="T7890">
        <v>441.13400000000001</v>
      </c>
      <c r="U7890">
        <v>6383.2259999999997</v>
      </c>
      <c r="V7890">
        <v>441.13400000000001</v>
      </c>
      <c r="W7890" s="13">
        <v>45085</v>
      </c>
      <c r="X7890">
        <v>0</v>
      </c>
    </row>
    <row r="7891" spans="1:25" x14ac:dyDescent="0.25">
      <c r="A7891">
        <v>1</v>
      </c>
      <c r="B7891">
        <v>9999</v>
      </c>
      <c r="C7891" t="s">
        <v>13297</v>
      </c>
      <c r="D7891" t="s">
        <v>13717</v>
      </c>
      <c r="E7891">
        <v>490</v>
      </c>
      <c r="F7891" t="s">
        <v>13216</v>
      </c>
      <c r="G7891" t="s">
        <v>13714</v>
      </c>
      <c r="H7891">
        <v>35</v>
      </c>
      <c r="I7891" s="14">
        <v>270</v>
      </c>
      <c r="J7891" s="15">
        <v>137813.36799999999</v>
      </c>
      <c r="K7891" s="15">
        <v>133937.272</v>
      </c>
      <c r="L7891" s="15">
        <v>133937.272</v>
      </c>
      <c r="M7891">
        <v>5</v>
      </c>
      <c r="N7891">
        <v>5</v>
      </c>
      <c r="O7891">
        <v>0</v>
      </c>
      <c r="P7891">
        <v>760</v>
      </c>
      <c r="R7891">
        <v>4416.2</v>
      </c>
      <c r="S7891">
        <v>6499</v>
      </c>
      <c r="T7891">
        <v>240</v>
      </c>
      <c r="U7891">
        <v>6499</v>
      </c>
      <c r="V7891">
        <v>240</v>
      </c>
      <c r="W7891" s="13">
        <v>45085</v>
      </c>
      <c r="X7891">
        <v>0</v>
      </c>
    </row>
    <row r="7892" spans="1:25" x14ac:dyDescent="0.25">
      <c r="A7892">
        <v>1</v>
      </c>
      <c r="B7892">
        <v>9999</v>
      </c>
      <c r="C7892" t="s">
        <v>13297</v>
      </c>
      <c r="D7892" t="s">
        <v>13717</v>
      </c>
      <c r="E7892">
        <v>0</v>
      </c>
      <c r="F7892" t="s">
        <v>13216</v>
      </c>
      <c r="G7892" t="s">
        <v>13714</v>
      </c>
      <c r="H7892">
        <v>39</v>
      </c>
      <c r="I7892" s="14">
        <v>1294.53</v>
      </c>
      <c r="J7892" s="15">
        <v>133820.97200000001</v>
      </c>
      <c r="K7892" s="15">
        <v>133937.272</v>
      </c>
      <c r="L7892" s="15">
        <v>133937.272</v>
      </c>
      <c r="M7892">
        <v>5</v>
      </c>
      <c r="N7892">
        <v>5</v>
      </c>
      <c r="O7892">
        <v>0</v>
      </c>
      <c r="P7892">
        <v>1294.53</v>
      </c>
      <c r="R7892">
        <v>4250.67</v>
      </c>
      <c r="S7892">
        <v>6657.5870000000004</v>
      </c>
      <c r="T7892">
        <v>1261.5840000000001</v>
      </c>
      <c r="U7892">
        <v>6657.5870000000004</v>
      </c>
      <c r="V7892">
        <v>1261.5840000000001</v>
      </c>
      <c r="W7892" s="13">
        <v>45085</v>
      </c>
      <c r="X7892">
        <v>0</v>
      </c>
    </row>
    <row r="7893" spans="1:25" x14ac:dyDescent="0.25">
      <c r="A7893" t="s">
        <v>14627</v>
      </c>
      <c r="B7893" t="s">
        <v>14628</v>
      </c>
      <c r="C7893" t="s">
        <v>14629</v>
      </c>
      <c r="D7893" t="s">
        <v>14630</v>
      </c>
      <c r="E7893" t="s">
        <v>14631</v>
      </c>
      <c r="F7893" t="s">
        <v>14632</v>
      </c>
      <c r="G7893" t="s">
        <v>14633</v>
      </c>
      <c r="H7893" t="s">
        <v>14634</v>
      </c>
      <c r="I7893" s="14" t="s">
        <v>14635</v>
      </c>
      <c r="J7893" s="15" t="s">
        <v>14636</v>
      </c>
      <c r="K7893" s="15" t="s">
        <v>14636</v>
      </c>
      <c r="L7893" s="15" t="s">
        <v>14636</v>
      </c>
      <c r="M7893" t="s">
        <v>14631</v>
      </c>
      <c r="N7893" t="s">
        <v>14637</v>
      </c>
      <c r="O7893" t="s">
        <v>14631</v>
      </c>
      <c r="P7893" t="s">
        <v>14631</v>
      </c>
      <c r="Q7893" t="s">
        <v>14627</v>
      </c>
      <c r="R7893" t="s">
        <v>14638</v>
      </c>
      <c r="S7893" t="s">
        <v>14639</v>
      </c>
      <c r="T7893" t="s">
        <v>14640</v>
      </c>
      <c r="U7893" t="s">
        <v>14641</v>
      </c>
      <c r="V7893" t="s">
        <v>14642</v>
      </c>
      <c r="W7893" t="s">
        <v>14643</v>
      </c>
      <c r="X7893" t="s">
        <v>14627</v>
      </c>
      <c r="Y7893" t="s">
        <v>14635</v>
      </c>
    </row>
    <row r="7894" spans="1:25" x14ac:dyDescent="0.25">
      <c r="B7894" t="s">
        <v>14644</v>
      </c>
      <c r="I7894" s="14">
        <v>22272545.241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7:D4017"/>
  <sheetViews>
    <sheetView workbookViewId="0">
      <selection activeCell="A9" sqref="A9"/>
    </sheetView>
  </sheetViews>
  <sheetFormatPr baseColWidth="10" defaultColWidth="11.42578125" defaultRowHeight="15" x14ac:dyDescent="0.25"/>
  <cols>
    <col min="1" max="1" width="19.7109375" bestFit="1" customWidth="1"/>
    <col min="2" max="2" width="12.28515625" style="8" bestFit="1" customWidth="1"/>
    <col min="3" max="3" width="13" style="10" bestFit="1" customWidth="1"/>
    <col min="4" max="4" width="7.140625" bestFit="1" customWidth="1"/>
  </cols>
  <sheetData>
    <row r="7" spans="1:4" x14ac:dyDescent="0.25">
      <c r="A7" s="9" t="s">
        <v>6</v>
      </c>
      <c r="B7" s="16" t="s">
        <v>14645</v>
      </c>
      <c r="C7" s="17" t="s">
        <v>14646</v>
      </c>
      <c r="D7" s="3" t="s">
        <v>14647</v>
      </c>
    </row>
    <row r="8" spans="1:4" x14ac:dyDescent="0.25">
      <c r="A8" s="6" t="s">
        <v>14648</v>
      </c>
      <c r="B8" s="12">
        <v>777</v>
      </c>
      <c r="C8" s="7">
        <v>57058618.961000025</v>
      </c>
      <c r="D8" s="18">
        <v>0.99603111618990836</v>
      </c>
    </row>
    <row r="9" spans="1:4" x14ac:dyDescent="0.25">
      <c r="A9" s="19" t="s">
        <v>14649</v>
      </c>
      <c r="B9" s="12">
        <v>777</v>
      </c>
      <c r="C9" s="7">
        <v>57058618.961000025</v>
      </c>
      <c r="D9" s="18">
        <v>0.99603111618990836</v>
      </c>
    </row>
    <row r="10" spans="1:4" x14ac:dyDescent="0.25">
      <c r="A10" s="6" t="s">
        <v>14650</v>
      </c>
      <c r="B10" s="12">
        <v>13</v>
      </c>
      <c r="C10" s="7">
        <v>227361.4</v>
      </c>
      <c r="D10" s="18">
        <v>3.9688838100916286E-3</v>
      </c>
    </row>
    <row r="11" spans="1:4" x14ac:dyDescent="0.25">
      <c r="A11" s="19" t="s">
        <v>14649</v>
      </c>
      <c r="B11" s="12">
        <v>13</v>
      </c>
      <c r="C11" s="7">
        <v>227361.4</v>
      </c>
      <c r="D11" s="18">
        <v>3.9688838100916286E-3</v>
      </c>
    </row>
    <row r="12" spans="1:4" x14ac:dyDescent="0.25">
      <c r="A12" s="6" t="s">
        <v>14651</v>
      </c>
      <c r="B12" s="12">
        <v>790</v>
      </c>
      <c r="C12" s="7">
        <v>57285980.361000024</v>
      </c>
      <c r="D12" s="18">
        <v>1</v>
      </c>
    </row>
    <row r="13" spans="1:4" x14ac:dyDescent="0.25">
      <c r="B13"/>
      <c r="C13"/>
    </row>
    <row r="14" spans="1:4" x14ac:dyDescent="0.25">
      <c r="B14"/>
      <c r="C14"/>
    </row>
    <row r="15" spans="1:4" x14ac:dyDescent="0.25">
      <c r="B15"/>
      <c r="C15"/>
    </row>
    <row r="16" spans="1:4" x14ac:dyDescent="0.25">
      <c r="B16"/>
      <c r="C16"/>
    </row>
    <row r="17" spans="2:3" x14ac:dyDescent="0.25">
      <c r="B17"/>
      <c r="C17"/>
    </row>
    <row r="18" spans="2:3" x14ac:dyDescent="0.25">
      <c r="B18"/>
      <c r="C18"/>
    </row>
    <row r="19" spans="2:3" x14ac:dyDescent="0.25">
      <c r="B19"/>
      <c r="C19"/>
    </row>
    <row r="20" spans="2:3" x14ac:dyDescent="0.25">
      <c r="B20"/>
      <c r="C20"/>
    </row>
    <row r="21" spans="2:3" x14ac:dyDescent="0.25">
      <c r="B21"/>
      <c r="C21"/>
    </row>
    <row r="22" spans="2:3" x14ac:dyDescent="0.25">
      <c r="B22"/>
      <c r="C22"/>
    </row>
    <row r="23" spans="2:3" x14ac:dyDescent="0.25">
      <c r="B23"/>
      <c r="C23"/>
    </row>
    <row r="24" spans="2:3" x14ac:dyDescent="0.25">
      <c r="B24"/>
      <c r="C24"/>
    </row>
    <row r="25" spans="2:3" x14ac:dyDescent="0.25">
      <c r="B25"/>
      <c r="C25"/>
    </row>
    <row r="26" spans="2:3" x14ac:dyDescent="0.25">
      <c r="B26"/>
      <c r="C26"/>
    </row>
    <row r="27" spans="2:3" x14ac:dyDescent="0.25">
      <c r="B27"/>
      <c r="C27"/>
    </row>
    <row r="28" spans="2:3" x14ac:dyDescent="0.25">
      <c r="B28"/>
      <c r="C28"/>
    </row>
    <row r="29" spans="2:3" x14ac:dyDescent="0.25">
      <c r="B29"/>
      <c r="C29"/>
    </row>
    <row r="30" spans="2:3" x14ac:dyDescent="0.25">
      <c r="B30"/>
      <c r="C30"/>
    </row>
    <row r="31" spans="2:3" x14ac:dyDescent="0.25">
      <c r="B31"/>
      <c r="C31"/>
    </row>
    <row r="32" spans="2:3" x14ac:dyDescent="0.25">
      <c r="B32"/>
      <c r="C32"/>
    </row>
    <row r="33" spans="2:3" x14ac:dyDescent="0.25">
      <c r="B33"/>
      <c r="C33"/>
    </row>
    <row r="34" spans="2:3" x14ac:dyDescent="0.25">
      <c r="B34"/>
      <c r="C34"/>
    </row>
    <row r="35" spans="2:3" x14ac:dyDescent="0.25">
      <c r="B35"/>
      <c r="C35"/>
    </row>
    <row r="36" spans="2:3" x14ac:dyDescent="0.25">
      <c r="B36"/>
      <c r="C36"/>
    </row>
    <row r="37" spans="2:3" x14ac:dyDescent="0.25">
      <c r="B37"/>
      <c r="C37"/>
    </row>
    <row r="38" spans="2:3" x14ac:dyDescent="0.25">
      <c r="B38"/>
      <c r="C38"/>
    </row>
    <row r="39" spans="2:3" x14ac:dyDescent="0.25">
      <c r="B39"/>
      <c r="C39"/>
    </row>
    <row r="40" spans="2:3" x14ac:dyDescent="0.25">
      <c r="B40"/>
      <c r="C40"/>
    </row>
    <row r="41" spans="2:3" x14ac:dyDescent="0.25">
      <c r="B41"/>
      <c r="C41"/>
    </row>
    <row r="42" spans="2:3" x14ac:dyDescent="0.25">
      <c r="B42"/>
      <c r="C42"/>
    </row>
    <row r="43" spans="2:3" x14ac:dyDescent="0.25">
      <c r="B43"/>
      <c r="C43"/>
    </row>
    <row r="44" spans="2:3" x14ac:dyDescent="0.25">
      <c r="B44"/>
      <c r="C44"/>
    </row>
    <row r="45" spans="2:3" x14ac:dyDescent="0.25">
      <c r="B45"/>
      <c r="C45"/>
    </row>
    <row r="46" spans="2:3" x14ac:dyDescent="0.25">
      <c r="B46"/>
      <c r="C46"/>
    </row>
    <row r="47" spans="2:3" x14ac:dyDescent="0.25">
      <c r="B47"/>
      <c r="C47"/>
    </row>
    <row r="48" spans="2:3" x14ac:dyDescent="0.25">
      <c r="B48"/>
      <c r="C48"/>
    </row>
    <row r="49" spans="2:3" x14ac:dyDescent="0.25">
      <c r="B49"/>
      <c r="C49"/>
    </row>
    <row r="50" spans="2:3" x14ac:dyDescent="0.25">
      <c r="B50"/>
      <c r="C50"/>
    </row>
    <row r="51" spans="2:3" x14ac:dyDescent="0.25">
      <c r="B51"/>
      <c r="C51"/>
    </row>
    <row r="52" spans="2:3" x14ac:dyDescent="0.25">
      <c r="B52"/>
      <c r="C52"/>
    </row>
    <row r="53" spans="2:3" x14ac:dyDescent="0.25">
      <c r="B53"/>
      <c r="C53"/>
    </row>
    <row r="54" spans="2:3" x14ac:dyDescent="0.25">
      <c r="B54"/>
      <c r="C54"/>
    </row>
    <row r="55" spans="2:3" x14ac:dyDescent="0.25">
      <c r="B55"/>
      <c r="C55"/>
    </row>
    <row r="56" spans="2:3" x14ac:dyDescent="0.25">
      <c r="B56"/>
      <c r="C56"/>
    </row>
    <row r="57" spans="2:3" x14ac:dyDescent="0.25">
      <c r="B57"/>
      <c r="C57"/>
    </row>
    <row r="58" spans="2:3" x14ac:dyDescent="0.25">
      <c r="B58"/>
      <c r="C58"/>
    </row>
    <row r="59" spans="2:3" x14ac:dyDescent="0.25">
      <c r="B59"/>
      <c r="C59"/>
    </row>
    <row r="60" spans="2:3" x14ac:dyDescent="0.25">
      <c r="B60"/>
      <c r="C60"/>
    </row>
    <row r="61" spans="2:3" x14ac:dyDescent="0.25">
      <c r="B61"/>
      <c r="C61"/>
    </row>
    <row r="62" spans="2:3" x14ac:dyDescent="0.25">
      <c r="B62"/>
      <c r="C62"/>
    </row>
    <row r="63" spans="2:3" x14ac:dyDescent="0.25">
      <c r="B63"/>
      <c r="C63"/>
    </row>
    <row r="64" spans="2:3" x14ac:dyDescent="0.25">
      <c r="B64"/>
      <c r="C64"/>
    </row>
    <row r="65" spans="2:3" x14ac:dyDescent="0.25">
      <c r="B65"/>
      <c r="C65"/>
    </row>
    <row r="66" spans="2:3" x14ac:dyDescent="0.25">
      <c r="B66"/>
      <c r="C66"/>
    </row>
    <row r="67" spans="2:3" x14ac:dyDescent="0.25">
      <c r="B67"/>
      <c r="C67"/>
    </row>
    <row r="68" spans="2:3" x14ac:dyDescent="0.25">
      <c r="B68"/>
      <c r="C68"/>
    </row>
    <row r="69" spans="2:3" x14ac:dyDescent="0.25">
      <c r="B69"/>
      <c r="C69"/>
    </row>
    <row r="70" spans="2:3" x14ac:dyDescent="0.25">
      <c r="B70"/>
      <c r="C70"/>
    </row>
    <row r="71" spans="2:3" x14ac:dyDescent="0.25">
      <c r="B71"/>
      <c r="C71"/>
    </row>
    <row r="72" spans="2:3" x14ac:dyDescent="0.25">
      <c r="B72"/>
      <c r="C72"/>
    </row>
    <row r="73" spans="2:3" x14ac:dyDescent="0.25">
      <c r="B73"/>
      <c r="C73"/>
    </row>
    <row r="74" spans="2:3" x14ac:dyDescent="0.25">
      <c r="B74"/>
      <c r="C74"/>
    </row>
    <row r="75" spans="2:3" x14ac:dyDescent="0.25">
      <c r="B75"/>
      <c r="C75"/>
    </row>
    <row r="76" spans="2:3" x14ac:dyDescent="0.25">
      <c r="B76"/>
      <c r="C76"/>
    </row>
    <row r="77" spans="2:3" x14ac:dyDescent="0.25">
      <c r="B77"/>
      <c r="C77"/>
    </row>
    <row r="78" spans="2:3" x14ac:dyDescent="0.25">
      <c r="B78"/>
      <c r="C78"/>
    </row>
    <row r="79" spans="2:3" x14ac:dyDescent="0.25">
      <c r="B79"/>
      <c r="C79"/>
    </row>
    <row r="80" spans="2:3" x14ac:dyDescent="0.25">
      <c r="B80"/>
      <c r="C80"/>
    </row>
    <row r="81" spans="2:3" x14ac:dyDescent="0.25">
      <c r="B81"/>
      <c r="C81"/>
    </row>
    <row r="82" spans="2:3" x14ac:dyDescent="0.25">
      <c r="B82"/>
      <c r="C82"/>
    </row>
    <row r="83" spans="2:3" x14ac:dyDescent="0.25">
      <c r="B83"/>
      <c r="C83"/>
    </row>
    <row r="84" spans="2:3" x14ac:dyDescent="0.25">
      <c r="B84"/>
      <c r="C84"/>
    </row>
    <row r="85" spans="2:3" x14ac:dyDescent="0.25">
      <c r="B85"/>
      <c r="C85"/>
    </row>
    <row r="86" spans="2:3" x14ac:dyDescent="0.25">
      <c r="B86"/>
      <c r="C86"/>
    </row>
    <row r="87" spans="2:3" x14ac:dyDescent="0.25">
      <c r="B87"/>
      <c r="C87"/>
    </row>
    <row r="88" spans="2:3" x14ac:dyDescent="0.25">
      <c r="B88"/>
      <c r="C88"/>
    </row>
    <row r="89" spans="2:3" x14ac:dyDescent="0.25">
      <c r="B89"/>
      <c r="C89"/>
    </row>
    <row r="90" spans="2:3" x14ac:dyDescent="0.25">
      <c r="B90"/>
      <c r="C90"/>
    </row>
    <row r="91" spans="2:3" x14ac:dyDescent="0.25">
      <c r="B91"/>
      <c r="C91"/>
    </row>
    <row r="92" spans="2:3" x14ac:dyDescent="0.25">
      <c r="B92"/>
      <c r="C92"/>
    </row>
    <row r="93" spans="2:3" x14ac:dyDescent="0.25">
      <c r="B93"/>
      <c r="C93"/>
    </row>
    <row r="94" spans="2:3" x14ac:dyDescent="0.25">
      <c r="B94"/>
      <c r="C94"/>
    </row>
    <row r="95" spans="2:3" x14ac:dyDescent="0.25">
      <c r="B95"/>
      <c r="C95"/>
    </row>
    <row r="96" spans="2:3" x14ac:dyDescent="0.25">
      <c r="B96"/>
      <c r="C96"/>
    </row>
    <row r="97" spans="2:3" x14ac:dyDescent="0.25">
      <c r="B97"/>
      <c r="C97"/>
    </row>
    <row r="98" spans="2:3" x14ac:dyDescent="0.25">
      <c r="B98"/>
      <c r="C98"/>
    </row>
    <row r="99" spans="2:3" x14ac:dyDescent="0.25">
      <c r="B99"/>
      <c r="C99"/>
    </row>
    <row r="100" spans="2:3" x14ac:dyDescent="0.25">
      <c r="B100"/>
      <c r="C100"/>
    </row>
    <row r="101" spans="2:3" x14ac:dyDescent="0.25">
      <c r="B101"/>
      <c r="C101"/>
    </row>
    <row r="102" spans="2:3" x14ac:dyDescent="0.25">
      <c r="B102"/>
      <c r="C102"/>
    </row>
    <row r="103" spans="2:3" x14ac:dyDescent="0.25">
      <c r="B103"/>
      <c r="C103"/>
    </row>
    <row r="104" spans="2:3" x14ac:dyDescent="0.25">
      <c r="B104"/>
      <c r="C104"/>
    </row>
    <row r="105" spans="2:3" x14ac:dyDescent="0.25">
      <c r="B105"/>
      <c r="C105"/>
    </row>
    <row r="106" spans="2:3" x14ac:dyDescent="0.25">
      <c r="B106"/>
      <c r="C106"/>
    </row>
    <row r="107" spans="2:3" x14ac:dyDescent="0.25">
      <c r="B107"/>
      <c r="C107"/>
    </row>
    <row r="108" spans="2:3" x14ac:dyDescent="0.25">
      <c r="B108"/>
      <c r="C108"/>
    </row>
    <row r="109" spans="2:3" x14ac:dyDescent="0.25">
      <c r="B109"/>
      <c r="C109"/>
    </row>
    <row r="110" spans="2:3" x14ac:dyDescent="0.25">
      <c r="B110"/>
      <c r="C110"/>
    </row>
    <row r="111" spans="2:3" x14ac:dyDescent="0.25">
      <c r="B111"/>
      <c r="C111"/>
    </row>
    <row r="112" spans="2:3" x14ac:dyDescent="0.25">
      <c r="B112"/>
      <c r="C112"/>
    </row>
    <row r="113" spans="2:3" x14ac:dyDescent="0.25">
      <c r="B113"/>
      <c r="C113"/>
    </row>
    <row r="114" spans="2:3" x14ac:dyDescent="0.25">
      <c r="B114"/>
      <c r="C114"/>
    </row>
    <row r="115" spans="2:3" x14ac:dyDescent="0.25">
      <c r="B115"/>
      <c r="C115"/>
    </row>
    <row r="116" spans="2:3" x14ac:dyDescent="0.25">
      <c r="B116"/>
      <c r="C116"/>
    </row>
    <row r="117" spans="2:3" x14ac:dyDescent="0.25">
      <c r="B117"/>
      <c r="C117"/>
    </row>
    <row r="118" spans="2:3" x14ac:dyDescent="0.25">
      <c r="B118"/>
      <c r="C118"/>
    </row>
    <row r="119" spans="2:3" x14ac:dyDescent="0.25">
      <c r="B119"/>
      <c r="C119"/>
    </row>
    <row r="120" spans="2:3" x14ac:dyDescent="0.25">
      <c r="B120"/>
      <c r="C120"/>
    </row>
    <row r="121" spans="2:3" x14ac:dyDescent="0.25">
      <c r="B121"/>
      <c r="C121"/>
    </row>
    <row r="122" spans="2:3" x14ac:dyDescent="0.25">
      <c r="B122"/>
      <c r="C122"/>
    </row>
    <row r="123" spans="2:3" x14ac:dyDescent="0.25">
      <c r="B123"/>
      <c r="C123"/>
    </row>
    <row r="124" spans="2:3" x14ac:dyDescent="0.25">
      <c r="B124"/>
      <c r="C124"/>
    </row>
    <row r="125" spans="2:3" x14ac:dyDescent="0.25">
      <c r="B125"/>
      <c r="C125"/>
    </row>
    <row r="126" spans="2:3" x14ac:dyDescent="0.25">
      <c r="B126"/>
      <c r="C126"/>
    </row>
    <row r="127" spans="2:3" x14ac:dyDescent="0.25">
      <c r="B127"/>
      <c r="C127"/>
    </row>
    <row r="128" spans="2:3" x14ac:dyDescent="0.25">
      <c r="B128"/>
      <c r="C128"/>
    </row>
    <row r="129" spans="2:3" x14ac:dyDescent="0.25">
      <c r="B129"/>
      <c r="C129"/>
    </row>
    <row r="130" spans="2:3" x14ac:dyDescent="0.25">
      <c r="B130"/>
      <c r="C130"/>
    </row>
    <row r="131" spans="2:3" x14ac:dyDescent="0.25">
      <c r="B131"/>
      <c r="C131"/>
    </row>
    <row r="132" spans="2:3" x14ac:dyDescent="0.25">
      <c r="B132"/>
      <c r="C132"/>
    </row>
    <row r="133" spans="2:3" x14ac:dyDescent="0.25">
      <c r="B133"/>
      <c r="C133"/>
    </row>
    <row r="134" spans="2:3" x14ac:dyDescent="0.25">
      <c r="B134"/>
      <c r="C134"/>
    </row>
    <row r="135" spans="2:3" x14ac:dyDescent="0.25">
      <c r="B135"/>
      <c r="C135"/>
    </row>
    <row r="136" spans="2:3" x14ac:dyDescent="0.25">
      <c r="B136"/>
      <c r="C136"/>
    </row>
    <row r="137" spans="2:3" x14ac:dyDescent="0.25">
      <c r="B137"/>
      <c r="C137"/>
    </row>
    <row r="138" spans="2:3" x14ac:dyDescent="0.25">
      <c r="B138"/>
      <c r="C138"/>
    </row>
    <row r="139" spans="2:3" x14ac:dyDescent="0.25">
      <c r="B139"/>
      <c r="C139"/>
    </row>
    <row r="140" spans="2:3" x14ac:dyDescent="0.25">
      <c r="B140"/>
      <c r="C140"/>
    </row>
    <row r="141" spans="2:3" x14ac:dyDescent="0.25">
      <c r="B141"/>
      <c r="C141"/>
    </row>
    <row r="142" spans="2:3" x14ac:dyDescent="0.25">
      <c r="B142"/>
      <c r="C142"/>
    </row>
    <row r="143" spans="2:3" x14ac:dyDescent="0.25">
      <c r="B143"/>
      <c r="C143"/>
    </row>
    <row r="144" spans="2:3" x14ac:dyDescent="0.25">
      <c r="B144"/>
      <c r="C144"/>
    </row>
    <row r="145" spans="2:3" x14ac:dyDescent="0.25">
      <c r="B145"/>
      <c r="C145"/>
    </row>
    <row r="146" spans="2:3" x14ac:dyDescent="0.25">
      <c r="B146"/>
      <c r="C146"/>
    </row>
    <row r="147" spans="2:3" x14ac:dyDescent="0.25">
      <c r="B147"/>
      <c r="C147"/>
    </row>
    <row r="148" spans="2:3" x14ac:dyDescent="0.25">
      <c r="B148"/>
      <c r="C148"/>
    </row>
    <row r="149" spans="2:3" x14ac:dyDescent="0.25">
      <c r="B149"/>
      <c r="C149"/>
    </row>
    <row r="150" spans="2:3" x14ac:dyDescent="0.25">
      <c r="B150"/>
      <c r="C150"/>
    </row>
    <row r="151" spans="2:3" x14ac:dyDescent="0.25">
      <c r="B151"/>
      <c r="C151"/>
    </row>
    <row r="152" spans="2:3" x14ac:dyDescent="0.25">
      <c r="B152"/>
      <c r="C152"/>
    </row>
    <row r="153" spans="2:3" x14ac:dyDescent="0.25">
      <c r="B153"/>
      <c r="C153"/>
    </row>
    <row r="154" spans="2:3" x14ac:dyDescent="0.25">
      <c r="B154"/>
      <c r="C154"/>
    </row>
    <row r="155" spans="2:3" x14ac:dyDescent="0.25">
      <c r="B155"/>
      <c r="C155"/>
    </row>
    <row r="156" spans="2:3" x14ac:dyDescent="0.25">
      <c r="B156"/>
      <c r="C156"/>
    </row>
    <row r="157" spans="2:3" x14ac:dyDescent="0.25">
      <c r="B157"/>
      <c r="C157"/>
    </row>
    <row r="158" spans="2:3" x14ac:dyDescent="0.25">
      <c r="B158"/>
      <c r="C158"/>
    </row>
    <row r="159" spans="2:3" x14ac:dyDescent="0.25">
      <c r="B159"/>
      <c r="C159"/>
    </row>
    <row r="160" spans="2:3" x14ac:dyDescent="0.25">
      <c r="B160"/>
      <c r="C160"/>
    </row>
    <row r="161" spans="2:3" x14ac:dyDescent="0.25">
      <c r="B161"/>
      <c r="C161"/>
    </row>
    <row r="162" spans="2:3" x14ac:dyDescent="0.25">
      <c r="B162"/>
      <c r="C162"/>
    </row>
    <row r="163" spans="2:3" x14ac:dyDescent="0.25">
      <c r="B163"/>
      <c r="C163"/>
    </row>
    <row r="164" spans="2:3" x14ac:dyDescent="0.25">
      <c r="B164"/>
      <c r="C164"/>
    </row>
    <row r="165" spans="2:3" x14ac:dyDescent="0.25">
      <c r="B165"/>
      <c r="C165"/>
    </row>
    <row r="166" spans="2:3" x14ac:dyDescent="0.25">
      <c r="B166"/>
      <c r="C166"/>
    </row>
    <row r="167" spans="2:3" x14ac:dyDescent="0.25">
      <c r="B167"/>
      <c r="C167"/>
    </row>
    <row r="168" spans="2:3" x14ac:dyDescent="0.25">
      <c r="B168"/>
      <c r="C168"/>
    </row>
    <row r="169" spans="2:3" x14ac:dyDescent="0.25">
      <c r="B169"/>
      <c r="C169"/>
    </row>
    <row r="170" spans="2:3" x14ac:dyDescent="0.25">
      <c r="B170"/>
      <c r="C170"/>
    </row>
    <row r="171" spans="2:3" x14ac:dyDescent="0.25">
      <c r="B171"/>
      <c r="C171"/>
    </row>
    <row r="172" spans="2:3" x14ac:dyDescent="0.25">
      <c r="B172"/>
      <c r="C172"/>
    </row>
    <row r="173" spans="2:3" x14ac:dyDescent="0.25">
      <c r="B173"/>
      <c r="C173"/>
    </row>
    <row r="174" spans="2:3" x14ac:dyDescent="0.25">
      <c r="B174"/>
      <c r="C174"/>
    </row>
    <row r="175" spans="2:3" x14ac:dyDescent="0.25">
      <c r="B175"/>
      <c r="C175"/>
    </row>
    <row r="176" spans="2:3" x14ac:dyDescent="0.25">
      <c r="B176"/>
      <c r="C176"/>
    </row>
    <row r="177" spans="2:3" x14ac:dyDescent="0.25">
      <c r="B177"/>
      <c r="C177"/>
    </row>
    <row r="178" spans="2:3" x14ac:dyDescent="0.25">
      <c r="B178"/>
      <c r="C178"/>
    </row>
    <row r="179" spans="2:3" x14ac:dyDescent="0.25">
      <c r="B179"/>
      <c r="C179"/>
    </row>
    <row r="180" spans="2:3" x14ac:dyDescent="0.25">
      <c r="B180"/>
      <c r="C180"/>
    </row>
    <row r="181" spans="2:3" x14ac:dyDescent="0.25">
      <c r="B181"/>
      <c r="C181"/>
    </row>
    <row r="182" spans="2:3" x14ac:dyDescent="0.25">
      <c r="B182"/>
      <c r="C182"/>
    </row>
    <row r="183" spans="2:3" x14ac:dyDescent="0.25">
      <c r="B183"/>
      <c r="C183"/>
    </row>
    <row r="184" spans="2:3" x14ac:dyDescent="0.25">
      <c r="B184"/>
      <c r="C184"/>
    </row>
    <row r="185" spans="2:3" x14ac:dyDescent="0.25">
      <c r="B185"/>
      <c r="C185"/>
    </row>
    <row r="186" spans="2:3" x14ac:dyDescent="0.25">
      <c r="B186"/>
      <c r="C186"/>
    </row>
    <row r="187" spans="2:3" x14ac:dyDescent="0.25">
      <c r="B187"/>
      <c r="C187"/>
    </row>
    <row r="188" spans="2:3" x14ac:dyDescent="0.25">
      <c r="B188"/>
      <c r="C188"/>
    </row>
    <row r="189" spans="2:3" x14ac:dyDescent="0.25">
      <c r="B189"/>
      <c r="C189"/>
    </row>
    <row r="190" spans="2:3" x14ac:dyDescent="0.25">
      <c r="B190"/>
      <c r="C190"/>
    </row>
    <row r="191" spans="2:3" x14ac:dyDescent="0.25">
      <c r="B191"/>
      <c r="C191"/>
    </row>
    <row r="192" spans="2:3" x14ac:dyDescent="0.25">
      <c r="B192"/>
      <c r="C192"/>
    </row>
    <row r="193" spans="2:3" x14ac:dyDescent="0.25">
      <c r="B193"/>
      <c r="C193"/>
    </row>
    <row r="194" spans="2:3" x14ac:dyDescent="0.25">
      <c r="B194"/>
      <c r="C194"/>
    </row>
    <row r="195" spans="2:3" x14ac:dyDescent="0.25">
      <c r="B195"/>
      <c r="C195"/>
    </row>
    <row r="196" spans="2:3" x14ac:dyDescent="0.25">
      <c r="B196"/>
      <c r="C196"/>
    </row>
    <row r="197" spans="2:3" x14ac:dyDescent="0.25">
      <c r="B197"/>
      <c r="C197"/>
    </row>
    <row r="198" spans="2:3" x14ac:dyDescent="0.25">
      <c r="B198"/>
      <c r="C198"/>
    </row>
    <row r="199" spans="2:3" x14ac:dyDescent="0.25">
      <c r="B199"/>
      <c r="C199"/>
    </row>
    <row r="200" spans="2:3" x14ac:dyDescent="0.25">
      <c r="B200"/>
      <c r="C200"/>
    </row>
    <row r="201" spans="2:3" x14ac:dyDescent="0.25">
      <c r="B201"/>
      <c r="C201"/>
    </row>
    <row r="202" spans="2:3" x14ac:dyDescent="0.25">
      <c r="B202"/>
      <c r="C202"/>
    </row>
    <row r="203" spans="2:3" x14ac:dyDescent="0.25">
      <c r="B203"/>
      <c r="C203"/>
    </row>
    <row r="204" spans="2:3" x14ac:dyDescent="0.25">
      <c r="B204"/>
      <c r="C204"/>
    </row>
    <row r="205" spans="2:3" x14ac:dyDescent="0.25">
      <c r="B205"/>
      <c r="C205"/>
    </row>
    <row r="206" spans="2:3" x14ac:dyDescent="0.25">
      <c r="B206"/>
      <c r="C206"/>
    </row>
    <row r="207" spans="2:3" x14ac:dyDescent="0.25">
      <c r="B207"/>
      <c r="C207"/>
    </row>
    <row r="208" spans="2:3" x14ac:dyDescent="0.25">
      <c r="B208"/>
      <c r="C208"/>
    </row>
    <row r="209" spans="2:3" x14ac:dyDescent="0.25">
      <c r="B209"/>
      <c r="C209"/>
    </row>
    <row r="210" spans="2:3" x14ac:dyDescent="0.25">
      <c r="B210"/>
      <c r="C210"/>
    </row>
    <row r="211" spans="2:3" x14ac:dyDescent="0.25">
      <c r="B211"/>
      <c r="C211"/>
    </row>
    <row r="212" spans="2:3" x14ac:dyDescent="0.25">
      <c r="B212"/>
      <c r="C212"/>
    </row>
    <row r="213" spans="2:3" x14ac:dyDescent="0.25">
      <c r="B213"/>
      <c r="C213"/>
    </row>
    <row r="214" spans="2:3" x14ac:dyDescent="0.25">
      <c r="B214"/>
      <c r="C214"/>
    </row>
    <row r="215" spans="2:3" x14ac:dyDescent="0.25">
      <c r="B215"/>
      <c r="C215"/>
    </row>
    <row r="216" spans="2:3" x14ac:dyDescent="0.25">
      <c r="B216"/>
      <c r="C216"/>
    </row>
    <row r="217" spans="2:3" x14ac:dyDescent="0.25">
      <c r="B217"/>
      <c r="C217"/>
    </row>
    <row r="218" spans="2:3" x14ac:dyDescent="0.25">
      <c r="B218"/>
      <c r="C218"/>
    </row>
    <row r="219" spans="2:3" x14ac:dyDescent="0.25">
      <c r="B219"/>
      <c r="C219"/>
    </row>
    <row r="220" spans="2:3" x14ac:dyDescent="0.25">
      <c r="B220"/>
      <c r="C220"/>
    </row>
    <row r="221" spans="2:3" x14ac:dyDescent="0.25">
      <c r="B221"/>
      <c r="C221"/>
    </row>
    <row r="222" spans="2:3" x14ac:dyDescent="0.25">
      <c r="B222"/>
      <c r="C222"/>
    </row>
    <row r="223" spans="2:3" x14ac:dyDescent="0.25">
      <c r="B223"/>
      <c r="C223"/>
    </row>
    <row r="224" spans="2:3" x14ac:dyDescent="0.25">
      <c r="B224"/>
      <c r="C224"/>
    </row>
    <row r="225" spans="2:3" x14ac:dyDescent="0.25">
      <c r="B225"/>
      <c r="C225"/>
    </row>
    <row r="226" spans="2:3" x14ac:dyDescent="0.25">
      <c r="B226"/>
      <c r="C226"/>
    </row>
    <row r="227" spans="2:3" x14ac:dyDescent="0.25">
      <c r="B227"/>
      <c r="C227"/>
    </row>
    <row r="228" spans="2:3" x14ac:dyDescent="0.25">
      <c r="B228"/>
      <c r="C228"/>
    </row>
    <row r="229" spans="2:3" x14ac:dyDescent="0.25">
      <c r="B229"/>
      <c r="C229"/>
    </row>
    <row r="230" spans="2:3" x14ac:dyDescent="0.25">
      <c r="B230"/>
      <c r="C230"/>
    </row>
    <row r="231" spans="2:3" x14ac:dyDescent="0.25">
      <c r="B231"/>
      <c r="C231"/>
    </row>
    <row r="232" spans="2:3" x14ac:dyDescent="0.25">
      <c r="B232"/>
      <c r="C232"/>
    </row>
    <row r="233" spans="2:3" x14ac:dyDescent="0.25">
      <c r="B233"/>
      <c r="C233"/>
    </row>
    <row r="234" spans="2:3" x14ac:dyDescent="0.25">
      <c r="B234"/>
      <c r="C234"/>
    </row>
    <row r="235" spans="2:3" x14ac:dyDescent="0.25">
      <c r="B235"/>
      <c r="C235"/>
    </row>
    <row r="236" spans="2:3" x14ac:dyDescent="0.25">
      <c r="B236"/>
      <c r="C236"/>
    </row>
    <row r="237" spans="2:3" x14ac:dyDescent="0.25">
      <c r="B237"/>
      <c r="C237"/>
    </row>
    <row r="238" spans="2:3" x14ac:dyDescent="0.25">
      <c r="B238"/>
      <c r="C238"/>
    </row>
    <row r="239" spans="2:3" x14ac:dyDescent="0.25">
      <c r="B239"/>
      <c r="C239"/>
    </row>
    <row r="240" spans="2:3" x14ac:dyDescent="0.25">
      <c r="B240"/>
      <c r="C240"/>
    </row>
    <row r="241" spans="2:3" x14ac:dyDescent="0.25">
      <c r="B241"/>
      <c r="C241"/>
    </row>
    <row r="242" spans="2:3" x14ac:dyDescent="0.25">
      <c r="B242"/>
      <c r="C242"/>
    </row>
    <row r="243" spans="2:3" x14ac:dyDescent="0.25">
      <c r="B243"/>
      <c r="C243"/>
    </row>
    <row r="244" spans="2:3" x14ac:dyDescent="0.25">
      <c r="B244"/>
      <c r="C244"/>
    </row>
    <row r="245" spans="2:3" x14ac:dyDescent="0.25">
      <c r="B245"/>
      <c r="C245"/>
    </row>
    <row r="246" spans="2:3" x14ac:dyDescent="0.25">
      <c r="B246"/>
      <c r="C246"/>
    </row>
    <row r="247" spans="2:3" x14ac:dyDescent="0.25">
      <c r="B247"/>
      <c r="C247"/>
    </row>
    <row r="248" spans="2:3" x14ac:dyDescent="0.25">
      <c r="B248"/>
      <c r="C248"/>
    </row>
    <row r="249" spans="2:3" x14ac:dyDescent="0.25">
      <c r="B249"/>
      <c r="C249"/>
    </row>
    <row r="250" spans="2:3" x14ac:dyDescent="0.25">
      <c r="B250"/>
      <c r="C250"/>
    </row>
    <row r="251" spans="2:3" x14ac:dyDescent="0.25">
      <c r="B251"/>
      <c r="C251"/>
    </row>
    <row r="252" spans="2:3" x14ac:dyDescent="0.25">
      <c r="B252"/>
      <c r="C252"/>
    </row>
    <row r="253" spans="2:3" x14ac:dyDescent="0.25">
      <c r="B253"/>
      <c r="C253"/>
    </row>
    <row r="254" spans="2:3" x14ac:dyDescent="0.25">
      <c r="B254"/>
      <c r="C254"/>
    </row>
    <row r="255" spans="2:3" x14ac:dyDescent="0.25">
      <c r="B255"/>
      <c r="C255"/>
    </row>
    <row r="256" spans="2:3" x14ac:dyDescent="0.25">
      <c r="B256"/>
      <c r="C256"/>
    </row>
    <row r="257" spans="2:3" x14ac:dyDescent="0.25">
      <c r="B257"/>
      <c r="C257"/>
    </row>
    <row r="258" spans="2:3" x14ac:dyDescent="0.25">
      <c r="B258"/>
      <c r="C258"/>
    </row>
    <row r="259" spans="2:3" x14ac:dyDescent="0.25">
      <c r="B259"/>
      <c r="C259"/>
    </row>
    <row r="260" spans="2:3" x14ac:dyDescent="0.25">
      <c r="B260"/>
      <c r="C260"/>
    </row>
    <row r="261" spans="2:3" x14ac:dyDescent="0.25">
      <c r="B261"/>
      <c r="C261"/>
    </row>
    <row r="262" spans="2:3" x14ac:dyDescent="0.25">
      <c r="B262"/>
      <c r="C262"/>
    </row>
    <row r="263" spans="2:3" x14ac:dyDescent="0.25">
      <c r="B263"/>
      <c r="C263"/>
    </row>
    <row r="264" spans="2:3" x14ac:dyDescent="0.25">
      <c r="B264"/>
      <c r="C264"/>
    </row>
    <row r="265" spans="2:3" x14ac:dyDescent="0.25">
      <c r="B265"/>
      <c r="C265"/>
    </row>
    <row r="266" spans="2:3" x14ac:dyDescent="0.25">
      <c r="B266"/>
      <c r="C266"/>
    </row>
    <row r="267" spans="2:3" x14ac:dyDescent="0.25">
      <c r="B267"/>
      <c r="C267"/>
    </row>
    <row r="268" spans="2:3" x14ac:dyDescent="0.25">
      <c r="B268"/>
      <c r="C268"/>
    </row>
    <row r="269" spans="2:3" x14ac:dyDescent="0.25">
      <c r="B269"/>
      <c r="C269"/>
    </row>
    <row r="270" spans="2:3" x14ac:dyDescent="0.25">
      <c r="B270"/>
      <c r="C270"/>
    </row>
    <row r="271" spans="2:3" x14ac:dyDescent="0.25">
      <c r="B271"/>
      <c r="C271"/>
    </row>
    <row r="272" spans="2:3" x14ac:dyDescent="0.25">
      <c r="B272"/>
      <c r="C272"/>
    </row>
    <row r="273" spans="2:3" x14ac:dyDescent="0.25">
      <c r="B273"/>
      <c r="C273"/>
    </row>
    <row r="274" spans="2:3" x14ac:dyDescent="0.25">
      <c r="B274"/>
      <c r="C274"/>
    </row>
    <row r="275" spans="2:3" x14ac:dyDescent="0.25">
      <c r="B275"/>
      <c r="C275"/>
    </row>
    <row r="276" spans="2:3" x14ac:dyDescent="0.25">
      <c r="B276"/>
      <c r="C276"/>
    </row>
    <row r="277" spans="2:3" x14ac:dyDescent="0.25">
      <c r="B277"/>
      <c r="C277"/>
    </row>
    <row r="278" spans="2:3" x14ac:dyDescent="0.25">
      <c r="B278"/>
      <c r="C278"/>
    </row>
    <row r="279" spans="2:3" x14ac:dyDescent="0.25">
      <c r="B279"/>
      <c r="C279"/>
    </row>
    <row r="280" spans="2:3" x14ac:dyDescent="0.25">
      <c r="B280"/>
      <c r="C280"/>
    </row>
    <row r="281" spans="2:3" x14ac:dyDescent="0.25">
      <c r="B281"/>
      <c r="C281"/>
    </row>
    <row r="282" spans="2:3" x14ac:dyDescent="0.25">
      <c r="B282"/>
      <c r="C282"/>
    </row>
    <row r="283" spans="2:3" x14ac:dyDescent="0.25">
      <c r="B283"/>
      <c r="C283"/>
    </row>
    <row r="284" spans="2:3" x14ac:dyDescent="0.25">
      <c r="B284"/>
      <c r="C284"/>
    </row>
    <row r="285" spans="2:3" x14ac:dyDescent="0.25">
      <c r="B285"/>
      <c r="C285"/>
    </row>
    <row r="286" spans="2:3" x14ac:dyDescent="0.25">
      <c r="B286"/>
      <c r="C286"/>
    </row>
    <row r="287" spans="2:3" x14ac:dyDescent="0.25">
      <c r="B287"/>
      <c r="C287"/>
    </row>
    <row r="288" spans="2:3" x14ac:dyDescent="0.25">
      <c r="B288"/>
      <c r="C288"/>
    </row>
    <row r="289" spans="2:3" x14ac:dyDescent="0.25">
      <c r="B289"/>
      <c r="C289"/>
    </row>
    <row r="290" spans="2:3" x14ac:dyDescent="0.25">
      <c r="B290"/>
      <c r="C290"/>
    </row>
    <row r="291" spans="2:3" x14ac:dyDescent="0.25">
      <c r="B291"/>
      <c r="C291"/>
    </row>
    <row r="292" spans="2:3" x14ac:dyDescent="0.25">
      <c r="B292"/>
      <c r="C292"/>
    </row>
    <row r="293" spans="2:3" x14ac:dyDescent="0.25">
      <c r="B293"/>
      <c r="C293"/>
    </row>
    <row r="294" spans="2:3" x14ac:dyDescent="0.25">
      <c r="B294"/>
      <c r="C294"/>
    </row>
    <row r="295" spans="2:3" x14ac:dyDescent="0.25">
      <c r="B295"/>
      <c r="C295"/>
    </row>
    <row r="296" spans="2:3" x14ac:dyDescent="0.25">
      <c r="B296"/>
      <c r="C296"/>
    </row>
    <row r="297" spans="2:3" x14ac:dyDescent="0.25">
      <c r="B297"/>
      <c r="C297"/>
    </row>
    <row r="298" spans="2:3" x14ac:dyDescent="0.25">
      <c r="B298"/>
      <c r="C298"/>
    </row>
    <row r="299" spans="2:3" x14ac:dyDescent="0.25">
      <c r="B299"/>
      <c r="C299"/>
    </row>
    <row r="300" spans="2:3" x14ac:dyDescent="0.25">
      <c r="B300"/>
      <c r="C300"/>
    </row>
    <row r="301" spans="2:3" x14ac:dyDescent="0.25">
      <c r="B301"/>
      <c r="C301"/>
    </row>
    <row r="302" spans="2:3" x14ac:dyDescent="0.25">
      <c r="B302"/>
      <c r="C302"/>
    </row>
    <row r="303" spans="2:3" x14ac:dyDescent="0.25">
      <c r="B303"/>
      <c r="C303"/>
    </row>
    <row r="304" spans="2:3" x14ac:dyDescent="0.25">
      <c r="B304"/>
      <c r="C304"/>
    </row>
    <row r="305" spans="2:3" x14ac:dyDescent="0.25">
      <c r="B305"/>
      <c r="C305"/>
    </row>
    <row r="306" spans="2:3" x14ac:dyDescent="0.25">
      <c r="B306"/>
      <c r="C306"/>
    </row>
    <row r="307" spans="2:3" x14ac:dyDescent="0.25">
      <c r="B307"/>
      <c r="C307"/>
    </row>
    <row r="308" spans="2:3" x14ac:dyDescent="0.25">
      <c r="B308"/>
      <c r="C308"/>
    </row>
    <row r="309" spans="2:3" x14ac:dyDescent="0.25">
      <c r="B309"/>
      <c r="C309"/>
    </row>
    <row r="310" spans="2:3" x14ac:dyDescent="0.25">
      <c r="B310"/>
      <c r="C310"/>
    </row>
    <row r="311" spans="2:3" x14ac:dyDescent="0.25">
      <c r="B311"/>
      <c r="C311"/>
    </row>
    <row r="312" spans="2:3" x14ac:dyDescent="0.25">
      <c r="B312"/>
      <c r="C312"/>
    </row>
    <row r="313" spans="2:3" x14ac:dyDescent="0.25">
      <c r="B313"/>
      <c r="C313"/>
    </row>
    <row r="314" spans="2:3" x14ac:dyDescent="0.25">
      <c r="B314"/>
      <c r="C314"/>
    </row>
    <row r="315" spans="2:3" x14ac:dyDescent="0.25">
      <c r="B315"/>
      <c r="C315"/>
    </row>
    <row r="316" spans="2:3" x14ac:dyDescent="0.25">
      <c r="B316"/>
      <c r="C316"/>
    </row>
    <row r="317" spans="2:3" x14ac:dyDescent="0.25">
      <c r="B317"/>
      <c r="C317"/>
    </row>
    <row r="318" spans="2:3" x14ac:dyDescent="0.25">
      <c r="B318"/>
      <c r="C318"/>
    </row>
    <row r="319" spans="2:3" x14ac:dyDescent="0.25">
      <c r="B319"/>
      <c r="C319"/>
    </row>
    <row r="320" spans="2:3" x14ac:dyDescent="0.25">
      <c r="B320"/>
      <c r="C320"/>
    </row>
    <row r="321" spans="2:3" x14ac:dyDescent="0.25">
      <c r="B321"/>
      <c r="C321"/>
    </row>
    <row r="322" spans="2:3" x14ac:dyDescent="0.25">
      <c r="B322"/>
      <c r="C322"/>
    </row>
    <row r="323" spans="2:3" x14ac:dyDescent="0.25">
      <c r="B323"/>
      <c r="C323"/>
    </row>
    <row r="324" spans="2:3" x14ac:dyDescent="0.25">
      <c r="B324"/>
      <c r="C324"/>
    </row>
    <row r="325" spans="2:3" x14ac:dyDescent="0.25">
      <c r="B325"/>
      <c r="C325"/>
    </row>
    <row r="326" spans="2:3" x14ac:dyDescent="0.25">
      <c r="B326"/>
      <c r="C326"/>
    </row>
    <row r="327" spans="2:3" x14ac:dyDescent="0.25">
      <c r="B327"/>
      <c r="C327"/>
    </row>
    <row r="328" spans="2:3" x14ac:dyDescent="0.25">
      <c r="B328"/>
      <c r="C328"/>
    </row>
    <row r="329" spans="2:3" x14ac:dyDescent="0.25">
      <c r="B329"/>
      <c r="C329"/>
    </row>
    <row r="330" spans="2:3" x14ac:dyDescent="0.25">
      <c r="B330"/>
      <c r="C330"/>
    </row>
    <row r="331" spans="2:3" x14ac:dyDescent="0.25">
      <c r="B331"/>
      <c r="C331"/>
    </row>
    <row r="332" spans="2:3" x14ac:dyDescent="0.25">
      <c r="B332"/>
      <c r="C332"/>
    </row>
    <row r="333" spans="2:3" x14ac:dyDescent="0.25">
      <c r="B333"/>
      <c r="C333"/>
    </row>
    <row r="334" spans="2:3" x14ac:dyDescent="0.25">
      <c r="B334"/>
      <c r="C334"/>
    </row>
    <row r="335" spans="2:3" x14ac:dyDescent="0.25">
      <c r="B335"/>
      <c r="C335"/>
    </row>
    <row r="336" spans="2:3" x14ac:dyDescent="0.25">
      <c r="B336"/>
      <c r="C336"/>
    </row>
    <row r="337" spans="2:3" x14ac:dyDescent="0.25">
      <c r="B337"/>
      <c r="C337"/>
    </row>
    <row r="338" spans="2:3" x14ac:dyDescent="0.25">
      <c r="B338"/>
      <c r="C338"/>
    </row>
    <row r="339" spans="2:3" x14ac:dyDescent="0.25">
      <c r="B339"/>
      <c r="C339"/>
    </row>
    <row r="340" spans="2:3" x14ac:dyDescent="0.25">
      <c r="B340"/>
      <c r="C340"/>
    </row>
    <row r="341" spans="2:3" x14ac:dyDescent="0.25">
      <c r="B341"/>
      <c r="C341"/>
    </row>
    <row r="342" spans="2:3" x14ac:dyDescent="0.25">
      <c r="B342"/>
      <c r="C342"/>
    </row>
    <row r="343" spans="2:3" x14ac:dyDescent="0.25">
      <c r="B343"/>
      <c r="C343"/>
    </row>
    <row r="344" spans="2:3" x14ac:dyDescent="0.25">
      <c r="B344"/>
      <c r="C344"/>
    </row>
    <row r="345" spans="2:3" x14ac:dyDescent="0.25">
      <c r="B345"/>
      <c r="C345"/>
    </row>
    <row r="346" spans="2:3" x14ac:dyDescent="0.25">
      <c r="B346"/>
      <c r="C346"/>
    </row>
    <row r="347" spans="2:3" x14ac:dyDescent="0.25">
      <c r="B347"/>
      <c r="C347"/>
    </row>
    <row r="348" spans="2:3" x14ac:dyDescent="0.25">
      <c r="B348"/>
      <c r="C348"/>
    </row>
    <row r="349" spans="2:3" x14ac:dyDescent="0.25">
      <c r="B349"/>
      <c r="C349"/>
    </row>
    <row r="350" spans="2:3" x14ac:dyDescent="0.25">
      <c r="B350"/>
      <c r="C350"/>
    </row>
    <row r="351" spans="2:3" x14ac:dyDescent="0.25">
      <c r="B351"/>
      <c r="C351"/>
    </row>
    <row r="352" spans="2:3" x14ac:dyDescent="0.25">
      <c r="B352"/>
      <c r="C352"/>
    </row>
    <row r="353" spans="2:3" x14ac:dyDescent="0.25">
      <c r="B353"/>
      <c r="C353"/>
    </row>
    <row r="354" spans="2:3" x14ac:dyDescent="0.25">
      <c r="B354"/>
      <c r="C354"/>
    </row>
    <row r="355" spans="2:3" x14ac:dyDescent="0.25">
      <c r="B355"/>
      <c r="C355"/>
    </row>
    <row r="356" spans="2:3" x14ac:dyDescent="0.25">
      <c r="B356"/>
      <c r="C356"/>
    </row>
    <row r="357" spans="2:3" x14ac:dyDescent="0.25">
      <c r="B357"/>
      <c r="C357"/>
    </row>
    <row r="358" spans="2:3" x14ac:dyDescent="0.25">
      <c r="B358"/>
      <c r="C358"/>
    </row>
    <row r="359" spans="2:3" x14ac:dyDescent="0.25">
      <c r="B359"/>
      <c r="C359"/>
    </row>
    <row r="360" spans="2:3" x14ac:dyDescent="0.25">
      <c r="B360"/>
      <c r="C360"/>
    </row>
    <row r="361" spans="2:3" x14ac:dyDescent="0.25">
      <c r="B361"/>
      <c r="C361"/>
    </row>
    <row r="362" spans="2:3" x14ac:dyDescent="0.25">
      <c r="B362"/>
      <c r="C362"/>
    </row>
    <row r="363" spans="2:3" x14ac:dyDescent="0.25">
      <c r="B363"/>
      <c r="C363"/>
    </row>
    <row r="364" spans="2:3" x14ac:dyDescent="0.25">
      <c r="B364"/>
      <c r="C364"/>
    </row>
    <row r="365" spans="2:3" x14ac:dyDescent="0.25">
      <c r="B365"/>
      <c r="C365"/>
    </row>
    <row r="366" spans="2:3" x14ac:dyDescent="0.25">
      <c r="B366"/>
      <c r="C366"/>
    </row>
    <row r="367" spans="2:3" x14ac:dyDescent="0.25">
      <c r="B367"/>
      <c r="C367"/>
    </row>
    <row r="368" spans="2:3" x14ac:dyDescent="0.25">
      <c r="B368"/>
      <c r="C368"/>
    </row>
    <row r="369" spans="2:3" x14ac:dyDescent="0.25">
      <c r="B369"/>
      <c r="C369"/>
    </row>
    <row r="370" spans="2:3" x14ac:dyDescent="0.25">
      <c r="B370"/>
      <c r="C370"/>
    </row>
    <row r="371" spans="2:3" x14ac:dyDescent="0.25">
      <c r="B371"/>
      <c r="C371"/>
    </row>
    <row r="372" spans="2:3" x14ac:dyDescent="0.25">
      <c r="B372"/>
      <c r="C372"/>
    </row>
    <row r="373" spans="2:3" x14ac:dyDescent="0.25">
      <c r="B373"/>
      <c r="C373"/>
    </row>
    <row r="374" spans="2:3" x14ac:dyDescent="0.25">
      <c r="B374"/>
      <c r="C374"/>
    </row>
    <row r="375" spans="2:3" x14ac:dyDescent="0.25">
      <c r="B375"/>
      <c r="C375"/>
    </row>
    <row r="376" spans="2:3" x14ac:dyDescent="0.25">
      <c r="B376"/>
      <c r="C376"/>
    </row>
    <row r="377" spans="2:3" x14ac:dyDescent="0.25">
      <c r="B377"/>
      <c r="C377"/>
    </row>
    <row r="378" spans="2:3" x14ac:dyDescent="0.25">
      <c r="B378"/>
      <c r="C378"/>
    </row>
    <row r="379" spans="2:3" x14ac:dyDescent="0.25">
      <c r="B379"/>
      <c r="C379"/>
    </row>
    <row r="380" spans="2:3" x14ac:dyDescent="0.25">
      <c r="B380"/>
      <c r="C380"/>
    </row>
    <row r="381" spans="2:3" x14ac:dyDescent="0.25">
      <c r="B381"/>
      <c r="C381"/>
    </row>
    <row r="382" spans="2:3" x14ac:dyDescent="0.25">
      <c r="B382"/>
      <c r="C382"/>
    </row>
    <row r="383" spans="2:3" x14ac:dyDescent="0.25">
      <c r="B383"/>
      <c r="C383"/>
    </row>
    <row r="384" spans="2:3" x14ac:dyDescent="0.25">
      <c r="B384"/>
      <c r="C384"/>
    </row>
    <row r="385" spans="2:3" x14ac:dyDescent="0.25">
      <c r="B385"/>
      <c r="C385"/>
    </row>
    <row r="386" spans="2:3" x14ac:dyDescent="0.25">
      <c r="B386"/>
      <c r="C386"/>
    </row>
    <row r="387" spans="2:3" x14ac:dyDescent="0.25">
      <c r="B387"/>
      <c r="C387"/>
    </row>
    <row r="388" spans="2:3" x14ac:dyDescent="0.25">
      <c r="B388"/>
      <c r="C388"/>
    </row>
    <row r="389" spans="2:3" x14ac:dyDescent="0.25">
      <c r="B389"/>
      <c r="C389"/>
    </row>
    <row r="390" spans="2:3" x14ac:dyDescent="0.25">
      <c r="B390"/>
      <c r="C390"/>
    </row>
    <row r="391" spans="2:3" x14ac:dyDescent="0.25">
      <c r="B391"/>
      <c r="C391"/>
    </row>
    <row r="392" spans="2:3" x14ac:dyDescent="0.25">
      <c r="B392"/>
      <c r="C392"/>
    </row>
    <row r="393" spans="2:3" x14ac:dyDescent="0.25">
      <c r="B393"/>
      <c r="C393"/>
    </row>
    <row r="394" spans="2:3" x14ac:dyDescent="0.25">
      <c r="B394"/>
      <c r="C394"/>
    </row>
    <row r="395" spans="2:3" x14ac:dyDescent="0.25">
      <c r="B395"/>
      <c r="C395"/>
    </row>
    <row r="396" spans="2:3" x14ac:dyDescent="0.25">
      <c r="B396"/>
      <c r="C396"/>
    </row>
    <row r="397" spans="2:3" x14ac:dyDescent="0.25">
      <c r="B397"/>
      <c r="C397"/>
    </row>
    <row r="398" spans="2:3" x14ac:dyDescent="0.25">
      <c r="B398"/>
      <c r="C398"/>
    </row>
    <row r="399" spans="2:3" x14ac:dyDescent="0.25">
      <c r="B399"/>
      <c r="C399"/>
    </row>
    <row r="400" spans="2:3" x14ac:dyDescent="0.25">
      <c r="B400"/>
      <c r="C400"/>
    </row>
    <row r="401" spans="2:3" x14ac:dyDescent="0.25">
      <c r="B401"/>
      <c r="C401"/>
    </row>
    <row r="402" spans="2:3" x14ac:dyDescent="0.25">
      <c r="B402"/>
      <c r="C402"/>
    </row>
    <row r="403" spans="2:3" x14ac:dyDescent="0.25">
      <c r="B403"/>
      <c r="C403"/>
    </row>
    <row r="404" spans="2:3" x14ac:dyDescent="0.25">
      <c r="B404"/>
      <c r="C404"/>
    </row>
    <row r="405" spans="2:3" x14ac:dyDescent="0.25">
      <c r="B405"/>
      <c r="C405"/>
    </row>
    <row r="406" spans="2:3" x14ac:dyDescent="0.25">
      <c r="B406"/>
      <c r="C406"/>
    </row>
    <row r="407" spans="2:3" x14ac:dyDescent="0.25">
      <c r="B407"/>
      <c r="C407"/>
    </row>
    <row r="408" spans="2:3" x14ac:dyDescent="0.25">
      <c r="B408"/>
      <c r="C408"/>
    </row>
    <row r="409" spans="2:3" x14ac:dyDescent="0.25">
      <c r="B409"/>
      <c r="C409"/>
    </row>
    <row r="410" spans="2:3" x14ac:dyDescent="0.25">
      <c r="B410"/>
      <c r="C410"/>
    </row>
    <row r="411" spans="2:3" x14ac:dyDescent="0.25">
      <c r="B411"/>
      <c r="C411"/>
    </row>
    <row r="412" spans="2:3" x14ac:dyDescent="0.25">
      <c r="B412"/>
      <c r="C412"/>
    </row>
    <row r="413" spans="2:3" x14ac:dyDescent="0.25">
      <c r="B413"/>
      <c r="C413"/>
    </row>
    <row r="414" spans="2:3" x14ac:dyDescent="0.25">
      <c r="B414"/>
      <c r="C414"/>
    </row>
    <row r="415" spans="2:3" x14ac:dyDescent="0.25">
      <c r="B415"/>
      <c r="C415"/>
    </row>
    <row r="416" spans="2:3" x14ac:dyDescent="0.25">
      <c r="B416"/>
      <c r="C416"/>
    </row>
    <row r="417" spans="2:3" x14ac:dyDescent="0.25">
      <c r="B417"/>
      <c r="C417"/>
    </row>
    <row r="418" spans="2:3" x14ac:dyDescent="0.25">
      <c r="B418"/>
      <c r="C418"/>
    </row>
    <row r="419" spans="2:3" x14ac:dyDescent="0.25">
      <c r="B419"/>
      <c r="C419"/>
    </row>
    <row r="420" spans="2:3" x14ac:dyDescent="0.25">
      <c r="B420"/>
      <c r="C420"/>
    </row>
    <row r="421" spans="2:3" x14ac:dyDescent="0.25">
      <c r="B421"/>
      <c r="C421"/>
    </row>
    <row r="422" spans="2:3" x14ac:dyDescent="0.25">
      <c r="B422"/>
      <c r="C422"/>
    </row>
    <row r="423" spans="2:3" x14ac:dyDescent="0.25">
      <c r="B423"/>
      <c r="C423"/>
    </row>
    <row r="424" spans="2:3" x14ac:dyDescent="0.25">
      <c r="B424"/>
      <c r="C424"/>
    </row>
    <row r="425" spans="2:3" x14ac:dyDescent="0.25">
      <c r="B425"/>
      <c r="C425"/>
    </row>
    <row r="426" spans="2:3" x14ac:dyDescent="0.25">
      <c r="B426"/>
      <c r="C426"/>
    </row>
    <row r="427" spans="2:3" x14ac:dyDescent="0.25">
      <c r="B427"/>
      <c r="C427"/>
    </row>
    <row r="428" spans="2:3" x14ac:dyDescent="0.25">
      <c r="B428"/>
      <c r="C428"/>
    </row>
    <row r="429" spans="2:3" x14ac:dyDescent="0.25">
      <c r="B429"/>
      <c r="C429"/>
    </row>
    <row r="430" spans="2:3" x14ac:dyDescent="0.25">
      <c r="B430"/>
      <c r="C430"/>
    </row>
    <row r="431" spans="2:3" x14ac:dyDescent="0.25">
      <c r="B431"/>
      <c r="C431"/>
    </row>
    <row r="432" spans="2:3" x14ac:dyDescent="0.25">
      <c r="B432"/>
      <c r="C432"/>
    </row>
    <row r="433" spans="2:3" x14ac:dyDescent="0.25">
      <c r="B433"/>
      <c r="C433"/>
    </row>
    <row r="434" spans="2:3" x14ac:dyDescent="0.25">
      <c r="B434"/>
      <c r="C434"/>
    </row>
    <row r="435" spans="2:3" x14ac:dyDescent="0.25">
      <c r="B435"/>
      <c r="C435"/>
    </row>
    <row r="436" spans="2:3" x14ac:dyDescent="0.25">
      <c r="B436"/>
      <c r="C436"/>
    </row>
    <row r="437" spans="2:3" x14ac:dyDescent="0.25">
      <c r="B437"/>
      <c r="C437"/>
    </row>
    <row r="438" spans="2:3" x14ac:dyDescent="0.25">
      <c r="B438"/>
      <c r="C438"/>
    </row>
    <row r="439" spans="2:3" x14ac:dyDescent="0.25">
      <c r="B439"/>
      <c r="C439"/>
    </row>
    <row r="440" spans="2:3" x14ac:dyDescent="0.25">
      <c r="B440"/>
      <c r="C440"/>
    </row>
    <row r="441" spans="2:3" x14ac:dyDescent="0.25">
      <c r="B441"/>
      <c r="C441"/>
    </row>
    <row r="442" spans="2:3" x14ac:dyDescent="0.25">
      <c r="B442"/>
      <c r="C442"/>
    </row>
    <row r="443" spans="2:3" x14ac:dyDescent="0.25">
      <c r="B443"/>
      <c r="C443"/>
    </row>
    <row r="444" spans="2:3" x14ac:dyDescent="0.25">
      <c r="B444"/>
      <c r="C444"/>
    </row>
    <row r="445" spans="2:3" x14ac:dyDescent="0.25">
      <c r="B445"/>
      <c r="C445"/>
    </row>
    <row r="446" spans="2:3" x14ac:dyDescent="0.25">
      <c r="B446"/>
      <c r="C446"/>
    </row>
    <row r="447" spans="2:3" x14ac:dyDescent="0.25">
      <c r="B447"/>
      <c r="C447"/>
    </row>
    <row r="448" spans="2:3" x14ac:dyDescent="0.25">
      <c r="B448"/>
      <c r="C448"/>
    </row>
    <row r="449" spans="2:3" x14ac:dyDescent="0.25">
      <c r="B449"/>
      <c r="C449"/>
    </row>
    <row r="450" spans="2:3" x14ac:dyDescent="0.25">
      <c r="B450"/>
      <c r="C450"/>
    </row>
    <row r="451" spans="2:3" x14ac:dyDescent="0.25">
      <c r="B451"/>
      <c r="C451"/>
    </row>
    <row r="452" spans="2:3" x14ac:dyDescent="0.25">
      <c r="B452"/>
      <c r="C452"/>
    </row>
    <row r="453" spans="2:3" x14ac:dyDescent="0.25">
      <c r="B453"/>
      <c r="C453"/>
    </row>
    <row r="454" spans="2:3" x14ac:dyDescent="0.25">
      <c r="B454"/>
      <c r="C454"/>
    </row>
    <row r="455" spans="2:3" x14ac:dyDescent="0.25">
      <c r="B455"/>
      <c r="C455"/>
    </row>
    <row r="456" spans="2:3" x14ac:dyDescent="0.25">
      <c r="B456"/>
      <c r="C456"/>
    </row>
    <row r="457" spans="2:3" x14ac:dyDescent="0.25">
      <c r="B457"/>
      <c r="C457"/>
    </row>
    <row r="458" spans="2:3" x14ac:dyDescent="0.25">
      <c r="B458"/>
      <c r="C458"/>
    </row>
    <row r="459" spans="2:3" x14ac:dyDescent="0.25">
      <c r="B459"/>
      <c r="C459"/>
    </row>
    <row r="460" spans="2:3" x14ac:dyDescent="0.25">
      <c r="B460"/>
      <c r="C460"/>
    </row>
    <row r="461" spans="2:3" x14ac:dyDescent="0.25">
      <c r="B461"/>
      <c r="C461"/>
    </row>
    <row r="462" spans="2:3" x14ac:dyDescent="0.25">
      <c r="B462"/>
      <c r="C462"/>
    </row>
    <row r="463" spans="2:3" x14ac:dyDescent="0.25">
      <c r="B463"/>
      <c r="C463"/>
    </row>
    <row r="464" spans="2:3" x14ac:dyDescent="0.25">
      <c r="B464"/>
      <c r="C464"/>
    </row>
    <row r="465" spans="2:3" x14ac:dyDescent="0.25">
      <c r="B465"/>
      <c r="C465"/>
    </row>
    <row r="466" spans="2:3" x14ac:dyDescent="0.25">
      <c r="B466"/>
      <c r="C466"/>
    </row>
    <row r="467" spans="2:3" x14ac:dyDescent="0.25">
      <c r="B467"/>
      <c r="C467"/>
    </row>
    <row r="468" spans="2:3" x14ac:dyDescent="0.25">
      <c r="B468"/>
      <c r="C468"/>
    </row>
    <row r="469" spans="2:3" x14ac:dyDescent="0.25">
      <c r="B469"/>
      <c r="C469"/>
    </row>
    <row r="470" spans="2:3" x14ac:dyDescent="0.25">
      <c r="B470"/>
      <c r="C470"/>
    </row>
    <row r="471" spans="2:3" x14ac:dyDescent="0.25">
      <c r="B471"/>
      <c r="C471"/>
    </row>
    <row r="472" spans="2:3" x14ac:dyDescent="0.25">
      <c r="B472"/>
      <c r="C472"/>
    </row>
    <row r="473" spans="2:3" x14ac:dyDescent="0.25">
      <c r="B473"/>
      <c r="C473"/>
    </row>
    <row r="474" spans="2:3" x14ac:dyDescent="0.25">
      <c r="B474"/>
      <c r="C474"/>
    </row>
    <row r="475" spans="2:3" x14ac:dyDescent="0.25">
      <c r="B475"/>
      <c r="C475"/>
    </row>
    <row r="476" spans="2:3" x14ac:dyDescent="0.25">
      <c r="B476"/>
      <c r="C476"/>
    </row>
    <row r="477" spans="2:3" x14ac:dyDescent="0.25">
      <c r="B477"/>
      <c r="C477"/>
    </row>
    <row r="478" spans="2:3" x14ac:dyDescent="0.25">
      <c r="B478"/>
      <c r="C478"/>
    </row>
    <row r="479" spans="2:3" x14ac:dyDescent="0.25">
      <c r="B479"/>
      <c r="C479"/>
    </row>
    <row r="480" spans="2:3" x14ac:dyDescent="0.25">
      <c r="B480"/>
      <c r="C480"/>
    </row>
    <row r="481" spans="2:3" x14ac:dyDescent="0.25">
      <c r="B481"/>
      <c r="C481"/>
    </row>
    <row r="482" spans="2:3" x14ac:dyDescent="0.25">
      <c r="B482"/>
      <c r="C482"/>
    </row>
    <row r="483" spans="2:3" x14ac:dyDescent="0.25">
      <c r="B483"/>
      <c r="C483"/>
    </row>
    <row r="484" spans="2:3" x14ac:dyDescent="0.25">
      <c r="B484"/>
      <c r="C484"/>
    </row>
    <row r="485" spans="2:3" x14ac:dyDescent="0.25">
      <c r="B485"/>
      <c r="C485"/>
    </row>
    <row r="486" spans="2:3" x14ac:dyDescent="0.25">
      <c r="B486"/>
      <c r="C486"/>
    </row>
    <row r="487" spans="2:3" x14ac:dyDescent="0.25">
      <c r="B487"/>
      <c r="C487"/>
    </row>
    <row r="488" spans="2:3" x14ac:dyDescent="0.25">
      <c r="B488"/>
      <c r="C488"/>
    </row>
    <row r="489" spans="2:3" x14ac:dyDescent="0.25">
      <c r="B489"/>
      <c r="C489"/>
    </row>
    <row r="490" spans="2:3" x14ac:dyDescent="0.25">
      <c r="B490"/>
      <c r="C490"/>
    </row>
    <row r="491" spans="2:3" x14ac:dyDescent="0.25">
      <c r="B491"/>
      <c r="C491"/>
    </row>
    <row r="492" spans="2:3" x14ac:dyDescent="0.25">
      <c r="B492"/>
      <c r="C492"/>
    </row>
    <row r="493" spans="2:3" x14ac:dyDescent="0.25">
      <c r="B493"/>
      <c r="C493"/>
    </row>
    <row r="494" spans="2:3" x14ac:dyDescent="0.25">
      <c r="B494"/>
      <c r="C494"/>
    </row>
    <row r="495" spans="2:3" x14ac:dyDescent="0.25">
      <c r="B495"/>
      <c r="C495"/>
    </row>
    <row r="496" spans="2:3" x14ac:dyDescent="0.25">
      <c r="B496"/>
      <c r="C496"/>
    </row>
    <row r="497" spans="2:3" x14ac:dyDescent="0.25">
      <c r="B497"/>
      <c r="C497"/>
    </row>
    <row r="498" spans="2:3" x14ac:dyDescent="0.25">
      <c r="B498"/>
      <c r="C498"/>
    </row>
    <row r="499" spans="2:3" x14ac:dyDescent="0.25">
      <c r="B499"/>
      <c r="C499"/>
    </row>
    <row r="500" spans="2:3" x14ac:dyDescent="0.25">
      <c r="B500"/>
      <c r="C500"/>
    </row>
    <row r="501" spans="2:3" x14ac:dyDescent="0.25">
      <c r="B501"/>
      <c r="C501"/>
    </row>
    <row r="502" spans="2:3" x14ac:dyDescent="0.25">
      <c r="B502"/>
      <c r="C502"/>
    </row>
    <row r="503" spans="2:3" x14ac:dyDescent="0.25">
      <c r="B503"/>
      <c r="C503"/>
    </row>
    <row r="504" spans="2:3" x14ac:dyDescent="0.25">
      <c r="B504"/>
      <c r="C504"/>
    </row>
    <row r="505" spans="2:3" x14ac:dyDescent="0.25">
      <c r="B505"/>
      <c r="C505"/>
    </row>
    <row r="506" spans="2:3" x14ac:dyDescent="0.25">
      <c r="B506"/>
      <c r="C506"/>
    </row>
    <row r="507" spans="2:3" x14ac:dyDescent="0.25">
      <c r="B507"/>
      <c r="C507"/>
    </row>
    <row r="508" spans="2:3" x14ac:dyDescent="0.25">
      <c r="B508"/>
      <c r="C508"/>
    </row>
    <row r="509" spans="2:3" x14ac:dyDescent="0.25">
      <c r="B509"/>
      <c r="C509"/>
    </row>
    <row r="510" spans="2:3" x14ac:dyDescent="0.25">
      <c r="B510"/>
      <c r="C510"/>
    </row>
    <row r="511" spans="2:3" x14ac:dyDescent="0.25">
      <c r="B511"/>
      <c r="C511"/>
    </row>
    <row r="512" spans="2:3" x14ac:dyDescent="0.25">
      <c r="B512"/>
      <c r="C512"/>
    </row>
    <row r="513" spans="2:3" x14ac:dyDescent="0.25">
      <c r="B513"/>
      <c r="C513"/>
    </row>
    <row r="514" spans="2:3" x14ac:dyDescent="0.25">
      <c r="B514"/>
      <c r="C514"/>
    </row>
    <row r="515" spans="2:3" x14ac:dyDescent="0.25">
      <c r="B515"/>
      <c r="C515"/>
    </row>
    <row r="516" spans="2:3" x14ac:dyDescent="0.25">
      <c r="B516"/>
      <c r="C516"/>
    </row>
    <row r="517" spans="2:3" x14ac:dyDescent="0.25">
      <c r="B517"/>
      <c r="C517"/>
    </row>
    <row r="518" spans="2:3" x14ac:dyDescent="0.25">
      <c r="B518"/>
      <c r="C518"/>
    </row>
    <row r="519" spans="2:3" x14ac:dyDescent="0.25">
      <c r="B519"/>
      <c r="C519"/>
    </row>
    <row r="520" spans="2:3" x14ac:dyDescent="0.25">
      <c r="B520"/>
      <c r="C520"/>
    </row>
    <row r="521" spans="2:3" x14ac:dyDescent="0.25">
      <c r="B521"/>
      <c r="C521"/>
    </row>
    <row r="522" spans="2:3" x14ac:dyDescent="0.25">
      <c r="B522"/>
      <c r="C522"/>
    </row>
    <row r="523" spans="2:3" x14ac:dyDescent="0.25">
      <c r="B523"/>
      <c r="C523"/>
    </row>
    <row r="524" spans="2:3" x14ac:dyDescent="0.25">
      <c r="B524"/>
      <c r="C524"/>
    </row>
    <row r="525" spans="2:3" x14ac:dyDescent="0.25">
      <c r="B525"/>
      <c r="C525"/>
    </row>
    <row r="526" spans="2:3" x14ac:dyDescent="0.25">
      <c r="B526"/>
      <c r="C526"/>
    </row>
    <row r="527" spans="2:3" x14ac:dyDescent="0.25">
      <c r="B527"/>
      <c r="C527"/>
    </row>
    <row r="528" spans="2:3" x14ac:dyDescent="0.25">
      <c r="B528"/>
      <c r="C528"/>
    </row>
    <row r="529" spans="2:3" x14ac:dyDescent="0.25">
      <c r="B529"/>
      <c r="C529"/>
    </row>
    <row r="530" spans="2:3" x14ac:dyDescent="0.25">
      <c r="B530"/>
      <c r="C530"/>
    </row>
    <row r="531" spans="2:3" x14ac:dyDescent="0.25">
      <c r="B531"/>
      <c r="C531"/>
    </row>
    <row r="532" spans="2:3" x14ac:dyDescent="0.25">
      <c r="B532"/>
      <c r="C532"/>
    </row>
    <row r="533" spans="2:3" x14ac:dyDescent="0.25">
      <c r="B533"/>
      <c r="C533"/>
    </row>
    <row r="534" spans="2:3" x14ac:dyDescent="0.25">
      <c r="B534"/>
      <c r="C534"/>
    </row>
    <row r="535" spans="2:3" x14ac:dyDescent="0.25">
      <c r="B535"/>
      <c r="C535"/>
    </row>
    <row r="536" spans="2:3" x14ac:dyDescent="0.25">
      <c r="B536"/>
      <c r="C536"/>
    </row>
    <row r="537" spans="2:3" x14ac:dyDescent="0.25">
      <c r="B537"/>
      <c r="C537"/>
    </row>
    <row r="538" spans="2:3" x14ac:dyDescent="0.25">
      <c r="B538"/>
      <c r="C538"/>
    </row>
    <row r="539" spans="2:3" x14ac:dyDescent="0.25">
      <c r="B539"/>
      <c r="C539"/>
    </row>
    <row r="540" spans="2:3" x14ac:dyDescent="0.25">
      <c r="B540"/>
      <c r="C540"/>
    </row>
    <row r="541" spans="2:3" x14ac:dyDescent="0.25">
      <c r="B541"/>
      <c r="C541"/>
    </row>
    <row r="542" spans="2:3" x14ac:dyDescent="0.25">
      <c r="B542"/>
      <c r="C542"/>
    </row>
    <row r="543" spans="2:3" x14ac:dyDescent="0.25">
      <c r="B543"/>
      <c r="C543"/>
    </row>
    <row r="544" spans="2:3" x14ac:dyDescent="0.25">
      <c r="B544"/>
      <c r="C544"/>
    </row>
    <row r="545" spans="2:3" x14ac:dyDescent="0.25">
      <c r="B545"/>
      <c r="C545"/>
    </row>
    <row r="546" spans="2:3" x14ac:dyDescent="0.25">
      <c r="B546"/>
      <c r="C546"/>
    </row>
    <row r="547" spans="2:3" x14ac:dyDescent="0.25">
      <c r="B547"/>
      <c r="C547"/>
    </row>
    <row r="548" spans="2:3" x14ac:dyDescent="0.25">
      <c r="B548"/>
      <c r="C548"/>
    </row>
    <row r="549" spans="2:3" x14ac:dyDescent="0.25">
      <c r="B549"/>
      <c r="C549"/>
    </row>
    <row r="550" spans="2:3" x14ac:dyDescent="0.25">
      <c r="B550"/>
      <c r="C550"/>
    </row>
    <row r="551" spans="2:3" x14ac:dyDescent="0.25">
      <c r="B551"/>
      <c r="C551"/>
    </row>
    <row r="552" spans="2:3" x14ac:dyDescent="0.25">
      <c r="B552"/>
      <c r="C552"/>
    </row>
    <row r="553" spans="2:3" x14ac:dyDescent="0.25">
      <c r="B553"/>
      <c r="C553"/>
    </row>
    <row r="554" spans="2:3" x14ac:dyDescent="0.25">
      <c r="B554"/>
      <c r="C554"/>
    </row>
    <row r="555" spans="2:3" x14ac:dyDescent="0.25">
      <c r="B555"/>
      <c r="C555"/>
    </row>
    <row r="556" spans="2:3" x14ac:dyDescent="0.25">
      <c r="B556"/>
      <c r="C556"/>
    </row>
    <row r="557" spans="2:3" x14ac:dyDescent="0.25">
      <c r="B557"/>
      <c r="C557"/>
    </row>
    <row r="558" spans="2:3" x14ac:dyDescent="0.25">
      <c r="B558"/>
      <c r="C558"/>
    </row>
    <row r="559" spans="2:3" x14ac:dyDescent="0.25">
      <c r="B559"/>
      <c r="C559"/>
    </row>
    <row r="560" spans="2:3" x14ac:dyDescent="0.25">
      <c r="B560"/>
      <c r="C560"/>
    </row>
    <row r="561" spans="2:3" x14ac:dyDescent="0.25">
      <c r="B561"/>
      <c r="C561"/>
    </row>
    <row r="562" spans="2:3" x14ac:dyDescent="0.25">
      <c r="B562"/>
      <c r="C562"/>
    </row>
    <row r="563" spans="2:3" x14ac:dyDescent="0.25">
      <c r="B563"/>
      <c r="C563"/>
    </row>
    <row r="564" spans="2:3" x14ac:dyDescent="0.25">
      <c r="B564"/>
      <c r="C564"/>
    </row>
    <row r="565" spans="2:3" x14ac:dyDescent="0.25">
      <c r="B565"/>
      <c r="C565"/>
    </row>
    <row r="566" spans="2:3" x14ac:dyDescent="0.25">
      <c r="B566"/>
      <c r="C566"/>
    </row>
    <row r="567" spans="2:3" x14ac:dyDescent="0.25">
      <c r="B567"/>
      <c r="C567"/>
    </row>
    <row r="568" spans="2:3" x14ac:dyDescent="0.25">
      <c r="B568"/>
      <c r="C568"/>
    </row>
    <row r="569" spans="2:3" x14ac:dyDescent="0.25">
      <c r="B569"/>
      <c r="C569"/>
    </row>
    <row r="570" spans="2:3" x14ac:dyDescent="0.25">
      <c r="B570"/>
      <c r="C570"/>
    </row>
    <row r="571" spans="2:3" x14ac:dyDescent="0.25">
      <c r="B571"/>
      <c r="C571"/>
    </row>
    <row r="572" spans="2:3" x14ac:dyDescent="0.25">
      <c r="B572"/>
      <c r="C572"/>
    </row>
    <row r="573" spans="2:3" x14ac:dyDescent="0.25">
      <c r="B573"/>
      <c r="C573"/>
    </row>
    <row r="574" spans="2:3" x14ac:dyDescent="0.25">
      <c r="B574"/>
      <c r="C574"/>
    </row>
    <row r="575" spans="2:3" x14ac:dyDescent="0.25">
      <c r="B575"/>
      <c r="C575"/>
    </row>
    <row r="576" spans="2:3" x14ac:dyDescent="0.25">
      <c r="B576"/>
      <c r="C576"/>
    </row>
    <row r="577" spans="2:3" x14ac:dyDescent="0.25">
      <c r="B577"/>
      <c r="C577"/>
    </row>
    <row r="578" spans="2:3" x14ac:dyDescent="0.25">
      <c r="B578"/>
      <c r="C578"/>
    </row>
    <row r="579" spans="2:3" x14ac:dyDescent="0.25">
      <c r="B579"/>
      <c r="C579"/>
    </row>
    <row r="580" spans="2:3" x14ac:dyDescent="0.25">
      <c r="B580"/>
      <c r="C580"/>
    </row>
    <row r="581" spans="2:3" x14ac:dyDescent="0.25">
      <c r="B581"/>
      <c r="C581"/>
    </row>
    <row r="582" spans="2:3" x14ac:dyDescent="0.25">
      <c r="B582"/>
      <c r="C582"/>
    </row>
    <row r="583" spans="2:3" x14ac:dyDescent="0.25">
      <c r="B583"/>
      <c r="C583"/>
    </row>
    <row r="584" spans="2:3" x14ac:dyDescent="0.25">
      <c r="B584"/>
      <c r="C584"/>
    </row>
    <row r="585" spans="2:3" x14ac:dyDescent="0.25">
      <c r="B585"/>
      <c r="C585"/>
    </row>
    <row r="586" spans="2:3" x14ac:dyDescent="0.25">
      <c r="B586"/>
      <c r="C586"/>
    </row>
    <row r="587" spans="2:3" x14ac:dyDescent="0.25">
      <c r="B587"/>
      <c r="C587"/>
    </row>
    <row r="588" spans="2:3" x14ac:dyDescent="0.25">
      <c r="B588"/>
      <c r="C588"/>
    </row>
    <row r="589" spans="2:3" x14ac:dyDescent="0.25">
      <c r="B589"/>
      <c r="C589"/>
    </row>
    <row r="590" spans="2:3" x14ac:dyDescent="0.25">
      <c r="B590"/>
      <c r="C590"/>
    </row>
    <row r="591" spans="2:3" x14ac:dyDescent="0.25">
      <c r="B591"/>
      <c r="C591"/>
    </row>
    <row r="592" spans="2:3" x14ac:dyDescent="0.25">
      <c r="B592"/>
      <c r="C592"/>
    </row>
    <row r="593" spans="2:3" x14ac:dyDescent="0.25">
      <c r="B593"/>
      <c r="C593"/>
    </row>
    <row r="594" spans="2:3" x14ac:dyDescent="0.25">
      <c r="B594"/>
      <c r="C594"/>
    </row>
    <row r="595" spans="2:3" x14ac:dyDescent="0.25">
      <c r="B595"/>
      <c r="C595"/>
    </row>
    <row r="596" spans="2:3" x14ac:dyDescent="0.25">
      <c r="B596"/>
      <c r="C596"/>
    </row>
    <row r="597" spans="2:3" x14ac:dyDescent="0.25">
      <c r="B597"/>
      <c r="C597"/>
    </row>
    <row r="598" spans="2:3" x14ac:dyDescent="0.25">
      <c r="B598"/>
      <c r="C598"/>
    </row>
    <row r="599" spans="2:3" x14ac:dyDescent="0.25">
      <c r="B599"/>
      <c r="C599"/>
    </row>
    <row r="600" spans="2:3" x14ac:dyDescent="0.25">
      <c r="B600"/>
      <c r="C600"/>
    </row>
    <row r="601" spans="2:3" x14ac:dyDescent="0.25">
      <c r="B601"/>
      <c r="C601"/>
    </row>
    <row r="602" spans="2:3" x14ac:dyDescent="0.25">
      <c r="B602"/>
      <c r="C602"/>
    </row>
    <row r="603" spans="2:3" x14ac:dyDescent="0.25">
      <c r="B603"/>
      <c r="C603"/>
    </row>
    <row r="604" spans="2:3" x14ac:dyDescent="0.25">
      <c r="B604"/>
      <c r="C604"/>
    </row>
    <row r="605" spans="2:3" x14ac:dyDescent="0.25">
      <c r="B605"/>
      <c r="C605"/>
    </row>
    <row r="606" spans="2:3" x14ac:dyDescent="0.25">
      <c r="B606"/>
      <c r="C606"/>
    </row>
    <row r="607" spans="2:3" x14ac:dyDescent="0.25">
      <c r="B607"/>
      <c r="C607"/>
    </row>
    <row r="608" spans="2:3" x14ac:dyDescent="0.25">
      <c r="B608"/>
      <c r="C608"/>
    </row>
    <row r="609" spans="2:3" x14ac:dyDescent="0.25">
      <c r="B609"/>
      <c r="C609"/>
    </row>
    <row r="610" spans="2:3" x14ac:dyDescent="0.25">
      <c r="B610"/>
      <c r="C610"/>
    </row>
    <row r="611" spans="2:3" x14ac:dyDescent="0.25">
      <c r="B611"/>
      <c r="C611"/>
    </row>
    <row r="612" spans="2:3" x14ac:dyDescent="0.25">
      <c r="B612"/>
      <c r="C612"/>
    </row>
    <row r="613" spans="2:3" x14ac:dyDescent="0.25">
      <c r="B613"/>
      <c r="C613"/>
    </row>
    <row r="614" spans="2:3" x14ac:dyDescent="0.25">
      <c r="B614"/>
      <c r="C614"/>
    </row>
    <row r="615" spans="2:3" x14ac:dyDescent="0.25">
      <c r="B615"/>
      <c r="C615"/>
    </row>
    <row r="616" spans="2:3" x14ac:dyDescent="0.25">
      <c r="B616"/>
      <c r="C616"/>
    </row>
    <row r="617" spans="2:3" x14ac:dyDescent="0.25">
      <c r="B617"/>
      <c r="C617"/>
    </row>
    <row r="618" spans="2:3" x14ac:dyDescent="0.25">
      <c r="B618"/>
      <c r="C618"/>
    </row>
    <row r="619" spans="2:3" x14ac:dyDescent="0.25">
      <c r="B619"/>
      <c r="C619"/>
    </row>
    <row r="620" spans="2:3" x14ac:dyDescent="0.25">
      <c r="B620"/>
      <c r="C620"/>
    </row>
    <row r="621" spans="2:3" x14ac:dyDescent="0.25">
      <c r="B621"/>
      <c r="C621"/>
    </row>
    <row r="622" spans="2:3" x14ac:dyDescent="0.25">
      <c r="B622"/>
      <c r="C622"/>
    </row>
    <row r="623" spans="2:3" x14ac:dyDescent="0.25">
      <c r="B623"/>
      <c r="C623"/>
    </row>
    <row r="624" spans="2:3" x14ac:dyDescent="0.25">
      <c r="B624"/>
      <c r="C624"/>
    </row>
    <row r="625" spans="2:3" x14ac:dyDescent="0.25">
      <c r="B625"/>
      <c r="C625"/>
    </row>
    <row r="626" spans="2:3" x14ac:dyDescent="0.25">
      <c r="B626"/>
      <c r="C626"/>
    </row>
    <row r="627" spans="2:3" x14ac:dyDescent="0.25">
      <c r="B627"/>
      <c r="C627"/>
    </row>
    <row r="628" spans="2:3" x14ac:dyDescent="0.25">
      <c r="B628"/>
      <c r="C628"/>
    </row>
    <row r="629" spans="2:3" x14ac:dyDescent="0.25">
      <c r="B629"/>
      <c r="C629"/>
    </row>
    <row r="630" spans="2:3" x14ac:dyDescent="0.25">
      <c r="B630"/>
      <c r="C630"/>
    </row>
    <row r="631" spans="2:3" x14ac:dyDescent="0.25">
      <c r="B631"/>
      <c r="C631"/>
    </row>
    <row r="632" spans="2:3" x14ac:dyDescent="0.25">
      <c r="B632"/>
      <c r="C632"/>
    </row>
    <row r="633" spans="2:3" x14ac:dyDescent="0.25">
      <c r="B633"/>
      <c r="C633"/>
    </row>
    <row r="634" spans="2:3" x14ac:dyDescent="0.25">
      <c r="B634"/>
      <c r="C634"/>
    </row>
    <row r="635" spans="2:3" x14ac:dyDescent="0.25">
      <c r="B635"/>
      <c r="C635"/>
    </row>
    <row r="636" spans="2:3" x14ac:dyDescent="0.25">
      <c r="B636"/>
      <c r="C636"/>
    </row>
    <row r="637" spans="2:3" x14ac:dyDescent="0.25">
      <c r="B637"/>
      <c r="C637"/>
    </row>
    <row r="638" spans="2:3" x14ac:dyDescent="0.25">
      <c r="B638"/>
      <c r="C638"/>
    </row>
    <row r="639" spans="2:3" x14ac:dyDescent="0.25">
      <c r="B639"/>
      <c r="C639"/>
    </row>
    <row r="640" spans="2:3" x14ac:dyDescent="0.25">
      <c r="B640"/>
      <c r="C640"/>
    </row>
    <row r="641" spans="2:3" x14ac:dyDescent="0.25">
      <c r="B641"/>
      <c r="C641"/>
    </row>
    <row r="642" spans="2:3" x14ac:dyDescent="0.25">
      <c r="B642"/>
      <c r="C642"/>
    </row>
    <row r="643" spans="2:3" x14ac:dyDescent="0.25">
      <c r="B643"/>
      <c r="C643"/>
    </row>
    <row r="644" spans="2:3" x14ac:dyDescent="0.25">
      <c r="B644"/>
      <c r="C644"/>
    </row>
    <row r="645" spans="2:3" x14ac:dyDescent="0.25">
      <c r="B645"/>
      <c r="C645"/>
    </row>
    <row r="646" spans="2:3" x14ac:dyDescent="0.25">
      <c r="B646"/>
      <c r="C646"/>
    </row>
    <row r="647" spans="2:3" x14ac:dyDescent="0.25">
      <c r="B647"/>
      <c r="C647"/>
    </row>
    <row r="648" spans="2:3" x14ac:dyDescent="0.25">
      <c r="B648"/>
      <c r="C648"/>
    </row>
    <row r="649" spans="2:3" x14ac:dyDescent="0.25">
      <c r="B649"/>
      <c r="C649"/>
    </row>
    <row r="650" spans="2:3" x14ac:dyDescent="0.25">
      <c r="B650"/>
      <c r="C650"/>
    </row>
    <row r="651" spans="2:3" x14ac:dyDescent="0.25">
      <c r="B651"/>
      <c r="C651"/>
    </row>
    <row r="652" spans="2:3" x14ac:dyDescent="0.25">
      <c r="B652"/>
      <c r="C652"/>
    </row>
    <row r="653" spans="2:3" x14ac:dyDescent="0.25">
      <c r="B653"/>
      <c r="C653"/>
    </row>
    <row r="654" spans="2:3" x14ac:dyDescent="0.25">
      <c r="B654"/>
      <c r="C654"/>
    </row>
    <row r="655" spans="2:3" x14ac:dyDescent="0.25">
      <c r="B655"/>
      <c r="C655"/>
    </row>
    <row r="656" spans="2:3" x14ac:dyDescent="0.25">
      <c r="B656"/>
      <c r="C656"/>
    </row>
    <row r="657" spans="2:3" x14ac:dyDescent="0.25">
      <c r="B657"/>
      <c r="C657"/>
    </row>
    <row r="658" spans="2:3" x14ac:dyDescent="0.25">
      <c r="B658"/>
      <c r="C658"/>
    </row>
    <row r="659" spans="2:3" x14ac:dyDescent="0.25">
      <c r="B659"/>
      <c r="C659"/>
    </row>
    <row r="660" spans="2:3" x14ac:dyDescent="0.25">
      <c r="B660"/>
      <c r="C660"/>
    </row>
    <row r="661" spans="2:3" x14ac:dyDescent="0.25">
      <c r="B661"/>
      <c r="C661"/>
    </row>
    <row r="662" spans="2:3" x14ac:dyDescent="0.25">
      <c r="B662"/>
      <c r="C662"/>
    </row>
    <row r="663" spans="2:3" x14ac:dyDescent="0.25">
      <c r="B663"/>
      <c r="C663"/>
    </row>
    <row r="664" spans="2:3" x14ac:dyDescent="0.25">
      <c r="B664"/>
      <c r="C664"/>
    </row>
    <row r="665" spans="2:3" x14ac:dyDescent="0.25">
      <c r="B665"/>
      <c r="C665"/>
    </row>
    <row r="666" spans="2:3" x14ac:dyDescent="0.25">
      <c r="B666"/>
      <c r="C666"/>
    </row>
    <row r="667" spans="2:3" x14ac:dyDescent="0.25">
      <c r="B667"/>
      <c r="C667"/>
    </row>
    <row r="668" spans="2:3" x14ac:dyDescent="0.25">
      <c r="B668"/>
      <c r="C668"/>
    </row>
    <row r="669" spans="2:3" x14ac:dyDescent="0.25">
      <c r="B669"/>
      <c r="C669"/>
    </row>
    <row r="670" spans="2:3" x14ac:dyDescent="0.25">
      <c r="B670"/>
      <c r="C670"/>
    </row>
    <row r="671" spans="2:3" x14ac:dyDescent="0.25">
      <c r="B671"/>
      <c r="C671"/>
    </row>
    <row r="672" spans="2:3" x14ac:dyDescent="0.25">
      <c r="B672"/>
      <c r="C672"/>
    </row>
    <row r="673" spans="2:3" x14ac:dyDescent="0.25">
      <c r="B673"/>
      <c r="C673"/>
    </row>
    <row r="674" spans="2:3" x14ac:dyDescent="0.25">
      <c r="B674"/>
      <c r="C674"/>
    </row>
    <row r="675" spans="2:3" x14ac:dyDescent="0.25">
      <c r="B675"/>
      <c r="C675"/>
    </row>
    <row r="676" spans="2:3" x14ac:dyDescent="0.25">
      <c r="B676"/>
      <c r="C676"/>
    </row>
    <row r="677" spans="2:3" x14ac:dyDescent="0.25">
      <c r="B677"/>
      <c r="C677"/>
    </row>
    <row r="678" spans="2:3" x14ac:dyDescent="0.25">
      <c r="B678"/>
      <c r="C678"/>
    </row>
    <row r="679" spans="2:3" x14ac:dyDescent="0.25">
      <c r="B679"/>
      <c r="C679"/>
    </row>
    <row r="680" spans="2:3" x14ac:dyDescent="0.25">
      <c r="B680"/>
      <c r="C680"/>
    </row>
    <row r="681" spans="2:3" x14ac:dyDescent="0.25">
      <c r="B681"/>
      <c r="C681"/>
    </row>
    <row r="682" spans="2:3" x14ac:dyDescent="0.25">
      <c r="B682"/>
      <c r="C682"/>
    </row>
    <row r="683" spans="2:3" x14ac:dyDescent="0.25">
      <c r="B683"/>
      <c r="C683"/>
    </row>
    <row r="684" spans="2:3" x14ac:dyDescent="0.25">
      <c r="B684"/>
      <c r="C684"/>
    </row>
    <row r="685" spans="2:3" x14ac:dyDescent="0.25">
      <c r="B685"/>
      <c r="C685"/>
    </row>
    <row r="686" spans="2:3" x14ac:dyDescent="0.25">
      <c r="B686"/>
      <c r="C686"/>
    </row>
    <row r="687" spans="2:3" x14ac:dyDescent="0.25">
      <c r="B687"/>
      <c r="C687"/>
    </row>
    <row r="688" spans="2:3" x14ac:dyDescent="0.25">
      <c r="B688"/>
      <c r="C688"/>
    </row>
    <row r="689" spans="2:3" x14ac:dyDescent="0.25">
      <c r="B689"/>
      <c r="C689"/>
    </row>
    <row r="690" spans="2:3" x14ac:dyDescent="0.25">
      <c r="B690"/>
      <c r="C690"/>
    </row>
    <row r="691" spans="2:3" x14ac:dyDescent="0.25">
      <c r="B691"/>
      <c r="C691"/>
    </row>
    <row r="692" spans="2:3" x14ac:dyDescent="0.25">
      <c r="B692"/>
      <c r="C692"/>
    </row>
    <row r="693" spans="2:3" x14ac:dyDescent="0.25">
      <c r="B693"/>
      <c r="C693"/>
    </row>
    <row r="694" spans="2:3" x14ac:dyDescent="0.25">
      <c r="B694"/>
      <c r="C694"/>
    </row>
    <row r="695" spans="2:3" x14ac:dyDescent="0.25">
      <c r="B695"/>
      <c r="C695"/>
    </row>
    <row r="696" spans="2:3" x14ac:dyDescent="0.25">
      <c r="B696"/>
      <c r="C696"/>
    </row>
    <row r="697" spans="2:3" x14ac:dyDescent="0.25">
      <c r="B697"/>
      <c r="C697"/>
    </row>
    <row r="698" spans="2:3" x14ac:dyDescent="0.25">
      <c r="B698"/>
      <c r="C698"/>
    </row>
    <row r="699" spans="2:3" x14ac:dyDescent="0.25">
      <c r="B699"/>
      <c r="C699"/>
    </row>
    <row r="700" spans="2:3" x14ac:dyDescent="0.25">
      <c r="B700"/>
      <c r="C700"/>
    </row>
    <row r="701" spans="2:3" x14ac:dyDescent="0.25">
      <c r="B701"/>
      <c r="C701"/>
    </row>
    <row r="702" spans="2:3" x14ac:dyDescent="0.25">
      <c r="B702"/>
      <c r="C702"/>
    </row>
    <row r="703" spans="2:3" x14ac:dyDescent="0.25">
      <c r="B703"/>
      <c r="C703"/>
    </row>
    <row r="704" spans="2:3" x14ac:dyDescent="0.25">
      <c r="B704"/>
      <c r="C704"/>
    </row>
    <row r="705" spans="2:3" x14ac:dyDescent="0.25">
      <c r="B705"/>
      <c r="C705"/>
    </row>
    <row r="706" spans="2:3" x14ac:dyDescent="0.25">
      <c r="B706"/>
      <c r="C706"/>
    </row>
    <row r="707" spans="2:3" x14ac:dyDescent="0.25">
      <c r="B707"/>
      <c r="C707"/>
    </row>
    <row r="708" spans="2:3" x14ac:dyDescent="0.25">
      <c r="B708"/>
      <c r="C708"/>
    </row>
    <row r="709" spans="2:3" x14ac:dyDescent="0.25">
      <c r="B709"/>
      <c r="C709"/>
    </row>
    <row r="710" spans="2:3" x14ac:dyDescent="0.25">
      <c r="B710"/>
      <c r="C710"/>
    </row>
    <row r="711" spans="2:3" x14ac:dyDescent="0.25">
      <c r="B711"/>
      <c r="C711"/>
    </row>
    <row r="712" spans="2:3" x14ac:dyDescent="0.25">
      <c r="B712"/>
      <c r="C712"/>
    </row>
    <row r="713" spans="2:3" x14ac:dyDescent="0.25">
      <c r="B713"/>
      <c r="C713"/>
    </row>
    <row r="714" spans="2:3" x14ac:dyDescent="0.25">
      <c r="B714"/>
      <c r="C714"/>
    </row>
    <row r="715" spans="2:3" x14ac:dyDescent="0.25">
      <c r="B715"/>
      <c r="C715"/>
    </row>
    <row r="716" spans="2:3" x14ac:dyDescent="0.25">
      <c r="B716"/>
      <c r="C716"/>
    </row>
    <row r="717" spans="2:3" x14ac:dyDescent="0.25">
      <c r="B717"/>
      <c r="C717"/>
    </row>
    <row r="718" spans="2:3" x14ac:dyDescent="0.25">
      <c r="B718"/>
      <c r="C718"/>
    </row>
    <row r="719" spans="2:3" x14ac:dyDescent="0.25">
      <c r="B719"/>
      <c r="C719"/>
    </row>
    <row r="720" spans="2:3" x14ac:dyDescent="0.25">
      <c r="B720"/>
      <c r="C720"/>
    </row>
    <row r="721" spans="2:3" x14ac:dyDescent="0.25">
      <c r="B721"/>
      <c r="C721"/>
    </row>
    <row r="722" spans="2:3" x14ac:dyDescent="0.25">
      <c r="B722"/>
      <c r="C722"/>
    </row>
    <row r="723" spans="2:3" x14ac:dyDescent="0.25">
      <c r="B723"/>
      <c r="C723"/>
    </row>
    <row r="724" spans="2:3" x14ac:dyDescent="0.25">
      <c r="B724"/>
      <c r="C724"/>
    </row>
    <row r="725" spans="2:3" x14ac:dyDescent="0.25">
      <c r="B725"/>
      <c r="C725"/>
    </row>
    <row r="726" spans="2:3" x14ac:dyDescent="0.25">
      <c r="B726"/>
      <c r="C726"/>
    </row>
    <row r="727" spans="2:3" x14ac:dyDescent="0.25">
      <c r="B727"/>
      <c r="C727"/>
    </row>
    <row r="728" spans="2:3" x14ac:dyDescent="0.25">
      <c r="B728"/>
      <c r="C728"/>
    </row>
    <row r="729" spans="2:3" x14ac:dyDescent="0.25">
      <c r="B729"/>
      <c r="C729"/>
    </row>
    <row r="730" spans="2:3" x14ac:dyDescent="0.25">
      <c r="B730"/>
      <c r="C730"/>
    </row>
    <row r="731" spans="2:3" x14ac:dyDescent="0.25">
      <c r="B731"/>
      <c r="C731"/>
    </row>
    <row r="732" spans="2:3" x14ac:dyDescent="0.25">
      <c r="B732"/>
      <c r="C732"/>
    </row>
    <row r="733" spans="2:3" x14ac:dyDescent="0.25">
      <c r="B733"/>
      <c r="C733"/>
    </row>
    <row r="734" spans="2:3" x14ac:dyDescent="0.25">
      <c r="B734"/>
      <c r="C734"/>
    </row>
    <row r="735" spans="2:3" x14ac:dyDescent="0.25">
      <c r="B735"/>
      <c r="C735"/>
    </row>
    <row r="736" spans="2:3" x14ac:dyDescent="0.25">
      <c r="B736"/>
      <c r="C736"/>
    </row>
    <row r="737" spans="2:3" x14ac:dyDescent="0.25">
      <c r="B737"/>
      <c r="C737"/>
    </row>
    <row r="738" spans="2:3" x14ac:dyDescent="0.25">
      <c r="B738"/>
      <c r="C738"/>
    </row>
    <row r="739" spans="2:3" x14ac:dyDescent="0.25">
      <c r="B739"/>
      <c r="C739"/>
    </row>
    <row r="740" spans="2:3" x14ac:dyDescent="0.25">
      <c r="B740"/>
      <c r="C740"/>
    </row>
    <row r="741" spans="2:3" x14ac:dyDescent="0.25">
      <c r="B741"/>
      <c r="C741"/>
    </row>
    <row r="742" spans="2:3" x14ac:dyDescent="0.25">
      <c r="B742"/>
      <c r="C742"/>
    </row>
    <row r="743" spans="2:3" x14ac:dyDescent="0.25">
      <c r="B743"/>
      <c r="C743"/>
    </row>
    <row r="744" spans="2:3" x14ac:dyDescent="0.25">
      <c r="B744"/>
      <c r="C744"/>
    </row>
    <row r="745" spans="2:3" x14ac:dyDescent="0.25">
      <c r="B745"/>
      <c r="C745"/>
    </row>
    <row r="746" spans="2:3" x14ac:dyDescent="0.25">
      <c r="B746"/>
      <c r="C746"/>
    </row>
    <row r="747" spans="2:3" x14ac:dyDescent="0.25">
      <c r="B747"/>
      <c r="C747"/>
    </row>
    <row r="748" spans="2:3" x14ac:dyDescent="0.25">
      <c r="B748"/>
      <c r="C748"/>
    </row>
    <row r="749" spans="2:3" x14ac:dyDescent="0.25">
      <c r="B749"/>
      <c r="C749"/>
    </row>
    <row r="750" spans="2:3" x14ac:dyDescent="0.25">
      <c r="B750"/>
      <c r="C750"/>
    </row>
    <row r="751" spans="2:3" x14ac:dyDescent="0.25">
      <c r="B751"/>
      <c r="C751"/>
    </row>
    <row r="752" spans="2:3" x14ac:dyDescent="0.25">
      <c r="B752"/>
      <c r="C752"/>
    </row>
    <row r="753" spans="2:3" x14ac:dyDescent="0.25">
      <c r="B753"/>
      <c r="C753"/>
    </row>
    <row r="754" spans="2:3" x14ac:dyDescent="0.25">
      <c r="B754"/>
      <c r="C754"/>
    </row>
    <row r="755" spans="2:3" x14ac:dyDescent="0.25">
      <c r="B755"/>
      <c r="C755"/>
    </row>
    <row r="756" spans="2:3" x14ac:dyDescent="0.25">
      <c r="B756"/>
      <c r="C756"/>
    </row>
    <row r="757" spans="2:3" x14ac:dyDescent="0.25">
      <c r="B757"/>
      <c r="C757"/>
    </row>
    <row r="758" spans="2:3" x14ac:dyDescent="0.25">
      <c r="B758"/>
      <c r="C758"/>
    </row>
    <row r="759" spans="2:3" x14ac:dyDescent="0.25">
      <c r="B759"/>
      <c r="C759"/>
    </row>
    <row r="760" spans="2:3" x14ac:dyDescent="0.25">
      <c r="B760"/>
      <c r="C760"/>
    </row>
    <row r="761" spans="2:3" x14ac:dyDescent="0.25">
      <c r="B761"/>
      <c r="C761"/>
    </row>
    <row r="762" spans="2:3" x14ac:dyDescent="0.25">
      <c r="B762"/>
      <c r="C762"/>
    </row>
    <row r="763" spans="2:3" x14ac:dyDescent="0.25">
      <c r="B763"/>
      <c r="C763"/>
    </row>
    <row r="764" spans="2:3" x14ac:dyDescent="0.25">
      <c r="B764"/>
      <c r="C764"/>
    </row>
    <row r="765" spans="2:3" x14ac:dyDescent="0.25">
      <c r="B765"/>
      <c r="C765"/>
    </row>
    <row r="766" spans="2:3" x14ac:dyDescent="0.25">
      <c r="B766"/>
      <c r="C766"/>
    </row>
    <row r="767" spans="2:3" x14ac:dyDescent="0.25">
      <c r="B767"/>
      <c r="C767"/>
    </row>
    <row r="768" spans="2:3" x14ac:dyDescent="0.25">
      <c r="B768"/>
      <c r="C768"/>
    </row>
    <row r="769" spans="2:3" x14ac:dyDescent="0.25">
      <c r="B769"/>
      <c r="C769"/>
    </row>
    <row r="770" spans="2:3" x14ac:dyDescent="0.25">
      <c r="B770"/>
      <c r="C770"/>
    </row>
    <row r="771" spans="2:3" x14ac:dyDescent="0.25">
      <c r="B771"/>
      <c r="C771"/>
    </row>
    <row r="772" spans="2:3" x14ac:dyDescent="0.25">
      <c r="B772"/>
      <c r="C772"/>
    </row>
    <row r="773" spans="2:3" x14ac:dyDescent="0.25">
      <c r="B773"/>
      <c r="C773"/>
    </row>
    <row r="774" spans="2:3" x14ac:dyDescent="0.25">
      <c r="B774"/>
      <c r="C774"/>
    </row>
    <row r="775" spans="2:3" x14ac:dyDescent="0.25">
      <c r="B775"/>
      <c r="C775"/>
    </row>
    <row r="776" spans="2:3" x14ac:dyDescent="0.25">
      <c r="B776"/>
      <c r="C776"/>
    </row>
    <row r="777" spans="2:3" x14ac:dyDescent="0.25">
      <c r="B777"/>
      <c r="C777"/>
    </row>
    <row r="778" spans="2:3" x14ac:dyDescent="0.25">
      <c r="B778"/>
      <c r="C778"/>
    </row>
    <row r="779" spans="2:3" x14ac:dyDescent="0.25">
      <c r="B779"/>
      <c r="C779"/>
    </row>
    <row r="780" spans="2:3" x14ac:dyDescent="0.25">
      <c r="B780"/>
      <c r="C780"/>
    </row>
    <row r="781" spans="2:3" x14ac:dyDescent="0.25">
      <c r="B781"/>
      <c r="C781"/>
    </row>
    <row r="782" spans="2:3" x14ac:dyDescent="0.25">
      <c r="B782"/>
      <c r="C782"/>
    </row>
    <row r="783" spans="2:3" x14ac:dyDescent="0.25">
      <c r="B783"/>
      <c r="C783"/>
    </row>
    <row r="784" spans="2:3" x14ac:dyDescent="0.25">
      <c r="B784"/>
      <c r="C784"/>
    </row>
    <row r="785" spans="2:3" x14ac:dyDescent="0.25">
      <c r="B785"/>
      <c r="C785"/>
    </row>
    <row r="786" spans="2:3" x14ac:dyDescent="0.25">
      <c r="B786"/>
      <c r="C786"/>
    </row>
    <row r="787" spans="2:3" x14ac:dyDescent="0.25">
      <c r="B787"/>
      <c r="C787"/>
    </row>
    <row r="788" spans="2:3" x14ac:dyDescent="0.25">
      <c r="B788"/>
      <c r="C788"/>
    </row>
    <row r="789" spans="2:3" x14ac:dyDescent="0.25">
      <c r="B789"/>
      <c r="C789"/>
    </row>
    <row r="790" spans="2:3" x14ac:dyDescent="0.25">
      <c r="B790"/>
      <c r="C790"/>
    </row>
    <row r="791" spans="2:3" x14ac:dyDescent="0.25">
      <c r="B791"/>
      <c r="C791"/>
    </row>
    <row r="792" spans="2:3" x14ac:dyDescent="0.25">
      <c r="B792"/>
      <c r="C792"/>
    </row>
    <row r="793" spans="2:3" x14ac:dyDescent="0.25">
      <c r="B793"/>
      <c r="C793"/>
    </row>
    <row r="794" spans="2:3" x14ac:dyDescent="0.25">
      <c r="B794"/>
      <c r="C794"/>
    </row>
    <row r="795" spans="2:3" x14ac:dyDescent="0.25">
      <c r="B795"/>
      <c r="C795"/>
    </row>
    <row r="796" spans="2:3" x14ac:dyDescent="0.25">
      <c r="B796"/>
      <c r="C796"/>
    </row>
    <row r="797" spans="2:3" x14ac:dyDescent="0.25">
      <c r="B797"/>
      <c r="C797"/>
    </row>
    <row r="798" spans="2:3" x14ac:dyDescent="0.25">
      <c r="B798"/>
      <c r="C798"/>
    </row>
    <row r="799" spans="2:3" x14ac:dyDescent="0.25">
      <c r="B799"/>
      <c r="C799"/>
    </row>
    <row r="800" spans="2:3" x14ac:dyDescent="0.25">
      <c r="B800"/>
      <c r="C800"/>
    </row>
    <row r="801" spans="2:3" x14ac:dyDescent="0.25">
      <c r="B801"/>
      <c r="C801"/>
    </row>
    <row r="802" spans="2:3" x14ac:dyDescent="0.25">
      <c r="B802"/>
      <c r="C802"/>
    </row>
    <row r="803" spans="2:3" x14ac:dyDescent="0.25">
      <c r="B803"/>
      <c r="C803"/>
    </row>
    <row r="804" spans="2:3" x14ac:dyDescent="0.25">
      <c r="B804"/>
      <c r="C804"/>
    </row>
    <row r="805" spans="2:3" x14ac:dyDescent="0.25">
      <c r="B805"/>
      <c r="C805"/>
    </row>
    <row r="806" spans="2:3" x14ac:dyDescent="0.25">
      <c r="B806"/>
      <c r="C806"/>
    </row>
    <row r="807" spans="2:3" x14ac:dyDescent="0.25">
      <c r="B807"/>
      <c r="C807"/>
    </row>
    <row r="808" spans="2:3" x14ac:dyDescent="0.25">
      <c r="B808"/>
      <c r="C808"/>
    </row>
    <row r="809" spans="2:3" x14ac:dyDescent="0.25">
      <c r="B809"/>
      <c r="C809"/>
    </row>
    <row r="810" spans="2:3" x14ac:dyDescent="0.25">
      <c r="B810"/>
      <c r="C810"/>
    </row>
    <row r="811" spans="2:3" x14ac:dyDescent="0.25">
      <c r="B811"/>
      <c r="C811"/>
    </row>
    <row r="812" spans="2:3" x14ac:dyDescent="0.25">
      <c r="B812"/>
      <c r="C812"/>
    </row>
    <row r="813" spans="2:3" x14ac:dyDescent="0.25">
      <c r="B813"/>
      <c r="C813"/>
    </row>
    <row r="814" spans="2:3" x14ac:dyDescent="0.25">
      <c r="B814"/>
      <c r="C814"/>
    </row>
    <row r="815" spans="2:3" x14ac:dyDescent="0.25">
      <c r="B815"/>
      <c r="C815"/>
    </row>
    <row r="816" spans="2:3" x14ac:dyDescent="0.25">
      <c r="B816"/>
      <c r="C816"/>
    </row>
    <row r="817" spans="2:3" x14ac:dyDescent="0.25">
      <c r="B817"/>
      <c r="C817"/>
    </row>
    <row r="818" spans="2:3" x14ac:dyDescent="0.25">
      <c r="B818"/>
      <c r="C818"/>
    </row>
    <row r="819" spans="2:3" x14ac:dyDescent="0.25">
      <c r="B819"/>
      <c r="C819"/>
    </row>
    <row r="820" spans="2:3" x14ac:dyDescent="0.25">
      <c r="B820"/>
      <c r="C820"/>
    </row>
    <row r="821" spans="2:3" x14ac:dyDescent="0.25">
      <c r="B821"/>
      <c r="C821"/>
    </row>
    <row r="822" spans="2:3" x14ac:dyDescent="0.25">
      <c r="B822"/>
      <c r="C822"/>
    </row>
    <row r="823" spans="2:3" x14ac:dyDescent="0.25">
      <c r="B823"/>
      <c r="C823"/>
    </row>
    <row r="824" spans="2:3" x14ac:dyDescent="0.25">
      <c r="B824"/>
      <c r="C824"/>
    </row>
    <row r="825" spans="2:3" x14ac:dyDescent="0.25">
      <c r="B825"/>
      <c r="C825"/>
    </row>
    <row r="826" spans="2:3" x14ac:dyDescent="0.25">
      <c r="B826"/>
      <c r="C826"/>
    </row>
    <row r="827" spans="2:3" x14ac:dyDescent="0.25">
      <c r="B827"/>
      <c r="C827"/>
    </row>
    <row r="828" spans="2:3" x14ac:dyDescent="0.25">
      <c r="B828"/>
      <c r="C828"/>
    </row>
    <row r="829" spans="2:3" x14ac:dyDescent="0.25">
      <c r="B829"/>
      <c r="C829"/>
    </row>
    <row r="830" spans="2:3" x14ac:dyDescent="0.25">
      <c r="B830"/>
      <c r="C830"/>
    </row>
    <row r="831" spans="2:3" x14ac:dyDescent="0.25">
      <c r="B831"/>
      <c r="C831"/>
    </row>
    <row r="832" spans="2:3" x14ac:dyDescent="0.25">
      <c r="B832"/>
      <c r="C832"/>
    </row>
    <row r="833" spans="2:3" x14ac:dyDescent="0.25">
      <c r="B833"/>
      <c r="C833"/>
    </row>
    <row r="834" spans="2:3" x14ac:dyDescent="0.25">
      <c r="B834"/>
      <c r="C834"/>
    </row>
    <row r="835" spans="2:3" x14ac:dyDescent="0.25">
      <c r="B835"/>
      <c r="C835"/>
    </row>
    <row r="836" spans="2:3" x14ac:dyDescent="0.25">
      <c r="B836"/>
      <c r="C836"/>
    </row>
    <row r="837" spans="2:3" x14ac:dyDescent="0.25">
      <c r="B837"/>
      <c r="C837"/>
    </row>
    <row r="838" spans="2:3" x14ac:dyDescent="0.25">
      <c r="B838"/>
      <c r="C838"/>
    </row>
    <row r="839" spans="2:3" x14ac:dyDescent="0.25">
      <c r="B839"/>
      <c r="C839"/>
    </row>
    <row r="840" spans="2:3" x14ac:dyDescent="0.25">
      <c r="B840"/>
      <c r="C840"/>
    </row>
    <row r="841" spans="2:3" x14ac:dyDescent="0.25">
      <c r="B841"/>
      <c r="C841"/>
    </row>
    <row r="842" spans="2:3" x14ac:dyDescent="0.25">
      <c r="B842"/>
      <c r="C842"/>
    </row>
    <row r="843" spans="2:3" x14ac:dyDescent="0.25">
      <c r="B843"/>
      <c r="C843"/>
    </row>
    <row r="844" spans="2:3" x14ac:dyDescent="0.25">
      <c r="B844"/>
      <c r="C844"/>
    </row>
    <row r="845" spans="2:3" x14ac:dyDescent="0.25">
      <c r="B845"/>
      <c r="C845"/>
    </row>
    <row r="846" spans="2:3" x14ac:dyDescent="0.25">
      <c r="B846"/>
      <c r="C846"/>
    </row>
    <row r="847" spans="2:3" x14ac:dyDescent="0.25">
      <c r="B847"/>
      <c r="C847"/>
    </row>
    <row r="848" spans="2:3" x14ac:dyDescent="0.25">
      <c r="B848"/>
      <c r="C848"/>
    </row>
    <row r="849" spans="2:3" x14ac:dyDescent="0.25">
      <c r="B849"/>
      <c r="C849"/>
    </row>
    <row r="850" spans="2:3" x14ac:dyDescent="0.25">
      <c r="B850"/>
      <c r="C850"/>
    </row>
    <row r="851" spans="2:3" x14ac:dyDescent="0.25">
      <c r="B851"/>
      <c r="C851"/>
    </row>
    <row r="852" spans="2:3" x14ac:dyDescent="0.25">
      <c r="B852"/>
      <c r="C852"/>
    </row>
    <row r="853" spans="2:3" x14ac:dyDescent="0.25">
      <c r="B853"/>
      <c r="C853"/>
    </row>
    <row r="854" spans="2:3" x14ac:dyDescent="0.25">
      <c r="B854"/>
      <c r="C854"/>
    </row>
    <row r="855" spans="2:3" x14ac:dyDescent="0.25">
      <c r="B855"/>
      <c r="C855"/>
    </row>
    <row r="856" spans="2:3" x14ac:dyDescent="0.25">
      <c r="B856"/>
      <c r="C856"/>
    </row>
    <row r="857" spans="2:3" x14ac:dyDescent="0.25">
      <c r="B857"/>
      <c r="C857"/>
    </row>
    <row r="858" spans="2:3" x14ac:dyDescent="0.25">
      <c r="B858"/>
      <c r="C858"/>
    </row>
    <row r="859" spans="2:3" x14ac:dyDescent="0.25">
      <c r="B859"/>
      <c r="C859"/>
    </row>
    <row r="860" spans="2:3" x14ac:dyDescent="0.25">
      <c r="B860"/>
      <c r="C860"/>
    </row>
    <row r="861" spans="2:3" x14ac:dyDescent="0.25">
      <c r="B861"/>
      <c r="C861"/>
    </row>
    <row r="862" spans="2:3" x14ac:dyDescent="0.25">
      <c r="B862"/>
      <c r="C862"/>
    </row>
    <row r="863" spans="2:3" x14ac:dyDescent="0.25">
      <c r="B863"/>
      <c r="C863"/>
    </row>
    <row r="864" spans="2:3" x14ac:dyDescent="0.25">
      <c r="B864"/>
      <c r="C864"/>
    </row>
    <row r="865" spans="2:3" x14ac:dyDescent="0.25">
      <c r="B865"/>
      <c r="C865"/>
    </row>
    <row r="866" spans="2:3" x14ac:dyDescent="0.25">
      <c r="B866"/>
      <c r="C866"/>
    </row>
    <row r="867" spans="2:3" x14ac:dyDescent="0.25">
      <c r="B867"/>
      <c r="C867"/>
    </row>
    <row r="868" spans="2:3" x14ac:dyDescent="0.25">
      <c r="B868"/>
      <c r="C868"/>
    </row>
    <row r="869" spans="2:3" x14ac:dyDescent="0.25">
      <c r="B869"/>
      <c r="C869"/>
    </row>
    <row r="870" spans="2:3" x14ac:dyDescent="0.25">
      <c r="B870"/>
      <c r="C870"/>
    </row>
    <row r="871" spans="2:3" x14ac:dyDescent="0.25">
      <c r="B871"/>
      <c r="C871"/>
    </row>
    <row r="872" spans="2:3" x14ac:dyDescent="0.25">
      <c r="B872"/>
      <c r="C872"/>
    </row>
    <row r="873" spans="2:3" x14ac:dyDescent="0.25">
      <c r="B873"/>
      <c r="C873"/>
    </row>
    <row r="874" spans="2:3" x14ac:dyDescent="0.25">
      <c r="B874"/>
      <c r="C874"/>
    </row>
    <row r="875" spans="2:3" x14ac:dyDescent="0.25">
      <c r="B875"/>
      <c r="C875"/>
    </row>
    <row r="876" spans="2:3" x14ac:dyDescent="0.25">
      <c r="B876"/>
      <c r="C876"/>
    </row>
    <row r="877" spans="2:3" x14ac:dyDescent="0.25">
      <c r="B877"/>
      <c r="C877"/>
    </row>
    <row r="878" spans="2:3" x14ac:dyDescent="0.25">
      <c r="B878"/>
      <c r="C878"/>
    </row>
    <row r="879" spans="2:3" x14ac:dyDescent="0.25">
      <c r="B879"/>
      <c r="C879"/>
    </row>
    <row r="880" spans="2:3" x14ac:dyDescent="0.25">
      <c r="B880"/>
      <c r="C880"/>
    </row>
    <row r="881" spans="2:3" x14ac:dyDescent="0.25">
      <c r="B881"/>
      <c r="C881"/>
    </row>
    <row r="882" spans="2:3" x14ac:dyDescent="0.25">
      <c r="B882"/>
      <c r="C882"/>
    </row>
    <row r="883" spans="2:3" x14ac:dyDescent="0.25">
      <c r="B883"/>
      <c r="C883"/>
    </row>
    <row r="884" spans="2:3" x14ac:dyDescent="0.25">
      <c r="B884"/>
      <c r="C884"/>
    </row>
    <row r="885" spans="2:3" x14ac:dyDescent="0.25">
      <c r="B885"/>
      <c r="C885"/>
    </row>
    <row r="886" spans="2:3" x14ac:dyDescent="0.25">
      <c r="B886"/>
      <c r="C886"/>
    </row>
    <row r="887" spans="2:3" x14ac:dyDescent="0.25">
      <c r="B887"/>
      <c r="C887"/>
    </row>
    <row r="888" spans="2:3" x14ac:dyDescent="0.25">
      <c r="B888"/>
      <c r="C888"/>
    </row>
    <row r="889" spans="2:3" x14ac:dyDescent="0.25">
      <c r="B889"/>
      <c r="C889"/>
    </row>
    <row r="890" spans="2:3" x14ac:dyDescent="0.25">
      <c r="B890"/>
      <c r="C890"/>
    </row>
    <row r="891" spans="2:3" x14ac:dyDescent="0.25">
      <c r="B891"/>
      <c r="C891"/>
    </row>
    <row r="892" spans="2:3" x14ac:dyDescent="0.25">
      <c r="B892"/>
      <c r="C892"/>
    </row>
    <row r="893" spans="2:3" x14ac:dyDescent="0.25">
      <c r="B893"/>
      <c r="C893"/>
    </row>
    <row r="894" spans="2:3" x14ac:dyDescent="0.25">
      <c r="B894"/>
      <c r="C894"/>
    </row>
    <row r="895" spans="2:3" x14ac:dyDescent="0.25">
      <c r="B895"/>
      <c r="C895"/>
    </row>
    <row r="896" spans="2:3" x14ac:dyDescent="0.25">
      <c r="B896"/>
      <c r="C896"/>
    </row>
    <row r="897" spans="2:3" x14ac:dyDescent="0.25">
      <c r="B897"/>
      <c r="C897"/>
    </row>
    <row r="898" spans="2:3" x14ac:dyDescent="0.25">
      <c r="B898"/>
      <c r="C898"/>
    </row>
    <row r="899" spans="2:3" x14ac:dyDescent="0.25">
      <c r="B899"/>
      <c r="C899"/>
    </row>
    <row r="900" spans="2:3" x14ac:dyDescent="0.25">
      <c r="B900"/>
      <c r="C900"/>
    </row>
    <row r="901" spans="2:3" x14ac:dyDescent="0.25">
      <c r="B901"/>
      <c r="C901"/>
    </row>
    <row r="902" spans="2:3" x14ac:dyDescent="0.25">
      <c r="B902"/>
      <c r="C902"/>
    </row>
    <row r="903" spans="2:3" x14ac:dyDescent="0.25">
      <c r="B903"/>
      <c r="C903"/>
    </row>
    <row r="904" spans="2:3" x14ac:dyDescent="0.25">
      <c r="B904"/>
      <c r="C904"/>
    </row>
    <row r="905" spans="2:3" x14ac:dyDescent="0.25">
      <c r="B905"/>
      <c r="C905"/>
    </row>
    <row r="906" spans="2:3" x14ac:dyDescent="0.25">
      <c r="B906"/>
      <c r="C906"/>
    </row>
    <row r="907" spans="2:3" x14ac:dyDescent="0.25">
      <c r="B907"/>
      <c r="C907"/>
    </row>
    <row r="908" spans="2:3" x14ac:dyDescent="0.25">
      <c r="B908"/>
      <c r="C908"/>
    </row>
    <row r="909" spans="2:3" x14ac:dyDescent="0.25">
      <c r="B909"/>
      <c r="C909"/>
    </row>
    <row r="910" spans="2:3" x14ac:dyDescent="0.25">
      <c r="B910"/>
      <c r="C910"/>
    </row>
    <row r="911" spans="2:3" x14ac:dyDescent="0.25">
      <c r="B911"/>
      <c r="C911"/>
    </row>
    <row r="912" spans="2:3" x14ac:dyDescent="0.25">
      <c r="B912"/>
      <c r="C912"/>
    </row>
    <row r="913" spans="2:3" x14ac:dyDescent="0.25">
      <c r="B913"/>
      <c r="C913"/>
    </row>
    <row r="914" spans="2:3" x14ac:dyDescent="0.25">
      <c r="B914"/>
      <c r="C914"/>
    </row>
    <row r="915" spans="2:3" x14ac:dyDescent="0.25">
      <c r="B915"/>
      <c r="C915"/>
    </row>
    <row r="916" spans="2:3" x14ac:dyDescent="0.25">
      <c r="B916"/>
      <c r="C916"/>
    </row>
    <row r="917" spans="2:3" x14ac:dyDescent="0.25">
      <c r="B917"/>
      <c r="C917"/>
    </row>
    <row r="918" spans="2:3" x14ac:dyDescent="0.25">
      <c r="B918"/>
      <c r="C918"/>
    </row>
    <row r="919" spans="2:3" x14ac:dyDescent="0.25">
      <c r="B919"/>
      <c r="C919"/>
    </row>
    <row r="920" spans="2:3" x14ac:dyDescent="0.25">
      <c r="B920"/>
      <c r="C920"/>
    </row>
    <row r="921" spans="2:3" x14ac:dyDescent="0.25">
      <c r="B921"/>
      <c r="C921"/>
    </row>
    <row r="922" spans="2:3" x14ac:dyDescent="0.25">
      <c r="B922"/>
      <c r="C922"/>
    </row>
    <row r="923" spans="2:3" x14ac:dyDescent="0.25">
      <c r="B923"/>
      <c r="C923"/>
    </row>
    <row r="924" spans="2:3" x14ac:dyDescent="0.25">
      <c r="B924"/>
      <c r="C924"/>
    </row>
    <row r="925" spans="2:3" x14ac:dyDescent="0.25">
      <c r="B925"/>
      <c r="C925"/>
    </row>
    <row r="926" spans="2:3" x14ac:dyDescent="0.25">
      <c r="B926"/>
      <c r="C926"/>
    </row>
    <row r="927" spans="2:3" x14ac:dyDescent="0.25">
      <c r="B927"/>
      <c r="C927"/>
    </row>
    <row r="928" spans="2:3" x14ac:dyDescent="0.25">
      <c r="B928"/>
      <c r="C928"/>
    </row>
    <row r="929" spans="2:3" x14ac:dyDescent="0.25">
      <c r="B929"/>
      <c r="C929"/>
    </row>
    <row r="930" spans="2:3" x14ac:dyDescent="0.25">
      <c r="B930"/>
      <c r="C930"/>
    </row>
    <row r="931" spans="2:3" x14ac:dyDescent="0.25">
      <c r="B931"/>
      <c r="C931"/>
    </row>
    <row r="932" spans="2:3" x14ac:dyDescent="0.25">
      <c r="B932"/>
      <c r="C932"/>
    </row>
    <row r="933" spans="2:3" x14ac:dyDescent="0.25">
      <c r="B933"/>
      <c r="C933"/>
    </row>
    <row r="934" spans="2:3" x14ac:dyDescent="0.25">
      <c r="B934"/>
      <c r="C934"/>
    </row>
    <row r="935" spans="2:3" x14ac:dyDescent="0.25">
      <c r="B935"/>
      <c r="C935"/>
    </row>
    <row r="936" spans="2:3" x14ac:dyDescent="0.25">
      <c r="B936"/>
      <c r="C936"/>
    </row>
    <row r="937" spans="2:3" x14ac:dyDescent="0.25">
      <c r="B937"/>
      <c r="C937"/>
    </row>
    <row r="938" spans="2:3" x14ac:dyDescent="0.25">
      <c r="B938"/>
      <c r="C938"/>
    </row>
    <row r="939" spans="2:3" x14ac:dyDescent="0.25">
      <c r="B939"/>
      <c r="C939"/>
    </row>
    <row r="940" spans="2:3" x14ac:dyDescent="0.25">
      <c r="B940"/>
      <c r="C940"/>
    </row>
    <row r="941" spans="2:3" x14ac:dyDescent="0.25">
      <c r="B941"/>
      <c r="C941"/>
    </row>
    <row r="942" spans="2:3" x14ac:dyDescent="0.25">
      <c r="B942"/>
      <c r="C942"/>
    </row>
    <row r="943" spans="2:3" x14ac:dyDescent="0.25">
      <c r="B943"/>
      <c r="C943"/>
    </row>
    <row r="944" spans="2:3" x14ac:dyDescent="0.25">
      <c r="B944"/>
      <c r="C944"/>
    </row>
    <row r="945" spans="2:3" x14ac:dyDescent="0.25">
      <c r="B945"/>
      <c r="C945"/>
    </row>
    <row r="946" spans="2:3" x14ac:dyDescent="0.25">
      <c r="B946"/>
      <c r="C946"/>
    </row>
    <row r="947" spans="2:3" x14ac:dyDescent="0.25">
      <c r="B947"/>
      <c r="C947"/>
    </row>
    <row r="948" spans="2:3" x14ac:dyDescent="0.25">
      <c r="B948"/>
      <c r="C948"/>
    </row>
    <row r="949" spans="2:3" x14ac:dyDescent="0.25">
      <c r="B949"/>
      <c r="C949"/>
    </row>
    <row r="950" spans="2:3" x14ac:dyDescent="0.25">
      <c r="B950"/>
      <c r="C950"/>
    </row>
    <row r="951" spans="2:3" x14ac:dyDescent="0.25">
      <c r="B951"/>
      <c r="C951"/>
    </row>
    <row r="952" spans="2:3" x14ac:dyDescent="0.25">
      <c r="B952"/>
      <c r="C952"/>
    </row>
    <row r="953" spans="2:3" x14ac:dyDescent="0.25">
      <c r="B953"/>
      <c r="C953"/>
    </row>
    <row r="954" spans="2:3" x14ac:dyDescent="0.25">
      <c r="B954"/>
      <c r="C954"/>
    </row>
    <row r="955" spans="2:3" x14ac:dyDescent="0.25">
      <c r="B955"/>
      <c r="C955"/>
    </row>
    <row r="956" spans="2:3" x14ac:dyDescent="0.25">
      <c r="B956"/>
      <c r="C956"/>
    </row>
    <row r="957" spans="2:3" x14ac:dyDescent="0.25">
      <c r="B957"/>
      <c r="C957"/>
    </row>
    <row r="958" spans="2:3" x14ac:dyDescent="0.25">
      <c r="B958"/>
      <c r="C958"/>
    </row>
    <row r="959" spans="2:3" x14ac:dyDescent="0.25">
      <c r="B959"/>
      <c r="C959"/>
    </row>
    <row r="960" spans="2:3" x14ac:dyDescent="0.25">
      <c r="B960"/>
      <c r="C960"/>
    </row>
    <row r="961" spans="2:3" x14ac:dyDescent="0.25">
      <c r="B961"/>
      <c r="C961"/>
    </row>
    <row r="962" spans="2:3" x14ac:dyDescent="0.25">
      <c r="B962"/>
      <c r="C962"/>
    </row>
    <row r="963" spans="2:3" x14ac:dyDescent="0.25">
      <c r="B963"/>
      <c r="C963"/>
    </row>
    <row r="964" spans="2:3" x14ac:dyDescent="0.25">
      <c r="B964"/>
      <c r="C964"/>
    </row>
    <row r="965" spans="2:3" x14ac:dyDescent="0.25">
      <c r="B965"/>
      <c r="C965"/>
    </row>
    <row r="966" spans="2:3" x14ac:dyDescent="0.25">
      <c r="B966"/>
      <c r="C966"/>
    </row>
    <row r="967" spans="2:3" x14ac:dyDescent="0.25">
      <c r="B967"/>
      <c r="C967"/>
    </row>
    <row r="968" spans="2:3" x14ac:dyDescent="0.25">
      <c r="B968"/>
      <c r="C968"/>
    </row>
    <row r="969" spans="2:3" x14ac:dyDescent="0.25">
      <c r="B969"/>
      <c r="C969"/>
    </row>
    <row r="970" spans="2:3" x14ac:dyDescent="0.25">
      <c r="B970"/>
      <c r="C970"/>
    </row>
    <row r="971" spans="2:3" x14ac:dyDescent="0.25">
      <c r="B971"/>
      <c r="C971"/>
    </row>
    <row r="972" spans="2:3" x14ac:dyDescent="0.25">
      <c r="B972"/>
      <c r="C972"/>
    </row>
    <row r="973" spans="2:3" x14ac:dyDescent="0.25">
      <c r="B973"/>
      <c r="C973"/>
    </row>
    <row r="974" spans="2:3" x14ac:dyDescent="0.25">
      <c r="B974"/>
      <c r="C974"/>
    </row>
    <row r="975" spans="2:3" x14ac:dyDescent="0.25">
      <c r="B975"/>
      <c r="C975"/>
    </row>
    <row r="976" spans="2:3" x14ac:dyDescent="0.25">
      <c r="B976"/>
      <c r="C976"/>
    </row>
    <row r="977" spans="2:3" x14ac:dyDescent="0.25">
      <c r="B977"/>
      <c r="C977"/>
    </row>
    <row r="978" spans="2:3" x14ac:dyDescent="0.25">
      <c r="B978"/>
      <c r="C978"/>
    </row>
    <row r="979" spans="2:3" x14ac:dyDescent="0.25">
      <c r="B979"/>
      <c r="C979"/>
    </row>
    <row r="980" spans="2:3" x14ac:dyDescent="0.25">
      <c r="B980"/>
      <c r="C980"/>
    </row>
    <row r="981" spans="2:3" x14ac:dyDescent="0.25">
      <c r="B981"/>
      <c r="C981"/>
    </row>
    <row r="982" spans="2:3" x14ac:dyDescent="0.25">
      <c r="B982"/>
      <c r="C982"/>
    </row>
    <row r="983" spans="2:3" x14ac:dyDescent="0.25">
      <c r="B983"/>
      <c r="C983"/>
    </row>
    <row r="984" spans="2:3" x14ac:dyDescent="0.25">
      <c r="B984"/>
      <c r="C984"/>
    </row>
    <row r="985" spans="2:3" x14ac:dyDescent="0.25">
      <c r="B985"/>
      <c r="C985"/>
    </row>
    <row r="986" spans="2:3" x14ac:dyDescent="0.25">
      <c r="B986"/>
      <c r="C986"/>
    </row>
    <row r="987" spans="2:3" x14ac:dyDescent="0.25">
      <c r="B987"/>
      <c r="C987"/>
    </row>
    <row r="988" spans="2:3" x14ac:dyDescent="0.25">
      <c r="B988"/>
      <c r="C988"/>
    </row>
    <row r="989" spans="2:3" x14ac:dyDescent="0.25">
      <c r="B989"/>
      <c r="C989"/>
    </row>
    <row r="990" spans="2:3" x14ac:dyDescent="0.25">
      <c r="B990"/>
      <c r="C990"/>
    </row>
    <row r="991" spans="2:3" x14ac:dyDescent="0.25">
      <c r="B991"/>
      <c r="C991"/>
    </row>
    <row r="992" spans="2:3" x14ac:dyDescent="0.25">
      <c r="B992"/>
      <c r="C992"/>
    </row>
    <row r="993" spans="2:3" x14ac:dyDescent="0.25">
      <c r="B993"/>
      <c r="C993"/>
    </row>
    <row r="994" spans="2:3" x14ac:dyDescent="0.25">
      <c r="B994"/>
      <c r="C994"/>
    </row>
    <row r="995" spans="2:3" x14ac:dyDescent="0.25">
      <c r="B995"/>
      <c r="C995"/>
    </row>
    <row r="996" spans="2:3" x14ac:dyDescent="0.25">
      <c r="B996"/>
      <c r="C996"/>
    </row>
    <row r="997" spans="2:3" x14ac:dyDescent="0.25">
      <c r="B997"/>
      <c r="C997"/>
    </row>
    <row r="998" spans="2:3" x14ac:dyDescent="0.25">
      <c r="B998"/>
      <c r="C998"/>
    </row>
    <row r="999" spans="2:3" x14ac:dyDescent="0.25">
      <c r="B999"/>
      <c r="C999"/>
    </row>
    <row r="1000" spans="2:3" x14ac:dyDescent="0.25">
      <c r="B1000"/>
      <c r="C1000"/>
    </row>
    <row r="1001" spans="2:3" x14ac:dyDescent="0.25">
      <c r="B1001"/>
      <c r="C1001"/>
    </row>
    <row r="1002" spans="2:3" x14ac:dyDescent="0.25">
      <c r="B1002"/>
      <c r="C1002"/>
    </row>
    <row r="1003" spans="2:3" x14ac:dyDescent="0.25">
      <c r="B1003"/>
      <c r="C1003"/>
    </row>
    <row r="1004" spans="2:3" x14ac:dyDescent="0.25">
      <c r="B1004"/>
      <c r="C1004"/>
    </row>
    <row r="1005" spans="2:3" x14ac:dyDescent="0.25">
      <c r="B1005"/>
      <c r="C1005"/>
    </row>
    <row r="1006" spans="2:3" x14ac:dyDescent="0.25">
      <c r="B1006"/>
      <c r="C1006"/>
    </row>
    <row r="1007" spans="2:3" x14ac:dyDescent="0.25">
      <c r="B1007"/>
      <c r="C1007"/>
    </row>
    <row r="1008" spans="2:3" x14ac:dyDescent="0.25">
      <c r="B1008"/>
      <c r="C1008"/>
    </row>
    <row r="1009" spans="2:3" x14ac:dyDescent="0.25">
      <c r="B1009"/>
      <c r="C1009"/>
    </row>
    <row r="1010" spans="2:3" x14ac:dyDescent="0.25">
      <c r="B1010"/>
      <c r="C1010"/>
    </row>
    <row r="1011" spans="2:3" x14ac:dyDescent="0.25">
      <c r="B1011"/>
      <c r="C1011"/>
    </row>
    <row r="1012" spans="2:3" x14ac:dyDescent="0.25">
      <c r="B1012"/>
      <c r="C1012"/>
    </row>
    <row r="1013" spans="2:3" x14ac:dyDescent="0.25">
      <c r="B1013"/>
      <c r="C1013"/>
    </row>
    <row r="1014" spans="2:3" x14ac:dyDescent="0.25">
      <c r="B1014"/>
      <c r="C1014"/>
    </row>
    <row r="1015" spans="2:3" x14ac:dyDescent="0.25">
      <c r="B1015"/>
      <c r="C1015"/>
    </row>
    <row r="1016" spans="2:3" x14ac:dyDescent="0.25">
      <c r="B1016"/>
      <c r="C1016"/>
    </row>
    <row r="1017" spans="2:3" x14ac:dyDescent="0.25">
      <c r="B1017"/>
      <c r="C1017"/>
    </row>
    <row r="1018" spans="2:3" x14ac:dyDescent="0.25">
      <c r="B1018"/>
      <c r="C1018"/>
    </row>
    <row r="1019" spans="2:3" x14ac:dyDescent="0.25">
      <c r="B1019"/>
      <c r="C1019"/>
    </row>
    <row r="1020" spans="2:3" x14ac:dyDescent="0.25">
      <c r="B1020"/>
      <c r="C1020"/>
    </row>
    <row r="1021" spans="2:3" x14ac:dyDescent="0.25">
      <c r="B1021"/>
      <c r="C1021"/>
    </row>
    <row r="1022" spans="2:3" x14ac:dyDescent="0.25">
      <c r="B1022"/>
      <c r="C1022"/>
    </row>
    <row r="1023" spans="2:3" x14ac:dyDescent="0.25">
      <c r="B1023"/>
      <c r="C1023"/>
    </row>
    <row r="1024" spans="2:3" x14ac:dyDescent="0.25">
      <c r="B1024"/>
      <c r="C1024"/>
    </row>
    <row r="1025" spans="2:3" x14ac:dyDescent="0.25">
      <c r="B1025"/>
      <c r="C1025"/>
    </row>
    <row r="1026" spans="2:3" x14ac:dyDescent="0.25">
      <c r="B1026"/>
      <c r="C1026"/>
    </row>
    <row r="1027" spans="2:3" x14ac:dyDescent="0.25">
      <c r="B1027"/>
      <c r="C1027"/>
    </row>
    <row r="1028" spans="2:3" x14ac:dyDescent="0.25">
      <c r="B1028"/>
      <c r="C1028"/>
    </row>
    <row r="1029" spans="2:3" x14ac:dyDescent="0.25">
      <c r="B1029"/>
      <c r="C1029"/>
    </row>
    <row r="1030" spans="2:3" x14ac:dyDescent="0.25">
      <c r="B1030"/>
      <c r="C1030"/>
    </row>
    <row r="1031" spans="2:3" x14ac:dyDescent="0.25">
      <c r="B1031"/>
      <c r="C1031"/>
    </row>
    <row r="1032" spans="2:3" x14ac:dyDescent="0.25">
      <c r="B1032"/>
      <c r="C1032"/>
    </row>
    <row r="1033" spans="2:3" x14ac:dyDescent="0.25">
      <c r="B1033"/>
      <c r="C1033"/>
    </row>
    <row r="1034" spans="2:3" x14ac:dyDescent="0.25">
      <c r="B1034"/>
      <c r="C1034"/>
    </row>
    <row r="1035" spans="2:3" x14ac:dyDescent="0.25">
      <c r="B1035"/>
      <c r="C1035"/>
    </row>
    <row r="1036" spans="2:3" x14ac:dyDescent="0.25">
      <c r="B1036"/>
      <c r="C1036"/>
    </row>
    <row r="1037" spans="2:3" x14ac:dyDescent="0.25">
      <c r="B1037"/>
      <c r="C1037"/>
    </row>
    <row r="1038" spans="2:3" x14ac:dyDescent="0.25">
      <c r="B1038"/>
      <c r="C1038"/>
    </row>
    <row r="1039" spans="2:3" x14ac:dyDescent="0.25">
      <c r="B1039"/>
      <c r="C1039"/>
    </row>
    <row r="1040" spans="2:3" x14ac:dyDescent="0.25">
      <c r="B1040"/>
      <c r="C1040"/>
    </row>
    <row r="1041" spans="2:3" x14ac:dyDescent="0.25">
      <c r="B1041"/>
      <c r="C1041"/>
    </row>
    <row r="1042" spans="2:3" x14ac:dyDescent="0.25">
      <c r="B1042"/>
      <c r="C1042"/>
    </row>
    <row r="1043" spans="2:3" x14ac:dyDescent="0.25">
      <c r="B1043"/>
      <c r="C1043"/>
    </row>
    <row r="1044" spans="2:3" x14ac:dyDescent="0.25">
      <c r="B1044"/>
      <c r="C1044"/>
    </row>
    <row r="1045" spans="2:3" x14ac:dyDescent="0.25">
      <c r="B1045"/>
      <c r="C1045"/>
    </row>
    <row r="1046" spans="2:3" x14ac:dyDescent="0.25">
      <c r="B1046"/>
      <c r="C1046"/>
    </row>
    <row r="1047" spans="2:3" x14ac:dyDescent="0.25">
      <c r="B1047"/>
      <c r="C1047"/>
    </row>
    <row r="1048" spans="2:3" x14ac:dyDescent="0.25">
      <c r="B1048"/>
      <c r="C1048"/>
    </row>
    <row r="1049" spans="2:3" x14ac:dyDescent="0.25">
      <c r="B1049"/>
      <c r="C1049"/>
    </row>
    <row r="1050" spans="2:3" x14ac:dyDescent="0.25">
      <c r="B1050"/>
      <c r="C1050"/>
    </row>
    <row r="1051" spans="2:3" x14ac:dyDescent="0.25">
      <c r="B1051"/>
      <c r="C1051"/>
    </row>
    <row r="1052" spans="2:3" x14ac:dyDescent="0.25">
      <c r="B1052"/>
      <c r="C1052"/>
    </row>
    <row r="1053" spans="2:3" x14ac:dyDescent="0.25">
      <c r="B1053"/>
      <c r="C1053"/>
    </row>
    <row r="1054" spans="2:3" x14ac:dyDescent="0.25">
      <c r="B1054"/>
      <c r="C1054"/>
    </row>
    <row r="1055" spans="2:3" x14ac:dyDescent="0.25">
      <c r="B1055"/>
      <c r="C1055"/>
    </row>
    <row r="1056" spans="2:3" x14ac:dyDescent="0.25">
      <c r="B1056"/>
      <c r="C1056"/>
    </row>
    <row r="1057" spans="2:3" x14ac:dyDescent="0.25">
      <c r="B1057"/>
      <c r="C1057"/>
    </row>
    <row r="1058" spans="2:3" x14ac:dyDescent="0.25">
      <c r="B1058"/>
      <c r="C1058"/>
    </row>
    <row r="1059" spans="2:3" x14ac:dyDescent="0.25">
      <c r="B1059"/>
      <c r="C1059"/>
    </row>
    <row r="1060" spans="2:3" x14ac:dyDescent="0.25">
      <c r="B1060"/>
      <c r="C1060"/>
    </row>
    <row r="1061" spans="2:3" x14ac:dyDescent="0.25">
      <c r="B1061"/>
      <c r="C1061"/>
    </row>
    <row r="1062" spans="2:3" x14ac:dyDescent="0.25">
      <c r="B1062"/>
      <c r="C1062"/>
    </row>
    <row r="1063" spans="2:3" x14ac:dyDescent="0.25">
      <c r="B1063"/>
      <c r="C1063"/>
    </row>
    <row r="1064" spans="2:3" x14ac:dyDescent="0.25">
      <c r="B1064"/>
      <c r="C1064"/>
    </row>
    <row r="1065" spans="2:3" x14ac:dyDescent="0.25">
      <c r="B1065"/>
      <c r="C1065"/>
    </row>
    <row r="1066" spans="2:3" x14ac:dyDescent="0.25">
      <c r="B1066"/>
      <c r="C1066"/>
    </row>
    <row r="1067" spans="2:3" x14ac:dyDescent="0.25">
      <c r="B1067"/>
      <c r="C1067"/>
    </row>
    <row r="1068" spans="2:3" x14ac:dyDescent="0.25">
      <c r="B1068"/>
      <c r="C1068"/>
    </row>
    <row r="1069" spans="2:3" x14ac:dyDescent="0.25">
      <c r="B1069"/>
      <c r="C1069"/>
    </row>
    <row r="1070" spans="2:3" x14ac:dyDescent="0.25">
      <c r="B1070"/>
      <c r="C1070"/>
    </row>
    <row r="1071" spans="2:3" x14ac:dyDescent="0.25">
      <c r="B1071"/>
      <c r="C1071"/>
    </row>
    <row r="1072" spans="2:3" x14ac:dyDescent="0.25">
      <c r="B1072"/>
      <c r="C1072"/>
    </row>
    <row r="1073" spans="2:3" x14ac:dyDescent="0.25">
      <c r="B1073"/>
      <c r="C1073"/>
    </row>
    <row r="1074" spans="2:3" x14ac:dyDescent="0.25">
      <c r="B1074"/>
      <c r="C1074"/>
    </row>
    <row r="1075" spans="2:3" x14ac:dyDescent="0.25">
      <c r="B1075"/>
      <c r="C1075"/>
    </row>
    <row r="1076" spans="2:3" x14ac:dyDescent="0.25">
      <c r="B1076"/>
      <c r="C1076"/>
    </row>
    <row r="1077" spans="2:3" x14ac:dyDescent="0.25">
      <c r="B1077"/>
      <c r="C1077"/>
    </row>
    <row r="1078" spans="2:3" x14ac:dyDescent="0.25">
      <c r="B1078"/>
      <c r="C1078"/>
    </row>
    <row r="1079" spans="2:3" x14ac:dyDescent="0.25">
      <c r="B1079"/>
      <c r="C1079"/>
    </row>
    <row r="1080" spans="2:3" x14ac:dyDescent="0.25">
      <c r="B1080"/>
      <c r="C1080"/>
    </row>
    <row r="1081" spans="2:3" x14ac:dyDescent="0.25">
      <c r="B1081"/>
      <c r="C1081"/>
    </row>
    <row r="1082" spans="2:3" x14ac:dyDescent="0.25">
      <c r="B1082"/>
      <c r="C1082"/>
    </row>
    <row r="1083" spans="2:3" x14ac:dyDescent="0.25">
      <c r="B1083"/>
      <c r="C1083"/>
    </row>
    <row r="1084" spans="2:3" x14ac:dyDescent="0.25">
      <c r="B1084"/>
      <c r="C1084"/>
    </row>
    <row r="1085" spans="2:3" x14ac:dyDescent="0.25">
      <c r="B1085"/>
      <c r="C1085"/>
    </row>
    <row r="1086" spans="2:3" x14ac:dyDescent="0.25">
      <c r="B1086"/>
      <c r="C1086"/>
    </row>
    <row r="1087" spans="2:3" x14ac:dyDescent="0.25">
      <c r="B1087"/>
      <c r="C1087"/>
    </row>
    <row r="1088" spans="2:3" x14ac:dyDescent="0.25">
      <c r="B1088"/>
      <c r="C1088"/>
    </row>
    <row r="1089" spans="2:3" x14ac:dyDescent="0.25">
      <c r="B1089"/>
      <c r="C1089"/>
    </row>
    <row r="1090" spans="2:3" x14ac:dyDescent="0.25">
      <c r="B1090"/>
      <c r="C1090"/>
    </row>
    <row r="1091" spans="2:3" x14ac:dyDescent="0.25">
      <c r="B1091"/>
      <c r="C1091"/>
    </row>
    <row r="1092" spans="2:3" x14ac:dyDescent="0.25">
      <c r="B1092"/>
      <c r="C1092"/>
    </row>
    <row r="1093" spans="2:3" x14ac:dyDescent="0.25">
      <c r="B1093"/>
      <c r="C1093"/>
    </row>
    <row r="1094" spans="2:3" x14ac:dyDescent="0.25">
      <c r="B1094"/>
      <c r="C1094"/>
    </row>
    <row r="1095" spans="2:3" x14ac:dyDescent="0.25">
      <c r="B1095"/>
      <c r="C1095"/>
    </row>
    <row r="1096" spans="2:3" x14ac:dyDescent="0.25">
      <c r="B1096"/>
      <c r="C1096"/>
    </row>
    <row r="1097" spans="2:3" x14ac:dyDescent="0.25">
      <c r="B1097"/>
      <c r="C1097"/>
    </row>
    <row r="1098" spans="2:3" x14ac:dyDescent="0.25">
      <c r="B1098"/>
      <c r="C1098"/>
    </row>
    <row r="1099" spans="2:3" x14ac:dyDescent="0.25">
      <c r="B1099"/>
      <c r="C1099"/>
    </row>
    <row r="1100" spans="2:3" x14ac:dyDescent="0.25">
      <c r="B1100"/>
      <c r="C1100"/>
    </row>
    <row r="1101" spans="2:3" x14ac:dyDescent="0.25">
      <c r="B1101"/>
      <c r="C1101"/>
    </row>
    <row r="1102" spans="2:3" x14ac:dyDescent="0.25">
      <c r="B1102"/>
      <c r="C1102"/>
    </row>
    <row r="1103" spans="2:3" x14ac:dyDescent="0.25">
      <c r="B1103"/>
      <c r="C1103"/>
    </row>
    <row r="1104" spans="2:3" x14ac:dyDescent="0.25">
      <c r="B1104"/>
      <c r="C1104"/>
    </row>
    <row r="1105" spans="2:3" x14ac:dyDescent="0.25">
      <c r="B1105"/>
      <c r="C1105"/>
    </row>
    <row r="1106" spans="2:3" x14ac:dyDescent="0.25">
      <c r="B1106"/>
      <c r="C1106"/>
    </row>
    <row r="1107" spans="2:3" x14ac:dyDescent="0.25">
      <c r="B1107"/>
      <c r="C1107"/>
    </row>
    <row r="1108" spans="2:3" x14ac:dyDescent="0.25">
      <c r="B1108"/>
      <c r="C1108"/>
    </row>
    <row r="1109" spans="2:3" x14ac:dyDescent="0.25">
      <c r="B1109"/>
      <c r="C1109"/>
    </row>
    <row r="1110" spans="2:3" x14ac:dyDescent="0.25">
      <c r="B1110"/>
      <c r="C1110"/>
    </row>
    <row r="1111" spans="2:3" x14ac:dyDescent="0.25">
      <c r="B1111"/>
      <c r="C1111"/>
    </row>
    <row r="1112" spans="2:3" x14ac:dyDescent="0.25">
      <c r="B1112"/>
      <c r="C1112"/>
    </row>
    <row r="1113" spans="2:3" x14ac:dyDescent="0.25">
      <c r="B1113"/>
      <c r="C1113"/>
    </row>
    <row r="1114" spans="2:3" x14ac:dyDescent="0.25">
      <c r="B1114"/>
      <c r="C1114"/>
    </row>
    <row r="1115" spans="2:3" x14ac:dyDescent="0.25">
      <c r="B1115"/>
      <c r="C1115"/>
    </row>
    <row r="1116" spans="2:3" x14ac:dyDescent="0.25">
      <c r="B1116"/>
      <c r="C1116"/>
    </row>
    <row r="1117" spans="2:3" x14ac:dyDescent="0.25">
      <c r="B1117"/>
      <c r="C1117"/>
    </row>
    <row r="1118" spans="2:3" x14ac:dyDescent="0.25">
      <c r="B1118"/>
      <c r="C1118"/>
    </row>
    <row r="1119" spans="2:3" x14ac:dyDescent="0.25">
      <c r="B1119"/>
      <c r="C1119"/>
    </row>
    <row r="1120" spans="2:3" x14ac:dyDescent="0.25">
      <c r="B1120"/>
      <c r="C1120"/>
    </row>
    <row r="1121" spans="2:3" x14ac:dyDescent="0.25">
      <c r="B1121"/>
      <c r="C1121"/>
    </row>
    <row r="1122" spans="2:3" x14ac:dyDescent="0.25">
      <c r="B1122"/>
      <c r="C1122"/>
    </row>
    <row r="1123" spans="2:3" x14ac:dyDescent="0.25">
      <c r="B1123"/>
      <c r="C1123"/>
    </row>
    <row r="1124" spans="2:3" x14ac:dyDescent="0.25">
      <c r="B1124"/>
      <c r="C1124"/>
    </row>
    <row r="1125" spans="2:3" x14ac:dyDescent="0.25">
      <c r="B1125"/>
      <c r="C1125"/>
    </row>
    <row r="1126" spans="2:3" x14ac:dyDescent="0.25">
      <c r="B1126"/>
      <c r="C1126"/>
    </row>
    <row r="1127" spans="2:3" x14ac:dyDescent="0.25">
      <c r="B1127"/>
      <c r="C1127"/>
    </row>
    <row r="1128" spans="2:3" x14ac:dyDescent="0.25">
      <c r="B1128"/>
      <c r="C1128"/>
    </row>
    <row r="1129" spans="2:3" x14ac:dyDescent="0.25">
      <c r="B1129"/>
      <c r="C1129"/>
    </row>
    <row r="1130" spans="2:3" x14ac:dyDescent="0.25">
      <c r="B1130"/>
      <c r="C1130"/>
    </row>
    <row r="1131" spans="2:3" x14ac:dyDescent="0.25">
      <c r="B1131"/>
      <c r="C1131"/>
    </row>
    <row r="1132" spans="2:3" x14ac:dyDescent="0.25">
      <c r="B1132"/>
      <c r="C1132"/>
    </row>
    <row r="1133" spans="2:3" x14ac:dyDescent="0.25">
      <c r="B1133"/>
      <c r="C1133"/>
    </row>
    <row r="1134" spans="2:3" x14ac:dyDescent="0.25">
      <c r="B1134"/>
      <c r="C1134"/>
    </row>
    <row r="1135" spans="2:3" x14ac:dyDescent="0.25">
      <c r="B1135"/>
      <c r="C1135"/>
    </row>
    <row r="1136" spans="2:3" x14ac:dyDescent="0.25">
      <c r="B1136"/>
      <c r="C1136"/>
    </row>
    <row r="1137" spans="2:3" x14ac:dyDescent="0.25">
      <c r="B1137"/>
      <c r="C1137"/>
    </row>
    <row r="1138" spans="2:3" x14ac:dyDescent="0.25">
      <c r="B1138"/>
      <c r="C1138"/>
    </row>
    <row r="1139" spans="2:3" x14ac:dyDescent="0.25">
      <c r="B1139"/>
      <c r="C1139"/>
    </row>
    <row r="1140" spans="2:3" x14ac:dyDescent="0.25">
      <c r="B1140"/>
      <c r="C1140"/>
    </row>
    <row r="1141" spans="2:3" x14ac:dyDescent="0.25">
      <c r="B1141"/>
      <c r="C1141"/>
    </row>
    <row r="1142" spans="2:3" x14ac:dyDescent="0.25">
      <c r="B1142"/>
      <c r="C1142"/>
    </row>
    <row r="1143" spans="2:3" x14ac:dyDescent="0.25">
      <c r="B1143"/>
      <c r="C1143"/>
    </row>
    <row r="1144" spans="2:3" x14ac:dyDescent="0.25">
      <c r="B1144"/>
      <c r="C1144"/>
    </row>
    <row r="1145" spans="2:3" x14ac:dyDescent="0.25">
      <c r="B1145"/>
      <c r="C1145"/>
    </row>
    <row r="1146" spans="2:3" x14ac:dyDescent="0.25">
      <c r="B1146"/>
      <c r="C1146"/>
    </row>
    <row r="1147" spans="2:3" x14ac:dyDescent="0.25">
      <c r="B1147"/>
      <c r="C1147"/>
    </row>
    <row r="1148" spans="2:3" x14ac:dyDescent="0.25">
      <c r="B1148"/>
      <c r="C1148"/>
    </row>
    <row r="1149" spans="2:3" x14ac:dyDescent="0.25">
      <c r="B1149"/>
      <c r="C1149"/>
    </row>
    <row r="1150" spans="2:3" x14ac:dyDescent="0.25">
      <c r="B1150"/>
      <c r="C1150"/>
    </row>
    <row r="1151" spans="2:3" x14ac:dyDescent="0.25">
      <c r="B1151"/>
      <c r="C1151"/>
    </row>
    <row r="1152" spans="2:3" x14ac:dyDescent="0.25">
      <c r="B1152"/>
      <c r="C1152"/>
    </row>
    <row r="1153" spans="2:3" x14ac:dyDescent="0.25">
      <c r="B1153"/>
      <c r="C1153"/>
    </row>
    <row r="1154" spans="2:3" x14ac:dyDescent="0.25">
      <c r="B1154"/>
      <c r="C1154"/>
    </row>
    <row r="1155" spans="2:3" x14ac:dyDescent="0.25">
      <c r="B1155"/>
      <c r="C1155"/>
    </row>
    <row r="1156" spans="2:3" x14ac:dyDescent="0.25">
      <c r="B1156"/>
      <c r="C1156"/>
    </row>
    <row r="1157" spans="2:3" x14ac:dyDescent="0.25">
      <c r="B1157"/>
      <c r="C1157"/>
    </row>
    <row r="1158" spans="2:3" x14ac:dyDescent="0.25">
      <c r="B1158"/>
      <c r="C1158"/>
    </row>
    <row r="1159" spans="2:3" x14ac:dyDescent="0.25">
      <c r="B1159"/>
      <c r="C1159"/>
    </row>
    <row r="1160" spans="2:3" x14ac:dyDescent="0.25">
      <c r="B1160"/>
      <c r="C1160"/>
    </row>
    <row r="1161" spans="2:3" x14ac:dyDescent="0.25">
      <c r="B1161"/>
      <c r="C1161"/>
    </row>
    <row r="1162" spans="2:3" x14ac:dyDescent="0.25">
      <c r="B1162"/>
      <c r="C1162"/>
    </row>
    <row r="1163" spans="2:3" x14ac:dyDescent="0.25">
      <c r="B1163"/>
      <c r="C1163"/>
    </row>
    <row r="1164" spans="2:3" x14ac:dyDescent="0.25">
      <c r="B1164"/>
      <c r="C1164"/>
    </row>
    <row r="1165" spans="2:3" x14ac:dyDescent="0.25">
      <c r="B1165"/>
      <c r="C1165"/>
    </row>
    <row r="1166" spans="2:3" x14ac:dyDescent="0.25">
      <c r="B1166"/>
      <c r="C1166"/>
    </row>
    <row r="1167" spans="2:3" x14ac:dyDescent="0.25">
      <c r="B1167"/>
      <c r="C1167"/>
    </row>
    <row r="1168" spans="2:3" x14ac:dyDescent="0.25">
      <c r="B1168"/>
      <c r="C1168"/>
    </row>
    <row r="1169" spans="2:3" x14ac:dyDescent="0.25">
      <c r="B1169"/>
      <c r="C1169"/>
    </row>
    <row r="1170" spans="2:3" x14ac:dyDescent="0.25">
      <c r="B1170"/>
      <c r="C1170"/>
    </row>
    <row r="1171" spans="2:3" x14ac:dyDescent="0.25">
      <c r="B1171"/>
      <c r="C1171"/>
    </row>
    <row r="1172" spans="2:3" x14ac:dyDescent="0.25">
      <c r="B1172"/>
      <c r="C1172"/>
    </row>
    <row r="1173" spans="2:3" x14ac:dyDescent="0.25">
      <c r="B1173"/>
      <c r="C1173"/>
    </row>
    <row r="1174" spans="2:3" x14ac:dyDescent="0.25">
      <c r="B1174"/>
      <c r="C1174"/>
    </row>
    <row r="1175" spans="2:3" x14ac:dyDescent="0.25">
      <c r="B1175"/>
      <c r="C1175"/>
    </row>
    <row r="1176" spans="2:3" x14ac:dyDescent="0.25">
      <c r="B1176"/>
      <c r="C1176"/>
    </row>
    <row r="1177" spans="2:3" x14ac:dyDescent="0.25">
      <c r="B1177"/>
      <c r="C1177"/>
    </row>
    <row r="1178" spans="2:3" x14ac:dyDescent="0.25">
      <c r="B1178"/>
      <c r="C1178"/>
    </row>
    <row r="1179" spans="2:3" x14ac:dyDescent="0.25">
      <c r="B1179"/>
      <c r="C1179"/>
    </row>
    <row r="1180" spans="2:3" x14ac:dyDescent="0.25">
      <c r="B1180"/>
      <c r="C1180"/>
    </row>
    <row r="1181" spans="2:3" x14ac:dyDescent="0.25">
      <c r="B1181"/>
      <c r="C1181"/>
    </row>
    <row r="1182" spans="2:3" x14ac:dyDescent="0.25">
      <c r="B1182"/>
      <c r="C1182"/>
    </row>
    <row r="1183" spans="2:3" x14ac:dyDescent="0.25">
      <c r="B1183"/>
      <c r="C1183"/>
    </row>
    <row r="1184" spans="2:3" x14ac:dyDescent="0.25">
      <c r="B1184"/>
      <c r="C1184"/>
    </row>
    <row r="1185" spans="2:3" x14ac:dyDescent="0.25">
      <c r="B1185"/>
      <c r="C1185"/>
    </row>
    <row r="1186" spans="2:3" x14ac:dyDescent="0.25">
      <c r="B1186"/>
      <c r="C1186"/>
    </row>
    <row r="1187" spans="2:3" x14ac:dyDescent="0.25">
      <c r="B1187"/>
      <c r="C1187"/>
    </row>
    <row r="1188" spans="2:3" x14ac:dyDescent="0.25">
      <c r="B1188"/>
      <c r="C1188"/>
    </row>
    <row r="1189" spans="2:3" x14ac:dyDescent="0.25">
      <c r="B1189"/>
      <c r="C1189"/>
    </row>
    <row r="1190" spans="2:3" x14ac:dyDescent="0.25">
      <c r="B1190"/>
      <c r="C1190"/>
    </row>
    <row r="1191" spans="2:3" x14ac:dyDescent="0.25">
      <c r="B1191"/>
      <c r="C1191"/>
    </row>
    <row r="1192" spans="2:3" x14ac:dyDescent="0.25">
      <c r="B1192"/>
      <c r="C1192"/>
    </row>
    <row r="1193" spans="2:3" x14ac:dyDescent="0.25">
      <c r="B1193"/>
      <c r="C1193"/>
    </row>
    <row r="1194" spans="2:3" x14ac:dyDescent="0.25">
      <c r="B1194"/>
      <c r="C1194"/>
    </row>
    <row r="1195" spans="2:3" x14ac:dyDescent="0.25">
      <c r="B1195"/>
      <c r="C1195"/>
    </row>
    <row r="1196" spans="2:3" x14ac:dyDescent="0.25">
      <c r="B1196"/>
      <c r="C1196"/>
    </row>
    <row r="1197" spans="2:3" x14ac:dyDescent="0.25">
      <c r="B1197"/>
      <c r="C1197"/>
    </row>
    <row r="1198" spans="2:3" x14ac:dyDescent="0.25">
      <c r="B1198"/>
      <c r="C1198"/>
    </row>
    <row r="1199" spans="2:3" x14ac:dyDescent="0.25">
      <c r="B1199"/>
      <c r="C1199"/>
    </row>
    <row r="1200" spans="2:3" x14ac:dyDescent="0.25">
      <c r="B1200"/>
      <c r="C1200"/>
    </row>
    <row r="1201" spans="2:3" x14ac:dyDescent="0.25">
      <c r="B1201"/>
      <c r="C1201"/>
    </row>
    <row r="1202" spans="2:3" x14ac:dyDescent="0.25">
      <c r="B1202"/>
      <c r="C1202"/>
    </row>
    <row r="1203" spans="2:3" x14ac:dyDescent="0.25">
      <c r="B1203"/>
      <c r="C1203"/>
    </row>
    <row r="1204" spans="2:3" x14ac:dyDescent="0.25">
      <c r="B1204"/>
      <c r="C1204"/>
    </row>
    <row r="1205" spans="2:3" x14ac:dyDescent="0.25">
      <c r="B1205"/>
      <c r="C1205"/>
    </row>
    <row r="1206" spans="2:3" x14ac:dyDescent="0.25">
      <c r="B1206"/>
      <c r="C1206"/>
    </row>
    <row r="1207" spans="2:3" x14ac:dyDescent="0.25">
      <c r="B1207"/>
      <c r="C1207"/>
    </row>
    <row r="1208" spans="2:3" x14ac:dyDescent="0.25">
      <c r="B1208"/>
      <c r="C1208"/>
    </row>
    <row r="1209" spans="2:3" x14ac:dyDescent="0.25">
      <c r="B1209"/>
      <c r="C1209"/>
    </row>
    <row r="1210" spans="2:3" x14ac:dyDescent="0.25">
      <c r="B1210"/>
      <c r="C1210"/>
    </row>
    <row r="1211" spans="2:3" x14ac:dyDescent="0.25">
      <c r="B1211"/>
      <c r="C1211"/>
    </row>
    <row r="1212" spans="2:3" x14ac:dyDescent="0.25">
      <c r="B1212"/>
      <c r="C1212"/>
    </row>
    <row r="1213" spans="2:3" x14ac:dyDescent="0.25">
      <c r="B1213"/>
      <c r="C1213"/>
    </row>
    <row r="1214" spans="2:3" x14ac:dyDescent="0.25">
      <c r="B1214"/>
      <c r="C1214"/>
    </row>
    <row r="1215" spans="2:3" x14ac:dyDescent="0.25">
      <c r="B1215"/>
      <c r="C1215"/>
    </row>
    <row r="1216" spans="2:3" x14ac:dyDescent="0.25">
      <c r="B1216"/>
      <c r="C1216"/>
    </row>
    <row r="1217" spans="2:3" x14ac:dyDescent="0.25">
      <c r="B1217"/>
      <c r="C1217"/>
    </row>
    <row r="1218" spans="2:3" x14ac:dyDescent="0.25">
      <c r="B1218"/>
      <c r="C1218"/>
    </row>
    <row r="1219" spans="2:3" x14ac:dyDescent="0.25">
      <c r="B1219"/>
      <c r="C1219"/>
    </row>
    <row r="1220" spans="2:3" x14ac:dyDescent="0.25">
      <c r="B1220"/>
      <c r="C1220"/>
    </row>
    <row r="1221" spans="2:3" x14ac:dyDescent="0.25">
      <c r="B1221"/>
      <c r="C1221"/>
    </row>
    <row r="1222" spans="2:3" x14ac:dyDescent="0.25">
      <c r="B1222"/>
      <c r="C1222"/>
    </row>
    <row r="1223" spans="2:3" x14ac:dyDescent="0.25">
      <c r="B1223"/>
      <c r="C1223"/>
    </row>
    <row r="1224" spans="2:3" x14ac:dyDescent="0.25">
      <c r="B1224"/>
      <c r="C1224"/>
    </row>
    <row r="1225" spans="2:3" x14ac:dyDescent="0.25">
      <c r="B1225"/>
      <c r="C1225"/>
    </row>
    <row r="1226" spans="2:3" x14ac:dyDescent="0.25">
      <c r="B1226"/>
      <c r="C1226"/>
    </row>
    <row r="1227" spans="2:3" x14ac:dyDescent="0.25">
      <c r="B1227"/>
      <c r="C1227"/>
    </row>
    <row r="1228" spans="2:3" x14ac:dyDescent="0.25">
      <c r="B1228"/>
      <c r="C1228"/>
    </row>
    <row r="1229" spans="2:3" x14ac:dyDescent="0.25">
      <c r="B1229"/>
      <c r="C1229"/>
    </row>
    <row r="1230" spans="2:3" x14ac:dyDescent="0.25">
      <c r="B1230"/>
      <c r="C1230"/>
    </row>
    <row r="1231" spans="2:3" x14ac:dyDescent="0.25">
      <c r="B1231"/>
      <c r="C1231"/>
    </row>
    <row r="1232" spans="2:3" x14ac:dyDescent="0.25">
      <c r="B1232"/>
      <c r="C1232"/>
    </row>
    <row r="1233" spans="2:3" x14ac:dyDescent="0.25">
      <c r="B1233"/>
      <c r="C1233"/>
    </row>
    <row r="1234" spans="2:3" x14ac:dyDescent="0.25">
      <c r="B1234"/>
      <c r="C1234"/>
    </row>
    <row r="1235" spans="2:3" x14ac:dyDescent="0.25">
      <c r="B1235"/>
      <c r="C1235"/>
    </row>
    <row r="1236" spans="2:3" x14ac:dyDescent="0.25">
      <c r="B1236"/>
      <c r="C1236"/>
    </row>
    <row r="1237" spans="2:3" x14ac:dyDescent="0.25">
      <c r="B1237"/>
      <c r="C1237"/>
    </row>
    <row r="1238" spans="2:3" x14ac:dyDescent="0.25">
      <c r="B1238"/>
      <c r="C1238"/>
    </row>
    <row r="1239" spans="2:3" x14ac:dyDescent="0.25">
      <c r="B1239"/>
      <c r="C1239"/>
    </row>
    <row r="1240" spans="2:3" x14ac:dyDescent="0.25">
      <c r="B1240"/>
      <c r="C1240"/>
    </row>
    <row r="1241" spans="2:3" x14ac:dyDescent="0.25">
      <c r="B1241"/>
      <c r="C1241"/>
    </row>
    <row r="1242" spans="2:3" x14ac:dyDescent="0.25">
      <c r="B1242"/>
      <c r="C1242"/>
    </row>
    <row r="1243" spans="2:3" x14ac:dyDescent="0.25">
      <c r="B1243"/>
      <c r="C1243"/>
    </row>
    <row r="1244" spans="2:3" x14ac:dyDescent="0.25">
      <c r="B1244"/>
      <c r="C1244"/>
    </row>
    <row r="1245" spans="2:3" x14ac:dyDescent="0.25">
      <c r="B1245"/>
      <c r="C1245"/>
    </row>
    <row r="1246" spans="2:3" x14ac:dyDescent="0.25">
      <c r="B1246"/>
      <c r="C1246"/>
    </row>
    <row r="1247" spans="2:3" x14ac:dyDescent="0.25">
      <c r="B1247"/>
      <c r="C1247"/>
    </row>
    <row r="1248" spans="2:3" x14ac:dyDescent="0.25">
      <c r="B1248"/>
      <c r="C1248"/>
    </row>
    <row r="1249" spans="2:3" x14ac:dyDescent="0.25">
      <c r="B1249"/>
      <c r="C1249"/>
    </row>
    <row r="1250" spans="2:3" x14ac:dyDescent="0.25">
      <c r="B1250"/>
      <c r="C1250"/>
    </row>
    <row r="1251" spans="2:3" x14ac:dyDescent="0.25">
      <c r="B1251"/>
      <c r="C1251"/>
    </row>
    <row r="1252" spans="2:3" x14ac:dyDescent="0.25">
      <c r="B1252"/>
      <c r="C1252"/>
    </row>
    <row r="1253" spans="2:3" x14ac:dyDescent="0.25">
      <c r="B1253"/>
      <c r="C1253"/>
    </row>
    <row r="1254" spans="2:3" x14ac:dyDescent="0.25">
      <c r="B1254"/>
      <c r="C1254"/>
    </row>
    <row r="1255" spans="2:3" x14ac:dyDescent="0.25">
      <c r="B1255"/>
      <c r="C1255"/>
    </row>
    <row r="1256" spans="2:3" x14ac:dyDescent="0.25">
      <c r="B1256"/>
      <c r="C1256"/>
    </row>
    <row r="1257" spans="2:3" x14ac:dyDescent="0.25">
      <c r="B1257"/>
      <c r="C1257"/>
    </row>
    <row r="1258" spans="2:3" x14ac:dyDescent="0.25">
      <c r="B1258"/>
      <c r="C1258"/>
    </row>
    <row r="1259" spans="2:3" x14ac:dyDescent="0.25">
      <c r="B1259"/>
      <c r="C1259"/>
    </row>
    <row r="1260" spans="2:3" x14ac:dyDescent="0.25">
      <c r="B1260"/>
      <c r="C1260"/>
    </row>
    <row r="1261" spans="2:3" x14ac:dyDescent="0.25">
      <c r="B1261"/>
      <c r="C1261"/>
    </row>
    <row r="1262" spans="2:3" x14ac:dyDescent="0.25">
      <c r="B1262"/>
      <c r="C1262"/>
    </row>
    <row r="1263" spans="2:3" x14ac:dyDescent="0.25">
      <c r="B1263"/>
      <c r="C1263"/>
    </row>
    <row r="1264" spans="2:3" x14ac:dyDescent="0.25">
      <c r="B1264"/>
      <c r="C1264"/>
    </row>
    <row r="1265" spans="2:3" x14ac:dyDescent="0.25">
      <c r="B1265"/>
      <c r="C1265"/>
    </row>
    <row r="1266" spans="2:3" x14ac:dyDescent="0.25">
      <c r="B1266"/>
      <c r="C1266"/>
    </row>
    <row r="1267" spans="2:3" x14ac:dyDescent="0.25">
      <c r="B1267"/>
      <c r="C1267"/>
    </row>
    <row r="1268" spans="2:3" x14ac:dyDescent="0.25">
      <c r="B1268"/>
      <c r="C1268"/>
    </row>
    <row r="1269" spans="2:3" x14ac:dyDescent="0.25">
      <c r="B1269"/>
      <c r="C1269"/>
    </row>
    <row r="1270" spans="2:3" x14ac:dyDescent="0.25">
      <c r="B1270"/>
      <c r="C1270"/>
    </row>
    <row r="1271" spans="2:3" x14ac:dyDescent="0.25">
      <c r="B1271"/>
      <c r="C1271"/>
    </row>
    <row r="1272" spans="2:3" x14ac:dyDescent="0.25">
      <c r="B1272"/>
      <c r="C1272"/>
    </row>
    <row r="1273" spans="2:3" x14ac:dyDescent="0.25">
      <c r="B1273"/>
      <c r="C1273"/>
    </row>
    <row r="1274" spans="2:3" x14ac:dyDescent="0.25">
      <c r="B1274"/>
      <c r="C1274"/>
    </row>
    <row r="1275" spans="2:3" x14ac:dyDescent="0.25">
      <c r="B1275"/>
      <c r="C1275"/>
    </row>
    <row r="1276" spans="2:3" x14ac:dyDescent="0.25">
      <c r="B1276"/>
      <c r="C1276"/>
    </row>
    <row r="1277" spans="2:3" x14ac:dyDescent="0.25">
      <c r="B1277"/>
      <c r="C1277"/>
    </row>
    <row r="1278" spans="2:3" x14ac:dyDescent="0.25">
      <c r="B1278"/>
      <c r="C1278"/>
    </row>
    <row r="1279" spans="2:3" x14ac:dyDescent="0.25">
      <c r="B1279"/>
      <c r="C1279"/>
    </row>
    <row r="1280" spans="2:3" x14ac:dyDescent="0.25">
      <c r="B1280"/>
      <c r="C1280"/>
    </row>
    <row r="1281" spans="2:3" x14ac:dyDescent="0.25">
      <c r="B1281"/>
      <c r="C1281"/>
    </row>
    <row r="1282" spans="2:3" x14ac:dyDescent="0.25">
      <c r="B1282"/>
      <c r="C1282"/>
    </row>
    <row r="1283" spans="2:3" x14ac:dyDescent="0.25">
      <c r="B1283"/>
      <c r="C1283"/>
    </row>
    <row r="1284" spans="2:3" x14ac:dyDescent="0.25">
      <c r="B1284"/>
      <c r="C1284"/>
    </row>
    <row r="1285" spans="2:3" x14ac:dyDescent="0.25">
      <c r="B1285"/>
      <c r="C1285"/>
    </row>
    <row r="1286" spans="2:3" x14ac:dyDescent="0.25">
      <c r="B1286"/>
      <c r="C1286"/>
    </row>
    <row r="1287" spans="2:3" x14ac:dyDescent="0.25">
      <c r="B1287"/>
      <c r="C1287"/>
    </row>
    <row r="1288" spans="2:3" x14ac:dyDescent="0.25">
      <c r="B1288"/>
      <c r="C1288"/>
    </row>
    <row r="1289" spans="2:3" x14ac:dyDescent="0.25">
      <c r="B1289"/>
      <c r="C1289"/>
    </row>
    <row r="1290" spans="2:3" x14ac:dyDescent="0.25">
      <c r="B1290"/>
      <c r="C1290"/>
    </row>
    <row r="1291" spans="2:3" x14ac:dyDescent="0.25">
      <c r="B1291"/>
      <c r="C1291"/>
    </row>
    <row r="1292" spans="2:3" x14ac:dyDescent="0.25">
      <c r="B1292"/>
      <c r="C1292"/>
    </row>
    <row r="1293" spans="2:3" x14ac:dyDescent="0.25">
      <c r="B1293"/>
      <c r="C1293"/>
    </row>
    <row r="1294" spans="2:3" x14ac:dyDescent="0.25">
      <c r="B1294"/>
      <c r="C1294"/>
    </row>
    <row r="1295" spans="2:3" x14ac:dyDescent="0.25">
      <c r="B1295"/>
      <c r="C1295"/>
    </row>
    <row r="1296" spans="2:3" x14ac:dyDescent="0.25">
      <c r="B1296"/>
      <c r="C1296"/>
    </row>
    <row r="1297" spans="2:3" x14ac:dyDescent="0.25">
      <c r="B1297"/>
      <c r="C1297"/>
    </row>
    <row r="1298" spans="2:3" x14ac:dyDescent="0.25">
      <c r="B1298"/>
      <c r="C1298"/>
    </row>
    <row r="1299" spans="2:3" x14ac:dyDescent="0.25">
      <c r="B1299"/>
      <c r="C1299"/>
    </row>
    <row r="1300" spans="2:3" x14ac:dyDescent="0.25">
      <c r="B1300"/>
      <c r="C1300"/>
    </row>
    <row r="1301" spans="2:3" x14ac:dyDescent="0.25">
      <c r="B1301"/>
      <c r="C1301"/>
    </row>
    <row r="1302" spans="2:3" x14ac:dyDescent="0.25">
      <c r="B1302"/>
      <c r="C1302"/>
    </row>
    <row r="1303" spans="2:3" x14ac:dyDescent="0.25">
      <c r="B1303"/>
      <c r="C1303"/>
    </row>
    <row r="1304" spans="2:3" x14ac:dyDescent="0.25">
      <c r="B1304"/>
      <c r="C1304"/>
    </row>
    <row r="1305" spans="2:3" x14ac:dyDescent="0.25">
      <c r="B1305"/>
      <c r="C1305"/>
    </row>
    <row r="1306" spans="2:3" x14ac:dyDescent="0.25">
      <c r="B1306"/>
      <c r="C1306"/>
    </row>
    <row r="1307" spans="2:3" x14ac:dyDescent="0.25">
      <c r="B1307"/>
      <c r="C1307"/>
    </row>
    <row r="1308" spans="2:3" x14ac:dyDescent="0.25">
      <c r="B1308"/>
      <c r="C1308"/>
    </row>
    <row r="1309" spans="2:3" x14ac:dyDescent="0.25">
      <c r="B1309"/>
      <c r="C1309"/>
    </row>
    <row r="1310" spans="2:3" x14ac:dyDescent="0.25">
      <c r="B1310"/>
      <c r="C1310"/>
    </row>
    <row r="1311" spans="2:3" x14ac:dyDescent="0.25">
      <c r="B1311"/>
      <c r="C1311"/>
    </row>
    <row r="1312" spans="2:3" x14ac:dyDescent="0.25">
      <c r="B1312"/>
      <c r="C1312"/>
    </row>
    <row r="1313" spans="2:3" x14ac:dyDescent="0.25">
      <c r="B1313"/>
      <c r="C1313"/>
    </row>
    <row r="1314" spans="2:3" x14ac:dyDescent="0.25">
      <c r="B1314"/>
      <c r="C1314"/>
    </row>
    <row r="1315" spans="2:3" x14ac:dyDescent="0.25">
      <c r="B1315"/>
      <c r="C1315"/>
    </row>
    <row r="1316" spans="2:3" x14ac:dyDescent="0.25">
      <c r="B1316"/>
      <c r="C1316"/>
    </row>
    <row r="1317" spans="2:3" x14ac:dyDescent="0.25">
      <c r="B1317"/>
      <c r="C1317"/>
    </row>
    <row r="1318" spans="2:3" x14ac:dyDescent="0.25">
      <c r="B1318"/>
      <c r="C1318"/>
    </row>
    <row r="1319" spans="2:3" x14ac:dyDescent="0.25">
      <c r="B1319"/>
      <c r="C1319"/>
    </row>
    <row r="1320" spans="2:3" x14ac:dyDescent="0.25">
      <c r="B1320"/>
      <c r="C1320"/>
    </row>
    <row r="1321" spans="2:3" x14ac:dyDescent="0.25">
      <c r="B1321"/>
      <c r="C1321"/>
    </row>
    <row r="1322" spans="2:3" x14ac:dyDescent="0.25">
      <c r="B1322"/>
      <c r="C1322"/>
    </row>
    <row r="1323" spans="2:3" x14ac:dyDescent="0.25">
      <c r="B1323"/>
      <c r="C1323"/>
    </row>
    <row r="1324" spans="2:3" x14ac:dyDescent="0.25">
      <c r="B1324"/>
      <c r="C1324"/>
    </row>
    <row r="1325" spans="2:3" x14ac:dyDescent="0.25">
      <c r="B1325"/>
      <c r="C1325"/>
    </row>
    <row r="1326" spans="2:3" x14ac:dyDescent="0.25">
      <c r="B1326"/>
      <c r="C1326"/>
    </row>
    <row r="1327" spans="2:3" x14ac:dyDescent="0.25">
      <c r="B1327"/>
      <c r="C1327"/>
    </row>
    <row r="1328" spans="2:3" x14ac:dyDescent="0.25">
      <c r="B1328"/>
      <c r="C1328"/>
    </row>
    <row r="1329" spans="2:3" x14ac:dyDescent="0.25">
      <c r="B1329"/>
      <c r="C1329"/>
    </row>
    <row r="1330" spans="2:3" x14ac:dyDescent="0.25">
      <c r="B1330"/>
      <c r="C1330"/>
    </row>
    <row r="1331" spans="2:3" x14ac:dyDescent="0.25">
      <c r="B1331"/>
      <c r="C1331"/>
    </row>
    <row r="1332" spans="2:3" x14ac:dyDescent="0.25">
      <c r="B1332"/>
      <c r="C1332"/>
    </row>
    <row r="1333" spans="2:3" x14ac:dyDescent="0.25">
      <c r="B1333"/>
      <c r="C1333"/>
    </row>
    <row r="1334" spans="2:3" x14ac:dyDescent="0.25">
      <c r="B1334"/>
      <c r="C1334"/>
    </row>
    <row r="1335" spans="2:3" x14ac:dyDescent="0.25">
      <c r="B1335"/>
      <c r="C1335"/>
    </row>
    <row r="1336" spans="2:3" x14ac:dyDescent="0.25">
      <c r="B1336"/>
      <c r="C1336"/>
    </row>
    <row r="1337" spans="2:3" x14ac:dyDescent="0.25">
      <c r="B1337"/>
      <c r="C1337"/>
    </row>
    <row r="1338" spans="2:3" x14ac:dyDescent="0.25">
      <c r="B1338"/>
      <c r="C1338"/>
    </row>
    <row r="1339" spans="2:3" x14ac:dyDescent="0.25">
      <c r="B1339"/>
      <c r="C1339"/>
    </row>
    <row r="1340" spans="2:3" x14ac:dyDescent="0.25">
      <c r="B1340"/>
      <c r="C1340"/>
    </row>
    <row r="1341" spans="2:3" x14ac:dyDescent="0.25">
      <c r="B1341"/>
      <c r="C1341"/>
    </row>
    <row r="1342" spans="2:3" x14ac:dyDescent="0.25">
      <c r="B1342"/>
      <c r="C1342"/>
    </row>
    <row r="1343" spans="2:3" x14ac:dyDescent="0.25">
      <c r="B1343"/>
      <c r="C1343"/>
    </row>
    <row r="1344" spans="2:3" x14ac:dyDescent="0.25">
      <c r="B1344"/>
      <c r="C1344"/>
    </row>
    <row r="1345" spans="2:3" x14ac:dyDescent="0.25">
      <c r="B1345"/>
      <c r="C1345"/>
    </row>
    <row r="1346" spans="2:3" x14ac:dyDescent="0.25">
      <c r="B1346"/>
      <c r="C1346"/>
    </row>
    <row r="1347" spans="2:3" x14ac:dyDescent="0.25">
      <c r="B1347"/>
      <c r="C1347"/>
    </row>
    <row r="1348" spans="2:3" x14ac:dyDescent="0.25">
      <c r="B1348"/>
      <c r="C1348"/>
    </row>
    <row r="1349" spans="2:3" x14ac:dyDescent="0.25">
      <c r="B1349"/>
      <c r="C1349"/>
    </row>
    <row r="1350" spans="2:3" x14ac:dyDescent="0.25">
      <c r="B1350"/>
      <c r="C1350"/>
    </row>
    <row r="1351" spans="2:3" x14ac:dyDescent="0.25">
      <c r="B1351"/>
      <c r="C1351"/>
    </row>
    <row r="1352" spans="2:3" x14ac:dyDescent="0.25">
      <c r="B1352"/>
      <c r="C1352"/>
    </row>
    <row r="1353" spans="2:3" x14ac:dyDescent="0.25">
      <c r="B1353"/>
      <c r="C1353"/>
    </row>
    <row r="1354" spans="2:3" x14ac:dyDescent="0.25">
      <c r="B1354"/>
      <c r="C1354"/>
    </row>
    <row r="1355" spans="2:3" x14ac:dyDescent="0.25">
      <c r="B1355"/>
      <c r="C1355"/>
    </row>
    <row r="1356" spans="2:3" x14ac:dyDescent="0.25">
      <c r="B1356"/>
      <c r="C1356"/>
    </row>
    <row r="1357" spans="2:3" x14ac:dyDescent="0.25">
      <c r="B1357"/>
      <c r="C1357"/>
    </row>
    <row r="1358" spans="2:3" x14ac:dyDescent="0.25">
      <c r="B1358"/>
      <c r="C1358"/>
    </row>
    <row r="1359" spans="2:3" x14ac:dyDescent="0.25">
      <c r="B1359"/>
      <c r="C1359"/>
    </row>
    <row r="1360" spans="2:3" x14ac:dyDescent="0.25">
      <c r="B1360"/>
      <c r="C1360"/>
    </row>
    <row r="1361" spans="2:3" x14ac:dyDescent="0.25">
      <c r="B1361"/>
      <c r="C1361"/>
    </row>
    <row r="1362" spans="2:3" x14ac:dyDescent="0.25">
      <c r="B1362"/>
      <c r="C1362"/>
    </row>
    <row r="1363" spans="2:3" x14ac:dyDescent="0.25">
      <c r="B1363"/>
      <c r="C1363"/>
    </row>
    <row r="1364" spans="2:3" x14ac:dyDescent="0.25">
      <c r="B1364"/>
      <c r="C1364"/>
    </row>
    <row r="1365" spans="2:3" x14ac:dyDescent="0.25">
      <c r="B1365"/>
      <c r="C1365"/>
    </row>
    <row r="1366" spans="2:3" x14ac:dyDescent="0.25">
      <c r="B1366"/>
      <c r="C1366"/>
    </row>
    <row r="1367" spans="2:3" x14ac:dyDescent="0.25">
      <c r="B1367"/>
      <c r="C1367"/>
    </row>
    <row r="1368" spans="2:3" x14ac:dyDescent="0.25">
      <c r="B1368"/>
      <c r="C1368"/>
    </row>
    <row r="1369" spans="2:3" x14ac:dyDescent="0.25">
      <c r="B1369"/>
      <c r="C1369"/>
    </row>
    <row r="1370" spans="2:3" x14ac:dyDescent="0.25">
      <c r="B1370"/>
      <c r="C1370"/>
    </row>
    <row r="1371" spans="2:3" x14ac:dyDescent="0.25">
      <c r="B1371"/>
      <c r="C1371"/>
    </row>
    <row r="1372" spans="2:3" x14ac:dyDescent="0.25">
      <c r="B1372"/>
      <c r="C1372"/>
    </row>
    <row r="1373" spans="2:3" x14ac:dyDescent="0.25">
      <c r="B1373"/>
      <c r="C1373"/>
    </row>
    <row r="1374" spans="2:3" x14ac:dyDescent="0.25">
      <c r="B1374"/>
      <c r="C1374"/>
    </row>
    <row r="1375" spans="2:3" x14ac:dyDescent="0.25">
      <c r="B1375"/>
      <c r="C1375"/>
    </row>
    <row r="1376" spans="2:3" x14ac:dyDescent="0.25">
      <c r="B1376"/>
      <c r="C1376"/>
    </row>
    <row r="1377" spans="2:3" x14ac:dyDescent="0.25">
      <c r="B1377"/>
      <c r="C1377"/>
    </row>
    <row r="1378" spans="2:3" x14ac:dyDescent="0.25">
      <c r="B1378"/>
      <c r="C1378"/>
    </row>
    <row r="1379" spans="2:3" x14ac:dyDescent="0.25">
      <c r="B1379"/>
      <c r="C1379"/>
    </row>
    <row r="1380" spans="2:3" x14ac:dyDescent="0.25">
      <c r="B1380"/>
      <c r="C1380"/>
    </row>
    <row r="1381" spans="2:3" x14ac:dyDescent="0.25">
      <c r="B1381"/>
      <c r="C1381"/>
    </row>
    <row r="1382" spans="2:3" x14ac:dyDescent="0.25">
      <c r="B1382"/>
      <c r="C1382"/>
    </row>
    <row r="1383" spans="2:3" x14ac:dyDescent="0.25">
      <c r="B1383"/>
      <c r="C1383"/>
    </row>
    <row r="1384" spans="2:3" x14ac:dyDescent="0.25">
      <c r="B1384"/>
      <c r="C1384"/>
    </row>
    <row r="1385" spans="2:3" x14ac:dyDescent="0.25">
      <c r="B1385"/>
      <c r="C1385"/>
    </row>
    <row r="1386" spans="2:3" x14ac:dyDescent="0.25">
      <c r="B1386"/>
      <c r="C1386"/>
    </row>
    <row r="1387" spans="2:3" x14ac:dyDescent="0.25">
      <c r="B1387"/>
      <c r="C1387"/>
    </row>
    <row r="1388" spans="2:3" x14ac:dyDescent="0.25">
      <c r="B1388"/>
      <c r="C1388"/>
    </row>
    <row r="1389" spans="2:3" x14ac:dyDescent="0.25">
      <c r="B1389"/>
      <c r="C1389"/>
    </row>
    <row r="1390" spans="2:3" x14ac:dyDescent="0.25">
      <c r="B1390"/>
      <c r="C1390"/>
    </row>
    <row r="1391" spans="2:3" x14ac:dyDescent="0.25">
      <c r="B1391"/>
      <c r="C1391"/>
    </row>
    <row r="1392" spans="2:3" x14ac:dyDescent="0.25">
      <c r="B1392"/>
      <c r="C1392"/>
    </row>
    <row r="1393" spans="2:3" x14ac:dyDescent="0.25">
      <c r="B1393"/>
      <c r="C1393"/>
    </row>
    <row r="1394" spans="2:3" x14ac:dyDescent="0.25">
      <c r="B1394"/>
      <c r="C1394"/>
    </row>
    <row r="1395" spans="2:3" x14ac:dyDescent="0.25">
      <c r="B1395"/>
      <c r="C1395"/>
    </row>
    <row r="1396" spans="2:3" x14ac:dyDescent="0.25">
      <c r="B1396"/>
      <c r="C1396"/>
    </row>
    <row r="1397" spans="2:3" x14ac:dyDescent="0.25">
      <c r="B1397"/>
      <c r="C1397"/>
    </row>
    <row r="1398" spans="2:3" x14ac:dyDescent="0.25">
      <c r="B1398"/>
      <c r="C1398"/>
    </row>
    <row r="1399" spans="2:3" x14ac:dyDescent="0.25">
      <c r="B1399"/>
      <c r="C1399"/>
    </row>
    <row r="1400" spans="2:3" x14ac:dyDescent="0.25">
      <c r="B1400"/>
      <c r="C1400"/>
    </row>
    <row r="1401" spans="2:3" x14ac:dyDescent="0.25">
      <c r="B1401"/>
      <c r="C1401"/>
    </row>
    <row r="1402" spans="2:3" x14ac:dyDescent="0.25">
      <c r="B1402"/>
      <c r="C1402"/>
    </row>
    <row r="1403" spans="2:3" x14ac:dyDescent="0.25">
      <c r="B1403"/>
      <c r="C1403"/>
    </row>
    <row r="1404" spans="2:3" x14ac:dyDescent="0.25">
      <c r="B1404"/>
      <c r="C1404"/>
    </row>
    <row r="1405" spans="2:3" x14ac:dyDescent="0.25">
      <c r="B1405"/>
      <c r="C1405"/>
    </row>
    <row r="1406" spans="2:3" x14ac:dyDescent="0.25">
      <c r="B1406"/>
      <c r="C1406"/>
    </row>
    <row r="1407" spans="2:3" x14ac:dyDescent="0.25">
      <c r="B1407"/>
      <c r="C1407"/>
    </row>
    <row r="1408" spans="2:3" x14ac:dyDescent="0.25">
      <c r="B1408"/>
      <c r="C1408"/>
    </row>
    <row r="1409" spans="2:3" x14ac:dyDescent="0.25">
      <c r="B1409"/>
      <c r="C1409"/>
    </row>
    <row r="1410" spans="2:3" x14ac:dyDescent="0.25">
      <c r="B1410"/>
      <c r="C1410"/>
    </row>
    <row r="1411" spans="2:3" x14ac:dyDescent="0.25">
      <c r="B1411"/>
      <c r="C1411"/>
    </row>
    <row r="1412" spans="2:3" x14ac:dyDescent="0.25">
      <c r="B1412"/>
      <c r="C1412"/>
    </row>
    <row r="1413" spans="2:3" x14ac:dyDescent="0.25">
      <c r="B1413"/>
      <c r="C1413"/>
    </row>
    <row r="1414" spans="2:3" x14ac:dyDescent="0.25">
      <c r="B1414"/>
      <c r="C1414"/>
    </row>
    <row r="1415" spans="2:3" x14ac:dyDescent="0.25">
      <c r="B1415"/>
      <c r="C1415"/>
    </row>
    <row r="1416" spans="2:3" x14ac:dyDescent="0.25">
      <c r="B1416"/>
      <c r="C1416"/>
    </row>
    <row r="1417" spans="2:3" x14ac:dyDescent="0.25">
      <c r="B1417"/>
      <c r="C1417"/>
    </row>
    <row r="1418" spans="2:3" x14ac:dyDescent="0.25">
      <c r="B1418"/>
      <c r="C1418"/>
    </row>
    <row r="1419" spans="2:3" x14ac:dyDescent="0.25">
      <c r="B1419"/>
      <c r="C1419"/>
    </row>
    <row r="1420" spans="2:3" x14ac:dyDescent="0.25">
      <c r="B1420"/>
      <c r="C1420"/>
    </row>
    <row r="1421" spans="2:3" x14ac:dyDescent="0.25">
      <c r="B1421"/>
      <c r="C1421"/>
    </row>
    <row r="1422" spans="2:3" x14ac:dyDescent="0.25">
      <c r="B1422"/>
      <c r="C1422"/>
    </row>
    <row r="1423" spans="2:3" x14ac:dyDescent="0.25">
      <c r="B1423"/>
      <c r="C1423"/>
    </row>
    <row r="1424" spans="2:3" x14ac:dyDescent="0.25">
      <c r="B1424"/>
      <c r="C1424"/>
    </row>
    <row r="1425" spans="2:3" x14ac:dyDescent="0.25">
      <c r="B1425"/>
      <c r="C1425"/>
    </row>
    <row r="1426" spans="2:3" x14ac:dyDescent="0.25">
      <c r="B1426"/>
      <c r="C1426"/>
    </row>
    <row r="1427" spans="2:3" x14ac:dyDescent="0.25">
      <c r="B1427"/>
      <c r="C1427"/>
    </row>
    <row r="1428" spans="2:3" x14ac:dyDescent="0.25">
      <c r="B1428"/>
      <c r="C1428"/>
    </row>
    <row r="1429" spans="2:3" x14ac:dyDescent="0.25">
      <c r="B1429"/>
      <c r="C1429"/>
    </row>
    <row r="1430" spans="2:3" x14ac:dyDescent="0.25">
      <c r="B1430"/>
      <c r="C1430"/>
    </row>
    <row r="1431" spans="2:3" x14ac:dyDescent="0.25">
      <c r="B1431"/>
      <c r="C1431"/>
    </row>
    <row r="1432" spans="2:3" x14ac:dyDescent="0.25">
      <c r="B1432"/>
      <c r="C1432"/>
    </row>
    <row r="1433" spans="2:3" x14ac:dyDescent="0.25">
      <c r="B1433"/>
      <c r="C1433"/>
    </row>
    <row r="1434" spans="2:3" x14ac:dyDescent="0.25">
      <c r="B1434"/>
      <c r="C1434"/>
    </row>
    <row r="1435" spans="2:3" x14ac:dyDescent="0.25">
      <c r="B1435"/>
      <c r="C1435"/>
    </row>
    <row r="1436" spans="2:3" x14ac:dyDescent="0.25">
      <c r="B1436"/>
      <c r="C1436"/>
    </row>
    <row r="1437" spans="2:3" x14ac:dyDescent="0.25">
      <c r="B1437"/>
      <c r="C1437"/>
    </row>
    <row r="1438" spans="2:3" x14ac:dyDescent="0.25">
      <c r="B1438"/>
      <c r="C1438"/>
    </row>
    <row r="1439" spans="2:3" x14ac:dyDescent="0.25">
      <c r="B1439"/>
      <c r="C1439"/>
    </row>
    <row r="1440" spans="2:3" x14ac:dyDescent="0.25">
      <c r="B1440"/>
      <c r="C1440"/>
    </row>
    <row r="1441" spans="2:3" x14ac:dyDescent="0.25">
      <c r="B1441"/>
      <c r="C1441"/>
    </row>
    <row r="1442" spans="2:3" x14ac:dyDescent="0.25">
      <c r="B1442"/>
      <c r="C1442"/>
    </row>
    <row r="1443" spans="2:3" x14ac:dyDescent="0.25">
      <c r="B1443"/>
      <c r="C1443"/>
    </row>
    <row r="1444" spans="2:3" x14ac:dyDescent="0.25">
      <c r="B1444"/>
      <c r="C1444"/>
    </row>
    <row r="1445" spans="2:3" x14ac:dyDescent="0.25">
      <c r="B1445"/>
      <c r="C1445"/>
    </row>
    <row r="1446" spans="2:3" x14ac:dyDescent="0.25">
      <c r="B1446"/>
      <c r="C1446"/>
    </row>
    <row r="1447" spans="2:3" x14ac:dyDescent="0.25">
      <c r="B1447"/>
      <c r="C1447"/>
    </row>
    <row r="1448" spans="2:3" x14ac:dyDescent="0.25">
      <c r="B1448"/>
      <c r="C1448"/>
    </row>
    <row r="1449" spans="2:3" x14ac:dyDescent="0.25">
      <c r="B1449"/>
      <c r="C1449"/>
    </row>
    <row r="1450" spans="2:3" x14ac:dyDescent="0.25">
      <c r="B1450"/>
      <c r="C1450"/>
    </row>
    <row r="1451" spans="2:3" x14ac:dyDescent="0.25">
      <c r="B1451"/>
      <c r="C1451"/>
    </row>
    <row r="1452" spans="2:3" x14ac:dyDescent="0.25">
      <c r="B1452"/>
      <c r="C1452"/>
    </row>
    <row r="1453" spans="2:3" x14ac:dyDescent="0.25">
      <c r="B1453"/>
      <c r="C1453"/>
    </row>
    <row r="1454" spans="2:3" x14ac:dyDescent="0.25">
      <c r="B1454"/>
      <c r="C1454"/>
    </row>
    <row r="1455" spans="2:3" x14ac:dyDescent="0.25">
      <c r="B1455"/>
      <c r="C1455"/>
    </row>
    <row r="1456" spans="2:3" x14ac:dyDescent="0.25">
      <c r="B1456"/>
      <c r="C1456"/>
    </row>
    <row r="1457" spans="2:3" x14ac:dyDescent="0.25">
      <c r="B1457"/>
      <c r="C1457"/>
    </row>
    <row r="1458" spans="2:3" x14ac:dyDescent="0.25">
      <c r="B1458"/>
      <c r="C1458"/>
    </row>
    <row r="1459" spans="2:3" x14ac:dyDescent="0.25">
      <c r="B1459"/>
      <c r="C1459"/>
    </row>
    <row r="1460" spans="2:3" x14ac:dyDescent="0.25">
      <c r="B1460"/>
      <c r="C1460"/>
    </row>
    <row r="1461" spans="2:3" x14ac:dyDescent="0.25">
      <c r="B1461"/>
      <c r="C1461"/>
    </row>
    <row r="1462" spans="2:3" x14ac:dyDescent="0.25">
      <c r="B1462"/>
      <c r="C1462"/>
    </row>
    <row r="1463" spans="2:3" x14ac:dyDescent="0.25">
      <c r="B1463"/>
      <c r="C1463"/>
    </row>
    <row r="1464" spans="2:3" x14ac:dyDescent="0.25">
      <c r="B1464"/>
      <c r="C1464"/>
    </row>
    <row r="1465" spans="2:3" x14ac:dyDescent="0.25">
      <c r="B1465"/>
      <c r="C1465"/>
    </row>
    <row r="1466" spans="2:3" x14ac:dyDescent="0.25">
      <c r="B1466"/>
      <c r="C1466"/>
    </row>
    <row r="1467" spans="2:3" x14ac:dyDescent="0.25">
      <c r="B1467"/>
      <c r="C1467"/>
    </row>
    <row r="1468" spans="2:3" x14ac:dyDescent="0.25">
      <c r="B1468"/>
      <c r="C1468"/>
    </row>
    <row r="1469" spans="2:3" x14ac:dyDescent="0.25">
      <c r="B1469"/>
      <c r="C1469"/>
    </row>
    <row r="1470" spans="2:3" x14ac:dyDescent="0.25">
      <c r="B1470"/>
      <c r="C1470"/>
    </row>
    <row r="1471" spans="2:3" x14ac:dyDescent="0.25">
      <c r="B1471"/>
      <c r="C1471"/>
    </row>
    <row r="1472" spans="2:3" x14ac:dyDescent="0.25">
      <c r="B1472"/>
      <c r="C1472"/>
    </row>
    <row r="1473" spans="2:3" x14ac:dyDescent="0.25">
      <c r="B1473"/>
      <c r="C1473"/>
    </row>
    <row r="1474" spans="2:3" x14ac:dyDescent="0.25">
      <c r="B1474"/>
      <c r="C1474"/>
    </row>
    <row r="1475" spans="2:3" x14ac:dyDescent="0.25">
      <c r="B1475"/>
      <c r="C1475"/>
    </row>
    <row r="1476" spans="2:3" x14ac:dyDescent="0.25">
      <c r="B1476"/>
      <c r="C1476"/>
    </row>
    <row r="1477" spans="2:3" x14ac:dyDescent="0.25">
      <c r="B1477"/>
      <c r="C1477"/>
    </row>
    <row r="1478" spans="2:3" x14ac:dyDescent="0.25">
      <c r="B1478"/>
      <c r="C1478"/>
    </row>
    <row r="1479" spans="2:3" x14ac:dyDescent="0.25">
      <c r="B1479"/>
      <c r="C1479"/>
    </row>
    <row r="1480" spans="2:3" x14ac:dyDescent="0.25">
      <c r="B1480"/>
      <c r="C1480"/>
    </row>
    <row r="1481" spans="2:3" x14ac:dyDescent="0.25">
      <c r="B1481"/>
      <c r="C1481"/>
    </row>
    <row r="1482" spans="2:3" x14ac:dyDescent="0.25">
      <c r="B1482"/>
      <c r="C1482"/>
    </row>
    <row r="1483" spans="2:3" x14ac:dyDescent="0.25">
      <c r="B1483"/>
      <c r="C1483"/>
    </row>
    <row r="1484" spans="2:3" x14ac:dyDescent="0.25">
      <c r="B1484"/>
      <c r="C1484"/>
    </row>
    <row r="1485" spans="2:3" x14ac:dyDescent="0.25">
      <c r="B1485"/>
      <c r="C1485"/>
    </row>
    <row r="1486" spans="2:3" x14ac:dyDescent="0.25">
      <c r="B1486"/>
      <c r="C1486"/>
    </row>
    <row r="1487" spans="2:3" x14ac:dyDescent="0.25">
      <c r="B1487"/>
      <c r="C1487"/>
    </row>
    <row r="1488" spans="2:3" x14ac:dyDescent="0.25">
      <c r="B1488"/>
      <c r="C1488"/>
    </row>
    <row r="1489" spans="2:3" x14ac:dyDescent="0.25">
      <c r="B1489"/>
      <c r="C1489"/>
    </row>
    <row r="1490" spans="2:3" x14ac:dyDescent="0.25">
      <c r="B1490"/>
      <c r="C1490"/>
    </row>
    <row r="1491" spans="2:3" x14ac:dyDescent="0.25">
      <c r="B1491"/>
      <c r="C1491"/>
    </row>
    <row r="1492" spans="2:3" x14ac:dyDescent="0.25">
      <c r="B1492"/>
      <c r="C1492"/>
    </row>
    <row r="1493" spans="2:3" x14ac:dyDescent="0.25">
      <c r="B1493"/>
      <c r="C1493"/>
    </row>
    <row r="1494" spans="2:3" x14ac:dyDescent="0.25">
      <c r="B1494"/>
      <c r="C1494"/>
    </row>
    <row r="1495" spans="2:3" x14ac:dyDescent="0.25">
      <c r="B1495"/>
      <c r="C1495"/>
    </row>
    <row r="1496" spans="2:3" x14ac:dyDescent="0.25">
      <c r="B1496"/>
      <c r="C1496"/>
    </row>
    <row r="1497" spans="2:3" x14ac:dyDescent="0.25">
      <c r="B1497"/>
      <c r="C1497"/>
    </row>
    <row r="1498" spans="2:3" x14ac:dyDescent="0.25">
      <c r="B1498"/>
      <c r="C1498"/>
    </row>
    <row r="1499" spans="2:3" x14ac:dyDescent="0.25">
      <c r="B1499"/>
      <c r="C1499"/>
    </row>
    <row r="1500" spans="2:3" x14ac:dyDescent="0.25">
      <c r="B1500"/>
      <c r="C1500"/>
    </row>
    <row r="1501" spans="2:3" x14ac:dyDescent="0.25">
      <c r="B1501"/>
      <c r="C1501"/>
    </row>
    <row r="1502" spans="2:3" x14ac:dyDescent="0.25">
      <c r="B1502"/>
      <c r="C1502"/>
    </row>
    <row r="1503" spans="2:3" x14ac:dyDescent="0.25">
      <c r="B1503"/>
      <c r="C1503"/>
    </row>
    <row r="1504" spans="2:3" x14ac:dyDescent="0.25">
      <c r="B1504"/>
      <c r="C1504"/>
    </row>
    <row r="1505" spans="2:3" x14ac:dyDescent="0.25">
      <c r="B1505"/>
      <c r="C1505"/>
    </row>
    <row r="1506" spans="2:3" x14ac:dyDescent="0.25">
      <c r="B1506"/>
      <c r="C1506"/>
    </row>
    <row r="1507" spans="2:3" x14ac:dyDescent="0.25">
      <c r="B1507"/>
      <c r="C1507"/>
    </row>
    <row r="1508" spans="2:3" x14ac:dyDescent="0.25">
      <c r="B1508"/>
      <c r="C1508"/>
    </row>
    <row r="1509" spans="2:3" x14ac:dyDescent="0.25">
      <c r="B1509"/>
      <c r="C1509"/>
    </row>
    <row r="1510" spans="2:3" x14ac:dyDescent="0.25">
      <c r="B1510"/>
      <c r="C1510"/>
    </row>
    <row r="1511" spans="2:3" x14ac:dyDescent="0.25">
      <c r="B1511"/>
      <c r="C1511"/>
    </row>
    <row r="1512" spans="2:3" x14ac:dyDescent="0.25">
      <c r="B1512"/>
      <c r="C1512"/>
    </row>
    <row r="1513" spans="2:3" x14ac:dyDescent="0.25">
      <c r="B1513"/>
      <c r="C1513"/>
    </row>
    <row r="1514" spans="2:3" x14ac:dyDescent="0.25">
      <c r="B1514"/>
      <c r="C1514"/>
    </row>
    <row r="1515" spans="2:3" x14ac:dyDescent="0.25">
      <c r="B1515"/>
      <c r="C1515"/>
    </row>
    <row r="1516" spans="2:3" x14ac:dyDescent="0.25">
      <c r="B1516"/>
      <c r="C1516"/>
    </row>
    <row r="1517" spans="2:3" x14ac:dyDescent="0.25">
      <c r="B1517"/>
      <c r="C1517"/>
    </row>
    <row r="1518" spans="2:3" x14ac:dyDescent="0.25">
      <c r="B1518"/>
      <c r="C1518"/>
    </row>
    <row r="1519" spans="2:3" x14ac:dyDescent="0.25">
      <c r="B1519"/>
      <c r="C1519"/>
    </row>
    <row r="1520" spans="2:3" x14ac:dyDescent="0.25">
      <c r="B1520"/>
      <c r="C1520"/>
    </row>
    <row r="1521" spans="2:3" x14ac:dyDescent="0.25">
      <c r="B1521"/>
      <c r="C1521"/>
    </row>
    <row r="1522" spans="2:3" x14ac:dyDescent="0.25">
      <c r="B1522"/>
      <c r="C1522"/>
    </row>
    <row r="1523" spans="2:3" x14ac:dyDescent="0.25">
      <c r="B1523"/>
      <c r="C1523"/>
    </row>
    <row r="1524" spans="2:3" x14ac:dyDescent="0.25">
      <c r="B1524"/>
      <c r="C1524"/>
    </row>
    <row r="1525" spans="2:3" x14ac:dyDescent="0.25">
      <c r="B1525"/>
      <c r="C1525"/>
    </row>
    <row r="1526" spans="2:3" x14ac:dyDescent="0.25">
      <c r="B1526"/>
      <c r="C1526"/>
    </row>
    <row r="1527" spans="2:3" x14ac:dyDescent="0.25">
      <c r="B1527"/>
      <c r="C1527"/>
    </row>
    <row r="1528" spans="2:3" x14ac:dyDescent="0.25">
      <c r="B1528"/>
      <c r="C1528"/>
    </row>
    <row r="1529" spans="2:3" x14ac:dyDescent="0.25">
      <c r="B1529"/>
      <c r="C1529"/>
    </row>
    <row r="1530" spans="2:3" x14ac:dyDescent="0.25">
      <c r="B1530"/>
      <c r="C1530"/>
    </row>
    <row r="1531" spans="2:3" x14ac:dyDescent="0.25">
      <c r="B1531"/>
      <c r="C1531"/>
    </row>
    <row r="1532" spans="2:3" x14ac:dyDescent="0.25">
      <c r="B1532"/>
      <c r="C1532"/>
    </row>
    <row r="1533" spans="2:3" x14ac:dyDescent="0.25">
      <c r="B1533"/>
      <c r="C1533"/>
    </row>
    <row r="1534" spans="2:3" x14ac:dyDescent="0.25">
      <c r="B1534"/>
      <c r="C1534"/>
    </row>
    <row r="1535" spans="2:3" x14ac:dyDescent="0.25">
      <c r="B1535"/>
      <c r="C1535"/>
    </row>
    <row r="1536" spans="2:3" x14ac:dyDescent="0.25">
      <c r="B1536"/>
      <c r="C1536"/>
    </row>
    <row r="1537" spans="2:3" x14ac:dyDescent="0.25">
      <c r="B1537"/>
      <c r="C1537"/>
    </row>
    <row r="1538" spans="2:3" x14ac:dyDescent="0.25">
      <c r="B1538"/>
      <c r="C1538"/>
    </row>
    <row r="1539" spans="2:3" x14ac:dyDescent="0.25">
      <c r="B1539"/>
      <c r="C1539"/>
    </row>
    <row r="1540" spans="2:3" x14ac:dyDescent="0.25">
      <c r="B1540"/>
      <c r="C1540"/>
    </row>
    <row r="1541" spans="2:3" x14ac:dyDescent="0.25">
      <c r="B1541"/>
      <c r="C1541"/>
    </row>
    <row r="1542" spans="2:3" x14ac:dyDescent="0.25">
      <c r="B1542"/>
      <c r="C1542"/>
    </row>
    <row r="1543" spans="2:3" x14ac:dyDescent="0.25">
      <c r="B1543"/>
      <c r="C1543"/>
    </row>
    <row r="1544" spans="2:3" x14ac:dyDescent="0.25">
      <c r="B1544"/>
      <c r="C1544"/>
    </row>
    <row r="1545" spans="2:3" x14ac:dyDescent="0.25">
      <c r="B1545"/>
      <c r="C1545"/>
    </row>
    <row r="1546" spans="2:3" x14ac:dyDescent="0.25">
      <c r="B1546"/>
      <c r="C1546"/>
    </row>
    <row r="1547" spans="2:3" x14ac:dyDescent="0.25">
      <c r="B1547"/>
      <c r="C1547"/>
    </row>
    <row r="1548" spans="2:3" x14ac:dyDescent="0.25">
      <c r="B1548"/>
      <c r="C1548"/>
    </row>
    <row r="1549" spans="2:3" x14ac:dyDescent="0.25">
      <c r="B1549"/>
      <c r="C1549"/>
    </row>
    <row r="1550" spans="2:3" x14ac:dyDescent="0.25">
      <c r="B1550"/>
      <c r="C1550"/>
    </row>
    <row r="1551" spans="2:3" x14ac:dyDescent="0.25">
      <c r="B1551"/>
      <c r="C1551"/>
    </row>
    <row r="1552" spans="2:3" x14ac:dyDescent="0.25">
      <c r="B1552"/>
      <c r="C1552"/>
    </row>
    <row r="1553" spans="2:3" x14ac:dyDescent="0.25">
      <c r="B1553"/>
      <c r="C1553"/>
    </row>
    <row r="1554" spans="2:3" x14ac:dyDescent="0.25">
      <c r="B1554"/>
      <c r="C1554"/>
    </row>
    <row r="1555" spans="2:3" x14ac:dyDescent="0.25">
      <c r="B1555"/>
      <c r="C1555"/>
    </row>
    <row r="1556" spans="2:3" x14ac:dyDescent="0.25">
      <c r="B1556"/>
      <c r="C1556"/>
    </row>
    <row r="1557" spans="2:3" x14ac:dyDescent="0.25">
      <c r="B1557"/>
      <c r="C1557"/>
    </row>
    <row r="1558" spans="2:3" x14ac:dyDescent="0.25">
      <c r="B1558"/>
      <c r="C1558"/>
    </row>
    <row r="1559" spans="2:3" x14ac:dyDescent="0.25">
      <c r="B1559"/>
      <c r="C1559"/>
    </row>
    <row r="1560" spans="2:3" x14ac:dyDescent="0.25">
      <c r="B1560"/>
      <c r="C1560"/>
    </row>
    <row r="1561" spans="2:3" x14ac:dyDescent="0.25">
      <c r="B1561"/>
      <c r="C1561"/>
    </row>
    <row r="1562" spans="2:3" x14ac:dyDescent="0.25">
      <c r="B1562"/>
      <c r="C1562"/>
    </row>
    <row r="1563" spans="2:3" x14ac:dyDescent="0.25">
      <c r="B1563"/>
      <c r="C1563"/>
    </row>
    <row r="1564" spans="2:3" x14ac:dyDescent="0.25">
      <c r="B1564"/>
      <c r="C1564"/>
    </row>
    <row r="1565" spans="2:3" x14ac:dyDescent="0.25">
      <c r="B1565"/>
      <c r="C1565"/>
    </row>
    <row r="1566" spans="2:3" x14ac:dyDescent="0.25">
      <c r="B1566"/>
      <c r="C1566"/>
    </row>
    <row r="1567" spans="2:3" x14ac:dyDescent="0.25">
      <c r="B1567"/>
      <c r="C1567"/>
    </row>
    <row r="1568" spans="2:3" x14ac:dyDescent="0.25">
      <c r="B1568"/>
      <c r="C1568"/>
    </row>
    <row r="1569" spans="2:3" x14ac:dyDescent="0.25">
      <c r="B1569"/>
      <c r="C1569"/>
    </row>
    <row r="1570" spans="2:3" x14ac:dyDescent="0.25">
      <c r="B1570"/>
      <c r="C1570"/>
    </row>
    <row r="1571" spans="2:3" x14ac:dyDescent="0.25">
      <c r="B1571"/>
      <c r="C1571"/>
    </row>
    <row r="1572" spans="2:3" x14ac:dyDescent="0.25">
      <c r="B1572"/>
      <c r="C1572"/>
    </row>
    <row r="1573" spans="2:3" x14ac:dyDescent="0.25">
      <c r="B1573"/>
      <c r="C1573"/>
    </row>
    <row r="1574" spans="2:3" x14ac:dyDescent="0.25">
      <c r="B1574"/>
      <c r="C1574"/>
    </row>
    <row r="1575" spans="2:3" x14ac:dyDescent="0.25">
      <c r="B1575"/>
      <c r="C1575"/>
    </row>
    <row r="1576" spans="2:3" x14ac:dyDescent="0.25">
      <c r="B1576"/>
      <c r="C1576"/>
    </row>
    <row r="1577" spans="2:3" x14ac:dyDescent="0.25">
      <c r="B1577"/>
      <c r="C1577"/>
    </row>
    <row r="1578" spans="2:3" x14ac:dyDescent="0.25">
      <c r="B1578"/>
      <c r="C1578"/>
    </row>
    <row r="1579" spans="2:3" x14ac:dyDescent="0.25">
      <c r="B1579"/>
      <c r="C1579"/>
    </row>
    <row r="1580" spans="2:3" x14ac:dyDescent="0.25">
      <c r="B1580"/>
      <c r="C1580"/>
    </row>
    <row r="1581" spans="2:3" x14ac:dyDescent="0.25">
      <c r="B1581"/>
      <c r="C1581"/>
    </row>
    <row r="1582" spans="2:3" x14ac:dyDescent="0.25">
      <c r="B1582"/>
      <c r="C1582"/>
    </row>
    <row r="1583" spans="2:3" x14ac:dyDescent="0.25">
      <c r="B1583"/>
      <c r="C1583"/>
    </row>
    <row r="1584" spans="2:3" x14ac:dyDescent="0.25">
      <c r="B1584"/>
      <c r="C1584"/>
    </row>
    <row r="1585" spans="2:3" x14ac:dyDescent="0.25">
      <c r="B1585"/>
      <c r="C1585"/>
    </row>
    <row r="1586" spans="2:3" x14ac:dyDescent="0.25">
      <c r="B1586"/>
      <c r="C1586"/>
    </row>
    <row r="1587" spans="2:3" x14ac:dyDescent="0.25">
      <c r="B1587"/>
      <c r="C1587"/>
    </row>
    <row r="1588" spans="2:3" x14ac:dyDescent="0.25">
      <c r="B1588"/>
      <c r="C1588"/>
    </row>
    <row r="1589" spans="2:3" x14ac:dyDescent="0.25">
      <c r="B1589"/>
      <c r="C1589"/>
    </row>
    <row r="1590" spans="2:3" x14ac:dyDescent="0.25">
      <c r="B1590"/>
      <c r="C1590"/>
    </row>
    <row r="1591" spans="2:3" x14ac:dyDescent="0.25">
      <c r="B1591"/>
      <c r="C1591"/>
    </row>
    <row r="1592" spans="2:3" x14ac:dyDescent="0.25">
      <c r="B1592"/>
      <c r="C1592"/>
    </row>
    <row r="1593" spans="2:3" x14ac:dyDescent="0.25">
      <c r="B1593"/>
      <c r="C1593"/>
    </row>
    <row r="1594" spans="2:3" x14ac:dyDescent="0.25">
      <c r="B1594"/>
      <c r="C1594"/>
    </row>
    <row r="1595" spans="2:3" x14ac:dyDescent="0.25">
      <c r="B1595"/>
      <c r="C1595"/>
    </row>
    <row r="1596" spans="2:3" x14ac:dyDescent="0.25">
      <c r="B1596"/>
      <c r="C1596"/>
    </row>
    <row r="1597" spans="2:3" x14ac:dyDescent="0.25">
      <c r="B1597"/>
      <c r="C1597"/>
    </row>
    <row r="1598" spans="2:3" x14ac:dyDescent="0.25">
      <c r="B1598"/>
      <c r="C1598"/>
    </row>
    <row r="1599" spans="2:3" x14ac:dyDescent="0.25">
      <c r="B1599"/>
      <c r="C1599"/>
    </row>
    <row r="1600" spans="2:3" x14ac:dyDescent="0.25">
      <c r="B1600"/>
      <c r="C1600"/>
    </row>
    <row r="1601" spans="2:3" x14ac:dyDescent="0.25">
      <c r="B1601"/>
      <c r="C1601"/>
    </row>
    <row r="1602" spans="2:3" x14ac:dyDescent="0.25">
      <c r="B1602"/>
      <c r="C1602"/>
    </row>
    <row r="1603" spans="2:3" x14ac:dyDescent="0.25">
      <c r="B1603"/>
      <c r="C1603"/>
    </row>
    <row r="1604" spans="2:3" x14ac:dyDescent="0.25">
      <c r="B1604"/>
      <c r="C1604"/>
    </row>
    <row r="1605" spans="2:3" x14ac:dyDescent="0.25">
      <c r="B1605"/>
      <c r="C1605"/>
    </row>
    <row r="1606" spans="2:3" x14ac:dyDescent="0.25">
      <c r="B1606"/>
      <c r="C1606"/>
    </row>
    <row r="1607" spans="2:3" x14ac:dyDescent="0.25">
      <c r="B1607"/>
      <c r="C1607"/>
    </row>
    <row r="1608" spans="2:3" x14ac:dyDescent="0.25">
      <c r="B1608"/>
      <c r="C1608"/>
    </row>
    <row r="1609" spans="2:3" x14ac:dyDescent="0.25">
      <c r="B1609"/>
      <c r="C1609"/>
    </row>
    <row r="1610" spans="2:3" x14ac:dyDescent="0.25">
      <c r="B1610"/>
      <c r="C1610"/>
    </row>
    <row r="1611" spans="2:3" x14ac:dyDescent="0.25">
      <c r="B1611"/>
      <c r="C1611"/>
    </row>
    <row r="1612" spans="2:3" x14ac:dyDescent="0.25">
      <c r="B1612"/>
      <c r="C1612"/>
    </row>
    <row r="1613" spans="2:3" x14ac:dyDescent="0.25">
      <c r="B1613"/>
      <c r="C1613"/>
    </row>
    <row r="1614" spans="2:3" x14ac:dyDescent="0.25">
      <c r="B1614"/>
      <c r="C1614"/>
    </row>
    <row r="1615" spans="2:3" x14ac:dyDescent="0.25">
      <c r="B1615"/>
      <c r="C1615"/>
    </row>
    <row r="1616" spans="2:3" x14ac:dyDescent="0.25">
      <c r="B1616"/>
      <c r="C1616"/>
    </row>
    <row r="1617" spans="2:3" x14ac:dyDescent="0.25">
      <c r="B1617"/>
      <c r="C1617"/>
    </row>
    <row r="1618" spans="2:3" x14ac:dyDescent="0.25">
      <c r="B1618"/>
      <c r="C1618"/>
    </row>
    <row r="1619" spans="2:3" x14ac:dyDescent="0.25">
      <c r="B1619"/>
      <c r="C1619"/>
    </row>
    <row r="1620" spans="2:3" x14ac:dyDescent="0.25">
      <c r="B1620"/>
      <c r="C1620"/>
    </row>
    <row r="1621" spans="2:3" x14ac:dyDescent="0.25">
      <c r="B1621"/>
      <c r="C1621"/>
    </row>
    <row r="1622" spans="2:3" x14ac:dyDescent="0.25">
      <c r="B1622"/>
      <c r="C1622"/>
    </row>
    <row r="1623" spans="2:3" x14ac:dyDescent="0.25">
      <c r="B1623"/>
      <c r="C1623"/>
    </row>
    <row r="1624" spans="2:3" x14ac:dyDescent="0.25">
      <c r="B1624"/>
      <c r="C1624"/>
    </row>
    <row r="1625" spans="2:3" x14ac:dyDescent="0.25">
      <c r="B1625"/>
      <c r="C1625"/>
    </row>
    <row r="1626" spans="2:3" x14ac:dyDescent="0.25">
      <c r="B1626"/>
      <c r="C1626"/>
    </row>
    <row r="1627" spans="2:3" x14ac:dyDescent="0.25">
      <c r="B1627"/>
      <c r="C1627"/>
    </row>
    <row r="1628" spans="2:3" x14ac:dyDescent="0.25">
      <c r="B1628"/>
      <c r="C1628"/>
    </row>
    <row r="1629" spans="2:3" x14ac:dyDescent="0.25">
      <c r="B1629"/>
      <c r="C1629"/>
    </row>
    <row r="1630" spans="2:3" x14ac:dyDescent="0.25">
      <c r="B1630"/>
      <c r="C1630"/>
    </row>
    <row r="1631" spans="2:3" x14ac:dyDescent="0.25">
      <c r="B1631"/>
      <c r="C1631"/>
    </row>
    <row r="1632" spans="2:3" x14ac:dyDescent="0.25">
      <c r="B1632"/>
      <c r="C1632"/>
    </row>
    <row r="1633" spans="2:3" x14ac:dyDescent="0.25">
      <c r="B1633"/>
      <c r="C1633"/>
    </row>
    <row r="1634" spans="2:3" x14ac:dyDescent="0.25">
      <c r="B1634"/>
      <c r="C1634"/>
    </row>
    <row r="1635" spans="2:3" x14ac:dyDescent="0.25">
      <c r="B1635"/>
      <c r="C1635"/>
    </row>
    <row r="1636" spans="2:3" x14ac:dyDescent="0.25">
      <c r="B1636"/>
      <c r="C1636"/>
    </row>
    <row r="1637" spans="2:3" x14ac:dyDescent="0.25">
      <c r="B1637"/>
      <c r="C1637"/>
    </row>
    <row r="1638" spans="2:3" x14ac:dyDescent="0.25">
      <c r="B1638"/>
      <c r="C1638"/>
    </row>
    <row r="1639" spans="2:3" x14ac:dyDescent="0.25">
      <c r="B1639"/>
      <c r="C1639"/>
    </row>
    <row r="1640" spans="2:3" x14ac:dyDescent="0.25">
      <c r="B1640"/>
      <c r="C1640"/>
    </row>
    <row r="1641" spans="2:3" x14ac:dyDescent="0.25">
      <c r="B1641"/>
      <c r="C1641"/>
    </row>
    <row r="1642" spans="2:3" x14ac:dyDescent="0.25">
      <c r="B1642"/>
      <c r="C1642"/>
    </row>
    <row r="1643" spans="2:3" x14ac:dyDescent="0.25">
      <c r="B1643"/>
      <c r="C1643"/>
    </row>
    <row r="1644" spans="2:3" x14ac:dyDescent="0.25">
      <c r="B1644"/>
      <c r="C1644"/>
    </row>
    <row r="1645" spans="2:3" x14ac:dyDescent="0.25">
      <c r="B1645"/>
      <c r="C1645"/>
    </row>
    <row r="1646" spans="2:3" x14ac:dyDescent="0.25">
      <c r="B1646"/>
      <c r="C1646"/>
    </row>
    <row r="1647" spans="2:3" x14ac:dyDescent="0.25">
      <c r="B1647"/>
      <c r="C1647"/>
    </row>
    <row r="1648" spans="2:3" x14ac:dyDescent="0.25">
      <c r="B1648"/>
      <c r="C1648"/>
    </row>
    <row r="1649" spans="2:3" x14ac:dyDescent="0.25">
      <c r="B1649"/>
      <c r="C1649"/>
    </row>
    <row r="1650" spans="2:3" x14ac:dyDescent="0.25">
      <c r="B1650"/>
      <c r="C1650"/>
    </row>
    <row r="1651" spans="2:3" x14ac:dyDescent="0.25">
      <c r="B1651"/>
      <c r="C1651"/>
    </row>
    <row r="1652" spans="2:3" x14ac:dyDescent="0.25">
      <c r="B1652"/>
      <c r="C1652"/>
    </row>
    <row r="1653" spans="2:3" x14ac:dyDescent="0.25">
      <c r="B1653"/>
      <c r="C1653"/>
    </row>
    <row r="1654" spans="2:3" x14ac:dyDescent="0.25">
      <c r="B1654"/>
      <c r="C1654"/>
    </row>
    <row r="1655" spans="2:3" x14ac:dyDescent="0.25">
      <c r="B1655"/>
      <c r="C1655"/>
    </row>
    <row r="1656" spans="2:3" x14ac:dyDescent="0.25">
      <c r="B1656"/>
      <c r="C1656"/>
    </row>
    <row r="1657" spans="2:3" x14ac:dyDescent="0.25">
      <c r="B1657"/>
      <c r="C1657"/>
    </row>
    <row r="1658" spans="2:3" x14ac:dyDescent="0.25">
      <c r="B1658"/>
      <c r="C1658"/>
    </row>
    <row r="1659" spans="2:3" x14ac:dyDescent="0.25">
      <c r="B1659"/>
      <c r="C1659"/>
    </row>
    <row r="1660" spans="2:3" x14ac:dyDescent="0.25">
      <c r="B1660"/>
      <c r="C1660"/>
    </row>
    <row r="1661" spans="2:3" x14ac:dyDescent="0.25">
      <c r="B1661"/>
      <c r="C1661"/>
    </row>
    <row r="1662" spans="2:3" x14ac:dyDescent="0.25">
      <c r="B1662"/>
      <c r="C1662"/>
    </row>
    <row r="1663" spans="2:3" x14ac:dyDescent="0.25">
      <c r="B1663"/>
      <c r="C1663"/>
    </row>
    <row r="1664" spans="2:3" x14ac:dyDescent="0.25">
      <c r="B1664"/>
      <c r="C1664"/>
    </row>
    <row r="1665" spans="2:3" x14ac:dyDescent="0.25">
      <c r="B1665"/>
      <c r="C1665"/>
    </row>
    <row r="1666" spans="2:3" x14ac:dyDescent="0.25">
      <c r="B1666"/>
      <c r="C1666"/>
    </row>
    <row r="1667" spans="2:3" x14ac:dyDescent="0.25">
      <c r="B1667"/>
      <c r="C1667"/>
    </row>
    <row r="1668" spans="2:3" x14ac:dyDescent="0.25">
      <c r="B1668"/>
      <c r="C1668"/>
    </row>
    <row r="1669" spans="2:3" x14ac:dyDescent="0.25">
      <c r="B1669"/>
      <c r="C1669"/>
    </row>
    <row r="1670" spans="2:3" x14ac:dyDescent="0.25">
      <c r="B1670"/>
      <c r="C1670"/>
    </row>
    <row r="1671" spans="2:3" x14ac:dyDescent="0.25">
      <c r="B1671"/>
      <c r="C1671"/>
    </row>
    <row r="1672" spans="2:3" x14ac:dyDescent="0.25">
      <c r="B1672"/>
      <c r="C1672"/>
    </row>
    <row r="1673" spans="2:3" x14ac:dyDescent="0.25">
      <c r="B1673"/>
      <c r="C1673"/>
    </row>
    <row r="1674" spans="2:3" x14ac:dyDescent="0.25">
      <c r="B1674"/>
      <c r="C1674"/>
    </row>
    <row r="1675" spans="2:3" x14ac:dyDescent="0.25">
      <c r="B1675"/>
      <c r="C1675"/>
    </row>
    <row r="1676" spans="2:3" x14ac:dyDescent="0.25">
      <c r="B1676"/>
      <c r="C1676"/>
    </row>
    <row r="1677" spans="2:3" x14ac:dyDescent="0.25">
      <c r="B1677"/>
      <c r="C1677"/>
    </row>
    <row r="1678" spans="2:3" x14ac:dyDescent="0.25">
      <c r="B1678"/>
      <c r="C1678"/>
    </row>
    <row r="1679" spans="2:3" x14ac:dyDescent="0.25">
      <c r="B1679"/>
      <c r="C1679"/>
    </row>
    <row r="1680" spans="2:3" x14ac:dyDescent="0.25">
      <c r="B1680"/>
      <c r="C1680"/>
    </row>
    <row r="1681" spans="2:3" x14ac:dyDescent="0.25">
      <c r="B1681"/>
      <c r="C1681"/>
    </row>
    <row r="1682" spans="2:3" x14ac:dyDescent="0.25">
      <c r="B1682"/>
      <c r="C1682"/>
    </row>
    <row r="1683" spans="2:3" x14ac:dyDescent="0.25">
      <c r="B1683"/>
      <c r="C1683"/>
    </row>
    <row r="1684" spans="2:3" x14ac:dyDescent="0.25">
      <c r="B1684"/>
      <c r="C1684"/>
    </row>
    <row r="1685" spans="2:3" x14ac:dyDescent="0.25">
      <c r="B1685"/>
      <c r="C1685"/>
    </row>
    <row r="1686" spans="2:3" x14ac:dyDescent="0.25">
      <c r="B1686"/>
      <c r="C1686"/>
    </row>
    <row r="1687" spans="2:3" x14ac:dyDescent="0.25">
      <c r="B1687"/>
      <c r="C1687"/>
    </row>
    <row r="1688" spans="2:3" x14ac:dyDescent="0.25">
      <c r="B1688"/>
      <c r="C1688"/>
    </row>
    <row r="1689" spans="2:3" x14ac:dyDescent="0.25">
      <c r="B1689"/>
      <c r="C1689"/>
    </row>
    <row r="1690" spans="2:3" x14ac:dyDescent="0.25">
      <c r="B1690"/>
      <c r="C1690"/>
    </row>
    <row r="1691" spans="2:3" x14ac:dyDescent="0.25">
      <c r="B1691"/>
      <c r="C1691"/>
    </row>
    <row r="1692" spans="2:3" x14ac:dyDescent="0.25">
      <c r="B1692"/>
      <c r="C1692"/>
    </row>
    <row r="1693" spans="2:3" x14ac:dyDescent="0.25">
      <c r="B1693"/>
      <c r="C1693"/>
    </row>
    <row r="1694" spans="2:3" x14ac:dyDescent="0.25">
      <c r="B1694"/>
      <c r="C1694"/>
    </row>
    <row r="1695" spans="2:3" x14ac:dyDescent="0.25">
      <c r="B1695"/>
      <c r="C1695"/>
    </row>
    <row r="1696" spans="2:3" x14ac:dyDescent="0.25">
      <c r="B1696"/>
      <c r="C1696"/>
    </row>
    <row r="1697" spans="2:3" x14ac:dyDescent="0.25">
      <c r="B1697"/>
      <c r="C1697"/>
    </row>
    <row r="1698" spans="2:3" x14ac:dyDescent="0.25">
      <c r="B1698"/>
      <c r="C1698"/>
    </row>
    <row r="1699" spans="2:3" x14ac:dyDescent="0.25">
      <c r="B1699"/>
      <c r="C1699"/>
    </row>
    <row r="1700" spans="2:3" x14ac:dyDescent="0.25">
      <c r="B1700"/>
      <c r="C1700"/>
    </row>
    <row r="1701" spans="2:3" x14ac:dyDescent="0.25">
      <c r="B1701"/>
      <c r="C1701"/>
    </row>
    <row r="1702" spans="2:3" x14ac:dyDescent="0.25">
      <c r="B1702"/>
      <c r="C1702"/>
    </row>
    <row r="1703" spans="2:3" x14ac:dyDescent="0.25">
      <c r="B1703"/>
      <c r="C1703"/>
    </row>
    <row r="1704" spans="2:3" x14ac:dyDescent="0.25">
      <c r="B1704"/>
      <c r="C1704"/>
    </row>
    <row r="1705" spans="2:3" x14ac:dyDescent="0.25">
      <c r="B1705"/>
      <c r="C1705"/>
    </row>
    <row r="1706" spans="2:3" x14ac:dyDescent="0.25">
      <c r="B1706"/>
      <c r="C1706"/>
    </row>
    <row r="1707" spans="2:3" x14ac:dyDescent="0.25">
      <c r="B1707"/>
      <c r="C1707"/>
    </row>
    <row r="1708" spans="2:3" x14ac:dyDescent="0.25">
      <c r="B1708"/>
      <c r="C1708"/>
    </row>
    <row r="1709" spans="2:3" x14ac:dyDescent="0.25">
      <c r="B1709"/>
      <c r="C1709"/>
    </row>
    <row r="1710" spans="2:3" x14ac:dyDescent="0.25">
      <c r="B1710"/>
      <c r="C1710"/>
    </row>
    <row r="1711" spans="2:3" x14ac:dyDescent="0.25">
      <c r="B1711"/>
      <c r="C1711"/>
    </row>
    <row r="1712" spans="2:3" x14ac:dyDescent="0.25">
      <c r="B1712"/>
      <c r="C1712"/>
    </row>
    <row r="1713" spans="2:3" x14ac:dyDescent="0.25">
      <c r="B1713"/>
      <c r="C1713"/>
    </row>
    <row r="1714" spans="2:3" x14ac:dyDescent="0.25">
      <c r="B1714"/>
      <c r="C1714"/>
    </row>
    <row r="1715" spans="2:3" x14ac:dyDescent="0.25">
      <c r="B1715"/>
      <c r="C1715"/>
    </row>
    <row r="1716" spans="2:3" x14ac:dyDescent="0.25">
      <c r="B1716"/>
      <c r="C1716"/>
    </row>
    <row r="1717" spans="2:3" x14ac:dyDescent="0.25">
      <c r="B1717"/>
      <c r="C1717"/>
    </row>
    <row r="1718" spans="2:3" x14ac:dyDescent="0.25">
      <c r="B1718"/>
      <c r="C1718"/>
    </row>
    <row r="1719" spans="2:3" x14ac:dyDescent="0.25">
      <c r="B1719"/>
      <c r="C1719"/>
    </row>
    <row r="1720" spans="2:3" x14ac:dyDescent="0.25">
      <c r="B1720"/>
      <c r="C1720"/>
    </row>
    <row r="1721" spans="2:3" x14ac:dyDescent="0.25">
      <c r="B1721"/>
      <c r="C1721"/>
    </row>
    <row r="1722" spans="2:3" x14ac:dyDescent="0.25">
      <c r="B1722"/>
      <c r="C1722"/>
    </row>
    <row r="1723" spans="2:3" x14ac:dyDescent="0.25">
      <c r="B1723"/>
      <c r="C1723"/>
    </row>
    <row r="1724" spans="2:3" x14ac:dyDescent="0.25">
      <c r="B1724"/>
      <c r="C1724"/>
    </row>
    <row r="1725" spans="2:3" x14ac:dyDescent="0.25">
      <c r="B1725"/>
      <c r="C1725"/>
    </row>
    <row r="1726" spans="2:3" x14ac:dyDescent="0.25">
      <c r="B1726"/>
      <c r="C1726"/>
    </row>
    <row r="1727" spans="2:3" x14ac:dyDescent="0.25">
      <c r="B1727"/>
      <c r="C1727"/>
    </row>
    <row r="1728" spans="2:3" x14ac:dyDescent="0.25">
      <c r="B1728"/>
      <c r="C1728"/>
    </row>
    <row r="1729" spans="2:3" x14ac:dyDescent="0.25">
      <c r="B1729"/>
      <c r="C1729"/>
    </row>
    <row r="1730" spans="2:3" x14ac:dyDescent="0.25">
      <c r="B1730"/>
      <c r="C1730"/>
    </row>
    <row r="1731" spans="2:3" x14ac:dyDescent="0.25">
      <c r="B1731"/>
      <c r="C1731"/>
    </row>
    <row r="1732" spans="2:3" x14ac:dyDescent="0.25">
      <c r="B1732"/>
      <c r="C1732"/>
    </row>
    <row r="1733" spans="2:3" x14ac:dyDescent="0.25">
      <c r="B1733"/>
      <c r="C1733"/>
    </row>
    <row r="1734" spans="2:3" x14ac:dyDescent="0.25">
      <c r="B1734"/>
      <c r="C1734"/>
    </row>
    <row r="1735" spans="2:3" x14ac:dyDescent="0.25">
      <c r="B1735"/>
      <c r="C1735"/>
    </row>
    <row r="1736" spans="2:3" x14ac:dyDescent="0.25">
      <c r="B1736"/>
      <c r="C1736"/>
    </row>
    <row r="1737" spans="2:3" x14ac:dyDescent="0.25">
      <c r="B1737"/>
      <c r="C1737"/>
    </row>
    <row r="1738" spans="2:3" x14ac:dyDescent="0.25">
      <c r="B1738"/>
      <c r="C1738"/>
    </row>
    <row r="1739" spans="2:3" x14ac:dyDescent="0.25">
      <c r="B1739"/>
      <c r="C1739"/>
    </row>
    <row r="1740" spans="2:3" x14ac:dyDescent="0.25">
      <c r="B1740"/>
      <c r="C1740"/>
    </row>
    <row r="1741" spans="2:3" x14ac:dyDescent="0.25">
      <c r="B1741"/>
      <c r="C1741"/>
    </row>
    <row r="1742" spans="2:3" x14ac:dyDescent="0.25">
      <c r="B1742"/>
      <c r="C1742"/>
    </row>
    <row r="1743" spans="2:3" x14ac:dyDescent="0.25">
      <c r="B1743"/>
      <c r="C1743"/>
    </row>
    <row r="1744" spans="2:3" x14ac:dyDescent="0.25">
      <c r="B1744"/>
      <c r="C1744"/>
    </row>
    <row r="1745" spans="2:3" x14ac:dyDescent="0.25">
      <c r="B1745"/>
      <c r="C1745"/>
    </row>
    <row r="1746" spans="2:3" x14ac:dyDescent="0.25">
      <c r="B1746"/>
      <c r="C1746"/>
    </row>
    <row r="1747" spans="2:3" x14ac:dyDescent="0.25">
      <c r="B1747"/>
      <c r="C1747"/>
    </row>
    <row r="1748" spans="2:3" x14ac:dyDescent="0.25">
      <c r="B1748"/>
      <c r="C1748"/>
    </row>
    <row r="1749" spans="2:3" x14ac:dyDescent="0.25">
      <c r="B1749"/>
      <c r="C1749"/>
    </row>
    <row r="1750" spans="2:3" x14ac:dyDescent="0.25">
      <c r="B1750"/>
      <c r="C1750"/>
    </row>
    <row r="1751" spans="2:3" x14ac:dyDescent="0.25">
      <c r="B1751"/>
      <c r="C1751"/>
    </row>
    <row r="1752" spans="2:3" x14ac:dyDescent="0.25">
      <c r="B1752"/>
      <c r="C1752"/>
    </row>
    <row r="1753" spans="2:3" x14ac:dyDescent="0.25">
      <c r="B1753"/>
      <c r="C1753"/>
    </row>
    <row r="1754" spans="2:3" x14ac:dyDescent="0.25">
      <c r="B1754"/>
      <c r="C1754"/>
    </row>
    <row r="1755" spans="2:3" x14ac:dyDescent="0.25">
      <c r="B1755"/>
      <c r="C1755"/>
    </row>
    <row r="1756" spans="2:3" x14ac:dyDescent="0.25">
      <c r="B1756"/>
      <c r="C1756"/>
    </row>
    <row r="1757" spans="2:3" x14ac:dyDescent="0.25">
      <c r="B1757"/>
      <c r="C1757"/>
    </row>
    <row r="1758" spans="2:3" x14ac:dyDescent="0.25">
      <c r="B1758"/>
      <c r="C1758"/>
    </row>
    <row r="1759" spans="2:3" x14ac:dyDescent="0.25">
      <c r="B1759"/>
      <c r="C1759"/>
    </row>
    <row r="1760" spans="2:3" x14ac:dyDescent="0.25">
      <c r="B1760"/>
      <c r="C1760"/>
    </row>
    <row r="1761" spans="2:3" x14ac:dyDescent="0.25">
      <c r="B1761"/>
      <c r="C1761"/>
    </row>
    <row r="1762" spans="2:3" x14ac:dyDescent="0.25">
      <c r="B1762"/>
      <c r="C1762"/>
    </row>
    <row r="1763" spans="2:3" x14ac:dyDescent="0.25">
      <c r="B1763"/>
      <c r="C1763"/>
    </row>
    <row r="1764" spans="2:3" x14ac:dyDescent="0.25">
      <c r="B1764"/>
      <c r="C1764"/>
    </row>
    <row r="1765" spans="2:3" x14ac:dyDescent="0.25">
      <c r="B1765"/>
      <c r="C1765"/>
    </row>
    <row r="1766" spans="2:3" x14ac:dyDescent="0.25">
      <c r="B1766"/>
      <c r="C1766"/>
    </row>
    <row r="1767" spans="2:3" x14ac:dyDescent="0.25">
      <c r="B1767"/>
      <c r="C1767"/>
    </row>
    <row r="1768" spans="2:3" x14ac:dyDescent="0.25">
      <c r="B1768"/>
      <c r="C1768"/>
    </row>
    <row r="1769" spans="2:3" x14ac:dyDescent="0.25">
      <c r="B1769"/>
      <c r="C1769"/>
    </row>
    <row r="1770" spans="2:3" x14ac:dyDescent="0.25">
      <c r="B1770"/>
      <c r="C1770"/>
    </row>
    <row r="1771" spans="2:3" x14ac:dyDescent="0.25">
      <c r="B1771"/>
      <c r="C1771"/>
    </row>
    <row r="1772" spans="2:3" x14ac:dyDescent="0.25">
      <c r="B1772"/>
      <c r="C1772"/>
    </row>
    <row r="1773" spans="2:3" x14ac:dyDescent="0.25">
      <c r="B1773"/>
      <c r="C1773"/>
    </row>
    <row r="1774" spans="2:3" x14ac:dyDescent="0.25">
      <c r="B1774"/>
      <c r="C1774"/>
    </row>
    <row r="1775" spans="2:3" x14ac:dyDescent="0.25">
      <c r="B1775"/>
      <c r="C1775"/>
    </row>
    <row r="1776" spans="2:3" x14ac:dyDescent="0.25">
      <c r="B1776"/>
      <c r="C1776"/>
    </row>
    <row r="1777" spans="2:3" x14ac:dyDescent="0.25">
      <c r="B1777"/>
      <c r="C1777"/>
    </row>
    <row r="1778" spans="2:3" x14ac:dyDescent="0.25">
      <c r="B1778"/>
      <c r="C1778"/>
    </row>
    <row r="1779" spans="2:3" x14ac:dyDescent="0.25">
      <c r="B1779"/>
      <c r="C1779"/>
    </row>
    <row r="1780" spans="2:3" x14ac:dyDescent="0.25">
      <c r="B1780"/>
      <c r="C1780"/>
    </row>
    <row r="1781" spans="2:3" x14ac:dyDescent="0.25">
      <c r="B1781"/>
      <c r="C1781"/>
    </row>
    <row r="1782" spans="2:3" x14ac:dyDescent="0.25">
      <c r="B1782"/>
      <c r="C1782"/>
    </row>
    <row r="1783" spans="2:3" x14ac:dyDescent="0.25">
      <c r="B1783"/>
      <c r="C1783"/>
    </row>
    <row r="1784" spans="2:3" x14ac:dyDescent="0.25">
      <c r="B1784"/>
      <c r="C1784"/>
    </row>
    <row r="1785" spans="2:3" x14ac:dyDescent="0.25">
      <c r="B1785"/>
      <c r="C1785"/>
    </row>
    <row r="1786" spans="2:3" x14ac:dyDescent="0.25">
      <c r="B1786"/>
      <c r="C1786"/>
    </row>
    <row r="1787" spans="2:3" x14ac:dyDescent="0.25">
      <c r="B1787"/>
      <c r="C1787"/>
    </row>
    <row r="1788" spans="2:3" x14ac:dyDescent="0.25">
      <c r="B1788"/>
      <c r="C1788"/>
    </row>
    <row r="1789" spans="2:3" x14ac:dyDescent="0.25">
      <c r="B1789"/>
      <c r="C1789"/>
    </row>
    <row r="1790" spans="2:3" x14ac:dyDescent="0.25">
      <c r="B1790"/>
      <c r="C1790"/>
    </row>
    <row r="1791" spans="2:3" x14ac:dyDescent="0.25">
      <c r="B1791"/>
      <c r="C1791"/>
    </row>
    <row r="1792" spans="2:3" x14ac:dyDescent="0.25">
      <c r="B1792"/>
      <c r="C1792"/>
    </row>
    <row r="1793" spans="2:3" x14ac:dyDescent="0.25">
      <c r="B1793"/>
      <c r="C1793"/>
    </row>
    <row r="1794" spans="2:3" x14ac:dyDescent="0.25">
      <c r="B1794"/>
      <c r="C1794"/>
    </row>
    <row r="1795" spans="2:3" x14ac:dyDescent="0.25">
      <c r="B1795"/>
      <c r="C1795"/>
    </row>
    <row r="1796" spans="2:3" x14ac:dyDescent="0.25">
      <c r="B1796"/>
      <c r="C1796"/>
    </row>
    <row r="1797" spans="2:3" x14ac:dyDescent="0.25">
      <c r="B1797"/>
      <c r="C1797"/>
    </row>
    <row r="1798" spans="2:3" x14ac:dyDescent="0.25">
      <c r="B1798"/>
      <c r="C1798"/>
    </row>
    <row r="1799" spans="2:3" x14ac:dyDescent="0.25">
      <c r="B1799"/>
      <c r="C1799"/>
    </row>
    <row r="1800" spans="2:3" x14ac:dyDescent="0.25">
      <c r="B1800"/>
      <c r="C1800"/>
    </row>
    <row r="1801" spans="2:3" x14ac:dyDescent="0.25">
      <c r="B1801"/>
      <c r="C1801"/>
    </row>
    <row r="1802" spans="2:3" x14ac:dyDescent="0.25">
      <c r="B1802"/>
      <c r="C1802"/>
    </row>
    <row r="1803" spans="2:3" x14ac:dyDescent="0.25">
      <c r="B1803"/>
      <c r="C1803"/>
    </row>
    <row r="1804" spans="2:3" x14ac:dyDescent="0.25">
      <c r="B1804"/>
      <c r="C1804"/>
    </row>
    <row r="1805" spans="2:3" x14ac:dyDescent="0.25">
      <c r="B1805"/>
      <c r="C1805"/>
    </row>
    <row r="1806" spans="2:3" x14ac:dyDescent="0.25">
      <c r="B1806"/>
      <c r="C1806"/>
    </row>
    <row r="1807" spans="2:3" x14ac:dyDescent="0.25">
      <c r="B1807"/>
      <c r="C1807"/>
    </row>
    <row r="1808" spans="2:3" x14ac:dyDescent="0.25">
      <c r="B1808"/>
      <c r="C1808"/>
    </row>
    <row r="1809" spans="2:3" x14ac:dyDescent="0.25">
      <c r="B1809"/>
      <c r="C1809"/>
    </row>
    <row r="1810" spans="2:3" x14ac:dyDescent="0.25">
      <c r="B1810"/>
      <c r="C1810"/>
    </row>
    <row r="1811" spans="2:3" x14ac:dyDescent="0.25">
      <c r="B1811"/>
      <c r="C1811"/>
    </row>
    <row r="1812" spans="2:3" x14ac:dyDescent="0.25">
      <c r="B1812"/>
      <c r="C1812"/>
    </row>
    <row r="1813" spans="2:3" x14ac:dyDescent="0.25">
      <c r="B1813"/>
      <c r="C1813"/>
    </row>
    <row r="1814" spans="2:3" x14ac:dyDescent="0.25">
      <c r="B1814"/>
      <c r="C1814"/>
    </row>
    <row r="1815" spans="2:3" x14ac:dyDescent="0.25">
      <c r="B1815"/>
      <c r="C1815"/>
    </row>
    <row r="1816" spans="2:3" x14ac:dyDescent="0.25">
      <c r="B1816"/>
      <c r="C1816"/>
    </row>
    <row r="1817" spans="2:3" x14ac:dyDescent="0.25">
      <c r="B1817"/>
      <c r="C1817"/>
    </row>
    <row r="1818" spans="2:3" x14ac:dyDescent="0.25">
      <c r="B1818"/>
      <c r="C1818"/>
    </row>
    <row r="1819" spans="2:3" x14ac:dyDescent="0.25">
      <c r="B1819"/>
      <c r="C1819"/>
    </row>
    <row r="1820" spans="2:3" x14ac:dyDescent="0.25">
      <c r="B1820"/>
      <c r="C1820"/>
    </row>
    <row r="1821" spans="2:3" x14ac:dyDescent="0.25">
      <c r="B1821"/>
      <c r="C1821"/>
    </row>
    <row r="1822" spans="2:3" x14ac:dyDescent="0.25">
      <c r="B1822"/>
      <c r="C1822"/>
    </row>
    <row r="1823" spans="2:3" x14ac:dyDescent="0.25">
      <c r="B1823"/>
      <c r="C1823"/>
    </row>
    <row r="1824" spans="2:3" x14ac:dyDescent="0.25">
      <c r="B1824"/>
      <c r="C1824"/>
    </row>
    <row r="1825" spans="2:3" x14ac:dyDescent="0.25">
      <c r="B1825"/>
      <c r="C1825"/>
    </row>
    <row r="1826" spans="2:3" x14ac:dyDescent="0.25">
      <c r="B1826"/>
      <c r="C1826"/>
    </row>
    <row r="1827" spans="2:3" x14ac:dyDescent="0.25">
      <c r="B1827"/>
      <c r="C1827"/>
    </row>
    <row r="1828" spans="2:3" x14ac:dyDescent="0.25">
      <c r="B1828"/>
      <c r="C1828"/>
    </row>
    <row r="1829" spans="2:3" x14ac:dyDescent="0.25">
      <c r="B1829"/>
      <c r="C1829"/>
    </row>
    <row r="1830" spans="2:3" x14ac:dyDescent="0.25">
      <c r="B1830"/>
      <c r="C1830"/>
    </row>
    <row r="1831" spans="2:3" x14ac:dyDescent="0.25">
      <c r="B1831"/>
      <c r="C1831"/>
    </row>
    <row r="1832" spans="2:3" x14ac:dyDescent="0.25">
      <c r="B1832"/>
      <c r="C1832"/>
    </row>
    <row r="1833" spans="2:3" x14ac:dyDescent="0.25">
      <c r="B1833"/>
      <c r="C1833"/>
    </row>
    <row r="1834" spans="2:3" x14ac:dyDescent="0.25">
      <c r="B1834"/>
      <c r="C1834"/>
    </row>
    <row r="1835" spans="2:3" x14ac:dyDescent="0.25">
      <c r="B1835"/>
      <c r="C1835"/>
    </row>
    <row r="1836" spans="2:3" x14ac:dyDescent="0.25">
      <c r="B1836"/>
      <c r="C1836"/>
    </row>
    <row r="1837" spans="2:3" x14ac:dyDescent="0.25">
      <c r="B1837"/>
      <c r="C1837"/>
    </row>
    <row r="1838" spans="2:3" x14ac:dyDescent="0.25">
      <c r="B1838"/>
      <c r="C1838"/>
    </row>
    <row r="1839" spans="2:3" x14ac:dyDescent="0.25">
      <c r="B1839"/>
      <c r="C1839"/>
    </row>
    <row r="1840" spans="2:3" x14ac:dyDescent="0.25">
      <c r="B1840"/>
      <c r="C1840"/>
    </row>
    <row r="1841" spans="2:3" x14ac:dyDescent="0.25">
      <c r="B1841"/>
      <c r="C1841"/>
    </row>
    <row r="1842" spans="2:3" x14ac:dyDescent="0.25">
      <c r="B1842"/>
      <c r="C1842"/>
    </row>
    <row r="1843" spans="2:3" x14ac:dyDescent="0.25">
      <c r="B1843"/>
      <c r="C1843"/>
    </row>
    <row r="1844" spans="2:3" x14ac:dyDescent="0.25">
      <c r="B1844"/>
      <c r="C1844"/>
    </row>
    <row r="1845" spans="2:3" x14ac:dyDescent="0.25">
      <c r="B1845"/>
      <c r="C1845"/>
    </row>
    <row r="1846" spans="2:3" x14ac:dyDescent="0.25">
      <c r="B1846"/>
      <c r="C1846"/>
    </row>
    <row r="1847" spans="2:3" x14ac:dyDescent="0.25">
      <c r="B1847"/>
      <c r="C1847"/>
    </row>
    <row r="1848" spans="2:3" x14ac:dyDescent="0.25">
      <c r="B1848"/>
      <c r="C1848"/>
    </row>
    <row r="1849" spans="2:3" x14ac:dyDescent="0.25">
      <c r="B1849"/>
      <c r="C1849"/>
    </row>
    <row r="1850" spans="2:3" x14ac:dyDescent="0.25">
      <c r="B1850"/>
      <c r="C1850"/>
    </row>
    <row r="1851" spans="2:3" x14ac:dyDescent="0.25">
      <c r="B1851"/>
      <c r="C1851"/>
    </row>
    <row r="1852" spans="2:3" x14ac:dyDescent="0.25">
      <c r="B1852"/>
      <c r="C1852"/>
    </row>
    <row r="1853" spans="2:3" x14ac:dyDescent="0.25">
      <c r="B1853"/>
      <c r="C1853"/>
    </row>
    <row r="1854" spans="2:3" x14ac:dyDescent="0.25">
      <c r="B1854"/>
      <c r="C1854"/>
    </row>
    <row r="1855" spans="2:3" x14ac:dyDescent="0.25">
      <c r="B1855"/>
      <c r="C1855"/>
    </row>
    <row r="1856" spans="2:3" x14ac:dyDescent="0.25">
      <c r="B1856"/>
      <c r="C1856"/>
    </row>
    <row r="1857" spans="2:3" x14ac:dyDescent="0.25">
      <c r="B1857"/>
      <c r="C1857"/>
    </row>
    <row r="1858" spans="2:3" x14ac:dyDescent="0.25">
      <c r="B1858"/>
      <c r="C1858"/>
    </row>
    <row r="1859" spans="2:3" x14ac:dyDescent="0.25">
      <c r="B1859"/>
      <c r="C1859"/>
    </row>
    <row r="1860" spans="2:3" x14ac:dyDescent="0.25">
      <c r="B1860"/>
      <c r="C1860"/>
    </row>
    <row r="1861" spans="2:3" x14ac:dyDescent="0.25">
      <c r="B1861"/>
      <c r="C1861"/>
    </row>
    <row r="1862" spans="2:3" x14ac:dyDescent="0.25">
      <c r="B1862"/>
      <c r="C1862"/>
    </row>
    <row r="1863" spans="2:3" x14ac:dyDescent="0.25">
      <c r="B1863"/>
      <c r="C1863"/>
    </row>
    <row r="1864" spans="2:3" x14ac:dyDescent="0.25">
      <c r="B1864"/>
      <c r="C1864"/>
    </row>
    <row r="1865" spans="2:3" x14ac:dyDescent="0.25">
      <c r="B1865"/>
      <c r="C1865"/>
    </row>
    <row r="1866" spans="2:3" x14ac:dyDescent="0.25">
      <c r="B1866"/>
      <c r="C1866"/>
    </row>
    <row r="1867" spans="2:3" x14ac:dyDescent="0.25">
      <c r="B1867"/>
      <c r="C1867"/>
    </row>
    <row r="1868" spans="2:3" x14ac:dyDescent="0.25">
      <c r="B1868"/>
      <c r="C1868"/>
    </row>
    <row r="1869" spans="2:3" x14ac:dyDescent="0.25">
      <c r="B1869"/>
      <c r="C1869"/>
    </row>
    <row r="1870" spans="2:3" x14ac:dyDescent="0.25">
      <c r="B1870"/>
      <c r="C1870"/>
    </row>
    <row r="1871" spans="2:3" x14ac:dyDescent="0.25">
      <c r="B1871"/>
      <c r="C1871"/>
    </row>
    <row r="1872" spans="2:3" x14ac:dyDescent="0.25">
      <c r="B1872"/>
      <c r="C1872"/>
    </row>
    <row r="1873" spans="2:3" x14ac:dyDescent="0.25">
      <c r="B1873"/>
      <c r="C1873"/>
    </row>
    <row r="1874" spans="2:3" x14ac:dyDescent="0.25">
      <c r="B1874"/>
      <c r="C1874"/>
    </row>
    <row r="1875" spans="2:3" x14ac:dyDescent="0.25">
      <c r="B1875"/>
      <c r="C1875"/>
    </row>
    <row r="1876" spans="2:3" x14ac:dyDescent="0.25">
      <c r="B1876"/>
      <c r="C1876"/>
    </row>
    <row r="1877" spans="2:3" x14ac:dyDescent="0.25">
      <c r="B1877"/>
      <c r="C1877"/>
    </row>
    <row r="1878" spans="2:3" x14ac:dyDescent="0.25">
      <c r="B1878"/>
      <c r="C1878"/>
    </row>
    <row r="1879" spans="2:3" x14ac:dyDescent="0.25">
      <c r="B1879"/>
      <c r="C1879"/>
    </row>
    <row r="1880" spans="2:3" x14ac:dyDescent="0.25">
      <c r="B1880"/>
      <c r="C1880"/>
    </row>
    <row r="1881" spans="2:3" x14ac:dyDescent="0.25">
      <c r="B1881"/>
      <c r="C1881"/>
    </row>
    <row r="1882" spans="2:3" x14ac:dyDescent="0.25">
      <c r="B1882"/>
      <c r="C1882"/>
    </row>
    <row r="1883" spans="2:3" x14ac:dyDescent="0.25">
      <c r="B1883"/>
      <c r="C1883"/>
    </row>
    <row r="1884" spans="2:3" x14ac:dyDescent="0.25">
      <c r="B1884"/>
      <c r="C1884"/>
    </row>
    <row r="1885" spans="2:3" x14ac:dyDescent="0.25">
      <c r="B1885"/>
      <c r="C1885"/>
    </row>
    <row r="1886" spans="2:3" x14ac:dyDescent="0.25">
      <c r="B1886"/>
      <c r="C1886"/>
    </row>
    <row r="1887" spans="2:3" x14ac:dyDescent="0.25">
      <c r="B1887"/>
      <c r="C1887"/>
    </row>
    <row r="1888" spans="2:3" x14ac:dyDescent="0.25">
      <c r="B1888"/>
      <c r="C1888"/>
    </row>
    <row r="1889" spans="2:3" x14ac:dyDescent="0.25">
      <c r="B1889"/>
      <c r="C1889"/>
    </row>
    <row r="1890" spans="2:3" x14ac:dyDescent="0.25">
      <c r="B1890"/>
      <c r="C1890"/>
    </row>
    <row r="1891" spans="2:3" x14ac:dyDescent="0.25">
      <c r="B1891"/>
      <c r="C1891"/>
    </row>
    <row r="1892" spans="2:3" x14ac:dyDescent="0.25">
      <c r="B1892"/>
      <c r="C1892"/>
    </row>
    <row r="1893" spans="2:3" x14ac:dyDescent="0.25">
      <c r="B1893"/>
      <c r="C1893"/>
    </row>
    <row r="1894" spans="2:3" x14ac:dyDescent="0.25">
      <c r="B1894"/>
      <c r="C1894"/>
    </row>
    <row r="1895" spans="2:3" x14ac:dyDescent="0.25">
      <c r="B1895"/>
      <c r="C1895"/>
    </row>
    <row r="1896" spans="2:3" x14ac:dyDescent="0.25">
      <c r="B1896"/>
      <c r="C1896"/>
    </row>
    <row r="1897" spans="2:3" x14ac:dyDescent="0.25">
      <c r="B1897"/>
      <c r="C1897"/>
    </row>
    <row r="1898" spans="2:3" x14ac:dyDescent="0.25">
      <c r="B1898"/>
      <c r="C1898"/>
    </row>
    <row r="1899" spans="2:3" x14ac:dyDescent="0.25">
      <c r="B1899"/>
      <c r="C1899"/>
    </row>
    <row r="1900" spans="2:3" x14ac:dyDescent="0.25">
      <c r="B1900"/>
      <c r="C1900"/>
    </row>
    <row r="1901" spans="2:3" x14ac:dyDescent="0.25">
      <c r="B1901"/>
      <c r="C1901"/>
    </row>
    <row r="1902" spans="2:3" x14ac:dyDescent="0.25">
      <c r="B1902"/>
      <c r="C1902"/>
    </row>
    <row r="1903" spans="2:3" x14ac:dyDescent="0.25">
      <c r="B1903"/>
      <c r="C1903"/>
    </row>
    <row r="1904" spans="2:3" x14ac:dyDescent="0.25">
      <c r="B1904"/>
      <c r="C1904"/>
    </row>
    <row r="1905" spans="2:3" x14ac:dyDescent="0.25">
      <c r="B1905"/>
      <c r="C1905"/>
    </row>
    <row r="1906" spans="2:3" x14ac:dyDescent="0.25">
      <c r="B1906"/>
      <c r="C1906"/>
    </row>
    <row r="1907" spans="2:3" x14ac:dyDescent="0.25">
      <c r="B1907"/>
      <c r="C1907"/>
    </row>
    <row r="1908" spans="2:3" x14ac:dyDescent="0.25">
      <c r="B1908"/>
      <c r="C1908"/>
    </row>
    <row r="1909" spans="2:3" x14ac:dyDescent="0.25">
      <c r="B1909"/>
      <c r="C1909"/>
    </row>
    <row r="1910" spans="2:3" x14ac:dyDescent="0.25">
      <c r="B1910"/>
      <c r="C1910"/>
    </row>
    <row r="1911" spans="2:3" x14ac:dyDescent="0.25">
      <c r="B1911"/>
      <c r="C1911"/>
    </row>
    <row r="1912" spans="2:3" x14ac:dyDescent="0.25">
      <c r="B1912"/>
      <c r="C1912"/>
    </row>
    <row r="1913" spans="2:3" x14ac:dyDescent="0.25">
      <c r="B1913"/>
      <c r="C1913"/>
    </row>
    <row r="1914" spans="2:3" x14ac:dyDescent="0.25">
      <c r="B1914"/>
      <c r="C1914"/>
    </row>
    <row r="1915" spans="2:3" x14ac:dyDescent="0.25">
      <c r="B1915"/>
      <c r="C1915"/>
    </row>
    <row r="1916" spans="2:3" x14ac:dyDescent="0.25">
      <c r="B1916"/>
      <c r="C1916"/>
    </row>
    <row r="1917" spans="2:3" x14ac:dyDescent="0.25">
      <c r="B1917"/>
      <c r="C1917"/>
    </row>
    <row r="1918" spans="2:3" x14ac:dyDescent="0.25">
      <c r="B1918"/>
      <c r="C1918"/>
    </row>
    <row r="1919" spans="2:3" x14ac:dyDescent="0.25">
      <c r="B1919"/>
      <c r="C1919"/>
    </row>
    <row r="1920" spans="2:3" x14ac:dyDescent="0.25">
      <c r="B1920"/>
      <c r="C1920"/>
    </row>
    <row r="1921" spans="2:3" x14ac:dyDescent="0.25">
      <c r="B1921"/>
      <c r="C1921"/>
    </row>
    <row r="1922" spans="2:3" x14ac:dyDescent="0.25">
      <c r="B1922"/>
      <c r="C1922"/>
    </row>
    <row r="1923" spans="2:3" x14ac:dyDescent="0.25">
      <c r="B1923"/>
      <c r="C1923"/>
    </row>
    <row r="1924" spans="2:3" x14ac:dyDescent="0.25">
      <c r="B1924"/>
      <c r="C1924"/>
    </row>
    <row r="1925" spans="2:3" x14ac:dyDescent="0.25">
      <c r="B1925"/>
      <c r="C1925"/>
    </row>
    <row r="1926" spans="2:3" x14ac:dyDescent="0.25">
      <c r="B1926"/>
      <c r="C1926"/>
    </row>
    <row r="1927" spans="2:3" x14ac:dyDescent="0.25">
      <c r="B1927"/>
      <c r="C1927"/>
    </row>
    <row r="1928" spans="2:3" x14ac:dyDescent="0.25">
      <c r="B1928"/>
      <c r="C1928"/>
    </row>
    <row r="1929" spans="2:3" x14ac:dyDescent="0.25">
      <c r="B1929"/>
      <c r="C1929"/>
    </row>
    <row r="1930" spans="2:3" x14ac:dyDescent="0.25">
      <c r="B1930"/>
      <c r="C1930"/>
    </row>
    <row r="1931" spans="2:3" x14ac:dyDescent="0.25">
      <c r="B1931"/>
      <c r="C1931"/>
    </row>
    <row r="1932" spans="2:3" x14ac:dyDescent="0.25">
      <c r="B1932"/>
      <c r="C1932"/>
    </row>
    <row r="1933" spans="2:3" x14ac:dyDescent="0.25">
      <c r="B1933"/>
      <c r="C1933"/>
    </row>
    <row r="1934" spans="2:3" x14ac:dyDescent="0.25">
      <c r="B1934"/>
      <c r="C1934"/>
    </row>
    <row r="1935" spans="2:3" x14ac:dyDescent="0.25">
      <c r="B1935"/>
      <c r="C1935"/>
    </row>
    <row r="1936" spans="2:3" x14ac:dyDescent="0.25">
      <c r="B1936"/>
      <c r="C1936"/>
    </row>
    <row r="1937" spans="2:3" x14ac:dyDescent="0.25">
      <c r="B1937"/>
      <c r="C1937"/>
    </row>
    <row r="1938" spans="2:3" x14ac:dyDescent="0.25">
      <c r="B1938"/>
      <c r="C1938"/>
    </row>
    <row r="1939" spans="2:3" x14ac:dyDescent="0.25">
      <c r="B1939"/>
      <c r="C1939"/>
    </row>
    <row r="1940" spans="2:3" x14ac:dyDescent="0.25">
      <c r="B1940"/>
      <c r="C1940"/>
    </row>
    <row r="1941" spans="2:3" x14ac:dyDescent="0.25">
      <c r="B1941"/>
      <c r="C1941"/>
    </row>
    <row r="1942" spans="2:3" x14ac:dyDescent="0.25">
      <c r="B1942"/>
      <c r="C1942"/>
    </row>
    <row r="1943" spans="2:3" x14ac:dyDescent="0.25">
      <c r="B1943"/>
      <c r="C1943"/>
    </row>
    <row r="1944" spans="2:3" x14ac:dyDescent="0.25">
      <c r="B1944"/>
      <c r="C1944"/>
    </row>
    <row r="1945" spans="2:3" x14ac:dyDescent="0.25">
      <c r="B1945"/>
      <c r="C1945"/>
    </row>
    <row r="1946" spans="2:3" x14ac:dyDescent="0.25">
      <c r="B1946"/>
      <c r="C1946"/>
    </row>
    <row r="1947" spans="2:3" x14ac:dyDescent="0.25">
      <c r="B1947"/>
      <c r="C1947"/>
    </row>
    <row r="1948" spans="2:3" x14ac:dyDescent="0.25">
      <c r="B1948"/>
      <c r="C1948"/>
    </row>
    <row r="1949" spans="2:3" x14ac:dyDescent="0.25">
      <c r="B1949"/>
      <c r="C1949"/>
    </row>
    <row r="1950" spans="2:3" x14ac:dyDescent="0.25">
      <c r="B1950"/>
      <c r="C1950"/>
    </row>
    <row r="1951" spans="2:3" x14ac:dyDescent="0.25">
      <c r="B1951"/>
      <c r="C1951"/>
    </row>
    <row r="1952" spans="2:3" x14ac:dyDescent="0.25">
      <c r="B1952"/>
      <c r="C1952"/>
    </row>
    <row r="1953" spans="2:3" x14ac:dyDescent="0.25">
      <c r="B1953"/>
      <c r="C1953"/>
    </row>
    <row r="1954" spans="2:3" x14ac:dyDescent="0.25">
      <c r="B1954"/>
      <c r="C1954"/>
    </row>
    <row r="1955" spans="2:3" x14ac:dyDescent="0.25">
      <c r="B1955"/>
      <c r="C1955"/>
    </row>
    <row r="1956" spans="2:3" x14ac:dyDescent="0.25">
      <c r="B1956"/>
      <c r="C1956"/>
    </row>
    <row r="1957" spans="2:3" x14ac:dyDescent="0.25">
      <c r="B1957"/>
      <c r="C1957"/>
    </row>
    <row r="1958" spans="2:3" x14ac:dyDescent="0.25">
      <c r="B1958"/>
      <c r="C1958"/>
    </row>
    <row r="1959" spans="2:3" x14ac:dyDescent="0.25">
      <c r="B1959"/>
      <c r="C1959"/>
    </row>
    <row r="1960" spans="2:3" x14ac:dyDescent="0.25">
      <c r="B1960"/>
      <c r="C1960"/>
    </row>
    <row r="1961" spans="2:3" x14ac:dyDescent="0.25">
      <c r="B1961"/>
      <c r="C1961"/>
    </row>
    <row r="1962" spans="2:3" x14ac:dyDescent="0.25">
      <c r="B1962"/>
      <c r="C1962"/>
    </row>
    <row r="1963" spans="2:3" x14ac:dyDescent="0.25">
      <c r="B1963"/>
      <c r="C1963"/>
    </row>
    <row r="1964" spans="2:3" x14ac:dyDescent="0.25">
      <c r="B1964"/>
      <c r="C1964"/>
    </row>
    <row r="1965" spans="2:3" x14ac:dyDescent="0.25">
      <c r="B1965"/>
      <c r="C1965"/>
    </row>
    <row r="1966" spans="2:3" x14ac:dyDescent="0.25">
      <c r="B1966"/>
      <c r="C1966"/>
    </row>
    <row r="1967" spans="2:3" x14ac:dyDescent="0.25">
      <c r="B1967"/>
      <c r="C1967"/>
    </row>
    <row r="1968" spans="2:3" x14ac:dyDescent="0.25">
      <c r="B1968"/>
      <c r="C1968"/>
    </row>
    <row r="1969" spans="2:3" x14ac:dyDescent="0.25">
      <c r="B1969"/>
      <c r="C1969"/>
    </row>
    <row r="1970" spans="2:3" x14ac:dyDescent="0.25">
      <c r="B1970"/>
      <c r="C1970"/>
    </row>
    <row r="1971" spans="2:3" x14ac:dyDescent="0.25">
      <c r="B1971"/>
      <c r="C1971"/>
    </row>
    <row r="1972" spans="2:3" x14ac:dyDescent="0.25">
      <c r="B1972"/>
      <c r="C1972"/>
    </row>
    <row r="1973" spans="2:3" x14ac:dyDescent="0.25">
      <c r="B1973"/>
      <c r="C1973"/>
    </row>
    <row r="1974" spans="2:3" x14ac:dyDescent="0.25">
      <c r="B1974"/>
      <c r="C1974"/>
    </row>
    <row r="1975" spans="2:3" x14ac:dyDescent="0.25">
      <c r="B1975"/>
      <c r="C1975"/>
    </row>
    <row r="1976" spans="2:3" x14ac:dyDescent="0.25">
      <c r="B1976"/>
      <c r="C1976"/>
    </row>
    <row r="1977" spans="2:3" x14ac:dyDescent="0.25">
      <c r="B1977"/>
      <c r="C1977"/>
    </row>
    <row r="1978" spans="2:3" x14ac:dyDescent="0.25">
      <c r="B1978"/>
      <c r="C1978"/>
    </row>
    <row r="1979" spans="2:3" x14ac:dyDescent="0.25">
      <c r="B1979"/>
      <c r="C1979"/>
    </row>
    <row r="1980" spans="2:3" x14ac:dyDescent="0.25">
      <c r="B1980"/>
      <c r="C1980"/>
    </row>
    <row r="1981" spans="2:3" x14ac:dyDescent="0.25">
      <c r="B1981"/>
      <c r="C1981"/>
    </row>
    <row r="1982" spans="2:3" x14ac:dyDescent="0.25">
      <c r="B1982"/>
      <c r="C1982"/>
    </row>
    <row r="1983" spans="2:3" x14ac:dyDescent="0.25">
      <c r="B1983"/>
      <c r="C1983"/>
    </row>
    <row r="1984" spans="2:3" x14ac:dyDescent="0.25">
      <c r="B1984"/>
      <c r="C1984"/>
    </row>
    <row r="1985" spans="2:3" x14ac:dyDescent="0.25">
      <c r="B1985"/>
      <c r="C1985"/>
    </row>
    <row r="1986" spans="2:3" x14ac:dyDescent="0.25">
      <c r="B1986"/>
      <c r="C1986"/>
    </row>
    <row r="1987" spans="2:3" x14ac:dyDescent="0.25">
      <c r="B1987"/>
      <c r="C1987"/>
    </row>
    <row r="1988" spans="2:3" x14ac:dyDescent="0.25">
      <c r="B1988"/>
      <c r="C1988"/>
    </row>
    <row r="1989" spans="2:3" x14ac:dyDescent="0.25">
      <c r="B1989"/>
      <c r="C1989"/>
    </row>
    <row r="1990" spans="2:3" x14ac:dyDescent="0.25">
      <c r="B1990"/>
      <c r="C1990"/>
    </row>
    <row r="1991" spans="2:3" x14ac:dyDescent="0.25">
      <c r="B1991"/>
      <c r="C1991"/>
    </row>
    <row r="1992" spans="2:3" x14ac:dyDescent="0.25">
      <c r="B1992"/>
      <c r="C1992"/>
    </row>
    <row r="1993" spans="2:3" x14ac:dyDescent="0.25">
      <c r="B1993"/>
      <c r="C1993"/>
    </row>
    <row r="1994" spans="2:3" x14ac:dyDescent="0.25">
      <c r="B1994"/>
      <c r="C1994"/>
    </row>
    <row r="1995" spans="2:3" x14ac:dyDescent="0.25">
      <c r="B1995"/>
      <c r="C1995"/>
    </row>
    <row r="1996" spans="2:3" x14ac:dyDescent="0.25">
      <c r="B1996"/>
      <c r="C1996"/>
    </row>
    <row r="1997" spans="2:3" x14ac:dyDescent="0.25">
      <c r="B1997"/>
      <c r="C1997"/>
    </row>
    <row r="1998" spans="2:3" x14ac:dyDescent="0.25">
      <c r="B1998"/>
      <c r="C1998"/>
    </row>
    <row r="1999" spans="2:3" x14ac:dyDescent="0.25">
      <c r="B1999"/>
      <c r="C1999"/>
    </row>
    <row r="2000" spans="2:3" x14ac:dyDescent="0.25">
      <c r="B2000"/>
      <c r="C2000"/>
    </row>
    <row r="2001" spans="2:3" x14ac:dyDescent="0.25">
      <c r="B2001"/>
      <c r="C2001"/>
    </row>
    <row r="2002" spans="2:3" x14ac:dyDescent="0.25">
      <c r="B2002"/>
      <c r="C2002"/>
    </row>
    <row r="2003" spans="2:3" x14ac:dyDescent="0.25">
      <c r="B2003"/>
      <c r="C2003"/>
    </row>
    <row r="2004" spans="2:3" x14ac:dyDescent="0.25">
      <c r="B2004"/>
      <c r="C2004"/>
    </row>
    <row r="2005" spans="2:3" x14ac:dyDescent="0.25">
      <c r="B2005"/>
      <c r="C2005"/>
    </row>
    <row r="2006" spans="2:3" x14ac:dyDescent="0.25">
      <c r="B2006"/>
      <c r="C2006"/>
    </row>
    <row r="2007" spans="2:3" x14ac:dyDescent="0.25">
      <c r="B2007"/>
      <c r="C2007"/>
    </row>
    <row r="2008" spans="2:3" x14ac:dyDescent="0.25">
      <c r="B2008"/>
      <c r="C2008"/>
    </row>
    <row r="2009" spans="2:3" x14ac:dyDescent="0.25">
      <c r="B2009"/>
      <c r="C2009"/>
    </row>
    <row r="2010" spans="2:3" x14ac:dyDescent="0.25">
      <c r="B2010"/>
      <c r="C2010"/>
    </row>
    <row r="2011" spans="2:3" x14ac:dyDescent="0.25">
      <c r="B2011"/>
      <c r="C2011"/>
    </row>
    <row r="2012" spans="2:3" x14ac:dyDescent="0.25">
      <c r="B2012"/>
      <c r="C2012"/>
    </row>
    <row r="2013" spans="2:3" x14ac:dyDescent="0.25">
      <c r="B2013"/>
      <c r="C2013"/>
    </row>
    <row r="2014" spans="2:3" x14ac:dyDescent="0.25">
      <c r="B2014"/>
      <c r="C2014"/>
    </row>
    <row r="2015" spans="2:3" x14ac:dyDescent="0.25">
      <c r="B2015"/>
      <c r="C2015"/>
    </row>
    <row r="2016" spans="2:3" x14ac:dyDescent="0.25">
      <c r="B2016"/>
      <c r="C2016"/>
    </row>
    <row r="2017" spans="2:3" x14ac:dyDescent="0.25">
      <c r="B2017"/>
      <c r="C2017"/>
    </row>
    <row r="2018" spans="2:3" x14ac:dyDescent="0.25">
      <c r="B2018"/>
      <c r="C2018"/>
    </row>
    <row r="2019" spans="2:3" x14ac:dyDescent="0.25">
      <c r="B2019"/>
      <c r="C2019"/>
    </row>
    <row r="2020" spans="2:3" x14ac:dyDescent="0.25">
      <c r="B2020"/>
      <c r="C2020"/>
    </row>
    <row r="2021" spans="2:3" x14ac:dyDescent="0.25">
      <c r="B2021"/>
      <c r="C2021"/>
    </row>
    <row r="2022" spans="2:3" x14ac:dyDescent="0.25">
      <c r="B2022"/>
      <c r="C2022"/>
    </row>
    <row r="2023" spans="2:3" x14ac:dyDescent="0.25">
      <c r="B2023"/>
      <c r="C2023"/>
    </row>
    <row r="2024" spans="2:3" x14ac:dyDescent="0.25">
      <c r="B2024"/>
      <c r="C2024"/>
    </row>
    <row r="2025" spans="2:3" x14ac:dyDescent="0.25">
      <c r="B2025"/>
      <c r="C2025"/>
    </row>
    <row r="2026" spans="2:3" x14ac:dyDescent="0.25">
      <c r="B2026"/>
      <c r="C2026"/>
    </row>
    <row r="2027" spans="2:3" x14ac:dyDescent="0.25">
      <c r="B2027"/>
      <c r="C2027"/>
    </row>
    <row r="2028" spans="2:3" x14ac:dyDescent="0.25">
      <c r="B2028"/>
      <c r="C2028"/>
    </row>
    <row r="2029" spans="2:3" x14ac:dyDescent="0.25">
      <c r="B2029"/>
      <c r="C2029"/>
    </row>
    <row r="2030" spans="2:3" x14ac:dyDescent="0.25">
      <c r="B2030"/>
      <c r="C2030"/>
    </row>
    <row r="2031" spans="2:3" x14ac:dyDescent="0.25">
      <c r="B2031"/>
      <c r="C2031"/>
    </row>
    <row r="2032" spans="2:3" x14ac:dyDescent="0.25">
      <c r="B2032"/>
      <c r="C2032"/>
    </row>
    <row r="2033" spans="2:3" x14ac:dyDescent="0.25">
      <c r="B2033"/>
      <c r="C2033"/>
    </row>
    <row r="2034" spans="2:3" x14ac:dyDescent="0.25">
      <c r="B2034"/>
      <c r="C2034"/>
    </row>
    <row r="2035" spans="2:3" x14ac:dyDescent="0.25">
      <c r="B2035"/>
      <c r="C2035"/>
    </row>
    <row r="2036" spans="2:3" x14ac:dyDescent="0.25">
      <c r="B2036"/>
      <c r="C2036"/>
    </row>
    <row r="2037" spans="2:3" x14ac:dyDescent="0.25">
      <c r="B2037"/>
      <c r="C2037"/>
    </row>
    <row r="2038" spans="2:3" x14ac:dyDescent="0.25">
      <c r="B2038"/>
      <c r="C2038"/>
    </row>
    <row r="2039" spans="2:3" x14ac:dyDescent="0.25">
      <c r="B2039"/>
      <c r="C2039"/>
    </row>
    <row r="2040" spans="2:3" x14ac:dyDescent="0.25">
      <c r="B2040"/>
      <c r="C2040"/>
    </row>
    <row r="2041" spans="2:3" x14ac:dyDescent="0.25">
      <c r="B2041"/>
      <c r="C2041"/>
    </row>
    <row r="2042" spans="2:3" x14ac:dyDescent="0.25">
      <c r="B2042"/>
      <c r="C2042"/>
    </row>
    <row r="2043" spans="2:3" x14ac:dyDescent="0.25">
      <c r="B2043"/>
      <c r="C2043"/>
    </row>
    <row r="2044" spans="2:3" x14ac:dyDescent="0.25">
      <c r="B2044"/>
      <c r="C2044"/>
    </row>
    <row r="2045" spans="2:3" x14ac:dyDescent="0.25">
      <c r="B2045"/>
      <c r="C2045"/>
    </row>
    <row r="2046" spans="2:3" x14ac:dyDescent="0.25">
      <c r="B2046"/>
      <c r="C2046"/>
    </row>
    <row r="2047" spans="2:3" x14ac:dyDescent="0.25">
      <c r="B2047"/>
      <c r="C2047"/>
    </row>
    <row r="2048" spans="2:3" x14ac:dyDescent="0.25">
      <c r="B2048"/>
      <c r="C2048"/>
    </row>
    <row r="2049" spans="2:3" x14ac:dyDescent="0.25">
      <c r="B2049"/>
      <c r="C2049"/>
    </row>
    <row r="2050" spans="2:3" x14ac:dyDescent="0.25">
      <c r="B2050"/>
      <c r="C2050"/>
    </row>
    <row r="2051" spans="2:3" x14ac:dyDescent="0.25">
      <c r="B2051"/>
      <c r="C2051"/>
    </row>
    <row r="2052" spans="2:3" x14ac:dyDescent="0.25">
      <c r="B2052"/>
      <c r="C2052"/>
    </row>
    <row r="2053" spans="2:3" x14ac:dyDescent="0.25">
      <c r="B2053"/>
      <c r="C2053"/>
    </row>
    <row r="2054" spans="2:3" x14ac:dyDescent="0.25">
      <c r="B2054"/>
      <c r="C2054"/>
    </row>
    <row r="2055" spans="2:3" x14ac:dyDescent="0.25">
      <c r="B2055"/>
      <c r="C2055"/>
    </row>
    <row r="2056" spans="2:3" x14ac:dyDescent="0.25">
      <c r="B2056"/>
      <c r="C2056"/>
    </row>
    <row r="2057" spans="2:3" x14ac:dyDescent="0.25">
      <c r="B2057"/>
      <c r="C2057"/>
    </row>
    <row r="2058" spans="2:3" x14ac:dyDescent="0.25">
      <c r="B2058"/>
      <c r="C2058"/>
    </row>
    <row r="2059" spans="2:3" x14ac:dyDescent="0.25">
      <c r="B2059"/>
      <c r="C2059"/>
    </row>
    <row r="2060" spans="2:3" x14ac:dyDescent="0.25">
      <c r="B2060"/>
      <c r="C2060"/>
    </row>
    <row r="2061" spans="2:3" x14ac:dyDescent="0.25">
      <c r="B2061"/>
      <c r="C2061"/>
    </row>
    <row r="2062" spans="2:3" x14ac:dyDescent="0.25">
      <c r="B2062"/>
      <c r="C2062"/>
    </row>
    <row r="2063" spans="2:3" x14ac:dyDescent="0.25">
      <c r="B2063"/>
      <c r="C2063"/>
    </row>
    <row r="2064" spans="2:3" x14ac:dyDescent="0.25">
      <c r="B2064"/>
      <c r="C2064"/>
    </row>
    <row r="2065" spans="2:3" x14ac:dyDescent="0.25">
      <c r="B2065"/>
      <c r="C2065"/>
    </row>
    <row r="2066" spans="2:3" x14ac:dyDescent="0.25">
      <c r="B2066"/>
      <c r="C2066"/>
    </row>
    <row r="2067" spans="2:3" x14ac:dyDescent="0.25">
      <c r="B2067"/>
      <c r="C2067"/>
    </row>
    <row r="2068" spans="2:3" x14ac:dyDescent="0.25">
      <c r="B2068"/>
      <c r="C2068"/>
    </row>
    <row r="2069" spans="2:3" x14ac:dyDescent="0.25">
      <c r="B2069"/>
      <c r="C2069"/>
    </row>
    <row r="2070" spans="2:3" x14ac:dyDescent="0.25">
      <c r="B2070"/>
      <c r="C2070"/>
    </row>
    <row r="2071" spans="2:3" x14ac:dyDescent="0.25">
      <c r="B2071"/>
      <c r="C2071"/>
    </row>
    <row r="2072" spans="2:3" x14ac:dyDescent="0.25">
      <c r="B2072"/>
      <c r="C2072"/>
    </row>
    <row r="2073" spans="2:3" x14ac:dyDescent="0.25">
      <c r="B2073"/>
      <c r="C2073"/>
    </row>
    <row r="2074" spans="2:3" x14ac:dyDescent="0.25">
      <c r="B2074"/>
      <c r="C2074"/>
    </row>
    <row r="2075" spans="2:3" x14ac:dyDescent="0.25">
      <c r="B2075"/>
      <c r="C2075"/>
    </row>
    <row r="2076" spans="2:3" x14ac:dyDescent="0.25">
      <c r="B2076"/>
      <c r="C2076"/>
    </row>
    <row r="2077" spans="2:3" x14ac:dyDescent="0.25">
      <c r="B2077"/>
      <c r="C2077"/>
    </row>
    <row r="2078" spans="2:3" x14ac:dyDescent="0.25">
      <c r="B2078"/>
      <c r="C2078"/>
    </row>
    <row r="2079" spans="2:3" x14ac:dyDescent="0.25">
      <c r="B2079"/>
      <c r="C2079"/>
    </row>
    <row r="2080" spans="2:3" x14ac:dyDescent="0.25">
      <c r="B2080"/>
      <c r="C2080"/>
    </row>
    <row r="2081" spans="2:3" x14ac:dyDescent="0.25">
      <c r="B2081"/>
      <c r="C2081"/>
    </row>
    <row r="2082" spans="2:3" x14ac:dyDescent="0.25">
      <c r="B2082"/>
      <c r="C2082"/>
    </row>
    <row r="2083" spans="2:3" x14ac:dyDescent="0.25">
      <c r="B2083"/>
      <c r="C2083"/>
    </row>
    <row r="2084" spans="2:3" x14ac:dyDescent="0.25">
      <c r="B2084"/>
      <c r="C2084"/>
    </row>
    <row r="2085" spans="2:3" x14ac:dyDescent="0.25">
      <c r="B2085"/>
      <c r="C2085"/>
    </row>
    <row r="2086" spans="2:3" x14ac:dyDescent="0.25">
      <c r="B2086"/>
      <c r="C2086"/>
    </row>
    <row r="2087" spans="2:3" x14ac:dyDescent="0.25">
      <c r="B2087"/>
      <c r="C2087"/>
    </row>
    <row r="2088" spans="2:3" x14ac:dyDescent="0.25">
      <c r="B2088"/>
      <c r="C2088"/>
    </row>
    <row r="2089" spans="2:3" x14ac:dyDescent="0.25">
      <c r="B2089"/>
      <c r="C2089"/>
    </row>
    <row r="2090" spans="2:3" x14ac:dyDescent="0.25">
      <c r="B2090"/>
      <c r="C2090"/>
    </row>
    <row r="2091" spans="2:3" x14ac:dyDescent="0.25">
      <c r="B2091"/>
      <c r="C2091"/>
    </row>
    <row r="2092" spans="2:3" x14ac:dyDescent="0.25">
      <c r="B2092"/>
      <c r="C2092"/>
    </row>
    <row r="2093" spans="2:3" x14ac:dyDescent="0.25">
      <c r="B2093"/>
      <c r="C2093"/>
    </row>
    <row r="2094" spans="2:3" x14ac:dyDescent="0.25">
      <c r="B2094"/>
      <c r="C2094"/>
    </row>
    <row r="2095" spans="2:3" x14ac:dyDescent="0.25">
      <c r="B2095"/>
      <c r="C2095"/>
    </row>
    <row r="2096" spans="2:3" x14ac:dyDescent="0.25">
      <c r="B2096"/>
      <c r="C2096"/>
    </row>
    <row r="2097" spans="2:3" x14ac:dyDescent="0.25">
      <c r="B2097"/>
      <c r="C2097"/>
    </row>
    <row r="2098" spans="2:3" x14ac:dyDescent="0.25">
      <c r="B2098"/>
      <c r="C2098"/>
    </row>
    <row r="2099" spans="2:3" x14ac:dyDescent="0.25">
      <c r="B2099"/>
      <c r="C2099"/>
    </row>
    <row r="2100" spans="2:3" x14ac:dyDescent="0.25">
      <c r="B2100"/>
      <c r="C2100"/>
    </row>
    <row r="2101" spans="2:3" x14ac:dyDescent="0.25">
      <c r="B2101"/>
      <c r="C2101"/>
    </row>
    <row r="2102" spans="2:3" x14ac:dyDescent="0.25">
      <c r="B2102"/>
      <c r="C2102"/>
    </row>
    <row r="2103" spans="2:3" x14ac:dyDescent="0.25">
      <c r="B2103"/>
      <c r="C2103"/>
    </row>
    <row r="2104" spans="2:3" x14ac:dyDescent="0.25">
      <c r="B2104"/>
      <c r="C2104"/>
    </row>
    <row r="2105" spans="2:3" x14ac:dyDescent="0.25">
      <c r="B2105"/>
      <c r="C2105"/>
    </row>
    <row r="2106" spans="2:3" x14ac:dyDescent="0.25">
      <c r="B2106"/>
      <c r="C2106"/>
    </row>
    <row r="2107" spans="2:3" x14ac:dyDescent="0.25">
      <c r="B2107"/>
      <c r="C2107"/>
    </row>
    <row r="2108" spans="2:3" x14ac:dyDescent="0.25">
      <c r="B2108"/>
      <c r="C2108"/>
    </row>
    <row r="2109" spans="2:3" x14ac:dyDescent="0.25">
      <c r="B2109"/>
      <c r="C2109"/>
    </row>
    <row r="2110" spans="2:3" x14ac:dyDescent="0.25">
      <c r="B2110"/>
      <c r="C2110"/>
    </row>
    <row r="2111" spans="2:3" x14ac:dyDescent="0.25">
      <c r="B2111"/>
      <c r="C2111"/>
    </row>
    <row r="2112" spans="2:3" x14ac:dyDescent="0.25">
      <c r="B2112"/>
      <c r="C2112"/>
    </row>
    <row r="2113" spans="2:3" x14ac:dyDescent="0.25">
      <c r="B2113"/>
      <c r="C2113"/>
    </row>
    <row r="2114" spans="2:3" x14ac:dyDescent="0.25">
      <c r="B2114"/>
      <c r="C2114"/>
    </row>
    <row r="2115" spans="2:3" x14ac:dyDescent="0.25">
      <c r="B2115"/>
      <c r="C2115"/>
    </row>
    <row r="2116" spans="2:3" x14ac:dyDescent="0.25">
      <c r="B2116"/>
      <c r="C2116"/>
    </row>
    <row r="2117" spans="2:3" x14ac:dyDescent="0.25">
      <c r="B2117"/>
      <c r="C2117"/>
    </row>
    <row r="2118" spans="2:3" x14ac:dyDescent="0.25">
      <c r="B2118"/>
      <c r="C2118"/>
    </row>
    <row r="2119" spans="2:3" x14ac:dyDescent="0.25">
      <c r="B2119"/>
      <c r="C2119"/>
    </row>
    <row r="2120" spans="2:3" x14ac:dyDescent="0.25">
      <c r="B2120"/>
      <c r="C2120"/>
    </row>
    <row r="2121" spans="2:3" x14ac:dyDescent="0.25">
      <c r="B2121"/>
      <c r="C2121"/>
    </row>
    <row r="2122" spans="2:3" x14ac:dyDescent="0.25">
      <c r="B2122"/>
      <c r="C2122"/>
    </row>
    <row r="2123" spans="2:3" x14ac:dyDescent="0.25">
      <c r="B2123"/>
      <c r="C2123"/>
    </row>
    <row r="2124" spans="2:3" x14ac:dyDescent="0.25">
      <c r="B2124"/>
      <c r="C2124"/>
    </row>
    <row r="2125" spans="2:3" x14ac:dyDescent="0.25">
      <c r="B2125"/>
      <c r="C2125"/>
    </row>
    <row r="2126" spans="2:3" x14ac:dyDescent="0.25">
      <c r="B2126"/>
      <c r="C2126"/>
    </row>
    <row r="2127" spans="2:3" x14ac:dyDescent="0.25">
      <c r="B2127"/>
      <c r="C2127"/>
    </row>
    <row r="2128" spans="2:3" x14ac:dyDescent="0.25">
      <c r="B2128"/>
      <c r="C2128"/>
    </row>
    <row r="2129" spans="2:3" x14ac:dyDescent="0.25">
      <c r="B2129"/>
      <c r="C2129"/>
    </row>
    <row r="2130" spans="2:3" x14ac:dyDescent="0.25">
      <c r="B2130"/>
      <c r="C2130"/>
    </row>
    <row r="2131" spans="2:3" x14ac:dyDescent="0.25">
      <c r="B2131"/>
      <c r="C2131"/>
    </row>
    <row r="2132" spans="2:3" x14ac:dyDescent="0.25">
      <c r="B2132"/>
      <c r="C2132"/>
    </row>
    <row r="2133" spans="2:3" x14ac:dyDescent="0.25">
      <c r="B2133"/>
      <c r="C2133"/>
    </row>
    <row r="2134" spans="2:3" x14ac:dyDescent="0.25">
      <c r="B2134"/>
      <c r="C2134"/>
    </row>
    <row r="2135" spans="2:3" x14ac:dyDescent="0.25">
      <c r="B2135"/>
      <c r="C2135"/>
    </row>
    <row r="2136" spans="2:3" x14ac:dyDescent="0.25">
      <c r="B2136"/>
      <c r="C2136"/>
    </row>
    <row r="2137" spans="2:3" x14ac:dyDescent="0.25">
      <c r="B2137"/>
      <c r="C2137"/>
    </row>
    <row r="2138" spans="2:3" x14ac:dyDescent="0.25">
      <c r="B2138"/>
      <c r="C2138"/>
    </row>
    <row r="2139" spans="2:3" x14ac:dyDescent="0.25">
      <c r="B2139"/>
      <c r="C2139"/>
    </row>
    <row r="2140" spans="2:3" x14ac:dyDescent="0.25">
      <c r="B2140"/>
      <c r="C2140"/>
    </row>
    <row r="2141" spans="2:3" x14ac:dyDescent="0.25">
      <c r="B2141"/>
      <c r="C2141"/>
    </row>
    <row r="2142" spans="2:3" x14ac:dyDescent="0.25">
      <c r="B2142"/>
      <c r="C2142"/>
    </row>
    <row r="2143" spans="2:3" x14ac:dyDescent="0.25">
      <c r="B2143"/>
      <c r="C2143"/>
    </row>
    <row r="2144" spans="2:3" x14ac:dyDescent="0.25">
      <c r="B2144"/>
      <c r="C2144"/>
    </row>
    <row r="2145" spans="2:3" x14ac:dyDescent="0.25">
      <c r="B2145"/>
      <c r="C2145"/>
    </row>
    <row r="2146" spans="2:3" x14ac:dyDescent="0.25">
      <c r="B2146"/>
      <c r="C2146"/>
    </row>
    <row r="2147" spans="2:3" x14ac:dyDescent="0.25">
      <c r="B2147"/>
      <c r="C2147"/>
    </row>
    <row r="2148" spans="2:3" x14ac:dyDescent="0.25">
      <c r="B2148"/>
      <c r="C2148"/>
    </row>
    <row r="2149" spans="2:3" x14ac:dyDescent="0.25">
      <c r="B2149"/>
      <c r="C2149"/>
    </row>
    <row r="2150" spans="2:3" x14ac:dyDescent="0.25">
      <c r="B2150"/>
      <c r="C2150"/>
    </row>
    <row r="2151" spans="2:3" x14ac:dyDescent="0.25">
      <c r="B2151"/>
      <c r="C2151"/>
    </row>
    <row r="2152" spans="2:3" x14ac:dyDescent="0.25">
      <c r="B2152"/>
      <c r="C2152"/>
    </row>
    <row r="2153" spans="2:3" x14ac:dyDescent="0.25">
      <c r="B2153"/>
      <c r="C2153"/>
    </row>
    <row r="2154" spans="2:3" x14ac:dyDescent="0.25">
      <c r="B2154"/>
      <c r="C2154"/>
    </row>
    <row r="2155" spans="2:3" x14ac:dyDescent="0.25">
      <c r="B2155"/>
      <c r="C2155"/>
    </row>
    <row r="2156" spans="2:3" x14ac:dyDescent="0.25">
      <c r="B2156"/>
      <c r="C2156"/>
    </row>
    <row r="2157" spans="2:3" x14ac:dyDescent="0.25">
      <c r="B2157"/>
      <c r="C2157"/>
    </row>
    <row r="2158" spans="2:3" x14ac:dyDescent="0.25">
      <c r="B2158"/>
      <c r="C2158"/>
    </row>
    <row r="2159" spans="2:3" x14ac:dyDescent="0.25">
      <c r="B2159"/>
      <c r="C2159"/>
    </row>
    <row r="2160" spans="2:3" x14ac:dyDescent="0.25">
      <c r="B2160"/>
      <c r="C2160"/>
    </row>
    <row r="2161" spans="2:3" x14ac:dyDescent="0.25">
      <c r="B2161"/>
      <c r="C2161"/>
    </row>
    <row r="2162" spans="2:3" x14ac:dyDescent="0.25">
      <c r="B2162"/>
      <c r="C2162"/>
    </row>
    <row r="2163" spans="2:3" x14ac:dyDescent="0.25">
      <c r="B2163"/>
      <c r="C2163"/>
    </row>
    <row r="2164" spans="2:3" x14ac:dyDescent="0.25">
      <c r="B2164"/>
      <c r="C2164"/>
    </row>
    <row r="2165" spans="2:3" x14ac:dyDescent="0.25">
      <c r="B2165"/>
      <c r="C2165"/>
    </row>
    <row r="2166" spans="2:3" x14ac:dyDescent="0.25">
      <c r="B2166"/>
      <c r="C2166"/>
    </row>
    <row r="2167" spans="2:3" x14ac:dyDescent="0.25">
      <c r="B2167"/>
      <c r="C2167"/>
    </row>
    <row r="2168" spans="2:3" x14ac:dyDescent="0.25">
      <c r="B2168"/>
      <c r="C2168"/>
    </row>
    <row r="2169" spans="2:3" x14ac:dyDescent="0.25">
      <c r="B2169"/>
      <c r="C2169"/>
    </row>
    <row r="2170" spans="2:3" x14ac:dyDescent="0.25">
      <c r="B2170"/>
      <c r="C2170"/>
    </row>
    <row r="2171" spans="2:3" x14ac:dyDescent="0.25">
      <c r="B2171"/>
      <c r="C2171"/>
    </row>
    <row r="2172" spans="2:3" x14ac:dyDescent="0.25">
      <c r="B2172"/>
      <c r="C2172"/>
    </row>
    <row r="2173" spans="2:3" x14ac:dyDescent="0.25">
      <c r="B2173"/>
      <c r="C2173"/>
    </row>
    <row r="2174" spans="2:3" x14ac:dyDescent="0.25">
      <c r="B2174"/>
      <c r="C2174"/>
    </row>
    <row r="2175" spans="2:3" x14ac:dyDescent="0.25">
      <c r="B2175"/>
      <c r="C2175"/>
    </row>
    <row r="2176" spans="2:3" x14ac:dyDescent="0.25">
      <c r="B2176"/>
      <c r="C2176"/>
    </row>
    <row r="2177" spans="2:3" x14ac:dyDescent="0.25">
      <c r="B2177"/>
      <c r="C2177"/>
    </row>
    <row r="2178" spans="2:3" x14ac:dyDescent="0.25">
      <c r="B2178"/>
      <c r="C2178"/>
    </row>
    <row r="2179" spans="2:3" x14ac:dyDescent="0.25">
      <c r="B2179"/>
      <c r="C2179"/>
    </row>
    <row r="2180" spans="2:3" x14ac:dyDescent="0.25">
      <c r="B2180"/>
      <c r="C2180"/>
    </row>
    <row r="2181" spans="2:3" x14ac:dyDescent="0.25">
      <c r="B2181"/>
      <c r="C2181"/>
    </row>
    <row r="2182" spans="2:3" x14ac:dyDescent="0.25">
      <c r="B2182"/>
      <c r="C2182"/>
    </row>
    <row r="2183" spans="2:3" x14ac:dyDescent="0.25">
      <c r="B2183"/>
      <c r="C2183"/>
    </row>
    <row r="2184" spans="2:3" x14ac:dyDescent="0.25">
      <c r="B2184"/>
      <c r="C2184"/>
    </row>
    <row r="2185" spans="2:3" x14ac:dyDescent="0.25">
      <c r="B2185"/>
      <c r="C2185"/>
    </row>
    <row r="2186" spans="2:3" x14ac:dyDescent="0.25">
      <c r="B2186"/>
      <c r="C2186"/>
    </row>
    <row r="2187" spans="2:3" x14ac:dyDescent="0.25">
      <c r="B2187"/>
      <c r="C2187"/>
    </row>
    <row r="2188" spans="2:3" x14ac:dyDescent="0.25">
      <c r="B2188"/>
      <c r="C2188"/>
    </row>
    <row r="2189" spans="2:3" x14ac:dyDescent="0.25">
      <c r="B2189"/>
      <c r="C2189"/>
    </row>
    <row r="2190" spans="2:3" x14ac:dyDescent="0.25">
      <c r="B2190"/>
      <c r="C2190"/>
    </row>
    <row r="2191" spans="2:3" x14ac:dyDescent="0.25">
      <c r="B2191"/>
      <c r="C2191"/>
    </row>
    <row r="2192" spans="2:3" x14ac:dyDescent="0.25">
      <c r="B2192"/>
      <c r="C2192"/>
    </row>
    <row r="2193" spans="2:3" x14ac:dyDescent="0.25">
      <c r="B2193"/>
      <c r="C2193"/>
    </row>
    <row r="2194" spans="2:3" x14ac:dyDescent="0.25">
      <c r="B2194"/>
      <c r="C2194"/>
    </row>
    <row r="2195" spans="2:3" x14ac:dyDescent="0.25">
      <c r="B2195"/>
      <c r="C2195"/>
    </row>
    <row r="2196" spans="2:3" x14ac:dyDescent="0.25">
      <c r="B2196"/>
      <c r="C2196"/>
    </row>
    <row r="2197" spans="2:3" x14ac:dyDescent="0.25">
      <c r="B2197"/>
      <c r="C2197"/>
    </row>
    <row r="2198" spans="2:3" x14ac:dyDescent="0.25">
      <c r="B2198"/>
      <c r="C2198"/>
    </row>
    <row r="2199" spans="2:3" x14ac:dyDescent="0.25">
      <c r="B2199"/>
      <c r="C2199"/>
    </row>
    <row r="2200" spans="2:3" x14ac:dyDescent="0.25">
      <c r="B2200"/>
      <c r="C2200"/>
    </row>
    <row r="2201" spans="2:3" x14ac:dyDescent="0.25">
      <c r="B2201"/>
      <c r="C2201"/>
    </row>
    <row r="2202" spans="2:3" x14ac:dyDescent="0.25">
      <c r="B2202"/>
      <c r="C2202"/>
    </row>
    <row r="2203" spans="2:3" x14ac:dyDescent="0.25">
      <c r="B2203"/>
      <c r="C2203"/>
    </row>
    <row r="2204" spans="2:3" x14ac:dyDescent="0.25">
      <c r="B2204"/>
      <c r="C2204"/>
    </row>
    <row r="2205" spans="2:3" x14ac:dyDescent="0.25">
      <c r="B2205"/>
      <c r="C2205"/>
    </row>
    <row r="2206" spans="2:3" x14ac:dyDescent="0.25">
      <c r="B2206"/>
      <c r="C2206"/>
    </row>
    <row r="2207" spans="2:3" x14ac:dyDescent="0.25">
      <c r="B2207"/>
      <c r="C2207"/>
    </row>
    <row r="2208" spans="2:3" x14ac:dyDescent="0.25">
      <c r="B2208"/>
      <c r="C2208"/>
    </row>
    <row r="2209" spans="2:3" x14ac:dyDescent="0.25">
      <c r="B2209"/>
      <c r="C2209"/>
    </row>
    <row r="2210" spans="2:3" x14ac:dyDescent="0.25">
      <c r="B2210"/>
      <c r="C2210"/>
    </row>
    <row r="2211" spans="2:3" x14ac:dyDescent="0.25">
      <c r="B2211"/>
      <c r="C2211"/>
    </row>
    <row r="2212" spans="2:3" x14ac:dyDescent="0.25">
      <c r="B2212"/>
      <c r="C2212"/>
    </row>
    <row r="2213" spans="2:3" x14ac:dyDescent="0.25">
      <c r="B2213"/>
      <c r="C2213"/>
    </row>
    <row r="2214" spans="2:3" x14ac:dyDescent="0.25">
      <c r="B2214"/>
      <c r="C2214"/>
    </row>
    <row r="2215" spans="2:3" x14ac:dyDescent="0.25">
      <c r="B2215"/>
      <c r="C2215"/>
    </row>
    <row r="2216" spans="2:3" x14ac:dyDescent="0.25">
      <c r="B2216"/>
      <c r="C2216"/>
    </row>
    <row r="2217" spans="2:3" x14ac:dyDescent="0.25">
      <c r="B2217"/>
      <c r="C2217"/>
    </row>
    <row r="2218" spans="2:3" x14ac:dyDescent="0.25">
      <c r="B2218"/>
      <c r="C2218"/>
    </row>
    <row r="2219" spans="2:3" x14ac:dyDescent="0.25">
      <c r="B2219"/>
      <c r="C2219"/>
    </row>
    <row r="2220" spans="2:3" x14ac:dyDescent="0.25">
      <c r="B2220"/>
      <c r="C2220"/>
    </row>
    <row r="2221" spans="2:3" x14ac:dyDescent="0.25">
      <c r="B2221"/>
      <c r="C2221"/>
    </row>
    <row r="2222" spans="2:3" x14ac:dyDescent="0.25">
      <c r="B2222"/>
      <c r="C2222"/>
    </row>
    <row r="2223" spans="2:3" x14ac:dyDescent="0.25">
      <c r="B2223"/>
      <c r="C2223"/>
    </row>
    <row r="2224" spans="2:3" x14ac:dyDescent="0.25">
      <c r="B2224"/>
      <c r="C2224"/>
    </row>
    <row r="2225" spans="2:3" x14ac:dyDescent="0.25">
      <c r="B2225"/>
      <c r="C2225"/>
    </row>
    <row r="2226" spans="2:3" x14ac:dyDescent="0.25">
      <c r="B2226"/>
      <c r="C2226"/>
    </row>
    <row r="2227" spans="2:3" x14ac:dyDescent="0.25">
      <c r="B2227"/>
      <c r="C2227"/>
    </row>
    <row r="2228" spans="2:3" x14ac:dyDescent="0.25">
      <c r="B2228"/>
      <c r="C2228"/>
    </row>
    <row r="2229" spans="2:3" x14ac:dyDescent="0.25">
      <c r="B2229"/>
      <c r="C2229"/>
    </row>
    <row r="2230" spans="2:3" x14ac:dyDescent="0.25">
      <c r="B2230"/>
      <c r="C2230"/>
    </row>
    <row r="2231" spans="2:3" x14ac:dyDescent="0.25">
      <c r="B2231"/>
      <c r="C2231"/>
    </row>
    <row r="2232" spans="2:3" x14ac:dyDescent="0.25">
      <c r="B2232"/>
      <c r="C2232"/>
    </row>
    <row r="2233" spans="2:3" x14ac:dyDescent="0.25">
      <c r="B2233"/>
      <c r="C2233"/>
    </row>
    <row r="2234" spans="2:3" x14ac:dyDescent="0.25">
      <c r="B2234"/>
      <c r="C2234"/>
    </row>
    <row r="2235" spans="2:3" x14ac:dyDescent="0.25">
      <c r="B2235"/>
      <c r="C2235"/>
    </row>
    <row r="2236" spans="2:3" x14ac:dyDescent="0.25">
      <c r="B2236"/>
      <c r="C2236"/>
    </row>
    <row r="2237" spans="2:3" x14ac:dyDescent="0.25">
      <c r="B2237"/>
      <c r="C2237"/>
    </row>
    <row r="2238" spans="2:3" x14ac:dyDescent="0.25">
      <c r="B2238"/>
      <c r="C2238"/>
    </row>
    <row r="2239" spans="2:3" x14ac:dyDescent="0.25">
      <c r="B2239"/>
      <c r="C2239"/>
    </row>
    <row r="2240" spans="2:3" x14ac:dyDescent="0.25">
      <c r="B2240"/>
      <c r="C2240"/>
    </row>
    <row r="2241" spans="2:3" x14ac:dyDescent="0.25">
      <c r="B2241"/>
      <c r="C2241"/>
    </row>
    <row r="2242" spans="2:3" x14ac:dyDescent="0.25">
      <c r="B2242"/>
      <c r="C2242"/>
    </row>
    <row r="2243" spans="2:3" x14ac:dyDescent="0.25">
      <c r="B2243"/>
      <c r="C2243"/>
    </row>
    <row r="2244" spans="2:3" x14ac:dyDescent="0.25">
      <c r="B2244"/>
      <c r="C2244"/>
    </row>
    <row r="2245" spans="2:3" x14ac:dyDescent="0.25">
      <c r="B2245"/>
      <c r="C2245"/>
    </row>
    <row r="2246" spans="2:3" x14ac:dyDescent="0.25">
      <c r="B2246"/>
      <c r="C2246"/>
    </row>
    <row r="2247" spans="2:3" x14ac:dyDescent="0.25">
      <c r="B2247"/>
      <c r="C2247"/>
    </row>
    <row r="2248" spans="2:3" x14ac:dyDescent="0.25">
      <c r="B2248"/>
      <c r="C2248"/>
    </row>
    <row r="2249" spans="2:3" x14ac:dyDescent="0.25">
      <c r="B2249"/>
      <c r="C2249"/>
    </row>
    <row r="2250" spans="2:3" x14ac:dyDescent="0.25">
      <c r="B2250"/>
      <c r="C2250"/>
    </row>
    <row r="2251" spans="2:3" x14ac:dyDescent="0.25">
      <c r="B2251"/>
      <c r="C2251"/>
    </row>
    <row r="2252" spans="2:3" x14ac:dyDescent="0.25">
      <c r="B2252"/>
      <c r="C2252"/>
    </row>
    <row r="2253" spans="2:3" x14ac:dyDescent="0.25">
      <c r="B2253"/>
      <c r="C2253"/>
    </row>
    <row r="2254" spans="2:3" x14ac:dyDescent="0.25">
      <c r="B2254"/>
      <c r="C2254"/>
    </row>
    <row r="2255" spans="2:3" x14ac:dyDescent="0.25">
      <c r="B2255"/>
      <c r="C2255"/>
    </row>
    <row r="2256" spans="2:3" x14ac:dyDescent="0.25">
      <c r="B2256"/>
      <c r="C2256"/>
    </row>
    <row r="2257" spans="2:3" x14ac:dyDescent="0.25">
      <c r="B2257"/>
      <c r="C2257"/>
    </row>
    <row r="2258" spans="2:3" x14ac:dyDescent="0.25">
      <c r="B2258"/>
      <c r="C2258"/>
    </row>
    <row r="2259" spans="2:3" x14ac:dyDescent="0.25">
      <c r="B2259"/>
      <c r="C2259"/>
    </row>
    <row r="2260" spans="2:3" x14ac:dyDescent="0.25">
      <c r="B2260"/>
      <c r="C2260"/>
    </row>
    <row r="2261" spans="2:3" x14ac:dyDescent="0.25">
      <c r="B2261"/>
      <c r="C2261"/>
    </row>
    <row r="2262" spans="2:3" x14ac:dyDescent="0.25">
      <c r="B2262"/>
      <c r="C2262"/>
    </row>
    <row r="2263" spans="2:3" x14ac:dyDescent="0.25">
      <c r="B2263"/>
      <c r="C2263"/>
    </row>
    <row r="2264" spans="2:3" x14ac:dyDescent="0.25">
      <c r="B2264"/>
      <c r="C2264"/>
    </row>
    <row r="2265" spans="2:3" x14ac:dyDescent="0.25">
      <c r="B2265"/>
      <c r="C2265"/>
    </row>
    <row r="2266" spans="2:3" x14ac:dyDescent="0.25">
      <c r="B2266"/>
      <c r="C2266"/>
    </row>
    <row r="2267" spans="2:3" x14ac:dyDescent="0.25">
      <c r="B2267"/>
      <c r="C2267"/>
    </row>
    <row r="2268" spans="2:3" x14ac:dyDescent="0.25">
      <c r="B2268"/>
      <c r="C2268"/>
    </row>
    <row r="2269" spans="2:3" x14ac:dyDescent="0.25">
      <c r="B2269"/>
      <c r="C2269"/>
    </row>
    <row r="2270" spans="2:3" x14ac:dyDescent="0.25">
      <c r="B2270"/>
      <c r="C2270"/>
    </row>
    <row r="2271" spans="2:3" x14ac:dyDescent="0.25">
      <c r="B2271"/>
      <c r="C2271"/>
    </row>
    <row r="2272" spans="2:3" x14ac:dyDescent="0.25">
      <c r="B2272"/>
      <c r="C2272"/>
    </row>
    <row r="2273" spans="2:3" x14ac:dyDescent="0.25">
      <c r="B2273"/>
      <c r="C2273"/>
    </row>
    <row r="2274" spans="2:3" x14ac:dyDescent="0.25">
      <c r="B2274"/>
      <c r="C2274"/>
    </row>
    <row r="2275" spans="2:3" x14ac:dyDescent="0.25">
      <c r="B2275"/>
      <c r="C2275"/>
    </row>
    <row r="2276" spans="2:3" x14ac:dyDescent="0.25">
      <c r="B2276"/>
      <c r="C2276"/>
    </row>
    <row r="2277" spans="2:3" x14ac:dyDescent="0.25">
      <c r="B2277"/>
      <c r="C2277"/>
    </row>
    <row r="2278" spans="2:3" x14ac:dyDescent="0.25">
      <c r="B2278"/>
      <c r="C2278"/>
    </row>
    <row r="2279" spans="2:3" x14ac:dyDescent="0.25">
      <c r="B2279"/>
      <c r="C2279"/>
    </row>
    <row r="2280" spans="2:3" x14ac:dyDescent="0.25">
      <c r="B2280"/>
      <c r="C2280"/>
    </row>
    <row r="2281" spans="2:3" x14ac:dyDescent="0.25">
      <c r="B2281"/>
      <c r="C2281"/>
    </row>
    <row r="2282" spans="2:3" x14ac:dyDescent="0.25">
      <c r="B2282"/>
      <c r="C2282"/>
    </row>
    <row r="2283" spans="2:3" x14ac:dyDescent="0.25">
      <c r="B2283"/>
      <c r="C2283"/>
    </row>
    <row r="2284" spans="2:3" x14ac:dyDescent="0.25">
      <c r="B2284"/>
      <c r="C2284"/>
    </row>
    <row r="2285" spans="2:3" x14ac:dyDescent="0.25">
      <c r="B2285"/>
      <c r="C2285"/>
    </row>
    <row r="2286" spans="2:3" x14ac:dyDescent="0.25">
      <c r="B2286"/>
      <c r="C2286"/>
    </row>
    <row r="2287" spans="2:3" x14ac:dyDescent="0.25">
      <c r="B2287"/>
      <c r="C2287"/>
    </row>
    <row r="2288" spans="2:3" x14ac:dyDescent="0.25">
      <c r="B2288"/>
      <c r="C2288"/>
    </row>
    <row r="2289" spans="2:3" x14ac:dyDescent="0.25">
      <c r="B2289"/>
      <c r="C2289"/>
    </row>
    <row r="2290" spans="2:3" x14ac:dyDescent="0.25">
      <c r="B2290"/>
      <c r="C2290"/>
    </row>
    <row r="2291" spans="2:3" x14ac:dyDescent="0.25">
      <c r="B2291"/>
      <c r="C2291"/>
    </row>
    <row r="2292" spans="2:3" x14ac:dyDescent="0.25">
      <c r="B2292"/>
      <c r="C2292"/>
    </row>
    <row r="2293" spans="2:3" x14ac:dyDescent="0.25">
      <c r="B2293"/>
      <c r="C2293"/>
    </row>
    <row r="2294" spans="2:3" x14ac:dyDescent="0.25">
      <c r="B2294"/>
      <c r="C2294"/>
    </row>
    <row r="2295" spans="2:3" x14ac:dyDescent="0.25">
      <c r="B2295"/>
      <c r="C2295"/>
    </row>
    <row r="2296" spans="2:3" x14ac:dyDescent="0.25">
      <c r="B2296"/>
      <c r="C2296"/>
    </row>
    <row r="2297" spans="2:3" x14ac:dyDescent="0.25">
      <c r="B2297"/>
      <c r="C2297"/>
    </row>
    <row r="2298" spans="2:3" x14ac:dyDescent="0.25">
      <c r="B2298"/>
      <c r="C2298"/>
    </row>
    <row r="2299" spans="2:3" x14ac:dyDescent="0.25">
      <c r="B2299"/>
      <c r="C2299"/>
    </row>
    <row r="2300" spans="2:3" x14ac:dyDescent="0.25">
      <c r="B2300"/>
      <c r="C2300"/>
    </row>
    <row r="2301" spans="2:3" x14ac:dyDescent="0.25">
      <c r="B2301"/>
      <c r="C2301"/>
    </row>
    <row r="2302" spans="2:3" x14ac:dyDescent="0.25">
      <c r="B2302"/>
      <c r="C2302"/>
    </row>
    <row r="2303" spans="2:3" x14ac:dyDescent="0.25">
      <c r="B2303"/>
      <c r="C2303"/>
    </row>
    <row r="2304" spans="2:3" x14ac:dyDescent="0.25">
      <c r="B2304"/>
      <c r="C2304"/>
    </row>
    <row r="2305" spans="2:3" x14ac:dyDescent="0.25">
      <c r="B2305"/>
      <c r="C2305"/>
    </row>
    <row r="2306" spans="2:3" x14ac:dyDescent="0.25">
      <c r="B2306"/>
      <c r="C2306"/>
    </row>
    <row r="2307" spans="2:3" x14ac:dyDescent="0.25">
      <c r="B2307"/>
      <c r="C2307"/>
    </row>
    <row r="2308" spans="2:3" x14ac:dyDescent="0.25">
      <c r="B2308"/>
      <c r="C2308"/>
    </row>
    <row r="2309" spans="2:3" x14ac:dyDescent="0.25">
      <c r="B2309"/>
      <c r="C2309"/>
    </row>
    <row r="2310" spans="2:3" x14ac:dyDescent="0.25">
      <c r="B2310"/>
      <c r="C2310"/>
    </row>
    <row r="2311" spans="2:3" x14ac:dyDescent="0.25">
      <c r="B2311"/>
      <c r="C2311"/>
    </row>
    <row r="2312" spans="2:3" x14ac:dyDescent="0.25">
      <c r="B2312"/>
      <c r="C2312"/>
    </row>
    <row r="2313" spans="2:3" x14ac:dyDescent="0.25">
      <c r="B2313"/>
      <c r="C2313"/>
    </row>
    <row r="2314" spans="2:3" x14ac:dyDescent="0.25">
      <c r="B2314"/>
      <c r="C2314"/>
    </row>
    <row r="2315" spans="2:3" x14ac:dyDescent="0.25">
      <c r="B2315"/>
      <c r="C2315"/>
    </row>
    <row r="2316" spans="2:3" x14ac:dyDescent="0.25">
      <c r="B2316"/>
      <c r="C2316"/>
    </row>
    <row r="2317" spans="2:3" x14ac:dyDescent="0.25">
      <c r="B2317"/>
      <c r="C2317"/>
    </row>
    <row r="2318" spans="2:3" x14ac:dyDescent="0.25">
      <c r="B2318"/>
      <c r="C2318"/>
    </row>
    <row r="2319" spans="2:3" x14ac:dyDescent="0.25">
      <c r="B2319"/>
      <c r="C2319"/>
    </row>
    <row r="2320" spans="2:3" x14ac:dyDescent="0.25">
      <c r="B2320"/>
      <c r="C2320"/>
    </row>
    <row r="2321" spans="2:3" x14ac:dyDescent="0.25">
      <c r="B2321"/>
      <c r="C2321"/>
    </row>
    <row r="2322" spans="2:3" x14ac:dyDescent="0.25">
      <c r="B2322"/>
      <c r="C2322"/>
    </row>
    <row r="2323" spans="2:3" x14ac:dyDescent="0.25">
      <c r="B2323"/>
      <c r="C2323"/>
    </row>
    <row r="2324" spans="2:3" x14ac:dyDescent="0.25">
      <c r="B2324"/>
      <c r="C2324"/>
    </row>
    <row r="2325" spans="2:3" x14ac:dyDescent="0.25">
      <c r="B2325"/>
      <c r="C2325"/>
    </row>
    <row r="2326" spans="2:3" x14ac:dyDescent="0.25">
      <c r="B2326"/>
      <c r="C2326"/>
    </row>
    <row r="2327" spans="2:3" x14ac:dyDescent="0.25">
      <c r="B2327"/>
      <c r="C2327"/>
    </row>
    <row r="2328" spans="2:3" x14ac:dyDescent="0.25">
      <c r="B2328"/>
      <c r="C2328"/>
    </row>
    <row r="2329" spans="2:3" x14ac:dyDescent="0.25">
      <c r="B2329"/>
      <c r="C2329"/>
    </row>
    <row r="2330" spans="2:3" x14ac:dyDescent="0.25">
      <c r="B2330"/>
      <c r="C2330"/>
    </row>
    <row r="2331" spans="2:3" x14ac:dyDescent="0.25">
      <c r="B2331"/>
      <c r="C2331"/>
    </row>
    <row r="2332" spans="2:3" x14ac:dyDescent="0.25">
      <c r="B2332"/>
      <c r="C2332"/>
    </row>
    <row r="2333" spans="2:3" x14ac:dyDescent="0.25">
      <c r="B2333"/>
      <c r="C2333"/>
    </row>
    <row r="2334" spans="2:3" x14ac:dyDescent="0.25">
      <c r="B2334"/>
      <c r="C2334"/>
    </row>
    <row r="2335" spans="2:3" x14ac:dyDescent="0.25">
      <c r="B2335"/>
      <c r="C2335"/>
    </row>
    <row r="2336" spans="2:3" x14ac:dyDescent="0.25">
      <c r="B2336"/>
      <c r="C2336"/>
    </row>
    <row r="2337" spans="2:3" x14ac:dyDescent="0.25">
      <c r="B2337"/>
      <c r="C2337"/>
    </row>
    <row r="2338" spans="2:3" x14ac:dyDescent="0.25">
      <c r="B2338"/>
      <c r="C2338"/>
    </row>
    <row r="2339" spans="2:3" x14ac:dyDescent="0.25">
      <c r="B2339"/>
      <c r="C2339"/>
    </row>
    <row r="2340" spans="2:3" x14ac:dyDescent="0.25">
      <c r="B2340"/>
      <c r="C2340"/>
    </row>
    <row r="2341" spans="2:3" x14ac:dyDescent="0.25">
      <c r="B2341"/>
      <c r="C2341"/>
    </row>
    <row r="2342" spans="2:3" x14ac:dyDescent="0.25">
      <c r="B2342"/>
      <c r="C2342"/>
    </row>
    <row r="2343" spans="2:3" x14ac:dyDescent="0.25">
      <c r="B2343"/>
      <c r="C2343"/>
    </row>
    <row r="2344" spans="2:3" x14ac:dyDescent="0.25">
      <c r="B2344"/>
      <c r="C2344"/>
    </row>
    <row r="2345" spans="2:3" x14ac:dyDescent="0.25">
      <c r="B2345"/>
      <c r="C2345"/>
    </row>
    <row r="2346" spans="2:3" x14ac:dyDescent="0.25">
      <c r="B2346"/>
      <c r="C2346"/>
    </row>
    <row r="2347" spans="2:3" x14ac:dyDescent="0.25">
      <c r="B2347"/>
      <c r="C2347"/>
    </row>
    <row r="2348" spans="2:3" x14ac:dyDescent="0.25">
      <c r="B2348"/>
      <c r="C2348"/>
    </row>
    <row r="2349" spans="2:3" x14ac:dyDescent="0.25">
      <c r="B2349"/>
      <c r="C2349"/>
    </row>
    <row r="2350" spans="2:3" x14ac:dyDescent="0.25">
      <c r="B2350"/>
      <c r="C2350"/>
    </row>
    <row r="2351" spans="2:3" x14ac:dyDescent="0.25">
      <c r="B2351"/>
      <c r="C2351"/>
    </row>
    <row r="2352" spans="2:3" x14ac:dyDescent="0.25">
      <c r="B2352"/>
      <c r="C2352"/>
    </row>
    <row r="2353" spans="2:3" x14ac:dyDescent="0.25">
      <c r="B2353"/>
      <c r="C2353"/>
    </row>
    <row r="2354" spans="2:3" x14ac:dyDescent="0.25">
      <c r="B2354"/>
      <c r="C2354"/>
    </row>
    <row r="2355" spans="2:3" x14ac:dyDescent="0.25">
      <c r="B2355"/>
      <c r="C2355"/>
    </row>
    <row r="2356" spans="2:3" x14ac:dyDescent="0.25">
      <c r="B2356"/>
      <c r="C2356"/>
    </row>
    <row r="2357" spans="2:3" x14ac:dyDescent="0.25">
      <c r="B2357"/>
      <c r="C2357"/>
    </row>
    <row r="2358" spans="2:3" x14ac:dyDescent="0.25">
      <c r="B2358"/>
      <c r="C2358"/>
    </row>
    <row r="2359" spans="2:3" x14ac:dyDescent="0.25">
      <c r="B2359"/>
      <c r="C2359"/>
    </row>
    <row r="2360" spans="2:3" x14ac:dyDescent="0.25">
      <c r="B2360"/>
      <c r="C2360"/>
    </row>
    <row r="2361" spans="2:3" x14ac:dyDescent="0.25">
      <c r="B2361"/>
      <c r="C2361"/>
    </row>
    <row r="2362" spans="2:3" x14ac:dyDescent="0.25">
      <c r="B2362"/>
      <c r="C2362"/>
    </row>
    <row r="2363" spans="2:3" x14ac:dyDescent="0.25">
      <c r="B2363"/>
      <c r="C2363"/>
    </row>
    <row r="2364" spans="2:3" x14ac:dyDescent="0.25">
      <c r="B2364"/>
      <c r="C2364"/>
    </row>
    <row r="2365" spans="2:3" x14ac:dyDescent="0.25">
      <c r="B2365"/>
      <c r="C2365"/>
    </row>
    <row r="2366" spans="2:3" x14ac:dyDescent="0.25">
      <c r="B2366"/>
      <c r="C2366"/>
    </row>
    <row r="2367" spans="2:3" x14ac:dyDescent="0.25">
      <c r="B2367"/>
      <c r="C2367"/>
    </row>
    <row r="2368" spans="2:3" x14ac:dyDescent="0.25">
      <c r="B2368"/>
      <c r="C2368"/>
    </row>
    <row r="2369" spans="2:3" x14ac:dyDescent="0.25">
      <c r="B2369"/>
      <c r="C2369"/>
    </row>
    <row r="2370" spans="2:3" x14ac:dyDescent="0.25">
      <c r="B2370"/>
      <c r="C2370"/>
    </row>
    <row r="2371" spans="2:3" x14ac:dyDescent="0.25">
      <c r="B2371"/>
      <c r="C2371"/>
    </row>
    <row r="2372" spans="2:3" x14ac:dyDescent="0.25">
      <c r="B2372"/>
      <c r="C2372"/>
    </row>
    <row r="2373" spans="2:3" x14ac:dyDescent="0.25">
      <c r="B2373"/>
      <c r="C2373"/>
    </row>
    <row r="2374" spans="2:3" x14ac:dyDescent="0.25">
      <c r="B2374"/>
      <c r="C2374"/>
    </row>
    <row r="2375" spans="2:3" x14ac:dyDescent="0.25">
      <c r="B2375"/>
      <c r="C2375"/>
    </row>
    <row r="2376" spans="2:3" x14ac:dyDescent="0.25">
      <c r="B2376"/>
      <c r="C2376"/>
    </row>
    <row r="2377" spans="2:3" x14ac:dyDescent="0.25">
      <c r="B2377"/>
      <c r="C2377"/>
    </row>
    <row r="2378" spans="2:3" x14ac:dyDescent="0.25">
      <c r="B2378"/>
      <c r="C2378"/>
    </row>
    <row r="2379" spans="2:3" x14ac:dyDescent="0.25">
      <c r="B2379"/>
      <c r="C2379"/>
    </row>
    <row r="2380" spans="2:3" x14ac:dyDescent="0.25">
      <c r="B2380"/>
      <c r="C2380"/>
    </row>
    <row r="2381" spans="2:3" x14ac:dyDescent="0.25">
      <c r="B2381"/>
      <c r="C2381"/>
    </row>
    <row r="2382" spans="2:3" x14ac:dyDescent="0.25">
      <c r="B2382"/>
      <c r="C2382"/>
    </row>
    <row r="2383" spans="2:3" x14ac:dyDescent="0.25">
      <c r="B2383"/>
      <c r="C2383"/>
    </row>
    <row r="2384" spans="2:3" x14ac:dyDescent="0.25">
      <c r="B2384"/>
      <c r="C2384"/>
    </row>
    <row r="2385" spans="2:3" x14ac:dyDescent="0.25">
      <c r="B2385"/>
      <c r="C2385"/>
    </row>
    <row r="2386" spans="2:3" x14ac:dyDescent="0.25">
      <c r="B2386"/>
      <c r="C2386"/>
    </row>
    <row r="2387" spans="2:3" x14ac:dyDescent="0.25">
      <c r="B2387"/>
      <c r="C2387"/>
    </row>
    <row r="2388" spans="2:3" x14ac:dyDescent="0.25">
      <c r="B2388"/>
      <c r="C2388"/>
    </row>
    <row r="2389" spans="2:3" x14ac:dyDescent="0.25">
      <c r="B2389"/>
      <c r="C2389"/>
    </row>
    <row r="2390" spans="2:3" x14ac:dyDescent="0.25">
      <c r="B2390"/>
      <c r="C2390"/>
    </row>
    <row r="2391" spans="2:3" x14ac:dyDescent="0.25">
      <c r="B2391"/>
      <c r="C2391"/>
    </row>
    <row r="2392" spans="2:3" x14ac:dyDescent="0.25">
      <c r="B2392"/>
      <c r="C2392"/>
    </row>
    <row r="2393" spans="2:3" x14ac:dyDescent="0.25">
      <c r="B2393"/>
      <c r="C2393"/>
    </row>
    <row r="2394" spans="2:3" x14ac:dyDescent="0.25">
      <c r="B2394"/>
      <c r="C2394"/>
    </row>
    <row r="2395" spans="2:3" x14ac:dyDescent="0.25">
      <c r="B2395"/>
      <c r="C2395"/>
    </row>
    <row r="2396" spans="2:3" x14ac:dyDescent="0.25">
      <c r="B2396"/>
      <c r="C2396"/>
    </row>
    <row r="2397" spans="2:3" x14ac:dyDescent="0.25">
      <c r="B2397"/>
      <c r="C2397"/>
    </row>
    <row r="2398" spans="2:3" x14ac:dyDescent="0.25">
      <c r="B2398"/>
      <c r="C2398"/>
    </row>
    <row r="2399" spans="2:3" x14ac:dyDescent="0.25">
      <c r="B2399"/>
      <c r="C2399"/>
    </row>
    <row r="2400" spans="2:3" x14ac:dyDescent="0.25">
      <c r="B2400"/>
      <c r="C2400"/>
    </row>
    <row r="2401" spans="2:3" x14ac:dyDescent="0.25">
      <c r="B2401"/>
      <c r="C2401"/>
    </row>
    <row r="2402" spans="2:3" x14ac:dyDescent="0.25">
      <c r="B2402"/>
      <c r="C2402"/>
    </row>
    <row r="2403" spans="2:3" x14ac:dyDescent="0.25">
      <c r="B2403"/>
      <c r="C2403"/>
    </row>
    <row r="2404" spans="2:3" x14ac:dyDescent="0.25">
      <c r="B2404"/>
      <c r="C2404"/>
    </row>
    <row r="2405" spans="2:3" x14ac:dyDescent="0.25">
      <c r="B2405"/>
      <c r="C2405"/>
    </row>
    <row r="2406" spans="2:3" x14ac:dyDescent="0.25">
      <c r="B2406"/>
      <c r="C2406"/>
    </row>
    <row r="2407" spans="2:3" x14ac:dyDescent="0.25">
      <c r="B2407"/>
      <c r="C2407"/>
    </row>
    <row r="2408" spans="2:3" x14ac:dyDescent="0.25">
      <c r="B2408"/>
      <c r="C2408"/>
    </row>
    <row r="2409" spans="2:3" x14ac:dyDescent="0.25">
      <c r="B2409"/>
      <c r="C2409"/>
    </row>
    <row r="2410" spans="2:3" x14ac:dyDescent="0.25">
      <c r="B2410"/>
      <c r="C2410"/>
    </row>
    <row r="2411" spans="2:3" x14ac:dyDescent="0.25">
      <c r="B2411"/>
      <c r="C2411"/>
    </row>
    <row r="2412" spans="2:3" x14ac:dyDescent="0.25">
      <c r="B2412"/>
      <c r="C2412"/>
    </row>
    <row r="2413" spans="2:3" x14ac:dyDescent="0.25">
      <c r="B2413"/>
      <c r="C2413"/>
    </row>
    <row r="2414" spans="2:3" x14ac:dyDescent="0.25">
      <c r="B2414"/>
      <c r="C2414"/>
    </row>
    <row r="2415" spans="2:3" x14ac:dyDescent="0.25">
      <c r="B2415"/>
      <c r="C2415"/>
    </row>
    <row r="2416" spans="2:3" x14ac:dyDescent="0.25">
      <c r="B2416"/>
      <c r="C2416"/>
    </row>
    <row r="2417" spans="2:3" x14ac:dyDescent="0.25">
      <c r="B2417"/>
      <c r="C2417"/>
    </row>
    <row r="2418" spans="2:3" x14ac:dyDescent="0.25">
      <c r="B2418"/>
      <c r="C2418"/>
    </row>
    <row r="2419" spans="2:3" x14ac:dyDescent="0.25">
      <c r="B2419"/>
      <c r="C2419"/>
    </row>
    <row r="2420" spans="2:3" x14ac:dyDescent="0.25">
      <c r="B2420"/>
      <c r="C2420"/>
    </row>
    <row r="2421" spans="2:3" x14ac:dyDescent="0.25">
      <c r="B2421"/>
      <c r="C2421"/>
    </row>
    <row r="2422" spans="2:3" x14ac:dyDescent="0.25">
      <c r="B2422"/>
      <c r="C2422"/>
    </row>
    <row r="2423" spans="2:3" x14ac:dyDescent="0.25">
      <c r="B2423"/>
      <c r="C2423"/>
    </row>
    <row r="2424" spans="2:3" x14ac:dyDescent="0.25">
      <c r="B2424"/>
      <c r="C2424"/>
    </row>
    <row r="2425" spans="2:3" x14ac:dyDescent="0.25">
      <c r="B2425"/>
      <c r="C2425"/>
    </row>
    <row r="2426" spans="2:3" x14ac:dyDescent="0.25">
      <c r="B2426"/>
      <c r="C2426"/>
    </row>
    <row r="2427" spans="2:3" x14ac:dyDescent="0.25">
      <c r="B2427"/>
      <c r="C2427"/>
    </row>
    <row r="2428" spans="2:3" x14ac:dyDescent="0.25">
      <c r="B2428"/>
      <c r="C2428"/>
    </row>
    <row r="2429" spans="2:3" x14ac:dyDescent="0.25">
      <c r="B2429"/>
      <c r="C2429"/>
    </row>
    <row r="2430" spans="2:3" x14ac:dyDescent="0.25">
      <c r="B2430"/>
      <c r="C2430"/>
    </row>
    <row r="2431" spans="2:3" x14ac:dyDescent="0.25">
      <c r="B2431"/>
      <c r="C2431"/>
    </row>
    <row r="2432" spans="2:3" x14ac:dyDescent="0.25">
      <c r="B2432"/>
      <c r="C2432"/>
    </row>
    <row r="2433" spans="2:3" x14ac:dyDescent="0.25">
      <c r="B2433"/>
      <c r="C2433"/>
    </row>
    <row r="2434" spans="2:3" x14ac:dyDescent="0.25">
      <c r="B2434"/>
      <c r="C2434"/>
    </row>
    <row r="2435" spans="2:3" x14ac:dyDescent="0.25">
      <c r="B2435"/>
      <c r="C2435"/>
    </row>
    <row r="2436" spans="2:3" x14ac:dyDescent="0.25">
      <c r="B2436"/>
      <c r="C2436"/>
    </row>
    <row r="2437" spans="2:3" x14ac:dyDescent="0.25">
      <c r="B2437"/>
      <c r="C2437"/>
    </row>
    <row r="2438" spans="2:3" x14ac:dyDescent="0.25">
      <c r="B2438"/>
      <c r="C2438"/>
    </row>
    <row r="2439" spans="2:3" x14ac:dyDescent="0.25">
      <c r="B2439"/>
      <c r="C2439"/>
    </row>
    <row r="2440" spans="2:3" x14ac:dyDescent="0.25">
      <c r="B2440"/>
      <c r="C2440"/>
    </row>
    <row r="2441" spans="2:3" x14ac:dyDescent="0.25">
      <c r="B2441"/>
      <c r="C2441"/>
    </row>
    <row r="2442" spans="2:3" x14ac:dyDescent="0.25">
      <c r="B2442"/>
      <c r="C2442"/>
    </row>
    <row r="2443" spans="2:3" x14ac:dyDescent="0.25">
      <c r="B2443"/>
      <c r="C2443"/>
    </row>
    <row r="2444" spans="2:3" x14ac:dyDescent="0.25">
      <c r="B2444"/>
      <c r="C2444"/>
    </row>
    <row r="2445" spans="2:3" x14ac:dyDescent="0.25">
      <c r="B2445"/>
      <c r="C2445"/>
    </row>
    <row r="2446" spans="2:3" x14ac:dyDescent="0.25">
      <c r="B2446"/>
      <c r="C2446"/>
    </row>
    <row r="2447" spans="2:3" x14ac:dyDescent="0.25">
      <c r="B2447"/>
      <c r="C2447"/>
    </row>
    <row r="2448" spans="2:3" x14ac:dyDescent="0.25">
      <c r="B2448"/>
      <c r="C2448"/>
    </row>
    <row r="2449" spans="2:3" x14ac:dyDescent="0.25">
      <c r="B2449"/>
      <c r="C2449"/>
    </row>
    <row r="2450" spans="2:3" x14ac:dyDescent="0.25">
      <c r="B2450"/>
      <c r="C2450"/>
    </row>
    <row r="2451" spans="2:3" x14ac:dyDescent="0.25">
      <c r="B2451"/>
      <c r="C2451"/>
    </row>
    <row r="2452" spans="2:3" x14ac:dyDescent="0.25">
      <c r="B2452"/>
      <c r="C2452"/>
    </row>
    <row r="2453" spans="2:3" x14ac:dyDescent="0.25">
      <c r="B2453"/>
      <c r="C2453"/>
    </row>
    <row r="2454" spans="2:3" x14ac:dyDescent="0.25">
      <c r="B2454"/>
      <c r="C2454"/>
    </row>
    <row r="2455" spans="2:3" x14ac:dyDescent="0.25">
      <c r="B2455"/>
      <c r="C2455"/>
    </row>
    <row r="2456" spans="2:3" x14ac:dyDescent="0.25">
      <c r="B2456"/>
      <c r="C2456"/>
    </row>
    <row r="2457" spans="2:3" x14ac:dyDescent="0.25">
      <c r="B2457"/>
      <c r="C2457"/>
    </row>
    <row r="2458" spans="2:3" x14ac:dyDescent="0.25">
      <c r="B2458"/>
      <c r="C2458"/>
    </row>
    <row r="2459" spans="2:3" x14ac:dyDescent="0.25">
      <c r="B2459"/>
      <c r="C2459"/>
    </row>
    <row r="2460" spans="2:3" x14ac:dyDescent="0.25">
      <c r="B2460"/>
      <c r="C2460"/>
    </row>
    <row r="2461" spans="2:3" x14ac:dyDescent="0.25">
      <c r="B2461"/>
      <c r="C2461"/>
    </row>
    <row r="2462" spans="2:3" x14ac:dyDescent="0.25">
      <c r="B2462"/>
      <c r="C2462"/>
    </row>
    <row r="2463" spans="2:3" x14ac:dyDescent="0.25">
      <c r="B2463"/>
      <c r="C2463"/>
    </row>
    <row r="2464" spans="2:3" x14ac:dyDescent="0.25">
      <c r="B2464"/>
      <c r="C2464"/>
    </row>
    <row r="2465" spans="2:3" x14ac:dyDescent="0.25">
      <c r="B2465"/>
      <c r="C2465"/>
    </row>
    <row r="2466" spans="2:3" x14ac:dyDescent="0.25">
      <c r="B2466"/>
      <c r="C2466"/>
    </row>
    <row r="2467" spans="2:3" x14ac:dyDescent="0.25">
      <c r="B2467"/>
      <c r="C2467"/>
    </row>
    <row r="2468" spans="2:3" x14ac:dyDescent="0.25">
      <c r="B2468"/>
      <c r="C2468"/>
    </row>
    <row r="2469" spans="2:3" x14ac:dyDescent="0.25">
      <c r="B2469"/>
      <c r="C2469"/>
    </row>
    <row r="2470" spans="2:3" x14ac:dyDescent="0.25">
      <c r="B2470"/>
      <c r="C2470"/>
    </row>
    <row r="2471" spans="2:3" x14ac:dyDescent="0.25">
      <c r="B2471"/>
      <c r="C2471"/>
    </row>
    <row r="2472" spans="2:3" x14ac:dyDescent="0.25">
      <c r="B2472"/>
      <c r="C2472"/>
    </row>
    <row r="2473" spans="2:3" x14ac:dyDescent="0.25">
      <c r="B2473"/>
      <c r="C2473"/>
    </row>
    <row r="2474" spans="2:3" x14ac:dyDescent="0.25">
      <c r="B2474"/>
      <c r="C2474"/>
    </row>
    <row r="2475" spans="2:3" x14ac:dyDescent="0.25">
      <c r="B2475"/>
      <c r="C2475"/>
    </row>
    <row r="2476" spans="2:3" x14ac:dyDescent="0.25">
      <c r="B2476"/>
      <c r="C2476"/>
    </row>
    <row r="2477" spans="2:3" x14ac:dyDescent="0.25">
      <c r="B2477"/>
      <c r="C2477"/>
    </row>
    <row r="2478" spans="2:3" x14ac:dyDescent="0.25">
      <c r="B2478"/>
      <c r="C2478"/>
    </row>
    <row r="2479" spans="2:3" x14ac:dyDescent="0.25">
      <c r="B2479"/>
      <c r="C2479"/>
    </row>
    <row r="2480" spans="2:3" x14ac:dyDescent="0.25">
      <c r="B2480"/>
      <c r="C2480"/>
    </row>
    <row r="2481" spans="2:3" x14ac:dyDescent="0.25">
      <c r="B2481"/>
      <c r="C2481"/>
    </row>
    <row r="2482" spans="2:3" x14ac:dyDescent="0.25">
      <c r="B2482"/>
      <c r="C2482"/>
    </row>
    <row r="2483" spans="2:3" x14ac:dyDescent="0.25">
      <c r="B2483"/>
      <c r="C2483"/>
    </row>
    <row r="2484" spans="2:3" x14ac:dyDescent="0.25">
      <c r="B2484"/>
      <c r="C2484"/>
    </row>
    <row r="2485" spans="2:3" x14ac:dyDescent="0.25">
      <c r="B2485"/>
      <c r="C2485"/>
    </row>
    <row r="2486" spans="2:3" x14ac:dyDescent="0.25">
      <c r="B2486"/>
      <c r="C2486"/>
    </row>
    <row r="2487" spans="2:3" x14ac:dyDescent="0.25">
      <c r="B2487"/>
      <c r="C2487"/>
    </row>
    <row r="2488" spans="2:3" x14ac:dyDescent="0.25">
      <c r="B2488"/>
      <c r="C2488"/>
    </row>
    <row r="2489" spans="2:3" x14ac:dyDescent="0.25">
      <c r="B2489"/>
      <c r="C2489"/>
    </row>
    <row r="2490" spans="2:3" x14ac:dyDescent="0.25">
      <c r="B2490"/>
      <c r="C2490"/>
    </row>
    <row r="2491" spans="2:3" x14ac:dyDescent="0.25">
      <c r="B2491"/>
      <c r="C2491"/>
    </row>
    <row r="2492" spans="2:3" x14ac:dyDescent="0.25">
      <c r="B2492"/>
      <c r="C2492"/>
    </row>
    <row r="2493" spans="2:3" x14ac:dyDescent="0.25">
      <c r="B2493"/>
      <c r="C2493"/>
    </row>
    <row r="2494" spans="2:3" x14ac:dyDescent="0.25">
      <c r="B2494"/>
      <c r="C2494"/>
    </row>
    <row r="2495" spans="2:3" x14ac:dyDescent="0.25">
      <c r="B2495"/>
      <c r="C2495"/>
    </row>
    <row r="2496" spans="2:3" x14ac:dyDescent="0.25">
      <c r="B2496"/>
      <c r="C2496"/>
    </row>
    <row r="2497" spans="2:3" x14ac:dyDescent="0.25">
      <c r="B2497"/>
      <c r="C2497"/>
    </row>
    <row r="2498" spans="2:3" x14ac:dyDescent="0.25">
      <c r="B2498"/>
      <c r="C2498"/>
    </row>
    <row r="2499" spans="2:3" x14ac:dyDescent="0.25">
      <c r="B2499"/>
      <c r="C2499"/>
    </row>
    <row r="2500" spans="2:3" x14ac:dyDescent="0.25">
      <c r="B2500"/>
      <c r="C2500"/>
    </row>
    <row r="2501" spans="2:3" x14ac:dyDescent="0.25">
      <c r="B2501"/>
      <c r="C2501"/>
    </row>
    <row r="2502" spans="2:3" x14ac:dyDescent="0.25">
      <c r="B2502"/>
      <c r="C2502"/>
    </row>
    <row r="2503" spans="2:3" x14ac:dyDescent="0.25">
      <c r="B2503"/>
      <c r="C2503"/>
    </row>
    <row r="2504" spans="2:3" x14ac:dyDescent="0.25">
      <c r="B2504"/>
      <c r="C2504"/>
    </row>
    <row r="2505" spans="2:3" x14ac:dyDescent="0.25">
      <c r="B2505"/>
      <c r="C2505"/>
    </row>
    <row r="2506" spans="2:3" x14ac:dyDescent="0.25">
      <c r="B2506"/>
      <c r="C2506"/>
    </row>
    <row r="2507" spans="2:3" x14ac:dyDescent="0.25">
      <c r="B2507"/>
      <c r="C2507"/>
    </row>
    <row r="2508" spans="2:3" x14ac:dyDescent="0.25">
      <c r="B2508"/>
      <c r="C2508"/>
    </row>
    <row r="2509" spans="2:3" x14ac:dyDescent="0.25">
      <c r="B2509"/>
      <c r="C2509"/>
    </row>
    <row r="2510" spans="2:3" x14ac:dyDescent="0.25">
      <c r="B2510"/>
      <c r="C2510"/>
    </row>
    <row r="2511" spans="2:3" x14ac:dyDescent="0.25">
      <c r="B2511"/>
      <c r="C2511"/>
    </row>
    <row r="2512" spans="2:3" x14ac:dyDescent="0.25">
      <c r="B2512"/>
      <c r="C2512"/>
    </row>
    <row r="2513" spans="2:3" x14ac:dyDescent="0.25">
      <c r="B2513"/>
      <c r="C2513"/>
    </row>
    <row r="2514" spans="2:3" x14ac:dyDescent="0.25">
      <c r="B2514"/>
      <c r="C2514"/>
    </row>
    <row r="2515" spans="2:3" x14ac:dyDescent="0.25">
      <c r="B2515"/>
      <c r="C2515"/>
    </row>
    <row r="2516" spans="2:3" x14ac:dyDescent="0.25">
      <c r="B2516"/>
      <c r="C2516"/>
    </row>
    <row r="2517" spans="2:3" x14ac:dyDescent="0.25">
      <c r="B2517"/>
      <c r="C2517"/>
    </row>
    <row r="2518" spans="2:3" x14ac:dyDescent="0.25">
      <c r="B2518"/>
      <c r="C2518"/>
    </row>
    <row r="2519" spans="2:3" x14ac:dyDescent="0.25">
      <c r="B2519"/>
      <c r="C2519"/>
    </row>
    <row r="2520" spans="2:3" x14ac:dyDescent="0.25">
      <c r="B2520"/>
      <c r="C2520"/>
    </row>
    <row r="2521" spans="2:3" x14ac:dyDescent="0.25">
      <c r="B2521"/>
      <c r="C2521"/>
    </row>
    <row r="2522" spans="2:3" x14ac:dyDescent="0.25">
      <c r="B2522"/>
      <c r="C2522"/>
    </row>
    <row r="2523" spans="2:3" x14ac:dyDescent="0.25">
      <c r="B2523"/>
      <c r="C2523"/>
    </row>
    <row r="2524" spans="2:3" x14ac:dyDescent="0.25">
      <c r="B2524"/>
      <c r="C2524"/>
    </row>
    <row r="2525" spans="2:3" x14ac:dyDescent="0.25">
      <c r="B2525"/>
      <c r="C2525"/>
    </row>
    <row r="2526" spans="2:3" x14ac:dyDescent="0.25">
      <c r="B2526"/>
      <c r="C2526"/>
    </row>
    <row r="2527" spans="2:3" x14ac:dyDescent="0.25">
      <c r="B2527"/>
      <c r="C2527"/>
    </row>
    <row r="2528" spans="2:3" x14ac:dyDescent="0.25">
      <c r="B2528"/>
      <c r="C2528"/>
    </row>
    <row r="2529" spans="2:3" x14ac:dyDescent="0.25">
      <c r="B2529"/>
      <c r="C2529"/>
    </row>
    <row r="2530" spans="2:3" x14ac:dyDescent="0.25">
      <c r="B2530"/>
      <c r="C2530"/>
    </row>
    <row r="2531" spans="2:3" x14ac:dyDescent="0.25">
      <c r="B2531"/>
      <c r="C2531"/>
    </row>
    <row r="2532" spans="2:3" x14ac:dyDescent="0.25">
      <c r="B2532"/>
      <c r="C2532"/>
    </row>
    <row r="2533" spans="2:3" x14ac:dyDescent="0.25">
      <c r="B2533"/>
      <c r="C2533"/>
    </row>
    <row r="2534" spans="2:3" x14ac:dyDescent="0.25">
      <c r="B2534"/>
      <c r="C2534"/>
    </row>
    <row r="2535" spans="2:3" x14ac:dyDescent="0.25">
      <c r="B2535"/>
      <c r="C2535"/>
    </row>
    <row r="2536" spans="2:3" x14ac:dyDescent="0.25">
      <c r="B2536"/>
      <c r="C2536"/>
    </row>
    <row r="2537" spans="2:3" x14ac:dyDescent="0.25">
      <c r="B2537"/>
      <c r="C2537"/>
    </row>
    <row r="2538" spans="2:3" x14ac:dyDescent="0.25">
      <c r="B2538"/>
      <c r="C2538"/>
    </row>
    <row r="2539" spans="2:3" x14ac:dyDescent="0.25">
      <c r="B2539"/>
      <c r="C2539"/>
    </row>
    <row r="2540" spans="2:3" x14ac:dyDescent="0.25">
      <c r="B2540"/>
      <c r="C2540"/>
    </row>
    <row r="2541" spans="2:3" x14ac:dyDescent="0.25">
      <c r="B2541"/>
      <c r="C2541"/>
    </row>
    <row r="2542" spans="2:3" x14ac:dyDescent="0.25">
      <c r="B2542"/>
      <c r="C2542"/>
    </row>
    <row r="2543" spans="2:3" x14ac:dyDescent="0.25">
      <c r="B2543"/>
      <c r="C2543"/>
    </row>
    <row r="2544" spans="2:3" x14ac:dyDescent="0.25">
      <c r="B2544"/>
      <c r="C2544"/>
    </row>
    <row r="2545" spans="2:3" x14ac:dyDescent="0.25">
      <c r="B2545"/>
      <c r="C2545"/>
    </row>
    <row r="2546" spans="2:3" x14ac:dyDescent="0.25">
      <c r="B2546"/>
      <c r="C2546"/>
    </row>
    <row r="2547" spans="2:3" x14ac:dyDescent="0.25">
      <c r="B2547"/>
      <c r="C2547"/>
    </row>
    <row r="2548" spans="2:3" x14ac:dyDescent="0.25">
      <c r="B2548"/>
      <c r="C2548"/>
    </row>
    <row r="2549" spans="2:3" x14ac:dyDescent="0.25">
      <c r="B2549"/>
      <c r="C2549"/>
    </row>
    <row r="2550" spans="2:3" x14ac:dyDescent="0.25">
      <c r="B2550"/>
      <c r="C2550"/>
    </row>
    <row r="2551" spans="2:3" x14ac:dyDescent="0.25">
      <c r="B2551"/>
      <c r="C2551"/>
    </row>
    <row r="2552" spans="2:3" x14ac:dyDescent="0.25">
      <c r="B2552"/>
      <c r="C2552"/>
    </row>
    <row r="2553" spans="2:3" x14ac:dyDescent="0.25">
      <c r="B2553"/>
      <c r="C2553"/>
    </row>
    <row r="2554" spans="2:3" x14ac:dyDescent="0.25">
      <c r="B2554"/>
      <c r="C2554"/>
    </row>
    <row r="2555" spans="2:3" x14ac:dyDescent="0.25">
      <c r="B2555"/>
      <c r="C2555"/>
    </row>
    <row r="2556" spans="2:3" x14ac:dyDescent="0.25">
      <c r="B2556"/>
      <c r="C2556"/>
    </row>
    <row r="2557" spans="2:3" x14ac:dyDescent="0.25">
      <c r="B2557"/>
      <c r="C2557"/>
    </row>
    <row r="2558" spans="2:3" x14ac:dyDescent="0.25">
      <c r="B2558"/>
      <c r="C2558"/>
    </row>
    <row r="2559" spans="2:3" x14ac:dyDescent="0.25">
      <c r="B2559"/>
      <c r="C2559"/>
    </row>
    <row r="2560" spans="2:3" x14ac:dyDescent="0.25">
      <c r="B2560"/>
      <c r="C2560"/>
    </row>
    <row r="2561" spans="2:3" x14ac:dyDescent="0.25">
      <c r="B2561"/>
      <c r="C2561"/>
    </row>
    <row r="2562" spans="2:3" x14ac:dyDescent="0.25">
      <c r="B2562"/>
      <c r="C2562"/>
    </row>
    <row r="2563" spans="2:3" x14ac:dyDescent="0.25">
      <c r="B2563"/>
      <c r="C2563"/>
    </row>
    <row r="2564" spans="2:3" x14ac:dyDescent="0.25">
      <c r="B2564"/>
      <c r="C2564"/>
    </row>
    <row r="2565" spans="2:3" x14ac:dyDescent="0.25">
      <c r="B2565"/>
      <c r="C2565"/>
    </row>
    <row r="2566" spans="2:3" x14ac:dyDescent="0.25">
      <c r="B2566"/>
      <c r="C2566"/>
    </row>
    <row r="2567" spans="2:3" x14ac:dyDescent="0.25">
      <c r="B2567"/>
      <c r="C2567"/>
    </row>
    <row r="2568" spans="2:3" x14ac:dyDescent="0.25">
      <c r="B2568"/>
      <c r="C2568"/>
    </row>
    <row r="2569" spans="2:3" x14ac:dyDescent="0.25">
      <c r="B2569"/>
      <c r="C2569"/>
    </row>
    <row r="2570" spans="2:3" x14ac:dyDescent="0.25">
      <c r="B2570"/>
      <c r="C2570"/>
    </row>
    <row r="2571" spans="2:3" x14ac:dyDescent="0.25">
      <c r="B2571"/>
      <c r="C2571"/>
    </row>
    <row r="2572" spans="2:3" x14ac:dyDescent="0.25">
      <c r="B2572"/>
      <c r="C2572"/>
    </row>
    <row r="2573" spans="2:3" x14ac:dyDescent="0.25">
      <c r="B2573"/>
      <c r="C2573"/>
    </row>
    <row r="2574" spans="2:3" x14ac:dyDescent="0.25">
      <c r="B2574"/>
      <c r="C2574"/>
    </row>
    <row r="2575" spans="2:3" x14ac:dyDescent="0.25">
      <c r="B2575"/>
      <c r="C2575"/>
    </row>
    <row r="2576" spans="2:3" x14ac:dyDescent="0.25">
      <c r="B2576"/>
      <c r="C2576"/>
    </row>
    <row r="2577" spans="2:3" x14ac:dyDescent="0.25">
      <c r="B2577"/>
      <c r="C2577"/>
    </row>
    <row r="2578" spans="2:3" x14ac:dyDescent="0.25">
      <c r="B2578"/>
      <c r="C2578"/>
    </row>
    <row r="2579" spans="2:3" x14ac:dyDescent="0.25">
      <c r="B2579"/>
      <c r="C2579"/>
    </row>
    <row r="2580" spans="2:3" x14ac:dyDescent="0.25">
      <c r="B2580"/>
      <c r="C2580"/>
    </row>
    <row r="2581" spans="2:3" x14ac:dyDescent="0.25">
      <c r="B2581"/>
      <c r="C2581"/>
    </row>
    <row r="2582" spans="2:3" x14ac:dyDescent="0.25">
      <c r="B2582"/>
      <c r="C2582"/>
    </row>
    <row r="2583" spans="2:3" x14ac:dyDescent="0.25">
      <c r="B2583"/>
      <c r="C2583"/>
    </row>
    <row r="2584" spans="2:3" x14ac:dyDescent="0.25">
      <c r="B2584"/>
      <c r="C2584"/>
    </row>
    <row r="2585" spans="2:3" x14ac:dyDescent="0.25">
      <c r="B2585"/>
      <c r="C2585"/>
    </row>
    <row r="2586" spans="2:3" x14ac:dyDescent="0.25">
      <c r="B2586"/>
      <c r="C2586"/>
    </row>
    <row r="2587" spans="2:3" x14ac:dyDescent="0.25">
      <c r="B2587"/>
      <c r="C2587"/>
    </row>
    <row r="2588" spans="2:3" x14ac:dyDescent="0.25">
      <c r="B2588"/>
      <c r="C2588"/>
    </row>
    <row r="2589" spans="2:3" x14ac:dyDescent="0.25">
      <c r="B2589"/>
      <c r="C2589"/>
    </row>
    <row r="2590" spans="2:3" x14ac:dyDescent="0.25">
      <c r="B2590"/>
      <c r="C2590"/>
    </row>
    <row r="2591" spans="2:3" x14ac:dyDescent="0.25">
      <c r="B2591"/>
      <c r="C2591"/>
    </row>
    <row r="2592" spans="2:3" x14ac:dyDescent="0.25">
      <c r="B2592"/>
      <c r="C2592"/>
    </row>
    <row r="2593" spans="2:3" x14ac:dyDescent="0.25">
      <c r="B2593"/>
      <c r="C2593"/>
    </row>
    <row r="2594" spans="2:3" x14ac:dyDescent="0.25">
      <c r="B2594"/>
      <c r="C2594"/>
    </row>
    <row r="2595" spans="2:3" x14ac:dyDescent="0.25">
      <c r="B2595"/>
      <c r="C2595"/>
    </row>
    <row r="2596" spans="2:3" x14ac:dyDescent="0.25">
      <c r="B2596"/>
      <c r="C2596"/>
    </row>
    <row r="2597" spans="2:3" x14ac:dyDescent="0.25">
      <c r="B2597"/>
      <c r="C2597"/>
    </row>
    <row r="2598" spans="2:3" x14ac:dyDescent="0.25">
      <c r="B2598"/>
      <c r="C2598"/>
    </row>
    <row r="2599" spans="2:3" x14ac:dyDescent="0.25">
      <c r="B2599"/>
      <c r="C2599"/>
    </row>
    <row r="2600" spans="2:3" x14ac:dyDescent="0.25">
      <c r="B2600"/>
      <c r="C2600"/>
    </row>
    <row r="2601" spans="2:3" x14ac:dyDescent="0.25">
      <c r="B2601"/>
      <c r="C2601"/>
    </row>
    <row r="2602" spans="2:3" x14ac:dyDescent="0.25">
      <c r="B2602"/>
      <c r="C2602"/>
    </row>
    <row r="2603" spans="2:3" x14ac:dyDescent="0.25">
      <c r="B2603"/>
      <c r="C2603"/>
    </row>
    <row r="2604" spans="2:3" x14ac:dyDescent="0.25">
      <c r="B2604"/>
      <c r="C2604"/>
    </row>
    <row r="2605" spans="2:3" x14ac:dyDescent="0.25">
      <c r="B2605"/>
      <c r="C2605"/>
    </row>
    <row r="2606" spans="2:3" x14ac:dyDescent="0.25">
      <c r="B2606"/>
      <c r="C2606"/>
    </row>
    <row r="2607" spans="2:3" x14ac:dyDescent="0.25">
      <c r="B2607"/>
      <c r="C2607"/>
    </row>
    <row r="2608" spans="2:3" x14ac:dyDescent="0.25">
      <c r="B2608"/>
      <c r="C2608"/>
    </row>
    <row r="2609" spans="2:3" x14ac:dyDescent="0.25">
      <c r="B2609"/>
      <c r="C2609"/>
    </row>
    <row r="2610" spans="2:3" x14ac:dyDescent="0.25">
      <c r="B2610"/>
      <c r="C2610"/>
    </row>
    <row r="2611" spans="2:3" x14ac:dyDescent="0.25">
      <c r="B2611"/>
      <c r="C2611"/>
    </row>
    <row r="2612" spans="2:3" x14ac:dyDescent="0.25">
      <c r="B2612"/>
      <c r="C2612"/>
    </row>
    <row r="2613" spans="2:3" x14ac:dyDescent="0.25">
      <c r="B2613"/>
      <c r="C2613"/>
    </row>
    <row r="2614" spans="2:3" x14ac:dyDescent="0.25">
      <c r="B2614"/>
      <c r="C2614"/>
    </row>
    <row r="2615" spans="2:3" x14ac:dyDescent="0.25">
      <c r="B2615"/>
      <c r="C2615"/>
    </row>
    <row r="2616" spans="2:3" x14ac:dyDescent="0.25">
      <c r="B2616"/>
      <c r="C2616"/>
    </row>
    <row r="2617" spans="2:3" x14ac:dyDescent="0.25">
      <c r="B2617"/>
      <c r="C2617"/>
    </row>
    <row r="2618" spans="2:3" x14ac:dyDescent="0.25">
      <c r="B2618"/>
      <c r="C2618"/>
    </row>
    <row r="2619" spans="2:3" x14ac:dyDescent="0.25">
      <c r="B2619"/>
      <c r="C2619"/>
    </row>
    <row r="2620" spans="2:3" x14ac:dyDescent="0.25">
      <c r="B2620"/>
      <c r="C2620"/>
    </row>
    <row r="2621" spans="2:3" x14ac:dyDescent="0.25">
      <c r="B2621"/>
      <c r="C2621"/>
    </row>
    <row r="2622" spans="2:3" x14ac:dyDescent="0.25">
      <c r="B2622"/>
      <c r="C2622"/>
    </row>
    <row r="2623" spans="2:3" x14ac:dyDescent="0.25">
      <c r="B2623"/>
      <c r="C2623"/>
    </row>
    <row r="2624" spans="2:3" x14ac:dyDescent="0.25">
      <c r="B2624"/>
      <c r="C2624"/>
    </row>
    <row r="2625" spans="2:3" x14ac:dyDescent="0.25">
      <c r="B2625"/>
      <c r="C2625"/>
    </row>
    <row r="2626" spans="2:3" x14ac:dyDescent="0.25">
      <c r="B2626"/>
      <c r="C2626"/>
    </row>
    <row r="2627" spans="2:3" x14ac:dyDescent="0.25">
      <c r="B2627"/>
      <c r="C2627"/>
    </row>
    <row r="2628" spans="2:3" x14ac:dyDescent="0.25">
      <c r="B2628"/>
      <c r="C2628"/>
    </row>
    <row r="2629" spans="2:3" x14ac:dyDescent="0.25">
      <c r="B2629"/>
      <c r="C2629"/>
    </row>
    <row r="2630" spans="2:3" x14ac:dyDescent="0.25">
      <c r="B2630"/>
      <c r="C2630"/>
    </row>
    <row r="2631" spans="2:3" x14ac:dyDescent="0.25">
      <c r="B2631"/>
      <c r="C2631"/>
    </row>
    <row r="2632" spans="2:3" x14ac:dyDescent="0.25">
      <c r="B2632"/>
      <c r="C2632"/>
    </row>
    <row r="2633" spans="2:3" x14ac:dyDescent="0.25">
      <c r="B2633"/>
      <c r="C2633"/>
    </row>
    <row r="2634" spans="2:3" x14ac:dyDescent="0.25">
      <c r="B2634"/>
      <c r="C2634"/>
    </row>
    <row r="2635" spans="2:3" x14ac:dyDescent="0.25">
      <c r="B2635"/>
      <c r="C2635"/>
    </row>
    <row r="2636" spans="2:3" x14ac:dyDescent="0.25">
      <c r="B2636"/>
      <c r="C2636"/>
    </row>
    <row r="2637" spans="2:3" x14ac:dyDescent="0.25">
      <c r="B2637"/>
      <c r="C2637"/>
    </row>
    <row r="2638" spans="2:3" x14ac:dyDescent="0.25">
      <c r="B2638"/>
      <c r="C2638"/>
    </row>
    <row r="2639" spans="2:3" x14ac:dyDescent="0.25">
      <c r="B2639"/>
      <c r="C2639"/>
    </row>
    <row r="2640" spans="2:3" x14ac:dyDescent="0.25">
      <c r="B2640"/>
      <c r="C2640"/>
    </row>
    <row r="2641" spans="2:3" x14ac:dyDescent="0.25">
      <c r="B2641"/>
      <c r="C2641"/>
    </row>
    <row r="2642" spans="2:3" x14ac:dyDescent="0.25">
      <c r="B2642"/>
      <c r="C2642"/>
    </row>
    <row r="2643" spans="2:3" x14ac:dyDescent="0.25">
      <c r="B2643"/>
      <c r="C2643"/>
    </row>
    <row r="2644" spans="2:3" x14ac:dyDescent="0.25">
      <c r="B2644"/>
      <c r="C2644"/>
    </row>
    <row r="2645" spans="2:3" x14ac:dyDescent="0.25">
      <c r="B2645"/>
      <c r="C2645"/>
    </row>
    <row r="2646" spans="2:3" x14ac:dyDescent="0.25">
      <c r="B2646"/>
      <c r="C2646"/>
    </row>
    <row r="2647" spans="2:3" x14ac:dyDescent="0.25">
      <c r="B2647"/>
      <c r="C2647"/>
    </row>
    <row r="2648" spans="2:3" x14ac:dyDescent="0.25">
      <c r="B2648"/>
      <c r="C2648"/>
    </row>
    <row r="2649" spans="2:3" x14ac:dyDescent="0.25">
      <c r="B2649"/>
      <c r="C2649"/>
    </row>
    <row r="2650" spans="2:3" x14ac:dyDescent="0.25">
      <c r="B2650"/>
      <c r="C2650"/>
    </row>
    <row r="2651" spans="2:3" x14ac:dyDescent="0.25">
      <c r="B2651"/>
      <c r="C2651"/>
    </row>
    <row r="2652" spans="2:3" x14ac:dyDescent="0.25">
      <c r="B2652"/>
      <c r="C2652"/>
    </row>
    <row r="2653" spans="2:3" x14ac:dyDescent="0.25">
      <c r="B2653"/>
      <c r="C2653"/>
    </row>
    <row r="2654" spans="2:3" x14ac:dyDescent="0.25">
      <c r="B2654"/>
      <c r="C2654"/>
    </row>
    <row r="2655" spans="2:3" x14ac:dyDescent="0.25">
      <c r="B2655"/>
      <c r="C2655"/>
    </row>
    <row r="2656" spans="2:3" x14ac:dyDescent="0.25">
      <c r="B2656"/>
      <c r="C2656"/>
    </row>
    <row r="2657" spans="2:3" x14ac:dyDescent="0.25">
      <c r="B2657"/>
      <c r="C2657"/>
    </row>
    <row r="2658" spans="2:3" x14ac:dyDescent="0.25">
      <c r="B2658"/>
      <c r="C2658"/>
    </row>
    <row r="2659" spans="2:3" x14ac:dyDescent="0.25">
      <c r="B2659"/>
      <c r="C2659"/>
    </row>
    <row r="2660" spans="2:3" x14ac:dyDescent="0.25">
      <c r="B2660"/>
      <c r="C2660"/>
    </row>
    <row r="2661" spans="2:3" x14ac:dyDescent="0.25">
      <c r="B2661"/>
      <c r="C2661"/>
    </row>
    <row r="2662" spans="2:3" x14ac:dyDescent="0.25">
      <c r="B2662"/>
      <c r="C2662"/>
    </row>
    <row r="2663" spans="2:3" x14ac:dyDescent="0.25">
      <c r="B2663"/>
      <c r="C2663"/>
    </row>
    <row r="2664" spans="2:3" x14ac:dyDescent="0.25">
      <c r="B2664"/>
      <c r="C2664"/>
    </row>
    <row r="2665" spans="2:3" x14ac:dyDescent="0.25">
      <c r="B2665"/>
      <c r="C2665"/>
    </row>
    <row r="2666" spans="2:3" x14ac:dyDescent="0.25">
      <c r="B2666"/>
      <c r="C2666"/>
    </row>
    <row r="2667" spans="2:3" x14ac:dyDescent="0.25">
      <c r="B2667"/>
      <c r="C2667"/>
    </row>
    <row r="2668" spans="2:3" x14ac:dyDescent="0.25">
      <c r="B2668"/>
      <c r="C2668"/>
    </row>
    <row r="2669" spans="2:3" x14ac:dyDescent="0.25">
      <c r="B2669"/>
      <c r="C2669"/>
    </row>
    <row r="2670" spans="2:3" x14ac:dyDescent="0.25">
      <c r="B2670"/>
      <c r="C2670"/>
    </row>
    <row r="2671" spans="2:3" x14ac:dyDescent="0.25">
      <c r="B2671"/>
      <c r="C2671"/>
    </row>
    <row r="2672" spans="2:3" x14ac:dyDescent="0.25">
      <c r="B2672"/>
      <c r="C2672"/>
    </row>
    <row r="2673" spans="2:3" x14ac:dyDescent="0.25">
      <c r="B2673"/>
      <c r="C2673"/>
    </row>
    <row r="2674" spans="2:3" x14ac:dyDescent="0.25">
      <c r="B2674"/>
      <c r="C2674"/>
    </row>
    <row r="2675" spans="2:3" x14ac:dyDescent="0.25">
      <c r="B2675"/>
      <c r="C2675"/>
    </row>
    <row r="2676" spans="2:3" x14ac:dyDescent="0.25">
      <c r="B2676"/>
      <c r="C2676"/>
    </row>
    <row r="2677" spans="2:3" x14ac:dyDescent="0.25">
      <c r="B2677"/>
      <c r="C2677"/>
    </row>
    <row r="2678" spans="2:3" x14ac:dyDescent="0.25">
      <c r="B2678"/>
      <c r="C2678"/>
    </row>
    <row r="2679" spans="2:3" x14ac:dyDescent="0.25">
      <c r="B2679"/>
      <c r="C2679"/>
    </row>
    <row r="2680" spans="2:3" x14ac:dyDescent="0.25">
      <c r="B2680"/>
      <c r="C2680"/>
    </row>
    <row r="2681" spans="2:3" x14ac:dyDescent="0.25">
      <c r="B2681"/>
      <c r="C2681"/>
    </row>
    <row r="2682" spans="2:3" x14ac:dyDescent="0.25">
      <c r="B2682"/>
      <c r="C2682"/>
    </row>
    <row r="2683" spans="2:3" x14ac:dyDescent="0.25">
      <c r="B2683"/>
      <c r="C2683"/>
    </row>
    <row r="2684" spans="2:3" x14ac:dyDescent="0.25">
      <c r="B2684"/>
      <c r="C2684"/>
    </row>
    <row r="2685" spans="2:3" x14ac:dyDescent="0.25">
      <c r="B2685"/>
      <c r="C2685"/>
    </row>
    <row r="2686" spans="2:3" x14ac:dyDescent="0.25">
      <c r="B2686"/>
      <c r="C2686"/>
    </row>
    <row r="2687" spans="2:3" x14ac:dyDescent="0.25">
      <c r="B2687"/>
      <c r="C2687"/>
    </row>
    <row r="2688" spans="2:3" x14ac:dyDescent="0.25">
      <c r="B2688"/>
      <c r="C2688"/>
    </row>
    <row r="2689" spans="2:3" x14ac:dyDescent="0.25">
      <c r="B2689"/>
      <c r="C2689"/>
    </row>
    <row r="2690" spans="2:3" x14ac:dyDescent="0.25">
      <c r="B2690"/>
      <c r="C2690"/>
    </row>
    <row r="2691" spans="2:3" x14ac:dyDescent="0.25">
      <c r="B2691"/>
      <c r="C2691"/>
    </row>
    <row r="2692" spans="2:3" x14ac:dyDescent="0.25">
      <c r="B2692"/>
      <c r="C2692"/>
    </row>
    <row r="2693" spans="2:3" x14ac:dyDescent="0.25">
      <c r="B2693"/>
      <c r="C2693"/>
    </row>
    <row r="2694" spans="2:3" x14ac:dyDescent="0.25">
      <c r="B2694"/>
      <c r="C2694"/>
    </row>
    <row r="2695" spans="2:3" x14ac:dyDescent="0.25">
      <c r="B2695"/>
      <c r="C2695"/>
    </row>
    <row r="2696" spans="2:3" x14ac:dyDescent="0.25">
      <c r="B2696"/>
      <c r="C2696"/>
    </row>
    <row r="2697" spans="2:3" x14ac:dyDescent="0.25">
      <c r="B2697"/>
      <c r="C2697"/>
    </row>
    <row r="2698" spans="2:3" x14ac:dyDescent="0.25">
      <c r="B2698"/>
      <c r="C2698"/>
    </row>
    <row r="2699" spans="2:3" x14ac:dyDescent="0.25">
      <c r="B2699"/>
      <c r="C2699"/>
    </row>
    <row r="2700" spans="2:3" x14ac:dyDescent="0.25">
      <c r="B2700"/>
      <c r="C2700"/>
    </row>
    <row r="2701" spans="2:3" x14ac:dyDescent="0.25">
      <c r="B2701"/>
      <c r="C2701"/>
    </row>
    <row r="2702" spans="2:3" x14ac:dyDescent="0.25">
      <c r="B2702"/>
      <c r="C2702"/>
    </row>
    <row r="2703" spans="2:3" x14ac:dyDescent="0.25">
      <c r="B2703"/>
      <c r="C2703"/>
    </row>
    <row r="2704" spans="2:3" x14ac:dyDescent="0.25">
      <c r="B2704"/>
      <c r="C2704"/>
    </row>
    <row r="2705" spans="2:3" x14ac:dyDescent="0.25">
      <c r="B2705"/>
      <c r="C2705"/>
    </row>
    <row r="2706" spans="2:3" x14ac:dyDescent="0.25">
      <c r="B2706"/>
      <c r="C2706"/>
    </row>
    <row r="2707" spans="2:3" x14ac:dyDescent="0.25">
      <c r="B2707"/>
      <c r="C2707"/>
    </row>
    <row r="2708" spans="2:3" x14ac:dyDescent="0.25">
      <c r="B2708"/>
      <c r="C2708"/>
    </row>
    <row r="2709" spans="2:3" x14ac:dyDescent="0.25">
      <c r="B2709"/>
      <c r="C2709"/>
    </row>
    <row r="2710" spans="2:3" x14ac:dyDescent="0.25">
      <c r="B2710"/>
      <c r="C2710"/>
    </row>
    <row r="2711" spans="2:3" x14ac:dyDescent="0.25">
      <c r="B2711"/>
      <c r="C2711"/>
    </row>
    <row r="2712" spans="2:3" x14ac:dyDescent="0.25">
      <c r="B2712"/>
      <c r="C2712"/>
    </row>
    <row r="2713" spans="2:3" x14ac:dyDescent="0.25">
      <c r="B2713"/>
      <c r="C2713"/>
    </row>
    <row r="2714" spans="2:3" x14ac:dyDescent="0.25">
      <c r="B2714"/>
      <c r="C2714"/>
    </row>
    <row r="2715" spans="2:3" x14ac:dyDescent="0.25">
      <c r="B2715"/>
      <c r="C2715"/>
    </row>
    <row r="2716" spans="2:3" x14ac:dyDescent="0.25">
      <c r="B2716"/>
      <c r="C2716"/>
    </row>
    <row r="2717" spans="2:3" x14ac:dyDescent="0.25">
      <c r="B2717"/>
      <c r="C2717"/>
    </row>
    <row r="2718" spans="2:3" x14ac:dyDescent="0.25">
      <c r="B2718"/>
      <c r="C2718"/>
    </row>
    <row r="2719" spans="2:3" x14ac:dyDescent="0.25">
      <c r="B2719"/>
      <c r="C2719"/>
    </row>
    <row r="2720" spans="2:3" x14ac:dyDescent="0.25">
      <c r="B2720"/>
      <c r="C2720"/>
    </row>
    <row r="2721" spans="2:3" x14ac:dyDescent="0.25">
      <c r="B2721"/>
      <c r="C2721"/>
    </row>
    <row r="2722" spans="2:3" x14ac:dyDescent="0.25">
      <c r="B2722"/>
      <c r="C2722"/>
    </row>
    <row r="2723" spans="2:3" x14ac:dyDescent="0.25">
      <c r="B2723"/>
      <c r="C2723"/>
    </row>
    <row r="2724" spans="2:3" x14ac:dyDescent="0.25">
      <c r="B2724"/>
      <c r="C2724"/>
    </row>
    <row r="2725" spans="2:3" x14ac:dyDescent="0.25">
      <c r="B2725"/>
      <c r="C2725"/>
    </row>
    <row r="2726" spans="2:3" x14ac:dyDescent="0.25">
      <c r="B2726"/>
      <c r="C2726"/>
    </row>
    <row r="2727" spans="2:3" x14ac:dyDescent="0.25">
      <c r="B2727"/>
      <c r="C2727"/>
    </row>
    <row r="2728" spans="2:3" x14ac:dyDescent="0.25">
      <c r="B2728"/>
      <c r="C2728"/>
    </row>
    <row r="2729" spans="2:3" x14ac:dyDescent="0.25">
      <c r="B2729"/>
      <c r="C2729"/>
    </row>
    <row r="2730" spans="2:3" x14ac:dyDescent="0.25">
      <c r="B2730"/>
      <c r="C2730"/>
    </row>
    <row r="2731" spans="2:3" x14ac:dyDescent="0.25">
      <c r="B2731"/>
      <c r="C2731"/>
    </row>
    <row r="2732" spans="2:3" x14ac:dyDescent="0.25">
      <c r="B2732"/>
      <c r="C2732"/>
    </row>
    <row r="2733" spans="2:3" x14ac:dyDescent="0.25">
      <c r="B2733"/>
      <c r="C2733"/>
    </row>
    <row r="2734" spans="2:3" x14ac:dyDescent="0.25">
      <c r="B2734"/>
      <c r="C2734"/>
    </row>
    <row r="2735" spans="2:3" x14ac:dyDescent="0.25">
      <c r="B2735"/>
      <c r="C2735"/>
    </row>
    <row r="2736" spans="2:3" x14ac:dyDescent="0.25">
      <c r="B2736"/>
      <c r="C2736"/>
    </row>
    <row r="2737" spans="2:3" x14ac:dyDescent="0.25">
      <c r="B2737"/>
      <c r="C2737"/>
    </row>
    <row r="2738" spans="2:3" x14ac:dyDescent="0.25">
      <c r="B2738"/>
      <c r="C2738"/>
    </row>
    <row r="2739" spans="2:3" x14ac:dyDescent="0.25">
      <c r="B2739"/>
      <c r="C2739"/>
    </row>
    <row r="2740" spans="2:3" x14ac:dyDescent="0.25">
      <c r="B2740"/>
      <c r="C2740"/>
    </row>
    <row r="2741" spans="2:3" x14ac:dyDescent="0.25">
      <c r="B2741"/>
      <c r="C2741"/>
    </row>
    <row r="2742" spans="2:3" x14ac:dyDescent="0.25">
      <c r="B2742"/>
      <c r="C2742"/>
    </row>
    <row r="2743" spans="2:3" x14ac:dyDescent="0.25">
      <c r="B2743"/>
      <c r="C2743"/>
    </row>
    <row r="2744" spans="2:3" x14ac:dyDescent="0.25">
      <c r="B2744"/>
      <c r="C2744"/>
    </row>
    <row r="2745" spans="2:3" x14ac:dyDescent="0.25">
      <c r="B2745"/>
      <c r="C2745"/>
    </row>
    <row r="2746" spans="2:3" x14ac:dyDescent="0.25">
      <c r="B2746"/>
      <c r="C2746"/>
    </row>
    <row r="2747" spans="2:3" x14ac:dyDescent="0.25">
      <c r="B2747"/>
      <c r="C2747"/>
    </row>
    <row r="2748" spans="2:3" x14ac:dyDescent="0.25">
      <c r="B2748"/>
      <c r="C2748"/>
    </row>
    <row r="2749" spans="2:3" x14ac:dyDescent="0.25">
      <c r="B2749"/>
      <c r="C2749"/>
    </row>
    <row r="2750" spans="2:3" x14ac:dyDescent="0.25">
      <c r="B2750"/>
      <c r="C2750"/>
    </row>
    <row r="2751" spans="2:3" x14ac:dyDescent="0.25">
      <c r="B2751"/>
      <c r="C2751"/>
    </row>
    <row r="2752" spans="2:3" x14ac:dyDescent="0.25">
      <c r="B2752"/>
      <c r="C2752"/>
    </row>
    <row r="2753" spans="2:3" x14ac:dyDescent="0.25">
      <c r="B2753"/>
      <c r="C2753"/>
    </row>
    <row r="2754" spans="2:3" x14ac:dyDescent="0.25">
      <c r="B2754"/>
      <c r="C2754"/>
    </row>
    <row r="2755" spans="2:3" x14ac:dyDescent="0.25">
      <c r="B2755"/>
      <c r="C2755"/>
    </row>
    <row r="2756" spans="2:3" x14ac:dyDescent="0.25">
      <c r="B2756"/>
      <c r="C2756"/>
    </row>
    <row r="2757" spans="2:3" x14ac:dyDescent="0.25">
      <c r="B2757"/>
      <c r="C2757"/>
    </row>
    <row r="2758" spans="2:3" x14ac:dyDescent="0.25">
      <c r="B2758"/>
      <c r="C2758"/>
    </row>
    <row r="2759" spans="2:3" x14ac:dyDescent="0.25">
      <c r="B2759"/>
      <c r="C2759"/>
    </row>
    <row r="2760" spans="2:3" x14ac:dyDescent="0.25">
      <c r="B2760"/>
      <c r="C2760"/>
    </row>
    <row r="2761" spans="2:3" x14ac:dyDescent="0.25">
      <c r="B2761"/>
      <c r="C2761"/>
    </row>
    <row r="2762" spans="2:3" x14ac:dyDescent="0.25">
      <c r="B2762"/>
      <c r="C2762"/>
    </row>
    <row r="2763" spans="2:3" x14ac:dyDescent="0.25">
      <c r="B2763"/>
      <c r="C2763"/>
    </row>
    <row r="2764" spans="2:3" x14ac:dyDescent="0.25">
      <c r="B2764"/>
      <c r="C2764"/>
    </row>
    <row r="2765" spans="2:3" x14ac:dyDescent="0.25">
      <c r="B2765"/>
      <c r="C2765"/>
    </row>
    <row r="2766" spans="2:3" x14ac:dyDescent="0.25">
      <c r="B2766"/>
      <c r="C2766"/>
    </row>
    <row r="2767" spans="2:3" x14ac:dyDescent="0.25">
      <c r="B2767"/>
      <c r="C2767"/>
    </row>
    <row r="2768" spans="2:3" x14ac:dyDescent="0.25">
      <c r="B2768"/>
      <c r="C2768"/>
    </row>
    <row r="2769" spans="2:3" x14ac:dyDescent="0.25">
      <c r="B2769"/>
      <c r="C2769"/>
    </row>
    <row r="2770" spans="2:3" x14ac:dyDescent="0.25">
      <c r="B2770"/>
      <c r="C2770"/>
    </row>
    <row r="2771" spans="2:3" x14ac:dyDescent="0.25">
      <c r="B2771"/>
      <c r="C2771"/>
    </row>
    <row r="2772" spans="2:3" x14ac:dyDescent="0.25">
      <c r="B2772"/>
      <c r="C2772"/>
    </row>
    <row r="2773" spans="2:3" x14ac:dyDescent="0.25">
      <c r="B2773"/>
      <c r="C2773"/>
    </row>
    <row r="2774" spans="2:3" x14ac:dyDescent="0.25">
      <c r="B2774"/>
      <c r="C2774"/>
    </row>
    <row r="2775" spans="2:3" x14ac:dyDescent="0.25">
      <c r="B2775"/>
      <c r="C2775"/>
    </row>
    <row r="2776" spans="2:3" x14ac:dyDescent="0.25">
      <c r="B2776"/>
      <c r="C2776"/>
    </row>
    <row r="2777" spans="2:3" x14ac:dyDescent="0.25">
      <c r="B2777"/>
      <c r="C2777"/>
    </row>
    <row r="2778" spans="2:3" x14ac:dyDescent="0.25">
      <c r="B2778"/>
      <c r="C2778"/>
    </row>
    <row r="2779" spans="2:3" x14ac:dyDescent="0.25">
      <c r="B2779"/>
      <c r="C2779"/>
    </row>
    <row r="2780" spans="2:3" x14ac:dyDescent="0.25">
      <c r="B2780"/>
      <c r="C2780"/>
    </row>
    <row r="2781" spans="2:3" x14ac:dyDescent="0.25">
      <c r="B2781"/>
      <c r="C2781"/>
    </row>
    <row r="2782" spans="2:3" x14ac:dyDescent="0.25">
      <c r="B2782"/>
      <c r="C2782"/>
    </row>
    <row r="2783" spans="2:3" x14ac:dyDescent="0.25">
      <c r="B2783"/>
      <c r="C2783"/>
    </row>
    <row r="2784" spans="2:3" x14ac:dyDescent="0.25">
      <c r="B2784"/>
      <c r="C2784"/>
    </row>
    <row r="2785" spans="2:3" x14ac:dyDescent="0.25">
      <c r="B2785"/>
      <c r="C2785"/>
    </row>
    <row r="2786" spans="2:3" x14ac:dyDescent="0.25">
      <c r="B2786"/>
      <c r="C2786"/>
    </row>
    <row r="2787" spans="2:3" x14ac:dyDescent="0.25">
      <c r="B2787"/>
      <c r="C2787"/>
    </row>
    <row r="2788" spans="2:3" x14ac:dyDescent="0.25">
      <c r="B2788"/>
      <c r="C2788"/>
    </row>
    <row r="2789" spans="2:3" x14ac:dyDescent="0.25">
      <c r="B2789"/>
      <c r="C2789"/>
    </row>
    <row r="2790" spans="2:3" x14ac:dyDescent="0.25">
      <c r="B2790"/>
      <c r="C2790"/>
    </row>
    <row r="2791" spans="2:3" x14ac:dyDescent="0.25">
      <c r="B2791"/>
      <c r="C2791"/>
    </row>
    <row r="2792" spans="2:3" x14ac:dyDescent="0.25">
      <c r="B2792"/>
      <c r="C2792"/>
    </row>
    <row r="2793" spans="2:3" x14ac:dyDescent="0.25">
      <c r="B2793"/>
      <c r="C2793"/>
    </row>
    <row r="2794" spans="2:3" x14ac:dyDescent="0.25">
      <c r="B2794"/>
      <c r="C2794"/>
    </row>
    <row r="2795" spans="2:3" x14ac:dyDescent="0.25">
      <c r="B2795"/>
      <c r="C2795"/>
    </row>
    <row r="2796" spans="2:3" x14ac:dyDescent="0.25">
      <c r="B2796"/>
      <c r="C2796"/>
    </row>
    <row r="2797" spans="2:3" x14ac:dyDescent="0.25">
      <c r="B2797"/>
      <c r="C2797"/>
    </row>
    <row r="2798" spans="2:3" x14ac:dyDescent="0.25">
      <c r="B2798"/>
      <c r="C2798"/>
    </row>
    <row r="2799" spans="2:3" x14ac:dyDescent="0.25">
      <c r="B2799"/>
      <c r="C2799"/>
    </row>
    <row r="2800" spans="2:3" x14ac:dyDescent="0.25">
      <c r="B2800"/>
      <c r="C2800"/>
    </row>
    <row r="2801" spans="2:3" x14ac:dyDescent="0.25">
      <c r="B2801"/>
      <c r="C2801"/>
    </row>
    <row r="2802" spans="2:3" x14ac:dyDescent="0.25">
      <c r="B2802"/>
      <c r="C2802"/>
    </row>
    <row r="2803" spans="2:3" x14ac:dyDescent="0.25">
      <c r="B2803"/>
      <c r="C2803"/>
    </row>
    <row r="2804" spans="2:3" x14ac:dyDescent="0.25">
      <c r="B2804"/>
      <c r="C2804"/>
    </row>
    <row r="2805" spans="2:3" x14ac:dyDescent="0.25">
      <c r="B2805"/>
      <c r="C2805"/>
    </row>
    <row r="2806" spans="2:3" x14ac:dyDescent="0.25">
      <c r="B2806"/>
      <c r="C2806"/>
    </row>
    <row r="2807" spans="2:3" x14ac:dyDescent="0.25">
      <c r="B2807"/>
      <c r="C2807"/>
    </row>
    <row r="2808" spans="2:3" x14ac:dyDescent="0.25">
      <c r="B2808"/>
      <c r="C2808"/>
    </row>
    <row r="2809" spans="2:3" x14ac:dyDescent="0.25">
      <c r="B2809"/>
      <c r="C2809"/>
    </row>
    <row r="2810" spans="2:3" x14ac:dyDescent="0.25">
      <c r="B2810"/>
      <c r="C2810"/>
    </row>
    <row r="2811" spans="2:3" x14ac:dyDescent="0.25">
      <c r="B2811"/>
      <c r="C2811"/>
    </row>
    <row r="2812" spans="2:3" x14ac:dyDescent="0.25">
      <c r="B2812"/>
      <c r="C2812"/>
    </row>
    <row r="2813" spans="2:3" x14ac:dyDescent="0.25">
      <c r="B2813"/>
      <c r="C2813"/>
    </row>
    <row r="2814" spans="2:3" x14ac:dyDescent="0.25">
      <c r="B2814"/>
      <c r="C2814"/>
    </row>
    <row r="2815" spans="2:3" x14ac:dyDescent="0.25">
      <c r="B2815"/>
      <c r="C2815"/>
    </row>
    <row r="2816" spans="2:3" x14ac:dyDescent="0.25">
      <c r="B2816"/>
      <c r="C2816"/>
    </row>
    <row r="2817" spans="2:3" x14ac:dyDescent="0.25">
      <c r="B2817"/>
      <c r="C2817"/>
    </row>
    <row r="2818" spans="2:3" x14ac:dyDescent="0.25">
      <c r="B2818"/>
      <c r="C2818"/>
    </row>
    <row r="2819" spans="2:3" x14ac:dyDescent="0.25">
      <c r="B2819"/>
      <c r="C2819"/>
    </row>
    <row r="2820" spans="2:3" x14ac:dyDescent="0.25">
      <c r="B2820"/>
      <c r="C2820"/>
    </row>
    <row r="2821" spans="2:3" x14ac:dyDescent="0.25">
      <c r="B2821"/>
      <c r="C2821"/>
    </row>
    <row r="2822" spans="2:3" x14ac:dyDescent="0.25">
      <c r="B2822"/>
      <c r="C2822"/>
    </row>
    <row r="2823" spans="2:3" x14ac:dyDescent="0.25">
      <c r="B2823"/>
      <c r="C2823"/>
    </row>
    <row r="2824" spans="2:3" x14ac:dyDescent="0.25">
      <c r="B2824"/>
      <c r="C2824"/>
    </row>
    <row r="2825" spans="2:3" x14ac:dyDescent="0.25">
      <c r="B2825"/>
      <c r="C2825"/>
    </row>
    <row r="2826" spans="2:3" x14ac:dyDescent="0.25">
      <c r="B2826"/>
      <c r="C2826"/>
    </row>
    <row r="2827" spans="2:3" x14ac:dyDescent="0.25">
      <c r="B2827"/>
      <c r="C2827"/>
    </row>
    <row r="2828" spans="2:3" x14ac:dyDescent="0.25">
      <c r="B2828"/>
      <c r="C2828"/>
    </row>
    <row r="2829" spans="2:3" x14ac:dyDescent="0.25">
      <c r="B2829"/>
      <c r="C2829"/>
    </row>
    <row r="2830" spans="2:3" x14ac:dyDescent="0.25">
      <c r="B2830"/>
      <c r="C2830"/>
    </row>
    <row r="2831" spans="2:3" x14ac:dyDescent="0.25">
      <c r="B2831"/>
      <c r="C2831"/>
    </row>
    <row r="2832" spans="2:3" x14ac:dyDescent="0.25">
      <c r="B2832"/>
      <c r="C2832"/>
    </row>
    <row r="2833" spans="2:3" x14ac:dyDescent="0.25">
      <c r="B2833"/>
      <c r="C2833"/>
    </row>
    <row r="2834" spans="2:3" x14ac:dyDescent="0.25">
      <c r="B2834"/>
      <c r="C2834"/>
    </row>
    <row r="2835" spans="2:3" x14ac:dyDescent="0.25">
      <c r="B2835"/>
      <c r="C2835"/>
    </row>
    <row r="2836" spans="2:3" x14ac:dyDescent="0.25">
      <c r="B2836"/>
      <c r="C2836"/>
    </row>
    <row r="2837" spans="2:3" x14ac:dyDescent="0.25">
      <c r="B2837"/>
      <c r="C2837"/>
    </row>
    <row r="2838" spans="2:3" x14ac:dyDescent="0.25">
      <c r="B2838"/>
      <c r="C2838"/>
    </row>
    <row r="2839" spans="2:3" x14ac:dyDescent="0.25">
      <c r="B2839"/>
      <c r="C2839"/>
    </row>
    <row r="2840" spans="2:3" x14ac:dyDescent="0.25">
      <c r="B2840"/>
      <c r="C2840"/>
    </row>
    <row r="2841" spans="2:3" x14ac:dyDescent="0.25">
      <c r="B2841"/>
      <c r="C2841"/>
    </row>
    <row r="2842" spans="2:3" x14ac:dyDescent="0.25">
      <c r="B2842"/>
      <c r="C2842"/>
    </row>
    <row r="2843" spans="2:3" x14ac:dyDescent="0.25">
      <c r="B2843"/>
      <c r="C2843"/>
    </row>
    <row r="2844" spans="2:3" x14ac:dyDescent="0.25">
      <c r="B2844"/>
      <c r="C2844"/>
    </row>
    <row r="2845" spans="2:3" x14ac:dyDescent="0.25">
      <c r="B2845"/>
      <c r="C2845"/>
    </row>
    <row r="2846" spans="2:3" x14ac:dyDescent="0.25">
      <c r="B2846"/>
      <c r="C2846"/>
    </row>
    <row r="2847" spans="2:3" x14ac:dyDescent="0.25">
      <c r="B2847"/>
      <c r="C2847"/>
    </row>
    <row r="2848" spans="2:3" x14ac:dyDescent="0.25">
      <c r="B2848"/>
      <c r="C2848"/>
    </row>
    <row r="2849" spans="2:3" x14ac:dyDescent="0.25">
      <c r="B2849"/>
      <c r="C2849"/>
    </row>
    <row r="2850" spans="2:3" x14ac:dyDescent="0.25">
      <c r="B2850"/>
      <c r="C2850"/>
    </row>
    <row r="2851" spans="2:3" x14ac:dyDescent="0.25">
      <c r="B2851"/>
      <c r="C2851"/>
    </row>
    <row r="2852" spans="2:3" x14ac:dyDescent="0.25">
      <c r="B2852"/>
      <c r="C2852"/>
    </row>
    <row r="2853" spans="2:3" x14ac:dyDescent="0.25">
      <c r="B2853"/>
      <c r="C2853"/>
    </row>
    <row r="2854" spans="2:3" x14ac:dyDescent="0.25">
      <c r="B2854"/>
      <c r="C2854"/>
    </row>
    <row r="2855" spans="2:3" x14ac:dyDescent="0.25">
      <c r="B2855"/>
      <c r="C2855"/>
    </row>
    <row r="2856" spans="2:3" x14ac:dyDescent="0.25">
      <c r="B2856"/>
      <c r="C2856"/>
    </row>
    <row r="2857" spans="2:3" x14ac:dyDescent="0.25">
      <c r="B2857"/>
      <c r="C2857"/>
    </row>
    <row r="2858" spans="2:3" x14ac:dyDescent="0.25">
      <c r="B2858"/>
      <c r="C2858"/>
    </row>
    <row r="2859" spans="2:3" x14ac:dyDescent="0.25">
      <c r="B2859"/>
      <c r="C2859"/>
    </row>
    <row r="2860" spans="2:3" x14ac:dyDescent="0.25">
      <c r="B2860"/>
      <c r="C2860"/>
    </row>
    <row r="2861" spans="2:3" x14ac:dyDescent="0.25">
      <c r="B2861"/>
      <c r="C2861"/>
    </row>
    <row r="2862" spans="2:3" x14ac:dyDescent="0.25">
      <c r="B2862"/>
      <c r="C2862"/>
    </row>
    <row r="2863" spans="2:3" x14ac:dyDescent="0.25">
      <c r="B2863"/>
      <c r="C2863"/>
    </row>
    <row r="2864" spans="2:3" x14ac:dyDescent="0.25">
      <c r="B2864"/>
      <c r="C2864"/>
    </row>
    <row r="2865" spans="2:3" x14ac:dyDescent="0.25">
      <c r="B2865"/>
      <c r="C2865"/>
    </row>
    <row r="2866" spans="2:3" x14ac:dyDescent="0.25">
      <c r="B2866"/>
      <c r="C2866"/>
    </row>
    <row r="2867" spans="2:3" x14ac:dyDescent="0.25">
      <c r="B2867"/>
      <c r="C2867"/>
    </row>
    <row r="2868" spans="2:3" x14ac:dyDescent="0.25">
      <c r="B2868"/>
      <c r="C2868"/>
    </row>
    <row r="2869" spans="2:3" x14ac:dyDescent="0.25">
      <c r="B2869"/>
      <c r="C2869"/>
    </row>
    <row r="2870" spans="2:3" x14ac:dyDescent="0.25">
      <c r="B2870"/>
      <c r="C2870"/>
    </row>
    <row r="2871" spans="2:3" x14ac:dyDescent="0.25">
      <c r="B2871"/>
      <c r="C2871"/>
    </row>
    <row r="2872" spans="2:3" x14ac:dyDescent="0.25">
      <c r="B2872"/>
      <c r="C2872"/>
    </row>
    <row r="2873" spans="2:3" x14ac:dyDescent="0.25">
      <c r="B2873"/>
      <c r="C2873"/>
    </row>
    <row r="2874" spans="2:3" x14ac:dyDescent="0.25">
      <c r="B2874"/>
      <c r="C2874"/>
    </row>
    <row r="2875" spans="2:3" x14ac:dyDescent="0.25">
      <c r="B2875"/>
      <c r="C2875"/>
    </row>
    <row r="2876" spans="2:3" x14ac:dyDescent="0.25">
      <c r="B2876"/>
      <c r="C2876"/>
    </row>
    <row r="2877" spans="2:3" x14ac:dyDescent="0.25">
      <c r="B2877"/>
      <c r="C2877"/>
    </row>
    <row r="2878" spans="2:3" x14ac:dyDescent="0.25">
      <c r="B2878"/>
      <c r="C2878"/>
    </row>
    <row r="2879" spans="2:3" x14ac:dyDescent="0.25">
      <c r="B2879"/>
      <c r="C2879"/>
    </row>
    <row r="2880" spans="2:3" x14ac:dyDescent="0.25">
      <c r="B2880"/>
      <c r="C2880"/>
    </row>
    <row r="2881" spans="2:3" x14ac:dyDescent="0.25">
      <c r="B2881"/>
      <c r="C2881"/>
    </row>
    <row r="2882" spans="2:3" x14ac:dyDescent="0.25">
      <c r="B2882"/>
      <c r="C2882"/>
    </row>
    <row r="2883" spans="2:3" x14ac:dyDescent="0.25">
      <c r="B2883"/>
      <c r="C2883"/>
    </row>
    <row r="2884" spans="2:3" x14ac:dyDescent="0.25">
      <c r="B2884"/>
      <c r="C2884"/>
    </row>
    <row r="2885" spans="2:3" x14ac:dyDescent="0.25">
      <c r="B2885"/>
      <c r="C2885"/>
    </row>
    <row r="2886" spans="2:3" x14ac:dyDescent="0.25">
      <c r="B2886"/>
      <c r="C2886"/>
    </row>
    <row r="2887" spans="2:3" x14ac:dyDescent="0.25">
      <c r="B2887"/>
      <c r="C2887"/>
    </row>
    <row r="2888" spans="2:3" x14ac:dyDescent="0.25">
      <c r="B2888"/>
      <c r="C2888"/>
    </row>
    <row r="2889" spans="2:3" x14ac:dyDescent="0.25">
      <c r="B2889"/>
      <c r="C2889"/>
    </row>
    <row r="2890" spans="2:3" x14ac:dyDescent="0.25">
      <c r="B2890"/>
      <c r="C2890"/>
    </row>
    <row r="2891" spans="2:3" x14ac:dyDescent="0.25">
      <c r="B2891"/>
      <c r="C2891"/>
    </row>
    <row r="2892" spans="2:3" x14ac:dyDescent="0.25">
      <c r="B2892"/>
      <c r="C2892"/>
    </row>
    <row r="2893" spans="2:3" x14ac:dyDescent="0.25">
      <c r="B2893"/>
      <c r="C2893"/>
    </row>
    <row r="2894" spans="2:3" x14ac:dyDescent="0.25">
      <c r="B2894"/>
      <c r="C2894"/>
    </row>
    <row r="2895" spans="2:3" x14ac:dyDescent="0.25">
      <c r="B2895"/>
      <c r="C2895"/>
    </row>
    <row r="2896" spans="2:3" x14ac:dyDescent="0.25">
      <c r="B2896"/>
      <c r="C2896"/>
    </row>
    <row r="2897" spans="2:3" x14ac:dyDescent="0.25">
      <c r="B2897"/>
      <c r="C2897"/>
    </row>
    <row r="2898" spans="2:3" x14ac:dyDescent="0.25">
      <c r="B2898"/>
      <c r="C2898"/>
    </row>
    <row r="2899" spans="2:3" x14ac:dyDescent="0.25">
      <c r="B2899"/>
      <c r="C2899"/>
    </row>
    <row r="2900" spans="2:3" x14ac:dyDescent="0.25">
      <c r="B2900"/>
      <c r="C2900"/>
    </row>
    <row r="2901" spans="2:3" x14ac:dyDescent="0.25">
      <c r="B2901"/>
      <c r="C2901"/>
    </row>
    <row r="2902" spans="2:3" x14ac:dyDescent="0.25">
      <c r="B2902"/>
      <c r="C2902"/>
    </row>
    <row r="2903" spans="2:3" x14ac:dyDescent="0.25">
      <c r="B2903"/>
      <c r="C2903"/>
    </row>
    <row r="2904" spans="2:3" x14ac:dyDescent="0.25">
      <c r="B2904"/>
      <c r="C2904"/>
    </row>
    <row r="2905" spans="2:3" x14ac:dyDescent="0.25">
      <c r="B2905"/>
      <c r="C2905"/>
    </row>
    <row r="2906" spans="2:3" x14ac:dyDescent="0.25">
      <c r="B2906"/>
      <c r="C2906"/>
    </row>
    <row r="2907" spans="2:3" x14ac:dyDescent="0.25">
      <c r="B2907"/>
      <c r="C2907"/>
    </row>
    <row r="2908" spans="2:3" x14ac:dyDescent="0.25">
      <c r="B2908"/>
      <c r="C2908"/>
    </row>
    <row r="2909" spans="2:3" x14ac:dyDescent="0.25">
      <c r="B2909"/>
      <c r="C2909"/>
    </row>
    <row r="2910" spans="2:3" x14ac:dyDescent="0.25">
      <c r="B2910"/>
      <c r="C2910"/>
    </row>
    <row r="2911" spans="2:3" x14ac:dyDescent="0.25">
      <c r="B2911"/>
      <c r="C2911"/>
    </row>
    <row r="2912" spans="2:3" x14ac:dyDescent="0.25">
      <c r="B2912"/>
      <c r="C2912"/>
    </row>
    <row r="2913" spans="2:3" x14ac:dyDescent="0.25">
      <c r="B2913"/>
      <c r="C2913"/>
    </row>
    <row r="2914" spans="2:3" x14ac:dyDescent="0.25">
      <c r="B2914"/>
      <c r="C2914"/>
    </row>
    <row r="2915" spans="2:3" x14ac:dyDescent="0.25">
      <c r="B2915"/>
      <c r="C2915"/>
    </row>
    <row r="2916" spans="2:3" x14ac:dyDescent="0.25">
      <c r="B2916"/>
      <c r="C2916"/>
    </row>
    <row r="2917" spans="2:3" x14ac:dyDescent="0.25">
      <c r="B2917"/>
      <c r="C2917"/>
    </row>
    <row r="2918" spans="2:3" x14ac:dyDescent="0.25">
      <c r="B2918"/>
      <c r="C2918"/>
    </row>
    <row r="2919" spans="2:3" x14ac:dyDescent="0.25">
      <c r="B2919"/>
      <c r="C2919"/>
    </row>
    <row r="2920" spans="2:3" x14ac:dyDescent="0.25">
      <c r="B2920"/>
      <c r="C2920"/>
    </row>
    <row r="2921" spans="2:3" x14ac:dyDescent="0.25">
      <c r="B2921"/>
      <c r="C2921"/>
    </row>
    <row r="2922" spans="2:3" x14ac:dyDescent="0.25">
      <c r="B2922"/>
      <c r="C2922"/>
    </row>
    <row r="2923" spans="2:3" x14ac:dyDescent="0.25">
      <c r="B2923"/>
      <c r="C2923"/>
    </row>
    <row r="2924" spans="2:3" x14ac:dyDescent="0.25">
      <c r="B2924"/>
      <c r="C2924"/>
    </row>
    <row r="2925" spans="2:3" x14ac:dyDescent="0.25">
      <c r="B2925"/>
      <c r="C2925"/>
    </row>
    <row r="2926" spans="2:3" x14ac:dyDescent="0.25">
      <c r="B2926"/>
      <c r="C2926"/>
    </row>
    <row r="2927" spans="2:3" x14ac:dyDescent="0.25">
      <c r="B2927"/>
      <c r="C2927"/>
    </row>
    <row r="2928" spans="2:3" x14ac:dyDescent="0.25">
      <c r="B2928"/>
      <c r="C2928"/>
    </row>
    <row r="2929" spans="2:3" x14ac:dyDescent="0.25">
      <c r="B2929"/>
      <c r="C2929"/>
    </row>
    <row r="2930" spans="2:3" x14ac:dyDescent="0.25">
      <c r="B2930"/>
      <c r="C2930"/>
    </row>
    <row r="2931" spans="2:3" x14ac:dyDescent="0.25">
      <c r="B2931"/>
      <c r="C2931"/>
    </row>
    <row r="2932" spans="2:3" x14ac:dyDescent="0.25">
      <c r="B2932"/>
      <c r="C2932"/>
    </row>
    <row r="2933" spans="2:3" x14ac:dyDescent="0.25">
      <c r="B2933"/>
      <c r="C2933"/>
    </row>
    <row r="2934" spans="2:3" x14ac:dyDescent="0.25">
      <c r="B2934"/>
      <c r="C2934"/>
    </row>
    <row r="2935" spans="2:3" x14ac:dyDescent="0.25">
      <c r="B2935"/>
      <c r="C2935"/>
    </row>
    <row r="2936" spans="2:3" x14ac:dyDescent="0.25">
      <c r="B2936"/>
      <c r="C2936"/>
    </row>
    <row r="2937" spans="2:3" x14ac:dyDescent="0.25">
      <c r="B2937"/>
      <c r="C2937"/>
    </row>
    <row r="2938" spans="2:3" x14ac:dyDescent="0.25">
      <c r="B2938"/>
      <c r="C2938"/>
    </row>
    <row r="2939" spans="2:3" x14ac:dyDescent="0.25">
      <c r="B2939"/>
      <c r="C2939"/>
    </row>
    <row r="2940" spans="2:3" x14ac:dyDescent="0.25">
      <c r="B2940"/>
      <c r="C2940"/>
    </row>
    <row r="2941" spans="2:3" x14ac:dyDescent="0.25">
      <c r="B2941"/>
      <c r="C2941"/>
    </row>
    <row r="2942" spans="2:3" x14ac:dyDescent="0.25">
      <c r="B2942"/>
      <c r="C2942"/>
    </row>
    <row r="2943" spans="2:3" x14ac:dyDescent="0.25">
      <c r="B2943"/>
      <c r="C2943"/>
    </row>
    <row r="2944" spans="2:3" x14ac:dyDescent="0.25">
      <c r="B2944"/>
      <c r="C2944"/>
    </row>
    <row r="2945" spans="2:3" x14ac:dyDescent="0.25">
      <c r="B2945"/>
      <c r="C2945"/>
    </row>
    <row r="2946" spans="2:3" x14ac:dyDescent="0.25">
      <c r="B2946"/>
      <c r="C2946"/>
    </row>
    <row r="2947" spans="2:3" x14ac:dyDescent="0.25">
      <c r="B2947"/>
      <c r="C2947"/>
    </row>
    <row r="2948" spans="2:3" x14ac:dyDescent="0.25">
      <c r="B2948"/>
      <c r="C2948"/>
    </row>
    <row r="2949" spans="2:3" x14ac:dyDescent="0.25">
      <c r="B2949"/>
      <c r="C2949"/>
    </row>
    <row r="2950" spans="2:3" x14ac:dyDescent="0.25">
      <c r="B2950"/>
      <c r="C2950"/>
    </row>
    <row r="2951" spans="2:3" x14ac:dyDescent="0.25">
      <c r="B2951"/>
      <c r="C2951"/>
    </row>
    <row r="2952" spans="2:3" x14ac:dyDescent="0.25">
      <c r="B2952"/>
      <c r="C2952"/>
    </row>
    <row r="2953" spans="2:3" x14ac:dyDescent="0.25">
      <c r="B2953"/>
      <c r="C2953"/>
    </row>
    <row r="2954" spans="2:3" x14ac:dyDescent="0.25">
      <c r="B2954"/>
      <c r="C2954"/>
    </row>
    <row r="2955" spans="2:3" x14ac:dyDescent="0.25">
      <c r="B2955"/>
      <c r="C2955"/>
    </row>
    <row r="2956" spans="2:3" x14ac:dyDescent="0.25">
      <c r="B2956"/>
      <c r="C2956"/>
    </row>
    <row r="2957" spans="2:3" x14ac:dyDescent="0.25">
      <c r="B2957"/>
      <c r="C2957"/>
    </row>
    <row r="2958" spans="2:3" x14ac:dyDescent="0.25">
      <c r="B2958"/>
      <c r="C2958"/>
    </row>
    <row r="2959" spans="2:3" x14ac:dyDescent="0.25">
      <c r="B2959"/>
      <c r="C2959"/>
    </row>
    <row r="2960" spans="2:3" x14ac:dyDescent="0.25">
      <c r="B2960"/>
      <c r="C2960"/>
    </row>
    <row r="2961" spans="2:3" x14ac:dyDescent="0.25">
      <c r="B2961"/>
      <c r="C2961"/>
    </row>
    <row r="2962" spans="2:3" x14ac:dyDescent="0.25">
      <c r="B2962"/>
      <c r="C2962"/>
    </row>
    <row r="2963" spans="2:3" x14ac:dyDescent="0.25">
      <c r="B2963"/>
      <c r="C2963"/>
    </row>
    <row r="2964" spans="2:3" x14ac:dyDescent="0.25">
      <c r="B2964"/>
      <c r="C2964"/>
    </row>
    <row r="2965" spans="2:3" x14ac:dyDescent="0.25">
      <c r="B2965"/>
      <c r="C2965"/>
    </row>
    <row r="2966" spans="2:3" x14ac:dyDescent="0.25">
      <c r="B2966"/>
      <c r="C2966"/>
    </row>
    <row r="2967" spans="2:3" x14ac:dyDescent="0.25">
      <c r="B2967"/>
      <c r="C2967"/>
    </row>
    <row r="2968" spans="2:3" x14ac:dyDescent="0.25">
      <c r="B2968"/>
      <c r="C2968"/>
    </row>
    <row r="2969" spans="2:3" x14ac:dyDescent="0.25">
      <c r="B2969"/>
      <c r="C2969"/>
    </row>
    <row r="2970" spans="2:3" x14ac:dyDescent="0.25">
      <c r="B2970"/>
      <c r="C2970"/>
    </row>
    <row r="2971" spans="2:3" x14ac:dyDescent="0.25">
      <c r="B2971"/>
      <c r="C2971"/>
    </row>
    <row r="2972" spans="2:3" x14ac:dyDescent="0.25">
      <c r="B2972"/>
      <c r="C2972"/>
    </row>
    <row r="2973" spans="2:3" x14ac:dyDescent="0.25">
      <c r="B2973"/>
      <c r="C2973"/>
    </row>
    <row r="2974" spans="2:3" x14ac:dyDescent="0.25">
      <c r="B2974"/>
      <c r="C2974"/>
    </row>
    <row r="2975" spans="2:3" x14ac:dyDescent="0.25">
      <c r="B2975"/>
      <c r="C2975"/>
    </row>
    <row r="2976" spans="2:3" x14ac:dyDescent="0.25">
      <c r="B2976"/>
      <c r="C2976"/>
    </row>
    <row r="2977" spans="2:3" x14ac:dyDescent="0.25">
      <c r="B2977"/>
      <c r="C2977"/>
    </row>
    <row r="2978" spans="2:3" x14ac:dyDescent="0.25">
      <c r="B2978"/>
      <c r="C2978"/>
    </row>
    <row r="2979" spans="2:3" x14ac:dyDescent="0.25">
      <c r="B2979"/>
      <c r="C2979"/>
    </row>
    <row r="2980" spans="2:3" x14ac:dyDescent="0.25">
      <c r="B2980"/>
      <c r="C2980"/>
    </row>
    <row r="2981" spans="2:3" x14ac:dyDescent="0.25">
      <c r="B2981"/>
      <c r="C2981"/>
    </row>
    <row r="2982" spans="2:3" x14ac:dyDescent="0.25">
      <c r="B2982"/>
      <c r="C2982"/>
    </row>
    <row r="2983" spans="2:3" x14ac:dyDescent="0.25">
      <c r="B2983"/>
      <c r="C2983"/>
    </row>
    <row r="2984" spans="2:3" x14ac:dyDescent="0.25">
      <c r="B2984"/>
      <c r="C2984"/>
    </row>
    <row r="2985" spans="2:3" x14ac:dyDescent="0.25">
      <c r="B2985"/>
      <c r="C2985"/>
    </row>
    <row r="2986" spans="2:3" x14ac:dyDescent="0.25">
      <c r="B2986"/>
      <c r="C2986"/>
    </row>
    <row r="2987" spans="2:3" x14ac:dyDescent="0.25">
      <c r="B2987"/>
      <c r="C2987"/>
    </row>
    <row r="2988" spans="2:3" x14ac:dyDescent="0.25">
      <c r="B2988"/>
      <c r="C2988"/>
    </row>
    <row r="2989" spans="2:3" x14ac:dyDescent="0.25">
      <c r="B2989"/>
      <c r="C2989"/>
    </row>
    <row r="2990" spans="2:3" x14ac:dyDescent="0.25">
      <c r="B2990"/>
      <c r="C2990"/>
    </row>
    <row r="2991" spans="2:3" x14ac:dyDescent="0.25">
      <c r="B2991"/>
      <c r="C2991"/>
    </row>
    <row r="2992" spans="2:3" x14ac:dyDescent="0.25">
      <c r="B2992"/>
      <c r="C2992"/>
    </row>
    <row r="2993" spans="2:3" x14ac:dyDescent="0.25">
      <c r="B2993"/>
      <c r="C2993"/>
    </row>
    <row r="2994" spans="2:3" x14ac:dyDescent="0.25">
      <c r="B2994"/>
      <c r="C2994"/>
    </row>
    <row r="2995" spans="2:3" x14ac:dyDescent="0.25">
      <c r="B2995"/>
      <c r="C2995"/>
    </row>
    <row r="2996" spans="2:3" x14ac:dyDescent="0.25">
      <c r="B2996"/>
      <c r="C2996"/>
    </row>
    <row r="2997" spans="2:3" x14ac:dyDescent="0.25">
      <c r="B2997"/>
      <c r="C2997"/>
    </row>
    <row r="2998" spans="2:3" x14ac:dyDescent="0.25">
      <c r="B2998"/>
      <c r="C2998"/>
    </row>
    <row r="2999" spans="2:3" x14ac:dyDescent="0.25">
      <c r="B2999"/>
      <c r="C2999"/>
    </row>
    <row r="3000" spans="2:3" x14ac:dyDescent="0.25">
      <c r="B3000"/>
      <c r="C3000"/>
    </row>
    <row r="3001" spans="2:3" x14ac:dyDescent="0.25">
      <c r="B3001"/>
      <c r="C3001"/>
    </row>
    <row r="3002" spans="2:3" x14ac:dyDescent="0.25">
      <c r="B3002"/>
      <c r="C3002"/>
    </row>
    <row r="3003" spans="2:3" x14ac:dyDescent="0.25">
      <c r="B3003"/>
      <c r="C3003"/>
    </row>
    <row r="3004" spans="2:3" x14ac:dyDescent="0.25">
      <c r="B3004"/>
      <c r="C3004"/>
    </row>
    <row r="3005" spans="2:3" x14ac:dyDescent="0.25">
      <c r="B3005"/>
      <c r="C3005"/>
    </row>
    <row r="3006" spans="2:3" x14ac:dyDescent="0.25">
      <c r="B3006"/>
      <c r="C3006"/>
    </row>
    <row r="3007" spans="2:3" x14ac:dyDescent="0.25">
      <c r="B3007"/>
      <c r="C3007"/>
    </row>
    <row r="3008" spans="2:3" x14ac:dyDescent="0.25">
      <c r="B3008"/>
      <c r="C3008"/>
    </row>
    <row r="3009" spans="2:3" x14ac:dyDescent="0.25">
      <c r="B3009"/>
      <c r="C3009"/>
    </row>
    <row r="3010" spans="2:3" x14ac:dyDescent="0.25">
      <c r="B3010"/>
      <c r="C3010"/>
    </row>
    <row r="3011" spans="2:3" x14ac:dyDescent="0.25">
      <c r="B3011"/>
      <c r="C3011"/>
    </row>
    <row r="3012" spans="2:3" x14ac:dyDescent="0.25">
      <c r="B3012"/>
      <c r="C3012"/>
    </row>
    <row r="3013" spans="2:3" x14ac:dyDescent="0.25">
      <c r="B3013"/>
      <c r="C3013"/>
    </row>
    <row r="3014" spans="2:3" x14ac:dyDescent="0.25">
      <c r="B3014"/>
      <c r="C3014"/>
    </row>
    <row r="3015" spans="2:3" x14ac:dyDescent="0.25">
      <c r="B3015"/>
      <c r="C3015"/>
    </row>
    <row r="3016" spans="2:3" x14ac:dyDescent="0.25">
      <c r="B3016"/>
      <c r="C3016"/>
    </row>
    <row r="3017" spans="2:3" x14ac:dyDescent="0.25">
      <c r="B3017"/>
      <c r="C3017"/>
    </row>
    <row r="3018" spans="2:3" x14ac:dyDescent="0.25">
      <c r="B3018"/>
      <c r="C3018"/>
    </row>
    <row r="3019" spans="2:3" x14ac:dyDescent="0.25">
      <c r="B3019"/>
      <c r="C3019"/>
    </row>
    <row r="3020" spans="2:3" x14ac:dyDescent="0.25">
      <c r="B3020"/>
      <c r="C3020"/>
    </row>
    <row r="3021" spans="2:3" x14ac:dyDescent="0.25">
      <c r="B3021"/>
      <c r="C3021"/>
    </row>
    <row r="3022" spans="2:3" x14ac:dyDescent="0.25">
      <c r="B3022"/>
      <c r="C3022"/>
    </row>
    <row r="3023" spans="2:3" x14ac:dyDescent="0.25">
      <c r="B3023"/>
      <c r="C3023"/>
    </row>
    <row r="3024" spans="2:3" x14ac:dyDescent="0.25">
      <c r="B3024"/>
      <c r="C3024"/>
    </row>
    <row r="3025" spans="2:3" x14ac:dyDescent="0.25">
      <c r="B3025"/>
      <c r="C3025"/>
    </row>
    <row r="3026" spans="2:3" x14ac:dyDescent="0.25">
      <c r="B3026"/>
      <c r="C3026"/>
    </row>
    <row r="3027" spans="2:3" x14ac:dyDescent="0.25">
      <c r="B3027"/>
      <c r="C3027"/>
    </row>
    <row r="3028" spans="2:3" x14ac:dyDescent="0.25">
      <c r="B3028"/>
      <c r="C3028"/>
    </row>
    <row r="3029" spans="2:3" x14ac:dyDescent="0.25">
      <c r="B3029"/>
      <c r="C3029"/>
    </row>
    <row r="3030" spans="2:3" x14ac:dyDescent="0.25">
      <c r="B3030"/>
      <c r="C3030"/>
    </row>
    <row r="3031" spans="2:3" x14ac:dyDescent="0.25">
      <c r="B3031"/>
      <c r="C3031"/>
    </row>
    <row r="3032" spans="2:3" x14ac:dyDescent="0.25">
      <c r="B3032"/>
      <c r="C3032"/>
    </row>
    <row r="3033" spans="2:3" x14ac:dyDescent="0.25">
      <c r="B3033"/>
      <c r="C3033"/>
    </row>
    <row r="3034" spans="2:3" x14ac:dyDescent="0.25">
      <c r="B3034"/>
      <c r="C3034"/>
    </row>
    <row r="3035" spans="2:3" x14ac:dyDescent="0.25">
      <c r="B3035"/>
      <c r="C3035"/>
    </row>
    <row r="3036" spans="2:3" x14ac:dyDescent="0.25">
      <c r="B3036"/>
      <c r="C3036"/>
    </row>
    <row r="3037" spans="2:3" x14ac:dyDescent="0.25">
      <c r="B3037"/>
      <c r="C3037"/>
    </row>
    <row r="3038" spans="2:3" x14ac:dyDescent="0.25">
      <c r="B3038"/>
      <c r="C3038"/>
    </row>
    <row r="3039" spans="2:3" x14ac:dyDescent="0.25">
      <c r="B3039"/>
      <c r="C3039"/>
    </row>
    <row r="3040" spans="2:3" x14ac:dyDescent="0.25">
      <c r="B3040"/>
      <c r="C3040"/>
    </row>
    <row r="3041" spans="2:3" x14ac:dyDescent="0.25">
      <c r="B3041"/>
      <c r="C3041"/>
    </row>
    <row r="3042" spans="2:3" x14ac:dyDescent="0.25">
      <c r="B3042"/>
      <c r="C3042"/>
    </row>
    <row r="3043" spans="2:3" x14ac:dyDescent="0.25">
      <c r="B3043"/>
      <c r="C3043"/>
    </row>
    <row r="3044" spans="2:3" x14ac:dyDescent="0.25">
      <c r="B3044"/>
      <c r="C3044"/>
    </row>
    <row r="3045" spans="2:3" x14ac:dyDescent="0.25">
      <c r="B3045"/>
      <c r="C3045"/>
    </row>
    <row r="3046" spans="2:3" x14ac:dyDescent="0.25">
      <c r="B3046"/>
      <c r="C3046"/>
    </row>
    <row r="3047" spans="2:3" x14ac:dyDescent="0.25">
      <c r="B3047"/>
      <c r="C3047"/>
    </row>
    <row r="3048" spans="2:3" x14ac:dyDescent="0.25">
      <c r="B3048"/>
      <c r="C3048"/>
    </row>
    <row r="3049" spans="2:3" x14ac:dyDescent="0.25">
      <c r="B3049"/>
      <c r="C3049"/>
    </row>
    <row r="3050" spans="2:3" x14ac:dyDescent="0.25">
      <c r="B3050"/>
      <c r="C3050"/>
    </row>
    <row r="3051" spans="2:3" x14ac:dyDescent="0.25">
      <c r="B3051"/>
      <c r="C3051"/>
    </row>
    <row r="3052" spans="2:3" x14ac:dyDescent="0.25">
      <c r="B3052"/>
      <c r="C3052"/>
    </row>
    <row r="3053" spans="2:3" x14ac:dyDescent="0.25">
      <c r="B3053"/>
      <c r="C3053"/>
    </row>
    <row r="3054" spans="2:3" x14ac:dyDescent="0.25">
      <c r="B3054"/>
      <c r="C3054"/>
    </row>
    <row r="3055" spans="2:3" x14ac:dyDescent="0.25">
      <c r="B3055"/>
      <c r="C3055"/>
    </row>
    <row r="3056" spans="2:3" x14ac:dyDescent="0.25">
      <c r="B3056"/>
      <c r="C3056"/>
    </row>
    <row r="3057" spans="2:3" x14ac:dyDescent="0.25">
      <c r="B3057"/>
      <c r="C3057"/>
    </row>
    <row r="3058" spans="2:3" x14ac:dyDescent="0.25">
      <c r="B3058"/>
      <c r="C3058"/>
    </row>
    <row r="3059" spans="2:3" x14ac:dyDescent="0.25">
      <c r="B3059"/>
      <c r="C3059"/>
    </row>
    <row r="3060" spans="2:3" x14ac:dyDescent="0.25">
      <c r="B3060"/>
      <c r="C3060"/>
    </row>
    <row r="3061" spans="2:3" x14ac:dyDescent="0.25">
      <c r="B3061"/>
      <c r="C3061"/>
    </row>
    <row r="3062" spans="2:3" x14ac:dyDescent="0.25">
      <c r="B3062"/>
      <c r="C3062"/>
    </row>
    <row r="3063" spans="2:3" x14ac:dyDescent="0.25">
      <c r="B3063"/>
      <c r="C3063"/>
    </row>
    <row r="3064" spans="2:3" x14ac:dyDescent="0.25">
      <c r="B3064"/>
      <c r="C3064"/>
    </row>
    <row r="3065" spans="2:3" x14ac:dyDescent="0.25">
      <c r="B3065"/>
      <c r="C3065"/>
    </row>
    <row r="3066" spans="2:3" x14ac:dyDescent="0.25">
      <c r="B3066"/>
      <c r="C3066"/>
    </row>
    <row r="3067" spans="2:3" x14ac:dyDescent="0.25">
      <c r="B3067"/>
      <c r="C3067"/>
    </row>
    <row r="3068" spans="2:3" x14ac:dyDescent="0.25">
      <c r="B3068"/>
      <c r="C3068"/>
    </row>
    <row r="3069" spans="2:3" x14ac:dyDescent="0.25">
      <c r="B3069"/>
      <c r="C3069"/>
    </row>
    <row r="3070" spans="2:3" x14ac:dyDescent="0.25">
      <c r="B3070"/>
      <c r="C3070"/>
    </row>
    <row r="3071" spans="2:3" x14ac:dyDescent="0.25">
      <c r="B3071"/>
      <c r="C3071"/>
    </row>
    <row r="3072" spans="2:3" x14ac:dyDescent="0.25">
      <c r="B3072"/>
      <c r="C3072"/>
    </row>
    <row r="3073" spans="2:3" x14ac:dyDescent="0.25">
      <c r="B3073"/>
      <c r="C3073"/>
    </row>
    <row r="3074" spans="2:3" x14ac:dyDescent="0.25">
      <c r="B3074"/>
      <c r="C3074"/>
    </row>
    <row r="3075" spans="2:3" x14ac:dyDescent="0.25">
      <c r="B3075"/>
      <c r="C3075"/>
    </row>
    <row r="3076" spans="2:3" x14ac:dyDescent="0.25">
      <c r="B3076"/>
      <c r="C3076"/>
    </row>
    <row r="3077" spans="2:3" x14ac:dyDescent="0.25">
      <c r="B3077"/>
      <c r="C3077"/>
    </row>
    <row r="3078" spans="2:3" x14ac:dyDescent="0.25">
      <c r="B3078"/>
      <c r="C3078"/>
    </row>
    <row r="3079" spans="2:3" x14ac:dyDescent="0.25">
      <c r="B3079"/>
      <c r="C3079"/>
    </row>
    <row r="3080" spans="2:3" x14ac:dyDescent="0.25">
      <c r="B3080"/>
      <c r="C3080"/>
    </row>
    <row r="3081" spans="2:3" x14ac:dyDescent="0.25">
      <c r="B3081"/>
      <c r="C3081"/>
    </row>
    <row r="3082" spans="2:3" x14ac:dyDescent="0.25">
      <c r="B3082"/>
      <c r="C3082"/>
    </row>
    <row r="3083" spans="2:3" x14ac:dyDescent="0.25">
      <c r="B3083"/>
      <c r="C3083"/>
    </row>
    <row r="3084" spans="2:3" x14ac:dyDescent="0.25">
      <c r="B3084"/>
      <c r="C3084"/>
    </row>
    <row r="3085" spans="2:3" x14ac:dyDescent="0.25">
      <c r="B3085"/>
      <c r="C3085"/>
    </row>
    <row r="3086" spans="2:3" x14ac:dyDescent="0.25">
      <c r="B3086"/>
      <c r="C3086"/>
    </row>
    <row r="3087" spans="2:3" x14ac:dyDescent="0.25">
      <c r="B3087"/>
      <c r="C3087"/>
    </row>
    <row r="3088" spans="2:3" x14ac:dyDescent="0.25">
      <c r="B3088"/>
      <c r="C3088"/>
    </row>
    <row r="3089" spans="2:3" x14ac:dyDescent="0.25">
      <c r="B3089"/>
      <c r="C3089"/>
    </row>
    <row r="3090" spans="2:3" x14ac:dyDescent="0.25">
      <c r="B3090"/>
      <c r="C3090"/>
    </row>
    <row r="3091" spans="2:3" x14ac:dyDescent="0.25">
      <c r="B3091"/>
      <c r="C3091"/>
    </row>
    <row r="3092" spans="2:3" x14ac:dyDescent="0.25">
      <c r="B3092"/>
      <c r="C3092"/>
    </row>
    <row r="3093" spans="2:3" x14ac:dyDescent="0.25">
      <c r="B3093"/>
      <c r="C3093"/>
    </row>
    <row r="3094" spans="2:3" x14ac:dyDescent="0.25">
      <c r="B3094"/>
      <c r="C3094"/>
    </row>
    <row r="3095" spans="2:3" x14ac:dyDescent="0.25">
      <c r="B3095"/>
      <c r="C3095"/>
    </row>
    <row r="3096" spans="2:3" x14ac:dyDescent="0.25">
      <c r="B3096"/>
      <c r="C3096"/>
    </row>
    <row r="3097" spans="2:3" x14ac:dyDescent="0.25">
      <c r="B3097"/>
      <c r="C3097"/>
    </row>
    <row r="3098" spans="2:3" x14ac:dyDescent="0.25">
      <c r="B3098"/>
      <c r="C3098"/>
    </row>
    <row r="3099" spans="2:3" x14ac:dyDescent="0.25">
      <c r="B3099"/>
      <c r="C3099"/>
    </row>
    <row r="3100" spans="2:3" x14ac:dyDescent="0.25">
      <c r="B3100"/>
      <c r="C3100"/>
    </row>
    <row r="3101" spans="2:3" x14ac:dyDescent="0.25">
      <c r="B3101"/>
      <c r="C3101"/>
    </row>
    <row r="3102" spans="2:3" x14ac:dyDescent="0.25">
      <c r="B3102"/>
      <c r="C3102"/>
    </row>
    <row r="3103" spans="2:3" x14ac:dyDescent="0.25">
      <c r="B3103"/>
      <c r="C3103"/>
    </row>
    <row r="3104" spans="2:3" x14ac:dyDescent="0.25">
      <c r="B3104"/>
      <c r="C3104"/>
    </row>
    <row r="3105" spans="2:3" x14ac:dyDescent="0.25">
      <c r="B3105"/>
      <c r="C3105"/>
    </row>
    <row r="3106" spans="2:3" x14ac:dyDescent="0.25">
      <c r="B3106"/>
      <c r="C3106"/>
    </row>
    <row r="3107" spans="2:3" x14ac:dyDescent="0.25">
      <c r="B3107"/>
      <c r="C3107"/>
    </row>
    <row r="3108" spans="2:3" x14ac:dyDescent="0.25">
      <c r="B3108"/>
      <c r="C3108"/>
    </row>
    <row r="3109" spans="2:3" x14ac:dyDescent="0.25">
      <c r="B3109"/>
      <c r="C3109"/>
    </row>
    <row r="3110" spans="2:3" x14ac:dyDescent="0.25">
      <c r="B3110"/>
      <c r="C3110"/>
    </row>
    <row r="3111" spans="2:3" x14ac:dyDescent="0.25">
      <c r="B3111"/>
      <c r="C3111"/>
    </row>
    <row r="3112" spans="2:3" x14ac:dyDescent="0.25">
      <c r="B3112"/>
      <c r="C3112"/>
    </row>
    <row r="3113" spans="2:3" x14ac:dyDescent="0.25">
      <c r="B3113"/>
      <c r="C3113"/>
    </row>
    <row r="3114" spans="2:3" x14ac:dyDescent="0.25">
      <c r="B3114"/>
      <c r="C3114"/>
    </row>
    <row r="3115" spans="2:3" x14ac:dyDescent="0.25">
      <c r="B3115"/>
      <c r="C3115"/>
    </row>
    <row r="3116" spans="2:3" x14ac:dyDescent="0.25">
      <c r="B3116"/>
      <c r="C3116"/>
    </row>
    <row r="3117" spans="2:3" x14ac:dyDescent="0.25">
      <c r="B3117"/>
      <c r="C3117"/>
    </row>
    <row r="3118" spans="2:3" x14ac:dyDescent="0.25">
      <c r="B3118"/>
      <c r="C3118"/>
    </row>
    <row r="3119" spans="2:3" x14ac:dyDescent="0.25">
      <c r="B3119"/>
      <c r="C3119"/>
    </row>
    <row r="3120" spans="2:3" x14ac:dyDescent="0.25">
      <c r="B3120"/>
      <c r="C3120"/>
    </row>
    <row r="3121" spans="2:3" x14ac:dyDescent="0.25">
      <c r="B3121"/>
      <c r="C3121"/>
    </row>
    <row r="3122" spans="2:3" x14ac:dyDescent="0.25">
      <c r="B3122"/>
      <c r="C3122"/>
    </row>
    <row r="3123" spans="2:3" x14ac:dyDescent="0.25">
      <c r="B3123"/>
      <c r="C3123"/>
    </row>
    <row r="3124" spans="2:3" x14ac:dyDescent="0.25">
      <c r="B3124"/>
      <c r="C3124"/>
    </row>
    <row r="3125" spans="2:3" x14ac:dyDescent="0.25">
      <c r="B3125"/>
      <c r="C3125"/>
    </row>
    <row r="3126" spans="2:3" x14ac:dyDescent="0.25">
      <c r="B3126"/>
      <c r="C3126"/>
    </row>
    <row r="3127" spans="2:3" x14ac:dyDescent="0.25">
      <c r="B3127"/>
      <c r="C3127"/>
    </row>
    <row r="3128" spans="2:3" x14ac:dyDescent="0.25">
      <c r="B3128"/>
      <c r="C3128"/>
    </row>
    <row r="3129" spans="2:3" x14ac:dyDescent="0.25">
      <c r="B3129"/>
      <c r="C3129"/>
    </row>
    <row r="3130" spans="2:3" x14ac:dyDescent="0.25">
      <c r="B3130"/>
      <c r="C3130"/>
    </row>
    <row r="3131" spans="2:3" x14ac:dyDescent="0.25">
      <c r="B3131"/>
      <c r="C3131"/>
    </row>
    <row r="3132" spans="2:3" x14ac:dyDescent="0.25">
      <c r="B3132"/>
      <c r="C3132"/>
    </row>
    <row r="3133" spans="2:3" x14ac:dyDescent="0.25">
      <c r="B3133"/>
      <c r="C3133"/>
    </row>
    <row r="3134" spans="2:3" x14ac:dyDescent="0.25">
      <c r="B3134"/>
      <c r="C3134"/>
    </row>
    <row r="3135" spans="2:3" x14ac:dyDescent="0.25">
      <c r="B3135"/>
      <c r="C3135"/>
    </row>
    <row r="3136" spans="2:3" x14ac:dyDescent="0.25">
      <c r="B3136"/>
      <c r="C3136"/>
    </row>
    <row r="3137" spans="2:3" x14ac:dyDescent="0.25">
      <c r="B3137"/>
      <c r="C3137"/>
    </row>
    <row r="3138" spans="2:3" x14ac:dyDescent="0.25">
      <c r="B3138"/>
      <c r="C3138"/>
    </row>
    <row r="3139" spans="2:3" x14ac:dyDescent="0.25">
      <c r="B3139"/>
      <c r="C3139"/>
    </row>
    <row r="3140" spans="2:3" x14ac:dyDescent="0.25">
      <c r="B3140"/>
      <c r="C3140"/>
    </row>
    <row r="3141" spans="2:3" x14ac:dyDescent="0.25">
      <c r="B3141"/>
      <c r="C3141"/>
    </row>
    <row r="3142" spans="2:3" x14ac:dyDescent="0.25">
      <c r="B3142"/>
      <c r="C3142"/>
    </row>
    <row r="3143" spans="2:3" x14ac:dyDescent="0.25">
      <c r="B3143"/>
      <c r="C3143"/>
    </row>
    <row r="3144" spans="2:3" x14ac:dyDescent="0.25">
      <c r="B3144"/>
      <c r="C3144"/>
    </row>
    <row r="3145" spans="2:3" x14ac:dyDescent="0.25">
      <c r="B3145"/>
      <c r="C3145"/>
    </row>
    <row r="3146" spans="2:3" x14ac:dyDescent="0.25">
      <c r="B3146"/>
      <c r="C3146"/>
    </row>
    <row r="3147" spans="2:3" x14ac:dyDescent="0.25">
      <c r="B3147"/>
      <c r="C3147"/>
    </row>
    <row r="3148" spans="2:3" x14ac:dyDescent="0.25">
      <c r="B3148"/>
      <c r="C3148"/>
    </row>
    <row r="3149" spans="2:3" x14ac:dyDescent="0.25">
      <c r="B3149"/>
      <c r="C3149"/>
    </row>
    <row r="3150" spans="2:3" x14ac:dyDescent="0.25">
      <c r="B3150"/>
      <c r="C3150"/>
    </row>
    <row r="3151" spans="2:3" x14ac:dyDescent="0.25">
      <c r="B3151"/>
      <c r="C3151"/>
    </row>
    <row r="3152" spans="2:3" x14ac:dyDescent="0.25">
      <c r="B3152"/>
      <c r="C3152"/>
    </row>
    <row r="3153" spans="2:3" x14ac:dyDescent="0.25">
      <c r="B3153"/>
      <c r="C3153"/>
    </row>
    <row r="3154" spans="2:3" x14ac:dyDescent="0.25">
      <c r="B3154"/>
      <c r="C3154"/>
    </row>
    <row r="3155" spans="2:3" x14ac:dyDescent="0.25">
      <c r="B3155"/>
      <c r="C3155"/>
    </row>
    <row r="3156" spans="2:3" x14ac:dyDescent="0.25">
      <c r="B3156"/>
      <c r="C3156"/>
    </row>
    <row r="3157" spans="2:3" x14ac:dyDescent="0.25">
      <c r="B3157"/>
      <c r="C3157"/>
    </row>
    <row r="3158" spans="2:3" x14ac:dyDescent="0.25">
      <c r="B3158"/>
      <c r="C3158"/>
    </row>
    <row r="3159" spans="2:3" x14ac:dyDescent="0.25">
      <c r="B3159"/>
      <c r="C3159"/>
    </row>
    <row r="3160" spans="2:3" x14ac:dyDescent="0.25">
      <c r="B3160"/>
      <c r="C3160"/>
    </row>
    <row r="3161" spans="2:3" x14ac:dyDescent="0.25">
      <c r="B3161"/>
      <c r="C3161"/>
    </row>
    <row r="3162" spans="2:3" x14ac:dyDescent="0.25">
      <c r="B3162"/>
      <c r="C3162"/>
    </row>
    <row r="3163" spans="2:3" x14ac:dyDescent="0.25">
      <c r="B3163"/>
      <c r="C3163"/>
    </row>
    <row r="3164" spans="2:3" x14ac:dyDescent="0.25">
      <c r="B3164"/>
      <c r="C3164"/>
    </row>
    <row r="3165" spans="2:3" x14ac:dyDescent="0.25">
      <c r="B3165"/>
      <c r="C3165"/>
    </row>
    <row r="3166" spans="2:3" x14ac:dyDescent="0.25">
      <c r="B3166"/>
      <c r="C3166"/>
    </row>
    <row r="3167" spans="2:3" x14ac:dyDescent="0.25">
      <c r="B3167"/>
      <c r="C3167"/>
    </row>
    <row r="3168" spans="2:3" x14ac:dyDescent="0.25">
      <c r="B3168"/>
      <c r="C3168"/>
    </row>
    <row r="3169" spans="2:3" x14ac:dyDescent="0.25">
      <c r="B3169"/>
      <c r="C3169"/>
    </row>
    <row r="3170" spans="2:3" x14ac:dyDescent="0.25">
      <c r="B3170"/>
      <c r="C3170"/>
    </row>
    <row r="3171" spans="2:3" x14ac:dyDescent="0.25">
      <c r="B3171"/>
      <c r="C3171"/>
    </row>
    <row r="3172" spans="2:3" x14ac:dyDescent="0.25">
      <c r="B3172"/>
      <c r="C3172"/>
    </row>
    <row r="3173" spans="2:3" x14ac:dyDescent="0.25">
      <c r="B3173"/>
      <c r="C3173"/>
    </row>
    <row r="3174" spans="2:3" x14ac:dyDescent="0.25">
      <c r="B3174"/>
      <c r="C3174"/>
    </row>
    <row r="3175" spans="2:3" x14ac:dyDescent="0.25">
      <c r="B3175"/>
      <c r="C3175"/>
    </row>
    <row r="3176" spans="2:3" x14ac:dyDescent="0.25">
      <c r="B3176"/>
      <c r="C3176"/>
    </row>
    <row r="3177" spans="2:3" x14ac:dyDescent="0.25">
      <c r="B3177"/>
      <c r="C3177"/>
    </row>
    <row r="3178" spans="2:3" x14ac:dyDescent="0.25">
      <c r="B3178"/>
      <c r="C3178"/>
    </row>
    <row r="3179" spans="2:3" x14ac:dyDescent="0.25">
      <c r="B3179"/>
      <c r="C3179"/>
    </row>
    <row r="3180" spans="2:3" x14ac:dyDescent="0.25">
      <c r="B3180"/>
      <c r="C3180"/>
    </row>
    <row r="3181" spans="2:3" x14ac:dyDescent="0.25">
      <c r="B3181"/>
      <c r="C3181"/>
    </row>
    <row r="3182" spans="2:3" x14ac:dyDescent="0.25">
      <c r="B3182"/>
      <c r="C3182"/>
    </row>
    <row r="3183" spans="2:3" x14ac:dyDescent="0.25">
      <c r="B3183"/>
      <c r="C3183"/>
    </row>
    <row r="3184" spans="2:3" x14ac:dyDescent="0.25">
      <c r="B3184"/>
      <c r="C3184"/>
    </row>
    <row r="3185" spans="2:3" x14ac:dyDescent="0.25">
      <c r="B3185"/>
      <c r="C3185"/>
    </row>
    <row r="3186" spans="2:3" x14ac:dyDescent="0.25">
      <c r="B3186"/>
      <c r="C3186"/>
    </row>
    <row r="3187" spans="2:3" x14ac:dyDescent="0.25">
      <c r="B3187"/>
      <c r="C3187"/>
    </row>
    <row r="3188" spans="2:3" x14ac:dyDescent="0.25">
      <c r="B3188"/>
      <c r="C3188"/>
    </row>
    <row r="3189" spans="2:3" x14ac:dyDescent="0.25">
      <c r="B3189"/>
      <c r="C3189"/>
    </row>
    <row r="3190" spans="2:3" x14ac:dyDescent="0.25">
      <c r="B3190"/>
      <c r="C3190"/>
    </row>
    <row r="3191" spans="2:3" x14ac:dyDescent="0.25">
      <c r="B3191"/>
      <c r="C3191"/>
    </row>
    <row r="3192" spans="2:3" x14ac:dyDescent="0.25">
      <c r="B3192"/>
      <c r="C3192"/>
    </row>
    <row r="3193" spans="2:3" x14ac:dyDescent="0.25">
      <c r="B3193"/>
      <c r="C3193"/>
    </row>
    <row r="3194" spans="2:3" x14ac:dyDescent="0.25">
      <c r="B3194"/>
      <c r="C3194"/>
    </row>
    <row r="3195" spans="2:3" x14ac:dyDescent="0.25">
      <c r="B3195"/>
      <c r="C3195"/>
    </row>
    <row r="3196" spans="2:3" x14ac:dyDescent="0.25">
      <c r="B3196"/>
      <c r="C3196"/>
    </row>
    <row r="3197" spans="2:3" x14ac:dyDescent="0.25">
      <c r="B3197"/>
      <c r="C3197"/>
    </row>
    <row r="3198" spans="2:3" x14ac:dyDescent="0.25">
      <c r="B3198"/>
      <c r="C3198"/>
    </row>
    <row r="3199" spans="2:3" x14ac:dyDescent="0.25">
      <c r="B3199"/>
      <c r="C3199"/>
    </row>
    <row r="3200" spans="2:3" x14ac:dyDescent="0.25">
      <c r="B3200"/>
      <c r="C3200"/>
    </row>
    <row r="3201" spans="2:3" x14ac:dyDescent="0.25">
      <c r="B3201"/>
      <c r="C3201"/>
    </row>
    <row r="3202" spans="2:3" x14ac:dyDescent="0.25">
      <c r="B3202"/>
      <c r="C3202"/>
    </row>
    <row r="3203" spans="2:3" x14ac:dyDescent="0.25">
      <c r="B3203"/>
      <c r="C3203"/>
    </row>
    <row r="3204" spans="2:3" x14ac:dyDescent="0.25">
      <c r="B3204"/>
      <c r="C3204"/>
    </row>
    <row r="3205" spans="2:3" x14ac:dyDescent="0.25">
      <c r="B3205"/>
      <c r="C3205"/>
    </row>
    <row r="3206" spans="2:3" x14ac:dyDescent="0.25">
      <c r="B3206"/>
      <c r="C3206"/>
    </row>
    <row r="3207" spans="2:3" x14ac:dyDescent="0.25">
      <c r="B3207"/>
      <c r="C3207"/>
    </row>
    <row r="3208" spans="2:3" x14ac:dyDescent="0.25">
      <c r="B3208"/>
      <c r="C3208"/>
    </row>
    <row r="3209" spans="2:3" x14ac:dyDescent="0.25">
      <c r="B3209"/>
      <c r="C3209"/>
    </row>
    <row r="3210" spans="2:3" x14ac:dyDescent="0.25">
      <c r="B3210"/>
      <c r="C3210"/>
    </row>
    <row r="3211" spans="2:3" x14ac:dyDescent="0.25">
      <c r="B3211"/>
      <c r="C3211"/>
    </row>
    <row r="3212" spans="2:3" x14ac:dyDescent="0.25">
      <c r="B3212"/>
      <c r="C3212"/>
    </row>
    <row r="3213" spans="2:3" x14ac:dyDescent="0.25">
      <c r="B3213"/>
      <c r="C3213"/>
    </row>
    <row r="3214" spans="2:3" x14ac:dyDescent="0.25">
      <c r="B3214"/>
      <c r="C3214"/>
    </row>
    <row r="3215" spans="2:3" x14ac:dyDescent="0.25">
      <c r="B3215"/>
      <c r="C3215"/>
    </row>
    <row r="3216" spans="2:3" x14ac:dyDescent="0.25">
      <c r="B3216"/>
      <c r="C3216"/>
    </row>
    <row r="3217" spans="2:3" x14ac:dyDescent="0.25">
      <c r="B3217"/>
      <c r="C3217"/>
    </row>
    <row r="3218" spans="2:3" x14ac:dyDescent="0.25">
      <c r="B3218"/>
      <c r="C3218"/>
    </row>
    <row r="3219" spans="2:3" x14ac:dyDescent="0.25">
      <c r="B3219"/>
      <c r="C3219"/>
    </row>
    <row r="3220" spans="2:3" x14ac:dyDescent="0.25">
      <c r="B3220"/>
      <c r="C3220"/>
    </row>
    <row r="3221" spans="2:3" x14ac:dyDescent="0.25">
      <c r="B3221"/>
      <c r="C3221"/>
    </row>
    <row r="3222" spans="2:3" x14ac:dyDescent="0.25">
      <c r="B3222"/>
      <c r="C3222"/>
    </row>
    <row r="3223" spans="2:3" x14ac:dyDescent="0.25">
      <c r="B3223"/>
      <c r="C3223"/>
    </row>
    <row r="3224" spans="2:3" x14ac:dyDescent="0.25">
      <c r="B3224"/>
      <c r="C3224"/>
    </row>
    <row r="3225" spans="2:3" x14ac:dyDescent="0.25">
      <c r="B3225"/>
      <c r="C3225"/>
    </row>
    <row r="3226" spans="2:3" x14ac:dyDescent="0.25">
      <c r="B3226"/>
      <c r="C3226"/>
    </row>
    <row r="3227" spans="2:3" x14ac:dyDescent="0.25">
      <c r="B3227"/>
      <c r="C3227"/>
    </row>
    <row r="3228" spans="2:3" x14ac:dyDescent="0.25">
      <c r="B3228"/>
      <c r="C3228"/>
    </row>
    <row r="3229" spans="2:3" x14ac:dyDescent="0.25">
      <c r="B3229"/>
      <c r="C3229"/>
    </row>
    <row r="3230" spans="2:3" x14ac:dyDescent="0.25">
      <c r="B3230"/>
      <c r="C3230"/>
    </row>
    <row r="3231" spans="2:3" x14ac:dyDescent="0.25">
      <c r="B3231"/>
      <c r="C3231"/>
    </row>
    <row r="3232" spans="2:3" x14ac:dyDescent="0.25">
      <c r="B3232"/>
      <c r="C3232"/>
    </row>
    <row r="3233" spans="2:3" x14ac:dyDescent="0.25">
      <c r="B3233"/>
      <c r="C3233"/>
    </row>
    <row r="3234" spans="2:3" x14ac:dyDescent="0.25">
      <c r="B3234"/>
      <c r="C3234"/>
    </row>
    <row r="3235" spans="2:3" x14ac:dyDescent="0.25">
      <c r="B3235"/>
      <c r="C3235"/>
    </row>
    <row r="3236" spans="2:3" x14ac:dyDescent="0.25">
      <c r="B3236"/>
      <c r="C3236"/>
    </row>
    <row r="3237" spans="2:3" x14ac:dyDescent="0.25">
      <c r="B3237"/>
      <c r="C3237"/>
    </row>
    <row r="3238" spans="2:3" x14ac:dyDescent="0.25">
      <c r="B3238"/>
      <c r="C3238"/>
    </row>
    <row r="3239" spans="2:3" x14ac:dyDescent="0.25">
      <c r="B3239"/>
      <c r="C3239"/>
    </row>
    <row r="3240" spans="2:3" x14ac:dyDescent="0.25">
      <c r="B3240"/>
      <c r="C3240"/>
    </row>
    <row r="3241" spans="2:3" x14ac:dyDescent="0.25">
      <c r="B3241"/>
      <c r="C3241"/>
    </row>
    <row r="3242" spans="2:3" x14ac:dyDescent="0.25">
      <c r="B3242"/>
      <c r="C3242"/>
    </row>
    <row r="3243" spans="2:3" x14ac:dyDescent="0.25">
      <c r="B3243"/>
      <c r="C3243"/>
    </row>
    <row r="3244" spans="2:3" x14ac:dyDescent="0.25">
      <c r="B3244"/>
      <c r="C3244"/>
    </row>
    <row r="3245" spans="2:3" x14ac:dyDescent="0.25">
      <c r="B3245"/>
      <c r="C3245"/>
    </row>
    <row r="3246" spans="2:3" x14ac:dyDescent="0.25">
      <c r="B3246"/>
      <c r="C3246"/>
    </row>
    <row r="3247" spans="2:3" x14ac:dyDescent="0.25">
      <c r="B3247"/>
      <c r="C3247"/>
    </row>
    <row r="3248" spans="2:3" x14ac:dyDescent="0.25">
      <c r="B3248"/>
      <c r="C3248"/>
    </row>
    <row r="3249" spans="2:3" x14ac:dyDescent="0.25">
      <c r="B3249"/>
      <c r="C3249"/>
    </row>
    <row r="3250" spans="2:3" x14ac:dyDescent="0.25">
      <c r="B3250"/>
      <c r="C3250"/>
    </row>
    <row r="3251" spans="2:3" x14ac:dyDescent="0.25">
      <c r="B3251"/>
      <c r="C3251"/>
    </row>
    <row r="3252" spans="2:3" x14ac:dyDescent="0.25">
      <c r="B3252"/>
      <c r="C3252"/>
    </row>
    <row r="3253" spans="2:3" x14ac:dyDescent="0.25">
      <c r="B3253"/>
      <c r="C3253"/>
    </row>
    <row r="3254" spans="2:3" x14ac:dyDescent="0.25">
      <c r="B3254"/>
      <c r="C3254"/>
    </row>
    <row r="3255" spans="2:3" x14ac:dyDescent="0.25">
      <c r="B3255"/>
      <c r="C3255"/>
    </row>
    <row r="3256" spans="2:3" x14ac:dyDescent="0.25">
      <c r="B3256"/>
      <c r="C3256"/>
    </row>
    <row r="3257" spans="2:3" x14ac:dyDescent="0.25">
      <c r="B3257"/>
      <c r="C3257"/>
    </row>
    <row r="3258" spans="2:3" x14ac:dyDescent="0.25">
      <c r="B3258"/>
      <c r="C3258"/>
    </row>
    <row r="3259" spans="2:3" x14ac:dyDescent="0.25">
      <c r="B3259"/>
      <c r="C3259"/>
    </row>
    <row r="3260" spans="2:3" x14ac:dyDescent="0.25">
      <c r="B3260"/>
      <c r="C3260"/>
    </row>
    <row r="3261" spans="2:3" x14ac:dyDescent="0.25">
      <c r="B3261"/>
      <c r="C3261"/>
    </row>
    <row r="3262" spans="2:3" x14ac:dyDescent="0.25">
      <c r="B3262"/>
      <c r="C3262"/>
    </row>
    <row r="3263" spans="2:3" x14ac:dyDescent="0.25">
      <c r="B3263"/>
      <c r="C3263"/>
    </row>
    <row r="3264" spans="2:3" x14ac:dyDescent="0.25">
      <c r="B3264"/>
      <c r="C3264"/>
    </row>
    <row r="3265" spans="2:3" x14ac:dyDescent="0.25">
      <c r="B3265"/>
      <c r="C3265"/>
    </row>
    <row r="3266" spans="2:3" x14ac:dyDescent="0.25">
      <c r="B3266"/>
      <c r="C3266"/>
    </row>
    <row r="3267" spans="2:3" x14ac:dyDescent="0.25">
      <c r="B3267"/>
      <c r="C3267"/>
    </row>
    <row r="3268" spans="2:3" x14ac:dyDescent="0.25">
      <c r="B3268"/>
      <c r="C3268"/>
    </row>
    <row r="3269" spans="2:3" x14ac:dyDescent="0.25">
      <c r="B3269"/>
      <c r="C3269"/>
    </row>
    <row r="3270" spans="2:3" x14ac:dyDescent="0.25">
      <c r="B3270"/>
      <c r="C3270"/>
    </row>
    <row r="3271" spans="2:3" x14ac:dyDescent="0.25">
      <c r="B3271"/>
      <c r="C3271"/>
    </row>
    <row r="3272" spans="2:3" x14ac:dyDescent="0.25">
      <c r="B3272"/>
      <c r="C3272"/>
    </row>
    <row r="3273" spans="2:3" x14ac:dyDescent="0.25">
      <c r="B3273"/>
      <c r="C3273"/>
    </row>
    <row r="3274" spans="2:3" x14ac:dyDescent="0.25">
      <c r="B3274"/>
      <c r="C3274"/>
    </row>
    <row r="3275" spans="2:3" x14ac:dyDescent="0.25">
      <c r="B3275"/>
      <c r="C3275"/>
    </row>
    <row r="3276" spans="2:3" x14ac:dyDescent="0.25">
      <c r="B3276"/>
      <c r="C3276"/>
    </row>
    <row r="3277" spans="2:3" x14ac:dyDescent="0.25">
      <c r="B3277"/>
      <c r="C3277"/>
    </row>
    <row r="3278" spans="2:3" x14ac:dyDescent="0.25">
      <c r="B3278"/>
      <c r="C3278"/>
    </row>
    <row r="3279" spans="2:3" x14ac:dyDescent="0.25">
      <c r="B3279"/>
      <c r="C3279"/>
    </row>
    <row r="3280" spans="2:3" x14ac:dyDescent="0.25">
      <c r="B3280"/>
      <c r="C3280"/>
    </row>
    <row r="3281" spans="2:3" x14ac:dyDescent="0.25">
      <c r="B3281"/>
      <c r="C3281"/>
    </row>
    <row r="3282" spans="2:3" x14ac:dyDescent="0.25">
      <c r="B3282"/>
      <c r="C3282"/>
    </row>
    <row r="3283" spans="2:3" x14ac:dyDescent="0.25">
      <c r="B3283"/>
      <c r="C3283"/>
    </row>
    <row r="3284" spans="2:3" x14ac:dyDescent="0.25">
      <c r="B3284"/>
      <c r="C3284"/>
    </row>
    <row r="3285" spans="2:3" x14ac:dyDescent="0.25">
      <c r="B3285"/>
      <c r="C3285"/>
    </row>
    <row r="3286" spans="2:3" x14ac:dyDescent="0.25">
      <c r="B3286"/>
      <c r="C3286"/>
    </row>
    <row r="3287" spans="2:3" x14ac:dyDescent="0.25">
      <c r="B3287"/>
      <c r="C3287"/>
    </row>
    <row r="3288" spans="2:3" x14ac:dyDescent="0.25">
      <c r="B3288"/>
      <c r="C3288"/>
    </row>
    <row r="3289" spans="2:3" x14ac:dyDescent="0.25">
      <c r="B3289"/>
      <c r="C3289"/>
    </row>
    <row r="3290" spans="2:3" x14ac:dyDescent="0.25">
      <c r="B3290"/>
      <c r="C3290"/>
    </row>
    <row r="3291" spans="2:3" x14ac:dyDescent="0.25">
      <c r="B3291"/>
      <c r="C3291"/>
    </row>
    <row r="3292" spans="2:3" x14ac:dyDescent="0.25">
      <c r="B3292"/>
      <c r="C3292"/>
    </row>
    <row r="3293" spans="2:3" x14ac:dyDescent="0.25">
      <c r="B3293"/>
      <c r="C3293"/>
    </row>
    <row r="3294" spans="2:3" x14ac:dyDescent="0.25">
      <c r="B3294"/>
      <c r="C3294"/>
    </row>
    <row r="3295" spans="2:3" x14ac:dyDescent="0.25">
      <c r="B3295"/>
      <c r="C3295"/>
    </row>
    <row r="3296" spans="2:3" x14ac:dyDescent="0.25">
      <c r="B3296"/>
      <c r="C3296"/>
    </row>
    <row r="3297" spans="2:3" x14ac:dyDescent="0.25">
      <c r="B3297"/>
      <c r="C3297"/>
    </row>
    <row r="3298" spans="2:3" x14ac:dyDescent="0.25">
      <c r="B3298"/>
      <c r="C3298"/>
    </row>
    <row r="3299" spans="2:3" x14ac:dyDescent="0.25">
      <c r="B3299"/>
      <c r="C3299"/>
    </row>
    <row r="3300" spans="2:3" x14ac:dyDescent="0.25">
      <c r="B3300"/>
      <c r="C3300"/>
    </row>
    <row r="3301" spans="2:3" x14ac:dyDescent="0.25">
      <c r="B3301"/>
      <c r="C3301"/>
    </row>
    <row r="3302" spans="2:3" x14ac:dyDescent="0.25">
      <c r="B3302"/>
      <c r="C3302"/>
    </row>
    <row r="3303" spans="2:3" x14ac:dyDescent="0.25">
      <c r="B3303"/>
      <c r="C3303"/>
    </row>
    <row r="3304" spans="2:3" x14ac:dyDescent="0.25">
      <c r="B3304"/>
      <c r="C3304"/>
    </row>
    <row r="3305" spans="2:3" x14ac:dyDescent="0.25">
      <c r="B3305"/>
      <c r="C3305"/>
    </row>
    <row r="3306" spans="2:3" x14ac:dyDescent="0.25">
      <c r="B3306"/>
      <c r="C3306"/>
    </row>
    <row r="3307" spans="2:3" x14ac:dyDescent="0.25">
      <c r="B3307"/>
      <c r="C3307"/>
    </row>
    <row r="3308" spans="2:3" x14ac:dyDescent="0.25">
      <c r="B3308"/>
      <c r="C3308"/>
    </row>
    <row r="3309" spans="2:3" x14ac:dyDescent="0.25">
      <c r="B3309"/>
      <c r="C3309"/>
    </row>
    <row r="3310" spans="2:3" x14ac:dyDescent="0.25">
      <c r="B3310"/>
      <c r="C3310"/>
    </row>
    <row r="3311" spans="2:3" x14ac:dyDescent="0.25">
      <c r="B3311"/>
      <c r="C3311"/>
    </row>
    <row r="3312" spans="2:3" x14ac:dyDescent="0.25">
      <c r="B3312"/>
      <c r="C3312"/>
    </row>
    <row r="3313" spans="2:3" x14ac:dyDescent="0.25">
      <c r="B3313"/>
      <c r="C3313"/>
    </row>
    <row r="3314" spans="2:3" x14ac:dyDescent="0.25">
      <c r="B3314"/>
      <c r="C3314"/>
    </row>
    <row r="3315" spans="2:3" x14ac:dyDescent="0.25">
      <c r="B3315"/>
      <c r="C3315"/>
    </row>
    <row r="3316" spans="2:3" x14ac:dyDescent="0.25">
      <c r="B3316"/>
      <c r="C3316"/>
    </row>
    <row r="3317" spans="2:3" x14ac:dyDescent="0.25">
      <c r="B3317"/>
      <c r="C3317"/>
    </row>
    <row r="3318" spans="2:3" x14ac:dyDescent="0.25">
      <c r="B3318"/>
      <c r="C3318"/>
    </row>
    <row r="3319" spans="2:3" x14ac:dyDescent="0.25">
      <c r="B3319"/>
      <c r="C3319"/>
    </row>
    <row r="3320" spans="2:3" x14ac:dyDescent="0.25">
      <c r="B3320"/>
      <c r="C3320"/>
    </row>
    <row r="3321" spans="2:3" x14ac:dyDescent="0.25">
      <c r="B3321"/>
      <c r="C3321"/>
    </row>
    <row r="3322" spans="2:3" x14ac:dyDescent="0.25">
      <c r="B3322"/>
      <c r="C3322"/>
    </row>
    <row r="3323" spans="2:3" x14ac:dyDescent="0.25">
      <c r="B3323"/>
      <c r="C3323"/>
    </row>
    <row r="3324" spans="2:3" x14ac:dyDescent="0.25">
      <c r="B3324"/>
      <c r="C3324"/>
    </row>
    <row r="3325" spans="2:3" x14ac:dyDescent="0.25">
      <c r="B3325"/>
      <c r="C3325"/>
    </row>
    <row r="3326" spans="2:3" x14ac:dyDescent="0.25">
      <c r="B3326"/>
      <c r="C3326"/>
    </row>
    <row r="3327" spans="2:3" x14ac:dyDescent="0.25">
      <c r="B3327"/>
      <c r="C3327"/>
    </row>
    <row r="3328" spans="2:3" x14ac:dyDescent="0.25">
      <c r="B3328"/>
      <c r="C3328"/>
    </row>
    <row r="3329" spans="2:3" x14ac:dyDescent="0.25">
      <c r="B3329"/>
      <c r="C3329"/>
    </row>
    <row r="3330" spans="2:3" x14ac:dyDescent="0.25">
      <c r="B3330"/>
      <c r="C3330"/>
    </row>
    <row r="3331" spans="2:3" x14ac:dyDescent="0.25">
      <c r="B3331"/>
      <c r="C3331"/>
    </row>
    <row r="3332" spans="2:3" x14ac:dyDescent="0.25">
      <c r="B3332"/>
      <c r="C3332"/>
    </row>
    <row r="3333" spans="2:3" x14ac:dyDescent="0.25">
      <c r="B3333"/>
      <c r="C3333"/>
    </row>
    <row r="3334" spans="2:3" x14ac:dyDescent="0.25">
      <c r="B3334"/>
      <c r="C3334"/>
    </row>
    <row r="3335" spans="2:3" x14ac:dyDescent="0.25">
      <c r="B3335"/>
      <c r="C3335"/>
    </row>
    <row r="3336" spans="2:3" x14ac:dyDescent="0.25">
      <c r="B3336"/>
      <c r="C3336"/>
    </row>
    <row r="3337" spans="2:3" x14ac:dyDescent="0.25">
      <c r="B3337"/>
      <c r="C3337"/>
    </row>
    <row r="3338" spans="2:3" x14ac:dyDescent="0.25">
      <c r="B3338"/>
      <c r="C3338"/>
    </row>
    <row r="3339" spans="2:3" x14ac:dyDescent="0.25">
      <c r="B3339"/>
      <c r="C3339"/>
    </row>
    <row r="3340" spans="2:3" x14ac:dyDescent="0.25">
      <c r="B3340"/>
      <c r="C3340"/>
    </row>
    <row r="3341" spans="2:3" x14ac:dyDescent="0.25">
      <c r="B3341"/>
      <c r="C3341"/>
    </row>
    <row r="3342" spans="2:3" x14ac:dyDescent="0.25">
      <c r="B3342"/>
      <c r="C3342"/>
    </row>
    <row r="3343" spans="2:3" x14ac:dyDescent="0.25">
      <c r="B3343"/>
      <c r="C3343"/>
    </row>
    <row r="3344" spans="2:3" x14ac:dyDescent="0.25">
      <c r="B3344"/>
      <c r="C3344"/>
    </row>
    <row r="3345" spans="2:3" x14ac:dyDescent="0.25">
      <c r="B3345"/>
      <c r="C3345"/>
    </row>
    <row r="3346" spans="2:3" x14ac:dyDescent="0.25">
      <c r="B3346"/>
      <c r="C3346"/>
    </row>
    <row r="3347" spans="2:3" x14ac:dyDescent="0.25">
      <c r="B3347"/>
      <c r="C3347"/>
    </row>
    <row r="3348" spans="2:3" x14ac:dyDescent="0.25">
      <c r="B3348"/>
      <c r="C3348"/>
    </row>
    <row r="3349" spans="2:3" x14ac:dyDescent="0.25">
      <c r="B3349"/>
      <c r="C3349"/>
    </row>
    <row r="3350" spans="2:3" x14ac:dyDescent="0.25">
      <c r="B3350"/>
      <c r="C3350"/>
    </row>
    <row r="3351" spans="2:3" x14ac:dyDescent="0.25">
      <c r="B3351"/>
      <c r="C3351"/>
    </row>
    <row r="3352" spans="2:3" x14ac:dyDescent="0.25">
      <c r="B3352"/>
      <c r="C3352"/>
    </row>
    <row r="3353" spans="2:3" x14ac:dyDescent="0.25">
      <c r="B3353"/>
      <c r="C3353"/>
    </row>
    <row r="3354" spans="2:3" x14ac:dyDescent="0.25">
      <c r="B3354"/>
      <c r="C3354"/>
    </row>
    <row r="3355" spans="2:3" x14ac:dyDescent="0.25">
      <c r="B3355"/>
      <c r="C3355"/>
    </row>
    <row r="3356" spans="2:3" x14ac:dyDescent="0.25">
      <c r="B3356"/>
      <c r="C3356"/>
    </row>
    <row r="3357" spans="2:3" x14ac:dyDescent="0.25">
      <c r="B3357"/>
      <c r="C3357"/>
    </row>
    <row r="3358" spans="2:3" x14ac:dyDescent="0.25">
      <c r="B3358"/>
      <c r="C3358"/>
    </row>
    <row r="3359" spans="2:3" x14ac:dyDescent="0.25">
      <c r="B3359"/>
      <c r="C3359"/>
    </row>
    <row r="3360" spans="2:3" x14ac:dyDescent="0.25">
      <c r="B3360"/>
      <c r="C3360"/>
    </row>
    <row r="3361" spans="2:3" x14ac:dyDescent="0.25">
      <c r="B3361"/>
      <c r="C3361"/>
    </row>
    <row r="3362" spans="2:3" x14ac:dyDescent="0.25">
      <c r="B3362"/>
      <c r="C3362"/>
    </row>
    <row r="3363" spans="2:3" x14ac:dyDescent="0.25">
      <c r="B3363"/>
      <c r="C3363"/>
    </row>
    <row r="3364" spans="2:3" x14ac:dyDescent="0.25">
      <c r="B3364"/>
      <c r="C3364"/>
    </row>
    <row r="3365" spans="2:3" x14ac:dyDescent="0.25">
      <c r="B3365"/>
      <c r="C3365"/>
    </row>
    <row r="3366" spans="2:3" x14ac:dyDescent="0.25">
      <c r="B3366"/>
      <c r="C3366"/>
    </row>
    <row r="3367" spans="2:3" x14ac:dyDescent="0.25">
      <c r="B3367"/>
      <c r="C3367"/>
    </row>
    <row r="3368" spans="2:3" x14ac:dyDescent="0.25">
      <c r="B3368"/>
      <c r="C3368"/>
    </row>
    <row r="3369" spans="2:3" x14ac:dyDescent="0.25">
      <c r="B3369"/>
      <c r="C3369"/>
    </row>
    <row r="3370" spans="2:3" x14ac:dyDescent="0.25">
      <c r="B3370"/>
      <c r="C3370"/>
    </row>
    <row r="3371" spans="2:3" x14ac:dyDescent="0.25">
      <c r="B3371"/>
      <c r="C3371"/>
    </row>
    <row r="3372" spans="2:3" x14ac:dyDescent="0.25">
      <c r="B3372"/>
      <c r="C3372"/>
    </row>
    <row r="3373" spans="2:3" x14ac:dyDescent="0.25">
      <c r="B3373"/>
      <c r="C3373"/>
    </row>
    <row r="3374" spans="2:3" x14ac:dyDescent="0.25">
      <c r="B3374"/>
      <c r="C3374"/>
    </row>
    <row r="3375" spans="2:3" x14ac:dyDescent="0.25">
      <c r="B3375"/>
      <c r="C3375"/>
    </row>
    <row r="3376" spans="2:3" x14ac:dyDescent="0.25">
      <c r="B3376"/>
      <c r="C3376"/>
    </row>
    <row r="3377" spans="2:3" x14ac:dyDescent="0.25">
      <c r="B3377"/>
      <c r="C3377"/>
    </row>
    <row r="3378" spans="2:3" x14ac:dyDescent="0.25">
      <c r="B3378"/>
      <c r="C3378"/>
    </row>
    <row r="3379" spans="2:3" x14ac:dyDescent="0.25">
      <c r="B3379"/>
      <c r="C3379"/>
    </row>
    <row r="3380" spans="2:3" x14ac:dyDescent="0.25">
      <c r="B3380"/>
      <c r="C3380"/>
    </row>
    <row r="3381" spans="2:3" x14ac:dyDescent="0.25">
      <c r="B3381"/>
      <c r="C3381"/>
    </row>
    <row r="3382" spans="2:3" x14ac:dyDescent="0.25">
      <c r="B3382"/>
      <c r="C3382"/>
    </row>
    <row r="3383" spans="2:3" x14ac:dyDescent="0.25">
      <c r="B3383"/>
      <c r="C3383"/>
    </row>
    <row r="3384" spans="2:3" x14ac:dyDescent="0.25">
      <c r="B3384"/>
      <c r="C3384"/>
    </row>
    <row r="3385" spans="2:3" x14ac:dyDescent="0.25">
      <c r="B3385"/>
      <c r="C3385"/>
    </row>
    <row r="3386" spans="2:3" x14ac:dyDescent="0.25">
      <c r="B3386"/>
      <c r="C3386"/>
    </row>
    <row r="3387" spans="2:3" x14ac:dyDescent="0.25">
      <c r="B3387"/>
      <c r="C3387"/>
    </row>
    <row r="3388" spans="2:3" x14ac:dyDescent="0.25">
      <c r="B3388"/>
      <c r="C3388"/>
    </row>
    <row r="3389" spans="2:3" x14ac:dyDescent="0.25">
      <c r="B3389"/>
      <c r="C3389"/>
    </row>
    <row r="3390" spans="2:3" x14ac:dyDescent="0.25">
      <c r="B3390"/>
      <c r="C3390"/>
    </row>
    <row r="3391" spans="2:3" x14ac:dyDescent="0.25">
      <c r="B3391"/>
      <c r="C3391"/>
    </row>
    <row r="3392" spans="2:3" x14ac:dyDescent="0.25">
      <c r="B3392"/>
      <c r="C3392"/>
    </row>
    <row r="3393" spans="2:3" x14ac:dyDescent="0.25">
      <c r="B3393"/>
      <c r="C3393"/>
    </row>
    <row r="3394" spans="2:3" x14ac:dyDescent="0.25">
      <c r="B3394"/>
      <c r="C3394"/>
    </row>
    <row r="3395" spans="2:3" x14ac:dyDescent="0.25">
      <c r="B3395"/>
      <c r="C3395"/>
    </row>
    <row r="3396" spans="2:3" x14ac:dyDescent="0.25">
      <c r="B3396"/>
      <c r="C3396"/>
    </row>
    <row r="3397" spans="2:3" x14ac:dyDescent="0.25">
      <c r="B3397"/>
      <c r="C3397"/>
    </row>
    <row r="3398" spans="2:3" x14ac:dyDescent="0.25">
      <c r="B3398"/>
      <c r="C3398"/>
    </row>
    <row r="3399" spans="2:3" x14ac:dyDescent="0.25">
      <c r="B3399"/>
      <c r="C3399"/>
    </row>
    <row r="3400" spans="2:3" x14ac:dyDescent="0.25">
      <c r="B3400"/>
      <c r="C3400"/>
    </row>
    <row r="3401" spans="2:3" x14ac:dyDescent="0.25">
      <c r="B3401"/>
      <c r="C3401"/>
    </row>
    <row r="3402" spans="2:3" x14ac:dyDescent="0.25">
      <c r="B3402"/>
      <c r="C3402"/>
    </row>
    <row r="3403" spans="2:3" x14ac:dyDescent="0.25">
      <c r="B3403"/>
      <c r="C3403"/>
    </row>
    <row r="3404" spans="2:3" x14ac:dyDescent="0.25">
      <c r="B3404"/>
      <c r="C3404"/>
    </row>
    <row r="3405" spans="2:3" x14ac:dyDescent="0.25">
      <c r="B3405"/>
      <c r="C3405"/>
    </row>
    <row r="3406" spans="2:3" x14ac:dyDescent="0.25">
      <c r="B3406"/>
      <c r="C3406"/>
    </row>
    <row r="3407" spans="2:3" x14ac:dyDescent="0.25">
      <c r="B3407"/>
      <c r="C3407"/>
    </row>
    <row r="3408" spans="2:3" x14ac:dyDescent="0.25">
      <c r="B3408"/>
      <c r="C3408"/>
    </row>
    <row r="3409" spans="2:3" x14ac:dyDescent="0.25">
      <c r="B3409"/>
      <c r="C3409"/>
    </row>
    <row r="3410" spans="2:3" x14ac:dyDescent="0.25">
      <c r="B3410"/>
      <c r="C3410"/>
    </row>
    <row r="3411" spans="2:3" x14ac:dyDescent="0.25">
      <c r="B3411"/>
      <c r="C3411"/>
    </row>
    <row r="3412" spans="2:3" x14ac:dyDescent="0.25">
      <c r="B3412"/>
      <c r="C3412"/>
    </row>
    <row r="3413" spans="2:3" x14ac:dyDescent="0.25">
      <c r="B3413"/>
      <c r="C3413"/>
    </row>
    <row r="3414" spans="2:3" x14ac:dyDescent="0.25">
      <c r="B3414"/>
      <c r="C3414"/>
    </row>
    <row r="3415" spans="2:3" x14ac:dyDescent="0.25">
      <c r="B3415"/>
      <c r="C3415"/>
    </row>
    <row r="3416" spans="2:3" x14ac:dyDescent="0.25">
      <c r="B3416"/>
      <c r="C3416"/>
    </row>
    <row r="3417" spans="2:3" x14ac:dyDescent="0.25">
      <c r="B3417"/>
      <c r="C3417"/>
    </row>
    <row r="3418" spans="2:3" x14ac:dyDescent="0.25">
      <c r="B3418"/>
      <c r="C3418"/>
    </row>
    <row r="3419" spans="2:3" x14ac:dyDescent="0.25">
      <c r="B3419"/>
      <c r="C3419"/>
    </row>
    <row r="3420" spans="2:3" x14ac:dyDescent="0.25">
      <c r="B3420"/>
      <c r="C3420"/>
    </row>
    <row r="3421" spans="2:3" x14ac:dyDescent="0.25">
      <c r="B3421"/>
      <c r="C3421"/>
    </row>
    <row r="3422" spans="2:3" x14ac:dyDescent="0.25">
      <c r="B3422"/>
      <c r="C3422"/>
    </row>
    <row r="3423" spans="2:3" x14ac:dyDescent="0.25">
      <c r="B3423"/>
      <c r="C3423"/>
    </row>
    <row r="3424" spans="2:3" x14ac:dyDescent="0.25">
      <c r="B3424"/>
      <c r="C3424"/>
    </row>
    <row r="3425" spans="2:3" x14ac:dyDescent="0.25">
      <c r="B3425"/>
      <c r="C3425"/>
    </row>
    <row r="3426" spans="2:3" x14ac:dyDescent="0.25">
      <c r="B3426"/>
      <c r="C3426"/>
    </row>
    <row r="3427" spans="2:3" x14ac:dyDescent="0.25">
      <c r="B3427"/>
      <c r="C3427"/>
    </row>
    <row r="3428" spans="2:3" x14ac:dyDescent="0.25">
      <c r="B3428"/>
      <c r="C3428"/>
    </row>
    <row r="3429" spans="2:3" x14ac:dyDescent="0.25">
      <c r="B3429"/>
      <c r="C3429"/>
    </row>
    <row r="3430" spans="2:3" x14ac:dyDescent="0.25">
      <c r="B3430"/>
      <c r="C3430"/>
    </row>
    <row r="3431" spans="2:3" x14ac:dyDescent="0.25">
      <c r="B3431"/>
      <c r="C3431"/>
    </row>
    <row r="3432" spans="2:3" x14ac:dyDescent="0.25">
      <c r="B3432"/>
      <c r="C3432"/>
    </row>
    <row r="3433" spans="2:3" x14ac:dyDescent="0.25">
      <c r="B3433"/>
      <c r="C3433"/>
    </row>
    <row r="3434" spans="2:3" x14ac:dyDescent="0.25">
      <c r="B3434"/>
      <c r="C3434"/>
    </row>
    <row r="3435" spans="2:3" x14ac:dyDescent="0.25">
      <c r="B3435"/>
      <c r="C3435"/>
    </row>
    <row r="3436" spans="2:3" x14ac:dyDescent="0.25">
      <c r="B3436"/>
      <c r="C3436"/>
    </row>
    <row r="3437" spans="2:3" x14ac:dyDescent="0.25">
      <c r="B3437"/>
      <c r="C3437"/>
    </row>
    <row r="3438" spans="2:3" x14ac:dyDescent="0.25">
      <c r="B3438"/>
      <c r="C3438"/>
    </row>
    <row r="3439" spans="2:3" x14ac:dyDescent="0.25">
      <c r="B3439"/>
      <c r="C3439"/>
    </row>
    <row r="3440" spans="2:3" x14ac:dyDescent="0.25">
      <c r="B3440"/>
      <c r="C3440"/>
    </row>
    <row r="3441" spans="2:3" x14ac:dyDescent="0.25">
      <c r="B3441"/>
      <c r="C3441"/>
    </row>
    <row r="3442" spans="2:3" x14ac:dyDescent="0.25">
      <c r="B3442"/>
      <c r="C3442"/>
    </row>
    <row r="3443" spans="2:3" x14ac:dyDescent="0.25">
      <c r="B3443"/>
      <c r="C3443"/>
    </row>
    <row r="3444" spans="2:3" x14ac:dyDescent="0.25">
      <c r="B3444"/>
      <c r="C3444"/>
    </row>
    <row r="3445" spans="2:3" x14ac:dyDescent="0.25">
      <c r="B3445"/>
      <c r="C3445"/>
    </row>
    <row r="3446" spans="2:3" x14ac:dyDescent="0.25">
      <c r="B3446"/>
      <c r="C3446"/>
    </row>
    <row r="3447" spans="2:3" x14ac:dyDescent="0.25">
      <c r="B3447"/>
      <c r="C3447"/>
    </row>
    <row r="3448" spans="2:3" x14ac:dyDescent="0.25">
      <c r="B3448"/>
      <c r="C3448"/>
    </row>
    <row r="3449" spans="2:3" x14ac:dyDescent="0.25">
      <c r="B3449"/>
      <c r="C3449"/>
    </row>
    <row r="3450" spans="2:3" x14ac:dyDescent="0.25">
      <c r="B3450"/>
      <c r="C3450"/>
    </row>
    <row r="3451" spans="2:3" x14ac:dyDescent="0.25">
      <c r="B3451"/>
      <c r="C3451"/>
    </row>
    <row r="3452" spans="2:3" x14ac:dyDescent="0.25">
      <c r="B3452"/>
      <c r="C3452"/>
    </row>
    <row r="3453" spans="2:3" x14ac:dyDescent="0.25">
      <c r="B3453"/>
      <c r="C3453"/>
    </row>
    <row r="3454" spans="2:3" x14ac:dyDescent="0.25">
      <c r="B3454"/>
      <c r="C3454"/>
    </row>
    <row r="3455" spans="2:3" x14ac:dyDescent="0.25">
      <c r="B3455"/>
      <c r="C3455"/>
    </row>
    <row r="3456" spans="2:3" x14ac:dyDescent="0.25">
      <c r="B3456"/>
      <c r="C3456"/>
    </row>
    <row r="3457" spans="2:3" x14ac:dyDescent="0.25">
      <c r="B3457"/>
      <c r="C3457"/>
    </row>
    <row r="3458" spans="2:3" x14ac:dyDescent="0.25">
      <c r="B3458"/>
      <c r="C3458"/>
    </row>
    <row r="3459" spans="2:3" x14ac:dyDescent="0.25">
      <c r="B3459"/>
      <c r="C3459"/>
    </row>
    <row r="3460" spans="2:3" x14ac:dyDescent="0.25">
      <c r="B3460"/>
      <c r="C3460"/>
    </row>
    <row r="3461" spans="2:3" x14ac:dyDescent="0.25">
      <c r="B3461"/>
      <c r="C3461"/>
    </row>
    <row r="3462" spans="2:3" x14ac:dyDescent="0.25">
      <c r="B3462"/>
      <c r="C3462"/>
    </row>
    <row r="3463" spans="2:3" x14ac:dyDescent="0.25">
      <c r="B3463"/>
      <c r="C3463"/>
    </row>
    <row r="3464" spans="2:3" x14ac:dyDescent="0.25">
      <c r="B3464"/>
      <c r="C3464"/>
    </row>
    <row r="3465" spans="2:3" x14ac:dyDescent="0.25">
      <c r="B3465"/>
      <c r="C3465"/>
    </row>
    <row r="3466" spans="2:3" x14ac:dyDescent="0.25">
      <c r="B3466"/>
      <c r="C3466"/>
    </row>
    <row r="3467" spans="2:3" x14ac:dyDescent="0.25">
      <c r="B3467"/>
      <c r="C3467"/>
    </row>
    <row r="3468" spans="2:3" x14ac:dyDescent="0.25">
      <c r="B3468"/>
      <c r="C3468"/>
    </row>
    <row r="3469" spans="2:3" x14ac:dyDescent="0.25">
      <c r="B3469"/>
      <c r="C3469"/>
    </row>
    <row r="3470" spans="2:3" x14ac:dyDescent="0.25">
      <c r="B3470"/>
      <c r="C3470"/>
    </row>
    <row r="3471" spans="2:3" x14ac:dyDescent="0.25">
      <c r="B3471"/>
      <c r="C3471"/>
    </row>
    <row r="3472" spans="2:3" x14ac:dyDescent="0.25">
      <c r="B3472"/>
      <c r="C3472"/>
    </row>
    <row r="3473" spans="2:3" x14ac:dyDescent="0.25">
      <c r="B3473"/>
      <c r="C3473"/>
    </row>
    <row r="3474" spans="2:3" x14ac:dyDescent="0.25">
      <c r="B3474"/>
      <c r="C3474"/>
    </row>
    <row r="3475" spans="2:3" x14ac:dyDescent="0.25">
      <c r="B3475"/>
      <c r="C3475"/>
    </row>
    <row r="3476" spans="2:3" x14ac:dyDescent="0.25">
      <c r="B3476"/>
      <c r="C3476"/>
    </row>
    <row r="3477" spans="2:3" x14ac:dyDescent="0.25">
      <c r="B3477"/>
      <c r="C3477"/>
    </row>
    <row r="3478" spans="2:3" x14ac:dyDescent="0.25">
      <c r="B3478"/>
      <c r="C3478"/>
    </row>
    <row r="3479" spans="2:3" x14ac:dyDescent="0.25">
      <c r="B3479"/>
      <c r="C3479"/>
    </row>
    <row r="3480" spans="2:3" x14ac:dyDescent="0.25">
      <c r="B3480"/>
      <c r="C3480"/>
    </row>
    <row r="3481" spans="2:3" x14ac:dyDescent="0.25">
      <c r="B3481"/>
      <c r="C3481"/>
    </row>
    <row r="3482" spans="2:3" x14ac:dyDescent="0.25">
      <c r="B3482"/>
      <c r="C3482"/>
    </row>
    <row r="3483" spans="2:3" x14ac:dyDescent="0.25">
      <c r="B3483"/>
      <c r="C3483"/>
    </row>
    <row r="3484" spans="2:3" x14ac:dyDescent="0.25">
      <c r="B3484"/>
      <c r="C3484"/>
    </row>
    <row r="3485" spans="2:3" x14ac:dyDescent="0.25">
      <c r="B3485"/>
      <c r="C3485"/>
    </row>
    <row r="3486" spans="2:3" x14ac:dyDescent="0.25">
      <c r="B3486"/>
      <c r="C3486"/>
    </row>
    <row r="3487" spans="2:3" x14ac:dyDescent="0.25">
      <c r="B3487"/>
      <c r="C3487"/>
    </row>
    <row r="3488" spans="2:3" x14ac:dyDescent="0.25">
      <c r="B3488"/>
      <c r="C3488"/>
    </row>
    <row r="3489" spans="2:3" x14ac:dyDescent="0.25">
      <c r="B3489"/>
      <c r="C3489"/>
    </row>
    <row r="3490" spans="2:3" x14ac:dyDescent="0.25">
      <c r="B3490"/>
      <c r="C3490"/>
    </row>
    <row r="3491" spans="2:3" x14ac:dyDescent="0.25">
      <c r="B3491"/>
      <c r="C3491"/>
    </row>
    <row r="3492" spans="2:3" x14ac:dyDescent="0.25">
      <c r="B3492"/>
      <c r="C3492"/>
    </row>
    <row r="3493" spans="2:3" x14ac:dyDescent="0.25">
      <c r="B3493"/>
      <c r="C3493"/>
    </row>
    <row r="3494" spans="2:3" x14ac:dyDescent="0.25">
      <c r="B3494"/>
      <c r="C3494"/>
    </row>
    <row r="3495" spans="2:3" x14ac:dyDescent="0.25">
      <c r="B3495"/>
      <c r="C3495"/>
    </row>
    <row r="3496" spans="2:3" x14ac:dyDescent="0.25">
      <c r="B3496"/>
      <c r="C3496"/>
    </row>
    <row r="3497" spans="2:3" x14ac:dyDescent="0.25">
      <c r="B3497"/>
      <c r="C3497"/>
    </row>
    <row r="3498" spans="2:3" x14ac:dyDescent="0.25">
      <c r="B3498"/>
      <c r="C3498"/>
    </row>
    <row r="3499" spans="2:3" x14ac:dyDescent="0.25">
      <c r="B3499"/>
      <c r="C3499"/>
    </row>
    <row r="3500" spans="2:3" x14ac:dyDescent="0.25">
      <c r="B3500"/>
      <c r="C3500"/>
    </row>
    <row r="3501" spans="2:3" x14ac:dyDescent="0.25">
      <c r="B3501"/>
      <c r="C3501"/>
    </row>
    <row r="3502" spans="2:3" x14ac:dyDescent="0.25">
      <c r="B3502"/>
      <c r="C3502"/>
    </row>
    <row r="3503" spans="2:3" x14ac:dyDescent="0.25">
      <c r="B3503"/>
      <c r="C3503"/>
    </row>
    <row r="3504" spans="2:3" x14ac:dyDescent="0.25">
      <c r="B3504"/>
      <c r="C3504"/>
    </row>
    <row r="3505" spans="2:3" x14ac:dyDescent="0.25">
      <c r="B3505"/>
      <c r="C3505"/>
    </row>
    <row r="3506" spans="2:3" x14ac:dyDescent="0.25">
      <c r="B3506"/>
      <c r="C3506"/>
    </row>
    <row r="3507" spans="2:3" x14ac:dyDescent="0.25">
      <c r="B3507"/>
      <c r="C3507"/>
    </row>
    <row r="3508" spans="2:3" x14ac:dyDescent="0.25">
      <c r="B3508"/>
      <c r="C3508"/>
    </row>
    <row r="3509" spans="2:3" x14ac:dyDescent="0.25">
      <c r="B3509"/>
      <c r="C3509"/>
    </row>
    <row r="3510" spans="2:3" x14ac:dyDescent="0.25">
      <c r="B3510"/>
      <c r="C3510"/>
    </row>
    <row r="3511" spans="2:3" x14ac:dyDescent="0.25">
      <c r="B3511"/>
      <c r="C3511"/>
    </row>
    <row r="3512" spans="2:3" x14ac:dyDescent="0.25">
      <c r="B3512"/>
      <c r="C3512"/>
    </row>
    <row r="3513" spans="2:3" x14ac:dyDescent="0.25">
      <c r="B3513"/>
      <c r="C3513"/>
    </row>
    <row r="3514" spans="2:3" x14ac:dyDescent="0.25">
      <c r="B3514"/>
      <c r="C3514"/>
    </row>
    <row r="3515" spans="2:3" x14ac:dyDescent="0.25">
      <c r="B3515"/>
      <c r="C3515"/>
    </row>
    <row r="3516" spans="2:3" x14ac:dyDescent="0.25">
      <c r="B3516"/>
      <c r="C3516"/>
    </row>
    <row r="3517" spans="2:3" x14ac:dyDescent="0.25">
      <c r="B3517"/>
      <c r="C3517"/>
    </row>
    <row r="3518" spans="2:3" x14ac:dyDescent="0.25">
      <c r="B3518"/>
      <c r="C3518"/>
    </row>
    <row r="3519" spans="2:3" x14ac:dyDescent="0.25">
      <c r="B3519"/>
      <c r="C3519"/>
    </row>
    <row r="3520" spans="2:3" x14ac:dyDescent="0.25">
      <c r="B3520"/>
      <c r="C3520"/>
    </row>
    <row r="3521" spans="2:3" x14ac:dyDescent="0.25">
      <c r="B3521"/>
      <c r="C3521"/>
    </row>
    <row r="3522" spans="2:3" x14ac:dyDescent="0.25">
      <c r="B3522"/>
      <c r="C3522"/>
    </row>
    <row r="3523" spans="2:3" x14ac:dyDescent="0.25">
      <c r="B3523"/>
      <c r="C3523"/>
    </row>
    <row r="3524" spans="2:3" x14ac:dyDescent="0.25">
      <c r="B3524"/>
      <c r="C3524"/>
    </row>
    <row r="3525" spans="2:3" x14ac:dyDescent="0.25">
      <c r="B3525"/>
      <c r="C3525"/>
    </row>
    <row r="3526" spans="2:3" x14ac:dyDescent="0.25">
      <c r="B3526"/>
      <c r="C3526"/>
    </row>
    <row r="3527" spans="2:3" x14ac:dyDescent="0.25">
      <c r="B3527"/>
      <c r="C3527"/>
    </row>
    <row r="3528" spans="2:3" x14ac:dyDescent="0.25">
      <c r="B3528"/>
      <c r="C3528"/>
    </row>
    <row r="3529" spans="2:3" x14ac:dyDescent="0.25">
      <c r="B3529"/>
      <c r="C3529"/>
    </row>
    <row r="3530" spans="2:3" x14ac:dyDescent="0.25">
      <c r="B3530"/>
      <c r="C3530"/>
    </row>
    <row r="3531" spans="2:3" x14ac:dyDescent="0.25">
      <c r="B3531"/>
      <c r="C3531"/>
    </row>
    <row r="3532" spans="2:3" x14ac:dyDescent="0.25">
      <c r="B3532"/>
      <c r="C3532"/>
    </row>
    <row r="3533" spans="2:3" x14ac:dyDescent="0.25">
      <c r="B3533"/>
      <c r="C3533"/>
    </row>
    <row r="3534" spans="2:3" x14ac:dyDescent="0.25">
      <c r="B3534"/>
      <c r="C3534"/>
    </row>
    <row r="3535" spans="2:3" x14ac:dyDescent="0.25">
      <c r="B3535"/>
      <c r="C3535"/>
    </row>
    <row r="3536" spans="2:3" x14ac:dyDescent="0.25">
      <c r="B3536"/>
      <c r="C3536"/>
    </row>
    <row r="3537" spans="2:3" x14ac:dyDescent="0.25">
      <c r="B3537"/>
      <c r="C3537"/>
    </row>
    <row r="3538" spans="2:3" x14ac:dyDescent="0.25">
      <c r="B3538"/>
      <c r="C3538"/>
    </row>
    <row r="3539" spans="2:3" x14ac:dyDescent="0.25">
      <c r="B3539"/>
      <c r="C3539"/>
    </row>
    <row r="3540" spans="2:3" x14ac:dyDescent="0.25">
      <c r="B3540"/>
      <c r="C3540"/>
    </row>
    <row r="3541" spans="2:3" x14ac:dyDescent="0.25">
      <c r="B3541"/>
      <c r="C3541"/>
    </row>
    <row r="3542" spans="2:3" x14ac:dyDescent="0.25">
      <c r="B3542"/>
      <c r="C3542"/>
    </row>
    <row r="3543" spans="2:3" x14ac:dyDescent="0.25">
      <c r="B3543"/>
      <c r="C3543"/>
    </row>
    <row r="3544" spans="2:3" x14ac:dyDescent="0.25">
      <c r="B3544"/>
      <c r="C3544"/>
    </row>
    <row r="3545" spans="2:3" x14ac:dyDescent="0.25">
      <c r="B3545"/>
      <c r="C3545"/>
    </row>
    <row r="3546" spans="2:3" x14ac:dyDescent="0.25">
      <c r="B3546"/>
      <c r="C3546"/>
    </row>
    <row r="3547" spans="2:3" x14ac:dyDescent="0.25">
      <c r="B3547"/>
      <c r="C3547"/>
    </row>
    <row r="3548" spans="2:3" x14ac:dyDescent="0.25">
      <c r="B3548"/>
      <c r="C3548"/>
    </row>
    <row r="3549" spans="2:3" x14ac:dyDescent="0.25">
      <c r="B3549"/>
      <c r="C3549"/>
    </row>
    <row r="3550" spans="2:3" x14ac:dyDescent="0.25">
      <c r="B3550"/>
      <c r="C3550"/>
    </row>
    <row r="3551" spans="2:3" x14ac:dyDescent="0.25">
      <c r="B3551"/>
      <c r="C3551"/>
    </row>
    <row r="3552" spans="2:3" x14ac:dyDescent="0.25">
      <c r="B3552"/>
      <c r="C3552"/>
    </row>
    <row r="3553" spans="2:3" x14ac:dyDescent="0.25">
      <c r="B3553"/>
      <c r="C3553"/>
    </row>
    <row r="3554" spans="2:3" x14ac:dyDescent="0.25">
      <c r="B3554"/>
      <c r="C3554"/>
    </row>
    <row r="3555" spans="2:3" x14ac:dyDescent="0.25">
      <c r="B3555"/>
      <c r="C3555"/>
    </row>
    <row r="3556" spans="2:3" x14ac:dyDescent="0.25">
      <c r="B3556"/>
      <c r="C3556"/>
    </row>
    <row r="3557" spans="2:3" x14ac:dyDescent="0.25">
      <c r="B3557"/>
      <c r="C3557"/>
    </row>
    <row r="3558" spans="2:3" x14ac:dyDescent="0.25">
      <c r="B3558"/>
      <c r="C3558"/>
    </row>
    <row r="3559" spans="2:3" x14ac:dyDescent="0.25">
      <c r="B3559"/>
      <c r="C3559"/>
    </row>
    <row r="3560" spans="2:3" x14ac:dyDescent="0.25">
      <c r="B3560"/>
      <c r="C3560"/>
    </row>
    <row r="3561" spans="2:3" x14ac:dyDescent="0.25">
      <c r="B3561"/>
      <c r="C3561"/>
    </row>
    <row r="3562" spans="2:3" x14ac:dyDescent="0.25">
      <c r="B3562"/>
      <c r="C3562"/>
    </row>
    <row r="3563" spans="2:3" x14ac:dyDescent="0.25">
      <c r="B3563"/>
      <c r="C3563"/>
    </row>
    <row r="3564" spans="2:3" x14ac:dyDescent="0.25">
      <c r="B3564"/>
      <c r="C3564"/>
    </row>
    <row r="3565" spans="2:3" x14ac:dyDescent="0.25">
      <c r="B3565"/>
      <c r="C3565"/>
    </row>
    <row r="3566" spans="2:3" x14ac:dyDescent="0.25">
      <c r="B3566"/>
      <c r="C3566"/>
    </row>
    <row r="3567" spans="2:3" x14ac:dyDescent="0.25">
      <c r="B3567"/>
      <c r="C3567"/>
    </row>
    <row r="3568" spans="2:3" x14ac:dyDescent="0.25">
      <c r="B3568"/>
      <c r="C3568"/>
    </row>
    <row r="3569" spans="2:3" x14ac:dyDescent="0.25">
      <c r="B3569"/>
      <c r="C3569"/>
    </row>
    <row r="3570" spans="2:3" x14ac:dyDescent="0.25">
      <c r="B3570"/>
      <c r="C3570"/>
    </row>
    <row r="3571" spans="2:3" x14ac:dyDescent="0.25">
      <c r="B3571"/>
      <c r="C3571"/>
    </row>
    <row r="3572" spans="2:3" x14ac:dyDescent="0.25">
      <c r="B3572"/>
      <c r="C3572"/>
    </row>
    <row r="3573" spans="2:3" x14ac:dyDescent="0.25">
      <c r="B3573"/>
      <c r="C3573"/>
    </row>
    <row r="3574" spans="2:3" x14ac:dyDescent="0.25">
      <c r="B3574"/>
      <c r="C3574"/>
    </row>
    <row r="3575" spans="2:3" x14ac:dyDescent="0.25">
      <c r="B3575"/>
      <c r="C3575"/>
    </row>
    <row r="3576" spans="2:3" x14ac:dyDescent="0.25">
      <c r="B3576"/>
      <c r="C3576"/>
    </row>
    <row r="3577" spans="2:3" x14ac:dyDescent="0.25">
      <c r="B3577"/>
      <c r="C3577"/>
    </row>
    <row r="3578" spans="2:3" x14ac:dyDescent="0.25">
      <c r="B3578"/>
      <c r="C3578"/>
    </row>
    <row r="3579" spans="2:3" x14ac:dyDescent="0.25">
      <c r="B3579"/>
      <c r="C3579"/>
    </row>
    <row r="3580" spans="2:3" x14ac:dyDescent="0.25">
      <c r="B3580"/>
      <c r="C3580"/>
    </row>
    <row r="3581" spans="2:3" x14ac:dyDescent="0.25">
      <c r="B3581"/>
      <c r="C3581"/>
    </row>
    <row r="3582" spans="2:3" x14ac:dyDescent="0.25">
      <c r="B3582"/>
      <c r="C3582"/>
    </row>
    <row r="3583" spans="2:3" x14ac:dyDescent="0.25">
      <c r="B3583"/>
      <c r="C3583"/>
    </row>
    <row r="3584" spans="2:3" x14ac:dyDescent="0.25">
      <c r="B3584"/>
      <c r="C3584"/>
    </row>
    <row r="3585" spans="2:3" x14ac:dyDescent="0.25">
      <c r="B3585"/>
      <c r="C3585"/>
    </row>
    <row r="3586" spans="2:3" x14ac:dyDescent="0.25">
      <c r="B3586"/>
      <c r="C3586"/>
    </row>
    <row r="3587" spans="2:3" x14ac:dyDescent="0.25">
      <c r="B3587"/>
      <c r="C3587"/>
    </row>
    <row r="3588" spans="2:3" x14ac:dyDescent="0.25">
      <c r="B3588"/>
      <c r="C3588"/>
    </row>
    <row r="3589" spans="2:3" x14ac:dyDescent="0.25">
      <c r="B3589"/>
      <c r="C3589"/>
    </row>
    <row r="3590" spans="2:3" x14ac:dyDescent="0.25">
      <c r="B3590"/>
      <c r="C3590"/>
    </row>
    <row r="3591" spans="2:3" x14ac:dyDescent="0.25">
      <c r="B3591"/>
      <c r="C3591"/>
    </row>
    <row r="3592" spans="2:3" x14ac:dyDescent="0.25">
      <c r="B3592"/>
      <c r="C3592"/>
    </row>
    <row r="3593" spans="2:3" x14ac:dyDescent="0.25">
      <c r="B3593"/>
      <c r="C3593"/>
    </row>
    <row r="3594" spans="2:3" x14ac:dyDescent="0.25">
      <c r="B3594"/>
      <c r="C3594"/>
    </row>
    <row r="3595" spans="2:3" x14ac:dyDescent="0.25">
      <c r="B3595"/>
      <c r="C3595"/>
    </row>
    <row r="3596" spans="2:3" x14ac:dyDescent="0.25">
      <c r="B3596"/>
      <c r="C3596"/>
    </row>
    <row r="3597" spans="2:3" x14ac:dyDescent="0.25">
      <c r="B3597"/>
      <c r="C3597"/>
    </row>
    <row r="3598" spans="2:3" x14ac:dyDescent="0.25">
      <c r="B3598"/>
      <c r="C3598"/>
    </row>
    <row r="3599" spans="2:3" x14ac:dyDescent="0.25">
      <c r="B3599"/>
      <c r="C3599"/>
    </row>
    <row r="3600" spans="2:3" x14ac:dyDescent="0.25">
      <c r="B3600"/>
      <c r="C3600"/>
    </row>
    <row r="3601" spans="2:3" x14ac:dyDescent="0.25">
      <c r="B3601"/>
      <c r="C3601"/>
    </row>
    <row r="3602" spans="2:3" x14ac:dyDescent="0.25">
      <c r="B3602"/>
      <c r="C3602"/>
    </row>
    <row r="3603" spans="2:3" x14ac:dyDescent="0.25">
      <c r="B3603"/>
      <c r="C3603"/>
    </row>
    <row r="3604" spans="2:3" x14ac:dyDescent="0.25">
      <c r="B3604"/>
      <c r="C3604"/>
    </row>
    <row r="3605" spans="2:3" x14ac:dyDescent="0.25">
      <c r="B3605"/>
      <c r="C3605"/>
    </row>
    <row r="3606" spans="2:3" x14ac:dyDescent="0.25">
      <c r="B3606"/>
      <c r="C3606"/>
    </row>
    <row r="3607" spans="2:3" x14ac:dyDescent="0.25">
      <c r="B3607"/>
      <c r="C3607"/>
    </row>
    <row r="3608" spans="2:3" x14ac:dyDescent="0.25">
      <c r="B3608"/>
      <c r="C3608"/>
    </row>
    <row r="3609" spans="2:3" x14ac:dyDescent="0.25">
      <c r="B3609"/>
      <c r="C3609"/>
    </row>
    <row r="3610" spans="2:3" x14ac:dyDescent="0.25">
      <c r="B3610"/>
      <c r="C3610"/>
    </row>
    <row r="3611" spans="2:3" x14ac:dyDescent="0.25">
      <c r="B3611"/>
      <c r="C3611"/>
    </row>
    <row r="3612" spans="2:3" x14ac:dyDescent="0.25">
      <c r="B3612"/>
      <c r="C3612"/>
    </row>
    <row r="3613" spans="2:3" x14ac:dyDescent="0.25">
      <c r="B3613"/>
      <c r="C3613"/>
    </row>
    <row r="3614" spans="2:3" x14ac:dyDescent="0.25">
      <c r="B3614"/>
      <c r="C3614"/>
    </row>
    <row r="3615" spans="2:3" x14ac:dyDescent="0.25">
      <c r="B3615"/>
      <c r="C3615"/>
    </row>
    <row r="3616" spans="2:3" x14ac:dyDescent="0.25">
      <c r="B3616"/>
      <c r="C3616"/>
    </row>
    <row r="3617" spans="2:3" x14ac:dyDescent="0.25">
      <c r="B3617"/>
      <c r="C3617"/>
    </row>
    <row r="3618" spans="2:3" x14ac:dyDescent="0.25">
      <c r="B3618"/>
      <c r="C3618"/>
    </row>
    <row r="3619" spans="2:3" x14ac:dyDescent="0.25">
      <c r="B3619"/>
      <c r="C3619"/>
    </row>
    <row r="3620" spans="2:3" x14ac:dyDescent="0.25">
      <c r="B3620"/>
      <c r="C3620"/>
    </row>
    <row r="3621" spans="2:3" x14ac:dyDescent="0.25">
      <c r="B3621"/>
      <c r="C3621"/>
    </row>
    <row r="3622" spans="2:3" x14ac:dyDescent="0.25">
      <c r="B3622"/>
      <c r="C3622"/>
    </row>
    <row r="3623" spans="2:3" x14ac:dyDescent="0.25">
      <c r="B3623"/>
      <c r="C3623"/>
    </row>
    <row r="3624" spans="2:3" x14ac:dyDescent="0.25">
      <c r="B3624"/>
      <c r="C3624"/>
    </row>
    <row r="3625" spans="2:3" x14ac:dyDescent="0.25">
      <c r="B3625"/>
      <c r="C3625"/>
    </row>
    <row r="3626" spans="2:3" x14ac:dyDescent="0.25">
      <c r="B3626"/>
      <c r="C3626"/>
    </row>
    <row r="3627" spans="2:3" x14ac:dyDescent="0.25">
      <c r="B3627"/>
      <c r="C3627"/>
    </row>
    <row r="3628" spans="2:3" x14ac:dyDescent="0.25">
      <c r="B3628"/>
      <c r="C3628"/>
    </row>
    <row r="3629" spans="2:3" x14ac:dyDescent="0.25">
      <c r="B3629"/>
      <c r="C3629"/>
    </row>
    <row r="3630" spans="2:3" x14ac:dyDescent="0.25">
      <c r="B3630"/>
      <c r="C3630"/>
    </row>
    <row r="3631" spans="2:3" x14ac:dyDescent="0.25">
      <c r="B3631"/>
      <c r="C3631"/>
    </row>
    <row r="3632" spans="2:3" x14ac:dyDescent="0.25">
      <c r="B3632"/>
      <c r="C3632"/>
    </row>
    <row r="3633" spans="2:3" x14ac:dyDescent="0.25">
      <c r="B3633"/>
      <c r="C3633"/>
    </row>
    <row r="3634" spans="2:3" x14ac:dyDescent="0.25">
      <c r="B3634"/>
      <c r="C3634"/>
    </row>
    <row r="3635" spans="2:3" x14ac:dyDescent="0.25">
      <c r="B3635"/>
      <c r="C3635"/>
    </row>
    <row r="3636" spans="2:3" x14ac:dyDescent="0.25">
      <c r="B3636"/>
      <c r="C3636"/>
    </row>
    <row r="3637" spans="2:3" x14ac:dyDescent="0.25">
      <c r="B3637"/>
      <c r="C3637"/>
    </row>
    <row r="3638" spans="2:3" x14ac:dyDescent="0.25">
      <c r="B3638"/>
      <c r="C3638"/>
    </row>
    <row r="3639" spans="2:3" x14ac:dyDescent="0.25">
      <c r="B3639"/>
      <c r="C3639"/>
    </row>
    <row r="3640" spans="2:3" x14ac:dyDescent="0.25">
      <c r="B3640"/>
      <c r="C3640"/>
    </row>
    <row r="3641" spans="2:3" x14ac:dyDescent="0.25">
      <c r="B3641"/>
      <c r="C3641"/>
    </row>
    <row r="3642" spans="2:3" x14ac:dyDescent="0.25">
      <c r="B3642"/>
      <c r="C3642"/>
    </row>
    <row r="3643" spans="2:3" x14ac:dyDescent="0.25">
      <c r="B3643"/>
      <c r="C3643"/>
    </row>
    <row r="3644" spans="2:3" x14ac:dyDescent="0.25">
      <c r="B3644"/>
      <c r="C3644"/>
    </row>
    <row r="3645" spans="2:3" x14ac:dyDescent="0.25">
      <c r="B3645"/>
      <c r="C3645"/>
    </row>
    <row r="3646" spans="2:3" x14ac:dyDescent="0.25">
      <c r="B3646"/>
      <c r="C3646"/>
    </row>
    <row r="3647" spans="2:3" x14ac:dyDescent="0.25">
      <c r="B3647"/>
      <c r="C3647"/>
    </row>
    <row r="3648" spans="2:3" x14ac:dyDescent="0.25">
      <c r="B3648"/>
      <c r="C3648"/>
    </row>
    <row r="3649" spans="2:3" x14ac:dyDescent="0.25">
      <c r="B3649"/>
      <c r="C3649"/>
    </row>
    <row r="3650" spans="2:3" x14ac:dyDescent="0.25">
      <c r="B3650"/>
      <c r="C3650"/>
    </row>
    <row r="3651" spans="2:3" x14ac:dyDescent="0.25">
      <c r="B3651"/>
      <c r="C3651"/>
    </row>
    <row r="3652" spans="2:3" x14ac:dyDescent="0.25">
      <c r="B3652"/>
      <c r="C3652"/>
    </row>
    <row r="3653" spans="2:3" x14ac:dyDescent="0.25">
      <c r="B3653"/>
      <c r="C3653"/>
    </row>
    <row r="3654" spans="2:3" x14ac:dyDescent="0.25">
      <c r="B3654"/>
      <c r="C3654"/>
    </row>
    <row r="3655" spans="2:3" x14ac:dyDescent="0.25">
      <c r="B3655"/>
      <c r="C3655"/>
    </row>
    <row r="3656" spans="2:3" x14ac:dyDescent="0.25">
      <c r="B3656"/>
      <c r="C3656"/>
    </row>
    <row r="3657" spans="2:3" x14ac:dyDescent="0.25">
      <c r="B3657"/>
      <c r="C3657"/>
    </row>
    <row r="3658" spans="2:3" x14ac:dyDescent="0.25">
      <c r="B3658"/>
      <c r="C3658"/>
    </row>
    <row r="3659" spans="2:3" x14ac:dyDescent="0.25">
      <c r="B3659"/>
      <c r="C3659"/>
    </row>
    <row r="3660" spans="2:3" x14ac:dyDescent="0.25">
      <c r="B3660"/>
      <c r="C3660"/>
    </row>
    <row r="3661" spans="2:3" x14ac:dyDescent="0.25">
      <c r="B3661"/>
      <c r="C3661"/>
    </row>
    <row r="3662" spans="2:3" x14ac:dyDescent="0.25">
      <c r="B3662"/>
      <c r="C3662"/>
    </row>
    <row r="3663" spans="2:3" x14ac:dyDescent="0.25">
      <c r="B3663"/>
      <c r="C3663"/>
    </row>
    <row r="3664" spans="2:3" x14ac:dyDescent="0.25">
      <c r="B3664"/>
      <c r="C3664"/>
    </row>
    <row r="3665" spans="2:3" x14ac:dyDescent="0.25">
      <c r="B3665"/>
      <c r="C3665"/>
    </row>
    <row r="3666" spans="2:3" x14ac:dyDescent="0.25">
      <c r="B3666"/>
      <c r="C3666"/>
    </row>
    <row r="3667" spans="2:3" x14ac:dyDescent="0.25">
      <c r="B3667"/>
      <c r="C3667"/>
    </row>
    <row r="3668" spans="2:3" x14ac:dyDescent="0.25">
      <c r="B3668"/>
      <c r="C3668"/>
    </row>
    <row r="3669" spans="2:3" x14ac:dyDescent="0.25">
      <c r="B3669"/>
      <c r="C3669"/>
    </row>
    <row r="3670" spans="2:3" x14ac:dyDescent="0.25">
      <c r="B3670"/>
      <c r="C3670"/>
    </row>
    <row r="3671" spans="2:3" x14ac:dyDescent="0.25">
      <c r="B3671"/>
      <c r="C3671"/>
    </row>
    <row r="3672" spans="2:3" x14ac:dyDescent="0.25">
      <c r="B3672"/>
      <c r="C3672"/>
    </row>
    <row r="3673" spans="2:3" x14ac:dyDescent="0.25">
      <c r="B3673"/>
      <c r="C3673"/>
    </row>
    <row r="3674" spans="2:3" x14ac:dyDescent="0.25">
      <c r="B3674"/>
      <c r="C3674"/>
    </row>
    <row r="3675" spans="2:3" x14ac:dyDescent="0.25">
      <c r="B3675"/>
      <c r="C3675"/>
    </row>
    <row r="3676" spans="2:3" x14ac:dyDescent="0.25">
      <c r="B3676"/>
      <c r="C3676"/>
    </row>
    <row r="3677" spans="2:3" x14ac:dyDescent="0.25">
      <c r="B3677"/>
      <c r="C3677"/>
    </row>
    <row r="3678" spans="2:3" x14ac:dyDescent="0.25">
      <c r="B3678"/>
      <c r="C3678"/>
    </row>
    <row r="3679" spans="2:3" x14ac:dyDescent="0.25">
      <c r="B3679"/>
      <c r="C3679"/>
    </row>
    <row r="3680" spans="2:3" x14ac:dyDescent="0.25">
      <c r="B3680"/>
      <c r="C3680"/>
    </row>
    <row r="3681" spans="2:3" x14ac:dyDescent="0.25">
      <c r="B3681"/>
      <c r="C3681"/>
    </row>
    <row r="3682" spans="2:3" x14ac:dyDescent="0.25">
      <c r="B3682"/>
      <c r="C3682"/>
    </row>
    <row r="3683" spans="2:3" x14ac:dyDescent="0.25">
      <c r="B3683"/>
      <c r="C3683"/>
    </row>
    <row r="3684" spans="2:3" x14ac:dyDescent="0.25">
      <c r="B3684"/>
      <c r="C3684"/>
    </row>
    <row r="3685" spans="2:3" x14ac:dyDescent="0.25">
      <c r="B3685"/>
      <c r="C3685"/>
    </row>
    <row r="3686" spans="2:3" x14ac:dyDescent="0.25">
      <c r="B3686"/>
      <c r="C3686"/>
    </row>
    <row r="3687" spans="2:3" x14ac:dyDescent="0.25">
      <c r="B3687"/>
      <c r="C3687"/>
    </row>
    <row r="3688" spans="2:3" x14ac:dyDescent="0.25">
      <c r="B3688"/>
      <c r="C3688"/>
    </row>
    <row r="3689" spans="2:3" x14ac:dyDescent="0.25">
      <c r="B3689"/>
      <c r="C3689"/>
    </row>
    <row r="3690" spans="2:3" x14ac:dyDescent="0.25">
      <c r="B3690"/>
      <c r="C3690"/>
    </row>
    <row r="3691" spans="2:3" x14ac:dyDescent="0.25">
      <c r="B3691"/>
      <c r="C3691"/>
    </row>
    <row r="3692" spans="2:3" x14ac:dyDescent="0.25">
      <c r="B3692"/>
      <c r="C3692"/>
    </row>
    <row r="3693" spans="2:3" x14ac:dyDescent="0.25">
      <c r="B3693"/>
      <c r="C3693"/>
    </row>
    <row r="3694" spans="2:3" x14ac:dyDescent="0.25">
      <c r="B3694"/>
      <c r="C3694"/>
    </row>
    <row r="3695" spans="2:3" x14ac:dyDescent="0.25">
      <c r="B3695"/>
      <c r="C3695"/>
    </row>
    <row r="3696" spans="2:3" x14ac:dyDescent="0.25">
      <c r="B3696"/>
      <c r="C3696"/>
    </row>
    <row r="3697" spans="2:3" x14ac:dyDescent="0.25">
      <c r="B3697"/>
      <c r="C3697"/>
    </row>
    <row r="3698" spans="2:3" x14ac:dyDescent="0.25">
      <c r="B3698"/>
      <c r="C3698"/>
    </row>
    <row r="3699" spans="2:3" x14ac:dyDescent="0.25">
      <c r="B3699"/>
      <c r="C3699"/>
    </row>
    <row r="3700" spans="2:3" x14ac:dyDescent="0.25">
      <c r="B3700"/>
      <c r="C3700"/>
    </row>
    <row r="3701" spans="2:3" x14ac:dyDescent="0.25">
      <c r="B3701"/>
      <c r="C3701"/>
    </row>
    <row r="3702" spans="2:3" x14ac:dyDescent="0.25">
      <c r="B3702"/>
      <c r="C3702"/>
    </row>
    <row r="3703" spans="2:3" x14ac:dyDescent="0.25">
      <c r="B3703"/>
      <c r="C3703"/>
    </row>
    <row r="3704" spans="2:3" x14ac:dyDescent="0.25">
      <c r="B3704"/>
      <c r="C3704"/>
    </row>
    <row r="3705" spans="2:3" x14ac:dyDescent="0.25">
      <c r="B3705"/>
      <c r="C3705"/>
    </row>
    <row r="3706" spans="2:3" x14ac:dyDescent="0.25">
      <c r="B3706"/>
      <c r="C3706"/>
    </row>
    <row r="3707" spans="2:3" x14ac:dyDescent="0.25">
      <c r="B3707"/>
      <c r="C3707"/>
    </row>
    <row r="3708" spans="2:3" x14ac:dyDescent="0.25">
      <c r="B3708"/>
      <c r="C3708"/>
    </row>
    <row r="3709" spans="2:3" x14ac:dyDescent="0.25">
      <c r="B3709"/>
      <c r="C3709"/>
    </row>
    <row r="3710" spans="2:3" x14ac:dyDescent="0.25">
      <c r="B3710"/>
      <c r="C3710"/>
    </row>
    <row r="3711" spans="2:3" x14ac:dyDescent="0.25">
      <c r="B3711"/>
      <c r="C3711"/>
    </row>
    <row r="3712" spans="2:3" x14ac:dyDescent="0.25">
      <c r="B3712"/>
      <c r="C3712"/>
    </row>
    <row r="3713" spans="2:3" x14ac:dyDescent="0.25">
      <c r="B3713"/>
      <c r="C3713"/>
    </row>
    <row r="3714" spans="2:3" x14ac:dyDescent="0.25">
      <c r="B3714"/>
      <c r="C3714"/>
    </row>
    <row r="3715" spans="2:3" x14ac:dyDescent="0.25">
      <c r="B3715"/>
      <c r="C3715"/>
    </row>
    <row r="3716" spans="2:3" x14ac:dyDescent="0.25">
      <c r="B3716"/>
      <c r="C3716"/>
    </row>
    <row r="3717" spans="2:3" x14ac:dyDescent="0.25">
      <c r="B3717"/>
      <c r="C3717"/>
    </row>
    <row r="3718" spans="2:3" x14ac:dyDescent="0.25">
      <c r="B3718"/>
      <c r="C3718"/>
    </row>
    <row r="3719" spans="2:3" x14ac:dyDescent="0.25">
      <c r="B3719"/>
      <c r="C3719"/>
    </row>
    <row r="3720" spans="2:3" x14ac:dyDescent="0.25">
      <c r="B3720"/>
      <c r="C3720"/>
    </row>
    <row r="3721" spans="2:3" x14ac:dyDescent="0.25">
      <c r="B3721"/>
      <c r="C3721"/>
    </row>
    <row r="3722" spans="2:3" x14ac:dyDescent="0.25">
      <c r="B3722"/>
      <c r="C3722"/>
    </row>
    <row r="3723" spans="2:3" x14ac:dyDescent="0.25">
      <c r="B3723"/>
      <c r="C3723"/>
    </row>
    <row r="3724" spans="2:3" x14ac:dyDescent="0.25">
      <c r="B3724"/>
      <c r="C3724"/>
    </row>
    <row r="3725" spans="2:3" x14ac:dyDescent="0.25">
      <c r="B3725"/>
      <c r="C3725"/>
    </row>
    <row r="3726" spans="2:3" x14ac:dyDescent="0.25">
      <c r="B3726"/>
      <c r="C3726"/>
    </row>
    <row r="3727" spans="2:3" x14ac:dyDescent="0.25">
      <c r="B3727"/>
      <c r="C3727"/>
    </row>
    <row r="3728" spans="2:3" x14ac:dyDescent="0.25">
      <c r="B3728"/>
      <c r="C3728"/>
    </row>
    <row r="3729" spans="2:3" x14ac:dyDescent="0.25">
      <c r="B3729"/>
      <c r="C3729"/>
    </row>
    <row r="3730" spans="2:3" x14ac:dyDescent="0.25">
      <c r="B3730"/>
      <c r="C3730"/>
    </row>
    <row r="3731" spans="2:3" x14ac:dyDescent="0.25">
      <c r="B3731"/>
      <c r="C3731"/>
    </row>
    <row r="3732" spans="2:3" x14ac:dyDescent="0.25">
      <c r="B3732"/>
      <c r="C3732"/>
    </row>
    <row r="3733" spans="2:3" x14ac:dyDescent="0.25">
      <c r="B3733"/>
      <c r="C3733"/>
    </row>
    <row r="3734" spans="2:3" x14ac:dyDescent="0.25">
      <c r="B3734"/>
      <c r="C3734"/>
    </row>
    <row r="3735" spans="2:3" x14ac:dyDescent="0.25">
      <c r="B3735"/>
      <c r="C3735"/>
    </row>
    <row r="3736" spans="2:3" x14ac:dyDescent="0.25">
      <c r="B3736"/>
      <c r="C3736"/>
    </row>
    <row r="3737" spans="2:3" x14ac:dyDescent="0.25">
      <c r="B3737"/>
      <c r="C3737"/>
    </row>
    <row r="3738" spans="2:3" x14ac:dyDescent="0.25">
      <c r="B3738"/>
      <c r="C3738"/>
    </row>
    <row r="3739" spans="2:3" x14ac:dyDescent="0.25">
      <c r="B3739"/>
      <c r="C3739"/>
    </row>
    <row r="3740" spans="2:3" x14ac:dyDescent="0.25">
      <c r="B3740"/>
      <c r="C3740"/>
    </row>
    <row r="3741" spans="2:3" x14ac:dyDescent="0.25">
      <c r="B3741"/>
      <c r="C3741"/>
    </row>
    <row r="3742" spans="2:3" x14ac:dyDescent="0.25">
      <c r="B3742"/>
      <c r="C3742"/>
    </row>
    <row r="3743" spans="2:3" x14ac:dyDescent="0.25">
      <c r="B3743"/>
      <c r="C3743"/>
    </row>
    <row r="3744" spans="2:3" x14ac:dyDescent="0.25">
      <c r="B3744"/>
      <c r="C3744"/>
    </row>
    <row r="3745" spans="2:3" x14ac:dyDescent="0.25">
      <c r="B3745"/>
      <c r="C3745"/>
    </row>
    <row r="3746" spans="2:3" x14ac:dyDescent="0.25">
      <c r="B3746"/>
      <c r="C3746"/>
    </row>
    <row r="3747" spans="2:3" x14ac:dyDescent="0.25">
      <c r="B3747"/>
      <c r="C3747"/>
    </row>
    <row r="3748" spans="2:3" x14ac:dyDescent="0.25">
      <c r="B3748"/>
      <c r="C3748"/>
    </row>
    <row r="3749" spans="2:3" x14ac:dyDescent="0.25">
      <c r="B3749"/>
      <c r="C3749"/>
    </row>
    <row r="3750" spans="2:3" x14ac:dyDescent="0.25">
      <c r="B3750"/>
      <c r="C3750"/>
    </row>
    <row r="3751" spans="2:3" x14ac:dyDescent="0.25">
      <c r="B3751"/>
      <c r="C3751"/>
    </row>
    <row r="3752" spans="2:3" x14ac:dyDescent="0.25">
      <c r="B3752"/>
      <c r="C3752"/>
    </row>
    <row r="3753" spans="2:3" x14ac:dyDescent="0.25">
      <c r="B3753"/>
      <c r="C3753"/>
    </row>
    <row r="3754" spans="2:3" x14ac:dyDescent="0.25">
      <c r="B3754"/>
      <c r="C3754"/>
    </row>
    <row r="3755" spans="2:3" x14ac:dyDescent="0.25">
      <c r="B3755"/>
      <c r="C3755"/>
    </row>
    <row r="3756" spans="2:3" x14ac:dyDescent="0.25">
      <c r="B3756"/>
      <c r="C3756"/>
    </row>
    <row r="3757" spans="2:3" x14ac:dyDescent="0.25">
      <c r="B3757"/>
      <c r="C3757"/>
    </row>
    <row r="3758" spans="2:3" x14ac:dyDescent="0.25">
      <c r="B3758"/>
      <c r="C3758"/>
    </row>
    <row r="3759" spans="2:3" x14ac:dyDescent="0.25">
      <c r="B3759"/>
      <c r="C3759"/>
    </row>
    <row r="3760" spans="2:3" x14ac:dyDescent="0.25">
      <c r="B3760"/>
      <c r="C3760"/>
    </row>
    <row r="3761" spans="2:3" x14ac:dyDescent="0.25">
      <c r="B3761"/>
      <c r="C3761"/>
    </row>
    <row r="3762" spans="2:3" x14ac:dyDescent="0.25">
      <c r="B3762"/>
      <c r="C3762"/>
    </row>
    <row r="3763" spans="2:3" x14ac:dyDescent="0.25">
      <c r="B3763"/>
      <c r="C3763"/>
    </row>
    <row r="3764" spans="2:3" x14ac:dyDescent="0.25">
      <c r="B3764"/>
      <c r="C3764"/>
    </row>
    <row r="3765" spans="2:3" x14ac:dyDescent="0.25">
      <c r="B3765"/>
      <c r="C3765"/>
    </row>
    <row r="3766" spans="2:3" x14ac:dyDescent="0.25">
      <c r="B3766"/>
      <c r="C3766"/>
    </row>
    <row r="3767" spans="2:3" x14ac:dyDescent="0.25">
      <c r="B3767"/>
      <c r="C3767"/>
    </row>
    <row r="3768" spans="2:3" x14ac:dyDescent="0.25">
      <c r="B3768"/>
      <c r="C3768"/>
    </row>
    <row r="3769" spans="2:3" x14ac:dyDescent="0.25">
      <c r="B3769"/>
      <c r="C3769"/>
    </row>
    <row r="3770" spans="2:3" x14ac:dyDescent="0.25">
      <c r="B3770"/>
      <c r="C3770"/>
    </row>
    <row r="3771" spans="2:3" x14ac:dyDescent="0.25">
      <c r="B3771"/>
      <c r="C3771"/>
    </row>
    <row r="3772" spans="2:3" x14ac:dyDescent="0.25">
      <c r="B3772"/>
      <c r="C3772"/>
    </row>
    <row r="3773" spans="2:3" x14ac:dyDescent="0.25">
      <c r="B3773"/>
      <c r="C3773"/>
    </row>
    <row r="3774" spans="2:3" x14ac:dyDescent="0.25">
      <c r="B3774"/>
      <c r="C3774"/>
    </row>
    <row r="3775" spans="2:3" x14ac:dyDescent="0.25">
      <c r="B3775"/>
      <c r="C3775"/>
    </row>
    <row r="3776" spans="2:3" x14ac:dyDescent="0.25">
      <c r="B3776"/>
      <c r="C3776"/>
    </row>
    <row r="3777" spans="2:3" x14ac:dyDescent="0.25">
      <c r="B3777"/>
      <c r="C3777"/>
    </row>
    <row r="3778" spans="2:3" x14ac:dyDescent="0.25">
      <c r="B3778"/>
      <c r="C3778"/>
    </row>
    <row r="3779" spans="2:3" x14ac:dyDescent="0.25">
      <c r="B3779"/>
      <c r="C3779"/>
    </row>
    <row r="3780" spans="2:3" x14ac:dyDescent="0.25">
      <c r="B3780"/>
      <c r="C3780"/>
    </row>
    <row r="3781" spans="2:3" x14ac:dyDescent="0.25">
      <c r="B3781"/>
      <c r="C3781"/>
    </row>
    <row r="3782" spans="2:3" x14ac:dyDescent="0.25">
      <c r="B3782"/>
      <c r="C3782"/>
    </row>
    <row r="3783" spans="2:3" x14ac:dyDescent="0.25">
      <c r="B3783"/>
      <c r="C3783"/>
    </row>
    <row r="3784" spans="2:3" x14ac:dyDescent="0.25">
      <c r="B3784"/>
      <c r="C3784"/>
    </row>
    <row r="3785" spans="2:3" x14ac:dyDescent="0.25">
      <c r="B3785"/>
      <c r="C3785"/>
    </row>
    <row r="3786" spans="2:3" x14ac:dyDescent="0.25">
      <c r="B3786"/>
      <c r="C3786"/>
    </row>
    <row r="3787" spans="2:3" x14ac:dyDescent="0.25">
      <c r="B3787"/>
      <c r="C3787"/>
    </row>
    <row r="3788" spans="2:3" x14ac:dyDescent="0.25">
      <c r="B3788"/>
      <c r="C3788"/>
    </row>
    <row r="3789" spans="2:3" x14ac:dyDescent="0.25">
      <c r="B3789"/>
      <c r="C3789"/>
    </row>
    <row r="3790" spans="2:3" x14ac:dyDescent="0.25">
      <c r="B3790"/>
      <c r="C3790"/>
    </row>
    <row r="3791" spans="2:3" x14ac:dyDescent="0.25">
      <c r="B3791"/>
      <c r="C3791"/>
    </row>
    <row r="3792" spans="2:3" x14ac:dyDescent="0.25">
      <c r="B3792"/>
      <c r="C3792"/>
    </row>
    <row r="3793" spans="2:3" x14ac:dyDescent="0.25">
      <c r="B3793"/>
      <c r="C3793"/>
    </row>
    <row r="3794" spans="2:3" x14ac:dyDescent="0.25">
      <c r="B3794"/>
      <c r="C3794"/>
    </row>
    <row r="3795" spans="2:3" x14ac:dyDescent="0.25">
      <c r="B3795"/>
      <c r="C3795"/>
    </row>
    <row r="3796" spans="2:3" x14ac:dyDescent="0.25">
      <c r="B3796"/>
      <c r="C3796"/>
    </row>
    <row r="3797" spans="2:3" x14ac:dyDescent="0.25">
      <c r="B3797"/>
      <c r="C3797"/>
    </row>
    <row r="3798" spans="2:3" x14ac:dyDescent="0.25">
      <c r="B3798"/>
      <c r="C3798"/>
    </row>
    <row r="3799" spans="2:3" x14ac:dyDescent="0.25">
      <c r="B3799"/>
      <c r="C3799"/>
    </row>
    <row r="3800" spans="2:3" x14ac:dyDescent="0.25">
      <c r="B3800"/>
      <c r="C3800"/>
    </row>
    <row r="3801" spans="2:3" x14ac:dyDescent="0.25">
      <c r="B3801"/>
      <c r="C3801"/>
    </row>
    <row r="3802" spans="2:3" x14ac:dyDescent="0.25">
      <c r="B3802"/>
      <c r="C3802"/>
    </row>
    <row r="3803" spans="2:3" x14ac:dyDescent="0.25">
      <c r="B3803"/>
      <c r="C3803"/>
    </row>
    <row r="3804" spans="2:3" x14ac:dyDescent="0.25">
      <c r="B3804"/>
      <c r="C3804"/>
    </row>
    <row r="3805" spans="2:3" x14ac:dyDescent="0.25">
      <c r="B3805"/>
      <c r="C3805"/>
    </row>
    <row r="3806" spans="2:3" x14ac:dyDescent="0.25">
      <c r="B3806"/>
      <c r="C3806"/>
    </row>
    <row r="3807" spans="2:3" x14ac:dyDescent="0.25">
      <c r="B3807"/>
      <c r="C3807"/>
    </row>
    <row r="3808" spans="2:3" x14ac:dyDescent="0.25">
      <c r="B3808"/>
      <c r="C3808"/>
    </row>
    <row r="3809" spans="2:3" x14ac:dyDescent="0.25">
      <c r="B3809"/>
      <c r="C3809"/>
    </row>
    <row r="3810" spans="2:3" x14ac:dyDescent="0.25">
      <c r="B3810"/>
      <c r="C3810"/>
    </row>
    <row r="3811" spans="2:3" x14ac:dyDescent="0.25">
      <c r="B3811"/>
      <c r="C3811"/>
    </row>
    <row r="3812" spans="2:3" x14ac:dyDescent="0.25">
      <c r="B3812"/>
      <c r="C3812"/>
    </row>
    <row r="3813" spans="2:3" x14ac:dyDescent="0.25">
      <c r="B3813"/>
      <c r="C3813"/>
    </row>
    <row r="3814" spans="2:3" x14ac:dyDescent="0.25">
      <c r="B3814"/>
      <c r="C3814"/>
    </row>
    <row r="3815" spans="2:3" x14ac:dyDescent="0.25">
      <c r="B3815"/>
      <c r="C3815"/>
    </row>
    <row r="3816" spans="2:3" x14ac:dyDescent="0.25">
      <c r="B3816"/>
      <c r="C3816"/>
    </row>
    <row r="3817" spans="2:3" x14ac:dyDescent="0.25">
      <c r="B3817"/>
      <c r="C3817"/>
    </row>
    <row r="3818" spans="2:3" x14ac:dyDescent="0.25">
      <c r="B3818"/>
      <c r="C3818"/>
    </row>
    <row r="3819" spans="2:3" x14ac:dyDescent="0.25">
      <c r="B3819"/>
      <c r="C3819"/>
    </row>
    <row r="3820" spans="2:3" x14ac:dyDescent="0.25">
      <c r="B3820"/>
      <c r="C3820"/>
    </row>
    <row r="3821" spans="2:3" x14ac:dyDescent="0.25">
      <c r="B3821"/>
      <c r="C3821"/>
    </row>
    <row r="3822" spans="2:3" x14ac:dyDescent="0.25">
      <c r="B3822"/>
      <c r="C3822"/>
    </row>
    <row r="3823" spans="2:3" x14ac:dyDescent="0.25">
      <c r="B3823"/>
      <c r="C3823"/>
    </row>
    <row r="3824" spans="2:3" x14ac:dyDescent="0.25">
      <c r="B3824"/>
      <c r="C3824"/>
    </row>
    <row r="3825" spans="2:3" x14ac:dyDescent="0.25">
      <c r="B3825"/>
      <c r="C3825"/>
    </row>
    <row r="3826" spans="2:3" x14ac:dyDescent="0.25">
      <c r="B3826"/>
      <c r="C3826"/>
    </row>
    <row r="3827" spans="2:3" x14ac:dyDescent="0.25">
      <c r="B3827"/>
      <c r="C3827"/>
    </row>
    <row r="3828" spans="2:3" x14ac:dyDescent="0.25">
      <c r="B3828"/>
      <c r="C3828"/>
    </row>
    <row r="3829" spans="2:3" x14ac:dyDescent="0.25">
      <c r="B3829"/>
      <c r="C3829"/>
    </row>
    <row r="3830" spans="2:3" x14ac:dyDescent="0.25">
      <c r="B3830"/>
      <c r="C3830"/>
    </row>
    <row r="3831" spans="2:3" x14ac:dyDescent="0.25">
      <c r="B3831"/>
      <c r="C3831"/>
    </row>
    <row r="3832" spans="2:3" x14ac:dyDescent="0.25">
      <c r="B3832"/>
      <c r="C3832"/>
    </row>
    <row r="3833" spans="2:3" x14ac:dyDescent="0.25">
      <c r="B3833"/>
      <c r="C3833"/>
    </row>
    <row r="3834" spans="2:3" x14ac:dyDescent="0.25">
      <c r="B3834"/>
      <c r="C3834"/>
    </row>
    <row r="3835" spans="2:3" x14ac:dyDescent="0.25">
      <c r="B3835"/>
      <c r="C3835"/>
    </row>
    <row r="3836" spans="2:3" x14ac:dyDescent="0.25">
      <c r="B3836"/>
      <c r="C3836"/>
    </row>
    <row r="3837" spans="2:3" x14ac:dyDescent="0.25">
      <c r="B3837"/>
      <c r="C3837"/>
    </row>
    <row r="3838" spans="2:3" x14ac:dyDescent="0.25">
      <c r="B3838"/>
      <c r="C3838"/>
    </row>
    <row r="3839" spans="2:3" x14ac:dyDescent="0.25">
      <c r="B3839"/>
      <c r="C3839"/>
    </row>
    <row r="3840" spans="2:3" x14ac:dyDescent="0.25">
      <c r="B3840"/>
      <c r="C3840"/>
    </row>
    <row r="3841" spans="2:3" x14ac:dyDescent="0.25">
      <c r="B3841"/>
      <c r="C3841"/>
    </row>
    <row r="3842" spans="2:3" x14ac:dyDescent="0.25">
      <c r="B3842"/>
      <c r="C3842"/>
    </row>
    <row r="3843" spans="2:3" x14ac:dyDescent="0.25">
      <c r="B3843"/>
      <c r="C3843"/>
    </row>
    <row r="3844" spans="2:3" x14ac:dyDescent="0.25">
      <c r="B3844"/>
      <c r="C3844"/>
    </row>
    <row r="3845" spans="2:3" x14ac:dyDescent="0.25">
      <c r="B3845"/>
      <c r="C3845"/>
    </row>
    <row r="3846" spans="2:3" x14ac:dyDescent="0.25">
      <c r="B3846"/>
      <c r="C3846"/>
    </row>
    <row r="3847" spans="2:3" x14ac:dyDescent="0.25">
      <c r="B3847"/>
      <c r="C3847"/>
    </row>
    <row r="3848" spans="2:3" x14ac:dyDescent="0.25">
      <c r="B3848"/>
      <c r="C3848"/>
    </row>
    <row r="3849" spans="2:3" x14ac:dyDescent="0.25">
      <c r="B3849"/>
      <c r="C3849"/>
    </row>
    <row r="3850" spans="2:3" x14ac:dyDescent="0.25">
      <c r="B3850"/>
      <c r="C3850"/>
    </row>
    <row r="3851" spans="2:3" x14ac:dyDescent="0.25">
      <c r="B3851"/>
      <c r="C3851"/>
    </row>
    <row r="3852" spans="2:3" x14ac:dyDescent="0.25">
      <c r="B3852"/>
      <c r="C3852"/>
    </row>
    <row r="3853" spans="2:3" x14ac:dyDescent="0.25">
      <c r="B3853"/>
      <c r="C3853"/>
    </row>
    <row r="3854" spans="2:3" x14ac:dyDescent="0.25">
      <c r="B3854"/>
      <c r="C3854"/>
    </row>
    <row r="3855" spans="2:3" x14ac:dyDescent="0.25">
      <c r="B3855"/>
      <c r="C3855"/>
    </row>
    <row r="3856" spans="2:3" x14ac:dyDescent="0.25">
      <c r="B3856"/>
      <c r="C3856"/>
    </row>
    <row r="3857" spans="2:3" x14ac:dyDescent="0.25">
      <c r="B3857"/>
      <c r="C3857"/>
    </row>
    <row r="3858" spans="2:3" x14ac:dyDescent="0.25">
      <c r="B3858"/>
      <c r="C3858"/>
    </row>
    <row r="3859" spans="2:3" x14ac:dyDescent="0.25">
      <c r="B3859"/>
      <c r="C3859"/>
    </row>
    <row r="3860" spans="2:3" x14ac:dyDescent="0.25">
      <c r="B3860"/>
      <c r="C3860"/>
    </row>
    <row r="3861" spans="2:3" x14ac:dyDescent="0.25">
      <c r="B3861"/>
      <c r="C3861"/>
    </row>
    <row r="3862" spans="2:3" x14ac:dyDescent="0.25">
      <c r="B3862"/>
      <c r="C3862"/>
    </row>
    <row r="3863" spans="2:3" x14ac:dyDescent="0.25">
      <c r="B3863"/>
      <c r="C3863"/>
    </row>
    <row r="3864" spans="2:3" x14ac:dyDescent="0.25">
      <c r="B3864"/>
      <c r="C3864"/>
    </row>
    <row r="3865" spans="2:3" x14ac:dyDescent="0.25">
      <c r="B3865"/>
      <c r="C3865"/>
    </row>
    <row r="3866" spans="2:3" x14ac:dyDescent="0.25">
      <c r="B3866"/>
      <c r="C3866"/>
    </row>
    <row r="3867" spans="2:3" x14ac:dyDescent="0.25">
      <c r="B3867"/>
      <c r="C3867"/>
    </row>
    <row r="3868" spans="2:3" x14ac:dyDescent="0.25">
      <c r="B3868"/>
      <c r="C3868"/>
    </row>
    <row r="3869" spans="2:3" x14ac:dyDescent="0.25">
      <c r="B3869"/>
      <c r="C3869"/>
    </row>
    <row r="3870" spans="2:3" x14ac:dyDescent="0.25">
      <c r="B3870"/>
      <c r="C3870"/>
    </row>
    <row r="3871" spans="2:3" x14ac:dyDescent="0.25">
      <c r="B3871"/>
      <c r="C3871"/>
    </row>
    <row r="3872" spans="2:3" x14ac:dyDescent="0.25">
      <c r="B3872"/>
      <c r="C3872"/>
    </row>
    <row r="3873" spans="2:3" x14ac:dyDescent="0.25">
      <c r="B3873"/>
      <c r="C3873"/>
    </row>
    <row r="3874" spans="2:3" x14ac:dyDescent="0.25">
      <c r="B3874"/>
      <c r="C3874"/>
    </row>
    <row r="3875" spans="2:3" x14ac:dyDescent="0.25">
      <c r="B3875"/>
      <c r="C3875"/>
    </row>
    <row r="3876" spans="2:3" x14ac:dyDescent="0.25">
      <c r="B3876"/>
      <c r="C3876"/>
    </row>
    <row r="3877" spans="2:3" x14ac:dyDescent="0.25">
      <c r="B3877"/>
      <c r="C3877"/>
    </row>
    <row r="3878" spans="2:3" x14ac:dyDescent="0.25">
      <c r="B3878"/>
      <c r="C3878"/>
    </row>
    <row r="3879" spans="2:3" x14ac:dyDescent="0.25">
      <c r="B3879"/>
      <c r="C3879"/>
    </row>
    <row r="3880" spans="2:3" x14ac:dyDescent="0.25">
      <c r="B3880"/>
      <c r="C3880"/>
    </row>
    <row r="3881" spans="2:3" x14ac:dyDescent="0.25">
      <c r="B3881"/>
      <c r="C3881"/>
    </row>
    <row r="3882" spans="2:3" x14ac:dyDescent="0.25">
      <c r="B3882"/>
      <c r="C3882"/>
    </row>
    <row r="3883" spans="2:3" x14ac:dyDescent="0.25">
      <c r="B3883"/>
      <c r="C3883"/>
    </row>
    <row r="3884" spans="2:3" x14ac:dyDescent="0.25">
      <c r="B3884"/>
      <c r="C3884"/>
    </row>
    <row r="3885" spans="2:3" x14ac:dyDescent="0.25">
      <c r="B3885"/>
      <c r="C3885"/>
    </row>
    <row r="3886" spans="2:3" x14ac:dyDescent="0.25">
      <c r="B3886"/>
      <c r="C3886"/>
    </row>
    <row r="3887" spans="2:3" x14ac:dyDescent="0.25">
      <c r="B3887"/>
      <c r="C3887"/>
    </row>
    <row r="3888" spans="2:3" x14ac:dyDescent="0.25">
      <c r="B3888"/>
      <c r="C3888"/>
    </row>
    <row r="3889" spans="2:3" x14ac:dyDescent="0.25">
      <c r="B3889"/>
      <c r="C3889"/>
    </row>
    <row r="3890" spans="2:3" x14ac:dyDescent="0.25">
      <c r="B3890"/>
      <c r="C3890"/>
    </row>
    <row r="3891" spans="2:3" x14ac:dyDescent="0.25">
      <c r="B3891"/>
      <c r="C3891"/>
    </row>
    <row r="3892" spans="2:3" x14ac:dyDescent="0.25">
      <c r="B3892"/>
      <c r="C3892"/>
    </row>
    <row r="3893" spans="2:3" x14ac:dyDescent="0.25">
      <c r="B3893"/>
      <c r="C3893"/>
    </row>
    <row r="3894" spans="2:3" x14ac:dyDescent="0.25">
      <c r="B3894"/>
      <c r="C3894"/>
    </row>
    <row r="3895" spans="2:3" x14ac:dyDescent="0.25">
      <c r="B3895"/>
      <c r="C3895"/>
    </row>
    <row r="3896" spans="2:3" x14ac:dyDescent="0.25">
      <c r="B3896"/>
      <c r="C3896"/>
    </row>
    <row r="3897" spans="2:3" x14ac:dyDescent="0.25">
      <c r="B3897"/>
      <c r="C3897"/>
    </row>
    <row r="3898" spans="2:3" x14ac:dyDescent="0.25">
      <c r="B3898"/>
      <c r="C3898"/>
    </row>
    <row r="3899" spans="2:3" x14ac:dyDescent="0.25">
      <c r="B3899"/>
      <c r="C3899"/>
    </row>
    <row r="3900" spans="2:3" x14ac:dyDescent="0.25">
      <c r="B3900"/>
      <c r="C3900"/>
    </row>
    <row r="3901" spans="2:3" x14ac:dyDescent="0.25">
      <c r="B3901"/>
      <c r="C3901"/>
    </row>
    <row r="3902" spans="2:3" x14ac:dyDescent="0.25">
      <c r="B3902"/>
      <c r="C3902"/>
    </row>
    <row r="3903" spans="2:3" x14ac:dyDescent="0.25">
      <c r="B3903"/>
      <c r="C3903"/>
    </row>
    <row r="3904" spans="2:3" x14ac:dyDescent="0.25">
      <c r="B3904"/>
      <c r="C3904"/>
    </row>
    <row r="3905" spans="2:3" x14ac:dyDescent="0.25">
      <c r="B3905"/>
      <c r="C3905"/>
    </row>
    <row r="3906" spans="2:3" x14ac:dyDescent="0.25">
      <c r="B3906"/>
      <c r="C3906"/>
    </row>
    <row r="3907" spans="2:3" x14ac:dyDescent="0.25">
      <c r="B3907"/>
      <c r="C3907"/>
    </row>
    <row r="3908" spans="2:3" x14ac:dyDescent="0.25">
      <c r="B3908"/>
      <c r="C3908"/>
    </row>
    <row r="3909" spans="2:3" x14ac:dyDescent="0.25">
      <c r="B3909"/>
      <c r="C3909"/>
    </row>
    <row r="3910" spans="2:3" x14ac:dyDescent="0.25">
      <c r="B3910"/>
      <c r="C3910"/>
    </row>
    <row r="3911" spans="2:3" x14ac:dyDescent="0.25">
      <c r="B3911"/>
      <c r="C3911"/>
    </row>
    <row r="3912" spans="2:3" x14ac:dyDescent="0.25">
      <c r="B3912"/>
      <c r="C3912"/>
    </row>
    <row r="3913" spans="2:3" x14ac:dyDescent="0.25">
      <c r="B3913"/>
      <c r="C3913"/>
    </row>
    <row r="3914" spans="2:3" x14ac:dyDescent="0.25">
      <c r="B3914"/>
      <c r="C3914"/>
    </row>
    <row r="3915" spans="2:3" x14ac:dyDescent="0.25">
      <c r="B3915"/>
      <c r="C3915"/>
    </row>
    <row r="3916" spans="2:3" x14ac:dyDescent="0.25">
      <c r="B3916"/>
      <c r="C3916"/>
    </row>
    <row r="3917" spans="2:3" x14ac:dyDescent="0.25">
      <c r="B3917"/>
      <c r="C3917"/>
    </row>
    <row r="3918" spans="2:3" x14ac:dyDescent="0.25">
      <c r="B3918"/>
      <c r="C3918"/>
    </row>
    <row r="3919" spans="2:3" x14ac:dyDescent="0.25">
      <c r="B3919"/>
      <c r="C3919"/>
    </row>
    <row r="3920" spans="2:3" x14ac:dyDescent="0.25">
      <c r="B3920"/>
      <c r="C3920"/>
    </row>
    <row r="3921" spans="2:3" x14ac:dyDescent="0.25">
      <c r="B3921"/>
      <c r="C3921"/>
    </row>
    <row r="3922" spans="2:3" x14ac:dyDescent="0.25">
      <c r="B3922"/>
      <c r="C3922"/>
    </row>
    <row r="3923" spans="2:3" x14ac:dyDescent="0.25">
      <c r="B3923"/>
      <c r="C3923"/>
    </row>
    <row r="3924" spans="2:3" x14ac:dyDescent="0.25">
      <c r="B3924"/>
      <c r="C3924"/>
    </row>
    <row r="3925" spans="2:3" x14ac:dyDescent="0.25">
      <c r="B3925"/>
      <c r="C3925"/>
    </row>
    <row r="3926" spans="2:3" x14ac:dyDescent="0.25">
      <c r="B3926"/>
      <c r="C3926"/>
    </row>
    <row r="3927" spans="2:3" x14ac:dyDescent="0.25">
      <c r="B3927"/>
      <c r="C3927"/>
    </row>
    <row r="3928" spans="2:3" x14ac:dyDescent="0.25">
      <c r="B3928"/>
      <c r="C3928"/>
    </row>
    <row r="3929" spans="2:3" x14ac:dyDescent="0.25">
      <c r="B3929"/>
      <c r="C3929"/>
    </row>
    <row r="3930" spans="2:3" x14ac:dyDescent="0.25">
      <c r="B3930"/>
      <c r="C3930"/>
    </row>
    <row r="3931" spans="2:3" x14ac:dyDescent="0.25">
      <c r="B3931"/>
      <c r="C3931"/>
    </row>
    <row r="3932" spans="2:3" x14ac:dyDescent="0.25">
      <c r="B3932"/>
      <c r="C3932"/>
    </row>
    <row r="3933" spans="2:3" x14ac:dyDescent="0.25">
      <c r="B3933"/>
      <c r="C3933"/>
    </row>
    <row r="3934" spans="2:3" x14ac:dyDescent="0.25">
      <c r="B3934"/>
      <c r="C3934"/>
    </row>
    <row r="3935" spans="2:3" x14ac:dyDescent="0.25">
      <c r="B3935"/>
      <c r="C3935"/>
    </row>
    <row r="3936" spans="2:3" x14ac:dyDescent="0.25">
      <c r="B3936"/>
      <c r="C3936"/>
    </row>
    <row r="3937" spans="2:3" x14ac:dyDescent="0.25">
      <c r="B3937"/>
      <c r="C3937"/>
    </row>
    <row r="3938" spans="2:3" x14ac:dyDescent="0.25">
      <c r="B3938"/>
      <c r="C3938"/>
    </row>
    <row r="3939" spans="2:3" x14ac:dyDescent="0.25">
      <c r="B3939"/>
      <c r="C3939"/>
    </row>
    <row r="3940" spans="2:3" x14ac:dyDescent="0.25">
      <c r="B3940"/>
      <c r="C3940"/>
    </row>
    <row r="3941" spans="2:3" x14ac:dyDescent="0.25">
      <c r="B3941"/>
      <c r="C3941"/>
    </row>
    <row r="3942" spans="2:3" x14ac:dyDescent="0.25">
      <c r="B3942"/>
      <c r="C3942"/>
    </row>
    <row r="3943" spans="2:3" x14ac:dyDescent="0.25">
      <c r="B3943"/>
      <c r="C3943"/>
    </row>
    <row r="3944" spans="2:3" x14ac:dyDescent="0.25">
      <c r="B3944"/>
      <c r="C3944"/>
    </row>
    <row r="3945" spans="2:3" x14ac:dyDescent="0.25">
      <c r="B3945"/>
      <c r="C3945"/>
    </row>
    <row r="3946" spans="2:3" x14ac:dyDescent="0.25">
      <c r="B3946"/>
      <c r="C3946"/>
    </row>
    <row r="3947" spans="2:3" x14ac:dyDescent="0.25">
      <c r="B3947"/>
      <c r="C3947"/>
    </row>
    <row r="3948" spans="2:3" x14ac:dyDescent="0.25">
      <c r="B3948"/>
      <c r="C3948"/>
    </row>
    <row r="3949" spans="2:3" x14ac:dyDescent="0.25">
      <c r="B3949"/>
      <c r="C3949"/>
    </row>
    <row r="3950" spans="2:3" x14ac:dyDescent="0.25">
      <c r="B3950"/>
      <c r="C3950"/>
    </row>
    <row r="3951" spans="2:3" x14ac:dyDescent="0.25">
      <c r="B3951"/>
      <c r="C3951"/>
    </row>
    <row r="3952" spans="2:3" x14ac:dyDescent="0.25">
      <c r="B3952"/>
      <c r="C3952"/>
    </row>
    <row r="3953" spans="2:3" x14ac:dyDescent="0.25">
      <c r="B3953"/>
      <c r="C3953"/>
    </row>
    <row r="3954" spans="2:3" x14ac:dyDescent="0.25">
      <c r="B3954"/>
      <c r="C3954"/>
    </row>
    <row r="3955" spans="2:3" x14ac:dyDescent="0.25">
      <c r="B3955"/>
      <c r="C3955"/>
    </row>
    <row r="3956" spans="2:3" x14ac:dyDescent="0.25">
      <c r="B3956"/>
      <c r="C3956"/>
    </row>
    <row r="3957" spans="2:3" x14ac:dyDescent="0.25">
      <c r="B3957"/>
      <c r="C3957"/>
    </row>
    <row r="3958" spans="2:3" x14ac:dyDescent="0.25">
      <c r="B3958"/>
      <c r="C3958"/>
    </row>
    <row r="3959" spans="2:3" x14ac:dyDescent="0.25">
      <c r="B3959"/>
      <c r="C3959"/>
    </row>
    <row r="3960" spans="2:3" x14ac:dyDescent="0.25">
      <c r="B3960"/>
      <c r="C3960"/>
    </row>
    <row r="3961" spans="2:3" x14ac:dyDescent="0.25">
      <c r="B3961"/>
      <c r="C3961"/>
    </row>
    <row r="3962" spans="2:3" x14ac:dyDescent="0.25">
      <c r="B3962"/>
      <c r="C3962"/>
    </row>
    <row r="3963" spans="2:3" x14ac:dyDescent="0.25">
      <c r="B3963"/>
      <c r="C3963"/>
    </row>
    <row r="3964" spans="2:3" x14ac:dyDescent="0.25">
      <c r="B3964"/>
      <c r="C3964"/>
    </row>
    <row r="3965" spans="2:3" x14ac:dyDescent="0.25">
      <c r="B3965"/>
      <c r="C3965"/>
    </row>
    <row r="3966" spans="2:3" x14ac:dyDescent="0.25">
      <c r="B3966"/>
      <c r="C3966"/>
    </row>
    <row r="3967" spans="2:3" x14ac:dyDescent="0.25">
      <c r="B3967"/>
      <c r="C3967"/>
    </row>
    <row r="3968" spans="2:3" x14ac:dyDescent="0.25">
      <c r="B3968"/>
      <c r="C3968"/>
    </row>
    <row r="3969" spans="2:3" x14ac:dyDescent="0.25">
      <c r="B3969"/>
      <c r="C3969"/>
    </row>
    <row r="3970" spans="2:3" x14ac:dyDescent="0.25">
      <c r="B3970"/>
      <c r="C3970"/>
    </row>
    <row r="3971" spans="2:3" x14ac:dyDescent="0.25">
      <c r="B3971"/>
      <c r="C3971"/>
    </row>
    <row r="3972" spans="2:3" x14ac:dyDescent="0.25">
      <c r="B3972"/>
      <c r="C3972"/>
    </row>
    <row r="3973" spans="2:3" x14ac:dyDescent="0.25">
      <c r="B3973"/>
      <c r="C3973"/>
    </row>
    <row r="3974" spans="2:3" x14ac:dyDescent="0.25">
      <c r="B3974"/>
      <c r="C3974"/>
    </row>
    <row r="3975" spans="2:3" x14ac:dyDescent="0.25">
      <c r="B3975"/>
      <c r="C3975"/>
    </row>
    <row r="3976" spans="2:3" x14ac:dyDescent="0.25">
      <c r="B3976"/>
      <c r="C3976"/>
    </row>
    <row r="3977" spans="2:3" x14ac:dyDescent="0.25">
      <c r="B3977"/>
      <c r="C3977"/>
    </row>
    <row r="3978" spans="2:3" x14ac:dyDescent="0.25">
      <c r="B3978"/>
      <c r="C3978"/>
    </row>
    <row r="3979" spans="2:3" x14ac:dyDescent="0.25">
      <c r="B3979"/>
      <c r="C3979"/>
    </row>
    <row r="3980" spans="2:3" x14ac:dyDescent="0.25">
      <c r="B3980"/>
      <c r="C3980"/>
    </row>
    <row r="3981" spans="2:3" x14ac:dyDescent="0.25">
      <c r="B3981"/>
      <c r="C3981"/>
    </row>
    <row r="3982" spans="2:3" x14ac:dyDescent="0.25">
      <c r="B3982"/>
      <c r="C3982"/>
    </row>
    <row r="3983" spans="2:3" x14ac:dyDescent="0.25">
      <c r="B3983"/>
      <c r="C3983"/>
    </row>
    <row r="3984" spans="2:3" x14ac:dyDescent="0.25">
      <c r="B3984"/>
      <c r="C3984"/>
    </row>
    <row r="3985" spans="2:3" x14ac:dyDescent="0.25">
      <c r="B3985"/>
      <c r="C3985"/>
    </row>
    <row r="3986" spans="2:3" x14ac:dyDescent="0.25">
      <c r="B3986"/>
      <c r="C3986"/>
    </row>
    <row r="3987" spans="2:3" x14ac:dyDescent="0.25">
      <c r="B3987"/>
      <c r="C3987"/>
    </row>
    <row r="3988" spans="2:3" x14ac:dyDescent="0.25">
      <c r="B3988"/>
      <c r="C3988"/>
    </row>
    <row r="3989" spans="2:3" x14ac:dyDescent="0.25">
      <c r="B3989"/>
      <c r="C3989"/>
    </row>
    <row r="3990" spans="2:3" x14ac:dyDescent="0.25">
      <c r="B3990"/>
      <c r="C3990"/>
    </row>
    <row r="3991" spans="2:3" x14ac:dyDescent="0.25">
      <c r="B3991"/>
      <c r="C3991"/>
    </row>
    <row r="3992" spans="2:3" x14ac:dyDescent="0.25">
      <c r="B3992"/>
      <c r="C3992"/>
    </row>
    <row r="3993" spans="2:3" x14ac:dyDescent="0.25">
      <c r="B3993"/>
      <c r="C3993"/>
    </row>
    <row r="3994" spans="2:3" x14ac:dyDescent="0.25">
      <c r="B3994"/>
      <c r="C3994"/>
    </row>
    <row r="3995" spans="2:3" x14ac:dyDescent="0.25">
      <c r="B3995"/>
      <c r="C3995"/>
    </row>
    <row r="3996" spans="2:3" x14ac:dyDescent="0.25">
      <c r="B3996"/>
      <c r="C3996"/>
    </row>
    <row r="3997" spans="2:3" x14ac:dyDescent="0.25">
      <c r="B3997"/>
      <c r="C3997"/>
    </row>
    <row r="3998" spans="2:3" x14ac:dyDescent="0.25">
      <c r="B3998"/>
      <c r="C3998"/>
    </row>
    <row r="3999" spans="2:3" x14ac:dyDescent="0.25">
      <c r="B3999"/>
      <c r="C3999"/>
    </row>
    <row r="4000" spans="2:3" x14ac:dyDescent="0.25">
      <c r="B4000"/>
      <c r="C4000"/>
    </row>
    <row r="4001" spans="2:3" x14ac:dyDescent="0.25">
      <c r="B4001"/>
      <c r="C4001"/>
    </row>
    <row r="4002" spans="2:3" x14ac:dyDescent="0.25">
      <c r="B4002"/>
      <c r="C4002"/>
    </row>
    <row r="4003" spans="2:3" x14ac:dyDescent="0.25">
      <c r="B4003"/>
      <c r="C4003"/>
    </row>
    <row r="4004" spans="2:3" x14ac:dyDescent="0.25">
      <c r="B4004"/>
      <c r="C4004"/>
    </row>
    <row r="4005" spans="2:3" x14ac:dyDescent="0.25">
      <c r="B4005"/>
      <c r="C4005"/>
    </row>
    <row r="4006" spans="2:3" x14ac:dyDescent="0.25">
      <c r="B4006"/>
      <c r="C4006"/>
    </row>
    <row r="4007" spans="2:3" x14ac:dyDescent="0.25">
      <c r="B4007"/>
      <c r="C4007"/>
    </row>
    <row r="4008" spans="2:3" x14ac:dyDescent="0.25">
      <c r="B4008"/>
      <c r="C4008"/>
    </row>
    <row r="4009" spans="2:3" x14ac:dyDescent="0.25">
      <c r="B4009"/>
      <c r="C4009"/>
    </row>
    <row r="4010" spans="2:3" x14ac:dyDescent="0.25">
      <c r="B4010"/>
      <c r="C4010"/>
    </row>
    <row r="4011" spans="2:3" x14ac:dyDescent="0.25">
      <c r="B4011"/>
      <c r="C4011"/>
    </row>
    <row r="4012" spans="2:3" x14ac:dyDescent="0.25">
      <c r="B4012"/>
      <c r="C4012"/>
    </row>
    <row r="4013" spans="2:3" x14ac:dyDescent="0.25">
      <c r="B4013"/>
      <c r="C4013"/>
    </row>
    <row r="4014" spans="2:3" x14ac:dyDescent="0.25">
      <c r="B4014"/>
      <c r="C4014"/>
    </row>
    <row r="4015" spans="2:3" x14ac:dyDescent="0.25">
      <c r="B4015"/>
      <c r="C4015"/>
    </row>
    <row r="4016" spans="2:3" x14ac:dyDescent="0.25">
      <c r="B4016"/>
      <c r="C4016"/>
    </row>
    <row r="4017" spans="2:3" x14ac:dyDescent="0.25">
      <c r="B4017"/>
      <c r="C4017"/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4046"/>
  <sheetViews>
    <sheetView topLeftCell="B1" workbookViewId="0">
      <selection activeCell="D1" sqref="D1:L1048576"/>
    </sheetView>
  </sheetViews>
  <sheetFormatPr baseColWidth="10" defaultColWidth="11.42578125" defaultRowHeight="15" x14ac:dyDescent="0.25"/>
  <cols>
    <col min="4" max="4" width="37.140625" bestFit="1" customWidth="1"/>
    <col min="5" max="5" width="8" bestFit="1" customWidth="1"/>
    <col min="6" max="6" width="26.42578125" customWidth="1"/>
    <col min="7" max="7" width="7.140625" bestFit="1" customWidth="1"/>
    <col min="8" max="8" width="11.42578125" customWidth="1"/>
    <col min="10" max="10" width="19" bestFit="1" customWidth="1"/>
    <col min="11" max="11" width="18.28515625" bestFit="1" customWidth="1"/>
    <col min="12" max="12" width="5.140625" bestFit="1" customWidth="1"/>
  </cols>
  <sheetData>
    <row r="1" spans="1:12" x14ac:dyDescent="0.25">
      <c r="A1" t="s">
        <v>0</v>
      </c>
    </row>
    <row r="3" spans="1:12" x14ac:dyDescent="0.25">
      <c r="A3" t="s">
        <v>1</v>
      </c>
      <c r="B3" t="s">
        <v>2</v>
      </c>
      <c r="C3" t="s">
        <v>3</v>
      </c>
      <c r="D3" t="s">
        <v>4</v>
      </c>
      <c r="E3" t="s">
        <v>6</v>
      </c>
      <c r="F3" s="3" t="s">
        <v>14652</v>
      </c>
      <c r="G3" t="s">
        <v>7</v>
      </c>
      <c r="H3" t="s">
        <v>8</v>
      </c>
      <c r="I3" s="14" t="s">
        <v>9</v>
      </c>
      <c r="J3" s="15" t="s">
        <v>10</v>
      </c>
      <c r="K3" s="4" t="s">
        <v>14653</v>
      </c>
    </row>
    <row r="4" spans="1:12" x14ac:dyDescent="0.25">
      <c r="A4">
        <v>1</v>
      </c>
      <c r="B4" t="s">
        <v>10813</v>
      </c>
      <c r="C4" t="s">
        <v>14650</v>
      </c>
      <c r="D4" t="s">
        <v>10814</v>
      </c>
      <c r="E4" t="s">
        <v>433</v>
      </c>
      <c r="F4" t="str">
        <f>VLOOKUP(E4,Clases!A:B,2,0)</f>
        <v>Insumos y Suministros Pdn</v>
      </c>
      <c r="G4" t="s">
        <v>29</v>
      </c>
      <c r="H4">
        <v>36</v>
      </c>
      <c r="I4" s="14">
        <v>4647.9440000000004</v>
      </c>
      <c r="J4" s="15">
        <v>17935.856</v>
      </c>
      <c r="K4" s="15">
        <f t="shared" ref="K4:K67" si="0">+I4*J4</f>
        <v>83364854.280064002</v>
      </c>
      <c r="L4" s="20">
        <f>+K4/$K$4046</f>
        <v>3.4676482875746782E-2</v>
      </c>
    </row>
    <row r="5" spans="1:12" x14ac:dyDescent="0.25">
      <c r="A5">
        <v>1</v>
      </c>
      <c r="B5" t="s">
        <v>10673</v>
      </c>
      <c r="C5" t="s">
        <v>14648</v>
      </c>
      <c r="D5" t="s">
        <v>10674</v>
      </c>
      <c r="E5" t="s">
        <v>1859</v>
      </c>
      <c r="F5" t="str">
        <f>VLOOKUP(E5,Clases!A:B,2,0)</f>
        <v>Elementos Electronicos</v>
      </c>
      <c r="G5" t="s">
        <v>29</v>
      </c>
      <c r="H5">
        <v>36</v>
      </c>
      <c r="I5" s="14">
        <v>1</v>
      </c>
      <c r="J5" s="15">
        <v>22626696.219999999</v>
      </c>
      <c r="K5" s="15">
        <f t="shared" si="0"/>
        <v>22626696.219999999</v>
      </c>
      <c r="L5" s="20">
        <f t="shared" ref="L5:L68" si="1">+K5/$K$4046</f>
        <v>9.4118108978112659E-3</v>
      </c>
    </row>
    <row r="6" spans="1:12" x14ac:dyDescent="0.25">
      <c r="A6">
        <v>1</v>
      </c>
      <c r="B6" t="s">
        <v>12394</v>
      </c>
      <c r="C6" t="s">
        <v>14650</v>
      </c>
      <c r="D6" t="s">
        <v>12395</v>
      </c>
      <c r="E6" t="s">
        <v>1770</v>
      </c>
      <c r="F6" t="str">
        <f>VLOOKUP(E6,Clases!A:B,2,0)</f>
        <v>Insumos de Corte</v>
      </c>
      <c r="G6" t="s">
        <v>29</v>
      </c>
      <c r="H6">
        <v>36</v>
      </c>
      <c r="I6" s="14">
        <v>26</v>
      </c>
      <c r="J6" s="15">
        <v>861745.55</v>
      </c>
      <c r="K6" s="15">
        <f t="shared" si="0"/>
        <v>22405384.300000001</v>
      </c>
      <c r="L6" s="20">
        <f t="shared" si="1"/>
        <v>9.3197538904506248E-3</v>
      </c>
    </row>
    <row r="7" spans="1:12" x14ac:dyDescent="0.25">
      <c r="A7">
        <v>1</v>
      </c>
      <c r="B7" t="s">
        <v>10466</v>
      </c>
      <c r="C7" t="s">
        <v>14648</v>
      </c>
      <c r="D7" t="s">
        <v>10467</v>
      </c>
      <c r="E7" t="s">
        <v>1719</v>
      </c>
      <c r="F7" t="str">
        <f>VLOOKUP(E7,Clases!A:B,2,0)</f>
        <v>Elementos Mecanicos</v>
      </c>
      <c r="G7" t="s">
        <v>29</v>
      </c>
      <c r="H7">
        <v>36</v>
      </c>
      <c r="I7" s="14">
        <v>3</v>
      </c>
      <c r="J7" s="15">
        <v>5291018.5630000001</v>
      </c>
      <c r="K7" s="15">
        <f t="shared" si="0"/>
        <v>15873055.688999999</v>
      </c>
      <c r="L7" s="20">
        <f t="shared" si="1"/>
        <v>6.6025634967973815E-3</v>
      </c>
    </row>
    <row r="8" spans="1:12" x14ac:dyDescent="0.25">
      <c r="A8">
        <v>1</v>
      </c>
      <c r="B8" t="s">
        <v>10655</v>
      </c>
      <c r="C8" t="s">
        <v>14648</v>
      </c>
      <c r="D8" t="s">
        <v>10656</v>
      </c>
      <c r="E8" t="s">
        <v>1882</v>
      </c>
      <c r="F8" t="str">
        <f>VLOOKUP(E8,Clases!A:B,2,0)</f>
        <v>Elementos Neumaticos</v>
      </c>
      <c r="G8" t="s">
        <v>882</v>
      </c>
      <c r="H8">
        <v>36</v>
      </c>
      <c r="I8" s="14">
        <v>1</v>
      </c>
      <c r="J8" s="15">
        <v>14299129.365</v>
      </c>
      <c r="K8" s="15">
        <f t="shared" si="0"/>
        <v>14299129.365</v>
      </c>
      <c r="L8" s="20">
        <f t="shared" si="1"/>
        <v>5.9478723839392266E-3</v>
      </c>
    </row>
    <row r="9" spans="1:12" x14ac:dyDescent="0.25">
      <c r="A9">
        <v>1</v>
      </c>
      <c r="B9" t="s">
        <v>12332</v>
      </c>
      <c r="C9" t="s">
        <v>14650</v>
      </c>
      <c r="D9" t="s">
        <v>12333</v>
      </c>
      <c r="E9" t="s">
        <v>4937</v>
      </c>
      <c r="F9" t="str">
        <f>VLOOKUP(E9,Clases!A:B,2,0)</f>
        <v>Repuestos y Refacciones</v>
      </c>
      <c r="G9" t="s">
        <v>29</v>
      </c>
      <c r="H9">
        <v>36</v>
      </c>
      <c r="I9" s="14">
        <v>92</v>
      </c>
      <c r="J9" s="15">
        <v>140916.52799999999</v>
      </c>
      <c r="K9" s="15">
        <f t="shared" si="0"/>
        <v>12964320.575999999</v>
      </c>
      <c r="L9" s="20">
        <f t="shared" si="1"/>
        <v>5.3926447101924997E-3</v>
      </c>
    </row>
    <row r="10" spans="1:12" x14ac:dyDescent="0.25">
      <c r="A10">
        <v>1</v>
      </c>
      <c r="B10" t="s">
        <v>12420</v>
      </c>
      <c r="C10" t="s">
        <v>14650</v>
      </c>
      <c r="D10" t="s">
        <v>12421</v>
      </c>
      <c r="E10" t="s">
        <v>12362</v>
      </c>
      <c r="F10" t="str">
        <f>VLOOKUP(E10,Clases!A:B,2,0)</f>
        <v>Insumos</v>
      </c>
      <c r="G10" t="s">
        <v>29</v>
      </c>
      <c r="H10">
        <v>36</v>
      </c>
      <c r="I10" s="14">
        <v>1</v>
      </c>
      <c r="J10" s="15">
        <v>12686915.264</v>
      </c>
      <c r="K10" s="15">
        <f t="shared" si="0"/>
        <v>12686915.264</v>
      </c>
      <c r="L10" s="20">
        <f t="shared" si="1"/>
        <v>5.2772550698664614E-3</v>
      </c>
    </row>
    <row r="11" spans="1:12" x14ac:dyDescent="0.25">
      <c r="A11">
        <v>1</v>
      </c>
      <c r="B11" t="s">
        <v>12072</v>
      </c>
      <c r="C11" t="s">
        <v>14650</v>
      </c>
      <c r="D11" t="s">
        <v>12073</v>
      </c>
      <c r="E11" t="s">
        <v>10941</v>
      </c>
      <c r="F11" t="str">
        <f>VLOOKUP(E11,Clases!A:B,2,0)</f>
        <v>Preprensa Insumos</v>
      </c>
      <c r="G11" t="s">
        <v>29</v>
      </c>
      <c r="H11">
        <v>36</v>
      </c>
      <c r="I11" s="14">
        <v>13</v>
      </c>
      <c r="J11" s="15">
        <v>964625.50100000005</v>
      </c>
      <c r="K11" s="15">
        <f t="shared" si="0"/>
        <v>12540131.513</v>
      </c>
      <c r="L11" s="20">
        <f t="shared" si="1"/>
        <v>5.216198833734989E-3</v>
      </c>
    </row>
    <row r="12" spans="1:12" x14ac:dyDescent="0.25">
      <c r="A12">
        <v>1</v>
      </c>
      <c r="B12" t="s">
        <v>10029</v>
      </c>
      <c r="C12" t="s">
        <v>14648</v>
      </c>
      <c r="D12" t="s">
        <v>10030</v>
      </c>
      <c r="E12" t="s">
        <v>4937</v>
      </c>
      <c r="F12" t="str">
        <f>VLOOKUP(E12,Clases!A:B,2,0)</f>
        <v>Repuestos y Refacciones</v>
      </c>
      <c r="G12" t="s">
        <v>29</v>
      </c>
      <c r="H12">
        <v>36</v>
      </c>
      <c r="I12" s="14">
        <v>1</v>
      </c>
      <c r="J12" s="15">
        <v>12460230.317</v>
      </c>
      <c r="K12" s="15">
        <f t="shared" si="0"/>
        <v>12460230.317</v>
      </c>
      <c r="L12" s="20">
        <f t="shared" si="1"/>
        <v>5.1829630957399633E-3</v>
      </c>
    </row>
    <row r="13" spans="1:12" x14ac:dyDescent="0.25">
      <c r="A13">
        <v>1</v>
      </c>
      <c r="B13" t="s">
        <v>12422</v>
      </c>
      <c r="C13" t="s">
        <v>14650</v>
      </c>
      <c r="D13" t="s">
        <v>12423</v>
      </c>
      <c r="E13" t="s">
        <v>433</v>
      </c>
      <c r="F13" t="str">
        <f>VLOOKUP(E13,Clases!A:B,2,0)</f>
        <v>Insumos y Suministros Pdn</v>
      </c>
      <c r="G13" t="s">
        <v>29</v>
      </c>
      <c r="H13">
        <v>36</v>
      </c>
      <c r="I13" s="14">
        <v>2</v>
      </c>
      <c r="J13" s="15">
        <v>6063586.3130000001</v>
      </c>
      <c r="K13" s="15">
        <f t="shared" si="0"/>
        <v>12127172.626</v>
      </c>
      <c r="L13" s="20">
        <f t="shared" si="1"/>
        <v>5.0444242664175066E-3</v>
      </c>
    </row>
    <row r="14" spans="1:12" x14ac:dyDescent="0.25">
      <c r="A14">
        <v>1</v>
      </c>
      <c r="B14" t="s">
        <v>12259</v>
      </c>
      <c r="C14" t="s">
        <v>14650</v>
      </c>
      <c r="D14" t="s">
        <v>12261</v>
      </c>
      <c r="E14" t="s">
        <v>146</v>
      </c>
      <c r="F14" t="str">
        <f>VLOOKUP(E14,Clases!A:B,2,0)</f>
        <v>Etiquetas para Empaque</v>
      </c>
      <c r="G14" t="s">
        <v>29</v>
      </c>
      <c r="H14">
        <v>36</v>
      </c>
      <c r="I14" s="14">
        <v>574</v>
      </c>
      <c r="J14" s="15">
        <v>20754.811000000002</v>
      </c>
      <c r="K14" s="15">
        <f t="shared" si="0"/>
        <v>11913261.514</v>
      </c>
      <c r="L14" s="20">
        <f t="shared" si="1"/>
        <v>4.9554457025339756E-3</v>
      </c>
    </row>
    <row r="15" spans="1:12" x14ac:dyDescent="0.25">
      <c r="A15">
        <v>1</v>
      </c>
      <c r="B15" t="s">
        <v>1787</v>
      </c>
      <c r="C15" t="s">
        <v>14648</v>
      </c>
      <c r="D15" t="s">
        <v>1788</v>
      </c>
      <c r="E15" t="s">
        <v>1719</v>
      </c>
      <c r="F15" t="str">
        <f>VLOOKUP(E15,Clases!A:B,2,0)</f>
        <v>Elementos Mecanicos</v>
      </c>
      <c r="G15" t="s">
        <v>29</v>
      </c>
      <c r="H15">
        <v>36</v>
      </c>
      <c r="I15" s="14">
        <v>4</v>
      </c>
      <c r="J15" s="15">
        <v>2946982.2030000002</v>
      </c>
      <c r="K15" s="15">
        <f t="shared" si="0"/>
        <v>11787928.812000001</v>
      </c>
      <c r="L15" s="20">
        <f t="shared" si="1"/>
        <v>4.9033122545455296E-3</v>
      </c>
    </row>
    <row r="16" spans="1:12" x14ac:dyDescent="0.25">
      <c r="A16">
        <v>1</v>
      </c>
      <c r="B16" t="s">
        <v>10484</v>
      </c>
      <c r="C16" t="s">
        <v>14648</v>
      </c>
      <c r="D16" t="s">
        <v>10485</v>
      </c>
      <c r="E16" t="s">
        <v>1859</v>
      </c>
      <c r="F16" t="str">
        <f>VLOOKUP(E16,Clases!A:B,2,0)</f>
        <v>Elementos Electronicos</v>
      </c>
      <c r="G16" t="s">
        <v>29</v>
      </c>
      <c r="H16">
        <v>36</v>
      </c>
      <c r="I16" s="14">
        <v>1</v>
      </c>
      <c r="J16" s="15">
        <v>11629054.09</v>
      </c>
      <c r="K16" s="15">
        <f t="shared" si="0"/>
        <v>11629054.09</v>
      </c>
      <c r="L16" s="20">
        <f t="shared" si="1"/>
        <v>4.8372266525925304E-3</v>
      </c>
    </row>
    <row r="17" spans="1:12" x14ac:dyDescent="0.25">
      <c r="A17">
        <v>1</v>
      </c>
      <c r="B17" t="s">
        <v>12064</v>
      </c>
      <c r="C17" t="s">
        <v>14650</v>
      </c>
      <c r="D17" t="s">
        <v>12065</v>
      </c>
      <c r="E17" t="s">
        <v>433</v>
      </c>
      <c r="F17" t="str">
        <f>VLOOKUP(E17,Clases!A:B,2,0)</f>
        <v>Insumos y Suministros Pdn</v>
      </c>
      <c r="G17" t="s">
        <v>29</v>
      </c>
      <c r="H17">
        <v>36</v>
      </c>
      <c r="I17" s="14">
        <v>23</v>
      </c>
      <c r="J17" s="15">
        <v>487085.17099999997</v>
      </c>
      <c r="K17" s="15">
        <f t="shared" si="0"/>
        <v>11202958.933</v>
      </c>
      <c r="L17" s="20">
        <f t="shared" si="1"/>
        <v>4.6599879164038851E-3</v>
      </c>
    </row>
    <row r="18" spans="1:12" x14ac:dyDescent="0.25">
      <c r="A18">
        <v>1</v>
      </c>
      <c r="B18" t="s">
        <v>10998</v>
      </c>
      <c r="C18" t="s">
        <v>14650</v>
      </c>
      <c r="D18" t="s">
        <v>10999</v>
      </c>
      <c r="E18" t="s">
        <v>10941</v>
      </c>
      <c r="F18" t="str">
        <f>VLOOKUP(E18,Clases!A:B,2,0)</f>
        <v>Preprensa Insumos</v>
      </c>
      <c r="G18" t="s">
        <v>882</v>
      </c>
      <c r="H18">
        <v>36</v>
      </c>
      <c r="I18" s="14">
        <v>296</v>
      </c>
      <c r="J18" s="15">
        <v>37697.260999999999</v>
      </c>
      <c r="K18" s="15">
        <f t="shared" si="0"/>
        <v>11158389.255999999</v>
      </c>
      <c r="L18" s="20">
        <f t="shared" si="1"/>
        <v>4.6414486931950745E-3</v>
      </c>
    </row>
    <row r="19" spans="1:12" x14ac:dyDescent="0.25">
      <c r="A19">
        <v>1</v>
      </c>
      <c r="B19" t="s">
        <v>10708</v>
      </c>
      <c r="C19" t="s">
        <v>14648</v>
      </c>
      <c r="D19" t="s">
        <v>10709</v>
      </c>
      <c r="E19" t="s">
        <v>1859</v>
      </c>
      <c r="F19" t="str">
        <f>VLOOKUP(E19,Clases!A:B,2,0)</f>
        <v>Elementos Electronicos</v>
      </c>
      <c r="G19" t="s">
        <v>29</v>
      </c>
      <c r="H19">
        <v>36</v>
      </c>
      <c r="I19" s="14">
        <v>2</v>
      </c>
      <c r="J19" s="15">
        <v>5196307.6050000004</v>
      </c>
      <c r="K19" s="15">
        <f t="shared" si="0"/>
        <v>10392615.210000001</v>
      </c>
      <c r="L19" s="20">
        <f t="shared" si="1"/>
        <v>4.3229169711386673E-3</v>
      </c>
    </row>
    <row r="20" spans="1:12" x14ac:dyDescent="0.25">
      <c r="A20">
        <v>1</v>
      </c>
      <c r="B20" t="s">
        <v>12424</v>
      </c>
      <c r="C20" t="s">
        <v>14650</v>
      </c>
      <c r="D20" t="s">
        <v>12425</v>
      </c>
      <c r="E20" t="s">
        <v>433</v>
      </c>
      <c r="F20" t="str">
        <f>VLOOKUP(E20,Clases!A:B,2,0)</f>
        <v>Insumos y Suministros Pdn</v>
      </c>
      <c r="G20" t="s">
        <v>29</v>
      </c>
      <c r="H20">
        <v>36</v>
      </c>
      <c r="I20" s="14">
        <v>2</v>
      </c>
      <c r="J20" s="15">
        <v>5009049.5630000001</v>
      </c>
      <c r="K20" s="15">
        <f t="shared" si="0"/>
        <v>10018099.126</v>
      </c>
      <c r="L20" s="20">
        <f t="shared" si="1"/>
        <v>4.1671330897215851E-3</v>
      </c>
    </row>
    <row r="21" spans="1:12" x14ac:dyDescent="0.25">
      <c r="A21">
        <v>1</v>
      </c>
      <c r="B21" t="s">
        <v>12257</v>
      </c>
      <c r="C21" t="s">
        <v>14650</v>
      </c>
      <c r="D21" t="s">
        <v>12258</v>
      </c>
      <c r="E21" t="s">
        <v>5888</v>
      </c>
      <c r="F21" t="str">
        <f>VLOOKUP(E21,Clases!A:B,2,0)</f>
        <v>Herramientas</v>
      </c>
      <c r="G21" t="s">
        <v>29</v>
      </c>
      <c r="H21">
        <v>36</v>
      </c>
      <c r="I21" s="14">
        <v>1</v>
      </c>
      <c r="J21" s="15">
        <v>9840842.0930000003</v>
      </c>
      <c r="K21" s="15">
        <f t="shared" si="0"/>
        <v>9840842.0930000003</v>
      </c>
      <c r="L21" s="20">
        <f t="shared" si="1"/>
        <v>4.0934011732861467E-3</v>
      </c>
    </row>
    <row r="22" spans="1:12" x14ac:dyDescent="0.25">
      <c r="A22">
        <v>1</v>
      </c>
      <c r="B22" t="s">
        <v>11773</v>
      </c>
      <c r="C22" t="s">
        <v>14650</v>
      </c>
      <c r="D22" t="s">
        <v>11774</v>
      </c>
      <c r="E22" t="s">
        <v>1770</v>
      </c>
      <c r="F22" t="str">
        <f>VLOOKUP(E22,Clases!A:B,2,0)</f>
        <v>Insumos de Corte</v>
      </c>
      <c r="G22" t="s">
        <v>29</v>
      </c>
      <c r="H22">
        <v>36</v>
      </c>
      <c r="I22" s="14">
        <v>24</v>
      </c>
      <c r="J22" s="15">
        <v>407937.53200000001</v>
      </c>
      <c r="K22" s="15">
        <f t="shared" si="0"/>
        <v>9790500.7679999992</v>
      </c>
      <c r="L22" s="20">
        <f t="shared" si="1"/>
        <v>4.0724611727381895E-3</v>
      </c>
    </row>
    <row r="23" spans="1:12" x14ac:dyDescent="0.25">
      <c r="A23">
        <v>1</v>
      </c>
      <c r="B23" t="s">
        <v>10033</v>
      </c>
      <c r="C23" t="s">
        <v>14648</v>
      </c>
      <c r="D23" t="s">
        <v>10034</v>
      </c>
      <c r="F23" t="e">
        <f>VLOOKUP(E23,Clases!A:B,2,0)</f>
        <v>#N/A</v>
      </c>
      <c r="G23" t="s">
        <v>29</v>
      </c>
      <c r="H23">
        <v>36</v>
      </c>
      <c r="I23" s="14">
        <v>1</v>
      </c>
      <c r="J23" s="15">
        <v>9310460.1779999994</v>
      </c>
      <c r="K23" s="15">
        <f t="shared" si="0"/>
        <v>9310460.1779999994</v>
      </c>
      <c r="L23" s="20">
        <f t="shared" si="1"/>
        <v>3.8727832695911895E-3</v>
      </c>
    </row>
    <row r="24" spans="1:12" x14ac:dyDescent="0.25">
      <c r="A24">
        <v>1</v>
      </c>
      <c r="B24" t="s">
        <v>11916</v>
      </c>
      <c r="C24" t="s">
        <v>14650</v>
      </c>
      <c r="D24" t="s">
        <v>11917</v>
      </c>
      <c r="E24" t="s">
        <v>1770</v>
      </c>
      <c r="F24" t="str">
        <f>VLOOKUP(E24,Clases!A:B,2,0)</f>
        <v>Insumos de Corte</v>
      </c>
      <c r="G24" t="s">
        <v>29</v>
      </c>
      <c r="H24">
        <v>36</v>
      </c>
      <c r="I24" s="14">
        <v>34</v>
      </c>
      <c r="J24" s="15">
        <v>272155.34999999998</v>
      </c>
      <c r="K24" s="15">
        <f t="shared" si="0"/>
        <v>9253281.8999999985</v>
      </c>
      <c r="L24" s="20">
        <f t="shared" si="1"/>
        <v>3.8489993669495477E-3</v>
      </c>
    </row>
    <row r="25" spans="1:12" x14ac:dyDescent="0.25">
      <c r="A25">
        <v>1</v>
      </c>
      <c r="B25" t="s">
        <v>12123</v>
      </c>
      <c r="C25" t="s">
        <v>14650</v>
      </c>
      <c r="D25" t="s">
        <v>12124</v>
      </c>
      <c r="E25" t="s">
        <v>551</v>
      </c>
      <c r="F25" t="str">
        <f>VLOOKUP(E25,Clases!A:B,2,0)</f>
        <v>Tintas Electroink</v>
      </c>
      <c r="G25" t="s">
        <v>12098</v>
      </c>
      <c r="H25">
        <v>36</v>
      </c>
      <c r="I25" s="14">
        <v>40</v>
      </c>
      <c r="J25" s="15">
        <v>230112.609</v>
      </c>
      <c r="K25" s="15">
        <f t="shared" si="0"/>
        <v>9204504.3599999994</v>
      </c>
      <c r="L25" s="20">
        <f t="shared" si="1"/>
        <v>3.8287098391246843E-3</v>
      </c>
    </row>
    <row r="26" spans="1:12" x14ac:dyDescent="0.25">
      <c r="A26">
        <v>1</v>
      </c>
      <c r="B26" t="s">
        <v>9793</v>
      </c>
      <c r="C26" t="s">
        <v>14648</v>
      </c>
      <c r="D26" t="s">
        <v>9794</v>
      </c>
      <c r="E26" t="s">
        <v>1945</v>
      </c>
      <c r="F26" t="str">
        <f>VLOOKUP(E26,Clases!A:B,2,0)</f>
        <v>Rodillos, carretos, rueda</v>
      </c>
      <c r="G26" t="s">
        <v>29</v>
      </c>
      <c r="H26">
        <v>36</v>
      </c>
      <c r="I26" s="14">
        <v>1</v>
      </c>
      <c r="J26" s="15">
        <v>9087109.0800000001</v>
      </c>
      <c r="K26" s="15">
        <f t="shared" si="0"/>
        <v>9087109.0800000001</v>
      </c>
      <c r="L26" s="20">
        <f t="shared" si="1"/>
        <v>3.7798780448179679E-3</v>
      </c>
    </row>
    <row r="27" spans="1:12" x14ac:dyDescent="0.25">
      <c r="A27">
        <v>1</v>
      </c>
      <c r="B27" t="s">
        <v>11759</v>
      </c>
      <c r="C27" t="s">
        <v>14650</v>
      </c>
      <c r="D27" t="s">
        <v>11760</v>
      </c>
      <c r="E27" t="s">
        <v>1770</v>
      </c>
      <c r="F27" t="str">
        <f>VLOOKUP(E27,Clases!A:B,2,0)</f>
        <v>Insumos de Corte</v>
      </c>
      <c r="G27" t="s">
        <v>29</v>
      </c>
      <c r="H27">
        <v>36</v>
      </c>
      <c r="I27" s="14">
        <v>8</v>
      </c>
      <c r="J27" s="15">
        <v>1128458.7990000001</v>
      </c>
      <c r="K27" s="15">
        <f t="shared" si="0"/>
        <v>9027670.3920000009</v>
      </c>
      <c r="L27" s="20">
        <f t="shared" si="1"/>
        <v>3.755153900999945E-3</v>
      </c>
    </row>
    <row r="28" spans="1:12" x14ac:dyDescent="0.25">
      <c r="A28">
        <v>1</v>
      </c>
      <c r="B28" t="s">
        <v>9306</v>
      </c>
      <c r="C28" t="s">
        <v>14648</v>
      </c>
      <c r="D28" t="s">
        <v>9307</v>
      </c>
      <c r="E28" t="s">
        <v>1945</v>
      </c>
      <c r="F28" t="str">
        <f>VLOOKUP(E28,Clases!A:B,2,0)</f>
        <v>Rodillos, carretos, rueda</v>
      </c>
      <c r="G28" t="s">
        <v>29</v>
      </c>
      <c r="H28">
        <v>36</v>
      </c>
      <c r="I28" s="14">
        <v>1</v>
      </c>
      <c r="J28" s="15">
        <v>8925727.5989999995</v>
      </c>
      <c r="K28" s="15">
        <f t="shared" si="0"/>
        <v>8925727.5989999995</v>
      </c>
      <c r="L28" s="20">
        <f t="shared" si="1"/>
        <v>3.7127497302459908E-3</v>
      </c>
    </row>
    <row r="29" spans="1:12" x14ac:dyDescent="0.25">
      <c r="A29">
        <v>1</v>
      </c>
      <c r="B29" t="s">
        <v>12125</v>
      </c>
      <c r="C29" t="s">
        <v>14650</v>
      </c>
      <c r="D29" t="s">
        <v>12126</v>
      </c>
      <c r="E29" t="s">
        <v>551</v>
      </c>
      <c r="F29" t="str">
        <f>VLOOKUP(E29,Clases!A:B,2,0)</f>
        <v>Tintas Electroink</v>
      </c>
      <c r="G29" t="s">
        <v>12098</v>
      </c>
      <c r="H29">
        <v>36</v>
      </c>
      <c r="I29" s="14">
        <v>38</v>
      </c>
      <c r="J29" s="15">
        <v>233390.21299999999</v>
      </c>
      <c r="K29" s="15">
        <f t="shared" si="0"/>
        <v>8868828.0940000005</v>
      </c>
      <c r="L29" s="20">
        <f t="shared" si="1"/>
        <v>3.6890817861488009E-3</v>
      </c>
    </row>
    <row r="30" spans="1:12" x14ac:dyDescent="0.25">
      <c r="A30">
        <v>1</v>
      </c>
      <c r="B30" t="s">
        <v>1775</v>
      </c>
      <c r="C30" t="s">
        <v>14648</v>
      </c>
      <c r="D30" t="s">
        <v>1776</v>
      </c>
      <c r="E30" t="s">
        <v>1719</v>
      </c>
      <c r="F30" t="str">
        <f>VLOOKUP(E30,Clases!A:B,2,0)</f>
        <v>Elementos Mecanicos</v>
      </c>
      <c r="G30" t="s">
        <v>29</v>
      </c>
      <c r="H30">
        <v>36</v>
      </c>
      <c r="I30" s="14">
        <v>4</v>
      </c>
      <c r="J30" s="15">
        <v>2213197.9350000001</v>
      </c>
      <c r="K30" s="15">
        <f t="shared" si="0"/>
        <v>8852791.7400000002</v>
      </c>
      <c r="L30" s="20">
        <f t="shared" si="1"/>
        <v>3.6824112970119489E-3</v>
      </c>
    </row>
    <row r="31" spans="1:12" x14ac:dyDescent="0.25">
      <c r="A31">
        <v>1</v>
      </c>
      <c r="B31" t="s">
        <v>12068</v>
      </c>
      <c r="C31" t="s">
        <v>14650</v>
      </c>
      <c r="D31" t="s">
        <v>12069</v>
      </c>
      <c r="E31" t="s">
        <v>10941</v>
      </c>
      <c r="F31" t="str">
        <f>VLOOKUP(E31,Clases!A:B,2,0)</f>
        <v>Preprensa Insumos</v>
      </c>
      <c r="G31" t="s">
        <v>29</v>
      </c>
      <c r="H31">
        <v>36</v>
      </c>
      <c r="I31" s="14">
        <v>7</v>
      </c>
      <c r="J31" s="15">
        <v>1202076.675</v>
      </c>
      <c r="K31" s="15">
        <f t="shared" si="0"/>
        <v>8414536.7249999996</v>
      </c>
      <c r="L31" s="20">
        <f t="shared" si="1"/>
        <v>3.5001145407337828E-3</v>
      </c>
    </row>
    <row r="32" spans="1:12" x14ac:dyDescent="0.25">
      <c r="A32">
        <v>1</v>
      </c>
      <c r="B32" t="s">
        <v>12121</v>
      </c>
      <c r="C32" t="s">
        <v>14650</v>
      </c>
      <c r="D32" t="s">
        <v>12122</v>
      </c>
      <c r="E32" t="s">
        <v>551</v>
      </c>
      <c r="F32" t="str">
        <f>VLOOKUP(E32,Clases!A:B,2,0)</f>
        <v>Tintas Electroink</v>
      </c>
      <c r="G32" t="s">
        <v>12098</v>
      </c>
      <c r="H32">
        <v>36</v>
      </c>
      <c r="I32" s="14">
        <v>36</v>
      </c>
      <c r="J32" s="15">
        <v>233374.334</v>
      </c>
      <c r="K32" s="15">
        <f t="shared" si="0"/>
        <v>8401476.0240000002</v>
      </c>
      <c r="L32" s="20">
        <f t="shared" si="1"/>
        <v>3.4946818055783869E-3</v>
      </c>
    </row>
    <row r="33" spans="1:12" x14ac:dyDescent="0.25">
      <c r="A33">
        <v>1</v>
      </c>
      <c r="B33" t="s">
        <v>12252</v>
      </c>
      <c r="C33" t="s">
        <v>14650</v>
      </c>
      <c r="D33" t="s">
        <v>12253</v>
      </c>
      <c r="E33" t="s">
        <v>433</v>
      </c>
      <c r="F33" t="str">
        <f>VLOOKUP(E33,Clases!A:B,2,0)</f>
        <v>Insumos y Suministros Pdn</v>
      </c>
      <c r="G33" t="s">
        <v>29</v>
      </c>
      <c r="H33">
        <v>36</v>
      </c>
      <c r="I33" s="14">
        <v>36</v>
      </c>
      <c r="J33" s="15">
        <v>232404</v>
      </c>
      <c r="K33" s="15">
        <f t="shared" si="0"/>
        <v>8366544</v>
      </c>
      <c r="L33" s="20">
        <f t="shared" si="1"/>
        <v>3.4801514649149012E-3</v>
      </c>
    </row>
    <row r="34" spans="1:12" x14ac:dyDescent="0.25">
      <c r="A34">
        <v>1</v>
      </c>
      <c r="B34" t="s">
        <v>12113</v>
      </c>
      <c r="C34" t="s">
        <v>14650</v>
      </c>
      <c r="D34" t="s">
        <v>12114</v>
      </c>
      <c r="E34" t="s">
        <v>551</v>
      </c>
      <c r="F34" t="str">
        <f>VLOOKUP(E34,Clases!A:B,2,0)</f>
        <v>Tintas Electroink</v>
      </c>
      <c r="G34" t="s">
        <v>12098</v>
      </c>
      <c r="H34">
        <v>36</v>
      </c>
      <c r="I34" s="14">
        <v>34</v>
      </c>
      <c r="J34" s="15">
        <v>234126.073</v>
      </c>
      <c r="K34" s="15">
        <f t="shared" si="0"/>
        <v>7960286.4819999998</v>
      </c>
      <c r="L34" s="20">
        <f t="shared" si="1"/>
        <v>3.311164402108515E-3</v>
      </c>
    </row>
    <row r="35" spans="1:12" x14ac:dyDescent="0.25">
      <c r="A35">
        <v>1</v>
      </c>
      <c r="B35" t="s">
        <v>10635</v>
      </c>
      <c r="C35" t="s">
        <v>14648</v>
      </c>
      <c r="D35" t="s">
        <v>10636</v>
      </c>
      <c r="E35" t="s">
        <v>4937</v>
      </c>
      <c r="F35" t="str">
        <f>VLOOKUP(E35,Clases!A:B,2,0)</f>
        <v>Repuestos y Refacciones</v>
      </c>
      <c r="G35" t="s">
        <v>29</v>
      </c>
      <c r="H35">
        <v>36</v>
      </c>
      <c r="I35" s="14">
        <v>2</v>
      </c>
      <c r="J35" s="15">
        <v>3960944.9539999999</v>
      </c>
      <c r="K35" s="15">
        <f t="shared" si="0"/>
        <v>7921889.9079999998</v>
      </c>
      <c r="L35" s="20">
        <f t="shared" si="1"/>
        <v>3.2951929456440762E-3</v>
      </c>
    </row>
    <row r="36" spans="1:12" x14ac:dyDescent="0.25">
      <c r="A36">
        <v>1</v>
      </c>
      <c r="B36" t="s">
        <v>8543</v>
      </c>
      <c r="C36" t="s">
        <v>14648</v>
      </c>
      <c r="D36" t="s">
        <v>8544</v>
      </c>
      <c r="E36" t="s">
        <v>1725</v>
      </c>
      <c r="F36" t="str">
        <f>VLOOKUP(E36,Clases!A:B,2,0)</f>
        <v>Elementos Electricos</v>
      </c>
      <c r="G36" t="s">
        <v>29</v>
      </c>
      <c r="H36">
        <v>36</v>
      </c>
      <c r="I36" s="14">
        <v>2</v>
      </c>
      <c r="J36" s="15">
        <v>3952874.3670000001</v>
      </c>
      <c r="K36" s="15">
        <f t="shared" si="0"/>
        <v>7905748.7340000002</v>
      </c>
      <c r="L36" s="20">
        <f t="shared" si="1"/>
        <v>3.2884788555321322E-3</v>
      </c>
    </row>
    <row r="37" spans="1:12" x14ac:dyDescent="0.25">
      <c r="A37">
        <v>1</v>
      </c>
      <c r="B37" t="s">
        <v>1777</v>
      </c>
      <c r="C37" t="s">
        <v>14648</v>
      </c>
      <c r="D37" t="s">
        <v>1778</v>
      </c>
      <c r="E37" t="s">
        <v>1719</v>
      </c>
      <c r="F37" t="str">
        <f>VLOOKUP(E37,Clases!A:B,2,0)</f>
        <v>Elementos Mecanicos</v>
      </c>
      <c r="G37" t="s">
        <v>29</v>
      </c>
      <c r="H37">
        <v>36</v>
      </c>
      <c r="I37" s="14">
        <v>2</v>
      </c>
      <c r="J37" s="15">
        <v>3948743.9929999998</v>
      </c>
      <c r="K37" s="15">
        <f t="shared" si="0"/>
        <v>7897487.9859999996</v>
      </c>
      <c r="L37" s="20">
        <f t="shared" si="1"/>
        <v>3.2850427110197151E-3</v>
      </c>
    </row>
    <row r="38" spans="1:12" x14ac:dyDescent="0.25">
      <c r="A38">
        <v>1</v>
      </c>
      <c r="B38" t="s">
        <v>3277</v>
      </c>
      <c r="C38" t="s">
        <v>14648</v>
      </c>
      <c r="D38" t="s">
        <v>3278</v>
      </c>
      <c r="E38" t="s">
        <v>1719</v>
      </c>
      <c r="F38" t="str">
        <f>VLOOKUP(E38,Clases!A:B,2,0)</f>
        <v>Elementos Mecanicos</v>
      </c>
      <c r="G38" t="s">
        <v>29</v>
      </c>
      <c r="H38">
        <v>36</v>
      </c>
      <c r="I38" s="14">
        <v>35</v>
      </c>
      <c r="J38" s="15">
        <v>224984.44500000001</v>
      </c>
      <c r="K38" s="15">
        <f t="shared" si="0"/>
        <v>7874455.5750000002</v>
      </c>
      <c r="L38" s="20">
        <f t="shared" si="1"/>
        <v>3.2754621388166442E-3</v>
      </c>
    </row>
    <row r="39" spans="1:12" x14ac:dyDescent="0.25">
      <c r="A39">
        <v>1</v>
      </c>
      <c r="B39" t="s">
        <v>12070</v>
      </c>
      <c r="C39" t="s">
        <v>14650</v>
      </c>
      <c r="D39" t="s">
        <v>12071</v>
      </c>
      <c r="E39" t="s">
        <v>10941</v>
      </c>
      <c r="F39" t="str">
        <f>VLOOKUP(E39,Clases!A:B,2,0)</f>
        <v>Preprensa Insumos</v>
      </c>
      <c r="G39" t="s">
        <v>29</v>
      </c>
      <c r="H39">
        <v>36</v>
      </c>
      <c r="I39" s="14">
        <v>15</v>
      </c>
      <c r="J39" s="15">
        <v>511588.41499999998</v>
      </c>
      <c r="K39" s="15">
        <f t="shared" si="0"/>
        <v>7673826.2249999996</v>
      </c>
      <c r="L39" s="20">
        <f t="shared" si="1"/>
        <v>3.1920082627230712E-3</v>
      </c>
    </row>
    <row r="40" spans="1:12" x14ac:dyDescent="0.25">
      <c r="A40">
        <v>1</v>
      </c>
      <c r="B40" t="s">
        <v>10657</v>
      </c>
      <c r="C40" t="s">
        <v>14648</v>
      </c>
      <c r="D40" t="s">
        <v>10658</v>
      </c>
      <c r="E40" t="s">
        <v>1882</v>
      </c>
      <c r="F40" t="str">
        <f>VLOOKUP(E40,Clases!A:B,2,0)</f>
        <v>Elementos Neumaticos</v>
      </c>
      <c r="G40" t="s">
        <v>882</v>
      </c>
      <c r="H40">
        <v>36</v>
      </c>
      <c r="I40" s="14">
        <v>1</v>
      </c>
      <c r="J40" s="15">
        <v>7301683.0800000001</v>
      </c>
      <c r="K40" s="15">
        <f t="shared" si="0"/>
        <v>7301683.0800000001</v>
      </c>
      <c r="L40" s="20">
        <f t="shared" si="1"/>
        <v>3.0372114300966264E-3</v>
      </c>
    </row>
    <row r="41" spans="1:12" x14ac:dyDescent="0.25">
      <c r="A41">
        <v>1</v>
      </c>
      <c r="B41" t="s">
        <v>5151</v>
      </c>
      <c r="C41" t="s">
        <v>14648</v>
      </c>
      <c r="D41" t="s">
        <v>5152</v>
      </c>
      <c r="E41" t="s">
        <v>2139</v>
      </c>
      <c r="F41" t="str">
        <f>VLOOKUP(E41,Clases!A:B,2,0)</f>
        <v>Cadenas</v>
      </c>
      <c r="G41" t="s">
        <v>29</v>
      </c>
      <c r="H41">
        <v>36</v>
      </c>
      <c r="I41" s="14">
        <v>1</v>
      </c>
      <c r="J41" s="15">
        <v>7215392.6560000004</v>
      </c>
      <c r="K41" s="15">
        <f t="shared" si="0"/>
        <v>7215392.6560000004</v>
      </c>
      <c r="L41" s="20">
        <f t="shared" si="1"/>
        <v>3.0013180259034818E-3</v>
      </c>
    </row>
    <row r="42" spans="1:12" x14ac:dyDescent="0.25">
      <c r="A42">
        <v>1</v>
      </c>
      <c r="B42" t="s">
        <v>9126</v>
      </c>
      <c r="C42" t="s">
        <v>14648</v>
      </c>
      <c r="D42" t="s">
        <v>9127</v>
      </c>
      <c r="E42" t="s">
        <v>1725</v>
      </c>
      <c r="F42" t="str">
        <f>VLOOKUP(E42,Clases!A:B,2,0)</f>
        <v>Elementos Electricos</v>
      </c>
      <c r="G42" t="s">
        <v>29</v>
      </c>
      <c r="H42">
        <v>36</v>
      </c>
      <c r="I42" s="14">
        <v>1</v>
      </c>
      <c r="J42" s="15">
        <v>7212569.7170000002</v>
      </c>
      <c r="K42" s="15">
        <f t="shared" si="0"/>
        <v>7212569.7170000002</v>
      </c>
      <c r="L42" s="20">
        <f t="shared" si="1"/>
        <v>3.0001437949072405E-3</v>
      </c>
    </row>
    <row r="43" spans="1:12" x14ac:dyDescent="0.25">
      <c r="A43">
        <v>1</v>
      </c>
      <c r="B43" t="s">
        <v>12404</v>
      </c>
      <c r="C43" t="s">
        <v>14650</v>
      </c>
      <c r="D43" t="s">
        <v>12405</v>
      </c>
      <c r="E43" t="s">
        <v>433</v>
      </c>
      <c r="F43" t="str">
        <f>VLOOKUP(E43,Clases!A:B,2,0)</f>
        <v>Insumos y Suministros Pdn</v>
      </c>
      <c r="G43" t="s">
        <v>882</v>
      </c>
      <c r="H43">
        <v>36</v>
      </c>
      <c r="I43" s="14">
        <v>3</v>
      </c>
      <c r="J43" s="15">
        <v>2402382.6660000002</v>
      </c>
      <c r="K43" s="15">
        <f t="shared" si="0"/>
        <v>7207147.9980000006</v>
      </c>
      <c r="L43" s="20">
        <f t="shared" si="1"/>
        <v>2.9978885741948169E-3</v>
      </c>
    </row>
    <row r="44" spans="1:12" x14ac:dyDescent="0.25">
      <c r="A44">
        <v>1</v>
      </c>
      <c r="B44" t="s">
        <v>1748</v>
      </c>
      <c r="C44" t="s">
        <v>14648</v>
      </c>
      <c r="D44" t="s">
        <v>1749</v>
      </c>
      <c r="E44" t="s">
        <v>1719</v>
      </c>
      <c r="F44" t="str">
        <f>VLOOKUP(E44,Clases!A:B,2,0)</f>
        <v>Elementos Mecanicos</v>
      </c>
      <c r="G44" t="s">
        <v>29</v>
      </c>
      <c r="H44">
        <v>36</v>
      </c>
      <c r="I44" s="14">
        <v>2</v>
      </c>
      <c r="J44" s="15">
        <v>3589941.0430000001</v>
      </c>
      <c r="K44" s="15">
        <f t="shared" si="0"/>
        <v>7179882.0860000001</v>
      </c>
      <c r="L44" s="20">
        <f t="shared" si="1"/>
        <v>2.9865470329814982E-3</v>
      </c>
    </row>
    <row r="45" spans="1:12" x14ac:dyDescent="0.25">
      <c r="A45">
        <v>1</v>
      </c>
      <c r="B45" t="s">
        <v>12096</v>
      </c>
      <c r="C45" t="s">
        <v>14650</v>
      </c>
      <c r="D45" t="s">
        <v>12097</v>
      </c>
      <c r="E45" t="s">
        <v>551</v>
      </c>
      <c r="F45" t="str">
        <f>VLOOKUP(E45,Clases!A:B,2,0)</f>
        <v>Tintas Electroink</v>
      </c>
      <c r="G45" t="s">
        <v>12098</v>
      </c>
      <c r="H45">
        <v>36</v>
      </c>
      <c r="I45" s="14">
        <v>25</v>
      </c>
      <c r="J45" s="15">
        <v>282701.58</v>
      </c>
      <c r="K45" s="15">
        <f t="shared" si="0"/>
        <v>7067539.5</v>
      </c>
      <c r="L45" s="20">
        <f t="shared" si="1"/>
        <v>2.9398169595795981E-3</v>
      </c>
    </row>
    <row r="46" spans="1:12" x14ac:dyDescent="0.25">
      <c r="A46">
        <v>1</v>
      </c>
      <c r="B46" t="s">
        <v>12204</v>
      </c>
      <c r="C46" t="s">
        <v>14650</v>
      </c>
      <c r="D46" t="s">
        <v>12205</v>
      </c>
      <c r="E46" t="s">
        <v>1770</v>
      </c>
      <c r="F46" t="str">
        <f>VLOOKUP(E46,Clases!A:B,2,0)</f>
        <v>Insumos de Corte</v>
      </c>
      <c r="G46" t="s">
        <v>29</v>
      </c>
      <c r="H46">
        <v>36</v>
      </c>
      <c r="I46" s="14">
        <v>57</v>
      </c>
      <c r="J46" s="15">
        <v>123591.088</v>
      </c>
      <c r="K46" s="15">
        <f t="shared" si="0"/>
        <v>7044692.0159999998</v>
      </c>
      <c r="L46" s="20">
        <f t="shared" si="1"/>
        <v>2.9303133096959398E-3</v>
      </c>
    </row>
    <row r="47" spans="1:12" x14ac:dyDescent="0.25">
      <c r="A47">
        <v>1</v>
      </c>
      <c r="B47" t="s">
        <v>12088</v>
      </c>
      <c r="C47" t="s">
        <v>14650</v>
      </c>
      <c r="D47" t="s">
        <v>12089</v>
      </c>
      <c r="E47" t="s">
        <v>1770</v>
      </c>
      <c r="F47" t="str">
        <f>VLOOKUP(E47,Clases!A:B,2,0)</f>
        <v>Insumos de Corte</v>
      </c>
      <c r="G47" t="s">
        <v>29</v>
      </c>
      <c r="H47">
        <v>36</v>
      </c>
      <c r="I47" s="14">
        <v>1</v>
      </c>
      <c r="J47" s="15">
        <v>6735574</v>
      </c>
      <c r="K47" s="15">
        <f t="shared" si="0"/>
        <v>6735574</v>
      </c>
      <c r="L47" s="20">
        <f t="shared" si="1"/>
        <v>2.8017324385245235E-3</v>
      </c>
    </row>
    <row r="48" spans="1:12" x14ac:dyDescent="0.25">
      <c r="A48">
        <v>1</v>
      </c>
      <c r="B48" t="s">
        <v>12160</v>
      </c>
      <c r="C48" t="s">
        <v>14650</v>
      </c>
      <c r="D48" t="s">
        <v>12161</v>
      </c>
      <c r="E48" t="s">
        <v>551</v>
      </c>
      <c r="F48" t="str">
        <f>VLOOKUP(E48,Clases!A:B,2,0)</f>
        <v>Tintas Electroink</v>
      </c>
      <c r="G48" t="s">
        <v>12098</v>
      </c>
      <c r="H48">
        <v>36</v>
      </c>
      <c r="I48" s="14">
        <v>10</v>
      </c>
      <c r="J48" s="15">
        <v>668752.91700000002</v>
      </c>
      <c r="K48" s="15">
        <f t="shared" si="0"/>
        <v>6687529.1699999999</v>
      </c>
      <c r="L48" s="20">
        <f t="shared" si="1"/>
        <v>2.7817476890860354E-3</v>
      </c>
    </row>
    <row r="49" spans="1:12" x14ac:dyDescent="0.25">
      <c r="A49">
        <v>1</v>
      </c>
      <c r="B49" t="s">
        <v>12234</v>
      </c>
      <c r="C49" t="s">
        <v>14650</v>
      </c>
      <c r="D49" t="s">
        <v>12235</v>
      </c>
      <c r="E49" t="s">
        <v>433</v>
      </c>
      <c r="F49" t="str">
        <f>VLOOKUP(E49,Clases!A:B,2,0)</f>
        <v>Insumos y Suministros Pdn</v>
      </c>
      <c r="G49" t="s">
        <v>29</v>
      </c>
      <c r="H49">
        <v>36</v>
      </c>
      <c r="I49" s="14">
        <v>4</v>
      </c>
      <c r="J49" s="15">
        <v>1649354.56</v>
      </c>
      <c r="K49" s="15">
        <f t="shared" si="0"/>
        <v>6597418.2400000002</v>
      </c>
      <c r="L49" s="20">
        <f t="shared" si="1"/>
        <v>2.7442651054715413E-3</v>
      </c>
    </row>
    <row r="50" spans="1:12" x14ac:dyDescent="0.25">
      <c r="A50">
        <v>1</v>
      </c>
      <c r="B50" t="s">
        <v>9316</v>
      </c>
      <c r="C50" t="s">
        <v>14648</v>
      </c>
      <c r="D50" t="s">
        <v>9317</v>
      </c>
      <c r="E50" t="s">
        <v>1970</v>
      </c>
      <c r="F50" t="str">
        <f>VLOOKUP(E50,Clases!A:B,2,0)</f>
        <v>Rodamientos y Retenedores</v>
      </c>
      <c r="G50" t="s">
        <v>29</v>
      </c>
      <c r="H50">
        <v>36</v>
      </c>
      <c r="I50" s="14">
        <v>2</v>
      </c>
      <c r="J50" s="15">
        <v>3265510.6379999998</v>
      </c>
      <c r="K50" s="15">
        <f t="shared" si="0"/>
        <v>6531021.2759999996</v>
      </c>
      <c r="L50" s="20">
        <f t="shared" si="1"/>
        <v>2.7166465939893205E-3</v>
      </c>
    </row>
    <row r="51" spans="1:12" x14ac:dyDescent="0.25">
      <c r="A51">
        <v>1</v>
      </c>
      <c r="B51" t="s">
        <v>12186</v>
      </c>
      <c r="C51" t="s">
        <v>14650</v>
      </c>
      <c r="D51" t="s">
        <v>12187</v>
      </c>
      <c r="E51" t="s">
        <v>10941</v>
      </c>
      <c r="F51" t="str">
        <f>VLOOKUP(E51,Clases!A:B,2,0)</f>
        <v>Preprensa Insumos</v>
      </c>
      <c r="G51" t="s">
        <v>882</v>
      </c>
      <c r="H51">
        <v>36</v>
      </c>
      <c r="I51" s="14">
        <v>165</v>
      </c>
      <c r="J51" s="15">
        <v>38239.129000000001</v>
      </c>
      <c r="K51" s="15">
        <f t="shared" si="0"/>
        <v>6309456.2850000001</v>
      </c>
      <c r="L51" s="20">
        <f t="shared" si="1"/>
        <v>2.6244843190998913E-3</v>
      </c>
    </row>
    <row r="52" spans="1:12" x14ac:dyDescent="0.25">
      <c r="A52">
        <v>1</v>
      </c>
      <c r="B52" t="s">
        <v>5236</v>
      </c>
      <c r="C52" t="s">
        <v>14648</v>
      </c>
      <c r="D52" t="s">
        <v>5237</v>
      </c>
      <c r="E52" t="s">
        <v>1719</v>
      </c>
      <c r="F52" t="str">
        <f>VLOOKUP(E52,Clases!A:B,2,0)</f>
        <v>Elementos Mecanicos</v>
      </c>
      <c r="G52" t="s">
        <v>29</v>
      </c>
      <c r="H52">
        <v>36</v>
      </c>
      <c r="I52" s="14">
        <v>1</v>
      </c>
      <c r="J52" s="15">
        <v>6292729.8229999999</v>
      </c>
      <c r="K52" s="15">
        <f t="shared" si="0"/>
        <v>6292729.8229999999</v>
      </c>
      <c r="L52" s="20">
        <f t="shared" si="1"/>
        <v>2.6175267723240487E-3</v>
      </c>
    </row>
    <row r="53" spans="1:12" x14ac:dyDescent="0.25">
      <c r="A53">
        <v>1</v>
      </c>
      <c r="B53" t="s">
        <v>8428</v>
      </c>
      <c r="C53" t="s">
        <v>14648</v>
      </c>
      <c r="D53" t="s">
        <v>8429</v>
      </c>
      <c r="E53" t="s">
        <v>1882</v>
      </c>
      <c r="F53" t="str">
        <f>VLOOKUP(E53,Clases!A:B,2,0)</f>
        <v>Elementos Neumaticos</v>
      </c>
      <c r="G53" t="s">
        <v>29</v>
      </c>
      <c r="H53">
        <v>36</v>
      </c>
      <c r="I53" s="14">
        <v>4</v>
      </c>
      <c r="J53" s="15">
        <v>1556245.3729999999</v>
      </c>
      <c r="K53" s="15">
        <f t="shared" si="0"/>
        <v>6224981.4919999996</v>
      </c>
      <c r="L53" s="20">
        <f t="shared" si="1"/>
        <v>2.5893461456070687E-3</v>
      </c>
    </row>
    <row r="54" spans="1:12" x14ac:dyDescent="0.25">
      <c r="A54">
        <v>1</v>
      </c>
      <c r="B54" t="s">
        <v>5153</v>
      </c>
      <c r="C54" t="s">
        <v>14648</v>
      </c>
      <c r="D54" t="s">
        <v>5154</v>
      </c>
      <c r="E54" t="s">
        <v>1719</v>
      </c>
      <c r="F54" t="str">
        <f>VLOOKUP(E54,Clases!A:B,2,0)</f>
        <v>Elementos Mecanicos</v>
      </c>
      <c r="G54" t="s">
        <v>29</v>
      </c>
      <c r="H54">
        <v>36</v>
      </c>
      <c r="I54" s="14">
        <v>2</v>
      </c>
      <c r="J54" s="15">
        <v>3107520.9</v>
      </c>
      <c r="K54" s="15">
        <f t="shared" si="0"/>
        <v>6215041.7999999998</v>
      </c>
      <c r="L54" s="20">
        <f t="shared" si="1"/>
        <v>2.5852116267813022E-3</v>
      </c>
    </row>
    <row r="55" spans="1:12" x14ac:dyDescent="0.25">
      <c r="A55">
        <v>1</v>
      </c>
      <c r="B55" t="s">
        <v>9973</v>
      </c>
      <c r="C55" t="s">
        <v>14648</v>
      </c>
      <c r="D55" t="s">
        <v>9974</v>
      </c>
      <c r="E55" t="s">
        <v>1859</v>
      </c>
      <c r="F55" t="str">
        <f>VLOOKUP(E55,Clases!A:B,2,0)</f>
        <v>Elementos Electronicos</v>
      </c>
      <c r="G55" t="s">
        <v>29</v>
      </c>
      <c r="H55">
        <v>36</v>
      </c>
      <c r="I55" s="14">
        <v>1</v>
      </c>
      <c r="J55" s="15">
        <v>6070305.7800000003</v>
      </c>
      <c r="K55" s="15">
        <f t="shared" si="0"/>
        <v>6070305.7800000003</v>
      </c>
      <c r="L55" s="20">
        <f t="shared" si="1"/>
        <v>2.5250071657721986E-3</v>
      </c>
    </row>
    <row r="56" spans="1:12" x14ac:dyDescent="0.25">
      <c r="A56">
        <v>1</v>
      </c>
      <c r="B56" t="s">
        <v>12170</v>
      </c>
      <c r="C56" t="s">
        <v>14650</v>
      </c>
      <c r="D56" t="s">
        <v>12171</v>
      </c>
      <c r="E56" t="s">
        <v>433</v>
      </c>
      <c r="F56" t="str">
        <f>VLOOKUP(E56,Clases!A:B,2,0)</f>
        <v>Insumos y Suministros Pdn</v>
      </c>
      <c r="G56" t="s">
        <v>29</v>
      </c>
      <c r="H56">
        <v>36</v>
      </c>
      <c r="I56" s="14">
        <v>30</v>
      </c>
      <c r="J56" s="15">
        <v>197807.65599999999</v>
      </c>
      <c r="K56" s="15">
        <f t="shared" si="0"/>
        <v>5934229.6799999997</v>
      </c>
      <c r="L56" s="20">
        <f t="shared" si="1"/>
        <v>2.4684048890430128E-3</v>
      </c>
    </row>
    <row r="57" spans="1:12" x14ac:dyDescent="0.25">
      <c r="A57">
        <v>1</v>
      </c>
      <c r="B57" t="s">
        <v>10191</v>
      </c>
      <c r="C57" t="s">
        <v>14648</v>
      </c>
      <c r="D57" t="s">
        <v>10192</v>
      </c>
      <c r="E57" t="s">
        <v>433</v>
      </c>
      <c r="F57" t="str">
        <f>VLOOKUP(E57,Clases!A:B,2,0)</f>
        <v>Insumos y Suministros Pdn</v>
      </c>
      <c r="G57" t="s">
        <v>29</v>
      </c>
      <c r="H57">
        <v>36</v>
      </c>
      <c r="I57" s="14">
        <v>2</v>
      </c>
      <c r="J57" s="15">
        <v>2890211.2259999998</v>
      </c>
      <c r="K57" s="15">
        <f t="shared" si="0"/>
        <v>5780422.4519999996</v>
      </c>
      <c r="L57" s="20">
        <f t="shared" si="1"/>
        <v>2.4044271642095928E-3</v>
      </c>
    </row>
    <row r="58" spans="1:12" x14ac:dyDescent="0.25">
      <c r="A58">
        <v>1</v>
      </c>
      <c r="B58" t="s">
        <v>8539</v>
      </c>
      <c r="C58" t="s">
        <v>14648</v>
      </c>
      <c r="D58" t="s">
        <v>8540</v>
      </c>
      <c r="E58" t="s">
        <v>1719</v>
      </c>
      <c r="F58" t="str">
        <f>VLOOKUP(E58,Clases!A:B,2,0)</f>
        <v>Elementos Mecanicos</v>
      </c>
      <c r="G58" t="s">
        <v>29</v>
      </c>
      <c r="H58">
        <v>36</v>
      </c>
      <c r="I58" s="14">
        <v>4</v>
      </c>
      <c r="J58" s="15">
        <v>1437916.399</v>
      </c>
      <c r="K58" s="15">
        <f t="shared" si="0"/>
        <v>5751665.5959999999</v>
      </c>
      <c r="L58" s="20">
        <f t="shared" si="1"/>
        <v>2.392465449248822E-3</v>
      </c>
    </row>
    <row r="59" spans="1:12" x14ac:dyDescent="0.25">
      <c r="A59">
        <v>1</v>
      </c>
      <c r="B59" t="s">
        <v>11765</v>
      </c>
      <c r="C59" t="s">
        <v>14650</v>
      </c>
      <c r="D59" t="s">
        <v>11766</v>
      </c>
      <c r="E59" t="s">
        <v>1770</v>
      </c>
      <c r="F59" t="str">
        <f>VLOOKUP(E59,Clases!A:B,2,0)</f>
        <v>Insumos de Corte</v>
      </c>
      <c r="G59" t="s">
        <v>29</v>
      </c>
      <c r="H59">
        <v>36</v>
      </c>
      <c r="I59" s="14">
        <v>6</v>
      </c>
      <c r="J59" s="15">
        <v>957279.24300000002</v>
      </c>
      <c r="K59" s="15">
        <f t="shared" si="0"/>
        <v>5743675.4580000006</v>
      </c>
      <c r="L59" s="20">
        <f t="shared" si="1"/>
        <v>2.3891418677956474E-3</v>
      </c>
    </row>
    <row r="60" spans="1:12" x14ac:dyDescent="0.25">
      <c r="A60">
        <v>1</v>
      </c>
      <c r="B60" t="s">
        <v>9388</v>
      </c>
      <c r="C60" t="s">
        <v>14648</v>
      </c>
      <c r="D60" t="s">
        <v>9389</v>
      </c>
      <c r="E60" t="s">
        <v>1725</v>
      </c>
      <c r="F60" t="str">
        <f>VLOOKUP(E60,Clases!A:B,2,0)</f>
        <v>Elementos Electricos</v>
      </c>
      <c r="G60" t="s">
        <v>29</v>
      </c>
      <c r="H60">
        <v>36</v>
      </c>
      <c r="I60" s="14">
        <v>1</v>
      </c>
      <c r="J60" s="15">
        <v>5721347.6960000005</v>
      </c>
      <c r="K60" s="15">
        <f t="shared" si="0"/>
        <v>5721347.6960000005</v>
      </c>
      <c r="L60" s="20">
        <f t="shared" si="1"/>
        <v>2.3798544017125706E-3</v>
      </c>
    </row>
    <row r="61" spans="1:12" x14ac:dyDescent="0.25">
      <c r="A61">
        <v>1</v>
      </c>
      <c r="B61" t="s">
        <v>12188</v>
      </c>
      <c r="C61" t="s">
        <v>14650</v>
      </c>
      <c r="D61" t="s">
        <v>12189</v>
      </c>
      <c r="E61" t="s">
        <v>1719</v>
      </c>
      <c r="F61" t="str">
        <f>VLOOKUP(E61,Clases!A:B,2,0)</f>
        <v>Elementos Mecanicos</v>
      </c>
      <c r="G61" t="s">
        <v>29</v>
      </c>
      <c r="H61">
        <v>36</v>
      </c>
      <c r="I61" s="14">
        <v>2</v>
      </c>
      <c r="J61" s="15">
        <v>2823635.81</v>
      </c>
      <c r="K61" s="15">
        <f t="shared" si="0"/>
        <v>5647271.6200000001</v>
      </c>
      <c r="L61" s="20">
        <f t="shared" si="1"/>
        <v>2.3490416832942429E-3</v>
      </c>
    </row>
    <row r="62" spans="1:12" x14ac:dyDescent="0.25">
      <c r="A62">
        <v>1</v>
      </c>
      <c r="B62" t="s">
        <v>11598</v>
      </c>
      <c r="C62" t="s">
        <v>14650</v>
      </c>
      <c r="D62" t="s">
        <v>11599</v>
      </c>
      <c r="E62" t="s">
        <v>1799</v>
      </c>
      <c r="F62" t="str">
        <f>VLOOKUP(E62,Clases!A:B,2,0)</f>
        <v>Numeradores</v>
      </c>
      <c r="G62" t="s">
        <v>116</v>
      </c>
      <c r="H62">
        <v>36</v>
      </c>
      <c r="I62" s="14">
        <v>14</v>
      </c>
      <c r="J62" s="15">
        <v>400178.66100000002</v>
      </c>
      <c r="K62" s="15">
        <f t="shared" si="0"/>
        <v>5602501.2540000007</v>
      </c>
      <c r="L62" s="20">
        <f t="shared" si="1"/>
        <v>2.330418981397298E-3</v>
      </c>
    </row>
    <row r="63" spans="1:12" x14ac:dyDescent="0.25">
      <c r="A63">
        <v>1</v>
      </c>
      <c r="B63" t="s">
        <v>12051</v>
      </c>
      <c r="C63" t="s">
        <v>14650</v>
      </c>
      <c r="D63" t="s">
        <v>12052</v>
      </c>
      <c r="E63" t="s">
        <v>1770</v>
      </c>
      <c r="F63" t="str">
        <f>VLOOKUP(E63,Clases!A:B,2,0)</f>
        <v>Insumos de Corte</v>
      </c>
      <c r="G63" t="s">
        <v>29</v>
      </c>
      <c r="H63">
        <v>36</v>
      </c>
      <c r="I63" s="14">
        <v>3</v>
      </c>
      <c r="J63" s="15">
        <v>1863286.273</v>
      </c>
      <c r="K63" s="15">
        <f t="shared" si="0"/>
        <v>5589858.8190000001</v>
      </c>
      <c r="L63" s="20">
        <f t="shared" si="1"/>
        <v>2.3251602283583675E-3</v>
      </c>
    </row>
    <row r="64" spans="1:12" x14ac:dyDescent="0.25">
      <c r="A64">
        <v>1</v>
      </c>
      <c r="B64" t="s">
        <v>7307</v>
      </c>
      <c r="C64" t="s">
        <v>14648</v>
      </c>
      <c r="D64" t="s">
        <v>7308</v>
      </c>
      <c r="E64" t="s">
        <v>1859</v>
      </c>
      <c r="F64" t="str">
        <f>VLOOKUP(E64,Clases!A:B,2,0)</f>
        <v>Elementos Electronicos</v>
      </c>
      <c r="G64" t="s">
        <v>29</v>
      </c>
      <c r="H64">
        <v>36</v>
      </c>
      <c r="I64" s="14">
        <v>3</v>
      </c>
      <c r="J64" s="15">
        <v>1859069.45</v>
      </c>
      <c r="K64" s="15">
        <f t="shared" si="0"/>
        <v>5577208.3499999996</v>
      </c>
      <c r="L64" s="20">
        <f t="shared" si="1"/>
        <v>2.3198981334931266E-3</v>
      </c>
    </row>
    <row r="65" spans="1:12" x14ac:dyDescent="0.25">
      <c r="A65">
        <v>1</v>
      </c>
      <c r="B65" t="s">
        <v>11163</v>
      </c>
      <c r="C65" t="s">
        <v>14650</v>
      </c>
      <c r="D65" t="s">
        <v>11164</v>
      </c>
      <c r="E65" t="s">
        <v>11010</v>
      </c>
      <c r="F65" t="str">
        <f>VLOOKUP(E65,Clases!A:B,2,0)</f>
        <v>Art. Numeracion arabiga</v>
      </c>
      <c r="G65" t="s">
        <v>29</v>
      </c>
      <c r="H65">
        <v>36</v>
      </c>
      <c r="I65" s="14">
        <v>25</v>
      </c>
      <c r="J65" s="15">
        <v>223085.226</v>
      </c>
      <c r="K65" s="15">
        <f t="shared" si="0"/>
        <v>5577130.6499999994</v>
      </c>
      <c r="L65" s="20">
        <f t="shared" si="1"/>
        <v>2.3198658133656252E-3</v>
      </c>
    </row>
    <row r="66" spans="1:12" x14ac:dyDescent="0.25">
      <c r="A66">
        <v>1</v>
      </c>
      <c r="B66" t="s">
        <v>12410</v>
      </c>
      <c r="C66" t="s">
        <v>14650</v>
      </c>
      <c r="D66" t="s">
        <v>12411</v>
      </c>
      <c r="E66" t="s">
        <v>1965</v>
      </c>
      <c r="F66" t="str">
        <f>VLOOKUP(E66,Clases!A:B,2,0)</f>
        <v>Insumos de Mantenimiento</v>
      </c>
      <c r="G66" t="s">
        <v>882</v>
      </c>
      <c r="H66">
        <v>36</v>
      </c>
      <c r="I66" s="14">
        <v>1</v>
      </c>
      <c r="J66" s="15">
        <v>5568000</v>
      </c>
      <c r="K66" s="15">
        <f t="shared" si="0"/>
        <v>5568000</v>
      </c>
      <c r="L66" s="20">
        <f t="shared" si="1"/>
        <v>2.3160678240198304E-3</v>
      </c>
    </row>
    <row r="67" spans="1:12" x14ac:dyDescent="0.25">
      <c r="A67">
        <v>1</v>
      </c>
      <c r="B67" t="s">
        <v>12360</v>
      </c>
      <c r="C67" t="s">
        <v>14650</v>
      </c>
      <c r="D67" t="s">
        <v>12361</v>
      </c>
      <c r="E67" t="s">
        <v>12362</v>
      </c>
      <c r="F67" t="str">
        <f>VLOOKUP(E67,Clases!A:B,2,0)</f>
        <v>Insumos</v>
      </c>
      <c r="G67" t="s">
        <v>29</v>
      </c>
      <c r="H67">
        <v>36</v>
      </c>
      <c r="I67" s="14">
        <v>24</v>
      </c>
      <c r="J67" s="15">
        <v>231497.033</v>
      </c>
      <c r="K67" s="15">
        <f t="shared" si="0"/>
        <v>5555928.7919999994</v>
      </c>
      <c r="L67" s="20">
        <f t="shared" si="1"/>
        <v>2.3110466788248143E-3</v>
      </c>
    </row>
    <row r="68" spans="1:12" x14ac:dyDescent="0.25">
      <c r="A68">
        <v>1</v>
      </c>
      <c r="B68" t="s">
        <v>9874</v>
      </c>
      <c r="C68" t="s">
        <v>14648</v>
      </c>
      <c r="D68" t="s">
        <v>9875</v>
      </c>
      <c r="E68" t="s">
        <v>4937</v>
      </c>
      <c r="F68" t="str">
        <f>VLOOKUP(E68,Clases!A:B,2,0)</f>
        <v>Repuestos y Refacciones</v>
      </c>
      <c r="G68" t="s">
        <v>29</v>
      </c>
      <c r="H68">
        <v>36</v>
      </c>
      <c r="I68" s="14">
        <v>40</v>
      </c>
      <c r="J68" s="15">
        <v>138592</v>
      </c>
      <c r="K68" s="15">
        <f t="shared" ref="K68:K131" si="2">+I68*J68</f>
        <v>5543680</v>
      </c>
      <c r="L68" s="20">
        <f t="shared" si="1"/>
        <v>2.3059516657080201E-3</v>
      </c>
    </row>
    <row r="69" spans="1:12" x14ac:dyDescent="0.25">
      <c r="A69">
        <v>1</v>
      </c>
      <c r="B69" t="s">
        <v>1744</v>
      </c>
      <c r="C69" t="s">
        <v>14648</v>
      </c>
      <c r="D69" t="s">
        <v>1745</v>
      </c>
      <c r="E69" t="s">
        <v>1725</v>
      </c>
      <c r="F69" t="str">
        <f>VLOOKUP(E69,Clases!A:B,2,0)</f>
        <v>Elementos Electricos</v>
      </c>
      <c r="G69" t="s">
        <v>29</v>
      </c>
      <c r="H69">
        <v>36</v>
      </c>
      <c r="I69" s="14">
        <v>1</v>
      </c>
      <c r="J69" s="15">
        <v>5508665.2949999999</v>
      </c>
      <c r="K69" s="15">
        <f t="shared" si="2"/>
        <v>5508665.2949999999</v>
      </c>
      <c r="L69" s="20">
        <f t="shared" ref="L69:L132" si="3">+K69/$K$4046</f>
        <v>2.2913869330179974E-3</v>
      </c>
    </row>
    <row r="70" spans="1:12" x14ac:dyDescent="0.25">
      <c r="A70">
        <v>1</v>
      </c>
      <c r="B70" t="s">
        <v>8902</v>
      </c>
      <c r="C70" t="s">
        <v>14648</v>
      </c>
      <c r="D70" t="s">
        <v>8903</v>
      </c>
      <c r="E70" t="s">
        <v>1882</v>
      </c>
      <c r="F70" t="str">
        <f>VLOOKUP(E70,Clases!A:B,2,0)</f>
        <v>Elementos Neumaticos</v>
      </c>
      <c r="G70" t="s">
        <v>29</v>
      </c>
      <c r="H70">
        <v>36</v>
      </c>
      <c r="I70" s="14">
        <v>1</v>
      </c>
      <c r="J70" s="15">
        <v>5423071.8899999997</v>
      </c>
      <c r="K70" s="15">
        <f t="shared" si="2"/>
        <v>5423071.8899999997</v>
      </c>
      <c r="L70" s="20">
        <f t="shared" si="3"/>
        <v>2.2557834611665606E-3</v>
      </c>
    </row>
    <row r="71" spans="1:12" x14ac:dyDescent="0.25">
      <c r="A71">
        <v>1</v>
      </c>
      <c r="B71" t="s">
        <v>9593</v>
      </c>
      <c r="C71" t="s">
        <v>14648</v>
      </c>
      <c r="D71" t="s">
        <v>9594</v>
      </c>
      <c r="E71" t="s">
        <v>4937</v>
      </c>
      <c r="F71" t="str">
        <f>VLOOKUP(E71,Clases!A:B,2,0)</f>
        <v>Repuestos y Refacciones</v>
      </c>
      <c r="G71" t="s">
        <v>29</v>
      </c>
      <c r="H71">
        <v>36</v>
      </c>
      <c r="I71" s="14">
        <v>3</v>
      </c>
      <c r="J71" s="15">
        <v>1802051.183</v>
      </c>
      <c r="K71" s="15">
        <f t="shared" si="2"/>
        <v>5406153.5489999996</v>
      </c>
      <c r="L71" s="20">
        <f t="shared" si="3"/>
        <v>2.2487461003142086E-3</v>
      </c>
    </row>
    <row r="72" spans="1:12" x14ac:dyDescent="0.25">
      <c r="A72">
        <v>1</v>
      </c>
      <c r="B72" t="s">
        <v>10197</v>
      </c>
      <c r="C72" t="s">
        <v>14648</v>
      </c>
      <c r="D72" t="s">
        <v>10198</v>
      </c>
      <c r="E72" t="s">
        <v>2094</v>
      </c>
      <c r="F72" t="str">
        <f>VLOOKUP(E72,Clases!A:B,2,0)</f>
        <v>Engranes y Piñones</v>
      </c>
      <c r="G72" t="s">
        <v>29</v>
      </c>
      <c r="H72">
        <v>36</v>
      </c>
      <c r="I72" s="14">
        <v>1</v>
      </c>
      <c r="J72" s="15">
        <v>5396198.7699999996</v>
      </c>
      <c r="K72" s="15">
        <f t="shared" si="2"/>
        <v>5396198.7699999996</v>
      </c>
      <c r="L72" s="20">
        <f t="shared" si="3"/>
        <v>2.244605305893029E-3</v>
      </c>
    </row>
    <row r="73" spans="1:12" x14ac:dyDescent="0.25">
      <c r="A73">
        <v>1</v>
      </c>
      <c r="B73" t="s">
        <v>12082</v>
      </c>
      <c r="C73" t="s">
        <v>14650</v>
      </c>
      <c r="D73" t="s">
        <v>12083</v>
      </c>
      <c r="E73" t="s">
        <v>10941</v>
      </c>
      <c r="F73" t="str">
        <f>VLOOKUP(E73,Clases!A:B,2,0)</f>
        <v>Preprensa Insumos</v>
      </c>
      <c r="G73" t="s">
        <v>29</v>
      </c>
      <c r="H73">
        <v>36</v>
      </c>
      <c r="I73" s="14">
        <v>1</v>
      </c>
      <c r="J73" s="15">
        <v>5391843.3380000005</v>
      </c>
      <c r="K73" s="15">
        <f t="shared" si="2"/>
        <v>5391843.3380000005</v>
      </c>
      <c r="L73" s="20">
        <f t="shared" si="3"/>
        <v>2.2427936184083118E-3</v>
      </c>
    </row>
    <row r="74" spans="1:12" x14ac:dyDescent="0.25">
      <c r="A74">
        <v>1</v>
      </c>
      <c r="B74" t="s">
        <v>9152</v>
      </c>
      <c r="C74" t="s">
        <v>14648</v>
      </c>
      <c r="D74" t="s">
        <v>9153</v>
      </c>
      <c r="E74" t="s">
        <v>1719</v>
      </c>
      <c r="F74" t="str">
        <f>VLOOKUP(E74,Clases!A:B,2,0)</f>
        <v>Elementos Mecanicos</v>
      </c>
      <c r="G74" t="s">
        <v>29</v>
      </c>
      <c r="H74">
        <v>36</v>
      </c>
      <c r="I74" s="14">
        <v>1</v>
      </c>
      <c r="J74" s="15">
        <v>5353764.3550000004</v>
      </c>
      <c r="K74" s="15">
        <f t="shared" si="2"/>
        <v>5353764.3550000004</v>
      </c>
      <c r="L74" s="20">
        <f t="shared" si="3"/>
        <v>2.2269542672413403E-3</v>
      </c>
    </row>
    <row r="75" spans="1:12" x14ac:dyDescent="0.25">
      <c r="A75">
        <v>1</v>
      </c>
      <c r="B75" t="s">
        <v>7664</v>
      </c>
      <c r="C75" t="s">
        <v>14648</v>
      </c>
      <c r="D75" t="s">
        <v>7665</v>
      </c>
      <c r="E75" t="s">
        <v>1719</v>
      </c>
      <c r="F75" t="str">
        <f>VLOOKUP(E75,Clases!A:B,2,0)</f>
        <v>Elementos Mecanicos</v>
      </c>
      <c r="G75" t="s">
        <v>29</v>
      </c>
      <c r="H75">
        <v>36</v>
      </c>
      <c r="I75" s="14">
        <v>1</v>
      </c>
      <c r="J75" s="15">
        <v>5308195.9349999996</v>
      </c>
      <c r="K75" s="15">
        <f t="shared" si="2"/>
        <v>5308195.9349999996</v>
      </c>
      <c r="L75" s="20">
        <f t="shared" si="3"/>
        <v>2.2079996064379237E-3</v>
      </c>
    </row>
    <row r="76" spans="1:12" x14ac:dyDescent="0.25">
      <c r="A76">
        <v>1</v>
      </c>
      <c r="B76" t="s">
        <v>11861</v>
      </c>
      <c r="C76" t="s">
        <v>14650</v>
      </c>
      <c r="D76" t="s">
        <v>11862</v>
      </c>
      <c r="E76" t="s">
        <v>1770</v>
      </c>
      <c r="F76" t="str">
        <f>VLOOKUP(E76,Clases!A:B,2,0)</f>
        <v>Insumos de Corte</v>
      </c>
      <c r="G76" t="s">
        <v>29</v>
      </c>
      <c r="H76">
        <v>36</v>
      </c>
      <c r="I76" s="14">
        <v>7</v>
      </c>
      <c r="J76" s="15">
        <v>745044.86699999997</v>
      </c>
      <c r="K76" s="15">
        <f t="shared" si="2"/>
        <v>5215314.0690000001</v>
      </c>
      <c r="L76" s="20">
        <f t="shared" si="3"/>
        <v>2.1693644230188287E-3</v>
      </c>
    </row>
    <row r="77" spans="1:12" x14ac:dyDescent="0.25">
      <c r="A77">
        <v>1</v>
      </c>
      <c r="B77" t="s">
        <v>1827</v>
      </c>
      <c r="C77" t="s">
        <v>14648</v>
      </c>
      <c r="D77" t="s">
        <v>1828</v>
      </c>
      <c r="E77" t="s">
        <v>1816</v>
      </c>
      <c r="F77" t="str">
        <f>VLOOKUP(E77,Clases!A:B,2,0)</f>
        <v>Lubricantes y Aditivos</v>
      </c>
      <c r="G77" t="s">
        <v>882</v>
      </c>
      <c r="H77">
        <v>36</v>
      </c>
      <c r="I77" s="14">
        <v>2</v>
      </c>
      <c r="J77" s="15">
        <v>2598253.7999999998</v>
      </c>
      <c r="K77" s="15">
        <f t="shared" si="2"/>
        <v>5196507.5999999996</v>
      </c>
      <c r="L77" s="20">
        <f t="shared" si="3"/>
        <v>2.161541675580911E-3</v>
      </c>
    </row>
    <row r="78" spans="1:12" x14ac:dyDescent="0.25">
      <c r="A78">
        <v>1</v>
      </c>
      <c r="B78" t="s">
        <v>11959</v>
      </c>
      <c r="C78" t="s">
        <v>14650</v>
      </c>
      <c r="D78" t="s">
        <v>11960</v>
      </c>
      <c r="E78" t="s">
        <v>7478</v>
      </c>
      <c r="F78" t="str">
        <f>VLOOKUP(E78,Clases!A:B,2,0)</f>
        <v>Insumos Papeleria</v>
      </c>
      <c r="G78" t="s">
        <v>29</v>
      </c>
      <c r="H78">
        <v>36</v>
      </c>
      <c r="I78" s="14">
        <v>30</v>
      </c>
      <c r="J78" s="15">
        <v>172251</v>
      </c>
      <c r="K78" s="15">
        <f t="shared" si="2"/>
        <v>5167530</v>
      </c>
      <c r="L78" s="20">
        <f t="shared" si="3"/>
        <v>2.1494881398450424E-3</v>
      </c>
    </row>
    <row r="79" spans="1:12" x14ac:dyDescent="0.25">
      <c r="A79">
        <v>1</v>
      </c>
      <c r="B79" t="s">
        <v>9741</v>
      </c>
      <c r="C79" t="s">
        <v>14648</v>
      </c>
      <c r="D79" t="s">
        <v>9742</v>
      </c>
      <c r="E79" t="s">
        <v>1725</v>
      </c>
      <c r="F79" t="str">
        <f>VLOOKUP(E79,Clases!A:B,2,0)</f>
        <v>Elementos Electricos</v>
      </c>
      <c r="G79" t="s">
        <v>29</v>
      </c>
      <c r="H79">
        <v>36</v>
      </c>
      <c r="I79" s="14">
        <v>2</v>
      </c>
      <c r="J79" s="15">
        <v>2565746.3390000002</v>
      </c>
      <c r="K79" s="15">
        <f t="shared" si="2"/>
        <v>5131492.6780000003</v>
      </c>
      <c r="L79" s="20">
        <f t="shared" si="3"/>
        <v>2.1344980389204661E-3</v>
      </c>
    </row>
    <row r="80" spans="1:12" x14ac:dyDescent="0.25">
      <c r="A80">
        <v>1</v>
      </c>
      <c r="B80" t="s">
        <v>12060</v>
      </c>
      <c r="C80" t="s">
        <v>14650</v>
      </c>
      <c r="D80" t="s">
        <v>12061</v>
      </c>
      <c r="E80" t="s">
        <v>433</v>
      </c>
      <c r="F80" t="str">
        <f>VLOOKUP(E80,Clases!A:B,2,0)</f>
        <v>Insumos y Suministros Pdn</v>
      </c>
      <c r="G80" t="s">
        <v>29</v>
      </c>
      <c r="H80">
        <v>36</v>
      </c>
      <c r="I80" s="14">
        <v>1</v>
      </c>
      <c r="J80" s="15">
        <v>5090789.68</v>
      </c>
      <c r="K80" s="15">
        <f t="shared" si="2"/>
        <v>5090789.68</v>
      </c>
      <c r="L80" s="20">
        <f t="shared" si="3"/>
        <v>2.1175672012751813E-3</v>
      </c>
    </row>
    <row r="81" spans="1:12" x14ac:dyDescent="0.25">
      <c r="A81">
        <v>1</v>
      </c>
      <c r="B81" t="s">
        <v>9262</v>
      </c>
      <c r="C81" t="s">
        <v>14648</v>
      </c>
      <c r="D81" t="s">
        <v>9263</v>
      </c>
      <c r="E81" t="s">
        <v>1719</v>
      </c>
      <c r="F81" t="str">
        <f>VLOOKUP(E81,Clases!A:B,2,0)</f>
        <v>Elementos Mecanicos</v>
      </c>
      <c r="G81" t="s">
        <v>29</v>
      </c>
      <c r="H81">
        <v>36</v>
      </c>
      <c r="I81" s="14">
        <v>1</v>
      </c>
      <c r="J81" s="15">
        <v>5054266.6459999997</v>
      </c>
      <c r="K81" s="15">
        <f t="shared" si="2"/>
        <v>5054266.6459999997</v>
      </c>
      <c r="L81" s="20">
        <f t="shared" si="3"/>
        <v>2.102375063365163E-3</v>
      </c>
    </row>
    <row r="82" spans="1:12" x14ac:dyDescent="0.25">
      <c r="A82">
        <v>1</v>
      </c>
      <c r="B82" t="s">
        <v>2146</v>
      </c>
      <c r="C82" t="s">
        <v>14648</v>
      </c>
      <c r="D82" t="s">
        <v>2147</v>
      </c>
      <c r="E82" t="s">
        <v>433</v>
      </c>
      <c r="F82" t="str">
        <f>VLOOKUP(E82,Clases!A:B,2,0)</f>
        <v>Insumos y Suministros Pdn</v>
      </c>
      <c r="G82" t="s">
        <v>716</v>
      </c>
      <c r="H82">
        <v>36</v>
      </c>
      <c r="I82" s="14">
        <v>316</v>
      </c>
      <c r="J82" s="15">
        <v>15902.584999999999</v>
      </c>
      <c r="K82" s="15">
        <f t="shared" si="2"/>
        <v>5025216.8599999994</v>
      </c>
      <c r="L82" s="20">
        <f t="shared" si="3"/>
        <v>2.0902915011077523E-3</v>
      </c>
    </row>
    <row r="83" spans="1:12" x14ac:dyDescent="0.25">
      <c r="A83">
        <v>1</v>
      </c>
      <c r="B83" t="s">
        <v>8737</v>
      </c>
      <c r="C83" t="s">
        <v>14648</v>
      </c>
      <c r="D83" t="s">
        <v>8738</v>
      </c>
      <c r="E83" t="s">
        <v>1719</v>
      </c>
      <c r="F83" t="str">
        <f>VLOOKUP(E83,Clases!A:B,2,0)</f>
        <v>Elementos Mecanicos</v>
      </c>
      <c r="G83" t="s">
        <v>29</v>
      </c>
      <c r="H83">
        <v>36</v>
      </c>
      <c r="I83" s="14">
        <v>1</v>
      </c>
      <c r="J83" s="15">
        <v>4992270.5559999999</v>
      </c>
      <c r="K83" s="15">
        <f t="shared" si="2"/>
        <v>4992270.5559999999</v>
      </c>
      <c r="L83" s="20">
        <f t="shared" si="3"/>
        <v>2.0765871414427425E-3</v>
      </c>
    </row>
    <row r="84" spans="1:12" x14ac:dyDescent="0.25">
      <c r="A84">
        <v>1</v>
      </c>
      <c r="B84" t="s">
        <v>9336</v>
      </c>
      <c r="C84" t="s">
        <v>14648</v>
      </c>
      <c r="D84" t="s">
        <v>9337</v>
      </c>
      <c r="E84" t="s">
        <v>1719</v>
      </c>
      <c r="F84" t="str">
        <f>VLOOKUP(E84,Clases!A:B,2,0)</f>
        <v>Elementos Mecanicos</v>
      </c>
      <c r="G84" t="s">
        <v>29</v>
      </c>
      <c r="H84">
        <v>36</v>
      </c>
      <c r="I84" s="14">
        <v>2</v>
      </c>
      <c r="J84" s="15">
        <v>2466303.8620000002</v>
      </c>
      <c r="K84" s="15">
        <f t="shared" si="2"/>
        <v>4932607.7240000004</v>
      </c>
      <c r="L84" s="20">
        <f t="shared" si="3"/>
        <v>2.0517697625840681E-3</v>
      </c>
    </row>
    <row r="85" spans="1:12" x14ac:dyDescent="0.25">
      <c r="A85">
        <v>1</v>
      </c>
      <c r="B85" t="s">
        <v>8701</v>
      </c>
      <c r="C85" t="s">
        <v>14648</v>
      </c>
      <c r="D85" t="s">
        <v>8702</v>
      </c>
      <c r="E85" t="s">
        <v>2094</v>
      </c>
      <c r="F85" t="str">
        <f>VLOOKUP(E85,Clases!A:B,2,0)</f>
        <v>Engranes y Piñones</v>
      </c>
      <c r="G85" t="s">
        <v>29</v>
      </c>
      <c r="H85">
        <v>36</v>
      </c>
      <c r="I85" s="14">
        <v>4</v>
      </c>
      <c r="J85" s="15">
        <v>1226257.916</v>
      </c>
      <c r="K85" s="15">
        <f t="shared" si="2"/>
        <v>4905031.6639999999</v>
      </c>
      <c r="L85" s="20">
        <f t="shared" si="3"/>
        <v>2.0402992120669627E-3</v>
      </c>
    </row>
    <row r="86" spans="1:12" x14ac:dyDescent="0.25">
      <c r="A86">
        <v>1</v>
      </c>
      <c r="B86" t="s">
        <v>11926</v>
      </c>
      <c r="C86" t="s">
        <v>14650</v>
      </c>
      <c r="D86" t="s">
        <v>11927</v>
      </c>
      <c r="E86" t="s">
        <v>1770</v>
      </c>
      <c r="F86" t="str">
        <f>VLOOKUP(E86,Clases!A:B,2,0)</f>
        <v>Insumos de Corte</v>
      </c>
      <c r="G86" t="s">
        <v>29</v>
      </c>
      <c r="H86">
        <v>36</v>
      </c>
      <c r="I86" s="14">
        <v>15</v>
      </c>
      <c r="J86" s="15">
        <v>320172.22100000002</v>
      </c>
      <c r="K86" s="15">
        <f t="shared" si="2"/>
        <v>4802583.3150000004</v>
      </c>
      <c r="L86" s="20">
        <f t="shared" si="3"/>
        <v>1.9976847500082608E-3</v>
      </c>
    </row>
    <row r="87" spans="1:12" x14ac:dyDescent="0.25">
      <c r="A87">
        <v>1</v>
      </c>
      <c r="B87" t="s">
        <v>8922</v>
      </c>
      <c r="C87" t="s">
        <v>14648</v>
      </c>
      <c r="D87" t="s">
        <v>8923</v>
      </c>
      <c r="E87" t="s">
        <v>1719</v>
      </c>
      <c r="F87" t="str">
        <f>VLOOKUP(E87,Clases!A:B,2,0)</f>
        <v>Elementos Mecanicos</v>
      </c>
      <c r="G87" t="s">
        <v>29</v>
      </c>
      <c r="H87">
        <v>36</v>
      </c>
      <c r="I87" s="14">
        <v>12</v>
      </c>
      <c r="J87" s="15">
        <v>397031</v>
      </c>
      <c r="K87" s="15">
        <f t="shared" si="2"/>
        <v>4764372</v>
      </c>
      <c r="L87" s="20">
        <f t="shared" si="3"/>
        <v>1.9817903539621064E-3</v>
      </c>
    </row>
    <row r="88" spans="1:12" x14ac:dyDescent="0.25">
      <c r="A88">
        <v>1</v>
      </c>
      <c r="B88" t="s">
        <v>8581</v>
      </c>
      <c r="C88" t="s">
        <v>14648</v>
      </c>
      <c r="D88" t="s">
        <v>8582</v>
      </c>
      <c r="E88" t="s">
        <v>1859</v>
      </c>
      <c r="F88" t="str">
        <f>VLOOKUP(E88,Clases!A:B,2,0)</f>
        <v>Elementos Electronicos</v>
      </c>
      <c r="G88" t="s">
        <v>29</v>
      </c>
      <c r="H88">
        <v>36</v>
      </c>
      <c r="I88" s="14">
        <v>1</v>
      </c>
      <c r="J88" s="15">
        <v>4762997.7350000003</v>
      </c>
      <c r="K88" s="15">
        <f t="shared" si="2"/>
        <v>4762997.7350000003</v>
      </c>
      <c r="L88" s="20">
        <f t="shared" si="3"/>
        <v>1.9812187140648045E-3</v>
      </c>
    </row>
    <row r="89" spans="1:12" x14ac:dyDescent="0.25">
      <c r="A89">
        <v>1</v>
      </c>
      <c r="B89" t="s">
        <v>8479</v>
      </c>
      <c r="C89" t="s">
        <v>14648</v>
      </c>
      <c r="D89" t="s">
        <v>8480</v>
      </c>
      <c r="E89" t="s">
        <v>3086</v>
      </c>
      <c r="F89" t="str">
        <f>VLOOKUP(E89,Clases!A:B,2,0)</f>
        <v>Motores Electricos</v>
      </c>
      <c r="G89" t="s">
        <v>29</v>
      </c>
      <c r="H89">
        <v>36</v>
      </c>
      <c r="I89" s="14">
        <v>2</v>
      </c>
      <c r="J89" s="15">
        <v>2360491.5070000002</v>
      </c>
      <c r="K89" s="15">
        <f t="shared" si="2"/>
        <v>4720983.0140000004</v>
      </c>
      <c r="L89" s="20">
        <f t="shared" si="3"/>
        <v>1.9637422515211139E-3</v>
      </c>
    </row>
    <row r="90" spans="1:12" x14ac:dyDescent="0.25">
      <c r="A90">
        <v>1</v>
      </c>
      <c r="B90" t="s">
        <v>12264</v>
      </c>
      <c r="C90" t="s">
        <v>14650</v>
      </c>
      <c r="D90" t="s">
        <v>12265</v>
      </c>
      <c r="E90" t="s">
        <v>12266</v>
      </c>
      <c r="F90" t="str">
        <f>VLOOKUP(E90,Clases!A:B,2,0)</f>
        <v>Insum y Equip. Enfermeria</v>
      </c>
      <c r="G90" t="s">
        <v>29</v>
      </c>
      <c r="H90">
        <v>36</v>
      </c>
      <c r="I90" s="14">
        <v>9</v>
      </c>
      <c r="J90" s="15">
        <v>517942.02100000001</v>
      </c>
      <c r="K90" s="15">
        <f t="shared" si="2"/>
        <v>4661478.1890000002</v>
      </c>
      <c r="L90" s="20">
        <f t="shared" si="3"/>
        <v>1.9389905973263527E-3</v>
      </c>
    </row>
    <row r="91" spans="1:12" x14ac:dyDescent="0.25">
      <c r="A91">
        <v>1</v>
      </c>
      <c r="B91" t="s">
        <v>12172</v>
      </c>
      <c r="C91" t="s">
        <v>14650</v>
      </c>
      <c r="D91" t="s">
        <v>12173</v>
      </c>
      <c r="E91" t="s">
        <v>433</v>
      </c>
      <c r="F91" t="str">
        <f>VLOOKUP(E91,Clases!A:B,2,0)</f>
        <v>Insumos y Suministros Pdn</v>
      </c>
      <c r="G91" t="s">
        <v>116</v>
      </c>
      <c r="H91">
        <v>36</v>
      </c>
      <c r="I91" s="14">
        <v>205</v>
      </c>
      <c r="J91" s="15">
        <v>22724</v>
      </c>
      <c r="K91" s="15">
        <f t="shared" si="2"/>
        <v>4658420</v>
      </c>
      <c r="L91" s="20">
        <f t="shared" si="3"/>
        <v>1.9377185116326255E-3</v>
      </c>
    </row>
    <row r="92" spans="1:12" x14ac:dyDescent="0.25">
      <c r="A92">
        <v>1</v>
      </c>
      <c r="B92" t="s">
        <v>12402</v>
      </c>
      <c r="C92" t="s">
        <v>14650</v>
      </c>
      <c r="D92" t="s">
        <v>12403</v>
      </c>
      <c r="E92" t="s">
        <v>4937</v>
      </c>
      <c r="F92" t="str">
        <f>VLOOKUP(E92,Clases!A:B,2,0)</f>
        <v>Repuestos y Refacciones</v>
      </c>
      <c r="G92" t="s">
        <v>882</v>
      </c>
      <c r="H92">
        <v>36</v>
      </c>
      <c r="I92" s="14">
        <v>198.45</v>
      </c>
      <c r="J92" s="15">
        <v>23331.916000000001</v>
      </c>
      <c r="K92" s="15">
        <f t="shared" si="2"/>
        <v>4630218.7302000001</v>
      </c>
      <c r="L92" s="20">
        <f t="shared" si="3"/>
        <v>1.9259878985614543E-3</v>
      </c>
    </row>
    <row r="93" spans="1:12" x14ac:dyDescent="0.25">
      <c r="A93">
        <v>1</v>
      </c>
      <c r="B93" t="s">
        <v>9948</v>
      </c>
      <c r="C93" t="s">
        <v>14648</v>
      </c>
      <c r="D93" t="s">
        <v>9949</v>
      </c>
      <c r="E93" t="s">
        <v>1725</v>
      </c>
      <c r="F93" t="str">
        <f>VLOOKUP(E93,Clases!A:B,2,0)</f>
        <v>Elementos Electricos</v>
      </c>
      <c r="G93" t="s">
        <v>29</v>
      </c>
      <c r="H93">
        <v>36</v>
      </c>
      <c r="I93" s="14">
        <v>4</v>
      </c>
      <c r="J93" s="15">
        <v>1156985.9939999999</v>
      </c>
      <c r="K93" s="15">
        <f t="shared" si="2"/>
        <v>4627943.9759999998</v>
      </c>
      <c r="L93" s="20">
        <f t="shared" si="3"/>
        <v>1.9250416907650868E-3</v>
      </c>
    </row>
    <row r="94" spans="1:12" x14ac:dyDescent="0.25">
      <c r="A94">
        <v>1</v>
      </c>
      <c r="B94" t="s">
        <v>12117</v>
      </c>
      <c r="C94" t="s">
        <v>14650</v>
      </c>
      <c r="D94" t="s">
        <v>12118</v>
      </c>
      <c r="E94" t="s">
        <v>551</v>
      </c>
      <c r="F94" t="str">
        <f>VLOOKUP(E94,Clases!A:B,2,0)</f>
        <v>Tintas Electroink</v>
      </c>
      <c r="G94" t="s">
        <v>882</v>
      </c>
      <c r="H94">
        <v>36</v>
      </c>
      <c r="I94" s="14">
        <v>22</v>
      </c>
      <c r="J94" s="15">
        <v>210223.742</v>
      </c>
      <c r="K94" s="15">
        <f t="shared" si="2"/>
        <v>4624922.324</v>
      </c>
      <c r="L94" s="20">
        <f t="shared" si="3"/>
        <v>1.9237848030185737E-3</v>
      </c>
    </row>
    <row r="95" spans="1:12" x14ac:dyDescent="0.25">
      <c r="A95">
        <v>1</v>
      </c>
      <c r="B95" t="s">
        <v>12408</v>
      </c>
      <c r="C95" t="s">
        <v>14650</v>
      </c>
      <c r="D95" t="s">
        <v>12409</v>
      </c>
      <c r="E95" t="s">
        <v>433</v>
      </c>
      <c r="F95" t="str">
        <f>VLOOKUP(E95,Clases!A:B,2,0)</f>
        <v>Insumos y Suministros Pdn</v>
      </c>
      <c r="G95" t="s">
        <v>882</v>
      </c>
      <c r="H95">
        <v>36</v>
      </c>
      <c r="I95" s="14">
        <v>5</v>
      </c>
      <c r="J95" s="15">
        <v>918108</v>
      </c>
      <c r="K95" s="15">
        <f t="shared" si="2"/>
        <v>4590540</v>
      </c>
      <c r="L95" s="20">
        <f t="shared" si="3"/>
        <v>1.9094831158182458E-3</v>
      </c>
    </row>
    <row r="96" spans="1:12" x14ac:dyDescent="0.25">
      <c r="A96">
        <v>1</v>
      </c>
      <c r="B96" t="s">
        <v>8973</v>
      </c>
      <c r="C96" t="s">
        <v>14648</v>
      </c>
      <c r="D96" t="s">
        <v>8974</v>
      </c>
      <c r="E96" t="s">
        <v>1965</v>
      </c>
      <c r="F96" t="str">
        <f>VLOOKUP(E96,Clases!A:B,2,0)</f>
        <v>Insumos de Mantenimiento</v>
      </c>
      <c r="G96" t="s">
        <v>8975</v>
      </c>
      <c r="H96">
        <v>36</v>
      </c>
      <c r="I96" s="14">
        <v>1</v>
      </c>
      <c r="J96" s="15">
        <v>4570733.6229999997</v>
      </c>
      <c r="K96" s="15">
        <f t="shared" si="2"/>
        <v>4570733.6229999997</v>
      </c>
      <c r="L96" s="20">
        <f t="shared" si="3"/>
        <v>1.90124444619179E-3</v>
      </c>
    </row>
    <row r="97" spans="1:12" x14ac:dyDescent="0.25">
      <c r="A97">
        <v>1</v>
      </c>
      <c r="B97" t="s">
        <v>12336</v>
      </c>
      <c r="C97" t="s">
        <v>14650</v>
      </c>
      <c r="D97" t="s">
        <v>12337</v>
      </c>
      <c r="E97" t="s">
        <v>4937</v>
      </c>
      <c r="F97" t="str">
        <f>VLOOKUP(E97,Clases!A:B,2,0)</f>
        <v>Repuestos y Refacciones</v>
      </c>
      <c r="G97" t="s">
        <v>29</v>
      </c>
      <c r="H97">
        <v>36</v>
      </c>
      <c r="I97" s="14">
        <v>4</v>
      </c>
      <c r="J97" s="15">
        <v>1139844.1459999999</v>
      </c>
      <c r="K97" s="15">
        <f t="shared" si="2"/>
        <v>4559376.5839999998</v>
      </c>
      <c r="L97" s="20">
        <f t="shared" si="3"/>
        <v>1.8965203670603175E-3</v>
      </c>
    </row>
    <row r="98" spans="1:12" x14ac:dyDescent="0.25">
      <c r="A98">
        <v>1</v>
      </c>
      <c r="B98" t="s">
        <v>8715</v>
      </c>
      <c r="C98" t="s">
        <v>14648</v>
      </c>
      <c r="D98" t="s">
        <v>8716</v>
      </c>
      <c r="E98" t="s">
        <v>3086</v>
      </c>
      <c r="F98" t="str">
        <f>VLOOKUP(E98,Clases!A:B,2,0)</f>
        <v>Motores Electricos</v>
      </c>
      <c r="G98" t="s">
        <v>29</v>
      </c>
      <c r="H98">
        <v>36</v>
      </c>
      <c r="I98" s="14">
        <v>1</v>
      </c>
      <c r="J98" s="15">
        <v>4552184.8</v>
      </c>
      <c r="K98" s="15">
        <f t="shared" si="2"/>
        <v>4552184.8</v>
      </c>
      <c r="L98" s="20">
        <f t="shared" si="3"/>
        <v>1.8935288693017506E-3</v>
      </c>
    </row>
    <row r="99" spans="1:12" x14ac:dyDescent="0.25">
      <c r="A99">
        <v>1</v>
      </c>
      <c r="B99" t="s">
        <v>12342</v>
      </c>
      <c r="C99" t="s">
        <v>14650</v>
      </c>
      <c r="D99" t="s">
        <v>12343</v>
      </c>
      <c r="E99" t="s">
        <v>4937</v>
      </c>
      <c r="F99" t="str">
        <f>VLOOKUP(E99,Clases!A:B,2,0)</f>
        <v>Repuestos y Refacciones</v>
      </c>
      <c r="G99" t="s">
        <v>29</v>
      </c>
      <c r="H99">
        <v>36</v>
      </c>
      <c r="I99" s="14">
        <v>5</v>
      </c>
      <c r="J99" s="15">
        <v>894508.63300000003</v>
      </c>
      <c r="K99" s="15">
        <f t="shared" si="2"/>
        <v>4472543.165</v>
      </c>
      <c r="L99" s="20">
        <f t="shared" si="3"/>
        <v>1.8604010984188788E-3</v>
      </c>
    </row>
    <row r="100" spans="1:12" x14ac:dyDescent="0.25">
      <c r="A100">
        <v>1</v>
      </c>
      <c r="B100" t="s">
        <v>11775</v>
      </c>
      <c r="C100" t="s">
        <v>14650</v>
      </c>
      <c r="D100" t="s">
        <v>11776</v>
      </c>
      <c r="E100" t="s">
        <v>1770</v>
      </c>
      <c r="F100" t="str">
        <f>VLOOKUP(E100,Clases!A:B,2,0)</f>
        <v>Insumos de Corte</v>
      </c>
      <c r="G100" t="s">
        <v>29</v>
      </c>
      <c r="H100">
        <v>36</v>
      </c>
      <c r="I100" s="14">
        <v>6</v>
      </c>
      <c r="J100" s="15">
        <v>742597.36699999997</v>
      </c>
      <c r="K100" s="15">
        <f t="shared" si="2"/>
        <v>4455584.2019999996</v>
      </c>
      <c r="L100" s="20">
        <f t="shared" si="3"/>
        <v>1.8533468404208463E-3</v>
      </c>
    </row>
    <row r="101" spans="1:12" x14ac:dyDescent="0.25">
      <c r="A101">
        <v>1</v>
      </c>
      <c r="B101" t="s">
        <v>10454</v>
      </c>
      <c r="C101" t="s">
        <v>14648</v>
      </c>
      <c r="D101" t="s">
        <v>10455</v>
      </c>
      <c r="E101" t="s">
        <v>1922</v>
      </c>
      <c r="F101" t="str">
        <f>VLOOKUP(E101,Clases!A:B,2,0)</f>
        <v>Bandas y Correas</v>
      </c>
      <c r="G101" t="s">
        <v>29</v>
      </c>
      <c r="H101">
        <v>36</v>
      </c>
      <c r="I101" s="14">
        <v>1</v>
      </c>
      <c r="J101" s="15">
        <v>4442069.3650000002</v>
      </c>
      <c r="K101" s="15">
        <f t="shared" si="2"/>
        <v>4442069.3650000002</v>
      </c>
      <c r="L101" s="20">
        <f t="shared" si="3"/>
        <v>1.8477252026473962E-3</v>
      </c>
    </row>
    <row r="102" spans="1:12" x14ac:dyDescent="0.25">
      <c r="A102">
        <v>1</v>
      </c>
      <c r="B102" t="s">
        <v>9458</v>
      </c>
      <c r="C102" t="s">
        <v>14648</v>
      </c>
      <c r="D102" t="s">
        <v>9459</v>
      </c>
      <c r="E102" t="s">
        <v>1882</v>
      </c>
      <c r="F102" t="str">
        <f>VLOOKUP(E102,Clases!A:B,2,0)</f>
        <v>Elementos Neumaticos</v>
      </c>
      <c r="G102" t="s">
        <v>29</v>
      </c>
      <c r="H102">
        <v>36</v>
      </c>
      <c r="I102" s="14">
        <v>1</v>
      </c>
      <c r="J102" s="15">
        <v>4426295.7340000002</v>
      </c>
      <c r="K102" s="15">
        <f t="shared" si="2"/>
        <v>4426295.7340000002</v>
      </c>
      <c r="L102" s="20">
        <f t="shared" si="3"/>
        <v>1.8411639958896622E-3</v>
      </c>
    </row>
    <row r="103" spans="1:12" x14ac:dyDescent="0.25">
      <c r="A103">
        <v>1</v>
      </c>
      <c r="B103" t="s">
        <v>12019</v>
      </c>
      <c r="C103" t="s">
        <v>14650</v>
      </c>
      <c r="D103" t="s">
        <v>12020</v>
      </c>
      <c r="E103" t="s">
        <v>1770</v>
      </c>
      <c r="F103" t="str">
        <f>VLOOKUP(E103,Clases!A:B,2,0)</f>
        <v>Insumos de Corte</v>
      </c>
      <c r="G103" t="s">
        <v>29</v>
      </c>
      <c r="H103">
        <v>36</v>
      </c>
      <c r="I103" s="14">
        <v>56</v>
      </c>
      <c r="J103" s="15">
        <v>78697.883000000002</v>
      </c>
      <c r="K103" s="15">
        <f t="shared" si="2"/>
        <v>4407081.4479999999</v>
      </c>
      <c r="L103" s="20">
        <f t="shared" si="3"/>
        <v>1.8331716127060927E-3</v>
      </c>
    </row>
    <row r="104" spans="1:12" x14ac:dyDescent="0.25">
      <c r="A104">
        <v>1</v>
      </c>
      <c r="B104" t="s">
        <v>12406</v>
      </c>
      <c r="C104" t="s">
        <v>14650</v>
      </c>
      <c r="D104" t="s">
        <v>12407</v>
      </c>
      <c r="E104" t="s">
        <v>433</v>
      </c>
      <c r="F104" t="str">
        <f>VLOOKUP(E104,Clases!A:B,2,0)</f>
        <v>Insumos y Suministros Pdn</v>
      </c>
      <c r="G104" t="s">
        <v>882</v>
      </c>
      <c r="H104">
        <v>36</v>
      </c>
      <c r="I104" s="14">
        <v>2</v>
      </c>
      <c r="J104" s="15">
        <v>2180506</v>
      </c>
      <c r="K104" s="15">
        <f t="shared" si="2"/>
        <v>4361012</v>
      </c>
      <c r="L104" s="20">
        <f t="shared" si="3"/>
        <v>1.8140085440668768E-3</v>
      </c>
    </row>
    <row r="105" spans="1:12" x14ac:dyDescent="0.25">
      <c r="A105">
        <v>1</v>
      </c>
      <c r="B105" t="s">
        <v>12056</v>
      </c>
      <c r="C105" t="s">
        <v>14650</v>
      </c>
      <c r="D105" t="s">
        <v>12057</v>
      </c>
      <c r="E105" t="s">
        <v>433</v>
      </c>
      <c r="F105" t="str">
        <f>VLOOKUP(E105,Clases!A:B,2,0)</f>
        <v>Insumos y Suministros Pdn</v>
      </c>
      <c r="G105" t="s">
        <v>29</v>
      </c>
      <c r="H105">
        <v>36</v>
      </c>
      <c r="I105" s="14">
        <v>4</v>
      </c>
      <c r="J105" s="15">
        <v>1075697.07</v>
      </c>
      <c r="K105" s="15">
        <f t="shared" si="2"/>
        <v>4302788.28</v>
      </c>
      <c r="L105" s="20">
        <f t="shared" si="3"/>
        <v>1.7897897788932526E-3</v>
      </c>
    </row>
    <row r="106" spans="1:12" x14ac:dyDescent="0.25">
      <c r="A106">
        <v>1</v>
      </c>
      <c r="B106" t="s">
        <v>11771</v>
      </c>
      <c r="C106" t="s">
        <v>14650</v>
      </c>
      <c r="D106" t="s">
        <v>11772</v>
      </c>
      <c r="E106" t="s">
        <v>1770</v>
      </c>
      <c r="F106" t="str">
        <f>VLOOKUP(E106,Clases!A:B,2,0)</f>
        <v>Insumos de Corte</v>
      </c>
      <c r="G106" t="s">
        <v>29</v>
      </c>
      <c r="H106">
        <v>36</v>
      </c>
      <c r="I106" s="14">
        <v>11</v>
      </c>
      <c r="J106" s="15">
        <v>387336.69</v>
      </c>
      <c r="K106" s="15">
        <f t="shared" si="2"/>
        <v>4260703.59</v>
      </c>
      <c r="L106" s="20">
        <f t="shared" si="3"/>
        <v>1.7722842120123528E-3</v>
      </c>
    </row>
    <row r="107" spans="1:12" x14ac:dyDescent="0.25">
      <c r="A107">
        <v>1</v>
      </c>
      <c r="B107" t="s">
        <v>12240</v>
      </c>
      <c r="C107" t="s">
        <v>14650</v>
      </c>
      <c r="D107" t="s">
        <v>12241</v>
      </c>
      <c r="E107" t="s">
        <v>433</v>
      </c>
      <c r="F107" t="str">
        <f>VLOOKUP(E107,Clases!A:B,2,0)</f>
        <v>Insumos y Suministros Pdn</v>
      </c>
      <c r="G107" t="s">
        <v>29</v>
      </c>
      <c r="H107">
        <v>36</v>
      </c>
      <c r="I107" s="14">
        <v>1</v>
      </c>
      <c r="J107" s="15">
        <v>4257584.9400000004</v>
      </c>
      <c r="K107" s="15">
        <f t="shared" si="2"/>
        <v>4257584.9400000004</v>
      </c>
      <c r="L107" s="20">
        <f t="shared" si="3"/>
        <v>1.7709869769334415E-3</v>
      </c>
    </row>
    <row r="108" spans="1:12" x14ac:dyDescent="0.25">
      <c r="A108">
        <v>1</v>
      </c>
      <c r="B108" t="s">
        <v>9601</v>
      </c>
      <c r="C108" t="s">
        <v>14648</v>
      </c>
      <c r="D108" t="s">
        <v>9602</v>
      </c>
      <c r="E108" t="s">
        <v>4937</v>
      </c>
      <c r="F108" t="str">
        <f>VLOOKUP(E108,Clases!A:B,2,0)</f>
        <v>Repuestos y Refacciones</v>
      </c>
      <c r="G108" t="s">
        <v>29</v>
      </c>
      <c r="H108">
        <v>36</v>
      </c>
      <c r="I108" s="14">
        <v>1</v>
      </c>
      <c r="J108" s="15">
        <v>4222062.3949999996</v>
      </c>
      <c r="K108" s="15">
        <f t="shared" si="2"/>
        <v>4222062.3949999996</v>
      </c>
      <c r="L108" s="20">
        <f t="shared" si="3"/>
        <v>1.7562110028849862E-3</v>
      </c>
    </row>
    <row r="109" spans="1:12" x14ac:dyDescent="0.25">
      <c r="A109">
        <v>1</v>
      </c>
      <c r="B109" t="s">
        <v>10193</v>
      </c>
      <c r="C109" t="s">
        <v>14648</v>
      </c>
      <c r="D109" t="s">
        <v>10194</v>
      </c>
      <c r="E109" t="s">
        <v>433</v>
      </c>
      <c r="F109" t="str">
        <f>VLOOKUP(E109,Clases!A:B,2,0)</f>
        <v>Insumos y Suministros Pdn</v>
      </c>
      <c r="G109" t="s">
        <v>29</v>
      </c>
      <c r="H109">
        <v>36</v>
      </c>
      <c r="I109" s="14">
        <v>4</v>
      </c>
      <c r="J109" s="15">
        <v>1054791.8470000001</v>
      </c>
      <c r="K109" s="15">
        <f t="shared" si="2"/>
        <v>4219167.3880000003</v>
      </c>
      <c r="L109" s="20">
        <f t="shared" si="3"/>
        <v>1.7550067944505376E-3</v>
      </c>
    </row>
    <row r="110" spans="1:12" x14ac:dyDescent="0.25">
      <c r="A110">
        <v>1</v>
      </c>
      <c r="B110" t="s">
        <v>11857</v>
      </c>
      <c r="C110" t="s">
        <v>14650</v>
      </c>
      <c r="D110" t="s">
        <v>11858</v>
      </c>
      <c r="E110" t="s">
        <v>1770</v>
      </c>
      <c r="F110" t="str">
        <f>VLOOKUP(E110,Clases!A:B,2,0)</f>
        <v>Insumos de Corte</v>
      </c>
      <c r="G110" t="s">
        <v>29</v>
      </c>
      <c r="H110">
        <v>36</v>
      </c>
      <c r="I110" s="14">
        <v>10</v>
      </c>
      <c r="J110" s="15">
        <v>420874.016</v>
      </c>
      <c r="K110" s="15">
        <f t="shared" si="2"/>
        <v>4208740.16</v>
      </c>
      <c r="L110" s="20">
        <f t="shared" si="3"/>
        <v>1.7506694799274559E-3</v>
      </c>
    </row>
    <row r="111" spans="1:12" x14ac:dyDescent="0.25">
      <c r="A111">
        <v>1</v>
      </c>
      <c r="B111" t="s">
        <v>3467</v>
      </c>
      <c r="C111" t="s">
        <v>14648</v>
      </c>
      <c r="D111" t="s">
        <v>3468</v>
      </c>
      <c r="E111" t="s">
        <v>1719</v>
      </c>
      <c r="F111" t="str">
        <f>VLOOKUP(E111,Clases!A:B,2,0)</f>
        <v>Elementos Mecanicos</v>
      </c>
      <c r="G111" t="s">
        <v>29</v>
      </c>
      <c r="H111">
        <v>36</v>
      </c>
      <c r="I111" s="14">
        <v>1</v>
      </c>
      <c r="J111" s="15">
        <v>4146212.8</v>
      </c>
      <c r="K111" s="15">
        <f t="shared" si="2"/>
        <v>4146212.8</v>
      </c>
      <c r="L111" s="20">
        <f t="shared" si="3"/>
        <v>1.7246605706930979E-3</v>
      </c>
    </row>
    <row r="112" spans="1:12" x14ac:dyDescent="0.25">
      <c r="A112">
        <v>1</v>
      </c>
      <c r="B112" t="s">
        <v>9952</v>
      </c>
      <c r="C112" t="s">
        <v>14648</v>
      </c>
      <c r="D112" t="s">
        <v>9953</v>
      </c>
      <c r="E112" t="s">
        <v>1725</v>
      </c>
      <c r="F112" t="str">
        <f>VLOOKUP(E112,Clases!A:B,2,0)</f>
        <v>Elementos Electricos</v>
      </c>
      <c r="G112" t="s">
        <v>29</v>
      </c>
      <c r="H112">
        <v>36</v>
      </c>
      <c r="I112" s="14">
        <v>4</v>
      </c>
      <c r="J112" s="15">
        <v>1031091.223</v>
      </c>
      <c r="K112" s="15">
        <f t="shared" si="2"/>
        <v>4124364.892</v>
      </c>
      <c r="L112" s="20">
        <f t="shared" si="3"/>
        <v>1.7155727048991064E-3</v>
      </c>
    </row>
    <row r="113" spans="1:12" x14ac:dyDescent="0.25">
      <c r="A113">
        <v>1</v>
      </c>
      <c r="B113" t="s">
        <v>12094</v>
      </c>
      <c r="C113" t="s">
        <v>14650</v>
      </c>
      <c r="D113" t="s">
        <v>12095</v>
      </c>
      <c r="E113" t="s">
        <v>1859</v>
      </c>
      <c r="F113" t="str">
        <f>VLOOKUP(E113,Clases!A:B,2,0)</f>
        <v>Elementos Electronicos</v>
      </c>
      <c r="G113" t="s">
        <v>4920</v>
      </c>
      <c r="H113">
        <v>36</v>
      </c>
      <c r="I113" s="14">
        <v>1</v>
      </c>
      <c r="J113" s="15">
        <v>4089603.7680000002</v>
      </c>
      <c r="K113" s="15">
        <f t="shared" si="2"/>
        <v>4089603.7680000002</v>
      </c>
      <c r="L113" s="20">
        <f t="shared" si="3"/>
        <v>1.7011134518777049E-3</v>
      </c>
    </row>
    <row r="114" spans="1:12" x14ac:dyDescent="0.25">
      <c r="A114">
        <v>1</v>
      </c>
      <c r="B114" t="s">
        <v>10458</v>
      </c>
      <c r="C114" t="s">
        <v>14648</v>
      </c>
      <c r="D114" t="s">
        <v>10459</v>
      </c>
      <c r="E114" t="s">
        <v>1859</v>
      </c>
      <c r="F114" t="str">
        <f>VLOOKUP(E114,Clases!A:B,2,0)</f>
        <v>Elementos Electronicos</v>
      </c>
      <c r="G114" t="s">
        <v>29</v>
      </c>
      <c r="H114">
        <v>36</v>
      </c>
      <c r="I114" s="14">
        <v>2</v>
      </c>
      <c r="J114" s="15">
        <v>2036814.5179999999</v>
      </c>
      <c r="K114" s="15">
        <f t="shared" si="2"/>
        <v>4073629.0359999998</v>
      </c>
      <c r="L114" s="20">
        <f t="shared" si="3"/>
        <v>1.6944685950561278E-3</v>
      </c>
    </row>
    <row r="115" spans="1:12" x14ac:dyDescent="0.25">
      <c r="A115">
        <v>1</v>
      </c>
      <c r="B115" t="s">
        <v>9220</v>
      </c>
      <c r="C115" t="s">
        <v>14648</v>
      </c>
      <c r="D115" t="s">
        <v>9221</v>
      </c>
      <c r="E115" t="s">
        <v>1859</v>
      </c>
      <c r="F115" t="str">
        <f>VLOOKUP(E115,Clases!A:B,2,0)</f>
        <v>Elementos Electronicos</v>
      </c>
      <c r="G115" t="s">
        <v>29</v>
      </c>
      <c r="H115">
        <v>36</v>
      </c>
      <c r="I115" s="14">
        <v>1</v>
      </c>
      <c r="J115" s="15">
        <v>4072317.7319999998</v>
      </c>
      <c r="K115" s="15">
        <f t="shared" si="2"/>
        <v>4072317.7319999998</v>
      </c>
      <c r="L115" s="20">
        <f t="shared" si="3"/>
        <v>1.6939231444451528E-3</v>
      </c>
    </row>
    <row r="116" spans="1:12" x14ac:dyDescent="0.25">
      <c r="A116">
        <v>1</v>
      </c>
      <c r="B116" t="s">
        <v>8761</v>
      </c>
      <c r="C116" t="s">
        <v>14648</v>
      </c>
      <c r="D116" t="s">
        <v>8762</v>
      </c>
      <c r="E116" t="s">
        <v>3086</v>
      </c>
      <c r="F116" t="str">
        <f>VLOOKUP(E116,Clases!A:B,2,0)</f>
        <v>Motores Electricos</v>
      </c>
      <c r="G116" t="s">
        <v>29</v>
      </c>
      <c r="H116">
        <v>36</v>
      </c>
      <c r="I116" s="14">
        <v>2</v>
      </c>
      <c r="J116" s="15">
        <v>2010560.9550000001</v>
      </c>
      <c r="K116" s="15">
        <f t="shared" si="2"/>
        <v>4021121.91</v>
      </c>
      <c r="L116" s="20">
        <f t="shared" si="3"/>
        <v>1.6726277069346561E-3</v>
      </c>
    </row>
    <row r="117" spans="1:12" x14ac:dyDescent="0.25">
      <c r="A117">
        <v>1</v>
      </c>
      <c r="B117" t="s">
        <v>1814</v>
      </c>
      <c r="C117" t="s">
        <v>14648</v>
      </c>
      <c r="D117" t="s">
        <v>1815</v>
      </c>
      <c r="E117" t="s">
        <v>1816</v>
      </c>
      <c r="F117" t="str">
        <f>VLOOKUP(E117,Clases!A:B,2,0)</f>
        <v>Lubricantes y Aditivos</v>
      </c>
      <c r="G117" t="s">
        <v>882</v>
      </c>
      <c r="H117">
        <v>36</v>
      </c>
      <c r="I117" s="14">
        <v>45</v>
      </c>
      <c r="J117" s="15">
        <v>88429.304999999993</v>
      </c>
      <c r="K117" s="15">
        <f t="shared" si="2"/>
        <v>3979318.7249999996</v>
      </c>
      <c r="L117" s="20">
        <f t="shared" si="3"/>
        <v>1.6552392350021761E-3</v>
      </c>
    </row>
    <row r="118" spans="1:12" x14ac:dyDescent="0.25">
      <c r="A118">
        <v>1</v>
      </c>
      <c r="B118" t="s">
        <v>1766</v>
      </c>
      <c r="C118" t="s">
        <v>14648</v>
      </c>
      <c r="D118" t="s">
        <v>1767</v>
      </c>
      <c r="E118" t="s">
        <v>1719</v>
      </c>
      <c r="F118" t="str">
        <f>VLOOKUP(E118,Clases!A:B,2,0)</f>
        <v>Elementos Mecanicos</v>
      </c>
      <c r="G118" t="s">
        <v>29</v>
      </c>
      <c r="H118">
        <v>36</v>
      </c>
      <c r="I118" s="14">
        <v>2</v>
      </c>
      <c r="J118" s="15">
        <v>1987221.0220000001</v>
      </c>
      <c r="K118" s="15">
        <f t="shared" si="2"/>
        <v>3974442.0440000002</v>
      </c>
      <c r="L118" s="20">
        <f t="shared" si="3"/>
        <v>1.6532107285452602E-3</v>
      </c>
    </row>
    <row r="119" spans="1:12" x14ac:dyDescent="0.25">
      <c r="A119">
        <v>1</v>
      </c>
      <c r="B119" t="s">
        <v>8177</v>
      </c>
      <c r="C119" t="s">
        <v>14648</v>
      </c>
      <c r="D119" t="s">
        <v>8178</v>
      </c>
      <c r="E119" t="s">
        <v>1882</v>
      </c>
      <c r="F119" t="str">
        <f>VLOOKUP(E119,Clases!A:B,2,0)</f>
        <v>Elementos Neumaticos</v>
      </c>
      <c r="G119" t="s">
        <v>29</v>
      </c>
      <c r="H119">
        <v>36</v>
      </c>
      <c r="I119" s="14">
        <v>1</v>
      </c>
      <c r="J119" s="15">
        <v>3956951.74</v>
      </c>
      <c r="K119" s="15">
        <f t="shared" si="2"/>
        <v>3956951.74</v>
      </c>
      <c r="L119" s="20">
        <f t="shared" si="3"/>
        <v>1.6459354537020983E-3</v>
      </c>
    </row>
    <row r="120" spans="1:12" x14ac:dyDescent="0.25">
      <c r="A120">
        <v>1</v>
      </c>
      <c r="B120" t="s">
        <v>8609</v>
      </c>
      <c r="C120" t="s">
        <v>14648</v>
      </c>
      <c r="D120" t="s">
        <v>8610</v>
      </c>
      <c r="E120" t="s">
        <v>1719</v>
      </c>
      <c r="F120" t="str">
        <f>VLOOKUP(E120,Clases!A:B,2,0)</f>
        <v>Elementos Mecanicos</v>
      </c>
      <c r="G120" t="s">
        <v>29</v>
      </c>
      <c r="H120">
        <v>36</v>
      </c>
      <c r="I120" s="14">
        <v>1</v>
      </c>
      <c r="J120" s="15">
        <v>3944298</v>
      </c>
      <c r="K120" s="15">
        <f t="shared" si="2"/>
        <v>3944298</v>
      </c>
      <c r="L120" s="20">
        <f t="shared" si="3"/>
        <v>1.6406719982302029E-3</v>
      </c>
    </row>
    <row r="121" spans="1:12" x14ac:dyDescent="0.25">
      <c r="A121">
        <v>1</v>
      </c>
      <c r="B121" t="s">
        <v>12105</v>
      </c>
      <c r="C121" t="s">
        <v>14650</v>
      </c>
      <c r="D121" t="s">
        <v>12106</v>
      </c>
      <c r="E121" t="s">
        <v>551</v>
      </c>
      <c r="F121" t="str">
        <f>VLOOKUP(E121,Clases!A:B,2,0)</f>
        <v>Tintas Electroink</v>
      </c>
      <c r="G121" t="s">
        <v>12098</v>
      </c>
      <c r="H121">
        <v>36</v>
      </c>
      <c r="I121" s="14">
        <v>19</v>
      </c>
      <c r="J121" s="15">
        <v>206992.13200000001</v>
      </c>
      <c r="K121" s="15">
        <f t="shared" si="2"/>
        <v>3932850.5080000004</v>
      </c>
      <c r="L121" s="20">
        <f t="shared" si="3"/>
        <v>1.6359102942275227E-3</v>
      </c>
    </row>
    <row r="122" spans="1:12" x14ac:dyDescent="0.25">
      <c r="A122">
        <v>1</v>
      </c>
      <c r="B122" t="s">
        <v>9264</v>
      </c>
      <c r="C122" t="s">
        <v>14648</v>
      </c>
      <c r="D122" t="s">
        <v>9265</v>
      </c>
      <c r="E122" t="s">
        <v>1719</v>
      </c>
      <c r="F122" t="str">
        <f>VLOOKUP(E122,Clases!A:B,2,0)</f>
        <v>Elementos Mecanicos</v>
      </c>
      <c r="G122" t="s">
        <v>29</v>
      </c>
      <c r="H122">
        <v>36</v>
      </c>
      <c r="I122" s="14">
        <v>1</v>
      </c>
      <c r="J122" s="15">
        <v>3915918.3029999998</v>
      </c>
      <c r="K122" s="15">
        <f t="shared" si="2"/>
        <v>3915918.3029999998</v>
      </c>
      <c r="L122" s="20">
        <f t="shared" si="3"/>
        <v>1.6288671664993961E-3</v>
      </c>
    </row>
    <row r="123" spans="1:12" x14ac:dyDescent="0.25">
      <c r="A123">
        <v>1</v>
      </c>
      <c r="B123" t="s">
        <v>7662</v>
      </c>
      <c r="C123" t="s">
        <v>14648</v>
      </c>
      <c r="D123" t="s">
        <v>7663</v>
      </c>
      <c r="E123" t="s">
        <v>1945</v>
      </c>
      <c r="F123" t="str">
        <f>VLOOKUP(E123,Clases!A:B,2,0)</f>
        <v>Rodillos, carretos, rueda</v>
      </c>
      <c r="G123" t="s">
        <v>29</v>
      </c>
      <c r="H123">
        <v>36</v>
      </c>
      <c r="I123" s="14">
        <v>2</v>
      </c>
      <c r="J123" s="15">
        <v>1957231.902</v>
      </c>
      <c r="K123" s="15">
        <f t="shared" si="2"/>
        <v>3914463.804</v>
      </c>
      <c r="L123" s="20">
        <f t="shared" si="3"/>
        <v>1.6282621524307953E-3</v>
      </c>
    </row>
    <row r="124" spans="1:12" x14ac:dyDescent="0.25">
      <c r="A124">
        <v>1</v>
      </c>
      <c r="B124" t="s">
        <v>11769</v>
      </c>
      <c r="C124" t="s">
        <v>14650</v>
      </c>
      <c r="D124" t="s">
        <v>11770</v>
      </c>
      <c r="E124" t="s">
        <v>1770</v>
      </c>
      <c r="F124" t="str">
        <f>VLOOKUP(E124,Clases!A:B,2,0)</f>
        <v>Insumos de Corte</v>
      </c>
      <c r="G124" t="s">
        <v>29</v>
      </c>
      <c r="H124">
        <v>36</v>
      </c>
      <c r="I124" s="14">
        <v>11</v>
      </c>
      <c r="J124" s="15">
        <v>355337.147</v>
      </c>
      <c r="K124" s="15">
        <f t="shared" si="2"/>
        <v>3908708.6170000001</v>
      </c>
      <c r="L124" s="20">
        <f t="shared" si="3"/>
        <v>1.6258682222167298E-3</v>
      </c>
    </row>
    <row r="125" spans="1:12" x14ac:dyDescent="0.25">
      <c r="A125">
        <v>1</v>
      </c>
      <c r="B125" t="s">
        <v>12334</v>
      </c>
      <c r="C125" t="s">
        <v>14650</v>
      </c>
      <c r="D125" t="s">
        <v>12335</v>
      </c>
      <c r="E125" t="s">
        <v>4937</v>
      </c>
      <c r="F125" t="str">
        <f>VLOOKUP(E125,Clases!A:B,2,0)</f>
        <v>Repuestos y Refacciones</v>
      </c>
      <c r="G125" t="s">
        <v>29</v>
      </c>
      <c r="H125">
        <v>36</v>
      </c>
      <c r="I125" s="14">
        <v>4</v>
      </c>
      <c r="J125" s="15">
        <v>977009.27099999995</v>
      </c>
      <c r="K125" s="15">
        <f t="shared" si="2"/>
        <v>3908037.0839999998</v>
      </c>
      <c r="L125" s="20">
        <f t="shared" si="3"/>
        <v>1.6255888910432263E-3</v>
      </c>
    </row>
    <row r="126" spans="1:12" x14ac:dyDescent="0.25">
      <c r="A126">
        <v>1</v>
      </c>
      <c r="B126" t="s">
        <v>8354</v>
      </c>
      <c r="C126" t="s">
        <v>14648</v>
      </c>
      <c r="D126" t="s">
        <v>8355</v>
      </c>
      <c r="E126" t="s">
        <v>1719</v>
      </c>
      <c r="F126" t="str">
        <f>VLOOKUP(E126,Clases!A:B,2,0)</f>
        <v>Elementos Mecanicos</v>
      </c>
      <c r="G126" t="s">
        <v>29</v>
      </c>
      <c r="H126">
        <v>36</v>
      </c>
      <c r="I126" s="14">
        <v>15</v>
      </c>
      <c r="J126" s="15">
        <v>257054.777</v>
      </c>
      <c r="K126" s="15">
        <f t="shared" si="2"/>
        <v>3855821.6550000003</v>
      </c>
      <c r="L126" s="20">
        <f t="shared" si="3"/>
        <v>1.6038693373391509E-3</v>
      </c>
    </row>
    <row r="127" spans="1:12" x14ac:dyDescent="0.25">
      <c r="A127">
        <v>1</v>
      </c>
      <c r="B127" t="s">
        <v>3503</v>
      </c>
      <c r="C127" t="s">
        <v>14648</v>
      </c>
      <c r="D127" t="s">
        <v>3504</v>
      </c>
      <c r="E127" t="s">
        <v>1719</v>
      </c>
      <c r="F127" t="str">
        <f>VLOOKUP(E127,Clases!A:B,2,0)</f>
        <v>Elementos Mecanicos</v>
      </c>
      <c r="G127" t="s">
        <v>29</v>
      </c>
      <c r="H127">
        <v>36</v>
      </c>
      <c r="I127" s="14">
        <v>1</v>
      </c>
      <c r="J127" s="15">
        <v>3853342.5</v>
      </c>
      <c r="K127" s="15">
        <f t="shared" si="2"/>
        <v>3853342.5</v>
      </c>
      <c r="L127" s="20">
        <f t="shared" si="3"/>
        <v>1.6028381068926246E-3</v>
      </c>
    </row>
    <row r="128" spans="1:12" x14ac:dyDescent="0.25">
      <c r="A128">
        <v>1</v>
      </c>
      <c r="B128" t="s">
        <v>4970</v>
      </c>
      <c r="C128" t="s">
        <v>14648</v>
      </c>
      <c r="D128" t="s">
        <v>4971</v>
      </c>
      <c r="E128" t="s">
        <v>4937</v>
      </c>
      <c r="F128" t="str">
        <f>VLOOKUP(E128,Clases!A:B,2,0)</f>
        <v>Repuestos y Refacciones</v>
      </c>
      <c r="G128" t="s">
        <v>29</v>
      </c>
      <c r="H128">
        <v>36</v>
      </c>
      <c r="I128" s="14">
        <v>1</v>
      </c>
      <c r="J128" s="15">
        <v>3840961.5290000001</v>
      </c>
      <c r="K128" s="15">
        <f t="shared" si="2"/>
        <v>3840961.5290000001</v>
      </c>
      <c r="L128" s="20">
        <f t="shared" si="3"/>
        <v>1.5976881125385977E-3</v>
      </c>
    </row>
    <row r="129" spans="1:12" x14ac:dyDescent="0.25">
      <c r="A129">
        <v>1</v>
      </c>
      <c r="B129" t="s">
        <v>10153</v>
      </c>
      <c r="C129" t="s">
        <v>14648</v>
      </c>
      <c r="D129" t="s">
        <v>10154</v>
      </c>
      <c r="E129" t="s">
        <v>1719</v>
      </c>
      <c r="F129" t="str">
        <f>VLOOKUP(E129,Clases!A:B,2,0)</f>
        <v>Elementos Mecanicos</v>
      </c>
      <c r="G129" t="s">
        <v>29</v>
      </c>
      <c r="H129">
        <v>36</v>
      </c>
      <c r="I129" s="14">
        <v>1</v>
      </c>
      <c r="J129" s="15">
        <v>3807809.5389999999</v>
      </c>
      <c r="K129" s="15">
        <f t="shared" si="2"/>
        <v>3807809.5389999999</v>
      </c>
      <c r="L129" s="20">
        <f t="shared" si="3"/>
        <v>1.5838981956310496E-3</v>
      </c>
    </row>
    <row r="130" spans="1:12" x14ac:dyDescent="0.25">
      <c r="A130">
        <v>1</v>
      </c>
      <c r="B130" t="s">
        <v>7626</v>
      </c>
      <c r="C130" t="s">
        <v>14648</v>
      </c>
      <c r="D130" t="s">
        <v>7627</v>
      </c>
      <c r="E130" t="s">
        <v>1719</v>
      </c>
      <c r="F130" t="str">
        <f>VLOOKUP(E130,Clases!A:B,2,0)</f>
        <v>Elementos Mecanicos</v>
      </c>
      <c r="G130" t="s">
        <v>29</v>
      </c>
      <c r="H130">
        <v>36</v>
      </c>
      <c r="I130" s="14">
        <v>24</v>
      </c>
      <c r="J130" s="15">
        <v>158333.33300000001</v>
      </c>
      <c r="K130" s="15">
        <f t="shared" si="2"/>
        <v>3799999.9920000006</v>
      </c>
      <c r="L130" s="20">
        <f t="shared" si="3"/>
        <v>1.5806497328927471E-3</v>
      </c>
    </row>
    <row r="131" spans="1:12" x14ac:dyDescent="0.25">
      <c r="A131">
        <v>1</v>
      </c>
      <c r="B131" t="s">
        <v>3259</v>
      </c>
      <c r="C131" t="s">
        <v>14648</v>
      </c>
      <c r="D131" t="s">
        <v>3260</v>
      </c>
      <c r="E131" t="s">
        <v>1725</v>
      </c>
      <c r="F131" t="str">
        <f>VLOOKUP(E131,Clases!A:B,2,0)</f>
        <v>Elementos Electricos</v>
      </c>
      <c r="G131" t="s">
        <v>716</v>
      </c>
      <c r="H131">
        <v>36</v>
      </c>
      <c r="I131" s="14">
        <v>193.2</v>
      </c>
      <c r="J131" s="15">
        <v>19664.157999999999</v>
      </c>
      <c r="K131" s="15">
        <f t="shared" si="2"/>
        <v>3799115.3255999996</v>
      </c>
      <c r="L131" s="20">
        <f t="shared" si="3"/>
        <v>1.5802817466527984E-3</v>
      </c>
    </row>
    <row r="132" spans="1:12" x14ac:dyDescent="0.25">
      <c r="A132">
        <v>1</v>
      </c>
      <c r="B132" t="s">
        <v>7468</v>
      </c>
      <c r="C132" t="s">
        <v>14648</v>
      </c>
      <c r="D132" t="s">
        <v>7469</v>
      </c>
      <c r="E132" t="s">
        <v>1859</v>
      </c>
      <c r="F132" t="str">
        <f>VLOOKUP(E132,Clases!A:B,2,0)</f>
        <v>Elementos Electronicos</v>
      </c>
      <c r="G132" t="s">
        <v>29</v>
      </c>
      <c r="H132">
        <v>36</v>
      </c>
      <c r="I132" s="14">
        <v>4</v>
      </c>
      <c r="J132" s="15">
        <v>946258.13899999997</v>
      </c>
      <c r="K132" s="15">
        <f t="shared" ref="K132:K195" si="4">+I132*J132</f>
        <v>3785032.5559999999</v>
      </c>
      <c r="L132" s="20">
        <f t="shared" si="3"/>
        <v>1.5744238713755634E-3</v>
      </c>
    </row>
    <row r="133" spans="1:12" x14ac:dyDescent="0.25">
      <c r="A133">
        <v>1</v>
      </c>
      <c r="B133" t="s">
        <v>10704</v>
      </c>
      <c r="C133" t="s">
        <v>14648</v>
      </c>
      <c r="D133" t="s">
        <v>10705</v>
      </c>
      <c r="E133" t="s">
        <v>1859</v>
      </c>
      <c r="F133" t="str">
        <f>VLOOKUP(E133,Clases!A:B,2,0)</f>
        <v>Elementos Electronicos</v>
      </c>
      <c r="G133" t="s">
        <v>29</v>
      </c>
      <c r="H133">
        <v>36</v>
      </c>
      <c r="I133" s="14">
        <v>2</v>
      </c>
      <c r="J133" s="15">
        <v>1887455.22</v>
      </c>
      <c r="K133" s="15">
        <f t="shared" si="4"/>
        <v>3774910.44</v>
      </c>
      <c r="L133" s="20">
        <f t="shared" ref="L133:L196" si="5">+K133/$K$4046</f>
        <v>1.5702134713794075E-3</v>
      </c>
    </row>
    <row r="134" spans="1:12" x14ac:dyDescent="0.25">
      <c r="A134">
        <v>1</v>
      </c>
      <c r="B134" t="s">
        <v>7317</v>
      </c>
      <c r="C134" t="s">
        <v>14648</v>
      </c>
      <c r="D134" t="s">
        <v>7318</v>
      </c>
      <c r="E134" t="s">
        <v>1945</v>
      </c>
      <c r="F134" t="str">
        <f>VLOOKUP(E134,Clases!A:B,2,0)</f>
        <v>Rodillos, carretos, rueda</v>
      </c>
      <c r="G134" t="s">
        <v>29</v>
      </c>
      <c r="H134">
        <v>36</v>
      </c>
      <c r="I134" s="14">
        <v>10</v>
      </c>
      <c r="J134" s="15">
        <v>371599.527</v>
      </c>
      <c r="K134" s="15">
        <f t="shared" si="4"/>
        <v>3715995.27</v>
      </c>
      <c r="L134" s="20">
        <f t="shared" si="5"/>
        <v>1.5457070903478597E-3</v>
      </c>
    </row>
    <row r="135" spans="1:12" x14ac:dyDescent="0.25">
      <c r="A135">
        <v>1</v>
      </c>
      <c r="B135" t="s">
        <v>8314</v>
      </c>
      <c r="C135" t="s">
        <v>14648</v>
      </c>
      <c r="D135" t="s">
        <v>8315</v>
      </c>
      <c r="E135" t="s">
        <v>1945</v>
      </c>
      <c r="F135" t="str">
        <f>VLOOKUP(E135,Clases!A:B,2,0)</f>
        <v>Rodillos, carretos, rueda</v>
      </c>
      <c r="G135" t="s">
        <v>29</v>
      </c>
      <c r="H135">
        <v>36</v>
      </c>
      <c r="I135" s="14">
        <v>1</v>
      </c>
      <c r="J135" s="15">
        <v>3706678.6740000001</v>
      </c>
      <c r="K135" s="15">
        <f t="shared" si="4"/>
        <v>3706678.6740000001</v>
      </c>
      <c r="L135" s="20">
        <f t="shared" si="5"/>
        <v>1.5418317548189461E-3</v>
      </c>
    </row>
    <row r="136" spans="1:12" x14ac:dyDescent="0.25">
      <c r="A136">
        <v>1</v>
      </c>
      <c r="B136" t="s">
        <v>9781</v>
      </c>
      <c r="C136" t="s">
        <v>14648</v>
      </c>
      <c r="D136" t="s">
        <v>9782</v>
      </c>
      <c r="E136" t="s">
        <v>1970</v>
      </c>
      <c r="F136" t="str">
        <f>VLOOKUP(E136,Clases!A:B,2,0)</f>
        <v>Rodamientos y Retenedores</v>
      </c>
      <c r="G136" t="s">
        <v>29</v>
      </c>
      <c r="H136">
        <v>36</v>
      </c>
      <c r="I136" s="14">
        <v>1</v>
      </c>
      <c r="J136" s="15">
        <v>3682819.622</v>
      </c>
      <c r="K136" s="15">
        <f t="shared" si="4"/>
        <v>3682819.622</v>
      </c>
      <c r="L136" s="20">
        <f t="shared" si="5"/>
        <v>1.5319073326478224E-3</v>
      </c>
    </row>
    <row r="137" spans="1:12" x14ac:dyDescent="0.25">
      <c r="A137">
        <v>1</v>
      </c>
      <c r="B137" t="s">
        <v>1752</v>
      </c>
      <c r="C137" t="s">
        <v>14648</v>
      </c>
      <c r="D137" t="s">
        <v>1753</v>
      </c>
      <c r="E137" t="s">
        <v>1719</v>
      </c>
      <c r="F137" t="str">
        <f>VLOOKUP(E137,Clases!A:B,2,0)</f>
        <v>Elementos Mecanicos</v>
      </c>
      <c r="G137" t="s">
        <v>29</v>
      </c>
      <c r="H137">
        <v>36</v>
      </c>
      <c r="I137" s="14">
        <v>1</v>
      </c>
      <c r="J137" s="15">
        <v>3627018.87</v>
      </c>
      <c r="K137" s="15">
        <f t="shared" si="4"/>
        <v>3627018.87</v>
      </c>
      <c r="L137" s="20">
        <f t="shared" si="5"/>
        <v>1.5086964263505325E-3</v>
      </c>
    </row>
    <row r="138" spans="1:12" x14ac:dyDescent="0.25">
      <c r="A138">
        <v>1</v>
      </c>
      <c r="B138" t="s">
        <v>8420</v>
      </c>
      <c r="C138" t="s">
        <v>14648</v>
      </c>
      <c r="D138" t="s">
        <v>8421</v>
      </c>
      <c r="E138" t="s">
        <v>1882</v>
      </c>
      <c r="F138" t="str">
        <f>VLOOKUP(E138,Clases!A:B,2,0)</f>
        <v>Elementos Neumaticos</v>
      </c>
      <c r="G138" t="s">
        <v>29</v>
      </c>
      <c r="H138">
        <v>36</v>
      </c>
      <c r="I138" s="14">
        <v>2</v>
      </c>
      <c r="J138" s="15">
        <v>1812508.2409999999</v>
      </c>
      <c r="K138" s="15">
        <f t="shared" si="4"/>
        <v>3625016.4819999998</v>
      </c>
      <c r="L138" s="20">
        <f t="shared" si="5"/>
        <v>1.5078635121231611E-3</v>
      </c>
    </row>
    <row r="139" spans="1:12" x14ac:dyDescent="0.25">
      <c r="A139">
        <v>1</v>
      </c>
      <c r="B139" t="s">
        <v>12224</v>
      </c>
      <c r="C139" t="s">
        <v>14650</v>
      </c>
      <c r="D139" t="s">
        <v>12225</v>
      </c>
      <c r="E139" t="s">
        <v>10941</v>
      </c>
      <c r="F139" t="str">
        <f>VLOOKUP(E139,Clases!A:B,2,0)</f>
        <v>Preprensa Insumos</v>
      </c>
      <c r="G139" t="s">
        <v>4920</v>
      </c>
      <c r="H139">
        <v>36</v>
      </c>
      <c r="I139" s="14">
        <v>1</v>
      </c>
      <c r="J139" s="15">
        <v>3621248</v>
      </c>
      <c r="K139" s="15">
        <f t="shared" si="4"/>
        <v>3621248</v>
      </c>
      <c r="L139" s="20">
        <f t="shared" si="5"/>
        <v>1.5062959726286212E-3</v>
      </c>
    </row>
    <row r="140" spans="1:12" x14ac:dyDescent="0.25">
      <c r="A140">
        <v>1</v>
      </c>
      <c r="B140" t="s">
        <v>10712</v>
      </c>
      <c r="C140" t="s">
        <v>14648</v>
      </c>
      <c r="D140" t="s">
        <v>10713</v>
      </c>
      <c r="E140" t="s">
        <v>2094</v>
      </c>
      <c r="F140" t="str">
        <f>VLOOKUP(E140,Clases!A:B,2,0)</f>
        <v>Engranes y Piñones</v>
      </c>
      <c r="G140" t="s">
        <v>29</v>
      </c>
      <c r="H140">
        <v>36</v>
      </c>
      <c r="I140" s="14">
        <v>8</v>
      </c>
      <c r="J140" s="15">
        <v>449795.89199999999</v>
      </c>
      <c r="K140" s="15">
        <f t="shared" si="4"/>
        <v>3598367.1359999999</v>
      </c>
      <c r="L140" s="20">
        <f t="shared" si="5"/>
        <v>1.4967784379849121E-3</v>
      </c>
    </row>
    <row r="141" spans="1:12" x14ac:dyDescent="0.25">
      <c r="A141">
        <v>1</v>
      </c>
      <c r="B141" t="s">
        <v>11883</v>
      </c>
      <c r="C141" t="s">
        <v>14650</v>
      </c>
      <c r="D141" t="s">
        <v>11884</v>
      </c>
      <c r="E141" t="s">
        <v>1770</v>
      </c>
      <c r="F141" t="str">
        <f>VLOOKUP(E141,Clases!A:B,2,0)</f>
        <v>Insumos de Corte</v>
      </c>
      <c r="G141" t="s">
        <v>29</v>
      </c>
      <c r="H141">
        <v>36</v>
      </c>
      <c r="I141" s="14">
        <v>30</v>
      </c>
      <c r="J141" s="15">
        <v>119822.753</v>
      </c>
      <c r="K141" s="15">
        <f t="shared" si="4"/>
        <v>3594682.59</v>
      </c>
      <c r="L141" s="20">
        <f t="shared" si="5"/>
        <v>1.4952458125472824E-3</v>
      </c>
    </row>
    <row r="142" spans="1:12" x14ac:dyDescent="0.25">
      <c r="A142">
        <v>1</v>
      </c>
      <c r="B142" t="s">
        <v>12210</v>
      </c>
      <c r="C142" t="s">
        <v>14650</v>
      </c>
      <c r="D142" t="s">
        <v>12211</v>
      </c>
      <c r="E142" t="s">
        <v>1770</v>
      </c>
      <c r="F142" t="str">
        <f>VLOOKUP(E142,Clases!A:B,2,0)</f>
        <v>Insumos de Corte</v>
      </c>
      <c r="G142" t="s">
        <v>29</v>
      </c>
      <c r="H142">
        <v>36</v>
      </c>
      <c r="I142" s="14">
        <v>1</v>
      </c>
      <c r="J142" s="15">
        <v>3547736.9249999998</v>
      </c>
      <c r="K142" s="15">
        <f t="shared" si="4"/>
        <v>3547736.9249999998</v>
      </c>
      <c r="L142" s="20">
        <f t="shared" si="5"/>
        <v>1.4757182722844027E-3</v>
      </c>
    </row>
    <row r="143" spans="1:12" x14ac:dyDescent="0.25">
      <c r="A143">
        <v>1</v>
      </c>
      <c r="B143" t="s">
        <v>10325</v>
      </c>
      <c r="C143" t="s">
        <v>14648</v>
      </c>
      <c r="D143" t="s">
        <v>10326</v>
      </c>
      <c r="E143" t="s">
        <v>4937</v>
      </c>
      <c r="F143" t="str">
        <f>VLOOKUP(E143,Clases!A:B,2,0)</f>
        <v>Repuestos y Refacciones</v>
      </c>
      <c r="G143" t="s">
        <v>29</v>
      </c>
      <c r="H143">
        <v>36</v>
      </c>
      <c r="I143" s="14">
        <v>1</v>
      </c>
      <c r="J143" s="15">
        <v>3472483.5750000002</v>
      </c>
      <c r="K143" s="15">
        <f t="shared" si="4"/>
        <v>3472483.5750000002</v>
      </c>
      <c r="L143" s="20">
        <f t="shared" si="5"/>
        <v>1.4444158544351389E-3</v>
      </c>
    </row>
    <row r="144" spans="1:12" x14ac:dyDescent="0.25">
      <c r="A144">
        <v>1</v>
      </c>
      <c r="B144" t="s">
        <v>1821</v>
      </c>
      <c r="C144" t="s">
        <v>14648</v>
      </c>
      <c r="D144" t="s">
        <v>1822</v>
      </c>
      <c r="E144" t="s">
        <v>1816</v>
      </c>
      <c r="F144" t="str">
        <f>VLOOKUP(E144,Clases!A:B,2,0)</f>
        <v>Lubricantes y Aditivos</v>
      </c>
      <c r="G144" t="s">
        <v>882</v>
      </c>
      <c r="H144">
        <v>36</v>
      </c>
      <c r="I144" s="14">
        <v>45</v>
      </c>
      <c r="J144" s="15">
        <v>76841</v>
      </c>
      <c r="K144" s="15">
        <f t="shared" si="4"/>
        <v>3457845</v>
      </c>
      <c r="L144" s="20">
        <f t="shared" si="5"/>
        <v>1.4383267860897722E-3</v>
      </c>
    </row>
    <row r="145" spans="1:12" x14ac:dyDescent="0.25">
      <c r="A145">
        <v>1</v>
      </c>
      <c r="B145" t="s">
        <v>5024</v>
      </c>
      <c r="C145" t="s">
        <v>14648</v>
      </c>
      <c r="D145" t="s">
        <v>5025</v>
      </c>
      <c r="E145" t="s">
        <v>1719</v>
      </c>
      <c r="F145" t="str">
        <f>VLOOKUP(E145,Clases!A:B,2,0)</f>
        <v>Elementos Mecanicos</v>
      </c>
      <c r="G145" t="s">
        <v>29</v>
      </c>
      <c r="H145">
        <v>36</v>
      </c>
      <c r="I145" s="14">
        <v>6</v>
      </c>
      <c r="J145" s="15">
        <v>575376.125</v>
      </c>
      <c r="K145" s="15">
        <f t="shared" si="4"/>
        <v>3452256.75</v>
      </c>
      <c r="L145" s="20">
        <f t="shared" si="5"/>
        <v>1.4360022950665001E-3</v>
      </c>
    </row>
    <row r="146" spans="1:12" x14ac:dyDescent="0.25">
      <c r="A146">
        <v>1</v>
      </c>
      <c r="B146" t="s">
        <v>12208</v>
      </c>
      <c r="C146" t="s">
        <v>14650</v>
      </c>
      <c r="D146" t="s">
        <v>12209</v>
      </c>
      <c r="E146" t="s">
        <v>1770</v>
      </c>
      <c r="F146" t="str">
        <f>VLOOKUP(E146,Clases!A:B,2,0)</f>
        <v>Insumos de Corte</v>
      </c>
      <c r="G146" t="s">
        <v>29</v>
      </c>
      <c r="H146">
        <v>36</v>
      </c>
      <c r="I146" s="14">
        <v>1</v>
      </c>
      <c r="J146" s="15">
        <v>3447090.4169999999</v>
      </c>
      <c r="K146" s="15">
        <f t="shared" si="4"/>
        <v>3447090.4169999999</v>
      </c>
      <c r="L146" s="20">
        <f t="shared" si="5"/>
        <v>1.433853304831322E-3</v>
      </c>
    </row>
    <row r="147" spans="1:12" x14ac:dyDescent="0.25">
      <c r="A147">
        <v>1</v>
      </c>
      <c r="B147" t="s">
        <v>10954</v>
      </c>
      <c r="C147" t="s">
        <v>14650</v>
      </c>
      <c r="D147" t="s">
        <v>10955</v>
      </c>
      <c r="E147" t="s">
        <v>10941</v>
      </c>
      <c r="F147" t="str">
        <f>VLOOKUP(E147,Clases!A:B,2,0)</f>
        <v>Preprensa Insumos</v>
      </c>
      <c r="G147" t="s">
        <v>29</v>
      </c>
      <c r="H147">
        <v>36</v>
      </c>
      <c r="I147" s="14">
        <v>7</v>
      </c>
      <c r="J147" s="15">
        <v>487767.82799999998</v>
      </c>
      <c r="K147" s="15">
        <f t="shared" si="4"/>
        <v>3414374.7960000001</v>
      </c>
      <c r="L147" s="20">
        <f t="shared" si="5"/>
        <v>1.420244900172391E-3</v>
      </c>
    </row>
    <row r="148" spans="1:12" x14ac:dyDescent="0.25">
      <c r="A148">
        <v>1</v>
      </c>
      <c r="B148" t="s">
        <v>5100</v>
      </c>
      <c r="C148" t="s">
        <v>14648</v>
      </c>
      <c r="D148" t="s">
        <v>5101</v>
      </c>
      <c r="E148" t="s">
        <v>1725</v>
      </c>
      <c r="F148" t="str">
        <f>VLOOKUP(E148,Clases!A:B,2,0)</f>
        <v>Elementos Electricos</v>
      </c>
      <c r="G148" t="s">
        <v>29</v>
      </c>
      <c r="H148">
        <v>36</v>
      </c>
      <c r="I148" s="14">
        <v>1</v>
      </c>
      <c r="J148" s="15">
        <v>3396680.574</v>
      </c>
      <c r="K148" s="15">
        <f t="shared" si="4"/>
        <v>3396680.574</v>
      </c>
      <c r="L148" s="20">
        <f t="shared" si="5"/>
        <v>1.4128848035047791E-3</v>
      </c>
    </row>
    <row r="149" spans="1:12" x14ac:dyDescent="0.25">
      <c r="A149">
        <v>1</v>
      </c>
      <c r="B149" t="s">
        <v>11969</v>
      </c>
      <c r="C149" t="s">
        <v>14650</v>
      </c>
      <c r="D149" t="s">
        <v>11970</v>
      </c>
      <c r="E149" t="s">
        <v>1770</v>
      </c>
      <c r="F149" t="str">
        <f>VLOOKUP(E149,Clases!A:B,2,0)</f>
        <v>Insumos de Corte</v>
      </c>
      <c r="G149" t="s">
        <v>29</v>
      </c>
      <c r="H149">
        <v>36</v>
      </c>
      <c r="I149" s="14">
        <v>9</v>
      </c>
      <c r="J149" s="15">
        <v>375448.29599999997</v>
      </c>
      <c r="K149" s="15">
        <f t="shared" si="4"/>
        <v>3379034.6639999999</v>
      </c>
      <c r="L149" s="20">
        <f t="shared" si="5"/>
        <v>1.4055448027187607E-3</v>
      </c>
    </row>
    <row r="150" spans="1:12" x14ac:dyDescent="0.25">
      <c r="A150">
        <v>1</v>
      </c>
      <c r="B150" t="s">
        <v>11981</v>
      </c>
      <c r="C150" t="s">
        <v>14650</v>
      </c>
      <c r="D150" t="s">
        <v>11982</v>
      </c>
      <c r="E150" t="s">
        <v>433</v>
      </c>
      <c r="F150" t="str">
        <f>VLOOKUP(E150,Clases!A:B,2,0)</f>
        <v>Insumos y Suministros Pdn</v>
      </c>
      <c r="G150" t="s">
        <v>29</v>
      </c>
      <c r="H150">
        <v>36</v>
      </c>
      <c r="I150" s="14">
        <v>951</v>
      </c>
      <c r="J150" s="15">
        <v>3480</v>
      </c>
      <c r="K150" s="15">
        <f t="shared" si="4"/>
        <v>3309480</v>
      </c>
      <c r="L150" s="20">
        <f t="shared" si="5"/>
        <v>1.3766128129017868E-3</v>
      </c>
    </row>
    <row r="151" spans="1:12" x14ac:dyDescent="0.25">
      <c r="A151">
        <v>1</v>
      </c>
      <c r="B151" t="s">
        <v>9729</v>
      </c>
      <c r="C151" t="s">
        <v>14648</v>
      </c>
      <c r="D151" t="s">
        <v>9730</v>
      </c>
      <c r="E151" t="s">
        <v>1970</v>
      </c>
      <c r="F151" t="str">
        <f>VLOOKUP(E151,Clases!A:B,2,0)</f>
        <v>Rodamientos y Retenedores</v>
      </c>
      <c r="G151" t="s">
        <v>29</v>
      </c>
      <c r="H151">
        <v>36</v>
      </c>
      <c r="I151" s="14">
        <v>1</v>
      </c>
      <c r="J151" s="15">
        <v>3306076.6</v>
      </c>
      <c r="K151" s="15">
        <f t="shared" si="4"/>
        <v>3306076.6</v>
      </c>
      <c r="L151" s="20">
        <f t="shared" si="5"/>
        <v>1.375197133082773E-3</v>
      </c>
    </row>
    <row r="152" spans="1:12" x14ac:dyDescent="0.25">
      <c r="A152">
        <v>1</v>
      </c>
      <c r="B152" t="s">
        <v>9731</v>
      </c>
      <c r="C152" t="s">
        <v>14648</v>
      </c>
      <c r="D152" t="s">
        <v>9732</v>
      </c>
      <c r="E152" t="s">
        <v>1970</v>
      </c>
      <c r="F152" t="str">
        <f>VLOOKUP(E152,Clases!A:B,2,0)</f>
        <v>Rodamientos y Retenedores</v>
      </c>
      <c r="G152" t="s">
        <v>29</v>
      </c>
      <c r="H152">
        <v>36</v>
      </c>
      <c r="I152" s="14">
        <v>1</v>
      </c>
      <c r="J152" s="15">
        <v>3288842.9</v>
      </c>
      <c r="K152" s="15">
        <f t="shared" si="4"/>
        <v>3288842.9</v>
      </c>
      <c r="L152" s="20">
        <f t="shared" si="5"/>
        <v>1.3680285953566935E-3</v>
      </c>
    </row>
    <row r="153" spans="1:12" x14ac:dyDescent="0.25">
      <c r="A153">
        <v>1</v>
      </c>
      <c r="B153" t="s">
        <v>12150</v>
      </c>
      <c r="C153" t="s">
        <v>14650</v>
      </c>
      <c r="D153" t="s">
        <v>12151</v>
      </c>
      <c r="E153" t="s">
        <v>433</v>
      </c>
      <c r="F153" t="str">
        <f>VLOOKUP(E153,Clases!A:B,2,0)</f>
        <v>Insumos y Suministros Pdn</v>
      </c>
      <c r="G153" t="s">
        <v>29</v>
      </c>
      <c r="H153">
        <v>36</v>
      </c>
      <c r="I153" s="14">
        <v>32</v>
      </c>
      <c r="J153" s="15">
        <v>102723.427</v>
      </c>
      <c r="K153" s="15">
        <f t="shared" si="4"/>
        <v>3287149.6639999999</v>
      </c>
      <c r="L153" s="20">
        <f t="shared" si="5"/>
        <v>1.3673242761364937E-3</v>
      </c>
    </row>
    <row r="154" spans="1:12" x14ac:dyDescent="0.25">
      <c r="A154">
        <v>1</v>
      </c>
      <c r="B154" t="s">
        <v>9587</v>
      </c>
      <c r="C154" t="s">
        <v>14648</v>
      </c>
      <c r="D154" t="s">
        <v>9588</v>
      </c>
      <c r="E154" t="s">
        <v>1719</v>
      </c>
      <c r="F154" t="str">
        <f>VLOOKUP(E154,Clases!A:B,2,0)</f>
        <v>Elementos Mecanicos</v>
      </c>
      <c r="G154" t="s">
        <v>29</v>
      </c>
      <c r="H154">
        <v>36</v>
      </c>
      <c r="I154" s="14">
        <v>2</v>
      </c>
      <c r="J154" s="15">
        <v>1640966.0649999999</v>
      </c>
      <c r="K154" s="15">
        <f t="shared" si="4"/>
        <v>3281932.13</v>
      </c>
      <c r="L154" s="20">
        <f t="shared" si="5"/>
        <v>1.3651539883099619E-3</v>
      </c>
    </row>
    <row r="155" spans="1:12" x14ac:dyDescent="0.25">
      <c r="A155">
        <v>1</v>
      </c>
      <c r="B155" t="s">
        <v>10508</v>
      </c>
      <c r="C155" t="s">
        <v>14648</v>
      </c>
      <c r="D155" t="s">
        <v>10509</v>
      </c>
      <c r="E155" t="s">
        <v>2094</v>
      </c>
      <c r="F155" t="str">
        <f>VLOOKUP(E155,Clases!A:B,2,0)</f>
        <v>Engranes y Piñones</v>
      </c>
      <c r="G155" t="s">
        <v>29</v>
      </c>
      <c r="H155">
        <v>36</v>
      </c>
      <c r="I155" s="14">
        <v>1</v>
      </c>
      <c r="J155" s="15">
        <v>3273094.5989999999</v>
      </c>
      <c r="K155" s="15">
        <f t="shared" si="4"/>
        <v>3273094.5989999999</v>
      </c>
      <c r="L155" s="20">
        <f t="shared" si="5"/>
        <v>1.361477924877333E-3</v>
      </c>
    </row>
    <row r="156" spans="1:12" x14ac:dyDescent="0.25">
      <c r="A156">
        <v>1</v>
      </c>
      <c r="B156" t="s">
        <v>12206</v>
      </c>
      <c r="C156" t="s">
        <v>14650</v>
      </c>
      <c r="D156" t="s">
        <v>12207</v>
      </c>
      <c r="E156" t="s">
        <v>1770</v>
      </c>
      <c r="F156" t="str">
        <f>VLOOKUP(E156,Clases!A:B,2,0)</f>
        <v>Insumos de Corte</v>
      </c>
      <c r="G156" t="s">
        <v>29</v>
      </c>
      <c r="H156">
        <v>36</v>
      </c>
      <c r="I156" s="14">
        <v>1</v>
      </c>
      <c r="J156" s="15">
        <v>3273015.3939999999</v>
      </c>
      <c r="K156" s="15">
        <f t="shared" si="4"/>
        <v>3273015.3939999999</v>
      </c>
      <c r="L156" s="20">
        <f t="shared" si="5"/>
        <v>1.3614449787293442E-3</v>
      </c>
    </row>
    <row r="157" spans="1:12" x14ac:dyDescent="0.25">
      <c r="A157">
        <v>1</v>
      </c>
      <c r="B157" t="s">
        <v>10031</v>
      </c>
      <c r="C157" t="s">
        <v>14648</v>
      </c>
      <c r="D157" t="s">
        <v>10032</v>
      </c>
      <c r="F157" t="e">
        <f>VLOOKUP(E157,Clases!A:B,2,0)</f>
        <v>#N/A</v>
      </c>
      <c r="G157" t="s">
        <v>29</v>
      </c>
      <c r="H157">
        <v>36</v>
      </c>
      <c r="I157" s="14">
        <v>2</v>
      </c>
      <c r="J157" s="15">
        <v>1620301.098</v>
      </c>
      <c r="K157" s="15">
        <f t="shared" si="4"/>
        <v>3240602.196</v>
      </c>
      <c r="L157" s="20">
        <f t="shared" si="5"/>
        <v>1.3479623700796703E-3</v>
      </c>
    </row>
    <row r="158" spans="1:12" x14ac:dyDescent="0.25">
      <c r="A158">
        <v>1</v>
      </c>
      <c r="B158" t="s">
        <v>10303</v>
      </c>
      <c r="C158" t="s">
        <v>14648</v>
      </c>
      <c r="D158" t="s">
        <v>10304</v>
      </c>
      <c r="E158" t="s">
        <v>2094</v>
      </c>
      <c r="F158" t="str">
        <f>VLOOKUP(E158,Clases!A:B,2,0)</f>
        <v>Engranes y Piñones</v>
      </c>
      <c r="G158" t="s">
        <v>29</v>
      </c>
      <c r="H158">
        <v>36</v>
      </c>
      <c r="I158" s="14">
        <v>4</v>
      </c>
      <c r="J158" s="15">
        <v>801737.19700000004</v>
      </c>
      <c r="K158" s="15">
        <f t="shared" si="4"/>
        <v>3206948.7880000002</v>
      </c>
      <c r="L158" s="20">
        <f t="shared" si="5"/>
        <v>1.3339638831117446E-3</v>
      </c>
    </row>
    <row r="159" spans="1:12" x14ac:dyDescent="0.25">
      <c r="A159">
        <v>1</v>
      </c>
      <c r="B159" t="s">
        <v>1866</v>
      </c>
      <c r="C159" t="s">
        <v>14648</v>
      </c>
      <c r="D159" t="s">
        <v>1867</v>
      </c>
      <c r="E159" t="s">
        <v>1859</v>
      </c>
      <c r="F159" t="str">
        <f>VLOOKUP(E159,Clases!A:B,2,0)</f>
        <v>Elementos Electronicos</v>
      </c>
      <c r="G159" t="s">
        <v>29</v>
      </c>
      <c r="H159">
        <v>36</v>
      </c>
      <c r="I159" s="14">
        <v>2</v>
      </c>
      <c r="J159" s="15">
        <v>1593604.132</v>
      </c>
      <c r="K159" s="15">
        <f t="shared" si="4"/>
        <v>3187208.264</v>
      </c>
      <c r="L159" s="20">
        <f t="shared" si="5"/>
        <v>1.3257526057292568E-3</v>
      </c>
    </row>
    <row r="160" spans="1:12" x14ac:dyDescent="0.25">
      <c r="A160">
        <v>1</v>
      </c>
      <c r="B160" t="s">
        <v>5026</v>
      </c>
      <c r="C160" t="s">
        <v>14648</v>
      </c>
      <c r="D160" t="s">
        <v>5027</v>
      </c>
      <c r="E160" t="s">
        <v>4937</v>
      </c>
      <c r="F160" t="str">
        <f>VLOOKUP(E160,Clases!A:B,2,0)</f>
        <v>Repuestos y Refacciones</v>
      </c>
      <c r="G160" t="s">
        <v>29</v>
      </c>
      <c r="H160">
        <v>36</v>
      </c>
      <c r="I160" s="14">
        <v>1</v>
      </c>
      <c r="J160" s="15">
        <v>3152808.6150000002</v>
      </c>
      <c r="K160" s="15">
        <f t="shared" si="4"/>
        <v>3152808.6150000002</v>
      </c>
      <c r="L160" s="20">
        <f t="shared" si="5"/>
        <v>1.3114437120140133E-3</v>
      </c>
    </row>
    <row r="161" spans="1:12" x14ac:dyDescent="0.25">
      <c r="A161">
        <v>1</v>
      </c>
      <c r="B161" t="s">
        <v>12396</v>
      </c>
      <c r="C161" t="s">
        <v>14650</v>
      </c>
      <c r="D161" t="s">
        <v>12397</v>
      </c>
      <c r="E161" t="s">
        <v>433</v>
      </c>
      <c r="F161" t="str">
        <f>VLOOKUP(E161,Clases!A:B,2,0)</f>
        <v>Insumos y Suministros Pdn</v>
      </c>
      <c r="G161" t="s">
        <v>29</v>
      </c>
      <c r="H161">
        <v>36</v>
      </c>
      <c r="I161" s="14">
        <v>7</v>
      </c>
      <c r="J161" s="15">
        <v>447747.14899999998</v>
      </c>
      <c r="K161" s="15">
        <f t="shared" si="4"/>
        <v>3134230.0429999996</v>
      </c>
      <c r="L161" s="20">
        <f t="shared" si="5"/>
        <v>1.3037157607163415E-3</v>
      </c>
    </row>
    <row r="162" spans="1:12" x14ac:dyDescent="0.25">
      <c r="A162">
        <v>1</v>
      </c>
      <c r="B162" t="s">
        <v>12184</v>
      </c>
      <c r="C162" t="s">
        <v>14650</v>
      </c>
      <c r="D162" t="s">
        <v>12185</v>
      </c>
      <c r="E162" t="s">
        <v>1770</v>
      </c>
      <c r="F162" t="str">
        <f>VLOOKUP(E162,Clases!A:B,2,0)</f>
        <v>Insumos de Corte</v>
      </c>
      <c r="G162" t="s">
        <v>29</v>
      </c>
      <c r="H162">
        <v>36</v>
      </c>
      <c r="I162" s="14">
        <v>19</v>
      </c>
      <c r="J162" s="15">
        <v>164723.13800000001</v>
      </c>
      <c r="K162" s="15">
        <f t="shared" si="4"/>
        <v>3129739.622</v>
      </c>
      <c r="L162" s="20">
        <f t="shared" si="5"/>
        <v>1.3018479231455078E-3</v>
      </c>
    </row>
    <row r="163" spans="1:12" x14ac:dyDescent="0.25">
      <c r="A163">
        <v>1</v>
      </c>
      <c r="B163" t="s">
        <v>10494</v>
      </c>
      <c r="C163" t="s">
        <v>14648</v>
      </c>
      <c r="D163" t="s">
        <v>10495</v>
      </c>
      <c r="E163" t="s">
        <v>1859</v>
      </c>
      <c r="F163" t="str">
        <f>VLOOKUP(E163,Clases!A:B,2,0)</f>
        <v>Elementos Electronicos</v>
      </c>
      <c r="G163" t="s">
        <v>29</v>
      </c>
      <c r="H163">
        <v>36</v>
      </c>
      <c r="I163" s="14">
        <v>1</v>
      </c>
      <c r="J163" s="15">
        <v>3127400</v>
      </c>
      <c r="K163" s="15">
        <f t="shared" si="4"/>
        <v>3127400</v>
      </c>
      <c r="L163" s="20">
        <f t="shared" si="5"/>
        <v>1.3008747329094142E-3</v>
      </c>
    </row>
    <row r="164" spans="1:12" x14ac:dyDescent="0.25">
      <c r="A164">
        <v>1</v>
      </c>
      <c r="B164" t="s">
        <v>10794</v>
      </c>
      <c r="C164" t="s">
        <v>14650</v>
      </c>
      <c r="D164" t="s">
        <v>10796</v>
      </c>
      <c r="E164" t="s">
        <v>113</v>
      </c>
      <c r="F164" t="str">
        <f>VLOOKUP(E164,Clases!A:B,2,0)</f>
        <v>Cintas Autoadhesivas</v>
      </c>
      <c r="G164" t="s">
        <v>29</v>
      </c>
      <c r="H164">
        <v>36</v>
      </c>
      <c r="I164" s="14">
        <v>3</v>
      </c>
      <c r="J164" s="15">
        <v>1040936</v>
      </c>
      <c r="K164" s="15">
        <f t="shared" si="4"/>
        <v>3122808</v>
      </c>
      <c r="L164" s="20">
        <f t="shared" si="5"/>
        <v>1.2989646424913289E-3</v>
      </c>
    </row>
    <row r="165" spans="1:12" x14ac:dyDescent="0.25">
      <c r="A165">
        <v>1</v>
      </c>
      <c r="B165" t="s">
        <v>1754</v>
      </c>
      <c r="C165" t="s">
        <v>14648</v>
      </c>
      <c r="D165" t="s">
        <v>1755</v>
      </c>
      <c r="E165" t="s">
        <v>1719</v>
      </c>
      <c r="F165" t="str">
        <f>VLOOKUP(E165,Clases!A:B,2,0)</f>
        <v>Elementos Mecanicos</v>
      </c>
      <c r="G165" t="s">
        <v>29</v>
      </c>
      <c r="H165">
        <v>36</v>
      </c>
      <c r="I165" s="14">
        <v>1</v>
      </c>
      <c r="J165" s="15">
        <v>3067872.0449999999</v>
      </c>
      <c r="K165" s="15">
        <f t="shared" si="4"/>
        <v>3067872.0449999999</v>
      </c>
      <c r="L165" s="20">
        <f t="shared" si="5"/>
        <v>1.2761134575492849E-3</v>
      </c>
    </row>
    <row r="166" spans="1:12" x14ac:dyDescent="0.25">
      <c r="A166">
        <v>1</v>
      </c>
      <c r="B166" t="s">
        <v>12373</v>
      </c>
      <c r="C166" t="s">
        <v>14650</v>
      </c>
      <c r="D166" t="s">
        <v>12374</v>
      </c>
      <c r="E166" t="s">
        <v>433</v>
      </c>
      <c r="F166" t="str">
        <f>VLOOKUP(E166,Clases!A:B,2,0)</f>
        <v>Insumos y Suministros Pdn</v>
      </c>
      <c r="G166" t="s">
        <v>29</v>
      </c>
      <c r="H166">
        <v>36</v>
      </c>
      <c r="I166" s="14">
        <v>2</v>
      </c>
      <c r="J166" s="15">
        <v>1495894.5449999999</v>
      </c>
      <c r="K166" s="15">
        <f t="shared" si="4"/>
        <v>2991789.09</v>
      </c>
      <c r="L166" s="20">
        <f t="shared" si="5"/>
        <v>1.2444659568251739E-3</v>
      </c>
    </row>
    <row r="167" spans="1:12" x14ac:dyDescent="0.25">
      <c r="A167">
        <v>1</v>
      </c>
      <c r="B167" t="s">
        <v>12375</v>
      </c>
      <c r="C167" t="s">
        <v>14650</v>
      </c>
      <c r="D167" t="s">
        <v>12374</v>
      </c>
      <c r="E167" t="s">
        <v>433</v>
      </c>
      <c r="F167" t="str">
        <f>VLOOKUP(E167,Clases!A:B,2,0)</f>
        <v>Insumos y Suministros Pdn</v>
      </c>
      <c r="G167" t="s">
        <v>29</v>
      </c>
      <c r="H167">
        <v>36</v>
      </c>
      <c r="I167" s="14">
        <v>2</v>
      </c>
      <c r="J167" s="15">
        <v>1495894.5449999999</v>
      </c>
      <c r="K167" s="15">
        <f t="shared" si="4"/>
        <v>2991789.09</v>
      </c>
      <c r="L167" s="20">
        <f t="shared" si="5"/>
        <v>1.2444659568251739E-3</v>
      </c>
    </row>
    <row r="168" spans="1:12" x14ac:dyDescent="0.25">
      <c r="A168">
        <v>1</v>
      </c>
      <c r="B168" t="s">
        <v>10478</v>
      </c>
      <c r="C168" t="s">
        <v>14648</v>
      </c>
      <c r="D168" t="s">
        <v>10479</v>
      </c>
      <c r="E168" t="s">
        <v>2770</v>
      </c>
      <c r="F168" t="str">
        <f>VLOOKUP(E168,Clases!A:B,2,0)</f>
        <v>Elementos Hidraulicos</v>
      </c>
      <c r="G168" t="s">
        <v>29</v>
      </c>
      <c r="H168">
        <v>36</v>
      </c>
      <c r="I168" s="14">
        <v>1</v>
      </c>
      <c r="J168" s="15">
        <v>2960000</v>
      </c>
      <c r="K168" s="15">
        <f t="shared" si="4"/>
        <v>2960000</v>
      </c>
      <c r="L168" s="20">
        <f t="shared" si="5"/>
        <v>1.2312429524243352E-3</v>
      </c>
    </row>
    <row r="169" spans="1:12" x14ac:dyDescent="0.25">
      <c r="A169">
        <v>1</v>
      </c>
      <c r="B169" t="s">
        <v>11023</v>
      </c>
      <c r="C169" t="s">
        <v>14650</v>
      </c>
      <c r="D169" t="s">
        <v>11024</v>
      </c>
      <c r="E169" t="s">
        <v>11010</v>
      </c>
      <c r="F169" t="str">
        <f>VLOOKUP(E169,Clases!A:B,2,0)</f>
        <v>Art. Numeracion arabiga</v>
      </c>
      <c r="G169" t="s">
        <v>29</v>
      </c>
      <c r="H169">
        <v>36</v>
      </c>
      <c r="I169" s="14">
        <v>6</v>
      </c>
      <c r="J169" s="15">
        <v>493184.27899999998</v>
      </c>
      <c r="K169" s="15">
        <f t="shared" si="4"/>
        <v>2959105.6739999996</v>
      </c>
      <c r="L169" s="20">
        <f t="shared" si="5"/>
        <v>1.2308709481727576E-3</v>
      </c>
    </row>
    <row r="170" spans="1:12" x14ac:dyDescent="0.25">
      <c r="A170">
        <v>1</v>
      </c>
      <c r="B170" t="s">
        <v>10113</v>
      </c>
      <c r="C170" t="s">
        <v>14648</v>
      </c>
      <c r="D170" t="s">
        <v>10114</v>
      </c>
      <c r="E170" t="s">
        <v>1725</v>
      </c>
      <c r="F170" t="str">
        <f>VLOOKUP(E170,Clases!A:B,2,0)</f>
        <v>Elementos Electricos</v>
      </c>
      <c r="G170" t="s">
        <v>29</v>
      </c>
      <c r="H170">
        <v>36</v>
      </c>
      <c r="I170" s="14">
        <v>2</v>
      </c>
      <c r="J170" s="15">
        <v>1475860.5649999999</v>
      </c>
      <c r="K170" s="15">
        <f t="shared" si="4"/>
        <v>2951721.13</v>
      </c>
      <c r="L170" s="20">
        <f t="shared" si="5"/>
        <v>1.2277992698765186E-3</v>
      </c>
    </row>
    <row r="171" spans="1:12" x14ac:dyDescent="0.25">
      <c r="A171">
        <v>1</v>
      </c>
      <c r="B171" t="s">
        <v>10697</v>
      </c>
      <c r="C171" t="s">
        <v>14648</v>
      </c>
      <c r="D171" t="s">
        <v>10698</v>
      </c>
      <c r="E171" t="s">
        <v>1945</v>
      </c>
      <c r="F171" t="str">
        <f>VLOOKUP(E171,Clases!A:B,2,0)</f>
        <v>Rodillos, carretos, rueda</v>
      </c>
      <c r="G171" t="s">
        <v>29</v>
      </c>
      <c r="H171">
        <v>36</v>
      </c>
      <c r="I171" s="14">
        <v>1</v>
      </c>
      <c r="J171" s="15">
        <v>2948000</v>
      </c>
      <c r="K171" s="15">
        <f t="shared" si="4"/>
        <v>2948000</v>
      </c>
      <c r="L171" s="20">
        <f t="shared" si="5"/>
        <v>1.2262514269415338E-3</v>
      </c>
    </row>
    <row r="172" spans="1:12" x14ac:dyDescent="0.25">
      <c r="A172">
        <v>1</v>
      </c>
      <c r="B172" t="s">
        <v>10902</v>
      </c>
      <c r="C172" t="s">
        <v>14650</v>
      </c>
      <c r="D172" t="s">
        <v>10903</v>
      </c>
      <c r="E172" t="s">
        <v>1770</v>
      </c>
      <c r="F172" t="str">
        <f>VLOOKUP(E172,Clases!A:B,2,0)</f>
        <v>Insumos de Corte</v>
      </c>
      <c r="G172" t="s">
        <v>29</v>
      </c>
      <c r="H172">
        <v>36</v>
      </c>
      <c r="I172" s="14">
        <v>973</v>
      </c>
      <c r="J172" s="15">
        <v>3015</v>
      </c>
      <c r="K172" s="15">
        <f t="shared" si="4"/>
        <v>2933595</v>
      </c>
      <c r="L172" s="20">
        <f t="shared" si="5"/>
        <v>1.2202595165598878E-3</v>
      </c>
    </row>
    <row r="173" spans="1:12" x14ac:dyDescent="0.25">
      <c r="A173">
        <v>1</v>
      </c>
      <c r="B173" t="s">
        <v>10420</v>
      </c>
      <c r="C173" t="s">
        <v>14648</v>
      </c>
      <c r="D173" t="s">
        <v>10421</v>
      </c>
      <c r="E173" t="s">
        <v>4937</v>
      </c>
      <c r="F173" t="str">
        <f>VLOOKUP(E173,Clases!A:B,2,0)</f>
        <v>Repuestos y Refacciones</v>
      </c>
      <c r="G173" t="s">
        <v>29</v>
      </c>
      <c r="H173">
        <v>36</v>
      </c>
      <c r="I173" s="14">
        <v>1</v>
      </c>
      <c r="J173" s="15">
        <v>2926631.5619999999</v>
      </c>
      <c r="K173" s="15">
        <f t="shared" si="4"/>
        <v>2926631.5619999999</v>
      </c>
      <c r="L173" s="20">
        <f t="shared" si="5"/>
        <v>1.2173630017078122E-3</v>
      </c>
    </row>
    <row r="174" spans="1:12" x14ac:dyDescent="0.25">
      <c r="A174">
        <v>1</v>
      </c>
      <c r="B174" t="s">
        <v>10263</v>
      </c>
      <c r="C174" t="s">
        <v>14648</v>
      </c>
      <c r="D174" t="s">
        <v>10264</v>
      </c>
      <c r="E174" t="s">
        <v>2094</v>
      </c>
      <c r="F174" t="str">
        <f>VLOOKUP(E174,Clases!A:B,2,0)</f>
        <v>Engranes y Piñones</v>
      </c>
      <c r="G174" t="s">
        <v>29</v>
      </c>
      <c r="H174">
        <v>36</v>
      </c>
      <c r="I174" s="14">
        <v>2</v>
      </c>
      <c r="J174" s="15">
        <v>1459057.9480000001</v>
      </c>
      <c r="K174" s="15">
        <f t="shared" si="4"/>
        <v>2918115.8960000002</v>
      </c>
      <c r="L174" s="20">
        <f t="shared" si="5"/>
        <v>1.2138208213876435E-3</v>
      </c>
    </row>
    <row r="175" spans="1:12" x14ac:dyDescent="0.25">
      <c r="A175">
        <v>1</v>
      </c>
      <c r="B175" t="s">
        <v>1760</v>
      </c>
      <c r="C175" t="s">
        <v>14648</v>
      </c>
      <c r="D175" t="s">
        <v>1761</v>
      </c>
      <c r="E175" t="s">
        <v>1719</v>
      </c>
      <c r="F175" t="str">
        <f>VLOOKUP(E175,Clases!A:B,2,0)</f>
        <v>Elementos Mecanicos</v>
      </c>
      <c r="G175" t="s">
        <v>29</v>
      </c>
      <c r="H175">
        <v>36</v>
      </c>
      <c r="I175" s="14">
        <v>1</v>
      </c>
      <c r="J175" s="15">
        <v>2914309.8139999998</v>
      </c>
      <c r="K175" s="15">
        <f t="shared" si="4"/>
        <v>2914309.8139999998</v>
      </c>
      <c r="L175" s="20">
        <f t="shared" si="5"/>
        <v>1.212237641779924E-3</v>
      </c>
    </row>
    <row r="176" spans="1:12" x14ac:dyDescent="0.25">
      <c r="A176">
        <v>1</v>
      </c>
      <c r="B176" t="s">
        <v>10990</v>
      </c>
      <c r="C176" t="s">
        <v>14650</v>
      </c>
      <c r="D176" t="s">
        <v>10991</v>
      </c>
      <c r="E176" t="s">
        <v>10941</v>
      </c>
      <c r="F176" t="str">
        <f>VLOOKUP(E176,Clases!A:B,2,0)</f>
        <v>Preprensa Insumos</v>
      </c>
      <c r="G176" t="s">
        <v>116</v>
      </c>
      <c r="H176">
        <v>36</v>
      </c>
      <c r="I176" s="14">
        <v>30</v>
      </c>
      <c r="J176" s="15">
        <v>96498</v>
      </c>
      <c r="K176" s="15">
        <f t="shared" si="4"/>
        <v>2894940</v>
      </c>
      <c r="L176" s="20">
        <f t="shared" si="5"/>
        <v>1.2041805650984138E-3</v>
      </c>
    </row>
    <row r="177" spans="1:12" x14ac:dyDescent="0.25">
      <c r="A177">
        <v>1</v>
      </c>
      <c r="B177" t="s">
        <v>12412</v>
      </c>
      <c r="C177" t="s">
        <v>14650</v>
      </c>
      <c r="D177" t="s">
        <v>12413</v>
      </c>
      <c r="E177" t="s">
        <v>433</v>
      </c>
      <c r="F177" t="str">
        <f>VLOOKUP(E177,Clases!A:B,2,0)</f>
        <v>Insumos y Suministros Pdn</v>
      </c>
      <c r="G177" t="s">
        <v>29</v>
      </c>
      <c r="H177">
        <v>36</v>
      </c>
      <c r="I177" s="14">
        <v>3</v>
      </c>
      <c r="J177" s="15">
        <v>963843.10499999998</v>
      </c>
      <c r="K177" s="15">
        <f t="shared" si="4"/>
        <v>2891529.3149999999</v>
      </c>
      <c r="L177" s="20">
        <f t="shared" si="5"/>
        <v>1.2027618550074714E-3</v>
      </c>
    </row>
    <row r="178" spans="1:12" x14ac:dyDescent="0.25">
      <c r="A178">
        <v>1</v>
      </c>
      <c r="B178" t="s">
        <v>10714</v>
      </c>
      <c r="C178" t="s">
        <v>14648</v>
      </c>
      <c r="D178" t="s">
        <v>10715</v>
      </c>
      <c r="E178" t="s">
        <v>2094</v>
      </c>
      <c r="F178" t="str">
        <f>VLOOKUP(E178,Clases!A:B,2,0)</f>
        <v>Engranes y Piñones</v>
      </c>
      <c r="G178" t="s">
        <v>29</v>
      </c>
      <c r="H178">
        <v>36</v>
      </c>
      <c r="I178" s="14">
        <v>1</v>
      </c>
      <c r="J178" s="15">
        <v>2890249.5529999998</v>
      </c>
      <c r="K178" s="15">
        <f t="shared" si="4"/>
        <v>2890249.5529999998</v>
      </c>
      <c r="L178" s="20">
        <f t="shared" si="5"/>
        <v>1.2022295246212282E-3</v>
      </c>
    </row>
    <row r="179" spans="1:12" x14ac:dyDescent="0.25">
      <c r="A179">
        <v>1</v>
      </c>
      <c r="B179" t="s">
        <v>12109</v>
      </c>
      <c r="C179" t="s">
        <v>14650</v>
      </c>
      <c r="D179" t="s">
        <v>12110</v>
      </c>
      <c r="E179" t="s">
        <v>551</v>
      </c>
      <c r="F179" t="str">
        <f>VLOOKUP(E179,Clases!A:B,2,0)</f>
        <v>Tintas Electroink</v>
      </c>
      <c r="G179" t="s">
        <v>12098</v>
      </c>
      <c r="H179">
        <v>36</v>
      </c>
      <c r="I179" s="14">
        <v>15</v>
      </c>
      <c r="J179" s="15">
        <v>192675.573</v>
      </c>
      <c r="K179" s="15">
        <f t="shared" si="4"/>
        <v>2890133.5950000002</v>
      </c>
      <c r="L179" s="20">
        <f t="shared" si="5"/>
        <v>1.202181290678567E-3</v>
      </c>
    </row>
    <row r="180" spans="1:12" x14ac:dyDescent="0.25">
      <c r="A180">
        <v>1</v>
      </c>
      <c r="B180" t="s">
        <v>12414</v>
      </c>
      <c r="C180" t="s">
        <v>14650</v>
      </c>
      <c r="D180" t="s">
        <v>12415</v>
      </c>
      <c r="E180" t="s">
        <v>12362</v>
      </c>
      <c r="F180" t="str">
        <f>VLOOKUP(E180,Clases!A:B,2,0)</f>
        <v>Insumos</v>
      </c>
      <c r="G180" t="s">
        <v>29</v>
      </c>
      <c r="H180">
        <v>36</v>
      </c>
      <c r="I180" s="14">
        <v>10</v>
      </c>
      <c r="J180" s="15">
        <v>287940.63500000001</v>
      </c>
      <c r="K180" s="15">
        <f t="shared" si="4"/>
        <v>2879406.35</v>
      </c>
      <c r="L180" s="20">
        <f t="shared" si="5"/>
        <v>1.1977191809470875E-3</v>
      </c>
    </row>
    <row r="181" spans="1:12" x14ac:dyDescent="0.25">
      <c r="A181">
        <v>1</v>
      </c>
      <c r="B181" t="s">
        <v>9248</v>
      </c>
      <c r="C181" t="s">
        <v>14648</v>
      </c>
      <c r="D181" t="s">
        <v>9249</v>
      </c>
      <c r="E181" t="s">
        <v>1945</v>
      </c>
      <c r="F181" t="str">
        <f>VLOOKUP(E181,Clases!A:B,2,0)</f>
        <v>Rodillos, carretos, rueda</v>
      </c>
      <c r="G181" t="s">
        <v>29</v>
      </c>
      <c r="H181">
        <v>36</v>
      </c>
      <c r="I181" s="14">
        <v>4</v>
      </c>
      <c r="J181" s="15">
        <v>718074.73199999996</v>
      </c>
      <c r="K181" s="15">
        <f t="shared" si="4"/>
        <v>2872298.9279999998</v>
      </c>
      <c r="L181" s="20">
        <f t="shared" si="5"/>
        <v>1.1947627744445855E-3</v>
      </c>
    </row>
    <row r="182" spans="1:12" x14ac:dyDescent="0.25">
      <c r="A182">
        <v>1</v>
      </c>
      <c r="B182" t="s">
        <v>12066</v>
      </c>
      <c r="C182" t="s">
        <v>14650</v>
      </c>
      <c r="D182" t="s">
        <v>12067</v>
      </c>
      <c r="E182" t="s">
        <v>1945</v>
      </c>
      <c r="F182" t="str">
        <f>VLOOKUP(E182,Clases!A:B,2,0)</f>
        <v>Rodillos, carretos, rueda</v>
      </c>
      <c r="G182" t="s">
        <v>29</v>
      </c>
      <c r="H182">
        <v>36</v>
      </c>
      <c r="I182" s="14">
        <v>1</v>
      </c>
      <c r="J182" s="15">
        <v>2871036.5</v>
      </c>
      <c r="K182" s="15">
        <f t="shared" si="4"/>
        <v>2871036.5</v>
      </c>
      <c r="L182" s="20">
        <f t="shared" si="5"/>
        <v>1.194237654316902E-3</v>
      </c>
    </row>
    <row r="183" spans="1:12" x14ac:dyDescent="0.25">
      <c r="A183">
        <v>1</v>
      </c>
      <c r="B183" t="s">
        <v>12398</v>
      </c>
      <c r="C183" t="s">
        <v>14650</v>
      </c>
      <c r="D183" t="s">
        <v>12399</v>
      </c>
      <c r="E183" t="s">
        <v>1770</v>
      </c>
      <c r="F183" t="str">
        <f>VLOOKUP(E183,Clases!A:B,2,0)</f>
        <v>Insumos de Corte</v>
      </c>
      <c r="G183" t="s">
        <v>29</v>
      </c>
      <c r="H183">
        <v>36</v>
      </c>
      <c r="I183" s="14">
        <v>1</v>
      </c>
      <c r="J183" s="15">
        <v>2870403.4070000001</v>
      </c>
      <c r="K183" s="15">
        <f t="shared" si="4"/>
        <v>2870403.4070000001</v>
      </c>
      <c r="L183" s="20">
        <f t="shared" si="5"/>
        <v>1.1939743126633618E-3</v>
      </c>
    </row>
    <row r="184" spans="1:12" x14ac:dyDescent="0.25">
      <c r="A184">
        <v>1</v>
      </c>
      <c r="B184" t="s">
        <v>5028</v>
      </c>
      <c r="C184" t="s">
        <v>14648</v>
      </c>
      <c r="D184" t="s">
        <v>5029</v>
      </c>
      <c r="E184" t="s">
        <v>4937</v>
      </c>
      <c r="F184" t="str">
        <f>VLOOKUP(E184,Clases!A:B,2,0)</f>
        <v>Repuestos y Refacciones</v>
      </c>
      <c r="G184" t="s">
        <v>29</v>
      </c>
      <c r="H184">
        <v>36</v>
      </c>
      <c r="I184" s="14">
        <v>1</v>
      </c>
      <c r="J184" s="15">
        <v>2867891.1150000002</v>
      </c>
      <c r="K184" s="15">
        <f t="shared" si="4"/>
        <v>2867891.1150000002</v>
      </c>
      <c r="L184" s="20">
        <f t="shared" si="5"/>
        <v>1.1929292985351754E-3</v>
      </c>
    </row>
    <row r="185" spans="1:12" x14ac:dyDescent="0.25">
      <c r="A185">
        <v>1</v>
      </c>
      <c r="B185" t="s">
        <v>1764</v>
      </c>
      <c r="C185" t="s">
        <v>14648</v>
      </c>
      <c r="D185" t="s">
        <v>1765</v>
      </c>
      <c r="E185" t="s">
        <v>1719</v>
      </c>
      <c r="F185" t="str">
        <f>VLOOKUP(E185,Clases!A:B,2,0)</f>
        <v>Elementos Mecanicos</v>
      </c>
      <c r="G185" t="s">
        <v>29</v>
      </c>
      <c r="H185">
        <v>36</v>
      </c>
      <c r="I185" s="14">
        <v>1</v>
      </c>
      <c r="J185" s="15">
        <v>2861069.1749999998</v>
      </c>
      <c r="K185" s="15">
        <f t="shared" si="4"/>
        <v>2861069.1749999998</v>
      </c>
      <c r="L185" s="20">
        <f t="shared" si="5"/>
        <v>1.19009164125583E-3</v>
      </c>
    </row>
    <row r="186" spans="1:12" x14ac:dyDescent="0.25">
      <c r="A186">
        <v>1</v>
      </c>
      <c r="B186" t="s">
        <v>3263</v>
      </c>
      <c r="C186" t="s">
        <v>14648</v>
      </c>
      <c r="D186" t="s">
        <v>3265</v>
      </c>
      <c r="E186" t="s">
        <v>1719</v>
      </c>
      <c r="F186" t="str">
        <f>VLOOKUP(E186,Clases!A:B,2,0)</f>
        <v>Elementos Mecanicos</v>
      </c>
      <c r="G186" t="s">
        <v>29</v>
      </c>
      <c r="H186">
        <v>36</v>
      </c>
      <c r="I186" s="14">
        <v>207.18</v>
      </c>
      <c r="J186" s="15">
        <v>13667.114</v>
      </c>
      <c r="K186" s="15">
        <f t="shared" si="4"/>
        <v>2831552.6785200001</v>
      </c>
      <c r="L186" s="20">
        <f t="shared" si="5"/>
        <v>1.1778139458939187E-3</v>
      </c>
    </row>
    <row r="187" spans="1:12" x14ac:dyDescent="0.25">
      <c r="A187">
        <v>1</v>
      </c>
      <c r="B187" t="s">
        <v>2617</v>
      </c>
      <c r="C187" t="s">
        <v>14648</v>
      </c>
      <c r="D187" t="s">
        <v>2618</v>
      </c>
      <c r="E187" t="s">
        <v>1922</v>
      </c>
      <c r="F187" t="str">
        <f>VLOOKUP(E187,Clases!A:B,2,0)</f>
        <v>Bandas y Correas</v>
      </c>
      <c r="G187" t="s">
        <v>29</v>
      </c>
      <c r="H187">
        <v>36</v>
      </c>
      <c r="I187" s="14">
        <v>6</v>
      </c>
      <c r="J187" s="15">
        <v>471840.27799999999</v>
      </c>
      <c r="K187" s="15">
        <f t="shared" si="4"/>
        <v>2831041.6680000001</v>
      </c>
      <c r="L187" s="20">
        <f t="shared" si="5"/>
        <v>1.1776013857245388E-3</v>
      </c>
    </row>
    <row r="188" spans="1:12" x14ac:dyDescent="0.25">
      <c r="A188">
        <v>1</v>
      </c>
      <c r="B188" t="s">
        <v>7027</v>
      </c>
      <c r="C188" t="s">
        <v>14648</v>
      </c>
      <c r="D188" t="s">
        <v>7028</v>
      </c>
      <c r="E188" t="s">
        <v>1770</v>
      </c>
      <c r="F188" t="str">
        <f>VLOOKUP(E188,Clases!A:B,2,0)</f>
        <v>Insumos de Corte</v>
      </c>
      <c r="G188" t="s">
        <v>29</v>
      </c>
      <c r="H188">
        <v>36</v>
      </c>
      <c r="I188" s="14">
        <v>2</v>
      </c>
      <c r="J188" s="15">
        <v>1404909.3689999999</v>
      </c>
      <c r="K188" s="15">
        <f t="shared" si="4"/>
        <v>2809818.7379999999</v>
      </c>
      <c r="L188" s="20">
        <f t="shared" si="5"/>
        <v>1.1687734860649796E-3</v>
      </c>
    </row>
    <row r="189" spans="1:12" x14ac:dyDescent="0.25">
      <c r="A189">
        <v>1</v>
      </c>
      <c r="B189" t="s">
        <v>8693</v>
      </c>
      <c r="C189" t="s">
        <v>14648</v>
      </c>
      <c r="D189" t="s">
        <v>8694</v>
      </c>
      <c r="E189" t="s">
        <v>1725</v>
      </c>
      <c r="F189" t="str">
        <f>VLOOKUP(E189,Clases!A:B,2,0)</f>
        <v>Elementos Electricos</v>
      </c>
      <c r="G189" t="s">
        <v>29</v>
      </c>
      <c r="H189">
        <v>36</v>
      </c>
      <c r="I189" s="14">
        <v>26</v>
      </c>
      <c r="J189" s="15">
        <v>107271.15399999999</v>
      </c>
      <c r="K189" s="15">
        <f t="shared" si="4"/>
        <v>2789050.0039999997</v>
      </c>
      <c r="L189" s="20">
        <f t="shared" si="5"/>
        <v>1.1601345139811026E-3</v>
      </c>
    </row>
    <row r="190" spans="1:12" x14ac:dyDescent="0.25">
      <c r="A190">
        <v>1</v>
      </c>
      <c r="B190" t="s">
        <v>12308</v>
      </c>
      <c r="C190" t="s">
        <v>14650</v>
      </c>
      <c r="D190" t="s">
        <v>12309</v>
      </c>
      <c r="E190" t="s">
        <v>1770</v>
      </c>
      <c r="F190" t="str">
        <f>VLOOKUP(E190,Clases!A:B,2,0)</f>
        <v>Insumos de Corte</v>
      </c>
      <c r="G190" t="s">
        <v>29</v>
      </c>
      <c r="H190">
        <v>36</v>
      </c>
      <c r="I190" s="14">
        <v>2</v>
      </c>
      <c r="J190" s="15">
        <v>1394106.898</v>
      </c>
      <c r="K190" s="15">
        <f t="shared" si="4"/>
        <v>2788213.7960000001</v>
      </c>
      <c r="L190" s="20">
        <f t="shared" si="5"/>
        <v>1.1597866845193593E-3</v>
      </c>
    </row>
    <row r="191" spans="1:12" x14ac:dyDescent="0.25">
      <c r="A191">
        <v>1</v>
      </c>
      <c r="B191" t="s">
        <v>11612</v>
      </c>
      <c r="C191" t="s">
        <v>14650</v>
      </c>
      <c r="D191" t="s">
        <v>11613</v>
      </c>
      <c r="E191" t="s">
        <v>1770</v>
      </c>
      <c r="F191" t="str">
        <f>VLOOKUP(E191,Clases!A:B,2,0)</f>
        <v>Insumos de Corte</v>
      </c>
      <c r="G191" t="s">
        <v>29</v>
      </c>
      <c r="H191">
        <v>36</v>
      </c>
      <c r="I191" s="14">
        <v>43</v>
      </c>
      <c r="J191" s="15">
        <v>64611.669000000002</v>
      </c>
      <c r="K191" s="15">
        <f t="shared" si="4"/>
        <v>2778301.767</v>
      </c>
      <c r="L191" s="20">
        <f t="shared" si="5"/>
        <v>1.1556636724077121E-3</v>
      </c>
    </row>
    <row r="192" spans="1:12" x14ac:dyDescent="0.25">
      <c r="A192">
        <v>1</v>
      </c>
      <c r="B192" t="s">
        <v>5397</v>
      </c>
      <c r="C192" t="s">
        <v>14648</v>
      </c>
      <c r="D192" t="s">
        <v>5398</v>
      </c>
      <c r="E192" t="s">
        <v>4937</v>
      </c>
      <c r="F192" t="str">
        <f>VLOOKUP(E192,Clases!A:B,2,0)</f>
        <v>Repuestos y Refacciones</v>
      </c>
      <c r="G192" t="s">
        <v>29</v>
      </c>
      <c r="H192">
        <v>36</v>
      </c>
      <c r="I192" s="14">
        <v>2</v>
      </c>
      <c r="J192" s="15">
        <v>1380000</v>
      </c>
      <c r="K192" s="15">
        <f t="shared" si="4"/>
        <v>2760000</v>
      </c>
      <c r="L192" s="20">
        <f t="shared" si="5"/>
        <v>1.1480508610443125E-3</v>
      </c>
    </row>
    <row r="193" spans="1:12" x14ac:dyDescent="0.25">
      <c r="A193">
        <v>1</v>
      </c>
      <c r="B193" t="s">
        <v>8729</v>
      </c>
      <c r="C193" t="s">
        <v>14648</v>
      </c>
      <c r="D193" t="s">
        <v>8730</v>
      </c>
      <c r="E193" t="s">
        <v>2770</v>
      </c>
      <c r="F193" t="str">
        <f>VLOOKUP(E193,Clases!A:B,2,0)</f>
        <v>Elementos Hidraulicos</v>
      </c>
      <c r="G193" t="s">
        <v>29</v>
      </c>
      <c r="H193">
        <v>36</v>
      </c>
      <c r="I193" s="14">
        <v>2</v>
      </c>
      <c r="J193" s="15">
        <v>1377774.612</v>
      </c>
      <c r="K193" s="15">
        <f t="shared" si="4"/>
        <v>2755549.2239999999</v>
      </c>
      <c r="L193" s="20">
        <f t="shared" si="5"/>
        <v>1.1461995142257925E-3</v>
      </c>
    </row>
    <row r="194" spans="1:12" x14ac:dyDescent="0.25">
      <c r="A194">
        <v>1</v>
      </c>
      <c r="B194" t="s">
        <v>9954</v>
      </c>
      <c r="C194" t="s">
        <v>14648</v>
      </c>
      <c r="D194" t="s">
        <v>9955</v>
      </c>
      <c r="E194" t="s">
        <v>1725</v>
      </c>
      <c r="F194" t="str">
        <f>VLOOKUP(E194,Clases!A:B,2,0)</f>
        <v>Elementos Electricos</v>
      </c>
      <c r="G194" t="s">
        <v>29</v>
      </c>
      <c r="H194">
        <v>36</v>
      </c>
      <c r="I194" s="14">
        <v>2</v>
      </c>
      <c r="J194" s="15">
        <v>1376965.226</v>
      </c>
      <c r="K194" s="15">
        <f t="shared" si="4"/>
        <v>2753930.452</v>
      </c>
      <c r="L194" s="20">
        <f t="shared" si="5"/>
        <v>1.1455261690850554E-3</v>
      </c>
    </row>
    <row r="195" spans="1:12" x14ac:dyDescent="0.25">
      <c r="A195">
        <v>1</v>
      </c>
      <c r="B195" t="s">
        <v>10498</v>
      </c>
      <c r="C195" t="s">
        <v>14648</v>
      </c>
      <c r="D195" t="s">
        <v>10499</v>
      </c>
      <c r="E195" t="s">
        <v>1859</v>
      </c>
      <c r="F195" t="str">
        <f>VLOOKUP(E195,Clases!A:B,2,0)</f>
        <v>Elementos Electronicos</v>
      </c>
      <c r="G195" t="s">
        <v>29</v>
      </c>
      <c r="H195">
        <v>36</v>
      </c>
      <c r="I195" s="14">
        <v>1</v>
      </c>
      <c r="J195" s="15">
        <v>2722964.1239999998</v>
      </c>
      <c r="K195" s="15">
        <f t="shared" si="4"/>
        <v>2722964.1239999998</v>
      </c>
      <c r="L195" s="20">
        <f t="shared" si="5"/>
        <v>1.1326454011416566E-3</v>
      </c>
    </row>
    <row r="196" spans="1:12" x14ac:dyDescent="0.25">
      <c r="A196">
        <v>1</v>
      </c>
      <c r="B196" t="s">
        <v>10659</v>
      </c>
      <c r="C196" t="s">
        <v>14648</v>
      </c>
      <c r="D196" t="s">
        <v>10660</v>
      </c>
      <c r="E196" t="s">
        <v>1882</v>
      </c>
      <c r="F196" t="str">
        <f>VLOOKUP(E196,Clases!A:B,2,0)</f>
        <v>Elementos Neumaticos</v>
      </c>
      <c r="G196" t="s">
        <v>882</v>
      </c>
      <c r="H196">
        <v>36</v>
      </c>
      <c r="I196" s="14">
        <v>1</v>
      </c>
      <c r="J196" s="15">
        <v>2720497.1850000001</v>
      </c>
      <c r="K196" s="15">
        <f t="shared" ref="K196:K259" si="6">+I196*J196</f>
        <v>2720497.1850000001</v>
      </c>
      <c r="L196" s="20">
        <f t="shared" si="5"/>
        <v>1.1316192520680721E-3</v>
      </c>
    </row>
    <row r="197" spans="1:12" x14ac:dyDescent="0.25">
      <c r="A197">
        <v>1</v>
      </c>
      <c r="B197" t="s">
        <v>10835</v>
      </c>
      <c r="C197" t="s">
        <v>14650</v>
      </c>
      <c r="D197" t="s">
        <v>10836</v>
      </c>
      <c r="E197" t="s">
        <v>1770</v>
      </c>
      <c r="F197" t="str">
        <f>VLOOKUP(E197,Clases!A:B,2,0)</f>
        <v>Insumos de Corte</v>
      </c>
      <c r="G197" t="s">
        <v>29</v>
      </c>
      <c r="H197">
        <v>36</v>
      </c>
      <c r="I197" s="14">
        <v>200</v>
      </c>
      <c r="J197" s="15">
        <v>13600</v>
      </c>
      <c r="K197" s="15">
        <f t="shared" si="6"/>
        <v>2720000</v>
      </c>
      <c r="L197" s="20">
        <f t="shared" ref="L197:L260" si="7">+K197/$K$4046</f>
        <v>1.1314124427683082E-3</v>
      </c>
    </row>
    <row r="198" spans="1:12" x14ac:dyDescent="0.25">
      <c r="A198">
        <v>1</v>
      </c>
      <c r="B198" t="s">
        <v>11761</v>
      </c>
      <c r="C198" t="s">
        <v>14650</v>
      </c>
      <c r="D198" t="s">
        <v>11762</v>
      </c>
      <c r="E198" t="s">
        <v>1770</v>
      </c>
      <c r="F198" t="str">
        <f>VLOOKUP(E198,Clases!A:B,2,0)</f>
        <v>Insumos de Corte</v>
      </c>
      <c r="G198" t="s">
        <v>29</v>
      </c>
      <c r="H198">
        <v>36</v>
      </c>
      <c r="I198" s="14">
        <v>3</v>
      </c>
      <c r="J198" s="15">
        <v>903720.34299999999</v>
      </c>
      <c r="K198" s="15">
        <f t="shared" si="6"/>
        <v>2711161.0290000001</v>
      </c>
      <c r="L198" s="20">
        <f t="shared" si="7"/>
        <v>1.1277357803526212E-3</v>
      </c>
    </row>
    <row r="199" spans="1:12" x14ac:dyDescent="0.25">
      <c r="A199">
        <v>1</v>
      </c>
      <c r="B199" t="s">
        <v>4642</v>
      </c>
      <c r="C199" t="s">
        <v>14648</v>
      </c>
      <c r="D199" t="s">
        <v>4643</v>
      </c>
      <c r="E199" t="s">
        <v>1725</v>
      </c>
      <c r="F199" t="str">
        <f>VLOOKUP(E199,Clases!A:B,2,0)</f>
        <v>Elementos Electricos</v>
      </c>
      <c r="G199" t="s">
        <v>29</v>
      </c>
      <c r="H199">
        <v>36</v>
      </c>
      <c r="I199" s="14">
        <v>4</v>
      </c>
      <c r="J199" s="15">
        <v>675822</v>
      </c>
      <c r="K199" s="15">
        <f t="shared" si="6"/>
        <v>2703288</v>
      </c>
      <c r="L199" s="20">
        <f t="shared" si="7"/>
        <v>1.1244609116125934E-3</v>
      </c>
    </row>
    <row r="200" spans="1:12" x14ac:dyDescent="0.25">
      <c r="A200">
        <v>1</v>
      </c>
      <c r="B200" t="s">
        <v>10217</v>
      </c>
      <c r="C200" t="s">
        <v>14648</v>
      </c>
      <c r="D200" t="s">
        <v>10218</v>
      </c>
      <c r="E200" t="s">
        <v>1859</v>
      </c>
      <c r="F200" t="str">
        <f>VLOOKUP(E200,Clases!A:B,2,0)</f>
        <v>Elementos Electronicos</v>
      </c>
      <c r="G200" t="s">
        <v>29</v>
      </c>
      <c r="H200">
        <v>36</v>
      </c>
      <c r="I200" s="14">
        <v>3</v>
      </c>
      <c r="J200" s="15">
        <v>899435.67700000003</v>
      </c>
      <c r="K200" s="15">
        <f t="shared" si="6"/>
        <v>2698307.031</v>
      </c>
      <c r="L200" s="20">
        <f t="shared" si="7"/>
        <v>1.1223890254715482E-3</v>
      </c>
    </row>
    <row r="201" spans="1:12" x14ac:dyDescent="0.25">
      <c r="A201">
        <v>1</v>
      </c>
      <c r="B201" t="s">
        <v>10663</v>
      </c>
      <c r="C201" t="s">
        <v>14648</v>
      </c>
      <c r="D201" t="s">
        <v>10664</v>
      </c>
      <c r="E201" t="s">
        <v>2094</v>
      </c>
      <c r="F201" t="str">
        <f>VLOOKUP(E201,Clases!A:B,2,0)</f>
        <v>Engranes y Piñones</v>
      </c>
      <c r="G201" t="s">
        <v>882</v>
      </c>
      <c r="H201">
        <v>36</v>
      </c>
      <c r="I201" s="14">
        <v>1</v>
      </c>
      <c r="J201" s="15">
        <v>2677031.37</v>
      </c>
      <c r="K201" s="15">
        <f t="shared" si="6"/>
        <v>2677031.37</v>
      </c>
      <c r="L201" s="20">
        <f t="shared" si="7"/>
        <v>1.1135391918011361E-3</v>
      </c>
    </row>
    <row r="202" spans="1:12" x14ac:dyDescent="0.25">
      <c r="A202">
        <v>1</v>
      </c>
      <c r="B202" t="s">
        <v>10665</v>
      </c>
      <c r="C202" t="s">
        <v>14648</v>
      </c>
      <c r="D202" t="s">
        <v>10666</v>
      </c>
      <c r="E202" t="s">
        <v>2094</v>
      </c>
      <c r="F202" t="str">
        <f>VLOOKUP(E202,Clases!A:B,2,0)</f>
        <v>Engranes y Piñones</v>
      </c>
      <c r="G202" t="s">
        <v>882</v>
      </c>
      <c r="H202">
        <v>36</v>
      </c>
      <c r="I202" s="14">
        <v>1</v>
      </c>
      <c r="J202" s="15">
        <v>2677031.37</v>
      </c>
      <c r="K202" s="15">
        <f t="shared" si="6"/>
        <v>2677031.37</v>
      </c>
      <c r="L202" s="20">
        <f t="shared" si="7"/>
        <v>1.1135391918011361E-3</v>
      </c>
    </row>
    <row r="203" spans="1:12" x14ac:dyDescent="0.25">
      <c r="A203">
        <v>1</v>
      </c>
      <c r="B203" t="s">
        <v>10667</v>
      </c>
      <c r="C203" t="s">
        <v>14648</v>
      </c>
      <c r="D203" t="s">
        <v>10668</v>
      </c>
      <c r="E203" t="s">
        <v>2094</v>
      </c>
      <c r="F203" t="str">
        <f>VLOOKUP(E203,Clases!A:B,2,0)</f>
        <v>Engranes y Piñones</v>
      </c>
      <c r="G203" t="s">
        <v>882</v>
      </c>
      <c r="H203">
        <v>36</v>
      </c>
      <c r="I203" s="14">
        <v>1</v>
      </c>
      <c r="J203" s="15">
        <v>2677031.37</v>
      </c>
      <c r="K203" s="15">
        <f t="shared" si="6"/>
        <v>2677031.37</v>
      </c>
      <c r="L203" s="20">
        <f t="shared" si="7"/>
        <v>1.1135391918011361E-3</v>
      </c>
    </row>
    <row r="204" spans="1:12" x14ac:dyDescent="0.25">
      <c r="A204">
        <v>1</v>
      </c>
      <c r="B204" t="s">
        <v>2857</v>
      </c>
      <c r="C204" t="s">
        <v>14648</v>
      </c>
      <c r="D204" t="s">
        <v>2858</v>
      </c>
      <c r="E204" t="s">
        <v>1719</v>
      </c>
      <c r="F204" t="str">
        <f>VLOOKUP(E204,Clases!A:B,2,0)</f>
        <v>Elementos Mecanicos</v>
      </c>
      <c r="G204" t="s">
        <v>29</v>
      </c>
      <c r="H204">
        <v>36</v>
      </c>
      <c r="I204" s="14">
        <v>4</v>
      </c>
      <c r="J204" s="15">
        <v>668813.20900000003</v>
      </c>
      <c r="K204" s="15">
        <f t="shared" si="6"/>
        <v>2675252.8360000001</v>
      </c>
      <c r="L204" s="20">
        <f t="shared" si="7"/>
        <v>1.1127993919858839E-3</v>
      </c>
    </row>
    <row r="205" spans="1:12" x14ac:dyDescent="0.25">
      <c r="A205">
        <v>1</v>
      </c>
      <c r="B205" t="s">
        <v>5109</v>
      </c>
      <c r="C205" t="s">
        <v>14648</v>
      </c>
      <c r="D205" t="s">
        <v>5110</v>
      </c>
      <c r="E205" t="s">
        <v>1719</v>
      </c>
      <c r="F205" t="str">
        <f>VLOOKUP(E205,Clases!A:B,2,0)</f>
        <v>Elementos Mecanicos</v>
      </c>
      <c r="G205" t="s">
        <v>29</v>
      </c>
      <c r="H205">
        <v>36</v>
      </c>
      <c r="I205" s="14">
        <v>1</v>
      </c>
      <c r="J205" s="15">
        <v>2660236.014</v>
      </c>
      <c r="K205" s="15">
        <f t="shared" si="6"/>
        <v>2660236.014</v>
      </c>
      <c r="L205" s="20">
        <f t="shared" si="7"/>
        <v>1.1065529878455762E-3</v>
      </c>
    </row>
    <row r="206" spans="1:12" x14ac:dyDescent="0.25">
      <c r="A206">
        <v>1</v>
      </c>
      <c r="B206" t="s">
        <v>5111</v>
      </c>
      <c r="C206" t="s">
        <v>14648</v>
      </c>
      <c r="D206" t="s">
        <v>5112</v>
      </c>
      <c r="E206" t="s">
        <v>1719</v>
      </c>
      <c r="F206" t="str">
        <f>VLOOKUP(E206,Clases!A:B,2,0)</f>
        <v>Elementos Mecanicos</v>
      </c>
      <c r="G206" t="s">
        <v>29</v>
      </c>
      <c r="H206">
        <v>36</v>
      </c>
      <c r="I206" s="14">
        <v>1</v>
      </c>
      <c r="J206" s="15">
        <v>2660236.014</v>
      </c>
      <c r="K206" s="15">
        <f t="shared" si="6"/>
        <v>2660236.014</v>
      </c>
      <c r="L206" s="20">
        <f t="shared" si="7"/>
        <v>1.1065529878455762E-3</v>
      </c>
    </row>
    <row r="207" spans="1:12" x14ac:dyDescent="0.25">
      <c r="A207">
        <v>1</v>
      </c>
      <c r="B207" t="s">
        <v>9046</v>
      </c>
      <c r="C207" t="s">
        <v>14648</v>
      </c>
      <c r="D207" t="s">
        <v>9047</v>
      </c>
      <c r="E207" t="s">
        <v>2094</v>
      </c>
      <c r="F207" t="str">
        <f>VLOOKUP(E207,Clases!A:B,2,0)</f>
        <v>Engranes y Piñones</v>
      </c>
      <c r="G207" t="s">
        <v>29</v>
      </c>
      <c r="H207">
        <v>36</v>
      </c>
      <c r="I207" s="14">
        <v>1</v>
      </c>
      <c r="J207" s="15">
        <v>2659571.608</v>
      </c>
      <c r="K207" s="15">
        <f t="shared" si="6"/>
        <v>2659571.608</v>
      </c>
      <c r="L207" s="20">
        <f t="shared" si="7"/>
        <v>1.106276621222249E-3</v>
      </c>
    </row>
    <row r="208" spans="1:12" x14ac:dyDescent="0.25">
      <c r="A208">
        <v>1</v>
      </c>
      <c r="B208" t="s">
        <v>8699</v>
      </c>
      <c r="C208" t="s">
        <v>14648</v>
      </c>
      <c r="D208" t="s">
        <v>8700</v>
      </c>
      <c r="E208" t="s">
        <v>3086</v>
      </c>
      <c r="F208" t="str">
        <f>VLOOKUP(E208,Clases!A:B,2,0)</f>
        <v>Motores Electricos</v>
      </c>
      <c r="G208" t="s">
        <v>29</v>
      </c>
      <c r="H208">
        <v>36</v>
      </c>
      <c r="I208" s="14">
        <v>1</v>
      </c>
      <c r="J208" s="15">
        <v>2655970.983</v>
      </c>
      <c r="K208" s="15">
        <f t="shared" si="6"/>
        <v>2655970.983</v>
      </c>
      <c r="L208" s="20">
        <f t="shared" si="7"/>
        <v>1.1047789036021229E-3</v>
      </c>
    </row>
    <row r="209" spans="1:12" x14ac:dyDescent="0.25">
      <c r="A209">
        <v>1</v>
      </c>
      <c r="B209" t="s">
        <v>8703</v>
      </c>
      <c r="C209" t="s">
        <v>14648</v>
      </c>
      <c r="D209" t="s">
        <v>8704</v>
      </c>
      <c r="E209" t="s">
        <v>2094</v>
      </c>
      <c r="F209" t="str">
        <f>VLOOKUP(E209,Clases!A:B,2,0)</f>
        <v>Engranes y Piñones</v>
      </c>
      <c r="G209" t="s">
        <v>29</v>
      </c>
      <c r="H209">
        <v>36</v>
      </c>
      <c r="I209" s="14">
        <v>4</v>
      </c>
      <c r="J209" s="15">
        <v>663929.86499999999</v>
      </c>
      <c r="K209" s="15">
        <f t="shared" si="6"/>
        <v>2655719.46</v>
      </c>
      <c r="L209" s="20">
        <f t="shared" si="7"/>
        <v>1.1046742799801221E-3</v>
      </c>
    </row>
    <row r="210" spans="1:12" x14ac:dyDescent="0.25">
      <c r="A210">
        <v>1</v>
      </c>
      <c r="B210" t="s">
        <v>11924</v>
      </c>
      <c r="C210" t="s">
        <v>14650</v>
      </c>
      <c r="D210" t="s">
        <v>11925</v>
      </c>
      <c r="E210" t="s">
        <v>1770</v>
      </c>
      <c r="F210" t="str">
        <f>VLOOKUP(E210,Clases!A:B,2,0)</f>
        <v>Insumos de Corte</v>
      </c>
      <c r="G210" t="s">
        <v>29</v>
      </c>
      <c r="H210">
        <v>36</v>
      </c>
      <c r="I210" s="14">
        <v>25</v>
      </c>
      <c r="J210" s="15">
        <v>105951.565</v>
      </c>
      <c r="K210" s="15">
        <f t="shared" si="6"/>
        <v>2648789.125</v>
      </c>
      <c r="L210" s="20">
        <f t="shared" si="7"/>
        <v>1.1017915346670513E-3</v>
      </c>
    </row>
    <row r="211" spans="1:12" x14ac:dyDescent="0.25">
      <c r="A211">
        <v>1</v>
      </c>
      <c r="B211" t="s">
        <v>10619</v>
      </c>
      <c r="C211" t="s">
        <v>14648</v>
      </c>
      <c r="D211" t="s">
        <v>10620</v>
      </c>
      <c r="E211" t="s">
        <v>1859</v>
      </c>
      <c r="F211" t="str">
        <f>VLOOKUP(E211,Clases!A:B,2,0)</f>
        <v>Elementos Electronicos</v>
      </c>
      <c r="G211" t="s">
        <v>29</v>
      </c>
      <c r="H211">
        <v>36</v>
      </c>
      <c r="I211" s="14">
        <v>1</v>
      </c>
      <c r="J211" s="15">
        <v>2643162.2999999998</v>
      </c>
      <c r="K211" s="15">
        <f t="shared" si="6"/>
        <v>2643162.2999999998</v>
      </c>
      <c r="L211" s="20">
        <f t="shared" si="7"/>
        <v>1.0994509979691542E-3</v>
      </c>
    </row>
    <row r="212" spans="1:12" x14ac:dyDescent="0.25">
      <c r="A212">
        <v>1</v>
      </c>
      <c r="B212" t="s">
        <v>12426</v>
      </c>
      <c r="C212" t="s">
        <v>14650</v>
      </c>
      <c r="D212" t="s">
        <v>12415</v>
      </c>
      <c r="E212" t="s">
        <v>12362</v>
      </c>
      <c r="F212" t="str">
        <f>VLOOKUP(E212,Clases!A:B,2,0)</f>
        <v>Insumos</v>
      </c>
      <c r="G212" t="s">
        <v>29</v>
      </c>
      <c r="H212">
        <v>36</v>
      </c>
      <c r="I212" s="14">
        <v>3</v>
      </c>
      <c r="J212" s="15">
        <v>877398.64800000004</v>
      </c>
      <c r="K212" s="15">
        <f t="shared" si="6"/>
        <v>2632195.9440000001</v>
      </c>
      <c r="L212" s="20">
        <f t="shared" si="7"/>
        <v>1.0948894275168649E-3</v>
      </c>
    </row>
    <row r="213" spans="1:12" x14ac:dyDescent="0.25">
      <c r="A213">
        <v>1</v>
      </c>
      <c r="B213" t="s">
        <v>1721</v>
      </c>
      <c r="C213" t="s">
        <v>14648</v>
      </c>
      <c r="D213" t="s">
        <v>1722</v>
      </c>
      <c r="E213" t="s">
        <v>1719</v>
      </c>
      <c r="F213" t="str">
        <f>VLOOKUP(E213,Clases!A:B,2,0)</f>
        <v>Elementos Mecanicos</v>
      </c>
      <c r="G213" t="s">
        <v>29</v>
      </c>
      <c r="H213">
        <v>36</v>
      </c>
      <c r="I213" s="14">
        <v>1</v>
      </c>
      <c r="J213" s="15">
        <v>2628597.6</v>
      </c>
      <c r="K213" s="15">
        <f t="shared" si="6"/>
        <v>2628597.6</v>
      </c>
      <c r="L213" s="20">
        <f t="shared" si="7"/>
        <v>1.0933926587025412E-3</v>
      </c>
    </row>
    <row r="214" spans="1:12" x14ac:dyDescent="0.25">
      <c r="A214">
        <v>1</v>
      </c>
      <c r="B214" t="s">
        <v>12356</v>
      </c>
      <c r="C214" t="s">
        <v>14650</v>
      </c>
      <c r="D214" t="s">
        <v>12357</v>
      </c>
      <c r="E214" t="s">
        <v>4937</v>
      </c>
      <c r="F214" t="str">
        <f>VLOOKUP(E214,Clases!A:B,2,0)</f>
        <v>Repuestos y Refacciones</v>
      </c>
      <c r="G214" t="s">
        <v>29</v>
      </c>
      <c r="H214">
        <v>36</v>
      </c>
      <c r="I214" s="14">
        <v>2</v>
      </c>
      <c r="J214" s="15">
        <v>1313234.7150000001</v>
      </c>
      <c r="K214" s="15">
        <f t="shared" si="6"/>
        <v>2626469.4300000002</v>
      </c>
      <c r="L214" s="20">
        <f t="shared" si="7"/>
        <v>1.09250742413698E-3</v>
      </c>
    </row>
    <row r="215" spans="1:12" x14ac:dyDescent="0.25">
      <c r="A215">
        <v>1</v>
      </c>
      <c r="B215" t="s">
        <v>10265</v>
      </c>
      <c r="C215" t="s">
        <v>14648</v>
      </c>
      <c r="D215" t="s">
        <v>10266</v>
      </c>
      <c r="E215" t="s">
        <v>2094</v>
      </c>
      <c r="F215" t="str">
        <f>VLOOKUP(E215,Clases!A:B,2,0)</f>
        <v>Engranes y Piñones</v>
      </c>
      <c r="G215" t="s">
        <v>29</v>
      </c>
      <c r="H215">
        <v>36</v>
      </c>
      <c r="I215" s="14">
        <v>2</v>
      </c>
      <c r="J215" s="15">
        <v>1312521.3459999999</v>
      </c>
      <c r="K215" s="15">
        <f t="shared" si="6"/>
        <v>2625042.6919999998</v>
      </c>
      <c r="L215" s="20">
        <f t="shared" si="7"/>
        <v>1.0919139575466233E-3</v>
      </c>
    </row>
    <row r="216" spans="1:12" x14ac:dyDescent="0.25">
      <c r="A216">
        <v>1</v>
      </c>
      <c r="B216" t="s">
        <v>8545</v>
      </c>
      <c r="C216" t="s">
        <v>14648</v>
      </c>
      <c r="D216" t="s">
        <v>8546</v>
      </c>
      <c r="E216" t="s">
        <v>1882</v>
      </c>
      <c r="F216" t="str">
        <f>VLOOKUP(E216,Clases!A:B,2,0)</f>
        <v>Elementos Neumaticos</v>
      </c>
      <c r="G216" t="s">
        <v>29</v>
      </c>
      <c r="H216">
        <v>36</v>
      </c>
      <c r="I216" s="14">
        <v>8</v>
      </c>
      <c r="J216" s="15">
        <v>326915.63400000002</v>
      </c>
      <c r="K216" s="15">
        <f t="shared" si="6"/>
        <v>2615325.0720000002</v>
      </c>
      <c r="L216" s="20">
        <f t="shared" si="7"/>
        <v>1.0878718118914417E-3</v>
      </c>
    </row>
    <row r="217" spans="1:12" x14ac:dyDescent="0.25">
      <c r="A217">
        <v>1</v>
      </c>
      <c r="B217" t="s">
        <v>9985</v>
      </c>
      <c r="C217" t="s">
        <v>14648</v>
      </c>
      <c r="D217" t="s">
        <v>9986</v>
      </c>
      <c r="E217" t="s">
        <v>1725</v>
      </c>
      <c r="F217" t="str">
        <f>VLOOKUP(E217,Clases!A:B,2,0)</f>
        <v>Elementos Electricos</v>
      </c>
      <c r="G217" t="s">
        <v>29</v>
      </c>
      <c r="H217">
        <v>36</v>
      </c>
      <c r="I217" s="14">
        <v>1</v>
      </c>
      <c r="J217" s="15">
        <v>2598643.7910000002</v>
      </c>
      <c r="K217" s="15">
        <f t="shared" si="6"/>
        <v>2598643.7910000002</v>
      </c>
      <c r="L217" s="20">
        <f t="shared" si="7"/>
        <v>1.0809330586250025E-3</v>
      </c>
    </row>
    <row r="218" spans="1:12" x14ac:dyDescent="0.25">
      <c r="A218">
        <v>1</v>
      </c>
      <c r="B218" t="s">
        <v>8846</v>
      </c>
      <c r="C218" t="s">
        <v>14648</v>
      </c>
      <c r="D218" t="s">
        <v>8847</v>
      </c>
      <c r="E218" t="s">
        <v>1882</v>
      </c>
      <c r="F218" t="str">
        <f>VLOOKUP(E218,Clases!A:B,2,0)</f>
        <v>Elementos Neumaticos</v>
      </c>
      <c r="G218" t="s">
        <v>29</v>
      </c>
      <c r="H218">
        <v>36</v>
      </c>
      <c r="I218" s="14">
        <v>1</v>
      </c>
      <c r="J218" s="15">
        <v>2555767.61</v>
      </c>
      <c r="K218" s="15">
        <f t="shared" si="6"/>
        <v>2555767.61</v>
      </c>
      <c r="L218" s="20">
        <f t="shared" si="7"/>
        <v>1.0630982627861105E-3</v>
      </c>
    </row>
    <row r="219" spans="1:12" x14ac:dyDescent="0.25">
      <c r="A219">
        <v>1</v>
      </c>
      <c r="B219" t="s">
        <v>9679</v>
      </c>
      <c r="C219" t="s">
        <v>14648</v>
      </c>
      <c r="D219" t="s">
        <v>9680</v>
      </c>
      <c r="E219" t="s">
        <v>1859</v>
      </c>
      <c r="F219" t="str">
        <f>VLOOKUP(E219,Clases!A:B,2,0)</f>
        <v>Elementos Electronicos</v>
      </c>
      <c r="G219" t="s">
        <v>29</v>
      </c>
      <c r="H219">
        <v>36</v>
      </c>
      <c r="I219" s="14">
        <v>1</v>
      </c>
      <c r="J219" s="15">
        <v>2551586.7940000002</v>
      </c>
      <c r="K219" s="15">
        <f t="shared" si="6"/>
        <v>2551586.7940000002</v>
      </c>
      <c r="L219" s="20">
        <f t="shared" si="7"/>
        <v>1.0613592086525354E-3</v>
      </c>
    </row>
    <row r="220" spans="1:12" x14ac:dyDescent="0.25">
      <c r="A220">
        <v>1</v>
      </c>
      <c r="B220" t="s">
        <v>10996</v>
      </c>
      <c r="C220" t="s">
        <v>14650</v>
      </c>
      <c r="D220" t="s">
        <v>10997</v>
      </c>
      <c r="E220" t="s">
        <v>10941</v>
      </c>
      <c r="F220" t="str">
        <f>VLOOKUP(E220,Clases!A:B,2,0)</f>
        <v>Preprensa Insumos</v>
      </c>
      <c r="G220" t="s">
        <v>882</v>
      </c>
      <c r="H220">
        <v>36</v>
      </c>
      <c r="I220" s="14">
        <v>125</v>
      </c>
      <c r="J220" s="15">
        <v>20294.117999999999</v>
      </c>
      <c r="K220" s="15">
        <f t="shared" si="6"/>
        <v>2536764.75</v>
      </c>
      <c r="L220" s="20">
        <f t="shared" si="7"/>
        <v>1.0551938244581017E-3</v>
      </c>
    </row>
    <row r="221" spans="1:12" x14ac:dyDescent="0.25">
      <c r="A221">
        <v>1</v>
      </c>
      <c r="B221" t="s">
        <v>3501</v>
      </c>
      <c r="C221" t="s">
        <v>14648</v>
      </c>
      <c r="D221" t="s">
        <v>3502</v>
      </c>
      <c r="E221" t="s">
        <v>1719</v>
      </c>
      <c r="F221" t="str">
        <f>VLOOKUP(E221,Clases!A:B,2,0)</f>
        <v>Elementos Mecanicos</v>
      </c>
      <c r="G221" t="s">
        <v>29</v>
      </c>
      <c r="H221">
        <v>36</v>
      </c>
      <c r="I221" s="14">
        <v>1</v>
      </c>
      <c r="J221" s="15">
        <v>2532196.5</v>
      </c>
      <c r="K221" s="15">
        <f t="shared" si="6"/>
        <v>2532196.5</v>
      </c>
      <c r="L221" s="20">
        <f t="shared" si="7"/>
        <v>1.0532936131008677E-3</v>
      </c>
    </row>
    <row r="222" spans="1:12" x14ac:dyDescent="0.25">
      <c r="A222">
        <v>1</v>
      </c>
      <c r="B222" t="s">
        <v>8848</v>
      </c>
      <c r="C222" t="s">
        <v>14648</v>
      </c>
      <c r="D222" t="s">
        <v>8849</v>
      </c>
      <c r="E222" t="s">
        <v>1882</v>
      </c>
      <c r="F222" t="str">
        <f>VLOOKUP(E222,Clases!A:B,2,0)</f>
        <v>Elementos Neumaticos</v>
      </c>
      <c r="G222" t="s">
        <v>29</v>
      </c>
      <c r="H222">
        <v>36</v>
      </c>
      <c r="I222" s="14">
        <v>1</v>
      </c>
      <c r="J222" s="15">
        <v>2528189.42</v>
      </c>
      <c r="K222" s="15">
        <f t="shared" si="6"/>
        <v>2528189.42</v>
      </c>
      <c r="L222" s="20">
        <f t="shared" si="7"/>
        <v>1.0516268262732323E-3</v>
      </c>
    </row>
    <row r="223" spans="1:12" x14ac:dyDescent="0.25">
      <c r="A223">
        <v>1</v>
      </c>
      <c r="B223" t="s">
        <v>10643</v>
      </c>
      <c r="C223" t="s">
        <v>14648</v>
      </c>
      <c r="D223" t="s">
        <v>10644</v>
      </c>
      <c r="E223" t="s">
        <v>4937</v>
      </c>
      <c r="F223" t="str">
        <f>VLOOKUP(E223,Clases!A:B,2,0)</f>
        <v>Repuestos y Refacciones</v>
      </c>
      <c r="G223" t="s">
        <v>882</v>
      </c>
      <c r="H223">
        <v>36</v>
      </c>
      <c r="I223" s="14">
        <v>1</v>
      </c>
      <c r="J223" s="15">
        <v>2524797</v>
      </c>
      <c r="K223" s="15">
        <f t="shared" si="6"/>
        <v>2524797</v>
      </c>
      <c r="L223" s="20">
        <f t="shared" si="7"/>
        <v>1.0502157137000352E-3</v>
      </c>
    </row>
    <row r="224" spans="1:12" x14ac:dyDescent="0.25">
      <c r="A224">
        <v>1</v>
      </c>
      <c r="B224" t="s">
        <v>9777</v>
      </c>
      <c r="C224" t="s">
        <v>14648</v>
      </c>
      <c r="D224" t="s">
        <v>9778</v>
      </c>
      <c r="E224" t="s">
        <v>2770</v>
      </c>
      <c r="F224" t="str">
        <f>VLOOKUP(E224,Clases!A:B,2,0)</f>
        <v>Elementos Hidraulicos</v>
      </c>
      <c r="G224" t="s">
        <v>29</v>
      </c>
      <c r="H224">
        <v>36</v>
      </c>
      <c r="I224" s="14">
        <v>1</v>
      </c>
      <c r="J224" s="15">
        <v>2516676.4169999999</v>
      </c>
      <c r="K224" s="15">
        <f t="shared" si="6"/>
        <v>2516676.4169999999</v>
      </c>
      <c r="L224" s="20">
        <f t="shared" si="7"/>
        <v>1.0468378722850598E-3</v>
      </c>
    </row>
    <row r="225" spans="1:12" x14ac:dyDescent="0.25">
      <c r="A225">
        <v>1</v>
      </c>
      <c r="B225" t="s">
        <v>9551</v>
      </c>
      <c r="C225" t="s">
        <v>14648</v>
      </c>
      <c r="D225" t="s">
        <v>9552</v>
      </c>
      <c r="E225" t="s">
        <v>2094</v>
      </c>
      <c r="F225" t="str">
        <f>VLOOKUP(E225,Clases!A:B,2,0)</f>
        <v>Engranes y Piñones</v>
      </c>
      <c r="G225" t="s">
        <v>29</v>
      </c>
      <c r="H225">
        <v>36</v>
      </c>
      <c r="I225" s="14">
        <v>1</v>
      </c>
      <c r="J225" s="15">
        <v>2507605.7590000001</v>
      </c>
      <c r="K225" s="15">
        <f t="shared" si="6"/>
        <v>2507605.7590000001</v>
      </c>
      <c r="L225" s="20">
        <f t="shared" si="7"/>
        <v>1.0430648372389954E-3</v>
      </c>
    </row>
    <row r="226" spans="1:12" x14ac:dyDescent="0.25">
      <c r="A226">
        <v>1</v>
      </c>
      <c r="B226" t="s">
        <v>1795</v>
      </c>
      <c r="C226" t="s">
        <v>14648</v>
      </c>
      <c r="D226" t="s">
        <v>1796</v>
      </c>
      <c r="E226" t="s">
        <v>1719</v>
      </c>
      <c r="F226" t="str">
        <f>VLOOKUP(E226,Clases!A:B,2,0)</f>
        <v>Elementos Mecanicos</v>
      </c>
      <c r="G226" t="s">
        <v>29</v>
      </c>
      <c r="H226">
        <v>36</v>
      </c>
      <c r="I226" s="14">
        <v>1</v>
      </c>
      <c r="J226" s="15">
        <v>2499700.7620000001</v>
      </c>
      <c r="K226" s="15">
        <f t="shared" si="6"/>
        <v>2499700.7620000001</v>
      </c>
      <c r="L226" s="20">
        <f t="shared" si="7"/>
        <v>1.0397766710750814E-3</v>
      </c>
    </row>
    <row r="227" spans="1:12" x14ac:dyDescent="0.25">
      <c r="A227">
        <v>1</v>
      </c>
      <c r="B227" t="s">
        <v>2679</v>
      </c>
      <c r="C227" t="s">
        <v>14648</v>
      </c>
      <c r="D227" t="s">
        <v>2680</v>
      </c>
      <c r="E227" t="s">
        <v>1719</v>
      </c>
      <c r="F227" t="str">
        <f>VLOOKUP(E227,Clases!A:B,2,0)</f>
        <v>Elementos Mecanicos</v>
      </c>
      <c r="G227" t="s">
        <v>29</v>
      </c>
      <c r="H227">
        <v>36</v>
      </c>
      <c r="I227" s="14">
        <v>5</v>
      </c>
      <c r="J227" s="15">
        <v>497698.97600000002</v>
      </c>
      <c r="K227" s="15">
        <f t="shared" si="6"/>
        <v>2488494.88</v>
      </c>
      <c r="L227" s="20">
        <f t="shared" si="7"/>
        <v>1.0351154672783925E-3</v>
      </c>
    </row>
    <row r="228" spans="1:12" x14ac:dyDescent="0.25">
      <c r="A228">
        <v>1</v>
      </c>
      <c r="B228" t="s">
        <v>10492</v>
      </c>
      <c r="C228" t="s">
        <v>14648</v>
      </c>
      <c r="D228" t="s">
        <v>10493</v>
      </c>
      <c r="E228" t="s">
        <v>4937</v>
      </c>
      <c r="F228" t="str">
        <f>VLOOKUP(E228,Clases!A:B,2,0)</f>
        <v>Repuestos y Refacciones</v>
      </c>
      <c r="G228" t="s">
        <v>29</v>
      </c>
      <c r="H228">
        <v>36</v>
      </c>
      <c r="I228" s="14">
        <v>3</v>
      </c>
      <c r="J228" s="15">
        <v>829413.78700000001</v>
      </c>
      <c r="K228" s="15">
        <f t="shared" si="6"/>
        <v>2488241.361</v>
      </c>
      <c r="L228" s="20">
        <f t="shared" si="7"/>
        <v>1.0350100133993197E-3</v>
      </c>
    </row>
    <row r="229" spans="1:12" x14ac:dyDescent="0.25">
      <c r="A229">
        <v>1</v>
      </c>
      <c r="B229" t="s">
        <v>2443</v>
      </c>
      <c r="C229" t="s">
        <v>14648</v>
      </c>
      <c r="D229" t="s">
        <v>2444</v>
      </c>
      <c r="E229" t="s">
        <v>1922</v>
      </c>
      <c r="F229" t="str">
        <f>VLOOKUP(E229,Clases!A:B,2,0)</f>
        <v>Bandas y Correas</v>
      </c>
      <c r="G229" t="s">
        <v>29</v>
      </c>
      <c r="H229">
        <v>36</v>
      </c>
      <c r="I229" s="14">
        <v>1</v>
      </c>
      <c r="J229" s="15">
        <v>2475394.8670000001</v>
      </c>
      <c r="K229" s="15">
        <f t="shared" si="6"/>
        <v>2475394.8670000001</v>
      </c>
      <c r="L229" s="20">
        <f t="shared" si="7"/>
        <v>1.0296663798855152E-3</v>
      </c>
    </row>
    <row r="230" spans="1:12" x14ac:dyDescent="0.25">
      <c r="A230">
        <v>1</v>
      </c>
      <c r="B230" t="s">
        <v>12107</v>
      </c>
      <c r="C230" t="s">
        <v>14650</v>
      </c>
      <c r="D230" t="s">
        <v>12108</v>
      </c>
      <c r="E230" t="s">
        <v>551</v>
      </c>
      <c r="F230" t="str">
        <f>VLOOKUP(E230,Clases!A:B,2,0)</f>
        <v>Tintas Electroink</v>
      </c>
      <c r="G230" t="s">
        <v>12098</v>
      </c>
      <c r="H230">
        <v>36</v>
      </c>
      <c r="I230" s="14">
        <v>12</v>
      </c>
      <c r="J230" s="15">
        <v>203250.66699999999</v>
      </c>
      <c r="K230" s="15">
        <f t="shared" si="6"/>
        <v>2439008.0039999997</v>
      </c>
      <c r="L230" s="20">
        <f t="shared" si="7"/>
        <v>1.0145308837268732E-3</v>
      </c>
    </row>
    <row r="231" spans="1:12" x14ac:dyDescent="0.25">
      <c r="A231">
        <v>1</v>
      </c>
      <c r="B231" t="s">
        <v>1728</v>
      </c>
      <c r="C231" t="s">
        <v>14648</v>
      </c>
      <c r="D231" t="s">
        <v>1729</v>
      </c>
      <c r="E231" t="s">
        <v>1719</v>
      </c>
      <c r="F231" t="str">
        <f>VLOOKUP(E231,Clases!A:B,2,0)</f>
        <v>Elementos Mecanicos</v>
      </c>
      <c r="G231" t="s">
        <v>29</v>
      </c>
      <c r="H231">
        <v>36</v>
      </c>
      <c r="I231" s="14">
        <v>2</v>
      </c>
      <c r="J231" s="15">
        <v>1215974.8659999999</v>
      </c>
      <c r="K231" s="15">
        <f t="shared" si="6"/>
        <v>2431949.7319999998</v>
      </c>
      <c r="L231" s="20">
        <f t="shared" si="7"/>
        <v>1.011594921680828E-3</v>
      </c>
    </row>
    <row r="232" spans="1:12" x14ac:dyDescent="0.25">
      <c r="A232">
        <v>1</v>
      </c>
      <c r="B232" t="s">
        <v>10428</v>
      </c>
      <c r="C232" t="s">
        <v>14648</v>
      </c>
      <c r="D232" t="s">
        <v>10429</v>
      </c>
      <c r="E232" t="s">
        <v>4937</v>
      </c>
      <c r="F232" t="str">
        <f>VLOOKUP(E232,Clases!A:B,2,0)</f>
        <v>Repuestos y Refacciones</v>
      </c>
      <c r="G232" t="s">
        <v>29</v>
      </c>
      <c r="H232">
        <v>36</v>
      </c>
      <c r="I232" s="14">
        <v>1</v>
      </c>
      <c r="J232" s="15">
        <v>2406074.5299999998</v>
      </c>
      <c r="K232" s="15">
        <f t="shared" si="6"/>
        <v>2406074.5299999998</v>
      </c>
      <c r="L232" s="20">
        <f t="shared" si="7"/>
        <v>1.0008318608345252E-3</v>
      </c>
    </row>
    <row r="233" spans="1:12" x14ac:dyDescent="0.25">
      <c r="A233">
        <v>1</v>
      </c>
      <c r="B233" t="s">
        <v>1779</v>
      </c>
      <c r="C233" t="s">
        <v>14648</v>
      </c>
      <c r="D233" t="s">
        <v>1780</v>
      </c>
      <c r="E233" t="s">
        <v>1719</v>
      </c>
      <c r="F233" t="str">
        <f>VLOOKUP(E233,Clases!A:B,2,0)</f>
        <v>Elementos Mecanicos</v>
      </c>
      <c r="G233" t="s">
        <v>29</v>
      </c>
      <c r="H233">
        <v>36</v>
      </c>
      <c r="I233" s="14">
        <v>1</v>
      </c>
      <c r="J233" s="15">
        <v>2405470.5150000001</v>
      </c>
      <c r="K233" s="15">
        <f t="shared" si="6"/>
        <v>2405470.5150000001</v>
      </c>
      <c r="L233" s="20">
        <f t="shared" si="7"/>
        <v>1.0005806144791508E-3</v>
      </c>
    </row>
    <row r="234" spans="1:12" x14ac:dyDescent="0.25">
      <c r="A234">
        <v>1</v>
      </c>
      <c r="B234" t="s">
        <v>1812</v>
      </c>
      <c r="C234" t="s">
        <v>14648</v>
      </c>
      <c r="D234" t="s">
        <v>1813</v>
      </c>
      <c r="E234" t="s">
        <v>1719</v>
      </c>
      <c r="F234" t="str">
        <f>VLOOKUP(E234,Clases!A:B,2,0)</f>
        <v>Elementos Mecanicos</v>
      </c>
      <c r="G234" t="s">
        <v>29</v>
      </c>
      <c r="H234">
        <v>36</v>
      </c>
      <c r="I234" s="14">
        <v>1</v>
      </c>
      <c r="J234" s="15">
        <v>2404703.7000000002</v>
      </c>
      <c r="K234" s="15">
        <f t="shared" si="6"/>
        <v>2404703.7000000002</v>
      </c>
      <c r="L234" s="20">
        <f t="shared" si="7"/>
        <v>1.000261649761393E-3</v>
      </c>
    </row>
    <row r="235" spans="1:12" x14ac:dyDescent="0.25">
      <c r="A235">
        <v>1</v>
      </c>
      <c r="B235" t="s">
        <v>9739</v>
      </c>
      <c r="C235" t="s">
        <v>14648</v>
      </c>
      <c r="D235" t="s">
        <v>9740</v>
      </c>
      <c r="E235" t="s">
        <v>1725</v>
      </c>
      <c r="F235" t="str">
        <f>VLOOKUP(E235,Clases!A:B,2,0)</f>
        <v>Elementos Electricos</v>
      </c>
      <c r="G235" t="s">
        <v>29</v>
      </c>
      <c r="H235">
        <v>36</v>
      </c>
      <c r="I235" s="14">
        <v>4</v>
      </c>
      <c r="J235" s="15">
        <v>599660.13300000003</v>
      </c>
      <c r="K235" s="15">
        <f t="shared" si="6"/>
        <v>2398640.5320000001</v>
      </c>
      <c r="L235" s="20">
        <f t="shared" si="7"/>
        <v>9.9773961162985081E-4</v>
      </c>
    </row>
    <row r="236" spans="1:12" x14ac:dyDescent="0.25">
      <c r="A236">
        <v>1</v>
      </c>
      <c r="B236" t="s">
        <v>1762</v>
      </c>
      <c r="C236" t="s">
        <v>14648</v>
      </c>
      <c r="D236" t="s">
        <v>1763</v>
      </c>
      <c r="E236" t="s">
        <v>1719</v>
      </c>
      <c r="F236" t="str">
        <f>VLOOKUP(E236,Clases!A:B,2,0)</f>
        <v>Elementos Mecanicos</v>
      </c>
      <c r="G236" t="s">
        <v>29</v>
      </c>
      <c r="H236">
        <v>36</v>
      </c>
      <c r="I236" s="14">
        <v>2</v>
      </c>
      <c r="J236" s="15">
        <v>1196471.625</v>
      </c>
      <c r="K236" s="15">
        <f t="shared" si="6"/>
        <v>2392943.25</v>
      </c>
      <c r="L236" s="20">
        <f t="shared" si="7"/>
        <v>9.9536976760604195E-4</v>
      </c>
    </row>
    <row r="237" spans="1:12" x14ac:dyDescent="0.25">
      <c r="A237">
        <v>1</v>
      </c>
      <c r="B237" t="s">
        <v>6979</v>
      </c>
      <c r="C237" t="s">
        <v>14648</v>
      </c>
      <c r="D237" t="s">
        <v>6980</v>
      </c>
      <c r="E237" t="s">
        <v>1770</v>
      </c>
      <c r="F237" t="str">
        <f>VLOOKUP(E237,Clases!A:B,2,0)</f>
        <v>Insumos de Corte</v>
      </c>
      <c r="G237" t="s">
        <v>29</v>
      </c>
      <c r="H237">
        <v>36</v>
      </c>
      <c r="I237" s="14">
        <v>3</v>
      </c>
      <c r="J237" s="15">
        <v>795805.98499999999</v>
      </c>
      <c r="K237" s="15">
        <f t="shared" si="6"/>
        <v>2387417.9550000001</v>
      </c>
      <c r="L237" s="20">
        <f t="shared" si="7"/>
        <v>9.9307146337333416E-4</v>
      </c>
    </row>
    <row r="238" spans="1:12" x14ac:dyDescent="0.25">
      <c r="A238">
        <v>1</v>
      </c>
      <c r="B238" t="s">
        <v>7398</v>
      </c>
      <c r="C238" t="s">
        <v>14648</v>
      </c>
      <c r="D238" t="s">
        <v>7399</v>
      </c>
      <c r="E238" t="s">
        <v>1945</v>
      </c>
      <c r="F238" t="str">
        <f>VLOOKUP(E238,Clases!A:B,2,0)</f>
        <v>Rodillos, carretos, rueda</v>
      </c>
      <c r="G238" t="s">
        <v>29</v>
      </c>
      <c r="H238">
        <v>36</v>
      </c>
      <c r="I238" s="14">
        <v>24</v>
      </c>
      <c r="J238" s="15">
        <v>99057.047000000006</v>
      </c>
      <c r="K238" s="15">
        <f t="shared" si="6"/>
        <v>2377369.128</v>
      </c>
      <c r="L238" s="20">
        <f t="shared" si="7"/>
        <v>9.8889154870310378E-4</v>
      </c>
    </row>
    <row r="239" spans="1:12" x14ac:dyDescent="0.25">
      <c r="A239">
        <v>1</v>
      </c>
      <c r="B239" t="s">
        <v>7420</v>
      </c>
      <c r="C239" t="s">
        <v>14648</v>
      </c>
      <c r="D239" t="s">
        <v>7421</v>
      </c>
      <c r="E239" t="s">
        <v>1770</v>
      </c>
      <c r="F239" t="str">
        <f>VLOOKUP(E239,Clases!A:B,2,0)</f>
        <v>Insumos de Corte</v>
      </c>
      <c r="G239" t="s">
        <v>29</v>
      </c>
      <c r="H239">
        <v>36</v>
      </c>
      <c r="I239" s="14">
        <v>1</v>
      </c>
      <c r="J239" s="15">
        <v>2363432.148</v>
      </c>
      <c r="K239" s="15">
        <f t="shared" si="6"/>
        <v>2363432.148</v>
      </c>
      <c r="L239" s="20">
        <f t="shared" si="7"/>
        <v>9.8309431613449608E-4</v>
      </c>
    </row>
    <row r="240" spans="1:12" x14ac:dyDescent="0.25">
      <c r="A240">
        <v>1</v>
      </c>
      <c r="B240" t="s">
        <v>10502</v>
      </c>
      <c r="C240" t="s">
        <v>14648</v>
      </c>
      <c r="D240" t="s">
        <v>10503</v>
      </c>
      <c r="E240" t="s">
        <v>1859</v>
      </c>
      <c r="F240" t="str">
        <f>VLOOKUP(E240,Clases!A:B,2,0)</f>
        <v>Elementos Electronicos</v>
      </c>
      <c r="G240" t="s">
        <v>29</v>
      </c>
      <c r="H240">
        <v>36</v>
      </c>
      <c r="I240" s="14">
        <v>1</v>
      </c>
      <c r="J240" s="15">
        <v>2362569.4</v>
      </c>
      <c r="K240" s="15">
        <f t="shared" si="6"/>
        <v>2362569.4</v>
      </c>
      <c r="L240" s="20">
        <f t="shared" si="7"/>
        <v>9.8273544708222648E-4</v>
      </c>
    </row>
    <row r="241" spans="1:12" x14ac:dyDescent="0.25">
      <c r="A241">
        <v>1</v>
      </c>
      <c r="B241" t="s">
        <v>7418</v>
      </c>
      <c r="C241" t="s">
        <v>14648</v>
      </c>
      <c r="D241" t="s">
        <v>7419</v>
      </c>
      <c r="E241" t="s">
        <v>1770</v>
      </c>
      <c r="F241" t="str">
        <f>VLOOKUP(E241,Clases!A:B,2,0)</f>
        <v>Insumos de Corte</v>
      </c>
      <c r="G241" t="s">
        <v>29</v>
      </c>
      <c r="H241">
        <v>36</v>
      </c>
      <c r="I241" s="14">
        <v>1</v>
      </c>
      <c r="J241" s="15">
        <v>2354723.2170000002</v>
      </c>
      <c r="K241" s="15">
        <f t="shared" si="6"/>
        <v>2354723.2170000002</v>
      </c>
      <c r="L241" s="20">
        <f t="shared" si="7"/>
        <v>9.7947174521662472E-4</v>
      </c>
    </row>
    <row r="242" spans="1:12" x14ac:dyDescent="0.25">
      <c r="A242">
        <v>1</v>
      </c>
      <c r="B242" t="s">
        <v>10271</v>
      </c>
      <c r="C242" t="s">
        <v>14648</v>
      </c>
      <c r="D242" t="s">
        <v>10272</v>
      </c>
      <c r="E242" t="s">
        <v>1859</v>
      </c>
      <c r="F242" t="str">
        <f>VLOOKUP(E242,Clases!A:B,2,0)</f>
        <v>Elementos Electronicos</v>
      </c>
      <c r="G242" t="s">
        <v>29</v>
      </c>
      <c r="H242">
        <v>36</v>
      </c>
      <c r="I242" s="14">
        <v>2</v>
      </c>
      <c r="J242" s="15">
        <v>1171294.7290000001</v>
      </c>
      <c r="K242" s="15">
        <f t="shared" si="6"/>
        <v>2342589.4580000001</v>
      </c>
      <c r="L242" s="20">
        <f t="shared" si="7"/>
        <v>9.7442458127906871E-4</v>
      </c>
    </row>
    <row r="243" spans="1:12" x14ac:dyDescent="0.25">
      <c r="A243">
        <v>1</v>
      </c>
      <c r="B243" t="s">
        <v>10257</v>
      </c>
      <c r="C243" t="s">
        <v>14648</v>
      </c>
      <c r="D243" t="s">
        <v>10258</v>
      </c>
      <c r="E243" t="s">
        <v>1859</v>
      </c>
      <c r="F243" t="str">
        <f>VLOOKUP(E243,Clases!A:B,2,0)</f>
        <v>Elementos Electronicos</v>
      </c>
      <c r="G243" t="s">
        <v>29</v>
      </c>
      <c r="H243">
        <v>36</v>
      </c>
      <c r="I243" s="14">
        <v>2</v>
      </c>
      <c r="J243" s="15">
        <v>1165670.98</v>
      </c>
      <c r="K243" s="15">
        <f t="shared" si="6"/>
        <v>2331341.96</v>
      </c>
      <c r="L243" s="20">
        <f t="shared" si="7"/>
        <v>9.6974606687200561E-4</v>
      </c>
    </row>
    <row r="244" spans="1:12" x14ac:dyDescent="0.25">
      <c r="A244">
        <v>1</v>
      </c>
      <c r="B244" t="s">
        <v>1750</v>
      </c>
      <c r="C244" t="s">
        <v>14648</v>
      </c>
      <c r="D244" t="s">
        <v>1751</v>
      </c>
      <c r="E244" t="s">
        <v>1719</v>
      </c>
      <c r="F244" t="str">
        <f>VLOOKUP(E244,Clases!A:B,2,0)</f>
        <v>Elementos Mecanicos</v>
      </c>
      <c r="G244" t="s">
        <v>29</v>
      </c>
      <c r="H244">
        <v>36</v>
      </c>
      <c r="I244" s="14">
        <v>1</v>
      </c>
      <c r="J244" s="15">
        <v>2321126.895</v>
      </c>
      <c r="K244" s="15">
        <f t="shared" si="6"/>
        <v>2321126.895</v>
      </c>
      <c r="L244" s="20">
        <f t="shared" si="7"/>
        <v>9.654970037673412E-4</v>
      </c>
    </row>
    <row r="245" spans="1:12" x14ac:dyDescent="0.25">
      <c r="A245">
        <v>1</v>
      </c>
      <c r="B245" t="s">
        <v>12058</v>
      </c>
      <c r="C245" t="s">
        <v>14650</v>
      </c>
      <c r="D245" t="s">
        <v>12059</v>
      </c>
      <c r="E245" t="s">
        <v>433</v>
      </c>
      <c r="F245" t="str">
        <f>VLOOKUP(E245,Clases!A:B,2,0)</f>
        <v>Insumos y Suministros Pdn</v>
      </c>
      <c r="G245" t="s">
        <v>29</v>
      </c>
      <c r="H245">
        <v>36</v>
      </c>
      <c r="I245" s="14">
        <v>3</v>
      </c>
      <c r="J245" s="15">
        <v>766965.65399999998</v>
      </c>
      <c r="K245" s="15">
        <f t="shared" si="6"/>
        <v>2300896.9619999998</v>
      </c>
      <c r="L245" s="20">
        <f t="shared" si="7"/>
        <v>9.5708215159360252E-4</v>
      </c>
    </row>
    <row r="246" spans="1:12" x14ac:dyDescent="0.25">
      <c r="A246">
        <v>1</v>
      </c>
      <c r="B246" t="s">
        <v>10408</v>
      </c>
      <c r="C246" t="s">
        <v>14648</v>
      </c>
      <c r="D246" t="s">
        <v>10409</v>
      </c>
      <c r="E246" t="s">
        <v>4937</v>
      </c>
      <c r="F246" t="str">
        <f>VLOOKUP(E246,Clases!A:B,2,0)</f>
        <v>Repuestos y Refacciones</v>
      </c>
      <c r="G246" t="s">
        <v>29</v>
      </c>
      <c r="H246">
        <v>36</v>
      </c>
      <c r="I246" s="14">
        <v>1</v>
      </c>
      <c r="J246" s="15">
        <v>2299714.344</v>
      </c>
      <c r="K246" s="15">
        <f t="shared" si="6"/>
        <v>2299714.344</v>
      </c>
      <c r="L246" s="20">
        <f t="shared" si="7"/>
        <v>9.5659022926998429E-4</v>
      </c>
    </row>
    <row r="247" spans="1:12" x14ac:dyDescent="0.25">
      <c r="A247">
        <v>1</v>
      </c>
      <c r="B247" t="s">
        <v>11863</v>
      </c>
      <c r="C247" t="s">
        <v>14650</v>
      </c>
      <c r="D247" t="s">
        <v>11864</v>
      </c>
      <c r="E247" t="s">
        <v>1770</v>
      </c>
      <c r="F247" t="str">
        <f>VLOOKUP(E247,Clases!A:B,2,0)</f>
        <v>Insumos de Corte</v>
      </c>
      <c r="G247" t="s">
        <v>29</v>
      </c>
      <c r="H247">
        <v>36</v>
      </c>
      <c r="I247" s="14">
        <v>7</v>
      </c>
      <c r="J247" s="15">
        <v>326419.21899999998</v>
      </c>
      <c r="K247" s="15">
        <f t="shared" si="6"/>
        <v>2284934.5329999998</v>
      </c>
      <c r="L247" s="20">
        <f t="shared" si="7"/>
        <v>9.5044241233352682E-4</v>
      </c>
    </row>
    <row r="248" spans="1:12" x14ac:dyDescent="0.25">
      <c r="A248">
        <v>1</v>
      </c>
      <c r="B248" t="s">
        <v>12144</v>
      </c>
      <c r="C248" t="s">
        <v>14650</v>
      </c>
      <c r="D248" t="s">
        <v>12145</v>
      </c>
      <c r="E248" t="s">
        <v>551</v>
      </c>
      <c r="F248" t="str">
        <f>VLOOKUP(E248,Clases!A:B,2,0)</f>
        <v>Tintas Electroink</v>
      </c>
      <c r="G248" t="s">
        <v>116</v>
      </c>
      <c r="H248">
        <v>36</v>
      </c>
      <c r="I248" s="14">
        <v>15</v>
      </c>
      <c r="J248" s="15">
        <v>151519.18400000001</v>
      </c>
      <c r="K248" s="15">
        <f t="shared" si="6"/>
        <v>2272787.7600000002</v>
      </c>
      <c r="L248" s="20">
        <f t="shared" si="7"/>
        <v>9.453898350865851E-4</v>
      </c>
    </row>
    <row r="249" spans="1:12" x14ac:dyDescent="0.25">
      <c r="A249">
        <v>1</v>
      </c>
      <c r="B249" t="s">
        <v>9164</v>
      </c>
      <c r="C249" t="s">
        <v>14648</v>
      </c>
      <c r="D249" t="s">
        <v>9165</v>
      </c>
      <c r="E249" t="s">
        <v>1970</v>
      </c>
      <c r="F249" t="str">
        <f>VLOOKUP(E249,Clases!A:B,2,0)</f>
        <v>Rodamientos y Retenedores</v>
      </c>
      <c r="G249" t="s">
        <v>29</v>
      </c>
      <c r="H249">
        <v>36</v>
      </c>
      <c r="I249" s="14">
        <v>6</v>
      </c>
      <c r="J249" s="15">
        <v>378479.49599999998</v>
      </c>
      <c r="K249" s="15">
        <f t="shared" si="6"/>
        <v>2270876.9759999998</v>
      </c>
      <c r="L249" s="20">
        <f t="shared" si="7"/>
        <v>9.4459502450090749E-4</v>
      </c>
    </row>
    <row r="250" spans="1:12" x14ac:dyDescent="0.25">
      <c r="A250">
        <v>1</v>
      </c>
      <c r="B250" t="s">
        <v>9966</v>
      </c>
      <c r="C250" t="s">
        <v>14648</v>
      </c>
      <c r="D250" t="s">
        <v>9968</v>
      </c>
      <c r="E250" t="s">
        <v>1719</v>
      </c>
      <c r="F250" t="str">
        <f>VLOOKUP(E250,Clases!A:B,2,0)</f>
        <v>Elementos Mecanicos</v>
      </c>
      <c r="G250" t="s">
        <v>29</v>
      </c>
      <c r="H250">
        <v>36</v>
      </c>
      <c r="I250" s="14">
        <v>1</v>
      </c>
      <c r="J250" s="15">
        <v>2269805.031</v>
      </c>
      <c r="K250" s="15">
        <f t="shared" si="6"/>
        <v>2269805.031</v>
      </c>
      <c r="L250" s="20">
        <f t="shared" si="7"/>
        <v>9.4414913776893572E-4</v>
      </c>
    </row>
    <row r="251" spans="1:12" x14ac:dyDescent="0.25">
      <c r="A251">
        <v>1</v>
      </c>
      <c r="B251" t="s">
        <v>10803</v>
      </c>
      <c r="C251" t="s">
        <v>14650</v>
      </c>
      <c r="D251" t="s">
        <v>10804</v>
      </c>
      <c r="E251" t="s">
        <v>433</v>
      </c>
      <c r="F251" t="str">
        <f>VLOOKUP(E251,Clases!A:B,2,0)</f>
        <v>Insumos y Suministros Pdn</v>
      </c>
      <c r="G251" t="s">
        <v>882</v>
      </c>
      <c r="H251">
        <v>36</v>
      </c>
      <c r="I251" s="14">
        <v>81</v>
      </c>
      <c r="J251" s="15">
        <v>27896.348999999998</v>
      </c>
      <c r="K251" s="15">
        <f t="shared" si="6"/>
        <v>2259604.2689999999</v>
      </c>
      <c r="L251" s="20">
        <f t="shared" si="7"/>
        <v>9.399060241466864E-4</v>
      </c>
    </row>
    <row r="252" spans="1:12" x14ac:dyDescent="0.25">
      <c r="A252">
        <v>1</v>
      </c>
      <c r="B252" t="s">
        <v>8388</v>
      </c>
      <c r="C252" t="s">
        <v>14648</v>
      </c>
      <c r="D252" t="s">
        <v>8389</v>
      </c>
      <c r="E252" t="s">
        <v>1719</v>
      </c>
      <c r="F252" t="str">
        <f>VLOOKUP(E252,Clases!A:B,2,0)</f>
        <v>Elementos Mecanicos</v>
      </c>
      <c r="G252" t="s">
        <v>29</v>
      </c>
      <c r="H252">
        <v>36</v>
      </c>
      <c r="I252" s="14">
        <v>138</v>
      </c>
      <c r="J252" s="15">
        <v>16351.647999999999</v>
      </c>
      <c r="K252" s="15">
        <f t="shared" si="6"/>
        <v>2256527.4240000001</v>
      </c>
      <c r="L252" s="20">
        <f t="shared" si="7"/>
        <v>9.386261782946757E-4</v>
      </c>
    </row>
    <row r="253" spans="1:12" x14ac:dyDescent="0.25">
      <c r="A253">
        <v>1</v>
      </c>
      <c r="B253" t="s">
        <v>8398</v>
      </c>
      <c r="C253" t="s">
        <v>14648</v>
      </c>
      <c r="D253" t="s">
        <v>8399</v>
      </c>
      <c r="E253" t="s">
        <v>1719</v>
      </c>
      <c r="F253" t="str">
        <f>VLOOKUP(E253,Clases!A:B,2,0)</f>
        <v>Elementos Mecanicos</v>
      </c>
      <c r="G253" t="s">
        <v>29</v>
      </c>
      <c r="H253">
        <v>36</v>
      </c>
      <c r="I253" s="14">
        <v>9</v>
      </c>
      <c r="J253" s="15">
        <v>250527.96</v>
      </c>
      <c r="K253" s="15">
        <f t="shared" si="6"/>
        <v>2254751.64</v>
      </c>
      <c r="L253" s="20">
        <f t="shared" si="7"/>
        <v>9.3788752237067979E-4</v>
      </c>
    </row>
    <row r="254" spans="1:12" x14ac:dyDescent="0.25">
      <c r="A254">
        <v>1</v>
      </c>
      <c r="B254" t="s">
        <v>3537</v>
      </c>
      <c r="C254" t="s">
        <v>14648</v>
      </c>
      <c r="D254" t="s">
        <v>3538</v>
      </c>
      <c r="E254" t="s">
        <v>1816</v>
      </c>
      <c r="F254" t="str">
        <f>VLOOKUP(E254,Clases!A:B,2,0)</f>
        <v>Lubricantes y Aditivos</v>
      </c>
      <c r="G254" t="s">
        <v>29</v>
      </c>
      <c r="H254">
        <v>36</v>
      </c>
      <c r="I254" s="14">
        <v>1</v>
      </c>
      <c r="J254" s="15">
        <v>2253251.2999999998</v>
      </c>
      <c r="K254" s="15">
        <f t="shared" si="6"/>
        <v>2253251.2999999998</v>
      </c>
      <c r="L254" s="20">
        <f t="shared" si="7"/>
        <v>9.3726344025877413E-4</v>
      </c>
    </row>
    <row r="255" spans="1:12" x14ac:dyDescent="0.25">
      <c r="A255">
        <v>1</v>
      </c>
      <c r="B255" t="s">
        <v>10915</v>
      </c>
      <c r="C255" t="s">
        <v>14650</v>
      </c>
      <c r="D255" t="s">
        <v>10916</v>
      </c>
      <c r="E255" t="s">
        <v>1770</v>
      </c>
      <c r="F255" t="str">
        <f>VLOOKUP(E255,Clases!A:B,2,0)</f>
        <v>Insumos de Corte</v>
      </c>
      <c r="G255" t="s">
        <v>29</v>
      </c>
      <c r="H255">
        <v>36</v>
      </c>
      <c r="I255" s="14">
        <v>30</v>
      </c>
      <c r="J255" s="15">
        <v>75000</v>
      </c>
      <c r="K255" s="15">
        <f t="shared" si="6"/>
        <v>2250000</v>
      </c>
      <c r="L255" s="20">
        <f t="shared" si="7"/>
        <v>9.3591102802525485E-4</v>
      </c>
    </row>
    <row r="256" spans="1:12" x14ac:dyDescent="0.25">
      <c r="A256">
        <v>1</v>
      </c>
      <c r="B256" t="s">
        <v>10219</v>
      </c>
      <c r="C256" t="s">
        <v>14648</v>
      </c>
      <c r="D256" t="s">
        <v>10220</v>
      </c>
      <c r="E256" t="s">
        <v>1882</v>
      </c>
      <c r="F256" t="str">
        <f>VLOOKUP(E256,Clases!A:B,2,0)</f>
        <v>Elementos Neumaticos</v>
      </c>
      <c r="G256" t="s">
        <v>29</v>
      </c>
      <c r="H256">
        <v>36</v>
      </c>
      <c r="I256" s="14">
        <v>1</v>
      </c>
      <c r="J256" s="15">
        <v>2245883.6370000001</v>
      </c>
      <c r="K256" s="15">
        <f t="shared" si="6"/>
        <v>2245883.6370000001</v>
      </c>
      <c r="L256" s="20">
        <f t="shared" si="7"/>
        <v>9.3419878379100813E-4</v>
      </c>
    </row>
    <row r="257" spans="1:12" x14ac:dyDescent="0.25">
      <c r="A257">
        <v>1</v>
      </c>
      <c r="B257" t="s">
        <v>12314</v>
      </c>
      <c r="C257" t="s">
        <v>14650</v>
      </c>
      <c r="D257" t="s">
        <v>12315</v>
      </c>
      <c r="E257" t="s">
        <v>1770</v>
      </c>
      <c r="F257" t="str">
        <f>VLOOKUP(E257,Clases!A:B,2,0)</f>
        <v>Insumos de Corte</v>
      </c>
      <c r="G257" t="s">
        <v>29</v>
      </c>
      <c r="H257">
        <v>36</v>
      </c>
      <c r="I257" s="14">
        <v>1</v>
      </c>
      <c r="J257" s="15">
        <v>2242755.1340000001</v>
      </c>
      <c r="K257" s="15">
        <f t="shared" si="6"/>
        <v>2242755.1340000001</v>
      </c>
      <c r="L257" s="20">
        <f t="shared" si="7"/>
        <v>9.3289745025371476E-4</v>
      </c>
    </row>
    <row r="258" spans="1:12" x14ac:dyDescent="0.25">
      <c r="A258">
        <v>1</v>
      </c>
      <c r="B258" t="s">
        <v>11361</v>
      </c>
      <c r="C258" t="s">
        <v>14650</v>
      </c>
      <c r="D258" t="s">
        <v>11362</v>
      </c>
      <c r="E258" t="s">
        <v>11010</v>
      </c>
      <c r="F258" t="str">
        <f>VLOOKUP(E258,Clases!A:B,2,0)</f>
        <v>Art. Numeracion arabiga</v>
      </c>
      <c r="G258" t="s">
        <v>29</v>
      </c>
      <c r="H258">
        <v>36</v>
      </c>
      <c r="I258" s="14">
        <v>6</v>
      </c>
      <c r="J258" s="15">
        <v>373345.109</v>
      </c>
      <c r="K258" s="15">
        <f t="shared" si="6"/>
        <v>2240070.6540000001</v>
      </c>
      <c r="L258" s="20">
        <f t="shared" si="7"/>
        <v>9.3178081272637556E-4</v>
      </c>
    </row>
    <row r="259" spans="1:12" x14ac:dyDescent="0.25">
      <c r="A259">
        <v>1</v>
      </c>
      <c r="B259" t="s">
        <v>10641</v>
      </c>
      <c r="C259" t="s">
        <v>14648</v>
      </c>
      <c r="D259" t="s">
        <v>10642</v>
      </c>
      <c r="E259" t="s">
        <v>4937</v>
      </c>
      <c r="F259" t="str">
        <f>VLOOKUP(E259,Clases!A:B,2,0)</f>
        <v>Repuestos y Refacciones</v>
      </c>
      <c r="G259" t="s">
        <v>29</v>
      </c>
      <c r="H259">
        <v>36</v>
      </c>
      <c r="I259" s="14">
        <v>1</v>
      </c>
      <c r="J259" s="15">
        <v>2226431.1359999999</v>
      </c>
      <c r="K259" s="15">
        <f t="shared" si="6"/>
        <v>2226431.1359999999</v>
      </c>
      <c r="L259" s="20">
        <f t="shared" si="7"/>
        <v>9.2610731258719822E-4</v>
      </c>
    </row>
    <row r="260" spans="1:12" x14ac:dyDescent="0.25">
      <c r="A260">
        <v>1</v>
      </c>
      <c r="B260" t="s">
        <v>11967</v>
      </c>
      <c r="C260" t="s">
        <v>14650</v>
      </c>
      <c r="D260" t="s">
        <v>11968</v>
      </c>
      <c r="E260" t="s">
        <v>1770</v>
      </c>
      <c r="F260" t="str">
        <f>VLOOKUP(E260,Clases!A:B,2,0)</f>
        <v>Insumos de Corte</v>
      </c>
      <c r="G260" t="s">
        <v>29</v>
      </c>
      <c r="H260">
        <v>36</v>
      </c>
      <c r="I260" s="14">
        <v>1</v>
      </c>
      <c r="J260" s="15">
        <v>2223906.699</v>
      </c>
      <c r="K260" s="15">
        <f t="shared" ref="K260:K323" si="8">+I260*J260</f>
        <v>2223906.699</v>
      </c>
      <c r="L260" s="20">
        <f t="shared" si="7"/>
        <v>9.2505724661926263E-4</v>
      </c>
    </row>
    <row r="261" spans="1:12" x14ac:dyDescent="0.25">
      <c r="A261">
        <v>1</v>
      </c>
      <c r="B261" t="s">
        <v>9440</v>
      </c>
      <c r="C261" t="s">
        <v>14648</v>
      </c>
      <c r="D261" t="s">
        <v>9441</v>
      </c>
      <c r="E261" t="s">
        <v>1945</v>
      </c>
      <c r="F261" t="str">
        <f>VLOOKUP(E261,Clases!A:B,2,0)</f>
        <v>Rodillos, carretos, rueda</v>
      </c>
      <c r="G261" t="s">
        <v>29</v>
      </c>
      <c r="H261">
        <v>36</v>
      </c>
      <c r="I261" s="14">
        <v>16</v>
      </c>
      <c r="J261" s="15">
        <v>137515.60200000001</v>
      </c>
      <c r="K261" s="15">
        <f t="shared" si="8"/>
        <v>2200249.6320000002</v>
      </c>
      <c r="L261" s="20">
        <f t="shared" ref="L261:L324" si="9">+K261/$K$4046</f>
        <v>9.1521684222102616E-4</v>
      </c>
    </row>
    <row r="262" spans="1:12" x14ac:dyDescent="0.25">
      <c r="A262">
        <v>1</v>
      </c>
      <c r="B262" t="s">
        <v>12216</v>
      </c>
      <c r="C262" t="s">
        <v>14650</v>
      </c>
      <c r="D262" t="s">
        <v>12217</v>
      </c>
      <c r="E262" t="s">
        <v>433</v>
      </c>
      <c r="F262" t="str">
        <f>VLOOKUP(E262,Clases!A:B,2,0)</f>
        <v>Insumos y Suministros Pdn</v>
      </c>
      <c r="G262" t="s">
        <v>29</v>
      </c>
      <c r="H262">
        <v>36</v>
      </c>
      <c r="I262" s="14">
        <v>2</v>
      </c>
      <c r="J262" s="15">
        <v>1096416.6669999999</v>
      </c>
      <c r="K262" s="15">
        <f t="shared" si="8"/>
        <v>2192833.3339999998</v>
      </c>
      <c r="L262" s="20">
        <f t="shared" si="9"/>
        <v>9.1213195551643859E-4</v>
      </c>
    </row>
    <row r="263" spans="1:12" x14ac:dyDescent="0.25">
      <c r="A263">
        <v>1</v>
      </c>
      <c r="B263" t="s">
        <v>4208</v>
      </c>
      <c r="C263" t="s">
        <v>14648</v>
      </c>
      <c r="D263" t="s">
        <v>4209</v>
      </c>
      <c r="E263" t="s">
        <v>1965</v>
      </c>
      <c r="F263" t="str">
        <f>VLOOKUP(E263,Clases!A:B,2,0)</f>
        <v>Insumos de Mantenimiento</v>
      </c>
      <c r="G263" t="s">
        <v>29</v>
      </c>
      <c r="H263">
        <v>36</v>
      </c>
      <c r="I263" s="14">
        <v>19</v>
      </c>
      <c r="J263" s="15">
        <v>115070.887</v>
      </c>
      <c r="K263" s="15">
        <f t="shared" si="8"/>
        <v>2186346.8530000001</v>
      </c>
      <c r="L263" s="20">
        <f t="shared" si="9"/>
        <v>9.0943383591600478E-4</v>
      </c>
    </row>
    <row r="264" spans="1:12" x14ac:dyDescent="0.25">
      <c r="A264">
        <v>1</v>
      </c>
      <c r="B264" t="s">
        <v>10073</v>
      </c>
      <c r="C264" t="s">
        <v>14648</v>
      </c>
      <c r="D264" t="s">
        <v>10074</v>
      </c>
      <c r="E264" t="s">
        <v>1859</v>
      </c>
      <c r="F264" t="str">
        <f>VLOOKUP(E264,Clases!A:B,2,0)</f>
        <v>Elementos Electronicos</v>
      </c>
      <c r="G264" t="s">
        <v>29</v>
      </c>
      <c r="H264">
        <v>36</v>
      </c>
      <c r="I264" s="14">
        <v>1</v>
      </c>
      <c r="J264" s="15">
        <v>2182519.872</v>
      </c>
      <c r="K264" s="15">
        <f t="shared" si="8"/>
        <v>2182519.872</v>
      </c>
      <c r="L264" s="20">
        <f t="shared" si="9"/>
        <v>9.0784196315069673E-4</v>
      </c>
    </row>
    <row r="265" spans="1:12" x14ac:dyDescent="0.25">
      <c r="A265">
        <v>1</v>
      </c>
      <c r="B265" t="s">
        <v>2849</v>
      </c>
      <c r="C265" t="s">
        <v>14648</v>
      </c>
      <c r="D265" t="s">
        <v>2850</v>
      </c>
      <c r="E265" t="s">
        <v>2770</v>
      </c>
      <c r="F265" t="str">
        <f>VLOOKUP(E265,Clases!A:B,2,0)</f>
        <v>Elementos Hidraulicos</v>
      </c>
      <c r="G265" t="s">
        <v>29</v>
      </c>
      <c r="H265">
        <v>36</v>
      </c>
      <c r="I265" s="14">
        <v>9</v>
      </c>
      <c r="J265" s="15">
        <v>241952.43</v>
      </c>
      <c r="K265" s="15">
        <f t="shared" si="8"/>
        <v>2177571.87</v>
      </c>
      <c r="L265" s="20">
        <f t="shared" si="9"/>
        <v>9.0578378997803412E-4</v>
      </c>
    </row>
    <row r="266" spans="1:12" x14ac:dyDescent="0.25">
      <c r="A266">
        <v>1</v>
      </c>
      <c r="B266" t="s">
        <v>3270</v>
      </c>
      <c r="C266" t="s">
        <v>14648</v>
      </c>
      <c r="D266" t="s">
        <v>3272</v>
      </c>
      <c r="E266" t="s">
        <v>1719</v>
      </c>
      <c r="F266" t="str">
        <f>VLOOKUP(E266,Clases!A:B,2,0)</f>
        <v>Elementos Mecanicos</v>
      </c>
      <c r="G266" t="s">
        <v>29</v>
      </c>
      <c r="H266">
        <v>36</v>
      </c>
      <c r="I266" s="14">
        <v>4</v>
      </c>
      <c r="J266" s="15">
        <v>543098.53200000001</v>
      </c>
      <c r="K266" s="15">
        <f t="shared" si="8"/>
        <v>2172394.128</v>
      </c>
      <c r="L266" s="20">
        <f t="shared" si="9"/>
        <v>9.0363005405000318E-4</v>
      </c>
    </row>
    <row r="267" spans="1:12" x14ac:dyDescent="0.25">
      <c r="A267">
        <v>1</v>
      </c>
      <c r="B267" t="s">
        <v>8763</v>
      </c>
      <c r="C267" t="s">
        <v>14648</v>
      </c>
      <c r="D267" t="s">
        <v>8764</v>
      </c>
      <c r="E267" t="s">
        <v>1725</v>
      </c>
      <c r="F267" t="str">
        <f>VLOOKUP(E267,Clases!A:B,2,0)</f>
        <v>Elementos Electricos</v>
      </c>
      <c r="G267" t="s">
        <v>29</v>
      </c>
      <c r="H267">
        <v>36</v>
      </c>
      <c r="I267" s="14">
        <v>3</v>
      </c>
      <c r="J267" s="15">
        <v>720242.97900000005</v>
      </c>
      <c r="K267" s="15">
        <f t="shared" si="8"/>
        <v>2160728.9369999999</v>
      </c>
      <c r="L267" s="20">
        <f t="shared" si="9"/>
        <v>8.9877779587181606E-4</v>
      </c>
    </row>
    <row r="268" spans="1:12" x14ac:dyDescent="0.25">
      <c r="A268">
        <v>1</v>
      </c>
      <c r="B268" t="s">
        <v>7426</v>
      </c>
      <c r="C268" t="s">
        <v>14648</v>
      </c>
      <c r="D268" t="s">
        <v>7427</v>
      </c>
      <c r="E268" t="s">
        <v>1719</v>
      </c>
      <c r="F268" t="str">
        <f>VLOOKUP(E268,Clases!A:B,2,0)</f>
        <v>Elementos Mecanicos</v>
      </c>
      <c r="G268" t="s">
        <v>29</v>
      </c>
      <c r="H268">
        <v>36</v>
      </c>
      <c r="I268" s="14">
        <v>1</v>
      </c>
      <c r="J268" s="15">
        <v>2151771.642</v>
      </c>
      <c r="K268" s="15">
        <f t="shared" si="8"/>
        <v>2151771.642</v>
      </c>
      <c r="L268" s="20">
        <f t="shared" si="9"/>
        <v>8.9505191535102697E-4</v>
      </c>
    </row>
    <row r="269" spans="1:12" x14ac:dyDescent="0.25">
      <c r="A269">
        <v>1</v>
      </c>
      <c r="B269" t="s">
        <v>7428</v>
      </c>
      <c r="C269" t="s">
        <v>14648</v>
      </c>
      <c r="D269" t="s">
        <v>7429</v>
      </c>
      <c r="E269" t="s">
        <v>1719</v>
      </c>
      <c r="F269" t="str">
        <f>VLOOKUP(E269,Clases!A:B,2,0)</f>
        <v>Elementos Mecanicos</v>
      </c>
      <c r="G269" t="s">
        <v>29</v>
      </c>
      <c r="H269">
        <v>36</v>
      </c>
      <c r="I269" s="14">
        <v>1</v>
      </c>
      <c r="J269" s="15">
        <v>2151757.1090000002</v>
      </c>
      <c r="K269" s="15">
        <f t="shared" si="8"/>
        <v>2151757.1090000002</v>
      </c>
      <c r="L269" s="20">
        <f t="shared" si="9"/>
        <v>8.9504587019770688E-4</v>
      </c>
    </row>
    <row r="270" spans="1:12" x14ac:dyDescent="0.25">
      <c r="A270">
        <v>1</v>
      </c>
      <c r="B270" t="s">
        <v>9136</v>
      </c>
      <c r="C270" t="s">
        <v>14648</v>
      </c>
      <c r="D270" t="s">
        <v>9137</v>
      </c>
      <c r="E270" t="s">
        <v>1882</v>
      </c>
      <c r="F270" t="str">
        <f>VLOOKUP(E270,Clases!A:B,2,0)</f>
        <v>Elementos Neumaticos</v>
      </c>
      <c r="G270" t="s">
        <v>29</v>
      </c>
      <c r="H270">
        <v>36</v>
      </c>
      <c r="I270" s="14">
        <v>2</v>
      </c>
      <c r="J270" s="15">
        <v>1074255.8999999999</v>
      </c>
      <c r="K270" s="15">
        <f t="shared" si="8"/>
        <v>2148511.7999999998</v>
      </c>
      <c r="L270" s="20">
        <f t="shared" si="9"/>
        <v>8.9369594998328465E-4</v>
      </c>
    </row>
    <row r="271" spans="1:12" x14ac:dyDescent="0.25">
      <c r="A271">
        <v>1</v>
      </c>
      <c r="B271" t="s">
        <v>8918</v>
      </c>
      <c r="C271" t="s">
        <v>14648</v>
      </c>
      <c r="D271" t="s">
        <v>8919</v>
      </c>
      <c r="E271" t="s">
        <v>1719</v>
      </c>
      <c r="F271" t="str">
        <f>VLOOKUP(E271,Clases!A:B,2,0)</f>
        <v>Elementos Mecanicos</v>
      </c>
      <c r="G271" t="s">
        <v>29</v>
      </c>
      <c r="H271">
        <v>36</v>
      </c>
      <c r="I271" s="14">
        <v>2</v>
      </c>
      <c r="J271" s="15">
        <v>1072169.67</v>
      </c>
      <c r="K271" s="15">
        <f t="shared" si="8"/>
        <v>2144339.34</v>
      </c>
      <c r="L271" s="20">
        <f t="shared" si="9"/>
        <v>8.9196037161528728E-4</v>
      </c>
    </row>
    <row r="272" spans="1:12" x14ac:dyDescent="0.25">
      <c r="A272">
        <v>1</v>
      </c>
      <c r="B272" t="s">
        <v>12363</v>
      </c>
      <c r="C272" t="s">
        <v>14650</v>
      </c>
      <c r="D272" t="s">
        <v>12364</v>
      </c>
      <c r="E272" t="s">
        <v>113</v>
      </c>
      <c r="F272" t="str">
        <f>VLOOKUP(E272,Clases!A:B,2,0)</f>
        <v>Cintas Autoadhesivas</v>
      </c>
      <c r="G272" t="s">
        <v>29</v>
      </c>
      <c r="H272">
        <v>36</v>
      </c>
      <c r="I272" s="14">
        <v>20</v>
      </c>
      <c r="J272" s="15">
        <v>107038.889</v>
      </c>
      <c r="K272" s="15">
        <f t="shared" si="8"/>
        <v>2140777.7799999998</v>
      </c>
      <c r="L272" s="20">
        <f t="shared" si="9"/>
        <v>8.9047890349041009E-4</v>
      </c>
    </row>
    <row r="273" spans="1:12" x14ac:dyDescent="0.25">
      <c r="A273">
        <v>1</v>
      </c>
      <c r="B273" t="s">
        <v>7402</v>
      </c>
      <c r="C273" t="s">
        <v>14648</v>
      </c>
      <c r="D273" t="s">
        <v>7403</v>
      </c>
      <c r="E273" t="s">
        <v>1945</v>
      </c>
      <c r="F273" t="str">
        <f>VLOOKUP(E273,Clases!A:B,2,0)</f>
        <v>Rodillos, carretos, rueda</v>
      </c>
      <c r="G273" t="s">
        <v>29</v>
      </c>
      <c r="H273">
        <v>36</v>
      </c>
      <c r="I273" s="14">
        <v>40</v>
      </c>
      <c r="J273" s="15">
        <v>53475.553999999996</v>
      </c>
      <c r="K273" s="15">
        <f t="shared" si="8"/>
        <v>2139022.1599999997</v>
      </c>
      <c r="L273" s="20">
        <f t="shared" si="9"/>
        <v>8.8974863499306702E-4</v>
      </c>
    </row>
    <row r="274" spans="1:12" x14ac:dyDescent="0.25">
      <c r="A274">
        <v>1</v>
      </c>
      <c r="B274" t="s">
        <v>10548</v>
      </c>
      <c r="C274" t="s">
        <v>14648</v>
      </c>
      <c r="D274" t="s">
        <v>10549</v>
      </c>
      <c r="E274" t="s">
        <v>1725</v>
      </c>
      <c r="F274" t="str">
        <f>VLOOKUP(E274,Clases!A:B,2,0)</f>
        <v>Elementos Electricos</v>
      </c>
      <c r="G274" t="s">
        <v>29</v>
      </c>
      <c r="H274">
        <v>36</v>
      </c>
      <c r="I274" s="14">
        <v>8</v>
      </c>
      <c r="J274" s="15">
        <v>267245.73200000002</v>
      </c>
      <c r="K274" s="15">
        <f t="shared" si="8"/>
        <v>2137965.8560000001</v>
      </c>
      <c r="L274" s="20">
        <f t="shared" si="9"/>
        <v>8.8930925429860184E-4</v>
      </c>
    </row>
    <row r="275" spans="1:12" x14ac:dyDescent="0.25">
      <c r="A275">
        <v>1</v>
      </c>
      <c r="B275" t="s">
        <v>10742</v>
      </c>
      <c r="C275" t="s">
        <v>14648</v>
      </c>
      <c r="D275" t="s">
        <v>10743</v>
      </c>
      <c r="E275" t="s">
        <v>1859</v>
      </c>
      <c r="F275" t="str">
        <f>VLOOKUP(E275,Clases!A:B,2,0)</f>
        <v>Elementos Electronicos</v>
      </c>
      <c r="G275" t="s">
        <v>29</v>
      </c>
      <c r="H275">
        <v>36</v>
      </c>
      <c r="I275" s="14">
        <v>2</v>
      </c>
      <c r="J275" s="15">
        <v>1059300</v>
      </c>
      <c r="K275" s="15">
        <f t="shared" si="8"/>
        <v>2118600</v>
      </c>
      <c r="L275" s="20">
        <f t="shared" si="9"/>
        <v>8.8125382398857998E-4</v>
      </c>
    </row>
    <row r="276" spans="1:12" x14ac:dyDescent="0.25">
      <c r="A276">
        <v>1</v>
      </c>
      <c r="B276" t="s">
        <v>10538</v>
      </c>
      <c r="C276" t="s">
        <v>14648</v>
      </c>
      <c r="D276" t="s">
        <v>10539</v>
      </c>
      <c r="E276" t="s">
        <v>1725</v>
      </c>
      <c r="F276" t="str">
        <f>VLOOKUP(E276,Clases!A:B,2,0)</f>
        <v>Elementos Electricos</v>
      </c>
      <c r="G276" t="s">
        <v>29</v>
      </c>
      <c r="H276">
        <v>36</v>
      </c>
      <c r="I276" s="14">
        <v>1</v>
      </c>
      <c r="J276" s="15">
        <v>2101102.86</v>
      </c>
      <c r="K276" s="15">
        <f t="shared" si="8"/>
        <v>2101102.86</v>
      </c>
      <c r="L276" s="20">
        <f t="shared" si="9"/>
        <v>8.7397570563973461E-4</v>
      </c>
    </row>
    <row r="277" spans="1:12" x14ac:dyDescent="0.25">
      <c r="A277">
        <v>1</v>
      </c>
      <c r="B277" t="s">
        <v>7303</v>
      </c>
      <c r="C277" t="s">
        <v>14648</v>
      </c>
      <c r="D277" t="s">
        <v>7304</v>
      </c>
      <c r="E277" t="s">
        <v>1859</v>
      </c>
      <c r="F277" t="str">
        <f>VLOOKUP(E277,Clases!A:B,2,0)</f>
        <v>Elementos Electronicos</v>
      </c>
      <c r="G277" t="s">
        <v>29</v>
      </c>
      <c r="H277">
        <v>36</v>
      </c>
      <c r="I277" s="14">
        <v>1</v>
      </c>
      <c r="J277" s="15">
        <v>2100117.4559999998</v>
      </c>
      <c r="K277" s="15">
        <f t="shared" si="8"/>
        <v>2100117.4559999998</v>
      </c>
      <c r="L277" s="20">
        <f t="shared" si="9"/>
        <v>8.7356581654166347E-4</v>
      </c>
    </row>
    <row r="278" spans="1:12" x14ac:dyDescent="0.25">
      <c r="A278">
        <v>1</v>
      </c>
      <c r="B278" t="s">
        <v>1738</v>
      </c>
      <c r="C278" t="s">
        <v>14648</v>
      </c>
      <c r="D278" t="s">
        <v>1739</v>
      </c>
      <c r="E278" t="s">
        <v>1719</v>
      </c>
      <c r="F278" t="str">
        <f>VLOOKUP(E278,Clases!A:B,2,0)</f>
        <v>Elementos Mecanicos</v>
      </c>
      <c r="G278" t="s">
        <v>29</v>
      </c>
      <c r="H278">
        <v>36</v>
      </c>
      <c r="I278" s="14">
        <v>1</v>
      </c>
      <c r="J278" s="15">
        <v>2099252.04</v>
      </c>
      <c r="K278" s="15">
        <f t="shared" si="8"/>
        <v>2099252.04</v>
      </c>
      <c r="L278" s="20">
        <f t="shared" si="9"/>
        <v>8.732058377068949E-4</v>
      </c>
    </row>
    <row r="279" spans="1:12" x14ac:dyDescent="0.25">
      <c r="A279">
        <v>1</v>
      </c>
      <c r="B279" t="s">
        <v>1717</v>
      </c>
      <c r="C279" t="s">
        <v>14648</v>
      </c>
      <c r="D279" t="s">
        <v>1718</v>
      </c>
      <c r="E279" t="s">
        <v>1719</v>
      </c>
      <c r="F279" t="str">
        <f>VLOOKUP(E279,Clases!A:B,2,0)</f>
        <v>Elementos Mecanicos</v>
      </c>
      <c r="G279" t="s">
        <v>29</v>
      </c>
      <c r="H279">
        <v>36</v>
      </c>
      <c r="I279" s="14">
        <v>1</v>
      </c>
      <c r="J279" s="15">
        <v>2097786.75</v>
      </c>
      <c r="K279" s="15">
        <f t="shared" si="8"/>
        <v>2097786.75</v>
      </c>
      <c r="L279" s="20">
        <f t="shared" si="9"/>
        <v>8.7259633500900372E-4</v>
      </c>
    </row>
    <row r="280" spans="1:12" x14ac:dyDescent="0.25">
      <c r="A280">
        <v>1</v>
      </c>
      <c r="B280" t="s">
        <v>8866</v>
      </c>
      <c r="C280" t="s">
        <v>14648</v>
      </c>
      <c r="D280" t="s">
        <v>8867</v>
      </c>
      <c r="E280" t="s">
        <v>1922</v>
      </c>
      <c r="F280" t="str">
        <f>VLOOKUP(E280,Clases!A:B,2,0)</f>
        <v>Bandas y Correas</v>
      </c>
      <c r="G280" t="s">
        <v>29</v>
      </c>
      <c r="H280">
        <v>36</v>
      </c>
      <c r="I280" s="14">
        <v>11</v>
      </c>
      <c r="J280" s="15">
        <v>190272.72700000001</v>
      </c>
      <c r="K280" s="15">
        <f t="shared" si="8"/>
        <v>2092999.9970000002</v>
      </c>
      <c r="L280" s="20">
        <f t="shared" si="9"/>
        <v>8.7060523504405582E-4</v>
      </c>
    </row>
    <row r="281" spans="1:12" x14ac:dyDescent="0.25">
      <c r="A281">
        <v>1</v>
      </c>
      <c r="B281" t="s">
        <v>9304</v>
      </c>
      <c r="C281" t="s">
        <v>14648</v>
      </c>
      <c r="D281" t="s">
        <v>9305</v>
      </c>
      <c r="E281" t="s">
        <v>2094</v>
      </c>
      <c r="F281" t="str">
        <f>VLOOKUP(E281,Clases!A:B,2,0)</f>
        <v>Engranes y Piñones</v>
      </c>
      <c r="G281" t="s">
        <v>29</v>
      </c>
      <c r="H281">
        <v>36</v>
      </c>
      <c r="I281" s="14">
        <v>1</v>
      </c>
      <c r="J281" s="15">
        <v>2089314.773</v>
      </c>
      <c r="K281" s="15">
        <f t="shared" si="8"/>
        <v>2089314.773</v>
      </c>
      <c r="L281" s="20">
        <f t="shared" si="9"/>
        <v>8.6907232758523642E-4</v>
      </c>
    </row>
    <row r="282" spans="1:12" x14ac:dyDescent="0.25">
      <c r="A282">
        <v>1</v>
      </c>
      <c r="B282" t="s">
        <v>9651</v>
      </c>
      <c r="C282" t="s">
        <v>14648</v>
      </c>
      <c r="D282" t="s">
        <v>9652</v>
      </c>
      <c r="E282" t="s">
        <v>1719</v>
      </c>
      <c r="F282" t="str">
        <f>VLOOKUP(E282,Clases!A:B,2,0)</f>
        <v>Elementos Mecanicos</v>
      </c>
      <c r="G282" t="s">
        <v>29</v>
      </c>
      <c r="H282">
        <v>36</v>
      </c>
      <c r="I282" s="14">
        <v>1</v>
      </c>
      <c r="J282" s="15">
        <v>2085402.6070000001</v>
      </c>
      <c r="K282" s="15">
        <f t="shared" si="8"/>
        <v>2085402.6070000001</v>
      </c>
      <c r="L282" s="20">
        <f t="shared" si="9"/>
        <v>8.6744502122840738E-4</v>
      </c>
    </row>
    <row r="283" spans="1:12" x14ac:dyDescent="0.25">
      <c r="A283">
        <v>1</v>
      </c>
      <c r="B283" t="s">
        <v>12427</v>
      </c>
      <c r="C283" t="s">
        <v>14650</v>
      </c>
      <c r="D283" t="s">
        <v>12415</v>
      </c>
      <c r="E283" t="s">
        <v>12362</v>
      </c>
      <c r="F283" t="str">
        <f>VLOOKUP(E283,Clases!A:B,2,0)</f>
        <v>Insumos</v>
      </c>
      <c r="G283" t="s">
        <v>29</v>
      </c>
      <c r="H283">
        <v>36</v>
      </c>
      <c r="I283" s="14">
        <v>2</v>
      </c>
      <c r="J283" s="15">
        <v>1041910.895</v>
      </c>
      <c r="K283" s="15">
        <f t="shared" si="8"/>
        <v>2083821.79</v>
      </c>
      <c r="L283" s="20">
        <f t="shared" si="9"/>
        <v>8.6678746386681187E-4</v>
      </c>
    </row>
    <row r="284" spans="1:12" x14ac:dyDescent="0.25">
      <c r="A284">
        <v>1</v>
      </c>
      <c r="B284" t="s">
        <v>12218</v>
      </c>
      <c r="C284" t="s">
        <v>14650</v>
      </c>
      <c r="D284" t="s">
        <v>12219</v>
      </c>
      <c r="E284" t="s">
        <v>433</v>
      </c>
      <c r="F284" t="str">
        <f>VLOOKUP(E284,Clases!A:B,2,0)</f>
        <v>Insumos y Suministros Pdn</v>
      </c>
      <c r="G284" t="s">
        <v>29</v>
      </c>
      <c r="H284">
        <v>36</v>
      </c>
      <c r="I284" s="14">
        <v>2</v>
      </c>
      <c r="J284" s="15">
        <v>1040936</v>
      </c>
      <c r="K284" s="15">
        <f t="shared" si="8"/>
        <v>2081872</v>
      </c>
      <c r="L284" s="20">
        <f t="shared" si="9"/>
        <v>8.6597642832755264E-4</v>
      </c>
    </row>
    <row r="285" spans="1:12" x14ac:dyDescent="0.25">
      <c r="A285">
        <v>1</v>
      </c>
      <c r="B285" t="s">
        <v>2625</v>
      </c>
      <c r="C285" t="s">
        <v>14648</v>
      </c>
      <c r="D285" t="s">
        <v>2626</v>
      </c>
      <c r="E285" t="s">
        <v>1945</v>
      </c>
      <c r="F285" t="str">
        <f>VLOOKUP(E285,Clases!A:B,2,0)</f>
        <v>Rodillos, carretos, rueda</v>
      </c>
      <c r="G285" t="s">
        <v>29</v>
      </c>
      <c r="H285">
        <v>36</v>
      </c>
      <c r="I285" s="14">
        <v>32</v>
      </c>
      <c r="J285" s="15">
        <v>64867.313999999998</v>
      </c>
      <c r="K285" s="15">
        <f t="shared" si="8"/>
        <v>2075754.048</v>
      </c>
      <c r="L285" s="20">
        <f t="shared" si="9"/>
        <v>8.6343160221833966E-4</v>
      </c>
    </row>
    <row r="286" spans="1:12" x14ac:dyDescent="0.25">
      <c r="A286">
        <v>1</v>
      </c>
      <c r="B286" t="s">
        <v>7742</v>
      </c>
      <c r="C286" t="s">
        <v>14648</v>
      </c>
      <c r="D286" t="s">
        <v>7743</v>
      </c>
      <c r="E286" t="s">
        <v>1719</v>
      </c>
      <c r="F286" t="str">
        <f>VLOOKUP(E286,Clases!A:B,2,0)</f>
        <v>Elementos Mecanicos</v>
      </c>
      <c r="G286" t="s">
        <v>29</v>
      </c>
      <c r="H286">
        <v>36</v>
      </c>
      <c r="I286" s="14">
        <v>2</v>
      </c>
      <c r="J286" s="15">
        <v>1031410.898</v>
      </c>
      <c r="K286" s="15">
        <f t="shared" si="8"/>
        <v>2062821.7960000001</v>
      </c>
      <c r="L286" s="20">
        <f t="shared" si="9"/>
        <v>8.5805229676767228E-4</v>
      </c>
    </row>
    <row r="287" spans="1:12" x14ac:dyDescent="0.25">
      <c r="A287">
        <v>1</v>
      </c>
      <c r="B287" t="s">
        <v>3071</v>
      </c>
      <c r="C287" t="s">
        <v>14648</v>
      </c>
      <c r="D287" t="s">
        <v>3072</v>
      </c>
      <c r="E287" t="s">
        <v>2094</v>
      </c>
      <c r="F287" t="str">
        <f>VLOOKUP(E287,Clases!A:B,2,0)</f>
        <v>Engranes y Piñones</v>
      </c>
      <c r="G287" t="s">
        <v>29</v>
      </c>
      <c r="H287">
        <v>36</v>
      </c>
      <c r="I287" s="14">
        <v>4</v>
      </c>
      <c r="J287" s="15">
        <v>514550.86499999999</v>
      </c>
      <c r="K287" s="15">
        <f t="shared" si="8"/>
        <v>2058203.46</v>
      </c>
      <c r="L287" s="20">
        <f t="shared" si="9"/>
        <v>8.5613125161499402E-4</v>
      </c>
    </row>
    <row r="288" spans="1:12" x14ac:dyDescent="0.25">
      <c r="A288">
        <v>1</v>
      </c>
      <c r="B288" t="s">
        <v>1909</v>
      </c>
      <c r="C288" t="s">
        <v>14648</v>
      </c>
      <c r="D288" t="s">
        <v>1910</v>
      </c>
      <c r="E288" t="s">
        <v>1719</v>
      </c>
      <c r="F288" t="str">
        <f>VLOOKUP(E288,Clases!A:B,2,0)</f>
        <v>Elementos Mecanicos</v>
      </c>
      <c r="G288" t="s">
        <v>29</v>
      </c>
      <c r="H288">
        <v>36</v>
      </c>
      <c r="I288" s="14">
        <v>4</v>
      </c>
      <c r="J288" s="15">
        <v>514283.179</v>
      </c>
      <c r="K288" s="15">
        <f t="shared" si="8"/>
        <v>2057132.716</v>
      </c>
      <c r="L288" s="20">
        <f t="shared" si="9"/>
        <v>8.5568586445153099E-4</v>
      </c>
    </row>
    <row r="289" spans="1:12" x14ac:dyDescent="0.25">
      <c r="A289">
        <v>1</v>
      </c>
      <c r="B289" t="s">
        <v>9653</v>
      </c>
      <c r="C289" t="s">
        <v>14648</v>
      </c>
      <c r="D289" t="s">
        <v>9654</v>
      </c>
      <c r="E289" t="s">
        <v>1719</v>
      </c>
      <c r="F289" t="str">
        <f>VLOOKUP(E289,Clases!A:B,2,0)</f>
        <v>Elementos Mecanicos</v>
      </c>
      <c r="G289" t="s">
        <v>29</v>
      </c>
      <c r="H289">
        <v>36</v>
      </c>
      <c r="I289" s="14">
        <v>1</v>
      </c>
      <c r="J289" s="15">
        <v>2049855.9720000001</v>
      </c>
      <c r="K289" s="15">
        <f t="shared" si="8"/>
        <v>2049855.9720000001</v>
      </c>
      <c r="L289" s="20">
        <f t="shared" si="9"/>
        <v>8.5265902669254582E-4</v>
      </c>
    </row>
    <row r="290" spans="1:12" x14ac:dyDescent="0.25">
      <c r="A290">
        <v>1</v>
      </c>
      <c r="B290" t="s">
        <v>6545</v>
      </c>
      <c r="C290" t="s">
        <v>14648</v>
      </c>
      <c r="D290" t="s">
        <v>6546</v>
      </c>
      <c r="E290" t="s">
        <v>1882</v>
      </c>
      <c r="F290" t="str">
        <f>VLOOKUP(E290,Clases!A:B,2,0)</f>
        <v>Elementos Neumaticos</v>
      </c>
      <c r="G290" t="s">
        <v>29</v>
      </c>
      <c r="H290">
        <v>36</v>
      </c>
      <c r="I290" s="14">
        <v>2</v>
      </c>
      <c r="J290" s="15">
        <v>1023878.0209999999</v>
      </c>
      <c r="K290" s="15">
        <f t="shared" si="8"/>
        <v>2047756.0419999999</v>
      </c>
      <c r="L290" s="20">
        <f t="shared" si="9"/>
        <v>8.517855388502875E-4</v>
      </c>
    </row>
    <row r="291" spans="1:12" x14ac:dyDescent="0.25">
      <c r="A291">
        <v>1</v>
      </c>
      <c r="B291" t="s">
        <v>9541</v>
      </c>
      <c r="C291" t="s">
        <v>14648</v>
      </c>
      <c r="D291" t="s">
        <v>9542</v>
      </c>
      <c r="E291" t="s">
        <v>1922</v>
      </c>
      <c r="F291" t="str">
        <f>VLOOKUP(E291,Clases!A:B,2,0)</f>
        <v>Bandas y Correas</v>
      </c>
      <c r="G291" t="s">
        <v>29</v>
      </c>
      <c r="H291">
        <v>36</v>
      </c>
      <c r="I291" s="14">
        <v>2</v>
      </c>
      <c r="J291" s="15">
        <v>1015030.184</v>
      </c>
      <c r="K291" s="15">
        <f t="shared" si="8"/>
        <v>2030060.368</v>
      </c>
      <c r="L291" s="20">
        <f t="shared" si="9"/>
        <v>8.4442483820809211E-4</v>
      </c>
    </row>
    <row r="292" spans="1:12" x14ac:dyDescent="0.25">
      <c r="A292">
        <v>1</v>
      </c>
      <c r="B292" t="s">
        <v>12352</v>
      </c>
      <c r="C292" t="s">
        <v>14650</v>
      </c>
      <c r="D292" t="s">
        <v>12353</v>
      </c>
      <c r="E292" t="s">
        <v>10941</v>
      </c>
      <c r="F292" t="str">
        <f>VLOOKUP(E292,Clases!A:B,2,0)</f>
        <v>Preprensa Insumos</v>
      </c>
      <c r="G292" t="s">
        <v>29</v>
      </c>
      <c r="H292">
        <v>36</v>
      </c>
      <c r="I292" s="14">
        <v>5</v>
      </c>
      <c r="J292" s="15">
        <v>404281.82699999999</v>
      </c>
      <c r="K292" s="15">
        <f t="shared" si="8"/>
        <v>2021409.135</v>
      </c>
      <c r="L292" s="20">
        <f t="shared" si="9"/>
        <v>8.4082626737666272E-4</v>
      </c>
    </row>
    <row r="293" spans="1:12" x14ac:dyDescent="0.25">
      <c r="A293">
        <v>1</v>
      </c>
      <c r="B293" t="s">
        <v>12416</v>
      </c>
      <c r="C293" t="s">
        <v>14650</v>
      </c>
      <c r="D293" t="s">
        <v>12417</v>
      </c>
      <c r="E293" t="s">
        <v>12362</v>
      </c>
      <c r="F293" t="str">
        <f>VLOOKUP(E293,Clases!A:B,2,0)</f>
        <v>Insumos</v>
      </c>
      <c r="G293" t="s">
        <v>29</v>
      </c>
      <c r="H293">
        <v>36</v>
      </c>
      <c r="I293" s="14">
        <v>7</v>
      </c>
      <c r="J293" s="15">
        <v>287940.63500000001</v>
      </c>
      <c r="K293" s="15">
        <f t="shared" si="8"/>
        <v>2015584.4450000001</v>
      </c>
      <c r="L293" s="20">
        <f t="shared" si="9"/>
        <v>8.3840342666296119E-4</v>
      </c>
    </row>
    <row r="294" spans="1:12" x14ac:dyDescent="0.25">
      <c r="A294">
        <v>1</v>
      </c>
      <c r="B294" t="s">
        <v>12111</v>
      </c>
      <c r="C294" t="s">
        <v>14650</v>
      </c>
      <c r="D294" t="s">
        <v>12112</v>
      </c>
      <c r="E294" t="s">
        <v>551</v>
      </c>
      <c r="F294" t="str">
        <f>VLOOKUP(E294,Clases!A:B,2,0)</f>
        <v>Tintas Electroink</v>
      </c>
      <c r="G294" t="s">
        <v>12098</v>
      </c>
      <c r="H294">
        <v>36</v>
      </c>
      <c r="I294" s="14">
        <v>9</v>
      </c>
      <c r="J294" s="15">
        <v>223300.99600000001</v>
      </c>
      <c r="K294" s="15">
        <f t="shared" si="8"/>
        <v>2009708.9640000002</v>
      </c>
      <c r="L294" s="20">
        <f t="shared" si="9"/>
        <v>8.3595945890169339E-4</v>
      </c>
    </row>
    <row r="295" spans="1:12" x14ac:dyDescent="0.25">
      <c r="A295">
        <v>1</v>
      </c>
      <c r="B295" t="s">
        <v>12180</v>
      </c>
      <c r="C295" t="s">
        <v>14650</v>
      </c>
      <c r="D295" t="s">
        <v>12181</v>
      </c>
      <c r="E295" t="s">
        <v>433</v>
      </c>
      <c r="F295" t="str">
        <f>VLOOKUP(E295,Clases!A:B,2,0)</f>
        <v>Insumos y Suministros Pdn</v>
      </c>
      <c r="G295" t="s">
        <v>882</v>
      </c>
      <c r="H295">
        <v>36</v>
      </c>
      <c r="I295" s="14">
        <v>145</v>
      </c>
      <c r="J295" s="15">
        <v>13790</v>
      </c>
      <c r="K295" s="15">
        <f t="shared" si="8"/>
        <v>1999550</v>
      </c>
      <c r="L295" s="20">
        <f t="shared" si="9"/>
        <v>8.3173373159462145E-4</v>
      </c>
    </row>
    <row r="296" spans="1:12" x14ac:dyDescent="0.25">
      <c r="A296">
        <v>1</v>
      </c>
      <c r="B296" t="s">
        <v>3497</v>
      </c>
      <c r="C296" t="s">
        <v>14648</v>
      </c>
      <c r="D296" t="s">
        <v>3498</v>
      </c>
      <c r="E296" t="s">
        <v>1719</v>
      </c>
      <c r="F296" t="str">
        <f>VLOOKUP(E296,Clases!A:B,2,0)</f>
        <v>Elementos Mecanicos</v>
      </c>
      <c r="G296" t="s">
        <v>29</v>
      </c>
      <c r="H296">
        <v>36</v>
      </c>
      <c r="I296" s="14">
        <v>3</v>
      </c>
      <c r="J296" s="15">
        <v>665528.01599999995</v>
      </c>
      <c r="K296" s="15">
        <f t="shared" si="8"/>
        <v>1996584.048</v>
      </c>
      <c r="L296" s="20">
        <f t="shared" si="9"/>
        <v>8.305000128455577E-4</v>
      </c>
    </row>
    <row r="297" spans="1:12" x14ac:dyDescent="0.25">
      <c r="A297">
        <v>1</v>
      </c>
      <c r="B297" t="s">
        <v>9108</v>
      </c>
      <c r="C297" t="s">
        <v>14648</v>
      </c>
      <c r="D297" t="s">
        <v>9109</v>
      </c>
      <c r="E297" t="s">
        <v>1945</v>
      </c>
      <c r="F297" t="str">
        <f>VLOOKUP(E297,Clases!A:B,2,0)</f>
        <v>Rodillos, carretos, rueda</v>
      </c>
      <c r="G297" t="s">
        <v>29</v>
      </c>
      <c r="H297">
        <v>36</v>
      </c>
      <c r="I297" s="14">
        <v>1</v>
      </c>
      <c r="J297" s="15">
        <v>1995229.5870000001</v>
      </c>
      <c r="K297" s="15">
        <f t="shared" si="8"/>
        <v>1995229.5870000001</v>
      </c>
      <c r="L297" s="20">
        <f t="shared" si="9"/>
        <v>8.2993661062914434E-4</v>
      </c>
    </row>
    <row r="298" spans="1:12" x14ac:dyDescent="0.25">
      <c r="A298">
        <v>1</v>
      </c>
      <c r="B298" t="s">
        <v>5084</v>
      </c>
      <c r="C298" t="s">
        <v>14648</v>
      </c>
      <c r="D298" t="s">
        <v>5085</v>
      </c>
      <c r="E298" t="s">
        <v>2770</v>
      </c>
      <c r="F298" t="str">
        <f>VLOOKUP(E298,Clases!A:B,2,0)</f>
        <v>Elementos Hidraulicos</v>
      </c>
      <c r="G298" t="s">
        <v>29</v>
      </c>
      <c r="H298">
        <v>36</v>
      </c>
      <c r="I298" s="14">
        <v>1</v>
      </c>
      <c r="J298" s="15">
        <v>1993422.52</v>
      </c>
      <c r="K298" s="15">
        <f t="shared" si="8"/>
        <v>1993422.52</v>
      </c>
      <c r="L298" s="20">
        <f t="shared" si="9"/>
        <v>8.2918494221417513E-4</v>
      </c>
    </row>
    <row r="299" spans="1:12" x14ac:dyDescent="0.25">
      <c r="A299">
        <v>1</v>
      </c>
      <c r="B299" t="s">
        <v>9769</v>
      </c>
      <c r="C299" t="s">
        <v>14648</v>
      </c>
      <c r="D299" t="s">
        <v>9770</v>
      </c>
      <c r="E299" t="s">
        <v>1882</v>
      </c>
      <c r="F299" t="str">
        <f>VLOOKUP(E299,Clases!A:B,2,0)</f>
        <v>Elementos Neumaticos</v>
      </c>
      <c r="G299" t="s">
        <v>29</v>
      </c>
      <c r="H299">
        <v>36</v>
      </c>
      <c r="I299" s="14">
        <v>3</v>
      </c>
      <c r="J299" s="15">
        <v>661904.57499999995</v>
      </c>
      <c r="K299" s="15">
        <f t="shared" si="8"/>
        <v>1985713.7249999999</v>
      </c>
      <c r="L299" s="20">
        <f t="shared" si="9"/>
        <v>8.2597838832382578E-4</v>
      </c>
    </row>
    <row r="300" spans="1:12" x14ac:dyDescent="0.25">
      <c r="A300">
        <v>1</v>
      </c>
      <c r="B300" t="s">
        <v>1740</v>
      </c>
      <c r="C300" t="s">
        <v>14648</v>
      </c>
      <c r="D300" t="s">
        <v>1741</v>
      </c>
      <c r="E300" t="s">
        <v>1725</v>
      </c>
      <c r="F300" t="str">
        <f>VLOOKUP(E300,Clases!A:B,2,0)</f>
        <v>Elementos Electricos</v>
      </c>
      <c r="G300" t="s">
        <v>29</v>
      </c>
      <c r="H300">
        <v>36</v>
      </c>
      <c r="I300" s="14">
        <v>1</v>
      </c>
      <c r="J300" s="15">
        <v>1985262.93</v>
      </c>
      <c r="K300" s="15">
        <f t="shared" si="8"/>
        <v>1985262.93</v>
      </c>
      <c r="L300" s="20">
        <f t="shared" si="9"/>
        <v>8.2579087542965755E-4</v>
      </c>
    </row>
    <row r="301" spans="1:12" x14ac:dyDescent="0.25">
      <c r="A301">
        <v>1</v>
      </c>
      <c r="B301" t="s">
        <v>5034</v>
      </c>
      <c r="C301" t="s">
        <v>14648</v>
      </c>
      <c r="D301" t="s">
        <v>5035</v>
      </c>
      <c r="E301" t="s">
        <v>4937</v>
      </c>
      <c r="F301" t="str">
        <f>VLOOKUP(E301,Clases!A:B,2,0)</f>
        <v>Repuestos y Refacciones</v>
      </c>
      <c r="G301" t="s">
        <v>29</v>
      </c>
      <c r="H301">
        <v>36</v>
      </c>
      <c r="I301" s="14">
        <v>1</v>
      </c>
      <c r="J301" s="15">
        <v>1973244.9990000001</v>
      </c>
      <c r="K301" s="15">
        <f t="shared" si="8"/>
        <v>1973244.9990000001</v>
      </c>
      <c r="L301" s="20">
        <f t="shared" si="9"/>
        <v>8.2079189135990361E-4</v>
      </c>
    </row>
    <row r="302" spans="1:12" x14ac:dyDescent="0.25">
      <c r="A302">
        <v>1</v>
      </c>
      <c r="B302" t="s">
        <v>10857</v>
      </c>
      <c r="C302" t="s">
        <v>14650</v>
      </c>
      <c r="D302" t="s">
        <v>10858</v>
      </c>
      <c r="E302" t="s">
        <v>1770</v>
      </c>
      <c r="F302" t="str">
        <f>VLOOKUP(E302,Clases!A:B,2,0)</f>
        <v>Insumos de Corte</v>
      </c>
      <c r="G302" t="s">
        <v>29</v>
      </c>
      <c r="H302">
        <v>36</v>
      </c>
      <c r="I302" s="14">
        <v>19</v>
      </c>
      <c r="J302" s="15">
        <v>103368.641</v>
      </c>
      <c r="K302" s="15">
        <f t="shared" si="8"/>
        <v>1964004.179</v>
      </c>
      <c r="L302" s="20">
        <f t="shared" si="9"/>
        <v>8.1694807565057181E-4</v>
      </c>
    </row>
    <row r="303" spans="1:12" x14ac:dyDescent="0.25">
      <c r="A303">
        <v>1</v>
      </c>
      <c r="B303" t="s">
        <v>9394</v>
      </c>
      <c r="C303" t="s">
        <v>14648</v>
      </c>
      <c r="D303" t="s">
        <v>9395</v>
      </c>
      <c r="E303" t="s">
        <v>1725</v>
      </c>
      <c r="F303" t="str">
        <f>VLOOKUP(E303,Clases!A:B,2,0)</f>
        <v>Elementos Electricos</v>
      </c>
      <c r="G303" t="s">
        <v>29</v>
      </c>
      <c r="H303">
        <v>36</v>
      </c>
      <c r="I303" s="14">
        <v>10</v>
      </c>
      <c r="J303" s="15">
        <v>196208.114</v>
      </c>
      <c r="K303" s="15">
        <f t="shared" si="8"/>
        <v>1962081.1400000001</v>
      </c>
      <c r="L303" s="20">
        <f t="shared" si="9"/>
        <v>8.1614816746949513E-4</v>
      </c>
    </row>
    <row r="304" spans="1:12" x14ac:dyDescent="0.25">
      <c r="A304">
        <v>1</v>
      </c>
      <c r="B304" t="s">
        <v>1781</v>
      </c>
      <c r="C304" t="s">
        <v>14648</v>
      </c>
      <c r="D304" t="s">
        <v>1782</v>
      </c>
      <c r="E304" t="s">
        <v>1719</v>
      </c>
      <c r="F304" t="str">
        <f>VLOOKUP(E304,Clases!A:B,2,0)</f>
        <v>Elementos Mecanicos</v>
      </c>
      <c r="G304" t="s">
        <v>29</v>
      </c>
      <c r="H304">
        <v>36</v>
      </c>
      <c r="I304" s="14">
        <v>1</v>
      </c>
      <c r="J304" s="15">
        <v>1960800</v>
      </c>
      <c r="K304" s="15">
        <f t="shared" si="8"/>
        <v>1960800</v>
      </c>
      <c r="L304" s="20">
        <f t="shared" si="9"/>
        <v>8.1561526388974209E-4</v>
      </c>
    </row>
    <row r="305" spans="1:12" x14ac:dyDescent="0.25">
      <c r="A305">
        <v>1</v>
      </c>
      <c r="B305" t="s">
        <v>8880</v>
      </c>
      <c r="C305" t="s">
        <v>14648</v>
      </c>
      <c r="D305" t="s">
        <v>8881</v>
      </c>
      <c r="E305" t="s">
        <v>1859</v>
      </c>
      <c r="F305" t="str">
        <f>VLOOKUP(E305,Clases!A:B,2,0)</f>
        <v>Elementos Electronicos</v>
      </c>
      <c r="G305" t="s">
        <v>29</v>
      </c>
      <c r="H305">
        <v>36</v>
      </c>
      <c r="I305" s="14">
        <v>2</v>
      </c>
      <c r="J305" s="15">
        <v>980000</v>
      </c>
      <c r="K305" s="15">
        <f t="shared" si="8"/>
        <v>1960000</v>
      </c>
      <c r="L305" s="20">
        <f t="shared" si="9"/>
        <v>8.1528249552422199E-4</v>
      </c>
    </row>
    <row r="306" spans="1:12" x14ac:dyDescent="0.25">
      <c r="A306">
        <v>1</v>
      </c>
      <c r="B306" t="s">
        <v>8771</v>
      </c>
      <c r="C306" t="s">
        <v>14648</v>
      </c>
      <c r="D306" t="s">
        <v>8772</v>
      </c>
      <c r="E306" t="s">
        <v>1719</v>
      </c>
      <c r="F306" t="str">
        <f>VLOOKUP(E306,Clases!A:B,2,0)</f>
        <v>Elementos Mecanicos</v>
      </c>
      <c r="G306" t="s">
        <v>29</v>
      </c>
      <c r="H306">
        <v>36</v>
      </c>
      <c r="I306" s="14">
        <v>1</v>
      </c>
      <c r="J306" s="15">
        <v>1946653.4790000001</v>
      </c>
      <c r="K306" s="15">
        <f t="shared" si="8"/>
        <v>1946653.4790000001</v>
      </c>
      <c r="L306" s="20">
        <f t="shared" si="9"/>
        <v>8.0973087055103506E-4</v>
      </c>
    </row>
    <row r="307" spans="1:12" x14ac:dyDescent="0.25">
      <c r="A307">
        <v>1</v>
      </c>
      <c r="B307" t="s">
        <v>9120</v>
      </c>
      <c r="C307" t="s">
        <v>14648</v>
      </c>
      <c r="D307" t="s">
        <v>9121</v>
      </c>
      <c r="E307" t="s">
        <v>1725</v>
      </c>
      <c r="F307" t="str">
        <f>VLOOKUP(E307,Clases!A:B,2,0)</f>
        <v>Elementos Electricos</v>
      </c>
      <c r="G307" t="s">
        <v>29</v>
      </c>
      <c r="H307">
        <v>36</v>
      </c>
      <c r="I307" s="14">
        <v>3</v>
      </c>
      <c r="J307" s="15">
        <v>646465.18200000003</v>
      </c>
      <c r="K307" s="15">
        <f t="shared" si="8"/>
        <v>1939395.5460000001</v>
      </c>
      <c r="L307" s="20">
        <f t="shared" si="9"/>
        <v>8.0671185742420466E-4</v>
      </c>
    </row>
    <row r="308" spans="1:12" x14ac:dyDescent="0.25">
      <c r="A308">
        <v>1</v>
      </c>
      <c r="B308" t="s">
        <v>2738</v>
      </c>
      <c r="C308" t="s">
        <v>14648</v>
      </c>
      <c r="D308" t="s">
        <v>2739</v>
      </c>
      <c r="E308" t="s">
        <v>1719</v>
      </c>
      <c r="F308" t="str">
        <f>VLOOKUP(E308,Clases!A:B,2,0)</f>
        <v>Elementos Mecanicos</v>
      </c>
      <c r="G308" t="s">
        <v>29</v>
      </c>
      <c r="H308">
        <v>36</v>
      </c>
      <c r="I308" s="14">
        <v>2</v>
      </c>
      <c r="J308" s="15">
        <v>969225.82900000003</v>
      </c>
      <c r="K308" s="15">
        <f t="shared" si="8"/>
        <v>1938451.6580000001</v>
      </c>
      <c r="L308" s="20">
        <f t="shared" si="9"/>
        <v>8.0631923734046207E-4</v>
      </c>
    </row>
    <row r="309" spans="1:12" x14ac:dyDescent="0.25">
      <c r="A309">
        <v>1</v>
      </c>
      <c r="B309" t="s">
        <v>8924</v>
      </c>
      <c r="C309" t="s">
        <v>14648</v>
      </c>
      <c r="D309" t="s">
        <v>8925</v>
      </c>
      <c r="E309" t="s">
        <v>1719</v>
      </c>
      <c r="F309" t="str">
        <f>VLOOKUP(E309,Clases!A:B,2,0)</f>
        <v>Elementos Mecanicos</v>
      </c>
      <c r="G309" t="s">
        <v>29</v>
      </c>
      <c r="H309">
        <v>36</v>
      </c>
      <c r="I309" s="14">
        <v>10</v>
      </c>
      <c r="J309" s="15">
        <v>193000</v>
      </c>
      <c r="K309" s="15">
        <f t="shared" si="8"/>
        <v>1930000</v>
      </c>
      <c r="L309" s="20">
        <f t="shared" si="9"/>
        <v>8.0280368181721861E-4</v>
      </c>
    </row>
    <row r="310" spans="1:12" x14ac:dyDescent="0.25">
      <c r="A310">
        <v>1</v>
      </c>
      <c r="B310" t="s">
        <v>7499</v>
      </c>
      <c r="C310" t="s">
        <v>14648</v>
      </c>
      <c r="D310" t="s">
        <v>7500</v>
      </c>
      <c r="E310" t="s">
        <v>2770</v>
      </c>
      <c r="F310" t="str">
        <f>VLOOKUP(E310,Clases!A:B,2,0)</f>
        <v>Elementos Hidraulicos</v>
      </c>
      <c r="G310" t="s">
        <v>29</v>
      </c>
      <c r="H310">
        <v>36</v>
      </c>
      <c r="I310" s="14">
        <v>1</v>
      </c>
      <c r="J310" s="15">
        <v>1929482.8970000001</v>
      </c>
      <c r="K310" s="15">
        <f t="shared" si="8"/>
        <v>1929482.8970000001</v>
      </c>
      <c r="L310" s="20">
        <f t="shared" si="9"/>
        <v>8.0258858741707421E-4</v>
      </c>
    </row>
    <row r="311" spans="1:12" x14ac:dyDescent="0.25">
      <c r="A311">
        <v>1</v>
      </c>
      <c r="B311" t="s">
        <v>12140</v>
      </c>
      <c r="C311" t="s">
        <v>14650</v>
      </c>
      <c r="D311" t="s">
        <v>12141</v>
      </c>
      <c r="E311" t="s">
        <v>551</v>
      </c>
      <c r="F311" t="str">
        <f>VLOOKUP(E311,Clases!A:B,2,0)</f>
        <v>Tintas Electroink</v>
      </c>
      <c r="G311" t="s">
        <v>882</v>
      </c>
      <c r="H311">
        <v>36</v>
      </c>
      <c r="I311" s="14">
        <v>5</v>
      </c>
      <c r="J311" s="15">
        <v>382251.28399999999</v>
      </c>
      <c r="K311" s="15">
        <f t="shared" si="8"/>
        <v>1911256.42</v>
      </c>
      <c r="L311" s="20">
        <f t="shared" si="9"/>
        <v>7.9500709371647471E-4</v>
      </c>
    </row>
    <row r="312" spans="1:12" x14ac:dyDescent="0.25">
      <c r="A312">
        <v>1</v>
      </c>
      <c r="B312" t="s">
        <v>10845</v>
      </c>
      <c r="C312" t="s">
        <v>14650</v>
      </c>
      <c r="D312" t="s">
        <v>10846</v>
      </c>
      <c r="E312" t="s">
        <v>1770</v>
      </c>
      <c r="F312" t="str">
        <f>VLOOKUP(E312,Clases!A:B,2,0)</f>
        <v>Insumos de Corte</v>
      </c>
      <c r="G312" t="s">
        <v>29</v>
      </c>
      <c r="H312">
        <v>36</v>
      </c>
      <c r="I312" s="14">
        <v>9</v>
      </c>
      <c r="J312" s="15">
        <v>211968.70600000001</v>
      </c>
      <c r="K312" s="15">
        <f t="shared" si="8"/>
        <v>1907718.3540000001</v>
      </c>
      <c r="L312" s="20">
        <f t="shared" si="9"/>
        <v>7.9353539816657203E-4</v>
      </c>
    </row>
    <row r="313" spans="1:12" x14ac:dyDescent="0.25">
      <c r="A313">
        <v>1</v>
      </c>
      <c r="B313" t="s">
        <v>10919</v>
      </c>
      <c r="C313" t="s">
        <v>14650</v>
      </c>
      <c r="D313" t="s">
        <v>10920</v>
      </c>
      <c r="E313" t="s">
        <v>433</v>
      </c>
      <c r="F313" t="str">
        <f>VLOOKUP(E313,Clases!A:B,2,0)</f>
        <v>Insumos y Suministros Pdn</v>
      </c>
      <c r="G313" t="s">
        <v>29</v>
      </c>
      <c r="H313">
        <v>36</v>
      </c>
      <c r="I313" s="14">
        <v>39</v>
      </c>
      <c r="J313" s="15">
        <v>48637.254999999997</v>
      </c>
      <c r="K313" s="15">
        <f t="shared" si="8"/>
        <v>1896852.9449999998</v>
      </c>
      <c r="L313" s="20">
        <f t="shared" si="9"/>
        <v>7.8901581767452532E-4</v>
      </c>
    </row>
    <row r="314" spans="1:12" x14ac:dyDescent="0.25">
      <c r="A314">
        <v>1</v>
      </c>
      <c r="B314" t="s">
        <v>9332</v>
      </c>
      <c r="C314" t="s">
        <v>14648</v>
      </c>
      <c r="D314" t="s">
        <v>9333</v>
      </c>
      <c r="E314" t="s">
        <v>1719</v>
      </c>
      <c r="F314" t="str">
        <f>VLOOKUP(E314,Clases!A:B,2,0)</f>
        <v>Elementos Mecanicos</v>
      </c>
      <c r="G314" t="s">
        <v>29</v>
      </c>
      <c r="H314">
        <v>36</v>
      </c>
      <c r="I314" s="14">
        <v>2</v>
      </c>
      <c r="J314" s="15">
        <v>933131.05700000003</v>
      </c>
      <c r="K314" s="15">
        <f t="shared" si="8"/>
        <v>1866262.1140000001</v>
      </c>
      <c r="L314" s="20">
        <f t="shared" si="9"/>
        <v>7.7629124163481125E-4</v>
      </c>
    </row>
    <row r="315" spans="1:12" x14ac:dyDescent="0.25">
      <c r="A315">
        <v>1</v>
      </c>
      <c r="B315" t="s">
        <v>5149</v>
      </c>
      <c r="C315" t="s">
        <v>14648</v>
      </c>
      <c r="D315" t="s">
        <v>5150</v>
      </c>
      <c r="E315" t="s">
        <v>1770</v>
      </c>
      <c r="F315" t="str">
        <f>VLOOKUP(E315,Clases!A:B,2,0)</f>
        <v>Insumos de Corte</v>
      </c>
      <c r="G315" t="s">
        <v>29</v>
      </c>
      <c r="H315">
        <v>36</v>
      </c>
      <c r="I315" s="14">
        <v>1</v>
      </c>
      <c r="J315" s="15">
        <v>1847343.324</v>
      </c>
      <c r="K315" s="15">
        <f t="shared" si="8"/>
        <v>1847343.324</v>
      </c>
      <c r="L315" s="20">
        <f t="shared" si="9"/>
        <v>7.6842177310241394E-4</v>
      </c>
    </row>
    <row r="316" spans="1:12" x14ac:dyDescent="0.25">
      <c r="A316">
        <v>1</v>
      </c>
      <c r="B316" t="s">
        <v>10788</v>
      </c>
      <c r="C316" t="s">
        <v>14650</v>
      </c>
      <c r="D316" t="s">
        <v>10789</v>
      </c>
      <c r="E316" t="s">
        <v>113</v>
      </c>
      <c r="F316" t="str">
        <f>VLOOKUP(E316,Clases!A:B,2,0)</f>
        <v>Cintas Autoadhesivas</v>
      </c>
      <c r="G316" t="s">
        <v>29</v>
      </c>
      <c r="H316">
        <v>36</v>
      </c>
      <c r="I316" s="14">
        <v>41</v>
      </c>
      <c r="J316" s="15">
        <v>45000</v>
      </c>
      <c r="K316" s="15">
        <f t="shared" si="8"/>
        <v>1845000</v>
      </c>
      <c r="L316" s="20">
        <f t="shared" si="9"/>
        <v>7.6744704298070893E-4</v>
      </c>
    </row>
    <row r="317" spans="1:12" x14ac:dyDescent="0.25">
      <c r="A317">
        <v>1</v>
      </c>
      <c r="B317" t="s">
        <v>10904</v>
      </c>
      <c r="C317" t="s">
        <v>14650</v>
      </c>
      <c r="D317" t="s">
        <v>10905</v>
      </c>
      <c r="E317" t="s">
        <v>1770</v>
      </c>
      <c r="F317" t="str">
        <f>VLOOKUP(E317,Clases!A:B,2,0)</f>
        <v>Insumos de Corte</v>
      </c>
      <c r="G317" t="s">
        <v>29</v>
      </c>
      <c r="H317">
        <v>36</v>
      </c>
      <c r="I317" s="14">
        <v>85</v>
      </c>
      <c r="J317" s="15">
        <v>21650</v>
      </c>
      <c r="K317" s="15">
        <f t="shared" si="8"/>
        <v>1840250</v>
      </c>
      <c r="L317" s="20">
        <f t="shared" si="9"/>
        <v>7.6547123081043347E-4</v>
      </c>
    </row>
    <row r="318" spans="1:12" x14ac:dyDescent="0.25">
      <c r="A318">
        <v>1</v>
      </c>
      <c r="B318" t="s">
        <v>9773</v>
      </c>
      <c r="C318" t="s">
        <v>14648</v>
      </c>
      <c r="D318" t="s">
        <v>9774</v>
      </c>
      <c r="E318" t="s">
        <v>2770</v>
      </c>
      <c r="F318" t="str">
        <f>VLOOKUP(E318,Clases!A:B,2,0)</f>
        <v>Elementos Hidraulicos</v>
      </c>
      <c r="G318" t="s">
        <v>29</v>
      </c>
      <c r="H318">
        <v>36</v>
      </c>
      <c r="I318" s="14">
        <v>1</v>
      </c>
      <c r="J318" s="15">
        <v>1830417.88</v>
      </c>
      <c r="K318" s="15">
        <f t="shared" si="8"/>
        <v>1830417.88</v>
      </c>
      <c r="L318" s="20">
        <f t="shared" si="9"/>
        <v>7.6138145768293668E-4</v>
      </c>
    </row>
    <row r="319" spans="1:12" x14ac:dyDescent="0.25">
      <c r="A319">
        <v>1</v>
      </c>
      <c r="B319" t="s">
        <v>3253</v>
      </c>
      <c r="C319" t="s">
        <v>14648</v>
      </c>
      <c r="D319" t="s">
        <v>3254</v>
      </c>
      <c r="E319" t="s">
        <v>1719</v>
      </c>
      <c r="F319" t="str">
        <f>VLOOKUP(E319,Clases!A:B,2,0)</f>
        <v>Elementos Mecanicos</v>
      </c>
      <c r="G319" t="s">
        <v>716</v>
      </c>
      <c r="H319">
        <v>36</v>
      </c>
      <c r="I319" s="14">
        <v>97.85</v>
      </c>
      <c r="J319" s="15">
        <v>18624.848000000002</v>
      </c>
      <c r="K319" s="15">
        <f t="shared" si="8"/>
        <v>1822441.3768</v>
      </c>
      <c r="L319" s="20">
        <f t="shared" si="9"/>
        <v>7.5806354776739948E-4</v>
      </c>
    </row>
    <row r="320" spans="1:12" x14ac:dyDescent="0.25">
      <c r="A320">
        <v>1</v>
      </c>
      <c r="B320" t="s">
        <v>10617</v>
      </c>
      <c r="C320" t="s">
        <v>14648</v>
      </c>
      <c r="D320" t="s">
        <v>10618</v>
      </c>
      <c r="E320" t="s">
        <v>1859</v>
      </c>
      <c r="F320" t="str">
        <f>VLOOKUP(E320,Clases!A:B,2,0)</f>
        <v>Elementos Electronicos</v>
      </c>
      <c r="G320" t="s">
        <v>29</v>
      </c>
      <c r="H320">
        <v>36</v>
      </c>
      <c r="I320" s="14">
        <v>1</v>
      </c>
      <c r="J320" s="15">
        <v>1820214.5</v>
      </c>
      <c r="K320" s="15">
        <f t="shared" si="8"/>
        <v>1820214.5</v>
      </c>
      <c r="L320" s="20">
        <f t="shared" si="9"/>
        <v>7.571372550762112E-4</v>
      </c>
    </row>
    <row r="321" spans="1:12" x14ac:dyDescent="0.25">
      <c r="A321">
        <v>1</v>
      </c>
      <c r="B321" t="s">
        <v>1860</v>
      </c>
      <c r="C321" t="s">
        <v>14648</v>
      </c>
      <c r="D321" t="s">
        <v>1861</v>
      </c>
      <c r="E321" t="s">
        <v>1859</v>
      </c>
      <c r="F321" t="str">
        <f>VLOOKUP(E321,Clases!A:B,2,0)</f>
        <v>Elementos Electronicos</v>
      </c>
      <c r="G321" t="s">
        <v>29</v>
      </c>
      <c r="H321">
        <v>36</v>
      </c>
      <c r="I321" s="14">
        <v>2</v>
      </c>
      <c r="J321" s="15">
        <v>906857.72</v>
      </c>
      <c r="K321" s="15">
        <f t="shared" si="8"/>
        <v>1813715.44</v>
      </c>
      <c r="L321" s="20">
        <f t="shared" si="9"/>
        <v>7.5443390310918996E-4</v>
      </c>
    </row>
    <row r="322" spans="1:12" x14ac:dyDescent="0.25">
      <c r="A322">
        <v>1</v>
      </c>
      <c r="B322" t="s">
        <v>7311</v>
      </c>
      <c r="C322" t="s">
        <v>14648</v>
      </c>
      <c r="D322" t="s">
        <v>7312</v>
      </c>
      <c r="E322" t="s">
        <v>1859</v>
      </c>
      <c r="F322" t="str">
        <f>VLOOKUP(E322,Clases!A:B,2,0)</f>
        <v>Elementos Electronicos</v>
      </c>
      <c r="G322" t="s">
        <v>29</v>
      </c>
      <c r="H322">
        <v>36</v>
      </c>
      <c r="I322" s="14">
        <v>1</v>
      </c>
      <c r="J322" s="15">
        <v>1811659.1089999999</v>
      </c>
      <c r="K322" s="15">
        <f t="shared" si="8"/>
        <v>1811659.1089999999</v>
      </c>
      <c r="L322" s="20">
        <f t="shared" si="9"/>
        <v>7.5357855072689212E-4</v>
      </c>
    </row>
    <row r="323" spans="1:12" x14ac:dyDescent="0.25">
      <c r="A323">
        <v>1</v>
      </c>
      <c r="B323" t="s">
        <v>5032</v>
      </c>
      <c r="C323" t="s">
        <v>14648</v>
      </c>
      <c r="D323" t="s">
        <v>5033</v>
      </c>
      <c r="E323" t="s">
        <v>4937</v>
      </c>
      <c r="F323" t="str">
        <f>VLOOKUP(E323,Clases!A:B,2,0)</f>
        <v>Repuestos y Refacciones</v>
      </c>
      <c r="G323" t="s">
        <v>29</v>
      </c>
      <c r="H323">
        <v>36</v>
      </c>
      <c r="I323" s="14">
        <v>1</v>
      </c>
      <c r="J323" s="15">
        <v>1811388.443</v>
      </c>
      <c r="K323" s="15">
        <f t="shared" si="8"/>
        <v>1811388.443</v>
      </c>
      <c r="L323" s="20">
        <f t="shared" si="9"/>
        <v>7.5346596437386476E-4</v>
      </c>
    </row>
    <row r="324" spans="1:12" x14ac:dyDescent="0.25">
      <c r="A324">
        <v>1</v>
      </c>
      <c r="B324" t="s">
        <v>12049</v>
      </c>
      <c r="C324" t="s">
        <v>14650</v>
      </c>
      <c r="D324" t="s">
        <v>12050</v>
      </c>
      <c r="E324" t="s">
        <v>1770</v>
      </c>
      <c r="F324" t="str">
        <f>VLOOKUP(E324,Clases!A:B,2,0)</f>
        <v>Insumos de Corte</v>
      </c>
      <c r="G324" t="s">
        <v>29</v>
      </c>
      <c r="H324">
        <v>36</v>
      </c>
      <c r="I324" s="14">
        <v>1</v>
      </c>
      <c r="J324" s="15">
        <v>1796403.2790000001</v>
      </c>
      <c r="K324" s="15">
        <f t="shared" ref="K324:K387" si="10">+I324*J324</f>
        <v>1796403.2790000001</v>
      </c>
      <c r="L324" s="20">
        <f t="shared" si="9"/>
        <v>7.4723272870970165E-4</v>
      </c>
    </row>
    <row r="325" spans="1:12" x14ac:dyDescent="0.25">
      <c r="A325">
        <v>1</v>
      </c>
      <c r="B325" t="s">
        <v>11779</v>
      </c>
      <c r="C325" t="s">
        <v>14650</v>
      </c>
      <c r="D325" t="s">
        <v>11780</v>
      </c>
      <c r="E325" t="s">
        <v>1770</v>
      </c>
      <c r="F325" t="str">
        <f>VLOOKUP(E325,Clases!A:B,2,0)</f>
        <v>Insumos de Corte</v>
      </c>
      <c r="G325" t="s">
        <v>29</v>
      </c>
      <c r="H325">
        <v>36</v>
      </c>
      <c r="I325" s="14">
        <v>16</v>
      </c>
      <c r="J325" s="15">
        <v>110866.643</v>
      </c>
      <c r="K325" s="15">
        <f t="shared" si="10"/>
        <v>1773866.2879999999</v>
      </c>
      <c r="L325" s="20">
        <f t="shared" ref="L325:L388" si="11">+K325/$K$4046</f>
        <v>7.3785823163618786E-4</v>
      </c>
    </row>
    <row r="326" spans="1:12" x14ac:dyDescent="0.25">
      <c r="A326">
        <v>1</v>
      </c>
      <c r="B326" t="s">
        <v>9862</v>
      </c>
      <c r="C326" t="s">
        <v>14648</v>
      </c>
      <c r="D326" t="s">
        <v>9863</v>
      </c>
      <c r="E326" t="s">
        <v>4937</v>
      </c>
      <c r="F326" t="str">
        <f>VLOOKUP(E326,Clases!A:B,2,0)</f>
        <v>Repuestos y Refacciones</v>
      </c>
      <c r="G326" t="s">
        <v>29</v>
      </c>
      <c r="H326">
        <v>36</v>
      </c>
      <c r="I326" s="14">
        <v>1</v>
      </c>
      <c r="J326" s="15">
        <v>1765770</v>
      </c>
      <c r="K326" s="15">
        <f t="shared" si="10"/>
        <v>1765770</v>
      </c>
      <c r="L326" s="20">
        <f t="shared" si="11"/>
        <v>7.3449049598051303E-4</v>
      </c>
    </row>
    <row r="327" spans="1:12" x14ac:dyDescent="0.25">
      <c r="A327">
        <v>1</v>
      </c>
      <c r="B327" t="s">
        <v>8432</v>
      </c>
      <c r="C327" t="s">
        <v>14648</v>
      </c>
      <c r="D327" t="s">
        <v>8433</v>
      </c>
      <c r="E327" t="s">
        <v>1725</v>
      </c>
      <c r="F327" t="str">
        <f>VLOOKUP(E327,Clases!A:B,2,0)</f>
        <v>Elementos Electricos</v>
      </c>
      <c r="G327" t="s">
        <v>29</v>
      </c>
      <c r="H327">
        <v>36</v>
      </c>
      <c r="I327" s="14">
        <v>2</v>
      </c>
      <c r="J327" s="15">
        <v>880000</v>
      </c>
      <c r="K327" s="15">
        <f t="shared" si="10"/>
        <v>1760000</v>
      </c>
      <c r="L327" s="20">
        <f t="shared" si="11"/>
        <v>7.3209040414419935E-4</v>
      </c>
    </row>
    <row r="328" spans="1:12" x14ac:dyDescent="0.25">
      <c r="A328">
        <v>1</v>
      </c>
      <c r="B328" t="s">
        <v>3187</v>
      </c>
      <c r="C328" t="s">
        <v>14648</v>
      </c>
      <c r="D328" t="s">
        <v>3188</v>
      </c>
      <c r="E328" t="s">
        <v>1725</v>
      </c>
      <c r="F328" t="str">
        <f>VLOOKUP(E328,Clases!A:B,2,0)</f>
        <v>Elementos Electricos</v>
      </c>
      <c r="G328" t="s">
        <v>29</v>
      </c>
      <c r="H328">
        <v>36</v>
      </c>
      <c r="I328" s="14">
        <v>3</v>
      </c>
      <c r="J328" s="15">
        <v>585962.10400000005</v>
      </c>
      <c r="K328" s="15">
        <f t="shared" si="10"/>
        <v>1757886.3120000002</v>
      </c>
      <c r="L328" s="20">
        <f t="shared" si="11"/>
        <v>7.3121119351797514E-4</v>
      </c>
    </row>
    <row r="329" spans="1:12" x14ac:dyDescent="0.25">
      <c r="A329">
        <v>1</v>
      </c>
      <c r="B329" t="s">
        <v>2869</v>
      </c>
      <c r="C329" t="s">
        <v>14648</v>
      </c>
      <c r="D329" t="s">
        <v>2870</v>
      </c>
      <c r="E329" t="s">
        <v>1922</v>
      </c>
      <c r="F329" t="str">
        <f>VLOOKUP(E329,Clases!A:B,2,0)</f>
        <v>Bandas y Correas</v>
      </c>
      <c r="G329" t="s">
        <v>29</v>
      </c>
      <c r="H329">
        <v>36</v>
      </c>
      <c r="I329" s="14">
        <v>13</v>
      </c>
      <c r="J329" s="15">
        <v>135186.66699999999</v>
      </c>
      <c r="K329" s="15">
        <f t="shared" si="10"/>
        <v>1757426.6709999999</v>
      </c>
      <c r="L329" s="20">
        <f t="shared" si="11"/>
        <v>7.3102000103760498E-4</v>
      </c>
    </row>
    <row r="330" spans="1:12" x14ac:dyDescent="0.25">
      <c r="A330">
        <v>1</v>
      </c>
      <c r="B330" t="s">
        <v>10740</v>
      </c>
      <c r="C330" t="s">
        <v>14648</v>
      </c>
      <c r="D330" t="s">
        <v>10741</v>
      </c>
      <c r="E330" t="s">
        <v>1970</v>
      </c>
      <c r="F330" t="str">
        <f>VLOOKUP(E330,Clases!A:B,2,0)</f>
        <v>Rodamientos y Retenedores</v>
      </c>
      <c r="G330" t="s">
        <v>29</v>
      </c>
      <c r="H330">
        <v>36</v>
      </c>
      <c r="I330" s="14">
        <v>2</v>
      </c>
      <c r="J330" s="15">
        <v>878000</v>
      </c>
      <c r="K330" s="15">
        <f t="shared" si="10"/>
        <v>1756000</v>
      </c>
      <c r="L330" s="20">
        <f t="shared" si="11"/>
        <v>7.3042656231659894E-4</v>
      </c>
    </row>
    <row r="331" spans="1:12" x14ac:dyDescent="0.25">
      <c r="A331">
        <v>1</v>
      </c>
      <c r="B331" t="s">
        <v>11914</v>
      </c>
      <c r="C331" t="s">
        <v>14650</v>
      </c>
      <c r="D331" t="s">
        <v>11915</v>
      </c>
      <c r="E331" t="s">
        <v>1770</v>
      </c>
      <c r="F331" t="str">
        <f>VLOOKUP(E331,Clases!A:B,2,0)</f>
        <v>Insumos de Corte</v>
      </c>
      <c r="G331" t="s">
        <v>29</v>
      </c>
      <c r="H331">
        <v>36</v>
      </c>
      <c r="I331" s="14">
        <v>3</v>
      </c>
      <c r="J331" s="15">
        <v>581843.61399999994</v>
      </c>
      <c r="K331" s="15">
        <f t="shared" si="10"/>
        <v>1745530.8419999997</v>
      </c>
      <c r="L331" s="20">
        <f t="shared" si="11"/>
        <v>7.2607180657155933E-4</v>
      </c>
    </row>
    <row r="332" spans="1:12" x14ac:dyDescent="0.25">
      <c r="A332">
        <v>1</v>
      </c>
      <c r="B332" t="s">
        <v>4141</v>
      </c>
      <c r="C332" t="s">
        <v>14648</v>
      </c>
      <c r="D332" t="s">
        <v>4142</v>
      </c>
      <c r="E332" t="s">
        <v>1719</v>
      </c>
      <c r="F332" t="str">
        <f>VLOOKUP(E332,Clases!A:B,2,0)</f>
        <v>Elementos Mecanicos</v>
      </c>
      <c r="G332" t="s">
        <v>29</v>
      </c>
      <c r="H332">
        <v>36</v>
      </c>
      <c r="I332" s="14">
        <v>6</v>
      </c>
      <c r="J332" s="15">
        <v>290000</v>
      </c>
      <c r="K332" s="15">
        <f t="shared" si="10"/>
        <v>1740000</v>
      </c>
      <c r="L332" s="20">
        <f t="shared" si="11"/>
        <v>7.2377119500619707E-4</v>
      </c>
    </row>
    <row r="333" spans="1:12" x14ac:dyDescent="0.25">
      <c r="A333">
        <v>1</v>
      </c>
      <c r="B333" t="s">
        <v>10269</v>
      </c>
      <c r="C333" t="s">
        <v>14648</v>
      </c>
      <c r="D333" t="s">
        <v>10270</v>
      </c>
      <c r="E333" t="s">
        <v>1859</v>
      </c>
      <c r="F333" t="str">
        <f>VLOOKUP(E333,Clases!A:B,2,0)</f>
        <v>Elementos Electronicos</v>
      </c>
      <c r="G333" t="s">
        <v>29</v>
      </c>
      <c r="H333">
        <v>36</v>
      </c>
      <c r="I333" s="14">
        <v>2</v>
      </c>
      <c r="J333" s="15">
        <v>870000</v>
      </c>
      <c r="K333" s="15">
        <f t="shared" si="10"/>
        <v>1740000</v>
      </c>
      <c r="L333" s="20">
        <f t="shared" si="11"/>
        <v>7.2377119500619707E-4</v>
      </c>
    </row>
    <row r="334" spans="1:12" x14ac:dyDescent="0.25">
      <c r="A334">
        <v>1</v>
      </c>
      <c r="B334" t="s">
        <v>12039</v>
      </c>
      <c r="C334" t="s">
        <v>14650</v>
      </c>
      <c r="D334" t="s">
        <v>12040</v>
      </c>
      <c r="E334" t="s">
        <v>433</v>
      </c>
      <c r="F334" t="str">
        <f>VLOOKUP(E334,Clases!A:B,2,0)</f>
        <v>Insumos y Suministros Pdn</v>
      </c>
      <c r="G334" t="s">
        <v>29</v>
      </c>
      <c r="H334">
        <v>36</v>
      </c>
      <c r="I334" s="14">
        <v>1.55</v>
      </c>
      <c r="J334" s="15">
        <v>1117875.8060000001</v>
      </c>
      <c r="K334" s="15">
        <f t="shared" si="10"/>
        <v>1732707.4993000003</v>
      </c>
      <c r="L334" s="20">
        <f t="shared" si="11"/>
        <v>7.2073780308308077E-4</v>
      </c>
    </row>
    <row r="335" spans="1:12" x14ac:dyDescent="0.25">
      <c r="A335">
        <v>1</v>
      </c>
      <c r="B335" t="s">
        <v>10896</v>
      </c>
      <c r="C335" t="s">
        <v>14650</v>
      </c>
      <c r="D335" t="s">
        <v>10897</v>
      </c>
      <c r="E335" t="s">
        <v>1770</v>
      </c>
      <c r="F335" t="str">
        <f>VLOOKUP(E335,Clases!A:B,2,0)</f>
        <v>Insumos de Corte</v>
      </c>
      <c r="G335" t="s">
        <v>29</v>
      </c>
      <c r="H335">
        <v>36</v>
      </c>
      <c r="I335" s="14">
        <v>99</v>
      </c>
      <c r="J335" s="15">
        <v>17400</v>
      </c>
      <c r="K335" s="15">
        <f t="shared" si="10"/>
        <v>1722600</v>
      </c>
      <c r="L335" s="20">
        <f t="shared" si="11"/>
        <v>7.1653348305613512E-4</v>
      </c>
    </row>
    <row r="336" spans="1:12" x14ac:dyDescent="0.25">
      <c r="A336">
        <v>1</v>
      </c>
      <c r="B336" t="s">
        <v>2963</v>
      </c>
      <c r="C336" t="s">
        <v>14648</v>
      </c>
      <c r="D336" t="s">
        <v>2964</v>
      </c>
      <c r="E336" t="s">
        <v>1882</v>
      </c>
      <c r="F336" t="str">
        <f>VLOOKUP(E336,Clases!A:B,2,0)</f>
        <v>Elementos Neumaticos</v>
      </c>
      <c r="G336" t="s">
        <v>29</v>
      </c>
      <c r="H336">
        <v>36</v>
      </c>
      <c r="I336" s="14">
        <v>9</v>
      </c>
      <c r="J336" s="15">
        <v>190968.228</v>
      </c>
      <c r="K336" s="15">
        <f t="shared" si="10"/>
        <v>1718714.0520000001</v>
      </c>
      <c r="L336" s="20">
        <f t="shared" si="11"/>
        <v>7.1491708235056509E-4</v>
      </c>
    </row>
    <row r="337" spans="1:12" x14ac:dyDescent="0.25">
      <c r="A337">
        <v>1</v>
      </c>
      <c r="B337" t="s">
        <v>8465</v>
      </c>
      <c r="C337" t="s">
        <v>14648</v>
      </c>
      <c r="D337" t="s">
        <v>8466</v>
      </c>
      <c r="E337" t="s">
        <v>2094</v>
      </c>
      <c r="F337" t="str">
        <f>VLOOKUP(E337,Clases!A:B,2,0)</f>
        <v>Engranes y Piñones</v>
      </c>
      <c r="G337" t="s">
        <v>29</v>
      </c>
      <c r="H337">
        <v>36</v>
      </c>
      <c r="I337" s="14">
        <v>1</v>
      </c>
      <c r="J337" s="15">
        <v>1716846</v>
      </c>
      <c r="K337" s="15">
        <f t="shared" si="10"/>
        <v>1716846</v>
      </c>
      <c r="L337" s="20">
        <f t="shared" si="11"/>
        <v>7.1414004658713187E-4</v>
      </c>
    </row>
    <row r="338" spans="1:12" x14ac:dyDescent="0.25">
      <c r="A338">
        <v>1</v>
      </c>
      <c r="B338" t="s">
        <v>8356</v>
      </c>
      <c r="C338" t="s">
        <v>14648</v>
      </c>
      <c r="D338" t="s">
        <v>8357</v>
      </c>
      <c r="E338" t="s">
        <v>1725</v>
      </c>
      <c r="F338" t="str">
        <f>VLOOKUP(E338,Clases!A:B,2,0)</f>
        <v>Elementos Electricos</v>
      </c>
      <c r="G338" t="s">
        <v>29</v>
      </c>
      <c r="H338">
        <v>36</v>
      </c>
      <c r="I338" s="14">
        <v>1</v>
      </c>
      <c r="J338" s="15">
        <v>1714703.8640000001</v>
      </c>
      <c r="K338" s="15">
        <f t="shared" si="10"/>
        <v>1714703.8640000001</v>
      </c>
      <c r="L338" s="20">
        <f t="shared" si="11"/>
        <v>7.1324900271782965E-4</v>
      </c>
    </row>
    <row r="339" spans="1:12" x14ac:dyDescent="0.25">
      <c r="A339">
        <v>1</v>
      </c>
      <c r="B339" t="s">
        <v>11788</v>
      </c>
      <c r="C339" t="s">
        <v>14650</v>
      </c>
      <c r="D339" t="s">
        <v>11789</v>
      </c>
      <c r="E339" t="s">
        <v>1770</v>
      </c>
      <c r="F339" t="str">
        <f>VLOOKUP(E339,Clases!A:B,2,0)</f>
        <v>Insumos de Corte</v>
      </c>
      <c r="G339" t="s">
        <v>29</v>
      </c>
      <c r="H339">
        <v>36</v>
      </c>
      <c r="I339" s="14">
        <v>7</v>
      </c>
      <c r="J339" s="15">
        <v>244816.25899999999</v>
      </c>
      <c r="K339" s="15">
        <f t="shared" si="10"/>
        <v>1713713.8129999998</v>
      </c>
      <c r="L339" s="20">
        <f t="shared" si="11"/>
        <v>7.1283718065151525E-4</v>
      </c>
    </row>
    <row r="340" spans="1:12" x14ac:dyDescent="0.25">
      <c r="A340">
        <v>1</v>
      </c>
      <c r="B340" t="s">
        <v>7029</v>
      </c>
      <c r="C340" t="s">
        <v>14648</v>
      </c>
      <c r="D340" t="s">
        <v>7030</v>
      </c>
      <c r="E340" t="s">
        <v>1770</v>
      </c>
      <c r="F340" t="str">
        <f>VLOOKUP(E340,Clases!A:B,2,0)</f>
        <v>Insumos de Corte</v>
      </c>
      <c r="G340" t="s">
        <v>29</v>
      </c>
      <c r="H340">
        <v>36</v>
      </c>
      <c r="I340" s="14">
        <v>2</v>
      </c>
      <c r="J340" s="15">
        <v>855051.78899999999</v>
      </c>
      <c r="K340" s="15">
        <f t="shared" si="10"/>
        <v>1710103.578</v>
      </c>
      <c r="L340" s="20">
        <f t="shared" si="11"/>
        <v>7.1133546565139852E-4</v>
      </c>
    </row>
    <row r="341" spans="1:12" x14ac:dyDescent="0.25">
      <c r="A341">
        <v>1</v>
      </c>
      <c r="B341" t="s">
        <v>7124</v>
      </c>
      <c r="C341" t="s">
        <v>14648</v>
      </c>
      <c r="D341" t="s">
        <v>7125</v>
      </c>
      <c r="E341" t="s">
        <v>1770</v>
      </c>
      <c r="F341" t="str">
        <f>VLOOKUP(E341,Clases!A:B,2,0)</f>
        <v>Insumos de Corte</v>
      </c>
      <c r="G341" t="s">
        <v>29</v>
      </c>
      <c r="H341">
        <v>36</v>
      </c>
      <c r="I341" s="14">
        <v>2</v>
      </c>
      <c r="J341" s="15">
        <v>855051.78899999999</v>
      </c>
      <c r="K341" s="15">
        <f t="shared" si="10"/>
        <v>1710103.578</v>
      </c>
      <c r="L341" s="20">
        <f t="shared" si="11"/>
        <v>7.1133546565139852E-4</v>
      </c>
    </row>
    <row r="342" spans="1:12" x14ac:dyDescent="0.25">
      <c r="A342">
        <v>1</v>
      </c>
      <c r="B342" t="s">
        <v>12142</v>
      </c>
      <c r="C342" t="s">
        <v>14650</v>
      </c>
      <c r="D342" t="s">
        <v>12143</v>
      </c>
      <c r="E342" t="s">
        <v>551</v>
      </c>
      <c r="F342" t="str">
        <f>VLOOKUP(E342,Clases!A:B,2,0)</f>
        <v>Tintas Electroink</v>
      </c>
      <c r="G342" t="s">
        <v>116</v>
      </c>
      <c r="H342">
        <v>36</v>
      </c>
      <c r="I342" s="14">
        <v>10</v>
      </c>
      <c r="J342" s="15">
        <v>169891.54</v>
      </c>
      <c r="K342" s="15">
        <f t="shared" si="10"/>
        <v>1698915.4000000001</v>
      </c>
      <c r="L342" s="20">
        <f t="shared" si="11"/>
        <v>7.0668162601863875E-4</v>
      </c>
    </row>
    <row r="343" spans="1:12" x14ac:dyDescent="0.25">
      <c r="A343">
        <v>1</v>
      </c>
      <c r="B343" t="s">
        <v>8937</v>
      </c>
      <c r="C343" t="s">
        <v>14648</v>
      </c>
      <c r="D343" t="s">
        <v>8938</v>
      </c>
      <c r="E343" t="s">
        <v>4937</v>
      </c>
      <c r="F343" t="str">
        <f>VLOOKUP(E343,Clases!A:B,2,0)</f>
        <v>Repuestos y Refacciones</v>
      </c>
      <c r="G343" t="s">
        <v>29</v>
      </c>
      <c r="H343">
        <v>36</v>
      </c>
      <c r="I343" s="14">
        <v>1</v>
      </c>
      <c r="J343" s="15">
        <v>1691095</v>
      </c>
      <c r="K343" s="15">
        <f t="shared" si="10"/>
        <v>1691095</v>
      </c>
      <c r="L343" s="20">
        <f t="shared" si="11"/>
        <v>7.0342864886149706E-4</v>
      </c>
    </row>
    <row r="344" spans="1:12" x14ac:dyDescent="0.25">
      <c r="A344">
        <v>1</v>
      </c>
      <c r="B344" t="s">
        <v>2649</v>
      </c>
      <c r="C344" t="s">
        <v>14648</v>
      </c>
      <c r="D344" t="s">
        <v>2650</v>
      </c>
      <c r="E344" t="s">
        <v>1719</v>
      </c>
      <c r="F344" t="str">
        <f>VLOOKUP(E344,Clases!A:B,2,0)</f>
        <v>Elementos Mecanicos</v>
      </c>
      <c r="G344" t="s">
        <v>29</v>
      </c>
      <c r="H344">
        <v>36</v>
      </c>
      <c r="I344" s="14">
        <v>2</v>
      </c>
      <c r="J344" s="15">
        <v>842329.61499999999</v>
      </c>
      <c r="K344" s="15">
        <f t="shared" si="10"/>
        <v>1684659.23</v>
      </c>
      <c r="L344" s="20">
        <f t="shared" si="11"/>
        <v>7.0075162303179304E-4</v>
      </c>
    </row>
    <row r="345" spans="1:12" x14ac:dyDescent="0.25">
      <c r="A345">
        <v>1</v>
      </c>
      <c r="B345" t="s">
        <v>1791</v>
      </c>
      <c r="C345" t="s">
        <v>14648</v>
      </c>
      <c r="D345" t="s">
        <v>1792</v>
      </c>
      <c r="E345" t="s">
        <v>1719</v>
      </c>
      <c r="F345" t="str">
        <f>VLOOKUP(E345,Clases!A:B,2,0)</f>
        <v>Elementos Mecanicos</v>
      </c>
      <c r="G345" t="s">
        <v>29</v>
      </c>
      <c r="H345">
        <v>36</v>
      </c>
      <c r="I345" s="14">
        <v>1</v>
      </c>
      <c r="J345" s="15">
        <v>1679687.7960000001</v>
      </c>
      <c r="K345" s="15">
        <f t="shared" si="10"/>
        <v>1679687.7960000001</v>
      </c>
      <c r="L345" s="20">
        <f t="shared" si="11"/>
        <v>6.9868370307370426E-4</v>
      </c>
    </row>
    <row r="346" spans="1:12" x14ac:dyDescent="0.25">
      <c r="A346">
        <v>1</v>
      </c>
      <c r="B346" t="s">
        <v>10470</v>
      </c>
      <c r="C346" t="s">
        <v>14648</v>
      </c>
      <c r="D346" t="s">
        <v>10471</v>
      </c>
      <c r="E346" t="s">
        <v>1719</v>
      </c>
      <c r="F346" t="str">
        <f>VLOOKUP(E346,Clases!A:B,2,0)</f>
        <v>Elementos Mecanicos</v>
      </c>
      <c r="G346" t="s">
        <v>29</v>
      </c>
      <c r="H346">
        <v>36</v>
      </c>
      <c r="I346" s="14">
        <v>2</v>
      </c>
      <c r="J346" s="15">
        <v>839059.27399999998</v>
      </c>
      <c r="K346" s="15">
        <f t="shared" si="10"/>
        <v>1678118.548</v>
      </c>
      <c r="L346" s="20">
        <f t="shared" si="11"/>
        <v>6.980309579586346E-4</v>
      </c>
    </row>
    <row r="347" spans="1:12" x14ac:dyDescent="0.25">
      <c r="A347">
        <v>1</v>
      </c>
      <c r="B347" t="s">
        <v>11594</v>
      </c>
      <c r="C347" t="s">
        <v>14650</v>
      </c>
      <c r="D347" t="s">
        <v>11595</v>
      </c>
      <c r="E347" t="s">
        <v>1770</v>
      </c>
      <c r="F347" t="str">
        <f>VLOOKUP(E347,Clases!A:B,2,0)</f>
        <v>Insumos de Corte</v>
      </c>
      <c r="G347" t="s">
        <v>29</v>
      </c>
      <c r="H347">
        <v>36</v>
      </c>
      <c r="I347" s="14">
        <v>20</v>
      </c>
      <c r="J347" s="15">
        <v>83748.31</v>
      </c>
      <c r="K347" s="15">
        <f t="shared" si="10"/>
        <v>1674966.2</v>
      </c>
      <c r="L347" s="20">
        <f t="shared" si="11"/>
        <v>6.9671970584424649E-4</v>
      </c>
    </row>
    <row r="348" spans="1:12" x14ac:dyDescent="0.25">
      <c r="A348">
        <v>1</v>
      </c>
      <c r="B348" t="s">
        <v>9673</v>
      </c>
      <c r="C348" t="s">
        <v>14648</v>
      </c>
      <c r="D348" t="s">
        <v>9674</v>
      </c>
      <c r="E348" t="s">
        <v>1882</v>
      </c>
      <c r="F348" t="str">
        <f>VLOOKUP(E348,Clases!A:B,2,0)</f>
        <v>Elementos Neumaticos</v>
      </c>
      <c r="G348" t="s">
        <v>29</v>
      </c>
      <c r="H348">
        <v>36</v>
      </c>
      <c r="I348" s="14">
        <v>1</v>
      </c>
      <c r="J348" s="15">
        <v>1670894.79</v>
      </c>
      <c r="K348" s="15">
        <f t="shared" si="10"/>
        <v>1670894.79</v>
      </c>
      <c r="L348" s="20">
        <f t="shared" si="11"/>
        <v>6.9502616028041878E-4</v>
      </c>
    </row>
    <row r="349" spans="1:12" x14ac:dyDescent="0.25">
      <c r="A349">
        <v>1</v>
      </c>
      <c r="B349" t="s">
        <v>10863</v>
      </c>
      <c r="C349" t="s">
        <v>14650</v>
      </c>
      <c r="D349" t="s">
        <v>10864</v>
      </c>
      <c r="E349" t="s">
        <v>1770</v>
      </c>
      <c r="F349" t="str">
        <f>VLOOKUP(E349,Clases!A:B,2,0)</f>
        <v>Insumos de Corte</v>
      </c>
      <c r="G349" t="s">
        <v>29</v>
      </c>
      <c r="H349">
        <v>36</v>
      </c>
      <c r="I349" s="14">
        <v>10</v>
      </c>
      <c r="J349" s="15">
        <v>167038.21299999999</v>
      </c>
      <c r="K349" s="15">
        <f t="shared" si="10"/>
        <v>1670382.13</v>
      </c>
      <c r="L349" s="20">
        <f t="shared" si="11"/>
        <v>6.9481291399258436E-4</v>
      </c>
    </row>
    <row r="350" spans="1:12" x14ac:dyDescent="0.25">
      <c r="A350">
        <v>1</v>
      </c>
      <c r="B350" t="s">
        <v>1758</v>
      </c>
      <c r="C350" t="s">
        <v>14648</v>
      </c>
      <c r="D350" t="s">
        <v>1759</v>
      </c>
      <c r="E350" t="s">
        <v>1719</v>
      </c>
      <c r="F350" t="str">
        <f>VLOOKUP(E350,Clases!A:B,2,0)</f>
        <v>Elementos Mecanicos</v>
      </c>
      <c r="G350" t="s">
        <v>29</v>
      </c>
      <c r="H350">
        <v>36</v>
      </c>
      <c r="I350" s="14">
        <v>1</v>
      </c>
      <c r="J350" s="15">
        <v>1667306.0549999999</v>
      </c>
      <c r="K350" s="15">
        <f t="shared" si="10"/>
        <v>1667306.0549999999</v>
      </c>
      <c r="L350" s="20">
        <f t="shared" si="11"/>
        <v>6.9353338843012539E-4</v>
      </c>
    </row>
    <row r="351" spans="1:12" x14ac:dyDescent="0.25">
      <c r="A351">
        <v>1</v>
      </c>
      <c r="B351" t="s">
        <v>2393</v>
      </c>
      <c r="C351" t="s">
        <v>14648</v>
      </c>
      <c r="D351" t="s">
        <v>2394</v>
      </c>
      <c r="E351" t="s">
        <v>1719</v>
      </c>
      <c r="F351" t="str">
        <f>VLOOKUP(E351,Clases!A:B,2,0)</f>
        <v>Elementos Mecanicos</v>
      </c>
      <c r="G351" t="s">
        <v>29</v>
      </c>
      <c r="H351">
        <v>36</v>
      </c>
      <c r="I351" s="14">
        <v>2</v>
      </c>
      <c r="J351" s="15">
        <v>833479.90599999996</v>
      </c>
      <c r="K351" s="15">
        <f t="shared" si="10"/>
        <v>1666959.8119999999</v>
      </c>
      <c r="L351" s="20">
        <f t="shared" si="11"/>
        <v>6.9338936503364685E-4</v>
      </c>
    </row>
    <row r="352" spans="1:12" x14ac:dyDescent="0.25">
      <c r="A352">
        <v>1</v>
      </c>
      <c r="B352" t="s">
        <v>3255</v>
      </c>
      <c r="C352" t="s">
        <v>14648</v>
      </c>
      <c r="D352" t="s">
        <v>3256</v>
      </c>
      <c r="E352" t="s">
        <v>1719</v>
      </c>
      <c r="F352" t="str">
        <f>VLOOKUP(E352,Clases!A:B,2,0)</f>
        <v>Elementos Mecanicos</v>
      </c>
      <c r="G352" t="s">
        <v>716</v>
      </c>
      <c r="H352">
        <v>36</v>
      </c>
      <c r="I352" s="14">
        <v>186.4</v>
      </c>
      <c r="J352" s="15">
        <v>8931.3150000000005</v>
      </c>
      <c r="K352" s="15">
        <f t="shared" si="10"/>
        <v>1664797.1160000002</v>
      </c>
      <c r="L352" s="20">
        <f t="shared" si="11"/>
        <v>6.924897690173509E-4</v>
      </c>
    </row>
    <row r="353" spans="1:12" x14ac:dyDescent="0.25">
      <c r="A353">
        <v>1</v>
      </c>
      <c r="B353" t="s">
        <v>10807</v>
      </c>
      <c r="C353" t="s">
        <v>14650</v>
      </c>
      <c r="D353" t="s">
        <v>10808</v>
      </c>
      <c r="E353" t="s">
        <v>433</v>
      </c>
      <c r="F353" t="str">
        <f>VLOOKUP(E353,Clases!A:B,2,0)</f>
        <v>Insumos y Suministros Pdn</v>
      </c>
      <c r="G353" t="s">
        <v>116</v>
      </c>
      <c r="H353">
        <v>36</v>
      </c>
      <c r="I353" s="14">
        <v>6</v>
      </c>
      <c r="J353" s="15">
        <v>276091.81199999998</v>
      </c>
      <c r="K353" s="15">
        <f t="shared" si="10"/>
        <v>1656550.872</v>
      </c>
      <c r="L353" s="20">
        <f t="shared" si="11"/>
        <v>6.8905965759540099E-4</v>
      </c>
    </row>
    <row r="354" spans="1:12" x14ac:dyDescent="0.25">
      <c r="A354">
        <v>1</v>
      </c>
      <c r="B354" t="s">
        <v>11979</v>
      </c>
      <c r="C354" t="s">
        <v>14650</v>
      </c>
      <c r="D354" t="s">
        <v>11980</v>
      </c>
      <c r="E354" t="s">
        <v>10941</v>
      </c>
      <c r="F354" t="str">
        <f>VLOOKUP(E354,Clases!A:B,2,0)</f>
        <v>Preprensa Insumos</v>
      </c>
      <c r="G354" t="s">
        <v>29</v>
      </c>
      <c r="H354">
        <v>36</v>
      </c>
      <c r="I354" s="14">
        <v>11</v>
      </c>
      <c r="J354" s="15">
        <v>150213.57800000001</v>
      </c>
      <c r="K354" s="15">
        <f t="shared" si="10"/>
        <v>1652349.358</v>
      </c>
      <c r="L354" s="20">
        <f t="shared" si="11"/>
        <v>6.8731199391228886E-4</v>
      </c>
    </row>
    <row r="355" spans="1:12" x14ac:dyDescent="0.25">
      <c r="A355">
        <v>1</v>
      </c>
      <c r="B355" t="s">
        <v>12017</v>
      </c>
      <c r="C355" t="s">
        <v>14650</v>
      </c>
      <c r="D355" t="s">
        <v>12018</v>
      </c>
      <c r="E355" t="s">
        <v>1770</v>
      </c>
      <c r="F355" t="str">
        <f>VLOOKUP(E355,Clases!A:B,2,0)</f>
        <v>Insumos de Corte</v>
      </c>
      <c r="G355" t="s">
        <v>29</v>
      </c>
      <c r="H355">
        <v>36</v>
      </c>
      <c r="I355" s="14">
        <v>10</v>
      </c>
      <c r="J355" s="15">
        <v>165000</v>
      </c>
      <c r="K355" s="15">
        <f t="shared" si="10"/>
        <v>1650000</v>
      </c>
      <c r="L355" s="20">
        <f t="shared" si="11"/>
        <v>6.8633475388518684E-4</v>
      </c>
    </row>
    <row r="356" spans="1:12" x14ac:dyDescent="0.25">
      <c r="A356">
        <v>1</v>
      </c>
      <c r="B356" t="s">
        <v>7053</v>
      </c>
      <c r="C356" t="s">
        <v>14648</v>
      </c>
      <c r="D356" t="s">
        <v>7054</v>
      </c>
      <c r="E356" t="s">
        <v>2509</v>
      </c>
      <c r="F356" t="str">
        <f>VLOOKUP(E356,Clases!A:B,2,0)</f>
        <v>Piezas Cambio de Formato</v>
      </c>
      <c r="G356" t="s">
        <v>29</v>
      </c>
      <c r="H356">
        <v>36</v>
      </c>
      <c r="I356" s="14">
        <v>10</v>
      </c>
      <c r="J356" s="15">
        <v>164429.266</v>
      </c>
      <c r="K356" s="15">
        <f t="shared" si="10"/>
        <v>1644292.6600000001</v>
      </c>
      <c r="L356" s="20">
        <f t="shared" si="11"/>
        <v>6.8396072613110268E-4</v>
      </c>
    </row>
    <row r="357" spans="1:12" x14ac:dyDescent="0.25">
      <c r="A357">
        <v>1</v>
      </c>
      <c r="B357" t="s">
        <v>4834</v>
      </c>
      <c r="C357" t="s">
        <v>14648</v>
      </c>
      <c r="D357" t="s">
        <v>4835</v>
      </c>
      <c r="E357" t="s">
        <v>1725</v>
      </c>
      <c r="F357" t="str">
        <f>VLOOKUP(E357,Clases!A:B,2,0)</f>
        <v>Elementos Electricos</v>
      </c>
      <c r="G357" t="s">
        <v>29</v>
      </c>
      <c r="H357">
        <v>36</v>
      </c>
      <c r="I357" s="14">
        <v>10</v>
      </c>
      <c r="J357" s="15">
        <v>164207.85200000001</v>
      </c>
      <c r="K357" s="15">
        <f t="shared" si="10"/>
        <v>1642078.52</v>
      </c>
      <c r="L357" s="20">
        <f t="shared" si="11"/>
        <v>6.8303973144506183E-4</v>
      </c>
    </row>
    <row r="358" spans="1:12" x14ac:dyDescent="0.25">
      <c r="A358">
        <v>1</v>
      </c>
      <c r="B358" t="s">
        <v>7588</v>
      </c>
      <c r="C358" t="s">
        <v>14648</v>
      </c>
      <c r="D358" t="s">
        <v>7589</v>
      </c>
      <c r="E358" t="s">
        <v>1970</v>
      </c>
      <c r="F358" t="str">
        <f>VLOOKUP(E358,Clases!A:B,2,0)</f>
        <v>Rodamientos y Retenedores</v>
      </c>
      <c r="G358" t="s">
        <v>29</v>
      </c>
      <c r="H358">
        <v>36</v>
      </c>
      <c r="I358" s="14">
        <v>4</v>
      </c>
      <c r="J358" s="15">
        <v>410490</v>
      </c>
      <c r="K358" s="15">
        <f t="shared" si="10"/>
        <v>1641960</v>
      </c>
      <c r="L358" s="20">
        <f t="shared" si="11"/>
        <v>6.8299043181170994E-4</v>
      </c>
    </row>
    <row r="359" spans="1:12" x14ac:dyDescent="0.25">
      <c r="A359">
        <v>1</v>
      </c>
      <c r="B359" t="s">
        <v>2973</v>
      </c>
      <c r="C359" t="s">
        <v>14648</v>
      </c>
      <c r="D359" t="s">
        <v>2974</v>
      </c>
      <c r="E359" t="s">
        <v>2770</v>
      </c>
      <c r="F359" t="str">
        <f>VLOOKUP(E359,Clases!A:B,2,0)</f>
        <v>Elementos Hidraulicos</v>
      </c>
      <c r="G359" t="s">
        <v>29</v>
      </c>
      <c r="H359">
        <v>36</v>
      </c>
      <c r="I359" s="14">
        <v>185</v>
      </c>
      <c r="J359" s="15">
        <v>8775</v>
      </c>
      <c r="K359" s="15">
        <f t="shared" si="10"/>
        <v>1623375</v>
      </c>
      <c r="L359" s="20">
        <f t="shared" si="11"/>
        <v>6.7525980672022133E-4</v>
      </c>
    </row>
    <row r="360" spans="1:12" x14ac:dyDescent="0.25">
      <c r="A360">
        <v>1</v>
      </c>
      <c r="B360" t="s">
        <v>8153</v>
      </c>
      <c r="C360" t="s">
        <v>14648</v>
      </c>
      <c r="D360" t="s">
        <v>8154</v>
      </c>
      <c r="E360" t="s">
        <v>1719</v>
      </c>
      <c r="F360" t="str">
        <f>VLOOKUP(E360,Clases!A:B,2,0)</f>
        <v>Elementos Mecanicos</v>
      </c>
      <c r="G360" t="s">
        <v>29</v>
      </c>
      <c r="H360">
        <v>36</v>
      </c>
      <c r="I360" s="14">
        <v>6</v>
      </c>
      <c r="J360" s="15">
        <v>269169</v>
      </c>
      <c r="K360" s="15">
        <f t="shared" si="10"/>
        <v>1615014</v>
      </c>
      <c r="L360" s="20">
        <f t="shared" si="11"/>
        <v>6.7178196134007957E-4</v>
      </c>
    </row>
    <row r="361" spans="1:12" x14ac:dyDescent="0.25">
      <c r="A361">
        <v>1</v>
      </c>
      <c r="B361" t="s">
        <v>10736</v>
      </c>
      <c r="C361" t="s">
        <v>14648</v>
      </c>
      <c r="D361" t="s">
        <v>10737</v>
      </c>
      <c r="E361" t="s">
        <v>1719</v>
      </c>
      <c r="F361" t="str">
        <f>VLOOKUP(E361,Clases!A:B,2,0)</f>
        <v>Elementos Mecanicos</v>
      </c>
      <c r="G361" t="s">
        <v>29</v>
      </c>
      <c r="H361">
        <v>36</v>
      </c>
      <c r="I361" s="14">
        <v>1</v>
      </c>
      <c r="J361" s="15">
        <v>1613199.5959999999</v>
      </c>
      <c r="K361" s="15">
        <f t="shared" si="10"/>
        <v>1613199.5959999999</v>
      </c>
      <c r="L361" s="20">
        <f t="shared" si="11"/>
        <v>6.7102724102323808E-4</v>
      </c>
    </row>
    <row r="362" spans="1:12" x14ac:dyDescent="0.25">
      <c r="A362">
        <v>1</v>
      </c>
      <c r="B362" t="s">
        <v>10900</v>
      </c>
      <c r="C362" t="s">
        <v>14650</v>
      </c>
      <c r="D362" t="s">
        <v>10901</v>
      </c>
      <c r="E362" t="s">
        <v>1770</v>
      </c>
      <c r="F362" t="str">
        <f>VLOOKUP(E362,Clases!A:B,2,0)</f>
        <v>Insumos de Corte</v>
      </c>
      <c r="G362" t="s">
        <v>29</v>
      </c>
      <c r="H362">
        <v>36</v>
      </c>
      <c r="I362" s="14">
        <v>31</v>
      </c>
      <c r="J362" s="15">
        <v>51813.707000000002</v>
      </c>
      <c r="K362" s="15">
        <f t="shared" si="10"/>
        <v>1606224.9170000001</v>
      </c>
      <c r="L362" s="20">
        <f t="shared" si="11"/>
        <v>6.6812605035966653E-4</v>
      </c>
    </row>
    <row r="363" spans="1:12" x14ac:dyDescent="0.25">
      <c r="A363">
        <v>1</v>
      </c>
      <c r="B363" t="s">
        <v>12138</v>
      </c>
      <c r="C363" t="s">
        <v>14650</v>
      </c>
      <c r="D363" t="s">
        <v>12139</v>
      </c>
      <c r="E363" t="s">
        <v>12135</v>
      </c>
      <c r="F363" t="str">
        <f>VLOOKUP(E363,Clases!A:B,2,0)</f>
        <v>Tarjetas</v>
      </c>
      <c r="G363" t="s">
        <v>29</v>
      </c>
      <c r="H363">
        <v>36</v>
      </c>
      <c r="I363" s="14">
        <v>2</v>
      </c>
      <c r="J363" s="15">
        <v>801903.82</v>
      </c>
      <c r="K363" s="15">
        <f t="shared" si="10"/>
        <v>1603807.64</v>
      </c>
      <c r="L363" s="20">
        <f t="shared" si="11"/>
        <v>6.6712055871429228E-4</v>
      </c>
    </row>
    <row r="364" spans="1:12" x14ac:dyDescent="0.25">
      <c r="A364">
        <v>1</v>
      </c>
      <c r="B364" t="s">
        <v>10098</v>
      </c>
      <c r="C364" t="s">
        <v>14648</v>
      </c>
      <c r="D364" t="s">
        <v>10099</v>
      </c>
      <c r="E364" t="s">
        <v>1859</v>
      </c>
      <c r="F364" t="str">
        <f>VLOOKUP(E364,Clases!A:B,2,0)</f>
        <v>Elementos Electronicos</v>
      </c>
      <c r="G364" t="s">
        <v>29</v>
      </c>
      <c r="H364">
        <v>36</v>
      </c>
      <c r="I364" s="14">
        <v>1</v>
      </c>
      <c r="J364" s="15">
        <v>1590763.8529999999</v>
      </c>
      <c r="K364" s="15">
        <f t="shared" si="10"/>
        <v>1590763.8529999999</v>
      </c>
      <c r="L364" s="20">
        <f t="shared" si="11"/>
        <v>6.6169485911406461E-4</v>
      </c>
    </row>
    <row r="365" spans="1:12" x14ac:dyDescent="0.25">
      <c r="A365">
        <v>1</v>
      </c>
      <c r="B365" t="s">
        <v>10691</v>
      </c>
      <c r="C365" t="s">
        <v>14648</v>
      </c>
      <c r="D365" t="s">
        <v>10692</v>
      </c>
      <c r="E365" t="s">
        <v>1725</v>
      </c>
      <c r="F365" t="str">
        <f>VLOOKUP(E365,Clases!A:B,2,0)</f>
        <v>Elementos Electricos</v>
      </c>
      <c r="G365" t="s">
        <v>29</v>
      </c>
      <c r="H365">
        <v>36</v>
      </c>
      <c r="I365" s="14">
        <v>1</v>
      </c>
      <c r="J365" s="15">
        <v>1590000</v>
      </c>
      <c r="K365" s="15">
        <f t="shared" si="10"/>
        <v>1590000</v>
      </c>
      <c r="L365" s="20">
        <f t="shared" si="11"/>
        <v>6.6137712647118009E-4</v>
      </c>
    </row>
    <row r="366" spans="1:12" x14ac:dyDescent="0.25">
      <c r="A366">
        <v>1</v>
      </c>
      <c r="B366" t="s">
        <v>11500</v>
      </c>
      <c r="C366" t="s">
        <v>14650</v>
      </c>
      <c r="D366" t="s">
        <v>11501</v>
      </c>
      <c r="E366" t="s">
        <v>11377</v>
      </c>
      <c r="F366" t="str">
        <f>VLOOKUP(E366,Clases!A:B,2,0)</f>
        <v>Art. Numeracion de barras</v>
      </c>
      <c r="G366" t="s">
        <v>29</v>
      </c>
      <c r="H366">
        <v>36</v>
      </c>
      <c r="I366" s="14">
        <v>1</v>
      </c>
      <c r="J366" s="15">
        <v>1586851.061</v>
      </c>
      <c r="K366" s="15">
        <f t="shared" si="10"/>
        <v>1586851.061</v>
      </c>
      <c r="L366" s="20">
        <f t="shared" si="11"/>
        <v>6.6006729236598946E-4</v>
      </c>
    </row>
    <row r="367" spans="1:12" x14ac:dyDescent="0.25">
      <c r="A367">
        <v>1</v>
      </c>
      <c r="B367" t="s">
        <v>5359</v>
      </c>
      <c r="C367" t="s">
        <v>14648</v>
      </c>
      <c r="D367" t="s">
        <v>5360</v>
      </c>
      <c r="E367" t="s">
        <v>1719</v>
      </c>
      <c r="F367" t="str">
        <f>VLOOKUP(E367,Clases!A:B,2,0)</f>
        <v>Elementos Mecanicos</v>
      </c>
      <c r="G367" t="s">
        <v>29</v>
      </c>
      <c r="H367">
        <v>36</v>
      </c>
      <c r="I367" s="14">
        <v>4</v>
      </c>
      <c r="J367" s="15">
        <v>396005.58799999999</v>
      </c>
      <c r="K367" s="15">
        <f t="shared" si="10"/>
        <v>1584022.352</v>
      </c>
      <c r="L367" s="20">
        <f t="shared" si="11"/>
        <v>6.5889066127791207E-4</v>
      </c>
    </row>
    <row r="368" spans="1:12" x14ac:dyDescent="0.25">
      <c r="A368">
        <v>1</v>
      </c>
      <c r="B368" t="s">
        <v>10440</v>
      </c>
      <c r="C368" t="s">
        <v>14648</v>
      </c>
      <c r="D368" t="s">
        <v>10441</v>
      </c>
      <c r="E368" t="s">
        <v>1770</v>
      </c>
      <c r="F368" t="str">
        <f>VLOOKUP(E368,Clases!A:B,2,0)</f>
        <v>Insumos de Corte</v>
      </c>
      <c r="G368" t="s">
        <v>29</v>
      </c>
      <c r="H368">
        <v>36</v>
      </c>
      <c r="I368" s="14">
        <v>1</v>
      </c>
      <c r="J368" s="15">
        <v>1582657.915</v>
      </c>
      <c r="K368" s="15">
        <f t="shared" si="10"/>
        <v>1582657.915</v>
      </c>
      <c r="L368" s="20">
        <f t="shared" si="11"/>
        <v>6.5832310943998067E-4</v>
      </c>
    </row>
    <row r="369" spans="1:12" x14ac:dyDescent="0.25">
      <c r="A369">
        <v>1</v>
      </c>
      <c r="B369" t="s">
        <v>12376</v>
      </c>
      <c r="C369" t="s">
        <v>14650</v>
      </c>
      <c r="D369" t="s">
        <v>12377</v>
      </c>
      <c r="E369" t="s">
        <v>433</v>
      </c>
      <c r="F369" t="str">
        <f>VLOOKUP(E369,Clases!A:B,2,0)</f>
        <v>Insumos y Suministros Pdn</v>
      </c>
      <c r="G369" t="s">
        <v>29</v>
      </c>
      <c r="H369">
        <v>36</v>
      </c>
      <c r="I369" s="14">
        <v>1</v>
      </c>
      <c r="J369" s="15">
        <v>1579513.52</v>
      </c>
      <c r="K369" s="15">
        <f t="shared" si="10"/>
        <v>1579513.52</v>
      </c>
      <c r="L369" s="20">
        <f t="shared" si="11"/>
        <v>6.5701516545910621E-4</v>
      </c>
    </row>
    <row r="370" spans="1:12" x14ac:dyDescent="0.25">
      <c r="A370">
        <v>1</v>
      </c>
      <c r="B370" t="s">
        <v>9436</v>
      </c>
      <c r="C370" t="s">
        <v>14648</v>
      </c>
      <c r="D370" t="s">
        <v>9437</v>
      </c>
      <c r="E370" t="s">
        <v>1945</v>
      </c>
      <c r="F370" t="str">
        <f>VLOOKUP(E370,Clases!A:B,2,0)</f>
        <v>Rodillos, carretos, rueda</v>
      </c>
      <c r="G370" t="s">
        <v>29</v>
      </c>
      <c r="H370">
        <v>36</v>
      </c>
      <c r="I370" s="14">
        <v>36</v>
      </c>
      <c r="J370" s="15">
        <v>43807.506999999998</v>
      </c>
      <c r="K370" s="15">
        <f t="shared" si="10"/>
        <v>1577070.2519999999</v>
      </c>
      <c r="L370" s="20">
        <f t="shared" si="11"/>
        <v>6.5599886258549671E-4</v>
      </c>
    </row>
    <row r="371" spans="1:12" x14ac:dyDescent="0.25">
      <c r="A371">
        <v>1</v>
      </c>
      <c r="B371" t="s">
        <v>10892</v>
      </c>
      <c r="C371" t="s">
        <v>14650</v>
      </c>
      <c r="D371" t="s">
        <v>10893</v>
      </c>
      <c r="E371" t="s">
        <v>1770</v>
      </c>
      <c r="F371" t="str">
        <f>VLOOKUP(E371,Clases!A:B,2,0)</f>
        <v>Insumos de Corte</v>
      </c>
      <c r="G371" t="s">
        <v>29</v>
      </c>
      <c r="H371">
        <v>36</v>
      </c>
      <c r="I371" s="14">
        <v>1500</v>
      </c>
      <c r="J371" s="15">
        <v>1051.2</v>
      </c>
      <c r="K371" s="15">
        <f t="shared" si="10"/>
        <v>1576800</v>
      </c>
      <c r="L371" s="20">
        <f t="shared" si="11"/>
        <v>6.5588644844009859E-4</v>
      </c>
    </row>
    <row r="372" spans="1:12" x14ac:dyDescent="0.25">
      <c r="A372">
        <v>1</v>
      </c>
      <c r="B372" t="s">
        <v>11871</v>
      </c>
      <c r="C372" t="s">
        <v>14650</v>
      </c>
      <c r="D372" t="s">
        <v>11872</v>
      </c>
      <c r="E372" t="s">
        <v>1770</v>
      </c>
      <c r="F372" t="str">
        <f>VLOOKUP(E372,Clases!A:B,2,0)</f>
        <v>Insumos de Corte</v>
      </c>
      <c r="G372" t="s">
        <v>29</v>
      </c>
      <c r="H372">
        <v>36</v>
      </c>
      <c r="I372" s="14">
        <v>4</v>
      </c>
      <c r="J372" s="15">
        <v>392922.571</v>
      </c>
      <c r="K372" s="15">
        <f t="shared" si="10"/>
        <v>1571690.284</v>
      </c>
      <c r="L372" s="20">
        <f t="shared" si="11"/>
        <v>6.5376100863810877E-4</v>
      </c>
    </row>
    <row r="373" spans="1:12" x14ac:dyDescent="0.25">
      <c r="A373">
        <v>1</v>
      </c>
      <c r="B373" t="s">
        <v>12103</v>
      </c>
      <c r="C373" t="s">
        <v>14650</v>
      </c>
      <c r="D373" t="s">
        <v>12104</v>
      </c>
      <c r="E373" t="s">
        <v>551</v>
      </c>
      <c r="F373" t="str">
        <f>VLOOKUP(E373,Clases!A:B,2,0)</f>
        <v>Tintas Electroink</v>
      </c>
      <c r="G373" t="s">
        <v>12098</v>
      </c>
      <c r="H373">
        <v>36</v>
      </c>
      <c r="I373" s="14">
        <v>6</v>
      </c>
      <c r="J373" s="15">
        <v>261566.052</v>
      </c>
      <c r="K373" s="15">
        <f t="shared" si="10"/>
        <v>1569396.3119999999</v>
      </c>
      <c r="L373" s="20">
        <f t="shared" si="11"/>
        <v>6.5280680699687267E-4</v>
      </c>
    </row>
    <row r="374" spans="1:12" x14ac:dyDescent="0.25">
      <c r="A374">
        <v>1</v>
      </c>
      <c r="B374" t="s">
        <v>10482</v>
      </c>
      <c r="C374" t="s">
        <v>14648</v>
      </c>
      <c r="D374" t="s">
        <v>10483</v>
      </c>
      <c r="E374" t="s">
        <v>1859</v>
      </c>
      <c r="F374" t="str">
        <f>VLOOKUP(E374,Clases!A:B,2,0)</f>
        <v>Elementos Electronicos</v>
      </c>
      <c r="G374" t="s">
        <v>29</v>
      </c>
      <c r="H374">
        <v>36</v>
      </c>
      <c r="I374" s="14">
        <v>1</v>
      </c>
      <c r="J374" s="15">
        <v>1561707.108</v>
      </c>
      <c r="K374" s="15">
        <f t="shared" si="10"/>
        <v>1561707.108</v>
      </c>
      <c r="L374" s="20">
        <f t="shared" si="11"/>
        <v>6.4960840218783455E-4</v>
      </c>
    </row>
    <row r="375" spans="1:12" x14ac:dyDescent="0.25">
      <c r="A375">
        <v>1</v>
      </c>
      <c r="B375" t="s">
        <v>11614</v>
      </c>
      <c r="C375" t="s">
        <v>14650</v>
      </c>
      <c r="D375" t="s">
        <v>11615</v>
      </c>
      <c r="E375" t="s">
        <v>1770</v>
      </c>
      <c r="F375" t="str">
        <f>VLOOKUP(E375,Clases!A:B,2,0)</f>
        <v>Insumos de Corte</v>
      </c>
      <c r="G375" t="s">
        <v>29</v>
      </c>
      <c r="H375">
        <v>36</v>
      </c>
      <c r="I375" s="14">
        <v>11</v>
      </c>
      <c r="J375" s="15">
        <v>141791.84</v>
      </c>
      <c r="K375" s="15">
        <f t="shared" si="10"/>
        <v>1559710.24</v>
      </c>
      <c r="L375" s="20">
        <f t="shared" si="11"/>
        <v>6.4877778406218531E-4</v>
      </c>
    </row>
    <row r="376" spans="1:12" x14ac:dyDescent="0.25">
      <c r="A376">
        <v>1</v>
      </c>
      <c r="B376" t="s">
        <v>5006</v>
      </c>
      <c r="C376" t="s">
        <v>14648</v>
      </c>
      <c r="D376" t="s">
        <v>5007</v>
      </c>
      <c r="E376" t="s">
        <v>4937</v>
      </c>
      <c r="F376" t="str">
        <f>VLOOKUP(E376,Clases!A:B,2,0)</f>
        <v>Repuestos y Refacciones</v>
      </c>
      <c r="G376" t="s">
        <v>29</v>
      </c>
      <c r="H376">
        <v>36</v>
      </c>
      <c r="I376" s="14">
        <v>7</v>
      </c>
      <c r="J376" s="15">
        <v>222809.264</v>
      </c>
      <c r="K376" s="15">
        <f t="shared" si="10"/>
        <v>1559664.848</v>
      </c>
      <c r="L376" s="20">
        <f t="shared" si="11"/>
        <v>6.4875890278512567E-4</v>
      </c>
    </row>
    <row r="377" spans="1:12" x14ac:dyDescent="0.25">
      <c r="A377">
        <v>1</v>
      </c>
      <c r="B377" t="s">
        <v>10155</v>
      </c>
      <c r="C377" t="s">
        <v>14648</v>
      </c>
      <c r="D377" t="s">
        <v>10156</v>
      </c>
      <c r="E377" t="s">
        <v>1882</v>
      </c>
      <c r="F377" t="str">
        <f>VLOOKUP(E377,Clases!A:B,2,0)</f>
        <v>Elementos Neumaticos</v>
      </c>
      <c r="G377" t="s">
        <v>29</v>
      </c>
      <c r="H377">
        <v>36</v>
      </c>
      <c r="I377" s="14">
        <v>1</v>
      </c>
      <c r="J377" s="15">
        <v>1557000</v>
      </c>
      <c r="K377" s="15">
        <f t="shared" si="10"/>
        <v>1557000</v>
      </c>
      <c r="L377" s="20">
        <f t="shared" si="11"/>
        <v>6.4765043139347633E-4</v>
      </c>
    </row>
    <row r="378" spans="1:12" x14ac:dyDescent="0.25">
      <c r="A378">
        <v>1</v>
      </c>
      <c r="B378" t="s">
        <v>10706</v>
      </c>
      <c r="C378" t="s">
        <v>14648</v>
      </c>
      <c r="D378" t="s">
        <v>10707</v>
      </c>
      <c r="E378" t="s">
        <v>1859</v>
      </c>
      <c r="F378" t="str">
        <f>VLOOKUP(E378,Clases!A:B,2,0)</f>
        <v>Elementos Electronicos</v>
      </c>
      <c r="G378" t="s">
        <v>29</v>
      </c>
      <c r="H378">
        <v>36</v>
      </c>
      <c r="I378" s="14">
        <v>1</v>
      </c>
      <c r="J378" s="15">
        <v>1555621.8859999999</v>
      </c>
      <c r="K378" s="15">
        <f t="shared" si="10"/>
        <v>1555621.8859999999</v>
      </c>
      <c r="L378" s="20">
        <f t="shared" si="11"/>
        <v>6.4707719046437585E-4</v>
      </c>
    </row>
    <row r="379" spans="1:12" x14ac:dyDescent="0.25">
      <c r="A379">
        <v>1</v>
      </c>
      <c r="B379" t="s">
        <v>1768</v>
      </c>
      <c r="C379" t="s">
        <v>14648</v>
      </c>
      <c r="D379" t="s">
        <v>1769</v>
      </c>
      <c r="E379" t="s">
        <v>1770</v>
      </c>
      <c r="F379" t="str">
        <f>VLOOKUP(E379,Clases!A:B,2,0)</f>
        <v>Insumos de Corte</v>
      </c>
      <c r="G379" t="s">
        <v>29</v>
      </c>
      <c r="H379">
        <v>36</v>
      </c>
      <c r="I379" s="14">
        <v>1</v>
      </c>
      <c r="J379" s="15">
        <v>1547357.2949999999</v>
      </c>
      <c r="K379" s="15">
        <f t="shared" si="10"/>
        <v>1547357.2949999999</v>
      </c>
      <c r="L379" s="20">
        <f t="shared" si="11"/>
        <v>6.4363944741592332E-4</v>
      </c>
    </row>
    <row r="380" spans="1:12" x14ac:dyDescent="0.25">
      <c r="A380">
        <v>1</v>
      </c>
      <c r="B380" t="s">
        <v>8567</v>
      </c>
      <c r="C380" t="s">
        <v>14648</v>
      </c>
      <c r="D380" t="s">
        <v>8568</v>
      </c>
      <c r="E380" t="s">
        <v>1719</v>
      </c>
      <c r="F380" t="str">
        <f>VLOOKUP(E380,Clases!A:B,2,0)</f>
        <v>Elementos Mecanicos</v>
      </c>
      <c r="G380" t="s">
        <v>29</v>
      </c>
      <c r="H380">
        <v>36</v>
      </c>
      <c r="I380" s="14">
        <v>68</v>
      </c>
      <c r="J380" s="15">
        <v>22606.73</v>
      </c>
      <c r="K380" s="15">
        <f t="shared" si="10"/>
        <v>1537257.64</v>
      </c>
      <c r="L380" s="20">
        <f t="shared" si="11"/>
        <v>6.3943839030758984E-4</v>
      </c>
    </row>
    <row r="381" spans="1:12" x14ac:dyDescent="0.25">
      <c r="A381">
        <v>1</v>
      </c>
      <c r="B381" t="s">
        <v>10369</v>
      </c>
      <c r="C381" t="s">
        <v>14648</v>
      </c>
      <c r="D381" t="s">
        <v>10370</v>
      </c>
      <c r="E381" t="s">
        <v>4937</v>
      </c>
      <c r="F381" t="str">
        <f>VLOOKUP(E381,Clases!A:B,2,0)</f>
        <v>Repuestos y Refacciones</v>
      </c>
      <c r="G381" t="s">
        <v>29</v>
      </c>
      <c r="H381">
        <v>36</v>
      </c>
      <c r="I381" s="14">
        <v>1</v>
      </c>
      <c r="J381" s="15">
        <v>1533822.845</v>
      </c>
      <c r="K381" s="15">
        <f t="shared" si="10"/>
        <v>1533822.845</v>
      </c>
      <c r="L381" s="20">
        <f t="shared" si="11"/>
        <v>6.3800965141003164E-4</v>
      </c>
    </row>
    <row r="382" spans="1:12" x14ac:dyDescent="0.25">
      <c r="A382">
        <v>1</v>
      </c>
      <c r="B382" t="s">
        <v>9975</v>
      </c>
      <c r="C382" t="s">
        <v>14648</v>
      </c>
      <c r="D382" t="s">
        <v>9976</v>
      </c>
      <c r="E382" t="s">
        <v>1882</v>
      </c>
      <c r="F382" t="str">
        <f>VLOOKUP(E382,Clases!A:B,2,0)</f>
        <v>Elementos Neumaticos</v>
      </c>
      <c r="G382" t="s">
        <v>29</v>
      </c>
      <c r="H382">
        <v>36</v>
      </c>
      <c r="I382" s="14">
        <v>1</v>
      </c>
      <c r="J382" s="15">
        <v>1529282</v>
      </c>
      <c r="K382" s="15">
        <f t="shared" si="10"/>
        <v>1529282</v>
      </c>
      <c r="L382" s="20">
        <f t="shared" si="11"/>
        <v>6.3612083944911905E-4</v>
      </c>
    </row>
    <row r="383" spans="1:12" x14ac:dyDescent="0.25">
      <c r="A383">
        <v>1</v>
      </c>
      <c r="B383" t="s">
        <v>12047</v>
      </c>
      <c r="C383" t="s">
        <v>14650</v>
      </c>
      <c r="D383" t="s">
        <v>12048</v>
      </c>
      <c r="E383" t="s">
        <v>1770</v>
      </c>
      <c r="F383" t="str">
        <f>VLOOKUP(E383,Clases!A:B,2,0)</f>
        <v>Insumos de Corte</v>
      </c>
      <c r="G383" t="s">
        <v>29</v>
      </c>
      <c r="H383">
        <v>36</v>
      </c>
      <c r="I383" s="14">
        <v>2</v>
      </c>
      <c r="J383" s="15">
        <v>764037.02899999998</v>
      </c>
      <c r="K383" s="15">
        <f t="shared" si="10"/>
        <v>1528074.058</v>
      </c>
      <c r="L383" s="20">
        <f t="shared" si="11"/>
        <v>6.3561838334289021E-4</v>
      </c>
    </row>
    <row r="384" spans="1:12" x14ac:dyDescent="0.25">
      <c r="A384">
        <v>1</v>
      </c>
      <c r="B384" t="s">
        <v>12348</v>
      </c>
      <c r="C384" t="s">
        <v>14650</v>
      </c>
      <c r="D384" t="s">
        <v>12349</v>
      </c>
      <c r="E384" t="s">
        <v>10941</v>
      </c>
      <c r="F384" t="str">
        <f>VLOOKUP(E384,Clases!A:B,2,0)</f>
        <v>Preprensa Insumos</v>
      </c>
      <c r="G384" t="s">
        <v>29</v>
      </c>
      <c r="H384">
        <v>36</v>
      </c>
      <c r="I384" s="14">
        <v>2</v>
      </c>
      <c r="J384" s="15">
        <v>759848.00300000003</v>
      </c>
      <c r="K384" s="15">
        <f t="shared" si="10"/>
        <v>1519696.0060000001</v>
      </c>
      <c r="L384" s="20">
        <f t="shared" si="11"/>
        <v>6.3213344500503727E-4</v>
      </c>
    </row>
    <row r="385" spans="1:12" x14ac:dyDescent="0.25">
      <c r="A385">
        <v>1</v>
      </c>
      <c r="B385" t="s">
        <v>7980</v>
      </c>
      <c r="C385" t="s">
        <v>14648</v>
      </c>
      <c r="D385" t="s">
        <v>7981</v>
      </c>
      <c r="E385" t="s">
        <v>1970</v>
      </c>
      <c r="F385" t="str">
        <f>VLOOKUP(E385,Clases!A:B,2,0)</f>
        <v>Rodamientos y Retenedores</v>
      </c>
      <c r="G385" t="s">
        <v>29</v>
      </c>
      <c r="H385">
        <v>36</v>
      </c>
      <c r="I385" s="14">
        <v>2</v>
      </c>
      <c r="J385" s="15">
        <v>759776.24300000002</v>
      </c>
      <c r="K385" s="15">
        <f t="shared" si="10"/>
        <v>1519552.486</v>
      </c>
      <c r="L385" s="20">
        <f t="shared" si="11"/>
        <v>6.3207374636026301E-4</v>
      </c>
    </row>
    <row r="386" spans="1:12" x14ac:dyDescent="0.25">
      <c r="A386">
        <v>1</v>
      </c>
      <c r="B386" t="s">
        <v>11983</v>
      </c>
      <c r="C386" t="s">
        <v>14650</v>
      </c>
      <c r="D386" t="s">
        <v>11984</v>
      </c>
      <c r="E386" t="s">
        <v>433</v>
      </c>
      <c r="F386" t="str">
        <f>VLOOKUP(E386,Clases!A:B,2,0)</f>
        <v>Insumos y Suministros Pdn</v>
      </c>
      <c r="G386" t="s">
        <v>29</v>
      </c>
      <c r="H386">
        <v>36</v>
      </c>
      <c r="I386" s="14">
        <v>226</v>
      </c>
      <c r="J386" s="15">
        <v>6700</v>
      </c>
      <c r="K386" s="15">
        <f t="shared" si="10"/>
        <v>1514200</v>
      </c>
      <c r="L386" s="20">
        <f t="shared" si="11"/>
        <v>6.298473238381515E-4</v>
      </c>
    </row>
    <row r="387" spans="1:12" x14ac:dyDescent="0.25">
      <c r="A387">
        <v>1</v>
      </c>
      <c r="B387" t="s">
        <v>9683</v>
      </c>
      <c r="C387" t="s">
        <v>14648</v>
      </c>
      <c r="D387" t="s">
        <v>9684</v>
      </c>
      <c r="E387" t="s">
        <v>1859</v>
      </c>
      <c r="F387" t="str">
        <f>VLOOKUP(E387,Clases!A:B,2,0)</f>
        <v>Elementos Electronicos</v>
      </c>
      <c r="G387" t="s">
        <v>29</v>
      </c>
      <c r="H387">
        <v>36</v>
      </c>
      <c r="I387" s="14">
        <v>1</v>
      </c>
      <c r="J387" s="15">
        <v>1513334</v>
      </c>
      <c r="K387" s="15">
        <f t="shared" si="10"/>
        <v>1513334</v>
      </c>
      <c r="L387" s="20">
        <f t="shared" si="11"/>
        <v>6.2948710208247602E-4</v>
      </c>
    </row>
    <row r="388" spans="1:12" x14ac:dyDescent="0.25">
      <c r="A388">
        <v>1</v>
      </c>
      <c r="B388" t="s">
        <v>10402</v>
      </c>
      <c r="C388" t="s">
        <v>14648</v>
      </c>
      <c r="D388" t="s">
        <v>10403</v>
      </c>
      <c r="E388" t="s">
        <v>4937</v>
      </c>
      <c r="F388" t="str">
        <f>VLOOKUP(E388,Clases!A:B,2,0)</f>
        <v>Repuestos y Refacciones</v>
      </c>
      <c r="G388" t="s">
        <v>29</v>
      </c>
      <c r="H388">
        <v>36</v>
      </c>
      <c r="I388" s="14">
        <v>1</v>
      </c>
      <c r="J388" s="15">
        <v>1512500</v>
      </c>
      <c r="K388" s="15">
        <f t="shared" ref="K388:K451" si="12">+I388*J388</f>
        <v>1512500</v>
      </c>
      <c r="L388" s="20">
        <f t="shared" si="11"/>
        <v>6.2914019106142128E-4</v>
      </c>
    </row>
    <row r="389" spans="1:12" x14ac:dyDescent="0.25">
      <c r="A389">
        <v>1</v>
      </c>
      <c r="B389" t="s">
        <v>11865</v>
      </c>
      <c r="C389" t="s">
        <v>14650</v>
      </c>
      <c r="D389" t="s">
        <v>11866</v>
      </c>
      <c r="E389" t="s">
        <v>1770</v>
      </c>
      <c r="F389" t="str">
        <f>VLOOKUP(E389,Clases!A:B,2,0)</f>
        <v>Insumos de Corte</v>
      </c>
      <c r="G389" t="s">
        <v>29</v>
      </c>
      <c r="H389">
        <v>36</v>
      </c>
      <c r="I389" s="14">
        <v>10</v>
      </c>
      <c r="J389" s="15">
        <v>150401.402</v>
      </c>
      <c r="K389" s="15">
        <f t="shared" si="12"/>
        <v>1504014.02</v>
      </c>
      <c r="L389" s="20">
        <f t="shared" ref="L389:L452" si="13">+K389/$K$4046</f>
        <v>6.2561035894337608E-4</v>
      </c>
    </row>
    <row r="390" spans="1:12" x14ac:dyDescent="0.25">
      <c r="A390">
        <v>1</v>
      </c>
      <c r="B390" t="s">
        <v>10871</v>
      </c>
      <c r="C390" t="s">
        <v>14650</v>
      </c>
      <c r="D390" t="s">
        <v>10872</v>
      </c>
      <c r="E390" t="s">
        <v>1770</v>
      </c>
      <c r="F390" t="str">
        <f>VLOOKUP(E390,Clases!A:B,2,0)</f>
        <v>Insumos de Corte</v>
      </c>
      <c r="G390" t="s">
        <v>29</v>
      </c>
      <c r="H390">
        <v>36</v>
      </c>
      <c r="I390" s="14">
        <v>7</v>
      </c>
      <c r="J390" s="15">
        <v>213786.45600000001</v>
      </c>
      <c r="K390" s="15">
        <f t="shared" si="12"/>
        <v>1496505.192</v>
      </c>
      <c r="L390" s="20">
        <f t="shared" si="13"/>
        <v>6.2248698341771174E-4</v>
      </c>
    </row>
    <row r="391" spans="1:12" x14ac:dyDescent="0.25">
      <c r="A391">
        <v>1</v>
      </c>
      <c r="B391" t="s">
        <v>10203</v>
      </c>
      <c r="C391" t="s">
        <v>14648</v>
      </c>
      <c r="D391" t="s">
        <v>10204</v>
      </c>
      <c r="E391" t="s">
        <v>1859</v>
      </c>
      <c r="F391" t="str">
        <f>VLOOKUP(E391,Clases!A:B,2,0)</f>
        <v>Elementos Electronicos</v>
      </c>
      <c r="G391" t="s">
        <v>29</v>
      </c>
      <c r="H391">
        <v>36</v>
      </c>
      <c r="I391" s="14">
        <v>1</v>
      </c>
      <c r="J391" s="15">
        <v>1490182.2</v>
      </c>
      <c r="K391" s="15">
        <f t="shared" si="12"/>
        <v>1490182.2</v>
      </c>
      <c r="L391" s="20">
        <f t="shared" si="13"/>
        <v>6.1985686877641594E-4</v>
      </c>
    </row>
    <row r="392" spans="1:12" x14ac:dyDescent="0.25">
      <c r="A392">
        <v>1</v>
      </c>
      <c r="B392" t="s">
        <v>5140</v>
      </c>
      <c r="C392" t="s">
        <v>14648</v>
      </c>
      <c r="D392" t="s">
        <v>5141</v>
      </c>
      <c r="E392" t="s">
        <v>4937</v>
      </c>
      <c r="F392" t="str">
        <f>VLOOKUP(E392,Clases!A:B,2,0)</f>
        <v>Repuestos y Refacciones</v>
      </c>
      <c r="G392" t="s">
        <v>29</v>
      </c>
      <c r="H392">
        <v>36</v>
      </c>
      <c r="I392" s="14">
        <v>1</v>
      </c>
      <c r="J392" s="15">
        <v>1488478.9820000001</v>
      </c>
      <c r="K392" s="15">
        <f t="shared" si="12"/>
        <v>1488478.9820000001</v>
      </c>
      <c r="L392" s="20">
        <f t="shared" si="13"/>
        <v>6.1914839743893552E-4</v>
      </c>
    </row>
    <row r="393" spans="1:12" x14ac:dyDescent="0.25">
      <c r="A393">
        <v>1</v>
      </c>
      <c r="B393" t="s">
        <v>7337</v>
      </c>
      <c r="C393" t="s">
        <v>14648</v>
      </c>
      <c r="D393" t="s">
        <v>7338</v>
      </c>
      <c r="E393" t="s">
        <v>1922</v>
      </c>
      <c r="F393" t="str">
        <f>VLOOKUP(E393,Clases!A:B,2,0)</f>
        <v>Bandas y Correas</v>
      </c>
      <c r="G393" t="s">
        <v>29</v>
      </c>
      <c r="H393">
        <v>36</v>
      </c>
      <c r="I393" s="14">
        <v>8</v>
      </c>
      <c r="J393" s="15">
        <v>185623.84899999999</v>
      </c>
      <c r="K393" s="15">
        <f t="shared" si="12"/>
        <v>1484990.7919999999</v>
      </c>
      <c r="L393" s="20">
        <f t="shared" si="13"/>
        <v>6.1769744833278101E-4</v>
      </c>
    </row>
    <row r="394" spans="1:12" x14ac:dyDescent="0.25">
      <c r="A394">
        <v>1</v>
      </c>
      <c r="B394" t="s">
        <v>12148</v>
      </c>
      <c r="C394" t="s">
        <v>14650</v>
      </c>
      <c r="D394" t="s">
        <v>12149</v>
      </c>
      <c r="E394" t="s">
        <v>433</v>
      </c>
      <c r="F394" t="str">
        <f>VLOOKUP(E394,Clases!A:B,2,0)</f>
        <v>Insumos y Suministros Pdn</v>
      </c>
      <c r="G394" t="s">
        <v>29</v>
      </c>
      <c r="H394">
        <v>36</v>
      </c>
      <c r="I394" s="14">
        <v>13</v>
      </c>
      <c r="J394" s="15">
        <v>114223.46799999999</v>
      </c>
      <c r="K394" s="15">
        <f t="shared" si="12"/>
        <v>1484905.0839999998</v>
      </c>
      <c r="L394" s="20">
        <f t="shared" si="13"/>
        <v>6.1766179719394099E-4</v>
      </c>
    </row>
    <row r="395" spans="1:12" x14ac:dyDescent="0.25">
      <c r="A395">
        <v>1</v>
      </c>
      <c r="B395" t="s">
        <v>2655</v>
      </c>
      <c r="C395" t="s">
        <v>14648</v>
      </c>
      <c r="D395" t="s">
        <v>2656</v>
      </c>
      <c r="E395" t="s">
        <v>1770</v>
      </c>
      <c r="F395" t="str">
        <f>VLOOKUP(E395,Clases!A:B,2,0)</f>
        <v>Insumos de Corte</v>
      </c>
      <c r="G395" t="s">
        <v>29</v>
      </c>
      <c r="H395">
        <v>36</v>
      </c>
      <c r="I395" s="14">
        <v>6</v>
      </c>
      <c r="J395" s="15">
        <v>247461.37100000001</v>
      </c>
      <c r="K395" s="15">
        <f t="shared" si="12"/>
        <v>1484768.226</v>
      </c>
      <c r="L395" s="20">
        <f t="shared" si="13"/>
        <v>6.1760486967773066E-4</v>
      </c>
    </row>
    <row r="396" spans="1:12" x14ac:dyDescent="0.25">
      <c r="A396">
        <v>1</v>
      </c>
      <c r="B396" t="s">
        <v>1723</v>
      </c>
      <c r="C396" t="s">
        <v>14648</v>
      </c>
      <c r="D396" t="s">
        <v>1724</v>
      </c>
      <c r="E396" t="s">
        <v>1725</v>
      </c>
      <c r="F396" t="str">
        <f>VLOOKUP(E396,Clases!A:B,2,0)</f>
        <v>Elementos Electricos</v>
      </c>
      <c r="G396" t="s">
        <v>29</v>
      </c>
      <c r="H396">
        <v>36</v>
      </c>
      <c r="I396" s="14">
        <v>1</v>
      </c>
      <c r="J396" s="15">
        <v>1481568.99</v>
      </c>
      <c r="K396" s="15">
        <f t="shared" si="12"/>
        <v>1481568.99</v>
      </c>
      <c r="L396" s="20">
        <f t="shared" si="13"/>
        <v>6.1627411400943936E-4</v>
      </c>
    </row>
    <row r="397" spans="1:12" x14ac:dyDescent="0.25">
      <c r="A397">
        <v>1</v>
      </c>
      <c r="B397" t="s">
        <v>10756</v>
      </c>
      <c r="C397" t="s">
        <v>14648</v>
      </c>
      <c r="D397" t="s">
        <v>10757</v>
      </c>
      <c r="E397" t="s">
        <v>1859</v>
      </c>
      <c r="F397" t="str">
        <f>VLOOKUP(E397,Clases!A:B,2,0)</f>
        <v>Elementos Electronicos</v>
      </c>
      <c r="G397" t="s">
        <v>29</v>
      </c>
      <c r="H397">
        <v>36</v>
      </c>
      <c r="I397" s="14">
        <v>8</v>
      </c>
      <c r="J397" s="15">
        <v>184709.34099999999</v>
      </c>
      <c r="K397" s="15">
        <f t="shared" si="12"/>
        <v>1477674.7279999999</v>
      </c>
      <c r="L397" s="20">
        <f t="shared" si="13"/>
        <v>6.1465425500863049E-4</v>
      </c>
    </row>
    <row r="398" spans="1:12" x14ac:dyDescent="0.25">
      <c r="A398">
        <v>1</v>
      </c>
      <c r="B398" t="s">
        <v>12162</v>
      </c>
      <c r="C398" t="s">
        <v>14650</v>
      </c>
      <c r="D398" t="s">
        <v>12163</v>
      </c>
      <c r="E398" t="s">
        <v>551</v>
      </c>
      <c r="F398" t="str">
        <f>VLOOKUP(E398,Clases!A:B,2,0)</f>
        <v>Tintas Electroink</v>
      </c>
      <c r="G398" t="s">
        <v>12098</v>
      </c>
      <c r="H398">
        <v>36</v>
      </c>
      <c r="I398" s="14">
        <v>8</v>
      </c>
      <c r="J398" s="15">
        <v>184675.57800000001</v>
      </c>
      <c r="K398" s="15">
        <f t="shared" si="12"/>
        <v>1477404.6240000001</v>
      </c>
      <c r="L398" s="20">
        <f t="shared" si="13"/>
        <v>6.1454190242538011E-4</v>
      </c>
    </row>
    <row r="399" spans="1:12" x14ac:dyDescent="0.25">
      <c r="A399">
        <v>1</v>
      </c>
      <c r="B399" t="s">
        <v>10631</v>
      </c>
      <c r="C399" t="s">
        <v>14648</v>
      </c>
      <c r="D399" t="s">
        <v>10632</v>
      </c>
      <c r="E399" t="s">
        <v>4937</v>
      </c>
      <c r="F399" t="str">
        <f>VLOOKUP(E399,Clases!A:B,2,0)</f>
        <v>Repuestos y Refacciones</v>
      </c>
      <c r="G399" t="s">
        <v>29</v>
      </c>
      <c r="H399">
        <v>36</v>
      </c>
      <c r="I399" s="14">
        <v>2</v>
      </c>
      <c r="J399" s="15">
        <v>737000</v>
      </c>
      <c r="K399" s="15">
        <f t="shared" si="12"/>
        <v>1474000</v>
      </c>
      <c r="L399" s="20">
        <f t="shared" si="13"/>
        <v>6.131257134707669E-4</v>
      </c>
    </row>
    <row r="400" spans="1:12" x14ac:dyDescent="0.25">
      <c r="A400">
        <v>1</v>
      </c>
      <c r="B400" t="s">
        <v>10605</v>
      </c>
      <c r="C400" t="s">
        <v>14648</v>
      </c>
      <c r="D400" t="s">
        <v>10606</v>
      </c>
      <c r="E400" t="s">
        <v>1882</v>
      </c>
      <c r="F400" t="str">
        <f>VLOOKUP(E400,Clases!A:B,2,0)</f>
        <v>Elementos Neumaticos</v>
      </c>
      <c r="G400" t="s">
        <v>29</v>
      </c>
      <c r="H400">
        <v>36</v>
      </c>
      <c r="I400" s="14">
        <v>2</v>
      </c>
      <c r="J400" s="15">
        <v>733500</v>
      </c>
      <c r="K400" s="15">
        <f t="shared" si="12"/>
        <v>1467000</v>
      </c>
      <c r="L400" s="20">
        <f t="shared" si="13"/>
        <v>6.1021399027246621E-4</v>
      </c>
    </row>
    <row r="401" spans="1:12" x14ac:dyDescent="0.25">
      <c r="A401">
        <v>1</v>
      </c>
      <c r="B401" t="s">
        <v>7590</v>
      </c>
      <c r="C401" t="s">
        <v>14648</v>
      </c>
      <c r="D401" t="s">
        <v>7591</v>
      </c>
      <c r="E401" t="s">
        <v>1970</v>
      </c>
      <c r="F401" t="str">
        <f>VLOOKUP(E401,Clases!A:B,2,0)</f>
        <v>Rodamientos y Retenedores</v>
      </c>
      <c r="G401" t="s">
        <v>29</v>
      </c>
      <c r="H401">
        <v>36</v>
      </c>
      <c r="I401" s="14">
        <v>2</v>
      </c>
      <c r="J401" s="15">
        <v>731229</v>
      </c>
      <c r="K401" s="15">
        <f t="shared" si="12"/>
        <v>1462458</v>
      </c>
      <c r="L401" s="20">
        <f t="shared" si="13"/>
        <v>6.0832469787722588E-4</v>
      </c>
    </row>
    <row r="402" spans="1:12" x14ac:dyDescent="0.25">
      <c r="A402">
        <v>1</v>
      </c>
      <c r="B402" t="s">
        <v>1736</v>
      </c>
      <c r="C402" t="s">
        <v>14648</v>
      </c>
      <c r="D402" t="s">
        <v>1737</v>
      </c>
      <c r="E402" t="s">
        <v>1719</v>
      </c>
      <c r="F402" t="str">
        <f>VLOOKUP(E402,Clases!A:B,2,0)</f>
        <v>Elementos Mecanicos</v>
      </c>
      <c r="G402" t="s">
        <v>29</v>
      </c>
      <c r="H402">
        <v>36</v>
      </c>
      <c r="I402" s="14">
        <v>1</v>
      </c>
      <c r="J402" s="15">
        <v>1454051.085</v>
      </c>
      <c r="K402" s="15">
        <f t="shared" si="12"/>
        <v>1454051.085</v>
      </c>
      <c r="L402" s="20">
        <f t="shared" si="13"/>
        <v>6.0482775367270546E-4</v>
      </c>
    </row>
    <row r="403" spans="1:12" x14ac:dyDescent="0.25">
      <c r="A403">
        <v>1</v>
      </c>
      <c r="B403" t="s">
        <v>8705</v>
      </c>
      <c r="C403" t="s">
        <v>14648</v>
      </c>
      <c r="D403" t="s">
        <v>8706</v>
      </c>
      <c r="E403" t="s">
        <v>3086</v>
      </c>
      <c r="F403" t="str">
        <f>VLOOKUP(E403,Clases!A:B,2,0)</f>
        <v>Motores Electricos</v>
      </c>
      <c r="G403" t="s">
        <v>29</v>
      </c>
      <c r="H403">
        <v>36</v>
      </c>
      <c r="I403" s="14">
        <v>1</v>
      </c>
      <c r="J403" s="15">
        <v>1442129.5689999999</v>
      </c>
      <c r="K403" s="15">
        <f t="shared" si="12"/>
        <v>1442129.5689999999</v>
      </c>
      <c r="L403" s="20">
        <f t="shared" si="13"/>
        <v>5.9986887443040334E-4</v>
      </c>
    </row>
    <row r="404" spans="1:12" x14ac:dyDescent="0.25">
      <c r="A404">
        <v>1</v>
      </c>
      <c r="B404" t="s">
        <v>9118</v>
      </c>
      <c r="C404" t="s">
        <v>14648</v>
      </c>
      <c r="D404" t="s">
        <v>9119</v>
      </c>
      <c r="E404" t="s">
        <v>1970</v>
      </c>
      <c r="F404" t="str">
        <f>VLOOKUP(E404,Clases!A:B,2,0)</f>
        <v>Rodamientos y Retenedores</v>
      </c>
      <c r="G404" t="s">
        <v>29</v>
      </c>
      <c r="H404">
        <v>36</v>
      </c>
      <c r="I404" s="14">
        <v>4</v>
      </c>
      <c r="J404" s="15">
        <v>360200</v>
      </c>
      <c r="K404" s="15">
        <f t="shared" si="12"/>
        <v>1440800</v>
      </c>
      <c r="L404" s="20">
        <f t="shared" si="13"/>
        <v>5.9931582630168322E-4</v>
      </c>
    </row>
    <row r="405" spans="1:12" x14ac:dyDescent="0.25">
      <c r="A405">
        <v>1</v>
      </c>
      <c r="B405" t="s">
        <v>10061</v>
      </c>
      <c r="C405" t="s">
        <v>14648</v>
      </c>
      <c r="D405" t="s">
        <v>10062</v>
      </c>
      <c r="E405" t="s">
        <v>2770</v>
      </c>
      <c r="F405" t="str">
        <f>VLOOKUP(E405,Clases!A:B,2,0)</f>
        <v>Elementos Hidraulicos</v>
      </c>
      <c r="G405" t="s">
        <v>29</v>
      </c>
      <c r="H405">
        <v>36</v>
      </c>
      <c r="I405" s="14">
        <v>4</v>
      </c>
      <c r="J405" s="15">
        <v>360000</v>
      </c>
      <c r="K405" s="15">
        <f t="shared" si="12"/>
        <v>1440000</v>
      </c>
      <c r="L405" s="20">
        <f t="shared" si="13"/>
        <v>5.9898305793616312E-4</v>
      </c>
    </row>
    <row r="406" spans="1:12" x14ac:dyDescent="0.25">
      <c r="A406">
        <v>1</v>
      </c>
      <c r="B406" t="s">
        <v>1946</v>
      </c>
      <c r="C406" t="s">
        <v>14648</v>
      </c>
      <c r="D406" t="s">
        <v>1947</v>
      </c>
      <c r="E406" t="s">
        <v>1891</v>
      </c>
      <c r="F406" t="str">
        <f>VLOOKUP(E406,Clases!A:B,2,0)</f>
        <v>Sellos, empaques y orings</v>
      </c>
      <c r="G406" t="s">
        <v>29</v>
      </c>
      <c r="H406">
        <v>36</v>
      </c>
      <c r="I406" s="14">
        <v>2</v>
      </c>
      <c r="J406" s="15">
        <v>717690.51</v>
      </c>
      <c r="K406" s="15">
        <f t="shared" si="12"/>
        <v>1435381.02</v>
      </c>
      <c r="L406" s="20">
        <f t="shared" si="13"/>
        <v>5.9706174490495062E-4</v>
      </c>
    </row>
    <row r="407" spans="1:12" x14ac:dyDescent="0.25">
      <c r="A407">
        <v>1</v>
      </c>
      <c r="B407" t="s">
        <v>12390</v>
      </c>
      <c r="C407" t="s">
        <v>14650</v>
      </c>
      <c r="D407" t="s">
        <v>12391</v>
      </c>
      <c r="E407" t="s">
        <v>433</v>
      </c>
      <c r="F407" t="str">
        <f>VLOOKUP(E407,Clases!A:B,2,0)</f>
        <v>Insumos y Suministros Pdn</v>
      </c>
      <c r="G407" t="s">
        <v>29</v>
      </c>
      <c r="H407">
        <v>36</v>
      </c>
      <c r="I407" s="14">
        <v>200</v>
      </c>
      <c r="J407" s="15">
        <v>7162.5550000000003</v>
      </c>
      <c r="K407" s="15">
        <f t="shared" si="12"/>
        <v>1432511</v>
      </c>
      <c r="L407" s="20">
        <f t="shared" si="13"/>
        <v>5.9586793007443818E-4</v>
      </c>
    </row>
    <row r="408" spans="1:12" x14ac:dyDescent="0.25">
      <c r="A408">
        <v>1</v>
      </c>
      <c r="B408" t="s">
        <v>11783</v>
      </c>
      <c r="C408" t="s">
        <v>14650</v>
      </c>
      <c r="D408" t="s">
        <v>10866</v>
      </c>
      <c r="E408" t="s">
        <v>1770</v>
      </c>
      <c r="F408" t="str">
        <f>VLOOKUP(E408,Clases!A:B,2,0)</f>
        <v>Insumos de Corte</v>
      </c>
      <c r="G408" t="s">
        <v>29</v>
      </c>
      <c r="H408">
        <v>36</v>
      </c>
      <c r="I408" s="14">
        <v>7</v>
      </c>
      <c r="J408" s="15">
        <v>204363.54</v>
      </c>
      <c r="K408" s="15">
        <f t="shared" si="12"/>
        <v>1430544.78</v>
      </c>
      <c r="L408" s="20">
        <f t="shared" si="13"/>
        <v>5.9505006030487206E-4</v>
      </c>
    </row>
    <row r="409" spans="1:12" x14ac:dyDescent="0.25">
      <c r="A409">
        <v>1</v>
      </c>
      <c r="B409" t="s">
        <v>12340</v>
      </c>
      <c r="C409" t="s">
        <v>14650</v>
      </c>
      <c r="D409" t="s">
        <v>12341</v>
      </c>
      <c r="E409" t="s">
        <v>4937</v>
      </c>
      <c r="F409" t="str">
        <f>VLOOKUP(E409,Clases!A:B,2,0)</f>
        <v>Repuestos y Refacciones</v>
      </c>
      <c r="G409" t="s">
        <v>29</v>
      </c>
      <c r="H409">
        <v>36</v>
      </c>
      <c r="I409" s="14">
        <v>2</v>
      </c>
      <c r="J409" s="15">
        <v>715272.39</v>
      </c>
      <c r="K409" s="15">
        <f t="shared" si="12"/>
        <v>1430544.78</v>
      </c>
      <c r="L409" s="20">
        <f t="shared" si="13"/>
        <v>5.9505006030487206E-4</v>
      </c>
    </row>
    <row r="410" spans="1:12" x14ac:dyDescent="0.25">
      <c r="A410">
        <v>1</v>
      </c>
      <c r="B410" t="s">
        <v>12344</v>
      </c>
      <c r="C410" t="s">
        <v>14650</v>
      </c>
      <c r="D410" t="s">
        <v>12345</v>
      </c>
      <c r="E410" t="s">
        <v>10941</v>
      </c>
      <c r="F410" t="str">
        <f>VLOOKUP(E410,Clases!A:B,2,0)</f>
        <v>Preprensa Insumos</v>
      </c>
      <c r="G410" t="s">
        <v>29</v>
      </c>
      <c r="H410">
        <v>36</v>
      </c>
      <c r="I410" s="14">
        <v>6</v>
      </c>
      <c r="J410" s="15">
        <v>238333.33300000001</v>
      </c>
      <c r="K410" s="15">
        <f t="shared" si="12"/>
        <v>1429999.9980000001</v>
      </c>
      <c r="L410" s="20">
        <f t="shared" si="13"/>
        <v>5.9482345253524113E-4</v>
      </c>
    </row>
    <row r="411" spans="1:12" x14ac:dyDescent="0.25">
      <c r="A411">
        <v>1</v>
      </c>
      <c r="B411" t="s">
        <v>12080</v>
      </c>
      <c r="C411" t="s">
        <v>14650</v>
      </c>
      <c r="D411" t="s">
        <v>12081</v>
      </c>
      <c r="E411" t="s">
        <v>10941</v>
      </c>
      <c r="F411" t="str">
        <f>VLOOKUP(E411,Clases!A:B,2,0)</f>
        <v>Preprensa Insumos</v>
      </c>
      <c r="G411" t="s">
        <v>29</v>
      </c>
      <c r="H411">
        <v>36</v>
      </c>
      <c r="I411" s="14">
        <v>4</v>
      </c>
      <c r="J411" s="15">
        <v>353274.93800000002</v>
      </c>
      <c r="K411" s="15">
        <f t="shared" si="12"/>
        <v>1413099.7520000001</v>
      </c>
      <c r="L411" s="20">
        <f t="shared" si="13"/>
        <v>5.8779361848735679E-4</v>
      </c>
    </row>
    <row r="412" spans="1:12" x14ac:dyDescent="0.25">
      <c r="A412">
        <v>1</v>
      </c>
      <c r="B412" t="s">
        <v>5476</v>
      </c>
      <c r="C412" t="s">
        <v>14648</v>
      </c>
      <c r="D412" t="s">
        <v>5477</v>
      </c>
      <c r="E412" t="s">
        <v>4937</v>
      </c>
      <c r="F412" t="str">
        <f>VLOOKUP(E412,Clases!A:B,2,0)</f>
        <v>Repuestos y Refacciones</v>
      </c>
      <c r="G412" t="s">
        <v>29</v>
      </c>
      <c r="H412">
        <v>36</v>
      </c>
      <c r="I412" s="14">
        <v>4</v>
      </c>
      <c r="J412" s="15">
        <v>352500</v>
      </c>
      <c r="K412" s="15">
        <f t="shared" si="12"/>
        <v>1410000</v>
      </c>
      <c r="L412" s="20">
        <f t="shared" si="13"/>
        <v>5.8650424422915974E-4</v>
      </c>
    </row>
    <row r="413" spans="1:12" x14ac:dyDescent="0.25">
      <c r="A413">
        <v>1</v>
      </c>
      <c r="B413" t="s">
        <v>7396</v>
      </c>
      <c r="C413" t="s">
        <v>14648</v>
      </c>
      <c r="D413" t="s">
        <v>7397</v>
      </c>
      <c r="E413" t="s">
        <v>1945</v>
      </c>
      <c r="F413" t="str">
        <f>VLOOKUP(E413,Clases!A:B,2,0)</f>
        <v>Rodillos, carretos, rueda</v>
      </c>
      <c r="G413" t="s">
        <v>29</v>
      </c>
      <c r="H413">
        <v>36</v>
      </c>
      <c r="I413" s="14">
        <v>18</v>
      </c>
      <c r="J413" s="15">
        <v>78192.456999999995</v>
      </c>
      <c r="K413" s="15">
        <f t="shared" si="12"/>
        <v>1407464.2259999998</v>
      </c>
      <c r="L413" s="20">
        <f t="shared" si="13"/>
        <v>5.8544946251752421E-4</v>
      </c>
    </row>
    <row r="414" spans="1:12" x14ac:dyDescent="0.25">
      <c r="A414">
        <v>1</v>
      </c>
      <c r="B414" t="s">
        <v>9162</v>
      </c>
      <c r="C414" t="s">
        <v>14648</v>
      </c>
      <c r="D414" t="s">
        <v>9163</v>
      </c>
      <c r="E414" t="s">
        <v>1770</v>
      </c>
      <c r="F414" t="str">
        <f>VLOOKUP(E414,Clases!A:B,2,0)</f>
        <v>Insumos de Corte</v>
      </c>
      <c r="G414" t="s">
        <v>29</v>
      </c>
      <c r="H414">
        <v>36</v>
      </c>
      <c r="I414" s="14">
        <v>3</v>
      </c>
      <c r="J414" s="15">
        <v>468254.29300000001</v>
      </c>
      <c r="K414" s="15">
        <f t="shared" si="12"/>
        <v>1404762.879</v>
      </c>
      <c r="L414" s="20">
        <f t="shared" si="13"/>
        <v>5.843258089851585E-4</v>
      </c>
    </row>
    <row r="415" spans="1:12" x14ac:dyDescent="0.25">
      <c r="A415">
        <v>1</v>
      </c>
      <c r="B415" t="s">
        <v>9460</v>
      </c>
      <c r="C415" t="s">
        <v>14648</v>
      </c>
      <c r="D415" t="s">
        <v>9461</v>
      </c>
      <c r="E415" t="s">
        <v>1882</v>
      </c>
      <c r="F415" t="str">
        <f>VLOOKUP(E415,Clases!A:B,2,0)</f>
        <v>Elementos Neumaticos</v>
      </c>
      <c r="G415" t="s">
        <v>29</v>
      </c>
      <c r="H415">
        <v>36</v>
      </c>
      <c r="I415" s="14">
        <v>2</v>
      </c>
      <c r="J415" s="15">
        <v>701185.43200000003</v>
      </c>
      <c r="K415" s="15">
        <f t="shared" si="12"/>
        <v>1402370.8640000001</v>
      </c>
      <c r="L415" s="20">
        <f t="shared" si="13"/>
        <v>5.8333082533284662E-4</v>
      </c>
    </row>
    <row r="416" spans="1:12" x14ac:dyDescent="0.25">
      <c r="A416">
        <v>1</v>
      </c>
      <c r="B416" t="s">
        <v>2218</v>
      </c>
      <c r="C416" t="s">
        <v>14648</v>
      </c>
      <c r="D416" t="s">
        <v>2219</v>
      </c>
      <c r="E416" t="s">
        <v>2094</v>
      </c>
      <c r="F416" t="str">
        <f>VLOOKUP(E416,Clases!A:B,2,0)</f>
        <v>Engranes y Piñones</v>
      </c>
      <c r="G416" t="s">
        <v>29</v>
      </c>
      <c r="H416">
        <v>36</v>
      </c>
      <c r="I416" s="14">
        <v>2</v>
      </c>
      <c r="J416" s="15">
        <v>701145.73899999994</v>
      </c>
      <c r="K416" s="15">
        <f t="shared" si="12"/>
        <v>1402291.4779999999</v>
      </c>
      <c r="L416" s="20">
        <f t="shared" si="13"/>
        <v>5.8329780389601506E-4</v>
      </c>
    </row>
    <row r="417" spans="1:12" x14ac:dyDescent="0.25">
      <c r="A417">
        <v>1</v>
      </c>
      <c r="B417" t="s">
        <v>1726</v>
      </c>
      <c r="C417" t="s">
        <v>14648</v>
      </c>
      <c r="D417" t="s">
        <v>1727</v>
      </c>
      <c r="E417" t="s">
        <v>1719</v>
      </c>
      <c r="F417" t="str">
        <f>VLOOKUP(E417,Clases!A:B,2,0)</f>
        <v>Elementos Mecanicos</v>
      </c>
      <c r="G417" t="s">
        <v>29</v>
      </c>
      <c r="H417">
        <v>36</v>
      </c>
      <c r="I417" s="14">
        <v>1</v>
      </c>
      <c r="J417" s="15">
        <v>1398929.85</v>
      </c>
      <c r="K417" s="15">
        <f t="shared" si="12"/>
        <v>1398929.85</v>
      </c>
      <c r="L417" s="20">
        <f t="shared" si="13"/>
        <v>5.8189949957720695E-4</v>
      </c>
    </row>
    <row r="418" spans="1:12" x14ac:dyDescent="0.25">
      <c r="A418">
        <v>1</v>
      </c>
      <c r="B418" t="s">
        <v>10293</v>
      </c>
      <c r="C418" t="s">
        <v>14648</v>
      </c>
      <c r="D418" t="s">
        <v>10294</v>
      </c>
      <c r="E418" t="s">
        <v>1859</v>
      </c>
      <c r="F418" t="str">
        <f>VLOOKUP(E418,Clases!A:B,2,0)</f>
        <v>Elementos Electronicos</v>
      </c>
      <c r="G418" t="s">
        <v>29</v>
      </c>
      <c r="H418">
        <v>36</v>
      </c>
      <c r="I418" s="14">
        <v>5</v>
      </c>
      <c r="J418" s="15">
        <v>279385.995</v>
      </c>
      <c r="K418" s="15">
        <f t="shared" si="12"/>
        <v>1396929.9750000001</v>
      </c>
      <c r="L418" s="20">
        <f t="shared" si="13"/>
        <v>5.8106763065846382E-4</v>
      </c>
    </row>
    <row r="419" spans="1:12" x14ac:dyDescent="0.25">
      <c r="A419">
        <v>1</v>
      </c>
      <c r="B419" t="s">
        <v>10898</v>
      </c>
      <c r="C419" t="s">
        <v>14650</v>
      </c>
      <c r="D419" t="s">
        <v>10899</v>
      </c>
      <c r="E419" t="s">
        <v>1770</v>
      </c>
      <c r="F419" t="str">
        <f>VLOOKUP(E419,Clases!A:B,2,0)</f>
        <v>Insumos de Corte</v>
      </c>
      <c r="G419" t="s">
        <v>29</v>
      </c>
      <c r="H419">
        <v>36</v>
      </c>
      <c r="I419" s="14">
        <v>208</v>
      </c>
      <c r="J419" s="15">
        <v>6700</v>
      </c>
      <c r="K419" s="15">
        <f t="shared" si="12"/>
        <v>1393600</v>
      </c>
      <c r="L419" s="20">
        <f t="shared" si="13"/>
        <v>5.7968249273599782E-4</v>
      </c>
    </row>
    <row r="420" spans="1:12" x14ac:dyDescent="0.25">
      <c r="A420">
        <v>1</v>
      </c>
      <c r="B420" t="s">
        <v>2256</v>
      </c>
      <c r="C420" t="s">
        <v>14648</v>
      </c>
      <c r="D420" t="s">
        <v>2257</v>
      </c>
      <c r="E420" t="s">
        <v>2094</v>
      </c>
      <c r="F420" t="str">
        <f>VLOOKUP(E420,Clases!A:B,2,0)</f>
        <v>Engranes y Piñones</v>
      </c>
      <c r="G420" t="s">
        <v>29</v>
      </c>
      <c r="H420">
        <v>36</v>
      </c>
      <c r="I420" s="14">
        <v>4</v>
      </c>
      <c r="J420" s="15">
        <v>348137.86900000001</v>
      </c>
      <c r="K420" s="15">
        <f t="shared" si="12"/>
        <v>1392551.476</v>
      </c>
      <c r="L420" s="20">
        <f t="shared" si="13"/>
        <v>5.7924634821388714E-4</v>
      </c>
    </row>
    <row r="421" spans="1:12" x14ac:dyDescent="0.25">
      <c r="A421">
        <v>1</v>
      </c>
      <c r="B421" t="s">
        <v>2264</v>
      </c>
      <c r="C421" t="s">
        <v>14648</v>
      </c>
      <c r="D421" t="s">
        <v>2265</v>
      </c>
      <c r="E421" t="s">
        <v>2094</v>
      </c>
      <c r="F421" t="str">
        <f>VLOOKUP(E421,Clases!A:B,2,0)</f>
        <v>Engranes y Piñones</v>
      </c>
      <c r="G421" t="s">
        <v>29</v>
      </c>
      <c r="H421">
        <v>36</v>
      </c>
      <c r="I421" s="14">
        <v>4</v>
      </c>
      <c r="J421" s="15">
        <v>348137.86900000001</v>
      </c>
      <c r="K421" s="15">
        <f t="shared" si="12"/>
        <v>1392551.476</v>
      </c>
      <c r="L421" s="20">
        <f t="shared" si="13"/>
        <v>5.7924634821388714E-4</v>
      </c>
    </row>
    <row r="422" spans="1:12" x14ac:dyDescent="0.25">
      <c r="A422">
        <v>1</v>
      </c>
      <c r="B422" t="s">
        <v>12238</v>
      </c>
      <c r="C422" t="s">
        <v>14650</v>
      </c>
      <c r="D422" t="s">
        <v>12239</v>
      </c>
      <c r="E422" t="s">
        <v>433</v>
      </c>
      <c r="F422" t="str">
        <f>VLOOKUP(E422,Clases!A:B,2,0)</f>
        <v>Insumos y Suministros Pdn</v>
      </c>
      <c r="G422" t="s">
        <v>29</v>
      </c>
      <c r="H422">
        <v>36</v>
      </c>
      <c r="I422" s="14">
        <v>1</v>
      </c>
      <c r="J422" s="15">
        <v>1392021.9920000001</v>
      </c>
      <c r="K422" s="15">
        <f t="shared" si="12"/>
        <v>1392021.9920000001</v>
      </c>
      <c r="L422" s="20">
        <f t="shared" si="13"/>
        <v>5.7902610380732586E-4</v>
      </c>
    </row>
    <row r="423" spans="1:12" x14ac:dyDescent="0.25">
      <c r="A423">
        <v>1</v>
      </c>
      <c r="B423" t="s">
        <v>10472</v>
      </c>
      <c r="C423" t="s">
        <v>14648</v>
      </c>
      <c r="D423" t="s">
        <v>10473</v>
      </c>
      <c r="E423" t="s">
        <v>1719</v>
      </c>
      <c r="F423" t="str">
        <f>VLOOKUP(E423,Clases!A:B,2,0)</f>
        <v>Elementos Mecanicos</v>
      </c>
      <c r="G423" t="s">
        <v>29</v>
      </c>
      <c r="H423">
        <v>36</v>
      </c>
      <c r="I423" s="14">
        <v>2</v>
      </c>
      <c r="J423" s="15">
        <v>691894.55599999998</v>
      </c>
      <c r="K423" s="15">
        <f t="shared" si="12"/>
        <v>1383789.112</v>
      </c>
      <c r="L423" s="20">
        <f t="shared" si="13"/>
        <v>5.7560155128092197E-4</v>
      </c>
    </row>
    <row r="424" spans="1:12" x14ac:dyDescent="0.25">
      <c r="A424">
        <v>1</v>
      </c>
      <c r="B424" t="s">
        <v>11357</v>
      </c>
      <c r="C424" t="s">
        <v>14650</v>
      </c>
      <c r="D424" t="s">
        <v>11358</v>
      </c>
      <c r="E424" t="s">
        <v>11010</v>
      </c>
      <c r="F424" t="str">
        <f>VLOOKUP(E424,Clases!A:B,2,0)</f>
        <v>Art. Numeracion arabiga</v>
      </c>
      <c r="G424" t="s">
        <v>29</v>
      </c>
      <c r="H424">
        <v>36</v>
      </c>
      <c r="I424" s="14">
        <v>15</v>
      </c>
      <c r="J424" s="15">
        <v>92183.978000000003</v>
      </c>
      <c r="K424" s="15">
        <f t="shared" si="12"/>
        <v>1382759.67</v>
      </c>
      <c r="L424" s="20">
        <f t="shared" si="13"/>
        <v>5.7517334411624982E-4</v>
      </c>
    </row>
    <row r="425" spans="1:12" x14ac:dyDescent="0.25">
      <c r="A425">
        <v>1</v>
      </c>
      <c r="B425" t="s">
        <v>8400</v>
      </c>
      <c r="C425" t="s">
        <v>14648</v>
      </c>
      <c r="D425" t="s">
        <v>8401</v>
      </c>
      <c r="E425" t="s">
        <v>1719</v>
      </c>
      <c r="F425" t="str">
        <f>VLOOKUP(E425,Clases!A:B,2,0)</f>
        <v>Elementos Mecanicos</v>
      </c>
      <c r="G425" t="s">
        <v>29</v>
      </c>
      <c r="H425">
        <v>36</v>
      </c>
      <c r="I425" s="14">
        <v>7</v>
      </c>
      <c r="J425" s="15">
        <v>194505.71</v>
      </c>
      <c r="K425" s="15">
        <f t="shared" si="12"/>
        <v>1361539.97</v>
      </c>
      <c r="L425" s="20">
        <f t="shared" si="13"/>
        <v>5.6634678800896647E-4</v>
      </c>
    </row>
    <row r="426" spans="1:12" x14ac:dyDescent="0.25">
      <c r="A426">
        <v>1</v>
      </c>
      <c r="B426" t="s">
        <v>9633</v>
      </c>
      <c r="C426" t="s">
        <v>14648</v>
      </c>
      <c r="D426" t="s">
        <v>9634</v>
      </c>
      <c r="E426" t="s">
        <v>1719</v>
      </c>
      <c r="F426" t="str">
        <f>VLOOKUP(E426,Clases!A:B,2,0)</f>
        <v>Elementos Mecanicos</v>
      </c>
      <c r="G426" t="s">
        <v>29</v>
      </c>
      <c r="H426">
        <v>36</v>
      </c>
      <c r="I426" s="14">
        <v>1</v>
      </c>
      <c r="J426" s="15">
        <v>1346822.517</v>
      </c>
      <c r="K426" s="15">
        <f t="shared" si="12"/>
        <v>1346822.517</v>
      </c>
      <c r="L426" s="20">
        <f t="shared" si="13"/>
        <v>5.6022490953468054E-4</v>
      </c>
    </row>
    <row r="427" spans="1:12" x14ac:dyDescent="0.25">
      <c r="A427">
        <v>1</v>
      </c>
      <c r="B427" t="s">
        <v>10556</v>
      </c>
      <c r="C427" t="s">
        <v>14648</v>
      </c>
      <c r="D427" t="s">
        <v>10557</v>
      </c>
      <c r="E427" t="s">
        <v>1719</v>
      </c>
      <c r="F427" t="str">
        <f>VLOOKUP(E427,Clases!A:B,2,0)</f>
        <v>Elementos Mecanicos</v>
      </c>
      <c r="G427" t="s">
        <v>29</v>
      </c>
      <c r="H427">
        <v>36</v>
      </c>
      <c r="I427" s="14">
        <v>8</v>
      </c>
      <c r="J427" s="15">
        <v>168000</v>
      </c>
      <c r="K427" s="15">
        <f t="shared" si="12"/>
        <v>1344000</v>
      </c>
      <c r="L427" s="20">
        <f t="shared" si="13"/>
        <v>5.5905085407375221E-4</v>
      </c>
    </row>
    <row r="428" spans="1:12" x14ac:dyDescent="0.25">
      <c r="A428">
        <v>1</v>
      </c>
      <c r="B428" t="s">
        <v>8727</v>
      </c>
      <c r="C428" t="s">
        <v>14648</v>
      </c>
      <c r="D428" t="s">
        <v>8728</v>
      </c>
      <c r="E428" t="s">
        <v>2770</v>
      </c>
      <c r="F428" t="str">
        <f>VLOOKUP(E428,Clases!A:B,2,0)</f>
        <v>Elementos Hidraulicos</v>
      </c>
      <c r="G428" t="s">
        <v>29</v>
      </c>
      <c r="H428">
        <v>36</v>
      </c>
      <c r="I428" s="14">
        <v>4</v>
      </c>
      <c r="J428" s="15">
        <v>335924.44</v>
      </c>
      <c r="K428" s="15">
        <f t="shared" si="12"/>
        <v>1343697.76</v>
      </c>
      <c r="L428" s="20">
        <f t="shared" si="13"/>
        <v>5.5892513418525876E-4</v>
      </c>
    </row>
    <row r="429" spans="1:12" x14ac:dyDescent="0.25">
      <c r="A429">
        <v>1</v>
      </c>
      <c r="B429" t="s">
        <v>11784</v>
      </c>
      <c r="C429" t="s">
        <v>14650</v>
      </c>
      <c r="D429" t="s">
        <v>11785</v>
      </c>
      <c r="E429" t="s">
        <v>1770</v>
      </c>
      <c r="F429" t="str">
        <f>VLOOKUP(E429,Clases!A:B,2,0)</f>
        <v>Insumos de Corte</v>
      </c>
      <c r="G429" t="s">
        <v>29</v>
      </c>
      <c r="H429">
        <v>36</v>
      </c>
      <c r="I429" s="14">
        <v>11</v>
      </c>
      <c r="J429" s="15">
        <v>122104.024</v>
      </c>
      <c r="K429" s="15">
        <f t="shared" si="12"/>
        <v>1343144.264</v>
      </c>
      <c r="L429" s="20">
        <f t="shared" si="13"/>
        <v>5.5869490173620631E-4</v>
      </c>
    </row>
    <row r="430" spans="1:12" x14ac:dyDescent="0.25">
      <c r="A430">
        <v>1</v>
      </c>
      <c r="B430" t="s">
        <v>8358</v>
      </c>
      <c r="C430" t="s">
        <v>14648</v>
      </c>
      <c r="D430" t="s">
        <v>8359</v>
      </c>
      <c r="E430" t="s">
        <v>1725</v>
      </c>
      <c r="F430" t="str">
        <f>VLOOKUP(E430,Clases!A:B,2,0)</f>
        <v>Elementos Electricos</v>
      </c>
      <c r="G430" t="s">
        <v>29</v>
      </c>
      <c r="H430">
        <v>36</v>
      </c>
      <c r="I430" s="14">
        <v>4</v>
      </c>
      <c r="J430" s="15">
        <v>334067.05800000002</v>
      </c>
      <c r="K430" s="15">
        <f t="shared" si="12"/>
        <v>1336268.2320000001</v>
      </c>
      <c r="L430" s="20">
        <f t="shared" si="13"/>
        <v>5.5583474432382659E-4</v>
      </c>
    </row>
    <row r="431" spans="1:12" x14ac:dyDescent="0.25">
      <c r="A431">
        <v>1</v>
      </c>
      <c r="B431" t="s">
        <v>12400</v>
      </c>
      <c r="C431" t="s">
        <v>14650</v>
      </c>
      <c r="D431" t="s">
        <v>12401</v>
      </c>
      <c r="E431" t="s">
        <v>12266</v>
      </c>
      <c r="F431" t="str">
        <f>VLOOKUP(E431,Clases!A:B,2,0)</f>
        <v>Insum y Equip. Enfermeria</v>
      </c>
      <c r="G431" t="s">
        <v>29</v>
      </c>
      <c r="H431">
        <v>36</v>
      </c>
      <c r="I431" s="14">
        <v>1</v>
      </c>
      <c r="J431" s="15">
        <v>1332698</v>
      </c>
      <c r="K431" s="15">
        <f t="shared" si="12"/>
        <v>1332698</v>
      </c>
      <c r="L431" s="20">
        <f t="shared" si="13"/>
        <v>5.5434966898986718E-4</v>
      </c>
    </row>
    <row r="432" spans="1:12" x14ac:dyDescent="0.25">
      <c r="A432">
        <v>1</v>
      </c>
      <c r="B432" t="s">
        <v>10057</v>
      </c>
      <c r="C432" t="s">
        <v>14648</v>
      </c>
      <c r="D432" t="s">
        <v>10058</v>
      </c>
      <c r="E432" t="s">
        <v>1965</v>
      </c>
      <c r="F432" t="str">
        <f>VLOOKUP(E432,Clases!A:B,2,0)</f>
        <v>Insumos de Mantenimiento</v>
      </c>
      <c r="G432" t="s">
        <v>29</v>
      </c>
      <c r="H432">
        <v>36</v>
      </c>
      <c r="I432" s="14">
        <v>1</v>
      </c>
      <c r="J432" s="15">
        <v>1324400</v>
      </c>
      <c r="K432" s="15">
        <f t="shared" si="12"/>
        <v>1324400</v>
      </c>
      <c r="L432" s="20">
        <f t="shared" si="13"/>
        <v>5.5089802911850998E-4</v>
      </c>
    </row>
    <row r="433" spans="1:12" x14ac:dyDescent="0.25">
      <c r="A433">
        <v>1</v>
      </c>
      <c r="B433" t="s">
        <v>12354</v>
      </c>
      <c r="C433" t="s">
        <v>14650</v>
      </c>
      <c r="D433" t="s">
        <v>12355</v>
      </c>
      <c r="E433" t="s">
        <v>433</v>
      </c>
      <c r="F433" t="str">
        <f>VLOOKUP(E433,Clases!A:B,2,0)</f>
        <v>Insumos y Suministros Pdn</v>
      </c>
      <c r="G433" t="s">
        <v>29</v>
      </c>
      <c r="H433">
        <v>36</v>
      </c>
      <c r="I433" s="14">
        <v>1</v>
      </c>
      <c r="J433" s="15">
        <v>1324163</v>
      </c>
      <c r="K433" s="15">
        <f t="shared" si="12"/>
        <v>1324163</v>
      </c>
      <c r="L433" s="20">
        <f t="shared" si="13"/>
        <v>5.5079944649022471E-4</v>
      </c>
    </row>
    <row r="434" spans="1:12" x14ac:dyDescent="0.25">
      <c r="A434">
        <v>1</v>
      </c>
      <c r="B434" t="s">
        <v>10055</v>
      </c>
      <c r="C434" t="s">
        <v>14648</v>
      </c>
      <c r="D434" t="s">
        <v>10056</v>
      </c>
      <c r="E434" t="s">
        <v>1965</v>
      </c>
      <c r="F434" t="str">
        <f>VLOOKUP(E434,Clases!A:B,2,0)</f>
        <v>Insumos de Mantenimiento</v>
      </c>
      <c r="G434" t="s">
        <v>29</v>
      </c>
      <c r="H434">
        <v>36</v>
      </c>
      <c r="I434" s="14">
        <v>1</v>
      </c>
      <c r="J434" s="15">
        <v>1324000</v>
      </c>
      <c r="K434" s="15">
        <f t="shared" si="12"/>
        <v>1324000</v>
      </c>
      <c r="L434" s="20">
        <f t="shared" si="13"/>
        <v>5.5073164493574993E-4</v>
      </c>
    </row>
    <row r="435" spans="1:12" x14ac:dyDescent="0.25">
      <c r="A435">
        <v>1</v>
      </c>
      <c r="B435" t="s">
        <v>9476</v>
      </c>
      <c r="C435" t="s">
        <v>14648</v>
      </c>
      <c r="D435" t="s">
        <v>9477</v>
      </c>
      <c r="E435" t="s">
        <v>1922</v>
      </c>
      <c r="F435" t="str">
        <f>VLOOKUP(E435,Clases!A:B,2,0)</f>
        <v>Bandas y Correas</v>
      </c>
      <c r="G435" t="s">
        <v>29</v>
      </c>
      <c r="H435">
        <v>36</v>
      </c>
      <c r="I435" s="14">
        <v>1</v>
      </c>
      <c r="J435" s="15">
        <v>1323669.29</v>
      </c>
      <c r="K435" s="15">
        <f t="shared" si="12"/>
        <v>1323669.29</v>
      </c>
      <c r="L435" s="20">
        <f t="shared" si="13"/>
        <v>5.5059408265304853E-4</v>
      </c>
    </row>
    <row r="436" spans="1:12" x14ac:dyDescent="0.25">
      <c r="A436">
        <v>1</v>
      </c>
      <c r="B436" t="s">
        <v>1756</v>
      </c>
      <c r="C436" t="s">
        <v>14648</v>
      </c>
      <c r="D436" t="s">
        <v>1757</v>
      </c>
      <c r="E436" t="s">
        <v>1719</v>
      </c>
      <c r="F436" t="str">
        <f>VLOOKUP(E436,Clases!A:B,2,0)</f>
        <v>Elementos Mecanicos</v>
      </c>
      <c r="G436" t="s">
        <v>29</v>
      </c>
      <c r="H436">
        <v>36</v>
      </c>
      <c r="I436" s="14">
        <v>1</v>
      </c>
      <c r="J436" s="15">
        <v>1318753.2209999999</v>
      </c>
      <c r="K436" s="15">
        <f t="shared" si="12"/>
        <v>1318753.2209999999</v>
      </c>
      <c r="L436" s="20">
        <f t="shared" si="13"/>
        <v>5.4854919234565596E-4</v>
      </c>
    </row>
    <row r="437" spans="1:12" x14ac:dyDescent="0.25">
      <c r="A437">
        <v>1</v>
      </c>
      <c r="B437" t="s">
        <v>10878</v>
      </c>
      <c r="C437" t="s">
        <v>14650</v>
      </c>
      <c r="D437" t="s">
        <v>10879</v>
      </c>
      <c r="E437" t="s">
        <v>1770</v>
      </c>
      <c r="F437" t="str">
        <f>VLOOKUP(E437,Clases!A:B,2,0)</f>
        <v>Insumos de Corte</v>
      </c>
      <c r="G437" t="s">
        <v>29</v>
      </c>
      <c r="H437">
        <v>36</v>
      </c>
      <c r="I437" s="14">
        <v>11</v>
      </c>
      <c r="J437" s="15">
        <v>119851.948</v>
      </c>
      <c r="K437" s="15">
        <f t="shared" si="12"/>
        <v>1318371.4280000001</v>
      </c>
      <c r="L437" s="20">
        <f t="shared" si="13"/>
        <v>5.4839038155493484E-4</v>
      </c>
    </row>
    <row r="438" spans="1:12" x14ac:dyDescent="0.25">
      <c r="A438">
        <v>1</v>
      </c>
      <c r="B438" t="s">
        <v>9555</v>
      </c>
      <c r="C438" t="s">
        <v>14648</v>
      </c>
      <c r="D438" t="s">
        <v>9556</v>
      </c>
      <c r="E438" t="s">
        <v>2094</v>
      </c>
      <c r="F438" t="str">
        <f>VLOOKUP(E438,Clases!A:B,2,0)</f>
        <v>Engranes y Piñones</v>
      </c>
      <c r="G438" t="s">
        <v>29</v>
      </c>
      <c r="H438">
        <v>36</v>
      </c>
      <c r="I438" s="14">
        <v>1</v>
      </c>
      <c r="J438" s="15">
        <v>1315187.031</v>
      </c>
      <c r="K438" s="15">
        <f t="shared" si="12"/>
        <v>1315187.031</v>
      </c>
      <c r="L438" s="20">
        <f t="shared" si="13"/>
        <v>5.470657983238634E-4</v>
      </c>
    </row>
    <row r="439" spans="1:12" x14ac:dyDescent="0.25">
      <c r="A439">
        <v>1</v>
      </c>
      <c r="B439" t="s">
        <v>5932</v>
      </c>
      <c r="C439" t="s">
        <v>14648</v>
      </c>
      <c r="D439" t="s">
        <v>5933</v>
      </c>
      <c r="E439" t="s">
        <v>1719</v>
      </c>
      <c r="F439" t="str">
        <f>VLOOKUP(E439,Clases!A:B,2,0)</f>
        <v>Elementos Mecanicos</v>
      </c>
      <c r="G439" t="s">
        <v>29</v>
      </c>
      <c r="H439">
        <v>36</v>
      </c>
      <c r="I439" s="14">
        <v>1</v>
      </c>
      <c r="J439" s="15">
        <v>1313833.5589999999</v>
      </c>
      <c r="K439" s="15">
        <f t="shared" si="12"/>
        <v>1313833.5589999999</v>
      </c>
      <c r="L439" s="20">
        <f t="shared" si="13"/>
        <v>5.4650280749234191E-4</v>
      </c>
    </row>
    <row r="440" spans="1:12" x14ac:dyDescent="0.25">
      <c r="A440">
        <v>1</v>
      </c>
      <c r="B440" t="s">
        <v>10841</v>
      </c>
      <c r="C440" t="s">
        <v>14650</v>
      </c>
      <c r="D440" t="s">
        <v>10842</v>
      </c>
      <c r="E440" t="s">
        <v>1770</v>
      </c>
      <c r="F440" t="str">
        <f>VLOOKUP(E440,Clases!A:B,2,0)</f>
        <v>Insumos de Corte</v>
      </c>
      <c r="G440" t="s">
        <v>29</v>
      </c>
      <c r="H440">
        <v>36</v>
      </c>
      <c r="I440" s="14">
        <v>10</v>
      </c>
      <c r="J440" s="15">
        <v>131112.24799999999</v>
      </c>
      <c r="K440" s="15">
        <f t="shared" si="12"/>
        <v>1311122.48</v>
      </c>
      <c r="L440" s="20">
        <f t="shared" si="13"/>
        <v>5.453751058328096E-4</v>
      </c>
    </row>
    <row r="441" spans="1:12" x14ac:dyDescent="0.25">
      <c r="A441">
        <v>1</v>
      </c>
      <c r="B441" t="s">
        <v>9681</v>
      </c>
      <c r="C441" t="s">
        <v>14648</v>
      </c>
      <c r="D441" t="s">
        <v>9682</v>
      </c>
      <c r="E441" t="s">
        <v>1770</v>
      </c>
      <c r="F441" t="str">
        <f>VLOOKUP(E441,Clases!A:B,2,0)</f>
        <v>Insumos de Corte</v>
      </c>
      <c r="G441" t="s">
        <v>29</v>
      </c>
      <c r="H441">
        <v>36</v>
      </c>
      <c r="I441" s="14">
        <v>1</v>
      </c>
      <c r="J441" s="15">
        <v>1310231.6780000001</v>
      </c>
      <c r="K441" s="15">
        <f t="shared" si="12"/>
        <v>1310231.6780000001</v>
      </c>
      <c r="L441" s="20">
        <f t="shared" si="13"/>
        <v>5.4500456742588208E-4</v>
      </c>
    </row>
    <row r="442" spans="1:12" x14ac:dyDescent="0.25">
      <c r="A442">
        <v>1</v>
      </c>
      <c r="B442" t="s">
        <v>8904</v>
      </c>
      <c r="C442" t="s">
        <v>14648</v>
      </c>
      <c r="D442" t="s">
        <v>8905</v>
      </c>
      <c r="E442" t="s">
        <v>1970</v>
      </c>
      <c r="F442" t="str">
        <f>VLOOKUP(E442,Clases!A:B,2,0)</f>
        <v>Rodamientos y Retenedores</v>
      </c>
      <c r="G442" t="s">
        <v>29</v>
      </c>
      <c r="H442">
        <v>36</v>
      </c>
      <c r="I442" s="14">
        <v>7</v>
      </c>
      <c r="J442" s="15">
        <v>187144.48199999999</v>
      </c>
      <c r="K442" s="15">
        <f t="shared" si="12"/>
        <v>1310011.3739999998</v>
      </c>
      <c r="L442" s="20">
        <f t="shared" si="13"/>
        <v>5.4491292967338509E-4</v>
      </c>
    </row>
    <row r="443" spans="1:12" x14ac:dyDescent="0.25">
      <c r="A443">
        <v>1</v>
      </c>
      <c r="B443" t="s">
        <v>12013</v>
      </c>
      <c r="C443" t="s">
        <v>14650</v>
      </c>
      <c r="D443" t="s">
        <v>12014</v>
      </c>
      <c r="E443" t="s">
        <v>1770</v>
      </c>
      <c r="F443" t="str">
        <f>VLOOKUP(E443,Clases!A:B,2,0)</f>
        <v>Insumos de Corte</v>
      </c>
      <c r="G443" t="s">
        <v>29</v>
      </c>
      <c r="H443">
        <v>36</v>
      </c>
      <c r="I443" s="14">
        <v>15</v>
      </c>
      <c r="J443" s="15">
        <v>87237.83</v>
      </c>
      <c r="K443" s="15">
        <f t="shared" si="12"/>
        <v>1308567.45</v>
      </c>
      <c r="L443" s="20">
        <f t="shared" si="13"/>
        <v>5.4431231438661605E-4</v>
      </c>
    </row>
    <row r="444" spans="1:12" x14ac:dyDescent="0.25">
      <c r="A444">
        <v>1</v>
      </c>
      <c r="B444" t="s">
        <v>12178</v>
      </c>
      <c r="C444" t="s">
        <v>14650</v>
      </c>
      <c r="D444" t="s">
        <v>12179</v>
      </c>
      <c r="E444" t="s">
        <v>433</v>
      </c>
      <c r="F444" t="str">
        <f>VLOOKUP(E444,Clases!A:B,2,0)</f>
        <v>Insumos y Suministros Pdn</v>
      </c>
      <c r="G444" t="s">
        <v>116</v>
      </c>
      <c r="H444">
        <v>36</v>
      </c>
      <c r="I444" s="14">
        <v>350</v>
      </c>
      <c r="J444" s="15">
        <v>3729.0210000000002</v>
      </c>
      <c r="K444" s="15">
        <f t="shared" si="12"/>
        <v>1305157.3500000001</v>
      </c>
      <c r="L444" s="20">
        <f t="shared" si="13"/>
        <v>5.4289384763254111E-4</v>
      </c>
    </row>
    <row r="445" spans="1:12" x14ac:dyDescent="0.25">
      <c r="A445">
        <v>1</v>
      </c>
      <c r="B445" t="s">
        <v>12041</v>
      </c>
      <c r="C445" t="s">
        <v>14650</v>
      </c>
      <c r="D445" t="s">
        <v>12042</v>
      </c>
      <c r="E445" t="s">
        <v>1770</v>
      </c>
      <c r="F445" t="str">
        <f>VLOOKUP(E445,Clases!A:B,2,0)</f>
        <v>Insumos de Corte</v>
      </c>
      <c r="G445" t="s">
        <v>29</v>
      </c>
      <c r="H445">
        <v>36</v>
      </c>
      <c r="I445" s="14">
        <v>12</v>
      </c>
      <c r="J445" s="15">
        <v>108755.378</v>
      </c>
      <c r="K445" s="15">
        <f t="shared" si="12"/>
        <v>1305064.5359999998</v>
      </c>
      <c r="L445" s="20">
        <f t="shared" si="13"/>
        <v>5.4285524067869428E-4</v>
      </c>
    </row>
    <row r="446" spans="1:12" x14ac:dyDescent="0.25">
      <c r="A446">
        <v>1</v>
      </c>
      <c r="B446" t="s">
        <v>9338</v>
      </c>
      <c r="C446" t="s">
        <v>14648</v>
      </c>
      <c r="D446" t="s">
        <v>9339</v>
      </c>
      <c r="E446" t="s">
        <v>2770</v>
      </c>
      <c r="F446" t="str">
        <f>VLOOKUP(E446,Clases!A:B,2,0)</f>
        <v>Elementos Hidraulicos</v>
      </c>
      <c r="G446" t="s">
        <v>29</v>
      </c>
      <c r="H446">
        <v>36</v>
      </c>
      <c r="I446" s="14">
        <v>5</v>
      </c>
      <c r="J446" s="15">
        <v>260791.038</v>
      </c>
      <c r="K446" s="15">
        <f t="shared" si="12"/>
        <v>1303955.19</v>
      </c>
      <c r="L446" s="20">
        <f t="shared" si="13"/>
        <v>5.4239379660967401E-4</v>
      </c>
    </row>
    <row r="447" spans="1:12" x14ac:dyDescent="0.25">
      <c r="A447">
        <v>1</v>
      </c>
      <c r="B447" t="s">
        <v>10051</v>
      </c>
      <c r="C447" t="s">
        <v>14648</v>
      </c>
      <c r="D447" t="s">
        <v>10052</v>
      </c>
      <c r="E447" t="s">
        <v>5090</v>
      </c>
      <c r="F447" t="str">
        <f>VLOOKUP(E447,Clases!A:B,2,0)</f>
        <v>Repuestos</v>
      </c>
      <c r="G447" t="s">
        <v>29</v>
      </c>
      <c r="H447">
        <v>36</v>
      </c>
      <c r="I447" s="14">
        <v>2</v>
      </c>
      <c r="J447" s="15">
        <v>648000</v>
      </c>
      <c r="K447" s="15">
        <f t="shared" si="12"/>
        <v>1296000</v>
      </c>
      <c r="L447" s="20">
        <f t="shared" si="13"/>
        <v>5.3908475214254682E-4</v>
      </c>
    </row>
    <row r="448" spans="1:12" x14ac:dyDescent="0.25">
      <c r="A448">
        <v>1</v>
      </c>
      <c r="B448" t="s">
        <v>3495</v>
      </c>
      <c r="C448" t="s">
        <v>14648</v>
      </c>
      <c r="D448" t="s">
        <v>3496</v>
      </c>
      <c r="E448" t="s">
        <v>2770</v>
      </c>
      <c r="F448" t="str">
        <f>VLOOKUP(E448,Clases!A:B,2,0)</f>
        <v>Elementos Hidraulicos</v>
      </c>
      <c r="G448" t="s">
        <v>29</v>
      </c>
      <c r="H448">
        <v>36</v>
      </c>
      <c r="I448" s="14">
        <v>1</v>
      </c>
      <c r="J448" s="15">
        <v>1294838.6000000001</v>
      </c>
      <c r="K448" s="15">
        <f t="shared" si="12"/>
        <v>1294838.6000000001</v>
      </c>
      <c r="L448" s="20">
        <f t="shared" si="13"/>
        <v>5.3860165566790299E-4</v>
      </c>
    </row>
    <row r="449" spans="1:12" x14ac:dyDescent="0.25">
      <c r="A449">
        <v>1</v>
      </c>
      <c r="B449" t="s">
        <v>9008</v>
      </c>
      <c r="C449" t="s">
        <v>14648</v>
      </c>
      <c r="D449" t="s">
        <v>9009</v>
      </c>
      <c r="E449" t="s">
        <v>2094</v>
      </c>
      <c r="F449" t="str">
        <f>VLOOKUP(E449,Clases!A:B,2,0)</f>
        <v>Engranes y Piñones</v>
      </c>
      <c r="G449" t="s">
        <v>29</v>
      </c>
      <c r="H449">
        <v>36</v>
      </c>
      <c r="I449" s="14">
        <v>1</v>
      </c>
      <c r="J449" s="15">
        <v>1290640.6170000001</v>
      </c>
      <c r="K449" s="15">
        <f t="shared" si="12"/>
        <v>1290640.6170000001</v>
      </c>
      <c r="L449" s="20">
        <f t="shared" si="13"/>
        <v>5.3685546074116412E-4</v>
      </c>
    </row>
    <row r="450" spans="1:12" x14ac:dyDescent="0.25">
      <c r="A450">
        <v>1</v>
      </c>
      <c r="B450" t="s">
        <v>12182</v>
      </c>
      <c r="C450" t="s">
        <v>14650</v>
      </c>
      <c r="D450" t="s">
        <v>12183</v>
      </c>
      <c r="E450" t="s">
        <v>1965</v>
      </c>
      <c r="F450" t="str">
        <f>VLOOKUP(E450,Clases!A:B,2,0)</f>
        <v>Insumos de Mantenimiento</v>
      </c>
      <c r="G450" t="s">
        <v>116</v>
      </c>
      <c r="H450">
        <v>36</v>
      </c>
      <c r="I450" s="14">
        <v>300</v>
      </c>
      <c r="J450" s="15">
        <v>4300</v>
      </c>
      <c r="K450" s="15">
        <f t="shared" si="12"/>
        <v>1290000</v>
      </c>
      <c r="L450" s="20">
        <f t="shared" si="13"/>
        <v>5.3658898940114614E-4</v>
      </c>
    </row>
    <row r="451" spans="1:12" x14ac:dyDescent="0.25">
      <c r="A451">
        <v>1</v>
      </c>
      <c r="B451" t="s">
        <v>3075</v>
      </c>
      <c r="C451" t="s">
        <v>14648</v>
      </c>
      <c r="D451" t="s">
        <v>3076</v>
      </c>
      <c r="E451" t="s">
        <v>2094</v>
      </c>
      <c r="F451" t="str">
        <f>VLOOKUP(E451,Clases!A:B,2,0)</f>
        <v>Engranes y Piñones</v>
      </c>
      <c r="G451" t="s">
        <v>29</v>
      </c>
      <c r="H451">
        <v>36</v>
      </c>
      <c r="I451" s="14">
        <v>2</v>
      </c>
      <c r="J451" s="15">
        <v>643188.86499999999</v>
      </c>
      <c r="K451" s="15">
        <f t="shared" si="12"/>
        <v>1286377.73</v>
      </c>
      <c r="L451" s="20">
        <f t="shared" si="13"/>
        <v>5.3508226831693051E-4</v>
      </c>
    </row>
    <row r="452" spans="1:12" x14ac:dyDescent="0.25">
      <c r="A452">
        <v>1</v>
      </c>
      <c r="B452" t="s">
        <v>9553</v>
      </c>
      <c r="C452" t="s">
        <v>14648</v>
      </c>
      <c r="D452" t="s">
        <v>9554</v>
      </c>
      <c r="E452" t="s">
        <v>2094</v>
      </c>
      <c r="F452" t="str">
        <f>VLOOKUP(E452,Clases!A:B,2,0)</f>
        <v>Engranes y Piñones</v>
      </c>
      <c r="G452" t="s">
        <v>29</v>
      </c>
      <c r="H452">
        <v>36</v>
      </c>
      <c r="I452" s="14">
        <v>1</v>
      </c>
      <c r="J452" s="15">
        <v>1284503.3759999999</v>
      </c>
      <c r="K452" s="15">
        <f t="shared" ref="K452:K515" si="14">+I452*J452</f>
        <v>1284503.3759999999</v>
      </c>
      <c r="L452" s="20">
        <f t="shared" si="13"/>
        <v>5.3430261117069799E-4</v>
      </c>
    </row>
    <row r="453" spans="1:12" x14ac:dyDescent="0.25">
      <c r="A453">
        <v>1</v>
      </c>
      <c r="B453" t="s">
        <v>9715</v>
      </c>
      <c r="C453" t="s">
        <v>14648</v>
      </c>
      <c r="D453" t="s">
        <v>9716</v>
      </c>
      <c r="E453" t="s">
        <v>5090</v>
      </c>
      <c r="F453" t="str">
        <f>VLOOKUP(E453,Clases!A:B,2,0)</f>
        <v>Repuestos</v>
      </c>
      <c r="G453" t="s">
        <v>29</v>
      </c>
      <c r="H453">
        <v>36</v>
      </c>
      <c r="I453" s="14">
        <v>1</v>
      </c>
      <c r="J453" s="15">
        <v>1278230</v>
      </c>
      <c r="K453" s="15">
        <f t="shared" si="14"/>
        <v>1278230</v>
      </c>
      <c r="L453" s="20">
        <f t="shared" ref="L453:L516" si="15">+K453/$K$4046</f>
        <v>5.3169313482343179E-4</v>
      </c>
    </row>
    <row r="454" spans="1:12" x14ac:dyDescent="0.25">
      <c r="A454">
        <v>1</v>
      </c>
      <c r="B454" t="s">
        <v>10291</v>
      </c>
      <c r="C454" t="s">
        <v>14648</v>
      </c>
      <c r="D454" t="s">
        <v>10292</v>
      </c>
      <c r="E454" t="s">
        <v>1859</v>
      </c>
      <c r="F454" t="str">
        <f>VLOOKUP(E454,Clases!A:B,2,0)</f>
        <v>Elementos Electronicos</v>
      </c>
      <c r="G454" t="s">
        <v>29</v>
      </c>
      <c r="H454">
        <v>36</v>
      </c>
      <c r="I454" s="14">
        <v>2</v>
      </c>
      <c r="J454" s="15">
        <v>638456.81499999994</v>
      </c>
      <c r="K454" s="15">
        <f t="shared" si="14"/>
        <v>1276913.6299999999</v>
      </c>
      <c r="L454" s="20">
        <f t="shared" si="15"/>
        <v>5.3114557695678217E-4</v>
      </c>
    </row>
    <row r="455" spans="1:12" x14ac:dyDescent="0.25">
      <c r="A455">
        <v>1</v>
      </c>
      <c r="B455" t="s">
        <v>2092</v>
      </c>
      <c r="C455" t="s">
        <v>14648</v>
      </c>
      <c r="D455" t="s">
        <v>2093</v>
      </c>
      <c r="E455" t="s">
        <v>2094</v>
      </c>
      <c r="F455" t="str">
        <f>VLOOKUP(E455,Clases!A:B,2,0)</f>
        <v>Engranes y Piñones</v>
      </c>
      <c r="G455" t="s">
        <v>29</v>
      </c>
      <c r="H455">
        <v>36</v>
      </c>
      <c r="I455" s="14">
        <v>2</v>
      </c>
      <c r="J455" s="15">
        <v>637410.01399999997</v>
      </c>
      <c r="K455" s="15">
        <f t="shared" si="14"/>
        <v>1274820.0279999999</v>
      </c>
      <c r="L455" s="20">
        <f t="shared" si="15"/>
        <v>5.3027472131229512E-4</v>
      </c>
    </row>
    <row r="456" spans="1:12" x14ac:dyDescent="0.25">
      <c r="A456">
        <v>1</v>
      </c>
      <c r="B456" t="s">
        <v>12365</v>
      </c>
      <c r="C456" t="s">
        <v>14650</v>
      </c>
      <c r="D456" t="s">
        <v>12366</v>
      </c>
      <c r="E456" t="s">
        <v>113</v>
      </c>
      <c r="F456" t="str">
        <f>VLOOKUP(E456,Clases!A:B,2,0)</f>
        <v>Cintas Autoadhesivas</v>
      </c>
      <c r="G456" t="s">
        <v>29</v>
      </c>
      <c r="H456">
        <v>36</v>
      </c>
      <c r="I456" s="14">
        <v>10</v>
      </c>
      <c r="J456" s="15">
        <v>126386.395</v>
      </c>
      <c r="K456" s="15">
        <f t="shared" si="14"/>
        <v>1263863.95</v>
      </c>
      <c r="L456" s="20">
        <f t="shared" si="15"/>
        <v>5.2571742610158184E-4</v>
      </c>
    </row>
    <row r="457" spans="1:12" x14ac:dyDescent="0.25">
      <c r="A457">
        <v>1</v>
      </c>
      <c r="B457" t="s">
        <v>3461</v>
      </c>
      <c r="C457" t="s">
        <v>14648</v>
      </c>
      <c r="D457" t="s">
        <v>3462</v>
      </c>
      <c r="E457" t="s">
        <v>1719</v>
      </c>
      <c r="F457" t="str">
        <f>VLOOKUP(E457,Clases!A:B,2,0)</f>
        <v>Elementos Mecanicos</v>
      </c>
      <c r="G457" t="s">
        <v>29</v>
      </c>
      <c r="H457">
        <v>36</v>
      </c>
      <c r="I457" s="14">
        <v>18</v>
      </c>
      <c r="J457" s="15">
        <v>70192.812999999995</v>
      </c>
      <c r="K457" s="15">
        <f t="shared" si="14"/>
        <v>1263470.6339999998</v>
      </c>
      <c r="L457" s="20">
        <f t="shared" si="15"/>
        <v>5.2555382219851576E-4</v>
      </c>
    </row>
    <row r="458" spans="1:12" x14ac:dyDescent="0.25">
      <c r="A458">
        <v>1</v>
      </c>
      <c r="B458" t="s">
        <v>2162</v>
      </c>
      <c r="C458" t="s">
        <v>14648</v>
      </c>
      <c r="D458" t="s">
        <v>2163</v>
      </c>
      <c r="E458" t="s">
        <v>1719</v>
      </c>
      <c r="F458" t="str">
        <f>VLOOKUP(E458,Clases!A:B,2,0)</f>
        <v>Elementos Mecanicos</v>
      </c>
      <c r="G458" t="s">
        <v>29</v>
      </c>
      <c r="H458">
        <v>36</v>
      </c>
      <c r="I458" s="14">
        <v>2</v>
      </c>
      <c r="J458" s="15">
        <v>631432.45499999996</v>
      </c>
      <c r="K458" s="15">
        <f t="shared" si="14"/>
        <v>1262864.9099999999</v>
      </c>
      <c r="L458" s="20">
        <f t="shared" si="15"/>
        <v>5.2530186496672036E-4</v>
      </c>
    </row>
    <row r="459" spans="1:12" x14ac:dyDescent="0.25">
      <c r="A459">
        <v>1</v>
      </c>
      <c r="B459" t="s">
        <v>12346</v>
      </c>
      <c r="C459" t="s">
        <v>14650</v>
      </c>
      <c r="D459" t="s">
        <v>12347</v>
      </c>
      <c r="E459" t="s">
        <v>10941</v>
      </c>
      <c r="F459" t="str">
        <f>VLOOKUP(E459,Clases!A:B,2,0)</f>
        <v>Preprensa Insumos</v>
      </c>
      <c r="G459" t="s">
        <v>29</v>
      </c>
      <c r="H459">
        <v>36</v>
      </c>
      <c r="I459" s="14">
        <v>9</v>
      </c>
      <c r="J459" s="15">
        <v>140135.22200000001</v>
      </c>
      <c r="K459" s="15">
        <f t="shared" si="14"/>
        <v>1261216.9980000001</v>
      </c>
      <c r="L459" s="20">
        <f t="shared" si="15"/>
        <v>5.2461639873826928E-4</v>
      </c>
    </row>
    <row r="460" spans="1:12" x14ac:dyDescent="0.25">
      <c r="A460">
        <v>1</v>
      </c>
      <c r="B460" t="s">
        <v>8007</v>
      </c>
      <c r="C460" t="s">
        <v>14648</v>
      </c>
      <c r="D460" t="s">
        <v>8008</v>
      </c>
      <c r="E460" t="s">
        <v>1725</v>
      </c>
      <c r="F460" t="str">
        <f>VLOOKUP(E460,Clases!A:B,2,0)</f>
        <v>Elementos Electricos</v>
      </c>
      <c r="G460" t="s">
        <v>29</v>
      </c>
      <c r="H460">
        <v>36</v>
      </c>
      <c r="I460" s="14">
        <v>1</v>
      </c>
      <c r="J460" s="15">
        <v>1258739.1340000001</v>
      </c>
      <c r="K460" s="15">
        <f t="shared" si="14"/>
        <v>1258739.1340000001</v>
      </c>
      <c r="L460" s="20">
        <f t="shared" si="15"/>
        <v>5.2358570529669292E-4</v>
      </c>
    </row>
    <row r="461" spans="1:12" x14ac:dyDescent="0.25">
      <c r="A461">
        <v>1</v>
      </c>
      <c r="B461" t="s">
        <v>9448</v>
      </c>
      <c r="C461" t="s">
        <v>14648</v>
      </c>
      <c r="D461" t="s">
        <v>9449</v>
      </c>
      <c r="E461" t="s">
        <v>1970</v>
      </c>
      <c r="F461" t="str">
        <f>VLOOKUP(E461,Clases!A:B,2,0)</f>
        <v>Rodamientos y Retenedores</v>
      </c>
      <c r="G461" t="s">
        <v>29</v>
      </c>
      <c r="H461">
        <v>36</v>
      </c>
      <c r="I461" s="14">
        <v>5</v>
      </c>
      <c r="J461" s="15">
        <v>251723.87299999999</v>
      </c>
      <c r="K461" s="15">
        <f t="shared" si="14"/>
        <v>1258619.365</v>
      </c>
      <c r="L461" s="20">
        <f t="shared" si="15"/>
        <v>5.2353588612873039E-4</v>
      </c>
    </row>
    <row r="462" spans="1:12" x14ac:dyDescent="0.25">
      <c r="A462">
        <v>1</v>
      </c>
      <c r="B462" t="s">
        <v>11932</v>
      </c>
      <c r="C462" t="s">
        <v>14650</v>
      </c>
      <c r="D462" t="s">
        <v>11933</v>
      </c>
      <c r="E462" t="s">
        <v>1770</v>
      </c>
      <c r="F462" t="str">
        <f>VLOOKUP(E462,Clases!A:B,2,0)</f>
        <v>Insumos de Corte</v>
      </c>
      <c r="G462" t="s">
        <v>29</v>
      </c>
      <c r="H462">
        <v>36</v>
      </c>
      <c r="I462" s="14">
        <v>11</v>
      </c>
      <c r="J462" s="15">
        <v>114107.622</v>
      </c>
      <c r="K462" s="15">
        <f t="shared" si="14"/>
        <v>1255183.8419999999</v>
      </c>
      <c r="L462" s="20">
        <f t="shared" si="15"/>
        <v>5.2210684441195956E-4</v>
      </c>
    </row>
    <row r="463" spans="1:12" x14ac:dyDescent="0.25">
      <c r="A463">
        <v>1</v>
      </c>
      <c r="B463" t="s">
        <v>10837</v>
      </c>
      <c r="C463" t="s">
        <v>14650</v>
      </c>
      <c r="D463" t="s">
        <v>10838</v>
      </c>
      <c r="E463" t="s">
        <v>1770</v>
      </c>
      <c r="F463" t="str">
        <f>VLOOKUP(E463,Clases!A:B,2,0)</f>
        <v>Insumos de Corte</v>
      </c>
      <c r="G463" t="s">
        <v>29</v>
      </c>
      <c r="H463">
        <v>36</v>
      </c>
      <c r="I463" s="14">
        <v>370</v>
      </c>
      <c r="J463" s="15">
        <v>3380.5509999999999</v>
      </c>
      <c r="K463" s="15">
        <f t="shared" si="14"/>
        <v>1250803.8699999999</v>
      </c>
      <c r="L463" s="20">
        <f t="shared" si="15"/>
        <v>5.2028494925762984E-4</v>
      </c>
    </row>
    <row r="464" spans="1:12" x14ac:dyDescent="0.25">
      <c r="A464">
        <v>1</v>
      </c>
      <c r="B464" t="s">
        <v>9643</v>
      </c>
      <c r="C464" t="s">
        <v>14648</v>
      </c>
      <c r="D464" t="s">
        <v>9644</v>
      </c>
      <c r="E464" t="s">
        <v>1719</v>
      </c>
      <c r="F464" t="str">
        <f>VLOOKUP(E464,Clases!A:B,2,0)</f>
        <v>Elementos Mecanicos</v>
      </c>
      <c r="G464" t="s">
        <v>29</v>
      </c>
      <c r="H464">
        <v>36</v>
      </c>
      <c r="I464" s="14">
        <v>1</v>
      </c>
      <c r="J464" s="15">
        <v>1244132.237</v>
      </c>
      <c r="K464" s="15">
        <f t="shared" si="14"/>
        <v>1244132.237</v>
      </c>
      <c r="L464" s="20">
        <f t="shared" si="15"/>
        <v>5.1750981374667994E-4</v>
      </c>
    </row>
    <row r="465" spans="1:12" x14ac:dyDescent="0.25">
      <c r="A465">
        <v>1</v>
      </c>
      <c r="B465" t="s">
        <v>10917</v>
      </c>
      <c r="C465" t="s">
        <v>14650</v>
      </c>
      <c r="D465" t="s">
        <v>10918</v>
      </c>
      <c r="E465" t="s">
        <v>1770</v>
      </c>
      <c r="F465" t="str">
        <f>VLOOKUP(E465,Clases!A:B,2,0)</f>
        <v>Insumos de Corte</v>
      </c>
      <c r="G465" t="s">
        <v>29</v>
      </c>
      <c r="H465">
        <v>36</v>
      </c>
      <c r="I465" s="14">
        <v>200</v>
      </c>
      <c r="J465" s="15">
        <v>6220</v>
      </c>
      <c r="K465" s="15">
        <f t="shared" si="14"/>
        <v>1244000</v>
      </c>
      <c r="L465" s="20">
        <f t="shared" si="15"/>
        <v>5.174548083837409E-4</v>
      </c>
    </row>
    <row r="466" spans="1:12" x14ac:dyDescent="0.25">
      <c r="A466">
        <v>1</v>
      </c>
      <c r="B466" t="s">
        <v>10851</v>
      </c>
      <c r="C466" t="s">
        <v>14650</v>
      </c>
      <c r="D466" t="s">
        <v>10852</v>
      </c>
      <c r="E466" t="s">
        <v>1770</v>
      </c>
      <c r="F466" t="str">
        <f>VLOOKUP(E466,Clases!A:B,2,0)</f>
        <v>Insumos de Corte</v>
      </c>
      <c r="G466" t="s">
        <v>29</v>
      </c>
      <c r="H466">
        <v>36</v>
      </c>
      <c r="I466" s="14">
        <v>4</v>
      </c>
      <c r="J466" s="15">
        <v>310084.61</v>
      </c>
      <c r="K466" s="15">
        <f t="shared" si="14"/>
        <v>1240338.44</v>
      </c>
      <c r="L466" s="20">
        <f t="shared" si="15"/>
        <v>5.1593174421317369E-4</v>
      </c>
    </row>
    <row r="467" spans="1:12" x14ac:dyDescent="0.25">
      <c r="A467">
        <v>1</v>
      </c>
      <c r="B467" t="s">
        <v>8334</v>
      </c>
      <c r="C467" t="s">
        <v>14648</v>
      </c>
      <c r="D467" t="s">
        <v>8335</v>
      </c>
      <c r="E467" t="s">
        <v>1719</v>
      </c>
      <c r="F467" t="str">
        <f>VLOOKUP(E467,Clases!A:B,2,0)</f>
        <v>Elementos Mecanicos</v>
      </c>
      <c r="G467" t="s">
        <v>29</v>
      </c>
      <c r="H467">
        <v>36</v>
      </c>
      <c r="I467" s="14">
        <v>12</v>
      </c>
      <c r="J467" s="15">
        <v>103333.333</v>
      </c>
      <c r="K467" s="15">
        <f t="shared" si="14"/>
        <v>1239999.996</v>
      </c>
      <c r="L467" s="20">
        <f t="shared" si="15"/>
        <v>5.1579096489229868E-4</v>
      </c>
    </row>
    <row r="468" spans="1:12" x14ac:dyDescent="0.25">
      <c r="A468">
        <v>1</v>
      </c>
      <c r="B468" t="s">
        <v>1783</v>
      </c>
      <c r="C468" t="s">
        <v>14648</v>
      </c>
      <c r="D468" t="s">
        <v>1784</v>
      </c>
      <c r="E468" t="s">
        <v>1719</v>
      </c>
      <c r="F468" t="str">
        <f>VLOOKUP(E468,Clases!A:B,2,0)</f>
        <v>Elementos Mecanicos</v>
      </c>
      <c r="G468" t="s">
        <v>29</v>
      </c>
      <c r="H468">
        <v>36</v>
      </c>
      <c r="I468" s="14">
        <v>1</v>
      </c>
      <c r="J468" s="15">
        <v>1235468.51</v>
      </c>
      <c r="K468" s="15">
        <f t="shared" si="14"/>
        <v>1235468.51</v>
      </c>
      <c r="L468" s="20">
        <f t="shared" si="15"/>
        <v>5.1390604590530219E-4</v>
      </c>
    </row>
    <row r="469" spans="1:12" x14ac:dyDescent="0.25">
      <c r="A469">
        <v>1</v>
      </c>
      <c r="B469" t="s">
        <v>11873</v>
      </c>
      <c r="C469" t="s">
        <v>14650</v>
      </c>
      <c r="D469" t="s">
        <v>11874</v>
      </c>
      <c r="E469" t="s">
        <v>1770</v>
      </c>
      <c r="F469" t="str">
        <f>VLOOKUP(E469,Clases!A:B,2,0)</f>
        <v>Insumos de Corte</v>
      </c>
      <c r="G469" t="s">
        <v>29</v>
      </c>
      <c r="H469">
        <v>36</v>
      </c>
      <c r="I469" s="14">
        <v>3</v>
      </c>
      <c r="J469" s="15">
        <v>411533.31</v>
      </c>
      <c r="K469" s="15">
        <f t="shared" si="14"/>
        <v>1234599.93</v>
      </c>
      <c r="L469" s="20">
        <f t="shared" si="15"/>
        <v>5.1354475097164782E-4</v>
      </c>
    </row>
    <row r="470" spans="1:12" x14ac:dyDescent="0.25">
      <c r="A470">
        <v>1</v>
      </c>
      <c r="B470" t="s">
        <v>9444</v>
      </c>
      <c r="C470" t="s">
        <v>14648</v>
      </c>
      <c r="D470" t="s">
        <v>9445</v>
      </c>
      <c r="E470" t="s">
        <v>2770</v>
      </c>
      <c r="F470" t="str">
        <f>VLOOKUP(E470,Clases!A:B,2,0)</f>
        <v>Elementos Hidraulicos</v>
      </c>
      <c r="G470" t="s">
        <v>29</v>
      </c>
      <c r="H470">
        <v>36</v>
      </c>
      <c r="I470" s="14">
        <v>3</v>
      </c>
      <c r="J470" s="15">
        <v>411096.61700000003</v>
      </c>
      <c r="K470" s="15">
        <f t="shared" si="14"/>
        <v>1233289.851</v>
      </c>
      <c r="L470" s="20">
        <f t="shared" si="15"/>
        <v>5.1299980991223264E-4</v>
      </c>
    </row>
    <row r="471" spans="1:12" x14ac:dyDescent="0.25">
      <c r="A471">
        <v>1</v>
      </c>
      <c r="B471" t="s">
        <v>7988</v>
      </c>
      <c r="C471" t="s">
        <v>14648</v>
      </c>
      <c r="D471" t="s">
        <v>7985</v>
      </c>
      <c r="E471" t="s">
        <v>1725</v>
      </c>
      <c r="F471" t="str">
        <f>VLOOKUP(E471,Clases!A:B,2,0)</f>
        <v>Elementos Electricos</v>
      </c>
      <c r="G471" t="s">
        <v>29</v>
      </c>
      <c r="H471">
        <v>36</v>
      </c>
      <c r="I471" s="14">
        <v>1</v>
      </c>
      <c r="J471" s="15">
        <v>1219301.6270000001</v>
      </c>
      <c r="K471" s="15">
        <f t="shared" si="14"/>
        <v>1219301.6270000001</v>
      </c>
      <c r="L471" s="20">
        <f t="shared" si="15"/>
        <v>5.071812618659715E-4</v>
      </c>
    </row>
    <row r="472" spans="1:12" x14ac:dyDescent="0.25">
      <c r="A472">
        <v>1</v>
      </c>
      <c r="B472" t="s">
        <v>10534</v>
      </c>
      <c r="C472" t="s">
        <v>14648</v>
      </c>
      <c r="D472" t="s">
        <v>10535</v>
      </c>
      <c r="E472" t="s">
        <v>1725</v>
      </c>
      <c r="F472" t="str">
        <f>VLOOKUP(E472,Clases!A:B,2,0)</f>
        <v>Elementos Electricos</v>
      </c>
      <c r="G472" t="s">
        <v>29</v>
      </c>
      <c r="H472">
        <v>36</v>
      </c>
      <c r="I472" s="14">
        <v>1</v>
      </c>
      <c r="J472" s="15">
        <v>1212044.172</v>
      </c>
      <c r="K472" s="15">
        <f t="shared" si="14"/>
        <v>1212044.172</v>
      </c>
      <c r="L472" s="20">
        <f t="shared" si="15"/>
        <v>5.0416244756823947E-4</v>
      </c>
    </row>
    <row r="473" spans="1:12" x14ac:dyDescent="0.25">
      <c r="A473">
        <v>1</v>
      </c>
      <c r="B473" t="s">
        <v>10540</v>
      </c>
      <c r="C473" t="s">
        <v>14648</v>
      </c>
      <c r="D473" t="s">
        <v>10541</v>
      </c>
      <c r="E473" t="s">
        <v>1725</v>
      </c>
      <c r="F473" t="str">
        <f>VLOOKUP(E473,Clases!A:B,2,0)</f>
        <v>Elementos Electricos</v>
      </c>
      <c r="G473" t="s">
        <v>29</v>
      </c>
      <c r="H473">
        <v>36</v>
      </c>
      <c r="I473" s="14">
        <v>1</v>
      </c>
      <c r="J473" s="15">
        <v>1212044.172</v>
      </c>
      <c r="K473" s="15">
        <f t="shared" si="14"/>
        <v>1212044.172</v>
      </c>
      <c r="L473" s="20">
        <f t="shared" si="15"/>
        <v>5.0416244756823947E-4</v>
      </c>
    </row>
    <row r="474" spans="1:12" x14ac:dyDescent="0.25">
      <c r="A474">
        <v>1</v>
      </c>
      <c r="B474" t="s">
        <v>10734</v>
      </c>
      <c r="C474" t="s">
        <v>14648</v>
      </c>
      <c r="D474" t="s">
        <v>10735</v>
      </c>
      <c r="E474" t="s">
        <v>1719</v>
      </c>
      <c r="F474" t="str">
        <f>VLOOKUP(E474,Clases!A:B,2,0)</f>
        <v>Elementos Mecanicos</v>
      </c>
      <c r="G474" t="s">
        <v>29</v>
      </c>
      <c r="H474">
        <v>36</v>
      </c>
      <c r="I474" s="14">
        <v>4</v>
      </c>
      <c r="J474" s="15">
        <v>302269.21299999999</v>
      </c>
      <c r="K474" s="15">
        <f t="shared" si="14"/>
        <v>1209076.852</v>
      </c>
      <c r="L474" s="20">
        <f t="shared" si="15"/>
        <v>5.0292815978527055E-4</v>
      </c>
    </row>
    <row r="475" spans="1:12" x14ac:dyDescent="0.25">
      <c r="A475">
        <v>1</v>
      </c>
      <c r="B475" t="s">
        <v>10952</v>
      </c>
      <c r="C475" t="s">
        <v>14650</v>
      </c>
      <c r="D475" t="s">
        <v>10953</v>
      </c>
      <c r="E475" t="s">
        <v>10941</v>
      </c>
      <c r="F475" t="str">
        <f>VLOOKUP(E475,Clases!A:B,2,0)</f>
        <v>Preprensa Insumos</v>
      </c>
      <c r="G475" t="s">
        <v>29</v>
      </c>
      <c r="H475">
        <v>36</v>
      </c>
      <c r="I475" s="14">
        <v>5</v>
      </c>
      <c r="J475" s="15">
        <v>241461.639</v>
      </c>
      <c r="K475" s="15">
        <f t="shared" si="14"/>
        <v>1207308.1950000001</v>
      </c>
      <c r="L475" s="20">
        <f t="shared" si="15"/>
        <v>5.0219246841145106E-4</v>
      </c>
    </row>
    <row r="476" spans="1:12" x14ac:dyDescent="0.25">
      <c r="A476">
        <v>1</v>
      </c>
      <c r="B476" t="s">
        <v>9701</v>
      </c>
      <c r="C476" t="s">
        <v>14648</v>
      </c>
      <c r="D476" t="s">
        <v>9702</v>
      </c>
      <c r="E476" t="s">
        <v>2094</v>
      </c>
      <c r="F476" t="str">
        <f>VLOOKUP(E476,Clases!A:B,2,0)</f>
        <v>Engranes y Piñones</v>
      </c>
      <c r="G476" t="s">
        <v>29</v>
      </c>
      <c r="H476">
        <v>36</v>
      </c>
      <c r="I476" s="14">
        <v>1</v>
      </c>
      <c r="J476" s="15">
        <v>1200000</v>
      </c>
      <c r="K476" s="15">
        <f t="shared" si="14"/>
        <v>1200000</v>
      </c>
      <c r="L476" s="20">
        <f t="shared" si="15"/>
        <v>4.9915254828013591E-4</v>
      </c>
    </row>
    <row r="477" spans="1:12" x14ac:dyDescent="0.25">
      <c r="A477">
        <v>1</v>
      </c>
      <c r="B477" t="s">
        <v>9847</v>
      </c>
      <c r="C477" t="s">
        <v>14648</v>
      </c>
      <c r="D477" t="s">
        <v>9846</v>
      </c>
      <c r="E477" t="s">
        <v>1719</v>
      </c>
      <c r="F477" t="str">
        <f>VLOOKUP(E477,Clases!A:B,2,0)</f>
        <v>Elementos Mecanicos</v>
      </c>
      <c r="G477" t="s">
        <v>29</v>
      </c>
      <c r="H477">
        <v>36</v>
      </c>
      <c r="I477" s="14">
        <v>5</v>
      </c>
      <c r="J477" s="15">
        <v>239886.696</v>
      </c>
      <c r="K477" s="15">
        <f t="shared" si="14"/>
        <v>1199433.48</v>
      </c>
      <c r="L477" s="20">
        <f t="shared" si="15"/>
        <v>4.9891689836209291E-4</v>
      </c>
    </row>
    <row r="478" spans="1:12" x14ac:dyDescent="0.25">
      <c r="A478">
        <v>1</v>
      </c>
      <c r="B478" t="s">
        <v>12152</v>
      </c>
      <c r="C478" t="s">
        <v>14650</v>
      </c>
      <c r="D478" t="s">
        <v>12153</v>
      </c>
      <c r="E478" t="s">
        <v>1770</v>
      </c>
      <c r="F478" t="str">
        <f>VLOOKUP(E478,Clases!A:B,2,0)</f>
        <v>Insumos de Corte</v>
      </c>
      <c r="G478" t="s">
        <v>29</v>
      </c>
      <c r="H478">
        <v>36</v>
      </c>
      <c r="I478" s="14">
        <v>11</v>
      </c>
      <c r="J478" s="15">
        <v>108928.501</v>
      </c>
      <c r="K478" s="15">
        <f t="shared" si="14"/>
        <v>1198213.5109999999</v>
      </c>
      <c r="L478" s="20">
        <f t="shared" si="15"/>
        <v>4.9840943949944888E-4</v>
      </c>
    </row>
    <row r="479" spans="1:12" x14ac:dyDescent="0.25">
      <c r="A479">
        <v>1</v>
      </c>
      <c r="B479" t="s">
        <v>12078</v>
      </c>
      <c r="C479" t="s">
        <v>14650</v>
      </c>
      <c r="D479" t="s">
        <v>12079</v>
      </c>
      <c r="E479" t="s">
        <v>10941</v>
      </c>
      <c r="F479" t="str">
        <f>VLOOKUP(E479,Clases!A:B,2,0)</f>
        <v>Preprensa Insumos</v>
      </c>
      <c r="G479" t="s">
        <v>29</v>
      </c>
      <c r="H479">
        <v>36</v>
      </c>
      <c r="I479" s="14">
        <v>2</v>
      </c>
      <c r="J479" s="15">
        <v>596536.92000000004</v>
      </c>
      <c r="K479" s="15">
        <f t="shared" si="14"/>
        <v>1193073.8400000001</v>
      </c>
      <c r="L479" s="20">
        <f t="shared" si="15"/>
        <v>4.9627153960197265E-4</v>
      </c>
    </row>
    <row r="480" spans="1:12" x14ac:dyDescent="0.25">
      <c r="A480">
        <v>1</v>
      </c>
      <c r="B480" t="s">
        <v>5158</v>
      </c>
      <c r="C480" t="s">
        <v>14648</v>
      </c>
      <c r="D480" t="s">
        <v>5159</v>
      </c>
      <c r="E480" t="s">
        <v>1725</v>
      </c>
      <c r="F480" t="str">
        <f>VLOOKUP(E480,Clases!A:B,2,0)</f>
        <v>Elementos Electricos</v>
      </c>
      <c r="G480" t="s">
        <v>29</v>
      </c>
      <c r="H480">
        <v>36</v>
      </c>
      <c r="I480" s="14">
        <v>148</v>
      </c>
      <c r="J480" s="15">
        <v>8040</v>
      </c>
      <c r="K480" s="15">
        <f t="shared" si="14"/>
        <v>1189920</v>
      </c>
      <c r="L480" s="20">
        <f t="shared" si="15"/>
        <v>4.9495966687458279E-4</v>
      </c>
    </row>
    <row r="481" spans="1:12" x14ac:dyDescent="0.25">
      <c r="A481">
        <v>1</v>
      </c>
      <c r="B481" t="s">
        <v>8442</v>
      </c>
      <c r="C481" t="s">
        <v>14648</v>
      </c>
      <c r="D481" t="s">
        <v>8444</v>
      </c>
      <c r="E481" t="s">
        <v>1945</v>
      </c>
      <c r="F481" t="str">
        <f>VLOOKUP(E481,Clases!A:B,2,0)</f>
        <v>Rodillos, carretos, rueda</v>
      </c>
      <c r="G481" t="s">
        <v>29</v>
      </c>
      <c r="H481">
        <v>36</v>
      </c>
      <c r="I481" s="14">
        <v>1</v>
      </c>
      <c r="J481" s="15">
        <v>1188000</v>
      </c>
      <c r="K481" s="15">
        <f t="shared" si="14"/>
        <v>1188000</v>
      </c>
      <c r="L481" s="20">
        <f t="shared" si="15"/>
        <v>4.9416102279733456E-4</v>
      </c>
    </row>
    <row r="482" spans="1:12" x14ac:dyDescent="0.25">
      <c r="A482">
        <v>1</v>
      </c>
      <c r="B482" t="s">
        <v>9743</v>
      </c>
      <c r="C482" t="s">
        <v>14648</v>
      </c>
      <c r="D482" t="s">
        <v>9744</v>
      </c>
      <c r="E482" t="s">
        <v>1882</v>
      </c>
      <c r="F482" t="str">
        <f>VLOOKUP(E482,Clases!A:B,2,0)</f>
        <v>Elementos Neumaticos</v>
      </c>
      <c r="G482" t="s">
        <v>29</v>
      </c>
      <c r="H482">
        <v>36</v>
      </c>
      <c r="I482" s="14">
        <v>2</v>
      </c>
      <c r="J482" s="15">
        <v>592953.76300000004</v>
      </c>
      <c r="K482" s="15">
        <f t="shared" si="14"/>
        <v>1185907.5260000001</v>
      </c>
      <c r="L482" s="20">
        <f t="shared" si="15"/>
        <v>4.9329063635624294E-4</v>
      </c>
    </row>
    <row r="483" spans="1:12" x14ac:dyDescent="0.25">
      <c r="A483">
        <v>1</v>
      </c>
      <c r="B483" t="s">
        <v>1810</v>
      </c>
      <c r="C483" t="s">
        <v>14648</v>
      </c>
      <c r="D483" t="s">
        <v>1811</v>
      </c>
      <c r="E483" t="s">
        <v>1719</v>
      </c>
      <c r="F483" t="str">
        <f>VLOOKUP(E483,Clases!A:B,2,0)</f>
        <v>Elementos Mecanicos</v>
      </c>
      <c r="G483" t="s">
        <v>29</v>
      </c>
      <c r="H483">
        <v>36</v>
      </c>
      <c r="I483" s="14">
        <v>1</v>
      </c>
      <c r="J483" s="15">
        <v>1171888.29</v>
      </c>
      <c r="K483" s="15">
        <f t="shared" si="14"/>
        <v>1171888.29</v>
      </c>
      <c r="L483" s="20">
        <f t="shared" si="15"/>
        <v>4.8745918854429247E-4</v>
      </c>
    </row>
    <row r="484" spans="1:12" x14ac:dyDescent="0.25">
      <c r="A484">
        <v>1</v>
      </c>
      <c r="B484" t="s">
        <v>10772</v>
      </c>
      <c r="C484" t="s">
        <v>14648</v>
      </c>
      <c r="D484" t="s">
        <v>10773</v>
      </c>
      <c r="E484" t="s">
        <v>1882</v>
      </c>
      <c r="F484" t="str">
        <f>VLOOKUP(E484,Clases!A:B,2,0)</f>
        <v>Elementos Neumaticos</v>
      </c>
      <c r="G484" t="s">
        <v>29</v>
      </c>
      <c r="H484">
        <v>36</v>
      </c>
      <c r="I484" s="14">
        <v>1</v>
      </c>
      <c r="J484" s="15">
        <v>1169300</v>
      </c>
      <c r="K484" s="15">
        <f t="shared" si="14"/>
        <v>1169300</v>
      </c>
      <c r="L484" s="20">
        <f t="shared" si="15"/>
        <v>4.8638256225330245E-4</v>
      </c>
    </row>
    <row r="485" spans="1:12" x14ac:dyDescent="0.25">
      <c r="A485">
        <v>1</v>
      </c>
      <c r="B485" t="s">
        <v>4115</v>
      </c>
      <c r="C485" t="s">
        <v>14648</v>
      </c>
      <c r="D485" t="s">
        <v>4116</v>
      </c>
      <c r="E485" t="s">
        <v>3349</v>
      </c>
      <c r="F485" t="str">
        <f>VLOOKUP(E485,Clases!A:B,2,0)</f>
        <v>Tubos y Mangueras</v>
      </c>
      <c r="G485" t="s">
        <v>716</v>
      </c>
      <c r="H485">
        <v>36</v>
      </c>
      <c r="I485" s="14">
        <v>4</v>
      </c>
      <c r="J485" s="15">
        <v>292237.91700000002</v>
      </c>
      <c r="K485" s="15">
        <f t="shared" si="14"/>
        <v>1168951.6680000001</v>
      </c>
      <c r="L485" s="20">
        <f t="shared" si="15"/>
        <v>4.8623766991542954E-4</v>
      </c>
    </row>
    <row r="486" spans="1:12" x14ac:dyDescent="0.25">
      <c r="A486">
        <v>1</v>
      </c>
      <c r="B486" t="s">
        <v>8629</v>
      </c>
      <c r="C486" t="s">
        <v>14648</v>
      </c>
      <c r="D486" t="s">
        <v>8630</v>
      </c>
      <c r="E486" t="s">
        <v>1725</v>
      </c>
      <c r="F486" t="str">
        <f>VLOOKUP(E486,Clases!A:B,2,0)</f>
        <v>Elementos Electricos</v>
      </c>
      <c r="G486" t="s">
        <v>29</v>
      </c>
      <c r="H486">
        <v>36</v>
      </c>
      <c r="I486" s="14">
        <v>1</v>
      </c>
      <c r="J486" s="15">
        <v>1167305.4979999999</v>
      </c>
      <c r="K486" s="15">
        <f t="shared" si="14"/>
        <v>1167305.4979999999</v>
      </c>
      <c r="L486" s="20">
        <f t="shared" si="15"/>
        <v>4.855529282900942E-4</v>
      </c>
    </row>
    <row r="487" spans="1:12" x14ac:dyDescent="0.25">
      <c r="A487">
        <v>1</v>
      </c>
      <c r="B487" t="s">
        <v>8611</v>
      </c>
      <c r="C487" t="s">
        <v>14648</v>
      </c>
      <c r="D487" t="s">
        <v>8612</v>
      </c>
      <c r="E487" t="s">
        <v>1882</v>
      </c>
      <c r="F487" t="str">
        <f>VLOOKUP(E487,Clases!A:B,2,0)</f>
        <v>Elementos Neumaticos</v>
      </c>
      <c r="G487" t="s">
        <v>29</v>
      </c>
      <c r="H487">
        <v>36</v>
      </c>
      <c r="I487" s="14">
        <v>1</v>
      </c>
      <c r="J487" s="15">
        <v>1162105</v>
      </c>
      <c r="K487" s="15">
        <f t="shared" si="14"/>
        <v>1162105</v>
      </c>
      <c r="L487" s="20">
        <f t="shared" si="15"/>
        <v>4.8338972676590611E-4</v>
      </c>
    </row>
    <row r="488" spans="1:12" x14ac:dyDescent="0.25">
      <c r="A488">
        <v>1</v>
      </c>
      <c r="B488" t="s">
        <v>10760</v>
      </c>
      <c r="C488" t="s">
        <v>14648</v>
      </c>
      <c r="D488" t="s">
        <v>10761</v>
      </c>
      <c r="E488" t="s">
        <v>1719</v>
      </c>
      <c r="F488" t="str">
        <f>VLOOKUP(E488,Clases!A:B,2,0)</f>
        <v>Elementos Mecanicos</v>
      </c>
      <c r="G488" t="s">
        <v>29</v>
      </c>
      <c r="H488">
        <v>36</v>
      </c>
      <c r="I488" s="14">
        <v>2</v>
      </c>
      <c r="J488" s="15">
        <v>580000</v>
      </c>
      <c r="K488" s="15">
        <f t="shared" si="14"/>
        <v>1160000</v>
      </c>
      <c r="L488" s="20">
        <f t="shared" si="15"/>
        <v>4.825141300041314E-4</v>
      </c>
    </row>
    <row r="489" spans="1:12" x14ac:dyDescent="0.25">
      <c r="A489">
        <v>1</v>
      </c>
      <c r="B489" t="s">
        <v>12226</v>
      </c>
      <c r="C489" t="s">
        <v>14650</v>
      </c>
      <c r="D489" t="s">
        <v>12228</v>
      </c>
      <c r="E489" t="s">
        <v>12135</v>
      </c>
      <c r="F489" t="str">
        <f>VLOOKUP(E489,Clases!A:B,2,0)</f>
        <v>Tarjetas</v>
      </c>
      <c r="G489" t="s">
        <v>29</v>
      </c>
      <c r="H489">
        <v>36</v>
      </c>
      <c r="I489" s="14">
        <v>1</v>
      </c>
      <c r="J489" s="15">
        <v>1158323.9890000001</v>
      </c>
      <c r="K489" s="15">
        <f t="shared" si="14"/>
        <v>1158323.9890000001</v>
      </c>
      <c r="L489" s="20">
        <f t="shared" si="15"/>
        <v>4.8181697570280179E-4</v>
      </c>
    </row>
    <row r="490" spans="1:12" x14ac:dyDescent="0.25">
      <c r="A490">
        <v>1</v>
      </c>
      <c r="B490" t="s">
        <v>11950</v>
      </c>
      <c r="C490" t="s">
        <v>14650</v>
      </c>
      <c r="D490" t="s">
        <v>11951</v>
      </c>
      <c r="E490" t="s">
        <v>1770</v>
      </c>
      <c r="F490" t="str">
        <f>VLOOKUP(E490,Clases!A:B,2,0)</f>
        <v>Insumos de Corte</v>
      </c>
      <c r="G490" t="s">
        <v>29</v>
      </c>
      <c r="H490">
        <v>36</v>
      </c>
      <c r="I490" s="14">
        <v>4</v>
      </c>
      <c r="J490" s="15">
        <v>289422.69699999999</v>
      </c>
      <c r="K490" s="15">
        <f t="shared" si="14"/>
        <v>1157690.7879999999</v>
      </c>
      <c r="L490" s="20">
        <f t="shared" si="15"/>
        <v>4.8155358912553212E-4</v>
      </c>
    </row>
    <row r="491" spans="1:12" x14ac:dyDescent="0.25">
      <c r="A491">
        <v>1</v>
      </c>
      <c r="B491" t="s">
        <v>11934</v>
      </c>
      <c r="C491" t="s">
        <v>14650</v>
      </c>
      <c r="D491" t="s">
        <v>11935</v>
      </c>
      <c r="E491" t="s">
        <v>1770</v>
      </c>
      <c r="F491" t="str">
        <f>VLOOKUP(E491,Clases!A:B,2,0)</f>
        <v>Insumos de Corte</v>
      </c>
      <c r="G491" t="s">
        <v>29</v>
      </c>
      <c r="H491">
        <v>36</v>
      </c>
      <c r="I491" s="14">
        <v>7</v>
      </c>
      <c r="J491" s="15">
        <v>164997.68</v>
      </c>
      <c r="K491" s="15">
        <f t="shared" si="14"/>
        <v>1154983.76</v>
      </c>
      <c r="L491" s="20">
        <f t="shared" si="15"/>
        <v>4.8042757252181079E-4</v>
      </c>
    </row>
    <row r="492" spans="1:12" x14ac:dyDescent="0.25">
      <c r="A492">
        <v>1</v>
      </c>
      <c r="B492" t="s">
        <v>9168</v>
      </c>
      <c r="C492" t="s">
        <v>14648</v>
      </c>
      <c r="D492" t="s">
        <v>9169</v>
      </c>
      <c r="E492" t="s">
        <v>1882</v>
      </c>
      <c r="F492" t="str">
        <f>VLOOKUP(E492,Clases!A:B,2,0)</f>
        <v>Elementos Neumaticos</v>
      </c>
      <c r="G492" t="s">
        <v>29</v>
      </c>
      <c r="H492">
        <v>36</v>
      </c>
      <c r="I492" s="14">
        <v>25</v>
      </c>
      <c r="J492" s="15">
        <v>46192.786</v>
      </c>
      <c r="K492" s="15">
        <f t="shared" si="14"/>
        <v>1154819.6499999999</v>
      </c>
      <c r="L492" s="20">
        <f t="shared" si="15"/>
        <v>4.8035930925122882E-4</v>
      </c>
    </row>
    <row r="493" spans="1:12" x14ac:dyDescent="0.25">
      <c r="A493">
        <v>1</v>
      </c>
      <c r="B493" t="s">
        <v>11757</v>
      </c>
      <c r="C493" t="s">
        <v>14650</v>
      </c>
      <c r="D493" t="s">
        <v>11758</v>
      </c>
      <c r="E493" t="s">
        <v>1719</v>
      </c>
      <c r="F493" t="str">
        <f>VLOOKUP(E493,Clases!A:B,2,0)</f>
        <v>Elementos Mecanicos</v>
      </c>
      <c r="G493" t="s">
        <v>29</v>
      </c>
      <c r="H493">
        <v>36</v>
      </c>
      <c r="I493" s="14">
        <v>3</v>
      </c>
      <c r="J493" s="15">
        <v>383910</v>
      </c>
      <c r="K493" s="15">
        <f t="shared" si="14"/>
        <v>1151730</v>
      </c>
      <c r="L493" s="20">
        <f t="shared" si="15"/>
        <v>4.7907413702556745E-4</v>
      </c>
    </row>
    <row r="494" spans="1:12" x14ac:dyDescent="0.25">
      <c r="A494">
        <v>1</v>
      </c>
      <c r="B494" t="s">
        <v>11918</v>
      </c>
      <c r="C494" t="s">
        <v>14650</v>
      </c>
      <c r="D494" t="s">
        <v>11919</v>
      </c>
      <c r="E494" t="s">
        <v>1770</v>
      </c>
      <c r="F494" t="str">
        <f>VLOOKUP(E494,Clases!A:B,2,0)</f>
        <v>Insumos de Corte</v>
      </c>
      <c r="G494" t="s">
        <v>29</v>
      </c>
      <c r="H494">
        <v>36</v>
      </c>
      <c r="I494" s="14">
        <v>10</v>
      </c>
      <c r="J494" s="15">
        <v>115164.175</v>
      </c>
      <c r="K494" s="15">
        <f t="shared" si="14"/>
        <v>1151641.75</v>
      </c>
      <c r="L494" s="20">
        <f t="shared" si="15"/>
        <v>4.7903742851524599E-4</v>
      </c>
    </row>
    <row r="495" spans="1:12" x14ac:dyDescent="0.25">
      <c r="A495">
        <v>1</v>
      </c>
      <c r="B495" t="s">
        <v>11930</v>
      </c>
      <c r="C495" t="s">
        <v>14650</v>
      </c>
      <c r="D495" t="s">
        <v>11931</v>
      </c>
      <c r="E495" t="s">
        <v>1770</v>
      </c>
      <c r="F495" t="str">
        <f>VLOOKUP(E495,Clases!A:B,2,0)</f>
        <v>Insumos de Corte</v>
      </c>
      <c r="G495" t="s">
        <v>29</v>
      </c>
      <c r="H495">
        <v>36</v>
      </c>
      <c r="I495" s="14">
        <v>10</v>
      </c>
      <c r="J495" s="15">
        <v>115164.175</v>
      </c>
      <c r="K495" s="15">
        <f t="shared" si="14"/>
        <v>1151641.75</v>
      </c>
      <c r="L495" s="20">
        <f t="shared" si="15"/>
        <v>4.7903742851524599E-4</v>
      </c>
    </row>
    <row r="496" spans="1:12" x14ac:dyDescent="0.25">
      <c r="A496">
        <v>1</v>
      </c>
      <c r="B496" t="s">
        <v>12350</v>
      </c>
      <c r="C496" t="s">
        <v>14650</v>
      </c>
      <c r="D496" t="s">
        <v>12351</v>
      </c>
      <c r="E496" t="s">
        <v>10941</v>
      </c>
      <c r="F496" t="str">
        <f>VLOOKUP(E496,Clases!A:B,2,0)</f>
        <v>Preprensa Insumos</v>
      </c>
      <c r="G496" t="s">
        <v>29</v>
      </c>
      <c r="H496">
        <v>36</v>
      </c>
      <c r="I496" s="14">
        <v>1</v>
      </c>
      <c r="J496" s="15">
        <v>1150499.22</v>
      </c>
      <c r="K496" s="15">
        <f t="shared" si="14"/>
        <v>1150499.22</v>
      </c>
      <c r="L496" s="20">
        <f t="shared" si="15"/>
        <v>4.7856218121442392E-4</v>
      </c>
    </row>
    <row r="497" spans="1:12" x14ac:dyDescent="0.25">
      <c r="A497">
        <v>1</v>
      </c>
      <c r="B497" t="s">
        <v>10355</v>
      </c>
      <c r="C497" t="s">
        <v>14648</v>
      </c>
      <c r="D497" t="s">
        <v>10356</v>
      </c>
      <c r="E497" t="s">
        <v>4937</v>
      </c>
      <c r="F497" t="str">
        <f>VLOOKUP(E497,Clases!A:B,2,0)</f>
        <v>Repuestos y Refacciones</v>
      </c>
      <c r="G497" t="s">
        <v>29</v>
      </c>
      <c r="H497">
        <v>36</v>
      </c>
      <c r="I497" s="14">
        <v>1</v>
      </c>
      <c r="J497" s="15">
        <v>1150000</v>
      </c>
      <c r="K497" s="15">
        <f t="shared" si="14"/>
        <v>1150000</v>
      </c>
      <c r="L497" s="20">
        <f t="shared" si="15"/>
        <v>4.7835452543513025E-4</v>
      </c>
    </row>
    <row r="498" spans="1:12" x14ac:dyDescent="0.25">
      <c r="A498">
        <v>1</v>
      </c>
      <c r="B498" t="s">
        <v>10766</v>
      </c>
      <c r="C498" t="s">
        <v>14648</v>
      </c>
      <c r="D498" t="s">
        <v>10767</v>
      </c>
      <c r="E498" t="s">
        <v>1725</v>
      </c>
      <c r="F498" t="str">
        <f>VLOOKUP(E498,Clases!A:B,2,0)</f>
        <v>Elementos Electricos</v>
      </c>
      <c r="G498" t="s">
        <v>29</v>
      </c>
      <c r="H498">
        <v>36</v>
      </c>
      <c r="I498" s="14">
        <v>2</v>
      </c>
      <c r="J498" s="15">
        <v>575000</v>
      </c>
      <c r="K498" s="15">
        <f t="shared" si="14"/>
        <v>1150000</v>
      </c>
      <c r="L498" s="20">
        <f t="shared" si="15"/>
        <v>4.7835452543513025E-4</v>
      </c>
    </row>
    <row r="499" spans="1:12" x14ac:dyDescent="0.25">
      <c r="A499">
        <v>1</v>
      </c>
      <c r="B499" t="s">
        <v>10516</v>
      </c>
      <c r="C499" t="s">
        <v>14648</v>
      </c>
      <c r="D499" t="s">
        <v>10517</v>
      </c>
      <c r="E499" t="s">
        <v>1725</v>
      </c>
      <c r="F499" t="str">
        <f>VLOOKUP(E499,Clases!A:B,2,0)</f>
        <v>Elementos Electricos</v>
      </c>
      <c r="G499" t="s">
        <v>29</v>
      </c>
      <c r="H499">
        <v>36</v>
      </c>
      <c r="I499" s="14">
        <v>1</v>
      </c>
      <c r="J499" s="15">
        <v>1147113.2379999999</v>
      </c>
      <c r="K499" s="15">
        <f t="shared" si="14"/>
        <v>1147113.2379999999</v>
      </c>
      <c r="L499" s="20">
        <f t="shared" si="15"/>
        <v>4.7715374659464832E-4</v>
      </c>
    </row>
    <row r="500" spans="1:12" x14ac:dyDescent="0.25">
      <c r="A500">
        <v>1</v>
      </c>
      <c r="B500" t="s">
        <v>10805</v>
      </c>
      <c r="C500" t="s">
        <v>14650</v>
      </c>
      <c r="D500" t="s">
        <v>10806</v>
      </c>
      <c r="E500" t="s">
        <v>433</v>
      </c>
      <c r="F500" t="str">
        <f>VLOOKUP(E500,Clases!A:B,2,0)</f>
        <v>Insumos y Suministros Pdn</v>
      </c>
      <c r="G500" t="s">
        <v>116</v>
      </c>
      <c r="H500">
        <v>36</v>
      </c>
      <c r="I500" s="14">
        <v>15.89</v>
      </c>
      <c r="J500" s="15">
        <v>72171.176999999996</v>
      </c>
      <c r="K500" s="15">
        <f t="shared" si="14"/>
        <v>1146800.0025299999</v>
      </c>
      <c r="L500" s="20">
        <f t="shared" si="15"/>
        <v>4.7702345302542981E-4</v>
      </c>
    </row>
    <row r="501" spans="1:12" x14ac:dyDescent="0.25">
      <c r="A501">
        <v>1</v>
      </c>
      <c r="B501" t="s">
        <v>9330</v>
      </c>
      <c r="C501" t="s">
        <v>14648</v>
      </c>
      <c r="D501" t="s">
        <v>9331</v>
      </c>
      <c r="E501" t="s">
        <v>1719</v>
      </c>
      <c r="F501" t="str">
        <f>VLOOKUP(E501,Clases!A:B,2,0)</f>
        <v>Elementos Mecanicos</v>
      </c>
      <c r="G501" t="s">
        <v>29</v>
      </c>
      <c r="H501">
        <v>36</v>
      </c>
      <c r="I501" s="14">
        <v>2</v>
      </c>
      <c r="J501" s="15">
        <v>572384.51399999997</v>
      </c>
      <c r="K501" s="15">
        <f t="shared" si="14"/>
        <v>1144769.0279999999</v>
      </c>
      <c r="L501" s="20">
        <f t="shared" si="15"/>
        <v>4.7617864793197853E-4</v>
      </c>
    </row>
    <row r="502" spans="1:12" x14ac:dyDescent="0.25">
      <c r="A502">
        <v>1</v>
      </c>
      <c r="B502" t="s">
        <v>9783</v>
      </c>
      <c r="C502" t="s">
        <v>14648</v>
      </c>
      <c r="D502" t="s">
        <v>9784</v>
      </c>
      <c r="E502" t="s">
        <v>1970</v>
      </c>
      <c r="F502" t="str">
        <f>VLOOKUP(E502,Clases!A:B,2,0)</f>
        <v>Rodamientos y Retenedores</v>
      </c>
      <c r="G502" t="s">
        <v>29</v>
      </c>
      <c r="H502">
        <v>36</v>
      </c>
      <c r="I502" s="14">
        <v>1</v>
      </c>
      <c r="J502" s="15">
        <v>1140153.6040000001</v>
      </c>
      <c r="K502" s="15">
        <f t="shared" si="14"/>
        <v>1140153.6040000001</v>
      </c>
      <c r="L502" s="20">
        <f t="shared" si="15"/>
        <v>4.742588140561508E-4</v>
      </c>
    </row>
    <row r="503" spans="1:12" x14ac:dyDescent="0.25">
      <c r="A503">
        <v>1</v>
      </c>
      <c r="B503" t="s">
        <v>2995</v>
      </c>
      <c r="C503" t="s">
        <v>14648</v>
      </c>
      <c r="D503" t="s">
        <v>2996</v>
      </c>
      <c r="E503" t="s">
        <v>2770</v>
      </c>
      <c r="F503" t="str">
        <f>VLOOKUP(E503,Clases!A:B,2,0)</f>
        <v>Elementos Hidraulicos</v>
      </c>
      <c r="G503" t="s">
        <v>29</v>
      </c>
      <c r="H503">
        <v>36</v>
      </c>
      <c r="I503" s="14">
        <v>27</v>
      </c>
      <c r="J503" s="15">
        <v>42206.904999999999</v>
      </c>
      <c r="K503" s="15">
        <f t="shared" si="14"/>
        <v>1139586.4350000001</v>
      </c>
      <c r="L503" s="20">
        <f t="shared" si="15"/>
        <v>4.7402289417977124E-4</v>
      </c>
    </row>
    <row r="504" spans="1:12" x14ac:dyDescent="0.25">
      <c r="A504">
        <v>1</v>
      </c>
      <c r="B504" t="s">
        <v>12212</v>
      </c>
      <c r="C504" t="s">
        <v>14650</v>
      </c>
      <c r="D504" t="s">
        <v>12213</v>
      </c>
      <c r="E504" t="s">
        <v>1770</v>
      </c>
      <c r="F504" t="str">
        <f>VLOOKUP(E504,Clases!A:B,2,0)</f>
        <v>Insumos de Corte</v>
      </c>
      <c r="G504" t="s">
        <v>29</v>
      </c>
      <c r="H504">
        <v>36</v>
      </c>
      <c r="I504" s="14">
        <v>1</v>
      </c>
      <c r="J504" s="15">
        <v>1138524.716</v>
      </c>
      <c r="K504" s="15">
        <f t="shared" si="14"/>
        <v>1138524.716</v>
      </c>
      <c r="L504" s="20">
        <f t="shared" si="15"/>
        <v>4.7358126105943171E-4</v>
      </c>
    </row>
    <row r="505" spans="1:12" x14ac:dyDescent="0.25">
      <c r="A505">
        <v>1</v>
      </c>
      <c r="B505" t="s">
        <v>11629</v>
      </c>
      <c r="C505" t="s">
        <v>14650</v>
      </c>
      <c r="D505" t="s">
        <v>11630</v>
      </c>
      <c r="E505" t="s">
        <v>1770</v>
      </c>
      <c r="F505" t="str">
        <f>VLOOKUP(E505,Clases!A:B,2,0)</f>
        <v>Insumos de Corte</v>
      </c>
      <c r="G505" t="s">
        <v>29</v>
      </c>
      <c r="H505">
        <v>36</v>
      </c>
      <c r="I505" s="14">
        <v>11</v>
      </c>
      <c r="J505" s="15">
        <v>103488.004</v>
      </c>
      <c r="K505" s="15">
        <f t="shared" si="14"/>
        <v>1138368.044</v>
      </c>
      <c r="L505" s="20">
        <f t="shared" si="15"/>
        <v>4.7351609170272825E-4</v>
      </c>
    </row>
    <row r="506" spans="1:12" x14ac:dyDescent="0.25">
      <c r="A506">
        <v>1</v>
      </c>
      <c r="B506" t="s">
        <v>4602</v>
      </c>
      <c r="C506" t="s">
        <v>14648</v>
      </c>
      <c r="D506" t="s">
        <v>4603</v>
      </c>
      <c r="E506" t="s">
        <v>1725</v>
      </c>
      <c r="F506" t="str">
        <f>VLOOKUP(E506,Clases!A:B,2,0)</f>
        <v>Elementos Electricos</v>
      </c>
      <c r="G506" t="s">
        <v>29</v>
      </c>
      <c r="H506">
        <v>36</v>
      </c>
      <c r="I506" s="14">
        <v>4</v>
      </c>
      <c r="J506" s="15">
        <v>284000</v>
      </c>
      <c r="K506" s="15">
        <f t="shared" si="14"/>
        <v>1136000</v>
      </c>
      <c r="L506" s="20">
        <f t="shared" si="15"/>
        <v>4.7253107903852864E-4</v>
      </c>
    </row>
    <row r="507" spans="1:12" x14ac:dyDescent="0.25">
      <c r="A507">
        <v>1</v>
      </c>
      <c r="B507" t="s">
        <v>11763</v>
      </c>
      <c r="C507" t="s">
        <v>14650</v>
      </c>
      <c r="D507" t="s">
        <v>11764</v>
      </c>
      <c r="E507" t="s">
        <v>1770</v>
      </c>
      <c r="F507" t="str">
        <f>VLOOKUP(E507,Clases!A:B,2,0)</f>
        <v>Insumos de Corte</v>
      </c>
      <c r="G507" t="s">
        <v>29</v>
      </c>
      <c r="H507">
        <v>36</v>
      </c>
      <c r="I507" s="14">
        <v>2</v>
      </c>
      <c r="J507" s="15">
        <v>567033.33700000006</v>
      </c>
      <c r="K507" s="15">
        <f t="shared" si="14"/>
        <v>1134066.6740000001</v>
      </c>
      <c r="L507" s="20">
        <f t="shared" si="15"/>
        <v>4.7172689187223183E-4</v>
      </c>
    </row>
    <row r="508" spans="1:12" x14ac:dyDescent="0.25">
      <c r="A508">
        <v>1</v>
      </c>
      <c r="B508" t="s">
        <v>11908</v>
      </c>
      <c r="C508" t="s">
        <v>14650</v>
      </c>
      <c r="D508" t="s">
        <v>11909</v>
      </c>
      <c r="E508" t="s">
        <v>10941</v>
      </c>
      <c r="F508" t="str">
        <f>VLOOKUP(E508,Clases!A:B,2,0)</f>
        <v>Preprensa Insumos</v>
      </c>
      <c r="G508" t="s">
        <v>116</v>
      </c>
      <c r="H508">
        <v>36</v>
      </c>
      <c r="I508" s="14">
        <v>35</v>
      </c>
      <c r="J508" s="15">
        <v>32400</v>
      </c>
      <c r="K508" s="15">
        <f t="shared" si="14"/>
        <v>1134000</v>
      </c>
      <c r="L508" s="20">
        <f t="shared" si="15"/>
        <v>4.7169915812472844E-4</v>
      </c>
    </row>
    <row r="509" spans="1:12" x14ac:dyDescent="0.25">
      <c r="A509">
        <v>1</v>
      </c>
      <c r="B509" t="s">
        <v>7309</v>
      </c>
      <c r="C509" t="s">
        <v>14648</v>
      </c>
      <c r="D509" t="s">
        <v>7310</v>
      </c>
      <c r="E509" t="s">
        <v>1859</v>
      </c>
      <c r="F509" t="str">
        <f>VLOOKUP(E509,Clases!A:B,2,0)</f>
        <v>Elementos Electronicos</v>
      </c>
      <c r="G509" t="s">
        <v>29</v>
      </c>
      <c r="H509">
        <v>36</v>
      </c>
      <c r="I509" s="14">
        <v>1</v>
      </c>
      <c r="J509" s="15">
        <v>1132726.666</v>
      </c>
      <c r="K509" s="15">
        <f t="shared" si="14"/>
        <v>1132726.666</v>
      </c>
      <c r="L509" s="20">
        <f t="shared" si="15"/>
        <v>4.7116950153230198E-4</v>
      </c>
    </row>
    <row r="510" spans="1:12" x14ac:dyDescent="0.25">
      <c r="A510">
        <v>1</v>
      </c>
      <c r="B510" t="s">
        <v>7390</v>
      </c>
      <c r="C510" t="s">
        <v>14648</v>
      </c>
      <c r="D510" t="s">
        <v>7391</v>
      </c>
      <c r="E510" t="s">
        <v>1922</v>
      </c>
      <c r="F510" t="str">
        <f>VLOOKUP(E510,Clases!A:B,2,0)</f>
        <v>Bandas y Correas</v>
      </c>
      <c r="G510" t="s">
        <v>29</v>
      </c>
      <c r="H510">
        <v>36</v>
      </c>
      <c r="I510" s="14">
        <v>5</v>
      </c>
      <c r="J510" s="15">
        <v>225969.59400000001</v>
      </c>
      <c r="K510" s="15">
        <f t="shared" si="14"/>
        <v>1129847.97</v>
      </c>
      <c r="L510" s="20">
        <f t="shared" si="15"/>
        <v>4.6997207782886546E-4</v>
      </c>
    </row>
    <row r="511" spans="1:12" x14ac:dyDescent="0.25">
      <c r="A511">
        <v>1</v>
      </c>
      <c r="B511" t="s">
        <v>11608</v>
      </c>
      <c r="C511" t="s">
        <v>14650</v>
      </c>
      <c r="D511" t="s">
        <v>11609</v>
      </c>
      <c r="E511" t="s">
        <v>1770</v>
      </c>
      <c r="F511" t="str">
        <f>VLOOKUP(E511,Clases!A:B,2,0)</f>
        <v>Insumos de Corte</v>
      </c>
      <c r="G511" t="s">
        <v>29</v>
      </c>
      <c r="H511">
        <v>36</v>
      </c>
      <c r="I511" s="14">
        <v>3</v>
      </c>
      <c r="J511" s="15">
        <v>375639.38099999999</v>
      </c>
      <c r="K511" s="15">
        <f t="shared" si="14"/>
        <v>1126918.1429999999</v>
      </c>
      <c r="L511" s="20">
        <f t="shared" si="15"/>
        <v>4.6875338565130714E-4</v>
      </c>
    </row>
    <row r="512" spans="1:12" x14ac:dyDescent="0.25">
      <c r="A512">
        <v>1</v>
      </c>
      <c r="B512" t="s">
        <v>8934</v>
      </c>
      <c r="C512" t="s">
        <v>14648</v>
      </c>
      <c r="D512" t="s">
        <v>8935</v>
      </c>
      <c r="E512" t="s">
        <v>433</v>
      </c>
      <c r="F512" t="str">
        <f>VLOOKUP(E512,Clases!A:B,2,0)</f>
        <v>Insumos y Suministros Pdn</v>
      </c>
      <c r="G512" t="s">
        <v>29</v>
      </c>
      <c r="H512">
        <v>36</v>
      </c>
      <c r="I512" s="14">
        <v>11</v>
      </c>
      <c r="J512" s="15">
        <v>102094.689</v>
      </c>
      <c r="K512" s="15">
        <f t="shared" si="14"/>
        <v>1123041.5789999999</v>
      </c>
      <c r="L512" s="20">
        <f t="shared" si="15"/>
        <v>4.6714088831866462E-4</v>
      </c>
    </row>
    <row r="513" spans="1:12" x14ac:dyDescent="0.25">
      <c r="A513">
        <v>1</v>
      </c>
      <c r="B513" t="s">
        <v>1773</v>
      </c>
      <c r="C513" t="s">
        <v>14648</v>
      </c>
      <c r="D513" t="s">
        <v>1774</v>
      </c>
      <c r="E513" t="s">
        <v>1719</v>
      </c>
      <c r="F513" t="str">
        <f>VLOOKUP(E513,Clases!A:B,2,0)</f>
        <v>Elementos Mecanicos</v>
      </c>
      <c r="G513" t="s">
        <v>29</v>
      </c>
      <c r="H513">
        <v>36</v>
      </c>
      <c r="I513" s="14">
        <v>1</v>
      </c>
      <c r="J513" s="15">
        <v>1120821.2649999999</v>
      </c>
      <c r="K513" s="15">
        <f t="shared" si="14"/>
        <v>1120821.2649999999</v>
      </c>
      <c r="L513" s="20">
        <f t="shared" si="15"/>
        <v>4.662173254927629E-4</v>
      </c>
    </row>
    <row r="514" spans="1:12" x14ac:dyDescent="0.25">
      <c r="A514">
        <v>1</v>
      </c>
      <c r="B514" t="s">
        <v>3493</v>
      </c>
      <c r="C514" t="s">
        <v>14648</v>
      </c>
      <c r="D514" t="s">
        <v>3494</v>
      </c>
      <c r="E514" t="s">
        <v>1882</v>
      </c>
      <c r="F514" t="str">
        <f>VLOOKUP(E514,Clases!A:B,2,0)</f>
        <v>Elementos Neumaticos</v>
      </c>
      <c r="G514" t="s">
        <v>29</v>
      </c>
      <c r="H514">
        <v>36</v>
      </c>
      <c r="I514" s="14">
        <v>1</v>
      </c>
      <c r="J514" s="15">
        <v>1120654</v>
      </c>
      <c r="K514" s="15">
        <f t="shared" si="14"/>
        <v>1120654</v>
      </c>
      <c r="L514" s="20">
        <f t="shared" si="15"/>
        <v>4.6614774986693952E-4</v>
      </c>
    </row>
    <row r="515" spans="1:12" x14ac:dyDescent="0.25">
      <c r="A515">
        <v>1</v>
      </c>
      <c r="B515" t="s">
        <v>3163</v>
      </c>
      <c r="C515" t="s">
        <v>14648</v>
      </c>
      <c r="D515" t="s">
        <v>3164</v>
      </c>
      <c r="E515" t="s">
        <v>3086</v>
      </c>
      <c r="F515" t="str">
        <f>VLOOKUP(E515,Clases!A:B,2,0)</f>
        <v>Motores Electricos</v>
      </c>
      <c r="G515" t="s">
        <v>29</v>
      </c>
      <c r="H515">
        <v>36</v>
      </c>
      <c r="I515" s="14">
        <v>2</v>
      </c>
      <c r="J515" s="15">
        <v>560248.33400000003</v>
      </c>
      <c r="K515" s="15">
        <f t="shared" si="14"/>
        <v>1120496.6680000001</v>
      </c>
      <c r="L515" s="20">
        <f t="shared" si="15"/>
        <v>4.6608230597633453E-4</v>
      </c>
    </row>
    <row r="516" spans="1:12" x14ac:dyDescent="0.25">
      <c r="A516">
        <v>1</v>
      </c>
      <c r="B516" t="s">
        <v>1817</v>
      </c>
      <c r="C516" t="s">
        <v>14648</v>
      </c>
      <c r="D516" t="s">
        <v>1818</v>
      </c>
      <c r="E516" t="s">
        <v>1816</v>
      </c>
      <c r="F516" t="str">
        <f>VLOOKUP(E516,Clases!A:B,2,0)</f>
        <v>Lubricantes y Aditivos</v>
      </c>
      <c r="G516" t="s">
        <v>882</v>
      </c>
      <c r="H516">
        <v>36</v>
      </c>
      <c r="I516" s="14">
        <v>5</v>
      </c>
      <c r="J516" s="15">
        <v>223200</v>
      </c>
      <c r="K516" s="15">
        <f t="shared" ref="K516:K579" si="16">+I516*J516</f>
        <v>1116000</v>
      </c>
      <c r="L516" s="20">
        <f t="shared" si="15"/>
        <v>4.6421186990052641E-4</v>
      </c>
    </row>
    <row r="517" spans="1:12" x14ac:dyDescent="0.25">
      <c r="A517">
        <v>1</v>
      </c>
      <c r="B517" t="s">
        <v>9360</v>
      </c>
      <c r="C517" t="s">
        <v>14648</v>
      </c>
      <c r="D517" t="s">
        <v>9361</v>
      </c>
      <c r="E517" t="s">
        <v>1859</v>
      </c>
      <c r="F517" t="str">
        <f>VLOOKUP(E517,Clases!A:B,2,0)</f>
        <v>Elementos Electronicos</v>
      </c>
      <c r="G517" t="s">
        <v>29</v>
      </c>
      <c r="H517">
        <v>36</v>
      </c>
      <c r="I517" s="14">
        <v>2</v>
      </c>
      <c r="J517" s="15">
        <v>555661.66099999996</v>
      </c>
      <c r="K517" s="15">
        <f t="shared" si="16"/>
        <v>1111323.3219999999</v>
      </c>
      <c r="L517" s="20">
        <f t="shared" ref="L517:L580" si="17">+K517/$K$4046</f>
        <v>4.6226655678287167E-4</v>
      </c>
    </row>
    <row r="518" spans="1:12" x14ac:dyDescent="0.25">
      <c r="A518">
        <v>1</v>
      </c>
      <c r="B518" t="s">
        <v>8360</v>
      </c>
      <c r="C518" t="s">
        <v>14648</v>
      </c>
      <c r="D518" t="s">
        <v>8361</v>
      </c>
      <c r="E518" t="s">
        <v>1719</v>
      </c>
      <c r="F518" t="str">
        <f>VLOOKUP(E518,Clases!A:B,2,0)</f>
        <v>Elementos Mecanicos</v>
      </c>
      <c r="G518" t="s">
        <v>29</v>
      </c>
      <c r="H518">
        <v>36</v>
      </c>
      <c r="I518" s="14">
        <v>13</v>
      </c>
      <c r="J518" s="15">
        <v>85000</v>
      </c>
      <c r="K518" s="15">
        <f t="shared" si="16"/>
        <v>1105000</v>
      </c>
      <c r="L518" s="20">
        <f t="shared" si="17"/>
        <v>4.5963630487462514E-4</v>
      </c>
    </row>
    <row r="519" spans="1:12" x14ac:dyDescent="0.25">
      <c r="A519">
        <v>1</v>
      </c>
      <c r="B519" t="s">
        <v>1732</v>
      </c>
      <c r="C519" t="s">
        <v>14648</v>
      </c>
      <c r="D519" t="s">
        <v>1733</v>
      </c>
      <c r="E519" t="s">
        <v>1725</v>
      </c>
      <c r="F519" t="str">
        <f>VLOOKUP(E519,Clases!A:B,2,0)</f>
        <v>Elementos Electricos</v>
      </c>
      <c r="G519" t="s">
        <v>29</v>
      </c>
      <c r="H519">
        <v>36</v>
      </c>
      <c r="I519" s="14">
        <v>1</v>
      </c>
      <c r="J519" s="15">
        <v>1104393.4950000001</v>
      </c>
      <c r="K519" s="15">
        <f t="shared" si="16"/>
        <v>1104393.4950000001</v>
      </c>
      <c r="L519" s="20">
        <f t="shared" si="17"/>
        <v>4.59384022777713E-4</v>
      </c>
    </row>
    <row r="520" spans="1:12" x14ac:dyDescent="0.25">
      <c r="A520">
        <v>1</v>
      </c>
      <c r="B520" t="s">
        <v>11887</v>
      </c>
      <c r="C520" t="s">
        <v>14650</v>
      </c>
      <c r="D520" t="s">
        <v>11888</v>
      </c>
      <c r="E520" t="s">
        <v>1770</v>
      </c>
      <c r="F520" t="str">
        <f>VLOOKUP(E520,Clases!A:B,2,0)</f>
        <v>Insumos de Corte</v>
      </c>
      <c r="G520" t="s">
        <v>29</v>
      </c>
      <c r="H520">
        <v>36</v>
      </c>
      <c r="I520" s="14">
        <v>9</v>
      </c>
      <c r="J520" s="15">
        <v>122374.47500000001</v>
      </c>
      <c r="K520" s="15">
        <f t="shared" si="16"/>
        <v>1101370.2750000001</v>
      </c>
      <c r="L520" s="20">
        <f t="shared" si="17"/>
        <v>4.5812648280520347E-4</v>
      </c>
    </row>
    <row r="521" spans="1:12" x14ac:dyDescent="0.25">
      <c r="A521">
        <v>1</v>
      </c>
      <c r="B521" t="s">
        <v>8757</v>
      </c>
      <c r="C521" t="s">
        <v>14648</v>
      </c>
      <c r="D521" t="s">
        <v>8758</v>
      </c>
      <c r="E521" t="s">
        <v>1882</v>
      </c>
      <c r="F521" t="str">
        <f>VLOOKUP(E521,Clases!A:B,2,0)</f>
        <v>Elementos Neumaticos</v>
      </c>
      <c r="G521" t="s">
        <v>29</v>
      </c>
      <c r="H521">
        <v>36</v>
      </c>
      <c r="I521" s="14">
        <v>1</v>
      </c>
      <c r="J521" s="15">
        <v>1101292.98</v>
      </c>
      <c r="K521" s="15">
        <f t="shared" si="16"/>
        <v>1101292.98</v>
      </c>
      <c r="L521" s="20">
        <f t="shared" si="17"/>
        <v>4.5809433114168729E-4</v>
      </c>
    </row>
    <row r="522" spans="1:12" x14ac:dyDescent="0.25">
      <c r="A522">
        <v>1</v>
      </c>
      <c r="B522" t="s">
        <v>8595</v>
      </c>
      <c r="C522" t="s">
        <v>14648</v>
      </c>
      <c r="D522" t="s">
        <v>8596</v>
      </c>
      <c r="E522" t="s">
        <v>1859</v>
      </c>
      <c r="F522" t="str">
        <f>VLOOKUP(E522,Clases!A:B,2,0)</f>
        <v>Elementos Electronicos</v>
      </c>
      <c r="G522" t="s">
        <v>29</v>
      </c>
      <c r="H522">
        <v>36</v>
      </c>
      <c r="I522" s="14">
        <v>4</v>
      </c>
      <c r="J522" s="15">
        <v>274565.59999999998</v>
      </c>
      <c r="K522" s="15">
        <f t="shared" si="16"/>
        <v>1098262.3999999999</v>
      </c>
      <c r="L522" s="20">
        <f t="shared" si="17"/>
        <v>4.5683372970021493E-4</v>
      </c>
    </row>
    <row r="523" spans="1:12" x14ac:dyDescent="0.25">
      <c r="A523">
        <v>1</v>
      </c>
      <c r="B523" t="s">
        <v>9468</v>
      </c>
      <c r="C523" t="s">
        <v>14648</v>
      </c>
      <c r="D523" t="s">
        <v>9469</v>
      </c>
      <c r="E523" t="s">
        <v>1859</v>
      </c>
      <c r="F523" t="str">
        <f>VLOOKUP(E523,Clases!A:B,2,0)</f>
        <v>Elementos Electronicos</v>
      </c>
      <c r="G523" t="s">
        <v>29</v>
      </c>
      <c r="H523">
        <v>36</v>
      </c>
      <c r="I523" s="14">
        <v>1</v>
      </c>
      <c r="J523" s="15">
        <v>1096133.7120000001</v>
      </c>
      <c r="K523" s="15">
        <f t="shared" si="16"/>
        <v>1096133.7120000001</v>
      </c>
      <c r="L523" s="20">
        <f t="shared" si="17"/>
        <v>4.5594827966713718E-4</v>
      </c>
    </row>
    <row r="524" spans="1:12" x14ac:dyDescent="0.25">
      <c r="A524">
        <v>1</v>
      </c>
      <c r="B524" t="s">
        <v>10799</v>
      </c>
      <c r="C524" t="s">
        <v>14650</v>
      </c>
      <c r="D524" t="s">
        <v>10800</v>
      </c>
      <c r="E524" t="s">
        <v>433</v>
      </c>
      <c r="F524" t="str">
        <f>VLOOKUP(E524,Clases!A:B,2,0)</f>
        <v>Insumos y Suministros Pdn</v>
      </c>
      <c r="G524" t="s">
        <v>29</v>
      </c>
      <c r="H524">
        <v>36</v>
      </c>
      <c r="I524" s="14">
        <v>33</v>
      </c>
      <c r="J524" s="15">
        <v>33193.692999999999</v>
      </c>
      <c r="K524" s="15">
        <f t="shared" si="16"/>
        <v>1095391.8689999999</v>
      </c>
      <c r="L524" s="20">
        <f t="shared" si="17"/>
        <v>4.5563970231390899E-4</v>
      </c>
    </row>
    <row r="525" spans="1:12" x14ac:dyDescent="0.25">
      <c r="A525">
        <v>1</v>
      </c>
      <c r="B525" t="s">
        <v>11993</v>
      </c>
      <c r="C525" t="s">
        <v>14650</v>
      </c>
      <c r="D525" t="s">
        <v>11994</v>
      </c>
      <c r="E525" t="s">
        <v>1770</v>
      </c>
      <c r="F525" t="str">
        <f>VLOOKUP(E525,Clases!A:B,2,0)</f>
        <v>Insumos de Corte</v>
      </c>
      <c r="G525" t="s">
        <v>29</v>
      </c>
      <c r="H525">
        <v>36</v>
      </c>
      <c r="I525" s="14">
        <v>11</v>
      </c>
      <c r="J525" s="15">
        <v>99522.27</v>
      </c>
      <c r="K525" s="15">
        <f t="shared" si="16"/>
        <v>1094744.97</v>
      </c>
      <c r="L525" s="20">
        <f t="shared" si="17"/>
        <v>4.5537061791030075E-4</v>
      </c>
    </row>
    <row r="526" spans="1:12" x14ac:dyDescent="0.25">
      <c r="A526">
        <v>1</v>
      </c>
      <c r="B526" t="s">
        <v>2370</v>
      </c>
      <c r="C526" t="s">
        <v>14648</v>
      </c>
      <c r="D526" t="s">
        <v>2371</v>
      </c>
      <c r="E526" t="s">
        <v>1719</v>
      </c>
      <c r="F526" t="str">
        <f>VLOOKUP(E526,Clases!A:B,2,0)</f>
        <v>Elementos Mecanicos</v>
      </c>
      <c r="G526" t="s">
        <v>29</v>
      </c>
      <c r="H526">
        <v>36</v>
      </c>
      <c r="I526" s="14">
        <v>6</v>
      </c>
      <c r="J526" s="15">
        <v>182447.57800000001</v>
      </c>
      <c r="K526" s="15">
        <f t="shared" si="16"/>
        <v>1094685.4680000001</v>
      </c>
      <c r="L526" s="20">
        <f t="shared" si="17"/>
        <v>4.5534586743119438E-4</v>
      </c>
    </row>
    <row r="527" spans="1:12" x14ac:dyDescent="0.25">
      <c r="A527">
        <v>1</v>
      </c>
      <c r="B527" t="s">
        <v>12092</v>
      </c>
      <c r="C527" t="s">
        <v>14650</v>
      </c>
      <c r="D527" t="s">
        <v>12093</v>
      </c>
      <c r="E527" t="s">
        <v>433</v>
      </c>
      <c r="F527" t="str">
        <f>VLOOKUP(E527,Clases!A:B,2,0)</f>
        <v>Insumos y Suministros Pdn</v>
      </c>
      <c r="G527" t="s">
        <v>4920</v>
      </c>
      <c r="H527">
        <v>36</v>
      </c>
      <c r="I527" s="14">
        <v>2.5</v>
      </c>
      <c r="J527" s="15">
        <v>437700</v>
      </c>
      <c r="K527" s="15">
        <f t="shared" si="16"/>
        <v>1094250</v>
      </c>
      <c r="L527" s="20">
        <f t="shared" si="17"/>
        <v>4.5516472996294895E-4</v>
      </c>
    </row>
    <row r="528" spans="1:12" x14ac:dyDescent="0.25">
      <c r="A528">
        <v>1</v>
      </c>
      <c r="B528" t="s">
        <v>5093</v>
      </c>
      <c r="C528" t="s">
        <v>14648</v>
      </c>
      <c r="D528" t="s">
        <v>5094</v>
      </c>
      <c r="E528" t="s">
        <v>1970</v>
      </c>
      <c r="F528" t="str">
        <f>VLOOKUP(E528,Clases!A:B,2,0)</f>
        <v>Rodamientos y Retenedores</v>
      </c>
      <c r="G528" t="s">
        <v>29</v>
      </c>
      <c r="H528">
        <v>36</v>
      </c>
      <c r="I528" s="14">
        <v>1</v>
      </c>
      <c r="J528" s="15">
        <v>1092296.31</v>
      </c>
      <c r="K528" s="15">
        <f t="shared" si="16"/>
        <v>1092296.31</v>
      </c>
      <c r="L528" s="20">
        <f t="shared" si="17"/>
        <v>4.5435207217790779E-4</v>
      </c>
    </row>
    <row r="529" spans="1:12" x14ac:dyDescent="0.25">
      <c r="A529">
        <v>1</v>
      </c>
      <c r="B529" t="s">
        <v>12133</v>
      </c>
      <c r="C529" t="s">
        <v>14650</v>
      </c>
      <c r="D529" t="s">
        <v>12134</v>
      </c>
      <c r="E529" t="s">
        <v>12135</v>
      </c>
      <c r="F529" t="str">
        <f>VLOOKUP(E529,Clases!A:B,2,0)</f>
        <v>Tarjetas</v>
      </c>
      <c r="G529" t="s">
        <v>29</v>
      </c>
      <c r="H529">
        <v>36</v>
      </c>
      <c r="I529" s="14">
        <v>1</v>
      </c>
      <c r="J529" s="15">
        <v>1090192.82</v>
      </c>
      <c r="K529" s="15">
        <f t="shared" si="16"/>
        <v>1090192.82</v>
      </c>
      <c r="L529" s="20">
        <f t="shared" si="17"/>
        <v>4.5347710351642295E-4</v>
      </c>
    </row>
    <row r="530" spans="1:12" x14ac:dyDescent="0.25">
      <c r="A530">
        <v>1</v>
      </c>
      <c r="B530" t="s">
        <v>12275</v>
      </c>
      <c r="C530" t="s">
        <v>14650</v>
      </c>
      <c r="D530" t="s">
        <v>12276</v>
      </c>
      <c r="E530" t="s">
        <v>1816</v>
      </c>
      <c r="F530" t="str">
        <f>VLOOKUP(E530,Clases!A:B,2,0)</f>
        <v>Lubricantes y Aditivos</v>
      </c>
      <c r="G530" t="s">
        <v>882</v>
      </c>
      <c r="H530">
        <v>36</v>
      </c>
      <c r="I530" s="14">
        <v>20</v>
      </c>
      <c r="J530" s="15">
        <v>54370.8</v>
      </c>
      <c r="K530" s="15">
        <f t="shared" si="16"/>
        <v>1087416</v>
      </c>
      <c r="L530" s="20">
        <f t="shared" si="17"/>
        <v>4.5232205620049354E-4</v>
      </c>
    </row>
    <row r="531" spans="1:12" x14ac:dyDescent="0.25">
      <c r="A531">
        <v>1</v>
      </c>
      <c r="B531" t="s">
        <v>7313</v>
      </c>
      <c r="C531" t="s">
        <v>14648</v>
      </c>
      <c r="D531" t="s">
        <v>7314</v>
      </c>
      <c r="E531" t="s">
        <v>1859</v>
      </c>
      <c r="F531" t="str">
        <f>VLOOKUP(E531,Clases!A:B,2,0)</f>
        <v>Elementos Electronicos</v>
      </c>
      <c r="G531" t="s">
        <v>29</v>
      </c>
      <c r="H531">
        <v>36</v>
      </c>
      <c r="I531" s="14">
        <v>1</v>
      </c>
      <c r="J531" s="15">
        <v>1086995.4580000001</v>
      </c>
      <c r="K531" s="15">
        <f t="shared" si="16"/>
        <v>1086995.4580000001</v>
      </c>
      <c r="L531" s="20">
        <f t="shared" si="17"/>
        <v>4.521471273580279E-4</v>
      </c>
    </row>
    <row r="532" spans="1:12" x14ac:dyDescent="0.25">
      <c r="A532">
        <v>1</v>
      </c>
      <c r="B532" t="s">
        <v>8269</v>
      </c>
      <c r="C532" t="s">
        <v>14648</v>
      </c>
      <c r="D532" t="s">
        <v>8270</v>
      </c>
      <c r="E532" t="s">
        <v>2770</v>
      </c>
      <c r="F532" t="str">
        <f>VLOOKUP(E532,Clases!A:B,2,0)</f>
        <v>Elementos Hidraulicos</v>
      </c>
      <c r="G532" t="s">
        <v>29</v>
      </c>
      <c r="H532">
        <v>36</v>
      </c>
      <c r="I532" s="14">
        <v>1</v>
      </c>
      <c r="J532" s="15">
        <v>1086467.57</v>
      </c>
      <c r="K532" s="15">
        <f t="shared" si="16"/>
        <v>1086467.57</v>
      </c>
      <c r="L532" s="20">
        <f t="shared" si="17"/>
        <v>4.5192754682435584E-4</v>
      </c>
    </row>
    <row r="533" spans="1:12" x14ac:dyDescent="0.25">
      <c r="A533">
        <v>1</v>
      </c>
      <c r="B533" t="s">
        <v>10564</v>
      </c>
      <c r="C533" t="s">
        <v>14648</v>
      </c>
      <c r="D533" t="s">
        <v>10565</v>
      </c>
      <c r="E533" t="s">
        <v>1719</v>
      </c>
      <c r="F533" t="str">
        <f>VLOOKUP(E533,Clases!A:B,2,0)</f>
        <v>Elementos Mecanicos</v>
      </c>
      <c r="G533" t="s">
        <v>29</v>
      </c>
      <c r="H533">
        <v>36</v>
      </c>
      <c r="I533" s="14">
        <v>4</v>
      </c>
      <c r="J533" s="15">
        <v>270014.61700000003</v>
      </c>
      <c r="K533" s="15">
        <f t="shared" si="16"/>
        <v>1080058.4680000001</v>
      </c>
      <c r="L533" s="20">
        <f t="shared" si="17"/>
        <v>4.4926161382811638E-4</v>
      </c>
    </row>
    <row r="534" spans="1:12" x14ac:dyDescent="0.25">
      <c r="A534">
        <v>1</v>
      </c>
      <c r="B534" t="s">
        <v>8549</v>
      </c>
      <c r="C534" t="s">
        <v>14648</v>
      </c>
      <c r="D534" t="s">
        <v>8550</v>
      </c>
      <c r="E534" t="s">
        <v>1725</v>
      </c>
      <c r="F534" t="str">
        <f>VLOOKUP(E534,Clases!A:B,2,0)</f>
        <v>Elementos Electricos</v>
      </c>
      <c r="G534" t="s">
        <v>29</v>
      </c>
      <c r="H534">
        <v>36</v>
      </c>
      <c r="I534" s="14">
        <v>4</v>
      </c>
      <c r="J534" s="15">
        <v>269299.658</v>
      </c>
      <c r="K534" s="15">
        <f t="shared" si="16"/>
        <v>1077198.632</v>
      </c>
      <c r="L534" s="20">
        <f t="shared" si="17"/>
        <v>4.4807203513889693E-4</v>
      </c>
    </row>
    <row r="535" spans="1:12" x14ac:dyDescent="0.25">
      <c r="A535">
        <v>1</v>
      </c>
      <c r="B535" t="s">
        <v>3459</v>
      </c>
      <c r="C535" t="s">
        <v>14648</v>
      </c>
      <c r="D535" t="s">
        <v>3460</v>
      </c>
      <c r="E535" t="s">
        <v>1719</v>
      </c>
      <c r="F535" t="str">
        <f>VLOOKUP(E535,Clases!A:B,2,0)</f>
        <v>Elementos Mecanicos</v>
      </c>
      <c r="G535" t="s">
        <v>29</v>
      </c>
      <c r="H535">
        <v>36</v>
      </c>
      <c r="I535" s="14">
        <v>2</v>
      </c>
      <c r="J535" s="15">
        <v>538426.74</v>
      </c>
      <c r="K535" s="15">
        <f t="shared" si="16"/>
        <v>1076853.48</v>
      </c>
      <c r="L535" s="20">
        <f t="shared" si="17"/>
        <v>4.47928465555277E-4</v>
      </c>
    </row>
    <row r="536" spans="1:12" x14ac:dyDescent="0.25">
      <c r="A536">
        <v>1</v>
      </c>
      <c r="B536" t="s">
        <v>12392</v>
      </c>
      <c r="C536" t="s">
        <v>14650</v>
      </c>
      <c r="D536" t="s">
        <v>12393</v>
      </c>
      <c r="E536" t="s">
        <v>433</v>
      </c>
      <c r="F536" t="str">
        <f>VLOOKUP(E536,Clases!A:B,2,0)</f>
        <v>Insumos y Suministros Pdn</v>
      </c>
      <c r="G536" t="s">
        <v>29</v>
      </c>
      <c r="H536">
        <v>36</v>
      </c>
      <c r="I536" s="14">
        <v>2</v>
      </c>
      <c r="J536" s="15">
        <v>536885.63</v>
      </c>
      <c r="K536" s="15">
        <f t="shared" si="16"/>
        <v>1073771.26</v>
      </c>
      <c r="L536" s="20">
        <f t="shared" si="17"/>
        <v>4.4664638391581031E-4</v>
      </c>
    </row>
    <row r="537" spans="1:12" x14ac:dyDescent="0.25">
      <c r="A537">
        <v>1</v>
      </c>
      <c r="B537" t="s">
        <v>11049</v>
      </c>
      <c r="C537" t="s">
        <v>14650</v>
      </c>
      <c r="D537" t="s">
        <v>11050</v>
      </c>
      <c r="E537" t="s">
        <v>11010</v>
      </c>
      <c r="F537" t="str">
        <f>VLOOKUP(E537,Clases!A:B,2,0)</f>
        <v>Art. Numeracion arabiga</v>
      </c>
      <c r="G537" t="s">
        <v>29</v>
      </c>
      <c r="H537">
        <v>36</v>
      </c>
      <c r="I537" s="14">
        <v>5</v>
      </c>
      <c r="J537" s="15">
        <v>214065.96</v>
      </c>
      <c r="K537" s="15">
        <f t="shared" si="16"/>
        <v>1070329.8</v>
      </c>
      <c r="L537" s="20">
        <f t="shared" si="17"/>
        <v>4.4521487264180689E-4</v>
      </c>
    </row>
    <row r="538" spans="1:12" x14ac:dyDescent="0.25">
      <c r="A538">
        <v>1</v>
      </c>
      <c r="B538" t="s">
        <v>8735</v>
      </c>
      <c r="C538" t="s">
        <v>14648</v>
      </c>
      <c r="D538" t="s">
        <v>8736</v>
      </c>
      <c r="E538" t="s">
        <v>1882</v>
      </c>
      <c r="F538" t="str">
        <f>VLOOKUP(E538,Clases!A:B,2,0)</f>
        <v>Elementos Neumaticos</v>
      </c>
      <c r="G538" t="s">
        <v>29</v>
      </c>
      <c r="H538">
        <v>36</v>
      </c>
      <c r="I538" s="14">
        <v>2</v>
      </c>
      <c r="J538" s="15">
        <v>534058.76</v>
      </c>
      <c r="K538" s="15">
        <f t="shared" si="16"/>
        <v>1068117.52</v>
      </c>
      <c r="L538" s="20">
        <f t="shared" si="17"/>
        <v>4.4429465164221585E-4</v>
      </c>
    </row>
    <row r="539" spans="1:12" x14ac:dyDescent="0.25">
      <c r="A539">
        <v>1</v>
      </c>
      <c r="B539" t="s">
        <v>12198</v>
      </c>
      <c r="C539" t="s">
        <v>14650</v>
      </c>
      <c r="D539" t="s">
        <v>12199</v>
      </c>
      <c r="E539" t="s">
        <v>12135</v>
      </c>
      <c r="F539" t="str">
        <f>VLOOKUP(E539,Clases!A:B,2,0)</f>
        <v>Tarjetas</v>
      </c>
      <c r="G539" t="s">
        <v>29</v>
      </c>
      <c r="H539">
        <v>36</v>
      </c>
      <c r="I539" s="14">
        <v>10</v>
      </c>
      <c r="J539" s="15">
        <v>106343.005</v>
      </c>
      <c r="K539" s="15">
        <f t="shared" si="16"/>
        <v>1063430.05</v>
      </c>
      <c r="L539" s="20">
        <f t="shared" si="17"/>
        <v>4.423448494793103E-4</v>
      </c>
    </row>
    <row r="540" spans="1:12" x14ac:dyDescent="0.25">
      <c r="A540">
        <v>1</v>
      </c>
      <c r="B540" t="s">
        <v>9755</v>
      </c>
      <c r="C540" t="s">
        <v>14648</v>
      </c>
      <c r="D540" t="s">
        <v>9756</v>
      </c>
      <c r="E540" t="s">
        <v>1719</v>
      </c>
      <c r="F540" t="str">
        <f>VLOOKUP(E540,Clases!A:B,2,0)</f>
        <v>Elementos Mecanicos</v>
      </c>
      <c r="G540" t="s">
        <v>29</v>
      </c>
      <c r="H540">
        <v>36</v>
      </c>
      <c r="I540" s="14">
        <v>1</v>
      </c>
      <c r="J540" s="15">
        <v>1061947</v>
      </c>
      <c r="K540" s="15">
        <f t="shared" si="16"/>
        <v>1061947</v>
      </c>
      <c r="L540" s="20">
        <f t="shared" si="17"/>
        <v>4.4172795932370456E-4</v>
      </c>
    </row>
    <row r="541" spans="1:12" x14ac:dyDescent="0.25">
      <c r="A541">
        <v>1</v>
      </c>
      <c r="B541" t="s">
        <v>11809</v>
      </c>
      <c r="C541" t="s">
        <v>14650</v>
      </c>
      <c r="D541" t="s">
        <v>11810</v>
      </c>
      <c r="E541" t="s">
        <v>1770</v>
      </c>
      <c r="F541" t="str">
        <f>VLOOKUP(E541,Clases!A:B,2,0)</f>
        <v>Insumos de Corte</v>
      </c>
      <c r="G541" t="s">
        <v>29</v>
      </c>
      <c r="H541">
        <v>36</v>
      </c>
      <c r="I541" s="14">
        <v>5</v>
      </c>
      <c r="J541" s="15">
        <v>211860.723</v>
      </c>
      <c r="K541" s="15">
        <f t="shared" si="16"/>
        <v>1059303.615</v>
      </c>
      <c r="L541" s="20">
        <f t="shared" si="17"/>
        <v>4.4062841569134168E-4</v>
      </c>
    </row>
    <row r="542" spans="1:12" x14ac:dyDescent="0.25">
      <c r="A542">
        <v>1</v>
      </c>
      <c r="B542" t="s">
        <v>12229</v>
      </c>
      <c r="C542" t="s">
        <v>14650</v>
      </c>
      <c r="D542" t="s">
        <v>12231</v>
      </c>
      <c r="E542" t="s">
        <v>433</v>
      </c>
      <c r="F542" t="str">
        <f>VLOOKUP(E542,Clases!A:B,2,0)</f>
        <v>Insumos y Suministros Pdn</v>
      </c>
      <c r="G542" t="s">
        <v>29</v>
      </c>
      <c r="H542">
        <v>36</v>
      </c>
      <c r="I542" s="14">
        <v>1</v>
      </c>
      <c r="J542" s="15">
        <v>1057894.6680000001</v>
      </c>
      <c r="K542" s="15">
        <f t="shared" si="16"/>
        <v>1057894.6680000001</v>
      </c>
      <c r="L542" s="20">
        <f t="shared" si="17"/>
        <v>4.4004234945347367E-4</v>
      </c>
    </row>
    <row r="543" spans="1:12" x14ac:dyDescent="0.25">
      <c r="A543">
        <v>1</v>
      </c>
      <c r="B543" t="s">
        <v>3906</v>
      </c>
      <c r="C543" t="s">
        <v>14648</v>
      </c>
      <c r="D543" t="s">
        <v>3907</v>
      </c>
      <c r="E543" t="s">
        <v>1970</v>
      </c>
      <c r="F543" t="str">
        <f>VLOOKUP(E543,Clases!A:B,2,0)</f>
        <v>Rodamientos y Retenedores</v>
      </c>
      <c r="G543" t="s">
        <v>29</v>
      </c>
      <c r="H543">
        <v>36</v>
      </c>
      <c r="I543" s="14">
        <v>12</v>
      </c>
      <c r="J543" s="15">
        <v>87991.667000000001</v>
      </c>
      <c r="K543" s="15">
        <f t="shared" si="16"/>
        <v>1055900.004</v>
      </c>
      <c r="L543" s="20">
        <f t="shared" si="17"/>
        <v>4.3921264810467141E-4</v>
      </c>
    </row>
    <row r="544" spans="1:12" x14ac:dyDescent="0.25">
      <c r="A544">
        <v>1</v>
      </c>
      <c r="B544" t="s">
        <v>12382</v>
      </c>
      <c r="C544" t="s">
        <v>14650</v>
      </c>
      <c r="D544" t="s">
        <v>12383</v>
      </c>
      <c r="E544" t="s">
        <v>1770</v>
      </c>
      <c r="F544" t="str">
        <f>VLOOKUP(E544,Clases!A:B,2,0)</f>
        <v>Insumos de Corte</v>
      </c>
      <c r="G544" t="s">
        <v>29</v>
      </c>
      <c r="H544">
        <v>36</v>
      </c>
      <c r="I544" s="14">
        <v>8</v>
      </c>
      <c r="J544" s="15">
        <v>131286.54399999999</v>
      </c>
      <c r="K544" s="15">
        <f t="shared" si="16"/>
        <v>1050292.352</v>
      </c>
      <c r="L544" s="20">
        <f t="shared" si="17"/>
        <v>4.3688008661661455E-4</v>
      </c>
    </row>
    <row r="545" spans="1:12" x14ac:dyDescent="0.25">
      <c r="A545">
        <v>1</v>
      </c>
      <c r="B545" t="s">
        <v>3337</v>
      </c>
      <c r="C545" t="s">
        <v>14648</v>
      </c>
      <c r="D545" t="s">
        <v>3338</v>
      </c>
      <c r="E545" t="s">
        <v>1719</v>
      </c>
      <c r="F545" t="str">
        <f>VLOOKUP(E545,Clases!A:B,2,0)</f>
        <v>Elementos Mecanicos</v>
      </c>
      <c r="G545" t="s">
        <v>29</v>
      </c>
      <c r="H545">
        <v>36</v>
      </c>
      <c r="I545" s="14">
        <v>3</v>
      </c>
      <c r="J545" s="15">
        <v>350000</v>
      </c>
      <c r="K545" s="15">
        <f t="shared" si="16"/>
        <v>1050000</v>
      </c>
      <c r="L545" s="20">
        <f t="shared" si="17"/>
        <v>4.3675847974511894E-4</v>
      </c>
    </row>
    <row r="546" spans="1:12" x14ac:dyDescent="0.25">
      <c r="A546">
        <v>1</v>
      </c>
      <c r="B546" t="s">
        <v>7797</v>
      </c>
      <c r="C546" t="s">
        <v>14648</v>
      </c>
      <c r="D546" t="s">
        <v>7798</v>
      </c>
      <c r="E546" t="s">
        <v>1719</v>
      </c>
      <c r="F546" t="str">
        <f>VLOOKUP(E546,Clases!A:B,2,0)</f>
        <v>Elementos Mecanicos</v>
      </c>
      <c r="G546" t="s">
        <v>29</v>
      </c>
      <c r="H546">
        <v>36</v>
      </c>
      <c r="I546" s="14">
        <v>1</v>
      </c>
      <c r="J546" s="15">
        <v>1049725.7339999999</v>
      </c>
      <c r="K546" s="15">
        <f t="shared" si="16"/>
        <v>1049725.7339999999</v>
      </c>
      <c r="L546" s="20">
        <f t="shared" si="17"/>
        <v>4.3664439593444672E-4</v>
      </c>
    </row>
    <row r="547" spans="1:12" x14ac:dyDescent="0.25">
      <c r="A547">
        <v>1</v>
      </c>
      <c r="B547" t="s">
        <v>5117</v>
      </c>
      <c r="C547" t="s">
        <v>14648</v>
      </c>
      <c r="D547" t="s">
        <v>5118</v>
      </c>
      <c r="E547" t="s">
        <v>1970</v>
      </c>
      <c r="F547" t="str">
        <f>VLOOKUP(E547,Clases!A:B,2,0)</f>
        <v>Rodamientos y Retenedores</v>
      </c>
      <c r="G547" t="s">
        <v>29</v>
      </c>
      <c r="H547">
        <v>36</v>
      </c>
      <c r="I547" s="14">
        <v>1</v>
      </c>
      <c r="J547" s="15">
        <v>1049426.173</v>
      </c>
      <c r="K547" s="15">
        <f t="shared" si="16"/>
        <v>1049426.173</v>
      </c>
      <c r="L547" s="20">
        <f t="shared" si="17"/>
        <v>4.3651979040401726E-4</v>
      </c>
    </row>
    <row r="548" spans="1:12" x14ac:dyDescent="0.25">
      <c r="A548">
        <v>1</v>
      </c>
      <c r="B548" t="s">
        <v>5178</v>
      </c>
      <c r="C548" t="s">
        <v>14648</v>
      </c>
      <c r="D548" t="s">
        <v>5179</v>
      </c>
      <c r="E548" t="s">
        <v>1719</v>
      </c>
      <c r="F548" t="str">
        <f>VLOOKUP(E548,Clases!A:B,2,0)</f>
        <v>Elementos Mecanicos</v>
      </c>
      <c r="G548" t="s">
        <v>29</v>
      </c>
      <c r="H548">
        <v>36</v>
      </c>
      <c r="I548" s="14">
        <v>1</v>
      </c>
      <c r="J548" s="15">
        <v>1048000</v>
      </c>
      <c r="K548" s="15">
        <f t="shared" si="16"/>
        <v>1048000</v>
      </c>
      <c r="L548" s="20">
        <f t="shared" si="17"/>
        <v>4.3592655883131868E-4</v>
      </c>
    </row>
    <row r="549" spans="1:12" x14ac:dyDescent="0.25">
      <c r="A549">
        <v>1</v>
      </c>
      <c r="B549" t="s">
        <v>10661</v>
      </c>
      <c r="C549" t="s">
        <v>14648</v>
      </c>
      <c r="D549" t="s">
        <v>10662</v>
      </c>
      <c r="E549" t="s">
        <v>1725</v>
      </c>
      <c r="F549" t="str">
        <f>VLOOKUP(E549,Clases!A:B,2,0)</f>
        <v>Elementos Electricos</v>
      </c>
      <c r="G549" t="s">
        <v>882</v>
      </c>
      <c r="H549">
        <v>36</v>
      </c>
      <c r="I549" s="14">
        <v>4</v>
      </c>
      <c r="J549" s="15">
        <v>261940</v>
      </c>
      <c r="K549" s="15">
        <f t="shared" si="16"/>
        <v>1047760</v>
      </c>
      <c r="L549" s="20">
        <f t="shared" si="17"/>
        <v>4.3582672832166269E-4</v>
      </c>
    </row>
    <row r="550" spans="1:12" x14ac:dyDescent="0.25">
      <c r="A550">
        <v>1</v>
      </c>
      <c r="B550" t="s">
        <v>4768</v>
      </c>
      <c r="C550" t="s">
        <v>14648</v>
      </c>
      <c r="D550" t="s">
        <v>4769</v>
      </c>
      <c r="E550" t="s">
        <v>1859</v>
      </c>
      <c r="F550" t="str">
        <f>VLOOKUP(E550,Clases!A:B,2,0)</f>
        <v>Elementos Electronicos</v>
      </c>
      <c r="G550" t="s">
        <v>29</v>
      </c>
      <c r="H550">
        <v>36</v>
      </c>
      <c r="I550" s="14">
        <v>6</v>
      </c>
      <c r="J550" s="15">
        <v>174200.05600000001</v>
      </c>
      <c r="K550" s="15">
        <f t="shared" si="16"/>
        <v>1045200.3360000001</v>
      </c>
      <c r="L550" s="20">
        <f t="shared" si="17"/>
        <v>4.3476200931471197E-4</v>
      </c>
    </row>
    <row r="551" spans="1:12" x14ac:dyDescent="0.25">
      <c r="A551">
        <v>1</v>
      </c>
      <c r="B551" t="s">
        <v>1804</v>
      </c>
      <c r="C551" t="s">
        <v>14648</v>
      </c>
      <c r="D551" t="s">
        <v>1805</v>
      </c>
      <c r="E551" t="s">
        <v>1719</v>
      </c>
      <c r="F551" t="str">
        <f>VLOOKUP(E551,Clases!A:B,2,0)</f>
        <v>Elementos Mecanicos</v>
      </c>
      <c r="G551" t="s">
        <v>29</v>
      </c>
      <c r="H551">
        <v>36</v>
      </c>
      <c r="I551" s="14">
        <v>1</v>
      </c>
      <c r="J551" s="15">
        <v>1042674.817</v>
      </c>
      <c r="K551" s="15">
        <f t="shared" si="16"/>
        <v>1042674.817</v>
      </c>
      <c r="L551" s="20">
        <f t="shared" si="17"/>
        <v>4.3371149327756201E-4</v>
      </c>
    </row>
    <row r="552" spans="1:12" x14ac:dyDescent="0.25">
      <c r="A552">
        <v>1</v>
      </c>
      <c r="B552" t="s">
        <v>4491</v>
      </c>
      <c r="C552" t="s">
        <v>14648</v>
      </c>
      <c r="D552" t="s">
        <v>4492</v>
      </c>
      <c r="E552" t="s">
        <v>1859</v>
      </c>
      <c r="F552" t="str">
        <f>VLOOKUP(E552,Clases!A:B,2,0)</f>
        <v>Elementos Electronicos</v>
      </c>
      <c r="G552" t="s">
        <v>29</v>
      </c>
      <c r="H552">
        <v>36</v>
      </c>
      <c r="I552" s="14">
        <v>2</v>
      </c>
      <c r="J552" s="15">
        <v>520000</v>
      </c>
      <c r="K552" s="15">
        <f t="shared" si="16"/>
        <v>1040000</v>
      </c>
      <c r="L552" s="20">
        <f t="shared" si="17"/>
        <v>4.325988751761178E-4</v>
      </c>
    </row>
    <row r="553" spans="1:12" x14ac:dyDescent="0.25">
      <c r="A553">
        <v>1</v>
      </c>
      <c r="B553" t="s">
        <v>7924</v>
      </c>
      <c r="C553" t="s">
        <v>14648</v>
      </c>
      <c r="D553" t="s">
        <v>7925</v>
      </c>
      <c r="E553" t="s">
        <v>1719</v>
      </c>
      <c r="F553" t="str">
        <f>VLOOKUP(E553,Clases!A:B,2,0)</f>
        <v>Elementos Mecanicos</v>
      </c>
      <c r="G553" t="s">
        <v>29</v>
      </c>
      <c r="H553">
        <v>36</v>
      </c>
      <c r="I553" s="14">
        <v>2</v>
      </c>
      <c r="J553" s="15">
        <v>519815.67</v>
      </c>
      <c r="K553" s="15">
        <f t="shared" si="16"/>
        <v>1039631.34</v>
      </c>
      <c r="L553" s="20">
        <f t="shared" si="17"/>
        <v>4.3244552719407697E-4</v>
      </c>
    </row>
    <row r="554" spans="1:12" x14ac:dyDescent="0.25">
      <c r="A554">
        <v>1</v>
      </c>
      <c r="B554" t="s">
        <v>10102</v>
      </c>
      <c r="C554" t="s">
        <v>14648</v>
      </c>
      <c r="D554" t="s">
        <v>10103</v>
      </c>
      <c r="E554" t="s">
        <v>1719</v>
      </c>
      <c r="F554" t="str">
        <f>VLOOKUP(E554,Clases!A:B,2,0)</f>
        <v>Elementos Mecanicos</v>
      </c>
      <c r="G554" t="s">
        <v>29</v>
      </c>
      <c r="H554">
        <v>36</v>
      </c>
      <c r="I554" s="14">
        <v>1</v>
      </c>
      <c r="J554" s="15">
        <v>1038226.993</v>
      </c>
      <c r="K554" s="15">
        <f t="shared" si="16"/>
        <v>1038226.993</v>
      </c>
      <c r="L554" s="20">
        <f t="shared" si="17"/>
        <v>4.318613743743107E-4</v>
      </c>
    </row>
    <row r="555" spans="1:12" x14ac:dyDescent="0.25">
      <c r="A555">
        <v>1</v>
      </c>
      <c r="B555" t="s">
        <v>10104</v>
      </c>
      <c r="C555" t="s">
        <v>14648</v>
      </c>
      <c r="D555" t="s">
        <v>10103</v>
      </c>
      <c r="E555" t="s">
        <v>1719</v>
      </c>
      <c r="F555" t="str">
        <f>VLOOKUP(E555,Clases!A:B,2,0)</f>
        <v>Elementos Mecanicos</v>
      </c>
      <c r="G555" t="s">
        <v>29</v>
      </c>
      <c r="H555">
        <v>36</v>
      </c>
      <c r="I555" s="14">
        <v>1</v>
      </c>
      <c r="J555" s="15">
        <v>1038226.993</v>
      </c>
      <c r="K555" s="15">
        <f t="shared" si="16"/>
        <v>1038226.993</v>
      </c>
      <c r="L555" s="20">
        <f t="shared" si="17"/>
        <v>4.318613743743107E-4</v>
      </c>
    </row>
    <row r="556" spans="1:12" x14ac:dyDescent="0.25">
      <c r="A556">
        <v>1</v>
      </c>
      <c r="B556" t="s">
        <v>7688</v>
      </c>
      <c r="C556" t="s">
        <v>14648</v>
      </c>
      <c r="D556" t="s">
        <v>7689</v>
      </c>
      <c r="E556" t="s">
        <v>2770</v>
      </c>
      <c r="F556" t="str">
        <f>VLOOKUP(E556,Clases!A:B,2,0)</f>
        <v>Elementos Hidraulicos</v>
      </c>
      <c r="G556" t="s">
        <v>29</v>
      </c>
      <c r="H556">
        <v>36</v>
      </c>
      <c r="I556" s="14">
        <v>2</v>
      </c>
      <c r="J556" s="15">
        <v>517798.402</v>
      </c>
      <c r="K556" s="15">
        <f t="shared" si="16"/>
        <v>1035596.804</v>
      </c>
      <c r="L556" s="20">
        <f t="shared" si="17"/>
        <v>4.3076731975613702E-4</v>
      </c>
    </row>
    <row r="557" spans="1:12" x14ac:dyDescent="0.25">
      <c r="A557">
        <v>1</v>
      </c>
      <c r="B557" t="s">
        <v>12380</v>
      </c>
      <c r="C557" t="s">
        <v>14650</v>
      </c>
      <c r="D557" t="s">
        <v>12381</v>
      </c>
      <c r="E557" t="s">
        <v>1770</v>
      </c>
      <c r="F557" t="str">
        <f>VLOOKUP(E557,Clases!A:B,2,0)</f>
        <v>Insumos de Corte</v>
      </c>
      <c r="G557" t="s">
        <v>29</v>
      </c>
      <c r="H557">
        <v>36</v>
      </c>
      <c r="I557" s="14">
        <v>2</v>
      </c>
      <c r="J557" s="15">
        <v>515564.29700000002</v>
      </c>
      <c r="K557" s="15">
        <f t="shared" si="16"/>
        <v>1031128.594</v>
      </c>
      <c r="L557" s="20">
        <f t="shared" si="17"/>
        <v>4.2890872108301142E-4</v>
      </c>
    </row>
    <row r="558" spans="1:12" x14ac:dyDescent="0.25">
      <c r="A558">
        <v>1</v>
      </c>
      <c r="B558" t="s">
        <v>7916</v>
      </c>
      <c r="C558" t="s">
        <v>14648</v>
      </c>
      <c r="D558" t="s">
        <v>7917</v>
      </c>
      <c r="E558" t="s">
        <v>3349</v>
      </c>
      <c r="F558" t="str">
        <f>VLOOKUP(E558,Clases!A:B,2,0)</f>
        <v>Tubos y Mangueras</v>
      </c>
      <c r="G558" t="s">
        <v>716</v>
      </c>
      <c r="H558">
        <v>36</v>
      </c>
      <c r="I558" s="14">
        <v>17.190000000000001</v>
      </c>
      <c r="J558" s="15">
        <v>59881.625</v>
      </c>
      <c r="K558" s="15">
        <f t="shared" si="16"/>
        <v>1029365.13375</v>
      </c>
      <c r="L558" s="20">
        <f t="shared" si="17"/>
        <v>4.2817519135169619E-4</v>
      </c>
    </row>
    <row r="559" spans="1:12" x14ac:dyDescent="0.25">
      <c r="A559">
        <v>1</v>
      </c>
      <c r="B559" t="s">
        <v>3069</v>
      </c>
      <c r="C559" t="s">
        <v>14648</v>
      </c>
      <c r="D559" t="s">
        <v>3070</v>
      </c>
      <c r="E559" t="s">
        <v>2094</v>
      </c>
      <c r="F559" t="str">
        <f>VLOOKUP(E559,Clases!A:B,2,0)</f>
        <v>Engranes y Piñones</v>
      </c>
      <c r="G559" t="s">
        <v>29</v>
      </c>
      <c r="H559">
        <v>36</v>
      </c>
      <c r="I559" s="14">
        <v>2</v>
      </c>
      <c r="J559" s="15">
        <v>514550.86499999999</v>
      </c>
      <c r="K559" s="15">
        <f t="shared" si="16"/>
        <v>1029101.73</v>
      </c>
      <c r="L559" s="20">
        <f t="shared" si="17"/>
        <v>4.2806562580749701E-4</v>
      </c>
    </row>
    <row r="560" spans="1:12" x14ac:dyDescent="0.25">
      <c r="A560">
        <v>1</v>
      </c>
      <c r="B560" t="s">
        <v>3073</v>
      </c>
      <c r="C560" t="s">
        <v>14648</v>
      </c>
      <c r="D560" t="s">
        <v>3074</v>
      </c>
      <c r="E560" t="s">
        <v>2094</v>
      </c>
      <c r="F560" t="str">
        <f>VLOOKUP(E560,Clases!A:B,2,0)</f>
        <v>Engranes y Piñones</v>
      </c>
      <c r="G560" t="s">
        <v>29</v>
      </c>
      <c r="H560">
        <v>36</v>
      </c>
      <c r="I560" s="14">
        <v>2</v>
      </c>
      <c r="J560" s="15">
        <v>514550.86499999999</v>
      </c>
      <c r="K560" s="15">
        <f t="shared" si="16"/>
        <v>1029101.73</v>
      </c>
      <c r="L560" s="20">
        <f t="shared" si="17"/>
        <v>4.2806562580749701E-4</v>
      </c>
    </row>
    <row r="561" spans="1:12" x14ac:dyDescent="0.25">
      <c r="A561">
        <v>1</v>
      </c>
      <c r="B561" t="s">
        <v>10474</v>
      </c>
      <c r="C561" t="s">
        <v>14648</v>
      </c>
      <c r="D561" t="s">
        <v>10475</v>
      </c>
      <c r="E561" t="s">
        <v>1719</v>
      </c>
      <c r="F561" t="str">
        <f>VLOOKUP(E561,Clases!A:B,2,0)</f>
        <v>Elementos Mecanicos</v>
      </c>
      <c r="G561" t="s">
        <v>29</v>
      </c>
      <c r="H561">
        <v>36</v>
      </c>
      <c r="I561" s="14">
        <v>20</v>
      </c>
      <c r="J561" s="15">
        <v>51111.997000000003</v>
      </c>
      <c r="K561" s="15">
        <f t="shared" si="16"/>
        <v>1022239.9400000001</v>
      </c>
      <c r="L561" s="20">
        <f t="shared" si="17"/>
        <v>4.2521139250394438E-4</v>
      </c>
    </row>
    <row r="562" spans="1:12" x14ac:dyDescent="0.25">
      <c r="A562">
        <v>1</v>
      </c>
      <c r="B562" t="s">
        <v>10560</v>
      </c>
      <c r="C562" t="s">
        <v>14648</v>
      </c>
      <c r="D562" t="s">
        <v>10561</v>
      </c>
      <c r="E562" t="s">
        <v>2094</v>
      </c>
      <c r="F562" t="str">
        <f>VLOOKUP(E562,Clases!A:B,2,0)</f>
        <v>Engranes y Piñones</v>
      </c>
      <c r="G562" t="s">
        <v>29</v>
      </c>
      <c r="H562">
        <v>36</v>
      </c>
      <c r="I562" s="14">
        <v>3</v>
      </c>
      <c r="J562" s="15">
        <v>340000</v>
      </c>
      <c r="K562" s="15">
        <f t="shared" si="16"/>
        <v>1020000</v>
      </c>
      <c r="L562" s="20">
        <f t="shared" si="17"/>
        <v>4.2427966603811551E-4</v>
      </c>
    </row>
    <row r="563" spans="1:12" x14ac:dyDescent="0.25">
      <c r="A563">
        <v>1</v>
      </c>
      <c r="B563" t="s">
        <v>8936</v>
      </c>
      <c r="C563" t="s">
        <v>14648</v>
      </c>
      <c r="D563" t="s">
        <v>8935</v>
      </c>
      <c r="E563" t="s">
        <v>433</v>
      </c>
      <c r="F563" t="str">
        <f>VLOOKUP(E563,Clases!A:B,2,0)</f>
        <v>Insumos y Suministros Pdn</v>
      </c>
      <c r="G563" t="s">
        <v>29</v>
      </c>
      <c r="H563">
        <v>36</v>
      </c>
      <c r="I563" s="14">
        <v>10</v>
      </c>
      <c r="J563" s="15">
        <v>101372.39200000001</v>
      </c>
      <c r="K563" s="15">
        <f t="shared" si="16"/>
        <v>1013723.92</v>
      </c>
      <c r="L563" s="20">
        <f t="shared" si="17"/>
        <v>4.2166906493377386E-4</v>
      </c>
    </row>
    <row r="564" spans="1:12" x14ac:dyDescent="0.25">
      <c r="A564">
        <v>1</v>
      </c>
      <c r="B564" t="s">
        <v>1870</v>
      </c>
      <c r="C564" t="s">
        <v>14648</v>
      </c>
      <c r="D564" t="s">
        <v>1871</v>
      </c>
      <c r="E564" t="s">
        <v>1859</v>
      </c>
      <c r="F564" t="str">
        <f>VLOOKUP(E564,Clases!A:B,2,0)</f>
        <v>Elementos Electronicos</v>
      </c>
      <c r="G564" t="s">
        <v>29</v>
      </c>
      <c r="H564">
        <v>36</v>
      </c>
      <c r="I564" s="14">
        <v>2</v>
      </c>
      <c r="J564" s="15">
        <v>504833.10800000001</v>
      </c>
      <c r="K564" s="15">
        <f t="shared" si="16"/>
        <v>1009666.216</v>
      </c>
      <c r="L564" s="20">
        <f t="shared" si="17"/>
        <v>4.1998122052396843E-4</v>
      </c>
    </row>
    <row r="565" spans="1:12" x14ac:dyDescent="0.25">
      <c r="A565">
        <v>1</v>
      </c>
      <c r="B565" t="s">
        <v>8695</v>
      </c>
      <c r="C565" t="s">
        <v>14648</v>
      </c>
      <c r="D565" t="s">
        <v>8696</v>
      </c>
      <c r="E565" t="s">
        <v>1725</v>
      </c>
      <c r="F565" t="str">
        <f>VLOOKUP(E565,Clases!A:B,2,0)</f>
        <v>Elementos Electricos</v>
      </c>
      <c r="G565" t="s">
        <v>29</v>
      </c>
      <c r="H565">
        <v>36</v>
      </c>
      <c r="I565" s="14">
        <v>4</v>
      </c>
      <c r="J565" s="15">
        <v>251841.98699999999</v>
      </c>
      <c r="K565" s="15">
        <f t="shared" si="16"/>
        <v>1007367.948</v>
      </c>
      <c r="L565" s="20">
        <f t="shared" si="17"/>
        <v>4.1902523191660951E-4</v>
      </c>
    </row>
    <row r="566" spans="1:12" x14ac:dyDescent="0.25">
      <c r="A566">
        <v>1</v>
      </c>
      <c r="B566" t="s">
        <v>10980</v>
      </c>
      <c r="C566" t="s">
        <v>14650</v>
      </c>
      <c r="D566" t="s">
        <v>10981</v>
      </c>
      <c r="E566" t="s">
        <v>10941</v>
      </c>
      <c r="F566" t="str">
        <f>VLOOKUP(E566,Clases!A:B,2,0)</f>
        <v>Preprensa Insumos</v>
      </c>
      <c r="G566" t="s">
        <v>882</v>
      </c>
      <c r="H566">
        <v>36</v>
      </c>
      <c r="I566" s="14">
        <v>33</v>
      </c>
      <c r="J566" s="15">
        <v>30440</v>
      </c>
      <c r="K566" s="15">
        <f t="shared" si="16"/>
        <v>1004520</v>
      </c>
      <c r="L566" s="20">
        <f t="shared" si="17"/>
        <v>4.1784059816530179E-4</v>
      </c>
    </row>
    <row r="567" spans="1:12" x14ac:dyDescent="0.25">
      <c r="A567">
        <v>1</v>
      </c>
      <c r="B567" t="s">
        <v>7416</v>
      </c>
      <c r="C567" t="s">
        <v>14648</v>
      </c>
      <c r="D567" t="s">
        <v>7417</v>
      </c>
      <c r="E567" t="s">
        <v>1859</v>
      </c>
      <c r="F567" t="str">
        <f>VLOOKUP(E567,Clases!A:B,2,0)</f>
        <v>Elementos Electronicos</v>
      </c>
      <c r="G567" t="s">
        <v>29</v>
      </c>
      <c r="H567">
        <v>36</v>
      </c>
      <c r="I567" s="14">
        <v>1</v>
      </c>
      <c r="J567" s="15">
        <v>1003492.5</v>
      </c>
      <c r="K567" s="15">
        <f t="shared" si="16"/>
        <v>1003492.5</v>
      </c>
      <c r="L567" s="20">
        <f t="shared" si="17"/>
        <v>4.1741319879583688E-4</v>
      </c>
    </row>
    <row r="568" spans="1:12" x14ac:dyDescent="0.25">
      <c r="A568">
        <v>1</v>
      </c>
      <c r="B568" t="s">
        <v>2690</v>
      </c>
      <c r="C568" t="s">
        <v>14648</v>
      </c>
      <c r="D568" t="s">
        <v>2691</v>
      </c>
      <c r="E568" t="s">
        <v>1719</v>
      </c>
      <c r="F568" t="str">
        <f>VLOOKUP(E568,Clases!A:B,2,0)</f>
        <v>Elementos Mecanicos</v>
      </c>
      <c r="G568" t="s">
        <v>29</v>
      </c>
      <c r="H568">
        <v>36</v>
      </c>
      <c r="I568" s="14">
        <v>2</v>
      </c>
      <c r="J568" s="15">
        <v>501110.08500000002</v>
      </c>
      <c r="K568" s="15">
        <f t="shared" si="16"/>
        <v>1002220.17</v>
      </c>
      <c r="L568" s="20">
        <f t="shared" si="17"/>
        <v>4.1688395982770923E-4</v>
      </c>
    </row>
    <row r="569" spans="1:12" x14ac:dyDescent="0.25">
      <c r="A569">
        <v>1</v>
      </c>
      <c r="B569" t="s">
        <v>2475</v>
      </c>
      <c r="C569" t="s">
        <v>14648</v>
      </c>
      <c r="D569" t="s">
        <v>2476</v>
      </c>
      <c r="E569" t="s">
        <v>1719</v>
      </c>
      <c r="F569" t="str">
        <f>VLOOKUP(E569,Clases!A:B,2,0)</f>
        <v>Elementos Mecanicos</v>
      </c>
      <c r="G569" t="s">
        <v>29</v>
      </c>
      <c r="H569">
        <v>36</v>
      </c>
      <c r="I569" s="14">
        <v>1</v>
      </c>
      <c r="J569" s="15">
        <v>1000138.8149999999</v>
      </c>
      <c r="K569" s="15">
        <f t="shared" si="16"/>
        <v>1000138.8149999999</v>
      </c>
      <c r="L569" s="20">
        <f t="shared" si="17"/>
        <v>4.1601819845093785E-4</v>
      </c>
    </row>
    <row r="570" spans="1:12" x14ac:dyDescent="0.25">
      <c r="A570">
        <v>1</v>
      </c>
      <c r="B570" t="s">
        <v>10009</v>
      </c>
      <c r="C570" t="s">
        <v>14648</v>
      </c>
      <c r="D570" t="s">
        <v>10010</v>
      </c>
      <c r="E570" t="s">
        <v>1719</v>
      </c>
      <c r="F570" t="str">
        <f>VLOOKUP(E570,Clases!A:B,2,0)</f>
        <v>Elementos Mecanicos</v>
      </c>
      <c r="G570" t="s">
        <v>29</v>
      </c>
      <c r="H570">
        <v>36</v>
      </c>
      <c r="I570" s="14">
        <v>2</v>
      </c>
      <c r="J570" s="15">
        <v>499950.82500000001</v>
      </c>
      <c r="K570" s="15">
        <f t="shared" si="16"/>
        <v>999901.65</v>
      </c>
      <c r="L570" s="20">
        <f t="shared" si="17"/>
        <v>4.1591954718917716E-4</v>
      </c>
    </row>
    <row r="571" spans="1:12" x14ac:dyDescent="0.25">
      <c r="A571">
        <v>1</v>
      </c>
      <c r="B571" t="s">
        <v>10361</v>
      </c>
      <c r="C571" t="s">
        <v>14648</v>
      </c>
      <c r="D571" t="s">
        <v>10362</v>
      </c>
      <c r="E571" t="s">
        <v>4937</v>
      </c>
      <c r="F571" t="str">
        <f>VLOOKUP(E571,Clases!A:B,2,0)</f>
        <v>Repuestos y Refacciones</v>
      </c>
      <c r="G571" t="s">
        <v>29</v>
      </c>
      <c r="H571">
        <v>36</v>
      </c>
      <c r="I571" s="14">
        <v>1</v>
      </c>
      <c r="J571" s="15">
        <v>999187</v>
      </c>
      <c r="K571" s="15">
        <f t="shared" si="16"/>
        <v>999187</v>
      </c>
      <c r="L571" s="20">
        <f t="shared" si="17"/>
        <v>4.1562228104865347E-4</v>
      </c>
    </row>
    <row r="572" spans="1:12" x14ac:dyDescent="0.25">
      <c r="A572">
        <v>1</v>
      </c>
      <c r="B572" t="s">
        <v>9583</v>
      </c>
      <c r="C572" t="s">
        <v>14648</v>
      </c>
      <c r="D572" t="s">
        <v>9584</v>
      </c>
      <c r="E572" t="s">
        <v>1922</v>
      </c>
      <c r="F572" t="str">
        <f>VLOOKUP(E572,Clases!A:B,2,0)</f>
        <v>Bandas y Correas</v>
      </c>
      <c r="G572" t="s">
        <v>29</v>
      </c>
      <c r="H572">
        <v>36</v>
      </c>
      <c r="I572" s="14">
        <v>12</v>
      </c>
      <c r="J572" s="15">
        <v>83200</v>
      </c>
      <c r="K572" s="15">
        <f t="shared" si="16"/>
        <v>998400</v>
      </c>
      <c r="L572" s="20">
        <f t="shared" si="17"/>
        <v>4.1529492016907307E-4</v>
      </c>
    </row>
    <row r="573" spans="1:12" x14ac:dyDescent="0.25">
      <c r="A573">
        <v>1</v>
      </c>
      <c r="B573" t="s">
        <v>3095</v>
      </c>
      <c r="C573" t="s">
        <v>14648</v>
      </c>
      <c r="D573" t="s">
        <v>3096</v>
      </c>
      <c r="E573" t="s">
        <v>1859</v>
      </c>
      <c r="F573" t="str">
        <f>VLOOKUP(E573,Clases!A:B,2,0)</f>
        <v>Elementos Electronicos</v>
      </c>
      <c r="G573" t="s">
        <v>29</v>
      </c>
      <c r="H573">
        <v>36</v>
      </c>
      <c r="I573" s="14">
        <v>2</v>
      </c>
      <c r="J573" s="15">
        <v>499000</v>
      </c>
      <c r="K573" s="15">
        <f t="shared" si="16"/>
        <v>998000</v>
      </c>
      <c r="L573" s="20">
        <f t="shared" si="17"/>
        <v>4.1512853598631302E-4</v>
      </c>
    </row>
    <row r="574" spans="1:12" x14ac:dyDescent="0.25">
      <c r="A574">
        <v>1</v>
      </c>
      <c r="B574" t="s">
        <v>9872</v>
      </c>
      <c r="C574" t="s">
        <v>14648</v>
      </c>
      <c r="D574" t="s">
        <v>9873</v>
      </c>
      <c r="E574" t="s">
        <v>1859</v>
      </c>
      <c r="F574" t="str">
        <f>VLOOKUP(E574,Clases!A:B,2,0)</f>
        <v>Elementos Electronicos</v>
      </c>
      <c r="G574" t="s">
        <v>29</v>
      </c>
      <c r="H574">
        <v>36</v>
      </c>
      <c r="I574" s="14">
        <v>1</v>
      </c>
      <c r="J574" s="15">
        <v>992666.66700000002</v>
      </c>
      <c r="K574" s="15">
        <f t="shared" si="16"/>
        <v>992666.66700000002</v>
      </c>
      <c r="L574" s="20">
        <f t="shared" si="17"/>
        <v>4.129100803548326E-4</v>
      </c>
    </row>
    <row r="575" spans="1:12" x14ac:dyDescent="0.25">
      <c r="A575">
        <v>1</v>
      </c>
      <c r="B575" t="s">
        <v>9991</v>
      </c>
      <c r="C575" t="s">
        <v>14648</v>
      </c>
      <c r="D575" t="s">
        <v>9992</v>
      </c>
      <c r="E575" t="s">
        <v>1719</v>
      </c>
      <c r="F575" t="str">
        <f>VLOOKUP(E575,Clases!A:B,2,0)</f>
        <v>Elementos Mecanicos</v>
      </c>
      <c r="G575" t="s">
        <v>29</v>
      </c>
      <c r="H575">
        <v>36</v>
      </c>
      <c r="I575" s="14">
        <v>11</v>
      </c>
      <c r="J575" s="15">
        <v>90000</v>
      </c>
      <c r="K575" s="15">
        <f t="shared" si="16"/>
        <v>990000</v>
      </c>
      <c r="L575" s="20">
        <f t="shared" si="17"/>
        <v>4.1180085233111214E-4</v>
      </c>
    </row>
    <row r="576" spans="1:12" x14ac:dyDescent="0.25">
      <c r="A576">
        <v>1</v>
      </c>
      <c r="B576" t="s">
        <v>9216</v>
      </c>
      <c r="C576" t="s">
        <v>14648</v>
      </c>
      <c r="D576" t="s">
        <v>9217</v>
      </c>
      <c r="E576" t="s">
        <v>1970</v>
      </c>
      <c r="F576" t="str">
        <f>VLOOKUP(E576,Clases!A:B,2,0)</f>
        <v>Rodamientos y Retenedores</v>
      </c>
      <c r="G576" t="s">
        <v>29</v>
      </c>
      <c r="H576">
        <v>36</v>
      </c>
      <c r="I576" s="14">
        <v>8</v>
      </c>
      <c r="J576" s="15">
        <v>123482.143</v>
      </c>
      <c r="K576" s="15">
        <f t="shared" si="16"/>
        <v>987857.14399999997</v>
      </c>
      <c r="L576" s="20">
        <f t="shared" si="17"/>
        <v>4.1090950897028095E-4</v>
      </c>
    </row>
    <row r="577" spans="1:12" x14ac:dyDescent="0.25">
      <c r="A577">
        <v>1</v>
      </c>
      <c r="B577" t="s">
        <v>9647</v>
      </c>
      <c r="C577" t="s">
        <v>14648</v>
      </c>
      <c r="D577" t="s">
        <v>9648</v>
      </c>
      <c r="E577" t="s">
        <v>1719</v>
      </c>
      <c r="F577" t="str">
        <f>VLOOKUP(E577,Clases!A:B,2,0)</f>
        <v>Elementos Mecanicos</v>
      </c>
      <c r="G577" t="s">
        <v>29</v>
      </c>
      <c r="H577">
        <v>36</v>
      </c>
      <c r="I577" s="14">
        <v>1</v>
      </c>
      <c r="J577" s="15">
        <v>987406.53799999994</v>
      </c>
      <c r="K577" s="15">
        <f t="shared" si="16"/>
        <v>987406.53799999994</v>
      </c>
      <c r="L577" s="20">
        <f t="shared" si="17"/>
        <v>4.1072207469263904E-4</v>
      </c>
    </row>
    <row r="578" spans="1:12" x14ac:dyDescent="0.25">
      <c r="A578">
        <v>1</v>
      </c>
      <c r="B578" t="s">
        <v>10728</v>
      </c>
      <c r="C578" t="s">
        <v>14648</v>
      </c>
      <c r="D578" t="s">
        <v>10729</v>
      </c>
      <c r="E578" t="s">
        <v>2094</v>
      </c>
      <c r="F578" t="str">
        <f>VLOOKUP(E578,Clases!A:B,2,0)</f>
        <v>Engranes y Piñones</v>
      </c>
      <c r="G578" t="s">
        <v>29</v>
      </c>
      <c r="H578">
        <v>36</v>
      </c>
      <c r="I578" s="14">
        <v>1</v>
      </c>
      <c r="J578" s="15">
        <v>983928.51399999997</v>
      </c>
      <c r="K578" s="15">
        <f t="shared" si="16"/>
        <v>983928.51399999997</v>
      </c>
      <c r="L578" s="20">
        <f t="shared" si="17"/>
        <v>4.092753542404895E-4</v>
      </c>
    </row>
    <row r="579" spans="1:12" x14ac:dyDescent="0.25">
      <c r="A579">
        <v>1</v>
      </c>
      <c r="B579" t="s">
        <v>9470</v>
      </c>
      <c r="C579" t="s">
        <v>14648</v>
      </c>
      <c r="D579" t="s">
        <v>9471</v>
      </c>
      <c r="E579" t="s">
        <v>1882</v>
      </c>
      <c r="F579" t="str">
        <f>VLOOKUP(E579,Clases!A:B,2,0)</f>
        <v>Elementos Neumaticos</v>
      </c>
      <c r="G579" t="s">
        <v>29</v>
      </c>
      <c r="H579">
        <v>36</v>
      </c>
      <c r="I579" s="14">
        <v>2</v>
      </c>
      <c r="J579" s="15">
        <v>491484.51500000001</v>
      </c>
      <c r="K579" s="15">
        <f t="shared" si="16"/>
        <v>982969.03</v>
      </c>
      <c r="L579" s="20">
        <f t="shared" si="17"/>
        <v>4.0887624683746114E-4</v>
      </c>
    </row>
    <row r="580" spans="1:12" x14ac:dyDescent="0.25">
      <c r="A580">
        <v>1</v>
      </c>
      <c r="B580" t="s">
        <v>3892</v>
      </c>
      <c r="C580" t="s">
        <v>14648</v>
      </c>
      <c r="D580" t="s">
        <v>3893</v>
      </c>
      <c r="E580" t="s">
        <v>1970</v>
      </c>
      <c r="F580" t="str">
        <f>VLOOKUP(E580,Clases!A:B,2,0)</f>
        <v>Rodamientos y Retenedores</v>
      </c>
      <c r="G580" t="s">
        <v>29</v>
      </c>
      <c r="H580">
        <v>36</v>
      </c>
      <c r="I580" s="14">
        <v>15</v>
      </c>
      <c r="J580" s="15">
        <v>65421.067999999999</v>
      </c>
      <c r="K580" s="15">
        <f t="shared" ref="K580:K643" si="18">+I580*J580</f>
        <v>981316.02</v>
      </c>
      <c r="L580" s="20">
        <f t="shared" si="17"/>
        <v>4.0818866004260068E-4</v>
      </c>
    </row>
    <row r="581" spans="1:12" x14ac:dyDescent="0.25">
      <c r="A581">
        <v>1</v>
      </c>
      <c r="B581" t="s">
        <v>9811</v>
      </c>
      <c r="C581" t="s">
        <v>14648</v>
      </c>
      <c r="D581" t="s">
        <v>9812</v>
      </c>
      <c r="E581" t="s">
        <v>1719</v>
      </c>
      <c r="F581" t="str">
        <f>VLOOKUP(E581,Clases!A:B,2,0)</f>
        <v>Elementos Mecanicos</v>
      </c>
      <c r="G581" t="s">
        <v>29</v>
      </c>
      <c r="H581">
        <v>36</v>
      </c>
      <c r="I581" s="14">
        <v>3</v>
      </c>
      <c r="J581" s="15">
        <v>326666.66700000002</v>
      </c>
      <c r="K581" s="15">
        <f t="shared" si="18"/>
        <v>980000.00100000005</v>
      </c>
      <c r="L581" s="20">
        <f t="shared" ref="L581:L644" si="19">+K581/$K$4046</f>
        <v>4.076412481780715E-4</v>
      </c>
    </row>
    <row r="582" spans="1:12" x14ac:dyDescent="0.25">
      <c r="A582">
        <v>1</v>
      </c>
      <c r="B582" t="s">
        <v>12271</v>
      </c>
      <c r="C582" t="s">
        <v>14650</v>
      </c>
      <c r="D582" t="s">
        <v>12272</v>
      </c>
      <c r="F582" t="e">
        <f>VLOOKUP(E582,Clases!A:B,2,0)</f>
        <v>#N/A</v>
      </c>
      <c r="G582" t="s">
        <v>29</v>
      </c>
      <c r="H582">
        <v>36</v>
      </c>
      <c r="I582" s="14">
        <v>4</v>
      </c>
      <c r="J582" s="15">
        <v>244332</v>
      </c>
      <c r="K582" s="15">
        <f t="shared" si="18"/>
        <v>977328</v>
      </c>
      <c r="L582" s="20">
        <f t="shared" si="19"/>
        <v>4.0652980142127389E-4</v>
      </c>
    </row>
    <row r="583" spans="1:12" x14ac:dyDescent="0.25">
      <c r="A583">
        <v>1</v>
      </c>
      <c r="B583" t="s">
        <v>10867</v>
      </c>
      <c r="C583" t="s">
        <v>14650</v>
      </c>
      <c r="D583" t="s">
        <v>10868</v>
      </c>
      <c r="E583" t="s">
        <v>1770</v>
      </c>
      <c r="F583" t="str">
        <f>VLOOKUP(E583,Clases!A:B,2,0)</f>
        <v>Insumos de Corte</v>
      </c>
      <c r="G583" t="s">
        <v>29</v>
      </c>
      <c r="H583">
        <v>36</v>
      </c>
      <c r="I583" s="14">
        <v>10</v>
      </c>
      <c r="J583" s="15">
        <v>97536.368000000002</v>
      </c>
      <c r="K583" s="15">
        <f t="shared" si="18"/>
        <v>975363.68</v>
      </c>
      <c r="L583" s="20">
        <f t="shared" si="19"/>
        <v>4.0571272197657588E-4</v>
      </c>
    </row>
    <row r="584" spans="1:12" x14ac:dyDescent="0.25">
      <c r="A584">
        <v>1</v>
      </c>
      <c r="B584" t="s">
        <v>2969</v>
      </c>
      <c r="C584" t="s">
        <v>14648</v>
      </c>
      <c r="D584" t="s">
        <v>2970</v>
      </c>
      <c r="E584" t="s">
        <v>2770</v>
      </c>
      <c r="F584" t="str">
        <f>VLOOKUP(E584,Clases!A:B,2,0)</f>
        <v>Elementos Hidraulicos</v>
      </c>
      <c r="G584" t="s">
        <v>29</v>
      </c>
      <c r="H584">
        <v>36</v>
      </c>
      <c r="I584" s="14">
        <v>26</v>
      </c>
      <c r="J584" s="15">
        <v>37496.839999999997</v>
      </c>
      <c r="K584" s="15">
        <f t="shared" si="18"/>
        <v>974917.83999999985</v>
      </c>
      <c r="L584" s="20">
        <f t="shared" si="19"/>
        <v>4.0552727016647148E-4</v>
      </c>
    </row>
    <row r="585" spans="1:12" x14ac:dyDescent="0.25">
      <c r="A585">
        <v>1</v>
      </c>
      <c r="B585" t="s">
        <v>9020</v>
      </c>
      <c r="C585" t="s">
        <v>14648</v>
      </c>
      <c r="D585" t="s">
        <v>9021</v>
      </c>
      <c r="E585" t="s">
        <v>1882</v>
      </c>
      <c r="F585" t="str">
        <f>VLOOKUP(E585,Clases!A:B,2,0)</f>
        <v>Elementos Neumaticos</v>
      </c>
      <c r="G585" t="s">
        <v>29</v>
      </c>
      <c r="H585">
        <v>36</v>
      </c>
      <c r="I585" s="14">
        <v>5</v>
      </c>
      <c r="J585" s="15">
        <v>194476.79999999999</v>
      </c>
      <c r="K585" s="15">
        <f t="shared" si="18"/>
        <v>972384</v>
      </c>
      <c r="L585" s="20">
        <f t="shared" si="19"/>
        <v>4.0447329292235974E-4</v>
      </c>
    </row>
    <row r="586" spans="1:12" x14ac:dyDescent="0.25">
      <c r="A586">
        <v>1</v>
      </c>
      <c r="B586" t="s">
        <v>11999</v>
      </c>
      <c r="C586" t="s">
        <v>14650</v>
      </c>
      <c r="D586" t="s">
        <v>12000</v>
      </c>
      <c r="E586" t="s">
        <v>1770</v>
      </c>
      <c r="F586" t="str">
        <f>VLOOKUP(E586,Clases!A:B,2,0)</f>
        <v>Insumos de Corte</v>
      </c>
      <c r="G586" t="s">
        <v>4920</v>
      </c>
      <c r="H586">
        <v>36</v>
      </c>
      <c r="I586" s="14">
        <v>100</v>
      </c>
      <c r="J586" s="15">
        <v>9700</v>
      </c>
      <c r="K586" s="15">
        <f t="shared" si="18"/>
        <v>970000</v>
      </c>
      <c r="L586" s="20">
        <f t="shared" si="19"/>
        <v>4.0348164319310985E-4</v>
      </c>
    </row>
    <row r="587" spans="1:12" x14ac:dyDescent="0.25">
      <c r="A587">
        <v>1</v>
      </c>
      <c r="B587" t="s">
        <v>10624</v>
      </c>
      <c r="C587" t="s">
        <v>14648</v>
      </c>
      <c r="D587" t="s">
        <v>10626</v>
      </c>
      <c r="E587" t="s">
        <v>4937</v>
      </c>
      <c r="F587" t="str">
        <f>VLOOKUP(E587,Clases!A:B,2,0)</f>
        <v>Repuestos y Refacciones</v>
      </c>
      <c r="G587" t="s">
        <v>29</v>
      </c>
      <c r="H587">
        <v>36</v>
      </c>
      <c r="I587" s="14">
        <v>1</v>
      </c>
      <c r="J587" s="15">
        <v>966582.29099999997</v>
      </c>
      <c r="K587" s="15">
        <f t="shared" si="18"/>
        <v>966582.29099999997</v>
      </c>
      <c r="L587" s="20">
        <f t="shared" si="19"/>
        <v>4.0206001139591821E-4</v>
      </c>
    </row>
    <row r="588" spans="1:12" x14ac:dyDescent="0.25">
      <c r="A588">
        <v>1</v>
      </c>
      <c r="B588" t="s">
        <v>8183</v>
      </c>
      <c r="C588" t="s">
        <v>14648</v>
      </c>
      <c r="D588" t="s">
        <v>8184</v>
      </c>
      <c r="E588" t="s">
        <v>1725</v>
      </c>
      <c r="F588" t="str">
        <f>VLOOKUP(E588,Clases!A:B,2,0)</f>
        <v>Elementos Electricos</v>
      </c>
      <c r="G588" t="s">
        <v>29</v>
      </c>
      <c r="H588">
        <v>36</v>
      </c>
      <c r="I588" s="14">
        <v>1</v>
      </c>
      <c r="J588" s="15">
        <v>962356.821</v>
      </c>
      <c r="K588" s="15">
        <f t="shared" si="18"/>
        <v>962356.821</v>
      </c>
      <c r="L588" s="20">
        <f t="shared" si="19"/>
        <v>4.0030238296410054E-4</v>
      </c>
    </row>
    <row r="589" spans="1:12" x14ac:dyDescent="0.25">
      <c r="A589">
        <v>1</v>
      </c>
      <c r="B589" t="s">
        <v>5486</v>
      </c>
      <c r="C589" t="s">
        <v>14648</v>
      </c>
      <c r="D589" t="s">
        <v>5487</v>
      </c>
      <c r="E589" t="s">
        <v>4937</v>
      </c>
      <c r="F589" t="str">
        <f>VLOOKUP(E589,Clases!A:B,2,0)</f>
        <v>Repuestos y Refacciones</v>
      </c>
      <c r="G589" t="s">
        <v>29</v>
      </c>
      <c r="H589">
        <v>36</v>
      </c>
      <c r="I589" s="14">
        <v>40</v>
      </c>
      <c r="J589" s="15">
        <v>24000</v>
      </c>
      <c r="K589" s="15">
        <f t="shared" si="18"/>
        <v>960000</v>
      </c>
      <c r="L589" s="20">
        <f t="shared" si="19"/>
        <v>3.9932203862410871E-4</v>
      </c>
    </row>
    <row r="590" spans="1:12" x14ac:dyDescent="0.25">
      <c r="A590">
        <v>1</v>
      </c>
      <c r="B590" t="s">
        <v>9308</v>
      </c>
      <c r="C590" t="s">
        <v>14648</v>
      </c>
      <c r="D590" t="s">
        <v>9309</v>
      </c>
      <c r="E590" t="s">
        <v>1922</v>
      </c>
      <c r="F590" t="str">
        <f>VLOOKUP(E590,Clases!A:B,2,0)</f>
        <v>Bandas y Correas</v>
      </c>
      <c r="G590" t="s">
        <v>29</v>
      </c>
      <c r="H590">
        <v>36</v>
      </c>
      <c r="I590" s="14">
        <v>3</v>
      </c>
      <c r="J590" s="15">
        <v>320000</v>
      </c>
      <c r="K590" s="15">
        <f t="shared" si="18"/>
        <v>960000</v>
      </c>
      <c r="L590" s="20">
        <f t="shared" si="19"/>
        <v>3.9932203862410871E-4</v>
      </c>
    </row>
    <row r="591" spans="1:12" x14ac:dyDescent="0.25">
      <c r="A591">
        <v>1</v>
      </c>
      <c r="B591" t="s">
        <v>10213</v>
      </c>
      <c r="C591" t="s">
        <v>14648</v>
      </c>
      <c r="D591" t="s">
        <v>10214</v>
      </c>
      <c r="E591" t="s">
        <v>1859</v>
      </c>
      <c r="F591" t="str">
        <f>VLOOKUP(E591,Clases!A:B,2,0)</f>
        <v>Elementos Electronicos</v>
      </c>
      <c r="G591" t="s">
        <v>29</v>
      </c>
      <c r="H591">
        <v>36</v>
      </c>
      <c r="I591" s="14">
        <v>4</v>
      </c>
      <c r="J591" s="15">
        <v>239472.89499999999</v>
      </c>
      <c r="K591" s="15">
        <f t="shared" si="18"/>
        <v>957891.58</v>
      </c>
      <c r="L591" s="20">
        <f t="shared" si="19"/>
        <v>3.9844501927757139E-4</v>
      </c>
    </row>
    <row r="592" spans="1:12" x14ac:dyDescent="0.25">
      <c r="A592">
        <v>1</v>
      </c>
      <c r="B592" t="s">
        <v>3227</v>
      </c>
      <c r="C592" t="s">
        <v>14648</v>
      </c>
      <c r="D592" t="s">
        <v>3228</v>
      </c>
      <c r="E592" t="s">
        <v>1725</v>
      </c>
      <c r="F592" t="str">
        <f>VLOOKUP(E592,Clases!A:B,2,0)</f>
        <v>Elementos Electricos</v>
      </c>
      <c r="G592" t="s">
        <v>29</v>
      </c>
      <c r="H592">
        <v>36</v>
      </c>
      <c r="I592" s="14">
        <v>9</v>
      </c>
      <c r="J592" s="15">
        <v>106321.97500000001</v>
      </c>
      <c r="K592" s="15">
        <f t="shared" si="18"/>
        <v>956897.77500000002</v>
      </c>
      <c r="L592" s="20">
        <f t="shared" si="19"/>
        <v>3.9803163569570178E-4</v>
      </c>
    </row>
    <row r="593" spans="1:12" x14ac:dyDescent="0.25">
      <c r="A593">
        <v>1</v>
      </c>
      <c r="B593" t="s">
        <v>10528</v>
      </c>
      <c r="C593" t="s">
        <v>14648</v>
      </c>
      <c r="D593" t="s">
        <v>10529</v>
      </c>
      <c r="E593" t="s">
        <v>1725</v>
      </c>
      <c r="F593" t="str">
        <f>VLOOKUP(E593,Clases!A:B,2,0)</f>
        <v>Elementos Electricos</v>
      </c>
      <c r="G593" t="s">
        <v>29</v>
      </c>
      <c r="H593">
        <v>36</v>
      </c>
      <c r="I593" s="14">
        <v>1</v>
      </c>
      <c r="J593" s="15">
        <v>956649.15099999995</v>
      </c>
      <c r="K593" s="15">
        <f t="shared" si="18"/>
        <v>956649.15099999995</v>
      </c>
      <c r="L593" s="20">
        <f t="shared" si="19"/>
        <v>3.9792821794306543E-4</v>
      </c>
    </row>
    <row r="594" spans="1:12" x14ac:dyDescent="0.25">
      <c r="A594">
        <v>1</v>
      </c>
      <c r="B594" t="s">
        <v>3438</v>
      </c>
      <c r="C594" t="s">
        <v>14648</v>
      </c>
      <c r="D594" t="s">
        <v>3439</v>
      </c>
      <c r="E594" t="s">
        <v>1719</v>
      </c>
      <c r="F594" t="str">
        <f>VLOOKUP(E594,Clases!A:B,2,0)</f>
        <v>Elementos Mecanicos</v>
      </c>
      <c r="G594" t="s">
        <v>29</v>
      </c>
      <c r="H594">
        <v>36</v>
      </c>
      <c r="I594" s="14">
        <v>8</v>
      </c>
      <c r="J594" s="15">
        <v>119524.36900000001</v>
      </c>
      <c r="K594" s="15">
        <f t="shared" si="18"/>
        <v>956194.95200000005</v>
      </c>
      <c r="L594" s="20">
        <f t="shared" si="19"/>
        <v>3.9773928911950187E-4</v>
      </c>
    </row>
    <row r="595" spans="1:12" x14ac:dyDescent="0.25">
      <c r="A595">
        <v>1</v>
      </c>
      <c r="B595" t="s">
        <v>10514</v>
      </c>
      <c r="C595" t="s">
        <v>14648</v>
      </c>
      <c r="D595" t="s">
        <v>10515</v>
      </c>
      <c r="E595" t="s">
        <v>1725</v>
      </c>
      <c r="F595" t="str">
        <f>VLOOKUP(E595,Clases!A:B,2,0)</f>
        <v>Elementos Electricos</v>
      </c>
      <c r="G595" t="s">
        <v>29</v>
      </c>
      <c r="H595">
        <v>36</v>
      </c>
      <c r="I595" s="14">
        <v>1</v>
      </c>
      <c r="J595" s="15">
        <v>952320.42500000005</v>
      </c>
      <c r="K595" s="15">
        <f t="shared" si="18"/>
        <v>952320.42500000005</v>
      </c>
      <c r="L595" s="20">
        <f t="shared" si="19"/>
        <v>3.9612763909831005E-4</v>
      </c>
    </row>
    <row r="596" spans="1:12" x14ac:dyDescent="0.25">
      <c r="A596">
        <v>1</v>
      </c>
      <c r="B596" t="s">
        <v>8221</v>
      </c>
      <c r="C596" t="s">
        <v>14648</v>
      </c>
      <c r="D596" t="s">
        <v>8222</v>
      </c>
      <c r="E596" t="s">
        <v>1922</v>
      </c>
      <c r="F596" t="str">
        <f>VLOOKUP(E596,Clases!A:B,2,0)</f>
        <v>Bandas y Correas</v>
      </c>
      <c r="G596" t="s">
        <v>29</v>
      </c>
      <c r="H596">
        <v>36</v>
      </c>
      <c r="I596" s="14">
        <v>2</v>
      </c>
      <c r="J596" s="15">
        <v>475519.41600000003</v>
      </c>
      <c r="K596" s="15">
        <f t="shared" si="18"/>
        <v>951038.83200000005</v>
      </c>
      <c r="L596" s="20">
        <f t="shared" si="19"/>
        <v>3.955945470884701E-4</v>
      </c>
    </row>
    <row r="597" spans="1:12" x14ac:dyDescent="0.25">
      <c r="A597">
        <v>1</v>
      </c>
      <c r="B597" t="s">
        <v>9318</v>
      </c>
      <c r="C597" t="s">
        <v>14648</v>
      </c>
      <c r="D597" t="s">
        <v>9319</v>
      </c>
      <c r="E597" t="s">
        <v>1719</v>
      </c>
      <c r="F597" t="str">
        <f>VLOOKUP(E597,Clases!A:B,2,0)</f>
        <v>Elementos Mecanicos</v>
      </c>
      <c r="G597" t="s">
        <v>29</v>
      </c>
      <c r="H597">
        <v>36</v>
      </c>
      <c r="I597" s="14">
        <v>1</v>
      </c>
      <c r="J597" s="15">
        <v>950624.91599999997</v>
      </c>
      <c r="K597" s="15">
        <f t="shared" si="18"/>
        <v>950624.91599999997</v>
      </c>
      <c r="L597" s="20">
        <f t="shared" si="19"/>
        <v>3.9542237439999179E-4</v>
      </c>
    </row>
    <row r="598" spans="1:12" x14ac:dyDescent="0.25">
      <c r="A598">
        <v>1</v>
      </c>
      <c r="B598" t="s">
        <v>8011</v>
      </c>
      <c r="C598" t="s">
        <v>14648</v>
      </c>
      <c r="D598" t="s">
        <v>8012</v>
      </c>
      <c r="E598" t="s">
        <v>1891</v>
      </c>
      <c r="F598" t="str">
        <f>VLOOKUP(E598,Clases!A:B,2,0)</f>
        <v>Sellos, empaques y orings</v>
      </c>
      <c r="G598" t="s">
        <v>29</v>
      </c>
      <c r="H598">
        <v>36</v>
      </c>
      <c r="I598" s="14">
        <v>3</v>
      </c>
      <c r="J598" s="15">
        <v>316598.37900000002</v>
      </c>
      <c r="K598" s="15">
        <f t="shared" si="18"/>
        <v>949795.1370000001</v>
      </c>
      <c r="L598" s="20">
        <f t="shared" si="19"/>
        <v>3.9507721914802571E-4</v>
      </c>
    </row>
    <row r="599" spans="1:12" x14ac:dyDescent="0.25">
      <c r="A599">
        <v>1</v>
      </c>
      <c r="B599" t="s">
        <v>2152</v>
      </c>
      <c r="C599" t="s">
        <v>14648</v>
      </c>
      <c r="D599" t="s">
        <v>2153</v>
      </c>
      <c r="E599" t="s">
        <v>1719</v>
      </c>
      <c r="F599" t="str">
        <f>VLOOKUP(E599,Clases!A:B,2,0)</f>
        <v>Elementos Mecanicos</v>
      </c>
      <c r="G599" t="s">
        <v>29</v>
      </c>
      <c r="H599">
        <v>36</v>
      </c>
      <c r="I599" s="14">
        <v>3</v>
      </c>
      <c r="J599" s="15">
        <v>316069.734</v>
      </c>
      <c r="K599" s="15">
        <f t="shared" si="18"/>
        <v>948209.20200000005</v>
      </c>
      <c r="L599" s="20">
        <f t="shared" si="19"/>
        <v>3.9441753290081179E-4</v>
      </c>
    </row>
    <row r="600" spans="1:12" x14ac:dyDescent="0.25">
      <c r="A600">
        <v>1</v>
      </c>
      <c r="B600" t="s">
        <v>9158</v>
      </c>
      <c r="C600" t="s">
        <v>14648</v>
      </c>
      <c r="D600" t="s">
        <v>9159</v>
      </c>
      <c r="E600" t="s">
        <v>2094</v>
      </c>
      <c r="F600" t="str">
        <f>VLOOKUP(E600,Clases!A:B,2,0)</f>
        <v>Engranes y Piñones</v>
      </c>
      <c r="G600" t="s">
        <v>29</v>
      </c>
      <c r="H600">
        <v>36</v>
      </c>
      <c r="I600" s="14">
        <v>1</v>
      </c>
      <c r="J600" s="15">
        <v>947984.25100000005</v>
      </c>
      <c r="K600" s="15">
        <f t="shared" si="18"/>
        <v>947984.25100000005</v>
      </c>
      <c r="L600" s="20">
        <f t="shared" si="19"/>
        <v>3.943239621800717E-4</v>
      </c>
    </row>
    <row r="601" spans="1:12" x14ac:dyDescent="0.25">
      <c r="A601">
        <v>1</v>
      </c>
      <c r="B601" t="s">
        <v>12136</v>
      </c>
      <c r="C601" t="s">
        <v>14650</v>
      </c>
      <c r="D601" t="s">
        <v>12137</v>
      </c>
      <c r="E601" t="s">
        <v>12135</v>
      </c>
      <c r="F601" t="str">
        <f>VLOOKUP(E601,Clases!A:B,2,0)</f>
        <v>Tarjetas</v>
      </c>
      <c r="G601" t="s">
        <v>29</v>
      </c>
      <c r="H601">
        <v>36</v>
      </c>
      <c r="I601" s="14">
        <v>2</v>
      </c>
      <c r="J601" s="15">
        <v>473466.47499999998</v>
      </c>
      <c r="K601" s="15">
        <f t="shared" si="18"/>
        <v>946932.95</v>
      </c>
      <c r="L601" s="20">
        <f t="shared" si="19"/>
        <v>3.938866625357721E-4</v>
      </c>
    </row>
    <row r="602" spans="1:12" x14ac:dyDescent="0.25">
      <c r="A602">
        <v>1</v>
      </c>
      <c r="B602" t="s">
        <v>10436</v>
      </c>
      <c r="C602" t="s">
        <v>14648</v>
      </c>
      <c r="D602" t="s">
        <v>10437</v>
      </c>
      <c r="E602" t="s">
        <v>4937</v>
      </c>
      <c r="F602" t="str">
        <f>VLOOKUP(E602,Clases!A:B,2,0)</f>
        <v>Repuestos y Refacciones</v>
      </c>
      <c r="G602" t="s">
        <v>29</v>
      </c>
      <c r="H602">
        <v>36</v>
      </c>
      <c r="I602" s="14">
        <v>2</v>
      </c>
      <c r="J602" s="15">
        <v>472767.78200000001</v>
      </c>
      <c r="K602" s="15">
        <f t="shared" si="18"/>
        <v>945535.56400000001</v>
      </c>
      <c r="L602" s="20">
        <f t="shared" si="19"/>
        <v>3.9330540521674627E-4</v>
      </c>
    </row>
    <row r="603" spans="1:12" x14ac:dyDescent="0.25">
      <c r="A603">
        <v>1</v>
      </c>
      <c r="B603" t="s">
        <v>8471</v>
      </c>
      <c r="C603" t="s">
        <v>14648</v>
      </c>
      <c r="D603" t="s">
        <v>8472</v>
      </c>
      <c r="E603" t="s">
        <v>1906</v>
      </c>
      <c r="F603" t="str">
        <f>VLOOKUP(E603,Clases!A:B,2,0)</f>
        <v>Tornilleria</v>
      </c>
      <c r="G603" t="s">
        <v>29</v>
      </c>
      <c r="H603">
        <v>36</v>
      </c>
      <c r="I603" s="14">
        <v>9</v>
      </c>
      <c r="J603" s="15">
        <v>105000</v>
      </c>
      <c r="K603" s="15">
        <f t="shared" si="18"/>
        <v>945000</v>
      </c>
      <c r="L603" s="20">
        <f t="shared" si="19"/>
        <v>3.9308263177060702E-4</v>
      </c>
    </row>
    <row r="604" spans="1:12" x14ac:dyDescent="0.25">
      <c r="A604">
        <v>1</v>
      </c>
      <c r="B604" t="s">
        <v>5143</v>
      </c>
      <c r="C604" t="s">
        <v>14648</v>
      </c>
      <c r="D604" t="s">
        <v>5144</v>
      </c>
      <c r="E604" t="s">
        <v>1719</v>
      </c>
      <c r="F604" t="str">
        <f>VLOOKUP(E604,Clases!A:B,2,0)</f>
        <v>Elementos Mecanicos</v>
      </c>
      <c r="G604" t="s">
        <v>29</v>
      </c>
      <c r="H604">
        <v>36</v>
      </c>
      <c r="I604" s="14">
        <v>2</v>
      </c>
      <c r="J604" s="15">
        <v>472472.42200000002</v>
      </c>
      <c r="K604" s="15">
        <f t="shared" si="18"/>
        <v>944944.84400000004</v>
      </c>
      <c r="L604" s="20">
        <f t="shared" si="19"/>
        <v>3.9305968905564627E-4</v>
      </c>
    </row>
    <row r="605" spans="1:12" x14ac:dyDescent="0.25">
      <c r="A605">
        <v>1</v>
      </c>
      <c r="B605" t="s">
        <v>10855</v>
      </c>
      <c r="C605" t="s">
        <v>14650</v>
      </c>
      <c r="D605" t="s">
        <v>10856</v>
      </c>
      <c r="E605" t="s">
        <v>1770</v>
      </c>
      <c r="F605" t="str">
        <f>VLOOKUP(E605,Clases!A:B,2,0)</f>
        <v>Insumos de Corte</v>
      </c>
      <c r="G605" t="s">
        <v>29</v>
      </c>
      <c r="H605">
        <v>36</v>
      </c>
      <c r="I605" s="14">
        <v>5</v>
      </c>
      <c r="J605" s="15">
        <v>187461.02100000001</v>
      </c>
      <c r="K605" s="15">
        <f t="shared" si="18"/>
        <v>937305.10499999998</v>
      </c>
      <c r="L605" s="20">
        <f t="shared" si="19"/>
        <v>3.8988185973060861E-4</v>
      </c>
    </row>
    <row r="606" spans="1:12" x14ac:dyDescent="0.25">
      <c r="A606">
        <v>1</v>
      </c>
      <c r="B606" t="s">
        <v>8731</v>
      </c>
      <c r="C606" t="s">
        <v>14648</v>
      </c>
      <c r="D606" t="s">
        <v>8732</v>
      </c>
      <c r="E606" t="s">
        <v>2770</v>
      </c>
      <c r="F606" t="str">
        <f>VLOOKUP(E606,Clases!A:B,2,0)</f>
        <v>Elementos Hidraulicos</v>
      </c>
      <c r="G606" t="s">
        <v>29</v>
      </c>
      <c r="H606">
        <v>36</v>
      </c>
      <c r="I606" s="14">
        <v>1</v>
      </c>
      <c r="J606" s="15">
        <v>937006.46</v>
      </c>
      <c r="K606" s="15">
        <f t="shared" si="18"/>
        <v>937006.46</v>
      </c>
      <c r="L606" s="20">
        <f t="shared" si="19"/>
        <v>3.897576352199577E-4</v>
      </c>
    </row>
    <row r="607" spans="1:12" x14ac:dyDescent="0.25">
      <c r="A607">
        <v>1</v>
      </c>
      <c r="B607" t="s">
        <v>10726</v>
      </c>
      <c r="C607" t="s">
        <v>14648</v>
      </c>
      <c r="D607" t="s">
        <v>10727</v>
      </c>
      <c r="E607" t="s">
        <v>2094</v>
      </c>
      <c r="F607" t="str">
        <f>VLOOKUP(E607,Clases!A:B,2,0)</f>
        <v>Engranes y Piñones</v>
      </c>
      <c r="G607" t="s">
        <v>29</v>
      </c>
      <c r="H607">
        <v>36</v>
      </c>
      <c r="I607" s="14">
        <v>2</v>
      </c>
      <c r="J607" s="15">
        <v>466663.23800000001</v>
      </c>
      <c r="K607" s="15">
        <f t="shared" si="18"/>
        <v>933326.47600000002</v>
      </c>
      <c r="L607" s="20">
        <f t="shared" si="19"/>
        <v>3.8822690739393259E-4</v>
      </c>
    </row>
    <row r="608" spans="1:12" x14ac:dyDescent="0.25">
      <c r="A608">
        <v>1</v>
      </c>
      <c r="B608" t="s">
        <v>3005</v>
      </c>
      <c r="C608" t="s">
        <v>14648</v>
      </c>
      <c r="D608" t="s">
        <v>3006</v>
      </c>
      <c r="E608" t="s">
        <v>2770</v>
      </c>
      <c r="F608" t="str">
        <f>VLOOKUP(E608,Clases!A:B,2,0)</f>
        <v>Elementos Hidraulicos</v>
      </c>
      <c r="G608" t="s">
        <v>29</v>
      </c>
      <c r="H608">
        <v>36</v>
      </c>
      <c r="I608" s="14">
        <v>30</v>
      </c>
      <c r="J608" s="15">
        <v>30944.298999999999</v>
      </c>
      <c r="K608" s="15">
        <f t="shared" si="18"/>
        <v>928328.97</v>
      </c>
      <c r="L608" s="20">
        <f t="shared" si="19"/>
        <v>3.8614814251481153E-4</v>
      </c>
    </row>
    <row r="609" spans="1:12" x14ac:dyDescent="0.25">
      <c r="A609">
        <v>1</v>
      </c>
      <c r="B609" t="s">
        <v>3697</v>
      </c>
      <c r="C609" t="s">
        <v>14648</v>
      </c>
      <c r="D609" t="s">
        <v>3698</v>
      </c>
      <c r="E609" t="s">
        <v>1970</v>
      </c>
      <c r="F609" t="str">
        <f>VLOOKUP(E609,Clases!A:B,2,0)</f>
        <v>Rodamientos y Retenedores</v>
      </c>
      <c r="G609" t="s">
        <v>29</v>
      </c>
      <c r="H609">
        <v>36</v>
      </c>
      <c r="I609" s="14">
        <v>12</v>
      </c>
      <c r="J609" s="15">
        <v>77314.285999999993</v>
      </c>
      <c r="K609" s="15">
        <f t="shared" si="18"/>
        <v>927771.43199999991</v>
      </c>
      <c r="L609" s="20">
        <f t="shared" si="19"/>
        <v>3.8591622875359233E-4</v>
      </c>
    </row>
    <row r="610" spans="1:12" x14ac:dyDescent="0.25">
      <c r="A610">
        <v>1</v>
      </c>
      <c r="B610" t="s">
        <v>4962</v>
      </c>
      <c r="C610" t="s">
        <v>14648</v>
      </c>
      <c r="D610" t="s">
        <v>4963</v>
      </c>
      <c r="E610" t="s">
        <v>4937</v>
      </c>
      <c r="F610" t="str">
        <f>VLOOKUP(E610,Clases!A:B,2,0)</f>
        <v>Repuestos y Refacciones</v>
      </c>
      <c r="G610" t="s">
        <v>29</v>
      </c>
      <c r="H610">
        <v>36</v>
      </c>
      <c r="I610" s="14">
        <v>1</v>
      </c>
      <c r="J610" s="15">
        <v>925574.08600000001</v>
      </c>
      <c r="K610" s="15">
        <f t="shared" si="18"/>
        <v>925574.08600000001</v>
      </c>
      <c r="L610" s="20">
        <f t="shared" si="19"/>
        <v>3.8500221970746474E-4</v>
      </c>
    </row>
    <row r="611" spans="1:12" x14ac:dyDescent="0.25">
      <c r="A611">
        <v>1</v>
      </c>
      <c r="B611" t="s">
        <v>12386</v>
      </c>
      <c r="C611" t="s">
        <v>14650</v>
      </c>
      <c r="D611" t="s">
        <v>12387</v>
      </c>
      <c r="E611" t="s">
        <v>433</v>
      </c>
      <c r="F611" t="str">
        <f>VLOOKUP(E611,Clases!A:B,2,0)</f>
        <v>Insumos y Suministros Pdn</v>
      </c>
      <c r="G611" t="s">
        <v>29</v>
      </c>
      <c r="H611">
        <v>36</v>
      </c>
      <c r="I611" s="14">
        <v>0.69</v>
      </c>
      <c r="J611" s="15">
        <v>1339656.6410000001</v>
      </c>
      <c r="K611" s="15">
        <f t="shared" si="18"/>
        <v>924363.08228999993</v>
      </c>
      <c r="L611" s="20">
        <f t="shared" si="19"/>
        <v>3.8449849005094534E-4</v>
      </c>
    </row>
    <row r="612" spans="1:12" x14ac:dyDescent="0.25">
      <c r="A612">
        <v>1</v>
      </c>
      <c r="B612" t="s">
        <v>2901</v>
      </c>
      <c r="C612" t="s">
        <v>14648</v>
      </c>
      <c r="D612" t="s">
        <v>2902</v>
      </c>
      <c r="E612" t="s">
        <v>1719</v>
      </c>
      <c r="F612" t="str">
        <f>VLOOKUP(E612,Clases!A:B,2,0)</f>
        <v>Elementos Mecanicos</v>
      </c>
      <c r="G612" t="s">
        <v>29</v>
      </c>
      <c r="H612">
        <v>36</v>
      </c>
      <c r="I612" s="14">
        <v>60</v>
      </c>
      <c r="J612" s="15">
        <v>15403.144</v>
      </c>
      <c r="K612" s="15">
        <f t="shared" si="18"/>
        <v>924188.64</v>
      </c>
      <c r="L612" s="20">
        <f t="shared" si="19"/>
        <v>3.844259289562943E-4</v>
      </c>
    </row>
    <row r="613" spans="1:12" x14ac:dyDescent="0.25">
      <c r="A613">
        <v>1</v>
      </c>
      <c r="B613" t="s">
        <v>8469</v>
      </c>
      <c r="C613" t="s">
        <v>14648</v>
      </c>
      <c r="D613" t="s">
        <v>8470</v>
      </c>
      <c r="E613" t="s">
        <v>2770</v>
      </c>
      <c r="F613" t="str">
        <f>VLOOKUP(E613,Clases!A:B,2,0)</f>
        <v>Elementos Hidraulicos</v>
      </c>
      <c r="G613" t="s">
        <v>29</v>
      </c>
      <c r="H613">
        <v>36</v>
      </c>
      <c r="I613" s="14">
        <v>1</v>
      </c>
      <c r="J613" s="15">
        <v>924180.89</v>
      </c>
      <c r="K613" s="15">
        <f t="shared" si="18"/>
        <v>924180.89</v>
      </c>
      <c r="L613" s="20">
        <f t="shared" si="19"/>
        <v>3.8442270526275335E-4</v>
      </c>
    </row>
    <row r="614" spans="1:12" x14ac:dyDescent="0.25">
      <c r="A614">
        <v>1</v>
      </c>
      <c r="B614" t="s">
        <v>8834</v>
      </c>
      <c r="C614" t="s">
        <v>14648</v>
      </c>
      <c r="D614" t="s">
        <v>8835</v>
      </c>
      <c r="E614" t="s">
        <v>3086</v>
      </c>
      <c r="F614" t="str">
        <f>VLOOKUP(E614,Clases!A:B,2,0)</f>
        <v>Motores Electricos</v>
      </c>
      <c r="G614" t="s">
        <v>29</v>
      </c>
      <c r="H614">
        <v>36</v>
      </c>
      <c r="I614" s="14">
        <v>1</v>
      </c>
      <c r="J614" s="15">
        <v>923486.26500000001</v>
      </c>
      <c r="K614" s="15">
        <f t="shared" si="18"/>
        <v>923486.26500000001</v>
      </c>
      <c r="L614" s="20">
        <f t="shared" si="19"/>
        <v>3.8413376873037909E-4</v>
      </c>
    </row>
    <row r="615" spans="1:12" x14ac:dyDescent="0.25">
      <c r="A615">
        <v>1</v>
      </c>
      <c r="B615" t="s">
        <v>2160</v>
      </c>
      <c r="C615" t="s">
        <v>14648</v>
      </c>
      <c r="D615" t="s">
        <v>2161</v>
      </c>
      <c r="E615" t="s">
        <v>1891</v>
      </c>
      <c r="F615" t="str">
        <f>VLOOKUP(E615,Clases!A:B,2,0)</f>
        <v>Sellos, empaques y orings</v>
      </c>
      <c r="G615" t="s">
        <v>29</v>
      </c>
      <c r="H615">
        <v>36</v>
      </c>
      <c r="I615" s="14">
        <v>4</v>
      </c>
      <c r="J615" s="15">
        <v>230315.408</v>
      </c>
      <c r="K615" s="15">
        <f t="shared" si="18"/>
        <v>921261.63199999998</v>
      </c>
      <c r="L615" s="20">
        <f t="shared" si="19"/>
        <v>3.83208409371264E-4</v>
      </c>
    </row>
    <row r="616" spans="1:12" x14ac:dyDescent="0.25">
      <c r="A616">
        <v>1</v>
      </c>
      <c r="B616" t="s">
        <v>9428</v>
      </c>
      <c r="C616" t="s">
        <v>14648</v>
      </c>
      <c r="D616" t="s">
        <v>9429</v>
      </c>
      <c r="E616" t="s">
        <v>1725</v>
      </c>
      <c r="F616" t="str">
        <f>VLOOKUP(E616,Clases!A:B,2,0)</f>
        <v>Elementos Electricos</v>
      </c>
      <c r="G616" t="s">
        <v>29</v>
      </c>
      <c r="H616">
        <v>36</v>
      </c>
      <c r="I616" s="14">
        <v>2</v>
      </c>
      <c r="J616" s="15">
        <v>460479</v>
      </c>
      <c r="K616" s="15">
        <f t="shared" si="18"/>
        <v>920958</v>
      </c>
      <c r="L616" s="20">
        <f t="shared" si="19"/>
        <v>3.8308211046581453E-4</v>
      </c>
    </row>
    <row r="617" spans="1:12" x14ac:dyDescent="0.25">
      <c r="A617">
        <v>1</v>
      </c>
      <c r="B617" t="s">
        <v>8009</v>
      </c>
      <c r="C617" t="s">
        <v>14648</v>
      </c>
      <c r="D617" t="s">
        <v>8010</v>
      </c>
      <c r="E617" t="s">
        <v>1891</v>
      </c>
      <c r="F617" t="str">
        <f>VLOOKUP(E617,Clases!A:B,2,0)</f>
        <v>Sellos, empaques y orings</v>
      </c>
      <c r="G617" t="s">
        <v>29</v>
      </c>
      <c r="H617">
        <v>36</v>
      </c>
      <c r="I617" s="14">
        <v>1</v>
      </c>
      <c r="J617" s="15">
        <v>920480.47499999998</v>
      </c>
      <c r="K617" s="15">
        <f t="shared" si="18"/>
        <v>920480.47499999998</v>
      </c>
      <c r="L617" s="20">
        <f t="shared" si="19"/>
        <v>3.8288347894863329E-4</v>
      </c>
    </row>
    <row r="618" spans="1:12" x14ac:dyDescent="0.25">
      <c r="A618">
        <v>1</v>
      </c>
      <c r="B618" t="s">
        <v>10699</v>
      </c>
      <c r="C618" t="s">
        <v>14648</v>
      </c>
      <c r="D618" t="s">
        <v>10701</v>
      </c>
      <c r="E618" t="s">
        <v>1882</v>
      </c>
      <c r="F618" t="str">
        <f>VLOOKUP(E618,Clases!A:B,2,0)</f>
        <v>Elementos Neumaticos</v>
      </c>
      <c r="G618" t="s">
        <v>29</v>
      </c>
      <c r="H618">
        <v>36</v>
      </c>
      <c r="I618" s="14">
        <v>3</v>
      </c>
      <c r="J618" s="15">
        <v>305000</v>
      </c>
      <c r="K618" s="15">
        <f t="shared" si="18"/>
        <v>915000</v>
      </c>
      <c r="L618" s="20">
        <f t="shared" si="19"/>
        <v>3.8060381806360365E-4</v>
      </c>
    </row>
    <row r="619" spans="1:12" x14ac:dyDescent="0.25">
      <c r="A619">
        <v>1</v>
      </c>
      <c r="B619" t="s">
        <v>11767</v>
      </c>
      <c r="C619" t="s">
        <v>14650</v>
      </c>
      <c r="D619" t="s">
        <v>11768</v>
      </c>
      <c r="E619" t="s">
        <v>1770</v>
      </c>
      <c r="F619" t="str">
        <f>VLOOKUP(E619,Clases!A:B,2,0)</f>
        <v>Insumos de Corte</v>
      </c>
      <c r="G619" t="s">
        <v>29</v>
      </c>
      <c r="H619">
        <v>36</v>
      </c>
      <c r="I619" s="14">
        <v>4</v>
      </c>
      <c r="J619" s="15">
        <v>227598.44899999999</v>
      </c>
      <c r="K619" s="15">
        <f t="shared" si="18"/>
        <v>910393.79599999997</v>
      </c>
      <c r="L619" s="20">
        <f t="shared" si="19"/>
        <v>3.7868781934318851E-4</v>
      </c>
    </row>
    <row r="620" spans="1:12" x14ac:dyDescent="0.25">
      <c r="A620">
        <v>1</v>
      </c>
      <c r="B620" t="s">
        <v>7122</v>
      </c>
      <c r="C620" t="s">
        <v>14648</v>
      </c>
      <c r="D620" t="s">
        <v>7123</v>
      </c>
      <c r="E620" t="s">
        <v>1725</v>
      </c>
      <c r="F620" t="str">
        <f>VLOOKUP(E620,Clases!A:B,2,0)</f>
        <v>Elementos Electricos</v>
      </c>
      <c r="G620" t="s">
        <v>29</v>
      </c>
      <c r="H620">
        <v>36</v>
      </c>
      <c r="I620" s="14">
        <v>1</v>
      </c>
      <c r="J620" s="15">
        <v>910124.74800000002</v>
      </c>
      <c r="K620" s="15">
        <f t="shared" si="18"/>
        <v>910124.74800000002</v>
      </c>
      <c r="L620" s="20">
        <f t="shared" si="19"/>
        <v>3.7857590601418043E-4</v>
      </c>
    </row>
    <row r="621" spans="1:12" x14ac:dyDescent="0.25">
      <c r="A621">
        <v>1</v>
      </c>
      <c r="B621" t="s">
        <v>8808</v>
      </c>
      <c r="C621" t="s">
        <v>14648</v>
      </c>
      <c r="D621" t="s">
        <v>8809</v>
      </c>
      <c r="E621" t="s">
        <v>1859</v>
      </c>
      <c r="F621" t="str">
        <f>VLOOKUP(E621,Clases!A:B,2,0)</f>
        <v>Elementos Electronicos</v>
      </c>
      <c r="G621" t="s">
        <v>29</v>
      </c>
      <c r="H621">
        <v>36</v>
      </c>
      <c r="I621" s="14">
        <v>1</v>
      </c>
      <c r="J621" s="15">
        <v>908483</v>
      </c>
      <c r="K621" s="15">
        <f t="shared" si="18"/>
        <v>908483</v>
      </c>
      <c r="L621" s="20">
        <f t="shared" si="19"/>
        <v>3.7789300376598559E-4</v>
      </c>
    </row>
    <row r="622" spans="1:12" x14ac:dyDescent="0.25">
      <c r="A622">
        <v>1</v>
      </c>
      <c r="B622" t="s">
        <v>9799</v>
      </c>
      <c r="C622" t="s">
        <v>14648</v>
      </c>
      <c r="D622" t="s">
        <v>9800</v>
      </c>
      <c r="E622" t="s">
        <v>2094</v>
      </c>
      <c r="F622" t="str">
        <f>VLOOKUP(E622,Clases!A:B,2,0)</f>
        <v>Engranes y Piñones</v>
      </c>
      <c r="G622" t="s">
        <v>29</v>
      </c>
      <c r="H622">
        <v>36</v>
      </c>
      <c r="I622" s="14">
        <v>1</v>
      </c>
      <c r="J622" s="15">
        <v>907734.86600000004</v>
      </c>
      <c r="K622" s="15">
        <f t="shared" si="18"/>
        <v>907734.86600000004</v>
      </c>
      <c r="L622" s="20">
        <f t="shared" si="19"/>
        <v>3.7758180960552313E-4</v>
      </c>
    </row>
    <row r="623" spans="1:12" x14ac:dyDescent="0.25">
      <c r="A623">
        <v>1</v>
      </c>
      <c r="B623" t="s">
        <v>3445</v>
      </c>
      <c r="C623" t="s">
        <v>14648</v>
      </c>
      <c r="D623" t="s">
        <v>3446</v>
      </c>
      <c r="E623" t="s">
        <v>1719</v>
      </c>
      <c r="F623" t="str">
        <f>VLOOKUP(E623,Clases!A:B,2,0)</f>
        <v>Elementos Mecanicos</v>
      </c>
      <c r="G623" t="s">
        <v>29</v>
      </c>
      <c r="H623">
        <v>36</v>
      </c>
      <c r="I623" s="14">
        <v>5</v>
      </c>
      <c r="J623" s="15">
        <v>181431.64499999999</v>
      </c>
      <c r="K623" s="15">
        <f t="shared" si="18"/>
        <v>907158.22499999998</v>
      </c>
      <c r="L623" s="20">
        <f t="shared" si="19"/>
        <v>3.7734194975169575E-4</v>
      </c>
    </row>
    <row r="624" spans="1:12" x14ac:dyDescent="0.25">
      <c r="A624">
        <v>1</v>
      </c>
      <c r="B624" t="s">
        <v>7926</v>
      </c>
      <c r="C624" t="s">
        <v>14648</v>
      </c>
      <c r="D624" t="s">
        <v>7927</v>
      </c>
      <c r="E624" t="s">
        <v>1719</v>
      </c>
      <c r="F624" t="str">
        <f>VLOOKUP(E624,Clases!A:B,2,0)</f>
        <v>Elementos Mecanicos</v>
      </c>
      <c r="G624" t="s">
        <v>29</v>
      </c>
      <c r="H624">
        <v>36</v>
      </c>
      <c r="I624" s="14">
        <v>1</v>
      </c>
      <c r="J624" s="15">
        <v>907121.06599999999</v>
      </c>
      <c r="K624" s="15">
        <f t="shared" si="18"/>
        <v>907121.06599999999</v>
      </c>
      <c r="L624" s="20">
        <f t="shared" si="19"/>
        <v>3.773264930770778E-4</v>
      </c>
    </row>
    <row r="625" spans="1:12" x14ac:dyDescent="0.25">
      <c r="A625">
        <v>1</v>
      </c>
      <c r="B625" t="s">
        <v>11371</v>
      </c>
      <c r="C625" t="s">
        <v>14650</v>
      </c>
      <c r="D625" t="s">
        <v>11372</v>
      </c>
      <c r="E625" t="s">
        <v>11010</v>
      </c>
      <c r="F625" t="str">
        <f>VLOOKUP(E625,Clases!A:B,2,0)</f>
        <v>Art. Numeracion arabiga</v>
      </c>
      <c r="G625" t="s">
        <v>29</v>
      </c>
      <c r="H625">
        <v>36</v>
      </c>
      <c r="I625" s="14">
        <v>24</v>
      </c>
      <c r="J625" s="15">
        <v>37741.67</v>
      </c>
      <c r="K625" s="15">
        <f t="shared" si="18"/>
        <v>905800.08</v>
      </c>
      <c r="L625" s="20">
        <f t="shared" si="19"/>
        <v>3.7677701513695914E-4</v>
      </c>
    </row>
    <row r="626" spans="1:12" x14ac:dyDescent="0.25">
      <c r="A626">
        <v>1</v>
      </c>
      <c r="B626" t="s">
        <v>10223</v>
      </c>
      <c r="C626" t="s">
        <v>14648</v>
      </c>
      <c r="D626" t="s">
        <v>10224</v>
      </c>
      <c r="E626" t="s">
        <v>1882</v>
      </c>
      <c r="F626" t="str">
        <f>VLOOKUP(E626,Clases!A:B,2,0)</f>
        <v>Elementos Neumaticos</v>
      </c>
      <c r="G626" t="s">
        <v>29</v>
      </c>
      <c r="H626">
        <v>36</v>
      </c>
      <c r="I626" s="14">
        <v>1</v>
      </c>
      <c r="J626" s="15">
        <v>905657.13800000004</v>
      </c>
      <c r="K626" s="15">
        <f t="shared" si="18"/>
        <v>905657.13800000004</v>
      </c>
      <c r="L626" s="20">
        <f t="shared" si="19"/>
        <v>3.7671755691732892E-4</v>
      </c>
    </row>
    <row r="627" spans="1:12" x14ac:dyDescent="0.25">
      <c r="A627">
        <v>1</v>
      </c>
      <c r="B627" t="s">
        <v>10287</v>
      </c>
      <c r="C627" t="s">
        <v>14648</v>
      </c>
      <c r="D627" t="s">
        <v>10288</v>
      </c>
      <c r="E627" t="s">
        <v>1859</v>
      </c>
      <c r="F627" t="str">
        <f>VLOOKUP(E627,Clases!A:B,2,0)</f>
        <v>Elementos Electronicos</v>
      </c>
      <c r="G627" t="s">
        <v>29</v>
      </c>
      <c r="H627">
        <v>36</v>
      </c>
      <c r="I627" s="14">
        <v>1</v>
      </c>
      <c r="J627" s="15">
        <v>905164.62899999996</v>
      </c>
      <c r="K627" s="15">
        <f t="shared" si="18"/>
        <v>905164.62899999996</v>
      </c>
      <c r="L627" s="20">
        <f t="shared" si="19"/>
        <v>3.7651269264866148E-4</v>
      </c>
    </row>
    <row r="628" spans="1:12" x14ac:dyDescent="0.25">
      <c r="A628">
        <v>1</v>
      </c>
      <c r="B628" t="s">
        <v>9537</v>
      </c>
      <c r="C628" t="s">
        <v>14648</v>
      </c>
      <c r="D628" t="s">
        <v>9538</v>
      </c>
      <c r="E628" t="s">
        <v>2094</v>
      </c>
      <c r="F628" t="str">
        <f>VLOOKUP(E628,Clases!A:B,2,0)</f>
        <v>Engranes y Piñones</v>
      </c>
      <c r="G628" t="s">
        <v>29</v>
      </c>
      <c r="H628">
        <v>36</v>
      </c>
      <c r="I628" s="14">
        <v>1</v>
      </c>
      <c r="J628" s="15">
        <v>905112.94</v>
      </c>
      <c r="K628" s="15">
        <f t="shared" si="18"/>
        <v>905112.94</v>
      </c>
      <c r="L628" s="20">
        <f t="shared" si="19"/>
        <v>3.7649119206860479E-4</v>
      </c>
    </row>
    <row r="629" spans="1:12" x14ac:dyDescent="0.25">
      <c r="A629">
        <v>1</v>
      </c>
      <c r="B629" t="s">
        <v>10442</v>
      </c>
      <c r="C629" t="s">
        <v>14648</v>
      </c>
      <c r="D629" t="s">
        <v>10443</v>
      </c>
      <c r="E629" t="s">
        <v>1770</v>
      </c>
      <c r="F629" t="str">
        <f>VLOOKUP(E629,Clases!A:B,2,0)</f>
        <v>Insumos de Corte</v>
      </c>
      <c r="G629" t="s">
        <v>29</v>
      </c>
      <c r="H629">
        <v>36</v>
      </c>
      <c r="I629" s="14">
        <v>1</v>
      </c>
      <c r="J629" s="15">
        <v>904512.76</v>
      </c>
      <c r="K629" s="15">
        <f t="shared" si="18"/>
        <v>904512.76</v>
      </c>
      <c r="L629" s="20">
        <f t="shared" si="19"/>
        <v>3.7624154092158251E-4</v>
      </c>
    </row>
    <row r="630" spans="1:12" x14ac:dyDescent="0.25">
      <c r="A630">
        <v>1</v>
      </c>
      <c r="B630" t="s">
        <v>8955</v>
      </c>
      <c r="C630" t="s">
        <v>14648</v>
      </c>
      <c r="D630" t="s">
        <v>8956</v>
      </c>
      <c r="E630" t="s">
        <v>1945</v>
      </c>
      <c r="F630" t="str">
        <f>VLOOKUP(E630,Clases!A:B,2,0)</f>
        <v>Rodillos, carretos, rueda</v>
      </c>
      <c r="G630" t="s">
        <v>29</v>
      </c>
      <c r="H630">
        <v>36</v>
      </c>
      <c r="I630" s="14">
        <v>2</v>
      </c>
      <c r="J630" s="15">
        <v>451270.58500000002</v>
      </c>
      <c r="K630" s="15">
        <f t="shared" si="18"/>
        <v>902541.17</v>
      </c>
      <c r="L630" s="20">
        <f t="shared" si="19"/>
        <v>3.7542143744436282E-4</v>
      </c>
    </row>
    <row r="631" spans="1:12" x14ac:dyDescent="0.25">
      <c r="A631">
        <v>1</v>
      </c>
      <c r="B631" t="s">
        <v>2961</v>
      </c>
      <c r="C631" t="s">
        <v>14648</v>
      </c>
      <c r="D631" t="s">
        <v>2962</v>
      </c>
      <c r="E631" t="s">
        <v>1882</v>
      </c>
      <c r="F631" t="str">
        <f>VLOOKUP(E631,Clases!A:B,2,0)</f>
        <v>Elementos Neumaticos</v>
      </c>
      <c r="G631" t="s">
        <v>29</v>
      </c>
      <c r="H631">
        <v>36</v>
      </c>
      <c r="I631" s="14">
        <v>3</v>
      </c>
      <c r="J631" s="15">
        <v>299098.46399999998</v>
      </c>
      <c r="K631" s="15">
        <f t="shared" si="18"/>
        <v>897295.39199999999</v>
      </c>
      <c r="L631" s="20">
        <f t="shared" si="19"/>
        <v>3.7323940123068624E-4</v>
      </c>
    </row>
    <row r="632" spans="1:12" x14ac:dyDescent="0.25">
      <c r="A632">
        <v>1</v>
      </c>
      <c r="B632" t="s">
        <v>10633</v>
      </c>
      <c r="C632" t="s">
        <v>14648</v>
      </c>
      <c r="D632" t="s">
        <v>10634</v>
      </c>
      <c r="E632" t="s">
        <v>4937</v>
      </c>
      <c r="F632" t="str">
        <f>VLOOKUP(E632,Clases!A:B,2,0)</f>
        <v>Repuestos y Refacciones</v>
      </c>
      <c r="G632" t="s">
        <v>29</v>
      </c>
      <c r="H632">
        <v>36</v>
      </c>
      <c r="I632" s="14">
        <v>2</v>
      </c>
      <c r="J632" s="15">
        <v>447000</v>
      </c>
      <c r="K632" s="15">
        <f t="shared" si="18"/>
        <v>894000</v>
      </c>
      <c r="L632" s="20">
        <f t="shared" si="19"/>
        <v>3.7186864846870123E-4</v>
      </c>
    </row>
    <row r="633" spans="1:12" x14ac:dyDescent="0.25">
      <c r="A633">
        <v>1</v>
      </c>
      <c r="B633" t="s">
        <v>9378</v>
      </c>
      <c r="C633" t="s">
        <v>14648</v>
      </c>
      <c r="D633" t="s">
        <v>9379</v>
      </c>
      <c r="E633" t="s">
        <v>1719</v>
      </c>
      <c r="F633" t="str">
        <f>VLOOKUP(E633,Clases!A:B,2,0)</f>
        <v>Elementos Mecanicos</v>
      </c>
      <c r="G633" t="s">
        <v>29</v>
      </c>
      <c r="H633">
        <v>36</v>
      </c>
      <c r="I633" s="14">
        <v>1</v>
      </c>
      <c r="J633" s="15">
        <v>890742.97</v>
      </c>
      <c r="K633" s="15">
        <f t="shared" si="18"/>
        <v>890742.97</v>
      </c>
      <c r="L633" s="20">
        <f t="shared" si="19"/>
        <v>3.7051385278176387E-4</v>
      </c>
    </row>
    <row r="634" spans="1:12" x14ac:dyDescent="0.25">
      <c r="A634">
        <v>1</v>
      </c>
      <c r="B634" t="s">
        <v>8882</v>
      </c>
      <c r="C634" t="s">
        <v>14648</v>
      </c>
      <c r="D634" t="s">
        <v>8883</v>
      </c>
      <c r="E634" t="s">
        <v>2094</v>
      </c>
      <c r="F634" t="str">
        <f>VLOOKUP(E634,Clases!A:B,2,0)</f>
        <v>Engranes y Piñones</v>
      </c>
      <c r="G634" t="s">
        <v>29</v>
      </c>
      <c r="H634">
        <v>36</v>
      </c>
      <c r="I634" s="14">
        <v>3</v>
      </c>
      <c r="J634" s="15">
        <v>296666.66700000002</v>
      </c>
      <c r="K634" s="15">
        <f t="shared" si="18"/>
        <v>890000.00100000005</v>
      </c>
      <c r="L634" s="20">
        <f t="shared" si="19"/>
        <v>3.7020480705706127E-4</v>
      </c>
    </row>
    <row r="635" spans="1:12" x14ac:dyDescent="0.25">
      <c r="A635">
        <v>1</v>
      </c>
      <c r="B635" t="s">
        <v>9547</v>
      </c>
      <c r="C635" t="s">
        <v>14648</v>
      </c>
      <c r="D635" t="s">
        <v>9548</v>
      </c>
      <c r="E635" t="s">
        <v>2094</v>
      </c>
      <c r="F635" t="str">
        <f>VLOOKUP(E635,Clases!A:B,2,0)</f>
        <v>Engranes y Piñones</v>
      </c>
      <c r="G635" t="s">
        <v>29</v>
      </c>
      <c r="H635">
        <v>36</v>
      </c>
      <c r="I635" s="14">
        <v>1</v>
      </c>
      <c r="J635" s="15">
        <v>889035.01699999999</v>
      </c>
      <c r="K635" s="15">
        <f t="shared" si="18"/>
        <v>889035.01699999999</v>
      </c>
      <c r="L635" s="20">
        <f t="shared" si="19"/>
        <v>3.6980341187151995E-4</v>
      </c>
    </row>
    <row r="636" spans="1:12" x14ac:dyDescent="0.25">
      <c r="A636">
        <v>1</v>
      </c>
      <c r="B636" t="s">
        <v>10847</v>
      </c>
      <c r="C636" t="s">
        <v>14650</v>
      </c>
      <c r="D636" t="s">
        <v>10848</v>
      </c>
      <c r="E636" t="s">
        <v>1770</v>
      </c>
      <c r="F636" t="str">
        <f>VLOOKUP(E636,Clases!A:B,2,0)</f>
        <v>Insumos de Corte</v>
      </c>
      <c r="G636" t="s">
        <v>29</v>
      </c>
      <c r="H636">
        <v>36</v>
      </c>
      <c r="I636" s="14">
        <v>8</v>
      </c>
      <c r="J636" s="15">
        <v>110529.268</v>
      </c>
      <c r="K636" s="15">
        <f t="shared" si="18"/>
        <v>884234.14399999997</v>
      </c>
      <c r="L636" s="20">
        <f t="shared" si="19"/>
        <v>3.6780643854492052E-4</v>
      </c>
    </row>
    <row r="637" spans="1:12" x14ac:dyDescent="0.25">
      <c r="A637">
        <v>1</v>
      </c>
      <c r="B637" t="s">
        <v>10462</v>
      </c>
      <c r="C637" t="s">
        <v>14648</v>
      </c>
      <c r="D637" t="s">
        <v>10463</v>
      </c>
      <c r="E637" t="s">
        <v>1719</v>
      </c>
      <c r="F637" t="str">
        <f>VLOOKUP(E637,Clases!A:B,2,0)</f>
        <v>Elementos Mecanicos</v>
      </c>
      <c r="G637" t="s">
        <v>29</v>
      </c>
      <c r="H637">
        <v>36</v>
      </c>
      <c r="I637" s="14">
        <v>5</v>
      </c>
      <c r="J637" s="15">
        <v>176769</v>
      </c>
      <c r="K637" s="15">
        <f t="shared" si="18"/>
        <v>883845</v>
      </c>
      <c r="L637" s="20">
        <f t="shared" si="19"/>
        <v>3.6764457002888063E-4</v>
      </c>
    </row>
    <row r="638" spans="1:12" x14ac:dyDescent="0.25">
      <c r="A638">
        <v>1</v>
      </c>
      <c r="B638" t="s">
        <v>9807</v>
      </c>
      <c r="C638" t="s">
        <v>14648</v>
      </c>
      <c r="D638" t="s">
        <v>9808</v>
      </c>
      <c r="E638" t="s">
        <v>1725</v>
      </c>
      <c r="F638" t="str">
        <f>VLOOKUP(E638,Clases!A:B,2,0)</f>
        <v>Elementos Electricos</v>
      </c>
      <c r="G638" t="s">
        <v>29</v>
      </c>
      <c r="H638">
        <v>36</v>
      </c>
      <c r="I638" s="14">
        <v>2</v>
      </c>
      <c r="J638" s="15">
        <v>440809.10600000003</v>
      </c>
      <c r="K638" s="15">
        <f t="shared" si="18"/>
        <v>881618.21200000006</v>
      </c>
      <c r="L638" s="20">
        <f t="shared" si="19"/>
        <v>3.6671831427498097E-4</v>
      </c>
    </row>
    <row r="639" spans="1:12" x14ac:dyDescent="0.25">
      <c r="A639">
        <v>1</v>
      </c>
      <c r="B639" t="s">
        <v>3473</v>
      </c>
      <c r="C639" t="s">
        <v>14648</v>
      </c>
      <c r="D639" t="s">
        <v>3474</v>
      </c>
      <c r="E639" t="s">
        <v>1719</v>
      </c>
      <c r="F639" t="str">
        <f>VLOOKUP(E639,Clases!A:B,2,0)</f>
        <v>Elementos Mecanicos</v>
      </c>
      <c r="G639" t="s">
        <v>29</v>
      </c>
      <c r="H639">
        <v>36</v>
      </c>
      <c r="I639" s="14">
        <v>1</v>
      </c>
      <c r="J639" s="15">
        <v>876421.30500000005</v>
      </c>
      <c r="K639" s="15">
        <f t="shared" si="18"/>
        <v>876421.30500000005</v>
      </c>
      <c r="L639" s="20">
        <f t="shared" si="19"/>
        <v>3.6455660646479352E-4</v>
      </c>
    </row>
    <row r="640" spans="1:12" x14ac:dyDescent="0.25">
      <c r="A640">
        <v>1</v>
      </c>
      <c r="B640" t="s">
        <v>12428</v>
      </c>
      <c r="C640" t="s">
        <v>14650</v>
      </c>
      <c r="D640" t="s">
        <v>12429</v>
      </c>
      <c r="E640" t="s">
        <v>12362</v>
      </c>
      <c r="F640" t="str">
        <f>VLOOKUP(E640,Clases!A:B,2,0)</f>
        <v>Insumos</v>
      </c>
      <c r="G640" t="s">
        <v>116</v>
      </c>
      <c r="H640">
        <v>36</v>
      </c>
      <c r="I640" s="14">
        <v>20</v>
      </c>
      <c r="J640" s="15">
        <v>43746.15</v>
      </c>
      <c r="K640" s="15">
        <f t="shared" si="18"/>
        <v>874923</v>
      </c>
      <c r="L640" s="20">
        <f t="shared" si="19"/>
        <v>3.6393337083241782E-4</v>
      </c>
    </row>
    <row r="641" spans="1:12" x14ac:dyDescent="0.25">
      <c r="A641">
        <v>1</v>
      </c>
      <c r="B641" t="s">
        <v>5182</v>
      </c>
      <c r="C641" t="s">
        <v>14648</v>
      </c>
      <c r="D641" t="s">
        <v>5183</v>
      </c>
      <c r="E641" t="s">
        <v>1719</v>
      </c>
      <c r="F641" t="str">
        <f>VLOOKUP(E641,Clases!A:B,2,0)</f>
        <v>Elementos Mecanicos</v>
      </c>
      <c r="G641" t="s">
        <v>29</v>
      </c>
      <c r="H641">
        <v>36</v>
      </c>
      <c r="I641" s="14">
        <v>3</v>
      </c>
      <c r="J641" s="15">
        <v>290000</v>
      </c>
      <c r="K641" s="15">
        <f t="shared" si="18"/>
        <v>870000</v>
      </c>
      <c r="L641" s="20">
        <f t="shared" si="19"/>
        <v>3.6188559750309853E-4</v>
      </c>
    </row>
    <row r="642" spans="1:12" x14ac:dyDescent="0.25">
      <c r="A642">
        <v>1</v>
      </c>
      <c r="B642" t="s">
        <v>2131</v>
      </c>
      <c r="C642" t="s">
        <v>14648</v>
      </c>
      <c r="D642" t="s">
        <v>2132</v>
      </c>
      <c r="E642" t="s">
        <v>1725</v>
      </c>
      <c r="F642" t="str">
        <f>VLOOKUP(E642,Clases!A:B,2,0)</f>
        <v>Elementos Electricos</v>
      </c>
      <c r="G642" t="s">
        <v>29</v>
      </c>
      <c r="H642">
        <v>36</v>
      </c>
      <c r="I642" s="14">
        <v>1</v>
      </c>
      <c r="J642" s="15">
        <v>868437.15300000005</v>
      </c>
      <c r="K642" s="15">
        <f t="shared" si="18"/>
        <v>868437.15300000005</v>
      </c>
      <c r="L642" s="20">
        <f t="shared" si="19"/>
        <v>3.6123551495091357E-4</v>
      </c>
    </row>
    <row r="643" spans="1:12" x14ac:dyDescent="0.25">
      <c r="A643">
        <v>1</v>
      </c>
      <c r="B643" t="s">
        <v>7728</v>
      </c>
      <c r="C643" t="s">
        <v>14648</v>
      </c>
      <c r="D643" t="s">
        <v>7729</v>
      </c>
      <c r="E643" t="s">
        <v>1719</v>
      </c>
      <c r="F643" t="str">
        <f>VLOOKUP(E643,Clases!A:B,2,0)</f>
        <v>Elementos Mecanicos</v>
      </c>
      <c r="G643" t="s">
        <v>29</v>
      </c>
      <c r="H643">
        <v>36</v>
      </c>
      <c r="I643" s="14">
        <v>6</v>
      </c>
      <c r="J643" s="15">
        <v>144618.81</v>
      </c>
      <c r="K643" s="15">
        <f t="shared" si="18"/>
        <v>867712.86</v>
      </c>
      <c r="L643" s="20">
        <f t="shared" si="19"/>
        <v>3.6093423770370403E-4</v>
      </c>
    </row>
    <row r="644" spans="1:12" x14ac:dyDescent="0.25">
      <c r="A644">
        <v>1</v>
      </c>
      <c r="B644" t="s">
        <v>9240</v>
      </c>
      <c r="C644" t="s">
        <v>14648</v>
      </c>
      <c r="D644" t="s">
        <v>9241</v>
      </c>
      <c r="E644" t="s">
        <v>1945</v>
      </c>
      <c r="F644" t="str">
        <f>VLOOKUP(E644,Clases!A:B,2,0)</f>
        <v>Rodillos, carretos, rueda</v>
      </c>
      <c r="G644" t="s">
        <v>29</v>
      </c>
      <c r="H644">
        <v>36</v>
      </c>
      <c r="I644" s="14">
        <v>11</v>
      </c>
      <c r="J644" s="15">
        <v>78500</v>
      </c>
      <c r="K644" s="15">
        <f t="shared" ref="K644:K707" si="20">+I644*J644</f>
        <v>863500</v>
      </c>
      <c r="L644" s="20">
        <f t="shared" si="19"/>
        <v>3.5918185453324779E-4</v>
      </c>
    </row>
    <row r="645" spans="1:12" x14ac:dyDescent="0.25">
      <c r="A645">
        <v>1</v>
      </c>
      <c r="B645" t="s">
        <v>10464</v>
      </c>
      <c r="C645" t="s">
        <v>14648</v>
      </c>
      <c r="D645" t="s">
        <v>10465</v>
      </c>
      <c r="E645" t="s">
        <v>1882</v>
      </c>
      <c r="F645" t="str">
        <f>VLOOKUP(E645,Clases!A:B,2,0)</f>
        <v>Elementos Neumaticos</v>
      </c>
      <c r="G645" t="s">
        <v>29</v>
      </c>
      <c r="H645">
        <v>36</v>
      </c>
      <c r="I645" s="14">
        <v>1</v>
      </c>
      <c r="J645" s="15">
        <v>859681.7</v>
      </c>
      <c r="K645" s="15">
        <f t="shared" si="20"/>
        <v>859681.7</v>
      </c>
      <c r="L645" s="20">
        <f t="shared" ref="L645:L708" si="21">+K645/$K$4046</f>
        <v>3.5759359272066608E-4</v>
      </c>
    </row>
    <row r="646" spans="1:12" x14ac:dyDescent="0.25">
      <c r="A646">
        <v>1</v>
      </c>
      <c r="B646" t="s">
        <v>10259</v>
      </c>
      <c r="C646" t="s">
        <v>14648</v>
      </c>
      <c r="D646" t="s">
        <v>10260</v>
      </c>
      <c r="E646" t="s">
        <v>1859</v>
      </c>
      <c r="F646" t="str">
        <f>VLOOKUP(E646,Clases!A:B,2,0)</f>
        <v>Elementos Electronicos</v>
      </c>
      <c r="G646" t="s">
        <v>29</v>
      </c>
      <c r="H646">
        <v>36</v>
      </c>
      <c r="I646" s="14">
        <v>1</v>
      </c>
      <c r="J646" s="15">
        <v>857797.96</v>
      </c>
      <c r="K646" s="15">
        <f t="shared" si="20"/>
        <v>857797.96</v>
      </c>
      <c r="L646" s="20">
        <f t="shared" si="21"/>
        <v>3.5681003136958509E-4</v>
      </c>
    </row>
    <row r="647" spans="1:12" x14ac:dyDescent="0.25">
      <c r="A647">
        <v>1</v>
      </c>
      <c r="B647" t="s">
        <v>7116</v>
      </c>
      <c r="C647" t="s">
        <v>14648</v>
      </c>
      <c r="D647" t="s">
        <v>7117</v>
      </c>
      <c r="E647" t="s">
        <v>5888</v>
      </c>
      <c r="F647" t="str">
        <f>VLOOKUP(E647,Clases!A:B,2,0)</f>
        <v>Herramientas</v>
      </c>
      <c r="G647" t="s">
        <v>29</v>
      </c>
      <c r="H647">
        <v>36</v>
      </c>
      <c r="I647" s="14">
        <v>27</v>
      </c>
      <c r="J647" s="15">
        <v>31759.258999999998</v>
      </c>
      <c r="K647" s="15">
        <f t="shared" si="20"/>
        <v>857499.9929999999</v>
      </c>
      <c r="L647" s="20">
        <f t="shared" si="21"/>
        <v>3.566860888801239E-4</v>
      </c>
    </row>
    <row r="648" spans="1:12" x14ac:dyDescent="0.25">
      <c r="A648">
        <v>1</v>
      </c>
      <c r="B648" t="s">
        <v>8241</v>
      </c>
      <c r="C648" t="s">
        <v>14648</v>
      </c>
      <c r="D648" t="s">
        <v>8242</v>
      </c>
      <c r="E648" t="s">
        <v>1719</v>
      </c>
      <c r="F648" t="str">
        <f>VLOOKUP(E648,Clases!A:B,2,0)</f>
        <v>Elementos Mecanicos</v>
      </c>
      <c r="G648" t="s">
        <v>29</v>
      </c>
      <c r="H648">
        <v>36</v>
      </c>
      <c r="I648" s="14">
        <v>13</v>
      </c>
      <c r="J648" s="15">
        <v>65769.231</v>
      </c>
      <c r="K648" s="15">
        <f t="shared" si="20"/>
        <v>855000.00300000003</v>
      </c>
      <c r="L648" s="20">
        <f t="shared" si="21"/>
        <v>3.556461918974782E-4</v>
      </c>
    </row>
    <row r="649" spans="1:12" x14ac:dyDescent="0.25">
      <c r="A649">
        <v>1</v>
      </c>
      <c r="B649" t="s">
        <v>9200</v>
      </c>
      <c r="C649" t="s">
        <v>14648</v>
      </c>
      <c r="D649" t="s">
        <v>9201</v>
      </c>
      <c r="E649" t="s">
        <v>1719</v>
      </c>
      <c r="F649" t="str">
        <f>VLOOKUP(E649,Clases!A:B,2,0)</f>
        <v>Elementos Mecanicos</v>
      </c>
      <c r="G649" t="s">
        <v>29</v>
      </c>
      <c r="H649">
        <v>36</v>
      </c>
      <c r="I649" s="14">
        <v>15</v>
      </c>
      <c r="J649" s="15">
        <v>56945.777999999998</v>
      </c>
      <c r="K649" s="15">
        <f t="shared" si="20"/>
        <v>854186.66999999993</v>
      </c>
      <c r="L649" s="20">
        <f t="shared" si="21"/>
        <v>3.5530787753118624E-4</v>
      </c>
    </row>
    <row r="650" spans="1:12" x14ac:dyDescent="0.25">
      <c r="A650">
        <v>1</v>
      </c>
      <c r="B650" t="s">
        <v>8682</v>
      </c>
      <c r="C650" t="s">
        <v>14648</v>
      </c>
      <c r="D650" t="s">
        <v>8683</v>
      </c>
      <c r="E650" t="s">
        <v>1719</v>
      </c>
      <c r="F650" t="str">
        <f>VLOOKUP(E650,Clases!A:B,2,0)</f>
        <v>Elementos Mecanicos</v>
      </c>
      <c r="G650" t="s">
        <v>29</v>
      </c>
      <c r="H650">
        <v>36</v>
      </c>
      <c r="I650" s="14">
        <v>2</v>
      </c>
      <c r="J650" s="15">
        <v>424150.15500000003</v>
      </c>
      <c r="K650" s="15">
        <f t="shared" si="20"/>
        <v>848300.31</v>
      </c>
      <c r="L650" s="20">
        <f t="shared" si="21"/>
        <v>3.5285938453610773E-4</v>
      </c>
    </row>
    <row r="651" spans="1:12" x14ac:dyDescent="0.25">
      <c r="A651">
        <v>1</v>
      </c>
      <c r="B651" t="s">
        <v>8684</v>
      </c>
      <c r="C651" t="s">
        <v>14648</v>
      </c>
      <c r="D651" t="s">
        <v>8683</v>
      </c>
      <c r="E651" t="s">
        <v>1719</v>
      </c>
      <c r="F651" t="str">
        <f>VLOOKUP(E651,Clases!A:B,2,0)</f>
        <v>Elementos Mecanicos</v>
      </c>
      <c r="G651" t="s">
        <v>29</v>
      </c>
      <c r="H651">
        <v>36</v>
      </c>
      <c r="I651" s="14">
        <v>2</v>
      </c>
      <c r="J651" s="15">
        <v>424150.15500000003</v>
      </c>
      <c r="K651" s="15">
        <f t="shared" si="20"/>
        <v>848300.31</v>
      </c>
      <c r="L651" s="20">
        <f t="shared" si="21"/>
        <v>3.5285938453610773E-4</v>
      </c>
    </row>
    <row r="652" spans="1:12" x14ac:dyDescent="0.25">
      <c r="A652">
        <v>1</v>
      </c>
      <c r="B652" t="s">
        <v>8932</v>
      </c>
      <c r="C652" t="s">
        <v>14648</v>
      </c>
      <c r="D652" t="s">
        <v>8933</v>
      </c>
      <c r="E652" t="s">
        <v>2094</v>
      </c>
      <c r="F652" t="str">
        <f>VLOOKUP(E652,Clases!A:B,2,0)</f>
        <v>Engranes y Piñones</v>
      </c>
      <c r="G652" t="s">
        <v>29</v>
      </c>
      <c r="H652">
        <v>36</v>
      </c>
      <c r="I652" s="14">
        <v>2</v>
      </c>
      <c r="J652" s="15">
        <v>423588.70799999998</v>
      </c>
      <c r="K652" s="15">
        <f t="shared" si="20"/>
        <v>847177.41599999997</v>
      </c>
      <c r="L652" s="20">
        <f t="shared" si="21"/>
        <v>3.5239230503481732E-4</v>
      </c>
    </row>
    <row r="653" spans="1:12" x14ac:dyDescent="0.25">
      <c r="A653">
        <v>1</v>
      </c>
      <c r="B653" t="s">
        <v>7676</v>
      </c>
      <c r="C653" t="s">
        <v>14648</v>
      </c>
      <c r="D653" t="s">
        <v>7677</v>
      </c>
      <c r="E653" t="s">
        <v>1945</v>
      </c>
      <c r="F653" t="str">
        <f>VLOOKUP(E653,Clases!A:B,2,0)</f>
        <v>Rodillos, carretos, rueda</v>
      </c>
      <c r="G653" t="s">
        <v>29</v>
      </c>
      <c r="H653">
        <v>36</v>
      </c>
      <c r="I653" s="14">
        <v>3</v>
      </c>
      <c r="J653" s="15">
        <v>281400</v>
      </c>
      <c r="K653" s="15">
        <f t="shared" si="20"/>
        <v>844200</v>
      </c>
      <c r="L653" s="20">
        <f t="shared" si="21"/>
        <v>3.511538177150756E-4</v>
      </c>
    </row>
    <row r="654" spans="1:12" x14ac:dyDescent="0.25">
      <c r="A654">
        <v>1</v>
      </c>
      <c r="B654" t="s">
        <v>9466</v>
      </c>
      <c r="C654" t="s">
        <v>14648</v>
      </c>
      <c r="D654" t="s">
        <v>9467</v>
      </c>
      <c r="E654" t="s">
        <v>1725</v>
      </c>
      <c r="F654" t="str">
        <f>VLOOKUP(E654,Clases!A:B,2,0)</f>
        <v>Elementos Electricos</v>
      </c>
      <c r="G654" t="s">
        <v>29</v>
      </c>
      <c r="H654">
        <v>36</v>
      </c>
      <c r="I654" s="14">
        <v>2</v>
      </c>
      <c r="J654" s="15">
        <v>420000</v>
      </c>
      <c r="K654" s="15">
        <f t="shared" si="20"/>
        <v>840000</v>
      </c>
      <c r="L654" s="20">
        <f t="shared" si="21"/>
        <v>3.4940678379609516E-4</v>
      </c>
    </row>
    <row r="655" spans="1:12" x14ac:dyDescent="0.25">
      <c r="A655">
        <v>1</v>
      </c>
      <c r="B655" t="s">
        <v>9132</v>
      </c>
      <c r="C655" t="s">
        <v>14648</v>
      </c>
      <c r="D655" t="s">
        <v>9133</v>
      </c>
      <c r="E655" t="s">
        <v>1725</v>
      </c>
      <c r="F655" t="str">
        <f>VLOOKUP(E655,Clases!A:B,2,0)</f>
        <v>Elementos Electricos</v>
      </c>
      <c r="G655" t="s">
        <v>29</v>
      </c>
      <c r="H655">
        <v>36</v>
      </c>
      <c r="I655" s="14">
        <v>1</v>
      </c>
      <c r="J655" s="15">
        <v>834989.11199999996</v>
      </c>
      <c r="K655" s="15">
        <f t="shared" si="20"/>
        <v>834989.11199999996</v>
      </c>
      <c r="L655" s="20">
        <f t="shared" si="21"/>
        <v>3.4732245253413983E-4</v>
      </c>
    </row>
    <row r="656" spans="1:12" x14ac:dyDescent="0.25">
      <c r="A656">
        <v>1</v>
      </c>
      <c r="B656" t="s">
        <v>3511</v>
      </c>
      <c r="C656" t="s">
        <v>14648</v>
      </c>
      <c r="D656" t="s">
        <v>3512</v>
      </c>
      <c r="E656" t="s">
        <v>1922</v>
      </c>
      <c r="F656" t="str">
        <f>VLOOKUP(E656,Clases!A:B,2,0)</f>
        <v>Bandas y Correas</v>
      </c>
      <c r="G656" t="s">
        <v>29</v>
      </c>
      <c r="H656">
        <v>36</v>
      </c>
      <c r="I656" s="14">
        <v>12</v>
      </c>
      <c r="J656" s="15">
        <v>69580</v>
      </c>
      <c r="K656" s="15">
        <f t="shared" si="20"/>
        <v>834960</v>
      </c>
      <c r="L656" s="20">
        <f t="shared" si="21"/>
        <v>3.4731034309331855E-4</v>
      </c>
    </row>
    <row r="657" spans="1:12" x14ac:dyDescent="0.25">
      <c r="A657">
        <v>1</v>
      </c>
      <c r="B657" t="s">
        <v>9408</v>
      </c>
      <c r="C657" t="s">
        <v>14648</v>
      </c>
      <c r="D657" t="s">
        <v>9409</v>
      </c>
      <c r="E657" t="s">
        <v>1945</v>
      </c>
      <c r="F657" t="str">
        <f>VLOOKUP(E657,Clases!A:B,2,0)</f>
        <v>Rodillos, carretos, rueda</v>
      </c>
      <c r="G657" t="s">
        <v>29</v>
      </c>
      <c r="H657">
        <v>36</v>
      </c>
      <c r="I657" s="14">
        <v>1</v>
      </c>
      <c r="J657" s="15">
        <v>834907.43500000006</v>
      </c>
      <c r="K657" s="15">
        <f t="shared" si="20"/>
        <v>834907.43500000006</v>
      </c>
      <c r="L657" s="20">
        <f t="shared" si="21"/>
        <v>3.4728847813190165E-4</v>
      </c>
    </row>
    <row r="658" spans="1:12" x14ac:dyDescent="0.25">
      <c r="A658">
        <v>1</v>
      </c>
      <c r="B658" t="s">
        <v>10819</v>
      </c>
      <c r="C658" t="s">
        <v>14650</v>
      </c>
      <c r="D658" t="s">
        <v>10820</v>
      </c>
      <c r="E658" t="s">
        <v>433</v>
      </c>
      <c r="F658" t="str">
        <f>VLOOKUP(E658,Clases!A:B,2,0)</f>
        <v>Insumos y Suministros Pdn</v>
      </c>
      <c r="G658" t="s">
        <v>29</v>
      </c>
      <c r="H658">
        <v>36</v>
      </c>
      <c r="I658" s="14">
        <v>9</v>
      </c>
      <c r="J658" s="15">
        <v>92643.305999999997</v>
      </c>
      <c r="K658" s="15">
        <f t="shared" si="20"/>
        <v>833789.75399999996</v>
      </c>
      <c r="L658" s="20">
        <f t="shared" si="21"/>
        <v>3.4682356703247301E-4</v>
      </c>
    </row>
    <row r="659" spans="1:12" x14ac:dyDescent="0.25">
      <c r="A659">
        <v>1</v>
      </c>
      <c r="B659" t="s">
        <v>11879</v>
      </c>
      <c r="C659" t="s">
        <v>14650</v>
      </c>
      <c r="D659" t="s">
        <v>11880</v>
      </c>
      <c r="E659" t="s">
        <v>1770</v>
      </c>
      <c r="F659" t="str">
        <f>VLOOKUP(E659,Clases!A:B,2,0)</f>
        <v>Insumos de Corte</v>
      </c>
      <c r="G659" t="s">
        <v>29</v>
      </c>
      <c r="H659">
        <v>36</v>
      </c>
      <c r="I659" s="14">
        <v>7</v>
      </c>
      <c r="J659" s="15">
        <v>119097.9</v>
      </c>
      <c r="K659" s="15">
        <f t="shared" si="20"/>
        <v>833685.29999999993</v>
      </c>
      <c r="L659" s="20">
        <f t="shared" si="21"/>
        <v>3.4678011829890798E-4</v>
      </c>
    </row>
    <row r="660" spans="1:12" x14ac:dyDescent="0.25">
      <c r="A660">
        <v>1</v>
      </c>
      <c r="B660" t="s">
        <v>9825</v>
      </c>
      <c r="C660" t="s">
        <v>14648</v>
      </c>
      <c r="D660" t="s">
        <v>9826</v>
      </c>
      <c r="E660" t="s">
        <v>1882</v>
      </c>
      <c r="F660" t="str">
        <f>VLOOKUP(E660,Clases!A:B,2,0)</f>
        <v>Elementos Neumaticos</v>
      </c>
      <c r="G660" t="s">
        <v>29</v>
      </c>
      <c r="H660">
        <v>36</v>
      </c>
      <c r="I660" s="14">
        <v>2</v>
      </c>
      <c r="J660" s="15">
        <v>416000</v>
      </c>
      <c r="K660" s="15">
        <f t="shared" si="20"/>
        <v>832000</v>
      </c>
      <c r="L660" s="20">
        <f t="shared" si="21"/>
        <v>3.4607910014089423E-4</v>
      </c>
    </row>
    <row r="661" spans="1:12" x14ac:dyDescent="0.25">
      <c r="A661">
        <v>1</v>
      </c>
      <c r="B661" t="s">
        <v>11881</v>
      </c>
      <c r="C661" t="s">
        <v>14650</v>
      </c>
      <c r="D661" t="s">
        <v>11882</v>
      </c>
      <c r="E661" t="s">
        <v>1770</v>
      </c>
      <c r="F661" t="str">
        <f>VLOOKUP(E661,Clases!A:B,2,0)</f>
        <v>Insumos de Corte</v>
      </c>
      <c r="G661" t="s">
        <v>29</v>
      </c>
      <c r="H661">
        <v>36</v>
      </c>
      <c r="I661" s="14">
        <v>6</v>
      </c>
      <c r="J661" s="15">
        <v>138542.75700000001</v>
      </c>
      <c r="K661" s="15">
        <f t="shared" si="20"/>
        <v>831256.54200000013</v>
      </c>
      <c r="L661" s="20">
        <f t="shared" si="21"/>
        <v>3.4576985101152823E-4</v>
      </c>
    </row>
    <row r="662" spans="1:12" x14ac:dyDescent="0.25">
      <c r="A662">
        <v>1</v>
      </c>
      <c r="B662" t="s">
        <v>8707</v>
      </c>
      <c r="C662" t="s">
        <v>14648</v>
      </c>
      <c r="D662" t="s">
        <v>8708</v>
      </c>
      <c r="E662" t="s">
        <v>1719</v>
      </c>
      <c r="F662" t="str">
        <f>VLOOKUP(E662,Clases!A:B,2,0)</f>
        <v>Elementos Mecanicos</v>
      </c>
      <c r="G662" t="s">
        <v>29</v>
      </c>
      <c r="H662">
        <v>36</v>
      </c>
      <c r="I662" s="14">
        <v>1</v>
      </c>
      <c r="J662" s="15">
        <v>829912.33100000001</v>
      </c>
      <c r="K662" s="15">
        <f t="shared" si="20"/>
        <v>829912.33100000001</v>
      </c>
      <c r="L662" s="20">
        <f t="shared" si="21"/>
        <v>3.4521071238979801E-4</v>
      </c>
    </row>
    <row r="663" spans="1:12" x14ac:dyDescent="0.25">
      <c r="A663">
        <v>1</v>
      </c>
      <c r="B663" t="s">
        <v>2987</v>
      </c>
      <c r="C663" t="s">
        <v>14648</v>
      </c>
      <c r="D663" t="s">
        <v>2988</v>
      </c>
      <c r="E663" t="s">
        <v>1719</v>
      </c>
      <c r="F663" t="str">
        <f>VLOOKUP(E663,Clases!A:B,2,0)</f>
        <v>Elementos Mecanicos</v>
      </c>
      <c r="G663" t="s">
        <v>29</v>
      </c>
      <c r="H663">
        <v>36</v>
      </c>
      <c r="I663" s="14">
        <v>111</v>
      </c>
      <c r="J663" s="15">
        <v>7462.125</v>
      </c>
      <c r="K663" s="15">
        <f t="shared" si="20"/>
        <v>828295.875</v>
      </c>
      <c r="L663" s="20">
        <f t="shared" si="21"/>
        <v>3.4453833061347911E-4</v>
      </c>
    </row>
    <row r="664" spans="1:12" x14ac:dyDescent="0.25">
      <c r="A664">
        <v>1</v>
      </c>
      <c r="B664" t="s">
        <v>9839</v>
      </c>
      <c r="C664" t="s">
        <v>14648</v>
      </c>
      <c r="D664" t="s">
        <v>9840</v>
      </c>
      <c r="E664" t="s">
        <v>1719</v>
      </c>
      <c r="F664" t="str">
        <f>VLOOKUP(E664,Clases!A:B,2,0)</f>
        <v>Elementos Mecanicos</v>
      </c>
      <c r="G664" t="s">
        <v>29</v>
      </c>
      <c r="H664">
        <v>36</v>
      </c>
      <c r="I664" s="14">
        <v>4</v>
      </c>
      <c r="J664" s="15">
        <v>206666.66699999999</v>
      </c>
      <c r="K664" s="15">
        <f t="shared" si="20"/>
        <v>826666.66799999995</v>
      </c>
      <c r="L664" s="20">
        <f t="shared" si="21"/>
        <v>3.438606449253742E-4</v>
      </c>
    </row>
    <row r="665" spans="1:12" x14ac:dyDescent="0.25">
      <c r="A665">
        <v>1</v>
      </c>
      <c r="B665" t="s">
        <v>7394</v>
      </c>
      <c r="C665" t="s">
        <v>14648</v>
      </c>
      <c r="D665" t="s">
        <v>7395</v>
      </c>
      <c r="E665" t="s">
        <v>1945</v>
      </c>
      <c r="F665" t="str">
        <f>VLOOKUP(E665,Clases!A:B,2,0)</f>
        <v>Rodillos, carretos, rueda</v>
      </c>
      <c r="G665" t="s">
        <v>29</v>
      </c>
      <c r="H665">
        <v>36</v>
      </c>
      <c r="I665" s="14">
        <v>12</v>
      </c>
      <c r="J665" s="15">
        <v>68867.623000000007</v>
      </c>
      <c r="K665" s="15">
        <f t="shared" si="20"/>
        <v>826411.47600000002</v>
      </c>
      <c r="L665" s="20">
        <f t="shared" si="21"/>
        <v>3.43754495144457E-4</v>
      </c>
    </row>
    <row r="666" spans="1:12" x14ac:dyDescent="0.25">
      <c r="A666">
        <v>1</v>
      </c>
      <c r="B666" t="s">
        <v>10861</v>
      </c>
      <c r="C666" t="s">
        <v>14650</v>
      </c>
      <c r="D666" t="s">
        <v>10862</v>
      </c>
      <c r="E666" t="s">
        <v>1770</v>
      </c>
      <c r="F666" t="str">
        <f>VLOOKUP(E666,Clases!A:B,2,0)</f>
        <v>Insumos de Corte</v>
      </c>
      <c r="G666" t="s">
        <v>29</v>
      </c>
      <c r="H666">
        <v>36</v>
      </c>
      <c r="I666" s="14">
        <v>8</v>
      </c>
      <c r="J666" s="15">
        <v>102972.54399999999</v>
      </c>
      <c r="K666" s="15">
        <f t="shared" si="20"/>
        <v>823780.35199999996</v>
      </c>
      <c r="L666" s="20">
        <f t="shared" si="21"/>
        <v>3.4266005160325612E-4</v>
      </c>
    </row>
    <row r="667" spans="1:12" x14ac:dyDescent="0.25">
      <c r="A667">
        <v>1</v>
      </c>
      <c r="B667" t="s">
        <v>10968</v>
      </c>
      <c r="C667" t="s">
        <v>14650</v>
      </c>
      <c r="D667" t="s">
        <v>10969</v>
      </c>
      <c r="E667" t="s">
        <v>10941</v>
      </c>
      <c r="F667" t="str">
        <f>VLOOKUP(E667,Clases!A:B,2,0)</f>
        <v>Preprensa Insumos</v>
      </c>
      <c r="G667" t="s">
        <v>29</v>
      </c>
      <c r="H667">
        <v>36</v>
      </c>
      <c r="I667" s="14">
        <v>65</v>
      </c>
      <c r="J667" s="15">
        <v>12663.333000000001</v>
      </c>
      <c r="K667" s="15">
        <f t="shared" si="20"/>
        <v>823116.64500000002</v>
      </c>
      <c r="L667" s="20">
        <f t="shared" si="21"/>
        <v>3.4238397573628835E-4</v>
      </c>
    </row>
    <row r="668" spans="1:12" x14ac:dyDescent="0.25">
      <c r="A668">
        <v>1</v>
      </c>
      <c r="B668" t="s">
        <v>3065</v>
      </c>
      <c r="C668" t="s">
        <v>14648</v>
      </c>
      <c r="D668" t="s">
        <v>3066</v>
      </c>
      <c r="E668" t="s">
        <v>1719</v>
      </c>
      <c r="F668" t="str">
        <f>VLOOKUP(E668,Clases!A:B,2,0)</f>
        <v>Elementos Mecanicos</v>
      </c>
      <c r="G668" t="s">
        <v>29</v>
      </c>
      <c r="H668">
        <v>36</v>
      </c>
      <c r="I668" s="14">
        <v>1</v>
      </c>
      <c r="J668" s="15">
        <v>822612.6</v>
      </c>
      <c r="K668" s="15">
        <f t="shared" si="20"/>
        <v>822612.6</v>
      </c>
      <c r="L668" s="20">
        <f t="shared" si="21"/>
        <v>3.4217431294779013E-4</v>
      </c>
    </row>
    <row r="669" spans="1:12" x14ac:dyDescent="0.25">
      <c r="A669">
        <v>1</v>
      </c>
      <c r="B669" t="s">
        <v>11869</v>
      </c>
      <c r="C669" t="s">
        <v>14650</v>
      </c>
      <c r="D669" t="s">
        <v>11870</v>
      </c>
      <c r="E669" t="s">
        <v>1770</v>
      </c>
      <c r="F669" t="str">
        <f>VLOOKUP(E669,Clases!A:B,2,0)</f>
        <v>Insumos de Corte</v>
      </c>
      <c r="G669" t="s">
        <v>29</v>
      </c>
      <c r="H669">
        <v>36</v>
      </c>
      <c r="I669" s="14">
        <v>6</v>
      </c>
      <c r="J669" s="15">
        <v>136852.79</v>
      </c>
      <c r="K669" s="15">
        <f t="shared" si="20"/>
        <v>821116.74</v>
      </c>
      <c r="L669" s="20">
        <f t="shared" si="21"/>
        <v>3.415520943387315E-4</v>
      </c>
    </row>
    <row r="670" spans="1:12" x14ac:dyDescent="0.25">
      <c r="A670">
        <v>1</v>
      </c>
      <c r="B670" t="s">
        <v>9192</v>
      </c>
      <c r="C670" t="s">
        <v>14648</v>
      </c>
      <c r="D670" t="s">
        <v>9193</v>
      </c>
      <c r="E670" t="s">
        <v>1719</v>
      </c>
      <c r="F670" t="str">
        <f>VLOOKUP(E670,Clases!A:B,2,0)</f>
        <v>Elementos Mecanicos</v>
      </c>
      <c r="G670" t="s">
        <v>29</v>
      </c>
      <c r="H670">
        <v>36</v>
      </c>
      <c r="I670" s="14">
        <v>1</v>
      </c>
      <c r="J670" s="15">
        <v>818784.14599999995</v>
      </c>
      <c r="K670" s="15">
        <f t="shared" si="20"/>
        <v>818784.14599999995</v>
      </c>
      <c r="L670" s="20">
        <f t="shared" si="21"/>
        <v>3.4058182747272902E-4</v>
      </c>
    </row>
    <row r="671" spans="1:12" x14ac:dyDescent="0.25">
      <c r="A671">
        <v>1</v>
      </c>
      <c r="B671" t="s">
        <v>12242</v>
      </c>
      <c r="C671" t="s">
        <v>14650</v>
      </c>
      <c r="D671" t="s">
        <v>12243</v>
      </c>
      <c r="E671" t="s">
        <v>433</v>
      </c>
      <c r="F671" t="str">
        <f>VLOOKUP(E671,Clases!A:B,2,0)</f>
        <v>Insumos y Suministros Pdn</v>
      </c>
      <c r="G671" t="s">
        <v>29</v>
      </c>
      <c r="H671">
        <v>36</v>
      </c>
      <c r="I671" s="14">
        <v>1</v>
      </c>
      <c r="J671" s="15">
        <v>818479.5</v>
      </c>
      <c r="K671" s="15">
        <f t="shared" si="20"/>
        <v>818479.5</v>
      </c>
      <c r="L671" s="20">
        <f t="shared" si="21"/>
        <v>3.4045510678337623E-4</v>
      </c>
    </row>
    <row r="672" spans="1:12" x14ac:dyDescent="0.25">
      <c r="A672">
        <v>1</v>
      </c>
      <c r="B672" t="s">
        <v>10929</v>
      </c>
      <c r="C672" t="s">
        <v>14650</v>
      </c>
      <c r="D672" t="s">
        <v>10930</v>
      </c>
      <c r="E672" t="s">
        <v>1770</v>
      </c>
      <c r="F672" t="str">
        <f>VLOOKUP(E672,Clases!A:B,2,0)</f>
        <v>Insumos de Corte</v>
      </c>
      <c r="G672" t="s">
        <v>10912</v>
      </c>
      <c r="H672">
        <v>36</v>
      </c>
      <c r="I672" s="14">
        <v>100</v>
      </c>
      <c r="J672" s="15">
        <v>8180</v>
      </c>
      <c r="K672" s="15">
        <f t="shared" si="20"/>
        <v>818000</v>
      </c>
      <c r="L672" s="20">
        <f t="shared" si="21"/>
        <v>3.4025565374429267E-4</v>
      </c>
    </row>
    <row r="673" spans="1:12" x14ac:dyDescent="0.25">
      <c r="A673">
        <v>1</v>
      </c>
      <c r="B673" t="s">
        <v>11936</v>
      </c>
      <c r="C673" t="s">
        <v>14650</v>
      </c>
      <c r="D673" t="s">
        <v>11937</v>
      </c>
      <c r="E673" t="s">
        <v>1770</v>
      </c>
      <c r="F673" t="str">
        <f>VLOOKUP(E673,Clases!A:B,2,0)</f>
        <v>Insumos de Corte</v>
      </c>
      <c r="G673" t="s">
        <v>29</v>
      </c>
      <c r="H673">
        <v>36</v>
      </c>
      <c r="I673" s="14">
        <v>2</v>
      </c>
      <c r="J673" s="15">
        <v>407514.22399999999</v>
      </c>
      <c r="K673" s="15">
        <f t="shared" si="20"/>
        <v>815028.44799999997</v>
      </c>
      <c r="L673" s="20">
        <f t="shared" si="21"/>
        <v>3.3901960561667018E-4</v>
      </c>
    </row>
    <row r="674" spans="1:12" x14ac:dyDescent="0.25">
      <c r="A674">
        <v>1</v>
      </c>
      <c r="B674" t="s">
        <v>2837</v>
      </c>
      <c r="C674" t="s">
        <v>14648</v>
      </c>
      <c r="D674" t="s">
        <v>2838</v>
      </c>
      <c r="E674" t="s">
        <v>1719</v>
      </c>
      <c r="F674" t="str">
        <f>VLOOKUP(E674,Clases!A:B,2,0)</f>
        <v>Elementos Mecanicos</v>
      </c>
      <c r="G674" t="s">
        <v>29</v>
      </c>
      <c r="H674">
        <v>36</v>
      </c>
      <c r="I674" s="14">
        <v>3</v>
      </c>
      <c r="J674" s="15">
        <v>271650</v>
      </c>
      <c r="K674" s="15">
        <f t="shared" si="20"/>
        <v>814950</v>
      </c>
      <c r="L674" s="20">
        <f t="shared" si="21"/>
        <v>3.3898697435074733E-4</v>
      </c>
    </row>
    <row r="675" spans="1:12" x14ac:dyDescent="0.25">
      <c r="A675">
        <v>1</v>
      </c>
      <c r="B675" t="s">
        <v>11786</v>
      </c>
      <c r="C675" t="s">
        <v>14650</v>
      </c>
      <c r="D675" t="s">
        <v>11787</v>
      </c>
      <c r="E675" t="s">
        <v>1770</v>
      </c>
      <c r="F675" t="str">
        <f>VLOOKUP(E675,Clases!A:B,2,0)</f>
        <v>Insumos de Corte</v>
      </c>
      <c r="G675" t="s">
        <v>29</v>
      </c>
      <c r="H675">
        <v>36</v>
      </c>
      <c r="I675" s="14">
        <v>6</v>
      </c>
      <c r="J675" s="15">
        <v>135724.693</v>
      </c>
      <c r="K675" s="15">
        <f t="shared" si="20"/>
        <v>814348.15800000005</v>
      </c>
      <c r="L675" s="20">
        <f t="shared" si="21"/>
        <v>3.3873663187744568E-4</v>
      </c>
    </row>
    <row r="676" spans="1:12" x14ac:dyDescent="0.25">
      <c r="A676">
        <v>1</v>
      </c>
      <c r="B676" t="s">
        <v>9320</v>
      </c>
      <c r="C676" t="s">
        <v>14648</v>
      </c>
      <c r="D676" t="s">
        <v>9321</v>
      </c>
      <c r="E676" t="s">
        <v>1719</v>
      </c>
      <c r="F676" t="str">
        <f>VLOOKUP(E676,Clases!A:B,2,0)</f>
        <v>Elementos Mecanicos</v>
      </c>
      <c r="G676" t="s">
        <v>29</v>
      </c>
      <c r="H676">
        <v>36</v>
      </c>
      <c r="I676" s="14">
        <v>1</v>
      </c>
      <c r="J676" s="15">
        <v>814160.51199999999</v>
      </c>
      <c r="K676" s="15">
        <f t="shared" si="20"/>
        <v>814160.51199999999</v>
      </c>
      <c r="L676" s="20">
        <f t="shared" si="21"/>
        <v>3.3865857856155016E-4</v>
      </c>
    </row>
    <row r="677" spans="1:12" x14ac:dyDescent="0.25">
      <c r="A677">
        <v>1</v>
      </c>
      <c r="B677" t="s">
        <v>7760</v>
      </c>
      <c r="C677" t="s">
        <v>14648</v>
      </c>
      <c r="D677" t="s">
        <v>7761</v>
      </c>
      <c r="E677" t="s">
        <v>1719</v>
      </c>
      <c r="F677" t="str">
        <f>VLOOKUP(E677,Clases!A:B,2,0)</f>
        <v>Elementos Mecanicos</v>
      </c>
      <c r="G677" t="s">
        <v>29</v>
      </c>
      <c r="H677">
        <v>36</v>
      </c>
      <c r="I677" s="14">
        <v>1</v>
      </c>
      <c r="J677" s="15">
        <v>814024.53300000005</v>
      </c>
      <c r="K677" s="15">
        <f t="shared" si="20"/>
        <v>814024.53300000005</v>
      </c>
      <c r="L677" s="20">
        <f t="shared" si="21"/>
        <v>3.3860201667458133E-4</v>
      </c>
    </row>
    <row r="678" spans="1:12" x14ac:dyDescent="0.25">
      <c r="A678">
        <v>1</v>
      </c>
      <c r="B678" t="s">
        <v>12318</v>
      </c>
      <c r="C678" t="s">
        <v>14650</v>
      </c>
      <c r="D678" t="s">
        <v>12319</v>
      </c>
      <c r="E678" t="s">
        <v>1770</v>
      </c>
      <c r="F678" t="str">
        <f>VLOOKUP(E678,Clases!A:B,2,0)</f>
        <v>Insumos de Corte</v>
      </c>
      <c r="G678" t="s">
        <v>29</v>
      </c>
      <c r="H678">
        <v>36</v>
      </c>
      <c r="I678" s="14">
        <v>4</v>
      </c>
      <c r="J678" s="15">
        <v>203497.68799999999</v>
      </c>
      <c r="K678" s="15">
        <f t="shared" si="20"/>
        <v>813990.75199999998</v>
      </c>
      <c r="L678" s="20">
        <f t="shared" si="21"/>
        <v>3.3858796511438679E-4</v>
      </c>
    </row>
    <row r="679" spans="1:12" x14ac:dyDescent="0.25">
      <c r="A679">
        <v>1</v>
      </c>
      <c r="B679" t="s">
        <v>10621</v>
      </c>
      <c r="C679" t="s">
        <v>14648</v>
      </c>
      <c r="D679" t="s">
        <v>10623</v>
      </c>
      <c r="E679" t="s">
        <v>4937</v>
      </c>
      <c r="F679" t="str">
        <f>VLOOKUP(E679,Clases!A:B,2,0)</f>
        <v>Repuestos y Refacciones</v>
      </c>
      <c r="G679" t="s">
        <v>29</v>
      </c>
      <c r="H679">
        <v>36</v>
      </c>
      <c r="I679" s="14">
        <v>1</v>
      </c>
      <c r="J679" s="15">
        <v>812667.91299999994</v>
      </c>
      <c r="K679" s="15">
        <f t="shared" si="20"/>
        <v>812667.91299999994</v>
      </c>
      <c r="L679" s="20">
        <f t="shared" si="21"/>
        <v>3.3803771639954149E-4</v>
      </c>
    </row>
    <row r="680" spans="1:12" x14ac:dyDescent="0.25">
      <c r="A680">
        <v>1</v>
      </c>
      <c r="B680" t="s">
        <v>12232</v>
      </c>
      <c r="C680" t="s">
        <v>14650</v>
      </c>
      <c r="D680" t="s">
        <v>12233</v>
      </c>
      <c r="E680" t="s">
        <v>433</v>
      </c>
      <c r="F680" t="str">
        <f>VLOOKUP(E680,Clases!A:B,2,0)</f>
        <v>Insumos y Suministros Pdn</v>
      </c>
      <c r="G680" t="s">
        <v>29</v>
      </c>
      <c r="H680">
        <v>36</v>
      </c>
      <c r="I680" s="14">
        <v>1</v>
      </c>
      <c r="J680" s="15">
        <v>812012.89</v>
      </c>
      <c r="K680" s="15">
        <f t="shared" si="20"/>
        <v>812012.89</v>
      </c>
      <c r="L680" s="20">
        <f t="shared" si="21"/>
        <v>3.377652527331814E-4</v>
      </c>
    </row>
    <row r="681" spans="1:12" x14ac:dyDescent="0.25">
      <c r="A681">
        <v>1</v>
      </c>
      <c r="B681" t="s">
        <v>2113</v>
      </c>
      <c r="C681" t="s">
        <v>14648</v>
      </c>
      <c r="D681" t="s">
        <v>2114</v>
      </c>
      <c r="E681" t="s">
        <v>1719</v>
      </c>
      <c r="F681" t="str">
        <f>VLOOKUP(E681,Clases!A:B,2,0)</f>
        <v>Elementos Mecanicos</v>
      </c>
      <c r="G681" t="s">
        <v>29</v>
      </c>
      <c r="H681">
        <v>36</v>
      </c>
      <c r="I681" s="14">
        <v>4</v>
      </c>
      <c r="J681" s="15">
        <v>202962.96299999999</v>
      </c>
      <c r="K681" s="15">
        <f t="shared" si="20"/>
        <v>811851.85199999996</v>
      </c>
      <c r="L681" s="20">
        <f t="shared" si="21"/>
        <v>3.3769826729312312E-4</v>
      </c>
    </row>
    <row r="682" spans="1:12" x14ac:dyDescent="0.25">
      <c r="A682">
        <v>1</v>
      </c>
      <c r="B682" t="s">
        <v>9254</v>
      </c>
      <c r="C682" t="s">
        <v>14648</v>
      </c>
      <c r="D682" t="s">
        <v>9255</v>
      </c>
      <c r="E682" t="s">
        <v>1719</v>
      </c>
      <c r="F682" t="str">
        <f>VLOOKUP(E682,Clases!A:B,2,0)</f>
        <v>Elementos Mecanicos</v>
      </c>
      <c r="G682" t="s">
        <v>29</v>
      </c>
      <c r="H682">
        <v>36</v>
      </c>
      <c r="I682" s="14">
        <v>30</v>
      </c>
      <c r="J682" s="15">
        <v>27058.483</v>
      </c>
      <c r="K682" s="15">
        <f t="shared" si="20"/>
        <v>811754.49</v>
      </c>
      <c r="L682" s="20">
        <f t="shared" si="21"/>
        <v>3.3765776855111841E-4</v>
      </c>
    </row>
    <row r="683" spans="1:12" x14ac:dyDescent="0.25">
      <c r="A683">
        <v>1</v>
      </c>
      <c r="B683" t="s">
        <v>2657</v>
      </c>
      <c r="C683" t="s">
        <v>14648</v>
      </c>
      <c r="D683" t="s">
        <v>2658</v>
      </c>
      <c r="E683" t="s">
        <v>1719</v>
      </c>
      <c r="F683" t="str">
        <f>VLOOKUP(E683,Clases!A:B,2,0)</f>
        <v>Elementos Mecanicos</v>
      </c>
      <c r="G683" t="s">
        <v>29</v>
      </c>
      <c r="H683">
        <v>36</v>
      </c>
      <c r="I683" s="14">
        <v>10</v>
      </c>
      <c r="J683" s="15">
        <v>81142.805999999997</v>
      </c>
      <c r="K683" s="15">
        <f t="shared" si="20"/>
        <v>811428.05999999994</v>
      </c>
      <c r="L683" s="20">
        <f t="shared" si="21"/>
        <v>3.3752198657917249E-4</v>
      </c>
    </row>
    <row r="684" spans="1:12" x14ac:dyDescent="0.25">
      <c r="A684">
        <v>1</v>
      </c>
      <c r="B684" t="s">
        <v>10597</v>
      </c>
      <c r="C684" t="s">
        <v>14648</v>
      </c>
      <c r="D684" t="s">
        <v>10598</v>
      </c>
      <c r="E684" t="s">
        <v>1725</v>
      </c>
      <c r="F684" t="str">
        <f>VLOOKUP(E684,Clases!A:B,2,0)</f>
        <v>Elementos Electricos</v>
      </c>
      <c r="G684" t="s">
        <v>29</v>
      </c>
      <c r="H684">
        <v>36</v>
      </c>
      <c r="I684" s="14">
        <v>8</v>
      </c>
      <c r="J684" s="15">
        <v>101300</v>
      </c>
      <c r="K684" s="15">
        <f t="shared" si="20"/>
        <v>810400</v>
      </c>
      <c r="L684" s="20">
        <f t="shared" si="21"/>
        <v>3.3709435427185179E-4</v>
      </c>
    </row>
    <row r="685" spans="1:12" x14ac:dyDescent="0.25">
      <c r="A685">
        <v>1</v>
      </c>
      <c r="B685" t="s">
        <v>5054</v>
      </c>
      <c r="C685" t="s">
        <v>14648</v>
      </c>
      <c r="D685" t="s">
        <v>5055</v>
      </c>
      <c r="E685" t="s">
        <v>4937</v>
      </c>
      <c r="F685" t="str">
        <f>VLOOKUP(E685,Clases!A:B,2,0)</f>
        <v>Repuestos y Refacciones</v>
      </c>
      <c r="G685" t="s">
        <v>29</v>
      </c>
      <c r="H685">
        <v>36</v>
      </c>
      <c r="I685" s="14">
        <v>7</v>
      </c>
      <c r="J685" s="15">
        <v>115564.186</v>
      </c>
      <c r="K685" s="15">
        <f t="shared" si="20"/>
        <v>808949.30200000003</v>
      </c>
      <c r="L685" s="20">
        <f t="shared" si="21"/>
        <v>3.3649092126894774E-4</v>
      </c>
    </row>
    <row r="686" spans="1:12" x14ac:dyDescent="0.25">
      <c r="A686">
        <v>1</v>
      </c>
      <c r="B686" t="s">
        <v>10468</v>
      </c>
      <c r="C686" t="s">
        <v>14648</v>
      </c>
      <c r="D686" t="s">
        <v>10469</v>
      </c>
      <c r="E686" t="s">
        <v>1970</v>
      </c>
      <c r="F686" t="str">
        <f>VLOOKUP(E686,Clases!A:B,2,0)</f>
        <v>Rodamientos y Retenedores</v>
      </c>
      <c r="G686" t="s">
        <v>29</v>
      </c>
      <c r="H686">
        <v>36</v>
      </c>
      <c r="I686" s="14">
        <v>1</v>
      </c>
      <c r="J686" s="15">
        <v>808044.94</v>
      </c>
      <c r="K686" s="15">
        <f t="shared" si="20"/>
        <v>808044.94</v>
      </c>
      <c r="L686" s="20">
        <f t="shared" si="21"/>
        <v>3.361147424382246E-4</v>
      </c>
    </row>
    <row r="687" spans="1:12" x14ac:dyDescent="0.25">
      <c r="A687">
        <v>1</v>
      </c>
      <c r="B687" t="s">
        <v>10894</v>
      </c>
      <c r="C687" t="s">
        <v>14650</v>
      </c>
      <c r="D687" t="s">
        <v>10895</v>
      </c>
      <c r="E687" t="s">
        <v>1770</v>
      </c>
      <c r="F687" t="str">
        <f>VLOOKUP(E687,Clases!A:B,2,0)</f>
        <v>Insumos de Corte</v>
      </c>
      <c r="G687" t="s">
        <v>29</v>
      </c>
      <c r="H687">
        <v>36</v>
      </c>
      <c r="I687" s="14">
        <v>100</v>
      </c>
      <c r="J687" s="15">
        <v>8080</v>
      </c>
      <c r="K687" s="15">
        <f t="shared" si="20"/>
        <v>808000</v>
      </c>
      <c r="L687" s="20">
        <f t="shared" si="21"/>
        <v>3.3609604917529153E-4</v>
      </c>
    </row>
    <row r="688" spans="1:12" x14ac:dyDescent="0.25">
      <c r="A688">
        <v>1</v>
      </c>
      <c r="B688" t="s">
        <v>9711</v>
      </c>
      <c r="C688" t="s">
        <v>14648</v>
      </c>
      <c r="D688" t="s">
        <v>9712</v>
      </c>
      <c r="E688" t="s">
        <v>1882</v>
      </c>
      <c r="F688" t="str">
        <f>VLOOKUP(E688,Clases!A:B,2,0)</f>
        <v>Elementos Neumaticos</v>
      </c>
      <c r="G688" t="s">
        <v>29</v>
      </c>
      <c r="H688">
        <v>36</v>
      </c>
      <c r="I688" s="14">
        <v>3</v>
      </c>
      <c r="J688" s="15">
        <v>268900</v>
      </c>
      <c r="K688" s="15">
        <f t="shared" si="20"/>
        <v>806700</v>
      </c>
      <c r="L688" s="20">
        <f t="shared" si="21"/>
        <v>3.3555530058132136E-4</v>
      </c>
    </row>
    <row r="689" spans="1:12" x14ac:dyDescent="0.25">
      <c r="A689">
        <v>1</v>
      </c>
      <c r="B689" t="s">
        <v>11891</v>
      </c>
      <c r="C689" t="s">
        <v>14650</v>
      </c>
      <c r="D689" t="s">
        <v>11892</v>
      </c>
      <c r="E689" t="s">
        <v>1770</v>
      </c>
      <c r="F689" t="str">
        <f>VLOOKUP(E689,Clases!A:B,2,0)</f>
        <v>Insumos de Corte</v>
      </c>
      <c r="G689" t="s">
        <v>29</v>
      </c>
      <c r="H689">
        <v>36</v>
      </c>
      <c r="I689" s="14">
        <v>2</v>
      </c>
      <c r="J689" s="15">
        <v>402703.47</v>
      </c>
      <c r="K689" s="15">
        <f t="shared" si="20"/>
        <v>805406.94</v>
      </c>
      <c r="L689" s="20">
        <f t="shared" si="21"/>
        <v>3.3501743875292208E-4</v>
      </c>
    </row>
    <row r="690" spans="1:12" x14ac:dyDescent="0.25">
      <c r="A690">
        <v>1</v>
      </c>
      <c r="B690" t="s">
        <v>11855</v>
      </c>
      <c r="C690" t="s">
        <v>14650</v>
      </c>
      <c r="D690" t="s">
        <v>11856</v>
      </c>
      <c r="E690" t="s">
        <v>1770</v>
      </c>
      <c r="F690" t="str">
        <f>VLOOKUP(E690,Clases!A:B,2,0)</f>
        <v>Insumos de Corte</v>
      </c>
      <c r="G690" t="s">
        <v>29</v>
      </c>
      <c r="H690">
        <v>36</v>
      </c>
      <c r="I690" s="14">
        <v>2</v>
      </c>
      <c r="J690" s="15">
        <v>400988.147</v>
      </c>
      <c r="K690" s="15">
        <f t="shared" si="20"/>
        <v>801976.29399999999</v>
      </c>
      <c r="L690" s="20">
        <f t="shared" si="21"/>
        <v>3.3359042567529957E-4</v>
      </c>
    </row>
    <row r="691" spans="1:12" x14ac:dyDescent="0.25">
      <c r="A691">
        <v>1</v>
      </c>
      <c r="B691" t="s">
        <v>8949</v>
      </c>
      <c r="C691" t="s">
        <v>14648</v>
      </c>
      <c r="D691" t="s">
        <v>8950</v>
      </c>
      <c r="E691" t="s">
        <v>1859</v>
      </c>
      <c r="F691" t="str">
        <f>VLOOKUP(E691,Clases!A:B,2,0)</f>
        <v>Elementos Electronicos</v>
      </c>
      <c r="G691" t="s">
        <v>29</v>
      </c>
      <c r="H691">
        <v>36</v>
      </c>
      <c r="I691" s="14">
        <v>1</v>
      </c>
      <c r="J691" s="15">
        <v>801972.07900000003</v>
      </c>
      <c r="K691" s="15">
        <f t="shared" si="20"/>
        <v>801972.07900000003</v>
      </c>
      <c r="L691" s="20">
        <f t="shared" si="21"/>
        <v>3.3358867240197373E-4</v>
      </c>
    </row>
    <row r="692" spans="1:12" x14ac:dyDescent="0.25">
      <c r="A692">
        <v>1</v>
      </c>
      <c r="B692" t="s">
        <v>10059</v>
      </c>
      <c r="C692" t="s">
        <v>14648</v>
      </c>
      <c r="D692" t="s">
        <v>10060</v>
      </c>
      <c r="E692" t="s">
        <v>1859</v>
      </c>
      <c r="F692" t="str">
        <f>VLOOKUP(E692,Clases!A:B,2,0)</f>
        <v>Elementos Electronicos</v>
      </c>
      <c r="G692" t="s">
        <v>29</v>
      </c>
      <c r="H692">
        <v>36</v>
      </c>
      <c r="I692" s="14">
        <v>1</v>
      </c>
      <c r="J692" s="15">
        <v>795823.03300000005</v>
      </c>
      <c r="K692" s="15">
        <f t="shared" si="20"/>
        <v>795823.03300000005</v>
      </c>
      <c r="L692" s="20">
        <f t="shared" si="21"/>
        <v>3.3103091241831392E-4</v>
      </c>
    </row>
    <row r="693" spans="1:12" x14ac:dyDescent="0.25">
      <c r="A693">
        <v>1</v>
      </c>
      <c r="B693" t="s">
        <v>2340</v>
      </c>
      <c r="C693" t="s">
        <v>14648</v>
      </c>
      <c r="D693" t="s">
        <v>2341</v>
      </c>
      <c r="E693" t="s">
        <v>1945</v>
      </c>
      <c r="F693" t="str">
        <f>VLOOKUP(E693,Clases!A:B,2,0)</f>
        <v>Rodillos, carretos, rueda</v>
      </c>
      <c r="G693" t="s">
        <v>29</v>
      </c>
      <c r="H693">
        <v>36</v>
      </c>
      <c r="I693" s="14">
        <v>1</v>
      </c>
      <c r="J693" s="15">
        <v>794960.76899999997</v>
      </c>
      <c r="K693" s="15">
        <f t="shared" si="20"/>
        <v>794960.76899999997</v>
      </c>
      <c r="L693" s="20">
        <f t="shared" si="21"/>
        <v>3.306722446909054E-4</v>
      </c>
    </row>
    <row r="694" spans="1:12" x14ac:dyDescent="0.25">
      <c r="A694">
        <v>1</v>
      </c>
      <c r="B694" t="s">
        <v>8175</v>
      </c>
      <c r="C694" t="s">
        <v>14648</v>
      </c>
      <c r="D694" t="s">
        <v>8176</v>
      </c>
      <c r="E694" t="s">
        <v>1859</v>
      </c>
      <c r="F694" t="str">
        <f>VLOOKUP(E694,Clases!A:B,2,0)</f>
        <v>Elementos Electronicos</v>
      </c>
      <c r="G694" t="s">
        <v>29</v>
      </c>
      <c r="H694">
        <v>36</v>
      </c>
      <c r="I694" s="14">
        <v>2</v>
      </c>
      <c r="J694" s="15">
        <v>397455.91899999999</v>
      </c>
      <c r="K694" s="15">
        <f t="shared" si="20"/>
        <v>794911.83799999999</v>
      </c>
      <c r="L694" s="20">
        <f t="shared" si="21"/>
        <v>3.3065189132978879E-4</v>
      </c>
    </row>
    <row r="695" spans="1:12" x14ac:dyDescent="0.25">
      <c r="A695">
        <v>1</v>
      </c>
      <c r="B695" t="s">
        <v>2951</v>
      </c>
      <c r="C695" t="s">
        <v>14648</v>
      </c>
      <c r="D695" t="s">
        <v>2952</v>
      </c>
      <c r="E695" t="s">
        <v>2094</v>
      </c>
      <c r="F695" t="str">
        <f>VLOOKUP(E695,Clases!A:B,2,0)</f>
        <v>Engranes y Piñones</v>
      </c>
      <c r="G695" t="s">
        <v>29</v>
      </c>
      <c r="H695">
        <v>36</v>
      </c>
      <c r="I695" s="14">
        <v>3</v>
      </c>
      <c r="J695" s="15">
        <v>263708.33299999998</v>
      </c>
      <c r="K695" s="15">
        <f t="shared" si="20"/>
        <v>791124.99899999995</v>
      </c>
      <c r="L695" s="20">
        <f t="shared" si="21"/>
        <v>3.2907671604914162E-4</v>
      </c>
    </row>
    <row r="696" spans="1:12" x14ac:dyDescent="0.25">
      <c r="A696">
        <v>1</v>
      </c>
      <c r="B696" t="s">
        <v>3870</v>
      </c>
      <c r="C696" t="s">
        <v>14648</v>
      </c>
      <c r="D696" t="s">
        <v>3871</v>
      </c>
      <c r="E696" t="s">
        <v>1970</v>
      </c>
      <c r="F696" t="str">
        <f>VLOOKUP(E696,Clases!A:B,2,0)</f>
        <v>Rodamientos y Retenedores</v>
      </c>
      <c r="G696" t="s">
        <v>29</v>
      </c>
      <c r="H696">
        <v>36</v>
      </c>
      <c r="I696" s="14">
        <v>8</v>
      </c>
      <c r="J696" s="15">
        <v>98800</v>
      </c>
      <c r="K696" s="15">
        <f t="shared" si="20"/>
        <v>790400</v>
      </c>
      <c r="L696" s="20">
        <f t="shared" si="21"/>
        <v>3.287751451338495E-4</v>
      </c>
    </row>
    <row r="697" spans="1:12" x14ac:dyDescent="0.25">
      <c r="A697">
        <v>1</v>
      </c>
      <c r="B697" t="s">
        <v>6280</v>
      </c>
      <c r="C697" t="s">
        <v>14648</v>
      </c>
      <c r="D697" t="s">
        <v>6281</v>
      </c>
      <c r="E697" t="s">
        <v>1719</v>
      </c>
      <c r="F697" t="str">
        <f>VLOOKUP(E697,Clases!A:B,2,0)</f>
        <v>Elementos Mecanicos</v>
      </c>
      <c r="G697" t="s">
        <v>29</v>
      </c>
      <c r="H697">
        <v>36</v>
      </c>
      <c r="I697" s="14">
        <v>1</v>
      </c>
      <c r="J697" s="15">
        <v>790000</v>
      </c>
      <c r="K697" s="15">
        <f t="shared" si="20"/>
        <v>790000</v>
      </c>
      <c r="L697" s="20">
        <f t="shared" si="21"/>
        <v>3.286087609510895E-4</v>
      </c>
    </row>
    <row r="698" spans="1:12" x14ac:dyDescent="0.25">
      <c r="A698">
        <v>1</v>
      </c>
      <c r="B698" t="s">
        <v>2156</v>
      </c>
      <c r="C698" t="s">
        <v>14648</v>
      </c>
      <c r="D698" t="s">
        <v>2157</v>
      </c>
      <c r="E698" t="s">
        <v>1891</v>
      </c>
      <c r="F698" t="str">
        <f>VLOOKUP(E698,Clases!A:B,2,0)</f>
        <v>Sellos, empaques y orings</v>
      </c>
      <c r="G698" t="s">
        <v>29</v>
      </c>
      <c r="H698">
        <v>36</v>
      </c>
      <c r="I698" s="14">
        <v>3</v>
      </c>
      <c r="J698" s="15">
        <v>263037.72899999999</v>
      </c>
      <c r="K698" s="15">
        <f t="shared" si="20"/>
        <v>789113.18699999992</v>
      </c>
      <c r="L698" s="20">
        <f t="shared" si="21"/>
        <v>3.2823988181042451E-4</v>
      </c>
    </row>
    <row r="699" spans="1:12" x14ac:dyDescent="0.25">
      <c r="A699">
        <v>1</v>
      </c>
      <c r="B699" t="s">
        <v>12101</v>
      </c>
      <c r="C699" t="s">
        <v>14650</v>
      </c>
      <c r="D699" t="s">
        <v>12102</v>
      </c>
      <c r="E699" t="s">
        <v>551</v>
      </c>
      <c r="F699" t="str">
        <f>VLOOKUP(E699,Clases!A:B,2,0)</f>
        <v>Tintas Electroink</v>
      </c>
      <c r="G699" t="s">
        <v>12098</v>
      </c>
      <c r="H699">
        <v>36</v>
      </c>
      <c r="I699" s="14">
        <v>4</v>
      </c>
      <c r="J699" s="15">
        <v>196826.62599999999</v>
      </c>
      <c r="K699" s="15">
        <f t="shared" si="20"/>
        <v>787306.50399999996</v>
      </c>
      <c r="L699" s="20">
        <f t="shared" si="21"/>
        <v>3.2748837312427081E-4</v>
      </c>
    </row>
    <row r="700" spans="1:12" x14ac:dyDescent="0.25">
      <c r="A700">
        <v>1</v>
      </c>
      <c r="B700" t="s">
        <v>12053</v>
      </c>
      <c r="C700" t="s">
        <v>14650</v>
      </c>
      <c r="D700" t="s">
        <v>12055</v>
      </c>
      <c r="E700" t="s">
        <v>1770</v>
      </c>
      <c r="F700" t="str">
        <f>VLOOKUP(E700,Clases!A:B,2,0)</f>
        <v>Insumos de Corte</v>
      </c>
      <c r="G700" t="s">
        <v>29</v>
      </c>
      <c r="H700">
        <v>36</v>
      </c>
      <c r="I700" s="14">
        <v>1</v>
      </c>
      <c r="J700" s="15">
        <v>783001.86899999995</v>
      </c>
      <c r="K700" s="15">
        <f t="shared" si="20"/>
        <v>783001.86899999995</v>
      </c>
      <c r="L700" s="20">
        <f t="shared" si="21"/>
        <v>3.2569781518288263E-4</v>
      </c>
    </row>
    <row r="701" spans="1:12" x14ac:dyDescent="0.25">
      <c r="A701">
        <v>1</v>
      </c>
      <c r="B701" t="s">
        <v>12300</v>
      </c>
      <c r="C701" t="s">
        <v>14650</v>
      </c>
      <c r="D701" t="s">
        <v>12301</v>
      </c>
      <c r="E701" t="s">
        <v>433</v>
      </c>
      <c r="F701" t="str">
        <f>VLOOKUP(E701,Clases!A:B,2,0)</f>
        <v>Insumos y Suministros Pdn</v>
      </c>
      <c r="G701" t="s">
        <v>29</v>
      </c>
      <c r="H701">
        <v>36</v>
      </c>
      <c r="I701" s="14">
        <v>5</v>
      </c>
      <c r="J701" s="15">
        <v>156400</v>
      </c>
      <c r="K701" s="15">
        <f t="shared" si="20"/>
        <v>782000</v>
      </c>
      <c r="L701" s="20">
        <f t="shared" si="21"/>
        <v>3.2528107729588857E-4</v>
      </c>
    </row>
    <row r="702" spans="1:12" x14ac:dyDescent="0.25">
      <c r="A702">
        <v>1</v>
      </c>
      <c r="B702" t="s">
        <v>12294</v>
      </c>
      <c r="C702" t="s">
        <v>14650</v>
      </c>
      <c r="D702" t="s">
        <v>12295</v>
      </c>
      <c r="E702" t="s">
        <v>433</v>
      </c>
      <c r="F702" t="str">
        <f>VLOOKUP(E702,Clases!A:B,2,0)</f>
        <v>Insumos y Suministros Pdn</v>
      </c>
      <c r="G702" t="s">
        <v>29</v>
      </c>
      <c r="H702">
        <v>36</v>
      </c>
      <c r="I702" s="14">
        <v>1</v>
      </c>
      <c r="J702" s="15">
        <v>781688.14800000004</v>
      </c>
      <c r="K702" s="15">
        <f t="shared" si="20"/>
        <v>781688.14800000004</v>
      </c>
      <c r="L702" s="20">
        <f t="shared" si="21"/>
        <v>3.2515135919548339E-4</v>
      </c>
    </row>
    <row r="703" spans="1:12" x14ac:dyDescent="0.25">
      <c r="A703">
        <v>1</v>
      </c>
      <c r="B703" t="s">
        <v>2623</v>
      </c>
      <c r="C703" t="s">
        <v>14648</v>
      </c>
      <c r="D703" t="s">
        <v>2624</v>
      </c>
      <c r="E703" t="s">
        <v>1945</v>
      </c>
      <c r="F703" t="str">
        <f>VLOOKUP(E703,Clases!A:B,2,0)</f>
        <v>Rodillos, carretos, rueda</v>
      </c>
      <c r="G703" t="s">
        <v>29</v>
      </c>
      <c r="H703">
        <v>36</v>
      </c>
      <c r="I703" s="14">
        <v>20</v>
      </c>
      <c r="J703" s="15">
        <v>39080.699000000001</v>
      </c>
      <c r="K703" s="15">
        <f t="shared" si="20"/>
        <v>781613.98</v>
      </c>
      <c r="L703" s="20">
        <f t="shared" si="21"/>
        <v>3.2512050824031597E-4</v>
      </c>
    </row>
    <row r="704" spans="1:12" x14ac:dyDescent="0.25">
      <c r="A704">
        <v>1</v>
      </c>
      <c r="B704" t="s">
        <v>9543</v>
      </c>
      <c r="C704" t="s">
        <v>14648</v>
      </c>
      <c r="D704" t="s">
        <v>9544</v>
      </c>
      <c r="E704" t="s">
        <v>2094</v>
      </c>
      <c r="F704" t="str">
        <f>VLOOKUP(E704,Clases!A:B,2,0)</f>
        <v>Engranes y Piñones</v>
      </c>
      <c r="G704" t="s">
        <v>29</v>
      </c>
      <c r="H704">
        <v>36</v>
      </c>
      <c r="I704" s="14">
        <v>1</v>
      </c>
      <c r="J704" s="15">
        <v>781475.40899999999</v>
      </c>
      <c r="K704" s="15">
        <f t="shared" si="20"/>
        <v>781475.40899999999</v>
      </c>
      <c r="L704" s="20">
        <f t="shared" si="21"/>
        <v>3.2506286818384289E-4</v>
      </c>
    </row>
    <row r="705" spans="1:12" x14ac:dyDescent="0.25">
      <c r="A705">
        <v>1</v>
      </c>
      <c r="B705" t="s">
        <v>10946</v>
      </c>
      <c r="C705" t="s">
        <v>14650</v>
      </c>
      <c r="D705" t="s">
        <v>10947</v>
      </c>
      <c r="E705" t="s">
        <v>10941</v>
      </c>
      <c r="F705" t="str">
        <f>VLOOKUP(E705,Clases!A:B,2,0)</f>
        <v>Preprensa Insumos</v>
      </c>
      <c r="G705" t="s">
        <v>29</v>
      </c>
      <c r="H705">
        <v>36</v>
      </c>
      <c r="I705" s="14">
        <v>3</v>
      </c>
      <c r="J705" s="15">
        <v>260368.97399999999</v>
      </c>
      <c r="K705" s="15">
        <f t="shared" si="20"/>
        <v>781106.92200000002</v>
      </c>
      <c r="L705" s="20">
        <f t="shared" si="21"/>
        <v>3.2490959216296115E-4</v>
      </c>
    </row>
    <row r="706" spans="1:12" x14ac:dyDescent="0.25">
      <c r="A706">
        <v>1</v>
      </c>
      <c r="B706" t="s">
        <v>10669</v>
      </c>
      <c r="C706" t="s">
        <v>14648</v>
      </c>
      <c r="D706" t="s">
        <v>10670</v>
      </c>
      <c r="E706" t="s">
        <v>1882</v>
      </c>
      <c r="F706" t="str">
        <f>VLOOKUP(E706,Clases!A:B,2,0)</f>
        <v>Elementos Neumaticos</v>
      </c>
      <c r="G706" t="s">
        <v>29</v>
      </c>
      <c r="H706">
        <v>36</v>
      </c>
      <c r="I706" s="14">
        <v>5</v>
      </c>
      <c r="J706" s="15">
        <v>155000</v>
      </c>
      <c r="K706" s="15">
        <f t="shared" si="20"/>
        <v>775000</v>
      </c>
      <c r="L706" s="20">
        <f t="shared" si="21"/>
        <v>3.2236935409758776E-4</v>
      </c>
    </row>
    <row r="707" spans="1:12" x14ac:dyDescent="0.25">
      <c r="A707">
        <v>1</v>
      </c>
      <c r="B707" t="s">
        <v>12043</v>
      </c>
      <c r="C707" t="s">
        <v>14650</v>
      </c>
      <c r="D707" t="s">
        <v>12044</v>
      </c>
      <c r="E707" t="s">
        <v>1770</v>
      </c>
      <c r="F707" t="str">
        <f>VLOOKUP(E707,Clases!A:B,2,0)</f>
        <v>Insumos de Corte</v>
      </c>
      <c r="G707" t="s">
        <v>29</v>
      </c>
      <c r="H707">
        <v>36</v>
      </c>
      <c r="I707" s="14">
        <v>5</v>
      </c>
      <c r="J707" s="15">
        <v>153544.95800000001</v>
      </c>
      <c r="K707" s="15">
        <f t="shared" si="20"/>
        <v>767724.79</v>
      </c>
      <c r="L707" s="20">
        <f t="shared" si="21"/>
        <v>3.1934315442194353E-4</v>
      </c>
    </row>
    <row r="708" spans="1:12" x14ac:dyDescent="0.25">
      <c r="A708">
        <v>1</v>
      </c>
      <c r="B708" t="s">
        <v>9222</v>
      </c>
      <c r="C708" t="s">
        <v>14648</v>
      </c>
      <c r="D708" t="s">
        <v>9223</v>
      </c>
      <c r="E708" t="s">
        <v>1859</v>
      </c>
      <c r="F708" t="str">
        <f>VLOOKUP(E708,Clases!A:B,2,0)</f>
        <v>Elementos Electronicos</v>
      </c>
      <c r="G708" t="s">
        <v>29</v>
      </c>
      <c r="H708">
        <v>36</v>
      </c>
      <c r="I708" s="14">
        <v>1</v>
      </c>
      <c r="J708" s="15">
        <v>766591.97199999995</v>
      </c>
      <c r="K708" s="15">
        <f t="shared" ref="K708:K771" si="22">+I708*J708</f>
        <v>766591.97199999995</v>
      </c>
      <c r="L708" s="20">
        <f t="shared" si="21"/>
        <v>3.188719469290788E-4</v>
      </c>
    </row>
    <row r="709" spans="1:12" x14ac:dyDescent="0.25">
      <c r="A709">
        <v>1</v>
      </c>
      <c r="B709" t="s">
        <v>7392</v>
      </c>
      <c r="C709" t="s">
        <v>14648</v>
      </c>
      <c r="D709" t="s">
        <v>7393</v>
      </c>
      <c r="E709" t="s">
        <v>1922</v>
      </c>
      <c r="F709" t="str">
        <f>VLOOKUP(E709,Clases!A:B,2,0)</f>
        <v>Bandas y Correas</v>
      </c>
      <c r="G709" t="s">
        <v>29</v>
      </c>
      <c r="H709">
        <v>36</v>
      </c>
      <c r="I709" s="14">
        <v>2</v>
      </c>
      <c r="J709" s="15">
        <v>383245.49400000001</v>
      </c>
      <c r="K709" s="15">
        <f t="shared" si="22"/>
        <v>766490.98800000001</v>
      </c>
      <c r="L709" s="20">
        <f t="shared" ref="L709:L772" si="23">+K709/$K$4046</f>
        <v>3.1882994157829924E-4</v>
      </c>
    </row>
    <row r="710" spans="1:12" x14ac:dyDescent="0.25">
      <c r="A710">
        <v>1</v>
      </c>
      <c r="B710" t="s">
        <v>10937</v>
      </c>
      <c r="C710" t="s">
        <v>14650</v>
      </c>
      <c r="D710" t="s">
        <v>10938</v>
      </c>
      <c r="E710" t="s">
        <v>433</v>
      </c>
      <c r="F710" t="str">
        <f>VLOOKUP(E710,Clases!A:B,2,0)</f>
        <v>Insumos y Suministros Pdn</v>
      </c>
      <c r="G710" t="s">
        <v>29</v>
      </c>
      <c r="H710">
        <v>36</v>
      </c>
      <c r="I710" s="14">
        <v>70</v>
      </c>
      <c r="J710" s="15">
        <v>10863.636</v>
      </c>
      <c r="K710" s="15">
        <f t="shared" si="22"/>
        <v>760454.52</v>
      </c>
      <c r="L710" s="20">
        <f t="shared" si="23"/>
        <v>3.163190095909563E-4</v>
      </c>
    </row>
    <row r="711" spans="1:12" x14ac:dyDescent="0.25">
      <c r="A711">
        <v>1</v>
      </c>
      <c r="B711" t="s">
        <v>7352</v>
      </c>
      <c r="C711" t="s">
        <v>14648</v>
      </c>
      <c r="D711" t="s">
        <v>7353</v>
      </c>
      <c r="E711" t="s">
        <v>1945</v>
      </c>
      <c r="F711" t="str">
        <f>VLOOKUP(E711,Clases!A:B,2,0)</f>
        <v>Rodillos, carretos, rueda</v>
      </c>
      <c r="G711" t="s">
        <v>29</v>
      </c>
      <c r="H711">
        <v>36</v>
      </c>
      <c r="I711" s="14">
        <v>10</v>
      </c>
      <c r="J711" s="15">
        <v>75987.108999999997</v>
      </c>
      <c r="K711" s="15">
        <f t="shared" si="22"/>
        <v>759871.09</v>
      </c>
      <c r="L711" s="20">
        <f t="shared" si="23"/>
        <v>3.1607632578158708E-4</v>
      </c>
    </row>
    <row r="712" spans="1:12" x14ac:dyDescent="0.25">
      <c r="A712">
        <v>1</v>
      </c>
      <c r="B712" t="s">
        <v>9655</v>
      </c>
      <c r="C712" t="s">
        <v>14648</v>
      </c>
      <c r="D712" t="s">
        <v>9656</v>
      </c>
      <c r="E712" t="s">
        <v>1719</v>
      </c>
      <c r="F712" t="str">
        <f>VLOOKUP(E712,Clases!A:B,2,0)</f>
        <v>Elementos Mecanicos</v>
      </c>
      <c r="G712" t="s">
        <v>29</v>
      </c>
      <c r="H712">
        <v>36</v>
      </c>
      <c r="I712" s="14">
        <v>1</v>
      </c>
      <c r="J712" s="15">
        <v>758328.22100000002</v>
      </c>
      <c r="K712" s="15">
        <f t="shared" si="22"/>
        <v>758328.22100000002</v>
      </c>
      <c r="L712" s="20">
        <f t="shared" si="23"/>
        <v>3.154345532874101E-4</v>
      </c>
    </row>
    <row r="713" spans="1:12" x14ac:dyDescent="0.25">
      <c r="A713">
        <v>1</v>
      </c>
      <c r="B713" t="s">
        <v>10948</v>
      </c>
      <c r="C713" t="s">
        <v>14650</v>
      </c>
      <c r="D713" t="s">
        <v>10949</v>
      </c>
      <c r="E713" t="s">
        <v>10941</v>
      </c>
      <c r="F713" t="str">
        <f>VLOOKUP(E713,Clases!A:B,2,0)</f>
        <v>Preprensa Insumos</v>
      </c>
      <c r="G713" t="s">
        <v>29</v>
      </c>
      <c r="H713">
        <v>36</v>
      </c>
      <c r="I713" s="14">
        <v>6</v>
      </c>
      <c r="J713" s="15">
        <v>126378.70600000001</v>
      </c>
      <c r="K713" s="15">
        <f t="shared" si="22"/>
        <v>758272.23600000003</v>
      </c>
      <c r="L713" s="20">
        <f t="shared" si="23"/>
        <v>3.1541126574123054E-4</v>
      </c>
    </row>
    <row r="714" spans="1:12" x14ac:dyDescent="0.25">
      <c r="A714">
        <v>1</v>
      </c>
      <c r="B714" t="s">
        <v>9789</v>
      </c>
      <c r="C714" t="s">
        <v>14648</v>
      </c>
      <c r="D714" t="s">
        <v>9790</v>
      </c>
      <c r="E714" t="s">
        <v>2770</v>
      </c>
      <c r="F714" t="str">
        <f>VLOOKUP(E714,Clases!A:B,2,0)</f>
        <v>Elementos Hidraulicos</v>
      </c>
      <c r="G714" t="s">
        <v>29</v>
      </c>
      <c r="H714">
        <v>36</v>
      </c>
      <c r="I714" s="14">
        <v>1</v>
      </c>
      <c r="J714" s="15">
        <v>755409.22</v>
      </c>
      <c r="K714" s="15">
        <f t="shared" si="22"/>
        <v>755409.22</v>
      </c>
      <c r="L714" s="20">
        <f t="shared" si="23"/>
        <v>3.1422036429775818E-4</v>
      </c>
    </row>
    <row r="715" spans="1:12" x14ac:dyDescent="0.25">
      <c r="A715">
        <v>1</v>
      </c>
      <c r="B715" t="s">
        <v>9791</v>
      </c>
      <c r="C715" t="s">
        <v>14648</v>
      </c>
      <c r="D715" t="s">
        <v>9792</v>
      </c>
      <c r="E715" t="s">
        <v>2770</v>
      </c>
      <c r="F715" t="str">
        <f>VLOOKUP(E715,Clases!A:B,2,0)</f>
        <v>Elementos Hidraulicos</v>
      </c>
      <c r="G715" t="s">
        <v>29</v>
      </c>
      <c r="H715">
        <v>36</v>
      </c>
      <c r="I715" s="14">
        <v>1</v>
      </c>
      <c r="J715" s="15">
        <v>755409.22</v>
      </c>
      <c r="K715" s="15">
        <f t="shared" si="22"/>
        <v>755409.22</v>
      </c>
      <c r="L715" s="20">
        <f t="shared" si="23"/>
        <v>3.1422036429775818E-4</v>
      </c>
    </row>
    <row r="716" spans="1:12" x14ac:dyDescent="0.25">
      <c r="A716">
        <v>1</v>
      </c>
      <c r="B716" t="s">
        <v>10693</v>
      </c>
      <c r="C716" t="s">
        <v>14648</v>
      </c>
      <c r="D716" t="s">
        <v>10694</v>
      </c>
      <c r="E716" t="s">
        <v>1725</v>
      </c>
      <c r="F716" t="str">
        <f>VLOOKUP(E716,Clases!A:B,2,0)</f>
        <v>Elementos Electricos</v>
      </c>
      <c r="G716" t="s">
        <v>29</v>
      </c>
      <c r="H716">
        <v>36</v>
      </c>
      <c r="I716" s="14">
        <v>3</v>
      </c>
      <c r="J716" s="15">
        <v>250000</v>
      </c>
      <c r="K716" s="15">
        <f t="shared" si="22"/>
        <v>750000</v>
      </c>
      <c r="L716" s="20">
        <f t="shared" si="23"/>
        <v>3.1197034267508493E-4</v>
      </c>
    </row>
    <row r="717" spans="1:12" x14ac:dyDescent="0.25">
      <c r="A717">
        <v>1</v>
      </c>
      <c r="B717" t="s">
        <v>1943</v>
      </c>
      <c r="C717" t="s">
        <v>14648</v>
      </c>
      <c r="D717" t="s">
        <v>1944</v>
      </c>
      <c r="E717" t="s">
        <v>1945</v>
      </c>
      <c r="F717" t="str">
        <f>VLOOKUP(E717,Clases!A:B,2,0)</f>
        <v>Rodillos, carretos, rueda</v>
      </c>
      <c r="G717" t="s">
        <v>29</v>
      </c>
      <c r="H717">
        <v>36</v>
      </c>
      <c r="I717" s="14">
        <v>2</v>
      </c>
      <c r="J717" s="15">
        <v>373540.01799999998</v>
      </c>
      <c r="K717" s="15">
        <f t="shared" si="22"/>
        <v>747080.03599999996</v>
      </c>
      <c r="L717" s="20">
        <f t="shared" si="23"/>
        <v>3.1075575311551306E-4</v>
      </c>
    </row>
    <row r="718" spans="1:12" x14ac:dyDescent="0.25">
      <c r="A718">
        <v>1</v>
      </c>
      <c r="B718" t="s">
        <v>10536</v>
      </c>
      <c r="C718" t="s">
        <v>14648</v>
      </c>
      <c r="D718" t="s">
        <v>10537</v>
      </c>
      <c r="E718" t="s">
        <v>1725</v>
      </c>
      <c r="F718" t="str">
        <f>VLOOKUP(E718,Clases!A:B,2,0)</f>
        <v>Elementos Electricos</v>
      </c>
      <c r="G718" t="s">
        <v>29</v>
      </c>
      <c r="H718">
        <v>36</v>
      </c>
      <c r="I718" s="14">
        <v>1</v>
      </c>
      <c r="J718" s="15">
        <v>746705.78300000005</v>
      </c>
      <c r="K718" s="15">
        <f t="shared" si="22"/>
        <v>746705.78300000005</v>
      </c>
      <c r="L718" s="20">
        <f t="shared" si="23"/>
        <v>3.1060007866663686E-4</v>
      </c>
    </row>
    <row r="719" spans="1:12" x14ac:dyDescent="0.25">
      <c r="A719">
        <v>1</v>
      </c>
      <c r="B719" t="s">
        <v>2999</v>
      </c>
      <c r="C719" t="s">
        <v>14648</v>
      </c>
      <c r="D719" t="s">
        <v>3000</v>
      </c>
      <c r="E719" t="s">
        <v>2094</v>
      </c>
      <c r="F719" t="str">
        <f>VLOOKUP(E719,Clases!A:B,2,0)</f>
        <v>Engranes y Piñones</v>
      </c>
      <c r="G719" t="s">
        <v>29</v>
      </c>
      <c r="H719">
        <v>36</v>
      </c>
      <c r="I719" s="14">
        <v>1</v>
      </c>
      <c r="J719" s="15">
        <v>746122.79399999999</v>
      </c>
      <c r="K719" s="15">
        <f t="shared" si="22"/>
        <v>746122.79399999999</v>
      </c>
      <c r="L719" s="20">
        <f t="shared" si="23"/>
        <v>3.1035757829582907E-4</v>
      </c>
    </row>
    <row r="720" spans="1:12" x14ac:dyDescent="0.25">
      <c r="A720">
        <v>1</v>
      </c>
      <c r="B720" t="s">
        <v>8185</v>
      </c>
      <c r="C720" t="s">
        <v>14648</v>
      </c>
      <c r="D720" t="s">
        <v>8186</v>
      </c>
      <c r="E720" t="s">
        <v>1970</v>
      </c>
      <c r="F720" t="str">
        <f>VLOOKUP(E720,Clases!A:B,2,0)</f>
        <v>Rodamientos y Retenedores</v>
      </c>
      <c r="G720" t="s">
        <v>29</v>
      </c>
      <c r="H720">
        <v>36</v>
      </c>
      <c r="I720" s="14">
        <v>4</v>
      </c>
      <c r="J720" s="15">
        <v>186500</v>
      </c>
      <c r="K720" s="15">
        <f t="shared" si="22"/>
        <v>746000</v>
      </c>
      <c r="L720" s="20">
        <f t="shared" si="23"/>
        <v>3.1030650084748452E-4</v>
      </c>
    </row>
    <row r="721" spans="1:12" x14ac:dyDescent="0.25">
      <c r="A721">
        <v>1</v>
      </c>
      <c r="B721" t="s">
        <v>9386</v>
      </c>
      <c r="C721" t="s">
        <v>14648</v>
      </c>
      <c r="D721" t="s">
        <v>9387</v>
      </c>
      <c r="E721" t="s">
        <v>1725</v>
      </c>
      <c r="F721" t="str">
        <f>VLOOKUP(E721,Clases!A:B,2,0)</f>
        <v>Elementos Electricos</v>
      </c>
      <c r="G721" t="s">
        <v>29</v>
      </c>
      <c r="H721">
        <v>36</v>
      </c>
      <c r="I721" s="14">
        <v>1</v>
      </c>
      <c r="J721" s="15">
        <v>740008.005</v>
      </c>
      <c r="K721" s="15">
        <f t="shared" si="22"/>
        <v>740008.005</v>
      </c>
      <c r="L721" s="20">
        <f t="shared" si="23"/>
        <v>3.0781406786954132E-4</v>
      </c>
    </row>
    <row r="722" spans="1:12" x14ac:dyDescent="0.25">
      <c r="A722">
        <v>1</v>
      </c>
      <c r="B722" t="s">
        <v>2467</v>
      </c>
      <c r="C722" t="s">
        <v>14648</v>
      </c>
      <c r="D722" t="s">
        <v>2468</v>
      </c>
      <c r="E722" t="s">
        <v>1719</v>
      </c>
      <c r="F722" t="str">
        <f>VLOOKUP(E722,Clases!A:B,2,0)</f>
        <v>Elementos Mecanicos</v>
      </c>
      <c r="G722" t="s">
        <v>29</v>
      </c>
      <c r="H722">
        <v>36</v>
      </c>
      <c r="I722" s="14">
        <v>1</v>
      </c>
      <c r="J722" s="15">
        <v>737443.875</v>
      </c>
      <c r="K722" s="15">
        <f t="shared" si="22"/>
        <v>737443.875</v>
      </c>
      <c r="L722" s="20">
        <f t="shared" si="23"/>
        <v>3.0674749118319E-4</v>
      </c>
    </row>
    <row r="723" spans="1:12" x14ac:dyDescent="0.25">
      <c r="A723">
        <v>1</v>
      </c>
      <c r="B723" t="s">
        <v>3013</v>
      </c>
      <c r="C723" t="s">
        <v>14648</v>
      </c>
      <c r="D723" t="s">
        <v>3014</v>
      </c>
      <c r="E723" t="s">
        <v>1882</v>
      </c>
      <c r="F723" t="str">
        <f>VLOOKUP(E723,Clases!A:B,2,0)</f>
        <v>Elementos Neumaticos</v>
      </c>
      <c r="G723" t="s">
        <v>29</v>
      </c>
      <c r="H723">
        <v>36</v>
      </c>
      <c r="I723" s="14">
        <v>4</v>
      </c>
      <c r="J723" s="15">
        <v>183977.92499999999</v>
      </c>
      <c r="K723" s="15">
        <f t="shared" si="22"/>
        <v>735911.7</v>
      </c>
      <c r="L723" s="20">
        <f t="shared" si="23"/>
        <v>3.0611016697013906E-4</v>
      </c>
    </row>
    <row r="724" spans="1:12" x14ac:dyDescent="0.25">
      <c r="A724">
        <v>1</v>
      </c>
      <c r="B724" t="s">
        <v>2090</v>
      </c>
      <c r="C724" t="s">
        <v>14648</v>
      </c>
      <c r="D724" t="s">
        <v>2091</v>
      </c>
      <c r="E724" t="s">
        <v>1719</v>
      </c>
      <c r="F724" t="str">
        <f>VLOOKUP(E724,Clases!A:B,2,0)</f>
        <v>Elementos Mecanicos</v>
      </c>
      <c r="G724" t="s">
        <v>29</v>
      </c>
      <c r="H724">
        <v>36</v>
      </c>
      <c r="I724" s="14">
        <v>6</v>
      </c>
      <c r="J724" s="15">
        <v>122449.974</v>
      </c>
      <c r="K724" s="15">
        <f t="shared" si="22"/>
        <v>734699.84400000004</v>
      </c>
      <c r="L724" s="20">
        <f t="shared" si="23"/>
        <v>3.0560608279468196E-4</v>
      </c>
    </row>
    <row r="725" spans="1:12" x14ac:dyDescent="0.25">
      <c r="A725">
        <v>1</v>
      </c>
      <c r="B725" t="s">
        <v>10825</v>
      </c>
      <c r="C725" t="s">
        <v>14650</v>
      </c>
      <c r="D725" t="s">
        <v>10826</v>
      </c>
      <c r="E725" t="s">
        <v>433</v>
      </c>
      <c r="F725" t="str">
        <f>VLOOKUP(E725,Clases!A:B,2,0)</f>
        <v>Insumos y Suministros Pdn</v>
      </c>
      <c r="G725" t="s">
        <v>29</v>
      </c>
      <c r="H725">
        <v>36</v>
      </c>
      <c r="I725" s="14">
        <v>10</v>
      </c>
      <c r="J725" s="15">
        <v>73400</v>
      </c>
      <c r="K725" s="15">
        <f t="shared" si="22"/>
        <v>734000</v>
      </c>
      <c r="L725" s="20">
        <f t="shared" si="23"/>
        <v>3.0531497536468312E-4</v>
      </c>
    </row>
    <row r="726" spans="1:12" x14ac:dyDescent="0.25">
      <c r="A726">
        <v>1</v>
      </c>
      <c r="B726" t="s">
        <v>4672</v>
      </c>
      <c r="C726" t="s">
        <v>14648</v>
      </c>
      <c r="D726" t="s">
        <v>4673</v>
      </c>
      <c r="E726" t="s">
        <v>1725</v>
      </c>
      <c r="F726" t="str">
        <f>VLOOKUP(E726,Clases!A:B,2,0)</f>
        <v>Elementos Electricos</v>
      </c>
      <c r="G726" t="s">
        <v>29</v>
      </c>
      <c r="H726">
        <v>36</v>
      </c>
      <c r="I726" s="14">
        <v>3</v>
      </c>
      <c r="J726" s="15">
        <v>243062.18599999999</v>
      </c>
      <c r="K726" s="15">
        <f t="shared" si="22"/>
        <v>729186.55799999996</v>
      </c>
      <c r="L726" s="20">
        <f t="shared" si="23"/>
        <v>3.0331277383110095E-4</v>
      </c>
    </row>
    <row r="727" spans="1:12" x14ac:dyDescent="0.25">
      <c r="A727">
        <v>1</v>
      </c>
      <c r="B727" t="s">
        <v>3505</v>
      </c>
      <c r="C727" t="s">
        <v>14648</v>
      </c>
      <c r="D727" t="s">
        <v>3506</v>
      </c>
      <c r="E727" t="s">
        <v>1725</v>
      </c>
      <c r="F727" t="str">
        <f>VLOOKUP(E727,Clases!A:B,2,0)</f>
        <v>Elementos Electricos</v>
      </c>
      <c r="G727" t="s">
        <v>29</v>
      </c>
      <c r="H727">
        <v>36</v>
      </c>
      <c r="I727" s="14">
        <v>1</v>
      </c>
      <c r="J727" s="15">
        <v>729036</v>
      </c>
      <c r="K727" s="15">
        <f t="shared" si="22"/>
        <v>729036</v>
      </c>
      <c r="L727" s="20">
        <f t="shared" si="23"/>
        <v>3.0325014765663098E-4</v>
      </c>
    </row>
    <row r="728" spans="1:12" x14ac:dyDescent="0.25">
      <c r="A728">
        <v>1</v>
      </c>
      <c r="B728" t="s">
        <v>2734</v>
      </c>
      <c r="C728" t="s">
        <v>14648</v>
      </c>
      <c r="D728" t="s">
        <v>2735</v>
      </c>
      <c r="E728" t="s">
        <v>1970</v>
      </c>
      <c r="F728" t="str">
        <f>VLOOKUP(E728,Clases!A:B,2,0)</f>
        <v>Rodamientos y Retenedores</v>
      </c>
      <c r="G728" t="s">
        <v>29</v>
      </c>
      <c r="H728">
        <v>36</v>
      </c>
      <c r="I728" s="14">
        <v>10</v>
      </c>
      <c r="J728" s="15">
        <v>72727.197</v>
      </c>
      <c r="K728" s="15">
        <f t="shared" si="22"/>
        <v>727271.97</v>
      </c>
      <c r="L728" s="20">
        <f t="shared" si="23"/>
        <v>3.0251638093184544E-4</v>
      </c>
    </row>
    <row r="729" spans="1:12" x14ac:dyDescent="0.25">
      <c r="A729">
        <v>1</v>
      </c>
      <c r="B729" t="s">
        <v>8332</v>
      </c>
      <c r="C729" t="s">
        <v>14648</v>
      </c>
      <c r="D729" t="s">
        <v>8333</v>
      </c>
      <c r="E729" t="s">
        <v>1719</v>
      </c>
      <c r="F729" t="str">
        <f>VLOOKUP(E729,Clases!A:B,2,0)</f>
        <v>Elementos Mecanicos</v>
      </c>
      <c r="G729" t="s">
        <v>29</v>
      </c>
      <c r="H729">
        <v>36</v>
      </c>
      <c r="I729" s="14">
        <v>12</v>
      </c>
      <c r="J729" s="15">
        <v>60250</v>
      </c>
      <c r="K729" s="15">
        <f t="shared" si="22"/>
        <v>723000</v>
      </c>
      <c r="L729" s="20">
        <f t="shared" si="23"/>
        <v>3.007394103387819E-4</v>
      </c>
    </row>
    <row r="730" spans="1:12" x14ac:dyDescent="0.25">
      <c r="A730">
        <v>1</v>
      </c>
      <c r="B730" t="s">
        <v>9250</v>
      </c>
      <c r="C730" t="s">
        <v>14648</v>
      </c>
      <c r="D730" t="s">
        <v>9251</v>
      </c>
      <c r="E730" t="s">
        <v>1719</v>
      </c>
      <c r="F730" t="str">
        <f>VLOOKUP(E730,Clases!A:B,2,0)</f>
        <v>Elementos Mecanicos</v>
      </c>
      <c r="G730" t="s">
        <v>29</v>
      </c>
      <c r="H730">
        <v>36</v>
      </c>
      <c r="I730" s="14">
        <v>6</v>
      </c>
      <c r="J730" s="15">
        <v>120438.069</v>
      </c>
      <c r="K730" s="15">
        <f t="shared" si="22"/>
        <v>722628.41399999999</v>
      </c>
      <c r="L730" s="20">
        <f t="shared" si="23"/>
        <v>3.0058484525644422E-4</v>
      </c>
    </row>
    <row r="731" spans="1:12" x14ac:dyDescent="0.25">
      <c r="A731">
        <v>1</v>
      </c>
      <c r="B731" t="s">
        <v>2639</v>
      </c>
      <c r="C731" t="s">
        <v>14648</v>
      </c>
      <c r="D731" t="s">
        <v>2640</v>
      </c>
      <c r="E731" t="s">
        <v>1859</v>
      </c>
      <c r="F731" t="str">
        <f>VLOOKUP(E731,Clases!A:B,2,0)</f>
        <v>Elementos Electronicos</v>
      </c>
      <c r="G731" t="s">
        <v>29</v>
      </c>
      <c r="H731">
        <v>36</v>
      </c>
      <c r="I731" s="14">
        <v>1</v>
      </c>
      <c r="J731" s="15">
        <v>720090.30900000001</v>
      </c>
      <c r="K731" s="15">
        <f t="shared" si="22"/>
        <v>720090.30900000001</v>
      </c>
      <c r="L731" s="20">
        <f t="shared" si="23"/>
        <v>2.9952909394098372E-4</v>
      </c>
    </row>
    <row r="732" spans="1:12" x14ac:dyDescent="0.25">
      <c r="A732">
        <v>1</v>
      </c>
      <c r="B732" t="s">
        <v>7974</v>
      </c>
      <c r="C732" t="s">
        <v>14648</v>
      </c>
      <c r="D732" t="s">
        <v>7975</v>
      </c>
      <c r="E732" t="s">
        <v>1719</v>
      </c>
      <c r="F732" t="str">
        <f>VLOOKUP(E732,Clases!A:B,2,0)</f>
        <v>Elementos Mecanicos</v>
      </c>
      <c r="G732" t="s">
        <v>29</v>
      </c>
      <c r="H732">
        <v>36</v>
      </c>
      <c r="I732" s="14">
        <v>4</v>
      </c>
      <c r="J732" s="15">
        <v>180000</v>
      </c>
      <c r="K732" s="15">
        <f t="shared" si="22"/>
        <v>720000</v>
      </c>
      <c r="L732" s="20">
        <f t="shared" si="23"/>
        <v>2.9949152896808156E-4</v>
      </c>
    </row>
    <row r="733" spans="1:12" x14ac:dyDescent="0.25">
      <c r="A733">
        <v>1</v>
      </c>
      <c r="B733" t="s">
        <v>4729</v>
      </c>
      <c r="C733" t="s">
        <v>14648</v>
      </c>
      <c r="D733" t="s">
        <v>4731</v>
      </c>
      <c r="E733" t="s">
        <v>1725</v>
      </c>
      <c r="F733" t="str">
        <f>VLOOKUP(E733,Clases!A:B,2,0)</f>
        <v>Elementos Electricos</v>
      </c>
      <c r="G733" t="s">
        <v>29</v>
      </c>
      <c r="H733">
        <v>36</v>
      </c>
      <c r="I733" s="14">
        <v>2</v>
      </c>
      <c r="J733" s="15">
        <v>359000</v>
      </c>
      <c r="K733" s="15">
        <f t="shared" si="22"/>
        <v>718000</v>
      </c>
      <c r="L733" s="20">
        <f t="shared" si="23"/>
        <v>2.986596080542813E-4</v>
      </c>
    </row>
    <row r="734" spans="1:12" x14ac:dyDescent="0.25">
      <c r="A734">
        <v>1</v>
      </c>
      <c r="B734" t="s">
        <v>2178</v>
      </c>
      <c r="C734" t="s">
        <v>14648</v>
      </c>
      <c r="D734" t="s">
        <v>2179</v>
      </c>
      <c r="E734" t="s">
        <v>1922</v>
      </c>
      <c r="F734" t="str">
        <f>VLOOKUP(E734,Clases!A:B,2,0)</f>
        <v>Bandas y Correas</v>
      </c>
      <c r="G734" t="s">
        <v>29</v>
      </c>
      <c r="H734">
        <v>36</v>
      </c>
      <c r="I734" s="14">
        <v>1</v>
      </c>
      <c r="J734" s="15">
        <v>716787.5</v>
      </c>
      <c r="K734" s="15">
        <f t="shared" si="22"/>
        <v>716787.5</v>
      </c>
      <c r="L734" s="20">
        <f t="shared" si="23"/>
        <v>2.9815525600028996E-4</v>
      </c>
    </row>
    <row r="735" spans="1:12" x14ac:dyDescent="0.25">
      <c r="A735">
        <v>1</v>
      </c>
      <c r="B735" t="s">
        <v>5568</v>
      </c>
      <c r="C735" t="s">
        <v>14648</v>
      </c>
      <c r="D735" t="s">
        <v>5569</v>
      </c>
      <c r="E735" t="s">
        <v>1719</v>
      </c>
      <c r="F735" t="str">
        <f>VLOOKUP(E735,Clases!A:B,2,0)</f>
        <v>Elementos Mecanicos</v>
      </c>
      <c r="G735" t="s">
        <v>29</v>
      </c>
      <c r="H735">
        <v>36</v>
      </c>
      <c r="I735" s="14">
        <v>5</v>
      </c>
      <c r="J735" s="15">
        <v>143125</v>
      </c>
      <c r="K735" s="15">
        <f t="shared" si="22"/>
        <v>715625</v>
      </c>
      <c r="L735" s="20">
        <f t="shared" si="23"/>
        <v>2.9767170196914357E-4</v>
      </c>
    </row>
    <row r="736" spans="1:12" x14ac:dyDescent="0.25">
      <c r="A736">
        <v>1</v>
      </c>
      <c r="B736" t="s">
        <v>4670</v>
      </c>
      <c r="C736" t="s">
        <v>14648</v>
      </c>
      <c r="D736" t="s">
        <v>4671</v>
      </c>
      <c r="E736" t="s">
        <v>1859</v>
      </c>
      <c r="F736" t="str">
        <f>VLOOKUP(E736,Clases!A:B,2,0)</f>
        <v>Elementos Electronicos</v>
      </c>
      <c r="G736" t="s">
        <v>29</v>
      </c>
      <c r="H736">
        <v>36</v>
      </c>
      <c r="I736" s="14">
        <v>1</v>
      </c>
      <c r="J736" s="15">
        <v>713500</v>
      </c>
      <c r="K736" s="15">
        <f t="shared" si="22"/>
        <v>713500</v>
      </c>
      <c r="L736" s="20">
        <f t="shared" si="23"/>
        <v>2.9678778599823082E-4</v>
      </c>
    </row>
    <row r="737" spans="1:12" x14ac:dyDescent="0.25">
      <c r="A737">
        <v>1</v>
      </c>
      <c r="B737" t="s">
        <v>7374</v>
      </c>
      <c r="C737" t="s">
        <v>14648</v>
      </c>
      <c r="D737" t="s">
        <v>7375</v>
      </c>
      <c r="E737" t="s">
        <v>1922</v>
      </c>
      <c r="F737" t="str">
        <f>VLOOKUP(E737,Clases!A:B,2,0)</f>
        <v>Bandas y Correas</v>
      </c>
      <c r="G737" t="s">
        <v>29</v>
      </c>
      <c r="H737">
        <v>36</v>
      </c>
      <c r="I737" s="14">
        <v>2</v>
      </c>
      <c r="J737" s="15">
        <v>356749.83299999998</v>
      </c>
      <c r="K737" s="15">
        <f t="shared" si="22"/>
        <v>713499.66599999997</v>
      </c>
      <c r="L737" s="20">
        <f t="shared" si="23"/>
        <v>2.9678764706743822E-4</v>
      </c>
    </row>
    <row r="738" spans="1:12" x14ac:dyDescent="0.25">
      <c r="A738">
        <v>1</v>
      </c>
      <c r="B738" t="s">
        <v>8957</v>
      </c>
      <c r="C738" t="s">
        <v>14648</v>
      </c>
      <c r="D738" t="s">
        <v>8958</v>
      </c>
      <c r="E738" t="s">
        <v>1719</v>
      </c>
      <c r="F738" t="str">
        <f>VLOOKUP(E738,Clases!A:B,2,0)</f>
        <v>Elementos Mecanicos</v>
      </c>
      <c r="G738" t="s">
        <v>29</v>
      </c>
      <c r="H738">
        <v>36</v>
      </c>
      <c r="I738" s="14">
        <v>4</v>
      </c>
      <c r="J738" s="15">
        <v>178140.11600000001</v>
      </c>
      <c r="K738" s="15">
        <f t="shared" si="22"/>
        <v>712560.46400000004</v>
      </c>
      <c r="L738" s="20">
        <f t="shared" si="23"/>
        <v>2.9639697617439673E-4</v>
      </c>
    </row>
    <row r="739" spans="1:12" x14ac:dyDescent="0.25">
      <c r="A739">
        <v>1</v>
      </c>
      <c r="B739" t="s">
        <v>10574</v>
      </c>
      <c r="C739" t="s">
        <v>14648</v>
      </c>
      <c r="D739" t="s">
        <v>10575</v>
      </c>
      <c r="E739" t="s">
        <v>1945</v>
      </c>
      <c r="F739" t="str">
        <f>VLOOKUP(E739,Clases!A:B,2,0)</f>
        <v>Rodillos, carretos, rueda</v>
      </c>
      <c r="G739" t="s">
        <v>29</v>
      </c>
      <c r="H739">
        <v>36</v>
      </c>
      <c r="I739" s="14">
        <v>4</v>
      </c>
      <c r="J739" s="15">
        <v>178000</v>
      </c>
      <c r="K739" s="15">
        <f t="shared" si="22"/>
        <v>712000</v>
      </c>
      <c r="L739" s="20">
        <f t="shared" si="23"/>
        <v>2.9616384531288062E-4</v>
      </c>
    </row>
    <row r="740" spans="1:12" x14ac:dyDescent="0.25">
      <c r="A740">
        <v>1</v>
      </c>
      <c r="B740" t="s">
        <v>6547</v>
      </c>
      <c r="C740" t="s">
        <v>14648</v>
      </c>
      <c r="D740" t="s">
        <v>6548</v>
      </c>
      <c r="E740" t="s">
        <v>1882</v>
      </c>
      <c r="F740" t="str">
        <f>VLOOKUP(E740,Clases!A:B,2,0)</f>
        <v>Elementos Neumaticos</v>
      </c>
      <c r="G740" t="s">
        <v>29</v>
      </c>
      <c r="H740">
        <v>36</v>
      </c>
      <c r="I740" s="14">
        <v>1</v>
      </c>
      <c r="J740" s="15">
        <v>710891.83</v>
      </c>
      <c r="K740" s="15">
        <f t="shared" si="22"/>
        <v>710891.83</v>
      </c>
      <c r="L740" s="20">
        <f t="shared" si="23"/>
        <v>2.9570289041335764E-4</v>
      </c>
    </row>
    <row r="741" spans="1:12" x14ac:dyDescent="0.25">
      <c r="A741">
        <v>1</v>
      </c>
      <c r="B741" t="s">
        <v>3386</v>
      </c>
      <c r="C741" t="s">
        <v>14648</v>
      </c>
      <c r="D741" t="s">
        <v>3387</v>
      </c>
      <c r="E741" t="s">
        <v>1719</v>
      </c>
      <c r="F741" t="str">
        <f>VLOOKUP(E741,Clases!A:B,2,0)</f>
        <v>Elementos Mecanicos</v>
      </c>
      <c r="G741" t="s">
        <v>29</v>
      </c>
      <c r="H741">
        <v>36</v>
      </c>
      <c r="I741" s="14">
        <v>1</v>
      </c>
      <c r="J741" s="15">
        <v>705530.61300000001</v>
      </c>
      <c r="K741" s="15">
        <f t="shared" si="22"/>
        <v>705530.61300000001</v>
      </c>
      <c r="L741" s="20">
        <f t="shared" si="23"/>
        <v>2.9347283614049698E-4</v>
      </c>
    </row>
    <row r="742" spans="1:12" x14ac:dyDescent="0.25">
      <c r="A742">
        <v>1</v>
      </c>
      <c r="B742" t="s">
        <v>9210</v>
      </c>
      <c r="C742" t="s">
        <v>14648</v>
      </c>
      <c r="D742" t="s">
        <v>9211</v>
      </c>
      <c r="E742" t="s">
        <v>1719</v>
      </c>
      <c r="F742" t="str">
        <f>VLOOKUP(E742,Clases!A:B,2,0)</f>
        <v>Elementos Mecanicos</v>
      </c>
      <c r="G742" t="s">
        <v>29</v>
      </c>
      <c r="H742">
        <v>36</v>
      </c>
      <c r="I742" s="14">
        <v>16</v>
      </c>
      <c r="J742" s="15">
        <v>44000</v>
      </c>
      <c r="K742" s="15">
        <f t="shared" si="22"/>
        <v>704000</v>
      </c>
      <c r="L742" s="20">
        <f t="shared" si="23"/>
        <v>2.9283616165767974E-4</v>
      </c>
    </row>
    <row r="743" spans="1:12" x14ac:dyDescent="0.25">
      <c r="A743">
        <v>1</v>
      </c>
      <c r="B743" t="s">
        <v>9765</v>
      </c>
      <c r="C743" t="s">
        <v>14648</v>
      </c>
      <c r="D743" t="s">
        <v>9766</v>
      </c>
      <c r="E743" t="s">
        <v>5090</v>
      </c>
      <c r="F743" t="str">
        <f>VLOOKUP(E743,Clases!A:B,2,0)</f>
        <v>Repuestos</v>
      </c>
      <c r="G743" t="s">
        <v>29</v>
      </c>
      <c r="H743">
        <v>36</v>
      </c>
      <c r="I743" s="14">
        <v>2</v>
      </c>
      <c r="J743" s="15">
        <v>352000</v>
      </c>
      <c r="K743" s="15">
        <f t="shared" si="22"/>
        <v>704000</v>
      </c>
      <c r="L743" s="20">
        <f t="shared" si="23"/>
        <v>2.9283616165767974E-4</v>
      </c>
    </row>
    <row r="744" spans="1:12" x14ac:dyDescent="0.25">
      <c r="A744">
        <v>1</v>
      </c>
      <c r="B744" t="s">
        <v>5133</v>
      </c>
      <c r="C744" t="s">
        <v>14648</v>
      </c>
      <c r="D744" t="s">
        <v>5134</v>
      </c>
      <c r="E744" t="s">
        <v>1719</v>
      </c>
      <c r="F744" t="str">
        <f>VLOOKUP(E744,Clases!A:B,2,0)</f>
        <v>Elementos Mecanicos</v>
      </c>
      <c r="G744" t="s">
        <v>29</v>
      </c>
      <c r="H744">
        <v>36</v>
      </c>
      <c r="I744" s="14">
        <v>1</v>
      </c>
      <c r="J744" s="15">
        <v>703560.3</v>
      </c>
      <c r="K744" s="15">
        <f t="shared" si="22"/>
        <v>703560.3</v>
      </c>
      <c r="L744" s="20">
        <f t="shared" si="23"/>
        <v>2.926532638447808E-4</v>
      </c>
    </row>
    <row r="745" spans="1:12" x14ac:dyDescent="0.25">
      <c r="A745">
        <v>1</v>
      </c>
      <c r="B745" t="s">
        <v>10797</v>
      </c>
      <c r="C745" t="s">
        <v>14650</v>
      </c>
      <c r="D745" t="s">
        <v>10798</v>
      </c>
      <c r="E745" t="s">
        <v>113</v>
      </c>
      <c r="F745" t="str">
        <f>VLOOKUP(E745,Clases!A:B,2,0)</f>
        <v>Cintas Autoadhesivas</v>
      </c>
      <c r="G745" t="s">
        <v>29</v>
      </c>
      <c r="H745">
        <v>36</v>
      </c>
      <c r="I745" s="14">
        <v>787</v>
      </c>
      <c r="J745" s="15">
        <v>893.48800000000006</v>
      </c>
      <c r="K745" s="15">
        <f t="shared" si="22"/>
        <v>703175.0560000001</v>
      </c>
      <c r="L745" s="20">
        <f t="shared" si="23"/>
        <v>2.9249301757452279E-4</v>
      </c>
    </row>
    <row r="746" spans="1:12" x14ac:dyDescent="0.25">
      <c r="A746">
        <v>1</v>
      </c>
      <c r="B746" t="s">
        <v>9565</v>
      </c>
      <c r="C746" t="s">
        <v>14648</v>
      </c>
      <c r="D746" t="s">
        <v>9566</v>
      </c>
      <c r="E746" t="s">
        <v>1719</v>
      </c>
      <c r="F746" t="str">
        <f>VLOOKUP(E746,Clases!A:B,2,0)</f>
        <v>Elementos Mecanicos</v>
      </c>
      <c r="G746" t="s">
        <v>29</v>
      </c>
      <c r="H746">
        <v>36</v>
      </c>
      <c r="I746" s="14">
        <v>8</v>
      </c>
      <c r="J746" s="15">
        <v>87000</v>
      </c>
      <c r="K746" s="15">
        <f t="shared" si="22"/>
        <v>696000</v>
      </c>
      <c r="L746" s="20">
        <f t="shared" si="23"/>
        <v>2.8950847800247881E-4</v>
      </c>
    </row>
    <row r="747" spans="1:12" x14ac:dyDescent="0.25">
      <c r="A747">
        <v>1</v>
      </c>
      <c r="B747" t="s">
        <v>8515</v>
      </c>
      <c r="C747" t="s">
        <v>14648</v>
      </c>
      <c r="D747" t="s">
        <v>8516</v>
      </c>
      <c r="E747" t="s">
        <v>1922</v>
      </c>
      <c r="F747" t="str">
        <f>VLOOKUP(E747,Clases!A:B,2,0)</f>
        <v>Bandas y Correas</v>
      </c>
      <c r="G747" t="s">
        <v>29</v>
      </c>
      <c r="H747">
        <v>36</v>
      </c>
      <c r="I747" s="14">
        <v>3</v>
      </c>
      <c r="J747" s="15">
        <v>231493</v>
      </c>
      <c r="K747" s="15">
        <f t="shared" si="22"/>
        <v>694479</v>
      </c>
      <c r="L747" s="20">
        <f t="shared" si="23"/>
        <v>2.8887580214753374E-4</v>
      </c>
    </row>
    <row r="748" spans="1:12" x14ac:dyDescent="0.25">
      <c r="A748">
        <v>1</v>
      </c>
      <c r="B748" t="s">
        <v>7386</v>
      </c>
      <c r="C748" t="s">
        <v>14648</v>
      </c>
      <c r="D748" t="s">
        <v>7387</v>
      </c>
      <c r="E748" t="s">
        <v>1922</v>
      </c>
      <c r="F748" t="str">
        <f>VLOOKUP(E748,Clases!A:B,2,0)</f>
        <v>Bandas y Correas</v>
      </c>
      <c r="G748" t="s">
        <v>29</v>
      </c>
      <c r="H748">
        <v>36</v>
      </c>
      <c r="I748" s="14">
        <v>7</v>
      </c>
      <c r="J748" s="15">
        <v>99195.34</v>
      </c>
      <c r="K748" s="15">
        <f t="shared" si="22"/>
        <v>694367.38</v>
      </c>
      <c r="L748" s="20">
        <f t="shared" si="23"/>
        <v>2.8882937264133456E-4</v>
      </c>
    </row>
    <row r="749" spans="1:12" x14ac:dyDescent="0.25">
      <c r="A749">
        <v>1</v>
      </c>
      <c r="B749" t="s">
        <v>11877</v>
      </c>
      <c r="C749" t="s">
        <v>14650</v>
      </c>
      <c r="D749" t="s">
        <v>11878</v>
      </c>
      <c r="E749" t="s">
        <v>1770</v>
      </c>
      <c r="F749" t="str">
        <f>VLOOKUP(E749,Clases!A:B,2,0)</f>
        <v>Insumos de Corte</v>
      </c>
      <c r="G749" t="s">
        <v>29</v>
      </c>
      <c r="H749">
        <v>36</v>
      </c>
      <c r="I749" s="14">
        <v>5</v>
      </c>
      <c r="J749" s="15">
        <v>138542.75700000001</v>
      </c>
      <c r="K749" s="15">
        <f t="shared" si="22"/>
        <v>692713.78500000003</v>
      </c>
      <c r="L749" s="20">
        <f t="shared" si="23"/>
        <v>2.8814154250960685E-4</v>
      </c>
    </row>
    <row r="750" spans="1:12" x14ac:dyDescent="0.25">
      <c r="A750">
        <v>1</v>
      </c>
      <c r="B750" t="s">
        <v>10289</v>
      </c>
      <c r="C750" t="s">
        <v>14648</v>
      </c>
      <c r="D750" t="s">
        <v>10290</v>
      </c>
      <c r="E750" t="s">
        <v>1859</v>
      </c>
      <c r="F750" t="str">
        <f>VLOOKUP(E750,Clases!A:B,2,0)</f>
        <v>Elementos Electronicos</v>
      </c>
      <c r="G750" t="s">
        <v>29</v>
      </c>
      <c r="H750">
        <v>36</v>
      </c>
      <c r="I750" s="14">
        <v>1</v>
      </c>
      <c r="J750" s="15">
        <v>686241.08799999999</v>
      </c>
      <c r="K750" s="15">
        <f t="shared" si="22"/>
        <v>686241.08799999999</v>
      </c>
      <c r="L750" s="20">
        <f t="shared" si="23"/>
        <v>2.8544915650811084E-4</v>
      </c>
    </row>
    <row r="751" spans="1:12" x14ac:dyDescent="0.25">
      <c r="A751">
        <v>1</v>
      </c>
      <c r="B751" t="s">
        <v>2681</v>
      </c>
      <c r="C751" t="s">
        <v>14648</v>
      </c>
      <c r="D751" t="s">
        <v>2682</v>
      </c>
      <c r="E751" t="s">
        <v>1906</v>
      </c>
      <c r="F751" t="str">
        <f>VLOOKUP(E751,Clases!A:B,2,0)</f>
        <v>Tornilleria</v>
      </c>
      <c r="G751" t="s">
        <v>29</v>
      </c>
      <c r="H751">
        <v>36</v>
      </c>
      <c r="I751" s="14">
        <v>42</v>
      </c>
      <c r="J751" s="15">
        <v>16330.882</v>
      </c>
      <c r="K751" s="15">
        <f t="shared" si="22"/>
        <v>685897.04399999999</v>
      </c>
      <c r="L751" s="20">
        <f t="shared" si="23"/>
        <v>2.8530604780867708E-4</v>
      </c>
    </row>
    <row r="752" spans="1:12" x14ac:dyDescent="0.25">
      <c r="A752">
        <v>1</v>
      </c>
      <c r="B752" t="s">
        <v>12244</v>
      </c>
      <c r="C752" t="s">
        <v>14650</v>
      </c>
      <c r="D752" t="s">
        <v>12245</v>
      </c>
      <c r="E752" t="s">
        <v>433</v>
      </c>
      <c r="F752" t="str">
        <f>VLOOKUP(E752,Clases!A:B,2,0)</f>
        <v>Insumos y Suministros Pdn</v>
      </c>
      <c r="G752" t="s">
        <v>29</v>
      </c>
      <c r="H752">
        <v>36</v>
      </c>
      <c r="I752" s="14">
        <v>1</v>
      </c>
      <c r="J752" s="15">
        <v>683800</v>
      </c>
      <c r="K752" s="15">
        <f t="shared" si="22"/>
        <v>683800</v>
      </c>
      <c r="L752" s="20">
        <f t="shared" si="23"/>
        <v>2.8443376042829743E-4</v>
      </c>
    </row>
    <row r="753" spans="1:12" x14ac:dyDescent="0.25">
      <c r="A753">
        <v>1</v>
      </c>
      <c r="B753" t="s">
        <v>10956</v>
      </c>
      <c r="C753" t="s">
        <v>14650</v>
      </c>
      <c r="D753" t="s">
        <v>10957</v>
      </c>
      <c r="E753" t="s">
        <v>10941</v>
      </c>
      <c r="F753" t="str">
        <f>VLOOKUP(E753,Clases!A:B,2,0)</f>
        <v>Preprensa Insumos</v>
      </c>
      <c r="G753" t="s">
        <v>29</v>
      </c>
      <c r="H753">
        <v>36</v>
      </c>
      <c r="I753" s="14">
        <v>3</v>
      </c>
      <c r="J753" s="15">
        <v>227182.27600000001</v>
      </c>
      <c r="K753" s="15">
        <f t="shared" si="22"/>
        <v>681546.82799999998</v>
      </c>
      <c r="L753" s="20">
        <f t="shared" si="23"/>
        <v>2.8349652997370289E-4</v>
      </c>
    </row>
    <row r="754" spans="1:12" x14ac:dyDescent="0.25">
      <c r="A754">
        <v>1</v>
      </c>
      <c r="B754" t="s">
        <v>10778</v>
      </c>
      <c r="C754" t="s">
        <v>14648</v>
      </c>
      <c r="D754" t="s">
        <v>10779</v>
      </c>
      <c r="E754" t="s">
        <v>2770</v>
      </c>
      <c r="F754" t="str">
        <f>VLOOKUP(E754,Clases!A:B,2,0)</f>
        <v>Elementos Hidraulicos</v>
      </c>
      <c r="G754" t="s">
        <v>29</v>
      </c>
      <c r="H754">
        <v>36</v>
      </c>
      <c r="I754" s="14">
        <v>7</v>
      </c>
      <c r="J754" s="15">
        <v>97250</v>
      </c>
      <c r="K754" s="15">
        <f t="shared" si="22"/>
        <v>680750</v>
      </c>
      <c r="L754" s="20">
        <f t="shared" si="23"/>
        <v>2.8316508103475209E-4</v>
      </c>
    </row>
    <row r="755" spans="1:12" x14ac:dyDescent="0.25">
      <c r="A755">
        <v>1</v>
      </c>
      <c r="B755" t="s">
        <v>2941</v>
      </c>
      <c r="C755" t="s">
        <v>14648</v>
      </c>
      <c r="D755" t="s">
        <v>2942</v>
      </c>
      <c r="E755" t="s">
        <v>2094</v>
      </c>
      <c r="F755" t="str">
        <f>VLOOKUP(E755,Clases!A:B,2,0)</f>
        <v>Engranes y Piñones</v>
      </c>
      <c r="G755" t="s">
        <v>29</v>
      </c>
      <c r="H755">
        <v>36</v>
      </c>
      <c r="I755" s="14">
        <v>2</v>
      </c>
      <c r="J755" s="15">
        <v>340000</v>
      </c>
      <c r="K755" s="15">
        <f t="shared" si="22"/>
        <v>680000</v>
      </c>
      <c r="L755" s="20">
        <f t="shared" si="23"/>
        <v>2.8285311069207704E-4</v>
      </c>
    </row>
    <row r="756" spans="1:12" x14ac:dyDescent="0.25">
      <c r="A756">
        <v>1</v>
      </c>
      <c r="B756" t="s">
        <v>6048</v>
      </c>
      <c r="C756" t="s">
        <v>14648</v>
      </c>
      <c r="D756" t="s">
        <v>6049</v>
      </c>
      <c r="E756" t="s">
        <v>1719</v>
      </c>
      <c r="F756" t="str">
        <f>VLOOKUP(E756,Clases!A:B,2,0)</f>
        <v>Elementos Mecanicos</v>
      </c>
      <c r="G756" t="s">
        <v>29</v>
      </c>
      <c r="H756">
        <v>36</v>
      </c>
      <c r="I756" s="14">
        <v>3</v>
      </c>
      <c r="J756" s="15">
        <v>226583.33300000001</v>
      </c>
      <c r="K756" s="15">
        <f t="shared" si="22"/>
        <v>679749.99900000007</v>
      </c>
      <c r="L756" s="20">
        <f t="shared" si="23"/>
        <v>2.8274912016189156E-4</v>
      </c>
    </row>
    <row r="757" spans="1:12" x14ac:dyDescent="0.25">
      <c r="A757">
        <v>1</v>
      </c>
      <c r="B757" t="s">
        <v>10576</v>
      </c>
      <c r="C757" t="s">
        <v>14648</v>
      </c>
      <c r="D757" t="s">
        <v>10577</v>
      </c>
      <c r="E757" t="s">
        <v>1945</v>
      </c>
      <c r="F757" t="str">
        <f>VLOOKUP(E757,Clases!A:B,2,0)</f>
        <v>Rodillos, carretos, rueda</v>
      </c>
      <c r="G757" t="s">
        <v>29</v>
      </c>
      <c r="H757">
        <v>36</v>
      </c>
      <c r="I757" s="14">
        <v>1</v>
      </c>
      <c r="J757" s="15">
        <v>678000</v>
      </c>
      <c r="K757" s="15">
        <f t="shared" si="22"/>
        <v>678000</v>
      </c>
      <c r="L757" s="20">
        <f t="shared" si="23"/>
        <v>2.8202118977827678E-4</v>
      </c>
    </row>
    <row r="758" spans="1:12" x14ac:dyDescent="0.25">
      <c r="A758">
        <v>1</v>
      </c>
      <c r="B758" t="s">
        <v>9380</v>
      </c>
      <c r="C758" t="s">
        <v>14648</v>
      </c>
      <c r="D758" t="s">
        <v>9381</v>
      </c>
      <c r="E758" t="s">
        <v>1859</v>
      </c>
      <c r="F758" t="str">
        <f>VLOOKUP(E758,Clases!A:B,2,0)</f>
        <v>Elementos Electronicos</v>
      </c>
      <c r="G758" t="s">
        <v>29</v>
      </c>
      <c r="H758">
        <v>36</v>
      </c>
      <c r="I758" s="14">
        <v>6</v>
      </c>
      <c r="J758" s="15">
        <v>112800</v>
      </c>
      <c r="K758" s="15">
        <f t="shared" si="22"/>
        <v>676800</v>
      </c>
      <c r="L758" s="20">
        <f t="shared" si="23"/>
        <v>2.8152203722999668E-4</v>
      </c>
    </row>
    <row r="759" spans="1:12" x14ac:dyDescent="0.25">
      <c r="A759">
        <v>1</v>
      </c>
      <c r="B759" t="s">
        <v>10317</v>
      </c>
      <c r="C759" t="s">
        <v>14648</v>
      </c>
      <c r="D759" t="s">
        <v>10318</v>
      </c>
      <c r="E759" t="s">
        <v>1859</v>
      </c>
      <c r="F759" t="str">
        <f>VLOOKUP(E759,Clases!A:B,2,0)</f>
        <v>Elementos Electronicos</v>
      </c>
      <c r="G759" t="s">
        <v>29</v>
      </c>
      <c r="H759">
        <v>36</v>
      </c>
      <c r="I759" s="14">
        <v>1</v>
      </c>
      <c r="J759" s="15">
        <v>675000</v>
      </c>
      <c r="K759" s="15">
        <f t="shared" si="22"/>
        <v>675000</v>
      </c>
      <c r="L759" s="20">
        <f t="shared" si="23"/>
        <v>2.8077330840757644E-4</v>
      </c>
    </row>
    <row r="760" spans="1:12" x14ac:dyDescent="0.25">
      <c r="A760">
        <v>1</v>
      </c>
      <c r="B760" t="s">
        <v>10607</v>
      </c>
      <c r="C760" t="s">
        <v>14648</v>
      </c>
      <c r="D760" t="s">
        <v>10608</v>
      </c>
      <c r="E760" t="s">
        <v>1970</v>
      </c>
      <c r="F760" t="str">
        <f>VLOOKUP(E760,Clases!A:B,2,0)</f>
        <v>Rodamientos y Retenedores</v>
      </c>
      <c r="G760" t="s">
        <v>29</v>
      </c>
      <c r="H760">
        <v>36</v>
      </c>
      <c r="I760" s="14">
        <v>6</v>
      </c>
      <c r="J760" s="15">
        <v>112400</v>
      </c>
      <c r="K760" s="15">
        <f t="shared" si="22"/>
        <v>674400</v>
      </c>
      <c r="L760" s="20">
        <f t="shared" si="23"/>
        <v>2.8052373213343637E-4</v>
      </c>
    </row>
    <row r="761" spans="1:12" x14ac:dyDescent="0.25">
      <c r="A761">
        <v>1</v>
      </c>
      <c r="B761" t="s">
        <v>7293</v>
      </c>
      <c r="C761" t="s">
        <v>14648</v>
      </c>
      <c r="D761" t="s">
        <v>7294</v>
      </c>
      <c r="E761" t="s">
        <v>1719</v>
      </c>
      <c r="F761" t="str">
        <f>VLOOKUP(E761,Clases!A:B,2,0)</f>
        <v>Elementos Mecanicos</v>
      </c>
      <c r="G761" t="s">
        <v>29</v>
      </c>
      <c r="H761">
        <v>36</v>
      </c>
      <c r="I761" s="14">
        <v>4</v>
      </c>
      <c r="J761" s="15">
        <v>168277.2</v>
      </c>
      <c r="K761" s="15">
        <f t="shared" si="22"/>
        <v>673108.8</v>
      </c>
      <c r="L761" s="20">
        <f t="shared" si="23"/>
        <v>2.7998664399148695E-4</v>
      </c>
    </row>
    <row r="762" spans="1:12" x14ac:dyDescent="0.25">
      <c r="A762">
        <v>1</v>
      </c>
      <c r="B762" t="s">
        <v>7890</v>
      </c>
      <c r="C762" t="s">
        <v>14648</v>
      </c>
      <c r="D762" t="s">
        <v>7891</v>
      </c>
      <c r="E762" t="s">
        <v>1719</v>
      </c>
      <c r="F762" t="str">
        <f>VLOOKUP(E762,Clases!A:B,2,0)</f>
        <v>Elementos Mecanicos</v>
      </c>
      <c r="G762" t="s">
        <v>29</v>
      </c>
      <c r="H762">
        <v>36</v>
      </c>
      <c r="I762" s="14">
        <v>6</v>
      </c>
      <c r="J762" s="15">
        <v>111633.333</v>
      </c>
      <c r="K762" s="15">
        <f t="shared" si="22"/>
        <v>669799.99800000002</v>
      </c>
      <c r="L762" s="20">
        <f t="shared" si="23"/>
        <v>2.7861031319977497E-4</v>
      </c>
    </row>
    <row r="763" spans="1:12" x14ac:dyDescent="0.25">
      <c r="A763">
        <v>1</v>
      </c>
      <c r="B763" t="s">
        <v>12074</v>
      </c>
      <c r="C763" t="s">
        <v>14650</v>
      </c>
      <c r="D763" t="s">
        <v>12075</v>
      </c>
      <c r="E763" t="s">
        <v>10941</v>
      </c>
      <c r="F763" t="str">
        <f>VLOOKUP(E763,Clases!A:B,2,0)</f>
        <v>Preprensa Insumos</v>
      </c>
      <c r="G763" t="s">
        <v>29</v>
      </c>
      <c r="H763">
        <v>36</v>
      </c>
      <c r="I763" s="14">
        <v>2</v>
      </c>
      <c r="J763" s="15">
        <v>334531.84999999998</v>
      </c>
      <c r="K763" s="15">
        <f t="shared" si="22"/>
        <v>669063.69999999995</v>
      </c>
      <c r="L763" s="20">
        <f t="shared" si="23"/>
        <v>2.783040423472803E-4</v>
      </c>
    </row>
    <row r="764" spans="1:12" x14ac:dyDescent="0.25">
      <c r="A764">
        <v>1</v>
      </c>
      <c r="B764" t="s">
        <v>7059</v>
      </c>
      <c r="C764" t="s">
        <v>14648</v>
      </c>
      <c r="D764" t="s">
        <v>7060</v>
      </c>
      <c r="E764" t="s">
        <v>2509</v>
      </c>
      <c r="F764" t="str">
        <f>VLOOKUP(E764,Clases!A:B,2,0)</f>
        <v>Piezas Cambio de Formato</v>
      </c>
      <c r="G764" t="s">
        <v>29</v>
      </c>
      <c r="H764">
        <v>36</v>
      </c>
      <c r="I764" s="14">
        <v>5</v>
      </c>
      <c r="J764" s="15">
        <v>133537.73499999999</v>
      </c>
      <c r="K764" s="15">
        <f t="shared" si="22"/>
        <v>667688.67499999993</v>
      </c>
      <c r="L764" s="20">
        <f t="shared" si="23"/>
        <v>2.7773208632003119E-4</v>
      </c>
    </row>
    <row r="765" spans="1:12" x14ac:dyDescent="0.25">
      <c r="A765">
        <v>1</v>
      </c>
      <c r="B765" t="s">
        <v>12168</v>
      </c>
      <c r="C765" t="s">
        <v>14650</v>
      </c>
      <c r="D765" t="s">
        <v>12169</v>
      </c>
      <c r="E765" t="s">
        <v>433</v>
      </c>
      <c r="F765" t="str">
        <f>VLOOKUP(E765,Clases!A:B,2,0)</f>
        <v>Insumos y Suministros Pdn</v>
      </c>
      <c r="G765" t="s">
        <v>716</v>
      </c>
      <c r="H765">
        <v>36</v>
      </c>
      <c r="I765" s="14">
        <v>10</v>
      </c>
      <c r="J765" s="15">
        <v>66755.94</v>
      </c>
      <c r="K765" s="15">
        <f t="shared" si="22"/>
        <v>667559.4</v>
      </c>
      <c r="L765" s="20">
        <f t="shared" si="23"/>
        <v>2.7767831303196548E-4</v>
      </c>
    </row>
    <row r="766" spans="1:12" x14ac:dyDescent="0.25">
      <c r="A766">
        <v>1</v>
      </c>
      <c r="B766" t="s">
        <v>9340</v>
      </c>
      <c r="C766" t="s">
        <v>14648</v>
      </c>
      <c r="D766" t="s">
        <v>9341</v>
      </c>
      <c r="E766" t="s">
        <v>1859</v>
      </c>
      <c r="F766" t="str">
        <f>VLOOKUP(E766,Clases!A:B,2,0)</f>
        <v>Elementos Electronicos</v>
      </c>
      <c r="G766" t="s">
        <v>29</v>
      </c>
      <c r="H766">
        <v>36</v>
      </c>
      <c r="I766" s="14">
        <v>1</v>
      </c>
      <c r="J766" s="15">
        <v>665600</v>
      </c>
      <c r="K766" s="15">
        <f t="shared" si="22"/>
        <v>665600</v>
      </c>
      <c r="L766" s="20">
        <f t="shared" si="23"/>
        <v>2.7686328011271538E-4</v>
      </c>
    </row>
    <row r="767" spans="1:12" x14ac:dyDescent="0.25">
      <c r="A767">
        <v>1</v>
      </c>
      <c r="B767" t="s">
        <v>3293</v>
      </c>
      <c r="C767" t="s">
        <v>14648</v>
      </c>
      <c r="D767" t="s">
        <v>3294</v>
      </c>
      <c r="E767" t="s">
        <v>1882</v>
      </c>
      <c r="F767" t="str">
        <f>VLOOKUP(E767,Clases!A:B,2,0)</f>
        <v>Elementos Neumaticos</v>
      </c>
      <c r="G767" t="s">
        <v>29</v>
      </c>
      <c r="H767">
        <v>36</v>
      </c>
      <c r="I767" s="14">
        <v>4</v>
      </c>
      <c r="J767" s="15">
        <v>166234.212</v>
      </c>
      <c r="K767" s="15">
        <f t="shared" si="22"/>
        <v>664936.848</v>
      </c>
      <c r="L767" s="20">
        <f t="shared" si="23"/>
        <v>2.7658743510380115E-4</v>
      </c>
    </row>
    <row r="768" spans="1:12" x14ac:dyDescent="0.25">
      <c r="A768">
        <v>1</v>
      </c>
      <c r="B768" t="s">
        <v>2473</v>
      </c>
      <c r="C768" t="s">
        <v>14648</v>
      </c>
      <c r="D768" t="s">
        <v>2474</v>
      </c>
      <c r="E768" t="s">
        <v>1719</v>
      </c>
      <c r="F768" t="str">
        <f>VLOOKUP(E768,Clases!A:B,2,0)</f>
        <v>Elementos Mecanicos</v>
      </c>
      <c r="G768" t="s">
        <v>29</v>
      </c>
      <c r="H768">
        <v>36</v>
      </c>
      <c r="I768" s="14">
        <v>1</v>
      </c>
      <c r="J768" s="15">
        <v>664376.35499999998</v>
      </c>
      <c r="K768" s="15">
        <f t="shared" si="22"/>
        <v>664376.35499999998</v>
      </c>
      <c r="L768" s="20">
        <f t="shared" si="23"/>
        <v>2.7635429217943183E-4</v>
      </c>
    </row>
    <row r="769" spans="1:12" x14ac:dyDescent="0.25">
      <c r="A769">
        <v>1</v>
      </c>
      <c r="B769" t="s">
        <v>8713</v>
      </c>
      <c r="C769" t="s">
        <v>14648</v>
      </c>
      <c r="D769" t="s">
        <v>8714</v>
      </c>
      <c r="E769" t="s">
        <v>2094</v>
      </c>
      <c r="F769" t="str">
        <f>VLOOKUP(E769,Clases!A:B,2,0)</f>
        <v>Engranes y Piñones</v>
      </c>
      <c r="G769" t="s">
        <v>29</v>
      </c>
      <c r="H769">
        <v>36</v>
      </c>
      <c r="I769" s="14">
        <v>1</v>
      </c>
      <c r="J769" s="15">
        <v>663929.86499999999</v>
      </c>
      <c r="K769" s="15">
        <f t="shared" si="22"/>
        <v>663929.86499999999</v>
      </c>
      <c r="L769" s="20">
        <f t="shared" si="23"/>
        <v>2.7616856999503053E-4</v>
      </c>
    </row>
    <row r="770" spans="1:12" x14ac:dyDescent="0.25">
      <c r="A770">
        <v>1</v>
      </c>
      <c r="B770" t="s">
        <v>9300</v>
      </c>
      <c r="C770" t="s">
        <v>14648</v>
      </c>
      <c r="D770" t="s">
        <v>9301</v>
      </c>
      <c r="E770" t="s">
        <v>1719</v>
      </c>
      <c r="F770" t="str">
        <f>VLOOKUP(E770,Clases!A:B,2,0)</f>
        <v>Elementos Mecanicos</v>
      </c>
      <c r="G770" t="s">
        <v>29</v>
      </c>
      <c r="H770">
        <v>36</v>
      </c>
      <c r="I770" s="14">
        <v>1</v>
      </c>
      <c r="J770" s="15">
        <v>662302.49100000004</v>
      </c>
      <c r="K770" s="15">
        <f t="shared" si="22"/>
        <v>662302.49100000004</v>
      </c>
      <c r="L770" s="20">
        <f t="shared" si="23"/>
        <v>2.7549164676244318E-4</v>
      </c>
    </row>
    <row r="771" spans="1:12" x14ac:dyDescent="0.25">
      <c r="A771">
        <v>1</v>
      </c>
      <c r="B771" t="s">
        <v>11790</v>
      </c>
      <c r="C771" t="s">
        <v>14650</v>
      </c>
      <c r="D771" t="s">
        <v>11791</v>
      </c>
      <c r="E771" t="s">
        <v>1770</v>
      </c>
      <c r="F771" t="str">
        <f>VLOOKUP(E771,Clases!A:B,2,0)</f>
        <v>Insumos de Corte</v>
      </c>
      <c r="G771" t="s">
        <v>29</v>
      </c>
      <c r="H771">
        <v>36</v>
      </c>
      <c r="I771" s="14">
        <v>5</v>
      </c>
      <c r="J771" s="15">
        <v>132316.44899999999</v>
      </c>
      <c r="K771" s="15">
        <f t="shared" si="22"/>
        <v>661582.245</v>
      </c>
      <c r="L771" s="20">
        <f t="shared" si="23"/>
        <v>2.7519205290720266E-4</v>
      </c>
    </row>
    <row r="772" spans="1:12" x14ac:dyDescent="0.25">
      <c r="A772">
        <v>1</v>
      </c>
      <c r="B772" t="s">
        <v>3331</v>
      </c>
      <c r="C772" t="s">
        <v>14648</v>
      </c>
      <c r="D772" t="s">
        <v>3332</v>
      </c>
      <c r="E772" t="s">
        <v>1882</v>
      </c>
      <c r="F772" t="str">
        <f>VLOOKUP(E772,Clases!A:B,2,0)</f>
        <v>Elementos Neumaticos</v>
      </c>
      <c r="G772" t="s">
        <v>29</v>
      </c>
      <c r="H772">
        <v>36</v>
      </c>
      <c r="I772" s="14">
        <v>1</v>
      </c>
      <c r="J772" s="15">
        <v>660968</v>
      </c>
      <c r="K772" s="15">
        <f t="shared" ref="K772:K835" si="24">+I772*J772</f>
        <v>660968</v>
      </c>
      <c r="L772" s="20">
        <f t="shared" si="23"/>
        <v>2.7493655127635409E-4</v>
      </c>
    </row>
    <row r="773" spans="1:12" x14ac:dyDescent="0.25">
      <c r="A773">
        <v>1</v>
      </c>
      <c r="B773" t="s">
        <v>10849</v>
      </c>
      <c r="C773" t="s">
        <v>14650</v>
      </c>
      <c r="D773" t="s">
        <v>10850</v>
      </c>
      <c r="E773" t="s">
        <v>1770</v>
      </c>
      <c r="F773" t="str">
        <f>VLOOKUP(E773,Clases!A:B,2,0)</f>
        <v>Insumos de Corte</v>
      </c>
      <c r="G773" t="s">
        <v>29</v>
      </c>
      <c r="H773">
        <v>36</v>
      </c>
      <c r="I773" s="14">
        <v>6</v>
      </c>
      <c r="J773" s="15">
        <v>109945.17</v>
      </c>
      <c r="K773" s="15">
        <f t="shared" si="24"/>
        <v>659671.02</v>
      </c>
      <c r="L773" s="20">
        <f t="shared" ref="L773:L836" si="25">+K773/$K$4046</f>
        <v>2.7439705888296378E-4</v>
      </c>
    </row>
    <row r="774" spans="1:12" x14ac:dyDescent="0.25">
      <c r="A774">
        <v>1</v>
      </c>
      <c r="B774" t="s">
        <v>10869</v>
      </c>
      <c r="C774" t="s">
        <v>14650</v>
      </c>
      <c r="D774" t="s">
        <v>10870</v>
      </c>
      <c r="E774" t="s">
        <v>1770</v>
      </c>
      <c r="F774" t="str">
        <f>VLOOKUP(E774,Clases!A:B,2,0)</f>
        <v>Insumos de Corte</v>
      </c>
      <c r="G774" t="s">
        <v>29</v>
      </c>
      <c r="H774">
        <v>36</v>
      </c>
      <c r="I774" s="14">
        <v>6</v>
      </c>
      <c r="J774" s="15">
        <v>109945.17</v>
      </c>
      <c r="K774" s="15">
        <f t="shared" si="24"/>
        <v>659671.02</v>
      </c>
      <c r="L774" s="20">
        <f t="shared" si="25"/>
        <v>2.7439705888296378E-4</v>
      </c>
    </row>
    <row r="775" spans="1:12" x14ac:dyDescent="0.25">
      <c r="A775">
        <v>1</v>
      </c>
      <c r="B775" t="s">
        <v>10460</v>
      </c>
      <c r="C775" t="s">
        <v>14648</v>
      </c>
      <c r="D775" t="s">
        <v>10461</v>
      </c>
      <c r="E775" t="s">
        <v>1970</v>
      </c>
      <c r="F775" t="str">
        <f>VLOOKUP(E775,Clases!A:B,2,0)</f>
        <v>Rodamientos y Retenedores</v>
      </c>
      <c r="G775" t="s">
        <v>29</v>
      </c>
      <c r="H775">
        <v>36</v>
      </c>
      <c r="I775" s="14">
        <v>2</v>
      </c>
      <c r="J775" s="15">
        <v>329677.54800000001</v>
      </c>
      <c r="K775" s="15">
        <f t="shared" si="24"/>
        <v>659355.09600000002</v>
      </c>
      <c r="L775" s="20">
        <f t="shared" si="25"/>
        <v>2.7426564699157803E-4</v>
      </c>
    </row>
    <row r="776" spans="1:12" x14ac:dyDescent="0.25">
      <c r="A776">
        <v>1</v>
      </c>
      <c r="B776" t="s">
        <v>3477</v>
      </c>
      <c r="C776" t="s">
        <v>14648</v>
      </c>
      <c r="D776" t="s">
        <v>3478</v>
      </c>
      <c r="E776" t="s">
        <v>1970</v>
      </c>
      <c r="F776" t="str">
        <f>VLOOKUP(E776,Clases!A:B,2,0)</f>
        <v>Rodamientos y Retenedores</v>
      </c>
      <c r="G776" t="s">
        <v>29</v>
      </c>
      <c r="H776">
        <v>36</v>
      </c>
      <c r="I776" s="14">
        <v>2</v>
      </c>
      <c r="J776" s="15">
        <v>329014.89</v>
      </c>
      <c r="K776" s="15">
        <f t="shared" si="24"/>
        <v>658029.78</v>
      </c>
      <c r="L776" s="20">
        <f t="shared" si="25"/>
        <v>2.7371436794268103E-4</v>
      </c>
    </row>
    <row r="777" spans="1:12" x14ac:dyDescent="0.25">
      <c r="A777">
        <v>1</v>
      </c>
      <c r="B777" t="s">
        <v>12129</v>
      </c>
      <c r="C777" t="s">
        <v>14650</v>
      </c>
      <c r="D777" t="s">
        <v>12130</v>
      </c>
      <c r="E777" t="s">
        <v>551</v>
      </c>
      <c r="F777" t="str">
        <f>VLOOKUP(E777,Clases!A:B,2,0)</f>
        <v>Tintas Electroink</v>
      </c>
      <c r="G777" t="s">
        <v>116</v>
      </c>
      <c r="H777">
        <v>36</v>
      </c>
      <c r="I777" s="14">
        <v>18</v>
      </c>
      <c r="J777" s="15">
        <v>36280.14</v>
      </c>
      <c r="K777" s="15">
        <f t="shared" si="24"/>
        <v>653042.52</v>
      </c>
      <c r="L777" s="20">
        <f t="shared" si="25"/>
        <v>2.7163986499440136E-4</v>
      </c>
    </row>
    <row r="778" spans="1:12" x14ac:dyDescent="0.25">
      <c r="A778">
        <v>1</v>
      </c>
      <c r="B778" t="s">
        <v>7033</v>
      </c>
      <c r="C778" t="s">
        <v>14648</v>
      </c>
      <c r="D778" t="s">
        <v>7034</v>
      </c>
      <c r="E778" t="s">
        <v>2509</v>
      </c>
      <c r="F778" t="str">
        <f>VLOOKUP(E778,Clases!A:B,2,0)</f>
        <v>Piezas Cambio de Formato</v>
      </c>
      <c r="G778" t="s">
        <v>29</v>
      </c>
      <c r="H778">
        <v>36</v>
      </c>
      <c r="I778" s="14">
        <v>6</v>
      </c>
      <c r="J778" s="15">
        <v>108675</v>
      </c>
      <c r="K778" s="15">
        <f t="shared" si="24"/>
        <v>652050</v>
      </c>
      <c r="L778" s="20">
        <f t="shared" si="25"/>
        <v>2.7122701592171883E-4</v>
      </c>
    </row>
    <row r="779" spans="1:12" x14ac:dyDescent="0.25">
      <c r="A779">
        <v>1</v>
      </c>
      <c r="B779" t="s">
        <v>1793</v>
      </c>
      <c r="C779" t="s">
        <v>14648</v>
      </c>
      <c r="D779" t="s">
        <v>1794</v>
      </c>
      <c r="E779" t="s">
        <v>1725</v>
      </c>
      <c r="F779" t="str">
        <f>VLOOKUP(E779,Clases!A:B,2,0)</f>
        <v>Elementos Electricos</v>
      </c>
      <c r="G779" t="s">
        <v>29</v>
      </c>
      <c r="H779">
        <v>36</v>
      </c>
      <c r="I779" s="14">
        <v>1</v>
      </c>
      <c r="J779" s="15">
        <v>651650.74</v>
      </c>
      <c r="K779" s="15">
        <f t="shared" si="24"/>
        <v>651650.74</v>
      </c>
      <c r="L779" s="20">
        <f t="shared" si="25"/>
        <v>2.7106093954969694E-4</v>
      </c>
    </row>
    <row r="780" spans="1:12" x14ac:dyDescent="0.25">
      <c r="A780">
        <v>1</v>
      </c>
      <c r="B780" t="s">
        <v>2338</v>
      </c>
      <c r="C780" t="s">
        <v>14648</v>
      </c>
      <c r="D780" t="s">
        <v>2339</v>
      </c>
      <c r="E780" t="s">
        <v>1719</v>
      </c>
      <c r="F780" t="str">
        <f>VLOOKUP(E780,Clases!A:B,2,0)</f>
        <v>Elementos Mecanicos</v>
      </c>
      <c r="G780" t="s">
        <v>29</v>
      </c>
      <c r="H780">
        <v>36</v>
      </c>
      <c r="I780" s="14">
        <v>6</v>
      </c>
      <c r="J780" s="15">
        <v>108402.891</v>
      </c>
      <c r="K780" s="15">
        <f t="shared" si="24"/>
        <v>650417.34600000002</v>
      </c>
      <c r="L780" s="20">
        <f t="shared" si="25"/>
        <v>2.7054789641791906E-4</v>
      </c>
    </row>
    <row r="781" spans="1:12" x14ac:dyDescent="0.25">
      <c r="A781">
        <v>1</v>
      </c>
      <c r="B781" t="s">
        <v>9134</v>
      </c>
      <c r="C781" t="s">
        <v>14648</v>
      </c>
      <c r="D781" t="s">
        <v>9135</v>
      </c>
      <c r="E781" t="s">
        <v>1882</v>
      </c>
      <c r="F781" t="str">
        <f>VLOOKUP(E781,Clases!A:B,2,0)</f>
        <v>Elementos Neumaticos</v>
      </c>
      <c r="G781" t="s">
        <v>29</v>
      </c>
      <c r="H781">
        <v>36</v>
      </c>
      <c r="I781" s="14">
        <v>1</v>
      </c>
      <c r="J781" s="15">
        <v>650394</v>
      </c>
      <c r="K781" s="15">
        <f t="shared" si="24"/>
        <v>650394</v>
      </c>
      <c r="L781" s="20">
        <f t="shared" si="25"/>
        <v>2.7053818540509228E-4</v>
      </c>
    </row>
    <row r="782" spans="1:12" x14ac:dyDescent="0.25">
      <c r="A782">
        <v>1</v>
      </c>
      <c r="B782" t="s">
        <v>10450</v>
      </c>
      <c r="C782" t="s">
        <v>14648</v>
      </c>
      <c r="D782" t="s">
        <v>10451</v>
      </c>
      <c r="E782" t="s">
        <v>2770</v>
      </c>
      <c r="F782" t="str">
        <f>VLOOKUP(E782,Clases!A:B,2,0)</f>
        <v>Elementos Hidraulicos</v>
      </c>
      <c r="G782" t="s">
        <v>29</v>
      </c>
      <c r="H782">
        <v>36</v>
      </c>
      <c r="I782" s="14">
        <v>1</v>
      </c>
      <c r="J782" s="15">
        <v>650000</v>
      </c>
      <c r="K782" s="15">
        <f t="shared" si="24"/>
        <v>650000</v>
      </c>
      <c r="L782" s="20">
        <f t="shared" si="25"/>
        <v>2.7037429698507362E-4</v>
      </c>
    </row>
    <row r="783" spans="1:12" x14ac:dyDescent="0.25">
      <c r="A783">
        <v>1</v>
      </c>
      <c r="B783" t="s">
        <v>4014</v>
      </c>
      <c r="C783" t="s">
        <v>14648</v>
      </c>
      <c r="D783" t="s">
        <v>4015</v>
      </c>
      <c r="E783" t="s">
        <v>1970</v>
      </c>
      <c r="F783" t="str">
        <f>VLOOKUP(E783,Clases!A:B,2,0)</f>
        <v>Rodamientos y Retenedores</v>
      </c>
      <c r="G783" t="s">
        <v>29</v>
      </c>
      <c r="H783">
        <v>36</v>
      </c>
      <c r="I783" s="14">
        <v>8</v>
      </c>
      <c r="J783" s="15">
        <v>81212.744000000006</v>
      </c>
      <c r="K783" s="15">
        <f t="shared" si="24"/>
        <v>649701.95200000005</v>
      </c>
      <c r="L783" s="20">
        <f t="shared" si="25"/>
        <v>2.702503208028155E-4</v>
      </c>
    </row>
    <row r="784" spans="1:12" x14ac:dyDescent="0.25">
      <c r="A784">
        <v>1</v>
      </c>
      <c r="B784" t="s">
        <v>11956</v>
      </c>
      <c r="C784" t="s">
        <v>14650</v>
      </c>
      <c r="D784" t="s">
        <v>11868</v>
      </c>
      <c r="E784" t="s">
        <v>1770</v>
      </c>
      <c r="F784" t="str">
        <f>VLOOKUP(E784,Clases!A:B,2,0)</f>
        <v>Insumos de Corte</v>
      </c>
      <c r="G784" t="s">
        <v>29</v>
      </c>
      <c r="H784">
        <v>36</v>
      </c>
      <c r="I784" s="14">
        <v>6</v>
      </c>
      <c r="J784" s="15">
        <v>108057.137</v>
      </c>
      <c r="K784" s="15">
        <f t="shared" si="24"/>
        <v>648342.82200000004</v>
      </c>
      <c r="L784" s="20">
        <f t="shared" si="25"/>
        <v>2.6968497646702883E-4</v>
      </c>
    </row>
    <row r="785" spans="1:12" x14ac:dyDescent="0.25">
      <c r="A785">
        <v>1</v>
      </c>
      <c r="B785" t="s">
        <v>2196</v>
      </c>
      <c r="C785" t="s">
        <v>14648</v>
      </c>
      <c r="D785" t="s">
        <v>2197</v>
      </c>
      <c r="E785" t="s">
        <v>1891</v>
      </c>
      <c r="F785" t="str">
        <f>VLOOKUP(E785,Clases!A:B,2,0)</f>
        <v>Sellos, empaques y orings</v>
      </c>
      <c r="G785" t="s">
        <v>29</v>
      </c>
      <c r="H785">
        <v>36</v>
      </c>
      <c r="I785" s="14">
        <v>1</v>
      </c>
      <c r="J785" s="15">
        <v>648114.79299999995</v>
      </c>
      <c r="K785" s="15">
        <f t="shared" si="24"/>
        <v>648114.79299999995</v>
      </c>
      <c r="L785" s="20">
        <f t="shared" si="25"/>
        <v>2.6959012542000229E-4</v>
      </c>
    </row>
    <row r="786" spans="1:12" x14ac:dyDescent="0.25">
      <c r="A786">
        <v>1</v>
      </c>
      <c r="B786" t="s">
        <v>5108</v>
      </c>
      <c r="C786" t="s">
        <v>14648</v>
      </c>
      <c r="D786" t="s">
        <v>5107</v>
      </c>
      <c r="E786" t="s">
        <v>1891</v>
      </c>
      <c r="F786" t="str">
        <f>VLOOKUP(E786,Clases!A:B,2,0)</f>
        <v>Sellos, empaques y orings</v>
      </c>
      <c r="G786" t="s">
        <v>29</v>
      </c>
      <c r="H786">
        <v>36</v>
      </c>
      <c r="I786" s="14">
        <v>2</v>
      </c>
      <c r="J786" s="15">
        <v>323549.42800000001</v>
      </c>
      <c r="K786" s="15">
        <f t="shared" si="24"/>
        <v>647098.85600000003</v>
      </c>
      <c r="L786" s="20">
        <f t="shared" si="25"/>
        <v>2.6916753580130063E-4</v>
      </c>
    </row>
    <row r="787" spans="1:12" x14ac:dyDescent="0.25">
      <c r="A787">
        <v>1</v>
      </c>
      <c r="B787" t="s">
        <v>10809</v>
      </c>
      <c r="C787" t="s">
        <v>14650</v>
      </c>
      <c r="D787" t="s">
        <v>10810</v>
      </c>
      <c r="E787" t="s">
        <v>433</v>
      </c>
      <c r="F787" t="str">
        <f>VLOOKUP(E787,Clases!A:B,2,0)</f>
        <v>Insumos y Suministros Pdn</v>
      </c>
      <c r="G787" t="s">
        <v>716</v>
      </c>
      <c r="H787">
        <v>36</v>
      </c>
      <c r="I787" s="14">
        <v>9.86</v>
      </c>
      <c r="J787" s="15">
        <v>65573.053</v>
      </c>
      <c r="K787" s="15">
        <f t="shared" si="24"/>
        <v>646550.30258000002</v>
      </c>
      <c r="L787" s="20">
        <f t="shared" si="25"/>
        <v>2.689393592700833E-4</v>
      </c>
    </row>
    <row r="788" spans="1:12" x14ac:dyDescent="0.25">
      <c r="A788">
        <v>1</v>
      </c>
      <c r="B788" t="s">
        <v>10345</v>
      </c>
      <c r="C788" t="s">
        <v>14648</v>
      </c>
      <c r="D788" t="s">
        <v>10346</v>
      </c>
      <c r="E788" t="s">
        <v>4937</v>
      </c>
      <c r="F788" t="str">
        <f>VLOOKUP(E788,Clases!A:B,2,0)</f>
        <v>Repuestos y Refacciones</v>
      </c>
      <c r="G788" t="s">
        <v>29</v>
      </c>
      <c r="H788">
        <v>36</v>
      </c>
      <c r="I788" s="14">
        <v>1</v>
      </c>
      <c r="J788" s="15">
        <v>645795.152</v>
      </c>
      <c r="K788" s="15">
        <f t="shared" si="24"/>
        <v>645795.152</v>
      </c>
      <c r="L788" s="20">
        <f t="shared" si="25"/>
        <v>2.6862524648979812E-4</v>
      </c>
    </row>
    <row r="789" spans="1:12" x14ac:dyDescent="0.25">
      <c r="A789">
        <v>1</v>
      </c>
      <c r="B789" t="s">
        <v>9989</v>
      </c>
      <c r="C789" t="s">
        <v>14648</v>
      </c>
      <c r="D789" t="s">
        <v>9990</v>
      </c>
      <c r="E789" t="s">
        <v>1719</v>
      </c>
      <c r="F789" t="str">
        <f>VLOOKUP(E789,Clases!A:B,2,0)</f>
        <v>Elementos Mecanicos</v>
      </c>
      <c r="G789" t="s">
        <v>29</v>
      </c>
      <c r="H789">
        <v>36</v>
      </c>
      <c r="I789" s="14">
        <v>2</v>
      </c>
      <c r="J789" s="15">
        <v>322818</v>
      </c>
      <c r="K789" s="15">
        <f t="shared" si="24"/>
        <v>645636</v>
      </c>
      <c r="L789" s="20">
        <f t="shared" si="25"/>
        <v>2.685590455511615E-4</v>
      </c>
    </row>
    <row r="790" spans="1:12" x14ac:dyDescent="0.25">
      <c r="A790">
        <v>1</v>
      </c>
      <c r="B790" t="s">
        <v>3215</v>
      </c>
      <c r="C790" t="s">
        <v>14648</v>
      </c>
      <c r="D790" t="s">
        <v>3216</v>
      </c>
      <c r="E790" t="s">
        <v>1859</v>
      </c>
      <c r="F790" t="str">
        <f>VLOOKUP(E790,Clases!A:B,2,0)</f>
        <v>Elementos Electronicos</v>
      </c>
      <c r="G790" t="s">
        <v>29</v>
      </c>
      <c r="H790">
        <v>36</v>
      </c>
      <c r="I790" s="14">
        <v>1</v>
      </c>
      <c r="J790" s="15">
        <v>645000</v>
      </c>
      <c r="K790" s="15">
        <f t="shared" si="24"/>
        <v>645000</v>
      </c>
      <c r="L790" s="20">
        <f t="shared" si="25"/>
        <v>2.6829449470057307E-4</v>
      </c>
    </row>
    <row r="791" spans="1:12" x14ac:dyDescent="0.25">
      <c r="A791">
        <v>1</v>
      </c>
      <c r="B791" t="s">
        <v>12156</v>
      </c>
      <c r="C791" t="s">
        <v>14650</v>
      </c>
      <c r="D791" t="s">
        <v>12157</v>
      </c>
      <c r="E791" t="s">
        <v>4937</v>
      </c>
      <c r="F791" t="str">
        <f>VLOOKUP(E791,Clases!A:B,2,0)</f>
        <v>Repuestos y Refacciones</v>
      </c>
      <c r="G791" t="s">
        <v>116</v>
      </c>
      <c r="H791">
        <v>36</v>
      </c>
      <c r="I791" s="14">
        <v>18</v>
      </c>
      <c r="J791" s="15">
        <v>35757.769999999997</v>
      </c>
      <c r="K791" s="15">
        <f t="shared" si="24"/>
        <v>643639.86</v>
      </c>
      <c r="L791" s="20">
        <f t="shared" si="25"/>
        <v>2.6772873024472494E-4</v>
      </c>
    </row>
    <row r="792" spans="1:12" x14ac:dyDescent="0.25">
      <c r="A792">
        <v>1</v>
      </c>
      <c r="B792" t="s">
        <v>7652</v>
      </c>
      <c r="C792" t="s">
        <v>14648</v>
      </c>
      <c r="D792" t="s">
        <v>7653</v>
      </c>
      <c r="E792" t="s">
        <v>1719</v>
      </c>
      <c r="F792" t="str">
        <f>VLOOKUP(E792,Clases!A:B,2,0)</f>
        <v>Elementos Mecanicos</v>
      </c>
      <c r="G792" t="s">
        <v>29</v>
      </c>
      <c r="H792">
        <v>36</v>
      </c>
      <c r="I792" s="14">
        <v>8</v>
      </c>
      <c r="J792" s="15">
        <v>80400</v>
      </c>
      <c r="K792" s="15">
        <f t="shared" si="24"/>
        <v>643200</v>
      </c>
      <c r="L792" s="20">
        <f t="shared" si="25"/>
        <v>2.6754576587815284E-4</v>
      </c>
    </row>
    <row r="793" spans="1:12" x14ac:dyDescent="0.25">
      <c r="A793">
        <v>1</v>
      </c>
      <c r="B793" t="s">
        <v>10758</v>
      </c>
      <c r="C793" t="s">
        <v>14648</v>
      </c>
      <c r="D793" t="s">
        <v>10759</v>
      </c>
      <c r="E793" t="s">
        <v>1859</v>
      </c>
      <c r="F793" t="str">
        <f>VLOOKUP(E793,Clases!A:B,2,0)</f>
        <v>Elementos Electronicos</v>
      </c>
      <c r="G793" t="s">
        <v>29</v>
      </c>
      <c r="H793">
        <v>36</v>
      </c>
      <c r="I793" s="14">
        <v>6</v>
      </c>
      <c r="J793" s="15">
        <v>107045</v>
      </c>
      <c r="K793" s="15">
        <f t="shared" si="24"/>
        <v>642270</v>
      </c>
      <c r="L793" s="20">
        <f t="shared" si="25"/>
        <v>2.6715892265323575E-4</v>
      </c>
    </row>
    <row r="794" spans="1:12" x14ac:dyDescent="0.25">
      <c r="A794">
        <v>1</v>
      </c>
      <c r="B794" t="s">
        <v>12099</v>
      </c>
      <c r="C794" t="s">
        <v>14650</v>
      </c>
      <c r="D794" t="s">
        <v>12100</v>
      </c>
      <c r="E794" t="s">
        <v>551</v>
      </c>
      <c r="F794" t="str">
        <f>VLOOKUP(E794,Clases!A:B,2,0)</f>
        <v>Tintas Electroink</v>
      </c>
      <c r="G794" t="s">
        <v>12098</v>
      </c>
      <c r="H794">
        <v>36</v>
      </c>
      <c r="I794" s="14">
        <v>3</v>
      </c>
      <c r="J794" s="15">
        <v>213816.97399999999</v>
      </c>
      <c r="K794" s="15">
        <f t="shared" si="24"/>
        <v>641450.92200000002</v>
      </c>
      <c r="L794" s="20">
        <f t="shared" si="25"/>
        <v>2.6681821859411893E-4</v>
      </c>
    </row>
    <row r="795" spans="1:12" x14ac:dyDescent="0.25">
      <c r="A795">
        <v>1</v>
      </c>
      <c r="B795" t="s">
        <v>10754</v>
      </c>
      <c r="C795" t="s">
        <v>14648</v>
      </c>
      <c r="D795" t="s">
        <v>10755</v>
      </c>
      <c r="E795" t="s">
        <v>1882</v>
      </c>
      <c r="F795" t="str">
        <f>VLOOKUP(E795,Clases!A:B,2,0)</f>
        <v>Elementos Neumaticos</v>
      </c>
      <c r="G795" t="s">
        <v>29</v>
      </c>
      <c r="H795">
        <v>36</v>
      </c>
      <c r="I795" s="14">
        <v>8</v>
      </c>
      <c r="J795" s="15">
        <v>80025.350999999995</v>
      </c>
      <c r="K795" s="15">
        <f t="shared" si="24"/>
        <v>640202.80799999996</v>
      </c>
      <c r="L795" s="20">
        <f t="shared" si="25"/>
        <v>2.6629905252441549E-4</v>
      </c>
    </row>
    <row r="796" spans="1:12" x14ac:dyDescent="0.25">
      <c r="A796">
        <v>1</v>
      </c>
      <c r="B796" t="s">
        <v>9981</v>
      </c>
      <c r="C796" t="s">
        <v>14648</v>
      </c>
      <c r="D796" t="s">
        <v>9982</v>
      </c>
      <c r="E796" t="s">
        <v>2094</v>
      </c>
      <c r="F796" t="str">
        <f>VLOOKUP(E796,Clases!A:B,2,0)</f>
        <v>Engranes y Piñones</v>
      </c>
      <c r="G796" t="s">
        <v>29</v>
      </c>
      <c r="H796">
        <v>36</v>
      </c>
      <c r="I796" s="14">
        <v>1</v>
      </c>
      <c r="J796" s="15">
        <v>640000</v>
      </c>
      <c r="K796" s="15">
        <f t="shared" si="24"/>
        <v>640000</v>
      </c>
      <c r="L796" s="20">
        <f t="shared" si="25"/>
        <v>2.6621469241607247E-4</v>
      </c>
    </row>
    <row r="797" spans="1:12" x14ac:dyDescent="0.25">
      <c r="A797">
        <v>1</v>
      </c>
      <c r="B797" t="s">
        <v>9442</v>
      </c>
      <c r="C797" t="s">
        <v>14648</v>
      </c>
      <c r="D797" t="s">
        <v>9443</v>
      </c>
      <c r="E797" t="s">
        <v>1725</v>
      </c>
      <c r="F797" t="str">
        <f>VLOOKUP(E797,Clases!A:B,2,0)</f>
        <v>Elementos Electricos</v>
      </c>
      <c r="G797" t="s">
        <v>29</v>
      </c>
      <c r="H797">
        <v>36</v>
      </c>
      <c r="I797" s="14">
        <v>5</v>
      </c>
      <c r="J797" s="15">
        <v>127961.444</v>
      </c>
      <c r="K797" s="15">
        <f t="shared" si="24"/>
        <v>639807.22</v>
      </c>
      <c r="L797" s="20">
        <f t="shared" si="25"/>
        <v>2.6613450355919126E-4</v>
      </c>
    </row>
    <row r="798" spans="1:12" x14ac:dyDescent="0.25">
      <c r="A798">
        <v>1</v>
      </c>
      <c r="B798" t="s">
        <v>12324</v>
      </c>
      <c r="C798" t="s">
        <v>14650</v>
      </c>
      <c r="D798" t="s">
        <v>12325</v>
      </c>
      <c r="E798" t="s">
        <v>4937</v>
      </c>
      <c r="F798" t="str">
        <f>VLOOKUP(E798,Clases!A:B,2,0)</f>
        <v>Repuestos y Refacciones</v>
      </c>
      <c r="G798" t="s">
        <v>29</v>
      </c>
      <c r="H798">
        <v>36</v>
      </c>
      <c r="I798" s="14">
        <v>1</v>
      </c>
      <c r="J798" s="15">
        <v>637398.67500000005</v>
      </c>
      <c r="K798" s="15">
        <f t="shared" si="24"/>
        <v>637398.67500000005</v>
      </c>
      <c r="L798" s="20">
        <f t="shared" si="25"/>
        <v>2.6513264408052682E-4</v>
      </c>
    </row>
    <row r="799" spans="1:12" x14ac:dyDescent="0.25">
      <c r="A799">
        <v>1</v>
      </c>
      <c r="B799" t="s">
        <v>7345</v>
      </c>
      <c r="C799" t="s">
        <v>14648</v>
      </c>
      <c r="D799" t="s">
        <v>7347</v>
      </c>
      <c r="E799" t="s">
        <v>1922</v>
      </c>
      <c r="F799" t="str">
        <f>VLOOKUP(E799,Clases!A:B,2,0)</f>
        <v>Bandas y Correas</v>
      </c>
      <c r="G799" t="s">
        <v>29</v>
      </c>
      <c r="H799">
        <v>36</v>
      </c>
      <c r="I799" s="14">
        <v>6</v>
      </c>
      <c r="J799" s="15">
        <v>106070.50199999999</v>
      </c>
      <c r="K799" s="15">
        <f t="shared" si="24"/>
        <v>636423.01199999999</v>
      </c>
      <c r="L799" s="20">
        <f t="shared" si="25"/>
        <v>2.6472680685326629E-4</v>
      </c>
    </row>
    <row r="800" spans="1:12" x14ac:dyDescent="0.25">
      <c r="A800">
        <v>1</v>
      </c>
      <c r="B800" t="s">
        <v>9284</v>
      </c>
      <c r="C800" t="s">
        <v>14648</v>
      </c>
      <c r="D800" t="s">
        <v>9285</v>
      </c>
      <c r="E800" t="s">
        <v>4937</v>
      </c>
      <c r="F800" t="str">
        <f>VLOOKUP(E800,Clases!A:B,2,0)</f>
        <v>Repuestos y Refacciones</v>
      </c>
      <c r="G800" t="s">
        <v>29</v>
      </c>
      <c r="H800">
        <v>36</v>
      </c>
      <c r="I800" s="14">
        <v>2</v>
      </c>
      <c r="J800" s="15">
        <v>317832</v>
      </c>
      <c r="K800" s="15">
        <f t="shared" si="24"/>
        <v>635664</v>
      </c>
      <c r="L800" s="20">
        <f t="shared" si="25"/>
        <v>2.6441108787495361E-4</v>
      </c>
    </row>
    <row r="801" spans="1:12" x14ac:dyDescent="0.25">
      <c r="A801">
        <v>1</v>
      </c>
      <c r="B801" t="s">
        <v>10910</v>
      </c>
      <c r="C801" t="s">
        <v>14650</v>
      </c>
      <c r="D801" t="s">
        <v>10911</v>
      </c>
      <c r="E801" t="s">
        <v>1770</v>
      </c>
      <c r="F801" t="str">
        <f>VLOOKUP(E801,Clases!A:B,2,0)</f>
        <v>Insumos de Corte</v>
      </c>
      <c r="G801" t="s">
        <v>10912</v>
      </c>
      <c r="H801">
        <v>36</v>
      </c>
      <c r="I801" s="14">
        <v>100</v>
      </c>
      <c r="J801" s="15">
        <v>6350</v>
      </c>
      <c r="K801" s="15">
        <f t="shared" si="24"/>
        <v>635000</v>
      </c>
      <c r="L801" s="20">
        <f t="shared" si="25"/>
        <v>2.6413489013157193E-4</v>
      </c>
    </row>
    <row r="802" spans="1:12" x14ac:dyDescent="0.25">
      <c r="A802">
        <v>1</v>
      </c>
      <c r="B802" t="s">
        <v>3499</v>
      </c>
      <c r="C802" t="s">
        <v>14648</v>
      </c>
      <c r="D802" t="s">
        <v>3500</v>
      </c>
      <c r="E802" t="s">
        <v>1719</v>
      </c>
      <c r="F802" t="str">
        <f>VLOOKUP(E802,Clases!A:B,2,0)</f>
        <v>Elementos Mecanicos</v>
      </c>
      <c r="G802" t="s">
        <v>29</v>
      </c>
      <c r="H802">
        <v>36</v>
      </c>
      <c r="I802" s="14">
        <v>1</v>
      </c>
      <c r="J802" s="15">
        <v>634916.78</v>
      </c>
      <c r="K802" s="15">
        <f t="shared" si="24"/>
        <v>634916.78</v>
      </c>
      <c r="L802" s="20">
        <f t="shared" si="25"/>
        <v>2.6410027390234869E-4</v>
      </c>
    </row>
    <row r="803" spans="1:12" x14ac:dyDescent="0.25">
      <c r="A803">
        <v>1</v>
      </c>
      <c r="B803" t="s">
        <v>8874</v>
      </c>
      <c r="C803" t="s">
        <v>14648</v>
      </c>
      <c r="D803" t="s">
        <v>8875</v>
      </c>
      <c r="E803" t="s">
        <v>1970</v>
      </c>
      <c r="F803" t="str">
        <f>VLOOKUP(E803,Clases!A:B,2,0)</f>
        <v>Rodamientos y Retenedores</v>
      </c>
      <c r="G803" t="s">
        <v>29</v>
      </c>
      <c r="H803">
        <v>36</v>
      </c>
      <c r="I803" s="14">
        <v>4</v>
      </c>
      <c r="J803" s="15">
        <v>158700</v>
      </c>
      <c r="K803" s="15">
        <f t="shared" si="24"/>
        <v>634800</v>
      </c>
      <c r="L803" s="20">
        <f t="shared" si="25"/>
        <v>2.640516980401919E-4</v>
      </c>
    </row>
    <row r="804" spans="1:12" x14ac:dyDescent="0.25">
      <c r="A804">
        <v>1</v>
      </c>
      <c r="B804" t="s">
        <v>8551</v>
      </c>
      <c r="C804" t="s">
        <v>14648</v>
      </c>
      <c r="D804" t="s">
        <v>8552</v>
      </c>
      <c r="E804" t="s">
        <v>1719</v>
      </c>
      <c r="F804" t="str">
        <f>VLOOKUP(E804,Clases!A:B,2,0)</f>
        <v>Elementos Mecanicos</v>
      </c>
      <c r="G804" t="s">
        <v>29</v>
      </c>
      <c r="H804">
        <v>36</v>
      </c>
      <c r="I804" s="14">
        <v>2</v>
      </c>
      <c r="J804" s="15">
        <v>317383.24</v>
      </c>
      <c r="K804" s="15">
        <f t="shared" si="24"/>
        <v>634766.48</v>
      </c>
      <c r="L804" s="20">
        <f t="shared" si="25"/>
        <v>2.640377550456766E-4</v>
      </c>
    </row>
    <row r="805" spans="1:12" x14ac:dyDescent="0.25">
      <c r="A805">
        <v>1</v>
      </c>
      <c r="B805" t="s">
        <v>8021</v>
      </c>
      <c r="C805" t="s">
        <v>14648</v>
      </c>
      <c r="D805" t="s">
        <v>8022</v>
      </c>
      <c r="E805" t="s">
        <v>1719</v>
      </c>
      <c r="F805" t="str">
        <f>VLOOKUP(E805,Clases!A:B,2,0)</f>
        <v>Elementos Mecanicos</v>
      </c>
      <c r="G805" t="s">
        <v>29</v>
      </c>
      <c r="H805">
        <v>36</v>
      </c>
      <c r="I805" s="14">
        <v>4</v>
      </c>
      <c r="J805" s="15">
        <v>158514.63</v>
      </c>
      <c r="K805" s="15">
        <f t="shared" si="24"/>
        <v>634058.52</v>
      </c>
      <c r="L805" s="20">
        <f t="shared" si="25"/>
        <v>2.6374327168060964E-4</v>
      </c>
    </row>
    <row r="806" spans="1:12" x14ac:dyDescent="0.25">
      <c r="A806">
        <v>1</v>
      </c>
      <c r="B806" t="s">
        <v>11920</v>
      </c>
      <c r="C806" t="s">
        <v>14650</v>
      </c>
      <c r="D806" t="s">
        <v>11921</v>
      </c>
      <c r="E806" t="s">
        <v>1770</v>
      </c>
      <c r="F806" t="str">
        <f>VLOOKUP(E806,Clases!A:B,2,0)</f>
        <v>Insumos de Corte</v>
      </c>
      <c r="G806" t="s">
        <v>29</v>
      </c>
      <c r="H806">
        <v>36</v>
      </c>
      <c r="I806" s="14">
        <v>5</v>
      </c>
      <c r="J806" s="15">
        <v>126786.341</v>
      </c>
      <c r="K806" s="15">
        <f t="shared" si="24"/>
        <v>633931.70499999996</v>
      </c>
      <c r="L806" s="20">
        <f t="shared" si="25"/>
        <v>2.6369052165526777E-4</v>
      </c>
    </row>
    <row r="807" spans="1:12" x14ac:dyDescent="0.25">
      <c r="A807">
        <v>1</v>
      </c>
      <c r="B807" t="s">
        <v>11922</v>
      </c>
      <c r="C807" t="s">
        <v>14650</v>
      </c>
      <c r="D807" t="s">
        <v>11923</v>
      </c>
      <c r="E807" t="s">
        <v>1770</v>
      </c>
      <c r="F807" t="str">
        <f>VLOOKUP(E807,Clases!A:B,2,0)</f>
        <v>Insumos de Corte</v>
      </c>
      <c r="G807" t="s">
        <v>29</v>
      </c>
      <c r="H807">
        <v>36</v>
      </c>
      <c r="I807" s="14">
        <v>5</v>
      </c>
      <c r="J807" s="15">
        <v>126786.341</v>
      </c>
      <c r="K807" s="15">
        <f t="shared" si="24"/>
        <v>633931.70499999996</v>
      </c>
      <c r="L807" s="20">
        <f t="shared" si="25"/>
        <v>2.6369052165526777E-4</v>
      </c>
    </row>
    <row r="808" spans="1:12" x14ac:dyDescent="0.25">
      <c r="A808">
        <v>1</v>
      </c>
      <c r="B808" t="s">
        <v>11928</v>
      </c>
      <c r="C808" t="s">
        <v>14650</v>
      </c>
      <c r="D808" t="s">
        <v>11929</v>
      </c>
      <c r="E808" t="s">
        <v>1770</v>
      </c>
      <c r="F808" t="str">
        <f>VLOOKUP(E808,Clases!A:B,2,0)</f>
        <v>Insumos de Corte</v>
      </c>
      <c r="G808" t="s">
        <v>29</v>
      </c>
      <c r="H808">
        <v>36</v>
      </c>
      <c r="I808" s="14">
        <v>5</v>
      </c>
      <c r="J808" s="15">
        <v>126786.341</v>
      </c>
      <c r="K808" s="15">
        <f t="shared" si="24"/>
        <v>633931.70499999996</v>
      </c>
      <c r="L808" s="20">
        <f t="shared" si="25"/>
        <v>2.6369052165526777E-4</v>
      </c>
    </row>
    <row r="809" spans="1:12" x14ac:dyDescent="0.25">
      <c r="A809">
        <v>1</v>
      </c>
      <c r="B809" t="s">
        <v>8828</v>
      </c>
      <c r="C809" t="s">
        <v>14648</v>
      </c>
      <c r="D809" t="s">
        <v>8829</v>
      </c>
      <c r="E809" t="s">
        <v>1882</v>
      </c>
      <c r="F809" t="str">
        <f>VLOOKUP(E809,Clases!A:B,2,0)</f>
        <v>Elementos Neumaticos</v>
      </c>
      <c r="G809" t="s">
        <v>29</v>
      </c>
      <c r="H809">
        <v>36</v>
      </c>
      <c r="I809" s="14">
        <v>117.8</v>
      </c>
      <c r="J809" s="15">
        <v>5365.8379999999997</v>
      </c>
      <c r="K809" s="15">
        <f t="shared" si="24"/>
        <v>632095.71639999992</v>
      </c>
      <c r="L809" s="20">
        <f t="shared" si="25"/>
        <v>2.6292682299834837E-4</v>
      </c>
    </row>
    <row r="810" spans="1:12" x14ac:dyDescent="0.25">
      <c r="A810">
        <v>1</v>
      </c>
      <c r="B810" t="s">
        <v>9246</v>
      </c>
      <c r="C810" t="s">
        <v>14648</v>
      </c>
      <c r="D810" t="s">
        <v>9247</v>
      </c>
      <c r="E810" t="s">
        <v>1945</v>
      </c>
      <c r="F810" t="str">
        <f>VLOOKUP(E810,Clases!A:B,2,0)</f>
        <v>Rodillos, carretos, rueda</v>
      </c>
      <c r="G810" t="s">
        <v>29</v>
      </c>
      <c r="H810">
        <v>36</v>
      </c>
      <c r="I810" s="14">
        <v>8</v>
      </c>
      <c r="J810" s="15">
        <v>78989.273000000001</v>
      </c>
      <c r="K810" s="15">
        <f t="shared" si="24"/>
        <v>631914.18400000001</v>
      </c>
      <c r="L810" s="20">
        <f t="shared" si="25"/>
        <v>2.6285131269830224E-4</v>
      </c>
    </row>
    <row r="811" spans="1:12" x14ac:dyDescent="0.25">
      <c r="A811">
        <v>1</v>
      </c>
      <c r="B811" t="s">
        <v>12288</v>
      </c>
      <c r="C811" t="s">
        <v>14650</v>
      </c>
      <c r="D811" t="s">
        <v>12289</v>
      </c>
      <c r="E811" t="s">
        <v>433</v>
      </c>
      <c r="F811" t="str">
        <f>VLOOKUP(E811,Clases!A:B,2,0)</f>
        <v>Insumos y Suministros Pdn</v>
      </c>
      <c r="G811" t="s">
        <v>4920</v>
      </c>
      <c r="H811">
        <v>36</v>
      </c>
      <c r="I811" s="14">
        <v>1</v>
      </c>
      <c r="J811" s="15">
        <v>630414.94999999995</v>
      </c>
      <c r="K811" s="15">
        <f t="shared" si="24"/>
        <v>630414.94999999995</v>
      </c>
      <c r="L811" s="20">
        <f t="shared" si="25"/>
        <v>2.6222769063866206E-4</v>
      </c>
    </row>
    <row r="812" spans="1:12" x14ac:dyDescent="0.25">
      <c r="A812">
        <v>1</v>
      </c>
      <c r="B812" t="s">
        <v>9342</v>
      </c>
      <c r="C812" t="s">
        <v>14648</v>
      </c>
      <c r="D812" t="s">
        <v>9343</v>
      </c>
      <c r="E812" t="s">
        <v>1859</v>
      </c>
      <c r="F812" t="str">
        <f>VLOOKUP(E812,Clases!A:B,2,0)</f>
        <v>Elementos Electronicos</v>
      </c>
      <c r="G812" t="s">
        <v>29</v>
      </c>
      <c r="H812">
        <v>36</v>
      </c>
      <c r="I812" s="14">
        <v>6</v>
      </c>
      <c r="J812" s="15">
        <v>105000</v>
      </c>
      <c r="K812" s="15">
        <f t="shared" si="24"/>
        <v>630000</v>
      </c>
      <c r="L812" s="20">
        <f t="shared" si="25"/>
        <v>2.6205508784707133E-4</v>
      </c>
    </row>
    <row r="813" spans="1:12" x14ac:dyDescent="0.25">
      <c r="A813">
        <v>1</v>
      </c>
      <c r="B813" t="s">
        <v>8647</v>
      </c>
      <c r="C813" t="s">
        <v>14648</v>
      </c>
      <c r="D813" t="s">
        <v>8648</v>
      </c>
      <c r="E813" t="s">
        <v>3349</v>
      </c>
      <c r="F813" t="str">
        <f>VLOOKUP(E813,Clases!A:B,2,0)</f>
        <v>Tubos y Mangueras</v>
      </c>
      <c r="G813" t="s">
        <v>29</v>
      </c>
      <c r="H813">
        <v>36</v>
      </c>
      <c r="I813" s="14">
        <v>3</v>
      </c>
      <c r="J813" s="15">
        <v>209698.14799999999</v>
      </c>
      <c r="K813" s="15">
        <f t="shared" si="24"/>
        <v>629094.4439999999</v>
      </c>
      <c r="L813" s="20">
        <f t="shared" si="25"/>
        <v>2.6167841235956267E-4</v>
      </c>
    </row>
    <row r="814" spans="1:12" x14ac:dyDescent="0.25">
      <c r="A814">
        <v>1</v>
      </c>
      <c r="B814" t="s">
        <v>7982</v>
      </c>
      <c r="C814" t="s">
        <v>14648</v>
      </c>
      <c r="D814" t="s">
        <v>7983</v>
      </c>
      <c r="E814" t="s">
        <v>5888</v>
      </c>
      <c r="F814" t="str">
        <f>VLOOKUP(E814,Clases!A:B,2,0)</f>
        <v>Herramientas</v>
      </c>
      <c r="G814" t="s">
        <v>29</v>
      </c>
      <c r="H814">
        <v>36</v>
      </c>
      <c r="I814" s="14">
        <v>1</v>
      </c>
      <c r="J814" s="15">
        <v>627884.30500000005</v>
      </c>
      <c r="K814" s="15">
        <f t="shared" si="24"/>
        <v>627884.30500000005</v>
      </c>
      <c r="L814" s="20">
        <f t="shared" si="25"/>
        <v>2.6117504238821007E-4</v>
      </c>
    </row>
    <row r="815" spans="1:12" x14ac:dyDescent="0.25">
      <c r="A815">
        <v>1</v>
      </c>
      <c r="B815" t="s">
        <v>2135</v>
      </c>
      <c r="C815" t="s">
        <v>14648</v>
      </c>
      <c r="D815" t="s">
        <v>2136</v>
      </c>
      <c r="E815" t="s">
        <v>1719</v>
      </c>
      <c r="F815" t="str">
        <f>VLOOKUP(E815,Clases!A:B,2,0)</f>
        <v>Elementos Mecanicos</v>
      </c>
      <c r="G815" t="s">
        <v>29</v>
      </c>
      <c r="H815">
        <v>36</v>
      </c>
      <c r="I815" s="14">
        <v>3</v>
      </c>
      <c r="J815" s="15">
        <v>209077.527</v>
      </c>
      <c r="K815" s="15">
        <f t="shared" si="24"/>
        <v>627232.58100000001</v>
      </c>
      <c r="L815" s="20">
        <f t="shared" si="25"/>
        <v>2.6090395097539733E-4</v>
      </c>
    </row>
    <row r="816" spans="1:12" x14ac:dyDescent="0.25">
      <c r="A816">
        <v>1</v>
      </c>
      <c r="B816" t="s">
        <v>2188</v>
      </c>
      <c r="C816" t="s">
        <v>14648</v>
      </c>
      <c r="D816" t="s">
        <v>2189</v>
      </c>
      <c r="E816" t="s">
        <v>1719</v>
      </c>
      <c r="F816" t="str">
        <f>VLOOKUP(E816,Clases!A:B,2,0)</f>
        <v>Elementos Mecanicos</v>
      </c>
      <c r="G816" t="s">
        <v>29</v>
      </c>
      <c r="H816">
        <v>36</v>
      </c>
      <c r="I816" s="14">
        <v>21</v>
      </c>
      <c r="J816" s="15">
        <v>29846.428</v>
      </c>
      <c r="K816" s="15">
        <f t="shared" si="24"/>
        <v>626774.98800000001</v>
      </c>
      <c r="L816" s="20">
        <f t="shared" si="25"/>
        <v>2.6071361038204301E-4</v>
      </c>
    </row>
    <row r="817" spans="1:12" x14ac:dyDescent="0.25">
      <c r="A817">
        <v>1</v>
      </c>
      <c r="B817" t="s">
        <v>3189</v>
      </c>
      <c r="C817" t="s">
        <v>14648</v>
      </c>
      <c r="D817" t="s">
        <v>3190</v>
      </c>
      <c r="E817" t="s">
        <v>1725</v>
      </c>
      <c r="F817" t="str">
        <f>VLOOKUP(E817,Clases!A:B,2,0)</f>
        <v>Elementos Electricos</v>
      </c>
      <c r="G817" t="s">
        <v>29</v>
      </c>
      <c r="H817">
        <v>36</v>
      </c>
      <c r="I817" s="14">
        <v>3</v>
      </c>
      <c r="J817" s="15">
        <v>208524.02299999999</v>
      </c>
      <c r="K817" s="15">
        <f t="shared" si="24"/>
        <v>625572.0689999999</v>
      </c>
      <c r="L817" s="20">
        <f t="shared" si="25"/>
        <v>2.6021324364518912E-4</v>
      </c>
    </row>
    <row r="818" spans="1:12" x14ac:dyDescent="0.25">
      <c r="A818">
        <v>1</v>
      </c>
      <c r="B818" t="s">
        <v>4742</v>
      </c>
      <c r="C818" t="s">
        <v>14648</v>
      </c>
      <c r="D818" t="s">
        <v>4743</v>
      </c>
      <c r="E818" t="s">
        <v>1725</v>
      </c>
      <c r="F818" t="str">
        <f>VLOOKUP(E818,Clases!A:B,2,0)</f>
        <v>Elementos Electricos</v>
      </c>
      <c r="G818" t="s">
        <v>29</v>
      </c>
      <c r="H818">
        <v>36</v>
      </c>
      <c r="I818" s="14">
        <v>5</v>
      </c>
      <c r="J818" s="15">
        <v>125000</v>
      </c>
      <c r="K818" s="15">
        <f t="shared" si="24"/>
        <v>625000</v>
      </c>
      <c r="L818" s="20">
        <f t="shared" si="25"/>
        <v>2.5997528556257079E-4</v>
      </c>
    </row>
    <row r="819" spans="1:12" x14ac:dyDescent="0.25">
      <c r="A819">
        <v>1</v>
      </c>
      <c r="B819" t="s">
        <v>2154</v>
      </c>
      <c r="C819" t="s">
        <v>14648</v>
      </c>
      <c r="D819" t="s">
        <v>2155</v>
      </c>
      <c r="E819" t="s">
        <v>1891</v>
      </c>
      <c r="F819" t="str">
        <f>VLOOKUP(E819,Clases!A:B,2,0)</f>
        <v>Sellos, empaques y orings</v>
      </c>
      <c r="G819" t="s">
        <v>29</v>
      </c>
      <c r="H819">
        <v>36</v>
      </c>
      <c r="I819" s="14">
        <v>2</v>
      </c>
      <c r="J819" s="15">
        <v>311368.23200000002</v>
      </c>
      <c r="K819" s="15">
        <f t="shared" si="24"/>
        <v>622736.46400000004</v>
      </c>
      <c r="L819" s="20">
        <f t="shared" si="25"/>
        <v>2.5903374409380094E-4</v>
      </c>
    </row>
    <row r="820" spans="1:12" x14ac:dyDescent="0.25">
      <c r="A820">
        <v>1</v>
      </c>
      <c r="B820" t="s">
        <v>8547</v>
      </c>
      <c r="C820" t="s">
        <v>14648</v>
      </c>
      <c r="D820" t="s">
        <v>8548</v>
      </c>
      <c r="E820" t="s">
        <v>1882</v>
      </c>
      <c r="F820" t="str">
        <f>VLOOKUP(E820,Clases!A:B,2,0)</f>
        <v>Elementos Neumaticos</v>
      </c>
      <c r="G820" t="s">
        <v>29</v>
      </c>
      <c r="H820">
        <v>36</v>
      </c>
      <c r="I820" s="14">
        <v>4</v>
      </c>
      <c r="J820" s="15">
        <v>155000</v>
      </c>
      <c r="K820" s="15">
        <f t="shared" si="24"/>
        <v>620000</v>
      </c>
      <c r="L820" s="20">
        <f t="shared" si="25"/>
        <v>2.5789548327807024E-4</v>
      </c>
    </row>
    <row r="821" spans="1:12" x14ac:dyDescent="0.25">
      <c r="A821">
        <v>1</v>
      </c>
      <c r="B821" t="s">
        <v>12388</v>
      </c>
      <c r="C821" t="s">
        <v>14650</v>
      </c>
      <c r="D821" t="s">
        <v>12389</v>
      </c>
      <c r="E821" t="s">
        <v>433</v>
      </c>
      <c r="F821" t="str">
        <f>VLOOKUP(E821,Clases!A:B,2,0)</f>
        <v>Insumos y Suministros Pdn</v>
      </c>
      <c r="G821" t="s">
        <v>29</v>
      </c>
      <c r="H821">
        <v>36</v>
      </c>
      <c r="I821" s="14">
        <v>80</v>
      </c>
      <c r="J821" s="15">
        <v>7731.7650000000003</v>
      </c>
      <c r="K821" s="15">
        <f t="shared" si="24"/>
        <v>618541.20000000007</v>
      </c>
      <c r="L821" s="20">
        <f t="shared" si="25"/>
        <v>2.5728868016354435E-4</v>
      </c>
    </row>
    <row r="822" spans="1:12" x14ac:dyDescent="0.25">
      <c r="A822">
        <v>1</v>
      </c>
      <c r="B822" t="s">
        <v>12378</v>
      </c>
      <c r="C822" t="s">
        <v>14650</v>
      </c>
      <c r="D822" t="s">
        <v>12379</v>
      </c>
      <c r="E822" t="s">
        <v>1770</v>
      </c>
      <c r="F822" t="str">
        <f>VLOOKUP(E822,Clases!A:B,2,0)</f>
        <v>Insumos de Corte</v>
      </c>
      <c r="G822" t="s">
        <v>29</v>
      </c>
      <c r="H822">
        <v>36</v>
      </c>
      <c r="I822" s="14">
        <v>5</v>
      </c>
      <c r="J822" s="15">
        <v>123531.557</v>
      </c>
      <c r="K822" s="15">
        <f t="shared" si="24"/>
        <v>617657.78500000003</v>
      </c>
      <c r="L822" s="20">
        <f t="shared" si="25"/>
        <v>2.5692121445651192E-4</v>
      </c>
    </row>
    <row r="823" spans="1:12" x14ac:dyDescent="0.25">
      <c r="A823">
        <v>1</v>
      </c>
      <c r="B823" t="s">
        <v>9170</v>
      </c>
      <c r="C823" t="s">
        <v>14648</v>
      </c>
      <c r="D823" t="s">
        <v>9171</v>
      </c>
      <c r="E823" t="s">
        <v>1882</v>
      </c>
      <c r="F823" t="str">
        <f>VLOOKUP(E823,Clases!A:B,2,0)</f>
        <v>Elementos Neumaticos</v>
      </c>
      <c r="G823" t="s">
        <v>29</v>
      </c>
      <c r="H823">
        <v>36</v>
      </c>
      <c r="I823" s="14">
        <v>20</v>
      </c>
      <c r="J823" s="15">
        <v>30852.472000000002</v>
      </c>
      <c r="K823" s="15">
        <f t="shared" si="24"/>
        <v>617049.44000000006</v>
      </c>
      <c r="L823" s="20">
        <f t="shared" si="25"/>
        <v>2.5666816699235906E-4</v>
      </c>
    </row>
    <row r="824" spans="1:12" x14ac:dyDescent="0.25">
      <c r="A824">
        <v>1</v>
      </c>
      <c r="B824" t="s">
        <v>2192</v>
      </c>
      <c r="C824" t="s">
        <v>14648</v>
      </c>
      <c r="D824" t="s">
        <v>2193</v>
      </c>
      <c r="E824" t="s">
        <v>1922</v>
      </c>
      <c r="F824" t="str">
        <f>VLOOKUP(E824,Clases!A:B,2,0)</f>
        <v>Bandas y Correas</v>
      </c>
      <c r="G824" t="s">
        <v>29</v>
      </c>
      <c r="H824">
        <v>36</v>
      </c>
      <c r="I824" s="14">
        <v>2</v>
      </c>
      <c r="J824" s="15">
        <v>308511.11099999998</v>
      </c>
      <c r="K824" s="15">
        <f t="shared" si="24"/>
        <v>617022.22199999995</v>
      </c>
      <c r="L824" s="20">
        <f t="shared" si="25"/>
        <v>2.5665684538064311E-4</v>
      </c>
    </row>
    <row r="825" spans="1:12" x14ac:dyDescent="0.25">
      <c r="A825">
        <v>1</v>
      </c>
      <c r="B825" t="s">
        <v>3842</v>
      </c>
      <c r="C825" t="s">
        <v>14648</v>
      </c>
      <c r="D825" t="s">
        <v>3843</v>
      </c>
      <c r="E825" t="s">
        <v>1970</v>
      </c>
      <c r="F825" t="str">
        <f>VLOOKUP(E825,Clases!A:B,2,0)</f>
        <v>Rodamientos y Retenedores</v>
      </c>
      <c r="G825" t="s">
        <v>29</v>
      </c>
      <c r="H825">
        <v>36</v>
      </c>
      <c r="I825" s="14">
        <v>4</v>
      </c>
      <c r="J825" s="15">
        <v>153800</v>
      </c>
      <c r="K825" s="15">
        <f t="shared" si="24"/>
        <v>615200</v>
      </c>
      <c r="L825" s="20">
        <f t="shared" si="25"/>
        <v>2.5589887308494967E-4</v>
      </c>
    </row>
    <row r="826" spans="1:12" x14ac:dyDescent="0.25">
      <c r="A826">
        <v>1</v>
      </c>
      <c r="B826" t="s">
        <v>5208</v>
      </c>
      <c r="C826" t="s">
        <v>14648</v>
      </c>
      <c r="D826" t="s">
        <v>5209</v>
      </c>
      <c r="E826" t="s">
        <v>1719</v>
      </c>
      <c r="F826" t="str">
        <f>VLOOKUP(E826,Clases!A:B,2,0)</f>
        <v>Elementos Mecanicos</v>
      </c>
      <c r="G826" t="s">
        <v>29</v>
      </c>
      <c r="H826">
        <v>36</v>
      </c>
      <c r="I826" s="14">
        <v>1</v>
      </c>
      <c r="J826" s="15">
        <v>614412.549</v>
      </c>
      <c r="K826" s="15">
        <f t="shared" si="24"/>
        <v>614412.549</v>
      </c>
      <c r="L826" s="20">
        <f t="shared" si="25"/>
        <v>2.5557132460720321E-4</v>
      </c>
    </row>
    <row r="827" spans="1:12" x14ac:dyDescent="0.25">
      <c r="A827">
        <v>1</v>
      </c>
      <c r="B827" t="s">
        <v>7608</v>
      </c>
      <c r="C827" t="s">
        <v>14648</v>
      </c>
      <c r="D827" t="s">
        <v>7609</v>
      </c>
      <c r="E827" t="s">
        <v>1882</v>
      </c>
      <c r="F827" t="str">
        <f>VLOOKUP(E827,Clases!A:B,2,0)</f>
        <v>Elementos Neumaticos</v>
      </c>
      <c r="G827" t="s">
        <v>29</v>
      </c>
      <c r="H827">
        <v>36</v>
      </c>
      <c r="I827" s="14">
        <v>4</v>
      </c>
      <c r="J827" s="15">
        <v>153600</v>
      </c>
      <c r="K827" s="15">
        <f t="shared" si="24"/>
        <v>614400</v>
      </c>
      <c r="L827" s="20">
        <f t="shared" si="25"/>
        <v>2.5556610471942957E-4</v>
      </c>
    </row>
    <row r="828" spans="1:12" x14ac:dyDescent="0.25">
      <c r="A828">
        <v>1</v>
      </c>
      <c r="B828" t="s">
        <v>9174</v>
      </c>
      <c r="C828" t="s">
        <v>14648</v>
      </c>
      <c r="D828" t="s">
        <v>9175</v>
      </c>
      <c r="E828" t="s">
        <v>1882</v>
      </c>
      <c r="F828" t="str">
        <f>VLOOKUP(E828,Clases!A:B,2,0)</f>
        <v>Elementos Neumaticos</v>
      </c>
      <c r="G828" t="s">
        <v>29</v>
      </c>
      <c r="H828">
        <v>36</v>
      </c>
      <c r="I828" s="14">
        <v>15</v>
      </c>
      <c r="J828" s="15">
        <v>40910.578999999998</v>
      </c>
      <c r="K828" s="15">
        <f t="shared" si="24"/>
        <v>613658.68499999994</v>
      </c>
      <c r="L828" s="20">
        <f t="shared" si="25"/>
        <v>2.5525774699332267E-4</v>
      </c>
    </row>
    <row r="829" spans="1:12" x14ac:dyDescent="0.25">
      <c r="A829">
        <v>1</v>
      </c>
      <c r="B829" t="s">
        <v>7571</v>
      </c>
      <c r="C829" t="s">
        <v>14648</v>
      </c>
      <c r="D829" t="s">
        <v>7572</v>
      </c>
      <c r="E829" t="s">
        <v>2139</v>
      </c>
      <c r="F829" t="str">
        <f>VLOOKUP(E829,Clases!A:B,2,0)</f>
        <v>Cadenas</v>
      </c>
      <c r="G829" t="s">
        <v>716</v>
      </c>
      <c r="H829">
        <v>36</v>
      </c>
      <c r="I829" s="14">
        <v>74</v>
      </c>
      <c r="J829" s="15">
        <v>8292.3080000000009</v>
      </c>
      <c r="K829" s="15">
        <f t="shared" si="24"/>
        <v>613630.79200000002</v>
      </c>
      <c r="L829" s="20">
        <f t="shared" si="25"/>
        <v>2.5524614460829836E-4</v>
      </c>
    </row>
    <row r="830" spans="1:12" x14ac:dyDescent="0.25">
      <c r="A830">
        <v>1</v>
      </c>
      <c r="B830" t="s">
        <v>9737</v>
      </c>
      <c r="C830" t="s">
        <v>14648</v>
      </c>
      <c r="D830" t="s">
        <v>9738</v>
      </c>
      <c r="E830" t="s">
        <v>1725</v>
      </c>
      <c r="F830" t="str">
        <f>VLOOKUP(E830,Clases!A:B,2,0)</f>
        <v>Elementos Electricos</v>
      </c>
      <c r="G830" t="s">
        <v>29</v>
      </c>
      <c r="H830">
        <v>36</v>
      </c>
      <c r="I830" s="14">
        <v>1</v>
      </c>
      <c r="J830" s="15">
        <v>613072.87300000002</v>
      </c>
      <c r="K830" s="15">
        <f t="shared" si="24"/>
        <v>613072.87300000002</v>
      </c>
      <c r="L830" s="20">
        <f t="shared" si="25"/>
        <v>2.5501407236614511E-4</v>
      </c>
    </row>
    <row r="831" spans="1:12" x14ac:dyDescent="0.25">
      <c r="A831">
        <v>1</v>
      </c>
      <c r="B831" t="s">
        <v>7945</v>
      </c>
      <c r="C831" t="s">
        <v>14648</v>
      </c>
      <c r="D831" t="s">
        <v>7946</v>
      </c>
      <c r="E831" t="s">
        <v>1770</v>
      </c>
      <c r="F831" t="str">
        <f>VLOOKUP(E831,Clases!A:B,2,0)</f>
        <v>Insumos de Corte</v>
      </c>
      <c r="G831" t="s">
        <v>29</v>
      </c>
      <c r="H831">
        <v>36</v>
      </c>
      <c r="I831" s="14">
        <v>1</v>
      </c>
      <c r="J831" s="15">
        <v>613001.55900000001</v>
      </c>
      <c r="K831" s="15">
        <f t="shared" si="24"/>
        <v>613001.55900000001</v>
      </c>
      <c r="L831" s="20">
        <f t="shared" si="25"/>
        <v>2.5498440856212173E-4</v>
      </c>
    </row>
    <row r="832" spans="1:12" x14ac:dyDescent="0.25">
      <c r="A832">
        <v>1</v>
      </c>
      <c r="B832" t="s">
        <v>9848</v>
      </c>
      <c r="C832" t="s">
        <v>14648</v>
      </c>
      <c r="D832" t="s">
        <v>9849</v>
      </c>
      <c r="E832" t="s">
        <v>1770</v>
      </c>
      <c r="F832" t="str">
        <f>VLOOKUP(E832,Clases!A:B,2,0)</f>
        <v>Insumos de Corte</v>
      </c>
      <c r="G832" t="s">
        <v>29</v>
      </c>
      <c r="H832">
        <v>36</v>
      </c>
      <c r="I832" s="14">
        <v>4</v>
      </c>
      <c r="J832" s="15">
        <v>153156.913</v>
      </c>
      <c r="K832" s="15">
        <f t="shared" si="24"/>
        <v>612627.652</v>
      </c>
      <c r="L832" s="20">
        <f t="shared" si="25"/>
        <v>2.548288780355636E-4</v>
      </c>
    </row>
    <row r="833" spans="1:12" x14ac:dyDescent="0.25">
      <c r="A833">
        <v>1</v>
      </c>
      <c r="B833" t="s">
        <v>2647</v>
      </c>
      <c r="C833" t="s">
        <v>14648</v>
      </c>
      <c r="D833" t="s">
        <v>2648</v>
      </c>
      <c r="E833" t="s">
        <v>1725</v>
      </c>
      <c r="F833" t="str">
        <f>VLOOKUP(E833,Clases!A:B,2,0)</f>
        <v>Elementos Electricos</v>
      </c>
      <c r="G833" t="s">
        <v>29</v>
      </c>
      <c r="H833">
        <v>36</v>
      </c>
      <c r="I833" s="14">
        <v>2</v>
      </c>
      <c r="J833" s="15">
        <v>306168.39600000001</v>
      </c>
      <c r="K833" s="15">
        <f t="shared" si="24"/>
        <v>612336.79200000002</v>
      </c>
      <c r="L833" s="20">
        <f t="shared" si="25"/>
        <v>2.5470789177706963E-4</v>
      </c>
    </row>
    <row r="834" spans="1:12" x14ac:dyDescent="0.25">
      <c r="A834">
        <v>1</v>
      </c>
      <c r="B834" t="s">
        <v>7726</v>
      </c>
      <c r="C834" t="s">
        <v>14648</v>
      </c>
      <c r="D834" t="s">
        <v>7727</v>
      </c>
      <c r="E834" t="s">
        <v>1725</v>
      </c>
      <c r="F834" t="str">
        <f>VLOOKUP(E834,Clases!A:B,2,0)</f>
        <v>Elementos Electricos</v>
      </c>
      <c r="G834" t="s">
        <v>29</v>
      </c>
      <c r="H834">
        <v>36</v>
      </c>
      <c r="I834" s="14">
        <v>3</v>
      </c>
      <c r="J834" s="15">
        <v>203836.592</v>
      </c>
      <c r="K834" s="15">
        <f t="shared" si="24"/>
        <v>611509.77600000007</v>
      </c>
      <c r="L834" s="20">
        <f t="shared" si="25"/>
        <v>2.5436388582384593E-4</v>
      </c>
    </row>
    <row r="835" spans="1:12" x14ac:dyDescent="0.25">
      <c r="A835">
        <v>1</v>
      </c>
      <c r="B835" t="s">
        <v>9815</v>
      </c>
      <c r="C835" t="s">
        <v>14648</v>
      </c>
      <c r="D835" t="s">
        <v>9816</v>
      </c>
      <c r="E835" t="s">
        <v>1725</v>
      </c>
      <c r="F835" t="str">
        <f>VLOOKUP(E835,Clases!A:B,2,0)</f>
        <v>Elementos Electricos</v>
      </c>
      <c r="G835" t="s">
        <v>29</v>
      </c>
      <c r="H835">
        <v>36</v>
      </c>
      <c r="I835" s="14">
        <v>2</v>
      </c>
      <c r="J835" s="15">
        <v>305281</v>
      </c>
      <c r="K835" s="15">
        <f t="shared" si="24"/>
        <v>610562</v>
      </c>
      <c r="L835" s="20">
        <f t="shared" si="25"/>
        <v>2.5396964848584694E-4</v>
      </c>
    </row>
    <row r="836" spans="1:12" x14ac:dyDescent="0.25">
      <c r="A836">
        <v>1</v>
      </c>
      <c r="B836" t="s">
        <v>11895</v>
      </c>
      <c r="C836" t="s">
        <v>14650</v>
      </c>
      <c r="D836" t="s">
        <v>11894</v>
      </c>
      <c r="E836" t="s">
        <v>1945</v>
      </c>
      <c r="F836" t="str">
        <f>VLOOKUP(E836,Clases!A:B,2,0)</f>
        <v>Rodillos, carretos, rueda</v>
      </c>
      <c r="G836" t="s">
        <v>29</v>
      </c>
      <c r="H836">
        <v>36</v>
      </c>
      <c r="I836" s="14">
        <v>3</v>
      </c>
      <c r="J836" s="15">
        <v>203512.5</v>
      </c>
      <c r="K836" s="15">
        <f t="shared" ref="K836:K899" si="26">+I836*J836</f>
        <v>610537.5</v>
      </c>
      <c r="L836" s="20">
        <f t="shared" si="25"/>
        <v>2.5395945745465288E-4</v>
      </c>
    </row>
    <row r="837" spans="1:12" x14ac:dyDescent="0.25">
      <c r="A837">
        <v>1</v>
      </c>
      <c r="B837" t="s">
        <v>9392</v>
      </c>
      <c r="C837" t="s">
        <v>14648</v>
      </c>
      <c r="D837" t="s">
        <v>9393</v>
      </c>
      <c r="E837" t="s">
        <v>1725</v>
      </c>
      <c r="F837" t="str">
        <f>VLOOKUP(E837,Clases!A:B,2,0)</f>
        <v>Elementos Electricos</v>
      </c>
      <c r="G837" t="s">
        <v>29</v>
      </c>
      <c r="H837">
        <v>36</v>
      </c>
      <c r="I837" s="14">
        <v>1</v>
      </c>
      <c r="J837" s="15">
        <v>606802.24899999995</v>
      </c>
      <c r="K837" s="15">
        <f t="shared" si="26"/>
        <v>606802.24899999995</v>
      </c>
      <c r="L837" s="20">
        <f t="shared" ref="L837:L900" si="27">+K837/$K$4046</f>
        <v>2.5240574074205627E-4</v>
      </c>
    </row>
    <row r="838" spans="1:12" x14ac:dyDescent="0.25">
      <c r="A838">
        <v>1</v>
      </c>
      <c r="B838" t="s">
        <v>11831</v>
      </c>
      <c r="C838" t="s">
        <v>14650</v>
      </c>
      <c r="D838" t="s">
        <v>11832</v>
      </c>
      <c r="E838" t="s">
        <v>1725</v>
      </c>
      <c r="F838" t="str">
        <f>VLOOKUP(E838,Clases!A:B,2,0)</f>
        <v>Elementos Electricos</v>
      </c>
      <c r="G838" t="s">
        <v>29</v>
      </c>
      <c r="H838">
        <v>36</v>
      </c>
      <c r="I838" s="14">
        <v>10</v>
      </c>
      <c r="J838" s="15">
        <v>60635</v>
      </c>
      <c r="K838" s="15">
        <f t="shared" si="26"/>
        <v>606350</v>
      </c>
      <c r="L838" s="20">
        <f t="shared" si="27"/>
        <v>2.5221762304138368E-4</v>
      </c>
    </row>
    <row r="839" spans="1:12" x14ac:dyDescent="0.25">
      <c r="A839">
        <v>1</v>
      </c>
      <c r="B839" t="s">
        <v>8271</v>
      </c>
      <c r="C839" t="s">
        <v>14648</v>
      </c>
      <c r="D839" t="s">
        <v>8272</v>
      </c>
      <c r="E839" t="s">
        <v>1922</v>
      </c>
      <c r="F839" t="str">
        <f>VLOOKUP(E839,Clases!A:B,2,0)</f>
        <v>Bandas y Correas</v>
      </c>
      <c r="G839" t="s">
        <v>29</v>
      </c>
      <c r="H839">
        <v>36</v>
      </c>
      <c r="I839" s="14">
        <v>2</v>
      </c>
      <c r="J839" s="15">
        <v>302842.5</v>
      </c>
      <c r="K839" s="15">
        <f t="shared" si="26"/>
        <v>605685</v>
      </c>
      <c r="L839" s="20">
        <f t="shared" si="27"/>
        <v>2.5194100933754511E-4</v>
      </c>
    </row>
    <row r="840" spans="1:12" x14ac:dyDescent="0.25">
      <c r="A840">
        <v>1</v>
      </c>
      <c r="B840" t="s">
        <v>10023</v>
      </c>
      <c r="C840" t="s">
        <v>14648</v>
      </c>
      <c r="D840" t="s">
        <v>10024</v>
      </c>
      <c r="E840" t="s">
        <v>1906</v>
      </c>
      <c r="F840" t="str">
        <f>VLOOKUP(E840,Clases!A:B,2,0)</f>
        <v>Tornilleria</v>
      </c>
      <c r="G840" t="s">
        <v>29</v>
      </c>
      <c r="H840">
        <v>36</v>
      </c>
      <c r="I840" s="14">
        <v>4</v>
      </c>
      <c r="J840" s="15">
        <v>151272.72700000001</v>
      </c>
      <c r="K840" s="15">
        <f t="shared" si="26"/>
        <v>605090.90800000005</v>
      </c>
      <c r="L840" s="20">
        <f t="shared" si="27"/>
        <v>2.5169389055778441E-4</v>
      </c>
    </row>
    <row r="841" spans="1:12" x14ac:dyDescent="0.25">
      <c r="A841">
        <v>1</v>
      </c>
      <c r="B841" t="s">
        <v>10253</v>
      </c>
      <c r="C841" t="s">
        <v>14648</v>
      </c>
      <c r="D841" t="s">
        <v>10254</v>
      </c>
      <c r="E841" t="s">
        <v>1719</v>
      </c>
      <c r="F841" t="str">
        <f>VLOOKUP(E841,Clases!A:B,2,0)</f>
        <v>Elementos Mecanicos</v>
      </c>
      <c r="G841" t="s">
        <v>29</v>
      </c>
      <c r="H841">
        <v>36</v>
      </c>
      <c r="I841" s="14">
        <v>1</v>
      </c>
      <c r="J841" s="15">
        <v>604718.73</v>
      </c>
      <c r="K841" s="15">
        <f t="shared" si="26"/>
        <v>604718.73</v>
      </c>
      <c r="L841" s="20">
        <f t="shared" si="27"/>
        <v>2.515390792268562E-4</v>
      </c>
    </row>
    <row r="842" spans="1:12" x14ac:dyDescent="0.25">
      <c r="A842">
        <v>1</v>
      </c>
      <c r="B842" t="s">
        <v>2740</v>
      </c>
      <c r="C842" t="s">
        <v>14648</v>
      </c>
      <c r="D842" t="s">
        <v>2741</v>
      </c>
      <c r="E842" t="s">
        <v>1719</v>
      </c>
      <c r="F842" t="str">
        <f>VLOOKUP(E842,Clases!A:B,2,0)</f>
        <v>Elementos Mecanicos</v>
      </c>
      <c r="G842" t="s">
        <v>29</v>
      </c>
      <c r="H842">
        <v>36</v>
      </c>
      <c r="I842" s="14">
        <v>1</v>
      </c>
      <c r="J842" s="15">
        <v>604255.30500000005</v>
      </c>
      <c r="K842" s="15">
        <f t="shared" si="26"/>
        <v>604255.30500000005</v>
      </c>
      <c r="L842" s="20">
        <f t="shared" si="27"/>
        <v>2.5134631275211734E-4</v>
      </c>
    </row>
    <row r="843" spans="1:12" x14ac:dyDescent="0.25">
      <c r="A843">
        <v>1</v>
      </c>
      <c r="B843" t="s">
        <v>8838</v>
      </c>
      <c r="C843" t="s">
        <v>14648</v>
      </c>
      <c r="D843" t="s">
        <v>8839</v>
      </c>
      <c r="E843" t="s">
        <v>1882</v>
      </c>
      <c r="F843" t="str">
        <f>VLOOKUP(E843,Clases!A:B,2,0)</f>
        <v>Elementos Neumaticos</v>
      </c>
      <c r="G843" t="s">
        <v>29</v>
      </c>
      <c r="H843">
        <v>36</v>
      </c>
      <c r="I843" s="14">
        <v>4</v>
      </c>
      <c r="J843" s="15">
        <v>150919.22700000001</v>
      </c>
      <c r="K843" s="15">
        <f t="shared" si="26"/>
        <v>603676.90800000005</v>
      </c>
      <c r="L843" s="20">
        <f t="shared" si="27"/>
        <v>2.5110572247172768E-4</v>
      </c>
    </row>
    <row r="844" spans="1:12" x14ac:dyDescent="0.25">
      <c r="A844">
        <v>1</v>
      </c>
      <c r="B844" t="s">
        <v>10039</v>
      </c>
      <c r="C844" t="s">
        <v>14648</v>
      </c>
      <c r="D844" t="s">
        <v>10040</v>
      </c>
      <c r="E844" t="s">
        <v>1725</v>
      </c>
      <c r="F844" t="str">
        <f>VLOOKUP(E844,Clases!A:B,2,0)</f>
        <v>Elementos Electricos</v>
      </c>
      <c r="G844" t="s">
        <v>29</v>
      </c>
      <c r="H844">
        <v>36</v>
      </c>
      <c r="I844" s="14">
        <v>1</v>
      </c>
      <c r="J844" s="15">
        <v>603120</v>
      </c>
      <c r="K844" s="15">
        <f t="shared" si="26"/>
        <v>603120</v>
      </c>
      <c r="L844" s="20">
        <f t="shared" si="27"/>
        <v>2.5087407076559629E-4</v>
      </c>
    </row>
    <row r="845" spans="1:12" x14ac:dyDescent="0.25">
      <c r="A845">
        <v>1</v>
      </c>
      <c r="B845" t="s">
        <v>7513</v>
      </c>
      <c r="C845" t="s">
        <v>14648</v>
      </c>
      <c r="D845" t="s">
        <v>7514</v>
      </c>
      <c r="E845" t="s">
        <v>1859</v>
      </c>
      <c r="F845" t="str">
        <f>VLOOKUP(E845,Clases!A:B,2,0)</f>
        <v>Elementos Electronicos</v>
      </c>
      <c r="G845" t="s">
        <v>29</v>
      </c>
      <c r="H845">
        <v>36</v>
      </c>
      <c r="I845" s="14">
        <v>2</v>
      </c>
      <c r="J845" s="15">
        <v>301150</v>
      </c>
      <c r="K845" s="15">
        <f t="shared" si="26"/>
        <v>602300</v>
      </c>
      <c r="L845" s="20">
        <f t="shared" si="27"/>
        <v>2.505329831909382E-4</v>
      </c>
    </row>
    <row r="846" spans="1:12" x14ac:dyDescent="0.25">
      <c r="A846">
        <v>1</v>
      </c>
      <c r="B846" t="s">
        <v>8621</v>
      </c>
      <c r="C846" t="s">
        <v>14648</v>
      </c>
      <c r="D846" t="s">
        <v>8622</v>
      </c>
      <c r="E846" t="s">
        <v>1922</v>
      </c>
      <c r="F846" t="str">
        <f>VLOOKUP(E846,Clases!A:B,2,0)</f>
        <v>Bandas y Correas</v>
      </c>
      <c r="G846" t="s">
        <v>29</v>
      </c>
      <c r="H846">
        <v>36</v>
      </c>
      <c r="I846" s="14">
        <v>2</v>
      </c>
      <c r="J846" s="15">
        <v>300523.92599999998</v>
      </c>
      <c r="K846" s="15">
        <f t="shared" si="26"/>
        <v>601047.85199999996</v>
      </c>
      <c r="L846" s="20">
        <f t="shared" si="27"/>
        <v>2.5001213913675163E-4</v>
      </c>
    </row>
    <row r="847" spans="1:12" x14ac:dyDescent="0.25">
      <c r="A847">
        <v>1</v>
      </c>
      <c r="B847" t="s">
        <v>4159</v>
      </c>
      <c r="C847" t="s">
        <v>14648</v>
      </c>
      <c r="D847" t="s">
        <v>4160</v>
      </c>
      <c r="E847" t="s">
        <v>1965</v>
      </c>
      <c r="F847" t="str">
        <f>VLOOKUP(E847,Clases!A:B,2,0)</f>
        <v>Insumos de Mantenimiento</v>
      </c>
      <c r="G847" t="s">
        <v>29</v>
      </c>
      <c r="H847">
        <v>36</v>
      </c>
      <c r="I847" s="14">
        <v>10</v>
      </c>
      <c r="J847" s="15">
        <v>60000</v>
      </c>
      <c r="K847" s="15">
        <f t="shared" si="26"/>
        <v>600000</v>
      </c>
      <c r="L847" s="20">
        <f t="shared" si="27"/>
        <v>2.4957627414006796E-4</v>
      </c>
    </row>
    <row r="848" spans="1:12" x14ac:dyDescent="0.25">
      <c r="A848">
        <v>1</v>
      </c>
      <c r="B848" t="s">
        <v>5184</v>
      </c>
      <c r="C848" t="s">
        <v>14648</v>
      </c>
      <c r="D848" t="s">
        <v>5185</v>
      </c>
      <c r="E848" t="s">
        <v>1719</v>
      </c>
      <c r="F848" t="str">
        <f>VLOOKUP(E848,Clases!A:B,2,0)</f>
        <v>Elementos Mecanicos</v>
      </c>
      <c r="G848" t="s">
        <v>29</v>
      </c>
      <c r="H848">
        <v>36</v>
      </c>
      <c r="I848" s="14">
        <v>4</v>
      </c>
      <c r="J848" s="15">
        <v>150000</v>
      </c>
      <c r="K848" s="15">
        <f t="shared" si="26"/>
        <v>600000</v>
      </c>
      <c r="L848" s="20">
        <f t="shared" si="27"/>
        <v>2.4957627414006796E-4</v>
      </c>
    </row>
    <row r="849" spans="1:12" x14ac:dyDescent="0.25">
      <c r="A849">
        <v>1</v>
      </c>
      <c r="B849" t="s">
        <v>10925</v>
      </c>
      <c r="C849" t="s">
        <v>14650</v>
      </c>
      <c r="D849" t="s">
        <v>10926</v>
      </c>
      <c r="E849" t="s">
        <v>433</v>
      </c>
      <c r="F849" t="str">
        <f>VLOOKUP(E849,Clases!A:B,2,0)</f>
        <v>Insumos y Suministros Pdn</v>
      </c>
      <c r="G849" t="s">
        <v>29</v>
      </c>
      <c r="H849">
        <v>36</v>
      </c>
      <c r="I849" s="14">
        <v>20</v>
      </c>
      <c r="J849" s="15">
        <v>30000</v>
      </c>
      <c r="K849" s="15">
        <f t="shared" si="26"/>
        <v>600000</v>
      </c>
      <c r="L849" s="20">
        <f t="shared" si="27"/>
        <v>2.4957627414006796E-4</v>
      </c>
    </row>
    <row r="850" spans="1:12" x14ac:dyDescent="0.25">
      <c r="A850">
        <v>1</v>
      </c>
      <c r="B850" t="s">
        <v>11975</v>
      </c>
      <c r="C850" t="s">
        <v>14650</v>
      </c>
      <c r="D850" t="s">
        <v>11976</v>
      </c>
      <c r="E850" t="s">
        <v>5888</v>
      </c>
      <c r="F850" t="str">
        <f>VLOOKUP(E850,Clases!A:B,2,0)</f>
        <v>Herramientas</v>
      </c>
      <c r="G850" t="s">
        <v>29</v>
      </c>
      <c r="H850">
        <v>36</v>
      </c>
      <c r="I850" s="14">
        <v>25</v>
      </c>
      <c r="J850" s="15">
        <v>24000</v>
      </c>
      <c r="K850" s="15">
        <f t="shared" si="26"/>
        <v>600000</v>
      </c>
      <c r="L850" s="20">
        <f t="shared" si="27"/>
        <v>2.4957627414006796E-4</v>
      </c>
    </row>
    <row r="851" spans="1:12" x14ac:dyDescent="0.25">
      <c r="A851">
        <v>1</v>
      </c>
      <c r="B851" t="s">
        <v>9438</v>
      </c>
      <c r="C851" t="s">
        <v>14648</v>
      </c>
      <c r="D851" t="s">
        <v>9439</v>
      </c>
      <c r="E851" t="s">
        <v>1945</v>
      </c>
      <c r="F851" t="str">
        <f>VLOOKUP(E851,Clases!A:B,2,0)</f>
        <v>Rodillos, carretos, rueda</v>
      </c>
      <c r="G851" t="s">
        <v>29</v>
      </c>
      <c r="H851">
        <v>36</v>
      </c>
      <c r="I851" s="14">
        <v>14</v>
      </c>
      <c r="J851" s="15">
        <v>42851.792999999998</v>
      </c>
      <c r="K851" s="15">
        <f t="shared" si="26"/>
        <v>599925.10199999996</v>
      </c>
      <c r="L851" s="20">
        <f t="shared" si="27"/>
        <v>2.4954511953376705E-4</v>
      </c>
    </row>
    <row r="852" spans="1:12" x14ac:dyDescent="0.25">
      <c r="A852">
        <v>1</v>
      </c>
      <c r="B852" t="s">
        <v>4954</v>
      </c>
      <c r="C852" t="s">
        <v>14648</v>
      </c>
      <c r="D852" t="s">
        <v>4955</v>
      </c>
      <c r="E852" t="s">
        <v>4937</v>
      </c>
      <c r="F852" t="str">
        <f>VLOOKUP(E852,Clases!A:B,2,0)</f>
        <v>Repuestos y Refacciones</v>
      </c>
      <c r="G852" t="s">
        <v>29</v>
      </c>
      <c r="H852">
        <v>36</v>
      </c>
      <c r="I852" s="14">
        <v>1</v>
      </c>
      <c r="J852" s="15">
        <v>599752.18200000003</v>
      </c>
      <c r="K852" s="15">
        <f t="shared" si="26"/>
        <v>599752.18200000003</v>
      </c>
      <c r="L852" s="20">
        <f t="shared" si="27"/>
        <v>2.4947319165155991E-4</v>
      </c>
    </row>
    <row r="853" spans="1:12" x14ac:dyDescent="0.25">
      <c r="A853">
        <v>1</v>
      </c>
      <c r="B853" t="s">
        <v>4958</v>
      </c>
      <c r="C853" t="s">
        <v>14648</v>
      </c>
      <c r="D853" t="s">
        <v>4959</v>
      </c>
      <c r="E853" t="s">
        <v>4937</v>
      </c>
      <c r="F853" t="str">
        <f>VLOOKUP(E853,Clases!A:B,2,0)</f>
        <v>Repuestos y Refacciones</v>
      </c>
      <c r="G853" t="s">
        <v>29</v>
      </c>
      <c r="H853">
        <v>36</v>
      </c>
      <c r="I853" s="14">
        <v>1</v>
      </c>
      <c r="J853" s="15">
        <v>599752.18200000003</v>
      </c>
      <c r="K853" s="15">
        <f t="shared" si="26"/>
        <v>599752.18200000003</v>
      </c>
      <c r="L853" s="20">
        <f t="shared" si="27"/>
        <v>2.4947319165155991E-4</v>
      </c>
    </row>
    <row r="854" spans="1:12" x14ac:dyDescent="0.25">
      <c r="A854">
        <v>1</v>
      </c>
      <c r="B854" t="s">
        <v>2320</v>
      </c>
      <c r="C854" t="s">
        <v>14648</v>
      </c>
      <c r="D854" t="s">
        <v>2321</v>
      </c>
      <c r="E854" t="s">
        <v>2094</v>
      </c>
      <c r="F854" t="str">
        <f>VLOOKUP(E854,Clases!A:B,2,0)</f>
        <v>Engranes y Piñones</v>
      </c>
      <c r="G854" t="s">
        <v>29</v>
      </c>
      <c r="H854">
        <v>36</v>
      </c>
      <c r="I854" s="14">
        <v>1</v>
      </c>
      <c r="J854" s="15">
        <v>597200.14500000002</v>
      </c>
      <c r="K854" s="15">
        <f t="shared" si="26"/>
        <v>597200.14500000002</v>
      </c>
      <c r="L854" s="20">
        <f t="shared" si="27"/>
        <v>2.4841164517501392E-4</v>
      </c>
    </row>
    <row r="855" spans="1:12" x14ac:dyDescent="0.25">
      <c r="A855">
        <v>1</v>
      </c>
      <c r="B855" t="s">
        <v>10859</v>
      </c>
      <c r="C855" t="s">
        <v>14650</v>
      </c>
      <c r="D855" t="s">
        <v>10860</v>
      </c>
      <c r="E855" t="s">
        <v>1770</v>
      </c>
      <c r="F855" t="str">
        <f>VLOOKUP(E855,Clases!A:B,2,0)</f>
        <v>Insumos de Corte</v>
      </c>
      <c r="G855" t="s">
        <v>29</v>
      </c>
      <c r="H855">
        <v>36</v>
      </c>
      <c r="I855" s="14">
        <v>5</v>
      </c>
      <c r="J855" s="15">
        <v>119388.71400000001</v>
      </c>
      <c r="K855" s="15">
        <f t="shared" si="26"/>
        <v>596943.57000000007</v>
      </c>
      <c r="L855" s="20">
        <f t="shared" si="27"/>
        <v>2.4830492012078477E-4</v>
      </c>
    </row>
    <row r="856" spans="1:12" x14ac:dyDescent="0.25">
      <c r="A856">
        <v>1</v>
      </c>
      <c r="B856" t="s">
        <v>9040</v>
      </c>
      <c r="C856" t="s">
        <v>14648</v>
      </c>
      <c r="D856" t="s">
        <v>9041</v>
      </c>
      <c r="E856" t="s">
        <v>1922</v>
      </c>
      <c r="F856" t="str">
        <f>VLOOKUP(E856,Clases!A:B,2,0)</f>
        <v>Bandas y Correas</v>
      </c>
      <c r="G856" t="s">
        <v>29</v>
      </c>
      <c r="H856">
        <v>36</v>
      </c>
      <c r="I856" s="14">
        <v>2</v>
      </c>
      <c r="J856" s="15">
        <v>298000</v>
      </c>
      <c r="K856" s="15">
        <f t="shared" si="26"/>
        <v>596000</v>
      </c>
      <c r="L856" s="20">
        <f t="shared" si="27"/>
        <v>2.4791243231246749E-4</v>
      </c>
    </row>
    <row r="857" spans="1:12" x14ac:dyDescent="0.25">
      <c r="A857">
        <v>1</v>
      </c>
      <c r="B857" t="s">
        <v>7335</v>
      </c>
      <c r="C857" t="s">
        <v>14648</v>
      </c>
      <c r="D857" t="s">
        <v>7336</v>
      </c>
      <c r="E857" t="s">
        <v>1770</v>
      </c>
      <c r="F857" t="str">
        <f>VLOOKUP(E857,Clases!A:B,2,0)</f>
        <v>Insumos de Corte</v>
      </c>
      <c r="G857" t="s">
        <v>29</v>
      </c>
      <c r="H857">
        <v>36</v>
      </c>
      <c r="I857" s="14">
        <v>2</v>
      </c>
      <c r="J857" s="15">
        <v>297401.75599999999</v>
      </c>
      <c r="K857" s="15">
        <f t="shared" si="26"/>
        <v>594803.51199999999</v>
      </c>
      <c r="L857" s="20">
        <f t="shared" si="27"/>
        <v>2.47414740617312E-4</v>
      </c>
    </row>
    <row r="858" spans="1:12" x14ac:dyDescent="0.25">
      <c r="A858">
        <v>1</v>
      </c>
      <c r="B858" t="s">
        <v>5095</v>
      </c>
      <c r="C858" t="s">
        <v>14648</v>
      </c>
      <c r="D858" t="s">
        <v>5096</v>
      </c>
      <c r="E858" t="s">
        <v>1770</v>
      </c>
      <c r="F858" t="str">
        <f>VLOOKUP(E858,Clases!A:B,2,0)</f>
        <v>Insumos de Corte</v>
      </c>
      <c r="G858" t="s">
        <v>29</v>
      </c>
      <c r="H858">
        <v>36</v>
      </c>
      <c r="I858" s="14">
        <v>1</v>
      </c>
      <c r="J858" s="15">
        <v>594333.43200000003</v>
      </c>
      <c r="K858" s="15">
        <f t="shared" si="26"/>
        <v>594333.43200000003</v>
      </c>
      <c r="L858" s="20">
        <f t="shared" si="27"/>
        <v>2.4721920592573243E-4</v>
      </c>
    </row>
    <row r="859" spans="1:12" x14ac:dyDescent="0.25">
      <c r="A859">
        <v>1</v>
      </c>
      <c r="B859" t="s">
        <v>11000</v>
      </c>
      <c r="C859" t="s">
        <v>14650</v>
      </c>
      <c r="D859" t="s">
        <v>11001</v>
      </c>
      <c r="E859" t="s">
        <v>10941</v>
      </c>
      <c r="F859" t="str">
        <f>VLOOKUP(E859,Clases!A:B,2,0)</f>
        <v>Preprensa Insumos</v>
      </c>
      <c r="G859" t="s">
        <v>882</v>
      </c>
      <c r="H859">
        <v>36</v>
      </c>
      <c r="I859" s="14">
        <v>23</v>
      </c>
      <c r="J859" s="15">
        <v>25833.332999999999</v>
      </c>
      <c r="K859" s="15">
        <f t="shared" si="26"/>
        <v>594166.65899999999</v>
      </c>
      <c r="L859" s="20">
        <f t="shared" si="27"/>
        <v>2.471498349524538E-4</v>
      </c>
    </row>
    <row r="860" spans="1:12" x14ac:dyDescent="0.25">
      <c r="A860">
        <v>1</v>
      </c>
      <c r="B860" t="s">
        <v>5188</v>
      </c>
      <c r="C860" t="s">
        <v>14648</v>
      </c>
      <c r="D860" t="s">
        <v>5189</v>
      </c>
      <c r="E860" t="s">
        <v>2770</v>
      </c>
      <c r="F860" t="str">
        <f>VLOOKUP(E860,Clases!A:B,2,0)</f>
        <v>Elementos Hidraulicos</v>
      </c>
      <c r="G860" t="s">
        <v>29</v>
      </c>
      <c r="H860">
        <v>36</v>
      </c>
      <c r="I860" s="14">
        <v>1</v>
      </c>
      <c r="J860" s="15">
        <v>593955</v>
      </c>
      <c r="K860" s="15">
        <f t="shared" si="26"/>
        <v>593955</v>
      </c>
      <c r="L860" s="20">
        <f t="shared" si="27"/>
        <v>2.4706179317810677E-4</v>
      </c>
    </row>
    <row r="861" spans="1:12" x14ac:dyDescent="0.25">
      <c r="A861">
        <v>1</v>
      </c>
      <c r="B861" t="s">
        <v>11867</v>
      </c>
      <c r="C861" t="s">
        <v>14650</v>
      </c>
      <c r="D861" t="s">
        <v>11868</v>
      </c>
      <c r="E861" t="s">
        <v>1770</v>
      </c>
      <c r="F861" t="str">
        <f>VLOOKUP(E861,Clases!A:B,2,0)</f>
        <v>Insumos de Corte</v>
      </c>
      <c r="G861" t="s">
        <v>29</v>
      </c>
      <c r="H861">
        <v>36</v>
      </c>
      <c r="I861" s="14">
        <v>5</v>
      </c>
      <c r="J861" s="15">
        <v>118700.098</v>
      </c>
      <c r="K861" s="15">
        <f t="shared" si="26"/>
        <v>593500.49</v>
      </c>
      <c r="L861" s="20">
        <f t="shared" si="27"/>
        <v>2.4687273499084112E-4</v>
      </c>
    </row>
    <row r="862" spans="1:12" x14ac:dyDescent="0.25">
      <c r="A862">
        <v>1</v>
      </c>
      <c r="B862" t="s">
        <v>12127</v>
      </c>
      <c r="C862" t="s">
        <v>14650</v>
      </c>
      <c r="D862" t="s">
        <v>12128</v>
      </c>
      <c r="E862" t="s">
        <v>551</v>
      </c>
      <c r="F862" t="str">
        <f>VLOOKUP(E862,Clases!A:B,2,0)</f>
        <v>Tintas Electroink</v>
      </c>
      <c r="G862" t="s">
        <v>116</v>
      </c>
      <c r="H862">
        <v>36</v>
      </c>
      <c r="I862" s="14">
        <v>18</v>
      </c>
      <c r="J862" s="15">
        <v>32954.31</v>
      </c>
      <c r="K862" s="15">
        <f t="shared" si="26"/>
        <v>593177.57999999996</v>
      </c>
      <c r="L862" s="20">
        <f t="shared" si="27"/>
        <v>2.4673841719970348E-4</v>
      </c>
    </row>
    <row r="863" spans="1:12" x14ac:dyDescent="0.25">
      <c r="A863">
        <v>1</v>
      </c>
      <c r="B863" t="s">
        <v>9190</v>
      </c>
      <c r="C863" t="s">
        <v>14648</v>
      </c>
      <c r="D863" t="s">
        <v>9191</v>
      </c>
      <c r="E863" t="s">
        <v>1719</v>
      </c>
      <c r="F863" t="str">
        <f>VLOOKUP(E863,Clases!A:B,2,0)</f>
        <v>Elementos Mecanicos</v>
      </c>
      <c r="G863" t="s">
        <v>29</v>
      </c>
      <c r="H863">
        <v>36</v>
      </c>
      <c r="I863" s="14">
        <v>1</v>
      </c>
      <c r="J863" s="15">
        <v>592907.95700000005</v>
      </c>
      <c r="K863" s="15">
        <f t="shared" si="26"/>
        <v>592907.95700000005</v>
      </c>
      <c r="L863" s="20">
        <f t="shared" si="27"/>
        <v>2.4662626469343271E-4</v>
      </c>
    </row>
    <row r="864" spans="1:12" x14ac:dyDescent="0.25">
      <c r="A864">
        <v>1</v>
      </c>
      <c r="B864" t="s">
        <v>7984</v>
      </c>
      <c r="C864" t="s">
        <v>14648</v>
      </c>
      <c r="D864" t="s">
        <v>7985</v>
      </c>
      <c r="E864" t="s">
        <v>1906</v>
      </c>
      <c r="F864" t="str">
        <f>VLOOKUP(E864,Clases!A:B,2,0)</f>
        <v>Tornilleria</v>
      </c>
      <c r="G864" t="s">
        <v>29</v>
      </c>
      <c r="H864">
        <v>36</v>
      </c>
      <c r="I864" s="14">
        <v>4</v>
      </c>
      <c r="J864" s="15">
        <v>148145.497</v>
      </c>
      <c r="K864" s="15">
        <f t="shared" si="26"/>
        <v>592581.98800000001</v>
      </c>
      <c r="L864" s="20">
        <f t="shared" si="27"/>
        <v>2.4649067447925742E-4</v>
      </c>
    </row>
    <row r="865" spans="1:12" x14ac:dyDescent="0.25">
      <c r="A865">
        <v>1</v>
      </c>
      <c r="B865" t="s">
        <v>4204</v>
      </c>
      <c r="C865" t="s">
        <v>14648</v>
      </c>
      <c r="D865" t="s">
        <v>4205</v>
      </c>
      <c r="E865" t="s">
        <v>3349</v>
      </c>
      <c r="F865" t="str">
        <f>VLOOKUP(E865,Clases!A:B,2,0)</f>
        <v>Tubos y Mangueras</v>
      </c>
      <c r="G865" t="s">
        <v>29</v>
      </c>
      <c r="H865">
        <v>36</v>
      </c>
      <c r="I865" s="14">
        <v>7</v>
      </c>
      <c r="J865" s="15">
        <v>84600</v>
      </c>
      <c r="K865" s="15">
        <f t="shared" si="26"/>
        <v>592200</v>
      </c>
      <c r="L865" s="20">
        <f t="shared" si="27"/>
        <v>2.463317825762471E-4</v>
      </c>
    </row>
    <row r="866" spans="1:12" x14ac:dyDescent="0.25">
      <c r="A866">
        <v>1</v>
      </c>
      <c r="B866" t="s">
        <v>10075</v>
      </c>
      <c r="C866" t="s">
        <v>14648</v>
      </c>
      <c r="D866" t="s">
        <v>10076</v>
      </c>
      <c r="E866" t="s">
        <v>1859</v>
      </c>
      <c r="F866" t="str">
        <f>VLOOKUP(E866,Clases!A:B,2,0)</f>
        <v>Elementos Electronicos</v>
      </c>
      <c r="G866" t="s">
        <v>29</v>
      </c>
      <c r="H866">
        <v>36</v>
      </c>
      <c r="I866" s="14">
        <v>4</v>
      </c>
      <c r="J866" s="15">
        <v>147254.353</v>
      </c>
      <c r="K866" s="15">
        <f t="shared" si="26"/>
        <v>589017.41200000001</v>
      </c>
      <c r="L866" s="20">
        <f t="shared" si="27"/>
        <v>2.4500795181764227E-4</v>
      </c>
    </row>
    <row r="867" spans="1:12" x14ac:dyDescent="0.25">
      <c r="A867">
        <v>1</v>
      </c>
      <c r="B867" t="s">
        <v>2133</v>
      </c>
      <c r="C867" t="s">
        <v>14648</v>
      </c>
      <c r="D867" t="s">
        <v>2134</v>
      </c>
      <c r="E867" t="s">
        <v>1719</v>
      </c>
      <c r="F867" t="str">
        <f>VLOOKUP(E867,Clases!A:B,2,0)</f>
        <v>Elementos Mecanicos</v>
      </c>
      <c r="G867" t="s">
        <v>29</v>
      </c>
      <c r="H867">
        <v>36</v>
      </c>
      <c r="I867" s="14">
        <v>1</v>
      </c>
      <c r="J867" s="15">
        <v>588041.55000000005</v>
      </c>
      <c r="K867" s="15">
        <f t="shared" si="26"/>
        <v>588041.55000000005</v>
      </c>
      <c r="L867" s="20">
        <f t="shared" si="27"/>
        <v>2.4460203181425079E-4</v>
      </c>
    </row>
    <row r="868" spans="1:12" x14ac:dyDescent="0.25">
      <c r="A868">
        <v>1</v>
      </c>
      <c r="B868" t="s">
        <v>10432</v>
      </c>
      <c r="C868" t="s">
        <v>14648</v>
      </c>
      <c r="D868" t="s">
        <v>10433</v>
      </c>
      <c r="E868" t="s">
        <v>4937</v>
      </c>
      <c r="F868" t="str">
        <f>VLOOKUP(E868,Clases!A:B,2,0)</f>
        <v>Repuestos y Refacciones</v>
      </c>
      <c r="G868" t="s">
        <v>29</v>
      </c>
      <c r="H868">
        <v>36</v>
      </c>
      <c r="I868" s="14">
        <v>1</v>
      </c>
      <c r="J868" s="15">
        <v>587107.98699999996</v>
      </c>
      <c r="K868" s="15">
        <f t="shared" si="26"/>
        <v>587107.98699999996</v>
      </c>
      <c r="L868" s="20">
        <f t="shared" si="27"/>
        <v>2.4421370652222572E-4</v>
      </c>
    </row>
    <row r="869" spans="1:12" x14ac:dyDescent="0.25">
      <c r="A869">
        <v>1</v>
      </c>
      <c r="B869" t="s">
        <v>10966</v>
      </c>
      <c r="C869" t="s">
        <v>14650</v>
      </c>
      <c r="D869" t="s">
        <v>10967</v>
      </c>
      <c r="E869" t="s">
        <v>10941</v>
      </c>
      <c r="F869" t="str">
        <f>VLOOKUP(E869,Clases!A:B,2,0)</f>
        <v>Preprensa Insumos</v>
      </c>
      <c r="G869" t="s">
        <v>29</v>
      </c>
      <c r="H869">
        <v>36</v>
      </c>
      <c r="I869" s="14">
        <v>81</v>
      </c>
      <c r="J869" s="15">
        <v>7235.2939999999999</v>
      </c>
      <c r="K869" s="15">
        <f t="shared" si="26"/>
        <v>586058.81400000001</v>
      </c>
      <c r="L869" s="20">
        <f t="shared" si="27"/>
        <v>2.4377729204177849E-4</v>
      </c>
    </row>
    <row r="870" spans="1:12" x14ac:dyDescent="0.25">
      <c r="A870">
        <v>1</v>
      </c>
      <c r="B870" t="s">
        <v>9286</v>
      </c>
      <c r="C870" t="s">
        <v>14648</v>
      </c>
      <c r="D870" t="s">
        <v>9287</v>
      </c>
      <c r="E870" t="s">
        <v>1906</v>
      </c>
      <c r="F870" t="str">
        <f>VLOOKUP(E870,Clases!A:B,2,0)</f>
        <v>Tornilleria</v>
      </c>
      <c r="G870" t="s">
        <v>29</v>
      </c>
      <c r="H870">
        <v>36</v>
      </c>
      <c r="I870" s="14">
        <v>10</v>
      </c>
      <c r="J870" s="15">
        <v>58461.538</v>
      </c>
      <c r="K870" s="15">
        <f t="shared" si="26"/>
        <v>584615.38</v>
      </c>
      <c r="L870" s="20">
        <f t="shared" si="27"/>
        <v>2.4317688057563333E-4</v>
      </c>
    </row>
    <row r="871" spans="1:12" x14ac:dyDescent="0.25">
      <c r="A871">
        <v>1</v>
      </c>
      <c r="B871" t="s">
        <v>8281</v>
      </c>
      <c r="C871" t="s">
        <v>14648</v>
      </c>
      <c r="D871" t="s">
        <v>8282</v>
      </c>
      <c r="E871" t="s">
        <v>1725</v>
      </c>
      <c r="F871" t="str">
        <f>VLOOKUP(E871,Clases!A:B,2,0)</f>
        <v>Elementos Electricos</v>
      </c>
      <c r="G871" t="s">
        <v>29</v>
      </c>
      <c r="H871">
        <v>36</v>
      </c>
      <c r="I871" s="14">
        <v>2</v>
      </c>
      <c r="J871" s="15">
        <v>292000</v>
      </c>
      <c r="K871" s="15">
        <f t="shared" si="26"/>
        <v>584000</v>
      </c>
      <c r="L871" s="20">
        <f t="shared" si="27"/>
        <v>2.4292090682966614E-4</v>
      </c>
    </row>
    <row r="872" spans="1:12" x14ac:dyDescent="0.25">
      <c r="A872">
        <v>1</v>
      </c>
      <c r="B872" t="s">
        <v>2336</v>
      </c>
      <c r="C872" t="s">
        <v>14648</v>
      </c>
      <c r="D872" t="s">
        <v>2337</v>
      </c>
      <c r="E872" t="s">
        <v>1970</v>
      </c>
      <c r="F872" t="str">
        <f>VLOOKUP(E872,Clases!A:B,2,0)</f>
        <v>Rodamientos y Retenedores</v>
      </c>
      <c r="G872" t="s">
        <v>29</v>
      </c>
      <c r="H872">
        <v>36</v>
      </c>
      <c r="I872" s="14">
        <v>7</v>
      </c>
      <c r="J872" s="15">
        <v>83334.278000000006</v>
      </c>
      <c r="K872" s="15">
        <f t="shared" si="26"/>
        <v>583339.946</v>
      </c>
      <c r="L872" s="20">
        <f t="shared" si="27"/>
        <v>2.4264635046624739E-4</v>
      </c>
    </row>
    <row r="873" spans="1:12" x14ac:dyDescent="0.25">
      <c r="A873">
        <v>1</v>
      </c>
      <c r="B873" t="s">
        <v>7805</v>
      </c>
      <c r="C873" t="s">
        <v>14648</v>
      </c>
      <c r="D873" t="s">
        <v>7806</v>
      </c>
      <c r="E873" t="s">
        <v>1725</v>
      </c>
      <c r="F873" t="str">
        <f>VLOOKUP(E873,Clases!A:B,2,0)</f>
        <v>Elementos Electricos</v>
      </c>
      <c r="G873" t="s">
        <v>29</v>
      </c>
      <c r="H873">
        <v>36</v>
      </c>
      <c r="I873" s="14">
        <v>8</v>
      </c>
      <c r="J873" s="15">
        <v>72817.183000000005</v>
      </c>
      <c r="K873" s="15">
        <f t="shared" si="26"/>
        <v>582537.46400000004</v>
      </c>
      <c r="L873" s="20">
        <f t="shared" si="27"/>
        <v>2.4231254968687331E-4</v>
      </c>
    </row>
    <row r="874" spans="1:12" x14ac:dyDescent="0.25">
      <c r="A874">
        <v>1</v>
      </c>
      <c r="B874" t="s">
        <v>9156</v>
      </c>
      <c r="C874" t="s">
        <v>14648</v>
      </c>
      <c r="D874" t="s">
        <v>9157</v>
      </c>
      <c r="E874" t="s">
        <v>2094</v>
      </c>
      <c r="F874" t="str">
        <f>VLOOKUP(E874,Clases!A:B,2,0)</f>
        <v>Engranes y Piñones</v>
      </c>
      <c r="G874" t="s">
        <v>29</v>
      </c>
      <c r="H874">
        <v>36</v>
      </c>
      <c r="I874" s="14">
        <v>1</v>
      </c>
      <c r="J874" s="15">
        <v>582515.022</v>
      </c>
      <c r="K874" s="15">
        <f t="shared" si="26"/>
        <v>582515.022</v>
      </c>
      <c r="L874" s="20">
        <f t="shared" si="27"/>
        <v>2.4230321470229953E-4</v>
      </c>
    </row>
    <row r="875" spans="1:12" x14ac:dyDescent="0.25">
      <c r="A875">
        <v>1</v>
      </c>
      <c r="B875" t="s">
        <v>11592</v>
      </c>
      <c r="C875" t="s">
        <v>14650</v>
      </c>
      <c r="D875" t="s">
        <v>11593</v>
      </c>
      <c r="E875" t="s">
        <v>433</v>
      </c>
      <c r="F875" t="str">
        <f>VLOOKUP(E875,Clases!A:B,2,0)</f>
        <v>Insumos y Suministros Pdn</v>
      </c>
      <c r="G875" t="s">
        <v>29</v>
      </c>
      <c r="H875">
        <v>36</v>
      </c>
      <c r="I875" s="14">
        <v>9</v>
      </c>
      <c r="J875" s="15">
        <v>64712.824000000001</v>
      </c>
      <c r="K875" s="15">
        <f t="shared" si="26"/>
        <v>582415.41599999997</v>
      </c>
      <c r="L875" s="20">
        <f t="shared" si="27"/>
        <v>2.4226178254502953E-4</v>
      </c>
    </row>
    <row r="876" spans="1:12" x14ac:dyDescent="0.25">
      <c r="A876">
        <v>1</v>
      </c>
      <c r="B876" t="s">
        <v>6258</v>
      </c>
      <c r="C876" t="s">
        <v>14648</v>
      </c>
      <c r="D876" t="s">
        <v>6259</v>
      </c>
      <c r="E876" t="s">
        <v>1725</v>
      </c>
      <c r="F876" t="str">
        <f>VLOOKUP(E876,Clases!A:B,2,0)</f>
        <v>Elementos Electricos</v>
      </c>
      <c r="G876" t="s">
        <v>29</v>
      </c>
      <c r="H876">
        <v>36</v>
      </c>
      <c r="I876" s="14">
        <v>1</v>
      </c>
      <c r="J876" s="15">
        <v>580011.67000000004</v>
      </c>
      <c r="K876" s="15">
        <f t="shared" si="26"/>
        <v>580011.67000000004</v>
      </c>
      <c r="L876" s="20">
        <f t="shared" si="27"/>
        <v>2.4126191926059773E-4</v>
      </c>
    </row>
    <row r="877" spans="1:12" x14ac:dyDescent="0.25">
      <c r="A877">
        <v>1</v>
      </c>
      <c r="B877" t="s">
        <v>9809</v>
      </c>
      <c r="C877" t="s">
        <v>14648</v>
      </c>
      <c r="D877" t="s">
        <v>9810</v>
      </c>
      <c r="E877" t="s">
        <v>2094</v>
      </c>
      <c r="F877" t="str">
        <f>VLOOKUP(E877,Clases!A:B,2,0)</f>
        <v>Engranes y Piñones</v>
      </c>
      <c r="G877" t="s">
        <v>29</v>
      </c>
      <c r="H877">
        <v>36</v>
      </c>
      <c r="I877" s="14">
        <v>2</v>
      </c>
      <c r="J877" s="15">
        <v>290000</v>
      </c>
      <c r="K877" s="15">
        <f t="shared" si="26"/>
        <v>580000</v>
      </c>
      <c r="L877" s="20">
        <f t="shared" si="27"/>
        <v>2.412570650020657E-4</v>
      </c>
    </row>
    <row r="878" spans="1:12" x14ac:dyDescent="0.25">
      <c r="A878">
        <v>1</v>
      </c>
      <c r="B878" t="s">
        <v>10323</v>
      </c>
      <c r="C878" t="s">
        <v>14648</v>
      </c>
      <c r="D878" t="s">
        <v>10324</v>
      </c>
      <c r="E878" t="s">
        <v>4937</v>
      </c>
      <c r="F878" t="str">
        <f>VLOOKUP(E878,Clases!A:B,2,0)</f>
        <v>Repuestos y Refacciones</v>
      </c>
      <c r="G878" t="s">
        <v>29</v>
      </c>
      <c r="H878">
        <v>36</v>
      </c>
      <c r="I878" s="14">
        <v>2</v>
      </c>
      <c r="J878" s="15">
        <v>290000</v>
      </c>
      <c r="K878" s="15">
        <f t="shared" si="26"/>
        <v>580000</v>
      </c>
      <c r="L878" s="20">
        <f t="shared" si="27"/>
        <v>2.412570650020657E-4</v>
      </c>
    </row>
    <row r="879" spans="1:12" x14ac:dyDescent="0.25">
      <c r="A879">
        <v>1</v>
      </c>
      <c r="B879" t="s">
        <v>3900</v>
      </c>
      <c r="C879" t="s">
        <v>14648</v>
      </c>
      <c r="D879" t="s">
        <v>3901</v>
      </c>
      <c r="E879" t="s">
        <v>1970</v>
      </c>
      <c r="F879" t="str">
        <f>VLOOKUP(E879,Clases!A:B,2,0)</f>
        <v>Rodamientos y Retenedores</v>
      </c>
      <c r="G879" t="s">
        <v>29</v>
      </c>
      <c r="H879">
        <v>36</v>
      </c>
      <c r="I879" s="14">
        <v>10</v>
      </c>
      <c r="J879" s="15">
        <v>57982.75</v>
      </c>
      <c r="K879" s="15">
        <f t="shared" si="26"/>
        <v>579827.5</v>
      </c>
      <c r="L879" s="20">
        <f t="shared" si="27"/>
        <v>2.4118531182325042E-4</v>
      </c>
    </row>
    <row r="880" spans="1:12" x14ac:dyDescent="0.25">
      <c r="A880">
        <v>1</v>
      </c>
      <c r="B880" t="s">
        <v>4089</v>
      </c>
      <c r="C880" t="s">
        <v>14648</v>
      </c>
      <c r="D880" t="s">
        <v>4090</v>
      </c>
      <c r="E880" t="s">
        <v>1970</v>
      </c>
      <c r="F880" t="str">
        <f>VLOOKUP(E880,Clases!A:B,2,0)</f>
        <v>Rodamientos y Retenedores</v>
      </c>
      <c r="G880" t="s">
        <v>29</v>
      </c>
      <c r="H880">
        <v>36</v>
      </c>
      <c r="I880" s="14">
        <v>1</v>
      </c>
      <c r="J880" s="15">
        <v>576000</v>
      </c>
      <c r="K880" s="15">
        <f t="shared" si="26"/>
        <v>576000</v>
      </c>
      <c r="L880" s="20">
        <f t="shared" si="27"/>
        <v>2.3959322317446523E-4</v>
      </c>
    </row>
    <row r="881" spans="1:12" x14ac:dyDescent="0.25">
      <c r="A881">
        <v>1</v>
      </c>
      <c r="B881" t="s">
        <v>3457</v>
      </c>
      <c r="C881" t="s">
        <v>14648</v>
      </c>
      <c r="D881" t="s">
        <v>3458</v>
      </c>
      <c r="E881" t="s">
        <v>1719</v>
      </c>
      <c r="F881" t="str">
        <f>VLOOKUP(E881,Clases!A:B,2,0)</f>
        <v>Elementos Mecanicos</v>
      </c>
      <c r="G881" t="s">
        <v>29</v>
      </c>
      <c r="H881">
        <v>36</v>
      </c>
      <c r="I881" s="14">
        <v>2</v>
      </c>
      <c r="J881" s="15">
        <v>286492.33500000002</v>
      </c>
      <c r="K881" s="15">
        <f t="shared" si="26"/>
        <v>572984.67000000004</v>
      </c>
      <c r="L881" s="20">
        <f t="shared" si="27"/>
        <v>2.3833896512996064E-4</v>
      </c>
    </row>
    <row r="882" spans="1:12" x14ac:dyDescent="0.25">
      <c r="A882">
        <v>1</v>
      </c>
      <c r="B882" t="s">
        <v>12023</v>
      </c>
      <c r="C882" t="s">
        <v>14650</v>
      </c>
      <c r="D882" t="s">
        <v>12024</v>
      </c>
      <c r="E882" t="s">
        <v>1770</v>
      </c>
      <c r="F882" t="str">
        <f>VLOOKUP(E882,Clases!A:B,2,0)</f>
        <v>Insumos de Corte</v>
      </c>
      <c r="G882" t="s">
        <v>29</v>
      </c>
      <c r="H882">
        <v>36</v>
      </c>
      <c r="I882" s="14">
        <v>13</v>
      </c>
      <c r="J882" s="15">
        <v>44000</v>
      </c>
      <c r="K882" s="15">
        <f t="shared" si="26"/>
        <v>572000</v>
      </c>
      <c r="L882" s="20">
        <f t="shared" si="27"/>
        <v>2.3792938134686479E-4</v>
      </c>
    </row>
    <row r="883" spans="1:12" x14ac:dyDescent="0.25">
      <c r="A883">
        <v>1</v>
      </c>
      <c r="B883" t="s">
        <v>10886</v>
      </c>
      <c r="C883" t="s">
        <v>14650</v>
      </c>
      <c r="D883" t="s">
        <v>10887</v>
      </c>
      <c r="E883" t="s">
        <v>1770</v>
      </c>
      <c r="F883" t="str">
        <f>VLOOKUP(E883,Clases!A:B,2,0)</f>
        <v>Insumos de Corte</v>
      </c>
      <c r="G883" t="s">
        <v>29</v>
      </c>
      <c r="H883">
        <v>36</v>
      </c>
      <c r="I883" s="14">
        <v>14</v>
      </c>
      <c r="J883" s="15">
        <v>40853.444000000003</v>
      </c>
      <c r="K883" s="15">
        <f t="shared" si="26"/>
        <v>571948.21600000001</v>
      </c>
      <c r="L883" s="20">
        <f t="shared" si="27"/>
        <v>2.3790784125056469E-4</v>
      </c>
    </row>
    <row r="884" spans="1:12" x14ac:dyDescent="0.25">
      <c r="A884">
        <v>1</v>
      </c>
      <c r="B884" t="s">
        <v>5194</v>
      </c>
      <c r="C884" t="s">
        <v>14648</v>
      </c>
      <c r="D884" t="s">
        <v>5195</v>
      </c>
      <c r="E884" t="s">
        <v>2094</v>
      </c>
      <c r="F884" t="str">
        <f>VLOOKUP(E884,Clases!A:B,2,0)</f>
        <v>Engranes y Piñones</v>
      </c>
      <c r="G884" t="s">
        <v>29</v>
      </c>
      <c r="H884">
        <v>36</v>
      </c>
      <c r="I884" s="14">
        <v>1</v>
      </c>
      <c r="J884" s="15">
        <v>570840</v>
      </c>
      <c r="K884" s="15">
        <f t="shared" si="26"/>
        <v>570840</v>
      </c>
      <c r="L884" s="20">
        <f t="shared" si="27"/>
        <v>2.3744686721686065E-4</v>
      </c>
    </row>
    <row r="885" spans="1:12" x14ac:dyDescent="0.25">
      <c r="A885">
        <v>1</v>
      </c>
      <c r="B885" t="s">
        <v>5544</v>
      </c>
      <c r="C885" t="s">
        <v>14648</v>
      </c>
      <c r="D885" t="s">
        <v>5545</v>
      </c>
      <c r="E885" t="s">
        <v>1719</v>
      </c>
      <c r="F885" t="str">
        <f>VLOOKUP(E885,Clases!A:B,2,0)</f>
        <v>Elementos Mecanicos</v>
      </c>
      <c r="G885" t="s">
        <v>29</v>
      </c>
      <c r="H885">
        <v>36</v>
      </c>
      <c r="I885" s="14">
        <v>5</v>
      </c>
      <c r="J885" s="15">
        <v>114090.909</v>
      </c>
      <c r="K885" s="15">
        <f t="shared" si="26"/>
        <v>570454.54500000004</v>
      </c>
      <c r="L885" s="20">
        <f t="shared" si="27"/>
        <v>2.3728653317894624E-4</v>
      </c>
    </row>
    <row r="886" spans="1:12" x14ac:dyDescent="0.25">
      <c r="A886">
        <v>1</v>
      </c>
      <c r="B886" t="s">
        <v>10933</v>
      </c>
      <c r="C886" t="s">
        <v>14650</v>
      </c>
      <c r="D886" t="s">
        <v>10934</v>
      </c>
      <c r="E886" t="s">
        <v>433</v>
      </c>
      <c r="F886" t="str">
        <f>VLOOKUP(E886,Clases!A:B,2,0)</f>
        <v>Insumos y Suministros Pdn</v>
      </c>
      <c r="G886" t="s">
        <v>29</v>
      </c>
      <c r="H886">
        <v>36</v>
      </c>
      <c r="I886" s="14">
        <v>20</v>
      </c>
      <c r="J886" s="15">
        <v>28500</v>
      </c>
      <c r="K886" s="15">
        <f t="shared" si="26"/>
        <v>570000</v>
      </c>
      <c r="L886" s="20">
        <f t="shared" si="27"/>
        <v>2.3709746043306456E-4</v>
      </c>
    </row>
    <row r="887" spans="1:12" x14ac:dyDescent="0.25">
      <c r="A887">
        <v>1</v>
      </c>
      <c r="B887" t="s">
        <v>10935</v>
      </c>
      <c r="C887" t="s">
        <v>14650</v>
      </c>
      <c r="D887" t="s">
        <v>10936</v>
      </c>
      <c r="E887" t="s">
        <v>433</v>
      </c>
      <c r="F887" t="str">
        <f>VLOOKUP(E887,Clases!A:B,2,0)</f>
        <v>Insumos y Suministros Pdn</v>
      </c>
      <c r="G887" t="s">
        <v>29</v>
      </c>
      <c r="H887">
        <v>36</v>
      </c>
      <c r="I887" s="14">
        <v>20</v>
      </c>
      <c r="J887" s="15">
        <v>28500</v>
      </c>
      <c r="K887" s="15">
        <f t="shared" si="26"/>
        <v>570000</v>
      </c>
      <c r="L887" s="20">
        <f t="shared" si="27"/>
        <v>2.3709746043306456E-4</v>
      </c>
    </row>
    <row r="888" spans="1:12" x14ac:dyDescent="0.25">
      <c r="A888">
        <v>1</v>
      </c>
      <c r="B888" t="s">
        <v>2198</v>
      </c>
      <c r="C888" t="s">
        <v>14648</v>
      </c>
      <c r="D888" t="s">
        <v>2199</v>
      </c>
      <c r="E888" t="s">
        <v>1891</v>
      </c>
      <c r="F888" t="str">
        <f>VLOOKUP(E888,Clases!A:B,2,0)</f>
        <v>Sellos, empaques y orings</v>
      </c>
      <c r="G888" t="s">
        <v>29</v>
      </c>
      <c r="H888">
        <v>36</v>
      </c>
      <c r="I888" s="14">
        <v>2</v>
      </c>
      <c r="J888" s="15">
        <v>283295.00099999999</v>
      </c>
      <c r="K888" s="15">
        <f t="shared" si="26"/>
        <v>566590.00199999998</v>
      </c>
      <c r="L888" s="20">
        <f t="shared" si="27"/>
        <v>2.3567903610695608E-4</v>
      </c>
    </row>
    <row r="889" spans="1:12" x14ac:dyDescent="0.25">
      <c r="A889">
        <v>1</v>
      </c>
      <c r="B889" t="s">
        <v>10063</v>
      </c>
      <c r="C889" t="s">
        <v>14648</v>
      </c>
      <c r="D889" t="s">
        <v>10064</v>
      </c>
      <c r="E889" t="s">
        <v>1970</v>
      </c>
      <c r="F889" t="str">
        <f>VLOOKUP(E889,Clases!A:B,2,0)</f>
        <v>Rodamientos y Retenedores</v>
      </c>
      <c r="G889" t="s">
        <v>29</v>
      </c>
      <c r="H889">
        <v>36</v>
      </c>
      <c r="I889" s="14">
        <v>2</v>
      </c>
      <c r="J889" s="15">
        <v>283000</v>
      </c>
      <c r="K889" s="15">
        <f t="shared" si="26"/>
        <v>566000</v>
      </c>
      <c r="L889" s="20">
        <f t="shared" si="27"/>
        <v>2.3543361860546412E-4</v>
      </c>
    </row>
    <row r="890" spans="1:12" x14ac:dyDescent="0.25">
      <c r="A890">
        <v>1</v>
      </c>
      <c r="B890" t="s">
        <v>9504</v>
      </c>
      <c r="C890" t="s">
        <v>14648</v>
      </c>
      <c r="D890" t="s">
        <v>9505</v>
      </c>
      <c r="E890" t="s">
        <v>1922</v>
      </c>
      <c r="F890" t="str">
        <f>VLOOKUP(E890,Clases!A:B,2,0)</f>
        <v>Bandas y Correas</v>
      </c>
      <c r="G890" t="s">
        <v>29</v>
      </c>
      <c r="H890">
        <v>36</v>
      </c>
      <c r="I890" s="14">
        <v>2</v>
      </c>
      <c r="J890" s="15">
        <v>282885.19799999997</v>
      </c>
      <c r="K890" s="15">
        <f t="shared" si="26"/>
        <v>565770.39599999995</v>
      </c>
      <c r="L890" s="20">
        <f t="shared" si="27"/>
        <v>2.35338112420718E-4</v>
      </c>
    </row>
    <row r="891" spans="1:12" x14ac:dyDescent="0.25">
      <c r="A891">
        <v>1</v>
      </c>
      <c r="B891" t="s">
        <v>10865</v>
      </c>
      <c r="C891" t="s">
        <v>14650</v>
      </c>
      <c r="D891" t="s">
        <v>10866</v>
      </c>
      <c r="E891" t="s">
        <v>1770</v>
      </c>
      <c r="F891" t="str">
        <f>VLOOKUP(E891,Clases!A:B,2,0)</f>
        <v>Insumos de Corte</v>
      </c>
      <c r="G891" t="s">
        <v>29</v>
      </c>
      <c r="H891">
        <v>36</v>
      </c>
      <c r="I891" s="14">
        <v>4</v>
      </c>
      <c r="J891" s="15">
        <v>141157.99299999999</v>
      </c>
      <c r="K891" s="15">
        <f t="shared" si="26"/>
        <v>564631.97199999995</v>
      </c>
      <c r="L891" s="20">
        <f t="shared" si="27"/>
        <v>2.3486457305353195E-4</v>
      </c>
    </row>
    <row r="892" spans="1:12" x14ac:dyDescent="0.25">
      <c r="A892">
        <v>1</v>
      </c>
      <c r="B892" t="s">
        <v>10718</v>
      </c>
      <c r="C892" t="s">
        <v>14648</v>
      </c>
      <c r="D892" t="s">
        <v>10719</v>
      </c>
      <c r="E892" t="s">
        <v>1725</v>
      </c>
      <c r="F892" t="str">
        <f>VLOOKUP(E892,Clases!A:B,2,0)</f>
        <v>Elementos Electricos</v>
      </c>
      <c r="G892" t="s">
        <v>29</v>
      </c>
      <c r="H892">
        <v>36</v>
      </c>
      <c r="I892" s="14">
        <v>12</v>
      </c>
      <c r="J892" s="15">
        <v>47000</v>
      </c>
      <c r="K892" s="15">
        <f t="shared" si="26"/>
        <v>564000</v>
      </c>
      <c r="L892" s="20">
        <f t="shared" si="27"/>
        <v>2.3460169769166388E-4</v>
      </c>
    </row>
    <row r="893" spans="1:12" x14ac:dyDescent="0.25">
      <c r="A893">
        <v>1</v>
      </c>
      <c r="B893" t="s">
        <v>3866</v>
      </c>
      <c r="C893" t="s">
        <v>14648</v>
      </c>
      <c r="D893" t="s">
        <v>3867</v>
      </c>
      <c r="E893" t="s">
        <v>1970</v>
      </c>
      <c r="F893" t="str">
        <f>VLOOKUP(E893,Clases!A:B,2,0)</f>
        <v>Rodamientos y Retenedores</v>
      </c>
      <c r="G893" t="s">
        <v>29</v>
      </c>
      <c r="H893">
        <v>36</v>
      </c>
      <c r="I893" s="14">
        <v>4</v>
      </c>
      <c r="J893" s="15">
        <v>140910</v>
      </c>
      <c r="K893" s="15">
        <f t="shared" si="26"/>
        <v>563640</v>
      </c>
      <c r="L893" s="20">
        <f t="shared" si="27"/>
        <v>2.3445195192717985E-4</v>
      </c>
    </row>
    <row r="894" spans="1:12" x14ac:dyDescent="0.25">
      <c r="A894">
        <v>1</v>
      </c>
      <c r="B894" t="s">
        <v>2194</v>
      </c>
      <c r="C894" t="s">
        <v>14648</v>
      </c>
      <c r="D894" t="s">
        <v>2195</v>
      </c>
      <c r="E894" t="s">
        <v>1891</v>
      </c>
      <c r="F894" t="str">
        <f>VLOOKUP(E894,Clases!A:B,2,0)</f>
        <v>Sellos, empaques y orings</v>
      </c>
      <c r="G894" t="s">
        <v>29</v>
      </c>
      <c r="H894">
        <v>36</v>
      </c>
      <c r="I894" s="14">
        <v>1</v>
      </c>
      <c r="J894" s="15">
        <v>563606.71400000004</v>
      </c>
      <c r="K894" s="15">
        <f t="shared" si="26"/>
        <v>563606.71400000004</v>
      </c>
      <c r="L894" s="20">
        <f t="shared" si="27"/>
        <v>2.3443810626741149E-4</v>
      </c>
    </row>
    <row r="895" spans="1:12" x14ac:dyDescent="0.25">
      <c r="A895">
        <v>1</v>
      </c>
      <c r="B895" t="s">
        <v>9510</v>
      </c>
      <c r="C895" t="s">
        <v>14648</v>
      </c>
      <c r="D895" t="s">
        <v>9285</v>
      </c>
      <c r="E895" t="s">
        <v>1882</v>
      </c>
      <c r="F895" t="str">
        <f>VLOOKUP(E895,Clases!A:B,2,0)</f>
        <v>Elementos Neumaticos</v>
      </c>
      <c r="G895" t="s">
        <v>29</v>
      </c>
      <c r="H895">
        <v>36</v>
      </c>
      <c r="I895" s="14">
        <v>3</v>
      </c>
      <c r="J895" s="15">
        <v>187790</v>
      </c>
      <c r="K895" s="15">
        <f t="shared" si="26"/>
        <v>563370</v>
      </c>
      <c r="L895" s="20">
        <f t="shared" si="27"/>
        <v>2.343396426038168E-4</v>
      </c>
    </row>
    <row r="896" spans="1:12" x14ac:dyDescent="0.25">
      <c r="A896">
        <v>1</v>
      </c>
      <c r="B896" t="s">
        <v>8344</v>
      </c>
      <c r="C896" t="s">
        <v>14648</v>
      </c>
      <c r="D896" t="s">
        <v>8345</v>
      </c>
      <c r="E896" t="s">
        <v>1922</v>
      </c>
      <c r="F896" t="str">
        <f>VLOOKUP(E896,Clases!A:B,2,0)</f>
        <v>Bandas y Correas</v>
      </c>
      <c r="G896" t="s">
        <v>29</v>
      </c>
      <c r="H896">
        <v>36</v>
      </c>
      <c r="I896" s="14">
        <v>4</v>
      </c>
      <c r="J896" s="15">
        <v>140388.21100000001</v>
      </c>
      <c r="K896" s="15">
        <f t="shared" si="26"/>
        <v>561552.84400000004</v>
      </c>
      <c r="L896" s="20">
        <f t="shared" si="27"/>
        <v>2.3358377756379803E-4</v>
      </c>
    </row>
    <row r="897" spans="1:12" x14ac:dyDescent="0.25">
      <c r="A897">
        <v>1</v>
      </c>
      <c r="B897" t="s">
        <v>10827</v>
      </c>
      <c r="C897" t="s">
        <v>14650</v>
      </c>
      <c r="D897" t="s">
        <v>10828</v>
      </c>
      <c r="E897" t="s">
        <v>433</v>
      </c>
      <c r="F897" t="str">
        <f>VLOOKUP(E897,Clases!A:B,2,0)</f>
        <v>Insumos y Suministros Pdn</v>
      </c>
      <c r="G897" t="s">
        <v>29</v>
      </c>
      <c r="H897">
        <v>36</v>
      </c>
      <c r="I897" s="14">
        <v>9</v>
      </c>
      <c r="J897" s="15">
        <v>62334.822</v>
      </c>
      <c r="K897" s="15">
        <f t="shared" si="26"/>
        <v>561013.39800000004</v>
      </c>
      <c r="L897" s="20">
        <f t="shared" si="27"/>
        <v>2.3335938935916509E-4</v>
      </c>
    </row>
    <row r="898" spans="1:12" x14ac:dyDescent="0.25">
      <c r="A898">
        <v>1</v>
      </c>
      <c r="B898" t="s">
        <v>11002</v>
      </c>
      <c r="C898" t="s">
        <v>14650</v>
      </c>
      <c r="D898" t="s">
        <v>11003</v>
      </c>
      <c r="E898" t="s">
        <v>10941</v>
      </c>
      <c r="F898" t="str">
        <f>VLOOKUP(E898,Clases!A:B,2,0)</f>
        <v>Preprensa Insumos</v>
      </c>
      <c r="G898" t="s">
        <v>29</v>
      </c>
      <c r="H898">
        <v>36</v>
      </c>
      <c r="I898" s="14">
        <v>2</v>
      </c>
      <c r="J898" s="15">
        <v>280200.06400000001</v>
      </c>
      <c r="K898" s="15">
        <f t="shared" si="26"/>
        <v>560400.12800000003</v>
      </c>
      <c r="L898" s="20">
        <f t="shared" si="27"/>
        <v>2.3310429328976198E-4</v>
      </c>
    </row>
    <row r="899" spans="1:12" x14ac:dyDescent="0.25">
      <c r="A899">
        <v>1</v>
      </c>
      <c r="B899" t="s">
        <v>12045</v>
      </c>
      <c r="C899" t="s">
        <v>14650</v>
      </c>
      <c r="D899" t="s">
        <v>12046</v>
      </c>
      <c r="E899" t="s">
        <v>1770</v>
      </c>
      <c r="F899" t="str">
        <f>VLOOKUP(E899,Clases!A:B,2,0)</f>
        <v>Insumos de Corte</v>
      </c>
      <c r="G899" t="s">
        <v>29</v>
      </c>
      <c r="H899">
        <v>36</v>
      </c>
      <c r="I899" s="14">
        <v>1</v>
      </c>
      <c r="J899" s="15">
        <v>560017.27899999998</v>
      </c>
      <c r="K899" s="15">
        <f t="shared" si="26"/>
        <v>560017.27899999998</v>
      </c>
      <c r="L899" s="20">
        <f t="shared" si="27"/>
        <v>2.329450432447982E-4</v>
      </c>
    </row>
    <row r="900" spans="1:12" x14ac:dyDescent="0.25">
      <c r="A900">
        <v>1</v>
      </c>
      <c r="B900" t="s">
        <v>7537</v>
      </c>
      <c r="C900" t="s">
        <v>14648</v>
      </c>
      <c r="D900" t="s">
        <v>7538</v>
      </c>
      <c r="E900" t="s">
        <v>1719</v>
      </c>
      <c r="F900" t="str">
        <f>VLOOKUP(E900,Clases!A:B,2,0)</f>
        <v>Elementos Mecanicos</v>
      </c>
      <c r="G900" t="s">
        <v>29</v>
      </c>
      <c r="H900">
        <v>36</v>
      </c>
      <c r="I900" s="14">
        <v>2</v>
      </c>
      <c r="J900" s="15">
        <v>280000</v>
      </c>
      <c r="K900" s="15">
        <f t="shared" ref="K900:K963" si="28">+I900*J900</f>
        <v>560000</v>
      </c>
      <c r="L900" s="20">
        <f t="shared" si="27"/>
        <v>2.3293785586406344E-4</v>
      </c>
    </row>
    <row r="901" spans="1:12" x14ac:dyDescent="0.25">
      <c r="A901">
        <v>1</v>
      </c>
      <c r="B901" t="s">
        <v>10504</v>
      </c>
      <c r="C901" t="s">
        <v>14648</v>
      </c>
      <c r="D901" t="s">
        <v>10505</v>
      </c>
      <c r="E901" t="s">
        <v>2094</v>
      </c>
      <c r="F901" t="str">
        <f>VLOOKUP(E901,Clases!A:B,2,0)</f>
        <v>Engranes y Piñones</v>
      </c>
      <c r="G901" t="s">
        <v>29</v>
      </c>
      <c r="H901">
        <v>36</v>
      </c>
      <c r="I901" s="14">
        <v>2</v>
      </c>
      <c r="J901" s="15">
        <v>280000</v>
      </c>
      <c r="K901" s="15">
        <f t="shared" si="28"/>
        <v>560000</v>
      </c>
      <c r="L901" s="20">
        <f t="shared" ref="L901:L964" si="29">+K901/$K$4046</f>
        <v>2.3293785586406344E-4</v>
      </c>
    </row>
    <row r="902" spans="1:12" x14ac:dyDescent="0.25">
      <c r="A902">
        <v>1</v>
      </c>
      <c r="B902" t="s">
        <v>9130</v>
      </c>
      <c r="C902" t="s">
        <v>14648</v>
      </c>
      <c r="D902" t="s">
        <v>9131</v>
      </c>
      <c r="E902" t="s">
        <v>1725</v>
      </c>
      <c r="F902" t="str">
        <f>VLOOKUP(E902,Clases!A:B,2,0)</f>
        <v>Elementos Electricos</v>
      </c>
      <c r="G902" t="s">
        <v>29</v>
      </c>
      <c r="H902">
        <v>36</v>
      </c>
      <c r="I902" s="14">
        <v>1</v>
      </c>
      <c r="J902" s="15">
        <v>559373.90599999996</v>
      </c>
      <c r="K902" s="15">
        <f t="shared" si="28"/>
        <v>559373.90599999996</v>
      </c>
      <c r="L902" s="20">
        <f t="shared" si="29"/>
        <v>2.3267742551776098E-4</v>
      </c>
    </row>
    <row r="903" spans="1:12" x14ac:dyDescent="0.25">
      <c r="A903">
        <v>1</v>
      </c>
      <c r="B903" t="s">
        <v>3424</v>
      </c>
      <c r="C903" t="s">
        <v>14648</v>
      </c>
      <c r="D903" t="s">
        <v>3425</v>
      </c>
      <c r="E903" t="s">
        <v>433</v>
      </c>
      <c r="F903" t="str">
        <f>VLOOKUP(E903,Clases!A:B,2,0)</f>
        <v>Insumos y Suministros Pdn</v>
      </c>
      <c r="G903" t="s">
        <v>29</v>
      </c>
      <c r="H903">
        <v>36</v>
      </c>
      <c r="I903" s="14">
        <v>20</v>
      </c>
      <c r="J903" s="15">
        <v>27967.26</v>
      </c>
      <c r="K903" s="15">
        <f t="shared" si="28"/>
        <v>559345.19999999995</v>
      </c>
      <c r="L903" s="20">
        <f t="shared" si="29"/>
        <v>2.3266548495688521E-4</v>
      </c>
    </row>
    <row r="904" spans="1:12" x14ac:dyDescent="0.25">
      <c r="A904">
        <v>1</v>
      </c>
      <c r="B904" t="s">
        <v>12164</v>
      </c>
      <c r="C904" t="s">
        <v>14650</v>
      </c>
      <c r="D904" t="s">
        <v>12165</v>
      </c>
      <c r="E904" t="s">
        <v>10941</v>
      </c>
      <c r="F904" t="str">
        <f>VLOOKUP(E904,Clases!A:B,2,0)</f>
        <v>Preprensa Insumos</v>
      </c>
      <c r="G904" t="s">
        <v>882</v>
      </c>
      <c r="H904">
        <v>36</v>
      </c>
      <c r="I904" s="14">
        <v>5</v>
      </c>
      <c r="J904" s="15">
        <v>111813</v>
      </c>
      <c r="K904" s="15">
        <f t="shared" si="28"/>
        <v>559065</v>
      </c>
      <c r="L904" s="20">
        <f t="shared" si="29"/>
        <v>2.3254893283686183E-4</v>
      </c>
    </row>
    <row r="905" spans="1:12" x14ac:dyDescent="0.25">
      <c r="A905">
        <v>1</v>
      </c>
      <c r="B905" t="s">
        <v>3057</v>
      </c>
      <c r="C905" t="s">
        <v>14648</v>
      </c>
      <c r="D905" t="s">
        <v>3058</v>
      </c>
      <c r="E905" t="s">
        <v>1719</v>
      </c>
      <c r="F905" t="str">
        <f>VLOOKUP(E905,Clases!A:B,2,0)</f>
        <v>Elementos Mecanicos</v>
      </c>
      <c r="G905" t="s">
        <v>29</v>
      </c>
      <c r="H905">
        <v>36</v>
      </c>
      <c r="I905" s="14">
        <v>2</v>
      </c>
      <c r="J905" s="15">
        <v>278887.5</v>
      </c>
      <c r="K905" s="15">
        <f t="shared" si="28"/>
        <v>557775</v>
      </c>
      <c r="L905" s="20">
        <f t="shared" si="29"/>
        <v>2.3201234384746068E-4</v>
      </c>
    </row>
    <row r="906" spans="1:12" x14ac:dyDescent="0.25">
      <c r="A906">
        <v>1</v>
      </c>
      <c r="B906" t="s">
        <v>10550</v>
      </c>
      <c r="C906" t="s">
        <v>14648</v>
      </c>
      <c r="D906" t="s">
        <v>10551</v>
      </c>
      <c r="E906" t="s">
        <v>1970</v>
      </c>
      <c r="F906" t="str">
        <f>VLOOKUP(E906,Clases!A:B,2,0)</f>
        <v>Rodamientos y Retenedores</v>
      </c>
      <c r="G906" t="s">
        <v>29</v>
      </c>
      <c r="H906">
        <v>36</v>
      </c>
      <c r="I906" s="14">
        <v>1</v>
      </c>
      <c r="J906" s="15">
        <v>556600</v>
      </c>
      <c r="K906" s="15">
        <f t="shared" si="28"/>
        <v>556600</v>
      </c>
      <c r="L906" s="20">
        <f t="shared" si="29"/>
        <v>2.3152359031060305E-4</v>
      </c>
    </row>
    <row r="907" spans="1:12" x14ac:dyDescent="0.25">
      <c r="A907">
        <v>1</v>
      </c>
      <c r="B907" t="s">
        <v>9995</v>
      </c>
      <c r="C907" t="s">
        <v>14648</v>
      </c>
      <c r="D907" t="s">
        <v>9996</v>
      </c>
      <c r="E907" t="s">
        <v>1719</v>
      </c>
      <c r="F907" t="str">
        <f>VLOOKUP(E907,Clases!A:B,2,0)</f>
        <v>Elementos Mecanicos</v>
      </c>
      <c r="G907" t="s">
        <v>29</v>
      </c>
      <c r="H907">
        <v>36</v>
      </c>
      <c r="I907" s="14">
        <v>2</v>
      </c>
      <c r="J907" s="15">
        <v>278000</v>
      </c>
      <c r="K907" s="15">
        <f t="shared" si="28"/>
        <v>556000</v>
      </c>
      <c r="L907" s="20">
        <f t="shared" si="29"/>
        <v>2.3127401403646297E-4</v>
      </c>
    </row>
    <row r="908" spans="1:12" x14ac:dyDescent="0.25">
      <c r="A908">
        <v>1</v>
      </c>
      <c r="B908" t="s">
        <v>12194</v>
      </c>
      <c r="C908" t="s">
        <v>14650</v>
      </c>
      <c r="D908" t="s">
        <v>12195</v>
      </c>
      <c r="E908" t="s">
        <v>12135</v>
      </c>
      <c r="F908" t="str">
        <f>VLOOKUP(E908,Clases!A:B,2,0)</f>
        <v>Tarjetas</v>
      </c>
      <c r="G908" t="s">
        <v>29</v>
      </c>
      <c r="H908">
        <v>36</v>
      </c>
      <c r="I908" s="14">
        <v>3</v>
      </c>
      <c r="J908" s="15">
        <v>185275.42</v>
      </c>
      <c r="K908" s="15">
        <f t="shared" si="28"/>
        <v>555826.26</v>
      </c>
      <c r="L908" s="20">
        <f t="shared" si="29"/>
        <v>2.3120174506668115E-4</v>
      </c>
    </row>
    <row r="909" spans="1:12" x14ac:dyDescent="0.25">
      <c r="A909">
        <v>1</v>
      </c>
      <c r="B909" t="s">
        <v>10221</v>
      </c>
      <c r="C909" t="s">
        <v>14648</v>
      </c>
      <c r="D909" t="s">
        <v>10222</v>
      </c>
      <c r="E909" t="s">
        <v>1882</v>
      </c>
      <c r="F909" t="str">
        <f>VLOOKUP(E909,Clases!A:B,2,0)</f>
        <v>Elementos Neumaticos</v>
      </c>
      <c r="G909" t="s">
        <v>29</v>
      </c>
      <c r="H909">
        <v>36</v>
      </c>
      <c r="I909" s="14">
        <v>2</v>
      </c>
      <c r="J909" s="15">
        <v>277905.272</v>
      </c>
      <c r="K909" s="15">
        <f t="shared" si="28"/>
        <v>555810.54399999999</v>
      </c>
      <c r="L909" s="20">
        <f t="shared" si="29"/>
        <v>2.3119520783214051E-4</v>
      </c>
    </row>
    <row r="910" spans="1:12" x14ac:dyDescent="0.25">
      <c r="A910">
        <v>1</v>
      </c>
      <c r="B910" t="s">
        <v>7754</v>
      </c>
      <c r="C910" t="s">
        <v>14648</v>
      </c>
      <c r="D910" t="s">
        <v>7755</v>
      </c>
      <c r="E910" t="s">
        <v>1970</v>
      </c>
      <c r="F910" t="str">
        <f>VLOOKUP(E910,Clases!A:B,2,0)</f>
        <v>Rodamientos y Retenedores</v>
      </c>
      <c r="G910" t="s">
        <v>29</v>
      </c>
      <c r="H910">
        <v>36</v>
      </c>
      <c r="I910" s="14">
        <v>8</v>
      </c>
      <c r="J910" s="15">
        <v>69471.523000000001</v>
      </c>
      <c r="K910" s="15">
        <f t="shared" si="28"/>
        <v>555772.18400000001</v>
      </c>
      <c r="L910" s="20">
        <f t="shared" si="29"/>
        <v>2.3117925158901381E-4</v>
      </c>
    </row>
    <row r="911" spans="1:12" x14ac:dyDescent="0.25">
      <c r="A911">
        <v>1</v>
      </c>
      <c r="B911" t="s">
        <v>10677</v>
      </c>
      <c r="C911" t="s">
        <v>14648</v>
      </c>
      <c r="D911" t="s">
        <v>10678</v>
      </c>
      <c r="E911" t="s">
        <v>1970</v>
      </c>
      <c r="F911" t="str">
        <f>VLOOKUP(E911,Clases!A:B,2,0)</f>
        <v>Rodamientos y Retenedores</v>
      </c>
      <c r="G911" t="s">
        <v>29</v>
      </c>
      <c r="H911">
        <v>36</v>
      </c>
      <c r="I911" s="14">
        <v>3</v>
      </c>
      <c r="J911" s="15">
        <v>184800</v>
      </c>
      <c r="K911" s="15">
        <f t="shared" si="28"/>
        <v>554400</v>
      </c>
      <c r="L911" s="20">
        <f t="shared" si="29"/>
        <v>2.3060847730542279E-4</v>
      </c>
    </row>
    <row r="912" spans="1:12" x14ac:dyDescent="0.25">
      <c r="A912">
        <v>1</v>
      </c>
      <c r="B912" t="s">
        <v>11755</v>
      </c>
      <c r="C912" t="s">
        <v>14650</v>
      </c>
      <c r="D912" t="s">
        <v>11756</v>
      </c>
      <c r="E912" t="s">
        <v>1719</v>
      </c>
      <c r="F912" t="str">
        <f>VLOOKUP(E912,Clases!A:B,2,0)</f>
        <v>Elementos Mecanicos</v>
      </c>
      <c r="G912" t="s">
        <v>29</v>
      </c>
      <c r="H912">
        <v>36</v>
      </c>
      <c r="I912" s="14">
        <v>2</v>
      </c>
      <c r="J912" s="15">
        <v>277133.33299999998</v>
      </c>
      <c r="K912" s="15">
        <f t="shared" si="28"/>
        <v>554266.66599999997</v>
      </c>
      <c r="L912" s="20">
        <f t="shared" si="29"/>
        <v>2.3055301563386246E-4</v>
      </c>
    </row>
    <row r="913" spans="1:12" x14ac:dyDescent="0.25">
      <c r="A913">
        <v>1</v>
      </c>
      <c r="B913" t="s">
        <v>11885</v>
      </c>
      <c r="C913" t="s">
        <v>14650</v>
      </c>
      <c r="D913" t="s">
        <v>11886</v>
      </c>
      <c r="E913" t="s">
        <v>1770</v>
      </c>
      <c r="F913" t="str">
        <f>VLOOKUP(E913,Clases!A:B,2,0)</f>
        <v>Insumos de Corte</v>
      </c>
      <c r="G913" t="s">
        <v>29</v>
      </c>
      <c r="H913">
        <v>36</v>
      </c>
      <c r="I913" s="14">
        <v>4</v>
      </c>
      <c r="J913" s="15">
        <v>138542.75700000001</v>
      </c>
      <c r="K913" s="15">
        <f t="shared" si="28"/>
        <v>554171.02800000005</v>
      </c>
      <c r="L913" s="20">
        <f t="shared" si="29"/>
        <v>2.3051323400768547E-4</v>
      </c>
    </row>
    <row r="914" spans="1:12" x14ac:dyDescent="0.25">
      <c r="A914">
        <v>1</v>
      </c>
      <c r="B914" t="s">
        <v>8709</v>
      </c>
      <c r="C914" t="s">
        <v>14648</v>
      </c>
      <c r="D914" t="s">
        <v>8710</v>
      </c>
      <c r="E914" t="s">
        <v>2094</v>
      </c>
      <c r="F914" t="str">
        <f>VLOOKUP(E914,Clases!A:B,2,0)</f>
        <v>Engranes y Piñones</v>
      </c>
      <c r="G914" t="s">
        <v>29</v>
      </c>
      <c r="H914">
        <v>36</v>
      </c>
      <c r="I914" s="14">
        <v>1</v>
      </c>
      <c r="J914" s="15">
        <v>553274.88800000004</v>
      </c>
      <c r="K914" s="15">
        <f t="shared" si="28"/>
        <v>553274.88800000004</v>
      </c>
      <c r="L914" s="20">
        <f t="shared" si="29"/>
        <v>2.30140475203839E-4</v>
      </c>
    </row>
    <row r="915" spans="1:12" x14ac:dyDescent="0.25">
      <c r="A915">
        <v>1</v>
      </c>
      <c r="B915" t="s">
        <v>9160</v>
      </c>
      <c r="C915" t="s">
        <v>14648</v>
      </c>
      <c r="D915" t="s">
        <v>9161</v>
      </c>
      <c r="E915" t="s">
        <v>2094</v>
      </c>
      <c r="F915" t="str">
        <f>VLOOKUP(E915,Clases!A:B,2,0)</f>
        <v>Engranes y Piñones</v>
      </c>
      <c r="G915" t="s">
        <v>29</v>
      </c>
      <c r="H915">
        <v>36</v>
      </c>
      <c r="I915" s="14">
        <v>1</v>
      </c>
      <c r="J915" s="15">
        <v>552982.71200000006</v>
      </c>
      <c r="K915" s="15">
        <f t="shared" si="28"/>
        <v>552982.71200000006</v>
      </c>
      <c r="L915" s="20">
        <f t="shared" si="29"/>
        <v>2.3001894154138378E-4</v>
      </c>
    </row>
    <row r="916" spans="1:12" x14ac:dyDescent="0.25">
      <c r="A916">
        <v>1</v>
      </c>
      <c r="B916" t="s">
        <v>5453</v>
      </c>
      <c r="C916" t="s">
        <v>14648</v>
      </c>
      <c r="D916" t="s">
        <v>5454</v>
      </c>
      <c r="E916" t="s">
        <v>1719</v>
      </c>
      <c r="F916" t="str">
        <f>VLOOKUP(E916,Clases!A:B,2,0)</f>
        <v>Elementos Mecanicos</v>
      </c>
      <c r="G916" t="s">
        <v>29</v>
      </c>
      <c r="H916">
        <v>36</v>
      </c>
      <c r="I916" s="14">
        <v>4</v>
      </c>
      <c r="J916" s="15">
        <v>138160</v>
      </c>
      <c r="K916" s="15">
        <f t="shared" si="28"/>
        <v>552640</v>
      </c>
      <c r="L916" s="20">
        <f t="shared" si="29"/>
        <v>2.298763869012786E-4</v>
      </c>
    </row>
    <row r="917" spans="1:12" x14ac:dyDescent="0.25">
      <c r="A917">
        <v>1</v>
      </c>
      <c r="B917" t="s">
        <v>8665</v>
      </c>
      <c r="C917" t="s">
        <v>14648</v>
      </c>
      <c r="D917" t="s">
        <v>8646</v>
      </c>
      <c r="E917" t="s">
        <v>3349</v>
      </c>
      <c r="F917" t="str">
        <f>VLOOKUP(E917,Clases!A:B,2,0)</f>
        <v>Tubos y Mangueras</v>
      </c>
      <c r="G917" t="s">
        <v>29</v>
      </c>
      <c r="H917">
        <v>36</v>
      </c>
      <c r="I917" s="14">
        <v>2</v>
      </c>
      <c r="J917" s="15">
        <v>275500</v>
      </c>
      <c r="K917" s="15">
        <f t="shared" si="28"/>
        <v>551000</v>
      </c>
      <c r="L917" s="20">
        <f t="shared" si="29"/>
        <v>2.291942117519624E-4</v>
      </c>
    </row>
    <row r="918" spans="1:12" x14ac:dyDescent="0.25">
      <c r="A918">
        <v>1</v>
      </c>
      <c r="B918" t="s">
        <v>3860</v>
      </c>
      <c r="C918" t="s">
        <v>14648</v>
      </c>
      <c r="D918" t="s">
        <v>3861</v>
      </c>
      <c r="E918" t="s">
        <v>1970</v>
      </c>
      <c r="F918" t="str">
        <f>VLOOKUP(E918,Clases!A:B,2,0)</f>
        <v>Rodamientos y Retenedores</v>
      </c>
      <c r="G918" t="s">
        <v>29</v>
      </c>
      <c r="H918">
        <v>36</v>
      </c>
      <c r="I918" s="14">
        <v>26</v>
      </c>
      <c r="J918" s="15">
        <v>21167.402999999998</v>
      </c>
      <c r="K918" s="15">
        <f t="shared" si="28"/>
        <v>550352.478</v>
      </c>
      <c r="L918" s="20">
        <f t="shared" si="29"/>
        <v>2.2892486820498954E-4</v>
      </c>
    </row>
    <row r="919" spans="1:12" x14ac:dyDescent="0.25">
      <c r="A919">
        <v>1</v>
      </c>
      <c r="B919" t="s">
        <v>3229</v>
      </c>
      <c r="C919" t="s">
        <v>14648</v>
      </c>
      <c r="D919" t="s">
        <v>3230</v>
      </c>
      <c r="E919" t="s">
        <v>1970</v>
      </c>
      <c r="F919" t="str">
        <f>VLOOKUP(E919,Clases!A:B,2,0)</f>
        <v>Rodamientos y Retenedores</v>
      </c>
      <c r="G919" t="s">
        <v>29</v>
      </c>
      <c r="H919">
        <v>36</v>
      </c>
      <c r="I919" s="14">
        <v>2</v>
      </c>
      <c r="J919" s="15">
        <v>275000</v>
      </c>
      <c r="K919" s="15">
        <f t="shared" si="28"/>
        <v>550000</v>
      </c>
      <c r="L919" s="20">
        <f t="shared" si="29"/>
        <v>2.287782512950623E-4</v>
      </c>
    </row>
    <row r="920" spans="1:12" x14ac:dyDescent="0.25">
      <c r="A920">
        <v>1</v>
      </c>
      <c r="B920" t="s">
        <v>4707</v>
      </c>
      <c r="C920" t="s">
        <v>14648</v>
      </c>
      <c r="D920" t="s">
        <v>4708</v>
      </c>
      <c r="E920" t="s">
        <v>1859</v>
      </c>
      <c r="F920" t="str">
        <f>VLOOKUP(E920,Clases!A:B,2,0)</f>
        <v>Elementos Electronicos</v>
      </c>
      <c r="G920" t="s">
        <v>29</v>
      </c>
      <c r="H920">
        <v>36</v>
      </c>
      <c r="I920" s="14">
        <v>1</v>
      </c>
      <c r="J920" s="15">
        <v>550000</v>
      </c>
      <c r="K920" s="15">
        <f t="shared" si="28"/>
        <v>550000</v>
      </c>
      <c r="L920" s="20">
        <f t="shared" si="29"/>
        <v>2.287782512950623E-4</v>
      </c>
    </row>
    <row r="921" spans="1:12" x14ac:dyDescent="0.25">
      <c r="A921">
        <v>1</v>
      </c>
      <c r="B921" t="s">
        <v>9298</v>
      </c>
      <c r="C921" t="s">
        <v>14648</v>
      </c>
      <c r="D921" t="s">
        <v>9299</v>
      </c>
      <c r="E921" t="s">
        <v>1719</v>
      </c>
      <c r="F921" t="str">
        <f>VLOOKUP(E921,Clases!A:B,2,0)</f>
        <v>Elementos Mecanicos</v>
      </c>
      <c r="G921" t="s">
        <v>29</v>
      </c>
      <c r="H921">
        <v>36</v>
      </c>
      <c r="I921" s="14">
        <v>1</v>
      </c>
      <c r="J921" s="15">
        <v>550000</v>
      </c>
      <c r="K921" s="15">
        <f t="shared" si="28"/>
        <v>550000</v>
      </c>
      <c r="L921" s="20">
        <f t="shared" si="29"/>
        <v>2.287782512950623E-4</v>
      </c>
    </row>
    <row r="922" spans="1:12" x14ac:dyDescent="0.25">
      <c r="A922">
        <v>1</v>
      </c>
      <c r="B922" t="s">
        <v>8802</v>
      </c>
      <c r="C922" t="s">
        <v>14648</v>
      </c>
      <c r="D922" t="s">
        <v>8803</v>
      </c>
      <c r="E922" t="s">
        <v>1725</v>
      </c>
      <c r="F922" t="str">
        <f>VLOOKUP(E922,Clases!A:B,2,0)</f>
        <v>Elementos Electricos</v>
      </c>
      <c r="G922" t="s">
        <v>29</v>
      </c>
      <c r="H922">
        <v>36</v>
      </c>
      <c r="I922" s="14">
        <v>2</v>
      </c>
      <c r="J922" s="15">
        <v>274360</v>
      </c>
      <c r="K922" s="15">
        <f t="shared" si="28"/>
        <v>548720</v>
      </c>
      <c r="L922" s="20">
        <f t="shared" si="29"/>
        <v>2.2824582191023016E-4</v>
      </c>
    </row>
    <row r="923" spans="1:12" x14ac:dyDescent="0.25">
      <c r="A923">
        <v>1</v>
      </c>
      <c r="B923" t="s">
        <v>10389</v>
      </c>
      <c r="C923" t="s">
        <v>14648</v>
      </c>
      <c r="D923" t="s">
        <v>10390</v>
      </c>
      <c r="E923" t="s">
        <v>4937</v>
      </c>
      <c r="F923" t="str">
        <f>VLOOKUP(E923,Clases!A:B,2,0)</f>
        <v>Repuestos y Refacciones</v>
      </c>
      <c r="G923" t="s">
        <v>29</v>
      </c>
      <c r="H923">
        <v>36</v>
      </c>
      <c r="I923" s="14">
        <v>1</v>
      </c>
      <c r="J923" s="15">
        <v>548193</v>
      </c>
      <c r="K923" s="15">
        <f t="shared" si="28"/>
        <v>548193</v>
      </c>
      <c r="L923" s="20">
        <f t="shared" si="29"/>
        <v>2.2802661074944379E-4</v>
      </c>
    </row>
    <row r="924" spans="1:12" x14ac:dyDescent="0.25">
      <c r="A924">
        <v>1</v>
      </c>
      <c r="B924" t="s">
        <v>8597</v>
      </c>
      <c r="C924" t="s">
        <v>14648</v>
      </c>
      <c r="D924" t="s">
        <v>8598</v>
      </c>
      <c r="E924" t="s">
        <v>1882</v>
      </c>
      <c r="F924" t="str">
        <f>VLOOKUP(E924,Clases!A:B,2,0)</f>
        <v>Elementos Neumaticos</v>
      </c>
      <c r="G924" t="s">
        <v>29</v>
      </c>
      <c r="H924">
        <v>36</v>
      </c>
      <c r="I924" s="14">
        <v>1</v>
      </c>
      <c r="J924" s="15">
        <v>547700</v>
      </c>
      <c r="K924" s="15">
        <f t="shared" si="28"/>
        <v>547700</v>
      </c>
      <c r="L924" s="20">
        <f t="shared" si="29"/>
        <v>2.2782154224419203E-4</v>
      </c>
    </row>
    <row r="925" spans="1:12" x14ac:dyDescent="0.25">
      <c r="A925">
        <v>1</v>
      </c>
      <c r="B925" t="s">
        <v>5052</v>
      </c>
      <c r="C925" t="s">
        <v>14648</v>
      </c>
      <c r="D925" t="s">
        <v>5053</v>
      </c>
      <c r="E925" t="s">
        <v>4937</v>
      </c>
      <c r="F925" t="str">
        <f>VLOOKUP(E925,Clases!A:B,2,0)</f>
        <v>Repuestos y Refacciones</v>
      </c>
      <c r="G925" t="s">
        <v>29</v>
      </c>
      <c r="H925">
        <v>36</v>
      </c>
      <c r="I925" s="14">
        <v>2</v>
      </c>
      <c r="J925" s="15">
        <v>273704.886</v>
      </c>
      <c r="K925" s="15">
        <f t="shared" si="28"/>
        <v>547409.772</v>
      </c>
      <c r="L925" s="20">
        <f t="shared" si="29"/>
        <v>2.2770081887270682E-4</v>
      </c>
    </row>
    <row r="926" spans="1:12" x14ac:dyDescent="0.25">
      <c r="A926">
        <v>1</v>
      </c>
      <c r="B926" t="s">
        <v>3119</v>
      </c>
      <c r="C926" t="s">
        <v>14648</v>
      </c>
      <c r="D926" t="s">
        <v>3120</v>
      </c>
      <c r="E926" t="s">
        <v>1891</v>
      </c>
      <c r="F926" t="str">
        <f>VLOOKUP(E926,Clases!A:B,2,0)</f>
        <v>Sellos, empaques y orings</v>
      </c>
      <c r="G926" t="s">
        <v>29</v>
      </c>
      <c r="H926">
        <v>36</v>
      </c>
      <c r="I926" s="14">
        <v>3</v>
      </c>
      <c r="J926" s="15">
        <v>182250.75399999999</v>
      </c>
      <c r="K926" s="15">
        <f t="shared" si="28"/>
        <v>546752.26199999999</v>
      </c>
      <c r="L926" s="20">
        <f t="shared" si="29"/>
        <v>2.2742732071269042E-4</v>
      </c>
    </row>
    <row r="927" spans="1:12" x14ac:dyDescent="0.25">
      <c r="A927">
        <v>1</v>
      </c>
      <c r="B927" t="s">
        <v>3323</v>
      </c>
      <c r="C927" t="s">
        <v>14648</v>
      </c>
      <c r="D927" t="s">
        <v>3324</v>
      </c>
      <c r="E927" t="s">
        <v>1882</v>
      </c>
      <c r="F927" t="str">
        <f>VLOOKUP(E927,Clases!A:B,2,0)</f>
        <v>Elementos Neumaticos</v>
      </c>
      <c r="G927" t="s">
        <v>29</v>
      </c>
      <c r="H927">
        <v>36</v>
      </c>
      <c r="I927" s="14">
        <v>2</v>
      </c>
      <c r="J927" s="15">
        <v>272849.46000000002</v>
      </c>
      <c r="K927" s="15">
        <f t="shared" si="28"/>
        <v>545698.92000000004</v>
      </c>
      <c r="L927" s="20">
        <f t="shared" si="29"/>
        <v>2.2698917209309838E-4</v>
      </c>
    </row>
    <row r="928" spans="1:12" x14ac:dyDescent="0.25">
      <c r="A928">
        <v>1</v>
      </c>
      <c r="B928" t="s">
        <v>3920</v>
      </c>
      <c r="C928" t="s">
        <v>14648</v>
      </c>
      <c r="D928" t="s">
        <v>3921</v>
      </c>
      <c r="E928" t="s">
        <v>1970</v>
      </c>
      <c r="F928" t="str">
        <f>VLOOKUP(E928,Clases!A:B,2,0)</f>
        <v>Rodamientos y Retenedores</v>
      </c>
      <c r="G928" t="s">
        <v>29</v>
      </c>
      <c r="H928">
        <v>36</v>
      </c>
      <c r="I928" s="14">
        <v>5</v>
      </c>
      <c r="J928" s="15">
        <v>108987.34699999999</v>
      </c>
      <c r="K928" s="15">
        <f t="shared" si="28"/>
        <v>544936.73499999999</v>
      </c>
      <c r="L928" s="20">
        <f t="shared" si="29"/>
        <v>2.2667213327225594E-4</v>
      </c>
    </row>
    <row r="929" spans="1:12" x14ac:dyDescent="0.25">
      <c r="A929">
        <v>1</v>
      </c>
      <c r="B929" t="s">
        <v>2698</v>
      </c>
      <c r="C929" t="s">
        <v>14648</v>
      </c>
      <c r="D929" t="s">
        <v>2699</v>
      </c>
      <c r="E929" t="s">
        <v>1882</v>
      </c>
      <c r="F929" t="str">
        <f>VLOOKUP(E929,Clases!A:B,2,0)</f>
        <v>Elementos Neumaticos</v>
      </c>
      <c r="G929" t="s">
        <v>29</v>
      </c>
      <c r="H929">
        <v>36</v>
      </c>
      <c r="I929" s="14">
        <v>1</v>
      </c>
      <c r="J929" s="15">
        <v>543048.73499999999</v>
      </c>
      <c r="K929" s="15">
        <f t="shared" si="28"/>
        <v>543048.73499999999</v>
      </c>
      <c r="L929" s="20">
        <f t="shared" si="29"/>
        <v>2.2588679992962852E-4</v>
      </c>
    </row>
    <row r="930" spans="1:12" x14ac:dyDescent="0.25">
      <c r="A930">
        <v>1</v>
      </c>
      <c r="B930" t="s">
        <v>3233</v>
      </c>
      <c r="C930" t="s">
        <v>14648</v>
      </c>
      <c r="D930" t="s">
        <v>3234</v>
      </c>
      <c r="E930" t="s">
        <v>1859</v>
      </c>
      <c r="F930" t="str">
        <f>VLOOKUP(E930,Clases!A:B,2,0)</f>
        <v>Elementos Electronicos</v>
      </c>
      <c r="G930" t="s">
        <v>29</v>
      </c>
      <c r="H930">
        <v>36</v>
      </c>
      <c r="I930" s="14">
        <v>2</v>
      </c>
      <c r="J930" s="15">
        <v>270169.94900000002</v>
      </c>
      <c r="K930" s="15">
        <f t="shared" si="28"/>
        <v>540339.89800000004</v>
      </c>
      <c r="L930" s="20">
        <f t="shared" si="29"/>
        <v>2.2476003085344061E-4</v>
      </c>
    </row>
    <row r="931" spans="1:12" x14ac:dyDescent="0.25">
      <c r="A931">
        <v>1</v>
      </c>
      <c r="B931" t="s">
        <v>4483</v>
      </c>
      <c r="C931" t="s">
        <v>14648</v>
      </c>
      <c r="D931" t="s">
        <v>4484</v>
      </c>
      <c r="E931" t="s">
        <v>1725</v>
      </c>
      <c r="F931" t="str">
        <f>VLOOKUP(E931,Clases!A:B,2,0)</f>
        <v>Elementos Electricos</v>
      </c>
      <c r="G931" t="s">
        <v>29</v>
      </c>
      <c r="H931">
        <v>36</v>
      </c>
      <c r="I931" s="14">
        <v>2</v>
      </c>
      <c r="J931" s="15">
        <v>270000</v>
      </c>
      <c r="K931" s="15">
        <f t="shared" si="28"/>
        <v>540000</v>
      </c>
      <c r="L931" s="20">
        <f t="shared" si="29"/>
        <v>2.2461864672606116E-4</v>
      </c>
    </row>
    <row r="932" spans="1:12" x14ac:dyDescent="0.25">
      <c r="A932">
        <v>1</v>
      </c>
      <c r="B932" t="s">
        <v>4624</v>
      </c>
      <c r="C932" t="s">
        <v>14648</v>
      </c>
      <c r="D932" t="s">
        <v>4625</v>
      </c>
      <c r="E932" t="s">
        <v>1725</v>
      </c>
      <c r="F932" t="str">
        <f>VLOOKUP(E932,Clases!A:B,2,0)</f>
        <v>Elementos Electricos</v>
      </c>
      <c r="G932" t="s">
        <v>29</v>
      </c>
      <c r="H932">
        <v>36</v>
      </c>
      <c r="I932" s="14">
        <v>4</v>
      </c>
      <c r="J932" s="15">
        <v>135000</v>
      </c>
      <c r="K932" s="15">
        <f t="shared" si="28"/>
        <v>540000</v>
      </c>
      <c r="L932" s="20">
        <f t="shared" si="29"/>
        <v>2.2461864672606116E-4</v>
      </c>
    </row>
    <row r="933" spans="1:12" x14ac:dyDescent="0.25">
      <c r="A933">
        <v>1</v>
      </c>
      <c r="B933" t="s">
        <v>8961</v>
      </c>
      <c r="C933" t="s">
        <v>14648</v>
      </c>
      <c r="D933" t="s">
        <v>8962</v>
      </c>
      <c r="E933" t="s">
        <v>1719</v>
      </c>
      <c r="F933" t="str">
        <f>VLOOKUP(E933,Clases!A:B,2,0)</f>
        <v>Elementos Mecanicos</v>
      </c>
      <c r="G933" t="s">
        <v>29</v>
      </c>
      <c r="H933">
        <v>36</v>
      </c>
      <c r="I933" s="14">
        <v>2</v>
      </c>
      <c r="J933" s="15">
        <v>270000</v>
      </c>
      <c r="K933" s="15">
        <f t="shared" si="28"/>
        <v>540000</v>
      </c>
      <c r="L933" s="20">
        <f t="shared" si="29"/>
        <v>2.2461864672606116E-4</v>
      </c>
    </row>
    <row r="934" spans="1:12" x14ac:dyDescent="0.25">
      <c r="A934">
        <v>1</v>
      </c>
      <c r="B934" t="s">
        <v>9508</v>
      </c>
      <c r="C934" t="s">
        <v>14648</v>
      </c>
      <c r="D934" t="s">
        <v>9509</v>
      </c>
      <c r="E934" t="s">
        <v>1882</v>
      </c>
      <c r="F934" t="str">
        <f>VLOOKUP(E934,Clases!A:B,2,0)</f>
        <v>Elementos Neumaticos</v>
      </c>
      <c r="G934" t="s">
        <v>29</v>
      </c>
      <c r="H934">
        <v>36</v>
      </c>
      <c r="I934" s="14">
        <v>4</v>
      </c>
      <c r="J934" s="15">
        <v>135000</v>
      </c>
      <c r="K934" s="15">
        <f t="shared" si="28"/>
        <v>540000</v>
      </c>
      <c r="L934" s="20">
        <f t="shared" si="29"/>
        <v>2.2461864672606116E-4</v>
      </c>
    </row>
    <row r="935" spans="1:12" x14ac:dyDescent="0.25">
      <c r="A935">
        <v>1</v>
      </c>
      <c r="B935" t="s">
        <v>7941</v>
      </c>
      <c r="C935" t="s">
        <v>14648</v>
      </c>
      <c r="D935" t="s">
        <v>7942</v>
      </c>
      <c r="E935" t="s">
        <v>1719</v>
      </c>
      <c r="F935" t="str">
        <f>VLOOKUP(E935,Clases!A:B,2,0)</f>
        <v>Elementos Mecanicos</v>
      </c>
      <c r="G935" t="s">
        <v>29</v>
      </c>
      <c r="H935">
        <v>36</v>
      </c>
      <c r="I935" s="14">
        <v>2</v>
      </c>
      <c r="J935" s="15">
        <v>269261.06300000002</v>
      </c>
      <c r="K935" s="15">
        <f t="shared" si="28"/>
        <v>538522.12600000005</v>
      </c>
      <c r="L935" s="20">
        <f t="shared" si="29"/>
        <v>2.2400390958178038E-4</v>
      </c>
    </row>
    <row r="936" spans="1:12" x14ac:dyDescent="0.25">
      <c r="A936">
        <v>1</v>
      </c>
      <c r="B936" t="s">
        <v>9597</v>
      </c>
      <c r="C936" t="s">
        <v>14648</v>
      </c>
      <c r="D936" t="s">
        <v>9598</v>
      </c>
      <c r="E936" t="s">
        <v>4937</v>
      </c>
      <c r="F936" t="str">
        <f>VLOOKUP(E936,Clases!A:B,2,0)</f>
        <v>Repuestos y Refacciones</v>
      </c>
      <c r="G936" t="s">
        <v>29</v>
      </c>
      <c r="H936">
        <v>36</v>
      </c>
      <c r="I936" s="14">
        <v>2</v>
      </c>
      <c r="J936" s="15">
        <v>269111.62599999999</v>
      </c>
      <c r="K936" s="15">
        <f t="shared" si="28"/>
        <v>538223.25199999998</v>
      </c>
      <c r="L936" s="20">
        <f t="shared" si="29"/>
        <v>2.2387958981618479E-4</v>
      </c>
    </row>
    <row r="937" spans="1:12" x14ac:dyDescent="0.25">
      <c r="A937">
        <v>1</v>
      </c>
      <c r="B937" t="s">
        <v>11875</v>
      </c>
      <c r="C937" t="s">
        <v>14650</v>
      </c>
      <c r="D937" t="s">
        <v>11876</v>
      </c>
      <c r="E937" t="s">
        <v>1770</v>
      </c>
      <c r="F937" t="str">
        <f>VLOOKUP(E937,Clases!A:B,2,0)</f>
        <v>Insumos de Corte</v>
      </c>
      <c r="G937" t="s">
        <v>29</v>
      </c>
      <c r="H937">
        <v>36</v>
      </c>
      <c r="I937" s="14">
        <v>26</v>
      </c>
      <c r="J937" s="15">
        <v>20629.786</v>
      </c>
      <c r="K937" s="15">
        <f t="shared" si="28"/>
        <v>536374.43599999999</v>
      </c>
      <c r="L937" s="20">
        <f t="shared" si="29"/>
        <v>2.2311055546810055E-4</v>
      </c>
    </row>
    <row r="938" spans="1:12" x14ac:dyDescent="0.25">
      <c r="A938">
        <v>1</v>
      </c>
      <c r="B938" t="s">
        <v>12090</v>
      </c>
      <c r="C938" t="s">
        <v>14650</v>
      </c>
      <c r="D938" t="s">
        <v>12091</v>
      </c>
      <c r="E938" t="s">
        <v>433</v>
      </c>
      <c r="F938" t="str">
        <f>VLOOKUP(E938,Clases!A:B,2,0)</f>
        <v>Insumos y Suministros Pdn</v>
      </c>
      <c r="G938" t="s">
        <v>29</v>
      </c>
      <c r="H938">
        <v>36</v>
      </c>
      <c r="I938" s="14">
        <v>9</v>
      </c>
      <c r="J938" s="15">
        <v>59535</v>
      </c>
      <c r="K938" s="15">
        <f t="shared" si="28"/>
        <v>535815</v>
      </c>
      <c r="L938" s="20">
        <f t="shared" si="29"/>
        <v>2.228778522139342E-4</v>
      </c>
    </row>
    <row r="939" spans="1:12" x14ac:dyDescent="0.25">
      <c r="A939">
        <v>1</v>
      </c>
      <c r="B939" t="s">
        <v>9539</v>
      </c>
      <c r="C939" t="s">
        <v>14648</v>
      </c>
      <c r="D939" t="s">
        <v>9540</v>
      </c>
      <c r="E939" t="s">
        <v>1725</v>
      </c>
      <c r="F939" t="str">
        <f>VLOOKUP(E939,Clases!A:B,2,0)</f>
        <v>Elementos Electricos</v>
      </c>
      <c r="G939" t="s">
        <v>29</v>
      </c>
      <c r="H939">
        <v>36</v>
      </c>
      <c r="I939" s="14">
        <v>3</v>
      </c>
      <c r="J939" s="15">
        <v>178398.08499999999</v>
      </c>
      <c r="K939" s="15">
        <f t="shared" si="28"/>
        <v>535194.255</v>
      </c>
      <c r="L939" s="20">
        <f t="shared" si="29"/>
        <v>2.2261964684011572E-4</v>
      </c>
    </row>
    <row r="940" spans="1:12" x14ac:dyDescent="0.25">
      <c r="A940">
        <v>1</v>
      </c>
      <c r="B940" t="s">
        <v>10908</v>
      </c>
      <c r="C940" t="s">
        <v>14650</v>
      </c>
      <c r="D940" t="s">
        <v>10909</v>
      </c>
      <c r="E940" t="s">
        <v>1770</v>
      </c>
      <c r="F940" t="str">
        <f>VLOOKUP(E940,Clases!A:B,2,0)</f>
        <v>Insumos de Corte</v>
      </c>
      <c r="G940" t="s">
        <v>29</v>
      </c>
      <c r="H940">
        <v>36</v>
      </c>
      <c r="I940" s="14">
        <v>12</v>
      </c>
      <c r="J940" s="15">
        <v>44572.713000000003</v>
      </c>
      <c r="K940" s="15">
        <f t="shared" si="28"/>
        <v>534872.5560000001</v>
      </c>
      <c r="L940" s="20">
        <f t="shared" si="29"/>
        <v>2.2248583277709145E-4</v>
      </c>
    </row>
    <row r="941" spans="1:12" x14ac:dyDescent="0.25">
      <c r="A941">
        <v>1</v>
      </c>
      <c r="B941" t="s">
        <v>9775</v>
      </c>
      <c r="C941" t="s">
        <v>14648</v>
      </c>
      <c r="D941" t="s">
        <v>9776</v>
      </c>
      <c r="E941" t="s">
        <v>2770</v>
      </c>
      <c r="F941" t="str">
        <f>VLOOKUP(E941,Clases!A:B,2,0)</f>
        <v>Elementos Hidraulicos</v>
      </c>
      <c r="G941" t="s">
        <v>29</v>
      </c>
      <c r="H941">
        <v>36</v>
      </c>
      <c r="I941" s="14">
        <v>1</v>
      </c>
      <c r="J941" s="15">
        <v>534702.55799999996</v>
      </c>
      <c r="K941" s="15">
        <f t="shared" si="28"/>
        <v>534702.55799999996</v>
      </c>
      <c r="L941" s="20">
        <f t="shared" si="29"/>
        <v>2.224151203313393E-4</v>
      </c>
    </row>
    <row r="942" spans="1:12" x14ac:dyDescent="0.25">
      <c r="A942">
        <v>1</v>
      </c>
      <c r="B942" t="s">
        <v>8649</v>
      </c>
      <c r="C942" t="s">
        <v>14648</v>
      </c>
      <c r="D942" t="s">
        <v>8640</v>
      </c>
      <c r="E942" t="s">
        <v>3349</v>
      </c>
      <c r="F942" t="str">
        <f>VLOOKUP(E942,Clases!A:B,2,0)</f>
        <v>Tubos y Mangueras</v>
      </c>
      <c r="G942" t="s">
        <v>29</v>
      </c>
      <c r="H942">
        <v>36</v>
      </c>
      <c r="I942" s="14">
        <v>3</v>
      </c>
      <c r="J942" s="15">
        <v>178000</v>
      </c>
      <c r="K942" s="15">
        <f t="shared" si="28"/>
        <v>534000</v>
      </c>
      <c r="L942" s="20">
        <f t="shared" si="29"/>
        <v>2.2212288398466048E-4</v>
      </c>
    </row>
    <row r="943" spans="1:12" x14ac:dyDescent="0.25">
      <c r="A943">
        <v>1</v>
      </c>
      <c r="B943" t="s">
        <v>3844</v>
      </c>
      <c r="C943" t="s">
        <v>14648</v>
      </c>
      <c r="D943" t="s">
        <v>3845</v>
      </c>
      <c r="E943" t="s">
        <v>1970</v>
      </c>
      <c r="F943" t="str">
        <f>VLOOKUP(E943,Clases!A:B,2,0)</f>
        <v>Rodamientos y Retenedores</v>
      </c>
      <c r="G943" t="s">
        <v>29</v>
      </c>
      <c r="H943">
        <v>36</v>
      </c>
      <c r="I943" s="14">
        <v>6</v>
      </c>
      <c r="J943" s="15">
        <v>88882.2</v>
      </c>
      <c r="K943" s="15">
        <f t="shared" si="28"/>
        <v>533293.19999999995</v>
      </c>
      <c r="L943" s="20">
        <f t="shared" si="29"/>
        <v>2.2182888313372346E-4</v>
      </c>
    </row>
    <row r="944" spans="1:12" x14ac:dyDescent="0.25">
      <c r="A944">
        <v>1</v>
      </c>
      <c r="B944" t="s">
        <v>7787</v>
      </c>
      <c r="C944" t="s">
        <v>14648</v>
      </c>
      <c r="D944" t="s">
        <v>7788</v>
      </c>
      <c r="E944" t="s">
        <v>1882</v>
      </c>
      <c r="F944" t="str">
        <f>VLOOKUP(E944,Clases!A:B,2,0)</f>
        <v>Elementos Neumaticos</v>
      </c>
      <c r="G944" t="s">
        <v>29</v>
      </c>
      <c r="H944">
        <v>36</v>
      </c>
      <c r="I944" s="14">
        <v>150</v>
      </c>
      <c r="J944" s="15">
        <v>3554.5039999999999</v>
      </c>
      <c r="K944" s="15">
        <f t="shared" si="28"/>
        <v>533175.6</v>
      </c>
      <c r="L944" s="20">
        <f t="shared" si="29"/>
        <v>2.2177996618399202E-4</v>
      </c>
    </row>
    <row r="945" spans="1:12" x14ac:dyDescent="0.25">
      <c r="A945">
        <v>1</v>
      </c>
      <c r="B945" t="s">
        <v>3414</v>
      </c>
      <c r="C945" t="s">
        <v>14648</v>
      </c>
      <c r="D945" t="s">
        <v>3415</v>
      </c>
      <c r="E945" t="s">
        <v>1719</v>
      </c>
      <c r="F945" t="str">
        <f>VLOOKUP(E945,Clases!A:B,2,0)</f>
        <v>Elementos Mecanicos</v>
      </c>
      <c r="G945" t="s">
        <v>29</v>
      </c>
      <c r="H945">
        <v>36</v>
      </c>
      <c r="I945" s="14">
        <v>10</v>
      </c>
      <c r="J945" s="15">
        <v>53029.525999999998</v>
      </c>
      <c r="K945" s="15">
        <f t="shared" si="28"/>
        <v>530295.26</v>
      </c>
      <c r="L945" s="20">
        <f t="shared" si="29"/>
        <v>2.2058185864156437E-4</v>
      </c>
    </row>
    <row r="946" spans="1:12" x14ac:dyDescent="0.25">
      <c r="A946">
        <v>1</v>
      </c>
      <c r="B946" t="s">
        <v>2158</v>
      </c>
      <c r="C946" t="s">
        <v>14648</v>
      </c>
      <c r="D946" t="s">
        <v>2159</v>
      </c>
      <c r="E946" t="s">
        <v>1891</v>
      </c>
      <c r="F946" t="str">
        <f>VLOOKUP(E946,Clases!A:B,2,0)</f>
        <v>Sellos, empaques y orings</v>
      </c>
      <c r="G946" t="s">
        <v>29</v>
      </c>
      <c r="H946">
        <v>36</v>
      </c>
      <c r="I946" s="14">
        <v>2</v>
      </c>
      <c r="J946" s="15">
        <v>264839.027</v>
      </c>
      <c r="K946" s="15">
        <f t="shared" si="28"/>
        <v>529678.054</v>
      </c>
      <c r="L946" s="20">
        <f t="shared" si="29"/>
        <v>2.2032512535180286E-4</v>
      </c>
    </row>
    <row r="947" spans="1:12" x14ac:dyDescent="0.25">
      <c r="A947">
        <v>1</v>
      </c>
      <c r="B947" t="s">
        <v>8953</v>
      </c>
      <c r="C947" t="s">
        <v>14648</v>
      </c>
      <c r="D947" t="s">
        <v>8954</v>
      </c>
      <c r="E947" t="s">
        <v>1945</v>
      </c>
      <c r="F947" t="str">
        <f>VLOOKUP(E947,Clases!A:B,2,0)</f>
        <v>Rodillos, carretos, rueda</v>
      </c>
      <c r="G947" t="s">
        <v>29</v>
      </c>
      <c r="H947">
        <v>36</v>
      </c>
      <c r="I947" s="14">
        <v>1</v>
      </c>
      <c r="J947" s="15">
        <v>527949.772</v>
      </c>
      <c r="K947" s="15">
        <f t="shared" si="28"/>
        <v>527949.772</v>
      </c>
      <c r="L947" s="20">
        <f t="shared" si="29"/>
        <v>2.1960622838143061E-4</v>
      </c>
    </row>
    <row r="948" spans="1:12" x14ac:dyDescent="0.25">
      <c r="A948">
        <v>1</v>
      </c>
      <c r="B948" t="s">
        <v>11896</v>
      </c>
      <c r="C948" t="s">
        <v>14650</v>
      </c>
      <c r="D948" t="s">
        <v>11897</v>
      </c>
      <c r="E948" t="s">
        <v>1945</v>
      </c>
      <c r="F948" t="str">
        <f>VLOOKUP(E948,Clases!A:B,2,0)</f>
        <v>Rodillos, carretos, rueda</v>
      </c>
      <c r="G948" t="s">
        <v>29</v>
      </c>
      <c r="H948">
        <v>36</v>
      </c>
      <c r="I948" s="14">
        <v>1</v>
      </c>
      <c r="J948" s="15">
        <v>527625</v>
      </c>
      <c r="K948" s="15">
        <f t="shared" si="28"/>
        <v>527625</v>
      </c>
      <c r="L948" s="20">
        <f t="shared" si="29"/>
        <v>2.1947113607192226E-4</v>
      </c>
    </row>
    <row r="949" spans="1:12" x14ac:dyDescent="0.25">
      <c r="A949">
        <v>1</v>
      </c>
      <c r="B949" t="s">
        <v>8998</v>
      </c>
      <c r="C949" t="s">
        <v>14648</v>
      </c>
      <c r="D949" t="s">
        <v>8999</v>
      </c>
      <c r="E949" t="s">
        <v>1719</v>
      </c>
      <c r="F949" t="str">
        <f>VLOOKUP(E949,Clases!A:B,2,0)</f>
        <v>Elementos Mecanicos</v>
      </c>
      <c r="G949" t="s">
        <v>29</v>
      </c>
      <c r="H949">
        <v>36</v>
      </c>
      <c r="I949" s="14">
        <v>1</v>
      </c>
      <c r="J949" s="15">
        <v>527598.98499999999</v>
      </c>
      <c r="K949" s="15">
        <f t="shared" si="28"/>
        <v>527598.98499999999</v>
      </c>
      <c r="L949" s="20">
        <f t="shared" si="29"/>
        <v>2.1946031486063601E-4</v>
      </c>
    </row>
    <row r="950" spans="1:12" x14ac:dyDescent="0.25">
      <c r="A950">
        <v>1</v>
      </c>
      <c r="B950" t="s">
        <v>7559</v>
      </c>
      <c r="C950" t="s">
        <v>14648</v>
      </c>
      <c r="D950" t="s">
        <v>7560</v>
      </c>
      <c r="E950" t="s">
        <v>1882</v>
      </c>
      <c r="F950" t="str">
        <f>VLOOKUP(E950,Clases!A:B,2,0)</f>
        <v>Elementos Neumaticos</v>
      </c>
      <c r="G950" t="s">
        <v>29</v>
      </c>
      <c r="H950">
        <v>36</v>
      </c>
      <c r="I950" s="14">
        <v>4</v>
      </c>
      <c r="J950" s="15">
        <v>131764.54500000001</v>
      </c>
      <c r="K950" s="15">
        <f t="shared" si="28"/>
        <v>527058.18000000005</v>
      </c>
      <c r="L950" s="20">
        <f t="shared" si="29"/>
        <v>2.1923536136574215E-4</v>
      </c>
    </row>
    <row r="951" spans="1:12" x14ac:dyDescent="0.25">
      <c r="A951">
        <v>1</v>
      </c>
      <c r="B951" t="s">
        <v>12310</v>
      </c>
      <c r="C951" t="s">
        <v>14650</v>
      </c>
      <c r="D951" t="s">
        <v>12311</v>
      </c>
      <c r="E951" t="s">
        <v>433</v>
      </c>
      <c r="F951" t="str">
        <f>VLOOKUP(E951,Clases!A:B,2,0)</f>
        <v>Insumos y Suministros Pdn</v>
      </c>
      <c r="G951" t="s">
        <v>29</v>
      </c>
      <c r="H951">
        <v>36</v>
      </c>
      <c r="I951" s="14">
        <v>1</v>
      </c>
      <c r="J951" s="15">
        <v>526875.36600000004</v>
      </c>
      <c r="K951" s="15">
        <f t="shared" si="28"/>
        <v>526875.36600000004</v>
      </c>
      <c r="L951" s="20">
        <f t="shared" si="29"/>
        <v>2.1915931797077441E-4</v>
      </c>
    </row>
    <row r="952" spans="1:12" x14ac:dyDescent="0.25">
      <c r="A952">
        <v>1</v>
      </c>
      <c r="B952" t="s">
        <v>11796</v>
      </c>
      <c r="C952" t="s">
        <v>14650</v>
      </c>
      <c r="D952" t="s">
        <v>11797</v>
      </c>
      <c r="E952" t="s">
        <v>1725</v>
      </c>
      <c r="F952" t="str">
        <f>VLOOKUP(E952,Clases!A:B,2,0)</f>
        <v>Elementos Electricos</v>
      </c>
      <c r="G952" t="s">
        <v>29</v>
      </c>
      <c r="H952">
        <v>36</v>
      </c>
      <c r="I952" s="14">
        <v>21</v>
      </c>
      <c r="J952" s="15">
        <v>25045.599999999999</v>
      </c>
      <c r="K952" s="15">
        <f t="shared" si="28"/>
        <v>525957.6</v>
      </c>
      <c r="L952" s="20">
        <f t="shared" si="29"/>
        <v>2.1877756360608701E-4</v>
      </c>
    </row>
    <row r="953" spans="1:12" x14ac:dyDescent="0.25">
      <c r="A953">
        <v>1</v>
      </c>
      <c r="B953" t="s">
        <v>9850</v>
      </c>
      <c r="C953" t="s">
        <v>14648</v>
      </c>
      <c r="D953" t="s">
        <v>9851</v>
      </c>
      <c r="E953" t="s">
        <v>1770</v>
      </c>
      <c r="F953" t="str">
        <f>VLOOKUP(E953,Clases!A:B,2,0)</f>
        <v>Insumos de Corte</v>
      </c>
      <c r="G953" t="s">
        <v>29</v>
      </c>
      <c r="H953">
        <v>36</v>
      </c>
      <c r="I953" s="14">
        <v>3</v>
      </c>
      <c r="J953" s="15">
        <v>174881.63399999999</v>
      </c>
      <c r="K953" s="15">
        <f t="shared" si="28"/>
        <v>524644.902</v>
      </c>
      <c r="L953" s="20">
        <f t="shared" si="29"/>
        <v>2.1823153314623516E-4</v>
      </c>
    </row>
    <row r="954" spans="1:12" x14ac:dyDescent="0.25">
      <c r="A954">
        <v>1</v>
      </c>
      <c r="B954" t="s">
        <v>10209</v>
      </c>
      <c r="C954" t="s">
        <v>14648</v>
      </c>
      <c r="D954" t="s">
        <v>10210</v>
      </c>
      <c r="E954" t="s">
        <v>1859</v>
      </c>
      <c r="F954" t="str">
        <f>VLOOKUP(E954,Clases!A:B,2,0)</f>
        <v>Elementos Electronicos</v>
      </c>
      <c r="G954" t="s">
        <v>29</v>
      </c>
      <c r="H954">
        <v>36</v>
      </c>
      <c r="I954" s="14">
        <v>1</v>
      </c>
      <c r="J954" s="15">
        <v>524264.79800000001</v>
      </c>
      <c r="K954" s="15">
        <f t="shared" si="28"/>
        <v>524264.79800000001</v>
      </c>
      <c r="L954" s="20">
        <f t="shared" si="29"/>
        <v>2.1807342491272558E-4</v>
      </c>
    </row>
    <row r="955" spans="1:12" x14ac:dyDescent="0.25">
      <c r="A955">
        <v>1</v>
      </c>
      <c r="B955" t="s">
        <v>2117</v>
      </c>
      <c r="C955" t="s">
        <v>14648</v>
      </c>
      <c r="D955" t="s">
        <v>2118</v>
      </c>
      <c r="E955" t="s">
        <v>1970</v>
      </c>
      <c r="F955" t="str">
        <f>VLOOKUP(E955,Clases!A:B,2,0)</f>
        <v>Rodamientos y Retenedores</v>
      </c>
      <c r="G955" t="s">
        <v>29</v>
      </c>
      <c r="H955">
        <v>36</v>
      </c>
      <c r="I955" s="14">
        <v>4</v>
      </c>
      <c r="J955" s="15">
        <v>130673.557</v>
      </c>
      <c r="K955" s="15">
        <f t="shared" si="28"/>
        <v>522694.228</v>
      </c>
      <c r="L955" s="20">
        <f t="shared" si="29"/>
        <v>2.1742012989793197E-4</v>
      </c>
    </row>
    <row r="956" spans="1:12" x14ac:dyDescent="0.25">
      <c r="A956">
        <v>1</v>
      </c>
      <c r="B956" t="s">
        <v>11365</v>
      </c>
      <c r="C956" t="s">
        <v>14650</v>
      </c>
      <c r="D956" t="s">
        <v>11366</v>
      </c>
      <c r="E956" t="s">
        <v>11010</v>
      </c>
      <c r="F956" t="str">
        <f>VLOOKUP(E956,Clases!A:B,2,0)</f>
        <v>Art. Numeracion arabiga</v>
      </c>
      <c r="G956" t="s">
        <v>29</v>
      </c>
      <c r="H956">
        <v>36</v>
      </c>
      <c r="I956" s="14">
        <v>12</v>
      </c>
      <c r="J956" s="15">
        <v>43548.574999999997</v>
      </c>
      <c r="K956" s="15">
        <f t="shared" si="28"/>
        <v>522582.89999999997</v>
      </c>
      <c r="L956" s="20">
        <f t="shared" si="29"/>
        <v>2.1737382185218619E-4</v>
      </c>
    </row>
    <row r="957" spans="1:12" x14ac:dyDescent="0.25">
      <c r="A957">
        <v>1</v>
      </c>
      <c r="B957" t="s">
        <v>12146</v>
      </c>
      <c r="C957" t="s">
        <v>14650</v>
      </c>
      <c r="D957" t="s">
        <v>12147</v>
      </c>
      <c r="E957" t="s">
        <v>551</v>
      </c>
      <c r="F957" t="str">
        <f>VLOOKUP(E957,Clases!A:B,2,0)</f>
        <v>Tintas Electroink</v>
      </c>
      <c r="G957" t="s">
        <v>851</v>
      </c>
      <c r="H957">
        <v>36</v>
      </c>
      <c r="I957" s="14">
        <v>10</v>
      </c>
      <c r="J957" s="15">
        <v>52234.75</v>
      </c>
      <c r="K957" s="15">
        <f t="shared" si="28"/>
        <v>522347.5</v>
      </c>
      <c r="L957" s="20">
        <f t="shared" si="29"/>
        <v>2.172759047606319E-4</v>
      </c>
    </row>
    <row r="958" spans="1:12" x14ac:dyDescent="0.25">
      <c r="A958">
        <v>1</v>
      </c>
      <c r="B958" t="s">
        <v>7569</v>
      </c>
      <c r="C958" t="s">
        <v>14648</v>
      </c>
      <c r="D958" t="s">
        <v>7570</v>
      </c>
      <c r="E958" t="s">
        <v>1882</v>
      </c>
      <c r="F958" t="str">
        <f>VLOOKUP(E958,Clases!A:B,2,0)</f>
        <v>Elementos Neumaticos</v>
      </c>
      <c r="G958" t="s">
        <v>29</v>
      </c>
      <c r="H958">
        <v>36</v>
      </c>
      <c r="I958" s="14">
        <v>2</v>
      </c>
      <c r="J958" s="15">
        <v>261124.125</v>
      </c>
      <c r="K958" s="15">
        <f t="shared" si="28"/>
        <v>522248.25</v>
      </c>
      <c r="L958" s="20">
        <f t="shared" si="29"/>
        <v>2.1723462068528457E-4</v>
      </c>
    </row>
    <row r="959" spans="1:12" x14ac:dyDescent="0.25">
      <c r="A959">
        <v>1</v>
      </c>
      <c r="B959" t="s">
        <v>3808</v>
      </c>
      <c r="C959" t="s">
        <v>14648</v>
      </c>
      <c r="D959" t="s">
        <v>3809</v>
      </c>
      <c r="E959" t="s">
        <v>1970</v>
      </c>
      <c r="F959" t="str">
        <f>VLOOKUP(E959,Clases!A:B,2,0)</f>
        <v>Rodamientos y Retenedores</v>
      </c>
      <c r="G959" t="s">
        <v>29</v>
      </c>
      <c r="H959">
        <v>36</v>
      </c>
      <c r="I959" s="14">
        <v>8</v>
      </c>
      <c r="J959" s="15">
        <v>65200</v>
      </c>
      <c r="K959" s="15">
        <f t="shared" si="28"/>
        <v>521600</v>
      </c>
      <c r="L959" s="20">
        <f t="shared" si="29"/>
        <v>2.1696497431909908E-4</v>
      </c>
    </row>
    <row r="960" spans="1:12" x14ac:dyDescent="0.25">
      <c r="A960">
        <v>1</v>
      </c>
      <c r="B960" t="s">
        <v>5020</v>
      </c>
      <c r="C960" t="s">
        <v>14648</v>
      </c>
      <c r="D960" t="s">
        <v>5021</v>
      </c>
      <c r="E960" t="s">
        <v>4937</v>
      </c>
      <c r="F960" t="str">
        <f>VLOOKUP(E960,Clases!A:B,2,0)</f>
        <v>Repuestos y Refacciones</v>
      </c>
      <c r="G960" t="s">
        <v>29</v>
      </c>
      <c r="H960">
        <v>36</v>
      </c>
      <c r="I960" s="14">
        <v>1</v>
      </c>
      <c r="J960" s="15">
        <v>520817.08</v>
      </c>
      <c r="K960" s="15">
        <f t="shared" si="28"/>
        <v>520817.08</v>
      </c>
      <c r="L960" s="20">
        <f t="shared" si="29"/>
        <v>2.1663931055818285E-4</v>
      </c>
    </row>
    <row r="961" spans="1:12" x14ac:dyDescent="0.25">
      <c r="A961">
        <v>1</v>
      </c>
      <c r="B961" t="s">
        <v>9350</v>
      </c>
      <c r="C961" t="s">
        <v>14648</v>
      </c>
      <c r="D961" t="s">
        <v>9351</v>
      </c>
      <c r="E961" t="s">
        <v>2770</v>
      </c>
      <c r="F961" t="str">
        <f>VLOOKUP(E961,Clases!A:B,2,0)</f>
        <v>Elementos Hidraulicos</v>
      </c>
      <c r="G961" t="s">
        <v>716</v>
      </c>
      <c r="H961">
        <v>36</v>
      </c>
      <c r="I961" s="14">
        <v>20</v>
      </c>
      <c r="J961" s="15">
        <v>26034.298999999999</v>
      </c>
      <c r="K961" s="15">
        <f t="shared" si="28"/>
        <v>520685.98</v>
      </c>
      <c r="L961" s="20">
        <f t="shared" si="29"/>
        <v>2.1658477814228322E-4</v>
      </c>
    </row>
    <row r="962" spans="1:12" x14ac:dyDescent="0.25">
      <c r="A962">
        <v>1</v>
      </c>
      <c r="B962" t="s">
        <v>2069</v>
      </c>
      <c r="C962" t="s">
        <v>14648</v>
      </c>
      <c r="D962" t="s">
        <v>2070</v>
      </c>
      <c r="E962" t="s">
        <v>1719</v>
      </c>
      <c r="F962" t="str">
        <f>VLOOKUP(E962,Clases!A:B,2,0)</f>
        <v>Elementos Mecanicos</v>
      </c>
      <c r="G962" t="s">
        <v>29</v>
      </c>
      <c r="H962">
        <v>36</v>
      </c>
      <c r="I962" s="14">
        <v>4</v>
      </c>
      <c r="J962" s="15">
        <v>130000</v>
      </c>
      <c r="K962" s="15">
        <f t="shared" si="28"/>
        <v>520000</v>
      </c>
      <c r="L962" s="20">
        <f t="shared" si="29"/>
        <v>2.162994375880589E-4</v>
      </c>
    </row>
    <row r="963" spans="1:12" x14ac:dyDescent="0.25">
      <c r="A963">
        <v>1</v>
      </c>
      <c r="B963" t="s">
        <v>7130</v>
      </c>
      <c r="C963" t="s">
        <v>14648</v>
      </c>
      <c r="D963" t="s">
        <v>7131</v>
      </c>
      <c r="E963" t="s">
        <v>1719</v>
      </c>
      <c r="F963" t="str">
        <f>VLOOKUP(E963,Clases!A:B,2,0)</f>
        <v>Elementos Mecanicos</v>
      </c>
      <c r="G963" t="s">
        <v>29</v>
      </c>
      <c r="H963">
        <v>36</v>
      </c>
      <c r="I963" s="14">
        <v>1</v>
      </c>
      <c r="J963" s="15">
        <v>520000</v>
      </c>
      <c r="K963" s="15">
        <f t="shared" si="28"/>
        <v>520000</v>
      </c>
      <c r="L963" s="20">
        <f t="shared" si="29"/>
        <v>2.162994375880589E-4</v>
      </c>
    </row>
    <row r="964" spans="1:12" x14ac:dyDescent="0.25">
      <c r="A964">
        <v>1</v>
      </c>
      <c r="B964" t="s">
        <v>9122</v>
      </c>
      <c r="C964" t="s">
        <v>14648</v>
      </c>
      <c r="D964" t="s">
        <v>9123</v>
      </c>
      <c r="E964" t="s">
        <v>1719</v>
      </c>
      <c r="F964" t="str">
        <f>VLOOKUP(E964,Clases!A:B,2,0)</f>
        <v>Elementos Mecanicos</v>
      </c>
      <c r="G964" t="s">
        <v>29</v>
      </c>
      <c r="H964">
        <v>36</v>
      </c>
      <c r="I964" s="14">
        <v>8</v>
      </c>
      <c r="J964" s="15">
        <v>64987.502</v>
      </c>
      <c r="K964" s="15">
        <f t="shared" ref="K964:K1027" si="30">+I964*J964</f>
        <v>519900.016</v>
      </c>
      <c r="L964" s="20">
        <f t="shared" si="29"/>
        <v>2.162578481977362E-4</v>
      </c>
    </row>
    <row r="965" spans="1:12" x14ac:dyDescent="0.25">
      <c r="A965">
        <v>1</v>
      </c>
      <c r="B965" t="s">
        <v>10562</v>
      </c>
      <c r="C965" t="s">
        <v>14648</v>
      </c>
      <c r="D965" t="s">
        <v>10563</v>
      </c>
      <c r="E965" t="s">
        <v>2770</v>
      </c>
      <c r="F965" t="str">
        <f>VLOOKUP(E965,Clases!A:B,2,0)</f>
        <v>Elementos Hidraulicos</v>
      </c>
      <c r="G965" t="s">
        <v>29</v>
      </c>
      <c r="H965">
        <v>36</v>
      </c>
      <c r="I965" s="14">
        <v>1</v>
      </c>
      <c r="J965" s="15">
        <v>519258.87800000003</v>
      </c>
      <c r="K965" s="15">
        <f t="shared" si="30"/>
        <v>519258.87800000003</v>
      </c>
      <c r="L965" s="20">
        <f t="shared" ref="L965:L1028" si="31">+K965/$K$4046</f>
        <v>2.1599116014232018E-4</v>
      </c>
    </row>
    <row r="966" spans="1:12" x14ac:dyDescent="0.25">
      <c r="A966">
        <v>1</v>
      </c>
      <c r="B966" t="s">
        <v>7789</v>
      </c>
      <c r="C966" t="s">
        <v>14648</v>
      </c>
      <c r="D966" t="s">
        <v>7790</v>
      </c>
      <c r="E966" t="s">
        <v>1882</v>
      </c>
      <c r="F966" t="str">
        <f>VLOOKUP(E966,Clases!A:B,2,0)</f>
        <v>Elementos Neumaticos</v>
      </c>
      <c r="G966" t="s">
        <v>29</v>
      </c>
      <c r="H966">
        <v>36</v>
      </c>
      <c r="I966" s="14">
        <v>146</v>
      </c>
      <c r="J966" s="15">
        <v>3554.5039999999999</v>
      </c>
      <c r="K966" s="15">
        <f t="shared" si="30"/>
        <v>518957.58399999997</v>
      </c>
      <c r="L966" s="20">
        <f t="shared" si="31"/>
        <v>2.1586583375241889E-4</v>
      </c>
    </row>
    <row r="967" spans="1:12" x14ac:dyDescent="0.25">
      <c r="A967">
        <v>1</v>
      </c>
      <c r="B967" t="s">
        <v>12131</v>
      </c>
      <c r="C967" t="s">
        <v>14650</v>
      </c>
      <c r="D967" t="s">
        <v>12132</v>
      </c>
      <c r="E967" t="s">
        <v>10941</v>
      </c>
      <c r="F967" t="str">
        <f>VLOOKUP(E967,Clases!A:B,2,0)</f>
        <v>Preprensa Insumos</v>
      </c>
      <c r="G967" t="s">
        <v>29</v>
      </c>
      <c r="H967">
        <v>36</v>
      </c>
      <c r="I967" s="14">
        <v>2.66</v>
      </c>
      <c r="J967" s="15">
        <v>194974</v>
      </c>
      <c r="K967" s="15">
        <f t="shared" si="30"/>
        <v>518630.84</v>
      </c>
      <c r="L967" s="20">
        <f t="shared" si="31"/>
        <v>2.1572992116888955E-4</v>
      </c>
    </row>
    <row r="968" spans="1:12" x14ac:dyDescent="0.25">
      <c r="A968">
        <v>1</v>
      </c>
      <c r="B968" t="s">
        <v>3235</v>
      </c>
      <c r="C968" t="s">
        <v>14648</v>
      </c>
      <c r="D968" t="s">
        <v>3236</v>
      </c>
      <c r="E968" t="s">
        <v>1859</v>
      </c>
      <c r="F968" t="str">
        <f>VLOOKUP(E968,Clases!A:B,2,0)</f>
        <v>Elementos Electronicos</v>
      </c>
      <c r="G968" t="s">
        <v>29</v>
      </c>
      <c r="H968">
        <v>36</v>
      </c>
      <c r="I968" s="14">
        <v>1</v>
      </c>
      <c r="J968" s="15">
        <v>518231.10399999999</v>
      </c>
      <c r="K968" s="15">
        <f t="shared" si="30"/>
        <v>518231.10399999999</v>
      </c>
      <c r="L968" s="20">
        <f t="shared" si="31"/>
        <v>2.1556364679969011E-4</v>
      </c>
    </row>
    <row r="969" spans="1:12" x14ac:dyDescent="0.25">
      <c r="A969">
        <v>1</v>
      </c>
      <c r="B969" t="s">
        <v>11898</v>
      </c>
      <c r="C969" t="s">
        <v>14650</v>
      </c>
      <c r="D969" t="s">
        <v>11899</v>
      </c>
      <c r="E969" t="s">
        <v>1945</v>
      </c>
      <c r="F969" t="str">
        <f>VLOOKUP(E969,Clases!A:B,2,0)</f>
        <v>Rodillos, carretos, rueda</v>
      </c>
      <c r="G969" t="s">
        <v>29</v>
      </c>
      <c r="H969">
        <v>36</v>
      </c>
      <c r="I969" s="14">
        <v>1</v>
      </c>
      <c r="J969" s="15">
        <v>517575</v>
      </c>
      <c r="K969" s="15">
        <f t="shared" si="30"/>
        <v>517575</v>
      </c>
      <c r="L969" s="20">
        <f t="shared" si="31"/>
        <v>2.1529073348007614E-4</v>
      </c>
    </row>
    <row r="970" spans="1:12" x14ac:dyDescent="0.25">
      <c r="A970">
        <v>1</v>
      </c>
      <c r="B970" t="s">
        <v>7650</v>
      </c>
      <c r="C970" t="s">
        <v>14648</v>
      </c>
      <c r="D970" t="s">
        <v>7651</v>
      </c>
      <c r="E970" t="s">
        <v>1719</v>
      </c>
      <c r="F970" t="str">
        <f>VLOOKUP(E970,Clases!A:B,2,0)</f>
        <v>Elementos Mecanicos</v>
      </c>
      <c r="G970" t="s">
        <v>29</v>
      </c>
      <c r="H970">
        <v>36</v>
      </c>
      <c r="I970" s="14">
        <v>2</v>
      </c>
      <c r="J970" s="15">
        <v>258778.90700000001</v>
      </c>
      <c r="K970" s="15">
        <f t="shared" si="30"/>
        <v>517557.81400000001</v>
      </c>
      <c r="L970" s="20">
        <f t="shared" si="31"/>
        <v>2.1528358478366385E-4</v>
      </c>
    </row>
    <row r="971" spans="1:12" x14ac:dyDescent="0.25">
      <c r="A971">
        <v>1</v>
      </c>
      <c r="B971" t="s">
        <v>10542</v>
      </c>
      <c r="C971" t="s">
        <v>14648</v>
      </c>
      <c r="D971" t="s">
        <v>10543</v>
      </c>
      <c r="E971" t="s">
        <v>1922</v>
      </c>
      <c r="F971" t="str">
        <f>VLOOKUP(E971,Clases!A:B,2,0)</f>
        <v>Bandas y Correas</v>
      </c>
      <c r="G971" t="s">
        <v>29</v>
      </c>
      <c r="H971">
        <v>36</v>
      </c>
      <c r="I971" s="14">
        <v>6</v>
      </c>
      <c r="J971" s="15">
        <v>85901</v>
      </c>
      <c r="K971" s="15">
        <f t="shared" si="30"/>
        <v>515406</v>
      </c>
      <c r="L971" s="20">
        <f t="shared" si="31"/>
        <v>2.1438851524905979E-4</v>
      </c>
    </row>
    <row r="972" spans="1:12" x14ac:dyDescent="0.25">
      <c r="A972">
        <v>1</v>
      </c>
      <c r="B972" t="s">
        <v>8217</v>
      </c>
      <c r="C972" t="s">
        <v>14648</v>
      </c>
      <c r="D972" t="s">
        <v>8218</v>
      </c>
      <c r="E972" t="s">
        <v>4937</v>
      </c>
      <c r="F972" t="str">
        <f>VLOOKUP(E972,Clases!A:B,2,0)</f>
        <v>Repuestos y Refacciones</v>
      </c>
      <c r="G972" t="s">
        <v>29</v>
      </c>
      <c r="H972">
        <v>36</v>
      </c>
      <c r="I972" s="14">
        <v>4</v>
      </c>
      <c r="J972" s="15">
        <v>128842.743</v>
      </c>
      <c r="K972" s="15">
        <f t="shared" si="30"/>
        <v>515370.97200000001</v>
      </c>
      <c r="L972" s="20">
        <f t="shared" si="31"/>
        <v>2.1437394498617548E-4</v>
      </c>
    </row>
    <row r="973" spans="1:12" x14ac:dyDescent="0.25">
      <c r="A973">
        <v>1</v>
      </c>
      <c r="B973" t="s">
        <v>3964</v>
      </c>
      <c r="C973" t="s">
        <v>14648</v>
      </c>
      <c r="D973" t="s">
        <v>3965</v>
      </c>
      <c r="E973" t="s">
        <v>1970</v>
      </c>
      <c r="F973" t="str">
        <f>VLOOKUP(E973,Clases!A:B,2,0)</f>
        <v>Rodamientos y Retenedores</v>
      </c>
      <c r="G973" t="s">
        <v>29</v>
      </c>
      <c r="H973">
        <v>36</v>
      </c>
      <c r="I973" s="14">
        <v>2</v>
      </c>
      <c r="J973" s="15">
        <v>256275</v>
      </c>
      <c r="K973" s="15">
        <f t="shared" si="30"/>
        <v>512550</v>
      </c>
      <c r="L973" s="20">
        <f t="shared" si="31"/>
        <v>2.1320053218415306E-4</v>
      </c>
    </row>
    <row r="974" spans="1:12" x14ac:dyDescent="0.25">
      <c r="A974">
        <v>1</v>
      </c>
      <c r="B974" t="s">
        <v>8463</v>
      </c>
      <c r="C974" t="s">
        <v>14648</v>
      </c>
      <c r="D974" t="s">
        <v>8464</v>
      </c>
      <c r="E974" t="s">
        <v>2139</v>
      </c>
      <c r="F974" t="str">
        <f>VLOOKUP(E974,Clases!A:B,2,0)</f>
        <v>Cadenas</v>
      </c>
      <c r="G974" t="s">
        <v>29</v>
      </c>
      <c r="H974">
        <v>36</v>
      </c>
      <c r="I974" s="14">
        <v>1</v>
      </c>
      <c r="J974" s="15">
        <v>512454</v>
      </c>
      <c r="K974" s="15">
        <f t="shared" si="30"/>
        <v>512454</v>
      </c>
      <c r="L974" s="20">
        <f t="shared" si="31"/>
        <v>2.1316059998029065E-4</v>
      </c>
    </row>
    <row r="975" spans="1:12" x14ac:dyDescent="0.25">
      <c r="A975">
        <v>1</v>
      </c>
      <c r="B975" t="s">
        <v>10261</v>
      </c>
      <c r="C975" t="s">
        <v>14648</v>
      </c>
      <c r="D975" t="s">
        <v>10262</v>
      </c>
      <c r="E975" t="s">
        <v>1859</v>
      </c>
      <c r="F975" t="str">
        <f>VLOOKUP(E975,Clases!A:B,2,0)</f>
        <v>Elementos Electronicos</v>
      </c>
      <c r="G975" t="s">
        <v>29</v>
      </c>
      <c r="H975">
        <v>36</v>
      </c>
      <c r="I975" s="14">
        <v>1</v>
      </c>
      <c r="J975" s="15">
        <v>512309.31599999999</v>
      </c>
      <c r="K975" s="15">
        <f t="shared" si="30"/>
        <v>512309.31599999999</v>
      </c>
      <c r="L975" s="20">
        <f t="shared" si="31"/>
        <v>2.1310041715754451E-4</v>
      </c>
    </row>
    <row r="976" spans="1:12" x14ac:dyDescent="0.25">
      <c r="A976">
        <v>1</v>
      </c>
      <c r="B976" t="s">
        <v>2871</v>
      </c>
      <c r="C976" t="s">
        <v>14648</v>
      </c>
      <c r="D976" t="s">
        <v>2873</v>
      </c>
      <c r="E976" t="s">
        <v>1719</v>
      </c>
      <c r="F976" t="str">
        <f>VLOOKUP(E976,Clases!A:B,2,0)</f>
        <v>Elementos Mecanicos</v>
      </c>
      <c r="G976" t="s">
        <v>29</v>
      </c>
      <c r="H976">
        <v>36</v>
      </c>
      <c r="I976" s="14">
        <v>4</v>
      </c>
      <c r="J976" s="15">
        <v>128000</v>
      </c>
      <c r="K976" s="15">
        <f t="shared" si="30"/>
        <v>512000</v>
      </c>
      <c r="L976" s="20">
        <f t="shared" si="31"/>
        <v>2.1297175393285799E-4</v>
      </c>
    </row>
    <row r="977" spans="1:12" x14ac:dyDescent="0.25">
      <c r="A977">
        <v>1</v>
      </c>
      <c r="B977" t="s">
        <v>8390</v>
      </c>
      <c r="C977" t="s">
        <v>14648</v>
      </c>
      <c r="D977" t="s">
        <v>8391</v>
      </c>
      <c r="E977" t="s">
        <v>1719</v>
      </c>
      <c r="F977" t="str">
        <f>VLOOKUP(E977,Clases!A:B,2,0)</f>
        <v>Elementos Mecanicos</v>
      </c>
      <c r="G977" t="s">
        <v>29</v>
      </c>
      <c r="H977">
        <v>36</v>
      </c>
      <c r="I977" s="14">
        <v>32</v>
      </c>
      <c r="J977" s="15">
        <v>16000</v>
      </c>
      <c r="K977" s="15">
        <f t="shared" si="30"/>
        <v>512000</v>
      </c>
      <c r="L977" s="20">
        <f t="shared" si="31"/>
        <v>2.1297175393285799E-4</v>
      </c>
    </row>
    <row r="978" spans="1:12" x14ac:dyDescent="0.25">
      <c r="A978">
        <v>1</v>
      </c>
      <c r="B978" t="s">
        <v>12027</v>
      </c>
      <c r="C978" t="s">
        <v>14650</v>
      </c>
      <c r="D978" t="s">
        <v>12028</v>
      </c>
      <c r="E978" t="s">
        <v>3349</v>
      </c>
      <c r="F978" t="str">
        <f>VLOOKUP(E978,Clases!A:B,2,0)</f>
        <v>Tubos y Mangueras</v>
      </c>
      <c r="G978" t="s">
        <v>29</v>
      </c>
      <c r="H978">
        <v>36</v>
      </c>
      <c r="I978" s="14">
        <v>4</v>
      </c>
      <c r="J978" s="15">
        <v>128000</v>
      </c>
      <c r="K978" s="15">
        <f t="shared" si="30"/>
        <v>512000</v>
      </c>
      <c r="L978" s="20">
        <f t="shared" si="31"/>
        <v>2.1297175393285799E-4</v>
      </c>
    </row>
    <row r="979" spans="1:12" x14ac:dyDescent="0.25">
      <c r="A979">
        <v>1</v>
      </c>
      <c r="B979" t="s">
        <v>2586</v>
      </c>
      <c r="C979" t="s">
        <v>14648</v>
      </c>
      <c r="D979" t="s">
        <v>2587</v>
      </c>
      <c r="E979" t="s">
        <v>2509</v>
      </c>
      <c r="F979" t="str">
        <f>VLOOKUP(E979,Clases!A:B,2,0)</f>
        <v>Piezas Cambio de Formato</v>
      </c>
      <c r="G979" t="s">
        <v>29</v>
      </c>
      <c r="H979">
        <v>36</v>
      </c>
      <c r="I979" s="14">
        <v>2</v>
      </c>
      <c r="J979" s="15">
        <v>254800</v>
      </c>
      <c r="K979" s="15">
        <f t="shared" si="30"/>
        <v>509600</v>
      </c>
      <c r="L979" s="20">
        <f t="shared" si="31"/>
        <v>2.1197344883629773E-4</v>
      </c>
    </row>
    <row r="980" spans="1:12" x14ac:dyDescent="0.25">
      <c r="A980">
        <v>1</v>
      </c>
      <c r="B980" t="s">
        <v>11957</v>
      </c>
      <c r="C980" t="s">
        <v>14650</v>
      </c>
      <c r="D980" t="s">
        <v>11958</v>
      </c>
      <c r="E980" t="s">
        <v>433</v>
      </c>
      <c r="F980" t="str">
        <f>VLOOKUP(E980,Clases!A:B,2,0)</f>
        <v>Insumos y Suministros Pdn</v>
      </c>
      <c r="G980" t="s">
        <v>116</v>
      </c>
      <c r="H980">
        <v>36</v>
      </c>
      <c r="I980" s="14">
        <v>275</v>
      </c>
      <c r="J980" s="15">
        <v>1850.394</v>
      </c>
      <c r="K980" s="15">
        <f t="shared" si="30"/>
        <v>508858.35</v>
      </c>
      <c r="L980" s="20">
        <f t="shared" si="31"/>
        <v>2.1166495176343773E-4</v>
      </c>
    </row>
    <row r="981" spans="1:12" x14ac:dyDescent="0.25">
      <c r="A981">
        <v>1</v>
      </c>
      <c r="B981" t="s">
        <v>5192</v>
      </c>
      <c r="C981" t="s">
        <v>14648</v>
      </c>
      <c r="D981" t="s">
        <v>5193</v>
      </c>
      <c r="E981" t="s">
        <v>1970</v>
      </c>
      <c r="F981" t="str">
        <f>VLOOKUP(E981,Clases!A:B,2,0)</f>
        <v>Rodamientos y Retenedores</v>
      </c>
      <c r="G981" t="s">
        <v>29</v>
      </c>
      <c r="H981">
        <v>36</v>
      </c>
      <c r="I981" s="14">
        <v>2</v>
      </c>
      <c r="J981" s="15">
        <v>254000</v>
      </c>
      <c r="K981" s="15">
        <f t="shared" si="30"/>
        <v>508000</v>
      </c>
      <c r="L981" s="20">
        <f t="shared" si="31"/>
        <v>2.1130791210525755E-4</v>
      </c>
    </row>
    <row r="982" spans="1:12" x14ac:dyDescent="0.25">
      <c r="A982">
        <v>1</v>
      </c>
      <c r="B982" t="s">
        <v>11900</v>
      </c>
      <c r="C982" t="s">
        <v>14650</v>
      </c>
      <c r="D982" t="s">
        <v>11901</v>
      </c>
      <c r="E982" t="s">
        <v>1945</v>
      </c>
      <c r="F982" t="str">
        <f>VLOOKUP(E982,Clases!A:B,2,0)</f>
        <v>Rodillos, carretos, rueda</v>
      </c>
      <c r="G982" t="s">
        <v>29</v>
      </c>
      <c r="H982">
        <v>36</v>
      </c>
      <c r="I982" s="14">
        <v>1</v>
      </c>
      <c r="J982" s="15">
        <v>507525</v>
      </c>
      <c r="K982" s="15">
        <f t="shared" si="30"/>
        <v>507525</v>
      </c>
      <c r="L982" s="20">
        <f t="shared" si="31"/>
        <v>2.1111033088822999E-4</v>
      </c>
    </row>
    <row r="983" spans="1:12" x14ac:dyDescent="0.25">
      <c r="A983">
        <v>1</v>
      </c>
      <c r="B983" t="s">
        <v>2971</v>
      </c>
      <c r="C983" t="s">
        <v>14648</v>
      </c>
      <c r="D983" t="s">
        <v>2972</v>
      </c>
      <c r="E983" t="s">
        <v>2770</v>
      </c>
      <c r="F983" t="str">
        <f>VLOOKUP(E983,Clases!A:B,2,0)</f>
        <v>Elementos Hidraulicos</v>
      </c>
      <c r="G983" t="s">
        <v>29</v>
      </c>
      <c r="H983">
        <v>36</v>
      </c>
      <c r="I983" s="14">
        <v>54</v>
      </c>
      <c r="J983" s="15">
        <v>9390.1209999999992</v>
      </c>
      <c r="K983" s="15">
        <f t="shared" si="30"/>
        <v>507066.53399999999</v>
      </c>
      <c r="L983" s="20">
        <f t="shared" si="31"/>
        <v>2.1091962716139682E-4</v>
      </c>
    </row>
    <row r="984" spans="1:12" x14ac:dyDescent="0.25">
      <c r="A984">
        <v>1</v>
      </c>
      <c r="B984" t="s">
        <v>5002</v>
      </c>
      <c r="C984" t="s">
        <v>14648</v>
      </c>
      <c r="D984" t="s">
        <v>5003</v>
      </c>
      <c r="E984" t="s">
        <v>4937</v>
      </c>
      <c r="F984" t="str">
        <f>VLOOKUP(E984,Clases!A:B,2,0)</f>
        <v>Repuestos y Refacciones</v>
      </c>
      <c r="G984" t="s">
        <v>29</v>
      </c>
      <c r="H984">
        <v>36</v>
      </c>
      <c r="I984" s="14">
        <v>2</v>
      </c>
      <c r="J984" s="15">
        <v>253200.11900000001</v>
      </c>
      <c r="K984" s="15">
        <f t="shared" si="30"/>
        <v>506400.23800000001</v>
      </c>
      <c r="L984" s="20">
        <f t="shared" si="31"/>
        <v>2.106424743728061E-4</v>
      </c>
    </row>
    <row r="985" spans="1:12" x14ac:dyDescent="0.25">
      <c r="A985">
        <v>1</v>
      </c>
      <c r="B985" t="s">
        <v>7636</v>
      </c>
      <c r="C985" t="s">
        <v>14648</v>
      </c>
      <c r="D985" t="s">
        <v>7637</v>
      </c>
      <c r="E985" t="s">
        <v>1882</v>
      </c>
      <c r="F985" t="str">
        <f>VLOOKUP(E985,Clases!A:B,2,0)</f>
        <v>Elementos Neumaticos</v>
      </c>
      <c r="G985" t="s">
        <v>29</v>
      </c>
      <c r="H985">
        <v>36</v>
      </c>
      <c r="I985" s="14">
        <v>2</v>
      </c>
      <c r="J985" s="15">
        <v>251937.068</v>
      </c>
      <c r="K985" s="15">
        <f t="shared" si="30"/>
        <v>503874.136</v>
      </c>
      <c r="L985" s="20">
        <f t="shared" si="31"/>
        <v>2.095917158307098E-4</v>
      </c>
    </row>
    <row r="986" spans="1:12" x14ac:dyDescent="0.25">
      <c r="A986">
        <v>1</v>
      </c>
      <c r="B986" t="s">
        <v>7422</v>
      </c>
      <c r="C986" t="s">
        <v>14648</v>
      </c>
      <c r="D986" t="s">
        <v>7423</v>
      </c>
      <c r="E986" t="s">
        <v>4937</v>
      </c>
      <c r="F986" t="str">
        <f>VLOOKUP(E986,Clases!A:B,2,0)</f>
        <v>Repuestos y Refacciones</v>
      </c>
      <c r="G986" t="s">
        <v>29</v>
      </c>
      <c r="H986">
        <v>36</v>
      </c>
      <c r="I986" s="14">
        <v>1</v>
      </c>
      <c r="J986" s="15">
        <v>503500</v>
      </c>
      <c r="K986" s="15">
        <f t="shared" si="30"/>
        <v>503500</v>
      </c>
      <c r="L986" s="20">
        <f t="shared" si="31"/>
        <v>2.0943609004920702E-4</v>
      </c>
    </row>
    <row r="987" spans="1:12" x14ac:dyDescent="0.25">
      <c r="A987">
        <v>1</v>
      </c>
      <c r="B987" t="s">
        <v>10994</v>
      </c>
      <c r="C987" t="s">
        <v>14650</v>
      </c>
      <c r="D987" t="s">
        <v>10995</v>
      </c>
      <c r="E987" t="s">
        <v>10941</v>
      </c>
      <c r="F987" t="str">
        <f>VLOOKUP(E987,Clases!A:B,2,0)</f>
        <v>Preprensa Insumos</v>
      </c>
      <c r="G987" t="s">
        <v>29</v>
      </c>
      <c r="H987">
        <v>36</v>
      </c>
      <c r="I987" s="14">
        <v>14</v>
      </c>
      <c r="J987" s="15">
        <v>35941.951000000001</v>
      </c>
      <c r="K987" s="15">
        <f t="shared" si="30"/>
        <v>503187.31400000001</v>
      </c>
      <c r="L987" s="20">
        <f t="shared" si="31"/>
        <v>2.0930602503778077E-4</v>
      </c>
    </row>
    <row r="988" spans="1:12" x14ac:dyDescent="0.25">
      <c r="A988">
        <v>1</v>
      </c>
      <c r="B988" t="s">
        <v>5234</v>
      </c>
      <c r="C988" t="s">
        <v>14648</v>
      </c>
      <c r="D988" t="s">
        <v>5235</v>
      </c>
      <c r="E988" t="s">
        <v>1882</v>
      </c>
      <c r="F988" t="str">
        <f>VLOOKUP(E988,Clases!A:B,2,0)</f>
        <v>Elementos Neumaticos</v>
      </c>
      <c r="G988" t="s">
        <v>29</v>
      </c>
      <c r="H988">
        <v>36</v>
      </c>
      <c r="I988" s="14">
        <v>1</v>
      </c>
      <c r="J988" s="15">
        <v>502450</v>
      </c>
      <c r="K988" s="15">
        <f t="shared" si="30"/>
        <v>502450</v>
      </c>
      <c r="L988" s="20">
        <f t="shared" si="31"/>
        <v>2.0899933156946191E-4</v>
      </c>
    </row>
    <row r="989" spans="1:12" x14ac:dyDescent="0.25">
      <c r="A989">
        <v>1</v>
      </c>
      <c r="B989" t="s">
        <v>9599</v>
      </c>
      <c r="C989" t="s">
        <v>14648</v>
      </c>
      <c r="D989" t="s">
        <v>9600</v>
      </c>
      <c r="E989" t="s">
        <v>4937</v>
      </c>
      <c r="F989" t="str">
        <f>VLOOKUP(E989,Clases!A:B,2,0)</f>
        <v>Repuestos y Refacciones</v>
      </c>
      <c r="G989" t="s">
        <v>29</v>
      </c>
      <c r="H989">
        <v>36</v>
      </c>
      <c r="I989" s="14">
        <v>1</v>
      </c>
      <c r="J989" s="15">
        <v>502341.701</v>
      </c>
      <c r="K989" s="15">
        <f t="shared" si="30"/>
        <v>502341.701</v>
      </c>
      <c r="L989" s="20">
        <f t="shared" si="31"/>
        <v>2.0895428346794009E-4</v>
      </c>
    </row>
    <row r="990" spans="1:12" x14ac:dyDescent="0.25">
      <c r="A990">
        <v>1</v>
      </c>
      <c r="B990" t="s">
        <v>9234</v>
      </c>
      <c r="C990" t="s">
        <v>14648</v>
      </c>
      <c r="D990" t="s">
        <v>9235</v>
      </c>
      <c r="E990" t="s">
        <v>1725</v>
      </c>
      <c r="F990" t="str">
        <f>VLOOKUP(E990,Clases!A:B,2,0)</f>
        <v>Elementos Electricos</v>
      </c>
      <c r="G990" t="s">
        <v>29</v>
      </c>
      <c r="H990">
        <v>36</v>
      </c>
      <c r="I990" s="14">
        <v>1</v>
      </c>
      <c r="J990" s="15">
        <v>502291.61300000001</v>
      </c>
      <c r="K990" s="15">
        <f t="shared" si="30"/>
        <v>502291.61300000001</v>
      </c>
      <c r="L990" s="20">
        <f t="shared" si="31"/>
        <v>2.0893344884057488E-4</v>
      </c>
    </row>
    <row r="991" spans="1:12" x14ac:dyDescent="0.25">
      <c r="A991">
        <v>1</v>
      </c>
      <c r="B991" t="s">
        <v>9753</v>
      </c>
      <c r="C991" t="s">
        <v>14648</v>
      </c>
      <c r="D991" t="s">
        <v>9754</v>
      </c>
      <c r="E991" t="s">
        <v>1719</v>
      </c>
      <c r="F991" t="str">
        <f>VLOOKUP(E991,Clases!A:B,2,0)</f>
        <v>Elementos Mecanicos</v>
      </c>
      <c r="G991" t="s">
        <v>29</v>
      </c>
      <c r="H991">
        <v>36</v>
      </c>
      <c r="I991" s="14">
        <v>1</v>
      </c>
      <c r="J991" s="15">
        <v>502236</v>
      </c>
      <c r="K991" s="15">
        <f t="shared" si="30"/>
        <v>502236</v>
      </c>
      <c r="L991" s="20">
        <f t="shared" si="31"/>
        <v>2.0891031603168528E-4</v>
      </c>
    </row>
    <row r="992" spans="1:12" x14ac:dyDescent="0.25">
      <c r="A992">
        <v>1</v>
      </c>
      <c r="B992" t="s">
        <v>8394</v>
      </c>
      <c r="C992" t="s">
        <v>14648</v>
      </c>
      <c r="D992" t="s">
        <v>8395</v>
      </c>
      <c r="E992" t="s">
        <v>1719</v>
      </c>
      <c r="F992" t="str">
        <f>VLOOKUP(E992,Clases!A:B,2,0)</f>
        <v>Elementos Mecanicos</v>
      </c>
      <c r="G992" t="s">
        <v>29</v>
      </c>
      <c r="H992">
        <v>36</v>
      </c>
      <c r="I992" s="14">
        <v>31</v>
      </c>
      <c r="J992" s="15">
        <v>16161.29</v>
      </c>
      <c r="K992" s="15">
        <f t="shared" si="30"/>
        <v>500999.99000000005</v>
      </c>
      <c r="L992" s="20">
        <f t="shared" si="31"/>
        <v>2.083961847473522E-4</v>
      </c>
    </row>
    <row r="993" spans="1:12" x14ac:dyDescent="0.25">
      <c r="A993">
        <v>1</v>
      </c>
      <c r="B993" t="s">
        <v>3099</v>
      </c>
      <c r="C993" t="s">
        <v>14648</v>
      </c>
      <c r="D993" t="s">
        <v>3100</v>
      </c>
      <c r="E993" t="s">
        <v>1725</v>
      </c>
      <c r="F993" t="str">
        <f>VLOOKUP(E993,Clases!A:B,2,0)</f>
        <v>Elementos Electricos</v>
      </c>
      <c r="G993" t="s">
        <v>29</v>
      </c>
      <c r="H993">
        <v>36</v>
      </c>
      <c r="I993" s="14">
        <v>2</v>
      </c>
      <c r="J993" s="15">
        <v>250000</v>
      </c>
      <c r="K993" s="15">
        <f t="shared" si="30"/>
        <v>500000</v>
      </c>
      <c r="L993" s="20">
        <f t="shared" si="31"/>
        <v>2.0798022845005664E-4</v>
      </c>
    </row>
    <row r="994" spans="1:12" x14ac:dyDescent="0.25">
      <c r="A994">
        <v>1</v>
      </c>
      <c r="B994" t="s">
        <v>10599</v>
      </c>
      <c r="C994" t="s">
        <v>14648</v>
      </c>
      <c r="D994" t="s">
        <v>10600</v>
      </c>
      <c r="E994" t="s">
        <v>1882</v>
      </c>
      <c r="F994" t="str">
        <f>VLOOKUP(E994,Clases!A:B,2,0)</f>
        <v>Elementos Neumaticos</v>
      </c>
      <c r="G994" t="s">
        <v>29</v>
      </c>
      <c r="H994">
        <v>36</v>
      </c>
      <c r="I994" s="14">
        <v>2</v>
      </c>
      <c r="J994" s="15">
        <v>250000</v>
      </c>
      <c r="K994" s="15">
        <f t="shared" si="30"/>
        <v>500000</v>
      </c>
      <c r="L994" s="20">
        <f t="shared" si="31"/>
        <v>2.0798022845005664E-4</v>
      </c>
    </row>
    <row r="995" spans="1:12" x14ac:dyDescent="0.25">
      <c r="A995">
        <v>1</v>
      </c>
      <c r="B995" t="s">
        <v>7495</v>
      </c>
      <c r="C995" t="s">
        <v>14648</v>
      </c>
      <c r="D995" t="s">
        <v>7496</v>
      </c>
      <c r="E995" t="s">
        <v>1719</v>
      </c>
      <c r="F995" t="str">
        <f>VLOOKUP(E995,Clases!A:B,2,0)</f>
        <v>Elementos Mecanicos</v>
      </c>
      <c r="G995" t="s">
        <v>29</v>
      </c>
      <c r="H995">
        <v>36</v>
      </c>
      <c r="I995" s="14">
        <v>6</v>
      </c>
      <c r="J995" s="15">
        <v>83273.214000000007</v>
      </c>
      <c r="K995" s="15">
        <f t="shared" si="30"/>
        <v>499639.28400000004</v>
      </c>
      <c r="L995" s="20">
        <f t="shared" si="31"/>
        <v>2.0783018485788548E-4</v>
      </c>
    </row>
    <row r="996" spans="1:12" x14ac:dyDescent="0.25">
      <c r="A996">
        <v>1</v>
      </c>
      <c r="B996" t="s">
        <v>2568</v>
      </c>
      <c r="C996" t="s">
        <v>14648</v>
      </c>
      <c r="D996" t="s">
        <v>2569</v>
      </c>
      <c r="E996" t="s">
        <v>1859</v>
      </c>
      <c r="F996" t="str">
        <f>VLOOKUP(E996,Clases!A:B,2,0)</f>
        <v>Elementos Electronicos</v>
      </c>
      <c r="G996" t="s">
        <v>29</v>
      </c>
      <c r="H996">
        <v>36</v>
      </c>
      <c r="I996" s="14">
        <v>3</v>
      </c>
      <c r="J996" s="15">
        <v>166269.50099999999</v>
      </c>
      <c r="K996" s="15">
        <f t="shared" si="30"/>
        <v>498808.50299999997</v>
      </c>
      <c r="L996" s="20">
        <f t="shared" si="31"/>
        <v>2.074846128135415E-4</v>
      </c>
    </row>
    <row r="997" spans="1:12" x14ac:dyDescent="0.25">
      <c r="A997">
        <v>1</v>
      </c>
      <c r="B997" t="s">
        <v>7642</v>
      </c>
      <c r="C997" t="s">
        <v>14648</v>
      </c>
      <c r="D997" t="s">
        <v>7643</v>
      </c>
      <c r="E997" t="s">
        <v>2770</v>
      </c>
      <c r="F997" t="str">
        <f>VLOOKUP(E997,Clases!A:B,2,0)</f>
        <v>Elementos Hidraulicos</v>
      </c>
      <c r="G997" t="s">
        <v>29</v>
      </c>
      <c r="H997">
        <v>36</v>
      </c>
      <c r="I997" s="14">
        <v>2</v>
      </c>
      <c r="J997" s="15">
        <v>249106.59400000001</v>
      </c>
      <c r="K997" s="15">
        <f t="shared" si="30"/>
        <v>498213.18800000002</v>
      </c>
      <c r="L997" s="20">
        <f t="shared" si="31"/>
        <v>2.0723698531414204E-4</v>
      </c>
    </row>
    <row r="998" spans="1:12" x14ac:dyDescent="0.25">
      <c r="A998">
        <v>1</v>
      </c>
      <c r="B998" t="s">
        <v>8711</v>
      </c>
      <c r="C998" t="s">
        <v>14648</v>
      </c>
      <c r="D998" t="s">
        <v>8712</v>
      </c>
      <c r="E998" t="s">
        <v>2094</v>
      </c>
      <c r="F998" t="str">
        <f>VLOOKUP(E998,Clases!A:B,2,0)</f>
        <v>Engranes y Piñones</v>
      </c>
      <c r="G998" t="s">
        <v>29</v>
      </c>
      <c r="H998">
        <v>36</v>
      </c>
      <c r="I998" s="14">
        <v>1</v>
      </c>
      <c r="J998" s="15">
        <v>497947.39899999998</v>
      </c>
      <c r="K998" s="15">
        <f t="shared" si="30"/>
        <v>497947.39899999998</v>
      </c>
      <c r="L998" s="20">
        <f t="shared" si="31"/>
        <v>2.07126427600263E-4</v>
      </c>
    </row>
    <row r="999" spans="1:12" x14ac:dyDescent="0.25">
      <c r="A999">
        <v>1</v>
      </c>
      <c r="B999" t="s">
        <v>12196</v>
      </c>
      <c r="C999" t="s">
        <v>14650</v>
      </c>
      <c r="D999" t="s">
        <v>12197</v>
      </c>
      <c r="E999" t="s">
        <v>12135</v>
      </c>
      <c r="F999" t="str">
        <f>VLOOKUP(E999,Clases!A:B,2,0)</f>
        <v>Tarjetas</v>
      </c>
      <c r="G999" t="s">
        <v>29</v>
      </c>
      <c r="H999">
        <v>36</v>
      </c>
      <c r="I999" s="14">
        <v>3</v>
      </c>
      <c r="J999" s="15">
        <v>165639.5</v>
      </c>
      <c r="K999" s="15">
        <f t="shared" si="30"/>
        <v>496918.5</v>
      </c>
      <c r="L999" s="20">
        <f t="shared" si="31"/>
        <v>2.0669844630211894E-4</v>
      </c>
    </row>
    <row r="1000" spans="1:12" x14ac:dyDescent="0.25">
      <c r="A1000">
        <v>1</v>
      </c>
      <c r="B1000" t="s">
        <v>2746</v>
      </c>
      <c r="C1000" t="s">
        <v>14648</v>
      </c>
      <c r="D1000" t="s">
        <v>2747</v>
      </c>
      <c r="E1000" t="s">
        <v>1882</v>
      </c>
      <c r="F1000" t="str">
        <f>VLOOKUP(E1000,Clases!A:B,2,0)</f>
        <v>Elementos Neumaticos</v>
      </c>
      <c r="G1000" t="s">
        <v>29</v>
      </c>
      <c r="H1000">
        <v>36</v>
      </c>
      <c r="I1000" s="14">
        <v>7</v>
      </c>
      <c r="J1000" s="15">
        <v>70960.142999999996</v>
      </c>
      <c r="K1000" s="15">
        <f t="shared" si="30"/>
        <v>496721.00099999999</v>
      </c>
      <c r="L1000" s="20">
        <f t="shared" si="31"/>
        <v>2.0661629452784161E-4</v>
      </c>
    </row>
    <row r="1001" spans="1:12" x14ac:dyDescent="0.25">
      <c r="A1001">
        <v>1</v>
      </c>
      <c r="B1001" t="s">
        <v>7372</v>
      </c>
      <c r="C1001" t="s">
        <v>14648</v>
      </c>
      <c r="D1001" t="s">
        <v>7373</v>
      </c>
      <c r="E1001" t="s">
        <v>1922</v>
      </c>
      <c r="F1001" t="str">
        <f>VLOOKUP(E1001,Clases!A:B,2,0)</f>
        <v>Bandas y Correas</v>
      </c>
      <c r="G1001" t="s">
        <v>29</v>
      </c>
      <c r="H1001">
        <v>36</v>
      </c>
      <c r="I1001" s="14">
        <v>2</v>
      </c>
      <c r="J1001" s="15">
        <v>248095.32</v>
      </c>
      <c r="K1001" s="15">
        <f t="shared" si="30"/>
        <v>496190.64</v>
      </c>
      <c r="L1001" s="20">
        <f t="shared" si="31"/>
        <v>2.0639568532395961E-4</v>
      </c>
    </row>
    <row r="1002" spans="1:12" x14ac:dyDescent="0.25">
      <c r="A1002">
        <v>1</v>
      </c>
      <c r="B1002" t="s">
        <v>10011</v>
      </c>
      <c r="C1002" t="s">
        <v>14648</v>
      </c>
      <c r="D1002" t="s">
        <v>10012</v>
      </c>
      <c r="E1002" t="s">
        <v>1859</v>
      </c>
      <c r="F1002" t="str">
        <f>VLOOKUP(E1002,Clases!A:B,2,0)</f>
        <v>Elementos Electronicos</v>
      </c>
      <c r="G1002" t="s">
        <v>29</v>
      </c>
      <c r="H1002">
        <v>36</v>
      </c>
      <c r="I1002" s="14">
        <v>2</v>
      </c>
      <c r="J1002" s="15">
        <v>247089.33300000001</v>
      </c>
      <c r="K1002" s="15">
        <f t="shared" si="30"/>
        <v>494178.66600000003</v>
      </c>
      <c r="L1002" s="20">
        <f t="shared" si="31"/>
        <v>2.0555878369964847E-4</v>
      </c>
    </row>
    <row r="1003" spans="1:12" x14ac:dyDescent="0.25">
      <c r="A1003">
        <v>1</v>
      </c>
      <c r="B1003" t="s">
        <v>2168</v>
      </c>
      <c r="C1003" t="s">
        <v>14648</v>
      </c>
      <c r="D1003" t="s">
        <v>2169</v>
      </c>
      <c r="E1003" t="s">
        <v>1770</v>
      </c>
      <c r="F1003" t="str">
        <f>VLOOKUP(E1003,Clases!A:B,2,0)</f>
        <v>Insumos de Corte</v>
      </c>
      <c r="G1003" t="s">
        <v>29</v>
      </c>
      <c r="H1003">
        <v>36</v>
      </c>
      <c r="I1003" s="14">
        <v>3</v>
      </c>
      <c r="J1003" s="15">
        <v>164719.171</v>
      </c>
      <c r="K1003" s="15">
        <f t="shared" si="30"/>
        <v>494157.51300000004</v>
      </c>
      <c r="L1003" s="20">
        <f t="shared" si="31"/>
        <v>2.0554998488810368E-4</v>
      </c>
    </row>
    <row r="1004" spans="1:12" x14ac:dyDescent="0.25">
      <c r="A1004">
        <v>1</v>
      </c>
      <c r="B1004" t="s">
        <v>2280</v>
      </c>
      <c r="C1004" t="s">
        <v>14648</v>
      </c>
      <c r="D1004" t="s">
        <v>2281</v>
      </c>
      <c r="E1004" t="s">
        <v>1719</v>
      </c>
      <c r="F1004" t="str">
        <f>VLOOKUP(E1004,Clases!A:B,2,0)</f>
        <v>Elementos Mecanicos</v>
      </c>
      <c r="G1004" t="s">
        <v>29</v>
      </c>
      <c r="H1004">
        <v>36</v>
      </c>
      <c r="I1004" s="14">
        <v>3</v>
      </c>
      <c r="J1004" s="15">
        <v>164084.62899999999</v>
      </c>
      <c r="K1004" s="15">
        <f t="shared" si="30"/>
        <v>492253.88699999999</v>
      </c>
      <c r="L1004" s="20">
        <f t="shared" si="31"/>
        <v>2.0475815174737672E-4</v>
      </c>
    </row>
    <row r="1005" spans="1:12" x14ac:dyDescent="0.25">
      <c r="A1005">
        <v>1</v>
      </c>
      <c r="B1005" t="s">
        <v>9958</v>
      </c>
      <c r="C1005" t="s">
        <v>14648</v>
      </c>
      <c r="D1005" t="s">
        <v>9959</v>
      </c>
      <c r="E1005" t="s">
        <v>1725</v>
      </c>
      <c r="F1005" t="str">
        <f>VLOOKUP(E1005,Clases!A:B,2,0)</f>
        <v>Elementos Electricos</v>
      </c>
      <c r="G1005" t="s">
        <v>29</v>
      </c>
      <c r="H1005">
        <v>36</v>
      </c>
      <c r="I1005" s="14">
        <v>2</v>
      </c>
      <c r="J1005" s="15">
        <v>245976.75399999999</v>
      </c>
      <c r="K1005" s="15">
        <f t="shared" si="30"/>
        <v>491953.50799999997</v>
      </c>
      <c r="L1005" s="20">
        <f t="shared" si="31"/>
        <v>2.046332059612935E-4</v>
      </c>
    </row>
    <row r="1006" spans="1:12" x14ac:dyDescent="0.25">
      <c r="A1006">
        <v>1</v>
      </c>
      <c r="B1006" t="s">
        <v>10151</v>
      </c>
      <c r="C1006" t="s">
        <v>14648</v>
      </c>
      <c r="D1006" t="s">
        <v>10152</v>
      </c>
      <c r="E1006" t="s">
        <v>1859</v>
      </c>
      <c r="F1006" t="str">
        <f>VLOOKUP(E1006,Clases!A:B,2,0)</f>
        <v>Elementos Electronicos</v>
      </c>
      <c r="G1006" t="s">
        <v>29</v>
      </c>
      <c r="H1006">
        <v>36</v>
      </c>
      <c r="I1006" s="14">
        <v>1</v>
      </c>
      <c r="J1006" s="15">
        <v>491761</v>
      </c>
      <c r="K1006" s="15">
        <f t="shared" si="30"/>
        <v>491761</v>
      </c>
      <c r="L1006" s="20">
        <f t="shared" si="31"/>
        <v>2.045531302456566E-4</v>
      </c>
    </row>
    <row r="1007" spans="1:12" x14ac:dyDescent="0.25">
      <c r="A1007">
        <v>1</v>
      </c>
      <c r="B1007" t="s">
        <v>9480</v>
      </c>
      <c r="C1007" t="s">
        <v>14648</v>
      </c>
      <c r="D1007" t="s">
        <v>9481</v>
      </c>
      <c r="E1007" t="s">
        <v>1859</v>
      </c>
      <c r="F1007" t="str">
        <f>VLOOKUP(E1007,Clases!A:B,2,0)</f>
        <v>Elementos Electronicos</v>
      </c>
      <c r="G1007" t="s">
        <v>29</v>
      </c>
      <c r="H1007">
        <v>36</v>
      </c>
      <c r="I1007" s="14">
        <v>2</v>
      </c>
      <c r="J1007" s="15">
        <v>245728.22099999999</v>
      </c>
      <c r="K1007" s="15">
        <f t="shared" si="30"/>
        <v>491456.44199999998</v>
      </c>
      <c r="L1007" s="20">
        <f t="shared" si="31"/>
        <v>2.0442644616082401E-4</v>
      </c>
    </row>
    <row r="1008" spans="1:12" x14ac:dyDescent="0.25">
      <c r="A1008">
        <v>1</v>
      </c>
      <c r="B1008" t="s">
        <v>12214</v>
      </c>
      <c r="C1008" t="s">
        <v>14650</v>
      </c>
      <c r="D1008" t="s">
        <v>12215</v>
      </c>
      <c r="E1008" t="s">
        <v>4937</v>
      </c>
      <c r="F1008" t="str">
        <f>VLOOKUP(E1008,Clases!A:B,2,0)</f>
        <v>Repuestos y Refacciones</v>
      </c>
      <c r="G1008" t="s">
        <v>882</v>
      </c>
      <c r="H1008">
        <v>36</v>
      </c>
      <c r="I1008" s="14">
        <v>6</v>
      </c>
      <c r="J1008" s="15">
        <v>81783.5</v>
      </c>
      <c r="K1008" s="15">
        <f t="shared" si="30"/>
        <v>490701</v>
      </c>
      <c r="L1008" s="20">
        <f t="shared" si="31"/>
        <v>2.0411221216134248E-4</v>
      </c>
    </row>
    <row r="1009" spans="1:12" x14ac:dyDescent="0.25">
      <c r="A1009">
        <v>1</v>
      </c>
      <c r="B1009" t="s">
        <v>8477</v>
      </c>
      <c r="C1009" t="s">
        <v>14648</v>
      </c>
      <c r="D1009" t="s">
        <v>8478</v>
      </c>
      <c r="E1009" t="s">
        <v>1970</v>
      </c>
      <c r="F1009" t="str">
        <f>VLOOKUP(E1009,Clases!A:B,2,0)</f>
        <v>Rodamientos y Retenedores</v>
      </c>
      <c r="G1009" t="s">
        <v>29</v>
      </c>
      <c r="H1009">
        <v>36</v>
      </c>
      <c r="I1009" s="14">
        <v>10</v>
      </c>
      <c r="J1009" s="15">
        <v>49000</v>
      </c>
      <c r="K1009" s="15">
        <f t="shared" si="30"/>
        <v>490000</v>
      </c>
      <c r="L1009" s="20">
        <f t="shared" si="31"/>
        <v>2.038206238810555E-4</v>
      </c>
    </row>
    <row r="1010" spans="1:12" x14ac:dyDescent="0.25">
      <c r="A1010">
        <v>1</v>
      </c>
      <c r="B1010" t="s">
        <v>3772</v>
      </c>
      <c r="C1010" t="s">
        <v>14648</v>
      </c>
      <c r="D1010" t="s">
        <v>3773</v>
      </c>
      <c r="E1010" t="s">
        <v>1970</v>
      </c>
      <c r="F1010" t="str">
        <f>VLOOKUP(E1010,Clases!A:B,2,0)</f>
        <v>Rodamientos y Retenedores</v>
      </c>
      <c r="G1010" t="s">
        <v>29</v>
      </c>
      <c r="H1010">
        <v>36</v>
      </c>
      <c r="I1010" s="14">
        <v>5</v>
      </c>
      <c r="J1010" s="15">
        <v>97244.604000000007</v>
      </c>
      <c r="K1010" s="15">
        <f t="shared" si="30"/>
        <v>486223.02</v>
      </c>
      <c r="L1010" s="20">
        <f t="shared" si="31"/>
        <v>2.0224954955455293E-4</v>
      </c>
    </row>
    <row r="1011" spans="1:12" x14ac:dyDescent="0.25">
      <c r="A1011">
        <v>1</v>
      </c>
      <c r="B1011" t="s">
        <v>8364</v>
      </c>
      <c r="C1011" t="s">
        <v>14648</v>
      </c>
      <c r="D1011" t="s">
        <v>8365</v>
      </c>
      <c r="E1011" t="s">
        <v>1719</v>
      </c>
      <c r="F1011" t="str">
        <f>VLOOKUP(E1011,Clases!A:B,2,0)</f>
        <v>Elementos Mecanicos</v>
      </c>
      <c r="G1011" t="s">
        <v>29</v>
      </c>
      <c r="H1011">
        <v>36</v>
      </c>
      <c r="I1011" s="14">
        <v>15</v>
      </c>
      <c r="J1011" s="15">
        <v>32391.304</v>
      </c>
      <c r="K1011" s="15">
        <f t="shared" si="30"/>
        <v>485869.56</v>
      </c>
      <c r="L1011" s="20">
        <f t="shared" si="31"/>
        <v>2.0210252417145698E-4</v>
      </c>
    </row>
    <row r="1012" spans="1:12" x14ac:dyDescent="0.25">
      <c r="A1012">
        <v>1</v>
      </c>
      <c r="B1012" t="s">
        <v>10520</v>
      </c>
      <c r="C1012" t="s">
        <v>14648</v>
      </c>
      <c r="D1012" t="s">
        <v>10521</v>
      </c>
      <c r="E1012" t="s">
        <v>1725</v>
      </c>
      <c r="F1012" t="str">
        <f>VLOOKUP(E1012,Clases!A:B,2,0)</f>
        <v>Elementos Electricos</v>
      </c>
      <c r="G1012" t="s">
        <v>29</v>
      </c>
      <c r="H1012">
        <v>36</v>
      </c>
      <c r="I1012" s="14">
        <v>4</v>
      </c>
      <c r="J1012" s="15">
        <v>121204.417</v>
      </c>
      <c r="K1012" s="15">
        <f t="shared" si="30"/>
        <v>484817.66800000001</v>
      </c>
      <c r="L1012" s="20">
        <f t="shared" si="31"/>
        <v>2.0166497869452741E-4</v>
      </c>
    </row>
    <row r="1013" spans="1:12" x14ac:dyDescent="0.25">
      <c r="A1013">
        <v>1</v>
      </c>
      <c r="B1013" t="s">
        <v>3533</v>
      </c>
      <c r="C1013" t="s">
        <v>14648</v>
      </c>
      <c r="D1013" t="s">
        <v>3534</v>
      </c>
      <c r="E1013" t="s">
        <v>3349</v>
      </c>
      <c r="F1013" t="str">
        <f>VLOOKUP(E1013,Clases!A:B,2,0)</f>
        <v>Tubos y Mangueras</v>
      </c>
      <c r="G1013" t="s">
        <v>29</v>
      </c>
      <c r="H1013">
        <v>36</v>
      </c>
      <c r="I1013" s="14">
        <v>11.4</v>
      </c>
      <c r="J1013" s="15">
        <v>42497.5</v>
      </c>
      <c r="K1013" s="15">
        <f t="shared" si="30"/>
        <v>484471.5</v>
      </c>
      <c r="L1013" s="20">
        <f t="shared" si="31"/>
        <v>2.0152098649508322E-4</v>
      </c>
    </row>
    <row r="1014" spans="1:12" x14ac:dyDescent="0.25">
      <c r="A1014">
        <v>1</v>
      </c>
      <c r="B1014" t="s">
        <v>8553</v>
      </c>
      <c r="C1014" t="s">
        <v>14648</v>
      </c>
      <c r="D1014" t="s">
        <v>8554</v>
      </c>
      <c r="E1014" t="s">
        <v>2094</v>
      </c>
      <c r="F1014" t="str">
        <f>VLOOKUP(E1014,Clases!A:B,2,0)</f>
        <v>Engranes y Piñones</v>
      </c>
      <c r="G1014" t="s">
        <v>29</v>
      </c>
      <c r="H1014">
        <v>36</v>
      </c>
      <c r="I1014" s="14">
        <v>2</v>
      </c>
      <c r="J1014" s="15">
        <v>241977.19</v>
      </c>
      <c r="K1014" s="15">
        <f t="shared" si="30"/>
        <v>483954.38</v>
      </c>
      <c r="L1014" s="20">
        <f t="shared" si="31"/>
        <v>2.0130588502361105E-4</v>
      </c>
    </row>
    <row r="1015" spans="1:12" x14ac:dyDescent="0.25">
      <c r="A1015">
        <v>1</v>
      </c>
      <c r="B1015" t="s">
        <v>8037</v>
      </c>
      <c r="C1015" t="s">
        <v>14648</v>
      </c>
      <c r="D1015" t="s">
        <v>8038</v>
      </c>
      <c r="E1015" t="s">
        <v>1719</v>
      </c>
      <c r="F1015" t="str">
        <f>VLOOKUP(E1015,Clases!A:B,2,0)</f>
        <v>Elementos Mecanicos</v>
      </c>
      <c r="G1015" t="s">
        <v>29</v>
      </c>
      <c r="H1015">
        <v>36</v>
      </c>
      <c r="I1015" s="14">
        <v>2</v>
      </c>
      <c r="J1015" s="15">
        <v>241757</v>
      </c>
      <c r="K1015" s="15">
        <f t="shared" si="30"/>
        <v>483514</v>
      </c>
      <c r="L1015" s="20">
        <f t="shared" si="31"/>
        <v>2.0112270435760135E-4</v>
      </c>
    </row>
    <row r="1016" spans="1:12" x14ac:dyDescent="0.25">
      <c r="A1016">
        <v>1</v>
      </c>
      <c r="B1016" t="s">
        <v>3388</v>
      </c>
      <c r="C1016" t="s">
        <v>14648</v>
      </c>
      <c r="D1016" t="s">
        <v>3389</v>
      </c>
      <c r="E1016" t="s">
        <v>1945</v>
      </c>
      <c r="F1016" t="str">
        <f>VLOOKUP(E1016,Clases!A:B,2,0)</f>
        <v>Rodillos, carretos, rueda</v>
      </c>
      <c r="G1016" t="s">
        <v>29</v>
      </c>
      <c r="H1016">
        <v>36</v>
      </c>
      <c r="I1016" s="14">
        <v>1</v>
      </c>
      <c r="J1016" s="15">
        <v>482400</v>
      </c>
      <c r="K1016" s="15">
        <f t="shared" si="30"/>
        <v>482400</v>
      </c>
      <c r="L1016" s="20">
        <f t="shared" si="31"/>
        <v>2.0065932440861464E-4</v>
      </c>
    </row>
    <row r="1017" spans="1:12" x14ac:dyDescent="0.25">
      <c r="A1017">
        <v>1</v>
      </c>
      <c r="B1017" t="s">
        <v>2621</v>
      </c>
      <c r="C1017" t="s">
        <v>14648</v>
      </c>
      <c r="D1017" t="s">
        <v>2622</v>
      </c>
      <c r="E1017" t="s">
        <v>1945</v>
      </c>
      <c r="F1017" t="str">
        <f>VLOOKUP(E1017,Clases!A:B,2,0)</f>
        <v>Rodillos, carretos, rueda</v>
      </c>
      <c r="G1017" t="s">
        <v>29</v>
      </c>
      <c r="H1017">
        <v>36</v>
      </c>
      <c r="I1017" s="14">
        <v>15</v>
      </c>
      <c r="J1017" s="15">
        <v>32131.542000000001</v>
      </c>
      <c r="K1017" s="15">
        <f t="shared" si="30"/>
        <v>481973.13</v>
      </c>
      <c r="L1017" s="20">
        <f t="shared" si="31"/>
        <v>2.004817633683777E-4</v>
      </c>
    </row>
    <row r="1018" spans="1:12" x14ac:dyDescent="0.25">
      <c r="A1018">
        <v>1</v>
      </c>
      <c r="B1018" t="s">
        <v>7444</v>
      </c>
      <c r="C1018" t="s">
        <v>14648</v>
      </c>
      <c r="D1018" t="s">
        <v>7445</v>
      </c>
      <c r="E1018" t="s">
        <v>2094</v>
      </c>
      <c r="F1018" t="str">
        <f>VLOOKUP(E1018,Clases!A:B,2,0)</f>
        <v>Engranes y Piñones</v>
      </c>
      <c r="G1018" t="s">
        <v>29</v>
      </c>
      <c r="H1018">
        <v>36</v>
      </c>
      <c r="I1018" s="14">
        <v>3</v>
      </c>
      <c r="J1018" s="15">
        <v>160000</v>
      </c>
      <c r="K1018" s="15">
        <f t="shared" si="30"/>
        <v>480000</v>
      </c>
      <c r="L1018" s="20">
        <f t="shared" si="31"/>
        <v>1.9966101931205435E-4</v>
      </c>
    </row>
    <row r="1019" spans="1:12" x14ac:dyDescent="0.25">
      <c r="A1019">
        <v>1</v>
      </c>
      <c r="B1019" t="s">
        <v>7474</v>
      </c>
      <c r="C1019" t="s">
        <v>14648</v>
      </c>
      <c r="D1019" t="s">
        <v>7475</v>
      </c>
      <c r="E1019" t="s">
        <v>1719</v>
      </c>
      <c r="F1019" t="str">
        <f>VLOOKUP(E1019,Clases!A:B,2,0)</f>
        <v>Elementos Mecanicos</v>
      </c>
      <c r="G1019" t="s">
        <v>29</v>
      </c>
      <c r="H1019">
        <v>36</v>
      </c>
      <c r="I1019" s="14">
        <v>8</v>
      </c>
      <c r="J1019" s="15">
        <v>60000</v>
      </c>
      <c r="K1019" s="15">
        <f t="shared" si="30"/>
        <v>480000</v>
      </c>
      <c r="L1019" s="20">
        <f t="shared" si="31"/>
        <v>1.9966101931205435E-4</v>
      </c>
    </row>
    <row r="1020" spans="1:12" x14ac:dyDescent="0.25">
      <c r="A1020">
        <v>1</v>
      </c>
      <c r="B1020" t="s">
        <v>8563</v>
      </c>
      <c r="C1020" t="s">
        <v>14648</v>
      </c>
      <c r="D1020" t="s">
        <v>8564</v>
      </c>
      <c r="E1020" t="s">
        <v>1719</v>
      </c>
      <c r="F1020" t="str">
        <f>VLOOKUP(E1020,Clases!A:B,2,0)</f>
        <v>Elementos Mecanicos</v>
      </c>
      <c r="G1020" t="s">
        <v>29</v>
      </c>
      <c r="H1020">
        <v>36</v>
      </c>
      <c r="I1020" s="14">
        <v>3</v>
      </c>
      <c r="J1020" s="15">
        <v>160000</v>
      </c>
      <c r="K1020" s="15">
        <f t="shared" si="30"/>
        <v>480000</v>
      </c>
      <c r="L1020" s="20">
        <f t="shared" si="31"/>
        <v>1.9966101931205435E-4</v>
      </c>
    </row>
    <row r="1021" spans="1:12" x14ac:dyDescent="0.25">
      <c r="A1021">
        <v>1</v>
      </c>
      <c r="B1021" t="s">
        <v>8894</v>
      </c>
      <c r="C1021" t="s">
        <v>14648</v>
      </c>
      <c r="D1021" t="s">
        <v>8895</v>
      </c>
      <c r="E1021" t="s">
        <v>2094</v>
      </c>
      <c r="F1021" t="str">
        <f>VLOOKUP(E1021,Clases!A:B,2,0)</f>
        <v>Engranes y Piñones</v>
      </c>
      <c r="G1021" t="s">
        <v>29</v>
      </c>
      <c r="H1021">
        <v>36</v>
      </c>
      <c r="I1021" s="14">
        <v>1</v>
      </c>
      <c r="J1021" s="15">
        <v>480000</v>
      </c>
      <c r="K1021" s="15">
        <f t="shared" si="30"/>
        <v>480000</v>
      </c>
      <c r="L1021" s="20">
        <f t="shared" si="31"/>
        <v>1.9966101931205435E-4</v>
      </c>
    </row>
    <row r="1022" spans="1:12" x14ac:dyDescent="0.25">
      <c r="A1022">
        <v>1</v>
      </c>
      <c r="B1022" t="s">
        <v>9268</v>
      </c>
      <c r="C1022" t="s">
        <v>14648</v>
      </c>
      <c r="D1022" t="s">
        <v>9269</v>
      </c>
      <c r="E1022" t="s">
        <v>1719</v>
      </c>
      <c r="F1022" t="str">
        <f>VLOOKUP(E1022,Clases!A:B,2,0)</f>
        <v>Elementos Mecanicos</v>
      </c>
      <c r="G1022" t="s">
        <v>29</v>
      </c>
      <c r="H1022">
        <v>36</v>
      </c>
      <c r="I1022" s="14">
        <v>1</v>
      </c>
      <c r="J1022" s="15">
        <v>480000</v>
      </c>
      <c r="K1022" s="15">
        <f t="shared" si="30"/>
        <v>480000</v>
      </c>
      <c r="L1022" s="20">
        <f t="shared" si="31"/>
        <v>1.9966101931205435E-4</v>
      </c>
    </row>
    <row r="1023" spans="1:12" x14ac:dyDescent="0.25">
      <c r="A1023">
        <v>1</v>
      </c>
      <c r="B1023" t="s">
        <v>10414</v>
      </c>
      <c r="C1023" t="s">
        <v>14648</v>
      </c>
      <c r="D1023" t="s">
        <v>10415</v>
      </c>
      <c r="E1023" t="s">
        <v>4937</v>
      </c>
      <c r="F1023" t="str">
        <f>VLOOKUP(E1023,Clases!A:B,2,0)</f>
        <v>Repuestos y Refacciones</v>
      </c>
      <c r="G1023" t="s">
        <v>29</v>
      </c>
      <c r="H1023">
        <v>36</v>
      </c>
      <c r="I1023" s="14">
        <v>1</v>
      </c>
      <c r="J1023" s="15">
        <v>480000</v>
      </c>
      <c r="K1023" s="15">
        <f t="shared" si="30"/>
        <v>480000</v>
      </c>
      <c r="L1023" s="20">
        <f t="shared" si="31"/>
        <v>1.9966101931205435E-4</v>
      </c>
    </row>
    <row r="1024" spans="1:12" x14ac:dyDescent="0.25">
      <c r="A1024">
        <v>1</v>
      </c>
      <c r="B1024" t="s">
        <v>11995</v>
      </c>
      <c r="C1024" t="s">
        <v>14650</v>
      </c>
      <c r="D1024" t="s">
        <v>11996</v>
      </c>
      <c r="E1024" t="s">
        <v>1882</v>
      </c>
      <c r="F1024" t="str">
        <f>VLOOKUP(E1024,Clases!A:B,2,0)</f>
        <v>Elementos Neumaticos</v>
      </c>
      <c r="G1024" t="s">
        <v>10912</v>
      </c>
      <c r="H1024">
        <v>36</v>
      </c>
      <c r="I1024" s="14">
        <v>19</v>
      </c>
      <c r="J1024" s="15">
        <v>25227.194</v>
      </c>
      <c r="K1024" s="15">
        <f t="shared" si="30"/>
        <v>479316.68599999999</v>
      </c>
      <c r="L1024" s="20">
        <f t="shared" si="31"/>
        <v>1.9937678770840813E-4</v>
      </c>
    </row>
    <row r="1025" spans="1:12" x14ac:dyDescent="0.25">
      <c r="A1025">
        <v>1</v>
      </c>
      <c r="B1025" t="s">
        <v>9206</v>
      </c>
      <c r="C1025" t="s">
        <v>14648</v>
      </c>
      <c r="D1025" t="s">
        <v>9207</v>
      </c>
      <c r="E1025" t="s">
        <v>1891</v>
      </c>
      <c r="F1025" t="str">
        <f>VLOOKUP(E1025,Clases!A:B,2,0)</f>
        <v>Sellos, empaques y orings</v>
      </c>
      <c r="G1025" t="s">
        <v>29</v>
      </c>
      <c r="H1025">
        <v>36</v>
      </c>
      <c r="I1025" s="14">
        <v>4</v>
      </c>
      <c r="J1025" s="15">
        <v>119714.27800000001</v>
      </c>
      <c r="K1025" s="15">
        <f t="shared" si="30"/>
        <v>478857.11200000002</v>
      </c>
      <c r="L1025" s="20">
        <f t="shared" si="31"/>
        <v>1.9918562309738871E-4</v>
      </c>
    </row>
    <row r="1026" spans="1:12" x14ac:dyDescent="0.25">
      <c r="A1026">
        <v>1</v>
      </c>
      <c r="B1026" t="s">
        <v>10683</v>
      </c>
      <c r="C1026" t="s">
        <v>14648</v>
      </c>
      <c r="D1026" t="s">
        <v>10684</v>
      </c>
      <c r="E1026" t="s">
        <v>1725</v>
      </c>
      <c r="F1026" t="str">
        <f>VLOOKUP(E1026,Clases!A:B,2,0)</f>
        <v>Elementos Electricos</v>
      </c>
      <c r="G1026" t="s">
        <v>29</v>
      </c>
      <c r="H1026">
        <v>36</v>
      </c>
      <c r="I1026" s="14">
        <v>2</v>
      </c>
      <c r="J1026" s="15">
        <v>239026</v>
      </c>
      <c r="K1026" s="15">
        <f t="shared" si="30"/>
        <v>478052</v>
      </c>
      <c r="L1026" s="20">
        <f t="shared" si="31"/>
        <v>1.9885072834201296E-4</v>
      </c>
    </row>
    <row r="1027" spans="1:12" x14ac:dyDescent="0.25">
      <c r="A1027">
        <v>1</v>
      </c>
      <c r="B1027" t="s">
        <v>10716</v>
      </c>
      <c r="C1027" t="s">
        <v>14648</v>
      </c>
      <c r="D1027" t="s">
        <v>10717</v>
      </c>
      <c r="E1027" t="s">
        <v>1725</v>
      </c>
      <c r="F1027" t="str">
        <f>VLOOKUP(E1027,Clases!A:B,2,0)</f>
        <v>Elementos Electricos</v>
      </c>
      <c r="G1027" t="s">
        <v>29</v>
      </c>
      <c r="H1027">
        <v>36</v>
      </c>
      <c r="I1027" s="14">
        <v>1</v>
      </c>
      <c r="J1027" s="15">
        <v>477750</v>
      </c>
      <c r="K1027" s="15">
        <f t="shared" si="30"/>
        <v>477750</v>
      </c>
      <c r="L1027" s="20">
        <f t="shared" si="31"/>
        <v>1.9872510828402912E-4</v>
      </c>
    </row>
    <row r="1028" spans="1:12" x14ac:dyDescent="0.25">
      <c r="A1028">
        <v>1</v>
      </c>
      <c r="B1028" t="s">
        <v>2088</v>
      </c>
      <c r="C1028" t="s">
        <v>14648</v>
      </c>
      <c r="D1028" t="s">
        <v>2089</v>
      </c>
      <c r="E1028" t="s">
        <v>433</v>
      </c>
      <c r="F1028" t="str">
        <f>VLOOKUP(E1028,Clases!A:B,2,0)</f>
        <v>Insumos y Suministros Pdn</v>
      </c>
      <c r="G1028" t="s">
        <v>29</v>
      </c>
      <c r="H1028">
        <v>36</v>
      </c>
      <c r="I1028" s="14">
        <v>35</v>
      </c>
      <c r="J1028" s="15">
        <v>13638.06</v>
      </c>
      <c r="K1028" s="15">
        <f t="shared" ref="K1028:K1091" si="32">+I1028*J1028</f>
        <v>477332.1</v>
      </c>
      <c r="L1028" s="20">
        <f t="shared" si="31"/>
        <v>1.9855127840909056E-4</v>
      </c>
    </row>
    <row r="1029" spans="1:12" x14ac:dyDescent="0.25">
      <c r="A1029">
        <v>1</v>
      </c>
      <c r="B1029" t="s">
        <v>10530</v>
      </c>
      <c r="C1029" t="s">
        <v>14648</v>
      </c>
      <c r="D1029" t="s">
        <v>10531</v>
      </c>
      <c r="E1029" t="s">
        <v>1725</v>
      </c>
      <c r="F1029" t="str">
        <f>VLOOKUP(E1029,Clases!A:B,2,0)</f>
        <v>Elementos Electricos</v>
      </c>
      <c r="G1029" t="s">
        <v>29</v>
      </c>
      <c r="H1029">
        <v>36</v>
      </c>
      <c r="I1029" s="14">
        <v>1</v>
      </c>
      <c r="J1029" s="15">
        <v>476160.20799999998</v>
      </c>
      <c r="K1029" s="15">
        <f t="shared" si="32"/>
        <v>476160.20799999998</v>
      </c>
      <c r="L1029" s="20">
        <f t="shared" ref="L1029:L1092" si="33">+K1029/$K$4046</f>
        <v>1.9806381767733296E-4</v>
      </c>
    </row>
    <row r="1030" spans="1:12" x14ac:dyDescent="0.25">
      <c r="A1030">
        <v>1</v>
      </c>
      <c r="B1030" t="s">
        <v>4481</v>
      </c>
      <c r="C1030" t="s">
        <v>14648</v>
      </c>
      <c r="D1030" t="s">
        <v>4482</v>
      </c>
      <c r="E1030" t="s">
        <v>1859</v>
      </c>
      <c r="F1030" t="str">
        <f>VLOOKUP(E1030,Clases!A:B,2,0)</f>
        <v>Elementos Electronicos</v>
      </c>
      <c r="G1030" t="s">
        <v>29</v>
      </c>
      <c r="H1030">
        <v>36</v>
      </c>
      <c r="I1030" s="14">
        <v>1</v>
      </c>
      <c r="J1030" s="15">
        <v>474918</v>
      </c>
      <c r="K1030" s="15">
        <f t="shared" si="32"/>
        <v>474918</v>
      </c>
      <c r="L1030" s="20">
        <f t="shared" si="33"/>
        <v>1.97547108270088E-4</v>
      </c>
    </row>
    <row r="1031" spans="1:12" x14ac:dyDescent="0.25">
      <c r="A1031">
        <v>1</v>
      </c>
      <c r="B1031" t="s">
        <v>7648</v>
      </c>
      <c r="C1031" t="s">
        <v>14648</v>
      </c>
      <c r="D1031" t="s">
        <v>7649</v>
      </c>
      <c r="E1031" t="s">
        <v>2770</v>
      </c>
      <c r="F1031" t="str">
        <f>VLOOKUP(E1031,Clases!A:B,2,0)</f>
        <v>Elementos Hidraulicos</v>
      </c>
      <c r="G1031" t="s">
        <v>29</v>
      </c>
      <c r="H1031">
        <v>36</v>
      </c>
      <c r="I1031" s="14">
        <v>1</v>
      </c>
      <c r="J1031" s="15">
        <v>474904.93099999998</v>
      </c>
      <c r="K1031" s="15">
        <f t="shared" si="32"/>
        <v>474904.93099999998</v>
      </c>
      <c r="L1031" s="20">
        <f t="shared" si="33"/>
        <v>1.9754167208287676E-4</v>
      </c>
    </row>
    <row r="1032" spans="1:12" x14ac:dyDescent="0.25">
      <c r="A1032">
        <v>1</v>
      </c>
      <c r="B1032" t="s">
        <v>10784</v>
      </c>
      <c r="C1032" t="s">
        <v>14650</v>
      </c>
      <c r="D1032" t="s">
        <v>10785</v>
      </c>
      <c r="E1032" t="s">
        <v>433</v>
      </c>
      <c r="F1032" t="str">
        <f>VLOOKUP(E1032,Clases!A:B,2,0)</f>
        <v>Insumos y Suministros Pdn</v>
      </c>
      <c r="G1032" t="s">
        <v>29</v>
      </c>
      <c r="H1032">
        <v>36</v>
      </c>
      <c r="I1032" s="14">
        <v>87</v>
      </c>
      <c r="J1032" s="15">
        <v>5438.62</v>
      </c>
      <c r="K1032" s="15">
        <f t="shared" si="32"/>
        <v>473159.94</v>
      </c>
      <c r="L1032" s="20">
        <f t="shared" si="33"/>
        <v>1.9681582482923018E-4</v>
      </c>
    </row>
    <row r="1033" spans="1:12" x14ac:dyDescent="0.25">
      <c r="A1033">
        <v>1</v>
      </c>
      <c r="B1033" t="s">
        <v>10746</v>
      </c>
      <c r="C1033" t="s">
        <v>14648</v>
      </c>
      <c r="D1033" t="s">
        <v>10747</v>
      </c>
      <c r="E1033" t="s">
        <v>1882</v>
      </c>
      <c r="F1033" t="str">
        <f>VLOOKUP(E1033,Clases!A:B,2,0)</f>
        <v>Elementos Neumaticos</v>
      </c>
      <c r="G1033" t="s">
        <v>29</v>
      </c>
      <c r="H1033">
        <v>36</v>
      </c>
      <c r="I1033" s="14">
        <v>3</v>
      </c>
      <c r="J1033" s="15">
        <v>157630.929</v>
      </c>
      <c r="K1033" s="15">
        <f t="shared" si="32"/>
        <v>472892.78700000001</v>
      </c>
      <c r="L1033" s="20">
        <f t="shared" si="33"/>
        <v>1.9670469974528794E-4</v>
      </c>
    </row>
    <row r="1034" spans="1:12" x14ac:dyDescent="0.25">
      <c r="A1034">
        <v>1</v>
      </c>
      <c r="B1034" t="s">
        <v>10748</v>
      </c>
      <c r="C1034" t="s">
        <v>14648</v>
      </c>
      <c r="D1034" t="s">
        <v>10749</v>
      </c>
      <c r="E1034" t="s">
        <v>1882</v>
      </c>
      <c r="F1034" t="str">
        <f>VLOOKUP(E1034,Clases!A:B,2,0)</f>
        <v>Elementos Neumaticos</v>
      </c>
      <c r="G1034" t="s">
        <v>29</v>
      </c>
      <c r="H1034">
        <v>36</v>
      </c>
      <c r="I1034" s="14">
        <v>3</v>
      </c>
      <c r="J1034" s="15">
        <v>156421.04199999999</v>
      </c>
      <c r="K1034" s="15">
        <f t="shared" si="32"/>
        <v>469263.12599999993</v>
      </c>
      <c r="L1034" s="20">
        <f t="shared" si="33"/>
        <v>1.9519490429733538E-4</v>
      </c>
    </row>
    <row r="1035" spans="1:12" x14ac:dyDescent="0.25">
      <c r="A1035">
        <v>1</v>
      </c>
      <c r="B1035" t="s">
        <v>10880</v>
      </c>
      <c r="C1035" t="s">
        <v>14650</v>
      </c>
      <c r="D1035" t="s">
        <v>10881</v>
      </c>
      <c r="E1035" t="s">
        <v>1770</v>
      </c>
      <c r="F1035" t="str">
        <f>VLOOKUP(E1035,Clases!A:B,2,0)</f>
        <v>Insumos de Corte</v>
      </c>
      <c r="G1035" t="s">
        <v>29</v>
      </c>
      <c r="H1035">
        <v>36</v>
      </c>
      <c r="I1035" s="14">
        <v>4</v>
      </c>
      <c r="J1035" s="15">
        <v>116840</v>
      </c>
      <c r="K1035" s="15">
        <f t="shared" si="32"/>
        <v>467360</v>
      </c>
      <c r="L1035" s="20">
        <f t="shared" si="33"/>
        <v>1.9440327913683694E-4</v>
      </c>
    </row>
    <row r="1036" spans="1:12" x14ac:dyDescent="0.25">
      <c r="A1036">
        <v>1</v>
      </c>
      <c r="B1036" t="s">
        <v>4622</v>
      </c>
      <c r="C1036" t="s">
        <v>14648</v>
      </c>
      <c r="D1036" t="s">
        <v>4623</v>
      </c>
      <c r="E1036" t="s">
        <v>1725</v>
      </c>
      <c r="F1036" t="str">
        <f>VLOOKUP(E1036,Clases!A:B,2,0)</f>
        <v>Elementos Electricos</v>
      </c>
      <c r="G1036" t="s">
        <v>29</v>
      </c>
      <c r="H1036">
        <v>36</v>
      </c>
      <c r="I1036" s="14">
        <v>3</v>
      </c>
      <c r="J1036" s="15">
        <v>155775</v>
      </c>
      <c r="K1036" s="15">
        <f t="shared" si="32"/>
        <v>467325</v>
      </c>
      <c r="L1036" s="20">
        <f t="shared" si="33"/>
        <v>1.9438872052084544E-4</v>
      </c>
    </row>
    <row r="1037" spans="1:12" x14ac:dyDescent="0.25">
      <c r="A1037">
        <v>1</v>
      </c>
      <c r="B1037" t="s">
        <v>11635</v>
      </c>
      <c r="C1037" t="s">
        <v>14650</v>
      </c>
      <c r="D1037" t="s">
        <v>11636</v>
      </c>
      <c r="E1037" t="s">
        <v>1770</v>
      </c>
      <c r="F1037" t="str">
        <f>VLOOKUP(E1037,Clases!A:B,2,0)</f>
        <v>Insumos de Corte</v>
      </c>
      <c r="G1037" t="s">
        <v>29</v>
      </c>
      <c r="H1037">
        <v>36</v>
      </c>
      <c r="I1037" s="14">
        <v>4</v>
      </c>
      <c r="J1037" s="15">
        <v>116760.72900000001</v>
      </c>
      <c r="K1037" s="15">
        <f t="shared" si="32"/>
        <v>467042.91600000003</v>
      </c>
      <c r="L1037" s="20">
        <f t="shared" si="33"/>
        <v>1.9427138473132122E-4</v>
      </c>
    </row>
    <row r="1038" spans="1:12" x14ac:dyDescent="0.25">
      <c r="A1038">
        <v>1</v>
      </c>
      <c r="B1038" t="s">
        <v>8101</v>
      </c>
      <c r="C1038" t="s">
        <v>14648</v>
      </c>
      <c r="D1038" t="s">
        <v>8102</v>
      </c>
      <c r="E1038" t="s">
        <v>1719</v>
      </c>
      <c r="F1038" t="str">
        <f>VLOOKUP(E1038,Clases!A:B,2,0)</f>
        <v>Elementos Mecanicos</v>
      </c>
      <c r="G1038" t="s">
        <v>29</v>
      </c>
      <c r="H1038">
        <v>36</v>
      </c>
      <c r="I1038" s="14">
        <v>2</v>
      </c>
      <c r="J1038" s="15">
        <v>233500</v>
      </c>
      <c r="K1038" s="15">
        <f t="shared" si="32"/>
        <v>467000</v>
      </c>
      <c r="L1038" s="20">
        <f t="shared" si="33"/>
        <v>1.942535333723529E-4</v>
      </c>
    </row>
    <row r="1039" spans="1:12" x14ac:dyDescent="0.25">
      <c r="A1039">
        <v>1</v>
      </c>
      <c r="B1039" t="s">
        <v>2615</v>
      </c>
      <c r="C1039" t="s">
        <v>14648</v>
      </c>
      <c r="D1039" t="s">
        <v>2616</v>
      </c>
      <c r="E1039" t="s">
        <v>1922</v>
      </c>
      <c r="F1039" t="str">
        <f>VLOOKUP(E1039,Clases!A:B,2,0)</f>
        <v>Bandas y Correas</v>
      </c>
      <c r="G1039" t="s">
        <v>29</v>
      </c>
      <c r="H1039">
        <v>36</v>
      </c>
      <c r="I1039" s="14">
        <v>2</v>
      </c>
      <c r="J1039" s="15">
        <v>233037.78400000001</v>
      </c>
      <c r="K1039" s="15">
        <f t="shared" si="32"/>
        <v>466075.56800000003</v>
      </c>
      <c r="L1039" s="20">
        <f t="shared" si="33"/>
        <v>1.9386900621525983E-4</v>
      </c>
    </row>
    <row r="1040" spans="1:12" x14ac:dyDescent="0.25">
      <c r="A1040">
        <v>1</v>
      </c>
      <c r="B1040" t="s">
        <v>9795</v>
      </c>
      <c r="C1040" t="s">
        <v>14648</v>
      </c>
      <c r="D1040" t="s">
        <v>9796</v>
      </c>
      <c r="E1040" t="s">
        <v>2094</v>
      </c>
      <c r="F1040" t="str">
        <f>VLOOKUP(E1040,Clases!A:B,2,0)</f>
        <v>Engranes y Piñones</v>
      </c>
      <c r="G1040" t="s">
        <v>29</v>
      </c>
      <c r="H1040">
        <v>36</v>
      </c>
      <c r="I1040" s="14">
        <v>1</v>
      </c>
      <c r="J1040" s="15">
        <v>465666.28899999999</v>
      </c>
      <c r="K1040" s="15">
        <f t="shared" si="32"/>
        <v>465666.28899999999</v>
      </c>
      <c r="L1040" s="20">
        <f t="shared" si="33"/>
        <v>1.9369876233542017E-4</v>
      </c>
    </row>
    <row r="1041" spans="1:12" x14ac:dyDescent="0.25">
      <c r="A1041">
        <v>1</v>
      </c>
      <c r="B1041" t="s">
        <v>3350</v>
      </c>
      <c r="C1041" t="s">
        <v>14648</v>
      </c>
      <c r="D1041" t="s">
        <v>3351</v>
      </c>
      <c r="E1041" t="s">
        <v>1970</v>
      </c>
      <c r="F1041" t="str">
        <f>VLOOKUP(E1041,Clases!A:B,2,0)</f>
        <v>Rodamientos y Retenedores</v>
      </c>
      <c r="G1041" t="s">
        <v>29</v>
      </c>
      <c r="H1041">
        <v>36</v>
      </c>
      <c r="I1041" s="14">
        <v>4</v>
      </c>
      <c r="J1041" s="15">
        <v>116050</v>
      </c>
      <c r="K1041" s="15">
        <f t="shared" si="32"/>
        <v>464200</v>
      </c>
      <c r="L1041" s="20">
        <f t="shared" si="33"/>
        <v>1.9308884409303259E-4</v>
      </c>
    </row>
    <row r="1042" spans="1:12" x14ac:dyDescent="0.25">
      <c r="A1042">
        <v>1</v>
      </c>
      <c r="B1042" t="s">
        <v>4805</v>
      </c>
      <c r="C1042" t="s">
        <v>14648</v>
      </c>
      <c r="D1042" t="s">
        <v>4806</v>
      </c>
      <c r="E1042" t="s">
        <v>1882</v>
      </c>
      <c r="F1042" t="str">
        <f>VLOOKUP(E1042,Clases!A:B,2,0)</f>
        <v>Elementos Neumaticos</v>
      </c>
      <c r="G1042" t="s">
        <v>29</v>
      </c>
      <c r="H1042">
        <v>36</v>
      </c>
      <c r="I1042" s="14">
        <v>2</v>
      </c>
      <c r="J1042" s="15">
        <v>232000</v>
      </c>
      <c r="K1042" s="15">
        <f t="shared" si="32"/>
        <v>464000</v>
      </c>
      <c r="L1042" s="20">
        <f t="shared" si="33"/>
        <v>1.9300565200165256E-4</v>
      </c>
    </row>
    <row r="1043" spans="1:12" x14ac:dyDescent="0.25">
      <c r="A1043">
        <v>1</v>
      </c>
      <c r="B1043" t="s">
        <v>2989</v>
      </c>
      <c r="C1043" t="s">
        <v>14648</v>
      </c>
      <c r="D1043" t="s">
        <v>2990</v>
      </c>
      <c r="E1043" t="s">
        <v>2770</v>
      </c>
      <c r="F1043" t="str">
        <f>VLOOKUP(E1043,Clases!A:B,2,0)</f>
        <v>Elementos Hidraulicos</v>
      </c>
      <c r="G1043" t="s">
        <v>29</v>
      </c>
      <c r="H1043">
        <v>36</v>
      </c>
      <c r="I1043" s="14">
        <v>6</v>
      </c>
      <c r="J1043" s="15">
        <v>77208.857000000004</v>
      </c>
      <c r="K1043" s="15">
        <f t="shared" si="32"/>
        <v>463253.14199999999</v>
      </c>
      <c r="L1043" s="20">
        <f t="shared" si="33"/>
        <v>1.9269498860673305E-4</v>
      </c>
    </row>
    <row r="1044" spans="1:12" x14ac:dyDescent="0.25">
      <c r="A1044">
        <v>1</v>
      </c>
      <c r="B1044" t="s">
        <v>10639</v>
      </c>
      <c r="C1044" t="s">
        <v>14648</v>
      </c>
      <c r="D1044" t="s">
        <v>10640</v>
      </c>
      <c r="E1044" t="s">
        <v>1922</v>
      </c>
      <c r="F1044" t="str">
        <f>VLOOKUP(E1044,Clases!A:B,2,0)</f>
        <v>Bandas y Correas</v>
      </c>
      <c r="G1044" t="s">
        <v>29</v>
      </c>
      <c r="H1044">
        <v>36</v>
      </c>
      <c r="I1044" s="14">
        <v>1</v>
      </c>
      <c r="J1044" s="15">
        <v>462000</v>
      </c>
      <c r="K1044" s="15">
        <f t="shared" si="32"/>
        <v>462000</v>
      </c>
      <c r="L1044" s="20">
        <f t="shared" si="33"/>
        <v>1.9217373108785233E-4</v>
      </c>
    </row>
    <row r="1045" spans="1:12" x14ac:dyDescent="0.25">
      <c r="A1045">
        <v>1</v>
      </c>
      <c r="B1045" t="s">
        <v>8910</v>
      </c>
      <c r="C1045" t="s">
        <v>14648</v>
      </c>
      <c r="D1045" t="s">
        <v>8911</v>
      </c>
      <c r="E1045" t="s">
        <v>1859</v>
      </c>
      <c r="F1045" t="str">
        <f>VLOOKUP(E1045,Clases!A:B,2,0)</f>
        <v>Elementos Electronicos</v>
      </c>
      <c r="G1045" t="s">
        <v>29</v>
      </c>
      <c r="H1045">
        <v>36</v>
      </c>
      <c r="I1045" s="14">
        <v>6</v>
      </c>
      <c r="J1045" s="15">
        <v>76874.667000000001</v>
      </c>
      <c r="K1045" s="15">
        <f t="shared" si="32"/>
        <v>461248.00199999998</v>
      </c>
      <c r="L1045" s="20">
        <f t="shared" si="33"/>
        <v>1.9186092965618436E-4</v>
      </c>
    </row>
    <row r="1046" spans="1:12" x14ac:dyDescent="0.25">
      <c r="A1046">
        <v>1</v>
      </c>
      <c r="B1046" t="s">
        <v>4940</v>
      </c>
      <c r="C1046" t="s">
        <v>14648</v>
      </c>
      <c r="D1046" t="s">
        <v>4941</v>
      </c>
      <c r="E1046" t="s">
        <v>4937</v>
      </c>
      <c r="F1046" t="str">
        <f>VLOOKUP(E1046,Clases!A:B,2,0)</f>
        <v>Repuestos y Refacciones</v>
      </c>
      <c r="G1046" t="s">
        <v>29</v>
      </c>
      <c r="H1046">
        <v>36</v>
      </c>
      <c r="I1046" s="14">
        <v>2</v>
      </c>
      <c r="J1046" s="15">
        <v>230065.89600000001</v>
      </c>
      <c r="K1046" s="15">
        <f t="shared" si="32"/>
        <v>460131.79200000002</v>
      </c>
      <c r="L1046" s="20">
        <f t="shared" si="33"/>
        <v>1.913966304345879E-4</v>
      </c>
    </row>
    <row r="1047" spans="1:12" x14ac:dyDescent="0.25">
      <c r="A1047">
        <v>1</v>
      </c>
      <c r="B1047" t="s">
        <v>7584</v>
      </c>
      <c r="C1047" t="s">
        <v>14648</v>
      </c>
      <c r="D1047" t="s">
        <v>7585</v>
      </c>
      <c r="E1047" t="s">
        <v>1906</v>
      </c>
      <c r="F1047" t="str">
        <f>VLOOKUP(E1047,Clases!A:B,2,0)</f>
        <v>Tornilleria</v>
      </c>
      <c r="G1047" t="s">
        <v>29</v>
      </c>
      <c r="H1047">
        <v>36</v>
      </c>
      <c r="I1047" s="14">
        <v>23</v>
      </c>
      <c r="J1047" s="15">
        <v>20000</v>
      </c>
      <c r="K1047" s="15">
        <f t="shared" si="32"/>
        <v>460000</v>
      </c>
      <c r="L1047" s="20">
        <f t="shared" si="33"/>
        <v>1.913418101740521E-4</v>
      </c>
    </row>
    <row r="1048" spans="1:12" x14ac:dyDescent="0.25">
      <c r="A1048">
        <v>1</v>
      </c>
      <c r="B1048" t="s">
        <v>8255</v>
      </c>
      <c r="C1048" t="s">
        <v>14648</v>
      </c>
      <c r="D1048" t="s">
        <v>8256</v>
      </c>
      <c r="E1048" t="s">
        <v>1719</v>
      </c>
      <c r="F1048" t="str">
        <f>VLOOKUP(E1048,Clases!A:B,2,0)</f>
        <v>Elementos Mecanicos</v>
      </c>
      <c r="G1048" t="s">
        <v>29</v>
      </c>
      <c r="H1048">
        <v>36</v>
      </c>
      <c r="I1048" s="14">
        <v>2</v>
      </c>
      <c r="J1048" s="15">
        <v>230000</v>
      </c>
      <c r="K1048" s="15">
        <f t="shared" si="32"/>
        <v>460000</v>
      </c>
      <c r="L1048" s="20">
        <f t="shared" si="33"/>
        <v>1.913418101740521E-4</v>
      </c>
    </row>
    <row r="1049" spans="1:12" x14ac:dyDescent="0.25">
      <c r="A1049">
        <v>1</v>
      </c>
      <c r="B1049" t="s">
        <v>9699</v>
      </c>
      <c r="C1049" t="s">
        <v>14648</v>
      </c>
      <c r="D1049" t="s">
        <v>9700</v>
      </c>
      <c r="E1049" t="s">
        <v>2094</v>
      </c>
      <c r="F1049" t="str">
        <f>VLOOKUP(E1049,Clases!A:B,2,0)</f>
        <v>Engranes y Piñones</v>
      </c>
      <c r="G1049" t="s">
        <v>29</v>
      </c>
      <c r="H1049">
        <v>36</v>
      </c>
      <c r="I1049" s="14">
        <v>1</v>
      </c>
      <c r="J1049" s="15">
        <v>460000</v>
      </c>
      <c r="K1049" s="15">
        <f t="shared" si="32"/>
        <v>460000</v>
      </c>
      <c r="L1049" s="20">
        <f t="shared" si="33"/>
        <v>1.913418101740521E-4</v>
      </c>
    </row>
    <row r="1050" spans="1:12" x14ac:dyDescent="0.25">
      <c r="A1050">
        <v>1</v>
      </c>
      <c r="B1050" t="s">
        <v>3053</v>
      </c>
      <c r="C1050" t="s">
        <v>14648</v>
      </c>
      <c r="D1050" t="s">
        <v>3054</v>
      </c>
      <c r="E1050" t="s">
        <v>1719</v>
      </c>
      <c r="F1050" t="str">
        <f>VLOOKUP(E1050,Clases!A:B,2,0)</f>
        <v>Elementos Mecanicos</v>
      </c>
      <c r="G1050" t="s">
        <v>29</v>
      </c>
      <c r="H1050">
        <v>36</v>
      </c>
      <c r="I1050" s="14">
        <v>2</v>
      </c>
      <c r="J1050" s="15">
        <v>228255</v>
      </c>
      <c r="K1050" s="15">
        <f t="shared" si="32"/>
        <v>456510</v>
      </c>
      <c r="L1050" s="20">
        <f t="shared" si="33"/>
        <v>1.8989010817947071E-4</v>
      </c>
    </row>
    <row r="1051" spans="1:12" x14ac:dyDescent="0.25">
      <c r="A1051">
        <v>1</v>
      </c>
      <c r="B1051" t="s">
        <v>4226</v>
      </c>
      <c r="C1051" t="s">
        <v>14648</v>
      </c>
      <c r="D1051" t="s">
        <v>4227</v>
      </c>
      <c r="E1051" t="s">
        <v>1719</v>
      </c>
      <c r="F1051" t="str">
        <f>VLOOKUP(E1051,Clases!A:B,2,0)</f>
        <v>Elementos Mecanicos</v>
      </c>
      <c r="G1051" t="s">
        <v>29</v>
      </c>
      <c r="H1051">
        <v>36</v>
      </c>
      <c r="I1051" s="14">
        <v>2</v>
      </c>
      <c r="J1051" s="15">
        <v>227550</v>
      </c>
      <c r="K1051" s="15">
        <f t="shared" si="32"/>
        <v>455100</v>
      </c>
      <c r="L1051" s="20">
        <f t="shared" si="33"/>
        <v>1.8930360393524154E-4</v>
      </c>
    </row>
    <row r="1052" spans="1:12" x14ac:dyDescent="0.25">
      <c r="A1052">
        <v>1</v>
      </c>
      <c r="B1052" t="s">
        <v>3681</v>
      </c>
      <c r="C1052" t="s">
        <v>14648</v>
      </c>
      <c r="D1052" t="s">
        <v>3682</v>
      </c>
      <c r="E1052" t="s">
        <v>1970</v>
      </c>
      <c r="F1052" t="str">
        <f>VLOOKUP(E1052,Clases!A:B,2,0)</f>
        <v>Rodamientos y Retenedores</v>
      </c>
      <c r="G1052" t="s">
        <v>29</v>
      </c>
      <c r="H1052">
        <v>36</v>
      </c>
      <c r="I1052" s="14">
        <v>4</v>
      </c>
      <c r="J1052" s="15">
        <v>113700</v>
      </c>
      <c r="K1052" s="15">
        <f t="shared" si="32"/>
        <v>454800</v>
      </c>
      <c r="L1052" s="20">
        <f t="shared" si="33"/>
        <v>1.891788157981715E-4</v>
      </c>
    </row>
    <row r="1053" spans="1:12" x14ac:dyDescent="0.25">
      <c r="A1053">
        <v>1</v>
      </c>
      <c r="B1053" t="s">
        <v>10601</v>
      </c>
      <c r="C1053" t="s">
        <v>14648</v>
      </c>
      <c r="D1053" t="s">
        <v>10602</v>
      </c>
      <c r="E1053" t="s">
        <v>1970</v>
      </c>
      <c r="F1053" t="str">
        <f>VLOOKUP(E1053,Clases!A:B,2,0)</f>
        <v>Rodamientos y Retenedores</v>
      </c>
      <c r="G1053" t="s">
        <v>29</v>
      </c>
      <c r="H1053">
        <v>36</v>
      </c>
      <c r="I1053" s="14">
        <v>2</v>
      </c>
      <c r="J1053" s="15">
        <v>226800</v>
      </c>
      <c r="K1053" s="15">
        <f t="shared" si="32"/>
        <v>453600</v>
      </c>
      <c r="L1053" s="20">
        <f t="shared" si="33"/>
        <v>1.8867966324989137E-4</v>
      </c>
    </row>
    <row r="1054" spans="1:12" x14ac:dyDescent="0.25">
      <c r="A1054">
        <v>1</v>
      </c>
      <c r="B1054" t="s">
        <v>6989</v>
      </c>
      <c r="C1054" t="s">
        <v>14648</v>
      </c>
      <c r="D1054" t="s">
        <v>6990</v>
      </c>
      <c r="E1054" t="s">
        <v>2509</v>
      </c>
      <c r="F1054" t="str">
        <f>VLOOKUP(E1054,Clases!A:B,2,0)</f>
        <v>Piezas Cambio de Formato</v>
      </c>
      <c r="G1054" t="s">
        <v>29</v>
      </c>
      <c r="H1054">
        <v>36</v>
      </c>
      <c r="I1054" s="14">
        <v>1</v>
      </c>
      <c r="J1054" s="15">
        <v>453271.70299999998</v>
      </c>
      <c r="K1054" s="15">
        <f t="shared" si="32"/>
        <v>453271.70299999998</v>
      </c>
      <c r="L1054" s="20">
        <f t="shared" si="33"/>
        <v>1.8854310467977242E-4</v>
      </c>
    </row>
    <row r="1055" spans="1:12" x14ac:dyDescent="0.25">
      <c r="A1055">
        <v>1</v>
      </c>
      <c r="B1055" t="s">
        <v>6995</v>
      </c>
      <c r="C1055" t="s">
        <v>14648</v>
      </c>
      <c r="D1055" t="s">
        <v>6996</v>
      </c>
      <c r="E1055" t="s">
        <v>2509</v>
      </c>
      <c r="F1055" t="str">
        <f>VLOOKUP(E1055,Clases!A:B,2,0)</f>
        <v>Piezas Cambio de Formato</v>
      </c>
      <c r="G1055" t="s">
        <v>29</v>
      </c>
      <c r="H1055">
        <v>36</v>
      </c>
      <c r="I1055" s="14">
        <v>1</v>
      </c>
      <c r="J1055" s="15">
        <v>453271.70299999998</v>
      </c>
      <c r="K1055" s="15">
        <f t="shared" si="32"/>
        <v>453271.70299999998</v>
      </c>
      <c r="L1055" s="20">
        <f t="shared" si="33"/>
        <v>1.8854310467977242E-4</v>
      </c>
    </row>
    <row r="1056" spans="1:12" x14ac:dyDescent="0.25">
      <c r="A1056">
        <v>1</v>
      </c>
      <c r="B1056" t="s">
        <v>6997</v>
      </c>
      <c r="C1056" t="s">
        <v>14648</v>
      </c>
      <c r="D1056" t="s">
        <v>6998</v>
      </c>
      <c r="E1056" t="s">
        <v>2509</v>
      </c>
      <c r="F1056" t="str">
        <f>VLOOKUP(E1056,Clases!A:B,2,0)</f>
        <v>Piezas Cambio de Formato</v>
      </c>
      <c r="G1056" t="s">
        <v>29</v>
      </c>
      <c r="H1056">
        <v>36</v>
      </c>
      <c r="I1056" s="14">
        <v>1</v>
      </c>
      <c r="J1056" s="15">
        <v>453271.70299999998</v>
      </c>
      <c r="K1056" s="15">
        <f t="shared" si="32"/>
        <v>453271.70299999998</v>
      </c>
      <c r="L1056" s="20">
        <f t="shared" si="33"/>
        <v>1.8854310467977242E-4</v>
      </c>
    </row>
    <row r="1057" spans="1:12" x14ac:dyDescent="0.25">
      <c r="A1057">
        <v>1</v>
      </c>
      <c r="B1057" t="s">
        <v>7472</v>
      </c>
      <c r="C1057" t="s">
        <v>14648</v>
      </c>
      <c r="D1057" t="s">
        <v>7473</v>
      </c>
      <c r="E1057" t="s">
        <v>1859</v>
      </c>
      <c r="F1057" t="str">
        <f>VLOOKUP(E1057,Clases!A:B,2,0)</f>
        <v>Elementos Electronicos</v>
      </c>
      <c r="G1057" t="s">
        <v>29</v>
      </c>
      <c r="H1057">
        <v>36</v>
      </c>
      <c r="I1057" s="14">
        <v>2</v>
      </c>
      <c r="J1057" s="15">
        <v>225000</v>
      </c>
      <c r="K1057" s="15">
        <f t="shared" si="32"/>
        <v>450000</v>
      </c>
      <c r="L1057" s="20">
        <f t="shared" si="33"/>
        <v>1.8718220560505098E-4</v>
      </c>
    </row>
    <row r="1058" spans="1:12" x14ac:dyDescent="0.25">
      <c r="A1058">
        <v>1</v>
      </c>
      <c r="B1058" t="s">
        <v>11544</v>
      </c>
      <c r="C1058" t="s">
        <v>14650</v>
      </c>
      <c r="D1058" t="s">
        <v>11545</v>
      </c>
      <c r="E1058" t="s">
        <v>5888</v>
      </c>
      <c r="F1058" t="str">
        <f>VLOOKUP(E1058,Clases!A:B,2,0)</f>
        <v>Herramientas</v>
      </c>
      <c r="G1058" t="s">
        <v>29</v>
      </c>
      <c r="H1058">
        <v>36</v>
      </c>
      <c r="I1058" s="14">
        <v>1</v>
      </c>
      <c r="J1058" s="15">
        <v>449000</v>
      </c>
      <c r="K1058" s="15">
        <f t="shared" si="32"/>
        <v>449000</v>
      </c>
      <c r="L1058" s="20">
        <f t="shared" si="33"/>
        <v>1.8676624514815085E-4</v>
      </c>
    </row>
    <row r="1059" spans="1:12" x14ac:dyDescent="0.25">
      <c r="A1059">
        <v>1</v>
      </c>
      <c r="B1059" t="s">
        <v>12273</v>
      </c>
      <c r="C1059" t="s">
        <v>14650</v>
      </c>
      <c r="D1059" t="s">
        <v>12274</v>
      </c>
      <c r="E1059" t="s">
        <v>4937</v>
      </c>
      <c r="F1059" t="str">
        <f>VLOOKUP(E1059,Clases!A:B,2,0)</f>
        <v>Repuestos y Refacciones</v>
      </c>
      <c r="G1059" t="s">
        <v>29</v>
      </c>
      <c r="H1059">
        <v>36</v>
      </c>
      <c r="I1059" s="14">
        <v>101</v>
      </c>
      <c r="J1059" s="15">
        <v>4438.9440000000004</v>
      </c>
      <c r="K1059" s="15">
        <f t="shared" si="32"/>
        <v>448333.34400000004</v>
      </c>
      <c r="L1059" s="20">
        <f t="shared" si="33"/>
        <v>1.8648894261379567E-4</v>
      </c>
    </row>
    <row r="1060" spans="1:12" x14ac:dyDescent="0.25">
      <c r="A1060">
        <v>1</v>
      </c>
      <c r="B1060" t="s">
        <v>3966</v>
      </c>
      <c r="C1060" t="s">
        <v>14648</v>
      </c>
      <c r="D1060" t="s">
        <v>3967</v>
      </c>
      <c r="E1060" t="s">
        <v>1970</v>
      </c>
      <c r="F1060" t="str">
        <f>VLOOKUP(E1060,Clases!A:B,2,0)</f>
        <v>Rodamientos y Retenedores</v>
      </c>
      <c r="G1060" t="s">
        <v>29</v>
      </c>
      <c r="H1060">
        <v>36</v>
      </c>
      <c r="I1060" s="14">
        <v>4</v>
      </c>
      <c r="J1060" s="15">
        <v>112000</v>
      </c>
      <c r="K1060" s="15">
        <f t="shared" si="32"/>
        <v>448000</v>
      </c>
      <c r="L1060" s="20">
        <f t="shared" si="33"/>
        <v>1.8635028469125075E-4</v>
      </c>
    </row>
    <row r="1061" spans="1:12" x14ac:dyDescent="0.25">
      <c r="A1061">
        <v>1</v>
      </c>
      <c r="B1061" t="s">
        <v>10088</v>
      </c>
      <c r="C1061" t="s">
        <v>14648</v>
      </c>
      <c r="D1061" t="s">
        <v>10089</v>
      </c>
      <c r="E1061" t="s">
        <v>1719</v>
      </c>
      <c r="F1061" t="str">
        <f>VLOOKUP(E1061,Clases!A:B,2,0)</f>
        <v>Elementos Mecanicos</v>
      </c>
      <c r="G1061" t="s">
        <v>29</v>
      </c>
      <c r="H1061">
        <v>36</v>
      </c>
      <c r="I1061" s="14">
        <v>1</v>
      </c>
      <c r="J1061" s="15">
        <v>447807.84299999999</v>
      </c>
      <c r="K1061" s="15">
        <f t="shared" si="32"/>
        <v>447807.84299999999</v>
      </c>
      <c r="L1061" s="20">
        <f t="shared" si="33"/>
        <v>1.8627035497773418E-4</v>
      </c>
    </row>
    <row r="1062" spans="1:12" x14ac:dyDescent="0.25">
      <c r="A1062">
        <v>1</v>
      </c>
      <c r="B1062" t="s">
        <v>10003</v>
      </c>
      <c r="C1062" t="s">
        <v>14648</v>
      </c>
      <c r="D1062" t="s">
        <v>10004</v>
      </c>
      <c r="E1062" t="s">
        <v>1719</v>
      </c>
      <c r="F1062" t="str">
        <f>VLOOKUP(E1062,Clases!A:B,2,0)</f>
        <v>Elementos Mecanicos</v>
      </c>
      <c r="G1062" t="s">
        <v>29</v>
      </c>
      <c r="H1062">
        <v>36</v>
      </c>
      <c r="I1062" s="14">
        <v>3</v>
      </c>
      <c r="J1062" s="15">
        <v>149156</v>
      </c>
      <c r="K1062" s="15">
        <f t="shared" si="32"/>
        <v>447468</v>
      </c>
      <c r="L1062" s="20">
        <f t="shared" si="33"/>
        <v>1.8612899372817988E-4</v>
      </c>
    </row>
    <row r="1063" spans="1:12" x14ac:dyDescent="0.25">
      <c r="A1063">
        <v>1</v>
      </c>
      <c r="B1063" t="s">
        <v>3776</v>
      </c>
      <c r="C1063" t="s">
        <v>14648</v>
      </c>
      <c r="D1063" t="s">
        <v>3777</v>
      </c>
      <c r="E1063" t="s">
        <v>1970</v>
      </c>
      <c r="F1063" t="str">
        <f>VLOOKUP(E1063,Clases!A:B,2,0)</f>
        <v>Rodamientos y Retenedores</v>
      </c>
      <c r="G1063" t="s">
        <v>29</v>
      </c>
      <c r="H1063">
        <v>36</v>
      </c>
      <c r="I1063" s="14">
        <v>3</v>
      </c>
      <c r="J1063" s="15">
        <v>148995</v>
      </c>
      <c r="K1063" s="15">
        <f t="shared" si="32"/>
        <v>446985</v>
      </c>
      <c r="L1063" s="20">
        <f t="shared" si="33"/>
        <v>1.8592808482749713E-4</v>
      </c>
    </row>
    <row r="1064" spans="1:12" x14ac:dyDescent="0.25">
      <c r="A1064">
        <v>1</v>
      </c>
      <c r="B1064" t="s">
        <v>7410</v>
      </c>
      <c r="C1064" t="s">
        <v>14648</v>
      </c>
      <c r="D1064" t="s">
        <v>7411</v>
      </c>
      <c r="E1064" t="s">
        <v>1719</v>
      </c>
      <c r="F1064" t="str">
        <f>VLOOKUP(E1064,Clases!A:B,2,0)</f>
        <v>Elementos Mecanicos</v>
      </c>
      <c r="G1064" t="s">
        <v>29</v>
      </c>
      <c r="H1064">
        <v>36</v>
      </c>
      <c r="I1064" s="14">
        <v>1</v>
      </c>
      <c r="J1064" s="15">
        <v>445981.25</v>
      </c>
      <c r="K1064" s="15">
        <f t="shared" si="32"/>
        <v>445981.25</v>
      </c>
      <c r="L1064" s="20">
        <f t="shared" si="33"/>
        <v>1.8551056451888363E-4</v>
      </c>
    </row>
    <row r="1065" spans="1:12" x14ac:dyDescent="0.25">
      <c r="A1065">
        <v>1</v>
      </c>
      <c r="B1065" t="s">
        <v>2312</v>
      </c>
      <c r="C1065" t="s">
        <v>14648</v>
      </c>
      <c r="D1065" t="s">
        <v>2313</v>
      </c>
      <c r="E1065" t="s">
        <v>1725</v>
      </c>
      <c r="F1065" t="str">
        <f>VLOOKUP(E1065,Clases!A:B,2,0)</f>
        <v>Elementos Electricos</v>
      </c>
      <c r="G1065" t="s">
        <v>29</v>
      </c>
      <c r="H1065">
        <v>36</v>
      </c>
      <c r="I1065" s="14">
        <v>10</v>
      </c>
      <c r="J1065" s="15">
        <v>44555.006000000001</v>
      </c>
      <c r="K1065" s="15">
        <f t="shared" si="32"/>
        <v>445550.06</v>
      </c>
      <c r="L1065" s="20">
        <f t="shared" si="33"/>
        <v>1.8533120652947289E-4</v>
      </c>
    </row>
    <row r="1066" spans="1:12" x14ac:dyDescent="0.25">
      <c r="A1066">
        <v>1</v>
      </c>
      <c r="B1066" t="s">
        <v>2129</v>
      </c>
      <c r="C1066" t="s">
        <v>14648</v>
      </c>
      <c r="D1066" t="s">
        <v>2130</v>
      </c>
      <c r="E1066" t="s">
        <v>1719</v>
      </c>
      <c r="F1066" t="str">
        <f>VLOOKUP(E1066,Clases!A:B,2,0)</f>
        <v>Elementos Mecanicos</v>
      </c>
      <c r="G1066" t="s">
        <v>29</v>
      </c>
      <c r="H1066">
        <v>36</v>
      </c>
      <c r="I1066" s="14">
        <v>1</v>
      </c>
      <c r="J1066" s="15">
        <v>445360.89600000001</v>
      </c>
      <c r="K1066" s="15">
        <f t="shared" si="32"/>
        <v>445360.89600000001</v>
      </c>
      <c r="L1066" s="20">
        <f t="shared" si="33"/>
        <v>1.8525252178560383E-4</v>
      </c>
    </row>
    <row r="1067" spans="1:12" x14ac:dyDescent="0.25">
      <c r="A1067">
        <v>1</v>
      </c>
      <c r="B1067" t="s">
        <v>9390</v>
      </c>
      <c r="C1067" t="s">
        <v>14648</v>
      </c>
      <c r="D1067" t="s">
        <v>9391</v>
      </c>
      <c r="E1067" t="s">
        <v>1725</v>
      </c>
      <c r="F1067" t="str">
        <f>VLOOKUP(E1067,Clases!A:B,2,0)</f>
        <v>Elementos Electricos</v>
      </c>
      <c r="G1067" t="s">
        <v>29</v>
      </c>
      <c r="H1067">
        <v>36</v>
      </c>
      <c r="I1067" s="14">
        <v>2</v>
      </c>
      <c r="J1067" s="15">
        <v>222207.375</v>
      </c>
      <c r="K1067" s="15">
        <f t="shared" si="32"/>
        <v>444414.75</v>
      </c>
      <c r="L1067" s="20">
        <f t="shared" si="33"/>
        <v>1.8485896246314961E-4</v>
      </c>
    </row>
    <row r="1068" spans="1:12" x14ac:dyDescent="0.25">
      <c r="A1068">
        <v>1</v>
      </c>
      <c r="B1068" t="s">
        <v>10653</v>
      </c>
      <c r="C1068" t="s">
        <v>14648</v>
      </c>
      <c r="D1068" t="s">
        <v>10654</v>
      </c>
      <c r="E1068" t="s">
        <v>4937</v>
      </c>
      <c r="F1068" t="str">
        <f>VLOOKUP(E1068,Clases!A:B,2,0)</f>
        <v>Repuestos y Refacciones</v>
      </c>
      <c r="G1068" t="s">
        <v>882</v>
      </c>
      <c r="H1068">
        <v>36</v>
      </c>
      <c r="I1068" s="14">
        <v>6</v>
      </c>
      <c r="J1068" s="15">
        <v>73900</v>
      </c>
      <c r="K1068" s="15">
        <f t="shared" si="32"/>
        <v>443400</v>
      </c>
      <c r="L1068" s="20">
        <f t="shared" si="33"/>
        <v>1.8443686658951023E-4</v>
      </c>
    </row>
    <row r="1069" spans="1:12" x14ac:dyDescent="0.25">
      <c r="A1069">
        <v>1</v>
      </c>
      <c r="B1069" t="s">
        <v>9801</v>
      </c>
      <c r="C1069" t="s">
        <v>14648</v>
      </c>
      <c r="D1069" t="s">
        <v>9802</v>
      </c>
      <c r="E1069" t="s">
        <v>2094</v>
      </c>
      <c r="F1069" t="str">
        <f>VLOOKUP(E1069,Clases!A:B,2,0)</f>
        <v>Engranes y Piñones</v>
      </c>
      <c r="G1069" t="s">
        <v>29</v>
      </c>
      <c r="H1069">
        <v>36</v>
      </c>
      <c r="I1069" s="14">
        <v>1</v>
      </c>
      <c r="J1069" s="15">
        <v>441982.11</v>
      </c>
      <c r="K1069" s="15">
        <f t="shared" si="32"/>
        <v>441982.11</v>
      </c>
      <c r="L1069" s="20">
        <f t="shared" si="33"/>
        <v>1.8384708041727611E-4</v>
      </c>
    </row>
    <row r="1070" spans="1:12" x14ac:dyDescent="0.25">
      <c r="A1070">
        <v>1</v>
      </c>
      <c r="B1070" t="s">
        <v>2878</v>
      </c>
      <c r="C1070" t="s">
        <v>14648</v>
      </c>
      <c r="D1070" t="s">
        <v>2879</v>
      </c>
      <c r="E1070" t="s">
        <v>2094</v>
      </c>
      <c r="F1070" t="str">
        <f>VLOOKUP(E1070,Clases!A:B,2,0)</f>
        <v>Engranes y Piñones</v>
      </c>
      <c r="G1070" t="s">
        <v>29</v>
      </c>
      <c r="H1070">
        <v>36</v>
      </c>
      <c r="I1070" s="14">
        <v>2</v>
      </c>
      <c r="J1070" s="15">
        <v>220000</v>
      </c>
      <c r="K1070" s="15">
        <f t="shared" si="32"/>
        <v>440000</v>
      </c>
      <c r="L1070" s="20">
        <f t="shared" si="33"/>
        <v>1.8302260103604984E-4</v>
      </c>
    </row>
    <row r="1071" spans="1:12" x14ac:dyDescent="0.25">
      <c r="A1071">
        <v>1</v>
      </c>
      <c r="B1071" t="s">
        <v>10283</v>
      </c>
      <c r="C1071" t="s">
        <v>14648</v>
      </c>
      <c r="D1071" t="s">
        <v>10284</v>
      </c>
      <c r="E1071" t="s">
        <v>1970</v>
      </c>
      <c r="F1071" t="str">
        <f>VLOOKUP(E1071,Clases!A:B,2,0)</f>
        <v>Rodamientos y Retenedores</v>
      </c>
      <c r="G1071" t="s">
        <v>29</v>
      </c>
      <c r="H1071">
        <v>36</v>
      </c>
      <c r="I1071" s="14">
        <v>2</v>
      </c>
      <c r="J1071" s="15">
        <v>219800</v>
      </c>
      <c r="K1071" s="15">
        <f t="shared" si="32"/>
        <v>439600</v>
      </c>
      <c r="L1071" s="20">
        <f t="shared" si="33"/>
        <v>1.8285621685328979E-4</v>
      </c>
    </row>
    <row r="1072" spans="1:12" x14ac:dyDescent="0.25">
      <c r="A1072">
        <v>1</v>
      </c>
      <c r="B1072" t="s">
        <v>3994</v>
      </c>
      <c r="C1072" t="s">
        <v>14648</v>
      </c>
      <c r="D1072" t="s">
        <v>3995</v>
      </c>
      <c r="E1072" t="s">
        <v>1970</v>
      </c>
      <c r="F1072" t="str">
        <f>VLOOKUP(E1072,Clases!A:B,2,0)</f>
        <v>Rodamientos y Retenedores</v>
      </c>
      <c r="G1072" t="s">
        <v>29</v>
      </c>
      <c r="H1072">
        <v>36</v>
      </c>
      <c r="I1072" s="14">
        <v>3</v>
      </c>
      <c r="J1072" s="15">
        <v>146300.82800000001</v>
      </c>
      <c r="K1072" s="15">
        <f t="shared" si="32"/>
        <v>438902.48400000005</v>
      </c>
      <c r="L1072" s="20">
        <f t="shared" si="33"/>
        <v>1.8256607777923469E-4</v>
      </c>
    </row>
    <row r="1073" spans="1:12" x14ac:dyDescent="0.25">
      <c r="A1073">
        <v>1</v>
      </c>
      <c r="B1073" t="s">
        <v>9797</v>
      </c>
      <c r="C1073" t="s">
        <v>14648</v>
      </c>
      <c r="D1073" t="s">
        <v>9798</v>
      </c>
      <c r="E1073" t="s">
        <v>2094</v>
      </c>
      <c r="F1073" t="str">
        <f>VLOOKUP(E1073,Clases!A:B,2,0)</f>
        <v>Engranes y Piñones</v>
      </c>
      <c r="G1073" t="s">
        <v>29</v>
      </c>
      <c r="H1073">
        <v>36</v>
      </c>
      <c r="I1073" s="14">
        <v>1</v>
      </c>
      <c r="J1073" s="15">
        <v>438532.087</v>
      </c>
      <c r="K1073" s="15">
        <f t="shared" si="32"/>
        <v>438532.087</v>
      </c>
      <c r="L1073" s="20">
        <f t="shared" si="33"/>
        <v>1.8241200727388022E-4</v>
      </c>
    </row>
    <row r="1074" spans="1:12" x14ac:dyDescent="0.25">
      <c r="A1074">
        <v>1</v>
      </c>
      <c r="B1074" t="s">
        <v>6094</v>
      </c>
      <c r="C1074" t="s">
        <v>14648</v>
      </c>
      <c r="D1074" t="s">
        <v>6095</v>
      </c>
      <c r="E1074" t="s">
        <v>2094</v>
      </c>
      <c r="F1074" t="str">
        <f>VLOOKUP(E1074,Clases!A:B,2,0)</f>
        <v>Engranes y Piñones</v>
      </c>
      <c r="G1074" t="s">
        <v>29</v>
      </c>
      <c r="H1074">
        <v>36</v>
      </c>
      <c r="I1074" s="14">
        <v>1</v>
      </c>
      <c r="J1074" s="15">
        <v>437175</v>
      </c>
      <c r="K1074" s="15">
        <f t="shared" si="32"/>
        <v>437175</v>
      </c>
      <c r="L1074" s="20">
        <f t="shared" si="33"/>
        <v>1.8184751274530702E-4</v>
      </c>
    </row>
    <row r="1075" spans="1:12" x14ac:dyDescent="0.25">
      <c r="A1075">
        <v>1</v>
      </c>
      <c r="B1075" t="s">
        <v>9166</v>
      </c>
      <c r="C1075" t="s">
        <v>14648</v>
      </c>
      <c r="D1075" t="s">
        <v>9167</v>
      </c>
      <c r="E1075" t="s">
        <v>2770</v>
      </c>
      <c r="F1075" t="str">
        <f>VLOOKUP(E1075,Clases!A:B,2,0)</f>
        <v>Elementos Hidraulicos</v>
      </c>
      <c r="G1075" t="s">
        <v>29</v>
      </c>
      <c r="H1075">
        <v>36</v>
      </c>
      <c r="I1075" s="14">
        <v>101</v>
      </c>
      <c r="J1075" s="15">
        <v>4321.9160000000002</v>
      </c>
      <c r="K1075" s="15">
        <f t="shared" si="32"/>
        <v>436513.516</v>
      </c>
      <c r="L1075" s="20">
        <f t="shared" si="33"/>
        <v>1.815723615584349E-4</v>
      </c>
    </row>
    <row r="1076" spans="1:12" x14ac:dyDescent="0.25">
      <c r="A1076">
        <v>1</v>
      </c>
      <c r="B1076" t="s">
        <v>10978</v>
      </c>
      <c r="C1076" t="s">
        <v>14650</v>
      </c>
      <c r="D1076" t="s">
        <v>10979</v>
      </c>
      <c r="E1076" t="s">
        <v>10941</v>
      </c>
      <c r="F1076" t="str">
        <f>VLOOKUP(E1076,Clases!A:B,2,0)</f>
        <v>Preprensa Insumos</v>
      </c>
      <c r="G1076" t="s">
        <v>116</v>
      </c>
      <c r="H1076">
        <v>36</v>
      </c>
      <c r="I1076" s="14">
        <v>9</v>
      </c>
      <c r="J1076" s="15">
        <v>48500</v>
      </c>
      <c r="K1076" s="15">
        <f t="shared" si="32"/>
        <v>436500</v>
      </c>
      <c r="L1076" s="20">
        <f t="shared" si="33"/>
        <v>1.8156673943689944E-4</v>
      </c>
    </row>
    <row r="1077" spans="1:12" x14ac:dyDescent="0.25">
      <c r="A1077">
        <v>1</v>
      </c>
      <c r="B1077" t="s">
        <v>10960</v>
      </c>
      <c r="C1077" t="s">
        <v>14650</v>
      </c>
      <c r="D1077" t="s">
        <v>10961</v>
      </c>
      <c r="E1077" t="s">
        <v>10941</v>
      </c>
      <c r="F1077" t="str">
        <f>VLOOKUP(E1077,Clases!A:B,2,0)</f>
        <v>Preprensa Insumos</v>
      </c>
      <c r="G1077" t="s">
        <v>29</v>
      </c>
      <c r="H1077">
        <v>36</v>
      </c>
      <c r="I1077" s="14">
        <v>4</v>
      </c>
      <c r="J1077" s="15">
        <v>108548.679</v>
      </c>
      <c r="K1077" s="15">
        <f t="shared" si="32"/>
        <v>434194.71600000001</v>
      </c>
      <c r="L1077" s="20">
        <f t="shared" si="33"/>
        <v>1.8060783245097493E-4</v>
      </c>
    </row>
    <row r="1078" spans="1:12" x14ac:dyDescent="0.25">
      <c r="A1078">
        <v>1</v>
      </c>
      <c r="B1078" t="s">
        <v>8798</v>
      </c>
      <c r="C1078" t="s">
        <v>14648</v>
      </c>
      <c r="D1078" t="s">
        <v>8799</v>
      </c>
      <c r="E1078" t="s">
        <v>1725</v>
      </c>
      <c r="F1078" t="str">
        <f>VLOOKUP(E1078,Clases!A:B,2,0)</f>
        <v>Elementos Electricos</v>
      </c>
      <c r="G1078" t="s">
        <v>29</v>
      </c>
      <c r="H1078">
        <v>36</v>
      </c>
      <c r="I1078" s="14">
        <v>2</v>
      </c>
      <c r="J1078" s="15">
        <v>217050</v>
      </c>
      <c r="K1078" s="15">
        <f t="shared" si="32"/>
        <v>434100</v>
      </c>
      <c r="L1078" s="20">
        <f t="shared" si="33"/>
        <v>1.8056843434033918E-4</v>
      </c>
    </row>
    <row r="1079" spans="1:12" x14ac:dyDescent="0.25">
      <c r="A1079">
        <v>1</v>
      </c>
      <c r="B1079" t="s">
        <v>4786</v>
      </c>
      <c r="C1079" t="s">
        <v>14648</v>
      </c>
      <c r="D1079" t="s">
        <v>4787</v>
      </c>
      <c r="E1079" t="s">
        <v>1882</v>
      </c>
      <c r="F1079" t="str">
        <f>VLOOKUP(E1079,Clases!A:B,2,0)</f>
        <v>Elementos Neumaticos</v>
      </c>
      <c r="G1079" t="s">
        <v>29</v>
      </c>
      <c r="H1079">
        <v>36</v>
      </c>
      <c r="I1079" s="14">
        <v>4</v>
      </c>
      <c r="J1079" s="15">
        <v>108372</v>
      </c>
      <c r="K1079" s="15">
        <f t="shared" si="32"/>
        <v>433488</v>
      </c>
      <c r="L1079" s="20">
        <f t="shared" si="33"/>
        <v>1.803138665407163E-4</v>
      </c>
    </row>
    <row r="1080" spans="1:12" x14ac:dyDescent="0.25">
      <c r="A1080">
        <v>1</v>
      </c>
      <c r="B1080" t="s">
        <v>7674</v>
      </c>
      <c r="C1080" t="s">
        <v>14648</v>
      </c>
      <c r="D1080" t="s">
        <v>7675</v>
      </c>
      <c r="E1080" t="s">
        <v>2770</v>
      </c>
      <c r="F1080" t="str">
        <f>VLOOKUP(E1080,Clases!A:B,2,0)</f>
        <v>Elementos Hidraulicos</v>
      </c>
      <c r="G1080" t="s">
        <v>29</v>
      </c>
      <c r="H1080">
        <v>36</v>
      </c>
      <c r="I1080" s="14">
        <v>44</v>
      </c>
      <c r="J1080" s="15">
        <v>9849</v>
      </c>
      <c r="K1080" s="15">
        <f t="shared" si="32"/>
        <v>433356</v>
      </c>
      <c r="L1080" s="20">
        <f t="shared" si="33"/>
        <v>1.8025895976040549E-4</v>
      </c>
    </row>
    <row r="1081" spans="1:12" x14ac:dyDescent="0.25">
      <c r="A1081">
        <v>1</v>
      </c>
      <c r="B1081" t="s">
        <v>9186</v>
      </c>
      <c r="C1081" t="s">
        <v>14648</v>
      </c>
      <c r="D1081" t="s">
        <v>9187</v>
      </c>
      <c r="E1081" t="s">
        <v>2770</v>
      </c>
      <c r="F1081" t="str">
        <f>VLOOKUP(E1081,Clases!A:B,2,0)</f>
        <v>Elementos Hidraulicos</v>
      </c>
      <c r="G1081" t="s">
        <v>29</v>
      </c>
      <c r="H1081">
        <v>36</v>
      </c>
      <c r="I1081" s="14">
        <v>2</v>
      </c>
      <c r="J1081" s="15">
        <v>216000</v>
      </c>
      <c r="K1081" s="15">
        <f t="shared" si="32"/>
        <v>432000</v>
      </c>
      <c r="L1081" s="20">
        <f t="shared" si="33"/>
        <v>1.7969491738084893E-4</v>
      </c>
    </row>
    <row r="1082" spans="1:12" x14ac:dyDescent="0.25">
      <c r="A1082">
        <v>1</v>
      </c>
      <c r="B1082" t="s">
        <v>10774</v>
      </c>
      <c r="C1082" t="s">
        <v>14648</v>
      </c>
      <c r="D1082" t="s">
        <v>10775</v>
      </c>
      <c r="E1082" t="s">
        <v>1719</v>
      </c>
      <c r="F1082" t="str">
        <f>VLOOKUP(E1082,Clases!A:B,2,0)</f>
        <v>Elementos Mecanicos</v>
      </c>
      <c r="G1082" t="s">
        <v>29</v>
      </c>
      <c r="H1082">
        <v>36</v>
      </c>
      <c r="I1082" s="14">
        <v>2</v>
      </c>
      <c r="J1082" s="15">
        <v>216000</v>
      </c>
      <c r="K1082" s="15">
        <f t="shared" si="32"/>
        <v>432000</v>
      </c>
      <c r="L1082" s="20">
        <f t="shared" si="33"/>
        <v>1.7969491738084893E-4</v>
      </c>
    </row>
    <row r="1083" spans="1:12" x14ac:dyDescent="0.25">
      <c r="A1083">
        <v>1</v>
      </c>
      <c r="B1083" t="s">
        <v>4840</v>
      </c>
      <c r="C1083" t="s">
        <v>14648</v>
      </c>
      <c r="D1083" t="s">
        <v>4841</v>
      </c>
      <c r="E1083" t="s">
        <v>1725</v>
      </c>
      <c r="F1083" t="str">
        <f>VLOOKUP(E1083,Clases!A:B,2,0)</f>
        <v>Elementos Electricos</v>
      </c>
      <c r="G1083" t="s">
        <v>29</v>
      </c>
      <c r="H1083">
        <v>36</v>
      </c>
      <c r="I1083" s="14">
        <v>1</v>
      </c>
      <c r="J1083" s="15">
        <v>431740</v>
      </c>
      <c r="K1083" s="15">
        <f t="shared" si="32"/>
        <v>431740</v>
      </c>
      <c r="L1083" s="20">
        <f t="shared" si="33"/>
        <v>1.7958676766205491E-4</v>
      </c>
    </row>
    <row r="1084" spans="1:12" x14ac:dyDescent="0.25">
      <c r="A1084">
        <v>1</v>
      </c>
      <c r="B1084" t="s">
        <v>10395</v>
      </c>
      <c r="C1084" t="s">
        <v>14648</v>
      </c>
      <c r="D1084" t="s">
        <v>10396</v>
      </c>
      <c r="E1084" t="s">
        <v>4937</v>
      </c>
      <c r="F1084" t="str">
        <f>VLOOKUP(E1084,Clases!A:B,2,0)</f>
        <v>Repuestos y Refacciones</v>
      </c>
      <c r="G1084" t="s">
        <v>29</v>
      </c>
      <c r="H1084">
        <v>36</v>
      </c>
      <c r="I1084" s="14">
        <v>4</v>
      </c>
      <c r="J1084" s="15">
        <v>107800</v>
      </c>
      <c r="K1084" s="15">
        <f t="shared" si="32"/>
        <v>431200</v>
      </c>
      <c r="L1084" s="20">
        <f t="shared" si="33"/>
        <v>1.7936214901532885E-4</v>
      </c>
    </row>
    <row r="1085" spans="1:12" x14ac:dyDescent="0.25">
      <c r="A1085">
        <v>1</v>
      </c>
      <c r="B1085" t="s">
        <v>10476</v>
      </c>
      <c r="C1085" t="s">
        <v>14648</v>
      </c>
      <c r="D1085" t="s">
        <v>10477</v>
      </c>
      <c r="E1085" t="s">
        <v>1970</v>
      </c>
      <c r="F1085" t="str">
        <f>VLOOKUP(E1085,Clases!A:B,2,0)</f>
        <v>Rodamientos y Retenedores</v>
      </c>
      <c r="G1085" t="s">
        <v>29</v>
      </c>
      <c r="H1085">
        <v>36</v>
      </c>
      <c r="I1085" s="14">
        <v>12</v>
      </c>
      <c r="J1085" s="15">
        <v>35778.398999999998</v>
      </c>
      <c r="K1085" s="15">
        <f t="shared" si="32"/>
        <v>429340.78799999994</v>
      </c>
      <c r="L1085" s="20">
        <f t="shared" si="33"/>
        <v>1.7858879034233463E-4</v>
      </c>
    </row>
    <row r="1086" spans="1:12" x14ac:dyDescent="0.25">
      <c r="A1086">
        <v>1</v>
      </c>
      <c r="B1086" t="s">
        <v>10738</v>
      </c>
      <c r="C1086" t="s">
        <v>14648</v>
      </c>
      <c r="D1086" t="s">
        <v>10739</v>
      </c>
      <c r="E1086" t="s">
        <v>1970</v>
      </c>
      <c r="F1086" t="str">
        <f>VLOOKUP(E1086,Clases!A:B,2,0)</f>
        <v>Rodamientos y Retenedores</v>
      </c>
      <c r="G1086" t="s">
        <v>29</v>
      </c>
      <c r="H1086">
        <v>36</v>
      </c>
      <c r="I1086" s="14">
        <v>2</v>
      </c>
      <c r="J1086" s="15">
        <v>214500</v>
      </c>
      <c r="K1086" s="15">
        <f t="shared" si="32"/>
        <v>429000</v>
      </c>
      <c r="L1086" s="20">
        <f t="shared" si="33"/>
        <v>1.7844703601014859E-4</v>
      </c>
    </row>
    <row r="1087" spans="1:12" x14ac:dyDescent="0.25">
      <c r="A1087">
        <v>1</v>
      </c>
      <c r="B1087" t="s">
        <v>10201</v>
      </c>
      <c r="C1087" t="s">
        <v>14648</v>
      </c>
      <c r="D1087" t="s">
        <v>10202</v>
      </c>
      <c r="E1087" t="s">
        <v>1859</v>
      </c>
      <c r="F1087" t="str">
        <f>VLOOKUP(E1087,Clases!A:B,2,0)</f>
        <v>Elementos Electronicos</v>
      </c>
      <c r="G1087" t="s">
        <v>29</v>
      </c>
      <c r="H1087">
        <v>36</v>
      </c>
      <c r="I1087" s="14">
        <v>1</v>
      </c>
      <c r="J1087" s="15">
        <v>428151.13</v>
      </c>
      <c r="K1087" s="15">
        <f t="shared" si="32"/>
        <v>428151.13</v>
      </c>
      <c r="L1087" s="20">
        <f t="shared" si="33"/>
        <v>1.7809393965709979E-4</v>
      </c>
    </row>
    <row r="1088" spans="1:12" x14ac:dyDescent="0.25">
      <c r="A1088">
        <v>1</v>
      </c>
      <c r="B1088" t="s">
        <v>2637</v>
      </c>
      <c r="C1088" t="s">
        <v>14648</v>
      </c>
      <c r="D1088" t="s">
        <v>2638</v>
      </c>
      <c r="E1088" t="s">
        <v>1719</v>
      </c>
      <c r="F1088" t="str">
        <f>VLOOKUP(E1088,Clases!A:B,2,0)</f>
        <v>Elementos Mecanicos</v>
      </c>
      <c r="G1088" t="s">
        <v>29</v>
      </c>
      <c r="H1088">
        <v>36</v>
      </c>
      <c r="I1088" s="14">
        <v>4</v>
      </c>
      <c r="J1088" s="15">
        <v>107010.42</v>
      </c>
      <c r="K1088" s="15">
        <f t="shared" si="32"/>
        <v>428041.68</v>
      </c>
      <c r="L1088" s="20">
        <f t="shared" si="33"/>
        <v>1.7804841278509206E-4</v>
      </c>
    </row>
    <row r="1089" spans="1:12" x14ac:dyDescent="0.25">
      <c r="A1089">
        <v>1</v>
      </c>
      <c r="B1089" t="s">
        <v>7818</v>
      </c>
      <c r="C1089" t="s">
        <v>14648</v>
      </c>
      <c r="D1089" t="s">
        <v>7819</v>
      </c>
      <c r="E1089" t="s">
        <v>3349</v>
      </c>
      <c r="F1089" t="str">
        <f>VLOOKUP(E1089,Clases!A:B,2,0)</f>
        <v>Tubos y Mangueras</v>
      </c>
      <c r="G1089" t="s">
        <v>716</v>
      </c>
      <c r="H1089">
        <v>36</v>
      </c>
      <c r="I1089" s="14">
        <v>20</v>
      </c>
      <c r="J1089" s="15">
        <v>21400</v>
      </c>
      <c r="K1089" s="15">
        <f t="shared" si="32"/>
        <v>428000</v>
      </c>
      <c r="L1089" s="20">
        <f t="shared" si="33"/>
        <v>1.7803107555324849E-4</v>
      </c>
    </row>
    <row r="1090" spans="1:12" x14ac:dyDescent="0.25">
      <c r="A1090">
        <v>1</v>
      </c>
      <c r="B1090" t="s">
        <v>8741</v>
      </c>
      <c r="C1090" t="s">
        <v>14648</v>
      </c>
      <c r="D1090" t="s">
        <v>8742</v>
      </c>
      <c r="E1090" t="s">
        <v>1719</v>
      </c>
      <c r="F1090" t="str">
        <f>VLOOKUP(E1090,Clases!A:B,2,0)</f>
        <v>Elementos Mecanicos</v>
      </c>
      <c r="G1090" t="s">
        <v>29</v>
      </c>
      <c r="H1090">
        <v>36</v>
      </c>
      <c r="I1090" s="14">
        <v>1</v>
      </c>
      <c r="J1090" s="15">
        <v>428000</v>
      </c>
      <c r="K1090" s="15">
        <f t="shared" si="32"/>
        <v>428000</v>
      </c>
      <c r="L1090" s="20">
        <f t="shared" si="33"/>
        <v>1.7803107555324849E-4</v>
      </c>
    </row>
    <row r="1091" spans="1:12" x14ac:dyDescent="0.25">
      <c r="A1091">
        <v>1</v>
      </c>
      <c r="B1091" t="s">
        <v>10096</v>
      </c>
      <c r="C1091" t="s">
        <v>14648</v>
      </c>
      <c r="D1091" t="s">
        <v>10097</v>
      </c>
      <c r="E1091" t="s">
        <v>1945</v>
      </c>
      <c r="F1091" t="str">
        <f>VLOOKUP(E1091,Clases!A:B,2,0)</f>
        <v>Rodillos, carretos, rueda</v>
      </c>
      <c r="G1091" t="s">
        <v>29</v>
      </c>
      <c r="H1091">
        <v>36</v>
      </c>
      <c r="I1091" s="14">
        <v>1</v>
      </c>
      <c r="J1091" s="15">
        <v>428000</v>
      </c>
      <c r="K1091" s="15">
        <f t="shared" si="32"/>
        <v>428000</v>
      </c>
      <c r="L1091" s="20">
        <f t="shared" si="33"/>
        <v>1.7803107555324849E-4</v>
      </c>
    </row>
    <row r="1092" spans="1:12" x14ac:dyDescent="0.25">
      <c r="A1092">
        <v>1</v>
      </c>
      <c r="B1092" t="s">
        <v>3408</v>
      </c>
      <c r="C1092" t="s">
        <v>14648</v>
      </c>
      <c r="D1092" t="s">
        <v>3409</v>
      </c>
      <c r="E1092" t="s">
        <v>1906</v>
      </c>
      <c r="F1092" t="str">
        <f>VLOOKUP(E1092,Clases!A:B,2,0)</f>
        <v>Tornilleria</v>
      </c>
      <c r="G1092" t="s">
        <v>29</v>
      </c>
      <c r="H1092">
        <v>36</v>
      </c>
      <c r="I1092" s="14">
        <v>2</v>
      </c>
      <c r="J1092" s="15">
        <v>213674.99</v>
      </c>
      <c r="K1092" s="15">
        <f t="shared" ref="K1092:K1155" si="34">+I1092*J1092</f>
        <v>427349.98</v>
      </c>
      <c r="L1092" s="20">
        <f t="shared" si="33"/>
        <v>1.7776069293705426E-4</v>
      </c>
    </row>
    <row r="1093" spans="1:12" x14ac:dyDescent="0.25">
      <c r="A1093">
        <v>1</v>
      </c>
      <c r="B1093" t="s">
        <v>2445</v>
      </c>
      <c r="C1093" t="s">
        <v>14648</v>
      </c>
      <c r="D1093" t="s">
        <v>2446</v>
      </c>
      <c r="E1093" t="s">
        <v>1945</v>
      </c>
      <c r="F1093" t="str">
        <f>VLOOKUP(E1093,Clases!A:B,2,0)</f>
        <v>Rodillos, carretos, rueda</v>
      </c>
      <c r="G1093" t="s">
        <v>29</v>
      </c>
      <c r="H1093">
        <v>36</v>
      </c>
      <c r="I1093" s="14">
        <v>2</v>
      </c>
      <c r="J1093" s="15">
        <v>213398.685</v>
      </c>
      <c r="K1093" s="15">
        <f t="shared" si="34"/>
        <v>426797.37</v>
      </c>
      <c r="L1093" s="20">
        <f t="shared" ref="L1093:L1156" si="35">+K1093/$K$4046</f>
        <v>1.7753082902896669E-4</v>
      </c>
    </row>
    <row r="1094" spans="1:12" x14ac:dyDescent="0.25">
      <c r="A1094">
        <v>1</v>
      </c>
      <c r="B1094" t="s">
        <v>12154</v>
      </c>
      <c r="C1094" t="s">
        <v>14650</v>
      </c>
      <c r="D1094" t="s">
        <v>12155</v>
      </c>
      <c r="E1094" t="s">
        <v>1770</v>
      </c>
      <c r="F1094" t="str">
        <f>VLOOKUP(E1094,Clases!A:B,2,0)</f>
        <v>Insumos de Corte</v>
      </c>
      <c r="G1094" t="s">
        <v>29</v>
      </c>
      <c r="H1094">
        <v>36</v>
      </c>
      <c r="I1094" s="14">
        <v>8</v>
      </c>
      <c r="J1094" s="15">
        <v>53333.332999999999</v>
      </c>
      <c r="K1094" s="15">
        <f t="shared" si="34"/>
        <v>426666.66399999999</v>
      </c>
      <c r="L1094" s="20">
        <f t="shared" si="35"/>
        <v>1.774764605014871E-4</v>
      </c>
    </row>
    <row r="1095" spans="1:12" x14ac:dyDescent="0.25">
      <c r="A1095">
        <v>1</v>
      </c>
      <c r="B1095" t="s">
        <v>4709</v>
      </c>
      <c r="C1095" t="s">
        <v>14648</v>
      </c>
      <c r="D1095" t="s">
        <v>4710</v>
      </c>
      <c r="E1095" t="s">
        <v>1725</v>
      </c>
      <c r="F1095" t="str">
        <f>VLOOKUP(E1095,Clases!A:B,2,0)</f>
        <v>Elementos Electricos</v>
      </c>
      <c r="G1095" t="s">
        <v>29</v>
      </c>
      <c r="H1095">
        <v>36</v>
      </c>
      <c r="I1095" s="14">
        <v>6</v>
      </c>
      <c r="J1095" s="15">
        <v>71098.485000000001</v>
      </c>
      <c r="K1095" s="15">
        <f t="shared" si="34"/>
        <v>426590.91000000003</v>
      </c>
      <c r="L1095" s="20">
        <f t="shared" si="35"/>
        <v>1.774449498330351E-4</v>
      </c>
    </row>
    <row r="1096" spans="1:12" x14ac:dyDescent="0.25">
      <c r="A1096">
        <v>1</v>
      </c>
      <c r="B1096" t="s">
        <v>9946</v>
      </c>
      <c r="C1096" t="s">
        <v>14648</v>
      </c>
      <c r="D1096" t="s">
        <v>9947</v>
      </c>
      <c r="E1096" t="s">
        <v>1719</v>
      </c>
      <c r="F1096" t="str">
        <f>VLOOKUP(E1096,Clases!A:B,2,0)</f>
        <v>Elementos Mecanicos</v>
      </c>
      <c r="G1096" t="s">
        <v>29</v>
      </c>
      <c r="H1096">
        <v>36</v>
      </c>
      <c r="I1096" s="14">
        <v>1</v>
      </c>
      <c r="J1096" s="15">
        <v>425000</v>
      </c>
      <c r="K1096" s="15">
        <f t="shared" si="34"/>
        <v>425000</v>
      </c>
      <c r="L1096" s="20">
        <f t="shared" si="35"/>
        <v>1.7678319418254812E-4</v>
      </c>
    </row>
    <row r="1097" spans="1:12" x14ac:dyDescent="0.25">
      <c r="A1097">
        <v>1</v>
      </c>
      <c r="B1097" t="s">
        <v>10311</v>
      </c>
      <c r="C1097" t="s">
        <v>14648</v>
      </c>
      <c r="D1097" t="s">
        <v>10312</v>
      </c>
      <c r="E1097" t="s">
        <v>1922</v>
      </c>
      <c r="F1097" t="str">
        <f>VLOOKUP(E1097,Clases!A:B,2,0)</f>
        <v>Bandas y Correas</v>
      </c>
      <c r="G1097" t="s">
        <v>29</v>
      </c>
      <c r="H1097">
        <v>36</v>
      </c>
      <c r="I1097" s="14">
        <v>20</v>
      </c>
      <c r="J1097" s="15">
        <v>21250</v>
      </c>
      <c r="K1097" s="15">
        <f t="shared" si="34"/>
        <v>425000</v>
      </c>
      <c r="L1097" s="20">
        <f t="shared" si="35"/>
        <v>1.7678319418254812E-4</v>
      </c>
    </row>
    <row r="1098" spans="1:12" x14ac:dyDescent="0.25">
      <c r="A1098">
        <v>1</v>
      </c>
      <c r="B1098" t="s">
        <v>11604</v>
      </c>
      <c r="C1098" t="s">
        <v>14650</v>
      </c>
      <c r="D1098" t="s">
        <v>11605</v>
      </c>
      <c r="E1098" t="s">
        <v>4937</v>
      </c>
      <c r="F1098" t="str">
        <f>VLOOKUP(E1098,Clases!A:B,2,0)</f>
        <v>Repuestos y Refacciones</v>
      </c>
      <c r="G1098" t="s">
        <v>29</v>
      </c>
      <c r="H1098">
        <v>36</v>
      </c>
      <c r="I1098" s="14">
        <v>10</v>
      </c>
      <c r="J1098" s="15">
        <v>42210</v>
      </c>
      <c r="K1098" s="15">
        <f t="shared" si="34"/>
        <v>422100</v>
      </c>
      <c r="L1098" s="20">
        <f t="shared" si="35"/>
        <v>1.755769088575378E-4</v>
      </c>
    </row>
    <row r="1099" spans="1:12" x14ac:dyDescent="0.25">
      <c r="A1099">
        <v>1</v>
      </c>
      <c r="B1099" t="s">
        <v>3037</v>
      </c>
      <c r="C1099" t="s">
        <v>14648</v>
      </c>
      <c r="D1099" t="s">
        <v>3038</v>
      </c>
      <c r="E1099" t="s">
        <v>1719</v>
      </c>
      <c r="F1099" t="str">
        <f>VLOOKUP(E1099,Clases!A:B,2,0)</f>
        <v>Elementos Mecanicos</v>
      </c>
      <c r="G1099" t="s">
        <v>29</v>
      </c>
      <c r="H1099">
        <v>36</v>
      </c>
      <c r="I1099" s="14">
        <v>2</v>
      </c>
      <c r="J1099" s="15">
        <v>210000</v>
      </c>
      <c r="K1099" s="15">
        <f t="shared" si="34"/>
        <v>420000</v>
      </c>
      <c r="L1099" s="20">
        <f t="shared" si="35"/>
        <v>1.7470339189804758E-4</v>
      </c>
    </row>
    <row r="1100" spans="1:12" x14ac:dyDescent="0.25">
      <c r="A1100">
        <v>1</v>
      </c>
      <c r="B1100" t="s">
        <v>3770</v>
      </c>
      <c r="C1100" t="s">
        <v>14648</v>
      </c>
      <c r="D1100" t="s">
        <v>3771</v>
      </c>
      <c r="E1100" t="s">
        <v>1970</v>
      </c>
      <c r="F1100" t="str">
        <f>VLOOKUP(E1100,Clases!A:B,2,0)</f>
        <v>Rodamientos y Retenedores</v>
      </c>
      <c r="G1100" t="s">
        <v>29</v>
      </c>
      <c r="H1100">
        <v>36</v>
      </c>
      <c r="I1100" s="14">
        <v>9</v>
      </c>
      <c r="J1100" s="15">
        <v>46648.750999999997</v>
      </c>
      <c r="K1100" s="15">
        <f t="shared" si="34"/>
        <v>419838.75899999996</v>
      </c>
      <c r="L1100" s="20">
        <f t="shared" si="35"/>
        <v>1.7463632201801651E-4</v>
      </c>
    </row>
    <row r="1101" spans="1:12" x14ac:dyDescent="0.25">
      <c r="A1101">
        <v>1</v>
      </c>
      <c r="B1101" t="s">
        <v>9573</v>
      </c>
      <c r="C1101" t="s">
        <v>14648</v>
      </c>
      <c r="D1101" t="s">
        <v>9574</v>
      </c>
      <c r="E1101" t="s">
        <v>1719</v>
      </c>
      <c r="F1101" t="str">
        <f>VLOOKUP(E1101,Clases!A:B,2,0)</f>
        <v>Elementos Mecanicos</v>
      </c>
      <c r="G1101" t="s">
        <v>29</v>
      </c>
      <c r="H1101">
        <v>36</v>
      </c>
      <c r="I1101" s="14">
        <v>9</v>
      </c>
      <c r="J1101" s="15">
        <v>46500</v>
      </c>
      <c r="K1101" s="15">
        <f t="shared" si="34"/>
        <v>418500</v>
      </c>
      <c r="L1101" s="20">
        <f t="shared" si="35"/>
        <v>1.7407945121269741E-4</v>
      </c>
    </row>
    <row r="1102" spans="1:12" x14ac:dyDescent="0.25">
      <c r="A1102">
        <v>1</v>
      </c>
      <c r="B1102" t="s">
        <v>8085</v>
      </c>
      <c r="C1102" t="s">
        <v>14648</v>
      </c>
      <c r="D1102" t="s">
        <v>8086</v>
      </c>
      <c r="E1102" t="s">
        <v>2094</v>
      </c>
      <c r="F1102" t="str">
        <f>VLOOKUP(E1102,Clases!A:B,2,0)</f>
        <v>Engranes y Piñones</v>
      </c>
      <c r="G1102" t="s">
        <v>29</v>
      </c>
      <c r="H1102">
        <v>36</v>
      </c>
      <c r="I1102" s="14">
        <v>2</v>
      </c>
      <c r="J1102" s="15">
        <v>209000</v>
      </c>
      <c r="K1102" s="15">
        <f t="shared" si="34"/>
        <v>418000</v>
      </c>
      <c r="L1102" s="20">
        <f t="shared" si="35"/>
        <v>1.7387147098424735E-4</v>
      </c>
    </row>
    <row r="1103" spans="1:12" x14ac:dyDescent="0.25">
      <c r="A1103">
        <v>1</v>
      </c>
      <c r="B1103" t="s">
        <v>10092</v>
      </c>
      <c r="C1103" t="s">
        <v>14648</v>
      </c>
      <c r="D1103" t="s">
        <v>10093</v>
      </c>
      <c r="E1103" t="s">
        <v>1945</v>
      </c>
      <c r="F1103" t="str">
        <f>VLOOKUP(E1103,Clases!A:B,2,0)</f>
        <v>Rodillos, carretos, rueda</v>
      </c>
      <c r="G1103" t="s">
        <v>29</v>
      </c>
      <c r="H1103">
        <v>36</v>
      </c>
      <c r="I1103" s="14">
        <v>1</v>
      </c>
      <c r="J1103" s="15">
        <v>418000</v>
      </c>
      <c r="K1103" s="15">
        <f t="shared" si="34"/>
        <v>418000</v>
      </c>
      <c r="L1103" s="20">
        <f t="shared" si="35"/>
        <v>1.7387147098424735E-4</v>
      </c>
    </row>
    <row r="1104" spans="1:12" x14ac:dyDescent="0.25">
      <c r="A1104">
        <v>1</v>
      </c>
      <c r="B1104" t="s">
        <v>3159</v>
      </c>
      <c r="C1104" t="s">
        <v>14648</v>
      </c>
      <c r="D1104" t="s">
        <v>3160</v>
      </c>
      <c r="E1104" t="s">
        <v>1719</v>
      </c>
      <c r="F1104" t="str">
        <f>VLOOKUP(E1104,Clases!A:B,2,0)</f>
        <v>Elementos Mecanicos</v>
      </c>
      <c r="G1104" t="s">
        <v>29</v>
      </c>
      <c r="H1104">
        <v>36</v>
      </c>
      <c r="I1104" s="14">
        <v>21</v>
      </c>
      <c r="J1104" s="15">
        <v>19887.022000000001</v>
      </c>
      <c r="K1104" s="15">
        <f t="shared" si="34"/>
        <v>417627.462</v>
      </c>
      <c r="L1104" s="20">
        <f t="shared" si="35"/>
        <v>1.7371650990755469E-4</v>
      </c>
    </row>
    <row r="1105" spans="1:12" x14ac:dyDescent="0.25">
      <c r="A1105">
        <v>1</v>
      </c>
      <c r="B1105" t="s">
        <v>6168</v>
      </c>
      <c r="C1105" t="s">
        <v>14648</v>
      </c>
      <c r="D1105" t="s">
        <v>6169</v>
      </c>
      <c r="E1105" t="s">
        <v>1970</v>
      </c>
      <c r="F1105" t="str">
        <f>VLOOKUP(E1105,Clases!A:B,2,0)</f>
        <v>Rodamientos y Retenedores</v>
      </c>
      <c r="G1105" t="s">
        <v>29</v>
      </c>
      <c r="H1105">
        <v>36</v>
      </c>
      <c r="I1105" s="14">
        <v>1</v>
      </c>
      <c r="J1105" s="15">
        <v>417550</v>
      </c>
      <c r="K1105" s="15">
        <f t="shared" si="34"/>
        <v>417550</v>
      </c>
      <c r="L1105" s="20">
        <f t="shared" si="35"/>
        <v>1.7368428877864229E-4</v>
      </c>
    </row>
    <row r="1106" spans="1:12" x14ac:dyDescent="0.25">
      <c r="A1106">
        <v>1</v>
      </c>
      <c r="B1106" t="s">
        <v>9266</v>
      </c>
      <c r="C1106" t="s">
        <v>14648</v>
      </c>
      <c r="D1106" t="s">
        <v>9267</v>
      </c>
      <c r="E1106" t="s">
        <v>1719</v>
      </c>
      <c r="F1106" t="str">
        <f>VLOOKUP(E1106,Clases!A:B,2,0)</f>
        <v>Elementos Mecanicos</v>
      </c>
      <c r="G1106" t="s">
        <v>29</v>
      </c>
      <c r="H1106">
        <v>36</v>
      </c>
      <c r="I1106" s="14">
        <v>3</v>
      </c>
      <c r="J1106" s="15">
        <v>139000</v>
      </c>
      <c r="K1106" s="15">
        <f t="shared" si="34"/>
        <v>417000</v>
      </c>
      <c r="L1106" s="20">
        <f t="shared" si="35"/>
        <v>1.7345551052734724E-4</v>
      </c>
    </row>
    <row r="1107" spans="1:12" x14ac:dyDescent="0.25">
      <c r="A1107">
        <v>1</v>
      </c>
      <c r="B1107" t="s">
        <v>8169</v>
      </c>
      <c r="C1107" t="s">
        <v>14648</v>
      </c>
      <c r="D1107" t="s">
        <v>8170</v>
      </c>
      <c r="E1107" t="s">
        <v>2770</v>
      </c>
      <c r="F1107" t="str">
        <f>VLOOKUP(E1107,Clases!A:B,2,0)</f>
        <v>Elementos Hidraulicos</v>
      </c>
      <c r="G1107" t="s">
        <v>29</v>
      </c>
      <c r="H1107">
        <v>36</v>
      </c>
      <c r="I1107" s="14">
        <v>1</v>
      </c>
      <c r="J1107" s="15">
        <v>416053.92</v>
      </c>
      <c r="K1107" s="15">
        <f t="shared" si="34"/>
        <v>416053.92</v>
      </c>
      <c r="L1107" s="20">
        <f t="shared" si="35"/>
        <v>1.7306197865828317E-4</v>
      </c>
    </row>
    <row r="1108" spans="1:12" x14ac:dyDescent="0.25">
      <c r="A1108">
        <v>1</v>
      </c>
      <c r="B1108" t="s">
        <v>2861</v>
      </c>
      <c r="C1108" t="s">
        <v>14648</v>
      </c>
      <c r="D1108" t="s">
        <v>2862</v>
      </c>
      <c r="E1108" t="s">
        <v>2770</v>
      </c>
      <c r="F1108" t="str">
        <f>VLOOKUP(E1108,Clases!A:B,2,0)</f>
        <v>Elementos Hidraulicos</v>
      </c>
      <c r="G1108" t="s">
        <v>29</v>
      </c>
      <c r="H1108">
        <v>36</v>
      </c>
      <c r="I1108" s="14">
        <v>8</v>
      </c>
      <c r="J1108" s="15">
        <v>51817.85</v>
      </c>
      <c r="K1108" s="15">
        <f t="shared" si="34"/>
        <v>414542.8</v>
      </c>
      <c r="L1108" s="20">
        <f t="shared" si="35"/>
        <v>1.7243341249265228E-4</v>
      </c>
    </row>
    <row r="1109" spans="1:12" x14ac:dyDescent="0.25">
      <c r="A1109">
        <v>1</v>
      </c>
      <c r="B1109" t="s">
        <v>4616</v>
      </c>
      <c r="C1109" t="s">
        <v>14648</v>
      </c>
      <c r="D1109" t="s">
        <v>4617</v>
      </c>
      <c r="E1109" t="s">
        <v>1725</v>
      </c>
      <c r="F1109" t="str">
        <f>VLOOKUP(E1109,Clases!A:B,2,0)</f>
        <v>Elementos Electricos</v>
      </c>
      <c r="G1109" t="s">
        <v>29</v>
      </c>
      <c r="H1109">
        <v>36</v>
      </c>
      <c r="I1109" s="14">
        <v>5</v>
      </c>
      <c r="J1109" s="15">
        <v>82800</v>
      </c>
      <c r="K1109" s="15">
        <f t="shared" si="34"/>
        <v>414000</v>
      </c>
      <c r="L1109" s="20">
        <f t="shared" si="35"/>
        <v>1.7220762915664688E-4</v>
      </c>
    </row>
    <row r="1110" spans="1:12" x14ac:dyDescent="0.25">
      <c r="A1110">
        <v>1</v>
      </c>
      <c r="B1110" t="s">
        <v>2308</v>
      </c>
      <c r="C1110" t="s">
        <v>14648</v>
      </c>
      <c r="D1110" t="s">
        <v>2309</v>
      </c>
      <c r="E1110" t="s">
        <v>1922</v>
      </c>
      <c r="F1110" t="str">
        <f>VLOOKUP(E1110,Clases!A:B,2,0)</f>
        <v>Bandas y Correas</v>
      </c>
      <c r="G1110" t="s">
        <v>29</v>
      </c>
      <c r="H1110">
        <v>36</v>
      </c>
      <c r="I1110" s="14">
        <v>2</v>
      </c>
      <c r="J1110" s="15">
        <v>206500</v>
      </c>
      <c r="K1110" s="15">
        <f t="shared" si="34"/>
        <v>413000</v>
      </c>
      <c r="L1110" s="20">
        <f t="shared" si="35"/>
        <v>1.7179166869974678E-4</v>
      </c>
    </row>
    <row r="1111" spans="1:12" x14ac:dyDescent="0.25">
      <c r="A1111">
        <v>1</v>
      </c>
      <c r="B1111" t="s">
        <v>9106</v>
      </c>
      <c r="C1111" t="s">
        <v>14648</v>
      </c>
      <c r="D1111" t="s">
        <v>9107</v>
      </c>
      <c r="E1111" t="s">
        <v>1770</v>
      </c>
      <c r="F1111" t="str">
        <f>VLOOKUP(E1111,Clases!A:B,2,0)</f>
        <v>Insumos de Corte</v>
      </c>
      <c r="G1111" t="s">
        <v>29</v>
      </c>
      <c r="H1111">
        <v>36</v>
      </c>
      <c r="I1111" s="14">
        <v>2</v>
      </c>
      <c r="J1111" s="15">
        <v>206140.02</v>
      </c>
      <c r="K1111" s="15">
        <f t="shared" si="34"/>
        <v>412280.04</v>
      </c>
      <c r="L1111" s="20">
        <f t="shared" si="35"/>
        <v>1.7149219380919697E-4</v>
      </c>
    </row>
    <row r="1112" spans="1:12" x14ac:dyDescent="0.25">
      <c r="A1112">
        <v>1</v>
      </c>
      <c r="B1112" t="s">
        <v>8951</v>
      </c>
      <c r="C1112" t="s">
        <v>14648</v>
      </c>
      <c r="D1112" t="s">
        <v>8952</v>
      </c>
      <c r="E1112" t="s">
        <v>1945</v>
      </c>
      <c r="F1112" t="str">
        <f>VLOOKUP(E1112,Clases!A:B,2,0)</f>
        <v>Rodillos, carretos, rueda</v>
      </c>
      <c r="G1112" t="s">
        <v>29</v>
      </c>
      <c r="H1112">
        <v>36</v>
      </c>
      <c r="I1112" s="14">
        <v>2</v>
      </c>
      <c r="J1112" s="15">
        <v>206052.783</v>
      </c>
      <c r="K1112" s="15">
        <f t="shared" si="34"/>
        <v>412105.56599999999</v>
      </c>
      <c r="L1112" s="20">
        <f t="shared" si="35"/>
        <v>1.7141961952443977E-4</v>
      </c>
    </row>
    <row r="1113" spans="1:12" x14ac:dyDescent="0.25">
      <c r="A1113">
        <v>1</v>
      </c>
      <c r="B1113" t="s">
        <v>2202</v>
      </c>
      <c r="C1113" t="s">
        <v>14648</v>
      </c>
      <c r="D1113" t="s">
        <v>2203</v>
      </c>
      <c r="E1113" t="s">
        <v>1891</v>
      </c>
      <c r="F1113" t="str">
        <f>VLOOKUP(E1113,Clases!A:B,2,0)</f>
        <v>Sellos, empaques y orings</v>
      </c>
      <c r="G1113" t="s">
        <v>29</v>
      </c>
      <c r="H1113">
        <v>36</v>
      </c>
      <c r="I1113" s="14">
        <v>2</v>
      </c>
      <c r="J1113" s="15">
        <v>206001.40299999999</v>
      </c>
      <c r="K1113" s="15">
        <f t="shared" si="34"/>
        <v>412002.80599999998</v>
      </c>
      <c r="L1113" s="20">
        <f t="shared" si="35"/>
        <v>1.7137687542788873E-4</v>
      </c>
    </row>
    <row r="1114" spans="1:12" x14ac:dyDescent="0.25">
      <c r="A1114">
        <v>1</v>
      </c>
      <c r="B1114" t="s">
        <v>9878</v>
      </c>
      <c r="C1114" t="s">
        <v>14648</v>
      </c>
      <c r="D1114" t="s">
        <v>9879</v>
      </c>
      <c r="E1114" t="s">
        <v>4937</v>
      </c>
      <c r="F1114" t="str">
        <f>VLOOKUP(E1114,Clases!A:B,2,0)</f>
        <v>Repuestos y Refacciones</v>
      </c>
      <c r="G1114" t="s">
        <v>29</v>
      </c>
      <c r="H1114">
        <v>36</v>
      </c>
      <c r="I1114" s="14">
        <v>4</v>
      </c>
      <c r="J1114" s="15">
        <v>102616</v>
      </c>
      <c r="K1114" s="15">
        <f t="shared" si="34"/>
        <v>410464</v>
      </c>
      <c r="L1114" s="20">
        <f t="shared" si="35"/>
        <v>1.7073679298104809E-4</v>
      </c>
    </row>
    <row r="1115" spans="1:12" x14ac:dyDescent="0.25">
      <c r="A1115">
        <v>1</v>
      </c>
      <c r="B1115" t="s">
        <v>8189</v>
      </c>
      <c r="C1115" t="s">
        <v>14648</v>
      </c>
      <c r="D1115" t="s">
        <v>8190</v>
      </c>
      <c r="E1115" t="s">
        <v>1719</v>
      </c>
      <c r="F1115" t="str">
        <f>VLOOKUP(E1115,Clases!A:B,2,0)</f>
        <v>Elementos Mecanicos</v>
      </c>
      <c r="G1115" t="s">
        <v>29</v>
      </c>
      <c r="H1115">
        <v>36</v>
      </c>
      <c r="I1115" s="14">
        <v>2</v>
      </c>
      <c r="J1115" s="15">
        <v>205200</v>
      </c>
      <c r="K1115" s="15">
        <f t="shared" si="34"/>
        <v>410400</v>
      </c>
      <c r="L1115" s="20">
        <f t="shared" si="35"/>
        <v>1.7071017151180649E-4</v>
      </c>
    </row>
    <row r="1116" spans="1:12" x14ac:dyDescent="0.25">
      <c r="A1116">
        <v>1</v>
      </c>
      <c r="B1116" t="s">
        <v>11977</v>
      </c>
      <c r="C1116" t="s">
        <v>14650</v>
      </c>
      <c r="D1116" t="s">
        <v>11978</v>
      </c>
      <c r="E1116" t="s">
        <v>1945</v>
      </c>
      <c r="F1116" t="str">
        <f>VLOOKUP(E1116,Clases!A:B,2,0)</f>
        <v>Rodillos, carretos, rueda</v>
      </c>
      <c r="G1116" t="s">
        <v>29</v>
      </c>
      <c r="H1116">
        <v>36</v>
      </c>
      <c r="I1116" s="14">
        <v>1</v>
      </c>
      <c r="J1116" s="15">
        <v>410000</v>
      </c>
      <c r="K1116" s="15">
        <f t="shared" si="34"/>
        <v>410000</v>
      </c>
      <c r="L1116" s="20">
        <f t="shared" si="35"/>
        <v>1.7054378732904644E-4</v>
      </c>
    </row>
    <row r="1117" spans="1:12" x14ac:dyDescent="0.25">
      <c r="A1117">
        <v>1</v>
      </c>
      <c r="B1117" t="s">
        <v>2346</v>
      </c>
      <c r="C1117" t="s">
        <v>14648</v>
      </c>
      <c r="D1117" t="s">
        <v>2347</v>
      </c>
      <c r="E1117" t="s">
        <v>1719</v>
      </c>
      <c r="F1117" t="str">
        <f>VLOOKUP(E1117,Clases!A:B,2,0)</f>
        <v>Elementos Mecanicos</v>
      </c>
      <c r="G1117" t="s">
        <v>29</v>
      </c>
      <c r="H1117">
        <v>36</v>
      </c>
      <c r="I1117" s="14">
        <v>1</v>
      </c>
      <c r="J1117" s="15">
        <v>409815.56300000002</v>
      </c>
      <c r="K1117" s="15">
        <f t="shared" si="34"/>
        <v>409815.56300000002</v>
      </c>
      <c r="L1117" s="20">
        <f t="shared" si="35"/>
        <v>1.7046706883025716E-4</v>
      </c>
    </row>
    <row r="1118" spans="1:12" x14ac:dyDescent="0.25">
      <c r="A1118">
        <v>1</v>
      </c>
      <c r="B1118" t="s">
        <v>3918</v>
      </c>
      <c r="C1118" t="s">
        <v>14648</v>
      </c>
      <c r="D1118" t="s">
        <v>3919</v>
      </c>
      <c r="E1118" t="s">
        <v>1970</v>
      </c>
      <c r="F1118" t="str">
        <f>VLOOKUP(E1118,Clases!A:B,2,0)</f>
        <v>Rodamientos y Retenedores</v>
      </c>
      <c r="G1118" t="s">
        <v>29</v>
      </c>
      <c r="H1118">
        <v>36</v>
      </c>
      <c r="I1118" s="14">
        <v>11</v>
      </c>
      <c r="J1118" s="15">
        <v>37237.004999999997</v>
      </c>
      <c r="K1118" s="15">
        <f t="shared" si="34"/>
        <v>409607.05499999999</v>
      </c>
      <c r="L1118" s="20">
        <f t="shared" si="35"/>
        <v>1.7038033774730981E-4</v>
      </c>
    </row>
    <row r="1119" spans="1:12" x14ac:dyDescent="0.25">
      <c r="A1119">
        <v>1</v>
      </c>
      <c r="B1119" t="s">
        <v>7644</v>
      </c>
      <c r="C1119" t="s">
        <v>14648</v>
      </c>
      <c r="D1119" t="s">
        <v>7645</v>
      </c>
      <c r="E1119" t="s">
        <v>2770</v>
      </c>
      <c r="F1119" t="str">
        <f>VLOOKUP(E1119,Clases!A:B,2,0)</f>
        <v>Elementos Hidraulicos</v>
      </c>
      <c r="G1119" t="s">
        <v>29</v>
      </c>
      <c r="H1119">
        <v>36</v>
      </c>
      <c r="I1119" s="14">
        <v>1</v>
      </c>
      <c r="J1119" s="15">
        <v>409158.63500000001</v>
      </c>
      <c r="K1119" s="15">
        <f t="shared" si="34"/>
        <v>409158.63500000001</v>
      </c>
      <c r="L1119" s="20">
        <f t="shared" si="35"/>
        <v>1.7019381275922669E-4</v>
      </c>
    </row>
    <row r="1120" spans="1:12" x14ac:dyDescent="0.25">
      <c r="A1120">
        <v>1</v>
      </c>
      <c r="B1120" t="s">
        <v>7384</v>
      </c>
      <c r="C1120" t="s">
        <v>14648</v>
      </c>
      <c r="D1120" t="s">
        <v>7385</v>
      </c>
      <c r="E1120" t="s">
        <v>1922</v>
      </c>
      <c r="F1120" t="str">
        <f>VLOOKUP(E1120,Clases!A:B,2,0)</f>
        <v>Bandas y Correas</v>
      </c>
      <c r="G1120" t="s">
        <v>29</v>
      </c>
      <c r="H1120">
        <v>36</v>
      </c>
      <c r="I1120" s="14">
        <v>6</v>
      </c>
      <c r="J1120" s="15">
        <v>68031.210000000006</v>
      </c>
      <c r="K1120" s="15">
        <f t="shared" si="34"/>
        <v>408187.26</v>
      </c>
      <c r="L1120" s="20">
        <f t="shared" si="35"/>
        <v>1.6978975917040533E-4</v>
      </c>
    </row>
    <row r="1121" spans="1:12" x14ac:dyDescent="0.25">
      <c r="A1121">
        <v>1</v>
      </c>
      <c r="B1121" t="s">
        <v>5228</v>
      </c>
      <c r="C1121" t="s">
        <v>14648</v>
      </c>
      <c r="D1121" t="s">
        <v>5229</v>
      </c>
      <c r="E1121" t="s">
        <v>1922</v>
      </c>
      <c r="F1121" t="str">
        <f>VLOOKUP(E1121,Clases!A:B,2,0)</f>
        <v>Bandas y Correas</v>
      </c>
      <c r="G1121" t="s">
        <v>29</v>
      </c>
      <c r="H1121">
        <v>36</v>
      </c>
      <c r="I1121" s="14">
        <v>2</v>
      </c>
      <c r="J1121" s="15">
        <v>204050</v>
      </c>
      <c r="K1121" s="15">
        <f t="shared" si="34"/>
        <v>408100</v>
      </c>
      <c r="L1121" s="20">
        <f t="shared" si="35"/>
        <v>1.6975346246093622E-4</v>
      </c>
    </row>
    <row r="1122" spans="1:12" x14ac:dyDescent="0.25">
      <c r="A1122">
        <v>1</v>
      </c>
      <c r="B1122" t="s">
        <v>7378</v>
      </c>
      <c r="C1122" t="s">
        <v>14648</v>
      </c>
      <c r="D1122" t="s">
        <v>7379</v>
      </c>
      <c r="E1122" t="s">
        <v>1922</v>
      </c>
      <c r="F1122" t="str">
        <f>VLOOKUP(E1122,Clases!A:B,2,0)</f>
        <v>Bandas y Correas</v>
      </c>
      <c r="G1122" t="s">
        <v>29</v>
      </c>
      <c r="H1122">
        <v>36</v>
      </c>
      <c r="I1122" s="14">
        <v>1</v>
      </c>
      <c r="J1122" s="15">
        <v>408000</v>
      </c>
      <c r="K1122" s="15">
        <f t="shared" si="34"/>
        <v>408000</v>
      </c>
      <c r="L1122" s="20">
        <f t="shared" si="35"/>
        <v>1.697118664152462E-4</v>
      </c>
    </row>
    <row r="1123" spans="1:12" x14ac:dyDescent="0.25">
      <c r="A1123">
        <v>1</v>
      </c>
      <c r="B1123" t="s">
        <v>10986</v>
      </c>
      <c r="C1123" t="s">
        <v>14650</v>
      </c>
      <c r="D1123" t="s">
        <v>10987</v>
      </c>
      <c r="E1123" t="s">
        <v>10941</v>
      </c>
      <c r="F1123" t="str">
        <f>VLOOKUP(E1123,Clases!A:B,2,0)</f>
        <v>Preprensa Insumos</v>
      </c>
      <c r="G1123" t="s">
        <v>882</v>
      </c>
      <c r="H1123">
        <v>36</v>
      </c>
      <c r="I1123" s="14">
        <v>11</v>
      </c>
      <c r="J1123" s="15">
        <v>36998.248</v>
      </c>
      <c r="K1123" s="15">
        <f t="shared" si="34"/>
        <v>406980.728</v>
      </c>
      <c r="L1123" s="20">
        <f t="shared" si="35"/>
        <v>1.6928788956842072E-4</v>
      </c>
    </row>
    <row r="1124" spans="1:12" x14ac:dyDescent="0.25">
      <c r="A1124">
        <v>1</v>
      </c>
      <c r="B1124" t="s">
        <v>8804</v>
      </c>
      <c r="C1124" t="s">
        <v>14648</v>
      </c>
      <c r="D1124" t="s">
        <v>8805</v>
      </c>
      <c r="E1124" t="s">
        <v>1725</v>
      </c>
      <c r="F1124" t="str">
        <f>VLOOKUP(E1124,Clases!A:B,2,0)</f>
        <v>Elementos Electricos</v>
      </c>
      <c r="G1124" t="s">
        <v>29</v>
      </c>
      <c r="H1124">
        <v>36</v>
      </c>
      <c r="I1124" s="14">
        <v>1</v>
      </c>
      <c r="J1124" s="15">
        <v>406693</v>
      </c>
      <c r="K1124" s="15">
        <f t="shared" si="34"/>
        <v>406693</v>
      </c>
      <c r="L1124" s="20">
        <f t="shared" si="35"/>
        <v>1.6916820609807776E-4</v>
      </c>
    </row>
    <row r="1125" spans="1:12" x14ac:dyDescent="0.25">
      <c r="A1125">
        <v>1</v>
      </c>
      <c r="B1125" t="s">
        <v>3952</v>
      </c>
      <c r="C1125" t="s">
        <v>14648</v>
      </c>
      <c r="D1125" t="s">
        <v>3953</v>
      </c>
      <c r="E1125" t="s">
        <v>1970</v>
      </c>
      <c r="F1125" t="str">
        <f>VLOOKUP(E1125,Clases!A:B,2,0)</f>
        <v>Rodamientos y Retenedores</v>
      </c>
      <c r="G1125" t="s">
        <v>29</v>
      </c>
      <c r="H1125">
        <v>36</v>
      </c>
      <c r="I1125" s="14">
        <v>4</v>
      </c>
      <c r="J1125" s="15">
        <v>101306.01</v>
      </c>
      <c r="K1125" s="15">
        <f t="shared" si="34"/>
        <v>405224.04</v>
      </c>
      <c r="L1125" s="20">
        <f t="shared" si="35"/>
        <v>1.6855717682530977E-4</v>
      </c>
    </row>
    <row r="1126" spans="1:12" x14ac:dyDescent="0.25">
      <c r="A1126">
        <v>1</v>
      </c>
      <c r="B1126" t="s">
        <v>4216</v>
      </c>
      <c r="C1126" t="s">
        <v>14648</v>
      </c>
      <c r="D1126" t="s">
        <v>4217</v>
      </c>
      <c r="E1126" t="s">
        <v>1965</v>
      </c>
      <c r="F1126" t="str">
        <f>VLOOKUP(E1126,Clases!A:B,2,0)</f>
        <v>Insumos de Mantenimiento</v>
      </c>
      <c r="G1126" t="s">
        <v>29</v>
      </c>
      <c r="H1126">
        <v>36</v>
      </c>
      <c r="I1126" s="14">
        <v>3</v>
      </c>
      <c r="J1126" s="15">
        <v>135043.125</v>
      </c>
      <c r="K1126" s="15">
        <f t="shared" si="34"/>
        <v>405129.375</v>
      </c>
      <c r="L1126" s="20">
        <f t="shared" si="35"/>
        <v>1.6851779992865733E-4</v>
      </c>
    </row>
    <row r="1127" spans="1:12" x14ac:dyDescent="0.25">
      <c r="A1127">
        <v>1</v>
      </c>
      <c r="B1127" t="s">
        <v>4008</v>
      </c>
      <c r="C1127" t="s">
        <v>14648</v>
      </c>
      <c r="D1127" t="s">
        <v>4009</v>
      </c>
      <c r="E1127" t="s">
        <v>1970</v>
      </c>
      <c r="F1127" t="str">
        <f>VLOOKUP(E1127,Clases!A:B,2,0)</f>
        <v>Rodamientos y Retenedores</v>
      </c>
      <c r="G1127" t="s">
        <v>29</v>
      </c>
      <c r="H1127">
        <v>36</v>
      </c>
      <c r="I1127" s="14">
        <v>4</v>
      </c>
      <c r="J1127" s="15">
        <v>101000</v>
      </c>
      <c r="K1127" s="15">
        <f t="shared" si="34"/>
        <v>404000</v>
      </c>
      <c r="L1127" s="20">
        <f t="shared" si="35"/>
        <v>1.6804802458764576E-4</v>
      </c>
    </row>
    <row r="1128" spans="1:12" x14ac:dyDescent="0.25">
      <c r="A1128">
        <v>1</v>
      </c>
      <c r="B1128" t="s">
        <v>10377</v>
      </c>
      <c r="C1128" t="s">
        <v>14648</v>
      </c>
      <c r="D1128" t="s">
        <v>10378</v>
      </c>
      <c r="E1128" t="s">
        <v>4937</v>
      </c>
      <c r="F1128" t="str">
        <f>VLOOKUP(E1128,Clases!A:B,2,0)</f>
        <v>Repuestos y Refacciones</v>
      </c>
      <c r="G1128" t="s">
        <v>29</v>
      </c>
      <c r="H1128">
        <v>36</v>
      </c>
      <c r="I1128" s="14">
        <v>2</v>
      </c>
      <c r="J1128" s="15">
        <v>201842.91399999999</v>
      </c>
      <c r="K1128" s="15">
        <f t="shared" si="34"/>
        <v>403685.82799999998</v>
      </c>
      <c r="L1128" s="20">
        <f t="shared" si="35"/>
        <v>1.6791734145898051E-4</v>
      </c>
    </row>
    <row r="1129" spans="1:12" x14ac:dyDescent="0.25">
      <c r="A1129">
        <v>1</v>
      </c>
      <c r="B1129" t="s">
        <v>11985</v>
      </c>
      <c r="C1129" t="s">
        <v>14650</v>
      </c>
      <c r="D1129" t="s">
        <v>11986</v>
      </c>
      <c r="E1129" t="s">
        <v>433</v>
      </c>
      <c r="F1129" t="str">
        <f>VLOOKUP(E1129,Clases!A:B,2,0)</f>
        <v>Insumos y Suministros Pdn</v>
      </c>
      <c r="G1129" t="s">
        <v>29</v>
      </c>
      <c r="H1129">
        <v>36</v>
      </c>
      <c r="I1129" s="14">
        <v>1581</v>
      </c>
      <c r="J1129" s="15">
        <v>255</v>
      </c>
      <c r="K1129" s="15">
        <f t="shared" si="34"/>
        <v>403155</v>
      </c>
      <c r="L1129" s="20">
        <f t="shared" si="35"/>
        <v>1.6769653800156517E-4</v>
      </c>
    </row>
    <row r="1130" spans="1:12" x14ac:dyDescent="0.25">
      <c r="A1130">
        <v>1</v>
      </c>
      <c r="B1130" t="s">
        <v>11889</v>
      </c>
      <c r="C1130" t="s">
        <v>14650</v>
      </c>
      <c r="D1130" t="s">
        <v>11890</v>
      </c>
      <c r="E1130" t="s">
        <v>1770</v>
      </c>
      <c r="F1130" t="str">
        <f>VLOOKUP(E1130,Clases!A:B,2,0)</f>
        <v>Insumos de Corte</v>
      </c>
      <c r="G1130" t="s">
        <v>29</v>
      </c>
      <c r="H1130">
        <v>36</v>
      </c>
      <c r="I1130" s="14">
        <v>1</v>
      </c>
      <c r="J1130" s="15">
        <v>402703.47</v>
      </c>
      <c r="K1130" s="15">
        <f t="shared" si="34"/>
        <v>402703.47</v>
      </c>
      <c r="L1130" s="20">
        <f t="shared" si="35"/>
        <v>1.6750871937646104E-4</v>
      </c>
    </row>
    <row r="1131" spans="1:12" x14ac:dyDescent="0.25">
      <c r="A1131">
        <v>1</v>
      </c>
      <c r="B1131" t="s">
        <v>5798</v>
      </c>
      <c r="C1131" t="s">
        <v>14648</v>
      </c>
      <c r="D1131" t="s">
        <v>5799</v>
      </c>
      <c r="E1131" t="s">
        <v>2139</v>
      </c>
      <c r="F1131" t="str">
        <f>VLOOKUP(E1131,Clases!A:B,2,0)</f>
        <v>Cadenas</v>
      </c>
      <c r="G1131" t="s">
        <v>29</v>
      </c>
      <c r="H1131">
        <v>36</v>
      </c>
      <c r="I1131" s="14">
        <v>3</v>
      </c>
      <c r="J1131" s="15">
        <v>134150</v>
      </c>
      <c r="K1131" s="15">
        <f t="shared" si="34"/>
        <v>402450</v>
      </c>
      <c r="L1131" s="20">
        <f t="shared" si="35"/>
        <v>1.6740328587945059E-4</v>
      </c>
    </row>
    <row r="1132" spans="1:12" x14ac:dyDescent="0.25">
      <c r="A1132">
        <v>1</v>
      </c>
      <c r="B1132" t="s">
        <v>7930</v>
      </c>
      <c r="C1132" t="s">
        <v>14648</v>
      </c>
      <c r="D1132" t="s">
        <v>7931</v>
      </c>
      <c r="E1132" t="s">
        <v>1719</v>
      </c>
      <c r="F1132" t="str">
        <f>VLOOKUP(E1132,Clases!A:B,2,0)</f>
        <v>Elementos Mecanicos</v>
      </c>
      <c r="G1132" t="s">
        <v>29</v>
      </c>
      <c r="H1132">
        <v>36</v>
      </c>
      <c r="I1132" s="14">
        <v>5</v>
      </c>
      <c r="J1132" s="15">
        <v>80400</v>
      </c>
      <c r="K1132" s="15">
        <f t="shared" si="34"/>
        <v>402000</v>
      </c>
      <c r="L1132" s="20">
        <f t="shared" si="35"/>
        <v>1.6721610367384553E-4</v>
      </c>
    </row>
    <row r="1133" spans="1:12" x14ac:dyDescent="0.25">
      <c r="A1133">
        <v>1</v>
      </c>
      <c r="B1133" t="s">
        <v>3848</v>
      </c>
      <c r="C1133" t="s">
        <v>14648</v>
      </c>
      <c r="D1133" t="s">
        <v>3849</v>
      </c>
      <c r="E1133" t="s">
        <v>1970</v>
      </c>
      <c r="F1133" t="str">
        <f>VLOOKUP(E1133,Clases!A:B,2,0)</f>
        <v>Rodamientos y Retenedores</v>
      </c>
      <c r="G1133" t="s">
        <v>29</v>
      </c>
      <c r="H1133">
        <v>36</v>
      </c>
      <c r="I1133" s="14">
        <v>4</v>
      </c>
      <c r="J1133" s="15">
        <v>100325</v>
      </c>
      <c r="K1133" s="15">
        <f t="shared" si="34"/>
        <v>401300</v>
      </c>
      <c r="L1133" s="20">
        <f t="shared" si="35"/>
        <v>1.6692493135401547E-4</v>
      </c>
    </row>
    <row r="1134" spans="1:12" x14ac:dyDescent="0.25">
      <c r="A1134">
        <v>1</v>
      </c>
      <c r="B1134" t="s">
        <v>4085</v>
      </c>
      <c r="C1134" t="s">
        <v>14648</v>
      </c>
      <c r="D1134" t="s">
        <v>4086</v>
      </c>
      <c r="E1134" t="s">
        <v>1922</v>
      </c>
      <c r="F1134" t="str">
        <f>VLOOKUP(E1134,Clases!A:B,2,0)</f>
        <v>Bandas y Correas</v>
      </c>
      <c r="G1134" t="s">
        <v>29</v>
      </c>
      <c r="H1134">
        <v>36</v>
      </c>
      <c r="I1134" s="14">
        <v>1</v>
      </c>
      <c r="J1134" s="15">
        <v>400000</v>
      </c>
      <c r="K1134" s="15">
        <f t="shared" si="34"/>
        <v>400000</v>
      </c>
      <c r="L1134" s="20">
        <f t="shared" si="35"/>
        <v>1.663841827600453E-4</v>
      </c>
    </row>
    <row r="1135" spans="1:12" x14ac:dyDescent="0.25">
      <c r="A1135">
        <v>1</v>
      </c>
      <c r="B1135" t="s">
        <v>7586</v>
      </c>
      <c r="C1135" t="s">
        <v>14648</v>
      </c>
      <c r="D1135" t="s">
        <v>7587</v>
      </c>
      <c r="E1135" t="s">
        <v>2094</v>
      </c>
      <c r="F1135" t="str">
        <f>VLOOKUP(E1135,Clases!A:B,2,0)</f>
        <v>Engranes y Piñones</v>
      </c>
      <c r="G1135" t="s">
        <v>29</v>
      </c>
      <c r="H1135">
        <v>36</v>
      </c>
      <c r="I1135" s="14">
        <v>2</v>
      </c>
      <c r="J1135" s="15">
        <v>200000</v>
      </c>
      <c r="K1135" s="15">
        <f t="shared" si="34"/>
        <v>400000</v>
      </c>
      <c r="L1135" s="20">
        <f t="shared" si="35"/>
        <v>1.663841827600453E-4</v>
      </c>
    </row>
    <row r="1136" spans="1:12" x14ac:dyDescent="0.25">
      <c r="A1136">
        <v>1</v>
      </c>
      <c r="B1136" t="s">
        <v>7630</v>
      </c>
      <c r="C1136" t="s">
        <v>14648</v>
      </c>
      <c r="D1136" t="s">
        <v>7631</v>
      </c>
      <c r="E1136" t="s">
        <v>2094</v>
      </c>
      <c r="F1136" t="str">
        <f>VLOOKUP(E1136,Clases!A:B,2,0)</f>
        <v>Engranes y Piñones</v>
      </c>
      <c r="G1136" t="s">
        <v>29</v>
      </c>
      <c r="H1136">
        <v>36</v>
      </c>
      <c r="I1136" s="14">
        <v>1</v>
      </c>
      <c r="J1136" s="15">
        <v>400000</v>
      </c>
      <c r="K1136" s="15">
        <f t="shared" si="34"/>
        <v>400000</v>
      </c>
      <c r="L1136" s="20">
        <f t="shared" si="35"/>
        <v>1.663841827600453E-4</v>
      </c>
    </row>
    <row r="1137" spans="1:12" x14ac:dyDescent="0.25">
      <c r="A1137">
        <v>1</v>
      </c>
      <c r="B1137" t="s">
        <v>9272</v>
      </c>
      <c r="C1137" t="s">
        <v>14648</v>
      </c>
      <c r="D1137" t="s">
        <v>9273</v>
      </c>
      <c r="E1137" t="s">
        <v>1859</v>
      </c>
      <c r="F1137" t="str">
        <f>VLOOKUP(E1137,Clases!A:B,2,0)</f>
        <v>Elementos Electronicos</v>
      </c>
      <c r="G1137" t="s">
        <v>29</v>
      </c>
      <c r="H1137">
        <v>36</v>
      </c>
      <c r="I1137" s="14">
        <v>2</v>
      </c>
      <c r="J1137" s="15">
        <v>200000</v>
      </c>
      <c r="K1137" s="15">
        <f t="shared" si="34"/>
        <v>400000</v>
      </c>
      <c r="L1137" s="20">
        <f t="shared" si="35"/>
        <v>1.663841827600453E-4</v>
      </c>
    </row>
    <row r="1138" spans="1:12" x14ac:dyDescent="0.25">
      <c r="A1138">
        <v>1</v>
      </c>
      <c r="B1138" t="s">
        <v>11798</v>
      </c>
      <c r="C1138" t="s">
        <v>14650</v>
      </c>
      <c r="D1138" t="s">
        <v>11799</v>
      </c>
      <c r="E1138" t="s">
        <v>433</v>
      </c>
      <c r="F1138" t="str">
        <f>VLOOKUP(E1138,Clases!A:B,2,0)</f>
        <v>Insumos y Suministros Pdn</v>
      </c>
      <c r="G1138" t="s">
        <v>11800</v>
      </c>
      <c r="H1138">
        <v>36</v>
      </c>
      <c r="I1138" s="14">
        <v>2</v>
      </c>
      <c r="J1138" s="15">
        <v>200000</v>
      </c>
      <c r="K1138" s="15">
        <f t="shared" si="34"/>
        <v>400000</v>
      </c>
      <c r="L1138" s="20">
        <f t="shared" si="35"/>
        <v>1.663841827600453E-4</v>
      </c>
    </row>
    <row r="1139" spans="1:12" x14ac:dyDescent="0.25">
      <c r="A1139">
        <v>1</v>
      </c>
      <c r="B1139" t="s">
        <v>11849</v>
      </c>
      <c r="C1139" t="s">
        <v>14650</v>
      </c>
      <c r="D1139" t="s">
        <v>11850</v>
      </c>
      <c r="E1139" t="s">
        <v>10941</v>
      </c>
      <c r="F1139" t="str">
        <f>VLOOKUP(E1139,Clases!A:B,2,0)</f>
        <v>Preprensa Insumos</v>
      </c>
      <c r="G1139" t="s">
        <v>29</v>
      </c>
      <c r="H1139">
        <v>36</v>
      </c>
      <c r="I1139" s="14">
        <v>0.8</v>
      </c>
      <c r="J1139" s="15">
        <v>498480</v>
      </c>
      <c r="K1139" s="15">
        <f t="shared" si="34"/>
        <v>398784</v>
      </c>
      <c r="L1139" s="20">
        <f t="shared" si="35"/>
        <v>1.6587837484445476E-4</v>
      </c>
    </row>
    <row r="1140" spans="1:12" x14ac:dyDescent="0.25">
      <c r="A1140">
        <v>1</v>
      </c>
      <c r="B1140" t="s">
        <v>3942</v>
      </c>
      <c r="C1140" t="s">
        <v>14648</v>
      </c>
      <c r="D1140" t="s">
        <v>3943</v>
      </c>
      <c r="E1140" t="s">
        <v>1970</v>
      </c>
      <c r="F1140" t="str">
        <f>VLOOKUP(E1140,Clases!A:B,2,0)</f>
        <v>Rodamientos y Retenedores</v>
      </c>
      <c r="G1140" t="s">
        <v>29</v>
      </c>
      <c r="H1140">
        <v>36</v>
      </c>
      <c r="I1140" s="14">
        <v>4</v>
      </c>
      <c r="J1140" s="15">
        <v>99620.267000000007</v>
      </c>
      <c r="K1140" s="15">
        <f t="shared" si="34"/>
        <v>398481.06800000003</v>
      </c>
      <c r="L1140" s="20">
        <f t="shared" si="35"/>
        <v>1.6575236711132511E-4</v>
      </c>
    </row>
    <row r="1141" spans="1:12" x14ac:dyDescent="0.25">
      <c r="A1141">
        <v>1</v>
      </c>
      <c r="B1141" t="s">
        <v>11997</v>
      </c>
      <c r="C1141" t="s">
        <v>14650</v>
      </c>
      <c r="D1141" t="s">
        <v>11998</v>
      </c>
      <c r="E1141" t="s">
        <v>1770</v>
      </c>
      <c r="F1141" t="str">
        <f>VLOOKUP(E1141,Clases!A:B,2,0)</f>
        <v>Insumos de Corte</v>
      </c>
      <c r="G1141" t="s">
        <v>4920</v>
      </c>
      <c r="H1141">
        <v>36</v>
      </c>
      <c r="I1141" s="14">
        <v>100</v>
      </c>
      <c r="J1141" s="15">
        <v>3970</v>
      </c>
      <c r="K1141" s="15">
        <f t="shared" si="34"/>
        <v>397000</v>
      </c>
      <c r="L1141" s="20">
        <f t="shared" si="35"/>
        <v>1.6513630138934496E-4</v>
      </c>
    </row>
    <row r="1142" spans="1:12" x14ac:dyDescent="0.25">
      <c r="A1142">
        <v>1</v>
      </c>
      <c r="B1142" t="s">
        <v>10077</v>
      </c>
      <c r="C1142" t="s">
        <v>14648</v>
      </c>
      <c r="D1142" t="s">
        <v>10078</v>
      </c>
      <c r="E1142" t="s">
        <v>1970</v>
      </c>
      <c r="F1142" t="str">
        <f>VLOOKUP(E1142,Clases!A:B,2,0)</f>
        <v>Rodamientos y Retenedores</v>
      </c>
      <c r="G1142" t="s">
        <v>29</v>
      </c>
      <c r="H1142">
        <v>36</v>
      </c>
      <c r="I1142" s="14">
        <v>2</v>
      </c>
      <c r="J1142" s="15">
        <v>198000</v>
      </c>
      <c r="K1142" s="15">
        <f t="shared" si="34"/>
        <v>396000</v>
      </c>
      <c r="L1142" s="20">
        <f t="shared" si="35"/>
        <v>1.6472034093244485E-4</v>
      </c>
    </row>
    <row r="1143" spans="1:12" x14ac:dyDescent="0.25">
      <c r="A1143">
        <v>1</v>
      </c>
      <c r="B1143" t="s">
        <v>10145</v>
      </c>
      <c r="C1143" t="s">
        <v>14648</v>
      </c>
      <c r="D1143" t="s">
        <v>10146</v>
      </c>
      <c r="E1143" t="s">
        <v>1719</v>
      </c>
      <c r="F1143" t="str">
        <f>VLOOKUP(E1143,Clases!A:B,2,0)</f>
        <v>Elementos Mecanicos</v>
      </c>
      <c r="G1143" t="s">
        <v>29</v>
      </c>
      <c r="H1143">
        <v>36</v>
      </c>
      <c r="I1143" s="14">
        <v>22</v>
      </c>
      <c r="J1143" s="15">
        <v>18000</v>
      </c>
      <c r="K1143" s="15">
        <f t="shared" si="34"/>
        <v>396000</v>
      </c>
      <c r="L1143" s="20">
        <f t="shared" si="35"/>
        <v>1.6472034093244485E-4</v>
      </c>
    </row>
    <row r="1144" spans="1:12" x14ac:dyDescent="0.25">
      <c r="A1144">
        <v>1</v>
      </c>
      <c r="B1144" t="s">
        <v>1829</v>
      </c>
      <c r="C1144" t="s">
        <v>14648</v>
      </c>
      <c r="D1144" t="s">
        <v>1830</v>
      </c>
      <c r="E1144" t="s">
        <v>1816</v>
      </c>
      <c r="F1144" t="str">
        <f>VLOOKUP(E1144,Clases!A:B,2,0)</f>
        <v>Lubricantes y Aditivos</v>
      </c>
      <c r="G1144" t="s">
        <v>882</v>
      </c>
      <c r="H1144">
        <v>36</v>
      </c>
      <c r="I1144" s="14">
        <v>5</v>
      </c>
      <c r="J1144" s="15">
        <v>79000</v>
      </c>
      <c r="K1144" s="15">
        <f t="shared" si="34"/>
        <v>395000</v>
      </c>
      <c r="L1144" s="20">
        <f t="shared" si="35"/>
        <v>1.6430438047554475E-4</v>
      </c>
    </row>
    <row r="1145" spans="1:12" x14ac:dyDescent="0.25">
      <c r="A1145">
        <v>1</v>
      </c>
      <c r="B1145" t="s">
        <v>9086</v>
      </c>
      <c r="C1145" t="s">
        <v>14648</v>
      </c>
      <c r="D1145" t="s">
        <v>9087</v>
      </c>
      <c r="E1145" t="s">
        <v>1882</v>
      </c>
      <c r="F1145" t="str">
        <f>VLOOKUP(E1145,Clases!A:B,2,0)</f>
        <v>Elementos Neumaticos</v>
      </c>
      <c r="G1145" t="s">
        <v>29</v>
      </c>
      <c r="H1145">
        <v>36</v>
      </c>
      <c r="I1145" s="14">
        <v>2</v>
      </c>
      <c r="J1145" s="15">
        <v>197300</v>
      </c>
      <c r="K1145" s="15">
        <f t="shared" si="34"/>
        <v>394600</v>
      </c>
      <c r="L1145" s="20">
        <f t="shared" si="35"/>
        <v>1.641379962927847E-4</v>
      </c>
    </row>
    <row r="1146" spans="1:12" x14ac:dyDescent="0.25">
      <c r="A1146">
        <v>1</v>
      </c>
      <c r="B1146" t="s">
        <v>8939</v>
      </c>
      <c r="C1146" t="s">
        <v>14648</v>
      </c>
      <c r="D1146" t="s">
        <v>8940</v>
      </c>
      <c r="E1146" t="s">
        <v>1719</v>
      </c>
      <c r="F1146" t="str">
        <f>VLOOKUP(E1146,Clases!A:B,2,0)</f>
        <v>Elementos Mecanicos</v>
      </c>
      <c r="G1146" t="s">
        <v>29</v>
      </c>
      <c r="H1146">
        <v>36</v>
      </c>
      <c r="I1146" s="14">
        <v>5</v>
      </c>
      <c r="J1146" s="15">
        <v>78862.517999999996</v>
      </c>
      <c r="K1146" s="15">
        <f t="shared" si="34"/>
        <v>394312.58999999997</v>
      </c>
      <c r="L1146" s="20">
        <f t="shared" si="35"/>
        <v>1.6401844509786702E-4</v>
      </c>
    </row>
    <row r="1147" spans="1:12" x14ac:dyDescent="0.25">
      <c r="A1147">
        <v>1</v>
      </c>
      <c r="B1147" t="s">
        <v>10582</v>
      </c>
      <c r="C1147" t="s">
        <v>14648</v>
      </c>
      <c r="D1147" t="s">
        <v>10583</v>
      </c>
      <c r="E1147" t="s">
        <v>1922</v>
      </c>
      <c r="F1147" t="str">
        <f>VLOOKUP(E1147,Clases!A:B,2,0)</f>
        <v>Bandas y Correas</v>
      </c>
      <c r="G1147" t="s">
        <v>29</v>
      </c>
      <c r="H1147">
        <v>36</v>
      </c>
      <c r="I1147" s="14">
        <v>2</v>
      </c>
      <c r="J1147" s="15">
        <v>197000</v>
      </c>
      <c r="K1147" s="15">
        <f t="shared" si="34"/>
        <v>394000</v>
      </c>
      <c r="L1147" s="20">
        <f t="shared" si="35"/>
        <v>1.6388842001864462E-4</v>
      </c>
    </row>
    <row r="1148" spans="1:12" x14ac:dyDescent="0.25">
      <c r="A1148">
        <v>1</v>
      </c>
      <c r="B1148" t="s">
        <v>7126</v>
      </c>
      <c r="C1148" t="s">
        <v>14648</v>
      </c>
      <c r="D1148" t="s">
        <v>7127</v>
      </c>
      <c r="E1148" t="s">
        <v>1719</v>
      </c>
      <c r="F1148" t="str">
        <f>VLOOKUP(E1148,Clases!A:B,2,0)</f>
        <v>Elementos Mecanicos</v>
      </c>
      <c r="G1148" t="s">
        <v>29</v>
      </c>
      <c r="H1148">
        <v>36</v>
      </c>
      <c r="I1148" s="14">
        <v>1</v>
      </c>
      <c r="J1148" s="15">
        <v>393960</v>
      </c>
      <c r="K1148" s="15">
        <f t="shared" si="34"/>
        <v>393960</v>
      </c>
      <c r="L1148" s="20">
        <f t="shared" si="35"/>
        <v>1.6387178160036863E-4</v>
      </c>
    </row>
    <row r="1149" spans="1:12" x14ac:dyDescent="0.25">
      <c r="A1149">
        <v>1</v>
      </c>
      <c r="B1149" t="s">
        <v>7705</v>
      </c>
      <c r="C1149" t="s">
        <v>14648</v>
      </c>
      <c r="D1149" t="s">
        <v>7706</v>
      </c>
      <c r="E1149" t="s">
        <v>1945</v>
      </c>
      <c r="F1149" t="str">
        <f>VLOOKUP(E1149,Clases!A:B,2,0)</f>
        <v>Rodillos, carretos, rueda</v>
      </c>
      <c r="G1149" t="s">
        <v>29</v>
      </c>
      <c r="H1149">
        <v>36</v>
      </c>
      <c r="I1149" s="14">
        <v>8</v>
      </c>
      <c r="J1149" s="15">
        <v>49245</v>
      </c>
      <c r="K1149" s="15">
        <f t="shared" si="34"/>
        <v>393960</v>
      </c>
      <c r="L1149" s="20">
        <f t="shared" si="35"/>
        <v>1.6387178160036863E-4</v>
      </c>
    </row>
    <row r="1150" spans="1:12" x14ac:dyDescent="0.25">
      <c r="A1150">
        <v>1</v>
      </c>
      <c r="B1150" t="s">
        <v>9482</v>
      </c>
      <c r="C1150" t="s">
        <v>14648</v>
      </c>
      <c r="D1150" t="s">
        <v>9483</v>
      </c>
      <c r="E1150" t="s">
        <v>1859</v>
      </c>
      <c r="F1150" t="str">
        <f>VLOOKUP(E1150,Clases!A:B,2,0)</f>
        <v>Elementos Electronicos</v>
      </c>
      <c r="G1150" t="s">
        <v>29</v>
      </c>
      <c r="H1150">
        <v>36</v>
      </c>
      <c r="I1150" s="14">
        <v>4</v>
      </c>
      <c r="J1150" s="15">
        <v>98285.673999999999</v>
      </c>
      <c r="K1150" s="15">
        <f t="shared" si="34"/>
        <v>393142.696</v>
      </c>
      <c r="L1150" s="20">
        <f t="shared" si="35"/>
        <v>1.6353181545510233E-4</v>
      </c>
    </row>
    <row r="1151" spans="1:12" x14ac:dyDescent="0.25">
      <c r="A1151">
        <v>1</v>
      </c>
      <c r="B1151" t="s">
        <v>2388</v>
      </c>
      <c r="C1151" t="s">
        <v>14648</v>
      </c>
      <c r="D1151" t="s">
        <v>2389</v>
      </c>
      <c r="E1151" t="s">
        <v>1719</v>
      </c>
      <c r="F1151" t="str">
        <f>VLOOKUP(E1151,Clases!A:B,2,0)</f>
        <v>Elementos Mecanicos</v>
      </c>
      <c r="G1151" t="s">
        <v>29</v>
      </c>
      <c r="H1151">
        <v>36</v>
      </c>
      <c r="I1151" s="14">
        <v>1</v>
      </c>
      <c r="J1151" s="15">
        <v>392662.98700000002</v>
      </c>
      <c r="K1151" s="15">
        <f t="shared" si="34"/>
        <v>392662.98700000002</v>
      </c>
      <c r="L1151" s="20">
        <f t="shared" si="35"/>
        <v>1.6333227548028325E-4</v>
      </c>
    </row>
    <row r="1152" spans="1:12" x14ac:dyDescent="0.25">
      <c r="A1152">
        <v>1</v>
      </c>
      <c r="B1152" t="s">
        <v>2886</v>
      </c>
      <c r="C1152" t="s">
        <v>14648</v>
      </c>
      <c r="D1152" t="s">
        <v>2887</v>
      </c>
      <c r="E1152" t="s">
        <v>1719</v>
      </c>
      <c r="F1152" t="str">
        <f>VLOOKUP(E1152,Clases!A:B,2,0)</f>
        <v>Elementos Mecanicos</v>
      </c>
      <c r="G1152" t="s">
        <v>29</v>
      </c>
      <c r="H1152">
        <v>36</v>
      </c>
      <c r="I1152" s="14">
        <v>4</v>
      </c>
      <c r="J1152" s="15">
        <v>98000</v>
      </c>
      <c r="K1152" s="15">
        <f t="shared" si="34"/>
        <v>392000</v>
      </c>
      <c r="L1152" s="20">
        <f t="shared" si="35"/>
        <v>1.6305649910484439E-4</v>
      </c>
    </row>
    <row r="1153" spans="1:12" x14ac:dyDescent="0.25">
      <c r="A1153">
        <v>1</v>
      </c>
      <c r="B1153" t="s">
        <v>3507</v>
      </c>
      <c r="C1153" t="s">
        <v>14648</v>
      </c>
      <c r="D1153" t="s">
        <v>3508</v>
      </c>
      <c r="E1153" t="s">
        <v>1922</v>
      </c>
      <c r="F1153" t="str">
        <f>VLOOKUP(E1153,Clases!A:B,2,0)</f>
        <v>Bandas y Correas</v>
      </c>
      <c r="G1153" t="s">
        <v>29</v>
      </c>
      <c r="H1153">
        <v>36</v>
      </c>
      <c r="I1153" s="14">
        <v>6</v>
      </c>
      <c r="J1153" s="15">
        <v>65324</v>
      </c>
      <c r="K1153" s="15">
        <f t="shared" si="34"/>
        <v>391944</v>
      </c>
      <c r="L1153" s="20">
        <f t="shared" si="35"/>
        <v>1.63033205319258E-4</v>
      </c>
    </row>
    <row r="1154" spans="1:12" x14ac:dyDescent="0.25">
      <c r="A1154">
        <v>1</v>
      </c>
      <c r="B1154" t="s">
        <v>9348</v>
      </c>
      <c r="C1154" t="s">
        <v>14648</v>
      </c>
      <c r="D1154" t="s">
        <v>9349</v>
      </c>
      <c r="E1154" t="s">
        <v>2770</v>
      </c>
      <c r="F1154" t="str">
        <f>VLOOKUP(E1154,Clases!A:B,2,0)</f>
        <v>Elementos Hidraulicos</v>
      </c>
      <c r="G1154" t="s">
        <v>716</v>
      </c>
      <c r="H1154">
        <v>36</v>
      </c>
      <c r="I1154" s="14">
        <v>18</v>
      </c>
      <c r="J1154" s="15">
        <v>21705.78</v>
      </c>
      <c r="K1154" s="15">
        <f t="shared" si="34"/>
        <v>390704.04</v>
      </c>
      <c r="L1154" s="20">
        <f t="shared" si="35"/>
        <v>1.6251743099112011E-4</v>
      </c>
    </row>
    <row r="1155" spans="1:12" x14ac:dyDescent="0.25">
      <c r="A1155">
        <v>1</v>
      </c>
      <c r="B1155" t="s">
        <v>6451</v>
      </c>
      <c r="C1155" t="s">
        <v>14648</v>
      </c>
      <c r="D1155" t="s">
        <v>6452</v>
      </c>
      <c r="E1155" t="s">
        <v>4937</v>
      </c>
      <c r="F1155" t="str">
        <f>VLOOKUP(E1155,Clases!A:B,2,0)</f>
        <v>Repuestos y Refacciones</v>
      </c>
      <c r="G1155" t="s">
        <v>29</v>
      </c>
      <c r="H1155">
        <v>36</v>
      </c>
      <c r="I1155" s="14">
        <v>2</v>
      </c>
      <c r="J1155" s="15">
        <v>195300</v>
      </c>
      <c r="K1155" s="15">
        <f t="shared" si="34"/>
        <v>390600</v>
      </c>
      <c r="L1155" s="20">
        <f t="shared" si="35"/>
        <v>1.6247415446518423E-4</v>
      </c>
    </row>
    <row r="1156" spans="1:12" x14ac:dyDescent="0.25">
      <c r="A1156">
        <v>1</v>
      </c>
      <c r="B1156" t="s">
        <v>9260</v>
      </c>
      <c r="C1156" t="s">
        <v>14648</v>
      </c>
      <c r="D1156" t="s">
        <v>9261</v>
      </c>
      <c r="E1156" t="s">
        <v>1945</v>
      </c>
      <c r="F1156" t="str">
        <f>VLOOKUP(E1156,Clases!A:B,2,0)</f>
        <v>Rodillos, carretos, rueda</v>
      </c>
      <c r="G1156" t="s">
        <v>29</v>
      </c>
      <c r="H1156">
        <v>36</v>
      </c>
      <c r="I1156" s="14">
        <v>4</v>
      </c>
      <c r="J1156" s="15">
        <v>97500</v>
      </c>
      <c r="K1156" s="15">
        <f t="shared" ref="K1156:K1219" si="36">+I1156*J1156</f>
        <v>390000</v>
      </c>
      <c r="L1156" s="20">
        <f t="shared" si="35"/>
        <v>1.6222457819104418E-4</v>
      </c>
    </row>
    <row r="1157" spans="1:12" x14ac:dyDescent="0.25">
      <c r="A1157">
        <v>1</v>
      </c>
      <c r="B1157" t="s">
        <v>9414</v>
      </c>
      <c r="C1157" t="s">
        <v>14648</v>
      </c>
      <c r="D1157" t="s">
        <v>9415</v>
      </c>
      <c r="E1157" t="s">
        <v>1906</v>
      </c>
      <c r="F1157" t="str">
        <f>VLOOKUP(E1157,Clases!A:B,2,0)</f>
        <v>Tornilleria</v>
      </c>
      <c r="G1157" t="s">
        <v>29</v>
      </c>
      <c r="H1157">
        <v>36</v>
      </c>
      <c r="I1157" s="14">
        <v>10</v>
      </c>
      <c r="J1157" s="15">
        <v>39000</v>
      </c>
      <c r="K1157" s="15">
        <f t="shared" si="36"/>
        <v>390000</v>
      </c>
      <c r="L1157" s="20">
        <f t="shared" ref="L1157:L1220" si="37">+K1157/$K$4046</f>
        <v>1.6222457819104418E-4</v>
      </c>
    </row>
    <row r="1158" spans="1:12" x14ac:dyDescent="0.25">
      <c r="A1158">
        <v>1</v>
      </c>
      <c r="B1158" t="s">
        <v>9843</v>
      </c>
      <c r="C1158" t="s">
        <v>14648</v>
      </c>
      <c r="D1158" t="s">
        <v>9844</v>
      </c>
      <c r="E1158" t="s">
        <v>1725</v>
      </c>
      <c r="F1158" t="str">
        <f>VLOOKUP(E1158,Clases!A:B,2,0)</f>
        <v>Elementos Electricos</v>
      </c>
      <c r="G1158" t="s">
        <v>29</v>
      </c>
      <c r="H1158">
        <v>36</v>
      </c>
      <c r="I1158" s="14">
        <v>1</v>
      </c>
      <c r="J1158" s="15">
        <v>390000</v>
      </c>
      <c r="K1158" s="15">
        <f t="shared" si="36"/>
        <v>390000</v>
      </c>
      <c r="L1158" s="20">
        <f t="shared" si="37"/>
        <v>1.6222457819104418E-4</v>
      </c>
    </row>
    <row r="1159" spans="1:12" x14ac:dyDescent="0.25">
      <c r="A1159">
        <v>1</v>
      </c>
      <c r="B1159" t="s">
        <v>9900</v>
      </c>
      <c r="C1159" t="s">
        <v>14648</v>
      </c>
      <c r="D1159" t="s">
        <v>9901</v>
      </c>
      <c r="E1159" t="s">
        <v>1719</v>
      </c>
      <c r="F1159" t="str">
        <f>VLOOKUP(E1159,Clases!A:B,2,0)</f>
        <v>Elementos Mecanicos</v>
      </c>
      <c r="G1159" t="s">
        <v>29</v>
      </c>
      <c r="H1159">
        <v>36</v>
      </c>
      <c r="I1159" s="14">
        <v>1</v>
      </c>
      <c r="J1159" s="15">
        <v>390000</v>
      </c>
      <c r="K1159" s="15">
        <f t="shared" si="36"/>
        <v>390000</v>
      </c>
      <c r="L1159" s="20">
        <f t="shared" si="37"/>
        <v>1.6222457819104418E-4</v>
      </c>
    </row>
    <row r="1160" spans="1:12" x14ac:dyDescent="0.25">
      <c r="A1160">
        <v>1</v>
      </c>
      <c r="B1160" t="s">
        <v>9977</v>
      </c>
      <c r="C1160" t="s">
        <v>14648</v>
      </c>
      <c r="D1160" t="s">
        <v>9978</v>
      </c>
      <c r="E1160" t="s">
        <v>1719</v>
      </c>
      <c r="F1160" t="str">
        <f>VLOOKUP(E1160,Clases!A:B,2,0)</f>
        <v>Elementos Mecanicos</v>
      </c>
      <c r="G1160" t="s">
        <v>29</v>
      </c>
      <c r="H1160">
        <v>36</v>
      </c>
      <c r="I1160" s="14">
        <v>26</v>
      </c>
      <c r="J1160" s="15">
        <v>15000</v>
      </c>
      <c r="K1160" s="15">
        <f t="shared" si="36"/>
        <v>390000</v>
      </c>
      <c r="L1160" s="20">
        <f t="shared" si="37"/>
        <v>1.6222457819104418E-4</v>
      </c>
    </row>
    <row r="1161" spans="1:12" x14ac:dyDescent="0.25">
      <c r="A1161">
        <v>1</v>
      </c>
      <c r="B1161" t="s">
        <v>11582</v>
      </c>
      <c r="C1161" t="s">
        <v>14650</v>
      </c>
      <c r="D1161" t="s">
        <v>11583</v>
      </c>
      <c r="E1161" t="s">
        <v>5888</v>
      </c>
      <c r="F1161" t="str">
        <f>VLOOKUP(E1161,Clases!A:B,2,0)</f>
        <v>Herramientas</v>
      </c>
      <c r="G1161" t="s">
        <v>29</v>
      </c>
      <c r="H1161">
        <v>36</v>
      </c>
      <c r="I1161" s="14">
        <v>1</v>
      </c>
      <c r="J1161" s="15">
        <v>390000</v>
      </c>
      <c r="K1161" s="15">
        <f t="shared" si="36"/>
        <v>390000</v>
      </c>
      <c r="L1161" s="20">
        <f t="shared" si="37"/>
        <v>1.6222457819104418E-4</v>
      </c>
    </row>
    <row r="1162" spans="1:12" x14ac:dyDescent="0.25">
      <c r="A1162">
        <v>1</v>
      </c>
      <c r="B1162" t="s">
        <v>9000</v>
      </c>
      <c r="C1162" t="s">
        <v>14648</v>
      </c>
      <c r="D1162" t="s">
        <v>9001</v>
      </c>
      <c r="E1162" t="s">
        <v>1719</v>
      </c>
      <c r="F1162" t="str">
        <f>VLOOKUP(E1162,Clases!A:B,2,0)</f>
        <v>Elementos Mecanicos</v>
      </c>
      <c r="G1162" t="s">
        <v>29</v>
      </c>
      <c r="H1162">
        <v>36</v>
      </c>
      <c r="I1162" s="14">
        <v>1</v>
      </c>
      <c r="J1162" s="15">
        <v>389923.39399999997</v>
      </c>
      <c r="K1162" s="15">
        <f t="shared" si="36"/>
        <v>389923.39399999997</v>
      </c>
      <c r="L1162" s="20">
        <f t="shared" si="37"/>
        <v>1.6219271312428287E-4</v>
      </c>
    </row>
    <row r="1163" spans="1:12" x14ac:dyDescent="0.25">
      <c r="A1163">
        <v>1</v>
      </c>
      <c r="B1163" t="s">
        <v>10526</v>
      </c>
      <c r="C1163" t="s">
        <v>14648</v>
      </c>
      <c r="D1163" t="s">
        <v>10527</v>
      </c>
      <c r="E1163" t="s">
        <v>1725</v>
      </c>
      <c r="F1163" t="str">
        <f>VLOOKUP(E1163,Clases!A:B,2,0)</f>
        <v>Elementos Electricos</v>
      </c>
      <c r="G1163" t="s">
        <v>29</v>
      </c>
      <c r="H1163">
        <v>36</v>
      </c>
      <c r="I1163" s="14">
        <v>1</v>
      </c>
      <c r="J1163" s="15">
        <v>389585.625</v>
      </c>
      <c r="K1163" s="15">
        <f t="shared" si="36"/>
        <v>389585.625</v>
      </c>
      <c r="L1163" s="20">
        <f t="shared" si="37"/>
        <v>1.6205221457671619E-4</v>
      </c>
    </row>
    <row r="1164" spans="1:12" x14ac:dyDescent="0.25">
      <c r="A1164">
        <v>1</v>
      </c>
      <c r="B1164" t="s">
        <v>2909</v>
      </c>
      <c r="C1164" t="s">
        <v>14648</v>
      </c>
      <c r="D1164" t="s">
        <v>2910</v>
      </c>
      <c r="E1164" t="s">
        <v>1882</v>
      </c>
      <c r="F1164" t="str">
        <f>VLOOKUP(E1164,Clases!A:B,2,0)</f>
        <v>Elementos Neumaticos</v>
      </c>
      <c r="G1164" t="s">
        <v>29</v>
      </c>
      <c r="H1164">
        <v>36</v>
      </c>
      <c r="I1164" s="14">
        <v>1</v>
      </c>
      <c r="J1164" s="15">
        <v>389421.16</v>
      </c>
      <c r="K1164" s="15">
        <f t="shared" si="36"/>
        <v>389421.16</v>
      </c>
      <c r="L1164" s="20">
        <f t="shared" si="37"/>
        <v>1.6198380364017211E-4</v>
      </c>
    </row>
    <row r="1165" spans="1:12" x14ac:dyDescent="0.25">
      <c r="A1165">
        <v>1</v>
      </c>
      <c r="B1165" t="s">
        <v>10123</v>
      </c>
      <c r="C1165" t="s">
        <v>14648</v>
      </c>
      <c r="D1165" t="s">
        <v>10124</v>
      </c>
      <c r="E1165" t="s">
        <v>2094</v>
      </c>
      <c r="F1165" t="str">
        <f>VLOOKUP(E1165,Clases!A:B,2,0)</f>
        <v>Engranes y Piñones</v>
      </c>
      <c r="G1165" t="s">
        <v>29</v>
      </c>
      <c r="H1165">
        <v>36</v>
      </c>
      <c r="I1165" s="14">
        <v>3</v>
      </c>
      <c r="J1165" s="15">
        <v>129666</v>
      </c>
      <c r="K1165" s="15">
        <f t="shared" si="36"/>
        <v>388998</v>
      </c>
      <c r="L1165" s="20">
        <f t="shared" si="37"/>
        <v>1.6180778581323025E-4</v>
      </c>
    </row>
    <row r="1166" spans="1:12" x14ac:dyDescent="0.25">
      <c r="A1166">
        <v>1</v>
      </c>
      <c r="B1166" t="s">
        <v>3261</v>
      </c>
      <c r="C1166" t="s">
        <v>14648</v>
      </c>
      <c r="D1166" t="s">
        <v>3262</v>
      </c>
      <c r="E1166" t="s">
        <v>1719</v>
      </c>
      <c r="F1166" t="str">
        <f>VLOOKUP(E1166,Clases!A:B,2,0)</f>
        <v>Elementos Mecanicos</v>
      </c>
      <c r="G1166" t="s">
        <v>29</v>
      </c>
      <c r="H1166">
        <v>36</v>
      </c>
      <c r="I1166" s="14">
        <v>1</v>
      </c>
      <c r="J1166" s="15">
        <v>388552.09499999997</v>
      </c>
      <c r="K1166" s="15">
        <f t="shared" si="36"/>
        <v>388552.09499999997</v>
      </c>
      <c r="L1166" s="20">
        <f t="shared" si="37"/>
        <v>1.6162230696569621E-4</v>
      </c>
    </row>
    <row r="1167" spans="1:12" x14ac:dyDescent="0.25">
      <c r="A1167">
        <v>1</v>
      </c>
      <c r="B1167" t="s">
        <v>8697</v>
      </c>
      <c r="C1167" t="s">
        <v>14648</v>
      </c>
      <c r="D1167" t="s">
        <v>8698</v>
      </c>
      <c r="E1167" t="s">
        <v>1770</v>
      </c>
      <c r="F1167" t="str">
        <f>VLOOKUP(E1167,Clases!A:B,2,0)</f>
        <v>Insumos de Corte</v>
      </c>
      <c r="G1167" t="s">
        <v>29</v>
      </c>
      <c r="H1167">
        <v>36</v>
      </c>
      <c r="I1167" s="14">
        <v>1</v>
      </c>
      <c r="J1167" s="15">
        <v>387292.42099999997</v>
      </c>
      <c r="K1167" s="15">
        <f t="shared" si="36"/>
        <v>387292.42099999997</v>
      </c>
      <c r="L1167" s="20">
        <f t="shared" si="37"/>
        <v>1.6109833239311101E-4</v>
      </c>
    </row>
    <row r="1168" spans="1:12" x14ac:dyDescent="0.25">
      <c r="A1168">
        <v>1</v>
      </c>
      <c r="B1168" t="s">
        <v>9302</v>
      </c>
      <c r="C1168" t="s">
        <v>14648</v>
      </c>
      <c r="D1168" t="s">
        <v>9303</v>
      </c>
      <c r="E1168" t="s">
        <v>2094</v>
      </c>
      <c r="F1168" t="str">
        <f>VLOOKUP(E1168,Clases!A:B,2,0)</f>
        <v>Engranes y Piñones</v>
      </c>
      <c r="G1168" t="s">
        <v>29</v>
      </c>
      <c r="H1168">
        <v>36</v>
      </c>
      <c r="I1168" s="14">
        <v>1</v>
      </c>
      <c r="J1168" s="15">
        <v>387274.56300000002</v>
      </c>
      <c r="K1168" s="15">
        <f t="shared" si="36"/>
        <v>387274.56300000002</v>
      </c>
      <c r="L1168" s="20">
        <f t="shared" si="37"/>
        <v>1.610909041712717E-4</v>
      </c>
    </row>
    <row r="1169" spans="1:12" x14ac:dyDescent="0.25">
      <c r="A1169">
        <v>1</v>
      </c>
      <c r="B1169" t="s">
        <v>10094</v>
      </c>
      <c r="C1169" t="s">
        <v>14648</v>
      </c>
      <c r="D1169" t="s">
        <v>10095</v>
      </c>
      <c r="E1169" t="s">
        <v>1859</v>
      </c>
      <c r="F1169" t="str">
        <f>VLOOKUP(E1169,Clases!A:B,2,0)</f>
        <v>Elementos Electronicos</v>
      </c>
      <c r="G1169" t="s">
        <v>29</v>
      </c>
      <c r="H1169">
        <v>36</v>
      </c>
      <c r="I1169" s="14">
        <v>2</v>
      </c>
      <c r="J1169" s="15">
        <v>193251</v>
      </c>
      <c r="K1169" s="15">
        <f t="shared" si="36"/>
        <v>386502</v>
      </c>
      <c r="L1169" s="20">
        <f t="shared" si="37"/>
        <v>1.6076954851280758E-4</v>
      </c>
    </row>
    <row r="1170" spans="1:12" x14ac:dyDescent="0.25">
      <c r="A1170">
        <v>1</v>
      </c>
      <c r="B1170" t="s">
        <v>5091</v>
      </c>
      <c r="C1170" t="s">
        <v>14648</v>
      </c>
      <c r="D1170" t="s">
        <v>5092</v>
      </c>
      <c r="E1170" t="s">
        <v>1970</v>
      </c>
      <c r="F1170" t="str">
        <f>VLOOKUP(E1170,Clases!A:B,2,0)</f>
        <v>Rodamientos y Retenedores</v>
      </c>
      <c r="G1170" t="s">
        <v>29</v>
      </c>
      <c r="H1170">
        <v>36</v>
      </c>
      <c r="I1170" s="14">
        <v>1</v>
      </c>
      <c r="J1170" s="15">
        <v>386022.51</v>
      </c>
      <c r="K1170" s="15">
        <f t="shared" si="36"/>
        <v>386022.51</v>
      </c>
      <c r="L1170" s="20">
        <f t="shared" si="37"/>
        <v>1.6057009963332854E-4</v>
      </c>
    </row>
    <row r="1171" spans="1:12" x14ac:dyDescent="0.25">
      <c r="A1171">
        <v>1</v>
      </c>
      <c r="B1171" t="s">
        <v>1823</v>
      </c>
      <c r="C1171" t="s">
        <v>14648</v>
      </c>
      <c r="D1171" t="s">
        <v>1824</v>
      </c>
      <c r="E1171" t="s">
        <v>1816</v>
      </c>
      <c r="F1171" t="str">
        <f>VLOOKUP(E1171,Clases!A:B,2,0)</f>
        <v>Lubricantes y Aditivos</v>
      </c>
      <c r="G1171" t="s">
        <v>116</v>
      </c>
      <c r="H1171">
        <v>36</v>
      </c>
      <c r="I1171" s="14">
        <v>16</v>
      </c>
      <c r="J1171" s="15">
        <v>24125</v>
      </c>
      <c r="K1171" s="15">
        <f t="shared" si="36"/>
        <v>386000</v>
      </c>
      <c r="L1171" s="20">
        <f t="shared" si="37"/>
        <v>1.6056073636344371E-4</v>
      </c>
    </row>
    <row r="1172" spans="1:12" x14ac:dyDescent="0.25">
      <c r="A1172">
        <v>1</v>
      </c>
      <c r="B1172" t="s">
        <v>10942</v>
      </c>
      <c r="C1172" t="s">
        <v>14650</v>
      </c>
      <c r="D1172" t="s">
        <v>10943</v>
      </c>
      <c r="E1172" t="s">
        <v>10941</v>
      </c>
      <c r="F1172" t="str">
        <f>VLOOKUP(E1172,Clases!A:B,2,0)</f>
        <v>Preprensa Insumos</v>
      </c>
      <c r="G1172" t="s">
        <v>29</v>
      </c>
      <c r="H1172">
        <v>36</v>
      </c>
      <c r="I1172" s="14">
        <v>8</v>
      </c>
      <c r="J1172" s="15">
        <v>48189.036999999997</v>
      </c>
      <c r="K1172" s="15">
        <f t="shared" si="36"/>
        <v>385512.29599999997</v>
      </c>
      <c r="L1172" s="20">
        <f t="shared" si="37"/>
        <v>1.6035787078477171E-4</v>
      </c>
    </row>
    <row r="1173" spans="1:12" x14ac:dyDescent="0.25">
      <c r="A1173">
        <v>1</v>
      </c>
      <c r="B1173" t="s">
        <v>11823</v>
      </c>
      <c r="C1173" t="s">
        <v>14650</v>
      </c>
      <c r="D1173" t="s">
        <v>11824</v>
      </c>
      <c r="E1173" t="s">
        <v>1719</v>
      </c>
      <c r="F1173" t="str">
        <f>VLOOKUP(E1173,Clases!A:B,2,0)</f>
        <v>Elementos Mecanicos</v>
      </c>
      <c r="G1173" t="s">
        <v>29</v>
      </c>
      <c r="H1173">
        <v>36</v>
      </c>
      <c r="I1173" s="14">
        <v>1</v>
      </c>
      <c r="J1173" s="15">
        <v>385000</v>
      </c>
      <c r="K1173" s="15">
        <f t="shared" si="36"/>
        <v>385000</v>
      </c>
      <c r="L1173" s="20">
        <f t="shared" si="37"/>
        <v>1.6014477590654361E-4</v>
      </c>
    </row>
    <row r="1174" spans="1:12" x14ac:dyDescent="0.25">
      <c r="A1174">
        <v>1</v>
      </c>
      <c r="B1174" t="s">
        <v>12086</v>
      </c>
      <c r="C1174" t="s">
        <v>14650</v>
      </c>
      <c r="D1174" t="s">
        <v>12087</v>
      </c>
      <c r="E1174" t="s">
        <v>10941</v>
      </c>
      <c r="F1174" t="str">
        <f>VLOOKUP(E1174,Clases!A:B,2,0)</f>
        <v>Preprensa Insumos</v>
      </c>
      <c r="G1174" t="s">
        <v>29</v>
      </c>
      <c r="H1174">
        <v>36</v>
      </c>
      <c r="I1174" s="14">
        <v>8</v>
      </c>
      <c r="J1174" s="15">
        <v>48060</v>
      </c>
      <c r="K1174" s="15">
        <f t="shared" si="36"/>
        <v>384480</v>
      </c>
      <c r="L1174" s="20">
        <f t="shared" si="37"/>
        <v>1.5992847646895554E-4</v>
      </c>
    </row>
    <row r="1175" spans="1:12" x14ac:dyDescent="0.25">
      <c r="A1175">
        <v>1</v>
      </c>
      <c r="B1175" t="s">
        <v>7400</v>
      </c>
      <c r="C1175" t="s">
        <v>14648</v>
      </c>
      <c r="D1175" t="s">
        <v>7401</v>
      </c>
      <c r="E1175" t="s">
        <v>1945</v>
      </c>
      <c r="F1175" t="str">
        <f>VLOOKUP(E1175,Clases!A:B,2,0)</f>
        <v>Rodillos, carretos, rueda</v>
      </c>
      <c r="G1175" t="s">
        <v>29</v>
      </c>
      <c r="H1175">
        <v>36</v>
      </c>
      <c r="I1175" s="14">
        <v>18</v>
      </c>
      <c r="J1175" s="15">
        <v>21318.601999999999</v>
      </c>
      <c r="K1175" s="15">
        <f t="shared" si="36"/>
        <v>383734.83600000001</v>
      </c>
      <c r="L1175" s="20">
        <f t="shared" si="37"/>
        <v>1.5961851771105004E-4</v>
      </c>
    </row>
    <row r="1176" spans="1:12" x14ac:dyDescent="0.25">
      <c r="A1176">
        <v>1</v>
      </c>
      <c r="B1176" t="s">
        <v>10410</v>
      </c>
      <c r="C1176" t="s">
        <v>14648</v>
      </c>
      <c r="D1176" t="s">
        <v>10411</v>
      </c>
      <c r="E1176" t="s">
        <v>4937</v>
      </c>
      <c r="F1176" t="str">
        <f>VLOOKUP(E1176,Clases!A:B,2,0)</f>
        <v>Repuestos y Refacciones</v>
      </c>
      <c r="G1176" t="s">
        <v>29</v>
      </c>
      <c r="H1176">
        <v>36</v>
      </c>
      <c r="I1176" s="14">
        <v>4</v>
      </c>
      <c r="J1176" s="15">
        <v>95374.876999999993</v>
      </c>
      <c r="K1176" s="15">
        <f t="shared" si="36"/>
        <v>381499.50799999997</v>
      </c>
      <c r="L1176" s="20">
        <f t="shared" si="37"/>
        <v>1.586887096548484E-4</v>
      </c>
    </row>
    <row r="1177" spans="1:12" x14ac:dyDescent="0.25">
      <c r="A1177">
        <v>1</v>
      </c>
      <c r="B1177" t="s">
        <v>9410</v>
      </c>
      <c r="C1177" t="s">
        <v>14648</v>
      </c>
      <c r="D1177" t="s">
        <v>9411</v>
      </c>
      <c r="E1177" t="s">
        <v>2094</v>
      </c>
      <c r="F1177" t="str">
        <f>VLOOKUP(E1177,Clases!A:B,2,0)</f>
        <v>Engranes y Piñones</v>
      </c>
      <c r="G1177" t="s">
        <v>29</v>
      </c>
      <c r="H1177">
        <v>36</v>
      </c>
      <c r="I1177" s="14">
        <v>3</v>
      </c>
      <c r="J1177" s="15">
        <v>127000</v>
      </c>
      <c r="K1177" s="15">
        <f t="shared" si="36"/>
        <v>381000</v>
      </c>
      <c r="L1177" s="20">
        <f t="shared" si="37"/>
        <v>1.5848093407894314E-4</v>
      </c>
    </row>
    <row r="1178" spans="1:12" x14ac:dyDescent="0.25">
      <c r="A1178">
        <v>1</v>
      </c>
      <c r="B1178" t="s">
        <v>8352</v>
      </c>
      <c r="C1178" t="s">
        <v>14648</v>
      </c>
      <c r="D1178" t="s">
        <v>8353</v>
      </c>
      <c r="E1178" t="s">
        <v>1922</v>
      </c>
      <c r="F1178" t="str">
        <f>VLOOKUP(E1178,Clases!A:B,2,0)</f>
        <v>Bandas y Correas</v>
      </c>
      <c r="G1178" t="s">
        <v>29</v>
      </c>
      <c r="H1178">
        <v>36</v>
      </c>
      <c r="I1178" s="14">
        <v>4</v>
      </c>
      <c r="J1178" s="15">
        <v>95154.664999999994</v>
      </c>
      <c r="K1178" s="15">
        <f t="shared" si="36"/>
        <v>380618.66</v>
      </c>
      <c r="L1178" s="20">
        <f t="shared" si="37"/>
        <v>1.5832231171830885E-4</v>
      </c>
    </row>
    <row r="1179" spans="1:12" x14ac:dyDescent="0.25">
      <c r="A1179">
        <v>1</v>
      </c>
      <c r="B1179" t="s">
        <v>10359</v>
      </c>
      <c r="C1179" t="s">
        <v>14648</v>
      </c>
      <c r="D1179" t="s">
        <v>10360</v>
      </c>
      <c r="E1179" t="s">
        <v>4937</v>
      </c>
      <c r="F1179" t="str">
        <f>VLOOKUP(E1179,Clases!A:B,2,0)</f>
        <v>Repuestos y Refacciones</v>
      </c>
      <c r="G1179" t="s">
        <v>29</v>
      </c>
      <c r="H1179">
        <v>36</v>
      </c>
      <c r="I1179" s="14">
        <v>1</v>
      </c>
      <c r="J1179" s="15">
        <v>380408</v>
      </c>
      <c r="K1179" s="15">
        <f t="shared" si="36"/>
        <v>380408</v>
      </c>
      <c r="L1179" s="20">
        <f t="shared" si="37"/>
        <v>1.5823468548845828E-4</v>
      </c>
    </row>
    <row r="1180" spans="1:12" x14ac:dyDescent="0.25">
      <c r="A1180">
        <v>1</v>
      </c>
      <c r="B1180" t="s">
        <v>4732</v>
      </c>
      <c r="C1180" t="s">
        <v>14648</v>
      </c>
      <c r="D1180" t="s">
        <v>4733</v>
      </c>
      <c r="E1180" t="s">
        <v>1725</v>
      </c>
      <c r="F1180" t="str">
        <f>VLOOKUP(E1180,Clases!A:B,2,0)</f>
        <v>Elementos Electricos</v>
      </c>
      <c r="G1180" t="s">
        <v>29</v>
      </c>
      <c r="H1180">
        <v>36</v>
      </c>
      <c r="I1180" s="14">
        <v>4</v>
      </c>
      <c r="J1180" s="15">
        <v>95000</v>
      </c>
      <c r="K1180" s="15">
        <f t="shared" si="36"/>
        <v>380000</v>
      </c>
      <c r="L1180" s="20">
        <f t="shared" si="37"/>
        <v>1.5806497362204304E-4</v>
      </c>
    </row>
    <row r="1181" spans="1:12" x14ac:dyDescent="0.25">
      <c r="A1181">
        <v>1</v>
      </c>
      <c r="B1181" t="s">
        <v>5123</v>
      </c>
      <c r="C1181" t="s">
        <v>14648</v>
      </c>
      <c r="D1181" t="s">
        <v>5124</v>
      </c>
      <c r="E1181" t="s">
        <v>1859</v>
      </c>
      <c r="F1181" t="str">
        <f>VLOOKUP(E1181,Clases!A:B,2,0)</f>
        <v>Elementos Electronicos</v>
      </c>
      <c r="G1181" t="s">
        <v>29</v>
      </c>
      <c r="H1181">
        <v>36</v>
      </c>
      <c r="I1181" s="14">
        <v>1</v>
      </c>
      <c r="J1181" s="15">
        <v>380000</v>
      </c>
      <c r="K1181" s="15">
        <f t="shared" si="36"/>
        <v>380000</v>
      </c>
      <c r="L1181" s="20">
        <f t="shared" si="37"/>
        <v>1.5806497362204304E-4</v>
      </c>
    </row>
    <row r="1182" spans="1:12" x14ac:dyDescent="0.25">
      <c r="A1182">
        <v>1</v>
      </c>
      <c r="B1182" t="s">
        <v>8959</v>
      </c>
      <c r="C1182" t="s">
        <v>14648</v>
      </c>
      <c r="D1182" t="s">
        <v>8960</v>
      </c>
      <c r="E1182" t="s">
        <v>1719</v>
      </c>
      <c r="F1182" t="str">
        <f>VLOOKUP(E1182,Clases!A:B,2,0)</f>
        <v>Elementos Mecanicos</v>
      </c>
      <c r="G1182" t="s">
        <v>29</v>
      </c>
      <c r="H1182">
        <v>36</v>
      </c>
      <c r="I1182" s="14">
        <v>2</v>
      </c>
      <c r="J1182" s="15">
        <v>190000</v>
      </c>
      <c r="K1182" s="15">
        <f t="shared" si="36"/>
        <v>380000</v>
      </c>
      <c r="L1182" s="20">
        <f t="shared" si="37"/>
        <v>1.5806497362204304E-4</v>
      </c>
    </row>
    <row r="1183" spans="1:12" x14ac:dyDescent="0.25">
      <c r="A1183">
        <v>1</v>
      </c>
      <c r="B1183" t="s">
        <v>12284</v>
      </c>
      <c r="C1183" t="s">
        <v>14650</v>
      </c>
      <c r="D1183" t="s">
        <v>12285</v>
      </c>
      <c r="E1183" t="s">
        <v>433</v>
      </c>
      <c r="F1183" t="str">
        <f>VLOOKUP(E1183,Clases!A:B,2,0)</f>
        <v>Insumos y Suministros Pdn</v>
      </c>
      <c r="G1183" t="s">
        <v>29</v>
      </c>
      <c r="H1183">
        <v>36</v>
      </c>
      <c r="I1183" s="14">
        <v>4</v>
      </c>
      <c r="J1183" s="15">
        <v>95000</v>
      </c>
      <c r="K1183" s="15">
        <f t="shared" si="36"/>
        <v>380000</v>
      </c>
      <c r="L1183" s="20">
        <f t="shared" si="37"/>
        <v>1.5806497362204304E-4</v>
      </c>
    </row>
    <row r="1184" spans="1:12" x14ac:dyDescent="0.25">
      <c r="A1184">
        <v>1</v>
      </c>
      <c r="B1184" t="s">
        <v>12418</v>
      </c>
      <c r="C1184" t="s">
        <v>14650</v>
      </c>
      <c r="D1184" t="s">
        <v>12419</v>
      </c>
      <c r="E1184" t="s">
        <v>12362</v>
      </c>
      <c r="F1184" t="str">
        <f>VLOOKUP(E1184,Clases!A:B,2,0)</f>
        <v>Insumos</v>
      </c>
      <c r="G1184" t="s">
        <v>29</v>
      </c>
      <c r="H1184">
        <v>36</v>
      </c>
      <c r="I1184" s="14">
        <v>5</v>
      </c>
      <c r="J1184" s="15">
        <v>75975</v>
      </c>
      <c r="K1184" s="15">
        <f t="shared" si="36"/>
        <v>379875</v>
      </c>
      <c r="L1184" s="20">
        <f t="shared" si="37"/>
        <v>1.5801297856493052E-4</v>
      </c>
    </row>
    <row r="1185" spans="1:12" x14ac:dyDescent="0.25">
      <c r="A1185">
        <v>1</v>
      </c>
      <c r="B1185" t="s">
        <v>8555</v>
      </c>
      <c r="C1185" t="s">
        <v>14648</v>
      </c>
      <c r="D1185" t="s">
        <v>8556</v>
      </c>
      <c r="E1185" t="s">
        <v>2094</v>
      </c>
      <c r="F1185" t="str">
        <f>VLOOKUP(E1185,Clases!A:B,2,0)</f>
        <v>Engranes y Piñones</v>
      </c>
      <c r="G1185" t="s">
        <v>29</v>
      </c>
      <c r="H1185">
        <v>36</v>
      </c>
      <c r="I1185" s="14">
        <v>2</v>
      </c>
      <c r="J1185" s="15">
        <v>189900</v>
      </c>
      <c r="K1185" s="15">
        <f t="shared" si="36"/>
        <v>379800</v>
      </c>
      <c r="L1185" s="20">
        <f t="shared" si="37"/>
        <v>1.5798178153066301E-4</v>
      </c>
    </row>
    <row r="1186" spans="1:12" x14ac:dyDescent="0.25">
      <c r="A1186">
        <v>1</v>
      </c>
      <c r="B1186" t="s">
        <v>7622</v>
      </c>
      <c r="C1186" t="s">
        <v>14648</v>
      </c>
      <c r="D1186" t="s">
        <v>7623</v>
      </c>
      <c r="E1186" t="s">
        <v>1725</v>
      </c>
      <c r="F1186" t="str">
        <f>VLOOKUP(E1186,Clases!A:B,2,0)</f>
        <v>Elementos Electricos</v>
      </c>
      <c r="G1186" t="s">
        <v>29</v>
      </c>
      <c r="H1186">
        <v>36</v>
      </c>
      <c r="I1186" s="14">
        <v>3</v>
      </c>
      <c r="J1186" s="15">
        <v>126515.872</v>
      </c>
      <c r="K1186" s="15">
        <f t="shared" si="36"/>
        <v>379547.61600000004</v>
      </c>
      <c r="L1186" s="20">
        <f t="shared" si="37"/>
        <v>1.5787679976670877E-4</v>
      </c>
    </row>
    <row r="1187" spans="1:12" x14ac:dyDescent="0.25">
      <c r="A1187">
        <v>1</v>
      </c>
      <c r="B1187" t="s">
        <v>8990</v>
      </c>
      <c r="C1187" t="s">
        <v>14648</v>
      </c>
      <c r="D1187" t="s">
        <v>8991</v>
      </c>
      <c r="E1187" t="s">
        <v>1859</v>
      </c>
      <c r="F1187" t="str">
        <f>VLOOKUP(E1187,Clases!A:B,2,0)</f>
        <v>Elementos Electronicos</v>
      </c>
      <c r="G1187" t="s">
        <v>29</v>
      </c>
      <c r="H1187">
        <v>36</v>
      </c>
      <c r="I1187" s="14">
        <v>1</v>
      </c>
      <c r="J1187" s="15">
        <v>378866.158</v>
      </c>
      <c r="K1187" s="15">
        <f t="shared" si="36"/>
        <v>378866.158</v>
      </c>
      <c r="L1187" s="20">
        <f t="shared" si="37"/>
        <v>1.5759334018567049E-4</v>
      </c>
    </row>
    <row r="1188" spans="1:12" x14ac:dyDescent="0.25">
      <c r="A1188">
        <v>1</v>
      </c>
      <c r="B1188" t="s">
        <v>9517</v>
      </c>
      <c r="C1188" t="s">
        <v>14648</v>
      </c>
      <c r="D1188" t="s">
        <v>9518</v>
      </c>
      <c r="E1188" t="s">
        <v>1945</v>
      </c>
      <c r="F1188" t="str">
        <f>VLOOKUP(E1188,Clases!A:B,2,0)</f>
        <v>Rodillos, carretos, rueda</v>
      </c>
      <c r="G1188" t="s">
        <v>29</v>
      </c>
      <c r="H1188">
        <v>36</v>
      </c>
      <c r="I1188" s="14">
        <v>4</v>
      </c>
      <c r="J1188" s="15">
        <v>94523.81</v>
      </c>
      <c r="K1188" s="15">
        <f t="shared" si="36"/>
        <v>378095.24</v>
      </c>
      <c r="L1188" s="20">
        <f t="shared" si="37"/>
        <v>1.5727266878215798E-4</v>
      </c>
    </row>
    <row r="1189" spans="1:12" x14ac:dyDescent="0.25">
      <c r="A1189">
        <v>1</v>
      </c>
      <c r="B1189" t="s">
        <v>8890</v>
      </c>
      <c r="C1189" t="s">
        <v>14648</v>
      </c>
      <c r="D1189" t="s">
        <v>8891</v>
      </c>
      <c r="E1189" t="s">
        <v>1922</v>
      </c>
      <c r="F1189" t="str">
        <f>VLOOKUP(E1189,Clases!A:B,2,0)</f>
        <v>Bandas y Correas</v>
      </c>
      <c r="G1189" t="s">
        <v>29</v>
      </c>
      <c r="H1189">
        <v>36</v>
      </c>
      <c r="I1189" s="14">
        <v>3</v>
      </c>
      <c r="J1189" s="15">
        <v>126000</v>
      </c>
      <c r="K1189" s="15">
        <f t="shared" si="36"/>
        <v>378000</v>
      </c>
      <c r="L1189" s="20">
        <f t="shared" si="37"/>
        <v>1.572330527082428E-4</v>
      </c>
    </row>
    <row r="1190" spans="1:12" x14ac:dyDescent="0.25">
      <c r="A1190">
        <v>1</v>
      </c>
      <c r="B1190" t="s">
        <v>9942</v>
      </c>
      <c r="C1190" t="s">
        <v>14648</v>
      </c>
      <c r="D1190" t="s">
        <v>9943</v>
      </c>
      <c r="E1190" t="s">
        <v>2094</v>
      </c>
      <c r="F1190" t="str">
        <f>VLOOKUP(E1190,Clases!A:B,2,0)</f>
        <v>Engranes y Piñones</v>
      </c>
      <c r="G1190" t="s">
        <v>29</v>
      </c>
      <c r="H1190">
        <v>36</v>
      </c>
      <c r="I1190" s="14">
        <v>1</v>
      </c>
      <c r="J1190" s="15">
        <v>378000</v>
      </c>
      <c r="K1190" s="15">
        <f t="shared" si="36"/>
        <v>378000</v>
      </c>
      <c r="L1190" s="20">
        <f t="shared" si="37"/>
        <v>1.572330527082428E-4</v>
      </c>
    </row>
    <row r="1191" spans="1:12" x14ac:dyDescent="0.25">
      <c r="A1191">
        <v>1</v>
      </c>
      <c r="B1191" t="s">
        <v>9767</v>
      </c>
      <c r="C1191" t="s">
        <v>14648</v>
      </c>
      <c r="D1191" t="s">
        <v>9768</v>
      </c>
      <c r="E1191" t="s">
        <v>1970</v>
      </c>
      <c r="F1191" t="str">
        <f>VLOOKUP(E1191,Clases!A:B,2,0)</f>
        <v>Rodamientos y Retenedores</v>
      </c>
      <c r="G1191" t="s">
        <v>29</v>
      </c>
      <c r="H1191">
        <v>36</v>
      </c>
      <c r="I1191" s="14">
        <v>6</v>
      </c>
      <c r="J1191" s="15">
        <v>62880.928</v>
      </c>
      <c r="K1191" s="15">
        <f t="shared" si="36"/>
        <v>377285.56799999997</v>
      </c>
      <c r="L1191" s="20">
        <f t="shared" si="37"/>
        <v>1.5693587724709875E-4</v>
      </c>
    </row>
    <row r="1192" spans="1:12" x14ac:dyDescent="0.25">
      <c r="A1192">
        <v>1</v>
      </c>
      <c r="B1192" t="s">
        <v>8171</v>
      </c>
      <c r="C1192" t="s">
        <v>14648</v>
      </c>
      <c r="D1192" t="s">
        <v>8172</v>
      </c>
      <c r="E1192" t="s">
        <v>1719</v>
      </c>
      <c r="F1192" t="str">
        <f>VLOOKUP(E1192,Clases!A:B,2,0)</f>
        <v>Elementos Mecanicos</v>
      </c>
      <c r="G1192" t="s">
        <v>29</v>
      </c>
      <c r="H1192">
        <v>36</v>
      </c>
      <c r="I1192" s="14">
        <v>1</v>
      </c>
      <c r="J1192" s="15">
        <v>376875</v>
      </c>
      <c r="K1192" s="15">
        <f t="shared" si="36"/>
        <v>376875</v>
      </c>
      <c r="L1192" s="20">
        <f t="shared" si="37"/>
        <v>1.5676509719423018E-4</v>
      </c>
    </row>
    <row r="1193" spans="1:12" x14ac:dyDescent="0.25">
      <c r="A1193">
        <v>1</v>
      </c>
      <c r="B1193" t="s">
        <v>10205</v>
      </c>
      <c r="C1193" t="s">
        <v>14648</v>
      </c>
      <c r="D1193" t="s">
        <v>10206</v>
      </c>
      <c r="E1193" t="s">
        <v>1859</v>
      </c>
      <c r="F1193" t="str">
        <f>VLOOKUP(E1193,Clases!A:B,2,0)</f>
        <v>Elementos Electronicos</v>
      </c>
      <c r="G1193" t="s">
        <v>29</v>
      </c>
      <c r="H1193">
        <v>36</v>
      </c>
      <c r="I1193" s="14">
        <v>2</v>
      </c>
      <c r="J1193" s="15">
        <v>187700.24</v>
      </c>
      <c r="K1193" s="15">
        <f t="shared" si="36"/>
        <v>375400.48</v>
      </c>
      <c r="L1193" s="20">
        <f t="shared" si="37"/>
        <v>1.5615175518132182E-4</v>
      </c>
    </row>
    <row r="1194" spans="1:12" x14ac:dyDescent="0.25">
      <c r="A1194">
        <v>1</v>
      </c>
      <c r="B1194" t="s">
        <v>4192</v>
      </c>
      <c r="C1194" t="s">
        <v>14648</v>
      </c>
      <c r="D1194" t="s">
        <v>4193</v>
      </c>
      <c r="E1194" t="s">
        <v>1725</v>
      </c>
      <c r="F1194" t="str">
        <f>VLOOKUP(E1194,Clases!A:B,2,0)</f>
        <v>Elementos Electricos</v>
      </c>
      <c r="G1194" t="s">
        <v>29</v>
      </c>
      <c r="H1194">
        <v>36</v>
      </c>
      <c r="I1194" s="14">
        <v>1</v>
      </c>
      <c r="J1194" s="15">
        <v>375000</v>
      </c>
      <c r="K1194" s="15">
        <f t="shared" si="36"/>
        <v>375000</v>
      </c>
      <c r="L1194" s="20">
        <f t="shared" si="37"/>
        <v>1.5598517133754247E-4</v>
      </c>
    </row>
    <row r="1195" spans="1:12" x14ac:dyDescent="0.25">
      <c r="A1195">
        <v>1</v>
      </c>
      <c r="B1195" t="s">
        <v>8800</v>
      </c>
      <c r="C1195" t="s">
        <v>14648</v>
      </c>
      <c r="D1195" t="s">
        <v>8801</v>
      </c>
      <c r="E1195" t="s">
        <v>1725</v>
      </c>
      <c r="F1195" t="str">
        <f>VLOOKUP(E1195,Clases!A:B,2,0)</f>
        <v>Elementos Electricos</v>
      </c>
      <c r="G1195" t="s">
        <v>29</v>
      </c>
      <c r="H1195">
        <v>36</v>
      </c>
      <c r="I1195" s="14">
        <v>5</v>
      </c>
      <c r="J1195" s="15">
        <v>74842</v>
      </c>
      <c r="K1195" s="15">
        <f t="shared" si="36"/>
        <v>374210</v>
      </c>
      <c r="L1195" s="20">
        <f t="shared" si="37"/>
        <v>1.5565656257659138E-4</v>
      </c>
    </row>
    <row r="1196" spans="1:12" x14ac:dyDescent="0.25">
      <c r="A1196">
        <v>1</v>
      </c>
      <c r="B1196" t="s">
        <v>7756</v>
      </c>
      <c r="C1196" t="s">
        <v>14648</v>
      </c>
      <c r="D1196" t="s">
        <v>7757</v>
      </c>
      <c r="E1196" t="s">
        <v>1719</v>
      </c>
      <c r="F1196" t="str">
        <f>VLOOKUP(E1196,Clases!A:B,2,0)</f>
        <v>Elementos Mecanicos</v>
      </c>
      <c r="G1196" t="s">
        <v>29</v>
      </c>
      <c r="H1196">
        <v>36</v>
      </c>
      <c r="I1196" s="14">
        <v>2</v>
      </c>
      <c r="J1196" s="15">
        <v>186930</v>
      </c>
      <c r="K1196" s="15">
        <f t="shared" si="36"/>
        <v>373860</v>
      </c>
      <c r="L1196" s="20">
        <f t="shared" si="37"/>
        <v>1.5551097641667633E-4</v>
      </c>
    </row>
    <row r="1197" spans="1:12" x14ac:dyDescent="0.25">
      <c r="A1197">
        <v>1</v>
      </c>
      <c r="B1197" t="s">
        <v>7803</v>
      </c>
      <c r="C1197" t="s">
        <v>14648</v>
      </c>
      <c r="D1197" t="s">
        <v>7804</v>
      </c>
      <c r="E1197" t="s">
        <v>1945</v>
      </c>
      <c r="F1197" t="str">
        <f>VLOOKUP(E1197,Clases!A:B,2,0)</f>
        <v>Rodillos, carretos, rueda</v>
      </c>
      <c r="G1197" t="s">
        <v>29</v>
      </c>
      <c r="H1197">
        <v>36</v>
      </c>
      <c r="I1197" s="14">
        <v>12</v>
      </c>
      <c r="J1197" s="15">
        <v>31155</v>
      </c>
      <c r="K1197" s="15">
        <f t="shared" si="36"/>
        <v>373860</v>
      </c>
      <c r="L1197" s="20">
        <f t="shared" si="37"/>
        <v>1.5551097641667633E-4</v>
      </c>
    </row>
    <row r="1198" spans="1:12" x14ac:dyDescent="0.25">
      <c r="A1198">
        <v>1</v>
      </c>
      <c r="B1198" t="s">
        <v>8215</v>
      </c>
      <c r="C1198" t="s">
        <v>14648</v>
      </c>
      <c r="D1198" t="s">
        <v>8216</v>
      </c>
      <c r="E1198" t="s">
        <v>4937</v>
      </c>
      <c r="F1198" t="str">
        <f>VLOOKUP(E1198,Clases!A:B,2,0)</f>
        <v>Repuestos y Refacciones</v>
      </c>
      <c r="G1198" t="s">
        <v>29</v>
      </c>
      <c r="H1198">
        <v>36</v>
      </c>
      <c r="I1198" s="14">
        <v>1</v>
      </c>
      <c r="J1198" s="15">
        <v>373411.712</v>
      </c>
      <c r="K1198" s="15">
        <f t="shared" si="36"/>
        <v>373411.712</v>
      </c>
      <c r="L1198" s="20">
        <f t="shared" si="37"/>
        <v>1.5532450633537351E-4</v>
      </c>
    </row>
    <row r="1199" spans="1:12" x14ac:dyDescent="0.25">
      <c r="A1199">
        <v>1</v>
      </c>
      <c r="B1199" t="s">
        <v>3049</v>
      </c>
      <c r="C1199" t="s">
        <v>14648</v>
      </c>
      <c r="D1199" t="s">
        <v>3050</v>
      </c>
      <c r="E1199" t="s">
        <v>1719</v>
      </c>
      <c r="F1199" t="str">
        <f>VLOOKUP(E1199,Clases!A:B,2,0)</f>
        <v>Elementos Mecanicos</v>
      </c>
      <c r="G1199" t="s">
        <v>29</v>
      </c>
      <c r="H1199">
        <v>36</v>
      </c>
      <c r="I1199" s="14">
        <v>15</v>
      </c>
      <c r="J1199" s="15">
        <v>24838.511999999999</v>
      </c>
      <c r="K1199" s="15">
        <f t="shared" si="36"/>
        <v>372577.68</v>
      </c>
      <c r="L1199" s="20">
        <f t="shared" si="37"/>
        <v>1.5497758200358418E-4</v>
      </c>
    </row>
    <row r="1200" spans="1:12" x14ac:dyDescent="0.25">
      <c r="A1200">
        <v>1</v>
      </c>
      <c r="B1200" t="s">
        <v>3882</v>
      </c>
      <c r="C1200" t="s">
        <v>14648</v>
      </c>
      <c r="D1200" t="s">
        <v>3883</v>
      </c>
      <c r="E1200" t="s">
        <v>1970</v>
      </c>
      <c r="F1200" t="str">
        <f>VLOOKUP(E1200,Clases!A:B,2,0)</f>
        <v>Rodamientos y Retenedores</v>
      </c>
      <c r="G1200" t="s">
        <v>29</v>
      </c>
      <c r="H1200">
        <v>36</v>
      </c>
      <c r="I1200" s="14">
        <v>2</v>
      </c>
      <c r="J1200" s="15">
        <v>186270.72</v>
      </c>
      <c r="K1200" s="15">
        <f t="shared" si="36"/>
        <v>372541.44</v>
      </c>
      <c r="L1200" s="20">
        <f t="shared" si="37"/>
        <v>1.5496250759662613E-4</v>
      </c>
    </row>
    <row r="1201" spans="1:12" x14ac:dyDescent="0.25">
      <c r="A1201">
        <v>1</v>
      </c>
      <c r="B1201" t="s">
        <v>3854</v>
      </c>
      <c r="C1201" t="s">
        <v>14648</v>
      </c>
      <c r="D1201" t="s">
        <v>3855</v>
      </c>
      <c r="E1201" t="s">
        <v>1970</v>
      </c>
      <c r="F1201" t="str">
        <f>VLOOKUP(E1201,Clases!A:B,2,0)</f>
        <v>Rodamientos y Retenedores</v>
      </c>
      <c r="G1201" t="s">
        <v>29</v>
      </c>
      <c r="H1201">
        <v>36</v>
      </c>
      <c r="I1201" s="14">
        <v>2</v>
      </c>
      <c r="J1201" s="15">
        <v>185925</v>
      </c>
      <c r="K1201" s="15">
        <f t="shared" si="36"/>
        <v>371850</v>
      </c>
      <c r="L1201" s="20">
        <f t="shared" si="37"/>
        <v>1.5467489589830711E-4</v>
      </c>
    </row>
    <row r="1202" spans="1:12" x14ac:dyDescent="0.25">
      <c r="A1202">
        <v>1</v>
      </c>
      <c r="B1202" t="s">
        <v>9426</v>
      </c>
      <c r="C1202" t="s">
        <v>14648</v>
      </c>
      <c r="D1202" t="s">
        <v>9427</v>
      </c>
      <c r="E1202" t="s">
        <v>1725</v>
      </c>
      <c r="F1202" t="str">
        <f>VLOOKUP(E1202,Clases!A:B,2,0)</f>
        <v>Elementos Electricos</v>
      </c>
      <c r="G1202" t="s">
        <v>29</v>
      </c>
      <c r="H1202">
        <v>36</v>
      </c>
      <c r="I1202" s="14">
        <v>3</v>
      </c>
      <c r="J1202" s="15">
        <v>123750</v>
      </c>
      <c r="K1202" s="15">
        <f t="shared" si="36"/>
        <v>371250</v>
      </c>
      <c r="L1202" s="20">
        <f t="shared" si="37"/>
        <v>1.5442531962416706E-4</v>
      </c>
    </row>
    <row r="1203" spans="1:12" x14ac:dyDescent="0.25">
      <c r="A1203">
        <v>1</v>
      </c>
      <c r="B1203" t="s">
        <v>8794</v>
      </c>
      <c r="C1203" t="s">
        <v>14648</v>
      </c>
      <c r="D1203" t="s">
        <v>8795</v>
      </c>
      <c r="E1203" t="s">
        <v>1725</v>
      </c>
      <c r="F1203" t="str">
        <f>VLOOKUP(E1203,Clases!A:B,2,0)</f>
        <v>Elementos Electricos</v>
      </c>
      <c r="G1203" t="s">
        <v>29</v>
      </c>
      <c r="H1203">
        <v>36</v>
      </c>
      <c r="I1203" s="14">
        <v>4</v>
      </c>
      <c r="J1203" s="15">
        <v>92609.198000000004</v>
      </c>
      <c r="K1203" s="15">
        <f t="shared" si="36"/>
        <v>370436.79200000002</v>
      </c>
      <c r="L1203" s="20">
        <f t="shared" si="37"/>
        <v>1.5408705725293223E-4</v>
      </c>
    </row>
    <row r="1204" spans="1:12" x14ac:dyDescent="0.25">
      <c r="A1204">
        <v>1</v>
      </c>
      <c r="B1204" t="s">
        <v>9396</v>
      </c>
      <c r="C1204" t="s">
        <v>14648</v>
      </c>
      <c r="D1204" t="s">
        <v>9397</v>
      </c>
      <c r="E1204" t="s">
        <v>1725</v>
      </c>
      <c r="F1204" t="str">
        <f>VLOOKUP(E1204,Clases!A:B,2,0)</f>
        <v>Elementos Electricos</v>
      </c>
      <c r="G1204" t="s">
        <v>29</v>
      </c>
      <c r="H1204">
        <v>36</v>
      </c>
      <c r="I1204" s="14">
        <v>2</v>
      </c>
      <c r="J1204" s="15">
        <v>185204.27799999999</v>
      </c>
      <c r="K1204" s="15">
        <f t="shared" si="36"/>
        <v>370408.55599999998</v>
      </c>
      <c r="L1204" s="20">
        <f t="shared" si="37"/>
        <v>1.5407531219347118E-4</v>
      </c>
    </row>
    <row r="1205" spans="1:12" x14ac:dyDescent="0.25">
      <c r="A1205">
        <v>1</v>
      </c>
      <c r="B1205" t="s">
        <v>5060</v>
      </c>
      <c r="C1205" t="s">
        <v>14648</v>
      </c>
      <c r="D1205" t="s">
        <v>5061</v>
      </c>
      <c r="E1205" t="s">
        <v>1970</v>
      </c>
      <c r="F1205" t="str">
        <f>VLOOKUP(E1205,Clases!A:B,2,0)</f>
        <v>Rodamientos y Retenedores</v>
      </c>
      <c r="G1205" t="s">
        <v>29</v>
      </c>
      <c r="H1205">
        <v>36</v>
      </c>
      <c r="I1205" s="14">
        <v>2</v>
      </c>
      <c r="J1205" s="15">
        <v>185200</v>
      </c>
      <c r="K1205" s="15">
        <f t="shared" si="36"/>
        <v>370400</v>
      </c>
      <c r="L1205" s="20">
        <f t="shared" si="37"/>
        <v>1.5407175323580195E-4</v>
      </c>
    </row>
    <row r="1206" spans="1:12" x14ac:dyDescent="0.25">
      <c r="A1206">
        <v>1</v>
      </c>
      <c r="B1206" t="s">
        <v>4852</v>
      </c>
      <c r="C1206" t="s">
        <v>14648</v>
      </c>
      <c r="D1206" t="s">
        <v>4853</v>
      </c>
      <c r="E1206" t="s">
        <v>1725</v>
      </c>
      <c r="F1206" t="str">
        <f>VLOOKUP(E1206,Clases!A:B,2,0)</f>
        <v>Elementos Electricos</v>
      </c>
      <c r="G1206" t="s">
        <v>29</v>
      </c>
      <c r="H1206">
        <v>36</v>
      </c>
      <c r="I1206" s="14">
        <v>1</v>
      </c>
      <c r="J1206" s="15">
        <v>370125</v>
      </c>
      <c r="K1206" s="15">
        <f t="shared" si="36"/>
        <v>370125</v>
      </c>
      <c r="L1206" s="20">
        <f t="shared" si="37"/>
        <v>1.5395736411015441E-4</v>
      </c>
    </row>
    <row r="1207" spans="1:12" x14ac:dyDescent="0.25">
      <c r="A1207">
        <v>1</v>
      </c>
      <c r="B1207" t="s">
        <v>3527</v>
      </c>
      <c r="C1207" t="s">
        <v>14648</v>
      </c>
      <c r="D1207" t="s">
        <v>3528</v>
      </c>
      <c r="E1207" t="s">
        <v>1882</v>
      </c>
      <c r="F1207" t="str">
        <f>VLOOKUP(E1207,Clases!A:B,2,0)</f>
        <v>Elementos Neumaticos</v>
      </c>
      <c r="G1207" t="s">
        <v>29</v>
      </c>
      <c r="H1207">
        <v>36</v>
      </c>
      <c r="I1207" s="14">
        <v>1</v>
      </c>
      <c r="J1207" s="15">
        <v>369036</v>
      </c>
      <c r="K1207" s="15">
        <f t="shared" si="36"/>
        <v>369036</v>
      </c>
      <c r="L1207" s="20">
        <f t="shared" si="37"/>
        <v>1.535043831725902E-4</v>
      </c>
    </row>
    <row r="1208" spans="1:12" x14ac:dyDescent="0.25">
      <c r="A1208">
        <v>1</v>
      </c>
      <c r="B1208" t="s">
        <v>8914</v>
      </c>
      <c r="C1208" t="s">
        <v>14648</v>
      </c>
      <c r="D1208" t="s">
        <v>8915</v>
      </c>
      <c r="E1208" t="s">
        <v>1970</v>
      </c>
      <c r="F1208" t="str">
        <f>VLOOKUP(E1208,Clases!A:B,2,0)</f>
        <v>Rodamientos y Retenedores</v>
      </c>
      <c r="G1208" t="s">
        <v>29</v>
      </c>
      <c r="H1208">
        <v>36</v>
      </c>
      <c r="I1208" s="14">
        <v>5</v>
      </c>
      <c r="J1208" s="15">
        <v>73800</v>
      </c>
      <c r="K1208" s="15">
        <f t="shared" si="36"/>
        <v>369000</v>
      </c>
      <c r="L1208" s="20">
        <f t="shared" si="37"/>
        <v>1.5348940859614179E-4</v>
      </c>
    </row>
    <row r="1209" spans="1:12" x14ac:dyDescent="0.25">
      <c r="A1209">
        <v>1</v>
      </c>
      <c r="B1209" t="s">
        <v>5224</v>
      </c>
      <c r="C1209" t="s">
        <v>14648</v>
      </c>
      <c r="D1209" t="s">
        <v>5225</v>
      </c>
      <c r="E1209" t="s">
        <v>1922</v>
      </c>
      <c r="F1209" t="str">
        <f>VLOOKUP(E1209,Clases!A:B,2,0)</f>
        <v>Bandas y Correas</v>
      </c>
      <c r="G1209" t="s">
        <v>29</v>
      </c>
      <c r="H1209">
        <v>36</v>
      </c>
      <c r="I1209" s="14">
        <v>1</v>
      </c>
      <c r="J1209" s="15">
        <v>367500</v>
      </c>
      <c r="K1209" s="15">
        <f t="shared" si="36"/>
        <v>367500</v>
      </c>
      <c r="L1209" s="20">
        <f t="shared" si="37"/>
        <v>1.5286546791079162E-4</v>
      </c>
    </row>
    <row r="1210" spans="1:12" x14ac:dyDescent="0.25">
      <c r="A1210">
        <v>1</v>
      </c>
      <c r="B1210" t="s">
        <v>10211</v>
      </c>
      <c r="C1210" t="s">
        <v>14648</v>
      </c>
      <c r="D1210" t="s">
        <v>10212</v>
      </c>
      <c r="E1210" t="s">
        <v>1859</v>
      </c>
      <c r="F1210" t="str">
        <f>VLOOKUP(E1210,Clases!A:B,2,0)</f>
        <v>Elementos Electronicos</v>
      </c>
      <c r="G1210" t="s">
        <v>29</v>
      </c>
      <c r="H1210">
        <v>36</v>
      </c>
      <c r="I1210" s="14">
        <v>6</v>
      </c>
      <c r="J1210" s="15">
        <v>61141.623</v>
      </c>
      <c r="K1210" s="15">
        <f t="shared" si="36"/>
        <v>366849.73800000001</v>
      </c>
      <c r="L1210" s="20">
        <f t="shared" si="37"/>
        <v>1.5259498463216685E-4</v>
      </c>
    </row>
    <row r="1211" spans="1:12" x14ac:dyDescent="0.25">
      <c r="A1211">
        <v>1</v>
      </c>
      <c r="B1211" t="s">
        <v>8312</v>
      </c>
      <c r="C1211" t="s">
        <v>14648</v>
      </c>
      <c r="D1211" t="s">
        <v>8313</v>
      </c>
      <c r="E1211" t="s">
        <v>1922</v>
      </c>
      <c r="F1211" t="str">
        <f>VLOOKUP(E1211,Clases!A:B,2,0)</f>
        <v>Bandas y Correas</v>
      </c>
      <c r="G1211" t="s">
        <v>29</v>
      </c>
      <c r="H1211">
        <v>36</v>
      </c>
      <c r="I1211" s="14">
        <v>2</v>
      </c>
      <c r="J1211" s="15">
        <v>182618.73499999999</v>
      </c>
      <c r="K1211" s="15">
        <f t="shared" si="36"/>
        <v>365237.47</v>
      </c>
      <c r="L1211" s="20">
        <f t="shared" si="37"/>
        <v>1.519243448982414E-4</v>
      </c>
    </row>
    <row r="1212" spans="1:12" x14ac:dyDescent="0.25">
      <c r="A1212">
        <v>1</v>
      </c>
      <c r="B1212" t="s">
        <v>5056</v>
      </c>
      <c r="C1212" t="s">
        <v>14648</v>
      </c>
      <c r="D1212" t="s">
        <v>5057</v>
      </c>
      <c r="E1212" t="s">
        <v>4937</v>
      </c>
      <c r="F1212" t="str">
        <f>VLOOKUP(E1212,Clases!A:B,2,0)</f>
        <v>Repuestos y Refacciones</v>
      </c>
      <c r="G1212" t="s">
        <v>29</v>
      </c>
      <c r="H1212">
        <v>36</v>
      </c>
      <c r="I1212" s="14">
        <v>8</v>
      </c>
      <c r="J1212" s="15">
        <v>45617.483</v>
      </c>
      <c r="K1212" s="15">
        <f t="shared" si="36"/>
        <v>364939.864</v>
      </c>
      <c r="L1212" s="20">
        <f t="shared" si="37"/>
        <v>1.518005525705052E-4</v>
      </c>
    </row>
    <row r="1213" spans="1:12" x14ac:dyDescent="0.25">
      <c r="A1213">
        <v>1</v>
      </c>
      <c r="B1213" t="s">
        <v>2372</v>
      </c>
      <c r="C1213" t="s">
        <v>14648</v>
      </c>
      <c r="D1213" t="s">
        <v>2373</v>
      </c>
      <c r="E1213" t="s">
        <v>1719</v>
      </c>
      <c r="F1213" t="str">
        <f>VLOOKUP(E1213,Clases!A:B,2,0)</f>
        <v>Elementos Mecanicos</v>
      </c>
      <c r="G1213" t="s">
        <v>29</v>
      </c>
      <c r="H1213">
        <v>36</v>
      </c>
      <c r="I1213" s="14">
        <v>1</v>
      </c>
      <c r="J1213" s="15">
        <v>364522.54499999998</v>
      </c>
      <c r="K1213" s="15">
        <f t="shared" si="36"/>
        <v>364522.54499999998</v>
      </c>
      <c r="L1213" s="20">
        <f t="shared" si="37"/>
        <v>1.5162696436859209E-4</v>
      </c>
    </row>
    <row r="1214" spans="1:12" x14ac:dyDescent="0.25">
      <c r="A1214">
        <v>1</v>
      </c>
      <c r="B1214" t="s">
        <v>2752</v>
      </c>
      <c r="C1214" t="s">
        <v>14648</v>
      </c>
      <c r="D1214" t="s">
        <v>2753</v>
      </c>
      <c r="E1214" t="s">
        <v>1882</v>
      </c>
      <c r="F1214" t="str">
        <f>VLOOKUP(E1214,Clases!A:B,2,0)</f>
        <v>Elementos Neumaticos</v>
      </c>
      <c r="G1214" t="s">
        <v>29</v>
      </c>
      <c r="H1214">
        <v>36</v>
      </c>
      <c r="I1214" s="14">
        <v>2</v>
      </c>
      <c r="J1214" s="15">
        <v>181845.70499999999</v>
      </c>
      <c r="K1214" s="15">
        <f t="shared" si="36"/>
        <v>363691.41</v>
      </c>
      <c r="L1214" s="20">
        <f t="shared" si="37"/>
        <v>1.5128124507424642E-4</v>
      </c>
    </row>
    <row r="1215" spans="1:12" x14ac:dyDescent="0.25">
      <c r="A1215">
        <v>1</v>
      </c>
      <c r="B1215" t="s">
        <v>2953</v>
      </c>
      <c r="C1215" t="s">
        <v>14648</v>
      </c>
      <c r="D1215" t="s">
        <v>2954</v>
      </c>
      <c r="E1215" t="s">
        <v>2770</v>
      </c>
      <c r="F1215" t="str">
        <f>VLOOKUP(E1215,Clases!A:B,2,0)</f>
        <v>Elementos Hidraulicos</v>
      </c>
      <c r="G1215" t="s">
        <v>29</v>
      </c>
      <c r="H1215">
        <v>36</v>
      </c>
      <c r="I1215" s="14">
        <v>10</v>
      </c>
      <c r="J1215" s="15">
        <v>36210.993999999999</v>
      </c>
      <c r="K1215" s="15">
        <f t="shared" si="36"/>
        <v>362109.94</v>
      </c>
      <c r="L1215" s="20">
        <f t="shared" si="37"/>
        <v>1.5062341609047261E-4</v>
      </c>
    </row>
    <row r="1216" spans="1:12" x14ac:dyDescent="0.25">
      <c r="A1216">
        <v>1</v>
      </c>
      <c r="B1216" t="s">
        <v>7791</v>
      </c>
      <c r="C1216" t="s">
        <v>14648</v>
      </c>
      <c r="D1216" t="s">
        <v>7792</v>
      </c>
      <c r="E1216" t="s">
        <v>1725</v>
      </c>
      <c r="F1216" t="str">
        <f>VLOOKUP(E1216,Clases!A:B,2,0)</f>
        <v>Elementos Electricos</v>
      </c>
      <c r="G1216" t="s">
        <v>29</v>
      </c>
      <c r="H1216">
        <v>36</v>
      </c>
      <c r="I1216" s="14">
        <v>3</v>
      </c>
      <c r="J1216" s="15">
        <v>120700</v>
      </c>
      <c r="K1216" s="15">
        <f t="shared" si="36"/>
        <v>362100</v>
      </c>
      <c r="L1216" s="20">
        <f t="shared" si="37"/>
        <v>1.50619281443531E-4</v>
      </c>
    </row>
    <row r="1217" spans="1:12" x14ac:dyDescent="0.25">
      <c r="A1217">
        <v>1</v>
      </c>
      <c r="B1217" t="s">
        <v>12298</v>
      </c>
      <c r="C1217" t="s">
        <v>14650</v>
      </c>
      <c r="D1217" t="s">
        <v>12299</v>
      </c>
      <c r="E1217" t="s">
        <v>1965</v>
      </c>
      <c r="F1217" t="str">
        <f>VLOOKUP(E1217,Clases!A:B,2,0)</f>
        <v>Insumos de Mantenimiento</v>
      </c>
      <c r="G1217" t="s">
        <v>29</v>
      </c>
      <c r="H1217">
        <v>36</v>
      </c>
      <c r="I1217" s="14">
        <v>4</v>
      </c>
      <c r="J1217" s="15">
        <v>90500</v>
      </c>
      <c r="K1217" s="15">
        <f t="shared" si="36"/>
        <v>362000</v>
      </c>
      <c r="L1217" s="20">
        <f t="shared" si="37"/>
        <v>1.5057768539784101E-4</v>
      </c>
    </row>
    <row r="1218" spans="1:12" x14ac:dyDescent="0.25">
      <c r="A1218">
        <v>1</v>
      </c>
      <c r="B1218" t="s">
        <v>7785</v>
      </c>
      <c r="C1218" t="s">
        <v>14648</v>
      </c>
      <c r="D1218" t="s">
        <v>7786</v>
      </c>
      <c r="E1218" t="s">
        <v>1882</v>
      </c>
      <c r="F1218" t="str">
        <f>VLOOKUP(E1218,Clases!A:B,2,0)</f>
        <v>Elementos Neumaticos</v>
      </c>
      <c r="G1218" t="s">
        <v>29</v>
      </c>
      <c r="H1218">
        <v>36</v>
      </c>
      <c r="I1218" s="14">
        <v>16</v>
      </c>
      <c r="J1218" s="15">
        <v>22619.564999999999</v>
      </c>
      <c r="K1218" s="15">
        <f t="shared" si="36"/>
        <v>361913.04</v>
      </c>
      <c r="L1218" s="20">
        <f t="shared" si="37"/>
        <v>1.5054151347650895E-4</v>
      </c>
    </row>
    <row r="1219" spans="1:12" x14ac:dyDescent="0.25">
      <c r="A1219">
        <v>1</v>
      </c>
      <c r="B1219" t="s">
        <v>5131</v>
      </c>
      <c r="C1219" t="s">
        <v>14648</v>
      </c>
      <c r="D1219" t="s">
        <v>5132</v>
      </c>
      <c r="E1219" t="s">
        <v>1719</v>
      </c>
      <c r="F1219" t="str">
        <f>VLOOKUP(E1219,Clases!A:B,2,0)</f>
        <v>Elementos Mecanicos</v>
      </c>
      <c r="G1219" t="s">
        <v>29</v>
      </c>
      <c r="H1219">
        <v>36</v>
      </c>
      <c r="I1219" s="14">
        <v>36</v>
      </c>
      <c r="J1219" s="15">
        <v>10041.959999999999</v>
      </c>
      <c r="K1219" s="15">
        <f t="shared" si="36"/>
        <v>361510.55999999994</v>
      </c>
      <c r="L1219" s="20">
        <f t="shared" si="37"/>
        <v>1.5037409771181579E-4</v>
      </c>
    </row>
    <row r="1220" spans="1:12" x14ac:dyDescent="0.25">
      <c r="A1220">
        <v>1</v>
      </c>
      <c r="B1220" t="s">
        <v>8773</v>
      </c>
      <c r="C1220" t="s">
        <v>14648</v>
      </c>
      <c r="D1220" t="s">
        <v>8774</v>
      </c>
      <c r="E1220" t="s">
        <v>1719</v>
      </c>
      <c r="F1220" t="str">
        <f>VLOOKUP(E1220,Clases!A:B,2,0)</f>
        <v>Elementos Mecanicos</v>
      </c>
      <c r="G1220" t="s">
        <v>29</v>
      </c>
      <c r="H1220">
        <v>36</v>
      </c>
      <c r="I1220" s="14">
        <v>5</v>
      </c>
      <c r="J1220" s="15">
        <v>72150.567999999999</v>
      </c>
      <c r="K1220" s="15">
        <f t="shared" ref="K1220:K1283" si="38">+I1220*J1220</f>
        <v>360752.83999999997</v>
      </c>
      <c r="L1220" s="20">
        <f t="shared" si="37"/>
        <v>1.5005891615441343E-4</v>
      </c>
    </row>
    <row r="1221" spans="1:12" x14ac:dyDescent="0.25">
      <c r="A1221">
        <v>1</v>
      </c>
      <c r="B1221" t="s">
        <v>12015</v>
      </c>
      <c r="C1221" t="s">
        <v>14650</v>
      </c>
      <c r="D1221" t="s">
        <v>12016</v>
      </c>
      <c r="E1221" t="s">
        <v>1770</v>
      </c>
      <c r="F1221" t="str">
        <f>VLOOKUP(E1221,Clases!A:B,2,0)</f>
        <v>Insumos de Corte</v>
      </c>
      <c r="G1221" t="s">
        <v>29</v>
      </c>
      <c r="H1221">
        <v>36</v>
      </c>
      <c r="I1221" s="14">
        <v>13</v>
      </c>
      <c r="J1221" s="15">
        <v>27703.704000000002</v>
      </c>
      <c r="K1221" s="15">
        <f t="shared" si="38"/>
        <v>360148.152</v>
      </c>
      <c r="L1221" s="20">
        <f t="shared" ref="L1221:L1284" si="39">+K1221/$K$4046</f>
        <v>1.4980738985765144E-4</v>
      </c>
    </row>
    <row r="1222" spans="1:12" x14ac:dyDescent="0.25">
      <c r="A1222">
        <v>1</v>
      </c>
      <c r="B1222" t="s">
        <v>3089</v>
      </c>
      <c r="C1222" t="s">
        <v>14648</v>
      </c>
      <c r="D1222" t="s">
        <v>3090</v>
      </c>
      <c r="E1222" t="s">
        <v>1859</v>
      </c>
      <c r="F1222" t="str">
        <f>VLOOKUP(E1222,Clases!A:B,2,0)</f>
        <v>Elementos Electronicos</v>
      </c>
      <c r="G1222" t="s">
        <v>29</v>
      </c>
      <c r="H1222">
        <v>36</v>
      </c>
      <c r="I1222" s="14">
        <v>2</v>
      </c>
      <c r="J1222" s="15">
        <v>180000.503</v>
      </c>
      <c r="K1222" s="15">
        <f t="shared" si="38"/>
        <v>360001.00599999999</v>
      </c>
      <c r="L1222" s="20">
        <f t="shared" si="39"/>
        <v>1.4974618294026041E-4</v>
      </c>
    </row>
    <row r="1223" spans="1:12" x14ac:dyDescent="0.25">
      <c r="A1223">
        <v>1</v>
      </c>
      <c r="B1223" t="s">
        <v>3041</v>
      </c>
      <c r="C1223" t="s">
        <v>14648</v>
      </c>
      <c r="D1223" t="s">
        <v>3042</v>
      </c>
      <c r="E1223" t="s">
        <v>1719</v>
      </c>
      <c r="F1223" t="str">
        <f>VLOOKUP(E1223,Clases!A:B,2,0)</f>
        <v>Elementos Mecanicos</v>
      </c>
      <c r="G1223" t="s">
        <v>29</v>
      </c>
      <c r="H1223">
        <v>36</v>
      </c>
      <c r="I1223" s="14">
        <v>2</v>
      </c>
      <c r="J1223" s="15">
        <v>180000</v>
      </c>
      <c r="K1223" s="15">
        <f t="shared" si="38"/>
        <v>360000</v>
      </c>
      <c r="L1223" s="20">
        <f t="shared" si="39"/>
        <v>1.4974576448404078E-4</v>
      </c>
    </row>
    <row r="1224" spans="1:12" x14ac:dyDescent="0.25">
      <c r="A1224">
        <v>1</v>
      </c>
      <c r="B1224" t="s">
        <v>3266</v>
      </c>
      <c r="C1224" t="s">
        <v>14648</v>
      </c>
      <c r="D1224" t="s">
        <v>3267</v>
      </c>
      <c r="E1224" t="s">
        <v>2094</v>
      </c>
      <c r="F1224" t="str">
        <f>VLOOKUP(E1224,Clases!A:B,2,0)</f>
        <v>Engranes y Piñones</v>
      </c>
      <c r="G1224" t="s">
        <v>29</v>
      </c>
      <c r="H1224">
        <v>36</v>
      </c>
      <c r="I1224" s="14">
        <v>1</v>
      </c>
      <c r="J1224" s="15">
        <v>360000</v>
      </c>
      <c r="K1224" s="15">
        <f t="shared" si="38"/>
        <v>360000</v>
      </c>
      <c r="L1224" s="20">
        <f t="shared" si="39"/>
        <v>1.4974576448404078E-4</v>
      </c>
    </row>
    <row r="1225" spans="1:12" x14ac:dyDescent="0.25">
      <c r="A1225">
        <v>1</v>
      </c>
      <c r="B1225" t="s">
        <v>9230</v>
      </c>
      <c r="C1225" t="s">
        <v>14648</v>
      </c>
      <c r="D1225" t="s">
        <v>9231</v>
      </c>
      <c r="E1225" t="s">
        <v>1719</v>
      </c>
      <c r="F1225" t="str">
        <f>VLOOKUP(E1225,Clases!A:B,2,0)</f>
        <v>Elementos Mecanicos</v>
      </c>
      <c r="G1225" t="s">
        <v>29</v>
      </c>
      <c r="H1225">
        <v>36</v>
      </c>
      <c r="I1225" s="14">
        <v>3</v>
      </c>
      <c r="J1225" s="15">
        <v>120000</v>
      </c>
      <c r="K1225" s="15">
        <f t="shared" si="38"/>
        <v>360000</v>
      </c>
      <c r="L1225" s="20">
        <f t="shared" si="39"/>
        <v>1.4974576448404078E-4</v>
      </c>
    </row>
    <row r="1226" spans="1:12" x14ac:dyDescent="0.25">
      <c r="A1226">
        <v>1</v>
      </c>
      <c r="B1226" t="s">
        <v>10438</v>
      </c>
      <c r="C1226" t="s">
        <v>14648</v>
      </c>
      <c r="D1226" t="s">
        <v>10439</v>
      </c>
      <c r="E1226" t="s">
        <v>4937</v>
      </c>
      <c r="F1226" t="str">
        <f>VLOOKUP(E1226,Clases!A:B,2,0)</f>
        <v>Repuestos y Refacciones</v>
      </c>
      <c r="G1226" t="s">
        <v>29</v>
      </c>
      <c r="H1226">
        <v>36</v>
      </c>
      <c r="I1226" s="14">
        <v>1</v>
      </c>
      <c r="J1226" s="15">
        <v>359577.96399999998</v>
      </c>
      <c r="K1226" s="15">
        <f t="shared" si="38"/>
        <v>359577.96399999998</v>
      </c>
      <c r="L1226" s="20">
        <f t="shared" si="39"/>
        <v>1.4957021419665246E-4</v>
      </c>
    </row>
    <row r="1227" spans="1:12" x14ac:dyDescent="0.25">
      <c r="A1227">
        <v>1</v>
      </c>
      <c r="B1227" t="s">
        <v>8392</v>
      </c>
      <c r="C1227" t="s">
        <v>14648</v>
      </c>
      <c r="D1227" t="s">
        <v>8393</v>
      </c>
      <c r="E1227" t="s">
        <v>1922</v>
      </c>
      <c r="F1227" t="str">
        <f>VLOOKUP(E1227,Clases!A:B,2,0)</f>
        <v>Bandas y Correas</v>
      </c>
      <c r="G1227" t="s">
        <v>29</v>
      </c>
      <c r="H1227">
        <v>36</v>
      </c>
      <c r="I1227" s="14">
        <v>2</v>
      </c>
      <c r="J1227" s="15">
        <v>179266.66699999999</v>
      </c>
      <c r="K1227" s="15">
        <f t="shared" si="38"/>
        <v>358533.33399999997</v>
      </c>
      <c r="L1227" s="20">
        <f t="shared" si="39"/>
        <v>1.491356894245609E-4</v>
      </c>
    </row>
    <row r="1228" spans="1:12" x14ac:dyDescent="0.25">
      <c r="A1228">
        <v>1</v>
      </c>
      <c r="B1228" t="s">
        <v>4876</v>
      </c>
      <c r="C1228" t="s">
        <v>14648</v>
      </c>
      <c r="D1228" t="s">
        <v>4877</v>
      </c>
      <c r="E1228" t="s">
        <v>1965</v>
      </c>
      <c r="F1228" t="str">
        <f>VLOOKUP(E1228,Clases!A:B,2,0)</f>
        <v>Insumos de Mantenimiento</v>
      </c>
      <c r="G1228" t="s">
        <v>29</v>
      </c>
      <c r="H1228">
        <v>36</v>
      </c>
      <c r="I1228" s="14">
        <v>11</v>
      </c>
      <c r="J1228" s="15">
        <v>32582</v>
      </c>
      <c r="K1228" s="15">
        <f t="shared" si="38"/>
        <v>358402</v>
      </c>
      <c r="L1228" s="20">
        <f t="shared" si="39"/>
        <v>1.490810596739144E-4</v>
      </c>
    </row>
    <row r="1229" spans="1:12" x14ac:dyDescent="0.25">
      <c r="A1229">
        <v>1</v>
      </c>
      <c r="B1229" t="s">
        <v>8680</v>
      </c>
      <c r="C1229" t="s">
        <v>14648</v>
      </c>
      <c r="D1229" t="s">
        <v>8681</v>
      </c>
      <c r="E1229" t="s">
        <v>2770</v>
      </c>
      <c r="F1229" t="str">
        <f>VLOOKUP(E1229,Clases!A:B,2,0)</f>
        <v>Elementos Hidraulicos</v>
      </c>
      <c r="G1229" t="s">
        <v>29</v>
      </c>
      <c r="H1229">
        <v>36</v>
      </c>
      <c r="I1229" s="14">
        <v>1</v>
      </c>
      <c r="J1229" s="15">
        <v>356638.23</v>
      </c>
      <c r="K1229" s="15">
        <f t="shared" si="38"/>
        <v>356638.23</v>
      </c>
      <c r="L1229" s="20">
        <f t="shared" si="39"/>
        <v>1.4834740109884767E-4</v>
      </c>
    </row>
    <row r="1230" spans="1:12" x14ac:dyDescent="0.25">
      <c r="A1230">
        <v>1</v>
      </c>
      <c r="B1230" t="s">
        <v>8759</v>
      </c>
      <c r="C1230" t="s">
        <v>14648</v>
      </c>
      <c r="D1230" t="s">
        <v>8760</v>
      </c>
      <c r="E1230" t="s">
        <v>1719</v>
      </c>
      <c r="F1230" t="str">
        <f>VLOOKUP(E1230,Clases!A:B,2,0)</f>
        <v>Elementos Mecanicos</v>
      </c>
      <c r="G1230" t="s">
        <v>29</v>
      </c>
      <c r="H1230">
        <v>36</v>
      </c>
      <c r="I1230" s="14">
        <v>1</v>
      </c>
      <c r="J1230" s="15">
        <v>356000</v>
      </c>
      <c r="K1230" s="15">
        <f t="shared" si="38"/>
        <v>356000</v>
      </c>
      <c r="L1230" s="20">
        <f t="shared" si="39"/>
        <v>1.4808192265644031E-4</v>
      </c>
    </row>
    <row r="1231" spans="1:12" x14ac:dyDescent="0.25">
      <c r="A1231">
        <v>1</v>
      </c>
      <c r="B1231" t="s">
        <v>12371</v>
      </c>
      <c r="C1231" t="s">
        <v>14650</v>
      </c>
      <c r="D1231" t="s">
        <v>12372</v>
      </c>
      <c r="E1231" t="s">
        <v>433</v>
      </c>
      <c r="F1231" t="str">
        <f>VLOOKUP(E1231,Clases!A:B,2,0)</f>
        <v>Insumos y Suministros Pdn</v>
      </c>
      <c r="G1231" t="s">
        <v>29</v>
      </c>
      <c r="H1231">
        <v>36</v>
      </c>
      <c r="I1231" s="14">
        <v>3</v>
      </c>
      <c r="J1231" s="15">
        <v>118617.41</v>
      </c>
      <c r="K1231" s="15">
        <f t="shared" si="38"/>
        <v>355852.23</v>
      </c>
      <c r="L1231" s="20">
        <f t="shared" si="39"/>
        <v>1.4802045617972419E-4</v>
      </c>
    </row>
    <row r="1232" spans="1:12" x14ac:dyDescent="0.25">
      <c r="A1232">
        <v>1</v>
      </c>
      <c r="B1232" t="s">
        <v>4447</v>
      </c>
      <c r="C1232" t="s">
        <v>14648</v>
      </c>
      <c r="D1232" t="s">
        <v>4448</v>
      </c>
      <c r="E1232" t="s">
        <v>1725</v>
      </c>
      <c r="F1232" t="str">
        <f>VLOOKUP(E1232,Clases!A:B,2,0)</f>
        <v>Elementos Electricos</v>
      </c>
      <c r="G1232" t="s">
        <v>29</v>
      </c>
      <c r="H1232">
        <v>36</v>
      </c>
      <c r="I1232" s="14">
        <v>3</v>
      </c>
      <c r="J1232" s="15">
        <v>118333.333</v>
      </c>
      <c r="K1232" s="15">
        <f t="shared" si="38"/>
        <v>354999.99900000001</v>
      </c>
      <c r="L1232" s="20">
        <f t="shared" si="39"/>
        <v>1.4766596178357976E-4</v>
      </c>
    </row>
    <row r="1233" spans="1:12" x14ac:dyDescent="0.25">
      <c r="A1233">
        <v>1</v>
      </c>
      <c r="B1233" t="s">
        <v>8023</v>
      </c>
      <c r="C1233" t="s">
        <v>14648</v>
      </c>
      <c r="D1233" t="s">
        <v>8024</v>
      </c>
      <c r="E1233" t="s">
        <v>1719</v>
      </c>
      <c r="F1233" t="str">
        <f>VLOOKUP(E1233,Clases!A:B,2,0)</f>
        <v>Elementos Mecanicos</v>
      </c>
      <c r="G1233" t="s">
        <v>29</v>
      </c>
      <c r="H1233">
        <v>36</v>
      </c>
      <c r="I1233" s="14">
        <v>30</v>
      </c>
      <c r="J1233" s="15">
        <v>11829.855</v>
      </c>
      <c r="K1233" s="15">
        <f t="shared" si="38"/>
        <v>354895.64999999997</v>
      </c>
      <c r="L1233" s="20">
        <f t="shared" si="39"/>
        <v>1.4762255672586268E-4</v>
      </c>
    </row>
    <row r="1234" spans="1:12" x14ac:dyDescent="0.25">
      <c r="A1234">
        <v>1</v>
      </c>
      <c r="B1234" t="s">
        <v>2109</v>
      </c>
      <c r="C1234" t="s">
        <v>14648</v>
      </c>
      <c r="D1234" t="s">
        <v>2110</v>
      </c>
      <c r="E1234" t="s">
        <v>1719</v>
      </c>
      <c r="F1234" t="str">
        <f>VLOOKUP(E1234,Clases!A:B,2,0)</f>
        <v>Elementos Mecanicos</v>
      </c>
      <c r="G1234" t="s">
        <v>29</v>
      </c>
      <c r="H1234">
        <v>36</v>
      </c>
      <c r="I1234" s="14">
        <v>1</v>
      </c>
      <c r="J1234" s="15">
        <v>354711.092</v>
      </c>
      <c r="K1234" s="15">
        <f t="shared" si="38"/>
        <v>354711.092</v>
      </c>
      <c r="L1234" s="20">
        <f t="shared" si="39"/>
        <v>1.4754578789585811E-4</v>
      </c>
    </row>
    <row r="1235" spans="1:12" x14ac:dyDescent="0.25">
      <c r="A1235">
        <v>1</v>
      </c>
      <c r="B1235" t="s">
        <v>10117</v>
      </c>
      <c r="C1235" t="s">
        <v>14648</v>
      </c>
      <c r="D1235" t="s">
        <v>10118</v>
      </c>
      <c r="E1235" t="s">
        <v>1970</v>
      </c>
      <c r="F1235" t="str">
        <f>VLOOKUP(E1235,Clases!A:B,2,0)</f>
        <v>Rodamientos y Retenedores</v>
      </c>
      <c r="G1235" t="s">
        <v>29</v>
      </c>
      <c r="H1235">
        <v>36</v>
      </c>
      <c r="I1235" s="14">
        <v>4</v>
      </c>
      <c r="J1235" s="15">
        <v>88500</v>
      </c>
      <c r="K1235" s="15">
        <f t="shared" si="38"/>
        <v>354000</v>
      </c>
      <c r="L1235" s="20">
        <f t="shared" si="39"/>
        <v>1.472500017426401E-4</v>
      </c>
    </row>
    <row r="1236" spans="1:12" x14ac:dyDescent="0.25">
      <c r="A1236">
        <v>1</v>
      </c>
      <c r="B1236" t="s">
        <v>6878</v>
      </c>
      <c r="C1236" t="s">
        <v>14648</v>
      </c>
      <c r="D1236" t="s">
        <v>6879</v>
      </c>
      <c r="E1236" t="s">
        <v>2509</v>
      </c>
      <c r="F1236" t="str">
        <f>VLOOKUP(E1236,Clases!A:B,2,0)</f>
        <v>Piezas Cambio de Formato</v>
      </c>
      <c r="G1236" t="s">
        <v>29</v>
      </c>
      <c r="H1236">
        <v>36</v>
      </c>
      <c r="I1236" s="14">
        <v>1</v>
      </c>
      <c r="J1236" s="15">
        <v>353726.02100000001</v>
      </c>
      <c r="K1236" s="15">
        <f t="shared" si="38"/>
        <v>353726.02100000001</v>
      </c>
      <c r="L1236" s="20">
        <f t="shared" si="39"/>
        <v>1.4713603731261905E-4</v>
      </c>
    </row>
    <row r="1237" spans="1:12" x14ac:dyDescent="0.25">
      <c r="A1237">
        <v>1</v>
      </c>
      <c r="B1237" t="s">
        <v>6882</v>
      </c>
      <c r="C1237" t="s">
        <v>14648</v>
      </c>
      <c r="D1237" t="s">
        <v>6883</v>
      </c>
      <c r="E1237" t="s">
        <v>2509</v>
      </c>
      <c r="F1237" t="str">
        <f>VLOOKUP(E1237,Clases!A:B,2,0)</f>
        <v>Piezas Cambio de Formato</v>
      </c>
      <c r="G1237" t="s">
        <v>29</v>
      </c>
      <c r="H1237">
        <v>36</v>
      </c>
      <c r="I1237" s="14">
        <v>1</v>
      </c>
      <c r="J1237" s="15">
        <v>353726.02100000001</v>
      </c>
      <c r="K1237" s="15">
        <f t="shared" si="38"/>
        <v>353726.02100000001</v>
      </c>
      <c r="L1237" s="20">
        <f t="shared" si="39"/>
        <v>1.4713603731261905E-4</v>
      </c>
    </row>
    <row r="1238" spans="1:12" x14ac:dyDescent="0.25">
      <c r="A1238">
        <v>1</v>
      </c>
      <c r="B1238" t="s">
        <v>6971</v>
      </c>
      <c r="C1238" t="s">
        <v>14648</v>
      </c>
      <c r="D1238" t="s">
        <v>6972</v>
      </c>
      <c r="E1238" t="s">
        <v>2509</v>
      </c>
      <c r="F1238" t="str">
        <f>VLOOKUP(E1238,Clases!A:B,2,0)</f>
        <v>Piezas Cambio de Formato</v>
      </c>
      <c r="G1238" t="s">
        <v>29</v>
      </c>
      <c r="H1238">
        <v>36</v>
      </c>
      <c r="I1238" s="14">
        <v>1</v>
      </c>
      <c r="J1238" s="15">
        <v>353726.02100000001</v>
      </c>
      <c r="K1238" s="15">
        <f t="shared" si="38"/>
        <v>353726.02100000001</v>
      </c>
      <c r="L1238" s="20">
        <f t="shared" si="39"/>
        <v>1.4713603731261905E-4</v>
      </c>
    </row>
    <row r="1239" spans="1:12" x14ac:dyDescent="0.25">
      <c r="A1239">
        <v>1</v>
      </c>
      <c r="B1239" t="s">
        <v>10976</v>
      </c>
      <c r="C1239" t="s">
        <v>14650</v>
      </c>
      <c r="D1239" t="s">
        <v>10977</v>
      </c>
      <c r="E1239" t="s">
        <v>10941</v>
      </c>
      <c r="F1239" t="str">
        <f>VLOOKUP(E1239,Clases!A:B,2,0)</f>
        <v>Preprensa Insumos</v>
      </c>
      <c r="G1239" t="s">
        <v>29</v>
      </c>
      <c r="H1239">
        <v>36</v>
      </c>
      <c r="I1239" s="14">
        <v>179</v>
      </c>
      <c r="J1239" s="15">
        <v>1975.067</v>
      </c>
      <c r="K1239" s="15">
        <f t="shared" si="38"/>
        <v>353536.99300000002</v>
      </c>
      <c r="L1239" s="20">
        <f t="shared" si="39"/>
        <v>1.4705740913937215E-4</v>
      </c>
    </row>
    <row r="1240" spans="1:12" x14ac:dyDescent="0.25">
      <c r="A1240">
        <v>1</v>
      </c>
      <c r="B1240" t="s">
        <v>7531</v>
      </c>
      <c r="C1240" t="s">
        <v>14648</v>
      </c>
      <c r="D1240" t="s">
        <v>7532</v>
      </c>
      <c r="E1240" t="s">
        <v>1719</v>
      </c>
      <c r="F1240" t="str">
        <f>VLOOKUP(E1240,Clases!A:B,2,0)</f>
        <v>Elementos Mecanicos</v>
      </c>
      <c r="G1240" t="s">
        <v>29</v>
      </c>
      <c r="H1240">
        <v>36</v>
      </c>
      <c r="I1240" s="14">
        <v>18</v>
      </c>
      <c r="J1240" s="15">
        <v>19500</v>
      </c>
      <c r="K1240" s="15">
        <f t="shared" si="38"/>
        <v>351000</v>
      </c>
      <c r="L1240" s="20">
        <f t="shared" si="39"/>
        <v>1.4600212037193977E-4</v>
      </c>
    </row>
    <row r="1241" spans="1:12" x14ac:dyDescent="0.25">
      <c r="A1241">
        <v>1</v>
      </c>
      <c r="B1241" t="s">
        <v>7319</v>
      </c>
      <c r="C1241" t="s">
        <v>14648</v>
      </c>
      <c r="D1241" t="s">
        <v>7320</v>
      </c>
      <c r="E1241" t="s">
        <v>1922</v>
      </c>
      <c r="F1241" t="str">
        <f>VLOOKUP(E1241,Clases!A:B,2,0)</f>
        <v>Bandas y Correas</v>
      </c>
      <c r="G1241" t="s">
        <v>29</v>
      </c>
      <c r="H1241">
        <v>36</v>
      </c>
      <c r="I1241" s="14">
        <v>3</v>
      </c>
      <c r="J1241" s="15">
        <v>116922.257</v>
      </c>
      <c r="K1241" s="15">
        <f t="shared" si="38"/>
        <v>350766.77100000001</v>
      </c>
      <c r="L1241" s="20">
        <f t="shared" si="39"/>
        <v>1.4590510633053741E-4</v>
      </c>
    </row>
    <row r="1242" spans="1:12" x14ac:dyDescent="0.25">
      <c r="A1242">
        <v>1</v>
      </c>
      <c r="B1242" t="s">
        <v>8810</v>
      </c>
      <c r="C1242" t="s">
        <v>14648</v>
      </c>
      <c r="D1242" t="s">
        <v>8811</v>
      </c>
      <c r="E1242" t="s">
        <v>3349</v>
      </c>
      <c r="F1242" t="str">
        <f>VLOOKUP(E1242,Clases!A:B,2,0)</f>
        <v>Tubos y Mangueras</v>
      </c>
      <c r="G1242" t="s">
        <v>29</v>
      </c>
      <c r="H1242">
        <v>36</v>
      </c>
      <c r="I1242" s="14">
        <v>4.34</v>
      </c>
      <c r="J1242" s="15">
        <v>80600</v>
      </c>
      <c r="K1242" s="15">
        <f t="shared" si="38"/>
        <v>349804</v>
      </c>
      <c r="L1242" s="20">
        <f t="shared" si="39"/>
        <v>1.4550463166548722E-4</v>
      </c>
    </row>
    <row r="1243" spans="1:12" x14ac:dyDescent="0.25">
      <c r="A1243">
        <v>1</v>
      </c>
      <c r="B1243" t="s">
        <v>9236</v>
      </c>
      <c r="C1243" t="s">
        <v>14648</v>
      </c>
      <c r="D1243" t="s">
        <v>9237</v>
      </c>
      <c r="E1243" t="s">
        <v>1719</v>
      </c>
      <c r="F1243" t="str">
        <f>VLOOKUP(E1243,Clases!A:B,2,0)</f>
        <v>Elementos Mecanicos</v>
      </c>
      <c r="G1243" t="s">
        <v>29</v>
      </c>
      <c r="H1243">
        <v>36</v>
      </c>
      <c r="I1243" s="14">
        <v>4</v>
      </c>
      <c r="J1243" s="15">
        <v>87300</v>
      </c>
      <c r="K1243" s="15">
        <f t="shared" si="38"/>
        <v>349200</v>
      </c>
      <c r="L1243" s="20">
        <f t="shared" si="39"/>
        <v>1.4525339154951956E-4</v>
      </c>
    </row>
    <row r="1244" spans="1:12" x14ac:dyDescent="0.25">
      <c r="A1244">
        <v>1</v>
      </c>
      <c r="B1244" t="s">
        <v>3436</v>
      </c>
      <c r="C1244" t="s">
        <v>14648</v>
      </c>
      <c r="D1244" t="s">
        <v>3437</v>
      </c>
      <c r="E1244" t="s">
        <v>1970</v>
      </c>
      <c r="F1244" t="str">
        <f>VLOOKUP(E1244,Clases!A:B,2,0)</f>
        <v>Rodamientos y Retenedores</v>
      </c>
      <c r="G1244" t="s">
        <v>29</v>
      </c>
      <c r="H1244">
        <v>36</v>
      </c>
      <c r="I1244" s="14">
        <v>1</v>
      </c>
      <c r="J1244" s="15">
        <v>348307.54</v>
      </c>
      <c r="K1244" s="15">
        <f t="shared" si="38"/>
        <v>348307.54</v>
      </c>
      <c r="L1244" s="20">
        <f t="shared" si="39"/>
        <v>1.4488216348015448E-4</v>
      </c>
    </row>
    <row r="1245" spans="1:12" x14ac:dyDescent="0.25">
      <c r="A1245">
        <v>1</v>
      </c>
      <c r="B1245" t="s">
        <v>10480</v>
      </c>
      <c r="C1245" t="s">
        <v>14648</v>
      </c>
      <c r="D1245" t="s">
        <v>10481</v>
      </c>
      <c r="E1245" t="s">
        <v>1719</v>
      </c>
      <c r="F1245" t="str">
        <f>VLOOKUP(E1245,Clases!A:B,2,0)</f>
        <v>Elementos Mecanicos</v>
      </c>
      <c r="G1245" t="s">
        <v>29</v>
      </c>
      <c r="H1245">
        <v>36</v>
      </c>
      <c r="I1245" s="14">
        <v>1</v>
      </c>
      <c r="J1245" s="15">
        <v>347000</v>
      </c>
      <c r="K1245" s="15">
        <f t="shared" si="38"/>
        <v>347000</v>
      </c>
      <c r="L1245" s="20">
        <f t="shared" si="39"/>
        <v>1.443382785443393E-4</v>
      </c>
    </row>
    <row r="1246" spans="1:12" x14ac:dyDescent="0.25">
      <c r="A1246">
        <v>1</v>
      </c>
      <c r="B1246" t="s">
        <v>10821</v>
      </c>
      <c r="C1246" t="s">
        <v>14650</v>
      </c>
      <c r="D1246" t="s">
        <v>10822</v>
      </c>
      <c r="E1246" t="s">
        <v>433</v>
      </c>
      <c r="F1246" t="str">
        <f>VLOOKUP(E1246,Clases!A:B,2,0)</f>
        <v>Insumos y Suministros Pdn</v>
      </c>
      <c r="G1246" t="s">
        <v>29</v>
      </c>
      <c r="H1246">
        <v>36</v>
      </c>
      <c r="I1246" s="14">
        <v>7</v>
      </c>
      <c r="J1246" s="15">
        <v>49500</v>
      </c>
      <c r="K1246" s="15">
        <f t="shared" si="38"/>
        <v>346500</v>
      </c>
      <c r="L1246" s="20">
        <f t="shared" si="39"/>
        <v>1.4413029831588923E-4</v>
      </c>
    </row>
    <row r="1247" spans="1:12" x14ac:dyDescent="0.25">
      <c r="A1247">
        <v>1</v>
      </c>
      <c r="B1247" t="s">
        <v>9519</v>
      </c>
      <c r="C1247" t="s">
        <v>14648</v>
      </c>
      <c r="D1247" t="s">
        <v>9520</v>
      </c>
      <c r="E1247" t="s">
        <v>1922</v>
      </c>
      <c r="F1247" t="str">
        <f>VLOOKUP(E1247,Clases!A:B,2,0)</f>
        <v>Bandas y Correas</v>
      </c>
      <c r="G1247" t="s">
        <v>29</v>
      </c>
      <c r="H1247">
        <v>36</v>
      </c>
      <c r="I1247" s="14">
        <v>3</v>
      </c>
      <c r="J1247" s="15">
        <v>115383.333</v>
      </c>
      <c r="K1247" s="15">
        <f t="shared" si="38"/>
        <v>346149.99900000001</v>
      </c>
      <c r="L1247" s="20">
        <f t="shared" si="39"/>
        <v>1.4398471174001376E-4</v>
      </c>
    </row>
    <row r="1248" spans="1:12" x14ac:dyDescent="0.25">
      <c r="A1248">
        <v>1</v>
      </c>
      <c r="B1248" t="s">
        <v>2322</v>
      </c>
      <c r="C1248" t="s">
        <v>14648</v>
      </c>
      <c r="D1248" t="s">
        <v>2323</v>
      </c>
      <c r="E1248" t="s">
        <v>1945</v>
      </c>
      <c r="F1248" t="str">
        <f>VLOOKUP(E1248,Clases!A:B,2,0)</f>
        <v>Rodillos, carretos, rueda</v>
      </c>
      <c r="G1248" t="s">
        <v>29</v>
      </c>
      <c r="H1248">
        <v>36</v>
      </c>
      <c r="I1248" s="14">
        <v>6</v>
      </c>
      <c r="J1248" s="15">
        <v>57667.232000000004</v>
      </c>
      <c r="K1248" s="15">
        <f t="shared" si="38"/>
        <v>346003.39199999999</v>
      </c>
      <c r="L1248" s="20">
        <f t="shared" si="39"/>
        <v>1.4392372902530899E-4</v>
      </c>
    </row>
    <row r="1249" spans="1:12" x14ac:dyDescent="0.25">
      <c r="A1249">
        <v>1</v>
      </c>
      <c r="B1249" t="s">
        <v>10720</v>
      </c>
      <c r="C1249" t="s">
        <v>14648</v>
      </c>
      <c r="D1249" t="s">
        <v>10721</v>
      </c>
      <c r="E1249" t="s">
        <v>1970</v>
      </c>
      <c r="F1249" t="str">
        <f>VLOOKUP(E1249,Clases!A:B,2,0)</f>
        <v>Rodamientos y Retenedores</v>
      </c>
      <c r="G1249" t="s">
        <v>29</v>
      </c>
      <c r="H1249">
        <v>36</v>
      </c>
      <c r="I1249" s="14">
        <v>20</v>
      </c>
      <c r="J1249" s="15">
        <v>17300</v>
      </c>
      <c r="K1249" s="15">
        <f t="shared" si="38"/>
        <v>346000</v>
      </c>
      <c r="L1249" s="20">
        <f t="shared" si="39"/>
        <v>1.439223180874392E-4</v>
      </c>
    </row>
    <row r="1250" spans="1:12" x14ac:dyDescent="0.25">
      <c r="A1250">
        <v>1</v>
      </c>
      <c r="B1250" t="s">
        <v>9446</v>
      </c>
      <c r="C1250" t="s">
        <v>14648</v>
      </c>
      <c r="D1250" t="s">
        <v>9447</v>
      </c>
      <c r="E1250" t="s">
        <v>1882</v>
      </c>
      <c r="F1250" t="str">
        <f>VLOOKUP(E1250,Clases!A:B,2,0)</f>
        <v>Elementos Neumaticos</v>
      </c>
      <c r="G1250" t="s">
        <v>29</v>
      </c>
      <c r="H1250">
        <v>36</v>
      </c>
      <c r="I1250" s="14">
        <v>1</v>
      </c>
      <c r="J1250" s="15">
        <v>343715</v>
      </c>
      <c r="K1250" s="15">
        <f t="shared" si="38"/>
        <v>343715</v>
      </c>
      <c r="L1250" s="20">
        <f t="shared" si="39"/>
        <v>1.4297184844342244E-4</v>
      </c>
    </row>
    <row r="1251" spans="1:12" x14ac:dyDescent="0.25">
      <c r="A1251">
        <v>1</v>
      </c>
      <c r="B1251" t="s">
        <v>10645</v>
      </c>
      <c r="C1251" t="s">
        <v>14648</v>
      </c>
      <c r="D1251" t="s">
        <v>10646</v>
      </c>
      <c r="E1251" t="s">
        <v>4937</v>
      </c>
      <c r="F1251" t="str">
        <f>VLOOKUP(E1251,Clases!A:B,2,0)</f>
        <v>Repuestos y Refacciones</v>
      </c>
      <c r="G1251" t="s">
        <v>882</v>
      </c>
      <c r="H1251">
        <v>36</v>
      </c>
      <c r="I1251" s="14">
        <v>7</v>
      </c>
      <c r="J1251" s="15">
        <v>49000</v>
      </c>
      <c r="K1251" s="15">
        <f t="shared" si="38"/>
        <v>343000</v>
      </c>
      <c r="L1251" s="20">
        <f t="shared" si="39"/>
        <v>1.4267443671673886E-4</v>
      </c>
    </row>
    <row r="1252" spans="1:12" x14ac:dyDescent="0.25">
      <c r="A1252">
        <v>1</v>
      </c>
      <c r="B1252" t="s">
        <v>3465</v>
      </c>
      <c r="C1252" t="s">
        <v>14648</v>
      </c>
      <c r="D1252" t="s">
        <v>3466</v>
      </c>
      <c r="E1252" t="s">
        <v>1719</v>
      </c>
      <c r="F1252" t="str">
        <f>VLOOKUP(E1252,Clases!A:B,2,0)</f>
        <v>Elementos Mecanicos</v>
      </c>
      <c r="G1252" t="s">
        <v>29</v>
      </c>
      <c r="H1252">
        <v>36</v>
      </c>
      <c r="I1252" s="14">
        <v>11</v>
      </c>
      <c r="J1252" s="15">
        <v>31142.94</v>
      </c>
      <c r="K1252" s="15">
        <f t="shared" si="38"/>
        <v>342572.33999999997</v>
      </c>
      <c r="L1252" s="20">
        <f t="shared" si="39"/>
        <v>1.4249654706774092E-4</v>
      </c>
    </row>
    <row r="1253" spans="1:12" x14ac:dyDescent="0.25">
      <c r="A1253">
        <v>1</v>
      </c>
      <c r="B1253" t="s">
        <v>4314</v>
      </c>
      <c r="C1253" t="s">
        <v>14648</v>
      </c>
      <c r="D1253" t="s">
        <v>4315</v>
      </c>
      <c r="E1253" t="s">
        <v>1954</v>
      </c>
      <c r="F1253" t="str">
        <f>VLOOKUP(E1253,Clases!A:B,2,0)</f>
        <v>Racores y Conectores</v>
      </c>
      <c r="G1253" t="s">
        <v>29</v>
      </c>
      <c r="H1253">
        <v>36</v>
      </c>
      <c r="I1253" s="14">
        <v>9</v>
      </c>
      <c r="J1253" s="15">
        <v>38000</v>
      </c>
      <c r="K1253" s="15">
        <f t="shared" si="38"/>
        <v>342000</v>
      </c>
      <c r="L1253" s="20">
        <f t="shared" si="39"/>
        <v>1.4225847625983873E-4</v>
      </c>
    </row>
    <row r="1254" spans="1:12" x14ac:dyDescent="0.25">
      <c r="A1254">
        <v>1</v>
      </c>
      <c r="B1254" t="s">
        <v>9202</v>
      </c>
      <c r="C1254" t="s">
        <v>14648</v>
      </c>
      <c r="D1254" t="s">
        <v>9203</v>
      </c>
      <c r="E1254" t="s">
        <v>1891</v>
      </c>
      <c r="F1254" t="str">
        <f>VLOOKUP(E1254,Clases!A:B,2,0)</f>
        <v>Sellos, empaques y orings</v>
      </c>
      <c r="G1254" t="s">
        <v>29</v>
      </c>
      <c r="H1254">
        <v>36</v>
      </c>
      <c r="I1254" s="14">
        <v>5</v>
      </c>
      <c r="J1254" s="15">
        <v>68388.888999999996</v>
      </c>
      <c r="K1254" s="15">
        <f t="shared" si="38"/>
        <v>341944.44499999995</v>
      </c>
      <c r="L1254" s="20">
        <f t="shared" si="39"/>
        <v>1.4223536757665563E-4</v>
      </c>
    </row>
    <row r="1255" spans="1:12" x14ac:dyDescent="0.25">
      <c r="A1255">
        <v>1</v>
      </c>
      <c r="B1255" t="s">
        <v>10750</v>
      </c>
      <c r="C1255" t="s">
        <v>14648</v>
      </c>
      <c r="D1255" t="s">
        <v>10751</v>
      </c>
      <c r="E1255" t="s">
        <v>1882</v>
      </c>
      <c r="F1255" t="str">
        <f>VLOOKUP(E1255,Clases!A:B,2,0)</f>
        <v>Elementos Neumaticos</v>
      </c>
      <c r="G1255" t="s">
        <v>29</v>
      </c>
      <c r="H1255">
        <v>36</v>
      </c>
      <c r="I1255" s="14">
        <v>3</v>
      </c>
      <c r="J1255" s="15">
        <v>113902.173</v>
      </c>
      <c r="K1255" s="15">
        <f t="shared" si="38"/>
        <v>341706.51899999997</v>
      </c>
      <c r="L1255" s="20">
        <f t="shared" si="39"/>
        <v>1.4213639976898721E-4</v>
      </c>
    </row>
    <row r="1256" spans="1:12" x14ac:dyDescent="0.25">
      <c r="A1256">
        <v>1</v>
      </c>
      <c r="B1256" t="s">
        <v>4705</v>
      </c>
      <c r="C1256" t="s">
        <v>14648</v>
      </c>
      <c r="D1256" t="s">
        <v>4706</v>
      </c>
      <c r="E1256" t="s">
        <v>1725</v>
      </c>
      <c r="F1256" t="str">
        <f>VLOOKUP(E1256,Clases!A:B,2,0)</f>
        <v>Elementos Electricos</v>
      </c>
      <c r="G1256" t="s">
        <v>29</v>
      </c>
      <c r="H1256">
        <v>36</v>
      </c>
      <c r="I1256" s="14">
        <v>2</v>
      </c>
      <c r="J1256" s="15">
        <v>170850</v>
      </c>
      <c r="K1256" s="15">
        <f t="shared" si="38"/>
        <v>341700</v>
      </c>
      <c r="L1256" s="20">
        <f t="shared" si="39"/>
        <v>1.4213368812276869E-4</v>
      </c>
    </row>
    <row r="1257" spans="1:12" x14ac:dyDescent="0.25">
      <c r="A1257">
        <v>1</v>
      </c>
      <c r="B1257" t="s">
        <v>6078</v>
      </c>
      <c r="C1257" t="s">
        <v>14648</v>
      </c>
      <c r="D1257" t="s">
        <v>6079</v>
      </c>
      <c r="E1257" t="s">
        <v>1922</v>
      </c>
      <c r="F1257" t="str">
        <f>VLOOKUP(E1257,Clases!A:B,2,0)</f>
        <v>Bandas y Correas</v>
      </c>
      <c r="G1257" t="s">
        <v>29</v>
      </c>
      <c r="H1257">
        <v>36</v>
      </c>
      <c r="I1257" s="14">
        <v>5</v>
      </c>
      <c r="J1257" s="15">
        <v>68162.5</v>
      </c>
      <c r="K1257" s="15">
        <f t="shared" si="38"/>
        <v>340812.5</v>
      </c>
      <c r="L1257" s="20">
        <f t="shared" si="39"/>
        <v>1.4176452321726986E-4</v>
      </c>
    </row>
    <row r="1258" spans="1:12" x14ac:dyDescent="0.25">
      <c r="A1258">
        <v>1</v>
      </c>
      <c r="B1258" t="s">
        <v>3001</v>
      </c>
      <c r="C1258" t="s">
        <v>14648</v>
      </c>
      <c r="D1258" t="s">
        <v>3002</v>
      </c>
      <c r="E1258" t="s">
        <v>1922</v>
      </c>
      <c r="F1258" t="str">
        <f>VLOOKUP(E1258,Clases!A:B,2,0)</f>
        <v>Bandas y Correas</v>
      </c>
      <c r="G1258" t="s">
        <v>29</v>
      </c>
      <c r="H1258">
        <v>36</v>
      </c>
      <c r="I1258" s="14">
        <v>3</v>
      </c>
      <c r="J1258" s="15">
        <v>113565</v>
      </c>
      <c r="K1258" s="15">
        <f t="shared" si="38"/>
        <v>340695</v>
      </c>
      <c r="L1258" s="20">
        <f t="shared" si="39"/>
        <v>1.4171564786358409E-4</v>
      </c>
    </row>
    <row r="1259" spans="1:12" x14ac:dyDescent="0.25">
      <c r="A1259">
        <v>1</v>
      </c>
      <c r="B1259" t="s">
        <v>2876</v>
      </c>
      <c r="C1259" t="s">
        <v>14648</v>
      </c>
      <c r="D1259" t="s">
        <v>2877</v>
      </c>
      <c r="E1259" t="s">
        <v>2094</v>
      </c>
      <c r="F1259" t="str">
        <f>VLOOKUP(E1259,Clases!A:B,2,0)</f>
        <v>Engranes y Piñones</v>
      </c>
      <c r="G1259" t="s">
        <v>29</v>
      </c>
      <c r="H1259">
        <v>36</v>
      </c>
      <c r="I1259" s="14">
        <v>2</v>
      </c>
      <c r="J1259" s="15">
        <v>170000</v>
      </c>
      <c r="K1259" s="15">
        <f t="shared" si="38"/>
        <v>340000</v>
      </c>
      <c r="L1259" s="20">
        <f t="shared" si="39"/>
        <v>1.4142655534603852E-4</v>
      </c>
    </row>
    <row r="1260" spans="1:12" x14ac:dyDescent="0.25">
      <c r="A1260">
        <v>1</v>
      </c>
      <c r="B1260" t="s">
        <v>4230</v>
      </c>
      <c r="C1260" t="s">
        <v>14648</v>
      </c>
      <c r="D1260" t="s">
        <v>4231</v>
      </c>
      <c r="E1260" t="s">
        <v>1719</v>
      </c>
      <c r="F1260" t="str">
        <f>VLOOKUP(E1260,Clases!A:B,2,0)</f>
        <v>Elementos Mecanicos</v>
      </c>
      <c r="G1260" t="s">
        <v>29</v>
      </c>
      <c r="H1260">
        <v>36</v>
      </c>
      <c r="I1260" s="14">
        <v>2</v>
      </c>
      <c r="J1260" s="15">
        <v>170000</v>
      </c>
      <c r="K1260" s="15">
        <f t="shared" si="38"/>
        <v>340000</v>
      </c>
      <c r="L1260" s="20">
        <f t="shared" si="39"/>
        <v>1.4142655534603852E-4</v>
      </c>
    </row>
    <row r="1261" spans="1:12" x14ac:dyDescent="0.25">
      <c r="A1261">
        <v>1</v>
      </c>
      <c r="B1261" t="s">
        <v>12220</v>
      </c>
      <c r="C1261" t="s">
        <v>14650</v>
      </c>
      <c r="D1261" t="s">
        <v>12221</v>
      </c>
      <c r="E1261" t="s">
        <v>433</v>
      </c>
      <c r="F1261" t="str">
        <f>VLOOKUP(E1261,Clases!A:B,2,0)</f>
        <v>Insumos y Suministros Pdn</v>
      </c>
      <c r="G1261" t="s">
        <v>29</v>
      </c>
      <c r="H1261">
        <v>36</v>
      </c>
      <c r="I1261" s="14">
        <v>5</v>
      </c>
      <c r="J1261" s="15">
        <v>67864</v>
      </c>
      <c r="K1261" s="15">
        <f t="shared" si="38"/>
        <v>339320</v>
      </c>
      <c r="L1261" s="20">
        <f t="shared" si="39"/>
        <v>1.4114370223534644E-4</v>
      </c>
    </row>
    <row r="1262" spans="1:12" x14ac:dyDescent="0.25">
      <c r="A1262">
        <v>1</v>
      </c>
      <c r="B1262" t="s">
        <v>7624</v>
      </c>
      <c r="C1262" t="s">
        <v>14648</v>
      </c>
      <c r="D1262" t="s">
        <v>7625</v>
      </c>
      <c r="E1262" t="s">
        <v>1922</v>
      </c>
      <c r="F1262" t="str">
        <f>VLOOKUP(E1262,Clases!A:B,2,0)</f>
        <v>Bandas y Correas</v>
      </c>
      <c r="G1262" t="s">
        <v>29</v>
      </c>
      <c r="H1262">
        <v>36</v>
      </c>
      <c r="I1262" s="14">
        <v>2</v>
      </c>
      <c r="J1262" s="15">
        <v>169400</v>
      </c>
      <c r="K1262" s="15">
        <f t="shared" si="38"/>
        <v>338800</v>
      </c>
      <c r="L1262" s="20">
        <f t="shared" si="39"/>
        <v>1.4092740279775836E-4</v>
      </c>
    </row>
    <row r="1263" spans="1:12" x14ac:dyDescent="0.25">
      <c r="A1263">
        <v>1</v>
      </c>
      <c r="B1263" t="s">
        <v>9296</v>
      </c>
      <c r="C1263" t="s">
        <v>14648</v>
      </c>
      <c r="D1263" t="s">
        <v>9297</v>
      </c>
      <c r="E1263" t="s">
        <v>1719</v>
      </c>
      <c r="F1263" t="str">
        <f>VLOOKUP(E1263,Clases!A:B,2,0)</f>
        <v>Elementos Mecanicos</v>
      </c>
      <c r="G1263" t="s">
        <v>29</v>
      </c>
      <c r="H1263">
        <v>36</v>
      </c>
      <c r="I1263" s="14">
        <v>10</v>
      </c>
      <c r="J1263" s="15">
        <v>33846.154000000002</v>
      </c>
      <c r="K1263" s="15">
        <f t="shared" si="38"/>
        <v>338461.54000000004</v>
      </c>
      <c r="L1263" s="20">
        <f t="shared" si="39"/>
        <v>1.4078661682151599E-4</v>
      </c>
    </row>
    <row r="1264" spans="1:12" x14ac:dyDescent="0.25">
      <c r="A1264">
        <v>1</v>
      </c>
      <c r="B1264" t="s">
        <v>4606</v>
      </c>
      <c r="C1264" t="s">
        <v>14648</v>
      </c>
      <c r="D1264" t="s">
        <v>4607</v>
      </c>
      <c r="E1264" t="s">
        <v>1725</v>
      </c>
      <c r="F1264" t="str">
        <f>VLOOKUP(E1264,Clases!A:B,2,0)</f>
        <v>Elementos Electricos</v>
      </c>
      <c r="G1264" t="s">
        <v>29</v>
      </c>
      <c r="H1264">
        <v>36</v>
      </c>
      <c r="I1264" s="14">
        <v>6</v>
      </c>
      <c r="J1264" s="15">
        <v>56400</v>
      </c>
      <c r="K1264" s="15">
        <f t="shared" si="38"/>
        <v>338400</v>
      </c>
      <c r="L1264" s="20">
        <f t="shared" si="39"/>
        <v>1.4076101861499834E-4</v>
      </c>
    </row>
    <row r="1265" spans="1:12" x14ac:dyDescent="0.25">
      <c r="A1265">
        <v>1</v>
      </c>
      <c r="B1265" t="s">
        <v>10888</v>
      </c>
      <c r="C1265" t="s">
        <v>14650</v>
      </c>
      <c r="D1265" t="s">
        <v>10889</v>
      </c>
      <c r="E1265" t="s">
        <v>1770</v>
      </c>
      <c r="F1265" t="str">
        <f>VLOOKUP(E1265,Clases!A:B,2,0)</f>
        <v>Insumos de Corte</v>
      </c>
      <c r="G1265" t="s">
        <v>29</v>
      </c>
      <c r="H1265">
        <v>36</v>
      </c>
      <c r="I1265" s="14">
        <v>3</v>
      </c>
      <c r="J1265" s="15">
        <v>112791.746</v>
      </c>
      <c r="K1265" s="15">
        <f t="shared" si="38"/>
        <v>338375.23800000001</v>
      </c>
      <c r="L1265" s="20">
        <f t="shared" si="39"/>
        <v>1.4075071860216457E-4</v>
      </c>
    </row>
    <row r="1266" spans="1:12" x14ac:dyDescent="0.25">
      <c r="A1266">
        <v>1</v>
      </c>
      <c r="B1266" t="s">
        <v>2397</v>
      </c>
      <c r="C1266" t="s">
        <v>14648</v>
      </c>
      <c r="D1266" t="s">
        <v>2398</v>
      </c>
      <c r="E1266" t="s">
        <v>1945</v>
      </c>
      <c r="F1266" t="str">
        <f>VLOOKUP(E1266,Clases!A:B,2,0)</f>
        <v>Rodillos, carretos, rueda</v>
      </c>
      <c r="G1266" t="s">
        <v>29</v>
      </c>
      <c r="H1266">
        <v>36</v>
      </c>
      <c r="I1266" s="14">
        <v>4</v>
      </c>
      <c r="J1266" s="15">
        <v>84533.284</v>
      </c>
      <c r="K1266" s="15">
        <f t="shared" si="38"/>
        <v>338133.136</v>
      </c>
      <c r="L1266" s="20">
        <f t="shared" si="39"/>
        <v>1.4065001374362815E-4</v>
      </c>
    </row>
    <row r="1267" spans="1:12" x14ac:dyDescent="0.25">
      <c r="A1267">
        <v>1</v>
      </c>
      <c r="B1267" t="s">
        <v>8117</v>
      </c>
      <c r="C1267" t="s">
        <v>14648</v>
      </c>
      <c r="D1267" t="s">
        <v>8118</v>
      </c>
      <c r="E1267" t="s">
        <v>2770</v>
      </c>
      <c r="F1267" t="str">
        <f>VLOOKUP(E1267,Clases!A:B,2,0)</f>
        <v>Elementos Hidraulicos</v>
      </c>
      <c r="G1267" t="s">
        <v>29</v>
      </c>
      <c r="H1267">
        <v>36</v>
      </c>
      <c r="I1267" s="14">
        <v>1</v>
      </c>
      <c r="J1267" s="15">
        <v>338030.17200000002</v>
      </c>
      <c r="K1267" s="15">
        <f t="shared" si="38"/>
        <v>338030.17200000002</v>
      </c>
      <c r="L1267" s="20">
        <f t="shared" si="39"/>
        <v>1.4060718479114387E-4</v>
      </c>
    </row>
    <row r="1268" spans="1:12" x14ac:dyDescent="0.25">
      <c r="A1268">
        <v>1</v>
      </c>
      <c r="B1268" t="s">
        <v>10524</v>
      </c>
      <c r="C1268" t="s">
        <v>14648</v>
      </c>
      <c r="D1268" t="s">
        <v>10525</v>
      </c>
      <c r="E1268" t="s">
        <v>1725</v>
      </c>
      <c r="F1268" t="str">
        <f>VLOOKUP(E1268,Clases!A:B,2,0)</f>
        <v>Elementos Electricos</v>
      </c>
      <c r="G1268" t="s">
        <v>29</v>
      </c>
      <c r="H1268">
        <v>36</v>
      </c>
      <c r="I1268" s="14">
        <v>2</v>
      </c>
      <c r="J1268" s="15">
        <v>168820.43900000001</v>
      </c>
      <c r="K1268" s="15">
        <f t="shared" si="38"/>
        <v>337640.87800000003</v>
      </c>
      <c r="L1268" s="20">
        <f t="shared" si="39"/>
        <v>1.4044525388103542E-4</v>
      </c>
    </row>
    <row r="1269" spans="1:12" x14ac:dyDescent="0.25">
      <c r="A1269">
        <v>1</v>
      </c>
      <c r="B1269" t="s">
        <v>9424</v>
      </c>
      <c r="C1269" t="s">
        <v>14648</v>
      </c>
      <c r="D1269" t="s">
        <v>9425</v>
      </c>
      <c r="E1269" t="s">
        <v>1922</v>
      </c>
      <c r="F1269" t="str">
        <f>VLOOKUP(E1269,Clases!A:B,2,0)</f>
        <v>Bandas y Correas</v>
      </c>
      <c r="G1269" t="s">
        <v>29</v>
      </c>
      <c r="H1269">
        <v>36</v>
      </c>
      <c r="I1269" s="14">
        <v>2</v>
      </c>
      <c r="J1269" s="15">
        <v>168800</v>
      </c>
      <c r="K1269" s="15">
        <f t="shared" si="38"/>
        <v>337600</v>
      </c>
      <c r="L1269" s="20">
        <f t="shared" si="39"/>
        <v>1.4042825024947824E-4</v>
      </c>
    </row>
    <row r="1270" spans="1:12" x14ac:dyDescent="0.25">
      <c r="A1270">
        <v>1</v>
      </c>
      <c r="B1270" t="s">
        <v>10315</v>
      </c>
      <c r="C1270" t="s">
        <v>14648</v>
      </c>
      <c r="D1270" t="s">
        <v>10316</v>
      </c>
      <c r="E1270" t="s">
        <v>2770</v>
      </c>
      <c r="F1270" t="str">
        <f>VLOOKUP(E1270,Clases!A:B,2,0)</f>
        <v>Elementos Hidraulicos</v>
      </c>
      <c r="G1270" t="s">
        <v>29</v>
      </c>
      <c r="H1270">
        <v>36</v>
      </c>
      <c r="I1270" s="14">
        <v>1</v>
      </c>
      <c r="J1270" s="15">
        <v>337000</v>
      </c>
      <c r="K1270" s="15">
        <f t="shared" si="38"/>
        <v>337000</v>
      </c>
      <c r="L1270" s="20">
        <f t="shared" si="39"/>
        <v>1.4017867397533816E-4</v>
      </c>
    </row>
    <row r="1271" spans="1:12" x14ac:dyDescent="0.25">
      <c r="A1271">
        <v>1</v>
      </c>
      <c r="B1271" t="s">
        <v>4234</v>
      </c>
      <c r="C1271" t="s">
        <v>14648</v>
      </c>
      <c r="D1271" t="s">
        <v>4235</v>
      </c>
      <c r="E1271" t="s">
        <v>1719</v>
      </c>
      <c r="F1271" t="str">
        <f>VLOOKUP(E1271,Clases!A:B,2,0)</f>
        <v>Elementos Mecanicos</v>
      </c>
      <c r="G1271" t="s">
        <v>29</v>
      </c>
      <c r="H1271">
        <v>36</v>
      </c>
      <c r="I1271" s="14">
        <v>2</v>
      </c>
      <c r="J1271" s="15">
        <v>168250</v>
      </c>
      <c r="K1271" s="15">
        <f t="shared" si="38"/>
        <v>336500</v>
      </c>
      <c r="L1271" s="20">
        <f t="shared" si="39"/>
        <v>1.3997069374688812E-4</v>
      </c>
    </row>
    <row r="1272" spans="1:12" x14ac:dyDescent="0.25">
      <c r="A1272">
        <v>1</v>
      </c>
      <c r="B1272" t="s">
        <v>10027</v>
      </c>
      <c r="C1272" t="s">
        <v>14648</v>
      </c>
      <c r="D1272" t="s">
        <v>10028</v>
      </c>
      <c r="E1272" t="s">
        <v>1882</v>
      </c>
      <c r="F1272" t="str">
        <f>VLOOKUP(E1272,Clases!A:B,2,0)</f>
        <v>Elementos Neumaticos</v>
      </c>
      <c r="G1272" t="s">
        <v>29</v>
      </c>
      <c r="H1272">
        <v>36</v>
      </c>
      <c r="I1272" s="14">
        <v>1</v>
      </c>
      <c r="J1272" s="15">
        <v>334037</v>
      </c>
      <c r="K1272" s="15">
        <f t="shared" si="38"/>
        <v>334037</v>
      </c>
      <c r="L1272" s="20">
        <f t="shared" si="39"/>
        <v>1.3894618314154314E-4</v>
      </c>
    </row>
    <row r="1273" spans="1:12" x14ac:dyDescent="0.25">
      <c r="A1273">
        <v>1</v>
      </c>
      <c r="B1273" t="s">
        <v>2302</v>
      </c>
      <c r="C1273" t="s">
        <v>14648</v>
      </c>
      <c r="D1273" t="s">
        <v>2303</v>
      </c>
      <c r="E1273" t="s">
        <v>1859</v>
      </c>
      <c r="F1273" t="str">
        <f>VLOOKUP(E1273,Clases!A:B,2,0)</f>
        <v>Elementos Electronicos</v>
      </c>
      <c r="G1273" t="s">
        <v>29</v>
      </c>
      <c r="H1273">
        <v>36</v>
      </c>
      <c r="I1273" s="14">
        <v>1</v>
      </c>
      <c r="J1273" s="15">
        <v>333532.87</v>
      </c>
      <c r="K1273" s="15">
        <f t="shared" si="38"/>
        <v>333532.87</v>
      </c>
      <c r="L1273" s="20">
        <f t="shared" si="39"/>
        <v>1.3873648499640608E-4</v>
      </c>
    </row>
    <row r="1274" spans="1:12" x14ac:dyDescent="0.25">
      <c r="A1274">
        <v>1</v>
      </c>
      <c r="B1274" t="s">
        <v>2706</v>
      </c>
      <c r="C1274" t="s">
        <v>14648</v>
      </c>
      <c r="D1274" t="s">
        <v>2707</v>
      </c>
      <c r="E1274" t="s">
        <v>1882</v>
      </c>
      <c r="F1274" t="str">
        <f>VLOOKUP(E1274,Clases!A:B,2,0)</f>
        <v>Elementos Neumaticos</v>
      </c>
      <c r="G1274" t="s">
        <v>29</v>
      </c>
      <c r="H1274">
        <v>36</v>
      </c>
      <c r="I1274" s="14">
        <v>2</v>
      </c>
      <c r="J1274" s="15">
        <v>166607.56</v>
      </c>
      <c r="K1274" s="15">
        <f t="shared" si="38"/>
        <v>333215.12</v>
      </c>
      <c r="L1274" s="20">
        <f t="shared" si="39"/>
        <v>1.3860431356122607E-4</v>
      </c>
    </row>
    <row r="1275" spans="1:12" x14ac:dyDescent="0.25">
      <c r="A1275">
        <v>1</v>
      </c>
      <c r="B1275" t="s">
        <v>10770</v>
      </c>
      <c r="C1275" t="s">
        <v>14648</v>
      </c>
      <c r="D1275" t="s">
        <v>10771</v>
      </c>
      <c r="E1275" t="s">
        <v>1970</v>
      </c>
      <c r="F1275" t="str">
        <f>VLOOKUP(E1275,Clases!A:B,2,0)</f>
        <v>Rodamientos y Retenedores</v>
      </c>
      <c r="G1275" t="s">
        <v>29</v>
      </c>
      <c r="H1275">
        <v>36</v>
      </c>
      <c r="I1275" s="14">
        <v>2</v>
      </c>
      <c r="J1275" s="15">
        <v>166533.33300000001</v>
      </c>
      <c r="K1275" s="15">
        <f t="shared" si="38"/>
        <v>333066.66600000003</v>
      </c>
      <c r="L1275" s="20">
        <f t="shared" si="39"/>
        <v>1.3854256256755744E-4</v>
      </c>
    </row>
    <row r="1276" spans="1:12" x14ac:dyDescent="0.25">
      <c r="A1276">
        <v>1</v>
      </c>
      <c r="B1276" t="s">
        <v>2268</v>
      </c>
      <c r="C1276" t="s">
        <v>14648</v>
      </c>
      <c r="D1276" t="s">
        <v>2269</v>
      </c>
      <c r="E1276" t="s">
        <v>1719</v>
      </c>
      <c r="F1276" t="str">
        <f>VLOOKUP(E1276,Clases!A:B,2,0)</f>
        <v>Elementos Mecanicos</v>
      </c>
      <c r="G1276" t="s">
        <v>29</v>
      </c>
      <c r="H1276">
        <v>36</v>
      </c>
      <c r="I1276" s="14">
        <v>11</v>
      </c>
      <c r="J1276" s="15">
        <v>30239.332999999999</v>
      </c>
      <c r="K1276" s="15">
        <f t="shared" si="38"/>
        <v>332632.663</v>
      </c>
      <c r="L1276" s="20">
        <f t="shared" si="39"/>
        <v>1.383620344813814E-4</v>
      </c>
    </row>
    <row r="1277" spans="1:12" x14ac:dyDescent="0.25">
      <c r="A1277">
        <v>1</v>
      </c>
      <c r="B1277" t="s">
        <v>2242</v>
      </c>
      <c r="C1277" t="s">
        <v>14648</v>
      </c>
      <c r="D1277" t="s">
        <v>2243</v>
      </c>
      <c r="E1277" t="s">
        <v>1719</v>
      </c>
      <c r="F1277" t="str">
        <f>VLOOKUP(E1277,Clases!A:B,2,0)</f>
        <v>Elementos Mecanicos</v>
      </c>
      <c r="G1277" t="s">
        <v>29</v>
      </c>
      <c r="H1277">
        <v>36</v>
      </c>
      <c r="I1277" s="14">
        <v>6</v>
      </c>
      <c r="J1277" s="15">
        <v>55434.68</v>
      </c>
      <c r="K1277" s="15">
        <f t="shared" si="38"/>
        <v>332608.08</v>
      </c>
      <c r="L1277" s="20">
        <f t="shared" si="39"/>
        <v>1.3835180892546943E-4</v>
      </c>
    </row>
    <row r="1278" spans="1:12" x14ac:dyDescent="0.25">
      <c r="A1278">
        <v>1</v>
      </c>
      <c r="B1278" t="s">
        <v>8087</v>
      </c>
      <c r="C1278" t="s">
        <v>14648</v>
      </c>
      <c r="D1278" t="s">
        <v>8088</v>
      </c>
      <c r="E1278" t="s">
        <v>1725</v>
      </c>
      <c r="F1278" t="str">
        <f>VLOOKUP(E1278,Clases!A:B,2,0)</f>
        <v>Elementos Electricos</v>
      </c>
      <c r="G1278" t="s">
        <v>29</v>
      </c>
      <c r="H1278">
        <v>36</v>
      </c>
      <c r="I1278" s="14">
        <v>6</v>
      </c>
      <c r="J1278" s="15">
        <v>55358.11</v>
      </c>
      <c r="K1278" s="15">
        <f t="shared" si="38"/>
        <v>332148.66000000003</v>
      </c>
      <c r="L1278" s="20">
        <f t="shared" si="39"/>
        <v>1.3816070837236038E-4</v>
      </c>
    </row>
    <row r="1279" spans="1:12" x14ac:dyDescent="0.25">
      <c r="A1279">
        <v>1</v>
      </c>
      <c r="B1279" t="s">
        <v>4942</v>
      </c>
      <c r="C1279" t="s">
        <v>14648</v>
      </c>
      <c r="D1279" t="s">
        <v>4943</v>
      </c>
      <c r="E1279" t="s">
        <v>4937</v>
      </c>
      <c r="F1279" t="str">
        <f>VLOOKUP(E1279,Clases!A:B,2,0)</f>
        <v>Repuestos y Refacciones</v>
      </c>
      <c r="G1279" t="s">
        <v>29</v>
      </c>
      <c r="H1279">
        <v>36</v>
      </c>
      <c r="I1279" s="14">
        <v>4</v>
      </c>
      <c r="J1279" s="15">
        <v>83013</v>
      </c>
      <c r="K1279" s="15">
        <f t="shared" si="38"/>
        <v>332052</v>
      </c>
      <c r="L1279" s="20">
        <f t="shared" si="39"/>
        <v>1.3812050163459642E-4</v>
      </c>
    </row>
    <row r="1280" spans="1:12" x14ac:dyDescent="0.25">
      <c r="A1280">
        <v>1</v>
      </c>
      <c r="B1280" t="s">
        <v>11602</v>
      </c>
      <c r="C1280" t="s">
        <v>14650</v>
      </c>
      <c r="D1280" t="s">
        <v>11603</v>
      </c>
      <c r="E1280" t="s">
        <v>4937</v>
      </c>
      <c r="F1280" t="str">
        <f>VLOOKUP(E1280,Clases!A:B,2,0)</f>
        <v>Repuestos y Refacciones</v>
      </c>
      <c r="G1280" t="s">
        <v>29</v>
      </c>
      <c r="H1280">
        <v>36</v>
      </c>
      <c r="I1280" s="14">
        <v>4</v>
      </c>
      <c r="J1280" s="15">
        <v>83000</v>
      </c>
      <c r="K1280" s="15">
        <f t="shared" si="38"/>
        <v>332000</v>
      </c>
      <c r="L1280" s="20">
        <f t="shared" si="39"/>
        <v>1.3809887169083761E-4</v>
      </c>
    </row>
    <row r="1281" spans="1:12" x14ac:dyDescent="0.25">
      <c r="A1281">
        <v>1</v>
      </c>
      <c r="B1281" t="s">
        <v>4750</v>
      </c>
      <c r="C1281" t="s">
        <v>14648</v>
      </c>
      <c r="D1281" t="s">
        <v>4751</v>
      </c>
      <c r="E1281" t="s">
        <v>1725</v>
      </c>
      <c r="F1281" t="str">
        <f>VLOOKUP(E1281,Clases!A:B,2,0)</f>
        <v>Elementos Electricos</v>
      </c>
      <c r="G1281" t="s">
        <v>29</v>
      </c>
      <c r="H1281">
        <v>36</v>
      </c>
      <c r="I1281" s="14">
        <v>4</v>
      </c>
      <c r="J1281" s="15">
        <v>82812</v>
      </c>
      <c r="K1281" s="15">
        <f t="shared" si="38"/>
        <v>331248</v>
      </c>
      <c r="L1281" s="20">
        <f t="shared" si="39"/>
        <v>1.3778606942724871E-4</v>
      </c>
    </row>
    <row r="1282" spans="1:12" x14ac:dyDescent="0.25">
      <c r="A1282">
        <v>1</v>
      </c>
      <c r="B1282" t="s">
        <v>2843</v>
      </c>
      <c r="C1282" t="s">
        <v>14648</v>
      </c>
      <c r="D1282" t="s">
        <v>2844</v>
      </c>
      <c r="E1282" t="s">
        <v>1891</v>
      </c>
      <c r="F1282" t="str">
        <f>VLOOKUP(E1282,Clases!A:B,2,0)</f>
        <v>Sellos, empaques y orings</v>
      </c>
      <c r="G1282" t="s">
        <v>29</v>
      </c>
      <c r="H1282">
        <v>36</v>
      </c>
      <c r="I1282" s="14">
        <v>1.6</v>
      </c>
      <c r="J1282" s="15">
        <v>206500</v>
      </c>
      <c r="K1282" s="15">
        <f t="shared" si="38"/>
        <v>330400</v>
      </c>
      <c r="L1282" s="20">
        <f t="shared" si="39"/>
        <v>1.3743333495979743E-4</v>
      </c>
    </row>
    <row r="1283" spans="1:12" x14ac:dyDescent="0.25">
      <c r="A1283">
        <v>1</v>
      </c>
      <c r="B1283" t="s">
        <v>9314</v>
      </c>
      <c r="C1283" t="s">
        <v>14648</v>
      </c>
      <c r="D1283" t="s">
        <v>9315</v>
      </c>
      <c r="E1283" t="s">
        <v>1970</v>
      </c>
      <c r="F1283" t="str">
        <f>VLOOKUP(E1283,Clases!A:B,2,0)</f>
        <v>Rodamientos y Retenedores</v>
      </c>
      <c r="G1283" t="s">
        <v>29</v>
      </c>
      <c r="H1283">
        <v>36</v>
      </c>
      <c r="I1283" s="14">
        <v>2</v>
      </c>
      <c r="J1283" s="15">
        <v>165000</v>
      </c>
      <c r="K1283" s="15">
        <f t="shared" si="38"/>
        <v>330000</v>
      </c>
      <c r="L1283" s="20">
        <f t="shared" si="39"/>
        <v>1.3726695077703738E-4</v>
      </c>
    </row>
    <row r="1284" spans="1:12" x14ac:dyDescent="0.25">
      <c r="A1284">
        <v>1</v>
      </c>
      <c r="B1284" t="s">
        <v>10829</v>
      </c>
      <c r="C1284" t="s">
        <v>14650</v>
      </c>
      <c r="D1284" t="s">
        <v>10830</v>
      </c>
      <c r="E1284" t="s">
        <v>1770</v>
      </c>
      <c r="F1284" t="str">
        <f>VLOOKUP(E1284,Clases!A:B,2,0)</f>
        <v>Insumos de Corte</v>
      </c>
      <c r="G1284" t="s">
        <v>29</v>
      </c>
      <c r="H1284">
        <v>36</v>
      </c>
      <c r="I1284" s="14">
        <v>2</v>
      </c>
      <c r="J1284" s="15">
        <v>164177.70699999999</v>
      </c>
      <c r="K1284" s="15">
        <f t="shared" ref="K1284:K1347" si="40">+I1284*J1284</f>
        <v>328355.41399999999</v>
      </c>
      <c r="L1284" s="20">
        <f t="shared" si="39"/>
        <v>1.3658286803306584E-4</v>
      </c>
    </row>
    <row r="1285" spans="1:12" x14ac:dyDescent="0.25">
      <c r="A1285">
        <v>1</v>
      </c>
      <c r="B1285" t="s">
        <v>8796</v>
      </c>
      <c r="C1285" t="s">
        <v>14648</v>
      </c>
      <c r="D1285" t="s">
        <v>8797</v>
      </c>
      <c r="E1285" t="s">
        <v>1725</v>
      </c>
      <c r="F1285" t="str">
        <f>VLOOKUP(E1285,Clases!A:B,2,0)</f>
        <v>Elementos Electricos</v>
      </c>
      <c r="G1285" t="s">
        <v>29</v>
      </c>
      <c r="H1285">
        <v>36</v>
      </c>
      <c r="I1285" s="14">
        <v>2</v>
      </c>
      <c r="J1285" s="15">
        <v>164064.78899999999</v>
      </c>
      <c r="K1285" s="15">
        <f t="shared" si="40"/>
        <v>328129.57799999998</v>
      </c>
      <c r="L1285" s="20">
        <f t="shared" ref="L1285:L1348" si="41">+K1285/$K$4046</f>
        <v>1.3648892918732134E-4</v>
      </c>
    </row>
    <row r="1286" spans="1:12" x14ac:dyDescent="0.25">
      <c r="A1286">
        <v>1</v>
      </c>
      <c r="B1286" t="s">
        <v>10243</v>
      </c>
      <c r="C1286" t="s">
        <v>14648</v>
      </c>
      <c r="D1286" t="s">
        <v>10244</v>
      </c>
      <c r="E1286" t="s">
        <v>1859</v>
      </c>
      <c r="F1286" t="str">
        <f>VLOOKUP(E1286,Clases!A:B,2,0)</f>
        <v>Elementos Electronicos</v>
      </c>
      <c r="G1286" t="s">
        <v>29</v>
      </c>
      <c r="H1286">
        <v>36</v>
      </c>
      <c r="I1286" s="14">
        <v>4</v>
      </c>
      <c r="J1286" s="15">
        <v>82000</v>
      </c>
      <c r="K1286" s="15">
        <f t="shared" si="40"/>
        <v>328000</v>
      </c>
      <c r="L1286" s="20">
        <f t="shared" si="41"/>
        <v>1.3643502986323714E-4</v>
      </c>
    </row>
    <row r="1287" spans="1:12" x14ac:dyDescent="0.25">
      <c r="A1287">
        <v>1</v>
      </c>
      <c r="B1287" t="s">
        <v>10247</v>
      </c>
      <c r="C1287" t="s">
        <v>14648</v>
      </c>
      <c r="D1287" t="s">
        <v>10248</v>
      </c>
      <c r="E1287" t="s">
        <v>1859</v>
      </c>
      <c r="F1287" t="str">
        <f>VLOOKUP(E1287,Clases!A:B,2,0)</f>
        <v>Elementos Electronicos</v>
      </c>
      <c r="G1287" t="s">
        <v>29</v>
      </c>
      <c r="H1287">
        <v>36</v>
      </c>
      <c r="I1287" s="14">
        <v>4</v>
      </c>
      <c r="J1287" s="15">
        <v>82000</v>
      </c>
      <c r="K1287" s="15">
        <f t="shared" si="40"/>
        <v>328000</v>
      </c>
      <c r="L1287" s="20">
        <f t="shared" si="41"/>
        <v>1.3643502986323714E-4</v>
      </c>
    </row>
    <row r="1288" spans="1:12" x14ac:dyDescent="0.25">
      <c r="A1288">
        <v>1</v>
      </c>
      <c r="B1288" t="s">
        <v>4109</v>
      </c>
      <c r="C1288" t="s">
        <v>14648</v>
      </c>
      <c r="D1288" t="s">
        <v>4110</v>
      </c>
      <c r="E1288" t="s">
        <v>3349</v>
      </c>
      <c r="F1288" t="str">
        <f>VLOOKUP(E1288,Clases!A:B,2,0)</f>
        <v>Tubos y Mangueras</v>
      </c>
      <c r="G1288" t="s">
        <v>716</v>
      </c>
      <c r="H1288">
        <v>36</v>
      </c>
      <c r="I1288" s="14">
        <v>91</v>
      </c>
      <c r="J1288" s="15">
        <v>3600</v>
      </c>
      <c r="K1288" s="15">
        <f t="shared" si="40"/>
        <v>327600</v>
      </c>
      <c r="L1288" s="20">
        <f t="shared" si="41"/>
        <v>1.3626864568047709E-4</v>
      </c>
    </row>
    <row r="1289" spans="1:12" x14ac:dyDescent="0.25">
      <c r="A1289">
        <v>1</v>
      </c>
      <c r="B1289" t="s">
        <v>9521</v>
      </c>
      <c r="C1289" t="s">
        <v>14648</v>
      </c>
      <c r="D1289" t="s">
        <v>9522</v>
      </c>
      <c r="E1289" t="s">
        <v>1922</v>
      </c>
      <c r="F1289" t="str">
        <f>VLOOKUP(E1289,Clases!A:B,2,0)</f>
        <v>Bandas y Correas</v>
      </c>
      <c r="G1289" t="s">
        <v>29</v>
      </c>
      <c r="H1289">
        <v>36</v>
      </c>
      <c r="I1289" s="14">
        <v>3</v>
      </c>
      <c r="J1289" s="15">
        <v>109047</v>
      </c>
      <c r="K1289" s="15">
        <f t="shared" si="40"/>
        <v>327141</v>
      </c>
      <c r="L1289" s="20">
        <f t="shared" si="41"/>
        <v>1.3607771983075996E-4</v>
      </c>
    </row>
    <row r="1290" spans="1:12" x14ac:dyDescent="0.25">
      <c r="A1290">
        <v>1</v>
      </c>
      <c r="B1290" t="s">
        <v>8103</v>
      </c>
      <c r="C1290" t="s">
        <v>14648</v>
      </c>
      <c r="D1290" t="s">
        <v>8104</v>
      </c>
      <c r="E1290" t="s">
        <v>2139</v>
      </c>
      <c r="F1290" t="str">
        <f>VLOOKUP(E1290,Clases!A:B,2,0)</f>
        <v>Cadenas</v>
      </c>
      <c r="G1290" t="s">
        <v>716</v>
      </c>
      <c r="H1290">
        <v>36</v>
      </c>
      <c r="I1290" s="14">
        <v>6.1</v>
      </c>
      <c r="J1290" s="15">
        <v>53500</v>
      </c>
      <c r="K1290" s="15">
        <f t="shared" si="40"/>
        <v>326350</v>
      </c>
      <c r="L1290" s="20">
        <f t="shared" si="41"/>
        <v>1.3574869510935196E-4</v>
      </c>
    </row>
    <row r="1291" spans="1:12" x14ac:dyDescent="0.25">
      <c r="A1291">
        <v>1</v>
      </c>
      <c r="B1291" t="s">
        <v>10393</v>
      </c>
      <c r="C1291" t="s">
        <v>14648</v>
      </c>
      <c r="D1291" t="s">
        <v>10394</v>
      </c>
      <c r="E1291" t="s">
        <v>4937</v>
      </c>
      <c r="F1291" t="str">
        <f>VLOOKUP(E1291,Clases!A:B,2,0)</f>
        <v>Repuestos y Refacciones</v>
      </c>
      <c r="G1291" t="s">
        <v>29</v>
      </c>
      <c r="H1291">
        <v>36</v>
      </c>
      <c r="I1291" s="14">
        <v>3</v>
      </c>
      <c r="J1291" s="15">
        <v>108433.333</v>
      </c>
      <c r="K1291" s="15">
        <f t="shared" si="40"/>
        <v>325299.99900000001</v>
      </c>
      <c r="L1291" s="20">
        <f t="shared" si="41"/>
        <v>1.3531193621364639E-4</v>
      </c>
    </row>
    <row r="1292" spans="1:12" x14ac:dyDescent="0.25">
      <c r="A1292">
        <v>1</v>
      </c>
      <c r="B1292" t="s">
        <v>9434</v>
      </c>
      <c r="C1292" t="s">
        <v>14648</v>
      </c>
      <c r="D1292" t="s">
        <v>9435</v>
      </c>
      <c r="E1292" t="s">
        <v>1922</v>
      </c>
      <c r="F1292" t="str">
        <f>VLOOKUP(E1292,Clases!A:B,2,0)</f>
        <v>Bandas y Correas</v>
      </c>
      <c r="G1292" t="s">
        <v>29</v>
      </c>
      <c r="H1292">
        <v>36</v>
      </c>
      <c r="I1292" s="14">
        <v>1</v>
      </c>
      <c r="J1292" s="15">
        <v>325200</v>
      </c>
      <c r="K1292" s="15">
        <f t="shared" si="40"/>
        <v>325200</v>
      </c>
      <c r="L1292" s="20">
        <f t="shared" si="41"/>
        <v>1.3527034058391683E-4</v>
      </c>
    </row>
    <row r="1293" spans="1:12" x14ac:dyDescent="0.25">
      <c r="A1293">
        <v>1</v>
      </c>
      <c r="B1293" t="s">
        <v>3449</v>
      </c>
      <c r="C1293" t="s">
        <v>14648</v>
      </c>
      <c r="D1293" t="s">
        <v>3450</v>
      </c>
      <c r="E1293" t="s">
        <v>1719</v>
      </c>
      <c r="F1293" t="str">
        <f>VLOOKUP(E1293,Clases!A:B,2,0)</f>
        <v>Elementos Mecanicos</v>
      </c>
      <c r="G1293" t="s">
        <v>29</v>
      </c>
      <c r="H1293">
        <v>36</v>
      </c>
      <c r="I1293" s="14">
        <v>2</v>
      </c>
      <c r="J1293" s="15">
        <v>162568.283</v>
      </c>
      <c r="K1293" s="15">
        <f t="shared" si="40"/>
        <v>325136.56599999999</v>
      </c>
      <c r="L1293" s="20">
        <f t="shared" si="41"/>
        <v>1.3524395454829382E-4</v>
      </c>
    </row>
    <row r="1294" spans="1:12" x14ac:dyDescent="0.25">
      <c r="A1294">
        <v>1</v>
      </c>
      <c r="B1294" t="s">
        <v>2890</v>
      </c>
      <c r="C1294" t="s">
        <v>14648</v>
      </c>
      <c r="D1294" t="s">
        <v>2891</v>
      </c>
      <c r="E1294" t="s">
        <v>1922</v>
      </c>
      <c r="F1294" t="str">
        <f>VLOOKUP(E1294,Clases!A:B,2,0)</f>
        <v>Bandas y Correas</v>
      </c>
      <c r="G1294" t="s">
        <v>29</v>
      </c>
      <c r="H1294">
        <v>36</v>
      </c>
      <c r="I1294" s="14">
        <v>3</v>
      </c>
      <c r="J1294" s="15">
        <v>108000</v>
      </c>
      <c r="K1294" s="15">
        <f t="shared" si="40"/>
        <v>324000</v>
      </c>
      <c r="L1294" s="20">
        <f t="shared" si="41"/>
        <v>1.347711880356367E-4</v>
      </c>
    </row>
    <row r="1295" spans="1:12" x14ac:dyDescent="0.25">
      <c r="A1295">
        <v>1</v>
      </c>
      <c r="B1295" t="s">
        <v>8003</v>
      </c>
      <c r="C1295" t="s">
        <v>14648</v>
      </c>
      <c r="D1295" t="s">
        <v>8004</v>
      </c>
      <c r="E1295" t="s">
        <v>1719</v>
      </c>
      <c r="F1295" t="str">
        <f>VLOOKUP(E1295,Clases!A:B,2,0)</f>
        <v>Elementos Mecanicos</v>
      </c>
      <c r="G1295" t="s">
        <v>29</v>
      </c>
      <c r="H1295">
        <v>36</v>
      </c>
      <c r="I1295" s="14">
        <v>18</v>
      </c>
      <c r="J1295" s="15">
        <v>18000</v>
      </c>
      <c r="K1295" s="15">
        <f t="shared" si="40"/>
        <v>324000</v>
      </c>
      <c r="L1295" s="20">
        <f t="shared" si="41"/>
        <v>1.347711880356367E-4</v>
      </c>
    </row>
    <row r="1296" spans="1:12" x14ac:dyDescent="0.25">
      <c r="A1296">
        <v>1</v>
      </c>
      <c r="B1296" t="s">
        <v>9886</v>
      </c>
      <c r="C1296" t="s">
        <v>14648</v>
      </c>
      <c r="D1296" t="s">
        <v>9887</v>
      </c>
      <c r="E1296" t="s">
        <v>1725</v>
      </c>
      <c r="F1296" t="str">
        <f>VLOOKUP(E1296,Clases!A:B,2,0)</f>
        <v>Elementos Electricos</v>
      </c>
      <c r="G1296" t="s">
        <v>29</v>
      </c>
      <c r="H1296">
        <v>36</v>
      </c>
      <c r="I1296" s="14">
        <v>3</v>
      </c>
      <c r="J1296" s="15">
        <v>108000</v>
      </c>
      <c r="K1296" s="15">
        <f t="shared" si="40"/>
        <v>324000</v>
      </c>
      <c r="L1296" s="20">
        <f t="shared" si="41"/>
        <v>1.347711880356367E-4</v>
      </c>
    </row>
    <row r="1297" spans="1:12" x14ac:dyDescent="0.25">
      <c r="A1297">
        <v>1</v>
      </c>
      <c r="B1297" t="s">
        <v>5106</v>
      </c>
      <c r="C1297" t="s">
        <v>14648</v>
      </c>
      <c r="D1297" t="s">
        <v>5107</v>
      </c>
      <c r="E1297" t="s">
        <v>1891</v>
      </c>
      <c r="F1297" t="str">
        <f>VLOOKUP(E1297,Clases!A:B,2,0)</f>
        <v>Sellos, empaques y orings</v>
      </c>
      <c r="G1297" t="s">
        <v>29</v>
      </c>
      <c r="H1297">
        <v>36</v>
      </c>
      <c r="I1297" s="14">
        <v>1</v>
      </c>
      <c r="J1297" s="15">
        <v>323549.42800000001</v>
      </c>
      <c r="K1297" s="15">
        <f t="shared" si="40"/>
        <v>323549.42800000001</v>
      </c>
      <c r="L1297" s="20">
        <f t="shared" si="41"/>
        <v>1.3458376790065032E-4</v>
      </c>
    </row>
    <row r="1298" spans="1:12" x14ac:dyDescent="0.25">
      <c r="A1298">
        <v>1</v>
      </c>
      <c r="B1298" t="s">
        <v>9902</v>
      </c>
      <c r="C1298" t="s">
        <v>14648</v>
      </c>
      <c r="D1298" t="s">
        <v>9903</v>
      </c>
      <c r="E1298" t="s">
        <v>1882</v>
      </c>
      <c r="F1298" t="str">
        <f>VLOOKUP(E1298,Clases!A:B,2,0)</f>
        <v>Elementos Neumaticos</v>
      </c>
      <c r="G1298" t="s">
        <v>29</v>
      </c>
      <c r="H1298">
        <v>36</v>
      </c>
      <c r="I1298" s="14">
        <v>1</v>
      </c>
      <c r="J1298" s="15">
        <v>323329</v>
      </c>
      <c r="K1298" s="15">
        <f t="shared" si="40"/>
        <v>323329</v>
      </c>
      <c r="L1298" s="20">
        <f t="shared" si="41"/>
        <v>1.3449207856905672E-4</v>
      </c>
    </row>
    <row r="1299" spans="1:12" x14ac:dyDescent="0.25">
      <c r="A1299">
        <v>1</v>
      </c>
      <c r="B1299" t="s">
        <v>10923</v>
      </c>
      <c r="C1299" t="s">
        <v>14650</v>
      </c>
      <c r="D1299" t="s">
        <v>10924</v>
      </c>
      <c r="E1299" t="s">
        <v>433</v>
      </c>
      <c r="F1299" t="str">
        <f>VLOOKUP(E1299,Clases!A:B,2,0)</f>
        <v>Insumos y Suministros Pdn</v>
      </c>
      <c r="G1299" t="s">
        <v>29</v>
      </c>
      <c r="H1299">
        <v>36</v>
      </c>
      <c r="I1299" s="14">
        <v>16</v>
      </c>
      <c r="J1299" s="15">
        <v>20200</v>
      </c>
      <c r="K1299" s="15">
        <f t="shared" si="40"/>
        <v>323200</v>
      </c>
      <c r="L1299" s="20">
        <f t="shared" si="41"/>
        <v>1.344384196701166E-4</v>
      </c>
    </row>
    <row r="1300" spans="1:12" x14ac:dyDescent="0.25">
      <c r="A1300">
        <v>1</v>
      </c>
      <c r="B1300" t="s">
        <v>12236</v>
      </c>
      <c r="C1300" t="s">
        <v>14650</v>
      </c>
      <c r="D1300" t="s">
        <v>12237</v>
      </c>
      <c r="E1300" t="s">
        <v>433</v>
      </c>
      <c r="F1300" t="str">
        <f>VLOOKUP(E1300,Clases!A:B,2,0)</f>
        <v>Insumos y Suministros Pdn</v>
      </c>
      <c r="G1300" t="s">
        <v>29</v>
      </c>
      <c r="H1300">
        <v>36</v>
      </c>
      <c r="I1300" s="14">
        <v>5</v>
      </c>
      <c r="J1300" s="15">
        <v>64183.267</v>
      </c>
      <c r="K1300" s="15">
        <f t="shared" si="40"/>
        <v>320916.33500000002</v>
      </c>
      <c r="L1300" s="20">
        <f t="shared" si="41"/>
        <v>1.3348850533330983E-4</v>
      </c>
    </row>
    <row r="1301" spans="1:12" x14ac:dyDescent="0.25">
      <c r="A1301">
        <v>1</v>
      </c>
      <c r="B1301" t="s">
        <v>4459</v>
      </c>
      <c r="C1301" t="s">
        <v>14648</v>
      </c>
      <c r="D1301" t="s">
        <v>4460</v>
      </c>
      <c r="E1301" t="s">
        <v>1725</v>
      </c>
      <c r="F1301" t="str">
        <f>VLOOKUP(E1301,Clases!A:B,2,0)</f>
        <v>Elementos Electricos</v>
      </c>
      <c r="G1301" t="s">
        <v>29</v>
      </c>
      <c r="H1301">
        <v>36</v>
      </c>
      <c r="I1301" s="14">
        <v>10</v>
      </c>
      <c r="J1301" s="15">
        <v>32000</v>
      </c>
      <c r="K1301" s="15">
        <f t="shared" si="40"/>
        <v>320000</v>
      </c>
      <c r="L1301" s="20">
        <f t="shared" si="41"/>
        <v>1.3310734620803624E-4</v>
      </c>
    </row>
    <row r="1302" spans="1:12" x14ac:dyDescent="0.25">
      <c r="A1302">
        <v>1</v>
      </c>
      <c r="B1302" t="s">
        <v>8980</v>
      </c>
      <c r="C1302" t="s">
        <v>14648</v>
      </c>
      <c r="D1302" t="s">
        <v>8981</v>
      </c>
      <c r="E1302" t="s">
        <v>1770</v>
      </c>
      <c r="F1302" t="str">
        <f>VLOOKUP(E1302,Clases!A:B,2,0)</f>
        <v>Insumos de Corte</v>
      </c>
      <c r="G1302" t="s">
        <v>29</v>
      </c>
      <c r="H1302">
        <v>36</v>
      </c>
      <c r="I1302" s="14">
        <v>1</v>
      </c>
      <c r="J1302" s="15">
        <v>320000</v>
      </c>
      <c r="K1302" s="15">
        <f t="shared" si="40"/>
        <v>320000</v>
      </c>
      <c r="L1302" s="20">
        <f t="shared" si="41"/>
        <v>1.3310734620803624E-4</v>
      </c>
    </row>
    <row r="1303" spans="1:12" x14ac:dyDescent="0.25">
      <c r="A1303">
        <v>1</v>
      </c>
      <c r="B1303" t="s">
        <v>9270</v>
      </c>
      <c r="C1303" t="s">
        <v>14648</v>
      </c>
      <c r="D1303" t="s">
        <v>9271</v>
      </c>
      <c r="E1303" t="s">
        <v>1719</v>
      </c>
      <c r="F1303" t="str">
        <f>VLOOKUP(E1303,Clases!A:B,2,0)</f>
        <v>Elementos Mecanicos</v>
      </c>
      <c r="G1303" t="s">
        <v>29</v>
      </c>
      <c r="H1303">
        <v>36</v>
      </c>
      <c r="I1303" s="14">
        <v>1</v>
      </c>
      <c r="J1303" s="15">
        <v>320000</v>
      </c>
      <c r="K1303" s="15">
        <f t="shared" si="40"/>
        <v>320000</v>
      </c>
      <c r="L1303" s="20">
        <f t="shared" si="41"/>
        <v>1.3310734620803624E-4</v>
      </c>
    </row>
    <row r="1304" spans="1:12" x14ac:dyDescent="0.25">
      <c r="A1304">
        <v>1</v>
      </c>
      <c r="B1304" t="s">
        <v>10762</v>
      </c>
      <c r="C1304" t="s">
        <v>14648</v>
      </c>
      <c r="D1304" t="s">
        <v>10763</v>
      </c>
      <c r="E1304" t="s">
        <v>1859</v>
      </c>
      <c r="F1304" t="str">
        <f>VLOOKUP(E1304,Clases!A:B,2,0)</f>
        <v>Elementos Electronicos</v>
      </c>
      <c r="G1304" t="s">
        <v>29</v>
      </c>
      <c r="H1304">
        <v>36</v>
      </c>
      <c r="I1304" s="14">
        <v>1</v>
      </c>
      <c r="J1304" s="15">
        <v>319000</v>
      </c>
      <c r="K1304" s="15">
        <f t="shared" si="40"/>
        <v>319000</v>
      </c>
      <c r="L1304" s="20">
        <f t="shared" si="41"/>
        <v>1.3269138575113613E-4</v>
      </c>
    </row>
    <row r="1305" spans="1:12" x14ac:dyDescent="0.25">
      <c r="A1305">
        <v>1</v>
      </c>
      <c r="B1305" t="s">
        <v>10161</v>
      </c>
      <c r="C1305" t="s">
        <v>14648</v>
      </c>
      <c r="D1305" t="s">
        <v>10162</v>
      </c>
      <c r="E1305" t="s">
        <v>1719</v>
      </c>
      <c r="F1305" t="str">
        <f>VLOOKUP(E1305,Clases!A:B,2,0)</f>
        <v>Elementos Mecanicos</v>
      </c>
      <c r="G1305" t="s">
        <v>29</v>
      </c>
      <c r="H1305">
        <v>36</v>
      </c>
      <c r="I1305" s="14">
        <v>1</v>
      </c>
      <c r="J1305" s="15">
        <v>318000</v>
      </c>
      <c r="K1305" s="15">
        <f t="shared" si="40"/>
        <v>318000</v>
      </c>
      <c r="L1305" s="20">
        <f t="shared" si="41"/>
        <v>1.3227542529423603E-4</v>
      </c>
    </row>
    <row r="1306" spans="1:12" x14ac:dyDescent="0.25">
      <c r="A1306">
        <v>1</v>
      </c>
      <c r="B1306" t="s">
        <v>9717</v>
      </c>
      <c r="C1306" t="s">
        <v>14648</v>
      </c>
      <c r="D1306" t="s">
        <v>9718</v>
      </c>
      <c r="E1306" t="s">
        <v>1719</v>
      </c>
      <c r="F1306" t="str">
        <f>VLOOKUP(E1306,Clases!A:B,2,0)</f>
        <v>Elementos Mecanicos</v>
      </c>
      <c r="G1306" t="s">
        <v>29</v>
      </c>
      <c r="H1306">
        <v>36</v>
      </c>
      <c r="I1306" s="14">
        <v>1</v>
      </c>
      <c r="J1306" s="15">
        <v>316271.19699999999</v>
      </c>
      <c r="K1306" s="15">
        <f t="shared" si="40"/>
        <v>316271.19699999999</v>
      </c>
      <c r="L1306" s="20">
        <f t="shared" si="41"/>
        <v>1.3155631160846571E-4</v>
      </c>
    </row>
    <row r="1307" spans="1:12" x14ac:dyDescent="0.25">
      <c r="A1307">
        <v>1</v>
      </c>
      <c r="B1307" t="s">
        <v>3830</v>
      </c>
      <c r="C1307" t="s">
        <v>14648</v>
      </c>
      <c r="D1307" t="s">
        <v>3831</v>
      </c>
      <c r="E1307" t="s">
        <v>1970</v>
      </c>
      <c r="F1307" t="str">
        <f>VLOOKUP(E1307,Clases!A:B,2,0)</f>
        <v>Rodamientos y Retenedores</v>
      </c>
      <c r="G1307" t="s">
        <v>29</v>
      </c>
      <c r="H1307">
        <v>36</v>
      </c>
      <c r="I1307" s="14">
        <v>4</v>
      </c>
      <c r="J1307" s="15">
        <v>79000</v>
      </c>
      <c r="K1307" s="15">
        <f t="shared" si="40"/>
        <v>316000</v>
      </c>
      <c r="L1307" s="20">
        <f t="shared" si="41"/>
        <v>1.314435043804358E-4</v>
      </c>
    </row>
    <row r="1308" spans="1:12" x14ac:dyDescent="0.25">
      <c r="A1308">
        <v>1</v>
      </c>
      <c r="B1308" t="s">
        <v>8350</v>
      </c>
      <c r="C1308" t="s">
        <v>14648</v>
      </c>
      <c r="D1308" t="s">
        <v>8351</v>
      </c>
      <c r="E1308" t="s">
        <v>1922</v>
      </c>
      <c r="F1308" t="str">
        <f>VLOOKUP(E1308,Clases!A:B,2,0)</f>
        <v>Bandas y Correas</v>
      </c>
      <c r="G1308" t="s">
        <v>29</v>
      </c>
      <c r="H1308">
        <v>36</v>
      </c>
      <c r="I1308" s="14">
        <v>4</v>
      </c>
      <c r="J1308" s="15">
        <v>78889.895000000004</v>
      </c>
      <c r="K1308" s="15">
        <f t="shared" si="40"/>
        <v>315559.58</v>
      </c>
      <c r="L1308" s="20">
        <f t="shared" si="41"/>
        <v>1.3126030707600784E-4</v>
      </c>
    </row>
    <row r="1309" spans="1:12" x14ac:dyDescent="0.25">
      <c r="A1309">
        <v>1</v>
      </c>
      <c r="B1309" t="s">
        <v>12306</v>
      </c>
      <c r="C1309" t="s">
        <v>14650</v>
      </c>
      <c r="D1309" t="s">
        <v>12307</v>
      </c>
      <c r="E1309" t="s">
        <v>1770</v>
      </c>
      <c r="F1309" t="str">
        <f>VLOOKUP(E1309,Clases!A:B,2,0)</f>
        <v>Insumos de Corte</v>
      </c>
      <c r="G1309" t="s">
        <v>29</v>
      </c>
      <c r="H1309">
        <v>36</v>
      </c>
      <c r="I1309" s="14">
        <v>3</v>
      </c>
      <c r="J1309" s="15">
        <v>105000</v>
      </c>
      <c r="K1309" s="15">
        <f t="shared" si="40"/>
        <v>315000</v>
      </c>
      <c r="L1309" s="20">
        <f t="shared" si="41"/>
        <v>1.3102754392353567E-4</v>
      </c>
    </row>
    <row r="1310" spans="1:12" x14ac:dyDescent="0.25">
      <c r="A1310">
        <v>1</v>
      </c>
      <c r="B1310" t="s">
        <v>7888</v>
      </c>
      <c r="C1310" t="s">
        <v>14648</v>
      </c>
      <c r="D1310" t="s">
        <v>7889</v>
      </c>
      <c r="E1310" t="s">
        <v>1719</v>
      </c>
      <c r="F1310" t="str">
        <f>VLOOKUP(E1310,Clases!A:B,2,0)</f>
        <v>Elementos Mecanicos</v>
      </c>
      <c r="G1310" t="s">
        <v>29</v>
      </c>
      <c r="H1310">
        <v>36</v>
      </c>
      <c r="I1310" s="14">
        <v>10</v>
      </c>
      <c r="J1310" s="15">
        <v>31439.504000000001</v>
      </c>
      <c r="K1310" s="15">
        <f t="shared" si="40"/>
        <v>314395.04000000004</v>
      </c>
      <c r="L1310" s="20">
        <f t="shared" si="41"/>
        <v>1.3077590448552941E-4</v>
      </c>
    </row>
    <row r="1311" spans="1:12" x14ac:dyDescent="0.25">
      <c r="A1311">
        <v>1</v>
      </c>
      <c r="B1311" t="s">
        <v>5714</v>
      </c>
      <c r="C1311" t="s">
        <v>14648</v>
      </c>
      <c r="D1311" t="s">
        <v>5715</v>
      </c>
      <c r="E1311" t="s">
        <v>1719</v>
      </c>
      <c r="F1311" t="str">
        <f>VLOOKUP(E1311,Clases!A:B,2,0)</f>
        <v>Elementos Mecanicos</v>
      </c>
      <c r="G1311" t="s">
        <v>29</v>
      </c>
      <c r="H1311">
        <v>36</v>
      </c>
      <c r="I1311" s="14">
        <v>1</v>
      </c>
      <c r="J1311" s="15">
        <v>314000</v>
      </c>
      <c r="K1311" s="15">
        <f t="shared" si="40"/>
        <v>314000</v>
      </c>
      <c r="L1311" s="20">
        <f t="shared" si="41"/>
        <v>1.3061158346663556E-4</v>
      </c>
    </row>
    <row r="1312" spans="1:12" x14ac:dyDescent="0.25">
      <c r="A1312">
        <v>1</v>
      </c>
      <c r="B1312" t="s">
        <v>9452</v>
      </c>
      <c r="C1312" t="s">
        <v>14648</v>
      </c>
      <c r="D1312" t="s">
        <v>9453</v>
      </c>
      <c r="E1312" t="s">
        <v>1859</v>
      </c>
      <c r="F1312" t="str">
        <f>VLOOKUP(E1312,Clases!A:B,2,0)</f>
        <v>Elementos Electronicos</v>
      </c>
      <c r="G1312" t="s">
        <v>29</v>
      </c>
      <c r="H1312">
        <v>36</v>
      </c>
      <c r="I1312" s="14">
        <v>4</v>
      </c>
      <c r="J1312" s="15">
        <v>78500</v>
      </c>
      <c r="K1312" s="15">
        <f t="shared" si="40"/>
        <v>314000</v>
      </c>
      <c r="L1312" s="20">
        <f t="shared" si="41"/>
        <v>1.3061158346663556E-4</v>
      </c>
    </row>
    <row r="1313" spans="1:12" x14ac:dyDescent="0.25">
      <c r="A1313">
        <v>1</v>
      </c>
      <c r="B1313" t="s">
        <v>4784</v>
      </c>
      <c r="C1313" t="s">
        <v>14648</v>
      </c>
      <c r="D1313" t="s">
        <v>4785</v>
      </c>
      <c r="E1313" t="s">
        <v>1882</v>
      </c>
      <c r="F1313" t="str">
        <f>VLOOKUP(E1313,Clases!A:B,2,0)</f>
        <v>Elementos Neumaticos</v>
      </c>
      <c r="G1313" t="s">
        <v>29</v>
      </c>
      <c r="H1313">
        <v>36</v>
      </c>
      <c r="I1313" s="14">
        <v>2</v>
      </c>
      <c r="J1313" s="15">
        <v>156780</v>
      </c>
      <c r="K1313" s="15">
        <f t="shared" si="40"/>
        <v>313560</v>
      </c>
      <c r="L1313" s="20">
        <f t="shared" si="41"/>
        <v>1.3042856086559952E-4</v>
      </c>
    </row>
    <row r="1314" spans="1:12" x14ac:dyDescent="0.25">
      <c r="A1314">
        <v>1</v>
      </c>
      <c r="B1314" t="s">
        <v>3898</v>
      </c>
      <c r="C1314" t="s">
        <v>14648</v>
      </c>
      <c r="D1314" t="s">
        <v>3899</v>
      </c>
      <c r="E1314" t="s">
        <v>1970</v>
      </c>
      <c r="F1314" t="str">
        <f>VLOOKUP(E1314,Clases!A:B,2,0)</f>
        <v>Rodamientos y Retenedores</v>
      </c>
      <c r="G1314" t="s">
        <v>29</v>
      </c>
      <c r="H1314">
        <v>36</v>
      </c>
      <c r="I1314" s="14">
        <v>2</v>
      </c>
      <c r="J1314" s="15">
        <v>156396</v>
      </c>
      <c r="K1314" s="15">
        <f t="shared" si="40"/>
        <v>312792</v>
      </c>
      <c r="L1314" s="20">
        <f t="shared" si="41"/>
        <v>1.3010910323470022E-4</v>
      </c>
    </row>
    <row r="1315" spans="1:12" x14ac:dyDescent="0.25">
      <c r="A1315">
        <v>1</v>
      </c>
      <c r="B1315" t="s">
        <v>5824</v>
      </c>
      <c r="C1315" t="s">
        <v>14648</v>
      </c>
      <c r="D1315" t="s">
        <v>5825</v>
      </c>
      <c r="E1315" t="s">
        <v>1725</v>
      </c>
      <c r="F1315" t="str">
        <f>VLOOKUP(E1315,Clases!A:B,2,0)</f>
        <v>Elementos Electricos</v>
      </c>
      <c r="G1315" t="s">
        <v>29</v>
      </c>
      <c r="H1315">
        <v>36</v>
      </c>
      <c r="I1315" s="14">
        <v>1</v>
      </c>
      <c r="J1315" s="15">
        <v>312666.66700000002</v>
      </c>
      <c r="K1315" s="15">
        <f t="shared" si="40"/>
        <v>312666.66700000002</v>
      </c>
      <c r="L1315" s="20">
        <f t="shared" si="41"/>
        <v>1.3005696966275558E-4</v>
      </c>
    </row>
    <row r="1316" spans="1:12" x14ac:dyDescent="0.25">
      <c r="A1316">
        <v>1</v>
      </c>
      <c r="B1316" t="s">
        <v>8599</v>
      </c>
      <c r="C1316" t="s">
        <v>14648</v>
      </c>
      <c r="D1316" t="s">
        <v>8600</v>
      </c>
      <c r="E1316" t="s">
        <v>1882</v>
      </c>
      <c r="F1316" t="str">
        <f>VLOOKUP(E1316,Clases!A:B,2,0)</f>
        <v>Elementos Neumaticos</v>
      </c>
      <c r="G1316" t="s">
        <v>29</v>
      </c>
      <c r="H1316">
        <v>36</v>
      </c>
      <c r="I1316" s="14">
        <v>1</v>
      </c>
      <c r="J1316" s="15">
        <v>312555</v>
      </c>
      <c r="K1316" s="15">
        <f t="shared" si="40"/>
        <v>312555</v>
      </c>
      <c r="L1316" s="20">
        <f t="shared" si="41"/>
        <v>1.3001052060641489E-4</v>
      </c>
    </row>
    <row r="1317" spans="1:12" x14ac:dyDescent="0.25">
      <c r="A1317">
        <v>1</v>
      </c>
      <c r="B1317" t="s">
        <v>7021</v>
      </c>
      <c r="C1317" t="s">
        <v>14648</v>
      </c>
      <c r="D1317" t="s">
        <v>7022</v>
      </c>
      <c r="E1317" t="s">
        <v>4937</v>
      </c>
      <c r="F1317" t="str">
        <f>VLOOKUP(E1317,Clases!A:B,2,0)</f>
        <v>Repuestos y Refacciones</v>
      </c>
      <c r="G1317" t="s">
        <v>29</v>
      </c>
      <c r="H1317">
        <v>36</v>
      </c>
      <c r="I1317" s="14">
        <v>2</v>
      </c>
      <c r="J1317" s="15">
        <v>155775</v>
      </c>
      <c r="K1317" s="15">
        <f t="shared" si="40"/>
        <v>311550</v>
      </c>
      <c r="L1317" s="20">
        <f t="shared" si="41"/>
        <v>1.295924803472303E-4</v>
      </c>
    </row>
    <row r="1318" spans="1:12" x14ac:dyDescent="0.25">
      <c r="A1318">
        <v>1</v>
      </c>
      <c r="B1318" t="s">
        <v>3416</v>
      </c>
      <c r="C1318" t="s">
        <v>14648</v>
      </c>
      <c r="D1318" t="s">
        <v>3417</v>
      </c>
      <c r="E1318" t="s">
        <v>1970</v>
      </c>
      <c r="F1318" t="str">
        <f>VLOOKUP(E1318,Clases!A:B,2,0)</f>
        <v>Rodamientos y Retenedores</v>
      </c>
      <c r="G1318" t="s">
        <v>29</v>
      </c>
      <c r="H1318">
        <v>36</v>
      </c>
      <c r="I1318" s="14">
        <v>1</v>
      </c>
      <c r="J1318" s="15">
        <v>310961.07</v>
      </c>
      <c r="K1318" s="15">
        <f t="shared" si="40"/>
        <v>310961.07</v>
      </c>
      <c r="L1318" s="20">
        <f t="shared" si="41"/>
        <v>1.2934750875534811E-4</v>
      </c>
    </row>
    <row r="1319" spans="1:12" x14ac:dyDescent="0.25">
      <c r="A1319">
        <v>1</v>
      </c>
      <c r="B1319" t="s">
        <v>5022</v>
      </c>
      <c r="C1319" t="s">
        <v>14648</v>
      </c>
      <c r="D1319" t="s">
        <v>5023</v>
      </c>
      <c r="E1319" t="s">
        <v>4937</v>
      </c>
      <c r="F1319" t="str">
        <f>VLOOKUP(E1319,Clases!A:B,2,0)</f>
        <v>Repuestos y Refacciones</v>
      </c>
      <c r="G1319" t="s">
        <v>29</v>
      </c>
      <c r="H1319">
        <v>36</v>
      </c>
      <c r="I1319" s="14">
        <v>2</v>
      </c>
      <c r="J1319" s="15">
        <v>155000</v>
      </c>
      <c r="K1319" s="15">
        <f t="shared" si="40"/>
        <v>310000</v>
      </c>
      <c r="L1319" s="20">
        <f t="shared" si="41"/>
        <v>1.2894774163903512E-4</v>
      </c>
    </row>
    <row r="1320" spans="1:12" x14ac:dyDescent="0.25">
      <c r="A1320">
        <v>1</v>
      </c>
      <c r="B1320" t="s">
        <v>10815</v>
      </c>
      <c r="C1320" t="s">
        <v>14650</v>
      </c>
      <c r="D1320" t="s">
        <v>10816</v>
      </c>
      <c r="E1320" t="s">
        <v>433</v>
      </c>
      <c r="F1320" t="str">
        <f>VLOOKUP(E1320,Clases!A:B,2,0)</f>
        <v>Insumos y Suministros Pdn</v>
      </c>
      <c r="G1320" t="s">
        <v>29</v>
      </c>
      <c r="H1320">
        <v>36</v>
      </c>
      <c r="I1320" s="14">
        <v>1</v>
      </c>
      <c r="J1320" s="15">
        <v>310000</v>
      </c>
      <c r="K1320" s="15">
        <f t="shared" si="40"/>
        <v>310000</v>
      </c>
      <c r="L1320" s="20">
        <f t="shared" si="41"/>
        <v>1.2894774163903512E-4</v>
      </c>
    </row>
    <row r="1321" spans="1:12" x14ac:dyDescent="0.25">
      <c r="A1321">
        <v>1</v>
      </c>
      <c r="B1321" t="s">
        <v>4161</v>
      </c>
      <c r="C1321" t="s">
        <v>14648</v>
      </c>
      <c r="D1321" t="s">
        <v>4162</v>
      </c>
      <c r="E1321" t="s">
        <v>1965</v>
      </c>
      <c r="F1321" t="str">
        <f>VLOOKUP(E1321,Clases!A:B,2,0)</f>
        <v>Insumos de Mantenimiento</v>
      </c>
      <c r="G1321" t="s">
        <v>29</v>
      </c>
      <c r="H1321">
        <v>36</v>
      </c>
      <c r="I1321" s="14">
        <v>5</v>
      </c>
      <c r="J1321" s="15">
        <v>61958.25</v>
      </c>
      <c r="K1321" s="15">
        <f t="shared" si="40"/>
        <v>309791.25</v>
      </c>
      <c r="L1321" s="20">
        <f t="shared" si="41"/>
        <v>1.288609098936572E-4</v>
      </c>
    </row>
    <row r="1322" spans="1:12" x14ac:dyDescent="0.25">
      <c r="A1322">
        <v>1</v>
      </c>
      <c r="B1322" t="s">
        <v>9006</v>
      </c>
      <c r="C1322" t="s">
        <v>14648</v>
      </c>
      <c r="D1322" t="s">
        <v>9007</v>
      </c>
      <c r="E1322" t="s">
        <v>1970</v>
      </c>
      <c r="F1322" t="str">
        <f>VLOOKUP(E1322,Clases!A:B,2,0)</f>
        <v>Rodamientos y Retenedores</v>
      </c>
      <c r="G1322" t="s">
        <v>29</v>
      </c>
      <c r="H1322">
        <v>36</v>
      </c>
      <c r="I1322" s="14">
        <v>2</v>
      </c>
      <c r="J1322" s="15">
        <v>154600</v>
      </c>
      <c r="K1322" s="15">
        <f t="shared" si="40"/>
        <v>309200</v>
      </c>
      <c r="L1322" s="20">
        <f t="shared" si="41"/>
        <v>1.2861497327351502E-4</v>
      </c>
    </row>
    <row r="1323" spans="1:12" x14ac:dyDescent="0.25">
      <c r="A1323">
        <v>1</v>
      </c>
      <c r="B1323" t="s">
        <v>2957</v>
      </c>
      <c r="C1323" t="s">
        <v>14648</v>
      </c>
      <c r="D1323" t="s">
        <v>2958</v>
      </c>
      <c r="E1323" t="s">
        <v>2094</v>
      </c>
      <c r="F1323" t="str">
        <f>VLOOKUP(E1323,Clases!A:B,2,0)</f>
        <v>Engranes y Piñones</v>
      </c>
      <c r="G1323" t="s">
        <v>29</v>
      </c>
      <c r="H1323">
        <v>36</v>
      </c>
      <c r="I1323" s="14">
        <v>1</v>
      </c>
      <c r="J1323" s="15">
        <v>309000</v>
      </c>
      <c r="K1323" s="15">
        <f t="shared" si="40"/>
        <v>309000</v>
      </c>
      <c r="L1323" s="20">
        <f t="shared" si="41"/>
        <v>1.2853178118213499E-4</v>
      </c>
    </row>
    <row r="1324" spans="1:12" x14ac:dyDescent="0.25">
      <c r="A1324">
        <v>1</v>
      </c>
      <c r="B1324" t="s">
        <v>2797</v>
      </c>
      <c r="C1324" t="s">
        <v>14648</v>
      </c>
      <c r="D1324" t="s">
        <v>2798</v>
      </c>
      <c r="E1324" t="s">
        <v>1725</v>
      </c>
      <c r="F1324" t="str">
        <f>VLOOKUP(E1324,Clases!A:B,2,0)</f>
        <v>Elementos Electricos</v>
      </c>
      <c r="G1324" t="s">
        <v>29</v>
      </c>
      <c r="H1324">
        <v>36</v>
      </c>
      <c r="I1324" s="14">
        <v>1</v>
      </c>
      <c r="J1324" s="15">
        <v>308972.66700000002</v>
      </c>
      <c r="K1324" s="15">
        <f t="shared" si="40"/>
        <v>308972.66700000002</v>
      </c>
      <c r="L1324" s="20">
        <f t="shared" si="41"/>
        <v>1.2852041173496657E-4</v>
      </c>
    </row>
    <row r="1325" spans="1:12" x14ac:dyDescent="0.25">
      <c r="A1325">
        <v>1</v>
      </c>
      <c r="B1325" t="s">
        <v>5119</v>
      </c>
      <c r="C1325" t="s">
        <v>14648</v>
      </c>
      <c r="D1325" t="s">
        <v>5120</v>
      </c>
      <c r="E1325" t="s">
        <v>1725</v>
      </c>
      <c r="F1325" t="str">
        <f>VLOOKUP(E1325,Clases!A:B,2,0)</f>
        <v>Elementos Electricos</v>
      </c>
      <c r="G1325" t="s">
        <v>29</v>
      </c>
      <c r="H1325">
        <v>36</v>
      </c>
      <c r="I1325" s="14">
        <v>1</v>
      </c>
      <c r="J1325" s="15">
        <v>308369.56800000003</v>
      </c>
      <c r="K1325" s="15">
        <f t="shared" si="40"/>
        <v>308369.56800000003</v>
      </c>
      <c r="L1325" s="20">
        <f t="shared" si="41"/>
        <v>1.2826954639937055E-4</v>
      </c>
    </row>
    <row r="1326" spans="1:12" x14ac:dyDescent="0.25">
      <c r="A1326">
        <v>1</v>
      </c>
      <c r="B1326" t="s">
        <v>9204</v>
      </c>
      <c r="C1326" t="s">
        <v>14648</v>
      </c>
      <c r="D1326" t="s">
        <v>9205</v>
      </c>
      <c r="E1326" t="s">
        <v>1891</v>
      </c>
      <c r="F1326" t="str">
        <f>VLOOKUP(E1326,Clases!A:B,2,0)</f>
        <v>Sellos, empaques y orings</v>
      </c>
      <c r="G1326" t="s">
        <v>29</v>
      </c>
      <c r="H1326">
        <v>36</v>
      </c>
      <c r="I1326" s="14">
        <v>12</v>
      </c>
      <c r="J1326" s="15">
        <v>25673.935000000001</v>
      </c>
      <c r="K1326" s="15">
        <f t="shared" si="40"/>
        <v>308087.22000000003</v>
      </c>
      <c r="L1326" s="20">
        <f t="shared" si="41"/>
        <v>1.2815210079628574E-4</v>
      </c>
    </row>
    <row r="1327" spans="1:12" x14ac:dyDescent="0.25">
      <c r="A1327">
        <v>1</v>
      </c>
      <c r="B1327" t="s">
        <v>3003</v>
      </c>
      <c r="C1327" t="s">
        <v>14648</v>
      </c>
      <c r="D1327" t="s">
        <v>3004</v>
      </c>
      <c r="E1327" t="s">
        <v>2770</v>
      </c>
      <c r="F1327" t="str">
        <f>VLOOKUP(E1327,Clases!A:B,2,0)</f>
        <v>Elementos Hidraulicos</v>
      </c>
      <c r="G1327" t="s">
        <v>716</v>
      </c>
      <c r="H1327">
        <v>36</v>
      </c>
      <c r="I1327" s="14">
        <v>5.9</v>
      </c>
      <c r="J1327" s="15">
        <v>52000</v>
      </c>
      <c r="K1327" s="15">
        <f t="shared" si="40"/>
        <v>306800</v>
      </c>
      <c r="L1327" s="20">
        <f t="shared" si="41"/>
        <v>1.2761666817695476E-4</v>
      </c>
    </row>
    <row r="1328" spans="1:12" x14ac:dyDescent="0.25">
      <c r="A1328">
        <v>1</v>
      </c>
      <c r="B1328" t="s">
        <v>2097</v>
      </c>
      <c r="C1328" t="s">
        <v>14648</v>
      </c>
      <c r="D1328" t="s">
        <v>2098</v>
      </c>
      <c r="E1328" t="s">
        <v>2094</v>
      </c>
      <c r="F1328" t="str">
        <f>VLOOKUP(E1328,Clases!A:B,2,0)</f>
        <v>Engranes y Piñones</v>
      </c>
      <c r="G1328" t="s">
        <v>29</v>
      </c>
      <c r="H1328">
        <v>36</v>
      </c>
      <c r="I1328" s="14">
        <v>1</v>
      </c>
      <c r="J1328" s="15">
        <v>306607.576</v>
      </c>
      <c r="K1328" s="15">
        <f t="shared" si="40"/>
        <v>306607.576</v>
      </c>
      <c r="L1328" s="20">
        <f t="shared" si="41"/>
        <v>1.2753662740199619E-4</v>
      </c>
    </row>
    <row r="1329" spans="1:12" x14ac:dyDescent="0.25">
      <c r="A1329">
        <v>1</v>
      </c>
      <c r="B1329" t="s">
        <v>10695</v>
      </c>
      <c r="C1329" t="s">
        <v>14648</v>
      </c>
      <c r="D1329" t="s">
        <v>10696</v>
      </c>
      <c r="E1329" t="s">
        <v>1882</v>
      </c>
      <c r="F1329" t="str">
        <f>VLOOKUP(E1329,Clases!A:B,2,0)</f>
        <v>Elementos Neumaticos</v>
      </c>
      <c r="G1329" t="s">
        <v>29</v>
      </c>
      <c r="H1329">
        <v>36</v>
      </c>
      <c r="I1329" s="14">
        <v>2</v>
      </c>
      <c r="J1329" s="15">
        <v>153100</v>
      </c>
      <c r="K1329" s="15">
        <f t="shared" si="40"/>
        <v>306200</v>
      </c>
      <c r="L1329" s="20">
        <f t="shared" si="41"/>
        <v>1.2736709190281468E-4</v>
      </c>
    </row>
    <row r="1330" spans="1:12" x14ac:dyDescent="0.25">
      <c r="A1330">
        <v>1</v>
      </c>
      <c r="B1330" t="s">
        <v>9398</v>
      </c>
      <c r="C1330" t="s">
        <v>14648</v>
      </c>
      <c r="D1330" t="s">
        <v>9399</v>
      </c>
      <c r="E1330" t="s">
        <v>1970</v>
      </c>
      <c r="F1330" t="str">
        <f>VLOOKUP(E1330,Clases!A:B,2,0)</f>
        <v>Rodamientos y Retenedores</v>
      </c>
      <c r="G1330" t="s">
        <v>29</v>
      </c>
      <c r="H1330">
        <v>36</v>
      </c>
      <c r="I1330" s="14">
        <v>4</v>
      </c>
      <c r="J1330" s="15">
        <v>76500</v>
      </c>
      <c r="K1330" s="15">
        <f t="shared" si="40"/>
        <v>306000</v>
      </c>
      <c r="L1330" s="20">
        <f t="shared" si="41"/>
        <v>1.2728389981143465E-4</v>
      </c>
    </row>
    <row r="1331" spans="1:12" x14ac:dyDescent="0.25">
      <c r="A1331">
        <v>1</v>
      </c>
      <c r="B1331" t="s">
        <v>7738</v>
      </c>
      <c r="C1331" t="s">
        <v>14648</v>
      </c>
      <c r="D1331" t="s">
        <v>7739</v>
      </c>
      <c r="E1331" t="s">
        <v>1725</v>
      </c>
      <c r="F1331" t="str">
        <f>VLOOKUP(E1331,Clases!A:B,2,0)</f>
        <v>Elementos Electricos</v>
      </c>
      <c r="G1331" t="s">
        <v>29</v>
      </c>
      <c r="H1331">
        <v>36</v>
      </c>
      <c r="I1331" s="14">
        <v>8</v>
      </c>
      <c r="J1331" s="15">
        <v>38190</v>
      </c>
      <c r="K1331" s="15">
        <f t="shared" si="40"/>
        <v>305520</v>
      </c>
      <c r="L1331" s="20">
        <f t="shared" si="41"/>
        <v>1.270842387921226E-4</v>
      </c>
    </row>
    <row r="1332" spans="1:12" x14ac:dyDescent="0.25">
      <c r="A1332">
        <v>1</v>
      </c>
      <c r="B1332" t="s">
        <v>4526</v>
      </c>
      <c r="C1332" t="s">
        <v>14648</v>
      </c>
      <c r="D1332" t="s">
        <v>4527</v>
      </c>
      <c r="E1332" t="s">
        <v>1725</v>
      </c>
      <c r="F1332" t="str">
        <f>VLOOKUP(E1332,Clases!A:B,2,0)</f>
        <v>Elementos Electricos</v>
      </c>
      <c r="G1332" t="s">
        <v>29</v>
      </c>
      <c r="H1332">
        <v>36</v>
      </c>
      <c r="I1332" s="14">
        <v>6</v>
      </c>
      <c r="J1332" s="15">
        <v>50844.959999999999</v>
      </c>
      <c r="K1332" s="15">
        <f t="shared" si="40"/>
        <v>305069.76</v>
      </c>
      <c r="L1332" s="20">
        <f t="shared" si="41"/>
        <v>1.268969567560079E-4</v>
      </c>
    </row>
    <row r="1333" spans="1:12" x14ac:dyDescent="0.25">
      <c r="A1333">
        <v>1</v>
      </c>
      <c r="B1333" t="s">
        <v>8145</v>
      </c>
      <c r="C1333" t="s">
        <v>14648</v>
      </c>
      <c r="D1333" t="s">
        <v>8146</v>
      </c>
      <c r="E1333" t="s">
        <v>1970</v>
      </c>
      <c r="F1333" t="str">
        <f>VLOOKUP(E1333,Clases!A:B,2,0)</f>
        <v>Rodamientos y Retenedores</v>
      </c>
      <c r="G1333" t="s">
        <v>29</v>
      </c>
      <c r="H1333">
        <v>36</v>
      </c>
      <c r="I1333" s="14">
        <v>8</v>
      </c>
      <c r="J1333" s="15">
        <v>38104.512000000002</v>
      </c>
      <c r="K1333" s="15">
        <f t="shared" si="40"/>
        <v>304836.09600000002</v>
      </c>
      <c r="L1333" s="20">
        <f t="shared" si="41"/>
        <v>1.267997617718068E-4</v>
      </c>
    </row>
    <row r="1334" spans="1:12" x14ac:dyDescent="0.25">
      <c r="A1334">
        <v>1</v>
      </c>
      <c r="B1334" t="s">
        <v>3824</v>
      </c>
      <c r="C1334" t="s">
        <v>14648</v>
      </c>
      <c r="D1334" t="s">
        <v>3825</v>
      </c>
      <c r="E1334" t="s">
        <v>1970</v>
      </c>
      <c r="F1334" t="str">
        <f>VLOOKUP(E1334,Clases!A:B,2,0)</f>
        <v>Rodamientos y Retenedores</v>
      </c>
      <c r="G1334" t="s">
        <v>29</v>
      </c>
      <c r="H1334">
        <v>36</v>
      </c>
      <c r="I1334" s="14">
        <v>5</v>
      </c>
      <c r="J1334" s="15">
        <v>60744.21</v>
      </c>
      <c r="K1334" s="15">
        <f t="shared" si="40"/>
        <v>303721.05</v>
      </c>
      <c r="L1334" s="20">
        <f t="shared" si="41"/>
        <v>1.2633594672818214E-4</v>
      </c>
    </row>
    <row r="1335" spans="1:12" x14ac:dyDescent="0.25">
      <c r="A1335">
        <v>1</v>
      </c>
      <c r="B1335" t="s">
        <v>4443</v>
      </c>
      <c r="C1335" t="s">
        <v>14648</v>
      </c>
      <c r="D1335" t="s">
        <v>4444</v>
      </c>
      <c r="E1335" t="s">
        <v>1725</v>
      </c>
      <c r="F1335" t="str">
        <f>VLOOKUP(E1335,Clases!A:B,2,0)</f>
        <v>Elementos Electricos</v>
      </c>
      <c r="G1335" t="s">
        <v>29</v>
      </c>
      <c r="H1335">
        <v>36</v>
      </c>
      <c r="I1335" s="14">
        <v>15</v>
      </c>
      <c r="J1335" s="15">
        <v>20200.5</v>
      </c>
      <c r="K1335" s="15">
        <f t="shared" si="40"/>
        <v>303007.5</v>
      </c>
      <c r="L1335" s="20">
        <f t="shared" si="41"/>
        <v>1.2603913814416106E-4</v>
      </c>
    </row>
    <row r="1336" spans="1:12" x14ac:dyDescent="0.25">
      <c r="A1336">
        <v>1</v>
      </c>
      <c r="B1336" t="s">
        <v>10823</v>
      </c>
      <c r="C1336" t="s">
        <v>14650</v>
      </c>
      <c r="D1336" t="s">
        <v>10824</v>
      </c>
      <c r="E1336" t="s">
        <v>1770</v>
      </c>
      <c r="F1336" t="str">
        <f>VLOOKUP(E1336,Clases!A:B,2,0)</f>
        <v>Insumos de Corte</v>
      </c>
      <c r="G1336" t="s">
        <v>29</v>
      </c>
      <c r="H1336">
        <v>36</v>
      </c>
      <c r="I1336" s="14">
        <v>4</v>
      </c>
      <c r="J1336" s="15">
        <v>75666.667000000001</v>
      </c>
      <c r="K1336" s="15">
        <f t="shared" si="40"/>
        <v>302666.66800000001</v>
      </c>
      <c r="L1336" s="20">
        <f t="shared" si="41"/>
        <v>1.2589736550971489E-4</v>
      </c>
    </row>
    <row r="1337" spans="1:12" x14ac:dyDescent="0.25">
      <c r="A1337">
        <v>1</v>
      </c>
      <c r="B1337" t="s">
        <v>7937</v>
      </c>
      <c r="C1337" t="s">
        <v>14648</v>
      </c>
      <c r="D1337" t="s">
        <v>7938</v>
      </c>
      <c r="E1337" t="s">
        <v>1725</v>
      </c>
      <c r="F1337" t="str">
        <f>VLOOKUP(E1337,Clases!A:B,2,0)</f>
        <v>Elementos Electricos</v>
      </c>
      <c r="G1337" t="s">
        <v>29</v>
      </c>
      <c r="H1337">
        <v>36</v>
      </c>
      <c r="I1337" s="14">
        <v>6</v>
      </c>
      <c r="J1337" s="15">
        <v>50440.239000000001</v>
      </c>
      <c r="K1337" s="15">
        <f t="shared" si="40"/>
        <v>302641.43400000001</v>
      </c>
      <c r="L1337" s="20">
        <f t="shared" si="41"/>
        <v>1.2588686916354546E-4</v>
      </c>
    </row>
    <row r="1338" spans="1:12" x14ac:dyDescent="0.25">
      <c r="A1338">
        <v>1</v>
      </c>
      <c r="B1338" t="s">
        <v>8426</v>
      </c>
      <c r="C1338" t="s">
        <v>14648</v>
      </c>
      <c r="D1338" t="s">
        <v>8427</v>
      </c>
      <c r="E1338" t="s">
        <v>1719</v>
      </c>
      <c r="F1338" t="str">
        <f>VLOOKUP(E1338,Clases!A:B,2,0)</f>
        <v>Elementos Mecanicos</v>
      </c>
      <c r="G1338" t="s">
        <v>29</v>
      </c>
      <c r="H1338">
        <v>36</v>
      </c>
      <c r="I1338" s="14">
        <v>5</v>
      </c>
      <c r="J1338" s="15">
        <v>60434.783000000003</v>
      </c>
      <c r="K1338" s="15">
        <f t="shared" si="40"/>
        <v>302173.91500000004</v>
      </c>
      <c r="L1338" s="20">
        <f t="shared" si="41"/>
        <v>1.2569239974669601E-4</v>
      </c>
    </row>
    <row r="1339" spans="1:12" x14ac:dyDescent="0.25">
      <c r="A1339">
        <v>1</v>
      </c>
      <c r="B1339" t="s">
        <v>3039</v>
      </c>
      <c r="C1339" t="s">
        <v>14648</v>
      </c>
      <c r="D1339" t="s">
        <v>3040</v>
      </c>
      <c r="E1339" t="s">
        <v>1719</v>
      </c>
      <c r="F1339" t="str">
        <f>VLOOKUP(E1339,Clases!A:B,2,0)</f>
        <v>Elementos Mecanicos</v>
      </c>
      <c r="G1339" t="s">
        <v>29</v>
      </c>
      <c r="H1339">
        <v>36</v>
      </c>
      <c r="I1339" s="14">
        <v>2</v>
      </c>
      <c r="J1339" s="15">
        <v>150833.33300000001</v>
      </c>
      <c r="K1339" s="15">
        <f t="shared" si="40"/>
        <v>301666.66600000003</v>
      </c>
      <c r="L1339" s="20">
        <f t="shared" si="41"/>
        <v>1.2548140422089389E-4</v>
      </c>
    </row>
    <row r="1340" spans="1:12" x14ac:dyDescent="0.25">
      <c r="A1340">
        <v>1</v>
      </c>
      <c r="B1340" t="s">
        <v>3850</v>
      </c>
      <c r="C1340" t="s">
        <v>14648</v>
      </c>
      <c r="D1340" t="s">
        <v>3851</v>
      </c>
      <c r="E1340" t="s">
        <v>1970</v>
      </c>
      <c r="F1340" t="str">
        <f>VLOOKUP(E1340,Clases!A:B,2,0)</f>
        <v>Rodamientos y Retenedores</v>
      </c>
      <c r="G1340" t="s">
        <v>29</v>
      </c>
      <c r="H1340">
        <v>36</v>
      </c>
      <c r="I1340" s="14">
        <v>2</v>
      </c>
      <c r="J1340" s="15">
        <v>150046.5</v>
      </c>
      <c r="K1340" s="15">
        <f t="shared" si="40"/>
        <v>300093</v>
      </c>
      <c r="L1340" s="20">
        <f t="shared" si="41"/>
        <v>1.2482682139252569E-4</v>
      </c>
    </row>
    <row r="1341" spans="1:12" x14ac:dyDescent="0.25">
      <c r="A1341">
        <v>1</v>
      </c>
      <c r="B1341" t="s">
        <v>7869</v>
      </c>
      <c r="C1341" t="s">
        <v>14648</v>
      </c>
      <c r="D1341" t="s">
        <v>7870</v>
      </c>
      <c r="E1341" t="s">
        <v>1882</v>
      </c>
      <c r="F1341" t="str">
        <f>VLOOKUP(E1341,Clases!A:B,2,0)</f>
        <v>Elementos Neumaticos</v>
      </c>
      <c r="G1341" t="s">
        <v>29</v>
      </c>
      <c r="H1341">
        <v>36</v>
      </c>
      <c r="I1341" s="14">
        <v>2</v>
      </c>
      <c r="J1341" s="15">
        <v>150000</v>
      </c>
      <c r="K1341" s="15">
        <f t="shared" si="40"/>
        <v>300000</v>
      </c>
      <c r="L1341" s="20">
        <f t="shared" si="41"/>
        <v>1.2478813707003398E-4</v>
      </c>
    </row>
    <row r="1342" spans="1:12" x14ac:dyDescent="0.25">
      <c r="A1342">
        <v>1</v>
      </c>
      <c r="B1342" t="s">
        <v>8235</v>
      </c>
      <c r="C1342" t="s">
        <v>14648</v>
      </c>
      <c r="D1342" t="s">
        <v>8236</v>
      </c>
      <c r="E1342" t="s">
        <v>1719</v>
      </c>
      <c r="F1342" t="str">
        <f>VLOOKUP(E1342,Clases!A:B,2,0)</f>
        <v>Elementos Mecanicos</v>
      </c>
      <c r="G1342" t="s">
        <v>29</v>
      </c>
      <c r="H1342">
        <v>36</v>
      </c>
      <c r="I1342" s="14">
        <v>5</v>
      </c>
      <c r="J1342" s="15">
        <v>60000</v>
      </c>
      <c r="K1342" s="15">
        <f t="shared" si="40"/>
        <v>300000</v>
      </c>
      <c r="L1342" s="20">
        <f t="shared" si="41"/>
        <v>1.2478813707003398E-4</v>
      </c>
    </row>
    <row r="1343" spans="1:12" x14ac:dyDescent="0.25">
      <c r="A1343">
        <v>1</v>
      </c>
      <c r="B1343" t="s">
        <v>9619</v>
      </c>
      <c r="C1343" t="s">
        <v>14648</v>
      </c>
      <c r="D1343" t="s">
        <v>9620</v>
      </c>
      <c r="E1343" t="s">
        <v>1719</v>
      </c>
      <c r="F1343" t="str">
        <f>VLOOKUP(E1343,Clases!A:B,2,0)</f>
        <v>Elementos Mecanicos</v>
      </c>
      <c r="G1343" t="s">
        <v>29</v>
      </c>
      <c r="H1343">
        <v>36</v>
      </c>
      <c r="I1343" s="14">
        <v>3</v>
      </c>
      <c r="J1343" s="15">
        <v>100000</v>
      </c>
      <c r="K1343" s="15">
        <f t="shared" si="40"/>
        <v>300000</v>
      </c>
      <c r="L1343" s="20">
        <f t="shared" si="41"/>
        <v>1.2478813707003398E-4</v>
      </c>
    </row>
    <row r="1344" spans="1:12" x14ac:dyDescent="0.25">
      <c r="A1344">
        <v>1</v>
      </c>
      <c r="B1344" t="s">
        <v>9621</v>
      </c>
      <c r="C1344" t="s">
        <v>14648</v>
      </c>
      <c r="D1344" t="s">
        <v>9622</v>
      </c>
      <c r="E1344" t="s">
        <v>1719</v>
      </c>
      <c r="F1344" t="str">
        <f>VLOOKUP(E1344,Clases!A:B,2,0)</f>
        <v>Elementos Mecanicos</v>
      </c>
      <c r="G1344" t="s">
        <v>29</v>
      </c>
      <c r="H1344">
        <v>36</v>
      </c>
      <c r="I1344" s="14">
        <v>3</v>
      </c>
      <c r="J1344" s="15">
        <v>100000</v>
      </c>
      <c r="K1344" s="15">
        <f t="shared" si="40"/>
        <v>300000</v>
      </c>
      <c r="L1344" s="20">
        <f t="shared" si="41"/>
        <v>1.2478813707003398E-4</v>
      </c>
    </row>
    <row r="1345" spans="1:12" x14ac:dyDescent="0.25">
      <c r="A1345">
        <v>1</v>
      </c>
      <c r="B1345" t="s">
        <v>9837</v>
      </c>
      <c r="C1345" t="s">
        <v>14648</v>
      </c>
      <c r="D1345" t="s">
        <v>9838</v>
      </c>
      <c r="E1345" t="s">
        <v>1719</v>
      </c>
      <c r="F1345" t="str">
        <f>VLOOKUP(E1345,Clases!A:B,2,0)</f>
        <v>Elementos Mecanicos</v>
      </c>
      <c r="G1345" t="s">
        <v>29</v>
      </c>
      <c r="H1345">
        <v>36</v>
      </c>
      <c r="I1345" s="14">
        <v>12</v>
      </c>
      <c r="J1345" s="15">
        <v>25000</v>
      </c>
      <c r="K1345" s="15">
        <f t="shared" si="40"/>
        <v>300000</v>
      </c>
      <c r="L1345" s="20">
        <f t="shared" si="41"/>
        <v>1.2478813707003398E-4</v>
      </c>
    </row>
    <row r="1346" spans="1:12" x14ac:dyDescent="0.25">
      <c r="A1346">
        <v>1</v>
      </c>
      <c r="B1346" t="s">
        <v>10589</v>
      </c>
      <c r="C1346" t="s">
        <v>14648</v>
      </c>
      <c r="D1346" t="s">
        <v>10590</v>
      </c>
      <c r="E1346" t="s">
        <v>2770</v>
      </c>
      <c r="F1346" t="str">
        <f>VLOOKUP(E1346,Clases!A:B,2,0)</f>
        <v>Elementos Hidraulicos</v>
      </c>
      <c r="G1346" t="s">
        <v>29</v>
      </c>
      <c r="H1346">
        <v>36</v>
      </c>
      <c r="I1346" s="14">
        <v>1</v>
      </c>
      <c r="J1346" s="15">
        <v>300000</v>
      </c>
      <c r="K1346" s="15">
        <f t="shared" si="40"/>
        <v>300000</v>
      </c>
      <c r="L1346" s="20">
        <f t="shared" si="41"/>
        <v>1.2478813707003398E-4</v>
      </c>
    </row>
    <row r="1347" spans="1:12" x14ac:dyDescent="0.25">
      <c r="A1347">
        <v>1</v>
      </c>
      <c r="B1347" t="s">
        <v>8687</v>
      </c>
      <c r="C1347" t="s">
        <v>14648</v>
      </c>
      <c r="D1347" t="s">
        <v>8688</v>
      </c>
      <c r="E1347" t="s">
        <v>1922</v>
      </c>
      <c r="F1347" t="str">
        <f>VLOOKUP(E1347,Clases!A:B,2,0)</f>
        <v>Bandas y Correas</v>
      </c>
      <c r="G1347" t="s">
        <v>29</v>
      </c>
      <c r="H1347">
        <v>36</v>
      </c>
      <c r="I1347" s="14">
        <v>4</v>
      </c>
      <c r="J1347" s="15">
        <v>74916.667000000001</v>
      </c>
      <c r="K1347" s="15">
        <f t="shared" si="40"/>
        <v>299666.66800000001</v>
      </c>
      <c r="L1347" s="20">
        <f t="shared" si="41"/>
        <v>1.2464948413901456E-4</v>
      </c>
    </row>
    <row r="1348" spans="1:12" x14ac:dyDescent="0.25">
      <c r="A1348">
        <v>1</v>
      </c>
      <c r="B1348" t="s">
        <v>3153</v>
      </c>
      <c r="C1348" t="s">
        <v>14648</v>
      </c>
      <c r="D1348" t="s">
        <v>3154</v>
      </c>
      <c r="E1348" t="s">
        <v>1859</v>
      </c>
      <c r="F1348" t="str">
        <f>VLOOKUP(E1348,Clases!A:B,2,0)</f>
        <v>Elementos Electronicos</v>
      </c>
      <c r="G1348" t="s">
        <v>29</v>
      </c>
      <c r="H1348">
        <v>36</v>
      </c>
      <c r="I1348" s="14">
        <v>1</v>
      </c>
      <c r="J1348" s="15">
        <v>298753.33500000002</v>
      </c>
      <c r="K1348" s="15">
        <f t="shared" ref="K1348:K1411" si="42">+I1348*J1348</f>
        <v>298753.33500000002</v>
      </c>
      <c r="L1348" s="20">
        <f t="shared" si="41"/>
        <v>1.2426957372703261E-4</v>
      </c>
    </row>
    <row r="1349" spans="1:12" x14ac:dyDescent="0.25">
      <c r="A1349">
        <v>1</v>
      </c>
      <c r="B1349" t="s">
        <v>10299</v>
      </c>
      <c r="C1349" t="s">
        <v>14648</v>
      </c>
      <c r="D1349" t="s">
        <v>10300</v>
      </c>
      <c r="E1349" t="s">
        <v>1970</v>
      </c>
      <c r="F1349" t="str">
        <f>VLOOKUP(E1349,Clases!A:B,2,0)</f>
        <v>Rodamientos y Retenedores</v>
      </c>
      <c r="G1349" t="s">
        <v>29</v>
      </c>
      <c r="H1349">
        <v>36</v>
      </c>
      <c r="I1349" s="14">
        <v>4</v>
      </c>
      <c r="J1349" s="15">
        <v>74400</v>
      </c>
      <c r="K1349" s="15">
        <f t="shared" si="42"/>
        <v>297600</v>
      </c>
      <c r="L1349" s="20">
        <f t="shared" ref="L1349:L1412" si="43">+K1349/$K$4046</f>
        <v>1.2378983197347372E-4</v>
      </c>
    </row>
    <row r="1350" spans="1:12" x14ac:dyDescent="0.25">
      <c r="A1350">
        <v>1</v>
      </c>
      <c r="B1350" t="s">
        <v>10412</v>
      </c>
      <c r="C1350" t="s">
        <v>14648</v>
      </c>
      <c r="D1350" t="s">
        <v>10413</v>
      </c>
      <c r="E1350" t="s">
        <v>4937</v>
      </c>
      <c r="F1350" t="str">
        <f>VLOOKUP(E1350,Clases!A:B,2,0)</f>
        <v>Repuestos y Refacciones</v>
      </c>
      <c r="G1350" t="s">
        <v>29</v>
      </c>
      <c r="H1350">
        <v>36</v>
      </c>
      <c r="I1350" s="14">
        <v>4</v>
      </c>
      <c r="J1350" s="15">
        <v>74375</v>
      </c>
      <c r="K1350" s="15">
        <f t="shared" si="42"/>
        <v>297500</v>
      </c>
      <c r="L1350" s="20">
        <f t="shared" si="43"/>
        <v>1.2374823592778371E-4</v>
      </c>
    </row>
    <row r="1351" spans="1:12" x14ac:dyDescent="0.25">
      <c r="A1351">
        <v>1</v>
      </c>
      <c r="B1351" t="s">
        <v>4099</v>
      </c>
      <c r="C1351" t="s">
        <v>14648</v>
      </c>
      <c r="D1351" t="s">
        <v>4100</v>
      </c>
      <c r="E1351" t="s">
        <v>3349</v>
      </c>
      <c r="F1351" t="str">
        <f>VLOOKUP(E1351,Clases!A:B,2,0)</f>
        <v>Tubos y Mangueras</v>
      </c>
      <c r="G1351" t="s">
        <v>716</v>
      </c>
      <c r="H1351">
        <v>36</v>
      </c>
      <c r="I1351" s="14">
        <v>19</v>
      </c>
      <c r="J1351" s="15">
        <v>15638.065000000001</v>
      </c>
      <c r="K1351" s="15">
        <f t="shared" si="42"/>
        <v>297123.23499999999</v>
      </c>
      <c r="L1351" s="20">
        <f t="shared" si="43"/>
        <v>1.2359151658623973E-4</v>
      </c>
    </row>
    <row r="1352" spans="1:12" x14ac:dyDescent="0.25">
      <c r="A1352">
        <v>1</v>
      </c>
      <c r="B1352" t="s">
        <v>4453</v>
      </c>
      <c r="C1352" t="s">
        <v>14648</v>
      </c>
      <c r="D1352" t="s">
        <v>4454</v>
      </c>
      <c r="E1352" t="s">
        <v>1725</v>
      </c>
      <c r="F1352" t="str">
        <f>VLOOKUP(E1352,Clases!A:B,2,0)</f>
        <v>Elementos Electricos</v>
      </c>
      <c r="G1352" t="s">
        <v>29</v>
      </c>
      <c r="H1352">
        <v>36</v>
      </c>
      <c r="I1352" s="14">
        <v>2</v>
      </c>
      <c r="J1352" s="15">
        <v>148500</v>
      </c>
      <c r="K1352" s="15">
        <f t="shared" si="42"/>
        <v>297000</v>
      </c>
      <c r="L1352" s="20">
        <f t="shared" si="43"/>
        <v>1.2354025569933364E-4</v>
      </c>
    </row>
    <row r="1353" spans="1:12" x14ac:dyDescent="0.25">
      <c r="A1353">
        <v>1</v>
      </c>
      <c r="B1353" t="s">
        <v>2809</v>
      </c>
      <c r="C1353" t="s">
        <v>14648</v>
      </c>
      <c r="D1353" t="s">
        <v>2810</v>
      </c>
      <c r="E1353" t="s">
        <v>1882</v>
      </c>
      <c r="F1353" t="str">
        <f>VLOOKUP(E1353,Clases!A:B,2,0)</f>
        <v>Elementos Neumaticos</v>
      </c>
      <c r="G1353" t="s">
        <v>29</v>
      </c>
      <c r="H1353">
        <v>36</v>
      </c>
      <c r="I1353" s="14">
        <v>4</v>
      </c>
      <c r="J1353" s="15">
        <v>74248.02</v>
      </c>
      <c r="K1353" s="15">
        <f t="shared" si="42"/>
        <v>296992.08</v>
      </c>
      <c r="L1353" s="20">
        <f t="shared" si="43"/>
        <v>1.2353696129251501E-4</v>
      </c>
    </row>
    <row r="1354" spans="1:12" x14ac:dyDescent="0.25">
      <c r="A1354">
        <v>1</v>
      </c>
      <c r="B1354" t="s">
        <v>9420</v>
      </c>
      <c r="C1354" t="s">
        <v>14648</v>
      </c>
      <c r="D1354" t="s">
        <v>9421</v>
      </c>
      <c r="E1354" t="s">
        <v>1970</v>
      </c>
      <c r="F1354" t="str">
        <f>VLOOKUP(E1354,Clases!A:B,2,0)</f>
        <v>Rodamientos y Retenedores</v>
      </c>
      <c r="G1354" t="s">
        <v>29</v>
      </c>
      <c r="H1354">
        <v>36</v>
      </c>
      <c r="I1354" s="14">
        <v>3</v>
      </c>
      <c r="J1354" s="15">
        <v>98200</v>
      </c>
      <c r="K1354" s="15">
        <f t="shared" si="42"/>
        <v>294600</v>
      </c>
      <c r="L1354" s="20">
        <f t="shared" si="43"/>
        <v>1.2254195060277335E-4</v>
      </c>
    </row>
    <row r="1355" spans="1:12" x14ac:dyDescent="0.25">
      <c r="A1355">
        <v>1</v>
      </c>
      <c r="B1355" t="s">
        <v>8290</v>
      </c>
      <c r="C1355" t="s">
        <v>14648</v>
      </c>
      <c r="D1355" t="s">
        <v>8291</v>
      </c>
      <c r="E1355" t="s">
        <v>1970</v>
      </c>
      <c r="F1355" t="str">
        <f>VLOOKUP(E1355,Clases!A:B,2,0)</f>
        <v>Rodamientos y Retenedores</v>
      </c>
      <c r="G1355" t="s">
        <v>29</v>
      </c>
      <c r="H1355">
        <v>36</v>
      </c>
      <c r="I1355" s="14">
        <v>2</v>
      </c>
      <c r="J1355" s="15">
        <v>147200</v>
      </c>
      <c r="K1355" s="15">
        <f t="shared" si="42"/>
        <v>294400</v>
      </c>
      <c r="L1355" s="20">
        <f t="shared" si="43"/>
        <v>1.2245875851139336E-4</v>
      </c>
    </row>
    <row r="1356" spans="1:12" x14ac:dyDescent="0.25">
      <c r="A1356">
        <v>1</v>
      </c>
      <c r="B1356" t="s">
        <v>9090</v>
      </c>
      <c r="C1356" t="s">
        <v>14648</v>
      </c>
      <c r="D1356" t="s">
        <v>9091</v>
      </c>
      <c r="E1356" t="s">
        <v>1882</v>
      </c>
      <c r="F1356" t="str">
        <f>VLOOKUP(E1356,Clases!A:B,2,0)</f>
        <v>Elementos Neumaticos</v>
      </c>
      <c r="G1356" t="s">
        <v>29</v>
      </c>
      <c r="H1356">
        <v>36</v>
      </c>
      <c r="I1356" s="14">
        <v>3</v>
      </c>
      <c r="J1356" s="15">
        <v>98100</v>
      </c>
      <c r="K1356" s="15">
        <f t="shared" si="42"/>
        <v>294300</v>
      </c>
      <c r="L1356" s="20">
        <f t="shared" si="43"/>
        <v>1.2241716246570334E-4</v>
      </c>
    </row>
    <row r="1357" spans="1:12" x14ac:dyDescent="0.25">
      <c r="A1357">
        <v>1</v>
      </c>
      <c r="B1357" t="s">
        <v>5918</v>
      </c>
      <c r="C1357" t="s">
        <v>14648</v>
      </c>
      <c r="D1357" t="s">
        <v>5919</v>
      </c>
      <c r="E1357" t="s">
        <v>1719</v>
      </c>
      <c r="F1357" t="str">
        <f>VLOOKUP(E1357,Clases!A:B,2,0)</f>
        <v>Elementos Mecanicos</v>
      </c>
      <c r="G1357" t="s">
        <v>29</v>
      </c>
      <c r="H1357">
        <v>36</v>
      </c>
      <c r="I1357" s="14">
        <v>2</v>
      </c>
      <c r="J1357" s="15">
        <v>147000</v>
      </c>
      <c r="K1357" s="15">
        <f t="shared" si="42"/>
        <v>294000</v>
      </c>
      <c r="L1357" s="20">
        <f t="shared" si="43"/>
        <v>1.222923743286333E-4</v>
      </c>
    </row>
    <row r="1358" spans="1:12" x14ac:dyDescent="0.25">
      <c r="A1358">
        <v>1</v>
      </c>
      <c r="B1358" t="s">
        <v>3828</v>
      </c>
      <c r="C1358" t="s">
        <v>14648</v>
      </c>
      <c r="D1358" t="s">
        <v>3829</v>
      </c>
      <c r="E1358" t="s">
        <v>1970</v>
      </c>
      <c r="F1358" t="str">
        <f>VLOOKUP(E1358,Clases!A:B,2,0)</f>
        <v>Rodamientos y Retenedores</v>
      </c>
      <c r="G1358" t="s">
        <v>29</v>
      </c>
      <c r="H1358">
        <v>36</v>
      </c>
      <c r="I1358" s="14">
        <v>4</v>
      </c>
      <c r="J1358" s="15">
        <v>73335.854999999996</v>
      </c>
      <c r="K1358" s="15">
        <f t="shared" si="42"/>
        <v>293343.42</v>
      </c>
      <c r="L1358" s="20">
        <f t="shared" si="43"/>
        <v>1.2201926301184181E-4</v>
      </c>
    </row>
    <row r="1359" spans="1:12" x14ac:dyDescent="0.25">
      <c r="A1359">
        <v>1</v>
      </c>
      <c r="B1359" t="s">
        <v>2977</v>
      </c>
      <c r="C1359" t="s">
        <v>14648</v>
      </c>
      <c r="D1359" t="s">
        <v>2978</v>
      </c>
      <c r="E1359" t="s">
        <v>2770</v>
      </c>
      <c r="F1359" t="str">
        <f>VLOOKUP(E1359,Clases!A:B,2,0)</f>
        <v>Elementos Hidraulicos</v>
      </c>
      <c r="G1359" t="s">
        <v>29</v>
      </c>
      <c r="H1359">
        <v>36</v>
      </c>
      <c r="I1359" s="14">
        <v>72</v>
      </c>
      <c r="J1359" s="15">
        <v>4067.2350000000001</v>
      </c>
      <c r="K1359" s="15">
        <f t="shared" si="42"/>
        <v>292840.92</v>
      </c>
      <c r="L1359" s="20">
        <f t="shared" si="43"/>
        <v>1.2181024288224951E-4</v>
      </c>
    </row>
    <row r="1360" spans="1:12" x14ac:dyDescent="0.25">
      <c r="A1360">
        <v>1</v>
      </c>
      <c r="B1360" t="s">
        <v>8493</v>
      </c>
      <c r="C1360" t="s">
        <v>14648</v>
      </c>
      <c r="D1360" t="s">
        <v>8494</v>
      </c>
      <c r="E1360" t="s">
        <v>1970</v>
      </c>
      <c r="F1360" t="str">
        <f>VLOOKUP(E1360,Clases!A:B,2,0)</f>
        <v>Rodamientos y Retenedores</v>
      </c>
      <c r="G1360" t="s">
        <v>29</v>
      </c>
      <c r="H1360">
        <v>36</v>
      </c>
      <c r="I1360" s="14">
        <v>5</v>
      </c>
      <c r="J1360" s="15">
        <v>58478</v>
      </c>
      <c r="K1360" s="15">
        <f t="shared" si="42"/>
        <v>292390</v>
      </c>
      <c r="L1360" s="20">
        <f t="shared" si="43"/>
        <v>1.2162267799302412E-4</v>
      </c>
    </row>
    <row r="1361" spans="1:12" x14ac:dyDescent="0.25">
      <c r="A1361">
        <v>1</v>
      </c>
      <c r="B1361" t="s">
        <v>8892</v>
      </c>
      <c r="C1361" t="s">
        <v>14648</v>
      </c>
      <c r="D1361" t="s">
        <v>8893</v>
      </c>
      <c r="E1361" t="s">
        <v>1719</v>
      </c>
      <c r="F1361" t="str">
        <f>VLOOKUP(E1361,Clases!A:B,2,0)</f>
        <v>Elementos Mecanicos</v>
      </c>
      <c r="G1361" t="s">
        <v>29</v>
      </c>
      <c r="H1361">
        <v>36</v>
      </c>
      <c r="I1361" s="14">
        <v>2</v>
      </c>
      <c r="J1361" s="15">
        <v>146000</v>
      </c>
      <c r="K1361" s="15">
        <f t="shared" si="42"/>
        <v>292000</v>
      </c>
      <c r="L1361" s="20">
        <f t="shared" si="43"/>
        <v>1.2146045341483307E-4</v>
      </c>
    </row>
    <row r="1362" spans="1:12" x14ac:dyDescent="0.25">
      <c r="A1362">
        <v>1</v>
      </c>
      <c r="B1362" t="s">
        <v>10637</v>
      </c>
      <c r="C1362" t="s">
        <v>14648</v>
      </c>
      <c r="D1362" t="s">
        <v>10638</v>
      </c>
      <c r="E1362" t="s">
        <v>1970</v>
      </c>
      <c r="F1362" t="str">
        <f>VLOOKUP(E1362,Clases!A:B,2,0)</f>
        <v>Rodamientos y Retenedores</v>
      </c>
      <c r="G1362" t="s">
        <v>29</v>
      </c>
      <c r="H1362">
        <v>36</v>
      </c>
      <c r="I1362" s="14">
        <v>2</v>
      </c>
      <c r="J1362" s="15">
        <v>146000</v>
      </c>
      <c r="K1362" s="15">
        <f t="shared" si="42"/>
        <v>292000</v>
      </c>
      <c r="L1362" s="20">
        <f t="shared" si="43"/>
        <v>1.2146045341483307E-4</v>
      </c>
    </row>
    <row r="1363" spans="1:12" x14ac:dyDescent="0.25">
      <c r="A1363">
        <v>1</v>
      </c>
      <c r="B1363" t="s">
        <v>8561</v>
      </c>
      <c r="C1363" t="s">
        <v>14648</v>
      </c>
      <c r="D1363" t="s">
        <v>8562</v>
      </c>
      <c r="E1363" t="s">
        <v>1970</v>
      </c>
      <c r="F1363" t="str">
        <f>VLOOKUP(E1363,Clases!A:B,2,0)</f>
        <v>Rodamientos y Retenedores</v>
      </c>
      <c r="G1363" t="s">
        <v>29</v>
      </c>
      <c r="H1363">
        <v>36</v>
      </c>
      <c r="I1363" s="14">
        <v>1</v>
      </c>
      <c r="J1363" s="15">
        <v>291300</v>
      </c>
      <c r="K1363" s="15">
        <f t="shared" si="42"/>
        <v>291300</v>
      </c>
      <c r="L1363" s="20">
        <f t="shared" si="43"/>
        <v>1.2116928109500299E-4</v>
      </c>
    </row>
    <row r="1364" spans="1:12" x14ac:dyDescent="0.25">
      <c r="A1364">
        <v>1</v>
      </c>
      <c r="B1364" t="s">
        <v>10444</v>
      </c>
      <c r="C1364" t="s">
        <v>14648</v>
      </c>
      <c r="D1364" t="s">
        <v>10445</v>
      </c>
      <c r="E1364" t="s">
        <v>1882</v>
      </c>
      <c r="F1364" t="str">
        <f>VLOOKUP(E1364,Clases!A:B,2,0)</f>
        <v>Elementos Neumaticos</v>
      </c>
      <c r="G1364" t="s">
        <v>29</v>
      </c>
      <c r="H1364">
        <v>36</v>
      </c>
      <c r="I1364" s="14">
        <v>1</v>
      </c>
      <c r="J1364" s="15">
        <v>291300</v>
      </c>
      <c r="K1364" s="15">
        <f t="shared" si="42"/>
        <v>291300</v>
      </c>
      <c r="L1364" s="20">
        <f t="shared" si="43"/>
        <v>1.2116928109500299E-4</v>
      </c>
    </row>
    <row r="1365" spans="1:12" x14ac:dyDescent="0.25">
      <c r="A1365">
        <v>1</v>
      </c>
      <c r="B1365" t="s">
        <v>9557</v>
      </c>
      <c r="C1365" t="s">
        <v>14648</v>
      </c>
      <c r="D1365" t="s">
        <v>9558</v>
      </c>
      <c r="E1365" t="s">
        <v>1970</v>
      </c>
      <c r="F1365" t="str">
        <f>VLOOKUP(E1365,Clases!A:B,2,0)</f>
        <v>Rodamientos y Retenedores</v>
      </c>
      <c r="G1365" t="s">
        <v>29</v>
      </c>
      <c r="H1365">
        <v>36</v>
      </c>
      <c r="I1365" s="14">
        <v>1</v>
      </c>
      <c r="J1365" s="15">
        <v>291200</v>
      </c>
      <c r="K1365" s="15">
        <f t="shared" si="42"/>
        <v>291200</v>
      </c>
      <c r="L1365" s="20">
        <f t="shared" si="43"/>
        <v>1.2112768504931298E-4</v>
      </c>
    </row>
    <row r="1366" spans="1:12" x14ac:dyDescent="0.25">
      <c r="A1366">
        <v>1</v>
      </c>
      <c r="B1366" t="s">
        <v>7881</v>
      </c>
      <c r="C1366" t="s">
        <v>14648</v>
      </c>
      <c r="D1366" t="s">
        <v>7882</v>
      </c>
      <c r="E1366" t="s">
        <v>1725</v>
      </c>
      <c r="F1366" t="str">
        <f>VLOOKUP(E1366,Clases!A:B,2,0)</f>
        <v>Elementos Electricos</v>
      </c>
      <c r="G1366" t="s">
        <v>29</v>
      </c>
      <c r="H1366">
        <v>36</v>
      </c>
      <c r="I1366" s="14">
        <v>1</v>
      </c>
      <c r="J1366" s="15">
        <v>290700</v>
      </c>
      <c r="K1366" s="15">
        <f t="shared" si="42"/>
        <v>290700</v>
      </c>
      <c r="L1366" s="20">
        <f t="shared" si="43"/>
        <v>1.2091970482086293E-4</v>
      </c>
    </row>
    <row r="1367" spans="1:12" x14ac:dyDescent="0.25">
      <c r="A1367">
        <v>1</v>
      </c>
      <c r="B1367" t="s">
        <v>3347</v>
      </c>
      <c r="C1367" t="s">
        <v>14648</v>
      </c>
      <c r="D1367" t="s">
        <v>3348</v>
      </c>
      <c r="E1367" t="s">
        <v>3349</v>
      </c>
      <c r="F1367" t="str">
        <f>VLOOKUP(E1367,Clases!A:B,2,0)</f>
        <v>Tubos y Mangueras</v>
      </c>
      <c r="G1367" t="s">
        <v>29</v>
      </c>
      <c r="H1367">
        <v>36</v>
      </c>
      <c r="I1367" s="14">
        <v>1</v>
      </c>
      <c r="J1367" s="15">
        <v>290000</v>
      </c>
      <c r="K1367" s="15">
        <f t="shared" si="42"/>
        <v>290000</v>
      </c>
      <c r="L1367" s="20">
        <f t="shared" si="43"/>
        <v>1.2062853250103285E-4</v>
      </c>
    </row>
    <row r="1368" spans="1:12" x14ac:dyDescent="0.25">
      <c r="A1368">
        <v>1</v>
      </c>
      <c r="B1368" t="s">
        <v>7932</v>
      </c>
      <c r="C1368" t="s">
        <v>14648</v>
      </c>
      <c r="D1368" t="s">
        <v>7933</v>
      </c>
      <c r="E1368" t="s">
        <v>1725</v>
      </c>
      <c r="F1368" t="str">
        <f>VLOOKUP(E1368,Clases!A:B,2,0)</f>
        <v>Elementos Electricos</v>
      </c>
      <c r="G1368" t="s">
        <v>29</v>
      </c>
      <c r="H1368">
        <v>36</v>
      </c>
      <c r="I1368" s="14">
        <v>1</v>
      </c>
      <c r="J1368" s="15">
        <v>290000</v>
      </c>
      <c r="K1368" s="15">
        <f t="shared" si="42"/>
        <v>290000</v>
      </c>
      <c r="L1368" s="20">
        <f t="shared" si="43"/>
        <v>1.2062853250103285E-4</v>
      </c>
    </row>
    <row r="1369" spans="1:12" x14ac:dyDescent="0.25">
      <c r="A1369">
        <v>1</v>
      </c>
      <c r="B1369" t="s">
        <v>10558</v>
      </c>
      <c r="C1369" t="s">
        <v>14648</v>
      </c>
      <c r="D1369" t="s">
        <v>10559</v>
      </c>
      <c r="E1369" t="s">
        <v>2094</v>
      </c>
      <c r="F1369" t="str">
        <f>VLOOKUP(E1369,Clases!A:B,2,0)</f>
        <v>Engranes y Piñones</v>
      </c>
      <c r="G1369" t="s">
        <v>29</v>
      </c>
      <c r="H1369">
        <v>36</v>
      </c>
      <c r="I1369" s="14">
        <v>1</v>
      </c>
      <c r="J1369" s="15">
        <v>290000</v>
      </c>
      <c r="K1369" s="15">
        <f t="shared" si="42"/>
        <v>290000</v>
      </c>
      <c r="L1369" s="20">
        <f t="shared" si="43"/>
        <v>1.2062853250103285E-4</v>
      </c>
    </row>
    <row r="1370" spans="1:12" x14ac:dyDescent="0.25">
      <c r="A1370">
        <v>1</v>
      </c>
      <c r="B1370" t="s">
        <v>3679</v>
      </c>
      <c r="C1370" t="s">
        <v>14648</v>
      </c>
      <c r="D1370" t="s">
        <v>3680</v>
      </c>
      <c r="E1370" t="s">
        <v>1970</v>
      </c>
      <c r="F1370" t="str">
        <f>VLOOKUP(E1370,Clases!A:B,2,0)</f>
        <v>Rodamientos y Retenedores</v>
      </c>
      <c r="G1370" t="s">
        <v>29</v>
      </c>
      <c r="H1370">
        <v>36</v>
      </c>
      <c r="I1370" s="14">
        <v>4</v>
      </c>
      <c r="J1370" s="15">
        <v>72494.001000000004</v>
      </c>
      <c r="K1370" s="15">
        <f t="shared" si="42"/>
        <v>289976.00400000002</v>
      </c>
      <c r="L1370" s="20">
        <f t="shared" si="43"/>
        <v>1.2061855111390908E-4</v>
      </c>
    </row>
    <row r="1371" spans="1:12" x14ac:dyDescent="0.25">
      <c r="A1371">
        <v>1</v>
      </c>
      <c r="B1371" t="s">
        <v>11963</v>
      </c>
      <c r="C1371" t="s">
        <v>14650</v>
      </c>
      <c r="D1371" t="s">
        <v>11964</v>
      </c>
      <c r="E1371" t="s">
        <v>10941</v>
      </c>
      <c r="F1371" t="str">
        <f>VLOOKUP(E1371,Clases!A:B,2,0)</f>
        <v>Preprensa Insumos</v>
      </c>
      <c r="G1371" t="s">
        <v>29</v>
      </c>
      <c r="H1371">
        <v>36</v>
      </c>
      <c r="I1371" s="14">
        <v>1</v>
      </c>
      <c r="J1371" s="15">
        <v>289700</v>
      </c>
      <c r="K1371" s="15">
        <f t="shared" si="42"/>
        <v>289700</v>
      </c>
      <c r="L1371" s="20">
        <f t="shared" si="43"/>
        <v>1.2050374436396281E-4</v>
      </c>
    </row>
    <row r="1372" spans="1:12" x14ac:dyDescent="0.25">
      <c r="A1372">
        <v>1</v>
      </c>
      <c r="B1372" t="s">
        <v>7740</v>
      </c>
      <c r="C1372" t="s">
        <v>14648</v>
      </c>
      <c r="D1372" t="s">
        <v>7741</v>
      </c>
      <c r="E1372" t="s">
        <v>1725</v>
      </c>
      <c r="F1372" t="str">
        <f>VLOOKUP(E1372,Clases!A:B,2,0)</f>
        <v>Elementos Electricos</v>
      </c>
      <c r="G1372" t="s">
        <v>29</v>
      </c>
      <c r="H1372">
        <v>36</v>
      </c>
      <c r="I1372" s="14">
        <v>12</v>
      </c>
      <c r="J1372" s="15">
        <v>24120</v>
      </c>
      <c r="K1372" s="15">
        <f t="shared" si="42"/>
        <v>289440</v>
      </c>
      <c r="L1372" s="20">
        <f t="shared" si="43"/>
        <v>1.2039559464516879E-4</v>
      </c>
    </row>
    <row r="1373" spans="1:12" x14ac:dyDescent="0.25">
      <c r="A1373">
        <v>1</v>
      </c>
      <c r="B1373" t="s">
        <v>3341</v>
      </c>
      <c r="C1373" t="s">
        <v>14648</v>
      </c>
      <c r="D1373" t="s">
        <v>3342</v>
      </c>
      <c r="E1373" t="s">
        <v>1922</v>
      </c>
      <c r="F1373" t="str">
        <f>VLOOKUP(E1373,Clases!A:B,2,0)</f>
        <v>Bandas y Correas</v>
      </c>
      <c r="G1373" t="s">
        <v>29</v>
      </c>
      <c r="H1373">
        <v>36</v>
      </c>
      <c r="I1373" s="14">
        <v>1</v>
      </c>
      <c r="J1373" s="15">
        <v>289378.69500000001</v>
      </c>
      <c r="K1373" s="15">
        <f t="shared" si="42"/>
        <v>289378.69500000001</v>
      </c>
      <c r="L1373" s="20">
        <f t="shared" si="43"/>
        <v>1.2037009418935853E-4</v>
      </c>
    </row>
    <row r="1374" spans="1:12" x14ac:dyDescent="0.25">
      <c r="A1374">
        <v>1</v>
      </c>
      <c r="B1374" t="s">
        <v>4799</v>
      </c>
      <c r="C1374" t="s">
        <v>14648</v>
      </c>
      <c r="D1374" t="s">
        <v>4800</v>
      </c>
      <c r="E1374" t="s">
        <v>1882</v>
      </c>
      <c r="F1374" t="str">
        <f>VLOOKUP(E1374,Clases!A:B,2,0)</f>
        <v>Elementos Neumaticos</v>
      </c>
      <c r="G1374" t="s">
        <v>29</v>
      </c>
      <c r="H1374">
        <v>36</v>
      </c>
      <c r="I1374" s="14">
        <v>2</v>
      </c>
      <c r="J1374" s="15">
        <v>144450</v>
      </c>
      <c r="K1374" s="15">
        <f t="shared" si="42"/>
        <v>288900</v>
      </c>
      <c r="L1374" s="20">
        <f t="shared" si="43"/>
        <v>1.2017097599844272E-4</v>
      </c>
    </row>
    <row r="1375" spans="1:12" x14ac:dyDescent="0.25">
      <c r="A1375">
        <v>1</v>
      </c>
      <c r="B1375" t="s">
        <v>7470</v>
      </c>
      <c r="C1375" t="s">
        <v>14648</v>
      </c>
      <c r="D1375" t="s">
        <v>7471</v>
      </c>
      <c r="E1375" t="s">
        <v>1859</v>
      </c>
      <c r="F1375" t="str">
        <f>VLOOKUP(E1375,Clases!A:B,2,0)</f>
        <v>Elementos Electronicos</v>
      </c>
      <c r="G1375" t="s">
        <v>29</v>
      </c>
      <c r="H1375">
        <v>36</v>
      </c>
      <c r="I1375" s="14">
        <v>1</v>
      </c>
      <c r="J1375" s="15">
        <v>288500</v>
      </c>
      <c r="K1375" s="15">
        <f t="shared" si="42"/>
        <v>288500</v>
      </c>
      <c r="L1375" s="20">
        <f t="shared" si="43"/>
        <v>1.2000459181568268E-4</v>
      </c>
    </row>
    <row r="1376" spans="1:12" x14ac:dyDescent="0.25">
      <c r="A1376">
        <v>1</v>
      </c>
      <c r="B1376" t="s">
        <v>3651</v>
      </c>
      <c r="C1376" t="s">
        <v>14648</v>
      </c>
      <c r="D1376" t="s">
        <v>3652</v>
      </c>
      <c r="E1376" t="s">
        <v>1970</v>
      </c>
      <c r="F1376" t="str">
        <f>VLOOKUP(E1376,Clases!A:B,2,0)</f>
        <v>Rodamientos y Retenedores</v>
      </c>
      <c r="G1376" t="s">
        <v>29</v>
      </c>
      <c r="H1376">
        <v>36</v>
      </c>
      <c r="I1376" s="14">
        <v>5</v>
      </c>
      <c r="J1376" s="15">
        <v>57650</v>
      </c>
      <c r="K1376" s="15">
        <f t="shared" si="42"/>
        <v>288250</v>
      </c>
      <c r="L1376" s="20">
        <f t="shared" si="43"/>
        <v>1.1990060170145765E-4</v>
      </c>
    </row>
    <row r="1377" spans="1:12" x14ac:dyDescent="0.25">
      <c r="A1377">
        <v>1</v>
      </c>
      <c r="B1377" t="s">
        <v>8573</v>
      </c>
      <c r="C1377" t="s">
        <v>14648</v>
      </c>
      <c r="D1377" t="s">
        <v>8574</v>
      </c>
      <c r="E1377" t="s">
        <v>1725</v>
      </c>
      <c r="F1377" t="str">
        <f>VLOOKUP(E1377,Clases!A:B,2,0)</f>
        <v>Elementos Electricos</v>
      </c>
      <c r="G1377" t="s">
        <v>29</v>
      </c>
      <c r="H1377">
        <v>36</v>
      </c>
      <c r="I1377" s="14">
        <v>1</v>
      </c>
      <c r="J1377" s="15">
        <v>288000</v>
      </c>
      <c r="K1377" s="15">
        <f t="shared" si="42"/>
        <v>288000</v>
      </c>
      <c r="L1377" s="20">
        <f t="shared" si="43"/>
        <v>1.1979661158723262E-4</v>
      </c>
    </row>
    <row r="1378" spans="1:12" x14ac:dyDescent="0.25">
      <c r="A1378">
        <v>1</v>
      </c>
      <c r="B1378" t="s">
        <v>9088</v>
      </c>
      <c r="C1378" t="s">
        <v>14648</v>
      </c>
      <c r="D1378" t="s">
        <v>9089</v>
      </c>
      <c r="E1378" t="s">
        <v>1882</v>
      </c>
      <c r="F1378" t="str">
        <f>VLOOKUP(E1378,Clases!A:B,2,0)</f>
        <v>Elementos Neumaticos</v>
      </c>
      <c r="G1378" t="s">
        <v>29</v>
      </c>
      <c r="H1378">
        <v>36</v>
      </c>
      <c r="I1378" s="14">
        <v>2</v>
      </c>
      <c r="J1378" s="15">
        <v>144000</v>
      </c>
      <c r="K1378" s="15">
        <f t="shared" si="42"/>
        <v>288000</v>
      </c>
      <c r="L1378" s="20">
        <f t="shared" si="43"/>
        <v>1.1979661158723262E-4</v>
      </c>
    </row>
    <row r="1379" spans="1:12" x14ac:dyDescent="0.25">
      <c r="A1379">
        <v>1</v>
      </c>
      <c r="B1379" t="s">
        <v>5113</v>
      </c>
      <c r="C1379" t="s">
        <v>14648</v>
      </c>
      <c r="D1379" t="s">
        <v>5114</v>
      </c>
      <c r="E1379" t="s">
        <v>5090</v>
      </c>
      <c r="F1379" t="str">
        <f>VLOOKUP(E1379,Clases!A:B,2,0)</f>
        <v>Repuestos</v>
      </c>
      <c r="G1379" t="s">
        <v>29</v>
      </c>
      <c r="H1379">
        <v>36</v>
      </c>
      <c r="I1379" s="14">
        <v>3</v>
      </c>
      <c r="J1379" s="15">
        <v>95956.25</v>
      </c>
      <c r="K1379" s="15">
        <f t="shared" si="42"/>
        <v>287868.75</v>
      </c>
      <c r="L1379" s="20">
        <f t="shared" si="43"/>
        <v>1.1974201677726448E-4</v>
      </c>
    </row>
    <row r="1380" spans="1:12" x14ac:dyDescent="0.25">
      <c r="A1380">
        <v>1</v>
      </c>
      <c r="B1380" t="s">
        <v>8075</v>
      </c>
      <c r="C1380" t="s">
        <v>14648</v>
      </c>
      <c r="D1380" t="s">
        <v>8076</v>
      </c>
      <c r="E1380" t="s">
        <v>1725</v>
      </c>
      <c r="F1380" t="str">
        <f>VLOOKUP(E1380,Clases!A:B,2,0)</f>
        <v>Elementos Electricos</v>
      </c>
      <c r="G1380" t="s">
        <v>29</v>
      </c>
      <c r="H1380">
        <v>36</v>
      </c>
      <c r="I1380" s="14">
        <v>2</v>
      </c>
      <c r="J1380" s="15">
        <v>143758.46100000001</v>
      </c>
      <c r="K1380" s="15">
        <f t="shared" si="42"/>
        <v>287516.92200000002</v>
      </c>
      <c r="L1380" s="20">
        <f t="shared" si="43"/>
        <v>1.1959567024163423E-4</v>
      </c>
    </row>
    <row r="1381" spans="1:12" x14ac:dyDescent="0.25">
      <c r="A1381">
        <v>1</v>
      </c>
      <c r="B1381" t="s">
        <v>9370</v>
      </c>
      <c r="C1381" t="s">
        <v>14648</v>
      </c>
      <c r="D1381" t="s">
        <v>9371</v>
      </c>
      <c r="E1381" t="s">
        <v>1945</v>
      </c>
      <c r="F1381" t="str">
        <f>VLOOKUP(E1381,Clases!A:B,2,0)</f>
        <v>Rodillos, carretos, rueda</v>
      </c>
      <c r="G1381" t="s">
        <v>29</v>
      </c>
      <c r="H1381">
        <v>36</v>
      </c>
      <c r="I1381" s="14">
        <v>1</v>
      </c>
      <c r="J1381" s="15">
        <v>287500</v>
      </c>
      <c r="K1381" s="15">
        <f t="shared" si="42"/>
        <v>287500</v>
      </c>
      <c r="L1381" s="20">
        <f t="shared" si="43"/>
        <v>1.1958863135878256E-4</v>
      </c>
    </row>
    <row r="1382" spans="1:12" x14ac:dyDescent="0.25">
      <c r="A1382">
        <v>1</v>
      </c>
      <c r="B1382" t="s">
        <v>7120</v>
      </c>
      <c r="C1382" t="s">
        <v>14648</v>
      </c>
      <c r="D1382" t="s">
        <v>7121</v>
      </c>
      <c r="E1382" t="s">
        <v>1719</v>
      </c>
      <c r="F1382" t="str">
        <f>VLOOKUP(E1382,Clases!A:B,2,0)</f>
        <v>Elementos Mecanicos</v>
      </c>
      <c r="G1382" t="s">
        <v>29</v>
      </c>
      <c r="H1382">
        <v>36</v>
      </c>
      <c r="I1382" s="14">
        <v>1</v>
      </c>
      <c r="J1382" s="15">
        <v>287430</v>
      </c>
      <c r="K1382" s="15">
        <f t="shared" si="42"/>
        <v>287430</v>
      </c>
      <c r="L1382" s="20">
        <f t="shared" si="43"/>
        <v>1.1955951412679955E-4</v>
      </c>
    </row>
    <row r="1383" spans="1:12" x14ac:dyDescent="0.25">
      <c r="A1383">
        <v>1</v>
      </c>
      <c r="B1383" t="s">
        <v>7710</v>
      </c>
      <c r="C1383" t="s">
        <v>14648</v>
      </c>
      <c r="D1383" t="s">
        <v>7711</v>
      </c>
      <c r="E1383" t="s">
        <v>2094</v>
      </c>
      <c r="F1383" t="str">
        <f>VLOOKUP(E1383,Clases!A:B,2,0)</f>
        <v>Engranes y Piñones</v>
      </c>
      <c r="G1383" t="s">
        <v>29</v>
      </c>
      <c r="H1383">
        <v>36</v>
      </c>
      <c r="I1383" s="14">
        <v>1</v>
      </c>
      <c r="J1383" s="15">
        <v>287430</v>
      </c>
      <c r="K1383" s="15">
        <f t="shared" si="42"/>
        <v>287430</v>
      </c>
      <c r="L1383" s="20">
        <f t="shared" si="43"/>
        <v>1.1955951412679955E-4</v>
      </c>
    </row>
    <row r="1384" spans="1:12" x14ac:dyDescent="0.25">
      <c r="A1384">
        <v>1</v>
      </c>
      <c r="B1384" t="s">
        <v>7877</v>
      </c>
      <c r="C1384" t="s">
        <v>14648</v>
      </c>
      <c r="D1384" t="s">
        <v>7878</v>
      </c>
      <c r="E1384" t="s">
        <v>2094</v>
      </c>
      <c r="F1384" t="str">
        <f>VLOOKUP(E1384,Clases!A:B,2,0)</f>
        <v>Engranes y Piñones</v>
      </c>
      <c r="G1384" t="s">
        <v>29</v>
      </c>
      <c r="H1384">
        <v>36</v>
      </c>
      <c r="I1384" s="14">
        <v>1</v>
      </c>
      <c r="J1384" s="15">
        <v>287430</v>
      </c>
      <c r="K1384" s="15">
        <f t="shared" si="42"/>
        <v>287430</v>
      </c>
      <c r="L1384" s="20">
        <f t="shared" si="43"/>
        <v>1.1955951412679955E-4</v>
      </c>
    </row>
    <row r="1385" spans="1:12" x14ac:dyDescent="0.25">
      <c r="A1385">
        <v>1</v>
      </c>
      <c r="B1385" t="s">
        <v>7598</v>
      </c>
      <c r="C1385" t="s">
        <v>14648</v>
      </c>
      <c r="D1385" t="s">
        <v>7599</v>
      </c>
      <c r="E1385" t="s">
        <v>1719</v>
      </c>
      <c r="F1385" t="str">
        <f>VLOOKUP(E1385,Clases!A:B,2,0)</f>
        <v>Elementos Mecanicos</v>
      </c>
      <c r="G1385" t="s">
        <v>29</v>
      </c>
      <c r="H1385">
        <v>36</v>
      </c>
      <c r="I1385" s="14">
        <v>1</v>
      </c>
      <c r="J1385" s="15">
        <v>287000</v>
      </c>
      <c r="K1385" s="15">
        <f t="shared" si="42"/>
        <v>287000</v>
      </c>
      <c r="L1385" s="20">
        <f t="shared" si="43"/>
        <v>1.1938065113033251E-4</v>
      </c>
    </row>
    <row r="1386" spans="1:12" x14ac:dyDescent="0.25">
      <c r="A1386">
        <v>1</v>
      </c>
      <c r="B1386" t="s">
        <v>10434</v>
      </c>
      <c r="C1386" t="s">
        <v>14648</v>
      </c>
      <c r="D1386" t="s">
        <v>10435</v>
      </c>
      <c r="E1386" t="s">
        <v>4937</v>
      </c>
      <c r="F1386" t="str">
        <f>VLOOKUP(E1386,Clases!A:B,2,0)</f>
        <v>Repuestos y Refacciones</v>
      </c>
      <c r="G1386" t="s">
        <v>29</v>
      </c>
      <c r="H1386">
        <v>36</v>
      </c>
      <c r="I1386" s="14">
        <v>2</v>
      </c>
      <c r="J1386" s="15">
        <v>143469.63500000001</v>
      </c>
      <c r="K1386" s="15">
        <f t="shared" si="42"/>
        <v>286939.27</v>
      </c>
      <c r="L1386" s="20">
        <f t="shared" si="43"/>
        <v>1.1935538985178497E-4</v>
      </c>
    </row>
    <row r="1387" spans="1:12" x14ac:dyDescent="0.25">
      <c r="A1387">
        <v>1</v>
      </c>
      <c r="B1387" t="s">
        <v>4078</v>
      </c>
      <c r="C1387" t="s">
        <v>14648</v>
      </c>
      <c r="D1387" t="s">
        <v>4079</v>
      </c>
      <c r="E1387" t="s">
        <v>1922</v>
      </c>
      <c r="F1387" t="str">
        <f>VLOOKUP(E1387,Clases!A:B,2,0)</f>
        <v>Bandas y Correas</v>
      </c>
      <c r="G1387" t="s">
        <v>29</v>
      </c>
      <c r="H1387">
        <v>36</v>
      </c>
      <c r="I1387" s="14">
        <v>2</v>
      </c>
      <c r="J1387" s="15">
        <v>143133.125</v>
      </c>
      <c r="K1387" s="15">
        <f t="shared" si="42"/>
        <v>286266.25</v>
      </c>
      <c r="L1387" s="20">
        <f t="shared" si="43"/>
        <v>1.1907544014508205E-4</v>
      </c>
    </row>
    <row r="1388" spans="1:12" x14ac:dyDescent="0.25">
      <c r="A1388">
        <v>1</v>
      </c>
      <c r="B1388" t="s">
        <v>6032</v>
      </c>
      <c r="C1388" t="s">
        <v>14648</v>
      </c>
      <c r="D1388" t="s">
        <v>6033</v>
      </c>
      <c r="E1388" t="s">
        <v>1719</v>
      </c>
      <c r="F1388" t="str">
        <f>VLOOKUP(E1388,Clases!A:B,2,0)</f>
        <v>Elementos Mecanicos</v>
      </c>
      <c r="G1388" t="s">
        <v>29</v>
      </c>
      <c r="H1388">
        <v>36</v>
      </c>
      <c r="I1388" s="14">
        <v>10</v>
      </c>
      <c r="J1388" s="15">
        <v>28625</v>
      </c>
      <c r="K1388" s="15">
        <f t="shared" si="42"/>
        <v>286250</v>
      </c>
      <c r="L1388" s="20">
        <f t="shared" si="43"/>
        <v>1.1906868078765743E-4</v>
      </c>
    </row>
    <row r="1389" spans="1:12" x14ac:dyDescent="0.25">
      <c r="A1389">
        <v>1</v>
      </c>
      <c r="B1389" t="s">
        <v>10595</v>
      </c>
      <c r="C1389" t="s">
        <v>14648</v>
      </c>
      <c r="D1389" t="s">
        <v>10596</v>
      </c>
      <c r="E1389" t="s">
        <v>1725</v>
      </c>
      <c r="F1389" t="str">
        <f>VLOOKUP(E1389,Clases!A:B,2,0)</f>
        <v>Elementos Electricos</v>
      </c>
      <c r="G1389" t="s">
        <v>29</v>
      </c>
      <c r="H1389">
        <v>36</v>
      </c>
      <c r="I1389" s="14">
        <v>4</v>
      </c>
      <c r="J1389" s="15">
        <v>71500</v>
      </c>
      <c r="K1389" s="15">
        <f t="shared" si="42"/>
        <v>286000</v>
      </c>
      <c r="L1389" s="20">
        <f t="shared" si="43"/>
        <v>1.189646906734324E-4</v>
      </c>
    </row>
    <row r="1390" spans="1:12" x14ac:dyDescent="0.25">
      <c r="A1390">
        <v>1</v>
      </c>
      <c r="B1390" t="s">
        <v>2095</v>
      </c>
      <c r="C1390" t="s">
        <v>14648</v>
      </c>
      <c r="D1390" t="s">
        <v>2096</v>
      </c>
      <c r="E1390" t="s">
        <v>1891</v>
      </c>
      <c r="F1390" t="str">
        <f>VLOOKUP(E1390,Clases!A:B,2,0)</f>
        <v>Sellos, empaques y orings</v>
      </c>
      <c r="G1390" t="s">
        <v>29</v>
      </c>
      <c r="H1390">
        <v>36</v>
      </c>
      <c r="I1390" s="14">
        <v>3</v>
      </c>
      <c r="J1390" s="15">
        <v>95011.865999999995</v>
      </c>
      <c r="K1390" s="15">
        <f t="shared" si="42"/>
        <v>285035.598</v>
      </c>
      <c r="L1390" s="20">
        <f t="shared" si="43"/>
        <v>1.1856353757687701E-4</v>
      </c>
    </row>
    <row r="1391" spans="1:12" x14ac:dyDescent="0.25">
      <c r="A1391">
        <v>1</v>
      </c>
      <c r="B1391" t="s">
        <v>9208</v>
      </c>
      <c r="C1391" t="s">
        <v>14648</v>
      </c>
      <c r="D1391" t="s">
        <v>9209</v>
      </c>
      <c r="E1391" t="s">
        <v>1945</v>
      </c>
      <c r="F1391" t="str">
        <f>VLOOKUP(E1391,Clases!A:B,2,0)</f>
        <v>Rodillos, carretos, rueda</v>
      </c>
      <c r="G1391" t="s">
        <v>29</v>
      </c>
      <c r="H1391">
        <v>36</v>
      </c>
      <c r="I1391" s="14">
        <v>3</v>
      </c>
      <c r="J1391" s="15">
        <v>95000</v>
      </c>
      <c r="K1391" s="15">
        <f t="shared" si="42"/>
        <v>285000</v>
      </c>
      <c r="L1391" s="20">
        <f t="shared" si="43"/>
        <v>1.1854873021653228E-4</v>
      </c>
    </row>
    <row r="1392" spans="1:12" x14ac:dyDescent="0.25">
      <c r="A1392">
        <v>1</v>
      </c>
      <c r="B1392" t="s">
        <v>9529</v>
      </c>
      <c r="C1392" t="s">
        <v>14648</v>
      </c>
      <c r="D1392" t="s">
        <v>9530</v>
      </c>
      <c r="E1392" t="s">
        <v>1859</v>
      </c>
      <c r="F1392" t="str">
        <f>VLOOKUP(E1392,Clases!A:B,2,0)</f>
        <v>Elementos Electronicos</v>
      </c>
      <c r="G1392" t="s">
        <v>29</v>
      </c>
      <c r="H1392">
        <v>36</v>
      </c>
      <c r="I1392" s="14">
        <v>2</v>
      </c>
      <c r="J1392" s="15">
        <v>142200</v>
      </c>
      <c r="K1392" s="15">
        <f t="shared" si="42"/>
        <v>284400</v>
      </c>
      <c r="L1392" s="20">
        <f t="shared" si="43"/>
        <v>1.1829915394239221E-4</v>
      </c>
    </row>
    <row r="1393" spans="1:12" x14ac:dyDescent="0.25">
      <c r="A1393">
        <v>1</v>
      </c>
      <c r="B1393" t="s">
        <v>3241</v>
      </c>
      <c r="C1393" t="s">
        <v>14648</v>
      </c>
      <c r="D1393" t="s">
        <v>3242</v>
      </c>
      <c r="E1393" t="s">
        <v>1725</v>
      </c>
      <c r="F1393" t="str">
        <f>VLOOKUP(E1393,Clases!A:B,2,0)</f>
        <v>Elementos Electricos</v>
      </c>
      <c r="G1393" t="s">
        <v>29</v>
      </c>
      <c r="H1393">
        <v>36</v>
      </c>
      <c r="I1393" s="14">
        <v>1</v>
      </c>
      <c r="J1393" s="15">
        <v>284156.71500000003</v>
      </c>
      <c r="K1393" s="15">
        <f t="shared" si="42"/>
        <v>284156.71500000003</v>
      </c>
      <c r="L1393" s="20">
        <f t="shared" si="43"/>
        <v>1.1819795700263528E-4</v>
      </c>
    </row>
    <row r="1394" spans="1:12" x14ac:dyDescent="0.25">
      <c r="A1394">
        <v>1</v>
      </c>
      <c r="B1394" t="s">
        <v>3171</v>
      </c>
      <c r="C1394" t="s">
        <v>14648</v>
      </c>
      <c r="D1394" t="s">
        <v>3172</v>
      </c>
      <c r="E1394" t="s">
        <v>1725</v>
      </c>
      <c r="F1394" t="str">
        <f>VLOOKUP(E1394,Clases!A:B,2,0)</f>
        <v>Elementos Electricos</v>
      </c>
      <c r="G1394" t="s">
        <v>29</v>
      </c>
      <c r="H1394">
        <v>36</v>
      </c>
      <c r="I1394" s="14">
        <v>5</v>
      </c>
      <c r="J1394" s="15">
        <v>56831.107000000004</v>
      </c>
      <c r="K1394" s="15">
        <f t="shared" si="42"/>
        <v>284155.53500000003</v>
      </c>
      <c r="L1394" s="20">
        <f t="shared" si="43"/>
        <v>1.1819746616929614E-4</v>
      </c>
    </row>
    <row r="1395" spans="1:12" x14ac:dyDescent="0.25">
      <c r="A1395">
        <v>1</v>
      </c>
      <c r="B1395" t="s">
        <v>8976</v>
      </c>
      <c r="C1395" t="s">
        <v>14648</v>
      </c>
      <c r="D1395" t="s">
        <v>8977</v>
      </c>
      <c r="E1395" t="s">
        <v>1970</v>
      </c>
      <c r="F1395" t="str">
        <f>VLOOKUP(E1395,Clases!A:B,2,0)</f>
        <v>Rodamientos y Retenedores</v>
      </c>
      <c r="G1395" t="s">
        <v>29</v>
      </c>
      <c r="H1395">
        <v>36</v>
      </c>
      <c r="I1395" s="14">
        <v>1</v>
      </c>
      <c r="J1395" s="15">
        <v>284000</v>
      </c>
      <c r="K1395" s="15">
        <f t="shared" si="42"/>
        <v>284000</v>
      </c>
      <c r="L1395" s="20">
        <f t="shared" si="43"/>
        <v>1.1813276975963216E-4</v>
      </c>
    </row>
    <row r="1396" spans="1:12" x14ac:dyDescent="0.25">
      <c r="A1396">
        <v>1</v>
      </c>
      <c r="B1396" t="s">
        <v>11825</v>
      </c>
      <c r="C1396" t="s">
        <v>14650</v>
      </c>
      <c r="D1396" t="s">
        <v>11826</v>
      </c>
      <c r="E1396" t="s">
        <v>1719</v>
      </c>
      <c r="F1396" t="str">
        <f>VLOOKUP(E1396,Clases!A:B,2,0)</f>
        <v>Elementos Mecanicos</v>
      </c>
      <c r="G1396" t="s">
        <v>34</v>
      </c>
      <c r="H1396">
        <v>36</v>
      </c>
      <c r="I1396" s="14">
        <v>2</v>
      </c>
      <c r="J1396" s="15">
        <v>142000</v>
      </c>
      <c r="K1396" s="15">
        <f t="shared" si="42"/>
        <v>284000</v>
      </c>
      <c r="L1396" s="20">
        <f t="shared" si="43"/>
        <v>1.1813276975963216E-4</v>
      </c>
    </row>
    <row r="1397" spans="1:12" x14ac:dyDescent="0.25">
      <c r="A1397">
        <v>1</v>
      </c>
      <c r="B1397" t="s">
        <v>12326</v>
      </c>
      <c r="C1397" t="s">
        <v>14650</v>
      </c>
      <c r="D1397" t="s">
        <v>12327</v>
      </c>
      <c r="E1397" t="s">
        <v>4937</v>
      </c>
      <c r="F1397" t="str">
        <f>VLOOKUP(E1397,Clases!A:B,2,0)</f>
        <v>Repuestos y Refacciones</v>
      </c>
      <c r="G1397" t="s">
        <v>29</v>
      </c>
      <c r="H1397">
        <v>36</v>
      </c>
      <c r="I1397" s="14">
        <v>2</v>
      </c>
      <c r="J1397" s="15">
        <v>141644.15</v>
      </c>
      <c r="K1397" s="15">
        <f t="shared" si="42"/>
        <v>283288.3</v>
      </c>
      <c r="L1397" s="20">
        <f t="shared" si="43"/>
        <v>1.1783673070245635E-4</v>
      </c>
    </row>
    <row r="1398" spans="1:12" x14ac:dyDescent="0.25">
      <c r="A1398">
        <v>1</v>
      </c>
      <c r="B1398" t="s">
        <v>3483</v>
      </c>
      <c r="C1398" t="s">
        <v>14648</v>
      </c>
      <c r="D1398" t="s">
        <v>3484</v>
      </c>
      <c r="E1398" t="s">
        <v>1970</v>
      </c>
      <c r="F1398" t="str">
        <f>VLOOKUP(E1398,Clases!A:B,2,0)</f>
        <v>Rodamientos y Retenedores</v>
      </c>
      <c r="G1398" t="s">
        <v>29</v>
      </c>
      <c r="H1398">
        <v>36</v>
      </c>
      <c r="I1398" s="14">
        <v>1</v>
      </c>
      <c r="J1398" s="15">
        <v>283124.58</v>
      </c>
      <c r="K1398" s="15">
        <f t="shared" si="42"/>
        <v>283124.58</v>
      </c>
      <c r="L1398" s="20">
        <f t="shared" si="43"/>
        <v>1.1776862965645267E-4</v>
      </c>
    </row>
    <row r="1399" spans="1:12" x14ac:dyDescent="0.25">
      <c r="A1399">
        <v>1</v>
      </c>
      <c r="B1399" t="s">
        <v>3161</v>
      </c>
      <c r="C1399" t="s">
        <v>14648</v>
      </c>
      <c r="D1399" t="s">
        <v>3162</v>
      </c>
      <c r="E1399" t="s">
        <v>1725</v>
      </c>
      <c r="F1399" t="str">
        <f>VLOOKUP(E1399,Clases!A:B,2,0)</f>
        <v>Elementos Electricos</v>
      </c>
      <c r="G1399" t="s">
        <v>29</v>
      </c>
      <c r="H1399">
        <v>36</v>
      </c>
      <c r="I1399" s="14">
        <v>3</v>
      </c>
      <c r="J1399" s="15">
        <v>94194.63</v>
      </c>
      <c r="K1399" s="15">
        <f t="shared" si="42"/>
        <v>282583.89</v>
      </c>
      <c r="L1399" s="20">
        <f t="shared" si="43"/>
        <v>1.1754372399701136E-4</v>
      </c>
    </row>
    <row r="1400" spans="1:12" x14ac:dyDescent="0.25">
      <c r="A1400">
        <v>1</v>
      </c>
      <c r="B1400" t="s">
        <v>7525</v>
      </c>
      <c r="C1400" t="s">
        <v>14648</v>
      </c>
      <c r="D1400" t="s">
        <v>7526</v>
      </c>
      <c r="E1400" t="s">
        <v>1719</v>
      </c>
      <c r="F1400" t="str">
        <f>VLOOKUP(E1400,Clases!A:B,2,0)</f>
        <v>Elementos Mecanicos</v>
      </c>
      <c r="G1400" t="s">
        <v>29</v>
      </c>
      <c r="H1400">
        <v>36</v>
      </c>
      <c r="I1400" s="14">
        <v>9</v>
      </c>
      <c r="J1400" s="15">
        <v>31351.19</v>
      </c>
      <c r="K1400" s="15">
        <f t="shared" si="42"/>
        <v>282160.70999999996</v>
      </c>
      <c r="L1400" s="20">
        <f t="shared" si="43"/>
        <v>1.1736769785086034E-4</v>
      </c>
    </row>
    <row r="1401" spans="1:12" x14ac:dyDescent="0.25">
      <c r="A1401">
        <v>1</v>
      </c>
      <c r="B1401" t="s">
        <v>10587</v>
      </c>
      <c r="C1401" t="s">
        <v>14648</v>
      </c>
      <c r="D1401" t="s">
        <v>10588</v>
      </c>
      <c r="E1401" t="s">
        <v>1970</v>
      </c>
      <c r="F1401" t="str">
        <f>VLOOKUP(E1401,Clases!A:B,2,0)</f>
        <v>Rodamientos y Retenedores</v>
      </c>
      <c r="G1401" t="s">
        <v>29</v>
      </c>
      <c r="H1401">
        <v>36</v>
      </c>
      <c r="I1401" s="14">
        <v>4</v>
      </c>
      <c r="J1401" s="15">
        <v>70500</v>
      </c>
      <c r="K1401" s="15">
        <f t="shared" si="42"/>
        <v>282000</v>
      </c>
      <c r="L1401" s="20">
        <f t="shared" si="43"/>
        <v>1.1730084884583194E-4</v>
      </c>
    </row>
    <row r="1402" spans="1:12" x14ac:dyDescent="0.25">
      <c r="A1402">
        <v>1</v>
      </c>
      <c r="B1402" t="s">
        <v>7746</v>
      </c>
      <c r="C1402" t="s">
        <v>14648</v>
      </c>
      <c r="D1402" t="s">
        <v>7747</v>
      </c>
      <c r="E1402" t="s">
        <v>2094</v>
      </c>
      <c r="F1402" t="str">
        <f>VLOOKUP(E1402,Clases!A:B,2,0)</f>
        <v>Engranes y Piñones</v>
      </c>
      <c r="G1402" t="s">
        <v>29</v>
      </c>
      <c r="H1402">
        <v>36</v>
      </c>
      <c r="I1402" s="14">
        <v>1</v>
      </c>
      <c r="J1402" s="15">
        <v>281400</v>
      </c>
      <c r="K1402" s="15">
        <f t="shared" si="42"/>
        <v>281400</v>
      </c>
      <c r="L1402" s="20">
        <f t="shared" si="43"/>
        <v>1.1705127257169188E-4</v>
      </c>
    </row>
    <row r="1403" spans="1:12" x14ac:dyDescent="0.25">
      <c r="A1403">
        <v>1</v>
      </c>
      <c r="B1403" t="s">
        <v>7885</v>
      </c>
      <c r="C1403" t="s">
        <v>14648</v>
      </c>
      <c r="D1403" t="s">
        <v>7887</v>
      </c>
      <c r="E1403" t="s">
        <v>1719</v>
      </c>
      <c r="F1403" t="str">
        <f>VLOOKUP(E1403,Clases!A:B,2,0)</f>
        <v>Elementos Mecanicos</v>
      </c>
      <c r="G1403" t="s">
        <v>29</v>
      </c>
      <c r="H1403">
        <v>36</v>
      </c>
      <c r="I1403" s="14">
        <v>1</v>
      </c>
      <c r="J1403" s="15">
        <v>281332</v>
      </c>
      <c r="K1403" s="15">
        <f t="shared" si="42"/>
        <v>281332</v>
      </c>
      <c r="L1403" s="20">
        <f t="shared" si="43"/>
        <v>1.1702298726062266E-4</v>
      </c>
    </row>
    <row r="1404" spans="1:12" x14ac:dyDescent="0.25">
      <c r="A1404">
        <v>1</v>
      </c>
      <c r="B1404" t="s">
        <v>4986</v>
      </c>
      <c r="C1404" t="s">
        <v>14648</v>
      </c>
      <c r="D1404" t="s">
        <v>4987</v>
      </c>
      <c r="E1404" t="s">
        <v>4937</v>
      </c>
      <c r="F1404" t="str">
        <f>VLOOKUP(E1404,Clases!A:B,2,0)</f>
        <v>Repuestos y Refacciones</v>
      </c>
      <c r="G1404" t="s">
        <v>29</v>
      </c>
      <c r="H1404">
        <v>36</v>
      </c>
      <c r="I1404" s="14">
        <v>8</v>
      </c>
      <c r="J1404" s="15">
        <v>35131.792000000001</v>
      </c>
      <c r="K1404" s="15">
        <f t="shared" si="42"/>
        <v>281054.33600000001</v>
      </c>
      <c r="L1404" s="20">
        <f t="shared" si="43"/>
        <v>1.1690749001631795E-4</v>
      </c>
    </row>
    <row r="1405" spans="1:12" x14ac:dyDescent="0.25">
      <c r="A1405">
        <v>1</v>
      </c>
      <c r="B1405" t="s">
        <v>2859</v>
      </c>
      <c r="C1405" t="s">
        <v>14648</v>
      </c>
      <c r="D1405" t="s">
        <v>2860</v>
      </c>
      <c r="E1405" t="s">
        <v>1859</v>
      </c>
      <c r="F1405" t="str">
        <f>VLOOKUP(E1405,Clases!A:B,2,0)</f>
        <v>Elementos Electronicos</v>
      </c>
      <c r="G1405" t="s">
        <v>29</v>
      </c>
      <c r="H1405">
        <v>36</v>
      </c>
      <c r="I1405" s="14">
        <v>1</v>
      </c>
      <c r="J1405" s="15">
        <v>280403.28100000002</v>
      </c>
      <c r="K1405" s="15">
        <f t="shared" si="42"/>
        <v>280403.28100000002</v>
      </c>
      <c r="L1405" s="20">
        <f t="shared" si="43"/>
        <v>1.1663667688105086E-4</v>
      </c>
    </row>
    <row r="1406" spans="1:12" x14ac:dyDescent="0.25">
      <c r="A1406">
        <v>1</v>
      </c>
      <c r="B1406" t="s">
        <v>2863</v>
      </c>
      <c r="C1406" t="s">
        <v>14648</v>
      </c>
      <c r="D1406" t="s">
        <v>2864</v>
      </c>
      <c r="E1406" t="s">
        <v>2094</v>
      </c>
      <c r="F1406" t="str">
        <f>VLOOKUP(E1406,Clases!A:B,2,0)</f>
        <v>Engranes y Piñones</v>
      </c>
      <c r="G1406" t="s">
        <v>29</v>
      </c>
      <c r="H1406">
        <v>36</v>
      </c>
      <c r="I1406" s="14">
        <v>2</v>
      </c>
      <c r="J1406" s="15">
        <v>140000.503</v>
      </c>
      <c r="K1406" s="15">
        <f t="shared" si="42"/>
        <v>280001.00599999999</v>
      </c>
      <c r="L1406" s="20">
        <f t="shared" si="43"/>
        <v>1.1646934638825135E-4</v>
      </c>
    </row>
    <row r="1407" spans="1:12" x14ac:dyDescent="0.25">
      <c r="A1407">
        <v>1</v>
      </c>
      <c r="B1407" t="s">
        <v>5606</v>
      </c>
      <c r="C1407" t="s">
        <v>14648</v>
      </c>
      <c r="D1407" t="s">
        <v>5607</v>
      </c>
      <c r="E1407" t="s">
        <v>2770</v>
      </c>
      <c r="F1407" t="str">
        <f>VLOOKUP(E1407,Clases!A:B,2,0)</f>
        <v>Elementos Hidraulicos</v>
      </c>
      <c r="G1407" t="s">
        <v>29</v>
      </c>
      <c r="H1407">
        <v>36</v>
      </c>
      <c r="I1407" s="14">
        <v>2</v>
      </c>
      <c r="J1407" s="15">
        <v>140000</v>
      </c>
      <c r="K1407" s="15">
        <f t="shared" si="42"/>
        <v>280000</v>
      </c>
      <c r="L1407" s="20">
        <f t="shared" si="43"/>
        <v>1.1646892793203172E-4</v>
      </c>
    </row>
    <row r="1408" spans="1:12" x14ac:dyDescent="0.25">
      <c r="A1408">
        <v>1</v>
      </c>
      <c r="B1408" t="s">
        <v>6102</v>
      </c>
      <c r="C1408" t="s">
        <v>14648</v>
      </c>
      <c r="D1408" t="s">
        <v>6103</v>
      </c>
      <c r="E1408" t="s">
        <v>4937</v>
      </c>
      <c r="F1408" t="str">
        <f>VLOOKUP(E1408,Clases!A:B,2,0)</f>
        <v>Repuestos y Refacciones</v>
      </c>
      <c r="G1408" t="s">
        <v>29</v>
      </c>
      <c r="H1408">
        <v>36</v>
      </c>
      <c r="I1408" s="14">
        <v>1</v>
      </c>
      <c r="J1408" s="15">
        <v>280000</v>
      </c>
      <c r="K1408" s="15">
        <f t="shared" si="42"/>
        <v>280000</v>
      </c>
      <c r="L1408" s="20">
        <f t="shared" si="43"/>
        <v>1.1646892793203172E-4</v>
      </c>
    </row>
    <row r="1409" spans="1:12" x14ac:dyDescent="0.25">
      <c r="A1409">
        <v>1</v>
      </c>
      <c r="B1409" t="s">
        <v>7521</v>
      </c>
      <c r="C1409" t="s">
        <v>14648</v>
      </c>
      <c r="D1409" t="s">
        <v>7522</v>
      </c>
      <c r="E1409" t="s">
        <v>1882</v>
      </c>
      <c r="F1409" t="str">
        <f>VLOOKUP(E1409,Clases!A:B,2,0)</f>
        <v>Elementos Neumaticos</v>
      </c>
      <c r="G1409" t="s">
        <v>29</v>
      </c>
      <c r="H1409">
        <v>36</v>
      </c>
      <c r="I1409" s="14">
        <v>7</v>
      </c>
      <c r="J1409" s="15">
        <v>40000</v>
      </c>
      <c r="K1409" s="15">
        <f t="shared" si="42"/>
        <v>280000</v>
      </c>
      <c r="L1409" s="20">
        <f t="shared" si="43"/>
        <v>1.1646892793203172E-4</v>
      </c>
    </row>
    <row r="1410" spans="1:12" x14ac:dyDescent="0.25">
      <c r="A1410">
        <v>1</v>
      </c>
      <c r="B1410" t="s">
        <v>8173</v>
      </c>
      <c r="C1410" t="s">
        <v>14648</v>
      </c>
      <c r="D1410" t="s">
        <v>8174</v>
      </c>
      <c r="E1410" t="s">
        <v>1882</v>
      </c>
      <c r="F1410" t="str">
        <f>VLOOKUP(E1410,Clases!A:B,2,0)</f>
        <v>Elementos Neumaticos</v>
      </c>
      <c r="G1410" t="s">
        <v>29</v>
      </c>
      <c r="H1410">
        <v>36</v>
      </c>
      <c r="I1410" s="14">
        <v>4</v>
      </c>
      <c r="J1410" s="15">
        <v>70000</v>
      </c>
      <c r="K1410" s="15">
        <f t="shared" si="42"/>
        <v>280000</v>
      </c>
      <c r="L1410" s="20">
        <f t="shared" si="43"/>
        <v>1.1646892793203172E-4</v>
      </c>
    </row>
    <row r="1411" spans="1:12" x14ac:dyDescent="0.25">
      <c r="A1411">
        <v>1</v>
      </c>
      <c r="B1411" t="s">
        <v>8320</v>
      </c>
      <c r="C1411" t="s">
        <v>14648</v>
      </c>
      <c r="D1411" t="s">
        <v>8321</v>
      </c>
      <c r="E1411" t="s">
        <v>2094</v>
      </c>
      <c r="F1411" t="str">
        <f>VLOOKUP(E1411,Clases!A:B,2,0)</f>
        <v>Engranes y Piñones</v>
      </c>
      <c r="G1411" t="s">
        <v>29</v>
      </c>
      <c r="H1411">
        <v>36</v>
      </c>
      <c r="I1411" s="14">
        <v>1</v>
      </c>
      <c r="J1411" s="15">
        <v>280000</v>
      </c>
      <c r="K1411" s="15">
        <f t="shared" si="42"/>
        <v>280000</v>
      </c>
      <c r="L1411" s="20">
        <f t="shared" si="43"/>
        <v>1.1646892793203172E-4</v>
      </c>
    </row>
    <row r="1412" spans="1:12" x14ac:dyDescent="0.25">
      <c r="A1412">
        <v>1</v>
      </c>
      <c r="B1412" t="s">
        <v>8368</v>
      </c>
      <c r="C1412" t="s">
        <v>14648</v>
      </c>
      <c r="D1412" t="s">
        <v>8369</v>
      </c>
      <c r="E1412" t="s">
        <v>1945</v>
      </c>
      <c r="F1412" t="str">
        <f>VLOOKUP(E1412,Clases!A:B,2,0)</f>
        <v>Rodillos, carretos, rueda</v>
      </c>
      <c r="G1412" t="s">
        <v>29</v>
      </c>
      <c r="H1412">
        <v>36</v>
      </c>
      <c r="I1412" s="14">
        <v>1</v>
      </c>
      <c r="J1412" s="15">
        <v>280000</v>
      </c>
      <c r="K1412" s="15">
        <f t="shared" ref="K1412:K1475" si="44">+I1412*J1412</f>
        <v>280000</v>
      </c>
      <c r="L1412" s="20">
        <f t="shared" si="43"/>
        <v>1.1646892793203172E-4</v>
      </c>
    </row>
    <row r="1413" spans="1:12" x14ac:dyDescent="0.25">
      <c r="A1413">
        <v>1</v>
      </c>
      <c r="B1413" t="s">
        <v>9577</v>
      </c>
      <c r="C1413" t="s">
        <v>14648</v>
      </c>
      <c r="D1413" t="s">
        <v>9578</v>
      </c>
      <c r="E1413" t="s">
        <v>1719</v>
      </c>
      <c r="F1413" t="str">
        <f>VLOOKUP(E1413,Clases!A:B,2,0)</f>
        <v>Elementos Mecanicos</v>
      </c>
      <c r="G1413" t="s">
        <v>29</v>
      </c>
      <c r="H1413">
        <v>36</v>
      </c>
      <c r="I1413" s="14">
        <v>1</v>
      </c>
      <c r="J1413" s="15">
        <v>280000</v>
      </c>
      <c r="K1413" s="15">
        <f t="shared" si="44"/>
        <v>280000</v>
      </c>
      <c r="L1413" s="20">
        <f t="shared" ref="L1413:L1476" si="45">+K1413/$K$4046</f>
        <v>1.1646892793203172E-4</v>
      </c>
    </row>
    <row r="1414" spans="1:12" x14ac:dyDescent="0.25">
      <c r="A1414">
        <v>1</v>
      </c>
      <c r="B1414" t="s">
        <v>10015</v>
      </c>
      <c r="C1414" t="s">
        <v>14648</v>
      </c>
      <c r="D1414" t="s">
        <v>10016</v>
      </c>
      <c r="E1414" t="s">
        <v>1882</v>
      </c>
      <c r="F1414" t="str">
        <f>VLOOKUP(E1414,Clases!A:B,2,0)</f>
        <v>Elementos Neumaticos</v>
      </c>
      <c r="G1414" t="s">
        <v>29</v>
      </c>
      <c r="H1414">
        <v>36</v>
      </c>
      <c r="I1414" s="14">
        <v>1</v>
      </c>
      <c r="J1414" s="15">
        <v>280000</v>
      </c>
      <c r="K1414" s="15">
        <f t="shared" si="44"/>
        <v>280000</v>
      </c>
      <c r="L1414" s="20">
        <f t="shared" si="45"/>
        <v>1.1646892793203172E-4</v>
      </c>
    </row>
    <row r="1415" spans="1:12" x14ac:dyDescent="0.25">
      <c r="A1415">
        <v>1</v>
      </c>
      <c r="B1415" t="s">
        <v>12031</v>
      </c>
      <c r="C1415" t="s">
        <v>14650</v>
      </c>
      <c r="D1415" t="s">
        <v>12032</v>
      </c>
      <c r="E1415" t="s">
        <v>433</v>
      </c>
      <c r="F1415" t="str">
        <f>VLOOKUP(E1415,Clases!A:B,2,0)</f>
        <v>Insumos y Suministros Pdn</v>
      </c>
      <c r="G1415" t="s">
        <v>116</v>
      </c>
      <c r="H1415">
        <v>36</v>
      </c>
      <c r="I1415" s="14">
        <v>8</v>
      </c>
      <c r="J1415" s="15">
        <v>35000</v>
      </c>
      <c r="K1415" s="15">
        <f t="shared" si="44"/>
        <v>280000</v>
      </c>
      <c r="L1415" s="20">
        <f t="shared" si="45"/>
        <v>1.1646892793203172E-4</v>
      </c>
    </row>
    <row r="1416" spans="1:12" x14ac:dyDescent="0.25">
      <c r="A1416">
        <v>1</v>
      </c>
      <c r="B1416" t="s">
        <v>7535</v>
      </c>
      <c r="C1416" t="s">
        <v>14648</v>
      </c>
      <c r="D1416" t="s">
        <v>7536</v>
      </c>
      <c r="E1416" t="s">
        <v>1725</v>
      </c>
      <c r="F1416" t="str">
        <f>VLOOKUP(E1416,Clases!A:B,2,0)</f>
        <v>Elementos Electricos</v>
      </c>
      <c r="G1416" t="s">
        <v>29</v>
      </c>
      <c r="H1416">
        <v>36</v>
      </c>
      <c r="I1416" s="14">
        <v>16</v>
      </c>
      <c r="J1416" s="15">
        <v>17498.579000000002</v>
      </c>
      <c r="K1416" s="15">
        <f t="shared" si="44"/>
        <v>279977.26400000002</v>
      </c>
      <c r="L1416" s="20">
        <f t="shared" si="45"/>
        <v>1.1645947065508365E-4</v>
      </c>
    </row>
    <row r="1417" spans="1:12" x14ac:dyDescent="0.25">
      <c r="A1417">
        <v>1</v>
      </c>
      <c r="B1417" t="s">
        <v>3517</v>
      </c>
      <c r="C1417" t="s">
        <v>14648</v>
      </c>
      <c r="D1417" t="s">
        <v>3518</v>
      </c>
      <c r="E1417" t="s">
        <v>1891</v>
      </c>
      <c r="F1417" t="str">
        <f>VLOOKUP(E1417,Clases!A:B,2,0)</f>
        <v>Sellos, empaques y orings</v>
      </c>
      <c r="G1417" t="s">
        <v>29</v>
      </c>
      <c r="H1417">
        <v>36</v>
      </c>
      <c r="I1417" s="14">
        <v>1</v>
      </c>
      <c r="J1417" s="15">
        <v>279956.87</v>
      </c>
      <c r="K1417" s="15">
        <f t="shared" si="44"/>
        <v>279956.87</v>
      </c>
      <c r="L1417" s="20">
        <f t="shared" si="45"/>
        <v>1.1645098755752561E-4</v>
      </c>
    </row>
    <row r="1418" spans="1:12" x14ac:dyDescent="0.25">
      <c r="A1418">
        <v>1</v>
      </c>
      <c r="B1418" t="s">
        <v>12277</v>
      </c>
      <c r="C1418" t="s">
        <v>14650</v>
      </c>
      <c r="D1418" t="s">
        <v>12278</v>
      </c>
      <c r="E1418" t="s">
        <v>2770</v>
      </c>
      <c r="F1418" t="str">
        <f>VLOOKUP(E1418,Clases!A:B,2,0)</f>
        <v>Elementos Hidraulicos</v>
      </c>
      <c r="G1418" t="s">
        <v>29</v>
      </c>
      <c r="H1418">
        <v>36</v>
      </c>
      <c r="I1418" s="14">
        <v>2</v>
      </c>
      <c r="J1418" s="15">
        <v>139766.66699999999</v>
      </c>
      <c r="K1418" s="15">
        <f t="shared" si="44"/>
        <v>279533.33399999997</v>
      </c>
      <c r="L1418" s="20">
        <f t="shared" si="45"/>
        <v>1.1627481332945196E-4</v>
      </c>
    </row>
    <row r="1419" spans="1:12" x14ac:dyDescent="0.25">
      <c r="A1419">
        <v>1</v>
      </c>
      <c r="B1419" t="s">
        <v>3896</v>
      </c>
      <c r="C1419" t="s">
        <v>14648</v>
      </c>
      <c r="D1419" t="s">
        <v>3897</v>
      </c>
      <c r="E1419" t="s">
        <v>1970</v>
      </c>
      <c r="F1419" t="str">
        <f>VLOOKUP(E1419,Clases!A:B,2,0)</f>
        <v>Rodamientos y Retenedores</v>
      </c>
      <c r="G1419" t="s">
        <v>29</v>
      </c>
      <c r="H1419">
        <v>36</v>
      </c>
      <c r="I1419" s="14">
        <v>11</v>
      </c>
      <c r="J1419" s="15">
        <v>25410</v>
      </c>
      <c r="K1419" s="15">
        <f t="shared" si="44"/>
        <v>279510</v>
      </c>
      <c r="L1419" s="20">
        <f t="shared" si="45"/>
        <v>1.1626510730815066E-4</v>
      </c>
    </row>
    <row r="1420" spans="1:12" x14ac:dyDescent="0.25">
      <c r="A1420">
        <v>1</v>
      </c>
      <c r="B1420" t="s">
        <v>11954</v>
      </c>
      <c r="C1420" t="s">
        <v>14650</v>
      </c>
      <c r="D1420" t="s">
        <v>11953</v>
      </c>
      <c r="E1420" t="s">
        <v>1945</v>
      </c>
      <c r="F1420" t="str">
        <f>VLOOKUP(E1420,Clases!A:B,2,0)</f>
        <v>Rodillos, carretos, rueda</v>
      </c>
      <c r="G1420" t="s">
        <v>29</v>
      </c>
      <c r="H1420">
        <v>36</v>
      </c>
      <c r="I1420" s="14">
        <v>2</v>
      </c>
      <c r="J1420" s="15">
        <v>139695</v>
      </c>
      <c r="K1420" s="15">
        <f t="shared" si="44"/>
        <v>279390</v>
      </c>
      <c r="L1420" s="20">
        <f t="shared" si="45"/>
        <v>1.1621519205332264E-4</v>
      </c>
    </row>
    <row r="1421" spans="1:12" x14ac:dyDescent="0.25">
      <c r="A1421">
        <v>1</v>
      </c>
      <c r="B1421" t="s">
        <v>3998</v>
      </c>
      <c r="C1421" t="s">
        <v>14648</v>
      </c>
      <c r="D1421" t="s">
        <v>3999</v>
      </c>
      <c r="E1421" t="s">
        <v>1970</v>
      </c>
      <c r="F1421" t="str">
        <f>VLOOKUP(E1421,Clases!A:B,2,0)</f>
        <v>Rodamientos y Retenedores</v>
      </c>
      <c r="G1421" t="s">
        <v>29</v>
      </c>
      <c r="H1421">
        <v>36</v>
      </c>
      <c r="I1421" s="14">
        <v>4</v>
      </c>
      <c r="J1421" s="15">
        <v>69800</v>
      </c>
      <c r="K1421" s="15">
        <f t="shared" si="44"/>
        <v>279200</v>
      </c>
      <c r="L1421" s="20">
        <f t="shared" si="45"/>
        <v>1.1613615956651163E-4</v>
      </c>
    </row>
    <row r="1422" spans="1:12" x14ac:dyDescent="0.25">
      <c r="A1422">
        <v>1</v>
      </c>
      <c r="B1422" t="s">
        <v>2013</v>
      </c>
      <c r="C1422" t="s">
        <v>14648</v>
      </c>
      <c r="D1422" t="s">
        <v>2014</v>
      </c>
      <c r="E1422" t="s">
        <v>1719</v>
      </c>
      <c r="F1422" t="str">
        <f>VLOOKUP(E1422,Clases!A:B,2,0)</f>
        <v>Elementos Mecanicos</v>
      </c>
      <c r="G1422" t="s">
        <v>29</v>
      </c>
      <c r="H1422">
        <v>36</v>
      </c>
      <c r="I1422" s="14">
        <v>2</v>
      </c>
      <c r="J1422" s="15">
        <v>139334.003</v>
      </c>
      <c r="K1422" s="15">
        <f t="shared" si="44"/>
        <v>278668.00599999999</v>
      </c>
      <c r="L1422" s="20">
        <f t="shared" si="45"/>
        <v>1.159148710992035E-4</v>
      </c>
    </row>
    <row r="1423" spans="1:12" x14ac:dyDescent="0.25">
      <c r="A1423">
        <v>1</v>
      </c>
      <c r="B1423" t="s">
        <v>8459</v>
      </c>
      <c r="C1423" t="s">
        <v>14648</v>
      </c>
      <c r="D1423" t="s">
        <v>8460</v>
      </c>
      <c r="E1423" t="s">
        <v>1859</v>
      </c>
      <c r="F1423" t="str">
        <f>VLOOKUP(E1423,Clases!A:B,2,0)</f>
        <v>Elementos Electronicos</v>
      </c>
      <c r="G1423" t="s">
        <v>29</v>
      </c>
      <c r="H1423">
        <v>36</v>
      </c>
      <c r="I1423" s="14">
        <v>1</v>
      </c>
      <c r="J1423" s="15">
        <v>278218</v>
      </c>
      <c r="K1423" s="15">
        <f t="shared" si="44"/>
        <v>278218</v>
      </c>
      <c r="L1423" s="20">
        <f t="shared" si="45"/>
        <v>1.1572768639783572E-4</v>
      </c>
    </row>
    <row r="1424" spans="1:12" x14ac:dyDescent="0.25">
      <c r="A1424">
        <v>1</v>
      </c>
      <c r="B1424" t="s">
        <v>8569</v>
      </c>
      <c r="C1424" t="s">
        <v>14648</v>
      </c>
      <c r="D1424" t="s">
        <v>8570</v>
      </c>
      <c r="E1424" t="s">
        <v>1719</v>
      </c>
      <c r="F1424" t="str">
        <f>VLOOKUP(E1424,Clases!A:B,2,0)</f>
        <v>Elementos Mecanicos</v>
      </c>
      <c r="G1424" t="s">
        <v>29</v>
      </c>
      <c r="H1424">
        <v>36</v>
      </c>
      <c r="I1424" s="14">
        <v>1</v>
      </c>
      <c r="J1424" s="15">
        <v>278104.59600000002</v>
      </c>
      <c r="K1424" s="15">
        <f t="shared" si="44"/>
        <v>278104.59600000002</v>
      </c>
      <c r="L1424" s="20">
        <f t="shared" si="45"/>
        <v>1.1568051481818142E-4</v>
      </c>
    </row>
    <row r="1425" spans="1:12" x14ac:dyDescent="0.25">
      <c r="A1425">
        <v>1</v>
      </c>
      <c r="B1425" t="s">
        <v>10383</v>
      </c>
      <c r="C1425" t="s">
        <v>14648</v>
      </c>
      <c r="D1425" t="s">
        <v>10384</v>
      </c>
      <c r="E1425" t="s">
        <v>4937</v>
      </c>
      <c r="F1425" t="str">
        <f>VLOOKUP(E1425,Clases!A:B,2,0)</f>
        <v>Repuestos y Refacciones</v>
      </c>
      <c r="G1425" t="s">
        <v>29</v>
      </c>
      <c r="H1425">
        <v>36</v>
      </c>
      <c r="I1425" s="14">
        <v>2</v>
      </c>
      <c r="J1425" s="15">
        <v>138888.889</v>
      </c>
      <c r="K1425" s="15">
        <f t="shared" si="44"/>
        <v>277777.77799999999</v>
      </c>
      <c r="L1425" s="20">
        <f t="shared" si="45"/>
        <v>1.1554457145357823E-4</v>
      </c>
    </row>
    <row r="1426" spans="1:12" x14ac:dyDescent="0.25">
      <c r="A1426">
        <v>1</v>
      </c>
      <c r="B1426" t="s">
        <v>7128</v>
      </c>
      <c r="C1426" t="s">
        <v>14648</v>
      </c>
      <c r="D1426" t="s">
        <v>7129</v>
      </c>
      <c r="E1426" t="s">
        <v>1719</v>
      </c>
      <c r="F1426" t="str">
        <f>VLOOKUP(E1426,Clases!A:B,2,0)</f>
        <v>Elementos Mecanicos</v>
      </c>
      <c r="G1426" t="s">
        <v>29</v>
      </c>
      <c r="H1426">
        <v>36</v>
      </c>
      <c r="I1426" s="14">
        <v>1</v>
      </c>
      <c r="J1426" s="15">
        <v>276375</v>
      </c>
      <c r="K1426" s="15">
        <f t="shared" si="44"/>
        <v>276375</v>
      </c>
      <c r="L1426" s="20">
        <f t="shared" si="45"/>
        <v>1.149610712757688E-4</v>
      </c>
    </row>
    <row r="1427" spans="1:12" x14ac:dyDescent="0.25">
      <c r="A1427">
        <v>1</v>
      </c>
      <c r="B1427" t="s">
        <v>8340</v>
      </c>
      <c r="C1427" t="s">
        <v>14648</v>
      </c>
      <c r="D1427" t="s">
        <v>8341</v>
      </c>
      <c r="E1427" t="s">
        <v>1725</v>
      </c>
      <c r="F1427" t="str">
        <f>VLOOKUP(E1427,Clases!A:B,2,0)</f>
        <v>Elementos Electricos</v>
      </c>
      <c r="G1427" t="s">
        <v>29</v>
      </c>
      <c r="H1427">
        <v>36</v>
      </c>
      <c r="I1427" s="14">
        <v>1</v>
      </c>
      <c r="J1427" s="15">
        <v>276237</v>
      </c>
      <c r="K1427" s="15">
        <f t="shared" si="44"/>
        <v>276237</v>
      </c>
      <c r="L1427" s="20">
        <f t="shared" si="45"/>
        <v>1.1490366873271659E-4</v>
      </c>
    </row>
    <row r="1428" spans="1:12" x14ac:dyDescent="0.25">
      <c r="A1428">
        <v>1</v>
      </c>
      <c r="B1428" t="s">
        <v>8978</v>
      </c>
      <c r="C1428" t="s">
        <v>14648</v>
      </c>
      <c r="D1428" t="s">
        <v>8979</v>
      </c>
      <c r="E1428" t="s">
        <v>1882</v>
      </c>
      <c r="F1428" t="str">
        <f>VLOOKUP(E1428,Clases!A:B,2,0)</f>
        <v>Elementos Neumaticos</v>
      </c>
      <c r="G1428" t="s">
        <v>29</v>
      </c>
      <c r="H1428">
        <v>36</v>
      </c>
      <c r="I1428" s="14">
        <v>1</v>
      </c>
      <c r="J1428" s="15">
        <v>276213</v>
      </c>
      <c r="K1428" s="15">
        <f t="shared" si="44"/>
        <v>276213</v>
      </c>
      <c r="L1428" s="20">
        <f t="shared" si="45"/>
        <v>1.1489368568175099E-4</v>
      </c>
    </row>
    <row r="1429" spans="1:12" x14ac:dyDescent="0.25">
      <c r="A1429">
        <v>1</v>
      </c>
      <c r="B1429" t="s">
        <v>3231</v>
      </c>
      <c r="C1429" t="s">
        <v>14648</v>
      </c>
      <c r="D1429" t="s">
        <v>3232</v>
      </c>
      <c r="E1429" t="s">
        <v>1859</v>
      </c>
      <c r="F1429" t="str">
        <f>VLOOKUP(E1429,Clases!A:B,2,0)</f>
        <v>Elementos Electronicos</v>
      </c>
      <c r="G1429" t="s">
        <v>29</v>
      </c>
      <c r="H1429">
        <v>36</v>
      </c>
      <c r="I1429" s="14">
        <v>1</v>
      </c>
      <c r="J1429" s="15">
        <v>276035.31</v>
      </c>
      <c r="K1429" s="15">
        <f t="shared" si="44"/>
        <v>276035.31</v>
      </c>
      <c r="L1429" s="20">
        <f t="shared" si="45"/>
        <v>1.148197736681644E-4</v>
      </c>
    </row>
    <row r="1430" spans="1:12" x14ac:dyDescent="0.25">
      <c r="A1430">
        <v>1</v>
      </c>
      <c r="B1430" t="s">
        <v>3874</v>
      </c>
      <c r="C1430" t="s">
        <v>14648</v>
      </c>
      <c r="D1430" t="s">
        <v>3875</v>
      </c>
      <c r="E1430" t="s">
        <v>1970</v>
      </c>
      <c r="F1430" t="str">
        <f>VLOOKUP(E1430,Clases!A:B,2,0)</f>
        <v>Rodamientos y Retenedores</v>
      </c>
      <c r="G1430" t="s">
        <v>29</v>
      </c>
      <c r="H1430">
        <v>36</v>
      </c>
      <c r="I1430" s="14">
        <v>4</v>
      </c>
      <c r="J1430" s="15">
        <v>69000</v>
      </c>
      <c r="K1430" s="15">
        <f t="shared" si="44"/>
        <v>276000</v>
      </c>
      <c r="L1430" s="20">
        <f t="shared" si="45"/>
        <v>1.1480508610443127E-4</v>
      </c>
    </row>
    <row r="1431" spans="1:12" x14ac:dyDescent="0.25">
      <c r="A1431">
        <v>1</v>
      </c>
      <c r="B1431" t="s">
        <v>9993</v>
      </c>
      <c r="C1431" t="s">
        <v>14648</v>
      </c>
      <c r="D1431" t="s">
        <v>9994</v>
      </c>
      <c r="E1431" t="s">
        <v>1719</v>
      </c>
      <c r="F1431" t="str">
        <f>VLOOKUP(E1431,Clases!A:B,2,0)</f>
        <v>Elementos Mecanicos</v>
      </c>
      <c r="G1431" t="s">
        <v>29</v>
      </c>
      <c r="H1431">
        <v>36</v>
      </c>
      <c r="I1431" s="14">
        <v>2</v>
      </c>
      <c r="J1431" s="15">
        <v>138000</v>
      </c>
      <c r="K1431" s="15">
        <f t="shared" si="44"/>
        <v>276000</v>
      </c>
      <c r="L1431" s="20">
        <f t="shared" si="45"/>
        <v>1.1480508610443127E-4</v>
      </c>
    </row>
    <row r="1432" spans="1:12" x14ac:dyDescent="0.25">
      <c r="A1432">
        <v>1</v>
      </c>
      <c r="B1432" t="s">
        <v>8219</v>
      </c>
      <c r="C1432" t="s">
        <v>14648</v>
      </c>
      <c r="D1432" t="s">
        <v>8220</v>
      </c>
      <c r="E1432" t="s">
        <v>4937</v>
      </c>
      <c r="F1432" t="str">
        <f>VLOOKUP(E1432,Clases!A:B,2,0)</f>
        <v>Repuestos y Refacciones</v>
      </c>
      <c r="G1432" t="s">
        <v>29</v>
      </c>
      <c r="H1432">
        <v>36</v>
      </c>
      <c r="I1432" s="14">
        <v>2</v>
      </c>
      <c r="J1432" s="15">
        <v>137819.66500000001</v>
      </c>
      <c r="K1432" s="15">
        <f t="shared" si="44"/>
        <v>275639.33</v>
      </c>
      <c r="L1432" s="20">
        <f t="shared" si="45"/>
        <v>1.146550616464411E-4</v>
      </c>
    </row>
    <row r="1433" spans="1:12" x14ac:dyDescent="0.25">
      <c r="A1433">
        <v>1</v>
      </c>
      <c r="B1433" t="s">
        <v>2882</v>
      </c>
      <c r="C1433" t="s">
        <v>14648</v>
      </c>
      <c r="D1433" t="s">
        <v>2883</v>
      </c>
      <c r="E1433" t="s">
        <v>2139</v>
      </c>
      <c r="F1433" t="str">
        <f>VLOOKUP(E1433,Clases!A:B,2,0)</f>
        <v>Cadenas</v>
      </c>
      <c r="G1433" t="s">
        <v>29</v>
      </c>
      <c r="H1433">
        <v>36</v>
      </c>
      <c r="I1433" s="14">
        <v>11</v>
      </c>
      <c r="J1433" s="15">
        <v>25000</v>
      </c>
      <c r="K1433" s="15">
        <f t="shared" si="44"/>
        <v>275000</v>
      </c>
      <c r="L1433" s="20">
        <f t="shared" si="45"/>
        <v>1.1438912564753115E-4</v>
      </c>
    </row>
    <row r="1434" spans="1:12" x14ac:dyDescent="0.25">
      <c r="A1434">
        <v>1</v>
      </c>
      <c r="B1434" t="s">
        <v>7299</v>
      </c>
      <c r="C1434" t="s">
        <v>14648</v>
      </c>
      <c r="D1434" t="s">
        <v>7300</v>
      </c>
      <c r="E1434" t="s">
        <v>1882</v>
      </c>
      <c r="F1434" t="str">
        <f>VLOOKUP(E1434,Clases!A:B,2,0)</f>
        <v>Elementos Neumaticos</v>
      </c>
      <c r="G1434" t="s">
        <v>29</v>
      </c>
      <c r="H1434">
        <v>36</v>
      </c>
      <c r="I1434" s="14">
        <v>1</v>
      </c>
      <c r="J1434" s="15">
        <v>275000</v>
      </c>
      <c r="K1434" s="15">
        <f t="shared" si="44"/>
        <v>275000</v>
      </c>
      <c r="L1434" s="20">
        <f t="shared" si="45"/>
        <v>1.1438912564753115E-4</v>
      </c>
    </row>
    <row r="1435" spans="1:12" x14ac:dyDescent="0.25">
      <c r="A1435">
        <v>1</v>
      </c>
      <c r="B1435" t="s">
        <v>3876</v>
      </c>
      <c r="C1435" t="s">
        <v>14648</v>
      </c>
      <c r="D1435" t="s">
        <v>3877</v>
      </c>
      <c r="E1435" t="s">
        <v>1970</v>
      </c>
      <c r="F1435" t="str">
        <f>VLOOKUP(E1435,Clases!A:B,2,0)</f>
        <v>Rodamientos y Retenedores</v>
      </c>
      <c r="G1435" t="s">
        <v>29</v>
      </c>
      <c r="H1435">
        <v>36</v>
      </c>
      <c r="I1435" s="14">
        <v>2</v>
      </c>
      <c r="J1435" s="15">
        <v>137440</v>
      </c>
      <c r="K1435" s="15">
        <f t="shared" si="44"/>
        <v>274880</v>
      </c>
      <c r="L1435" s="20">
        <f t="shared" si="45"/>
        <v>1.1433921039270313E-4</v>
      </c>
    </row>
    <row r="1436" spans="1:12" x14ac:dyDescent="0.25">
      <c r="A1436">
        <v>1</v>
      </c>
      <c r="B1436" t="s">
        <v>8434</v>
      </c>
      <c r="C1436" t="s">
        <v>14648</v>
      </c>
      <c r="D1436" t="s">
        <v>8435</v>
      </c>
      <c r="E1436" t="s">
        <v>1719</v>
      </c>
      <c r="F1436" t="str">
        <f>VLOOKUP(E1436,Clases!A:B,2,0)</f>
        <v>Elementos Mecanicos</v>
      </c>
      <c r="G1436" t="s">
        <v>29</v>
      </c>
      <c r="H1436">
        <v>36</v>
      </c>
      <c r="I1436" s="14">
        <v>1</v>
      </c>
      <c r="J1436" s="15">
        <v>274799.18699999998</v>
      </c>
      <c r="K1436" s="15">
        <f t="shared" si="44"/>
        <v>274799.18699999998</v>
      </c>
      <c r="L1436" s="20">
        <f t="shared" si="45"/>
        <v>1.1430559538029965E-4</v>
      </c>
    </row>
    <row r="1437" spans="1:12" x14ac:dyDescent="0.25">
      <c r="A1437">
        <v>1</v>
      </c>
      <c r="B1437" t="s">
        <v>8133</v>
      </c>
      <c r="C1437" t="s">
        <v>14648</v>
      </c>
      <c r="D1437" t="s">
        <v>8134</v>
      </c>
      <c r="E1437" t="s">
        <v>2094</v>
      </c>
      <c r="F1437" t="str">
        <f>VLOOKUP(E1437,Clases!A:B,2,0)</f>
        <v>Engranes y Piñones</v>
      </c>
      <c r="G1437" t="s">
        <v>29</v>
      </c>
      <c r="H1437">
        <v>36</v>
      </c>
      <c r="I1437" s="14">
        <v>1</v>
      </c>
      <c r="J1437" s="15">
        <v>274762.39199999999</v>
      </c>
      <c r="K1437" s="15">
        <f t="shared" si="44"/>
        <v>274762.39199999999</v>
      </c>
      <c r="L1437" s="20">
        <f t="shared" si="45"/>
        <v>1.1429029011528803E-4</v>
      </c>
    </row>
    <row r="1438" spans="1:12" x14ac:dyDescent="0.25">
      <c r="A1438">
        <v>1</v>
      </c>
      <c r="B1438" t="s">
        <v>8245</v>
      </c>
      <c r="C1438" t="s">
        <v>14648</v>
      </c>
      <c r="D1438" t="s">
        <v>8246</v>
      </c>
      <c r="E1438" t="s">
        <v>1970</v>
      </c>
      <c r="F1438" t="str">
        <f>VLOOKUP(E1438,Clases!A:B,2,0)</f>
        <v>Rodamientos y Retenedores</v>
      </c>
      <c r="G1438" t="s">
        <v>29</v>
      </c>
      <c r="H1438">
        <v>36</v>
      </c>
      <c r="I1438" s="14">
        <v>4</v>
      </c>
      <c r="J1438" s="15">
        <v>68600</v>
      </c>
      <c r="K1438" s="15">
        <f t="shared" si="44"/>
        <v>274400</v>
      </c>
      <c r="L1438" s="20">
        <f t="shared" si="45"/>
        <v>1.1413954937339108E-4</v>
      </c>
    </row>
    <row r="1439" spans="1:12" x14ac:dyDescent="0.25">
      <c r="A1439">
        <v>1</v>
      </c>
      <c r="B1439" t="s">
        <v>8559</v>
      </c>
      <c r="C1439" t="s">
        <v>14648</v>
      </c>
      <c r="D1439" t="s">
        <v>8560</v>
      </c>
      <c r="E1439" t="s">
        <v>1970</v>
      </c>
      <c r="F1439" t="str">
        <f>VLOOKUP(E1439,Clases!A:B,2,0)</f>
        <v>Rodamientos y Retenedores</v>
      </c>
      <c r="G1439" t="s">
        <v>29</v>
      </c>
      <c r="H1439">
        <v>36</v>
      </c>
      <c r="I1439" s="14">
        <v>3</v>
      </c>
      <c r="J1439" s="15">
        <v>90933.332999999999</v>
      </c>
      <c r="K1439" s="15">
        <f t="shared" si="44"/>
        <v>272799.99900000001</v>
      </c>
      <c r="L1439" s="20">
        <f t="shared" si="45"/>
        <v>1.1347401222639045E-4</v>
      </c>
    </row>
    <row r="1440" spans="1:12" x14ac:dyDescent="0.25">
      <c r="A1440">
        <v>1</v>
      </c>
      <c r="B1440" t="s">
        <v>8239</v>
      </c>
      <c r="C1440" t="s">
        <v>14648</v>
      </c>
      <c r="D1440" t="s">
        <v>8240</v>
      </c>
      <c r="E1440" t="s">
        <v>1725</v>
      </c>
      <c r="F1440" t="str">
        <f>VLOOKUP(E1440,Clases!A:B,2,0)</f>
        <v>Elementos Electricos</v>
      </c>
      <c r="G1440" t="s">
        <v>29</v>
      </c>
      <c r="H1440">
        <v>36</v>
      </c>
      <c r="I1440" s="14">
        <v>5</v>
      </c>
      <c r="J1440" s="15">
        <v>54501.944000000003</v>
      </c>
      <c r="K1440" s="15">
        <f t="shared" si="44"/>
        <v>272509.72000000003</v>
      </c>
      <c r="L1440" s="20">
        <f t="shared" si="45"/>
        <v>1.1335326764092194E-4</v>
      </c>
    </row>
    <row r="1441" spans="1:12" x14ac:dyDescent="0.25">
      <c r="A1441">
        <v>1</v>
      </c>
      <c r="B1441" t="s">
        <v>2520</v>
      </c>
      <c r="C1441" t="s">
        <v>14648</v>
      </c>
      <c r="D1441" t="s">
        <v>2521</v>
      </c>
      <c r="E1441" t="s">
        <v>2509</v>
      </c>
      <c r="F1441" t="str">
        <f>VLOOKUP(E1441,Clases!A:B,2,0)</f>
        <v>Piezas Cambio de Formato</v>
      </c>
      <c r="G1441" t="s">
        <v>29</v>
      </c>
      <c r="H1441">
        <v>36</v>
      </c>
      <c r="I1441" s="14">
        <v>1</v>
      </c>
      <c r="J1441" s="15">
        <v>272300.228</v>
      </c>
      <c r="K1441" s="15">
        <f t="shared" si="44"/>
        <v>272300.228</v>
      </c>
      <c r="L1441" s="20">
        <f t="shared" si="45"/>
        <v>1.1326612725288501E-4</v>
      </c>
    </row>
    <row r="1442" spans="1:12" x14ac:dyDescent="0.25">
      <c r="A1442">
        <v>1</v>
      </c>
      <c r="B1442" t="s">
        <v>9856</v>
      </c>
      <c r="C1442" t="s">
        <v>14648</v>
      </c>
      <c r="D1442" t="s">
        <v>9857</v>
      </c>
      <c r="E1442" t="s">
        <v>1725</v>
      </c>
      <c r="F1442" t="str">
        <f>VLOOKUP(E1442,Clases!A:B,2,0)</f>
        <v>Elementos Electricos</v>
      </c>
      <c r="G1442" t="s">
        <v>29</v>
      </c>
      <c r="H1442">
        <v>36</v>
      </c>
      <c r="I1442" s="14">
        <v>1</v>
      </c>
      <c r="J1442" s="15">
        <v>272125</v>
      </c>
      <c r="K1442" s="15">
        <f t="shared" si="44"/>
        <v>272125</v>
      </c>
      <c r="L1442" s="20">
        <f t="shared" si="45"/>
        <v>1.1319323933394333E-4</v>
      </c>
    </row>
    <row r="1443" spans="1:12" x14ac:dyDescent="0.25">
      <c r="A1443">
        <v>1</v>
      </c>
      <c r="B1443" t="s">
        <v>9579</v>
      </c>
      <c r="C1443" t="s">
        <v>14648</v>
      </c>
      <c r="D1443" t="s">
        <v>9580</v>
      </c>
      <c r="E1443" t="s">
        <v>1719</v>
      </c>
      <c r="F1443" t="str">
        <f>VLOOKUP(E1443,Clases!A:B,2,0)</f>
        <v>Elementos Mecanicos</v>
      </c>
      <c r="G1443" t="s">
        <v>29</v>
      </c>
      <c r="H1443">
        <v>36</v>
      </c>
      <c r="I1443" s="14">
        <v>8</v>
      </c>
      <c r="J1443" s="15">
        <v>34000</v>
      </c>
      <c r="K1443" s="15">
        <f t="shared" si="44"/>
        <v>272000</v>
      </c>
      <c r="L1443" s="20">
        <f t="shared" si="45"/>
        <v>1.1314124427683081E-4</v>
      </c>
    </row>
    <row r="1444" spans="1:12" x14ac:dyDescent="0.25">
      <c r="A1444">
        <v>1</v>
      </c>
      <c r="B1444" t="s">
        <v>2127</v>
      </c>
      <c r="C1444" t="s">
        <v>14648</v>
      </c>
      <c r="D1444" t="s">
        <v>2128</v>
      </c>
      <c r="E1444" t="s">
        <v>1725</v>
      </c>
      <c r="F1444" t="str">
        <f>VLOOKUP(E1444,Clases!A:B,2,0)</f>
        <v>Elementos Electricos</v>
      </c>
      <c r="G1444" t="s">
        <v>29</v>
      </c>
      <c r="H1444">
        <v>36</v>
      </c>
      <c r="I1444" s="14">
        <v>1</v>
      </c>
      <c r="J1444" s="15">
        <v>270996.44099999999</v>
      </c>
      <c r="K1444" s="15">
        <f t="shared" si="44"/>
        <v>270996.44099999999</v>
      </c>
      <c r="L1444" s="20">
        <f t="shared" si="45"/>
        <v>1.1272380341666459E-4</v>
      </c>
    </row>
    <row r="1445" spans="1:12" x14ac:dyDescent="0.25">
      <c r="A1445">
        <v>1</v>
      </c>
      <c r="B1445" t="s">
        <v>7412</v>
      </c>
      <c r="C1445" t="s">
        <v>14648</v>
      </c>
      <c r="D1445" t="s">
        <v>7413</v>
      </c>
      <c r="E1445" t="s">
        <v>4937</v>
      </c>
      <c r="F1445" t="str">
        <f>VLOOKUP(E1445,Clases!A:B,2,0)</f>
        <v>Repuestos y Refacciones</v>
      </c>
      <c r="G1445" t="s">
        <v>29</v>
      </c>
      <c r="H1445">
        <v>36</v>
      </c>
      <c r="I1445" s="14">
        <v>1</v>
      </c>
      <c r="J1445" s="15">
        <v>270513</v>
      </c>
      <c r="K1445" s="15">
        <f t="shared" si="44"/>
        <v>270513</v>
      </c>
      <c r="L1445" s="20">
        <f t="shared" si="45"/>
        <v>1.1252271107742034E-4</v>
      </c>
    </row>
    <row r="1446" spans="1:12" x14ac:dyDescent="0.25">
      <c r="A1446">
        <v>1</v>
      </c>
      <c r="B1446" t="s">
        <v>4137</v>
      </c>
      <c r="C1446" t="s">
        <v>14648</v>
      </c>
      <c r="D1446" t="s">
        <v>4138</v>
      </c>
      <c r="E1446" t="s">
        <v>1719</v>
      </c>
      <c r="F1446" t="str">
        <f>VLOOKUP(E1446,Clases!A:B,2,0)</f>
        <v>Elementos Mecanicos</v>
      </c>
      <c r="G1446" t="s">
        <v>29</v>
      </c>
      <c r="H1446">
        <v>36</v>
      </c>
      <c r="I1446" s="14">
        <v>2</v>
      </c>
      <c r="J1446" s="15">
        <v>135000</v>
      </c>
      <c r="K1446" s="15">
        <f t="shared" si="44"/>
        <v>270000</v>
      </c>
      <c r="L1446" s="20">
        <f t="shared" si="45"/>
        <v>1.1230932336303058E-4</v>
      </c>
    </row>
    <row r="1447" spans="1:12" x14ac:dyDescent="0.25">
      <c r="A1447">
        <v>1</v>
      </c>
      <c r="B1447" t="s">
        <v>10131</v>
      </c>
      <c r="C1447" t="s">
        <v>14648</v>
      </c>
      <c r="D1447" t="s">
        <v>10132</v>
      </c>
      <c r="E1447" t="s">
        <v>1719</v>
      </c>
      <c r="F1447" t="str">
        <f>VLOOKUP(E1447,Clases!A:B,2,0)</f>
        <v>Elementos Mecanicos</v>
      </c>
      <c r="G1447" t="s">
        <v>29</v>
      </c>
      <c r="H1447">
        <v>36</v>
      </c>
      <c r="I1447" s="14">
        <v>5</v>
      </c>
      <c r="J1447" s="15">
        <v>54000</v>
      </c>
      <c r="K1447" s="15">
        <f t="shared" si="44"/>
        <v>270000</v>
      </c>
      <c r="L1447" s="20">
        <f t="shared" si="45"/>
        <v>1.1230932336303058E-4</v>
      </c>
    </row>
    <row r="1448" spans="1:12" x14ac:dyDescent="0.25">
      <c r="A1448">
        <v>1</v>
      </c>
      <c r="B1448" t="s">
        <v>8187</v>
      </c>
      <c r="C1448" t="s">
        <v>14648</v>
      </c>
      <c r="D1448" t="s">
        <v>8188</v>
      </c>
      <c r="E1448" t="s">
        <v>1882</v>
      </c>
      <c r="F1448" t="str">
        <f>VLOOKUP(E1448,Clases!A:B,2,0)</f>
        <v>Elementos Neumaticos</v>
      </c>
      <c r="G1448" t="s">
        <v>29</v>
      </c>
      <c r="H1448">
        <v>36</v>
      </c>
      <c r="I1448" s="14">
        <v>2</v>
      </c>
      <c r="J1448" s="15">
        <v>134866</v>
      </c>
      <c r="K1448" s="15">
        <f t="shared" si="44"/>
        <v>269732</v>
      </c>
      <c r="L1448" s="20">
        <f t="shared" si="45"/>
        <v>1.1219784596058135E-4</v>
      </c>
    </row>
    <row r="1449" spans="1:12" x14ac:dyDescent="0.25">
      <c r="A1449">
        <v>1</v>
      </c>
      <c r="B1449" t="s">
        <v>8135</v>
      </c>
      <c r="C1449" t="s">
        <v>14648</v>
      </c>
      <c r="D1449" t="s">
        <v>8136</v>
      </c>
      <c r="E1449" t="s">
        <v>2094</v>
      </c>
      <c r="F1449" t="str">
        <f>VLOOKUP(E1449,Clases!A:B,2,0)</f>
        <v>Engranes y Piñones</v>
      </c>
      <c r="G1449" t="s">
        <v>29</v>
      </c>
      <c r="H1449">
        <v>36</v>
      </c>
      <c r="I1449" s="14">
        <v>2</v>
      </c>
      <c r="J1449" s="15">
        <v>134622.02600000001</v>
      </c>
      <c r="K1449" s="15">
        <f t="shared" si="44"/>
        <v>269244.05200000003</v>
      </c>
      <c r="L1449" s="20">
        <f t="shared" si="45"/>
        <v>1.1199487888755786E-4</v>
      </c>
    </row>
    <row r="1450" spans="1:12" x14ac:dyDescent="0.25">
      <c r="A1450">
        <v>1</v>
      </c>
      <c r="B1450" t="s">
        <v>2449</v>
      </c>
      <c r="C1450" t="s">
        <v>14648</v>
      </c>
      <c r="D1450" t="s">
        <v>2450</v>
      </c>
      <c r="E1450" t="s">
        <v>1719</v>
      </c>
      <c r="F1450" t="str">
        <f>VLOOKUP(E1450,Clases!A:B,2,0)</f>
        <v>Elementos Mecanicos</v>
      </c>
      <c r="G1450" t="s">
        <v>29</v>
      </c>
      <c r="H1450">
        <v>36</v>
      </c>
      <c r="I1450" s="14">
        <v>9</v>
      </c>
      <c r="J1450" s="15">
        <v>29907.4</v>
      </c>
      <c r="K1450" s="15">
        <f t="shared" si="44"/>
        <v>269166.60000000003</v>
      </c>
      <c r="L1450" s="20">
        <f t="shared" si="45"/>
        <v>1.1196266191825004E-4</v>
      </c>
    </row>
    <row r="1451" spans="1:12" x14ac:dyDescent="0.25">
      <c r="A1451">
        <v>1</v>
      </c>
      <c r="B1451" t="s">
        <v>2911</v>
      </c>
      <c r="C1451" t="s">
        <v>14648</v>
      </c>
      <c r="D1451" t="s">
        <v>2912</v>
      </c>
      <c r="E1451" t="s">
        <v>1882</v>
      </c>
      <c r="F1451" t="str">
        <f>VLOOKUP(E1451,Clases!A:B,2,0)</f>
        <v>Elementos Neumaticos</v>
      </c>
      <c r="G1451" t="s">
        <v>29</v>
      </c>
      <c r="H1451">
        <v>36</v>
      </c>
      <c r="I1451" s="14">
        <v>1</v>
      </c>
      <c r="J1451" s="15">
        <v>268773.71299999999</v>
      </c>
      <c r="K1451" s="15">
        <f t="shared" si="44"/>
        <v>268773.71299999999</v>
      </c>
      <c r="L1451" s="20">
        <f t="shared" si="45"/>
        <v>1.1179923646221991E-4</v>
      </c>
    </row>
    <row r="1452" spans="1:12" x14ac:dyDescent="0.25">
      <c r="A1452">
        <v>1</v>
      </c>
      <c r="B1452" t="s">
        <v>10522</v>
      </c>
      <c r="C1452" t="s">
        <v>14648</v>
      </c>
      <c r="D1452" t="s">
        <v>10523</v>
      </c>
      <c r="E1452" t="s">
        <v>1725</v>
      </c>
      <c r="F1452" t="str">
        <f>VLOOKUP(E1452,Clases!A:B,2,0)</f>
        <v>Elementos Electricos</v>
      </c>
      <c r="G1452" t="s">
        <v>29</v>
      </c>
      <c r="H1452">
        <v>36</v>
      </c>
      <c r="I1452" s="14">
        <v>2</v>
      </c>
      <c r="J1452" s="15">
        <v>134190.60399999999</v>
      </c>
      <c r="K1452" s="15">
        <f t="shared" si="44"/>
        <v>268381.20799999998</v>
      </c>
      <c r="L1452" s="20">
        <f t="shared" si="45"/>
        <v>1.1163596990308433E-4</v>
      </c>
    </row>
    <row r="1453" spans="1:12" x14ac:dyDescent="0.25">
      <c r="A1453">
        <v>1</v>
      </c>
      <c r="B1453" t="s">
        <v>3268</v>
      </c>
      <c r="C1453" t="s">
        <v>14648</v>
      </c>
      <c r="D1453" t="s">
        <v>3269</v>
      </c>
      <c r="E1453" t="s">
        <v>1770</v>
      </c>
      <c r="F1453" t="str">
        <f>VLOOKUP(E1453,Clases!A:B,2,0)</f>
        <v>Insumos de Corte</v>
      </c>
      <c r="G1453" t="s">
        <v>29</v>
      </c>
      <c r="H1453">
        <v>36</v>
      </c>
      <c r="I1453" s="14">
        <v>2</v>
      </c>
      <c r="J1453" s="15">
        <v>134000</v>
      </c>
      <c r="K1453" s="15">
        <f t="shared" si="44"/>
        <v>268000</v>
      </c>
      <c r="L1453" s="20">
        <f t="shared" si="45"/>
        <v>1.1147740244923036E-4</v>
      </c>
    </row>
    <row r="1454" spans="1:12" x14ac:dyDescent="0.25">
      <c r="A1454">
        <v>1</v>
      </c>
      <c r="B1454" t="s">
        <v>3802</v>
      </c>
      <c r="C1454" t="s">
        <v>14648</v>
      </c>
      <c r="D1454" t="s">
        <v>3803</v>
      </c>
      <c r="E1454" t="s">
        <v>1970</v>
      </c>
      <c r="F1454" t="str">
        <f>VLOOKUP(E1454,Clases!A:B,2,0)</f>
        <v>Rodamientos y Retenedores</v>
      </c>
      <c r="G1454" t="s">
        <v>29</v>
      </c>
      <c r="H1454">
        <v>36</v>
      </c>
      <c r="I1454" s="14">
        <v>8</v>
      </c>
      <c r="J1454" s="15">
        <v>33222.654999999999</v>
      </c>
      <c r="K1454" s="15">
        <f t="shared" si="44"/>
        <v>265781.24</v>
      </c>
      <c r="L1454" s="20">
        <f t="shared" si="45"/>
        <v>1.1055448602587865E-4</v>
      </c>
    </row>
    <row r="1455" spans="1:12" x14ac:dyDescent="0.25">
      <c r="A1455">
        <v>1</v>
      </c>
      <c r="B1455" t="s">
        <v>8832</v>
      </c>
      <c r="C1455" t="s">
        <v>14648</v>
      </c>
      <c r="D1455" t="s">
        <v>8833</v>
      </c>
      <c r="E1455" t="s">
        <v>1719</v>
      </c>
      <c r="F1455" t="str">
        <f>VLOOKUP(E1455,Clases!A:B,2,0)</f>
        <v>Elementos Mecanicos</v>
      </c>
      <c r="G1455" t="s">
        <v>29</v>
      </c>
      <c r="H1455">
        <v>36</v>
      </c>
      <c r="I1455" s="14">
        <v>2</v>
      </c>
      <c r="J1455" s="15">
        <v>132666.66699999999</v>
      </c>
      <c r="K1455" s="15">
        <f t="shared" si="44"/>
        <v>265333.33399999997</v>
      </c>
      <c r="L1455" s="20">
        <f t="shared" si="45"/>
        <v>1.1036817484147035E-4</v>
      </c>
    </row>
    <row r="1456" spans="1:12" x14ac:dyDescent="0.25">
      <c r="A1456">
        <v>1</v>
      </c>
      <c r="B1456" t="s">
        <v>3559</v>
      </c>
      <c r="C1456" t="s">
        <v>14648</v>
      </c>
      <c r="D1456" t="s">
        <v>3560</v>
      </c>
      <c r="E1456" t="s">
        <v>1891</v>
      </c>
      <c r="F1456" t="str">
        <f>VLOOKUP(E1456,Clases!A:B,2,0)</f>
        <v>Sellos, empaques y orings</v>
      </c>
      <c r="G1456" t="s">
        <v>29</v>
      </c>
      <c r="H1456">
        <v>36</v>
      </c>
      <c r="I1456" s="14">
        <v>11</v>
      </c>
      <c r="J1456" s="15">
        <v>24120</v>
      </c>
      <c r="K1456" s="15">
        <f t="shared" si="44"/>
        <v>265320</v>
      </c>
      <c r="L1456" s="20">
        <f t="shared" si="45"/>
        <v>1.1036262842473805E-4</v>
      </c>
    </row>
    <row r="1457" spans="1:12" x14ac:dyDescent="0.25">
      <c r="A1457">
        <v>1</v>
      </c>
      <c r="B1457" t="s">
        <v>3031</v>
      </c>
      <c r="C1457" t="s">
        <v>14648</v>
      </c>
      <c r="D1457" t="s">
        <v>3032</v>
      </c>
      <c r="E1457" t="s">
        <v>1719</v>
      </c>
      <c r="F1457" t="str">
        <f>VLOOKUP(E1457,Clases!A:B,2,0)</f>
        <v>Elementos Mecanicos</v>
      </c>
      <c r="G1457" t="s">
        <v>29</v>
      </c>
      <c r="H1457">
        <v>36</v>
      </c>
      <c r="I1457" s="14">
        <v>1</v>
      </c>
      <c r="J1457" s="15">
        <v>265000</v>
      </c>
      <c r="K1457" s="15">
        <f t="shared" si="44"/>
        <v>265000</v>
      </c>
      <c r="L1457" s="20">
        <f t="shared" si="45"/>
        <v>1.1022952107853002E-4</v>
      </c>
    </row>
    <row r="1458" spans="1:12" x14ac:dyDescent="0.25">
      <c r="A1458">
        <v>1</v>
      </c>
      <c r="B1458" t="s">
        <v>8077</v>
      </c>
      <c r="C1458" t="s">
        <v>14648</v>
      </c>
      <c r="D1458" t="s">
        <v>8078</v>
      </c>
      <c r="E1458" t="s">
        <v>1882</v>
      </c>
      <c r="F1458" t="str">
        <f>VLOOKUP(E1458,Clases!A:B,2,0)</f>
        <v>Elementos Neumaticos</v>
      </c>
      <c r="G1458" t="s">
        <v>29</v>
      </c>
      <c r="H1458">
        <v>36</v>
      </c>
      <c r="I1458" s="14">
        <v>13</v>
      </c>
      <c r="J1458" s="15">
        <v>20374.874</v>
      </c>
      <c r="K1458" s="15">
        <f t="shared" si="44"/>
        <v>264873.36200000002</v>
      </c>
      <c r="L1458" s="20">
        <f t="shared" si="45"/>
        <v>1.1017684467818911E-4</v>
      </c>
    </row>
    <row r="1459" spans="1:12" x14ac:dyDescent="0.25">
      <c r="A1459">
        <v>1</v>
      </c>
      <c r="B1459" t="s">
        <v>3868</v>
      </c>
      <c r="C1459" t="s">
        <v>14648</v>
      </c>
      <c r="D1459" t="s">
        <v>3869</v>
      </c>
      <c r="E1459" t="s">
        <v>1970</v>
      </c>
      <c r="F1459" t="str">
        <f>VLOOKUP(E1459,Clases!A:B,2,0)</f>
        <v>Rodamientos y Retenedores</v>
      </c>
      <c r="G1459" t="s">
        <v>29</v>
      </c>
      <c r="H1459">
        <v>36</v>
      </c>
      <c r="I1459" s="14">
        <v>5</v>
      </c>
      <c r="J1459" s="15">
        <v>52855.5</v>
      </c>
      <c r="K1459" s="15">
        <f t="shared" si="44"/>
        <v>264277.5</v>
      </c>
      <c r="L1459" s="20">
        <f t="shared" si="45"/>
        <v>1.0992898964841969E-4</v>
      </c>
    </row>
    <row r="1460" spans="1:12" x14ac:dyDescent="0.25">
      <c r="A1460">
        <v>1</v>
      </c>
      <c r="B1460" t="s">
        <v>4772</v>
      </c>
      <c r="C1460" t="s">
        <v>14648</v>
      </c>
      <c r="D1460" t="s">
        <v>4773</v>
      </c>
      <c r="E1460" t="s">
        <v>1859</v>
      </c>
      <c r="F1460" t="str">
        <f>VLOOKUP(E1460,Clases!A:B,2,0)</f>
        <v>Elementos Electronicos</v>
      </c>
      <c r="G1460" t="s">
        <v>29</v>
      </c>
      <c r="H1460">
        <v>36</v>
      </c>
      <c r="I1460" s="14">
        <v>2</v>
      </c>
      <c r="J1460" s="15">
        <v>132000</v>
      </c>
      <c r="K1460" s="15">
        <f t="shared" si="44"/>
        <v>264000</v>
      </c>
      <c r="L1460" s="20">
        <f t="shared" si="45"/>
        <v>1.098135606216299E-4</v>
      </c>
    </row>
    <row r="1461" spans="1:12" x14ac:dyDescent="0.25">
      <c r="A1461">
        <v>1</v>
      </c>
      <c r="B1461" t="s">
        <v>9502</v>
      </c>
      <c r="C1461" t="s">
        <v>14648</v>
      </c>
      <c r="D1461" t="s">
        <v>9503</v>
      </c>
      <c r="E1461" t="s">
        <v>1719</v>
      </c>
      <c r="F1461" t="str">
        <f>VLOOKUP(E1461,Clases!A:B,2,0)</f>
        <v>Elementos Mecanicos</v>
      </c>
      <c r="G1461" t="s">
        <v>29</v>
      </c>
      <c r="H1461">
        <v>36</v>
      </c>
      <c r="I1461" s="14">
        <v>5</v>
      </c>
      <c r="J1461" s="15">
        <v>52800</v>
      </c>
      <c r="K1461" s="15">
        <f t="shared" si="44"/>
        <v>264000</v>
      </c>
      <c r="L1461" s="20">
        <f t="shared" si="45"/>
        <v>1.098135606216299E-4</v>
      </c>
    </row>
    <row r="1462" spans="1:12" x14ac:dyDescent="0.25">
      <c r="A1462">
        <v>1</v>
      </c>
      <c r="B1462" t="s">
        <v>9242</v>
      </c>
      <c r="C1462" t="s">
        <v>14648</v>
      </c>
      <c r="D1462" t="s">
        <v>9243</v>
      </c>
      <c r="E1462" t="s">
        <v>1922</v>
      </c>
      <c r="F1462" t="str">
        <f>VLOOKUP(E1462,Clases!A:B,2,0)</f>
        <v>Bandas y Correas</v>
      </c>
      <c r="G1462" t="s">
        <v>29</v>
      </c>
      <c r="H1462">
        <v>36</v>
      </c>
      <c r="I1462" s="14">
        <v>3</v>
      </c>
      <c r="J1462" s="15">
        <v>87750</v>
      </c>
      <c r="K1462" s="15">
        <f t="shared" si="44"/>
        <v>263250</v>
      </c>
      <c r="L1462" s="20">
        <f t="shared" si="45"/>
        <v>1.0950159027895482E-4</v>
      </c>
    </row>
    <row r="1463" spans="1:12" x14ac:dyDescent="0.25">
      <c r="A1463">
        <v>1</v>
      </c>
      <c r="B1463" t="s">
        <v>4439</v>
      </c>
      <c r="C1463" t="s">
        <v>14648</v>
      </c>
      <c r="D1463" t="s">
        <v>4440</v>
      </c>
      <c r="E1463" t="s">
        <v>1725</v>
      </c>
      <c r="F1463" t="str">
        <f>VLOOKUP(E1463,Clases!A:B,2,0)</f>
        <v>Elementos Electricos</v>
      </c>
      <c r="G1463" t="s">
        <v>29</v>
      </c>
      <c r="H1463">
        <v>36</v>
      </c>
      <c r="I1463" s="14">
        <v>8</v>
      </c>
      <c r="J1463" s="15">
        <v>32899.68</v>
      </c>
      <c r="K1463" s="15">
        <f t="shared" si="44"/>
        <v>263197.44</v>
      </c>
      <c r="L1463" s="20">
        <f t="shared" si="45"/>
        <v>1.0947972739734014E-4</v>
      </c>
    </row>
    <row r="1464" spans="1:12" x14ac:dyDescent="0.25">
      <c r="A1464">
        <v>1</v>
      </c>
      <c r="B1464" t="s">
        <v>8277</v>
      </c>
      <c r="C1464" t="s">
        <v>14648</v>
      </c>
      <c r="D1464" t="s">
        <v>8278</v>
      </c>
      <c r="E1464" t="s">
        <v>1725</v>
      </c>
      <c r="F1464" t="str">
        <f>VLOOKUP(E1464,Clases!A:B,2,0)</f>
        <v>Elementos Electricos</v>
      </c>
      <c r="G1464" t="s">
        <v>29</v>
      </c>
      <c r="H1464">
        <v>36</v>
      </c>
      <c r="I1464" s="14">
        <v>3</v>
      </c>
      <c r="J1464" s="15">
        <v>87486</v>
      </c>
      <c r="K1464" s="15">
        <f t="shared" si="44"/>
        <v>262458</v>
      </c>
      <c r="L1464" s="20">
        <f t="shared" si="45"/>
        <v>1.0917214959708993E-4</v>
      </c>
    </row>
    <row r="1465" spans="1:12" x14ac:dyDescent="0.25">
      <c r="A1465">
        <v>1</v>
      </c>
      <c r="B1465" t="s">
        <v>9960</v>
      </c>
      <c r="C1465" t="s">
        <v>14648</v>
      </c>
      <c r="D1465" t="s">
        <v>9961</v>
      </c>
      <c r="E1465" t="s">
        <v>1725</v>
      </c>
      <c r="F1465" t="str">
        <f>VLOOKUP(E1465,Clases!A:B,2,0)</f>
        <v>Elementos Electricos</v>
      </c>
      <c r="G1465" t="s">
        <v>29</v>
      </c>
      <c r="H1465">
        <v>36</v>
      </c>
      <c r="I1465" s="14">
        <v>2</v>
      </c>
      <c r="J1465" s="15">
        <v>131187.598</v>
      </c>
      <c r="K1465" s="15">
        <f t="shared" si="44"/>
        <v>262375.196</v>
      </c>
      <c r="L1465" s="20">
        <f t="shared" si="45"/>
        <v>1.0913770640741677E-4</v>
      </c>
    </row>
    <row r="1466" spans="1:12" x14ac:dyDescent="0.25">
      <c r="A1466">
        <v>1</v>
      </c>
      <c r="B1466" t="s">
        <v>12003</v>
      </c>
      <c r="C1466" t="s">
        <v>14650</v>
      </c>
      <c r="D1466" t="s">
        <v>12004</v>
      </c>
      <c r="E1466" t="s">
        <v>433</v>
      </c>
      <c r="F1466" t="str">
        <f>VLOOKUP(E1466,Clases!A:B,2,0)</f>
        <v>Insumos y Suministros Pdn</v>
      </c>
      <c r="G1466" t="s">
        <v>29</v>
      </c>
      <c r="H1466">
        <v>36</v>
      </c>
      <c r="I1466" s="14">
        <v>1.5</v>
      </c>
      <c r="J1466" s="15">
        <v>174662.33300000001</v>
      </c>
      <c r="K1466" s="15">
        <f t="shared" si="44"/>
        <v>261993.49950000003</v>
      </c>
      <c r="L1466" s="20">
        <f t="shared" si="45"/>
        <v>1.0897893575687962E-4</v>
      </c>
    </row>
    <row r="1467" spans="1:12" x14ac:dyDescent="0.25">
      <c r="A1467">
        <v>1</v>
      </c>
      <c r="B1467" t="s">
        <v>9938</v>
      </c>
      <c r="C1467" t="s">
        <v>14648</v>
      </c>
      <c r="D1467" t="s">
        <v>9939</v>
      </c>
      <c r="E1467" t="s">
        <v>1922</v>
      </c>
      <c r="F1467" t="str">
        <f>VLOOKUP(E1467,Clases!A:B,2,0)</f>
        <v>Bandas y Correas</v>
      </c>
      <c r="G1467" t="s">
        <v>29</v>
      </c>
      <c r="H1467">
        <v>36</v>
      </c>
      <c r="I1467" s="14">
        <v>2</v>
      </c>
      <c r="J1467" s="15">
        <v>130800</v>
      </c>
      <c r="K1467" s="15">
        <f t="shared" si="44"/>
        <v>261600</v>
      </c>
      <c r="L1467" s="20">
        <f t="shared" si="45"/>
        <v>1.0881525552506963E-4</v>
      </c>
    </row>
    <row r="1468" spans="1:12" x14ac:dyDescent="0.25">
      <c r="A1468">
        <v>1</v>
      </c>
      <c r="B1468" t="s">
        <v>7947</v>
      </c>
      <c r="C1468" t="s">
        <v>14648</v>
      </c>
      <c r="D1468" t="s">
        <v>7948</v>
      </c>
      <c r="E1468" t="s">
        <v>1970</v>
      </c>
      <c r="F1468" t="str">
        <f>VLOOKUP(E1468,Clases!A:B,2,0)</f>
        <v>Rodamientos y Retenedores</v>
      </c>
      <c r="G1468" t="s">
        <v>29</v>
      </c>
      <c r="H1468">
        <v>36</v>
      </c>
      <c r="I1468" s="14">
        <v>1</v>
      </c>
      <c r="J1468" s="15">
        <v>261300</v>
      </c>
      <c r="K1468" s="15">
        <f t="shared" si="44"/>
        <v>261300</v>
      </c>
      <c r="L1468" s="20">
        <f t="shared" si="45"/>
        <v>1.0869046738799959E-4</v>
      </c>
    </row>
    <row r="1469" spans="1:12" x14ac:dyDescent="0.25">
      <c r="A1469">
        <v>1</v>
      </c>
      <c r="B1469" t="s">
        <v>5115</v>
      </c>
      <c r="C1469" t="s">
        <v>14648</v>
      </c>
      <c r="D1469" t="s">
        <v>5116</v>
      </c>
      <c r="E1469" t="s">
        <v>1725</v>
      </c>
      <c r="F1469" t="str">
        <f>VLOOKUP(E1469,Clases!A:B,2,0)</f>
        <v>Elementos Electricos</v>
      </c>
      <c r="G1469" t="s">
        <v>29</v>
      </c>
      <c r="H1469">
        <v>36</v>
      </c>
      <c r="I1469" s="14">
        <v>1</v>
      </c>
      <c r="J1469" s="15">
        <v>261266.163</v>
      </c>
      <c r="K1469" s="15">
        <f t="shared" si="44"/>
        <v>261266.163</v>
      </c>
      <c r="L1469" s="20">
        <f t="shared" si="45"/>
        <v>1.0867639253401946E-4</v>
      </c>
    </row>
    <row r="1470" spans="1:12" x14ac:dyDescent="0.25">
      <c r="A1470">
        <v>1</v>
      </c>
      <c r="B1470" t="s">
        <v>8806</v>
      </c>
      <c r="C1470" t="s">
        <v>14648</v>
      </c>
      <c r="D1470" t="s">
        <v>8807</v>
      </c>
      <c r="E1470" t="s">
        <v>1719</v>
      </c>
      <c r="F1470" t="str">
        <f>VLOOKUP(E1470,Clases!A:B,2,0)</f>
        <v>Elementos Mecanicos</v>
      </c>
      <c r="G1470" t="s">
        <v>29</v>
      </c>
      <c r="H1470">
        <v>36</v>
      </c>
      <c r="I1470" s="14">
        <v>1</v>
      </c>
      <c r="J1470" s="15">
        <v>260967</v>
      </c>
      <c r="K1470" s="15">
        <f t="shared" si="44"/>
        <v>260967</v>
      </c>
      <c r="L1470" s="20">
        <f t="shared" si="45"/>
        <v>1.0855195255585186E-4</v>
      </c>
    </row>
    <row r="1471" spans="1:12" x14ac:dyDescent="0.25">
      <c r="A1471">
        <v>1</v>
      </c>
      <c r="B1471" t="s">
        <v>8057</v>
      </c>
      <c r="C1471" t="s">
        <v>14648</v>
      </c>
      <c r="D1471" t="s">
        <v>8058</v>
      </c>
      <c r="E1471" t="s">
        <v>1719</v>
      </c>
      <c r="F1471" t="str">
        <f>VLOOKUP(E1471,Clases!A:B,2,0)</f>
        <v>Elementos Mecanicos</v>
      </c>
      <c r="G1471" t="s">
        <v>29</v>
      </c>
      <c r="H1471">
        <v>36</v>
      </c>
      <c r="I1471" s="14">
        <v>1</v>
      </c>
      <c r="J1471" s="15">
        <v>260732.17499999999</v>
      </c>
      <c r="K1471" s="15">
        <f t="shared" si="44"/>
        <v>260732.17499999999</v>
      </c>
      <c r="L1471" s="20">
        <f t="shared" si="45"/>
        <v>1.0845427464156028E-4</v>
      </c>
    </row>
    <row r="1472" spans="1:12" x14ac:dyDescent="0.25">
      <c r="A1472">
        <v>1</v>
      </c>
      <c r="B1472" t="s">
        <v>8109</v>
      </c>
      <c r="C1472" t="s">
        <v>14648</v>
      </c>
      <c r="D1472" t="s">
        <v>8110</v>
      </c>
      <c r="E1472" t="s">
        <v>1719</v>
      </c>
      <c r="F1472" t="str">
        <f>VLOOKUP(E1472,Clases!A:B,2,0)</f>
        <v>Elementos Mecanicos</v>
      </c>
      <c r="G1472" t="s">
        <v>29</v>
      </c>
      <c r="H1472">
        <v>36</v>
      </c>
      <c r="I1472" s="14">
        <v>1</v>
      </c>
      <c r="J1472" s="15">
        <v>260000</v>
      </c>
      <c r="K1472" s="15">
        <f t="shared" si="44"/>
        <v>260000</v>
      </c>
      <c r="L1472" s="20">
        <f t="shared" si="45"/>
        <v>1.0814971879402945E-4</v>
      </c>
    </row>
    <row r="1473" spans="1:12" x14ac:dyDescent="0.25">
      <c r="A1473">
        <v>1</v>
      </c>
      <c r="B1473" t="s">
        <v>10239</v>
      </c>
      <c r="C1473" t="s">
        <v>14648</v>
      </c>
      <c r="D1473" t="s">
        <v>10240</v>
      </c>
      <c r="E1473" t="s">
        <v>1859</v>
      </c>
      <c r="F1473" t="str">
        <f>VLOOKUP(E1473,Clases!A:B,2,0)</f>
        <v>Elementos Electronicos</v>
      </c>
      <c r="G1473" t="s">
        <v>29</v>
      </c>
      <c r="H1473">
        <v>36</v>
      </c>
      <c r="I1473" s="14">
        <v>4</v>
      </c>
      <c r="J1473" s="15">
        <v>65000</v>
      </c>
      <c r="K1473" s="15">
        <f t="shared" si="44"/>
        <v>260000</v>
      </c>
      <c r="L1473" s="20">
        <f t="shared" si="45"/>
        <v>1.0814971879402945E-4</v>
      </c>
    </row>
    <row r="1474" spans="1:12" x14ac:dyDescent="0.25">
      <c r="A1474">
        <v>1</v>
      </c>
      <c r="B1474" t="s">
        <v>9860</v>
      </c>
      <c r="C1474" t="s">
        <v>14648</v>
      </c>
      <c r="D1474" t="s">
        <v>9861</v>
      </c>
      <c r="E1474" t="s">
        <v>4937</v>
      </c>
      <c r="F1474" t="str">
        <f>VLOOKUP(E1474,Clases!A:B,2,0)</f>
        <v>Repuestos y Refacciones</v>
      </c>
      <c r="G1474" t="s">
        <v>29</v>
      </c>
      <c r="H1474">
        <v>36</v>
      </c>
      <c r="I1474" s="14">
        <v>1</v>
      </c>
      <c r="J1474" s="15">
        <v>259758</v>
      </c>
      <c r="K1474" s="15">
        <f t="shared" si="44"/>
        <v>259758</v>
      </c>
      <c r="L1474" s="20">
        <f t="shared" si="45"/>
        <v>1.0804905636345962E-4</v>
      </c>
    </row>
    <row r="1475" spans="1:12" x14ac:dyDescent="0.25">
      <c r="A1475">
        <v>1</v>
      </c>
      <c r="B1475" t="s">
        <v>9936</v>
      </c>
      <c r="C1475" t="s">
        <v>14648</v>
      </c>
      <c r="D1475" t="s">
        <v>9937</v>
      </c>
      <c r="E1475" t="s">
        <v>1725</v>
      </c>
      <c r="F1475" t="str">
        <f>VLOOKUP(E1475,Clases!A:B,2,0)</f>
        <v>Elementos Electricos</v>
      </c>
      <c r="G1475" t="s">
        <v>29</v>
      </c>
      <c r="H1475">
        <v>36</v>
      </c>
      <c r="I1475" s="14">
        <v>1</v>
      </c>
      <c r="J1475" s="15">
        <v>259530</v>
      </c>
      <c r="K1475" s="15">
        <f t="shared" si="44"/>
        <v>259530</v>
      </c>
      <c r="L1475" s="20">
        <f t="shared" si="45"/>
        <v>1.079542173792864E-4</v>
      </c>
    </row>
    <row r="1476" spans="1:12" x14ac:dyDescent="0.25">
      <c r="A1476">
        <v>1</v>
      </c>
      <c r="B1476" t="s">
        <v>10801</v>
      </c>
      <c r="C1476" t="s">
        <v>14650</v>
      </c>
      <c r="D1476" t="s">
        <v>10802</v>
      </c>
      <c r="E1476" t="s">
        <v>433</v>
      </c>
      <c r="F1476" t="str">
        <f>VLOOKUP(E1476,Clases!A:B,2,0)</f>
        <v>Insumos y Suministros Pdn</v>
      </c>
      <c r="G1476" t="s">
        <v>29</v>
      </c>
      <c r="H1476">
        <v>36</v>
      </c>
      <c r="I1476" s="14">
        <v>5</v>
      </c>
      <c r="J1476" s="15">
        <v>51803.947999999997</v>
      </c>
      <c r="K1476" s="15">
        <f t="shared" ref="K1476:K1539" si="46">+I1476*J1476</f>
        <v>259019.74</v>
      </c>
      <c r="L1476" s="20">
        <f t="shared" si="45"/>
        <v>1.0774196939654855E-4</v>
      </c>
    </row>
    <row r="1477" spans="1:12" x14ac:dyDescent="0.25">
      <c r="A1477">
        <v>1</v>
      </c>
      <c r="B1477" t="s">
        <v>10255</v>
      </c>
      <c r="C1477" t="s">
        <v>14648</v>
      </c>
      <c r="D1477" t="s">
        <v>10256</v>
      </c>
      <c r="E1477" t="s">
        <v>1719</v>
      </c>
      <c r="F1477" t="str">
        <f>VLOOKUP(E1477,Clases!A:B,2,0)</f>
        <v>Elementos Mecanicos</v>
      </c>
      <c r="G1477" t="s">
        <v>29</v>
      </c>
      <c r="H1477">
        <v>36</v>
      </c>
      <c r="I1477" s="14">
        <v>1</v>
      </c>
      <c r="J1477" s="15">
        <v>258900</v>
      </c>
      <c r="K1477" s="15">
        <f t="shared" si="46"/>
        <v>258900</v>
      </c>
      <c r="L1477" s="20">
        <f t="shared" ref="L1477:L1540" si="47">+K1477/$K$4046</f>
        <v>1.0769216229143932E-4</v>
      </c>
    </row>
    <row r="1478" spans="1:12" x14ac:dyDescent="0.25">
      <c r="A1478">
        <v>1</v>
      </c>
      <c r="B1478" t="s">
        <v>2643</v>
      </c>
      <c r="C1478" t="s">
        <v>14648</v>
      </c>
      <c r="D1478" t="s">
        <v>2644</v>
      </c>
      <c r="E1478" t="s">
        <v>1725</v>
      </c>
      <c r="F1478" t="str">
        <f>VLOOKUP(E1478,Clases!A:B,2,0)</f>
        <v>Elementos Electricos</v>
      </c>
      <c r="G1478" t="s">
        <v>29</v>
      </c>
      <c r="H1478">
        <v>36</v>
      </c>
      <c r="I1478" s="14">
        <v>4</v>
      </c>
      <c r="J1478" s="15">
        <v>64652.112000000001</v>
      </c>
      <c r="K1478" s="15">
        <f t="shared" si="46"/>
        <v>258608.448</v>
      </c>
      <c r="L1478" s="20">
        <f t="shared" si="47"/>
        <v>1.0757088818830918E-4</v>
      </c>
    </row>
    <row r="1479" spans="1:12" x14ac:dyDescent="0.25">
      <c r="A1479">
        <v>1</v>
      </c>
      <c r="B1479" t="s">
        <v>7986</v>
      </c>
      <c r="C1479" t="s">
        <v>14648</v>
      </c>
      <c r="D1479" t="s">
        <v>7987</v>
      </c>
      <c r="E1479" t="s">
        <v>1725</v>
      </c>
      <c r="F1479" t="str">
        <f>VLOOKUP(E1479,Clases!A:B,2,0)</f>
        <v>Elementos Electricos</v>
      </c>
      <c r="G1479" t="s">
        <v>29</v>
      </c>
      <c r="H1479">
        <v>36</v>
      </c>
      <c r="I1479" s="14">
        <v>2</v>
      </c>
      <c r="J1479" s="15">
        <v>129148.503</v>
      </c>
      <c r="K1479" s="15">
        <f t="shared" si="46"/>
        <v>258297.00599999999</v>
      </c>
      <c r="L1479" s="20">
        <f t="shared" si="47"/>
        <v>1.074413406316913E-4</v>
      </c>
    </row>
    <row r="1480" spans="1:12" x14ac:dyDescent="0.25">
      <c r="A1480">
        <v>1</v>
      </c>
      <c r="B1480" t="s">
        <v>7918</v>
      </c>
      <c r="C1480" t="s">
        <v>14648</v>
      </c>
      <c r="D1480" t="s">
        <v>7919</v>
      </c>
      <c r="E1480" t="s">
        <v>1725</v>
      </c>
      <c r="F1480" t="str">
        <f>VLOOKUP(E1480,Clases!A:B,2,0)</f>
        <v>Elementos Electricos</v>
      </c>
      <c r="G1480" t="s">
        <v>29</v>
      </c>
      <c r="H1480">
        <v>36</v>
      </c>
      <c r="I1480" s="14">
        <v>2</v>
      </c>
      <c r="J1480" s="15">
        <v>129000</v>
      </c>
      <c r="K1480" s="15">
        <f t="shared" si="46"/>
        <v>258000</v>
      </c>
      <c r="L1480" s="20">
        <f t="shared" si="47"/>
        <v>1.0731779788022923E-4</v>
      </c>
    </row>
    <row r="1481" spans="1:12" x14ac:dyDescent="0.25">
      <c r="A1481">
        <v>1</v>
      </c>
      <c r="B1481" t="s">
        <v>8436</v>
      </c>
      <c r="C1481" t="s">
        <v>14648</v>
      </c>
      <c r="D1481" t="s">
        <v>8437</v>
      </c>
      <c r="E1481" t="s">
        <v>1922</v>
      </c>
      <c r="F1481" t="str">
        <f>VLOOKUP(E1481,Clases!A:B,2,0)</f>
        <v>Bandas y Correas</v>
      </c>
      <c r="G1481" t="s">
        <v>29</v>
      </c>
      <c r="H1481">
        <v>36</v>
      </c>
      <c r="I1481" s="14">
        <v>2</v>
      </c>
      <c r="J1481" s="15">
        <v>129000</v>
      </c>
      <c r="K1481" s="15">
        <f t="shared" si="46"/>
        <v>258000</v>
      </c>
      <c r="L1481" s="20">
        <f t="shared" si="47"/>
        <v>1.0731779788022923E-4</v>
      </c>
    </row>
    <row r="1482" spans="1:12" x14ac:dyDescent="0.25">
      <c r="A1482">
        <v>1</v>
      </c>
      <c r="B1482" t="s">
        <v>8438</v>
      </c>
      <c r="C1482" t="s">
        <v>14648</v>
      </c>
      <c r="D1482" t="s">
        <v>8439</v>
      </c>
      <c r="E1482" t="s">
        <v>1922</v>
      </c>
      <c r="F1482" t="str">
        <f>VLOOKUP(E1482,Clases!A:B,2,0)</f>
        <v>Bandas y Correas</v>
      </c>
      <c r="G1482" t="s">
        <v>29</v>
      </c>
      <c r="H1482">
        <v>36</v>
      </c>
      <c r="I1482" s="14">
        <v>2</v>
      </c>
      <c r="J1482" s="15">
        <v>129000</v>
      </c>
      <c r="K1482" s="15">
        <f t="shared" si="46"/>
        <v>258000</v>
      </c>
      <c r="L1482" s="20">
        <f t="shared" si="47"/>
        <v>1.0731779788022923E-4</v>
      </c>
    </row>
    <row r="1483" spans="1:12" x14ac:dyDescent="0.25">
      <c r="A1483">
        <v>1</v>
      </c>
      <c r="B1483" t="s">
        <v>8083</v>
      </c>
      <c r="C1483" t="s">
        <v>14648</v>
      </c>
      <c r="D1483" t="s">
        <v>8084</v>
      </c>
      <c r="E1483" t="s">
        <v>1719</v>
      </c>
      <c r="F1483" t="str">
        <f>VLOOKUP(E1483,Clases!A:B,2,0)</f>
        <v>Elementos Mecanicos</v>
      </c>
      <c r="G1483" t="s">
        <v>29</v>
      </c>
      <c r="H1483">
        <v>36</v>
      </c>
      <c r="I1483" s="14">
        <v>12</v>
      </c>
      <c r="J1483" s="15">
        <v>21490</v>
      </c>
      <c r="K1483" s="15">
        <f t="shared" si="46"/>
        <v>257880</v>
      </c>
      <c r="L1483" s="20">
        <f t="shared" si="47"/>
        <v>1.0726788262540121E-4</v>
      </c>
    </row>
    <row r="1484" spans="1:12" x14ac:dyDescent="0.25">
      <c r="A1484">
        <v>1</v>
      </c>
      <c r="B1484" t="s">
        <v>9478</v>
      </c>
      <c r="C1484" t="s">
        <v>14648</v>
      </c>
      <c r="D1484" t="s">
        <v>9479</v>
      </c>
      <c r="E1484" t="s">
        <v>1970</v>
      </c>
      <c r="F1484" t="str">
        <f>VLOOKUP(E1484,Clases!A:B,2,0)</f>
        <v>Rodamientos y Retenedores</v>
      </c>
      <c r="G1484" t="s">
        <v>29</v>
      </c>
      <c r="H1484">
        <v>36</v>
      </c>
      <c r="I1484" s="14">
        <v>1</v>
      </c>
      <c r="J1484" s="15">
        <v>257320.106</v>
      </c>
      <c r="K1484" s="15">
        <f t="shared" si="46"/>
        <v>257320.106</v>
      </c>
      <c r="L1484" s="20">
        <f t="shared" si="47"/>
        <v>1.0703498886134558E-4</v>
      </c>
    </row>
    <row r="1485" spans="1:12" x14ac:dyDescent="0.25">
      <c r="A1485">
        <v>1</v>
      </c>
      <c r="B1485" t="s">
        <v>10225</v>
      </c>
      <c r="C1485" t="s">
        <v>14648</v>
      </c>
      <c r="D1485" t="s">
        <v>10226</v>
      </c>
      <c r="E1485" t="s">
        <v>5888</v>
      </c>
      <c r="F1485" t="str">
        <f>VLOOKUP(E1485,Clases!A:B,2,0)</f>
        <v>Herramientas</v>
      </c>
      <c r="G1485" t="s">
        <v>29</v>
      </c>
      <c r="H1485">
        <v>36</v>
      </c>
      <c r="I1485" s="14">
        <v>2</v>
      </c>
      <c r="J1485" s="15">
        <v>128500</v>
      </c>
      <c r="K1485" s="15">
        <f t="shared" si="46"/>
        <v>257000</v>
      </c>
      <c r="L1485" s="20">
        <f t="shared" si="47"/>
        <v>1.0690183742332911E-4</v>
      </c>
    </row>
    <row r="1486" spans="1:12" x14ac:dyDescent="0.25">
      <c r="A1486">
        <v>1</v>
      </c>
      <c r="B1486" t="s">
        <v>4792</v>
      </c>
      <c r="C1486" t="s">
        <v>14648</v>
      </c>
      <c r="D1486" t="s">
        <v>4794</v>
      </c>
      <c r="E1486" t="s">
        <v>1882</v>
      </c>
      <c r="F1486" t="str">
        <f>VLOOKUP(E1486,Clases!A:B,2,0)</f>
        <v>Elementos Neumaticos</v>
      </c>
      <c r="G1486" t="s">
        <v>29</v>
      </c>
      <c r="H1486">
        <v>36</v>
      </c>
      <c r="I1486" s="14">
        <v>1</v>
      </c>
      <c r="J1486" s="15">
        <v>256717.867</v>
      </c>
      <c r="K1486" s="15">
        <f t="shared" si="46"/>
        <v>256717.867</v>
      </c>
      <c r="L1486" s="20">
        <f t="shared" si="47"/>
        <v>1.067844812517425E-4</v>
      </c>
    </row>
    <row r="1487" spans="1:12" x14ac:dyDescent="0.25">
      <c r="A1487">
        <v>1</v>
      </c>
      <c r="B1487" t="s">
        <v>4600</v>
      </c>
      <c r="C1487" t="s">
        <v>14648</v>
      </c>
      <c r="D1487" t="s">
        <v>4601</v>
      </c>
      <c r="E1487" t="s">
        <v>1725</v>
      </c>
      <c r="F1487" t="str">
        <f>VLOOKUP(E1487,Clases!A:B,2,0)</f>
        <v>Elementos Electricos</v>
      </c>
      <c r="G1487" t="s">
        <v>29</v>
      </c>
      <c r="H1487">
        <v>36</v>
      </c>
      <c r="I1487" s="14">
        <v>2</v>
      </c>
      <c r="J1487" s="15">
        <v>128072.175</v>
      </c>
      <c r="K1487" s="15">
        <f t="shared" si="46"/>
        <v>256144.35</v>
      </c>
      <c r="L1487" s="20">
        <f t="shared" si="47"/>
        <v>1.0654592085838253E-4</v>
      </c>
    </row>
    <row r="1488" spans="1:12" x14ac:dyDescent="0.25">
      <c r="A1488">
        <v>1</v>
      </c>
      <c r="B1488" t="s">
        <v>3872</v>
      </c>
      <c r="C1488" t="s">
        <v>14648</v>
      </c>
      <c r="D1488" t="s">
        <v>3873</v>
      </c>
      <c r="E1488" t="s">
        <v>1970</v>
      </c>
      <c r="F1488" t="str">
        <f>VLOOKUP(E1488,Clases!A:B,2,0)</f>
        <v>Rodamientos y Retenedores</v>
      </c>
      <c r="G1488" t="s">
        <v>29</v>
      </c>
      <c r="H1488">
        <v>36</v>
      </c>
      <c r="I1488" s="14">
        <v>8</v>
      </c>
      <c r="J1488" s="15">
        <v>32000</v>
      </c>
      <c r="K1488" s="15">
        <f t="shared" si="46"/>
        <v>256000</v>
      </c>
      <c r="L1488" s="20">
        <f t="shared" si="47"/>
        <v>1.0648587696642899E-4</v>
      </c>
    </row>
    <row r="1489" spans="1:12" x14ac:dyDescent="0.25">
      <c r="A1489">
        <v>1</v>
      </c>
      <c r="B1489" t="s">
        <v>11910</v>
      </c>
      <c r="C1489" t="s">
        <v>14650</v>
      </c>
      <c r="D1489" t="s">
        <v>11911</v>
      </c>
      <c r="E1489" t="s">
        <v>1799</v>
      </c>
      <c r="F1489" t="str">
        <f>VLOOKUP(E1489,Clases!A:B,2,0)</f>
        <v>Numeradores</v>
      </c>
      <c r="G1489" t="s">
        <v>29</v>
      </c>
      <c r="H1489">
        <v>36</v>
      </c>
      <c r="I1489" s="14">
        <v>30</v>
      </c>
      <c r="J1489" s="15">
        <v>8511.7919999999995</v>
      </c>
      <c r="K1489" s="15">
        <f t="shared" si="46"/>
        <v>255353.75999999998</v>
      </c>
      <c r="L1489" s="20">
        <f t="shared" si="47"/>
        <v>1.0621706668076185E-4</v>
      </c>
    </row>
    <row r="1490" spans="1:12" x14ac:dyDescent="0.25">
      <c r="A1490">
        <v>1</v>
      </c>
      <c r="B1490" t="s">
        <v>10229</v>
      </c>
      <c r="C1490" t="s">
        <v>14648</v>
      </c>
      <c r="D1490" t="s">
        <v>10230</v>
      </c>
      <c r="E1490" t="s">
        <v>1970</v>
      </c>
      <c r="F1490" t="str">
        <f>VLOOKUP(E1490,Clases!A:B,2,0)</f>
        <v>Rodamientos y Retenedores</v>
      </c>
      <c r="G1490" t="s">
        <v>29</v>
      </c>
      <c r="H1490">
        <v>36</v>
      </c>
      <c r="I1490" s="14">
        <v>1</v>
      </c>
      <c r="J1490" s="15">
        <v>255000</v>
      </c>
      <c r="K1490" s="15">
        <f t="shared" si="46"/>
        <v>255000</v>
      </c>
      <c r="L1490" s="20">
        <f t="shared" si="47"/>
        <v>1.0606991650952888E-4</v>
      </c>
    </row>
    <row r="1491" spans="1:12" x14ac:dyDescent="0.25">
      <c r="A1491">
        <v>1</v>
      </c>
      <c r="B1491" t="s">
        <v>9803</v>
      </c>
      <c r="C1491" t="s">
        <v>14648</v>
      </c>
      <c r="D1491" t="s">
        <v>9804</v>
      </c>
      <c r="E1491" t="s">
        <v>1725</v>
      </c>
      <c r="F1491" t="str">
        <f>VLOOKUP(E1491,Clases!A:B,2,0)</f>
        <v>Elementos Electricos</v>
      </c>
      <c r="G1491" t="s">
        <v>29</v>
      </c>
      <c r="H1491">
        <v>36</v>
      </c>
      <c r="I1491" s="14">
        <v>1</v>
      </c>
      <c r="J1491" s="15">
        <v>254853.003</v>
      </c>
      <c r="K1491" s="15">
        <f t="shared" si="46"/>
        <v>254853.003</v>
      </c>
      <c r="L1491" s="20">
        <f t="shared" si="47"/>
        <v>1.0600877157024593E-4</v>
      </c>
    </row>
    <row r="1492" spans="1:12" x14ac:dyDescent="0.25">
      <c r="A1492">
        <v>1</v>
      </c>
      <c r="B1492" t="s">
        <v>2665</v>
      </c>
      <c r="C1492" t="s">
        <v>14648</v>
      </c>
      <c r="D1492" t="s">
        <v>2666</v>
      </c>
      <c r="E1492" t="s">
        <v>1725</v>
      </c>
      <c r="F1492" t="str">
        <f>VLOOKUP(E1492,Clases!A:B,2,0)</f>
        <v>Elementos Electricos</v>
      </c>
      <c r="G1492" t="s">
        <v>29</v>
      </c>
      <c r="H1492">
        <v>36</v>
      </c>
      <c r="I1492" s="14">
        <v>2</v>
      </c>
      <c r="J1492" s="15">
        <v>127247.07</v>
      </c>
      <c r="K1492" s="15">
        <f t="shared" si="46"/>
        <v>254494.14</v>
      </c>
      <c r="L1492" s="20">
        <f t="shared" si="47"/>
        <v>1.0585949875280139E-4</v>
      </c>
    </row>
    <row r="1493" spans="1:12" x14ac:dyDescent="0.25">
      <c r="A1493">
        <v>1</v>
      </c>
      <c r="B1493" t="s">
        <v>9184</v>
      </c>
      <c r="C1493" t="s">
        <v>14648</v>
      </c>
      <c r="D1493" t="s">
        <v>9185</v>
      </c>
      <c r="E1493" t="s">
        <v>2770</v>
      </c>
      <c r="F1493" t="str">
        <f>VLOOKUP(E1493,Clases!A:B,2,0)</f>
        <v>Elementos Hidraulicos</v>
      </c>
      <c r="G1493" t="s">
        <v>29</v>
      </c>
      <c r="H1493">
        <v>36</v>
      </c>
      <c r="I1493" s="14">
        <v>2</v>
      </c>
      <c r="J1493" s="15">
        <v>127000</v>
      </c>
      <c r="K1493" s="15">
        <f t="shared" si="46"/>
        <v>254000</v>
      </c>
      <c r="L1493" s="20">
        <f t="shared" si="47"/>
        <v>1.0565395605262877E-4</v>
      </c>
    </row>
    <row r="1494" spans="1:12" x14ac:dyDescent="0.25">
      <c r="A1494">
        <v>1</v>
      </c>
      <c r="B1494" t="s">
        <v>8842</v>
      </c>
      <c r="C1494" t="s">
        <v>14648</v>
      </c>
      <c r="D1494" t="s">
        <v>8843</v>
      </c>
      <c r="E1494" t="s">
        <v>2770</v>
      </c>
      <c r="F1494" t="str">
        <f>VLOOKUP(E1494,Clases!A:B,2,0)</f>
        <v>Elementos Hidraulicos</v>
      </c>
      <c r="G1494" t="s">
        <v>29</v>
      </c>
      <c r="H1494">
        <v>36</v>
      </c>
      <c r="I1494" s="14">
        <v>1</v>
      </c>
      <c r="J1494" s="15">
        <v>253696.45600000001</v>
      </c>
      <c r="K1494" s="15">
        <f t="shared" si="46"/>
        <v>253696.45600000001</v>
      </c>
      <c r="L1494" s="20">
        <f t="shared" si="47"/>
        <v>1.0552769375169949E-4</v>
      </c>
    </row>
    <row r="1495" spans="1:12" x14ac:dyDescent="0.25">
      <c r="A1495">
        <v>1</v>
      </c>
      <c r="B1495" t="s">
        <v>2148</v>
      </c>
      <c r="C1495" t="s">
        <v>14648</v>
      </c>
      <c r="D1495" t="s">
        <v>2149</v>
      </c>
      <c r="E1495" t="s">
        <v>1719</v>
      </c>
      <c r="F1495" t="str">
        <f>VLOOKUP(E1495,Clases!A:B,2,0)</f>
        <v>Elementos Mecanicos</v>
      </c>
      <c r="G1495" t="s">
        <v>29</v>
      </c>
      <c r="H1495">
        <v>36</v>
      </c>
      <c r="I1495" s="14">
        <v>4</v>
      </c>
      <c r="J1495" s="15">
        <v>63374.285000000003</v>
      </c>
      <c r="K1495" s="15">
        <f t="shared" si="46"/>
        <v>253497.14</v>
      </c>
      <c r="L1495" s="20">
        <f t="shared" si="47"/>
        <v>1.0544478617727198E-4</v>
      </c>
    </row>
    <row r="1496" spans="1:12" x14ac:dyDescent="0.25">
      <c r="A1496">
        <v>1</v>
      </c>
      <c r="B1496" t="s">
        <v>2150</v>
      </c>
      <c r="C1496" t="s">
        <v>14648</v>
      </c>
      <c r="D1496" t="s">
        <v>2151</v>
      </c>
      <c r="E1496" t="s">
        <v>1719</v>
      </c>
      <c r="F1496" t="str">
        <f>VLOOKUP(E1496,Clases!A:B,2,0)</f>
        <v>Elementos Mecanicos</v>
      </c>
      <c r="G1496" t="s">
        <v>29</v>
      </c>
      <c r="H1496">
        <v>36</v>
      </c>
      <c r="I1496" s="14">
        <v>4</v>
      </c>
      <c r="J1496" s="15">
        <v>63374.285000000003</v>
      </c>
      <c r="K1496" s="15">
        <f t="shared" si="46"/>
        <v>253497.14</v>
      </c>
      <c r="L1496" s="20">
        <f t="shared" si="47"/>
        <v>1.0544478617727198E-4</v>
      </c>
    </row>
    <row r="1497" spans="1:12" x14ac:dyDescent="0.25">
      <c r="A1497">
        <v>1</v>
      </c>
      <c r="B1497" t="s">
        <v>3946</v>
      </c>
      <c r="C1497" t="s">
        <v>14648</v>
      </c>
      <c r="D1497" t="s">
        <v>3947</v>
      </c>
      <c r="E1497" t="s">
        <v>1970</v>
      </c>
      <c r="F1497" t="str">
        <f>VLOOKUP(E1497,Clases!A:B,2,0)</f>
        <v>Rodamientos y Retenedores</v>
      </c>
      <c r="G1497" t="s">
        <v>29</v>
      </c>
      <c r="H1497">
        <v>36</v>
      </c>
      <c r="I1497" s="14">
        <v>2</v>
      </c>
      <c r="J1497" s="15">
        <v>126700</v>
      </c>
      <c r="K1497" s="15">
        <f t="shared" si="46"/>
        <v>253400</v>
      </c>
      <c r="L1497" s="20">
        <f t="shared" si="47"/>
        <v>1.054043797784887E-4</v>
      </c>
    </row>
    <row r="1498" spans="1:12" x14ac:dyDescent="0.25">
      <c r="A1498">
        <v>1</v>
      </c>
      <c r="B1498" t="s">
        <v>12279</v>
      </c>
      <c r="C1498" t="s">
        <v>14650</v>
      </c>
      <c r="D1498" t="s">
        <v>12280</v>
      </c>
      <c r="E1498" t="s">
        <v>2770</v>
      </c>
      <c r="F1498" t="str">
        <f>VLOOKUP(E1498,Clases!A:B,2,0)</f>
        <v>Elementos Hidraulicos</v>
      </c>
      <c r="G1498" t="s">
        <v>29</v>
      </c>
      <c r="H1498">
        <v>36</v>
      </c>
      <c r="I1498" s="14">
        <v>2</v>
      </c>
      <c r="J1498" s="15">
        <v>126600</v>
      </c>
      <c r="K1498" s="15">
        <f t="shared" si="46"/>
        <v>253200</v>
      </c>
      <c r="L1498" s="20">
        <f t="shared" si="47"/>
        <v>1.0532118768710868E-4</v>
      </c>
    </row>
    <row r="1499" spans="1:12" x14ac:dyDescent="0.25">
      <c r="A1499">
        <v>1</v>
      </c>
      <c r="B1499" t="s">
        <v>2993</v>
      </c>
      <c r="C1499" t="s">
        <v>14648</v>
      </c>
      <c r="D1499" t="s">
        <v>2994</v>
      </c>
      <c r="E1499" t="s">
        <v>2770</v>
      </c>
      <c r="F1499" t="str">
        <f>VLOOKUP(E1499,Clases!A:B,2,0)</f>
        <v>Elementos Hidraulicos</v>
      </c>
      <c r="G1499" t="s">
        <v>29</v>
      </c>
      <c r="H1499">
        <v>36</v>
      </c>
      <c r="I1499" s="14">
        <v>6</v>
      </c>
      <c r="J1499" s="15">
        <v>42167.540999999997</v>
      </c>
      <c r="K1499" s="15">
        <f t="shared" si="46"/>
        <v>253005.24599999998</v>
      </c>
      <c r="L1499" s="20">
        <f t="shared" si="47"/>
        <v>1.0524017772428555E-4</v>
      </c>
    </row>
    <row r="1500" spans="1:12" x14ac:dyDescent="0.25">
      <c r="A1500">
        <v>1</v>
      </c>
      <c r="B1500" t="s">
        <v>8495</v>
      </c>
      <c r="C1500" t="s">
        <v>14648</v>
      </c>
      <c r="D1500" t="s">
        <v>8496</v>
      </c>
      <c r="E1500" t="s">
        <v>1859</v>
      </c>
      <c r="F1500" t="str">
        <f>VLOOKUP(E1500,Clases!A:B,2,0)</f>
        <v>Elementos Electronicos</v>
      </c>
      <c r="G1500" t="s">
        <v>29</v>
      </c>
      <c r="H1500">
        <v>36</v>
      </c>
      <c r="I1500" s="14">
        <v>8</v>
      </c>
      <c r="J1500" s="15">
        <v>31592.940999999999</v>
      </c>
      <c r="K1500" s="15">
        <f t="shared" si="46"/>
        <v>252743.52799999999</v>
      </c>
      <c r="L1500" s="20">
        <f t="shared" si="47"/>
        <v>1.0513131338542657E-4</v>
      </c>
    </row>
    <row r="1501" spans="1:12" x14ac:dyDescent="0.25">
      <c r="A1501">
        <v>1</v>
      </c>
      <c r="B1501" t="s">
        <v>4044</v>
      </c>
      <c r="C1501" t="s">
        <v>14648</v>
      </c>
      <c r="D1501" t="s">
        <v>4045</v>
      </c>
      <c r="E1501" t="s">
        <v>1970</v>
      </c>
      <c r="F1501" t="str">
        <f>VLOOKUP(E1501,Clases!A:B,2,0)</f>
        <v>Rodamientos y Retenedores</v>
      </c>
      <c r="G1501" t="s">
        <v>29</v>
      </c>
      <c r="H1501">
        <v>36</v>
      </c>
      <c r="I1501" s="14">
        <v>1</v>
      </c>
      <c r="J1501" s="15">
        <v>252000</v>
      </c>
      <c r="K1501" s="15">
        <f t="shared" si="46"/>
        <v>252000</v>
      </c>
      <c r="L1501" s="20">
        <f t="shared" si="47"/>
        <v>1.0482203513882854E-4</v>
      </c>
    </row>
    <row r="1502" spans="1:12" x14ac:dyDescent="0.25">
      <c r="A1502">
        <v>1</v>
      </c>
      <c r="B1502" t="s">
        <v>7714</v>
      </c>
      <c r="C1502" t="s">
        <v>14648</v>
      </c>
      <c r="D1502" t="s">
        <v>7715</v>
      </c>
      <c r="E1502" t="s">
        <v>1725</v>
      </c>
      <c r="F1502" t="str">
        <f>VLOOKUP(E1502,Clases!A:B,2,0)</f>
        <v>Elementos Electricos</v>
      </c>
      <c r="G1502" t="s">
        <v>29</v>
      </c>
      <c r="H1502">
        <v>36</v>
      </c>
      <c r="I1502" s="14">
        <v>1</v>
      </c>
      <c r="J1502" s="15">
        <v>251674.19899999999</v>
      </c>
      <c r="K1502" s="15">
        <f t="shared" si="46"/>
        <v>251674.19899999999</v>
      </c>
      <c r="L1502" s="20">
        <f t="shared" si="47"/>
        <v>1.0468651480601003E-4</v>
      </c>
    </row>
    <row r="1503" spans="1:12" x14ac:dyDescent="0.25">
      <c r="A1503">
        <v>1</v>
      </c>
      <c r="B1503" t="s">
        <v>10944</v>
      </c>
      <c r="C1503" t="s">
        <v>14650</v>
      </c>
      <c r="D1503" t="s">
        <v>10945</v>
      </c>
      <c r="E1503" t="s">
        <v>10941</v>
      </c>
      <c r="F1503" t="str">
        <f>VLOOKUP(E1503,Clases!A:B,2,0)</f>
        <v>Preprensa Insumos</v>
      </c>
      <c r="G1503" t="s">
        <v>29</v>
      </c>
      <c r="H1503">
        <v>36</v>
      </c>
      <c r="I1503" s="14">
        <v>2</v>
      </c>
      <c r="J1503" s="15">
        <v>125812.22</v>
      </c>
      <c r="K1503" s="15">
        <f t="shared" si="46"/>
        <v>251624.44</v>
      </c>
      <c r="L1503" s="20">
        <f t="shared" si="47"/>
        <v>1.0466581702963514E-4</v>
      </c>
    </row>
    <row r="1504" spans="1:12" x14ac:dyDescent="0.25">
      <c r="A1504">
        <v>1</v>
      </c>
      <c r="B1504" t="s">
        <v>10782</v>
      </c>
      <c r="C1504" t="s">
        <v>14648</v>
      </c>
      <c r="D1504" t="s">
        <v>10783</v>
      </c>
      <c r="E1504" t="s">
        <v>1859</v>
      </c>
      <c r="F1504" t="str">
        <f>VLOOKUP(E1504,Clases!A:B,2,0)</f>
        <v>Elementos Electronicos</v>
      </c>
      <c r="G1504" t="s">
        <v>29</v>
      </c>
      <c r="H1504">
        <v>36</v>
      </c>
      <c r="I1504" s="14">
        <v>1</v>
      </c>
      <c r="J1504" s="15">
        <v>251500</v>
      </c>
      <c r="K1504" s="15">
        <f t="shared" si="46"/>
        <v>251500</v>
      </c>
      <c r="L1504" s="20">
        <f t="shared" si="47"/>
        <v>1.0461405491037849E-4</v>
      </c>
    </row>
    <row r="1505" spans="1:12" x14ac:dyDescent="0.25">
      <c r="A1505">
        <v>1</v>
      </c>
      <c r="B1505" t="s">
        <v>8733</v>
      </c>
      <c r="C1505" t="s">
        <v>14648</v>
      </c>
      <c r="D1505" t="s">
        <v>8734</v>
      </c>
      <c r="E1505" t="s">
        <v>2770</v>
      </c>
      <c r="F1505" t="str">
        <f>VLOOKUP(E1505,Clases!A:B,2,0)</f>
        <v>Elementos Hidraulicos</v>
      </c>
      <c r="G1505" t="s">
        <v>29</v>
      </c>
      <c r="H1505">
        <v>36</v>
      </c>
      <c r="I1505" s="14">
        <v>3</v>
      </c>
      <c r="J1505" s="15">
        <v>83779.11</v>
      </c>
      <c r="K1505" s="15">
        <f t="shared" si="46"/>
        <v>251337.33000000002</v>
      </c>
      <c r="L1505" s="20">
        <f t="shared" si="47"/>
        <v>1.0454639062285455E-4</v>
      </c>
    </row>
    <row r="1506" spans="1:12" x14ac:dyDescent="0.25">
      <c r="A1506">
        <v>1</v>
      </c>
      <c r="B1506" t="s">
        <v>7376</v>
      </c>
      <c r="C1506" t="s">
        <v>14648</v>
      </c>
      <c r="D1506" t="s">
        <v>7377</v>
      </c>
      <c r="E1506" t="s">
        <v>1922</v>
      </c>
      <c r="F1506" t="str">
        <f>VLOOKUP(E1506,Clases!A:B,2,0)</f>
        <v>Bandas y Correas</v>
      </c>
      <c r="G1506" t="s">
        <v>29</v>
      </c>
      <c r="H1506">
        <v>36</v>
      </c>
      <c r="I1506" s="14">
        <v>1</v>
      </c>
      <c r="J1506" s="15">
        <v>251300</v>
      </c>
      <c r="K1506" s="15">
        <f t="shared" si="46"/>
        <v>251300</v>
      </c>
      <c r="L1506" s="20">
        <f t="shared" si="47"/>
        <v>1.0453086281899846E-4</v>
      </c>
    </row>
    <row r="1507" spans="1:12" x14ac:dyDescent="0.25">
      <c r="A1507">
        <v>1</v>
      </c>
      <c r="B1507" t="s">
        <v>1948</v>
      </c>
      <c r="C1507" t="s">
        <v>14648</v>
      </c>
      <c r="D1507" t="s">
        <v>1949</v>
      </c>
      <c r="E1507" t="s">
        <v>1891</v>
      </c>
      <c r="F1507" t="str">
        <f>VLOOKUP(E1507,Clases!A:B,2,0)</f>
        <v>Sellos, empaques y orings</v>
      </c>
      <c r="G1507" t="s">
        <v>29</v>
      </c>
      <c r="H1507">
        <v>36</v>
      </c>
      <c r="I1507" s="14">
        <v>4</v>
      </c>
      <c r="J1507" s="15">
        <v>62809.165000000001</v>
      </c>
      <c r="K1507" s="15">
        <f t="shared" si="46"/>
        <v>251236.66</v>
      </c>
      <c r="L1507" s="20">
        <f t="shared" si="47"/>
        <v>1.0450451588365841E-4</v>
      </c>
    </row>
    <row r="1508" spans="1:12" x14ac:dyDescent="0.25">
      <c r="A1508">
        <v>1</v>
      </c>
      <c r="B1508" t="s">
        <v>8571</v>
      </c>
      <c r="C1508" t="s">
        <v>14648</v>
      </c>
      <c r="D1508" t="s">
        <v>8572</v>
      </c>
      <c r="E1508" t="s">
        <v>1719</v>
      </c>
      <c r="F1508" t="str">
        <f>VLOOKUP(E1508,Clases!A:B,2,0)</f>
        <v>Elementos Mecanicos</v>
      </c>
      <c r="G1508" t="s">
        <v>29</v>
      </c>
      <c r="H1508">
        <v>36</v>
      </c>
      <c r="I1508" s="14">
        <v>11</v>
      </c>
      <c r="J1508" s="15">
        <v>22824.723999999998</v>
      </c>
      <c r="K1508" s="15">
        <f t="shared" si="46"/>
        <v>251071.96399999998</v>
      </c>
      <c r="L1508" s="20">
        <f t="shared" si="47"/>
        <v>1.0443600886024879E-4</v>
      </c>
    </row>
    <row r="1509" spans="1:12" x14ac:dyDescent="0.25">
      <c r="A1509">
        <v>1</v>
      </c>
      <c r="B1509" t="s">
        <v>3275</v>
      </c>
      <c r="C1509" t="s">
        <v>14648</v>
      </c>
      <c r="D1509" t="s">
        <v>3276</v>
      </c>
      <c r="E1509" t="s">
        <v>1882</v>
      </c>
      <c r="F1509" t="str">
        <f>VLOOKUP(E1509,Clases!A:B,2,0)</f>
        <v>Elementos Neumaticos</v>
      </c>
      <c r="G1509" t="s">
        <v>29</v>
      </c>
      <c r="H1509">
        <v>36</v>
      </c>
      <c r="I1509" s="14">
        <v>5</v>
      </c>
      <c r="J1509" s="15">
        <v>50191.02</v>
      </c>
      <c r="K1509" s="15">
        <f t="shared" si="46"/>
        <v>250955.09999999998</v>
      </c>
      <c r="L1509" s="20">
        <f t="shared" si="47"/>
        <v>1.043873980574136E-4</v>
      </c>
    </row>
    <row r="1510" spans="1:12" x14ac:dyDescent="0.25">
      <c r="A1510">
        <v>1</v>
      </c>
      <c r="B1510" t="s">
        <v>4717</v>
      </c>
      <c r="C1510" t="s">
        <v>14648</v>
      </c>
      <c r="D1510" t="s">
        <v>4718</v>
      </c>
      <c r="E1510" t="s">
        <v>1725</v>
      </c>
      <c r="F1510" t="str">
        <f>VLOOKUP(E1510,Clases!A:B,2,0)</f>
        <v>Elementos Electricos</v>
      </c>
      <c r="G1510" t="s">
        <v>29</v>
      </c>
      <c r="H1510">
        <v>36</v>
      </c>
      <c r="I1510" s="14">
        <v>3</v>
      </c>
      <c r="J1510" s="15">
        <v>83500</v>
      </c>
      <c r="K1510" s="15">
        <f t="shared" si="46"/>
        <v>250500</v>
      </c>
      <c r="L1510" s="20">
        <f t="shared" si="47"/>
        <v>1.0419809445347837E-4</v>
      </c>
    </row>
    <row r="1511" spans="1:12" x14ac:dyDescent="0.25">
      <c r="A1511">
        <v>1</v>
      </c>
      <c r="B1511" t="s">
        <v>3535</v>
      </c>
      <c r="C1511" t="s">
        <v>14648</v>
      </c>
      <c r="D1511" t="s">
        <v>3536</v>
      </c>
      <c r="E1511" t="s">
        <v>3349</v>
      </c>
      <c r="F1511" t="str">
        <f>VLOOKUP(E1511,Clases!A:B,2,0)</f>
        <v>Tubos y Mangueras</v>
      </c>
      <c r="G1511" t="s">
        <v>29</v>
      </c>
      <c r="H1511">
        <v>36</v>
      </c>
      <c r="I1511" s="14">
        <v>1</v>
      </c>
      <c r="J1511" s="15">
        <v>250245</v>
      </c>
      <c r="K1511" s="15">
        <f t="shared" si="46"/>
        <v>250245</v>
      </c>
      <c r="L1511" s="20">
        <f t="shared" si="47"/>
        <v>1.0409202453696884E-4</v>
      </c>
    </row>
    <row r="1512" spans="1:12" x14ac:dyDescent="0.25">
      <c r="A1512">
        <v>1</v>
      </c>
      <c r="B1512" t="s">
        <v>8065</v>
      </c>
      <c r="C1512" t="s">
        <v>14648</v>
      </c>
      <c r="D1512" t="s">
        <v>8066</v>
      </c>
      <c r="E1512" t="s">
        <v>1891</v>
      </c>
      <c r="F1512" t="str">
        <f>VLOOKUP(E1512,Clases!A:B,2,0)</f>
        <v>Sellos, empaques y orings</v>
      </c>
      <c r="G1512" t="s">
        <v>29</v>
      </c>
      <c r="H1512">
        <v>36</v>
      </c>
      <c r="I1512" s="14">
        <v>7</v>
      </c>
      <c r="J1512" s="15">
        <v>35742.857000000004</v>
      </c>
      <c r="K1512" s="15">
        <f t="shared" si="46"/>
        <v>250199.99900000001</v>
      </c>
      <c r="L1512" s="20">
        <f t="shared" si="47"/>
        <v>1.0407330590044788E-4</v>
      </c>
    </row>
    <row r="1513" spans="1:12" x14ac:dyDescent="0.25">
      <c r="A1513">
        <v>1</v>
      </c>
      <c r="B1513" t="s">
        <v>5618</v>
      </c>
      <c r="C1513" t="s">
        <v>14648</v>
      </c>
      <c r="D1513" t="s">
        <v>5619</v>
      </c>
      <c r="E1513" t="s">
        <v>1719</v>
      </c>
      <c r="F1513" t="str">
        <f>VLOOKUP(E1513,Clases!A:B,2,0)</f>
        <v>Elementos Mecanicos</v>
      </c>
      <c r="G1513" t="s">
        <v>29</v>
      </c>
      <c r="H1513">
        <v>36</v>
      </c>
      <c r="I1513" s="14">
        <v>5</v>
      </c>
      <c r="J1513" s="15">
        <v>50000</v>
      </c>
      <c r="K1513" s="15">
        <f t="shared" si="46"/>
        <v>250000</v>
      </c>
      <c r="L1513" s="20">
        <f t="shared" si="47"/>
        <v>1.0399011422502832E-4</v>
      </c>
    </row>
    <row r="1514" spans="1:12" x14ac:dyDescent="0.25">
      <c r="A1514">
        <v>1</v>
      </c>
      <c r="B1514" t="s">
        <v>9456</v>
      </c>
      <c r="C1514" t="s">
        <v>14648</v>
      </c>
      <c r="D1514" t="s">
        <v>9457</v>
      </c>
      <c r="E1514" t="s">
        <v>1970</v>
      </c>
      <c r="F1514" t="str">
        <f>VLOOKUP(E1514,Clases!A:B,2,0)</f>
        <v>Rodamientos y Retenedores</v>
      </c>
      <c r="G1514" t="s">
        <v>29</v>
      </c>
      <c r="H1514">
        <v>36</v>
      </c>
      <c r="I1514" s="14">
        <v>2</v>
      </c>
      <c r="J1514" s="15">
        <v>125000</v>
      </c>
      <c r="K1514" s="15">
        <f t="shared" si="46"/>
        <v>250000</v>
      </c>
      <c r="L1514" s="20">
        <f t="shared" si="47"/>
        <v>1.0399011422502832E-4</v>
      </c>
    </row>
    <row r="1515" spans="1:12" x14ac:dyDescent="0.25">
      <c r="A1515">
        <v>1</v>
      </c>
      <c r="B1515" t="s">
        <v>12166</v>
      </c>
      <c r="C1515" t="s">
        <v>14650</v>
      </c>
      <c r="D1515" t="s">
        <v>12167</v>
      </c>
      <c r="E1515" t="s">
        <v>1965</v>
      </c>
      <c r="F1515" t="str">
        <f>VLOOKUP(E1515,Clases!A:B,2,0)</f>
        <v>Insumos de Mantenimiento</v>
      </c>
      <c r="G1515" t="s">
        <v>29</v>
      </c>
      <c r="H1515">
        <v>36</v>
      </c>
      <c r="I1515" s="14">
        <v>2</v>
      </c>
      <c r="J1515" s="15">
        <v>125000</v>
      </c>
      <c r="K1515" s="15">
        <f t="shared" si="46"/>
        <v>250000</v>
      </c>
      <c r="L1515" s="20">
        <f t="shared" si="47"/>
        <v>1.0399011422502832E-4</v>
      </c>
    </row>
    <row r="1516" spans="1:12" x14ac:dyDescent="0.25">
      <c r="A1516">
        <v>1</v>
      </c>
      <c r="B1516" t="s">
        <v>10970</v>
      </c>
      <c r="C1516" t="s">
        <v>14650</v>
      </c>
      <c r="D1516" t="s">
        <v>10971</v>
      </c>
      <c r="E1516" t="s">
        <v>10941</v>
      </c>
      <c r="F1516" t="str">
        <f>VLOOKUP(E1516,Clases!A:B,2,0)</f>
        <v>Preprensa Insumos</v>
      </c>
      <c r="G1516" t="s">
        <v>29</v>
      </c>
      <c r="H1516">
        <v>36</v>
      </c>
      <c r="I1516" s="14">
        <v>16</v>
      </c>
      <c r="J1516" s="15">
        <v>15600</v>
      </c>
      <c r="K1516" s="15">
        <f t="shared" si="46"/>
        <v>249600</v>
      </c>
      <c r="L1516" s="20">
        <f t="shared" si="47"/>
        <v>1.0382373004226827E-4</v>
      </c>
    </row>
    <row r="1517" spans="1:12" x14ac:dyDescent="0.25">
      <c r="A1517">
        <v>1</v>
      </c>
      <c r="B1517" t="s">
        <v>5222</v>
      </c>
      <c r="C1517" t="s">
        <v>14648</v>
      </c>
      <c r="D1517" t="s">
        <v>5223</v>
      </c>
      <c r="E1517" t="s">
        <v>1922</v>
      </c>
      <c r="F1517" t="str">
        <f>VLOOKUP(E1517,Clases!A:B,2,0)</f>
        <v>Bandas y Correas</v>
      </c>
      <c r="G1517" t="s">
        <v>29</v>
      </c>
      <c r="H1517">
        <v>36</v>
      </c>
      <c r="I1517" s="14">
        <v>3</v>
      </c>
      <c r="J1517" s="15">
        <v>83134.375</v>
      </c>
      <c r="K1517" s="15">
        <f t="shared" si="46"/>
        <v>249403.125</v>
      </c>
      <c r="L1517" s="20">
        <f t="shared" si="47"/>
        <v>1.0374183782731606E-4</v>
      </c>
    </row>
    <row r="1518" spans="1:12" x14ac:dyDescent="0.25">
      <c r="A1518">
        <v>1</v>
      </c>
      <c r="B1518" t="s">
        <v>8483</v>
      </c>
      <c r="C1518" t="s">
        <v>14648</v>
      </c>
      <c r="D1518" t="s">
        <v>8484</v>
      </c>
      <c r="E1518" t="s">
        <v>1719</v>
      </c>
      <c r="F1518" t="str">
        <f>VLOOKUP(E1518,Clases!A:B,2,0)</f>
        <v>Elementos Mecanicos</v>
      </c>
      <c r="G1518" t="s">
        <v>29</v>
      </c>
      <c r="H1518">
        <v>36</v>
      </c>
      <c r="I1518" s="14">
        <v>4</v>
      </c>
      <c r="J1518" s="15">
        <v>62306.122000000003</v>
      </c>
      <c r="K1518" s="15">
        <f t="shared" si="46"/>
        <v>249224.48800000001</v>
      </c>
      <c r="L1518" s="20">
        <f t="shared" si="47"/>
        <v>1.036675318991768E-4</v>
      </c>
    </row>
    <row r="1519" spans="1:12" x14ac:dyDescent="0.25">
      <c r="A1519">
        <v>1</v>
      </c>
      <c r="B1519" t="s">
        <v>10958</v>
      </c>
      <c r="C1519" t="s">
        <v>14650</v>
      </c>
      <c r="D1519" t="s">
        <v>10959</v>
      </c>
      <c r="E1519" t="s">
        <v>10941</v>
      </c>
      <c r="F1519" t="str">
        <f>VLOOKUP(E1519,Clases!A:B,2,0)</f>
        <v>Preprensa Insumos</v>
      </c>
      <c r="G1519" t="s">
        <v>29</v>
      </c>
      <c r="H1519">
        <v>36</v>
      </c>
      <c r="I1519" s="14">
        <v>3</v>
      </c>
      <c r="J1519" s="15">
        <v>83000</v>
      </c>
      <c r="K1519" s="15">
        <f t="shared" si="46"/>
        <v>249000</v>
      </c>
      <c r="L1519" s="20">
        <f t="shared" si="47"/>
        <v>1.035741537681282E-4</v>
      </c>
    </row>
    <row r="1520" spans="1:12" x14ac:dyDescent="0.25">
      <c r="A1520">
        <v>1</v>
      </c>
      <c r="B1520" t="s">
        <v>5212</v>
      </c>
      <c r="C1520" t="s">
        <v>14648</v>
      </c>
      <c r="D1520" t="s">
        <v>5213</v>
      </c>
      <c r="E1520" t="s">
        <v>1719</v>
      </c>
      <c r="F1520" t="str">
        <f>VLOOKUP(E1520,Clases!A:B,2,0)</f>
        <v>Elementos Mecanicos</v>
      </c>
      <c r="G1520" t="s">
        <v>29</v>
      </c>
      <c r="H1520">
        <v>36</v>
      </c>
      <c r="I1520" s="14">
        <v>1</v>
      </c>
      <c r="J1520" s="15">
        <v>248800</v>
      </c>
      <c r="K1520" s="15">
        <f t="shared" si="46"/>
        <v>248800</v>
      </c>
      <c r="L1520" s="20">
        <f t="shared" si="47"/>
        <v>1.0349096167674818E-4</v>
      </c>
    </row>
    <row r="1521" spans="1:12" x14ac:dyDescent="0.25">
      <c r="A1521">
        <v>1</v>
      </c>
      <c r="B1521" t="s">
        <v>10456</v>
      </c>
      <c r="C1521" t="s">
        <v>14648</v>
      </c>
      <c r="D1521" t="s">
        <v>10457</v>
      </c>
      <c r="E1521" t="s">
        <v>1859</v>
      </c>
      <c r="F1521" t="str">
        <f>VLOOKUP(E1521,Clases!A:B,2,0)</f>
        <v>Elementos Electronicos</v>
      </c>
      <c r="G1521" t="s">
        <v>29</v>
      </c>
      <c r="H1521">
        <v>36</v>
      </c>
      <c r="I1521" s="14">
        <v>1</v>
      </c>
      <c r="J1521" s="15">
        <v>248727.27299999999</v>
      </c>
      <c r="K1521" s="15">
        <f t="shared" si="46"/>
        <v>248727.27299999999</v>
      </c>
      <c r="L1521" s="20">
        <f t="shared" si="47"/>
        <v>1.0346071012059919E-4</v>
      </c>
    </row>
    <row r="1522" spans="1:12" x14ac:dyDescent="0.25">
      <c r="A1522">
        <v>1</v>
      </c>
      <c r="B1522" t="s">
        <v>4948</v>
      </c>
      <c r="C1522" t="s">
        <v>14648</v>
      </c>
      <c r="D1522" t="s">
        <v>4949</v>
      </c>
      <c r="E1522" t="s">
        <v>4937</v>
      </c>
      <c r="F1522" t="str">
        <f>VLOOKUP(E1522,Clases!A:B,2,0)</f>
        <v>Repuestos y Refacciones</v>
      </c>
      <c r="G1522" t="s">
        <v>29</v>
      </c>
      <c r="H1522">
        <v>36</v>
      </c>
      <c r="I1522" s="14">
        <v>4</v>
      </c>
      <c r="J1522" s="15">
        <v>62110.004999999997</v>
      </c>
      <c r="K1522" s="15">
        <f t="shared" si="46"/>
        <v>248440.02</v>
      </c>
      <c r="L1522" s="20">
        <f t="shared" si="47"/>
        <v>1.0334122423147327E-4</v>
      </c>
    </row>
    <row r="1523" spans="1:12" x14ac:dyDescent="0.25">
      <c r="A1523">
        <v>1</v>
      </c>
      <c r="B1523" t="s">
        <v>4244</v>
      </c>
      <c r="C1523" t="s">
        <v>14648</v>
      </c>
      <c r="D1523" t="s">
        <v>4245</v>
      </c>
      <c r="E1523" t="s">
        <v>1882</v>
      </c>
      <c r="F1523" t="str">
        <f>VLOOKUP(E1523,Clases!A:B,2,0)</f>
        <v>Elementos Neumaticos</v>
      </c>
      <c r="G1523" t="s">
        <v>29</v>
      </c>
      <c r="H1523">
        <v>36</v>
      </c>
      <c r="I1523" s="14">
        <v>4</v>
      </c>
      <c r="J1523" s="15">
        <v>62050</v>
      </c>
      <c r="K1523" s="15">
        <f t="shared" si="46"/>
        <v>248200</v>
      </c>
      <c r="L1523" s="20">
        <f t="shared" si="47"/>
        <v>1.0324138540260811E-4</v>
      </c>
    </row>
    <row r="1524" spans="1:12" x14ac:dyDescent="0.25">
      <c r="A1524">
        <v>1</v>
      </c>
      <c r="B1524" t="s">
        <v>10143</v>
      </c>
      <c r="C1524" t="s">
        <v>14648</v>
      </c>
      <c r="D1524" t="s">
        <v>10144</v>
      </c>
      <c r="E1524" t="s">
        <v>1725</v>
      </c>
      <c r="F1524" t="str">
        <f>VLOOKUP(E1524,Clases!A:B,2,0)</f>
        <v>Elementos Electricos</v>
      </c>
      <c r="G1524" t="s">
        <v>29</v>
      </c>
      <c r="H1524">
        <v>36</v>
      </c>
      <c r="I1524" s="14">
        <v>1</v>
      </c>
      <c r="J1524" s="15">
        <v>248000</v>
      </c>
      <c r="K1524" s="15">
        <f t="shared" si="46"/>
        <v>248000</v>
      </c>
      <c r="L1524" s="20">
        <f t="shared" si="47"/>
        <v>1.0315819331122809E-4</v>
      </c>
    </row>
    <row r="1525" spans="1:12" x14ac:dyDescent="0.25">
      <c r="A1525">
        <v>1</v>
      </c>
      <c r="B1525" t="s">
        <v>2382</v>
      </c>
      <c r="C1525" t="s">
        <v>14648</v>
      </c>
      <c r="D1525" t="s">
        <v>2383</v>
      </c>
      <c r="E1525" t="s">
        <v>1719</v>
      </c>
      <c r="F1525" t="str">
        <f>VLOOKUP(E1525,Clases!A:B,2,0)</f>
        <v>Elementos Mecanicos</v>
      </c>
      <c r="G1525" t="s">
        <v>29</v>
      </c>
      <c r="H1525">
        <v>36</v>
      </c>
      <c r="I1525" s="14">
        <v>1</v>
      </c>
      <c r="J1525" s="15">
        <v>247960.63500000001</v>
      </c>
      <c r="K1525" s="15">
        <f t="shared" si="46"/>
        <v>247960.63500000001</v>
      </c>
      <c r="L1525" s="20">
        <f t="shared" si="47"/>
        <v>1.0314181902784222E-4</v>
      </c>
    </row>
    <row r="1526" spans="1:12" x14ac:dyDescent="0.25">
      <c r="A1526">
        <v>1</v>
      </c>
      <c r="B1526" t="s">
        <v>12328</v>
      </c>
      <c r="C1526" t="s">
        <v>14650</v>
      </c>
      <c r="D1526" t="s">
        <v>12329</v>
      </c>
      <c r="E1526" t="s">
        <v>4937</v>
      </c>
      <c r="F1526" t="str">
        <f>VLOOKUP(E1526,Clases!A:B,2,0)</f>
        <v>Repuestos y Refacciones</v>
      </c>
      <c r="G1526" t="s">
        <v>29</v>
      </c>
      <c r="H1526">
        <v>36</v>
      </c>
      <c r="I1526" s="14">
        <v>2</v>
      </c>
      <c r="J1526" s="15">
        <v>123938.63099999999</v>
      </c>
      <c r="K1526" s="15">
        <f t="shared" si="46"/>
        <v>247877.26199999999</v>
      </c>
      <c r="L1526" s="20">
        <f t="shared" si="47"/>
        <v>1.0310713915666909E-4</v>
      </c>
    </row>
    <row r="1527" spans="1:12" x14ac:dyDescent="0.25">
      <c r="A1527">
        <v>1</v>
      </c>
      <c r="B1527" t="s">
        <v>12007</v>
      </c>
      <c r="C1527" t="s">
        <v>14650</v>
      </c>
      <c r="D1527" t="s">
        <v>12008</v>
      </c>
      <c r="E1527" t="s">
        <v>1770</v>
      </c>
      <c r="F1527" t="str">
        <f>VLOOKUP(E1527,Clases!A:B,2,0)</f>
        <v>Insumos de Corte</v>
      </c>
      <c r="G1527" t="s">
        <v>29</v>
      </c>
      <c r="H1527">
        <v>36</v>
      </c>
      <c r="I1527" s="14">
        <v>11</v>
      </c>
      <c r="J1527" s="15">
        <v>22500</v>
      </c>
      <c r="K1527" s="15">
        <f t="shared" si="46"/>
        <v>247500</v>
      </c>
      <c r="L1527" s="20">
        <f t="shared" si="47"/>
        <v>1.0295021308277803E-4</v>
      </c>
    </row>
    <row r="1528" spans="1:12" x14ac:dyDescent="0.25">
      <c r="A1528">
        <v>1</v>
      </c>
      <c r="B1528" t="s">
        <v>4676</v>
      </c>
      <c r="C1528" t="s">
        <v>14648</v>
      </c>
      <c r="D1528" t="s">
        <v>4678</v>
      </c>
      <c r="E1528" t="s">
        <v>1725</v>
      </c>
      <c r="F1528" t="str">
        <f>VLOOKUP(E1528,Clases!A:B,2,0)</f>
        <v>Elementos Electricos</v>
      </c>
      <c r="G1528" t="s">
        <v>29</v>
      </c>
      <c r="H1528">
        <v>36</v>
      </c>
      <c r="I1528" s="14">
        <v>18</v>
      </c>
      <c r="J1528" s="15">
        <v>13735.550999999999</v>
      </c>
      <c r="K1528" s="15">
        <f t="shared" si="46"/>
        <v>247239.91800000001</v>
      </c>
      <c r="L1528" s="20">
        <f t="shared" si="47"/>
        <v>1.0284202925522654E-4</v>
      </c>
    </row>
    <row r="1529" spans="1:12" x14ac:dyDescent="0.25">
      <c r="A1529">
        <v>1</v>
      </c>
      <c r="B1529" t="s">
        <v>8906</v>
      </c>
      <c r="C1529" t="s">
        <v>14648</v>
      </c>
      <c r="D1529" t="s">
        <v>8907</v>
      </c>
      <c r="E1529" t="s">
        <v>1859</v>
      </c>
      <c r="F1529" t="str">
        <f>VLOOKUP(E1529,Clases!A:B,2,0)</f>
        <v>Elementos Electronicos</v>
      </c>
      <c r="G1529" t="s">
        <v>29</v>
      </c>
      <c r="H1529">
        <v>36</v>
      </c>
      <c r="I1529" s="14">
        <v>1</v>
      </c>
      <c r="J1529" s="15">
        <v>246885.46</v>
      </c>
      <c r="K1529" s="15">
        <f t="shared" si="46"/>
        <v>246885.46</v>
      </c>
      <c r="L1529" s="20">
        <f t="shared" si="47"/>
        <v>1.0269458874359464E-4</v>
      </c>
    </row>
    <row r="1530" spans="1:12" x14ac:dyDescent="0.25">
      <c r="A1530">
        <v>1</v>
      </c>
      <c r="B1530" t="s">
        <v>2358</v>
      </c>
      <c r="C1530" t="s">
        <v>14648</v>
      </c>
      <c r="D1530" t="s">
        <v>2359</v>
      </c>
      <c r="E1530" t="s">
        <v>1719</v>
      </c>
      <c r="F1530" t="str">
        <f>VLOOKUP(E1530,Clases!A:B,2,0)</f>
        <v>Elementos Mecanicos</v>
      </c>
      <c r="G1530" t="s">
        <v>29</v>
      </c>
      <c r="H1530">
        <v>36</v>
      </c>
      <c r="I1530" s="14">
        <v>11</v>
      </c>
      <c r="J1530" s="15">
        <v>22390.027999999998</v>
      </c>
      <c r="K1530" s="15">
        <f t="shared" si="46"/>
        <v>246290.30799999999</v>
      </c>
      <c r="L1530" s="20">
        <f t="shared" si="47"/>
        <v>1.0244702904574961E-4</v>
      </c>
    </row>
    <row r="1531" spans="1:12" x14ac:dyDescent="0.25">
      <c r="A1531">
        <v>1</v>
      </c>
      <c r="B1531" t="s">
        <v>4727</v>
      </c>
      <c r="C1531" t="s">
        <v>14648</v>
      </c>
      <c r="D1531" t="s">
        <v>4728</v>
      </c>
      <c r="E1531" t="s">
        <v>1725</v>
      </c>
      <c r="F1531" t="str">
        <f>VLOOKUP(E1531,Clases!A:B,2,0)</f>
        <v>Elementos Electricos</v>
      </c>
      <c r="G1531" t="s">
        <v>29</v>
      </c>
      <c r="H1531">
        <v>36</v>
      </c>
      <c r="I1531" s="14">
        <v>1</v>
      </c>
      <c r="J1531" s="15">
        <v>246015.5</v>
      </c>
      <c r="K1531" s="15">
        <f t="shared" si="46"/>
        <v>246015.5</v>
      </c>
      <c r="L1531" s="20">
        <f t="shared" si="47"/>
        <v>1.0233271978450981E-4</v>
      </c>
    </row>
    <row r="1532" spans="1:12" x14ac:dyDescent="0.25">
      <c r="A1532">
        <v>1</v>
      </c>
      <c r="B1532" t="s">
        <v>4194</v>
      </c>
      <c r="C1532" t="s">
        <v>14648</v>
      </c>
      <c r="D1532" t="s">
        <v>4195</v>
      </c>
      <c r="E1532" t="s">
        <v>1882</v>
      </c>
      <c r="F1532" t="str">
        <f>VLOOKUP(E1532,Clases!A:B,2,0)</f>
        <v>Elementos Neumaticos</v>
      </c>
      <c r="G1532" t="s">
        <v>29</v>
      </c>
      <c r="H1532">
        <v>36</v>
      </c>
      <c r="I1532" s="14">
        <v>30</v>
      </c>
      <c r="J1532" s="15">
        <v>8200</v>
      </c>
      <c r="K1532" s="15">
        <f t="shared" si="46"/>
        <v>246000</v>
      </c>
      <c r="L1532" s="20">
        <f t="shared" si="47"/>
        <v>1.0232627239742787E-4</v>
      </c>
    </row>
    <row r="1533" spans="1:12" x14ac:dyDescent="0.25">
      <c r="A1533">
        <v>1</v>
      </c>
      <c r="B1533" t="s">
        <v>4222</v>
      </c>
      <c r="C1533" t="s">
        <v>14648</v>
      </c>
      <c r="D1533" t="s">
        <v>4223</v>
      </c>
      <c r="E1533" t="s">
        <v>1719</v>
      </c>
      <c r="F1533" t="str">
        <f>VLOOKUP(E1533,Clases!A:B,2,0)</f>
        <v>Elementos Mecanicos</v>
      </c>
      <c r="G1533" t="s">
        <v>29</v>
      </c>
      <c r="H1533">
        <v>36</v>
      </c>
      <c r="I1533" s="14">
        <v>4</v>
      </c>
      <c r="J1533" s="15">
        <v>61500</v>
      </c>
      <c r="K1533" s="15">
        <f t="shared" si="46"/>
        <v>246000</v>
      </c>
      <c r="L1533" s="20">
        <f t="shared" si="47"/>
        <v>1.0232627239742787E-4</v>
      </c>
    </row>
    <row r="1534" spans="1:12" x14ac:dyDescent="0.25">
      <c r="A1534">
        <v>1</v>
      </c>
      <c r="B1534" t="s">
        <v>7414</v>
      </c>
      <c r="C1534" t="s">
        <v>14648</v>
      </c>
      <c r="D1534" t="s">
        <v>7415</v>
      </c>
      <c r="E1534" t="s">
        <v>1725</v>
      </c>
      <c r="F1534" t="str">
        <f>VLOOKUP(E1534,Clases!A:B,2,0)</f>
        <v>Elementos Electricos</v>
      </c>
      <c r="G1534" t="s">
        <v>29</v>
      </c>
      <c r="H1534">
        <v>36</v>
      </c>
      <c r="I1534" s="14">
        <v>1</v>
      </c>
      <c r="J1534" s="15">
        <v>244377</v>
      </c>
      <c r="K1534" s="15">
        <f t="shared" si="46"/>
        <v>244377</v>
      </c>
      <c r="L1534" s="20">
        <f t="shared" si="47"/>
        <v>1.0165116857587898E-4</v>
      </c>
    </row>
    <row r="1535" spans="1:12" x14ac:dyDescent="0.25">
      <c r="A1535">
        <v>1</v>
      </c>
      <c r="B1535" t="s">
        <v>5324</v>
      </c>
      <c r="C1535" t="s">
        <v>14648</v>
      </c>
      <c r="D1535" t="s">
        <v>5325</v>
      </c>
      <c r="E1535" t="s">
        <v>4937</v>
      </c>
      <c r="F1535" t="str">
        <f>VLOOKUP(E1535,Clases!A:B,2,0)</f>
        <v>Repuestos y Refacciones</v>
      </c>
      <c r="G1535" t="s">
        <v>29</v>
      </c>
      <c r="H1535">
        <v>36</v>
      </c>
      <c r="I1535" s="14">
        <v>1</v>
      </c>
      <c r="J1535" s="15">
        <v>244300</v>
      </c>
      <c r="K1535" s="15">
        <f t="shared" si="46"/>
        <v>244300</v>
      </c>
      <c r="L1535" s="20">
        <f t="shared" si="47"/>
        <v>1.0161913962069767E-4</v>
      </c>
    </row>
    <row r="1536" spans="1:12" x14ac:dyDescent="0.25">
      <c r="A1536">
        <v>1</v>
      </c>
      <c r="B1536" t="s">
        <v>11944</v>
      </c>
      <c r="C1536" t="s">
        <v>14650</v>
      </c>
      <c r="D1536" t="s">
        <v>11945</v>
      </c>
      <c r="E1536" t="s">
        <v>1945</v>
      </c>
      <c r="F1536" t="str">
        <f>VLOOKUP(E1536,Clases!A:B,2,0)</f>
        <v>Rodillos, carretos, rueda</v>
      </c>
      <c r="G1536" t="s">
        <v>29</v>
      </c>
      <c r="H1536">
        <v>36</v>
      </c>
      <c r="I1536" s="14">
        <v>1</v>
      </c>
      <c r="J1536" s="15">
        <v>244215</v>
      </c>
      <c r="K1536" s="15">
        <f t="shared" si="46"/>
        <v>244215</v>
      </c>
      <c r="L1536" s="20">
        <f t="shared" si="47"/>
        <v>1.0158378298186116E-4</v>
      </c>
    </row>
    <row r="1537" spans="1:12" x14ac:dyDescent="0.25">
      <c r="A1537">
        <v>1</v>
      </c>
      <c r="B1537" t="s">
        <v>10179</v>
      </c>
      <c r="C1537" t="s">
        <v>14648</v>
      </c>
      <c r="D1537" t="s">
        <v>10180</v>
      </c>
      <c r="E1537" t="s">
        <v>1965</v>
      </c>
      <c r="F1537" t="str">
        <f>VLOOKUP(E1537,Clases!A:B,2,0)</f>
        <v>Insumos de Mantenimiento</v>
      </c>
      <c r="G1537" t="s">
        <v>29</v>
      </c>
      <c r="H1537">
        <v>36</v>
      </c>
      <c r="I1537" s="14">
        <v>1</v>
      </c>
      <c r="J1537" s="15">
        <v>243775</v>
      </c>
      <c r="K1537" s="15">
        <f t="shared" si="46"/>
        <v>243775</v>
      </c>
      <c r="L1537" s="20">
        <f t="shared" si="47"/>
        <v>1.0140076038082512E-4</v>
      </c>
    </row>
    <row r="1538" spans="1:12" x14ac:dyDescent="0.25">
      <c r="A1538">
        <v>1</v>
      </c>
      <c r="B1538" t="s">
        <v>10921</v>
      </c>
      <c r="C1538" t="s">
        <v>14650</v>
      </c>
      <c r="D1538" t="s">
        <v>10922</v>
      </c>
      <c r="E1538" t="s">
        <v>433</v>
      </c>
      <c r="F1538" t="str">
        <f>VLOOKUP(E1538,Clases!A:B,2,0)</f>
        <v>Insumos y Suministros Pdn</v>
      </c>
      <c r="G1538" t="s">
        <v>29</v>
      </c>
      <c r="H1538">
        <v>36</v>
      </c>
      <c r="I1538" s="14">
        <v>43</v>
      </c>
      <c r="J1538" s="15">
        <v>5653.7520000000004</v>
      </c>
      <c r="K1538" s="15">
        <f t="shared" si="46"/>
        <v>243111.33600000001</v>
      </c>
      <c r="L1538" s="20">
        <f t="shared" si="47"/>
        <v>1.0112470240015696E-4</v>
      </c>
    </row>
    <row r="1539" spans="1:12" x14ac:dyDescent="0.25">
      <c r="A1539">
        <v>1</v>
      </c>
      <c r="B1539" t="s">
        <v>2318</v>
      </c>
      <c r="C1539" t="s">
        <v>14648</v>
      </c>
      <c r="D1539" t="s">
        <v>2319</v>
      </c>
      <c r="E1539" t="s">
        <v>1816</v>
      </c>
      <c r="F1539" t="str">
        <f>VLOOKUP(E1539,Clases!A:B,2,0)</f>
        <v>Lubricantes y Aditivos</v>
      </c>
      <c r="G1539" t="s">
        <v>29</v>
      </c>
      <c r="H1539">
        <v>36</v>
      </c>
      <c r="I1539" s="14">
        <v>1</v>
      </c>
      <c r="J1539" s="15">
        <v>243075.179</v>
      </c>
      <c r="K1539" s="15">
        <f t="shared" si="46"/>
        <v>243075.179</v>
      </c>
      <c r="L1539" s="20">
        <f t="shared" si="47"/>
        <v>1.0110966251791681E-4</v>
      </c>
    </row>
    <row r="1540" spans="1:12" x14ac:dyDescent="0.25">
      <c r="A1540">
        <v>1</v>
      </c>
      <c r="B1540" t="s">
        <v>7511</v>
      </c>
      <c r="C1540" t="s">
        <v>14648</v>
      </c>
      <c r="D1540" t="s">
        <v>7512</v>
      </c>
      <c r="E1540" t="s">
        <v>1859</v>
      </c>
      <c r="F1540" t="str">
        <f>VLOOKUP(E1540,Clases!A:B,2,0)</f>
        <v>Elementos Electronicos</v>
      </c>
      <c r="G1540" t="s">
        <v>29</v>
      </c>
      <c r="H1540">
        <v>36</v>
      </c>
      <c r="I1540" s="14">
        <v>1</v>
      </c>
      <c r="J1540" s="15">
        <v>241500</v>
      </c>
      <c r="K1540" s="15">
        <f t="shared" ref="K1540:K1603" si="48">+I1540*J1540</f>
        <v>241500</v>
      </c>
      <c r="L1540" s="20">
        <f t="shared" si="47"/>
        <v>1.0045445034137736E-4</v>
      </c>
    </row>
    <row r="1541" spans="1:12" x14ac:dyDescent="0.25">
      <c r="A1541">
        <v>1</v>
      </c>
      <c r="B1541" t="s">
        <v>10817</v>
      </c>
      <c r="C1541" t="s">
        <v>14650</v>
      </c>
      <c r="D1541" t="s">
        <v>10818</v>
      </c>
      <c r="E1541" t="s">
        <v>433</v>
      </c>
      <c r="F1541" t="str">
        <f>VLOOKUP(E1541,Clases!A:B,2,0)</f>
        <v>Insumos y Suministros Pdn</v>
      </c>
      <c r="G1541" t="s">
        <v>29</v>
      </c>
      <c r="H1541">
        <v>36</v>
      </c>
      <c r="I1541" s="14">
        <v>37</v>
      </c>
      <c r="J1541" s="15">
        <v>6512.1949999999997</v>
      </c>
      <c r="K1541" s="15">
        <f t="shared" si="48"/>
        <v>240951.215</v>
      </c>
      <c r="L1541" s="20">
        <f t="shared" ref="L1541:L1604" si="49">+K1541/$K$4046</f>
        <v>1.0022617748203742E-4</v>
      </c>
    </row>
    <row r="1542" spans="1:12" x14ac:dyDescent="0.25">
      <c r="A1542">
        <v>1</v>
      </c>
      <c r="B1542" t="s">
        <v>3487</v>
      </c>
      <c r="C1542" t="s">
        <v>14648</v>
      </c>
      <c r="D1542" t="s">
        <v>3488</v>
      </c>
      <c r="E1542" t="s">
        <v>1945</v>
      </c>
      <c r="F1542" t="str">
        <f>VLOOKUP(E1542,Clases!A:B,2,0)</f>
        <v>Rodillos, carretos, rueda</v>
      </c>
      <c r="G1542" t="s">
        <v>29</v>
      </c>
      <c r="H1542">
        <v>36</v>
      </c>
      <c r="I1542" s="14">
        <v>6</v>
      </c>
      <c r="J1542" s="15">
        <v>40153</v>
      </c>
      <c r="K1542" s="15">
        <f t="shared" si="48"/>
        <v>240918</v>
      </c>
      <c r="L1542" s="20">
        <f t="shared" si="49"/>
        <v>1.0021236135546149E-4</v>
      </c>
    </row>
    <row r="1543" spans="1:12" x14ac:dyDescent="0.25">
      <c r="A1543">
        <v>1</v>
      </c>
      <c r="B1543" t="s">
        <v>10375</v>
      </c>
      <c r="C1543" t="s">
        <v>14648</v>
      </c>
      <c r="D1543" t="s">
        <v>10376</v>
      </c>
      <c r="E1543" t="s">
        <v>4937</v>
      </c>
      <c r="F1543" t="str">
        <f>VLOOKUP(E1543,Clases!A:B,2,0)</f>
        <v>Repuestos y Refacciones</v>
      </c>
      <c r="G1543" t="s">
        <v>29</v>
      </c>
      <c r="H1543">
        <v>36</v>
      </c>
      <c r="I1543" s="14">
        <v>1</v>
      </c>
      <c r="J1543" s="15">
        <v>240795.05499999999</v>
      </c>
      <c r="K1543" s="15">
        <f t="shared" si="48"/>
        <v>240795.05499999999</v>
      </c>
      <c r="L1543" s="20">
        <f t="shared" si="49"/>
        <v>1.001612210970879E-4</v>
      </c>
    </row>
    <row r="1544" spans="1:12" x14ac:dyDescent="0.25">
      <c r="A1544">
        <v>1</v>
      </c>
      <c r="B1544" t="s">
        <v>3137</v>
      </c>
      <c r="C1544" t="s">
        <v>14648</v>
      </c>
      <c r="D1544" t="s">
        <v>3138</v>
      </c>
      <c r="E1544" t="s">
        <v>2094</v>
      </c>
      <c r="F1544" t="str">
        <f>VLOOKUP(E1544,Clases!A:B,2,0)</f>
        <v>Engranes y Piñones</v>
      </c>
      <c r="G1544" t="s">
        <v>29</v>
      </c>
      <c r="H1544">
        <v>36</v>
      </c>
      <c r="I1544" s="14">
        <v>1</v>
      </c>
      <c r="J1544" s="15">
        <v>240000</v>
      </c>
      <c r="K1544" s="15">
        <f t="shared" si="48"/>
        <v>240000</v>
      </c>
      <c r="L1544" s="20">
        <f t="shared" si="49"/>
        <v>9.9830509656027177E-5</v>
      </c>
    </row>
    <row r="1545" spans="1:12" x14ac:dyDescent="0.25">
      <c r="A1545">
        <v>1</v>
      </c>
      <c r="B1545" t="s">
        <v>5186</v>
      </c>
      <c r="C1545" t="s">
        <v>14648</v>
      </c>
      <c r="D1545" t="s">
        <v>5187</v>
      </c>
      <c r="E1545" t="s">
        <v>1719</v>
      </c>
      <c r="F1545" t="str">
        <f>VLOOKUP(E1545,Clases!A:B,2,0)</f>
        <v>Elementos Mecanicos</v>
      </c>
      <c r="G1545" t="s">
        <v>29</v>
      </c>
      <c r="H1545">
        <v>36</v>
      </c>
      <c r="I1545" s="14">
        <v>2</v>
      </c>
      <c r="J1545" s="15">
        <v>120000</v>
      </c>
      <c r="K1545" s="15">
        <f t="shared" si="48"/>
        <v>240000</v>
      </c>
      <c r="L1545" s="20">
        <f t="shared" si="49"/>
        <v>9.9830509656027177E-5</v>
      </c>
    </row>
    <row r="1546" spans="1:12" x14ac:dyDescent="0.25">
      <c r="A1546">
        <v>1</v>
      </c>
      <c r="B1546" t="s">
        <v>9625</v>
      </c>
      <c r="C1546" t="s">
        <v>14648</v>
      </c>
      <c r="D1546" t="s">
        <v>9626</v>
      </c>
      <c r="E1546" t="s">
        <v>1725</v>
      </c>
      <c r="F1546" t="str">
        <f>VLOOKUP(E1546,Clases!A:B,2,0)</f>
        <v>Elementos Electricos</v>
      </c>
      <c r="G1546" t="s">
        <v>29</v>
      </c>
      <c r="H1546">
        <v>36</v>
      </c>
      <c r="I1546" s="14">
        <v>4</v>
      </c>
      <c r="J1546" s="15">
        <v>60000</v>
      </c>
      <c r="K1546" s="15">
        <f t="shared" si="48"/>
        <v>240000</v>
      </c>
      <c r="L1546" s="20">
        <f t="shared" si="49"/>
        <v>9.9830509656027177E-5</v>
      </c>
    </row>
    <row r="1547" spans="1:12" x14ac:dyDescent="0.25">
      <c r="A1547">
        <v>1</v>
      </c>
      <c r="B1547" t="s">
        <v>10119</v>
      </c>
      <c r="C1547" t="s">
        <v>14648</v>
      </c>
      <c r="D1547" t="s">
        <v>10120</v>
      </c>
      <c r="E1547" t="s">
        <v>1719</v>
      </c>
      <c r="F1547" t="str">
        <f>VLOOKUP(E1547,Clases!A:B,2,0)</f>
        <v>Elementos Mecanicos</v>
      </c>
      <c r="G1547" t="s">
        <v>29</v>
      </c>
      <c r="H1547">
        <v>36</v>
      </c>
      <c r="I1547" s="14">
        <v>2</v>
      </c>
      <c r="J1547" s="15">
        <v>120000</v>
      </c>
      <c r="K1547" s="15">
        <f t="shared" si="48"/>
        <v>240000</v>
      </c>
      <c r="L1547" s="20">
        <f t="shared" si="49"/>
        <v>9.9830509656027177E-5</v>
      </c>
    </row>
    <row r="1548" spans="1:12" x14ac:dyDescent="0.25">
      <c r="A1548">
        <v>1</v>
      </c>
      <c r="B1548" t="s">
        <v>9845</v>
      </c>
      <c r="C1548" t="s">
        <v>14648</v>
      </c>
      <c r="D1548" t="s">
        <v>9846</v>
      </c>
      <c r="E1548" t="s">
        <v>1719</v>
      </c>
      <c r="F1548" t="str">
        <f>VLOOKUP(E1548,Clases!A:B,2,0)</f>
        <v>Elementos Mecanicos</v>
      </c>
      <c r="G1548" t="s">
        <v>29</v>
      </c>
      <c r="H1548">
        <v>36</v>
      </c>
      <c r="I1548" s="14">
        <v>1</v>
      </c>
      <c r="J1548" s="15">
        <v>239886.696</v>
      </c>
      <c r="K1548" s="15">
        <f t="shared" si="48"/>
        <v>239886.696</v>
      </c>
      <c r="L1548" s="20">
        <f t="shared" si="49"/>
        <v>9.9783379672418576E-5</v>
      </c>
    </row>
    <row r="1549" spans="1:12" x14ac:dyDescent="0.25">
      <c r="A1549">
        <v>1</v>
      </c>
      <c r="B1549" t="s">
        <v>2208</v>
      </c>
      <c r="C1549" t="s">
        <v>14648</v>
      </c>
      <c r="D1549" t="s">
        <v>2209</v>
      </c>
      <c r="E1549" t="s">
        <v>1719</v>
      </c>
      <c r="F1549" t="str">
        <f>VLOOKUP(E1549,Clases!A:B,2,0)</f>
        <v>Elementos Mecanicos</v>
      </c>
      <c r="G1549" t="s">
        <v>29</v>
      </c>
      <c r="H1549">
        <v>36</v>
      </c>
      <c r="I1549" s="14">
        <v>1</v>
      </c>
      <c r="J1549" s="15">
        <v>239779.85500000001</v>
      </c>
      <c r="K1549" s="15">
        <f t="shared" si="48"/>
        <v>239779.85500000001</v>
      </c>
      <c r="L1549" s="20">
        <f t="shared" si="49"/>
        <v>9.9738938041242907E-5</v>
      </c>
    </row>
    <row r="1550" spans="1:12" x14ac:dyDescent="0.25">
      <c r="A1550">
        <v>1</v>
      </c>
      <c r="B1550" t="s">
        <v>2702</v>
      </c>
      <c r="C1550" t="s">
        <v>14648</v>
      </c>
      <c r="D1550" t="s">
        <v>2703</v>
      </c>
      <c r="E1550" t="s">
        <v>1725</v>
      </c>
      <c r="F1550" t="str">
        <f>VLOOKUP(E1550,Clases!A:B,2,0)</f>
        <v>Elementos Electricos</v>
      </c>
      <c r="G1550" t="s">
        <v>29</v>
      </c>
      <c r="H1550">
        <v>36</v>
      </c>
      <c r="I1550" s="14">
        <v>5</v>
      </c>
      <c r="J1550" s="15">
        <v>47894.28</v>
      </c>
      <c r="K1550" s="15">
        <f t="shared" si="48"/>
        <v>239471.4</v>
      </c>
      <c r="L1550" s="20">
        <f t="shared" si="49"/>
        <v>9.9610632958509787E-5</v>
      </c>
    </row>
    <row r="1551" spans="1:12" x14ac:dyDescent="0.25">
      <c r="A1551">
        <v>1</v>
      </c>
      <c r="B1551" t="s">
        <v>2220</v>
      </c>
      <c r="C1551" t="s">
        <v>14648</v>
      </c>
      <c r="D1551" t="s">
        <v>2221</v>
      </c>
      <c r="E1551" t="s">
        <v>1719</v>
      </c>
      <c r="F1551" t="str">
        <f>VLOOKUP(E1551,Clases!A:B,2,0)</f>
        <v>Elementos Mecanicos</v>
      </c>
      <c r="G1551" t="s">
        <v>29</v>
      </c>
      <c r="H1551">
        <v>36</v>
      </c>
      <c r="I1551" s="14">
        <v>3</v>
      </c>
      <c r="J1551" s="15">
        <v>79817.725999999995</v>
      </c>
      <c r="K1551" s="15">
        <f t="shared" si="48"/>
        <v>239453.17799999999</v>
      </c>
      <c r="L1551" s="20">
        <f t="shared" si="49"/>
        <v>9.9603053327064147E-5</v>
      </c>
    </row>
    <row r="1552" spans="1:12" x14ac:dyDescent="0.25">
      <c r="A1552">
        <v>1</v>
      </c>
      <c r="B1552" t="s">
        <v>4746</v>
      </c>
      <c r="C1552" t="s">
        <v>14648</v>
      </c>
      <c r="D1552" t="s">
        <v>4747</v>
      </c>
      <c r="E1552" t="s">
        <v>1725</v>
      </c>
      <c r="F1552" t="str">
        <f>VLOOKUP(E1552,Clases!A:B,2,0)</f>
        <v>Elementos Electricos</v>
      </c>
      <c r="G1552" t="s">
        <v>29</v>
      </c>
      <c r="H1552">
        <v>36</v>
      </c>
      <c r="I1552" s="14">
        <v>9</v>
      </c>
      <c r="J1552" s="15">
        <v>26558.157999999999</v>
      </c>
      <c r="K1552" s="15">
        <f t="shared" si="48"/>
        <v>239023.42199999999</v>
      </c>
      <c r="L1552" s="20">
        <f t="shared" si="49"/>
        <v>9.9424291824948581E-5</v>
      </c>
    </row>
    <row r="1553" spans="1:12" x14ac:dyDescent="0.25">
      <c r="A1553">
        <v>1</v>
      </c>
      <c r="B1553" t="s">
        <v>10496</v>
      </c>
      <c r="C1553" t="s">
        <v>14648</v>
      </c>
      <c r="D1553" t="s">
        <v>10497</v>
      </c>
      <c r="E1553" t="s">
        <v>1725</v>
      </c>
      <c r="F1553" t="str">
        <f>VLOOKUP(E1553,Clases!A:B,2,0)</f>
        <v>Elementos Electricos</v>
      </c>
      <c r="G1553" t="s">
        <v>29</v>
      </c>
      <c r="H1553">
        <v>36</v>
      </c>
      <c r="I1553" s="14">
        <v>10</v>
      </c>
      <c r="J1553" s="15">
        <v>23900</v>
      </c>
      <c r="K1553" s="15">
        <f t="shared" si="48"/>
        <v>239000</v>
      </c>
      <c r="L1553" s="20">
        <f t="shared" si="49"/>
        <v>9.9414549199127074E-5</v>
      </c>
    </row>
    <row r="1554" spans="1:12" x14ac:dyDescent="0.25">
      <c r="A1554">
        <v>1</v>
      </c>
      <c r="B1554" t="s">
        <v>7692</v>
      </c>
      <c r="C1554" t="s">
        <v>14648</v>
      </c>
      <c r="D1554" t="s">
        <v>7693</v>
      </c>
      <c r="E1554" t="s">
        <v>2770</v>
      </c>
      <c r="F1554" t="str">
        <f>VLOOKUP(E1554,Clases!A:B,2,0)</f>
        <v>Elementos Hidraulicos</v>
      </c>
      <c r="G1554" t="s">
        <v>29</v>
      </c>
      <c r="H1554">
        <v>36</v>
      </c>
      <c r="I1554" s="14">
        <v>1</v>
      </c>
      <c r="J1554" s="15">
        <v>238995.32</v>
      </c>
      <c r="K1554" s="15">
        <f t="shared" si="48"/>
        <v>238995.32</v>
      </c>
      <c r="L1554" s="20">
        <f t="shared" si="49"/>
        <v>9.9412602504188782E-5</v>
      </c>
    </row>
    <row r="1555" spans="1:12" x14ac:dyDescent="0.25">
      <c r="A1555">
        <v>1</v>
      </c>
      <c r="B1555" t="s">
        <v>10305</v>
      </c>
      <c r="C1555" t="s">
        <v>14648</v>
      </c>
      <c r="D1555" t="s">
        <v>10306</v>
      </c>
      <c r="E1555" t="s">
        <v>3349</v>
      </c>
      <c r="F1555" t="str">
        <f>VLOOKUP(E1555,Clases!A:B,2,0)</f>
        <v>Tubos y Mangueras</v>
      </c>
      <c r="G1555" t="s">
        <v>29</v>
      </c>
      <c r="H1555">
        <v>36</v>
      </c>
      <c r="I1555" s="14">
        <v>2</v>
      </c>
      <c r="J1555" s="15">
        <v>119400</v>
      </c>
      <c r="K1555" s="15">
        <f t="shared" si="48"/>
        <v>238800</v>
      </c>
      <c r="L1555" s="20">
        <f t="shared" si="49"/>
        <v>9.9331357107747048E-5</v>
      </c>
    </row>
    <row r="1556" spans="1:12" x14ac:dyDescent="0.25">
      <c r="A1556">
        <v>1</v>
      </c>
      <c r="B1556" t="s">
        <v>7279</v>
      </c>
      <c r="C1556" t="s">
        <v>14648</v>
      </c>
      <c r="D1556" t="s">
        <v>7280</v>
      </c>
      <c r="E1556" t="s">
        <v>1725</v>
      </c>
      <c r="F1556" t="str">
        <f>VLOOKUP(E1556,Clases!A:B,2,0)</f>
        <v>Elementos Electricos</v>
      </c>
      <c r="G1556" t="s">
        <v>29</v>
      </c>
      <c r="H1556">
        <v>36</v>
      </c>
      <c r="I1556" s="14">
        <v>1</v>
      </c>
      <c r="J1556" s="15">
        <v>238788</v>
      </c>
      <c r="K1556" s="15">
        <f t="shared" si="48"/>
        <v>238788</v>
      </c>
      <c r="L1556" s="20">
        <f t="shared" si="49"/>
        <v>9.932636558226424E-5</v>
      </c>
    </row>
    <row r="1557" spans="1:12" x14ac:dyDescent="0.25">
      <c r="A1557">
        <v>1</v>
      </c>
      <c r="B1557" t="s">
        <v>3145</v>
      </c>
      <c r="C1557" t="s">
        <v>14648</v>
      </c>
      <c r="D1557" t="s">
        <v>3146</v>
      </c>
      <c r="E1557" t="s">
        <v>1725</v>
      </c>
      <c r="F1557" t="str">
        <f>VLOOKUP(E1557,Clases!A:B,2,0)</f>
        <v>Elementos Electricos</v>
      </c>
      <c r="G1557" t="s">
        <v>29</v>
      </c>
      <c r="H1557">
        <v>36</v>
      </c>
      <c r="I1557" s="14">
        <v>2</v>
      </c>
      <c r="J1557" s="15">
        <v>119155.815</v>
      </c>
      <c r="K1557" s="15">
        <f t="shared" si="48"/>
        <v>238311.63</v>
      </c>
      <c r="L1557" s="20">
        <f t="shared" si="49"/>
        <v>9.9128214499410736E-5</v>
      </c>
    </row>
    <row r="1558" spans="1:12" x14ac:dyDescent="0.25">
      <c r="A1558">
        <v>1</v>
      </c>
      <c r="B1558" t="s">
        <v>10430</v>
      </c>
      <c r="C1558" t="s">
        <v>14648</v>
      </c>
      <c r="D1558" t="s">
        <v>10431</v>
      </c>
      <c r="E1558" t="s">
        <v>4937</v>
      </c>
      <c r="F1558" t="str">
        <f>VLOOKUP(E1558,Clases!A:B,2,0)</f>
        <v>Repuestos y Refacciones</v>
      </c>
      <c r="G1558" t="s">
        <v>29</v>
      </c>
      <c r="H1558">
        <v>36</v>
      </c>
      <c r="I1558" s="14">
        <v>2</v>
      </c>
      <c r="J1558" s="15">
        <v>118982.836</v>
      </c>
      <c r="K1558" s="15">
        <f t="shared" si="48"/>
        <v>237965.67199999999</v>
      </c>
      <c r="L1558" s="20">
        <f t="shared" si="49"/>
        <v>9.8984309651662492E-5</v>
      </c>
    </row>
    <row r="1559" spans="1:12" x14ac:dyDescent="0.25">
      <c r="A1559">
        <v>1</v>
      </c>
      <c r="B1559" t="s">
        <v>2035</v>
      </c>
      <c r="C1559" t="s">
        <v>14648</v>
      </c>
      <c r="D1559" t="s">
        <v>2036</v>
      </c>
      <c r="E1559" t="s">
        <v>1725</v>
      </c>
      <c r="F1559" t="str">
        <f>VLOOKUP(E1559,Clases!A:B,2,0)</f>
        <v>Elementos Electricos</v>
      </c>
      <c r="G1559" t="s">
        <v>29</v>
      </c>
      <c r="H1559">
        <v>36</v>
      </c>
      <c r="I1559" s="14">
        <v>1</v>
      </c>
      <c r="J1559" s="15">
        <v>237529.511</v>
      </c>
      <c r="K1559" s="15">
        <f t="shared" si="48"/>
        <v>237529.511</v>
      </c>
      <c r="L1559" s="20">
        <f t="shared" si="49"/>
        <v>9.8802883922820484E-5</v>
      </c>
    </row>
    <row r="1560" spans="1:12" x14ac:dyDescent="0.25">
      <c r="A1560">
        <v>1</v>
      </c>
      <c r="B1560" t="s">
        <v>7826</v>
      </c>
      <c r="C1560" t="s">
        <v>14648</v>
      </c>
      <c r="D1560" t="s">
        <v>7827</v>
      </c>
      <c r="E1560" t="s">
        <v>3349</v>
      </c>
      <c r="F1560" t="str">
        <f>VLOOKUP(E1560,Clases!A:B,2,0)</f>
        <v>Tubos y Mangueras</v>
      </c>
      <c r="G1560" t="s">
        <v>29</v>
      </c>
      <c r="H1560">
        <v>36</v>
      </c>
      <c r="I1560" s="14">
        <v>13.5</v>
      </c>
      <c r="J1560" s="15">
        <v>17581.481</v>
      </c>
      <c r="K1560" s="15">
        <f t="shared" si="48"/>
        <v>237349.99349999998</v>
      </c>
      <c r="L1560" s="20">
        <f t="shared" si="49"/>
        <v>9.8728211741498908E-5</v>
      </c>
    </row>
    <row r="1561" spans="1:12" x14ac:dyDescent="0.25">
      <c r="A1561">
        <v>1</v>
      </c>
      <c r="B1561" t="s">
        <v>5836</v>
      </c>
      <c r="C1561" t="s">
        <v>14648</v>
      </c>
      <c r="D1561" t="s">
        <v>5837</v>
      </c>
      <c r="E1561" t="s">
        <v>2770</v>
      </c>
      <c r="F1561" t="str">
        <f>VLOOKUP(E1561,Clases!A:B,2,0)</f>
        <v>Elementos Hidraulicos</v>
      </c>
      <c r="G1561" t="s">
        <v>29</v>
      </c>
      <c r="H1561">
        <v>36</v>
      </c>
      <c r="I1561" s="14">
        <v>2</v>
      </c>
      <c r="J1561" s="15">
        <v>118590</v>
      </c>
      <c r="K1561" s="15">
        <f t="shared" si="48"/>
        <v>237180</v>
      </c>
      <c r="L1561" s="20">
        <f t="shared" si="49"/>
        <v>9.8657501167568858E-5</v>
      </c>
    </row>
    <row r="1562" spans="1:12" x14ac:dyDescent="0.25">
      <c r="A1562">
        <v>1</v>
      </c>
      <c r="B1562" t="s">
        <v>3944</v>
      </c>
      <c r="C1562" t="s">
        <v>14648</v>
      </c>
      <c r="D1562" t="s">
        <v>3945</v>
      </c>
      <c r="E1562" t="s">
        <v>1970</v>
      </c>
      <c r="F1562" t="str">
        <f>VLOOKUP(E1562,Clases!A:B,2,0)</f>
        <v>Rodamientos y Retenedores</v>
      </c>
      <c r="G1562" t="s">
        <v>29</v>
      </c>
      <c r="H1562">
        <v>36</v>
      </c>
      <c r="I1562" s="14">
        <v>3</v>
      </c>
      <c r="J1562" s="15">
        <v>79000</v>
      </c>
      <c r="K1562" s="15">
        <f t="shared" si="48"/>
        <v>237000</v>
      </c>
      <c r="L1562" s="20">
        <f t="shared" si="49"/>
        <v>9.858262828532684E-5</v>
      </c>
    </row>
    <row r="1563" spans="1:12" x14ac:dyDescent="0.25">
      <c r="A1563">
        <v>1</v>
      </c>
      <c r="B1563" t="s">
        <v>7703</v>
      </c>
      <c r="C1563" t="s">
        <v>14648</v>
      </c>
      <c r="D1563" t="s">
        <v>7704</v>
      </c>
      <c r="E1563" t="s">
        <v>1922</v>
      </c>
      <c r="F1563" t="str">
        <f>VLOOKUP(E1563,Clases!A:B,2,0)</f>
        <v>Bandas y Correas</v>
      </c>
      <c r="G1563" t="s">
        <v>29</v>
      </c>
      <c r="H1563">
        <v>36</v>
      </c>
      <c r="I1563" s="14">
        <v>5</v>
      </c>
      <c r="J1563" s="15">
        <v>47318.182000000001</v>
      </c>
      <c r="K1563" s="15">
        <f t="shared" si="48"/>
        <v>236590.91</v>
      </c>
      <c r="L1563" s="20">
        <f t="shared" si="49"/>
        <v>9.8412463022013572E-5</v>
      </c>
    </row>
    <row r="1564" spans="1:12" x14ac:dyDescent="0.25">
      <c r="A1564">
        <v>1</v>
      </c>
      <c r="B1564" t="s">
        <v>2894</v>
      </c>
      <c r="C1564" t="s">
        <v>14648</v>
      </c>
      <c r="D1564" t="s">
        <v>2896</v>
      </c>
      <c r="E1564" t="s">
        <v>1725</v>
      </c>
      <c r="F1564" t="str">
        <f>VLOOKUP(E1564,Clases!A:B,2,0)</f>
        <v>Elementos Electricos</v>
      </c>
      <c r="G1564" t="s">
        <v>29</v>
      </c>
      <c r="H1564">
        <v>36</v>
      </c>
      <c r="I1564" s="14">
        <v>1</v>
      </c>
      <c r="J1564" s="15">
        <v>236000</v>
      </c>
      <c r="K1564" s="15">
        <f t="shared" si="48"/>
        <v>236000</v>
      </c>
      <c r="L1564" s="20">
        <f t="shared" si="49"/>
        <v>9.8166667828426736E-5</v>
      </c>
    </row>
    <row r="1565" spans="1:12" x14ac:dyDescent="0.25">
      <c r="A1565">
        <v>1</v>
      </c>
      <c r="B1565" t="s">
        <v>9950</v>
      </c>
      <c r="C1565" t="s">
        <v>14648</v>
      </c>
      <c r="D1565" t="s">
        <v>9951</v>
      </c>
      <c r="E1565" t="s">
        <v>5888</v>
      </c>
      <c r="F1565" t="str">
        <f>VLOOKUP(E1565,Clases!A:B,2,0)</f>
        <v>Herramientas</v>
      </c>
      <c r="G1565" t="s">
        <v>29</v>
      </c>
      <c r="H1565">
        <v>36</v>
      </c>
      <c r="I1565" s="14">
        <v>2</v>
      </c>
      <c r="J1565" s="15">
        <v>118000</v>
      </c>
      <c r="K1565" s="15">
        <f t="shared" si="48"/>
        <v>236000</v>
      </c>
      <c r="L1565" s="20">
        <f t="shared" si="49"/>
        <v>9.8166667828426736E-5</v>
      </c>
    </row>
    <row r="1566" spans="1:12" x14ac:dyDescent="0.25">
      <c r="A1566">
        <v>1</v>
      </c>
      <c r="B1566" t="s">
        <v>8396</v>
      </c>
      <c r="C1566" t="s">
        <v>14648</v>
      </c>
      <c r="D1566" t="s">
        <v>8397</v>
      </c>
      <c r="E1566" t="s">
        <v>1859</v>
      </c>
      <c r="F1566" t="str">
        <f>VLOOKUP(E1566,Clases!A:B,2,0)</f>
        <v>Elementos Electronicos</v>
      </c>
      <c r="G1566" t="s">
        <v>29</v>
      </c>
      <c r="H1566">
        <v>36</v>
      </c>
      <c r="I1566" s="14">
        <v>4</v>
      </c>
      <c r="J1566" s="15">
        <v>58900</v>
      </c>
      <c r="K1566" s="15">
        <f t="shared" si="48"/>
        <v>235600</v>
      </c>
      <c r="L1566" s="20">
        <f t="shared" si="49"/>
        <v>9.8000283645666684E-5</v>
      </c>
    </row>
    <row r="1567" spans="1:12" x14ac:dyDescent="0.25">
      <c r="A1567">
        <v>1</v>
      </c>
      <c r="B1567" t="s">
        <v>9725</v>
      </c>
      <c r="C1567" t="s">
        <v>14648</v>
      </c>
      <c r="D1567" t="s">
        <v>9726</v>
      </c>
      <c r="E1567" t="s">
        <v>1970</v>
      </c>
      <c r="F1567" t="str">
        <f>VLOOKUP(E1567,Clases!A:B,2,0)</f>
        <v>Rodamientos y Retenedores</v>
      </c>
      <c r="G1567" t="s">
        <v>29</v>
      </c>
      <c r="H1567">
        <v>36</v>
      </c>
      <c r="I1567" s="14">
        <v>2</v>
      </c>
      <c r="J1567" s="15">
        <v>117653.31</v>
      </c>
      <c r="K1567" s="15">
        <f t="shared" si="48"/>
        <v>235306.62</v>
      </c>
      <c r="L1567" s="20">
        <f t="shared" si="49"/>
        <v>9.7878249166821331E-5</v>
      </c>
    </row>
    <row r="1568" spans="1:12" x14ac:dyDescent="0.25">
      <c r="A1568">
        <v>1</v>
      </c>
      <c r="B1568" t="s">
        <v>5220</v>
      </c>
      <c r="C1568" t="s">
        <v>14648</v>
      </c>
      <c r="D1568" t="s">
        <v>5221</v>
      </c>
      <c r="E1568" t="s">
        <v>1719</v>
      </c>
      <c r="F1568" t="str">
        <f>VLOOKUP(E1568,Clases!A:B,2,0)</f>
        <v>Elementos Mecanicos</v>
      </c>
      <c r="G1568" t="s">
        <v>29</v>
      </c>
      <c r="H1568">
        <v>36</v>
      </c>
      <c r="I1568" s="14">
        <v>2</v>
      </c>
      <c r="J1568" s="15">
        <v>117585</v>
      </c>
      <c r="K1568" s="15">
        <f t="shared" si="48"/>
        <v>235170</v>
      </c>
      <c r="L1568" s="20">
        <f t="shared" si="49"/>
        <v>9.7821420649199634E-5</v>
      </c>
    </row>
    <row r="1569" spans="1:12" x14ac:dyDescent="0.25">
      <c r="A1569">
        <v>1</v>
      </c>
      <c r="B1569" t="s">
        <v>2342</v>
      </c>
      <c r="C1569" t="s">
        <v>14648</v>
      </c>
      <c r="D1569" t="s">
        <v>2343</v>
      </c>
      <c r="E1569" t="s">
        <v>1719</v>
      </c>
      <c r="F1569" t="str">
        <f>VLOOKUP(E1569,Clases!A:B,2,0)</f>
        <v>Elementos Mecanicos</v>
      </c>
      <c r="G1569" t="s">
        <v>29</v>
      </c>
      <c r="H1569">
        <v>36</v>
      </c>
      <c r="I1569" s="14">
        <v>2</v>
      </c>
      <c r="J1569" s="15">
        <v>117558.97900000001</v>
      </c>
      <c r="K1569" s="15">
        <f t="shared" si="48"/>
        <v>235117.95800000001</v>
      </c>
      <c r="L1569" s="20">
        <f t="shared" si="49"/>
        <v>9.7799773235101643E-5</v>
      </c>
    </row>
    <row r="1570" spans="1:12" x14ac:dyDescent="0.25">
      <c r="A1570">
        <v>1</v>
      </c>
      <c r="B1570" t="s">
        <v>8223</v>
      </c>
      <c r="C1570" t="s">
        <v>14648</v>
      </c>
      <c r="D1570" t="s">
        <v>8224</v>
      </c>
      <c r="E1570" t="s">
        <v>1719</v>
      </c>
      <c r="F1570" t="str">
        <f>VLOOKUP(E1570,Clases!A:B,2,0)</f>
        <v>Elementos Mecanicos</v>
      </c>
      <c r="G1570" t="s">
        <v>29</v>
      </c>
      <c r="H1570">
        <v>36</v>
      </c>
      <c r="I1570" s="14">
        <v>1</v>
      </c>
      <c r="J1570" s="15">
        <v>235087.34899999999</v>
      </c>
      <c r="K1570" s="15">
        <f t="shared" si="48"/>
        <v>235087.34899999999</v>
      </c>
      <c r="L1570" s="20">
        <f t="shared" si="49"/>
        <v>9.778704110147638E-5</v>
      </c>
    </row>
    <row r="1571" spans="1:12" x14ac:dyDescent="0.25">
      <c r="A1571">
        <v>1</v>
      </c>
      <c r="B1571" t="s">
        <v>8225</v>
      </c>
      <c r="C1571" t="s">
        <v>14648</v>
      </c>
      <c r="D1571" t="s">
        <v>8226</v>
      </c>
      <c r="E1571" t="s">
        <v>1719</v>
      </c>
      <c r="F1571" t="str">
        <f>VLOOKUP(E1571,Clases!A:B,2,0)</f>
        <v>Elementos Mecanicos</v>
      </c>
      <c r="G1571" t="s">
        <v>29</v>
      </c>
      <c r="H1571">
        <v>36</v>
      </c>
      <c r="I1571" s="14">
        <v>1</v>
      </c>
      <c r="J1571" s="15">
        <v>235087.34899999999</v>
      </c>
      <c r="K1571" s="15">
        <f t="shared" si="48"/>
        <v>235087.34899999999</v>
      </c>
      <c r="L1571" s="20">
        <f t="shared" si="49"/>
        <v>9.778704110147638E-5</v>
      </c>
    </row>
    <row r="1572" spans="1:12" x14ac:dyDescent="0.25">
      <c r="A1572">
        <v>1</v>
      </c>
      <c r="B1572" t="s">
        <v>7567</v>
      </c>
      <c r="C1572" t="s">
        <v>14648</v>
      </c>
      <c r="D1572" t="s">
        <v>7568</v>
      </c>
      <c r="E1572" t="s">
        <v>1719</v>
      </c>
      <c r="F1572" t="str">
        <f>VLOOKUP(E1572,Clases!A:B,2,0)</f>
        <v>Elementos Mecanicos</v>
      </c>
      <c r="G1572" t="s">
        <v>29</v>
      </c>
      <c r="H1572">
        <v>36</v>
      </c>
      <c r="I1572" s="14">
        <v>1</v>
      </c>
      <c r="J1572" s="15">
        <v>235000</v>
      </c>
      <c r="K1572" s="15">
        <f t="shared" si="48"/>
        <v>235000</v>
      </c>
      <c r="L1572" s="20">
        <f t="shared" si="49"/>
        <v>9.775070737152662E-5</v>
      </c>
    </row>
    <row r="1573" spans="1:12" x14ac:dyDescent="0.25">
      <c r="A1573">
        <v>1</v>
      </c>
      <c r="B1573" t="s">
        <v>8489</v>
      </c>
      <c r="C1573" t="s">
        <v>14648</v>
      </c>
      <c r="D1573" t="s">
        <v>8490</v>
      </c>
      <c r="E1573" t="s">
        <v>1770</v>
      </c>
      <c r="F1573" t="str">
        <f>VLOOKUP(E1573,Clases!A:B,2,0)</f>
        <v>Insumos de Corte</v>
      </c>
      <c r="G1573" t="s">
        <v>29</v>
      </c>
      <c r="H1573">
        <v>36</v>
      </c>
      <c r="I1573" s="14">
        <v>1</v>
      </c>
      <c r="J1573" s="15">
        <v>235000</v>
      </c>
      <c r="K1573" s="15">
        <f t="shared" si="48"/>
        <v>235000</v>
      </c>
      <c r="L1573" s="20">
        <f t="shared" si="49"/>
        <v>9.775070737152662E-5</v>
      </c>
    </row>
    <row r="1574" spans="1:12" x14ac:dyDescent="0.25">
      <c r="A1574">
        <v>1</v>
      </c>
      <c r="B1574" t="s">
        <v>9050</v>
      </c>
      <c r="C1574" t="s">
        <v>14648</v>
      </c>
      <c r="D1574" t="s">
        <v>9051</v>
      </c>
      <c r="E1574" t="s">
        <v>1922</v>
      </c>
      <c r="F1574" t="str">
        <f>VLOOKUP(E1574,Clases!A:B,2,0)</f>
        <v>Bandas y Correas</v>
      </c>
      <c r="G1574" t="s">
        <v>29</v>
      </c>
      <c r="H1574">
        <v>36</v>
      </c>
      <c r="I1574" s="14">
        <v>1</v>
      </c>
      <c r="J1574" s="15">
        <v>235000</v>
      </c>
      <c r="K1574" s="15">
        <f t="shared" si="48"/>
        <v>235000</v>
      </c>
      <c r="L1574" s="20">
        <f t="shared" si="49"/>
        <v>9.775070737152662E-5</v>
      </c>
    </row>
    <row r="1575" spans="1:12" x14ac:dyDescent="0.25">
      <c r="A1575">
        <v>1</v>
      </c>
      <c r="B1575" t="s">
        <v>8753</v>
      </c>
      <c r="C1575" t="s">
        <v>14648</v>
      </c>
      <c r="D1575" t="s">
        <v>8754</v>
      </c>
      <c r="E1575" t="s">
        <v>2770</v>
      </c>
      <c r="F1575" t="str">
        <f>VLOOKUP(E1575,Clases!A:B,2,0)</f>
        <v>Elementos Hidraulicos</v>
      </c>
      <c r="G1575" t="s">
        <v>29</v>
      </c>
      <c r="H1575">
        <v>36</v>
      </c>
      <c r="I1575" s="14">
        <v>2</v>
      </c>
      <c r="J1575" s="15">
        <v>116578.31</v>
      </c>
      <c r="K1575" s="15">
        <f t="shared" si="48"/>
        <v>233156.62</v>
      </c>
      <c r="L1575" s="20">
        <f t="shared" si="49"/>
        <v>9.6983934184486078E-5</v>
      </c>
    </row>
    <row r="1576" spans="1:12" x14ac:dyDescent="0.25">
      <c r="A1576">
        <v>1</v>
      </c>
      <c r="B1576" t="s">
        <v>11584</v>
      </c>
      <c r="C1576" t="s">
        <v>14650</v>
      </c>
      <c r="D1576" t="s">
        <v>11585</v>
      </c>
      <c r="E1576" t="s">
        <v>5888</v>
      </c>
      <c r="F1576" t="str">
        <f>VLOOKUP(E1576,Clases!A:B,2,0)</f>
        <v>Herramientas</v>
      </c>
      <c r="G1576" t="s">
        <v>29</v>
      </c>
      <c r="H1576">
        <v>36</v>
      </c>
      <c r="I1576" s="14">
        <v>1</v>
      </c>
      <c r="J1576" s="15">
        <v>232900</v>
      </c>
      <c r="K1576" s="15">
        <f t="shared" si="48"/>
        <v>232900</v>
      </c>
      <c r="L1576" s="20">
        <f t="shared" si="49"/>
        <v>9.6877190412036373E-5</v>
      </c>
    </row>
    <row r="1577" spans="1:12" x14ac:dyDescent="0.25">
      <c r="A1577">
        <v>1</v>
      </c>
      <c r="B1577" t="s">
        <v>3816</v>
      </c>
      <c r="C1577" t="s">
        <v>14648</v>
      </c>
      <c r="D1577" t="s">
        <v>3817</v>
      </c>
      <c r="E1577" t="s">
        <v>1970</v>
      </c>
      <c r="F1577" t="str">
        <f>VLOOKUP(E1577,Clases!A:B,2,0)</f>
        <v>Rodamientos y Retenedores</v>
      </c>
      <c r="G1577" t="s">
        <v>29</v>
      </c>
      <c r="H1577">
        <v>36</v>
      </c>
      <c r="I1577" s="14">
        <v>2</v>
      </c>
      <c r="J1577" s="15">
        <v>116440</v>
      </c>
      <c r="K1577" s="15">
        <f t="shared" si="48"/>
        <v>232880</v>
      </c>
      <c r="L1577" s="20">
        <f t="shared" si="49"/>
        <v>9.6868871202898378E-5</v>
      </c>
    </row>
    <row r="1578" spans="1:12" x14ac:dyDescent="0.25">
      <c r="A1578">
        <v>1</v>
      </c>
      <c r="B1578" t="s">
        <v>5078</v>
      </c>
      <c r="C1578" t="s">
        <v>14648</v>
      </c>
      <c r="D1578" t="s">
        <v>5079</v>
      </c>
      <c r="E1578" t="s">
        <v>1725</v>
      </c>
      <c r="F1578" t="str">
        <f>VLOOKUP(E1578,Clases!A:B,2,0)</f>
        <v>Elementos Electricos</v>
      </c>
      <c r="G1578" t="s">
        <v>29</v>
      </c>
      <c r="H1578">
        <v>36</v>
      </c>
      <c r="I1578" s="14">
        <v>11</v>
      </c>
      <c r="J1578" s="15">
        <v>21147.21</v>
      </c>
      <c r="K1578" s="15">
        <f t="shared" si="48"/>
        <v>232619.31</v>
      </c>
      <c r="L1578" s="20">
        <f t="shared" si="49"/>
        <v>9.6760434471389084E-5</v>
      </c>
    </row>
    <row r="1579" spans="1:12" x14ac:dyDescent="0.25">
      <c r="A1579">
        <v>1</v>
      </c>
      <c r="B1579" t="s">
        <v>3175</v>
      </c>
      <c r="C1579" t="s">
        <v>14648</v>
      </c>
      <c r="D1579" t="s">
        <v>3176</v>
      </c>
      <c r="E1579" t="s">
        <v>1725</v>
      </c>
      <c r="F1579" t="str">
        <f>VLOOKUP(E1579,Clases!A:B,2,0)</f>
        <v>Elementos Electricos</v>
      </c>
      <c r="G1579" t="s">
        <v>29</v>
      </c>
      <c r="H1579">
        <v>36</v>
      </c>
      <c r="I1579" s="14">
        <v>1</v>
      </c>
      <c r="J1579" s="15">
        <v>232061.37400000001</v>
      </c>
      <c r="K1579" s="15">
        <f t="shared" si="48"/>
        <v>232061.37400000001</v>
      </c>
      <c r="L1579" s="20">
        <f t="shared" si="49"/>
        <v>9.6528355157908069E-5</v>
      </c>
    </row>
    <row r="1580" spans="1:12" x14ac:dyDescent="0.25">
      <c r="A1580">
        <v>1</v>
      </c>
      <c r="B1580" t="s">
        <v>5367</v>
      </c>
      <c r="C1580" t="s">
        <v>14648</v>
      </c>
      <c r="D1580" t="s">
        <v>5368</v>
      </c>
      <c r="E1580" t="s">
        <v>4937</v>
      </c>
      <c r="F1580" t="str">
        <f>VLOOKUP(E1580,Clases!A:B,2,0)</f>
        <v>Repuestos y Refacciones</v>
      </c>
      <c r="G1580" t="s">
        <v>29</v>
      </c>
      <c r="H1580">
        <v>36</v>
      </c>
      <c r="I1580" s="14">
        <v>29</v>
      </c>
      <c r="J1580" s="15">
        <v>8000</v>
      </c>
      <c r="K1580" s="15">
        <f t="shared" si="48"/>
        <v>232000</v>
      </c>
      <c r="L1580" s="20">
        <f t="shared" si="49"/>
        <v>9.6502826000826282E-5</v>
      </c>
    </row>
    <row r="1581" spans="1:12" x14ac:dyDescent="0.25">
      <c r="A1581">
        <v>1</v>
      </c>
      <c r="B1581" t="s">
        <v>9488</v>
      </c>
      <c r="C1581" t="s">
        <v>14648</v>
      </c>
      <c r="D1581" t="s">
        <v>9489</v>
      </c>
      <c r="E1581" t="s">
        <v>1906</v>
      </c>
      <c r="F1581" t="str">
        <f>VLOOKUP(E1581,Clases!A:B,2,0)</f>
        <v>Tornilleria</v>
      </c>
      <c r="G1581" t="s">
        <v>29</v>
      </c>
      <c r="H1581">
        <v>36</v>
      </c>
      <c r="I1581" s="14">
        <v>8</v>
      </c>
      <c r="J1581" s="15">
        <v>29000</v>
      </c>
      <c r="K1581" s="15">
        <f t="shared" si="48"/>
        <v>232000</v>
      </c>
      <c r="L1581" s="20">
        <f t="shared" si="49"/>
        <v>9.6502826000826282E-5</v>
      </c>
    </row>
    <row r="1582" spans="1:12" x14ac:dyDescent="0.25">
      <c r="A1582">
        <v>1</v>
      </c>
      <c r="B1582" t="s">
        <v>3219</v>
      </c>
      <c r="C1582" t="s">
        <v>14648</v>
      </c>
      <c r="D1582" t="s">
        <v>3220</v>
      </c>
      <c r="E1582" t="s">
        <v>1882</v>
      </c>
      <c r="F1582" t="str">
        <f>VLOOKUP(E1582,Clases!A:B,2,0)</f>
        <v>Elementos Neumaticos</v>
      </c>
      <c r="G1582" t="s">
        <v>29</v>
      </c>
      <c r="H1582">
        <v>36</v>
      </c>
      <c r="I1582" s="14">
        <v>1</v>
      </c>
      <c r="J1582" s="15">
        <v>231824.35500000001</v>
      </c>
      <c r="K1582" s="15">
        <f t="shared" si="48"/>
        <v>231824.35500000001</v>
      </c>
      <c r="L1582" s="20">
        <f t="shared" si="49"/>
        <v>9.6429764626374066E-5</v>
      </c>
    </row>
    <row r="1583" spans="1:12" x14ac:dyDescent="0.25">
      <c r="A1583">
        <v>1</v>
      </c>
      <c r="B1583" t="s">
        <v>10843</v>
      </c>
      <c r="C1583" t="s">
        <v>14650</v>
      </c>
      <c r="D1583" t="s">
        <v>10844</v>
      </c>
      <c r="E1583" t="s">
        <v>1770</v>
      </c>
      <c r="F1583" t="str">
        <f>VLOOKUP(E1583,Clases!A:B,2,0)</f>
        <v>Insumos de Corte</v>
      </c>
      <c r="G1583" t="s">
        <v>29</v>
      </c>
      <c r="H1583">
        <v>36</v>
      </c>
      <c r="I1583" s="14">
        <v>6</v>
      </c>
      <c r="J1583" s="15">
        <v>38568.885000000002</v>
      </c>
      <c r="K1583" s="15">
        <f t="shared" si="48"/>
        <v>231413.31</v>
      </c>
      <c r="L1583" s="20">
        <f t="shared" si="49"/>
        <v>9.6258786160367544E-5</v>
      </c>
    </row>
    <row r="1584" spans="1:12" x14ac:dyDescent="0.25">
      <c r="A1584">
        <v>1</v>
      </c>
      <c r="B1584" t="s">
        <v>3143</v>
      </c>
      <c r="C1584" t="s">
        <v>14648</v>
      </c>
      <c r="D1584" t="s">
        <v>3144</v>
      </c>
      <c r="E1584" t="s">
        <v>1725</v>
      </c>
      <c r="F1584" t="str">
        <f>VLOOKUP(E1584,Clases!A:B,2,0)</f>
        <v>Elementos Electricos</v>
      </c>
      <c r="G1584" t="s">
        <v>29</v>
      </c>
      <c r="H1584">
        <v>36</v>
      </c>
      <c r="I1584" s="14">
        <v>1</v>
      </c>
      <c r="J1584" s="15">
        <v>231405.27</v>
      </c>
      <c r="K1584" s="15">
        <f t="shared" si="48"/>
        <v>231405.27</v>
      </c>
      <c r="L1584" s="20">
        <f t="shared" si="49"/>
        <v>9.6255441838294067E-5</v>
      </c>
    </row>
    <row r="1585" spans="1:12" x14ac:dyDescent="0.25">
      <c r="A1585">
        <v>1</v>
      </c>
      <c r="B1585" t="s">
        <v>3878</v>
      </c>
      <c r="C1585" t="s">
        <v>14648</v>
      </c>
      <c r="D1585" t="s">
        <v>3879</v>
      </c>
      <c r="E1585" t="s">
        <v>1970</v>
      </c>
      <c r="F1585" t="str">
        <f>VLOOKUP(E1585,Clases!A:B,2,0)</f>
        <v>Rodamientos y Retenedores</v>
      </c>
      <c r="G1585" t="s">
        <v>29</v>
      </c>
      <c r="H1585">
        <v>36</v>
      </c>
      <c r="I1585" s="14">
        <v>2</v>
      </c>
      <c r="J1585" s="15">
        <v>115700</v>
      </c>
      <c r="K1585" s="15">
        <f t="shared" si="48"/>
        <v>231400</v>
      </c>
      <c r="L1585" s="20">
        <f t="shared" si="49"/>
        <v>9.6253249726686204E-5</v>
      </c>
    </row>
    <row r="1586" spans="1:12" x14ac:dyDescent="0.25">
      <c r="A1586">
        <v>1</v>
      </c>
      <c r="B1586" t="s">
        <v>2332</v>
      </c>
      <c r="C1586" t="s">
        <v>14648</v>
      </c>
      <c r="D1586" t="s">
        <v>2333</v>
      </c>
      <c r="E1586" t="s">
        <v>1859</v>
      </c>
      <c r="F1586" t="str">
        <f>VLOOKUP(E1586,Clases!A:B,2,0)</f>
        <v>Elementos Electronicos</v>
      </c>
      <c r="G1586" t="s">
        <v>29</v>
      </c>
      <c r="H1586">
        <v>36</v>
      </c>
      <c r="I1586" s="14">
        <v>1</v>
      </c>
      <c r="J1586" s="15">
        <v>231150</v>
      </c>
      <c r="K1586" s="15">
        <f t="shared" si="48"/>
        <v>231150</v>
      </c>
      <c r="L1586" s="20">
        <f t="shared" si="49"/>
        <v>9.6149259612461185E-5</v>
      </c>
    </row>
    <row r="1587" spans="1:12" x14ac:dyDescent="0.25">
      <c r="A1587">
        <v>1</v>
      </c>
      <c r="B1587" t="s">
        <v>11946</v>
      </c>
      <c r="C1587" t="s">
        <v>14650</v>
      </c>
      <c r="D1587" t="s">
        <v>11947</v>
      </c>
      <c r="E1587" t="s">
        <v>1945</v>
      </c>
      <c r="F1587" t="str">
        <f>VLOOKUP(E1587,Clases!A:B,2,0)</f>
        <v>Rodillos, carretos, rueda</v>
      </c>
      <c r="G1587" t="s">
        <v>29</v>
      </c>
      <c r="H1587">
        <v>36</v>
      </c>
      <c r="I1587" s="14">
        <v>1</v>
      </c>
      <c r="J1587" s="15">
        <v>231150</v>
      </c>
      <c r="K1587" s="15">
        <f t="shared" si="48"/>
        <v>231150</v>
      </c>
      <c r="L1587" s="20">
        <f t="shared" si="49"/>
        <v>9.6149259612461185E-5</v>
      </c>
    </row>
    <row r="1588" spans="1:12" x14ac:dyDescent="0.25">
      <c r="A1588">
        <v>1</v>
      </c>
      <c r="B1588" t="s">
        <v>2945</v>
      </c>
      <c r="C1588" t="s">
        <v>14648</v>
      </c>
      <c r="D1588" t="s">
        <v>2946</v>
      </c>
      <c r="E1588" t="s">
        <v>1882</v>
      </c>
      <c r="F1588" t="str">
        <f>VLOOKUP(E1588,Clases!A:B,2,0)</f>
        <v>Elementos Neumaticos</v>
      </c>
      <c r="G1588" t="s">
        <v>29</v>
      </c>
      <c r="H1588">
        <v>36</v>
      </c>
      <c r="I1588" s="14">
        <v>1</v>
      </c>
      <c r="J1588" s="15">
        <v>231036.77</v>
      </c>
      <c r="K1588" s="15">
        <f t="shared" si="48"/>
        <v>231036.77</v>
      </c>
      <c r="L1588" s="20">
        <f t="shared" si="49"/>
        <v>9.6102160409926372E-5</v>
      </c>
    </row>
    <row r="1589" spans="1:12" x14ac:dyDescent="0.25">
      <c r="A1589">
        <v>1</v>
      </c>
      <c r="B1589" t="s">
        <v>2105</v>
      </c>
      <c r="C1589" t="s">
        <v>14648</v>
      </c>
      <c r="D1589" t="s">
        <v>2106</v>
      </c>
      <c r="E1589" t="s">
        <v>1719</v>
      </c>
      <c r="F1589" t="str">
        <f>VLOOKUP(E1589,Clases!A:B,2,0)</f>
        <v>Elementos Mecanicos</v>
      </c>
      <c r="G1589" t="s">
        <v>29</v>
      </c>
      <c r="H1589">
        <v>36</v>
      </c>
      <c r="I1589" s="14">
        <v>3</v>
      </c>
      <c r="J1589" s="15">
        <v>77003.341</v>
      </c>
      <c r="K1589" s="15">
        <f t="shared" si="48"/>
        <v>231010.02299999999</v>
      </c>
      <c r="L1589" s="20">
        <f t="shared" si="49"/>
        <v>9.609103471558567E-5</v>
      </c>
    </row>
    <row r="1590" spans="1:12" x14ac:dyDescent="0.25">
      <c r="A1590">
        <v>1</v>
      </c>
      <c r="B1590" t="s">
        <v>10086</v>
      </c>
      <c r="C1590" t="s">
        <v>14648</v>
      </c>
      <c r="D1590" t="s">
        <v>10087</v>
      </c>
      <c r="E1590" t="s">
        <v>1719</v>
      </c>
      <c r="F1590" t="str">
        <f>VLOOKUP(E1590,Clases!A:B,2,0)</f>
        <v>Elementos Mecanicos</v>
      </c>
      <c r="G1590" t="s">
        <v>29</v>
      </c>
      <c r="H1590">
        <v>36</v>
      </c>
      <c r="I1590" s="14">
        <v>1</v>
      </c>
      <c r="J1590" s="15">
        <v>230600.95</v>
      </c>
      <c r="K1590" s="15">
        <f t="shared" si="48"/>
        <v>230600.95</v>
      </c>
      <c r="L1590" s="20">
        <f t="shared" si="49"/>
        <v>9.5920876523600178E-5</v>
      </c>
    </row>
    <row r="1591" spans="1:12" x14ac:dyDescent="0.25">
      <c r="A1591">
        <v>1</v>
      </c>
      <c r="B1591" t="s">
        <v>4081</v>
      </c>
      <c r="C1591" t="s">
        <v>14648</v>
      </c>
      <c r="D1591" t="s">
        <v>4082</v>
      </c>
      <c r="E1591" t="s">
        <v>1922</v>
      </c>
      <c r="F1591" t="str">
        <f>VLOOKUP(E1591,Clases!A:B,2,0)</f>
        <v>Bandas y Correas</v>
      </c>
      <c r="G1591" t="s">
        <v>29</v>
      </c>
      <c r="H1591">
        <v>36</v>
      </c>
      <c r="I1591" s="14">
        <v>1</v>
      </c>
      <c r="J1591" s="15">
        <v>230488.66699999999</v>
      </c>
      <c r="K1591" s="15">
        <f t="shared" si="48"/>
        <v>230488.66699999999</v>
      </c>
      <c r="L1591" s="20">
        <f t="shared" si="49"/>
        <v>9.5874171235618049E-5</v>
      </c>
    </row>
    <row r="1592" spans="1:12" x14ac:dyDescent="0.25">
      <c r="A1592">
        <v>1</v>
      </c>
      <c r="B1592" t="s">
        <v>5232</v>
      </c>
      <c r="C1592" t="s">
        <v>14648</v>
      </c>
      <c r="D1592" t="s">
        <v>5233</v>
      </c>
      <c r="E1592" t="s">
        <v>1719</v>
      </c>
      <c r="F1592" t="str">
        <f>VLOOKUP(E1592,Clases!A:B,2,0)</f>
        <v>Elementos Mecanicos</v>
      </c>
      <c r="G1592" t="s">
        <v>29</v>
      </c>
      <c r="H1592">
        <v>36</v>
      </c>
      <c r="I1592" s="14">
        <v>14</v>
      </c>
      <c r="J1592" s="15">
        <v>16457.75</v>
      </c>
      <c r="K1592" s="15">
        <f t="shared" si="48"/>
        <v>230408.5</v>
      </c>
      <c r="L1592" s="20">
        <f t="shared" si="49"/>
        <v>9.5840824933669745E-5</v>
      </c>
    </row>
    <row r="1593" spans="1:12" x14ac:dyDescent="0.25">
      <c r="A1593">
        <v>1</v>
      </c>
      <c r="B1593" t="s">
        <v>7989</v>
      </c>
      <c r="C1593" t="s">
        <v>14648</v>
      </c>
      <c r="D1593" t="s">
        <v>7990</v>
      </c>
      <c r="E1593" t="s">
        <v>1719</v>
      </c>
      <c r="F1593" t="str">
        <f>VLOOKUP(E1593,Clases!A:B,2,0)</f>
        <v>Elementos Mecanicos</v>
      </c>
      <c r="G1593" t="s">
        <v>29</v>
      </c>
      <c r="H1593">
        <v>36</v>
      </c>
      <c r="I1593" s="14">
        <v>2</v>
      </c>
      <c r="J1593" s="15">
        <v>115175.05100000001</v>
      </c>
      <c r="K1593" s="15">
        <f t="shared" si="48"/>
        <v>230350.10200000001</v>
      </c>
      <c r="L1593" s="20">
        <f t="shared" si="49"/>
        <v>9.5816533674907697E-5</v>
      </c>
    </row>
    <row r="1594" spans="1:12" x14ac:dyDescent="0.25">
      <c r="A1594">
        <v>1</v>
      </c>
      <c r="B1594" t="s">
        <v>7744</v>
      </c>
      <c r="C1594" t="s">
        <v>14648</v>
      </c>
      <c r="D1594" t="s">
        <v>7745</v>
      </c>
      <c r="E1594" t="s">
        <v>1719</v>
      </c>
      <c r="F1594" t="str">
        <f>VLOOKUP(E1594,Clases!A:B,2,0)</f>
        <v>Elementos Mecanicos</v>
      </c>
      <c r="G1594" t="s">
        <v>29</v>
      </c>
      <c r="H1594">
        <v>36</v>
      </c>
      <c r="I1594" s="14">
        <v>5</v>
      </c>
      <c r="J1594" s="15">
        <v>45898.959000000003</v>
      </c>
      <c r="K1594" s="15">
        <f t="shared" si="48"/>
        <v>229494.79500000001</v>
      </c>
      <c r="L1594" s="20">
        <f t="shared" si="49"/>
        <v>9.5460759784397829E-5</v>
      </c>
    </row>
    <row r="1595" spans="1:12" x14ac:dyDescent="0.25">
      <c r="A1595">
        <v>1</v>
      </c>
      <c r="B1595" t="s">
        <v>3015</v>
      </c>
      <c r="C1595" t="s">
        <v>14648</v>
      </c>
      <c r="D1595" t="s">
        <v>3016</v>
      </c>
      <c r="E1595" t="s">
        <v>1719</v>
      </c>
      <c r="F1595" t="str">
        <f>VLOOKUP(E1595,Clases!A:B,2,0)</f>
        <v>Elementos Mecanicos</v>
      </c>
      <c r="G1595" t="s">
        <v>29</v>
      </c>
      <c r="H1595">
        <v>36</v>
      </c>
      <c r="I1595" s="14">
        <v>2</v>
      </c>
      <c r="J1595" s="15">
        <v>114587.10799999999</v>
      </c>
      <c r="K1595" s="15">
        <f t="shared" si="48"/>
        <v>229174.21599999999</v>
      </c>
      <c r="L1595" s="20">
        <f t="shared" si="49"/>
        <v>9.5327411597085235E-5</v>
      </c>
    </row>
    <row r="1596" spans="1:12" x14ac:dyDescent="0.25">
      <c r="A1596">
        <v>1</v>
      </c>
      <c r="B1596" t="s">
        <v>9172</v>
      </c>
      <c r="C1596" t="s">
        <v>14648</v>
      </c>
      <c r="D1596" t="s">
        <v>9173</v>
      </c>
      <c r="E1596" t="s">
        <v>1882</v>
      </c>
      <c r="F1596" t="str">
        <f>VLOOKUP(E1596,Clases!A:B,2,0)</f>
        <v>Elementos Neumaticos</v>
      </c>
      <c r="G1596" t="s">
        <v>29</v>
      </c>
      <c r="H1596">
        <v>36</v>
      </c>
      <c r="I1596" s="14">
        <v>8</v>
      </c>
      <c r="J1596" s="15">
        <v>28637.404999999999</v>
      </c>
      <c r="K1596" s="15">
        <f t="shared" si="48"/>
        <v>229099.24</v>
      </c>
      <c r="L1596" s="20">
        <f t="shared" si="49"/>
        <v>9.5296224545868706E-5</v>
      </c>
    </row>
    <row r="1597" spans="1:12" x14ac:dyDescent="0.25">
      <c r="A1597">
        <v>1</v>
      </c>
      <c r="B1597" t="s">
        <v>5008</v>
      </c>
      <c r="C1597" t="s">
        <v>14648</v>
      </c>
      <c r="D1597" t="s">
        <v>5009</v>
      </c>
      <c r="E1597" t="s">
        <v>4937</v>
      </c>
      <c r="F1597" t="str">
        <f>VLOOKUP(E1597,Clases!A:B,2,0)</f>
        <v>Repuestos y Refacciones</v>
      </c>
      <c r="G1597" t="s">
        <v>29</v>
      </c>
      <c r="H1597">
        <v>36</v>
      </c>
      <c r="I1597" s="14">
        <v>1</v>
      </c>
      <c r="J1597" s="15">
        <v>228697.26699999999</v>
      </c>
      <c r="K1597" s="15">
        <f t="shared" si="48"/>
        <v>228697.26699999999</v>
      </c>
      <c r="L1597" s="20">
        <f t="shared" si="49"/>
        <v>9.5129019673127199E-5</v>
      </c>
    </row>
    <row r="1598" spans="1:12" x14ac:dyDescent="0.25">
      <c r="A1598">
        <v>1</v>
      </c>
      <c r="B1598" t="s">
        <v>10972</v>
      </c>
      <c r="C1598" t="s">
        <v>14650</v>
      </c>
      <c r="D1598" t="s">
        <v>10973</v>
      </c>
      <c r="E1598" t="s">
        <v>10941</v>
      </c>
      <c r="F1598" t="str">
        <f>VLOOKUP(E1598,Clases!A:B,2,0)</f>
        <v>Preprensa Insumos</v>
      </c>
      <c r="G1598" t="s">
        <v>29</v>
      </c>
      <c r="H1598">
        <v>36</v>
      </c>
      <c r="I1598" s="14">
        <v>62</v>
      </c>
      <c r="J1598" s="15">
        <v>3685.5120000000002</v>
      </c>
      <c r="K1598" s="15">
        <f t="shared" si="48"/>
        <v>228501.74400000001</v>
      </c>
      <c r="L1598" s="20">
        <f t="shared" si="49"/>
        <v>9.5047689836712723E-5</v>
      </c>
    </row>
    <row r="1599" spans="1:12" x14ac:dyDescent="0.25">
      <c r="A1599">
        <v>1</v>
      </c>
      <c r="B1599" t="s">
        <v>7382</v>
      </c>
      <c r="C1599" t="s">
        <v>14648</v>
      </c>
      <c r="D1599" t="s">
        <v>7383</v>
      </c>
      <c r="E1599" t="s">
        <v>1922</v>
      </c>
      <c r="F1599" t="str">
        <f>VLOOKUP(E1599,Clases!A:B,2,0)</f>
        <v>Bandas y Correas</v>
      </c>
      <c r="G1599" t="s">
        <v>29</v>
      </c>
      <c r="H1599">
        <v>36</v>
      </c>
      <c r="I1599" s="14">
        <v>3</v>
      </c>
      <c r="J1599" s="15">
        <v>76166.134999999995</v>
      </c>
      <c r="K1599" s="15">
        <f t="shared" si="48"/>
        <v>228498.40499999997</v>
      </c>
      <c r="L1599" s="20">
        <f t="shared" si="49"/>
        <v>9.5046300944747107E-5</v>
      </c>
    </row>
    <row r="1600" spans="1:12" x14ac:dyDescent="0.25">
      <c r="A1600">
        <v>1</v>
      </c>
      <c r="B1600" t="s">
        <v>8071</v>
      </c>
      <c r="C1600" t="s">
        <v>14648</v>
      </c>
      <c r="D1600" t="s">
        <v>8072</v>
      </c>
      <c r="E1600" t="s">
        <v>1859</v>
      </c>
      <c r="F1600" t="str">
        <f>VLOOKUP(E1600,Clases!A:B,2,0)</f>
        <v>Elementos Electronicos</v>
      </c>
      <c r="G1600" t="s">
        <v>29</v>
      </c>
      <c r="H1600">
        <v>36</v>
      </c>
      <c r="I1600" s="14">
        <v>1</v>
      </c>
      <c r="J1600" s="15">
        <v>227940</v>
      </c>
      <c r="K1600" s="15">
        <f t="shared" si="48"/>
        <v>227940</v>
      </c>
      <c r="L1600" s="20">
        <f t="shared" si="49"/>
        <v>9.4814026545811817E-5</v>
      </c>
    </row>
    <row r="1601" spans="1:12" x14ac:dyDescent="0.25">
      <c r="A1601">
        <v>1</v>
      </c>
      <c r="B1601" t="s">
        <v>8826</v>
      </c>
      <c r="C1601" t="s">
        <v>14648</v>
      </c>
      <c r="D1601" t="s">
        <v>8827</v>
      </c>
      <c r="E1601" t="s">
        <v>2770</v>
      </c>
      <c r="F1601" t="str">
        <f>VLOOKUP(E1601,Clases!A:B,2,0)</f>
        <v>Elementos Hidraulicos</v>
      </c>
      <c r="G1601" t="s">
        <v>29</v>
      </c>
      <c r="H1601">
        <v>36</v>
      </c>
      <c r="I1601" s="14">
        <v>2</v>
      </c>
      <c r="J1601" s="15">
        <v>113900</v>
      </c>
      <c r="K1601" s="15">
        <f t="shared" si="48"/>
        <v>227800</v>
      </c>
      <c r="L1601" s="20">
        <f t="shared" si="49"/>
        <v>9.4755792081845802E-5</v>
      </c>
    </row>
    <row r="1602" spans="1:12" x14ac:dyDescent="0.25">
      <c r="A1602">
        <v>1</v>
      </c>
      <c r="B1602" t="s">
        <v>7604</v>
      </c>
      <c r="C1602" t="s">
        <v>14648</v>
      </c>
      <c r="D1602" t="s">
        <v>7605</v>
      </c>
      <c r="E1602" t="s">
        <v>1882</v>
      </c>
      <c r="F1602" t="str">
        <f>VLOOKUP(E1602,Clases!A:B,2,0)</f>
        <v>Elementos Neumaticos</v>
      </c>
      <c r="G1602" t="s">
        <v>29</v>
      </c>
      <c r="H1602">
        <v>36</v>
      </c>
      <c r="I1602" s="14">
        <v>2</v>
      </c>
      <c r="J1602" s="15">
        <v>113728.08100000001</v>
      </c>
      <c r="K1602" s="15">
        <f t="shared" si="48"/>
        <v>227456.16200000001</v>
      </c>
      <c r="L1602" s="20">
        <f t="shared" si="49"/>
        <v>9.4612769070266179E-5</v>
      </c>
    </row>
    <row r="1603" spans="1:12" x14ac:dyDescent="0.25">
      <c r="A1603">
        <v>1</v>
      </c>
      <c r="B1603" t="s">
        <v>4978</v>
      </c>
      <c r="C1603" t="s">
        <v>14648</v>
      </c>
      <c r="D1603" t="s">
        <v>4979</v>
      </c>
      <c r="E1603" t="s">
        <v>4937</v>
      </c>
      <c r="F1603" t="str">
        <f>VLOOKUP(E1603,Clases!A:B,2,0)</f>
        <v>Repuestos y Refacciones</v>
      </c>
      <c r="G1603" t="s">
        <v>29</v>
      </c>
      <c r="H1603">
        <v>36</v>
      </c>
      <c r="I1603" s="14">
        <v>5</v>
      </c>
      <c r="J1603" s="15">
        <v>45425.925999999999</v>
      </c>
      <c r="K1603" s="15">
        <f t="shared" si="48"/>
        <v>227129.63</v>
      </c>
      <c r="L1603" s="20">
        <f t="shared" si="49"/>
        <v>9.4476944670353669E-5</v>
      </c>
    </row>
    <row r="1604" spans="1:12" x14ac:dyDescent="0.25">
      <c r="A1604">
        <v>1</v>
      </c>
      <c r="B1604" t="s">
        <v>12320</v>
      </c>
      <c r="C1604" t="s">
        <v>14650</v>
      </c>
      <c r="D1604" t="s">
        <v>12321</v>
      </c>
      <c r="E1604" t="s">
        <v>4937</v>
      </c>
      <c r="F1604" t="str">
        <f>VLOOKUP(E1604,Clases!A:B,2,0)</f>
        <v>Repuestos y Refacciones</v>
      </c>
      <c r="G1604" t="s">
        <v>29</v>
      </c>
      <c r="H1604">
        <v>36</v>
      </c>
      <c r="I1604" s="14">
        <v>1</v>
      </c>
      <c r="J1604" s="15">
        <v>225950</v>
      </c>
      <c r="K1604" s="15">
        <f t="shared" ref="K1604:K1667" si="50">+I1604*J1604</f>
        <v>225950</v>
      </c>
      <c r="L1604" s="20">
        <f t="shared" si="49"/>
        <v>9.3986265236580587E-5</v>
      </c>
    </row>
    <row r="1605" spans="1:12" x14ac:dyDescent="0.25">
      <c r="A1605">
        <v>1</v>
      </c>
      <c r="B1605" t="s">
        <v>7697</v>
      </c>
      <c r="C1605" t="s">
        <v>14648</v>
      </c>
      <c r="D1605" t="s">
        <v>7698</v>
      </c>
      <c r="E1605" t="s">
        <v>1922</v>
      </c>
      <c r="F1605" t="str">
        <f>VLOOKUP(E1605,Clases!A:B,2,0)</f>
        <v>Bandas y Correas</v>
      </c>
      <c r="G1605" t="s">
        <v>29</v>
      </c>
      <c r="H1605">
        <v>36</v>
      </c>
      <c r="I1605" s="14">
        <v>3</v>
      </c>
      <c r="J1605" s="15">
        <v>75214</v>
      </c>
      <c r="K1605" s="15">
        <f t="shared" si="50"/>
        <v>225642</v>
      </c>
      <c r="L1605" s="20">
        <f t="shared" ref="L1605:L1668" si="51">+K1605/$K$4046</f>
        <v>9.3858149415855361E-5</v>
      </c>
    </row>
    <row r="1606" spans="1:12" x14ac:dyDescent="0.25">
      <c r="A1606">
        <v>1</v>
      </c>
      <c r="B1606" t="s">
        <v>8322</v>
      </c>
      <c r="C1606" t="s">
        <v>14648</v>
      </c>
      <c r="D1606" t="s">
        <v>8323</v>
      </c>
      <c r="E1606" t="s">
        <v>1906</v>
      </c>
      <c r="F1606" t="str">
        <f>VLOOKUP(E1606,Clases!A:B,2,0)</f>
        <v>Tornilleria</v>
      </c>
      <c r="G1606" t="s">
        <v>29</v>
      </c>
      <c r="H1606">
        <v>36</v>
      </c>
      <c r="I1606" s="14">
        <v>9</v>
      </c>
      <c r="J1606" s="15">
        <v>25000</v>
      </c>
      <c r="K1606" s="15">
        <f t="shared" si="50"/>
        <v>225000</v>
      </c>
      <c r="L1606" s="20">
        <f t="shared" si="51"/>
        <v>9.3591102802525491E-5</v>
      </c>
    </row>
    <row r="1607" spans="1:12" x14ac:dyDescent="0.25">
      <c r="A1607">
        <v>1</v>
      </c>
      <c r="B1607" t="s">
        <v>12338</v>
      </c>
      <c r="C1607" t="s">
        <v>14650</v>
      </c>
      <c r="D1607" t="s">
        <v>12339</v>
      </c>
      <c r="E1607" t="s">
        <v>4937</v>
      </c>
      <c r="F1607" t="str">
        <f>VLOOKUP(E1607,Clases!A:B,2,0)</f>
        <v>Repuestos y Refacciones</v>
      </c>
      <c r="G1607" t="s">
        <v>29</v>
      </c>
      <c r="H1607">
        <v>36</v>
      </c>
      <c r="I1607" s="14">
        <v>3</v>
      </c>
      <c r="J1607" s="15">
        <v>75000</v>
      </c>
      <c r="K1607" s="15">
        <f t="shared" si="50"/>
        <v>225000</v>
      </c>
      <c r="L1607" s="20">
        <f t="shared" si="51"/>
        <v>9.3591102802525491E-5</v>
      </c>
    </row>
    <row r="1608" spans="1:12" x14ac:dyDescent="0.25">
      <c r="A1608">
        <v>1</v>
      </c>
      <c r="B1608" t="s">
        <v>3643</v>
      </c>
      <c r="C1608" t="s">
        <v>14648</v>
      </c>
      <c r="D1608" t="s">
        <v>3644</v>
      </c>
      <c r="E1608" t="s">
        <v>1891</v>
      </c>
      <c r="F1608" t="str">
        <f>VLOOKUP(E1608,Clases!A:B,2,0)</f>
        <v>Sellos, empaques y orings</v>
      </c>
      <c r="G1608" t="s">
        <v>29</v>
      </c>
      <c r="H1608">
        <v>36</v>
      </c>
      <c r="I1608" s="14">
        <v>10</v>
      </c>
      <c r="J1608" s="15">
        <v>22478</v>
      </c>
      <c r="K1608" s="15">
        <f t="shared" si="50"/>
        <v>224780</v>
      </c>
      <c r="L1608" s="20">
        <f t="shared" si="51"/>
        <v>9.3499591502007456E-5</v>
      </c>
    </row>
    <row r="1609" spans="1:12" x14ac:dyDescent="0.25">
      <c r="A1609">
        <v>1</v>
      </c>
      <c r="B1609" t="s">
        <v>10927</v>
      </c>
      <c r="C1609" t="s">
        <v>14650</v>
      </c>
      <c r="D1609" t="s">
        <v>10928</v>
      </c>
      <c r="E1609" t="s">
        <v>433</v>
      </c>
      <c r="F1609" t="str">
        <f>VLOOKUP(E1609,Clases!A:B,2,0)</f>
        <v>Insumos y Suministros Pdn</v>
      </c>
      <c r="G1609" t="s">
        <v>29</v>
      </c>
      <c r="H1609">
        <v>36</v>
      </c>
      <c r="I1609" s="14">
        <v>21</v>
      </c>
      <c r="J1609" s="15">
        <v>10689.474</v>
      </c>
      <c r="K1609" s="15">
        <f t="shared" si="50"/>
        <v>224478.954</v>
      </c>
      <c r="L1609" s="20">
        <f t="shared" si="51"/>
        <v>9.3374368270299514E-5</v>
      </c>
    </row>
    <row r="1610" spans="1:12" x14ac:dyDescent="0.25">
      <c r="A1610">
        <v>1</v>
      </c>
      <c r="B1610" t="s">
        <v>9310</v>
      </c>
      <c r="C1610" t="s">
        <v>14648</v>
      </c>
      <c r="D1610" t="s">
        <v>9311</v>
      </c>
      <c r="E1610" t="s">
        <v>1970</v>
      </c>
      <c r="F1610" t="str">
        <f>VLOOKUP(E1610,Clases!A:B,2,0)</f>
        <v>Rodamientos y Retenedores</v>
      </c>
      <c r="G1610" t="s">
        <v>29</v>
      </c>
      <c r="H1610">
        <v>36</v>
      </c>
      <c r="I1610" s="14">
        <v>3</v>
      </c>
      <c r="J1610" s="15">
        <v>74775</v>
      </c>
      <c r="K1610" s="15">
        <f t="shared" si="50"/>
        <v>224325</v>
      </c>
      <c r="L1610" s="20">
        <f t="shared" si="51"/>
        <v>9.3310329494117902E-5</v>
      </c>
    </row>
    <row r="1611" spans="1:12" x14ac:dyDescent="0.25">
      <c r="A1611">
        <v>1</v>
      </c>
      <c r="B1611" t="s">
        <v>10500</v>
      </c>
      <c r="C1611" t="s">
        <v>14648</v>
      </c>
      <c r="D1611" t="s">
        <v>10501</v>
      </c>
      <c r="E1611" t="s">
        <v>1719</v>
      </c>
      <c r="F1611" t="str">
        <f>VLOOKUP(E1611,Clases!A:B,2,0)</f>
        <v>Elementos Mecanicos</v>
      </c>
      <c r="G1611" t="s">
        <v>29</v>
      </c>
      <c r="H1611">
        <v>36</v>
      </c>
      <c r="I1611" s="14">
        <v>8</v>
      </c>
      <c r="J1611" s="15">
        <v>28000</v>
      </c>
      <c r="K1611" s="15">
        <f t="shared" si="50"/>
        <v>224000</v>
      </c>
      <c r="L1611" s="20">
        <f t="shared" si="51"/>
        <v>9.3175142345625374E-5</v>
      </c>
    </row>
    <row r="1612" spans="1:12" x14ac:dyDescent="0.25">
      <c r="A1612">
        <v>1</v>
      </c>
      <c r="B1612" t="s">
        <v>9659</v>
      </c>
      <c r="C1612" t="s">
        <v>14648</v>
      </c>
      <c r="D1612" t="s">
        <v>9660</v>
      </c>
      <c r="E1612" t="s">
        <v>1922</v>
      </c>
      <c r="F1612" t="str">
        <f>VLOOKUP(E1612,Clases!A:B,2,0)</f>
        <v>Bandas y Correas</v>
      </c>
      <c r="G1612" t="s">
        <v>29</v>
      </c>
      <c r="H1612">
        <v>36</v>
      </c>
      <c r="I1612" s="14">
        <v>1</v>
      </c>
      <c r="J1612" s="15">
        <v>223500</v>
      </c>
      <c r="K1612" s="15">
        <f t="shared" si="50"/>
        <v>223500</v>
      </c>
      <c r="L1612" s="20">
        <f t="shared" si="51"/>
        <v>9.2967162117175308E-5</v>
      </c>
    </row>
    <row r="1613" spans="1:12" x14ac:dyDescent="0.25">
      <c r="A1613">
        <v>1</v>
      </c>
      <c r="B1613" t="s">
        <v>5162</v>
      </c>
      <c r="C1613" t="s">
        <v>14648</v>
      </c>
      <c r="D1613" t="s">
        <v>5163</v>
      </c>
      <c r="E1613" t="s">
        <v>1719</v>
      </c>
      <c r="F1613" t="str">
        <f>VLOOKUP(E1613,Clases!A:B,2,0)</f>
        <v>Elementos Mecanicos</v>
      </c>
      <c r="G1613" t="s">
        <v>29</v>
      </c>
      <c r="H1613">
        <v>36</v>
      </c>
      <c r="I1613" s="14">
        <v>1</v>
      </c>
      <c r="J1613" s="15">
        <v>223212.5</v>
      </c>
      <c r="K1613" s="15">
        <f t="shared" si="50"/>
        <v>223212.5</v>
      </c>
      <c r="L1613" s="20">
        <f t="shared" si="51"/>
        <v>9.2847573485816534E-5</v>
      </c>
    </row>
    <row r="1614" spans="1:12" x14ac:dyDescent="0.25">
      <c r="A1614">
        <v>1</v>
      </c>
      <c r="B1614" t="s">
        <v>4715</v>
      </c>
      <c r="C1614" t="s">
        <v>14648</v>
      </c>
      <c r="D1614" t="s">
        <v>4716</v>
      </c>
      <c r="E1614" t="s">
        <v>1725</v>
      </c>
      <c r="F1614" t="str">
        <f>VLOOKUP(E1614,Clases!A:B,2,0)</f>
        <v>Elementos Electricos</v>
      </c>
      <c r="G1614" t="s">
        <v>29</v>
      </c>
      <c r="H1614">
        <v>36</v>
      </c>
      <c r="I1614" s="14">
        <v>16</v>
      </c>
      <c r="J1614" s="15">
        <v>13948.416999999999</v>
      </c>
      <c r="K1614" s="15">
        <f t="shared" si="50"/>
        <v>223174.67199999999</v>
      </c>
      <c r="L1614" s="20">
        <f t="shared" si="51"/>
        <v>9.2831838533652907E-5</v>
      </c>
    </row>
    <row r="1615" spans="1:12" x14ac:dyDescent="0.25">
      <c r="A1615">
        <v>1</v>
      </c>
      <c r="B1615" t="s">
        <v>10424</v>
      </c>
      <c r="C1615" t="s">
        <v>14648</v>
      </c>
      <c r="D1615" t="s">
        <v>10425</v>
      </c>
      <c r="E1615" t="s">
        <v>4937</v>
      </c>
      <c r="F1615" t="str">
        <f>VLOOKUP(E1615,Clases!A:B,2,0)</f>
        <v>Repuestos y Refacciones</v>
      </c>
      <c r="G1615" t="s">
        <v>29</v>
      </c>
      <c r="H1615">
        <v>36</v>
      </c>
      <c r="I1615" s="14">
        <v>2</v>
      </c>
      <c r="J1615" s="15">
        <v>111505.32399999999</v>
      </c>
      <c r="K1615" s="15">
        <f t="shared" si="50"/>
        <v>223010.64799999999</v>
      </c>
      <c r="L1615" s="20">
        <f t="shared" si="51"/>
        <v>9.2763611035670323E-5</v>
      </c>
    </row>
    <row r="1616" spans="1:12" x14ac:dyDescent="0.25">
      <c r="A1616">
        <v>1</v>
      </c>
      <c r="B1616" t="s">
        <v>4803</v>
      </c>
      <c r="C1616" t="s">
        <v>14648</v>
      </c>
      <c r="D1616" t="s">
        <v>4804</v>
      </c>
      <c r="E1616" t="s">
        <v>1882</v>
      </c>
      <c r="F1616" t="str">
        <f>VLOOKUP(E1616,Clases!A:B,2,0)</f>
        <v>Elementos Neumaticos</v>
      </c>
      <c r="G1616" t="s">
        <v>29</v>
      </c>
      <c r="H1616">
        <v>36</v>
      </c>
      <c r="I1616" s="14">
        <v>1</v>
      </c>
      <c r="J1616" s="15">
        <v>222805</v>
      </c>
      <c r="K1616" s="15">
        <f t="shared" si="50"/>
        <v>222805</v>
      </c>
      <c r="L1616" s="20">
        <f t="shared" si="51"/>
        <v>9.2678069599629739E-5</v>
      </c>
    </row>
    <row r="1617" spans="1:12" x14ac:dyDescent="0.25">
      <c r="A1617">
        <v>1</v>
      </c>
      <c r="B1617" t="s">
        <v>3796</v>
      </c>
      <c r="C1617" t="s">
        <v>14648</v>
      </c>
      <c r="D1617" t="s">
        <v>3797</v>
      </c>
      <c r="E1617" t="s">
        <v>1970</v>
      </c>
      <c r="F1617" t="str">
        <f>VLOOKUP(E1617,Clases!A:B,2,0)</f>
        <v>Rodamientos y Retenedores</v>
      </c>
      <c r="G1617" t="s">
        <v>29</v>
      </c>
      <c r="H1617">
        <v>36</v>
      </c>
      <c r="I1617" s="14">
        <v>2</v>
      </c>
      <c r="J1617" s="15">
        <v>111300</v>
      </c>
      <c r="K1617" s="15">
        <f t="shared" si="50"/>
        <v>222600</v>
      </c>
      <c r="L1617" s="20">
        <f t="shared" si="51"/>
        <v>9.2592797705965218E-5</v>
      </c>
    </row>
    <row r="1618" spans="1:12" x14ac:dyDescent="0.25">
      <c r="A1618">
        <v>1</v>
      </c>
      <c r="B1618" t="s">
        <v>7301</v>
      </c>
      <c r="C1618" t="s">
        <v>14648</v>
      </c>
      <c r="D1618" t="s">
        <v>7302</v>
      </c>
      <c r="E1618" t="s">
        <v>1859</v>
      </c>
      <c r="F1618" t="str">
        <f>VLOOKUP(E1618,Clases!A:B,2,0)</f>
        <v>Elementos Electronicos</v>
      </c>
      <c r="G1618" t="s">
        <v>29</v>
      </c>
      <c r="H1618">
        <v>36</v>
      </c>
      <c r="I1618" s="14">
        <v>2</v>
      </c>
      <c r="J1618" s="15">
        <v>111287.647</v>
      </c>
      <c r="K1618" s="15">
        <f t="shared" si="50"/>
        <v>222575.29399999999</v>
      </c>
      <c r="L1618" s="20">
        <f t="shared" si="51"/>
        <v>9.2582520986917035E-5</v>
      </c>
    </row>
    <row r="1619" spans="1:12" x14ac:dyDescent="0.25">
      <c r="A1619">
        <v>1</v>
      </c>
      <c r="B1619" t="s">
        <v>2392</v>
      </c>
      <c r="C1619" t="s">
        <v>14648</v>
      </c>
      <c r="D1619" t="s">
        <v>2385</v>
      </c>
      <c r="E1619" t="s">
        <v>1945</v>
      </c>
      <c r="F1619" t="str">
        <f>VLOOKUP(E1619,Clases!A:B,2,0)</f>
        <v>Rodillos, carretos, rueda</v>
      </c>
      <c r="G1619" t="s">
        <v>29</v>
      </c>
      <c r="H1619">
        <v>36</v>
      </c>
      <c r="I1619" s="14">
        <v>1</v>
      </c>
      <c r="J1619" s="15">
        <v>222209.20800000001</v>
      </c>
      <c r="K1619" s="15">
        <f t="shared" si="50"/>
        <v>222209.20800000001</v>
      </c>
      <c r="L1619" s="20">
        <f t="shared" si="51"/>
        <v>9.2430243687092309E-5</v>
      </c>
    </row>
    <row r="1620" spans="1:12" x14ac:dyDescent="0.25">
      <c r="A1620">
        <v>1</v>
      </c>
      <c r="B1620" t="s">
        <v>11893</v>
      </c>
      <c r="C1620" t="s">
        <v>14650</v>
      </c>
      <c r="D1620" t="s">
        <v>11894</v>
      </c>
      <c r="E1620" t="s">
        <v>1945</v>
      </c>
      <c r="F1620" t="str">
        <f>VLOOKUP(E1620,Clases!A:B,2,0)</f>
        <v>Rodillos, carretos, rueda</v>
      </c>
      <c r="G1620" t="s">
        <v>29</v>
      </c>
      <c r="H1620">
        <v>36</v>
      </c>
      <c r="I1620" s="14">
        <v>1</v>
      </c>
      <c r="J1620" s="15">
        <v>222105</v>
      </c>
      <c r="K1620" s="15">
        <f t="shared" si="50"/>
        <v>222105</v>
      </c>
      <c r="L1620" s="20">
        <f t="shared" si="51"/>
        <v>9.2386897279799661E-5</v>
      </c>
    </row>
    <row r="1621" spans="1:12" x14ac:dyDescent="0.25">
      <c r="A1621">
        <v>1</v>
      </c>
      <c r="B1621" t="s">
        <v>8386</v>
      </c>
      <c r="C1621" t="s">
        <v>14648</v>
      </c>
      <c r="D1621" t="s">
        <v>8387</v>
      </c>
      <c r="E1621" t="s">
        <v>1719</v>
      </c>
      <c r="F1621" t="str">
        <f>VLOOKUP(E1621,Clases!A:B,2,0)</f>
        <v>Elementos Mecanicos</v>
      </c>
      <c r="G1621" t="s">
        <v>29</v>
      </c>
      <c r="H1621">
        <v>36</v>
      </c>
      <c r="I1621" s="14">
        <v>2</v>
      </c>
      <c r="J1621" s="15">
        <v>110800</v>
      </c>
      <c r="K1621" s="15">
        <f t="shared" si="50"/>
        <v>221600</v>
      </c>
      <c r="L1621" s="20">
        <f t="shared" si="51"/>
        <v>9.2176837249065101E-5</v>
      </c>
    </row>
    <row r="1622" spans="1:12" x14ac:dyDescent="0.25">
      <c r="A1622">
        <v>1</v>
      </c>
      <c r="B1622" t="s">
        <v>3974</v>
      </c>
      <c r="C1622" t="s">
        <v>14648</v>
      </c>
      <c r="D1622" t="s">
        <v>3975</v>
      </c>
      <c r="E1622" t="s">
        <v>1970</v>
      </c>
      <c r="F1622" t="str">
        <f>VLOOKUP(E1622,Clases!A:B,2,0)</f>
        <v>Rodamientos y Retenedores</v>
      </c>
      <c r="G1622" t="s">
        <v>29</v>
      </c>
      <c r="H1622">
        <v>36</v>
      </c>
      <c r="I1622" s="14">
        <v>3</v>
      </c>
      <c r="J1622" s="15">
        <v>73800</v>
      </c>
      <c r="K1622" s="15">
        <f t="shared" si="50"/>
        <v>221400</v>
      </c>
      <c r="L1622" s="20">
        <f t="shared" si="51"/>
        <v>9.2093645157685075E-5</v>
      </c>
    </row>
    <row r="1623" spans="1:12" x14ac:dyDescent="0.25">
      <c r="A1623">
        <v>1</v>
      </c>
      <c r="B1623" t="s">
        <v>9831</v>
      </c>
      <c r="C1623" t="s">
        <v>14648</v>
      </c>
      <c r="D1623" t="s">
        <v>9832</v>
      </c>
      <c r="E1623" t="s">
        <v>1859</v>
      </c>
      <c r="F1623" t="str">
        <f>VLOOKUP(E1623,Clases!A:B,2,0)</f>
        <v>Elementos Electronicos</v>
      </c>
      <c r="G1623" t="s">
        <v>29</v>
      </c>
      <c r="H1623">
        <v>36</v>
      </c>
      <c r="I1623" s="14">
        <v>2</v>
      </c>
      <c r="J1623" s="15">
        <v>110524.34299999999</v>
      </c>
      <c r="K1623" s="15">
        <f t="shared" si="50"/>
        <v>221048.68599999999</v>
      </c>
      <c r="L1623" s="20">
        <f t="shared" si="51"/>
        <v>9.1947512425729662E-5</v>
      </c>
    </row>
    <row r="1624" spans="1:12" x14ac:dyDescent="0.25">
      <c r="A1624">
        <v>1</v>
      </c>
      <c r="B1624" t="s">
        <v>9513</v>
      </c>
      <c r="C1624" t="s">
        <v>14648</v>
      </c>
      <c r="D1624" t="s">
        <v>9514</v>
      </c>
      <c r="E1624" t="s">
        <v>1922</v>
      </c>
      <c r="F1624" t="str">
        <f>VLOOKUP(E1624,Clases!A:B,2,0)</f>
        <v>Bandas y Correas</v>
      </c>
      <c r="G1624" t="s">
        <v>29</v>
      </c>
      <c r="H1624">
        <v>36</v>
      </c>
      <c r="I1624" s="14">
        <v>1</v>
      </c>
      <c r="J1624" s="15">
        <v>220770</v>
      </c>
      <c r="K1624" s="15">
        <f t="shared" si="50"/>
        <v>220770</v>
      </c>
      <c r="L1624" s="20">
        <f t="shared" si="51"/>
        <v>9.1831590069838012E-5</v>
      </c>
    </row>
    <row r="1625" spans="1:12" x14ac:dyDescent="0.25">
      <c r="A1625">
        <v>1</v>
      </c>
      <c r="B1625" t="s">
        <v>4250</v>
      </c>
      <c r="C1625" t="s">
        <v>14648</v>
      </c>
      <c r="D1625" t="s">
        <v>4251</v>
      </c>
      <c r="E1625" t="s">
        <v>1882</v>
      </c>
      <c r="F1625" t="str">
        <f>VLOOKUP(E1625,Clases!A:B,2,0)</f>
        <v>Elementos Neumaticos</v>
      </c>
      <c r="G1625" t="s">
        <v>29</v>
      </c>
      <c r="H1625">
        <v>36</v>
      </c>
      <c r="I1625" s="14">
        <v>9</v>
      </c>
      <c r="J1625" s="15">
        <v>24481.817999999999</v>
      </c>
      <c r="K1625" s="15">
        <f t="shared" si="50"/>
        <v>220336.36199999999</v>
      </c>
      <c r="L1625" s="20">
        <f t="shared" si="51"/>
        <v>9.1651213809228752E-5</v>
      </c>
    </row>
    <row r="1626" spans="1:12" x14ac:dyDescent="0.25">
      <c r="A1626">
        <v>1</v>
      </c>
      <c r="B1626" t="s">
        <v>8635</v>
      </c>
      <c r="C1626" t="s">
        <v>14648</v>
      </c>
      <c r="D1626" t="s">
        <v>8636</v>
      </c>
      <c r="E1626" t="s">
        <v>1922</v>
      </c>
      <c r="F1626" t="str">
        <f>VLOOKUP(E1626,Clases!A:B,2,0)</f>
        <v>Bandas y Correas</v>
      </c>
      <c r="G1626" t="s">
        <v>29</v>
      </c>
      <c r="H1626">
        <v>36</v>
      </c>
      <c r="I1626" s="14">
        <v>1</v>
      </c>
      <c r="J1626" s="15">
        <v>220333.33300000001</v>
      </c>
      <c r="K1626" s="15">
        <f t="shared" si="50"/>
        <v>220333.33300000001</v>
      </c>
      <c r="L1626" s="20">
        <f t="shared" si="51"/>
        <v>9.1649953865004808E-5</v>
      </c>
    </row>
    <row r="1627" spans="1:12" x14ac:dyDescent="0.25">
      <c r="A1627">
        <v>1</v>
      </c>
      <c r="B1627" t="s">
        <v>5528</v>
      </c>
      <c r="C1627" t="s">
        <v>14648</v>
      </c>
      <c r="D1627" t="s">
        <v>5529</v>
      </c>
      <c r="E1627" t="s">
        <v>1719</v>
      </c>
      <c r="F1627" t="str">
        <f>VLOOKUP(E1627,Clases!A:B,2,0)</f>
        <v>Elementos Mecanicos</v>
      </c>
      <c r="G1627" t="s">
        <v>29</v>
      </c>
      <c r="H1627">
        <v>36</v>
      </c>
      <c r="I1627" s="14">
        <v>1</v>
      </c>
      <c r="J1627" s="15">
        <v>220000</v>
      </c>
      <c r="K1627" s="15">
        <f t="shared" si="50"/>
        <v>220000</v>
      </c>
      <c r="L1627" s="20">
        <f t="shared" si="51"/>
        <v>9.1511300518024919E-5</v>
      </c>
    </row>
    <row r="1628" spans="1:12" x14ac:dyDescent="0.25">
      <c r="A1628">
        <v>1</v>
      </c>
      <c r="B1628" t="s">
        <v>7594</v>
      </c>
      <c r="C1628" t="s">
        <v>14648</v>
      </c>
      <c r="D1628" t="s">
        <v>7595</v>
      </c>
      <c r="E1628" t="s">
        <v>1719</v>
      </c>
      <c r="F1628" t="str">
        <f>VLOOKUP(E1628,Clases!A:B,2,0)</f>
        <v>Elementos Mecanicos</v>
      </c>
      <c r="G1628" t="s">
        <v>29</v>
      </c>
      <c r="H1628">
        <v>36</v>
      </c>
      <c r="I1628" s="14">
        <v>1</v>
      </c>
      <c r="J1628" s="15">
        <v>220000</v>
      </c>
      <c r="K1628" s="15">
        <f t="shared" si="50"/>
        <v>220000</v>
      </c>
      <c r="L1628" s="20">
        <f t="shared" si="51"/>
        <v>9.1511300518024919E-5</v>
      </c>
    </row>
    <row r="1629" spans="1:12" x14ac:dyDescent="0.25">
      <c r="A1629">
        <v>1</v>
      </c>
      <c r="B1629" t="s">
        <v>8402</v>
      </c>
      <c r="C1629" t="s">
        <v>14648</v>
      </c>
      <c r="D1629" t="s">
        <v>8403</v>
      </c>
      <c r="E1629" t="s">
        <v>1719</v>
      </c>
      <c r="F1629" t="str">
        <f>VLOOKUP(E1629,Clases!A:B,2,0)</f>
        <v>Elementos Mecanicos</v>
      </c>
      <c r="G1629" t="s">
        <v>29</v>
      </c>
      <c r="H1629">
        <v>36</v>
      </c>
      <c r="I1629" s="14">
        <v>4</v>
      </c>
      <c r="J1629" s="15">
        <v>55000</v>
      </c>
      <c r="K1629" s="15">
        <f t="shared" si="50"/>
        <v>220000</v>
      </c>
      <c r="L1629" s="20">
        <f t="shared" si="51"/>
        <v>9.1511300518024919E-5</v>
      </c>
    </row>
    <row r="1630" spans="1:12" x14ac:dyDescent="0.25">
      <c r="A1630">
        <v>1</v>
      </c>
      <c r="B1630" t="s">
        <v>9525</v>
      </c>
      <c r="C1630" t="s">
        <v>14648</v>
      </c>
      <c r="D1630" t="s">
        <v>9526</v>
      </c>
      <c r="E1630" t="s">
        <v>1719</v>
      </c>
      <c r="F1630" t="str">
        <f>VLOOKUP(E1630,Clases!A:B,2,0)</f>
        <v>Elementos Mecanicos</v>
      </c>
      <c r="G1630" t="s">
        <v>29</v>
      </c>
      <c r="H1630">
        <v>36</v>
      </c>
      <c r="I1630" s="14">
        <v>1</v>
      </c>
      <c r="J1630" s="15">
        <v>220000</v>
      </c>
      <c r="K1630" s="15">
        <f t="shared" si="50"/>
        <v>220000</v>
      </c>
      <c r="L1630" s="20">
        <f t="shared" si="51"/>
        <v>9.1511300518024919E-5</v>
      </c>
    </row>
    <row r="1631" spans="1:12" x14ac:dyDescent="0.25">
      <c r="A1631">
        <v>1</v>
      </c>
      <c r="B1631" t="s">
        <v>12286</v>
      </c>
      <c r="C1631" t="s">
        <v>14650</v>
      </c>
      <c r="D1631" t="s">
        <v>12287</v>
      </c>
      <c r="E1631" t="s">
        <v>1725</v>
      </c>
      <c r="F1631" t="str">
        <f>VLOOKUP(E1631,Clases!A:B,2,0)</f>
        <v>Elementos Electricos</v>
      </c>
      <c r="G1631" t="s">
        <v>29</v>
      </c>
      <c r="H1631">
        <v>36</v>
      </c>
      <c r="I1631" s="14">
        <v>4</v>
      </c>
      <c r="J1631" s="15">
        <v>55000</v>
      </c>
      <c r="K1631" s="15">
        <f t="shared" si="50"/>
        <v>220000</v>
      </c>
      <c r="L1631" s="20">
        <f t="shared" si="51"/>
        <v>9.1511300518024919E-5</v>
      </c>
    </row>
    <row r="1632" spans="1:12" x14ac:dyDescent="0.25">
      <c r="A1632">
        <v>1</v>
      </c>
      <c r="B1632" t="s">
        <v>7553</v>
      </c>
      <c r="C1632" t="s">
        <v>14648</v>
      </c>
      <c r="D1632" t="s">
        <v>7554</v>
      </c>
      <c r="E1632" t="s">
        <v>1882</v>
      </c>
      <c r="F1632" t="str">
        <f>VLOOKUP(E1632,Clases!A:B,2,0)</f>
        <v>Elementos Neumaticos</v>
      </c>
      <c r="G1632" t="s">
        <v>29</v>
      </c>
      <c r="H1632">
        <v>36</v>
      </c>
      <c r="I1632" s="14">
        <v>1</v>
      </c>
      <c r="J1632" s="15">
        <v>218919.15</v>
      </c>
      <c r="K1632" s="15">
        <f t="shared" si="50"/>
        <v>218919.15</v>
      </c>
      <c r="L1632" s="20">
        <f t="shared" si="51"/>
        <v>9.1061709658184431E-5</v>
      </c>
    </row>
    <row r="1633" spans="1:12" x14ac:dyDescent="0.25">
      <c r="A1633">
        <v>1</v>
      </c>
      <c r="B1633" t="s">
        <v>7820</v>
      </c>
      <c r="C1633" t="s">
        <v>14648</v>
      </c>
      <c r="D1633" t="s">
        <v>7821</v>
      </c>
      <c r="E1633" t="s">
        <v>1719</v>
      </c>
      <c r="F1633" t="str">
        <f>VLOOKUP(E1633,Clases!A:B,2,0)</f>
        <v>Elementos Mecanicos</v>
      </c>
      <c r="G1633" t="s">
        <v>29</v>
      </c>
      <c r="H1633">
        <v>36</v>
      </c>
      <c r="I1633" s="14">
        <v>1</v>
      </c>
      <c r="J1633" s="15">
        <v>218425</v>
      </c>
      <c r="K1633" s="15">
        <f t="shared" si="50"/>
        <v>218425</v>
      </c>
      <c r="L1633" s="20">
        <f t="shared" si="51"/>
        <v>9.0856162798407241E-5</v>
      </c>
    </row>
    <row r="1634" spans="1:12" x14ac:dyDescent="0.25">
      <c r="A1634">
        <v>1</v>
      </c>
      <c r="B1634" t="s">
        <v>3569</v>
      </c>
      <c r="C1634" t="s">
        <v>14648</v>
      </c>
      <c r="D1634" t="s">
        <v>3570</v>
      </c>
      <c r="E1634" t="s">
        <v>1891</v>
      </c>
      <c r="F1634" t="str">
        <f>VLOOKUP(E1634,Clases!A:B,2,0)</f>
        <v>Sellos, empaques y orings</v>
      </c>
      <c r="G1634" t="s">
        <v>29</v>
      </c>
      <c r="H1634">
        <v>36</v>
      </c>
      <c r="I1634" s="14">
        <v>13</v>
      </c>
      <c r="J1634" s="15">
        <v>16791.875</v>
      </c>
      <c r="K1634" s="15">
        <f t="shared" si="50"/>
        <v>218294.375</v>
      </c>
      <c r="L1634" s="20">
        <f t="shared" si="51"/>
        <v>9.0801827963724667E-5</v>
      </c>
    </row>
    <row r="1635" spans="1:12" x14ac:dyDescent="0.25">
      <c r="A1635">
        <v>1</v>
      </c>
      <c r="B1635" t="s">
        <v>9226</v>
      </c>
      <c r="C1635" t="s">
        <v>14648</v>
      </c>
      <c r="D1635" t="s">
        <v>9227</v>
      </c>
      <c r="E1635" t="s">
        <v>1970</v>
      </c>
      <c r="F1635" t="str">
        <f>VLOOKUP(E1635,Clases!A:B,2,0)</f>
        <v>Rodamientos y Retenedores</v>
      </c>
      <c r="G1635" t="s">
        <v>29</v>
      </c>
      <c r="H1635">
        <v>36</v>
      </c>
      <c r="I1635" s="14">
        <v>1</v>
      </c>
      <c r="J1635" s="15">
        <v>218000</v>
      </c>
      <c r="K1635" s="15">
        <f t="shared" si="50"/>
        <v>218000</v>
      </c>
      <c r="L1635" s="20">
        <f t="shared" si="51"/>
        <v>9.0679379604224685E-5</v>
      </c>
    </row>
    <row r="1636" spans="1:12" x14ac:dyDescent="0.25">
      <c r="A1636">
        <v>1</v>
      </c>
      <c r="B1636" t="s">
        <v>4224</v>
      </c>
      <c r="C1636" t="s">
        <v>14648</v>
      </c>
      <c r="D1636" t="s">
        <v>4225</v>
      </c>
      <c r="E1636" t="s">
        <v>1719</v>
      </c>
      <c r="F1636" t="str">
        <f>VLOOKUP(E1636,Clases!A:B,2,0)</f>
        <v>Elementos Mecanicos</v>
      </c>
      <c r="G1636" t="s">
        <v>29</v>
      </c>
      <c r="H1636">
        <v>36</v>
      </c>
      <c r="I1636" s="14">
        <v>4</v>
      </c>
      <c r="J1636" s="15">
        <v>54300</v>
      </c>
      <c r="K1636" s="15">
        <f t="shared" si="50"/>
        <v>217200</v>
      </c>
      <c r="L1636" s="20">
        <f t="shared" si="51"/>
        <v>9.0346611238704594E-5</v>
      </c>
    </row>
    <row r="1637" spans="1:12" x14ac:dyDescent="0.25">
      <c r="A1637">
        <v>1</v>
      </c>
      <c r="B1637" t="s">
        <v>3764</v>
      </c>
      <c r="C1637" t="s">
        <v>14648</v>
      </c>
      <c r="D1637" t="s">
        <v>3765</v>
      </c>
      <c r="E1637" t="s">
        <v>1970</v>
      </c>
      <c r="F1637" t="str">
        <f>VLOOKUP(E1637,Clases!A:B,2,0)</f>
        <v>Rodamientos y Retenedores</v>
      </c>
      <c r="G1637" t="s">
        <v>29</v>
      </c>
      <c r="H1637">
        <v>36</v>
      </c>
      <c r="I1637" s="14">
        <v>19</v>
      </c>
      <c r="J1637" s="15">
        <v>11400</v>
      </c>
      <c r="K1637" s="15">
        <f t="shared" si="50"/>
        <v>216600</v>
      </c>
      <c r="L1637" s="20">
        <f t="shared" si="51"/>
        <v>9.009703496456453E-5</v>
      </c>
    </row>
    <row r="1638" spans="1:12" x14ac:dyDescent="0.25">
      <c r="A1638">
        <v>1</v>
      </c>
      <c r="B1638" t="s">
        <v>9178</v>
      </c>
      <c r="C1638" t="s">
        <v>14648</v>
      </c>
      <c r="D1638" t="s">
        <v>9179</v>
      </c>
      <c r="E1638" t="s">
        <v>2770</v>
      </c>
      <c r="F1638" t="str">
        <f>VLOOKUP(E1638,Clases!A:B,2,0)</f>
        <v>Elementos Hidraulicos</v>
      </c>
      <c r="G1638" t="s">
        <v>29</v>
      </c>
      <c r="H1638">
        <v>36</v>
      </c>
      <c r="I1638" s="14">
        <v>1</v>
      </c>
      <c r="J1638" s="15">
        <v>216000</v>
      </c>
      <c r="K1638" s="15">
        <f t="shared" si="50"/>
        <v>216000</v>
      </c>
      <c r="L1638" s="20">
        <f t="shared" si="51"/>
        <v>8.9847458690424465E-5</v>
      </c>
    </row>
    <row r="1639" spans="1:12" x14ac:dyDescent="0.25">
      <c r="A1639">
        <v>1</v>
      </c>
      <c r="B1639" t="s">
        <v>4788</v>
      </c>
      <c r="C1639" t="s">
        <v>14648</v>
      </c>
      <c r="D1639" t="s">
        <v>4789</v>
      </c>
      <c r="E1639" t="s">
        <v>1882</v>
      </c>
      <c r="F1639" t="str">
        <f>VLOOKUP(E1639,Clases!A:B,2,0)</f>
        <v>Elementos Neumaticos</v>
      </c>
      <c r="G1639" t="s">
        <v>29</v>
      </c>
      <c r="H1639">
        <v>36</v>
      </c>
      <c r="I1639" s="14">
        <v>1</v>
      </c>
      <c r="J1639" s="15">
        <v>215800</v>
      </c>
      <c r="K1639" s="15">
        <f t="shared" si="50"/>
        <v>215800</v>
      </c>
      <c r="L1639" s="20">
        <f t="shared" si="51"/>
        <v>8.9764266599044439E-5</v>
      </c>
    </row>
    <row r="1640" spans="1:12" x14ac:dyDescent="0.25">
      <c r="A1640">
        <v>1</v>
      </c>
      <c r="B1640" t="s">
        <v>9611</v>
      </c>
      <c r="C1640" t="s">
        <v>14648</v>
      </c>
      <c r="D1640" t="s">
        <v>9612</v>
      </c>
      <c r="E1640" t="s">
        <v>1891</v>
      </c>
      <c r="F1640" t="str">
        <f>VLOOKUP(E1640,Clases!A:B,2,0)</f>
        <v>Sellos, empaques y orings</v>
      </c>
      <c r="G1640" t="s">
        <v>29</v>
      </c>
      <c r="H1640">
        <v>36</v>
      </c>
      <c r="I1640" s="14">
        <v>16</v>
      </c>
      <c r="J1640" s="15">
        <v>13437.5</v>
      </c>
      <c r="K1640" s="15">
        <f t="shared" si="50"/>
        <v>215000</v>
      </c>
      <c r="L1640" s="20">
        <f t="shared" si="51"/>
        <v>8.9431498233524348E-5</v>
      </c>
    </row>
    <row r="1641" spans="1:12" x14ac:dyDescent="0.25">
      <c r="A1641">
        <v>1</v>
      </c>
      <c r="B1641" t="s">
        <v>4898</v>
      </c>
      <c r="C1641" t="s">
        <v>14648</v>
      </c>
      <c r="D1641" t="s">
        <v>4899</v>
      </c>
      <c r="E1641" t="s">
        <v>1965</v>
      </c>
      <c r="F1641" t="str">
        <f>VLOOKUP(E1641,Clases!A:B,2,0)</f>
        <v>Insumos de Mantenimiento</v>
      </c>
      <c r="G1641" t="s">
        <v>29</v>
      </c>
      <c r="H1641">
        <v>36</v>
      </c>
      <c r="I1641" s="14">
        <v>4</v>
      </c>
      <c r="J1641" s="15">
        <v>53584.544999999998</v>
      </c>
      <c r="K1641" s="15">
        <f t="shared" si="50"/>
        <v>214338.18</v>
      </c>
      <c r="L1641" s="20">
        <f t="shared" si="51"/>
        <v>8.915620728393871E-5</v>
      </c>
    </row>
    <row r="1642" spans="1:12" x14ac:dyDescent="0.25">
      <c r="A1642">
        <v>1</v>
      </c>
      <c r="B1642" t="s">
        <v>11355</v>
      </c>
      <c r="C1642" t="s">
        <v>14650</v>
      </c>
      <c r="D1642" t="s">
        <v>11356</v>
      </c>
      <c r="E1642" t="s">
        <v>11010</v>
      </c>
      <c r="F1642" t="str">
        <f>VLOOKUP(E1642,Clases!A:B,2,0)</f>
        <v>Art. Numeracion arabiga</v>
      </c>
      <c r="G1642" t="s">
        <v>29</v>
      </c>
      <c r="H1642">
        <v>36</v>
      </c>
      <c r="I1642" s="14">
        <v>1</v>
      </c>
      <c r="J1642" s="15">
        <v>214065.96</v>
      </c>
      <c r="K1642" s="15">
        <f t="shared" si="50"/>
        <v>214065.96</v>
      </c>
      <c r="L1642" s="20">
        <f t="shared" si="51"/>
        <v>8.9042974528361361E-5</v>
      </c>
    </row>
    <row r="1643" spans="1:12" x14ac:dyDescent="0.25">
      <c r="A1643">
        <v>1</v>
      </c>
      <c r="B1643" t="s">
        <v>8511</v>
      </c>
      <c r="C1643" t="s">
        <v>14648</v>
      </c>
      <c r="D1643" t="s">
        <v>8512</v>
      </c>
      <c r="E1643" t="s">
        <v>1922</v>
      </c>
      <c r="F1643" t="str">
        <f>VLOOKUP(E1643,Clases!A:B,2,0)</f>
        <v>Bandas y Correas</v>
      </c>
      <c r="G1643" t="s">
        <v>29</v>
      </c>
      <c r="H1643">
        <v>36</v>
      </c>
      <c r="I1643" s="14">
        <v>2</v>
      </c>
      <c r="J1643" s="15">
        <v>107000</v>
      </c>
      <c r="K1643" s="15">
        <f t="shared" si="50"/>
        <v>214000</v>
      </c>
      <c r="L1643" s="20">
        <f t="shared" si="51"/>
        <v>8.9015537776624245E-5</v>
      </c>
    </row>
    <row r="1644" spans="1:12" x14ac:dyDescent="0.25">
      <c r="A1644">
        <v>1</v>
      </c>
      <c r="B1644" t="s">
        <v>2937</v>
      </c>
      <c r="C1644" t="s">
        <v>14648</v>
      </c>
      <c r="D1644" t="s">
        <v>2938</v>
      </c>
      <c r="E1644" t="s">
        <v>1906</v>
      </c>
      <c r="F1644" t="str">
        <f>VLOOKUP(E1644,Clases!A:B,2,0)</f>
        <v>Tornilleria</v>
      </c>
      <c r="G1644" t="s">
        <v>29</v>
      </c>
      <c r="H1644">
        <v>36</v>
      </c>
      <c r="I1644" s="14">
        <v>12</v>
      </c>
      <c r="J1644" s="15">
        <v>17735.287</v>
      </c>
      <c r="K1644" s="15">
        <f t="shared" si="50"/>
        <v>212823.44400000002</v>
      </c>
      <c r="L1644" s="20">
        <f t="shared" si="51"/>
        <v>8.8526137005295671E-5</v>
      </c>
    </row>
    <row r="1645" spans="1:12" x14ac:dyDescent="0.25">
      <c r="A1645">
        <v>1</v>
      </c>
      <c r="B1645" t="s">
        <v>3932</v>
      </c>
      <c r="C1645" t="s">
        <v>14648</v>
      </c>
      <c r="D1645" t="s">
        <v>3933</v>
      </c>
      <c r="E1645" t="s">
        <v>1970</v>
      </c>
      <c r="F1645" t="str">
        <f>VLOOKUP(E1645,Clases!A:B,2,0)</f>
        <v>Rodamientos y Retenedores</v>
      </c>
      <c r="G1645" t="s">
        <v>29</v>
      </c>
      <c r="H1645">
        <v>36</v>
      </c>
      <c r="I1645" s="14">
        <v>2</v>
      </c>
      <c r="J1645" s="15">
        <v>106250</v>
      </c>
      <c r="K1645" s="15">
        <f t="shared" si="50"/>
        <v>212500</v>
      </c>
      <c r="L1645" s="20">
        <f t="shared" si="51"/>
        <v>8.8391597091274062E-5</v>
      </c>
    </row>
    <row r="1646" spans="1:12" x14ac:dyDescent="0.25">
      <c r="A1646">
        <v>1</v>
      </c>
      <c r="B1646" t="s">
        <v>12369</v>
      </c>
      <c r="C1646" t="s">
        <v>14650</v>
      </c>
      <c r="D1646" t="s">
        <v>12370</v>
      </c>
      <c r="E1646" t="s">
        <v>113</v>
      </c>
      <c r="F1646" t="str">
        <f>VLOOKUP(E1646,Clases!A:B,2,0)</f>
        <v>Cintas Autoadhesivas</v>
      </c>
      <c r="G1646" t="s">
        <v>29</v>
      </c>
      <c r="H1646">
        <v>36</v>
      </c>
      <c r="I1646" s="14">
        <v>20</v>
      </c>
      <c r="J1646" s="15">
        <v>10604.338</v>
      </c>
      <c r="K1646" s="15">
        <f t="shared" si="50"/>
        <v>212086.76</v>
      </c>
      <c r="L1646" s="20">
        <f t="shared" si="51"/>
        <v>8.8219705592064665E-5</v>
      </c>
    </row>
    <row r="1647" spans="1:12" x14ac:dyDescent="0.25">
      <c r="A1647">
        <v>1</v>
      </c>
      <c r="B1647" t="s">
        <v>4719</v>
      </c>
      <c r="C1647" t="s">
        <v>14648</v>
      </c>
      <c r="D1647" t="s">
        <v>4720</v>
      </c>
      <c r="E1647" t="s">
        <v>1725</v>
      </c>
      <c r="F1647" t="str">
        <f>VLOOKUP(E1647,Clases!A:B,2,0)</f>
        <v>Elementos Electricos</v>
      </c>
      <c r="G1647" t="s">
        <v>29</v>
      </c>
      <c r="H1647">
        <v>36</v>
      </c>
      <c r="I1647" s="14">
        <v>1</v>
      </c>
      <c r="J1647" s="15">
        <v>212000</v>
      </c>
      <c r="K1647" s="15">
        <f t="shared" si="50"/>
        <v>212000</v>
      </c>
      <c r="L1647" s="20">
        <f t="shared" si="51"/>
        <v>8.8183616862824011E-5</v>
      </c>
    </row>
    <row r="1648" spans="1:12" x14ac:dyDescent="0.25">
      <c r="A1648">
        <v>1</v>
      </c>
      <c r="B1648" t="s">
        <v>9140</v>
      </c>
      <c r="C1648" t="s">
        <v>14648</v>
      </c>
      <c r="D1648" t="s">
        <v>9141</v>
      </c>
      <c r="E1648" t="s">
        <v>1719</v>
      </c>
      <c r="F1648" t="str">
        <f>VLOOKUP(E1648,Clases!A:B,2,0)</f>
        <v>Elementos Mecanicos</v>
      </c>
      <c r="G1648" t="s">
        <v>29</v>
      </c>
      <c r="H1648">
        <v>36</v>
      </c>
      <c r="I1648" s="14">
        <v>2</v>
      </c>
      <c r="J1648" s="15">
        <v>106000</v>
      </c>
      <c r="K1648" s="15">
        <f t="shared" si="50"/>
        <v>212000</v>
      </c>
      <c r="L1648" s="20">
        <f t="shared" si="51"/>
        <v>8.8183616862824011E-5</v>
      </c>
    </row>
    <row r="1649" spans="1:12" x14ac:dyDescent="0.25">
      <c r="A1649">
        <v>1</v>
      </c>
      <c r="B1649" t="s">
        <v>12025</v>
      </c>
      <c r="C1649" t="s">
        <v>14650</v>
      </c>
      <c r="D1649" t="s">
        <v>12026</v>
      </c>
      <c r="E1649" t="s">
        <v>1770</v>
      </c>
      <c r="F1649" t="str">
        <f>VLOOKUP(E1649,Clases!A:B,2,0)</f>
        <v>Insumos de Corte</v>
      </c>
      <c r="G1649" t="s">
        <v>29</v>
      </c>
      <c r="H1649">
        <v>36</v>
      </c>
      <c r="I1649" s="14">
        <v>4</v>
      </c>
      <c r="J1649" s="15">
        <v>53000</v>
      </c>
      <c r="K1649" s="15">
        <f t="shared" si="50"/>
        <v>212000</v>
      </c>
      <c r="L1649" s="20">
        <f t="shared" si="51"/>
        <v>8.8183616862824011E-5</v>
      </c>
    </row>
    <row r="1650" spans="1:12" x14ac:dyDescent="0.25">
      <c r="A1650">
        <v>1</v>
      </c>
      <c r="B1650" t="s">
        <v>3701</v>
      </c>
      <c r="C1650" t="s">
        <v>14648</v>
      </c>
      <c r="D1650" t="s">
        <v>3702</v>
      </c>
      <c r="E1650" t="s">
        <v>1970</v>
      </c>
      <c r="F1650" t="str">
        <f>VLOOKUP(E1650,Clases!A:B,2,0)</f>
        <v>Rodamientos y Retenedores</v>
      </c>
      <c r="G1650" t="s">
        <v>29</v>
      </c>
      <c r="H1650">
        <v>36</v>
      </c>
      <c r="I1650" s="14">
        <v>7</v>
      </c>
      <c r="J1650" s="15">
        <v>30250.5</v>
      </c>
      <c r="K1650" s="15">
        <f t="shared" si="50"/>
        <v>211753.5</v>
      </c>
      <c r="L1650" s="20">
        <f t="shared" si="51"/>
        <v>8.8081082610198127E-5</v>
      </c>
    </row>
    <row r="1651" spans="1:12" x14ac:dyDescent="0.25">
      <c r="A1651">
        <v>1</v>
      </c>
      <c r="B1651" t="s">
        <v>2390</v>
      </c>
      <c r="C1651" t="s">
        <v>14648</v>
      </c>
      <c r="D1651" t="s">
        <v>2391</v>
      </c>
      <c r="E1651" t="s">
        <v>1945</v>
      </c>
      <c r="F1651" t="str">
        <f>VLOOKUP(E1651,Clases!A:B,2,0)</f>
        <v>Rodillos, carretos, rueda</v>
      </c>
      <c r="G1651" t="s">
        <v>29</v>
      </c>
      <c r="H1651">
        <v>36</v>
      </c>
      <c r="I1651" s="14">
        <v>1</v>
      </c>
      <c r="J1651" s="15">
        <v>211658.829</v>
      </c>
      <c r="K1651" s="15">
        <f t="shared" si="50"/>
        <v>211658.829</v>
      </c>
      <c r="L1651" s="20">
        <f t="shared" si="51"/>
        <v>8.8041703217782948E-5</v>
      </c>
    </row>
    <row r="1652" spans="1:12" x14ac:dyDescent="0.25">
      <c r="A1652">
        <v>1</v>
      </c>
      <c r="B1652" t="s">
        <v>1841</v>
      </c>
      <c r="C1652" t="s">
        <v>14648</v>
      </c>
      <c r="D1652" t="s">
        <v>1842</v>
      </c>
      <c r="E1652" t="s">
        <v>1725</v>
      </c>
      <c r="F1652" t="str">
        <f>VLOOKUP(E1652,Clases!A:B,2,0)</f>
        <v>Elementos Electricos</v>
      </c>
      <c r="G1652" t="s">
        <v>29</v>
      </c>
      <c r="H1652">
        <v>36</v>
      </c>
      <c r="I1652" s="14">
        <v>1</v>
      </c>
      <c r="J1652" s="15">
        <v>211270.864</v>
      </c>
      <c r="K1652" s="15">
        <f t="shared" si="50"/>
        <v>211270.864</v>
      </c>
      <c r="L1652" s="20">
        <f t="shared" si="51"/>
        <v>8.7880325119121694E-5</v>
      </c>
    </row>
    <row r="1653" spans="1:12" x14ac:dyDescent="0.25">
      <c r="A1653">
        <v>1</v>
      </c>
      <c r="B1653" t="s">
        <v>8207</v>
      </c>
      <c r="C1653" t="s">
        <v>14648</v>
      </c>
      <c r="D1653" t="s">
        <v>8208</v>
      </c>
      <c r="E1653" t="s">
        <v>1719</v>
      </c>
      <c r="F1653" t="str">
        <f>VLOOKUP(E1653,Clases!A:B,2,0)</f>
        <v>Elementos Mecanicos</v>
      </c>
      <c r="G1653" t="s">
        <v>29</v>
      </c>
      <c r="H1653">
        <v>36</v>
      </c>
      <c r="I1653" s="14">
        <v>7</v>
      </c>
      <c r="J1653" s="15">
        <v>30150</v>
      </c>
      <c r="K1653" s="15">
        <f t="shared" si="50"/>
        <v>211050</v>
      </c>
      <c r="L1653" s="20">
        <f t="shared" si="51"/>
        <v>8.77884544287689E-5</v>
      </c>
    </row>
    <row r="1654" spans="1:12" x14ac:dyDescent="0.25">
      <c r="A1654">
        <v>1</v>
      </c>
      <c r="B1654" t="s">
        <v>3717</v>
      </c>
      <c r="C1654" t="s">
        <v>14648</v>
      </c>
      <c r="D1654" t="s">
        <v>3718</v>
      </c>
      <c r="E1654" t="s">
        <v>1970</v>
      </c>
      <c r="F1654" t="str">
        <f>VLOOKUP(E1654,Clases!A:B,2,0)</f>
        <v>Rodamientos y Retenedores</v>
      </c>
      <c r="G1654" t="s">
        <v>29</v>
      </c>
      <c r="H1654">
        <v>36</v>
      </c>
      <c r="I1654" s="14">
        <v>3</v>
      </c>
      <c r="J1654" s="15">
        <v>70006.667000000001</v>
      </c>
      <c r="K1654" s="15">
        <f t="shared" si="50"/>
        <v>210020.00099999999</v>
      </c>
      <c r="L1654" s="20">
        <f t="shared" si="51"/>
        <v>8.7360015574122237E-5</v>
      </c>
    </row>
    <row r="1655" spans="1:12" x14ac:dyDescent="0.25">
      <c r="A1655">
        <v>1</v>
      </c>
      <c r="B1655" t="s">
        <v>4052</v>
      </c>
      <c r="C1655" t="s">
        <v>14648</v>
      </c>
      <c r="D1655" t="s">
        <v>4053</v>
      </c>
      <c r="E1655" t="s">
        <v>1954</v>
      </c>
      <c r="F1655" t="str">
        <f>VLOOKUP(E1655,Clases!A:B,2,0)</f>
        <v>Racores y Conectores</v>
      </c>
      <c r="G1655" t="s">
        <v>29</v>
      </c>
      <c r="H1655">
        <v>36</v>
      </c>
      <c r="I1655" s="14">
        <v>2</v>
      </c>
      <c r="J1655" s="15">
        <v>105000</v>
      </c>
      <c r="K1655" s="15">
        <f t="shared" si="50"/>
        <v>210000</v>
      </c>
      <c r="L1655" s="20">
        <f t="shared" si="51"/>
        <v>8.735169594902379E-5</v>
      </c>
    </row>
    <row r="1656" spans="1:12" x14ac:dyDescent="0.25">
      <c r="A1656">
        <v>1</v>
      </c>
      <c r="B1656" t="s">
        <v>5574</v>
      </c>
      <c r="C1656" t="s">
        <v>14648</v>
      </c>
      <c r="D1656" t="s">
        <v>5575</v>
      </c>
      <c r="E1656" t="s">
        <v>1906</v>
      </c>
      <c r="F1656" t="str">
        <f>VLOOKUP(E1656,Clases!A:B,2,0)</f>
        <v>Tornilleria</v>
      </c>
      <c r="G1656" t="s">
        <v>29</v>
      </c>
      <c r="H1656">
        <v>36</v>
      </c>
      <c r="I1656" s="14">
        <v>14</v>
      </c>
      <c r="J1656" s="15">
        <v>15000</v>
      </c>
      <c r="K1656" s="15">
        <f t="shared" si="50"/>
        <v>210000</v>
      </c>
      <c r="L1656" s="20">
        <f t="shared" si="51"/>
        <v>8.735169594902379E-5</v>
      </c>
    </row>
    <row r="1657" spans="1:12" x14ac:dyDescent="0.25">
      <c r="A1657">
        <v>1</v>
      </c>
      <c r="B1657" t="s">
        <v>9078</v>
      </c>
      <c r="C1657" t="s">
        <v>14648</v>
      </c>
      <c r="D1657" t="s">
        <v>9079</v>
      </c>
      <c r="E1657" t="s">
        <v>1719</v>
      </c>
      <c r="F1657" t="str">
        <f>VLOOKUP(E1657,Clases!A:B,2,0)</f>
        <v>Elementos Mecanicos</v>
      </c>
      <c r="G1657" t="s">
        <v>29</v>
      </c>
      <c r="H1657">
        <v>36</v>
      </c>
      <c r="I1657" s="14">
        <v>6</v>
      </c>
      <c r="J1657" s="15">
        <v>35000</v>
      </c>
      <c r="K1657" s="15">
        <f t="shared" si="50"/>
        <v>210000</v>
      </c>
      <c r="L1657" s="20">
        <f t="shared" si="51"/>
        <v>8.735169594902379E-5</v>
      </c>
    </row>
    <row r="1658" spans="1:12" x14ac:dyDescent="0.25">
      <c r="A1658">
        <v>1</v>
      </c>
      <c r="B1658" t="s">
        <v>10241</v>
      </c>
      <c r="C1658" t="s">
        <v>14648</v>
      </c>
      <c r="D1658" t="s">
        <v>10242</v>
      </c>
      <c r="E1658" t="s">
        <v>1859</v>
      </c>
      <c r="F1658" t="str">
        <f>VLOOKUP(E1658,Clases!A:B,2,0)</f>
        <v>Elementos Electronicos</v>
      </c>
      <c r="G1658" t="s">
        <v>29</v>
      </c>
      <c r="H1658">
        <v>36</v>
      </c>
      <c r="I1658" s="14">
        <v>5</v>
      </c>
      <c r="J1658" s="15">
        <v>42000</v>
      </c>
      <c r="K1658" s="15">
        <f t="shared" si="50"/>
        <v>210000</v>
      </c>
      <c r="L1658" s="20">
        <f t="shared" si="51"/>
        <v>8.735169594902379E-5</v>
      </c>
    </row>
    <row r="1659" spans="1:12" x14ac:dyDescent="0.25">
      <c r="A1659">
        <v>1</v>
      </c>
      <c r="B1659" t="s">
        <v>2316</v>
      </c>
      <c r="C1659" t="s">
        <v>14648</v>
      </c>
      <c r="D1659" t="s">
        <v>2317</v>
      </c>
      <c r="E1659" t="s">
        <v>1816</v>
      </c>
      <c r="F1659" t="str">
        <f>VLOOKUP(E1659,Clases!A:B,2,0)</f>
        <v>Lubricantes y Aditivos</v>
      </c>
      <c r="G1659" t="s">
        <v>29</v>
      </c>
      <c r="H1659">
        <v>36</v>
      </c>
      <c r="I1659" s="14">
        <v>1</v>
      </c>
      <c r="J1659" s="15">
        <v>208735.48499999999</v>
      </c>
      <c r="K1659" s="15">
        <f t="shared" si="50"/>
        <v>208735.48499999999</v>
      </c>
      <c r="L1659" s="20">
        <f t="shared" si="51"/>
        <v>8.6825707711866726E-5</v>
      </c>
    </row>
    <row r="1660" spans="1:12" x14ac:dyDescent="0.25">
      <c r="A1660">
        <v>1</v>
      </c>
      <c r="B1660" t="s">
        <v>2943</v>
      </c>
      <c r="C1660" t="s">
        <v>14648</v>
      </c>
      <c r="D1660" t="s">
        <v>2944</v>
      </c>
      <c r="E1660" t="s">
        <v>1922</v>
      </c>
      <c r="F1660" t="str">
        <f>VLOOKUP(E1660,Clases!A:B,2,0)</f>
        <v>Bandas y Correas</v>
      </c>
      <c r="G1660" t="s">
        <v>29</v>
      </c>
      <c r="H1660">
        <v>36</v>
      </c>
      <c r="I1660" s="14">
        <v>7</v>
      </c>
      <c r="J1660" s="15">
        <v>29776.714</v>
      </c>
      <c r="K1660" s="15">
        <f t="shared" si="50"/>
        <v>208436.99799999999</v>
      </c>
      <c r="L1660" s="20">
        <f t="shared" si="51"/>
        <v>8.6701548922967989E-5</v>
      </c>
    </row>
    <row r="1661" spans="1:12" x14ac:dyDescent="0.25">
      <c r="A1661">
        <v>1</v>
      </c>
      <c r="B1661" t="s">
        <v>8650</v>
      </c>
      <c r="C1661" t="s">
        <v>14648</v>
      </c>
      <c r="D1661" t="s">
        <v>8648</v>
      </c>
      <c r="E1661" t="s">
        <v>3349</v>
      </c>
      <c r="F1661" t="str">
        <f>VLOOKUP(E1661,Clases!A:B,2,0)</f>
        <v>Tubos y Mangueras</v>
      </c>
      <c r="G1661" t="s">
        <v>29</v>
      </c>
      <c r="H1661">
        <v>36</v>
      </c>
      <c r="I1661" s="14">
        <v>1</v>
      </c>
      <c r="J1661" s="15">
        <v>208250</v>
      </c>
      <c r="K1661" s="15">
        <f t="shared" si="50"/>
        <v>208250</v>
      </c>
      <c r="L1661" s="20">
        <f t="shared" si="51"/>
        <v>8.6623765149448589E-5</v>
      </c>
    </row>
    <row r="1662" spans="1:12" x14ac:dyDescent="0.25">
      <c r="A1662">
        <v>1</v>
      </c>
      <c r="B1662" t="s">
        <v>9422</v>
      </c>
      <c r="C1662" t="s">
        <v>14648</v>
      </c>
      <c r="D1662" t="s">
        <v>9423</v>
      </c>
      <c r="E1662" t="s">
        <v>1970</v>
      </c>
      <c r="F1662" t="str">
        <f>VLOOKUP(E1662,Clases!A:B,2,0)</f>
        <v>Rodamientos y Retenedores</v>
      </c>
      <c r="G1662" t="s">
        <v>29</v>
      </c>
      <c r="H1662">
        <v>36</v>
      </c>
      <c r="I1662" s="14">
        <v>4</v>
      </c>
      <c r="J1662" s="15">
        <v>52000</v>
      </c>
      <c r="K1662" s="15">
        <f t="shared" si="50"/>
        <v>208000</v>
      </c>
      <c r="L1662" s="20">
        <f t="shared" si="51"/>
        <v>8.6519775035223556E-5</v>
      </c>
    </row>
    <row r="1663" spans="1:12" x14ac:dyDescent="0.25">
      <c r="A1663">
        <v>1</v>
      </c>
      <c r="B1663" t="s">
        <v>9805</v>
      </c>
      <c r="C1663" t="s">
        <v>14648</v>
      </c>
      <c r="D1663" t="s">
        <v>9806</v>
      </c>
      <c r="E1663" t="s">
        <v>1725</v>
      </c>
      <c r="F1663" t="str">
        <f>VLOOKUP(E1663,Clases!A:B,2,0)</f>
        <v>Elementos Electricos</v>
      </c>
      <c r="G1663" t="s">
        <v>29</v>
      </c>
      <c r="H1663">
        <v>36</v>
      </c>
      <c r="I1663" s="14">
        <v>1</v>
      </c>
      <c r="J1663" s="15">
        <v>207932.723</v>
      </c>
      <c r="K1663" s="15">
        <f t="shared" si="50"/>
        <v>207932.723</v>
      </c>
      <c r="L1663" s="20">
        <f t="shared" si="51"/>
        <v>8.649179046356469E-5</v>
      </c>
    </row>
    <row r="1664" spans="1:12" x14ac:dyDescent="0.25">
      <c r="A1664">
        <v>1</v>
      </c>
      <c r="B1664" t="s">
        <v>3327</v>
      </c>
      <c r="C1664" t="s">
        <v>14648</v>
      </c>
      <c r="D1664" t="s">
        <v>3328</v>
      </c>
      <c r="E1664" t="s">
        <v>1970</v>
      </c>
      <c r="F1664" t="str">
        <f>VLOOKUP(E1664,Clases!A:B,2,0)</f>
        <v>Rodamientos y Retenedores</v>
      </c>
      <c r="G1664" t="s">
        <v>29</v>
      </c>
      <c r="H1664">
        <v>36</v>
      </c>
      <c r="I1664" s="14">
        <v>2</v>
      </c>
      <c r="J1664" s="15">
        <v>103945</v>
      </c>
      <c r="K1664" s="15">
        <f t="shared" si="50"/>
        <v>207890</v>
      </c>
      <c r="L1664" s="20">
        <f t="shared" si="51"/>
        <v>8.6474019384964553E-5</v>
      </c>
    </row>
    <row r="1665" spans="1:12" x14ac:dyDescent="0.25">
      <c r="A1665">
        <v>1</v>
      </c>
      <c r="B1665" t="s">
        <v>10518</v>
      </c>
      <c r="C1665" t="s">
        <v>14648</v>
      </c>
      <c r="D1665" t="s">
        <v>10519</v>
      </c>
      <c r="E1665" t="s">
        <v>1725</v>
      </c>
      <c r="F1665" t="str">
        <f>VLOOKUP(E1665,Clases!A:B,2,0)</f>
        <v>Elementos Electricos</v>
      </c>
      <c r="G1665" t="s">
        <v>29</v>
      </c>
      <c r="H1665">
        <v>36</v>
      </c>
      <c r="I1665" s="14">
        <v>4</v>
      </c>
      <c r="J1665" s="15">
        <v>51944.747000000003</v>
      </c>
      <c r="K1665" s="15">
        <f t="shared" si="50"/>
        <v>207778.98800000001</v>
      </c>
      <c r="L1665" s="20">
        <f t="shared" si="51"/>
        <v>8.6427842782723158E-5</v>
      </c>
    </row>
    <row r="1666" spans="1:12" x14ac:dyDescent="0.25">
      <c r="A1666">
        <v>1</v>
      </c>
      <c r="B1666" t="s">
        <v>10532</v>
      </c>
      <c r="C1666" t="s">
        <v>14648</v>
      </c>
      <c r="D1666" t="s">
        <v>10533</v>
      </c>
      <c r="E1666" t="s">
        <v>1725</v>
      </c>
      <c r="F1666" t="str">
        <f>VLOOKUP(E1666,Clases!A:B,2,0)</f>
        <v>Elementos Electricos</v>
      </c>
      <c r="G1666" t="s">
        <v>29</v>
      </c>
      <c r="H1666">
        <v>36</v>
      </c>
      <c r="I1666" s="14">
        <v>4</v>
      </c>
      <c r="J1666" s="15">
        <v>51944.747000000003</v>
      </c>
      <c r="K1666" s="15">
        <f t="shared" si="50"/>
        <v>207778.98800000001</v>
      </c>
      <c r="L1666" s="20">
        <f t="shared" si="51"/>
        <v>8.6427842782723158E-5</v>
      </c>
    </row>
    <row r="1667" spans="1:12" x14ac:dyDescent="0.25">
      <c r="A1667">
        <v>1</v>
      </c>
      <c r="B1667" t="s">
        <v>5044</v>
      </c>
      <c r="C1667" t="s">
        <v>14648</v>
      </c>
      <c r="D1667" t="s">
        <v>5045</v>
      </c>
      <c r="E1667" t="s">
        <v>4937</v>
      </c>
      <c r="F1667" t="str">
        <f>VLOOKUP(E1667,Clases!A:B,2,0)</f>
        <v>Repuestos y Refacciones</v>
      </c>
      <c r="G1667" t="s">
        <v>29</v>
      </c>
      <c r="H1667">
        <v>36</v>
      </c>
      <c r="I1667" s="14">
        <v>9</v>
      </c>
      <c r="J1667" s="15">
        <v>23041.091</v>
      </c>
      <c r="K1667" s="15">
        <f t="shared" si="50"/>
        <v>207369.81900000002</v>
      </c>
      <c r="L1667" s="20">
        <f t="shared" si="51"/>
        <v>8.6257644658533801E-5</v>
      </c>
    </row>
    <row r="1668" spans="1:12" x14ac:dyDescent="0.25">
      <c r="A1668">
        <v>1</v>
      </c>
      <c r="B1668" t="s">
        <v>8412</v>
      </c>
      <c r="C1668" t="s">
        <v>14648</v>
      </c>
      <c r="D1668" t="s">
        <v>8413</v>
      </c>
      <c r="E1668" t="s">
        <v>1719</v>
      </c>
      <c r="F1668" t="str">
        <f>VLOOKUP(E1668,Clases!A:B,2,0)</f>
        <v>Elementos Mecanicos</v>
      </c>
      <c r="G1668" t="s">
        <v>29</v>
      </c>
      <c r="H1668">
        <v>36</v>
      </c>
      <c r="I1668" s="14">
        <v>5</v>
      </c>
      <c r="J1668" s="15">
        <v>41428.571000000004</v>
      </c>
      <c r="K1668" s="15">
        <f t="shared" ref="K1668:K1731" si="52">+I1668*J1668</f>
        <v>207142.85500000001</v>
      </c>
      <c r="L1668" s="20">
        <f t="shared" si="51"/>
        <v>8.6163236609393911E-5</v>
      </c>
    </row>
    <row r="1669" spans="1:12" x14ac:dyDescent="0.25">
      <c r="A1669">
        <v>1</v>
      </c>
      <c r="B1669" t="s">
        <v>4262</v>
      </c>
      <c r="C1669" t="s">
        <v>14648</v>
      </c>
      <c r="D1669" t="s">
        <v>4263</v>
      </c>
      <c r="E1669" t="s">
        <v>1954</v>
      </c>
      <c r="F1669" t="str">
        <f>VLOOKUP(E1669,Clases!A:B,2,0)</f>
        <v>Racores y Conectores</v>
      </c>
      <c r="G1669" t="s">
        <v>29</v>
      </c>
      <c r="H1669">
        <v>36</v>
      </c>
      <c r="I1669" s="14">
        <v>45</v>
      </c>
      <c r="J1669" s="15">
        <v>4601.4639999999999</v>
      </c>
      <c r="K1669" s="15">
        <f t="shared" si="52"/>
        <v>207065.88</v>
      </c>
      <c r="L1669" s="20">
        <f t="shared" ref="L1669:L1732" si="53">+K1669/$K$4046</f>
        <v>8.6131218053224029E-5</v>
      </c>
    </row>
    <row r="1670" spans="1:12" x14ac:dyDescent="0.25">
      <c r="A1670">
        <v>1</v>
      </c>
      <c r="B1670" t="s">
        <v>2694</v>
      </c>
      <c r="C1670" t="s">
        <v>14648</v>
      </c>
      <c r="D1670" t="s">
        <v>2695</v>
      </c>
      <c r="E1670" t="s">
        <v>1719</v>
      </c>
      <c r="F1670" t="str">
        <f>VLOOKUP(E1670,Clases!A:B,2,0)</f>
        <v>Elementos Mecanicos</v>
      </c>
      <c r="G1670" t="s">
        <v>29</v>
      </c>
      <c r="H1670">
        <v>36</v>
      </c>
      <c r="I1670" s="14">
        <v>3</v>
      </c>
      <c r="J1670" s="15">
        <v>69000</v>
      </c>
      <c r="K1670" s="15">
        <f t="shared" si="52"/>
        <v>207000</v>
      </c>
      <c r="L1670" s="20">
        <f t="shared" si="53"/>
        <v>8.6103814578323439E-5</v>
      </c>
    </row>
    <row r="1671" spans="1:12" x14ac:dyDescent="0.25">
      <c r="A1671">
        <v>1</v>
      </c>
      <c r="B1671" t="s">
        <v>3804</v>
      </c>
      <c r="C1671" t="s">
        <v>14648</v>
      </c>
      <c r="D1671" t="s">
        <v>3805</v>
      </c>
      <c r="E1671" t="s">
        <v>1970</v>
      </c>
      <c r="F1671" t="str">
        <f>VLOOKUP(E1671,Clases!A:B,2,0)</f>
        <v>Rodamientos y Retenedores</v>
      </c>
      <c r="G1671" t="s">
        <v>29</v>
      </c>
      <c r="H1671">
        <v>36</v>
      </c>
      <c r="I1671" s="14">
        <v>3</v>
      </c>
      <c r="J1671" s="15">
        <v>69000</v>
      </c>
      <c r="K1671" s="15">
        <f t="shared" si="52"/>
        <v>207000</v>
      </c>
      <c r="L1671" s="20">
        <f t="shared" si="53"/>
        <v>8.6103814578323439E-5</v>
      </c>
    </row>
    <row r="1672" spans="1:12" x14ac:dyDescent="0.25">
      <c r="A1672">
        <v>1</v>
      </c>
      <c r="B1672" t="s">
        <v>4062</v>
      </c>
      <c r="C1672" t="s">
        <v>14648</v>
      </c>
      <c r="D1672" t="s">
        <v>4063</v>
      </c>
      <c r="E1672" t="s">
        <v>1954</v>
      </c>
      <c r="F1672" t="str">
        <f>VLOOKUP(E1672,Clases!A:B,2,0)</f>
        <v>Racores y Conectores</v>
      </c>
      <c r="G1672" t="s">
        <v>29</v>
      </c>
      <c r="H1672">
        <v>36</v>
      </c>
      <c r="I1672" s="14">
        <v>48</v>
      </c>
      <c r="J1672" s="15">
        <v>4311.6450000000004</v>
      </c>
      <c r="K1672" s="15">
        <f t="shared" si="52"/>
        <v>206958.96000000002</v>
      </c>
      <c r="L1672" s="20">
        <f t="shared" si="53"/>
        <v>8.6086743561172271E-5</v>
      </c>
    </row>
    <row r="1673" spans="1:12" x14ac:dyDescent="0.25">
      <c r="A1673">
        <v>1</v>
      </c>
      <c r="B1673" t="s">
        <v>9252</v>
      </c>
      <c r="C1673" t="s">
        <v>14648</v>
      </c>
      <c r="D1673" t="s">
        <v>9253</v>
      </c>
      <c r="E1673" t="s">
        <v>1970</v>
      </c>
      <c r="F1673" t="str">
        <f>VLOOKUP(E1673,Clases!A:B,2,0)</f>
        <v>Rodamientos y Retenedores</v>
      </c>
      <c r="G1673" t="s">
        <v>29</v>
      </c>
      <c r="H1673">
        <v>36</v>
      </c>
      <c r="I1673" s="14">
        <v>4</v>
      </c>
      <c r="J1673" s="15">
        <v>51701.381000000001</v>
      </c>
      <c r="K1673" s="15">
        <f t="shared" si="52"/>
        <v>206805.524</v>
      </c>
      <c r="L1673" s="20">
        <f t="shared" si="53"/>
        <v>8.6022920252507346E-5</v>
      </c>
    </row>
    <row r="1674" spans="1:12" x14ac:dyDescent="0.25">
      <c r="A1674">
        <v>1</v>
      </c>
      <c r="B1674" t="s">
        <v>11794</v>
      </c>
      <c r="C1674" t="s">
        <v>14650</v>
      </c>
      <c r="D1674" t="s">
        <v>11795</v>
      </c>
      <c r="E1674" t="s">
        <v>1945</v>
      </c>
      <c r="F1674" t="str">
        <f>VLOOKUP(E1674,Clases!A:B,2,0)</f>
        <v>Rodillos, carretos, rueda</v>
      </c>
      <c r="G1674" t="s">
        <v>29</v>
      </c>
      <c r="H1674">
        <v>36</v>
      </c>
      <c r="I1674" s="14">
        <v>1</v>
      </c>
      <c r="J1674" s="15">
        <v>206025</v>
      </c>
      <c r="K1674" s="15">
        <f t="shared" si="52"/>
        <v>206025</v>
      </c>
      <c r="L1674" s="20">
        <f t="shared" si="53"/>
        <v>8.5698253132845839E-5</v>
      </c>
    </row>
    <row r="1675" spans="1:12" x14ac:dyDescent="0.25">
      <c r="A1675">
        <v>1</v>
      </c>
      <c r="B1675" t="s">
        <v>9176</v>
      </c>
      <c r="C1675" t="s">
        <v>14648</v>
      </c>
      <c r="D1675" t="s">
        <v>9177</v>
      </c>
      <c r="E1675" t="s">
        <v>2770</v>
      </c>
      <c r="F1675" t="str">
        <f>VLOOKUP(E1675,Clases!A:B,2,0)</f>
        <v>Elementos Hidraulicos</v>
      </c>
      <c r="G1675" t="s">
        <v>29</v>
      </c>
      <c r="H1675">
        <v>36</v>
      </c>
      <c r="I1675" s="14">
        <v>1</v>
      </c>
      <c r="J1675" s="15">
        <v>206000</v>
      </c>
      <c r="K1675" s="15">
        <f t="shared" si="52"/>
        <v>206000</v>
      </c>
      <c r="L1675" s="20">
        <f t="shared" si="53"/>
        <v>8.5687854121423336E-5</v>
      </c>
    </row>
    <row r="1676" spans="1:12" x14ac:dyDescent="0.25">
      <c r="A1676">
        <v>1</v>
      </c>
      <c r="B1676" t="s">
        <v>10647</v>
      </c>
      <c r="C1676" t="s">
        <v>14648</v>
      </c>
      <c r="D1676" t="s">
        <v>10648</v>
      </c>
      <c r="E1676" t="s">
        <v>4937</v>
      </c>
      <c r="F1676" t="str">
        <f>VLOOKUP(E1676,Clases!A:B,2,0)</f>
        <v>Repuestos y Refacciones</v>
      </c>
      <c r="G1676" t="s">
        <v>882</v>
      </c>
      <c r="H1676">
        <v>36</v>
      </c>
      <c r="I1676" s="14">
        <v>1</v>
      </c>
      <c r="J1676" s="15">
        <v>206000</v>
      </c>
      <c r="K1676" s="15">
        <f t="shared" si="52"/>
        <v>206000</v>
      </c>
      <c r="L1676" s="20">
        <f t="shared" si="53"/>
        <v>8.5687854121423336E-5</v>
      </c>
    </row>
    <row r="1677" spans="1:12" x14ac:dyDescent="0.25">
      <c r="A1677">
        <v>1</v>
      </c>
      <c r="B1677" t="s">
        <v>5010</v>
      </c>
      <c r="C1677" t="s">
        <v>14648</v>
      </c>
      <c r="D1677" t="s">
        <v>5011</v>
      </c>
      <c r="E1677" t="s">
        <v>4937</v>
      </c>
      <c r="F1677" t="str">
        <f>VLOOKUP(E1677,Clases!A:B,2,0)</f>
        <v>Repuestos y Refacciones</v>
      </c>
      <c r="G1677" t="s">
        <v>29</v>
      </c>
      <c r="H1677">
        <v>36</v>
      </c>
      <c r="I1677" s="14">
        <v>1</v>
      </c>
      <c r="J1677" s="15">
        <v>205780.54399999999</v>
      </c>
      <c r="K1677" s="15">
        <f t="shared" si="52"/>
        <v>205780.54399999999</v>
      </c>
      <c r="L1677" s="20">
        <f t="shared" si="53"/>
        <v>8.5596569103393858E-5</v>
      </c>
    </row>
    <row r="1678" spans="1:12" x14ac:dyDescent="0.25">
      <c r="A1678">
        <v>1</v>
      </c>
      <c r="B1678" t="s">
        <v>3968</v>
      </c>
      <c r="C1678" t="s">
        <v>14648</v>
      </c>
      <c r="D1678" t="s">
        <v>3969</v>
      </c>
      <c r="E1678" t="s">
        <v>1970</v>
      </c>
      <c r="F1678" t="str">
        <f>VLOOKUP(E1678,Clases!A:B,2,0)</f>
        <v>Rodamientos y Retenedores</v>
      </c>
      <c r="G1678" t="s">
        <v>29</v>
      </c>
      <c r="H1678">
        <v>36</v>
      </c>
      <c r="I1678" s="14">
        <v>2</v>
      </c>
      <c r="J1678" s="15">
        <v>102811.5</v>
      </c>
      <c r="K1678" s="15">
        <f t="shared" si="52"/>
        <v>205623</v>
      </c>
      <c r="L1678" s="20">
        <f t="shared" si="53"/>
        <v>8.5531037029171983E-5</v>
      </c>
    </row>
    <row r="1679" spans="1:12" x14ac:dyDescent="0.25">
      <c r="A1679">
        <v>1</v>
      </c>
      <c r="B1679" t="s">
        <v>7580</v>
      </c>
      <c r="C1679" t="s">
        <v>14648</v>
      </c>
      <c r="D1679" t="s">
        <v>7581</v>
      </c>
      <c r="E1679" t="s">
        <v>1906</v>
      </c>
      <c r="F1679" t="str">
        <f>VLOOKUP(E1679,Clases!A:B,2,0)</f>
        <v>Tornilleria</v>
      </c>
      <c r="G1679" t="s">
        <v>29</v>
      </c>
      <c r="H1679">
        <v>36</v>
      </c>
      <c r="I1679" s="14">
        <v>17</v>
      </c>
      <c r="J1679" s="15">
        <v>12060</v>
      </c>
      <c r="K1679" s="15">
        <f t="shared" si="52"/>
        <v>205020</v>
      </c>
      <c r="L1679" s="20">
        <f t="shared" si="53"/>
        <v>8.5280212873661227E-5</v>
      </c>
    </row>
    <row r="1680" spans="1:12" x14ac:dyDescent="0.25">
      <c r="A1680">
        <v>1</v>
      </c>
      <c r="B1680" t="s">
        <v>7555</v>
      </c>
      <c r="C1680" t="s">
        <v>14648</v>
      </c>
      <c r="D1680" t="s">
        <v>7556</v>
      </c>
      <c r="E1680" t="s">
        <v>1719</v>
      </c>
      <c r="F1680" t="str">
        <f>VLOOKUP(E1680,Clases!A:B,2,0)</f>
        <v>Elementos Mecanicos</v>
      </c>
      <c r="G1680" t="s">
        <v>29</v>
      </c>
      <c r="H1680">
        <v>36</v>
      </c>
      <c r="I1680" s="14">
        <v>1</v>
      </c>
      <c r="J1680" s="15">
        <v>205000</v>
      </c>
      <c r="K1680" s="15">
        <f t="shared" si="52"/>
        <v>205000</v>
      </c>
      <c r="L1680" s="20">
        <f t="shared" si="53"/>
        <v>8.5271893664523219E-5</v>
      </c>
    </row>
    <row r="1681" spans="1:12" x14ac:dyDescent="0.25">
      <c r="A1681">
        <v>1</v>
      </c>
      <c r="B1681" t="s">
        <v>9346</v>
      </c>
      <c r="C1681" t="s">
        <v>14648</v>
      </c>
      <c r="D1681" t="s">
        <v>9347</v>
      </c>
      <c r="E1681" t="s">
        <v>2770</v>
      </c>
      <c r="F1681" t="str">
        <f>VLOOKUP(E1681,Clases!A:B,2,0)</f>
        <v>Elementos Hidraulicos</v>
      </c>
      <c r="G1681" t="s">
        <v>29</v>
      </c>
      <c r="H1681">
        <v>36</v>
      </c>
      <c r="I1681" s="14">
        <v>100</v>
      </c>
      <c r="J1681" s="15">
        <v>2049.8850000000002</v>
      </c>
      <c r="K1681" s="15">
        <f t="shared" si="52"/>
        <v>204988.50000000003</v>
      </c>
      <c r="L1681" s="20">
        <f t="shared" si="53"/>
        <v>8.5267110119268883E-5</v>
      </c>
    </row>
    <row r="1682" spans="1:12" x14ac:dyDescent="0.25">
      <c r="A1682">
        <v>1</v>
      </c>
      <c r="B1682" t="s">
        <v>4968</v>
      </c>
      <c r="C1682" t="s">
        <v>14648</v>
      </c>
      <c r="D1682" t="s">
        <v>4969</v>
      </c>
      <c r="E1682" t="s">
        <v>4937</v>
      </c>
      <c r="F1682" t="str">
        <f>VLOOKUP(E1682,Clases!A:B,2,0)</f>
        <v>Repuestos y Refacciones</v>
      </c>
      <c r="G1682" t="s">
        <v>29</v>
      </c>
      <c r="H1682">
        <v>36</v>
      </c>
      <c r="I1682" s="14">
        <v>1</v>
      </c>
      <c r="J1682" s="15">
        <v>204830.63800000001</v>
      </c>
      <c r="K1682" s="15">
        <f t="shared" si="52"/>
        <v>204830.63800000001</v>
      </c>
      <c r="L1682" s="20">
        <f t="shared" si="53"/>
        <v>8.5201445769621709E-5</v>
      </c>
    </row>
    <row r="1683" spans="1:12" x14ac:dyDescent="0.25">
      <c r="A1683">
        <v>1</v>
      </c>
      <c r="B1683" t="s">
        <v>10512</v>
      </c>
      <c r="C1683" t="s">
        <v>14648</v>
      </c>
      <c r="D1683" t="s">
        <v>10513</v>
      </c>
      <c r="E1683" t="s">
        <v>2770</v>
      </c>
      <c r="F1683" t="str">
        <f>VLOOKUP(E1683,Clases!A:B,2,0)</f>
        <v>Elementos Hidraulicos</v>
      </c>
      <c r="G1683" t="s">
        <v>29</v>
      </c>
      <c r="H1683">
        <v>36</v>
      </c>
      <c r="I1683" s="14">
        <v>8</v>
      </c>
      <c r="J1683" s="15">
        <v>25600</v>
      </c>
      <c r="K1683" s="15">
        <f t="shared" si="52"/>
        <v>204800</v>
      </c>
      <c r="L1683" s="20">
        <f t="shared" si="53"/>
        <v>8.5188701573143193E-5</v>
      </c>
    </row>
    <row r="1684" spans="1:12" x14ac:dyDescent="0.25">
      <c r="A1684">
        <v>1</v>
      </c>
      <c r="B1684" t="s">
        <v>3731</v>
      </c>
      <c r="C1684" t="s">
        <v>14648</v>
      </c>
      <c r="D1684" t="s">
        <v>3732</v>
      </c>
      <c r="E1684" t="s">
        <v>1970</v>
      </c>
      <c r="F1684" t="str">
        <f>VLOOKUP(E1684,Clases!A:B,2,0)</f>
        <v>Rodamientos y Retenedores</v>
      </c>
      <c r="G1684" t="s">
        <v>29</v>
      </c>
      <c r="H1684">
        <v>36</v>
      </c>
      <c r="I1684" s="14">
        <v>22</v>
      </c>
      <c r="J1684" s="15">
        <v>9300</v>
      </c>
      <c r="K1684" s="15">
        <f t="shared" si="52"/>
        <v>204600</v>
      </c>
      <c r="L1684" s="20">
        <f t="shared" si="53"/>
        <v>8.510550948176318E-5</v>
      </c>
    </row>
    <row r="1685" spans="1:12" x14ac:dyDescent="0.25">
      <c r="A1685">
        <v>1</v>
      </c>
      <c r="B1685" t="s">
        <v>4980</v>
      </c>
      <c r="C1685" t="s">
        <v>14648</v>
      </c>
      <c r="D1685" t="s">
        <v>4981</v>
      </c>
      <c r="E1685" t="s">
        <v>4937</v>
      </c>
      <c r="F1685" t="str">
        <f>VLOOKUP(E1685,Clases!A:B,2,0)</f>
        <v>Repuestos y Refacciones</v>
      </c>
      <c r="G1685" t="s">
        <v>29</v>
      </c>
      <c r="H1685">
        <v>36</v>
      </c>
      <c r="I1685" s="14">
        <v>1</v>
      </c>
      <c r="J1685" s="15">
        <v>204595.42499999999</v>
      </c>
      <c r="K1685" s="15">
        <f t="shared" si="52"/>
        <v>204595.42499999999</v>
      </c>
      <c r="L1685" s="20">
        <f t="shared" si="53"/>
        <v>8.5103606462672848E-5</v>
      </c>
    </row>
    <row r="1686" spans="1:12" x14ac:dyDescent="0.25">
      <c r="A1686">
        <v>1</v>
      </c>
      <c r="B1686" t="s">
        <v>9474</v>
      </c>
      <c r="C1686" t="s">
        <v>14648</v>
      </c>
      <c r="D1686" t="s">
        <v>9475</v>
      </c>
      <c r="E1686" t="s">
        <v>1719</v>
      </c>
      <c r="F1686" t="str">
        <f>VLOOKUP(E1686,Clases!A:B,2,0)</f>
        <v>Elementos Mecanicos</v>
      </c>
      <c r="G1686" t="s">
        <v>29</v>
      </c>
      <c r="H1686">
        <v>36</v>
      </c>
      <c r="I1686" s="14">
        <v>1</v>
      </c>
      <c r="J1686" s="15">
        <v>204038.92499999999</v>
      </c>
      <c r="K1686" s="15">
        <f t="shared" si="52"/>
        <v>204038.92499999999</v>
      </c>
      <c r="L1686" s="20">
        <f t="shared" si="53"/>
        <v>8.4872124468407935E-5</v>
      </c>
    </row>
    <row r="1687" spans="1:12" x14ac:dyDescent="0.25">
      <c r="A1687">
        <v>1</v>
      </c>
      <c r="B1687" t="s">
        <v>4933</v>
      </c>
      <c r="C1687" t="s">
        <v>14648</v>
      </c>
      <c r="D1687" t="s">
        <v>4934</v>
      </c>
      <c r="E1687" t="s">
        <v>1725</v>
      </c>
      <c r="F1687" t="str">
        <f>VLOOKUP(E1687,Clases!A:B,2,0)</f>
        <v>Elementos Electricos</v>
      </c>
      <c r="G1687" t="s">
        <v>29</v>
      </c>
      <c r="H1687">
        <v>36</v>
      </c>
      <c r="I1687" s="14">
        <v>2</v>
      </c>
      <c r="J1687" s="15">
        <v>102000</v>
      </c>
      <c r="K1687" s="15">
        <f t="shared" si="52"/>
        <v>204000</v>
      </c>
      <c r="L1687" s="20">
        <f t="shared" si="53"/>
        <v>8.4855933207623102E-5</v>
      </c>
    </row>
    <row r="1688" spans="1:12" x14ac:dyDescent="0.25">
      <c r="A1688">
        <v>1</v>
      </c>
      <c r="B1688" t="s">
        <v>5298</v>
      </c>
      <c r="C1688" t="s">
        <v>14648</v>
      </c>
      <c r="D1688" t="s">
        <v>5299</v>
      </c>
      <c r="E1688" t="s">
        <v>1719</v>
      </c>
      <c r="F1688" t="str">
        <f>VLOOKUP(E1688,Clases!A:B,2,0)</f>
        <v>Elementos Mecanicos</v>
      </c>
      <c r="G1688" t="s">
        <v>29</v>
      </c>
      <c r="H1688">
        <v>36</v>
      </c>
      <c r="I1688" s="14">
        <v>12</v>
      </c>
      <c r="J1688" s="15">
        <v>17000</v>
      </c>
      <c r="K1688" s="15">
        <f t="shared" si="52"/>
        <v>204000</v>
      </c>
      <c r="L1688" s="20">
        <f t="shared" si="53"/>
        <v>8.4855933207623102E-5</v>
      </c>
    </row>
    <row r="1689" spans="1:12" x14ac:dyDescent="0.25">
      <c r="A1689">
        <v>1</v>
      </c>
      <c r="B1689" t="s">
        <v>7834</v>
      </c>
      <c r="C1689" t="s">
        <v>14648</v>
      </c>
      <c r="D1689" t="s">
        <v>7835</v>
      </c>
      <c r="E1689" t="s">
        <v>1725</v>
      </c>
      <c r="F1689" t="str">
        <f>VLOOKUP(E1689,Clases!A:B,2,0)</f>
        <v>Elementos Electricos</v>
      </c>
      <c r="G1689" t="s">
        <v>29</v>
      </c>
      <c r="H1689">
        <v>36</v>
      </c>
      <c r="I1689" s="14">
        <v>4</v>
      </c>
      <c r="J1689" s="15">
        <v>51000</v>
      </c>
      <c r="K1689" s="15">
        <f t="shared" si="52"/>
        <v>204000</v>
      </c>
      <c r="L1689" s="20">
        <f t="shared" si="53"/>
        <v>8.4855933207623102E-5</v>
      </c>
    </row>
    <row r="1690" spans="1:12" x14ac:dyDescent="0.25">
      <c r="A1690">
        <v>1</v>
      </c>
      <c r="B1690" t="s">
        <v>4998</v>
      </c>
      <c r="C1690" t="s">
        <v>14648</v>
      </c>
      <c r="D1690" t="s">
        <v>4999</v>
      </c>
      <c r="E1690" t="s">
        <v>4937</v>
      </c>
      <c r="F1690" t="str">
        <f>VLOOKUP(E1690,Clases!A:B,2,0)</f>
        <v>Repuestos y Refacciones</v>
      </c>
      <c r="G1690" t="s">
        <v>29</v>
      </c>
      <c r="H1690">
        <v>36</v>
      </c>
      <c r="I1690" s="14">
        <v>5</v>
      </c>
      <c r="J1690" s="15">
        <v>40699.714</v>
      </c>
      <c r="K1690" s="15">
        <f t="shared" si="52"/>
        <v>203498.57</v>
      </c>
      <c r="L1690" s="20">
        <f t="shared" si="53"/>
        <v>8.4647358155719686E-5</v>
      </c>
    </row>
    <row r="1691" spans="1:12" x14ac:dyDescent="0.25">
      <c r="A1691">
        <v>1</v>
      </c>
      <c r="B1691" t="s">
        <v>9244</v>
      </c>
      <c r="C1691" t="s">
        <v>14648</v>
      </c>
      <c r="D1691" t="s">
        <v>9245</v>
      </c>
      <c r="E1691" t="s">
        <v>1922</v>
      </c>
      <c r="F1691" t="str">
        <f>VLOOKUP(E1691,Clases!A:B,2,0)</f>
        <v>Bandas y Correas</v>
      </c>
      <c r="G1691" t="s">
        <v>29</v>
      </c>
      <c r="H1691">
        <v>36</v>
      </c>
      <c r="I1691" s="14">
        <v>3</v>
      </c>
      <c r="J1691" s="15">
        <v>67666.667000000001</v>
      </c>
      <c r="K1691" s="15">
        <f t="shared" si="52"/>
        <v>203000.00099999999</v>
      </c>
      <c r="L1691" s="20">
        <f t="shared" si="53"/>
        <v>8.443997316668345E-5</v>
      </c>
    </row>
    <row r="1692" spans="1:12" x14ac:dyDescent="0.25">
      <c r="A1692">
        <v>1</v>
      </c>
      <c r="B1692" t="s">
        <v>9016</v>
      </c>
      <c r="C1692" t="s">
        <v>14648</v>
      </c>
      <c r="D1692" t="s">
        <v>9017</v>
      </c>
      <c r="E1692" t="s">
        <v>1882</v>
      </c>
      <c r="F1692" t="str">
        <f>VLOOKUP(E1692,Clases!A:B,2,0)</f>
        <v>Elementos Neumaticos</v>
      </c>
      <c r="G1692" t="s">
        <v>29</v>
      </c>
      <c r="H1692">
        <v>36</v>
      </c>
      <c r="I1692" s="14">
        <v>2</v>
      </c>
      <c r="J1692" s="15">
        <v>100880</v>
      </c>
      <c r="K1692" s="15">
        <f t="shared" si="52"/>
        <v>201760</v>
      </c>
      <c r="L1692" s="20">
        <f t="shared" si="53"/>
        <v>8.3924181784166853E-5</v>
      </c>
    </row>
    <row r="1693" spans="1:12" x14ac:dyDescent="0.25">
      <c r="A1693">
        <v>1</v>
      </c>
      <c r="B1693" t="s">
        <v>3243</v>
      </c>
      <c r="C1693" t="s">
        <v>14648</v>
      </c>
      <c r="D1693" t="s">
        <v>3244</v>
      </c>
      <c r="E1693" t="s">
        <v>1725</v>
      </c>
      <c r="F1693" t="str">
        <f>VLOOKUP(E1693,Clases!A:B,2,0)</f>
        <v>Elementos Electricos</v>
      </c>
      <c r="G1693" t="s">
        <v>29</v>
      </c>
      <c r="H1693">
        <v>36</v>
      </c>
      <c r="I1693" s="14">
        <v>1</v>
      </c>
      <c r="J1693" s="15">
        <v>201278.38500000001</v>
      </c>
      <c r="K1693" s="15">
        <f t="shared" si="52"/>
        <v>201278.38500000001</v>
      </c>
      <c r="L1693" s="20">
        <f t="shared" si="53"/>
        <v>8.3723848988716905E-5</v>
      </c>
    </row>
    <row r="1694" spans="1:12" x14ac:dyDescent="0.25">
      <c r="A1694">
        <v>1</v>
      </c>
      <c r="B1694" t="s">
        <v>4668</v>
      </c>
      <c r="C1694" t="s">
        <v>14648</v>
      </c>
      <c r="D1694" t="s">
        <v>4669</v>
      </c>
      <c r="E1694" t="s">
        <v>1882</v>
      </c>
      <c r="F1694" t="str">
        <f>VLOOKUP(E1694,Clases!A:B,2,0)</f>
        <v>Elementos Neumaticos</v>
      </c>
      <c r="G1694" t="s">
        <v>29</v>
      </c>
      <c r="H1694">
        <v>36</v>
      </c>
      <c r="I1694" s="14">
        <v>1</v>
      </c>
      <c r="J1694" s="15">
        <v>201000</v>
      </c>
      <c r="K1694" s="15">
        <f t="shared" si="52"/>
        <v>201000</v>
      </c>
      <c r="L1694" s="20">
        <f t="shared" si="53"/>
        <v>8.3608051836922765E-5</v>
      </c>
    </row>
    <row r="1695" spans="1:12" x14ac:dyDescent="0.25">
      <c r="A1695">
        <v>1</v>
      </c>
      <c r="B1695" t="s">
        <v>7968</v>
      </c>
      <c r="C1695" t="s">
        <v>14648</v>
      </c>
      <c r="D1695" t="s">
        <v>7969</v>
      </c>
      <c r="E1695" t="s">
        <v>2094</v>
      </c>
      <c r="F1695" t="str">
        <f>VLOOKUP(E1695,Clases!A:B,2,0)</f>
        <v>Engranes y Piñones</v>
      </c>
      <c r="G1695" t="s">
        <v>29</v>
      </c>
      <c r="H1695">
        <v>36</v>
      </c>
      <c r="I1695" s="14">
        <v>1</v>
      </c>
      <c r="J1695" s="15">
        <v>201000</v>
      </c>
      <c r="K1695" s="15">
        <f t="shared" si="52"/>
        <v>201000</v>
      </c>
      <c r="L1695" s="20">
        <f t="shared" si="53"/>
        <v>8.3608051836922765E-5</v>
      </c>
    </row>
    <row r="1696" spans="1:12" x14ac:dyDescent="0.25">
      <c r="A1696">
        <v>1</v>
      </c>
      <c r="B1696" t="s">
        <v>7408</v>
      </c>
      <c r="C1696" t="s">
        <v>14648</v>
      </c>
      <c r="D1696" t="s">
        <v>7409</v>
      </c>
      <c r="E1696" t="s">
        <v>1719</v>
      </c>
      <c r="F1696" t="str">
        <f>VLOOKUP(E1696,Clases!A:B,2,0)</f>
        <v>Elementos Mecanicos</v>
      </c>
      <c r="G1696" t="s">
        <v>29</v>
      </c>
      <c r="H1696">
        <v>36</v>
      </c>
      <c r="I1696" s="14">
        <v>40</v>
      </c>
      <c r="J1696" s="15">
        <v>5000</v>
      </c>
      <c r="K1696" s="15">
        <f t="shared" si="52"/>
        <v>200000</v>
      </c>
      <c r="L1696" s="20">
        <f t="shared" si="53"/>
        <v>8.3192091380022648E-5</v>
      </c>
    </row>
    <row r="1697" spans="1:12" x14ac:dyDescent="0.25">
      <c r="A1697">
        <v>1</v>
      </c>
      <c r="B1697" t="s">
        <v>8908</v>
      </c>
      <c r="C1697" t="s">
        <v>14648</v>
      </c>
      <c r="D1697" t="s">
        <v>8909</v>
      </c>
      <c r="E1697" t="s">
        <v>1859</v>
      </c>
      <c r="F1697" t="str">
        <f>VLOOKUP(E1697,Clases!A:B,2,0)</f>
        <v>Elementos Electronicos</v>
      </c>
      <c r="G1697" t="s">
        <v>29</v>
      </c>
      <c r="H1697">
        <v>36</v>
      </c>
      <c r="I1697" s="14">
        <v>2</v>
      </c>
      <c r="J1697" s="15">
        <v>100000</v>
      </c>
      <c r="K1697" s="15">
        <f t="shared" si="52"/>
        <v>200000</v>
      </c>
      <c r="L1697" s="20">
        <f t="shared" si="53"/>
        <v>8.3192091380022648E-5</v>
      </c>
    </row>
    <row r="1698" spans="1:12" x14ac:dyDescent="0.25">
      <c r="A1698">
        <v>1</v>
      </c>
      <c r="B1698" t="s">
        <v>9096</v>
      </c>
      <c r="C1698" t="s">
        <v>14648</v>
      </c>
      <c r="D1698" t="s">
        <v>9097</v>
      </c>
      <c r="E1698" t="s">
        <v>1719</v>
      </c>
      <c r="F1698" t="str">
        <f>VLOOKUP(E1698,Clases!A:B,2,0)</f>
        <v>Elementos Mecanicos</v>
      </c>
      <c r="G1698" t="s">
        <v>29</v>
      </c>
      <c r="H1698">
        <v>36</v>
      </c>
      <c r="I1698" s="14">
        <v>4</v>
      </c>
      <c r="J1698" s="15">
        <v>50000</v>
      </c>
      <c r="K1698" s="15">
        <f t="shared" si="52"/>
        <v>200000</v>
      </c>
      <c r="L1698" s="20">
        <f t="shared" si="53"/>
        <v>8.3192091380022648E-5</v>
      </c>
    </row>
    <row r="1699" spans="1:12" x14ac:dyDescent="0.25">
      <c r="A1699">
        <v>1</v>
      </c>
      <c r="B1699" t="s">
        <v>10133</v>
      </c>
      <c r="C1699" t="s">
        <v>14648</v>
      </c>
      <c r="D1699" t="s">
        <v>10134</v>
      </c>
      <c r="E1699" t="s">
        <v>1719</v>
      </c>
      <c r="F1699" t="str">
        <f>VLOOKUP(E1699,Clases!A:B,2,0)</f>
        <v>Elementos Mecanicos</v>
      </c>
      <c r="G1699" t="s">
        <v>29</v>
      </c>
      <c r="H1699">
        <v>36</v>
      </c>
      <c r="I1699" s="14">
        <v>4</v>
      </c>
      <c r="J1699" s="15">
        <v>50000</v>
      </c>
      <c r="K1699" s="15">
        <f t="shared" si="52"/>
        <v>200000</v>
      </c>
      <c r="L1699" s="20">
        <f t="shared" si="53"/>
        <v>8.3192091380022648E-5</v>
      </c>
    </row>
    <row r="1700" spans="1:12" x14ac:dyDescent="0.25">
      <c r="A1700">
        <v>1</v>
      </c>
      <c r="B1700" t="s">
        <v>10400</v>
      </c>
      <c r="C1700" t="s">
        <v>14648</v>
      </c>
      <c r="D1700" t="s">
        <v>10401</v>
      </c>
      <c r="E1700" t="s">
        <v>4937</v>
      </c>
      <c r="F1700" t="str">
        <f>VLOOKUP(E1700,Clases!A:B,2,0)</f>
        <v>Repuestos y Refacciones</v>
      </c>
      <c r="G1700" t="s">
        <v>29</v>
      </c>
      <c r="H1700">
        <v>36</v>
      </c>
      <c r="I1700" s="14">
        <v>1</v>
      </c>
      <c r="J1700" s="15">
        <v>200000</v>
      </c>
      <c r="K1700" s="15">
        <f t="shared" si="52"/>
        <v>200000</v>
      </c>
      <c r="L1700" s="20">
        <f t="shared" si="53"/>
        <v>8.3192091380022648E-5</v>
      </c>
    </row>
    <row r="1701" spans="1:12" x14ac:dyDescent="0.25">
      <c r="A1701">
        <v>1</v>
      </c>
      <c r="B1701" t="s">
        <v>3721</v>
      </c>
      <c r="C1701" t="s">
        <v>14648</v>
      </c>
      <c r="D1701" t="s">
        <v>3722</v>
      </c>
      <c r="E1701" t="s">
        <v>1970</v>
      </c>
      <c r="F1701" t="str">
        <f>VLOOKUP(E1701,Clases!A:B,2,0)</f>
        <v>Rodamientos y Retenedores</v>
      </c>
      <c r="G1701" t="s">
        <v>29</v>
      </c>
      <c r="H1701">
        <v>36</v>
      </c>
      <c r="I1701" s="14">
        <v>22</v>
      </c>
      <c r="J1701" s="15">
        <v>9065.1849999999995</v>
      </c>
      <c r="K1701" s="15">
        <f t="shared" si="52"/>
        <v>199434.06999999998</v>
      </c>
      <c r="L1701" s="20">
        <f t="shared" si="53"/>
        <v>8.2956686878649157E-5</v>
      </c>
    </row>
    <row r="1702" spans="1:12" x14ac:dyDescent="0.25">
      <c r="A1702">
        <v>1</v>
      </c>
      <c r="B1702" t="s">
        <v>4612</v>
      </c>
      <c r="C1702" t="s">
        <v>14648</v>
      </c>
      <c r="D1702" t="s">
        <v>4613</v>
      </c>
      <c r="E1702" t="s">
        <v>1882</v>
      </c>
      <c r="F1702" t="str">
        <f>VLOOKUP(E1702,Clases!A:B,2,0)</f>
        <v>Elementos Neumaticos</v>
      </c>
      <c r="G1702" t="s">
        <v>29</v>
      </c>
      <c r="H1702">
        <v>36</v>
      </c>
      <c r="I1702" s="14">
        <v>4</v>
      </c>
      <c r="J1702" s="15">
        <v>49736</v>
      </c>
      <c r="K1702" s="15">
        <f t="shared" si="52"/>
        <v>198944</v>
      </c>
      <c r="L1702" s="20">
        <f t="shared" si="53"/>
        <v>8.2752837137536127E-5</v>
      </c>
    </row>
    <row r="1703" spans="1:12" x14ac:dyDescent="0.25">
      <c r="A1703">
        <v>1</v>
      </c>
      <c r="B1703" t="s">
        <v>10333</v>
      </c>
      <c r="C1703" t="s">
        <v>14648</v>
      </c>
      <c r="D1703" t="s">
        <v>10334</v>
      </c>
      <c r="E1703" t="s">
        <v>4937</v>
      </c>
      <c r="F1703" t="str">
        <f>VLOOKUP(E1703,Clases!A:B,2,0)</f>
        <v>Repuestos y Refacciones</v>
      </c>
      <c r="G1703" t="s">
        <v>29</v>
      </c>
      <c r="H1703">
        <v>36</v>
      </c>
      <c r="I1703" s="14">
        <v>1</v>
      </c>
      <c r="J1703" s="15">
        <v>198259.106</v>
      </c>
      <c r="K1703" s="15">
        <f t="shared" si="52"/>
        <v>198259.106</v>
      </c>
      <c r="L1703" s="20">
        <f t="shared" si="53"/>
        <v>8.2467948316367987E-5</v>
      </c>
    </row>
    <row r="1704" spans="1:12" x14ac:dyDescent="0.25">
      <c r="A1704">
        <v>1</v>
      </c>
      <c r="B1704" t="s">
        <v>2874</v>
      </c>
      <c r="C1704" t="s">
        <v>14648</v>
      </c>
      <c r="D1704" t="s">
        <v>2875</v>
      </c>
      <c r="E1704" t="s">
        <v>1725</v>
      </c>
      <c r="F1704" t="str">
        <f>VLOOKUP(E1704,Clases!A:B,2,0)</f>
        <v>Elementos Electricos</v>
      </c>
      <c r="G1704" t="s">
        <v>29</v>
      </c>
      <c r="H1704">
        <v>36</v>
      </c>
      <c r="I1704" s="14">
        <v>1</v>
      </c>
      <c r="J1704" s="15">
        <v>198000</v>
      </c>
      <c r="K1704" s="15">
        <f t="shared" si="52"/>
        <v>198000</v>
      </c>
      <c r="L1704" s="20">
        <f t="shared" si="53"/>
        <v>8.2360170466222427E-5</v>
      </c>
    </row>
    <row r="1705" spans="1:12" x14ac:dyDescent="0.25">
      <c r="A1705">
        <v>1</v>
      </c>
      <c r="B1705" t="s">
        <v>4238</v>
      </c>
      <c r="C1705" t="s">
        <v>14648</v>
      </c>
      <c r="D1705" t="s">
        <v>4239</v>
      </c>
      <c r="E1705" t="s">
        <v>1719</v>
      </c>
      <c r="F1705" t="str">
        <f>VLOOKUP(E1705,Clases!A:B,2,0)</f>
        <v>Elementos Mecanicos</v>
      </c>
      <c r="G1705" t="s">
        <v>29</v>
      </c>
      <c r="H1705">
        <v>36</v>
      </c>
      <c r="I1705" s="14">
        <v>1</v>
      </c>
      <c r="J1705" s="15">
        <v>197000</v>
      </c>
      <c r="K1705" s="15">
        <f t="shared" si="52"/>
        <v>197000</v>
      </c>
      <c r="L1705" s="20">
        <f t="shared" si="53"/>
        <v>8.194421000932231E-5</v>
      </c>
    </row>
    <row r="1706" spans="1:12" x14ac:dyDescent="0.25">
      <c r="A1706">
        <v>1</v>
      </c>
      <c r="B1706" t="s">
        <v>9048</v>
      </c>
      <c r="C1706" t="s">
        <v>14648</v>
      </c>
      <c r="D1706" t="s">
        <v>9049</v>
      </c>
      <c r="E1706" t="s">
        <v>1719</v>
      </c>
      <c r="F1706" t="str">
        <f>VLOOKUP(E1706,Clases!A:B,2,0)</f>
        <v>Elementos Mecanicos</v>
      </c>
      <c r="G1706" t="s">
        <v>29</v>
      </c>
      <c r="H1706">
        <v>36</v>
      </c>
      <c r="I1706" s="14">
        <v>1</v>
      </c>
      <c r="J1706" s="15">
        <v>197000</v>
      </c>
      <c r="K1706" s="15">
        <f t="shared" si="52"/>
        <v>197000</v>
      </c>
      <c r="L1706" s="20">
        <f t="shared" si="53"/>
        <v>8.194421000932231E-5</v>
      </c>
    </row>
    <row r="1707" spans="1:12" x14ac:dyDescent="0.25">
      <c r="A1707">
        <v>1</v>
      </c>
      <c r="B1707" t="s">
        <v>7356</v>
      </c>
      <c r="C1707" t="s">
        <v>14648</v>
      </c>
      <c r="D1707" t="s">
        <v>7357</v>
      </c>
      <c r="E1707" t="s">
        <v>1719</v>
      </c>
      <c r="F1707" t="str">
        <f>VLOOKUP(E1707,Clases!A:B,2,0)</f>
        <v>Elementos Mecanicos</v>
      </c>
      <c r="G1707" t="s">
        <v>29</v>
      </c>
      <c r="H1707">
        <v>36</v>
      </c>
      <c r="I1707" s="14">
        <v>1</v>
      </c>
      <c r="J1707" s="15">
        <v>196995.929</v>
      </c>
      <c r="K1707" s="15">
        <f t="shared" si="52"/>
        <v>196995.929</v>
      </c>
      <c r="L1707" s="20">
        <f t="shared" si="53"/>
        <v>8.194251663430227E-5</v>
      </c>
    </row>
    <row r="1708" spans="1:12" x14ac:dyDescent="0.25">
      <c r="A1708">
        <v>1</v>
      </c>
      <c r="B1708" t="s">
        <v>7358</v>
      </c>
      <c r="C1708" t="s">
        <v>14648</v>
      </c>
      <c r="D1708" t="s">
        <v>7359</v>
      </c>
      <c r="E1708" t="s">
        <v>1719</v>
      </c>
      <c r="F1708" t="str">
        <f>VLOOKUP(E1708,Clases!A:B,2,0)</f>
        <v>Elementos Mecanicos</v>
      </c>
      <c r="G1708" t="s">
        <v>29</v>
      </c>
      <c r="H1708">
        <v>36</v>
      </c>
      <c r="I1708" s="14">
        <v>1</v>
      </c>
      <c r="J1708" s="15">
        <v>196995.929</v>
      </c>
      <c r="K1708" s="15">
        <f t="shared" si="52"/>
        <v>196995.929</v>
      </c>
      <c r="L1708" s="20">
        <f t="shared" si="53"/>
        <v>8.194251663430227E-5</v>
      </c>
    </row>
    <row r="1709" spans="1:12" x14ac:dyDescent="0.25">
      <c r="A1709">
        <v>1</v>
      </c>
      <c r="B1709" t="s">
        <v>3319</v>
      </c>
      <c r="C1709" t="s">
        <v>14648</v>
      </c>
      <c r="D1709" t="s">
        <v>3320</v>
      </c>
      <c r="E1709" t="s">
        <v>1725</v>
      </c>
      <c r="F1709" t="str">
        <f>VLOOKUP(E1709,Clases!A:B,2,0)</f>
        <v>Elementos Electricos</v>
      </c>
      <c r="G1709" t="s">
        <v>29</v>
      </c>
      <c r="H1709">
        <v>36</v>
      </c>
      <c r="I1709" s="14">
        <v>3</v>
      </c>
      <c r="J1709" s="15">
        <v>65616.667000000001</v>
      </c>
      <c r="K1709" s="15">
        <f t="shared" si="52"/>
        <v>196850.00099999999</v>
      </c>
      <c r="L1709" s="20">
        <f t="shared" si="53"/>
        <v>8.1881816356747743E-5</v>
      </c>
    </row>
    <row r="1710" spans="1:12" x14ac:dyDescent="0.25">
      <c r="A1710">
        <v>1</v>
      </c>
      <c r="B1710" t="s">
        <v>7380</v>
      </c>
      <c r="C1710" t="s">
        <v>14648</v>
      </c>
      <c r="D1710" t="s">
        <v>7381</v>
      </c>
      <c r="E1710" t="s">
        <v>1922</v>
      </c>
      <c r="F1710" t="str">
        <f>VLOOKUP(E1710,Clases!A:B,2,0)</f>
        <v>Bandas y Correas</v>
      </c>
      <c r="G1710" t="s">
        <v>29</v>
      </c>
      <c r="H1710">
        <v>36</v>
      </c>
      <c r="I1710" s="14">
        <v>2</v>
      </c>
      <c r="J1710" s="15">
        <v>98100</v>
      </c>
      <c r="K1710" s="15">
        <f t="shared" si="52"/>
        <v>196200</v>
      </c>
      <c r="L1710" s="20">
        <f t="shared" si="53"/>
        <v>8.1611441643802219E-5</v>
      </c>
    </row>
    <row r="1711" spans="1:12" x14ac:dyDescent="0.25">
      <c r="A1711">
        <v>1</v>
      </c>
      <c r="B1711" t="s">
        <v>3545</v>
      </c>
      <c r="C1711" t="s">
        <v>14648</v>
      </c>
      <c r="D1711" t="s">
        <v>3546</v>
      </c>
      <c r="E1711" t="s">
        <v>1891</v>
      </c>
      <c r="F1711" t="str">
        <f>VLOOKUP(E1711,Clases!A:B,2,0)</f>
        <v>Sellos, empaques y orings</v>
      </c>
      <c r="G1711" t="s">
        <v>29</v>
      </c>
      <c r="H1711">
        <v>36</v>
      </c>
      <c r="I1711" s="14">
        <v>8</v>
      </c>
      <c r="J1711" s="15">
        <v>24515.3</v>
      </c>
      <c r="K1711" s="15">
        <f t="shared" si="52"/>
        <v>196122.4</v>
      </c>
      <c r="L1711" s="20">
        <f t="shared" si="53"/>
        <v>8.1579163112346776E-5</v>
      </c>
    </row>
    <row r="1712" spans="1:12" x14ac:dyDescent="0.25">
      <c r="A1712">
        <v>1</v>
      </c>
      <c r="B1712" t="s">
        <v>10237</v>
      </c>
      <c r="C1712" t="s">
        <v>14648</v>
      </c>
      <c r="D1712" t="s">
        <v>10238</v>
      </c>
      <c r="E1712" t="s">
        <v>1859</v>
      </c>
      <c r="F1712" t="str">
        <f>VLOOKUP(E1712,Clases!A:B,2,0)</f>
        <v>Elementos Electronicos</v>
      </c>
      <c r="G1712" t="s">
        <v>29</v>
      </c>
      <c r="H1712">
        <v>36</v>
      </c>
      <c r="I1712" s="14">
        <v>4</v>
      </c>
      <c r="J1712" s="15">
        <v>49000</v>
      </c>
      <c r="K1712" s="15">
        <f t="shared" si="52"/>
        <v>196000</v>
      </c>
      <c r="L1712" s="20">
        <f t="shared" si="53"/>
        <v>8.1528249552422193E-5</v>
      </c>
    </row>
    <row r="1713" spans="1:12" x14ac:dyDescent="0.25">
      <c r="A1713">
        <v>1</v>
      </c>
      <c r="B1713" t="s">
        <v>5290</v>
      </c>
      <c r="C1713" t="s">
        <v>14648</v>
      </c>
      <c r="D1713" t="s">
        <v>5291</v>
      </c>
      <c r="E1713" t="s">
        <v>1719</v>
      </c>
      <c r="F1713" t="str">
        <f>VLOOKUP(E1713,Clases!A:B,2,0)</f>
        <v>Elementos Mecanicos</v>
      </c>
      <c r="G1713" t="s">
        <v>29</v>
      </c>
      <c r="H1713">
        <v>36</v>
      </c>
      <c r="I1713" s="14">
        <v>6</v>
      </c>
      <c r="J1713" s="15">
        <v>32662.5</v>
      </c>
      <c r="K1713" s="15">
        <f t="shared" si="52"/>
        <v>195975</v>
      </c>
      <c r="L1713" s="20">
        <f t="shared" si="53"/>
        <v>8.151785054099969E-5</v>
      </c>
    </row>
    <row r="1714" spans="1:12" x14ac:dyDescent="0.25">
      <c r="A1714">
        <v>1</v>
      </c>
      <c r="B1714" t="s">
        <v>3986</v>
      </c>
      <c r="C1714" t="s">
        <v>14648</v>
      </c>
      <c r="D1714" t="s">
        <v>3987</v>
      </c>
      <c r="E1714" t="s">
        <v>1970</v>
      </c>
      <c r="F1714" t="str">
        <f>VLOOKUP(E1714,Clases!A:B,2,0)</f>
        <v>Rodamientos y Retenedores</v>
      </c>
      <c r="G1714" t="s">
        <v>29</v>
      </c>
      <c r="H1714">
        <v>36</v>
      </c>
      <c r="I1714" s="14">
        <v>3</v>
      </c>
      <c r="J1714" s="15">
        <v>65127.036999999997</v>
      </c>
      <c r="K1714" s="15">
        <f t="shared" si="52"/>
        <v>195381.11099999998</v>
      </c>
      <c r="L1714" s="20">
        <f t="shared" si="53"/>
        <v>8.1270816201211733E-5</v>
      </c>
    </row>
    <row r="1715" spans="1:12" x14ac:dyDescent="0.25">
      <c r="A1715">
        <v>1</v>
      </c>
      <c r="B1715" t="s">
        <v>3191</v>
      </c>
      <c r="C1715" t="s">
        <v>14648</v>
      </c>
      <c r="D1715" t="s">
        <v>3192</v>
      </c>
      <c r="E1715" t="s">
        <v>1970</v>
      </c>
      <c r="F1715" t="str">
        <f>VLOOKUP(E1715,Clases!A:B,2,0)</f>
        <v>Rodamientos y Retenedores</v>
      </c>
      <c r="G1715" t="s">
        <v>29</v>
      </c>
      <c r="H1715">
        <v>36</v>
      </c>
      <c r="I1715" s="14">
        <v>1</v>
      </c>
      <c r="J1715" s="15">
        <v>195300</v>
      </c>
      <c r="K1715" s="15">
        <f t="shared" si="52"/>
        <v>195300</v>
      </c>
      <c r="L1715" s="20">
        <f t="shared" si="53"/>
        <v>8.1237077232592116E-5</v>
      </c>
    </row>
    <row r="1716" spans="1:12" x14ac:dyDescent="0.25">
      <c r="A1716">
        <v>1</v>
      </c>
      <c r="B1716" t="s">
        <v>3790</v>
      </c>
      <c r="C1716" t="s">
        <v>14648</v>
      </c>
      <c r="D1716" t="s">
        <v>3791</v>
      </c>
      <c r="E1716" t="s">
        <v>1970</v>
      </c>
      <c r="F1716" t="str">
        <f>VLOOKUP(E1716,Clases!A:B,2,0)</f>
        <v>Rodamientos y Retenedores</v>
      </c>
      <c r="G1716" t="s">
        <v>29</v>
      </c>
      <c r="H1716">
        <v>36</v>
      </c>
      <c r="I1716" s="14">
        <v>4</v>
      </c>
      <c r="J1716" s="15">
        <v>48800</v>
      </c>
      <c r="K1716" s="15">
        <f t="shared" si="52"/>
        <v>195200</v>
      </c>
      <c r="L1716" s="20">
        <f t="shared" si="53"/>
        <v>8.1195481186902103E-5</v>
      </c>
    </row>
    <row r="1717" spans="1:12" x14ac:dyDescent="0.25">
      <c r="A1717">
        <v>1</v>
      </c>
      <c r="B1717" t="s">
        <v>2851</v>
      </c>
      <c r="C1717" t="s">
        <v>14648</v>
      </c>
      <c r="D1717" t="s">
        <v>2852</v>
      </c>
      <c r="E1717" t="s">
        <v>1954</v>
      </c>
      <c r="F1717" t="str">
        <f>VLOOKUP(E1717,Clases!A:B,2,0)</f>
        <v>Racores y Conectores</v>
      </c>
      <c r="G1717" t="s">
        <v>29</v>
      </c>
      <c r="H1717">
        <v>36</v>
      </c>
      <c r="I1717" s="14">
        <v>11</v>
      </c>
      <c r="J1717" s="15">
        <v>17738.25</v>
      </c>
      <c r="K1717" s="15">
        <f t="shared" si="52"/>
        <v>195120.75</v>
      </c>
      <c r="L1717" s="20">
        <f t="shared" si="53"/>
        <v>8.1162516320692777E-5</v>
      </c>
    </row>
    <row r="1718" spans="1:12" x14ac:dyDescent="0.25">
      <c r="A1718">
        <v>1</v>
      </c>
      <c r="B1718" t="s">
        <v>4927</v>
      </c>
      <c r="C1718" t="s">
        <v>14648</v>
      </c>
      <c r="D1718" t="s">
        <v>4928</v>
      </c>
      <c r="E1718" t="s">
        <v>1719</v>
      </c>
      <c r="F1718" t="str">
        <f>VLOOKUP(E1718,Clases!A:B,2,0)</f>
        <v>Elementos Mecanicos</v>
      </c>
      <c r="G1718" t="s">
        <v>29</v>
      </c>
      <c r="H1718">
        <v>36</v>
      </c>
      <c r="I1718" s="14">
        <v>3</v>
      </c>
      <c r="J1718" s="15">
        <v>65000</v>
      </c>
      <c r="K1718" s="15">
        <f t="shared" si="52"/>
        <v>195000</v>
      </c>
      <c r="L1718" s="20">
        <f t="shared" si="53"/>
        <v>8.111228909552209E-5</v>
      </c>
    </row>
    <row r="1719" spans="1:12" x14ac:dyDescent="0.25">
      <c r="A1719">
        <v>1</v>
      </c>
      <c r="B1719" t="s">
        <v>8668</v>
      </c>
      <c r="C1719" t="s">
        <v>14648</v>
      </c>
      <c r="D1719" t="s">
        <v>8669</v>
      </c>
      <c r="E1719" t="s">
        <v>1719</v>
      </c>
      <c r="F1719" t="str">
        <f>VLOOKUP(E1719,Clases!A:B,2,0)</f>
        <v>Elementos Mecanicos</v>
      </c>
      <c r="G1719" t="s">
        <v>29</v>
      </c>
      <c r="H1719">
        <v>36</v>
      </c>
      <c r="I1719" s="14">
        <v>3</v>
      </c>
      <c r="J1719" s="15">
        <v>65000</v>
      </c>
      <c r="K1719" s="15">
        <f t="shared" si="52"/>
        <v>195000</v>
      </c>
      <c r="L1719" s="20">
        <f t="shared" si="53"/>
        <v>8.111228909552209E-5</v>
      </c>
    </row>
    <row r="1720" spans="1:12" x14ac:dyDescent="0.25">
      <c r="A1720">
        <v>1</v>
      </c>
      <c r="B1720" t="s">
        <v>9144</v>
      </c>
      <c r="C1720" t="s">
        <v>14648</v>
      </c>
      <c r="D1720" t="s">
        <v>9145</v>
      </c>
      <c r="E1720" t="s">
        <v>1719</v>
      </c>
      <c r="F1720" t="str">
        <f>VLOOKUP(E1720,Clases!A:B,2,0)</f>
        <v>Elementos Mecanicos</v>
      </c>
      <c r="G1720" t="s">
        <v>29</v>
      </c>
      <c r="H1720">
        <v>36</v>
      </c>
      <c r="I1720" s="14">
        <v>5</v>
      </c>
      <c r="J1720" s="15">
        <v>39000</v>
      </c>
      <c r="K1720" s="15">
        <f t="shared" si="52"/>
        <v>195000</v>
      </c>
      <c r="L1720" s="20">
        <f t="shared" si="53"/>
        <v>8.111228909552209E-5</v>
      </c>
    </row>
    <row r="1721" spans="1:12" x14ac:dyDescent="0.25">
      <c r="A1721">
        <v>1</v>
      </c>
      <c r="B1721" t="s">
        <v>9232</v>
      </c>
      <c r="C1721" t="s">
        <v>14648</v>
      </c>
      <c r="D1721" t="s">
        <v>9233</v>
      </c>
      <c r="E1721" t="s">
        <v>1719</v>
      </c>
      <c r="F1721" t="str">
        <f>VLOOKUP(E1721,Clases!A:B,2,0)</f>
        <v>Elementos Mecanicos</v>
      </c>
      <c r="G1721" t="s">
        <v>29</v>
      </c>
      <c r="H1721">
        <v>36</v>
      </c>
      <c r="I1721" s="14">
        <v>3</v>
      </c>
      <c r="J1721" s="15">
        <v>65000</v>
      </c>
      <c r="K1721" s="15">
        <f t="shared" si="52"/>
        <v>195000</v>
      </c>
      <c r="L1721" s="20">
        <f t="shared" si="53"/>
        <v>8.111228909552209E-5</v>
      </c>
    </row>
    <row r="1722" spans="1:12" x14ac:dyDescent="0.25">
      <c r="A1722">
        <v>1</v>
      </c>
      <c r="B1722" t="s">
        <v>9920</v>
      </c>
      <c r="C1722" t="s">
        <v>14648</v>
      </c>
      <c r="D1722" t="s">
        <v>9921</v>
      </c>
      <c r="E1722" t="s">
        <v>5888</v>
      </c>
      <c r="F1722" t="str">
        <f>VLOOKUP(E1722,Clases!A:B,2,0)</f>
        <v>Herramientas</v>
      </c>
      <c r="G1722" t="s">
        <v>29</v>
      </c>
      <c r="H1722">
        <v>36</v>
      </c>
      <c r="I1722" s="14">
        <v>1</v>
      </c>
      <c r="J1722" s="15">
        <v>195000</v>
      </c>
      <c r="K1722" s="15">
        <f t="shared" si="52"/>
        <v>195000</v>
      </c>
      <c r="L1722" s="20">
        <f t="shared" si="53"/>
        <v>8.111228909552209E-5</v>
      </c>
    </row>
    <row r="1723" spans="1:12" x14ac:dyDescent="0.25">
      <c r="A1723">
        <v>1</v>
      </c>
      <c r="B1723" t="s">
        <v>9044</v>
      </c>
      <c r="C1723" t="s">
        <v>14648</v>
      </c>
      <c r="D1723" t="s">
        <v>9045</v>
      </c>
      <c r="E1723" t="s">
        <v>2770</v>
      </c>
      <c r="F1723" t="str">
        <f>VLOOKUP(E1723,Clases!A:B,2,0)</f>
        <v>Elementos Hidraulicos</v>
      </c>
      <c r="G1723" t="s">
        <v>29</v>
      </c>
      <c r="H1723">
        <v>36</v>
      </c>
      <c r="I1723" s="14">
        <v>26</v>
      </c>
      <c r="J1723" s="15">
        <v>7470.9570000000003</v>
      </c>
      <c r="K1723" s="15">
        <f t="shared" si="52"/>
        <v>194244.88200000001</v>
      </c>
      <c r="L1723" s="20">
        <f t="shared" si="53"/>
        <v>8.0798189867228596E-5</v>
      </c>
    </row>
    <row r="1724" spans="1:12" x14ac:dyDescent="0.25">
      <c r="A1724">
        <v>1</v>
      </c>
      <c r="B1724" t="s">
        <v>7720</v>
      </c>
      <c r="C1724" t="s">
        <v>14648</v>
      </c>
      <c r="D1724" t="s">
        <v>7721</v>
      </c>
      <c r="E1724" t="s">
        <v>1725</v>
      </c>
      <c r="F1724" t="str">
        <f>VLOOKUP(E1724,Clases!A:B,2,0)</f>
        <v>Elementos Electricos</v>
      </c>
      <c r="G1724" t="s">
        <v>29</v>
      </c>
      <c r="H1724">
        <v>36</v>
      </c>
      <c r="I1724" s="14">
        <v>1</v>
      </c>
      <c r="J1724" s="15">
        <v>194199.125</v>
      </c>
      <c r="K1724" s="15">
        <f t="shared" si="52"/>
        <v>194199.125</v>
      </c>
      <c r="L1724" s="20">
        <f t="shared" si="53"/>
        <v>8.0779156764602202E-5</v>
      </c>
    </row>
    <row r="1725" spans="1:12" x14ac:dyDescent="0.25">
      <c r="A1725">
        <v>1</v>
      </c>
      <c r="B1725" t="s">
        <v>10335</v>
      </c>
      <c r="C1725" t="s">
        <v>14648</v>
      </c>
      <c r="D1725" t="s">
        <v>10336</v>
      </c>
      <c r="E1725" t="s">
        <v>4937</v>
      </c>
      <c r="F1725" t="str">
        <f>VLOOKUP(E1725,Clases!A:B,2,0)</f>
        <v>Repuestos y Refacciones</v>
      </c>
      <c r="G1725" t="s">
        <v>29</v>
      </c>
      <c r="H1725">
        <v>36</v>
      </c>
      <c r="I1725" s="14">
        <v>1</v>
      </c>
      <c r="J1725" s="15">
        <v>193953.80100000001</v>
      </c>
      <c r="K1725" s="15">
        <f t="shared" si="52"/>
        <v>193953.80100000001</v>
      </c>
      <c r="L1725" s="20">
        <f t="shared" si="53"/>
        <v>8.0677111681473653E-5</v>
      </c>
    </row>
    <row r="1726" spans="1:12" x14ac:dyDescent="0.25">
      <c r="A1726">
        <v>1</v>
      </c>
      <c r="B1726" t="s">
        <v>9926</v>
      </c>
      <c r="C1726" t="s">
        <v>14648</v>
      </c>
      <c r="D1726" t="s">
        <v>9927</v>
      </c>
      <c r="E1726" t="s">
        <v>1922</v>
      </c>
      <c r="F1726" t="str">
        <f>VLOOKUP(E1726,Clases!A:B,2,0)</f>
        <v>Bandas y Correas</v>
      </c>
      <c r="G1726" t="s">
        <v>29</v>
      </c>
      <c r="H1726">
        <v>36</v>
      </c>
      <c r="I1726" s="14">
        <v>1</v>
      </c>
      <c r="J1726" s="15">
        <v>193900</v>
      </c>
      <c r="K1726" s="15">
        <f t="shared" si="52"/>
        <v>193900</v>
      </c>
      <c r="L1726" s="20">
        <f t="shared" si="53"/>
        <v>8.065473259293196E-5</v>
      </c>
    </row>
    <row r="1727" spans="1:12" x14ac:dyDescent="0.25">
      <c r="A1727">
        <v>1</v>
      </c>
      <c r="B1727" t="s">
        <v>3934</v>
      </c>
      <c r="C1727" t="s">
        <v>14648</v>
      </c>
      <c r="D1727" t="s">
        <v>3935</v>
      </c>
      <c r="E1727" t="s">
        <v>1970</v>
      </c>
      <c r="F1727" t="str">
        <f>VLOOKUP(E1727,Clases!A:B,2,0)</f>
        <v>Rodamientos y Retenedores</v>
      </c>
      <c r="G1727" t="s">
        <v>29</v>
      </c>
      <c r="H1727">
        <v>36</v>
      </c>
      <c r="I1727" s="14">
        <v>2</v>
      </c>
      <c r="J1727" s="15">
        <v>96480</v>
      </c>
      <c r="K1727" s="15">
        <f t="shared" si="52"/>
        <v>192960</v>
      </c>
      <c r="L1727" s="20">
        <f t="shared" si="53"/>
        <v>8.0263729763445854E-5</v>
      </c>
    </row>
    <row r="1728" spans="1:12" x14ac:dyDescent="0.25">
      <c r="A1728">
        <v>1</v>
      </c>
      <c r="B1728" t="s">
        <v>7774</v>
      </c>
      <c r="C1728" t="s">
        <v>14648</v>
      </c>
      <c r="D1728" t="s">
        <v>7775</v>
      </c>
      <c r="E1728" t="s">
        <v>1725</v>
      </c>
      <c r="F1728" t="str">
        <f>VLOOKUP(E1728,Clases!A:B,2,0)</f>
        <v>Elementos Electricos</v>
      </c>
      <c r="G1728" t="s">
        <v>29</v>
      </c>
      <c r="H1728">
        <v>36</v>
      </c>
      <c r="I1728" s="14">
        <v>16</v>
      </c>
      <c r="J1728" s="15">
        <v>12060</v>
      </c>
      <c r="K1728" s="15">
        <f t="shared" si="52"/>
        <v>192960</v>
      </c>
      <c r="L1728" s="20">
        <f t="shared" si="53"/>
        <v>8.0263729763445854E-5</v>
      </c>
    </row>
    <row r="1729" spans="1:12" x14ac:dyDescent="0.25">
      <c r="A1729">
        <v>1</v>
      </c>
      <c r="B1729" t="s">
        <v>10671</v>
      </c>
      <c r="C1729" t="s">
        <v>14648</v>
      </c>
      <c r="D1729" t="s">
        <v>10672</v>
      </c>
      <c r="E1729" t="s">
        <v>1859</v>
      </c>
      <c r="F1729" t="str">
        <f>VLOOKUP(E1729,Clases!A:B,2,0)</f>
        <v>Elementos Electronicos</v>
      </c>
      <c r="G1729" t="s">
        <v>29</v>
      </c>
      <c r="H1729">
        <v>36</v>
      </c>
      <c r="I1729" s="14">
        <v>2</v>
      </c>
      <c r="J1729" s="15">
        <v>96186</v>
      </c>
      <c r="K1729" s="15">
        <f t="shared" si="52"/>
        <v>192372</v>
      </c>
      <c r="L1729" s="20">
        <f t="shared" si="53"/>
        <v>8.0019145014788583E-5</v>
      </c>
    </row>
    <row r="1730" spans="1:12" x14ac:dyDescent="0.25">
      <c r="A1730">
        <v>1</v>
      </c>
      <c r="B1730" t="s">
        <v>3007</v>
      </c>
      <c r="C1730" t="s">
        <v>14648</v>
      </c>
      <c r="D1730" t="s">
        <v>3008</v>
      </c>
      <c r="E1730" t="s">
        <v>2770</v>
      </c>
      <c r="F1730" t="str">
        <f>VLOOKUP(E1730,Clases!A:B,2,0)</f>
        <v>Elementos Hidraulicos</v>
      </c>
      <c r="G1730" t="s">
        <v>29</v>
      </c>
      <c r="H1730">
        <v>36</v>
      </c>
      <c r="I1730" s="14">
        <v>6</v>
      </c>
      <c r="J1730" s="15">
        <v>32004.127</v>
      </c>
      <c r="K1730" s="15">
        <f t="shared" si="52"/>
        <v>192024.76199999999</v>
      </c>
      <c r="L1730" s="20">
        <f t="shared" si="53"/>
        <v>7.9874707737655497E-5</v>
      </c>
    </row>
    <row r="1731" spans="1:12" x14ac:dyDescent="0.25">
      <c r="A1731">
        <v>1</v>
      </c>
      <c r="B1731" t="s">
        <v>10992</v>
      </c>
      <c r="C1731" t="s">
        <v>14650</v>
      </c>
      <c r="D1731" t="s">
        <v>10993</v>
      </c>
      <c r="E1731" t="s">
        <v>10941</v>
      </c>
      <c r="F1731" t="str">
        <f>VLOOKUP(E1731,Clases!A:B,2,0)</f>
        <v>Preprensa Insumos</v>
      </c>
      <c r="G1731" t="s">
        <v>116</v>
      </c>
      <c r="H1731">
        <v>36</v>
      </c>
      <c r="I1731" s="14">
        <v>3</v>
      </c>
      <c r="J1731" s="15">
        <v>64000</v>
      </c>
      <c r="K1731" s="15">
        <f t="shared" si="52"/>
        <v>192000</v>
      </c>
      <c r="L1731" s="20">
        <f t="shared" si="53"/>
        <v>7.9864407724821753E-5</v>
      </c>
    </row>
    <row r="1732" spans="1:12" x14ac:dyDescent="0.25">
      <c r="A1732">
        <v>1</v>
      </c>
      <c r="B1732" t="s">
        <v>9575</v>
      </c>
      <c r="C1732" t="s">
        <v>14648</v>
      </c>
      <c r="D1732" t="s">
        <v>9576</v>
      </c>
      <c r="E1732" t="s">
        <v>1859</v>
      </c>
      <c r="F1732" t="str">
        <f>VLOOKUP(E1732,Clases!A:B,2,0)</f>
        <v>Elementos Electronicos</v>
      </c>
      <c r="G1732" t="s">
        <v>29</v>
      </c>
      <c r="H1732">
        <v>36</v>
      </c>
      <c r="I1732" s="14">
        <v>2</v>
      </c>
      <c r="J1732" s="15">
        <v>95884</v>
      </c>
      <c r="K1732" s="15">
        <f t="shared" ref="K1732:K1795" si="54">+I1732*J1732</f>
        <v>191768</v>
      </c>
      <c r="L1732" s="20">
        <f t="shared" si="53"/>
        <v>7.9767904898820925E-5</v>
      </c>
    </row>
    <row r="1733" spans="1:12" x14ac:dyDescent="0.25">
      <c r="A1733">
        <v>1</v>
      </c>
      <c r="B1733" t="s">
        <v>9763</v>
      </c>
      <c r="C1733" t="s">
        <v>14648</v>
      </c>
      <c r="D1733" t="s">
        <v>9764</v>
      </c>
      <c r="E1733" t="s">
        <v>1970</v>
      </c>
      <c r="F1733" t="str">
        <f>VLOOKUP(E1733,Clases!A:B,2,0)</f>
        <v>Rodamientos y Retenedores</v>
      </c>
      <c r="G1733" t="s">
        <v>29</v>
      </c>
      <c r="H1733">
        <v>36</v>
      </c>
      <c r="I1733" s="14">
        <v>4</v>
      </c>
      <c r="J1733" s="15">
        <v>47870</v>
      </c>
      <c r="K1733" s="15">
        <f t="shared" si="54"/>
        <v>191480</v>
      </c>
      <c r="L1733" s="20">
        <f t="shared" ref="L1733:L1796" si="55">+K1733/$K$4046</f>
        <v>7.9648108287233693E-5</v>
      </c>
    </row>
    <row r="1734" spans="1:12" x14ac:dyDescent="0.25">
      <c r="A1734">
        <v>1</v>
      </c>
      <c r="B1734" t="s">
        <v>3832</v>
      </c>
      <c r="C1734" t="s">
        <v>14648</v>
      </c>
      <c r="D1734" t="s">
        <v>3833</v>
      </c>
      <c r="E1734" t="s">
        <v>1970</v>
      </c>
      <c r="F1734" t="str">
        <f>VLOOKUP(E1734,Clases!A:B,2,0)</f>
        <v>Rodamientos y Retenedores</v>
      </c>
      <c r="G1734" t="s">
        <v>29</v>
      </c>
      <c r="H1734">
        <v>36</v>
      </c>
      <c r="I1734" s="14">
        <v>6</v>
      </c>
      <c r="J1734" s="15">
        <v>31900</v>
      </c>
      <c r="K1734" s="15">
        <f t="shared" si="54"/>
        <v>191400</v>
      </c>
      <c r="L1734" s="20">
        <f t="shared" si="55"/>
        <v>7.9614831450681674E-5</v>
      </c>
    </row>
    <row r="1735" spans="1:12" x14ac:dyDescent="0.25">
      <c r="A1735">
        <v>1</v>
      </c>
      <c r="B1735" t="s">
        <v>4756</v>
      </c>
      <c r="C1735" t="s">
        <v>14648</v>
      </c>
      <c r="D1735" t="s">
        <v>4757</v>
      </c>
      <c r="E1735" t="s">
        <v>1725</v>
      </c>
      <c r="F1735" t="str">
        <f>VLOOKUP(E1735,Clases!A:B,2,0)</f>
        <v>Elementos Electricos</v>
      </c>
      <c r="G1735" t="s">
        <v>29</v>
      </c>
      <c r="H1735">
        <v>36</v>
      </c>
      <c r="I1735" s="14">
        <v>6</v>
      </c>
      <c r="J1735" s="15">
        <v>31900</v>
      </c>
      <c r="K1735" s="15">
        <f t="shared" si="54"/>
        <v>191400</v>
      </c>
      <c r="L1735" s="20">
        <f t="shared" si="55"/>
        <v>7.9614831450681674E-5</v>
      </c>
    </row>
    <row r="1736" spans="1:12" x14ac:dyDescent="0.25">
      <c r="A1736">
        <v>1</v>
      </c>
      <c r="B1736" t="s">
        <v>2330</v>
      </c>
      <c r="C1736" t="s">
        <v>14648</v>
      </c>
      <c r="D1736" t="s">
        <v>2331</v>
      </c>
      <c r="E1736" t="s">
        <v>1922</v>
      </c>
      <c r="F1736" t="str">
        <f>VLOOKUP(E1736,Clases!A:B,2,0)</f>
        <v>Bandas y Correas</v>
      </c>
      <c r="G1736" t="s">
        <v>29</v>
      </c>
      <c r="H1736">
        <v>36</v>
      </c>
      <c r="I1736" s="14">
        <v>1</v>
      </c>
      <c r="J1736" s="15">
        <v>191388.853</v>
      </c>
      <c r="K1736" s="15">
        <f t="shared" si="54"/>
        <v>191388.853</v>
      </c>
      <c r="L1736" s="20">
        <f t="shared" si="55"/>
        <v>7.9610194739468615E-5</v>
      </c>
    </row>
    <row r="1737" spans="1:12" x14ac:dyDescent="0.25">
      <c r="A1737">
        <v>1</v>
      </c>
      <c r="B1737" t="s">
        <v>7970</v>
      </c>
      <c r="C1737" t="s">
        <v>14648</v>
      </c>
      <c r="D1737" t="s">
        <v>7971</v>
      </c>
      <c r="E1737" t="s">
        <v>2094</v>
      </c>
      <c r="F1737" t="str">
        <f>VLOOKUP(E1737,Clases!A:B,2,0)</f>
        <v>Engranes y Piñones</v>
      </c>
      <c r="G1737" t="s">
        <v>29</v>
      </c>
      <c r="H1737">
        <v>36</v>
      </c>
      <c r="I1737" s="14">
        <v>1</v>
      </c>
      <c r="J1737" s="15">
        <v>190950</v>
      </c>
      <c r="K1737" s="15">
        <f t="shared" si="54"/>
        <v>190950</v>
      </c>
      <c r="L1737" s="20">
        <f t="shared" si="55"/>
        <v>7.9427649245076629E-5</v>
      </c>
    </row>
    <row r="1738" spans="1:12" x14ac:dyDescent="0.25">
      <c r="A1738">
        <v>1</v>
      </c>
      <c r="B1738" t="s">
        <v>11948</v>
      </c>
      <c r="C1738" t="s">
        <v>14650</v>
      </c>
      <c r="D1738" t="s">
        <v>11949</v>
      </c>
      <c r="E1738" t="s">
        <v>1945</v>
      </c>
      <c r="F1738" t="str">
        <f>VLOOKUP(E1738,Clases!A:B,2,0)</f>
        <v>Rodillos, carretos, rueda</v>
      </c>
      <c r="G1738" t="s">
        <v>29</v>
      </c>
      <c r="H1738">
        <v>36</v>
      </c>
      <c r="I1738" s="14">
        <v>1</v>
      </c>
      <c r="J1738" s="15">
        <v>190950</v>
      </c>
      <c r="K1738" s="15">
        <f t="shared" si="54"/>
        <v>190950</v>
      </c>
      <c r="L1738" s="20">
        <f t="shared" si="55"/>
        <v>7.9427649245076629E-5</v>
      </c>
    </row>
    <row r="1739" spans="1:12" x14ac:dyDescent="0.25">
      <c r="A1739">
        <v>1</v>
      </c>
      <c r="B1739" t="s">
        <v>7491</v>
      </c>
      <c r="C1739" t="s">
        <v>14648</v>
      </c>
      <c r="D1739" t="s">
        <v>7492</v>
      </c>
      <c r="E1739" t="s">
        <v>1859</v>
      </c>
      <c r="F1739" t="str">
        <f>VLOOKUP(E1739,Clases!A:B,2,0)</f>
        <v>Elementos Electronicos</v>
      </c>
      <c r="G1739" t="s">
        <v>29</v>
      </c>
      <c r="H1739">
        <v>36</v>
      </c>
      <c r="I1739" s="14">
        <v>1</v>
      </c>
      <c r="J1739" s="15">
        <v>190944</v>
      </c>
      <c r="K1739" s="15">
        <f t="shared" si="54"/>
        <v>190944</v>
      </c>
      <c r="L1739" s="20">
        <f t="shared" si="55"/>
        <v>7.9425153482335232E-5</v>
      </c>
    </row>
    <row r="1740" spans="1:12" x14ac:dyDescent="0.25">
      <c r="A1740">
        <v>1</v>
      </c>
      <c r="B1740" t="s">
        <v>3982</v>
      </c>
      <c r="C1740" t="s">
        <v>14648</v>
      </c>
      <c r="D1740" t="s">
        <v>3983</v>
      </c>
      <c r="E1740" t="s">
        <v>1970</v>
      </c>
      <c r="F1740" t="str">
        <f>VLOOKUP(E1740,Clases!A:B,2,0)</f>
        <v>Rodamientos y Retenedores</v>
      </c>
      <c r="G1740" t="s">
        <v>29</v>
      </c>
      <c r="H1740">
        <v>36</v>
      </c>
      <c r="I1740" s="14">
        <v>10</v>
      </c>
      <c r="J1740" s="15">
        <v>19089.2</v>
      </c>
      <c r="K1740" s="15">
        <f t="shared" si="54"/>
        <v>190892</v>
      </c>
      <c r="L1740" s="20">
        <f t="shared" si="55"/>
        <v>7.9403523538576422E-5</v>
      </c>
    </row>
    <row r="1741" spans="1:12" x14ac:dyDescent="0.25">
      <c r="A1741">
        <v>1</v>
      </c>
      <c r="B1741" t="s">
        <v>5282</v>
      </c>
      <c r="C1741" t="s">
        <v>14648</v>
      </c>
      <c r="D1741" t="s">
        <v>5283</v>
      </c>
      <c r="E1741" t="s">
        <v>2139</v>
      </c>
      <c r="F1741" t="str">
        <f>VLOOKUP(E1741,Clases!A:B,2,0)</f>
        <v>Cadenas</v>
      </c>
      <c r="G1741" t="s">
        <v>29</v>
      </c>
      <c r="H1741">
        <v>36</v>
      </c>
      <c r="I1741" s="14">
        <v>1</v>
      </c>
      <c r="J1741" s="15">
        <v>190500</v>
      </c>
      <c r="K1741" s="15">
        <f t="shared" si="54"/>
        <v>190500</v>
      </c>
      <c r="L1741" s="20">
        <f t="shared" si="55"/>
        <v>7.924046703947157E-5</v>
      </c>
    </row>
    <row r="1742" spans="1:12" x14ac:dyDescent="0.25">
      <c r="A1742">
        <v>1</v>
      </c>
      <c r="B1742" t="s">
        <v>3237</v>
      </c>
      <c r="C1742" t="s">
        <v>14648</v>
      </c>
      <c r="D1742" t="s">
        <v>3238</v>
      </c>
      <c r="E1742" t="s">
        <v>1859</v>
      </c>
      <c r="F1742" t="str">
        <f>VLOOKUP(E1742,Clases!A:B,2,0)</f>
        <v>Elementos Electronicos</v>
      </c>
      <c r="G1742" t="s">
        <v>29</v>
      </c>
      <c r="H1742">
        <v>36</v>
      </c>
      <c r="I1742" s="14">
        <v>2</v>
      </c>
      <c r="J1742" s="15">
        <v>95000</v>
      </c>
      <c r="K1742" s="15">
        <f t="shared" si="54"/>
        <v>190000</v>
      </c>
      <c r="L1742" s="20">
        <f t="shared" si="55"/>
        <v>7.9032486811021519E-5</v>
      </c>
    </row>
    <row r="1743" spans="1:12" x14ac:dyDescent="0.25">
      <c r="A1743">
        <v>1</v>
      </c>
      <c r="B1743" t="s">
        <v>4280</v>
      </c>
      <c r="C1743" t="s">
        <v>14648</v>
      </c>
      <c r="D1743" t="s">
        <v>4281</v>
      </c>
      <c r="E1743" t="s">
        <v>1954</v>
      </c>
      <c r="F1743" t="str">
        <f>VLOOKUP(E1743,Clases!A:B,2,0)</f>
        <v>Racores y Conectores</v>
      </c>
      <c r="G1743" t="s">
        <v>29</v>
      </c>
      <c r="H1743">
        <v>36</v>
      </c>
      <c r="I1743" s="14">
        <v>5</v>
      </c>
      <c r="J1743" s="15">
        <v>38000</v>
      </c>
      <c r="K1743" s="15">
        <f t="shared" si="54"/>
        <v>190000</v>
      </c>
      <c r="L1743" s="20">
        <f t="shared" si="55"/>
        <v>7.9032486811021519E-5</v>
      </c>
    </row>
    <row r="1744" spans="1:12" x14ac:dyDescent="0.25">
      <c r="A1744">
        <v>1</v>
      </c>
      <c r="B1744" t="s">
        <v>4812</v>
      </c>
      <c r="C1744" t="s">
        <v>14648</v>
      </c>
      <c r="D1744" t="s">
        <v>4813</v>
      </c>
      <c r="E1744" t="s">
        <v>1882</v>
      </c>
      <c r="F1744" t="str">
        <f>VLOOKUP(E1744,Clases!A:B,2,0)</f>
        <v>Elementos Neumaticos</v>
      </c>
      <c r="G1744" t="s">
        <v>29</v>
      </c>
      <c r="H1744">
        <v>36</v>
      </c>
      <c r="I1744" s="14">
        <v>2</v>
      </c>
      <c r="J1744" s="15">
        <v>95000</v>
      </c>
      <c r="K1744" s="15">
        <f t="shared" si="54"/>
        <v>190000</v>
      </c>
      <c r="L1744" s="20">
        <f t="shared" si="55"/>
        <v>7.9032486811021519E-5</v>
      </c>
    </row>
    <row r="1745" spans="1:12" x14ac:dyDescent="0.25">
      <c r="A1745">
        <v>1</v>
      </c>
      <c r="B1745" t="s">
        <v>6304</v>
      </c>
      <c r="C1745" t="s">
        <v>14648</v>
      </c>
      <c r="D1745" t="s">
        <v>6305</v>
      </c>
      <c r="E1745" t="s">
        <v>1719</v>
      </c>
      <c r="F1745" t="str">
        <f>VLOOKUP(E1745,Clases!A:B,2,0)</f>
        <v>Elementos Mecanicos</v>
      </c>
      <c r="G1745" t="s">
        <v>29</v>
      </c>
      <c r="H1745">
        <v>36</v>
      </c>
      <c r="I1745" s="14">
        <v>1</v>
      </c>
      <c r="J1745" s="15">
        <v>190000</v>
      </c>
      <c r="K1745" s="15">
        <f t="shared" si="54"/>
        <v>190000</v>
      </c>
      <c r="L1745" s="20">
        <f t="shared" si="55"/>
        <v>7.9032486811021519E-5</v>
      </c>
    </row>
    <row r="1746" spans="1:12" x14ac:dyDescent="0.25">
      <c r="A1746">
        <v>1</v>
      </c>
      <c r="B1746" t="s">
        <v>7551</v>
      </c>
      <c r="C1746" t="s">
        <v>14648</v>
      </c>
      <c r="D1746" t="s">
        <v>7552</v>
      </c>
      <c r="E1746" t="s">
        <v>1719</v>
      </c>
      <c r="F1746" t="str">
        <f>VLOOKUP(E1746,Clases!A:B,2,0)</f>
        <v>Elementos Mecanicos</v>
      </c>
      <c r="G1746" t="s">
        <v>29</v>
      </c>
      <c r="H1746">
        <v>36</v>
      </c>
      <c r="I1746" s="14">
        <v>1</v>
      </c>
      <c r="J1746" s="15">
        <v>190000</v>
      </c>
      <c r="K1746" s="15">
        <f t="shared" si="54"/>
        <v>190000</v>
      </c>
      <c r="L1746" s="20">
        <f t="shared" si="55"/>
        <v>7.9032486811021519E-5</v>
      </c>
    </row>
    <row r="1747" spans="1:12" x14ac:dyDescent="0.25">
      <c r="A1747">
        <v>1</v>
      </c>
      <c r="B1747" t="s">
        <v>9104</v>
      </c>
      <c r="C1747" t="s">
        <v>14648</v>
      </c>
      <c r="D1747" t="s">
        <v>9105</v>
      </c>
      <c r="E1747" t="s">
        <v>1945</v>
      </c>
      <c r="F1747" t="str">
        <f>VLOOKUP(E1747,Clases!A:B,2,0)</f>
        <v>Rodillos, carretos, rueda</v>
      </c>
      <c r="G1747" t="s">
        <v>29</v>
      </c>
      <c r="H1747">
        <v>36</v>
      </c>
      <c r="I1747" s="14">
        <v>1</v>
      </c>
      <c r="J1747" s="15">
        <v>190000</v>
      </c>
      <c r="K1747" s="15">
        <f t="shared" si="54"/>
        <v>190000</v>
      </c>
      <c r="L1747" s="20">
        <f t="shared" si="55"/>
        <v>7.9032486811021519E-5</v>
      </c>
    </row>
    <row r="1748" spans="1:12" x14ac:dyDescent="0.25">
      <c r="A1748">
        <v>1</v>
      </c>
      <c r="B1748" t="s">
        <v>9412</v>
      </c>
      <c r="C1748" t="s">
        <v>14648</v>
      </c>
      <c r="D1748" t="s">
        <v>9413</v>
      </c>
      <c r="E1748" t="s">
        <v>1970</v>
      </c>
      <c r="F1748" t="str">
        <f>VLOOKUP(E1748,Clases!A:B,2,0)</f>
        <v>Rodamientos y Retenedores</v>
      </c>
      <c r="G1748" t="s">
        <v>29</v>
      </c>
      <c r="H1748">
        <v>36</v>
      </c>
      <c r="I1748" s="14">
        <v>4</v>
      </c>
      <c r="J1748" s="15">
        <v>47500</v>
      </c>
      <c r="K1748" s="15">
        <f t="shared" si="54"/>
        <v>190000</v>
      </c>
      <c r="L1748" s="20">
        <f t="shared" si="55"/>
        <v>7.9032486811021519E-5</v>
      </c>
    </row>
    <row r="1749" spans="1:12" x14ac:dyDescent="0.25">
      <c r="A1749">
        <v>1</v>
      </c>
      <c r="B1749" t="s">
        <v>9527</v>
      </c>
      <c r="C1749" t="s">
        <v>14648</v>
      </c>
      <c r="D1749" t="s">
        <v>9528</v>
      </c>
      <c r="E1749" t="s">
        <v>1719</v>
      </c>
      <c r="F1749" t="str">
        <f>VLOOKUP(E1749,Clases!A:B,2,0)</f>
        <v>Elementos Mecanicos</v>
      </c>
      <c r="G1749" t="s">
        <v>29</v>
      </c>
      <c r="H1749">
        <v>36</v>
      </c>
      <c r="I1749" s="14">
        <v>1</v>
      </c>
      <c r="J1749" s="15">
        <v>190000</v>
      </c>
      <c r="K1749" s="15">
        <f t="shared" si="54"/>
        <v>190000</v>
      </c>
      <c r="L1749" s="20">
        <f t="shared" si="55"/>
        <v>7.9032486811021519E-5</v>
      </c>
    </row>
    <row r="1750" spans="1:12" x14ac:dyDescent="0.25">
      <c r="A1750">
        <v>1</v>
      </c>
      <c r="B1750" t="s">
        <v>4790</v>
      </c>
      <c r="C1750" t="s">
        <v>14648</v>
      </c>
      <c r="D1750" t="s">
        <v>4791</v>
      </c>
      <c r="E1750" t="s">
        <v>1882</v>
      </c>
      <c r="F1750" t="str">
        <f>VLOOKUP(E1750,Clases!A:B,2,0)</f>
        <v>Elementos Neumaticos</v>
      </c>
      <c r="G1750" t="s">
        <v>29</v>
      </c>
      <c r="H1750">
        <v>36</v>
      </c>
      <c r="I1750" s="14">
        <v>1</v>
      </c>
      <c r="J1750" s="15">
        <v>189400</v>
      </c>
      <c r="K1750" s="15">
        <f t="shared" si="54"/>
        <v>189400</v>
      </c>
      <c r="L1750" s="20">
        <f t="shared" si="55"/>
        <v>7.8782910536881454E-5</v>
      </c>
    </row>
    <row r="1751" spans="1:12" x14ac:dyDescent="0.25">
      <c r="A1751">
        <v>1</v>
      </c>
      <c r="B1751" t="s">
        <v>3027</v>
      </c>
      <c r="C1751" t="s">
        <v>14648</v>
      </c>
      <c r="D1751" t="s">
        <v>3028</v>
      </c>
      <c r="E1751" t="s">
        <v>1922</v>
      </c>
      <c r="F1751" t="str">
        <f>VLOOKUP(E1751,Clases!A:B,2,0)</f>
        <v>Bandas y Correas</v>
      </c>
      <c r="G1751" t="s">
        <v>29</v>
      </c>
      <c r="H1751">
        <v>36</v>
      </c>
      <c r="I1751" s="14">
        <v>6</v>
      </c>
      <c r="J1751" s="15">
        <v>31476.6</v>
      </c>
      <c r="K1751" s="15">
        <f t="shared" si="54"/>
        <v>188859.59999999998</v>
      </c>
      <c r="L1751" s="20">
        <f t="shared" si="55"/>
        <v>7.8558125505972615E-5</v>
      </c>
    </row>
    <row r="1752" spans="1:12" x14ac:dyDescent="0.25">
      <c r="A1752">
        <v>1</v>
      </c>
      <c r="B1752" t="s">
        <v>4950</v>
      </c>
      <c r="C1752" t="s">
        <v>14648</v>
      </c>
      <c r="D1752" t="s">
        <v>4951</v>
      </c>
      <c r="E1752" t="s">
        <v>4937</v>
      </c>
      <c r="F1752" t="str">
        <f>VLOOKUP(E1752,Clases!A:B,2,0)</f>
        <v>Repuestos y Refacciones</v>
      </c>
      <c r="G1752" t="s">
        <v>29</v>
      </c>
      <c r="H1752">
        <v>36</v>
      </c>
      <c r="I1752" s="14">
        <v>1</v>
      </c>
      <c r="J1752" s="15">
        <v>188819.4</v>
      </c>
      <c r="K1752" s="15">
        <f t="shared" si="54"/>
        <v>188819.4</v>
      </c>
      <c r="L1752" s="20">
        <f t="shared" si="55"/>
        <v>7.854140389560524E-5</v>
      </c>
    </row>
    <row r="1753" spans="1:12" x14ac:dyDescent="0.25">
      <c r="A1753">
        <v>1</v>
      </c>
      <c r="B1753" t="s">
        <v>7295</v>
      </c>
      <c r="C1753" t="s">
        <v>14648</v>
      </c>
      <c r="D1753" t="s">
        <v>7296</v>
      </c>
      <c r="E1753" t="s">
        <v>1725</v>
      </c>
      <c r="F1753" t="str">
        <f>VLOOKUP(E1753,Clases!A:B,2,0)</f>
        <v>Elementos Electricos</v>
      </c>
      <c r="G1753" t="s">
        <v>29</v>
      </c>
      <c r="H1753">
        <v>36</v>
      </c>
      <c r="I1753" s="14">
        <v>17</v>
      </c>
      <c r="J1753" s="15">
        <v>11068.418</v>
      </c>
      <c r="K1753" s="15">
        <f t="shared" si="54"/>
        <v>188163.106</v>
      </c>
      <c r="L1753" s="20">
        <f t="shared" si="55"/>
        <v>7.8268411543504438E-5</v>
      </c>
    </row>
    <row r="1754" spans="1:12" x14ac:dyDescent="0.25">
      <c r="A1754">
        <v>1</v>
      </c>
      <c r="B1754" t="s">
        <v>10301</v>
      </c>
      <c r="C1754" t="s">
        <v>14648</v>
      </c>
      <c r="D1754" t="s">
        <v>10302</v>
      </c>
      <c r="E1754" t="s">
        <v>1970</v>
      </c>
      <c r="F1754" t="str">
        <f>VLOOKUP(E1754,Clases!A:B,2,0)</f>
        <v>Rodamientos y Retenedores</v>
      </c>
      <c r="G1754" t="s">
        <v>29</v>
      </c>
      <c r="H1754">
        <v>36</v>
      </c>
      <c r="I1754" s="14">
        <v>3</v>
      </c>
      <c r="J1754" s="15">
        <v>62700</v>
      </c>
      <c r="K1754" s="15">
        <f t="shared" si="54"/>
        <v>188100</v>
      </c>
      <c r="L1754" s="20">
        <f t="shared" si="55"/>
        <v>7.8242161942911311E-5</v>
      </c>
    </row>
    <row r="1755" spans="1:12" x14ac:dyDescent="0.25">
      <c r="A1755">
        <v>1</v>
      </c>
      <c r="B1755" t="s">
        <v>10649</v>
      </c>
      <c r="C1755" t="s">
        <v>14648</v>
      </c>
      <c r="D1755" t="s">
        <v>10650</v>
      </c>
      <c r="E1755" t="s">
        <v>4937</v>
      </c>
      <c r="F1755" t="str">
        <f>VLOOKUP(E1755,Clases!A:B,2,0)</f>
        <v>Repuestos y Refacciones</v>
      </c>
      <c r="G1755" t="s">
        <v>882</v>
      </c>
      <c r="H1755">
        <v>36</v>
      </c>
      <c r="I1755" s="14">
        <v>1</v>
      </c>
      <c r="J1755" s="15">
        <v>188000</v>
      </c>
      <c r="K1755" s="15">
        <f t="shared" si="54"/>
        <v>188000</v>
      </c>
      <c r="L1755" s="20">
        <f t="shared" si="55"/>
        <v>7.8200565897221298E-5</v>
      </c>
    </row>
    <row r="1756" spans="1:12" x14ac:dyDescent="0.25">
      <c r="A1756">
        <v>1</v>
      </c>
      <c r="B1756" t="s">
        <v>3884</v>
      </c>
      <c r="C1756" t="s">
        <v>14648</v>
      </c>
      <c r="D1756" t="s">
        <v>3885</v>
      </c>
      <c r="E1756" t="s">
        <v>1970</v>
      </c>
      <c r="F1756" t="str">
        <f>VLOOKUP(E1756,Clases!A:B,2,0)</f>
        <v>Rodamientos y Retenedores</v>
      </c>
      <c r="G1756" t="s">
        <v>29</v>
      </c>
      <c r="H1756">
        <v>36</v>
      </c>
      <c r="I1756" s="14">
        <v>2</v>
      </c>
      <c r="J1756" s="15">
        <v>93500</v>
      </c>
      <c r="K1756" s="15">
        <f t="shared" si="54"/>
        <v>187000</v>
      </c>
      <c r="L1756" s="20">
        <f t="shared" si="55"/>
        <v>7.7784605440321181E-5</v>
      </c>
    </row>
    <row r="1757" spans="1:12" x14ac:dyDescent="0.25">
      <c r="A1757">
        <v>1</v>
      </c>
      <c r="B1757" t="s">
        <v>9084</v>
      </c>
      <c r="C1757" t="s">
        <v>14648</v>
      </c>
      <c r="D1757" t="s">
        <v>9085</v>
      </c>
      <c r="E1757" t="s">
        <v>1882</v>
      </c>
      <c r="F1757" t="str">
        <f>VLOOKUP(E1757,Clases!A:B,2,0)</f>
        <v>Elementos Neumaticos</v>
      </c>
      <c r="G1757" t="s">
        <v>29</v>
      </c>
      <c r="H1757">
        <v>36</v>
      </c>
      <c r="I1757" s="14">
        <v>1</v>
      </c>
      <c r="J1757" s="15">
        <v>187000</v>
      </c>
      <c r="K1757" s="15">
        <f t="shared" si="54"/>
        <v>187000</v>
      </c>
      <c r="L1757" s="20">
        <f t="shared" si="55"/>
        <v>7.7784605440321181E-5</v>
      </c>
    </row>
    <row r="1758" spans="1:12" x14ac:dyDescent="0.25">
      <c r="A1758">
        <v>1</v>
      </c>
      <c r="B1758" t="s">
        <v>4206</v>
      </c>
      <c r="C1758" t="s">
        <v>14648</v>
      </c>
      <c r="D1758" t="s">
        <v>4207</v>
      </c>
      <c r="E1758" t="s">
        <v>1965</v>
      </c>
      <c r="F1758" t="str">
        <f>VLOOKUP(E1758,Clases!A:B,2,0)</f>
        <v>Insumos de Mantenimiento</v>
      </c>
      <c r="G1758" t="s">
        <v>29</v>
      </c>
      <c r="H1758">
        <v>36</v>
      </c>
      <c r="I1758" s="14">
        <v>1</v>
      </c>
      <c r="J1758" s="15">
        <v>186950</v>
      </c>
      <c r="K1758" s="15">
        <f t="shared" si="54"/>
        <v>186950</v>
      </c>
      <c r="L1758" s="20">
        <f t="shared" si="55"/>
        <v>7.7763807417476175E-5</v>
      </c>
    </row>
    <row r="1759" spans="1:12" x14ac:dyDescent="0.25">
      <c r="A1759">
        <v>1</v>
      </c>
      <c r="B1759" t="s">
        <v>3705</v>
      </c>
      <c r="C1759" t="s">
        <v>14648</v>
      </c>
      <c r="D1759" t="s">
        <v>3706</v>
      </c>
      <c r="E1759" t="s">
        <v>1970</v>
      </c>
      <c r="F1759" t="str">
        <f>VLOOKUP(E1759,Clases!A:B,2,0)</f>
        <v>Rodamientos y Retenedores</v>
      </c>
      <c r="G1759" t="s">
        <v>29</v>
      </c>
      <c r="H1759">
        <v>36</v>
      </c>
      <c r="I1759" s="14">
        <v>3</v>
      </c>
      <c r="J1759" s="15">
        <v>62008.5</v>
      </c>
      <c r="K1759" s="15">
        <f t="shared" si="54"/>
        <v>186025.5</v>
      </c>
      <c r="L1759" s="20">
        <f t="shared" si="55"/>
        <v>7.7379251975072025E-5</v>
      </c>
    </row>
    <row r="1760" spans="1:12" x14ac:dyDescent="0.25">
      <c r="A1760">
        <v>1</v>
      </c>
      <c r="B1760" t="s">
        <v>3366</v>
      </c>
      <c r="C1760" t="s">
        <v>14648</v>
      </c>
      <c r="D1760" t="s">
        <v>3367</v>
      </c>
      <c r="E1760" t="s">
        <v>1725</v>
      </c>
      <c r="F1760" t="str">
        <f>VLOOKUP(E1760,Clases!A:B,2,0)</f>
        <v>Elementos Electricos</v>
      </c>
      <c r="G1760" t="s">
        <v>29</v>
      </c>
      <c r="H1760">
        <v>36</v>
      </c>
      <c r="I1760" s="14">
        <v>1</v>
      </c>
      <c r="J1760" s="15">
        <v>186000</v>
      </c>
      <c r="K1760" s="15">
        <f t="shared" si="54"/>
        <v>186000</v>
      </c>
      <c r="L1760" s="20">
        <f t="shared" si="55"/>
        <v>7.7368644983421064E-5</v>
      </c>
    </row>
    <row r="1761" spans="1:12" x14ac:dyDescent="0.25">
      <c r="A1761">
        <v>1</v>
      </c>
      <c r="B1761" t="s">
        <v>8856</v>
      </c>
      <c r="C1761" t="s">
        <v>14648</v>
      </c>
      <c r="D1761" t="s">
        <v>8857</v>
      </c>
      <c r="E1761" t="s">
        <v>1770</v>
      </c>
      <c r="F1761" t="str">
        <f>VLOOKUP(E1761,Clases!A:B,2,0)</f>
        <v>Insumos de Corte</v>
      </c>
      <c r="G1761" t="s">
        <v>29</v>
      </c>
      <c r="H1761">
        <v>36</v>
      </c>
      <c r="I1761" s="14">
        <v>1</v>
      </c>
      <c r="J1761" s="15">
        <v>186000</v>
      </c>
      <c r="K1761" s="15">
        <f t="shared" si="54"/>
        <v>186000</v>
      </c>
      <c r="L1761" s="20">
        <f t="shared" si="55"/>
        <v>7.7368644983421064E-5</v>
      </c>
    </row>
    <row r="1762" spans="1:12" x14ac:dyDescent="0.25">
      <c r="A1762">
        <v>1</v>
      </c>
      <c r="B1762" t="s">
        <v>2274</v>
      </c>
      <c r="C1762" t="s">
        <v>14648</v>
      </c>
      <c r="D1762" t="s">
        <v>2275</v>
      </c>
      <c r="E1762" t="s">
        <v>1719</v>
      </c>
      <c r="F1762" t="str">
        <f>VLOOKUP(E1762,Clases!A:B,2,0)</f>
        <v>Elementos Mecanicos</v>
      </c>
      <c r="G1762" t="s">
        <v>29</v>
      </c>
      <c r="H1762">
        <v>36</v>
      </c>
      <c r="I1762" s="14">
        <v>2</v>
      </c>
      <c r="J1762" s="15">
        <v>92899.436000000002</v>
      </c>
      <c r="K1762" s="15">
        <f t="shared" si="54"/>
        <v>185798.872</v>
      </c>
      <c r="L1762" s="20">
        <f t="shared" si="55"/>
        <v>7.7284983688645663E-5</v>
      </c>
    </row>
    <row r="1763" spans="1:12" x14ac:dyDescent="0.25">
      <c r="A1763">
        <v>1</v>
      </c>
      <c r="B1763" t="s">
        <v>12119</v>
      </c>
      <c r="C1763" t="s">
        <v>14650</v>
      </c>
      <c r="D1763" t="s">
        <v>12120</v>
      </c>
      <c r="E1763" t="s">
        <v>551</v>
      </c>
      <c r="F1763" t="str">
        <f>VLOOKUP(E1763,Clases!A:B,2,0)</f>
        <v>Tintas Electroink</v>
      </c>
      <c r="G1763" t="s">
        <v>851</v>
      </c>
      <c r="H1763">
        <v>36</v>
      </c>
      <c r="I1763" s="14">
        <v>1</v>
      </c>
      <c r="J1763" s="15">
        <v>185443.68700000001</v>
      </c>
      <c r="K1763" s="15">
        <f t="shared" si="54"/>
        <v>185443.68700000001</v>
      </c>
      <c r="L1763" s="20">
        <f t="shared" si="55"/>
        <v>7.7137240773761596E-5</v>
      </c>
    </row>
    <row r="1764" spans="1:12" x14ac:dyDescent="0.25">
      <c r="A1764">
        <v>1</v>
      </c>
      <c r="B1764" t="s">
        <v>8947</v>
      </c>
      <c r="C1764" t="s">
        <v>14648</v>
      </c>
      <c r="D1764" t="s">
        <v>8948</v>
      </c>
      <c r="E1764" t="s">
        <v>1719</v>
      </c>
      <c r="F1764" t="str">
        <f>VLOOKUP(E1764,Clases!A:B,2,0)</f>
        <v>Elementos Mecanicos</v>
      </c>
      <c r="G1764" t="s">
        <v>29</v>
      </c>
      <c r="H1764">
        <v>36</v>
      </c>
      <c r="I1764" s="14">
        <v>1</v>
      </c>
      <c r="J1764" s="15">
        <v>184740.91</v>
      </c>
      <c r="K1764" s="15">
        <f t="shared" si="54"/>
        <v>184740.91</v>
      </c>
      <c r="L1764" s="20">
        <f t="shared" si="55"/>
        <v>7.6844913331742699E-5</v>
      </c>
    </row>
    <row r="1765" spans="1:12" x14ac:dyDescent="0.25">
      <c r="A1765">
        <v>1</v>
      </c>
      <c r="B1765" t="s">
        <v>9727</v>
      </c>
      <c r="C1765" t="s">
        <v>14648</v>
      </c>
      <c r="D1765" t="s">
        <v>9728</v>
      </c>
      <c r="E1765" t="s">
        <v>1970</v>
      </c>
      <c r="F1765" t="str">
        <f>VLOOKUP(E1765,Clases!A:B,2,0)</f>
        <v>Rodamientos y Retenedores</v>
      </c>
      <c r="G1765" t="s">
        <v>29</v>
      </c>
      <c r="H1765">
        <v>36</v>
      </c>
      <c r="I1765" s="14">
        <v>2</v>
      </c>
      <c r="J1765" s="15">
        <v>92355</v>
      </c>
      <c r="K1765" s="15">
        <f t="shared" si="54"/>
        <v>184710</v>
      </c>
      <c r="L1765" s="20">
        <f t="shared" si="55"/>
        <v>7.6832055994019926E-5</v>
      </c>
    </row>
    <row r="1766" spans="1:12" x14ac:dyDescent="0.25">
      <c r="A1766">
        <v>1</v>
      </c>
      <c r="B1766" t="s">
        <v>3217</v>
      </c>
      <c r="C1766" t="s">
        <v>14648</v>
      </c>
      <c r="D1766" t="s">
        <v>3218</v>
      </c>
      <c r="E1766" t="s">
        <v>1882</v>
      </c>
      <c r="F1766" t="str">
        <f>VLOOKUP(E1766,Clases!A:B,2,0)</f>
        <v>Elementos Neumaticos</v>
      </c>
      <c r="G1766" t="s">
        <v>29</v>
      </c>
      <c r="H1766">
        <v>36</v>
      </c>
      <c r="I1766" s="14">
        <v>1</v>
      </c>
      <c r="J1766" s="15">
        <v>184464.73499999999</v>
      </c>
      <c r="K1766" s="15">
        <f t="shared" si="54"/>
        <v>184464.73499999999</v>
      </c>
      <c r="L1766" s="20">
        <f t="shared" si="55"/>
        <v>7.6730035452558307E-5</v>
      </c>
    </row>
    <row r="1767" spans="1:12" x14ac:dyDescent="0.25">
      <c r="A1767">
        <v>1</v>
      </c>
      <c r="B1767" t="s">
        <v>5520</v>
      </c>
      <c r="C1767" t="s">
        <v>14648</v>
      </c>
      <c r="D1767" t="s">
        <v>5521</v>
      </c>
      <c r="E1767" t="s">
        <v>1719</v>
      </c>
      <c r="F1767" t="str">
        <f>VLOOKUP(E1767,Clases!A:B,2,0)</f>
        <v>Elementos Mecanicos</v>
      </c>
      <c r="G1767" t="s">
        <v>29</v>
      </c>
      <c r="H1767">
        <v>36</v>
      </c>
      <c r="I1767" s="14">
        <v>2</v>
      </c>
      <c r="J1767" s="15">
        <v>92102.619000000006</v>
      </c>
      <c r="K1767" s="15">
        <f t="shared" si="54"/>
        <v>184205.23800000001</v>
      </c>
      <c r="L1767" s="20">
        <f t="shared" si="55"/>
        <v>7.6622094961874111E-5</v>
      </c>
    </row>
    <row r="1768" spans="1:12" x14ac:dyDescent="0.25">
      <c r="A1768">
        <v>1</v>
      </c>
      <c r="B1768" t="s">
        <v>7801</v>
      </c>
      <c r="C1768" t="s">
        <v>14648</v>
      </c>
      <c r="D1768" t="s">
        <v>7802</v>
      </c>
      <c r="E1768" t="s">
        <v>1945</v>
      </c>
      <c r="F1768" t="str">
        <f>VLOOKUP(E1768,Clases!A:B,2,0)</f>
        <v>Rodillos, carretos, rueda</v>
      </c>
      <c r="G1768" t="s">
        <v>29</v>
      </c>
      <c r="H1768">
        <v>36</v>
      </c>
      <c r="I1768" s="14">
        <v>6</v>
      </c>
      <c r="J1768" s="15">
        <v>30652.5</v>
      </c>
      <c r="K1768" s="15">
        <f t="shared" si="54"/>
        <v>183915</v>
      </c>
      <c r="L1768" s="20">
        <f t="shared" si="55"/>
        <v>7.650136743078433E-5</v>
      </c>
    </row>
    <row r="1769" spans="1:12" x14ac:dyDescent="0.25">
      <c r="A1769">
        <v>1</v>
      </c>
      <c r="B1769" t="s">
        <v>10831</v>
      </c>
      <c r="C1769" t="s">
        <v>14650</v>
      </c>
      <c r="D1769" t="s">
        <v>10832</v>
      </c>
      <c r="E1769" t="s">
        <v>1770</v>
      </c>
      <c r="F1769" t="str">
        <f>VLOOKUP(E1769,Clases!A:B,2,0)</f>
        <v>Insumos de Corte</v>
      </c>
      <c r="G1769" t="s">
        <v>29</v>
      </c>
      <c r="H1769">
        <v>36</v>
      </c>
      <c r="I1769" s="14">
        <v>54</v>
      </c>
      <c r="J1769" s="15">
        <v>3403.027</v>
      </c>
      <c r="K1769" s="15">
        <f t="shared" si="54"/>
        <v>183763.45800000001</v>
      </c>
      <c r="L1769" s="20">
        <f t="shared" si="55"/>
        <v>7.6438331951224784E-5</v>
      </c>
    </row>
    <row r="1770" spans="1:12" x14ac:dyDescent="0.25">
      <c r="A1770">
        <v>1</v>
      </c>
      <c r="B1770" t="s">
        <v>8655</v>
      </c>
      <c r="C1770" t="s">
        <v>14648</v>
      </c>
      <c r="D1770" t="s">
        <v>8653</v>
      </c>
      <c r="E1770" t="s">
        <v>3349</v>
      </c>
      <c r="F1770" t="str">
        <f>VLOOKUP(E1770,Clases!A:B,2,0)</f>
        <v>Tubos y Mangueras</v>
      </c>
      <c r="G1770" t="s">
        <v>29</v>
      </c>
      <c r="H1770">
        <v>36</v>
      </c>
      <c r="I1770" s="14">
        <v>2</v>
      </c>
      <c r="J1770" s="15">
        <v>91733.332999999999</v>
      </c>
      <c r="K1770" s="15">
        <f t="shared" si="54"/>
        <v>183466.666</v>
      </c>
      <c r="L1770" s="20">
        <f t="shared" si="55"/>
        <v>7.6314878215300478E-5</v>
      </c>
    </row>
    <row r="1771" spans="1:12" x14ac:dyDescent="0.25">
      <c r="A1771">
        <v>1</v>
      </c>
      <c r="B1771" t="s">
        <v>7875</v>
      </c>
      <c r="C1771" t="s">
        <v>14648</v>
      </c>
      <c r="D1771" t="s">
        <v>7876</v>
      </c>
      <c r="E1771" t="s">
        <v>1882</v>
      </c>
      <c r="F1771" t="str">
        <f>VLOOKUP(E1771,Clases!A:B,2,0)</f>
        <v>Elementos Neumaticos</v>
      </c>
      <c r="G1771" t="s">
        <v>716</v>
      </c>
      <c r="H1771">
        <v>36</v>
      </c>
      <c r="I1771" s="14">
        <v>19</v>
      </c>
      <c r="J1771" s="15">
        <v>9650</v>
      </c>
      <c r="K1771" s="15">
        <f t="shared" si="54"/>
        <v>183350</v>
      </c>
      <c r="L1771" s="20">
        <f t="shared" si="55"/>
        <v>7.6266349772635773E-5</v>
      </c>
    </row>
    <row r="1772" spans="1:12" x14ac:dyDescent="0.25">
      <c r="A1772">
        <v>1</v>
      </c>
      <c r="B1772" t="s">
        <v>4723</v>
      </c>
      <c r="C1772" t="s">
        <v>14648</v>
      </c>
      <c r="D1772" t="s">
        <v>4724</v>
      </c>
      <c r="E1772" t="s">
        <v>1859</v>
      </c>
      <c r="F1772" t="str">
        <f>VLOOKUP(E1772,Clases!A:B,2,0)</f>
        <v>Elementos Electronicos</v>
      </c>
      <c r="G1772" t="s">
        <v>29</v>
      </c>
      <c r="H1772">
        <v>36</v>
      </c>
      <c r="I1772" s="14">
        <v>1</v>
      </c>
      <c r="J1772" s="15">
        <v>183000</v>
      </c>
      <c r="K1772" s="15">
        <f t="shared" si="54"/>
        <v>183000</v>
      </c>
      <c r="L1772" s="20">
        <f t="shared" si="55"/>
        <v>7.6120763612720727E-5</v>
      </c>
    </row>
    <row r="1773" spans="1:12" x14ac:dyDescent="0.25">
      <c r="A1773">
        <v>1</v>
      </c>
      <c r="B1773" t="s">
        <v>2240</v>
      </c>
      <c r="C1773" t="s">
        <v>14648</v>
      </c>
      <c r="D1773" t="s">
        <v>2241</v>
      </c>
      <c r="E1773" t="s">
        <v>1922</v>
      </c>
      <c r="F1773" t="str">
        <f>VLOOKUP(E1773,Clases!A:B,2,0)</f>
        <v>Bandas y Correas</v>
      </c>
      <c r="G1773" t="s">
        <v>29</v>
      </c>
      <c r="H1773">
        <v>36</v>
      </c>
      <c r="I1773" s="14">
        <v>2</v>
      </c>
      <c r="J1773" s="15">
        <v>91336.159</v>
      </c>
      <c r="K1773" s="15">
        <f t="shared" si="54"/>
        <v>182672.318</v>
      </c>
      <c r="L1773" s="20">
        <f t="shared" si="55"/>
        <v>7.5984460858282779E-5</v>
      </c>
    </row>
    <row r="1774" spans="1:12" x14ac:dyDescent="0.25">
      <c r="A1774">
        <v>1</v>
      </c>
      <c r="B1774" t="s">
        <v>8992</v>
      </c>
      <c r="C1774" t="s">
        <v>14648</v>
      </c>
      <c r="D1774" t="s">
        <v>8993</v>
      </c>
      <c r="E1774" t="s">
        <v>1719</v>
      </c>
      <c r="F1774" t="str">
        <f>VLOOKUP(E1774,Clases!A:B,2,0)</f>
        <v>Elementos Mecanicos</v>
      </c>
      <c r="G1774" t="s">
        <v>29</v>
      </c>
      <c r="H1774">
        <v>36</v>
      </c>
      <c r="I1774" s="14">
        <v>1</v>
      </c>
      <c r="J1774" s="15">
        <v>182420.17800000001</v>
      </c>
      <c r="K1774" s="15">
        <f t="shared" si="54"/>
        <v>182420.17800000001</v>
      </c>
      <c r="L1774" s="20">
        <f t="shared" si="55"/>
        <v>7.5879580588679993E-5</v>
      </c>
    </row>
    <row r="1775" spans="1:12" x14ac:dyDescent="0.25">
      <c r="A1775">
        <v>1</v>
      </c>
      <c r="B1775" t="s">
        <v>3339</v>
      </c>
      <c r="C1775" t="s">
        <v>14648</v>
      </c>
      <c r="D1775" t="s">
        <v>3340</v>
      </c>
      <c r="E1775" t="s">
        <v>1922</v>
      </c>
      <c r="F1775" t="str">
        <f>VLOOKUP(E1775,Clases!A:B,2,0)</f>
        <v>Bandas y Correas</v>
      </c>
      <c r="G1775" t="s">
        <v>29</v>
      </c>
      <c r="H1775">
        <v>36</v>
      </c>
      <c r="I1775" s="14">
        <v>1</v>
      </c>
      <c r="J1775" s="15">
        <v>182000</v>
      </c>
      <c r="K1775" s="15">
        <f t="shared" si="54"/>
        <v>182000</v>
      </c>
      <c r="L1775" s="20">
        <f t="shared" si="55"/>
        <v>7.570480315582061E-5</v>
      </c>
    </row>
    <row r="1776" spans="1:12" x14ac:dyDescent="0.25">
      <c r="A1776">
        <v>1</v>
      </c>
      <c r="B1776" t="s">
        <v>11847</v>
      </c>
      <c r="C1776" t="s">
        <v>14650</v>
      </c>
      <c r="D1776" t="s">
        <v>11848</v>
      </c>
      <c r="E1776" t="s">
        <v>1922</v>
      </c>
      <c r="F1776" t="str">
        <f>VLOOKUP(E1776,Clases!A:B,2,0)</f>
        <v>Bandas y Correas</v>
      </c>
      <c r="G1776" t="s">
        <v>29</v>
      </c>
      <c r="H1776">
        <v>36</v>
      </c>
      <c r="I1776" s="14">
        <v>1</v>
      </c>
      <c r="J1776" s="15">
        <v>181905</v>
      </c>
      <c r="K1776" s="15">
        <f t="shared" si="54"/>
        <v>181905</v>
      </c>
      <c r="L1776" s="20">
        <f t="shared" si="55"/>
        <v>7.5665286912415106E-5</v>
      </c>
    </row>
    <row r="1777" spans="1:12" x14ac:dyDescent="0.25">
      <c r="A1777">
        <v>1</v>
      </c>
      <c r="B1777" t="s">
        <v>7527</v>
      </c>
      <c r="C1777" t="s">
        <v>14648</v>
      </c>
      <c r="D1777" t="s">
        <v>7528</v>
      </c>
      <c r="E1777" t="s">
        <v>1719</v>
      </c>
      <c r="F1777" t="str">
        <f>VLOOKUP(E1777,Clases!A:B,2,0)</f>
        <v>Elementos Mecanicos</v>
      </c>
      <c r="G1777" t="s">
        <v>29</v>
      </c>
      <c r="H1777">
        <v>36</v>
      </c>
      <c r="I1777" s="14">
        <v>12</v>
      </c>
      <c r="J1777" s="15">
        <v>15114.286</v>
      </c>
      <c r="K1777" s="15">
        <f t="shared" si="54"/>
        <v>181371.432</v>
      </c>
      <c r="L1777" s="20">
        <f t="shared" si="55"/>
        <v>7.5443343723347828E-5</v>
      </c>
    </row>
    <row r="1778" spans="1:12" x14ac:dyDescent="0.25">
      <c r="A1778">
        <v>1</v>
      </c>
      <c r="B1778" t="s">
        <v>3390</v>
      </c>
      <c r="C1778" t="s">
        <v>14648</v>
      </c>
      <c r="D1778" t="s">
        <v>3391</v>
      </c>
      <c r="E1778" t="s">
        <v>1891</v>
      </c>
      <c r="F1778" t="str">
        <f>VLOOKUP(E1778,Clases!A:B,2,0)</f>
        <v>Sellos, empaques y orings</v>
      </c>
      <c r="G1778" t="s">
        <v>29</v>
      </c>
      <c r="H1778">
        <v>36</v>
      </c>
      <c r="I1778" s="14">
        <v>3</v>
      </c>
      <c r="J1778" s="15">
        <v>60300</v>
      </c>
      <c r="K1778" s="15">
        <f t="shared" si="54"/>
        <v>180900</v>
      </c>
      <c r="L1778" s="20">
        <f t="shared" si="55"/>
        <v>7.5247246653230494E-5</v>
      </c>
    </row>
    <row r="1779" spans="1:12" x14ac:dyDescent="0.25">
      <c r="A1779">
        <v>1</v>
      </c>
      <c r="B1779" t="s">
        <v>7972</v>
      </c>
      <c r="C1779" t="s">
        <v>14648</v>
      </c>
      <c r="D1779" t="s">
        <v>7973</v>
      </c>
      <c r="E1779" t="s">
        <v>4937</v>
      </c>
      <c r="F1779" t="str">
        <f>VLOOKUP(E1779,Clases!A:B,2,0)</f>
        <v>Repuestos y Refacciones</v>
      </c>
      <c r="G1779" t="s">
        <v>29</v>
      </c>
      <c r="H1779">
        <v>36</v>
      </c>
      <c r="I1779" s="14">
        <v>9</v>
      </c>
      <c r="J1779" s="15">
        <v>20100</v>
      </c>
      <c r="K1779" s="15">
        <f t="shared" si="54"/>
        <v>180900</v>
      </c>
      <c r="L1779" s="20">
        <f t="shared" si="55"/>
        <v>7.5247246653230494E-5</v>
      </c>
    </row>
    <row r="1780" spans="1:12" x14ac:dyDescent="0.25">
      <c r="A1780">
        <v>1</v>
      </c>
      <c r="B1780" t="s">
        <v>8099</v>
      </c>
      <c r="C1780" t="s">
        <v>14648</v>
      </c>
      <c r="D1780" t="s">
        <v>8100</v>
      </c>
      <c r="E1780" t="s">
        <v>1719</v>
      </c>
      <c r="F1780" t="str">
        <f>VLOOKUP(E1780,Clases!A:B,2,0)</f>
        <v>Elementos Mecanicos</v>
      </c>
      <c r="G1780" t="s">
        <v>29</v>
      </c>
      <c r="H1780">
        <v>36</v>
      </c>
      <c r="I1780" s="14">
        <v>2</v>
      </c>
      <c r="J1780" s="15">
        <v>90450</v>
      </c>
      <c r="K1780" s="15">
        <f t="shared" si="54"/>
        <v>180900</v>
      </c>
      <c r="L1780" s="20">
        <f t="shared" si="55"/>
        <v>7.5247246653230494E-5</v>
      </c>
    </row>
    <row r="1781" spans="1:12" x14ac:dyDescent="0.25">
      <c r="A1781">
        <v>1</v>
      </c>
      <c r="B1781" t="s">
        <v>10426</v>
      </c>
      <c r="C1781" t="s">
        <v>14648</v>
      </c>
      <c r="D1781" t="s">
        <v>10427</v>
      </c>
      <c r="E1781" t="s">
        <v>4937</v>
      </c>
      <c r="F1781" t="str">
        <f>VLOOKUP(E1781,Clases!A:B,2,0)</f>
        <v>Repuestos y Refacciones</v>
      </c>
      <c r="G1781" t="s">
        <v>29</v>
      </c>
      <c r="H1781">
        <v>36</v>
      </c>
      <c r="I1781" s="14">
        <v>2</v>
      </c>
      <c r="J1781" s="15">
        <v>90428.599000000002</v>
      </c>
      <c r="K1781" s="15">
        <f t="shared" si="54"/>
        <v>180857.198</v>
      </c>
      <c r="L1781" s="20">
        <f t="shared" si="55"/>
        <v>7.5229442713754254E-5</v>
      </c>
    </row>
    <row r="1782" spans="1:12" x14ac:dyDescent="0.25">
      <c r="A1782">
        <v>1</v>
      </c>
      <c r="B1782" t="s">
        <v>8115</v>
      </c>
      <c r="C1782" t="s">
        <v>14648</v>
      </c>
      <c r="D1782" t="s">
        <v>8116</v>
      </c>
      <c r="E1782" t="s">
        <v>2770</v>
      </c>
      <c r="F1782" t="str">
        <f>VLOOKUP(E1782,Clases!A:B,2,0)</f>
        <v>Elementos Hidraulicos</v>
      </c>
      <c r="G1782" t="s">
        <v>29</v>
      </c>
      <c r="H1782">
        <v>36</v>
      </c>
      <c r="I1782" s="14">
        <v>1</v>
      </c>
      <c r="J1782" s="15">
        <v>180822.14300000001</v>
      </c>
      <c r="K1782" s="15">
        <f t="shared" si="54"/>
        <v>180822.14300000001</v>
      </c>
      <c r="L1782" s="20">
        <f t="shared" si="55"/>
        <v>7.5214861219937624E-5</v>
      </c>
    </row>
    <row r="1783" spans="1:12" x14ac:dyDescent="0.25">
      <c r="A1783">
        <v>1</v>
      </c>
      <c r="B1783" t="s">
        <v>5210</v>
      </c>
      <c r="C1783" t="s">
        <v>14648</v>
      </c>
      <c r="D1783" t="s">
        <v>5211</v>
      </c>
      <c r="E1783" t="s">
        <v>1719</v>
      </c>
      <c r="F1783" t="str">
        <f>VLOOKUP(E1783,Clases!A:B,2,0)</f>
        <v>Elementos Mecanicos</v>
      </c>
      <c r="G1783" t="s">
        <v>29</v>
      </c>
      <c r="H1783">
        <v>36</v>
      </c>
      <c r="I1783" s="14">
        <v>1</v>
      </c>
      <c r="J1783" s="15">
        <v>180000</v>
      </c>
      <c r="K1783" s="15">
        <f t="shared" si="54"/>
        <v>180000</v>
      </c>
      <c r="L1783" s="20">
        <f t="shared" si="55"/>
        <v>7.487288224202039E-5</v>
      </c>
    </row>
    <row r="1784" spans="1:12" x14ac:dyDescent="0.25">
      <c r="A1784">
        <v>1</v>
      </c>
      <c r="B1784" t="s">
        <v>7118</v>
      </c>
      <c r="C1784" t="s">
        <v>14648</v>
      </c>
      <c r="D1784" t="s">
        <v>7119</v>
      </c>
      <c r="E1784" t="s">
        <v>5888</v>
      </c>
      <c r="F1784" t="str">
        <f>VLOOKUP(E1784,Clases!A:B,2,0)</f>
        <v>Herramientas</v>
      </c>
      <c r="G1784" t="s">
        <v>29</v>
      </c>
      <c r="H1784">
        <v>36</v>
      </c>
      <c r="I1784" s="14">
        <v>1</v>
      </c>
      <c r="J1784" s="15">
        <v>180000</v>
      </c>
      <c r="K1784" s="15">
        <f t="shared" si="54"/>
        <v>180000</v>
      </c>
      <c r="L1784" s="20">
        <f t="shared" si="55"/>
        <v>7.487288224202039E-5</v>
      </c>
    </row>
    <row r="1785" spans="1:12" x14ac:dyDescent="0.25">
      <c r="A1785">
        <v>1</v>
      </c>
      <c r="B1785" t="s">
        <v>7618</v>
      </c>
      <c r="C1785" t="s">
        <v>14648</v>
      </c>
      <c r="D1785" t="s">
        <v>7619</v>
      </c>
      <c r="E1785" t="s">
        <v>1719</v>
      </c>
      <c r="F1785" t="str">
        <f>VLOOKUP(E1785,Clases!A:B,2,0)</f>
        <v>Elementos Mecanicos</v>
      </c>
      <c r="G1785" t="s">
        <v>29</v>
      </c>
      <c r="H1785">
        <v>36</v>
      </c>
      <c r="I1785" s="14">
        <v>1</v>
      </c>
      <c r="J1785" s="15">
        <v>180000</v>
      </c>
      <c r="K1785" s="15">
        <f t="shared" si="54"/>
        <v>180000</v>
      </c>
      <c r="L1785" s="20">
        <f t="shared" si="55"/>
        <v>7.487288224202039E-5</v>
      </c>
    </row>
    <row r="1786" spans="1:12" x14ac:dyDescent="0.25">
      <c r="A1786">
        <v>1</v>
      </c>
      <c r="B1786" t="s">
        <v>9002</v>
      </c>
      <c r="C1786" t="s">
        <v>14648</v>
      </c>
      <c r="D1786" t="s">
        <v>9003</v>
      </c>
      <c r="E1786" t="s">
        <v>1719</v>
      </c>
      <c r="F1786" t="str">
        <f>VLOOKUP(E1786,Clases!A:B,2,0)</f>
        <v>Elementos Mecanicos</v>
      </c>
      <c r="G1786" t="s">
        <v>29</v>
      </c>
      <c r="H1786">
        <v>36</v>
      </c>
      <c r="I1786" s="14">
        <v>2</v>
      </c>
      <c r="J1786" s="15">
        <v>90000</v>
      </c>
      <c r="K1786" s="15">
        <f t="shared" si="54"/>
        <v>180000</v>
      </c>
      <c r="L1786" s="20">
        <f t="shared" si="55"/>
        <v>7.487288224202039E-5</v>
      </c>
    </row>
    <row r="1787" spans="1:12" x14ac:dyDescent="0.25">
      <c r="A1787">
        <v>1</v>
      </c>
      <c r="B1787" t="s">
        <v>9004</v>
      </c>
      <c r="C1787" t="s">
        <v>14648</v>
      </c>
      <c r="D1787" t="s">
        <v>9005</v>
      </c>
      <c r="E1787" t="s">
        <v>1719</v>
      </c>
      <c r="F1787" t="str">
        <f>VLOOKUP(E1787,Clases!A:B,2,0)</f>
        <v>Elementos Mecanicos</v>
      </c>
      <c r="G1787" t="s">
        <v>29</v>
      </c>
      <c r="H1787">
        <v>36</v>
      </c>
      <c r="I1787" s="14">
        <v>2</v>
      </c>
      <c r="J1787" s="15">
        <v>90000</v>
      </c>
      <c r="K1787" s="15">
        <f t="shared" si="54"/>
        <v>180000</v>
      </c>
      <c r="L1787" s="20">
        <f t="shared" si="55"/>
        <v>7.487288224202039E-5</v>
      </c>
    </row>
    <row r="1788" spans="1:12" x14ac:dyDescent="0.25">
      <c r="A1788">
        <v>1</v>
      </c>
      <c r="B1788" t="s">
        <v>9146</v>
      </c>
      <c r="C1788" t="s">
        <v>14648</v>
      </c>
      <c r="D1788" t="s">
        <v>9147</v>
      </c>
      <c r="E1788" t="s">
        <v>1719</v>
      </c>
      <c r="F1788" t="str">
        <f>VLOOKUP(E1788,Clases!A:B,2,0)</f>
        <v>Elementos Mecanicos</v>
      </c>
      <c r="G1788" t="s">
        <v>29</v>
      </c>
      <c r="H1788">
        <v>36</v>
      </c>
      <c r="I1788" s="14">
        <v>5</v>
      </c>
      <c r="J1788" s="15">
        <v>36000</v>
      </c>
      <c r="K1788" s="15">
        <f t="shared" si="54"/>
        <v>180000</v>
      </c>
      <c r="L1788" s="20">
        <f t="shared" si="55"/>
        <v>7.487288224202039E-5</v>
      </c>
    </row>
    <row r="1789" spans="1:12" x14ac:dyDescent="0.25">
      <c r="A1789">
        <v>1</v>
      </c>
      <c r="B1789" t="s">
        <v>9368</v>
      </c>
      <c r="C1789" t="s">
        <v>14648</v>
      </c>
      <c r="D1789" t="s">
        <v>9369</v>
      </c>
      <c r="E1789" t="s">
        <v>1719</v>
      </c>
      <c r="F1789" t="str">
        <f>VLOOKUP(E1789,Clases!A:B,2,0)</f>
        <v>Elementos Mecanicos</v>
      </c>
      <c r="G1789" t="s">
        <v>29</v>
      </c>
      <c r="H1789">
        <v>36</v>
      </c>
      <c r="I1789" s="14">
        <v>1</v>
      </c>
      <c r="J1789" s="15">
        <v>180000</v>
      </c>
      <c r="K1789" s="15">
        <f t="shared" si="54"/>
        <v>180000</v>
      </c>
      <c r="L1789" s="20">
        <f t="shared" si="55"/>
        <v>7.487288224202039E-5</v>
      </c>
    </row>
    <row r="1790" spans="1:12" x14ac:dyDescent="0.25">
      <c r="A1790">
        <v>1</v>
      </c>
      <c r="B1790" t="s">
        <v>9559</v>
      </c>
      <c r="C1790" t="s">
        <v>14648</v>
      </c>
      <c r="D1790" t="s">
        <v>9560</v>
      </c>
      <c r="E1790" t="s">
        <v>1970</v>
      </c>
      <c r="F1790" t="str">
        <f>VLOOKUP(E1790,Clases!A:B,2,0)</f>
        <v>Rodamientos y Retenedores</v>
      </c>
      <c r="G1790" t="s">
        <v>29</v>
      </c>
      <c r="H1790">
        <v>36</v>
      </c>
      <c r="I1790" s="14">
        <v>2</v>
      </c>
      <c r="J1790" s="15">
        <v>90000</v>
      </c>
      <c r="K1790" s="15">
        <f t="shared" si="54"/>
        <v>180000</v>
      </c>
      <c r="L1790" s="20">
        <f t="shared" si="55"/>
        <v>7.487288224202039E-5</v>
      </c>
    </row>
    <row r="1791" spans="1:12" x14ac:dyDescent="0.25">
      <c r="A1791">
        <v>1</v>
      </c>
      <c r="B1791" t="s">
        <v>9567</v>
      </c>
      <c r="C1791" t="s">
        <v>14648</v>
      </c>
      <c r="D1791" t="s">
        <v>9568</v>
      </c>
      <c r="E1791" t="s">
        <v>1719</v>
      </c>
      <c r="F1791" t="str">
        <f>VLOOKUP(E1791,Clases!A:B,2,0)</f>
        <v>Elementos Mecanicos</v>
      </c>
      <c r="G1791" t="s">
        <v>29</v>
      </c>
      <c r="H1791">
        <v>36</v>
      </c>
      <c r="I1791" s="14">
        <v>1</v>
      </c>
      <c r="J1791" s="15">
        <v>180000</v>
      </c>
      <c r="K1791" s="15">
        <f t="shared" si="54"/>
        <v>180000</v>
      </c>
      <c r="L1791" s="20">
        <f t="shared" si="55"/>
        <v>7.487288224202039E-5</v>
      </c>
    </row>
    <row r="1792" spans="1:12" x14ac:dyDescent="0.25">
      <c r="A1792">
        <v>1</v>
      </c>
      <c r="B1792" t="s">
        <v>10083</v>
      </c>
      <c r="C1792" t="s">
        <v>14648</v>
      </c>
      <c r="D1792" t="s">
        <v>10084</v>
      </c>
      <c r="E1792" t="s">
        <v>1719</v>
      </c>
      <c r="F1792" t="str">
        <f>VLOOKUP(E1792,Clases!A:B,2,0)</f>
        <v>Elementos Mecanicos</v>
      </c>
      <c r="G1792" t="s">
        <v>29</v>
      </c>
      <c r="H1792">
        <v>36</v>
      </c>
      <c r="I1792" s="14">
        <v>12</v>
      </c>
      <c r="J1792" s="15">
        <v>15000</v>
      </c>
      <c r="K1792" s="15">
        <f t="shared" si="54"/>
        <v>180000</v>
      </c>
      <c r="L1792" s="20">
        <f t="shared" si="55"/>
        <v>7.487288224202039E-5</v>
      </c>
    </row>
    <row r="1793" spans="1:12" x14ac:dyDescent="0.25">
      <c r="A1793">
        <v>1</v>
      </c>
      <c r="B1793" t="s">
        <v>10085</v>
      </c>
      <c r="C1793" t="s">
        <v>14648</v>
      </c>
      <c r="D1793" t="s">
        <v>10084</v>
      </c>
      <c r="E1793" t="s">
        <v>1719</v>
      </c>
      <c r="F1793" t="str">
        <f>VLOOKUP(E1793,Clases!A:B,2,0)</f>
        <v>Elementos Mecanicos</v>
      </c>
      <c r="G1793" t="s">
        <v>29</v>
      </c>
      <c r="H1793">
        <v>36</v>
      </c>
      <c r="I1793" s="14">
        <v>12</v>
      </c>
      <c r="J1793" s="15">
        <v>15000</v>
      </c>
      <c r="K1793" s="15">
        <f t="shared" si="54"/>
        <v>180000</v>
      </c>
      <c r="L1793" s="20">
        <f t="shared" si="55"/>
        <v>7.487288224202039E-5</v>
      </c>
    </row>
    <row r="1794" spans="1:12" x14ac:dyDescent="0.25">
      <c r="A1794">
        <v>1</v>
      </c>
      <c r="B1794" t="s">
        <v>10115</v>
      </c>
      <c r="C1794" t="s">
        <v>14648</v>
      </c>
      <c r="D1794" t="s">
        <v>10116</v>
      </c>
      <c r="E1794" t="s">
        <v>1882</v>
      </c>
      <c r="F1794" t="str">
        <f>VLOOKUP(E1794,Clases!A:B,2,0)</f>
        <v>Elementos Neumaticos</v>
      </c>
      <c r="G1794" t="s">
        <v>29</v>
      </c>
      <c r="H1794">
        <v>36</v>
      </c>
      <c r="I1794" s="14">
        <v>1</v>
      </c>
      <c r="J1794" s="15">
        <v>180000</v>
      </c>
      <c r="K1794" s="15">
        <f t="shared" si="54"/>
        <v>180000</v>
      </c>
      <c r="L1794" s="20">
        <f t="shared" si="55"/>
        <v>7.487288224202039E-5</v>
      </c>
    </row>
    <row r="1795" spans="1:12" x14ac:dyDescent="0.25">
      <c r="A1795">
        <v>1</v>
      </c>
      <c r="B1795" t="s">
        <v>10397</v>
      </c>
      <c r="C1795" t="s">
        <v>14648</v>
      </c>
      <c r="D1795" t="s">
        <v>10398</v>
      </c>
      <c r="E1795" t="s">
        <v>4937</v>
      </c>
      <c r="F1795" t="str">
        <f>VLOOKUP(E1795,Clases!A:B,2,0)</f>
        <v>Repuestos y Refacciones</v>
      </c>
      <c r="G1795" t="s">
        <v>29</v>
      </c>
      <c r="H1795">
        <v>36</v>
      </c>
      <c r="I1795" s="14">
        <v>4</v>
      </c>
      <c r="J1795" s="15">
        <v>45000</v>
      </c>
      <c r="K1795" s="15">
        <f t="shared" si="54"/>
        <v>180000</v>
      </c>
      <c r="L1795" s="20">
        <f t="shared" si="55"/>
        <v>7.487288224202039E-5</v>
      </c>
    </row>
    <row r="1796" spans="1:12" x14ac:dyDescent="0.25">
      <c r="A1796">
        <v>1</v>
      </c>
      <c r="B1796" t="s">
        <v>10452</v>
      </c>
      <c r="C1796" t="s">
        <v>14648</v>
      </c>
      <c r="D1796" t="s">
        <v>10453</v>
      </c>
      <c r="E1796" t="s">
        <v>2770</v>
      </c>
      <c r="F1796" t="str">
        <f>VLOOKUP(E1796,Clases!A:B,2,0)</f>
        <v>Elementos Hidraulicos</v>
      </c>
      <c r="G1796" t="s">
        <v>29</v>
      </c>
      <c r="H1796">
        <v>36</v>
      </c>
      <c r="I1796" s="14">
        <v>1</v>
      </c>
      <c r="J1796" s="15">
        <v>180000</v>
      </c>
      <c r="K1796" s="15">
        <f t="shared" ref="K1796:K1859" si="56">+I1796*J1796</f>
        <v>180000</v>
      </c>
      <c r="L1796" s="20">
        <f t="shared" si="55"/>
        <v>7.487288224202039E-5</v>
      </c>
    </row>
    <row r="1797" spans="1:12" x14ac:dyDescent="0.25">
      <c r="A1797">
        <v>1</v>
      </c>
      <c r="B1797" t="s">
        <v>3245</v>
      </c>
      <c r="C1797" t="s">
        <v>14648</v>
      </c>
      <c r="D1797" t="s">
        <v>3246</v>
      </c>
      <c r="E1797" t="s">
        <v>1725</v>
      </c>
      <c r="F1797" t="str">
        <f>VLOOKUP(E1797,Clases!A:B,2,0)</f>
        <v>Elementos Electricos</v>
      </c>
      <c r="G1797" t="s">
        <v>29</v>
      </c>
      <c r="H1797">
        <v>36</v>
      </c>
      <c r="I1797" s="14">
        <v>1</v>
      </c>
      <c r="J1797" s="15">
        <v>179966.35500000001</v>
      </c>
      <c r="K1797" s="15">
        <f t="shared" si="56"/>
        <v>179966.35500000001</v>
      </c>
      <c r="L1797" s="20">
        <f t="shared" ref="L1797:L1860" si="57">+K1797/$K$4046</f>
        <v>7.4858887252447992E-5</v>
      </c>
    </row>
    <row r="1798" spans="1:12" x14ac:dyDescent="0.25">
      <c r="A1798">
        <v>1</v>
      </c>
      <c r="B1798" t="s">
        <v>10982</v>
      </c>
      <c r="C1798" t="s">
        <v>14650</v>
      </c>
      <c r="D1798" t="s">
        <v>10983</v>
      </c>
      <c r="E1798" t="s">
        <v>10941</v>
      </c>
      <c r="F1798" t="str">
        <f>VLOOKUP(E1798,Clases!A:B,2,0)</f>
        <v>Preprensa Insumos</v>
      </c>
      <c r="G1798" t="s">
        <v>882</v>
      </c>
      <c r="H1798">
        <v>36</v>
      </c>
      <c r="I1798" s="14">
        <v>4</v>
      </c>
      <c r="J1798" s="15">
        <v>44843.656000000003</v>
      </c>
      <c r="K1798" s="15">
        <f t="shared" si="56"/>
        <v>179374.62400000001</v>
      </c>
      <c r="L1798" s="20">
        <f t="shared" si="57"/>
        <v>7.461275055532603E-5</v>
      </c>
    </row>
    <row r="1799" spans="1:12" x14ac:dyDescent="0.25">
      <c r="A1799">
        <v>1</v>
      </c>
      <c r="B1799" t="s">
        <v>4590</v>
      </c>
      <c r="C1799" t="s">
        <v>14648</v>
      </c>
      <c r="D1799" t="s">
        <v>4591</v>
      </c>
      <c r="E1799" t="s">
        <v>1725</v>
      </c>
      <c r="F1799" t="str">
        <f>VLOOKUP(E1799,Clases!A:B,2,0)</f>
        <v>Elementos Electricos</v>
      </c>
      <c r="G1799" t="s">
        <v>29</v>
      </c>
      <c r="H1799">
        <v>36</v>
      </c>
      <c r="I1799" s="14">
        <v>2</v>
      </c>
      <c r="J1799" s="15">
        <v>89545.5</v>
      </c>
      <c r="K1799" s="15">
        <f t="shared" si="56"/>
        <v>179091</v>
      </c>
      <c r="L1799" s="20">
        <f t="shared" si="57"/>
        <v>7.4494774186698184E-5</v>
      </c>
    </row>
    <row r="1800" spans="1:12" x14ac:dyDescent="0.25">
      <c r="A1800">
        <v>1</v>
      </c>
      <c r="B1800" t="s">
        <v>8723</v>
      </c>
      <c r="C1800" t="s">
        <v>14648</v>
      </c>
      <c r="D1800" t="s">
        <v>8724</v>
      </c>
      <c r="E1800" t="s">
        <v>1719</v>
      </c>
      <c r="F1800" t="str">
        <f>VLOOKUP(E1800,Clases!A:B,2,0)</f>
        <v>Elementos Mecanicos</v>
      </c>
      <c r="G1800" t="s">
        <v>29</v>
      </c>
      <c r="H1800">
        <v>36</v>
      </c>
      <c r="I1800" s="14">
        <v>1</v>
      </c>
      <c r="J1800" s="15">
        <v>179000</v>
      </c>
      <c r="K1800" s="15">
        <f t="shared" si="56"/>
        <v>179000</v>
      </c>
      <c r="L1800" s="20">
        <f t="shared" si="57"/>
        <v>7.4456921785120273E-5</v>
      </c>
    </row>
    <row r="1801" spans="1:12" x14ac:dyDescent="0.25">
      <c r="A1801">
        <v>1</v>
      </c>
      <c r="B1801" t="s">
        <v>8743</v>
      </c>
      <c r="C1801" t="s">
        <v>14648</v>
      </c>
      <c r="D1801" t="s">
        <v>8744</v>
      </c>
      <c r="E1801" t="s">
        <v>1719</v>
      </c>
      <c r="F1801" t="str">
        <f>VLOOKUP(E1801,Clases!A:B,2,0)</f>
        <v>Elementos Mecanicos</v>
      </c>
      <c r="G1801" t="s">
        <v>29</v>
      </c>
      <c r="H1801">
        <v>36</v>
      </c>
      <c r="I1801" s="14">
        <v>1</v>
      </c>
      <c r="J1801" s="15">
        <v>179000</v>
      </c>
      <c r="K1801" s="15">
        <f t="shared" si="56"/>
        <v>179000</v>
      </c>
      <c r="L1801" s="20">
        <f t="shared" si="57"/>
        <v>7.4456921785120273E-5</v>
      </c>
    </row>
    <row r="1802" spans="1:12" x14ac:dyDescent="0.25">
      <c r="A1802">
        <v>1</v>
      </c>
      <c r="B1802" t="s">
        <v>11006</v>
      </c>
      <c r="C1802" t="s">
        <v>14650</v>
      </c>
      <c r="D1802" t="s">
        <v>11007</v>
      </c>
      <c r="E1802" t="s">
        <v>1719</v>
      </c>
      <c r="F1802" t="str">
        <f>VLOOKUP(E1802,Clases!A:B,2,0)</f>
        <v>Elementos Mecanicos</v>
      </c>
      <c r="G1802" t="s">
        <v>29</v>
      </c>
      <c r="H1802">
        <v>36</v>
      </c>
      <c r="I1802" s="14">
        <v>1</v>
      </c>
      <c r="J1802" s="15">
        <v>178857.14300000001</v>
      </c>
      <c r="K1802" s="15">
        <f t="shared" si="56"/>
        <v>178857.14300000001</v>
      </c>
      <c r="L1802" s="20">
        <f t="shared" si="57"/>
        <v>7.4397498922128898E-5</v>
      </c>
    </row>
    <row r="1803" spans="1:12" x14ac:dyDescent="0.25">
      <c r="A1803">
        <v>1</v>
      </c>
      <c r="B1803" t="s">
        <v>2884</v>
      </c>
      <c r="C1803" t="s">
        <v>14648</v>
      </c>
      <c r="D1803" t="s">
        <v>2885</v>
      </c>
      <c r="E1803" t="s">
        <v>1725</v>
      </c>
      <c r="F1803" t="str">
        <f>VLOOKUP(E1803,Clases!A:B,2,0)</f>
        <v>Elementos Electricos</v>
      </c>
      <c r="G1803" t="s">
        <v>29</v>
      </c>
      <c r="H1803">
        <v>36</v>
      </c>
      <c r="I1803" s="14">
        <v>1</v>
      </c>
      <c r="J1803" s="15">
        <v>178836.16699999999</v>
      </c>
      <c r="K1803" s="15">
        <f t="shared" si="56"/>
        <v>178836.16699999999</v>
      </c>
      <c r="L1803" s="20">
        <f t="shared" si="57"/>
        <v>7.4388773735584954E-5</v>
      </c>
    </row>
    <row r="1804" spans="1:12" x14ac:dyDescent="0.25">
      <c r="A1804">
        <v>1</v>
      </c>
      <c r="B1804" t="s">
        <v>7614</v>
      </c>
      <c r="C1804" t="s">
        <v>14648</v>
      </c>
      <c r="D1804" t="s">
        <v>7615</v>
      </c>
      <c r="E1804" t="s">
        <v>1719</v>
      </c>
      <c r="F1804" t="str">
        <f>VLOOKUP(E1804,Clases!A:B,2,0)</f>
        <v>Elementos Mecanicos</v>
      </c>
      <c r="G1804" t="s">
        <v>29</v>
      </c>
      <c r="H1804">
        <v>36</v>
      </c>
      <c r="I1804" s="14">
        <v>4</v>
      </c>
      <c r="J1804" s="15">
        <v>44622</v>
      </c>
      <c r="K1804" s="15">
        <f t="shared" si="56"/>
        <v>178488</v>
      </c>
      <c r="L1804" s="20">
        <f t="shared" si="57"/>
        <v>7.4243950031187414E-5</v>
      </c>
    </row>
    <row r="1805" spans="1:12" x14ac:dyDescent="0.25">
      <c r="A1805">
        <v>1</v>
      </c>
      <c r="B1805" t="s">
        <v>3179</v>
      </c>
      <c r="C1805" t="s">
        <v>14648</v>
      </c>
      <c r="D1805" t="s">
        <v>3180</v>
      </c>
      <c r="E1805" t="s">
        <v>1725</v>
      </c>
      <c r="F1805" t="str">
        <f>VLOOKUP(E1805,Clases!A:B,2,0)</f>
        <v>Elementos Electricos</v>
      </c>
      <c r="G1805" t="s">
        <v>29</v>
      </c>
      <c r="H1805">
        <v>36</v>
      </c>
      <c r="I1805" s="14">
        <v>3</v>
      </c>
      <c r="J1805" s="15">
        <v>59412.203000000001</v>
      </c>
      <c r="K1805" s="15">
        <f t="shared" si="56"/>
        <v>178236.609</v>
      </c>
      <c r="L1805" s="20">
        <f t="shared" si="57"/>
        <v>7.4139381315966842E-5</v>
      </c>
    </row>
    <row r="1806" spans="1:12" x14ac:dyDescent="0.25">
      <c r="A1806">
        <v>1</v>
      </c>
      <c r="B1806" t="s">
        <v>3719</v>
      </c>
      <c r="C1806" t="s">
        <v>14648</v>
      </c>
      <c r="D1806" t="s">
        <v>3720</v>
      </c>
      <c r="E1806" t="s">
        <v>1970</v>
      </c>
      <c r="F1806" t="str">
        <f>VLOOKUP(E1806,Clases!A:B,2,0)</f>
        <v>Rodamientos y Retenedores</v>
      </c>
      <c r="G1806" t="s">
        <v>29</v>
      </c>
      <c r="H1806">
        <v>36</v>
      </c>
      <c r="I1806" s="14">
        <v>13</v>
      </c>
      <c r="J1806" s="15">
        <v>13691.304</v>
      </c>
      <c r="K1806" s="15">
        <f t="shared" si="56"/>
        <v>177986.95199999999</v>
      </c>
      <c r="L1806" s="20">
        <f t="shared" si="57"/>
        <v>7.4035533876178527E-5</v>
      </c>
    </row>
    <row r="1807" spans="1:12" x14ac:dyDescent="0.25">
      <c r="A1807">
        <v>1</v>
      </c>
      <c r="B1807" t="s">
        <v>3862</v>
      </c>
      <c r="C1807" t="s">
        <v>14648</v>
      </c>
      <c r="D1807" t="s">
        <v>3863</v>
      </c>
      <c r="E1807" t="s">
        <v>1970</v>
      </c>
      <c r="F1807" t="str">
        <f>VLOOKUP(E1807,Clases!A:B,2,0)</f>
        <v>Rodamientos y Retenedores</v>
      </c>
      <c r="G1807" t="s">
        <v>29</v>
      </c>
      <c r="H1807">
        <v>36</v>
      </c>
      <c r="I1807" s="14">
        <v>2</v>
      </c>
      <c r="J1807" s="15">
        <v>88942.5</v>
      </c>
      <c r="K1807" s="15">
        <f t="shared" si="56"/>
        <v>177885</v>
      </c>
      <c r="L1807" s="20">
        <f t="shared" si="57"/>
        <v>7.3993125875676643E-5</v>
      </c>
    </row>
    <row r="1808" spans="1:12" x14ac:dyDescent="0.25">
      <c r="A1808">
        <v>1</v>
      </c>
      <c r="B1808" t="s">
        <v>2979</v>
      </c>
      <c r="C1808" t="s">
        <v>14648</v>
      </c>
      <c r="D1808" t="s">
        <v>2980</v>
      </c>
      <c r="E1808" t="s">
        <v>1922</v>
      </c>
      <c r="F1808" t="str">
        <f>VLOOKUP(E1808,Clases!A:B,2,0)</f>
        <v>Bandas y Correas</v>
      </c>
      <c r="G1808" t="s">
        <v>29</v>
      </c>
      <c r="H1808">
        <v>36</v>
      </c>
      <c r="I1808" s="14">
        <v>3</v>
      </c>
      <c r="J1808" s="15">
        <v>59177.75</v>
      </c>
      <c r="K1808" s="15">
        <f t="shared" si="56"/>
        <v>177533.25</v>
      </c>
      <c r="L1808" s="20">
        <f t="shared" si="57"/>
        <v>7.384681178496203E-5</v>
      </c>
    </row>
    <row r="1809" spans="1:12" x14ac:dyDescent="0.25">
      <c r="A1809">
        <v>1</v>
      </c>
      <c r="B1809" t="s">
        <v>9880</v>
      </c>
      <c r="C1809" t="s">
        <v>14648</v>
      </c>
      <c r="D1809" t="s">
        <v>9881</v>
      </c>
      <c r="E1809" t="s">
        <v>1882</v>
      </c>
      <c r="F1809" t="str">
        <f>VLOOKUP(E1809,Clases!A:B,2,0)</f>
        <v>Elementos Neumaticos</v>
      </c>
      <c r="G1809" t="s">
        <v>29</v>
      </c>
      <c r="H1809">
        <v>36</v>
      </c>
      <c r="I1809" s="14">
        <v>2</v>
      </c>
      <c r="J1809" s="15">
        <v>88732</v>
      </c>
      <c r="K1809" s="15">
        <f t="shared" si="56"/>
        <v>177464</v>
      </c>
      <c r="L1809" s="20">
        <f t="shared" si="57"/>
        <v>7.3818006523321695E-5</v>
      </c>
    </row>
    <row r="1810" spans="1:12" x14ac:dyDescent="0.25">
      <c r="A1810">
        <v>1</v>
      </c>
      <c r="B1810" t="s">
        <v>8111</v>
      </c>
      <c r="C1810" t="s">
        <v>14648</v>
      </c>
      <c r="D1810" t="s">
        <v>8112</v>
      </c>
      <c r="E1810" t="s">
        <v>1719</v>
      </c>
      <c r="F1810" t="str">
        <f>VLOOKUP(E1810,Clases!A:B,2,0)</f>
        <v>Elementos Mecanicos</v>
      </c>
      <c r="G1810" t="s">
        <v>29</v>
      </c>
      <c r="H1810">
        <v>36</v>
      </c>
      <c r="I1810" s="14">
        <v>3</v>
      </c>
      <c r="J1810" s="15">
        <v>58918.75</v>
      </c>
      <c r="K1810" s="15">
        <f t="shared" si="56"/>
        <v>176756.25</v>
      </c>
      <c r="L1810" s="20">
        <f t="shared" si="57"/>
        <v>7.3523610509950639E-5</v>
      </c>
    </row>
    <row r="1811" spans="1:12" x14ac:dyDescent="0.25">
      <c r="A1811">
        <v>1</v>
      </c>
      <c r="B1811" t="s">
        <v>12084</v>
      </c>
      <c r="C1811" t="s">
        <v>14650</v>
      </c>
      <c r="D1811" t="s">
        <v>12085</v>
      </c>
      <c r="E1811" t="s">
        <v>10941</v>
      </c>
      <c r="F1811" t="str">
        <f>VLOOKUP(E1811,Clases!A:B,2,0)</f>
        <v>Preprensa Insumos</v>
      </c>
      <c r="G1811" t="s">
        <v>4920</v>
      </c>
      <c r="H1811">
        <v>36</v>
      </c>
      <c r="I1811" s="14">
        <v>10</v>
      </c>
      <c r="J1811" s="15">
        <v>17603.964</v>
      </c>
      <c r="K1811" s="15">
        <f t="shared" si="56"/>
        <v>176039.64</v>
      </c>
      <c r="L1811" s="20">
        <f t="shared" si="57"/>
        <v>7.3225529086931457E-5</v>
      </c>
    </row>
    <row r="1812" spans="1:12" x14ac:dyDescent="0.25">
      <c r="A1812">
        <v>1</v>
      </c>
      <c r="B1812" t="s">
        <v>10249</v>
      </c>
      <c r="C1812" t="s">
        <v>14648</v>
      </c>
      <c r="D1812" t="s">
        <v>10250</v>
      </c>
      <c r="E1812" t="s">
        <v>1859</v>
      </c>
      <c r="F1812" t="str">
        <f>VLOOKUP(E1812,Clases!A:B,2,0)</f>
        <v>Elementos Electronicos</v>
      </c>
      <c r="G1812" t="s">
        <v>29</v>
      </c>
      <c r="H1812">
        <v>36</v>
      </c>
      <c r="I1812" s="14">
        <v>4</v>
      </c>
      <c r="J1812" s="15">
        <v>44000</v>
      </c>
      <c r="K1812" s="15">
        <f t="shared" si="56"/>
        <v>176000</v>
      </c>
      <c r="L1812" s="20">
        <f t="shared" si="57"/>
        <v>7.3209040414419935E-5</v>
      </c>
    </row>
    <row r="1813" spans="1:12" x14ac:dyDescent="0.25">
      <c r="A1813">
        <v>1</v>
      </c>
      <c r="B1813" t="s">
        <v>8461</v>
      </c>
      <c r="C1813" t="s">
        <v>14648</v>
      </c>
      <c r="D1813" t="s">
        <v>8462</v>
      </c>
      <c r="E1813" t="s">
        <v>2139</v>
      </c>
      <c r="F1813" t="str">
        <f>VLOOKUP(E1813,Clases!A:B,2,0)</f>
        <v>Cadenas</v>
      </c>
      <c r="G1813" t="s">
        <v>29</v>
      </c>
      <c r="H1813">
        <v>36</v>
      </c>
      <c r="I1813" s="14">
        <v>1</v>
      </c>
      <c r="J1813" s="15">
        <v>175128</v>
      </c>
      <c r="K1813" s="15">
        <f t="shared" si="56"/>
        <v>175128</v>
      </c>
      <c r="L1813" s="20">
        <f t="shared" si="57"/>
        <v>7.284632289600304E-5</v>
      </c>
    </row>
    <row r="1814" spans="1:12" x14ac:dyDescent="0.25">
      <c r="A1814">
        <v>1</v>
      </c>
      <c r="B1814" t="s">
        <v>8824</v>
      </c>
      <c r="C1814" t="s">
        <v>14648</v>
      </c>
      <c r="D1814" t="s">
        <v>8825</v>
      </c>
      <c r="E1814" t="s">
        <v>2770</v>
      </c>
      <c r="F1814" t="str">
        <f>VLOOKUP(E1814,Clases!A:B,2,0)</f>
        <v>Elementos Hidraulicos</v>
      </c>
      <c r="G1814" t="s">
        <v>29</v>
      </c>
      <c r="H1814">
        <v>36</v>
      </c>
      <c r="I1814" s="14">
        <v>1</v>
      </c>
      <c r="J1814" s="15">
        <v>175100</v>
      </c>
      <c r="K1814" s="15">
        <f t="shared" si="56"/>
        <v>175100</v>
      </c>
      <c r="L1814" s="20">
        <f t="shared" si="57"/>
        <v>7.2834676003209831E-5</v>
      </c>
    </row>
    <row r="1815" spans="1:12" x14ac:dyDescent="0.25">
      <c r="A1815">
        <v>1</v>
      </c>
      <c r="B1815" t="s">
        <v>2718</v>
      </c>
      <c r="C1815" t="s">
        <v>14648</v>
      </c>
      <c r="D1815" t="s">
        <v>2719</v>
      </c>
      <c r="E1815" t="s">
        <v>1719</v>
      </c>
      <c r="F1815" t="str">
        <f>VLOOKUP(E1815,Clases!A:B,2,0)</f>
        <v>Elementos Mecanicos</v>
      </c>
      <c r="G1815" t="s">
        <v>29</v>
      </c>
      <c r="H1815">
        <v>36</v>
      </c>
      <c r="I1815" s="14">
        <v>2</v>
      </c>
      <c r="J1815" s="15">
        <v>87516.404999999999</v>
      </c>
      <c r="K1815" s="15">
        <f t="shared" si="56"/>
        <v>175032.81</v>
      </c>
      <c r="L1815" s="20">
        <f t="shared" si="57"/>
        <v>7.2806727620110709E-5</v>
      </c>
    </row>
    <row r="1816" spans="1:12" x14ac:dyDescent="0.25">
      <c r="A1816">
        <v>1</v>
      </c>
      <c r="B1816" t="s">
        <v>1933</v>
      </c>
      <c r="C1816" t="s">
        <v>14648</v>
      </c>
      <c r="D1816" t="s">
        <v>1934</v>
      </c>
      <c r="E1816" t="s">
        <v>1719</v>
      </c>
      <c r="F1816" t="str">
        <f>VLOOKUP(E1816,Clases!A:B,2,0)</f>
        <v>Elementos Mecanicos</v>
      </c>
      <c r="G1816" t="s">
        <v>29</v>
      </c>
      <c r="H1816">
        <v>36</v>
      </c>
      <c r="I1816" s="14">
        <v>1</v>
      </c>
      <c r="J1816" s="15">
        <v>175000</v>
      </c>
      <c r="K1816" s="15">
        <f t="shared" si="56"/>
        <v>175000</v>
      </c>
      <c r="L1816" s="20">
        <f t="shared" si="57"/>
        <v>7.2793079957519818E-5</v>
      </c>
    </row>
    <row r="1817" spans="1:12" x14ac:dyDescent="0.25">
      <c r="A1817">
        <v>1</v>
      </c>
      <c r="B1817" t="s">
        <v>5462</v>
      </c>
      <c r="C1817" t="s">
        <v>14648</v>
      </c>
      <c r="D1817" t="s">
        <v>5463</v>
      </c>
      <c r="E1817" t="s">
        <v>1770</v>
      </c>
      <c r="F1817" t="str">
        <f>VLOOKUP(E1817,Clases!A:B,2,0)</f>
        <v>Insumos de Corte</v>
      </c>
      <c r="G1817" t="s">
        <v>29</v>
      </c>
      <c r="H1817">
        <v>36</v>
      </c>
      <c r="I1817" s="14">
        <v>1</v>
      </c>
      <c r="J1817" s="15">
        <v>175000</v>
      </c>
      <c r="K1817" s="15">
        <f t="shared" si="56"/>
        <v>175000</v>
      </c>
      <c r="L1817" s="20">
        <f t="shared" si="57"/>
        <v>7.2793079957519818E-5</v>
      </c>
    </row>
    <row r="1818" spans="1:12" x14ac:dyDescent="0.25">
      <c r="A1818">
        <v>1</v>
      </c>
      <c r="B1818" t="s">
        <v>12322</v>
      </c>
      <c r="C1818" t="s">
        <v>14650</v>
      </c>
      <c r="D1818" t="s">
        <v>12323</v>
      </c>
      <c r="E1818" t="s">
        <v>4937</v>
      </c>
      <c r="F1818" t="str">
        <f>VLOOKUP(E1818,Clases!A:B,2,0)</f>
        <v>Repuestos y Refacciones</v>
      </c>
      <c r="G1818" t="s">
        <v>29</v>
      </c>
      <c r="H1818">
        <v>36</v>
      </c>
      <c r="I1818" s="14">
        <v>1</v>
      </c>
      <c r="J1818" s="15">
        <v>174900</v>
      </c>
      <c r="K1818" s="15">
        <f t="shared" si="56"/>
        <v>174900</v>
      </c>
      <c r="L1818" s="20">
        <f t="shared" si="57"/>
        <v>7.2751483911829805E-5</v>
      </c>
    </row>
    <row r="1819" spans="1:12" x14ac:dyDescent="0.25">
      <c r="A1819">
        <v>1</v>
      </c>
      <c r="B1819" t="s">
        <v>9148</v>
      </c>
      <c r="C1819" t="s">
        <v>14648</v>
      </c>
      <c r="D1819" t="s">
        <v>9149</v>
      </c>
      <c r="E1819" t="s">
        <v>1719</v>
      </c>
      <c r="F1819" t="str">
        <f>VLOOKUP(E1819,Clases!A:B,2,0)</f>
        <v>Elementos Mecanicos</v>
      </c>
      <c r="G1819" t="s">
        <v>29</v>
      </c>
      <c r="H1819">
        <v>36</v>
      </c>
      <c r="I1819" s="14">
        <v>3</v>
      </c>
      <c r="J1819" s="15">
        <v>58000</v>
      </c>
      <c r="K1819" s="15">
        <f t="shared" si="56"/>
        <v>174000</v>
      </c>
      <c r="L1819" s="20">
        <f t="shared" si="57"/>
        <v>7.2377119500619701E-5</v>
      </c>
    </row>
    <row r="1820" spans="1:12" x14ac:dyDescent="0.25">
      <c r="A1820">
        <v>1</v>
      </c>
      <c r="B1820" t="s">
        <v>9454</v>
      </c>
      <c r="C1820" t="s">
        <v>14648</v>
      </c>
      <c r="D1820" t="s">
        <v>9455</v>
      </c>
      <c r="E1820" t="s">
        <v>1922</v>
      </c>
      <c r="F1820" t="str">
        <f>VLOOKUP(E1820,Clases!A:B,2,0)</f>
        <v>Bandas y Correas</v>
      </c>
      <c r="G1820" t="s">
        <v>29</v>
      </c>
      <c r="H1820">
        <v>36</v>
      </c>
      <c r="I1820" s="14">
        <v>2</v>
      </c>
      <c r="J1820" s="15">
        <v>87000</v>
      </c>
      <c r="K1820" s="15">
        <f t="shared" si="56"/>
        <v>174000</v>
      </c>
      <c r="L1820" s="20">
        <f t="shared" si="57"/>
        <v>7.2377119500619701E-5</v>
      </c>
    </row>
    <row r="1821" spans="1:12" x14ac:dyDescent="0.25">
      <c r="A1821">
        <v>1</v>
      </c>
      <c r="B1821" t="s">
        <v>9492</v>
      </c>
      <c r="C1821" t="s">
        <v>14648</v>
      </c>
      <c r="D1821" t="s">
        <v>9493</v>
      </c>
      <c r="E1821" t="s">
        <v>1906</v>
      </c>
      <c r="F1821" t="str">
        <f>VLOOKUP(E1821,Clases!A:B,2,0)</f>
        <v>Tornilleria</v>
      </c>
      <c r="G1821" t="s">
        <v>29</v>
      </c>
      <c r="H1821">
        <v>36</v>
      </c>
      <c r="I1821" s="14">
        <v>6</v>
      </c>
      <c r="J1821" s="15">
        <v>29000</v>
      </c>
      <c r="K1821" s="15">
        <f t="shared" si="56"/>
        <v>174000</v>
      </c>
      <c r="L1821" s="20">
        <f t="shared" si="57"/>
        <v>7.2377119500619701E-5</v>
      </c>
    </row>
    <row r="1822" spans="1:12" x14ac:dyDescent="0.25">
      <c r="A1822">
        <v>1</v>
      </c>
      <c r="B1822" t="s">
        <v>10988</v>
      </c>
      <c r="C1822" t="s">
        <v>14650</v>
      </c>
      <c r="D1822" t="s">
        <v>10989</v>
      </c>
      <c r="E1822" t="s">
        <v>10941</v>
      </c>
      <c r="F1822" t="str">
        <f>VLOOKUP(E1822,Clases!A:B,2,0)</f>
        <v>Preprensa Insumos</v>
      </c>
      <c r="G1822" t="s">
        <v>116</v>
      </c>
      <c r="H1822">
        <v>36</v>
      </c>
      <c r="I1822" s="14">
        <v>7</v>
      </c>
      <c r="J1822" s="15">
        <v>24785.714</v>
      </c>
      <c r="K1822" s="15">
        <f t="shared" si="56"/>
        <v>173499.99799999999</v>
      </c>
      <c r="L1822" s="20">
        <f t="shared" si="57"/>
        <v>7.2169138440248733E-5</v>
      </c>
    </row>
    <row r="1823" spans="1:12" x14ac:dyDescent="0.25">
      <c r="A1823">
        <v>1</v>
      </c>
      <c r="B1823" t="s">
        <v>3225</v>
      </c>
      <c r="C1823" t="s">
        <v>14648</v>
      </c>
      <c r="D1823" t="s">
        <v>3226</v>
      </c>
      <c r="E1823" t="s">
        <v>1725</v>
      </c>
      <c r="F1823" t="str">
        <f>VLOOKUP(E1823,Clases!A:B,2,0)</f>
        <v>Elementos Electricos</v>
      </c>
      <c r="G1823" t="s">
        <v>29</v>
      </c>
      <c r="H1823">
        <v>36</v>
      </c>
      <c r="I1823" s="14">
        <v>1</v>
      </c>
      <c r="J1823" s="15">
        <v>173406.72</v>
      </c>
      <c r="K1823" s="15">
        <f t="shared" si="56"/>
        <v>173406.72</v>
      </c>
      <c r="L1823" s="20">
        <f t="shared" si="57"/>
        <v>7.2130338480750009E-5</v>
      </c>
    </row>
    <row r="1824" spans="1:12" x14ac:dyDescent="0.25">
      <c r="A1824">
        <v>1</v>
      </c>
      <c r="B1824" t="s">
        <v>3800</v>
      </c>
      <c r="C1824" t="s">
        <v>14648</v>
      </c>
      <c r="D1824" t="s">
        <v>3801</v>
      </c>
      <c r="E1824" t="s">
        <v>1970</v>
      </c>
      <c r="F1824" t="str">
        <f>VLOOKUP(E1824,Clases!A:B,2,0)</f>
        <v>Rodamientos y Retenedores</v>
      </c>
      <c r="G1824" t="s">
        <v>29</v>
      </c>
      <c r="H1824">
        <v>36</v>
      </c>
      <c r="I1824" s="14">
        <v>2</v>
      </c>
      <c r="J1824" s="15">
        <v>86600</v>
      </c>
      <c r="K1824" s="15">
        <f t="shared" si="56"/>
        <v>173200</v>
      </c>
      <c r="L1824" s="20">
        <f t="shared" si="57"/>
        <v>7.2044351135099611E-5</v>
      </c>
    </row>
    <row r="1825" spans="1:12" x14ac:dyDescent="0.25">
      <c r="A1825">
        <v>1</v>
      </c>
      <c r="B1825" t="s">
        <v>2378</v>
      </c>
      <c r="C1825" t="s">
        <v>14648</v>
      </c>
      <c r="D1825" t="s">
        <v>2379</v>
      </c>
      <c r="E1825" t="s">
        <v>1719</v>
      </c>
      <c r="F1825" t="str">
        <f>VLOOKUP(E1825,Clases!A:B,2,0)</f>
        <v>Elementos Mecanicos</v>
      </c>
      <c r="G1825" t="s">
        <v>29</v>
      </c>
      <c r="H1825">
        <v>36</v>
      </c>
      <c r="I1825" s="14">
        <v>2</v>
      </c>
      <c r="J1825" s="15">
        <v>86430</v>
      </c>
      <c r="K1825" s="15">
        <f t="shared" si="56"/>
        <v>172860</v>
      </c>
      <c r="L1825" s="20">
        <f t="shared" si="57"/>
        <v>7.1902924579753582E-5</v>
      </c>
    </row>
    <row r="1826" spans="1:12" x14ac:dyDescent="0.25">
      <c r="A1826">
        <v>1</v>
      </c>
      <c r="B1826" t="s">
        <v>10724</v>
      </c>
      <c r="C1826" t="s">
        <v>14648</v>
      </c>
      <c r="D1826" t="s">
        <v>10725</v>
      </c>
      <c r="E1826" t="s">
        <v>1719</v>
      </c>
      <c r="F1826" t="str">
        <f>VLOOKUP(E1826,Clases!A:B,2,0)</f>
        <v>Elementos Mecanicos</v>
      </c>
      <c r="G1826" t="s">
        <v>29</v>
      </c>
      <c r="H1826">
        <v>36</v>
      </c>
      <c r="I1826" s="14">
        <v>6</v>
      </c>
      <c r="J1826" s="15">
        <v>28800</v>
      </c>
      <c r="K1826" s="15">
        <f t="shared" si="56"/>
        <v>172800</v>
      </c>
      <c r="L1826" s="20">
        <f t="shared" si="57"/>
        <v>7.1877966952339572E-5</v>
      </c>
    </row>
    <row r="1827" spans="1:12" x14ac:dyDescent="0.25">
      <c r="A1827">
        <v>1</v>
      </c>
      <c r="B1827" t="s">
        <v>4290</v>
      </c>
      <c r="C1827" t="s">
        <v>14648</v>
      </c>
      <c r="D1827" t="s">
        <v>4291</v>
      </c>
      <c r="E1827" t="s">
        <v>1954</v>
      </c>
      <c r="F1827" t="str">
        <f>VLOOKUP(E1827,Clases!A:B,2,0)</f>
        <v>Racores y Conectores</v>
      </c>
      <c r="G1827" t="s">
        <v>29</v>
      </c>
      <c r="H1827">
        <v>36</v>
      </c>
      <c r="I1827" s="14">
        <v>16</v>
      </c>
      <c r="J1827" s="15">
        <v>10740</v>
      </c>
      <c r="K1827" s="15">
        <f t="shared" si="56"/>
        <v>171840</v>
      </c>
      <c r="L1827" s="20">
        <f t="shared" si="57"/>
        <v>7.1478644913715457E-5</v>
      </c>
    </row>
    <row r="1828" spans="1:12" x14ac:dyDescent="0.25">
      <c r="A1828">
        <v>1</v>
      </c>
      <c r="B1828" t="s">
        <v>10544</v>
      </c>
      <c r="C1828" t="s">
        <v>14648</v>
      </c>
      <c r="D1828" t="s">
        <v>10545</v>
      </c>
      <c r="E1828" t="s">
        <v>1922</v>
      </c>
      <c r="F1828" t="str">
        <f>VLOOKUP(E1828,Clases!A:B,2,0)</f>
        <v>Bandas y Correas</v>
      </c>
      <c r="G1828" t="s">
        <v>29</v>
      </c>
      <c r="H1828">
        <v>36</v>
      </c>
      <c r="I1828" s="14">
        <v>3</v>
      </c>
      <c r="J1828" s="15">
        <v>57226</v>
      </c>
      <c r="K1828" s="15">
        <f t="shared" si="56"/>
        <v>171678</v>
      </c>
      <c r="L1828" s="20">
        <f t="shared" si="57"/>
        <v>7.1411259319697644E-5</v>
      </c>
    </row>
    <row r="1829" spans="1:12" x14ac:dyDescent="0.25">
      <c r="A1829">
        <v>1</v>
      </c>
      <c r="B1829" t="s">
        <v>2762</v>
      </c>
      <c r="C1829" t="s">
        <v>14648</v>
      </c>
      <c r="D1829" t="s">
        <v>2763</v>
      </c>
      <c r="E1829" t="s">
        <v>1719</v>
      </c>
      <c r="F1829" t="str">
        <f>VLOOKUP(E1829,Clases!A:B,2,0)</f>
        <v>Elementos Mecanicos</v>
      </c>
      <c r="G1829" t="s">
        <v>29</v>
      </c>
      <c r="H1829">
        <v>36</v>
      </c>
      <c r="I1829" s="14">
        <v>4</v>
      </c>
      <c r="J1829" s="15">
        <v>42886.173999999999</v>
      </c>
      <c r="K1829" s="15">
        <f t="shared" si="56"/>
        <v>171544.696</v>
      </c>
      <c r="L1829" s="20">
        <f t="shared" si="57"/>
        <v>7.1355810126951034E-5</v>
      </c>
    </row>
    <row r="1830" spans="1:12" x14ac:dyDescent="0.25">
      <c r="A1830">
        <v>1</v>
      </c>
      <c r="B1830" t="s">
        <v>10043</v>
      </c>
      <c r="C1830" t="s">
        <v>14648</v>
      </c>
      <c r="D1830" t="s">
        <v>10044</v>
      </c>
      <c r="E1830" t="s">
        <v>5090</v>
      </c>
      <c r="F1830" t="str">
        <f>VLOOKUP(E1830,Clases!A:B,2,0)</f>
        <v>Repuestos</v>
      </c>
      <c r="G1830" t="s">
        <v>29</v>
      </c>
      <c r="H1830">
        <v>36</v>
      </c>
      <c r="I1830" s="14">
        <v>3</v>
      </c>
      <c r="J1830" s="15">
        <v>57122</v>
      </c>
      <c r="K1830" s="15">
        <f t="shared" si="56"/>
        <v>171366</v>
      </c>
      <c r="L1830" s="20">
        <f t="shared" si="57"/>
        <v>7.1281479657144811E-5</v>
      </c>
    </row>
    <row r="1831" spans="1:12" x14ac:dyDescent="0.25">
      <c r="A1831">
        <v>1</v>
      </c>
      <c r="B1831" t="s">
        <v>9060</v>
      </c>
      <c r="C1831" t="s">
        <v>14648</v>
      </c>
      <c r="D1831" t="s">
        <v>9061</v>
      </c>
      <c r="E1831" t="s">
        <v>2770</v>
      </c>
      <c r="F1831" t="str">
        <f>VLOOKUP(E1831,Clases!A:B,2,0)</f>
        <v>Elementos Hidraulicos</v>
      </c>
      <c r="G1831" t="s">
        <v>29</v>
      </c>
      <c r="H1831">
        <v>36</v>
      </c>
      <c r="I1831" s="14">
        <v>3</v>
      </c>
      <c r="J1831" s="15">
        <v>57106.775000000001</v>
      </c>
      <c r="K1831" s="15">
        <f t="shared" si="56"/>
        <v>171320.32500000001</v>
      </c>
      <c r="L1831" s="20">
        <f t="shared" si="57"/>
        <v>7.1262480663275901E-5</v>
      </c>
    </row>
    <row r="1832" spans="1:12" x14ac:dyDescent="0.25">
      <c r="A1832">
        <v>1</v>
      </c>
      <c r="B1832" t="s">
        <v>10347</v>
      </c>
      <c r="C1832" t="s">
        <v>14648</v>
      </c>
      <c r="D1832" t="s">
        <v>10348</v>
      </c>
      <c r="E1832" t="s">
        <v>4937</v>
      </c>
      <c r="F1832" t="str">
        <f>VLOOKUP(E1832,Clases!A:B,2,0)</f>
        <v>Repuestos y Refacciones</v>
      </c>
      <c r="G1832" t="s">
        <v>29</v>
      </c>
      <c r="H1832">
        <v>36</v>
      </c>
      <c r="I1832" s="14">
        <v>1</v>
      </c>
      <c r="J1832" s="15">
        <v>171000</v>
      </c>
      <c r="K1832" s="15">
        <f t="shared" si="56"/>
        <v>171000</v>
      </c>
      <c r="L1832" s="20">
        <f t="shared" si="57"/>
        <v>7.1129238129919364E-5</v>
      </c>
    </row>
    <row r="1833" spans="1:12" x14ac:dyDescent="0.25">
      <c r="A1833">
        <v>1</v>
      </c>
      <c r="B1833" t="s">
        <v>7638</v>
      </c>
      <c r="C1833" t="s">
        <v>14648</v>
      </c>
      <c r="D1833" t="s">
        <v>7639</v>
      </c>
      <c r="E1833" t="s">
        <v>1882</v>
      </c>
      <c r="F1833" t="str">
        <f>VLOOKUP(E1833,Clases!A:B,2,0)</f>
        <v>Elementos Neumaticos</v>
      </c>
      <c r="G1833" t="s">
        <v>29</v>
      </c>
      <c r="H1833">
        <v>36</v>
      </c>
      <c r="I1833" s="14">
        <v>4</v>
      </c>
      <c r="J1833" s="15">
        <v>42741.444000000003</v>
      </c>
      <c r="K1833" s="15">
        <f t="shared" si="56"/>
        <v>170965.77600000001</v>
      </c>
      <c r="L1833" s="20">
        <f t="shared" si="57"/>
        <v>7.111500229924242E-5</v>
      </c>
    </row>
    <row r="1834" spans="1:12" x14ac:dyDescent="0.25">
      <c r="A1834">
        <v>1</v>
      </c>
      <c r="B1834" t="s">
        <v>7995</v>
      </c>
      <c r="C1834" t="s">
        <v>14648</v>
      </c>
      <c r="D1834" t="s">
        <v>7996</v>
      </c>
      <c r="E1834" t="s">
        <v>1882</v>
      </c>
      <c r="F1834" t="str">
        <f>VLOOKUP(E1834,Clases!A:B,2,0)</f>
        <v>Elementos Neumaticos</v>
      </c>
      <c r="G1834" t="s">
        <v>29</v>
      </c>
      <c r="H1834">
        <v>36</v>
      </c>
      <c r="I1834" s="14">
        <v>1</v>
      </c>
      <c r="J1834" s="15">
        <v>170850</v>
      </c>
      <c r="K1834" s="15">
        <f t="shared" si="56"/>
        <v>170850</v>
      </c>
      <c r="L1834" s="20">
        <f t="shared" si="57"/>
        <v>7.1066844061384345E-5</v>
      </c>
    </row>
    <row r="1835" spans="1:12" x14ac:dyDescent="0.25">
      <c r="A1835">
        <v>1</v>
      </c>
      <c r="B1835" t="s">
        <v>4252</v>
      </c>
      <c r="C1835" t="s">
        <v>14648</v>
      </c>
      <c r="D1835" t="s">
        <v>4253</v>
      </c>
      <c r="E1835" t="s">
        <v>1954</v>
      </c>
      <c r="F1835" t="str">
        <f>VLOOKUP(E1835,Clases!A:B,2,0)</f>
        <v>Racores y Conectores</v>
      </c>
      <c r="G1835" t="s">
        <v>29</v>
      </c>
      <c r="H1835">
        <v>36</v>
      </c>
      <c r="I1835" s="14">
        <v>17</v>
      </c>
      <c r="J1835" s="15">
        <v>10030</v>
      </c>
      <c r="K1835" s="15">
        <f t="shared" si="56"/>
        <v>170510</v>
      </c>
      <c r="L1835" s="20">
        <f t="shared" si="57"/>
        <v>7.0925417506038316E-5</v>
      </c>
    </row>
    <row r="1836" spans="1:12" x14ac:dyDescent="0.25">
      <c r="A1836">
        <v>1</v>
      </c>
      <c r="B1836" t="s">
        <v>3123</v>
      </c>
      <c r="C1836" t="s">
        <v>14648</v>
      </c>
      <c r="D1836" t="s">
        <v>3124</v>
      </c>
      <c r="E1836" t="s">
        <v>2094</v>
      </c>
      <c r="F1836" t="str">
        <f>VLOOKUP(E1836,Clases!A:B,2,0)</f>
        <v>Engranes y Piñones</v>
      </c>
      <c r="G1836" t="s">
        <v>29</v>
      </c>
      <c r="H1836">
        <v>36</v>
      </c>
      <c r="I1836" s="14">
        <v>1</v>
      </c>
      <c r="J1836" s="15">
        <v>170245</v>
      </c>
      <c r="K1836" s="15">
        <f t="shared" si="56"/>
        <v>170245</v>
      </c>
      <c r="L1836" s="20">
        <f t="shared" si="57"/>
        <v>7.0815187984959785E-5</v>
      </c>
    </row>
    <row r="1837" spans="1:12" x14ac:dyDescent="0.25">
      <c r="A1837">
        <v>1</v>
      </c>
      <c r="B1837" t="s">
        <v>8440</v>
      </c>
      <c r="C1837" t="s">
        <v>14648</v>
      </c>
      <c r="D1837" t="s">
        <v>8441</v>
      </c>
      <c r="E1837" t="s">
        <v>1719</v>
      </c>
      <c r="F1837" t="str">
        <f>VLOOKUP(E1837,Clases!A:B,2,0)</f>
        <v>Elementos Mecanicos</v>
      </c>
      <c r="G1837" t="s">
        <v>29</v>
      </c>
      <c r="H1837">
        <v>36</v>
      </c>
      <c r="I1837" s="14">
        <v>1</v>
      </c>
      <c r="J1837" s="15">
        <v>170000</v>
      </c>
      <c r="K1837" s="15">
        <f t="shared" si="56"/>
        <v>170000</v>
      </c>
      <c r="L1837" s="20">
        <f t="shared" si="57"/>
        <v>7.0713277673019261E-5</v>
      </c>
    </row>
    <row r="1838" spans="1:12" x14ac:dyDescent="0.25">
      <c r="A1838">
        <v>1</v>
      </c>
      <c r="B1838" t="s">
        <v>9102</v>
      </c>
      <c r="C1838" t="s">
        <v>14648</v>
      </c>
      <c r="D1838" t="s">
        <v>9103</v>
      </c>
      <c r="E1838" t="s">
        <v>1945</v>
      </c>
      <c r="F1838" t="str">
        <f>VLOOKUP(E1838,Clases!A:B,2,0)</f>
        <v>Rodillos, carretos, rueda</v>
      </c>
      <c r="G1838" t="s">
        <v>29</v>
      </c>
      <c r="H1838">
        <v>36</v>
      </c>
      <c r="I1838" s="14">
        <v>1</v>
      </c>
      <c r="J1838" s="15">
        <v>170000</v>
      </c>
      <c r="K1838" s="15">
        <f t="shared" si="56"/>
        <v>170000</v>
      </c>
      <c r="L1838" s="20">
        <f t="shared" si="57"/>
        <v>7.0713277673019261E-5</v>
      </c>
    </row>
    <row r="1839" spans="1:12" x14ac:dyDescent="0.25">
      <c r="A1839">
        <v>1</v>
      </c>
      <c r="B1839" t="s">
        <v>10129</v>
      </c>
      <c r="C1839" t="s">
        <v>14648</v>
      </c>
      <c r="D1839" t="s">
        <v>10130</v>
      </c>
      <c r="E1839" t="s">
        <v>1970</v>
      </c>
      <c r="F1839" t="str">
        <f>VLOOKUP(E1839,Clases!A:B,2,0)</f>
        <v>Rodamientos y Retenedores</v>
      </c>
      <c r="G1839" t="s">
        <v>29</v>
      </c>
      <c r="H1839">
        <v>36</v>
      </c>
      <c r="I1839" s="14">
        <v>4</v>
      </c>
      <c r="J1839" s="15">
        <v>42500</v>
      </c>
      <c r="K1839" s="15">
        <f t="shared" si="56"/>
        <v>170000</v>
      </c>
      <c r="L1839" s="20">
        <f t="shared" si="57"/>
        <v>7.0713277673019261E-5</v>
      </c>
    </row>
    <row r="1840" spans="1:12" x14ac:dyDescent="0.25">
      <c r="A1840">
        <v>1</v>
      </c>
      <c r="B1840" t="s">
        <v>10486</v>
      </c>
      <c r="C1840" t="s">
        <v>14648</v>
      </c>
      <c r="D1840" t="s">
        <v>10487</v>
      </c>
      <c r="E1840" t="s">
        <v>1922</v>
      </c>
      <c r="F1840" t="str">
        <f>VLOOKUP(E1840,Clases!A:B,2,0)</f>
        <v>Bandas y Correas</v>
      </c>
      <c r="G1840" t="s">
        <v>29</v>
      </c>
      <c r="H1840">
        <v>36</v>
      </c>
      <c r="I1840" s="14">
        <v>2</v>
      </c>
      <c r="J1840" s="15">
        <v>85000</v>
      </c>
      <c r="K1840" s="15">
        <f t="shared" si="56"/>
        <v>170000</v>
      </c>
      <c r="L1840" s="20">
        <f t="shared" si="57"/>
        <v>7.0713277673019261E-5</v>
      </c>
    </row>
    <row r="1841" spans="1:12" x14ac:dyDescent="0.25">
      <c r="A1841">
        <v>1</v>
      </c>
      <c r="B1841" t="s">
        <v>2190</v>
      </c>
      <c r="C1841" t="s">
        <v>14648</v>
      </c>
      <c r="D1841" t="s">
        <v>2191</v>
      </c>
      <c r="E1841" t="s">
        <v>1719</v>
      </c>
      <c r="F1841" t="str">
        <f>VLOOKUP(E1841,Clases!A:B,2,0)</f>
        <v>Elementos Mecanicos</v>
      </c>
      <c r="G1841" t="s">
        <v>29</v>
      </c>
      <c r="H1841">
        <v>36</v>
      </c>
      <c r="I1841" s="14">
        <v>1</v>
      </c>
      <c r="J1841" s="15">
        <v>169796.55900000001</v>
      </c>
      <c r="K1841" s="15">
        <f t="shared" si="56"/>
        <v>169796.55900000001</v>
      </c>
      <c r="L1841" s="20">
        <f t="shared" si="57"/>
        <v>7.0628654261707042E-5</v>
      </c>
    </row>
    <row r="1842" spans="1:12" x14ac:dyDescent="0.25">
      <c r="A1842">
        <v>1</v>
      </c>
      <c r="B1842" t="s">
        <v>4652</v>
      </c>
      <c r="C1842" t="s">
        <v>14648</v>
      </c>
      <c r="D1842" t="s">
        <v>4653</v>
      </c>
      <c r="E1842" t="s">
        <v>1882</v>
      </c>
      <c r="F1842" t="str">
        <f>VLOOKUP(E1842,Clases!A:B,2,0)</f>
        <v>Elementos Neumaticos</v>
      </c>
      <c r="G1842" t="s">
        <v>29</v>
      </c>
      <c r="H1842">
        <v>36</v>
      </c>
      <c r="I1842" s="14">
        <v>1</v>
      </c>
      <c r="J1842" s="15">
        <v>169336.375</v>
      </c>
      <c r="K1842" s="15">
        <f t="shared" si="56"/>
        <v>169336.375</v>
      </c>
      <c r="L1842" s="20">
        <f t="shared" si="57"/>
        <v>7.0437235914808918E-5</v>
      </c>
    </row>
    <row r="1843" spans="1:12" x14ac:dyDescent="0.25">
      <c r="A1843">
        <v>1</v>
      </c>
      <c r="B1843" t="s">
        <v>9721</v>
      </c>
      <c r="C1843" t="s">
        <v>14648</v>
      </c>
      <c r="D1843" t="s">
        <v>9722</v>
      </c>
      <c r="E1843" t="s">
        <v>1719</v>
      </c>
      <c r="F1843" t="str">
        <f>VLOOKUP(E1843,Clases!A:B,2,0)</f>
        <v>Elementos Mecanicos</v>
      </c>
      <c r="G1843" t="s">
        <v>29</v>
      </c>
      <c r="H1843">
        <v>36</v>
      </c>
      <c r="I1843" s="14">
        <v>11</v>
      </c>
      <c r="J1843" s="15">
        <v>15392.114</v>
      </c>
      <c r="K1843" s="15">
        <f t="shared" si="56"/>
        <v>169313.25399999999</v>
      </c>
      <c r="L1843" s="20">
        <f t="shared" si="57"/>
        <v>7.0427618493084922E-5</v>
      </c>
    </row>
    <row r="1844" spans="1:12" x14ac:dyDescent="0.25">
      <c r="A1844">
        <v>1</v>
      </c>
      <c r="B1844" t="s">
        <v>10371</v>
      </c>
      <c r="C1844" t="s">
        <v>14648</v>
      </c>
      <c r="D1844" t="s">
        <v>10372</v>
      </c>
      <c r="E1844" t="s">
        <v>4937</v>
      </c>
      <c r="F1844" t="str">
        <f>VLOOKUP(E1844,Clases!A:B,2,0)</f>
        <v>Repuestos y Refacciones</v>
      </c>
      <c r="G1844" t="s">
        <v>29</v>
      </c>
      <c r="H1844">
        <v>36</v>
      </c>
      <c r="I1844" s="14">
        <v>2</v>
      </c>
      <c r="J1844" s="15">
        <v>84603.29</v>
      </c>
      <c r="K1844" s="15">
        <f t="shared" si="56"/>
        <v>169206.58</v>
      </c>
      <c r="L1844" s="20">
        <f t="shared" si="57"/>
        <v>7.0383246327305565E-5</v>
      </c>
    </row>
    <row r="1845" spans="1:12" x14ac:dyDescent="0.25">
      <c r="A1845">
        <v>1</v>
      </c>
      <c r="B1845" t="s">
        <v>5086</v>
      </c>
      <c r="C1845" t="s">
        <v>14648</v>
      </c>
      <c r="D1845" t="s">
        <v>5087</v>
      </c>
      <c r="E1845" t="s">
        <v>1882</v>
      </c>
      <c r="F1845" t="str">
        <f>VLOOKUP(E1845,Clases!A:B,2,0)</f>
        <v>Elementos Neumaticos</v>
      </c>
      <c r="G1845" t="s">
        <v>29</v>
      </c>
      <c r="H1845">
        <v>36</v>
      </c>
      <c r="I1845" s="14">
        <v>1</v>
      </c>
      <c r="J1845" s="15">
        <v>169000</v>
      </c>
      <c r="K1845" s="15">
        <f t="shared" si="56"/>
        <v>169000</v>
      </c>
      <c r="L1845" s="20">
        <f t="shared" si="57"/>
        <v>7.0297317216119144E-5</v>
      </c>
    </row>
    <row r="1846" spans="1:12" x14ac:dyDescent="0.25">
      <c r="A1846">
        <v>1</v>
      </c>
      <c r="B1846" t="s">
        <v>8717</v>
      </c>
      <c r="C1846" t="s">
        <v>14648</v>
      </c>
      <c r="D1846" t="s">
        <v>8718</v>
      </c>
      <c r="E1846" t="s">
        <v>1970</v>
      </c>
      <c r="F1846" t="str">
        <f>VLOOKUP(E1846,Clases!A:B,2,0)</f>
        <v>Rodamientos y Retenedores</v>
      </c>
      <c r="G1846" t="s">
        <v>29</v>
      </c>
      <c r="H1846">
        <v>36</v>
      </c>
      <c r="I1846" s="14">
        <v>1</v>
      </c>
      <c r="J1846" s="15">
        <v>169000</v>
      </c>
      <c r="K1846" s="15">
        <f t="shared" si="56"/>
        <v>169000</v>
      </c>
      <c r="L1846" s="20">
        <f t="shared" si="57"/>
        <v>7.0297317216119144E-5</v>
      </c>
    </row>
    <row r="1847" spans="1:12" x14ac:dyDescent="0.25">
      <c r="A1847">
        <v>1</v>
      </c>
      <c r="B1847" t="s">
        <v>9956</v>
      </c>
      <c r="C1847" t="s">
        <v>14648</v>
      </c>
      <c r="D1847" t="s">
        <v>9957</v>
      </c>
      <c r="E1847" t="s">
        <v>1725</v>
      </c>
      <c r="F1847" t="str">
        <f>VLOOKUP(E1847,Clases!A:B,2,0)</f>
        <v>Elementos Electricos</v>
      </c>
      <c r="G1847" t="s">
        <v>29</v>
      </c>
      <c r="H1847">
        <v>36</v>
      </c>
      <c r="I1847" s="14">
        <v>9</v>
      </c>
      <c r="J1847" s="15">
        <v>18740.741000000002</v>
      </c>
      <c r="K1847" s="15">
        <f t="shared" si="56"/>
        <v>168666.66900000002</v>
      </c>
      <c r="L1847" s="20">
        <f t="shared" si="57"/>
        <v>7.0158664701060186E-5</v>
      </c>
    </row>
    <row r="1848" spans="1:12" x14ac:dyDescent="0.25">
      <c r="A1848">
        <v>1</v>
      </c>
      <c r="B1848" t="s">
        <v>10939</v>
      </c>
      <c r="C1848" t="s">
        <v>14650</v>
      </c>
      <c r="D1848" t="s">
        <v>10940</v>
      </c>
      <c r="E1848" t="s">
        <v>10941</v>
      </c>
      <c r="F1848" t="str">
        <f>VLOOKUP(E1848,Clases!A:B,2,0)</f>
        <v>Preprensa Insumos</v>
      </c>
      <c r="G1848" t="s">
        <v>29</v>
      </c>
      <c r="H1848">
        <v>36</v>
      </c>
      <c r="I1848" s="14">
        <v>2</v>
      </c>
      <c r="J1848" s="15">
        <v>84274.828999999998</v>
      </c>
      <c r="K1848" s="15">
        <f t="shared" si="56"/>
        <v>168549.658</v>
      </c>
      <c r="L1848" s="20">
        <f t="shared" si="57"/>
        <v>7.0109992752037832E-5</v>
      </c>
    </row>
    <row r="1849" spans="1:12" x14ac:dyDescent="0.25">
      <c r="A1849">
        <v>1</v>
      </c>
      <c r="B1849" t="s">
        <v>3798</v>
      </c>
      <c r="C1849" t="s">
        <v>14648</v>
      </c>
      <c r="D1849" t="s">
        <v>3799</v>
      </c>
      <c r="E1849" t="s">
        <v>1970</v>
      </c>
      <c r="F1849" t="str">
        <f>VLOOKUP(E1849,Clases!A:B,2,0)</f>
        <v>Rodamientos y Retenedores</v>
      </c>
      <c r="G1849" t="s">
        <v>29</v>
      </c>
      <c r="H1849">
        <v>36</v>
      </c>
      <c r="I1849" s="14">
        <v>2</v>
      </c>
      <c r="J1849" s="15">
        <v>84000</v>
      </c>
      <c r="K1849" s="15">
        <f t="shared" si="56"/>
        <v>168000</v>
      </c>
      <c r="L1849" s="20">
        <f t="shared" si="57"/>
        <v>6.9881356759219027E-5</v>
      </c>
    </row>
    <row r="1850" spans="1:12" x14ac:dyDescent="0.25">
      <c r="A1850">
        <v>1</v>
      </c>
      <c r="B1850" t="s">
        <v>3818</v>
      </c>
      <c r="C1850" t="s">
        <v>14648</v>
      </c>
      <c r="D1850" t="s">
        <v>3819</v>
      </c>
      <c r="E1850" t="s">
        <v>1970</v>
      </c>
      <c r="F1850" t="str">
        <f>VLOOKUP(E1850,Clases!A:B,2,0)</f>
        <v>Rodamientos y Retenedores</v>
      </c>
      <c r="G1850" t="s">
        <v>29</v>
      </c>
      <c r="H1850">
        <v>36</v>
      </c>
      <c r="I1850" s="14">
        <v>2</v>
      </c>
      <c r="J1850" s="15">
        <v>83800</v>
      </c>
      <c r="K1850" s="15">
        <f t="shared" si="56"/>
        <v>167600</v>
      </c>
      <c r="L1850" s="20">
        <f t="shared" si="57"/>
        <v>6.9714972576458988E-5</v>
      </c>
    </row>
    <row r="1851" spans="1:12" x14ac:dyDescent="0.25">
      <c r="A1851">
        <v>1</v>
      </c>
      <c r="B1851" t="s">
        <v>9813</v>
      </c>
      <c r="C1851" t="s">
        <v>14648</v>
      </c>
      <c r="D1851" t="s">
        <v>9814</v>
      </c>
      <c r="E1851" t="s">
        <v>1970</v>
      </c>
      <c r="F1851" t="str">
        <f>VLOOKUP(E1851,Clases!A:B,2,0)</f>
        <v>Rodamientos y Retenedores</v>
      </c>
      <c r="G1851" t="s">
        <v>29</v>
      </c>
      <c r="H1851">
        <v>36</v>
      </c>
      <c r="I1851" s="14">
        <v>6</v>
      </c>
      <c r="J1851" s="15">
        <v>27828</v>
      </c>
      <c r="K1851" s="15">
        <f t="shared" si="56"/>
        <v>166968</v>
      </c>
      <c r="L1851" s="20">
        <f t="shared" si="57"/>
        <v>6.9452085567698108E-5</v>
      </c>
    </row>
    <row r="1852" spans="1:12" x14ac:dyDescent="0.25">
      <c r="A1852">
        <v>1</v>
      </c>
      <c r="B1852" t="s">
        <v>3988</v>
      </c>
      <c r="C1852" t="s">
        <v>14648</v>
      </c>
      <c r="D1852" t="s">
        <v>3989</v>
      </c>
      <c r="E1852" t="s">
        <v>1970</v>
      </c>
      <c r="F1852" t="str">
        <f>VLOOKUP(E1852,Clases!A:B,2,0)</f>
        <v>Rodamientos y Retenedores</v>
      </c>
      <c r="G1852" t="s">
        <v>29</v>
      </c>
      <c r="H1852">
        <v>36</v>
      </c>
      <c r="I1852" s="14">
        <v>2</v>
      </c>
      <c r="J1852" s="15">
        <v>83415</v>
      </c>
      <c r="K1852" s="15">
        <f t="shared" si="56"/>
        <v>166830</v>
      </c>
      <c r="L1852" s="20">
        <f t="shared" si="57"/>
        <v>6.9394683024645896E-5</v>
      </c>
    </row>
    <row r="1853" spans="1:12" x14ac:dyDescent="0.25">
      <c r="A1853">
        <v>1</v>
      </c>
      <c r="B1853" t="s">
        <v>4946</v>
      </c>
      <c r="C1853" t="s">
        <v>14648</v>
      </c>
      <c r="D1853" t="s">
        <v>4947</v>
      </c>
      <c r="E1853" t="s">
        <v>4937</v>
      </c>
      <c r="F1853" t="str">
        <f>VLOOKUP(E1853,Clases!A:B,2,0)</f>
        <v>Repuestos y Refacciones</v>
      </c>
      <c r="G1853" t="s">
        <v>29</v>
      </c>
      <c r="H1853">
        <v>36</v>
      </c>
      <c r="I1853" s="14">
        <v>2</v>
      </c>
      <c r="J1853" s="15">
        <v>83415</v>
      </c>
      <c r="K1853" s="15">
        <f t="shared" si="56"/>
        <v>166830</v>
      </c>
      <c r="L1853" s="20">
        <f t="shared" si="57"/>
        <v>6.9394683024645896E-5</v>
      </c>
    </row>
    <row r="1854" spans="1:12" x14ac:dyDescent="0.25">
      <c r="A1854">
        <v>1</v>
      </c>
      <c r="B1854" t="s">
        <v>7892</v>
      </c>
      <c r="C1854" t="s">
        <v>14648</v>
      </c>
      <c r="D1854" t="s">
        <v>7893</v>
      </c>
      <c r="E1854" t="s">
        <v>1719</v>
      </c>
      <c r="F1854" t="str">
        <f>VLOOKUP(E1854,Clases!A:B,2,0)</f>
        <v>Elementos Mecanicos</v>
      </c>
      <c r="G1854" t="s">
        <v>29</v>
      </c>
      <c r="H1854">
        <v>36</v>
      </c>
      <c r="I1854" s="14">
        <v>10</v>
      </c>
      <c r="J1854" s="15">
        <v>16650</v>
      </c>
      <c r="K1854" s="15">
        <f t="shared" si="56"/>
        <v>166500</v>
      </c>
      <c r="L1854" s="20">
        <f t="shared" si="57"/>
        <v>6.9257416073868858E-5</v>
      </c>
    </row>
    <row r="1855" spans="1:12" x14ac:dyDescent="0.25">
      <c r="A1855">
        <v>1</v>
      </c>
      <c r="B1855" t="s">
        <v>8261</v>
      </c>
      <c r="C1855" t="s">
        <v>14648</v>
      </c>
      <c r="D1855" t="s">
        <v>8262</v>
      </c>
      <c r="E1855" t="s">
        <v>1882</v>
      </c>
      <c r="F1855" t="str">
        <f>VLOOKUP(E1855,Clases!A:B,2,0)</f>
        <v>Elementos Neumaticos</v>
      </c>
      <c r="G1855" t="s">
        <v>29</v>
      </c>
      <c r="H1855">
        <v>36</v>
      </c>
      <c r="I1855" s="14">
        <v>2</v>
      </c>
      <c r="J1855" s="15">
        <v>83145.667000000001</v>
      </c>
      <c r="K1855" s="15">
        <f t="shared" si="56"/>
        <v>166291.334</v>
      </c>
      <c r="L1855" s="20">
        <f t="shared" si="57"/>
        <v>6.9170619269169341E-5</v>
      </c>
    </row>
    <row r="1856" spans="1:12" x14ac:dyDescent="0.25">
      <c r="A1856">
        <v>1</v>
      </c>
      <c r="B1856" t="s">
        <v>7315</v>
      </c>
      <c r="C1856" t="s">
        <v>14648</v>
      </c>
      <c r="D1856" t="s">
        <v>7316</v>
      </c>
      <c r="E1856" t="s">
        <v>1859</v>
      </c>
      <c r="F1856" t="str">
        <f>VLOOKUP(E1856,Clases!A:B,2,0)</f>
        <v>Elementos Electronicos</v>
      </c>
      <c r="G1856" t="s">
        <v>29</v>
      </c>
      <c r="H1856">
        <v>36</v>
      </c>
      <c r="I1856" s="14">
        <v>1</v>
      </c>
      <c r="J1856" s="15">
        <v>166117.606</v>
      </c>
      <c r="K1856" s="15">
        <f t="shared" si="56"/>
        <v>166117.606</v>
      </c>
      <c r="L1856" s="20">
        <f t="shared" si="57"/>
        <v>6.9098355290912991E-5</v>
      </c>
    </row>
    <row r="1857" spans="1:12" x14ac:dyDescent="0.25">
      <c r="A1857">
        <v>1</v>
      </c>
      <c r="B1857" t="s">
        <v>5417</v>
      </c>
      <c r="C1857" t="s">
        <v>14648</v>
      </c>
      <c r="D1857" t="s">
        <v>5418</v>
      </c>
      <c r="E1857" t="s">
        <v>1945</v>
      </c>
      <c r="F1857" t="str">
        <f>VLOOKUP(E1857,Clases!A:B,2,0)</f>
        <v>Rodillos, carretos, rueda</v>
      </c>
      <c r="G1857" t="s">
        <v>29</v>
      </c>
      <c r="H1857">
        <v>36</v>
      </c>
      <c r="I1857" s="14">
        <v>3</v>
      </c>
      <c r="J1857" s="15">
        <v>55000</v>
      </c>
      <c r="K1857" s="15">
        <f t="shared" si="56"/>
        <v>165000</v>
      </c>
      <c r="L1857" s="20">
        <f t="shared" si="57"/>
        <v>6.8633475388518689E-5</v>
      </c>
    </row>
    <row r="1858" spans="1:12" x14ac:dyDescent="0.25">
      <c r="A1858">
        <v>1</v>
      </c>
      <c r="B1858" t="s">
        <v>8603</v>
      </c>
      <c r="C1858" t="s">
        <v>14648</v>
      </c>
      <c r="D1858" t="s">
        <v>8604</v>
      </c>
      <c r="E1858" t="s">
        <v>1859</v>
      </c>
      <c r="F1858" t="str">
        <f>VLOOKUP(E1858,Clases!A:B,2,0)</f>
        <v>Elementos Electronicos</v>
      </c>
      <c r="G1858" t="s">
        <v>29</v>
      </c>
      <c r="H1858">
        <v>36</v>
      </c>
      <c r="I1858" s="14">
        <v>3</v>
      </c>
      <c r="J1858" s="15">
        <v>55000</v>
      </c>
      <c r="K1858" s="15">
        <f t="shared" si="56"/>
        <v>165000</v>
      </c>
      <c r="L1858" s="20">
        <f t="shared" si="57"/>
        <v>6.8633475388518689E-5</v>
      </c>
    </row>
    <row r="1859" spans="1:12" x14ac:dyDescent="0.25">
      <c r="A1859">
        <v>1</v>
      </c>
      <c r="B1859" t="s">
        <v>10245</v>
      </c>
      <c r="C1859" t="s">
        <v>14648</v>
      </c>
      <c r="D1859" t="s">
        <v>10246</v>
      </c>
      <c r="E1859" t="s">
        <v>1859</v>
      </c>
      <c r="F1859" t="str">
        <f>VLOOKUP(E1859,Clases!A:B,2,0)</f>
        <v>Elementos Electronicos</v>
      </c>
      <c r="G1859" t="s">
        <v>29</v>
      </c>
      <c r="H1859">
        <v>36</v>
      </c>
      <c r="I1859" s="14">
        <v>2</v>
      </c>
      <c r="J1859" s="15">
        <v>82500</v>
      </c>
      <c r="K1859" s="15">
        <f t="shared" si="56"/>
        <v>165000</v>
      </c>
      <c r="L1859" s="20">
        <f t="shared" si="57"/>
        <v>6.8633475388518689E-5</v>
      </c>
    </row>
    <row r="1860" spans="1:12" x14ac:dyDescent="0.25">
      <c r="A1860">
        <v>1</v>
      </c>
      <c r="B1860" t="s">
        <v>10297</v>
      </c>
      <c r="C1860" t="s">
        <v>14648</v>
      </c>
      <c r="D1860" t="s">
        <v>10298</v>
      </c>
      <c r="E1860" t="s">
        <v>2770</v>
      </c>
      <c r="F1860" t="str">
        <f>VLOOKUP(E1860,Clases!A:B,2,0)</f>
        <v>Elementos Hidraulicos</v>
      </c>
      <c r="G1860" t="s">
        <v>29</v>
      </c>
      <c r="H1860">
        <v>36</v>
      </c>
      <c r="I1860" s="14">
        <v>1</v>
      </c>
      <c r="J1860" s="15">
        <v>165000</v>
      </c>
      <c r="K1860" s="15">
        <f t="shared" ref="K1860:K1923" si="58">+I1860*J1860</f>
        <v>165000</v>
      </c>
      <c r="L1860" s="20">
        <f t="shared" si="57"/>
        <v>6.8633475388518689E-5</v>
      </c>
    </row>
    <row r="1861" spans="1:12" x14ac:dyDescent="0.25">
      <c r="A1861">
        <v>1</v>
      </c>
      <c r="B1861" t="s">
        <v>10418</v>
      </c>
      <c r="C1861" t="s">
        <v>14648</v>
      </c>
      <c r="D1861" t="s">
        <v>10419</v>
      </c>
      <c r="E1861" t="s">
        <v>4937</v>
      </c>
      <c r="F1861" t="str">
        <f>VLOOKUP(E1861,Clases!A:B,2,0)</f>
        <v>Repuestos y Refacciones</v>
      </c>
      <c r="G1861" t="s">
        <v>29</v>
      </c>
      <c r="H1861">
        <v>36</v>
      </c>
      <c r="I1861" s="14">
        <v>1</v>
      </c>
      <c r="J1861" s="15">
        <v>165000</v>
      </c>
      <c r="K1861" s="15">
        <f t="shared" si="58"/>
        <v>165000</v>
      </c>
      <c r="L1861" s="20">
        <f t="shared" ref="L1861:L1924" si="59">+K1861/$K$4046</f>
        <v>6.8633475388518689E-5</v>
      </c>
    </row>
    <row r="1862" spans="1:12" x14ac:dyDescent="0.25">
      <c r="A1862">
        <v>1</v>
      </c>
      <c r="B1862" t="s">
        <v>8159</v>
      </c>
      <c r="C1862" t="s">
        <v>14648</v>
      </c>
      <c r="D1862" t="s">
        <v>8160</v>
      </c>
      <c r="E1862" t="s">
        <v>1970</v>
      </c>
      <c r="F1862" t="str">
        <f>VLOOKUP(E1862,Clases!A:B,2,0)</f>
        <v>Rodamientos y Retenedores</v>
      </c>
      <c r="G1862" t="s">
        <v>29</v>
      </c>
      <c r="H1862">
        <v>36</v>
      </c>
      <c r="I1862" s="14">
        <v>4</v>
      </c>
      <c r="J1862" s="15">
        <v>41233.332999999999</v>
      </c>
      <c r="K1862" s="15">
        <f t="shared" si="58"/>
        <v>164933.33199999999</v>
      </c>
      <c r="L1862" s="20">
        <f t="shared" si="59"/>
        <v>6.8605744136778074E-5</v>
      </c>
    </row>
    <row r="1863" spans="1:12" x14ac:dyDescent="0.25">
      <c r="A1863">
        <v>1</v>
      </c>
      <c r="B1863" t="s">
        <v>10187</v>
      </c>
      <c r="C1863" t="s">
        <v>14648</v>
      </c>
      <c r="D1863" t="s">
        <v>10188</v>
      </c>
      <c r="E1863" t="s">
        <v>1859</v>
      </c>
      <c r="F1863" t="str">
        <f>VLOOKUP(E1863,Clases!A:B,2,0)</f>
        <v>Elementos Electronicos</v>
      </c>
      <c r="G1863" t="s">
        <v>29</v>
      </c>
      <c r="H1863">
        <v>36</v>
      </c>
      <c r="I1863" s="14">
        <v>4</v>
      </c>
      <c r="J1863" s="15">
        <v>41168</v>
      </c>
      <c r="K1863" s="15">
        <f t="shared" si="58"/>
        <v>164672</v>
      </c>
      <c r="L1863" s="20">
        <f t="shared" si="59"/>
        <v>6.8497040358655455E-5</v>
      </c>
    </row>
    <row r="1864" spans="1:12" x14ac:dyDescent="0.25">
      <c r="A1864">
        <v>1</v>
      </c>
      <c r="B1864" t="s">
        <v>8517</v>
      </c>
      <c r="C1864" t="s">
        <v>14648</v>
      </c>
      <c r="D1864" t="s">
        <v>8518</v>
      </c>
      <c r="E1864" t="s">
        <v>1882</v>
      </c>
      <c r="F1864" t="str">
        <f>VLOOKUP(E1864,Clases!A:B,2,0)</f>
        <v>Elementos Neumaticos</v>
      </c>
      <c r="G1864" t="s">
        <v>29</v>
      </c>
      <c r="H1864">
        <v>36</v>
      </c>
      <c r="I1864" s="14">
        <v>1</v>
      </c>
      <c r="J1864" s="15">
        <v>164450</v>
      </c>
      <c r="K1864" s="15">
        <f t="shared" si="58"/>
        <v>164450</v>
      </c>
      <c r="L1864" s="20">
        <f t="shared" si="59"/>
        <v>6.8404697137223631E-5</v>
      </c>
    </row>
    <row r="1865" spans="1:12" x14ac:dyDescent="0.25">
      <c r="A1865">
        <v>1</v>
      </c>
      <c r="B1865" t="s">
        <v>8645</v>
      </c>
      <c r="C1865" t="s">
        <v>14648</v>
      </c>
      <c r="D1865" t="s">
        <v>8646</v>
      </c>
      <c r="E1865" t="s">
        <v>3349</v>
      </c>
      <c r="F1865" t="str">
        <f>VLOOKUP(E1865,Clases!A:B,2,0)</f>
        <v>Tubos y Mangueras</v>
      </c>
      <c r="G1865" t="s">
        <v>29</v>
      </c>
      <c r="H1865">
        <v>36</v>
      </c>
      <c r="I1865" s="14">
        <v>2</v>
      </c>
      <c r="J1865" s="15">
        <v>82000</v>
      </c>
      <c r="K1865" s="15">
        <f t="shared" si="58"/>
        <v>164000</v>
      </c>
      <c r="L1865" s="20">
        <f t="shared" si="59"/>
        <v>6.8217514931618572E-5</v>
      </c>
    </row>
    <row r="1866" spans="1:12" x14ac:dyDescent="0.25">
      <c r="A1866">
        <v>1</v>
      </c>
      <c r="B1866" t="s">
        <v>4125</v>
      </c>
      <c r="C1866" t="s">
        <v>14648</v>
      </c>
      <c r="D1866" t="s">
        <v>4126</v>
      </c>
      <c r="E1866" t="s">
        <v>3349</v>
      </c>
      <c r="F1866" t="str">
        <f>VLOOKUP(E1866,Clases!A:B,2,0)</f>
        <v>Tubos y Mangueras</v>
      </c>
      <c r="G1866" t="s">
        <v>716</v>
      </c>
      <c r="H1866">
        <v>36</v>
      </c>
      <c r="I1866" s="14">
        <v>7.5</v>
      </c>
      <c r="J1866" s="15">
        <v>21800</v>
      </c>
      <c r="K1866" s="15">
        <f t="shared" si="58"/>
        <v>163500</v>
      </c>
      <c r="L1866" s="20">
        <f t="shared" si="59"/>
        <v>6.8009534703168521E-5</v>
      </c>
    </row>
    <row r="1867" spans="1:12" x14ac:dyDescent="0.25">
      <c r="A1867">
        <v>1</v>
      </c>
      <c r="B1867" t="s">
        <v>8055</v>
      </c>
      <c r="C1867" t="s">
        <v>14648</v>
      </c>
      <c r="D1867" t="s">
        <v>8056</v>
      </c>
      <c r="E1867" t="s">
        <v>1970</v>
      </c>
      <c r="F1867" t="str">
        <f>VLOOKUP(E1867,Clases!A:B,2,0)</f>
        <v>Rodamientos y Retenedores</v>
      </c>
      <c r="G1867" t="s">
        <v>29</v>
      </c>
      <c r="H1867">
        <v>36</v>
      </c>
      <c r="I1867" s="14">
        <v>4</v>
      </c>
      <c r="J1867" s="15">
        <v>40873.468999999997</v>
      </c>
      <c r="K1867" s="15">
        <f t="shared" si="58"/>
        <v>163493.87599999999</v>
      </c>
      <c r="L1867" s="20">
        <f t="shared" si="59"/>
        <v>6.8006987361330458E-5</v>
      </c>
    </row>
    <row r="1868" spans="1:12" x14ac:dyDescent="0.25">
      <c r="A1868">
        <v>1</v>
      </c>
      <c r="B1868" t="s">
        <v>9779</v>
      </c>
      <c r="C1868" t="s">
        <v>14648</v>
      </c>
      <c r="D1868" t="s">
        <v>9780</v>
      </c>
      <c r="E1868" t="s">
        <v>1970</v>
      </c>
      <c r="F1868" t="str">
        <f>VLOOKUP(E1868,Clases!A:B,2,0)</f>
        <v>Rodamientos y Retenedores</v>
      </c>
      <c r="G1868" t="s">
        <v>29</v>
      </c>
      <c r="H1868">
        <v>36</v>
      </c>
      <c r="I1868" s="14">
        <v>1</v>
      </c>
      <c r="J1868" s="15">
        <v>163406</v>
      </c>
      <c r="K1868" s="15">
        <f t="shared" si="58"/>
        <v>163406</v>
      </c>
      <c r="L1868" s="20">
        <f t="shared" si="59"/>
        <v>6.7970434420219905E-5</v>
      </c>
    </row>
    <row r="1869" spans="1:12" x14ac:dyDescent="0.25">
      <c r="A1869">
        <v>1</v>
      </c>
      <c r="B1869" t="s">
        <v>8336</v>
      </c>
      <c r="C1869" t="s">
        <v>14648</v>
      </c>
      <c r="D1869" t="s">
        <v>8337</v>
      </c>
      <c r="E1869" t="s">
        <v>1922</v>
      </c>
      <c r="F1869" t="str">
        <f>VLOOKUP(E1869,Clases!A:B,2,0)</f>
        <v>Bandas y Correas</v>
      </c>
      <c r="G1869" t="s">
        <v>29</v>
      </c>
      <c r="H1869">
        <v>36</v>
      </c>
      <c r="I1869" s="14">
        <v>2</v>
      </c>
      <c r="J1869" s="15">
        <v>81356</v>
      </c>
      <c r="K1869" s="15">
        <f t="shared" si="58"/>
        <v>162712</v>
      </c>
      <c r="L1869" s="20">
        <f t="shared" si="59"/>
        <v>6.7681757863131224E-5</v>
      </c>
    </row>
    <row r="1870" spans="1:12" x14ac:dyDescent="0.25">
      <c r="A1870">
        <v>1</v>
      </c>
      <c r="B1870" t="s">
        <v>2921</v>
      </c>
      <c r="C1870" t="s">
        <v>14648</v>
      </c>
      <c r="D1870" t="s">
        <v>2922</v>
      </c>
      <c r="E1870" t="s">
        <v>1945</v>
      </c>
      <c r="F1870" t="str">
        <f>VLOOKUP(E1870,Clases!A:B,2,0)</f>
        <v>Rodillos, carretos, rueda</v>
      </c>
      <c r="G1870" t="s">
        <v>29</v>
      </c>
      <c r="H1870">
        <v>36</v>
      </c>
      <c r="I1870" s="14">
        <v>1</v>
      </c>
      <c r="J1870" s="15">
        <v>162384.875</v>
      </c>
      <c r="K1870" s="15">
        <f t="shared" si="58"/>
        <v>162384.875</v>
      </c>
      <c r="L1870" s="20">
        <f t="shared" si="59"/>
        <v>6.7545686798667774E-5</v>
      </c>
    </row>
    <row r="1871" spans="1:12" x14ac:dyDescent="0.25">
      <c r="A1871">
        <v>1</v>
      </c>
      <c r="B1871" t="s">
        <v>5620</v>
      </c>
      <c r="C1871" t="s">
        <v>14648</v>
      </c>
      <c r="D1871" t="s">
        <v>5621</v>
      </c>
      <c r="E1871" t="s">
        <v>1719</v>
      </c>
      <c r="F1871" t="str">
        <f>VLOOKUP(E1871,Clases!A:B,2,0)</f>
        <v>Elementos Mecanicos</v>
      </c>
      <c r="G1871" t="s">
        <v>29</v>
      </c>
      <c r="H1871">
        <v>36</v>
      </c>
      <c r="I1871" s="14">
        <v>11</v>
      </c>
      <c r="J1871" s="15">
        <v>14742.067999999999</v>
      </c>
      <c r="K1871" s="15">
        <f t="shared" si="58"/>
        <v>162162.74799999999</v>
      </c>
      <c r="L1871" s="20">
        <f t="shared" si="59"/>
        <v>6.7453290750257928E-5</v>
      </c>
    </row>
    <row r="1872" spans="1:12" x14ac:dyDescent="0.25">
      <c r="A1872">
        <v>1</v>
      </c>
      <c r="B1872" t="s">
        <v>10071</v>
      </c>
      <c r="C1872" t="s">
        <v>14648</v>
      </c>
      <c r="D1872" t="s">
        <v>10072</v>
      </c>
      <c r="E1872" t="s">
        <v>1970</v>
      </c>
      <c r="F1872" t="str">
        <f>VLOOKUP(E1872,Clases!A:B,2,0)</f>
        <v>Rodamientos y Retenedores</v>
      </c>
      <c r="G1872" t="s">
        <v>29</v>
      </c>
      <c r="H1872">
        <v>36</v>
      </c>
      <c r="I1872" s="14">
        <v>2</v>
      </c>
      <c r="J1872" s="15">
        <v>81000</v>
      </c>
      <c r="K1872" s="15">
        <f t="shared" si="58"/>
        <v>162000</v>
      </c>
      <c r="L1872" s="20">
        <f t="shared" si="59"/>
        <v>6.7385594017818352E-5</v>
      </c>
    </row>
    <row r="1873" spans="1:12" x14ac:dyDescent="0.25">
      <c r="A1873">
        <v>1</v>
      </c>
      <c r="B1873" t="s">
        <v>12202</v>
      </c>
      <c r="C1873" t="s">
        <v>14650</v>
      </c>
      <c r="D1873" t="s">
        <v>12203</v>
      </c>
      <c r="E1873" t="s">
        <v>12135</v>
      </c>
      <c r="F1873" t="str">
        <f>VLOOKUP(E1873,Clases!A:B,2,0)</f>
        <v>Tarjetas</v>
      </c>
      <c r="G1873" t="s">
        <v>29</v>
      </c>
      <c r="H1873">
        <v>36</v>
      </c>
      <c r="I1873" s="14">
        <v>4</v>
      </c>
      <c r="J1873" s="15">
        <v>40399.635000000002</v>
      </c>
      <c r="K1873" s="15">
        <f t="shared" si="58"/>
        <v>161598.54</v>
      </c>
      <c r="L1873" s="20">
        <f t="shared" si="59"/>
        <v>6.7218602532791231E-5</v>
      </c>
    </row>
    <row r="1874" spans="1:12" x14ac:dyDescent="0.25">
      <c r="A1874">
        <v>1</v>
      </c>
      <c r="B1874" t="s">
        <v>7606</v>
      </c>
      <c r="C1874" t="s">
        <v>14648</v>
      </c>
      <c r="D1874" t="s">
        <v>7607</v>
      </c>
      <c r="E1874" t="s">
        <v>1725</v>
      </c>
      <c r="F1874" t="str">
        <f>VLOOKUP(E1874,Clases!A:B,2,0)</f>
        <v>Elementos Electricos</v>
      </c>
      <c r="G1874" t="s">
        <v>29</v>
      </c>
      <c r="H1874">
        <v>36</v>
      </c>
      <c r="I1874" s="14">
        <v>3</v>
      </c>
      <c r="J1874" s="15">
        <v>53834.955999999998</v>
      </c>
      <c r="K1874" s="15">
        <f t="shared" si="58"/>
        <v>161504.86799999999</v>
      </c>
      <c r="L1874" s="20">
        <f t="shared" si="59"/>
        <v>6.7179638684872474E-5</v>
      </c>
    </row>
    <row r="1875" spans="1:12" x14ac:dyDescent="0.25">
      <c r="A1875">
        <v>1</v>
      </c>
      <c r="B1875" t="s">
        <v>7596</v>
      </c>
      <c r="C1875" t="s">
        <v>14648</v>
      </c>
      <c r="D1875" t="s">
        <v>7597</v>
      </c>
      <c r="E1875" t="s">
        <v>1906</v>
      </c>
      <c r="F1875" t="str">
        <f>VLOOKUP(E1875,Clases!A:B,2,0)</f>
        <v>Tornilleria</v>
      </c>
      <c r="G1875" t="s">
        <v>29</v>
      </c>
      <c r="H1875">
        <v>36</v>
      </c>
      <c r="I1875" s="14">
        <v>2</v>
      </c>
      <c r="J1875" s="15">
        <v>80400</v>
      </c>
      <c r="K1875" s="15">
        <f t="shared" si="58"/>
        <v>160800</v>
      </c>
      <c r="L1875" s="20">
        <f t="shared" si="59"/>
        <v>6.6886441469538209E-5</v>
      </c>
    </row>
    <row r="1876" spans="1:12" x14ac:dyDescent="0.25">
      <c r="A1876">
        <v>1</v>
      </c>
      <c r="B1876" t="s">
        <v>7678</v>
      </c>
      <c r="C1876" t="s">
        <v>14648</v>
      </c>
      <c r="D1876" t="s">
        <v>7679</v>
      </c>
      <c r="E1876" t="s">
        <v>1719</v>
      </c>
      <c r="F1876" t="str">
        <f>VLOOKUP(E1876,Clases!A:B,2,0)</f>
        <v>Elementos Mecanicos</v>
      </c>
      <c r="G1876" t="s">
        <v>29</v>
      </c>
      <c r="H1876">
        <v>36</v>
      </c>
      <c r="I1876" s="14">
        <v>2</v>
      </c>
      <c r="J1876" s="15">
        <v>80400</v>
      </c>
      <c r="K1876" s="15">
        <f t="shared" si="58"/>
        <v>160800</v>
      </c>
      <c r="L1876" s="20">
        <f t="shared" si="59"/>
        <v>6.6886441469538209E-5</v>
      </c>
    </row>
    <row r="1877" spans="1:12" x14ac:dyDescent="0.25">
      <c r="A1877">
        <v>1</v>
      </c>
      <c r="B1877" t="s">
        <v>8197</v>
      </c>
      <c r="C1877" t="s">
        <v>14648</v>
      </c>
      <c r="D1877" t="s">
        <v>8198</v>
      </c>
      <c r="E1877" t="s">
        <v>1719</v>
      </c>
      <c r="F1877" t="str">
        <f>VLOOKUP(E1877,Clases!A:B,2,0)</f>
        <v>Elementos Mecanicos</v>
      </c>
      <c r="G1877" t="s">
        <v>29</v>
      </c>
      <c r="H1877">
        <v>36</v>
      </c>
      <c r="I1877" s="14">
        <v>4</v>
      </c>
      <c r="J1877" s="15">
        <v>40200</v>
      </c>
      <c r="K1877" s="15">
        <f t="shared" si="58"/>
        <v>160800</v>
      </c>
      <c r="L1877" s="20">
        <f t="shared" si="59"/>
        <v>6.6886441469538209E-5</v>
      </c>
    </row>
    <row r="1878" spans="1:12" x14ac:dyDescent="0.25">
      <c r="A1878">
        <v>1</v>
      </c>
      <c r="B1878" t="s">
        <v>7690</v>
      </c>
      <c r="C1878" t="s">
        <v>14648</v>
      </c>
      <c r="D1878" t="s">
        <v>7691</v>
      </c>
      <c r="E1878" t="s">
        <v>2770</v>
      </c>
      <c r="F1878" t="str">
        <f>VLOOKUP(E1878,Clases!A:B,2,0)</f>
        <v>Elementos Hidraulicos</v>
      </c>
      <c r="G1878" t="s">
        <v>29</v>
      </c>
      <c r="H1878">
        <v>36</v>
      </c>
      <c r="I1878" s="14">
        <v>1</v>
      </c>
      <c r="J1878" s="15">
        <v>160714.15299999999</v>
      </c>
      <c r="K1878" s="15">
        <f t="shared" si="58"/>
        <v>160714.15299999999</v>
      </c>
      <c r="L1878" s="20">
        <f t="shared" si="59"/>
        <v>6.6850732512194698E-5</v>
      </c>
    </row>
    <row r="1879" spans="1:12" x14ac:dyDescent="0.25">
      <c r="A1879">
        <v>1</v>
      </c>
      <c r="B1879" t="s">
        <v>2919</v>
      </c>
      <c r="C1879" t="s">
        <v>14648</v>
      </c>
      <c r="D1879" t="s">
        <v>2920</v>
      </c>
      <c r="E1879" t="s">
        <v>1719</v>
      </c>
      <c r="F1879" t="str">
        <f>VLOOKUP(E1879,Clases!A:B,2,0)</f>
        <v>Elementos Mecanicos</v>
      </c>
      <c r="G1879" t="s">
        <v>29</v>
      </c>
      <c r="H1879">
        <v>36</v>
      </c>
      <c r="I1879" s="14">
        <v>3</v>
      </c>
      <c r="J1879" s="15">
        <v>53505.817999999999</v>
      </c>
      <c r="K1879" s="15">
        <f t="shared" si="58"/>
        <v>160517.454</v>
      </c>
      <c r="L1879" s="20">
        <f t="shared" si="59"/>
        <v>6.6768913506282915E-5</v>
      </c>
    </row>
    <row r="1880" spans="1:12" x14ac:dyDescent="0.25">
      <c r="A1880">
        <v>1</v>
      </c>
      <c r="B1880" t="s">
        <v>3213</v>
      </c>
      <c r="C1880" t="s">
        <v>14648</v>
      </c>
      <c r="D1880" t="s">
        <v>3214</v>
      </c>
      <c r="E1880" t="s">
        <v>1970</v>
      </c>
      <c r="F1880" t="str">
        <f>VLOOKUP(E1880,Clases!A:B,2,0)</f>
        <v>Rodamientos y Retenedores</v>
      </c>
      <c r="G1880" t="s">
        <v>29</v>
      </c>
      <c r="H1880">
        <v>36</v>
      </c>
      <c r="I1880" s="14">
        <v>5</v>
      </c>
      <c r="J1880" s="15">
        <v>32038.282999999999</v>
      </c>
      <c r="K1880" s="15">
        <f t="shared" si="58"/>
        <v>160191.41500000001</v>
      </c>
      <c r="L1880" s="20">
        <f t="shared" si="59"/>
        <v>6.6633294174875659E-5</v>
      </c>
    </row>
    <row r="1881" spans="1:12" x14ac:dyDescent="0.25">
      <c r="A1881">
        <v>1</v>
      </c>
      <c r="B1881" t="s">
        <v>8139</v>
      </c>
      <c r="C1881" t="s">
        <v>14648</v>
      </c>
      <c r="D1881" t="s">
        <v>8140</v>
      </c>
      <c r="E1881" t="s">
        <v>1719</v>
      </c>
      <c r="F1881" t="str">
        <f>VLOOKUP(E1881,Clases!A:B,2,0)</f>
        <v>Elementos Mecanicos</v>
      </c>
      <c r="G1881" t="s">
        <v>29</v>
      </c>
      <c r="H1881">
        <v>36</v>
      </c>
      <c r="I1881" s="14">
        <v>1</v>
      </c>
      <c r="J1881" s="15">
        <v>160100</v>
      </c>
      <c r="K1881" s="15">
        <f t="shared" si="58"/>
        <v>160100</v>
      </c>
      <c r="L1881" s="20">
        <f t="shared" si="59"/>
        <v>6.6595269149708131E-5</v>
      </c>
    </row>
    <row r="1882" spans="1:12" x14ac:dyDescent="0.25">
      <c r="A1882">
        <v>1</v>
      </c>
      <c r="B1882" t="s">
        <v>3886</v>
      </c>
      <c r="C1882" t="s">
        <v>14648</v>
      </c>
      <c r="D1882" t="s">
        <v>3887</v>
      </c>
      <c r="E1882" t="s">
        <v>1970</v>
      </c>
      <c r="F1882" t="str">
        <f>VLOOKUP(E1882,Clases!A:B,2,0)</f>
        <v>Rodamientos y Retenedores</v>
      </c>
      <c r="G1882" t="s">
        <v>29</v>
      </c>
      <c r="H1882">
        <v>36</v>
      </c>
      <c r="I1882" s="14">
        <v>1</v>
      </c>
      <c r="J1882" s="15">
        <v>160000</v>
      </c>
      <c r="K1882" s="15">
        <f t="shared" si="58"/>
        <v>160000</v>
      </c>
      <c r="L1882" s="20">
        <f t="shared" si="59"/>
        <v>6.6553673104018118E-5</v>
      </c>
    </row>
    <row r="1883" spans="1:12" x14ac:dyDescent="0.25">
      <c r="A1883">
        <v>1</v>
      </c>
      <c r="B1883" t="s">
        <v>3996</v>
      </c>
      <c r="C1883" t="s">
        <v>14648</v>
      </c>
      <c r="D1883" t="s">
        <v>3997</v>
      </c>
      <c r="E1883" t="s">
        <v>1970</v>
      </c>
      <c r="F1883" t="str">
        <f>VLOOKUP(E1883,Clases!A:B,2,0)</f>
        <v>Rodamientos y Retenedores</v>
      </c>
      <c r="G1883" t="s">
        <v>29</v>
      </c>
      <c r="H1883">
        <v>36</v>
      </c>
      <c r="I1883" s="14">
        <v>2</v>
      </c>
      <c r="J1883" s="15">
        <v>80000</v>
      </c>
      <c r="K1883" s="15">
        <f t="shared" si="58"/>
        <v>160000</v>
      </c>
      <c r="L1883" s="20">
        <f t="shared" si="59"/>
        <v>6.6553673104018118E-5</v>
      </c>
    </row>
    <row r="1884" spans="1:12" x14ac:dyDescent="0.25">
      <c r="A1884">
        <v>1</v>
      </c>
      <c r="B1884" t="s">
        <v>5246</v>
      </c>
      <c r="C1884" t="s">
        <v>14648</v>
      </c>
      <c r="D1884" t="s">
        <v>5247</v>
      </c>
      <c r="E1884" t="s">
        <v>1891</v>
      </c>
      <c r="F1884" t="str">
        <f>VLOOKUP(E1884,Clases!A:B,2,0)</f>
        <v>Sellos, empaques y orings</v>
      </c>
      <c r="G1884" t="s">
        <v>29</v>
      </c>
      <c r="H1884">
        <v>36</v>
      </c>
      <c r="I1884" s="14">
        <v>8</v>
      </c>
      <c r="J1884" s="15">
        <v>20000</v>
      </c>
      <c r="K1884" s="15">
        <f t="shared" si="58"/>
        <v>160000</v>
      </c>
      <c r="L1884" s="20">
        <f t="shared" si="59"/>
        <v>6.6553673104018118E-5</v>
      </c>
    </row>
    <row r="1885" spans="1:12" x14ac:dyDescent="0.25">
      <c r="A1885">
        <v>1</v>
      </c>
      <c r="B1885" t="s">
        <v>7616</v>
      </c>
      <c r="C1885" t="s">
        <v>14648</v>
      </c>
      <c r="D1885" t="s">
        <v>7617</v>
      </c>
      <c r="E1885" t="s">
        <v>1719</v>
      </c>
      <c r="F1885" t="str">
        <f>VLOOKUP(E1885,Clases!A:B,2,0)</f>
        <v>Elementos Mecanicos</v>
      </c>
      <c r="G1885" t="s">
        <v>29</v>
      </c>
      <c r="H1885">
        <v>36</v>
      </c>
      <c r="I1885" s="14">
        <v>2</v>
      </c>
      <c r="J1885" s="15">
        <v>80000</v>
      </c>
      <c r="K1885" s="15">
        <f t="shared" si="58"/>
        <v>160000</v>
      </c>
      <c r="L1885" s="20">
        <f t="shared" si="59"/>
        <v>6.6553673104018118E-5</v>
      </c>
    </row>
    <row r="1886" spans="1:12" x14ac:dyDescent="0.25">
      <c r="A1886">
        <v>1</v>
      </c>
      <c r="B1886" t="s">
        <v>8505</v>
      </c>
      <c r="C1886" t="s">
        <v>14648</v>
      </c>
      <c r="D1886" t="s">
        <v>8506</v>
      </c>
      <c r="E1886" t="s">
        <v>1725</v>
      </c>
      <c r="F1886" t="str">
        <f>VLOOKUP(E1886,Clases!A:B,2,0)</f>
        <v>Elementos Electricos</v>
      </c>
      <c r="G1886" t="s">
        <v>29</v>
      </c>
      <c r="H1886">
        <v>36</v>
      </c>
      <c r="I1886" s="14">
        <v>4</v>
      </c>
      <c r="J1886" s="15">
        <v>40000</v>
      </c>
      <c r="K1886" s="15">
        <f t="shared" si="58"/>
        <v>160000</v>
      </c>
      <c r="L1886" s="20">
        <f t="shared" si="59"/>
        <v>6.6553673104018118E-5</v>
      </c>
    </row>
    <row r="1887" spans="1:12" x14ac:dyDescent="0.25">
      <c r="A1887">
        <v>1</v>
      </c>
      <c r="B1887" t="s">
        <v>8928</v>
      </c>
      <c r="C1887" t="s">
        <v>14648</v>
      </c>
      <c r="D1887" t="s">
        <v>8929</v>
      </c>
      <c r="E1887" t="s">
        <v>1970</v>
      </c>
      <c r="F1887" t="str">
        <f>VLOOKUP(E1887,Clases!A:B,2,0)</f>
        <v>Rodamientos y Retenedores</v>
      </c>
      <c r="G1887" t="s">
        <v>29</v>
      </c>
      <c r="H1887">
        <v>36</v>
      </c>
      <c r="I1887" s="14">
        <v>2</v>
      </c>
      <c r="J1887" s="15">
        <v>80000</v>
      </c>
      <c r="K1887" s="15">
        <f t="shared" si="58"/>
        <v>160000</v>
      </c>
      <c r="L1887" s="20">
        <f t="shared" si="59"/>
        <v>6.6553673104018118E-5</v>
      </c>
    </row>
    <row r="1888" spans="1:12" x14ac:dyDescent="0.25">
      <c r="A1888">
        <v>1</v>
      </c>
      <c r="B1888" t="s">
        <v>12021</v>
      </c>
      <c r="C1888" t="s">
        <v>14650</v>
      </c>
      <c r="D1888" t="s">
        <v>12022</v>
      </c>
      <c r="E1888" t="s">
        <v>1770</v>
      </c>
      <c r="F1888" t="str">
        <f>VLOOKUP(E1888,Clases!A:B,2,0)</f>
        <v>Insumos de Corte</v>
      </c>
      <c r="G1888" t="s">
        <v>29</v>
      </c>
      <c r="H1888">
        <v>36</v>
      </c>
      <c r="I1888" s="14">
        <v>4</v>
      </c>
      <c r="J1888" s="15">
        <v>40000</v>
      </c>
      <c r="K1888" s="15">
        <f t="shared" si="58"/>
        <v>160000</v>
      </c>
      <c r="L1888" s="20">
        <f t="shared" si="59"/>
        <v>6.6553673104018118E-5</v>
      </c>
    </row>
    <row r="1889" spans="1:12" x14ac:dyDescent="0.25">
      <c r="A1889">
        <v>1</v>
      </c>
      <c r="B1889" t="s">
        <v>9531</v>
      </c>
      <c r="C1889" t="s">
        <v>14648</v>
      </c>
      <c r="D1889" t="s">
        <v>9532</v>
      </c>
      <c r="E1889" t="s">
        <v>1970</v>
      </c>
      <c r="F1889" t="str">
        <f>VLOOKUP(E1889,Clases!A:B,2,0)</f>
        <v>Rodamientos y Retenedores</v>
      </c>
      <c r="G1889" t="s">
        <v>29</v>
      </c>
      <c r="H1889">
        <v>36</v>
      </c>
      <c r="I1889" s="14">
        <v>3</v>
      </c>
      <c r="J1889" s="15">
        <v>53280</v>
      </c>
      <c r="K1889" s="15">
        <f t="shared" si="58"/>
        <v>159840</v>
      </c>
      <c r="L1889" s="20">
        <f t="shared" si="59"/>
        <v>6.6487119430914108E-5</v>
      </c>
    </row>
    <row r="1890" spans="1:12" x14ac:dyDescent="0.25">
      <c r="A1890">
        <v>1</v>
      </c>
      <c r="B1890" t="s">
        <v>1831</v>
      </c>
      <c r="C1890" t="s">
        <v>14648</v>
      </c>
      <c r="D1890" t="s">
        <v>1832</v>
      </c>
      <c r="E1890" t="s">
        <v>1816</v>
      </c>
      <c r="F1890" t="str">
        <f>VLOOKUP(E1890,Clases!A:B,2,0)</f>
        <v>Lubricantes y Aditivos</v>
      </c>
      <c r="G1890" t="s">
        <v>29</v>
      </c>
      <c r="H1890">
        <v>36</v>
      </c>
      <c r="I1890" s="14">
        <v>6</v>
      </c>
      <c r="J1890" s="15">
        <v>26595.077000000001</v>
      </c>
      <c r="K1890" s="15">
        <f t="shared" si="58"/>
        <v>159570.462</v>
      </c>
      <c r="L1890" s="20">
        <f t="shared" si="59"/>
        <v>6.6375002281282165E-5</v>
      </c>
    </row>
    <row r="1891" spans="1:12" x14ac:dyDescent="0.25">
      <c r="A1891">
        <v>1</v>
      </c>
      <c r="B1891" t="s">
        <v>2913</v>
      </c>
      <c r="C1891" t="s">
        <v>14648</v>
      </c>
      <c r="D1891" t="s">
        <v>2914</v>
      </c>
      <c r="E1891" t="s">
        <v>1719</v>
      </c>
      <c r="F1891" t="str">
        <f>VLOOKUP(E1891,Clases!A:B,2,0)</f>
        <v>Elementos Mecanicos</v>
      </c>
      <c r="G1891" t="s">
        <v>29</v>
      </c>
      <c r="H1891">
        <v>36</v>
      </c>
      <c r="I1891" s="14">
        <v>3</v>
      </c>
      <c r="J1891" s="15">
        <v>53026.184000000001</v>
      </c>
      <c r="K1891" s="15">
        <f t="shared" si="58"/>
        <v>159078.552</v>
      </c>
      <c r="L1891" s="20">
        <f t="shared" si="59"/>
        <v>6.6170387172928427E-5</v>
      </c>
    </row>
    <row r="1892" spans="1:12" x14ac:dyDescent="0.25">
      <c r="A1892">
        <v>1</v>
      </c>
      <c r="B1892" t="s">
        <v>3735</v>
      </c>
      <c r="C1892" t="s">
        <v>14648</v>
      </c>
      <c r="D1892" t="s">
        <v>3736</v>
      </c>
      <c r="E1892" t="s">
        <v>1970</v>
      </c>
      <c r="F1892" t="str">
        <f>VLOOKUP(E1892,Clases!A:B,2,0)</f>
        <v>Rodamientos y Retenedores</v>
      </c>
      <c r="G1892" t="s">
        <v>29</v>
      </c>
      <c r="H1892">
        <v>36</v>
      </c>
      <c r="I1892" s="14">
        <v>1</v>
      </c>
      <c r="J1892" s="15">
        <v>158700</v>
      </c>
      <c r="K1892" s="15">
        <f t="shared" si="58"/>
        <v>158700</v>
      </c>
      <c r="L1892" s="20">
        <f t="shared" si="59"/>
        <v>6.6012924510047976E-5</v>
      </c>
    </row>
    <row r="1893" spans="1:12" x14ac:dyDescent="0.25">
      <c r="A1893">
        <v>1</v>
      </c>
      <c r="B1893" t="s">
        <v>9344</v>
      </c>
      <c r="C1893" t="s">
        <v>14648</v>
      </c>
      <c r="D1893" t="s">
        <v>9345</v>
      </c>
      <c r="E1893" t="s">
        <v>2770</v>
      </c>
      <c r="F1893" t="str">
        <f>VLOOKUP(E1893,Clases!A:B,2,0)</f>
        <v>Elementos Hidraulicos</v>
      </c>
      <c r="G1893" t="s">
        <v>29</v>
      </c>
      <c r="H1893">
        <v>36</v>
      </c>
      <c r="I1893" s="14">
        <v>85</v>
      </c>
      <c r="J1893" s="15">
        <v>1866.634</v>
      </c>
      <c r="K1893" s="15">
        <f t="shared" si="58"/>
        <v>158663.89000000001</v>
      </c>
      <c r="L1893" s="20">
        <f t="shared" si="59"/>
        <v>6.5997904177949321E-5</v>
      </c>
    </row>
    <row r="1894" spans="1:12" x14ac:dyDescent="0.25">
      <c r="A1894">
        <v>1</v>
      </c>
      <c r="B1894" t="s">
        <v>5320</v>
      </c>
      <c r="C1894" t="s">
        <v>14648</v>
      </c>
      <c r="D1894" t="s">
        <v>5321</v>
      </c>
      <c r="E1894" t="s">
        <v>1906</v>
      </c>
      <c r="F1894" t="str">
        <f>VLOOKUP(E1894,Clases!A:B,2,0)</f>
        <v>Tornilleria</v>
      </c>
      <c r="G1894" t="s">
        <v>29</v>
      </c>
      <c r="H1894">
        <v>36</v>
      </c>
      <c r="I1894" s="14">
        <v>1</v>
      </c>
      <c r="J1894" s="15">
        <v>158500</v>
      </c>
      <c r="K1894" s="15">
        <f t="shared" si="58"/>
        <v>158500</v>
      </c>
      <c r="L1894" s="20">
        <f t="shared" si="59"/>
        <v>6.5929732418667949E-5</v>
      </c>
    </row>
    <row r="1895" spans="1:12" x14ac:dyDescent="0.25">
      <c r="A1895">
        <v>1</v>
      </c>
      <c r="B1895" t="s">
        <v>2471</v>
      </c>
      <c r="C1895" t="s">
        <v>14648</v>
      </c>
      <c r="D1895" t="s">
        <v>2472</v>
      </c>
      <c r="E1895" t="s">
        <v>1719</v>
      </c>
      <c r="F1895" t="str">
        <f>VLOOKUP(E1895,Clases!A:B,2,0)</f>
        <v>Elementos Mecanicos</v>
      </c>
      <c r="G1895" t="s">
        <v>29</v>
      </c>
      <c r="H1895">
        <v>36</v>
      </c>
      <c r="I1895" s="14">
        <v>4</v>
      </c>
      <c r="J1895" s="15">
        <v>39530.921000000002</v>
      </c>
      <c r="K1895" s="15">
        <f t="shared" si="58"/>
        <v>158123.68400000001</v>
      </c>
      <c r="L1895" s="20">
        <f t="shared" si="59"/>
        <v>6.577319984336913E-5</v>
      </c>
    </row>
    <row r="1896" spans="1:12" x14ac:dyDescent="0.25">
      <c r="A1896">
        <v>1</v>
      </c>
      <c r="B1896" t="s">
        <v>5196</v>
      </c>
      <c r="C1896" t="s">
        <v>14648</v>
      </c>
      <c r="D1896" t="s">
        <v>5197</v>
      </c>
      <c r="E1896" t="s">
        <v>1719</v>
      </c>
      <c r="F1896" t="str">
        <f>VLOOKUP(E1896,Clases!A:B,2,0)</f>
        <v>Elementos Mecanicos</v>
      </c>
      <c r="G1896" t="s">
        <v>29</v>
      </c>
      <c r="H1896">
        <v>36</v>
      </c>
      <c r="I1896" s="14">
        <v>2</v>
      </c>
      <c r="J1896" s="15">
        <v>79011.667000000001</v>
      </c>
      <c r="K1896" s="15">
        <f t="shared" si="58"/>
        <v>158023.334</v>
      </c>
      <c r="L1896" s="20">
        <f t="shared" si="59"/>
        <v>6.5731458211519208E-5</v>
      </c>
    </row>
    <row r="1897" spans="1:12" x14ac:dyDescent="0.25">
      <c r="A1897">
        <v>1</v>
      </c>
      <c r="B1897" t="s">
        <v>5460</v>
      </c>
      <c r="C1897" t="s">
        <v>14648</v>
      </c>
      <c r="D1897" t="s">
        <v>5461</v>
      </c>
      <c r="E1897" t="s">
        <v>1945</v>
      </c>
      <c r="F1897" t="str">
        <f>VLOOKUP(E1897,Clases!A:B,2,0)</f>
        <v>Rodillos, carretos, rueda</v>
      </c>
      <c r="G1897" t="s">
        <v>29</v>
      </c>
      <c r="H1897">
        <v>36</v>
      </c>
      <c r="I1897" s="14">
        <v>2</v>
      </c>
      <c r="J1897" s="15">
        <v>78892.5</v>
      </c>
      <c r="K1897" s="15">
        <f t="shared" si="58"/>
        <v>157785</v>
      </c>
      <c r="L1897" s="20">
        <f t="shared" si="59"/>
        <v>6.5632320691984372E-5</v>
      </c>
    </row>
    <row r="1898" spans="1:12" x14ac:dyDescent="0.25">
      <c r="A1898">
        <v>1</v>
      </c>
      <c r="B1898" t="s">
        <v>10045</v>
      </c>
      <c r="C1898" t="s">
        <v>14648</v>
      </c>
      <c r="D1898" t="s">
        <v>10046</v>
      </c>
      <c r="E1898" t="s">
        <v>5888</v>
      </c>
      <c r="F1898" t="str">
        <f>VLOOKUP(E1898,Clases!A:B,2,0)</f>
        <v>Herramientas</v>
      </c>
      <c r="G1898" t="s">
        <v>29</v>
      </c>
      <c r="H1898">
        <v>36</v>
      </c>
      <c r="I1898" s="14">
        <v>2</v>
      </c>
      <c r="J1898" s="15">
        <v>78465</v>
      </c>
      <c r="K1898" s="15">
        <f t="shared" si="58"/>
        <v>156930</v>
      </c>
      <c r="L1898" s="20">
        <f t="shared" si="59"/>
        <v>6.527667450133478E-5</v>
      </c>
    </row>
    <row r="1899" spans="1:12" x14ac:dyDescent="0.25">
      <c r="A1899">
        <v>1</v>
      </c>
      <c r="B1899" t="s">
        <v>3529</v>
      </c>
      <c r="C1899" t="s">
        <v>14648</v>
      </c>
      <c r="D1899" t="s">
        <v>3530</v>
      </c>
      <c r="E1899" t="s">
        <v>1882</v>
      </c>
      <c r="F1899" t="str">
        <f>VLOOKUP(E1899,Clases!A:B,2,0)</f>
        <v>Elementos Neumaticos</v>
      </c>
      <c r="G1899" t="s">
        <v>29</v>
      </c>
      <c r="H1899">
        <v>36</v>
      </c>
      <c r="I1899" s="14">
        <v>1</v>
      </c>
      <c r="J1899" s="15">
        <v>156780</v>
      </c>
      <c r="K1899" s="15">
        <f t="shared" si="58"/>
        <v>156780</v>
      </c>
      <c r="L1899" s="20">
        <f t="shared" si="59"/>
        <v>6.521428043279976E-5</v>
      </c>
    </row>
    <row r="1900" spans="1:12" x14ac:dyDescent="0.25">
      <c r="A1900">
        <v>1</v>
      </c>
      <c r="B1900" t="s">
        <v>4925</v>
      </c>
      <c r="C1900" t="s">
        <v>14648</v>
      </c>
      <c r="D1900" t="s">
        <v>4926</v>
      </c>
      <c r="E1900" t="s">
        <v>2770</v>
      </c>
      <c r="F1900" t="str">
        <f>VLOOKUP(E1900,Clases!A:B,2,0)</f>
        <v>Elementos Hidraulicos</v>
      </c>
      <c r="G1900" t="s">
        <v>29</v>
      </c>
      <c r="H1900">
        <v>36</v>
      </c>
      <c r="I1900" s="14">
        <v>3</v>
      </c>
      <c r="J1900" s="15">
        <v>52000</v>
      </c>
      <c r="K1900" s="15">
        <f t="shared" si="58"/>
        <v>156000</v>
      </c>
      <c r="L1900" s="20">
        <f t="shared" si="59"/>
        <v>6.4889831276417664E-5</v>
      </c>
    </row>
    <row r="1901" spans="1:12" x14ac:dyDescent="0.25">
      <c r="A1901">
        <v>1</v>
      </c>
      <c r="B1901" t="s">
        <v>9074</v>
      </c>
      <c r="C1901" t="s">
        <v>14648</v>
      </c>
      <c r="D1901" t="s">
        <v>9075</v>
      </c>
      <c r="E1901" t="s">
        <v>2770</v>
      </c>
      <c r="F1901" t="str">
        <f>VLOOKUP(E1901,Clases!A:B,2,0)</f>
        <v>Elementos Hidraulicos</v>
      </c>
      <c r="G1901" t="s">
        <v>29</v>
      </c>
      <c r="H1901">
        <v>36</v>
      </c>
      <c r="I1901" s="14">
        <v>4</v>
      </c>
      <c r="J1901" s="15">
        <v>38956.998</v>
      </c>
      <c r="K1901" s="15">
        <f t="shared" si="58"/>
        <v>155827.992</v>
      </c>
      <c r="L1901" s="20">
        <f t="shared" si="59"/>
        <v>6.4818282750147191E-5</v>
      </c>
    </row>
    <row r="1902" spans="1:12" x14ac:dyDescent="0.25">
      <c r="A1902">
        <v>1</v>
      </c>
      <c r="B1902" t="s">
        <v>4908</v>
      </c>
      <c r="C1902" t="s">
        <v>14648</v>
      </c>
      <c r="D1902" t="s">
        <v>4909</v>
      </c>
      <c r="E1902" t="s">
        <v>1965</v>
      </c>
      <c r="F1902" t="str">
        <f>VLOOKUP(E1902,Clases!A:B,2,0)</f>
        <v>Insumos de Mantenimiento</v>
      </c>
      <c r="G1902" t="s">
        <v>29</v>
      </c>
      <c r="H1902">
        <v>36</v>
      </c>
      <c r="I1902" s="14">
        <v>3</v>
      </c>
      <c r="J1902" s="15">
        <v>51858</v>
      </c>
      <c r="K1902" s="15">
        <f t="shared" si="58"/>
        <v>155574</v>
      </c>
      <c r="L1902" s="20">
        <f t="shared" si="59"/>
        <v>6.471263212177822E-5</v>
      </c>
    </row>
    <row r="1903" spans="1:12" x14ac:dyDescent="0.25">
      <c r="A1903">
        <v>1</v>
      </c>
      <c r="B1903" t="s">
        <v>2107</v>
      </c>
      <c r="C1903" t="s">
        <v>14648</v>
      </c>
      <c r="D1903" t="s">
        <v>2108</v>
      </c>
      <c r="E1903" t="s">
        <v>1719</v>
      </c>
      <c r="F1903" t="str">
        <f>VLOOKUP(E1903,Clases!A:B,2,0)</f>
        <v>Elementos Mecanicos</v>
      </c>
      <c r="G1903" t="s">
        <v>29</v>
      </c>
      <c r="H1903">
        <v>36</v>
      </c>
      <c r="I1903" s="14">
        <v>3</v>
      </c>
      <c r="J1903" s="15">
        <v>51698.178999999996</v>
      </c>
      <c r="K1903" s="15">
        <f t="shared" si="58"/>
        <v>155094.53699999998</v>
      </c>
      <c r="L1903" s="20">
        <f t="shared" si="59"/>
        <v>6.4513194473231515E-5</v>
      </c>
    </row>
    <row r="1904" spans="1:12" x14ac:dyDescent="0.25">
      <c r="A1904">
        <v>1</v>
      </c>
      <c r="B1904" t="s">
        <v>1833</v>
      </c>
      <c r="C1904" t="s">
        <v>14648</v>
      </c>
      <c r="D1904" t="s">
        <v>1834</v>
      </c>
      <c r="E1904" t="s">
        <v>1816</v>
      </c>
      <c r="F1904" t="str">
        <f>VLOOKUP(E1904,Clases!A:B,2,0)</f>
        <v>Lubricantes y Aditivos</v>
      </c>
      <c r="G1904" t="s">
        <v>29</v>
      </c>
      <c r="H1904">
        <v>36</v>
      </c>
      <c r="I1904" s="14">
        <v>4</v>
      </c>
      <c r="J1904" s="15">
        <v>38751.364000000001</v>
      </c>
      <c r="K1904" s="15">
        <f t="shared" si="58"/>
        <v>155005.45600000001</v>
      </c>
      <c r="L1904" s="20">
        <f t="shared" si="59"/>
        <v>6.4476140299770402E-5</v>
      </c>
    </row>
    <row r="1905" spans="1:12" x14ac:dyDescent="0.25">
      <c r="A1905">
        <v>1</v>
      </c>
      <c r="B1905" t="s">
        <v>10611</v>
      </c>
      <c r="C1905" t="s">
        <v>14648</v>
      </c>
      <c r="D1905" t="s">
        <v>10612</v>
      </c>
      <c r="E1905" t="s">
        <v>2139</v>
      </c>
      <c r="F1905" t="str">
        <f>VLOOKUP(E1905,Clases!A:B,2,0)</f>
        <v>Cadenas</v>
      </c>
      <c r="G1905" t="s">
        <v>29</v>
      </c>
      <c r="H1905">
        <v>36</v>
      </c>
      <c r="I1905" s="14">
        <v>5</v>
      </c>
      <c r="J1905" s="15">
        <v>31000</v>
      </c>
      <c r="K1905" s="15">
        <f t="shared" si="58"/>
        <v>155000</v>
      </c>
      <c r="L1905" s="20">
        <f t="shared" si="59"/>
        <v>6.447387081951756E-5</v>
      </c>
    </row>
    <row r="1906" spans="1:12" x14ac:dyDescent="0.25">
      <c r="A1906">
        <v>1</v>
      </c>
      <c r="B1906" t="s">
        <v>7666</v>
      </c>
      <c r="C1906" t="s">
        <v>14648</v>
      </c>
      <c r="D1906" t="s">
        <v>7667</v>
      </c>
      <c r="E1906" t="s">
        <v>2770</v>
      </c>
      <c r="F1906" t="str">
        <f>VLOOKUP(E1906,Clases!A:B,2,0)</f>
        <v>Elementos Hidraulicos</v>
      </c>
      <c r="G1906" t="s">
        <v>29</v>
      </c>
      <c r="H1906">
        <v>36</v>
      </c>
      <c r="I1906" s="14">
        <v>1</v>
      </c>
      <c r="J1906" s="15">
        <v>154891.40299999999</v>
      </c>
      <c r="K1906" s="15">
        <f t="shared" si="58"/>
        <v>154891.40299999999</v>
      </c>
      <c r="L1906" s="20">
        <f t="shared" si="59"/>
        <v>6.4428698761779572E-5</v>
      </c>
    </row>
    <row r="1907" spans="1:12" x14ac:dyDescent="0.25">
      <c r="A1907">
        <v>1</v>
      </c>
      <c r="B1907" t="s">
        <v>7331</v>
      </c>
      <c r="C1907" t="s">
        <v>14648</v>
      </c>
      <c r="D1907" t="s">
        <v>7332</v>
      </c>
      <c r="E1907" t="s">
        <v>1922</v>
      </c>
      <c r="F1907" t="str">
        <f>VLOOKUP(E1907,Clases!A:B,2,0)</f>
        <v>Bandas y Correas</v>
      </c>
      <c r="G1907" t="s">
        <v>29</v>
      </c>
      <c r="H1907">
        <v>36</v>
      </c>
      <c r="I1907" s="14">
        <v>1</v>
      </c>
      <c r="J1907" s="15">
        <v>154782.51199999999</v>
      </c>
      <c r="K1907" s="15">
        <f t="shared" si="58"/>
        <v>154782.51199999999</v>
      </c>
      <c r="L1907" s="20">
        <f t="shared" si="59"/>
        <v>6.4383404411667264E-5</v>
      </c>
    </row>
    <row r="1908" spans="1:12" x14ac:dyDescent="0.25">
      <c r="A1908">
        <v>1</v>
      </c>
      <c r="B1908" t="s">
        <v>7388</v>
      </c>
      <c r="C1908" t="s">
        <v>14648</v>
      </c>
      <c r="D1908" t="s">
        <v>7389</v>
      </c>
      <c r="E1908" t="s">
        <v>1945</v>
      </c>
      <c r="F1908" t="str">
        <f>VLOOKUP(E1908,Clases!A:B,2,0)</f>
        <v>Rodillos, carretos, rueda</v>
      </c>
      <c r="G1908" t="s">
        <v>29</v>
      </c>
      <c r="H1908">
        <v>36</v>
      </c>
      <c r="I1908" s="14">
        <v>1</v>
      </c>
      <c r="J1908" s="15">
        <v>153212.53899999999</v>
      </c>
      <c r="K1908" s="15">
        <f t="shared" si="58"/>
        <v>153212.53899999999</v>
      </c>
      <c r="L1908" s="20">
        <f t="shared" si="59"/>
        <v>6.3730357725266416E-5</v>
      </c>
    </row>
    <row r="1909" spans="1:12" x14ac:dyDescent="0.25">
      <c r="A1909">
        <v>1</v>
      </c>
      <c r="B1909" t="s">
        <v>8257</v>
      </c>
      <c r="C1909" t="s">
        <v>14648</v>
      </c>
      <c r="D1909" t="s">
        <v>8258</v>
      </c>
      <c r="E1909" t="s">
        <v>2770</v>
      </c>
      <c r="F1909" t="str">
        <f>VLOOKUP(E1909,Clases!A:B,2,0)</f>
        <v>Elementos Hidraulicos</v>
      </c>
      <c r="G1909" t="s">
        <v>29</v>
      </c>
      <c r="H1909">
        <v>36</v>
      </c>
      <c r="I1909" s="14">
        <v>2</v>
      </c>
      <c r="J1909" s="15">
        <v>76280</v>
      </c>
      <c r="K1909" s="15">
        <f t="shared" si="58"/>
        <v>152560</v>
      </c>
      <c r="L1909" s="20">
        <f t="shared" si="59"/>
        <v>6.3458927304681285E-5</v>
      </c>
    </row>
    <row r="1910" spans="1:12" x14ac:dyDescent="0.25">
      <c r="A1910">
        <v>1</v>
      </c>
      <c r="B1910" t="s">
        <v>4632</v>
      </c>
      <c r="C1910" t="s">
        <v>14648</v>
      </c>
      <c r="D1910" t="s">
        <v>4633</v>
      </c>
      <c r="E1910" t="s">
        <v>1725</v>
      </c>
      <c r="F1910" t="str">
        <f>VLOOKUP(E1910,Clases!A:B,2,0)</f>
        <v>Elementos Electricos</v>
      </c>
      <c r="G1910" t="s">
        <v>29</v>
      </c>
      <c r="H1910">
        <v>36</v>
      </c>
      <c r="I1910" s="14">
        <v>1</v>
      </c>
      <c r="J1910" s="15">
        <v>152500</v>
      </c>
      <c r="K1910" s="15">
        <f t="shared" si="58"/>
        <v>152500</v>
      </c>
      <c r="L1910" s="20">
        <f t="shared" si="59"/>
        <v>6.3433969677267275E-5</v>
      </c>
    </row>
    <row r="1911" spans="1:12" x14ac:dyDescent="0.25">
      <c r="A1911">
        <v>1</v>
      </c>
      <c r="B1911" t="s">
        <v>10307</v>
      </c>
      <c r="C1911" t="s">
        <v>14648</v>
      </c>
      <c r="D1911" t="s">
        <v>10308</v>
      </c>
      <c r="E1911" t="s">
        <v>2770</v>
      </c>
      <c r="F1911" t="str">
        <f>VLOOKUP(E1911,Clases!A:B,2,0)</f>
        <v>Elementos Hidraulicos</v>
      </c>
      <c r="G1911" t="s">
        <v>29</v>
      </c>
      <c r="H1911">
        <v>36</v>
      </c>
      <c r="I1911" s="14">
        <v>1</v>
      </c>
      <c r="J1911" s="15">
        <v>152500</v>
      </c>
      <c r="K1911" s="15">
        <f t="shared" si="58"/>
        <v>152500</v>
      </c>
      <c r="L1911" s="20">
        <f t="shared" si="59"/>
        <v>6.3433969677267275E-5</v>
      </c>
    </row>
    <row r="1912" spans="1:12" x14ac:dyDescent="0.25">
      <c r="A1912">
        <v>1</v>
      </c>
      <c r="B1912" t="s">
        <v>10422</v>
      </c>
      <c r="C1912" t="s">
        <v>14648</v>
      </c>
      <c r="D1912" t="s">
        <v>10423</v>
      </c>
      <c r="E1912" t="s">
        <v>4937</v>
      </c>
      <c r="F1912" t="str">
        <f>VLOOKUP(E1912,Clases!A:B,2,0)</f>
        <v>Repuestos y Refacciones</v>
      </c>
      <c r="G1912" t="s">
        <v>29</v>
      </c>
      <c r="H1912">
        <v>36</v>
      </c>
      <c r="I1912" s="14">
        <v>2</v>
      </c>
      <c r="J1912" s="15">
        <v>76130.937999999995</v>
      </c>
      <c r="K1912" s="15">
        <f t="shared" si="58"/>
        <v>152261.87599999999</v>
      </c>
      <c r="L1912" s="20">
        <f t="shared" si="59"/>
        <v>6.3334919509428384E-5</v>
      </c>
    </row>
    <row r="1913" spans="1:12" x14ac:dyDescent="0.25">
      <c r="A1913">
        <v>1</v>
      </c>
      <c r="B1913" t="s">
        <v>7075</v>
      </c>
      <c r="C1913" t="s">
        <v>14648</v>
      </c>
      <c r="D1913" t="s">
        <v>7076</v>
      </c>
      <c r="E1913" t="s">
        <v>2509</v>
      </c>
      <c r="F1913" t="str">
        <f>VLOOKUP(E1913,Clases!A:B,2,0)</f>
        <v>Piezas Cambio de Formato</v>
      </c>
      <c r="G1913" t="s">
        <v>29</v>
      </c>
      <c r="H1913">
        <v>36</v>
      </c>
      <c r="I1913" s="14">
        <v>2</v>
      </c>
      <c r="J1913" s="15">
        <v>76000</v>
      </c>
      <c r="K1913" s="15">
        <f t="shared" si="58"/>
        <v>152000</v>
      </c>
      <c r="L1913" s="20">
        <f t="shared" si="59"/>
        <v>6.322598944881721E-5</v>
      </c>
    </row>
    <row r="1914" spans="1:12" x14ac:dyDescent="0.25">
      <c r="A1914">
        <v>1</v>
      </c>
      <c r="B1914" t="s">
        <v>7341</v>
      </c>
      <c r="C1914" t="s">
        <v>14648</v>
      </c>
      <c r="D1914" t="s">
        <v>7342</v>
      </c>
      <c r="E1914" t="s">
        <v>1922</v>
      </c>
      <c r="F1914" t="str">
        <f>VLOOKUP(E1914,Clases!A:B,2,0)</f>
        <v>Bandas y Correas</v>
      </c>
      <c r="G1914" t="s">
        <v>29</v>
      </c>
      <c r="H1914">
        <v>36</v>
      </c>
      <c r="I1914" s="14">
        <v>1</v>
      </c>
      <c r="J1914" s="15">
        <v>151951.06</v>
      </c>
      <c r="K1914" s="15">
        <f t="shared" si="58"/>
        <v>151951.06</v>
      </c>
      <c r="L1914" s="20">
        <f t="shared" si="59"/>
        <v>6.3205632344056527E-5</v>
      </c>
    </row>
    <row r="1915" spans="1:12" x14ac:dyDescent="0.25">
      <c r="A1915">
        <v>1</v>
      </c>
      <c r="B1915" t="s">
        <v>7736</v>
      </c>
      <c r="C1915" t="s">
        <v>14648</v>
      </c>
      <c r="D1915" t="s">
        <v>7737</v>
      </c>
      <c r="E1915" t="s">
        <v>1719</v>
      </c>
      <c r="F1915" t="str">
        <f>VLOOKUP(E1915,Clases!A:B,2,0)</f>
        <v>Elementos Mecanicos</v>
      </c>
      <c r="G1915" t="s">
        <v>29</v>
      </c>
      <c r="H1915">
        <v>36</v>
      </c>
      <c r="I1915" s="14">
        <v>3</v>
      </c>
      <c r="J1915" s="15">
        <v>50600</v>
      </c>
      <c r="K1915" s="15">
        <f t="shared" si="58"/>
        <v>151800</v>
      </c>
      <c r="L1915" s="20">
        <f t="shared" si="59"/>
        <v>6.3142797357437197E-5</v>
      </c>
    </row>
    <row r="1916" spans="1:12" x14ac:dyDescent="0.25">
      <c r="A1916">
        <v>1</v>
      </c>
      <c r="B1916" t="s">
        <v>2041</v>
      </c>
      <c r="C1916" t="s">
        <v>14648</v>
      </c>
      <c r="D1916" t="s">
        <v>2042</v>
      </c>
      <c r="E1916" t="s">
        <v>1725</v>
      </c>
      <c r="F1916" t="str">
        <f>VLOOKUP(E1916,Clases!A:B,2,0)</f>
        <v>Elementos Electricos</v>
      </c>
      <c r="G1916" t="s">
        <v>29</v>
      </c>
      <c r="H1916">
        <v>36</v>
      </c>
      <c r="I1916" s="14">
        <v>2</v>
      </c>
      <c r="J1916" s="15">
        <v>75725</v>
      </c>
      <c r="K1916" s="15">
        <f t="shared" si="58"/>
        <v>151450</v>
      </c>
      <c r="L1916" s="20">
        <f t="shared" si="59"/>
        <v>6.2997211197522151E-5</v>
      </c>
    </row>
    <row r="1917" spans="1:12" x14ac:dyDescent="0.25">
      <c r="A1917">
        <v>1</v>
      </c>
      <c r="B1917" t="s">
        <v>8457</v>
      </c>
      <c r="C1917" t="s">
        <v>14648</v>
      </c>
      <c r="D1917" t="s">
        <v>8458</v>
      </c>
      <c r="E1917" t="s">
        <v>1719</v>
      </c>
      <c r="F1917" t="str">
        <f>VLOOKUP(E1917,Clases!A:B,2,0)</f>
        <v>Elementos Mecanicos</v>
      </c>
      <c r="G1917" t="s">
        <v>29</v>
      </c>
      <c r="H1917">
        <v>36</v>
      </c>
      <c r="I1917" s="14">
        <v>3</v>
      </c>
      <c r="J1917" s="15">
        <v>50444</v>
      </c>
      <c r="K1917" s="15">
        <f t="shared" si="58"/>
        <v>151332</v>
      </c>
      <c r="L1917" s="20">
        <f t="shared" si="59"/>
        <v>6.2948127863607934E-5</v>
      </c>
    </row>
    <row r="1918" spans="1:12" x14ac:dyDescent="0.25">
      <c r="A1918">
        <v>1</v>
      </c>
      <c r="B1918" t="s">
        <v>8860</v>
      </c>
      <c r="C1918" t="s">
        <v>14648</v>
      </c>
      <c r="D1918" t="s">
        <v>8861</v>
      </c>
      <c r="E1918" t="s">
        <v>1970</v>
      </c>
      <c r="F1918" t="str">
        <f>VLOOKUP(E1918,Clases!A:B,2,0)</f>
        <v>Rodamientos y Retenedores</v>
      </c>
      <c r="G1918" t="s">
        <v>29</v>
      </c>
      <c r="H1918">
        <v>36</v>
      </c>
      <c r="I1918" s="14">
        <v>1</v>
      </c>
      <c r="J1918" s="15">
        <v>151200</v>
      </c>
      <c r="K1918" s="15">
        <f t="shared" si="58"/>
        <v>151200</v>
      </c>
      <c r="L1918" s="20">
        <f t="shared" si="59"/>
        <v>6.2893221083297132E-5</v>
      </c>
    </row>
    <row r="1919" spans="1:12" x14ac:dyDescent="0.25">
      <c r="A1919">
        <v>1</v>
      </c>
      <c r="B1919" t="s">
        <v>7955</v>
      </c>
      <c r="C1919" t="s">
        <v>14648</v>
      </c>
      <c r="D1919" t="s">
        <v>7956</v>
      </c>
      <c r="E1919" t="s">
        <v>1922</v>
      </c>
      <c r="F1919" t="str">
        <f>VLOOKUP(E1919,Clases!A:B,2,0)</f>
        <v>Bandas y Correas</v>
      </c>
      <c r="G1919" t="s">
        <v>29</v>
      </c>
      <c r="H1919">
        <v>36</v>
      </c>
      <c r="I1919" s="14">
        <v>2</v>
      </c>
      <c r="J1919" s="15">
        <v>75424.5</v>
      </c>
      <c r="K1919" s="15">
        <f t="shared" si="58"/>
        <v>150849</v>
      </c>
      <c r="L1919" s="20">
        <f t="shared" si="59"/>
        <v>6.2747218962925185E-5</v>
      </c>
    </row>
    <row r="1920" spans="1:12" x14ac:dyDescent="0.25">
      <c r="A1920">
        <v>1</v>
      </c>
      <c r="B1920" t="s">
        <v>2939</v>
      </c>
      <c r="C1920" t="s">
        <v>14648</v>
      </c>
      <c r="D1920" t="s">
        <v>2940</v>
      </c>
      <c r="E1920" t="s">
        <v>1906</v>
      </c>
      <c r="F1920" t="str">
        <f>VLOOKUP(E1920,Clases!A:B,2,0)</f>
        <v>Tornilleria</v>
      </c>
      <c r="G1920" t="s">
        <v>29</v>
      </c>
      <c r="H1920">
        <v>36</v>
      </c>
      <c r="I1920" s="14">
        <v>10</v>
      </c>
      <c r="J1920" s="15">
        <v>15075</v>
      </c>
      <c r="K1920" s="15">
        <f t="shared" si="58"/>
        <v>150750</v>
      </c>
      <c r="L1920" s="20">
        <f t="shared" si="59"/>
        <v>6.2706038877692074E-5</v>
      </c>
    </row>
    <row r="1921" spans="1:12" x14ac:dyDescent="0.25">
      <c r="A1921">
        <v>1</v>
      </c>
      <c r="B1921" t="s">
        <v>3481</v>
      </c>
      <c r="C1921" t="s">
        <v>14648</v>
      </c>
      <c r="D1921" t="s">
        <v>3482</v>
      </c>
      <c r="E1921" t="s">
        <v>1719</v>
      </c>
      <c r="F1921" t="str">
        <f>VLOOKUP(E1921,Clases!A:B,2,0)</f>
        <v>Elementos Mecanicos</v>
      </c>
      <c r="G1921" t="s">
        <v>29</v>
      </c>
      <c r="H1921">
        <v>36</v>
      </c>
      <c r="I1921" s="14">
        <v>1</v>
      </c>
      <c r="J1921" s="15">
        <v>150728.89499999999</v>
      </c>
      <c r="K1921" s="15">
        <f t="shared" si="58"/>
        <v>150728.89499999999</v>
      </c>
      <c r="L1921" s="20">
        <f t="shared" si="59"/>
        <v>6.2697260032249191E-5</v>
      </c>
    </row>
    <row r="1922" spans="1:12" x14ac:dyDescent="0.25">
      <c r="A1922">
        <v>1</v>
      </c>
      <c r="B1922" t="s">
        <v>4111</v>
      </c>
      <c r="C1922" t="s">
        <v>14648</v>
      </c>
      <c r="D1922" t="s">
        <v>4112</v>
      </c>
      <c r="E1922" t="s">
        <v>3349</v>
      </c>
      <c r="F1922" t="str">
        <f>VLOOKUP(E1922,Clases!A:B,2,0)</f>
        <v>Tubos y Mangueras</v>
      </c>
      <c r="G1922" t="s">
        <v>716</v>
      </c>
      <c r="H1922">
        <v>36</v>
      </c>
      <c r="I1922" s="14">
        <v>6</v>
      </c>
      <c r="J1922" s="15">
        <v>25000</v>
      </c>
      <c r="K1922" s="15">
        <f t="shared" si="58"/>
        <v>150000</v>
      </c>
      <c r="L1922" s="20">
        <f t="shared" si="59"/>
        <v>6.2394068535016989E-5</v>
      </c>
    </row>
    <row r="1923" spans="1:12" x14ac:dyDescent="0.25">
      <c r="A1923">
        <v>1</v>
      </c>
      <c r="B1923" t="s">
        <v>5522</v>
      </c>
      <c r="C1923" t="s">
        <v>14648</v>
      </c>
      <c r="D1923" t="s">
        <v>5523</v>
      </c>
      <c r="E1923" t="s">
        <v>4937</v>
      </c>
      <c r="F1923" t="str">
        <f>VLOOKUP(E1923,Clases!A:B,2,0)</f>
        <v>Repuestos y Refacciones</v>
      </c>
      <c r="G1923" t="s">
        <v>29</v>
      </c>
      <c r="H1923">
        <v>36</v>
      </c>
      <c r="I1923" s="14">
        <v>2</v>
      </c>
      <c r="J1923" s="15">
        <v>75000</v>
      </c>
      <c r="K1923" s="15">
        <f t="shared" si="58"/>
        <v>150000</v>
      </c>
      <c r="L1923" s="20">
        <f t="shared" si="59"/>
        <v>6.2394068535016989E-5</v>
      </c>
    </row>
    <row r="1924" spans="1:12" x14ac:dyDescent="0.25">
      <c r="A1924">
        <v>1</v>
      </c>
      <c r="B1924" t="s">
        <v>5992</v>
      </c>
      <c r="C1924" t="s">
        <v>14648</v>
      </c>
      <c r="D1924" t="s">
        <v>5993</v>
      </c>
      <c r="E1924" t="s">
        <v>4937</v>
      </c>
      <c r="F1924" t="str">
        <f>VLOOKUP(E1924,Clases!A:B,2,0)</f>
        <v>Repuestos y Refacciones</v>
      </c>
      <c r="G1924" t="s">
        <v>29</v>
      </c>
      <c r="H1924">
        <v>36</v>
      </c>
      <c r="I1924" s="14">
        <v>1</v>
      </c>
      <c r="J1924" s="15">
        <v>150000</v>
      </c>
      <c r="K1924" s="15">
        <f t="shared" ref="K1924:K1987" si="60">+I1924*J1924</f>
        <v>150000</v>
      </c>
      <c r="L1924" s="20">
        <f t="shared" si="59"/>
        <v>6.2394068535016989E-5</v>
      </c>
    </row>
    <row r="1925" spans="1:12" x14ac:dyDescent="0.25">
      <c r="A1925">
        <v>1</v>
      </c>
      <c r="B1925" t="s">
        <v>9098</v>
      </c>
      <c r="C1925" t="s">
        <v>14648</v>
      </c>
      <c r="D1925" t="s">
        <v>9099</v>
      </c>
      <c r="E1925" t="s">
        <v>1719</v>
      </c>
      <c r="F1925" t="str">
        <f>VLOOKUP(E1925,Clases!A:B,2,0)</f>
        <v>Elementos Mecanicos</v>
      </c>
      <c r="G1925" t="s">
        <v>29</v>
      </c>
      <c r="H1925">
        <v>36</v>
      </c>
      <c r="I1925" s="14">
        <v>2</v>
      </c>
      <c r="J1925" s="15">
        <v>75000</v>
      </c>
      <c r="K1925" s="15">
        <f t="shared" si="60"/>
        <v>150000</v>
      </c>
      <c r="L1925" s="20">
        <f t="shared" ref="L1925:L1988" si="61">+K1925/$K$4046</f>
        <v>6.2394068535016989E-5</v>
      </c>
    </row>
    <row r="1926" spans="1:12" x14ac:dyDescent="0.25">
      <c r="A1926">
        <v>1</v>
      </c>
      <c r="B1926" t="s">
        <v>9569</v>
      </c>
      <c r="C1926" t="s">
        <v>14648</v>
      </c>
      <c r="D1926" t="s">
        <v>9570</v>
      </c>
      <c r="E1926" t="s">
        <v>1719</v>
      </c>
      <c r="F1926" t="str">
        <f>VLOOKUP(E1926,Clases!A:B,2,0)</f>
        <v>Elementos Mecanicos</v>
      </c>
      <c r="G1926" t="s">
        <v>29</v>
      </c>
      <c r="H1926">
        <v>36</v>
      </c>
      <c r="I1926" s="14">
        <v>3</v>
      </c>
      <c r="J1926" s="15">
        <v>50000</v>
      </c>
      <c r="K1926" s="15">
        <f t="shared" si="60"/>
        <v>150000</v>
      </c>
      <c r="L1926" s="20">
        <f t="shared" si="61"/>
        <v>6.2394068535016989E-5</v>
      </c>
    </row>
    <row r="1927" spans="1:12" x14ac:dyDescent="0.25">
      <c r="A1927">
        <v>1</v>
      </c>
      <c r="B1927" t="s">
        <v>12158</v>
      </c>
      <c r="C1927" t="s">
        <v>14650</v>
      </c>
      <c r="D1927" t="s">
        <v>12159</v>
      </c>
      <c r="E1927" t="s">
        <v>4937</v>
      </c>
      <c r="F1927" t="str">
        <f>VLOOKUP(E1927,Clases!A:B,2,0)</f>
        <v>Repuestos y Refacciones</v>
      </c>
      <c r="G1927" t="s">
        <v>116</v>
      </c>
      <c r="H1927">
        <v>36</v>
      </c>
      <c r="I1927" s="14">
        <v>250</v>
      </c>
      <c r="J1927" s="15">
        <v>598.98900000000003</v>
      </c>
      <c r="K1927" s="15">
        <f t="shared" si="60"/>
        <v>149747.25</v>
      </c>
      <c r="L1927" s="20">
        <f t="shared" si="61"/>
        <v>6.2288934529535487E-5</v>
      </c>
    </row>
    <row r="1928" spans="1:12" x14ac:dyDescent="0.25">
      <c r="A1928">
        <v>1</v>
      </c>
      <c r="B1928" t="s">
        <v>4107</v>
      </c>
      <c r="C1928" t="s">
        <v>14648</v>
      </c>
      <c r="D1928" t="s">
        <v>4108</v>
      </c>
      <c r="E1928" t="s">
        <v>3349</v>
      </c>
      <c r="F1928" t="str">
        <f>VLOOKUP(E1928,Clases!A:B,2,0)</f>
        <v>Tubos y Mangueras</v>
      </c>
      <c r="G1928" t="s">
        <v>29</v>
      </c>
      <c r="H1928">
        <v>36</v>
      </c>
      <c r="I1928" s="14">
        <v>3</v>
      </c>
      <c r="J1928" s="15">
        <v>49900</v>
      </c>
      <c r="K1928" s="15">
        <f t="shared" si="60"/>
        <v>149700</v>
      </c>
      <c r="L1928" s="20">
        <f t="shared" si="61"/>
        <v>6.226928039794695E-5</v>
      </c>
    </row>
    <row r="1929" spans="1:12" x14ac:dyDescent="0.25">
      <c r="A1929">
        <v>1</v>
      </c>
      <c r="B1929" t="s">
        <v>8666</v>
      </c>
      <c r="C1929" t="s">
        <v>14648</v>
      </c>
      <c r="D1929" t="s">
        <v>8667</v>
      </c>
      <c r="E1929" t="s">
        <v>1719</v>
      </c>
      <c r="F1929" t="str">
        <f>VLOOKUP(E1929,Clases!A:B,2,0)</f>
        <v>Elementos Mecanicos</v>
      </c>
      <c r="G1929" t="s">
        <v>29</v>
      </c>
      <c r="H1929">
        <v>36</v>
      </c>
      <c r="I1929" s="14">
        <v>1</v>
      </c>
      <c r="J1929" s="15">
        <v>149000</v>
      </c>
      <c r="K1929" s="15">
        <f t="shared" si="60"/>
        <v>149000</v>
      </c>
      <c r="L1929" s="20">
        <f t="shared" si="61"/>
        <v>6.1978108078116872E-5</v>
      </c>
    </row>
    <row r="1930" spans="1:12" x14ac:dyDescent="0.25">
      <c r="A1930">
        <v>1</v>
      </c>
      <c r="B1930" t="s">
        <v>10177</v>
      </c>
      <c r="C1930" t="s">
        <v>14648</v>
      </c>
      <c r="D1930" t="s">
        <v>10178</v>
      </c>
      <c r="E1930" t="s">
        <v>1965</v>
      </c>
      <c r="F1930" t="str">
        <f>VLOOKUP(E1930,Clases!A:B,2,0)</f>
        <v>Insumos de Mantenimiento</v>
      </c>
      <c r="G1930" t="s">
        <v>29</v>
      </c>
      <c r="H1930">
        <v>36</v>
      </c>
      <c r="I1930" s="14">
        <v>1</v>
      </c>
      <c r="J1930" s="15">
        <v>148650</v>
      </c>
      <c r="K1930" s="15">
        <f t="shared" si="60"/>
        <v>148650</v>
      </c>
      <c r="L1930" s="20">
        <f t="shared" si="61"/>
        <v>6.183252191820184E-5</v>
      </c>
    </row>
    <row r="1931" spans="1:12" x14ac:dyDescent="0.25">
      <c r="A1931">
        <v>1</v>
      </c>
      <c r="B1931" t="s">
        <v>7906</v>
      </c>
      <c r="C1931" t="s">
        <v>14648</v>
      </c>
      <c r="D1931" t="s">
        <v>7907</v>
      </c>
      <c r="E1931" t="s">
        <v>1970</v>
      </c>
      <c r="F1931" t="str">
        <f>VLOOKUP(E1931,Clases!A:B,2,0)</f>
        <v>Rodamientos y Retenedores</v>
      </c>
      <c r="G1931" t="s">
        <v>29</v>
      </c>
      <c r="H1931">
        <v>36</v>
      </c>
      <c r="I1931" s="14">
        <v>2</v>
      </c>
      <c r="J1931" s="15">
        <v>74300</v>
      </c>
      <c r="K1931" s="15">
        <f t="shared" si="60"/>
        <v>148600</v>
      </c>
      <c r="L1931" s="20">
        <f t="shared" si="61"/>
        <v>6.1811723895356834E-5</v>
      </c>
    </row>
    <row r="1932" spans="1:12" x14ac:dyDescent="0.25">
      <c r="A1932">
        <v>1</v>
      </c>
      <c r="B1932" t="s">
        <v>3675</v>
      </c>
      <c r="C1932" t="s">
        <v>14648</v>
      </c>
      <c r="D1932" t="s">
        <v>3676</v>
      </c>
      <c r="E1932" t="s">
        <v>1970</v>
      </c>
      <c r="F1932" t="str">
        <f>VLOOKUP(E1932,Clases!A:B,2,0)</f>
        <v>Rodamientos y Retenedores</v>
      </c>
      <c r="G1932" t="s">
        <v>29</v>
      </c>
      <c r="H1932">
        <v>36</v>
      </c>
      <c r="I1932" s="14">
        <v>7</v>
      </c>
      <c r="J1932" s="15">
        <v>21228.571</v>
      </c>
      <c r="K1932" s="15">
        <f t="shared" si="60"/>
        <v>148599.997</v>
      </c>
      <c r="L1932" s="20">
        <f t="shared" si="61"/>
        <v>6.1811722647475464E-5</v>
      </c>
    </row>
    <row r="1933" spans="1:12" x14ac:dyDescent="0.25">
      <c r="A1933">
        <v>1</v>
      </c>
      <c r="B1933" t="s">
        <v>2700</v>
      </c>
      <c r="C1933" t="s">
        <v>14648</v>
      </c>
      <c r="D1933" t="s">
        <v>2701</v>
      </c>
      <c r="E1933" t="s">
        <v>1719</v>
      </c>
      <c r="F1933" t="str">
        <f>VLOOKUP(E1933,Clases!A:B,2,0)</f>
        <v>Elementos Mecanicos</v>
      </c>
      <c r="G1933" t="s">
        <v>29</v>
      </c>
      <c r="H1933">
        <v>36</v>
      </c>
      <c r="I1933" s="14">
        <v>6</v>
      </c>
      <c r="J1933" s="15">
        <v>24746.115000000002</v>
      </c>
      <c r="K1933" s="15">
        <f t="shared" si="60"/>
        <v>148476.69</v>
      </c>
      <c r="L1933" s="20">
        <f t="shared" si="61"/>
        <v>6.1760431811416476E-5</v>
      </c>
    </row>
    <row r="1934" spans="1:12" x14ac:dyDescent="0.25">
      <c r="A1934">
        <v>1</v>
      </c>
      <c r="B1934" t="s">
        <v>10552</v>
      </c>
      <c r="C1934" t="s">
        <v>14648</v>
      </c>
      <c r="D1934" t="s">
        <v>10553</v>
      </c>
      <c r="E1934" t="s">
        <v>1922</v>
      </c>
      <c r="F1934" t="str">
        <f>VLOOKUP(E1934,Clases!A:B,2,0)</f>
        <v>Bandas y Correas</v>
      </c>
      <c r="G1934" t="s">
        <v>29</v>
      </c>
      <c r="H1934">
        <v>36</v>
      </c>
      <c r="I1934" s="14">
        <v>1</v>
      </c>
      <c r="J1934" s="15">
        <v>148400</v>
      </c>
      <c r="K1934" s="15">
        <f t="shared" si="60"/>
        <v>148400</v>
      </c>
      <c r="L1934" s="20">
        <f t="shared" si="61"/>
        <v>6.1728531803976807E-5</v>
      </c>
    </row>
    <row r="1935" spans="1:12" x14ac:dyDescent="0.25">
      <c r="A1935">
        <v>1</v>
      </c>
      <c r="B1935" t="s">
        <v>8920</v>
      </c>
      <c r="C1935" t="s">
        <v>14648</v>
      </c>
      <c r="D1935" t="s">
        <v>8921</v>
      </c>
      <c r="E1935" t="s">
        <v>1719</v>
      </c>
      <c r="F1935" t="str">
        <f>VLOOKUP(E1935,Clases!A:B,2,0)</f>
        <v>Elementos Mecanicos</v>
      </c>
      <c r="G1935" t="s">
        <v>29</v>
      </c>
      <c r="H1935">
        <v>36</v>
      </c>
      <c r="I1935" s="14">
        <v>2</v>
      </c>
      <c r="J1935" s="15">
        <v>74000</v>
      </c>
      <c r="K1935" s="15">
        <f t="shared" si="60"/>
        <v>148000</v>
      </c>
      <c r="L1935" s="20">
        <f t="shared" si="61"/>
        <v>6.1562147621216769E-5</v>
      </c>
    </row>
    <row r="1936" spans="1:12" x14ac:dyDescent="0.25">
      <c r="A1936">
        <v>1</v>
      </c>
      <c r="B1936" t="s">
        <v>9138</v>
      </c>
      <c r="C1936" t="s">
        <v>14648</v>
      </c>
      <c r="D1936" t="s">
        <v>9139</v>
      </c>
      <c r="E1936" t="s">
        <v>1719</v>
      </c>
      <c r="F1936" t="str">
        <f>VLOOKUP(E1936,Clases!A:B,2,0)</f>
        <v>Elementos Mecanicos</v>
      </c>
      <c r="G1936" t="s">
        <v>29</v>
      </c>
      <c r="H1936">
        <v>36</v>
      </c>
      <c r="I1936" s="14">
        <v>1</v>
      </c>
      <c r="J1936" s="15">
        <v>148000</v>
      </c>
      <c r="K1936" s="15">
        <f t="shared" si="60"/>
        <v>148000</v>
      </c>
      <c r="L1936" s="20">
        <f t="shared" si="61"/>
        <v>6.1562147621216769E-5</v>
      </c>
    </row>
    <row r="1937" spans="1:12" x14ac:dyDescent="0.25">
      <c r="A1937">
        <v>1</v>
      </c>
      <c r="B1937" t="s">
        <v>10404</v>
      </c>
      <c r="C1937" t="s">
        <v>14648</v>
      </c>
      <c r="D1937" t="s">
        <v>10405</v>
      </c>
      <c r="E1937" t="s">
        <v>4937</v>
      </c>
      <c r="F1937" t="str">
        <f>VLOOKUP(E1937,Clases!A:B,2,0)</f>
        <v>Repuestos y Refacciones</v>
      </c>
      <c r="G1937" t="s">
        <v>29</v>
      </c>
      <c r="H1937">
        <v>36</v>
      </c>
      <c r="I1937" s="14">
        <v>1</v>
      </c>
      <c r="J1937" s="15">
        <v>148000</v>
      </c>
      <c r="K1937" s="15">
        <f t="shared" si="60"/>
        <v>148000</v>
      </c>
      <c r="L1937" s="20">
        <f t="shared" si="61"/>
        <v>6.1562147621216769E-5</v>
      </c>
    </row>
    <row r="1938" spans="1:12" x14ac:dyDescent="0.25">
      <c r="A1938">
        <v>1</v>
      </c>
      <c r="B1938" t="s">
        <v>3747</v>
      </c>
      <c r="C1938" t="s">
        <v>14648</v>
      </c>
      <c r="D1938" t="s">
        <v>3748</v>
      </c>
      <c r="E1938" t="s">
        <v>1970</v>
      </c>
      <c r="F1938" t="str">
        <f>VLOOKUP(E1938,Clases!A:B,2,0)</f>
        <v>Rodamientos y Retenedores</v>
      </c>
      <c r="G1938" t="s">
        <v>29</v>
      </c>
      <c r="H1938">
        <v>36</v>
      </c>
      <c r="I1938" s="14">
        <v>2</v>
      </c>
      <c r="J1938" s="15">
        <v>73867.5</v>
      </c>
      <c r="K1938" s="15">
        <f t="shared" si="60"/>
        <v>147735</v>
      </c>
      <c r="L1938" s="20">
        <f t="shared" si="61"/>
        <v>6.1451918100138237E-5</v>
      </c>
    </row>
    <row r="1939" spans="1:12" x14ac:dyDescent="0.25">
      <c r="A1939">
        <v>1</v>
      </c>
      <c r="B1939" t="s">
        <v>7432</v>
      </c>
      <c r="C1939" t="s">
        <v>14648</v>
      </c>
      <c r="D1939" t="s">
        <v>7433</v>
      </c>
      <c r="E1939" t="s">
        <v>3349</v>
      </c>
      <c r="F1939" t="str">
        <f>VLOOKUP(E1939,Clases!A:B,2,0)</f>
        <v>Tubos y Mangueras</v>
      </c>
      <c r="G1939" t="s">
        <v>716</v>
      </c>
      <c r="H1939">
        <v>36</v>
      </c>
      <c r="I1939" s="14">
        <v>8</v>
      </c>
      <c r="J1939" s="15">
        <v>18462.5</v>
      </c>
      <c r="K1939" s="15">
        <f t="shared" si="60"/>
        <v>147700</v>
      </c>
      <c r="L1939" s="20">
        <f t="shared" si="61"/>
        <v>6.143735948414673E-5</v>
      </c>
    </row>
    <row r="1940" spans="1:12" x14ac:dyDescent="0.25">
      <c r="A1940">
        <v>1</v>
      </c>
      <c r="B1940" t="s">
        <v>4910</v>
      </c>
      <c r="C1940" t="s">
        <v>14648</v>
      </c>
      <c r="D1940" t="s">
        <v>4911</v>
      </c>
      <c r="E1940" t="s">
        <v>1965</v>
      </c>
      <c r="F1940" t="str">
        <f>VLOOKUP(E1940,Clases!A:B,2,0)</f>
        <v>Insumos de Mantenimiento</v>
      </c>
      <c r="G1940" t="s">
        <v>29</v>
      </c>
      <c r="H1940">
        <v>36</v>
      </c>
      <c r="I1940" s="14">
        <v>1</v>
      </c>
      <c r="J1940" s="15">
        <v>147661</v>
      </c>
      <c r="K1940" s="15">
        <f t="shared" si="60"/>
        <v>147661</v>
      </c>
      <c r="L1940" s="20">
        <f t="shared" si="61"/>
        <v>6.1421137026327629E-5</v>
      </c>
    </row>
    <row r="1941" spans="1:12" x14ac:dyDescent="0.25">
      <c r="A1941">
        <v>1</v>
      </c>
      <c r="B1941" t="s">
        <v>1819</v>
      </c>
      <c r="C1941" t="s">
        <v>14648</v>
      </c>
      <c r="D1941" t="s">
        <v>1820</v>
      </c>
      <c r="E1941" t="s">
        <v>1816</v>
      </c>
      <c r="F1941" t="str">
        <f>VLOOKUP(E1941,Clases!A:B,2,0)</f>
        <v>Lubricantes y Aditivos</v>
      </c>
      <c r="G1941" t="s">
        <v>882</v>
      </c>
      <c r="H1941">
        <v>36</v>
      </c>
      <c r="I1941" s="14">
        <v>2.5</v>
      </c>
      <c r="J1941" s="15">
        <v>59060.065000000002</v>
      </c>
      <c r="K1941" s="15">
        <f t="shared" si="60"/>
        <v>147650.16250000001</v>
      </c>
      <c r="L1941" s="20">
        <f t="shared" si="61"/>
        <v>6.1416629054875975E-5</v>
      </c>
    </row>
    <row r="1942" spans="1:12" x14ac:dyDescent="0.25">
      <c r="A1942">
        <v>1</v>
      </c>
      <c r="B1942" t="s">
        <v>4588</v>
      </c>
      <c r="C1942" t="s">
        <v>14648</v>
      </c>
      <c r="D1942" t="s">
        <v>4589</v>
      </c>
      <c r="E1942" t="s">
        <v>1725</v>
      </c>
      <c r="F1942" t="str">
        <f>VLOOKUP(E1942,Clases!A:B,2,0)</f>
        <v>Elementos Electricos</v>
      </c>
      <c r="G1942" t="s">
        <v>29</v>
      </c>
      <c r="H1942">
        <v>36</v>
      </c>
      <c r="I1942" s="14">
        <v>4</v>
      </c>
      <c r="J1942" s="15">
        <v>36862.279000000002</v>
      </c>
      <c r="K1942" s="15">
        <f t="shared" si="60"/>
        <v>147449.11600000001</v>
      </c>
      <c r="L1942" s="20">
        <f t="shared" si="61"/>
        <v>6.1333001660877806E-5</v>
      </c>
    </row>
    <row r="1943" spans="1:12" x14ac:dyDescent="0.25">
      <c r="A1943">
        <v>1</v>
      </c>
      <c r="B1943" t="s">
        <v>9898</v>
      </c>
      <c r="C1943" t="s">
        <v>14648</v>
      </c>
      <c r="D1943" t="s">
        <v>9899</v>
      </c>
      <c r="E1943" t="s">
        <v>1970</v>
      </c>
      <c r="F1943" t="str">
        <f>VLOOKUP(E1943,Clases!A:B,2,0)</f>
        <v>Rodamientos y Retenedores</v>
      </c>
      <c r="G1943" t="s">
        <v>29</v>
      </c>
      <c r="H1943">
        <v>36</v>
      </c>
      <c r="I1943" s="14">
        <v>2</v>
      </c>
      <c r="J1943" s="15">
        <v>73650</v>
      </c>
      <c r="K1943" s="15">
        <f t="shared" si="60"/>
        <v>147300</v>
      </c>
      <c r="L1943" s="20">
        <f t="shared" si="61"/>
        <v>6.1270975301386677E-5</v>
      </c>
    </row>
    <row r="1944" spans="1:12" x14ac:dyDescent="0.25">
      <c r="A1944">
        <v>1</v>
      </c>
      <c r="B1944" t="s">
        <v>4766</v>
      </c>
      <c r="C1944" t="s">
        <v>14648</v>
      </c>
      <c r="D1944" t="s">
        <v>4767</v>
      </c>
      <c r="E1944" t="s">
        <v>1859</v>
      </c>
      <c r="F1944" t="str">
        <f>VLOOKUP(E1944,Clases!A:B,2,0)</f>
        <v>Elementos Electronicos</v>
      </c>
      <c r="G1944" t="s">
        <v>29</v>
      </c>
      <c r="H1944">
        <v>36</v>
      </c>
      <c r="I1944" s="14">
        <v>2</v>
      </c>
      <c r="J1944" s="15">
        <v>73384.721999999994</v>
      </c>
      <c r="K1944" s="15">
        <f t="shared" si="60"/>
        <v>146769.44399999999</v>
      </c>
      <c r="L1944" s="20">
        <f t="shared" si="61"/>
        <v>6.1050284985215582E-5</v>
      </c>
    </row>
    <row r="1945" spans="1:12" x14ac:dyDescent="0.25">
      <c r="A1945">
        <v>1</v>
      </c>
      <c r="B1945" t="s">
        <v>4507</v>
      </c>
      <c r="C1945" t="s">
        <v>14648</v>
      </c>
      <c r="D1945" t="s">
        <v>4508</v>
      </c>
      <c r="E1945" t="s">
        <v>1725</v>
      </c>
      <c r="F1945" t="str">
        <f>VLOOKUP(E1945,Clases!A:B,2,0)</f>
        <v>Elementos Electricos</v>
      </c>
      <c r="G1945" t="s">
        <v>29</v>
      </c>
      <c r="H1945">
        <v>36</v>
      </c>
      <c r="I1945" s="14">
        <v>17</v>
      </c>
      <c r="J1945" s="15">
        <v>8612</v>
      </c>
      <c r="K1945" s="15">
        <f t="shared" si="60"/>
        <v>146404</v>
      </c>
      <c r="L1945" s="20">
        <f t="shared" si="61"/>
        <v>6.0898274732004181E-5</v>
      </c>
    </row>
    <row r="1946" spans="1:12" x14ac:dyDescent="0.25">
      <c r="A1946">
        <v>1</v>
      </c>
      <c r="B1946" t="s">
        <v>7132</v>
      </c>
      <c r="C1946" t="s">
        <v>14648</v>
      </c>
      <c r="D1946" t="s">
        <v>7133</v>
      </c>
      <c r="E1946" t="s">
        <v>1882</v>
      </c>
      <c r="F1946" t="str">
        <f>VLOOKUP(E1946,Clases!A:B,2,0)</f>
        <v>Elementos Neumaticos</v>
      </c>
      <c r="G1946" t="s">
        <v>29</v>
      </c>
      <c r="H1946">
        <v>36</v>
      </c>
      <c r="I1946" s="14">
        <v>1</v>
      </c>
      <c r="J1946" s="15">
        <v>146076.75</v>
      </c>
      <c r="K1946" s="15">
        <f t="shared" si="60"/>
        <v>146076.75</v>
      </c>
      <c r="L1946" s="20">
        <f t="shared" si="61"/>
        <v>6.0762151672483619E-5</v>
      </c>
    </row>
    <row r="1947" spans="1:12" x14ac:dyDescent="0.25">
      <c r="A1947">
        <v>1</v>
      </c>
      <c r="B1947" t="s">
        <v>7976</v>
      </c>
      <c r="C1947" t="s">
        <v>14648</v>
      </c>
      <c r="D1947" t="s">
        <v>7977</v>
      </c>
      <c r="E1947" t="s">
        <v>1725</v>
      </c>
      <c r="F1947" t="str">
        <f>VLOOKUP(E1947,Clases!A:B,2,0)</f>
        <v>Elementos Electricos</v>
      </c>
      <c r="G1947" t="s">
        <v>29</v>
      </c>
      <c r="H1947">
        <v>36</v>
      </c>
      <c r="I1947" s="14">
        <v>9</v>
      </c>
      <c r="J1947" s="15">
        <v>16230.75</v>
      </c>
      <c r="K1947" s="15">
        <f t="shared" si="60"/>
        <v>146076.75</v>
      </c>
      <c r="L1947" s="20">
        <f t="shared" si="61"/>
        <v>6.0762151672483619E-5</v>
      </c>
    </row>
    <row r="1948" spans="1:12" x14ac:dyDescent="0.25">
      <c r="A1948">
        <v>1</v>
      </c>
      <c r="B1948" t="s">
        <v>1825</v>
      </c>
      <c r="C1948" t="s">
        <v>14648</v>
      </c>
      <c r="D1948" t="s">
        <v>1826</v>
      </c>
      <c r="E1948" t="s">
        <v>1816</v>
      </c>
      <c r="F1948" t="str">
        <f>VLOOKUP(E1948,Clases!A:B,2,0)</f>
        <v>Lubricantes y Aditivos</v>
      </c>
      <c r="G1948" t="s">
        <v>29</v>
      </c>
      <c r="H1948">
        <v>36</v>
      </c>
      <c r="I1948" s="14">
        <v>11</v>
      </c>
      <c r="J1948" s="15">
        <v>13270</v>
      </c>
      <c r="K1948" s="15">
        <f t="shared" si="60"/>
        <v>145970</v>
      </c>
      <c r="L1948" s="20">
        <f t="shared" si="61"/>
        <v>6.0717747893709536E-5</v>
      </c>
    </row>
    <row r="1949" spans="1:12" x14ac:dyDescent="0.25">
      <c r="A1949">
        <v>1</v>
      </c>
      <c r="B1949" t="s">
        <v>9056</v>
      </c>
      <c r="C1949" t="s">
        <v>14648</v>
      </c>
      <c r="D1949" t="s">
        <v>9057</v>
      </c>
      <c r="E1949" t="s">
        <v>2770</v>
      </c>
      <c r="F1949" t="str">
        <f>VLOOKUP(E1949,Clases!A:B,2,0)</f>
        <v>Elementos Hidraulicos</v>
      </c>
      <c r="G1949" t="s">
        <v>29</v>
      </c>
      <c r="H1949">
        <v>36</v>
      </c>
      <c r="I1949" s="14">
        <v>3</v>
      </c>
      <c r="J1949" s="15">
        <v>48625.571000000004</v>
      </c>
      <c r="K1949" s="15">
        <f t="shared" si="60"/>
        <v>145876.71300000002</v>
      </c>
      <c r="L1949" s="20">
        <f t="shared" si="61"/>
        <v>6.0678944190566699E-5</v>
      </c>
    </row>
    <row r="1950" spans="1:12" x14ac:dyDescent="0.25">
      <c r="A1950">
        <v>1</v>
      </c>
      <c r="B1950" t="s">
        <v>10053</v>
      </c>
      <c r="C1950" t="s">
        <v>14648</v>
      </c>
      <c r="D1950" t="s">
        <v>10054</v>
      </c>
      <c r="E1950" t="s">
        <v>1725</v>
      </c>
      <c r="F1950" t="str">
        <f>VLOOKUP(E1950,Clases!A:B,2,0)</f>
        <v>Elementos Electricos</v>
      </c>
      <c r="G1950" t="s">
        <v>29</v>
      </c>
      <c r="H1950">
        <v>36</v>
      </c>
      <c r="I1950" s="14">
        <v>2</v>
      </c>
      <c r="J1950" s="15">
        <v>72900</v>
      </c>
      <c r="K1950" s="15">
        <f t="shared" si="60"/>
        <v>145800</v>
      </c>
      <c r="L1950" s="20">
        <f t="shared" si="61"/>
        <v>6.0647034616036516E-5</v>
      </c>
    </row>
    <row r="1951" spans="1:12" x14ac:dyDescent="0.25">
      <c r="A1951">
        <v>1</v>
      </c>
      <c r="B1951" t="s">
        <v>9500</v>
      </c>
      <c r="C1951" t="s">
        <v>14648</v>
      </c>
      <c r="D1951" t="s">
        <v>9501</v>
      </c>
      <c r="E1951" t="s">
        <v>1725</v>
      </c>
      <c r="F1951" t="str">
        <f>VLOOKUP(E1951,Clases!A:B,2,0)</f>
        <v>Elementos Electricos</v>
      </c>
      <c r="G1951" t="s">
        <v>29</v>
      </c>
      <c r="H1951">
        <v>36</v>
      </c>
      <c r="I1951" s="14">
        <v>3</v>
      </c>
      <c r="J1951" s="15">
        <v>48500</v>
      </c>
      <c r="K1951" s="15">
        <f t="shared" si="60"/>
        <v>145500</v>
      </c>
      <c r="L1951" s="20">
        <f t="shared" si="61"/>
        <v>6.0522246478966483E-5</v>
      </c>
    </row>
    <row r="1952" spans="1:12" x14ac:dyDescent="0.25">
      <c r="A1952">
        <v>1</v>
      </c>
      <c r="B1952" t="s">
        <v>12367</v>
      </c>
      <c r="C1952" t="s">
        <v>14650</v>
      </c>
      <c r="D1952" t="s">
        <v>12368</v>
      </c>
      <c r="E1952" t="s">
        <v>113</v>
      </c>
      <c r="F1952" t="str">
        <f>VLOOKUP(E1952,Clases!A:B,2,0)</f>
        <v>Cintas Autoadhesivas</v>
      </c>
      <c r="G1952" t="s">
        <v>29</v>
      </c>
      <c r="H1952">
        <v>36</v>
      </c>
      <c r="I1952" s="14">
        <v>20</v>
      </c>
      <c r="J1952" s="15">
        <v>7271.5460000000003</v>
      </c>
      <c r="K1952" s="15">
        <f t="shared" si="60"/>
        <v>145430.92000000001</v>
      </c>
      <c r="L1952" s="20">
        <f t="shared" si="61"/>
        <v>6.0493511930603823E-5</v>
      </c>
    </row>
    <row r="1953" spans="1:12" x14ac:dyDescent="0.25">
      <c r="A1953">
        <v>1</v>
      </c>
      <c r="B1953" t="s">
        <v>2344</v>
      </c>
      <c r="C1953" t="s">
        <v>14648</v>
      </c>
      <c r="D1953" t="s">
        <v>2345</v>
      </c>
      <c r="E1953" t="s">
        <v>1719</v>
      </c>
      <c r="F1953" t="str">
        <f>VLOOKUP(E1953,Clases!A:B,2,0)</f>
        <v>Elementos Mecanicos</v>
      </c>
      <c r="G1953" t="s">
        <v>29</v>
      </c>
      <c r="H1953">
        <v>36</v>
      </c>
      <c r="I1953" s="14">
        <v>5</v>
      </c>
      <c r="J1953" s="15">
        <v>29057.213</v>
      </c>
      <c r="K1953" s="15">
        <f t="shared" si="60"/>
        <v>145286.065</v>
      </c>
      <c r="L1953" s="20">
        <f t="shared" si="61"/>
        <v>6.0433257978619555E-5</v>
      </c>
    </row>
    <row r="1954" spans="1:12" x14ac:dyDescent="0.25">
      <c r="A1954">
        <v>1</v>
      </c>
      <c r="B1954" t="s">
        <v>3864</v>
      </c>
      <c r="C1954" t="s">
        <v>14648</v>
      </c>
      <c r="D1954" t="s">
        <v>3865</v>
      </c>
      <c r="E1954" t="s">
        <v>1970</v>
      </c>
      <c r="F1954" t="str">
        <f>VLOOKUP(E1954,Clases!A:B,2,0)</f>
        <v>Rodamientos y Retenedores</v>
      </c>
      <c r="G1954" t="s">
        <v>29</v>
      </c>
      <c r="H1954">
        <v>36</v>
      </c>
      <c r="I1954" s="14">
        <v>8</v>
      </c>
      <c r="J1954" s="15">
        <v>18157.143</v>
      </c>
      <c r="K1954" s="15">
        <f t="shared" si="60"/>
        <v>145257.144</v>
      </c>
      <c r="L1954" s="20">
        <f t="shared" si="61"/>
        <v>6.0421227986245547E-5</v>
      </c>
    </row>
    <row r="1955" spans="1:12" x14ac:dyDescent="0.25">
      <c r="A1955">
        <v>1</v>
      </c>
      <c r="B1955" t="s">
        <v>8302</v>
      </c>
      <c r="C1955" t="s">
        <v>14648</v>
      </c>
      <c r="D1955" t="s">
        <v>8303</v>
      </c>
      <c r="E1955" t="s">
        <v>1922</v>
      </c>
      <c r="F1955" t="str">
        <f>VLOOKUP(E1955,Clases!A:B,2,0)</f>
        <v>Bandas y Correas</v>
      </c>
      <c r="G1955" t="s">
        <v>29</v>
      </c>
      <c r="H1955">
        <v>36</v>
      </c>
      <c r="I1955" s="14">
        <v>2</v>
      </c>
      <c r="J1955" s="15">
        <v>72600</v>
      </c>
      <c r="K1955" s="15">
        <f t="shared" si="60"/>
        <v>145200</v>
      </c>
      <c r="L1955" s="20">
        <f t="shared" si="61"/>
        <v>6.0397458341896444E-5</v>
      </c>
    </row>
    <row r="1956" spans="1:12" x14ac:dyDescent="0.25">
      <c r="A1956">
        <v>1</v>
      </c>
      <c r="B1956" t="s">
        <v>5180</v>
      </c>
      <c r="C1956" t="s">
        <v>14648</v>
      </c>
      <c r="D1956" t="s">
        <v>5181</v>
      </c>
      <c r="E1956" t="s">
        <v>1719</v>
      </c>
      <c r="F1956" t="str">
        <f>VLOOKUP(E1956,Clases!A:B,2,0)</f>
        <v>Elementos Mecanicos</v>
      </c>
      <c r="G1956" t="s">
        <v>29</v>
      </c>
      <c r="H1956">
        <v>36</v>
      </c>
      <c r="I1956" s="14">
        <v>1</v>
      </c>
      <c r="J1956" s="15">
        <v>145000</v>
      </c>
      <c r="K1956" s="15">
        <f t="shared" si="60"/>
        <v>145000</v>
      </c>
      <c r="L1956" s="20">
        <f t="shared" si="61"/>
        <v>6.0314266250516425E-5</v>
      </c>
    </row>
    <row r="1957" spans="1:12" x14ac:dyDescent="0.25">
      <c r="A1957">
        <v>1</v>
      </c>
      <c r="B1957" t="s">
        <v>7807</v>
      </c>
      <c r="C1957" t="s">
        <v>14648</v>
      </c>
      <c r="D1957" t="s">
        <v>7808</v>
      </c>
      <c r="E1957" t="s">
        <v>1719</v>
      </c>
      <c r="F1957" t="str">
        <f>VLOOKUP(E1957,Clases!A:B,2,0)</f>
        <v>Elementos Mecanicos</v>
      </c>
      <c r="G1957" t="s">
        <v>716</v>
      </c>
      <c r="H1957">
        <v>36</v>
      </c>
      <c r="I1957" s="14">
        <v>1</v>
      </c>
      <c r="J1957" s="15">
        <v>145000</v>
      </c>
      <c r="K1957" s="15">
        <f t="shared" si="60"/>
        <v>145000</v>
      </c>
      <c r="L1957" s="20">
        <f t="shared" si="61"/>
        <v>6.0314266250516425E-5</v>
      </c>
    </row>
    <row r="1958" spans="1:12" x14ac:dyDescent="0.25">
      <c r="A1958">
        <v>1</v>
      </c>
      <c r="B1958" t="s">
        <v>8362</v>
      </c>
      <c r="C1958" t="s">
        <v>14648</v>
      </c>
      <c r="D1958" t="s">
        <v>8363</v>
      </c>
      <c r="E1958" t="s">
        <v>1719</v>
      </c>
      <c r="F1958" t="str">
        <f>VLOOKUP(E1958,Clases!A:B,2,0)</f>
        <v>Elementos Mecanicos</v>
      </c>
      <c r="G1958" t="s">
        <v>29</v>
      </c>
      <c r="H1958">
        <v>36</v>
      </c>
      <c r="I1958" s="14">
        <v>1</v>
      </c>
      <c r="J1958" s="15">
        <v>145000</v>
      </c>
      <c r="K1958" s="15">
        <f t="shared" si="60"/>
        <v>145000</v>
      </c>
      <c r="L1958" s="20">
        <f t="shared" si="61"/>
        <v>6.0314266250516425E-5</v>
      </c>
    </row>
    <row r="1959" spans="1:12" x14ac:dyDescent="0.25">
      <c r="A1959">
        <v>1</v>
      </c>
      <c r="B1959" t="s">
        <v>3846</v>
      </c>
      <c r="C1959" t="s">
        <v>14648</v>
      </c>
      <c r="D1959" t="s">
        <v>3847</v>
      </c>
      <c r="E1959" t="s">
        <v>1970</v>
      </c>
      <c r="F1959" t="str">
        <f>VLOOKUP(E1959,Clases!A:B,2,0)</f>
        <v>Rodamientos y Retenedores</v>
      </c>
      <c r="G1959" t="s">
        <v>29</v>
      </c>
      <c r="H1959">
        <v>36</v>
      </c>
      <c r="I1959" s="14">
        <v>12</v>
      </c>
      <c r="J1959" s="15">
        <v>12058.333000000001</v>
      </c>
      <c r="K1959" s="15">
        <f t="shared" si="60"/>
        <v>144699.99600000001</v>
      </c>
      <c r="L1959" s="20">
        <f t="shared" si="61"/>
        <v>6.0189476449604565E-5</v>
      </c>
    </row>
    <row r="1960" spans="1:12" x14ac:dyDescent="0.25">
      <c r="A1960">
        <v>1</v>
      </c>
      <c r="B1960" t="s">
        <v>8113</v>
      </c>
      <c r="C1960" t="s">
        <v>14648</v>
      </c>
      <c r="D1960" t="s">
        <v>8114</v>
      </c>
      <c r="E1960" t="s">
        <v>2770</v>
      </c>
      <c r="F1960" t="str">
        <f>VLOOKUP(E1960,Clases!A:B,2,0)</f>
        <v>Elementos Hidraulicos</v>
      </c>
      <c r="G1960" t="s">
        <v>29</v>
      </c>
      <c r="H1960">
        <v>36</v>
      </c>
      <c r="I1960" s="14">
        <v>1</v>
      </c>
      <c r="J1960" s="15">
        <v>144632.04199999999</v>
      </c>
      <c r="K1960" s="15">
        <f t="shared" si="60"/>
        <v>144632.04199999999</v>
      </c>
      <c r="L1960" s="20">
        <f t="shared" si="61"/>
        <v>6.0161210272716369E-5</v>
      </c>
    </row>
    <row r="1961" spans="1:12" x14ac:dyDescent="0.25">
      <c r="A1961">
        <v>1</v>
      </c>
      <c r="B1961" t="s">
        <v>7914</v>
      </c>
      <c r="C1961" t="s">
        <v>14648</v>
      </c>
      <c r="D1961" t="s">
        <v>7915</v>
      </c>
      <c r="E1961" t="s">
        <v>1859</v>
      </c>
      <c r="F1961" t="str">
        <f>VLOOKUP(E1961,Clases!A:B,2,0)</f>
        <v>Elementos Electronicos</v>
      </c>
      <c r="G1961" t="s">
        <v>29</v>
      </c>
      <c r="H1961">
        <v>36</v>
      </c>
      <c r="I1961" s="14">
        <v>1</v>
      </c>
      <c r="J1961" s="15">
        <v>144000</v>
      </c>
      <c r="K1961" s="15">
        <f t="shared" si="60"/>
        <v>144000</v>
      </c>
      <c r="L1961" s="20">
        <f t="shared" si="61"/>
        <v>5.9898305793616308E-5</v>
      </c>
    </row>
    <row r="1962" spans="1:12" x14ac:dyDescent="0.25">
      <c r="A1962">
        <v>1</v>
      </c>
      <c r="B1962" t="s">
        <v>9785</v>
      </c>
      <c r="C1962" t="s">
        <v>14648</v>
      </c>
      <c r="D1962" t="s">
        <v>9786</v>
      </c>
      <c r="E1962" t="s">
        <v>1719</v>
      </c>
      <c r="F1962" t="str">
        <f>VLOOKUP(E1962,Clases!A:B,2,0)</f>
        <v>Elementos Mecanicos</v>
      </c>
      <c r="G1962" t="s">
        <v>29</v>
      </c>
      <c r="H1962">
        <v>36</v>
      </c>
      <c r="I1962" s="14">
        <v>8</v>
      </c>
      <c r="J1962" s="15">
        <v>18000</v>
      </c>
      <c r="K1962" s="15">
        <f t="shared" si="60"/>
        <v>144000</v>
      </c>
      <c r="L1962" s="20">
        <f t="shared" si="61"/>
        <v>5.9898305793616308E-5</v>
      </c>
    </row>
    <row r="1963" spans="1:12" x14ac:dyDescent="0.25">
      <c r="A1963">
        <v>1</v>
      </c>
      <c r="B1963" t="s">
        <v>5170</v>
      </c>
      <c r="C1963" t="s">
        <v>14648</v>
      </c>
      <c r="D1963" t="s">
        <v>5171</v>
      </c>
      <c r="E1963" t="s">
        <v>1725</v>
      </c>
      <c r="F1963" t="str">
        <f>VLOOKUP(E1963,Clases!A:B,2,0)</f>
        <v>Elementos Electricos</v>
      </c>
      <c r="G1963" t="s">
        <v>29</v>
      </c>
      <c r="H1963">
        <v>36</v>
      </c>
      <c r="I1963" s="14">
        <v>2</v>
      </c>
      <c r="J1963" s="15">
        <v>71800</v>
      </c>
      <c r="K1963" s="15">
        <f t="shared" si="60"/>
        <v>143600</v>
      </c>
      <c r="L1963" s="20">
        <f t="shared" si="61"/>
        <v>5.9731921610856262E-5</v>
      </c>
    </row>
    <row r="1964" spans="1:12" x14ac:dyDescent="0.25">
      <c r="A1964">
        <v>1</v>
      </c>
      <c r="B1964" t="s">
        <v>12290</v>
      </c>
      <c r="C1964" t="s">
        <v>14650</v>
      </c>
      <c r="D1964" t="s">
        <v>12291</v>
      </c>
      <c r="E1964" t="s">
        <v>433</v>
      </c>
      <c r="F1964" t="str">
        <f>VLOOKUP(E1964,Clases!A:B,2,0)</f>
        <v>Insumos y Suministros Pdn</v>
      </c>
      <c r="G1964" t="s">
        <v>29</v>
      </c>
      <c r="H1964">
        <v>36</v>
      </c>
      <c r="I1964" s="14">
        <v>20</v>
      </c>
      <c r="J1964" s="15">
        <v>7168.41</v>
      </c>
      <c r="K1964" s="15">
        <f t="shared" si="60"/>
        <v>143368.20000000001</v>
      </c>
      <c r="L1964" s="20">
        <f t="shared" si="61"/>
        <v>5.963550197694682E-5</v>
      </c>
    </row>
    <row r="1965" spans="1:12" x14ac:dyDescent="0.25">
      <c r="A1965">
        <v>1</v>
      </c>
      <c r="B1965" t="s">
        <v>10603</v>
      </c>
      <c r="C1965" t="s">
        <v>14648</v>
      </c>
      <c r="D1965" t="s">
        <v>10604</v>
      </c>
      <c r="E1965" t="s">
        <v>1970</v>
      </c>
      <c r="F1965" t="str">
        <f>VLOOKUP(E1965,Clases!A:B,2,0)</f>
        <v>Rodamientos y Retenedores</v>
      </c>
      <c r="G1965" t="s">
        <v>29</v>
      </c>
      <c r="H1965">
        <v>36</v>
      </c>
      <c r="I1965" s="14">
        <v>1</v>
      </c>
      <c r="J1965" s="15">
        <v>143200</v>
      </c>
      <c r="K1965" s="15">
        <f t="shared" si="60"/>
        <v>143200</v>
      </c>
      <c r="L1965" s="20">
        <f t="shared" si="61"/>
        <v>5.9565537428096217E-5</v>
      </c>
    </row>
    <row r="1966" spans="1:12" x14ac:dyDescent="0.25">
      <c r="A1966">
        <v>1</v>
      </c>
      <c r="B1966" t="s">
        <v>8945</v>
      </c>
      <c r="C1966" t="s">
        <v>14648</v>
      </c>
      <c r="D1966" t="s">
        <v>8946</v>
      </c>
      <c r="E1966" t="s">
        <v>1719</v>
      </c>
      <c r="F1966" t="str">
        <f>VLOOKUP(E1966,Clases!A:B,2,0)</f>
        <v>Elementos Mecanicos</v>
      </c>
      <c r="G1966" t="s">
        <v>29</v>
      </c>
      <c r="H1966">
        <v>36</v>
      </c>
      <c r="I1966" s="14">
        <v>1</v>
      </c>
      <c r="J1966" s="15">
        <v>142895.58499999999</v>
      </c>
      <c r="K1966" s="15">
        <f t="shared" si="60"/>
        <v>142895.58499999999</v>
      </c>
      <c r="L1966" s="20">
        <f t="shared" si="61"/>
        <v>5.9438912825608967E-5</v>
      </c>
    </row>
    <row r="1967" spans="1:12" x14ac:dyDescent="0.25">
      <c r="A1967">
        <v>1</v>
      </c>
      <c r="B1967" t="s">
        <v>9494</v>
      </c>
      <c r="C1967" t="s">
        <v>14648</v>
      </c>
      <c r="D1967" t="s">
        <v>9495</v>
      </c>
      <c r="E1967" t="s">
        <v>3349</v>
      </c>
      <c r="F1967" t="str">
        <f>VLOOKUP(E1967,Clases!A:B,2,0)</f>
        <v>Tubos y Mangueras</v>
      </c>
      <c r="G1967" t="s">
        <v>716</v>
      </c>
      <c r="H1967">
        <v>36</v>
      </c>
      <c r="I1967" s="14">
        <v>38</v>
      </c>
      <c r="J1967" s="15">
        <v>3750</v>
      </c>
      <c r="K1967" s="15">
        <f t="shared" si="60"/>
        <v>142500</v>
      </c>
      <c r="L1967" s="20">
        <f t="shared" si="61"/>
        <v>5.9274365108266139E-5</v>
      </c>
    </row>
    <row r="1968" spans="1:12" x14ac:dyDescent="0.25">
      <c r="A1968">
        <v>1</v>
      </c>
      <c r="B1968" t="s">
        <v>3443</v>
      </c>
      <c r="C1968" t="s">
        <v>14648</v>
      </c>
      <c r="D1968" t="s">
        <v>3444</v>
      </c>
      <c r="E1968" t="s">
        <v>1719</v>
      </c>
      <c r="F1968" t="str">
        <f>VLOOKUP(E1968,Clases!A:B,2,0)</f>
        <v>Elementos Mecanicos</v>
      </c>
      <c r="G1968" t="s">
        <v>29</v>
      </c>
      <c r="H1968">
        <v>36</v>
      </c>
      <c r="I1968" s="14">
        <v>13</v>
      </c>
      <c r="J1968" s="15">
        <v>10942.44</v>
      </c>
      <c r="K1968" s="15">
        <f t="shared" si="60"/>
        <v>142251.72</v>
      </c>
      <c r="L1968" s="20">
        <f t="shared" si="61"/>
        <v>5.9171090446026983E-5</v>
      </c>
    </row>
    <row r="1969" spans="1:12" x14ac:dyDescent="0.25">
      <c r="A1969">
        <v>1</v>
      </c>
      <c r="B1969" t="s">
        <v>8941</v>
      </c>
      <c r="C1969" t="s">
        <v>14648</v>
      </c>
      <c r="D1969" t="s">
        <v>8942</v>
      </c>
      <c r="E1969" t="s">
        <v>1719</v>
      </c>
      <c r="F1969" t="str">
        <f>VLOOKUP(E1969,Clases!A:B,2,0)</f>
        <v>Elementos Mecanicos</v>
      </c>
      <c r="G1969" t="s">
        <v>29</v>
      </c>
      <c r="H1969">
        <v>36</v>
      </c>
      <c r="I1969" s="14">
        <v>12</v>
      </c>
      <c r="J1969" s="15">
        <v>11839.102999999999</v>
      </c>
      <c r="K1969" s="15">
        <f t="shared" si="60"/>
        <v>142069.23599999998</v>
      </c>
      <c r="L1969" s="20">
        <f t="shared" si="61"/>
        <v>5.9095184318010008E-5</v>
      </c>
    </row>
    <row r="1970" spans="1:12" x14ac:dyDescent="0.25">
      <c r="A1970">
        <v>1</v>
      </c>
      <c r="B1970" t="s">
        <v>3737</v>
      </c>
      <c r="C1970" t="s">
        <v>14648</v>
      </c>
      <c r="D1970" t="s">
        <v>3738</v>
      </c>
      <c r="E1970" t="s">
        <v>1970</v>
      </c>
      <c r="F1970" t="str">
        <f>VLOOKUP(E1970,Clases!A:B,2,0)</f>
        <v>Rodamientos y Retenedores</v>
      </c>
      <c r="G1970" t="s">
        <v>29</v>
      </c>
      <c r="H1970">
        <v>36</v>
      </c>
      <c r="I1970" s="14">
        <v>1</v>
      </c>
      <c r="J1970" s="15">
        <v>141939</v>
      </c>
      <c r="K1970" s="15">
        <f t="shared" si="60"/>
        <v>141939</v>
      </c>
      <c r="L1970" s="20">
        <f t="shared" si="61"/>
        <v>5.9041011291945175E-5</v>
      </c>
    </row>
    <row r="1971" spans="1:12" x14ac:dyDescent="0.25">
      <c r="A1971">
        <v>1</v>
      </c>
      <c r="B1971" t="s">
        <v>10730</v>
      </c>
      <c r="C1971" t="s">
        <v>14648</v>
      </c>
      <c r="D1971" t="s">
        <v>10731</v>
      </c>
      <c r="E1971" t="s">
        <v>5888</v>
      </c>
      <c r="F1971" t="str">
        <f>VLOOKUP(E1971,Clases!A:B,2,0)</f>
        <v>Herramientas</v>
      </c>
      <c r="G1971" t="s">
        <v>29</v>
      </c>
      <c r="H1971">
        <v>36</v>
      </c>
      <c r="I1971" s="14">
        <v>2</v>
      </c>
      <c r="J1971" s="15">
        <v>70879</v>
      </c>
      <c r="K1971" s="15">
        <f t="shared" si="60"/>
        <v>141758</v>
      </c>
      <c r="L1971" s="20">
        <f t="shared" si="61"/>
        <v>5.8965722449246255E-5</v>
      </c>
    </row>
    <row r="1972" spans="1:12" x14ac:dyDescent="0.25">
      <c r="A1972">
        <v>1</v>
      </c>
      <c r="B1972" t="s">
        <v>4004</v>
      </c>
      <c r="C1972" t="s">
        <v>14648</v>
      </c>
      <c r="D1972" t="s">
        <v>4005</v>
      </c>
      <c r="E1972" t="s">
        <v>1970</v>
      </c>
      <c r="F1972" t="str">
        <f>VLOOKUP(E1972,Clases!A:B,2,0)</f>
        <v>Rodamientos y Retenedores</v>
      </c>
      <c r="G1972" t="s">
        <v>29</v>
      </c>
      <c r="H1972">
        <v>36</v>
      </c>
      <c r="I1972" s="14">
        <v>1</v>
      </c>
      <c r="J1972" s="15">
        <v>141001.5</v>
      </c>
      <c r="K1972" s="15">
        <f t="shared" si="60"/>
        <v>141001.5</v>
      </c>
      <c r="L1972" s="20">
        <f t="shared" si="61"/>
        <v>5.8651048363601323E-5</v>
      </c>
    </row>
    <row r="1973" spans="1:12" x14ac:dyDescent="0.25">
      <c r="A1973">
        <v>1</v>
      </c>
      <c r="B1973" t="s">
        <v>11987</v>
      </c>
      <c r="C1973" t="s">
        <v>14650</v>
      </c>
      <c r="D1973" t="s">
        <v>11988</v>
      </c>
      <c r="E1973" t="s">
        <v>433</v>
      </c>
      <c r="F1973" t="str">
        <f>VLOOKUP(E1973,Clases!A:B,2,0)</f>
        <v>Insumos y Suministros Pdn</v>
      </c>
      <c r="G1973" t="s">
        <v>29</v>
      </c>
      <c r="H1973">
        <v>36</v>
      </c>
      <c r="I1973" s="14">
        <v>282</v>
      </c>
      <c r="J1973" s="15">
        <v>500</v>
      </c>
      <c r="K1973" s="15">
        <f t="shared" si="60"/>
        <v>141000</v>
      </c>
      <c r="L1973" s="20">
        <f t="shared" si="61"/>
        <v>5.865042442291597E-5</v>
      </c>
    </row>
    <row r="1974" spans="1:12" x14ac:dyDescent="0.25">
      <c r="A1974">
        <v>1</v>
      </c>
      <c r="B1974" t="s">
        <v>9892</v>
      </c>
      <c r="C1974" t="s">
        <v>14648</v>
      </c>
      <c r="D1974" t="s">
        <v>9893</v>
      </c>
      <c r="E1974" t="s">
        <v>1719</v>
      </c>
      <c r="F1974" t="str">
        <f>VLOOKUP(E1974,Clases!A:B,2,0)</f>
        <v>Elementos Mecanicos</v>
      </c>
      <c r="G1974" t="s">
        <v>29</v>
      </c>
      <c r="H1974">
        <v>36</v>
      </c>
      <c r="I1974" s="14">
        <v>2</v>
      </c>
      <c r="J1974" s="15">
        <v>70267.675000000003</v>
      </c>
      <c r="K1974" s="15">
        <f t="shared" si="60"/>
        <v>140535.35</v>
      </c>
      <c r="L1974" s="20">
        <f t="shared" si="61"/>
        <v>5.8457148396617334E-5</v>
      </c>
    </row>
    <row r="1975" spans="1:12" x14ac:dyDescent="0.25">
      <c r="A1975">
        <v>1</v>
      </c>
      <c r="B1975" t="s">
        <v>2465</v>
      </c>
      <c r="C1975" t="s">
        <v>14648</v>
      </c>
      <c r="D1975" t="s">
        <v>2466</v>
      </c>
      <c r="E1975" t="s">
        <v>1719</v>
      </c>
      <c r="F1975" t="str">
        <f>VLOOKUP(E1975,Clases!A:B,2,0)</f>
        <v>Elementos Mecanicos</v>
      </c>
      <c r="G1975" t="s">
        <v>29</v>
      </c>
      <c r="H1975">
        <v>36</v>
      </c>
      <c r="I1975" s="14">
        <v>2</v>
      </c>
      <c r="J1975" s="15">
        <v>70232.656000000003</v>
      </c>
      <c r="K1975" s="15">
        <f t="shared" si="60"/>
        <v>140465.31200000001</v>
      </c>
      <c r="L1975" s="20">
        <f t="shared" si="61"/>
        <v>5.8428015358136966E-5</v>
      </c>
    </row>
    <row r="1976" spans="1:12" x14ac:dyDescent="0.25">
      <c r="A1976">
        <v>1</v>
      </c>
      <c r="B1976" t="s">
        <v>4809</v>
      </c>
      <c r="C1976" t="s">
        <v>14648</v>
      </c>
      <c r="D1976" t="s">
        <v>4811</v>
      </c>
      <c r="E1976" t="s">
        <v>1882</v>
      </c>
      <c r="F1976" t="str">
        <f>VLOOKUP(E1976,Clases!A:B,2,0)</f>
        <v>Elementos Neumaticos</v>
      </c>
      <c r="G1976" t="s">
        <v>29</v>
      </c>
      <c r="H1976">
        <v>36</v>
      </c>
      <c r="I1976" s="14">
        <v>1</v>
      </c>
      <c r="J1976" s="15">
        <v>140462</v>
      </c>
      <c r="K1976" s="15">
        <f t="shared" si="60"/>
        <v>140462</v>
      </c>
      <c r="L1976" s="20">
        <f t="shared" si="61"/>
        <v>5.8426637697103706E-5</v>
      </c>
    </row>
    <row r="1977" spans="1:12" x14ac:dyDescent="0.25">
      <c r="A1977">
        <v>1</v>
      </c>
      <c r="B1977" t="s">
        <v>2627</v>
      </c>
      <c r="C1977" t="s">
        <v>14648</v>
      </c>
      <c r="D1977" t="s">
        <v>2628</v>
      </c>
      <c r="E1977" t="s">
        <v>1719</v>
      </c>
      <c r="F1977" t="str">
        <f>VLOOKUP(E1977,Clases!A:B,2,0)</f>
        <v>Elementos Mecanicos</v>
      </c>
      <c r="G1977" t="s">
        <v>29</v>
      </c>
      <c r="H1977">
        <v>36</v>
      </c>
      <c r="I1977" s="14">
        <v>2</v>
      </c>
      <c r="J1977" s="15">
        <v>70000</v>
      </c>
      <c r="K1977" s="15">
        <f t="shared" si="60"/>
        <v>140000</v>
      </c>
      <c r="L1977" s="20">
        <f t="shared" si="61"/>
        <v>5.823446396601586E-5</v>
      </c>
    </row>
    <row r="1978" spans="1:12" x14ac:dyDescent="0.25">
      <c r="A1978">
        <v>1</v>
      </c>
      <c r="B1978" t="s">
        <v>6214</v>
      </c>
      <c r="C1978" t="s">
        <v>14648</v>
      </c>
      <c r="D1978" t="s">
        <v>6215</v>
      </c>
      <c r="E1978" t="s">
        <v>2094</v>
      </c>
      <c r="F1978" t="str">
        <f>VLOOKUP(E1978,Clases!A:B,2,0)</f>
        <v>Engranes y Piñones</v>
      </c>
      <c r="G1978" t="s">
        <v>29</v>
      </c>
      <c r="H1978">
        <v>36</v>
      </c>
      <c r="I1978" s="14">
        <v>1</v>
      </c>
      <c r="J1978" s="15">
        <v>140000</v>
      </c>
      <c r="K1978" s="15">
        <f t="shared" si="60"/>
        <v>140000</v>
      </c>
      <c r="L1978" s="20">
        <f t="shared" si="61"/>
        <v>5.823446396601586E-5</v>
      </c>
    </row>
    <row r="1979" spans="1:12" x14ac:dyDescent="0.25">
      <c r="A1979">
        <v>1</v>
      </c>
      <c r="B1979" t="s">
        <v>8775</v>
      </c>
      <c r="C1979" t="s">
        <v>14648</v>
      </c>
      <c r="D1979" t="s">
        <v>8776</v>
      </c>
      <c r="E1979" t="s">
        <v>2094</v>
      </c>
      <c r="F1979" t="str">
        <f>VLOOKUP(E1979,Clases!A:B,2,0)</f>
        <v>Engranes y Piñones</v>
      </c>
      <c r="G1979" t="s">
        <v>29</v>
      </c>
      <c r="H1979">
        <v>36</v>
      </c>
      <c r="I1979" s="14">
        <v>1</v>
      </c>
      <c r="J1979" s="15">
        <v>140000</v>
      </c>
      <c r="K1979" s="15">
        <f t="shared" si="60"/>
        <v>140000</v>
      </c>
      <c r="L1979" s="20">
        <f t="shared" si="61"/>
        <v>5.823446396601586E-5</v>
      </c>
    </row>
    <row r="1980" spans="1:12" x14ac:dyDescent="0.25">
      <c r="A1980">
        <v>1</v>
      </c>
      <c r="B1980" t="s">
        <v>9677</v>
      </c>
      <c r="C1980" t="s">
        <v>14648</v>
      </c>
      <c r="D1980" t="s">
        <v>9678</v>
      </c>
      <c r="E1980" t="s">
        <v>1719</v>
      </c>
      <c r="F1980" t="str">
        <f>VLOOKUP(E1980,Clases!A:B,2,0)</f>
        <v>Elementos Mecanicos</v>
      </c>
      <c r="G1980" t="s">
        <v>29</v>
      </c>
      <c r="H1980">
        <v>36</v>
      </c>
      <c r="I1980" s="14">
        <v>2</v>
      </c>
      <c r="J1980" s="15">
        <v>70000</v>
      </c>
      <c r="K1980" s="15">
        <f t="shared" si="60"/>
        <v>140000</v>
      </c>
      <c r="L1980" s="20">
        <f t="shared" si="61"/>
        <v>5.823446396601586E-5</v>
      </c>
    </row>
    <row r="1981" spans="1:12" x14ac:dyDescent="0.25">
      <c r="A1981">
        <v>1</v>
      </c>
      <c r="B1981" t="s">
        <v>10984</v>
      </c>
      <c r="C1981" t="s">
        <v>14650</v>
      </c>
      <c r="D1981" t="s">
        <v>10985</v>
      </c>
      <c r="E1981" t="s">
        <v>10941</v>
      </c>
      <c r="F1981" t="str">
        <f>VLOOKUP(E1981,Clases!A:B,2,0)</f>
        <v>Preprensa Insumos</v>
      </c>
      <c r="G1981" t="s">
        <v>29</v>
      </c>
      <c r="H1981">
        <v>36</v>
      </c>
      <c r="I1981" s="14">
        <v>4</v>
      </c>
      <c r="J1981" s="15">
        <v>35000</v>
      </c>
      <c r="K1981" s="15">
        <f t="shared" si="60"/>
        <v>140000</v>
      </c>
      <c r="L1981" s="20">
        <f t="shared" si="61"/>
        <v>5.823446396601586E-5</v>
      </c>
    </row>
    <row r="1982" spans="1:12" x14ac:dyDescent="0.25">
      <c r="A1982">
        <v>1</v>
      </c>
      <c r="B1982" t="s">
        <v>3147</v>
      </c>
      <c r="C1982" t="s">
        <v>14648</v>
      </c>
      <c r="D1982" t="s">
        <v>3148</v>
      </c>
      <c r="E1982" t="s">
        <v>1725</v>
      </c>
      <c r="F1982" t="str">
        <f>VLOOKUP(E1982,Clases!A:B,2,0)</f>
        <v>Elementos Electricos</v>
      </c>
      <c r="G1982" t="s">
        <v>29</v>
      </c>
      <c r="H1982">
        <v>36</v>
      </c>
      <c r="I1982" s="14">
        <v>1</v>
      </c>
      <c r="J1982" s="15">
        <v>139878.91500000001</v>
      </c>
      <c r="K1982" s="15">
        <f t="shared" si="60"/>
        <v>139878.91500000001</v>
      </c>
      <c r="L1982" s="20">
        <f t="shared" si="61"/>
        <v>5.818409739409211E-5</v>
      </c>
    </row>
    <row r="1983" spans="1:12" x14ac:dyDescent="0.25">
      <c r="A1983">
        <v>1</v>
      </c>
      <c r="B1983" t="s">
        <v>3922</v>
      </c>
      <c r="C1983" t="s">
        <v>14648</v>
      </c>
      <c r="D1983" t="s">
        <v>3923</v>
      </c>
      <c r="E1983" t="s">
        <v>1970</v>
      </c>
      <c r="F1983" t="str">
        <f>VLOOKUP(E1983,Clases!A:B,2,0)</f>
        <v>Rodamientos y Retenedores</v>
      </c>
      <c r="G1983" t="s">
        <v>29</v>
      </c>
      <c r="H1983">
        <v>36</v>
      </c>
      <c r="I1983" s="14">
        <v>3</v>
      </c>
      <c r="J1983" s="15">
        <v>46600</v>
      </c>
      <c r="K1983" s="15">
        <f t="shared" si="60"/>
        <v>139800</v>
      </c>
      <c r="L1983" s="20">
        <f t="shared" si="61"/>
        <v>5.8151271874635834E-5</v>
      </c>
    </row>
    <row r="1984" spans="1:12" x14ac:dyDescent="0.25">
      <c r="A1984">
        <v>1</v>
      </c>
      <c r="B1984" t="s">
        <v>3321</v>
      </c>
      <c r="C1984" t="s">
        <v>14648</v>
      </c>
      <c r="D1984" t="s">
        <v>3322</v>
      </c>
      <c r="E1984" t="s">
        <v>1882</v>
      </c>
      <c r="F1984" t="str">
        <f>VLOOKUP(E1984,Clases!A:B,2,0)</f>
        <v>Elementos Neumaticos</v>
      </c>
      <c r="G1984" t="s">
        <v>29</v>
      </c>
      <c r="H1984">
        <v>36</v>
      </c>
      <c r="I1984" s="14">
        <v>1</v>
      </c>
      <c r="J1984" s="15">
        <v>139695</v>
      </c>
      <c r="K1984" s="15">
        <f t="shared" si="60"/>
        <v>139695</v>
      </c>
      <c r="L1984" s="20">
        <f t="shared" si="61"/>
        <v>5.8107596026661319E-5</v>
      </c>
    </row>
    <row r="1985" spans="1:12" x14ac:dyDescent="0.25">
      <c r="A1985">
        <v>1</v>
      </c>
      <c r="B1985" t="s">
        <v>11952</v>
      </c>
      <c r="C1985" t="s">
        <v>14650</v>
      </c>
      <c r="D1985" t="s">
        <v>11953</v>
      </c>
      <c r="E1985" t="s">
        <v>1945</v>
      </c>
      <c r="F1985" t="str">
        <f>VLOOKUP(E1985,Clases!A:B,2,0)</f>
        <v>Rodillos, carretos, rueda</v>
      </c>
      <c r="G1985" t="s">
        <v>29</v>
      </c>
      <c r="H1985">
        <v>36</v>
      </c>
      <c r="I1985" s="14">
        <v>1</v>
      </c>
      <c r="J1985" s="15">
        <v>139695</v>
      </c>
      <c r="K1985" s="15">
        <f t="shared" si="60"/>
        <v>139695</v>
      </c>
      <c r="L1985" s="20">
        <f t="shared" si="61"/>
        <v>5.8107596026661319E-5</v>
      </c>
    </row>
    <row r="1986" spans="1:12" x14ac:dyDescent="0.25">
      <c r="A1986">
        <v>1</v>
      </c>
      <c r="B1986" t="s">
        <v>11955</v>
      </c>
      <c r="C1986" t="s">
        <v>14650</v>
      </c>
      <c r="D1986" t="s">
        <v>11953</v>
      </c>
      <c r="E1986" t="s">
        <v>1945</v>
      </c>
      <c r="F1986" t="str">
        <f>VLOOKUP(E1986,Clases!A:B,2,0)</f>
        <v>Rodillos, carretos, rueda</v>
      </c>
      <c r="G1986" t="s">
        <v>29</v>
      </c>
      <c r="H1986">
        <v>36</v>
      </c>
      <c r="I1986" s="14">
        <v>1</v>
      </c>
      <c r="J1986" s="15">
        <v>139695</v>
      </c>
      <c r="K1986" s="15">
        <f t="shared" si="60"/>
        <v>139695</v>
      </c>
      <c r="L1986" s="20">
        <f t="shared" si="61"/>
        <v>5.8107596026661319E-5</v>
      </c>
    </row>
    <row r="1987" spans="1:12" x14ac:dyDescent="0.25">
      <c r="A1987">
        <v>1</v>
      </c>
      <c r="B1987" t="s">
        <v>10047</v>
      </c>
      <c r="C1987" t="s">
        <v>14648</v>
      </c>
      <c r="D1987" t="s">
        <v>10048</v>
      </c>
      <c r="E1987" t="s">
        <v>1725</v>
      </c>
      <c r="F1987" t="str">
        <f>VLOOKUP(E1987,Clases!A:B,2,0)</f>
        <v>Elementos Electricos</v>
      </c>
      <c r="G1987" t="s">
        <v>29</v>
      </c>
      <c r="H1987">
        <v>36</v>
      </c>
      <c r="I1987" s="14">
        <v>1</v>
      </c>
      <c r="J1987" s="15">
        <v>139612</v>
      </c>
      <c r="K1987" s="15">
        <f t="shared" si="60"/>
        <v>139612</v>
      </c>
      <c r="L1987" s="20">
        <f t="shared" si="61"/>
        <v>5.8073071308738615E-5</v>
      </c>
    </row>
    <row r="1988" spans="1:12" x14ac:dyDescent="0.25">
      <c r="A1988">
        <v>1</v>
      </c>
      <c r="B1988" t="s">
        <v>8063</v>
      </c>
      <c r="C1988" t="s">
        <v>14648</v>
      </c>
      <c r="D1988" t="s">
        <v>8064</v>
      </c>
      <c r="E1988" t="s">
        <v>1970</v>
      </c>
      <c r="F1988" t="str">
        <f>VLOOKUP(E1988,Clases!A:B,2,0)</f>
        <v>Rodamientos y Retenedores</v>
      </c>
      <c r="G1988" t="s">
        <v>29</v>
      </c>
      <c r="H1988">
        <v>36</v>
      </c>
      <c r="I1988" s="14">
        <v>2</v>
      </c>
      <c r="J1988" s="15">
        <v>69800</v>
      </c>
      <c r="K1988" s="15">
        <f t="shared" ref="K1988:K2051" si="62">+I1988*J1988</f>
        <v>139600</v>
      </c>
      <c r="L1988" s="20">
        <f t="shared" si="61"/>
        <v>5.8068079783255815E-5</v>
      </c>
    </row>
    <row r="1989" spans="1:12" x14ac:dyDescent="0.25">
      <c r="A1989">
        <v>1</v>
      </c>
      <c r="B1989" t="s">
        <v>10764</v>
      </c>
      <c r="C1989" t="s">
        <v>14648</v>
      </c>
      <c r="D1989" t="s">
        <v>10765</v>
      </c>
      <c r="E1989" t="s">
        <v>1725</v>
      </c>
      <c r="F1989" t="str">
        <f>VLOOKUP(E1989,Clases!A:B,2,0)</f>
        <v>Elementos Electricos</v>
      </c>
      <c r="G1989" t="s">
        <v>29</v>
      </c>
      <c r="H1989">
        <v>36</v>
      </c>
      <c r="I1989" s="14">
        <v>2</v>
      </c>
      <c r="J1989" s="15">
        <v>69800</v>
      </c>
      <c r="K1989" s="15">
        <f t="shared" si="62"/>
        <v>139600</v>
      </c>
      <c r="L1989" s="20">
        <f t="shared" ref="L1989:L2052" si="63">+K1989/$K$4046</f>
        <v>5.8068079783255815E-5</v>
      </c>
    </row>
    <row r="1990" spans="1:12" x14ac:dyDescent="0.25">
      <c r="A1990">
        <v>1</v>
      </c>
      <c r="B1990" t="s">
        <v>3221</v>
      </c>
      <c r="C1990" t="s">
        <v>14648</v>
      </c>
      <c r="D1990" t="s">
        <v>3222</v>
      </c>
      <c r="E1990" t="s">
        <v>1882</v>
      </c>
      <c r="F1990" t="str">
        <f>VLOOKUP(E1990,Clases!A:B,2,0)</f>
        <v>Elementos Neumaticos</v>
      </c>
      <c r="G1990" t="s">
        <v>29</v>
      </c>
      <c r="H1990">
        <v>36</v>
      </c>
      <c r="I1990" s="14">
        <v>1</v>
      </c>
      <c r="J1990" s="15">
        <v>139473.9</v>
      </c>
      <c r="K1990" s="15">
        <f t="shared" si="62"/>
        <v>139473.9</v>
      </c>
      <c r="L1990" s="20">
        <f t="shared" si="63"/>
        <v>5.8015627169640704E-5</v>
      </c>
    </row>
    <row r="1991" spans="1:12" x14ac:dyDescent="0.25">
      <c r="A1991">
        <v>1</v>
      </c>
      <c r="B1991" t="s">
        <v>4966</v>
      </c>
      <c r="C1991" t="s">
        <v>14648</v>
      </c>
      <c r="D1991" t="s">
        <v>4967</v>
      </c>
      <c r="E1991" t="s">
        <v>4937</v>
      </c>
      <c r="F1991" t="str">
        <f>VLOOKUP(E1991,Clases!A:B,2,0)</f>
        <v>Repuestos y Refacciones</v>
      </c>
      <c r="G1991" t="s">
        <v>29</v>
      </c>
      <c r="H1991">
        <v>36</v>
      </c>
      <c r="I1991" s="14">
        <v>5</v>
      </c>
      <c r="J1991" s="15">
        <v>27878.83</v>
      </c>
      <c r="K1991" s="15">
        <f t="shared" si="62"/>
        <v>139394.15000000002</v>
      </c>
      <c r="L1991" s="20">
        <f t="shared" si="63"/>
        <v>5.7982454323202934E-5</v>
      </c>
    </row>
    <row r="1992" spans="1:12" x14ac:dyDescent="0.25">
      <c r="A1992">
        <v>1</v>
      </c>
      <c r="B1992" t="s">
        <v>3689</v>
      </c>
      <c r="C1992" t="s">
        <v>14648</v>
      </c>
      <c r="D1992" t="s">
        <v>3690</v>
      </c>
      <c r="E1992" t="s">
        <v>1970</v>
      </c>
      <c r="F1992" t="str">
        <f>VLOOKUP(E1992,Clases!A:B,2,0)</f>
        <v>Rodamientos y Retenedores</v>
      </c>
      <c r="G1992" t="s">
        <v>29</v>
      </c>
      <c r="H1992">
        <v>36</v>
      </c>
      <c r="I1992" s="14">
        <v>10</v>
      </c>
      <c r="J1992" s="15">
        <v>13900</v>
      </c>
      <c r="K1992" s="15">
        <f t="shared" si="62"/>
        <v>139000</v>
      </c>
      <c r="L1992" s="20">
        <f t="shared" si="63"/>
        <v>5.7818503509115743E-5</v>
      </c>
    </row>
    <row r="1993" spans="1:12" x14ac:dyDescent="0.25">
      <c r="A1993">
        <v>1</v>
      </c>
      <c r="B1993" t="s">
        <v>4604</v>
      </c>
      <c r="C1993" t="s">
        <v>14648</v>
      </c>
      <c r="D1993" t="s">
        <v>4605</v>
      </c>
      <c r="E1993" t="s">
        <v>1725</v>
      </c>
      <c r="F1993" t="str">
        <f>VLOOKUP(E1993,Clases!A:B,2,0)</f>
        <v>Elementos Electricos</v>
      </c>
      <c r="G1993" t="s">
        <v>29</v>
      </c>
      <c r="H1993">
        <v>36</v>
      </c>
      <c r="I1993" s="14">
        <v>12</v>
      </c>
      <c r="J1993" s="15">
        <v>11583.306</v>
      </c>
      <c r="K1993" s="15">
        <f t="shared" si="62"/>
        <v>138999.67200000002</v>
      </c>
      <c r="L1993" s="20">
        <f t="shared" si="63"/>
        <v>5.7818367074085891E-5</v>
      </c>
    </row>
    <row r="1994" spans="1:12" x14ac:dyDescent="0.25">
      <c r="A1994">
        <v>1</v>
      </c>
      <c r="B1994" t="s">
        <v>8155</v>
      </c>
      <c r="C1994" t="s">
        <v>14648</v>
      </c>
      <c r="D1994" t="s">
        <v>8156</v>
      </c>
      <c r="E1994" t="s">
        <v>1725</v>
      </c>
      <c r="F1994" t="str">
        <f>VLOOKUP(E1994,Clases!A:B,2,0)</f>
        <v>Elementos Electricos</v>
      </c>
      <c r="G1994" t="s">
        <v>29</v>
      </c>
      <c r="H1994">
        <v>36</v>
      </c>
      <c r="I1994" s="14">
        <v>3</v>
      </c>
      <c r="J1994" s="15">
        <v>46230</v>
      </c>
      <c r="K1994" s="15">
        <f t="shared" si="62"/>
        <v>138690</v>
      </c>
      <c r="L1994" s="20">
        <f t="shared" si="63"/>
        <v>5.7689555767476707E-5</v>
      </c>
    </row>
    <row r="1995" spans="1:12" x14ac:dyDescent="0.25">
      <c r="A1995">
        <v>1</v>
      </c>
      <c r="B1995" t="s">
        <v>10768</v>
      </c>
      <c r="C1995" t="s">
        <v>14648</v>
      </c>
      <c r="D1995" t="s">
        <v>10769</v>
      </c>
      <c r="E1995" t="s">
        <v>1725</v>
      </c>
      <c r="F1995" t="str">
        <f>VLOOKUP(E1995,Clases!A:B,2,0)</f>
        <v>Elementos Electricos</v>
      </c>
      <c r="G1995" t="s">
        <v>29</v>
      </c>
      <c r="H1995">
        <v>36</v>
      </c>
      <c r="I1995" s="14">
        <v>19</v>
      </c>
      <c r="J1995" s="15">
        <v>7290</v>
      </c>
      <c r="K1995" s="15">
        <f t="shared" si="62"/>
        <v>138510</v>
      </c>
      <c r="L1995" s="20">
        <f t="shared" si="63"/>
        <v>5.7614682885234689E-5</v>
      </c>
    </row>
    <row r="1996" spans="1:12" x14ac:dyDescent="0.25">
      <c r="A1996">
        <v>1</v>
      </c>
      <c r="B1996" t="s">
        <v>7481</v>
      </c>
      <c r="C1996" t="s">
        <v>14648</v>
      </c>
      <c r="D1996" t="s">
        <v>7482</v>
      </c>
      <c r="E1996" t="s">
        <v>7478</v>
      </c>
      <c r="F1996" t="str">
        <f>VLOOKUP(E1996,Clases!A:B,2,0)</f>
        <v>Insumos Papeleria</v>
      </c>
      <c r="G1996" t="s">
        <v>29</v>
      </c>
      <c r="H1996">
        <v>36</v>
      </c>
      <c r="I1996" s="14">
        <v>1</v>
      </c>
      <c r="J1996" s="15">
        <v>138439.70600000001</v>
      </c>
      <c r="K1996" s="15">
        <f t="shared" si="62"/>
        <v>138439.70600000001</v>
      </c>
      <c r="L1996" s="20">
        <f t="shared" si="63"/>
        <v>5.7585443360877354E-5</v>
      </c>
    </row>
    <row r="1997" spans="1:12" x14ac:dyDescent="0.25">
      <c r="A1997">
        <v>1</v>
      </c>
      <c r="B1997" t="s">
        <v>7476</v>
      </c>
      <c r="C1997" t="s">
        <v>14648</v>
      </c>
      <c r="D1997" t="s">
        <v>7477</v>
      </c>
      <c r="E1997" t="s">
        <v>7478</v>
      </c>
      <c r="F1997" t="str">
        <f>VLOOKUP(E1997,Clases!A:B,2,0)</f>
        <v>Insumos Papeleria</v>
      </c>
      <c r="G1997" t="s">
        <v>29</v>
      </c>
      <c r="H1997">
        <v>36</v>
      </c>
      <c r="I1997" s="14">
        <v>1</v>
      </c>
      <c r="J1997" s="15">
        <v>138431.69899999999</v>
      </c>
      <c r="K1997" s="15">
        <f t="shared" si="62"/>
        <v>138431.69899999999</v>
      </c>
      <c r="L1997" s="20">
        <f t="shared" si="63"/>
        <v>5.758211276549895E-5</v>
      </c>
    </row>
    <row r="1998" spans="1:12" x14ac:dyDescent="0.25">
      <c r="A1998">
        <v>1</v>
      </c>
      <c r="B1998" t="s">
        <v>7479</v>
      </c>
      <c r="C1998" t="s">
        <v>14648</v>
      </c>
      <c r="D1998" t="s">
        <v>7480</v>
      </c>
      <c r="E1998" t="s">
        <v>7478</v>
      </c>
      <c r="F1998" t="str">
        <f>VLOOKUP(E1998,Clases!A:B,2,0)</f>
        <v>Insumos Papeleria</v>
      </c>
      <c r="G1998" t="s">
        <v>29</v>
      </c>
      <c r="H1998">
        <v>36</v>
      </c>
      <c r="I1998" s="14">
        <v>1</v>
      </c>
      <c r="J1998" s="15">
        <v>138431.69899999999</v>
      </c>
      <c r="K1998" s="15">
        <f t="shared" si="62"/>
        <v>138431.69899999999</v>
      </c>
      <c r="L1998" s="20">
        <f t="shared" si="63"/>
        <v>5.758211276549895E-5</v>
      </c>
    </row>
    <row r="1999" spans="1:12" x14ac:dyDescent="0.25">
      <c r="A1999">
        <v>1</v>
      </c>
      <c r="B1999" t="s">
        <v>7485</v>
      </c>
      <c r="C1999" t="s">
        <v>14648</v>
      </c>
      <c r="D1999" t="s">
        <v>7486</v>
      </c>
      <c r="E1999" t="s">
        <v>7478</v>
      </c>
      <c r="F1999" t="str">
        <f>VLOOKUP(E1999,Clases!A:B,2,0)</f>
        <v>Insumos Papeleria</v>
      </c>
      <c r="G1999" t="s">
        <v>29</v>
      </c>
      <c r="H1999">
        <v>36</v>
      </c>
      <c r="I1999" s="14">
        <v>1</v>
      </c>
      <c r="J1999" s="15">
        <v>138431.69899999999</v>
      </c>
      <c r="K1999" s="15">
        <f t="shared" si="62"/>
        <v>138431.69899999999</v>
      </c>
      <c r="L1999" s="20">
        <f t="shared" si="63"/>
        <v>5.758211276549895E-5</v>
      </c>
    </row>
    <row r="2000" spans="1:12" x14ac:dyDescent="0.25">
      <c r="A2000">
        <v>1</v>
      </c>
      <c r="B2000" t="s">
        <v>7487</v>
      </c>
      <c r="C2000" t="s">
        <v>14648</v>
      </c>
      <c r="D2000" t="s">
        <v>7488</v>
      </c>
      <c r="E2000" t="s">
        <v>7478</v>
      </c>
      <c r="F2000" t="str">
        <f>VLOOKUP(E2000,Clases!A:B,2,0)</f>
        <v>Insumos Papeleria</v>
      </c>
      <c r="G2000" t="s">
        <v>29</v>
      </c>
      <c r="H2000">
        <v>36</v>
      </c>
      <c r="I2000" s="14">
        <v>1</v>
      </c>
      <c r="J2000" s="15">
        <v>138431.69899999999</v>
      </c>
      <c r="K2000" s="15">
        <f t="shared" si="62"/>
        <v>138431.69899999999</v>
      </c>
      <c r="L2000" s="20">
        <f t="shared" si="63"/>
        <v>5.758211276549895E-5</v>
      </c>
    </row>
    <row r="2001" spans="1:12" x14ac:dyDescent="0.25">
      <c r="A2001">
        <v>1</v>
      </c>
      <c r="B2001" t="s">
        <v>4212</v>
      </c>
      <c r="C2001" t="s">
        <v>14648</v>
      </c>
      <c r="D2001" t="s">
        <v>4213</v>
      </c>
      <c r="E2001" t="s">
        <v>2770</v>
      </c>
      <c r="F2001" t="str">
        <f>VLOOKUP(E2001,Clases!A:B,2,0)</f>
        <v>Elementos Hidraulicos</v>
      </c>
      <c r="G2001" t="s">
        <v>29</v>
      </c>
      <c r="H2001">
        <v>36</v>
      </c>
      <c r="I2001" s="14">
        <v>1</v>
      </c>
      <c r="J2001" s="15">
        <v>138000</v>
      </c>
      <c r="K2001" s="15">
        <f t="shared" si="62"/>
        <v>138000</v>
      </c>
      <c r="L2001" s="20">
        <f t="shared" si="63"/>
        <v>5.7402543052215633E-5</v>
      </c>
    </row>
    <row r="2002" spans="1:12" x14ac:dyDescent="0.25">
      <c r="A2002">
        <v>1</v>
      </c>
      <c r="B2002" t="s">
        <v>4342</v>
      </c>
      <c r="C2002" t="s">
        <v>14648</v>
      </c>
      <c r="D2002" t="s">
        <v>4343</v>
      </c>
      <c r="E2002" t="s">
        <v>1954</v>
      </c>
      <c r="F2002" t="str">
        <f>VLOOKUP(E2002,Clases!A:B,2,0)</f>
        <v>Racores y Conectores</v>
      </c>
      <c r="G2002" t="s">
        <v>29</v>
      </c>
      <c r="H2002">
        <v>36</v>
      </c>
      <c r="I2002" s="14">
        <v>10</v>
      </c>
      <c r="J2002" s="15">
        <v>13800</v>
      </c>
      <c r="K2002" s="15">
        <f t="shared" si="62"/>
        <v>138000</v>
      </c>
      <c r="L2002" s="20">
        <f t="shared" si="63"/>
        <v>5.7402543052215633E-5</v>
      </c>
    </row>
    <row r="2003" spans="1:12" x14ac:dyDescent="0.25">
      <c r="A2003">
        <v>1</v>
      </c>
      <c r="B2003" t="s">
        <v>6050</v>
      </c>
      <c r="C2003" t="s">
        <v>14648</v>
      </c>
      <c r="D2003" t="s">
        <v>6051</v>
      </c>
      <c r="E2003" t="s">
        <v>1719</v>
      </c>
      <c r="F2003" t="str">
        <f>VLOOKUP(E2003,Clases!A:B,2,0)</f>
        <v>Elementos Mecanicos</v>
      </c>
      <c r="G2003" t="s">
        <v>29</v>
      </c>
      <c r="H2003">
        <v>36</v>
      </c>
      <c r="I2003" s="14">
        <v>1</v>
      </c>
      <c r="J2003" s="15">
        <v>138000</v>
      </c>
      <c r="K2003" s="15">
        <f t="shared" si="62"/>
        <v>138000</v>
      </c>
      <c r="L2003" s="20">
        <f t="shared" si="63"/>
        <v>5.7402543052215633E-5</v>
      </c>
    </row>
    <row r="2004" spans="1:12" x14ac:dyDescent="0.25">
      <c r="A2004">
        <v>1</v>
      </c>
      <c r="B2004" t="s">
        <v>9058</v>
      </c>
      <c r="C2004" t="s">
        <v>14648</v>
      </c>
      <c r="D2004" t="s">
        <v>9059</v>
      </c>
      <c r="E2004" t="s">
        <v>2770</v>
      </c>
      <c r="F2004" t="str">
        <f>VLOOKUP(E2004,Clases!A:B,2,0)</f>
        <v>Elementos Hidraulicos</v>
      </c>
      <c r="G2004" t="s">
        <v>29</v>
      </c>
      <c r="H2004">
        <v>36</v>
      </c>
      <c r="I2004" s="14">
        <v>4</v>
      </c>
      <c r="J2004" s="15">
        <v>34490.231</v>
      </c>
      <c r="K2004" s="15">
        <f t="shared" si="62"/>
        <v>137960.924</v>
      </c>
      <c r="L2004" s="20">
        <f t="shared" si="63"/>
        <v>5.7386288981401799E-5</v>
      </c>
    </row>
    <row r="2005" spans="1:12" x14ac:dyDescent="0.25">
      <c r="A2005">
        <v>1</v>
      </c>
      <c r="B2005" t="s">
        <v>7724</v>
      </c>
      <c r="C2005" t="s">
        <v>14648</v>
      </c>
      <c r="D2005" t="s">
        <v>7725</v>
      </c>
      <c r="E2005" t="s">
        <v>1725</v>
      </c>
      <c r="F2005" t="str">
        <f>VLOOKUP(E2005,Clases!A:B,2,0)</f>
        <v>Elementos Electricos</v>
      </c>
      <c r="G2005" t="s">
        <v>29</v>
      </c>
      <c r="H2005">
        <v>36</v>
      </c>
      <c r="I2005" s="14">
        <v>3</v>
      </c>
      <c r="J2005" s="15">
        <v>45952.781000000003</v>
      </c>
      <c r="K2005" s="15">
        <f t="shared" si="62"/>
        <v>137858.34299999999</v>
      </c>
      <c r="L2005" s="20">
        <f t="shared" si="63"/>
        <v>5.7343619341772525E-5</v>
      </c>
    </row>
    <row r="2006" spans="1:12" x14ac:dyDescent="0.25">
      <c r="A2006">
        <v>1</v>
      </c>
      <c r="B2006" t="s">
        <v>9038</v>
      </c>
      <c r="C2006" t="s">
        <v>14648</v>
      </c>
      <c r="D2006" t="s">
        <v>9039</v>
      </c>
      <c r="E2006" t="s">
        <v>2770</v>
      </c>
      <c r="F2006" t="str">
        <f>VLOOKUP(E2006,Clases!A:B,2,0)</f>
        <v>Elementos Hidraulicos</v>
      </c>
      <c r="G2006" t="s">
        <v>29</v>
      </c>
      <c r="H2006">
        <v>36</v>
      </c>
      <c r="I2006" s="14">
        <v>37</v>
      </c>
      <c r="J2006" s="15">
        <v>3713.953</v>
      </c>
      <c r="K2006" s="15">
        <f t="shared" si="62"/>
        <v>137416.261</v>
      </c>
      <c r="L2006" s="20">
        <f t="shared" si="63"/>
        <v>5.7159730711065216E-5</v>
      </c>
    </row>
    <row r="2007" spans="1:12" x14ac:dyDescent="0.25">
      <c r="A2007">
        <v>1</v>
      </c>
      <c r="B2007" t="s">
        <v>6156</v>
      </c>
      <c r="C2007" t="s">
        <v>14648</v>
      </c>
      <c r="D2007" t="s">
        <v>6157</v>
      </c>
      <c r="E2007" t="s">
        <v>2094</v>
      </c>
      <c r="F2007" t="str">
        <f>VLOOKUP(E2007,Clases!A:B,2,0)</f>
        <v>Engranes y Piñones</v>
      </c>
      <c r="G2007" t="s">
        <v>29</v>
      </c>
      <c r="H2007">
        <v>36</v>
      </c>
      <c r="I2007" s="14">
        <v>1</v>
      </c>
      <c r="J2007" s="15">
        <v>136680</v>
      </c>
      <c r="K2007" s="15">
        <f t="shared" si="62"/>
        <v>136680</v>
      </c>
      <c r="L2007" s="20">
        <f t="shared" si="63"/>
        <v>5.6853475249107482E-5</v>
      </c>
    </row>
    <row r="2008" spans="1:12" x14ac:dyDescent="0.25">
      <c r="A2008">
        <v>1</v>
      </c>
      <c r="B2008" t="s">
        <v>10833</v>
      </c>
      <c r="C2008" t="s">
        <v>14650</v>
      </c>
      <c r="D2008" t="s">
        <v>10834</v>
      </c>
      <c r="E2008" t="s">
        <v>1770</v>
      </c>
      <c r="F2008" t="str">
        <f>VLOOKUP(E2008,Clases!A:B,2,0)</f>
        <v>Insumos de Corte</v>
      </c>
      <c r="G2008" t="s">
        <v>29</v>
      </c>
      <c r="H2008">
        <v>36</v>
      </c>
      <c r="I2008" s="14">
        <v>783</v>
      </c>
      <c r="J2008" s="15">
        <v>174.02099999999999</v>
      </c>
      <c r="K2008" s="15">
        <f t="shared" si="62"/>
        <v>136258.443</v>
      </c>
      <c r="L2008" s="20">
        <f t="shared" si="63"/>
        <v>5.6678124206778036E-5</v>
      </c>
    </row>
    <row r="2009" spans="1:12" x14ac:dyDescent="0.25">
      <c r="A2009">
        <v>1</v>
      </c>
      <c r="B2009" t="s">
        <v>4020</v>
      </c>
      <c r="C2009" t="s">
        <v>14648</v>
      </c>
      <c r="D2009" t="s">
        <v>4021</v>
      </c>
      <c r="E2009" t="s">
        <v>1970</v>
      </c>
      <c r="F2009" t="str">
        <f>VLOOKUP(E2009,Clases!A:B,2,0)</f>
        <v>Rodamientos y Retenedores</v>
      </c>
      <c r="G2009" t="s">
        <v>29</v>
      </c>
      <c r="H2009">
        <v>36</v>
      </c>
      <c r="I2009" s="14">
        <v>4</v>
      </c>
      <c r="J2009" s="15">
        <v>34000</v>
      </c>
      <c r="K2009" s="15">
        <f t="shared" si="62"/>
        <v>136000</v>
      </c>
      <c r="L2009" s="20">
        <f t="shared" si="63"/>
        <v>5.6570622138415406E-5</v>
      </c>
    </row>
    <row r="2010" spans="1:12" x14ac:dyDescent="0.25">
      <c r="A2010">
        <v>1</v>
      </c>
      <c r="B2010" t="s">
        <v>5582</v>
      </c>
      <c r="C2010" t="s">
        <v>14648</v>
      </c>
      <c r="D2010" t="s">
        <v>5583</v>
      </c>
      <c r="E2010" t="s">
        <v>1906</v>
      </c>
      <c r="F2010" t="str">
        <f>VLOOKUP(E2010,Clases!A:B,2,0)</f>
        <v>Tornilleria</v>
      </c>
      <c r="G2010" t="s">
        <v>29</v>
      </c>
      <c r="H2010">
        <v>36</v>
      </c>
      <c r="I2010" s="14">
        <v>2</v>
      </c>
      <c r="J2010" s="15">
        <v>68000</v>
      </c>
      <c r="K2010" s="15">
        <f t="shared" si="62"/>
        <v>136000</v>
      </c>
      <c r="L2010" s="20">
        <f t="shared" si="63"/>
        <v>5.6570622138415406E-5</v>
      </c>
    </row>
    <row r="2011" spans="1:12" x14ac:dyDescent="0.25">
      <c r="A2011">
        <v>1</v>
      </c>
      <c r="B2011" t="s">
        <v>10149</v>
      </c>
      <c r="C2011" t="s">
        <v>14648</v>
      </c>
      <c r="D2011" t="s">
        <v>10150</v>
      </c>
      <c r="E2011" t="s">
        <v>1882</v>
      </c>
      <c r="F2011" t="str">
        <f>VLOOKUP(E2011,Clases!A:B,2,0)</f>
        <v>Elementos Neumaticos</v>
      </c>
      <c r="G2011" t="s">
        <v>29</v>
      </c>
      <c r="H2011">
        <v>36</v>
      </c>
      <c r="I2011" s="14">
        <v>4</v>
      </c>
      <c r="J2011" s="15">
        <v>34000</v>
      </c>
      <c r="K2011" s="15">
        <f t="shared" si="62"/>
        <v>136000</v>
      </c>
      <c r="L2011" s="20">
        <f t="shared" si="63"/>
        <v>5.6570622138415406E-5</v>
      </c>
    </row>
    <row r="2012" spans="1:12" x14ac:dyDescent="0.25">
      <c r="A2012">
        <v>1</v>
      </c>
      <c r="B2012" t="s">
        <v>7466</v>
      </c>
      <c r="C2012" t="s">
        <v>14648</v>
      </c>
      <c r="D2012" t="s">
        <v>7467</v>
      </c>
      <c r="E2012" t="s">
        <v>1859</v>
      </c>
      <c r="F2012" t="str">
        <f>VLOOKUP(E2012,Clases!A:B,2,0)</f>
        <v>Elementos Electronicos</v>
      </c>
      <c r="G2012" t="s">
        <v>29</v>
      </c>
      <c r="H2012">
        <v>36</v>
      </c>
      <c r="I2012" s="14">
        <v>1</v>
      </c>
      <c r="J2012" s="15">
        <v>135675</v>
      </c>
      <c r="K2012" s="15">
        <f t="shared" si="62"/>
        <v>135675</v>
      </c>
      <c r="L2012" s="20">
        <f t="shared" si="63"/>
        <v>5.643543498992287E-5</v>
      </c>
    </row>
    <row r="2013" spans="1:12" x14ac:dyDescent="0.25">
      <c r="A2013">
        <v>1</v>
      </c>
      <c r="B2013" t="s">
        <v>2983</v>
      </c>
      <c r="C2013" t="s">
        <v>14648</v>
      </c>
      <c r="D2013" t="s">
        <v>2984</v>
      </c>
      <c r="E2013" t="s">
        <v>1922</v>
      </c>
      <c r="F2013" t="str">
        <f>VLOOKUP(E2013,Clases!A:B,2,0)</f>
        <v>Bandas y Correas</v>
      </c>
      <c r="G2013" t="s">
        <v>29</v>
      </c>
      <c r="H2013">
        <v>36</v>
      </c>
      <c r="I2013" s="14">
        <v>3</v>
      </c>
      <c r="J2013" s="15">
        <v>45019.286</v>
      </c>
      <c r="K2013" s="15">
        <f t="shared" si="62"/>
        <v>135057.85800000001</v>
      </c>
      <c r="L2013" s="20">
        <f t="shared" si="63"/>
        <v>5.6178728321630622E-5</v>
      </c>
    </row>
    <row r="2014" spans="1:12" x14ac:dyDescent="0.25">
      <c r="A2014">
        <v>1</v>
      </c>
      <c r="B2014" t="s">
        <v>5042</v>
      </c>
      <c r="C2014" t="s">
        <v>14648</v>
      </c>
      <c r="D2014" t="s">
        <v>5043</v>
      </c>
      <c r="E2014" t="s">
        <v>4937</v>
      </c>
      <c r="F2014" t="str">
        <f>VLOOKUP(E2014,Clases!A:B,2,0)</f>
        <v>Repuestos y Refacciones</v>
      </c>
      <c r="G2014" t="s">
        <v>29</v>
      </c>
      <c r="H2014">
        <v>36</v>
      </c>
      <c r="I2014" s="14">
        <v>1</v>
      </c>
      <c r="J2014" s="15">
        <v>135000</v>
      </c>
      <c r="K2014" s="15">
        <f t="shared" si="62"/>
        <v>135000</v>
      </c>
      <c r="L2014" s="20">
        <f t="shared" si="63"/>
        <v>5.6154661681515289E-5</v>
      </c>
    </row>
    <row r="2015" spans="1:12" x14ac:dyDescent="0.25">
      <c r="A2015">
        <v>1</v>
      </c>
      <c r="B2015" t="s">
        <v>8324</v>
      </c>
      <c r="C2015" t="s">
        <v>14648</v>
      </c>
      <c r="D2015" t="s">
        <v>8325</v>
      </c>
      <c r="E2015" t="s">
        <v>1906</v>
      </c>
      <c r="F2015" t="str">
        <f>VLOOKUP(E2015,Clases!A:B,2,0)</f>
        <v>Tornilleria</v>
      </c>
      <c r="G2015" t="s">
        <v>29</v>
      </c>
      <c r="H2015">
        <v>36</v>
      </c>
      <c r="I2015" s="14">
        <v>9</v>
      </c>
      <c r="J2015" s="15">
        <v>15000</v>
      </c>
      <c r="K2015" s="15">
        <f t="shared" si="62"/>
        <v>135000</v>
      </c>
      <c r="L2015" s="20">
        <f t="shared" si="63"/>
        <v>5.6154661681515289E-5</v>
      </c>
    </row>
    <row r="2016" spans="1:12" x14ac:dyDescent="0.25">
      <c r="A2016">
        <v>1</v>
      </c>
      <c r="B2016" t="s">
        <v>8792</v>
      </c>
      <c r="C2016" t="s">
        <v>14648</v>
      </c>
      <c r="D2016" t="s">
        <v>8793</v>
      </c>
      <c r="E2016" t="s">
        <v>1922</v>
      </c>
      <c r="F2016" t="str">
        <f>VLOOKUP(E2016,Clases!A:B,2,0)</f>
        <v>Bandas y Correas</v>
      </c>
      <c r="G2016" t="s">
        <v>29</v>
      </c>
      <c r="H2016">
        <v>36</v>
      </c>
      <c r="I2016" s="14">
        <v>3</v>
      </c>
      <c r="J2016" s="15">
        <v>45000</v>
      </c>
      <c r="K2016" s="15">
        <f t="shared" si="62"/>
        <v>135000</v>
      </c>
      <c r="L2016" s="20">
        <f t="shared" si="63"/>
        <v>5.6154661681515289E-5</v>
      </c>
    </row>
    <row r="2017" spans="1:12" x14ac:dyDescent="0.25">
      <c r="A2017">
        <v>1</v>
      </c>
      <c r="B2017" t="s">
        <v>3455</v>
      </c>
      <c r="C2017" t="s">
        <v>14648</v>
      </c>
      <c r="D2017" t="s">
        <v>3456</v>
      </c>
      <c r="E2017" t="s">
        <v>1719</v>
      </c>
      <c r="F2017" t="str">
        <f>VLOOKUP(E2017,Clases!A:B,2,0)</f>
        <v>Elementos Mecanicos</v>
      </c>
      <c r="G2017" t="s">
        <v>29</v>
      </c>
      <c r="H2017">
        <v>36</v>
      </c>
      <c r="I2017" s="14">
        <v>2</v>
      </c>
      <c r="J2017" s="15">
        <v>67409.37</v>
      </c>
      <c r="K2017" s="15">
        <f t="shared" si="62"/>
        <v>134818.74</v>
      </c>
      <c r="L2017" s="20">
        <f t="shared" si="63"/>
        <v>5.6079264689097574E-5</v>
      </c>
    </row>
    <row r="2018" spans="1:12" x14ac:dyDescent="0.25">
      <c r="A2018">
        <v>1</v>
      </c>
      <c r="B2018" t="s">
        <v>12176</v>
      </c>
      <c r="C2018" t="s">
        <v>14650</v>
      </c>
      <c r="D2018" t="s">
        <v>12177</v>
      </c>
      <c r="E2018" t="s">
        <v>433</v>
      </c>
      <c r="F2018" t="str">
        <f>VLOOKUP(E2018,Clases!A:B,2,0)</f>
        <v>Insumos y Suministros Pdn</v>
      </c>
      <c r="G2018" t="s">
        <v>116</v>
      </c>
      <c r="H2018">
        <v>36</v>
      </c>
      <c r="I2018" s="14">
        <v>54</v>
      </c>
      <c r="J2018" s="15">
        <v>2492.0320000000002</v>
      </c>
      <c r="K2018" s="15">
        <f t="shared" si="62"/>
        <v>134569.728</v>
      </c>
      <c r="L2018" s="20">
        <f t="shared" si="63"/>
        <v>5.5975685543803967E-5</v>
      </c>
    </row>
    <row r="2019" spans="1:12" x14ac:dyDescent="0.25">
      <c r="A2019">
        <v>1</v>
      </c>
      <c r="B2019" t="s">
        <v>8288</v>
      </c>
      <c r="C2019" t="s">
        <v>14648</v>
      </c>
      <c r="D2019" t="s">
        <v>8289</v>
      </c>
      <c r="E2019" t="s">
        <v>1922</v>
      </c>
      <c r="F2019" t="str">
        <f>VLOOKUP(E2019,Clases!A:B,2,0)</f>
        <v>Bandas y Correas</v>
      </c>
      <c r="G2019" t="s">
        <v>29</v>
      </c>
      <c r="H2019">
        <v>36</v>
      </c>
      <c r="I2019" s="14">
        <v>1</v>
      </c>
      <c r="J2019" s="15">
        <v>134500</v>
      </c>
      <c r="K2019" s="15">
        <f t="shared" si="62"/>
        <v>134500</v>
      </c>
      <c r="L2019" s="20">
        <f t="shared" si="63"/>
        <v>5.5946681453065237E-5</v>
      </c>
    </row>
    <row r="2020" spans="1:12" x14ac:dyDescent="0.25">
      <c r="A2020">
        <v>1</v>
      </c>
      <c r="B2020" t="s">
        <v>3741</v>
      </c>
      <c r="C2020" t="s">
        <v>14648</v>
      </c>
      <c r="D2020" t="s">
        <v>3742</v>
      </c>
      <c r="E2020" t="s">
        <v>1970</v>
      </c>
      <c r="F2020" t="str">
        <f>VLOOKUP(E2020,Clases!A:B,2,0)</f>
        <v>Rodamientos y Retenedores</v>
      </c>
      <c r="G2020" t="s">
        <v>29</v>
      </c>
      <c r="H2020">
        <v>36</v>
      </c>
      <c r="I2020" s="14">
        <v>7</v>
      </c>
      <c r="J2020" s="15">
        <v>19206.866999999998</v>
      </c>
      <c r="K2020" s="15">
        <f t="shared" si="62"/>
        <v>134448.06899999999</v>
      </c>
      <c r="L2020" s="20">
        <f t="shared" si="63"/>
        <v>5.592508021057795E-5</v>
      </c>
    </row>
    <row r="2021" spans="1:12" x14ac:dyDescent="0.25">
      <c r="A2021">
        <v>1</v>
      </c>
      <c r="B2021" t="s">
        <v>3713</v>
      </c>
      <c r="C2021" t="s">
        <v>14648</v>
      </c>
      <c r="D2021" t="s">
        <v>3714</v>
      </c>
      <c r="E2021" t="s">
        <v>1970</v>
      </c>
      <c r="F2021" t="str">
        <f>VLOOKUP(E2021,Clases!A:B,2,0)</f>
        <v>Rodamientos y Retenedores</v>
      </c>
      <c r="G2021" t="s">
        <v>29</v>
      </c>
      <c r="H2021">
        <v>36</v>
      </c>
      <c r="I2021" s="14">
        <v>2</v>
      </c>
      <c r="J2021" s="15">
        <v>67048</v>
      </c>
      <c r="K2021" s="15">
        <f t="shared" si="62"/>
        <v>134096</v>
      </c>
      <c r="L2021" s="20">
        <f t="shared" si="63"/>
        <v>5.5778633428477592E-5</v>
      </c>
    </row>
    <row r="2022" spans="1:12" x14ac:dyDescent="0.25">
      <c r="A2022">
        <v>1</v>
      </c>
      <c r="B2022" t="s">
        <v>4461</v>
      </c>
      <c r="C2022" t="s">
        <v>14648</v>
      </c>
      <c r="D2022" t="s">
        <v>4462</v>
      </c>
      <c r="E2022" t="s">
        <v>1725</v>
      </c>
      <c r="F2022" t="str">
        <f>VLOOKUP(E2022,Clases!A:B,2,0)</f>
        <v>Elementos Electricos</v>
      </c>
      <c r="G2022" t="s">
        <v>29</v>
      </c>
      <c r="H2022">
        <v>36</v>
      </c>
      <c r="I2022" s="14">
        <v>1</v>
      </c>
      <c r="J2022" s="15">
        <v>134000</v>
      </c>
      <c r="K2022" s="15">
        <f t="shared" si="62"/>
        <v>134000</v>
      </c>
      <c r="L2022" s="20">
        <f t="shared" si="63"/>
        <v>5.5738701224615179E-5</v>
      </c>
    </row>
    <row r="2023" spans="1:12" x14ac:dyDescent="0.25">
      <c r="A2023">
        <v>1</v>
      </c>
      <c r="B2023" t="s">
        <v>8644</v>
      </c>
      <c r="C2023" t="s">
        <v>14648</v>
      </c>
      <c r="D2023" t="s">
        <v>8640</v>
      </c>
      <c r="E2023" t="s">
        <v>3349</v>
      </c>
      <c r="F2023" t="str">
        <f>VLOOKUP(E2023,Clases!A:B,2,0)</f>
        <v>Tubos y Mangueras</v>
      </c>
      <c r="G2023" t="s">
        <v>29</v>
      </c>
      <c r="H2023">
        <v>36</v>
      </c>
      <c r="I2023" s="14">
        <v>2</v>
      </c>
      <c r="J2023" s="15">
        <v>67000</v>
      </c>
      <c r="K2023" s="15">
        <f t="shared" si="62"/>
        <v>134000</v>
      </c>
      <c r="L2023" s="20">
        <f t="shared" si="63"/>
        <v>5.5738701224615179E-5</v>
      </c>
    </row>
    <row r="2024" spans="1:12" x14ac:dyDescent="0.25">
      <c r="A2024">
        <v>1</v>
      </c>
      <c r="B2024" t="s">
        <v>9689</v>
      </c>
      <c r="C2024" t="s">
        <v>14648</v>
      </c>
      <c r="D2024" t="s">
        <v>9690</v>
      </c>
      <c r="E2024" t="s">
        <v>1906</v>
      </c>
      <c r="F2024" t="str">
        <f>VLOOKUP(E2024,Clases!A:B,2,0)</f>
        <v>Tornilleria</v>
      </c>
      <c r="G2024" t="s">
        <v>29</v>
      </c>
      <c r="H2024">
        <v>36</v>
      </c>
      <c r="I2024" s="14">
        <v>2</v>
      </c>
      <c r="J2024" s="15">
        <v>66900</v>
      </c>
      <c r="K2024" s="15">
        <f t="shared" si="62"/>
        <v>133800</v>
      </c>
      <c r="L2024" s="20">
        <f t="shared" si="63"/>
        <v>5.5655509133235153E-5</v>
      </c>
    </row>
    <row r="2025" spans="1:12" x14ac:dyDescent="0.25">
      <c r="A2025">
        <v>1</v>
      </c>
      <c r="B2025" t="s">
        <v>3167</v>
      </c>
      <c r="C2025" t="s">
        <v>14648</v>
      </c>
      <c r="D2025" t="s">
        <v>3168</v>
      </c>
      <c r="E2025" t="s">
        <v>1725</v>
      </c>
      <c r="F2025" t="str">
        <f>VLOOKUP(E2025,Clases!A:B,2,0)</f>
        <v>Elementos Electricos</v>
      </c>
      <c r="G2025" t="s">
        <v>29</v>
      </c>
      <c r="H2025">
        <v>36</v>
      </c>
      <c r="I2025" s="14">
        <v>4</v>
      </c>
      <c r="J2025" s="15">
        <v>33442.379999999997</v>
      </c>
      <c r="K2025" s="15">
        <f t="shared" si="62"/>
        <v>133769.51999999999</v>
      </c>
      <c r="L2025" s="20">
        <f t="shared" si="63"/>
        <v>5.5642830658508835E-5</v>
      </c>
    </row>
    <row r="2026" spans="1:12" x14ac:dyDescent="0.25">
      <c r="A2026">
        <v>1</v>
      </c>
      <c r="B2026" t="s">
        <v>4797</v>
      </c>
      <c r="C2026" t="s">
        <v>14648</v>
      </c>
      <c r="D2026" t="s">
        <v>4798</v>
      </c>
      <c r="E2026" t="s">
        <v>1882</v>
      </c>
      <c r="F2026" t="str">
        <f>VLOOKUP(E2026,Clases!A:B,2,0)</f>
        <v>Elementos Neumaticos</v>
      </c>
      <c r="G2026" t="s">
        <v>29</v>
      </c>
      <c r="H2026">
        <v>36</v>
      </c>
      <c r="I2026" s="14">
        <v>1</v>
      </c>
      <c r="J2026" s="15">
        <v>133300.33300000001</v>
      </c>
      <c r="K2026" s="15">
        <f t="shared" si="62"/>
        <v>133300.33300000001</v>
      </c>
      <c r="L2026" s="20">
        <f t="shared" si="63"/>
        <v>5.5447667419617253E-5</v>
      </c>
    </row>
    <row r="2027" spans="1:12" x14ac:dyDescent="0.25">
      <c r="A2027">
        <v>1</v>
      </c>
      <c r="B2027" t="s">
        <v>10506</v>
      </c>
      <c r="C2027" t="s">
        <v>14648</v>
      </c>
      <c r="D2027" t="s">
        <v>10507</v>
      </c>
      <c r="E2027" t="s">
        <v>1719</v>
      </c>
      <c r="F2027" t="str">
        <f>VLOOKUP(E2027,Clases!A:B,2,0)</f>
        <v>Elementos Mecanicos</v>
      </c>
      <c r="G2027" t="s">
        <v>29</v>
      </c>
      <c r="H2027">
        <v>36</v>
      </c>
      <c r="I2027" s="14">
        <v>9</v>
      </c>
      <c r="J2027" s="15">
        <v>14800</v>
      </c>
      <c r="K2027" s="15">
        <f t="shared" si="62"/>
        <v>133200</v>
      </c>
      <c r="L2027" s="20">
        <f t="shared" si="63"/>
        <v>5.5405932859095088E-5</v>
      </c>
    </row>
    <row r="2028" spans="1:12" x14ac:dyDescent="0.25">
      <c r="A2028">
        <v>1</v>
      </c>
      <c r="B2028" t="s">
        <v>3047</v>
      </c>
      <c r="C2028" t="s">
        <v>14648</v>
      </c>
      <c r="D2028" t="s">
        <v>3048</v>
      </c>
      <c r="E2028" t="s">
        <v>1719</v>
      </c>
      <c r="F2028" t="str">
        <f>VLOOKUP(E2028,Clases!A:B,2,0)</f>
        <v>Elementos Mecanicos</v>
      </c>
      <c r="G2028" t="s">
        <v>29</v>
      </c>
      <c r="H2028">
        <v>36</v>
      </c>
      <c r="I2028" s="14">
        <v>5</v>
      </c>
      <c r="J2028" s="15">
        <v>26632.5</v>
      </c>
      <c r="K2028" s="15">
        <f t="shared" si="62"/>
        <v>133162.5</v>
      </c>
      <c r="L2028" s="20">
        <f t="shared" si="63"/>
        <v>5.5390334341961333E-5</v>
      </c>
    </row>
    <row r="2029" spans="1:12" x14ac:dyDescent="0.25">
      <c r="A2029">
        <v>1</v>
      </c>
      <c r="B2029" t="s">
        <v>4302</v>
      </c>
      <c r="C2029" t="s">
        <v>14648</v>
      </c>
      <c r="D2029" t="s">
        <v>4303</v>
      </c>
      <c r="E2029" t="s">
        <v>1954</v>
      </c>
      <c r="F2029" t="str">
        <f>VLOOKUP(E2029,Clases!A:B,2,0)</f>
        <v>Racores y Conectores</v>
      </c>
      <c r="G2029" t="s">
        <v>29</v>
      </c>
      <c r="H2029">
        <v>36</v>
      </c>
      <c r="I2029" s="14">
        <v>14</v>
      </c>
      <c r="J2029" s="15">
        <v>9503.81</v>
      </c>
      <c r="K2029" s="15">
        <f t="shared" si="62"/>
        <v>133053.34</v>
      </c>
      <c r="L2029" s="20">
        <f t="shared" si="63"/>
        <v>5.5344928098486116E-5</v>
      </c>
    </row>
    <row r="2030" spans="1:12" x14ac:dyDescent="0.25">
      <c r="A2030">
        <v>1</v>
      </c>
      <c r="B2030" t="s">
        <v>3557</v>
      </c>
      <c r="C2030" t="s">
        <v>14648</v>
      </c>
      <c r="D2030" t="s">
        <v>3558</v>
      </c>
      <c r="E2030" t="s">
        <v>1891</v>
      </c>
      <c r="F2030" t="str">
        <f>VLOOKUP(E2030,Clases!A:B,2,0)</f>
        <v>Sellos, empaques y orings</v>
      </c>
      <c r="G2030" t="s">
        <v>29</v>
      </c>
      <c r="H2030">
        <v>36</v>
      </c>
      <c r="I2030" s="14">
        <v>10</v>
      </c>
      <c r="J2030" s="15">
        <v>13242.343999999999</v>
      </c>
      <c r="K2030" s="15">
        <f t="shared" si="62"/>
        <v>132423.44</v>
      </c>
      <c r="L2030" s="20">
        <f t="shared" si="63"/>
        <v>5.5082914606684739E-5</v>
      </c>
    </row>
    <row r="2031" spans="1:12" x14ac:dyDescent="0.25">
      <c r="A2031">
        <v>1</v>
      </c>
      <c r="B2031" t="s">
        <v>2661</v>
      </c>
      <c r="C2031" t="s">
        <v>14648</v>
      </c>
      <c r="D2031" t="s">
        <v>2662</v>
      </c>
      <c r="E2031" t="s">
        <v>1719</v>
      </c>
      <c r="F2031" t="str">
        <f>VLOOKUP(E2031,Clases!A:B,2,0)</f>
        <v>Elementos Mecanicos</v>
      </c>
      <c r="G2031" t="s">
        <v>29</v>
      </c>
      <c r="H2031">
        <v>36</v>
      </c>
      <c r="I2031" s="14">
        <v>4</v>
      </c>
      <c r="J2031" s="15">
        <v>33059.082999999999</v>
      </c>
      <c r="K2031" s="15">
        <f t="shared" si="62"/>
        <v>132236.33199999999</v>
      </c>
      <c r="L2031" s="20">
        <f t="shared" si="63"/>
        <v>5.5005085077515067E-5</v>
      </c>
    </row>
    <row r="2032" spans="1:12" x14ac:dyDescent="0.25">
      <c r="A2032">
        <v>1</v>
      </c>
      <c r="B2032" t="s">
        <v>4646</v>
      </c>
      <c r="C2032" t="s">
        <v>14648</v>
      </c>
      <c r="D2032" t="s">
        <v>4647</v>
      </c>
      <c r="E2032" t="s">
        <v>1725</v>
      </c>
      <c r="F2032" t="str">
        <f>VLOOKUP(E2032,Clases!A:B,2,0)</f>
        <v>Elementos Electricos</v>
      </c>
      <c r="G2032" t="s">
        <v>29</v>
      </c>
      <c r="H2032">
        <v>36</v>
      </c>
      <c r="I2032" s="14">
        <v>2</v>
      </c>
      <c r="J2032" s="15">
        <v>66040.600000000006</v>
      </c>
      <c r="K2032" s="15">
        <f t="shared" si="62"/>
        <v>132081.20000000001</v>
      </c>
      <c r="L2032" s="20">
        <f t="shared" si="63"/>
        <v>5.4940556299915244E-5</v>
      </c>
    </row>
    <row r="2033" spans="1:12" x14ac:dyDescent="0.25">
      <c r="A2033">
        <v>1</v>
      </c>
      <c r="B2033" t="s">
        <v>3657</v>
      </c>
      <c r="C2033" t="s">
        <v>14648</v>
      </c>
      <c r="D2033" t="s">
        <v>3658</v>
      </c>
      <c r="E2033" t="s">
        <v>1970</v>
      </c>
      <c r="F2033" t="str">
        <f>VLOOKUP(E2033,Clases!A:B,2,0)</f>
        <v>Rodamientos y Retenedores</v>
      </c>
      <c r="G2033" t="s">
        <v>29</v>
      </c>
      <c r="H2033">
        <v>36</v>
      </c>
      <c r="I2033" s="14">
        <v>1</v>
      </c>
      <c r="J2033" s="15">
        <v>131900</v>
      </c>
      <c r="K2033" s="15">
        <f t="shared" si="62"/>
        <v>131900</v>
      </c>
      <c r="L2033" s="20">
        <f t="shared" si="63"/>
        <v>5.4865184265124938E-5</v>
      </c>
    </row>
    <row r="2034" spans="1:12" x14ac:dyDescent="0.25">
      <c r="A2034">
        <v>1</v>
      </c>
      <c r="B2034" t="s">
        <v>8151</v>
      </c>
      <c r="C2034" t="s">
        <v>14648</v>
      </c>
      <c r="D2034" t="s">
        <v>8152</v>
      </c>
      <c r="E2034" t="s">
        <v>1882</v>
      </c>
      <c r="F2034" t="str">
        <f>VLOOKUP(E2034,Clases!A:B,2,0)</f>
        <v>Elementos Neumaticos</v>
      </c>
      <c r="G2034" t="s">
        <v>29</v>
      </c>
      <c r="H2034">
        <v>36</v>
      </c>
      <c r="I2034" s="14">
        <v>14</v>
      </c>
      <c r="J2034" s="15">
        <v>9420.5</v>
      </c>
      <c r="K2034" s="15">
        <f t="shared" si="62"/>
        <v>131887</v>
      </c>
      <c r="L2034" s="20">
        <f t="shared" si="63"/>
        <v>5.4859776779185236E-5</v>
      </c>
    </row>
    <row r="2035" spans="1:12" x14ac:dyDescent="0.25">
      <c r="A2035">
        <v>1</v>
      </c>
      <c r="B2035" t="s">
        <v>9024</v>
      </c>
      <c r="C2035" t="s">
        <v>14648</v>
      </c>
      <c r="D2035" t="s">
        <v>9025</v>
      </c>
      <c r="E2035" t="s">
        <v>1922</v>
      </c>
      <c r="F2035" t="str">
        <f>VLOOKUP(E2035,Clases!A:B,2,0)</f>
        <v>Bandas y Correas</v>
      </c>
      <c r="G2035" t="s">
        <v>29</v>
      </c>
      <c r="H2035">
        <v>36</v>
      </c>
      <c r="I2035" s="14">
        <v>13</v>
      </c>
      <c r="J2035" s="15">
        <v>10100</v>
      </c>
      <c r="K2035" s="15">
        <f t="shared" si="62"/>
        <v>131300</v>
      </c>
      <c r="L2035" s="20">
        <f t="shared" si="63"/>
        <v>5.4615607990984874E-5</v>
      </c>
    </row>
    <row r="2036" spans="1:12" x14ac:dyDescent="0.25">
      <c r="A2036">
        <v>1</v>
      </c>
      <c r="B2036" t="s">
        <v>5160</v>
      </c>
      <c r="C2036" t="s">
        <v>14648</v>
      </c>
      <c r="D2036" t="s">
        <v>5161</v>
      </c>
      <c r="E2036" t="s">
        <v>1882</v>
      </c>
      <c r="F2036" t="str">
        <f>VLOOKUP(E2036,Clases!A:B,2,0)</f>
        <v>Elementos Neumaticos</v>
      </c>
      <c r="G2036" t="s">
        <v>29</v>
      </c>
      <c r="H2036">
        <v>36</v>
      </c>
      <c r="I2036" s="14">
        <v>1</v>
      </c>
      <c r="J2036" s="15">
        <v>131147.318</v>
      </c>
      <c r="K2036" s="15">
        <f t="shared" si="62"/>
        <v>131147.318</v>
      </c>
      <c r="L2036" s="20">
        <f t="shared" si="63"/>
        <v>5.4552098316504449E-5</v>
      </c>
    </row>
    <row r="2037" spans="1:12" x14ac:dyDescent="0.25">
      <c r="A2037">
        <v>1</v>
      </c>
      <c r="B2037" t="s">
        <v>4034</v>
      </c>
      <c r="C2037" t="s">
        <v>14648</v>
      </c>
      <c r="D2037" t="s">
        <v>4035</v>
      </c>
      <c r="E2037" t="s">
        <v>1945</v>
      </c>
      <c r="F2037" t="str">
        <f>VLOOKUP(E2037,Clases!A:B,2,0)</f>
        <v>Rodillos, carretos, rueda</v>
      </c>
      <c r="G2037" t="s">
        <v>29</v>
      </c>
      <c r="H2037">
        <v>36</v>
      </c>
      <c r="I2037" s="14">
        <v>4</v>
      </c>
      <c r="J2037" s="15">
        <v>32689.5</v>
      </c>
      <c r="K2037" s="15">
        <f t="shared" si="62"/>
        <v>130758</v>
      </c>
      <c r="L2037" s="20">
        <f t="shared" si="63"/>
        <v>5.4390157423345009E-5</v>
      </c>
    </row>
    <row r="2038" spans="1:12" x14ac:dyDescent="0.25">
      <c r="A2038">
        <v>1</v>
      </c>
      <c r="B2038" t="s">
        <v>3743</v>
      </c>
      <c r="C2038" t="s">
        <v>14648</v>
      </c>
      <c r="D2038" t="s">
        <v>3744</v>
      </c>
      <c r="E2038" t="s">
        <v>1970</v>
      </c>
      <c r="F2038" t="str">
        <f>VLOOKUP(E2038,Clases!A:B,2,0)</f>
        <v>Rodamientos y Retenedores</v>
      </c>
      <c r="G2038" t="s">
        <v>29</v>
      </c>
      <c r="H2038">
        <v>36</v>
      </c>
      <c r="I2038" s="14">
        <v>3</v>
      </c>
      <c r="J2038" s="15">
        <v>43540</v>
      </c>
      <c r="K2038" s="15">
        <f t="shared" si="62"/>
        <v>130620</v>
      </c>
      <c r="L2038" s="20">
        <f t="shared" si="63"/>
        <v>5.4332754880292797E-5</v>
      </c>
    </row>
    <row r="2039" spans="1:12" x14ac:dyDescent="0.25">
      <c r="A2039">
        <v>1</v>
      </c>
      <c r="B2039" t="s">
        <v>8147</v>
      </c>
      <c r="C2039" t="s">
        <v>14648</v>
      </c>
      <c r="D2039" t="s">
        <v>8148</v>
      </c>
      <c r="E2039" t="s">
        <v>1725</v>
      </c>
      <c r="F2039" t="str">
        <f>VLOOKUP(E2039,Clases!A:B,2,0)</f>
        <v>Elementos Electricos</v>
      </c>
      <c r="G2039" t="s">
        <v>29</v>
      </c>
      <c r="H2039">
        <v>36</v>
      </c>
      <c r="I2039" s="14">
        <v>3</v>
      </c>
      <c r="J2039" s="15">
        <v>43416</v>
      </c>
      <c r="K2039" s="15">
        <f t="shared" si="62"/>
        <v>130248</v>
      </c>
      <c r="L2039" s="20">
        <f t="shared" si="63"/>
        <v>5.4178017590325954E-5</v>
      </c>
    </row>
    <row r="2040" spans="1:12" x14ac:dyDescent="0.25">
      <c r="A2040">
        <v>1</v>
      </c>
      <c r="B2040" t="s">
        <v>3011</v>
      </c>
      <c r="C2040" t="s">
        <v>14648</v>
      </c>
      <c r="D2040" t="s">
        <v>3012</v>
      </c>
      <c r="E2040" t="s">
        <v>2770</v>
      </c>
      <c r="F2040" t="str">
        <f>VLOOKUP(E2040,Clases!A:B,2,0)</f>
        <v>Elementos Hidraulicos</v>
      </c>
      <c r="G2040" t="s">
        <v>29</v>
      </c>
      <c r="H2040">
        <v>36</v>
      </c>
      <c r="I2040" s="14">
        <v>3</v>
      </c>
      <c r="J2040" s="15">
        <v>43405.91</v>
      </c>
      <c r="K2040" s="15">
        <f t="shared" si="62"/>
        <v>130217.73000000001</v>
      </c>
      <c r="L2040" s="20">
        <f t="shared" si="63"/>
        <v>5.4165426467295588E-5</v>
      </c>
    </row>
    <row r="2041" spans="1:12" x14ac:dyDescent="0.25">
      <c r="A2041">
        <v>1</v>
      </c>
      <c r="B2041" t="s">
        <v>4030</v>
      </c>
      <c r="C2041" t="s">
        <v>14648</v>
      </c>
      <c r="D2041" t="s">
        <v>4031</v>
      </c>
      <c r="E2041" t="s">
        <v>1945</v>
      </c>
      <c r="F2041" t="str">
        <f>VLOOKUP(E2041,Clases!A:B,2,0)</f>
        <v>Rodillos, carretos, rueda</v>
      </c>
      <c r="G2041" t="s">
        <v>29</v>
      </c>
      <c r="H2041">
        <v>36</v>
      </c>
      <c r="I2041" s="14">
        <v>2</v>
      </c>
      <c r="J2041" s="15">
        <v>65000</v>
      </c>
      <c r="K2041" s="15">
        <f t="shared" si="62"/>
        <v>130000</v>
      </c>
      <c r="L2041" s="20">
        <f t="shared" si="63"/>
        <v>5.4074859397014724E-5</v>
      </c>
    </row>
    <row r="2042" spans="1:12" x14ac:dyDescent="0.25">
      <c r="A2042">
        <v>1</v>
      </c>
      <c r="B2042" t="s">
        <v>8414</v>
      </c>
      <c r="C2042" t="s">
        <v>14648</v>
      </c>
      <c r="D2042" t="s">
        <v>8415</v>
      </c>
      <c r="E2042" t="s">
        <v>1719</v>
      </c>
      <c r="F2042" t="str">
        <f>VLOOKUP(E2042,Clases!A:B,2,0)</f>
        <v>Elementos Mecanicos</v>
      </c>
      <c r="G2042" t="s">
        <v>29</v>
      </c>
      <c r="H2042">
        <v>36</v>
      </c>
      <c r="I2042" s="14">
        <v>1</v>
      </c>
      <c r="J2042" s="15">
        <v>130000</v>
      </c>
      <c r="K2042" s="15">
        <f t="shared" si="62"/>
        <v>130000</v>
      </c>
      <c r="L2042" s="20">
        <f t="shared" si="63"/>
        <v>5.4074859397014724E-5</v>
      </c>
    </row>
    <row r="2043" spans="1:12" x14ac:dyDescent="0.25">
      <c r="A2043">
        <v>1</v>
      </c>
      <c r="B2043" t="s">
        <v>8836</v>
      </c>
      <c r="C2043" t="s">
        <v>14648</v>
      </c>
      <c r="D2043" t="s">
        <v>8837</v>
      </c>
      <c r="E2043" t="s">
        <v>1719</v>
      </c>
      <c r="F2043" t="str">
        <f>VLOOKUP(E2043,Clases!A:B,2,0)</f>
        <v>Elementos Mecanicos</v>
      </c>
      <c r="G2043" t="s">
        <v>29</v>
      </c>
      <c r="H2043">
        <v>36</v>
      </c>
      <c r="I2043" s="14">
        <v>1</v>
      </c>
      <c r="J2043" s="15">
        <v>130000</v>
      </c>
      <c r="K2043" s="15">
        <f t="shared" si="62"/>
        <v>130000</v>
      </c>
      <c r="L2043" s="20">
        <f t="shared" si="63"/>
        <v>5.4074859397014724E-5</v>
      </c>
    </row>
    <row r="2044" spans="1:12" x14ac:dyDescent="0.25">
      <c r="A2044">
        <v>1</v>
      </c>
      <c r="B2044" t="s">
        <v>8858</v>
      </c>
      <c r="C2044" t="s">
        <v>14648</v>
      </c>
      <c r="D2044" t="s">
        <v>8859</v>
      </c>
      <c r="E2044" t="s">
        <v>1770</v>
      </c>
      <c r="F2044" t="str">
        <f>VLOOKUP(E2044,Clases!A:B,2,0)</f>
        <v>Insumos de Corte</v>
      </c>
      <c r="G2044" t="s">
        <v>29</v>
      </c>
      <c r="H2044">
        <v>36</v>
      </c>
      <c r="I2044" s="14">
        <v>2</v>
      </c>
      <c r="J2044" s="15">
        <v>65000</v>
      </c>
      <c r="K2044" s="15">
        <f t="shared" si="62"/>
        <v>130000</v>
      </c>
      <c r="L2044" s="20">
        <f t="shared" si="63"/>
        <v>5.4074859397014724E-5</v>
      </c>
    </row>
    <row r="2045" spans="1:12" x14ac:dyDescent="0.25">
      <c r="A2045">
        <v>1</v>
      </c>
      <c r="B2045" t="s">
        <v>10235</v>
      </c>
      <c r="C2045" t="s">
        <v>14648</v>
      </c>
      <c r="D2045" t="s">
        <v>10236</v>
      </c>
      <c r="E2045" t="s">
        <v>1970</v>
      </c>
      <c r="F2045" t="str">
        <f>VLOOKUP(E2045,Clases!A:B,2,0)</f>
        <v>Rodamientos y Retenedores</v>
      </c>
      <c r="G2045" t="s">
        <v>29</v>
      </c>
      <c r="H2045">
        <v>36</v>
      </c>
      <c r="I2045" s="14">
        <v>10</v>
      </c>
      <c r="J2045" s="15">
        <v>13000</v>
      </c>
      <c r="K2045" s="15">
        <f t="shared" si="62"/>
        <v>130000</v>
      </c>
      <c r="L2045" s="20">
        <f t="shared" si="63"/>
        <v>5.4074859397014724E-5</v>
      </c>
    </row>
    <row r="2046" spans="1:12" x14ac:dyDescent="0.25">
      <c r="A2046">
        <v>1</v>
      </c>
      <c r="B2046" t="s">
        <v>3914</v>
      </c>
      <c r="C2046" t="s">
        <v>14648</v>
      </c>
      <c r="D2046" t="s">
        <v>3915</v>
      </c>
      <c r="E2046" t="s">
        <v>1970</v>
      </c>
      <c r="F2046" t="str">
        <f>VLOOKUP(E2046,Clases!A:B,2,0)</f>
        <v>Rodamientos y Retenedores</v>
      </c>
      <c r="G2046" t="s">
        <v>29</v>
      </c>
      <c r="H2046">
        <v>36</v>
      </c>
      <c r="I2046" s="14">
        <v>3</v>
      </c>
      <c r="J2046" s="15">
        <v>43262.305999999997</v>
      </c>
      <c r="K2046" s="15">
        <f t="shared" si="62"/>
        <v>129786.91799999999</v>
      </c>
      <c r="L2046" s="20">
        <f t="shared" si="63"/>
        <v>5.3986225710937531E-5</v>
      </c>
    </row>
    <row r="2047" spans="1:12" x14ac:dyDescent="0.25">
      <c r="A2047">
        <v>1</v>
      </c>
      <c r="B2047" t="s">
        <v>2540</v>
      </c>
      <c r="C2047" t="s">
        <v>14648</v>
      </c>
      <c r="D2047" t="s">
        <v>2541</v>
      </c>
      <c r="E2047" t="s">
        <v>1725</v>
      </c>
      <c r="F2047" t="str">
        <f>VLOOKUP(E2047,Clases!A:B,2,0)</f>
        <v>Elementos Electricos</v>
      </c>
      <c r="G2047" t="s">
        <v>29</v>
      </c>
      <c r="H2047">
        <v>36</v>
      </c>
      <c r="I2047" s="14">
        <v>2</v>
      </c>
      <c r="J2047" s="15">
        <v>64881.695</v>
      </c>
      <c r="K2047" s="15">
        <f t="shared" si="62"/>
        <v>129763.39</v>
      </c>
      <c r="L2047" s="20">
        <f t="shared" si="63"/>
        <v>5.3976438993307586E-5</v>
      </c>
    </row>
    <row r="2048" spans="1:12" x14ac:dyDescent="0.25">
      <c r="A2048">
        <v>1</v>
      </c>
      <c r="B2048" t="s">
        <v>2641</v>
      </c>
      <c r="C2048" t="s">
        <v>14648</v>
      </c>
      <c r="D2048" t="s">
        <v>2642</v>
      </c>
      <c r="E2048" t="s">
        <v>1725</v>
      </c>
      <c r="F2048" t="str">
        <f>VLOOKUP(E2048,Clases!A:B,2,0)</f>
        <v>Elementos Electricos</v>
      </c>
      <c r="G2048" t="s">
        <v>29</v>
      </c>
      <c r="H2048">
        <v>36</v>
      </c>
      <c r="I2048" s="14">
        <v>1</v>
      </c>
      <c r="J2048" s="15">
        <v>129304.30499999999</v>
      </c>
      <c r="K2048" s="15">
        <f t="shared" si="62"/>
        <v>129304.30499999999</v>
      </c>
      <c r="L2048" s="20">
        <f t="shared" si="63"/>
        <v>5.3785477786951598E-5</v>
      </c>
    </row>
    <row r="2049" spans="1:12" x14ac:dyDescent="0.25">
      <c r="A2049">
        <v>1</v>
      </c>
      <c r="B2049" t="s">
        <v>9080</v>
      </c>
      <c r="C2049" t="s">
        <v>14648</v>
      </c>
      <c r="D2049" t="s">
        <v>9081</v>
      </c>
      <c r="E2049" t="s">
        <v>1922</v>
      </c>
      <c r="F2049" t="str">
        <f>VLOOKUP(E2049,Clases!A:B,2,0)</f>
        <v>Bandas y Correas</v>
      </c>
      <c r="G2049" t="s">
        <v>29</v>
      </c>
      <c r="H2049">
        <v>36</v>
      </c>
      <c r="I2049" s="14">
        <v>3</v>
      </c>
      <c r="J2049" s="15">
        <v>43100</v>
      </c>
      <c r="K2049" s="15">
        <f t="shared" si="62"/>
        <v>129300</v>
      </c>
      <c r="L2049" s="20">
        <f t="shared" si="63"/>
        <v>5.3783687077184647E-5</v>
      </c>
    </row>
    <row r="2050" spans="1:12" x14ac:dyDescent="0.25">
      <c r="A2050">
        <v>1</v>
      </c>
      <c r="B2050" t="s">
        <v>10752</v>
      </c>
      <c r="C2050" t="s">
        <v>14648</v>
      </c>
      <c r="D2050" t="s">
        <v>10753</v>
      </c>
      <c r="E2050" t="s">
        <v>1719</v>
      </c>
      <c r="F2050" t="str">
        <f>VLOOKUP(E2050,Clases!A:B,2,0)</f>
        <v>Elementos Mecanicos</v>
      </c>
      <c r="G2050" t="s">
        <v>29</v>
      </c>
      <c r="H2050">
        <v>36</v>
      </c>
      <c r="I2050" s="14">
        <v>3</v>
      </c>
      <c r="J2050" s="15">
        <v>43095.004999999997</v>
      </c>
      <c r="K2050" s="15">
        <f t="shared" si="62"/>
        <v>129285.01499999998</v>
      </c>
      <c r="L2050" s="20">
        <f t="shared" si="63"/>
        <v>5.3777453909737993E-5</v>
      </c>
    </row>
    <row r="2051" spans="1:12" x14ac:dyDescent="0.25">
      <c r="A2051">
        <v>1</v>
      </c>
      <c r="B2051" t="s">
        <v>2985</v>
      </c>
      <c r="C2051" t="s">
        <v>14648</v>
      </c>
      <c r="D2051" t="s">
        <v>2986</v>
      </c>
      <c r="E2051" t="s">
        <v>1922</v>
      </c>
      <c r="F2051" t="str">
        <f>VLOOKUP(E2051,Clases!A:B,2,0)</f>
        <v>Bandas y Correas</v>
      </c>
      <c r="G2051" t="s">
        <v>29</v>
      </c>
      <c r="H2051">
        <v>36</v>
      </c>
      <c r="I2051" s="14">
        <v>2</v>
      </c>
      <c r="J2051" s="15">
        <v>64266.667000000001</v>
      </c>
      <c r="K2051" s="15">
        <f t="shared" si="62"/>
        <v>128533.334</v>
      </c>
      <c r="L2051" s="20">
        <f t="shared" si="63"/>
        <v>5.3464784337534864E-5</v>
      </c>
    </row>
    <row r="2052" spans="1:12" x14ac:dyDescent="0.25">
      <c r="A2052">
        <v>1</v>
      </c>
      <c r="B2052" t="s">
        <v>10651</v>
      </c>
      <c r="C2052" t="s">
        <v>14648</v>
      </c>
      <c r="D2052" t="s">
        <v>10652</v>
      </c>
      <c r="E2052" t="s">
        <v>4937</v>
      </c>
      <c r="F2052" t="str">
        <f>VLOOKUP(E2052,Clases!A:B,2,0)</f>
        <v>Repuestos y Refacciones</v>
      </c>
      <c r="G2052" t="s">
        <v>882</v>
      </c>
      <c r="H2052">
        <v>36</v>
      </c>
      <c r="I2052" s="14">
        <v>150</v>
      </c>
      <c r="J2052" s="15">
        <v>856</v>
      </c>
      <c r="K2052" s="15">
        <f t="shared" ref="K2052:K2115" si="64">+I2052*J2052</f>
        <v>128400</v>
      </c>
      <c r="L2052" s="20">
        <f t="shared" si="63"/>
        <v>5.3409322665974543E-5</v>
      </c>
    </row>
    <row r="2053" spans="1:12" x14ac:dyDescent="0.25">
      <c r="A2053">
        <v>1</v>
      </c>
      <c r="B2053" t="s">
        <v>7600</v>
      </c>
      <c r="C2053" t="s">
        <v>14648</v>
      </c>
      <c r="D2053" t="s">
        <v>7601</v>
      </c>
      <c r="E2053" t="s">
        <v>1719</v>
      </c>
      <c r="F2053" t="str">
        <f>VLOOKUP(E2053,Clases!A:B,2,0)</f>
        <v>Elementos Mecanicos</v>
      </c>
      <c r="G2053" t="s">
        <v>29</v>
      </c>
      <c r="H2053">
        <v>36</v>
      </c>
      <c r="I2053" s="14">
        <v>3</v>
      </c>
      <c r="J2053" s="15">
        <v>42712.5</v>
      </c>
      <c r="K2053" s="15">
        <f t="shared" si="64"/>
        <v>128137.5</v>
      </c>
      <c r="L2053" s="20">
        <f t="shared" ref="L2053:L2116" si="65">+K2053/$K$4046</f>
        <v>5.3300133046038265E-5</v>
      </c>
    </row>
    <row r="2054" spans="1:12" x14ac:dyDescent="0.25">
      <c r="A2054">
        <v>1</v>
      </c>
      <c r="B2054" t="s">
        <v>3703</v>
      </c>
      <c r="C2054" t="s">
        <v>14648</v>
      </c>
      <c r="D2054" t="s">
        <v>3704</v>
      </c>
      <c r="E2054" t="s">
        <v>1970</v>
      </c>
      <c r="F2054" t="str">
        <f>VLOOKUP(E2054,Clases!A:B,2,0)</f>
        <v>Rodamientos y Retenedores</v>
      </c>
      <c r="G2054" t="s">
        <v>29</v>
      </c>
      <c r="H2054">
        <v>36</v>
      </c>
      <c r="I2054" s="14">
        <v>3</v>
      </c>
      <c r="J2054" s="15">
        <v>42465</v>
      </c>
      <c r="K2054" s="15">
        <f t="shared" si="64"/>
        <v>127395</v>
      </c>
      <c r="L2054" s="20">
        <f t="shared" si="65"/>
        <v>5.299128240678993E-5</v>
      </c>
    </row>
    <row r="2055" spans="1:12" x14ac:dyDescent="0.25">
      <c r="A2055">
        <v>1</v>
      </c>
      <c r="B2055" t="s">
        <v>8273</v>
      </c>
      <c r="C2055" t="s">
        <v>14648</v>
      </c>
      <c r="D2055" t="s">
        <v>8274</v>
      </c>
      <c r="E2055" t="s">
        <v>1719</v>
      </c>
      <c r="F2055" t="str">
        <f>VLOOKUP(E2055,Clases!A:B,2,0)</f>
        <v>Elementos Mecanicos</v>
      </c>
      <c r="G2055" t="s">
        <v>29</v>
      </c>
      <c r="H2055">
        <v>36</v>
      </c>
      <c r="I2055" s="14">
        <v>10</v>
      </c>
      <c r="J2055" s="15">
        <v>12727.272999999999</v>
      </c>
      <c r="K2055" s="15">
        <f t="shared" si="64"/>
        <v>127272.73</v>
      </c>
      <c r="L2055" s="20">
        <f t="shared" si="65"/>
        <v>5.2940422921724752E-5</v>
      </c>
    </row>
    <row r="2056" spans="1:12" x14ac:dyDescent="0.25">
      <c r="A2056">
        <v>1</v>
      </c>
      <c r="B2056" t="s">
        <v>7489</v>
      </c>
      <c r="C2056" t="s">
        <v>14648</v>
      </c>
      <c r="D2056" t="s">
        <v>7490</v>
      </c>
      <c r="E2056" t="s">
        <v>7478</v>
      </c>
      <c r="F2056" t="str">
        <f>VLOOKUP(E2056,Clases!A:B,2,0)</f>
        <v>Insumos Papeleria</v>
      </c>
      <c r="G2056" t="s">
        <v>29</v>
      </c>
      <c r="H2056">
        <v>36</v>
      </c>
      <c r="I2056" s="14">
        <v>1</v>
      </c>
      <c r="J2056" s="15">
        <v>127195.967</v>
      </c>
      <c r="K2056" s="15">
        <f t="shared" si="64"/>
        <v>127195.967</v>
      </c>
      <c r="L2056" s="20">
        <f t="shared" si="65"/>
        <v>5.2908492549171733E-5</v>
      </c>
    </row>
    <row r="2057" spans="1:12" x14ac:dyDescent="0.25">
      <c r="A2057">
        <v>1</v>
      </c>
      <c r="B2057" t="s">
        <v>10295</v>
      </c>
      <c r="C2057" t="s">
        <v>14648</v>
      </c>
      <c r="D2057" t="s">
        <v>10296</v>
      </c>
      <c r="E2057" t="s">
        <v>1859</v>
      </c>
      <c r="F2057" t="str">
        <f>VLOOKUP(E2057,Clases!A:B,2,0)</f>
        <v>Elementos Electronicos</v>
      </c>
      <c r="G2057" t="s">
        <v>29</v>
      </c>
      <c r="H2057">
        <v>36</v>
      </c>
      <c r="I2057" s="14">
        <v>2</v>
      </c>
      <c r="J2057" s="15">
        <v>63529.921000000002</v>
      </c>
      <c r="K2057" s="15">
        <f t="shared" si="64"/>
        <v>127059.842</v>
      </c>
      <c r="L2057" s="20">
        <f t="shared" si="65"/>
        <v>5.2851869931976199E-5</v>
      </c>
    </row>
    <row r="2058" spans="1:12" x14ac:dyDescent="0.25">
      <c r="A2058">
        <v>1</v>
      </c>
      <c r="B2058" t="s">
        <v>5200</v>
      </c>
      <c r="C2058" t="s">
        <v>14648</v>
      </c>
      <c r="D2058" t="s">
        <v>5201</v>
      </c>
      <c r="E2058" t="s">
        <v>1970</v>
      </c>
      <c r="F2058" t="str">
        <f>VLOOKUP(E2058,Clases!A:B,2,0)</f>
        <v>Rodamientos y Retenedores</v>
      </c>
      <c r="G2058" t="s">
        <v>29</v>
      </c>
      <c r="H2058">
        <v>36</v>
      </c>
      <c r="I2058" s="14">
        <v>1</v>
      </c>
      <c r="J2058" s="15">
        <v>126630</v>
      </c>
      <c r="K2058" s="15">
        <f t="shared" si="64"/>
        <v>126630</v>
      </c>
      <c r="L2058" s="20">
        <f t="shared" si="65"/>
        <v>5.267307265726134E-5</v>
      </c>
    </row>
    <row r="2059" spans="1:12" x14ac:dyDescent="0.25">
      <c r="A2059">
        <v>1</v>
      </c>
      <c r="B2059" t="s">
        <v>8513</v>
      </c>
      <c r="C2059" t="s">
        <v>14648</v>
      </c>
      <c r="D2059" t="s">
        <v>8514</v>
      </c>
      <c r="E2059" t="s">
        <v>1922</v>
      </c>
      <c r="F2059" t="str">
        <f>VLOOKUP(E2059,Clases!A:B,2,0)</f>
        <v>Bandas y Correas</v>
      </c>
      <c r="G2059" t="s">
        <v>29</v>
      </c>
      <c r="H2059">
        <v>36</v>
      </c>
      <c r="I2059" s="14">
        <v>4</v>
      </c>
      <c r="J2059" s="15">
        <v>31650</v>
      </c>
      <c r="K2059" s="15">
        <f t="shared" si="64"/>
        <v>126600</v>
      </c>
      <c r="L2059" s="20">
        <f t="shared" si="65"/>
        <v>5.2660593843554342E-5</v>
      </c>
    </row>
    <row r="2060" spans="1:12" x14ac:dyDescent="0.25">
      <c r="A2060">
        <v>1</v>
      </c>
      <c r="B2060" t="s">
        <v>8079</v>
      </c>
      <c r="C2060" t="s">
        <v>14648</v>
      </c>
      <c r="D2060" t="s">
        <v>8080</v>
      </c>
      <c r="E2060" t="s">
        <v>1922</v>
      </c>
      <c r="F2060" t="str">
        <f>VLOOKUP(E2060,Clases!A:B,2,0)</f>
        <v>Bandas y Correas</v>
      </c>
      <c r="G2060" t="s">
        <v>29</v>
      </c>
      <c r="H2060">
        <v>36</v>
      </c>
      <c r="I2060" s="14">
        <v>2</v>
      </c>
      <c r="J2060" s="15">
        <v>63130</v>
      </c>
      <c r="K2060" s="15">
        <f t="shared" si="64"/>
        <v>126260</v>
      </c>
      <c r="L2060" s="20">
        <f t="shared" si="65"/>
        <v>5.25191672882083E-5</v>
      </c>
    </row>
    <row r="2061" spans="1:12" x14ac:dyDescent="0.25">
      <c r="A2061">
        <v>1</v>
      </c>
      <c r="B2061" t="s">
        <v>3693</v>
      </c>
      <c r="C2061" t="s">
        <v>14648</v>
      </c>
      <c r="D2061" t="s">
        <v>3694</v>
      </c>
      <c r="E2061" t="s">
        <v>1970</v>
      </c>
      <c r="F2061" t="str">
        <f>VLOOKUP(E2061,Clases!A:B,2,0)</f>
        <v>Rodamientos y Retenedores</v>
      </c>
      <c r="G2061" t="s">
        <v>29</v>
      </c>
      <c r="H2061">
        <v>36</v>
      </c>
      <c r="I2061" s="14">
        <v>2</v>
      </c>
      <c r="J2061" s="15">
        <v>63000</v>
      </c>
      <c r="K2061" s="15">
        <f t="shared" si="64"/>
        <v>126000</v>
      </c>
      <c r="L2061" s="20">
        <f t="shared" si="65"/>
        <v>5.241101756941427E-5</v>
      </c>
    </row>
    <row r="2062" spans="1:12" x14ac:dyDescent="0.25">
      <c r="A2062">
        <v>1</v>
      </c>
      <c r="B2062" t="s">
        <v>10181</v>
      </c>
      <c r="C2062" t="s">
        <v>14648</v>
      </c>
      <c r="D2062" t="s">
        <v>10182</v>
      </c>
      <c r="E2062" t="s">
        <v>1965</v>
      </c>
      <c r="F2062" t="str">
        <f>VLOOKUP(E2062,Clases!A:B,2,0)</f>
        <v>Insumos de Mantenimiento</v>
      </c>
      <c r="G2062" t="s">
        <v>29</v>
      </c>
      <c r="H2062">
        <v>36</v>
      </c>
      <c r="I2062" s="14">
        <v>1</v>
      </c>
      <c r="J2062" s="15">
        <v>126000</v>
      </c>
      <c r="K2062" s="15">
        <f t="shared" si="64"/>
        <v>126000</v>
      </c>
      <c r="L2062" s="20">
        <f t="shared" si="65"/>
        <v>5.241101756941427E-5</v>
      </c>
    </row>
    <row r="2063" spans="1:12" x14ac:dyDescent="0.25">
      <c r="A2063">
        <v>1</v>
      </c>
      <c r="B2063" t="s">
        <v>9697</v>
      </c>
      <c r="C2063" t="s">
        <v>14648</v>
      </c>
      <c r="D2063" t="s">
        <v>9698</v>
      </c>
      <c r="E2063" t="s">
        <v>220</v>
      </c>
      <c r="F2063" t="str">
        <f>VLOOKUP(E2063,Clases!A:B,2,0)</f>
        <v>Tubos de Carton (cores)</v>
      </c>
      <c r="G2063" t="s">
        <v>29</v>
      </c>
      <c r="H2063">
        <v>36</v>
      </c>
      <c r="I2063" s="14">
        <v>9</v>
      </c>
      <c r="J2063" s="15">
        <v>13950</v>
      </c>
      <c r="K2063" s="15">
        <f t="shared" si="64"/>
        <v>125550</v>
      </c>
      <c r="L2063" s="20">
        <f t="shared" si="65"/>
        <v>5.2223835363809218E-5</v>
      </c>
    </row>
    <row r="2064" spans="1:12" x14ac:dyDescent="0.25">
      <c r="A2064">
        <v>1</v>
      </c>
      <c r="B2064" t="s">
        <v>2965</v>
      </c>
      <c r="C2064" t="s">
        <v>14648</v>
      </c>
      <c r="D2064" t="s">
        <v>2966</v>
      </c>
      <c r="E2064" t="s">
        <v>1922</v>
      </c>
      <c r="F2064" t="str">
        <f>VLOOKUP(E2064,Clases!A:B,2,0)</f>
        <v>Bandas y Correas</v>
      </c>
      <c r="G2064" t="s">
        <v>29</v>
      </c>
      <c r="H2064">
        <v>36</v>
      </c>
      <c r="I2064" s="14">
        <v>2</v>
      </c>
      <c r="J2064" s="15">
        <v>62600</v>
      </c>
      <c r="K2064" s="15">
        <f t="shared" si="64"/>
        <v>125200</v>
      </c>
      <c r="L2064" s="20">
        <f t="shared" si="65"/>
        <v>5.2078249203894179E-5</v>
      </c>
    </row>
    <row r="2065" spans="1:12" x14ac:dyDescent="0.25">
      <c r="A2065">
        <v>1</v>
      </c>
      <c r="B2065" t="s">
        <v>4258</v>
      </c>
      <c r="C2065" t="s">
        <v>14648</v>
      </c>
      <c r="D2065" t="s">
        <v>4259</v>
      </c>
      <c r="E2065" t="s">
        <v>1954</v>
      </c>
      <c r="F2065" t="str">
        <f>VLOOKUP(E2065,Clases!A:B,2,0)</f>
        <v>Racores y Conectores</v>
      </c>
      <c r="G2065" t="s">
        <v>29</v>
      </c>
      <c r="H2065">
        <v>36</v>
      </c>
      <c r="I2065" s="14">
        <v>11</v>
      </c>
      <c r="J2065" s="15">
        <v>11378.538</v>
      </c>
      <c r="K2065" s="15">
        <f t="shared" si="64"/>
        <v>125163.91800000001</v>
      </c>
      <c r="L2065" s="20">
        <f t="shared" si="65"/>
        <v>5.2063240518688312E-5</v>
      </c>
    </row>
    <row r="2066" spans="1:12" x14ac:dyDescent="0.25">
      <c r="A2066">
        <v>1</v>
      </c>
      <c r="B2066" t="s">
        <v>3890</v>
      </c>
      <c r="C2066" t="s">
        <v>14648</v>
      </c>
      <c r="D2066" t="s">
        <v>3891</v>
      </c>
      <c r="E2066" t="s">
        <v>1970</v>
      </c>
      <c r="F2066" t="str">
        <f>VLOOKUP(E2066,Clases!A:B,2,0)</f>
        <v>Rodamientos y Retenedores</v>
      </c>
      <c r="G2066" t="s">
        <v>29</v>
      </c>
      <c r="H2066">
        <v>36</v>
      </c>
      <c r="I2066" s="14">
        <v>2</v>
      </c>
      <c r="J2066" s="15">
        <v>62500</v>
      </c>
      <c r="K2066" s="15">
        <f t="shared" si="64"/>
        <v>125000</v>
      </c>
      <c r="L2066" s="20">
        <f t="shared" si="65"/>
        <v>5.199505711251416E-5</v>
      </c>
    </row>
    <row r="2067" spans="1:12" x14ac:dyDescent="0.25">
      <c r="A2067">
        <v>1</v>
      </c>
      <c r="B2067" t="s">
        <v>9705</v>
      </c>
      <c r="C2067" t="s">
        <v>14648</v>
      </c>
      <c r="D2067" t="s">
        <v>9706</v>
      </c>
      <c r="E2067" t="s">
        <v>1891</v>
      </c>
      <c r="F2067" t="str">
        <f>VLOOKUP(E2067,Clases!A:B,2,0)</f>
        <v>Sellos, empaques y orings</v>
      </c>
      <c r="G2067" t="s">
        <v>29</v>
      </c>
      <c r="H2067">
        <v>36</v>
      </c>
      <c r="I2067" s="14">
        <v>5</v>
      </c>
      <c r="J2067" s="15">
        <v>25000</v>
      </c>
      <c r="K2067" s="15">
        <f t="shared" si="64"/>
        <v>125000</v>
      </c>
      <c r="L2067" s="20">
        <f t="shared" si="65"/>
        <v>5.199505711251416E-5</v>
      </c>
    </row>
    <row r="2068" spans="1:12" x14ac:dyDescent="0.25">
      <c r="A2068">
        <v>1</v>
      </c>
      <c r="B2068" t="s">
        <v>4048</v>
      </c>
      <c r="C2068" t="s">
        <v>14648</v>
      </c>
      <c r="D2068" t="s">
        <v>4049</v>
      </c>
      <c r="E2068" t="s">
        <v>1970</v>
      </c>
      <c r="F2068" t="str">
        <f>VLOOKUP(E2068,Clases!A:B,2,0)</f>
        <v>Rodamientos y Retenedores</v>
      </c>
      <c r="G2068" t="s">
        <v>29</v>
      </c>
      <c r="H2068">
        <v>36</v>
      </c>
      <c r="I2068" s="14">
        <v>1</v>
      </c>
      <c r="J2068" s="15">
        <v>124666.667</v>
      </c>
      <c r="K2068" s="15">
        <f t="shared" si="64"/>
        <v>124666.667</v>
      </c>
      <c r="L2068" s="20">
        <f t="shared" si="65"/>
        <v>5.1856403765534272E-5</v>
      </c>
    </row>
    <row r="2069" spans="1:12" x14ac:dyDescent="0.25">
      <c r="A2069">
        <v>1</v>
      </c>
      <c r="B2069" t="s">
        <v>3297</v>
      </c>
      <c r="C2069" t="s">
        <v>14648</v>
      </c>
      <c r="D2069" t="s">
        <v>3298</v>
      </c>
      <c r="E2069" t="s">
        <v>1922</v>
      </c>
      <c r="F2069" t="str">
        <f>VLOOKUP(E2069,Clases!A:B,2,0)</f>
        <v>Bandas y Correas</v>
      </c>
      <c r="G2069" t="s">
        <v>29</v>
      </c>
      <c r="H2069">
        <v>36</v>
      </c>
      <c r="I2069" s="14">
        <v>1</v>
      </c>
      <c r="J2069" s="15">
        <v>124644</v>
      </c>
      <c r="K2069" s="15">
        <f t="shared" si="64"/>
        <v>124644</v>
      </c>
      <c r="L2069" s="20">
        <f t="shared" si="65"/>
        <v>5.1846975189857717E-5</v>
      </c>
    </row>
    <row r="2070" spans="1:12" x14ac:dyDescent="0.25">
      <c r="A2070">
        <v>1</v>
      </c>
      <c r="B2070" t="s">
        <v>8537</v>
      </c>
      <c r="C2070" t="s">
        <v>14648</v>
      </c>
      <c r="D2070" t="s">
        <v>8538</v>
      </c>
      <c r="E2070" t="s">
        <v>2770</v>
      </c>
      <c r="F2070" t="str">
        <f>VLOOKUP(E2070,Clases!A:B,2,0)</f>
        <v>Elementos Hidraulicos</v>
      </c>
      <c r="G2070" t="s">
        <v>29</v>
      </c>
      <c r="H2070">
        <v>36</v>
      </c>
      <c r="I2070" s="14">
        <v>1</v>
      </c>
      <c r="J2070" s="15">
        <v>124416.667</v>
      </c>
      <c r="K2070" s="15">
        <f t="shared" si="64"/>
        <v>124416.667</v>
      </c>
      <c r="L2070" s="20">
        <f t="shared" si="65"/>
        <v>5.1752413651309246E-5</v>
      </c>
    </row>
    <row r="2071" spans="1:12" x14ac:dyDescent="0.25">
      <c r="A2071">
        <v>1</v>
      </c>
      <c r="B2071" t="s">
        <v>8850</v>
      </c>
      <c r="C2071" t="s">
        <v>14648</v>
      </c>
      <c r="D2071" t="s">
        <v>8851</v>
      </c>
      <c r="E2071" t="s">
        <v>1882</v>
      </c>
      <c r="F2071" t="str">
        <f>VLOOKUP(E2071,Clases!A:B,2,0)</f>
        <v>Elementos Neumaticos</v>
      </c>
      <c r="G2071" t="s">
        <v>29</v>
      </c>
      <c r="H2071">
        <v>36</v>
      </c>
      <c r="I2071" s="14">
        <v>2</v>
      </c>
      <c r="J2071" s="15">
        <v>62101.385000000002</v>
      </c>
      <c r="K2071" s="15">
        <f t="shared" si="64"/>
        <v>124202.77</v>
      </c>
      <c r="L2071" s="20">
        <f t="shared" si="65"/>
        <v>5.1663440957459684E-5</v>
      </c>
    </row>
    <row r="2072" spans="1:12" x14ac:dyDescent="0.25">
      <c r="A2072">
        <v>1</v>
      </c>
      <c r="B2072" t="s">
        <v>3826</v>
      </c>
      <c r="C2072" t="s">
        <v>14648</v>
      </c>
      <c r="D2072" t="s">
        <v>3827</v>
      </c>
      <c r="E2072" t="s">
        <v>1970</v>
      </c>
      <c r="F2072" t="str">
        <f>VLOOKUP(E2072,Clases!A:B,2,0)</f>
        <v>Rodamientos y Retenedores</v>
      </c>
      <c r="G2072" t="s">
        <v>29</v>
      </c>
      <c r="H2072">
        <v>36</v>
      </c>
      <c r="I2072" s="14">
        <v>3</v>
      </c>
      <c r="J2072" s="15">
        <v>41288.616000000002</v>
      </c>
      <c r="K2072" s="15">
        <f t="shared" si="64"/>
        <v>123865.848</v>
      </c>
      <c r="L2072" s="20">
        <f t="shared" si="65"/>
        <v>5.1523294728399978E-5</v>
      </c>
    </row>
    <row r="2073" spans="1:12" x14ac:dyDescent="0.25">
      <c r="A2073">
        <v>1</v>
      </c>
      <c r="B2073" t="s">
        <v>7699</v>
      </c>
      <c r="C2073" t="s">
        <v>14648</v>
      </c>
      <c r="D2073" t="s">
        <v>7700</v>
      </c>
      <c r="E2073" t="s">
        <v>1922</v>
      </c>
      <c r="F2073" t="str">
        <f>VLOOKUP(E2073,Clases!A:B,2,0)</f>
        <v>Bandas y Correas</v>
      </c>
      <c r="G2073" t="s">
        <v>29</v>
      </c>
      <c r="H2073">
        <v>36</v>
      </c>
      <c r="I2073" s="14">
        <v>2</v>
      </c>
      <c r="J2073" s="15">
        <v>61908</v>
      </c>
      <c r="K2073" s="15">
        <f t="shared" si="64"/>
        <v>123816</v>
      </c>
      <c r="L2073" s="20">
        <f t="shared" si="65"/>
        <v>5.1502559931544425E-5</v>
      </c>
    </row>
    <row r="2074" spans="1:12" x14ac:dyDescent="0.25">
      <c r="A2074">
        <v>1</v>
      </c>
      <c r="B2074" t="s">
        <v>8790</v>
      </c>
      <c r="C2074" t="s">
        <v>14648</v>
      </c>
      <c r="D2074" t="s">
        <v>8791</v>
      </c>
      <c r="E2074" t="s">
        <v>1922</v>
      </c>
      <c r="F2074" t="str">
        <f>VLOOKUP(E2074,Clases!A:B,2,0)</f>
        <v>Bandas y Correas</v>
      </c>
      <c r="G2074" t="s">
        <v>29</v>
      </c>
      <c r="H2074">
        <v>36</v>
      </c>
      <c r="I2074" s="14">
        <v>3</v>
      </c>
      <c r="J2074" s="15">
        <v>41250</v>
      </c>
      <c r="K2074" s="15">
        <f t="shared" si="64"/>
        <v>123750</v>
      </c>
      <c r="L2074" s="20">
        <f t="shared" si="65"/>
        <v>5.1475106541389017E-5</v>
      </c>
    </row>
    <row r="2075" spans="1:12" x14ac:dyDescent="0.25">
      <c r="A2075">
        <v>1</v>
      </c>
      <c r="B2075" t="s">
        <v>1929</v>
      </c>
      <c r="C2075" t="s">
        <v>14648</v>
      </c>
      <c r="D2075" t="s">
        <v>1930</v>
      </c>
      <c r="E2075" t="s">
        <v>1719</v>
      </c>
      <c r="F2075" t="str">
        <f>VLOOKUP(E2075,Clases!A:B,2,0)</f>
        <v>Elementos Mecanicos</v>
      </c>
      <c r="G2075" t="s">
        <v>29</v>
      </c>
      <c r="H2075">
        <v>36</v>
      </c>
      <c r="I2075" s="14">
        <v>3</v>
      </c>
      <c r="J2075" s="15">
        <v>41111.334000000003</v>
      </c>
      <c r="K2075" s="15">
        <f t="shared" si="64"/>
        <v>123334.00200000001</v>
      </c>
      <c r="L2075" s="20">
        <f t="shared" si="65"/>
        <v>5.1302067823239488E-5</v>
      </c>
    </row>
    <row r="2076" spans="1:12" x14ac:dyDescent="0.25">
      <c r="A2076">
        <v>1</v>
      </c>
      <c r="B2076" t="s">
        <v>3940</v>
      </c>
      <c r="C2076" t="s">
        <v>14648</v>
      </c>
      <c r="D2076" t="s">
        <v>3941</v>
      </c>
      <c r="E2076" t="s">
        <v>1970</v>
      </c>
      <c r="F2076" t="str">
        <f>VLOOKUP(E2076,Clases!A:B,2,0)</f>
        <v>Rodamientos y Retenedores</v>
      </c>
      <c r="G2076" t="s">
        <v>29</v>
      </c>
      <c r="H2076">
        <v>36</v>
      </c>
      <c r="I2076" s="14">
        <v>3</v>
      </c>
      <c r="J2076" s="15">
        <v>41000</v>
      </c>
      <c r="K2076" s="15">
        <f t="shared" si="64"/>
        <v>123000</v>
      </c>
      <c r="L2076" s="20">
        <f t="shared" si="65"/>
        <v>5.1163136198713933E-5</v>
      </c>
    </row>
    <row r="2077" spans="1:12" x14ac:dyDescent="0.25">
      <c r="A2077">
        <v>1</v>
      </c>
      <c r="B2077" t="s">
        <v>7680</v>
      </c>
      <c r="C2077" t="s">
        <v>14648</v>
      </c>
      <c r="D2077" t="s">
        <v>7681</v>
      </c>
      <c r="E2077" t="s">
        <v>1922</v>
      </c>
      <c r="F2077" t="str">
        <f>VLOOKUP(E2077,Clases!A:B,2,0)</f>
        <v>Bandas y Correas</v>
      </c>
      <c r="G2077" t="s">
        <v>29</v>
      </c>
      <c r="H2077">
        <v>36</v>
      </c>
      <c r="I2077" s="14">
        <v>2</v>
      </c>
      <c r="J2077" s="15">
        <v>61385.4</v>
      </c>
      <c r="K2077" s="15">
        <f t="shared" si="64"/>
        <v>122770.8</v>
      </c>
      <c r="L2077" s="20">
        <f t="shared" si="65"/>
        <v>5.1067798061992424E-5</v>
      </c>
    </row>
    <row r="2078" spans="1:12" x14ac:dyDescent="0.25">
      <c r="A2078">
        <v>1</v>
      </c>
      <c r="B2078" t="s">
        <v>4074</v>
      </c>
      <c r="C2078" t="s">
        <v>14648</v>
      </c>
      <c r="D2078" t="s">
        <v>4075</v>
      </c>
      <c r="E2078" t="s">
        <v>1922</v>
      </c>
      <c r="F2078" t="str">
        <f>VLOOKUP(E2078,Clases!A:B,2,0)</f>
        <v>Bandas y Correas</v>
      </c>
      <c r="G2078" t="s">
        <v>29</v>
      </c>
      <c r="H2078">
        <v>36</v>
      </c>
      <c r="I2078" s="14">
        <v>2</v>
      </c>
      <c r="J2078" s="15">
        <v>61360</v>
      </c>
      <c r="K2078" s="15">
        <f t="shared" si="64"/>
        <v>122720</v>
      </c>
      <c r="L2078" s="20">
        <f t="shared" si="65"/>
        <v>5.1046667270781902E-5</v>
      </c>
    </row>
    <row r="2079" spans="1:12" x14ac:dyDescent="0.25">
      <c r="A2079">
        <v>1</v>
      </c>
      <c r="B2079" t="s">
        <v>2538</v>
      </c>
      <c r="C2079" t="s">
        <v>14648</v>
      </c>
      <c r="D2079" t="s">
        <v>2539</v>
      </c>
      <c r="E2079" t="s">
        <v>1725</v>
      </c>
      <c r="F2079" t="str">
        <f>VLOOKUP(E2079,Clases!A:B,2,0)</f>
        <v>Elementos Electricos</v>
      </c>
      <c r="G2079" t="s">
        <v>29</v>
      </c>
      <c r="H2079">
        <v>36</v>
      </c>
      <c r="I2079" s="14">
        <v>1</v>
      </c>
      <c r="J2079" s="15">
        <v>122640</v>
      </c>
      <c r="K2079" s="15">
        <f t="shared" si="64"/>
        <v>122640</v>
      </c>
      <c r="L2079" s="20">
        <f t="shared" si="65"/>
        <v>5.101339043422989E-5</v>
      </c>
    </row>
    <row r="2080" spans="1:12" x14ac:dyDescent="0.25">
      <c r="A2080">
        <v>1</v>
      </c>
      <c r="B2080" t="s">
        <v>7370</v>
      </c>
      <c r="C2080" t="s">
        <v>14648</v>
      </c>
      <c r="D2080" t="s">
        <v>7371</v>
      </c>
      <c r="E2080" t="s">
        <v>1922</v>
      </c>
      <c r="F2080" t="str">
        <f>VLOOKUP(E2080,Clases!A:B,2,0)</f>
        <v>Bandas y Correas</v>
      </c>
      <c r="G2080" t="s">
        <v>29</v>
      </c>
      <c r="H2080">
        <v>36</v>
      </c>
      <c r="I2080" s="14">
        <v>3</v>
      </c>
      <c r="J2080" s="15">
        <v>40848.288999999997</v>
      </c>
      <c r="K2080" s="15">
        <f t="shared" si="64"/>
        <v>122544.867</v>
      </c>
      <c r="L2080" s="20">
        <f t="shared" si="65"/>
        <v>5.0973818868083612E-5</v>
      </c>
    </row>
    <row r="2081" spans="1:12" x14ac:dyDescent="0.25">
      <c r="A2081">
        <v>1</v>
      </c>
      <c r="B2081" t="s">
        <v>4528</v>
      </c>
      <c r="C2081" t="s">
        <v>14648</v>
      </c>
      <c r="D2081" t="s">
        <v>4529</v>
      </c>
      <c r="E2081" t="s">
        <v>1725</v>
      </c>
      <c r="F2081" t="str">
        <f>VLOOKUP(E2081,Clases!A:B,2,0)</f>
        <v>Elementos Electricos</v>
      </c>
      <c r="G2081" t="s">
        <v>29</v>
      </c>
      <c r="H2081">
        <v>36</v>
      </c>
      <c r="I2081" s="14">
        <v>5</v>
      </c>
      <c r="J2081" s="15">
        <v>24500</v>
      </c>
      <c r="K2081" s="15">
        <f t="shared" si="64"/>
        <v>122500</v>
      </c>
      <c r="L2081" s="20">
        <f t="shared" si="65"/>
        <v>5.0955155970263874E-5</v>
      </c>
    </row>
    <row r="2082" spans="1:12" x14ac:dyDescent="0.25">
      <c r="A2082">
        <v>1</v>
      </c>
      <c r="B2082" t="s">
        <v>8091</v>
      </c>
      <c r="C2082" t="s">
        <v>14648</v>
      </c>
      <c r="D2082" t="s">
        <v>8092</v>
      </c>
      <c r="E2082" t="s">
        <v>5888</v>
      </c>
      <c r="F2082" t="str">
        <f>VLOOKUP(E2082,Clases!A:B,2,0)</f>
        <v>Herramientas</v>
      </c>
      <c r="G2082" t="s">
        <v>29</v>
      </c>
      <c r="H2082">
        <v>36</v>
      </c>
      <c r="I2082" s="14">
        <v>4</v>
      </c>
      <c r="J2082" s="15">
        <v>30537.5</v>
      </c>
      <c r="K2082" s="15">
        <f t="shared" si="64"/>
        <v>122150</v>
      </c>
      <c r="L2082" s="20">
        <f t="shared" si="65"/>
        <v>5.0809569810348835E-5</v>
      </c>
    </row>
    <row r="2083" spans="1:12" x14ac:dyDescent="0.25">
      <c r="A2083">
        <v>1</v>
      </c>
      <c r="B2083" t="s">
        <v>10125</v>
      </c>
      <c r="C2083" t="s">
        <v>14648</v>
      </c>
      <c r="D2083" t="s">
        <v>10126</v>
      </c>
      <c r="E2083" t="s">
        <v>1970</v>
      </c>
      <c r="F2083" t="str">
        <f>VLOOKUP(E2083,Clases!A:B,2,0)</f>
        <v>Rodamientos y Retenedores</v>
      </c>
      <c r="G2083" t="s">
        <v>29</v>
      </c>
      <c r="H2083">
        <v>36</v>
      </c>
      <c r="I2083" s="14">
        <v>1</v>
      </c>
      <c r="J2083" s="15">
        <v>122036</v>
      </c>
      <c r="K2083" s="15">
        <f t="shared" si="64"/>
        <v>122036</v>
      </c>
      <c r="L2083" s="20">
        <f t="shared" si="65"/>
        <v>5.0762150318262225E-5</v>
      </c>
    </row>
    <row r="2084" spans="1:12" x14ac:dyDescent="0.25">
      <c r="A2084">
        <v>1</v>
      </c>
      <c r="B2084" t="s">
        <v>3928</v>
      </c>
      <c r="C2084" t="s">
        <v>14648</v>
      </c>
      <c r="D2084" t="s">
        <v>3929</v>
      </c>
      <c r="E2084" t="s">
        <v>1970</v>
      </c>
      <c r="F2084" t="str">
        <f>VLOOKUP(E2084,Clases!A:B,2,0)</f>
        <v>Rodamientos y Retenedores</v>
      </c>
      <c r="G2084" t="s">
        <v>29</v>
      </c>
      <c r="H2084">
        <v>36</v>
      </c>
      <c r="I2084" s="14">
        <v>1</v>
      </c>
      <c r="J2084" s="15">
        <v>122000</v>
      </c>
      <c r="K2084" s="15">
        <f t="shared" si="64"/>
        <v>122000</v>
      </c>
      <c r="L2084" s="20">
        <f t="shared" si="65"/>
        <v>5.0747175741813816E-5</v>
      </c>
    </row>
    <row r="2085" spans="1:12" x14ac:dyDescent="0.25">
      <c r="A2085">
        <v>1</v>
      </c>
      <c r="B2085" t="s">
        <v>9364</v>
      </c>
      <c r="C2085" t="s">
        <v>14648</v>
      </c>
      <c r="D2085" t="s">
        <v>9365</v>
      </c>
      <c r="E2085" t="s">
        <v>1922</v>
      </c>
      <c r="F2085" t="str">
        <f>VLOOKUP(E2085,Clases!A:B,2,0)</f>
        <v>Bandas y Correas</v>
      </c>
      <c r="G2085" t="s">
        <v>29</v>
      </c>
      <c r="H2085">
        <v>36</v>
      </c>
      <c r="I2085" s="14">
        <v>2</v>
      </c>
      <c r="J2085" s="15">
        <v>60881.927000000003</v>
      </c>
      <c r="K2085" s="15">
        <f t="shared" si="64"/>
        <v>121763.85400000001</v>
      </c>
      <c r="L2085" s="20">
        <f t="shared" si="65"/>
        <v>5.0648948343758686E-5</v>
      </c>
    </row>
    <row r="2086" spans="1:12" x14ac:dyDescent="0.25">
      <c r="A2086">
        <v>1</v>
      </c>
      <c r="B2086" t="s">
        <v>4427</v>
      </c>
      <c r="C2086" t="s">
        <v>14648</v>
      </c>
      <c r="D2086" t="s">
        <v>4428</v>
      </c>
      <c r="E2086" t="s">
        <v>1954</v>
      </c>
      <c r="F2086" t="str">
        <f>VLOOKUP(E2086,Clases!A:B,2,0)</f>
        <v>Racores y Conectores</v>
      </c>
      <c r="G2086" t="s">
        <v>29</v>
      </c>
      <c r="H2086">
        <v>36</v>
      </c>
      <c r="I2086" s="14">
        <v>11</v>
      </c>
      <c r="J2086" s="15">
        <v>11061.858</v>
      </c>
      <c r="K2086" s="15">
        <f t="shared" si="64"/>
        <v>121680.43799999999</v>
      </c>
      <c r="L2086" s="20">
        <f t="shared" si="65"/>
        <v>5.06142505862859E-5</v>
      </c>
    </row>
    <row r="2087" spans="1:12" x14ac:dyDescent="0.25">
      <c r="A2087">
        <v>1</v>
      </c>
      <c r="B2087" t="s">
        <v>11057</v>
      </c>
      <c r="C2087" t="s">
        <v>14650</v>
      </c>
      <c r="D2087" t="s">
        <v>11058</v>
      </c>
      <c r="E2087" t="s">
        <v>11010</v>
      </c>
      <c r="F2087" t="str">
        <f>VLOOKUP(E2087,Clases!A:B,2,0)</f>
        <v>Art. Numeracion arabiga</v>
      </c>
      <c r="G2087" t="s">
        <v>29</v>
      </c>
      <c r="H2087">
        <v>36</v>
      </c>
      <c r="I2087" s="14">
        <v>10</v>
      </c>
      <c r="J2087" s="15">
        <v>12128.473</v>
      </c>
      <c r="K2087" s="15">
        <f t="shared" si="64"/>
        <v>121284.73</v>
      </c>
      <c r="L2087" s="20">
        <f t="shared" si="65"/>
        <v>5.0449651705806871E-5</v>
      </c>
    </row>
    <row r="2088" spans="1:12" x14ac:dyDescent="0.25">
      <c r="A2088">
        <v>1</v>
      </c>
      <c r="B2088" t="s">
        <v>5038</v>
      </c>
      <c r="C2088" t="s">
        <v>14648</v>
      </c>
      <c r="D2088" t="s">
        <v>5039</v>
      </c>
      <c r="E2088" t="s">
        <v>4937</v>
      </c>
      <c r="F2088" t="str">
        <f>VLOOKUP(E2088,Clases!A:B,2,0)</f>
        <v>Repuestos y Refacciones</v>
      </c>
      <c r="G2088" t="s">
        <v>29</v>
      </c>
      <c r="H2088">
        <v>36</v>
      </c>
      <c r="I2088" s="14">
        <v>1</v>
      </c>
      <c r="J2088" s="15">
        <v>120801</v>
      </c>
      <c r="K2088" s="15">
        <f t="shared" si="64"/>
        <v>120801</v>
      </c>
      <c r="L2088" s="20">
        <f t="shared" si="65"/>
        <v>5.0248439153990581E-5</v>
      </c>
    </row>
    <row r="2089" spans="1:12" x14ac:dyDescent="0.25">
      <c r="A2089">
        <v>1</v>
      </c>
      <c r="B2089" t="s">
        <v>3788</v>
      </c>
      <c r="C2089" t="s">
        <v>14648</v>
      </c>
      <c r="D2089" t="s">
        <v>3789</v>
      </c>
      <c r="E2089" t="s">
        <v>1970</v>
      </c>
      <c r="F2089" t="str">
        <f>VLOOKUP(E2089,Clases!A:B,2,0)</f>
        <v>Rodamientos y Retenedores</v>
      </c>
      <c r="G2089" t="s">
        <v>29</v>
      </c>
      <c r="H2089">
        <v>36</v>
      </c>
      <c r="I2089" s="14">
        <v>3</v>
      </c>
      <c r="J2089" s="15">
        <v>40231.167000000001</v>
      </c>
      <c r="K2089" s="15">
        <f t="shared" si="64"/>
        <v>120693.501</v>
      </c>
      <c r="L2089" s="20">
        <f t="shared" si="65"/>
        <v>5.0203723820834277E-5</v>
      </c>
    </row>
    <row r="2090" spans="1:12" x14ac:dyDescent="0.25">
      <c r="A2090">
        <v>1</v>
      </c>
      <c r="B2090" t="s">
        <v>11633</v>
      </c>
      <c r="C2090" t="s">
        <v>14650</v>
      </c>
      <c r="D2090" t="s">
        <v>11634</v>
      </c>
      <c r="E2090" t="s">
        <v>5888</v>
      </c>
      <c r="F2090" t="str">
        <f>VLOOKUP(E2090,Clases!A:B,2,0)</f>
        <v>Herramientas</v>
      </c>
      <c r="G2090" t="s">
        <v>29</v>
      </c>
      <c r="H2090">
        <v>36</v>
      </c>
      <c r="I2090" s="14">
        <v>1</v>
      </c>
      <c r="J2090" s="15">
        <v>120693</v>
      </c>
      <c r="K2090" s="15">
        <f t="shared" si="64"/>
        <v>120693</v>
      </c>
      <c r="L2090" s="20">
        <f t="shared" si="65"/>
        <v>5.0203515424645368E-5</v>
      </c>
    </row>
    <row r="2091" spans="1:12" x14ac:dyDescent="0.25">
      <c r="A2091">
        <v>1</v>
      </c>
      <c r="B2091" t="s">
        <v>3685</v>
      </c>
      <c r="C2091" t="s">
        <v>14648</v>
      </c>
      <c r="D2091" t="s">
        <v>3686</v>
      </c>
      <c r="E2091" t="s">
        <v>1970</v>
      </c>
      <c r="F2091" t="str">
        <f>VLOOKUP(E2091,Clases!A:B,2,0)</f>
        <v>Rodamientos y Retenedores</v>
      </c>
      <c r="G2091" t="s">
        <v>29</v>
      </c>
      <c r="H2091">
        <v>36</v>
      </c>
      <c r="I2091" s="14">
        <v>6</v>
      </c>
      <c r="J2091" s="15">
        <v>20100</v>
      </c>
      <c r="K2091" s="15">
        <f t="shared" si="64"/>
        <v>120600</v>
      </c>
      <c r="L2091" s="20">
        <f t="shared" si="65"/>
        <v>5.016483110215366E-5</v>
      </c>
    </row>
    <row r="2092" spans="1:12" x14ac:dyDescent="0.25">
      <c r="A2092">
        <v>1</v>
      </c>
      <c r="B2092" t="s">
        <v>10107</v>
      </c>
      <c r="C2092" t="s">
        <v>14648</v>
      </c>
      <c r="D2092" t="s">
        <v>10108</v>
      </c>
      <c r="E2092" t="s">
        <v>1970</v>
      </c>
      <c r="F2092" t="str">
        <f>VLOOKUP(E2092,Clases!A:B,2,0)</f>
        <v>Rodamientos y Retenedores</v>
      </c>
      <c r="G2092" t="s">
        <v>29</v>
      </c>
      <c r="H2092">
        <v>36</v>
      </c>
      <c r="I2092" s="14">
        <v>2</v>
      </c>
      <c r="J2092" s="15">
        <v>60200</v>
      </c>
      <c r="K2092" s="15">
        <f t="shared" si="64"/>
        <v>120400</v>
      </c>
      <c r="L2092" s="20">
        <f t="shared" si="65"/>
        <v>5.0081639010773634E-5</v>
      </c>
    </row>
    <row r="2093" spans="1:12" x14ac:dyDescent="0.25">
      <c r="A2093">
        <v>1</v>
      </c>
      <c r="B2093" t="s">
        <v>7541</v>
      </c>
      <c r="C2093" t="s">
        <v>14648</v>
      </c>
      <c r="D2093" t="s">
        <v>7542</v>
      </c>
      <c r="E2093" t="s">
        <v>2770</v>
      </c>
      <c r="F2093" t="str">
        <f>VLOOKUP(E2093,Clases!A:B,2,0)</f>
        <v>Elementos Hidraulicos</v>
      </c>
      <c r="G2093" t="s">
        <v>29</v>
      </c>
      <c r="H2093">
        <v>36</v>
      </c>
      <c r="I2093" s="14">
        <v>3</v>
      </c>
      <c r="J2093" s="15">
        <v>40124</v>
      </c>
      <c r="K2093" s="15">
        <f t="shared" si="64"/>
        <v>120372</v>
      </c>
      <c r="L2093" s="20">
        <f t="shared" si="65"/>
        <v>5.0069992117980432E-5</v>
      </c>
    </row>
    <row r="2094" spans="1:12" x14ac:dyDescent="0.25">
      <c r="A2094">
        <v>1</v>
      </c>
      <c r="B2094" t="s">
        <v>2771</v>
      </c>
      <c r="C2094" t="s">
        <v>14648</v>
      </c>
      <c r="D2094" t="s">
        <v>2772</v>
      </c>
      <c r="E2094" t="s">
        <v>1891</v>
      </c>
      <c r="F2094" t="str">
        <f>VLOOKUP(E2094,Clases!A:B,2,0)</f>
        <v>Sellos, empaques y orings</v>
      </c>
      <c r="G2094" t="s">
        <v>29</v>
      </c>
      <c r="H2094">
        <v>36</v>
      </c>
      <c r="I2094" s="14">
        <v>3</v>
      </c>
      <c r="J2094" s="15">
        <v>40063.775999999998</v>
      </c>
      <c r="K2094" s="15">
        <f t="shared" si="64"/>
        <v>120191.32799999999</v>
      </c>
      <c r="L2094" s="20">
        <f t="shared" si="65"/>
        <v>4.9994839710311372E-5</v>
      </c>
    </row>
    <row r="2095" spans="1:12" x14ac:dyDescent="0.25">
      <c r="A2095">
        <v>1</v>
      </c>
      <c r="B2095" t="s">
        <v>4139</v>
      </c>
      <c r="C2095" t="s">
        <v>14648</v>
      </c>
      <c r="D2095" t="s">
        <v>4140</v>
      </c>
      <c r="E2095" t="s">
        <v>2509</v>
      </c>
      <c r="F2095" t="str">
        <f>VLOOKUP(E2095,Clases!A:B,2,0)</f>
        <v>Piezas Cambio de Formato</v>
      </c>
      <c r="G2095" t="s">
        <v>29</v>
      </c>
      <c r="H2095">
        <v>36</v>
      </c>
      <c r="I2095" s="14">
        <v>1</v>
      </c>
      <c r="J2095" s="15">
        <v>120000</v>
      </c>
      <c r="K2095" s="15">
        <f t="shared" si="64"/>
        <v>120000</v>
      </c>
      <c r="L2095" s="20">
        <f t="shared" si="65"/>
        <v>4.9915254828013589E-5</v>
      </c>
    </row>
    <row r="2096" spans="1:12" x14ac:dyDescent="0.25">
      <c r="A2096">
        <v>1</v>
      </c>
      <c r="B2096" t="s">
        <v>4228</v>
      </c>
      <c r="C2096" t="s">
        <v>14648</v>
      </c>
      <c r="D2096" t="s">
        <v>4229</v>
      </c>
      <c r="E2096" t="s">
        <v>1719</v>
      </c>
      <c r="F2096" t="str">
        <f>VLOOKUP(E2096,Clases!A:B,2,0)</f>
        <v>Elementos Mecanicos</v>
      </c>
      <c r="G2096" t="s">
        <v>29</v>
      </c>
      <c r="H2096">
        <v>36</v>
      </c>
      <c r="I2096" s="14">
        <v>1</v>
      </c>
      <c r="J2096" s="15">
        <v>120000</v>
      </c>
      <c r="K2096" s="15">
        <f t="shared" si="64"/>
        <v>120000</v>
      </c>
      <c r="L2096" s="20">
        <f t="shared" si="65"/>
        <v>4.9915254828013589E-5</v>
      </c>
    </row>
    <row r="2097" spans="1:12" x14ac:dyDescent="0.25">
      <c r="A2097">
        <v>1</v>
      </c>
      <c r="B2097" t="s">
        <v>5000</v>
      </c>
      <c r="C2097" t="s">
        <v>14648</v>
      </c>
      <c r="D2097" t="s">
        <v>5001</v>
      </c>
      <c r="E2097" t="s">
        <v>4937</v>
      </c>
      <c r="F2097" t="str">
        <f>VLOOKUP(E2097,Clases!A:B,2,0)</f>
        <v>Repuestos y Refacciones</v>
      </c>
      <c r="G2097" t="s">
        <v>29</v>
      </c>
      <c r="H2097">
        <v>36</v>
      </c>
      <c r="I2097" s="14">
        <v>1</v>
      </c>
      <c r="J2097" s="15">
        <v>120000</v>
      </c>
      <c r="K2097" s="15">
        <f t="shared" si="64"/>
        <v>120000</v>
      </c>
      <c r="L2097" s="20">
        <f t="shared" si="65"/>
        <v>4.9915254828013589E-5</v>
      </c>
    </row>
    <row r="2098" spans="1:12" x14ac:dyDescent="0.25">
      <c r="A2098">
        <v>1</v>
      </c>
      <c r="B2098" t="s">
        <v>5088</v>
      </c>
      <c r="C2098" t="s">
        <v>14648</v>
      </c>
      <c r="D2098" t="s">
        <v>5089</v>
      </c>
      <c r="E2098" t="s">
        <v>5090</v>
      </c>
      <c r="F2098" t="str">
        <f>VLOOKUP(E2098,Clases!A:B,2,0)</f>
        <v>Repuestos</v>
      </c>
      <c r="G2098" t="s">
        <v>29</v>
      </c>
      <c r="H2098">
        <v>36</v>
      </c>
      <c r="I2098" s="14">
        <v>2</v>
      </c>
      <c r="J2098" s="15">
        <v>60000</v>
      </c>
      <c r="K2098" s="15">
        <f t="shared" si="64"/>
        <v>120000</v>
      </c>
      <c r="L2098" s="20">
        <f t="shared" si="65"/>
        <v>4.9915254828013589E-5</v>
      </c>
    </row>
    <row r="2099" spans="1:12" x14ac:dyDescent="0.25">
      <c r="A2099">
        <v>1</v>
      </c>
      <c r="B2099" t="s">
        <v>5652</v>
      </c>
      <c r="C2099" t="s">
        <v>14648</v>
      </c>
      <c r="D2099" t="s">
        <v>5653</v>
      </c>
      <c r="E2099" t="s">
        <v>4937</v>
      </c>
      <c r="F2099" t="str">
        <f>VLOOKUP(E2099,Clases!A:B,2,0)</f>
        <v>Repuestos y Refacciones</v>
      </c>
      <c r="G2099" t="s">
        <v>29</v>
      </c>
      <c r="H2099">
        <v>36</v>
      </c>
      <c r="I2099" s="14">
        <v>3</v>
      </c>
      <c r="J2099" s="15">
        <v>40000</v>
      </c>
      <c r="K2099" s="15">
        <f t="shared" si="64"/>
        <v>120000</v>
      </c>
      <c r="L2099" s="20">
        <f t="shared" si="65"/>
        <v>4.9915254828013589E-5</v>
      </c>
    </row>
    <row r="2100" spans="1:12" x14ac:dyDescent="0.25">
      <c r="A2100">
        <v>1</v>
      </c>
      <c r="B2100" t="s">
        <v>8424</v>
      </c>
      <c r="C2100" t="s">
        <v>14648</v>
      </c>
      <c r="D2100" t="s">
        <v>8425</v>
      </c>
      <c r="E2100" t="s">
        <v>1719</v>
      </c>
      <c r="F2100" t="str">
        <f>VLOOKUP(E2100,Clases!A:B,2,0)</f>
        <v>Elementos Mecanicos</v>
      </c>
      <c r="G2100" t="s">
        <v>29</v>
      </c>
      <c r="H2100">
        <v>36</v>
      </c>
      <c r="I2100" s="14">
        <v>1</v>
      </c>
      <c r="J2100" s="15">
        <v>120000</v>
      </c>
      <c r="K2100" s="15">
        <f t="shared" si="64"/>
        <v>120000</v>
      </c>
      <c r="L2100" s="20">
        <f t="shared" si="65"/>
        <v>4.9915254828013589E-5</v>
      </c>
    </row>
    <row r="2101" spans="1:12" x14ac:dyDescent="0.25">
      <c r="A2101">
        <v>1</v>
      </c>
      <c r="B2101" t="s">
        <v>8529</v>
      </c>
      <c r="C2101" t="s">
        <v>14648</v>
      </c>
      <c r="D2101" t="s">
        <v>8530</v>
      </c>
      <c r="E2101" t="s">
        <v>1882</v>
      </c>
      <c r="F2101" t="str">
        <f>VLOOKUP(E2101,Clases!A:B,2,0)</f>
        <v>Elementos Neumaticos</v>
      </c>
      <c r="G2101" t="s">
        <v>29</v>
      </c>
      <c r="H2101">
        <v>36</v>
      </c>
      <c r="I2101" s="14">
        <v>1</v>
      </c>
      <c r="J2101" s="15">
        <v>120000</v>
      </c>
      <c r="K2101" s="15">
        <f t="shared" si="64"/>
        <v>120000</v>
      </c>
      <c r="L2101" s="20">
        <f t="shared" si="65"/>
        <v>4.9915254828013589E-5</v>
      </c>
    </row>
    <row r="2102" spans="1:12" x14ac:dyDescent="0.25">
      <c r="A2102">
        <v>1</v>
      </c>
      <c r="B2102" t="s">
        <v>8660</v>
      </c>
      <c r="C2102" t="s">
        <v>14648</v>
      </c>
      <c r="D2102" t="s">
        <v>8661</v>
      </c>
      <c r="E2102" t="s">
        <v>3349</v>
      </c>
      <c r="F2102" t="str">
        <f>VLOOKUP(E2102,Clases!A:B,2,0)</f>
        <v>Tubos y Mangueras</v>
      </c>
      <c r="G2102" t="s">
        <v>29</v>
      </c>
      <c r="H2102">
        <v>36</v>
      </c>
      <c r="I2102" s="14">
        <v>2</v>
      </c>
      <c r="J2102" s="15">
        <v>60000</v>
      </c>
      <c r="K2102" s="15">
        <f t="shared" si="64"/>
        <v>120000</v>
      </c>
      <c r="L2102" s="20">
        <f t="shared" si="65"/>
        <v>4.9915254828013589E-5</v>
      </c>
    </row>
    <row r="2103" spans="1:12" x14ac:dyDescent="0.25">
      <c r="A2103">
        <v>1</v>
      </c>
      <c r="B2103" t="s">
        <v>8777</v>
      </c>
      <c r="C2103" t="s">
        <v>14648</v>
      </c>
      <c r="D2103" t="s">
        <v>8778</v>
      </c>
      <c r="E2103" t="s">
        <v>1906</v>
      </c>
      <c r="F2103" t="str">
        <f>VLOOKUP(E2103,Clases!A:B,2,0)</f>
        <v>Tornilleria</v>
      </c>
      <c r="G2103" t="s">
        <v>29</v>
      </c>
      <c r="H2103">
        <v>36</v>
      </c>
      <c r="I2103" s="14">
        <v>2</v>
      </c>
      <c r="J2103" s="15">
        <v>60000</v>
      </c>
      <c r="K2103" s="15">
        <f t="shared" si="64"/>
        <v>120000</v>
      </c>
      <c r="L2103" s="20">
        <f t="shared" si="65"/>
        <v>4.9915254828013589E-5</v>
      </c>
    </row>
    <row r="2104" spans="1:12" x14ac:dyDescent="0.25">
      <c r="A2104">
        <v>1</v>
      </c>
      <c r="B2104" t="s">
        <v>9609</v>
      </c>
      <c r="C2104" t="s">
        <v>14648</v>
      </c>
      <c r="D2104" t="s">
        <v>9610</v>
      </c>
      <c r="E2104" t="s">
        <v>2770</v>
      </c>
      <c r="F2104" t="str">
        <f>VLOOKUP(E2104,Clases!A:B,2,0)</f>
        <v>Elementos Hidraulicos</v>
      </c>
      <c r="G2104" t="s">
        <v>29</v>
      </c>
      <c r="H2104">
        <v>36</v>
      </c>
      <c r="I2104" s="14">
        <v>1</v>
      </c>
      <c r="J2104" s="15">
        <v>120000</v>
      </c>
      <c r="K2104" s="15">
        <f t="shared" si="64"/>
        <v>120000</v>
      </c>
      <c r="L2104" s="20">
        <f t="shared" si="65"/>
        <v>4.9915254828013589E-5</v>
      </c>
    </row>
    <row r="2105" spans="1:12" x14ac:dyDescent="0.25">
      <c r="A2105">
        <v>1</v>
      </c>
      <c r="B2105" t="s">
        <v>9916</v>
      </c>
      <c r="C2105" t="s">
        <v>14648</v>
      </c>
      <c r="D2105" t="s">
        <v>9917</v>
      </c>
      <c r="E2105" t="s">
        <v>1891</v>
      </c>
      <c r="F2105" t="str">
        <f>VLOOKUP(E2105,Clases!A:B,2,0)</f>
        <v>Sellos, empaques y orings</v>
      </c>
      <c r="G2105" t="s">
        <v>29</v>
      </c>
      <c r="H2105">
        <v>36</v>
      </c>
      <c r="I2105" s="14">
        <v>200</v>
      </c>
      <c r="J2105" s="15">
        <v>600</v>
      </c>
      <c r="K2105" s="15">
        <f t="shared" si="64"/>
        <v>120000</v>
      </c>
      <c r="L2105" s="20">
        <f t="shared" si="65"/>
        <v>4.9915254828013589E-5</v>
      </c>
    </row>
    <row r="2106" spans="1:12" x14ac:dyDescent="0.25">
      <c r="A2106">
        <v>1</v>
      </c>
      <c r="B2106" t="s">
        <v>9964</v>
      </c>
      <c r="C2106" t="s">
        <v>14648</v>
      </c>
      <c r="D2106" t="s">
        <v>9965</v>
      </c>
      <c r="E2106" t="s">
        <v>2770</v>
      </c>
      <c r="F2106" t="str">
        <f>VLOOKUP(E2106,Clases!A:B,2,0)</f>
        <v>Elementos Hidraulicos</v>
      </c>
      <c r="G2106" t="s">
        <v>29</v>
      </c>
      <c r="H2106">
        <v>36</v>
      </c>
      <c r="I2106" s="14">
        <v>1</v>
      </c>
      <c r="J2106" s="15">
        <v>120000</v>
      </c>
      <c r="K2106" s="15">
        <f t="shared" si="64"/>
        <v>120000</v>
      </c>
      <c r="L2106" s="20">
        <f t="shared" si="65"/>
        <v>4.9915254828013589E-5</v>
      </c>
    </row>
    <row r="2107" spans="1:12" x14ac:dyDescent="0.25">
      <c r="A2107">
        <v>1</v>
      </c>
      <c r="B2107" t="s">
        <v>10572</v>
      </c>
      <c r="C2107" t="s">
        <v>14648</v>
      </c>
      <c r="D2107" t="s">
        <v>10573</v>
      </c>
      <c r="E2107" t="s">
        <v>1719</v>
      </c>
      <c r="F2107" t="str">
        <f>VLOOKUP(E2107,Clases!A:B,2,0)</f>
        <v>Elementos Mecanicos</v>
      </c>
      <c r="G2107" t="s">
        <v>29</v>
      </c>
      <c r="H2107">
        <v>36</v>
      </c>
      <c r="I2107" s="14">
        <v>2</v>
      </c>
      <c r="J2107" s="15">
        <v>60000</v>
      </c>
      <c r="K2107" s="15">
        <f t="shared" si="64"/>
        <v>120000</v>
      </c>
      <c r="L2107" s="20">
        <f t="shared" si="65"/>
        <v>4.9915254828013589E-5</v>
      </c>
    </row>
    <row r="2108" spans="1:12" x14ac:dyDescent="0.25">
      <c r="A2108">
        <v>1</v>
      </c>
      <c r="B2108" t="s">
        <v>4795</v>
      </c>
      <c r="C2108" t="s">
        <v>14648</v>
      </c>
      <c r="D2108" t="s">
        <v>4796</v>
      </c>
      <c r="E2108" t="s">
        <v>1882</v>
      </c>
      <c r="F2108" t="str">
        <f>VLOOKUP(E2108,Clases!A:B,2,0)</f>
        <v>Elementos Neumaticos</v>
      </c>
      <c r="G2108" t="s">
        <v>29</v>
      </c>
      <c r="H2108">
        <v>36</v>
      </c>
      <c r="I2108" s="14">
        <v>1</v>
      </c>
      <c r="J2108" s="15">
        <v>119968</v>
      </c>
      <c r="K2108" s="15">
        <f t="shared" si="64"/>
        <v>119968</v>
      </c>
      <c r="L2108" s="20">
        <f t="shared" si="65"/>
        <v>4.9901944093392787E-5</v>
      </c>
    </row>
    <row r="2109" spans="1:12" x14ac:dyDescent="0.25">
      <c r="A2109">
        <v>1</v>
      </c>
      <c r="B2109" t="s">
        <v>7333</v>
      </c>
      <c r="C2109" t="s">
        <v>14648</v>
      </c>
      <c r="D2109" t="s">
        <v>7334</v>
      </c>
      <c r="E2109" t="s">
        <v>1922</v>
      </c>
      <c r="F2109" t="str">
        <f>VLOOKUP(E2109,Clases!A:B,2,0)</f>
        <v>Bandas y Correas</v>
      </c>
      <c r="G2109" t="s">
        <v>29</v>
      </c>
      <c r="H2109">
        <v>36</v>
      </c>
      <c r="I2109" s="14">
        <v>2</v>
      </c>
      <c r="J2109" s="15">
        <v>59894</v>
      </c>
      <c r="K2109" s="15">
        <f t="shared" si="64"/>
        <v>119788</v>
      </c>
      <c r="L2109" s="20">
        <f t="shared" si="65"/>
        <v>4.9827071211150769E-5</v>
      </c>
    </row>
    <row r="2110" spans="1:12" x14ac:dyDescent="0.25">
      <c r="A2110">
        <v>1</v>
      </c>
      <c r="B2110" t="s">
        <v>4066</v>
      </c>
      <c r="C2110" t="s">
        <v>14648</v>
      </c>
      <c r="D2110" t="s">
        <v>4067</v>
      </c>
      <c r="E2110" t="s">
        <v>1954</v>
      </c>
      <c r="F2110" t="str">
        <f>VLOOKUP(E2110,Clases!A:B,2,0)</f>
        <v>Racores y Conectores</v>
      </c>
      <c r="G2110" t="s">
        <v>29</v>
      </c>
      <c r="H2110">
        <v>36</v>
      </c>
      <c r="I2110" s="14">
        <v>17</v>
      </c>
      <c r="J2110" s="15">
        <v>7043</v>
      </c>
      <c r="K2110" s="15">
        <f t="shared" si="64"/>
        <v>119731</v>
      </c>
      <c r="L2110" s="20">
        <f t="shared" si="65"/>
        <v>4.9803361465107463E-5</v>
      </c>
    </row>
    <row r="2111" spans="1:12" x14ac:dyDescent="0.25">
      <c r="A2111">
        <v>1</v>
      </c>
      <c r="B2111" t="s">
        <v>10379</v>
      </c>
      <c r="C2111" t="s">
        <v>14648</v>
      </c>
      <c r="D2111" t="s">
        <v>10380</v>
      </c>
      <c r="E2111" t="s">
        <v>4937</v>
      </c>
      <c r="F2111" t="str">
        <f>VLOOKUP(E2111,Clases!A:B,2,0)</f>
        <v>Repuestos y Refacciones</v>
      </c>
      <c r="G2111" t="s">
        <v>29</v>
      </c>
      <c r="H2111">
        <v>36</v>
      </c>
      <c r="I2111" s="14">
        <v>4</v>
      </c>
      <c r="J2111" s="15">
        <v>29922.327000000001</v>
      </c>
      <c r="K2111" s="15">
        <f t="shared" si="64"/>
        <v>119689.308</v>
      </c>
      <c r="L2111" s="20">
        <f t="shared" si="65"/>
        <v>4.9786019241738385E-5</v>
      </c>
    </row>
    <row r="2112" spans="1:12" x14ac:dyDescent="0.25">
      <c r="A2112">
        <v>1</v>
      </c>
      <c r="B2112" t="s">
        <v>3960</v>
      </c>
      <c r="C2112" t="s">
        <v>14648</v>
      </c>
      <c r="D2112" t="s">
        <v>3961</v>
      </c>
      <c r="E2112" t="s">
        <v>1970</v>
      </c>
      <c r="F2112" t="str">
        <f>VLOOKUP(E2112,Clases!A:B,2,0)</f>
        <v>Rodamientos y Retenedores</v>
      </c>
      <c r="G2112" t="s">
        <v>29</v>
      </c>
      <c r="H2112">
        <v>36</v>
      </c>
      <c r="I2112" s="14">
        <v>2</v>
      </c>
      <c r="J2112" s="15">
        <v>59800</v>
      </c>
      <c r="K2112" s="15">
        <f t="shared" si="64"/>
        <v>119600</v>
      </c>
      <c r="L2112" s="20">
        <f t="shared" si="65"/>
        <v>4.9748870645253543E-5</v>
      </c>
    </row>
    <row r="2113" spans="1:12" x14ac:dyDescent="0.25">
      <c r="A2113">
        <v>1</v>
      </c>
      <c r="B2113" t="s">
        <v>9094</v>
      </c>
      <c r="C2113" t="s">
        <v>14648</v>
      </c>
      <c r="D2113" t="s">
        <v>9095</v>
      </c>
      <c r="E2113" t="s">
        <v>1970</v>
      </c>
      <c r="F2113" t="str">
        <f>VLOOKUP(E2113,Clases!A:B,2,0)</f>
        <v>Rodamientos y Retenedores</v>
      </c>
      <c r="G2113" t="s">
        <v>29</v>
      </c>
      <c r="H2113">
        <v>36</v>
      </c>
      <c r="I2113" s="14">
        <v>2</v>
      </c>
      <c r="J2113" s="15">
        <v>59800</v>
      </c>
      <c r="K2113" s="15">
        <f t="shared" si="64"/>
        <v>119600</v>
      </c>
      <c r="L2113" s="20">
        <f t="shared" si="65"/>
        <v>4.9748870645253543E-5</v>
      </c>
    </row>
    <row r="2114" spans="1:12" x14ac:dyDescent="0.25">
      <c r="A2114">
        <v>1</v>
      </c>
      <c r="B2114" t="s">
        <v>4326</v>
      </c>
      <c r="C2114" t="s">
        <v>14648</v>
      </c>
      <c r="D2114" t="s">
        <v>4327</v>
      </c>
      <c r="E2114" t="s">
        <v>1954</v>
      </c>
      <c r="F2114" t="str">
        <f>VLOOKUP(E2114,Clases!A:B,2,0)</f>
        <v>Racores y Conectores</v>
      </c>
      <c r="G2114" t="s">
        <v>29</v>
      </c>
      <c r="H2114">
        <v>36</v>
      </c>
      <c r="I2114" s="14">
        <v>7</v>
      </c>
      <c r="J2114" s="15">
        <v>17085</v>
      </c>
      <c r="K2114" s="15">
        <f t="shared" si="64"/>
        <v>119595</v>
      </c>
      <c r="L2114" s="20">
        <f t="shared" si="65"/>
        <v>4.9746790842969048E-5</v>
      </c>
    </row>
    <row r="2115" spans="1:12" x14ac:dyDescent="0.25">
      <c r="A2115">
        <v>1</v>
      </c>
      <c r="B2115" t="s">
        <v>2206</v>
      </c>
      <c r="C2115" t="s">
        <v>14648</v>
      </c>
      <c r="D2115" t="s">
        <v>2207</v>
      </c>
      <c r="E2115" t="s">
        <v>1965</v>
      </c>
      <c r="F2115" t="str">
        <f>VLOOKUP(E2115,Clases!A:B,2,0)</f>
        <v>Insumos de Mantenimiento</v>
      </c>
      <c r="G2115" t="s">
        <v>29</v>
      </c>
      <c r="H2115">
        <v>36</v>
      </c>
      <c r="I2115" s="14">
        <v>3</v>
      </c>
      <c r="J2115" s="15">
        <v>39781.307000000001</v>
      </c>
      <c r="K2115" s="15">
        <f t="shared" si="64"/>
        <v>119343.921</v>
      </c>
      <c r="L2115" s="20">
        <f t="shared" si="65"/>
        <v>4.9642351907411025E-5</v>
      </c>
    </row>
    <row r="2116" spans="1:12" x14ac:dyDescent="0.25">
      <c r="A2116">
        <v>1</v>
      </c>
      <c r="B2116" t="s">
        <v>8721</v>
      </c>
      <c r="C2116" t="s">
        <v>14648</v>
      </c>
      <c r="D2116" t="s">
        <v>8722</v>
      </c>
      <c r="E2116" t="s">
        <v>1970</v>
      </c>
      <c r="F2116" t="str">
        <f>VLOOKUP(E2116,Clases!A:B,2,0)</f>
        <v>Rodamientos y Retenedores</v>
      </c>
      <c r="G2116" t="s">
        <v>29</v>
      </c>
      <c r="H2116">
        <v>36</v>
      </c>
      <c r="I2116" s="14">
        <v>4</v>
      </c>
      <c r="J2116" s="15">
        <v>29780</v>
      </c>
      <c r="K2116" s="15">
        <f t="shared" ref="K2116:K2179" si="66">+I2116*J2116</f>
        <v>119120</v>
      </c>
      <c r="L2116" s="20">
        <f t="shared" si="65"/>
        <v>4.9549209625941493E-5</v>
      </c>
    </row>
    <row r="2117" spans="1:12" x14ac:dyDescent="0.25">
      <c r="A2117">
        <v>1</v>
      </c>
      <c r="B2117" t="s">
        <v>10580</v>
      </c>
      <c r="C2117" t="s">
        <v>14648</v>
      </c>
      <c r="D2117" t="s">
        <v>10581</v>
      </c>
      <c r="E2117" t="s">
        <v>1970</v>
      </c>
      <c r="F2117" t="str">
        <f>VLOOKUP(E2117,Clases!A:B,2,0)</f>
        <v>Rodamientos y Retenedores</v>
      </c>
      <c r="G2117" t="s">
        <v>29</v>
      </c>
      <c r="H2117">
        <v>36</v>
      </c>
      <c r="I2117" s="14">
        <v>6</v>
      </c>
      <c r="J2117" s="15">
        <v>19850</v>
      </c>
      <c r="K2117" s="15">
        <f t="shared" si="66"/>
        <v>119100</v>
      </c>
      <c r="L2117" s="20">
        <f t="shared" ref="L2117:L2180" si="67">+K2117/$K$4046</f>
        <v>4.9540890416803491E-5</v>
      </c>
    </row>
    <row r="2118" spans="1:12" x14ac:dyDescent="0.25">
      <c r="A2118">
        <v>1</v>
      </c>
      <c r="B2118" t="s">
        <v>4614</v>
      </c>
      <c r="C2118" t="s">
        <v>14648</v>
      </c>
      <c r="D2118" t="s">
        <v>4615</v>
      </c>
      <c r="E2118" t="s">
        <v>1725</v>
      </c>
      <c r="F2118" t="str">
        <f>VLOOKUP(E2118,Clases!A:B,2,0)</f>
        <v>Elementos Electricos</v>
      </c>
      <c r="G2118" t="s">
        <v>29</v>
      </c>
      <c r="H2118">
        <v>36</v>
      </c>
      <c r="I2118" s="14">
        <v>4</v>
      </c>
      <c r="J2118" s="15">
        <v>29701</v>
      </c>
      <c r="K2118" s="15">
        <f t="shared" si="66"/>
        <v>118804</v>
      </c>
      <c r="L2118" s="20">
        <f t="shared" si="67"/>
        <v>4.9417766121561059E-5</v>
      </c>
    </row>
    <row r="2119" spans="1:12" x14ac:dyDescent="0.25">
      <c r="A2119">
        <v>1</v>
      </c>
      <c r="B2119" t="s">
        <v>8304</v>
      </c>
      <c r="C2119" t="s">
        <v>14648</v>
      </c>
      <c r="D2119" t="s">
        <v>8305</v>
      </c>
      <c r="E2119" t="s">
        <v>1922</v>
      </c>
      <c r="F2119" t="str">
        <f>VLOOKUP(E2119,Clases!A:B,2,0)</f>
        <v>Bandas y Correas</v>
      </c>
      <c r="G2119" t="s">
        <v>29</v>
      </c>
      <c r="H2119">
        <v>36</v>
      </c>
      <c r="I2119" s="14">
        <v>19</v>
      </c>
      <c r="J2119" s="15">
        <v>6240</v>
      </c>
      <c r="K2119" s="15">
        <f t="shared" si="66"/>
        <v>118560</v>
      </c>
      <c r="L2119" s="20">
        <f t="shared" si="67"/>
        <v>4.931627177007743E-5</v>
      </c>
    </row>
    <row r="2120" spans="1:12" x14ac:dyDescent="0.25">
      <c r="A2120">
        <v>1</v>
      </c>
      <c r="B2120" t="s">
        <v>2528</v>
      </c>
      <c r="C2120" t="s">
        <v>14648</v>
      </c>
      <c r="D2120" t="s">
        <v>2529</v>
      </c>
      <c r="E2120" t="s">
        <v>1725</v>
      </c>
      <c r="F2120" t="str">
        <f>VLOOKUP(E2120,Clases!A:B,2,0)</f>
        <v>Elementos Electricos</v>
      </c>
      <c r="G2120" t="s">
        <v>29</v>
      </c>
      <c r="H2120">
        <v>36</v>
      </c>
      <c r="I2120" s="14">
        <v>2</v>
      </c>
      <c r="J2120" s="15">
        <v>59193.517</v>
      </c>
      <c r="K2120" s="15">
        <f t="shared" si="66"/>
        <v>118387.034</v>
      </c>
      <c r="L2120" s="20">
        <f t="shared" si="67"/>
        <v>4.9244324753689243E-5</v>
      </c>
    </row>
    <row r="2121" spans="1:12" x14ac:dyDescent="0.25">
      <c r="A2121">
        <v>1</v>
      </c>
      <c r="B2121" t="s">
        <v>4264</v>
      </c>
      <c r="C2121" t="s">
        <v>14648</v>
      </c>
      <c r="D2121" t="s">
        <v>4265</v>
      </c>
      <c r="E2121" t="s">
        <v>1954</v>
      </c>
      <c r="F2121" t="str">
        <f>VLOOKUP(E2121,Clases!A:B,2,0)</f>
        <v>Racores y Conectores</v>
      </c>
      <c r="G2121" t="s">
        <v>29</v>
      </c>
      <c r="H2121">
        <v>36</v>
      </c>
      <c r="I2121" s="14">
        <v>11</v>
      </c>
      <c r="J2121" s="15">
        <v>10740</v>
      </c>
      <c r="K2121" s="15">
        <f t="shared" si="66"/>
        <v>118140</v>
      </c>
      <c r="L2121" s="20">
        <f t="shared" si="67"/>
        <v>4.9141568378179384E-5</v>
      </c>
    </row>
    <row r="2122" spans="1:12" x14ac:dyDescent="0.25">
      <c r="A2122">
        <v>1</v>
      </c>
      <c r="B2122" t="s">
        <v>4972</v>
      </c>
      <c r="C2122" t="s">
        <v>14648</v>
      </c>
      <c r="D2122" t="s">
        <v>4973</v>
      </c>
      <c r="E2122" t="s">
        <v>4937</v>
      </c>
      <c r="F2122" t="str">
        <f>VLOOKUP(E2122,Clases!A:B,2,0)</f>
        <v>Repuestos y Refacciones</v>
      </c>
      <c r="G2122" t="s">
        <v>29</v>
      </c>
      <c r="H2122">
        <v>36</v>
      </c>
      <c r="I2122" s="14">
        <v>1</v>
      </c>
      <c r="J2122" s="15">
        <v>117840.27</v>
      </c>
      <c r="K2122" s="15">
        <f t="shared" si="66"/>
        <v>117840.27</v>
      </c>
      <c r="L2122" s="20">
        <f t="shared" si="67"/>
        <v>4.9016892550432712E-5</v>
      </c>
    </row>
    <row r="2123" spans="1:12" x14ac:dyDescent="0.25">
      <c r="A2123">
        <v>1</v>
      </c>
      <c r="B2123" t="s">
        <v>4608</v>
      </c>
      <c r="C2123" t="s">
        <v>14648</v>
      </c>
      <c r="D2123" t="s">
        <v>4609</v>
      </c>
      <c r="E2123" t="s">
        <v>1725</v>
      </c>
      <c r="F2123" t="str">
        <f>VLOOKUP(E2123,Clases!A:B,2,0)</f>
        <v>Elementos Electricos</v>
      </c>
      <c r="G2123" t="s">
        <v>29</v>
      </c>
      <c r="H2123">
        <v>36</v>
      </c>
      <c r="I2123" s="14">
        <v>1</v>
      </c>
      <c r="J2123" s="15">
        <v>117800</v>
      </c>
      <c r="K2123" s="15">
        <f t="shared" si="66"/>
        <v>117800</v>
      </c>
      <c r="L2123" s="20">
        <f t="shared" si="67"/>
        <v>4.9000141822833342E-5</v>
      </c>
    </row>
    <row r="2124" spans="1:12" x14ac:dyDescent="0.25">
      <c r="A2124">
        <v>1</v>
      </c>
      <c r="B2124" t="s">
        <v>8607</v>
      </c>
      <c r="C2124" t="s">
        <v>14648</v>
      </c>
      <c r="D2124" t="s">
        <v>8608</v>
      </c>
      <c r="E2124" t="s">
        <v>1882</v>
      </c>
      <c r="F2124" t="str">
        <f>VLOOKUP(E2124,Clases!A:B,2,0)</f>
        <v>Elementos Neumaticos</v>
      </c>
      <c r="G2124" t="s">
        <v>29</v>
      </c>
      <c r="H2124">
        <v>36</v>
      </c>
      <c r="I2124" s="14">
        <v>1</v>
      </c>
      <c r="J2124" s="15">
        <v>117792</v>
      </c>
      <c r="K2124" s="15">
        <f t="shared" si="66"/>
        <v>117792</v>
      </c>
      <c r="L2124" s="20">
        <f t="shared" si="67"/>
        <v>4.8996814139178142E-5</v>
      </c>
    </row>
    <row r="2125" spans="1:12" x14ac:dyDescent="0.25">
      <c r="A2125">
        <v>1</v>
      </c>
      <c r="B2125" t="s">
        <v>2651</v>
      </c>
      <c r="C2125" t="s">
        <v>14648</v>
      </c>
      <c r="D2125" t="s">
        <v>2652</v>
      </c>
      <c r="E2125" t="s">
        <v>1922</v>
      </c>
      <c r="F2125" t="str">
        <f>VLOOKUP(E2125,Clases!A:B,2,0)</f>
        <v>Bandas y Correas</v>
      </c>
      <c r="G2125" t="s">
        <v>29</v>
      </c>
      <c r="H2125">
        <v>36</v>
      </c>
      <c r="I2125" s="14">
        <v>2</v>
      </c>
      <c r="J2125" s="15">
        <v>58866</v>
      </c>
      <c r="K2125" s="15">
        <f t="shared" si="66"/>
        <v>117732</v>
      </c>
      <c r="L2125" s="20">
        <f t="shared" si="67"/>
        <v>4.8971856511764138E-5</v>
      </c>
    </row>
    <row r="2126" spans="1:12" x14ac:dyDescent="0.25">
      <c r="A2126">
        <v>1</v>
      </c>
      <c r="B2126" t="s">
        <v>10331</v>
      </c>
      <c r="C2126" t="s">
        <v>14648</v>
      </c>
      <c r="D2126" t="s">
        <v>10332</v>
      </c>
      <c r="E2126" t="s">
        <v>4937</v>
      </c>
      <c r="F2126" t="str">
        <f>VLOOKUP(E2126,Clases!A:B,2,0)</f>
        <v>Repuestos y Refacciones</v>
      </c>
      <c r="G2126" t="s">
        <v>29</v>
      </c>
      <c r="H2126">
        <v>36</v>
      </c>
      <c r="I2126" s="14">
        <v>2</v>
      </c>
      <c r="J2126" s="15">
        <v>58552.091999999997</v>
      </c>
      <c r="K2126" s="15">
        <f t="shared" si="66"/>
        <v>117104.18399999999</v>
      </c>
      <c r="L2126" s="20">
        <f t="shared" si="67"/>
        <v>4.8710709881554933E-5</v>
      </c>
    </row>
    <row r="2127" spans="1:12" x14ac:dyDescent="0.25">
      <c r="A2127">
        <v>1</v>
      </c>
      <c r="B2127" t="s">
        <v>9944</v>
      </c>
      <c r="C2127" t="s">
        <v>14648</v>
      </c>
      <c r="D2127" t="s">
        <v>9945</v>
      </c>
      <c r="E2127" t="s">
        <v>2770</v>
      </c>
      <c r="F2127" t="str">
        <f>VLOOKUP(E2127,Clases!A:B,2,0)</f>
        <v>Elementos Hidraulicos</v>
      </c>
      <c r="G2127" t="s">
        <v>29</v>
      </c>
      <c r="H2127">
        <v>36</v>
      </c>
      <c r="I2127" s="14">
        <v>3</v>
      </c>
      <c r="J2127" s="15">
        <v>39000</v>
      </c>
      <c r="K2127" s="15">
        <f t="shared" si="66"/>
        <v>117000</v>
      </c>
      <c r="L2127" s="20">
        <f t="shared" si="67"/>
        <v>4.8667373457313251E-5</v>
      </c>
    </row>
    <row r="2128" spans="1:12" x14ac:dyDescent="0.25">
      <c r="A2128">
        <v>1</v>
      </c>
      <c r="B2128" t="s">
        <v>4401</v>
      </c>
      <c r="C2128" t="s">
        <v>14648</v>
      </c>
      <c r="D2128" t="s">
        <v>4402</v>
      </c>
      <c r="E2128" t="s">
        <v>1954</v>
      </c>
      <c r="F2128" t="str">
        <f>VLOOKUP(E2128,Clases!A:B,2,0)</f>
        <v>Racores y Conectores</v>
      </c>
      <c r="G2128" t="s">
        <v>29</v>
      </c>
      <c r="H2128">
        <v>36</v>
      </c>
      <c r="I2128" s="14">
        <v>8</v>
      </c>
      <c r="J2128" s="15">
        <v>14572.5</v>
      </c>
      <c r="K2128" s="15">
        <f t="shared" si="66"/>
        <v>116580</v>
      </c>
      <c r="L2128" s="20">
        <f t="shared" si="67"/>
        <v>4.8492670065415205E-5</v>
      </c>
    </row>
    <row r="2129" spans="1:12" x14ac:dyDescent="0.25">
      <c r="A2129">
        <v>1</v>
      </c>
      <c r="B2129" t="s">
        <v>4778</v>
      </c>
      <c r="C2129" t="s">
        <v>14648</v>
      </c>
      <c r="D2129" t="s">
        <v>4779</v>
      </c>
      <c r="E2129" t="s">
        <v>1725</v>
      </c>
      <c r="F2129" t="str">
        <f>VLOOKUP(E2129,Clases!A:B,2,0)</f>
        <v>Elementos Electricos</v>
      </c>
      <c r="G2129" t="s">
        <v>29</v>
      </c>
      <c r="H2129">
        <v>36</v>
      </c>
      <c r="I2129" s="14">
        <v>3</v>
      </c>
      <c r="J2129" s="15">
        <v>38712.6</v>
      </c>
      <c r="K2129" s="15">
        <f t="shared" si="66"/>
        <v>116137.79999999999</v>
      </c>
      <c r="L2129" s="20">
        <f t="shared" si="67"/>
        <v>4.8308732351373967E-5</v>
      </c>
    </row>
    <row r="2130" spans="1:12" x14ac:dyDescent="0.25">
      <c r="A2130">
        <v>1</v>
      </c>
      <c r="B2130" t="s">
        <v>8641</v>
      </c>
      <c r="C2130" t="s">
        <v>14648</v>
      </c>
      <c r="D2130" t="s">
        <v>8640</v>
      </c>
      <c r="E2130" t="s">
        <v>3349</v>
      </c>
      <c r="F2130" t="str">
        <f>VLOOKUP(E2130,Clases!A:B,2,0)</f>
        <v>Tubos y Mangueras</v>
      </c>
      <c r="G2130" t="s">
        <v>29</v>
      </c>
      <c r="H2130">
        <v>36</v>
      </c>
      <c r="I2130" s="14">
        <v>4</v>
      </c>
      <c r="J2130" s="15">
        <v>29007.143</v>
      </c>
      <c r="K2130" s="15">
        <f t="shared" si="66"/>
        <v>116028.572</v>
      </c>
      <c r="L2130" s="20">
        <f t="shared" si="67"/>
        <v>4.8263297822587686E-5</v>
      </c>
    </row>
    <row r="2131" spans="1:12" x14ac:dyDescent="0.25">
      <c r="A2131">
        <v>1</v>
      </c>
      <c r="B2131" t="s">
        <v>9490</v>
      </c>
      <c r="C2131" t="s">
        <v>14648</v>
      </c>
      <c r="D2131" t="s">
        <v>9491</v>
      </c>
      <c r="E2131" t="s">
        <v>1906</v>
      </c>
      <c r="F2131" t="str">
        <f>VLOOKUP(E2131,Clases!A:B,2,0)</f>
        <v>Tornilleria</v>
      </c>
      <c r="G2131" t="s">
        <v>29</v>
      </c>
      <c r="H2131">
        <v>36</v>
      </c>
      <c r="I2131" s="14">
        <v>4</v>
      </c>
      <c r="J2131" s="15">
        <v>29000</v>
      </c>
      <c r="K2131" s="15">
        <f t="shared" si="66"/>
        <v>116000</v>
      </c>
      <c r="L2131" s="20">
        <f t="shared" si="67"/>
        <v>4.8251413000413141E-5</v>
      </c>
    </row>
    <row r="2132" spans="1:12" x14ac:dyDescent="0.25">
      <c r="A2132">
        <v>1</v>
      </c>
      <c r="B2132" t="s">
        <v>9979</v>
      </c>
      <c r="C2132" t="s">
        <v>14648</v>
      </c>
      <c r="D2132" t="s">
        <v>9980</v>
      </c>
      <c r="E2132" t="s">
        <v>1719</v>
      </c>
      <c r="F2132" t="str">
        <f>VLOOKUP(E2132,Clases!A:B,2,0)</f>
        <v>Elementos Mecanicos</v>
      </c>
      <c r="G2132" t="s">
        <v>29</v>
      </c>
      <c r="H2132">
        <v>36</v>
      </c>
      <c r="I2132" s="14">
        <v>4</v>
      </c>
      <c r="J2132" s="15">
        <v>29000</v>
      </c>
      <c r="K2132" s="15">
        <f t="shared" si="66"/>
        <v>116000</v>
      </c>
      <c r="L2132" s="20">
        <f t="shared" si="67"/>
        <v>4.8251413000413141E-5</v>
      </c>
    </row>
    <row r="2133" spans="1:12" x14ac:dyDescent="0.25">
      <c r="A2133">
        <v>1</v>
      </c>
      <c r="B2133" t="s">
        <v>2033</v>
      </c>
      <c r="C2133" t="s">
        <v>14648</v>
      </c>
      <c r="D2133" t="s">
        <v>2034</v>
      </c>
      <c r="E2133" t="s">
        <v>1725</v>
      </c>
      <c r="F2133" t="str">
        <f>VLOOKUP(E2133,Clases!A:B,2,0)</f>
        <v>Elementos Electricos</v>
      </c>
      <c r="G2133" t="s">
        <v>29</v>
      </c>
      <c r="H2133">
        <v>36</v>
      </c>
      <c r="I2133" s="14">
        <v>1</v>
      </c>
      <c r="J2133" s="15">
        <v>115684.515</v>
      </c>
      <c r="K2133" s="15">
        <f t="shared" si="66"/>
        <v>115684.515</v>
      </c>
      <c r="L2133" s="20">
        <f t="shared" si="67"/>
        <v>4.8120183715668004E-5</v>
      </c>
    </row>
    <row r="2134" spans="1:12" x14ac:dyDescent="0.25">
      <c r="A2134">
        <v>1</v>
      </c>
      <c r="B2134" t="s">
        <v>12037</v>
      </c>
      <c r="C2134" t="s">
        <v>14650</v>
      </c>
      <c r="D2134" t="s">
        <v>12038</v>
      </c>
      <c r="E2134" t="s">
        <v>1725</v>
      </c>
      <c r="F2134" t="str">
        <f>VLOOKUP(E2134,Clases!A:B,2,0)</f>
        <v>Elementos Electricos</v>
      </c>
      <c r="G2134" t="s">
        <v>716</v>
      </c>
      <c r="H2134">
        <v>36</v>
      </c>
      <c r="I2134" s="14">
        <v>15</v>
      </c>
      <c r="J2134" s="15">
        <v>7700</v>
      </c>
      <c r="K2134" s="15">
        <f t="shared" si="66"/>
        <v>115500</v>
      </c>
      <c r="L2134" s="20">
        <f t="shared" si="67"/>
        <v>4.8043432771963083E-5</v>
      </c>
    </row>
    <row r="2135" spans="1:12" x14ac:dyDescent="0.25">
      <c r="A2135">
        <v>1</v>
      </c>
      <c r="B2135" t="s">
        <v>4166</v>
      </c>
      <c r="C2135" t="s">
        <v>14648</v>
      </c>
      <c r="D2135" t="s">
        <v>4167</v>
      </c>
      <c r="E2135" t="s">
        <v>2139</v>
      </c>
      <c r="F2135" t="str">
        <f>VLOOKUP(E2135,Clases!A:B,2,0)</f>
        <v>Cadenas</v>
      </c>
      <c r="G2135" t="s">
        <v>4165</v>
      </c>
      <c r="H2135">
        <v>36</v>
      </c>
      <c r="I2135" s="14">
        <v>3</v>
      </c>
      <c r="J2135" s="15">
        <v>38459</v>
      </c>
      <c r="K2135" s="15">
        <f t="shared" si="66"/>
        <v>115377</v>
      </c>
      <c r="L2135" s="20">
        <f t="shared" si="67"/>
        <v>4.799226963576437E-5</v>
      </c>
    </row>
    <row r="2136" spans="1:12" x14ac:dyDescent="0.25">
      <c r="A2136">
        <v>1</v>
      </c>
      <c r="B2136" t="s">
        <v>11989</v>
      </c>
      <c r="C2136" t="s">
        <v>14650</v>
      </c>
      <c r="D2136" t="s">
        <v>11990</v>
      </c>
      <c r="E2136" t="s">
        <v>5888</v>
      </c>
      <c r="F2136" t="str">
        <f>VLOOKUP(E2136,Clases!A:B,2,0)</f>
        <v>Herramientas</v>
      </c>
      <c r="G2136" t="s">
        <v>29</v>
      </c>
      <c r="H2136">
        <v>36</v>
      </c>
      <c r="I2136" s="14">
        <v>5</v>
      </c>
      <c r="J2136" s="15">
        <v>23012</v>
      </c>
      <c r="K2136" s="15">
        <f t="shared" si="66"/>
        <v>115060</v>
      </c>
      <c r="L2136" s="20">
        <f t="shared" si="67"/>
        <v>4.7860410170927035E-5</v>
      </c>
    </row>
    <row r="2137" spans="1:12" x14ac:dyDescent="0.25">
      <c r="A2137">
        <v>1</v>
      </c>
      <c r="B2137" t="s">
        <v>5046</v>
      </c>
      <c r="C2137" t="s">
        <v>14648</v>
      </c>
      <c r="D2137" t="s">
        <v>5047</v>
      </c>
      <c r="E2137" t="s">
        <v>4937</v>
      </c>
      <c r="F2137" t="str">
        <f>VLOOKUP(E2137,Clases!A:B,2,0)</f>
        <v>Repuestos y Refacciones</v>
      </c>
      <c r="G2137" t="s">
        <v>29</v>
      </c>
      <c r="H2137">
        <v>36</v>
      </c>
      <c r="I2137" s="14">
        <v>5</v>
      </c>
      <c r="J2137" s="15">
        <v>23000</v>
      </c>
      <c r="K2137" s="15">
        <f t="shared" si="66"/>
        <v>115000</v>
      </c>
      <c r="L2137" s="20">
        <f t="shared" si="67"/>
        <v>4.7835452543513024E-5</v>
      </c>
    </row>
    <row r="2138" spans="1:12" x14ac:dyDescent="0.25">
      <c r="A2138">
        <v>1</v>
      </c>
      <c r="B2138" t="s">
        <v>7908</v>
      </c>
      <c r="C2138" t="s">
        <v>14648</v>
      </c>
      <c r="D2138" t="s">
        <v>7909</v>
      </c>
      <c r="E2138" t="s">
        <v>2770</v>
      </c>
      <c r="F2138" t="str">
        <f>VLOOKUP(E2138,Clases!A:B,2,0)</f>
        <v>Elementos Hidraulicos</v>
      </c>
      <c r="G2138" t="s">
        <v>29</v>
      </c>
      <c r="H2138">
        <v>36</v>
      </c>
      <c r="I2138" s="14">
        <v>2</v>
      </c>
      <c r="J2138" s="15">
        <v>57500</v>
      </c>
      <c r="K2138" s="15">
        <f t="shared" si="66"/>
        <v>115000</v>
      </c>
      <c r="L2138" s="20">
        <f t="shared" si="67"/>
        <v>4.7835452543513024E-5</v>
      </c>
    </row>
    <row r="2139" spans="1:12" x14ac:dyDescent="0.25">
      <c r="A2139">
        <v>1</v>
      </c>
      <c r="B2139" t="s">
        <v>12035</v>
      </c>
      <c r="C2139" t="s">
        <v>14650</v>
      </c>
      <c r="D2139" t="s">
        <v>12036</v>
      </c>
      <c r="E2139" t="s">
        <v>113</v>
      </c>
      <c r="F2139" t="str">
        <f>VLOOKUP(E2139,Clases!A:B,2,0)</f>
        <v>Cintas Autoadhesivas</v>
      </c>
      <c r="G2139" t="s">
        <v>29</v>
      </c>
      <c r="H2139">
        <v>36</v>
      </c>
      <c r="I2139" s="14">
        <v>21</v>
      </c>
      <c r="J2139" s="15">
        <v>5438</v>
      </c>
      <c r="K2139" s="15">
        <f t="shared" si="66"/>
        <v>114198</v>
      </c>
      <c r="L2139" s="20">
        <f t="shared" si="67"/>
        <v>4.7501852257079137E-5</v>
      </c>
    </row>
    <row r="2140" spans="1:12" x14ac:dyDescent="0.25">
      <c r="A2140">
        <v>1</v>
      </c>
      <c r="B2140" t="s">
        <v>8298</v>
      </c>
      <c r="C2140" t="s">
        <v>14648</v>
      </c>
      <c r="D2140" t="s">
        <v>8299</v>
      </c>
      <c r="E2140" t="s">
        <v>1970</v>
      </c>
      <c r="F2140" t="str">
        <f>VLOOKUP(E2140,Clases!A:B,2,0)</f>
        <v>Rodamientos y Retenedores</v>
      </c>
      <c r="G2140" t="s">
        <v>29</v>
      </c>
      <c r="H2140">
        <v>36</v>
      </c>
      <c r="I2140" s="14">
        <v>1</v>
      </c>
      <c r="J2140" s="15">
        <v>114000</v>
      </c>
      <c r="K2140" s="15">
        <f t="shared" si="66"/>
        <v>114000</v>
      </c>
      <c r="L2140" s="20">
        <f t="shared" si="67"/>
        <v>4.7419492086612914E-5</v>
      </c>
    </row>
    <row r="2141" spans="1:12" x14ac:dyDescent="0.25">
      <c r="A2141">
        <v>1</v>
      </c>
      <c r="B2141" t="s">
        <v>9827</v>
      </c>
      <c r="C2141" t="s">
        <v>14648</v>
      </c>
      <c r="D2141" t="s">
        <v>9828</v>
      </c>
      <c r="E2141" t="s">
        <v>1922</v>
      </c>
      <c r="F2141" t="str">
        <f>VLOOKUP(E2141,Clases!A:B,2,0)</f>
        <v>Bandas y Correas</v>
      </c>
      <c r="G2141" t="s">
        <v>29</v>
      </c>
      <c r="H2141">
        <v>36</v>
      </c>
      <c r="I2141" s="14">
        <v>3</v>
      </c>
      <c r="J2141" s="15">
        <v>38000</v>
      </c>
      <c r="K2141" s="15">
        <f t="shared" si="66"/>
        <v>114000</v>
      </c>
      <c r="L2141" s="20">
        <f t="shared" si="67"/>
        <v>4.7419492086612914E-5</v>
      </c>
    </row>
    <row r="2142" spans="1:12" x14ac:dyDescent="0.25">
      <c r="A2142">
        <v>1</v>
      </c>
      <c r="B2142" t="s">
        <v>10732</v>
      </c>
      <c r="C2142" t="s">
        <v>14648</v>
      </c>
      <c r="D2142" t="s">
        <v>10733</v>
      </c>
      <c r="E2142" t="s">
        <v>1922</v>
      </c>
      <c r="F2142" t="str">
        <f>VLOOKUP(E2142,Clases!A:B,2,0)</f>
        <v>Bandas y Correas</v>
      </c>
      <c r="G2142" t="s">
        <v>29</v>
      </c>
      <c r="H2142">
        <v>36</v>
      </c>
      <c r="I2142" s="14">
        <v>1</v>
      </c>
      <c r="J2142" s="15">
        <v>114000</v>
      </c>
      <c r="K2142" s="15">
        <f t="shared" si="66"/>
        <v>114000</v>
      </c>
      <c r="L2142" s="20">
        <f t="shared" si="67"/>
        <v>4.7419492086612914E-5</v>
      </c>
    </row>
    <row r="2143" spans="1:12" x14ac:dyDescent="0.25">
      <c r="A2143">
        <v>1</v>
      </c>
      <c r="B2143" t="s">
        <v>3404</v>
      </c>
      <c r="C2143" t="s">
        <v>14648</v>
      </c>
      <c r="D2143" t="s">
        <v>3405</v>
      </c>
      <c r="E2143" t="s">
        <v>1719</v>
      </c>
      <c r="F2143" t="str">
        <f>VLOOKUP(E2143,Clases!A:B,2,0)</f>
        <v>Elementos Mecanicos</v>
      </c>
      <c r="G2143" t="s">
        <v>29</v>
      </c>
      <c r="H2143">
        <v>36</v>
      </c>
      <c r="I2143" s="14">
        <v>5</v>
      </c>
      <c r="J2143" s="15">
        <v>22797.42</v>
      </c>
      <c r="K2143" s="15">
        <f t="shared" si="66"/>
        <v>113987.09999999999</v>
      </c>
      <c r="L2143" s="20">
        <f t="shared" si="67"/>
        <v>4.7414126196718898E-5</v>
      </c>
    </row>
    <row r="2144" spans="1:12" x14ac:dyDescent="0.25">
      <c r="A2144">
        <v>1</v>
      </c>
      <c r="B2144" t="s">
        <v>8073</v>
      </c>
      <c r="C2144" t="s">
        <v>14648</v>
      </c>
      <c r="D2144" t="s">
        <v>8074</v>
      </c>
      <c r="E2144" t="s">
        <v>1719</v>
      </c>
      <c r="F2144" t="str">
        <f>VLOOKUP(E2144,Clases!A:B,2,0)</f>
        <v>Elementos Mecanicos</v>
      </c>
      <c r="G2144" t="s">
        <v>29</v>
      </c>
      <c r="H2144">
        <v>36</v>
      </c>
      <c r="I2144" s="14">
        <v>1</v>
      </c>
      <c r="J2144" s="15">
        <v>113872.53</v>
      </c>
      <c r="K2144" s="15">
        <f t="shared" si="66"/>
        <v>113872.53</v>
      </c>
      <c r="L2144" s="20">
        <f t="shared" si="67"/>
        <v>4.7366469607171854E-5</v>
      </c>
    </row>
    <row r="2145" spans="1:12" x14ac:dyDescent="0.25">
      <c r="A2145">
        <v>1</v>
      </c>
      <c r="B2145" t="s">
        <v>2166</v>
      </c>
      <c r="C2145" t="s">
        <v>14648</v>
      </c>
      <c r="D2145" t="s">
        <v>2167</v>
      </c>
      <c r="E2145" t="s">
        <v>1719</v>
      </c>
      <c r="F2145" t="str">
        <f>VLOOKUP(E2145,Clases!A:B,2,0)</f>
        <v>Elementos Mecanicos</v>
      </c>
      <c r="G2145" t="s">
        <v>29</v>
      </c>
      <c r="H2145">
        <v>36</v>
      </c>
      <c r="I2145" s="14">
        <v>1</v>
      </c>
      <c r="J2145" s="15">
        <v>113658.465</v>
      </c>
      <c r="K2145" s="15">
        <f t="shared" si="66"/>
        <v>113658.465</v>
      </c>
      <c r="L2145" s="20">
        <f t="shared" si="67"/>
        <v>4.7277427031965529E-5</v>
      </c>
    </row>
    <row r="2146" spans="1:12" x14ac:dyDescent="0.25">
      <c r="A2146">
        <v>1</v>
      </c>
      <c r="B2146" t="s">
        <v>4944</v>
      </c>
      <c r="C2146" t="s">
        <v>14648</v>
      </c>
      <c r="D2146" t="s">
        <v>4945</v>
      </c>
      <c r="E2146" t="s">
        <v>4937</v>
      </c>
      <c r="F2146" t="str">
        <f>VLOOKUP(E2146,Clases!A:B,2,0)</f>
        <v>Repuestos y Refacciones</v>
      </c>
      <c r="G2146" t="s">
        <v>29</v>
      </c>
      <c r="H2146">
        <v>36</v>
      </c>
      <c r="I2146" s="14">
        <v>1</v>
      </c>
      <c r="J2146" s="15">
        <v>113544.38800000001</v>
      </c>
      <c r="K2146" s="15">
        <f t="shared" si="66"/>
        <v>113544.38800000001</v>
      </c>
      <c r="L2146" s="20">
        <f t="shared" si="67"/>
        <v>4.722997551092374E-5</v>
      </c>
    </row>
    <row r="2147" spans="1:12" x14ac:dyDescent="0.25">
      <c r="A2147">
        <v>1</v>
      </c>
      <c r="B2147" t="s">
        <v>9535</v>
      </c>
      <c r="C2147" t="s">
        <v>14648</v>
      </c>
      <c r="D2147" t="s">
        <v>9536</v>
      </c>
      <c r="E2147" t="s">
        <v>1970</v>
      </c>
      <c r="F2147" t="str">
        <f>VLOOKUP(E2147,Clases!A:B,2,0)</f>
        <v>Rodamientos y Retenedores</v>
      </c>
      <c r="G2147" t="s">
        <v>29</v>
      </c>
      <c r="H2147">
        <v>36</v>
      </c>
      <c r="I2147" s="14">
        <v>5</v>
      </c>
      <c r="J2147" s="15">
        <v>22590</v>
      </c>
      <c r="K2147" s="15">
        <f t="shared" si="66"/>
        <v>112950</v>
      </c>
      <c r="L2147" s="20">
        <f t="shared" si="67"/>
        <v>4.698273360686779E-5</v>
      </c>
    </row>
    <row r="2148" spans="1:12" x14ac:dyDescent="0.25">
      <c r="A2148">
        <v>1</v>
      </c>
      <c r="B2148" t="s">
        <v>4260</v>
      </c>
      <c r="C2148" t="s">
        <v>14648</v>
      </c>
      <c r="D2148" t="s">
        <v>4261</v>
      </c>
      <c r="E2148" t="s">
        <v>1954</v>
      </c>
      <c r="F2148" t="str">
        <f>VLOOKUP(E2148,Clases!A:B,2,0)</f>
        <v>Racores y Conectores</v>
      </c>
      <c r="G2148" t="s">
        <v>29</v>
      </c>
      <c r="H2148">
        <v>36</v>
      </c>
      <c r="I2148" s="14">
        <v>7</v>
      </c>
      <c r="J2148" s="15">
        <v>16100</v>
      </c>
      <c r="K2148" s="15">
        <f t="shared" si="66"/>
        <v>112700</v>
      </c>
      <c r="L2148" s="20">
        <f t="shared" si="67"/>
        <v>4.6878743492642765E-5</v>
      </c>
    </row>
    <row r="2149" spans="1:12" x14ac:dyDescent="0.25">
      <c r="A2149">
        <v>1</v>
      </c>
      <c r="B2149" t="s">
        <v>9362</v>
      </c>
      <c r="C2149" t="s">
        <v>14648</v>
      </c>
      <c r="D2149" t="s">
        <v>9363</v>
      </c>
      <c r="E2149" t="s">
        <v>1719</v>
      </c>
      <c r="F2149" t="str">
        <f>VLOOKUP(E2149,Clases!A:B,2,0)</f>
        <v>Elementos Mecanicos</v>
      </c>
      <c r="G2149" t="s">
        <v>29</v>
      </c>
      <c r="H2149">
        <v>36</v>
      </c>
      <c r="I2149" s="14">
        <v>6</v>
      </c>
      <c r="J2149" s="15">
        <v>18772</v>
      </c>
      <c r="K2149" s="15">
        <f t="shared" si="66"/>
        <v>112632</v>
      </c>
      <c r="L2149" s="20">
        <f t="shared" si="67"/>
        <v>4.685045818157356E-5</v>
      </c>
    </row>
    <row r="2150" spans="1:12" x14ac:dyDescent="0.25">
      <c r="A2150">
        <v>1</v>
      </c>
      <c r="B2150" t="s">
        <v>8195</v>
      </c>
      <c r="C2150" t="s">
        <v>14648</v>
      </c>
      <c r="D2150" t="s">
        <v>8196</v>
      </c>
      <c r="E2150" t="s">
        <v>1725</v>
      </c>
      <c r="F2150" t="str">
        <f>VLOOKUP(E2150,Clases!A:B,2,0)</f>
        <v>Elementos Electricos</v>
      </c>
      <c r="G2150" t="s">
        <v>29</v>
      </c>
      <c r="H2150">
        <v>36</v>
      </c>
      <c r="I2150" s="14">
        <v>3</v>
      </c>
      <c r="J2150" s="15">
        <v>37500</v>
      </c>
      <c r="K2150" s="15">
        <f t="shared" si="66"/>
        <v>112500</v>
      </c>
      <c r="L2150" s="20">
        <f t="shared" si="67"/>
        <v>4.6795551401262745E-5</v>
      </c>
    </row>
    <row r="2151" spans="1:12" x14ac:dyDescent="0.25">
      <c r="A2151">
        <v>1</v>
      </c>
      <c r="B2151" t="s">
        <v>3603</v>
      </c>
      <c r="C2151" t="s">
        <v>14648</v>
      </c>
      <c r="D2151" t="s">
        <v>3604</v>
      </c>
      <c r="E2151" t="s">
        <v>1891</v>
      </c>
      <c r="F2151" t="str">
        <f>VLOOKUP(E2151,Clases!A:B,2,0)</f>
        <v>Sellos, empaques y orings</v>
      </c>
      <c r="G2151" t="s">
        <v>29</v>
      </c>
      <c r="H2151">
        <v>36</v>
      </c>
      <c r="I2151" s="14">
        <v>11</v>
      </c>
      <c r="J2151" s="15">
        <v>10222.286</v>
      </c>
      <c r="K2151" s="15">
        <f t="shared" si="66"/>
        <v>112445.14600000001</v>
      </c>
      <c r="L2151" s="20">
        <f t="shared" si="67"/>
        <v>4.6772734306359945E-5</v>
      </c>
    </row>
    <row r="2152" spans="1:12" x14ac:dyDescent="0.25">
      <c r="A2152">
        <v>1</v>
      </c>
      <c r="B2152" t="s">
        <v>4748</v>
      </c>
      <c r="C2152" t="s">
        <v>14648</v>
      </c>
      <c r="D2152" t="s">
        <v>4749</v>
      </c>
      <c r="E2152" t="s">
        <v>1725</v>
      </c>
      <c r="F2152" t="str">
        <f>VLOOKUP(E2152,Clases!A:B,2,0)</f>
        <v>Elementos Electricos</v>
      </c>
      <c r="G2152" t="s">
        <v>29</v>
      </c>
      <c r="H2152">
        <v>36</v>
      </c>
      <c r="I2152" s="14">
        <v>1</v>
      </c>
      <c r="J2152" s="15">
        <v>112400</v>
      </c>
      <c r="K2152" s="15">
        <f t="shared" si="66"/>
        <v>112400</v>
      </c>
      <c r="L2152" s="20">
        <f t="shared" si="67"/>
        <v>4.6753955355572732E-5</v>
      </c>
    </row>
    <row r="2153" spans="1:12" x14ac:dyDescent="0.25">
      <c r="A2153">
        <v>1</v>
      </c>
      <c r="B2153" t="s">
        <v>7730</v>
      </c>
      <c r="C2153" t="s">
        <v>14648</v>
      </c>
      <c r="D2153" t="s">
        <v>7731</v>
      </c>
      <c r="E2153" t="s">
        <v>1719</v>
      </c>
      <c r="F2153" t="str">
        <f>VLOOKUP(E2153,Clases!A:B,2,0)</f>
        <v>Elementos Mecanicos</v>
      </c>
      <c r="G2153" t="s">
        <v>29</v>
      </c>
      <c r="H2153">
        <v>36</v>
      </c>
      <c r="I2153" s="14">
        <v>1</v>
      </c>
      <c r="J2153" s="15">
        <v>112290</v>
      </c>
      <c r="K2153" s="15">
        <f t="shared" si="66"/>
        <v>112290</v>
      </c>
      <c r="L2153" s="20">
        <f t="shared" si="67"/>
        <v>4.6708199705313715E-5</v>
      </c>
    </row>
    <row r="2154" spans="1:12" x14ac:dyDescent="0.25">
      <c r="A2154">
        <v>1</v>
      </c>
      <c r="B2154" t="s">
        <v>8525</v>
      </c>
      <c r="C2154" t="s">
        <v>14648</v>
      </c>
      <c r="D2154" t="s">
        <v>8526</v>
      </c>
      <c r="E2154" t="s">
        <v>1719</v>
      </c>
      <c r="F2154" t="str">
        <f>VLOOKUP(E2154,Clases!A:B,2,0)</f>
        <v>Elementos Mecanicos</v>
      </c>
      <c r="G2154" t="s">
        <v>29</v>
      </c>
      <c r="H2154">
        <v>36</v>
      </c>
      <c r="I2154" s="14">
        <v>1</v>
      </c>
      <c r="J2154" s="15">
        <v>112000</v>
      </c>
      <c r="K2154" s="15">
        <f t="shared" si="66"/>
        <v>112000</v>
      </c>
      <c r="L2154" s="20">
        <f t="shared" si="67"/>
        <v>4.6587571172812687E-5</v>
      </c>
    </row>
    <row r="2155" spans="1:12" x14ac:dyDescent="0.25">
      <c r="A2155">
        <v>1</v>
      </c>
      <c r="B2155" t="s">
        <v>3938</v>
      </c>
      <c r="C2155" t="s">
        <v>14648</v>
      </c>
      <c r="D2155" t="s">
        <v>3939</v>
      </c>
      <c r="E2155" t="s">
        <v>1970</v>
      </c>
      <c r="F2155" t="str">
        <f>VLOOKUP(E2155,Clases!A:B,2,0)</f>
        <v>Rodamientos y Retenedores</v>
      </c>
      <c r="G2155" t="s">
        <v>29</v>
      </c>
      <c r="H2155">
        <v>36</v>
      </c>
      <c r="I2155" s="14">
        <v>10</v>
      </c>
      <c r="J2155" s="15">
        <v>11150</v>
      </c>
      <c r="K2155" s="15">
        <f t="shared" si="66"/>
        <v>111500</v>
      </c>
      <c r="L2155" s="20">
        <f t="shared" si="67"/>
        <v>4.6379590944362628E-5</v>
      </c>
    </row>
    <row r="2156" spans="1:12" x14ac:dyDescent="0.25">
      <c r="A2156">
        <v>1</v>
      </c>
      <c r="B2156" t="s">
        <v>4505</v>
      </c>
      <c r="C2156" t="s">
        <v>14648</v>
      </c>
      <c r="D2156" t="s">
        <v>4506</v>
      </c>
      <c r="E2156" t="s">
        <v>1725</v>
      </c>
      <c r="F2156" t="str">
        <f>VLOOKUP(E2156,Clases!A:B,2,0)</f>
        <v>Elementos Electricos</v>
      </c>
      <c r="G2156" t="s">
        <v>29</v>
      </c>
      <c r="H2156">
        <v>36</v>
      </c>
      <c r="I2156" s="14">
        <v>3</v>
      </c>
      <c r="J2156" s="15">
        <v>37012.5</v>
      </c>
      <c r="K2156" s="15">
        <f t="shared" si="66"/>
        <v>111037.5</v>
      </c>
      <c r="L2156" s="20">
        <f t="shared" si="67"/>
        <v>4.6187209233046325E-5</v>
      </c>
    </row>
    <row r="2157" spans="1:12" x14ac:dyDescent="0.25">
      <c r="A2157">
        <v>1</v>
      </c>
      <c r="B2157" t="s">
        <v>4170</v>
      </c>
      <c r="C2157" t="s">
        <v>14648</v>
      </c>
      <c r="D2157" t="s">
        <v>4171</v>
      </c>
      <c r="E2157" t="s">
        <v>2139</v>
      </c>
      <c r="F2157" t="str">
        <f>VLOOKUP(E2157,Clases!A:B,2,0)</f>
        <v>Cadenas</v>
      </c>
      <c r="G2157" t="s">
        <v>716</v>
      </c>
      <c r="H2157">
        <v>36</v>
      </c>
      <c r="I2157" s="14">
        <v>1.5</v>
      </c>
      <c r="J2157" s="15">
        <v>73920.138000000006</v>
      </c>
      <c r="K2157" s="15">
        <f t="shared" si="66"/>
        <v>110880.20700000001</v>
      </c>
      <c r="L2157" s="20">
        <f t="shared" si="67"/>
        <v>4.6121781564899138E-5</v>
      </c>
    </row>
    <row r="2158" spans="1:12" x14ac:dyDescent="0.25">
      <c r="A2158">
        <v>1</v>
      </c>
      <c r="B2158" t="s">
        <v>10127</v>
      </c>
      <c r="C2158" t="s">
        <v>14648</v>
      </c>
      <c r="D2158" t="s">
        <v>10128</v>
      </c>
      <c r="E2158" t="s">
        <v>1970</v>
      </c>
      <c r="F2158" t="str">
        <f>VLOOKUP(E2158,Clases!A:B,2,0)</f>
        <v>Rodamientos y Retenedores</v>
      </c>
      <c r="G2158" t="s">
        <v>29</v>
      </c>
      <c r="H2158">
        <v>36</v>
      </c>
      <c r="I2158" s="14">
        <v>1</v>
      </c>
      <c r="J2158" s="15">
        <v>110653</v>
      </c>
      <c r="K2158" s="15">
        <f t="shared" si="66"/>
        <v>110653</v>
      </c>
      <c r="L2158" s="20">
        <f t="shared" si="67"/>
        <v>4.6027272437368236E-5</v>
      </c>
    </row>
    <row r="2159" spans="1:12" x14ac:dyDescent="0.25">
      <c r="A2159">
        <v>1</v>
      </c>
      <c r="B2159" t="s">
        <v>8615</v>
      </c>
      <c r="C2159" t="s">
        <v>14648</v>
      </c>
      <c r="D2159" t="s">
        <v>8616</v>
      </c>
      <c r="E2159" t="s">
        <v>1922</v>
      </c>
      <c r="F2159" t="str">
        <f>VLOOKUP(E2159,Clases!A:B,2,0)</f>
        <v>Bandas y Correas</v>
      </c>
      <c r="G2159" t="s">
        <v>29</v>
      </c>
      <c r="H2159">
        <v>36</v>
      </c>
      <c r="I2159" s="14">
        <v>2</v>
      </c>
      <c r="J2159" s="15">
        <v>55305.891000000003</v>
      </c>
      <c r="K2159" s="15">
        <f t="shared" si="66"/>
        <v>110611.78200000001</v>
      </c>
      <c r="L2159" s="20">
        <f t="shared" si="67"/>
        <v>4.6010127379255725E-5</v>
      </c>
    </row>
    <row r="2160" spans="1:12" x14ac:dyDescent="0.25">
      <c r="A2160">
        <v>1</v>
      </c>
      <c r="B2160" t="s">
        <v>4340</v>
      </c>
      <c r="C2160" t="s">
        <v>14648</v>
      </c>
      <c r="D2160" t="s">
        <v>4341</v>
      </c>
      <c r="E2160" t="s">
        <v>1954</v>
      </c>
      <c r="F2160" t="str">
        <f>VLOOKUP(E2160,Clases!A:B,2,0)</f>
        <v>Racores y Conectores</v>
      </c>
      <c r="G2160" t="s">
        <v>29</v>
      </c>
      <c r="H2160">
        <v>36</v>
      </c>
      <c r="I2160" s="14">
        <v>8</v>
      </c>
      <c r="J2160" s="15">
        <v>13800</v>
      </c>
      <c r="K2160" s="15">
        <f t="shared" si="66"/>
        <v>110400</v>
      </c>
      <c r="L2160" s="20">
        <f t="shared" si="67"/>
        <v>4.5922034441772505E-5</v>
      </c>
    </row>
    <row r="2161" spans="1:12" x14ac:dyDescent="0.25">
      <c r="A2161">
        <v>1</v>
      </c>
      <c r="B2161" t="s">
        <v>2252</v>
      </c>
      <c r="C2161" t="s">
        <v>14648</v>
      </c>
      <c r="D2161" t="s">
        <v>2253</v>
      </c>
      <c r="E2161" t="s">
        <v>2094</v>
      </c>
      <c r="F2161" t="str">
        <f>VLOOKUP(E2161,Clases!A:B,2,0)</f>
        <v>Engranes y Piñones</v>
      </c>
      <c r="G2161" t="s">
        <v>29</v>
      </c>
      <c r="H2161">
        <v>36</v>
      </c>
      <c r="I2161" s="14">
        <v>1</v>
      </c>
      <c r="J2161" s="15">
        <v>110000.503</v>
      </c>
      <c r="K2161" s="15">
        <f t="shared" si="66"/>
        <v>110000.503</v>
      </c>
      <c r="L2161" s="20">
        <f t="shared" si="67"/>
        <v>4.575585948712228E-5</v>
      </c>
    </row>
    <row r="2162" spans="1:12" x14ac:dyDescent="0.25">
      <c r="A2162">
        <v>1</v>
      </c>
      <c r="B2162" t="s">
        <v>2164</v>
      </c>
      <c r="C2162" t="s">
        <v>14648</v>
      </c>
      <c r="D2162" t="s">
        <v>2165</v>
      </c>
      <c r="E2162" t="s">
        <v>1719</v>
      </c>
      <c r="F2162" t="str">
        <f>VLOOKUP(E2162,Clases!A:B,2,0)</f>
        <v>Elementos Mecanicos</v>
      </c>
      <c r="G2162" t="s">
        <v>29</v>
      </c>
      <c r="H2162">
        <v>36</v>
      </c>
      <c r="I2162" s="14">
        <v>1</v>
      </c>
      <c r="J2162" s="15">
        <v>110000</v>
      </c>
      <c r="K2162" s="15">
        <f t="shared" si="66"/>
        <v>110000</v>
      </c>
      <c r="L2162" s="20">
        <f t="shared" si="67"/>
        <v>4.575565025901246E-5</v>
      </c>
    </row>
    <row r="2163" spans="1:12" x14ac:dyDescent="0.25">
      <c r="A2163">
        <v>1</v>
      </c>
      <c r="B2163" t="s">
        <v>9605</v>
      </c>
      <c r="C2163" t="s">
        <v>14648</v>
      </c>
      <c r="D2163" t="s">
        <v>9606</v>
      </c>
      <c r="E2163" t="s">
        <v>1719</v>
      </c>
      <c r="F2163" t="str">
        <f>VLOOKUP(E2163,Clases!A:B,2,0)</f>
        <v>Elementos Mecanicos</v>
      </c>
      <c r="G2163" t="s">
        <v>29</v>
      </c>
      <c r="H2163">
        <v>36</v>
      </c>
      <c r="I2163" s="14">
        <v>1</v>
      </c>
      <c r="J2163" s="15">
        <v>110000</v>
      </c>
      <c r="K2163" s="15">
        <f t="shared" si="66"/>
        <v>110000</v>
      </c>
      <c r="L2163" s="20">
        <f t="shared" si="67"/>
        <v>4.575565025901246E-5</v>
      </c>
    </row>
    <row r="2164" spans="1:12" x14ac:dyDescent="0.25">
      <c r="A2164">
        <v>1</v>
      </c>
      <c r="B2164" t="s">
        <v>4457</v>
      </c>
      <c r="C2164" t="s">
        <v>14648</v>
      </c>
      <c r="D2164" t="s">
        <v>4458</v>
      </c>
      <c r="E2164" t="s">
        <v>1725</v>
      </c>
      <c r="F2164" t="str">
        <f>VLOOKUP(E2164,Clases!A:B,2,0)</f>
        <v>Elementos Electricos</v>
      </c>
      <c r="G2164" t="s">
        <v>29</v>
      </c>
      <c r="H2164">
        <v>36</v>
      </c>
      <c r="I2164" s="14">
        <v>8</v>
      </c>
      <c r="J2164" s="15">
        <v>13716.666999999999</v>
      </c>
      <c r="K2164" s="15">
        <f t="shared" si="66"/>
        <v>109733.336</v>
      </c>
      <c r="L2164" s="20">
        <f t="shared" si="67"/>
        <v>4.5644728579733646E-5</v>
      </c>
    </row>
    <row r="2165" spans="1:12" x14ac:dyDescent="0.25">
      <c r="A2165">
        <v>1</v>
      </c>
      <c r="B2165" t="s">
        <v>4836</v>
      </c>
      <c r="C2165" t="s">
        <v>14648</v>
      </c>
      <c r="D2165" t="s">
        <v>4837</v>
      </c>
      <c r="E2165" t="s">
        <v>1882</v>
      </c>
      <c r="F2165" t="str">
        <f>VLOOKUP(E2165,Clases!A:B,2,0)</f>
        <v>Elementos Neumaticos</v>
      </c>
      <c r="G2165" t="s">
        <v>29</v>
      </c>
      <c r="H2165">
        <v>36</v>
      </c>
      <c r="I2165" s="14">
        <v>2</v>
      </c>
      <c r="J2165" s="15">
        <v>54834</v>
      </c>
      <c r="K2165" s="15">
        <f t="shared" si="66"/>
        <v>109668</v>
      </c>
      <c r="L2165" s="20">
        <f t="shared" si="67"/>
        <v>4.5617551387321618E-5</v>
      </c>
    </row>
    <row r="2166" spans="1:12" x14ac:dyDescent="0.25">
      <c r="A2166">
        <v>1</v>
      </c>
      <c r="B2166" t="s">
        <v>10185</v>
      </c>
      <c r="C2166" t="s">
        <v>14648</v>
      </c>
      <c r="D2166" t="s">
        <v>10186</v>
      </c>
      <c r="E2166" t="s">
        <v>1965</v>
      </c>
      <c r="F2166" t="str">
        <f>VLOOKUP(E2166,Clases!A:B,2,0)</f>
        <v>Insumos de Mantenimiento</v>
      </c>
      <c r="G2166" t="s">
        <v>29</v>
      </c>
      <c r="H2166">
        <v>36</v>
      </c>
      <c r="I2166" s="14">
        <v>1</v>
      </c>
      <c r="J2166" s="15">
        <v>109450</v>
      </c>
      <c r="K2166" s="15">
        <f t="shared" si="66"/>
        <v>109450</v>
      </c>
      <c r="L2166" s="20">
        <f t="shared" si="67"/>
        <v>4.5526872007717395E-5</v>
      </c>
    </row>
    <row r="2167" spans="1:12" x14ac:dyDescent="0.25">
      <c r="A2167">
        <v>1</v>
      </c>
      <c r="B2167" t="s">
        <v>9062</v>
      </c>
      <c r="C2167" t="s">
        <v>14648</v>
      </c>
      <c r="D2167" t="s">
        <v>9063</v>
      </c>
      <c r="E2167" t="s">
        <v>2770</v>
      </c>
      <c r="F2167" t="str">
        <f>VLOOKUP(E2167,Clases!A:B,2,0)</f>
        <v>Elementos Hidraulicos</v>
      </c>
      <c r="G2167" t="s">
        <v>29</v>
      </c>
      <c r="H2167">
        <v>36</v>
      </c>
      <c r="I2167" s="14">
        <v>24</v>
      </c>
      <c r="J2167" s="15">
        <v>4551.58</v>
      </c>
      <c r="K2167" s="15">
        <f t="shared" si="66"/>
        <v>109237.92</v>
      </c>
      <c r="L2167" s="20">
        <f t="shared" si="67"/>
        <v>4.543865511401802E-5</v>
      </c>
    </row>
    <row r="2168" spans="1:12" x14ac:dyDescent="0.25">
      <c r="A2168">
        <v>1</v>
      </c>
      <c r="B2168" t="s">
        <v>9070</v>
      </c>
      <c r="C2168" t="s">
        <v>14648</v>
      </c>
      <c r="D2168" t="s">
        <v>9071</v>
      </c>
      <c r="E2168" t="s">
        <v>2770</v>
      </c>
      <c r="F2168" t="str">
        <f>VLOOKUP(E2168,Clases!A:B,2,0)</f>
        <v>Elementos Hidraulicos</v>
      </c>
      <c r="G2168" t="s">
        <v>29</v>
      </c>
      <c r="H2168">
        <v>36</v>
      </c>
      <c r="I2168" s="14">
        <v>24</v>
      </c>
      <c r="J2168" s="15">
        <v>4551.58</v>
      </c>
      <c r="K2168" s="15">
        <f t="shared" si="66"/>
        <v>109237.92</v>
      </c>
      <c r="L2168" s="20">
        <f t="shared" si="67"/>
        <v>4.543865511401802E-5</v>
      </c>
    </row>
    <row r="2169" spans="1:12" x14ac:dyDescent="0.25">
      <c r="A2169">
        <v>1</v>
      </c>
      <c r="B2169" t="s">
        <v>3509</v>
      </c>
      <c r="C2169" t="s">
        <v>14648</v>
      </c>
      <c r="D2169" t="s">
        <v>3510</v>
      </c>
      <c r="E2169" t="s">
        <v>1922</v>
      </c>
      <c r="F2169" t="str">
        <f>VLOOKUP(E2169,Clases!A:B,2,0)</f>
        <v>Bandas y Correas</v>
      </c>
      <c r="G2169" t="s">
        <v>29</v>
      </c>
      <c r="H2169">
        <v>36</v>
      </c>
      <c r="I2169" s="14">
        <v>11</v>
      </c>
      <c r="J2169" s="15">
        <v>9916.82</v>
      </c>
      <c r="K2169" s="15">
        <f t="shared" si="66"/>
        <v>109085.01999999999</v>
      </c>
      <c r="L2169" s="20">
        <f t="shared" si="67"/>
        <v>4.5375054760157988E-5</v>
      </c>
    </row>
    <row r="2170" spans="1:12" x14ac:dyDescent="0.25">
      <c r="A2170">
        <v>1</v>
      </c>
      <c r="B2170" t="s">
        <v>4626</v>
      </c>
      <c r="C2170" t="s">
        <v>14648</v>
      </c>
      <c r="D2170" t="s">
        <v>4627</v>
      </c>
      <c r="E2170" t="s">
        <v>1725</v>
      </c>
      <c r="F2170" t="str">
        <f>VLOOKUP(E2170,Clases!A:B,2,0)</f>
        <v>Elementos Electricos</v>
      </c>
      <c r="G2170" t="s">
        <v>29</v>
      </c>
      <c r="H2170">
        <v>36</v>
      </c>
      <c r="I2170" s="14">
        <v>110</v>
      </c>
      <c r="J2170" s="15">
        <v>990</v>
      </c>
      <c r="K2170" s="15">
        <f t="shared" si="66"/>
        <v>108900</v>
      </c>
      <c r="L2170" s="20">
        <f t="shared" si="67"/>
        <v>4.5298093756422336E-5</v>
      </c>
    </row>
    <row r="2171" spans="1:12" x14ac:dyDescent="0.25">
      <c r="A2171">
        <v>1</v>
      </c>
      <c r="B2171" t="s">
        <v>10351</v>
      </c>
      <c r="C2171" t="s">
        <v>14648</v>
      </c>
      <c r="D2171" t="s">
        <v>10352</v>
      </c>
      <c r="E2171" t="s">
        <v>4937</v>
      </c>
      <c r="F2171" t="str">
        <f>VLOOKUP(E2171,Clases!A:B,2,0)</f>
        <v>Repuestos y Refacciones</v>
      </c>
      <c r="G2171" t="s">
        <v>29</v>
      </c>
      <c r="H2171">
        <v>36</v>
      </c>
      <c r="I2171" s="14">
        <v>1</v>
      </c>
      <c r="J2171" s="15">
        <v>108900</v>
      </c>
      <c r="K2171" s="15">
        <f t="shared" si="66"/>
        <v>108900</v>
      </c>
      <c r="L2171" s="20">
        <f t="shared" si="67"/>
        <v>4.5298093756422336E-5</v>
      </c>
    </row>
    <row r="2172" spans="1:12" x14ac:dyDescent="0.25">
      <c r="A2172">
        <v>1</v>
      </c>
      <c r="B2172" t="s">
        <v>2754</v>
      </c>
      <c r="C2172" t="s">
        <v>14648</v>
      </c>
      <c r="D2172" t="s">
        <v>2755</v>
      </c>
      <c r="E2172" t="s">
        <v>1882</v>
      </c>
      <c r="F2172" t="str">
        <f>VLOOKUP(E2172,Clases!A:B,2,0)</f>
        <v>Elementos Neumaticos</v>
      </c>
      <c r="G2172" t="s">
        <v>29</v>
      </c>
      <c r="H2172">
        <v>36</v>
      </c>
      <c r="I2172" s="14">
        <v>2</v>
      </c>
      <c r="J2172" s="15">
        <v>54271.004999999997</v>
      </c>
      <c r="K2172" s="15">
        <f t="shared" si="66"/>
        <v>108542.01</v>
      </c>
      <c r="L2172" s="20">
        <f t="shared" si="67"/>
        <v>4.5149184072456663E-5</v>
      </c>
    </row>
    <row r="2173" spans="1:12" x14ac:dyDescent="0.25">
      <c r="A2173">
        <v>1</v>
      </c>
      <c r="B2173" t="s">
        <v>7424</v>
      </c>
      <c r="C2173" t="s">
        <v>14648</v>
      </c>
      <c r="D2173" t="s">
        <v>7425</v>
      </c>
      <c r="E2173" t="s">
        <v>1719</v>
      </c>
      <c r="F2173" t="str">
        <f>VLOOKUP(E2173,Clases!A:B,2,0)</f>
        <v>Elementos Mecanicos</v>
      </c>
      <c r="G2173" t="s">
        <v>29</v>
      </c>
      <c r="H2173">
        <v>36</v>
      </c>
      <c r="I2173" s="14">
        <v>6</v>
      </c>
      <c r="J2173" s="15">
        <v>18090</v>
      </c>
      <c r="K2173" s="15">
        <f t="shared" si="66"/>
        <v>108540</v>
      </c>
      <c r="L2173" s="20">
        <f t="shared" si="67"/>
        <v>4.5148347991938293E-5</v>
      </c>
    </row>
    <row r="2174" spans="1:12" x14ac:dyDescent="0.25">
      <c r="A2174">
        <v>1</v>
      </c>
      <c r="B2174" t="s">
        <v>4579</v>
      </c>
      <c r="C2174" t="s">
        <v>14648</v>
      </c>
      <c r="D2174" t="s">
        <v>4580</v>
      </c>
      <c r="E2174" t="s">
        <v>1725</v>
      </c>
      <c r="F2174" t="str">
        <f>VLOOKUP(E2174,Clases!A:B,2,0)</f>
        <v>Elementos Electricos</v>
      </c>
      <c r="G2174" t="s">
        <v>29</v>
      </c>
      <c r="H2174">
        <v>36</v>
      </c>
      <c r="I2174" s="14">
        <v>7</v>
      </c>
      <c r="J2174" s="15">
        <v>15500.045</v>
      </c>
      <c r="K2174" s="15">
        <f t="shared" si="66"/>
        <v>108500.315</v>
      </c>
      <c r="L2174" s="20">
        <f t="shared" si="67"/>
        <v>4.5131840601206215E-5</v>
      </c>
    </row>
    <row r="2175" spans="1:12" x14ac:dyDescent="0.25">
      <c r="A2175">
        <v>1</v>
      </c>
      <c r="B2175" t="s">
        <v>3930</v>
      </c>
      <c r="C2175" t="s">
        <v>14648</v>
      </c>
      <c r="D2175" t="s">
        <v>3931</v>
      </c>
      <c r="E2175" t="s">
        <v>1970</v>
      </c>
      <c r="F2175" t="str">
        <f>VLOOKUP(E2175,Clases!A:B,2,0)</f>
        <v>Rodamientos y Retenedores</v>
      </c>
      <c r="G2175" t="s">
        <v>29</v>
      </c>
      <c r="H2175">
        <v>36</v>
      </c>
      <c r="I2175" s="14">
        <v>6</v>
      </c>
      <c r="J2175" s="15">
        <v>18000</v>
      </c>
      <c r="K2175" s="15">
        <f t="shared" si="66"/>
        <v>108000</v>
      </c>
      <c r="L2175" s="20">
        <f t="shared" si="67"/>
        <v>4.4923729345212232E-5</v>
      </c>
    </row>
    <row r="2176" spans="1:12" x14ac:dyDescent="0.25">
      <c r="A2176">
        <v>1</v>
      </c>
      <c r="B2176" t="s">
        <v>9852</v>
      </c>
      <c r="C2176" t="s">
        <v>14648</v>
      </c>
      <c r="D2176" t="s">
        <v>9853</v>
      </c>
      <c r="E2176" t="s">
        <v>1970</v>
      </c>
      <c r="F2176" t="str">
        <f>VLOOKUP(E2176,Clases!A:B,2,0)</f>
        <v>Rodamientos y Retenedores</v>
      </c>
      <c r="G2176" t="s">
        <v>29</v>
      </c>
      <c r="H2176">
        <v>36</v>
      </c>
      <c r="I2176" s="14">
        <v>9</v>
      </c>
      <c r="J2176" s="15">
        <v>12000</v>
      </c>
      <c r="K2176" s="15">
        <f t="shared" si="66"/>
        <v>108000</v>
      </c>
      <c r="L2176" s="20">
        <f t="shared" si="67"/>
        <v>4.4923729345212232E-5</v>
      </c>
    </row>
    <row r="2177" spans="1:12" x14ac:dyDescent="0.25">
      <c r="A2177">
        <v>1</v>
      </c>
      <c r="B2177" t="s">
        <v>10171</v>
      </c>
      <c r="C2177" t="s">
        <v>14648</v>
      </c>
      <c r="D2177" t="s">
        <v>10172</v>
      </c>
      <c r="E2177" t="s">
        <v>1965</v>
      </c>
      <c r="F2177" t="str">
        <f>VLOOKUP(E2177,Clases!A:B,2,0)</f>
        <v>Insumos de Mantenimiento</v>
      </c>
      <c r="G2177" t="s">
        <v>29</v>
      </c>
      <c r="H2177">
        <v>36</v>
      </c>
      <c r="I2177" s="14">
        <v>1</v>
      </c>
      <c r="J2177" s="15">
        <v>108000</v>
      </c>
      <c r="K2177" s="15">
        <f t="shared" si="66"/>
        <v>108000</v>
      </c>
      <c r="L2177" s="20">
        <f t="shared" si="67"/>
        <v>4.4923729345212232E-5</v>
      </c>
    </row>
    <row r="2178" spans="1:12" x14ac:dyDescent="0.25">
      <c r="A2178">
        <v>1</v>
      </c>
      <c r="B2178" t="s">
        <v>10416</v>
      </c>
      <c r="C2178" t="s">
        <v>14648</v>
      </c>
      <c r="D2178" t="s">
        <v>10417</v>
      </c>
      <c r="E2178" t="s">
        <v>4937</v>
      </c>
      <c r="F2178" t="str">
        <f>VLOOKUP(E2178,Clases!A:B,2,0)</f>
        <v>Repuestos y Refacciones</v>
      </c>
      <c r="G2178" t="s">
        <v>29</v>
      </c>
      <c r="H2178">
        <v>36</v>
      </c>
      <c r="I2178" s="14">
        <v>6</v>
      </c>
      <c r="J2178" s="15">
        <v>18000</v>
      </c>
      <c r="K2178" s="15">
        <f t="shared" si="66"/>
        <v>108000</v>
      </c>
      <c r="L2178" s="20">
        <f t="shared" si="67"/>
        <v>4.4923729345212232E-5</v>
      </c>
    </row>
    <row r="2179" spans="1:12" x14ac:dyDescent="0.25">
      <c r="A2179">
        <v>1</v>
      </c>
      <c r="B2179" t="s">
        <v>8031</v>
      </c>
      <c r="C2179" t="s">
        <v>14648</v>
      </c>
      <c r="D2179" t="s">
        <v>8032</v>
      </c>
      <c r="E2179" t="s">
        <v>1719</v>
      </c>
      <c r="F2179" t="str">
        <f>VLOOKUP(E2179,Clases!A:B,2,0)</f>
        <v>Elementos Mecanicos</v>
      </c>
      <c r="G2179" t="s">
        <v>29</v>
      </c>
      <c r="H2179">
        <v>36</v>
      </c>
      <c r="I2179" s="14">
        <v>7</v>
      </c>
      <c r="J2179" s="15">
        <v>15394.59</v>
      </c>
      <c r="K2179" s="15">
        <f t="shared" si="66"/>
        <v>107762.13</v>
      </c>
      <c r="L2179" s="20">
        <f t="shared" si="67"/>
        <v>4.4824784831329405E-5</v>
      </c>
    </row>
    <row r="2180" spans="1:12" x14ac:dyDescent="0.25">
      <c r="A2180">
        <v>1</v>
      </c>
      <c r="B2180" t="s">
        <v>10554</v>
      </c>
      <c r="C2180" t="s">
        <v>14648</v>
      </c>
      <c r="D2180" t="s">
        <v>10555</v>
      </c>
      <c r="E2180" t="s">
        <v>1970</v>
      </c>
      <c r="F2180" t="str">
        <f>VLOOKUP(E2180,Clases!A:B,2,0)</f>
        <v>Rodamientos y Retenedores</v>
      </c>
      <c r="G2180" t="s">
        <v>29</v>
      </c>
      <c r="H2180">
        <v>36</v>
      </c>
      <c r="I2180" s="14">
        <v>3</v>
      </c>
      <c r="J2180" s="15">
        <v>35900</v>
      </c>
      <c r="K2180" s="15">
        <f t="shared" ref="K2180:K2243" si="68">+I2180*J2180</f>
        <v>107700</v>
      </c>
      <c r="L2180" s="20">
        <f t="shared" si="67"/>
        <v>4.47989412081422E-5</v>
      </c>
    </row>
    <row r="2181" spans="1:12" x14ac:dyDescent="0.25">
      <c r="A2181">
        <v>1</v>
      </c>
      <c r="B2181" t="s">
        <v>3950</v>
      </c>
      <c r="C2181" t="s">
        <v>14648</v>
      </c>
      <c r="D2181" t="s">
        <v>3951</v>
      </c>
      <c r="E2181" t="s">
        <v>1970</v>
      </c>
      <c r="F2181" t="str">
        <f>VLOOKUP(E2181,Clases!A:B,2,0)</f>
        <v>Rodamientos y Retenedores</v>
      </c>
      <c r="G2181" t="s">
        <v>29</v>
      </c>
      <c r="H2181">
        <v>36</v>
      </c>
      <c r="I2181" s="14">
        <v>2</v>
      </c>
      <c r="J2181" s="15">
        <v>53800</v>
      </c>
      <c r="K2181" s="15">
        <f t="shared" si="68"/>
        <v>107600</v>
      </c>
      <c r="L2181" s="20">
        <f t="shared" ref="L2181:L2244" si="69">+K2181/$K$4046</f>
        <v>4.4757345162452187E-5</v>
      </c>
    </row>
    <row r="2182" spans="1:12" x14ac:dyDescent="0.25">
      <c r="A2182">
        <v>1</v>
      </c>
      <c r="B2182" t="s">
        <v>4473</v>
      </c>
      <c r="C2182" t="s">
        <v>14648</v>
      </c>
      <c r="D2182" t="s">
        <v>4474</v>
      </c>
      <c r="E2182" t="s">
        <v>1725</v>
      </c>
      <c r="F2182" t="str">
        <f>VLOOKUP(E2182,Clases!A:B,2,0)</f>
        <v>Elementos Electricos</v>
      </c>
      <c r="G2182" t="s">
        <v>29</v>
      </c>
      <c r="H2182">
        <v>36</v>
      </c>
      <c r="I2182" s="14">
        <v>1</v>
      </c>
      <c r="J2182" s="15">
        <v>107500</v>
      </c>
      <c r="K2182" s="15">
        <f t="shared" si="68"/>
        <v>107500</v>
      </c>
      <c r="L2182" s="20">
        <f t="shared" si="69"/>
        <v>4.4715749116762174E-5</v>
      </c>
    </row>
    <row r="2183" spans="1:12" x14ac:dyDescent="0.25">
      <c r="A2183">
        <v>1</v>
      </c>
      <c r="B2183" t="s">
        <v>5145</v>
      </c>
      <c r="C2183" t="s">
        <v>14648</v>
      </c>
      <c r="D2183" t="s">
        <v>5146</v>
      </c>
      <c r="E2183" t="s">
        <v>1725</v>
      </c>
      <c r="F2183" t="str">
        <f>VLOOKUP(E2183,Clases!A:B,2,0)</f>
        <v>Elementos Electricos</v>
      </c>
      <c r="G2183" t="s">
        <v>29</v>
      </c>
      <c r="H2183">
        <v>36</v>
      </c>
      <c r="I2183" s="14">
        <v>1</v>
      </c>
      <c r="J2183" s="15">
        <v>107423.07</v>
      </c>
      <c r="K2183" s="15">
        <f t="shared" si="68"/>
        <v>107423.07</v>
      </c>
      <c r="L2183" s="20">
        <f t="shared" si="69"/>
        <v>4.4683749278812856E-5</v>
      </c>
    </row>
    <row r="2184" spans="1:12" x14ac:dyDescent="0.25">
      <c r="A2184">
        <v>1</v>
      </c>
      <c r="B2184" t="s">
        <v>4184</v>
      </c>
      <c r="C2184" t="s">
        <v>14648</v>
      </c>
      <c r="D2184" t="s">
        <v>4185</v>
      </c>
      <c r="E2184" t="s">
        <v>2139</v>
      </c>
      <c r="F2184" t="str">
        <f>VLOOKUP(E2184,Clases!A:B,2,0)</f>
        <v>Cadenas</v>
      </c>
      <c r="G2184" t="s">
        <v>29</v>
      </c>
      <c r="H2184">
        <v>36</v>
      </c>
      <c r="I2184" s="14">
        <v>11</v>
      </c>
      <c r="J2184" s="15">
        <v>9764.8119999999999</v>
      </c>
      <c r="K2184" s="15">
        <f t="shared" si="68"/>
        <v>107412.932</v>
      </c>
      <c r="L2184" s="20">
        <f t="shared" si="69"/>
        <v>4.4679532271700799E-5</v>
      </c>
    </row>
    <row r="2185" spans="1:12" x14ac:dyDescent="0.25">
      <c r="A2185">
        <v>1</v>
      </c>
      <c r="B2185" t="s">
        <v>9829</v>
      </c>
      <c r="C2185" t="s">
        <v>14648</v>
      </c>
      <c r="D2185" t="s">
        <v>9830</v>
      </c>
      <c r="E2185" t="s">
        <v>1859</v>
      </c>
      <c r="F2185" t="str">
        <f>VLOOKUP(E2185,Clases!A:B,2,0)</f>
        <v>Elementos Electronicos</v>
      </c>
      <c r="G2185" t="s">
        <v>29</v>
      </c>
      <c r="H2185">
        <v>36</v>
      </c>
      <c r="I2185" s="14">
        <v>1</v>
      </c>
      <c r="J2185" s="15">
        <v>107283.26700000001</v>
      </c>
      <c r="K2185" s="15">
        <f t="shared" si="68"/>
        <v>107283.26700000001</v>
      </c>
      <c r="L2185" s="20">
        <f t="shared" si="69"/>
        <v>4.4625596759056843E-5</v>
      </c>
    </row>
    <row r="2186" spans="1:12" x14ac:dyDescent="0.25">
      <c r="A2186">
        <v>1</v>
      </c>
      <c r="B2186" t="s">
        <v>3723</v>
      </c>
      <c r="C2186" t="s">
        <v>14648</v>
      </c>
      <c r="D2186" t="s">
        <v>3724</v>
      </c>
      <c r="E2186" t="s">
        <v>1970</v>
      </c>
      <c r="F2186" t="str">
        <f>VLOOKUP(E2186,Clases!A:B,2,0)</f>
        <v>Rodamientos y Retenedores</v>
      </c>
      <c r="G2186" t="s">
        <v>29</v>
      </c>
      <c r="H2186">
        <v>36</v>
      </c>
      <c r="I2186" s="14">
        <v>3</v>
      </c>
      <c r="J2186" s="15">
        <v>35700.31</v>
      </c>
      <c r="K2186" s="15">
        <f t="shared" si="68"/>
        <v>107100.93</v>
      </c>
      <c r="L2186" s="20">
        <f t="shared" si="69"/>
        <v>4.4549751777227042E-5</v>
      </c>
    </row>
    <row r="2187" spans="1:12" x14ac:dyDescent="0.25">
      <c r="A2187">
        <v>1</v>
      </c>
      <c r="B2187" t="s">
        <v>10267</v>
      </c>
      <c r="C2187" t="s">
        <v>14648</v>
      </c>
      <c r="D2187" t="s">
        <v>10268</v>
      </c>
      <c r="E2187" t="s">
        <v>1859</v>
      </c>
      <c r="F2187" t="str">
        <f>VLOOKUP(E2187,Clases!A:B,2,0)</f>
        <v>Elementos Electronicos</v>
      </c>
      <c r="G2187" t="s">
        <v>716</v>
      </c>
      <c r="H2187">
        <v>36</v>
      </c>
      <c r="I2187" s="14">
        <v>10</v>
      </c>
      <c r="J2187" s="15">
        <v>10700</v>
      </c>
      <c r="K2187" s="15">
        <f t="shared" si="68"/>
        <v>107000</v>
      </c>
      <c r="L2187" s="20">
        <f t="shared" si="69"/>
        <v>4.4507768888312122E-5</v>
      </c>
    </row>
    <row r="2188" spans="1:12" x14ac:dyDescent="0.25">
      <c r="A2188">
        <v>1</v>
      </c>
      <c r="B2188" t="s">
        <v>2855</v>
      </c>
      <c r="C2188" t="s">
        <v>14648</v>
      </c>
      <c r="D2188" t="s">
        <v>2856</v>
      </c>
      <c r="E2188" t="s">
        <v>1970</v>
      </c>
      <c r="F2188" t="str">
        <f>VLOOKUP(E2188,Clases!A:B,2,0)</f>
        <v>Rodamientos y Retenedores</v>
      </c>
      <c r="G2188" t="s">
        <v>29</v>
      </c>
      <c r="H2188">
        <v>36</v>
      </c>
      <c r="I2188" s="14">
        <v>3</v>
      </c>
      <c r="J2188" s="15">
        <v>35631.423999999999</v>
      </c>
      <c r="K2188" s="15">
        <f t="shared" si="68"/>
        <v>106894.272</v>
      </c>
      <c r="L2188" s="20">
        <f t="shared" si="69"/>
        <v>4.4463790221124983E-5</v>
      </c>
    </row>
    <row r="2189" spans="1:12" x14ac:dyDescent="0.25">
      <c r="A2189">
        <v>1</v>
      </c>
      <c r="B2189" t="s">
        <v>8107</v>
      </c>
      <c r="C2189" t="s">
        <v>14648</v>
      </c>
      <c r="D2189" t="s">
        <v>8108</v>
      </c>
      <c r="E2189" t="s">
        <v>2139</v>
      </c>
      <c r="F2189" t="str">
        <f>VLOOKUP(E2189,Clases!A:B,2,0)</f>
        <v>Cadenas</v>
      </c>
      <c r="G2189" t="s">
        <v>29</v>
      </c>
      <c r="H2189">
        <v>36</v>
      </c>
      <c r="I2189" s="14">
        <v>6</v>
      </c>
      <c r="J2189" s="15">
        <v>17755.417000000001</v>
      </c>
      <c r="K2189" s="15">
        <f t="shared" si="68"/>
        <v>106532.50200000001</v>
      </c>
      <c r="L2189" s="20">
        <f t="shared" si="69"/>
        <v>4.4313308206632234E-5</v>
      </c>
    </row>
    <row r="2190" spans="1:12" x14ac:dyDescent="0.25">
      <c r="A2190">
        <v>1</v>
      </c>
      <c r="B2190" t="s">
        <v>8131</v>
      </c>
      <c r="C2190" t="s">
        <v>14648</v>
      </c>
      <c r="D2190" t="s">
        <v>8132</v>
      </c>
      <c r="E2190" t="s">
        <v>1719</v>
      </c>
      <c r="F2190" t="str">
        <f>VLOOKUP(E2190,Clases!A:B,2,0)</f>
        <v>Elementos Mecanicos</v>
      </c>
      <c r="G2190" t="s">
        <v>29</v>
      </c>
      <c r="H2190">
        <v>36</v>
      </c>
      <c r="I2190" s="14">
        <v>1</v>
      </c>
      <c r="J2190" s="15">
        <v>106516.95</v>
      </c>
      <c r="K2190" s="15">
        <f t="shared" si="68"/>
        <v>106516.95</v>
      </c>
      <c r="L2190" s="20">
        <f t="shared" si="69"/>
        <v>4.4306839189606517E-5</v>
      </c>
    </row>
    <row r="2191" spans="1:12" x14ac:dyDescent="0.25">
      <c r="A2191">
        <v>1</v>
      </c>
      <c r="B2191" t="s">
        <v>7462</v>
      </c>
      <c r="C2191" t="s">
        <v>14648</v>
      </c>
      <c r="D2191" t="s">
        <v>7463</v>
      </c>
      <c r="E2191" t="s">
        <v>1882</v>
      </c>
      <c r="F2191" t="str">
        <f>VLOOKUP(E2191,Clases!A:B,2,0)</f>
        <v>Elementos Neumaticos</v>
      </c>
      <c r="G2191" t="s">
        <v>29</v>
      </c>
      <c r="H2191">
        <v>36</v>
      </c>
      <c r="I2191" s="14">
        <v>10</v>
      </c>
      <c r="J2191" s="15">
        <v>10592</v>
      </c>
      <c r="K2191" s="15">
        <f t="shared" si="68"/>
        <v>105920</v>
      </c>
      <c r="L2191" s="20">
        <f t="shared" si="69"/>
        <v>4.4058531594859994E-5</v>
      </c>
    </row>
    <row r="2192" spans="1:12" x14ac:dyDescent="0.25">
      <c r="A2192">
        <v>1</v>
      </c>
      <c r="B2192" t="s">
        <v>9278</v>
      </c>
      <c r="C2192" t="s">
        <v>14648</v>
      </c>
      <c r="D2192" t="s">
        <v>9279</v>
      </c>
      <c r="E2192" t="s">
        <v>1719</v>
      </c>
      <c r="F2192" t="str">
        <f>VLOOKUP(E2192,Clases!A:B,2,0)</f>
        <v>Elementos Mecanicos</v>
      </c>
      <c r="G2192" t="s">
        <v>29</v>
      </c>
      <c r="H2192">
        <v>36</v>
      </c>
      <c r="I2192" s="14">
        <v>1</v>
      </c>
      <c r="J2192" s="15">
        <v>105840</v>
      </c>
      <c r="K2192" s="15">
        <f t="shared" si="68"/>
        <v>105840</v>
      </c>
      <c r="L2192" s="20">
        <f t="shared" si="69"/>
        <v>4.4025254758307988E-5</v>
      </c>
    </row>
    <row r="2193" spans="1:12" x14ac:dyDescent="0.25">
      <c r="A2193">
        <v>1</v>
      </c>
      <c r="B2193" t="s">
        <v>4155</v>
      </c>
      <c r="C2193" t="s">
        <v>14648</v>
      </c>
      <c r="D2193" t="s">
        <v>4156</v>
      </c>
      <c r="E2193" t="s">
        <v>1965</v>
      </c>
      <c r="F2193" t="str">
        <f>VLOOKUP(E2193,Clases!A:B,2,0)</f>
        <v>Insumos de Mantenimiento</v>
      </c>
      <c r="G2193" t="s">
        <v>29</v>
      </c>
      <c r="H2193">
        <v>36</v>
      </c>
      <c r="I2193" s="14">
        <v>2</v>
      </c>
      <c r="J2193" s="15">
        <v>52810</v>
      </c>
      <c r="K2193" s="15">
        <f t="shared" si="68"/>
        <v>105620</v>
      </c>
      <c r="L2193" s="20">
        <f t="shared" si="69"/>
        <v>4.3933743457789961E-5</v>
      </c>
    </row>
    <row r="2194" spans="1:12" x14ac:dyDescent="0.25">
      <c r="A2194">
        <v>1</v>
      </c>
      <c r="B2194" t="s">
        <v>9661</v>
      </c>
      <c r="C2194" t="s">
        <v>14648</v>
      </c>
      <c r="D2194" t="s">
        <v>9662</v>
      </c>
      <c r="E2194" t="s">
        <v>1970</v>
      </c>
      <c r="F2194" t="str">
        <f>VLOOKUP(E2194,Clases!A:B,2,0)</f>
        <v>Rodamientos y Retenedores</v>
      </c>
      <c r="G2194" t="s">
        <v>29</v>
      </c>
      <c r="H2194">
        <v>36</v>
      </c>
      <c r="I2194" s="14">
        <v>5</v>
      </c>
      <c r="J2194" s="15">
        <v>21114.286</v>
      </c>
      <c r="K2194" s="15">
        <f t="shared" si="68"/>
        <v>105571.43</v>
      </c>
      <c r="L2194" s="20">
        <f t="shared" si="69"/>
        <v>4.3913540258398319E-5</v>
      </c>
    </row>
    <row r="2195" spans="1:12" x14ac:dyDescent="0.25">
      <c r="A2195">
        <v>1</v>
      </c>
      <c r="B2195" t="s">
        <v>3317</v>
      </c>
      <c r="C2195" t="s">
        <v>14648</v>
      </c>
      <c r="D2195" t="s">
        <v>3318</v>
      </c>
      <c r="E2195" t="s">
        <v>1891</v>
      </c>
      <c r="F2195" t="str">
        <f>VLOOKUP(E2195,Clases!A:B,2,0)</f>
        <v>Sellos, empaques y orings</v>
      </c>
      <c r="G2195" t="s">
        <v>29</v>
      </c>
      <c r="H2195">
        <v>36</v>
      </c>
      <c r="I2195" s="14">
        <v>35</v>
      </c>
      <c r="J2195" s="15">
        <v>3015</v>
      </c>
      <c r="K2195" s="15">
        <f t="shared" si="68"/>
        <v>105525</v>
      </c>
      <c r="L2195" s="20">
        <f t="shared" si="69"/>
        <v>4.389422721438445E-5</v>
      </c>
    </row>
    <row r="2196" spans="1:12" x14ac:dyDescent="0.25">
      <c r="A2196">
        <v>1</v>
      </c>
      <c r="B2196" t="s">
        <v>7991</v>
      </c>
      <c r="C2196" t="s">
        <v>14648</v>
      </c>
      <c r="D2196" t="s">
        <v>7992</v>
      </c>
      <c r="E2196" t="s">
        <v>5888</v>
      </c>
      <c r="F2196" t="str">
        <f>VLOOKUP(E2196,Clases!A:B,2,0)</f>
        <v>Herramientas</v>
      </c>
      <c r="G2196" t="s">
        <v>29</v>
      </c>
      <c r="H2196">
        <v>36</v>
      </c>
      <c r="I2196" s="14">
        <v>1</v>
      </c>
      <c r="J2196" s="15">
        <v>105525</v>
      </c>
      <c r="K2196" s="15">
        <f t="shared" si="68"/>
        <v>105525</v>
      </c>
      <c r="L2196" s="20">
        <f t="shared" si="69"/>
        <v>4.389422721438445E-5</v>
      </c>
    </row>
    <row r="2197" spans="1:12" x14ac:dyDescent="0.25">
      <c r="A2197">
        <v>1</v>
      </c>
      <c r="B2197" t="s">
        <v>2530</v>
      </c>
      <c r="C2197" t="s">
        <v>14648</v>
      </c>
      <c r="D2197" t="s">
        <v>2531</v>
      </c>
      <c r="E2197" t="s">
        <v>1725</v>
      </c>
      <c r="F2197" t="str">
        <f>VLOOKUP(E2197,Clases!A:B,2,0)</f>
        <v>Elementos Electricos</v>
      </c>
      <c r="G2197" t="s">
        <v>29</v>
      </c>
      <c r="H2197">
        <v>36</v>
      </c>
      <c r="I2197" s="14">
        <v>4</v>
      </c>
      <c r="J2197" s="15">
        <v>26362.751</v>
      </c>
      <c r="K2197" s="15">
        <f t="shared" si="68"/>
        <v>105451.004</v>
      </c>
      <c r="L2197" s="20">
        <f t="shared" si="69"/>
        <v>4.386344780441567E-5</v>
      </c>
    </row>
    <row r="2198" spans="1:12" x14ac:dyDescent="0.25">
      <c r="A2198">
        <v>1</v>
      </c>
      <c r="B2198" t="s">
        <v>8876</v>
      </c>
      <c r="C2198" t="s">
        <v>14648</v>
      </c>
      <c r="D2198" t="s">
        <v>8877</v>
      </c>
      <c r="E2198" t="s">
        <v>1891</v>
      </c>
      <c r="F2198" t="str">
        <f>VLOOKUP(E2198,Clases!A:B,2,0)</f>
        <v>Sellos, empaques y orings</v>
      </c>
      <c r="G2198" t="s">
        <v>29</v>
      </c>
      <c r="H2198">
        <v>36</v>
      </c>
      <c r="I2198" s="14">
        <v>10</v>
      </c>
      <c r="J2198" s="15">
        <v>10545</v>
      </c>
      <c r="K2198" s="15">
        <f t="shared" si="68"/>
        <v>105450</v>
      </c>
      <c r="L2198" s="20">
        <f t="shared" si="69"/>
        <v>4.386303018011694E-5</v>
      </c>
    </row>
    <row r="2199" spans="1:12" x14ac:dyDescent="0.25">
      <c r="A2199">
        <v>1</v>
      </c>
      <c r="B2199" t="s">
        <v>2867</v>
      </c>
      <c r="C2199" t="s">
        <v>14648</v>
      </c>
      <c r="D2199" t="s">
        <v>2868</v>
      </c>
      <c r="E2199" t="s">
        <v>1719</v>
      </c>
      <c r="F2199" t="str">
        <f>VLOOKUP(E2199,Clases!A:B,2,0)</f>
        <v>Elementos Mecanicos</v>
      </c>
      <c r="G2199" t="s">
        <v>29</v>
      </c>
      <c r="H2199">
        <v>36</v>
      </c>
      <c r="I2199" s="14">
        <v>4</v>
      </c>
      <c r="J2199" s="15">
        <v>26354.115000000002</v>
      </c>
      <c r="K2199" s="15">
        <f t="shared" si="68"/>
        <v>105416.46</v>
      </c>
      <c r="L2199" s="20">
        <f t="shared" si="69"/>
        <v>4.3849078866392515E-5</v>
      </c>
    </row>
    <row r="2200" spans="1:12" x14ac:dyDescent="0.25">
      <c r="A2200">
        <v>1</v>
      </c>
      <c r="B2200" t="s">
        <v>3956</v>
      </c>
      <c r="C2200" t="s">
        <v>14648</v>
      </c>
      <c r="D2200" t="s">
        <v>3957</v>
      </c>
      <c r="E2200" t="s">
        <v>1970</v>
      </c>
      <c r="F2200" t="str">
        <f>VLOOKUP(E2200,Clases!A:B,2,0)</f>
        <v>Rodamientos y Retenedores</v>
      </c>
      <c r="G2200" t="s">
        <v>29</v>
      </c>
      <c r="H2200">
        <v>36</v>
      </c>
      <c r="I2200" s="14">
        <v>3</v>
      </c>
      <c r="J2200" s="15">
        <v>35124.75</v>
      </c>
      <c r="K2200" s="15">
        <f t="shared" si="68"/>
        <v>105374.25</v>
      </c>
      <c r="L2200" s="20">
        <f t="shared" si="69"/>
        <v>4.3831521175506758E-5</v>
      </c>
    </row>
    <row r="2201" spans="1:12" x14ac:dyDescent="0.25">
      <c r="A2201">
        <v>1</v>
      </c>
      <c r="B2201" t="s">
        <v>3149</v>
      </c>
      <c r="C2201" t="s">
        <v>14648</v>
      </c>
      <c r="D2201" t="s">
        <v>3150</v>
      </c>
      <c r="E2201" t="s">
        <v>1882</v>
      </c>
      <c r="F2201" t="str">
        <f>VLOOKUP(E2201,Clases!A:B,2,0)</f>
        <v>Elementos Neumaticos</v>
      </c>
      <c r="G2201" t="s">
        <v>29</v>
      </c>
      <c r="H2201">
        <v>36</v>
      </c>
      <c r="I2201" s="14">
        <v>1</v>
      </c>
      <c r="J2201" s="15">
        <v>105300</v>
      </c>
      <c r="K2201" s="15">
        <f t="shared" si="68"/>
        <v>105300</v>
      </c>
      <c r="L2201" s="20">
        <f t="shared" si="69"/>
        <v>4.3800636111581928E-5</v>
      </c>
    </row>
    <row r="2202" spans="1:12" x14ac:dyDescent="0.25">
      <c r="A2202">
        <v>1</v>
      </c>
      <c r="B2202" t="s">
        <v>9607</v>
      </c>
      <c r="C2202" t="s">
        <v>14648</v>
      </c>
      <c r="D2202" t="s">
        <v>9608</v>
      </c>
      <c r="E2202" t="s">
        <v>1922</v>
      </c>
      <c r="F2202" t="str">
        <f>VLOOKUP(E2202,Clases!A:B,2,0)</f>
        <v>Bandas y Correas</v>
      </c>
      <c r="G2202" t="s">
        <v>29</v>
      </c>
      <c r="H2202">
        <v>36</v>
      </c>
      <c r="I2202" s="14">
        <v>2</v>
      </c>
      <c r="J2202" s="15">
        <v>52560</v>
      </c>
      <c r="K2202" s="15">
        <f t="shared" si="68"/>
        <v>105120</v>
      </c>
      <c r="L2202" s="20">
        <f t="shared" si="69"/>
        <v>4.3725763229339909E-5</v>
      </c>
    </row>
    <row r="2203" spans="1:12" x14ac:dyDescent="0.25">
      <c r="A2203">
        <v>1</v>
      </c>
      <c r="B2203" t="s">
        <v>3392</v>
      </c>
      <c r="C2203" t="s">
        <v>14648</v>
      </c>
      <c r="D2203" t="s">
        <v>3393</v>
      </c>
      <c r="E2203" t="s">
        <v>1719</v>
      </c>
      <c r="F2203" t="str">
        <f>VLOOKUP(E2203,Clases!A:B,2,0)</f>
        <v>Elementos Mecanicos</v>
      </c>
      <c r="G2203" t="s">
        <v>29</v>
      </c>
      <c r="H2203">
        <v>36</v>
      </c>
      <c r="I2203" s="14">
        <v>3</v>
      </c>
      <c r="J2203" s="15">
        <v>35000</v>
      </c>
      <c r="K2203" s="15">
        <f t="shared" si="68"/>
        <v>105000</v>
      </c>
      <c r="L2203" s="20">
        <f t="shared" si="69"/>
        <v>4.3675847974511895E-5</v>
      </c>
    </row>
    <row r="2204" spans="1:12" x14ac:dyDescent="0.25">
      <c r="A2204">
        <v>1</v>
      </c>
      <c r="B2204" t="s">
        <v>10609</v>
      </c>
      <c r="C2204" t="s">
        <v>14648</v>
      </c>
      <c r="D2204" t="s">
        <v>10610</v>
      </c>
      <c r="E2204" t="s">
        <v>2139</v>
      </c>
      <c r="F2204" t="str">
        <f>VLOOKUP(E2204,Clases!A:B,2,0)</f>
        <v>Cadenas</v>
      </c>
      <c r="G2204" t="s">
        <v>29</v>
      </c>
      <c r="H2204">
        <v>36</v>
      </c>
      <c r="I2204" s="14">
        <v>5</v>
      </c>
      <c r="J2204" s="15">
        <v>21000</v>
      </c>
      <c r="K2204" s="15">
        <f t="shared" si="68"/>
        <v>105000</v>
      </c>
      <c r="L2204" s="20">
        <f t="shared" si="69"/>
        <v>4.3675847974511895E-5</v>
      </c>
    </row>
    <row r="2205" spans="1:12" x14ac:dyDescent="0.25">
      <c r="A2205">
        <v>1</v>
      </c>
      <c r="B2205" t="s">
        <v>3948</v>
      </c>
      <c r="C2205" t="s">
        <v>14648</v>
      </c>
      <c r="D2205" t="s">
        <v>3949</v>
      </c>
      <c r="E2205" t="s">
        <v>1970</v>
      </c>
      <c r="F2205" t="str">
        <f>VLOOKUP(E2205,Clases!A:B,2,0)</f>
        <v>Rodamientos y Retenedores</v>
      </c>
      <c r="G2205" t="s">
        <v>29</v>
      </c>
      <c r="H2205">
        <v>36</v>
      </c>
      <c r="I2205" s="14">
        <v>5</v>
      </c>
      <c r="J2205" s="15">
        <v>20999</v>
      </c>
      <c r="K2205" s="15">
        <f t="shared" si="68"/>
        <v>104995</v>
      </c>
      <c r="L2205" s="20">
        <f t="shared" si="69"/>
        <v>4.3673768172227393E-5</v>
      </c>
    </row>
    <row r="2206" spans="1:12" x14ac:dyDescent="0.25">
      <c r="A2206">
        <v>1</v>
      </c>
      <c r="B2206" t="s">
        <v>8380</v>
      </c>
      <c r="C2206" t="s">
        <v>14648</v>
      </c>
      <c r="D2206" t="s">
        <v>8381</v>
      </c>
      <c r="E2206" t="s">
        <v>1882</v>
      </c>
      <c r="F2206" t="str">
        <f>VLOOKUP(E2206,Clases!A:B,2,0)</f>
        <v>Elementos Neumaticos</v>
      </c>
      <c r="G2206" t="s">
        <v>29</v>
      </c>
      <c r="H2206">
        <v>36</v>
      </c>
      <c r="I2206" s="14">
        <v>8</v>
      </c>
      <c r="J2206" s="15">
        <v>13100</v>
      </c>
      <c r="K2206" s="15">
        <f t="shared" si="68"/>
        <v>104800</v>
      </c>
      <c r="L2206" s="20">
        <f t="shared" si="69"/>
        <v>4.3592655883131869E-5</v>
      </c>
    </row>
    <row r="2207" spans="1:12" x14ac:dyDescent="0.25">
      <c r="A2207">
        <v>1</v>
      </c>
      <c r="B2207" t="s">
        <v>9228</v>
      </c>
      <c r="C2207" t="s">
        <v>14648</v>
      </c>
      <c r="D2207" t="s">
        <v>9229</v>
      </c>
      <c r="E2207" t="s">
        <v>1970</v>
      </c>
      <c r="F2207" t="str">
        <f>VLOOKUP(E2207,Clases!A:B,2,0)</f>
        <v>Rodamientos y Retenedores</v>
      </c>
      <c r="G2207" t="s">
        <v>29</v>
      </c>
      <c r="H2207">
        <v>36</v>
      </c>
      <c r="I2207" s="14">
        <v>1</v>
      </c>
      <c r="J2207" s="15">
        <v>104747</v>
      </c>
      <c r="K2207" s="15">
        <f t="shared" si="68"/>
        <v>104747</v>
      </c>
      <c r="L2207" s="20">
        <f t="shared" si="69"/>
        <v>4.3570609978916164E-5</v>
      </c>
    </row>
    <row r="2208" spans="1:12" x14ac:dyDescent="0.25">
      <c r="A2208">
        <v>1</v>
      </c>
      <c r="B2208" t="s">
        <v>8579</v>
      </c>
      <c r="C2208" t="s">
        <v>14648</v>
      </c>
      <c r="D2208" t="s">
        <v>8580</v>
      </c>
      <c r="E2208" t="s">
        <v>1719</v>
      </c>
      <c r="F2208" t="str">
        <f>VLOOKUP(E2208,Clases!A:B,2,0)</f>
        <v>Elementos Mecanicos</v>
      </c>
      <c r="G2208" t="s">
        <v>29</v>
      </c>
      <c r="H2208">
        <v>36</v>
      </c>
      <c r="I2208" s="14">
        <v>1</v>
      </c>
      <c r="J2208" s="15">
        <v>104400</v>
      </c>
      <c r="K2208" s="15">
        <f t="shared" si="68"/>
        <v>104400</v>
      </c>
      <c r="L2208" s="20">
        <f t="shared" si="69"/>
        <v>4.3426271700371824E-5</v>
      </c>
    </row>
    <row r="2209" spans="1:12" x14ac:dyDescent="0.25">
      <c r="A2209">
        <v>1</v>
      </c>
      <c r="B2209" t="s">
        <v>9374</v>
      </c>
      <c r="C2209" t="s">
        <v>14648</v>
      </c>
      <c r="D2209" t="s">
        <v>9375</v>
      </c>
      <c r="E2209" t="s">
        <v>1719</v>
      </c>
      <c r="F2209" t="str">
        <f>VLOOKUP(E2209,Clases!A:B,2,0)</f>
        <v>Elementos Mecanicos</v>
      </c>
      <c r="G2209" t="s">
        <v>29</v>
      </c>
      <c r="H2209">
        <v>36</v>
      </c>
      <c r="I2209" s="14">
        <v>10</v>
      </c>
      <c r="J2209" s="15">
        <v>10414.196</v>
      </c>
      <c r="K2209" s="15">
        <f t="shared" si="68"/>
        <v>104141.95999999999</v>
      </c>
      <c r="L2209" s="20">
        <f t="shared" si="69"/>
        <v>4.3318937264073313E-5</v>
      </c>
    </row>
    <row r="2210" spans="1:12" x14ac:dyDescent="0.25">
      <c r="A2210">
        <v>1</v>
      </c>
      <c r="B2210" t="s">
        <v>3739</v>
      </c>
      <c r="C2210" t="s">
        <v>14648</v>
      </c>
      <c r="D2210" t="s">
        <v>3740</v>
      </c>
      <c r="E2210" t="s">
        <v>1970</v>
      </c>
      <c r="F2210" t="str">
        <f>VLOOKUP(E2210,Clases!A:B,2,0)</f>
        <v>Rodamientos y Retenedores</v>
      </c>
      <c r="G2210" t="s">
        <v>29</v>
      </c>
      <c r="H2210">
        <v>36</v>
      </c>
      <c r="I2210" s="14">
        <v>5</v>
      </c>
      <c r="J2210" s="15">
        <v>20800</v>
      </c>
      <c r="K2210" s="15">
        <f t="shared" si="68"/>
        <v>104000</v>
      </c>
      <c r="L2210" s="20">
        <f t="shared" si="69"/>
        <v>4.3259887517611778E-5</v>
      </c>
    </row>
    <row r="2211" spans="1:12" x14ac:dyDescent="0.25">
      <c r="A2211">
        <v>1</v>
      </c>
      <c r="B2211" t="s">
        <v>8656</v>
      </c>
      <c r="C2211" t="s">
        <v>14648</v>
      </c>
      <c r="D2211" t="s">
        <v>8643</v>
      </c>
      <c r="E2211" t="s">
        <v>3349</v>
      </c>
      <c r="F2211" t="str">
        <f>VLOOKUP(E2211,Clases!A:B,2,0)</f>
        <v>Tubos y Mangueras</v>
      </c>
      <c r="G2211" t="s">
        <v>29</v>
      </c>
      <c r="H2211">
        <v>36</v>
      </c>
      <c r="I2211" s="14">
        <v>1</v>
      </c>
      <c r="J2211" s="15">
        <v>104000</v>
      </c>
      <c r="K2211" s="15">
        <f t="shared" si="68"/>
        <v>104000</v>
      </c>
      <c r="L2211" s="20">
        <f t="shared" si="69"/>
        <v>4.3259887517611778E-5</v>
      </c>
    </row>
    <row r="2212" spans="1:12" x14ac:dyDescent="0.25">
      <c r="A2212">
        <v>1</v>
      </c>
      <c r="B2212" t="s">
        <v>8370</v>
      </c>
      <c r="C2212" t="s">
        <v>14648</v>
      </c>
      <c r="D2212" t="s">
        <v>8371</v>
      </c>
      <c r="E2212" t="s">
        <v>433</v>
      </c>
      <c r="F2212" t="str">
        <f>VLOOKUP(E2212,Clases!A:B,2,0)</f>
        <v>Insumos y Suministros Pdn</v>
      </c>
      <c r="G2212" t="s">
        <v>29</v>
      </c>
      <c r="H2212">
        <v>36</v>
      </c>
      <c r="I2212" s="14">
        <v>30</v>
      </c>
      <c r="J2212" s="15">
        <v>3456.5949999999998</v>
      </c>
      <c r="K2212" s="15">
        <f t="shared" si="68"/>
        <v>103697.84999999999</v>
      </c>
      <c r="L2212" s="20">
        <f t="shared" si="69"/>
        <v>4.3134205065559406E-5</v>
      </c>
    </row>
    <row r="2213" spans="1:12" x14ac:dyDescent="0.25">
      <c r="A2213">
        <v>1</v>
      </c>
      <c r="B2213" t="s">
        <v>10035</v>
      </c>
      <c r="C2213" t="s">
        <v>14648</v>
      </c>
      <c r="D2213" t="s">
        <v>10036</v>
      </c>
      <c r="E2213" t="s">
        <v>1719</v>
      </c>
      <c r="F2213" t="str">
        <f>VLOOKUP(E2213,Clases!A:B,2,0)</f>
        <v>Elementos Mecanicos</v>
      </c>
      <c r="G2213" t="s">
        <v>29</v>
      </c>
      <c r="H2213">
        <v>36</v>
      </c>
      <c r="I2213" s="14">
        <v>15</v>
      </c>
      <c r="J2213" s="15">
        <v>6899.1930000000002</v>
      </c>
      <c r="K2213" s="15">
        <f t="shared" si="68"/>
        <v>103487.895</v>
      </c>
      <c r="L2213" s="20">
        <f t="shared" si="69"/>
        <v>4.3046872087830946E-5</v>
      </c>
    </row>
    <row r="2214" spans="1:12" x14ac:dyDescent="0.25">
      <c r="A2214">
        <v>1</v>
      </c>
      <c r="B2214" t="s">
        <v>7783</v>
      </c>
      <c r="C2214" t="s">
        <v>14648</v>
      </c>
      <c r="D2214" t="s">
        <v>7784</v>
      </c>
      <c r="E2214" t="s">
        <v>1882</v>
      </c>
      <c r="F2214" t="str">
        <f>VLOOKUP(E2214,Clases!A:B,2,0)</f>
        <v>Elementos Neumaticos</v>
      </c>
      <c r="G2214" t="s">
        <v>29</v>
      </c>
      <c r="H2214">
        <v>36</v>
      </c>
      <c r="I2214" s="14">
        <v>64</v>
      </c>
      <c r="J2214" s="15">
        <v>1615.6780000000001</v>
      </c>
      <c r="K2214" s="15">
        <f t="shared" si="68"/>
        <v>103403.39200000001</v>
      </c>
      <c r="L2214" s="20">
        <f t="shared" si="69"/>
        <v>4.3011722181341521E-5</v>
      </c>
    </row>
    <row r="2215" spans="1:12" x14ac:dyDescent="0.25">
      <c r="A2215">
        <v>1</v>
      </c>
      <c r="B2215" t="s">
        <v>2929</v>
      </c>
      <c r="C2215" t="s">
        <v>14648</v>
      </c>
      <c r="D2215" t="s">
        <v>2930</v>
      </c>
      <c r="E2215" t="s">
        <v>1882</v>
      </c>
      <c r="F2215" t="str">
        <f>VLOOKUP(E2215,Clases!A:B,2,0)</f>
        <v>Elementos Neumaticos</v>
      </c>
      <c r="G2215" t="s">
        <v>29</v>
      </c>
      <c r="H2215">
        <v>36</v>
      </c>
      <c r="I2215" s="14">
        <v>1</v>
      </c>
      <c r="J2215" s="15">
        <v>103150</v>
      </c>
      <c r="K2215" s="15">
        <f t="shared" si="68"/>
        <v>103150</v>
      </c>
      <c r="L2215" s="20">
        <f t="shared" si="69"/>
        <v>4.2906321129246681E-5</v>
      </c>
    </row>
    <row r="2216" spans="1:12" x14ac:dyDescent="0.25">
      <c r="A2216">
        <v>1</v>
      </c>
      <c r="B2216" t="s">
        <v>4734</v>
      </c>
      <c r="C2216" t="s">
        <v>14648</v>
      </c>
      <c r="D2216" t="s">
        <v>4735</v>
      </c>
      <c r="E2216" t="s">
        <v>1725</v>
      </c>
      <c r="F2216" t="str">
        <f>VLOOKUP(E2216,Clases!A:B,2,0)</f>
        <v>Elementos Electricos</v>
      </c>
      <c r="G2216" t="s">
        <v>29</v>
      </c>
      <c r="H2216">
        <v>36</v>
      </c>
      <c r="I2216" s="14">
        <v>2</v>
      </c>
      <c r="J2216" s="15">
        <v>51500</v>
      </c>
      <c r="K2216" s="15">
        <f t="shared" si="68"/>
        <v>103000</v>
      </c>
      <c r="L2216" s="20">
        <f t="shared" si="69"/>
        <v>4.2843927060711668E-5</v>
      </c>
    </row>
    <row r="2217" spans="1:12" x14ac:dyDescent="0.25">
      <c r="A2217">
        <v>1</v>
      </c>
      <c r="B2217" t="s">
        <v>3667</v>
      </c>
      <c r="C2217" t="s">
        <v>14648</v>
      </c>
      <c r="D2217" t="s">
        <v>3668</v>
      </c>
      <c r="E2217" t="s">
        <v>1970</v>
      </c>
      <c r="F2217" t="str">
        <f>VLOOKUP(E2217,Clases!A:B,2,0)</f>
        <v>Rodamientos y Retenedores</v>
      </c>
      <c r="G2217" t="s">
        <v>29</v>
      </c>
      <c r="H2217">
        <v>36</v>
      </c>
      <c r="I2217" s="14">
        <v>6</v>
      </c>
      <c r="J2217" s="15">
        <v>17142.855</v>
      </c>
      <c r="K2217" s="15">
        <f t="shared" si="68"/>
        <v>102857.13</v>
      </c>
      <c r="L2217" s="20">
        <f t="shared" si="69"/>
        <v>4.2784498790234351E-5</v>
      </c>
    </row>
    <row r="2218" spans="1:12" x14ac:dyDescent="0.25">
      <c r="A2218">
        <v>1</v>
      </c>
      <c r="B2218" t="s">
        <v>9635</v>
      </c>
      <c r="C2218" t="s">
        <v>14648</v>
      </c>
      <c r="D2218" t="s">
        <v>9636</v>
      </c>
      <c r="E2218" t="s">
        <v>1719</v>
      </c>
      <c r="F2218" t="str">
        <f>VLOOKUP(E2218,Clases!A:B,2,0)</f>
        <v>Elementos Mecanicos</v>
      </c>
      <c r="G2218" t="s">
        <v>29</v>
      </c>
      <c r="H2218">
        <v>36</v>
      </c>
      <c r="I2218" s="14">
        <v>1</v>
      </c>
      <c r="J2218" s="15">
        <v>102690.28</v>
      </c>
      <c r="K2218" s="15">
        <f t="shared" si="68"/>
        <v>102690.28</v>
      </c>
      <c r="L2218" s="20">
        <f t="shared" si="69"/>
        <v>4.2715095788000565E-5</v>
      </c>
    </row>
    <row r="2219" spans="1:12" x14ac:dyDescent="0.25">
      <c r="A2219">
        <v>1</v>
      </c>
      <c r="B2219" t="s">
        <v>3653</v>
      </c>
      <c r="C2219" t="s">
        <v>14648</v>
      </c>
      <c r="D2219" t="s">
        <v>3654</v>
      </c>
      <c r="E2219" t="s">
        <v>1970</v>
      </c>
      <c r="F2219" t="str">
        <f>VLOOKUP(E2219,Clases!A:B,2,0)</f>
        <v>Rodamientos y Retenedores</v>
      </c>
      <c r="G2219" t="s">
        <v>29</v>
      </c>
      <c r="H2219">
        <v>36</v>
      </c>
      <c r="I2219" s="14">
        <v>2</v>
      </c>
      <c r="J2219" s="15">
        <v>51000</v>
      </c>
      <c r="K2219" s="15">
        <f t="shared" si="68"/>
        <v>102000</v>
      </c>
      <c r="L2219" s="20">
        <f t="shared" si="69"/>
        <v>4.2427966603811551E-5</v>
      </c>
    </row>
    <row r="2220" spans="1:12" x14ac:dyDescent="0.25">
      <c r="A2220">
        <v>1</v>
      </c>
      <c r="B2220" t="s">
        <v>8670</v>
      </c>
      <c r="C2220" t="s">
        <v>14648</v>
      </c>
      <c r="D2220" t="s">
        <v>8671</v>
      </c>
      <c r="E2220" t="s">
        <v>1922</v>
      </c>
      <c r="F2220" t="str">
        <f>VLOOKUP(E2220,Clases!A:B,2,0)</f>
        <v>Bandas y Correas</v>
      </c>
      <c r="G2220" t="s">
        <v>29</v>
      </c>
      <c r="H2220">
        <v>36</v>
      </c>
      <c r="I2220" s="14">
        <v>2</v>
      </c>
      <c r="J2220" s="15">
        <v>51000</v>
      </c>
      <c r="K2220" s="15">
        <f t="shared" si="68"/>
        <v>102000</v>
      </c>
      <c r="L2220" s="20">
        <f t="shared" si="69"/>
        <v>4.2427966603811551E-5</v>
      </c>
    </row>
    <row r="2221" spans="1:12" x14ac:dyDescent="0.25">
      <c r="A2221">
        <v>1</v>
      </c>
      <c r="B2221" t="s">
        <v>10173</v>
      </c>
      <c r="C2221" t="s">
        <v>14648</v>
      </c>
      <c r="D2221" t="s">
        <v>10174</v>
      </c>
      <c r="E2221" t="s">
        <v>1965</v>
      </c>
      <c r="F2221" t="str">
        <f>VLOOKUP(E2221,Clases!A:B,2,0)</f>
        <v>Insumos de Mantenimiento</v>
      </c>
      <c r="G2221" t="s">
        <v>29</v>
      </c>
      <c r="H2221">
        <v>36</v>
      </c>
      <c r="I2221" s="14">
        <v>1</v>
      </c>
      <c r="J2221" s="15">
        <v>102000</v>
      </c>
      <c r="K2221" s="15">
        <f t="shared" si="68"/>
        <v>102000</v>
      </c>
      <c r="L2221" s="20">
        <f t="shared" si="69"/>
        <v>4.2427966603811551E-5</v>
      </c>
    </row>
    <row r="2222" spans="1:12" x14ac:dyDescent="0.25">
      <c r="A2222">
        <v>1</v>
      </c>
      <c r="B2222" t="s">
        <v>9987</v>
      </c>
      <c r="C2222" t="s">
        <v>14648</v>
      </c>
      <c r="D2222" t="s">
        <v>9988</v>
      </c>
      <c r="E2222" t="s">
        <v>1882</v>
      </c>
      <c r="F2222" t="str">
        <f>VLOOKUP(E2222,Clases!A:B,2,0)</f>
        <v>Elementos Neumaticos</v>
      </c>
      <c r="G2222" t="s">
        <v>29</v>
      </c>
      <c r="H2222">
        <v>36</v>
      </c>
      <c r="I2222" s="14">
        <v>1</v>
      </c>
      <c r="J2222" s="15">
        <v>101900</v>
      </c>
      <c r="K2222" s="15">
        <f t="shared" si="68"/>
        <v>101900</v>
      </c>
      <c r="L2222" s="20">
        <f t="shared" si="69"/>
        <v>4.2386370558121545E-5</v>
      </c>
    </row>
    <row r="2223" spans="1:12" x14ac:dyDescent="0.25">
      <c r="A2223">
        <v>1</v>
      </c>
      <c r="B2223" t="s">
        <v>2967</v>
      </c>
      <c r="C2223" t="s">
        <v>14648</v>
      </c>
      <c r="D2223" t="s">
        <v>2968</v>
      </c>
      <c r="E2223" t="s">
        <v>1725</v>
      </c>
      <c r="F2223" t="str">
        <f>VLOOKUP(E2223,Clases!A:B,2,0)</f>
        <v>Elementos Electricos</v>
      </c>
      <c r="G2223" t="s">
        <v>29</v>
      </c>
      <c r="H2223">
        <v>36</v>
      </c>
      <c r="I2223" s="14">
        <v>3</v>
      </c>
      <c r="J2223" s="15">
        <v>33911.667000000001</v>
      </c>
      <c r="K2223" s="15">
        <f t="shared" si="68"/>
        <v>101735.001</v>
      </c>
      <c r="L2223" s="20">
        <f t="shared" si="69"/>
        <v>4.2317737498693485E-5</v>
      </c>
    </row>
    <row r="2224" spans="1:12" x14ac:dyDescent="0.25">
      <c r="A2224">
        <v>1</v>
      </c>
      <c r="B2224" t="s">
        <v>9932</v>
      </c>
      <c r="C2224" t="s">
        <v>14648</v>
      </c>
      <c r="D2224" t="s">
        <v>9933</v>
      </c>
      <c r="E2224" t="s">
        <v>1922</v>
      </c>
      <c r="F2224" t="str">
        <f>VLOOKUP(E2224,Clases!A:B,2,0)</f>
        <v>Bandas y Correas</v>
      </c>
      <c r="G2224" t="s">
        <v>29</v>
      </c>
      <c r="H2224">
        <v>36</v>
      </c>
      <c r="I2224" s="14">
        <v>3</v>
      </c>
      <c r="J2224" s="15">
        <v>33900</v>
      </c>
      <c r="K2224" s="15">
        <f t="shared" si="68"/>
        <v>101700</v>
      </c>
      <c r="L2224" s="20">
        <f t="shared" si="69"/>
        <v>4.2303178466741519E-5</v>
      </c>
    </row>
    <row r="2225" spans="1:12" x14ac:dyDescent="0.25">
      <c r="A2225">
        <v>1</v>
      </c>
      <c r="B2225" t="s">
        <v>10373</v>
      </c>
      <c r="C2225" t="s">
        <v>14648</v>
      </c>
      <c r="D2225" t="s">
        <v>10374</v>
      </c>
      <c r="E2225" t="s">
        <v>4937</v>
      </c>
      <c r="F2225" t="str">
        <f>VLOOKUP(E2225,Clases!A:B,2,0)</f>
        <v>Repuestos y Refacciones</v>
      </c>
      <c r="G2225" t="s">
        <v>29</v>
      </c>
      <c r="H2225">
        <v>36</v>
      </c>
      <c r="I2225" s="14">
        <v>2</v>
      </c>
      <c r="J2225" s="15">
        <v>50814.839</v>
      </c>
      <c r="K2225" s="15">
        <f t="shared" si="68"/>
        <v>101629.678</v>
      </c>
      <c r="L2225" s="20">
        <f t="shared" si="69"/>
        <v>4.227392729549139E-5</v>
      </c>
    </row>
    <row r="2226" spans="1:12" x14ac:dyDescent="0.25">
      <c r="A2226">
        <v>1</v>
      </c>
      <c r="B2226" t="s">
        <v>10385</v>
      </c>
      <c r="C2226" t="s">
        <v>14648</v>
      </c>
      <c r="D2226" t="s">
        <v>10386</v>
      </c>
      <c r="E2226" t="s">
        <v>4937</v>
      </c>
      <c r="F2226" t="str">
        <f>VLOOKUP(E2226,Clases!A:B,2,0)</f>
        <v>Repuestos y Refacciones</v>
      </c>
      <c r="G2226" t="s">
        <v>29</v>
      </c>
      <c r="H2226">
        <v>36</v>
      </c>
      <c r="I2226" s="14">
        <v>1</v>
      </c>
      <c r="J2226" s="15">
        <v>101450</v>
      </c>
      <c r="K2226" s="15">
        <f t="shared" si="68"/>
        <v>101450</v>
      </c>
      <c r="L2226" s="20">
        <f t="shared" si="69"/>
        <v>4.2199188352516493E-5</v>
      </c>
    </row>
    <row r="2227" spans="1:12" x14ac:dyDescent="0.25">
      <c r="A2227">
        <v>1</v>
      </c>
      <c r="B2227" t="s">
        <v>8577</v>
      </c>
      <c r="C2227" t="s">
        <v>14648</v>
      </c>
      <c r="D2227" t="s">
        <v>8578</v>
      </c>
      <c r="E2227" t="s">
        <v>1882</v>
      </c>
      <c r="F2227" t="str">
        <f>VLOOKUP(E2227,Clases!A:B,2,0)</f>
        <v>Elementos Neumaticos</v>
      </c>
      <c r="G2227" t="s">
        <v>29</v>
      </c>
      <c r="H2227">
        <v>36</v>
      </c>
      <c r="I2227" s="14">
        <v>5</v>
      </c>
      <c r="J2227" s="15">
        <v>20283.79</v>
      </c>
      <c r="K2227" s="15">
        <f t="shared" si="68"/>
        <v>101418.95000000001</v>
      </c>
      <c r="L2227" s="20">
        <f t="shared" si="69"/>
        <v>4.2186272780329749E-5</v>
      </c>
    </row>
    <row r="2228" spans="1:12" x14ac:dyDescent="0.25">
      <c r="A2228">
        <v>1</v>
      </c>
      <c r="B2228" t="s">
        <v>2562</v>
      </c>
      <c r="C2228" t="s">
        <v>14648</v>
      </c>
      <c r="D2228" t="s">
        <v>2563</v>
      </c>
      <c r="E2228" t="s">
        <v>1725</v>
      </c>
      <c r="F2228" t="str">
        <f>VLOOKUP(E2228,Clases!A:B,2,0)</f>
        <v>Elementos Electricos</v>
      </c>
      <c r="G2228" t="s">
        <v>29</v>
      </c>
      <c r="H2228">
        <v>36</v>
      </c>
      <c r="I2228" s="14">
        <v>6</v>
      </c>
      <c r="J2228" s="15">
        <v>16866.485000000001</v>
      </c>
      <c r="K2228" s="15">
        <f t="shared" si="68"/>
        <v>101198.91</v>
      </c>
      <c r="L2228" s="20">
        <f t="shared" si="69"/>
        <v>4.2094744841393445E-5</v>
      </c>
    </row>
    <row r="2229" spans="1:12" x14ac:dyDescent="0.25">
      <c r="A2229">
        <v>1</v>
      </c>
      <c r="B2229" t="s">
        <v>11971</v>
      </c>
      <c r="C2229" t="s">
        <v>14650</v>
      </c>
      <c r="D2229" t="s">
        <v>11972</v>
      </c>
      <c r="E2229" t="s">
        <v>7478</v>
      </c>
      <c r="F2229" t="str">
        <f>VLOOKUP(E2229,Clases!A:B,2,0)</f>
        <v>Insumos Papeleria</v>
      </c>
      <c r="G2229" t="s">
        <v>29</v>
      </c>
      <c r="H2229">
        <v>36</v>
      </c>
      <c r="I2229" s="14">
        <v>1</v>
      </c>
      <c r="J2229" s="15">
        <v>101145.333</v>
      </c>
      <c r="K2229" s="15">
        <f t="shared" si="68"/>
        <v>101145.333</v>
      </c>
      <c r="L2229" s="20">
        <f t="shared" si="69"/>
        <v>4.2072458927994104E-5</v>
      </c>
    </row>
    <row r="2230" spans="1:12" x14ac:dyDescent="0.25">
      <c r="A2230">
        <v>1</v>
      </c>
      <c r="B2230" t="s">
        <v>9595</v>
      </c>
      <c r="C2230" t="s">
        <v>14648</v>
      </c>
      <c r="D2230" t="s">
        <v>9596</v>
      </c>
      <c r="E2230" t="s">
        <v>4937</v>
      </c>
      <c r="F2230" t="str">
        <f>VLOOKUP(E2230,Clases!A:B,2,0)</f>
        <v>Repuestos y Refacciones</v>
      </c>
      <c r="G2230" t="s">
        <v>29</v>
      </c>
      <c r="H2230">
        <v>36</v>
      </c>
      <c r="I2230" s="14">
        <v>6</v>
      </c>
      <c r="J2230" s="15">
        <v>16744.723000000002</v>
      </c>
      <c r="K2230" s="15">
        <f t="shared" si="68"/>
        <v>100468.33800000002</v>
      </c>
      <c r="L2230" s="20">
        <f t="shared" si="69"/>
        <v>4.1790855778475019E-5</v>
      </c>
    </row>
    <row r="2231" spans="1:12" x14ac:dyDescent="0.25">
      <c r="A2231">
        <v>1</v>
      </c>
      <c r="B2231" t="s">
        <v>3970</v>
      </c>
      <c r="C2231" t="s">
        <v>14648</v>
      </c>
      <c r="D2231" t="s">
        <v>3971</v>
      </c>
      <c r="E2231" t="s">
        <v>1970</v>
      </c>
      <c r="F2231" t="str">
        <f>VLOOKUP(E2231,Clases!A:B,2,0)</f>
        <v>Rodamientos y Retenedores</v>
      </c>
      <c r="G2231" t="s">
        <v>29</v>
      </c>
      <c r="H2231">
        <v>36</v>
      </c>
      <c r="I2231" s="14">
        <v>2</v>
      </c>
      <c r="J2231" s="15">
        <v>50149.5</v>
      </c>
      <c r="K2231" s="15">
        <f t="shared" si="68"/>
        <v>100299</v>
      </c>
      <c r="L2231" s="20">
        <f t="shared" si="69"/>
        <v>4.1720417866624461E-5</v>
      </c>
    </row>
    <row r="2232" spans="1:12" x14ac:dyDescent="0.25">
      <c r="A2232">
        <v>1</v>
      </c>
      <c r="B2232" t="s">
        <v>3838</v>
      </c>
      <c r="C2232" t="s">
        <v>14648</v>
      </c>
      <c r="D2232" t="s">
        <v>3839</v>
      </c>
      <c r="E2232" t="s">
        <v>1970</v>
      </c>
      <c r="F2232" t="str">
        <f>VLOOKUP(E2232,Clases!A:B,2,0)</f>
        <v>Rodamientos y Retenedores</v>
      </c>
      <c r="G2232" t="s">
        <v>29</v>
      </c>
      <c r="H2232">
        <v>36</v>
      </c>
      <c r="I2232" s="14">
        <v>2</v>
      </c>
      <c r="J2232" s="15">
        <v>50000</v>
      </c>
      <c r="K2232" s="15">
        <f t="shared" si="68"/>
        <v>100000</v>
      </c>
      <c r="L2232" s="20">
        <f t="shared" si="69"/>
        <v>4.1596045690011324E-5</v>
      </c>
    </row>
    <row r="2233" spans="1:12" x14ac:dyDescent="0.25">
      <c r="A2233">
        <v>1</v>
      </c>
      <c r="B2233" t="s">
        <v>8338</v>
      </c>
      <c r="C2233" t="s">
        <v>14648</v>
      </c>
      <c r="D2233" t="s">
        <v>8339</v>
      </c>
      <c r="E2233" t="s">
        <v>1891</v>
      </c>
      <c r="F2233" t="str">
        <f>VLOOKUP(E2233,Clases!A:B,2,0)</f>
        <v>Sellos, empaques y orings</v>
      </c>
      <c r="G2233" t="s">
        <v>29</v>
      </c>
      <c r="H2233">
        <v>36</v>
      </c>
      <c r="I2233" s="14">
        <v>4</v>
      </c>
      <c r="J2233" s="15">
        <v>25000</v>
      </c>
      <c r="K2233" s="15">
        <f t="shared" si="68"/>
        <v>100000</v>
      </c>
      <c r="L2233" s="20">
        <f t="shared" si="69"/>
        <v>4.1596045690011324E-5</v>
      </c>
    </row>
    <row r="2234" spans="1:12" x14ac:dyDescent="0.25">
      <c r="A2234">
        <v>1</v>
      </c>
      <c r="B2234" t="s">
        <v>8487</v>
      </c>
      <c r="C2234" t="s">
        <v>14648</v>
      </c>
      <c r="D2234" t="s">
        <v>8488</v>
      </c>
      <c r="E2234" t="s">
        <v>1970</v>
      </c>
      <c r="F2234" t="str">
        <f>VLOOKUP(E2234,Clases!A:B,2,0)</f>
        <v>Rodamientos y Retenedores</v>
      </c>
      <c r="G2234" t="s">
        <v>29</v>
      </c>
      <c r="H2234">
        <v>36</v>
      </c>
      <c r="I2234" s="14">
        <v>4</v>
      </c>
      <c r="J2234" s="15">
        <v>25000</v>
      </c>
      <c r="K2234" s="15">
        <f t="shared" si="68"/>
        <v>100000</v>
      </c>
      <c r="L2234" s="20">
        <f t="shared" si="69"/>
        <v>4.1596045690011324E-5</v>
      </c>
    </row>
    <row r="2235" spans="1:12" x14ac:dyDescent="0.25">
      <c r="A2235">
        <v>1</v>
      </c>
      <c r="B2235" t="s">
        <v>10139</v>
      </c>
      <c r="C2235" t="s">
        <v>14648</v>
      </c>
      <c r="D2235" t="s">
        <v>10140</v>
      </c>
      <c r="E2235" t="s">
        <v>1945</v>
      </c>
      <c r="F2235" t="str">
        <f>VLOOKUP(E2235,Clases!A:B,2,0)</f>
        <v>Rodillos, carretos, rueda</v>
      </c>
      <c r="G2235" t="s">
        <v>29</v>
      </c>
      <c r="H2235">
        <v>36</v>
      </c>
      <c r="I2235" s="14">
        <v>2</v>
      </c>
      <c r="J2235" s="15">
        <v>50000</v>
      </c>
      <c r="K2235" s="15">
        <f t="shared" si="68"/>
        <v>100000</v>
      </c>
      <c r="L2235" s="20">
        <f t="shared" si="69"/>
        <v>4.1596045690011324E-5</v>
      </c>
    </row>
    <row r="2236" spans="1:12" x14ac:dyDescent="0.25">
      <c r="A2236">
        <v>1</v>
      </c>
      <c r="B2236" t="s">
        <v>8662</v>
      </c>
      <c r="C2236" t="s">
        <v>14648</v>
      </c>
      <c r="D2236" t="s">
        <v>8661</v>
      </c>
      <c r="E2236" t="s">
        <v>3349</v>
      </c>
      <c r="F2236" t="str">
        <f>VLOOKUP(E2236,Clases!A:B,2,0)</f>
        <v>Tubos y Mangueras</v>
      </c>
      <c r="G2236" t="s">
        <v>29</v>
      </c>
      <c r="H2236">
        <v>36</v>
      </c>
      <c r="I2236" s="14">
        <v>1</v>
      </c>
      <c r="J2236" s="15">
        <v>99900</v>
      </c>
      <c r="K2236" s="15">
        <f t="shared" si="68"/>
        <v>99900</v>
      </c>
      <c r="L2236" s="20">
        <f t="shared" si="69"/>
        <v>4.1554449644321318E-5</v>
      </c>
    </row>
    <row r="2237" spans="1:12" x14ac:dyDescent="0.25">
      <c r="A2237">
        <v>1</v>
      </c>
      <c r="B2237" t="s">
        <v>9787</v>
      </c>
      <c r="C2237" t="s">
        <v>14648</v>
      </c>
      <c r="D2237" t="s">
        <v>9788</v>
      </c>
      <c r="E2237" t="s">
        <v>2770</v>
      </c>
      <c r="F2237" t="str">
        <f>VLOOKUP(E2237,Clases!A:B,2,0)</f>
        <v>Elementos Hidraulicos</v>
      </c>
      <c r="G2237" t="s">
        <v>29</v>
      </c>
      <c r="H2237">
        <v>36</v>
      </c>
      <c r="I2237" s="14">
        <v>3</v>
      </c>
      <c r="J2237" s="15">
        <v>33038.78</v>
      </c>
      <c r="K2237" s="15">
        <f t="shared" si="68"/>
        <v>99116.34</v>
      </c>
      <c r="L2237" s="20">
        <f t="shared" si="69"/>
        <v>4.122847807266697E-5</v>
      </c>
    </row>
    <row r="2238" spans="1:12" x14ac:dyDescent="0.25">
      <c r="A2238">
        <v>1</v>
      </c>
      <c r="B2238" t="s">
        <v>9154</v>
      </c>
      <c r="C2238" t="s">
        <v>14648</v>
      </c>
      <c r="D2238" t="s">
        <v>9155</v>
      </c>
      <c r="E2238" t="s">
        <v>1970</v>
      </c>
      <c r="F2238" t="str">
        <f>VLOOKUP(E2238,Clases!A:B,2,0)</f>
        <v>Rodamientos y Retenedores</v>
      </c>
      <c r="G2238" t="s">
        <v>29</v>
      </c>
      <c r="H2238">
        <v>36</v>
      </c>
      <c r="I2238" s="14">
        <v>1</v>
      </c>
      <c r="J2238" s="15">
        <v>99113</v>
      </c>
      <c r="K2238" s="15">
        <f t="shared" si="68"/>
        <v>99113</v>
      </c>
      <c r="L2238" s="20">
        <f t="shared" si="69"/>
        <v>4.1227088764740929E-5</v>
      </c>
    </row>
    <row r="2239" spans="1:12" x14ac:dyDescent="0.25">
      <c r="A2239">
        <v>1</v>
      </c>
      <c r="B2239" t="s">
        <v>4754</v>
      </c>
      <c r="C2239" t="s">
        <v>14648</v>
      </c>
      <c r="D2239" t="s">
        <v>4755</v>
      </c>
      <c r="E2239" t="s">
        <v>1882</v>
      </c>
      <c r="F2239" t="str">
        <f>VLOOKUP(E2239,Clases!A:B,2,0)</f>
        <v>Elementos Neumaticos</v>
      </c>
      <c r="G2239" t="s">
        <v>29</v>
      </c>
      <c r="H2239">
        <v>36</v>
      </c>
      <c r="I2239" s="14">
        <v>1</v>
      </c>
      <c r="J2239" s="15">
        <v>99000</v>
      </c>
      <c r="K2239" s="15">
        <f t="shared" si="68"/>
        <v>99000</v>
      </c>
      <c r="L2239" s="20">
        <f t="shared" si="69"/>
        <v>4.1180085233111214E-5</v>
      </c>
    </row>
    <row r="2240" spans="1:12" x14ac:dyDescent="0.25">
      <c r="A2240">
        <v>1</v>
      </c>
      <c r="B2240" t="s">
        <v>4026</v>
      </c>
      <c r="C2240" t="s">
        <v>14648</v>
      </c>
      <c r="D2240" t="s">
        <v>4027</v>
      </c>
      <c r="E2240" t="s">
        <v>1970</v>
      </c>
      <c r="F2240" t="str">
        <f>VLOOKUP(E2240,Clases!A:B,2,0)</f>
        <v>Rodamientos y Retenedores</v>
      </c>
      <c r="G2240" t="s">
        <v>29</v>
      </c>
      <c r="H2240">
        <v>36</v>
      </c>
      <c r="I2240" s="14">
        <v>1</v>
      </c>
      <c r="J2240" s="15">
        <v>98956</v>
      </c>
      <c r="K2240" s="15">
        <f t="shared" si="68"/>
        <v>98956</v>
      </c>
      <c r="L2240" s="20">
        <f t="shared" si="69"/>
        <v>4.1161782973007611E-5</v>
      </c>
    </row>
    <row r="2241" spans="1:12" x14ac:dyDescent="0.25">
      <c r="A2241">
        <v>1</v>
      </c>
      <c r="B2241" t="s">
        <v>4522</v>
      </c>
      <c r="C2241" t="s">
        <v>14648</v>
      </c>
      <c r="D2241" t="s">
        <v>4523</v>
      </c>
      <c r="E2241" t="s">
        <v>1725</v>
      </c>
      <c r="F2241" t="str">
        <f>VLOOKUP(E2241,Clases!A:B,2,0)</f>
        <v>Elementos Electricos</v>
      </c>
      <c r="G2241" t="s">
        <v>29</v>
      </c>
      <c r="H2241">
        <v>36</v>
      </c>
      <c r="I2241" s="14">
        <v>1</v>
      </c>
      <c r="J2241" s="15">
        <v>98942.25</v>
      </c>
      <c r="K2241" s="15">
        <f t="shared" si="68"/>
        <v>98942.25</v>
      </c>
      <c r="L2241" s="20">
        <f t="shared" si="69"/>
        <v>4.1156063516725229E-5</v>
      </c>
    </row>
    <row r="2242" spans="1:12" x14ac:dyDescent="0.25">
      <c r="A2242">
        <v>1</v>
      </c>
      <c r="B2242" t="s">
        <v>2925</v>
      </c>
      <c r="C2242" t="s">
        <v>14648</v>
      </c>
      <c r="D2242" t="s">
        <v>2926</v>
      </c>
      <c r="E2242" t="s">
        <v>1882</v>
      </c>
      <c r="F2242" t="str">
        <f>VLOOKUP(E2242,Clases!A:B,2,0)</f>
        <v>Elementos Neumaticos</v>
      </c>
      <c r="G2242" t="s">
        <v>29</v>
      </c>
      <c r="H2242">
        <v>36</v>
      </c>
      <c r="I2242" s="14">
        <v>3</v>
      </c>
      <c r="J2242" s="15">
        <v>32974.754000000001</v>
      </c>
      <c r="K2242" s="15">
        <f t="shared" si="68"/>
        <v>98924.262000000002</v>
      </c>
      <c r="L2242" s="20">
        <f t="shared" si="69"/>
        <v>4.1148581220026514E-5</v>
      </c>
    </row>
    <row r="2243" spans="1:12" x14ac:dyDescent="0.25">
      <c r="A2243">
        <v>1</v>
      </c>
      <c r="B2243" t="s">
        <v>8378</v>
      </c>
      <c r="C2243" t="s">
        <v>14648</v>
      </c>
      <c r="D2243" t="s">
        <v>8379</v>
      </c>
      <c r="E2243" t="s">
        <v>1882</v>
      </c>
      <c r="F2243" t="str">
        <f>VLOOKUP(E2243,Clases!A:B,2,0)</f>
        <v>Elementos Neumaticos</v>
      </c>
      <c r="G2243" t="s">
        <v>29</v>
      </c>
      <c r="H2243">
        <v>36</v>
      </c>
      <c r="I2243" s="14">
        <v>6</v>
      </c>
      <c r="J2243" s="15">
        <v>16450</v>
      </c>
      <c r="K2243" s="15">
        <f t="shared" si="68"/>
        <v>98700</v>
      </c>
      <c r="L2243" s="20">
        <f t="shared" si="69"/>
        <v>4.1055297096041181E-5</v>
      </c>
    </row>
    <row r="2244" spans="1:12" x14ac:dyDescent="0.25">
      <c r="A2244">
        <v>1</v>
      </c>
      <c r="B2244" t="s">
        <v>4012</v>
      </c>
      <c r="C2244" t="s">
        <v>14648</v>
      </c>
      <c r="D2244" t="s">
        <v>4013</v>
      </c>
      <c r="E2244" t="s">
        <v>1970</v>
      </c>
      <c r="F2244" t="str">
        <f>VLOOKUP(E2244,Clases!A:B,2,0)</f>
        <v>Rodamientos y Retenedores</v>
      </c>
      <c r="G2244" t="s">
        <v>29</v>
      </c>
      <c r="H2244">
        <v>36</v>
      </c>
      <c r="I2244" s="14">
        <v>2</v>
      </c>
      <c r="J2244" s="15">
        <v>49345.5</v>
      </c>
      <c r="K2244" s="15">
        <f t="shared" ref="K2244:K2307" si="70">+I2244*J2244</f>
        <v>98691</v>
      </c>
      <c r="L2244" s="20">
        <f t="shared" si="69"/>
        <v>4.1051553451929079E-5</v>
      </c>
    </row>
    <row r="2245" spans="1:12" x14ac:dyDescent="0.25">
      <c r="A2245">
        <v>1</v>
      </c>
      <c r="B2245" t="s">
        <v>12200</v>
      </c>
      <c r="C2245" t="s">
        <v>14650</v>
      </c>
      <c r="D2245" t="s">
        <v>12201</v>
      </c>
      <c r="E2245" t="s">
        <v>1965</v>
      </c>
      <c r="F2245" t="str">
        <f>VLOOKUP(E2245,Clases!A:B,2,0)</f>
        <v>Insumos de Mantenimiento</v>
      </c>
      <c r="G2245" t="s">
        <v>29</v>
      </c>
      <c r="H2245">
        <v>36</v>
      </c>
      <c r="I2245" s="14">
        <v>7</v>
      </c>
      <c r="J2245" s="15">
        <v>14083.578</v>
      </c>
      <c r="K2245" s="15">
        <f t="shared" si="70"/>
        <v>98585.046000000002</v>
      </c>
      <c r="L2245" s="20">
        <f t="shared" ref="L2245:L2308" si="71">+K2245/$K$4046</f>
        <v>4.1007480777678684E-5</v>
      </c>
    </row>
    <row r="2246" spans="1:12" x14ac:dyDescent="0.25">
      <c r="A2246">
        <v>1</v>
      </c>
      <c r="B2246" t="s">
        <v>5226</v>
      </c>
      <c r="C2246" t="s">
        <v>14648</v>
      </c>
      <c r="D2246" t="s">
        <v>5227</v>
      </c>
      <c r="E2246" t="s">
        <v>1922</v>
      </c>
      <c r="F2246" t="str">
        <f>VLOOKUP(E2246,Clases!A:B,2,0)</f>
        <v>Bandas y Correas</v>
      </c>
      <c r="G2246" t="s">
        <v>29</v>
      </c>
      <c r="H2246">
        <v>36</v>
      </c>
      <c r="I2246" s="14">
        <v>3</v>
      </c>
      <c r="J2246" s="15">
        <v>32800</v>
      </c>
      <c r="K2246" s="15">
        <f t="shared" si="70"/>
        <v>98400</v>
      </c>
      <c r="L2246" s="20">
        <f t="shared" si="71"/>
        <v>4.0930508958971142E-5</v>
      </c>
    </row>
    <row r="2247" spans="1:12" x14ac:dyDescent="0.25">
      <c r="A2247">
        <v>1</v>
      </c>
      <c r="B2247" t="s">
        <v>8181</v>
      </c>
      <c r="C2247" t="s">
        <v>14648</v>
      </c>
      <c r="D2247" t="s">
        <v>8182</v>
      </c>
      <c r="E2247" t="s">
        <v>1719</v>
      </c>
      <c r="F2247" t="str">
        <f>VLOOKUP(E2247,Clases!A:B,2,0)</f>
        <v>Elementos Mecanicos</v>
      </c>
      <c r="G2247" t="s">
        <v>29</v>
      </c>
      <c r="H2247">
        <v>36</v>
      </c>
      <c r="I2247" s="14">
        <v>6</v>
      </c>
      <c r="J2247" s="15">
        <v>16394.982</v>
      </c>
      <c r="K2247" s="15">
        <f t="shared" si="70"/>
        <v>98369.891999999993</v>
      </c>
      <c r="L2247" s="20">
        <f t="shared" si="71"/>
        <v>4.0917985221534795E-5</v>
      </c>
    </row>
    <row r="2248" spans="1:12" x14ac:dyDescent="0.25">
      <c r="A2248">
        <v>1</v>
      </c>
      <c r="B2248" t="s">
        <v>8475</v>
      </c>
      <c r="C2248" t="s">
        <v>14648</v>
      </c>
      <c r="D2248" t="s">
        <v>8476</v>
      </c>
      <c r="E2248" t="s">
        <v>1719</v>
      </c>
      <c r="F2248" t="str">
        <f>VLOOKUP(E2248,Clases!A:B,2,0)</f>
        <v>Elementos Mecanicos</v>
      </c>
      <c r="G2248" t="s">
        <v>29</v>
      </c>
      <c r="H2248">
        <v>36</v>
      </c>
      <c r="I2248" s="14">
        <v>12</v>
      </c>
      <c r="J2248" s="15">
        <v>8181.8180000000002</v>
      </c>
      <c r="K2248" s="15">
        <f t="shared" si="70"/>
        <v>98181.816000000006</v>
      </c>
      <c r="L2248" s="20">
        <f t="shared" si="71"/>
        <v>4.083975304264285E-5</v>
      </c>
    </row>
    <row r="2249" spans="1:12" x14ac:dyDescent="0.25">
      <c r="A2249">
        <v>1</v>
      </c>
      <c r="B2249" t="s">
        <v>7565</v>
      </c>
      <c r="C2249" t="s">
        <v>14648</v>
      </c>
      <c r="D2249" t="s">
        <v>7566</v>
      </c>
      <c r="E2249" t="s">
        <v>1882</v>
      </c>
      <c r="F2249" t="str">
        <f>VLOOKUP(E2249,Clases!A:B,2,0)</f>
        <v>Elementos Neumaticos</v>
      </c>
      <c r="G2249" t="s">
        <v>29</v>
      </c>
      <c r="H2249">
        <v>36</v>
      </c>
      <c r="I2249" s="14">
        <v>1</v>
      </c>
      <c r="J2249" s="15">
        <v>98168.4</v>
      </c>
      <c r="K2249" s="15">
        <f t="shared" si="70"/>
        <v>98168.4</v>
      </c>
      <c r="L2249" s="20">
        <f t="shared" si="71"/>
        <v>4.0834172517153079E-5</v>
      </c>
    </row>
    <row r="2250" spans="1:12" x14ac:dyDescent="0.25">
      <c r="A2250">
        <v>1</v>
      </c>
      <c r="B2250" t="s">
        <v>7822</v>
      </c>
      <c r="C2250" t="s">
        <v>14648</v>
      </c>
      <c r="D2250" t="s">
        <v>7823</v>
      </c>
      <c r="E2250" t="s">
        <v>1770</v>
      </c>
      <c r="F2250" t="str">
        <f>VLOOKUP(E2250,Clases!A:B,2,0)</f>
        <v>Insumos de Corte</v>
      </c>
      <c r="G2250" t="s">
        <v>29</v>
      </c>
      <c r="H2250">
        <v>36</v>
      </c>
      <c r="I2250" s="14">
        <v>1</v>
      </c>
      <c r="J2250" s="15">
        <v>98005.31</v>
      </c>
      <c r="K2250" s="15">
        <f t="shared" si="70"/>
        <v>98005.31</v>
      </c>
      <c r="L2250" s="20">
        <f t="shared" si="71"/>
        <v>4.0766333526237236E-5</v>
      </c>
    </row>
    <row r="2251" spans="1:12" x14ac:dyDescent="0.25">
      <c r="A2251">
        <v>1</v>
      </c>
      <c r="B2251" t="s">
        <v>3912</v>
      </c>
      <c r="C2251" t="s">
        <v>14648</v>
      </c>
      <c r="D2251" t="s">
        <v>3913</v>
      </c>
      <c r="E2251" t="s">
        <v>1970</v>
      </c>
      <c r="F2251" t="str">
        <f>VLOOKUP(E2251,Clases!A:B,2,0)</f>
        <v>Rodamientos y Retenedores</v>
      </c>
      <c r="G2251" t="s">
        <v>29</v>
      </c>
      <c r="H2251">
        <v>36</v>
      </c>
      <c r="I2251" s="14">
        <v>4</v>
      </c>
      <c r="J2251" s="15">
        <v>24500</v>
      </c>
      <c r="K2251" s="15">
        <f t="shared" si="70"/>
        <v>98000</v>
      </c>
      <c r="L2251" s="20">
        <f t="shared" si="71"/>
        <v>4.0764124776211097E-5</v>
      </c>
    </row>
    <row r="2252" spans="1:12" x14ac:dyDescent="0.25">
      <c r="A2252">
        <v>1</v>
      </c>
      <c r="B2252" t="s">
        <v>4024</v>
      </c>
      <c r="C2252" t="s">
        <v>14648</v>
      </c>
      <c r="D2252" t="s">
        <v>4025</v>
      </c>
      <c r="E2252" t="s">
        <v>1970</v>
      </c>
      <c r="F2252" t="str">
        <f>VLOOKUP(E2252,Clases!A:B,2,0)</f>
        <v>Rodamientos y Retenedores</v>
      </c>
      <c r="G2252" t="s">
        <v>29</v>
      </c>
      <c r="H2252">
        <v>36</v>
      </c>
      <c r="I2252" s="14">
        <v>1</v>
      </c>
      <c r="J2252" s="15">
        <v>98000</v>
      </c>
      <c r="K2252" s="15">
        <f t="shared" si="70"/>
        <v>98000</v>
      </c>
      <c r="L2252" s="20">
        <f t="shared" si="71"/>
        <v>4.0764124776211097E-5</v>
      </c>
    </row>
    <row r="2253" spans="1:12" x14ac:dyDescent="0.25">
      <c r="A2253">
        <v>1</v>
      </c>
      <c r="B2253" t="s">
        <v>9182</v>
      </c>
      <c r="C2253" t="s">
        <v>14648</v>
      </c>
      <c r="D2253" t="s">
        <v>9183</v>
      </c>
      <c r="E2253" t="s">
        <v>2770</v>
      </c>
      <c r="F2253" t="str">
        <f>VLOOKUP(E2253,Clases!A:B,2,0)</f>
        <v>Elementos Hidraulicos</v>
      </c>
      <c r="G2253" t="s">
        <v>29</v>
      </c>
      <c r="H2253">
        <v>36</v>
      </c>
      <c r="I2253" s="14">
        <v>2</v>
      </c>
      <c r="J2253" s="15">
        <v>49000</v>
      </c>
      <c r="K2253" s="15">
        <f t="shared" si="70"/>
        <v>98000</v>
      </c>
      <c r="L2253" s="20">
        <f t="shared" si="71"/>
        <v>4.0764124776211097E-5</v>
      </c>
    </row>
    <row r="2254" spans="1:12" x14ac:dyDescent="0.25">
      <c r="A2254">
        <v>1</v>
      </c>
      <c r="B2254" t="s">
        <v>2554</v>
      </c>
      <c r="C2254" t="s">
        <v>14648</v>
      </c>
      <c r="D2254" t="s">
        <v>2555</v>
      </c>
      <c r="E2254" t="s">
        <v>1859</v>
      </c>
      <c r="F2254" t="str">
        <f>VLOOKUP(E2254,Clases!A:B,2,0)</f>
        <v>Elementos Electronicos</v>
      </c>
      <c r="G2254" t="s">
        <v>29</v>
      </c>
      <c r="H2254">
        <v>36</v>
      </c>
      <c r="I2254" s="14">
        <v>1</v>
      </c>
      <c r="J2254" s="15">
        <v>97776.502999999997</v>
      </c>
      <c r="K2254" s="15">
        <f t="shared" si="70"/>
        <v>97776.502999999997</v>
      </c>
      <c r="L2254" s="20">
        <f t="shared" si="71"/>
        <v>4.0671158861975296E-5</v>
      </c>
    </row>
    <row r="2255" spans="1:12" x14ac:dyDescent="0.25">
      <c r="A2255">
        <v>1</v>
      </c>
      <c r="B2255" t="s">
        <v>5310</v>
      </c>
      <c r="C2255" t="s">
        <v>14648</v>
      </c>
      <c r="D2255" t="s">
        <v>5311</v>
      </c>
      <c r="E2255" t="s">
        <v>4937</v>
      </c>
      <c r="F2255" t="str">
        <f>VLOOKUP(E2255,Clases!A:B,2,0)</f>
        <v>Repuestos y Refacciones</v>
      </c>
      <c r="G2255" t="s">
        <v>29</v>
      </c>
      <c r="H2255">
        <v>36</v>
      </c>
      <c r="I2255" s="14">
        <v>2</v>
      </c>
      <c r="J2255" s="15">
        <v>48833.332999999999</v>
      </c>
      <c r="K2255" s="15">
        <f t="shared" si="70"/>
        <v>97666.665999999997</v>
      </c>
      <c r="L2255" s="20">
        <f t="shared" si="71"/>
        <v>4.0625471013270756E-5</v>
      </c>
    </row>
    <row r="2256" spans="1:12" x14ac:dyDescent="0.25">
      <c r="A2256">
        <v>1</v>
      </c>
      <c r="B2256" t="s">
        <v>3663</v>
      </c>
      <c r="C2256" t="s">
        <v>14648</v>
      </c>
      <c r="D2256" t="s">
        <v>3664</v>
      </c>
      <c r="E2256" t="s">
        <v>1970</v>
      </c>
      <c r="F2256" t="str">
        <f>VLOOKUP(E2256,Clases!A:B,2,0)</f>
        <v>Rodamientos y Retenedores</v>
      </c>
      <c r="G2256" t="s">
        <v>29</v>
      </c>
      <c r="H2256">
        <v>36</v>
      </c>
      <c r="I2256" s="14">
        <v>4</v>
      </c>
      <c r="J2256" s="15">
        <v>24400</v>
      </c>
      <c r="K2256" s="15">
        <f t="shared" si="70"/>
        <v>97600</v>
      </c>
      <c r="L2256" s="20">
        <f t="shared" si="71"/>
        <v>4.0597740593451051E-5</v>
      </c>
    </row>
    <row r="2257" spans="1:12" x14ac:dyDescent="0.25">
      <c r="A2257">
        <v>1</v>
      </c>
      <c r="B2257" t="s">
        <v>4762</v>
      </c>
      <c r="C2257" t="s">
        <v>14648</v>
      </c>
      <c r="D2257" t="s">
        <v>4763</v>
      </c>
      <c r="E2257" t="s">
        <v>1725</v>
      </c>
      <c r="F2257" t="str">
        <f>VLOOKUP(E2257,Clases!A:B,2,0)</f>
        <v>Elementos Electricos</v>
      </c>
      <c r="G2257" t="s">
        <v>29</v>
      </c>
      <c r="H2257">
        <v>36</v>
      </c>
      <c r="I2257" s="14">
        <v>58</v>
      </c>
      <c r="J2257" s="15">
        <v>1678.8589999999999</v>
      </c>
      <c r="K2257" s="15">
        <f t="shared" si="70"/>
        <v>97373.822</v>
      </c>
      <c r="L2257" s="20">
        <f t="shared" si="71"/>
        <v>4.0503659489230304E-5</v>
      </c>
    </row>
    <row r="2258" spans="1:12" x14ac:dyDescent="0.25">
      <c r="A2258">
        <v>1</v>
      </c>
      <c r="B2258" t="s">
        <v>4449</v>
      </c>
      <c r="C2258" t="s">
        <v>14648</v>
      </c>
      <c r="D2258" t="s">
        <v>4450</v>
      </c>
      <c r="E2258" t="s">
        <v>1725</v>
      </c>
      <c r="F2258" t="str">
        <f>VLOOKUP(E2258,Clases!A:B,2,0)</f>
        <v>Elementos Electricos</v>
      </c>
      <c r="G2258" t="s">
        <v>29</v>
      </c>
      <c r="H2258">
        <v>36</v>
      </c>
      <c r="I2258" s="14">
        <v>2</v>
      </c>
      <c r="J2258" s="15">
        <v>48500</v>
      </c>
      <c r="K2258" s="15">
        <f t="shared" si="70"/>
        <v>97000</v>
      </c>
      <c r="L2258" s="20">
        <f t="shared" si="71"/>
        <v>4.0348164319310987E-5</v>
      </c>
    </row>
    <row r="2259" spans="1:12" x14ac:dyDescent="0.25">
      <c r="A2259">
        <v>1</v>
      </c>
      <c r="B2259" t="s">
        <v>8527</v>
      </c>
      <c r="C2259" t="s">
        <v>14648</v>
      </c>
      <c r="D2259" t="s">
        <v>8528</v>
      </c>
      <c r="E2259" t="s">
        <v>1719</v>
      </c>
      <c r="F2259" t="str">
        <f>VLOOKUP(E2259,Clases!A:B,2,0)</f>
        <v>Elementos Mecanicos</v>
      </c>
      <c r="G2259" t="s">
        <v>29</v>
      </c>
      <c r="H2259">
        <v>36</v>
      </c>
      <c r="I2259" s="14">
        <v>1</v>
      </c>
      <c r="J2259" s="15">
        <v>97000</v>
      </c>
      <c r="K2259" s="15">
        <f t="shared" si="70"/>
        <v>97000</v>
      </c>
      <c r="L2259" s="20">
        <f t="shared" si="71"/>
        <v>4.0348164319310987E-5</v>
      </c>
    </row>
    <row r="2260" spans="1:12" x14ac:dyDescent="0.25">
      <c r="A2260">
        <v>1</v>
      </c>
      <c r="B2260" t="s">
        <v>8751</v>
      </c>
      <c r="C2260" t="s">
        <v>14648</v>
      </c>
      <c r="D2260" t="s">
        <v>8752</v>
      </c>
      <c r="E2260" t="s">
        <v>1719</v>
      </c>
      <c r="F2260" t="str">
        <f>VLOOKUP(E2260,Clases!A:B,2,0)</f>
        <v>Elementos Mecanicos</v>
      </c>
      <c r="G2260" t="s">
        <v>29</v>
      </c>
      <c r="H2260">
        <v>36</v>
      </c>
      <c r="I2260" s="14">
        <v>3</v>
      </c>
      <c r="J2260" s="15">
        <v>32245.06</v>
      </c>
      <c r="K2260" s="15">
        <f t="shared" si="70"/>
        <v>96735.180000000008</v>
      </c>
      <c r="L2260" s="20">
        <f t="shared" si="71"/>
        <v>4.0238009671114702E-5</v>
      </c>
    </row>
    <row r="2261" spans="1:12" x14ac:dyDescent="0.25">
      <c r="A2261">
        <v>1</v>
      </c>
      <c r="B2261" t="s">
        <v>7873</v>
      </c>
      <c r="C2261" t="s">
        <v>14648</v>
      </c>
      <c r="D2261" t="s">
        <v>7874</v>
      </c>
      <c r="E2261" t="s">
        <v>1882</v>
      </c>
      <c r="F2261" t="str">
        <f>VLOOKUP(E2261,Clases!A:B,2,0)</f>
        <v>Elementos Neumaticos</v>
      </c>
      <c r="G2261" t="s">
        <v>29</v>
      </c>
      <c r="H2261">
        <v>36</v>
      </c>
      <c r="I2261" s="14">
        <v>6</v>
      </c>
      <c r="J2261" s="15">
        <v>16117.210999999999</v>
      </c>
      <c r="K2261" s="15">
        <f t="shared" si="70"/>
        <v>96703.266000000003</v>
      </c>
      <c r="L2261" s="20">
        <f t="shared" si="71"/>
        <v>4.0224734709093192E-5</v>
      </c>
    </row>
    <row r="2262" spans="1:12" x14ac:dyDescent="0.25">
      <c r="A2262">
        <v>1</v>
      </c>
      <c r="B2262" t="s">
        <v>8455</v>
      </c>
      <c r="C2262" t="s">
        <v>14648</v>
      </c>
      <c r="D2262" t="s">
        <v>8456</v>
      </c>
      <c r="E2262" t="s">
        <v>1719</v>
      </c>
      <c r="F2262" t="str">
        <f>VLOOKUP(E2262,Clases!A:B,2,0)</f>
        <v>Elementos Mecanicos</v>
      </c>
      <c r="G2262" t="s">
        <v>29</v>
      </c>
      <c r="H2262">
        <v>36</v>
      </c>
      <c r="I2262" s="14">
        <v>4</v>
      </c>
      <c r="J2262" s="15">
        <v>24173</v>
      </c>
      <c r="K2262" s="15">
        <f t="shared" si="70"/>
        <v>96692</v>
      </c>
      <c r="L2262" s="20">
        <f t="shared" si="71"/>
        <v>4.0220048498585754E-5</v>
      </c>
    </row>
    <row r="2263" spans="1:12" x14ac:dyDescent="0.25">
      <c r="A2263">
        <v>1</v>
      </c>
      <c r="B2263" t="s">
        <v>3709</v>
      </c>
      <c r="C2263" t="s">
        <v>14648</v>
      </c>
      <c r="D2263" t="s">
        <v>3710</v>
      </c>
      <c r="E2263" t="s">
        <v>1970</v>
      </c>
      <c r="F2263" t="str">
        <f>VLOOKUP(E2263,Clases!A:B,2,0)</f>
        <v>Rodamientos y Retenedores</v>
      </c>
      <c r="G2263" t="s">
        <v>29</v>
      </c>
      <c r="H2263">
        <v>36</v>
      </c>
      <c r="I2263" s="14">
        <v>2</v>
      </c>
      <c r="J2263" s="15">
        <v>48240</v>
      </c>
      <c r="K2263" s="15">
        <f t="shared" si="70"/>
        <v>96480</v>
      </c>
      <c r="L2263" s="20">
        <f t="shared" si="71"/>
        <v>4.0131864881722927E-5</v>
      </c>
    </row>
    <row r="2264" spans="1:12" x14ac:dyDescent="0.25">
      <c r="A2264">
        <v>1</v>
      </c>
      <c r="B2264" t="s">
        <v>3766</v>
      </c>
      <c r="C2264" t="s">
        <v>14648</v>
      </c>
      <c r="D2264" t="s">
        <v>3767</v>
      </c>
      <c r="E2264" t="s">
        <v>1970</v>
      </c>
      <c r="F2264" t="str">
        <f>VLOOKUP(E2264,Clases!A:B,2,0)</f>
        <v>Rodamientos y Retenedores</v>
      </c>
      <c r="G2264" t="s">
        <v>29</v>
      </c>
      <c r="H2264">
        <v>36</v>
      </c>
      <c r="I2264" s="14">
        <v>3</v>
      </c>
      <c r="J2264" s="15">
        <v>32088.059000000001</v>
      </c>
      <c r="K2264" s="15">
        <f t="shared" si="70"/>
        <v>96264.176999999996</v>
      </c>
      <c r="L2264" s="20">
        <f t="shared" si="71"/>
        <v>4.0042091048033371E-5</v>
      </c>
    </row>
    <row r="2265" spans="1:12" x14ac:dyDescent="0.25">
      <c r="A2265">
        <v>1</v>
      </c>
      <c r="B2265" t="s">
        <v>8097</v>
      </c>
      <c r="C2265" t="s">
        <v>14648</v>
      </c>
      <c r="D2265" t="s">
        <v>8098</v>
      </c>
      <c r="E2265" t="s">
        <v>1719</v>
      </c>
      <c r="F2265" t="str">
        <f>VLOOKUP(E2265,Clases!A:B,2,0)</f>
        <v>Elementos Mecanicos</v>
      </c>
      <c r="G2265" t="s">
        <v>29</v>
      </c>
      <c r="H2265">
        <v>36</v>
      </c>
      <c r="I2265" s="14">
        <v>4</v>
      </c>
      <c r="J2265" s="15">
        <v>24054.761999999999</v>
      </c>
      <c r="K2265" s="15">
        <f t="shared" si="70"/>
        <v>96219.047999999995</v>
      </c>
      <c r="L2265" s="20">
        <f t="shared" si="71"/>
        <v>4.0023319168573928E-5</v>
      </c>
    </row>
    <row r="2266" spans="1:12" x14ac:dyDescent="0.25">
      <c r="A2266">
        <v>1</v>
      </c>
      <c r="B2266" t="s">
        <v>2582</v>
      </c>
      <c r="C2266" t="s">
        <v>14648</v>
      </c>
      <c r="D2266" t="s">
        <v>2583</v>
      </c>
      <c r="E2266" t="s">
        <v>2509</v>
      </c>
      <c r="F2266" t="str">
        <f>VLOOKUP(E2266,Clases!A:B,2,0)</f>
        <v>Piezas Cambio de Formato</v>
      </c>
      <c r="G2266" t="s">
        <v>29</v>
      </c>
      <c r="H2266">
        <v>36</v>
      </c>
      <c r="I2266" s="14">
        <v>4</v>
      </c>
      <c r="J2266" s="15">
        <v>24000.804</v>
      </c>
      <c r="K2266" s="15">
        <f t="shared" si="70"/>
        <v>96003.216</v>
      </c>
      <c r="L2266" s="20">
        <f t="shared" si="71"/>
        <v>3.9933541591240265E-5</v>
      </c>
    </row>
    <row r="2267" spans="1:12" x14ac:dyDescent="0.25">
      <c r="A2267">
        <v>1</v>
      </c>
      <c r="B2267" t="s">
        <v>3659</v>
      </c>
      <c r="C2267" t="s">
        <v>14648</v>
      </c>
      <c r="D2267" t="s">
        <v>3660</v>
      </c>
      <c r="E2267" t="s">
        <v>1970</v>
      </c>
      <c r="F2267" t="str">
        <f>VLOOKUP(E2267,Clases!A:B,2,0)</f>
        <v>Rodamientos y Retenedores</v>
      </c>
      <c r="G2267" t="s">
        <v>29</v>
      </c>
      <c r="H2267">
        <v>36</v>
      </c>
      <c r="I2267" s="14">
        <v>4</v>
      </c>
      <c r="J2267" s="15">
        <v>24000</v>
      </c>
      <c r="K2267" s="15">
        <f t="shared" si="70"/>
        <v>96000</v>
      </c>
      <c r="L2267" s="20">
        <f t="shared" si="71"/>
        <v>3.9932203862410876E-5</v>
      </c>
    </row>
    <row r="2268" spans="1:12" x14ac:dyDescent="0.25">
      <c r="A2268">
        <v>1</v>
      </c>
      <c r="B2268" t="s">
        <v>4117</v>
      </c>
      <c r="C2268" t="s">
        <v>14648</v>
      </c>
      <c r="D2268" t="s">
        <v>4118</v>
      </c>
      <c r="E2268" t="s">
        <v>3349</v>
      </c>
      <c r="F2268" t="str">
        <f>VLOOKUP(E2268,Clases!A:B,2,0)</f>
        <v>Tubos y Mangueras</v>
      </c>
      <c r="G2268" t="s">
        <v>716</v>
      </c>
      <c r="H2268">
        <v>36</v>
      </c>
      <c r="I2268" s="14">
        <v>8</v>
      </c>
      <c r="J2268" s="15">
        <v>12000</v>
      </c>
      <c r="K2268" s="15">
        <f t="shared" si="70"/>
        <v>96000</v>
      </c>
      <c r="L2268" s="20">
        <f t="shared" si="71"/>
        <v>3.9932203862410876E-5</v>
      </c>
    </row>
    <row r="2269" spans="1:12" x14ac:dyDescent="0.25">
      <c r="A2269">
        <v>1</v>
      </c>
      <c r="B2269" t="s">
        <v>7348</v>
      </c>
      <c r="C2269" t="s">
        <v>14648</v>
      </c>
      <c r="D2269" t="s">
        <v>7349</v>
      </c>
      <c r="E2269" t="s">
        <v>1922</v>
      </c>
      <c r="F2269" t="str">
        <f>VLOOKUP(E2269,Clases!A:B,2,0)</f>
        <v>Bandas y Correas</v>
      </c>
      <c r="G2269" t="s">
        <v>29</v>
      </c>
      <c r="H2269">
        <v>36</v>
      </c>
      <c r="I2269" s="14">
        <v>2</v>
      </c>
      <c r="J2269" s="15">
        <v>48000</v>
      </c>
      <c r="K2269" s="15">
        <f t="shared" si="70"/>
        <v>96000</v>
      </c>
      <c r="L2269" s="20">
        <f t="shared" si="71"/>
        <v>3.9932203862410876E-5</v>
      </c>
    </row>
    <row r="2270" spans="1:12" x14ac:dyDescent="0.25">
      <c r="A2270">
        <v>1</v>
      </c>
      <c r="B2270" t="s">
        <v>10121</v>
      </c>
      <c r="C2270" t="s">
        <v>14648</v>
      </c>
      <c r="D2270" t="s">
        <v>10122</v>
      </c>
      <c r="E2270" t="s">
        <v>1719</v>
      </c>
      <c r="F2270" t="str">
        <f>VLOOKUP(E2270,Clases!A:B,2,0)</f>
        <v>Elementos Mecanicos</v>
      </c>
      <c r="G2270" t="s">
        <v>29</v>
      </c>
      <c r="H2270">
        <v>36</v>
      </c>
      <c r="I2270" s="14">
        <v>2</v>
      </c>
      <c r="J2270" s="15">
        <v>48000</v>
      </c>
      <c r="K2270" s="15">
        <f t="shared" si="70"/>
        <v>96000</v>
      </c>
      <c r="L2270" s="20">
        <f t="shared" si="71"/>
        <v>3.9932203862410876E-5</v>
      </c>
    </row>
    <row r="2271" spans="1:12" x14ac:dyDescent="0.25">
      <c r="A2271">
        <v>1</v>
      </c>
      <c r="B2271" t="s">
        <v>10251</v>
      </c>
      <c r="C2271" t="s">
        <v>14648</v>
      </c>
      <c r="D2271" t="s">
        <v>10252</v>
      </c>
      <c r="E2271" t="s">
        <v>1859</v>
      </c>
      <c r="F2271" t="str">
        <f>VLOOKUP(E2271,Clases!A:B,2,0)</f>
        <v>Elementos Electronicos</v>
      </c>
      <c r="G2271" t="s">
        <v>29</v>
      </c>
      <c r="H2271">
        <v>36</v>
      </c>
      <c r="I2271" s="14">
        <v>2</v>
      </c>
      <c r="J2271" s="15">
        <v>48000</v>
      </c>
      <c r="K2271" s="15">
        <f t="shared" si="70"/>
        <v>96000</v>
      </c>
      <c r="L2271" s="20">
        <f t="shared" si="71"/>
        <v>3.9932203862410876E-5</v>
      </c>
    </row>
    <row r="2272" spans="1:12" x14ac:dyDescent="0.25">
      <c r="A2272">
        <v>1</v>
      </c>
      <c r="B2272" t="s">
        <v>7716</v>
      </c>
      <c r="C2272" t="s">
        <v>14648</v>
      </c>
      <c r="D2272" t="s">
        <v>7717</v>
      </c>
      <c r="E2272" t="s">
        <v>1725</v>
      </c>
      <c r="F2272" t="str">
        <f>VLOOKUP(E2272,Clases!A:B,2,0)</f>
        <v>Elementos Electricos</v>
      </c>
      <c r="G2272" t="s">
        <v>29</v>
      </c>
      <c r="H2272">
        <v>36</v>
      </c>
      <c r="I2272" s="14">
        <v>20</v>
      </c>
      <c r="J2272" s="15">
        <v>4793.1469999999999</v>
      </c>
      <c r="K2272" s="15">
        <f t="shared" si="70"/>
        <v>95862.94</v>
      </c>
      <c r="L2272" s="20">
        <f t="shared" si="71"/>
        <v>3.9875192322188144E-5</v>
      </c>
    </row>
    <row r="2273" spans="1:12" x14ac:dyDescent="0.25">
      <c r="A2273">
        <v>1</v>
      </c>
      <c r="B2273" t="s">
        <v>7305</v>
      </c>
      <c r="C2273" t="s">
        <v>14648</v>
      </c>
      <c r="D2273" t="s">
        <v>7306</v>
      </c>
      <c r="E2273" t="s">
        <v>1859</v>
      </c>
      <c r="F2273" t="str">
        <f>VLOOKUP(E2273,Clases!A:B,2,0)</f>
        <v>Elementos Electronicos</v>
      </c>
      <c r="G2273" t="s">
        <v>29</v>
      </c>
      <c r="H2273">
        <v>36</v>
      </c>
      <c r="I2273" s="14">
        <v>3</v>
      </c>
      <c r="J2273" s="15">
        <v>31896.232</v>
      </c>
      <c r="K2273" s="15">
        <f t="shared" si="70"/>
        <v>95688.695999999996</v>
      </c>
      <c r="L2273" s="20">
        <f t="shared" si="71"/>
        <v>3.9802713708336039E-5</v>
      </c>
    </row>
    <row r="2274" spans="1:12" x14ac:dyDescent="0.25">
      <c r="A2274">
        <v>1</v>
      </c>
      <c r="B2274" t="s">
        <v>4318</v>
      </c>
      <c r="C2274" t="s">
        <v>14648</v>
      </c>
      <c r="D2274" t="s">
        <v>4319</v>
      </c>
      <c r="E2274" t="s">
        <v>1954</v>
      </c>
      <c r="F2274" t="str">
        <f>VLOOKUP(E2274,Clases!A:B,2,0)</f>
        <v>Racores y Conectores</v>
      </c>
      <c r="G2274" t="s">
        <v>29</v>
      </c>
      <c r="H2274">
        <v>36</v>
      </c>
      <c r="I2274" s="14">
        <v>7</v>
      </c>
      <c r="J2274" s="15">
        <v>13664</v>
      </c>
      <c r="K2274" s="15">
        <f t="shared" si="70"/>
        <v>95648</v>
      </c>
      <c r="L2274" s="20">
        <f t="shared" si="71"/>
        <v>3.9785785781582034E-5</v>
      </c>
    </row>
    <row r="2275" spans="1:12" x14ac:dyDescent="0.25">
      <c r="A2275">
        <v>1</v>
      </c>
      <c r="B2275" t="s">
        <v>7978</v>
      </c>
      <c r="C2275" t="s">
        <v>14648</v>
      </c>
      <c r="D2275" t="s">
        <v>7979</v>
      </c>
      <c r="E2275" t="s">
        <v>1725</v>
      </c>
      <c r="F2275" t="str">
        <f>VLOOKUP(E2275,Clases!A:B,2,0)</f>
        <v>Elementos Electricos</v>
      </c>
      <c r="G2275" t="s">
        <v>29</v>
      </c>
      <c r="H2275">
        <v>36</v>
      </c>
      <c r="I2275" s="14">
        <v>1</v>
      </c>
      <c r="J2275" s="15">
        <v>95602</v>
      </c>
      <c r="K2275" s="15">
        <f t="shared" si="70"/>
        <v>95602</v>
      </c>
      <c r="L2275" s="20">
        <f t="shared" si="71"/>
        <v>3.9766651600564628E-5</v>
      </c>
    </row>
    <row r="2276" spans="1:12" x14ac:dyDescent="0.25">
      <c r="A2276">
        <v>1</v>
      </c>
      <c r="B2276" t="s">
        <v>8193</v>
      </c>
      <c r="C2276" t="s">
        <v>14648</v>
      </c>
      <c r="D2276" t="s">
        <v>8194</v>
      </c>
      <c r="E2276" t="s">
        <v>1719</v>
      </c>
      <c r="F2276" t="str">
        <f>VLOOKUP(E2276,Clases!A:B,2,0)</f>
        <v>Elementos Mecanicos</v>
      </c>
      <c r="G2276" t="s">
        <v>29</v>
      </c>
      <c r="H2276">
        <v>36</v>
      </c>
      <c r="I2276" s="14">
        <v>1</v>
      </c>
      <c r="J2276" s="15">
        <v>95475</v>
      </c>
      <c r="K2276" s="15">
        <f t="shared" si="70"/>
        <v>95475</v>
      </c>
      <c r="L2276" s="20">
        <f t="shared" si="71"/>
        <v>3.9713824622538315E-5</v>
      </c>
    </row>
    <row r="2277" spans="1:12" x14ac:dyDescent="0.25">
      <c r="A2277">
        <v>1</v>
      </c>
      <c r="B2277" t="s">
        <v>11961</v>
      </c>
      <c r="C2277" t="s">
        <v>14650</v>
      </c>
      <c r="D2277" t="s">
        <v>11962</v>
      </c>
      <c r="E2277" t="s">
        <v>1799</v>
      </c>
      <c r="F2277" t="str">
        <f>VLOOKUP(E2277,Clases!A:B,2,0)</f>
        <v>Numeradores</v>
      </c>
      <c r="G2277" t="s">
        <v>29</v>
      </c>
      <c r="H2277">
        <v>36</v>
      </c>
      <c r="I2277" s="14">
        <v>28</v>
      </c>
      <c r="J2277" s="15">
        <v>3404.7150000000001</v>
      </c>
      <c r="K2277" s="15">
        <f t="shared" si="70"/>
        <v>95332.02</v>
      </c>
      <c r="L2277" s="20">
        <f t="shared" si="71"/>
        <v>3.9654350596410739E-5</v>
      </c>
    </row>
    <row r="2278" spans="1:12" x14ac:dyDescent="0.25">
      <c r="A2278">
        <v>1</v>
      </c>
      <c r="B2278" t="s">
        <v>4232</v>
      </c>
      <c r="C2278" t="s">
        <v>14648</v>
      </c>
      <c r="D2278" t="s">
        <v>4233</v>
      </c>
      <c r="E2278" t="s">
        <v>1719</v>
      </c>
      <c r="F2278" t="str">
        <f>VLOOKUP(E2278,Clases!A:B,2,0)</f>
        <v>Elementos Mecanicos</v>
      </c>
      <c r="G2278" t="s">
        <v>29</v>
      </c>
      <c r="H2278">
        <v>36</v>
      </c>
      <c r="I2278" s="14">
        <v>2</v>
      </c>
      <c r="J2278" s="15">
        <v>47640</v>
      </c>
      <c r="K2278" s="15">
        <f t="shared" si="70"/>
        <v>95280</v>
      </c>
      <c r="L2278" s="20">
        <f t="shared" si="71"/>
        <v>3.963271233344279E-5</v>
      </c>
    </row>
    <row r="2279" spans="1:12" x14ac:dyDescent="0.25">
      <c r="A2279">
        <v>1</v>
      </c>
      <c r="B2279" t="s">
        <v>8613</v>
      </c>
      <c r="C2279" t="s">
        <v>14648</v>
      </c>
      <c r="D2279" t="s">
        <v>8614</v>
      </c>
      <c r="E2279" t="s">
        <v>1922</v>
      </c>
      <c r="F2279" t="str">
        <f>VLOOKUP(E2279,Clases!A:B,2,0)</f>
        <v>Bandas y Correas</v>
      </c>
      <c r="G2279" t="s">
        <v>29</v>
      </c>
      <c r="H2279">
        <v>36</v>
      </c>
      <c r="I2279" s="14">
        <v>8</v>
      </c>
      <c r="J2279" s="15">
        <v>11900</v>
      </c>
      <c r="K2279" s="15">
        <f t="shared" si="70"/>
        <v>95200</v>
      </c>
      <c r="L2279" s="20">
        <f t="shared" si="71"/>
        <v>3.9599435496890785E-5</v>
      </c>
    </row>
    <row r="2280" spans="1:12" x14ac:dyDescent="0.25">
      <c r="A2280">
        <v>1</v>
      </c>
      <c r="B2280" t="s">
        <v>9983</v>
      </c>
      <c r="C2280" t="s">
        <v>14648</v>
      </c>
      <c r="D2280" t="s">
        <v>9984</v>
      </c>
      <c r="E2280" t="s">
        <v>2770</v>
      </c>
      <c r="F2280" t="str">
        <f>VLOOKUP(E2280,Clases!A:B,2,0)</f>
        <v>Elementos Hidraulicos</v>
      </c>
      <c r="G2280" t="s">
        <v>29</v>
      </c>
      <c r="H2280">
        <v>36</v>
      </c>
      <c r="I2280" s="14">
        <v>2</v>
      </c>
      <c r="J2280" s="15">
        <v>47600</v>
      </c>
      <c r="K2280" s="15">
        <f t="shared" si="70"/>
        <v>95200</v>
      </c>
      <c r="L2280" s="20">
        <f t="shared" si="71"/>
        <v>3.9599435496890785E-5</v>
      </c>
    </row>
    <row r="2281" spans="1:12" x14ac:dyDescent="0.25">
      <c r="A2281">
        <v>1</v>
      </c>
      <c r="B2281" t="s">
        <v>5135</v>
      </c>
      <c r="C2281" t="s">
        <v>14648</v>
      </c>
      <c r="D2281" t="s">
        <v>5136</v>
      </c>
      <c r="E2281" t="s">
        <v>1719</v>
      </c>
      <c r="F2281" t="str">
        <f>VLOOKUP(E2281,Clases!A:B,2,0)</f>
        <v>Elementos Mecanicos</v>
      </c>
      <c r="G2281" t="s">
        <v>29</v>
      </c>
      <c r="H2281">
        <v>36</v>
      </c>
      <c r="I2281" s="14">
        <v>2</v>
      </c>
      <c r="J2281" s="15">
        <v>47562.63</v>
      </c>
      <c r="K2281" s="15">
        <f t="shared" si="70"/>
        <v>95125.26</v>
      </c>
      <c r="L2281" s="20">
        <f t="shared" si="71"/>
        <v>3.9568346612342064E-5</v>
      </c>
    </row>
    <row r="2282" spans="1:12" x14ac:dyDescent="0.25">
      <c r="A2282">
        <v>1</v>
      </c>
      <c r="B2282" t="s">
        <v>3289</v>
      </c>
      <c r="C2282" t="s">
        <v>14648</v>
      </c>
      <c r="D2282" t="s">
        <v>3290</v>
      </c>
      <c r="E2282" t="s">
        <v>1719</v>
      </c>
      <c r="F2282" t="str">
        <f>VLOOKUP(E2282,Clases!A:B,2,0)</f>
        <v>Elementos Mecanicos</v>
      </c>
      <c r="G2282" t="s">
        <v>29</v>
      </c>
      <c r="H2282">
        <v>36</v>
      </c>
      <c r="I2282" s="14">
        <v>5</v>
      </c>
      <c r="J2282" s="15">
        <v>19000</v>
      </c>
      <c r="K2282" s="15">
        <f t="shared" si="70"/>
        <v>95000</v>
      </c>
      <c r="L2282" s="20">
        <f t="shared" si="71"/>
        <v>3.9516243405510759E-5</v>
      </c>
    </row>
    <row r="2283" spans="1:12" x14ac:dyDescent="0.25">
      <c r="A2283">
        <v>1</v>
      </c>
      <c r="B2283" t="s">
        <v>4135</v>
      </c>
      <c r="C2283" t="s">
        <v>14648</v>
      </c>
      <c r="D2283" t="s">
        <v>4136</v>
      </c>
      <c r="E2283" t="s">
        <v>1719</v>
      </c>
      <c r="F2283" t="str">
        <f>VLOOKUP(E2283,Clases!A:B,2,0)</f>
        <v>Elementos Mecanicos</v>
      </c>
      <c r="G2283" t="s">
        <v>29</v>
      </c>
      <c r="H2283">
        <v>36</v>
      </c>
      <c r="I2283" s="14">
        <v>1</v>
      </c>
      <c r="J2283" s="15">
        <v>95000</v>
      </c>
      <c r="K2283" s="15">
        <f t="shared" si="70"/>
        <v>95000</v>
      </c>
      <c r="L2283" s="20">
        <f t="shared" si="71"/>
        <v>3.9516243405510759E-5</v>
      </c>
    </row>
    <row r="2284" spans="1:12" x14ac:dyDescent="0.25">
      <c r="A2284">
        <v>1</v>
      </c>
      <c r="B2284" t="s">
        <v>7573</v>
      </c>
      <c r="C2284" t="s">
        <v>14648</v>
      </c>
      <c r="D2284" t="s">
        <v>7575</v>
      </c>
      <c r="E2284" t="s">
        <v>1719</v>
      </c>
      <c r="F2284" t="str">
        <f>VLOOKUP(E2284,Clases!A:B,2,0)</f>
        <v>Elementos Mecanicos</v>
      </c>
      <c r="G2284" t="s">
        <v>29</v>
      </c>
      <c r="H2284">
        <v>36</v>
      </c>
      <c r="I2284" s="14">
        <v>1</v>
      </c>
      <c r="J2284" s="15">
        <v>95000</v>
      </c>
      <c r="K2284" s="15">
        <f t="shared" si="70"/>
        <v>95000</v>
      </c>
      <c r="L2284" s="20">
        <f t="shared" si="71"/>
        <v>3.9516243405510759E-5</v>
      </c>
    </row>
    <row r="2285" spans="1:12" x14ac:dyDescent="0.25">
      <c r="A2285">
        <v>1</v>
      </c>
      <c r="B2285" t="s">
        <v>8654</v>
      </c>
      <c r="C2285" t="s">
        <v>14648</v>
      </c>
      <c r="D2285" t="s">
        <v>8653</v>
      </c>
      <c r="E2285" t="s">
        <v>3349</v>
      </c>
      <c r="F2285" t="str">
        <f>VLOOKUP(E2285,Clases!A:B,2,0)</f>
        <v>Tubos y Mangueras</v>
      </c>
      <c r="G2285" t="s">
        <v>29</v>
      </c>
      <c r="H2285">
        <v>36</v>
      </c>
      <c r="I2285" s="14">
        <v>1</v>
      </c>
      <c r="J2285" s="15">
        <v>95000</v>
      </c>
      <c r="K2285" s="15">
        <f t="shared" si="70"/>
        <v>95000</v>
      </c>
      <c r="L2285" s="20">
        <f t="shared" si="71"/>
        <v>3.9516243405510759E-5</v>
      </c>
    </row>
    <row r="2286" spans="1:12" x14ac:dyDescent="0.25">
      <c r="A2286">
        <v>1</v>
      </c>
      <c r="B2286" t="s">
        <v>9372</v>
      </c>
      <c r="C2286" t="s">
        <v>14648</v>
      </c>
      <c r="D2286" t="s">
        <v>9373</v>
      </c>
      <c r="E2286" t="s">
        <v>2770</v>
      </c>
      <c r="F2286" t="str">
        <f>VLOOKUP(E2286,Clases!A:B,2,0)</f>
        <v>Elementos Hidraulicos</v>
      </c>
      <c r="G2286" t="s">
        <v>29</v>
      </c>
      <c r="H2286">
        <v>36</v>
      </c>
      <c r="I2286" s="14">
        <v>1</v>
      </c>
      <c r="J2286" s="15">
        <v>95000</v>
      </c>
      <c r="K2286" s="15">
        <f t="shared" si="70"/>
        <v>95000</v>
      </c>
      <c r="L2286" s="20">
        <f t="shared" si="71"/>
        <v>3.9516243405510759E-5</v>
      </c>
    </row>
    <row r="2287" spans="1:12" x14ac:dyDescent="0.25">
      <c r="A2287">
        <v>1</v>
      </c>
      <c r="B2287" t="s">
        <v>9384</v>
      </c>
      <c r="C2287" t="s">
        <v>14648</v>
      </c>
      <c r="D2287" t="s">
        <v>9385</v>
      </c>
      <c r="E2287" t="s">
        <v>1725</v>
      </c>
      <c r="F2287" t="str">
        <f>VLOOKUP(E2287,Clases!A:B,2,0)</f>
        <v>Elementos Electricos</v>
      </c>
      <c r="G2287" t="s">
        <v>29</v>
      </c>
      <c r="H2287">
        <v>36</v>
      </c>
      <c r="I2287" s="14">
        <v>1</v>
      </c>
      <c r="J2287" s="15">
        <v>95000</v>
      </c>
      <c r="K2287" s="15">
        <f t="shared" si="70"/>
        <v>95000</v>
      </c>
      <c r="L2287" s="20">
        <f t="shared" si="71"/>
        <v>3.9516243405510759E-5</v>
      </c>
    </row>
    <row r="2288" spans="1:12" x14ac:dyDescent="0.25">
      <c r="A2288">
        <v>1</v>
      </c>
      <c r="B2288" t="s">
        <v>10950</v>
      </c>
      <c r="C2288" t="s">
        <v>14650</v>
      </c>
      <c r="D2288" t="s">
        <v>10951</v>
      </c>
      <c r="E2288" t="s">
        <v>10941</v>
      </c>
      <c r="F2288" t="str">
        <f>VLOOKUP(E2288,Clases!A:B,2,0)</f>
        <v>Preprensa Insumos</v>
      </c>
      <c r="G2288" t="s">
        <v>29</v>
      </c>
      <c r="H2288">
        <v>36</v>
      </c>
      <c r="I2288" s="14">
        <v>1</v>
      </c>
      <c r="J2288" s="15">
        <v>94949.384999999995</v>
      </c>
      <c r="K2288" s="15">
        <f t="shared" si="70"/>
        <v>94949.384999999995</v>
      </c>
      <c r="L2288" s="20">
        <f t="shared" si="71"/>
        <v>3.9495189566984757E-5</v>
      </c>
    </row>
    <row r="2289" spans="1:12" x14ac:dyDescent="0.25">
      <c r="A2289">
        <v>1</v>
      </c>
      <c r="B2289" t="s">
        <v>3291</v>
      </c>
      <c r="C2289" t="s">
        <v>14648</v>
      </c>
      <c r="D2289" t="s">
        <v>3292</v>
      </c>
      <c r="E2289" t="s">
        <v>1725</v>
      </c>
      <c r="F2289" t="str">
        <f>VLOOKUP(E2289,Clases!A:B,2,0)</f>
        <v>Elementos Electricos</v>
      </c>
      <c r="G2289" t="s">
        <v>29</v>
      </c>
      <c r="H2289">
        <v>36</v>
      </c>
      <c r="I2289" s="14">
        <v>1</v>
      </c>
      <c r="J2289" s="15">
        <v>94825.77</v>
      </c>
      <c r="K2289" s="15">
        <f t="shared" si="70"/>
        <v>94825.77</v>
      </c>
      <c r="L2289" s="20">
        <f t="shared" si="71"/>
        <v>3.9443770615105055E-5</v>
      </c>
    </row>
    <row r="2290" spans="1:12" x14ac:dyDescent="0.25">
      <c r="A2290">
        <v>1</v>
      </c>
      <c r="B2290" t="s">
        <v>3247</v>
      </c>
      <c r="C2290" t="s">
        <v>14648</v>
      </c>
      <c r="D2290" t="s">
        <v>3248</v>
      </c>
      <c r="E2290" t="s">
        <v>1725</v>
      </c>
      <c r="F2290" t="str">
        <f>VLOOKUP(E2290,Clases!A:B,2,0)</f>
        <v>Elementos Electricos</v>
      </c>
      <c r="G2290" t="s">
        <v>29</v>
      </c>
      <c r="H2290">
        <v>36</v>
      </c>
      <c r="I2290" s="14">
        <v>10</v>
      </c>
      <c r="J2290" s="15">
        <v>9471.8539999999994</v>
      </c>
      <c r="K2290" s="15">
        <f t="shared" si="70"/>
        <v>94718.54</v>
      </c>
      <c r="L2290" s="20">
        <f t="shared" si="71"/>
        <v>3.9399167175311653E-5</v>
      </c>
    </row>
    <row r="2291" spans="1:12" x14ac:dyDescent="0.25">
      <c r="A2291">
        <v>1</v>
      </c>
      <c r="B2291" t="s">
        <v>5202</v>
      </c>
      <c r="C2291" t="s">
        <v>14648</v>
      </c>
      <c r="D2291" t="s">
        <v>5203</v>
      </c>
      <c r="E2291" t="s">
        <v>2770</v>
      </c>
      <c r="F2291" t="str">
        <f>VLOOKUP(E2291,Clases!A:B,2,0)</f>
        <v>Elementos Hidraulicos</v>
      </c>
      <c r="G2291" t="s">
        <v>29</v>
      </c>
      <c r="H2291">
        <v>36</v>
      </c>
      <c r="I2291" s="14">
        <v>24</v>
      </c>
      <c r="J2291" s="15">
        <v>3945.0120000000002</v>
      </c>
      <c r="K2291" s="15">
        <f t="shared" si="70"/>
        <v>94680.288</v>
      </c>
      <c r="L2291" s="20">
        <f t="shared" si="71"/>
        <v>3.9383255855914314E-5</v>
      </c>
    </row>
    <row r="2292" spans="1:12" x14ac:dyDescent="0.25">
      <c r="A2292">
        <v>1</v>
      </c>
      <c r="B2292" t="s">
        <v>4344</v>
      </c>
      <c r="C2292" t="s">
        <v>14648</v>
      </c>
      <c r="D2292" t="s">
        <v>4345</v>
      </c>
      <c r="E2292" t="s">
        <v>1954</v>
      </c>
      <c r="F2292" t="str">
        <f>VLOOKUP(E2292,Clases!A:B,2,0)</f>
        <v>Racores y Conectores</v>
      </c>
      <c r="G2292" t="s">
        <v>29</v>
      </c>
      <c r="H2292">
        <v>36</v>
      </c>
      <c r="I2292" s="14">
        <v>11</v>
      </c>
      <c r="J2292" s="15">
        <v>8600</v>
      </c>
      <c r="K2292" s="15">
        <f t="shared" si="70"/>
        <v>94600</v>
      </c>
      <c r="L2292" s="20">
        <f t="shared" si="71"/>
        <v>3.9349859222750714E-5</v>
      </c>
    </row>
    <row r="2293" spans="1:12" x14ac:dyDescent="0.25">
      <c r="A2293">
        <v>1</v>
      </c>
      <c r="B2293" t="s">
        <v>8308</v>
      </c>
      <c r="C2293" t="s">
        <v>14648</v>
      </c>
      <c r="D2293" t="s">
        <v>8309</v>
      </c>
      <c r="E2293" t="s">
        <v>1882</v>
      </c>
      <c r="F2293" t="str">
        <f>VLOOKUP(E2293,Clases!A:B,2,0)</f>
        <v>Elementos Neumaticos</v>
      </c>
      <c r="G2293" t="s">
        <v>29</v>
      </c>
      <c r="H2293">
        <v>36</v>
      </c>
      <c r="I2293" s="14">
        <v>5</v>
      </c>
      <c r="J2293" s="15">
        <v>18882.169000000002</v>
      </c>
      <c r="K2293" s="15">
        <f t="shared" si="70"/>
        <v>94410.845000000001</v>
      </c>
      <c r="L2293" s="20">
        <f t="shared" si="71"/>
        <v>3.9271178222525771E-5</v>
      </c>
    </row>
    <row r="2294" spans="1:12" x14ac:dyDescent="0.25">
      <c r="A2294">
        <v>1</v>
      </c>
      <c r="B2294" t="s">
        <v>3669</v>
      </c>
      <c r="C2294" t="s">
        <v>14648</v>
      </c>
      <c r="D2294" t="s">
        <v>3670</v>
      </c>
      <c r="E2294" t="s">
        <v>1970</v>
      </c>
      <c r="F2294" t="str">
        <f>VLOOKUP(E2294,Clases!A:B,2,0)</f>
        <v>Rodamientos y Retenedores</v>
      </c>
      <c r="G2294" t="s">
        <v>29</v>
      </c>
      <c r="H2294">
        <v>36</v>
      </c>
      <c r="I2294" s="14">
        <v>4</v>
      </c>
      <c r="J2294" s="15">
        <v>23577.777999999998</v>
      </c>
      <c r="K2294" s="15">
        <f t="shared" si="70"/>
        <v>94311.111999999994</v>
      </c>
      <c r="L2294" s="20">
        <f t="shared" si="71"/>
        <v>3.922969323827775E-5</v>
      </c>
    </row>
    <row r="2295" spans="1:12" x14ac:dyDescent="0.25">
      <c r="A2295">
        <v>1</v>
      </c>
      <c r="B2295" t="s">
        <v>8017</v>
      </c>
      <c r="C2295" t="s">
        <v>14648</v>
      </c>
      <c r="D2295" t="s">
        <v>8018</v>
      </c>
      <c r="E2295" t="s">
        <v>2770</v>
      </c>
      <c r="F2295" t="str">
        <f>VLOOKUP(E2295,Clases!A:B,2,0)</f>
        <v>Elementos Hidraulicos</v>
      </c>
      <c r="G2295" t="s">
        <v>29</v>
      </c>
      <c r="H2295">
        <v>36</v>
      </c>
      <c r="I2295" s="14">
        <v>90</v>
      </c>
      <c r="J2295" s="15">
        <v>1046.0889999999999</v>
      </c>
      <c r="K2295" s="15">
        <f t="shared" si="70"/>
        <v>94148.01</v>
      </c>
      <c r="L2295" s="20">
        <f t="shared" si="71"/>
        <v>3.9161849255836431E-5</v>
      </c>
    </row>
    <row r="2296" spans="1:12" x14ac:dyDescent="0.25">
      <c r="A2296">
        <v>1</v>
      </c>
      <c r="B2296" t="s">
        <v>10792</v>
      </c>
      <c r="C2296" t="s">
        <v>14650</v>
      </c>
      <c r="D2296" t="s">
        <v>10793</v>
      </c>
      <c r="E2296" t="s">
        <v>113</v>
      </c>
      <c r="F2296" t="str">
        <f>VLOOKUP(E2296,Clases!A:B,2,0)</f>
        <v>Cintas Autoadhesivas</v>
      </c>
      <c r="G2296" t="s">
        <v>29</v>
      </c>
      <c r="H2296">
        <v>36</v>
      </c>
      <c r="I2296" s="14">
        <v>3</v>
      </c>
      <c r="J2296" s="15">
        <v>31339.06</v>
      </c>
      <c r="K2296" s="15">
        <f t="shared" si="70"/>
        <v>94017.180000000008</v>
      </c>
      <c r="L2296" s="20">
        <f t="shared" si="71"/>
        <v>3.9107429149260192E-5</v>
      </c>
    </row>
    <row r="2297" spans="1:12" x14ac:dyDescent="0.25">
      <c r="A2297">
        <v>1</v>
      </c>
      <c r="B2297" t="s">
        <v>3343</v>
      </c>
      <c r="C2297" t="s">
        <v>14648</v>
      </c>
      <c r="D2297" t="s">
        <v>3344</v>
      </c>
      <c r="E2297" t="s">
        <v>1882</v>
      </c>
      <c r="F2297" t="str">
        <f>VLOOKUP(E2297,Clases!A:B,2,0)</f>
        <v>Elementos Neumaticos</v>
      </c>
      <c r="G2297" t="s">
        <v>29</v>
      </c>
      <c r="H2297">
        <v>36</v>
      </c>
      <c r="I2297" s="14">
        <v>2</v>
      </c>
      <c r="J2297" s="15">
        <v>47000</v>
      </c>
      <c r="K2297" s="15">
        <f t="shared" si="70"/>
        <v>94000</v>
      </c>
      <c r="L2297" s="20">
        <f t="shared" si="71"/>
        <v>3.9100282948610649E-5</v>
      </c>
    </row>
    <row r="2298" spans="1:12" x14ac:dyDescent="0.25">
      <c r="A2298">
        <v>1</v>
      </c>
      <c r="B2298" t="s">
        <v>12115</v>
      </c>
      <c r="C2298" t="s">
        <v>14650</v>
      </c>
      <c r="D2298" t="s">
        <v>12116</v>
      </c>
      <c r="E2298" t="s">
        <v>551</v>
      </c>
      <c r="F2298" t="str">
        <f>VLOOKUP(E2298,Clases!A:B,2,0)</f>
        <v>Tintas Electroink</v>
      </c>
      <c r="G2298" t="s">
        <v>851</v>
      </c>
      <c r="H2298">
        <v>36</v>
      </c>
      <c r="I2298" s="14">
        <v>1</v>
      </c>
      <c r="J2298" s="15">
        <v>93754.099000000002</v>
      </c>
      <c r="K2298" s="15">
        <f t="shared" si="70"/>
        <v>93754.099000000002</v>
      </c>
      <c r="L2298" s="20">
        <f t="shared" si="71"/>
        <v>3.8997997856298451E-5</v>
      </c>
    </row>
    <row r="2299" spans="1:12" x14ac:dyDescent="0.25">
      <c r="A2299">
        <v>1</v>
      </c>
      <c r="B2299" t="s">
        <v>10353</v>
      </c>
      <c r="C2299" t="s">
        <v>14648</v>
      </c>
      <c r="D2299" t="s">
        <v>10354</v>
      </c>
      <c r="E2299" t="s">
        <v>4937</v>
      </c>
      <c r="F2299" t="str">
        <f>VLOOKUP(E2299,Clases!A:B,2,0)</f>
        <v>Repuestos y Refacciones</v>
      </c>
      <c r="G2299" t="s">
        <v>29</v>
      </c>
      <c r="H2299">
        <v>36</v>
      </c>
      <c r="I2299" s="14">
        <v>1</v>
      </c>
      <c r="J2299" s="15">
        <v>93500</v>
      </c>
      <c r="K2299" s="15">
        <f t="shared" si="70"/>
        <v>93500</v>
      </c>
      <c r="L2299" s="20">
        <f t="shared" si="71"/>
        <v>3.8892302720160591E-5</v>
      </c>
    </row>
    <row r="2300" spans="1:12" x14ac:dyDescent="0.25">
      <c r="A2300">
        <v>1</v>
      </c>
      <c r="B2300" t="s">
        <v>8745</v>
      </c>
      <c r="C2300" t="s">
        <v>14648</v>
      </c>
      <c r="D2300" t="s">
        <v>8746</v>
      </c>
      <c r="E2300" t="s">
        <v>1882</v>
      </c>
      <c r="F2300" t="str">
        <f>VLOOKUP(E2300,Clases!A:B,2,0)</f>
        <v>Elementos Neumaticos</v>
      </c>
      <c r="G2300" t="s">
        <v>29</v>
      </c>
      <c r="H2300">
        <v>36</v>
      </c>
      <c r="I2300" s="14">
        <v>1</v>
      </c>
      <c r="J2300" s="15">
        <v>93428</v>
      </c>
      <c r="K2300" s="15">
        <f t="shared" si="70"/>
        <v>93428</v>
      </c>
      <c r="L2300" s="20">
        <f t="shared" si="71"/>
        <v>3.8862353567263779E-5</v>
      </c>
    </row>
    <row r="2301" spans="1:12" x14ac:dyDescent="0.25">
      <c r="A2301">
        <v>1</v>
      </c>
      <c r="B2301" t="s">
        <v>3691</v>
      </c>
      <c r="C2301" t="s">
        <v>14648</v>
      </c>
      <c r="D2301" t="s">
        <v>3692</v>
      </c>
      <c r="E2301" t="s">
        <v>1970</v>
      </c>
      <c r="F2301" t="str">
        <f>VLOOKUP(E2301,Clases!A:B,2,0)</f>
        <v>Rodamientos y Retenedores</v>
      </c>
      <c r="G2301" t="s">
        <v>29</v>
      </c>
      <c r="H2301">
        <v>36</v>
      </c>
      <c r="I2301" s="14">
        <v>2</v>
      </c>
      <c r="J2301" s="15">
        <v>46700</v>
      </c>
      <c r="K2301" s="15">
        <f t="shared" si="70"/>
        <v>93400</v>
      </c>
      <c r="L2301" s="20">
        <f t="shared" si="71"/>
        <v>3.8850706674470578E-5</v>
      </c>
    </row>
    <row r="2302" spans="1:12" x14ac:dyDescent="0.25">
      <c r="A2302">
        <v>1</v>
      </c>
      <c r="B2302" t="s">
        <v>2917</v>
      </c>
      <c r="C2302" t="s">
        <v>14648</v>
      </c>
      <c r="D2302" t="s">
        <v>2918</v>
      </c>
      <c r="E2302" t="s">
        <v>1719</v>
      </c>
      <c r="F2302" t="str">
        <f>VLOOKUP(E2302,Clases!A:B,2,0)</f>
        <v>Elementos Mecanicos</v>
      </c>
      <c r="G2302" t="s">
        <v>29</v>
      </c>
      <c r="H2302">
        <v>36</v>
      </c>
      <c r="I2302" s="14">
        <v>6</v>
      </c>
      <c r="J2302" s="15">
        <v>15554.003000000001</v>
      </c>
      <c r="K2302" s="15">
        <f t="shared" si="70"/>
        <v>93324.018000000011</v>
      </c>
      <c r="L2302" s="20">
        <f t="shared" si="71"/>
        <v>3.8819101167034401E-5</v>
      </c>
    </row>
    <row r="2303" spans="1:12" x14ac:dyDescent="0.25">
      <c r="A2303">
        <v>1</v>
      </c>
      <c r="B2303" t="s">
        <v>3707</v>
      </c>
      <c r="C2303" t="s">
        <v>14648</v>
      </c>
      <c r="D2303" t="s">
        <v>3708</v>
      </c>
      <c r="E2303" t="s">
        <v>1970</v>
      </c>
      <c r="F2303" t="str">
        <f>VLOOKUP(E2303,Clases!A:B,2,0)</f>
        <v>Rodamientos y Retenedores</v>
      </c>
      <c r="G2303" t="s">
        <v>29</v>
      </c>
      <c r="H2303">
        <v>36</v>
      </c>
      <c r="I2303" s="14">
        <v>3</v>
      </c>
      <c r="J2303" s="15">
        <v>31000</v>
      </c>
      <c r="K2303" s="15">
        <f t="shared" si="70"/>
        <v>93000</v>
      </c>
      <c r="L2303" s="20">
        <f t="shared" si="71"/>
        <v>3.8684322491710532E-5</v>
      </c>
    </row>
    <row r="2304" spans="1:12" x14ac:dyDescent="0.25">
      <c r="A2304">
        <v>1</v>
      </c>
      <c r="B2304" t="s">
        <v>7071</v>
      </c>
      <c r="C2304" t="s">
        <v>14648</v>
      </c>
      <c r="D2304" t="s">
        <v>7072</v>
      </c>
      <c r="E2304" t="s">
        <v>2509</v>
      </c>
      <c r="F2304" t="str">
        <f>VLOOKUP(E2304,Clases!A:B,2,0)</f>
        <v>Piezas Cambio de Formato</v>
      </c>
      <c r="G2304" t="s">
        <v>29</v>
      </c>
      <c r="H2304">
        <v>36</v>
      </c>
      <c r="I2304" s="14">
        <v>1</v>
      </c>
      <c r="J2304" s="15">
        <v>93000</v>
      </c>
      <c r="K2304" s="15">
        <f t="shared" si="70"/>
        <v>93000</v>
      </c>
      <c r="L2304" s="20">
        <f t="shared" si="71"/>
        <v>3.8684322491710532E-5</v>
      </c>
    </row>
    <row r="2305" spans="1:12" x14ac:dyDescent="0.25">
      <c r="A2305">
        <v>1</v>
      </c>
      <c r="B2305" t="s">
        <v>8404</v>
      </c>
      <c r="C2305" t="s">
        <v>14648</v>
      </c>
      <c r="D2305" t="s">
        <v>8405</v>
      </c>
      <c r="E2305" t="s">
        <v>2139</v>
      </c>
      <c r="F2305" t="str">
        <f>VLOOKUP(E2305,Clases!A:B,2,0)</f>
        <v>Cadenas</v>
      </c>
      <c r="G2305" t="s">
        <v>29</v>
      </c>
      <c r="H2305">
        <v>36</v>
      </c>
      <c r="I2305" s="14">
        <v>12</v>
      </c>
      <c r="J2305" s="15">
        <v>7746.9229999999998</v>
      </c>
      <c r="K2305" s="15">
        <f t="shared" si="70"/>
        <v>92963.076000000001</v>
      </c>
      <c r="L2305" s="20">
        <f t="shared" si="71"/>
        <v>3.8668963567799955E-5</v>
      </c>
    </row>
    <row r="2306" spans="1:12" x14ac:dyDescent="0.25">
      <c r="A2306">
        <v>1</v>
      </c>
      <c r="B2306" t="s">
        <v>8143</v>
      </c>
      <c r="C2306" t="s">
        <v>14648</v>
      </c>
      <c r="D2306" t="s">
        <v>8144</v>
      </c>
      <c r="E2306" t="s">
        <v>1725</v>
      </c>
      <c r="F2306" t="str">
        <f>VLOOKUP(E2306,Clases!A:B,2,0)</f>
        <v>Elementos Electricos</v>
      </c>
      <c r="G2306" t="s">
        <v>29</v>
      </c>
      <c r="H2306">
        <v>36</v>
      </c>
      <c r="I2306" s="14">
        <v>2</v>
      </c>
      <c r="J2306" s="15">
        <v>46333.332999999999</v>
      </c>
      <c r="K2306" s="15">
        <f t="shared" si="70"/>
        <v>92666.665999999997</v>
      </c>
      <c r="L2306" s="20">
        <f t="shared" si="71"/>
        <v>3.8545668728770192E-5</v>
      </c>
    </row>
    <row r="2307" spans="1:12" x14ac:dyDescent="0.25">
      <c r="A2307">
        <v>1</v>
      </c>
      <c r="B2307" t="s">
        <v>4322</v>
      </c>
      <c r="C2307" t="s">
        <v>14648</v>
      </c>
      <c r="D2307" t="s">
        <v>4323</v>
      </c>
      <c r="E2307" t="s">
        <v>1954</v>
      </c>
      <c r="F2307" t="str">
        <f>VLOOKUP(E2307,Clases!A:B,2,0)</f>
        <v>Racores y Conectores</v>
      </c>
      <c r="G2307" t="s">
        <v>29</v>
      </c>
      <c r="H2307">
        <v>36</v>
      </c>
      <c r="I2307" s="14">
        <v>4</v>
      </c>
      <c r="J2307" s="15">
        <v>23154.544999999998</v>
      </c>
      <c r="K2307" s="15">
        <f t="shared" si="70"/>
        <v>92618.18</v>
      </c>
      <c r="L2307" s="20">
        <f t="shared" si="71"/>
        <v>3.8525500470056932E-5</v>
      </c>
    </row>
    <row r="2308" spans="1:12" x14ac:dyDescent="0.25">
      <c r="A2308">
        <v>1</v>
      </c>
      <c r="B2308" t="s">
        <v>4650</v>
      </c>
      <c r="C2308" t="s">
        <v>14648</v>
      </c>
      <c r="D2308" t="s">
        <v>4651</v>
      </c>
      <c r="E2308" t="s">
        <v>1725</v>
      </c>
      <c r="F2308" t="str">
        <f>VLOOKUP(E2308,Clases!A:B,2,0)</f>
        <v>Elementos Electricos</v>
      </c>
      <c r="G2308" t="s">
        <v>29</v>
      </c>
      <c r="H2308">
        <v>36</v>
      </c>
      <c r="I2308" s="14">
        <v>50</v>
      </c>
      <c r="J2308" s="15">
        <v>1850</v>
      </c>
      <c r="K2308" s="15">
        <f t="shared" ref="K2308:K2371" si="72">+I2308*J2308</f>
        <v>92500</v>
      </c>
      <c r="L2308" s="20">
        <f t="shared" si="71"/>
        <v>3.8476342263260474E-5</v>
      </c>
    </row>
    <row r="2309" spans="1:12" x14ac:dyDescent="0.25">
      <c r="A2309">
        <v>1</v>
      </c>
      <c r="B2309" t="s">
        <v>7582</v>
      </c>
      <c r="C2309" t="s">
        <v>14648</v>
      </c>
      <c r="D2309" t="s">
        <v>7583</v>
      </c>
      <c r="E2309" t="s">
        <v>1719</v>
      </c>
      <c r="F2309" t="str">
        <f>VLOOKUP(E2309,Clases!A:B,2,0)</f>
        <v>Elementos Mecanicos</v>
      </c>
      <c r="G2309" t="s">
        <v>29</v>
      </c>
      <c r="H2309">
        <v>36</v>
      </c>
      <c r="I2309" s="14">
        <v>2</v>
      </c>
      <c r="J2309" s="15">
        <v>46230</v>
      </c>
      <c r="K2309" s="15">
        <f t="shared" si="72"/>
        <v>92460</v>
      </c>
      <c r="L2309" s="20">
        <f t="shared" ref="L2309:L2372" si="73">+K2309/$K$4046</f>
        <v>3.8459703844984471E-5</v>
      </c>
    </row>
    <row r="2310" spans="1:12" x14ac:dyDescent="0.25">
      <c r="A2310">
        <v>1</v>
      </c>
      <c r="B2310" t="s">
        <v>8900</v>
      </c>
      <c r="C2310" t="s">
        <v>14648</v>
      </c>
      <c r="D2310" t="s">
        <v>8901</v>
      </c>
      <c r="E2310" t="s">
        <v>1725</v>
      </c>
      <c r="F2310" t="str">
        <f>VLOOKUP(E2310,Clases!A:B,2,0)</f>
        <v>Elementos Electricos</v>
      </c>
      <c r="G2310" t="s">
        <v>716</v>
      </c>
      <c r="H2310">
        <v>36</v>
      </c>
      <c r="I2310" s="14">
        <v>1</v>
      </c>
      <c r="J2310" s="15">
        <v>92348.626999999993</v>
      </c>
      <c r="K2310" s="15">
        <f t="shared" si="72"/>
        <v>92348.626999999993</v>
      </c>
      <c r="L2310" s="20">
        <f t="shared" si="73"/>
        <v>3.8413377081018137E-5</v>
      </c>
    </row>
    <row r="2311" spans="1:12" x14ac:dyDescent="0.25">
      <c r="A2311">
        <v>1</v>
      </c>
      <c r="B2311" t="s">
        <v>3295</v>
      </c>
      <c r="C2311" t="s">
        <v>14648</v>
      </c>
      <c r="D2311" t="s">
        <v>3296</v>
      </c>
      <c r="E2311" t="s">
        <v>1970</v>
      </c>
      <c r="F2311" t="str">
        <f>VLOOKUP(E2311,Clases!A:B,2,0)</f>
        <v>Rodamientos y Retenedores</v>
      </c>
      <c r="G2311" t="s">
        <v>29</v>
      </c>
      <c r="H2311">
        <v>36</v>
      </c>
      <c r="I2311" s="14">
        <v>2</v>
      </c>
      <c r="J2311" s="15">
        <v>46079.25</v>
      </c>
      <c r="K2311" s="15">
        <f t="shared" si="72"/>
        <v>92158.5</v>
      </c>
      <c r="L2311" s="20">
        <f t="shared" si="73"/>
        <v>3.8334291767229086E-5</v>
      </c>
    </row>
    <row r="2312" spans="1:12" x14ac:dyDescent="0.25">
      <c r="A2312">
        <v>1</v>
      </c>
      <c r="B2312" t="s">
        <v>8447</v>
      </c>
      <c r="C2312" t="s">
        <v>14648</v>
      </c>
      <c r="D2312" t="s">
        <v>8448</v>
      </c>
      <c r="E2312" t="s">
        <v>1719</v>
      </c>
      <c r="F2312" t="str">
        <f>VLOOKUP(E2312,Clases!A:B,2,0)</f>
        <v>Elementos Mecanicos</v>
      </c>
      <c r="G2312" t="s">
        <v>29</v>
      </c>
      <c r="H2312">
        <v>36</v>
      </c>
      <c r="I2312" s="14">
        <v>2</v>
      </c>
      <c r="J2312" s="15">
        <v>46018</v>
      </c>
      <c r="K2312" s="15">
        <f t="shared" si="72"/>
        <v>92036</v>
      </c>
      <c r="L2312" s="20">
        <f t="shared" si="73"/>
        <v>3.8283336611258824E-5</v>
      </c>
    </row>
    <row r="2313" spans="1:12" x14ac:dyDescent="0.25">
      <c r="A2313">
        <v>1</v>
      </c>
      <c r="B2313" t="s">
        <v>9194</v>
      </c>
      <c r="C2313" t="s">
        <v>14648</v>
      </c>
      <c r="D2313" t="s">
        <v>9195</v>
      </c>
      <c r="E2313" t="s">
        <v>2770</v>
      </c>
      <c r="F2313" t="str">
        <f>VLOOKUP(E2313,Clases!A:B,2,0)</f>
        <v>Elementos Hidraulicos</v>
      </c>
      <c r="G2313" t="s">
        <v>29</v>
      </c>
      <c r="H2313">
        <v>36</v>
      </c>
      <c r="I2313" s="14">
        <v>2</v>
      </c>
      <c r="J2313" s="15">
        <v>46000</v>
      </c>
      <c r="K2313" s="15">
        <f t="shared" si="72"/>
        <v>92000</v>
      </c>
      <c r="L2313" s="20">
        <f t="shared" si="73"/>
        <v>3.8268362034810422E-5</v>
      </c>
    </row>
    <row r="2314" spans="1:12" x14ac:dyDescent="0.25">
      <c r="A2314">
        <v>1</v>
      </c>
      <c r="B2314" t="s">
        <v>5240</v>
      </c>
      <c r="C2314" t="s">
        <v>14648</v>
      </c>
      <c r="D2314" t="s">
        <v>5241</v>
      </c>
      <c r="E2314" t="s">
        <v>1922</v>
      </c>
      <c r="F2314" t="str">
        <f>VLOOKUP(E2314,Clases!A:B,2,0)</f>
        <v>Bandas y Correas</v>
      </c>
      <c r="G2314" t="s">
        <v>29</v>
      </c>
      <c r="H2314">
        <v>36</v>
      </c>
      <c r="I2314" s="14">
        <v>1</v>
      </c>
      <c r="J2314" s="15">
        <v>91957.5</v>
      </c>
      <c r="K2314" s="15">
        <f t="shared" si="72"/>
        <v>91957.5</v>
      </c>
      <c r="L2314" s="20">
        <f t="shared" si="73"/>
        <v>3.8250683715392165E-5</v>
      </c>
    </row>
    <row r="2315" spans="1:12" x14ac:dyDescent="0.25">
      <c r="A2315">
        <v>1</v>
      </c>
      <c r="B2315" t="s">
        <v>4143</v>
      </c>
      <c r="C2315" t="s">
        <v>14648</v>
      </c>
      <c r="D2315" t="s">
        <v>4144</v>
      </c>
      <c r="E2315" t="s">
        <v>1965</v>
      </c>
      <c r="F2315" t="str">
        <f>VLOOKUP(E2315,Clases!A:B,2,0)</f>
        <v>Insumos de Mantenimiento</v>
      </c>
      <c r="G2315" t="s">
        <v>29</v>
      </c>
      <c r="H2315">
        <v>36</v>
      </c>
      <c r="I2315" s="14">
        <v>1</v>
      </c>
      <c r="J2315" s="15">
        <v>91600</v>
      </c>
      <c r="K2315" s="15">
        <f t="shared" si="72"/>
        <v>91600</v>
      </c>
      <c r="L2315" s="20">
        <f t="shared" si="73"/>
        <v>3.8101977852050377E-5</v>
      </c>
    </row>
    <row r="2316" spans="1:12" x14ac:dyDescent="0.25">
      <c r="A2316">
        <v>1</v>
      </c>
      <c r="B2316" t="s">
        <v>9733</v>
      </c>
      <c r="C2316" t="s">
        <v>14648</v>
      </c>
      <c r="D2316" t="s">
        <v>9734</v>
      </c>
      <c r="E2316" t="s">
        <v>1719</v>
      </c>
      <c r="F2316" t="str">
        <f>VLOOKUP(E2316,Clases!A:B,2,0)</f>
        <v>Elementos Mecanicos</v>
      </c>
      <c r="G2316" t="s">
        <v>29</v>
      </c>
      <c r="H2316">
        <v>36</v>
      </c>
      <c r="I2316" s="14">
        <v>10</v>
      </c>
      <c r="J2316" s="15">
        <v>9146.76</v>
      </c>
      <c r="K2316" s="15">
        <f t="shared" si="72"/>
        <v>91467.6</v>
      </c>
      <c r="L2316" s="20">
        <f t="shared" si="73"/>
        <v>3.8046904687556804E-5</v>
      </c>
    </row>
    <row r="2317" spans="1:12" x14ac:dyDescent="0.25">
      <c r="A2317">
        <v>1</v>
      </c>
      <c r="B2317" t="s">
        <v>9312</v>
      </c>
      <c r="C2317" t="s">
        <v>14648</v>
      </c>
      <c r="D2317" t="s">
        <v>9313</v>
      </c>
      <c r="E2317" t="s">
        <v>1970</v>
      </c>
      <c r="F2317" t="str">
        <f>VLOOKUP(E2317,Clases!A:B,2,0)</f>
        <v>Rodamientos y Retenedores</v>
      </c>
      <c r="G2317" t="s">
        <v>29</v>
      </c>
      <c r="H2317">
        <v>36</v>
      </c>
      <c r="I2317" s="14">
        <v>2</v>
      </c>
      <c r="J2317" s="15">
        <v>45600</v>
      </c>
      <c r="K2317" s="15">
        <f t="shared" si="72"/>
        <v>91200</v>
      </c>
      <c r="L2317" s="20">
        <f t="shared" si="73"/>
        <v>3.7935593669290331E-5</v>
      </c>
    </row>
    <row r="2318" spans="1:12" x14ac:dyDescent="0.25">
      <c r="A2318">
        <v>1</v>
      </c>
      <c r="B2318" t="s">
        <v>2611</v>
      </c>
      <c r="C2318" t="s">
        <v>14648</v>
      </c>
      <c r="D2318" t="s">
        <v>2612</v>
      </c>
      <c r="E2318" t="s">
        <v>1922</v>
      </c>
      <c r="F2318" t="str">
        <f>VLOOKUP(E2318,Clases!A:B,2,0)</f>
        <v>Bandas y Correas</v>
      </c>
      <c r="G2318" t="s">
        <v>29</v>
      </c>
      <c r="H2318">
        <v>36</v>
      </c>
      <c r="I2318" s="14">
        <v>1</v>
      </c>
      <c r="J2318" s="15">
        <v>91039.86</v>
      </c>
      <c r="K2318" s="15">
        <f t="shared" si="72"/>
        <v>91039.86</v>
      </c>
      <c r="L2318" s="20">
        <f t="shared" si="73"/>
        <v>3.7868981761722344E-5</v>
      </c>
    </row>
    <row r="2319" spans="1:12" x14ac:dyDescent="0.25">
      <c r="A2319">
        <v>1</v>
      </c>
      <c r="B2319" t="s">
        <v>8844</v>
      </c>
      <c r="C2319" t="s">
        <v>14648</v>
      </c>
      <c r="D2319" t="s">
        <v>8845</v>
      </c>
      <c r="E2319" t="s">
        <v>1719</v>
      </c>
      <c r="F2319" t="str">
        <f>VLOOKUP(E2319,Clases!A:B,2,0)</f>
        <v>Elementos Mecanicos</v>
      </c>
      <c r="G2319" t="s">
        <v>29</v>
      </c>
      <c r="H2319">
        <v>36</v>
      </c>
      <c r="I2319" s="14">
        <v>2</v>
      </c>
      <c r="J2319" s="15">
        <v>45410.269</v>
      </c>
      <c r="K2319" s="15">
        <f t="shared" si="72"/>
        <v>90820.538</v>
      </c>
      <c r="L2319" s="20">
        <f t="shared" si="73"/>
        <v>3.7777752482394098E-5</v>
      </c>
    </row>
    <row r="2320" spans="1:12" x14ac:dyDescent="0.25">
      <c r="A2320">
        <v>1</v>
      </c>
      <c r="B2320" t="s">
        <v>4278</v>
      </c>
      <c r="C2320" t="s">
        <v>14648</v>
      </c>
      <c r="D2320" t="s">
        <v>4279</v>
      </c>
      <c r="E2320" t="s">
        <v>1954</v>
      </c>
      <c r="F2320" t="str">
        <f>VLOOKUP(E2320,Clases!A:B,2,0)</f>
        <v>Racores y Conectores</v>
      </c>
      <c r="G2320" t="s">
        <v>29</v>
      </c>
      <c r="H2320">
        <v>36</v>
      </c>
      <c r="I2320" s="14">
        <v>4</v>
      </c>
      <c r="J2320" s="15">
        <v>22700</v>
      </c>
      <c r="K2320" s="15">
        <f t="shared" si="72"/>
        <v>90800</v>
      </c>
      <c r="L2320" s="20">
        <f t="shared" si="73"/>
        <v>3.7769209486530286E-5</v>
      </c>
    </row>
    <row r="2321" spans="1:12" x14ac:dyDescent="0.25">
      <c r="A2321">
        <v>1</v>
      </c>
      <c r="B2321" t="s">
        <v>4390</v>
      </c>
      <c r="C2321" t="s">
        <v>14648</v>
      </c>
      <c r="D2321" t="s">
        <v>4391</v>
      </c>
      <c r="E2321" t="s">
        <v>1954</v>
      </c>
      <c r="F2321" t="str">
        <f>VLOOKUP(E2321,Clases!A:B,2,0)</f>
        <v>Racores y Conectores</v>
      </c>
      <c r="G2321" t="s">
        <v>29</v>
      </c>
      <c r="H2321">
        <v>36</v>
      </c>
      <c r="I2321" s="14">
        <v>6</v>
      </c>
      <c r="J2321" s="15">
        <v>15130.815000000001</v>
      </c>
      <c r="K2321" s="15">
        <f t="shared" si="72"/>
        <v>90784.89</v>
      </c>
      <c r="L2321" s="20">
        <f t="shared" si="73"/>
        <v>3.7762924324026521E-5</v>
      </c>
    </row>
    <row r="2322" spans="1:12" x14ac:dyDescent="0.25">
      <c r="A2322">
        <v>1</v>
      </c>
      <c r="B2322" t="s">
        <v>11004</v>
      </c>
      <c r="C2322" t="s">
        <v>14650</v>
      </c>
      <c r="D2322" t="s">
        <v>11005</v>
      </c>
      <c r="E2322" t="s">
        <v>10941</v>
      </c>
      <c r="F2322" t="str">
        <f>VLOOKUP(E2322,Clases!A:B,2,0)</f>
        <v>Preprensa Insumos</v>
      </c>
      <c r="G2322" t="s">
        <v>29</v>
      </c>
      <c r="H2322">
        <v>36</v>
      </c>
      <c r="I2322" s="14">
        <v>1</v>
      </c>
      <c r="J2322" s="15">
        <v>90450</v>
      </c>
      <c r="K2322" s="15">
        <f t="shared" si="72"/>
        <v>90450</v>
      </c>
      <c r="L2322" s="20">
        <f t="shared" si="73"/>
        <v>3.7623623326615247E-5</v>
      </c>
    </row>
    <row r="2323" spans="1:12" x14ac:dyDescent="0.25">
      <c r="A2323">
        <v>1</v>
      </c>
      <c r="B2323" t="s">
        <v>9817</v>
      </c>
      <c r="C2323" t="s">
        <v>14648</v>
      </c>
      <c r="D2323" t="s">
        <v>9818</v>
      </c>
      <c r="E2323" t="s">
        <v>1922</v>
      </c>
      <c r="F2323" t="str">
        <f>VLOOKUP(E2323,Clases!A:B,2,0)</f>
        <v>Bandas y Correas</v>
      </c>
      <c r="G2323" t="s">
        <v>29</v>
      </c>
      <c r="H2323">
        <v>36</v>
      </c>
      <c r="I2323" s="14">
        <v>1</v>
      </c>
      <c r="J2323" s="15">
        <v>90400</v>
      </c>
      <c r="K2323" s="15">
        <f t="shared" si="72"/>
        <v>90400</v>
      </c>
      <c r="L2323" s="20">
        <f t="shared" si="73"/>
        <v>3.760282530377024E-5</v>
      </c>
    </row>
    <row r="2324" spans="1:12" x14ac:dyDescent="0.25">
      <c r="A2324">
        <v>1</v>
      </c>
      <c r="B2324" t="s">
        <v>11051</v>
      </c>
      <c r="C2324" t="s">
        <v>14650</v>
      </c>
      <c r="D2324" t="s">
        <v>11052</v>
      </c>
      <c r="E2324" t="s">
        <v>11010</v>
      </c>
      <c r="F2324" t="str">
        <f>VLOOKUP(E2324,Clases!A:B,2,0)</f>
        <v>Art. Numeracion arabiga</v>
      </c>
      <c r="G2324" t="s">
        <v>29</v>
      </c>
      <c r="H2324">
        <v>36</v>
      </c>
      <c r="I2324" s="14">
        <v>12</v>
      </c>
      <c r="J2324" s="15">
        <v>7521.5249999999996</v>
      </c>
      <c r="K2324" s="15">
        <f t="shared" si="72"/>
        <v>90258.299999999988</v>
      </c>
      <c r="L2324" s="20">
        <f t="shared" si="73"/>
        <v>3.7543883707027486E-5</v>
      </c>
    </row>
    <row r="2325" spans="1:12" x14ac:dyDescent="0.25">
      <c r="A2325">
        <v>1</v>
      </c>
      <c r="B2325" t="s">
        <v>8659</v>
      </c>
      <c r="C2325" t="s">
        <v>14648</v>
      </c>
      <c r="D2325" t="s">
        <v>8658</v>
      </c>
      <c r="E2325" t="s">
        <v>3349</v>
      </c>
      <c r="F2325" t="str">
        <f>VLOOKUP(E2325,Clases!A:B,2,0)</f>
        <v>Tubos y Mangueras</v>
      </c>
      <c r="G2325" t="s">
        <v>29</v>
      </c>
      <c r="H2325">
        <v>36</v>
      </c>
      <c r="I2325" s="14">
        <v>2</v>
      </c>
      <c r="J2325" s="15">
        <v>45066.667000000001</v>
      </c>
      <c r="K2325" s="15">
        <f t="shared" si="72"/>
        <v>90133.334000000003</v>
      </c>
      <c r="L2325" s="20">
        <f t="shared" si="73"/>
        <v>3.7491902792570516E-5</v>
      </c>
    </row>
    <row r="2326" spans="1:12" x14ac:dyDescent="0.25">
      <c r="A2326">
        <v>1</v>
      </c>
      <c r="B2326" t="s">
        <v>3239</v>
      </c>
      <c r="C2326" t="s">
        <v>14648</v>
      </c>
      <c r="D2326" t="s">
        <v>3240</v>
      </c>
      <c r="E2326" t="s">
        <v>1922</v>
      </c>
      <c r="F2326" t="str">
        <f>VLOOKUP(E2326,Clases!A:B,2,0)</f>
        <v>Bandas y Correas</v>
      </c>
      <c r="G2326" t="s">
        <v>29</v>
      </c>
      <c r="H2326">
        <v>36</v>
      </c>
      <c r="I2326" s="14">
        <v>3</v>
      </c>
      <c r="J2326" s="15">
        <v>30030</v>
      </c>
      <c r="K2326" s="15">
        <f t="shared" si="72"/>
        <v>90090</v>
      </c>
      <c r="L2326" s="20">
        <f t="shared" si="73"/>
        <v>3.7473877562131204E-5</v>
      </c>
    </row>
    <row r="2327" spans="1:12" x14ac:dyDescent="0.25">
      <c r="A2327">
        <v>1</v>
      </c>
      <c r="B2327" t="s">
        <v>2708</v>
      </c>
      <c r="C2327" t="s">
        <v>14648</v>
      </c>
      <c r="D2327" t="s">
        <v>2709</v>
      </c>
      <c r="E2327" t="s">
        <v>1891</v>
      </c>
      <c r="F2327" t="str">
        <f>VLOOKUP(E2327,Clases!A:B,2,0)</f>
        <v>Sellos, empaques y orings</v>
      </c>
      <c r="G2327" t="s">
        <v>29</v>
      </c>
      <c r="H2327">
        <v>36</v>
      </c>
      <c r="I2327" s="14">
        <v>10</v>
      </c>
      <c r="J2327" s="15">
        <v>9008.82</v>
      </c>
      <c r="K2327" s="15">
        <f t="shared" si="72"/>
        <v>90088.2</v>
      </c>
      <c r="L2327" s="20">
        <f t="shared" si="73"/>
        <v>3.7473128833308779E-5</v>
      </c>
    </row>
    <row r="2328" spans="1:12" x14ac:dyDescent="0.25">
      <c r="A2328">
        <v>1</v>
      </c>
      <c r="B2328" t="s">
        <v>2710</v>
      </c>
      <c r="C2328" t="s">
        <v>14648</v>
      </c>
      <c r="D2328" t="s">
        <v>2711</v>
      </c>
      <c r="E2328" t="s">
        <v>1891</v>
      </c>
      <c r="F2328" t="str">
        <f>VLOOKUP(E2328,Clases!A:B,2,0)</f>
        <v>Sellos, empaques y orings</v>
      </c>
      <c r="G2328" t="s">
        <v>29</v>
      </c>
      <c r="H2328">
        <v>36</v>
      </c>
      <c r="I2328" s="14">
        <v>14</v>
      </c>
      <c r="J2328" s="15">
        <v>6434.8639999999996</v>
      </c>
      <c r="K2328" s="15">
        <f t="shared" si="72"/>
        <v>90088.09599999999</v>
      </c>
      <c r="L2328" s="20">
        <f t="shared" si="73"/>
        <v>3.7473085573421259E-5</v>
      </c>
    </row>
    <row r="2329" spans="1:12" x14ac:dyDescent="0.25">
      <c r="A2329">
        <v>1</v>
      </c>
      <c r="B2329" t="s">
        <v>4378</v>
      </c>
      <c r="C2329" t="s">
        <v>14648</v>
      </c>
      <c r="D2329" t="s">
        <v>4379</v>
      </c>
      <c r="E2329" t="s">
        <v>1954</v>
      </c>
      <c r="F2329" t="str">
        <f>VLOOKUP(E2329,Clases!A:B,2,0)</f>
        <v>Racores y Conectores</v>
      </c>
      <c r="G2329" t="s">
        <v>29</v>
      </c>
      <c r="H2329">
        <v>36</v>
      </c>
      <c r="I2329" s="14">
        <v>2</v>
      </c>
      <c r="J2329" s="15">
        <v>45000</v>
      </c>
      <c r="K2329" s="15">
        <f t="shared" si="72"/>
        <v>90000</v>
      </c>
      <c r="L2329" s="20">
        <f t="shared" si="73"/>
        <v>3.7436441121010195E-5</v>
      </c>
    </row>
    <row r="2330" spans="1:12" x14ac:dyDescent="0.25">
      <c r="A2330">
        <v>1</v>
      </c>
      <c r="B2330" t="s">
        <v>4413</v>
      </c>
      <c r="C2330" t="s">
        <v>14648</v>
      </c>
      <c r="D2330" t="s">
        <v>4414</v>
      </c>
      <c r="E2330" t="s">
        <v>1954</v>
      </c>
      <c r="F2330" t="str">
        <f>VLOOKUP(E2330,Clases!A:B,2,0)</f>
        <v>Racores y Conectores</v>
      </c>
      <c r="G2330" t="s">
        <v>29</v>
      </c>
      <c r="H2330">
        <v>36</v>
      </c>
      <c r="I2330" s="14">
        <v>6</v>
      </c>
      <c r="J2330" s="15">
        <v>15000</v>
      </c>
      <c r="K2330" s="15">
        <f t="shared" si="72"/>
        <v>90000</v>
      </c>
      <c r="L2330" s="20">
        <f t="shared" si="73"/>
        <v>3.7436441121010195E-5</v>
      </c>
    </row>
    <row r="2331" spans="1:12" x14ac:dyDescent="0.25">
      <c r="A2331">
        <v>1</v>
      </c>
      <c r="B2331" t="s">
        <v>4782</v>
      </c>
      <c r="C2331" t="s">
        <v>14648</v>
      </c>
      <c r="D2331" t="s">
        <v>4783</v>
      </c>
      <c r="E2331" t="s">
        <v>1882</v>
      </c>
      <c r="F2331" t="str">
        <f>VLOOKUP(E2331,Clases!A:B,2,0)</f>
        <v>Elementos Neumaticos</v>
      </c>
      <c r="G2331" t="s">
        <v>29</v>
      </c>
      <c r="H2331">
        <v>36</v>
      </c>
      <c r="I2331" s="14">
        <v>2</v>
      </c>
      <c r="J2331" s="15">
        <v>45000</v>
      </c>
      <c r="K2331" s="15">
        <f t="shared" si="72"/>
        <v>90000</v>
      </c>
      <c r="L2331" s="20">
        <f t="shared" si="73"/>
        <v>3.7436441121010195E-5</v>
      </c>
    </row>
    <row r="2332" spans="1:12" x14ac:dyDescent="0.25">
      <c r="A2332">
        <v>1</v>
      </c>
      <c r="B2332" t="s">
        <v>8982</v>
      </c>
      <c r="C2332" t="s">
        <v>14648</v>
      </c>
      <c r="D2332" t="s">
        <v>8983</v>
      </c>
      <c r="E2332" t="s">
        <v>1719</v>
      </c>
      <c r="F2332" t="str">
        <f>VLOOKUP(E2332,Clases!A:B,2,0)</f>
        <v>Elementos Mecanicos</v>
      </c>
      <c r="G2332" t="s">
        <v>29</v>
      </c>
      <c r="H2332">
        <v>36</v>
      </c>
      <c r="I2332" s="14">
        <v>1</v>
      </c>
      <c r="J2332" s="15">
        <v>90000</v>
      </c>
      <c r="K2332" s="15">
        <f t="shared" si="72"/>
        <v>90000</v>
      </c>
      <c r="L2332" s="20">
        <f t="shared" si="73"/>
        <v>3.7436441121010195E-5</v>
      </c>
    </row>
    <row r="2333" spans="1:12" x14ac:dyDescent="0.25">
      <c r="A2333">
        <v>1</v>
      </c>
      <c r="B2333" t="s">
        <v>9561</v>
      </c>
      <c r="C2333" t="s">
        <v>14648</v>
      </c>
      <c r="D2333" t="s">
        <v>9562</v>
      </c>
      <c r="E2333" t="s">
        <v>1970</v>
      </c>
      <c r="F2333" t="str">
        <f>VLOOKUP(E2333,Clases!A:B,2,0)</f>
        <v>Rodamientos y Retenedores</v>
      </c>
      <c r="G2333" t="s">
        <v>29</v>
      </c>
      <c r="H2333">
        <v>36</v>
      </c>
      <c r="I2333" s="14">
        <v>2</v>
      </c>
      <c r="J2333" s="15">
        <v>45000</v>
      </c>
      <c r="K2333" s="15">
        <f t="shared" si="72"/>
        <v>90000</v>
      </c>
      <c r="L2333" s="20">
        <f t="shared" si="73"/>
        <v>3.7436441121010195E-5</v>
      </c>
    </row>
    <row r="2334" spans="1:12" x14ac:dyDescent="0.25">
      <c r="A2334">
        <v>1</v>
      </c>
      <c r="B2334" t="s">
        <v>9745</v>
      </c>
      <c r="C2334" t="s">
        <v>14648</v>
      </c>
      <c r="D2334" t="s">
        <v>9746</v>
      </c>
      <c r="E2334" t="s">
        <v>1922</v>
      </c>
      <c r="F2334" t="str">
        <f>VLOOKUP(E2334,Clases!A:B,2,0)</f>
        <v>Bandas y Correas</v>
      </c>
      <c r="G2334" t="s">
        <v>29</v>
      </c>
      <c r="H2334">
        <v>36</v>
      </c>
      <c r="I2334" s="14">
        <v>2</v>
      </c>
      <c r="J2334" s="15">
        <v>45000</v>
      </c>
      <c r="K2334" s="15">
        <f t="shared" si="72"/>
        <v>90000</v>
      </c>
      <c r="L2334" s="20">
        <f t="shared" si="73"/>
        <v>3.7436441121010195E-5</v>
      </c>
    </row>
    <row r="2335" spans="1:12" x14ac:dyDescent="0.25">
      <c r="A2335">
        <v>1</v>
      </c>
      <c r="B2335" t="s">
        <v>9888</v>
      </c>
      <c r="C2335" t="s">
        <v>14648</v>
      </c>
      <c r="D2335" t="s">
        <v>9889</v>
      </c>
      <c r="E2335" t="s">
        <v>1922</v>
      </c>
      <c r="F2335" t="str">
        <f>VLOOKUP(E2335,Clases!A:B,2,0)</f>
        <v>Bandas y Correas</v>
      </c>
      <c r="G2335" t="s">
        <v>29</v>
      </c>
      <c r="H2335">
        <v>36</v>
      </c>
      <c r="I2335" s="14">
        <v>1</v>
      </c>
      <c r="J2335" s="15">
        <v>90000</v>
      </c>
      <c r="K2335" s="15">
        <f t="shared" si="72"/>
        <v>90000</v>
      </c>
      <c r="L2335" s="20">
        <f t="shared" si="73"/>
        <v>3.7436441121010195E-5</v>
      </c>
    </row>
    <row r="2336" spans="1:12" x14ac:dyDescent="0.25">
      <c r="A2336">
        <v>1</v>
      </c>
      <c r="B2336" t="s">
        <v>10195</v>
      </c>
      <c r="C2336" t="s">
        <v>14648</v>
      </c>
      <c r="D2336" t="s">
        <v>10196</v>
      </c>
      <c r="E2336" t="s">
        <v>1891</v>
      </c>
      <c r="F2336" t="str">
        <f>VLOOKUP(E2336,Clases!A:B,2,0)</f>
        <v>Sellos, empaques y orings</v>
      </c>
      <c r="G2336" t="s">
        <v>29</v>
      </c>
      <c r="H2336">
        <v>36</v>
      </c>
      <c r="I2336" s="14">
        <v>6</v>
      </c>
      <c r="J2336" s="15">
        <v>15000</v>
      </c>
      <c r="K2336" s="15">
        <f t="shared" si="72"/>
        <v>90000</v>
      </c>
      <c r="L2336" s="20">
        <f t="shared" si="73"/>
        <v>3.7436441121010195E-5</v>
      </c>
    </row>
    <row r="2337" spans="1:12" x14ac:dyDescent="0.25">
      <c r="A2337">
        <v>1</v>
      </c>
      <c r="B2337" t="s">
        <v>11973</v>
      </c>
      <c r="C2337" t="s">
        <v>14650</v>
      </c>
      <c r="D2337" t="s">
        <v>11974</v>
      </c>
      <c r="E2337" t="s">
        <v>5888</v>
      </c>
      <c r="F2337" t="str">
        <f>VLOOKUP(E2337,Clases!A:B,2,0)</f>
        <v>Herramientas</v>
      </c>
      <c r="G2337" t="s">
        <v>29</v>
      </c>
      <c r="H2337">
        <v>36</v>
      </c>
      <c r="I2337" s="14">
        <v>4</v>
      </c>
      <c r="J2337" s="15">
        <v>22500</v>
      </c>
      <c r="K2337" s="15">
        <f t="shared" si="72"/>
        <v>90000</v>
      </c>
      <c r="L2337" s="20">
        <f t="shared" si="73"/>
        <v>3.7436441121010195E-5</v>
      </c>
    </row>
    <row r="2338" spans="1:12" x14ac:dyDescent="0.25">
      <c r="A2338">
        <v>1</v>
      </c>
      <c r="B2338" t="s">
        <v>8541</v>
      </c>
      <c r="C2338" t="s">
        <v>14648</v>
      </c>
      <c r="D2338" t="s">
        <v>8542</v>
      </c>
      <c r="E2338" t="s">
        <v>1922</v>
      </c>
      <c r="F2338" t="str">
        <f>VLOOKUP(E2338,Clases!A:B,2,0)</f>
        <v>Bandas y Correas</v>
      </c>
      <c r="G2338" t="s">
        <v>29</v>
      </c>
      <c r="H2338">
        <v>36</v>
      </c>
      <c r="I2338" s="14">
        <v>1</v>
      </c>
      <c r="J2338" s="15">
        <v>89949</v>
      </c>
      <c r="K2338" s="15">
        <f t="shared" si="72"/>
        <v>89949</v>
      </c>
      <c r="L2338" s="20">
        <f t="shared" si="73"/>
        <v>3.7415227137708287E-5</v>
      </c>
    </row>
    <row r="2339" spans="1:12" x14ac:dyDescent="0.25">
      <c r="A2339">
        <v>1</v>
      </c>
      <c r="B2339" t="s">
        <v>10215</v>
      </c>
      <c r="C2339" t="s">
        <v>14648</v>
      </c>
      <c r="D2339" t="s">
        <v>10216</v>
      </c>
      <c r="E2339" t="s">
        <v>1859</v>
      </c>
      <c r="F2339" t="str">
        <f>VLOOKUP(E2339,Clases!A:B,2,0)</f>
        <v>Elementos Electronicos</v>
      </c>
      <c r="G2339" t="s">
        <v>29</v>
      </c>
      <c r="H2339">
        <v>36</v>
      </c>
      <c r="I2339" s="14">
        <v>1</v>
      </c>
      <c r="J2339" s="15">
        <v>89943.566999999995</v>
      </c>
      <c r="K2339" s="15">
        <f t="shared" si="72"/>
        <v>89943.566999999995</v>
      </c>
      <c r="L2339" s="20">
        <f t="shared" si="73"/>
        <v>3.7412967224545946E-5</v>
      </c>
    </row>
    <row r="2340" spans="1:12" x14ac:dyDescent="0.25">
      <c r="A2340">
        <v>1</v>
      </c>
      <c r="B2340" t="s">
        <v>4828</v>
      </c>
      <c r="C2340" t="s">
        <v>14648</v>
      </c>
      <c r="D2340" t="s">
        <v>4829</v>
      </c>
      <c r="E2340" t="s">
        <v>1725</v>
      </c>
      <c r="F2340" t="str">
        <f>VLOOKUP(E2340,Clases!A:B,2,0)</f>
        <v>Elementos Electricos</v>
      </c>
      <c r="G2340" t="s">
        <v>29</v>
      </c>
      <c r="H2340">
        <v>36</v>
      </c>
      <c r="I2340" s="14">
        <v>4</v>
      </c>
      <c r="J2340" s="15">
        <v>22442</v>
      </c>
      <c r="K2340" s="15">
        <f t="shared" si="72"/>
        <v>89768</v>
      </c>
      <c r="L2340" s="20">
        <f t="shared" si="73"/>
        <v>3.7339938295009367E-5</v>
      </c>
    </row>
    <row r="2341" spans="1:12" x14ac:dyDescent="0.25">
      <c r="A2341">
        <v>1</v>
      </c>
      <c r="B2341" t="s">
        <v>11991</v>
      </c>
      <c r="C2341" t="s">
        <v>14650</v>
      </c>
      <c r="D2341" t="s">
        <v>11992</v>
      </c>
      <c r="E2341" t="s">
        <v>5888</v>
      </c>
      <c r="F2341" t="str">
        <f>VLOOKUP(E2341,Clases!A:B,2,0)</f>
        <v>Herramientas</v>
      </c>
      <c r="G2341" t="s">
        <v>29</v>
      </c>
      <c r="H2341">
        <v>36</v>
      </c>
      <c r="I2341" s="14">
        <v>1</v>
      </c>
      <c r="J2341" s="15">
        <v>89612</v>
      </c>
      <c r="K2341" s="15">
        <f t="shared" si="72"/>
        <v>89612</v>
      </c>
      <c r="L2341" s="20">
        <f t="shared" si="73"/>
        <v>3.727504846373295E-5</v>
      </c>
    </row>
    <row r="2342" spans="1:12" x14ac:dyDescent="0.25">
      <c r="A2342">
        <v>1</v>
      </c>
      <c r="B2342" t="s">
        <v>2915</v>
      </c>
      <c r="C2342" t="s">
        <v>14648</v>
      </c>
      <c r="D2342" t="s">
        <v>2916</v>
      </c>
      <c r="E2342" t="s">
        <v>1882</v>
      </c>
      <c r="F2342" t="str">
        <f>VLOOKUP(E2342,Clases!A:B,2,0)</f>
        <v>Elementos Neumaticos</v>
      </c>
      <c r="G2342" t="s">
        <v>29</v>
      </c>
      <c r="H2342">
        <v>36</v>
      </c>
      <c r="I2342" s="14">
        <v>3</v>
      </c>
      <c r="J2342" s="15">
        <v>29863.745999999999</v>
      </c>
      <c r="K2342" s="15">
        <f t="shared" si="72"/>
        <v>89591.237999999998</v>
      </c>
      <c r="L2342" s="20">
        <f t="shared" si="73"/>
        <v>3.7266412292726786E-5</v>
      </c>
    </row>
    <row r="2343" spans="1:12" x14ac:dyDescent="0.25">
      <c r="A2343">
        <v>1</v>
      </c>
      <c r="B2343" t="s">
        <v>12076</v>
      </c>
      <c r="C2343" t="s">
        <v>14650</v>
      </c>
      <c r="D2343" t="s">
        <v>12077</v>
      </c>
      <c r="E2343" t="s">
        <v>10941</v>
      </c>
      <c r="F2343" t="str">
        <f>VLOOKUP(E2343,Clases!A:B,2,0)</f>
        <v>Preprensa Insumos</v>
      </c>
      <c r="G2343" t="s">
        <v>29</v>
      </c>
      <c r="H2343">
        <v>36</v>
      </c>
      <c r="I2343" s="14">
        <v>1</v>
      </c>
      <c r="J2343" s="15">
        <v>89553.748000000007</v>
      </c>
      <c r="K2343" s="15">
        <f t="shared" si="72"/>
        <v>89553.748000000007</v>
      </c>
      <c r="L2343" s="20">
        <f t="shared" si="73"/>
        <v>3.7250817935197611E-5</v>
      </c>
    </row>
    <row r="2344" spans="1:12" x14ac:dyDescent="0.25">
      <c r="A2344">
        <v>1</v>
      </c>
      <c r="B2344" t="s">
        <v>3926</v>
      </c>
      <c r="C2344" t="s">
        <v>14648</v>
      </c>
      <c r="D2344" t="s">
        <v>3927</v>
      </c>
      <c r="E2344" t="s">
        <v>1970</v>
      </c>
      <c r="F2344" t="str">
        <f>VLOOKUP(E2344,Clases!A:B,2,0)</f>
        <v>Rodamientos y Retenedores</v>
      </c>
      <c r="G2344" t="s">
        <v>29</v>
      </c>
      <c r="H2344">
        <v>36</v>
      </c>
      <c r="I2344" s="14">
        <v>2</v>
      </c>
      <c r="J2344" s="15">
        <v>44700</v>
      </c>
      <c r="K2344" s="15">
        <f t="shared" si="72"/>
        <v>89400</v>
      </c>
      <c r="L2344" s="20">
        <f t="shared" si="73"/>
        <v>3.7186864846870123E-5</v>
      </c>
    </row>
    <row r="2345" spans="1:12" x14ac:dyDescent="0.25">
      <c r="A2345">
        <v>1</v>
      </c>
      <c r="B2345" t="s">
        <v>8275</v>
      </c>
      <c r="C2345" t="s">
        <v>14648</v>
      </c>
      <c r="D2345" t="s">
        <v>8276</v>
      </c>
      <c r="E2345" t="s">
        <v>1725</v>
      </c>
      <c r="F2345" t="str">
        <f>VLOOKUP(E2345,Clases!A:B,2,0)</f>
        <v>Elementos Electricos</v>
      </c>
      <c r="G2345" t="s">
        <v>29</v>
      </c>
      <c r="H2345">
        <v>36</v>
      </c>
      <c r="I2345" s="14">
        <v>3</v>
      </c>
      <c r="J2345" s="15">
        <v>29800</v>
      </c>
      <c r="K2345" s="15">
        <f t="shared" si="72"/>
        <v>89400</v>
      </c>
      <c r="L2345" s="20">
        <f t="shared" si="73"/>
        <v>3.7186864846870123E-5</v>
      </c>
    </row>
    <row r="2346" spans="1:12" x14ac:dyDescent="0.25">
      <c r="A2346">
        <v>1</v>
      </c>
      <c r="B2346" t="s">
        <v>4904</v>
      </c>
      <c r="C2346" t="s">
        <v>14648</v>
      </c>
      <c r="D2346" t="s">
        <v>4905</v>
      </c>
      <c r="E2346" t="s">
        <v>1965</v>
      </c>
      <c r="F2346" t="str">
        <f>VLOOKUP(E2346,Clases!A:B,2,0)</f>
        <v>Insumos de Mantenimiento</v>
      </c>
      <c r="G2346" t="s">
        <v>29</v>
      </c>
      <c r="H2346">
        <v>36</v>
      </c>
      <c r="I2346" s="14">
        <v>2</v>
      </c>
      <c r="J2346" s="15">
        <v>44698</v>
      </c>
      <c r="K2346" s="15">
        <f t="shared" si="72"/>
        <v>89396</v>
      </c>
      <c r="L2346" s="20">
        <f t="shared" si="73"/>
        <v>3.7185201005042523E-5</v>
      </c>
    </row>
    <row r="2347" spans="1:12" x14ac:dyDescent="0.25">
      <c r="A2347">
        <v>1</v>
      </c>
      <c r="B2347" t="s">
        <v>9472</v>
      </c>
      <c r="C2347" t="s">
        <v>14648</v>
      </c>
      <c r="D2347" t="s">
        <v>9473</v>
      </c>
      <c r="E2347" t="s">
        <v>1719</v>
      </c>
      <c r="F2347" t="str">
        <f>VLOOKUP(E2347,Clases!A:B,2,0)</f>
        <v>Elementos Mecanicos</v>
      </c>
      <c r="G2347" t="s">
        <v>29</v>
      </c>
      <c r="H2347">
        <v>36</v>
      </c>
      <c r="I2347" s="14">
        <v>2</v>
      </c>
      <c r="J2347" s="15">
        <v>44693.171000000002</v>
      </c>
      <c r="K2347" s="15">
        <f t="shared" si="72"/>
        <v>89386.342000000004</v>
      </c>
      <c r="L2347" s="20">
        <f t="shared" si="73"/>
        <v>3.7181183658949785E-5</v>
      </c>
    </row>
    <row r="2348" spans="1:12" x14ac:dyDescent="0.25">
      <c r="A2348">
        <v>1</v>
      </c>
      <c r="B2348" t="s">
        <v>8854</v>
      </c>
      <c r="C2348" t="s">
        <v>14648</v>
      </c>
      <c r="D2348" t="s">
        <v>8855</v>
      </c>
      <c r="E2348" t="s">
        <v>1970</v>
      </c>
      <c r="F2348" t="str">
        <f>VLOOKUP(E2348,Clases!A:B,2,0)</f>
        <v>Rodamientos y Retenedores</v>
      </c>
      <c r="G2348" t="s">
        <v>29</v>
      </c>
      <c r="H2348">
        <v>36</v>
      </c>
      <c r="I2348" s="14">
        <v>4</v>
      </c>
      <c r="J2348" s="15">
        <v>22235</v>
      </c>
      <c r="K2348" s="15">
        <f t="shared" si="72"/>
        <v>88940</v>
      </c>
      <c r="L2348" s="20">
        <f t="shared" si="73"/>
        <v>3.6995523036696074E-5</v>
      </c>
    </row>
    <row r="2349" spans="1:12" x14ac:dyDescent="0.25">
      <c r="A2349">
        <v>1</v>
      </c>
      <c r="B2349" t="s">
        <v>8617</v>
      </c>
      <c r="C2349" t="s">
        <v>14648</v>
      </c>
      <c r="D2349" t="s">
        <v>8618</v>
      </c>
      <c r="E2349" t="s">
        <v>2139</v>
      </c>
      <c r="F2349" t="str">
        <f>VLOOKUP(E2349,Clases!A:B,2,0)</f>
        <v>Cadenas</v>
      </c>
      <c r="G2349" t="s">
        <v>29</v>
      </c>
      <c r="H2349">
        <v>36</v>
      </c>
      <c r="I2349" s="14">
        <v>19</v>
      </c>
      <c r="J2349" s="15">
        <v>4677.2730000000001</v>
      </c>
      <c r="K2349" s="15">
        <f t="shared" si="72"/>
        <v>88868.187000000005</v>
      </c>
      <c r="L2349" s="20">
        <f t="shared" si="73"/>
        <v>3.6965651668404707E-5</v>
      </c>
    </row>
    <row r="2350" spans="1:12" x14ac:dyDescent="0.25">
      <c r="A2350">
        <v>1</v>
      </c>
      <c r="B2350" t="s">
        <v>8279</v>
      </c>
      <c r="C2350" t="s">
        <v>14648</v>
      </c>
      <c r="D2350" t="s">
        <v>8280</v>
      </c>
      <c r="E2350" t="s">
        <v>1891</v>
      </c>
      <c r="F2350" t="str">
        <f>VLOOKUP(E2350,Clases!A:B,2,0)</f>
        <v>Sellos, empaques y orings</v>
      </c>
      <c r="G2350" t="s">
        <v>716</v>
      </c>
      <c r="H2350">
        <v>36</v>
      </c>
      <c r="I2350" s="14">
        <v>1</v>
      </c>
      <c r="J2350" s="15">
        <v>88842</v>
      </c>
      <c r="K2350" s="15">
        <f t="shared" si="72"/>
        <v>88842</v>
      </c>
      <c r="L2350" s="20">
        <f t="shared" si="73"/>
        <v>3.6954758911919865E-5</v>
      </c>
    </row>
    <row r="2351" spans="1:12" x14ac:dyDescent="0.25">
      <c r="A2351">
        <v>1</v>
      </c>
      <c r="B2351" t="s">
        <v>4666</v>
      </c>
      <c r="C2351" t="s">
        <v>14648</v>
      </c>
      <c r="D2351" t="s">
        <v>4667</v>
      </c>
      <c r="E2351" t="s">
        <v>1725</v>
      </c>
      <c r="F2351" t="str">
        <f>VLOOKUP(E2351,Clases!A:B,2,0)</f>
        <v>Elementos Electricos</v>
      </c>
      <c r="G2351" t="s">
        <v>29</v>
      </c>
      <c r="H2351">
        <v>36</v>
      </c>
      <c r="I2351" s="14">
        <v>1</v>
      </c>
      <c r="J2351" s="15">
        <v>88641</v>
      </c>
      <c r="K2351" s="15">
        <f t="shared" si="72"/>
        <v>88641</v>
      </c>
      <c r="L2351" s="20">
        <f t="shared" si="73"/>
        <v>3.6871150860082937E-5</v>
      </c>
    </row>
    <row r="2352" spans="1:12" x14ac:dyDescent="0.25">
      <c r="A2352">
        <v>1</v>
      </c>
      <c r="B2352" t="s">
        <v>4429</v>
      </c>
      <c r="C2352" t="s">
        <v>14648</v>
      </c>
      <c r="D2352" t="s">
        <v>4430</v>
      </c>
      <c r="E2352" t="s">
        <v>1954</v>
      </c>
      <c r="F2352" t="str">
        <f>VLOOKUP(E2352,Clases!A:B,2,0)</f>
        <v>Racores y Conectores</v>
      </c>
      <c r="G2352" t="s">
        <v>29</v>
      </c>
      <c r="H2352">
        <v>36</v>
      </c>
      <c r="I2352" s="14">
        <v>8</v>
      </c>
      <c r="J2352" s="15">
        <v>11074.571</v>
      </c>
      <c r="K2352" s="15">
        <f t="shared" si="72"/>
        <v>88596.567999999999</v>
      </c>
      <c r="L2352" s="20">
        <f t="shared" si="73"/>
        <v>3.6852668905061954E-5</v>
      </c>
    </row>
    <row r="2353" spans="1:12" x14ac:dyDescent="0.25">
      <c r="A2353">
        <v>1</v>
      </c>
      <c r="B2353" t="s">
        <v>9876</v>
      </c>
      <c r="C2353" t="s">
        <v>14648</v>
      </c>
      <c r="D2353" t="s">
        <v>9877</v>
      </c>
      <c r="E2353" t="s">
        <v>4937</v>
      </c>
      <c r="F2353" t="str">
        <f>VLOOKUP(E2353,Clases!A:B,2,0)</f>
        <v>Repuestos y Refacciones</v>
      </c>
      <c r="G2353" t="s">
        <v>29</v>
      </c>
      <c r="H2353">
        <v>36</v>
      </c>
      <c r="I2353" s="14">
        <v>4</v>
      </c>
      <c r="J2353" s="15">
        <v>22113</v>
      </c>
      <c r="K2353" s="15">
        <f t="shared" si="72"/>
        <v>88452</v>
      </c>
      <c r="L2353" s="20">
        <f t="shared" si="73"/>
        <v>3.6792534333728816E-5</v>
      </c>
    </row>
    <row r="2354" spans="1:12" x14ac:dyDescent="0.25">
      <c r="A2354">
        <v>1</v>
      </c>
      <c r="B2354" t="s">
        <v>8678</v>
      </c>
      <c r="C2354" t="s">
        <v>14648</v>
      </c>
      <c r="D2354" t="s">
        <v>8679</v>
      </c>
      <c r="E2354" t="s">
        <v>2770</v>
      </c>
      <c r="F2354" t="str">
        <f>VLOOKUP(E2354,Clases!A:B,2,0)</f>
        <v>Elementos Hidraulicos</v>
      </c>
      <c r="G2354" t="s">
        <v>29</v>
      </c>
      <c r="H2354">
        <v>36</v>
      </c>
      <c r="I2354" s="14">
        <v>5</v>
      </c>
      <c r="J2354" s="15">
        <v>17611.678</v>
      </c>
      <c r="K2354" s="15">
        <f t="shared" si="72"/>
        <v>88058.39</v>
      </c>
      <c r="L2354" s="20">
        <f t="shared" si="73"/>
        <v>3.6628808138288367E-5</v>
      </c>
    </row>
    <row r="2355" spans="1:12" x14ac:dyDescent="0.25">
      <c r="A2355">
        <v>1</v>
      </c>
      <c r="B2355" t="s">
        <v>8676</v>
      </c>
      <c r="C2355" t="s">
        <v>14648</v>
      </c>
      <c r="D2355" t="s">
        <v>8677</v>
      </c>
      <c r="E2355" t="s">
        <v>2770</v>
      </c>
      <c r="F2355" t="str">
        <f>VLOOKUP(E2355,Clases!A:B,2,0)</f>
        <v>Elementos Hidraulicos</v>
      </c>
      <c r="G2355" t="s">
        <v>29</v>
      </c>
      <c r="H2355">
        <v>36</v>
      </c>
      <c r="I2355" s="14">
        <v>10</v>
      </c>
      <c r="J2355" s="15">
        <v>8805.8340000000007</v>
      </c>
      <c r="K2355" s="15">
        <f t="shared" si="72"/>
        <v>88058.340000000011</v>
      </c>
      <c r="L2355" s="20">
        <f t="shared" si="73"/>
        <v>3.6628787340265524E-5</v>
      </c>
    </row>
    <row r="2356" spans="1:12" x14ac:dyDescent="0.25">
      <c r="A2356">
        <v>1</v>
      </c>
      <c r="B2356" t="s">
        <v>3880</v>
      </c>
      <c r="C2356" t="s">
        <v>14648</v>
      </c>
      <c r="D2356" t="s">
        <v>3881</v>
      </c>
      <c r="E2356" t="s">
        <v>1970</v>
      </c>
      <c r="F2356" t="str">
        <f>VLOOKUP(E2356,Clases!A:B,2,0)</f>
        <v>Rodamientos y Retenedores</v>
      </c>
      <c r="G2356" t="s">
        <v>29</v>
      </c>
      <c r="H2356">
        <v>36</v>
      </c>
      <c r="I2356" s="14">
        <v>2</v>
      </c>
      <c r="J2356" s="15">
        <v>44000</v>
      </c>
      <c r="K2356" s="15">
        <f t="shared" si="72"/>
        <v>88000</v>
      </c>
      <c r="L2356" s="20">
        <f t="shared" si="73"/>
        <v>3.6604520207209968E-5</v>
      </c>
    </row>
    <row r="2357" spans="1:12" x14ac:dyDescent="0.25">
      <c r="A2357">
        <v>1</v>
      </c>
      <c r="B2357" t="s">
        <v>10227</v>
      </c>
      <c r="C2357" t="s">
        <v>14648</v>
      </c>
      <c r="D2357" t="s">
        <v>10228</v>
      </c>
      <c r="E2357" t="s">
        <v>1859</v>
      </c>
      <c r="F2357" t="str">
        <f>VLOOKUP(E2357,Clases!A:B,2,0)</f>
        <v>Elementos Electronicos</v>
      </c>
      <c r="G2357" t="s">
        <v>29</v>
      </c>
      <c r="H2357">
        <v>36</v>
      </c>
      <c r="I2357" s="14">
        <v>4</v>
      </c>
      <c r="J2357" s="15">
        <v>22000</v>
      </c>
      <c r="K2357" s="15">
        <f t="shared" si="72"/>
        <v>88000</v>
      </c>
      <c r="L2357" s="20">
        <f t="shared" si="73"/>
        <v>3.6604520207209968E-5</v>
      </c>
    </row>
    <row r="2358" spans="1:12" x14ac:dyDescent="0.25">
      <c r="A2358">
        <v>1</v>
      </c>
      <c r="B2358" t="s">
        <v>4407</v>
      </c>
      <c r="C2358" t="s">
        <v>14648</v>
      </c>
      <c r="D2358" t="s">
        <v>4408</v>
      </c>
      <c r="E2358" t="s">
        <v>1954</v>
      </c>
      <c r="F2358" t="str">
        <f>VLOOKUP(E2358,Clases!A:B,2,0)</f>
        <v>Racores y Conectores</v>
      </c>
      <c r="G2358" t="s">
        <v>29</v>
      </c>
      <c r="H2358">
        <v>36</v>
      </c>
      <c r="I2358" s="14">
        <v>10</v>
      </c>
      <c r="J2358" s="15">
        <v>8770</v>
      </c>
      <c r="K2358" s="15">
        <f t="shared" si="72"/>
        <v>87700</v>
      </c>
      <c r="L2358" s="20">
        <f t="shared" si="73"/>
        <v>3.6479732070139935E-5</v>
      </c>
    </row>
    <row r="2359" spans="1:12" x14ac:dyDescent="0.25">
      <c r="A2359">
        <v>1</v>
      </c>
      <c r="B2359" t="s">
        <v>7660</v>
      </c>
      <c r="C2359" t="s">
        <v>14648</v>
      </c>
      <c r="D2359" t="s">
        <v>7661</v>
      </c>
      <c r="E2359" t="s">
        <v>5888</v>
      </c>
      <c r="F2359" t="str">
        <f>VLOOKUP(E2359,Clases!A:B,2,0)</f>
        <v>Herramientas</v>
      </c>
      <c r="G2359" t="s">
        <v>29</v>
      </c>
      <c r="H2359">
        <v>36</v>
      </c>
      <c r="I2359" s="14">
        <v>4</v>
      </c>
      <c r="J2359" s="15">
        <v>21903.200000000001</v>
      </c>
      <c r="K2359" s="15">
        <f t="shared" si="72"/>
        <v>87612.800000000003</v>
      </c>
      <c r="L2359" s="20">
        <f t="shared" si="73"/>
        <v>3.6443460318298246E-5</v>
      </c>
    </row>
    <row r="2360" spans="1:12" x14ac:dyDescent="0.25">
      <c r="A2360">
        <v>1</v>
      </c>
      <c r="B2360" t="s">
        <v>10159</v>
      </c>
      <c r="C2360" t="s">
        <v>14648</v>
      </c>
      <c r="D2360" t="s">
        <v>10160</v>
      </c>
      <c r="E2360" t="s">
        <v>1859</v>
      </c>
      <c r="F2360" t="str">
        <f>VLOOKUP(E2360,Clases!A:B,2,0)</f>
        <v>Elementos Electronicos</v>
      </c>
      <c r="G2360" t="s">
        <v>29</v>
      </c>
      <c r="H2360">
        <v>36</v>
      </c>
      <c r="I2360" s="14">
        <v>4</v>
      </c>
      <c r="J2360" s="15">
        <v>21900</v>
      </c>
      <c r="K2360" s="15">
        <f t="shared" si="72"/>
        <v>87600</v>
      </c>
      <c r="L2360" s="20">
        <f t="shared" si="73"/>
        <v>3.6438136024449922E-5</v>
      </c>
    </row>
    <row r="2361" spans="1:12" x14ac:dyDescent="0.25">
      <c r="A2361">
        <v>1</v>
      </c>
      <c r="B2361" t="s">
        <v>8306</v>
      </c>
      <c r="C2361" t="s">
        <v>14648</v>
      </c>
      <c r="D2361" t="s">
        <v>8307</v>
      </c>
      <c r="E2361" t="s">
        <v>1882</v>
      </c>
      <c r="F2361" t="str">
        <f>VLOOKUP(E2361,Clases!A:B,2,0)</f>
        <v>Elementos Neumaticos</v>
      </c>
      <c r="G2361" t="s">
        <v>29</v>
      </c>
      <c r="H2361">
        <v>36</v>
      </c>
      <c r="I2361" s="14">
        <v>5</v>
      </c>
      <c r="J2361" s="15">
        <v>17508</v>
      </c>
      <c r="K2361" s="15">
        <f t="shared" si="72"/>
        <v>87540</v>
      </c>
      <c r="L2361" s="20">
        <f t="shared" si="73"/>
        <v>3.6413178397035912E-5</v>
      </c>
    </row>
    <row r="2362" spans="1:12" x14ac:dyDescent="0.25">
      <c r="A2362">
        <v>1</v>
      </c>
      <c r="B2362" t="s">
        <v>2716</v>
      </c>
      <c r="C2362" t="s">
        <v>14648</v>
      </c>
      <c r="D2362" t="s">
        <v>2717</v>
      </c>
      <c r="E2362" t="s">
        <v>1719</v>
      </c>
      <c r="F2362" t="str">
        <f>VLOOKUP(E2362,Clases!A:B,2,0)</f>
        <v>Elementos Mecanicos</v>
      </c>
      <c r="G2362" t="s">
        <v>29</v>
      </c>
      <c r="H2362">
        <v>36</v>
      </c>
      <c r="I2362" s="14">
        <v>1</v>
      </c>
      <c r="J2362" s="15">
        <v>87516.404999999999</v>
      </c>
      <c r="K2362" s="15">
        <f t="shared" si="72"/>
        <v>87516.404999999999</v>
      </c>
      <c r="L2362" s="20">
        <f t="shared" si="73"/>
        <v>3.6403363810055355E-5</v>
      </c>
    </row>
    <row r="2363" spans="1:12" x14ac:dyDescent="0.25">
      <c r="A2363">
        <v>1</v>
      </c>
      <c r="B2363" t="s">
        <v>9603</v>
      </c>
      <c r="C2363" t="s">
        <v>14648</v>
      </c>
      <c r="D2363" t="s">
        <v>9604</v>
      </c>
      <c r="E2363" t="s">
        <v>1719</v>
      </c>
      <c r="F2363" t="str">
        <f>VLOOKUP(E2363,Clases!A:B,2,0)</f>
        <v>Elementos Mecanicos</v>
      </c>
      <c r="G2363" t="s">
        <v>29</v>
      </c>
      <c r="H2363">
        <v>36</v>
      </c>
      <c r="I2363" s="14">
        <v>1</v>
      </c>
      <c r="J2363" s="15">
        <v>87500</v>
      </c>
      <c r="K2363" s="15">
        <f t="shared" si="72"/>
        <v>87500</v>
      </c>
      <c r="L2363" s="20">
        <f t="shared" si="73"/>
        <v>3.6396539978759909E-5</v>
      </c>
    </row>
    <row r="2364" spans="1:12" x14ac:dyDescent="0.25">
      <c r="A2364">
        <v>1</v>
      </c>
      <c r="B2364" t="s">
        <v>7883</v>
      </c>
      <c r="C2364" t="s">
        <v>14648</v>
      </c>
      <c r="D2364" t="s">
        <v>7884</v>
      </c>
      <c r="E2364" t="s">
        <v>3349</v>
      </c>
      <c r="F2364" t="str">
        <f>VLOOKUP(E2364,Clases!A:B,2,0)</f>
        <v>Tubos y Mangueras</v>
      </c>
      <c r="G2364" t="s">
        <v>29</v>
      </c>
      <c r="H2364">
        <v>36</v>
      </c>
      <c r="I2364" s="14">
        <v>18</v>
      </c>
      <c r="J2364" s="15">
        <v>4848.5709999999999</v>
      </c>
      <c r="K2364" s="15">
        <f t="shared" si="72"/>
        <v>87274.277999999991</v>
      </c>
      <c r="L2364" s="20">
        <f t="shared" si="73"/>
        <v>3.6302648552507501E-5</v>
      </c>
    </row>
    <row r="2365" spans="1:12" x14ac:dyDescent="0.25">
      <c r="A2365">
        <v>1</v>
      </c>
      <c r="B2365" t="s">
        <v>1959</v>
      </c>
      <c r="C2365" t="s">
        <v>14648</v>
      </c>
      <c r="D2365" t="s">
        <v>1960</v>
      </c>
      <c r="E2365" t="s">
        <v>1906</v>
      </c>
      <c r="F2365" t="str">
        <f>VLOOKUP(E2365,Clases!A:B,2,0)</f>
        <v>Tornilleria</v>
      </c>
      <c r="G2365" t="s">
        <v>29</v>
      </c>
      <c r="H2365">
        <v>36</v>
      </c>
      <c r="I2365" s="14">
        <v>6</v>
      </c>
      <c r="J2365" s="15">
        <v>14472.602999999999</v>
      </c>
      <c r="K2365" s="15">
        <f t="shared" si="72"/>
        <v>86835.617999999988</v>
      </c>
      <c r="L2365" s="20">
        <f t="shared" si="73"/>
        <v>3.6120183338483697E-5</v>
      </c>
    </row>
    <row r="2366" spans="1:12" x14ac:dyDescent="0.25">
      <c r="A2366">
        <v>1</v>
      </c>
      <c r="B2366" t="s">
        <v>4744</v>
      </c>
      <c r="C2366" t="s">
        <v>14648</v>
      </c>
      <c r="D2366" t="s">
        <v>4745</v>
      </c>
      <c r="E2366" t="s">
        <v>1725</v>
      </c>
      <c r="F2366" t="str">
        <f>VLOOKUP(E2366,Clases!A:B,2,0)</f>
        <v>Elementos Electricos</v>
      </c>
      <c r="G2366" t="s">
        <v>29</v>
      </c>
      <c r="H2366">
        <v>36</v>
      </c>
      <c r="I2366" s="14">
        <v>5</v>
      </c>
      <c r="J2366" s="15">
        <v>17360.37</v>
      </c>
      <c r="K2366" s="15">
        <f t="shared" si="72"/>
        <v>86801.849999999991</v>
      </c>
      <c r="L2366" s="20">
        <f t="shared" si="73"/>
        <v>3.6106137185775092E-5</v>
      </c>
    </row>
    <row r="2367" spans="1:12" x14ac:dyDescent="0.25">
      <c r="A2367">
        <v>1</v>
      </c>
      <c r="B2367" t="s">
        <v>10399</v>
      </c>
      <c r="C2367" t="s">
        <v>14648</v>
      </c>
      <c r="D2367" t="s">
        <v>10398</v>
      </c>
      <c r="E2367" t="s">
        <v>4937</v>
      </c>
      <c r="F2367" t="str">
        <f>VLOOKUP(E2367,Clases!A:B,2,0)</f>
        <v>Repuestos y Refacciones</v>
      </c>
      <c r="G2367" t="s">
        <v>29</v>
      </c>
      <c r="H2367">
        <v>36</v>
      </c>
      <c r="I2367" s="14">
        <v>2</v>
      </c>
      <c r="J2367" s="15">
        <v>43400</v>
      </c>
      <c r="K2367" s="15">
        <f t="shared" si="72"/>
        <v>86800</v>
      </c>
      <c r="L2367" s="20">
        <f t="shared" si="73"/>
        <v>3.6105367658929831E-5</v>
      </c>
    </row>
    <row r="2368" spans="1:12" x14ac:dyDescent="0.25">
      <c r="A2368">
        <v>1</v>
      </c>
      <c r="B2368" t="s">
        <v>3916</v>
      </c>
      <c r="C2368" t="s">
        <v>14648</v>
      </c>
      <c r="D2368" t="s">
        <v>3917</v>
      </c>
      <c r="E2368" t="s">
        <v>1970</v>
      </c>
      <c r="F2368" t="str">
        <f>VLOOKUP(E2368,Clases!A:B,2,0)</f>
        <v>Rodamientos y Retenedores</v>
      </c>
      <c r="G2368" t="s">
        <v>29</v>
      </c>
      <c r="H2368">
        <v>36</v>
      </c>
      <c r="I2368" s="14">
        <v>2</v>
      </c>
      <c r="J2368" s="15">
        <v>43200</v>
      </c>
      <c r="K2368" s="15">
        <f t="shared" si="72"/>
        <v>86400</v>
      </c>
      <c r="L2368" s="20">
        <f t="shared" si="73"/>
        <v>3.5938983476169786E-5</v>
      </c>
    </row>
    <row r="2369" spans="1:12" x14ac:dyDescent="0.25">
      <c r="A2369">
        <v>1</v>
      </c>
      <c r="B2369" t="s">
        <v>2180</v>
      </c>
      <c r="C2369" t="s">
        <v>14648</v>
      </c>
      <c r="D2369" t="s">
        <v>2181</v>
      </c>
      <c r="E2369" t="s">
        <v>1922</v>
      </c>
      <c r="F2369" t="str">
        <f>VLOOKUP(E2369,Clases!A:B,2,0)</f>
        <v>Bandas y Correas</v>
      </c>
      <c r="G2369" t="s">
        <v>29</v>
      </c>
      <c r="H2369">
        <v>36</v>
      </c>
      <c r="I2369" s="14">
        <v>4</v>
      </c>
      <c r="J2369" s="15">
        <v>21567.667000000001</v>
      </c>
      <c r="K2369" s="15">
        <f t="shared" si="72"/>
        <v>86270.668000000005</v>
      </c>
      <c r="L2369" s="20">
        <f t="shared" si="73"/>
        <v>3.5885186478357983E-5</v>
      </c>
    </row>
    <row r="2370" spans="1:12" x14ac:dyDescent="0.25">
      <c r="A2370">
        <v>1</v>
      </c>
      <c r="B2370" t="s">
        <v>3563</v>
      </c>
      <c r="C2370" t="s">
        <v>14648</v>
      </c>
      <c r="D2370" t="s">
        <v>3564</v>
      </c>
      <c r="E2370" t="s">
        <v>1891</v>
      </c>
      <c r="F2370" t="str">
        <f>VLOOKUP(E2370,Clases!A:B,2,0)</f>
        <v>Sellos, empaques y orings</v>
      </c>
      <c r="G2370" t="s">
        <v>29</v>
      </c>
      <c r="H2370">
        <v>36</v>
      </c>
      <c r="I2370" s="14">
        <v>5</v>
      </c>
      <c r="J2370" s="15">
        <v>17227.71</v>
      </c>
      <c r="K2370" s="15">
        <f t="shared" si="72"/>
        <v>86138.549999999988</v>
      </c>
      <c r="L2370" s="20">
        <f t="shared" si="73"/>
        <v>3.5830230614713247E-5</v>
      </c>
    </row>
    <row r="2371" spans="1:12" x14ac:dyDescent="0.25">
      <c r="A2371">
        <v>1</v>
      </c>
      <c r="B2371" t="s">
        <v>3479</v>
      </c>
      <c r="C2371" t="s">
        <v>14648</v>
      </c>
      <c r="D2371" t="s">
        <v>3480</v>
      </c>
      <c r="E2371" t="s">
        <v>1719</v>
      </c>
      <c r="F2371" t="str">
        <f>VLOOKUP(E2371,Clases!A:B,2,0)</f>
        <v>Elementos Mecanicos</v>
      </c>
      <c r="G2371" t="s">
        <v>29</v>
      </c>
      <c r="H2371">
        <v>36</v>
      </c>
      <c r="I2371" s="14">
        <v>2</v>
      </c>
      <c r="J2371" s="15">
        <v>43004.955000000002</v>
      </c>
      <c r="K2371" s="15">
        <f t="shared" si="72"/>
        <v>86009.91</v>
      </c>
      <c r="L2371" s="20">
        <f t="shared" si="73"/>
        <v>3.5776721461537624E-5</v>
      </c>
    </row>
    <row r="2372" spans="1:12" x14ac:dyDescent="0.25">
      <c r="A2372">
        <v>1</v>
      </c>
      <c r="B2372" t="s">
        <v>5238</v>
      </c>
      <c r="C2372" t="s">
        <v>14648</v>
      </c>
      <c r="D2372" t="s">
        <v>5239</v>
      </c>
      <c r="E2372" t="s">
        <v>1719</v>
      </c>
      <c r="F2372" t="str">
        <f>VLOOKUP(E2372,Clases!A:B,2,0)</f>
        <v>Elementos Mecanicos</v>
      </c>
      <c r="G2372" t="s">
        <v>29</v>
      </c>
      <c r="H2372">
        <v>36</v>
      </c>
      <c r="I2372" s="14">
        <v>4</v>
      </c>
      <c r="J2372" s="15">
        <v>21500</v>
      </c>
      <c r="K2372" s="15">
        <f t="shared" ref="K2372:K2435" si="74">+I2372*J2372</f>
        <v>86000</v>
      </c>
      <c r="L2372" s="20">
        <f t="shared" si="73"/>
        <v>3.5772599293409741E-5</v>
      </c>
    </row>
    <row r="2373" spans="1:12" x14ac:dyDescent="0.25">
      <c r="A2373">
        <v>1</v>
      </c>
      <c r="B2373" t="s">
        <v>9382</v>
      </c>
      <c r="C2373" t="s">
        <v>14648</v>
      </c>
      <c r="D2373" t="s">
        <v>9383</v>
      </c>
      <c r="E2373" t="s">
        <v>433</v>
      </c>
      <c r="F2373" t="str">
        <f>VLOOKUP(E2373,Clases!A:B,2,0)</f>
        <v>Insumos y Suministros Pdn</v>
      </c>
      <c r="G2373" t="s">
        <v>29</v>
      </c>
      <c r="H2373">
        <v>36</v>
      </c>
      <c r="I2373" s="14">
        <v>1</v>
      </c>
      <c r="J2373" s="15">
        <v>85980</v>
      </c>
      <c r="K2373" s="15">
        <f t="shared" si="74"/>
        <v>85980</v>
      </c>
      <c r="L2373" s="20">
        <f t="shared" ref="L2373:L2436" si="75">+K2373/$K$4046</f>
        <v>3.5764280084271739E-5</v>
      </c>
    </row>
    <row r="2374" spans="1:12" x14ac:dyDescent="0.25">
      <c r="A2374">
        <v>1</v>
      </c>
      <c r="B2374" t="s">
        <v>4532</v>
      </c>
      <c r="C2374" t="s">
        <v>14648</v>
      </c>
      <c r="D2374" t="s">
        <v>4533</v>
      </c>
      <c r="E2374" t="s">
        <v>1725</v>
      </c>
      <c r="F2374" t="str">
        <f>VLOOKUP(E2374,Clases!A:B,2,0)</f>
        <v>Elementos Electricos</v>
      </c>
      <c r="G2374" t="s">
        <v>29</v>
      </c>
      <c r="H2374">
        <v>36</v>
      </c>
      <c r="I2374" s="14">
        <v>3</v>
      </c>
      <c r="J2374" s="15">
        <v>28648.53</v>
      </c>
      <c r="K2374" s="15">
        <f t="shared" si="74"/>
        <v>85945.59</v>
      </c>
      <c r="L2374" s="20">
        <f t="shared" si="75"/>
        <v>3.5749966884949803E-5</v>
      </c>
    </row>
    <row r="2375" spans="1:12" x14ac:dyDescent="0.25">
      <c r="A2375">
        <v>1</v>
      </c>
      <c r="B2375" t="s">
        <v>10017</v>
      </c>
      <c r="C2375" t="s">
        <v>14648</v>
      </c>
      <c r="D2375" t="s">
        <v>10018</v>
      </c>
      <c r="E2375" t="s">
        <v>1859</v>
      </c>
      <c r="F2375" t="str">
        <f>VLOOKUP(E2375,Clases!A:B,2,0)</f>
        <v>Elementos Electronicos</v>
      </c>
      <c r="G2375" t="s">
        <v>29</v>
      </c>
      <c r="H2375">
        <v>36</v>
      </c>
      <c r="I2375" s="14">
        <v>1</v>
      </c>
      <c r="J2375" s="15">
        <v>85900</v>
      </c>
      <c r="K2375" s="15">
        <f t="shared" si="74"/>
        <v>85900</v>
      </c>
      <c r="L2375" s="20">
        <f t="shared" si="75"/>
        <v>3.5731003247719727E-5</v>
      </c>
    </row>
    <row r="2376" spans="1:12" x14ac:dyDescent="0.25">
      <c r="A2376">
        <v>1</v>
      </c>
      <c r="B2376" t="s">
        <v>4101</v>
      </c>
      <c r="C2376" t="s">
        <v>14648</v>
      </c>
      <c r="D2376" t="s">
        <v>4102</v>
      </c>
      <c r="E2376" t="s">
        <v>3349</v>
      </c>
      <c r="F2376" t="str">
        <f>VLOOKUP(E2376,Clases!A:B,2,0)</f>
        <v>Tubos y Mangueras</v>
      </c>
      <c r="G2376" t="s">
        <v>716</v>
      </c>
      <c r="H2376">
        <v>36</v>
      </c>
      <c r="I2376" s="14">
        <v>13</v>
      </c>
      <c r="J2376" s="15">
        <v>6600</v>
      </c>
      <c r="K2376" s="15">
        <f t="shared" si="74"/>
        <v>85800</v>
      </c>
      <c r="L2376" s="20">
        <f t="shared" si="75"/>
        <v>3.5689407202029721E-5</v>
      </c>
    </row>
    <row r="2377" spans="1:12" x14ac:dyDescent="0.25">
      <c r="A2377">
        <v>1</v>
      </c>
      <c r="B2377" t="s">
        <v>4923</v>
      </c>
      <c r="C2377" t="s">
        <v>14648</v>
      </c>
      <c r="D2377" t="s">
        <v>4924</v>
      </c>
      <c r="E2377" t="s">
        <v>1965</v>
      </c>
      <c r="F2377" t="str">
        <f>VLOOKUP(E2377,Clases!A:B,2,0)</f>
        <v>Insumos de Mantenimiento</v>
      </c>
      <c r="G2377" t="s">
        <v>882</v>
      </c>
      <c r="H2377">
        <v>36</v>
      </c>
      <c r="I2377" s="14">
        <v>9</v>
      </c>
      <c r="J2377" s="15">
        <v>9530</v>
      </c>
      <c r="K2377" s="15">
        <f t="shared" si="74"/>
        <v>85770</v>
      </c>
      <c r="L2377" s="20">
        <f t="shared" si="75"/>
        <v>3.5676928388322716E-5</v>
      </c>
    </row>
    <row r="2378" spans="1:12" x14ac:dyDescent="0.25">
      <c r="A2378">
        <v>1</v>
      </c>
      <c r="B2378" t="s">
        <v>4292</v>
      </c>
      <c r="C2378" t="s">
        <v>14648</v>
      </c>
      <c r="D2378" t="s">
        <v>4293</v>
      </c>
      <c r="E2378" t="s">
        <v>1954</v>
      </c>
      <c r="F2378" t="str">
        <f>VLOOKUP(E2378,Clases!A:B,2,0)</f>
        <v>Racores y Conectores</v>
      </c>
      <c r="G2378" t="s">
        <v>29</v>
      </c>
      <c r="H2378">
        <v>36</v>
      </c>
      <c r="I2378" s="14">
        <v>7</v>
      </c>
      <c r="J2378" s="15">
        <v>12237.5</v>
      </c>
      <c r="K2378" s="15">
        <f t="shared" si="74"/>
        <v>85662.5</v>
      </c>
      <c r="L2378" s="20">
        <f t="shared" si="75"/>
        <v>3.5632212639205953E-5</v>
      </c>
    </row>
    <row r="2379" spans="1:12" x14ac:dyDescent="0.25">
      <c r="A2379">
        <v>1</v>
      </c>
      <c r="B2379" t="s">
        <v>9224</v>
      </c>
      <c r="C2379" t="s">
        <v>14648</v>
      </c>
      <c r="D2379" t="s">
        <v>9225</v>
      </c>
      <c r="E2379" t="s">
        <v>1719</v>
      </c>
      <c r="F2379" t="str">
        <f>VLOOKUP(E2379,Clases!A:B,2,0)</f>
        <v>Elementos Mecanicos</v>
      </c>
      <c r="G2379" t="s">
        <v>29</v>
      </c>
      <c r="H2379">
        <v>36</v>
      </c>
      <c r="I2379" s="14">
        <v>1</v>
      </c>
      <c r="J2379" s="15">
        <v>85600</v>
      </c>
      <c r="K2379" s="15">
        <f t="shared" si="74"/>
        <v>85600</v>
      </c>
      <c r="L2379" s="20">
        <f t="shared" si="75"/>
        <v>3.5606215110649695E-5</v>
      </c>
    </row>
    <row r="2380" spans="1:12" x14ac:dyDescent="0.25">
      <c r="A2380">
        <v>1</v>
      </c>
      <c r="B2380" t="s">
        <v>3782</v>
      </c>
      <c r="C2380" t="s">
        <v>14648</v>
      </c>
      <c r="D2380" t="s">
        <v>3783</v>
      </c>
      <c r="E2380" t="s">
        <v>1970</v>
      </c>
      <c r="F2380" t="str">
        <f>VLOOKUP(E2380,Clases!A:B,2,0)</f>
        <v>Rodamientos y Retenedores</v>
      </c>
      <c r="G2380" t="s">
        <v>29</v>
      </c>
      <c r="H2380">
        <v>36</v>
      </c>
      <c r="I2380" s="14">
        <v>2</v>
      </c>
      <c r="J2380" s="15">
        <v>42712.5</v>
      </c>
      <c r="K2380" s="15">
        <f t="shared" si="74"/>
        <v>85425</v>
      </c>
      <c r="L2380" s="20">
        <f t="shared" si="75"/>
        <v>3.5533422030692172E-5</v>
      </c>
    </row>
    <row r="2381" spans="1:12" x14ac:dyDescent="0.25">
      <c r="A2381">
        <v>1</v>
      </c>
      <c r="B2381" t="s">
        <v>4549</v>
      </c>
      <c r="C2381" t="s">
        <v>14648</v>
      </c>
      <c r="D2381" t="s">
        <v>4550</v>
      </c>
      <c r="E2381" t="s">
        <v>1725</v>
      </c>
      <c r="F2381" t="str">
        <f>VLOOKUP(E2381,Clases!A:B,2,0)</f>
        <v>Elementos Electricos</v>
      </c>
      <c r="G2381" t="s">
        <v>29</v>
      </c>
      <c r="H2381">
        <v>36</v>
      </c>
      <c r="I2381" s="14">
        <v>7</v>
      </c>
      <c r="J2381" s="15">
        <v>12193.742</v>
      </c>
      <c r="K2381" s="15">
        <f t="shared" si="74"/>
        <v>85356.194000000003</v>
      </c>
      <c r="L2381" s="20">
        <f t="shared" si="75"/>
        <v>3.5504801455494707E-5</v>
      </c>
    </row>
    <row r="2382" spans="1:12" x14ac:dyDescent="0.25">
      <c r="A2382">
        <v>1</v>
      </c>
      <c r="B2382" t="s">
        <v>3491</v>
      </c>
      <c r="C2382" t="s">
        <v>14648</v>
      </c>
      <c r="D2382" t="s">
        <v>3492</v>
      </c>
      <c r="E2382" t="s">
        <v>1719</v>
      </c>
      <c r="F2382" t="str">
        <f>VLOOKUP(E2382,Clases!A:B,2,0)</f>
        <v>Elementos Mecanicos</v>
      </c>
      <c r="G2382" t="s">
        <v>29</v>
      </c>
      <c r="H2382">
        <v>36</v>
      </c>
      <c r="I2382" s="14">
        <v>6</v>
      </c>
      <c r="J2382" s="15">
        <v>14218.74</v>
      </c>
      <c r="K2382" s="15">
        <f t="shared" si="74"/>
        <v>85312.44</v>
      </c>
      <c r="L2382" s="20">
        <f t="shared" si="75"/>
        <v>3.5486601521663499E-5</v>
      </c>
    </row>
    <row r="2383" spans="1:12" x14ac:dyDescent="0.25">
      <c r="A2383">
        <v>1</v>
      </c>
      <c r="B2383" t="s">
        <v>8161</v>
      </c>
      <c r="C2383" t="s">
        <v>14648</v>
      </c>
      <c r="D2383" t="s">
        <v>8162</v>
      </c>
      <c r="E2383" t="s">
        <v>1922</v>
      </c>
      <c r="F2383" t="str">
        <f>VLOOKUP(E2383,Clases!A:B,2,0)</f>
        <v>Bandas y Correas</v>
      </c>
      <c r="G2383" t="s">
        <v>29</v>
      </c>
      <c r="H2383">
        <v>36</v>
      </c>
      <c r="I2383" s="14">
        <v>4</v>
      </c>
      <c r="J2383" s="15">
        <v>21300</v>
      </c>
      <c r="K2383" s="15">
        <f t="shared" si="74"/>
        <v>85200</v>
      </c>
      <c r="L2383" s="20">
        <f t="shared" si="75"/>
        <v>3.543983092788965E-5</v>
      </c>
    </row>
    <row r="2384" spans="1:12" x14ac:dyDescent="0.25">
      <c r="A2384">
        <v>1</v>
      </c>
      <c r="B2384" t="s">
        <v>7811</v>
      </c>
      <c r="C2384" t="s">
        <v>14648</v>
      </c>
      <c r="D2384" t="s">
        <v>7812</v>
      </c>
      <c r="E2384" t="s">
        <v>5888</v>
      </c>
      <c r="F2384" t="str">
        <f>VLOOKUP(E2384,Clases!A:B,2,0)</f>
        <v>Herramientas</v>
      </c>
      <c r="G2384" t="s">
        <v>29</v>
      </c>
      <c r="H2384">
        <v>36</v>
      </c>
      <c r="I2384" s="14">
        <v>3</v>
      </c>
      <c r="J2384" s="15">
        <v>28371</v>
      </c>
      <c r="K2384" s="15">
        <f t="shared" si="74"/>
        <v>85113</v>
      </c>
      <c r="L2384" s="20">
        <f t="shared" si="75"/>
        <v>3.5403642368139339E-5</v>
      </c>
    </row>
    <row r="2385" spans="1:12" x14ac:dyDescent="0.25">
      <c r="A2385">
        <v>1</v>
      </c>
      <c r="B2385" t="s">
        <v>9014</v>
      </c>
      <c r="C2385" t="s">
        <v>14648</v>
      </c>
      <c r="D2385" t="s">
        <v>9015</v>
      </c>
      <c r="E2385" t="s">
        <v>1719</v>
      </c>
      <c r="F2385" t="str">
        <f>VLOOKUP(E2385,Clases!A:B,2,0)</f>
        <v>Elementos Mecanicos</v>
      </c>
      <c r="G2385" t="s">
        <v>29</v>
      </c>
      <c r="H2385">
        <v>36</v>
      </c>
      <c r="I2385" s="14">
        <v>1</v>
      </c>
      <c r="J2385" s="15">
        <v>85000</v>
      </c>
      <c r="K2385" s="15">
        <f t="shared" si="74"/>
        <v>85000</v>
      </c>
      <c r="L2385" s="20">
        <f t="shared" si="75"/>
        <v>3.535663883650963E-5</v>
      </c>
    </row>
    <row r="2386" spans="1:12" x14ac:dyDescent="0.25">
      <c r="A2386">
        <v>1</v>
      </c>
      <c r="B2386" t="s">
        <v>9128</v>
      </c>
      <c r="C2386" t="s">
        <v>14648</v>
      </c>
      <c r="D2386" t="s">
        <v>9129</v>
      </c>
      <c r="E2386" t="s">
        <v>1725</v>
      </c>
      <c r="F2386" t="str">
        <f>VLOOKUP(E2386,Clases!A:B,2,0)</f>
        <v>Elementos Electricos</v>
      </c>
      <c r="G2386" t="s">
        <v>29</v>
      </c>
      <c r="H2386">
        <v>36</v>
      </c>
      <c r="I2386" s="14">
        <v>12</v>
      </c>
      <c r="J2386" s="15">
        <v>7060.3710000000001</v>
      </c>
      <c r="K2386" s="15">
        <f t="shared" si="74"/>
        <v>84724.452000000005</v>
      </c>
      <c r="L2386" s="20">
        <f t="shared" si="75"/>
        <v>3.5242021764531718E-5</v>
      </c>
    </row>
    <row r="2387" spans="1:12" x14ac:dyDescent="0.25">
      <c r="A2387">
        <v>1</v>
      </c>
      <c r="B2387" t="s">
        <v>3463</v>
      </c>
      <c r="C2387" t="s">
        <v>14648</v>
      </c>
      <c r="D2387" t="s">
        <v>3464</v>
      </c>
      <c r="E2387" t="s">
        <v>1719</v>
      </c>
      <c r="F2387" t="str">
        <f>VLOOKUP(E2387,Clases!A:B,2,0)</f>
        <v>Elementos Mecanicos</v>
      </c>
      <c r="G2387" t="s">
        <v>29</v>
      </c>
      <c r="H2387">
        <v>36</v>
      </c>
      <c r="I2387" s="14">
        <v>35</v>
      </c>
      <c r="J2387" s="15">
        <v>2416.0189999999998</v>
      </c>
      <c r="K2387" s="15">
        <f t="shared" si="74"/>
        <v>84560.664999999994</v>
      </c>
      <c r="L2387" s="20">
        <f t="shared" si="75"/>
        <v>3.5173892849177415E-5</v>
      </c>
    </row>
    <row r="2388" spans="1:12" x14ac:dyDescent="0.25">
      <c r="A2388">
        <v>1</v>
      </c>
      <c r="B2388" t="s">
        <v>12269</v>
      </c>
      <c r="C2388" t="s">
        <v>14650</v>
      </c>
      <c r="D2388" t="s">
        <v>12270</v>
      </c>
      <c r="E2388" t="s">
        <v>1719</v>
      </c>
      <c r="F2388" t="str">
        <f>VLOOKUP(E2388,Clases!A:B,2,0)</f>
        <v>Elementos Mecanicos</v>
      </c>
      <c r="G2388" t="s">
        <v>29</v>
      </c>
      <c r="H2388">
        <v>36</v>
      </c>
      <c r="I2388" s="14">
        <v>4</v>
      </c>
      <c r="J2388" s="15">
        <v>21125</v>
      </c>
      <c r="K2388" s="15">
        <f t="shared" si="74"/>
        <v>84500</v>
      </c>
      <c r="L2388" s="20">
        <f t="shared" si="75"/>
        <v>3.5148658608059572E-5</v>
      </c>
    </row>
    <row r="2389" spans="1:12" x14ac:dyDescent="0.25">
      <c r="A2389">
        <v>1</v>
      </c>
      <c r="B2389" t="s">
        <v>1961</v>
      </c>
      <c r="C2389" t="s">
        <v>14648</v>
      </c>
      <c r="D2389" t="s">
        <v>1962</v>
      </c>
      <c r="E2389" t="s">
        <v>1906</v>
      </c>
      <c r="F2389" t="str">
        <f>VLOOKUP(E2389,Clases!A:B,2,0)</f>
        <v>Tornilleria</v>
      </c>
      <c r="G2389" t="s">
        <v>29</v>
      </c>
      <c r="H2389">
        <v>36</v>
      </c>
      <c r="I2389" s="14">
        <v>9</v>
      </c>
      <c r="J2389" s="15">
        <v>9380.8379999999997</v>
      </c>
      <c r="K2389" s="15">
        <f t="shared" si="74"/>
        <v>84427.542000000001</v>
      </c>
      <c r="L2389" s="20">
        <f t="shared" si="75"/>
        <v>3.5118518945273504E-5</v>
      </c>
    </row>
    <row r="2390" spans="1:12" x14ac:dyDescent="0.25">
      <c r="A2390">
        <v>1</v>
      </c>
      <c r="B2390" t="s">
        <v>7360</v>
      </c>
      <c r="C2390" t="s">
        <v>14648</v>
      </c>
      <c r="D2390" t="s">
        <v>7361</v>
      </c>
      <c r="E2390" t="s">
        <v>1922</v>
      </c>
      <c r="F2390" t="str">
        <f>VLOOKUP(E2390,Clases!A:B,2,0)</f>
        <v>Bandas y Correas</v>
      </c>
      <c r="G2390" t="s">
        <v>29</v>
      </c>
      <c r="H2390">
        <v>36</v>
      </c>
      <c r="I2390" s="14">
        <v>1</v>
      </c>
      <c r="J2390" s="15">
        <v>84426.823999999993</v>
      </c>
      <c r="K2390" s="15">
        <f t="shared" si="74"/>
        <v>84426.823999999993</v>
      </c>
      <c r="L2390" s="20">
        <f t="shared" si="75"/>
        <v>3.5118220285665446E-5</v>
      </c>
    </row>
    <row r="2391" spans="1:12" x14ac:dyDescent="0.25">
      <c r="A2391">
        <v>1</v>
      </c>
      <c r="B2391" t="s">
        <v>2653</v>
      </c>
      <c r="C2391" t="s">
        <v>14648</v>
      </c>
      <c r="D2391" t="s">
        <v>2654</v>
      </c>
      <c r="E2391" t="s">
        <v>1882</v>
      </c>
      <c r="F2391" t="str">
        <f>VLOOKUP(E2391,Clases!A:B,2,0)</f>
        <v>Elementos Neumaticos</v>
      </c>
      <c r="G2391" t="s">
        <v>29</v>
      </c>
      <c r="H2391">
        <v>36</v>
      </c>
      <c r="I2391" s="14">
        <v>2</v>
      </c>
      <c r="J2391" s="15">
        <v>42202.5</v>
      </c>
      <c r="K2391" s="15">
        <f t="shared" si="74"/>
        <v>84405</v>
      </c>
      <c r="L2391" s="20">
        <f t="shared" si="75"/>
        <v>3.5109142364654061E-5</v>
      </c>
    </row>
    <row r="2392" spans="1:12" x14ac:dyDescent="0.25">
      <c r="A2392">
        <v>1</v>
      </c>
      <c r="B2392" t="s">
        <v>2975</v>
      </c>
      <c r="C2392" t="s">
        <v>14648</v>
      </c>
      <c r="D2392" t="s">
        <v>2976</v>
      </c>
      <c r="E2392" t="s">
        <v>2770</v>
      </c>
      <c r="F2392" t="str">
        <f>VLOOKUP(E2392,Clases!A:B,2,0)</f>
        <v>Elementos Hidraulicos</v>
      </c>
      <c r="G2392" t="s">
        <v>29</v>
      </c>
      <c r="H2392">
        <v>36</v>
      </c>
      <c r="I2392" s="14">
        <v>35</v>
      </c>
      <c r="J2392" s="15">
        <v>2402.2800000000002</v>
      </c>
      <c r="K2392" s="15">
        <f t="shared" si="74"/>
        <v>84079.8</v>
      </c>
      <c r="L2392" s="20">
        <f t="shared" si="75"/>
        <v>3.4973872024070146E-5</v>
      </c>
    </row>
    <row r="2393" spans="1:12" x14ac:dyDescent="0.25">
      <c r="A2393">
        <v>1</v>
      </c>
      <c r="B2393" t="s">
        <v>9188</v>
      </c>
      <c r="C2393" t="s">
        <v>14648</v>
      </c>
      <c r="D2393" t="s">
        <v>9189</v>
      </c>
      <c r="E2393" t="s">
        <v>2770</v>
      </c>
      <c r="F2393" t="str">
        <f>VLOOKUP(E2393,Clases!A:B,2,0)</f>
        <v>Elementos Hidraulicos</v>
      </c>
      <c r="G2393" t="s">
        <v>29</v>
      </c>
      <c r="H2393">
        <v>36</v>
      </c>
      <c r="I2393" s="14">
        <v>2</v>
      </c>
      <c r="J2393" s="15">
        <v>42000</v>
      </c>
      <c r="K2393" s="15">
        <f t="shared" si="74"/>
        <v>84000</v>
      </c>
      <c r="L2393" s="20">
        <f t="shared" si="75"/>
        <v>3.4940678379609513E-5</v>
      </c>
    </row>
    <row r="2394" spans="1:12" x14ac:dyDescent="0.25">
      <c r="A2394">
        <v>1</v>
      </c>
      <c r="B2394" t="s">
        <v>9484</v>
      </c>
      <c r="C2394" t="s">
        <v>14648</v>
      </c>
      <c r="D2394" t="s">
        <v>9485</v>
      </c>
      <c r="E2394" t="s">
        <v>1719</v>
      </c>
      <c r="F2394" t="str">
        <f>VLOOKUP(E2394,Clases!A:B,2,0)</f>
        <v>Elementos Mecanicos</v>
      </c>
      <c r="G2394" t="s">
        <v>29</v>
      </c>
      <c r="H2394">
        <v>36</v>
      </c>
      <c r="I2394" s="14">
        <v>12</v>
      </c>
      <c r="J2394" s="15">
        <v>7000</v>
      </c>
      <c r="K2394" s="15">
        <f t="shared" si="74"/>
        <v>84000</v>
      </c>
      <c r="L2394" s="20">
        <f t="shared" si="75"/>
        <v>3.4940678379609513E-5</v>
      </c>
    </row>
    <row r="2395" spans="1:12" x14ac:dyDescent="0.25">
      <c r="A2395">
        <v>1</v>
      </c>
      <c r="B2395" t="s">
        <v>9486</v>
      </c>
      <c r="C2395" t="s">
        <v>14648</v>
      </c>
      <c r="D2395" t="s">
        <v>9487</v>
      </c>
      <c r="E2395" t="s">
        <v>1719</v>
      </c>
      <c r="F2395" t="str">
        <f>VLOOKUP(E2395,Clases!A:B,2,0)</f>
        <v>Elementos Mecanicos</v>
      </c>
      <c r="G2395" t="s">
        <v>29</v>
      </c>
      <c r="H2395">
        <v>36</v>
      </c>
      <c r="I2395" s="14">
        <v>12</v>
      </c>
      <c r="J2395" s="15">
        <v>7000</v>
      </c>
      <c r="K2395" s="15">
        <f t="shared" si="74"/>
        <v>84000</v>
      </c>
      <c r="L2395" s="20">
        <f t="shared" si="75"/>
        <v>3.4940678379609513E-5</v>
      </c>
    </row>
    <row r="2396" spans="1:12" x14ac:dyDescent="0.25">
      <c r="A2396">
        <v>1</v>
      </c>
      <c r="B2396" t="s">
        <v>10510</v>
      </c>
      <c r="C2396" t="s">
        <v>14648</v>
      </c>
      <c r="D2396" t="s">
        <v>10511</v>
      </c>
      <c r="E2396" t="s">
        <v>2770</v>
      </c>
      <c r="F2396" t="str">
        <f>VLOOKUP(E2396,Clases!A:B,2,0)</f>
        <v>Elementos Hidraulicos</v>
      </c>
      <c r="G2396" t="s">
        <v>29</v>
      </c>
      <c r="H2396">
        <v>36</v>
      </c>
      <c r="I2396" s="14">
        <v>8</v>
      </c>
      <c r="J2396" s="15">
        <v>10500</v>
      </c>
      <c r="K2396" s="15">
        <f t="shared" si="74"/>
        <v>84000</v>
      </c>
      <c r="L2396" s="20">
        <f t="shared" si="75"/>
        <v>3.4940678379609513E-5</v>
      </c>
    </row>
    <row r="2397" spans="1:12" x14ac:dyDescent="0.25">
      <c r="A2397">
        <v>1</v>
      </c>
      <c r="B2397" t="s">
        <v>4463</v>
      </c>
      <c r="C2397" t="s">
        <v>14648</v>
      </c>
      <c r="D2397" t="s">
        <v>4464</v>
      </c>
      <c r="E2397" t="s">
        <v>1725</v>
      </c>
      <c r="F2397" t="str">
        <f>VLOOKUP(E2397,Clases!A:B,2,0)</f>
        <v>Elementos Electricos</v>
      </c>
      <c r="G2397" t="s">
        <v>29</v>
      </c>
      <c r="H2397">
        <v>36</v>
      </c>
      <c r="I2397" s="14">
        <v>11</v>
      </c>
      <c r="J2397" s="15">
        <v>7629.6989999999996</v>
      </c>
      <c r="K2397" s="15">
        <f t="shared" si="74"/>
        <v>83926.688999999998</v>
      </c>
      <c r="L2397" s="20">
        <f t="shared" si="75"/>
        <v>3.4910183902553711E-5</v>
      </c>
    </row>
    <row r="2398" spans="1:12" x14ac:dyDescent="0.25">
      <c r="A2398">
        <v>1</v>
      </c>
      <c r="B2398" t="s">
        <v>7523</v>
      </c>
      <c r="C2398" t="s">
        <v>14648</v>
      </c>
      <c r="D2398" t="s">
        <v>7524</v>
      </c>
      <c r="E2398" t="s">
        <v>1719</v>
      </c>
      <c r="F2398" t="str">
        <f>VLOOKUP(E2398,Clases!A:B,2,0)</f>
        <v>Elementos Mecanicos</v>
      </c>
      <c r="G2398" t="s">
        <v>29</v>
      </c>
      <c r="H2398">
        <v>36</v>
      </c>
      <c r="I2398" s="14">
        <v>1</v>
      </c>
      <c r="J2398" s="15">
        <v>83533.332999999999</v>
      </c>
      <c r="K2398" s="15">
        <f t="shared" si="74"/>
        <v>83533.332999999999</v>
      </c>
      <c r="L2398" s="20">
        <f t="shared" si="75"/>
        <v>3.4746563361069311E-5</v>
      </c>
    </row>
    <row r="2399" spans="1:12" x14ac:dyDescent="0.25">
      <c r="A2399">
        <v>1</v>
      </c>
      <c r="B2399" t="s">
        <v>7366</v>
      </c>
      <c r="C2399" t="s">
        <v>14648</v>
      </c>
      <c r="D2399" t="s">
        <v>7367</v>
      </c>
      <c r="E2399" t="s">
        <v>1719</v>
      </c>
      <c r="F2399" t="str">
        <f>VLOOKUP(E2399,Clases!A:B,2,0)</f>
        <v>Elementos Mecanicos</v>
      </c>
      <c r="G2399" t="s">
        <v>29</v>
      </c>
      <c r="H2399">
        <v>36</v>
      </c>
      <c r="I2399" s="14">
        <v>1</v>
      </c>
      <c r="J2399" s="15">
        <v>83449.672999999995</v>
      </c>
      <c r="K2399" s="15">
        <f t="shared" si="74"/>
        <v>83449.672999999995</v>
      </c>
      <c r="L2399" s="20">
        <f t="shared" si="75"/>
        <v>3.4711764109245041E-5</v>
      </c>
    </row>
    <row r="2400" spans="1:12" x14ac:dyDescent="0.25">
      <c r="A2400">
        <v>1</v>
      </c>
      <c r="B2400" t="s">
        <v>2072</v>
      </c>
      <c r="C2400" t="s">
        <v>14648</v>
      </c>
      <c r="D2400" t="s">
        <v>2073</v>
      </c>
      <c r="E2400" t="s">
        <v>1719</v>
      </c>
      <c r="F2400" t="str">
        <f>VLOOKUP(E2400,Clases!A:B,2,0)</f>
        <v>Elementos Mecanicos</v>
      </c>
      <c r="G2400" t="s">
        <v>29</v>
      </c>
      <c r="H2400">
        <v>36</v>
      </c>
      <c r="I2400" s="14">
        <v>3</v>
      </c>
      <c r="J2400" s="15">
        <v>27681.72</v>
      </c>
      <c r="K2400" s="15">
        <f t="shared" si="74"/>
        <v>83045.16</v>
      </c>
      <c r="L2400" s="20">
        <f t="shared" si="75"/>
        <v>3.454350269694301E-5</v>
      </c>
    </row>
    <row r="2401" spans="1:12" x14ac:dyDescent="0.25">
      <c r="A2401">
        <v>1</v>
      </c>
      <c r="B2401" t="s">
        <v>9432</v>
      </c>
      <c r="C2401" t="s">
        <v>14648</v>
      </c>
      <c r="D2401" t="s">
        <v>9433</v>
      </c>
      <c r="E2401" t="s">
        <v>1970</v>
      </c>
      <c r="F2401" t="str">
        <f>VLOOKUP(E2401,Clases!A:B,2,0)</f>
        <v>Rodamientos y Retenedores</v>
      </c>
      <c r="G2401" t="s">
        <v>29</v>
      </c>
      <c r="H2401">
        <v>36</v>
      </c>
      <c r="I2401" s="14">
        <v>7</v>
      </c>
      <c r="J2401" s="15">
        <v>11859.523999999999</v>
      </c>
      <c r="K2401" s="15">
        <f t="shared" si="74"/>
        <v>83016.667999999991</v>
      </c>
      <c r="L2401" s="20">
        <f t="shared" si="75"/>
        <v>3.4531651151605006E-5</v>
      </c>
    </row>
    <row r="2402" spans="1:12" x14ac:dyDescent="0.25">
      <c r="A2402">
        <v>1</v>
      </c>
      <c r="B2402" t="s">
        <v>4856</v>
      </c>
      <c r="C2402" t="s">
        <v>14648</v>
      </c>
      <c r="D2402" t="s">
        <v>4857</v>
      </c>
      <c r="E2402" t="s">
        <v>1725</v>
      </c>
      <c r="F2402" t="str">
        <f>VLOOKUP(E2402,Clases!A:B,2,0)</f>
        <v>Elementos Electricos</v>
      </c>
      <c r="G2402" t="s">
        <v>29</v>
      </c>
      <c r="H2402">
        <v>36</v>
      </c>
      <c r="I2402" s="14">
        <v>5</v>
      </c>
      <c r="J2402" s="15">
        <v>16550</v>
      </c>
      <c r="K2402" s="15">
        <f t="shared" si="74"/>
        <v>82750</v>
      </c>
      <c r="L2402" s="20">
        <f t="shared" si="75"/>
        <v>3.4420727808484371E-5</v>
      </c>
    </row>
    <row r="2403" spans="1:12" x14ac:dyDescent="0.25">
      <c r="A2403">
        <v>1</v>
      </c>
      <c r="B2403" t="s">
        <v>10675</v>
      </c>
      <c r="C2403" t="s">
        <v>14648</v>
      </c>
      <c r="D2403" t="s">
        <v>10676</v>
      </c>
      <c r="E2403" t="s">
        <v>1970</v>
      </c>
      <c r="F2403" t="str">
        <f>VLOOKUP(E2403,Clases!A:B,2,0)</f>
        <v>Rodamientos y Retenedores</v>
      </c>
      <c r="G2403" t="s">
        <v>29</v>
      </c>
      <c r="H2403">
        <v>36</v>
      </c>
      <c r="I2403" s="14">
        <v>3</v>
      </c>
      <c r="J2403" s="15">
        <v>27500</v>
      </c>
      <c r="K2403" s="15">
        <f t="shared" si="74"/>
        <v>82500</v>
      </c>
      <c r="L2403" s="20">
        <f t="shared" si="75"/>
        <v>3.4316737694259345E-5</v>
      </c>
    </row>
    <row r="2404" spans="1:12" x14ac:dyDescent="0.25">
      <c r="A2404">
        <v>1</v>
      </c>
      <c r="B2404" t="s">
        <v>3273</v>
      </c>
      <c r="C2404" t="s">
        <v>14648</v>
      </c>
      <c r="D2404" t="s">
        <v>3274</v>
      </c>
      <c r="E2404" t="s">
        <v>1970</v>
      </c>
      <c r="F2404" t="str">
        <f>VLOOKUP(E2404,Clases!A:B,2,0)</f>
        <v>Rodamientos y Retenedores</v>
      </c>
      <c r="G2404" t="s">
        <v>29</v>
      </c>
      <c r="H2404">
        <v>36</v>
      </c>
      <c r="I2404" s="14">
        <v>1</v>
      </c>
      <c r="J2404" s="15">
        <v>82340</v>
      </c>
      <c r="K2404" s="15">
        <f t="shared" si="74"/>
        <v>82340</v>
      </c>
      <c r="L2404" s="20">
        <f t="shared" si="75"/>
        <v>3.4250184021155328E-5</v>
      </c>
    </row>
    <row r="2405" spans="1:12" x14ac:dyDescent="0.25">
      <c r="A2405">
        <v>1</v>
      </c>
      <c r="B2405" t="s">
        <v>11906</v>
      </c>
      <c r="C2405" t="s">
        <v>14650</v>
      </c>
      <c r="D2405" t="s">
        <v>11907</v>
      </c>
      <c r="E2405" t="s">
        <v>7478</v>
      </c>
      <c r="F2405" t="str">
        <f>VLOOKUP(E2405,Clases!A:B,2,0)</f>
        <v>Insumos Papeleria</v>
      </c>
      <c r="G2405" t="s">
        <v>29</v>
      </c>
      <c r="H2405">
        <v>36</v>
      </c>
      <c r="I2405" s="14">
        <v>21</v>
      </c>
      <c r="J2405" s="15">
        <v>3907.4029999999998</v>
      </c>
      <c r="K2405" s="15">
        <f t="shared" si="74"/>
        <v>82055.462999999989</v>
      </c>
      <c r="L2405" s="20">
        <f t="shared" si="75"/>
        <v>3.4131827880630331E-5</v>
      </c>
    </row>
    <row r="2406" spans="1:12" x14ac:dyDescent="0.25">
      <c r="A2406">
        <v>1</v>
      </c>
      <c r="B2406" t="s">
        <v>4988</v>
      </c>
      <c r="C2406" t="s">
        <v>14648</v>
      </c>
      <c r="D2406" t="s">
        <v>4989</v>
      </c>
      <c r="E2406" t="s">
        <v>4937</v>
      </c>
      <c r="F2406" t="str">
        <f>VLOOKUP(E2406,Clases!A:B,2,0)</f>
        <v>Repuestos y Refacciones</v>
      </c>
      <c r="G2406" t="s">
        <v>29</v>
      </c>
      <c r="H2406">
        <v>36</v>
      </c>
      <c r="I2406" s="14">
        <v>2</v>
      </c>
      <c r="J2406" s="15">
        <v>41004</v>
      </c>
      <c r="K2406" s="15">
        <f t="shared" si="74"/>
        <v>82008</v>
      </c>
      <c r="L2406" s="20">
        <f t="shared" si="75"/>
        <v>3.4112085149464487E-5</v>
      </c>
    </row>
    <row r="2407" spans="1:12" x14ac:dyDescent="0.25">
      <c r="A2407">
        <v>1</v>
      </c>
      <c r="B2407" t="s">
        <v>9404</v>
      </c>
      <c r="C2407" t="s">
        <v>14648</v>
      </c>
      <c r="D2407" t="s">
        <v>9405</v>
      </c>
      <c r="E2407" t="s">
        <v>1719</v>
      </c>
      <c r="F2407" t="str">
        <f>VLOOKUP(E2407,Clases!A:B,2,0)</f>
        <v>Elementos Mecanicos</v>
      </c>
      <c r="G2407" t="s">
        <v>29</v>
      </c>
      <c r="H2407">
        <v>36</v>
      </c>
      <c r="I2407" s="14">
        <v>2</v>
      </c>
      <c r="J2407" s="15">
        <v>41000</v>
      </c>
      <c r="K2407" s="15">
        <f t="shared" si="74"/>
        <v>82000</v>
      </c>
      <c r="L2407" s="20">
        <f t="shared" si="75"/>
        <v>3.4108757465809286E-5</v>
      </c>
    </row>
    <row r="2408" spans="1:12" x14ac:dyDescent="0.25">
      <c r="A2408">
        <v>1</v>
      </c>
      <c r="B2408" t="s">
        <v>3177</v>
      </c>
      <c r="C2408" t="s">
        <v>14648</v>
      </c>
      <c r="D2408" t="s">
        <v>3178</v>
      </c>
      <c r="E2408" t="s">
        <v>1725</v>
      </c>
      <c r="F2408" t="str">
        <f>VLOOKUP(E2408,Clases!A:B,2,0)</f>
        <v>Elementos Electricos</v>
      </c>
      <c r="G2408" t="s">
        <v>29</v>
      </c>
      <c r="H2408">
        <v>36</v>
      </c>
      <c r="I2408" s="14">
        <v>1</v>
      </c>
      <c r="J2408" s="15">
        <v>81694.44</v>
      </c>
      <c r="K2408" s="15">
        <f t="shared" si="74"/>
        <v>81694.44</v>
      </c>
      <c r="L2408" s="20">
        <f t="shared" si="75"/>
        <v>3.3981656588598892E-5</v>
      </c>
    </row>
    <row r="2409" spans="1:12" x14ac:dyDescent="0.25">
      <c r="A2409">
        <v>1</v>
      </c>
      <c r="B2409" t="s">
        <v>9819</v>
      </c>
      <c r="C2409" t="s">
        <v>14648</v>
      </c>
      <c r="D2409" t="s">
        <v>9820</v>
      </c>
      <c r="E2409" t="s">
        <v>1922</v>
      </c>
      <c r="F2409" t="str">
        <f>VLOOKUP(E2409,Clases!A:B,2,0)</f>
        <v>Bandas y Correas</v>
      </c>
      <c r="G2409" t="s">
        <v>29</v>
      </c>
      <c r="H2409">
        <v>36</v>
      </c>
      <c r="I2409" s="14">
        <v>1</v>
      </c>
      <c r="J2409" s="15">
        <v>81600</v>
      </c>
      <c r="K2409" s="15">
        <f t="shared" si="74"/>
        <v>81600</v>
      </c>
      <c r="L2409" s="20">
        <f t="shared" si="75"/>
        <v>3.3942373283049241E-5</v>
      </c>
    </row>
    <row r="2410" spans="1:12" x14ac:dyDescent="0.25">
      <c r="A2410">
        <v>1</v>
      </c>
      <c r="B2410" t="s">
        <v>10019</v>
      </c>
      <c r="C2410" t="s">
        <v>14648</v>
      </c>
      <c r="D2410" t="s">
        <v>10020</v>
      </c>
      <c r="E2410" t="s">
        <v>1922</v>
      </c>
      <c r="F2410" t="str">
        <f>VLOOKUP(E2410,Clases!A:B,2,0)</f>
        <v>Bandas y Correas</v>
      </c>
      <c r="G2410" t="s">
        <v>29</v>
      </c>
      <c r="H2410">
        <v>36</v>
      </c>
      <c r="I2410" s="14">
        <v>2</v>
      </c>
      <c r="J2410" s="15">
        <v>40750</v>
      </c>
      <c r="K2410" s="15">
        <f t="shared" si="74"/>
        <v>81500</v>
      </c>
      <c r="L2410" s="20">
        <f t="shared" si="75"/>
        <v>3.3900777237359228E-5</v>
      </c>
    </row>
    <row r="2411" spans="1:12" x14ac:dyDescent="0.25">
      <c r="A2411">
        <v>1</v>
      </c>
      <c r="B2411" t="s">
        <v>7507</v>
      </c>
      <c r="C2411" t="s">
        <v>14648</v>
      </c>
      <c r="D2411" t="s">
        <v>7508</v>
      </c>
      <c r="E2411" t="s">
        <v>1970</v>
      </c>
      <c r="F2411" t="str">
        <f>VLOOKUP(E2411,Clases!A:B,2,0)</f>
        <v>Rodamientos y Retenedores</v>
      </c>
      <c r="G2411" t="s">
        <v>29</v>
      </c>
      <c r="H2411">
        <v>36</v>
      </c>
      <c r="I2411" s="14">
        <v>5</v>
      </c>
      <c r="J2411" s="15">
        <v>16289.63</v>
      </c>
      <c r="K2411" s="15">
        <f t="shared" si="74"/>
        <v>81448.149999999994</v>
      </c>
      <c r="L2411" s="20">
        <f t="shared" si="75"/>
        <v>3.387920968766896E-5</v>
      </c>
    </row>
    <row r="2412" spans="1:12" x14ac:dyDescent="0.25">
      <c r="A2412">
        <v>1</v>
      </c>
      <c r="B2412" t="s">
        <v>4713</v>
      </c>
      <c r="C2412" t="s">
        <v>14648</v>
      </c>
      <c r="D2412" t="s">
        <v>4714</v>
      </c>
      <c r="E2412" t="s">
        <v>1725</v>
      </c>
      <c r="F2412" t="str">
        <f>VLOOKUP(E2412,Clases!A:B,2,0)</f>
        <v>Elementos Electricos</v>
      </c>
      <c r="G2412" t="s">
        <v>29</v>
      </c>
      <c r="H2412">
        <v>36</v>
      </c>
      <c r="I2412" s="14">
        <v>4</v>
      </c>
      <c r="J2412" s="15">
        <v>20358</v>
      </c>
      <c r="K2412" s="15">
        <f t="shared" si="74"/>
        <v>81432</v>
      </c>
      <c r="L2412" s="20">
        <f t="shared" si="75"/>
        <v>3.3872491926290023E-5</v>
      </c>
    </row>
    <row r="2413" spans="1:12" x14ac:dyDescent="0.25">
      <c r="A2413">
        <v>1</v>
      </c>
      <c r="B2413" t="s">
        <v>8005</v>
      </c>
      <c r="C2413" t="s">
        <v>14648</v>
      </c>
      <c r="D2413" t="s">
        <v>8006</v>
      </c>
      <c r="E2413" t="s">
        <v>1725</v>
      </c>
      <c r="F2413" t="str">
        <f>VLOOKUP(E2413,Clases!A:B,2,0)</f>
        <v>Elementos Electricos</v>
      </c>
      <c r="G2413" t="s">
        <v>29</v>
      </c>
      <c r="H2413">
        <v>36</v>
      </c>
      <c r="I2413" s="14">
        <v>3</v>
      </c>
      <c r="J2413" s="15">
        <v>27135</v>
      </c>
      <c r="K2413" s="15">
        <f t="shared" si="74"/>
        <v>81405</v>
      </c>
      <c r="L2413" s="20">
        <f t="shared" si="75"/>
        <v>3.3861260993953723E-5</v>
      </c>
    </row>
    <row r="2414" spans="1:12" x14ac:dyDescent="0.25">
      <c r="A2414">
        <v>1</v>
      </c>
      <c r="B2414" t="s">
        <v>9352</v>
      </c>
      <c r="C2414" t="s">
        <v>14648</v>
      </c>
      <c r="D2414" t="s">
        <v>9353</v>
      </c>
      <c r="E2414" t="s">
        <v>2770</v>
      </c>
      <c r="F2414" t="str">
        <f>VLOOKUP(E2414,Clases!A:B,2,0)</f>
        <v>Elementos Hidraulicos</v>
      </c>
      <c r="G2414" t="s">
        <v>29</v>
      </c>
      <c r="H2414">
        <v>36</v>
      </c>
      <c r="I2414" s="14">
        <v>10</v>
      </c>
      <c r="J2414" s="15">
        <v>8119.9210000000003</v>
      </c>
      <c r="K2414" s="15">
        <f t="shared" si="74"/>
        <v>81199.210000000006</v>
      </c>
      <c r="L2414" s="20">
        <f t="shared" si="75"/>
        <v>3.3775660491528245E-5</v>
      </c>
    </row>
    <row r="2415" spans="1:12" x14ac:dyDescent="0.25">
      <c r="A2415">
        <v>1</v>
      </c>
      <c r="B2415" t="s">
        <v>8672</v>
      </c>
      <c r="C2415" t="s">
        <v>14648</v>
      </c>
      <c r="D2415" t="s">
        <v>8673</v>
      </c>
      <c r="E2415" t="s">
        <v>1922</v>
      </c>
      <c r="F2415" t="str">
        <f>VLOOKUP(E2415,Clases!A:B,2,0)</f>
        <v>Bandas y Correas</v>
      </c>
      <c r="G2415" t="s">
        <v>29</v>
      </c>
      <c r="H2415">
        <v>36</v>
      </c>
      <c r="I2415" s="14">
        <v>1</v>
      </c>
      <c r="J2415" s="15">
        <v>81000</v>
      </c>
      <c r="K2415" s="15">
        <f t="shared" si="74"/>
        <v>81000</v>
      </c>
      <c r="L2415" s="20">
        <f t="shared" si="75"/>
        <v>3.3692797008909176E-5</v>
      </c>
    </row>
    <row r="2416" spans="1:12" x14ac:dyDescent="0.25">
      <c r="A2416">
        <v>1</v>
      </c>
      <c r="B2416" t="s">
        <v>10207</v>
      </c>
      <c r="C2416" t="s">
        <v>14648</v>
      </c>
      <c r="D2416" t="s">
        <v>10208</v>
      </c>
      <c r="E2416" t="s">
        <v>1859</v>
      </c>
      <c r="F2416" t="str">
        <f>VLOOKUP(E2416,Clases!A:B,2,0)</f>
        <v>Elementos Electronicos</v>
      </c>
      <c r="G2416" t="s">
        <v>29</v>
      </c>
      <c r="H2416">
        <v>36</v>
      </c>
      <c r="I2416" s="14">
        <v>2</v>
      </c>
      <c r="J2416" s="15">
        <v>40387.199999999997</v>
      </c>
      <c r="K2416" s="15">
        <f t="shared" si="74"/>
        <v>80774.399999999994</v>
      </c>
      <c r="L2416" s="20">
        <f t="shared" si="75"/>
        <v>3.359895632983251E-5</v>
      </c>
    </row>
    <row r="2417" spans="1:12" x14ac:dyDescent="0.25">
      <c r="A2417">
        <v>1</v>
      </c>
      <c r="B2417" t="s">
        <v>8384</v>
      </c>
      <c r="C2417" t="s">
        <v>14648</v>
      </c>
      <c r="D2417" t="s">
        <v>8385</v>
      </c>
      <c r="E2417" t="s">
        <v>1906</v>
      </c>
      <c r="F2417" t="str">
        <f>VLOOKUP(E2417,Clases!A:B,2,0)</f>
        <v>Tornilleria</v>
      </c>
      <c r="G2417" t="s">
        <v>29</v>
      </c>
      <c r="H2417">
        <v>36</v>
      </c>
      <c r="I2417" s="14">
        <v>2</v>
      </c>
      <c r="J2417" s="15">
        <v>40333.332999999999</v>
      </c>
      <c r="K2417" s="15">
        <f t="shared" si="74"/>
        <v>80666.665999999997</v>
      </c>
      <c r="L2417" s="20">
        <f t="shared" si="75"/>
        <v>3.3554143245968829E-5</v>
      </c>
    </row>
    <row r="2418" spans="1:12" x14ac:dyDescent="0.25">
      <c r="A2418">
        <v>1</v>
      </c>
      <c r="B2418" t="s">
        <v>3894</v>
      </c>
      <c r="C2418" t="s">
        <v>14648</v>
      </c>
      <c r="D2418" t="s">
        <v>3895</v>
      </c>
      <c r="E2418" t="s">
        <v>1970</v>
      </c>
      <c r="F2418" t="str">
        <f>VLOOKUP(E2418,Clases!A:B,2,0)</f>
        <v>Rodamientos y Retenedores</v>
      </c>
      <c r="G2418" t="s">
        <v>29</v>
      </c>
      <c r="H2418">
        <v>36</v>
      </c>
      <c r="I2418" s="14">
        <v>4</v>
      </c>
      <c r="J2418" s="15">
        <v>20150</v>
      </c>
      <c r="K2418" s="15">
        <f t="shared" si="74"/>
        <v>80600</v>
      </c>
      <c r="L2418" s="20">
        <f t="shared" si="75"/>
        <v>3.3526412826149131E-5</v>
      </c>
    </row>
    <row r="2419" spans="1:12" x14ac:dyDescent="0.25">
      <c r="A2419">
        <v>1</v>
      </c>
      <c r="B2419" t="s">
        <v>11851</v>
      </c>
      <c r="C2419" t="s">
        <v>14650</v>
      </c>
      <c r="D2419" t="s">
        <v>11852</v>
      </c>
      <c r="E2419" t="s">
        <v>1882</v>
      </c>
      <c r="F2419" t="str">
        <f>VLOOKUP(E2419,Clases!A:B,2,0)</f>
        <v>Elementos Neumaticos</v>
      </c>
      <c r="G2419" t="s">
        <v>29</v>
      </c>
      <c r="H2419">
        <v>36</v>
      </c>
      <c r="I2419" s="14">
        <v>1</v>
      </c>
      <c r="J2419" s="15">
        <v>80430</v>
      </c>
      <c r="K2419" s="15">
        <f t="shared" si="74"/>
        <v>80430</v>
      </c>
      <c r="L2419" s="20">
        <f t="shared" si="75"/>
        <v>3.345569954847611E-5</v>
      </c>
    </row>
    <row r="2420" spans="1:12" x14ac:dyDescent="0.25">
      <c r="A2420">
        <v>1</v>
      </c>
      <c r="B2420" t="s">
        <v>4083</v>
      </c>
      <c r="C2420" t="s">
        <v>14648</v>
      </c>
      <c r="D2420" t="s">
        <v>4084</v>
      </c>
      <c r="E2420" t="s">
        <v>1922</v>
      </c>
      <c r="F2420" t="str">
        <f>VLOOKUP(E2420,Clases!A:B,2,0)</f>
        <v>Bandas y Correas</v>
      </c>
      <c r="G2420" t="s">
        <v>29</v>
      </c>
      <c r="H2420">
        <v>36</v>
      </c>
      <c r="I2420" s="14">
        <v>2</v>
      </c>
      <c r="J2420" s="15">
        <v>40200</v>
      </c>
      <c r="K2420" s="15">
        <f t="shared" si="74"/>
        <v>80400</v>
      </c>
      <c r="L2420" s="20">
        <f t="shared" si="75"/>
        <v>3.3443220734769105E-5</v>
      </c>
    </row>
    <row r="2421" spans="1:12" x14ac:dyDescent="0.25">
      <c r="A2421">
        <v>1</v>
      </c>
      <c r="B2421" t="s">
        <v>4581</v>
      </c>
      <c r="C2421" t="s">
        <v>14648</v>
      </c>
      <c r="D2421" t="s">
        <v>4582</v>
      </c>
      <c r="E2421" t="s">
        <v>1725</v>
      </c>
      <c r="F2421" t="str">
        <f>VLOOKUP(E2421,Clases!A:B,2,0)</f>
        <v>Elementos Electricos</v>
      </c>
      <c r="G2421" t="s">
        <v>29</v>
      </c>
      <c r="H2421">
        <v>36</v>
      </c>
      <c r="I2421" s="14">
        <v>4</v>
      </c>
      <c r="J2421" s="15">
        <v>20100</v>
      </c>
      <c r="K2421" s="15">
        <f t="shared" si="74"/>
        <v>80400</v>
      </c>
      <c r="L2421" s="20">
        <f t="shared" si="75"/>
        <v>3.3443220734769105E-5</v>
      </c>
    </row>
    <row r="2422" spans="1:12" x14ac:dyDescent="0.25">
      <c r="A2422">
        <v>1</v>
      </c>
      <c r="B2422" t="s">
        <v>7436</v>
      </c>
      <c r="C2422" t="s">
        <v>14648</v>
      </c>
      <c r="D2422" t="s">
        <v>7437</v>
      </c>
      <c r="E2422" t="s">
        <v>1859</v>
      </c>
      <c r="F2422" t="str">
        <f>VLOOKUP(E2422,Clases!A:B,2,0)</f>
        <v>Elementos Electronicos</v>
      </c>
      <c r="G2422" t="s">
        <v>29</v>
      </c>
      <c r="H2422">
        <v>36</v>
      </c>
      <c r="I2422" s="14">
        <v>1</v>
      </c>
      <c r="J2422" s="15">
        <v>80400</v>
      </c>
      <c r="K2422" s="15">
        <f t="shared" si="74"/>
        <v>80400</v>
      </c>
      <c r="L2422" s="20">
        <f t="shared" si="75"/>
        <v>3.3443220734769105E-5</v>
      </c>
    </row>
    <row r="2423" spans="1:12" x14ac:dyDescent="0.25">
      <c r="A2423">
        <v>1</v>
      </c>
      <c r="B2423" t="s">
        <v>10349</v>
      </c>
      <c r="C2423" t="s">
        <v>14648</v>
      </c>
      <c r="D2423" t="s">
        <v>10350</v>
      </c>
      <c r="E2423" t="s">
        <v>4937</v>
      </c>
      <c r="F2423" t="str">
        <f>VLOOKUP(E2423,Clases!A:B,2,0)</f>
        <v>Repuestos y Refacciones</v>
      </c>
      <c r="G2423" t="s">
        <v>29</v>
      </c>
      <c r="H2423">
        <v>36</v>
      </c>
      <c r="I2423" s="14">
        <v>2</v>
      </c>
      <c r="J2423" s="15">
        <v>40200</v>
      </c>
      <c r="K2423" s="15">
        <f t="shared" si="74"/>
        <v>80400</v>
      </c>
      <c r="L2423" s="20">
        <f t="shared" si="75"/>
        <v>3.3443220734769105E-5</v>
      </c>
    </row>
    <row r="2424" spans="1:12" x14ac:dyDescent="0.25">
      <c r="A2424">
        <v>1</v>
      </c>
      <c r="B2424" t="s">
        <v>4902</v>
      </c>
      <c r="C2424" t="s">
        <v>14648</v>
      </c>
      <c r="D2424" t="s">
        <v>4903</v>
      </c>
      <c r="E2424" t="s">
        <v>1965</v>
      </c>
      <c r="F2424" t="str">
        <f>VLOOKUP(E2424,Clases!A:B,2,0)</f>
        <v>Insumos de Mantenimiento</v>
      </c>
      <c r="G2424" t="s">
        <v>29</v>
      </c>
      <c r="H2424">
        <v>36</v>
      </c>
      <c r="I2424" s="14">
        <v>2</v>
      </c>
      <c r="J2424" s="15">
        <v>40103.428999999996</v>
      </c>
      <c r="K2424" s="15">
        <f t="shared" si="74"/>
        <v>80206.857999999993</v>
      </c>
      <c r="L2424" s="20">
        <f t="shared" si="75"/>
        <v>3.3362881300202503E-5</v>
      </c>
    </row>
    <row r="2425" spans="1:12" x14ac:dyDescent="0.25">
      <c r="A2425">
        <v>1</v>
      </c>
      <c r="B2425" t="s">
        <v>6312</v>
      </c>
      <c r="C2425" t="s">
        <v>14648</v>
      </c>
      <c r="D2425" t="s">
        <v>6313</v>
      </c>
      <c r="E2425" t="s">
        <v>1719</v>
      </c>
      <c r="F2425" t="str">
        <f>VLOOKUP(E2425,Clases!A:B,2,0)</f>
        <v>Elementos Mecanicos</v>
      </c>
      <c r="G2425" t="s">
        <v>29</v>
      </c>
      <c r="H2425">
        <v>36</v>
      </c>
      <c r="I2425" s="14">
        <v>1</v>
      </c>
      <c r="J2425" s="15">
        <v>80155</v>
      </c>
      <c r="K2425" s="15">
        <f t="shared" si="74"/>
        <v>80155</v>
      </c>
      <c r="L2425" s="20">
        <f t="shared" si="75"/>
        <v>3.3341310422828581E-5</v>
      </c>
    </row>
    <row r="2426" spans="1:12" x14ac:dyDescent="0.25">
      <c r="A2426">
        <v>1</v>
      </c>
      <c r="B2426" t="s">
        <v>4157</v>
      </c>
      <c r="C2426" t="s">
        <v>14648</v>
      </c>
      <c r="D2426" t="s">
        <v>4158</v>
      </c>
      <c r="E2426" t="s">
        <v>1965</v>
      </c>
      <c r="F2426" t="str">
        <f>VLOOKUP(E2426,Clases!A:B,2,0)</f>
        <v>Insumos de Mantenimiento</v>
      </c>
      <c r="G2426" t="s">
        <v>29</v>
      </c>
      <c r="H2426">
        <v>36</v>
      </c>
      <c r="I2426" s="14">
        <v>2</v>
      </c>
      <c r="J2426" s="15">
        <v>40000</v>
      </c>
      <c r="K2426" s="15">
        <f t="shared" si="74"/>
        <v>80000</v>
      </c>
      <c r="L2426" s="20">
        <f t="shared" si="75"/>
        <v>3.3276836552009059E-5</v>
      </c>
    </row>
    <row r="2427" spans="1:12" x14ac:dyDescent="0.25">
      <c r="A2427">
        <v>1</v>
      </c>
      <c r="B2427" t="s">
        <v>4397</v>
      </c>
      <c r="C2427" t="s">
        <v>14648</v>
      </c>
      <c r="D2427" t="s">
        <v>4398</v>
      </c>
      <c r="E2427" t="s">
        <v>1954</v>
      </c>
      <c r="F2427" t="str">
        <f>VLOOKUP(E2427,Clases!A:B,2,0)</f>
        <v>Racores y Conectores</v>
      </c>
      <c r="G2427" t="s">
        <v>29</v>
      </c>
      <c r="H2427">
        <v>36</v>
      </c>
      <c r="I2427" s="14">
        <v>4</v>
      </c>
      <c r="J2427" s="15">
        <v>20000</v>
      </c>
      <c r="K2427" s="15">
        <f t="shared" si="74"/>
        <v>80000</v>
      </c>
      <c r="L2427" s="20">
        <f t="shared" si="75"/>
        <v>3.3276836552009059E-5</v>
      </c>
    </row>
    <row r="2428" spans="1:12" x14ac:dyDescent="0.25">
      <c r="A2428">
        <v>1</v>
      </c>
      <c r="B2428" t="s">
        <v>10387</v>
      </c>
      <c r="C2428" t="s">
        <v>14648</v>
      </c>
      <c r="D2428" t="s">
        <v>10388</v>
      </c>
      <c r="E2428" t="s">
        <v>4937</v>
      </c>
      <c r="F2428" t="str">
        <f>VLOOKUP(E2428,Clases!A:B,2,0)</f>
        <v>Repuestos y Refacciones</v>
      </c>
      <c r="G2428" t="s">
        <v>29</v>
      </c>
      <c r="H2428">
        <v>36</v>
      </c>
      <c r="I2428" s="14">
        <v>1</v>
      </c>
      <c r="J2428" s="15">
        <v>80000</v>
      </c>
      <c r="K2428" s="15">
        <f t="shared" si="74"/>
        <v>80000</v>
      </c>
      <c r="L2428" s="20">
        <f t="shared" si="75"/>
        <v>3.3276836552009059E-5</v>
      </c>
    </row>
    <row r="2429" spans="1:12" x14ac:dyDescent="0.25">
      <c r="A2429">
        <v>1</v>
      </c>
      <c r="B2429" t="s">
        <v>10406</v>
      </c>
      <c r="C2429" t="s">
        <v>14648</v>
      </c>
      <c r="D2429" t="s">
        <v>10407</v>
      </c>
      <c r="E2429" t="s">
        <v>4937</v>
      </c>
      <c r="F2429" t="str">
        <f>VLOOKUP(E2429,Clases!A:B,2,0)</f>
        <v>Repuestos y Refacciones</v>
      </c>
      <c r="G2429" t="s">
        <v>29</v>
      </c>
      <c r="H2429">
        <v>36</v>
      </c>
      <c r="I2429" s="14">
        <v>1</v>
      </c>
      <c r="J2429" s="15">
        <v>80000</v>
      </c>
      <c r="K2429" s="15">
        <f t="shared" si="74"/>
        <v>80000</v>
      </c>
      <c r="L2429" s="20">
        <f t="shared" si="75"/>
        <v>3.3276836552009059E-5</v>
      </c>
    </row>
    <row r="2430" spans="1:12" x14ac:dyDescent="0.25">
      <c r="A2430">
        <v>1</v>
      </c>
      <c r="B2430" t="s">
        <v>10568</v>
      </c>
      <c r="C2430" t="s">
        <v>14648</v>
      </c>
      <c r="D2430" t="s">
        <v>10569</v>
      </c>
      <c r="E2430" t="s">
        <v>1719</v>
      </c>
      <c r="F2430" t="str">
        <f>VLOOKUP(E2430,Clases!A:B,2,0)</f>
        <v>Elementos Mecanicos</v>
      </c>
      <c r="G2430" t="s">
        <v>29</v>
      </c>
      <c r="H2430">
        <v>36</v>
      </c>
      <c r="I2430" s="14">
        <v>1</v>
      </c>
      <c r="J2430" s="15">
        <v>80000</v>
      </c>
      <c r="K2430" s="15">
        <f t="shared" si="74"/>
        <v>80000</v>
      </c>
      <c r="L2430" s="20">
        <f t="shared" si="75"/>
        <v>3.3276836552009059E-5</v>
      </c>
    </row>
    <row r="2431" spans="1:12" x14ac:dyDescent="0.25">
      <c r="A2431">
        <v>1</v>
      </c>
      <c r="B2431" t="s">
        <v>5036</v>
      </c>
      <c r="C2431" t="s">
        <v>14648</v>
      </c>
      <c r="D2431" t="s">
        <v>5037</v>
      </c>
      <c r="E2431" t="s">
        <v>4937</v>
      </c>
      <c r="F2431" t="str">
        <f>VLOOKUP(E2431,Clases!A:B,2,0)</f>
        <v>Repuestos y Refacciones</v>
      </c>
      <c r="G2431" t="s">
        <v>29</v>
      </c>
      <c r="H2431">
        <v>36</v>
      </c>
      <c r="I2431" s="14">
        <v>1</v>
      </c>
      <c r="J2431" s="15">
        <v>79885.519</v>
      </c>
      <c r="K2431" s="15">
        <f t="shared" si="74"/>
        <v>79885.519</v>
      </c>
      <c r="L2431" s="20">
        <f t="shared" si="75"/>
        <v>3.3229216982942678E-5</v>
      </c>
    </row>
    <row r="2432" spans="1:12" x14ac:dyDescent="0.25">
      <c r="A2432">
        <v>1</v>
      </c>
      <c r="B2432" t="s">
        <v>12330</v>
      </c>
      <c r="C2432" t="s">
        <v>14650</v>
      </c>
      <c r="D2432" t="s">
        <v>12331</v>
      </c>
      <c r="E2432" t="s">
        <v>4937</v>
      </c>
      <c r="F2432" t="str">
        <f>VLOOKUP(E2432,Clases!A:B,2,0)</f>
        <v>Repuestos y Refacciones</v>
      </c>
      <c r="G2432" t="s">
        <v>29</v>
      </c>
      <c r="H2432">
        <v>36</v>
      </c>
      <c r="I2432" s="14">
        <v>1</v>
      </c>
      <c r="J2432" s="15">
        <v>79836.035999999993</v>
      </c>
      <c r="K2432" s="15">
        <f t="shared" si="74"/>
        <v>79836.035999999993</v>
      </c>
      <c r="L2432" s="20">
        <f t="shared" si="75"/>
        <v>3.3208634011653885E-5</v>
      </c>
    </row>
    <row r="2433" spans="1:12" x14ac:dyDescent="0.25">
      <c r="A2433">
        <v>1</v>
      </c>
      <c r="B2433" t="s">
        <v>7656</v>
      </c>
      <c r="C2433" t="s">
        <v>14648</v>
      </c>
      <c r="D2433" t="s">
        <v>7657</v>
      </c>
      <c r="E2433" t="s">
        <v>2770</v>
      </c>
      <c r="F2433" t="str">
        <f>VLOOKUP(E2433,Clases!A:B,2,0)</f>
        <v>Elementos Hidraulicos</v>
      </c>
      <c r="G2433" t="s">
        <v>29</v>
      </c>
      <c r="H2433">
        <v>36</v>
      </c>
      <c r="I2433" s="14">
        <v>11</v>
      </c>
      <c r="J2433" s="15">
        <v>7255.9620000000004</v>
      </c>
      <c r="K2433" s="15">
        <f t="shared" si="74"/>
        <v>79815.582000000009</v>
      </c>
      <c r="L2433" s="20">
        <f t="shared" si="75"/>
        <v>3.3200125956468461E-5</v>
      </c>
    </row>
    <row r="2434" spans="1:12" x14ac:dyDescent="0.25">
      <c r="A2434">
        <v>1</v>
      </c>
      <c r="B2434" t="s">
        <v>8259</v>
      </c>
      <c r="C2434" t="s">
        <v>14648</v>
      </c>
      <c r="D2434" t="s">
        <v>8260</v>
      </c>
      <c r="E2434" t="s">
        <v>1970</v>
      </c>
      <c r="F2434" t="str">
        <f>VLOOKUP(E2434,Clases!A:B,2,0)</f>
        <v>Rodamientos y Retenedores</v>
      </c>
      <c r="G2434" t="s">
        <v>29</v>
      </c>
      <c r="H2434">
        <v>36</v>
      </c>
      <c r="I2434" s="14">
        <v>4</v>
      </c>
      <c r="J2434" s="15">
        <v>19800</v>
      </c>
      <c r="K2434" s="15">
        <f t="shared" si="74"/>
        <v>79200</v>
      </c>
      <c r="L2434" s="20">
        <f t="shared" si="75"/>
        <v>3.2944068186488968E-5</v>
      </c>
    </row>
    <row r="2435" spans="1:12" x14ac:dyDescent="0.25">
      <c r="A2435">
        <v>1</v>
      </c>
      <c r="B2435" t="s">
        <v>3139</v>
      </c>
      <c r="C2435" t="s">
        <v>14648</v>
      </c>
      <c r="D2435" t="s">
        <v>3140</v>
      </c>
      <c r="E2435" t="s">
        <v>1922</v>
      </c>
      <c r="F2435" t="str">
        <f>VLOOKUP(E2435,Clases!A:B,2,0)</f>
        <v>Bandas y Correas</v>
      </c>
      <c r="G2435" t="s">
        <v>29</v>
      </c>
      <c r="H2435">
        <v>36</v>
      </c>
      <c r="I2435" s="14">
        <v>1</v>
      </c>
      <c r="J2435" s="15">
        <v>78900</v>
      </c>
      <c r="K2435" s="15">
        <f t="shared" si="74"/>
        <v>78900</v>
      </c>
      <c r="L2435" s="20">
        <f t="shared" si="75"/>
        <v>3.2819280049418936E-5</v>
      </c>
    </row>
    <row r="2436" spans="1:12" x14ac:dyDescent="0.25">
      <c r="A2436">
        <v>1</v>
      </c>
      <c r="B2436" t="s">
        <v>6480</v>
      </c>
      <c r="C2436" t="s">
        <v>14648</v>
      </c>
      <c r="D2436" t="s">
        <v>6481</v>
      </c>
      <c r="E2436" t="s">
        <v>4937</v>
      </c>
      <c r="F2436" t="str">
        <f>VLOOKUP(E2436,Clases!A:B,2,0)</f>
        <v>Repuestos y Refacciones</v>
      </c>
      <c r="G2436" t="s">
        <v>29</v>
      </c>
      <c r="H2436">
        <v>36</v>
      </c>
      <c r="I2436" s="14">
        <v>20</v>
      </c>
      <c r="J2436" s="15">
        <v>3942.857</v>
      </c>
      <c r="K2436" s="15">
        <f t="shared" ref="K2436:K2499" si="76">+I2436*J2436</f>
        <v>78857.14</v>
      </c>
      <c r="L2436" s="20">
        <f t="shared" si="75"/>
        <v>3.2801451984236198E-5</v>
      </c>
    </row>
    <row r="2437" spans="1:12" x14ac:dyDescent="0.25">
      <c r="A2437">
        <v>1</v>
      </c>
      <c r="B2437" t="s">
        <v>10873</v>
      </c>
      <c r="C2437" t="s">
        <v>14650</v>
      </c>
      <c r="D2437" t="s">
        <v>10874</v>
      </c>
      <c r="E2437" t="s">
        <v>1770</v>
      </c>
      <c r="F2437" t="str">
        <f>VLOOKUP(E2437,Clases!A:B,2,0)</f>
        <v>Insumos de Corte</v>
      </c>
      <c r="G2437" t="s">
        <v>29</v>
      </c>
      <c r="H2437">
        <v>36</v>
      </c>
      <c r="I2437" s="14">
        <v>2</v>
      </c>
      <c r="J2437" s="15">
        <v>39300</v>
      </c>
      <c r="K2437" s="15">
        <f t="shared" si="76"/>
        <v>78600</v>
      </c>
      <c r="L2437" s="20">
        <f t="shared" ref="L2437:L2500" si="77">+K2437/$K$4046</f>
        <v>3.2694491912348903E-5</v>
      </c>
    </row>
    <row r="2438" spans="1:12" x14ac:dyDescent="0.25">
      <c r="A2438">
        <v>1</v>
      </c>
      <c r="B2438" t="s">
        <v>7350</v>
      </c>
      <c r="C2438" t="s">
        <v>14648</v>
      </c>
      <c r="D2438" t="s">
        <v>7351</v>
      </c>
      <c r="E2438" t="s">
        <v>1922</v>
      </c>
      <c r="F2438" t="str">
        <f>VLOOKUP(E2438,Clases!A:B,2,0)</f>
        <v>Bandas y Correas</v>
      </c>
      <c r="G2438" t="s">
        <v>29</v>
      </c>
      <c r="H2438">
        <v>36</v>
      </c>
      <c r="I2438" s="14">
        <v>2</v>
      </c>
      <c r="J2438" s="15">
        <v>39056.858</v>
      </c>
      <c r="K2438" s="15">
        <f t="shared" si="76"/>
        <v>78113.716</v>
      </c>
      <c r="L2438" s="20">
        <f t="shared" si="77"/>
        <v>3.2492216997525688E-5</v>
      </c>
    </row>
    <row r="2439" spans="1:12" x14ac:dyDescent="0.25">
      <c r="A2439">
        <v>1</v>
      </c>
      <c r="B2439" t="s">
        <v>8888</v>
      </c>
      <c r="C2439" t="s">
        <v>14648</v>
      </c>
      <c r="D2439" t="s">
        <v>8889</v>
      </c>
      <c r="E2439" t="s">
        <v>1970</v>
      </c>
      <c r="F2439" t="str">
        <f>VLOOKUP(E2439,Clases!A:B,2,0)</f>
        <v>Rodamientos y Retenedores</v>
      </c>
      <c r="G2439" t="s">
        <v>29</v>
      </c>
      <c r="H2439">
        <v>36</v>
      </c>
      <c r="I2439" s="14">
        <v>2</v>
      </c>
      <c r="J2439" s="15">
        <v>39000</v>
      </c>
      <c r="K2439" s="15">
        <f t="shared" si="76"/>
        <v>78000</v>
      </c>
      <c r="L2439" s="20">
        <f t="shared" si="77"/>
        <v>3.2444915638208832E-5</v>
      </c>
    </row>
    <row r="2440" spans="1:12" x14ac:dyDescent="0.25">
      <c r="A2440">
        <v>1</v>
      </c>
      <c r="B2440" t="s">
        <v>9010</v>
      </c>
      <c r="C2440" t="s">
        <v>14648</v>
      </c>
      <c r="D2440" t="s">
        <v>9011</v>
      </c>
      <c r="E2440" t="s">
        <v>1922</v>
      </c>
      <c r="F2440" t="str">
        <f>VLOOKUP(E2440,Clases!A:B,2,0)</f>
        <v>Bandas y Correas</v>
      </c>
      <c r="G2440" t="s">
        <v>29</v>
      </c>
      <c r="H2440">
        <v>36</v>
      </c>
      <c r="I2440" s="14">
        <v>4</v>
      </c>
      <c r="J2440" s="15">
        <v>19500</v>
      </c>
      <c r="K2440" s="15">
        <f t="shared" si="76"/>
        <v>78000</v>
      </c>
      <c r="L2440" s="20">
        <f t="shared" si="77"/>
        <v>3.2444915638208832E-5</v>
      </c>
    </row>
    <row r="2441" spans="1:12" x14ac:dyDescent="0.25">
      <c r="A2441">
        <v>1</v>
      </c>
      <c r="B2441" t="s">
        <v>10183</v>
      </c>
      <c r="C2441" t="s">
        <v>14648</v>
      </c>
      <c r="D2441" t="s">
        <v>10184</v>
      </c>
      <c r="E2441" t="s">
        <v>1965</v>
      </c>
      <c r="F2441" t="str">
        <f>VLOOKUP(E2441,Clases!A:B,2,0)</f>
        <v>Insumos de Mantenimiento</v>
      </c>
      <c r="G2441" t="s">
        <v>29</v>
      </c>
      <c r="H2441">
        <v>36</v>
      </c>
      <c r="I2441" s="14">
        <v>1</v>
      </c>
      <c r="J2441" s="15">
        <v>78000</v>
      </c>
      <c r="K2441" s="15">
        <f t="shared" si="76"/>
        <v>78000</v>
      </c>
      <c r="L2441" s="20">
        <f t="shared" si="77"/>
        <v>3.2444915638208832E-5</v>
      </c>
    </row>
    <row r="2442" spans="1:12" x14ac:dyDescent="0.25">
      <c r="A2442">
        <v>1</v>
      </c>
      <c r="B2442" t="s">
        <v>11965</v>
      </c>
      <c r="C2442" t="s">
        <v>14650</v>
      </c>
      <c r="D2442" t="s">
        <v>11966</v>
      </c>
      <c r="E2442" t="s">
        <v>10941</v>
      </c>
      <c r="F2442" t="str">
        <f>VLOOKUP(E2442,Clases!A:B,2,0)</f>
        <v>Preprensa Insumos</v>
      </c>
      <c r="G2442" t="s">
        <v>29</v>
      </c>
      <c r="H2442">
        <v>36</v>
      </c>
      <c r="I2442" s="14">
        <v>4</v>
      </c>
      <c r="J2442" s="15">
        <v>19500</v>
      </c>
      <c r="K2442" s="15">
        <f t="shared" si="76"/>
        <v>78000</v>
      </c>
      <c r="L2442" s="20">
        <f t="shared" si="77"/>
        <v>3.2444915638208832E-5</v>
      </c>
    </row>
    <row r="2443" spans="1:12" x14ac:dyDescent="0.25">
      <c r="A2443">
        <v>1</v>
      </c>
      <c r="B2443" t="s">
        <v>7458</v>
      </c>
      <c r="C2443" t="s">
        <v>14648</v>
      </c>
      <c r="D2443" t="s">
        <v>7459</v>
      </c>
      <c r="E2443" t="s">
        <v>1882</v>
      </c>
      <c r="F2443" t="str">
        <f>VLOOKUP(E2443,Clases!A:B,2,0)</f>
        <v>Elementos Neumaticos</v>
      </c>
      <c r="G2443" t="s">
        <v>29</v>
      </c>
      <c r="H2443">
        <v>36</v>
      </c>
      <c r="I2443" s="14">
        <v>9</v>
      </c>
      <c r="J2443" s="15">
        <v>8657.625</v>
      </c>
      <c r="K2443" s="15">
        <f t="shared" si="76"/>
        <v>77918.625</v>
      </c>
      <c r="L2443" s="20">
        <f t="shared" si="77"/>
        <v>3.2411066856028585E-5</v>
      </c>
    </row>
    <row r="2444" spans="1:12" x14ac:dyDescent="0.25">
      <c r="A2444">
        <v>1</v>
      </c>
      <c r="B2444" t="s">
        <v>10165</v>
      </c>
      <c r="C2444" t="s">
        <v>14648</v>
      </c>
      <c r="D2444" t="s">
        <v>10166</v>
      </c>
      <c r="E2444" t="s">
        <v>1965</v>
      </c>
      <c r="F2444" t="str">
        <f>VLOOKUP(E2444,Clases!A:B,2,0)</f>
        <v>Insumos de Mantenimiento</v>
      </c>
      <c r="G2444" t="s">
        <v>29</v>
      </c>
      <c r="H2444">
        <v>36</v>
      </c>
      <c r="I2444" s="14">
        <v>1</v>
      </c>
      <c r="J2444" s="15">
        <v>77900</v>
      </c>
      <c r="K2444" s="15">
        <f t="shared" si="76"/>
        <v>77900</v>
      </c>
      <c r="L2444" s="20">
        <f t="shared" si="77"/>
        <v>3.2403319592518826E-5</v>
      </c>
    </row>
    <row r="2445" spans="1:12" x14ac:dyDescent="0.25">
      <c r="A2445">
        <v>1</v>
      </c>
      <c r="B2445" t="s">
        <v>3579</v>
      </c>
      <c r="C2445" t="s">
        <v>14648</v>
      </c>
      <c r="D2445" t="s">
        <v>3580</v>
      </c>
      <c r="E2445" t="s">
        <v>1891</v>
      </c>
      <c r="F2445" t="str">
        <f>VLOOKUP(E2445,Clases!A:B,2,0)</f>
        <v>Sellos, empaques y orings</v>
      </c>
      <c r="G2445" t="s">
        <v>29</v>
      </c>
      <c r="H2445">
        <v>36</v>
      </c>
      <c r="I2445" s="14">
        <v>5</v>
      </c>
      <c r="J2445" s="15">
        <v>15577.5</v>
      </c>
      <c r="K2445" s="15">
        <f t="shared" si="76"/>
        <v>77887.5</v>
      </c>
      <c r="L2445" s="20">
        <f t="shared" si="77"/>
        <v>3.2398120086807574E-5</v>
      </c>
    </row>
    <row r="2446" spans="1:12" x14ac:dyDescent="0.25">
      <c r="A2446">
        <v>1</v>
      </c>
      <c r="B2446" t="s">
        <v>11912</v>
      </c>
      <c r="C2446" t="s">
        <v>14650</v>
      </c>
      <c r="D2446" t="s">
        <v>11913</v>
      </c>
      <c r="E2446" t="s">
        <v>1799</v>
      </c>
      <c r="F2446" t="str">
        <f>VLOOKUP(E2446,Clases!A:B,2,0)</f>
        <v>Numeradores</v>
      </c>
      <c r="G2446" t="s">
        <v>29</v>
      </c>
      <c r="H2446">
        <v>36</v>
      </c>
      <c r="I2446" s="14">
        <v>1</v>
      </c>
      <c r="J2446" s="15">
        <v>77822.096999999994</v>
      </c>
      <c r="K2446" s="15">
        <f t="shared" si="76"/>
        <v>77822.096999999994</v>
      </c>
      <c r="L2446" s="20">
        <f t="shared" si="77"/>
        <v>3.2370915025044934E-5</v>
      </c>
    </row>
    <row r="2447" spans="1:12" x14ac:dyDescent="0.25">
      <c r="A2447">
        <v>1</v>
      </c>
      <c r="B2447" t="s">
        <v>4064</v>
      </c>
      <c r="C2447" t="s">
        <v>14648</v>
      </c>
      <c r="D2447" t="s">
        <v>4065</v>
      </c>
      <c r="E2447" t="s">
        <v>1954</v>
      </c>
      <c r="F2447" t="str">
        <f>VLOOKUP(E2447,Clases!A:B,2,0)</f>
        <v>Racores y Conectores</v>
      </c>
      <c r="G2447" t="s">
        <v>29</v>
      </c>
      <c r="H2447">
        <v>36</v>
      </c>
      <c r="I2447" s="14">
        <v>13</v>
      </c>
      <c r="J2447" s="15">
        <v>5962</v>
      </c>
      <c r="K2447" s="15">
        <f t="shared" si="76"/>
        <v>77506</v>
      </c>
      <c r="L2447" s="20">
        <f t="shared" si="77"/>
        <v>3.2239431172500177E-5</v>
      </c>
    </row>
    <row r="2448" spans="1:12" x14ac:dyDescent="0.25">
      <c r="A2448">
        <v>1</v>
      </c>
      <c r="B2448" t="s">
        <v>4814</v>
      </c>
      <c r="C2448" t="s">
        <v>14648</v>
      </c>
      <c r="D2448" t="s">
        <v>4815</v>
      </c>
      <c r="E2448" t="s">
        <v>1882</v>
      </c>
      <c r="F2448" t="str">
        <f>VLOOKUP(E2448,Clases!A:B,2,0)</f>
        <v>Elementos Neumaticos</v>
      </c>
      <c r="G2448" t="s">
        <v>29</v>
      </c>
      <c r="H2448">
        <v>36</v>
      </c>
      <c r="I2448" s="14">
        <v>1</v>
      </c>
      <c r="J2448" s="15">
        <v>77500</v>
      </c>
      <c r="K2448" s="15">
        <f t="shared" si="76"/>
        <v>77500</v>
      </c>
      <c r="L2448" s="20">
        <f t="shared" si="77"/>
        <v>3.223693540975878E-5</v>
      </c>
    </row>
    <row r="2449" spans="1:12" x14ac:dyDescent="0.25">
      <c r="A2449">
        <v>1</v>
      </c>
      <c r="B2449" t="s">
        <v>8292</v>
      </c>
      <c r="C2449" t="s">
        <v>14648</v>
      </c>
      <c r="D2449" t="s">
        <v>8293</v>
      </c>
      <c r="E2449" t="s">
        <v>1719</v>
      </c>
      <c r="F2449" t="str">
        <f>VLOOKUP(E2449,Clases!A:B,2,0)</f>
        <v>Elementos Mecanicos</v>
      </c>
      <c r="G2449" t="s">
        <v>29</v>
      </c>
      <c r="H2449">
        <v>36</v>
      </c>
      <c r="I2449" s="14">
        <v>1</v>
      </c>
      <c r="J2449" s="15">
        <v>77500</v>
      </c>
      <c r="K2449" s="15">
        <f t="shared" si="76"/>
        <v>77500</v>
      </c>
      <c r="L2449" s="20">
        <f t="shared" si="77"/>
        <v>3.223693540975878E-5</v>
      </c>
    </row>
    <row r="2450" spans="1:12" x14ac:dyDescent="0.25">
      <c r="A2450">
        <v>1</v>
      </c>
      <c r="B2450" t="s">
        <v>9124</v>
      </c>
      <c r="C2450" t="s">
        <v>14648</v>
      </c>
      <c r="D2450" t="s">
        <v>9125</v>
      </c>
      <c r="E2450" t="s">
        <v>1719</v>
      </c>
      <c r="F2450" t="str">
        <f>VLOOKUP(E2450,Clases!A:B,2,0)</f>
        <v>Elementos Mecanicos</v>
      </c>
      <c r="G2450" t="s">
        <v>29</v>
      </c>
      <c r="H2450">
        <v>36</v>
      </c>
      <c r="I2450" s="14">
        <v>1</v>
      </c>
      <c r="J2450" s="15">
        <v>77397</v>
      </c>
      <c r="K2450" s="15">
        <f t="shared" si="76"/>
        <v>77397</v>
      </c>
      <c r="L2450" s="20">
        <f t="shared" si="77"/>
        <v>3.2194091482698069E-5</v>
      </c>
    </row>
    <row r="2451" spans="1:12" x14ac:dyDescent="0.25">
      <c r="A2451">
        <v>1</v>
      </c>
      <c r="B2451" t="s">
        <v>11524</v>
      </c>
      <c r="C2451" t="s">
        <v>14650</v>
      </c>
      <c r="D2451" t="s">
        <v>11525</v>
      </c>
      <c r="E2451" t="s">
        <v>5888</v>
      </c>
      <c r="F2451" t="str">
        <f>VLOOKUP(E2451,Clases!A:B,2,0)</f>
        <v>Herramientas</v>
      </c>
      <c r="G2451" t="s">
        <v>29</v>
      </c>
      <c r="H2451">
        <v>36</v>
      </c>
      <c r="I2451" s="14">
        <v>3</v>
      </c>
      <c r="J2451" s="15">
        <v>25762.400000000001</v>
      </c>
      <c r="K2451" s="15">
        <f t="shared" si="76"/>
        <v>77287.200000000012</v>
      </c>
      <c r="L2451" s="20">
        <f t="shared" si="77"/>
        <v>3.2148419024530437E-5</v>
      </c>
    </row>
    <row r="2452" spans="1:12" x14ac:dyDescent="0.25">
      <c r="A2452">
        <v>1</v>
      </c>
      <c r="B2452" t="s">
        <v>9735</v>
      </c>
      <c r="C2452" t="s">
        <v>14648</v>
      </c>
      <c r="D2452" t="s">
        <v>9736</v>
      </c>
      <c r="E2452" t="s">
        <v>1719</v>
      </c>
      <c r="F2452" t="str">
        <f>VLOOKUP(E2452,Clases!A:B,2,0)</f>
        <v>Elementos Mecanicos</v>
      </c>
      <c r="G2452" t="s">
        <v>29</v>
      </c>
      <c r="H2452">
        <v>36</v>
      </c>
      <c r="I2452" s="14">
        <v>8</v>
      </c>
      <c r="J2452" s="15">
        <v>9654.91</v>
      </c>
      <c r="K2452" s="15">
        <f t="shared" si="76"/>
        <v>77239.28</v>
      </c>
      <c r="L2452" s="20">
        <f t="shared" si="77"/>
        <v>3.2128486199435782E-5</v>
      </c>
    </row>
    <row r="2453" spans="1:12" x14ac:dyDescent="0.25">
      <c r="A2453">
        <v>1</v>
      </c>
      <c r="B2453" t="s">
        <v>3352</v>
      </c>
      <c r="C2453" t="s">
        <v>14648</v>
      </c>
      <c r="D2453" t="s">
        <v>3353</v>
      </c>
      <c r="E2453" t="s">
        <v>2094</v>
      </c>
      <c r="F2453" t="str">
        <f>VLOOKUP(E2453,Clases!A:B,2,0)</f>
        <v>Engranes y Piñones</v>
      </c>
      <c r="G2453" t="s">
        <v>29</v>
      </c>
      <c r="H2453">
        <v>36</v>
      </c>
      <c r="I2453" s="14">
        <v>1</v>
      </c>
      <c r="J2453" s="15">
        <v>77000</v>
      </c>
      <c r="K2453" s="15">
        <f t="shared" si="76"/>
        <v>77000</v>
      </c>
      <c r="L2453" s="20">
        <f t="shared" si="77"/>
        <v>3.2028955181308722E-5</v>
      </c>
    </row>
    <row r="2454" spans="1:12" x14ac:dyDescent="0.25">
      <c r="A2454">
        <v>1</v>
      </c>
      <c r="B2454" t="s">
        <v>4288</v>
      </c>
      <c r="C2454" t="s">
        <v>14648</v>
      </c>
      <c r="D2454" t="s">
        <v>4289</v>
      </c>
      <c r="E2454" t="s">
        <v>1954</v>
      </c>
      <c r="F2454" t="str">
        <f>VLOOKUP(E2454,Clases!A:B,2,0)</f>
        <v>Racores y Conectores</v>
      </c>
      <c r="G2454" t="s">
        <v>29</v>
      </c>
      <c r="H2454">
        <v>36</v>
      </c>
      <c r="I2454" s="14">
        <v>7</v>
      </c>
      <c r="J2454" s="15">
        <v>11000</v>
      </c>
      <c r="K2454" s="15">
        <f t="shared" si="76"/>
        <v>77000</v>
      </c>
      <c r="L2454" s="20">
        <f t="shared" si="77"/>
        <v>3.2028955181308722E-5</v>
      </c>
    </row>
    <row r="2455" spans="1:12" x14ac:dyDescent="0.25">
      <c r="A2455">
        <v>1</v>
      </c>
      <c r="B2455" t="s">
        <v>8263</v>
      </c>
      <c r="C2455" t="s">
        <v>14648</v>
      </c>
      <c r="D2455" t="s">
        <v>8264</v>
      </c>
      <c r="E2455" t="s">
        <v>1891</v>
      </c>
      <c r="F2455" t="str">
        <f>VLOOKUP(E2455,Clases!A:B,2,0)</f>
        <v>Sellos, empaques y orings</v>
      </c>
      <c r="G2455" t="s">
        <v>29</v>
      </c>
      <c r="H2455">
        <v>36</v>
      </c>
      <c r="I2455" s="14">
        <v>5</v>
      </c>
      <c r="J2455" s="15">
        <v>15400</v>
      </c>
      <c r="K2455" s="15">
        <f t="shared" si="76"/>
        <v>77000</v>
      </c>
      <c r="L2455" s="20">
        <f t="shared" si="77"/>
        <v>3.2028955181308722E-5</v>
      </c>
    </row>
    <row r="2456" spans="1:12" x14ac:dyDescent="0.25">
      <c r="A2456">
        <v>1</v>
      </c>
      <c r="B2456" t="s">
        <v>4553</v>
      </c>
      <c r="C2456" t="s">
        <v>14648</v>
      </c>
      <c r="D2456" t="s">
        <v>4554</v>
      </c>
      <c r="E2456" t="s">
        <v>1725</v>
      </c>
      <c r="F2456" t="str">
        <f>VLOOKUP(E2456,Clases!A:B,2,0)</f>
        <v>Elementos Electricos</v>
      </c>
      <c r="G2456" t="s">
        <v>29</v>
      </c>
      <c r="H2456">
        <v>36</v>
      </c>
      <c r="I2456" s="14">
        <v>2</v>
      </c>
      <c r="J2456" s="15">
        <v>38441.25</v>
      </c>
      <c r="K2456" s="15">
        <f t="shared" si="76"/>
        <v>76882.5</v>
      </c>
      <c r="L2456" s="20">
        <f t="shared" si="77"/>
        <v>3.1980079827622955E-5</v>
      </c>
    </row>
    <row r="2457" spans="1:12" x14ac:dyDescent="0.25">
      <c r="A2457">
        <v>1</v>
      </c>
      <c r="B2457" t="s">
        <v>5040</v>
      </c>
      <c r="C2457" t="s">
        <v>14648</v>
      </c>
      <c r="D2457" t="s">
        <v>5041</v>
      </c>
      <c r="E2457" t="s">
        <v>4937</v>
      </c>
      <c r="F2457" t="str">
        <f>VLOOKUP(E2457,Clases!A:B,2,0)</f>
        <v>Repuestos y Refacciones</v>
      </c>
      <c r="G2457" t="s">
        <v>29</v>
      </c>
      <c r="H2457">
        <v>36</v>
      </c>
      <c r="I2457" s="14">
        <v>5</v>
      </c>
      <c r="J2457" s="15">
        <v>15300</v>
      </c>
      <c r="K2457" s="15">
        <f t="shared" si="76"/>
        <v>76500</v>
      </c>
      <c r="L2457" s="20">
        <f t="shared" si="77"/>
        <v>3.1820974952858663E-5</v>
      </c>
    </row>
    <row r="2458" spans="1:12" x14ac:dyDescent="0.25">
      <c r="A2458">
        <v>1</v>
      </c>
      <c r="B2458" t="s">
        <v>3485</v>
      </c>
      <c r="C2458" t="s">
        <v>14648</v>
      </c>
      <c r="D2458" t="s">
        <v>3486</v>
      </c>
      <c r="E2458" t="s">
        <v>1906</v>
      </c>
      <c r="F2458" t="str">
        <f>VLOOKUP(E2458,Clases!A:B,2,0)</f>
        <v>Tornilleria</v>
      </c>
      <c r="G2458" t="s">
        <v>29</v>
      </c>
      <c r="H2458">
        <v>36</v>
      </c>
      <c r="I2458" s="14">
        <v>19</v>
      </c>
      <c r="J2458" s="15">
        <v>4020</v>
      </c>
      <c r="K2458" s="15">
        <f t="shared" si="76"/>
        <v>76380</v>
      </c>
      <c r="L2458" s="20">
        <f t="shared" si="77"/>
        <v>3.1771059698030649E-5</v>
      </c>
    </row>
    <row r="2459" spans="1:12" x14ac:dyDescent="0.25">
      <c r="A2459">
        <v>1</v>
      </c>
      <c r="B2459" t="s">
        <v>4826</v>
      </c>
      <c r="C2459" t="s">
        <v>14648</v>
      </c>
      <c r="D2459" t="s">
        <v>4827</v>
      </c>
      <c r="E2459" t="s">
        <v>2770</v>
      </c>
      <c r="F2459" t="str">
        <f>VLOOKUP(E2459,Clases!A:B,2,0)</f>
        <v>Elementos Hidraulicos</v>
      </c>
      <c r="G2459" t="s">
        <v>29</v>
      </c>
      <c r="H2459">
        <v>36</v>
      </c>
      <c r="I2459" s="14">
        <v>5</v>
      </c>
      <c r="J2459" s="15">
        <v>15276</v>
      </c>
      <c r="K2459" s="15">
        <f t="shared" si="76"/>
        <v>76380</v>
      </c>
      <c r="L2459" s="20">
        <f t="shared" si="77"/>
        <v>3.1771059698030649E-5</v>
      </c>
    </row>
    <row r="2460" spans="1:12" x14ac:dyDescent="0.25">
      <c r="A2460">
        <v>1</v>
      </c>
      <c r="B2460" t="s">
        <v>3888</v>
      </c>
      <c r="C2460" t="s">
        <v>14648</v>
      </c>
      <c r="D2460" t="s">
        <v>3889</v>
      </c>
      <c r="E2460" t="s">
        <v>1970</v>
      </c>
      <c r="F2460" t="str">
        <f>VLOOKUP(E2460,Clases!A:B,2,0)</f>
        <v>Rodamientos y Retenedores</v>
      </c>
      <c r="G2460" t="s">
        <v>29</v>
      </c>
      <c r="H2460">
        <v>36</v>
      </c>
      <c r="I2460" s="14">
        <v>1</v>
      </c>
      <c r="J2460" s="15">
        <v>76333.332999999999</v>
      </c>
      <c r="K2460" s="15">
        <f t="shared" si="76"/>
        <v>76333.332999999999</v>
      </c>
      <c r="L2460" s="20">
        <f t="shared" si="77"/>
        <v>3.1751648071388493E-5</v>
      </c>
    </row>
    <row r="2461" spans="1:12" x14ac:dyDescent="0.25">
      <c r="A2461">
        <v>1</v>
      </c>
      <c r="B2461" t="s">
        <v>4770</v>
      </c>
      <c r="C2461" t="s">
        <v>14648</v>
      </c>
      <c r="D2461" t="s">
        <v>4771</v>
      </c>
      <c r="E2461" t="s">
        <v>1725</v>
      </c>
      <c r="F2461" t="str">
        <f>VLOOKUP(E2461,Clases!A:B,2,0)</f>
        <v>Elementos Electricos</v>
      </c>
      <c r="G2461" t="s">
        <v>29</v>
      </c>
      <c r="H2461">
        <v>36</v>
      </c>
      <c r="I2461" s="14">
        <v>1</v>
      </c>
      <c r="J2461" s="15">
        <v>76279.5</v>
      </c>
      <c r="K2461" s="15">
        <f t="shared" si="76"/>
        <v>76279.5</v>
      </c>
      <c r="L2461" s="20">
        <f t="shared" si="77"/>
        <v>3.1729255672112192E-5</v>
      </c>
    </row>
    <row r="2462" spans="1:12" x14ac:dyDescent="0.25">
      <c r="A2462">
        <v>1</v>
      </c>
      <c r="B2462" t="s">
        <v>5147</v>
      </c>
      <c r="C2462" t="s">
        <v>14648</v>
      </c>
      <c r="D2462" t="s">
        <v>5148</v>
      </c>
      <c r="E2462" t="s">
        <v>1725</v>
      </c>
      <c r="F2462" t="str">
        <f>VLOOKUP(E2462,Clases!A:B,2,0)</f>
        <v>Elementos Electricos</v>
      </c>
      <c r="G2462" t="s">
        <v>29</v>
      </c>
      <c r="H2462">
        <v>36</v>
      </c>
      <c r="I2462" s="14">
        <v>1</v>
      </c>
      <c r="J2462" s="15">
        <v>76091.452999999994</v>
      </c>
      <c r="K2462" s="15">
        <f t="shared" si="76"/>
        <v>76091.452999999994</v>
      </c>
      <c r="L2462" s="20">
        <f t="shared" si="77"/>
        <v>3.1651035556073492E-5</v>
      </c>
    </row>
    <row r="2463" spans="1:12" x14ac:dyDescent="0.25">
      <c r="A2463">
        <v>1</v>
      </c>
      <c r="B2463" t="s">
        <v>12190</v>
      </c>
      <c r="C2463" t="s">
        <v>14650</v>
      </c>
      <c r="D2463" t="s">
        <v>12191</v>
      </c>
      <c r="E2463" t="s">
        <v>7478</v>
      </c>
      <c r="F2463" t="str">
        <f>VLOOKUP(E2463,Clases!A:B,2,0)</f>
        <v>Insumos Papeleria</v>
      </c>
      <c r="G2463" t="s">
        <v>29</v>
      </c>
      <c r="H2463">
        <v>36</v>
      </c>
      <c r="I2463" s="14">
        <v>1</v>
      </c>
      <c r="J2463" s="15">
        <v>75900</v>
      </c>
      <c r="K2463" s="15">
        <f t="shared" si="76"/>
        <v>75900</v>
      </c>
      <c r="L2463" s="20">
        <f t="shared" si="77"/>
        <v>3.1571398678718598E-5</v>
      </c>
    </row>
    <row r="2464" spans="1:12" x14ac:dyDescent="0.25">
      <c r="A2464">
        <v>1</v>
      </c>
      <c r="B2464" t="s">
        <v>4036</v>
      </c>
      <c r="C2464" t="s">
        <v>14648</v>
      </c>
      <c r="D2464" t="s">
        <v>4037</v>
      </c>
      <c r="E2464" t="s">
        <v>1970</v>
      </c>
      <c r="F2464" t="str">
        <f>VLOOKUP(E2464,Clases!A:B,2,0)</f>
        <v>Rodamientos y Retenedores</v>
      </c>
      <c r="G2464" t="s">
        <v>29</v>
      </c>
      <c r="H2464">
        <v>36</v>
      </c>
      <c r="I2464" s="14">
        <v>3</v>
      </c>
      <c r="J2464" s="15">
        <v>25200</v>
      </c>
      <c r="K2464" s="15">
        <f t="shared" si="76"/>
        <v>75600</v>
      </c>
      <c r="L2464" s="20">
        <f t="shared" si="77"/>
        <v>3.1446610541648566E-5</v>
      </c>
    </row>
    <row r="2465" spans="1:12" x14ac:dyDescent="0.25">
      <c r="A2465">
        <v>1</v>
      </c>
      <c r="B2465" t="s">
        <v>4338</v>
      </c>
      <c r="C2465" t="s">
        <v>14648</v>
      </c>
      <c r="D2465" t="s">
        <v>4339</v>
      </c>
      <c r="E2465" t="s">
        <v>1954</v>
      </c>
      <c r="F2465" t="str">
        <f>VLOOKUP(E2465,Clases!A:B,2,0)</f>
        <v>Racores y Conectores</v>
      </c>
      <c r="G2465" t="s">
        <v>29</v>
      </c>
      <c r="H2465">
        <v>36</v>
      </c>
      <c r="I2465" s="14">
        <v>8</v>
      </c>
      <c r="J2465" s="15">
        <v>9440.5220000000008</v>
      </c>
      <c r="K2465" s="15">
        <f t="shared" si="76"/>
        <v>75524.176000000007</v>
      </c>
      <c r="L2465" s="20">
        <f t="shared" si="77"/>
        <v>3.1415070755964574E-5</v>
      </c>
    </row>
    <row r="2466" spans="1:12" x14ac:dyDescent="0.25">
      <c r="A2466">
        <v>1</v>
      </c>
      <c r="B2466" t="s">
        <v>5912</v>
      </c>
      <c r="C2466" t="s">
        <v>14648</v>
      </c>
      <c r="D2466" t="s">
        <v>5913</v>
      </c>
      <c r="E2466" t="s">
        <v>1906</v>
      </c>
      <c r="F2466" t="str">
        <f>VLOOKUP(E2466,Clases!A:B,2,0)</f>
        <v>Tornilleria</v>
      </c>
      <c r="G2466" t="s">
        <v>29</v>
      </c>
      <c r="H2466">
        <v>36</v>
      </c>
      <c r="I2466" s="14">
        <v>3</v>
      </c>
      <c r="J2466" s="15">
        <v>25125</v>
      </c>
      <c r="K2466" s="15">
        <f t="shared" si="76"/>
        <v>75375</v>
      </c>
      <c r="L2466" s="20">
        <f t="shared" si="77"/>
        <v>3.1353019438846037E-5</v>
      </c>
    </row>
    <row r="2467" spans="1:12" x14ac:dyDescent="0.25">
      <c r="A2467">
        <v>1</v>
      </c>
      <c r="B2467" t="s">
        <v>11827</v>
      </c>
      <c r="C2467" t="s">
        <v>14650</v>
      </c>
      <c r="D2467" t="s">
        <v>11828</v>
      </c>
      <c r="E2467" t="s">
        <v>5888</v>
      </c>
      <c r="F2467" t="str">
        <f>VLOOKUP(E2467,Clases!A:B,2,0)</f>
        <v>Herramientas</v>
      </c>
      <c r="G2467" t="s">
        <v>29</v>
      </c>
      <c r="H2467">
        <v>36</v>
      </c>
      <c r="I2467" s="14">
        <v>5</v>
      </c>
      <c r="J2467" s="15">
        <v>15075</v>
      </c>
      <c r="K2467" s="15">
        <f t="shared" si="76"/>
        <v>75375</v>
      </c>
      <c r="L2467" s="20">
        <f t="shared" si="77"/>
        <v>3.1353019438846037E-5</v>
      </c>
    </row>
    <row r="2468" spans="1:12" x14ac:dyDescent="0.25">
      <c r="A2468">
        <v>1</v>
      </c>
      <c r="B2468" t="s">
        <v>3313</v>
      </c>
      <c r="C2468" t="s">
        <v>14648</v>
      </c>
      <c r="D2468" t="s">
        <v>3314</v>
      </c>
      <c r="E2468" t="s">
        <v>1945</v>
      </c>
      <c r="F2468" t="str">
        <f>VLOOKUP(E2468,Clases!A:B,2,0)</f>
        <v>Rodillos, carretos, rueda</v>
      </c>
      <c r="G2468" t="s">
        <v>29</v>
      </c>
      <c r="H2468">
        <v>36</v>
      </c>
      <c r="I2468" s="14">
        <v>4</v>
      </c>
      <c r="J2468" s="15">
        <v>18810.330000000002</v>
      </c>
      <c r="K2468" s="15">
        <f t="shared" si="76"/>
        <v>75241.320000000007</v>
      </c>
      <c r="L2468" s="20">
        <f t="shared" si="77"/>
        <v>3.1297413844967635E-5</v>
      </c>
    </row>
    <row r="2469" spans="1:12" x14ac:dyDescent="0.25">
      <c r="A2469">
        <v>1</v>
      </c>
      <c r="B2469" t="s">
        <v>3780</v>
      </c>
      <c r="C2469" t="s">
        <v>14648</v>
      </c>
      <c r="D2469" t="s">
        <v>3781</v>
      </c>
      <c r="E2469" t="s">
        <v>1970</v>
      </c>
      <c r="F2469" t="str">
        <f>VLOOKUP(E2469,Clases!A:B,2,0)</f>
        <v>Rodamientos y Retenedores</v>
      </c>
      <c r="G2469" t="s">
        <v>29</v>
      </c>
      <c r="H2469">
        <v>36</v>
      </c>
      <c r="I2469" s="14">
        <v>5</v>
      </c>
      <c r="J2469" s="15">
        <v>15035.364</v>
      </c>
      <c r="K2469" s="15">
        <f t="shared" si="76"/>
        <v>75176.819999999992</v>
      </c>
      <c r="L2469" s="20">
        <f t="shared" si="77"/>
        <v>3.1270584395497567E-5</v>
      </c>
    </row>
    <row r="2470" spans="1:12" x14ac:dyDescent="0.25">
      <c r="A2470">
        <v>1</v>
      </c>
      <c r="B2470" t="s">
        <v>4656</v>
      </c>
      <c r="C2470" t="s">
        <v>14648</v>
      </c>
      <c r="D2470" t="s">
        <v>4657</v>
      </c>
      <c r="E2470" t="s">
        <v>1725</v>
      </c>
      <c r="F2470" t="str">
        <f>VLOOKUP(E2470,Clases!A:B,2,0)</f>
        <v>Elementos Electricos</v>
      </c>
      <c r="G2470" t="s">
        <v>29</v>
      </c>
      <c r="H2470">
        <v>36</v>
      </c>
      <c r="I2470" s="14">
        <v>1</v>
      </c>
      <c r="J2470" s="15">
        <v>75000</v>
      </c>
      <c r="K2470" s="15">
        <f t="shared" si="76"/>
        <v>75000</v>
      </c>
      <c r="L2470" s="20">
        <f t="shared" si="77"/>
        <v>3.1197034267508495E-5</v>
      </c>
    </row>
    <row r="2471" spans="1:12" x14ac:dyDescent="0.25">
      <c r="A2471">
        <v>1</v>
      </c>
      <c r="B2471" t="s">
        <v>7434</v>
      </c>
      <c r="C2471" t="s">
        <v>14648</v>
      </c>
      <c r="D2471" t="s">
        <v>7435</v>
      </c>
      <c r="E2471" t="s">
        <v>3349</v>
      </c>
      <c r="F2471" t="str">
        <f>VLOOKUP(E2471,Clases!A:B,2,0)</f>
        <v>Tubos y Mangueras</v>
      </c>
      <c r="G2471" t="s">
        <v>716</v>
      </c>
      <c r="H2471">
        <v>36</v>
      </c>
      <c r="I2471" s="14">
        <v>3</v>
      </c>
      <c r="J2471" s="15">
        <v>25000</v>
      </c>
      <c r="K2471" s="15">
        <f t="shared" si="76"/>
        <v>75000</v>
      </c>
      <c r="L2471" s="20">
        <f t="shared" si="77"/>
        <v>3.1197034267508495E-5</v>
      </c>
    </row>
    <row r="2472" spans="1:12" x14ac:dyDescent="0.25">
      <c r="A2472">
        <v>1</v>
      </c>
      <c r="B2472" t="s">
        <v>10147</v>
      </c>
      <c r="C2472" t="s">
        <v>14648</v>
      </c>
      <c r="D2472" t="s">
        <v>10148</v>
      </c>
      <c r="E2472" t="s">
        <v>1859</v>
      </c>
      <c r="F2472" t="str">
        <f>VLOOKUP(E2472,Clases!A:B,2,0)</f>
        <v>Elementos Electronicos</v>
      </c>
      <c r="G2472" t="s">
        <v>29</v>
      </c>
      <c r="H2472">
        <v>36</v>
      </c>
      <c r="I2472" s="14">
        <v>1</v>
      </c>
      <c r="J2472" s="15">
        <v>75000</v>
      </c>
      <c r="K2472" s="15">
        <f t="shared" si="76"/>
        <v>75000</v>
      </c>
      <c r="L2472" s="20">
        <f t="shared" si="77"/>
        <v>3.1197034267508495E-5</v>
      </c>
    </row>
    <row r="2473" spans="1:12" x14ac:dyDescent="0.25">
      <c r="A2473">
        <v>1</v>
      </c>
      <c r="B2473" t="s">
        <v>8059</v>
      </c>
      <c r="C2473" t="s">
        <v>14648</v>
      </c>
      <c r="D2473" t="s">
        <v>8060</v>
      </c>
      <c r="E2473" t="s">
        <v>1922</v>
      </c>
      <c r="F2473" t="str">
        <f>VLOOKUP(E2473,Clases!A:B,2,0)</f>
        <v>Bandas y Correas</v>
      </c>
      <c r="G2473" t="s">
        <v>29</v>
      </c>
      <c r="H2473">
        <v>36</v>
      </c>
      <c r="I2473" s="14">
        <v>6</v>
      </c>
      <c r="J2473" s="15">
        <v>12482.1</v>
      </c>
      <c r="K2473" s="15">
        <f t="shared" si="76"/>
        <v>74892.600000000006</v>
      </c>
      <c r="L2473" s="20">
        <f t="shared" si="77"/>
        <v>3.1152360114437425E-5</v>
      </c>
    </row>
    <row r="2474" spans="1:12" x14ac:dyDescent="0.25">
      <c r="A2474">
        <v>1</v>
      </c>
      <c r="B2474" t="s">
        <v>4640</v>
      </c>
      <c r="C2474" t="s">
        <v>14648</v>
      </c>
      <c r="D2474" t="s">
        <v>4641</v>
      </c>
      <c r="E2474" t="s">
        <v>1725</v>
      </c>
      <c r="F2474" t="str">
        <f>VLOOKUP(E2474,Clases!A:B,2,0)</f>
        <v>Elementos Electricos</v>
      </c>
      <c r="G2474" t="s">
        <v>29</v>
      </c>
      <c r="H2474">
        <v>36</v>
      </c>
      <c r="I2474" s="14">
        <v>1</v>
      </c>
      <c r="J2474" s="15">
        <v>74432</v>
      </c>
      <c r="K2474" s="15">
        <f t="shared" si="76"/>
        <v>74432</v>
      </c>
      <c r="L2474" s="20">
        <f t="shared" si="77"/>
        <v>3.0960768727989232E-5</v>
      </c>
    </row>
    <row r="2475" spans="1:12" x14ac:dyDescent="0.25">
      <c r="A2475">
        <v>1</v>
      </c>
      <c r="B2475" t="s">
        <v>4583</v>
      </c>
      <c r="C2475" t="s">
        <v>14648</v>
      </c>
      <c r="D2475" t="s">
        <v>4585</v>
      </c>
      <c r="E2475" t="s">
        <v>1725</v>
      </c>
      <c r="F2475" t="str">
        <f>VLOOKUP(E2475,Clases!A:B,2,0)</f>
        <v>Elementos Electricos</v>
      </c>
      <c r="G2475" t="s">
        <v>29</v>
      </c>
      <c r="H2475">
        <v>36</v>
      </c>
      <c r="I2475" s="14">
        <v>2</v>
      </c>
      <c r="J2475" s="15">
        <v>37188</v>
      </c>
      <c r="K2475" s="15">
        <f t="shared" si="76"/>
        <v>74376</v>
      </c>
      <c r="L2475" s="20">
        <f t="shared" si="77"/>
        <v>3.0937474942402822E-5</v>
      </c>
    </row>
    <row r="2476" spans="1:12" x14ac:dyDescent="0.25">
      <c r="A2476">
        <v>1</v>
      </c>
      <c r="B2476" t="s">
        <v>10381</v>
      </c>
      <c r="C2476" t="s">
        <v>14648</v>
      </c>
      <c r="D2476" t="s">
        <v>10382</v>
      </c>
      <c r="E2476" t="s">
        <v>4937</v>
      </c>
      <c r="F2476" t="str">
        <f>VLOOKUP(E2476,Clases!A:B,2,0)</f>
        <v>Repuestos y Refacciones</v>
      </c>
      <c r="G2476" t="s">
        <v>29</v>
      </c>
      <c r="H2476">
        <v>36</v>
      </c>
      <c r="I2476" s="14">
        <v>4</v>
      </c>
      <c r="J2476" s="15">
        <v>18590.794999999998</v>
      </c>
      <c r="K2476" s="15">
        <f t="shared" si="76"/>
        <v>74363.179999999993</v>
      </c>
      <c r="L2476" s="20">
        <f t="shared" si="77"/>
        <v>3.0932142329345359E-5</v>
      </c>
    </row>
    <row r="2477" spans="1:12" x14ac:dyDescent="0.25">
      <c r="A2477">
        <v>1</v>
      </c>
      <c r="B2477" t="s">
        <v>2328</v>
      </c>
      <c r="C2477" t="s">
        <v>14648</v>
      </c>
      <c r="D2477" t="s">
        <v>2329</v>
      </c>
      <c r="E2477" t="s">
        <v>433</v>
      </c>
      <c r="F2477" t="str">
        <f>VLOOKUP(E2477,Clases!A:B,2,0)</f>
        <v>Insumos y Suministros Pdn</v>
      </c>
      <c r="G2477" t="s">
        <v>29</v>
      </c>
      <c r="H2477">
        <v>36</v>
      </c>
      <c r="I2477" s="14">
        <v>10</v>
      </c>
      <c r="J2477" s="15">
        <v>7398.81</v>
      </c>
      <c r="K2477" s="15">
        <f t="shared" si="76"/>
        <v>73988.100000000006</v>
      </c>
      <c r="L2477" s="20">
        <f t="shared" si="77"/>
        <v>3.077612388117127E-5</v>
      </c>
    </row>
    <row r="2478" spans="1:12" x14ac:dyDescent="0.25">
      <c r="A2478">
        <v>1</v>
      </c>
      <c r="B2478" t="s">
        <v>3199</v>
      </c>
      <c r="C2478" t="s">
        <v>14648</v>
      </c>
      <c r="D2478" t="s">
        <v>3200</v>
      </c>
      <c r="E2478" t="s">
        <v>1970</v>
      </c>
      <c r="F2478" t="str">
        <f>VLOOKUP(E2478,Clases!A:B,2,0)</f>
        <v>Rodamientos y Retenedores</v>
      </c>
      <c r="G2478" t="s">
        <v>29</v>
      </c>
      <c r="H2478">
        <v>36</v>
      </c>
      <c r="I2478" s="14">
        <v>3</v>
      </c>
      <c r="J2478" s="15">
        <v>24627.082999999999</v>
      </c>
      <c r="K2478" s="15">
        <f t="shared" si="76"/>
        <v>73881.248999999996</v>
      </c>
      <c r="L2478" s="20">
        <f t="shared" si="77"/>
        <v>3.0731678090391035E-5</v>
      </c>
    </row>
    <row r="2479" spans="1:12" x14ac:dyDescent="0.25">
      <c r="A2479">
        <v>1</v>
      </c>
      <c r="B2479" t="s">
        <v>2712</v>
      </c>
      <c r="C2479" t="s">
        <v>14648</v>
      </c>
      <c r="D2479" t="s">
        <v>2713</v>
      </c>
      <c r="E2479" t="s">
        <v>1891</v>
      </c>
      <c r="F2479" t="str">
        <f>VLOOKUP(E2479,Clases!A:B,2,0)</f>
        <v>Sellos, empaques y orings</v>
      </c>
      <c r="G2479" t="s">
        <v>29</v>
      </c>
      <c r="H2479">
        <v>36</v>
      </c>
      <c r="I2479" s="14">
        <v>9</v>
      </c>
      <c r="J2479" s="15">
        <v>8189.835</v>
      </c>
      <c r="K2479" s="15">
        <f t="shared" si="76"/>
        <v>73708.514999999999</v>
      </c>
      <c r="L2479" s="20">
        <f t="shared" si="77"/>
        <v>3.0659827576828849E-5</v>
      </c>
    </row>
    <row r="2480" spans="1:12" x14ac:dyDescent="0.25">
      <c r="A2480">
        <v>1</v>
      </c>
      <c r="B2480" t="s">
        <v>11550</v>
      </c>
      <c r="C2480" t="s">
        <v>14650</v>
      </c>
      <c r="D2480" t="s">
        <v>11551</v>
      </c>
      <c r="E2480" t="s">
        <v>5888</v>
      </c>
      <c r="F2480" t="str">
        <f>VLOOKUP(E2480,Clases!A:B,2,0)</f>
        <v>Herramientas</v>
      </c>
      <c r="G2480" t="s">
        <v>29</v>
      </c>
      <c r="H2480">
        <v>36</v>
      </c>
      <c r="I2480" s="14">
        <v>2</v>
      </c>
      <c r="J2480" s="15">
        <v>36850</v>
      </c>
      <c r="K2480" s="15">
        <f t="shared" si="76"/>
        <v>73700</v>
      </c>
      <c r="L2480" s="20">
        <f t="shared" si="77"/>
        <v>3.0656285673538345E-5</v>
      </c>
    </row>
    <row r="2481" spans="1:12" x14ac:dyDescent="0.25">
      <c r="A2481">
        <v>1</v>
      </c>
      <c r="B2481" t="s">
        <v>8623</v>
      </c>
      <c r="C2481" t="s">
        <v>14648</v>
      </c>
      <c r="D2481" t="s">
        <v>8624</v>
      </c>
      <c r="E2481" t="s">
        <v>1882</v>
      </c>
      <c r="F2481" t="str">
        <f>VLOOKUP(E2481,Clases!A:B,2,0)</f>
        <v>Elementos Neumaticos</v>
      </c>
      <c r="G2481" t="s">
        <v>29</v>
      </c>
      <c r="H2481">
        <v>36</v>
      </c>
      <c r="I2481" s="14">
        <v>4</v>
      </c>
      <c r="J2481" s="15">
        <v>18400</v>
      </c>
      <c r="K2481" s="15">
        <f t="shared" si="76"/>
        <v>73600</v>
      </c>
      <c r="L2481" s="20">
        <f t="shared" si="77"/>
        <v>3.0614689627848339E-5</v>
      </c>
    </row>
    <row r="2482" spans="1:12" x14ac:dyDescent="0.25">
      <c r="A2482">
        <v>1</v>
      </c>
      <c r="B2482" t="s">
        <v>3936</v>
      </c>
      <c r="C2482" t="s">
        <v>14648</v>
      </c>
      <c r="D2482" t="s">
        <v>3937</v>
      </c>
      <c r="E2482" t="s">
        <v>1970</v>
      </c>
      <c r="F2482" t="str">
        <f>VLOOKUP(E2482,Clases!A:B,2,0)</f>
        <v>Rodamientos y Retenedores</v>
      </c>
      <c r="G2482" t="s">
        <v>29</v>
      </c>
      <c r="H2482">
        <v>36</v>
      </c>
      <c r="I2482" s="14">
        <v>3</v>
      </c>
      <c r="J2482" s="15">
        <v>24500</v>
      </c>
      <c r="K2482" s="15">
        <f t="shared" si="76"/>
        <v>73500</v>
      </c>
      <c r="L2482" s="20">
        <f t="shared" si="77"/>
        <v>3.0573093582158326E-5</v>
      </c>
    </row>
    <row r="2483" spans="1:12" x14ac:dyDescent="0.25">
      <c r="A2483">
        <v>1</v>
      </c>
      <c r="B2483" t="s">
        <v>2955</v>
      </c>
      <c r="C2483" t="s">
        <v>14648</v>
      </c>
      <c r="D2483" t="s">
        <v>2956</v>
      </c>
      <c r="E2483" t="s">
        <v>1922</v>
      </c>
      <c r="F2483" t="str">
        <f>VLOOKUP(E2483,Clases!A:B,2,0)</f>
        <v>Bandas y Correas</v>
      </c>
      <c r="G2483" t="s">
        <v>29</v>
      </c>
      <c r="H2483">
        <v>36</v>
      </c>
      <c r="I2483" s="14">
        <v>1</v>
      </c>
      <c r="J2483" s="15">
        <v>73493.157999999996</v>
      </c>
      <c r="K2483" s="15">
        <f t="shared" si="76"/>
        <v>73493.157999999996</v>
      </c>
      <c r="L2483" s="20">
        <f t="shared" si="77"/>
        <v>3.0570247580712212E-5</v>
      </c>
    </row>
    <row r="2484" spans="1:12" x14ac:dyDescent="0.25">
      <c r="A2484">
        <v>1</v>
      </c>
      <c r="B2484" t="s">
        <v>2395</v>
      </c>
      <c r="C2484" t="s">
        <v>14648</v>
      </c>
      <c r="D2484" t="s">
        <v>2396</v>
      </c>
      <c r="E2484" t="s">
        <v>1945</v>
      </c>
      <c r="F2484" t="str">
        <f>VLOOKUP(E2484,Clases!A:B,2,0)</f>
        <v>Rodillos, carretos, rueda</v>
      </c>
      <c r="G2484" t="s">
        <v>29</v>
      </c>
      <c r="H2484">
        <v>36</v>
      </c>
      <c r="I2484" s="14">
        <v>4</v>
      </c>
      <c r="J2484" s="15">
        <v>18365.471000000001</v>
      </c>
      <c r="K2484" s="15">
        <f t="shared" si="76"/>
        <v>73461.884000000005</v>
      </c>
      <c r="L2484" s="20">
        <f t="shared" si="77"/>
        <v>3.0557238833383123E-5</v>
      </c>
    </row>
    <row r="2485" spans="1:12" x14ac:dyDescent="0.25">
      <c r="A2485">
        <v>1</v>
      </c>
      <c r="B2485" t="s">
        <v>5070</v>
      </c>
      <c r="C2485" t="s">
        <v>14648</v>
      </c>
      <c r="D2485" t="s">
        <v>5071</v>
      </c>
      <c r="E2485" t="s">
        <v>1725</v>
      </c>
      <c r="F2485" t="str">
        <f>VLOOKUP(E2485,Clases!A:B,2,0)</f>
        <v>Elementos Electricos</v>
      </c>
      <c r="G2485" t="s">
        <v>29</v>
      </c>
      <c r="H2485">
        <v>36</v>
      </c>
      <c r="I2485" s="14">
        <v>2</v>
      </c>
      <c r="J2485" s="15">
        <v>36652.35</v>
      </c>
      <c r="K2485" s="15">
        <f t="shared" si="76"/>
        <v>73304.7</v>
      </c>
      <c r="L2485" s="20">
        <f t="shared" si="77"/>
        <v>3.049185650492573E-5</v>
      </c>
    </row>
    <row r="2486" spans="1:12" x14ac:dyDescent="0.25">
      <c r="A2486">
        <v>1</v>
      </c>
      <c r="B2486" t="s">
        <v>5072</v>
      </c>
      <c r="C2486" t="s">
        <v>14648</v>
      </c>
      <c r="D2486" t="s">
        <v>5073</v>
      </c>
      <c r="E2486" t="s">
        <v>1725</v>
      </c>
      <c r="F2486" t="str">
        <f>VLOOKUP(E2486,Clases!A:B,2,0)</f>
        <v>Elementos Electricos</v>
      </c>
      <c r="G2486" t="s">
        <v>29</v>
      </c>
      <c r="H2486">
        <v>36</v>
      </c>
      <c r="I2486" s="14">
        <v>2</v>
      </c>
      <c r="J2486" s="15">
        <v>36652.35</v>
      </c>
      <c r="K2486" s="15">
        <f t="shared" si="76"/>
        <v>73304.7</v>
      </c>
      <c r="L2486" s="20">
        <f t="shared" si="77"/>
        <v>3.049185650492573E-5</v>
      </c>
    </row>
    <row r="2487" spans="1:12" x14ac:dyDescent="0.25">
      <c r="A2487">
        <v>1</v>
      </c>
      <c r="B2487" t="s">
        <v>3639</v>
      </c>
      <c r="C2487" t="s">
        <v>14648</v>
      </c>
      <c r="D2487" t="s">
        <v>3640</v>
      </c>
      <c r="E2487" t="s">
        <v>1891</v>
      </c>
      <c r="F2487" t="str">
        <f>VLOOKUP(E2487,Clases!A:B,2,0)</f>
        <v>Sellos, empaques y orings</v>
      </c>
      <c r="G2487" t="s">
        <v>29</v>
      </c>
      <c r="H2487">
        <v>36</v>
      </c>
      <c r="I2487" s="14">
        <v>5</v>
      </c>
      <c r="J2487" s="15">
        <v>14651.464</v>
      </c>
      <c r="K2487" s="15">
        <f t="shared" si="76"/>
        <v>73257.320000000007</v>
      </c>
      <c r="L2487" s="20">
        <f t="shared" si="77"/>
        <v>3.0472148298477809E-5</v>
      </c>
    </row>
    <row r="2488" spans="1:12" x14ac:dyDescent="0.25">
      <c r="A2488">
        <v>1</v>
      </c>
      <c r="B2488" t="s">
        <v>4695</v>
      </c>
      <c r="C2488" t="s">
        <v>14648</v>
      </c>
      <c r="D2488" t="s">
        <v>4696</v>
      </c>
      <c r="E2488" t="s">
        <v>1725</v>
      </c>
      <c r="F2488" t="str">
        <f>VLOOKUP(E2488,Clases!A:B,2,0)</f>
        <v>Elementos Electricos</v>
      </c>
      <c r="G2488" t="s">
        <v>716</v>
      </c>
      <c r="H2488">
        <v>36</v>
      </c>
      <c r="I2488" s="14">
        <v>14.5</v>
      </c>
      <c r="J2488" s="15">
        <v>5050</v>
      </c>
      <c r="K2488" s="15">
        <f t="shared" si="76"/>
        <v>73225</v>
      </c>
      <c r="L2488" s="20">
        <f t="shared" si="77"/>
        <v>3.0458704456510793E-5</v>
      </c>
    </row>
    <row r="2489" spans="1:12" x14ac:dyDescent="0.25">
      <c r="A2489">
        <v>1</v>
      </c>
      <c r="B2489" t="s">
        <v>8657</v>
      </c>
      <c r="C2489" t="s">
        <v>14648</v>
      </c>
      <c r="D2489" t="s">
        <v>8658</v>
      </c>
      <c r="E2489" t="s">
        <v>3349</v>
      </c>
      <c r="F2489" t="str">
        <f>VLOOKUP(E2489,Clases!A:B,2,0)</f>
        <v>Tubos y Mangueras</v>
      </c>
      <c r="G2489" t="s">
        <v>29</v>
      </c>
      <c r="H2489">
        <v>36</v>
      </c>
      <c r="I2489" s="14">
        <v>2</v>
      </c>
      <c r="J2489" s="15">
        <v>36500</v>
      </c>
      <c r="K2489" s="15">
        <f t="shared" si="76"/>
        <v>73000</v>
      </c>
      <c r="L2489" s="20">
        <f t="shared" si="77"/>
        <v>3.0365113353708267E-5</v>
      </c>
    </row>
    <row r="2490" spans="1:12" x14ac:dyDescent="0.25">
      <c r="A2490">
        <v>1</v>
      </c>
      <c r="B2490" t="s">
        <v>9671</v>
      </c>
      <c r="C2490" t="s">
        <v>14648</v>
      </c>
      <c r="D2490" t="s">
        <v>9672</v>
      </c>
      <c r="E2490" t="s">
        <v>1922</v>
      </c>
      <c r="F2490" t="str">
        <f>VLOOKUP(E2490,Clases!A:B,2,0)</f>
        <v>Bandas y Correas</v>
      </c>
      <c r="G2490" t="s">
        <v>29</v>
      </c>
      <c r="H2490">
        <v>36</v>
      </c>
      <c r="I2490" s="14">
        <v>1</v>
      </c>
      <c r="J2490" s="15">
        <v>73000</v>
      </c>
      <c r="K2490" s="15">
        <f t="shared" si="76"/>
        <v>73000</v>
      </c>
      <c r="L2490" s="20">
        <f t="shared" si="77"/>
        <v>3.0365113353708267E-5</v>
      </c>
    </row>
    <row r="2491" spans="1:12" x14ac:dyDescent="0.25">
      <c r="A2491">
        <v>1</v>
      </c>
      <c r="B2491" t="s">
        <v>4764</v>
      </c>
      <c r="C2491" t="s">
        <v>14648</v>
      </c>
      <c r="D2491" t="s">
        <v>4765</v>
      </c>
      <c r="E2491" t="s">
        <v>1859</v>
      </c>
      <c r="F2491" t="str">
        <f>VLOOKUP(E2491,Clases!A:B,2,0)</f>
        <v>Elementos Electronicos</v>
      </c>
      <c r="G2491" t="s">
        <v>29</v>
      </c>
      <c r="H2491">
        <v>36</v>
      </c>
      <c r="I2491" s="14">
        <v>1</v>
      </c>
      <c r="J2491" s="15">
        <v>72885.184999999998</v>
      </c>
      <c r="K2491" s="15">
        <f t="shared" si="76"/>
        <v>72885.184999999998</v>
      </c>
      <c r="L2491" s="20">
        <f t="shared" si="77"/>
        <v>3.0317354853849282E-5</v>
      </c>
    </row>
    <row r="2492" spans="1:12" x14ac:dyDescent="0.25">
      <c r="A2492">
        <v>1</v>
      </c>
      <c r="B2492" t="s">
        <v>9022</v>
      </c>
      <c r="C2492" t="s">
        <v>14648</v>
      </c>
      <c r="D2492" t="s">
        <v>9023</v>
      </c>
      <c r="E2492" t="s">
        <v>4937</v>
      </c>
      <c r="F2492" t="str">
        <f>VLOOKUP(E2492,Clases!A:B,2,0)</f>
        <v>Repuestos y Refacciones</v>
      </c>
      <c r="G2492" t="s">
        <v>29</v>
      </c>
      <c r="H2492">
        <v>36</v>
      </c>
      <c r="I2492" s="14">
        <v>4</v>
      </c>
      <c r="J2492" s="15">
        <v>18210</v>
      </c>
      <c r="K2492" s="15">
        <f t="shared" si="76"/>
        <v>72840</v>
      </c>
      <c r="L2492" s="20">
        <f t="shared" si="77"/>
        <v>3.0298559680604251E-5</v>
      </c>
    </row>
    <row r="2493" spans="1:12" x14ac:dyDescent="0.25">
      <c r="A2493">
        <v>1</v>
      </c>
      <c r="B2493" t="s">
        <v>2125</v>
      </c>
      <c r="C2493" t="s">
        <v>14648</v>
      </c>
      <c r="D2493" t="s">
        <v>2126</v>
      </c>
      <c r="E2493" t="s">
        <v>1922</v>
      </c>
      <c r="F2493" t="str">
        <f>VLOOKUP(E2493,Clases!A:B,2,0)</f>
        <v>Bandas y Correas</v>
      </c>
      <c r="G2493" t="s">
        <v>29</v>
      </c>
      <c r="H2493">
        <v>36</v>
      </c>
      <c r="I2493" s="14">
        <v>1</v>
      </c>
      <c r="J2493" s="15">
        <v>72762</v>
      </c>
      <c r="K2493" s="15">
        <f t="shared" si="76"/>
        <v>72762</v>
      </c>
      <c r="L2493" s="20">
        <f t="shared" si="77"/>
        <v>3.0266114764966042E-5</v>
      </c>
    </row>
    <row r="2494" spans="1:12" x14ac:dyDescent="0.25">
      <c r="A2494">
        <v>1</v>
      </c>
      <c r="B2494" t="s">
        <v>8812</v>
      </c>
      <c r="C2494" t="s">
        <v>14648</v>
      </c>
      <c r="D2494" t="s">
        <v>8813</v>
      </c>
      <c r="E2494" t="s">
        <v>1891</v>
      </c>
      <c r="F2494" t="str">
        <f>VLOOKUP(E2494,Clases!A:B,2,0)</f>
        <v>Sellos, empaques y orings</v>
      </c>
      <c r="G2494" t="s">
        <v>29</v>
      </c>
      <c r="H2494">
        <v>36</v>
      </c>
      <c r="I2494" s="14">
        <v>2</v>
      </c>
      <c r="J2494" s="15">
        <v>36375</v>
      </c>
      <c r="K2494" s="15">
        <f t="shared" si="76"/>
        <v>72750</v>
      </c>
      <c r="L2494" s="20">
        <f t="shared" si="77"/>
        <v>3.0261123239483242E-5</v>
      </c>
    </row>
    <row r="2495" spans="1:12" x14ac:dyDescent="0.25">
      <c r="A2495">
        <v>1</v>
      </c>
      <c r="B2495" t="s">
        <v>7762</v>
      </c>
      <c r="C2495" t="s">
        <v>14648</v>
      </c>
      <c r="D2495" t="s">
        <v>7763</v>
      </c>
      <c r="E2495" t="s">
        <v>1922</v>
      </c>
      <c r="F2495" t="str">
        <f>VLOOKUP(E2495,Clases!A:B,2,0)</f>
        <v>Bandas y Correas</v>
      </c>
      <c r="G2495" t="s">
        <v>29</v>
      </c>
      <c r="H2495">
        <v>36</v>
      </c>
      <c r="I2495" s="14">
        <v>2</v>
      </c>
      <c r="J2495" s="15">
        <v>36280.5</v>
      </c>
      <c r="K2495" s="15">
        <f t="shared" si="76"/>
        <v>72561</v>
      </c>
      <c r="L2495" s="20">
        <f t="shared" si="77"/>
        <v>3.0182506713129118E-5</v>
      </c>
    </row>
    <row r="2496" spans="1:12" x14ac:dyDescent="0.25">
      <c r="A2496">
        <v>1</v>
      </c>
      <c r="B2496" t="s">
        <v>8451</v>
      </c>
      <c r="C2496" t="s">
        <v>14648</v>
      </c>
      <c r="D2496" t="s">
        <v>8452</v>
      </c>
      <c r="E2496" t="s">
        <v>1719</v>
      </c>
      <c r="F2496" t="str">
        <f>VLOOKUP(E2496,Clases!A:B,2,0)</f>
        <v>Elementos Mecanicos</v>
      </c>
      <c r="G2496" t="s">
        <v>29</v>
      </c>
      <c r="H2496">
        <v>36</v>
      </c>
      <c r="I2496" s="14">
        <v>3</v>
      </c>
      <c r="J2496" s="15">
        <v>24173</v>
      </c>
      <c r="K2496" s="15">
        <f t="shared" si="76"/>
        <v>72519</v>
      </c>
      <c r="L2496" s="20">
        <f t="shared" si="77"/>
        <v>3.0165036373939315E-5</v>
      </c>
    </row>
    <row r="2497" spans="1:12" x14ac:dyDescent="0.25">
      <c r="A2497">
        <v>1</v>
      </c>
      <c r="B2497" t="s">
        <v>5062</v>
      </c>
      <c r="C2497" t="s">
        <v>14648</v>
      </c>
      <c r="D2497" t="s">
        <v>5063</v>
      </c>
      <c r="E2497" t="s">
        <v>1970</v>
      </c>
      <c r="F2497" t="str">
        <f>VLOOKUP(E2497,Clases!A:B,2,0)</f>
        <v>Rodamientos y Retenedores</v>
      </c>
      <c r="G2497" t="s">
        <v>29</v>
      </c>
      <c r="H2497">
        <v>36</v>
      </c>
      <c r="I2497" s="14">
        <v>1</v>
      </c>
      <c r="J2497" s="15">
        <v>72390</v>
      </c>
      <c r="K2497" s="15">
        <f t="shared" si="76"/>
        <v>72390</v>
      </c>
      <c r="L2497" s="20">
        <f t="shared" si="77"/>
        <v>3.0111377474999199E-5</v>
      </c>
    </row>
    <row r="2498" spans="1:12" x14ac:dyDescent="0.25">
      <c r="A2498">
        <v>1</v>
      </c>
      <c r="B2498" t="s">
        <v>3155</v>
      </c>
      <c r="C2498" t="s">
        <v>14648</v>
      </c>
      <c r="D2498" t="s">
        <v>3156</v>
      </c>
      <c r="E2498" t="s">
        <v>1725</v>
      </c>
      <c r="F2498" t="str">
        <f>VLOOKUP(E2498,Clases!A:B,2,0)</f>
        <v>Elementos Electricos</v>
      </c>
      <c r="G2498" t="s">
        <v>29</v>
      </c>
      <c r="H2498">
        <v>36</v>
      </c>
      <c r="I2498" s="14">
        <v>3</v>
      </c>
      <c r="J2498" s="15">
        <v>24113.463</v>
      </c>
      <c r="K2498" s="15">
        <f t="shared" si="76"/>
        <v>72340.388999999996</v>
      </c>
      <c r="L2498" s="20">
        <f t="shared" si="77"/>
        <v>3.0090741260771926E-5</v>
      </c>
    </row>
    <row r="2499" spans="1:12" x14ac:dyDescent="0.25">
      <c r="A2499">
        <v>1</v>
      </c>
      <c r="B2499" t="s">
        <v>4964</v>
      </c>
      <c r="C2499" t="s">
        <v>14648</v>
      </c>
      <c r="D2499" t="s">
        <v>4965</v>
      </c>
      <c r="E2499" t="s">
        <v>4937</v>
      </c>
      <c r="F2499" t="str">
        <f>VLOOKUP(E2499,Clases!A:B,2,0)</f>
        <v>Repuestos y Refacciones</v>
      </c>
      <c r="G2499" t="s">
        <v>29</v>
      </c>
      <c r="H2499">
        <v>36</v>
      </c>
      <c r="I2499" s="14">
        <v>1</v>
      </c>
      <c r="J2499" s="15">
        <v>72238.395000000004</v>
      </c>
      <c r="K2499" s="15">
        <f t="shared" si="76"/>
        <v>72238.395000000004</v>
      </c>
      <c r="L2499" s="20">
        <f t="shared" si="77"/>
        <v>3.0048315789930861E-5</v>
      </c>
    </row>
    <row r="2500" spans="1:12" x14ac:dyDescent="0.25">
      <c r="A2500">
        <v>1</v>
      </c>
      <c r="B2500" t="s">
        <v>3834</v>
      </c>
      <c r="C2500" t="s">
        <v>14648</v>
      </c>
      <c r="D2500" t="s">
        <v>3835</v>
      </c>
      <c r="E2500" t="s">
        <v>1970</v>
      </c>
      <c r="F2500" t="str">
        <f>VLOOKUP(E2500,Clases!A:B,2,0)</f>
        <v>Rodamientos y Retenedores</v>
      </c>
      <c r="G2500" t="s">
        <v>29</v>
      </c>
      <c r="H2500">
        <v>36</v>
      </c>
      <c r="I2500" s="14">
        <v>2</v>
      </c>
      <c r="J2500" s="15">
        <v>36033.332999999999</v>
      </c>
      <c r="K2500" s="15">
        <f t="shared" ref="K2500:K2563" si="78">+I2500*J2500</f>
        <v>72066.665999999997</v>
      </c>
      <c r="L2500" s="20">
        <f t="shared" si="77"/>
        <v>2.9976883316627856E-5</v>
      </c>
    </row>
    <row r="2501" spans="1:12" x14ac:dyDescent="0.25">
      <c r="A2501">
        <v>1</v>
      </c>
      <c r="B2501" t="s">
        <v>4725</v>
      </c>
      <c r="C2501" t="s">
        <v>14648</v>
      </c>
      <c r="D2501" t="s">
        <v>4726</v>
      </c>
      <c r="E2501" t="s">
        <v>1725</v>
      </c>
      <c r="F2501" t="str">
        <f>VLOOKUP(E2501,Clases!A:B,2,0)</f>
        <v>Elementos Electricos</v>
      </c>
      <c r="G2501" t="s">
        <v>29</v>
      </c>
      <c r="H2501">
        <v>36</v>
      </c>
      <c r="I2501" s="14">
        <v>1</v>
      </c>
      <c r="J2501" s="15">
        <v>72057</v>
      </c>
      <c r="K2501" s="15">
        <f t="shared" si="78"/>
        <v>72057</v>
      </c>
      <c r="L2501" s="20">
        <f t="shared" ref="L2501:L2564" si="79">+K2501/$K$4046</f>
        <v>2.9972862642851463E-5</v>
      </c>
    </row>
    <row r="2502" spans="1:12" x14ac:dyDescent="0.25">
      <c r="A2502">
        <v>1</v>
      </c>
      <c r="B2502" t="s">
        <v>4445</v>
      </c>
      <c r="C2502" t="s">
        <v>14648</v>
      </c>
      <c r="D2502" t="s">
        <v>4446</v>
      </c>
      <c r="E2502" t="s">
        <v>1725</v>
      </c>
      <c r="F2502" t="str">
        <f>VLOOKUP(E2502,Clases!A:B,2,0)</f>
        <v>Elementos Electricos</v>
      </c>
      <c r="G2502" t="s">
        <v>29</v>
      </c>
      <c r="H2502">
        <v>36</v>
      </c>
      <c r="I2502" s="14">
        <v>1</v>
      </c>
      <c r="J2502" s="15">
        <v>72051.888999999996</v>
      </c>
      <c r="K2502" s="15">
        <f t="shared" si="78"/>
        <v>72051.888999999996</v>
      </c>
      <c r="L2502" s="20">
        <f t="shared" si="79"/>
        <v>2.9970736668956243E-5</v>
      </c>
    </row>
    <row r="2503" spans="1:12" x14ac:dyDescent="0.25">
      <c r="A2503">
        <v>1</v>
      </c>
      <c r="B2503" t="s">
        <v>3836</v>
      </c>
      <c r="C2503" t="s">
        <v>14648</v>
      </c>
      <c r="D2503" t="s">
        <v>3837</v>
      </c>
      <c r="E2503" t="s">
        <v>1970</v>
      </c>
      <c r="F2503" t="str">
        <f>VLOOKUP(E2503,Clases!A:B,2,0)</f>
        <v>Rodamientos y Retenedores</v>
      </c>
      <c r="G2503" t="s">
        <v>29</v>
      </c>
      <c r="H2503">
        <v>36</v>
      </c>
      <c r="I2503" s="14">
        <v>4</v>
      </c>
      <c r="J2503" s="15">
        <v>18000</v>
      </c>
      <c r="K2503" s="15">
        <f t="shared" si="78"/>
        <v>72000</v>
      </c>
      <c r="L2503" s="20">
        <f t="shared" si="79"/>
        <v>2.9949152896808154E-5</v>
      </c>
    </row>
    <row r="2504" spans="1:12" x14ac:dyDescent="0.25">
      <c r="A2504">
        <v>1</v>
      </c>
      <c r="B2504" t="s">
        <v>8651</v>
      </c>
      <c r="C2504" t="s">
        <v>14648</v>
      </c>
      <c r="D2504" t="s">
        <v>8640</v>
      </c>
      <c r="E2504" t="s">
        <v>3349</v>
      </c>
      <c r="F2504" t="str">
        <f>VLOOKUP(E2504,Clases!A:B,2,0)</f>
        <v>Tubos y Mangueras</v>
      </c>
      <c r="G2504" t="s">
        <v>29</v>
      </c>
      <c r="H2504">
        <v>36</v>
      </c>
      <c r="I2504" s="14">
        <v>2</v>
      </c>
      <c r="J2504" s="15">
        <v>36000</v>
      </c>
      <c r="K2504" s="15">
        <f t="shared" si="78"/>
        <v>72000</v>
      </c>
      <c r="L2504" s="20">
        <f t="shared" si="79"/>
        <v>2.9949152896808154E-5</v>
      </c>
    </row>
    <row r="2505" spans="1:12" x14ac:dyDescent="0.25">
      <c r="A2505">
        <v>1</v>
      </c>
      <c r="B2505" t="s">
        <v>8691</v>
      </c>
      <c r="C2505" t="s">
        <v>14648</v>
      </c>
      <c r="D2505" t="s">
        <v>8692</v>
      </c>
      <c r="E2505" t="s">
        <v>1719</v>
      </c>
      <c r="F2505" t="str">
        <f>VLOOKUP(E2505,Clases!A:B,2,0)</f>
        <v>Elementos Mecanicos</v>
      </c>
      <c r="G2505" t="s">
        <v>29</v>
      </c>
      <c r="H2505">
        <v>36</v>
      </c>
      <c r="I2505" s="14">
        <v>4</v>
      </c>
      <c r="J2505" s="15">
        <v>18000</v>
      </c>
      <c r="K2505" s="15">
        <f t="shared" si="78"/>
        <v>72000</v>
      </c>
      <c r="L2505" s="20">
        <f t="shared" si="79"/>
        <v>2.9949152896808154E-5</v>
      </c>
    </row>
    <row r="2506" spans="1:12" x14ac:dyDescent="0.25">
      <c r="A2506">
        <v>1</v>
      </c>
      <c r="B2506" t="s">
        <v>10593</v>
      </c>
      <c r="C2506" t="s">
        <v>14648</v>
      </c>
      <c r="D2506" t="s">
        <v>10594</v>
      </c>
      <c r="E2506" t="s">
        <v>1725</v>
      </c>
      <c r="F2506" t="str">
        <f>VLOOKUP(E2506,Clases!A:B,2,0)</f>
        <v>Elementos Electricos</v>
      </c>
      <c r="G2506" t="s">
        <v>29</v>
      </c>
      <c r="H2506">
        <v>36</v>
      </c>
      <c r="I2506" s="14">
        <v>16</v>
      </c>
      <c r="J2506" s="15">
        <v>4500</v>
      </c>
      <c r="K2506" s="15">
        <f t="shared" si="78"/>
        <v>72000</v>
      </c>
      <c r="L2506" s="20">
        <f t="shared" si="79"/>
        <v>2.9949152896808154E-5</v>
      </c>
    </row>
    <row r="2507" spans="1:12" x14ac:dyDescent="0.25">
      <c r="A2507">
        <v>1</v>
      </c>
      <c r="B2507" t="s">
        <v>3185</v>
      </c>
      <c r="C2507" t="s">
        <v>14648</v>
      </c>
      <c r="D2507" t="s">
        <v>3186</v>
      </c>
      <c r="E2507" t="s">
        <v>1725</v>
      </c>
      <c r="F2507" t="str">
        <f>VLOOKUP(E2507,Clases!A:B,2,0)</f>
        <v>Elementos Electricos</v>
      </c>
      <c r="G2507" t="s">
        <v>29</v>
      </c>
      <c r="H2507">
        <v>36</v>
      </c>
      <c r="I2507" s="14">
        <v>8</v>
      </c>
      <c r="J2507" s="15">
        <v>8998.3379999999997</v>
      </c>
      <c r="K2507" s="15">
        <f t="shared" si="78"/>
        <v>71986.703999999998</v>
      </c>
      <c r="L2507" s="20">
        <f t="shared" si="79"/>
        <v>2.9943622286573211E-5</v>
      </c>
    </row>
    <row r="2508" spans="1:12" x14ac:dyDescent="0.25">
      <c r="A2508">
        <v>1</v>
      </c>
      <c r="B2508" t="s">
        <v>3792</v>
      </c>
      <c r="C2508" t="s">
        <v>14648</v>
      </c>
      <c r="D2508" t="s">
        <v>3793</v>
      </c>
      <c r="E2508" t="s">
        <v>1970</v>
      </c>
      <c r="F2508" t="str">
        <f>VLOOKUP(E2508,Clases!A:B,2,0)</f>
        <v>Rodamientos y Retenedores</v>
      </c>
      <c r="G2508" t="s">
        <v>29</v>
      </c>
      <c r="H2508">
        <v>36</v>
      </c>
      <c r="I2508" s="14">
        <v>4</v>
      </c>
      <c r="J2508" s="15">
        <v>17983.332999999999</v>
      </c>
      <c r="K2508" s="15">
        <f t="shared" si="78"/>
        <v>71933.331999999995</v>
      </c>
      <c r="L2508" s="20">
        <f t="shared" si="79"/>
        <v>2.9921421645067535E-5</v>
      </c>
    </row>
    <row r="2509" spans="1:12" x14ac:dyDescent="0.25">
      <c r="A2509">
        <v>1</v>
      </c>
      <c r="B2509" t="s">
        <v>8027</v>
      </c>
      <c r="C2509" t="s">
        <v>14648</v>
      </c>
      <c r="D2509" t="s">
        <v>8028</v>
      </c>
      <c r="E2509" t="s">
        <v>1970</v>
      </c>
      <c r="F2509" t="str">
        <f>VLOOKUP(E2509,Clases!A:B,2,0)</f>
        <v>Rodamientos y Retenedores</v>
      </c>
      <c r="G2509" t="s">
        <v>29</v>
      </c>
      <c r="H2509">
        <v>36</v>
      </c>
      <c r="I2509" s="14">
        <v>3</v>
      </c>
      <c r="J2509" s="15">
        <v>23975</v>
      </c>
      <c r="K2509" s="15">
        <f t="shared" si="78"/>
        <v>71925</v>
      </c>
      <c r="L2509" s="20">
        <f t="shared" si="79"/>
        <v>2.9917955862540647E-5</v>
      </c>
    </row>
    <row r="2510" spans="1:12" x14ac:dyDescent="0.25">
      <c r="A2510">
        <v>1</v>
      </c>
      <c r="B2510" t="s">
        <v>8416</v>
      </c>
      <c r="C2510" t="s">
        <v>14648</v>
      </c>
      <c r="D2510" t="s">
        <v>8417</v>
      </c>
      <c r="E2510" t="s">
        <v>2770</v>
      </c>
      <c r="F2510" t="str">
        <f>VLOOKUP(E2510,Clases!A:B,2,0)</f>
        <v>Elementos Hidraulicos</v>
      </c>
      <c r="G2510" t="s">
        <v>29</v>
      </c>
      <c r="H2510">
        <v>36</v>
      </c>
      <c r="I2510" s="14">
        <v>13</v>
      </c>
      <c r="J2510" s="15">
        <v>5528</v>
      </c>
      <c r="K2510" s="15">
        <f t="shared" si="78"/>
        <v>71864</v>
      </c>
      <c r="L2510" s="20">
        <f t="shared" si="79"/>
        <v>2.9892582274669739E-5</v>
      </c>
    </row>
    <row r="2511" spans="1:12" x14ac:dyDescent="0.25">
      <c r="A2511">
        <v>1</v>
      </c>
      <c r="B2511" t="s">
        <v>7646</v>
      </c>
      <c r="C2511" t="s">
        <v>14648</v>
      </c>
      <c r="D2511" t="s">
        <v>7647</v>
      </c>
      <c r="E2511" t="s">
        <v>2770</v>
      </c>
      <c r="F2511" t="str">
        <f>VLOOKUP(E2511,Clases!A:B,2,0)</f>
        <v>Elementos Hidraulicos</v>
      </c>
      <c r="G2511" t="s">
        <v>29</v>
      </c>
      <c r="H2511">
        <v>36</v>
      </c>
      <c r="I2511" s="14">
        <v>2</v>
      </c>
      <c r="J2511" s="15">
        <v>35824.230000000003</v>
      </c>
      <c r="K2511" s="15">
        <f t="shared" si="78"/>
        <v>71648.460000000006</v>
      </c>
      <c r="L2511" s="20">
        <f t="shared" si="79"/>
        <v>2.9802926157789492E-5</v>
      </c>
    </row>
    <row r="2512" spans="1:12" x14ac:dyDescent="0.25">
      <c r="A2512">
        <v>1</v>
      </c>
      <c r="B2512" t="s">
        <v>10175</v>
      </c>
      <c r="C2512" t="s">
        <v>14648</v>
      </c>
      <c r="D2512" t="s">
        <v>10176</v>
      </c>
      <c r="E2512" t="s">
        <v>1965</v>
      </c>
      <c r="F2512" t="str">
        <f>VLOOKUP(E2512,Clases!A:B,2,0)</f>
        <v>Insumos de Mantenimiento</v>
      </c>
      <c r="G2512" t="s">
        <v>29</v>
      </c>
      <c r="H2512">
        <v>36</v>
      </c>
      <c r="I2512" s="14">
        <v>1</v>
      </c>
      <c r="J2512" s="15">
        <v>71500</v>
      </c>
      <c r="K2512" s="15">
        <f t="shared" si="78"/>
        <v>71500</v>
      </c>
      <c r="L2512" s="20">
        <f t="shared" si="79"/>
        <v>2.9741172668358099E-5</v>
      </c>
    </row>
    <row r="2513" spans="1:12" x14ac:dyDescent="0.25">
      <c r="A2513">
        <v>1</v>
      </c>
      <c r="B2513" t="s">
        <v>8785</v>
      </c>
      <c r="C2513" t="s">
        <v>14648</v>
      </c>
      <c r="D2513" t="s">
        <v>8786</v>
      </c>
      <c r="E2513" t="s">
        <v>2770</v>
      </c>
      <c r="F2513" t="str">
        <f>VLOOKUP(E2513,Clases!A:B,2,0)</f>
        <v>Elementos Hidraulicos</v>
      </c>
      <c r="G2513" t="s">
        <v>29</v>
      </c>
      <c r="H2513">
        <v>36</v>
      </c>
      <c r="I2513" s="14">
        <v>1</v>
      </c>
      <c r="J2513" s="15">
        <v>71321</v>
      </c>
      <c r="K2513" s="15">
        <f t="shared" si="78"/>
        <v>71321</v>
      </c>
      <c r="L2513" s="20">
        <f t="shared" si="79"/>
        <v>2.9666715746572979E-5</v>
      </c>
    </row>
    <row r="2514" spans="1:12" x14ac:dyDescent="0.25">
      <c r="A2514">
        <v>1</v>
      </c>
      <c r="B2514" t="s">
        <v>3059</v>
      </c>
      <c r="C2514" t="s">
        <v>14648</v>
      </c>
      <c r="D2514" t="s">
        <v>3060</v>
      </c>
      <c r="E2514" t="s">
        <v>1922</v>
      </c>
      <c r="F2514" t="str">
        <f>VLOOKUP(E2514,Clases!A:B,2,0)</f>
        <v>Bandas y Correas</v>
      </c>
      <c r="G2514" t="s">
        <v>29</v>
      </c>
      <c r="H2514">
        <v>36</v>
      </c>
      <c r="I2514" s="14">
        <v>1</v>
      </c>
      <c r="J2514" s="15">
        <v>71104</v>
      </c>
      <c r="K2514" s="15">
        <f t="shared" si="78"/>
        <v>71104</v>
      </c>
      <c r="L2514" s="20">
        <f t="shared" si="79"/>
        <v>2.9576452327425654E-5</v>
      </c>
    </row>
    <row r="2515" spans="1:12" x14ac:dyDescent="0.25">
      <c r="A2515">
        <v>1</v>
      </c>
      <c r="B2515" t="s">
        <v>4046</v>
      </c>
      <c r="C2515" t="s">
        <v>14648</v>
      </c>
      <c r="D2515" t="s">
        <v>4047</v>
      </c>
      <c r="E2515" t="s">
        <v>1891</v>
      </c>
      <c r="F2515" t="str">
        <f>VLOOKUP(E2515,Clases!A:B,2,0)</f>
        <v>Sellos, empaques y orings</v>
      </c>
      <c r="G2515" t="s">
        <v>716</v>
      </c>
      <c r="H2515">
        <v>36</v>
      </c>
      <c r="I2515" s="14">
        <v>3</v>
      </c>
      <c r="J2515" s="15">
        <v>23700</v>
      </c>
      <c r="K2515" s="15">
        <f t="shared" si="78"/>
        <v>71100</v>
      </c>
      <c r="L2515" s="20">
        <f t="shared" si="79"/>
        <v>2.9574788485598053E-5</v>
      </c>
    </row>
    <row r="2516" spans="1:12" x14ac:dyDescent="0.25">
      <c r="A2516">
        <v>1</v>
      </c>
      <c r="B2516" t="s">
        <v>3181</v>
      </c>
      <c r="C2516" t="s">
        <v>14648</v>
      </c>
      <c r="D2516" t="s">
        <v>3182</v>
      </c>
      <c r="E2516" t="s">
        <v>1725</v>
      </c>
      <c r="F2516" t="str">
        <f>VLOOKUP(E2516,Clases!A:B,2,0)</f>
        <v>Elementos Electricos</v>
      </c>
      <c r="G2516" t="s">
        <v>29</v>
      </c>
      <c r="H2516">
        <v>36</v>
      </c>
      <c r="I2516" s="14">
        <v>2</v>
      </c>
      <c r="J2516" s="15">
        <v>35519.444000000003</v>
      </c>
      <c r="K2516" s="15">
        <f t="shared" si="78"/>
        <v>71038.888000000006</v>
      </c>
      <c r="L2516" s="20">
        <f t="shared" si="79"/>
        <v>2.9549368310155975E-5</v>
      </c>
    </row>
    <row r="2517" spans="1:12" x14ac:dyDescent="0.25">
      <c r="A2517">
        <v>1</v>
      </c>
      <c r="B2517" t="s">
        <v>7539</v>
      </c>
      <c r="C2517" t="s">
        <v>14648</v>
      </c>
      <c r="D2517" t="s">
        <v>7540</v>
      </c>
      <c r="E2517" t="s">
        <v>2770</v>
      </c>
      <c r="F2517" t="str">
        <f>VLOOKUP(E2517,Clases!A:B,2,0)</f>
        <v>Elementos Hidraulicos</v>
      </c>
      <c r="G2517" t="s">
        <v>29</v>
      </c>
      <c r="H2517">
        <v>36</v>
      </c>
      <c r="I2517" s="14">
        <v>1</v>
      </c>
      <c r="J2517" s="15">
        <v>71033.399999999994</v>
      </c>
      <c r="K2517" s="15">
        <f t="shared" si="78"/>
        <v>71033.399999999994</v>
      </c>
      <c r="L2517" s="20">
        <f t="shared" si="79"/>
        <v>2.9547085519168502E-5</v>
      </c>
    </row>
    <row r="2518" spans="1:12" x14ac:dyDescent="0.25">
      <c r="A2518">
        <v>1</v>
      </c>
      <c r="B2518" t="s">
        <v>7867</v>
      </c>
      <c r="C2518" t="s">
        <v>14648</v>
      </c>
      <c r="D2518" t="s">
        <v>7868</v>
      </c>
      <c r="E2518" t="s">
        <v>1891</v>
      </c>
      <c r="F2518" t="str">
        <f>VLOOKUP(E2518,Clases!A:B,2,0)</f>
        <v>Sellos, empaques y orings</v>
      </c>
      <c r="G2518" t="s">
        <v>29</v>
      </c>
      <c r="H2518">
        <v>36</v>
      </c>
      <c r="I2518" s="14">
        <v>4</v>
      </c>
      <c r="J2518" s="15">
        <v>17753.571</v>
      </c>
      <c r="K2518" s="15">
        <f t="shared" si="78"/>
        <v>71014.284</v>
      </c>
      <c r="L2518" s="20">
        <f t="shared" si="79"/>
        <v>2.9539134019074402E-5</v>
      </c>
    </row>
    <row r="2519" spans="1:12" x14ac:dyDescent="0.25">
      <c r="A2519">
        <v>1</v>
      </c>
      <c r="B2519" t="s">
        <v>4471</v>
      </c>
      <c r="C2519" t="s">
        <v>14648</v>
      </c>
      <c r="D2519" t="s">
        <v>4472</v>
      </c>
      <c r="E2519" t="s">
        <v>1725</v>
      </c>
      <c r="F2519" t="str">
        <f>VLOOKUP(E2519,Clases!A:B,2,0)</f>
        <v>Elementos Electricos</v>
      </c>
      <c r="G2519" t="s">
        <v>29</v>
      </c>
      <c r="H2519">
        <v>36</v>
      </c>
      <c r="I2519" s="14">
        <v>1</v>
      </c>
      <c r="J2519" s="15">
        <v>71000</v>
      </c>
      <c r="K2519" s="15">
        <f t="shared" si="78"/>
        <v>71000</v>
      </c>
      <c r="L2519" s="20">
        <f t="shared" si="79"/>
        <v>2.953319243990804E-5</v>
      </c>
    </row>
    <row r="2520" spans="1:12" x14ac:dyDescent="0.25">
      <c r="A2520">
        <v>1</v>
      </c>
      <c r="B2520" t="s">
        <v>4774</v>
      </c>
      <c r="C2520" t="s">
        <v>14648</v>
      </c>
      <c r="D2520" t="s">
        <v>4775</v>
      </c>
      <c r="E2520" t="s">
        <v>1725</v>
      </c>
      <c r="F2520" t="str">
        <f>VLOOKUP(E2520,Clases!A:B,2,0)</f>
        <v>Elementos Electricos</v>
      </c>
      <c r="G2520" t="s">
        <v>29</v>
      </c>
      <c r="H2520">
        <v>36</v>
      </c>
      <c r="I2520" s="14">
        <v>3</v>
      </c>
      <c r="J2520" s="15">
        <v>23600</v>
      </c>
      <c r="K2520" s="15">
        <f t="shared" si="78"/>
        <v>70800</v>
      </c>
      <c r="L2520" s="20">
        <f t="shared" si="79"/>
        <v>2.9450000348528018E-5</v>
      </c>
    </row>
    <row r="2521" spans="1:12" x14ac:dyDescent="0.25">
      <c r="A2521">
        <v>1</v>
      </c>
      <c r="B2521" t="s">
        <v>3671</v>
      </c>
      <c r="C2521" t="s">
        <v>14648</v>
      </c>
      <c r="D2521" t="s">
        <v>3672</v>
      </c>
      <c r="E2521" t="s">
        <v>1970</v>
      </c>
      <c r="F2521" t="str">
        <f>VLOOKUP(E2521,Clases!A:B,2,0)</f>
        <v>Rodamientos y Retenedores</v>
      </c>
      <c r="G2521" t="s">
        <v>29</v>
      </c>
      <c r="H2521">
        <v>36</v>
      </c>
      <c r="I2521" s="14">
        <v>3</v>
      </c>
      <c r="J2521" s="15">
        <v>23500</v>
      </c>
      <c r="K2521" s="15">
        <f t="shared" si="78"/>
        <v>70500</v>
      </c>
      <c r="L2521" s="20">
        <f t="shared" si="79"/>
        <v>2.9325212211457985E-5</v>
      </c>
    </row>
    <row r="2522" spans="1:12" x14ac:dyDescent="0.25">
      <c r="A2522">
        <v>1</v>
      </c>
      <c r="B2522" t="s">
        <v>4685</v>
      </c>
      <c r="C2522" t="s">
        <v>14648</v>
      </c>
      <c r="D2522" t="s">
        <v>4686</v>
      </c>
      <c r="E2522" t="s">
        <v>1725</v>
      </c>
      <c r="F2522" t="str">
        <f>VLOOKUP(E2522,Clases!A:B,2,0)</f>
        <v>Elementos Electricos</v>
      </c>
      <c r="G2522" t="s">
        <v>29</v>
      </c>
      <c r="H2522">
        <v>36</v>
      </c>
      <c r="I2522" s="14">
        <v>6</v>
      </c>
      <c r="J2522" s="15">
        <v>11750</v>
      </c>
      <c r="K2522" s="15">
        <f t="shared" si="78"/>
        <v>70500</v>
      </c>
      <c r="L2522" s="20">
        <f t="shared" si="79"/>
        <v>2.9325212211457985E-5</v>
      </c>
    </row>
    <row r="2523" spans="1:12" x14ac:dyDescent="0.25">
      <c r="A2523">
        <v>1</v>
      </c>
      <c r="B2523" t="s">
        <v>2736</v>
      </c>
      <c r="C2523" t="s">
        <v>14648</v>
      </c>
      <c r="D2523" t="s">
        <v>2737</v>
      </c>
      <c r="E2523" t="s">
        <v>1725</v>
      </c>
      <c r="F2523" t="str">
        <f>VLOOKUP(E2523,Clases!A:B,2,0)</f>
        <v>Elementos Electricos</v>
      </c>
      <c r="G2523" t="s">
        <v>29</v>
      </c>
      <c r="H2523">
        <v>36</v>
      </c>
      <c r="I2523" s="14">
        <v>4</v>
      </c>
      <c r="J2523" s="15">
        <v>17593.329000000002</v>
      </c>
      <c r="K2523" s="15">
        <f t="shared" si="78"/>
        <v>70373.316000000006</v>
      </c>
      <c r="L2523" s="20">
        <f t="shared" si="79"/>
        <v>2.9272516676936055E-5</v>
      </c>
    </row>
    <row r="2524" spans="1:12" x14ac:dyDescent="0.25">
      <c r="A2524">
        <v>1</v>
      </c>
      <c r="B2524" t="s">
        <v>5447</v>
      </c>
      <c r="C2524" t="s">
        <v>14648</v>
      </c>
      <c r="D2524" t="s">
        <v>5448</v>
      </c>
      <c r="E2524" t="s">
        <v>1719</v>
      </c>
      <c r="F2524" t="str">
        <f>VLOOKUP(E2524,Clases!A:B,2,0)</f>
        <v>Elementos Mecanicos</v>
      </c>
      <c r="G2524" t="s">
        <v>29</v>
      </c>
      <c r="H2524">
        <v>36</v>
      </c>
      <c r="I2524" s="14">
        <v>14</v>
      </c>
      <c r="J2524" s="15">
        <v>5025</v>
      </c>
      <c r="K2524" s="15">
        <f t="shared" si="78"/>
        <v>70350</v>
      </c>
      <c r="L2524" s="20">
        <f t="shared" si="79"/>
        <v>2.9262818142922969E-5</v>
      </c>
    </row>
    <row r="2525" spans="1:12" x14ac:dyDescent="0.25">
      <c r="A2525">
        <v>1</v>
      </c>
      <c r="B2525" t="s">
        <v>7549</v>
      </c>
      <c r="C2525" t="s">
        <v>14648</v>
      </c>
      <c r="D2525" t="s">
        <v>7550</v>
      </c>
      <c r="E2525" t="s">
        <v>1719</v>
      </c>
      <c r="F2525" t="str">
        <f>VLOOKUP(E2525,Clases!A:B,2,0)</f>
        <v>Elementos Mecanicos</v>
      </c>
      <c r="G2525" t="s">
        <v>29</v>
      </c>
      <c r="H2525">
        <v>36</v>
      </c>
      <c r="I2525" s="14">
        <v>2</v>
      </c>
      <c r="J2525" s="15">
        <v>35175</v>
      </c>
      <c r="K2525" s="15">
        <f t="shared" si="78"/>
        <v>70350</v>
      </c>
      <c r="L2525" s="20">
        <f t="shared" si="79"/>
        <v>2.9262818142922969E-5</v>
      </c>
    </row>
    <row r="2526" spans="1:12" x14ac:dyDescent="0.25">
      <c r="A2526">
        <v>1</v>
      </c>
      <c r="B2526" t="s">
        <v>8163</v>
      </c>
      <c r="C2526" t="s">
        <v>14648</v>
      </c>
      <c r="D2526" t="s">
        <v>8164</v>
      </c>
      <c r="E2526" t="s">
        <v>1725</v>
      </c>
      <c r="F2526" t="str">
        <f>VLOOKUP(E2526,Clases!A:B,2,0)</f>
        <v>Elementos Electricos</v>
      </c>
      <c r="G2526" t="s">
        <v>29</v>
      </c>
      <c r="H2526">
        <v>36</v>
      </c>
      <c r="I2526" s="14">
        <v>1</v>
      </c>
      <c r="J2526" s="15">
        <v>70350</v>
      </c>
      <c r="K2526" s="15">
        <f t="shared" si="78"/>
        <v>70350</v>
      </c>
      <c r="L2526" s="20">
        <f t="shared" si="79"/>
        <v>2.9262818142922969E-5</v>
      </c>
    </row>
    <row r="2527" spans="1:12" x14ac:dyDescent="0.25">
      <c r="A2527">
        <v>1</v>
      </c>
      <c r="B2527" t="s">
        <v>4072</v>
      </c>
      <c r="C2527" t="s">
        <v>14648</v>
      </c>
      <c r="D2527" t="s">
        <v>4073</v>
      </c>
      <c r="E2527" t="s">
        <v>1954</v>
      </c>
      <c r="F2527" t="str">
        <f>VLOOKUP(E2527,Clases!A:B,2,0)</f>
        <v>Racores y Conectores</v>
      </c>
      <c r="G2527" t="s">
        <v>29</v>
      </c>
      <c r="H2527">
        <v>36</v>
      </c>
      <c r="I2527" s="14">
        <v>32</v>
      </c>
      <c r="J2527" s="15">
        <v>2191.0320000000002</v>
      </c>
      <c r="K2527" s="15">
        <f t="shared" si="78"/>
        <v>70113.024000000005</v>
      </c>
      <c r="L2527" s="20">
        <f t="shared" si="79"/>
        <v>2.9164245497688609E-5</v>
      </c>
    </row>
    <row r="2528" spans="1:12" x14ac:dyDescent="0.25">
      <c r="A2528">
        <v>1</v>
      </c>
      <c r="B2528" t="s">
        <v>10964</v>
      </c>
      <c r="C2528" t="s">
        <v>14650</v>
      </c>
      <c r="D2528" t="s">
        <v>10965</v>
      </c>
      <c r="E2528" t="s">
        <v>10941</v>
      </c>
      <c r="F2528" t="str">
        <f>VLOOKUP(E2528,Clases!A:B,2,0)</f>
        <v>Preprensa Insumos</v>
      </c>
      <c r="G2528" t="s">
        <v>29</v>
      </c>
      <c r="H2528">
        <v>36</v>
      </c>
      <c r="I2528" s="14">
        <v>17</v>
      </c>
      <c r="J2528" s="15">
        <v>4120.5</v>
      </c>
      <c r="K2528" s="15">
        <f t="shared" si="78"/>
        <v>70048.5</v>
      </c>
      <c r="L2528" s="20">
        <f t="shared" si="79"/>
        <v>2.9137406065167584E-5</v>
      </c>
    </row>
    <row r="2529" spans="1:12" x14ac:dyDescent="0.25">
      <c r="A2529">
        <v>1</v>
      </c>
      <c r="B2529" t="s">
        <v>7934</v>
      </c>
      <c r="C2529" t="s">
        <v>14648</v>
      </c>
      <c r="D2529" t="s">
        <v>7935</v>
      </c>
      <c r="E2529" t="s">
        <v>1891</v>
      </c>
      <c r="F2529" t="str">
        <f>VLOOKUP(E2529,Clases!A:B,2,0)</f>
        <v>Sellos, empaques y orings</v>
      </c>
      <c r="G2529" t="s">
        <v>29</v>
      </c>
      <c r="H2529">
        <v>36</v>
      </c>
      <c r="I2529" s="14">
        <v>7</v>
      </c>
      <c r="J2529" s="15">
        <v>10000</v>
      </c>
      <c r="K2529" s="15">
        <f t="shared" si="78"/>
        <v>70000</v>
      </c>
      <c r="L2529" s="20">
        <f t="shared" si="79"/>
        <v>2.911723198300793E-5</v>
      </c>
    </row>
    <row r="2530" spans="1:12" x14ac:dyDescent="0.25">
      <c r="A2530">
        <v>1</v>
      </c>
      <c r="B2530" t="s">
        <v>8523</v>
      </c>
      <c r="C2530" t="s">
        <v>14648</v>
      </c>
      <c r="D2530" t="s">
        <v>8524</v>
      </c>
      <c r="E2530" t="s">
        <v>1719</v>
      </c>
      <c r="F2530" t="str">
        <f>VLOOKUP(E2530,Clases!A:B,2,0)</f>
        <v>Elementos Mecanicos</v>
      </c>
      <c r="G2530" t="s">
        <v>29</v>
      </c>
      <c r="H2530">
        <v>36</v>
      </c>
      <c r="I2530" s="14">
        <v>2</v>
      </c>
      <c r="J2530" s="15">
        <v>35000</v>
      </c>
      <c r="K2530" s="15">
        <f t="shared" si="78"/>
        <v>70000</v>
      </c>
      <c r="L2530" s="20">
        <f t="shared" si="79"/>
        <v>2.911723198300793E-5</v>
      </c>
    </row>
    <row r="2531" spans="1:12" x14ac:dyDescent="0.25">
      <c r="A2531">
        <v>1</v>
      </c>
      <c r="B2531" t="s">
        <v>8591</v>
      </c>
      <c r="C2531" t="s">
        <v>14648</v>
      </c>
      <c r="D2531" t="s">
        <v>8592</v>
      </c>
      <c r="E2531" t="s">
        <v>1859</v>
      </c>
      <c r="F2531" t="str">
        <f>VLOOKUP(E2531,Clases!A:B,2,0)</f>
        <v>Elementos Electronicos</v>
      </c>
      <c r="G2531" t="s">
        <v>29</v>
      </c>
      <c r="H2531">
        <v>36</v>
      </c>
      <c r="I2531" s="14">
        <v>2</v>
      </c>
      <c r="J2531" s="15">
        <v>35000</v>
      </c>
      <c r="K2531" s="15">
        <f t="shared" si="78"/>
        <v>70000</v>
      </c>
      <c r="L2531" s="20">
        <f t="shared" si="79"/>
        <v>2.911723198300793E-5</v>
      </c>
    </row>
    <row r="2532" spans="1:12" x14ac:dyDescent="0.25">
      <c r="A2532">
        <v>1</v>
      </c>
      <c r="B2532" t="s">
        <v>9076</v>
      </c>
      <c r="C2532" t="s">
        <v>14648</v>
      </c>
      <c r="D2532" t="s">
        <v>9077</v>
      </c>
      <c r="E2532" t="s">
        <v>1719</v>
      </c>
      <c r="F2532" t="str">
        <f>VLOOKUP(E2532,Clases!A:B,2,0)</f>
        <v>Elementos Mecanicos</v>
      </c>
      <c r="G2532" t="s">
        <v>29</v>
      </c>
      <c r="H2532">
        <v>36</v>
      </c>
      <c r="I2532" s="14">
        <v>1</v>
      </c>
      <c r="J2532" s="15">
        <v>70000</v>
      </c>
      <c r="K2532" s="15">
        <f t="shared" si="78"/>
        <v>70000</v>
      </c>
      <c r="L2532" s="20">
        <f t="shared" si="79"/>
        <v>2.911723198300793E-5</v>
      </c>
    </row>
    <row r="2533" spans="1:12" x14ac:dyDescent="0.25">
      <c r="A2533">
        <v>1</v>
      </c>
      <c r="B2533" t="s">
        <v>12304</v>
      </c>
      <c r="C2533" t="s">
        <v>14650</v>
      </c>
      <c r="D2533" t="s">
        <v>12305</v>
      </c>
      <c r="E2533" t="s">
        <v>1965</v>
      </c>
      <c r="F2533" t="str">
        <f>VLOOKUP(E2533,Clases!A:B,2,0)</f>
        <v>Insumos de Mantenimiento</v>
      </c>
      <c r="G2533" t="s">
        <v>29</v>
      </c>
      <c r="H2533">
        <v>36</v>
      </c>
      <c r="I2533" s="14">
        <v>1</v>
      </c>
      <c r="J2533" s="15">
        <v>70000</v>
      </c>
      <c r="K2533" s="15">
        <f t="shared" si="78"/>
        <v>70000</v>
      </c>
      <c r="L2533" s="20">
        <f t="shared" si="79"/>
        <v>2.911723198300793E-5</v>
      </c>
    </row>
    <row r="2534" spans="1:12" x14ac:dyDescent="0.25">
      <c r="A2534">
        <v>1</v>
      </c>
      <c r="B2534" t="s">
        <v>4386</v>
      </c>
      <c r="C2534" t="s">
        <v>14648</v>
      </c>
      <c r="D2534" t="s">
        <v>4387</v>
      </c>
      <c r="E2534" t="s">
        <v>1954</v>
      </c>
      <c r="F2534" t="str">
        <f>VLOOKUP(E2534,Clases!A:B,2,0)</f>
        <v>Racores y Conectores</v>
      </c>
      <c r="G2534" t="s">
        <v>29</v>
      </c>
      <c r="H2534">
        <v>36</v>
      </c>
      <c r="I2534" s="14">
        <v>2</v>
      </c>
      <c r="J2534" s="15">
        <v>34900</v>
      </c>
      <c r="K2534" s="15">
        <f t="shared" si="78"/>
        <v>69800</v>
      </c>
      <c r="L2534" s="20">
        <f t="shared" si="79"/>
        <v>2.9034039891627907E-5</v>
      </c>
    </row>
    <row r="2535" spans="1:12" x14ac:dyDescent="0.25">
      <c r="A2535">
        <v>1</v>
      </c>
      <c r="B2535" t="s">
        <v>3565</v>
      </c>
      <c r="C2535" t="s">
        <v>14648</v>
      </c>
      <c r="D2535" t="s">
        <v>3566</v>
      </c>
      <c r="E2535" t="s">
        <v>1891</v>
      </c>
      <c r="F2535" t="str">
        <f>VLOOKUP(E2535,Clases!A:B,2,0)</f>
        <v>Sellos, empaques y orings</v>
      </c>
      <c r="G2535" t="s">
        <v>29</v>
      </c>
      <c r="H2535">
        <v>36</v>
      </c>
      <c r="I2535" s="14">
        <v>5</v>
      </c>
      <c r="J2535" s="15">
        <v>13955.974</v>
      </c>
      <c r="K2535" s="15">
        <f t="shared" si="78"/>
        <v>69779.87</v>
      </c>
      <c r="L2535" s="20">
        <f t="shared" si="79"/>
        <v>2.9025666607630505E-5</v>
      </c>
    </row>
    <row r="2536" spans="1:12" x14ac:dyDescent="0.25">
      <c r="A2536">
        <v>1</v>
      </c>
      <c r="B2536" t="s">
        <v>7694</v>
      </c>
      <c r="C2536" t="s">
        <v>14648</v>
      </c>
      <c r="D2536" t="s">
        <v>7696</v>
      </c>
      <c r="E2536" t="s">
        <v>2770</v>
      </c>
      <c r="F2536" t="str">
        <f>VLOOKUP(E2536,Clases!A:B,2,0)</f>
        <v>Elementos Hidraulicos</v>
      </c>
      <c r="G2536" t="s">
        <v>29</v>
      </c>
      <c r="H2536">
        <v>36</v>
      </c>
      <c r="I2536" s="14">
        <v>2</v>
      </c>
      <c r="J2536" s="15">
        <v>34857.728000000003</v>
      </c>
      <c r="K2536" s="15">
        <f t="shared" si="78"/>
        <v>69715.456000000006</v>
      </c>
      <c r="L2536" s="20">
        <f t="shared" si="79"/>
        <v>2.8998872930759746E-5</v>
      </c>
    </row>
    <row r="2537" spans="1:12" x14ac:dyDescent="0.25">
      <c r="A2537">
        <v>1</v>
      </c>
      <c r="B2537" t="s">
        <v>4878</v>
      </c>
      <c r="C2537" t="s">
        <v>14648</v>
      </c>
      <c r="D2537" t="s">
        <v>4879</v>
      </c>
      <c r="E2537" t="s">
        <v>1965</v>
      </c>
      <c r="F2537" t="str">
        <f>VLOOKUP(E2537,Clases!A:B,2,0)</f>
        <v>Insumos de Mantenimiento</v>
      </c>
      <c r="G2537" t="s">
        <v>29</v>
      </c>
      <c r="H2537">
        <v>36</v>
      </c>
      <c r="I2537" s="14">
        <v>20</v>
      </c>
      <c r="J2537" s="15">
        <v>3455.19</v>
      </c>
      <c r="K2537" s="15">
        <f t="shared" si="78"/>
        <v>69103.8</v>
      </c>
      <c r="L2537" s="20">
        <f t="shared" si="79"/>
        <v>2.8744448221534047E-5</v>
      </c>
    </row>
    <row r="2538" spans="1:12" x14ac:dyDescent="0.25">
      <c r="A2538">
        <v>1</v>
      </c>
      <c r="B2538" t="s">
        <v>9276</v>
      </c>
      <c r="C2538" t="s">
        <v>14648</v>
      </c>
      <c r="D2538" t="s">
        <v>9277</v>
      </c>
      <c r="E2538" t="s">
        <v>1970</v>
      </c>
      <c r="F2538" t="str">
        <f>VLOOKUP(E2538,Clases!A:B,2,0)</f>
        <v>Rodamientos y Retenedores</v>
      </c>
      <c r="G2538" t="s">
        <v>29</v>
      </c>
      <c r="H2538">
        <v>36</v>
      </c>
      <c r="I2538" s="14">
        <v>1</v>
      </c>
      <c r="J2538" s="15">
        <v>69056</v>
      </c>
      <c r="K2538" s="15">
        <f t="shared" si="78"/>
        <v>69056</v>
      </c>
      <c r="L2538" s="20">
        <f t="shared" si="79"/>
        <v>2.872456531169422E-5</v>
      </c>
    </row>
    <row r="2539" spans="1:12" x14ac:dyDescent="0.25">
      <c r="A2539">
        <v>1</v>
      </c>
      <c r="B2539" t="s">
        <v>3858</v>
      </c>
      <c r="C2539" t="s">
        <v>14648</v>
      </c>
      <c r="D2539" t="s">
        <v>3859</v>
      </c>
      <c r="E2539" t="s">
        <v>1970</v>
      </c>
      <c r="F2539" t="str">
        <f>VLOOKUP(E2539,Clases!A:B,2,0)</f>
        <v>Rodamientos y Retenedores</v>
      </c>
      <c r="G2539" t="s">
        <v>29</v>
      </c>
      <c r="H2539">
        <v>36</v>
      </c>
      <c r="I2539" s="14">
        <v>3</v>
      </c>
      <c r="J2539" s="15">
        <v>23000</v>
      </c>
      <c r="K2539" s="15">
        <f t="shared" si="78"/>
        <v>69000</v>
      </c>
      <c r="L2539" s="20">
        <f t="shared" si="79"/>
        <v>2.8701271526107817E-5</v>
      </c>
    </row>
    <row r="2540" spans="1:12" x14ac:dyDescent="0.25">
      <c r="A2540">
        <v>1</v>
      </c>
      <c r="B2540" t="s">
        <v>7454</v>
      </c>
      <c r="C2540" t="s">
        <v>14648</v>
      </c>
      <c r="D2540" t="s">
        <v>7455</v>
      </c>
      <c r="E2540" t="s">
        <v>1882</v>
      </c>
      <c r="F2540" t="str">
        <f>VLOOKUP(E2540,Clases!A:B,2,0)</f>
        <v>Elementos Neumaticos</v>
      </c>
      <c r="G2540" t="s">
        <v>29</v>
      </c>
      <c r="H2540">
        <v>36</v>
      </c>
      <c r="I2540" s="14">
        <v>5</v>
      </c>
      <c r="J2540" s="15">
        <v>13800</v>
      </c>
      <c r="K2540" s="15">
        <f t="shared" si="78"/>
        <v>69000</v>
      </c>
      <c r="L2540" s="20">
        <f t="shared" si="79"/>
        <v>2.8701271526107817E-5</v>
      </c>
    </row>
    <row r="2541" spans="1:12" x14ac:dyDescent="0.25">
      <c r="A2541">
        <v>1</v>
      </c>
      <c r="B2541" t="s">
        <v>2991</v>
      </c>
      <c r="C2541" t="s">
        <v>14648</v>
      </c>
      <c r="D2541" t="s">
        <v>2992</v>
      </c>
      <c r="E2541" t="s">
        <v>2770</v>
      </c>
      <c r="F2541" t="str">
        <f>VLOOKUP(E2541,Clases!A:B,2,0)</f>
        <v>Elementos Hidraulicos</v>
      </c>
      <c r="G2541" t="s">
        <v>29</v>
      </c>
      <c r="H2541">
        <v>36</v>
      </c>
      <c r="I2541" s="14">
        <v>4</v>
      </c>
      <c r="J2541" s="15">
        <v>17148.636999999999</v>
      </c>
      <c r="K2541" s="15">
        <f t="shared" si="78"/>
        <v>68594.547999999995</v>
      </c>
      <c r="L2541" s="20">
        <f t="shared" si="79"/>
        <v>2.8532619526936747E-5</v>
      </c>
    </row>
    <row r="2542" spans="1:12" x14ac:dyDescent="0.25">
      <c r="A2542">
        <v>1</v>
      </c>
      <c r="B2542" t="s">
        <v>9757</v>
      </c>
      <c r="C2542" t="s">
        <v>14648</v>
      </c>
      <c r="D2542" t="s">
        <v>9758</v>
      </c>
      <c r="E2542" t="s">
        <v>1859</v>
      </c>
      <c r="F2542" t="str">
        <f>VLOOKUP(E2542,Clases!A:B,2,0)</f>
        <v>Elementos Electronicos</v>
      </c>
      <c r="G2542" t="s">
        <v>29</v>
      </c>
      <c r="H2542">
        <v>36</v>
      </c>
      <c r="I2542" s="14">
        <v>3</v>
      </c>
      <c r="J2542" s="15">
        <v>22857</v>
      </c>
      <c r="K2542" s="15">
        <f t="shared" si="78"/>
        <v>68571</v>
      </c>
      <c r="L2542" s="20">
        <f t="shared" si="79"/>
        <v>2.8522824490097668E-5</v>
      </c>
    </row>
    <row r="2543" spans="1:12" x14ac:dyDescent="0.25">
      <c r="A2543">
        <v>1</v>
      </c>
      <c r="B2543" t="s">
        <v>3992</v>
      </c>
      <c r="C2543" t="s">
        <v>14648</v>
      </c>
      <c r="D2543" t="s">
        <v>3993</v>
      </c>
      <c r="E2543" t="s">
        <v>1970</v>
      </c>
      <c r="F2543" t="str">
        <f>VLOOKUP(E2543,Clases!A:B,2,0)</f>
        <v>Rodamientos y Retenedores</v>
      </c>
      <c r="G2543" t="s">
        <v>29</v>
      </c>
      <c r="H2543">
        <v>36</v>
      </c>
      <c r="I2543" s="14">
        <v>4</v>
      </c>
      <c r="J2543" s="15">
        <v>17085</v>
      </c>
      <c r="K2543" s="15">
        <f t="shared" si="78"/>
        <v>68340</v>
      </c>
      <c r="L2543" s="20">
        <f t="shared" si="79"/>
        <v>2.8426737624553741E-5</v>
      </c>
    </row>
    <row r="2544" spans="1:12" x14ac:dyDescent="0.25">
      <c r="A2544">
        <v>1</v>
      </c>
      <c r="B2544" t="s">
        <v>7325</v>
      </c>
      <c r="C2544" t="s">
        <v>14648</v>
      </c>
      <c r="D2544" t="s">
        <v>7326</v>
      </c>
      <c r="E2544" t="s">
        <v>1922</v>
      </c>
      <c r="F2544" t="str">
        <f>VLOOKUP(E2544,Clases!A:B,2,0)</f>
        <v>Bandas y Correas</v>
      </c>
      <c r="G2544" t="s">
        <v>29</v>
      </c>
      <c r="H2544">
        <v>36</v>
      </c>
      <c r="I2544" s="14">
        <v>1</v>
      </c>
      <c r="J2544" s="15">
        <v>68263.407999999996</v>
      </c>
      <c r="K2544" s="15">
        <f t="shared" si="78"/>
        <v>68263.407999999996</v>
      </c>
      <c r="L2544" s="20">
        <f t="shared" si="79"/>
        <v>2.8394878381238845E-5</v>
      </c>
    </row>
    <row r="2545" spans="1:12" x14ac:dyDescent="0.25">
      <c r="A2545">
        <v>1</v>
      </c>
      <c r="B2545" t="s">
        <v>3211</v>
      </c>
      <c r="C2545" t="s">
        <v>14648</v>
      </c>
      <c r="D2545" t="s">
        <v>3212</v>
      </c>
      <c r="E2545" t="s">
        <v>1970</v>
      </c>
      <c r="F2545" t="str">
        <f>VLOOKUP(E2545,Clases!A:B,2,0)</f>
        <v>Rodamientos y Retenedores</v>
      </c>
      <c r="G2545" t="s">
        <v>29</v>
      </c>
      <c r="H2545">
        <v>36</v>
      </c>
      <c r="I2545" s="14">
        <v>2</v>
      </c>
      <c r="J2545" s="15">
        <v>34048.394999999997</v>
      </c>
      <c r="K2545" s="15">
        <f t="shared" si="78"/>
        <v>68096.789999999994</v>
      </c>
      <c r="L2545" s="20">
        <f t="shared" si="79"/>
        <v>2.8325571881831062E-5</v>
      </c>
    </row>
    <row r="2546" spans="1:12" x14ac:dyDescent="0.25">
      <c r="A2546">
        <v>1</v>
      </c>
      <c r="B2546" t="s">
        <v>8346</v>
      </c>
      <c r="C2546" t="s">
        <v>14648</v>
      </c>
      <c r="D2546" t="s">
        <v>8347</v>
      </c>
      <c r="E2546" t="s">
        <v>1719</v>
      </c>
      <c r="F2546" t="str">
        <f>VLOOKUP(E2546,Clases!A:B,2,0)</f>
        <v>Elementos Mecanicos</v>
      </c>
      <c r="G2546" t="s">
        <v>29</v>
      </c>
      <c r="H2546">
        <v>36</v>
      </c>
      <c r="I2546" s="14">
        <v>4</v>
      </c>
      <c r="J2546" s="15">
        <v>17000</v>
      </c>
      <c r="K2546" s="15">
        <f t="shared" si="78"/>
        <v>68000</v>
      </c>
      <c r="L2546" s="20">
        <f t="shared" si="79"/>
        <v>2.8285311069207703E-5</v>
      </c>
    </row>
    <row r="2547" spans="1:12" x14ac:dyDescent="0.25">
      <c r="A2547">
        <v>1</v>
      </c>
      <c r="B2547" t="s">
        <v>9082</v>
      </c>
      <c r="C2547" t="s">
        <v>14648</v>
      </c>
      <c r="D2547" t="s">
        <v>9083</v>
      </c>
      <c r="E2547" t="s">
        <v>1922</v>
      </c>
      <c r="F2547" t="str">
        <f>VLOOKUP(E2547,Clases!A:B,2,0)</f>
        <v>Bandas y Correas</v>
      </c>
      <c r="G2547" t="s">
        <v>29</v>
      </c>
      <c r="H2547">
        <v>36</v>
      </c>
      <c r="I2547" s="14">
        <v>2</v>
      </c>
      <c r="J2547" s="15">
        <v>34000</v>
      </c>
      <c r="K2547" s="15">
        <f t="shared" si="78"/>
        <v>68000</v>
      </c>
      <c r="L2547" s="20">
        <f t="shared" si="79"/>
        <v>2.8285311069207703E-5</v>
      </c>
    </row>
    <row r="2548" spans="1:12" x14ac:dyDescent="0.25">
      <c r="A2548">
        <v>1</v>
      </c>
      <c r="B2548" t="s">
        <v>9751</v>
      </c>
      <c r="C2548" t="s">
        <v>14648</v>
      </c>
      <c r="D2548" t="s">
        <v>9752</v>
      </c>
      <c r="E2548" t="s">
        <v>1970</v>
      </c>
      <c r="F2548" t="str">
        <f>VLOOKUP(E2548,Clases!A:B,2,0)</f>
        <v>Rodamientos y Retenedores</v>
      </c>
      <c r="G2548" t="s">
        <v>29</v>
      </c>
      <c r="H2548">
        <v>36</v>
      </c>
      <c r="I2548" s="14">
        <v>2</v>
      </c>
      <c r="J2548" s="15">
        <v>34000</v>
      </c>
      <c r="K2548" s="15">
        <f t="shared" si="78"/>
        <v>68000</v>
      </c>
      <c r="L2548" s="20">
        <f t="shared" si="79"/>
        <v>2.8285311069207703E-5</v>
      </c>
    </row>
    <row r="2549" spans="1:12" x14ac:dyDescent="0.25">
      <c r="A2549">
        <v>1</v>
      </c>
      <c r="B2549" t="s">
        <v>10231</v>
      </c>
      <c r="C2549" t="s">
        <v>14648</v>
      </c>
      <c r="D2549" t="s">
        <v>10232</v>
      </c>
      <c r="E2549" t="s">
        <v>2770</v>
      </c>
      <c r="F2549" t="str">
        <f>VLOOKUP(E2549,Clases!A:B,2,0)</f>
        <v>Elementos Hidraulicos</v>
      </c>
      <c r="G2549" t="s">
        <v>29</v>
      </c>
      <c r="H2549">
        <v>36</v>
      </c>
      <c r="I2549" s="14">
        <v>1</v>
      </c>
      <c r="J2549" s="15">
        <v>67950</v>
      </c>
      <c r="K2549" s="15">
        <f t="shared" si="78"/>
        <v>67950</v>
      </c>
      <c r="L2549" s="20">
        <f t="shared" si="79"/>
        <v>2.8264513046362696E-5</v>
      </c>
    </row>
    <row r="2550" spans="1:12" x14ac:dyDescent="0.25">
      <c r="A2550">
        <v>1</v>
      </c>
      <c r="B2550" t="s">
        <v>4479</v>
      </c>
      <c r="C2550" t="s">
        <v>14648</v>
      </c>
      <c r="D2550" t="s">
        <v>4480</v>
      </c>
      <c r="E2550" t="s">
        <v>1725</v>
      </c>
      <c r="F2550" t="str">
        <f>VLOOKUP(E2550,Clases!A:B,2,0)</f>
        <v>Elementos Electricos</v>
      </c>
      <c r="G2550" t="s">
        <v>29</v>
      </c>
      <c r="H2550">
        <v>36</v>
      </c>
      <c r="I2550" s="14">
        <v>5</v>
      </c>
      <c r="J2550" s="15">
        <v>13572.307000000001</v>
      </c>
      <c r="K2550" s="15">
        <f t="shared" si="78"/>
        <v>67861.535000000003</v>
      </c>
      <c r="L2550" s="20">
        <f t="shared" si="79"/>
        <v>2.8227715104543031E-5</v>
      </c>
    </row>
    <row r="2551" spans="1:12" x14ac:dyDescent="0.25">
      <c r="A2551">
        <v>1</v>
      </c>
      <c r="B2551" t="s">
        <v>5204</v>
      </c>
      <c r="C2551" t="s">
        <v>14648</v>
      </c>
      <c r="D2551" t="s">
        <v>5205</v>
      </c>
      <c r="E2551" t="s">
        <v>2770</v>
      </c>
      <c r="F2551" t="str">
        <f>VLOOKUP(E2551,Clases!A:B,2,0)</f>
        <v>Elementos Hidraulicos</v>
      </c>
      <c r="G2551" t="s">
        <v>29</v>
      </c>
      <c r="H2551">
        <v>36</v>
      </c>
      <c r="I2551" s="14">
        <v>9</v>
      </c>
      <c r="J2551" s="15">
        <v>7532.5450000000001</v>
      </c>
      <c r="K2551" s="15">
        <f t="shared" si="78"/>
        <v>67792.904999999999</v>
      </c>
      <c r="L2551" s="20">
        <f t="shared" si="79"/>
        <v>2.8199167738385972E-5</v>
      </c>
    </row>
    <row r="2552" spans="1:12" x14ac:dyDescent="0.25">
      <c r="A2552">
        <v>1</v>
      </c>
      <c r="B2552" t="s">
        <v>3531</v>
      </c>
      <c r="C2552" t="s">
        <v>14648</v>
      </c>
      <c r="D2552" t="s">
        <v>3532</v>
      </c>
      <c r="E2552" t="s">
        <v>1882</v>
      </c>
      <c r="F2552" t="str">
        <f>VLOOKUP(E2552,Clases!A:B,2,0)</f>
        <v>Elementos Neumaticos</v>
      </c>
      <c r="G2552" t="s">
        <v>29</v>
      </c>
      <c r="H2552">
        <v>36</v>
      </c>
      <c r="I2552" s="14">
        <v>1</v>
      </c>
      <c r="J2552" s="15">
        <v>67656.600000000006</v>
      </c>
      <c r="K2552" s="15">
        <f t="shared" si="78"/>
        <v>67656.600000000006</v>
      </c>
      <c r="L2552" s="20">
        <f t="shared" si="79"/>
        <v>2.8142470248308205E-5</v>
      </c>
    </row>
    <row r="2553" spans="1:12" x14ac:dyDescent="0.25">
      <c r="A2553">
        <v>1</v>
      </c>
      <c r="B2553" t="s">
        <v>8575</v>
      </c>
      <c r="C2553" t="s">
        <v>14648</v>
      </c>
      <c r="D2553" t="s">
        <v>8576</v>
      </c>
      <c r="E2553" t="s">
        <v>1882</v>
      </c>
      <c r="F2553" t="str">
        <f>VLOOKUP(E2553,Clases!A:B,2,0)</f>
        <v>Elementos Neumaticos</v>
      </c>
      <c r="G2553" t="s">
        <v>29</v>
      </c>
      <c r="H2553">
        <v>36</v>
      </c>
      <c r="I2553" s="14">
        <v>6</v>
      </c>
      <c r="J2553" s="15">
        <v>11272.522000000001</v>
      </c>
      <c r="K2553" s="15">
        <f t="shared" si="78"/>
        <v>67635.132000000012</v>
      </c>
      <c r="L2553" s="20">
        <f t="shared" si="79"/>
        <v>2.8133540409219476E-5</v>
      </c>
    </row>
    <row r="2554" spans="1:12" x14ac:dyDescent="0.25">
      <c r="A2554">
        <v>1</v>
      </c>
      <c r="B2554" t="s">
        <v>2101</v>
      </c>
      <c r="C2554" t="s">
        <v>14648</v>
      </c>
      <c r="D2554" t="s">
        <v>2102</v>
      </c>
      <c r="E2554" t="s">
        <v>1719</v>
      </c>
      <c r="F2554" t="str">
        <f>VLOOKUP(E2554,Clases!A:B,2,0)</f>
        <v>Elementos Mecanicos</v>
      </c>
      <c r="G2554" t="s">
        <v>29</v>
      </c>
      <c r="H2554">
        <v>36</v>
      </c>
      <c r="I2554" s="14">
        <v>1</v>
      </c>
      <c r="J2554" s="15">
        <v>67609.508000000002</v>
      </c>
      <c r="K2554" s="15">
        <f t="shared" si="78"/>
        <v>67609.508000000002</v>
      </c>
      <c r="L2554" s="20">
        <f t="shared" si="79"/>
        <v>2.8122881838471863E-5</v>
      </c>
    </row>
    <row r="2555" spans="1:12" x14ac:dyDescent="0.25">
      <c r="A2555">
        <v>1</v>
      </c>
      <c r="B2555" t="s">
        <v>4032</v>
      </c>
      <c r="C2555" t="s">
        <v>14648</v>
      </c>
      <c r="D2555" t="s">
        <v>4033</v>
      </c>
      <c r="E2555" t="s">
        <v>1719</v>
      </c>
      <c r="F2555" t="str">
        <f>VLOOKUP(E2555,Clases!A:B,2,0)</f>
        <v>Elementos Mecanicos</v>
      </c>
      <c r="G2555" t="s">
        <v>29</v>
      </c>
      <c r="H2555">
        <v>36</v>
      </c>
      <c r="I2555" s="14">
        <v>2</v>
      </c>
      <c r="J2555" s="15">
        <v>33800</v>
      </c>
      <c r="K2555" s="15">
        <f t="shared" si="78"/>
        <v>67600</v>
      </c>
      <c r="L2555" s="20">
        <f t="shared" si="79"/>
        <v>2.8118926886447657E-5</v>
      </c>
    </row>
    <row r="2556" spans="1:12" x14ac:dyDescent="0.25">
      <c r="A2556">
        <v>1</v>
      </c>
      <c r="B2556" t="s">
        <v>9416</v>
      </c>
      <c r="C2556" t="s">
        <v>14648</v>
      </c>
      <c r="D2556" t="s">
        <v>9417</v>
      </c>
      <c r="E2556" t="s">
        <v>1725</v>
      </c>
      <c r="F2556" t="str">
        <f>VLOOKUP(E2556,Clases!A:B,2,0)</f>
        <v>Elementos Electricos</v>
      </c>
      <c r="G2556" t="s">
        <v>29</v>
      </c>
      <c r="H2556">
        <v>36</v>
      </c>
      <c r="I2556" s="14">
        <v>2</v>
      </c>
      <c r="J2556" s="15">
        <v>33790.5</v>
      </c>
      <c r="K2556" s="15">
        <f t="shared" si="78"/>
        <v>67581</v>
      </c>
      <c r="L2556" s="20">
        <f t="shared" si="79"/>
        <v>2.8111023637766555E-5</v>
      </c>
    </row>
    <row r="2557" spans="1:12" x14ac:dyDescent="0.25">
      <c r="A2557">
        <v>1</v>
      </c>
      <c r="B2557" t="s">
        <v>9258</v>
      </c>
      <c r="C2557" t="s">
        <v>14648</v>
      </c>
      <c r="D2557" t="s">
        <v>9259</v>
      </c>
      <c r="E2557" t="s">
        <v>1922</v>
      </c>
      <c r="F2557" t="str">
        <f>VLOOKUP(E2557,Clases!A:B,2,0)</f>
        <v>Bandas y Correas</v>
      </c>
      <c r="G2557" t="s">
        <v>29</v>
      </c>
      <c r="H2557">
        <v>36</v>
      </c>
      <c r="I2557" s="14">
        <v>1</v>
      </c>
      <c r="J2557" s="15">
        <v>67554</v>
      </c>
      <c r="K2557" s="15">
        <f t="shared" si="78"/>
        <v>67554</v>
      </c>
      <c r="L2557" s="20">
        <f t="shared" si="79"/>
        <v>2.8099792705430251E-5</v>
      </c>
    </row>
    <row r="2558" spans="1:12" x14ac:dyDescent="0.25">
      <c r="A2558">
        <v>1</v>
      </c>
      <c r="B2558" t="s">
        <v>9922</v>
      </c>
      <c r="C2558" t="s">
        <v>14648</v>
      </c>
      <c r="D2558" t="s">
        <v>9923</v>
      </c>
      <c r="E2558" t="s">
        <v>5888</v>
      </c>
      <c r="F2558" t="str">
        <f>VLOOKUP(E2558,Clases!A:B,2,0)</f>
        <v>Herramientas</v>
      </c>
      <c r="G2558" t="s">
        <v>29</v>
      </c>
      <c r="H2558">
        <v>36</v>
      </c>
      <c r="I2558" s="14">
        <v>1</v>
      </c>
      <c r="J2558" s="15">
        <v>67534</v>
      </c>
      <c r="K2558" s="15">
        <f t="shared" si="78"/>
        <v>67534</v>
      </c>
      <c r="L2558" s="20">
        <f t="shared" si="79"/>
        <v>2.809147349629225E-5</v>
      </c>
    </row>
    <row r="2559" spans="1:12" x14ac:dyDescent="0.25">
      <c r="A2559">
        <v>1</v>
      </c>
      <c r="B2559" t="s">
        <v>3157</v>
      </c>
      <c r="C2559" t="s">
        <v>14648</v>
      </c>
      <c r="D2559" t="s">
        <v>3158</v>
      </c>
      <c r="E2559" t="s">
        <v>1719</v>
      </c>
      <c r="F2559" t="str">
        <f>VLOOKUP(E2559,Clases!A:B,2,0)</f>
        <v>Elementos Mecanicos</v>
      </c>
      <c r="G2559" t="s">
        <v>29</v>
      </c>
      <c r="H2559">
        <v>36</v>
      </c>
      <c r="I2559" s="14">
        <v>4</v>
      </c>
      <c r="J2559" s="15">
        <v>16859.88</v>
      </c>
      <c r="K2559" s="15">
        <f t="shared" si="78"/>
        <v>67439.520000000004</v>
      </c>
      <c r="L2559" s="20">
        <f t="shared" si="79"/>
        <v>2.8052173552324328E-5</v>
      </c>
    </row>
    <row r="2560" spans="1:12" x14ac:dyDescent="0.25">
      <c r="A2560">
        <v>1</v>
      </c>
      <c r="B2560" t="s">
        <v>4818</v>
      </c>
      <c r="C2560" t="s">
        <v>14648</v>
      </c>
      <c r="D2560" t="s">
        <v>4819</v>
      </c>
      <c r="E2560" t="s">
        <v>1725</v>
      </c>
      <c r="F2560" t="str">
        <f>VLOOKUP(E2560,Clases!A:B,2,0)</f>
        <v>Elementos Electricos</v>
      </c>
      <c r="G2560" t="s">
        <v>29</v>
      </c>
      <c r="H2560">
        <v>36</v>
      </c>
      <c r="I2560" s="14">
        <v>2</v>
      </c>
      <c r="J2560" s="15">
        <v>33667.5</v>
      </c>
      <c r="K2560" s="15">
        <f t="shared" si="78"/>
        <v>67335</v>
      </c>
      <c r="L2560" s="20">
        <f t="shared" si="79"/>
        <v>2.8008697365369126E-5</v>
      </c>
    </row>
    <row r="2561" spans="1:12" x14ac:dyDescent="0.25">
      <c r="A2561">
        <v>1</v>
      </c>
      <c r="B2561" t="s">
        <v>9629</v>
      </c>
      <c r="C2561" t="s">
        <v>14648</v>
      </c>
      <c r="D2561" t="s">
        <v>9630</v>
      </c>
      <c r="E2561" t="s">
        <v>1970</v>
      </c>
      <c r="F2561" t="str">
        <f>VLOOKUP(E2561,Clases!A:B,2,0)</f>
        <v>Rodamientos y Retenedores</v>
      </c>
      <c r="G2561" t="s">
        <v>29</v>
      </c>
      <c r="H2561">
        <v>36</v>
      </c>
      <c r="I2561" s="14">
        <v>1</v>
      </c>
      <c r="J2561" s="15">
        <v>67323.332999999999</v>
      </c>
      <c r="K2561" s="15">
        <f t="shared" si="78"/>
        <v>67323.332999999999</v>
      </c>
      <c r="L2561" s="20">
        <f t="shared" si="79"/>
        <v>2.8003844354718474E-5</v>
      </c>
    </row>
    <row r="2562" spans="1:12" x14ac:dyDescent="0.25">
      <c r="A2562">
        <v>1</v>
      </c>
      <c r="B2562" t="s">
        <v>4246</v>
      </c>
      <c r="C2562" t="s">
        <v>14648</v>
      </c>
      <c r="D2562" t="s">
        <v>4247</v>
      </c>
      <c r="E2562" t="s">
        <v>1882</v>
      </c>
      <c r="F2562" t="str">
        <f>VLOOKUP(E2562,Clases!A:B,2,0)</f>
        <v>Elementos Neumaticos</v>
      </c>
      <c r="G2562" t="s">
        <v>29</v>
      </c>
      <c r="H2562">
        <v>36</v>
      </c>
      <c r="I2562" s="14">
        <v>1</v>
      </c>
      <c r="J2562" s="15">
        <v>67000</v>
      </c>
      <c r="K2562" s="15">
        <f t="shared" si="78"/>
        <v>67000</v>
      </c>
      <c r="L2562" s="20">
        <f t="shared" si="79"/>
        <v>2.7869350612307589E-5</v>
      </c>
    </row>
    <row r="2563" spans="1:12" x14ac:dyDescent="0.25">
      <c r="A2563">
        <v>1</v>
      </c>
      <c r="B2563" t="s">
        <v>9833</v>
      </c>
      <c r="C2563" t="s">
        <v>14648</v>
      </c>
      <c r="D2563" t="s">
        <v>9834</v>
      </c>
      <c r="E2563" t="s">
        <v>1859</v>
      </c>
      <c r="F2563" t="str">
        <f>VLOOKUP(E2563,Clases!A:B,2,0)</f>
        <v>Elementos Electronicos</v>
      </c>
      <c r="G2563" t="s">
        <v>29</v>
      </c>
      <c r="H2563">
        <v>36</v>
      </c>
      <c r="I2563" s="14">
        <v>3</v>
      </c>
      <c r="J2563" s="15">
        <v>22323.367999999999</v>
      </c>
      <c r="K2563" s="15">
        <f t="shared" si="78"/>
        <v>66970.103999999992</v>
      </c>
      <c r="L2563" s="20">
        <f t="shared" si="79"/>
        <v>2.7856915058488098E-5</v>
      </c>
    </row>
    <row r="2564" spans="1:12" x14ac:dyDescent="0.25">
      <c r="A2564">
        <v>1</v>
      </c>
      <c r="B2564" t="s">
        <v>8601</v>
      </c>
      <c r="C2564" t="s">
        <v>14648</v>
      </c>
      <c r="D2564" t="s">
        <v>8602</v>
      </c>
      <c r="E2564" t="s">
        <v>1922</v>
      </c>
      <c r="F2564" t="str">
        <f>VLOOKUP(E2564,Clases!A:B,2,0)</f>
        <v>Bandas y Correas</v>
      </c>
      <c r="G2564" t="s">
        <v>29</v>
      </c>
      <c r="H2564">
        <v>36</v>
      </c>
      <c r="I2564" s="14">
        <v>2</v>
      </c>
      <c r="J2564" s="15">
        <v>33300</v>
      </c>
      <c r="K2564" s="15">
        <f t="shared" ref="K2564:K2627" si="80">+I2564*J2564</f>
        <v>66600</v>
      </c>
      <c r="L2564" s="20">
        <f t="shared" si="79"/>
        <v>2.7702966429547544E-5</v>
      </c>
    </row>
    <row r="2565" spans="1:12" x14ac:dyDescent="0.25">
      <c r="A2565">
        <v>1</v>
      </c>
      <c r="B2565" t="s">
        <v>9924</v>
      </c>
      <c r="C2565" t="s">
        <v>14648</v>
      </c>
      <c r="D2565" t="s">
        <v>9925</v>
      </c>
      <c r="E2565" t="s">
        <v>1725</v>
      </c>
      <c r="F2565" t="str">
        <f>VLOOKUP(E2565,Clases!A:B,2,0)</f>
        <v>Elementos Electricos</v>
      </c>
      <c r="G2565" t="s">
        <v>29</v>
      </c>
      <c r="H2565">
        <v>36</v>
      </c>
      <c r="I2565" s="14">
        <v>1</v>
      </c>
      <c r="J2565" s="15">
        <v>66360</v>
      </c>
      <c r="K2565" s="15">
        <f t="shared" si="80"/>
        <v>66360</v>
      </c>
      <c r="L2565" s="20">
        <f t="shared" ref="L2565:L2628" si="81">+K2565/$K$4046</f>
        <v>2.7603135919891515E-5</v>
      </c>
    </row>
    <row r="2566" spans="1:12" x14ac:dyDescent="0.25">
      <c r="A2566">
        <v>1</v>
      </c>
      <c r="B2566" t="s">
        <v>3810</v>
      </c>
      <c r="C2566" t="s">
        <v>14648</v>
      </c>
      <c r="D2566" t="s">
        <v>3811</v>
      </c>
      <c r="E2566" t="s">
        <v>1970</v>
      </c>
      <c r="F2566" t="str">
        <f>VLOOKUP(E2566,Clases!A:B,2,0)</f>
        <v>Rodamientos y Retenedores</v>
      </c>
      <c r="G2566" t="s">
        <v>29</v>
      </c>
      <c r="H2566">
        <v>36</v>
      </c>
      <c r="I2566" s="14">
        <v>7</v>
      </c>
      <c r="J2566" s="15">
        <v>9471.1200000000008</v>
      </c>
      <c r="K2566" s="15">
        <f t="shared" si="80"/>
        <v>66297.840000000011</v>
      </c>
      <c r="L2566" s="20">
        <f t="shared" si="81"/>
        <v>2.757727981789061E-5</v>
      </c>
    </row>
    <row r="2567" spans="1:12" x14ac:dyDescent="0.25">
      <c r="A2567">
        <v>1</v>
      </c>
      <c r="B2567" t="s">
        <v>7830</v>
      </c>
      <c r="C2567" t="s">
        <v>14648</v>
      </c>
      <c r="D2567" t="s">
        <v>7831</v>
      </c>
      <c r="E2567" t="s">
        <v>1719</v>
      </c>
      <c r="F2567" t="str">
        <f>VLOOKUP(E2567,Clases!A:B,2,0)</f>
        <v>Elementos Mecanicos</v>
      </c>
      <c r="G2567" t="s">
        <v>29</v>
      </c>
      <c r="H2567">
        <v>36</v>
      </c>
      <c r="I2567" s="14">
        <v>3</v>
      </c>
      <c r="J2567" s="15">
        <v>22000</v>
      </c>
      <c r="K2567" s="15">
        <f t="shared" si="80"/>
        <v>66000</v>
      </c>
      <c r="L2567" s="20">
        <f t="shared" si="81"/>
        <v>2.7453390155407476E-5</v>
      </c>
    </row>
    <row r="2568" spans="1:12" x14ac:dyDescent="0.25">
      <c r="A2568">
        <v>1</v>
      </c>
      <c r="B2568" t="s">
        <v>8035</v>
      </c>
      <c r="C2568" t="s">
        <v>14648</v>
      </c>
      <c r="D2568" t="s">
        <v>8036</v>
      </c>
      <c r="E2568" t="s">
        <v>5888</v>
      </c>
      <c r="F2568" t="str">
        <f>VLOOKUP(E2568,Clases!A:B,2,0)</f>
        <v>Herramientas</v>
      </c>
      <c r="G2568" t="s">
        <v>29</v>
      </c>
      <c r="H2568">
        <v>36</v>
      </c>
      <c r="I2568" s="14">
        <v>1</v>
      </c>
      <c r="J2568" s="15">
        <v>65800</v>
      </c>
      <c r="K2568" s="15">
        <f t="shared" si="80"/>
        <v>65800</v>
      </c>
      <c r="L2568" s="20">
        <f t="shared" si="81"/>
        <v>2.7370198064027453E-5</v>
      </c>
    </row>
    <row r="2569" spans="1:12" x14ac:dyDescent="0.25">
      <c r="A2569">
        <v>1</v>
      </c>
      <c r="B2569" t="s">
        <v>2453</v>
      </c>
      <c r="C2569" t="s">
        <v>14648</v>
      </c>
      <c r="D2569" t="s">
        <v>2454</v>
      </c>
      <c r="E2569" t="s">
        <v>1770</v>
      </c>
      <c r="F2569" t="str">
        <f>VLOOKUP(E2569,Clases!A:B,2,0)</f>
        <v>Insumos de Corte</v>
      </c>
      <c r="G2569" t="s">
        <v>29</v>
      </c>
      <c r="H2569">
        <v>36</v>
      </c>
      <c r="I2569" s="14">
        <v>1</v>
      </c>
      <c r="J2569" s="15">
        <v>65451.56</v>
      </c>
      <c r="K2569" s="15">
        <f t="shared" si="80"/>
        <v>65451.56</v>
      </c>
      <c r="L2569" s="20">
        <f t="shared" si="81"/>
        <v>2.7225260802425176E-5</v>
      </c>
    </row>
    <row r="2570" spans="1:12" x14ac:dyDescent="0.25">
      <c r="A2570">
        <v>1</v>
      </c>
      <c r="B2570" t="s">
        <v>2479</v>
      </c>
      <c r="C2570" t="s">
        <v>14648</v>
      </c>
      <c r="D2570" t="s">
        <v>2480</v>
      </c>
      <c r="E2570" t="s">
        <v>1906</v>
      </c>
      <c r="F2570" t="str">
        <f>VLOOKUP(E2570,Clases!A:B,2,0)</f>
        <v>Tornilleria</v>
      </c>
      <c r="G2570" t="s">
        <v>29</v>
      </c>
      <c r="H2570">
        <v>36</v>
      </c>
      <c r="I2570" s="14">
        <v>1</v>
      </c>
      <c r="J2570" s="15">
        <v>65362.428</v>
      </c>
      <c r="K2570" s="15">
        <f t="shared" si="80"/>
        <v>65362.428</v>
      </c>
      <c r="L2570" s="20">
        <f t="shared" si="81"/>
        <v>2.7188185414980757E-5</v>
      </c>
    </row>
    <row r="2571" spans="1:12" x14ac:dyDescent="0.25">
      <c r="A2571">
        <v>1</v>
      </c>
      <c r="B2571" t="s">
        <v>8137</v>
      </c>
      <c r="C2571" t="s">
        <v>14648</v>
      </c>
      <c r="D2571" t="s">
        <v>8138</v>
      </c>
      <c r="E2571" t="s">
        <v>1719</v>
      </c>
      <c r="F2571" t="str">
        <f>VLOOKUP(E2571,Clases!A:B,2,0)</f>
        <v>Elementos Mecanicos</v>
      </c>
      <c r="G2571" t="s">
        <v>29</v>
      </c>
      <c r="H2571">
        <v>36</v>
      </c>
      <c r="I2571" s="14">
        <v>1</v>
      </c>
      <c r="J2571" s="15">
        <v>65346.105000000003</v>
      </c>
      <c r="K2571" s="15">
        <f t="shared" si="80"/>
        <v>65346.105000000003</v>
      </c>
      <c r="L2571" s="20">
        <f t="shared" si="81"/>
        <v>2.7181395692442777E-5</v>
      </c>
    </row>
    <row r="2572" spans="1:12" x14ac:dyDescent="0.25">
      <c r="A2572">
        <v>1</v>
      </c>
      <c r="B2572" t="s">
        <v>8251</v>
      </c>
      <c r="C2572" t="s">
        <v>14648</v>
      </c>
      <c r="D2572" t="s">
        <v>8252</v>
      </c>
      <c r="E2572" t="s">
        <v>1970</v>
      </c>
      <c r="F2572" t="str">
        <f>VLOOKUP(E2572,Clases!A:B,2,0)</f>
        <v>Rodamientos y Retenedores</v>
      </c>
      <c r="G2572" t="s">
        <v>29</v>
      </c>
      <c r="H2572">
        <v>36</v>
      </c>
      <c r="I2572" s="14">
        <v>2</v>
      </c>
      <c r="J2572" s="15">
        <v>32511.75</v>
      </c>
      <c r="K2572" s="15">
        <f t="shared" si="80"/>
        <v>65023.5</v>
      </c>
      <c r="L2572" s="20">
        <f t="shared" si="81"/>
        <v>2.7047204769244516E-5</v>
      </c>
    </row>
    <row r="2573" spans="1:12" x14ac:dyDescent="0.25">
      <c r="A2573">
        <v>1</v>
      </c>
      <c r="B2573" t="s">
        <v>7497</v>
      </c>
      <c r="C2573" t="s">
        <v>14648</v>
      </c>
      <c r="D2573" t="s">
        <v>7498</v>
      </c>
      <c r="E2573" t="s">
        <v>1719</v>
      </c>
      <c r="F2573" t="str">
        <f>VLOOKUP(E2573,Clases!A:B,2,0)</f>
        <v>Elementos Mecanicos</v>
      </c>
      <c r="G2573" t="s">
        <v>29</v>
      </c>
      <c r="H2573">
        <v>36</v>
      </c>
      <c r="I2573" s="14">
        <v>1</v>
      </c>
      <c r="J2573" s="15">
        <v>65000</v>
      </c>
      <c r="K2573" s="15">
        <f t="shared" si="80"/>
        <v>65000</v>
      </c>
      <c r="L2573" s="20">
        <f t="shared" si="81"/>
        <v>2.7037429698507362E-5</v>
      </c>
    </row>
    <row r="2574" spans="1:12" x14ac:dyDescent="0.25">
      <c r="A2574">
        <v>1</v>
      </c>
      <c r="B2574" t="s">
        <v>10629</v>
      </c>
      <c r="C2574" t="s">
        <v>14648</v>
      </c>
      <c r="D2574" t="s">
        <v>10630</v>
      </c>
      <c r="E2574" t="s">
        <v>4937</v>
      </c>
      <c r="F2574" t="str">
        <f>VLOOKUP(E2574,Clases!A:B,2,0)</f>
        <v>Repuestos y Refacciones</v>
      </c>
      <c r="G2574" t="s">
        <v>29</v>
      </c>
      <c r="H2574">
        <v>36</v>
      </c>
      <c r="I2574" s="14">
        <v>2</v>
      </c>
      <c r="J2574" s="15">
        <v>32500</v>
      </c>
      <c r="K2574" s="15">
        <f t="shared" si="80"/>
        <v>65000</v>
      </c>
      <c r="L2574" s="20">
        <f t="shared" si="81"/>
        <v>2.7037429698507362E-5</v>
      </c>
    </row>
    <row r="2575" spans="1:12" x14ac:dyDescent="0.25">
      <c r="A2575">
        <v>1</v>
      </c>
      <c r="B2575" t="s">
        <v>12302</v>
      </c>
      <c r="C2575" t="s">
        <v>14650</v>
      </c>
      <c r="D2575" t="s">
        <v>12303</v>
      </c>
      <c r="E2575" t="s">
        <v>1965</v>
      </c>
      <c r="F2575" t="str">
        <f>VLOOKUP(E2575,Clases!A:B,2,0)</f>
        <v>Insumos de Mantenimiento</v>
      </c>
      <c r="G2575" t="s">
        <v>29</v>
      </c>
      <c r="H2575">
        <v>36</v>
      </c>
      <c r="I2575" s="14">
        <v>5</v>
      </c>
      <c r="J2575" s="15">
        <v>13000</v>
      </c>
      <c r="K2575" s="15">
        <f t="shared" si="80"/>
        <v>65000</v>
      </c>
      <c r="L2575" s="20">
        <f t="shared" si="81"/>
        <v>2.7037429698507362E-5</v>
      </c>
    </row>
    <row r="2576" spans="1:12" x14ac:dyDescent="0.25">
      <c r="A2576">
        <v>1</v>
      </c>
      <c r="B2576" t="s">
        <v>3183</v>
      </c>
      <c r="C2576" t="s">
        <v>14648</v>
      </c>
      <c r="D2576" t="s">
        <v>3184</v>
      </c>
      <c r="E2576" t="s">
        <v>1725</v>
      </c>
      <c r="F2576" t="str">
        <f>VLOOKUP(E2576,Clases!A:B,2,0)</f>
        <v>Elementos Electricos</v>
      </c>
      <c r="G2576" t="s">
        <v>29</v>
      </c>
      <c r="H2576">
        <v>36</v>
      </c>
      <c r="I2576" s="14">
        <v>2</v>
      </c>
      <c r="J2576" s="15">
        <v>32441.4</v>
      </c>
      <c r="K2576" s="15">
        <f t="shared" si="80"/>
        <v>64882.8</v>
      </c>
      <c r="L2576" s="20">
        <f t="shared" si="81"/>
        <v>2.6988679132958671E-5</v>
      </c>
    </row>
    <row r="2577" spans="1:12" x14ac:dyDescent="0.25">
      <c r="A2577">
        <v>1</v>
      </c>
      <c r="B2577" t="s">
        <v>2726</v>
      </c>
      <c r="C2577" t="s">
        <v>14648</v>
      </c>
      <c r="D2577" t="s">
        <v>2727</v>
      </c>
      <c r="E2577" t="s">
        <v>1719</v>
      </c>
      <c r="F2577" t="str">
        <f>VLOOKUP(E2577,Clases!A:B,2,0)</f>
        <v>Elementos Mecanicos</v>
      </c>
      <c r="G2577" t="s">
        <v>29</v>
      </c>
      <c r="H2577">
        <v>36</v>
      </c>
      <c r="I2577" s="14">
        <v>2</v>
      </c>
      <c r="J2577" s="15">
        <v>32413.26</v>
      </c>
      <c r="K2577" s="15">
        <f t="shared" si="80"/>
        <v>64826.52</v>
      </c>
      <c r="L2577" s="20">
        <f t="shared" si="81"/>
        <v>2.6965268878444331E-5</v>
      </c>
    </row>
    <row r="2578" spans="1:12" x14ac:dyDescent="0.25">
      <c r="A2578">
        <v>1</v>
      </c>
      <c r="B2578" t="s">
        <v>2728</v>
      </c>
      <c r="C2578" t="s">
        <v>14648</v>
      </c>
      <c r="D2578" t="s">
        <v>2729</v>
      </c>
      <c r="E2578" t="s">
        <v>1719</v>
      </c>
      <c r="F2578" t="str">
        <f>VLOOKUP(E2578,Clases!A:B,2,0)</f>
        <v>Elementos Mecanicos</v>
      </c>
      <c r="G2578" t="s">
        <v>29</v>
      </c>
      <c r="H2578">
        <v>36</v>
      </c>
      <c r="I2578" s="14">
        <v>2</v>
      </c>
      <c r="J2578" s="15">
        <v>32413.26</v>
      </c>
      <c r="K2578" s="15">
        <f t="shared" si="80"/>
        <v>64826.52</v>
      </c>
      <c r="L2578" s="20">
        <f t="shared" si="81"/>
        <v>2.6965268878444331E-5</v>
      </c>
    </row>
    <row r="2579" spans="1:12" x14ac:dyDescent="0.25">
      <c r="A2579">
        <v>1</v>
      </c>
      <c r="B2579" t="s">
        <v>3820</v>
      </c>
      <c r="C2579" t="s">
        <v>14648</v>
      </c>
      <c r="D2579" t="s">
        <v>3821</v>
      </c>
      <c r="E2579" t="s">
        <v>1970</v>
      </c>
      <c r="F2579" t="str">
        <f>VLOOKUP(E2579,Clases!A:B,2,0)</f>
        <v>Rodamientos y Retenedores</v>
      </c>
      <c r="G2579" t="s">
        <v>29</v>
      </c>
      <c r="H2579">
        <v>36</v>
      </c>
      <c r="I2579" s="14">
        <v>6</v>
      </c>
      <c r="J2579" s="15">
        <v>10801.15</v>
      </c>
      <c r="K2579" s="15">
        <f t="shared" si="80"/>
        <v>64806.899999999994</v>
      </c>
      <c r="L2579" s="20">
        <f t="shared" si="81"/>
        <v>2.6957107734279949E-5</v>
      </c>
    </row>
    <row r="2580" spans="1:12" x14ac:dyDescent="0.25">
      <c r="A2580">
        <v>1</v>
      </c>
      <c r="B2580" t="s">
        <v>9999</v>
      </c>
      <c r="C2580" t="s">
        <v>14648</v>
      </c>
      <c r="D2580" t="s">
        <v>10000</v>
      </c>
      <c r="E2580" t="s">
        <v>1719</v>
      </c>
      <c r="F2580" t="str">
        <f>VLOOKUP(E2580,Clases!A:B,2,0)</f>
        <v>Elementos Mecanicos</v>
      </c>
      <c r="G2580" t="s">
        <v>29</v>
      </c>
      <c r="H2580">
        <v>36</v>
      </c>
      <c r="I2580" s="14">
        <v>2</v>
      </c>
      <c r="J2580" s="15">
        <v>32286</v>
      </c>
      <c r="K2580" s="15">
        <f t="shared" si="80"/>
        <v>64572</v>
      </c>
      <c r="L2580" s="20">
        <f t="shared" si="81"/>
        <v>2.6859398622954115E-5</v>
      </c>
    </row>
    <row r="2581" spans="1:12" x14ac:dyDescent="0.25">
      <c r="A2581">
        <v>1</v>
      </c>
      <c r="B2581" t="s">
        <v>9997</v>
      </c>
      <c r="C2581" t="s">
        <v>14648</v>
      </c>
      <c r="D2581" t="s">
        <v>9998</v>
      </c>
      <c r="E2581" t="s">
        <v>1719</v>
      </c>
      <c r="F2581" t="str">
        <f>VLOOKUP(E2581,Clases!A:B,2,0)</f>
        <v>Elementos Mecanicos</v>
      </c>
      <c r="G2581" t="s">
        <v>29</v>
      </c>
      <c r="H2581">
        <v>36</v>
      </c>
      <c r="I2581" s="14">
        <v>1</v>
      </c>
      <c r="J2581" s="15">
        <v>64431.44</v>
      </c>
      <c r="K2581" s="15">
        <f t="shared" si="80"/>
        <v>64431.44</v>
      </c>
      <c r="L2581" s="20">
        <f t="shared" si="81"/>
        <v>2.6800931221132236E-5</v>
      </c>
    </row>
    <row r="2582" spans="1:12" x14ac:dyDescent="0.25">
      <c r="A2582">
        <v>1</v>
      </c>
      <c r="B2582" t="s">
        <v>9675</v>
      </c>
      <c r="C2582" t="s">
        <v>14648</v>
      </c>
      <c r="D2582" t="s">
        <v>9676</v>
      </c>
      <c r="E2582" t="s">
        <v>1922</v>
      </c>
      <c r="F2582" t="str">
        <f>VLOOKUP(E2582,Clases!A:B,2,0)</f>
        <v>Bandas y Correas</v>
      </c>
      <c r="G2582" t="s">
        <v>29</v>
      </c>
      <c r="H2582">
        <v>36</v>
      </c>
      <c r="I2582" s="14">
        <v>1</v>
      </c>
      <c r="J2582" s="15">
        <v>64350</v>
      </c>
      <c r="K2582" s="15">
        <f t="shared" si="80"/>
        <v>64350</v>
      </c>
      <c r="L2582" s="20">
        <f t="shared" si="81"/>
        <v>2.6767055401522288E-5</v>
      </c>
    </row>
    <row r="2583" spans="1:12" x14ac:dyDescent="0.25">
      <c r="A2583">
        <v>1</v>
      </c>
      <c r="B2583" t="s">
        <v>4002</v>
      </c>
      <c r="C2583" t="s">
        <v>14648</v>
      </c>
      <c r="D2583" t="s">
        <v>4003</v>
      </c>
      <c r="E2583" t="s">
        <v>1970</v>
      </c>
      <c r="F2583" t="str">
        <f>VLOOKUP(E2583,Clases!A:B,2,0)</f>
        <v>Rodamientos y Retenedores</v>
      </c>
      <c r="G2583" t="s">
        <v>29</v>
      </c>
      <c r="H2583">
        <v>36</v>
      </c>
      <c r="I2583" s="14">
        <v>10</v>
      </c>
      <c r="J2583" s="15">
        <v>6432</v>
      </c>
      <c r="K2583" s="15">
        <f t="shared" si="80"/>
        <v>64320</v>
      </c>
      <c r="L2583" s="20">
        <f t="shared" si="81"/>
        <v>2.6754576587815286E-5</v>
      </c>
    </row>
    <row r="2584" spans="1:12" x14ac:dyDescent="0.25">
      <c r="A2584">
        <v>1</v>
      </c>
      <c r="B2584" t="s">
        <v>8328</v>
      </c>
      <c r="C2584" t="s">
        <v>14648</v>
      </c>
      <c r="D2584" t="s">
        <v>8329</v>
      </c>
      <c r="E2584" t="s">
        <v>1725</v>
      </c>
      <c r="F2584" t="str">
        <f>VLOOKUP(E2584,Clases!A:B,2,0)</f>
        <v>Elementos Electricos</v>
      </c>
      <c r="G2584" t="s">
        <v>29</v>
      </c>
      <c r="H2584">
        <v>36</v>
      </c>
      <c r="I2584" s="14">
        <v>17</v>
      </c>
      <c r="J2584" s="15">
        <v>3782.2959999999998</v>
      </c>
      <c r="K2584" s="15">
        <f t="shared" si="80"/>
        <v>64299.031999999999</v>
      </c>
      <c r="L2584" s="20">
        <f t="shared" si="81"/>
        <v>2.6745854728955004E-5</v>
      </c>
    </row>
    <row r="2585" spans="1:12" x14ac:dyDescent="0.25">
      <c r="A2585">
        <v>1</v>
      </c>
      <c r="B2585" t="s">
        <v>3856</v>
      </c>
      <c r="C2585" t="s">
        <v>14648</v>
      </c>
      <c r="D2585" t="s">
        <v>3857</v>
      </c>
      <c r="E2585" t="s">
        <v>1970</v>
      </c>
      <c r="F2585" t="str">
        <f>VLOOKUP(E2585,Clases!A:B,2,0)</f>
        <v>Rodamientos y Retenedores</v>
      </c>
      <c r="G2585" t="s">
        <v>29</v>
      </c>
      <c r="H2585">
        <v>36</v>
      </c>
      <c r="I2585" s="14">
        <v>3</v>
      </c>
      <c r="J2585" s="15">
        <v>21375.345000000001</v>
      </c>
      <c r="K2585" s="15">
        <f t="shared" si="80"/>
        <v>64126.035000000003</v>
      </c>
      <c r="L2585" s="20">
        <f t="shared" si="81"/>
        <v>2.6673894817792658E-5</v>
      </c>
    </row>
    <row r="2586" spans="1:12" x14ac:dyDescent="0.25">
      <c r="A2586">
        <v>1</v>
      </c>
      <c r="B2586" t="s">
        <v>2366</v>
      </c>
      <c r="C2586" t="s">
        <v>14648</v>
      </c>
      <c r="D2586" t="s">
        <v>2367</v>
      </c>
      <c r="E2586" t="s">
        <v>1719</v>
      </c>
      <c r="F2586" t="str">
        <f>VLOOKUP(E2586,Clases!A:B,2,0)</f>
        <v>Elementos Mecanicos</v>
      </c>
      <c r="G2586" t="s">
        <v>29</v>
      </c>
      <c r="H2586">
        <v>36</v>
      </c>
      <c r="I2586" s="14">
        <v>8</v>
      </c>
      <c r="J2586" s="15">
        <v>8000</v>
      </c>
      <c r="K2586" s="15">
        <f t="shared" si="80"/>
        <v>64000</v>
      </c>
      <c r="L2586" s="20">
        <f t="shared" si="81"/>
        <v>2.6621469241607249E-5</v>
      </c>
    </row>
    <row r="2587" spans="1:12" x14ac:dyDescent="0.25">
      <c r="A2587">
        <v>1</v>
      </c>
      <c r="B2587" t="s">
        <v>6192</v>
      </c>
      <c r="C2587" t="s">
        <v>14648</v>
      </c>
      <c r="D2587" t="s">
        <v>6193</v>
      </c>
      <c r="E2587" t="s">
        <v>2094</v>
      </c>
      <c r="F2587" t="str">
        <f>VLOOKUP(E2587,Clases!A:B,2,0)</f>
        <v>Engranes y Piñones</v>
      </c>
      <c r="G2587" t="s">
        <v>29</v>
      </c>
      <c r="H2587">
        <v>36</v>
      </c>
      <c r="I2587" s="14">
        <v>1</v>
      </c>
      <c r="J2587" s="15">
        <v>64000</v>
      </c>
      <c r="K2587" s="15">
        <f t="shared" si="80"/>
        <v>64000</v>
      </c>
      <c r="L2587" s="20">
        <f t="shared" si="81"/>
        <v>2.6621469241607249E-5</v>
      </c>
    </row>
    <row r="2588" spans="1:12" x14ac:dyDescent="0.25">
      <c r="A2588">
        <v>1</v>
      </c>
      <c r="B2588" t="s">
        <v>7545</v>
      </c>
      <c r="C2588" t="s">
        <v>14648</v>
      </c>
      <c r="D2588" t="s">
        <v>7546</v>
      </c>
      <c r="E2588" t="s">
        <v>1906</v>
      </c>
      <c r="F2588" t="str">
        <f>VLOOKUP(E2588,Clases!A:B,2,0)</f>
        <v>Tornilleria</v>
      </c>
      <c r="G2588" t="s">
        <v>29</v>
      </c>
      <c r="H2588">
        <v>36</v>
      </c>
      <c r="I2588" s="14">
        <v>2</v>
      </c>
      <c r="J2588" s="15">
        <v>31800</v>
      </c>
      <c r="K2588" s="15">
        <f t="shared" si="80"/>
        <v>63600</v>
      </c>
      <c r="L2588" s="20">
        <f t="shared" si="81"/>
        <v>2.6455085058847203E-5</v>
      </c>
    </row>
    <row r="2589" spans="1:12" x14ac:dyDescent="0.25">
      <c r="A2589">
        <v>1</v>
      </c>
      <c r="B2589" t="s">
        <v>4022</v>
      </c>
      <c r="C2589" t="s">
        <v>14648</v>
      </c>
      <c r="D2589" t="s">
        <v>4023</v>
      </c>
      <c r="E2589" t="s">
        <v>1970</v>
      </c>
      <c r="F2589" t="str">
        <f>VLOOKUP(E2589,Clases!A:B,2,0)</f>
        <v>Rodamientos y Retenedores</v>
      </c>
      <c r="G2589" t="s">
        <v>29</v>
      </c>
      <c r="H2589">
        <v>36</v>
      </c>
      <c r="I2589" s="14">
        <v>1</v>
      </c>
      <c r="J2589" s="15">
        <v>63565.245000000003</v>
      </c>
      <c r="K2589" s="15">
        <f t="shared" si="80"/>
        <v>63565.245000000003</v>
      </c>
      <c r="L2589" s="20">
        <f t="shared" si="81"/>
        <v>2.6440628353167642E-5</v>
      </c>
    </row>
    <row r="2590" spans="1:12" x14ac:dyDescent="0.25">
      <c r="A2590">
        <v>1</v>
      </c>
      <c r="B2590" t="s">
        <v>4316</v>
      </c>
      <c r="C2590" t="s">
        <v>14648</v>
      </c>
      <c r="D2590" t="s">
        <v>4317</v>
      </c>
      <c r="E2590" t="s">
        <v>1954</v>
      </c>
      <c r="F2590" t="str">
        <f>VLOOKUP(E2590,Clases!A:B,2,0)</f>
        <v>Racores y Conectores</v>
      </c>
      <c r="G2590" t="s">
        <v>29</v>
      </c>
      <c r="H2590">
        <v>36</v>
      </c>
      <c r="I2590" s="14">
        <v>5</v>
      </c>
      <c r="J2590" s="15">
        <v>12670</v>
      </c>
      <c r="K2590" s="15">
        <f t="shared" si="80"/>
        <v>63350</v>
      </c>
      <c r="L2590" s="20">
        <f t="shared" si="81"/>
        <v>2.6351094944622174E-5</v>
      </c>
    </row>
    <row r="2591" spans="1:12" x14ac:dyDescent="0.25">
      <c r="A2591">
        <v>1</v>
      </c>
      <c r="B2591" t="s">
        <v>10135</v>
      </c>
      <c r="C2591" t="s">
        <v>14648</v>
      </c>
      <c r="D2591" t="s">
        <v>10136</v>
      </c>
      <c r="E2591" t="s">
        <v>1725</v>
      </c>
      <c r="F2591" t="str">
        <f>VLOOKUP(E2591,Clases!A:B,2,0)</f>
        <v>Elementos Electricos</v>
      </c>
      <c r="G2591" t="s">
        <v>29</v>
      </c>
      <c r="H2591">
        <v>36</v>
      </c>
      <c r="I2591" s="14">
        <v>1</v>
      </c>
      <c r="J2591" s="15">
        <v>63125</v>
      </c>
      <c r="K2591" s="15">
        <f t="shared" si="80"/>
        <v>63125</v>
      </c>
      <c r="L2591" s="20">
        <f t="shared" si="81"/>
        <v>2.6257503841819651E-5</v>
      </c>
    </row>
    <row r="2592" spans="1:12" x14ac:dyDescent="0.25">
      <c r="A2592">
        <v>1</v>
      </c>
      <c r="B2592" t="s">
        <v>2696</v>
      </c>
      <c r="C2592" t="s">
        <v>14648</v>
      </c>
      <c r="D2592" t="s">
        <v>2697</v>
      </c>
      <c r="E2592" t="s">
        <v>1719</v>
      </c>
      <c r="F2592" t="str">
        <f>VLOOKUP(E2592,Clases!A:B,2,0)</f>
        <v>Elementos Mecanicos</v>
      </c>
      <c r="G2592" t="s">
        <v>29</v>
      </c>
      <c r="H2592">
        <v>36</v>
      </c>
      <c r="I2592" s="14">
        <v>7</v>
      </c>
      <c r="J2592" s="15">
        <v>9000</v>
      </c>
      <c r="K2592" s="15">
        <f t="shared" si="80"/>
        <v>63000</v>
      </c>
      <c r="L2592" s="20">
        <f t="shared" si="81"/>
        <v>2.6205508784707135E-5</v>
      </c>
    </row>
    <row r="2593" spans="1:12" x14ac:dyDescent="0.25">
      <c r="A2593">
        <v>1</v>
      </c>
      <c r="B2593" t="s">
        <v>4880</v>
      </c>
      <c r="C2593" t="s">
        <v>14648</v>
      </c>
      <c r="D2593" t="s">
        <v>4881</v>
      </c>
      <c r="E2593" t="s">
        <v>1965</v>
      </c>
      <c r="F2593" t="str">
        <f>VLOOKUP(E2593,Clases!A:B,2,0)</f>
        <v>Insumos de Mantenimiento</v>
      </c>
      <c r="G2593" t="s">
        <v>29</v>
      </c>
      <c r="H2593">
        <v>36</v>
      </c>
      <c r="I2593" s="14">
        <v>14</v>
      </c>
      <c r="J2593" s="15">
        <v>4500</v>
      </c>
      <c r="K2593" s="15">
        <f t="shared" si="80"/>
        <v>63000</v>
      </c>
      <c r="L2593" s="20">
        <f t="shared" si="81"/>
        <v>2.6205508784707135E-5</v>
      </c>
    </row>
    <row r="2594" spans="1:12" x14ac:dyDescent="0.25">
      <c r="A2594">
        <v>1</v>
      </c>
      <c r="B2594" t="s">
        <v>10025</v>
      </c>
      <c r="C2594" t="s">
        <v>14648</v>
      </c>
      <c r="D2594" t="s">
        <v>10026</v>
      </c>
      <c r="E2594" t="s">
        <v>1725</v>
      </c>
      <c r="F2594" t="str">
        <f>VLOOKUP(E2594,Clases!A:B,2,0)</f>
        <v>Elementos Electricos</v>
      </c>
      <c r="G2594" t="s">
        <v>29</v>
      </c>
      <c r="H2594">
        <v>36</v>
      </c>
      <c r="I2594" s="14">
        <v>3</v>
      </c>
      <c r="J2594" s="15">
        <v>21000</v>
      </c>
      <c r="K2594" s="15">
        <f t="shared" si="80"/>
        <v>63000</v>
      </c>
      <c r="L2594" s="20">
        <f t="shared" si="81"/>
        <v>2.6205508784707135E-5</v>
      </c>
    </row>
    <row r="2595" spans="1:12" x14ac:dyDescent="0.25">
      <c r="A2595">
        <v>1</v>
      </c>
      <c r="B2595" t="s">
        <v>8233</v>
      </c>
      <c r="C2595" t="s">
        <v>14648</v>
      </c>
      <c r="D2595" t="s">
        <v>8234</v>
      </c>
      <c r="E2595" t="s">
        <v>1725</v>
      </c>
      <c r="F2595" t="str">
        <f>VLOOKUP(E2595,Clases!A:B,2,0)</f>
        <v>Elementos Electricos</v>
      </c>
      <c r="G2595" t="s">
        <v>29</v>
      </c>
      <c r="H2595">
        <v>36</v>
      </c>
      <c r="I2595" s="14">
        <v>3</v>
      </c>
      <c r="J2595" s="15">
        <v>20929.125</v>
      </c>
      <c r="K2595" s="15">
        <f t="shared" si="80"/>
        <v>62787.375</v>
      </c>
      <c r="L2595" s="20">
        <f t="shared" si="81"/>
        <v>2.611706519255875E-5</v>
      </c>
    </row>
    <row r="2596" spans="1:12" x14ac:dyDescent="0.25">
      <c r="A2596">
        <v>1</v>
      </c>
      <c r="B2596" t="s">
        <v>2380</v>
      </c>
      <c r="C2596" t="s">
        <v>14648</v>
      </c>
      <c r="D2596" t="s">
        <v>2381</v>
      </c>
      <c r="E2596" t="s">
        <v>1719</v>
      </c>
      <c r="F2596" t="str">
        <f>VLOOKUP(E2596,Clases!A:B,2,0)</f>
        <v>Elementos Mecanicos</v>
      </c>
      <c r="G2596" t="s">
        <v>29</v>
      </c>
      <c r="H2596">
        <v>36</v>
      </c>
      <c r="I2596" s="14">
        <v>39</v>
      </c>
      <c r="J2596" s="15">
        <v>1608</v>
      </c>
      <c r="K2596" s="15">
        <f t="shared" si="80"/>
        <v>62712</v>
      </c>
      <c r="L2596" s="20">
        <f t="shared" si="81"/>
        <v>2.6085712173119903E-5</v>
      </c>
    </row>
    <row r="2597" spans="1:12" x14ac:dyDescent="0.25">
      <c r="A2597">
        <v>1</v>
      </c>
      <c r="B2597" t="s">
        <v>3778</v>
      </c>
      <c r="C2597" t="s">
        <v>14648</v>
      </c>
      <c r="D2597" t="s">
        <v>3779</v>
      </c>
      <c r="E2597" t="s">
        <v>1970</v>
      </c>
      <c r="F2597" t="str">
        <f>VLOOKUP(E2597,Clases!A:B,2,0)</f>
        <v>Rodamientos y Retenedores</v>
      </c>
      <c r="G2597" t="s">
        <v>29</v>
      </c>
      <c r="H2597">
        <v>36</v>
      </c>
      <c r="I2597" s="14">
        <v>9</v>
      </c>
      <c r="J2597" s="15">
        <v>6945.9740000000002</v>
      </c>
      <c r="K2597" s="15">
        <f t="shared" si="80"/>
        <v>62513.766000000003</v>
      </c>
      <c r="L2597" s="20">
        <f t="shared" si="81"/>
        <v>2.6003254667906766E-5</v>
      </c>
    </row>
    <row r="2598" spans="1:12" x14ac:dyDescent="0.25">
      <c r="A2598">
        <v>1</v>
      </c>
      <c r="B2598" t="s">
        <v>12062</v>
      </c>
      <c r="C2598" t="s">
        <v>14650</v>
      </c>
      <c r="D2598" t="s">
        <v>12063</v>
      </c>
      <c r="E2598" t="s">
        <v>433</v>
      </c>
      <c r="F2598" t="str">
        <f>VLOOKUP(E2598,Clases!A:B,2,0)</f>
        <v>Insumos y Suministros Pdn</v>
      </c>
      <c r="G2598" t="s">
        <v>882</v>
      </c>
      <c r="H2598">
        <v>36</v>
      </c>
      <c r="I2598" s="14">
        <v>1</v>
      </c>
      <c r="J2598" s="15">
        <v>62402</v>
      </c>
      <c r="K2598" s="15">
        <f t="shared" si="80"/>
        <v>62402</v>
      </c>
      <c r="L2598" s="20">
        <f t="shared" si="81"/>
        <v>2.5956764431480867E-5</v>
      </c>
    </row>
    <row r="2599" spans="1:12" x14ac:dyDescent="0.25">
      <c r="A2599">
        <v>1</v>
      </c>
      <c r="B2599" t="s">
        <v>4274</v>
      </c>
      <c r="C2599" t="s">
        <v>14648</v>
      </c>
      <c r="D2599" t="s">
        <v>4275</v>
      </c>
      <c r="E2599" t="s">
        <v>1954</v>
      </c>
      <c r="F2599" t="str">
        <f>VLOOKUP(E2599,Clases!A:B,2,0)</f>
        <v>Racores y Conectores</v>
      </c>
      <c r="G2599" t="s">
        <v>29</v>
      </c>
      <c r="H2599">
        <v>36</v>
      </c>
      <c r="I2599" s="14">
        <v>7</v>
      </c>
      <c r="J2599" s="15">
        <v>8890</v>
      </c>
      <c r="K2599" s="15">
        <f t="shared" si="80"/>
        <v>62230</v>
      </c>
      <c r="L2599" s="20">
        <f t="shared" si="81"/>
        <v>2.5885219232894049E-5</v>
      </c>
    </row>
    <row r="2600" spans="1:12" x14ac:dyDescent="0.25">
      <c r="A2600">
        <v>1</v>
      </c>
      <c r="B2600" t="s">
        <v>5449</v>
      </c>
      <c r="C2600" t="s">
        <v>14648</v>
      </c>
      <c r="D2600" t="s">
        <v>5450</v>
      </c>
      <c r="E2600" t="s">
        <v>1922</v>
      </c>
      <c r="F2600" t="str">
        <f>VLOOKUP(E2600,Clases!A:B,2,0)</f>
        <v>Bandas y Correas</v>
      </c>
      <c r="G2600" t="s">
        <v>29</v>
      </c>
      <c r="H2600">
        <v>36</v>
      </c>
      <c r="I2600" s="14">
        <v>8</v>
      </c>
      <c r="J2600" s="15">
        <v>7765.152</v>
      </c>
      <c r="K2600" s="15">
        <f t="shared" si="80"/>
        <v>62121.216</v>
      </c>
      <c r="L2600" s="20">
        <f t="shared" si="81"/>
        <v>2.5839969390550627E-5</v>
      </c>
    </row>
    <row r="2601" spans="1:12" x14ac:dyDescent="0.25">
      <c r="A2601">
        <v>1</v>
      </c>
      <c r="B2601" t="s">
        <v>8755</v>
      </c>
      <c r="C2601" t="s">
        <v>14648</v>
      </c>
      <c r="D2601" t="s">
        <v>8756</v>
      </c>
      <c r="E2601" t="s">
        <v>1882</v>
      </c>
      <c r="F2601" t="str">
        <f>VLOOKUP(E2601,Clases!A:B,2,0)</f>
        <v>Elementos Neumaticos</v>
      </c>
      <c r="G2601" t="s">
        <v>29</v>
      </c>
      <c r="H2601">
        <v>36</v>
      </c>
      <c r="I2601" s="14">
        <v>3</v>
      </c>
      <c r="J2601" s="15">
        <v>20669.91</v>
      </c>
      <c r="K2601" s="15">
        <f t="shared" si="80"/>
        <v>62009.729999999996</v>
      </c>
      <c r="L2601" s="20">
        <f t="shared" si="81"/>
        <v>2.5793595623052658E-5</v>
      </c>
    </row>
    <row r="2602" spans="1:12" x14ac:dyDescent="0.25">
      <c r="A2602">
        <v>1</v>
      </c>
      <c r="B2602" t="s">
        <v>4240</v>
      </c>
      <c r="C2602" t="s">
        <v>14648</v>
      </c>
      <c r="D2602" t="s">
        <v>4241</v>
      </c>
      <c r="E2602" t="s">
        <v>1719</v>
      </c>
      <c r="F2602" t="str">
        <f>VLOOKUP(E2602,Clases!A:B,2,0)</f>
        <v>Elementos Mecanicos</v>
      </c>
      <c r="G2602" t="s">
        <v>29</v>
      </c>
      <c r="H2602">
        <v>36</v>
      </c>
      <c r="I2602" s="14">
        <v>1</v>
      </c>
      <c r="J2602" s="15">
        <v>62000</v>
      </c>
      <c r="K2602" s="15">
        <f t="shared" si="80"/>
        <v>62000</v>
      </c>
      <c r="L2602" s="20">
        <f t="shared" si="81"/>
        <v>2.5789548327807021E-5</v>
      </c>
    </row>
    <row r="2603" spans="1:12" x14ac:dyDescent="0.25">
      <c r="A2603">
        <v>1</v>
      </c>
      <c r="B2603" t="s">
        <v>9196</v>
      </c>
      <c r="C2603" t="s">
        <v>14648</v>
      </c>
      <c r="D2603" t="s">
        <v>9197</v>
      </c>
      <c r="E2603" t="s">
        <v>2770</v>
      </c>
      <c r="F2603" t="str">
        <f>VLOOKUP(E2603,Clases!A:B,2,0)</f>
        <v>Elementos Hidraulicos</v>
      </c>
      <c r="G2603" t="s">
        <v>29</v>
      </c>
      <c r="H2603">
        <v>36</v>
      </c>
      <c r="I2603" s="14">
        <v>1</v>
      </c>
      <c r="J2603" s="15">
        <v>62000</v>
      </c>
      <c r="K2603" s="15">
        <f t="shared" si="80"/>
        <v>62000</v>
      </c>
      <c r="L2603" s="20">
        <f t="shared" si="81"/>
        <v>2.5789548327807021E-5</v>
      </c>
    </row>
    <row r="2604" spans="1:12" x14ac:dyDescent="0.25">
      <c r="A2604">
        <v>1</v>
      </c>
      <c r="B2604" t="s">
        <v>3471</v>
      </c>
      <c r="C2604" t="s">
        <v>14648</v>
      </c>
      <c r="D2604" t="s">
        <v>3472</v>
      </c>
      <c r="E2604" t="s">
        <v>1719</v>
      </c>
      <c r="F2604" t="str">
        <f>VLOOKUP(E2604,Clases!A:B,2,0)</f>
        <v>Elementos Mecanicos</v>
      </c>
      <c r="G2604" t="s">
        <v>29</v>
      </c>
      <c r="H2604">
        <v>36</v>
      </c>
      <c r="I2604" s="14">
        <v>2</v>
      </c>
      <c r="J2604" s="15">
        <v>30974.1</v>
      </c>
      <c r="K2604" s="15">
        <f t="shared" si="80"/>
        <v>61948.2</v>
      </c>
      <c r="L2604" s="20">
        <f t="shared" si="81"/>
        <v>2.5768001576139594E-5</v>
      </c>
    </row>
    <row r="2605" spans="1:12" x14ac:dyDescent="0.25">
      <c r="A2605">
        <v>1</v>
      </c>
      <c r="B2605" t="s">
        <v>2546</v>
      </c>
      <c r="C2605" t="s">
        <v>14648</v>
      </c>
      <c r="D2605" t="s">
        <v>2547</v>
      </c>
      <c r="E2605" t="s">
        <v>1725</v>
      </c>
      <c r="F2605" t="str">
        <f>VLOOKUP(E2605,Clases!A:B,2,0)</f>
        <v>Elementos Electricos</v>
      </c>
      <c r="G2605" t="s">
        <v>29</v>
      </c>
      <c r="H2605">
        <v>36</v>
      </c>
      <c r="I2605" s="14">
        <v>5</v>
      </c>
      <c r="J2605" s="15">
        <v>12380.253000000001</v>
      </c>
      <c r="K2605" s="15">
        <f t="shared" si="80"/>
        <v>61901.264999999999</v>
      </c>
      <c r="L2605" s="20">
        <f t="shared" si="81"/>
        <v>2.5748478472094988E-5</v>
      </c>
    </row>
    <row r="2606" spans="1:12" x14ac:dyDescent="0.25">
      <c r="A2606">
        <v>1</v>
      </c>
      <c r="B2606" t="s">
        <v>7684</v>
      </c>
      <c r="C2606" t="s">
        <v>14648</v>
      </c>
      <c r="D2606" t="s">
        <v>7685</v>
      </c>
      <c r="E2606" t="s">
        <v>1922</v>
      </c>
      <c r="F2606" t="str">
        <f>VLOOKUP(E2606,Clases!A:B,2,0)</f>
        <v>Bandas y Correas</v>
      </c>
      <c r="G2606" t="s">
        <v>29</v>
      </c>
      <c r="H2606">
        <v>36</v>
      </c>
      <c r="I2606" s="14">
        <v>1</v>
      </c>
      <c r="J2606" s="15">
        <v>61750</v>
      </c>
      <c r="K2606" s="15">
        <f t="shared" si="80"/>
        <v>61750</v>
      </c>
      <c r="L2606" s="20">
        <f t="shared" si="81"/>
        <v>2.5685558213581996E-5</v>
      </c>
    </row>
    <row r="2607" spans="1:12" x14ac:dyDescent="0.25">
      <c r="A2607">
        <v>1</v>
      </c>
      <c r="B2607" t="s">
        <v>8994</v>
      </c>
      <c r="C2607" t="s">
        <v>14648</v>
      </c>
      <c r="D2607" t="s">
        <v>8995</v>
      </c>
      <c r="E2607" t="s">
        <v>1719</v>
      </c>
      <c r="F2607" t="str">
        <f>VLOOKUP(E2607,Clases!A:B,2,0)</f>
        <v>Elementos Mecanicos</v>
      </c>
      <c r="G2607" t="s">
        <v>29</v>
      </c>
      <c r="H2607">
        <v>36</v>
      </c>
      <c r="I2607" s="14">
        <v>2</v>
      </c>
      <c r="J2607" s="15">
        <v>30869.476999999999</v>
      </c>
      <c r="K2607" s="15">
        <f t="shared" si="80"/>
        <v>61738.953999999998</v>
      </c>
      <c r="L2607" s="20">
        <f t="shared" si="81"/>
        <v>2.5680963514375075E-5</v>
      </c>
    </row>
    <row r="2608" spans="1:12" x14ac:dyDescent="0.25">
      <c r="A2608">
        <v>1</v>
      </c>
      <c r="B2608" t="s">
        <v>4248</v>
      </c>
      <c r="C2608" t="s">
        <v>14648</v>
      </c>
      <c r="D2608" t="s">
        <v>4249</v>
      </c>
      <c r="E2608" t="s">
        <v>1882</v>
      </c>
      <c r="F2608" t="str">
        <f>VLOOKUP(E2608,Clases!A:B,2,0)</f>
        <v>Elementos Neumaticos</v>
      </c>
      <c r="G2608" t="s">
        <v>29</v>
      </c>
      <c r="H2608">
        <v>36</v>
      </c>
      <c r="I2608" s="14">
        <v>3</v>
      </c>
      <c r="J2608" s="15">
        <v>20566.25</v>
      </c>
      <c r="K2608" s="15">
        <f t="shared" si="80"/>
        <v>61698.75</v>
      </c>
      <c r="L2608" s="20">
        <f t="shared" si="81"/>
        <v>2.5664240240165862E-5</v>
      </c>
    </row>
    <row r="2609" spans="1:12" x14ac:dyDescent="0.25">
      <c r="A2609">
        <v>1</v>
      </c>
      <c r="B2609" t="s">
        <v>10615</v>
      </c>
      <c r="C2609" t="s">
        <v>14648</v>
      </c>
      <c r="D2609" t="s">
        <v>10616</v>
      </c>
      <c r="E2609" t="s">
        <v>1816</v>
      </c>
      <c r="F2609" t="str">
        <f>VLOOKUP(E2609,Clases!A:B,2,0)</f>
        <v>Lubricantes y Aditivos</v>
      </c>
      <c r="G2609" t="s">
        <v>29</v>
      </c>
      <c r="H2609">
        <v>36</v>
      </c>
      <c r="I2609" s="14">
        <v>1</v>
      </c>
      <c r="J2609" s="15">
        <v>61695</v>
      </c>
      <c r="K2609" s="15">
        <f t="shared" si="80"/>
        <v>61695</v>
      </c>
      <c r="L2609" s="20">
        <f t="shared" si="81"/>
        <v>2.5662680388452487E-5</v>
      </c>
    </row>
    <row r="2610" spans="1:12" x14ac:dyDescent="0.25">
      <c r="A2610">
        <v>1</v>
      </c>
      <c r="B2610" t="s">
        <v>8348</v>
      </c>
      <c r="C2610" t="s">
        <v>14648</v>
      </c>
      <c r="D2610" t="s">
        <v>8349</v>
      </c>
      <c r="E2610" t="s">
        <v>1725</v>
      </c>
      <c r="F2610" t="str">
        <f>VLOOKUP(E2610,Clases!A:B,2,0)</f>
        <v>Elementos Electricos</v>
      </c>
      <c r="G2610" t="s">
        <v>29</v>
      </c>
      <c r="H2610">
        <v>36</v>
      </c>
      <c r="I2610" s="14">
        <v>1</v>
      </c>
      <c r="J2610" s="15">
        <v>61645</v>
      </c>
      <c r="K2610" s="15">
        <f t="shared" si="80"/>
        <v>61645</v>
      </c>
      <c r="L2610" s="20">
        <f t="shared" si="81"/>
        <v>2.5641882365607481E-5</v>
      </c>
    </row>
    <row r="2611" spans="1:12" x14ac:dyDescent="0.25">
      <c r="A2611">
        <v>1</v>
      </c>
      <c r="B2611" t="s">
        <v>4374</v>
      </c>
      <c r="C2611" t="s">
        <v>14648</v>
      </c>
      <c r="D2611" t="s">
        <v>4375</v>
      </c>
      <c r="E2611" t="s">
        <v>1954</v>
      </c>
      <c r="F2611" t="str">
        <f>VLOOKUP(E2611,Clases!A:B,2,0)</f>
        <v>Racores y Conectores</v>
      </c>
      <c r="G2611" t="s">
        <v>29</v>
      </c>
      <c r="H2611">
        <v>36</v>
      </c>
      <c r="I2611" s="14">
        <v>1</v>
      </c>
      <c r="J2611" s="15">
        <v>61606.5</v>
      </c>
      <c r="K2611" s="15">
        <f t="shared" si="80"/>
        <v>61606.5</v>
      </c>
      <c r="L2611" s="20">
        <f t="shared" si="81"/>
        <v>2.5625867888016827E-5</v>
      </c>
    </row>
    <row r="2612" spans="1:12" x14ac:dyDescent="0.25">
      <c r="A2612">
        <v>1</v>
      </c>
      <c r="B2612" t="s">
        <v>4929</v>
      </c>
      <c r="C2612" t="s">
        <v>14648</v>
      </c>
      <c r="D2612" t="s">
        <v>4930</v>
      </c>
      <c r="E2612" t="s">
        <v>1906</v>
      </c>
      <c r="F2612" t="str">
        <f>VLOOKUP(E2612,Clases!A:B,2,0)</f>
        <v>Tornilleria</v>
      </c>
      <c r="G2612" t="s">
        <v>29</v>
      </c>
      <c r="H2612">
        <v>36</v>
      </c>
      <c r="I2612" s="14">
        <v>8</v>
      </c>
      <c r="J2612" s="15">
        <v>7700</v>
      </c>
      <c r="K2612" s="15">
        <f t="shared" si="80"/>
        <v>61600</v>
      </c>
      <c r="L2612" s="20">
        <f t="shared" si="81"/>
        <v>2.5623164145046976E-5</v>
      </c>
    </row>
    <row r="2613" spans="1:12" x14ac:dyDescent="0.25">
      <c r="A2613">
        <v>1</v>
      </c>
      <c r="B2613" t="s">
        <v>3380</v>
      </c>
      <c r="C2613" t="s">
        <v>14648</v>
      </c>
      <c r="D2613" t="s">
        <v>3381</v>
      </c>
      <c r="E2613" t="s">
        <v>1719</v>
      </c>
      <c r="F2613" t="str">
        <f>VLOOKUP(E2613,Clases!A:B,2,0)</f>
        <v>Elementos Mecanicos</v>
      </c>
      <c r="G2613" t="s">
        <v>29</v>
      </c>
      <c r="H2613">
        <v>36</v>
      </c>
      <c r="I2613" s="14">
        <v>1</v>
      </c>
      <c r="J2613" s="15">
        <v>61425.5</v>
      </c>
      <c r="K2613" s="15">
        <f t="shared" si="80"/>
        <v>61425.5</v>
      </c>
      <c r="L2613" s="20">
        <f t="shared" si="81"/>
        <v>2.5550579045317907E-5</v>
      </c>
    </row>
    <row r="2614" spans="1:12" x14ac:dyDescent="0.25">
      <c r="A2614">
        <v>1</v>
      </c>
      <c r="B2614" t="s">
        <v>7993</v>
      </c>
      <c r="C2614" t="s">
        <v>14648</v>
      </c>
      <c r="D2614" t="s">
        <v>7994</v>
      </c>
      <c r="E2614" t="s">
        <v>1891</v>
      </c>
      <c r="F2614" t="str">
        <f>VLOOKUP(E2614,Clases!A:B,2,0)</f>
        <v>Sellos, empaques y orings</v>
      </c>
      <c r="G2614" t="s">
        <v>29</v>
      </c>
      <c r="H2614">
        <v>36</v>
      </c>
      <c r="I2614" s="14">
        <v>4</v>
      </c>
      <c r="J2614" s="15">
        <v>15304.14</v>
      </c>
      <c r="K2614" s="15">
        <f t="shared" si="80"/>
        <v>61216.56</v>
      </c>
      <c r="L2614" s="20">
        <f t="shared" si="81"/>
        <v>2.5463668267453198E-5</v>
      </c>
    </row>
    <row r="2615" spans="1:12" x14ac:dyDescent="0.25">
      <c r="A2615">
        <v>1</v>
      </c>
      <c r="B2615" t="s">
        <v>4598</v>
      </c>
      <c r="C2615" t="s">
        <v>14648</v>
      </c>
      <c r="D2615" t="s">
        <v>4599</v>
      </c>
      <c r="E2615" t="s">
        <v>1725</v>
      </c>
      <c r="F2615" t="str">
        <f>VLOOKUP(E2615,Clases!A:B,2,0)</f>
        <v>Elementos Electricos</v>
      </c>
      <c r="G2615" t="s">
        <v>29</v>
      </c>
      <c r="H2615">
        <v>36</v>
      </c>
      <c r="I2615" s="14">
        <v>2</v>
      </c>
      <c r="J2615" s="15">
        <v>30565</v>
      </c>
      <c r="K2615" s="15">
        <f t="shared" si="80"/>
        <v>61130</v>
      </c>
      <c r="L2615" s="20">
        <f t="shared" si="81"/>
        <v>2.5427662730303923E-5</v>
      </c>
    </row>
    <row r="2616" spans="1:12" x14ac:dyDescent="0.25">
      <c r="A2616">
        <v>1</v>
      </c>
      <c r="B2616" t="s">
        <v>3257</v>
      </c>
      <c r="C2616" t="s">
        <v>14648</v>
      </c>
      <c r="D2616" t="s">
        <v>3258</v>
      </c>
      <c r="E2616" t="s">
        <v>1922</v>
      </c>
      <c r="F2616" t="str">
        <f>VLOOKUP(E2616,Clases!A:B,2,0)</f>
        <v>Bandas y Correas</v>
      </c>
      <c r="G2616" t="s">
        <v>29</v>
      </c>
      <c r="H2616">
        <v>36</v>
      </c>
      <c r="I2616" s="14">
        <v>1</v>
      </c>
      <c r="J2616" s="15">
        <v>60954.5</v>
      </c>
      <c r="K2616" s="15">
        <f t="shared" si="80"/>
        <v>60954.5</v>
      </c>
      <c r="L2616" s="20">
        <f t="shared" si="81"/>
        <v>2.5354661670117952E-5</v>
      </c>
    </row>
    <row r="2617" spans="1:12" x14ac:dyDescent="0.25">
      <c r="A2617">
        <v>1</v>
      </c>
      <c r="B2617" t="s">
        <v>2310</v>
      </c>
      <c r="C2617" t="s">
        <v>14648</v>
      </c>
      <c r="D2617" t="s">
        <v>2311</v>
      </c>
      <c r="E2617" t="s">
        <v>1725</v>
      </c>
      <c r="F2617" t="str">
        <f>VLOOKUP(E2617,Clases!A:B,2,0)</f>
        <v>Elementos Electricos</v>
      </c>
      <c r="G2617" t="s">
        <v>29</v>
      </c>
      <c r="H2617">
        <v>36</v>
      </c>
      <c r="I2617" s="14">
        <v>1</v>
      </c>
      <c r="J2617" s="15">
        <v>60859</v>
      </c>
      <c r="K2617" s="15">
        <f t="shared" si="80"/>
        <v>60859</v>
      </c>
      <c r="L2617" s="20">
        <f t="shared" si="81"/>
        <v>2.5314937446483994E-5</v>
      </c>
    </row>
    <row r="2618" spans="1:12" x14ac:dyDescent="0.25">
      <c r="A2618">
        <v>1</v>
      </c>
      <c r="B2618" t="s">
        <v>8930</v>
      </c>
      <c r="C2618" t="s">
        <v>14648</v>
      </c>
      <c r="D2618" t="s">
        <v>8931</v>
      </c>
      <c r="E2618" t="s">
        <v>1970</v>
      </c>
      <c r="F2618" t="str">
        <f>VLOOKUP(E2618,Clases!A:B,2,0)</f>
        <v>Rodamientos y Retenedores</v>
      </c>
      <c r="G2618" t="s">
        <v>29</v>
      </c>
      <c r="H2618">
        <v>36</v>
      </c>
      <c r="I2618" s="14">
        <v>2</v>
      </c>
      <c r="J2618" s="15">
        <v>30334.888999999999</v>
      </c>
      <c r="K2618" s="15">
        <f t="shared" si="80"/>
        <v>60669.777999999998</v>
      </c>
      <c r="L2618" s="20">
        <f t="shared" si="81"/>
        <v>2.5236228576908439E-5</v>
      </c>
    </row>
    <row r="2619" spans="1:12" x14ac:dyDescent="0.25">
      <c r="A2619">
        <v>1</v>
      </c>
      <c r="B2619" t="s">
        <v>10313</v>
      </c>
      <c r="C2619" t="s">
        <v>14648</v>
      </c>
      <c r="D2619" t="s">
        <v>10314</v>
      </c>
      <c r="E2619" t="s">
        <v>1725</v>
      </c>
      <c r="F2619" t="str">
        <f>VLOOKUP(E2619,Clases!A:B,2,0)</f>
        <v>Elementos Electricos</v>
      </c>
      <c r="G2619" t="s">
        <v>29</v>
      </c>
      <c r="H2619">
        <v>36</v>
      </c>
      <c r="I2619" s="14">
        <v>3</v>
      </c>
      <c r="J2619" s="15">
        <v>20159</v>
      </c>
      <c r="K2619" s="15">
        <f t="shared" si="80"/>
        <v>60477</v>
      </c>
      <c r="L2619" s="20">
        <f t="shared" si="81"/>
        <v>2.515604055194815E-5</v>
      </c>
    </row>
    <row r="2620" spans="1:12" x14ac:dyDescent="0.25">
      <c r="A2620">
        <v>1</v>
      </c>
      <c r="B2620" t="s">
        <v>7894</v>
      </c>
      <c r="C2620" t="s">
        <v>14648</v>
      </c>
      <c r="D2620" t="s">
        <v>7895</v>
      </c>
      <c r="E2620" t="s">
        <v>1719</v>
      </c>
      <c r="F2620" t="str">
        <f>VLOOKUP(E2620,Clases!A:B,2,0)</f>
        <v>Elementos Mecanicos</v>
      </c>
      <c r="G2620" t="s">
        <v>29</v>
      </c>
      <c r="H2620">
        <v>36</v>
      </c>
      <c r="I2620" s="14">
        <v>8</v>
      </c>
      <c r="J2620" s="15">
        <v>7549.2060000000001</v>
      </c>
      <c r="K2620" s="15">
        <f t="shared" si="80"/>
        <v>60393.648000000001</v>
      </c>
      <c r="L2620" s="20">
        <f t="shared" si="81"/>
        <v>2.5121369415944611E-5</v>
      </c>
    </row>
    <row r="2621" spans="1:12" x14ac:dyDescent="0.25">
      <c r="A2621">
        <v>1</v>
      </c>
      <c r="B2621" t="s">
        <v>8872</v>
      </c>
      <c r="C2621" t="s">
        <v>14648</v>
      </c>
      <c r="D2621" t="s">
        <v>8873</v>
      </c>
      <c r="E2621" t="s">
        <v>1970</v>
      </c>
      <c r="F2621" t="str">
        <f>VLOOKUP(E2621,Clases!A:B,2,0)</f>
        <v>Rodamientos y Retenedores</v>
      </c>
      <c r="G2621" t="s">
        <v>29</v>
      </c>
      <c r="H2621">
        <v>36</v>
      </c>
      <c r="I2621" s="14">
        <v>2</v>
      </c>
      <c r="J2621" s="15">
        <v>30190</v>
      </c>
      <c r="K2621" s="15">
        <f t="shared" si="80"/>
        <v>60380</v>
      </c>
      <c r="L2621" s="20">
        <f t="shared" si="81"/>
        <v>2.5115692387628838E-5</v>
      </c>
    </row>
    <row r="2622" spans="1:12" x14ac:dyDescent="0.25">
      <c r="A2622">
        <v>1</v>
      </c>
      <c r="B2622" t="s">
        <v>2847</v>
      </c>
      <c r="C2622" t="s">
        <v>14648</v>
      </c>
      <c r="D2622" t="s">
        <v>2848</v>
      </c>
      <c r="E2622" t="s">
        <v>1725</v>
      </c>
      <c r="F2622" t="str">
        <f>VLOOKUP(E2622,Clases!A:B,2,0)</f>
        <v>Elementos Electricos</v>
      </c>
      <c r="G2622" t="s">
        <v>29</v>
      </c>
      <c r="H2622">
        <v>36</v>
      </c>
      <c r="I2622" s="14">
        <v>3</v>
      </c>
      <c r="J2622" s="15">
        <v>20114.502</v>
      </c>
      <c r="K2622" s="15">
        <f t="shared" si="80"/>
        <v>60343.506000000001</v>
      </c>
      <c r="L2622" s="20">
        <f t="shared" si="81"/>
        <v>2.5100512326714727E-5</v>
      </c>
    </row>
    <row r="2623" spans="1:12" x14ac:dyDescent="0.25">
      <c r="A2623">
        <v>1</v>
      </c>
      <c r="B2623" t="s">
        <v>3412</v>
      </c>
      <c r="C2623" t="s">
        <v>14648</v>
      </c>
      <c r="D2623" t="s">
        <v>3413</v>
      </c>
      <c r="E2623" t="s">
        <v>1906</v>
      </c>
      <c r="F2623" t="str">
        <f>VLOOKUP(E2623,Clases!A:B,2,0)</f>
        <v>Tornilleria</v>
      </c>
      <c r="G2623" t="s">
        <v>29</v>
      </c>
      <c r="H2623">
        <v>36</v>
      </c>
      <c r="I2623" s="14">
        <v>6</v>
      </c>
      <c r="J2623" s="15">
        <v>10050</v>
      </c>
      <c r="K2623" s="15">
        <f t="shared" si="80"/>
        <v>60300</v>
      </c>
      <c r="L2623" s="20">
        <f t="shared" si="81"/>
        <v>2.508241555107683E-5</v>
      </c>
    </row>
    <row r="2624" spans="1:12" x14ac:dyDescent="0.25">
      <c r="A2624">
        <v>1</v>
      </c>
      <c r="B2624" t="s">
        <v>3623</v>
      </c>
      <c r="C2624" t="s">
        <v>14648</v>
      </c>
      <c r="D2624" t="s">
        <v>3624</v>
      </c>
      <c r="E2624" t="s">
        <v>1891</v>
      </c>
      <c r="F2624" t="str">
        <f>VLOOKUP(E2624,Clases!A:B,2,0)</f>
        <v>Sellos, empaques y orings</v>
      </c>
      <c r="G2624" t="s">
        <v>29</v>
      </c>
      <c r="H2624">
        <v>36</v>
      </c>
      <c r="I2624" s="14">
        <v>4</v>
      </c>
      <c r="J2624" s="15">
        <v>15075</v>
      </c>
      <c r="K2624" s="15">
        <f t="shared" si="80"/>
        <v>60300</v>
      </c>
      <c r="L2624" s="20">
        <f t="shared" si="81"/>
        <v>2.508241555107683E-5</v>
      </c>
    </row>
    <row r="2625" spans="1:12" x14ac:dyDescent="0.25">
      <c r="A2625">
        <v>1</v>
      </c>
      <c r="B2625" t="s">
        <v>7438</v>
      </c>
      <c r="C2625" t="s">
        <v>14648</v>
      </c>
      <c r="D2625" t="s">
        <v>7439</v>
      </c>
      <c r="E2625" t="s">
        <v>1859</v>
      </c>
      <c r="F2625" t="str">
        <f>VLOOKUP(E2625,Clases!A:B,2,0)</f>
        <v>Elementos Electronicos</v>
      </c>
      <c r="G2625" t="s">
        <v>29</v>
      </c>
      <c r="H2625">
        <v>36</v>
      </c>
      <c r="I2625" s="14">
        <v>1</v>
      </c>
      <c r="J2625" s="15">
        <v>60300</v>
      </c>
      <c r="K2625" s="15">
        <f t="shared" si="80"/>
        <v>60300</v>
      </c>
      <c r="L2625" s="20">
        <f t="shared" si="81"/>
        <v>2.508241555107683E-5</v>
      </c>
    </row>
    <row r="2626" spans="1:12" x14ac:dyDescent="0.25">
      <c r="A2626">
        <v>1</v>
      </c>
      <c r="B2626" t="s">
        <v>7543</v>
      </c>
      <c r="C2626" t="s">
        <v>14648</v>
      </c>
      <c r="D2626" t="s">
        <v>7544</v>
      </c>
      <c r="E2626" t="s">
        <v>1906</v>
      </c>
      <c r="F2626" t="str">
        <f>VLOOKUP(E2626,Clases!A:B,2,0)</f>
        <v>Tornilleria</v>
      </c>
      <c r="G2626" t="s">
        <v>29</v>
      </c>
      <c r="H2626">
        <v>36</v>
      </c>
      <c r="I2626" s="14">
        <v>2</v>
      </c>
      <c r="J2626" s="15">
        <v>30150</v>
      </c>
      <c r="K2626" s="15">
        <f t="shared" si="80"/>
        <v>60300</v>
      </c>
      <c r="L2626" s="20">
        <f t="shared" si="81"/>
        <v>2.508241555107683E-5</v>
      </c>
    </row>
    <row r="2627" spans="1:12" x14ac:dyDescent="0.25">
      <c r="A2627">
        <v>1</v>
      </c>
      <c r="B2627" t="s">
        <v>8191</v>
      </c>
      <c r="C2627" t="s">
        <v>14648</v>
      </c>
      <c r="D2627" t="s">
        <v>8192</v>
      </c>
      <c r="E2627" t="s">
        <v>1945</v>
      </c>
      <c r="F2627" t="str">
        <f>VLOOKUP(E2627,Clases!A:B,2,0)</f>
        <v>Rodillos, carretos, rueda</v>
      </c>
      <c r="G2627" t="s">
        <v>29</v>
      </c>
      <c r="H2627">
        <v>36</v>
      </c>
      <c r="I2627" s="14">
        <v>1</v>
      </c>
      <c r="J2627" s="15">
        <v>60300</v>
      </c>
      <c r="K2627" s="15">
        <f t="shared" si="80"/>
        <v>60300</v>
      </c>
      <c r="L2627" s="20">
        <f t="shared" si="81"/>
        <v>2.508241555107683E-5</v>
      </c>
    </row>
    <row r="2628" spans="1:12" x14ac:dyDescent="0.25">
      <c r="A2628">
        <v>1</v>
      </c>
      <c r="B2628" t="s">
        <v>11829</v>
      </c>
      <c r="C2628" t="s">
        <v>14650</v>
      </c>
      <c r="D2628" t="s">
        <v>11830</v>
      </c>
      <c r="E2628" t="s">
        <v>5888</v>
      </c>
      <c r="F2628" t="str">
        <f>VLOOKUP(E2628,Clases!A:B,2,0)</f>
        <v>Herramientas</v>
      </c>
      <c r="G2628" t="s">
        <v>29</v>
      </c>
      <c r="H2628">
        <v>36</v>
      </c>
      <c r="I2628" s="14">
        <v>4</v>
      </c>
      <c r="J2628" s="15">
        <v>15075</v>
      </c>
      <c r="K2628" s="15">
        <f t="shared" ref="K2628:K2691" si="82">+I2628*J2628</f>
        <v>60300</v>
      </c>
      <c r="L2628" s="20">
        <f t="shared" si="81"/>
        <v>2.508241555107683E-5</v>
      </c>
    </row>
    <row r="2629" spans="1:12" x14ac:dyDescent="0.25">
      <c r="A2629">
        <v>1</v>
      </c>
      <c r="B2629" t="s">
        <v>4310</v>
      </c>
      <c r="C2629" t="s">
        <v>14648</v>
      </c>
      <c r="D2629" t="s">
        <v>4311</v>
      </c>
      <c r="E2629" t="s">
        <v>1954</v>
      </c>
      <c r="F2629" t="str">
        <f>VLOOKUP(E2629,Clases!A:B,2,0)</f>
        <v>Racores y Conectores</v>
      </c>
      <c r="G2629" t="s">
        <v>29</v>
      </c>
      <c r="H2629">
        <v>36</v>
      </c>
      <c r="I2629" s="14">
        <v>5</v>
      </c>
      <c r="J2629" s="15">
        <v>12055</v>
      </c>
      <c r="K2629" s="15">
        <f t="shared" si="82"/>
        <v>60275</v>
      </c>
      <c r="L2629" s="20">
        <f t="shared" ref="L2629:L2692" si="83">+K2629/$K$4046</f>
        <v>2.5072016539654327E-5</v>
      </c>
    </row>
    <row r="2630" spans="1:12" x14ac:dyDescent="0.25">
      <c r="A2630">
        <v>1</v>
      </c>
      <c r="B2630" t="s">
        <v>7448</v>
      </c>
      <c r="C2630" t="s">
        <v>14648</v>
      </c>
      <c r="D2630" t="s">
        <v>7449</v>
      </c>
      <c r="E2630" t="s">
        <v>1882</v>
      </c>
      <c r="F2630" t="str">
        <f>VLOOKUP(E2630,Clases!A:B,2,0)</f>
        <v>Elementos Neumaticos</v>
      </c>
      <c r="G2630" t="s">
        <v>29</v>
      </c>
      <c r="H2630">
        <v>36</v>
      </c>
      <c r="I2630" s="14">
        <v>7</v>
      </c>
      <c r="J2630" s="15">
        <v>8573.2759999999998</v>
      </c>
      <c r="K2630" s="15">
        <f t="shared" si="82"/>
        <v>60012.932000000001</v>
      </c>
      <c r="L2630" s="20">
        <f t="shared" si="83"/>
        <v>2.4963006614635429E-5</v>
      </c>
    </row>
    <row r="2631" spans="1:12" x14ac:dyDescent="0.25">
      <c r="A2631">
        <v>1</v>
      </c>
      <c r="B2631" t="s">
        <v>4358</v>
      </c>
      <c r="C2631" t="s">
        <v>14648</v>
      </c>
      <c r="D2631" t="s">
        <v>4359</v>
      </c>
      <c r="E2631" t="s">
        <v>1954</v>
      </c>
      <c r="F2631" t="str">
        <f>VLOOKUP(E2631,Clases!A:B,2,0)</f>
        <v>Racores y Conectores</v>
      </c>
      <c r="G2631" t="s">
        <v>29</v>
      </c>
      <c r="H2631">
        <v>36</v>
      </c>
      <c r="I2631" s="14">
        <v>4</v>
      </c>
      <c r="J2631" s="15">
        <v>15000</v>
      </c>
      <c r="K2631" s="15">
        <f t="shared" si="82"/>
        <v>60000</v>
      </c>
      <c r="L2631" s="20">
        <f t="shared" si="83"/>
        <v>2.4957627414006794E-5</v>
      </c>
    </row>
    <row r="2632" spans="1:12" x14ac:dyDescent="0.25">
      <c r="A2632">
        <v>1</v>
      </c>
      <c r="B2632" t="s">
        <v>8318</v>
      </c>
      <c r="C2632" t="s">
        <v>14648</v>
      </c>
      <c r="D2632" t="s">
        <v>8319</v>
      </c>
      <c r="E2632" t="s">
        <v>1945</v>
      </c>
      <c r="F2632" t="str">
        <f>VLOOKUP(E2632,Clases!A:B,2,0)</f>
        <v>Rodillos, carretos, rueda</v>
      </c>
      <c r="G2632" t="s">
        <v>29</v>
      </c>
      <c r="H2632">
        <v>36</v>
      </c>
      <c r="I2632" s="14">
        <v>4</v>
      </c>
      <c r="J2632" s="15">
        <v>15000</v>
      </c>
      <c r="K2632" s="15">
        <f t="shared" si="82"/>
        <v>60000</v>
      </c>
      <c r="L2632" s="20">
        <f t="shared" si="83"/>
        <v>2.4957627414006794E-5</v>
      </c>
    </row>
    <row r="2633" spans="1:12" x14ac:dyDescent="0.25">
      <c r="A2633">
        <v>1</v>
      </c>
      <c r="B2633" t="s">
        <v>8565</v>
      </c>
      <c r="C2633" t="s">
        <v>14648</v>
      </c>
      <c r="D2633" t="s">
        <v>8566</v>
      </c>
      <c r="E2633" t="s">
        <v>1719</v>
      </c>
      <c r="F2633" t="str">
        <f>VLOOKUP(E2633,Clases!A:B,2,0)</f>
        <v>Elementos Mecanicos</v>
      </c>
      <c r="G2633" t="s">
        <v>29</v>
      </c>
      <c r="H2633">
        <v>36</v>
      </c>
      <c r="I2633" s="14">
        <v>2</v>
      </c>
      <c r="J2633" s="15">
        <v>30000</v>
      </c>
      <c r="K2633" s="15">
        <f t="shared" si="82"/>
        <v>60000</v>
      </c>
      <c r="L2633" s="20">
        <f t="shared" si="83"/>
        <v>2.4957627414006794E-5</v>
      </c>
    </row>
    <row r="2634" spans="1:12" x14ac:dyDescent="0.25">
      <c r="A2634">
        <v>1</v>
      </c>
      <c r="B2634" t="s">
        <v>9591</v>
      </c>
      <c r="C2634" t="s">
        <v>14648</v>
      </c>
      <c r="D2634" t="s">
        <v>9592</v>
      </c>
      <c r="E2634" t="s">
        <v>2770</v>
      </c>
      <c r="F2634" t="str">
        <f>VLOOKUP(E2634,Clases!A:B,2,0)</f>
        <v>Elementos Hidraulicos</v>
      </c>
      <c r="G2634" t="s">
        <v>29</v>
      </c>
      <c r="H2634">
        <v>36</v>
      </c>
      <c r="I2634" s="14">
        <v>2</v>
      </c>
      <c r="J2634" s="15">
        <v>30000</v>
      </c>
      <c r="K2634" s="15">
        <f t="shared" si="82"/>
        <v>60000</v>
      </c>
      <c r="L2634" s="20">
        <f t="shared" si="83"/>
        <v>2.4957627414006794E-5</v>
      </c>
    </row>
    <row r="2635" spans="1:12" x14ac:dyDescent="0.25">
      <c r="A2635">
        <v>1</v>
      </c>
      <c r="B2635" t="s">
        <v>9617</v>
      </c>
      <c r="C2635" t="s">
        <v>14648</v>
      </c>
      <c r="D2635" t="s">
        <v>9618</v>
      </c>
      <c r="E2635" t="s">
        <v>1891</v>
      </c>
      <c r="F2635" t="str">
        <f>VLOOKUP(E2635,Clases!A:B,2,0)</f>
        <v>Sellos, empaques y orings</v>
      </c>
      <c r="G2635" t="s">
        <v>29</v>
      </c>
      <c r="H2635">
        <v>36</v>
      </c>
      <c r="I2635" s="14">
        <v>4</v>
      </c>
      <c r="J2635" s="15">
        <v>15000</v>
      </c>
      <c r="K2635" s="15">
        <f t="shared" si="82"/>
        <v>60000</v>
      </c>
      <c r="L2635" s="20">
        <f t="shared" si="83"/>
        <v>2.4957627414006794E-5</v>
      </c>
    </row>
    <row r="2636" spans="1:12" x14ac:dyDescent="0.25">
      <c r="A2636">
        <v>1</v>
      </c>
      <c r="B2636" t="s">
        <v>9623</v>
      </c>
      <c r="C2636" t="s">
        <v>14648</v>
      </c>
      <c r="D2636" t="s">
        <v>9624</v>
      </c>
      <c r="E2636" t="s">
        <v>1906</v>
      </c>
      <c r="F2636" t="str">
        <f>VLOOKUP(E2636,Clases!A:B,2,0)</f>
        <v>Tornilleria</v>
      </c>
      <c r="G2636" t="s">
        <v>29</v>
      </c>
      <c r="H2636">
        <v>36</v>
      </c>
      <c r="I2636" s="14">
        <v>2</v>
      </c>
      <c r="J2636" s="15">
        <v>30000</v>
      </c>
      <c r="K2636" s="15">
        <f t="shared" si="82"/>
        <v>60000</v>
      </c>
      <c r="L2636" s="20">
        <f t="shared" si="83"/>
        <v>2.4957627414006794E-5</v>
      </c>
    </row>
    <row r="2637" spans="1:12" x14ac:dyDescent="0.25">
      <c r="A2637">
        <v>1</v>
      </c>
      <c r="B2637" t="s">
        <v>10570</v>
      </c>
      <c r="C2637" t="s">
        <v>14648</v>
      </c>
      <c r="D2637" t="s">
        <v>10571</v>
      </c>
      <c r="E2637" t="s">
        <v>1719</v>
      </c>
      <c r="F2637" t="str">
        <f>VLOOKUP(E2637,Clases!A:B,2,0)</f>
        <v>Elementos Mecanicos</v>
      </c>
      <c r="G2637" t="s">
        <v>29</v>
      </c>
      <c r="H2637">
        <v>36</v>
      </c>
      <c r="I2637" s="14">
        <v>2</v>
      </c>
      <c r="J2637" s="15">
        <v>30000</v>
      </c>
      <c r="K2637" s="15">
        <f t="shared" si="82"/>
        <v>60000</v>
      </c>
      <c r="L2637" s="20">
        <f t="shared" si="83"/>
        <v>2.4957627414006794E-5</v>
      </c>
    </row>
    <row r="2638" spans="1:12" x14ac:dyDescent="0.25">
      <c r="A2638">
        <v>1</v>
      </c>
      <c r="B2638" t="s">
        <v>11807</v>
      </c>
      <c r="C2638" t="s">
        <v>14650</v>
      </c>
      <c r="D2638" t="s">
        <v>11808</v>
      </c>
      <c r="E2638" t="s">
        <v>2770</v>
      </c>
      <c r="F2638" t="str">
        <f>VLOOKUP(E2638,Clases!A:B,2,0)</f>
        <v>Elementos Hidraulicos</v>
      </c>
      <c r="G2638" t="s">
        <v>882</v>
      </c>
      <c r="H2638">
        <v>36</v>
      </c>
      <c r="I2638" s="14">
        <v>1</v>
      </c>
      <c r="J2638" s="15">
        <v>60000</v>
      </c>
      <c r="K2638" s="15">
        <f t="shared" si="82"/>
        <v>60000</v>
      </c>
      <c r="L2638" s="20">
        <f t="shared" si="83"/>
        <v>2.4957627414006794E-5</v>
      </c>
    </row>
    <row r="2639" spans="1:12" x14ac:dyDescent="0.25">
      <c r="A2639">
        <v>1</v>
      </c>
      <c r="B2639" t="s">
        <v>12222</v>
      </c>
      <c r="C2639" t="s">
        <v>14650</v>
      </c>
      <c r="D2639" t="s">
        <v>12223</v>
      </c>
      <c r="E2639" t="s">
        <v>1965</v>
      </c>
      <c r="F2639" t="str">
        <f>VLOOKUP(E2639,Clases!A:B,2,0)</f>
        <v>Insumos de Mantenimiento</v>
      </c>
      <c r="G2639" t="s">
        <v>29</v>
      </c>
      <c r="H2639">
        <v>36</v>
      </c>
      <c r="I2639" s="14">
        <v>5</v>
      </c>
      <c r="J2639" s="15">
        <v>12000</v>
      </c>
      <c r="K2639" s="15">
        <f t="shared" si="82"/>
        <v>60000</v>
      </c>
      <c r="L2639" s="20">
        <f t="shared" si="83"/>
        <v>2.4957627414006794E-5</v>
      </c>
    </row>
    <row r="2640" spans="1:12" x14ac:dyDescent="0.25">
      <c r="A2640">
        <v>1</v>
      </c>
      <c r="B2640" t="s">
        <v>12384</v>
      </c>
      <c r="C2640" t="s">
        <v>14650</v>
      </c>
      <c r="D2640" t="s">
        <v>12385</v>
      </c>
      <c r="E2640" t="s">
        <v>12362</v>
      </c>
      <c r="F2640" t="str">
        <f>VLOOKUP(E2640,Clases!A:B,2,0)</f>
        <v>Insumos</v>
      </c>
      <c r="G2640" t="s">
        <v>29</v>
      </c>
      <c r="H2640">
        <v>36</v>
      </c>
      <c r="I2640" s="14">
        <v>3</v>
      </c>
      <c r="J2640" s="15">
        <v>20000</v>
      </c>
      <c r="K2640" s="15">
        <f t="shared" si="82"/>
        <v>60000</v>
      </c>
      <c r="L2640" s="20">
        <f t="shared" si="83"/>
        <v>2.4957627414006794E-5</v>
      </c>
    </row>
    <row r="2641" spans="1:12" x14ac:dyDescent="0.25">
      <c r="A2641">
        <v>1</v>
      </c>
      <c r="B2641" t="s">
        <v>8912</v>
      </c>
      <c r="C2641" t="s">
        <v>14648</v>
      </c>
      <c r="D2641" t="s">
        <v>8913</v>
      </c>
      <c r="E2641" t="s">
        <v>1970</v>
      </c>
      <c r="F2641" t="str">
        <f>VLOOKUP(E2641,Clases!A:B,2,0)</f>
        <v>Rodamientos y Retenedores</v>
      </c>
      <c r="G2641" t="s">
        <v>29</v>
      </c>
      <c r="H2641">
        <v>36</v>
      </c>
      <c r="I2641" s="14">
        <v>4</v>
      </c>
      <c r="J2641" s="15">
        <v>14802.857</v>
      </c>
      <c r="K2641" s="15">
        <f t="shared" si="82"/>
        <v>59211.428</v>
      </c>
      <c r="L2641" s="20">
        <f t="shared" si="83"/>
        <v>2.4629612644588161E-5</v>
      </c>
    </row>
    <row r="2642" spans="1:12" x14ac:dyDescent="0.25">
      <c r="A2642">
        <v>1</v>
      </c>
      <c r="B2642" t="s">
        <v>9533</v>
      </c>
      <c r="C2642" t="s">
        <v>14648</v>
      </c>
      <c r="D2642" t="s">
        <v>9534</v>
      </c>
      <c r="E2642" t="s">
        <v>1922</v>
      </c>
      <c r="F2642" t="str">
        <f>VLOOKUP(E2642,Clases!A:B,2,0)</f>
        <v>Bandas y Correas</v>
      </c>
      <c r="G2642" t="s">
        <v>29</v>
      </c>
      <c r="H2642">
        <v>36</v>
      </c>
      <c r="I2642" s="14">
        <v>2</v>
      </c>
      <c r="J2642" s="15">
        <v>29600</v>
      </c>
      <c r="K2642" s="15">
        <f t="shared" si="82"/>
        <v>59200</v>
      </c>
      <c r="L2642" s="20">
        <f t="shared" si="83"/>
        <v>2.4624859048486707E-5</v>
      </c>
    </row>
    <row r="2643" spans="1:12" x14ac:dyDescent="0.25">
      <c r="A2643">
        <v>1</v>
      </c>
      <c r="B2643" t="s">
        <v>4900</v>
      </c>
      <c r="C2643" t="s">
        <v>14648</v>
      </c>
      <c r="D2643" t="s">
        <v>4901</v>
      </c>
      <c r="E2643" t="s">
        <v>1965</v>
      </c>
      <c r="F2643" t="str">
        <f>VLOOKUP(E2643,Clases!A:B,2,0)</f>
        <v>Insumos de Mantenimiento</v>
      </c>
      <c r="G2643" t="s">
        <v>29</v>
      </c>
      <c r="H2643">
        <v>36</v>
      </c>
      <c r="I2643" s="14">
        <v>1</v>
      </c>
      <c r="J2643" s="15">
        <v>59000</v>
      </c>
      <c r="K2643" s="15">
        <f t="shared" si="82"/>
        <v>59000</v>
      </c>
      <c r="L2643" s="20">
        <f t="shared" si="83"/>
        <v>2.4541666957106684E-5</v>
      </c>
    </row>
    <row r="2644" spans="1:12" x14ac:dyDescent="0.25">
      <c r="A2644">
        <v>1</v>
      </c>
      <c r="B2644" t="s">
        <v>4006</v>
      </c>
      <c r="C2644" t="s">
        <v>14648</v>
      </c>
      <c r="D2644" t="s">
        <v>4007</v>
      </c>
      <c r="E2644" t="s">
        <v>1970</v>
      </c>
      <c r="F2644" t="str">
        <f>VLOOKUP(E2644,Clases!A:B,2,0)</f>
        <v>Rodamientos y Retenedores</v>
      </c>
      <c r="G2644" t="s">
        <v>29</v>
      </c>
      <c r="H2644">
        <v>36</v>
      </c>
      <c r="I2644" s="14">
        <v>4</v>
      </c>
      <c r="J2644" s="15">
        <v>14740.833000000001</v>
      </c>
      <c r="K2644" s="15">
        <f t="shared" si="82"/>
        <v>58963.332000000002</v>
      </c>
      <c r="L2644" s="20">
        <f t="shared" si="83"/>
        <v>2.452641451907307E-5</v>
      </c>
    </row>
    <row r="2645" spans="1:12" x14ac:dyDescent="0.25">
      <c r="A2645">
        <v>1</v>
      </c>
      <c r="B2645" t="s">
        <v>7871</v>
      </c>
      <c r="C2645" t="s">
        <v>14648</v>
      </c>
      <c r="D2645" t="s">
        <v>7872</v>
      </c>
      <c r="E2645" t="s">
        <v>1882</v>
      </c>
      <c r="F2645" t="str">
        <f>VLOOKUP(E2645,Clases!A:B,2,0)</f>
        <v>Elementos Neumaticos</v>
      </c>
      <c r="G2645" t="s">
        <v>29</v>
      </c>
      <c r="H2645">
        <v>36</v>
      </c>
      <c r="I2645" s="14">
        <v>5</v>
      </c>
      <c r="J2645" s="15">
        <v>11784.278</v>
      </c>
      <c r="K2645" s="15">
        <f t="shared" si="82"/>
        <v>58921.39</v>
      </c>
      <c r="L2645" s="20">
        <f t="shared" si="83"/>
        <v>2.4508968305589763E-5</v>
      </c>
    </row>
    <row r="2646" spans="1:12" x14ac:dyDescent="0.25">
      <c r="A2646">
        <v>1</v>
      </c>
      <c r="B2646" t="s">
        <v>4368</v>
      </c>
      <c r="C2646" t="s">
        <v>14648</v>
      </c>
      <c r="D2646" t="s">
        <v>4369</v>
      </c>
      <c r="E2646" t="s">
        <v>1954</v>
      </c>
      <c r="F2646" t="str">
        <f>VLOOKUP(E2646,Clases!A:B,2,0)</f>
        <v>Racores y Conectores</v>
      </c>
      <c r="G2646" t="s">
        <v>29</v>
      </c>
      <c r="H2646">
        <v>36</v>
      </c>
      <c r="I2646" s="14">
        <v>6</v>
      </c>
      <c r="J2646" s="15">
        <v>9800</v>
      </c>
      <c r="K2646" s="15">
        <f t="shared" si="82"/>
        <v>58800</v>
      </c>
      <c r="L2646" s="20">
        <f t="shared" si="83"/>
        <v>2.4458474865726661E-5</v>
      </c>
    </row>
    <row r="2647" spans="1:12" x14ac:dyDescent="0.25">
      <c r="A2647">
        <v>1</v>
      </c>
      <c r="B2647" t="s">
        <v>10584</v>
      </c>
      <c r="C2647" t="s">
        <v>14648</v>
      </c>
      <c r="D2647" t="s">
        <v>10586</v>
      </c>
      <c r="E2647" t="s">
        <v>1922</v>
      </c>
      <c r="F2647" t="str">
        <f>VLOOKUP(E2647,Clases!A:B,2,0)</f>
        <v>Bandas y Correas</v>
      </c>
      <c r="G2647" t="s">
        <v>29</v>
      </c>
      <c r="H2647">
        <v>36</v>
      </c>
      <c r="I2647" s="14">
        <v>1</v>
      </c>
      <c r="J2647" s="15">
        <v>58800</v>
      </c>
      <c r="K2647" s="15">
        <f t="shared" si="82"/>
        <v>58800</v>
      </c>
      <c r="L2647" s="20">
        <f t="shared" si="83"/>
        <v>2.4458474865726661E-5</v>
      </c>
    </row>
    <row r="2648" spans="1:12" x14ac:dyDescent="0.25">
      <c r="A2648">
        <v>1</v>
      </c>
      <c r="B2648" t="s">
        <v>11554</v>
      </c>
      <c r="C2648" t="s">
        <v>14650</v>
      </c>
      <c r="D2648" t="s">
        <v>11555</v>
      </c>
      <c r="E2648" t="s">
        <v>5888</v>
      </c>
      <c r="F2648" t="str">
        <f>VLOOKUP(E2648,Clases!A:B,2,0)</f>
        <v>Herramientas</v>
      </c>
      <c r="G2648" t="s">
        <v>29</v>
      </c>
      <c r="H2648">
        <v>36</v>
      </c>
      <c r="I2648" s="14">
        <v>1</v>
      </c>
      <c r="J2648" s="15">
        <v>58683</v>
      </c>
      <c r="K2648" s="15">
        <f t="shared" si="82"/>
        <v>58683</v>
      </c>
      <c r="L2648" s="20">
        <f t="shared" si="83"/>
        <v>2.4409807492269346E-5</v>
      </c>
    </row>
    <row r="2649" spans="1:12" x14ac:dyDescent="0.25">
      <c r="A2649">
        <v>1</v>
      </c>
      <c r="B2649" t="s">
        <v>4499</v>
      </c>
      <c r="C2649" t="s">
        <v>14648</v>
      </c>
      <c r="D2649" t="s">
        <v>4500</v>
      </c>
      <c r="E2649" t="s">
        <v>1725</v>
      </c>
      <c r="F2649" t="str">
        <f>VLOOKUP(E2649,Clases!A:B,2,0)</f>
        <v>Elementos Electricos</v>
      </c>
      <c r="G2649" t="s">
        <v>29</v>
      </c>
      <c r="H2649">
        <v>36</v>
      </c>
      <c r="I2649" s="14">
        <v>1</v>
      </c>
      <c r="J2649" s="15">
        <v>58667</v>
      </c>
      <c r="K2649" s="15">
        <f t="shared" si="82"/>
        <v>58667</v>
      </c>
      <c r="L2649" s="20">
        <f t="shared" si="83"/>
        <v>2.4403152124958945E-5</v>
      </c>
    </row>
    <row r="2650" spans="1:12" x14ac:dyDescent="0.25">
      <c r="A2650">
        <v>1</v>
      </c>
      <c r="B2650" t="s">
        <v>8253</v>
      </c>
      <c r="C2650" t="s">
        <v>14648</v>
      </c>
      <c r="D2650" t="s">
        <v>8254</v>
      </c>
      <c r="E2650" t="s">
        <v>5888</v>
      </c>
      <c r="F2650" t="str">
        <f>VLOOKUP(E2650,Clases!A:B,2,0)</f>
        <v>Herramientas</v>
      </c>
      <c r="G2650" t="s">
        <v>29</v>
      </c>
      <c r="H2650">
        <v>36</v>
      </c>
      <c r="I2650" s="14">
        <v>1</v>
      </c>
      <c r="J2650" s="15">
        <v>58600</v>
      </c>
      <c r="K2650" s="15">
        <f t="shared" si="82"/>
        <v>58600</v>
      </c>
      <c r="L2650" s="20">
        <f t="shared" si="83"/>
        <v>2.4375282774346639E-5</v>
      </c>
    </row>
    <row r="2651" spans="1:12" x14ac:dyDescent="0.25">
      <c r="A2651">
        <v>1</v>
      </c>
      <c r="B2651" t="s">
        <v>2119</v>
      </c>
      <c r="C2651" t="s">
        <v>14648</v>
      </c>
      <c r="D2651" t="s">
        <v>2120</v>
      </c>
      <c r="E2651" t="s">
        <v>1719</v>
      </c>
      <c r="F2651" t="str">
        <f>VLOOKUP(E2651,Clases!A:B,2,0)</f>
        <v>Elementos Mecanicos</v>
      </c>
      <c r="G2651" t="s">
        <v>29</v>
      </c>
      <c r="H2651">
        <v>36</v>
      </c>
      <c r="I2651" s="14">
        <v>2</v>
      </c>
      <c r="J2651" s="15">
        <v>29254.260999999999</v>
      </c>
      <c r="K2651" s="15">
        <f t="shared" si="82"/>
        <v>58508.521999999997</v>
      </c>
      <c r="L2651" s="20">
        <f t="shared" si="83"/>
        <v>2.4337231543670326E-5</v>
      </c>
    </row>
    <row r="2652" spans="1:12" x14ac:dyDescent="0.25">
      <c r="A2652">
        <v>1</v>
      </c>
      <c r="B2652" t="s">
        <v>3575</v>
      </c>
      <c r="C2652" t="s">
        <v>14648</v>
      </c>
      <c r="D2652" t="s">
        <v>3576</v>
      </c>
      <c r="E2652" t="s">
        <v>1891</v>
      </c>
      <c r="F2652" t="str">
        <f>VLOOKUP(E2652,Clases!A:B,2,0)</f>
        <v>Sellos, empaques y orings</v>
      </c>
      <c r="G2652" t="s">
        <v>29</v>
      </c>
      <c r="H2652">
        <v>36</v>
      </c>
      <c r="I2652" s="14">
        <v>3</v>
      </c>
      <c r="J2652" s="15">
        <v>19497</v>
      </c>
      <c r="K2652" s="15">
        <f t="shared" si="82"/>
        <v>58491</v>
      </c>
      <c r="L2652" s="20">
        <f t="shared" si="83"/>
        <v>2.4329943084544523E-5</v>
      </c>
    </row>
    <row r="2653" spans="1:12" x14ac:dyDescent="0.25">
      <c r="A2653">
        <v>1</v>
      </c>
      <c r="B2653" t="s">
        <v>4411</v>
      </c>
      <c r="C2653" t="s">
        <v>14648</v>
      </c>
      <c r="D2653" t="s">
        <v>4412</v>
      </c>
      <c r="E2653" t="s">
        <v>1954</v>
      </c>
      <c r="F2653" t="str">
        <f>VLOOKUP(E2653,Clases!A:B,2,0)</f>
        <v>Racores y Conectores</v>
      </c>
      <c r="G2653" t="s">
        <v>29</v>
      </c>
      <c r="H2653">
        <v>36</v>
      </c>
      <c r="I2653" s="14">
        <v>6</v>
      </c>
      <c r="J2653" s="15">
        <v>9748.5</v>
      </c>
      <c r="K2653" s="15">
        <f t="shared" si="82"/>
        <v>58491</v>
      </c>
      <c r="L2653" s="20">
        <f t="shared" si="83"/>
        <v>2.4329943084544523E-5</v>
      </c>
    </row>
    <row r="2654" spans="1:12" x14ac:dyDescent="0.25">
      <c r="A2654">
        <v>1</v>
      </c>
      <c r="B2654" t="s">
        <v>3591</v>
      </c>
      <c r="C2654" t="s">
        <v>14648</v>
      </c>
      <c r="D2654" t="s">
        <v>3592</v>
      </c>
      <c r="E2654" t="s">
        <v>1891</v>
      </c>
      <c r="F2654" t="str">
        <f>VLOOKUP(E2654,Clases!A:B,2,0)</f>
        <v>Sellos, empaques y orings</v>
      </c>
      <c r="G2654" t="s">
        <v>29</v>
      </c>
      <c r="H2654">
        <v>36</v>
      </c>
      <c r="I2654" s="14">
        <v>8</v>
      </c>
      <c r="J2654" s="15">
        <v>7303</v>
      </c>
      <c r="K2654" s="15">
        <f t="shared" si="82"/>
        <v>58424</v>
      </c>
      <c r="L2654" s="20">
        <f t="shared" si="83"/>
        <v>2.4302073733932217E-5</v>
      </c>
    </row>
    <row r="2655" spans="1:12" x14ac:dyDescent="0.25">
      <c r="A2655">
        <v>1</v>
      </c>
      <c r="B2655" t="s">
        <v>9934</v>
      </c>
      <c r="C2655" t="s">
        <v>14648</v>
      </c>
      <c r="D2655" t="s">
        <v>9935</v>
      </c>
      <c r="E2655" t="s">
        <v>1970</v>
      </c>
      <c r="F2655" t="str">
        <f>VLOOKUP(E2655,Clases!A:B,2,0)</f>
        <v>Rodamientos y Retenedores</v>
      </c>
      <c r="G2655" t="s">
        <v>29</v>
      </c>
      <c r="H2655">
        <v>36</v>
      </c>
      <c r="I2655" s="14">
        <v>2</v>
      </c>
      <c r="J2655" s="15">
        <v>29150</v>
      </c>
      <c r="K2655" s="15">
        <f t="shared" si="82"/>
        <v>58300</v>
      </c>
      <c r="L2655" s="20">
        <f t="shared" si="83"/>
        <v>2.4250494637276603E-5</v>
      </c>
    </row>
    <row r="2656" spans="1:12" x14ac:dyDescent="0.25">
      <c r="A2656">
        <v>1</v>
      </c>
      <c r="B2656" t="s">
        <v>3727</v>
      </c>
      <c r="C2656" t="s">
        <v>14648</v>
      </c>
      <c r="D2656" t="s">
        <v>3728</v>
      </c>
      <c r="E2656" t="s">
        <v>1970</v>
      </c>
      <c r="F2656" t="str">
        <f>VLOOKUP(E2656,Clases!A:B,2,0)</f>
        <v>Rodamientos y Retenedores</v>
      </c>
      <c r="G2656" t="s">
        <v>29</v>
      </c>
      <c r="H2656">
        <v>36</v>
      </c>
      <c r="I2656" s="14">
        <v>5</v>
      </c>
      <c r="J2656" s="15">
        <v>11658.168</v>
      </c>
      <c r="K2656" s="15">
        <f t="shared" si="82"/>
        <v>58290.84</v>
      </c>
      <c r="L2656" s="20">
        <f t="shared" si="83"/>
        <v>2.4246684439491395E-5</v>
      </c>
    </row>
    <row r="2657" spans="1:12" x14ac:dyDescent="0.25">
      <c r="A2657">
        <v>1</v>
      </c>
      <c r="B2657" t="s">
        <v>3033</v>
      </c>
      <c r="C2657" t="s">
        <v>14648</v>
      </c>
      <c r="D2657" t="s">
        <v>3034</v>
      </c>
      <c r="E2657" t="s">
        <v>1719</v>
      </c>
      <c r="F2657" t="str">
        <f>VLOOKUP(E2657,Clases!A:B,2,0)</f>
        <v>Elementos Mecanicos</v>
      </c>
      <c r="G2657" t="s">
        <v>29</v>
      </c>
      <c r="H2657">
        <v>36</v>
      </c>
      <c r="I2657" s="14">
        <v>11</v>
      </c>
      <c r="J2657" s="15">
        <v>5294.6779999999999</v>
      </c>
      <c r="K2657" s="15">
        <f t="shared" si="82"/>
        <v>58241.457999999999</v>
      </c>
      <c r="L2657" s="20">
        <f t="shared" si="83"/>
        <v>2.4226143480208757E-5</v>
      </c>
    </row>
    <row r="2658" spans="1:12" x14ac:dyDescent="0.25">
      <c r="A2658">
        <v>1</v>
      </c>
      <c r="B2658" t="s">
        <v>3207</v>
      </c>
      <c r="C2658" t="s">
        <v>14648</v>
      </c>
      <c r="D2658" t="s">
        <v>3208</v>
      </c>
      <c r="E2658" t="s">
        <v>1970</v>
      </c>
      <c r="F2658" t="str">
        <f>VLOOKUP(E2658,Clases!A:B,2,0)</f>
        <v>Rodamientos y Retenedores</v>
      </c>
      <c r="G2658" t="s">
        <v>29</v>
      </c>
      <c r="H2658">
        <v>36</v>
      </c>
      <c r="I2658" s="14">
        <v>2</v>
      </c>
      <c r="J2658" s="15">
        <v>29100.78</v>
      </c>
      <c r="K2658" s="15">
        <f t="shared" si="82"/>
        <v>58201.56</v>
      </c>
      <c r="L2658" s="20">
        <f t="shared" si="83"/>
        <v>2.4209547489899355E-5</v>
      </c>
    </row>
    <row r="2659" spans="1:12" x14ac:dyDescent="0.25">
      <c r="A2659">
        <v>1</v>
      </c>
      <c r="B2659" t="s">
        <v>9515</v>
      </c>
      <c r="C2659" t="s">
        <v>14648</v>
      </c>
      <c r="D2659" t="s">
        <v>9516</v>
      </c>
      <c r="E2659" t="s">
        <v>1922</v>
      </c>
      <c r="F2659" t="str">
        <f>VLOOKUP(E2659,Clases!A:B,2,0)</f>
        <v>Bandas y Correas</v>
      </c>
      <c r="G2659" t="s">
        <v>29</v>
      </c>
      <c r="H2659">
        <v>36</v>
      </c>
      <c r="I2659" s="14">
        <v>2</v>
      </c>
      <c r="J2659" s="15">
        <v>29000</v>
      </c>
      <c r="K2659" s="15">
        <f t="shared" si="82"/>
        <v>58000</v>
      </c>
      <c r="L2659" s="20">
        <f t="shared" si="83"/>
        <v>2.4125706500206571E-5</v>
      </c>
    </row>
    <row r="2660" spans="1:12" x14ac:dyDescent="0.25">
      <c r="A2660">
        <v>1</v>
      </c>
      <c r="B2660" t="s">
        <v>12312</v>
      </c>
      <c r="C2660" t="s">
        <v>14650</v>
      </c>
      <c r="D2660" t="s">
        <v>12313</v>
      </c>
      <c r="E2660" t="s">
        <v>1906</v>
      </c>
      <c r="F2660" t="str">
        <f>VLOOKUP(E2660,Clases!A:B,2,0)</f>
        <v>Tornilleria</v>
      </c>
      <c r="G2660" t="s">
        <v>29</v>
      </c>
      <c r="H2660">
        <v>36</v>
      </c>
      <c r="I2660" s="14">
        <v>2</v>
      </c>
      <c r="J2660" s="15">
        <v>29000</v>
      </c>
      <c r="K2660" s="15">
        <f t="shared" si="82"/>
        <v>58000</v>
      </c>
      <c r="L2660" s="20">
        <f t="shared" si="83"/>
        <v>2.4125706500206571E-5</v>
      </c>
    </row>
    <row r="2661" spans="1:12" x14ac:dyDescent="0.25">
      <c r="A2661">
        <v>1</v>
      </c>
      <c r="B2661" t="s">
        <v>9667</v>
      </c>
      <c r="C2661" t="s">
        <v>14648</v>
      </c>
      <c r="D2661" t="s">
        <v>9668</v>
      </c>
      <c r="E2661" t="s">
        <v>1970</v>
      </c>
      <c r="F2661" t="str">
        <f>VLOOKUP(E2661,Clases!A:B,2,0)</f>
        <v>Rodamientos y Retenedores</v>
      </c>
      <c r="G2661" t="s">
        <v>29</v>
      </c>
      <c r="H2661">
        <v>36</v>
      </c>
      <c r="I2661" s="14">
        <v>2</v>
      </c>
      <c r="J2661" s="15">
        <v>28800</v>
      </c>
      <c r="K2661" s="15">
        <f t="shared" si="82"/>
        <v>57600</v>
      </c>
      <c r="L2661" s="20">
        <f t="shared" si="83"/>
        <v>2.3959322317446525E-5</v>
      </c>
    </row>
    <row r="2662" spans="1:12" x14ac:dyDescent="0.25">
      <c r="A2662">
        <v>1</v>
      </c>
      <c r="B2662" t="s">
        <v>4938</v>
      </c>
      <c r="C2662" t="s">
        <v>14648</v>
      </c>
      <c r="D2662" t="s">
        <v>4939</v>
      </c>
      <c r="E2662" t="s">
        <v>4937</v>
      </c>
      <c r="F2662" t="str">
        <f>VLOOKUP(E2662,Clases!A:B,2,0)</f>
        <v>Repuestos y Refacciones</v>
      </c>
      <c r="G2662" t="s">
        <v>29</v>
      </c>
      <c r="H2662">
        <v>36</v>
      </c>
      <c r="I2662" s="14">
        <v>5</v>
      </c>
      <c r="J2662" s="15">
        <v>11511.27</v>
      </c>
      <c r="K2662" s="15">
        <f t="shared" si="82"/>
        <v>57556.350000000006</v>
      </c>
      <c r="L2662" s="20">
        <f t="shared" si="83"/>
        <v>2.3941165643502837E-5</v>
      </c>
    </row>
    <row r="2663" spans="1:12" x14ac:dyDescent="0.25">
      <c r="A2663">
        <v>1</v>
      </c>
      <c r="B2663" t="s">
        <v>4495</v>
      </c>
      <c r="C2663" t="s">
        <v>14648</v>
      </c>
      <c r="D2663" t="s">
        <v>4496</v>
      </c>
      <c r="E2663" t="s">
        <v>1725</v>
      </c>
      <c r="F2663" t="str">
        <f>VLOOKUP(E2663,Clases!A:B,2,0)</f>
        <v>Elementos Electricos</v>
      </c>
      <c r="G2663" t="s">
        <v>29</v>
      </c>
      <c r="H2663">
        <v>36</v>
      </c>
      <c r="I2663" s="14">
        <v>1</v>
      </c>
      <c r="J2663" s="15">
        <v>57427</v>
      </c>
      <c r="K2663" s="15">
        <f t="shared" si="82"/>
        <v>57427</v>
      </c>
      <c r="L2663" s="20">
        <f t="shared" si="83"/>
        <v>2.3887361158402806E-5</v>
      </c>
    </row>
    <row r="2664" spans="1:12" x14ac:dyDescent="0.25">
      <c r="A2664">
        <v>1</v>
      </c>
      <c r="B2664" t="s">
        <v>4516</v>
      </c>
      <c r="C2664" t="s">
        <v>14648</v>
      </c>
      <c r="D2664" t="s">
        <v>4517</v>
      </c>
      <c r="E2664" t="s">
        <v>1725</v>
      </c>
      <c r="F2664" t="str">
        <f>VLOOKUP(E2664,Clases!A:B,2,0)</f>
        <v>Elementos Electricos</v>
      </c>
      <c r="G2664" t="s">
        <v>29</v>
      </c>
      <c r="H2664">
        <v>36</v>
      </c>
      <c r="I2664" s="14">
        <v>1</v>
      </c>
      <c r="J2664" s="15">
        <v>57362</v>
      </c>
      <c r="K2664" s="15">
        <f t="shared" si="82"/>
        <v>57362</v>
      </c>
      <c r="L2664" s="20">
        <f t="shared" si="83"/>
        <v>2.3860323728704297E-5</v>
      </c>
    </row>
    <row r="2665" spans="1:12" x14ac:dyDescent="0.25">
      <c r="A2665">
        <v>1</v>
      </c>
      <c r="B2665" t="s">
        <v>5230</v>
      </c>
      <c r="C2665" t="s">
        <v>14648</v>
      </c>
      <c r="D2665" t="s">
        <v>5231</v>
      </c>
      <c r="E2665" t="s">
        <v>1970</v>
      </c>
      <c r="F2665" t="str">
        <f>VLOOKUP(E2665,Clases!A:B,2,0)</f>
        <v>Rodamientos y Retenedores</v>
      </c>
      <c r="G2665" t="s">
        <v>29</v>
      </c>
      <c r="H2665">
        <v>36</v>
      </c>
      <c r="I2665" s="14">
        <v>5</v>
      </c>
      <c r="J2665" s="15">
        <v>11470.909</v>
      </c>
      <c r="K2665" s="15">
        <f t="shared" si="82"/>
        <v>57354.544999999998</v>
      </c>
      <c r="L2665" s="20">
        <f t="shared" si="83"/>
        <v>2.3857222743498107E-5</v>
      </c>
    </row>
    <row r="2666" spans="1:12" x14ac:dyDescent="0.25">
      <c r="A2666">
        <v>1</v>
      </c>
      <c r="B2666" t="s">
        <v>12292</v>
      </c>
      <c r="C2666" t="s">
        <v>14650</v>
      </c>
      <c r="D2666" t="s">
        <v>12293</v>
      </c>
      <c r="E2666" t="s">
        <v>433</v>
      </c>
      <c r="F2666" t="str">
        <f>VLOOKUP(E2666,Clases!A:B,2,0)</f>
        <v>Insumos y Suministros Pdn</v>
      </c>
      <c r="G2666" t="s">
        <v>29</v>
      </c>
      <c r="H2666">
        <v>36</v>
      </c>
      <c r="I2666" s="14">
        <v>8</v>
      </c>
      <c r="J2666" s="15">
        <v>7168.41</v>
      </c>
      <c r="K2666" s="15">
        <f t="shared" si="82"/>
        <v>57347.28</v>
      </c>
      <c r="L2666" s="20">
        <f t="shared" si="83"/>
        <v>2.3854200790778727E-5</v>
      </c>
    </row>
    <row r="2667" spans="1:12" x14ac:dyDescent="0.25">
      <c r="A2667">
        <v>1</v>
      </c>
      <c r="B2667" t="s">
        <v>2469</v>
      </c>
      <c r="C2667" t="s">
        <v>14648</v>
      </c>
      <c r="D2667" t="s">
        <v>2470</v>
      </c>
      <c r="E2667" t="s">
        <v>1719</v>
      </c>
      <c r="F2667" t="str">
        <f>VLOOKUP(E2667,Clases!A:B,2,0)</f>
        <v>Elementos Mecanicos</v>
      </c>
      <c r="G2667" t="s">
        <v>29</v>
      </c>
      <c r="H2667">
        <v>36</v>
      </c>
      <c r="I2667" s="14">
        <v>1</v>
      </c>
      <c r="J2667" s="15">
        <v>57214.65</v>
      </c>
      <c r="K2667" s="15">
        <f t="shared" si="82"/>
        <v>57214.65</v>
      </c>
      <c r="L2667" s="20">
        <f t="shared" si="83"/>
        <v>2.3799031955380067E-5</v>
      </c>
    </row>
    <row r="2668" spans="1:12" x14ac:dyDescent="0.25">
      <c r="A2668">
        <v>1</v>
      </c>
      <c r="B2668" t="s">
        <v>4068</v>
      </c>
      <c r="C2668" t="s">
        <v>14648</v>
      </c>
      <c r="D2668" t="s">
        <v>4069</v>
      </c>
      <c r="E2668" t="s">
        <v>1954</v>
      </c>
      <c r="F2668" t="str">
        <f>VLOOKUP(E2668,Clases!A:B,2,0)</f>
        <v>Racores y Conectores</v>
      </c>
      <c r="G2668" t="s">
        <v>29</v>
      </c>
      <c r="H2668">
        <v>36</v>
      </c>
      <c r="I2668" s="14">
        <v>9</v>
      </c>
      <c r="J2668" s="15">
        <v>6345</v>
      </c>
      <c r="K2668" s="15">
        <f t="shared" si="82"/>
        <v>57105</v>
      </c>
      <c r="L2668" s="20">
        <f t="shared" si="83"/>
        <v>2.3753421891280969E-5</v>
      </c>
    </row>
    <row r="2669" spans="1:12" x14ac:dyDescent="0.25">
      <c r="A2669">
        <v>1</v>
      </c>
      <c r="B2669" t="s">
        <v>5014</v>
      </c>
      <c r="C2669" t="s">
        <v>14648</v>
      </c>
      <c r="D2669" t="s">
        <v>5015</v>
      </c>
      <c r="E2669" t="s">
        <v>4937</v>
      </c>
      <c r="F2669" t="str">
        <f>VLOOKUP(E2669,Clases!A:B,2,0)</f>
        <v>Repuestos y Refacciones</v>
      </c>
      <c r="G2669" t="s">
        <v>29</v>
      </c>
      <c r="H2669">
        <v>36</v>
      </c>
      <c r="I2669" s="14">
        <v>1</v>
      </c>
      <c r="J2669" s="15">
        <v>57100</v>
      </c>
      <c r="K2669" s="15">
        <f t="shared" si="82"/>
        <v>57100</v>
      </c>
      <c r="L2669" s="20">
        <f t="shared" si="83"/>
        <v>2.3751342088996467E-5</v>
      </c>
    </row>
    <row r="2670" spans="1:12" x14ac:dyDescent="0.25">
      <c r="A2670">
        <v>1</v>
      </c>
      <c r="B2670" t="s">
        <v>8749</v>
      </c>
      <c r="C2670" t="s">
        <v>14648</v>
      </c>
      <c r="D2670" t="s">
        <v>8750</v>
      </c>
      <c r="E2670" t="s">
        <v>1882</v>
      </c>
      <c r="F2670" t="str">
        <f>VLOOKUP(E2670,Clases!A:B,2,0)</f>
        <v>Elementos Neumaticos</v>
      </c>
      <c r="G2670" t="s">
        <v>29</v>
      </c>
      <c r="H2670">
        <v>36</v>
      </c>
      <c r="I2670" s="14">
        <v>3</v>
      </c>
      <c r="J2670" s="15">
        <v>19016.310000000001</v>
      </c>
      <c r="K2670" s="15">
        <f t="shared" si="82"/>
        <v>57048.930000000008</v>
      </c>
      <c r="L2670" s="20">
        <f t="shared" si="83"/>
        <v>2.373009898846258E-5</v>
      </c>
    </row>
    <row r="2671" spans="1:12" x14ac:dyDescent="0.25">
      <c r="A2671">
        <v>1</v>
      </c>
      <c r="B2671" t="s">
        <v>4220</v>
      </c>
      <c r="C2671" t="s">
        <v>14648</v>
      </c>
      <c r="D2671" t="s">
        <v>4221</v>
      </c>
      <c r="E2671" t="s">
        <v>1965</v>
      </c>
      <c r="F2671" t="str">
        <f>VLOOKUP(E2671,Clases!A:B,2,0)</f>
        <v>Insumos de Mantenimiento</v>
      </c>
      <c r="G2671" t="s">
        <v>29</v>
      </c>
      <c r="H2671">
        <v>36</v>
      </c>
      <c r="I2671" s="14">
        <v>12</v>
      </c>
      <c r="J2671" s="15">
        <v>4750.3329999999996</v>
      </c>
      <c r="K2671" s="15">
        <f t="shared" si="82"/>
        <v>57003.995999999999</v>
      </c>
      <c r="L2671" s="20">
        <f t="shared" si="83"/>
        <v>2.371140822129223E-5</v>
      </c>
    </row>
    <row r="2672" spans="1:12" x14ac:dyDescent="0.25">
      <c r="A2672">
        <v>1</v>
      </c>
      <c r="B2672" t="s">
        <v>3633</v>
      </c>
      <c r="C2672" t="s">
        <v>14648</v>
      </c>
      <c r="D2672" t="s">
        <v>3634</v>
      </c>
      <c r="E2672" t="s">
        <v>1891</v>
      </c>
      <c r="F2672" t="str">
        <f>VLOOKUP(E2672,Clases!A:B,2,0)</f>
        <v>Sellos, empaques y orings</v>
      </c>
      <c r="G2672" t="s">
        <v>29</v>
      </c>
      <c r="H2672">
        <v>36</v>
      </c>
      <c r="I2672" s="14">
        <v>6</v>
      </c>
      <c r="J2672" s="15">
        <v>9500</v>
      </c>
      <c r="K2672" s="15">
        <f t="shared" si="82"/>
        <v>57000</v>
      </c>
      <c r="L2672" s="20">
        <f t="shared" si="83"/>
        <v>2.3709746043306457E-5</v>
      </c>
    </row>
    <row r="2673" spans="1:12" x14ac:dyDescent="0.25">
      <c r="A2673">
        <v>1</v>
      </c>
      <c r="B2673" t="s">
        <v>10319</v>
      </c>
      <c r="C2673" t="s">
        <v>14648</v>
      </c>
      <c r="D2673" t="s">
        <v>10320</v>
      </c>
      <c r="E2673" t="s">
        <v>4937</v>
      </c>
      <c r="F2673" t="str">
        <f>VLOOKUP(E2673,Clases!A:B,2,0)</f>
        <v>Repuestos y Refacciones</v>
      </c>
      <c r="G2673" t="s">
        <v>29</v>
      </c>
      <c r="H2673">
        <v>36</v>
      </c>
      <c r="I2673" s="14">
        <v>1</v>
      </c>
      <c r="J2673" s="15">
        <v>57000</v>
      </c>
      <c r="K2673" s="15">
        <f t="shared" si="82"/>
        <v>57000</v>
      </c>
      <c r="L2673" s="20">
        <f t="shared" si="83"/>
        <v>2.3709746043306457E-5</v>
      </c>
    </row>
    <row r="2674" spans="1:12" x14ac:dyDescent="0.25">
      <c r="A2674">
        <v>1</v>
      </c>
      <c r="B2674" t="s">
        <v>3786</v>
      </c>
      <c r="C2674" t="s">
        <v>14648</v>
      </c>
      <c r="D2674" t="s">
        <v>3787</v>
      </c>
      <c r="E2674" t="s">
        <v>1970</v>
      </c>
      <c r="F2674" t="str">
        <f>VLOOKUP(E2674,Clases!A:B,2,0)</f>
        <v>Rodamientos y Retenedores</v>
      </c>
      <c r="G2674" t="s">
        <v>29</v>
      </c>
      <c r="H2674">
        <v>36</v>
      </c>
      <c r="I2674" s="14">
        <v>4</v>
      </c>
      <c r="J2674" s="15">
        <v>14200</v>
      </c>
      <c r="K2674" s="15">
        <f t="shared" si="82"/>
        <v>56800</v>
      </c>
      <c r="L2674" s="20">
        <f t="shared" si="83"/>
        <v>2.3626553951926434E-5</v>
      </c>
    </row>
    <row r="2675" spans="1:12" x14ac:dyDescent="0.25">
      <c r="A2675">
        <v>1</v>
      </c>
      <c r="B2675" t="s">
        <v>9400</v>
      </c>
      <c r="C2675" t="s">
        <v>14648</v>
      </c>
      <c r="D2675" t="s">
        <v>9401</v>
      </c>
      <c r="E2675" t="s">
        <v>1725</v>
      </c>
      <c r="F2675" t="str">
        <f>VLOOKUP(E2675,Clases!A:B,2,0)</f>
        <v>Elementos Electricos</v>
      </c>
      <c r="G2675" t="s">
        <v>29</v>
      </c>
      <c r="H2675">
        <v>36</v>
      </c>
      <c r="I2675" s="14">
        <v>2</v>
      </c>
      <c r="J2675" s="15">
        <v>28400</v>
      </c>
      <c r="K2675" s="15">
        <f t="shared" si="82"/>
        <v>56800</v>
      </c>
      <c r="L2675" s="20">
        <f t="shared" si="83"/>
        <v>2.3626553951926434E-5</v>
      </c>
    </row>
    <row r="2676" spans="1:12" x14ac:dyDescent="0.25">
      <c r="A2676">
        <v>1</v>
      </c>
      <c r="B2676" t="s">
        <v>3677</v>
      </c>
      <c r="C2676" t="s">
        <v>14648</v>
      </c>
      <c r="D2676" t="s">
        <v>3678</v>
      </c>
      <c r="E2676" t="s">
        <v>1970</v>
      </c>
      <c r="F2676" t="str">
        <f>VLOOKUP(E2676,Clases!A:B,2,0)</f>
        <v>Rodamientos y Retenedores</v>
      </c>
      <c r="G2676" t="s">
        <v>29</v>
      </c>
      <c r="H2676">
        <v>36</v>
      </c>
      <c r="I2676" s="14">
        <v>3</v>
      </c>
      <c r="J2676" s="15">
        <v>18900</v>
      </c>
      <c r="K2676" s="15">
        <f t="shared" si="82"/>
        <v>56700</v>
      </c>
      <c r="L2676" s="20">
        <f t="shared" si="83"/>
        <v>2.3584957906236421E-5</v>
      </c>
    </row>
    <row r="2677" spans="1:12" x14ac:dyDescent="0.25">
      <c r="A2677">
        <v>1</v>
      </c>
      <c r="B2677" t="s">
        <v>5050</v>
      </c>
      <c r="C2677" t="s">
        <v>14648</v>
      </c>
      <c r="D2677" t="s">
        <v>5051</v>
      </c>
      <c r="E2677" t="s">
        <v>4937</v>
      </c>
      <c r="F2677" t="str">
        <f>VLOOKUP(E2677,Clases!A:B,2,0)</f>
        <v>Repuestos y Refacciones</v>
      </c>
      <c r="G2677" t="s">
        <v>29</v>
      </c>
      <c r="H2677">
        <v>36</v>
      </c>
      <c r="I2677" s="14">
        <v>10</v>
      </c>
      <c r="J2677" s="15">
        <v>5666.5</v>
      </c>
      <c r="K2677" s="15">
        <f t="shared" si="82"/>
        <v>56665</v>
      </c>
      <c r="L2677" s="20">
        <f t="shared" si="83"/>
        <v>2.3570399290244917E-5</v>
      </c>
    </row>
    <row r="2678" spans="1:12" x14ac:dyDescent="0.25">
      <c r="A2678">
        <v>1</v>
      </c>
      <c r="B2678" t="s">
        <v>4435</v>
      </c>
      <c r="C2678" t="s">
        <v>14648</v>
      </c>
      <c r="D2678" t="s">
        <v>4436</v>
      </c>
      <c r="E2678" t="s">
        <v>1725</v>
      </c>
      <c r="F2678" t="str">
        <f>VLOOKUP(E2678,Clases!A:B,2,0)</f>
        <v>Elementos Electricos</v>
      </c>
      <c r="G2678" t="s">
        <v>29</v>
      </c>
      <c r="H2678">
        <v>36</v>
      </c>
      <c r="I2678" s="14">
        <v>2</v>
      </c>
      <c r="J2678" s="15">
        <v>28300</v>
      </c>
      <c r="K2678" s="15">
        <f t="shared" si="82"/>
        <v>56600</v>
      </c>
      <c r="L2678" s="20">
        <f t="shared" si="83"/>
        <v>2.3543361860546412E-5</v>
      </c>
    </row>
    <row r="2679" spans="1:12" x14ac:dyDescent="0.25">
      <c r="A2679">
        <v>1</v>
      </c>
      <c r="B2679" t="s">
        <v>4807</v>
      </c>
      <c r="C2679" t="s">
        <v>14648</v>
      </c>
      <c r="D2679" t="s">
        <v>4808</v>
      </c>
      <c r="E2679" t="s">
        <v>1882</v>
      </c>
      <c r="F2679" t="str">
        <f>VLOOKUP(E2679,Clases!A:B,2,0)</f>
        <v>Elementos Neumaticos</v>
      </c>
      <c r="G2679" t="s">
        <v>29</v>
      </c>
      <c r="H2679">
        <v>36</v>
      </c>
      <c r="I2679" s="14">
        <v>2</v>
      </c>
      <c r="J2679" s="15">
        <v>28300</v>
      </c>
      <c r="K2679" s="15">
        <f t="shared" si="82"/>
        <v>56600</v>
      </c>
      <c r="L2679" s="20">
        <f t="shared" si="83"/>
        <v>2.3543361860546412E-5</v>
      </c>
    </row>
    <row r="2680" spans="1:12" x14ac:dyDescent="0.25">
      <c r="A2680">
        <v>1</v>
      </c>
      <c r="B2680" t="s">
        <v>4056</v>
      </c>
      <c r="C2680" t="s">
        <v>14648</v>
      </c>
      <c r="D2680" t="s">
        <v>4057</v>
      </c>
      <c r="E2680" t="s">
        <v>1954</v>
      </c>
      <c r="F2680" t="str">
        <f>VLOOKUP(E2680,Clases!A:B,2,0)</f>
        <v>Racores y Conectores</v>
      </c>
      <c r="G2680" t="s">
        <v>29</v>
      </c>
      <c r="H2680">
        <v>36</v>
      </c>
      <c r="I2680" s="14">
        <v>6</v>
      </c>
      <c r="J2680" s="15">
        <v>9431.0429999999997</v>
      </c>
      <c r="K2680" s="15">
        <f t="shared" si="82"/>
        <v>56586.258000000002</v>
      </c>
      <c r="L2680" s="20">
        <f t="shared" si="83"/>
        <v>2.3537645731947692E-5</v>
      </c>
    </row>
    <row r="2681" spans="1:12" x14ac:dyDescent="0.25">
      <c r="A2681">
        <v>1</v>
      </c>
      <c r="B2681" t="s">
        <v>2744</v>
      </c>
      <c r="C2681" t="s">
        <v>14648</v>
      </c>
      <c r="D2681" t="s">
        <v>2745</v>
      </c>
      <c r="E2681" t="s">
        <v>1719</v>
      </c>
      <c r="F2681" t="str">
        <f>VLOOKUP(E2681,Clases!A:B,2,0)</f>
        <v>Elementos Mecanicos</v>
      </c>
      <c r="G2681" t="s">
        <v>29</v>
      </c>
      <c r="H2681">
        <v>36</v>
      </c>
      <c r="I2681" s="14">
        <v>5</v>
      </c>
      <c r="J2681" s="15">
        <v>11314.37</v>
      </c>
      <c r="K2681" s="15">
        <f t="shared" si="82"/>
        <v>56571.850000000006</v>
      </c>
      <c r="L2681" s="20">
        <f t="shared" si="83"/>
        <v>2.3531652573684674E-5</v>
      </c>
    </row>
    <row r="2682" spans="1:12" x14ac:dyDescent="0.25">
      <c r="A2682">
        <v>1</v>
      </c>
      <c r="B2682" t="s">
        <v>4060</v>
      </c>
      <c r="C2682" t="s">
        <v>14648</v>
      </c>
      <c r="D2682" t="s">
        <v>4061</v>
      </c>
      <c r="E2682" t="s">
        <v>1954</v>
      </c>
      <c r="F2682" t="str">
        <f>VLOOKUP(E2682,Clases!A:B,2,0)</f>
        <v>Racores y Conectores</v>
      </c>
      <c r="G2682" t="s">
        <v>29</v>
      </c>
      <c r="H2682">
        <v>36</v>
      </c>
      <c r="I2682" s="14">
        <v>17</v>
      </c>
      <c r="J2682" s="15">
        <v>3325.1419999999998</v>
      </c>
      <c r="K2682" s="15">
        <f t="shared" si="82"/>
        <v>56527.413999999997</v>
      </c>
      <c r="L2682" s="20">
        <f t="shared" si="83"/>
        <v>2.3513168954821857E-5</v>
      </c>
    </row>
    <row r="2683" spans="1:12" x14ac:dyDescent="0.25">
      <c r="A2683">
        <v>1</v>
      </c>
      <c r="B2683" t="s">
        <v>8105</v>
      </c>
      <c r="C2683" t="s">
        <v>14648</v>
      </c>
      <c r="D2683" t="s">
        <v>8106</v>
      </c>
      <c r="E2683" t="s">
        <v>2139</v>
      </c>
      <c r="F2683" t="str">
        <f>VLOOKUP(E2683,Clases!A:B,2,0)</f>
        <v>Cadenas</v>
      </c>
      <c r="G2683" t="s">
        <v>29</v>
      </c>
      <c r="H2683">
        <v>36</v>
      </c>
      <c r="I2683" s="14">
        <v>8</v>
      </c>
      <c r="J2683" s="15">
        <v>7054</v>
      </c>
      <c r="K2683" s="15">
        <f t="shared" si="82"/>
        <v>56432</v>
      </c>
      <c r="L2683" s="20">
        <f t="shared" si="83"/>
        <v>2.3473480503787191E-5</v>
      </c>
    </row>
    <row r="2684" spans="1:12" x14ac:dyDescent="0.25">
      <c r="A2684">
        <v>1</v>
      </c>
      <c r="B2684" t="s">
        <v>4518</v>
      </c>
      <c r="C2684" t="s">
        <v>14648</v>
      </c>
      <c r="D2684" t="s">
        <v>4519</v>
      </c>
      <c r="E2684" t="s">
        <v>1725</v>
      </c>
      <c r="F2684" t="str">
        <f>VLOOKUP(E2684,Clases!A:B,2,0)</f>
        <v>Elementos Electricos</v>
      </c>
      <c r="G2684" t="s">
        <v>29</v>
      </c>
      <c r="H2684">
        <v>36</v>
      </c>
      <c r="I2684" s="14">
        <v>2</v>
      </c>
      <c r="J2684" s="15">
        <v>28190.332999999999</v>
      </c>
      <c r="K2684" s="15">
        <f t="shared" si="82"/>
        <v>56380.665999999997</v>
      </c>
      <c r="L2684" s="20">
        <f t="shared" si="83"/>
        <v>2.3452127589692682E-5</v>
      </c>
    </row>
    <row r="2685" spans="1:12" x14ac:dyDescent="0.25">
      <c r="A2685">
        <v>1</v>
      </c>
      <c r="B2685" t="s">
        <v>3325</v>
      </c>
      <c r="C2685" t="s">
        <v>14648</v>
      </c>
      <c r="D2685" t="s">
        <v>3326</v>
      </c>
      <c r="E2685" t="s">
        <v>1906</v>
      </c>
      <c r="F2685" t="str">
        <f>VLOOKUP(E2685,Clases!A:B,2,0)</f>
        <v>Tornilleria</v>
      </c>
      <c r="G2685" t="s">
        <v>29</v>
      </c>
      <c r="H2685">
        <v>36</v>
      </c>
      <c r="I2685" s="14">
        <v>4</v>
      </c>
      <c r="J2685" s="15">
        <v>14070</v>
      </c>
      <c r="K2685" s="15">
        <f t="shared" si="82"/>
        <v>56280</v>
      </c>
      <c r="L2685" s="20">
        <f t="shared" si="83"/>
        <v>2.3410254514338375E-5</v>
      </c>
    </row>
    <row r="2686" spans="1:12" x14ac:dyDescent="0.25">
      <c r="A2686">
        <v>1</v>
      </c>
      <c r="B2686" t="s">
        <v>4236</v>
      </c>
      <c r="C2686" t="s">
        <v>14648</v>
      </c>
      <c r="D2686" t="s">
        <v>4237</v>
      </c>
      <c r="E2686" t="s">
        <v>1719</v>
      </c>
      <c r="F2686" t="str">
        <f>VLOOKUP(E2686,Clases!A:B,2,0)</f>
        <v>Elementos Mecanicos</v>
      </c>
      <c r="G2686" t="s">
        <v>29</v>
      </c>
      <c r="H2686">
        <v>36</v>
      </c>
      <c r="I2686" s="14">
        <v>1</v>
      </c>
      <c r="J2686" s="15">
        <v>56000</v>
      </c>
      <c r="K2686" s="15">
        <f t="shared" si="82"/>
        <v>56000</v>
      </c>
      <c r="L2686" s="20">
        <f t="shared" si="83"/>
        <v>2.3293785586406343E-5</v>
      </c>
    </row>
    <row r="2687" spans="1:12" x14ac:dyDescent="0.25">
      <c r="A2687">
        <v>1</v>
      </c>
      <c r="B2687" t="s">
        <v>9180</v>
      </c>
      <c r="C2687" t="s">
        <v>14648</v>
      </c>
      <c r="D2687" t="s">
        <v>9181</v>
      </c>
      <c r="E2687" t="s">
        <v>2770</v>
      </c>
      <c r="F2687" t="str">
        <f>VLOOKUP(E2687,Clases!A:B,2,0)</f>
        <v>Elementos Hidraulicos</v>
      </c>
      <c r="G2687" t="s">
        <v>29</v>
      </c>
      <c r="H2687">
        <v>36</v>
      </c>
      <c r="I2687" s="14">
        <v>1</v>
      </c>
      <c r="J2687" s="15">
        <v>56000</v>
      </c>
      <c r="K2687" s="15">
        <f t="shared" si="82"/>
        <v>56000</v>
      </c>
      <c r="L2687" s="20">
        <f t="shared" si="83"/>
        <v>2.3293785586406343E-5</v>
      </c>
    </row>
    <row r="2688" spans="1:12" x14ac:dyDescent="0.25">
      <c r="A2688">
        <v>1</v>
      </c>
      <c r="B2688" t="s">
        <v>9322</v>
      </c>
      <c r="C2688" t="s">
        <v>14648</v>
      </c>
      <c r="D2688" t="s">
        <v>9323</v>
      </c>
      <c r="E2688" t="s">
        <v>1725</v>
      </c>
      <c r="F2688" t="str">
        <f>VLOOKUP(E2688,Clases!A:B,2,0)</f>
        <v>Elementos Electricos</v>
      </c>
      <c r="G2688" t="s">
        <v>29</v>
      </c>
      <c r="H2688">
        <v>36</v>
      </c>
      <c r="I2688" s="14">
        <v>5</v>
      </c>
      <c r="J2688" s="15">
        <v>11200</v>
      </c>
      <c r="K2688" s="15">
        <f t="shared" si="82"/>
        <v>56000</v>
      </c>
      <c r="L2688" s="20">
        <f t="shared" si="83"/>
        <v>2.3293785586406343E-5</v>
      </c>
    </row>
    <row r="2689" spans="1:12" x14ac:dyDescent="0.25">
      <c r="A2689">
        <v>1</v>
      </c>
      <c r="B2689" t="s">
        <v>9523</v>
      </c>
      <c r="C2689" t="s">
        <v>14648</v>
      </c>
      <c r="D2689" t="s">
        <v>9524</v>
      </c>
      <c r="E2689" t="s">
        <v>1719</v>
      </c>
      <c r="F2689" t="str">
        <f>VLOOKUP(E2689,Clases!A:B,2,0)</f>
        <v>Elementos Mecanicos</v>
      </c>
      <c r="G2689" t="s">
        <v>29</v>
      </c>
      <c r="H2689">
        <v>36</v>
      </c>
      <c r="I2689" s="14">
        <v>4</v>
      </c>
      <c r="J2689" s="15">
        <v>14000</v>
      </c>
      <c r="K2689" s="15">
        <f t="shared" si="82"/>
        <v>56000</v>
      </c>
      <c r="L2689" s="20">
        <f t="shared" si="83"/>
        <v>2.3293785586406343E-5</v>
      </c>
    </row>
    <row r="2690" spans="1:12" x14ac:dyDescent="0.25">
      <c r="A2690">
        <v>1</v>
      </c>
      <c r="B2690" t="s">
        <v>3806</v>
      </c>
      <c r="C2690" t="s">
        <v>14648</v>
      </c>
      <c r="D2690" t="s">
        <v>3807</v>
      </c>
      <c r="E2690" t="s">
        <v>1970</v>
      </c>
      <c r="F2690" t="str">
        <f>VLOOKUP(E2690,Clases!A:B,2,0)</f>
        <v>Rodamientos y Retenedores</v>
      </c>
      <c r="G2690" t="s">
        <v>29</v>
      </c>
      <c r="H2690">
        <v>36</v>
      </c>
      <c r="I2690" s="14">
        <v>8</v>
      </c>
      <c r="J2690" s="15">
        <v>6972.1880000000001</v>
      </c>
      <c r="K2690" s="15">
        <f t="shared" si="82"/>
        <v>55777.504000000001</v>
      </c>
      <c r="L2690" s="20">
        <f t="shared" si="83"/>
        <v>2.3201236048587896E-5</v>
      </c>
    </row>
    <row r="2691" spans="1:12" x14ac:dyDescent="0.25">
      <c r="A2691">
        <v>1</v>
      </c>
      <c r="B2691" t="s">
        <v>3751</v>
      </c>
      <c r="C2691" t="s">
        <v>14648</v>
      </c>
      <c r="D2691" t="s">
        <v>3752</v>
      </c>
      <c r="E2691" t="s">
        <v>1970</v>
      </c>
      <c r="F2691" t="str">
        <f>VLOOKUP(E2691,Clases!A:B,2,0)</f>
        <v>Rodamientos y Retenedores</v>
      </c>
      <c r="G2691" t="s">
        <v>29</v>
      </c>
      <c r="H2691">
        <v>36</v>
      </c>
      <c r="I2691" s="14">
        <v>5</v>
      </c>
      <c r="J2691" s="15">
        <v>11150</v>
      </c>
      <c r="K2691" s="15">
        <f t="shared" si="82"/>
        <v>55750</v>
      </c>
      <c r="L2691" s="20">
        <f t="shared" si="83"/>
        <v>2.3189795472181314E-5</v>
      </c>
    </row>
    <row r="2692" spans="1:12" x14ac:dyDescent="0.25">
      <c r="A2692">
        <v>1</v>
      </c>
      <c r="B2692" t="s">
        <v>10285</v>
      </c>
      <c r="C2692" t="s">
        <v>14648</v>
      </c>
      <c r="D2692" t="s">
        <v>10286</v>
      </c>
      <c r="E2692" t="s">
        <v>5888</v>
      </c>
      <c r="F2692" t="str">
        <f>VLOOKUP(E2692,Clases!A:B,2,0)</f>
        <v>Herramientas</v>
      </c>
      <c r="G2692" t="s">
        <v>29</v>
      </c>
      <c r="H2692">
        <v>36</v>
      </c>
      <c r="I2692" s="14">
        <v>1</v>
      </c>
      <c r="J2692" s="15">
        <v>55700</v>
      </c>
      <c r="K2692" s="15">
        <f t="shared" ref="K2692:K2755" si="84">+I2692*J2692</f>
        <v>55700</v>
      </c>
      <c r="L2692" s="20">
        <f t="shared" si="83"/>
        <v>2.3168997449336308E-5</v>
      </c>
    </row>
    <row r="2693" spans="1:12" x14ac:dyDescent="0.25">
      <c r="A2693">
        <v>1</v>
      </c>
      <c r="B2693" t="s">
        <v>4050</v>
      </c>
      <c r="C2693" t="s">
        <v>14648</v>
      </c>
      <c r="D2693" t="s">
        <v>4051</v>
      </c>
      <c r="E2693" t="s">
        <v>1719</v>
      </c>
      <c r="F2693" t="str">
        <f>VLOOKUP(E2693,Clases!A:B,2,0)</f>
        <v>Elementos Mecanicos</v>
      </c>
      <c r="G2693" t="s">
        <v>29</v>
      </c>
      <c r="H2693">
        <v>36</v>
      </c>
      <c r="I2693" s="14">
        <v>4</v>
      </c>
      <c r="J2693" s="15">
        <v>13885.714</v>
      </c>
      <c r="K2693" s="15">
        <f t="shared" si="84"/>
        <v>55542.856</v>
      </c>
      <c r="L2693" s="20">
        <f t="shared" ref="L2693:L2756" si="85">+K2693/$K$4046</f>
        <v>2.3103631759297198E-5</v>
      </c>
    </row>
    <row r="2694" spans="1:12" x14ac:dyDescent="0.25">
      <c r="A2694">
        <v>1</v>
      </c>
      <c r="B2694" t="s">
        <v>3745</v>
      </c>
      <c r="C2694" t="s">
        <v>14648</v>
      </c>
      <c r="D2694" t="s">
        <v>3746</v>
      </c>
      <c r="E2694" t="s">
        <v>1970</v>
      </c>
      <c r="F2694" t="str">
        <f>VLOOKUP(E2694,Clases!A:B,2,0)</f>
        <v>Rodamientos y Retenedores</v>
      </c>
      <c r="G2694" t="s">
        <v>29</v>
      </c>
      <c r="H2694">
        <v>36</v>
      </c>
      <c r="I2694" s="14">
        <v>2</v>
      </c>
      <c r="J2694" s="15">
        <v>27746.6</v>
      </c>
      <c r="K2694" s="15">
        <f t="shared" si="84"/>
        <v>55493.2</v>
      </c>
      <c r="L2694" s="20">
        <f t="shared" si="85"/>
        <v>2.3082976826849365E-5</v>
      </c>
    </row>
    <row r="2695" spans="1:12" x14ac:dyDescent="0.25">
      <c r="A2695">
        <v>1</v>
      </c>
      <c r="B2695" t="s">
        <v>2899</v>
      </c>
      <c r="C2695" t="s">
        <v>14648</v>
      </c>
      <c r="D2695" t="s">
        <v>2900</v>
      </c>
      <c r="E2695" t="s">
        <v>1906</v>
      </c>
      <c r="F2695" t="str">
        <f>VLOOKUP(E2695,Clases!A:B,2,0)</f>
        <v>Tornilleria</v>
      </c>
      <c r="G2695" t="s">
        <v>29</v>
      </c>
      <c r="H2695">
        <v>36</v>
      </c>
      <c r="I2695" s="14">
        <v>22</v>
      </c>
      <c r="J2695" s="15">
        <v>2512.5</v>
      </c>
      <c r="K2695" s="15">
        <f t="shared" si="84"/>
        <v>55275</v>
      </c>
      <c r="L2695" s="20">
        <f t="shared" si="85"/>
        <v>2.2992214255153762E-5</v>
      </c>
    </row>
    <row r="2696" spans="1:12" x14ac:dyDescent="0.25">
      <c r="A2696">
        <v>1</v>
      </c>
      <c r="B2696" t="s">
        <v>3354</v>
      </c>
      <c r="C2696" t="s">
        <v>14648</v>
      </c>
      <c r="D2696" t="s">
        <v>3355</v>
      </c>
      <c r="E2696" t="s">
        <v>2094</v>
      </c>
      <c r="F2696" t="str">
        <f>VLOOKUP(E2696,Clases!A:B,2,0)</f>
        <v>Engranes y Piñones</v>
      </c>
      <c r="G2696" t="s">
        <v>29</v>
      </c>
      <c r="H2696">
        <v>36</v>
      </c>
      <c r="I2696" s="14">
        <v>1</v>
      </c>
      <c r="J2696" s="15">
        <v>55275</v>
      </c>
      <c r="K2696" s="15">
        <f t="shared" si="84"/>
        <v>55275</v>
      </c>
      <c r="L2696" s="20">
        <f t="shared" si="85"/>
        <v>2.2992214255153762E-5</v>
      </c>
    </row>
    <row r="2697" spans="1:12" x14ac:dyDescent="0.25">
      <c r="A2697">
        <v>1</v>
      </c>
      <c r="B2697" t="s">
        <v>3812</v>
      </c>
      <c r="C2697" t="s">
        <v>14648</v>
      </c>
      <c r="D2697" t="s">
        <v>3813</v>
      </c>
      <c r="E2697" t="s">
        <v>1970</v>
      </c>
      <c r="F2697" t="str">
        <f>VLOOKUP(E2697,Clases!A:B,2,0)</f>
        <v>Rodamientos y Retenedores</v>
      </c>
      <c r="G2697" t="s">
        <v>29</v>
      </c>
      <c r="H2697">
        <v>36</v>
      </c>
      <c r="I2697" s="14">
        <v>4</v>
      </c>
      <c r="J2697" s="15">
        <v>13800</v>
      </c>
      <c r="K2697" s="15">
        <f t="shared" si="84"/>
        <v>55200</v>
      </c>
      <c r="L2697" s="20">
        <f t="shared" si="85"/>
        <v>2.2961017220886253E-5</v>
      </c>
    </row>
    <row r="2698" spans="1:12" x14ac:dyDescent="0.25">
      <c r="A2698">
        <v>1</v>
      </c>
      <c r="B2698" t="s">
        <v>4384</v>
      </c>
      <c r="C2698" t="s">
        <v>14648</v>
      </c>
      <c r="D2698" t="s">
        <v>4385</v>
      </c>
      <c r="E2698" t="s">
        <v>1954</v>
      </c>
      <c r="F2698" t="str">
        <f>VLOOKUP(E2698,Clases!A:B,2,0)</f>
        <v>Racores y Conectores</v>
      </c>
      <c r="G2698" t="s">
        <v>29</v>
      </c>
      <c r="H2698">
        <v>36</v>
      </c>
      <c r="I2698" s="14">
        <v>4</v>
      </c>
      <c r="J2698" s="15">
        <v>13800</v>
      </c>
      <c r="K2698" s="15">
        <f t="shared" si="84"/>
        <v>55200</v>
      </c>
      <c r="L2698" s="20">
        <f t="shared" si="85"/>
        <v>2.2961017220886253E-5</v>
      </c>
    </row>
    <row r="2699" spans="1:12" x14ac:dyDescent="0.25">
      <c r="A2699">
        <v>1</v>
      </c>
      <c r="B2699" t="s">
        <v>4872</v>
      </c>
      <c r="C2699" t="s">
        <v>14648</v>
      </c>
      <c r="D2699" t="s">
        <v>4873</v>
      </c>
      <c r="E2699" t="s">
        <v>1965</v>
      </c>
      <c r="F2699" t="str">
        <f>VLOOKUP(E2699,Clases!A:B,2,0)</f>
        <v>Insumos de Mantenimiento</v>
      </c>
      <c r="G2699" t="s">
        <v>29</v>
      </c>
      <c r="H2699">
        <v>36</v>
      </c>
      <c r="I2699" s="14">
        <v>5</v>
      </c>
      <c r="J2699" s="15">
        <v>11025</v>
      </c>
      <c r="K2699" s="15">
        <f t="shared" si="84"/>
        <v>55125</v>
      </c>
      <c r="L2699" s="20">
        <f t="shared" si="85"/>
        <v>2.2929820186618743E-5</v>
      </c>
    </row>
    <row r="2700" spans="1:12" x14ac:dyDescent="0.25">
      <c r="A2700">
        <v>1</v>
      </c>
      <c r="B2700" t="s">
        <v>4674</v>
      </c>
      <c r="C2700" t="s">
        <v>14648</v>
      </c>
      <c r="D2700" t="s">
        <v>4675</v>
      </c>
      <c r="E2700" t="s">
        <v>1725</v>
      </c>
      <c r="F2700" t="str">
        <f>VLOOKUP(E2700,Clases!A:B,2,0)</f>
        <v>Elementos Electricos</v>
      </c>
      <c r="G2700" t="s">
        <v>29</v>
      </c>
      <c r="H2700">
        <v>36</v>
      </c>
      <c r="I2700" s="14">
        <v>1</v>
      </c>
      <c r="J2700" s="15">
        <v>55121</v>
      </c>
      <c r="K2700" s="15">
        <f t="shared" si="84"/>
        <v>55121</v>
      </c>
      <c r="L2700" s="20">
        <f t="shared" si="85"/>
        <v>2.2928156344791142E-5</v>
      </c>
    </row>
    <row r="2701" spans="1:12" x14ac:dyDescent="0.25">
      <c r="A2701">
        <v>1</v>
      </c>
      <c r="B2701" t="s">
        <v>8830</v>
      </c>
      <c r="C2701" t="s">
        <v>14648</v>
      </c>
      <c r="D2701" t="s">
        <v>8831</v>
      </c>
      <c r="E2701" t="s">
        <v>1725</v>
      </c>
      <c r="F2701" t="str">
        <f>VLOOKUP(E2701,Clases!A:B,2,0)</f>
        <v>Elementos Electricos</v>
      </c>
      <c r="G2701" t="s">
        <v>29</v>
      </c>
      <c r="H2701">
        <v>36</v>
      </c>
      <c r="I2701" s="14">
        <v>1</v>
      </c>
      <c r="J2701" s="15">
        <v>55000</v>
      </c>
      <c r="K2701" s="15">
        <f t="shared" si="84"/>
        <v>55000</v>
      </c>
      <c r="L2701" s="20">
        <f t="shared" si="85"/>
        <v>2.287782512950623E-5</v>
      </c>
    </row>
    <row r="2702" spans="1:12" x14ac:dyDescent="0.25">
      <c r="A2702">
        <v>1</v>
      </c>
      <c r="B2702" t="s">
        <v>11359</v>
      </c>
      <c r="C2702" t="s">
        <v>14650</v>
      </c>
      <c r="D2702" t="s">
        <v>11360</v>
      </c>
      <c r="E2702" t="s">
        <v>11010</v>
      </c>
      <c r="F2702" t="str">
        <f>VLOOKUP(E2702,Clases!A:B,2,0)</f>
        <v>Art. Numeracion arabiga</v>
      </c>
      <c r="G2702" t="s">
        <v>29</v>
      </c>
      <c r="H2702">
        <v>36</v>
      </c>
      <c r="I2702" s="14">
        <v>1</v>
      </c>
      <c r="J2702" s="15">
        <v>55000</v>
      </c>
      <c r="K2702" s="15">
        <f t="shared" si="84"/>
        <v>55000</v>
      </c>
      <c r="L2702" s="20">
        <f t="shared" si="85"/>
        <v>2.287782512950623E-5</v>
      </c>
    </row>
    <row r="2703" spans="1:12" x14ac:dyDescent="0.25">
      <c r="A2703">
        <v>1</v>
      </c>
      <c r="B2703" t="s">
        <v>3768</v>
      </c>
      <c r="C2703" t="s">
        <v>14648</v>
      </c>
      <c r="D2703" t="s">
        <v>3769</v>
      </c>
      <c r="E2703" t="s">
        <v>1970</v>
      </c>
      <c r="F2703" t="str">
        <f>VLOOKUP(E2703,Clases!A:B,2,0)</f>
        <v>Rodamientos y Retenedores</v>
      </c>
      <c r="G2703" t="s">
        <v>29</v>
      </c>
      <c r="H2703">
        <v>36</v>
      </c>
      <c r="I2703" s="14">
        <v>2</v>
      </c>
      <c r="J2703" s="15">
        <v>27400</v>
      </c>
      <c r="K2703" s="15">
        <f t="shared" si="84"/>
        <v>54800</v>
      </c>
      <c r="L2703" s="20">
        <f t="shared" si="85"/>
        <v>2.2794633038126207E-5</v>
      </c>
    </row>
    <row r="2704" spans="1:12" x14ac:dyDescent="0.25">
      <c r="A2704">
        <v>1</v>
      </c>
      <c r="B2704" t="s">
        <v>4405</v>
      </c>
      <c r="C2704" t="s">
        <v>14648</v>
      </c>
      <c r="D2704" t="s">
        <v>4406</v>
      </c>
      <c r="E2704" t="s">
        <v>1954</v>
      </c>
      <c r="F2704" t="str">
        <f>VLOOKUP(E2704,Clases!A:B,2,0)</f>
        <v>Racores y Conectores</v>
      </c>
      <c r="G2704" t="s">
        <v>29</v>
      </c>
      <c r="H2704">
        <v>36</v>
      </c>
      <c r="I2704" s="14">
        <v>14</v>
      </c>
      <c r="J2704" s="15">
        <v>3886.83</v>
      </c>
      <c r="K2704" s="15">
        <f t="shared" si="84"/>
        <v>54415.619999999995</v>
      </c>
      <c r="L2704" s="20">
        <f t="shared" si="85"/>
        <v>2.263474615770294E-5</v>
      </c>
    </row>
    <row r="2705" spans="1:12" x14ac:dyDescent="0.25">
      <c r="A2705">
        <v>1</v>
      </c>
      <c r="B2705" t="s">
        <v>9072</v>
      </c>
      <c r="C2705" t="s">
        <v>14648</v>
      </c>
      <c r="D2705" t="s">
        <v>9073</v>
      </c>
      <c r="E2705" t="s">
        <v>2770</v>
      </c>
      <c r="F2705" t="str">
        <f>VLOOKUP(E2705,Clases!A:B,2,0)</f>
        <v>Elementos Hidraulicos</v>
      </c>
      <c r="G2705" t="s">
        <v>29</v>
      </c>
      <c r="H2705">
        <v>36</v>
      </c>
      <c r="I2705" s="14">
        <v>10</v>
      </c>
      <c r="J2705" s="15">
        <v>5427.9709999999995</v>
      </c>
      <c r="K2705" s="15">
        <f t="shared" si="84"/>
        <v>54279.709999999992</v>
      </c>
      <c r="L2705" s="20">
        <f t="shared" si="85"/>
        <v>2.2578212972005645E-5</v>
      </c>
    </row>
    <row r="2706" spans="1:12" x14ac:dyDescent="0.25">
      <c r="A2706">
        <v>1</v>
      </c>
      <c r="B2706" t="s">
        <v>10365</v>
      </c>
      <c r="C2706" t="s">
        <v>14648</v>
      </c>
      <c r="D2706" t="s">
        <v>10366</v>
      </c>
      <c r="E2706" t="s">
        <v>4937</v>
      </c>
      <c r="F2706" t="str">
        <f>VLOOKUP(E2706,Clases!A:B,2,0)</f>
        <v>Repuestos y Refacciones</v>
      </c>
      <c r="G2706" t="s">
        <v>29</v>
      </c>
      <c r="H2706">
        <v>36</v>
      </c>
      <c r="I2706" s="14">
        <v>2</v>
      </c>
      <c r="J2706" s="15">
        <v>27007</v>
      </c>
      <c r="K2706" s="15">
        <f t="shared" si="84"/>
        <v>54014</v>
      </c>
      <c r="L2706" s="20">
        <f t="shared" si="85"/>
        <v>2.2467688119002717E-5</v>
      </c>
    </row>
    <row r="2707" spans="1:12" x14ac:dyDescent="0.25">
      <c r="A2707">
        <v>1</v>
      </c>
      <c r="B2707" t="s">
        <v>7452</v>
      </c>
      <c r="C2707" t="s">
        <v>14648</v>
      </c>
      <c r="D2707" t="s">
        <v>7453</v>
      </c>
      <c r="E2707" t="s">
        <v>1882</v>
      </c>
      <c r="F2707" t="str">
        <f>VLOOKUP(E2707,Clases!A:B,2,0)</f>
        <v>Elementos Neumaticos</v>
      </c>
      <c r="G2707" t="s">
        <v>29</v>
      </c>
      <c r="H2707">
        <v>36</v>
      </c>
      <c r="I2707" s="14">
        <v>5</v>
      </c>
      <c r="J2707" s="15">
        <v>10800</v>
      </c>
      <c r="K2707" s="15">
        <f t="shared" si="84"/>
        <v>54000</v>
      </c>
      <c r="L2707" s="20">
        <f t="shared" si="85"/>
        <v>2.2461864672606116E-5</v>
      </c>
    </row>
    <row r="2708" spans="1:12" x14ac:dyDescent="0.25">
      <c r="A2708">
        <v>1</v>
      </c>
      <c r="B2708" t="s">
        <v>10079</v>
      </c>
      <c r="C2708" t="s">
        <v>14648</v>
      </c>
      <c r="D2708" t="s">
        <v>10080</v>
      </c>
      <c r="E2708" t="s">
        <v>1970</v>
      </c>
      <c r="F2708" t="str">
        <f>VLOOKUP(E2708,Clases!A:B,2,0)</f>
        <v>Rodamientos y Retenedores</v>
      </c>
      <c r="G2708" t="s">
        <v>29</v>
      </c>
      <c r="H2708">
        <v>36</v>
      </c>
      <c r="I2708" s="14">
        <v>1</v>
      </c>
      <c r="J2708" s="15">
        <v>54000</v>
      </c>
      <c r="K2708" s="15">
        <f t="shared" si="84"/>
        <v>54000</v>
      </c>
      <c r="L2708" s="20">
        <f t="shared" si="85"/>
        <v>2.2461864672606116E-5</v>
      </c>
    </row>
    <row r="2709" spans="1:12" x14ac:dyDescent="0.25">
      <c r="A2709">
        <v>1</v>
      </c>
      <c r="B2709" t="s">
        <v>3309</v>
      </c>
      <c r="C2709" t="s">
        <v>14648</v>
      </c>
      <c r="D2709" t="s">
        <v>3310</v>
      </c>
      <c r="E2709" t="s">
        <v>1891</v>
      </c>
      <c r="F2709" t="str">
        <f>VLOOKUP(E2709,Clases!A:B,2,0)</f>
        <v>Sellos, empaques y orings</v>
      </c>
      <c r="G2709" t="s">
        <v>29</v>
      </c>
      <c r="H2709">
        <v>36</v>
      </c>
      <c r="I2709" s="14">
        <v>20</v>
      </c>
      <c r="J2709" s="15">
        <v>2691.8229999999999</v>
      </c>
      <c r="K2709" s="15">
        <f t="shared" si="84"/>
        <v>53836.46</v>
      </c>
      <c r="L2709" s="20">
        <f t="shared" si="85"/>
        <v>2.2393838499484673E-5</v>
      </c>
    </row>
    <row r="2710" spans="1:12" x14ac:dyDescent="0.25">
      <c r="A2710">
        <v>1</v>
      </c>
      <c r="B2710" t="s">
        <v>3725</v>
      </c>
      <c r="C2710" t="s">
        <v>14648</v>
      </c>
      <c r="D2710" t="s">
        <v>3726</v>
      </c>
      <c r="E2710" t="s">
        <v>1970</v>
      </c>
      <c r="F2710" t="str">
        <f>VLOOKUP(E2710,Clases!A:B,2,0)</f>
        <v>Rodamientos y Retenedores</v>
      </c>
      <c r="G2710" t="s">
        <v>29</v>
      </c>
      <c r="H2710">
        <v>36</v>
      </c>
      <c r="I2710" s="14">
        <v>2</v>
      </c>
      <c r="J2710" s="15">
        <v>26890</v>
      </c>
      <c r="K2710" s="15">
        <f t="shared" si="84"/>
        <v>53780</v>
      </c>
      <c r="L2710" s="20">
        <f t="shared" si="85"/>
        <v>2.2370353372088092E-5</v>
      </c>
    </row>
    <row r="2711" spans="1:12" x14ac:dyDescent="0.25">
      <c r="A2711">
        <v>1</v>
      </c>
      <c r="B2711" t="s">
        <v>2981</v>
      </c>
      <c r="C2711" t="s">
        <v>14648</v>
      </c>
      <c r="D2711" t="s">
        <v>2982</v>
      </c>
      <c r="E2711" t="s">
        <v>1922</v>
      </c>
      <c r="F2711" t="str">
        <f>VLOOKUP(E2711,Clases!A:B,2,0)</f>
        <v>Bandas y Correas</v>
      </c>
      <c r="G2711" t="s">
        <v>29</v>
      </c>
      <c r="H2711">
        <v>36</v>
      </c>
      <c r="I2711" s="14">
        <v>1</v>
      </c>
      <c r="J2711" s="15">
        <v>53767.5</v>
      </c>
      <c r="K2711" s="15">
        <f t="shared" si="84"/>
        <v>53767.5</v>
      </c>
      <c r="L2711" s="20">
        <f t="shared" si="85"/>
        <v>2.2365153866376841E-5</v>
      </c>
    </row>
    <row r="2712" spans="1:12" x14ac:dyDescent="0.25">
      <c r="A2712">
        <v>1</v>
      </c>
      <c r="B2712" t="s">
        <v>4174</v>
      </c>
      <c r="C2712" t="s">
        <v>14648</v>
      </c>
      <c r="D2712" t="s">
        <v>4175</v>
      </c>
      <c r="E2712" t="s">
        <v>2139</v>
      </c>
      <c r="F2712" t="str">
        <f>VLOOKUP(E2712,Clases!A:B,2,0)</f>
        <v>Cadenas</v>
      </c>
      <c r="G2712" t="s">
        <v>29</v>
      </c>
      <c r="H2712">
        <v>36</v>
      </c>
      <c r="I2712" s="14">
        <v>18</v>
      </c>
      <c r="J2712" s="15">
        <v>2980</v>
      </c>
      <c r="K2712" s="15">
        <f t="shared" si="84"/>
        <v>53640</v>
      </c>
      <c r="L2712" s="20">
        <f t="shared" si="85"/>
        <v>2.2312118908122077E-5</v>
      </c>
    </row>
    <row r="2713" spans="1:12" x14ac:dyDescent="0.25">
      <c r="A2713">
        <v>1</v>
      </c>
      <c r="B2713" t="s">
        <v>8840</v>
      </c>
      <c r="C2713" t="s">
        <v>14648</v>
      </c>
      <c r="D2713" t="s">
        <v>8841</v>
      </c>
      <c r="E2713" t="s">
        <v>1882</v>
      </c>
      <c r="F2713" t="str">
        <f>VLOOKUP(E2713,Clases!A:B,2,0)</f>
        <v>Elementos Neumaticos</v>
      </c>
      <c r="G2713" t="s">
        <v>29</v>
      </c>
      <c r="H2713">
        <v>36</v>
      </c>
      <c r="I2713" s="14">
        <v>1</v>
      </c>
      <c r="J2713" s="15">
        <v>53542.803999999996</v>
      </c>
      <c r="K2713" s="15">
        <f t="shared" si="84"/>
        <v>53542.803999999996</v>
      </c>
      <c r="L2713" s="20">
        <f t="shared" si="85"/>
        <v>2.2271689215553211E-5</v>
      </c>
    </row>
    <row r="2714" spans="1:12" x14ac:dyDescent="0.25">
      <c r="A2714">
        <v>1</v>
      </c>
      <c r="B2714" t="s">
        <v>12029</v>
      </c>
      <c r="C2714" t="s">
        <v>14650</v>
      </c>
      <c r="D2714" t="s">
        <v>12030</v>
      </c>
      <c r="E2714" t="s">
        <v>2770</v>
      </c>
      <c r="F2714" t="str">
        <f>VLOOKUP(E2714,Clases!A:B,2,0)</f>
        <v>Elementos Hidraulicos</v>
      </c>
      <c r="G2714" t="s">
        <v>29</v>
      </c>
      <c r="H2714">
        <v>36</v>
      </c>
      <c r="I2714" s="14">
        <v>2</v>
      </c>
      <c r="J2714" s="15">
        <v>26768.5</v>
      </c>
      <c r="K2714" s="15">
        <f t="shared" si="84"/>
        <v>53537</v>
      </c>
      <c r="L2714" s="20">
        <f t="shared" si="85"/>
        <v>2.2269274981061365E-5</v>
      </c>
    </row>
    <row r="2715" spans="1:12" x14ac:dyDescent="0.25">
      <c r="A2715">
        <v>1</v>
      </c>
      <c r="B2715" t="s">
        <v>4163</v>
      </c>
      <c r="C2715" t="s">
        <v>14648</v>
      </c>
      <c r="D2715" t="s">
        <v>4164</v>
      </c>
      <c r="E2715" t="s">
        <v>2139</v>
      </c>
      <c r="F2715" t="str">
        <f>VLOOKUP(E2715,Clases!A:B,2,0)</f>
        <v>Cadenas</v>
      </c>
      <c r="G2715" t="s">
        <v>4165</v>
      </c>
      <c r="H2715">
        <v>36</v>
      </c>
      <c r="I2715" s="14">
        <v>3.05</v>
      </c>
      <c r="J2715" s="15">
        <v>17470</v>
      </c>
      <c r="K2715" s="15">
        <f t="shared" si="84"/>
        <v>53283.5</v>
      </c>
      <c r="L2715" s="20">
        <f t="shared" si="85"/>
        <v>2.2163829005237187E-5</v>
      </c>
    </row>
    <row r="2716" spans="1:12" x14ac:dyDescent="0.25">
      <c r="A2716">
        <v>1</v>
      </c>
      <c r="B2716" t="s">
        <v>7323</v>
      </c>
      <c r="C2716" t="s">
        <v>14648</v>
      </c>
      <c r="D2716" t="s">
        <v>7324</v>
      </c>
      <c r="E2716" t="s">
        <v>1922</v>
      </c>
      <c r="F2716" t="str">
        <f>VLOOKUP(E2716,Clases!A:B,2,0)</f>
        <v>Bandas y Correas</v>
      </c>
      <c r="G2716" t="s">
        <v>29</v>
      </c>
      <c r="H2716">
        <v>36</v>
      </c>
      <c r="I2716" s="14">
        <v>2</v>
      </c>
      <c r="J2716" s="15">
        <v>26637.641</v>
      </c>
      <c r="K2716" s="15">
        <f t="shared" si="84"/>
        <v>53275.281999999999</v>
      </c>
      <c r="L2716" s="20">
        <f t="shared" si="85"/>
        <v>2.2160410642202379E-5</v>
      </c>
    </row>
    <row r="2717" spans="1:12" x14ac:dyDescent="0.25">
      <c r="A2717">
        <v>1</v>
      </c>
      <c r="B2717" t="s">
        <v>7547</v>
      </c>
      <c r="C2717" t="s">
        <v>14648</v>
      </c>
      <c r="D2717" t="s">
        <v>7548</v>
      </c>
      <c r="E2717" t="s">
        <v>2094</v>
      </c>
      <c r="F2717" t="str">
        <f>VLOOKUP(E2717,Clases!A:B,2,0)</f>
        <v>Engranes y Piñones</v>
      </c>
      <c r="G2717" t="s">
        <v>29</v>
      </c>
      <c r="H2717">
        <v>36</v>
      </c>
      <c r="I2717" s="14">
        <v>1</v>
      </c>
      <c r="J2717" s="15">
        <v>53265</v>
      </c>
      <c r="K2717" s="15">
        <f t="shared" si="84"/>
        <v>53265</v>
      </c>
      <c r="L2717" s="20">
        <f t="shared" si="85"/>
        <v>2.2156133736784535E-5</v>
      </c>
    </row>
    <row r="2718" spans="1:12" x14ac:dyDescent="0.25">
      <c r="A2718">
        <v>1</v>
      </c>
      <c r="B2718" t="s">
        <v>2704</v>
      </c>
      <c r="C2718" t="s">
        <v>14648</v>
      </c>
      <c r="D2718" t="s">
        <v>2705</v>
      </c>
      <c r="E2718" t="s">
        <v>1945</v>
      </c>
      <c r="F2718" t="str">
        <f>VLOOKUP(E2718,Clases!A:B,2,0)</f>
        <v>Rodillos, carretos, rueda</v>
      </c>
      <c r="G2718" t="s">
        <v>29</v>
      </c>
      <c r="H2718">
        <v>36</v>
      </c>
      <c r="I2718" s="14">
        <v>2</v>
      </c>
      <c r="J2718" s="15">
        <v>26532</v>
      </c>
      <c r="K2718" s="15">
        <f t="shared" si="84"/>
        <v>53064</v>
      </c>
      <c r="L2718" s="20">
        <f t="shared" si="85"/>
        <v>2.207252568494761E-5</v>
      </c>
    </row>
    <row r="2719" spans="1:12" x14ac:dyDescent="0.25">
      <c r="A2719">
        <v>1</v>
      </c>
      <c r="B2719" t="s">
        <v>3406</v>
      </c>
      <c r="C2719" t="s">
        <v>14648</v>
      </c>
      <c r="D2719" t="s">
        <v>3407</v>
      </c>
      <c r="E2719" t="s">
        <v>1719</v>
      </c>
      <c r="F2719" t="str">
        <f>VLOOKUP(E2719,Clases!A:B,2,0)</f>
        <v>Elementos Mecanicos</v>
      </c>
      <c r="G2719" t="s">
        <v>29</v>
      </c>
      <c r="H2719">
        <v>36</v>
      </c>
      <c r="I2719" s="14">
        <v>2</v>
      </c>
      <c r="J2719" s="15">
        <v>26493.387999999999</v>
      </c>
      <c r="K2719" s="15">
        <f t="shared" si="84"/>
        <v>52986.775999999998</v>
      </c>
      <c r="L2719" s="20">
        <f t="shared" si="85"/>
        <v>2.2040403554623955E-5</v>
      </c>
    </row>
    <row r="2720" spans="1:12" x14ac:dyDescent="0.25">
      <c r="A2720">
        <v>1</v>
      </c>
      <c r="B2720" t="s">
        <v>12001</v>
      </c>
      <c r="C2720" t="s">
        <v>14650</v>
      </c>
      <c r="D2720" t="s">
        <v>12002</v>
      </c>
      <c r="E2720" t="s">
        <v>5888</v>
      </c>
      <c r="F2720" t="str">
        <f>VLOOKUP(E2720,Clases!A:B,2,0)</f>
        <v>Herramientas</v>
      </c>
      <c r="G2720" t="s">
        <v>29</v>
      </c>
      <c r="H2720">
        <v>36</v>
      </c>
      <c r="I2720" s="14">
        <v>1</v>
      </c>
      <c r="J2720" s="15">
        <v>52809.5</v>
      </c>
      <c r="K2720" s="15">
        <f t="shared" si="84"/>
        <v>52809.5</v>
      </c>
      <c r="L2720" s="20">
        <f t="shared" si="85"/>
        <v>2.1966663748666533E-5</v>
      </c>
    </row>
    <row r="2721" spans="1:12" x14ac:dyDescent="0.25">
      <c r="A2721">
        <v>1</v>
      </c>
      <c r="B2721" t="s">
        <v>2200</v>
      </c>
      <c r="C2721" t="s">
        <v>14648</v>
      </c>
      <c r="D2721" t="s">
        <v>2201</v>
      </c>
      <c r="E2721" t="s">
        <v>1719</v>
      </c>
      <c r="F2721" t="str">
        <f>VLOOKUP(E2721,Clases!A:B,2,0)</f>
        <v>Elementos Mecanicos</v>
      </c>
      <c r="G2721" t="s">
        <v>29</v>
      </c>
      <c r="H2721">
        <v>36</v>
      </c>
      <c r="I2721" s="14">
        <v>8</v>
      </c>
      <c r="J2721" s="15">
        <v>6598.518</v>
      </c>
      <c r="K2721" s="15">
        <f t="shared" si="84"/>
        <v>52788.144</v>
      </c>
      <c r="L2721" s="20">
        <f t="shared" si="85"/>
        <v>2.1957780497148974E-5</v>
      </c>
    </row>
    <row r="2722" spans="1:12" x14ac:dyDescent="0.25">
      <c r="A2722">
        <v>1</v>
      </c>
      <c r="B2722" t="s">
        <v>2722</v>
      </c>
      <c r="C2722" t="s">
        <v>14648</v>
      </c>
      <c r="D2722" t="s">
        <v>2723</v>
      </c>
      <c r="E2722" t="s">
        <v>1719</v>
      </c>
      <c r="F2722" t="str">
        <f>VLOOKUP(E2722,Clases!A:B,2,0)</f>
        <v>Elementos Mecanicos</v>
      </c>
      <c r="G2722" t="s">
        <v>29</v>
      </c>
      <c r="H2722">
        <v>36</v>
      </c>
      <c r="I2722" s="14">
        <v>2</v>
      </c>
      <c r="J2722" s="15">
        <v>26381.753000000001</v>
      </c>
      <c r="K2722" s="15">
        <f t="shared" si="84"/>
        <v>52763.506000000001</v>
      </c>
      <c r="L2722" s="20">
        <f t="shared" si="85"/>
        <v>2.1947532063411868E-5</v>
      </c>
    </row>
    <row r="2723" spans="1:12" x14ac:dyDescent="0.25">
      <c r="A2723">
        <v>1</v>
      </c>
      <c r="B2723" t="s">
        <v>3647</v>
      </c>
      <c r="C2723" t="s">
        <v>14648</v>
      </c>
      <c r="D2723" t="s">
        <v>3648</v>
      </c>
      <c r="E2723" t="s">
        <v>1891</v>
      </c>
      <c r="F2723" t="str">
        <f>VLOOKUP(E2723,Clases!A:B,2,0)</f>
        <v>Sellos, empaques y orings</v>
      </c>
      <c r="G2723" t="s">
        <v>29</v>
      </c>
      <c r="H2723">
        <v>36</v>
      </c>
      <c r="I2723" s="14">
        <v>7</v>
      </c>
      <c r="J2723" s="15">
        <v>7537.5</v>
      </c>
      <c r="K2723" s="15">
        <f t="shared" si="84"/>
        <v>52762.5</v>
      </c>
      <c r="L2723" s="20">
        <f t="shared" si="85"/>
        <v>2.1947113607192225E-5</v>
      </c>
    </row>
    <row r="2724" spans="1:12" x14ac:dyDescent="0.25">
      <c r="A2724">
        <v>1</v>
      </c>
      <c r="B2724" t="s">
        <v>3962</v>
      </c>
      <c r="C2724" t="s">
        <v>14648</v>
      </c>
      <c r="D2724" t="s">
        <v>3963</v>
      </c>
      <c r="E2724" t="s">
        <v>1970</v>
      </c>
      <c r="F2724" t="str">
        <f>VLOOKUP(E2724,Clases!A:B,2,0)</f>
        <v>Rodamientos y Retenedores</v>
      </c>
      <c r="G2724" t="s">
        <v>29</v>
      </c>
      <c r="H2724">
        <v>36</v>
      </c>
      <c r="I2724" s="14">
        <v>2</v>
      </c>
      <c r="J2724" s="15">
        <v>26264</v>
      </c>
      <c r="K2724" s="15">
        <f t="shared" si="84"/>
        <v>52528</v>
      </c>
      <c r="L2724" s="20">
        <f t="shared" si="85"/>
        <v>2.1849570880049149E-5</v>
      </c>
    </row>
    <row r="2725" spans="1:12" x14ac:dyDescent="0.25">
      <c r="A2725">
        <v>1</v>
      </c>
      <c r="B2725" t="s">
        <v>7865</v>
      </c>
      <c r="C2725" t="s">
        <v>14648</v>
      </c>
      <c r="D2725" t="s">
        <v>7866</v>
      </c>
      <c r="E2725" t="s">
        <v>1970</v>
      </c>
      <c r="F2725" t="str">
        <f>VLOOKUP(E2725,Clases!A:B,2,0)</f>
        <v>Rodamientos y Retenedores</v>
      </c>
      <c r="G2725" t="s">
        <v>29</v>
      </c>
      <c r="H2725">
        <v>36</v>
      </c>
      <c r="I2725" s="14">
        <v>1</v>
      </c>
      <c r="J2725" s="15">
        <v>52523.31</v>
      </c>
      <c r="K2725" s="15">
        <f t="shared" si="84"/>
        <v>52523.31</v>
      </c>
      <c r="L2725" s="20">
        <f t="shared" si="85"/>
        <v>2.1847620025506288E-5</v>
      </c>
    </row>
    <row r="2726" spans="1:12" x14ac:dyDescent="0.25">
      <c r="A2726">
        <v>1</v>
      </c>
      <c r="B2726" t="s">
        <v>11859</v>
      </c>
      <c r="C2726" t="s">
        <v>14650</v>
      </c>
      <c r="D2726" t="s">
        <v>11860</v>
      </c>
      <c r="E2726" t="s">
        <v>1719</v>
      </c>
      <c r="F2726" t="str">
        <f>VLOOKUP(E2726,Clases!A:B,2,0)</f>
        <v>Elementos Mecanicos</v>
      </c>
      <c r="G2726" t="s">
        <v>29</v>
      </c>
      <c r="H2726">
        <v>36</v>
      </c>
      <c r="I2726" s="14">
        <v>13</v>
      </c>
      <c r="J2726" s="15">
        <v>4020</v>
      </c>
      <c r="K2726" s="15">
        <f t="shared" si="84"/>
        <v>52260</v>
      </c>
      <c r="L2726" s="20">
        <f t="shared" si="85"/>
        <v>2.1738093477599919E-5</v>
      </c>
    </row>
    <row r="2727" spans="1:12" x14ac:dyDescent="0.25">
      <c r="A2727">
        <v>1</v>
      </c>
      <c r="B2727" t="s">
        <v>3687</v>
      </c>
      <c r="C2727" t="s">
        <v>14648</v>
      </c>
      <c r="D2727" t="s">
        <v>3688</v>
      </c>
      <c r="E2727" t="s">
        <v>1970</v>
      </c>
      <c r="F2727" t="str">
        <f>VLOOKUP(E2727,Clases!A:B,2,0)</f>
        <v>Rodamientos y Retenedores</v>
      </c>
      <c r="G2727" t="s">
        <v>29</v>
      </c>
      <c r="H2727">
        <v>36</v>
      </c>
      <c r="I2727" s="14">
        <v>2</v>
      </c>
      <c r="J2727" s="15">
        <v>26029.5</v>
      </c>
      <c r="K2727" s="15">
        <f t="shared" si="84"/>
        <v>52059</v>
      </c>
      <c r="L2727" s="20">
        <f t="shared" si="85"/>
        <v>2.1654485425762998E-5</v>
      </c>
    </row>
    <row r="2728" spans="1:12" x14ac:dyDescent="0.25">
      <c r="A2728">
        <v>1</v>
      </c>
      <c r="B2728" t="s">
        <v>4018</v>
      </c>
      <c r="C2728" t="s">
        <v>14648</v>
      </c>
      <c r="D2728" t="s">
        <v>4019</v>
      </c>
      <c r="E2728" t="s">
        <v>1970</v>
      </c>
      <c r="F2728" t="str">
        <f>VLOOKUP(E2728,Clases!A:B,2,0)</f>
        <v>Rodamientos y Retenedores</v>
      </c>
      <c r="G2728" t="s">
        <v>29</v>
      </c>
      <c r="H2728">
        <v>36</v>
      </c>
      <c r="I2728" s="14">
        <v>1</v>
      </c>
      <c r="J2728" s="15">
        <v>52000</v>
      </c>
      <c r="K2728" s="15">
        <f t="shared" si="84"/>
        <v>52000</v>
      </c>
      <c r="L2728" s="20">
        <f t="shared" si="85"/>
        <v>2.1629943758805889E-5</v>
      </c>
    </row>
    <row r="2729" spans="1:12" x14ac:dyDescent="0.25">
      <c r="A2729">
        <v>1</v>
      </c>
      <c r="B2729" t="s">
        <v>4575</v>
      </c>
      <c r="C2729" t="s">
        <v>14648</v>
      </c>
      <c r="D2729" t="s">
        <v>4576</v>
      </c>
      <c r="E2729" t="s">
        <v>1725</v>
      </c>
      <c r="F2729" t="str">
        <f>VLOOKUP(E2729,Clases!A:B,2,0)</f>
        <v>Elementos Electricos</v>
      </c>
      <c r="G2729" t="s">
        <v>29</v>
      </c>
      <c r="H2729">
        <v>36</v>
      </c>
      <c r="I2729" s="14">
        <v>4</v>
      </c>
      <c r="J2729" s="15">
        <v>13000</v>
      </c>
      <c r="K2729" s="15">
        <f t="shared" si="84"/>
        <v>52000</v>
      </c>
      <c r="L2729" s="20">
        <f t="shared" si="85"/>
        <v>2.1629943758805889E-5</v>
      </c>
    </row>
    <row r="2730" spans="1:12" x14ac:dyDescent="0.25">
      <c r="A2730">
        <v>1</v>
      </c>
      <c r="B2730" t="s">
        <v>10321</v>
      </c>
      <c r="C2730" t="s">
        <v>14648</v>
      </c>
      <c r="D2730" t="s">
        <v>10322</v>
      </c>
      <c r="E2730" t="s">
        <v>4937</v>
      </c>
      <c r="F2730" t="str">
        <f>VLOOKUP(E2730,Clases!A:B,2,0)</f>
        <v>Repuestos y Refacciones</v>
      </c>
      <c r="G2730" t="s">
        <v>29</v>
      </c>
      <c r="H2730">
        <v>36</v>
      </c>
      <c r="I2730" s="14">
        <v>1</v>
      </c>
      <c r="J2730" s="15">
        <v>52000</v>
      </c>
      <c r="K2730" s="15">
        <f t="shared" si="84"/>
        <v>52000</v>
      </c>
      <c r="L2730" s="20">
        <f t="shared" si="85"/>
        <v>2.1629943758805889E-5</v>
      </c>
    </row>
    <row r="2731" spans="1:12" x14ac:dyDescent="0.25">
      <c r="A2731">
        <v>1</v>
      </c>
      <c r="B2731" t="s">
        <v>4016</v>
      </c>
      <c r="C2731" t="s">
        <v>14648</v>
      </c>
      <c r="D2731" t="s">
        <v>4017</v>
      </c>
      <c r="E2731" t="s">
        <v>1970</v>
      </c>
      <c r="F2731" t="str">
        <f>VLOOKUP(E2731,Clases!A:B,2,0)</f>
        <v>Rodamientos y Retenedores</v>
      </c>
      <c r="G2731" t="s">
        <v>29</v>
      </c>
      <c r="H2731">
        <v>36</v>
      </c>
      <c r="I2731" s="14">
        <v>1</v>
      </c>
      <c r="J2731" s="15">
        <v>51600</v>
      </c>
      <c r="K2731" s="15">
        <f t="shared" si="84"/>
        <v>51600</v>
      </c>
      <c r="L2731" s="20">
        <f t="shared" si="85"/>
        <v>2.1463559576045844E-5</v>
      </c>
    </row>
    <row r="2732" spans="1:12" x14ac:dyDescent="0.25">
      <c r="A2732">
        <v>1</v>
      </c>
      <c r="B2732" t="s">
        <v>7654</v>
      </c>
      <c r="C2732" t="s">
        <v>14648</v>
      </c>
      <c r="D2732" t="s">
        <v>7655</v>
      </c>
      <c r="E2732" t="s">
        <v>2770</v>
      </c>
      <c r="F2732" t="str">
        <f>VLOOKUP(E2732,Clases!A:B,2,0)</f>
        <v>Elementos Hidraulicos</v>
      </c>
      <c r="G2732" t="s">
        <v>29</v>
      </c>
      <c r="H2732">
        <v>36</v>
      </c>
      <c r="I2732" s="14">
        <v>12</v>
      </c>
      <c r="J2732" s="15">
        <v>4300</v>
      </c>
      <c r="K2732" s="15">
        <f t="shared" si="84"/>
        <v>51600</v>
      </c>
      <c r="L2732" s="20">
        <f t="shared" si="85"/>
        <v>2.1463559576045844E-5</v>
      </c>
    </row>
    <row r="2733" spans="1:12" x14ac:dyDescent="0.25">
      <c r="A2733">
        <v>1</v>
      </c>
      <c r="B2733" t="s">
        <v>10327</v>
      </c>
      <c r="C2733" t="s">
        <v>14648</v>
      </c>
      <c r="D2733" t="s">
        <v>10328</v>
      </c>
      <c r="E2733" t="s">
        <v>4937</v>
      </c>
      <c r="F2733" t="str">
        <f>VLOOKUP(E2733,Clases!A:B,2,0)</f>
        <v>Repuestos y Refacciones</v>
      </c>
      <c r="G2733" t="s">
        <v>29</v>
      </c>
      <c r="H2733">
        <v>36</v>
      </c>
      <c r="I2733" s="14">
        <v>2</v>
      </c>
      <c r="J2733" s="15">
        <v>25788.752</v>
      </c>
      <c r="K2733" s="15">
        <f t="shared" si="84"/>
        <v>51577.504000000001</v>
      </c>
      <c r="L2733" s="20">
        <f t="shared" si="85"/>
        <v>2.1454202129607419E-5</v>
      </c>
    </row>
    <row r="2734" spans="1:12" x14ac:dyDescent="0.25">
      <c r="A2734">
        <v>1</v>
      </c>
      <c r="B2734" t="s">
        <v>8878</v>
      </c>
      <c r="C2734" t="s">
        <v>14648</v>
      </c>
      <c r="D2734" t="s">
        <v>8879</v>
      </c>
      <c r="E2734" t="s">
        <v>1891</v>
      </c>
      <c r="F2734" t="str">
        <f>VLOOKUP(E2734,Clases!A:B,2,0)</f>
        <v>Sellos, empaques y orings</v>
      </c>
      <c r="G2734" t="s">
        <v>29</v>
      </c>
      <c r="H2734">
        <v>36</v>
      </c>
      <c r="I2734" s="14">
        <v>3</v>
      </c>
      <c r="J2734" s="15">
        <v>17180.25</v>
      </c>
      <c r="K2734" s="15">
        <f t="shared" si="84"/>
        <v>51540.75</v>
      </c>
      <c r="L2734" s="20">
        <f t="shared" si="85"/>
        <v>2.1438913918974513E-5</v>
      </c>
    </row>
    <row r="2735" spans="1:12" x14ac:dyDescent="0.25">
      <c r="A2735">
        <v>1</v>
      </c>
      <c r="B2735" t="s">
        <v>3382</v>
      </c>
      <c r="C2735" t="s">
        <v>14648</v>
      </c>
      <c r="D2735" t="s">
        <v>3383</v>
      </c>
      <c r="E2735" t="s">
        <v>1719</v>
      </c>
      <c r="F2735" t="str">
        <f>VLOOKUP(E2735,Clases!A:B,2,0)</f>
        <v>Elementos Mecanicos</v>
      </c>
      <c r="G2735" t="s">
        <v>29</v>
      </c>
      <c r="H2735">
        <v>36</v>
      </c>
      <c r="I2735" s="14">
        <v>1</v>
      </c>
      <c r="J2735" s="15">
        <v>51512.34</v>
      </c>
      <c r="K2735" s="15">
        <f t="shared" si="84"/>
        <v>51512.34</v>
      </c>
      <c r="L2735" s="20">
        <f t="shared" si="85"/>
        <v>2.142709648239398E-5</v>
      </c>
    </row>
    <row r="2736" spans="1:12" x14ac:dyDescent="0.25">
      <c r="A2736">
        <v>1</v>
      </c>
      <c r="B2736" t="s">
        <v>9685</v>
      </c>
      <c r="C2736" t="s">
        <v>14648</v>
      </c>
      <c r="D2736" t="s">
        <v>9686</v>
      </c>
      <c r="E2736" t="s">
        <v>1859</v>
      </c>
      <c r="F2736" t="str">
        <f>VLOOKUP(E2736,Clases!A:B,2,0)</f>
        <v>Elementos Electronicos</v>
      </c>
      <c r="G2736" t="s">
        <v>29</v>
      </c>
      <c r="H2736">
        <v>36</v>
      </c>
      <c r="I2736" s="14">
        <v>5</v>
      </c>
      <c r="J2736" s="15">
        <v>10300</v>
      </c>
      <c r="K2736" s="15">
        <f t="shared" si="84"/>
        <v>51500</v>
      </c>
      <c r="L2736" s="20">
        <f t="shared" si="85"/>
        <v>2.1421963530355834E-5</v>
      </c>
    </row>
    <row r="2737" spans="1:12" x14ac:dyDescent="0.25">
      <c r="A2737">
        <v>1</v>
      </c>
      <c r="B2737" t="s">
        <v>12283</v>
      </c>
      <c r="C2737" t="s">
        <v>14650</v>
      </c>
      <c r="D2737" t="s">
        <v>12282</v>
      </c>
      <c r="E2737" t="s">
        <v>1725</v>
      </c>
      <c r="F2737" t="str">
        <f>VLOOKUP(E2737,Clases!A:B,2,0)</f>
        <v>Elementos Electricos</v>
      </c>
      <c r="G2737" t="s">
        <v>29</v>
      </c>
      <c r="H2737">
        <v>36</v>
      </c>
      <c r="I2737" s="14">
        <v>5</v>
      </c>
      <c r="J2737" s="15">
        <v>10300</v>
      </c>
      <c r="K2737" s="15">
        <f t="shared" si="84"/>
        <v>51500</v>
      </c>
      <c r="L2737" s="20">
        <f t="shared" si="85"/>
        <v>2.1421963530355834E-5</v>
      </c>
    </row>
    <row r="2738" spans="1:12" x14ac:dyDescent="0.25">
      <c r="A2738">
        <v>1</v>
      </c>
      <c r="B2738" t="s">
        <v>7682</v>
      </c>
      <c r="C2738" t="s">
        <v>14648</v>
      </c>
      <c r="D2738" t="s">
        <v>7683</v>
      </c>
      <c r="E2738" t="s">
        <v>1922</v>
      </c>
      <c r="F2738" t="str">
        <f>VLOOKUP(E2738,Clases!A:B,2,0)</f>
        <v>Bandas y Correas</v>
      </c>
      <c r="G2738" t="s">
        <v>29</v>
      </c>
      <c r="H2738">
        <v>36</v>
      </c>
      <c r="I2738" s="14">
        <v>2</v>
      </c>
      <c r="J2738" s="15">
        <v>25680</v>
      </c>
      <c r="K2738" s="15">
        <f t="shared" si="84"/>
        <v>51360</v>
      </c>
      <c r="L2738" s="20">
        <f t="shared" si="85"/>
        <v>2.1363729066389818E-5</v>
      </c>
    </row>
    <row r="2739" spans="1:12" x14ac:dyDescent="0.25">
      <c r="A2739">
        <v>1</v>
      </c>
      <c r="B2739" t="s">
        <v>8061</v>
      </c>
      <c r="C2739" t="s">
        <v>14648</v>
      </c>
      <c r="D2739" t="s">
        <v>8062</v>
      </c>
      <c r="E2739" t="s">
        <v>1922</v>
      </c>
      <c r="F2739" t="str">
        <f>VLOOKUP(E2739,Clases!A:B,2,0)</f>
        <v>Bandas y Correas</v>
      </c>
      <c r="G2739" t="s">
        <v>29</v>
      </c>
      <c r="H2739">
        <v>36</v>
      </c>
      <c r="I2739" s="14">
        <v>1</v>
      </c>
      <c r="J2739" s="15">
        <v>51255</v>
      </c>
      <c r="K2739" s="15">
        <f t="shared" si="84"/>
        <v>51255</v>
      </c>
      <c r="L2739" s="20">
        <f t="shared" si="85"/>
        <v>2.1320053218415307E-5</v>
      </c>
    </row>
    <row r="2740" spans="1:12" x14ac:dyDescent="0.25">
      <c r="A2740">
        <v>1</v>
      </c>
      <c r="B2740" t="s">
        <v>8988</v>
      </c>
      <c r="C2740" t="s">
        <v>14648</v>
      </c>
      <c r="D2740" t="s">
        <v>8989</v>
      </c>
      <c r="E2740" t="s">
        <v>1725</v>
      </c>
      <c r="F2740" t="str">
        <f>VLOOKUP(E2740,Clases!A:B,2,0)</f>
        <v>Elementos Electricos</v>
      </c>
      <c r="G2740" t="s">
        <v>29</v>
      </c>
      <c r="H2740">
        <v>36</v>
      </c>
      <c r="I2740" s="14">
        <v>8</v>
      </c>
      <c r="J2740" s="15">
        <v>6402.0829999999996</v>
      </c>
      <c r="K2740" s="15">
        <f t="shared" si="84"/>
        <v>51216.663999999997</v>
      </c>
      <c r="L2740" s="20">
        <f t="shared" si="85"/>
        <v>2.1304106958339583E-5</v>
      </c>
    </row>
    <row r="2741" spans="1:12" x14ac:dyDescent="0.25">
      <c r="A2741">
        <v>1</v>
      </c>
      <c r="B2741" t="s">
        <v>6380</v>
      </c>
      <c r="C2741" t="s">
        <v>14648</v>
      </c>
      <c r="D2741" t="s">
        <v>6381</v>
      </c>
      <c r="E2741" t="s">
        <v>4937</v>
      </c>
      <c r="F2741" t="str">
        <f>VLOOKUP(E2741,Clases!A:B,2,0)</f>
        <v>Repuestos y Refacciones</v>
      </c>
      <c r="G2741" t="s">
        <v>29</v>
      </c>
      <c r="H2741">
        <v>36</v>
      </c>
      <c r="I2741" s="14">
        <v>1</v>
      </c>
      <c r="J2741" s="15">
        <v>51159.294999999998</v>
      </c>
      <c r="K2741" s="15">
        <f t="shared" si="84"/>
        <v>51159.294999999998</v>
      </c>
      <c r="L2741" s="20">
        <f t="shared" si="85"/>
        <v>2.1280243722887679E-5</v>
      </c>
    </row>
    <row r="2742" spans="1:12" x14ac:dyDescent="0.25">
      <c r="A2742">
        <v>1</v>
      </c>
      <c r="B2742" t="s">
        <v>10137</v>
      </c>
      <c r="C2742" t="s">
        <v>14648</v>
      </c>
      <c r="D2742" t="s">
        <v>10138</v>
      </c>
      <c r="E2742" t="s">
        <v>1725</v>
      </c>
      <c r="F2742" t="str">
        <f>VLOOKUP(E2742,Clases!A:B,2,0)</f>
        <v>Elementos Electricos</v>
      </c>
      <c r="G2742" t="s">
        <v>29</v>
      </c>
      <c r="H2742">
        <v>36</v>
      </c>
      <c r="I2742" s="14">
        <v>6</v>
      </c>
      <c r="J2742" s="15">
        <v>8500</v>
      </c>
      <c r="K2742" s="15">
        <f t="shared" si="84"/>
        <v>51000</v>
      </c>
      <c r="L2742" s="20">
        <f t="shared" si="85"/>
        <v>2.1213983301905776E-5</v>
      </c>
    </row>
    <row r="2743" spans="1:12" x14ac:dyDescent="0.25">
      <c r="A2743">
        <v>1</v>
      </c>
      <c r="B2743" t="s">
        <v>4127</v>
      </c>
      <c r="C2743" t="s">
        <v>14648</v>
      </c>
      <c r="D2743" t="s">
        <v>4128</v>
      </c>
      <c r="E2743" t="s">
        <v>3349</v>
      </c>
      <c r="F2743" t="str">
        <f>VLOOKUP(E2743,Clases!A:B,2,0)</f>
        <v>Tubos y Mangueras</v>
      </c>
      <c r="G2743" t="s">
        <v>716</v>
      </c>
      <c r="H2743">
        <v>36</v>
      </c>
      <c r="I2743" s="14">
        <v>2.5</v>
      </c>
      <c r="J2743" s="15">
        <v>20395.138999999999</v>
      </c>
      <c r="K2743" s="15">
        <f t="shared" si="84"/>
        <v>50987.847499999996</v>
      </c>
      <c r="L2743" s="20">
        <f t="shared" si="85"/>
        <v>2.1208928342453296E-5</v>
      </c>
    </row>
    <row r="2744" spans="1:12" x14ac:dyDescent="0.25">
      <c r="A2744">
        <v>1</v>
      </c>
      <c r="B2744" t="s">
        <v>3441</v>
      </c>
      <c r="C2744" t="s">
        <v>14648</v>
      </c>
      <c r="D2744" t="s">
        <v>3442</v>
      </c>
      <c r="E2744" t="s">
        <v>1719</v>
      </c>
      <c r="F2744" t="str">
        <f>VLOOKUP(E2744,Clases!A:B,2,0)</f>
        <v>Elementos Mecanicos</v>
      </c>
      <c r="G2744" t="s">
        <v>29</v>
      </c>
      <c r="H2744">
        <v>36</v>
      </c>
      <c r="I2744" s="14">
        <v>1</v>
      </c>
      <c r="J2744" s="15">
        <v>50853</v>
      </c>
      <c r="K2744" s="15">
        <f t="shared" si="84"/>
        <v>50853</v>
      </c>
      <c r="L2744" s="20">
        <f t="shared" si="85"/>
        <v>2.1152837114741461E-5</v>
      </c>
    </row>
    <row r="2745" spans="1:12" x14ac:dyDescent="0.25">
      <c r="A2745">
        <v>1</v>
      </c>
      <c r="B2745" t="s">
        <v>7910</v>
      </c>
      <c r="C2745" t="s">
        <v>14648</v>
      </c>
      <c r="D2745" t="s">
        <v>7911</v>
      </c>
      <c r="E2745" t="s">
        <v>1725</v>
      </c>
      <c r="F2745" t="str">
        <f>VLOOKUP(E2745,Clases!A:B,2,0)</f>
        <v>Elementos Electricos</v>
      </c>
      <c r="G2745" t="s">
        <v>29</v>
      </c>
      <c r="H2745">
        <v>36</v>
      </c>
      <c r="I2745" s="14">
        <v>7</v>
      </c>
      <c r="J2745" s="15">
        <v>7261.9049999999997</v>
      </c>
      <c r="K2745" s="15">
        <f t="shared" si="84"/>
        <v>50833.334999999999</v>
      </c>
      <c r="L2745" s="20">
        <f t="shared" si="85"/>
        <v>2.1144657252356519E-5</v>
      </c>
    </row>
    <row r="2746" spans="1:12" x14ac:dyDescent="0.25">
      <c r="A2746">
        <v>1</v>
      </c>
      <c r="B2746" t="s">
        <v>7592</v>
      </c>
      <c r="C2746" t="s">
        <v>14648</v>
      </c>
      <c r="D2746" t="s">
        <v>7593</v>
      </c>
      <c r="E2746" t="s">
        <v>5888</v>
      </c>
      <c r="F2746" t="str">
        <f>VLOOKUP(E2746,Clases!A:B,2,0)</f>
        <v>Herramientas</v>
      </c>
      <c r="G2746" t="s">
        <v>29</v>
      </c>
      <c r="H2746">
        <v>36</v>
      </c>
      <c r="I2746" s="14">
        <v>1</v>
      </c>
      <c r="J2746" s="15">
        <v>50820</v>
      </c>
      <c r="K2746" s="15">
        <f t="shared" si="84"/>
        <v>50820</v>
      </c>
      <c r="L2746" s="20">
        <f t="shared" si="85"/>
        <v>2.1139110419663757E-5</v>
      </c>
    </row>
    <row r="2747" spans="1:12" x14ac:dyDescent="0.25">
      <c r="A2747">
        <v>1</v>
      </c>
      <c r="B2747" t="s">
        <v>8719</v>
      </c>
      <c r="C2747" t="s">
        <v>14648</v>
      </c>
      <c r="D2747" t="s">
        <v>8720</v>
      </c>
      <c r="E2747" t="s">
        <v>1922</v>
      </c>
      <c r="F2747" t="str">
        <f>VLOOKUP(E2747,Clases!A:B,2,0)</f>
        <v>Bandas y Correas</v>
      </c>
      <c r="G2747" t="s">
        <v>29</v>
      </c>
      <c r="H2747">
        <v>36</v>
      </c>
      <c r="I2747" s="14">
        <v>1</v>
      </c>
      <c r="J2747" s="15">
        <v>50700</v>
      </c>
      <c r="K2747" s="15">
        <f t="shared" si="84"/>
        <v>50700</v>
      </c>
      <c r="L2747" s="20">
        <f t="shared" si="85"/>
        <v>2.1089195164835743E-5</v>
      </c>
    </row>
    <row r="2748" spans="1:12" x14ac:dyDescent="0.25">
      <c r="A2748">
        <v>1</v>
      </c>
      <c r="B2748" t="s">
        <v>3908</v>
      </c>
      <c r="C2748" t="s">
        <v>14648</v>
      </c>
      <c r="D2748" t="s">
        <v>3909</v>
      </c>
      <c r="E2748" t="s">
        <v>1970</v>
      </c>
      <c r="F2748" t="str">
        <f>VLOOKUP(E2748,Clases!A:B,2,0)</f>
        <v>Rodamientos y Retenedores</v>
      </c>
      <c r="G2748" t="s">
        <v>29</v>
      </c>
      <c r="H2748">
        <v>36</v>
      </c>
      <c r="I2748" s="14">
        <v>3</v>
      </c>
      <c r="J2748" s="15">
        <v>16884</v>
      </c>
      <c r="K2748" s="15">
        <f t="shared" si="84"/>
        <v>50652</v>
      </c>
      <c r="L2748" s="20">
        <f t="shared" si="85"/>
        <v>2.1069229062904537E-5</v>
      </c>
    </row>
    <row r="2749" spans="1:12" x14ac:dyDescent="0.25">
      <c r="A2749">
        <v>1</v>
      </c>
      <c r="B2749" t="s">
        <v>2949</v>
      </c>
      <c r="C2749" t="s">
        <v>14648</v>
      </c>
      <c r="D2749" t="s">
        <v>2950</v>
      </c>
      <c r="E2749" t="s">
        <v>1922</v>
      </c>
      <c r="F2749" t="str">
        <f>VLOOKUP(E2749,Clases!A:B,2,0)</f>
        <v>Bandas y Correas</v>
      </c>
      <c r="G2749" t="s">
        <v>29</v>
      </c>
      <c r="H2749">
        <v>36</v>
      </c>
      <c r="I2749" s="14">
        <v>1</v>
      </c>
      <c r="J2749" s="15">
        <v>50489.79</v>
      </c>
      <c r="K2749" s="15">
        <f t="shared" si="84"/>
        <v>50489.79</v>
      </c>
      <c r="L2749" s="20">
        <f t="shared" si="85"/>
        <v>2.1001756117190771E-5</v>
      </c>
    </row>
    <row r="2750" spans="1:12" x14ac:dyDescent="0.25">
      <c r="A2750">
        <v>1</v>
      </c>
      <c r="B2750" t="s">
        <v>4992</v>
      </c>
      <c r="C2750" t="s">
        <v>14648</v>
      </c>
      <c r="D2750" t="s">
        <v>4993</v>
      </c>
      <c r="E2750" t="s">
        <v>4937</v>
      </c>
      <c r="F2750" t="str">
        <f>VLOOKUP(E2750,Clases!A:B,2,0)</f>
        <v>Repuestos y Refacciones</v>
      </c>
      <c r="G2750" t="s">
        <v>29</v>
      </c>
      <c r="H2750">
        <v>36</v>
      </c>
      <c r="I2750" s="14">
        <v>3</v>
      </c>
      <c r="J2750" s="15">
        <v>16783.5</v>
      </c>
      <c r="K2750" s="15">
        <f t="shared" si="84"/>
        <v>50350.5</v>
      </c>
      <c r="L2750" s="20">
        <f t="shared" si="85"/>
        <v>2.0943816985149152E-5</v>
      </c>
    </row>
    <row r="2751" spans="1:12" x14ac:dyDescent="0.25">
      <c r="A2751">
        <v>1</v>
      </c>
      <c r="B2751" t="s">
        <v>9100</v>
      </c>
      <c r="C2751" t="s">
        <v>14648</v>
      </c>
      <c r="D2751" t="s">
        <v>9101</v>
      </c>
      <c r="E2751" t="s">
        <v>1719</v>
      </c>
      <c r="F2751" t="str">
        <f>VLOOKUP(E2751,Clases!A:B,2,0)</f>
        <v>Elementos Mecanicos</v>
      </c>
      <c r="G2751" t="s">
        <v>29</v>
      </c>
      <c r="H2751">
        <v>36</v>
      </c>
      <c r="I2751" s="14">
        <v>8</v>
      </c>
      <c r="J2751" s="15">
        <v>6285.7139999999999</v>
      </c>
      <c r="K2751" s="15">
        <f t="shared" si="84"/>
        <v>50285.712</v>
      </c>
      <c r="L2751" s="20">
        <f t="shared" si="85"/>
        <v>2.0916867739067508E-5</v>
      </c>
    </row>
    <row r="2752" spans="1:12" x14ac:dyDescent="0.25">
      <c r="A2752">
        <v>1</v>
      </c>
      <c r="B2752" t="s">
        <v>8685</v>
      </c>
      <c r="C2752" t="s">
        <v>14648</v>
      </c>
      <c r="D2752" t="s">
        <v>8686</v>
      </c>
      <c r="E2752" t="s">
        <v>1719</v>
      </c>
      <c r="F2752" t="str">
        <f>VLOOKUP(E2752,Clases!A:B,2,0)</f>
        <v>Elementos Mecanicos</v>
      </c>
      <c r="G2752" t="s">
        <v>29</v>
      </c>
      <c r="H2752">
        <v>36</v>
      </c>
      <c r="I2752" s="14">
        <v>1</v>
      </c>
      <c r="J2752" s="15">
        <v>50266.042000000001</v>
      </c>
      <c r="K2752" s="15">
        <f t="shared" si="84"/>
        <v>50266.042000000001</v>
      </c>
      <c r="L2752" s="20">
        <f t="shared" si="85"/>
        <v>2.0908685796880283E-5</v>
      </c>
    </row>
    <row r="2753" spans="1:12" x14ac:dyDescent="0.25">
      <c r="A2753">
        <v>1</v>
      </c>
      <c r="B2753" t="s">
        <v>4994</v>
      </c>
      <c r="C2753" t="s">
        <v>14648</v>
      </c>
      <c r="D2753" t="s">
        <v>4995</v>
      </c>
      <c r="E2753" t="s">
        <v>4937</v>
      </c>
      <c r="F2753" t="str">
        <f>VLOOKUP(E2753,Clases!A:B,2,0)</f>
        <v>Repuestos y Refacciones</v>
      </c>
      <c r="G2753" t="s">
        <v>29</v>
      </c>
      <c r="H2753">
        <v>36</v>
      </c>
      <c r="I2753" s="14">
        <v>20</v>
      </c>
      <c r="J2753" s="15">
        <v>2512.5</v>
      </c>
      <c r="K2753" s="15">
        <f t="shared" si="84"/>
        <v>50250</v>
      </c>
      <c r="L2753" s="20">
        <f t="shared" si="85"/>
        <v>2.0902012959230691E-5</v>
      </c>
    </row>
    <row r="2754" spans="1:12" x14ac:dyDescent="0.25">
      <c r="A2754">
        <v>1</v>
      </c>
      <c r="B2754" t="s">
        <v>3561</v>
      </c>
      <c r="C2754" t="s">
        <v>14648</v>
      </c>
      <c r="D2754" t="s">
        <v>3562</v>
      </c>
      <c r="E2754" t="s">
        <v>1891</v>
      </c>
      <c r="F2754" t="str">
        <f>VLOOKUP(E2754,Clases!A:B,2,0)</f>
        <v>Sellos, empaques y orings</v>
      </c>
      <c r="G2754" t="s">
        <v>29</v>
      </c>
      <c r="H2754">
        <v>36</v>
      </c>
      <c r="I2754" s="14">
        <v>2</v>
      </c>
      <c r="J2754" s="15">
        <v>25100</v>
      </c>
      <c r="K2754" s="15">
        <f t="shared" si="84"/>
        <v>50200</v>
      </c>
      <c r="L2754" s="20">
        <f t="shared" si="85"/>
        <v>2.0881214936385685E-5</v>
      </c>
    </row>
    <row r="2755" spans="1:12" x14ac:dyDescent="0.25">
      <c r="A2755">
        <v>1</v>
      </c>
      <c r="B2755" t="s">
        <v>7533</v>
      </c>
      <c r="C2755" t="s">
        <v>14648</v>
      </c>
      <c r="D2755" t="s">
        <v>7534</v>
      </c>
      <c r="E2755" t="s">
        <v>1719</v>
      </c>
      <c r="F2755" t="str">
        <f>VLOOKUP(E2755,Clases!A:B,2,0)</f>
        <v>Elementos Mecanicos</v>
      </c>
      <c r="G2755" t="s">
        <v>29</v>
      </c>
      <c r="H2755">
        <v>36</v>
      </c>
      <c r="I2755" s="14">
        <v>2</v>
      </c>
      <c r="J2755" s="15">
        <v>25075</v>
      </c>
      <c r="K2755" s="15">
        <f t="shared" si="84"/>
        <v>50150</v>
      </c>
      <c r="L2755" s="20">
        <f t="shared" si="85"/>
        <v>2.0860416913540682E-5</v>
      </c>
    </row>
    <row r="2756" spans="1:12" x14ac:dyDescent="0.25">
      <c r="A2756">
        <v>1</v>
      </c>
      <c r="B2756" t="s">
        <v>2123</v>
      </c>
      <c r="C2756" t="s">
        <v>14648</v>
      </c>
      <c r="D2756" t="s">
        <v>2124</v>
      </c>
      <c r="E2756" t="s">
        <v>1725</v>
      </c>
      <c r="F2756" t="str">
        <f>VLOOKUP(E2756,Clases!A:B,2,0)</f>
        <v>Elementos Electricos</v>
      </c>
      <c r="G2756" t="s">
        <v>29</v>
      </c>
      <c r="H2756">
        <v>36</v>
      </c>
      <c r="I2756" s="14">
        <v>1</v>
      </c>
      <c r="J2756" s="15">
        <v>50122.25</v>
      </c>
      <c r="K2756" s="15">
        <f t="shared" ref="K2756:K2819" si="86">+I2756*J2756</f>
        <v>50122.25</v>
      </c>
      <c r="L2756" s="20">
        <f t="shared" si="85"/>
        <v>2.0848874010861702E-5</v>
      </c>
    </row>
    <row r="2757" spans="1:12" x14ac:dyDescent="0.25">
      <c r="A2757">
        <v>1</v>
      </c>
      <c r="B2757" t="s">
        <v>2314</v>
      </c>
      <c r="C2757" t="s">
        <v>14648</v>
      </c>
      <c r="D2757" t="s">
        <v>2315</v>
      </c>
      <c r="E2757" t="s">
        <v>1725</v>
      </c>
      <c r="F2757" t="str">
        <f>VLOOKUP(E2757,Clases!A:B,2,0)</f>
        <v>Elementos Electricos</v>
      </c>
      <c r="G2757" t="s">
        <v>29</v>
      </c>
      <c r="H2757">
        <v>36</v>
      </c>
      <c r="I2757" s="14">
        <v>2</v>
      </c>
      <c r="J2757" s="15">
        <v>25000</v>
      </c>
      <c r="K2757" s="15">
        <f t="shared" si="86"/>
        <v>50000</v>
      </c>
      <c r="L2757" s="20">
        <f t="shared" ref="L2757:L2820" si="87">+K2757/$K$4046</f>
        <v>2.0798022845005662E-5</v>
      </c>
    </row>
    <row r="2758" spans="1:12" x14ac:dyDescent="0.25">
      <c r="A2758">
        <v>1</v>
      </c>
      <c r="B2758" t="s">
        <v>3754</v>
      </c>
      <c r="C2758" t="s">
        <v>14648</v>
      </c>
      <c r="D2758" t="s">
        <v>3755</v>
      </c>
      <c r="E2758" t="s">
        <v>1970</v>
      </c>
      <c r="F2758" t="str">
        <f>VLOOKUP(E2758,Clases!A:B,2,0)</f>
        <v>Rodamientos y Retenedores</v>
      </c>
      <c r="G2758" t="s">
        <v>29</v>
      </c>
      <c r="H2758">
        <v>36</v>
      </c>
      <c r="I2758" s="14">
        <v>4</v>
      </c>
      <c r="J2758" s="15">
        <v>12500</v>
      </c>
      <c r="K2758" s="15">
        <f t="shared" si="86"/>
        <v>50000</v>
      </c>
      <c r="L2758" s="20">
        <f t="shared" si="87"/>
        <v>2.0798022845005662E-5</v>
      </c>
    </row>
    <row r="2759" spans="1:12" x14ac:dyDescent="0.25">
      <c r="A2759">
        <v>1</v>
      </c>
      <c r="B2759" t="s">
        <v>4699</v>
      </c>
      <c r="C2759" t="s">
        <v>14648</v>
      </c>
      <c r="D2759" t="s">
        <v>4700</v>
      </c>
      <c r="E2759" t="s">
        <v>1725</v>
      </c>
      <c r="F2759" t="str">
        <f>VLOOKUP(E2759,Clases!A:B,2,0)</f>
        <v>Elementos Electricos</v>
      </c>
      <c r="G2759" t="s">
        <v>29</v>
      </c>
      <c r="H2759">
        <v>36</v>
      </c>
      <c r="I2759" s="14">
        <v>2</v>
      </c>
      <c r="J2759" s="15">
        <v>25000</v>
      </c>
      <c r="K2759" s="15">
        <f t="shared" si="86"/>
        <v>50000</v>
      </c>
      <c r="L2759" s="20">
        <f t="shared" si="87"/>
        <v>2.0798022845005662E-5</v>
      </c>
    </row>
    <row r="2760" spans="1:12" x14ac:dyDescent="0.25">
      <c r="A2760">
        <v>1</v>
      </c>
      <c r="B2760" t="s">
        <v>8739</v>
      </c>
      <c r="C2760" t="s">
        <v>14648</v>
      </c>
      <c r="D2760" t="s">
        <v>8740</v>
      </c>
      <c r="E2760" t="s">
        <v>1719</v>
      </c>
      <c r="F2760" t="str">
        <f>VLOOKUP(E2760,Clases!A:B,2,0)</f>
        <v>Elementos Mecanicos</v>
      </c>
      <c r="G2760" t="s">
        <v>29</v>
      </c>
      <c r="H2760">
        <v>36</v>
      </c>
      <c r="I2760" s="14">
        <v>2</v>
      </c>
      <c r="J2760" s="15">
        <v>25000</v>
      </c>
      <c r="K2760" s="15">
        <f t="shared" si="86"/>
        <v>50000</v>
      </c>
      <c r="L2760" s="20">
        <f t="shared" si="87"/>
        <v>2.0798022845005662E-5</v>
      </c>
    </row>
    <row r="2761" spans="1:12" x14ac:dyDescent="0.25">
      <c r="A2761">
        <v>1</v>
      </c>
      <c r="B2761" t="s">
        <v>9150</v>
      </c>
      <c r="C2761" t="s">
        <v>14648</v>
      </c>
      <c r="D2761" t="s">
        <v>9151</v>
      </c>
      <c r="E2761" t="s">
        <v>1719</v>
      </c>
      <c r="F2761" t="str">
        <f>VLOOKUP(E2761,Clases!A:B,2,0)</f>
        <v>Elementos Mecanicos</v>
      </c>
      <c r="G2761" t="s">
        <v>29</v>
      </c>
      <c r="H2761">
        <v>36</v>
      </c>
      <c r="I2761" s="14">
        <v>10</v>
      </c>
      <c r="J2761" s="15">
        <v>5000</v>
      </c>
      <c r="K2761" s="15">
        <f t="shared" si="86"/>
        <v>50000</v>
      </c>
      <c r="L2761" s="20">
        <f t="shared" si="87"/>
        <v>2.0798022845005662E-5</v>
      </c>
    </row>
    <row r="2762" spans="1:12" x14ac:dyDescent="0.25">
      <c r="A2762">
        <v>1</v>
      </c>
      <c r="B2762" t="s">
        <v>10566</v>
      </c>
      <c r="C2762" t="s">
        <v>14648</v>
      </c>
      <c r="D2762" t="s">
        <v>10567</v>
      </c>
      <c r="E2762" t="s">
        <v>1719</v>
      </c>
      <c r="F2762" t="str">
        <f>VLOOKUP(E2762,Clases!A:B,2,0)</f>
        <v>Elementos Mecanicos</v>
      </c>
      <c r="G2762" t="s">
        <v>29</v>
      </c>
      <c r="H2762">
        <v>36</v>
      </c>
      <c r="I2762" s="14">
        <v>2</v>
      </c>
      <c r="J2762" s="15">
        <v>25000</v>
      </c>
      <c r="K2762" s="15">
        <f t="shared" si="86"/>
        <v>50000</v>
      </c>
      <c r="L2762" s="20">
        <f t="shared" si="87"/>
        <v>2.0798022845005662E-5</v>
      </c>
    </row>
    <row r="2763" spans="1:12" x14ac:dyDescent="0.25">
      <c r="A2763">
        <v>1</v>
      </c>
      <c r="B2763" t="s">
        <v>3543</v>
      </c>
      <c r="C2763" t="s">
        <v>14648</v>
      </c>
      <c r="D2763" t="s">
        <v>3544</v>
      </c>
      <c r="E2763" t="s">
        <v>1891</v>
      </c>
      <c r="F2763" t="str">
        <f>VLOOKUP(E2763,Clases!A:B,2,0)</f>
        <v>Sellos, empaques y orings</v>
      </c>
      <c r="G2763" t="s">
        <v>29</v>
      </c>
      <c r="H2763">
        <v>36</v>
      </c>
      <c r="I2763" s="14">
        <v>3</v>
      </c>
      <c r="J2763" s="15">
        <v>16647.241999999998</v>
      </c>
      <c r="K2763" s="15">
        <f t="shared" si="86"/>
        <v>49941.725999999995</v>
      </c>
      <c r="L2763" s="20">
        <f t="shared" si="87"/>
        <v>2.0773783165340263E-5</v>
      </c>
    </row>
    <row r="2764" spans="1:12" x14ac:dyDescent="0.25">
      <c r="A2764">
        <v>1</v>
      </c>
      <c r="B2764" t="s">
        <v>9864</v>
      </c>
      <c r="C2764" t="s">
        <v>14648</v>
      </c>
      <c r="D2764" t="s">
        <v>9865</v>
      </c>
      <c r="E2764" t="s">
        <v>1859</v>
      </c>
      <c r="F2764" t="str">
        <f>VLOOKUP(E2764,Clases!A:B,2,0)</f>
        <v>Elementos Electronicos</v>
      </c>
      <c r="G2764" t="s">
        <v>29</v>
      </c>
      <c r="H2764">
        <v>36</v>
      </c>
      <c r="I2764" s="14">
        <v>2</v>
      </c>
      <c r="J2764" s="15">
        <v>24950</v>
      </c>
      <c r="K2764" s="15">
        <f t="shared" si="86"/>
        <v>49900</v>
      </c>
      <c r="L2764" s="20">
        <f t="shared" si="87"/>
        <v>2.0756426799315652E-5</v>
      </c>
    </row>
    <row r="2765" spans="1:12" x14ac:dyDescent="0.25">
      <c r="A2765">
        <v>1</v>
      </c>
      <c r="B2765" t="s">
        <v>4816</v>
      </c>
      <c r="C2765" t="s">
        <v>14648</v>
      </c>
      <c r="D2765" t="s">
        <v>4817</v>
      </c>
      <c r="E2765" t="s">
        <v>1882</v>
      </c>
      <c r="F2765" t="str">
        <f>VLOOKUP(E2765,Clases!A:B,2,0)</f>
        <v>Elementos Neumaticos</v>
      </c>
      <c r="G2765" t="s">
        <v>29</v>
      </c>
      <c r="H2765">
        <v>36</v>
      </c>
      <c r="I2765" s="14">
        <v>1</v>
      </c>
      <c r="J2765" s="15">
        <v>49800</v>
      </c>
      <c r="K2765" s="15">
        <f t="shared" si="86"/>
        <v>49800</v>
      </c>
      <c r="L2765" s="20">
        <f t="shared" si="87"/>
        <v>2.0714830753625639E-5</v>
      </c>
    </row>
    <row r="2766" spans="1:12" x14ac:dyDescent="0.25">
      <c r="A2766">
        <v>1</v>
      </c>
      <c r="B2766" t="s">
        <v>4070</v>
      </c>
      <c r="C2766" t="s">
        <v>14648</v>
      </c>
      <c r="D2766" t="s">
        <v>4071</v>
      </c>
      <c r="E2766" t="s">
        <v>1954</v>
      </c>
      <c r="F2766" t="str">
        <f>VLOOKUP(E2766,Clases!A:B,2,0)</f>
        <v>Racores y Conectores</v>
      </c>
      <c r="G2766" t="s">
        <v>29</v>
      </c>
      <c r="H2766">
        <v>36</v>
      </c>
      <c r="I2766" s="14">
        <v>21</v>
      </c>
      <c r="J2766" s="15">
        <v>2368.2399999999998</v>
      </c>
      <c r="K2766" s="15">
        <f t="shared" si="86"/>
        <v>49733.039999999994</v>
      </c>
      <c r="L2766" s="20">
        <f t="shared" si="87"/>
        <v>2.0686978041431607E-5</v>
      </c>
    </row>
    <row r="2767" spans="1:12" x14ac:dyDescent="0.25">
      <c r="A2767">
        <v>1</v>
      </c>
      <c r="B2767" t="s">
        <v>9430</v>
      </c>
      <c r="C2767" t="s">
        <v>14648</v>
      </c>
      <c r="D2767" t="s">
        <v>9431</v>
      </c>
      <c r="E2767" t="s">
        <v>1922</v>
      </c>
      <c r="F2767" t="str">
        <f>VLOOKUP(E2767,Clases!A:B,2,0)</f>
        <v>Bandas y Correas</v>
      </c>
      <c r="G2767" t="s">
        <v>29</v>
      </c>
      <c r="H2767">
        <v>36</v>
      </c>
      <c r="I2767" s="14">
        <v>1</v>
      </c>
      <c r="J2767" s="15">
        <v>49700</v>
      </c>
      <c r="K2767" s="15">
        <f t="shared" si="86"/>
        <v>49700</v>
      </c>
      <c r="L2767" s="20">
        <f t="shared" si="87"/>
        <v>2.067323470793563E-5</v>
      </c>
    </row>
    <row r="2768" spans="1:12" x14ac:dyDescent="0.25">
      <c r="A2768">
        <v>1</v>
      </c>
      <c r="B2768" t="s">
        <v>8852</v>
      </c>
      <c r="C2768" t="s">
        <v>14648</v>
      </c>
      <c r="D2768" t="s">
        <v>8853</v>
      </c>
      <c r="E2768" t="s">
        <v>1725</v>
      </c>
      <c r="F2768" t="str">
        <f>VLOOKUP(E2768,Clases!A:B,2,0)</f>
        <v>Elementos Electricos</v>
      </c>
      <c r="G2768" t="s">
        <v>29</v>
      </c>
      <c r="H2768">
        <v>36</v>
      </c>
      <c r="I2768" s="14">
        <v>1</v>
      </c>
      <c r="J2768" s="15">
        <v>49688</v>
      </c>
      <c r="K2768" s="15">
        <f t="shared" si="86"/>
        <v>49688</v>
      </c>
      <c r="L2768" s="20">
        <f t="shared" si="87"/>
        <v>2.0668243182452829E-5</v>
      </c>
    </row>
    <row r="2769" spans="1:12" x14ac:dyDescent="0.25">
      <c r="A2769">
        <v>1</v>
      </c>
      <c r="B2769" t="s">
        <v>10233</v>
      </c>
      <c r="C2769" t="s">
        <v>14648</v>
      </c>
      <c r="D2769" t="s">
        <v>10234</v>
      </c>
      <c r="E2769" t="s">
        <v>1859</v>
      </c>
      <c r="F2769" t="str">
        <f>VLOOKUP(E2769,Clases!A:B,2,0)</f>
        <v>Elementos Electronicos</v>
      </c>
      <c r="G2769" t="s">
        <v>29</v>
      </c>
      <c r="H2769">
        <v>36</v>
      </c>
      <c r="I2769" s="14">
        <v>1</v>
      </c>
      <c r="J2769" s="15">
        <v>49525</v>
      </c>
      <c r="K2769" s="15">
        <f t="shared" si="86"/>
        <v>49525</v>
      </c>
      <c r="L2769" s="20">
        <f t="shared" si="87"/>
        <v>2.060044162797811E-5</v>
      </c>
    </row>
    <row r="2770" spans="1:12" x14ac:dyDescent="0.25">
      <c r="A2770">
        <v>1</v>
      </c>
      <c r="B2770" t="s">
        <v>9571</v>
      </c>
      <c r="C2770" t="s">
        <v>14648</v>
      </c>
      <c r="D2770" t="s">
        <v>9572</v>
      </c>
      <c r="E2770" t="s">
        <v>5888</v>
      </c>
      <c r="F2770" t="str">
        <f>VLOOKUP(E2770,Clases!A:B,2,0)</f>
        <v>Herramientas</v>
      </c>
      <c r="G2770" t="s">
        <v>29</v>
      </c>
      <c r="H2770">
        <v>36</v>
      </c>
      <c r="I2770" s="14">
        <v>1</v>
      </c>
      <c r="J2770" s="15">
        <v>49501.332999999999</v>
      </c>
      <c r="K2770" s="15">
        <f t="shared" si="86"/>
        <v>49501.332999999999</v>
      </c>
      <c r="L2770" s="20">
        <f t="shared" si="87"/>
        <v>2.0590597091844654E-5</v>
      </c>
    </row>
    <row r="2771" spans="1:12" x14ac:dyDescent="0.25">
      <c r="A2771">
        <v>1</v>
      </c>
      <c r="B2771" t="s">
        <v>10037</v>
      </c>
      <c r="C2771" t="s">
        <v>14648</v>
      </c>
      <c r="D2771" t="s">
        <v>10038</v>
      </c>
      <c r="E2771" t="s">
        <v>1922</v>
      </c>
      <c r="F2771" t="str">
        <f>VLOOKUP(E2771,Clases!A:B,2,0)</f>
        <v>Bandas y Correas</v>
      </c>
      <c r="G2771" t="s">
        <v>29</v>
      </c>
      <c r="H2771">
        <v>36</v>
      </c>
      <c r="I2771" s="14">
        <v>1</v>
      </c>
      <c r="J2771" s="15">
        <v>49500</v>
      </c>
      <c r="K2771" s="15">
        <f t="shared" si="86"/>
        <v>49500</v>
      </c>
      <c r="L2771" s="20">
        <f t="shared" si="87"/>
        <v>2.0590042616555607E-5</v>
      </c>
    </row>
    <row r="2772" spans="1:12" x14ac:dyDescent="0.25">
      <c r="A2772">
        <v>1</v>
      </c>
      <c r="B2772" t="s">
        <v>3571</v>
      </c>
      <c r="C2772" t="s">
        <v>14648</v>
      </c>
      <c r="D2772" t="s">
        <v>3572</v>
      </c>
      <c r="E2772" t="s">
        <v>1891</v>
      </c>
      <c r="F2772" t="str">
        <f>VLOOKUP(E2772,Clases!A:B,2,0)</f>
        <v>Sellos, empaques y orings</v>
      </c>
      <c r="G2772" t="s">
        <v>29</v>
      </c>
      <c r="H2772">
        <v>36</v>
      </c>
      <c r="I2772" s="14">
        <v>2</v>
      </c>
      <c r="J2772" s="15">
        <v>24723</v>
      </c>
      <c r="K2772" s="15">
        <f t="shared" si="86"/>
        <v>49446</v>
      </c>
      <c r="L2772" s="20">
        <f t="shared" si="87"/>
        <v>2.0567580751883E-5</v>
      </c>
    </row>
    <row r="2773" spans="1:12" x14ac:dyDescent="0.25">
      <c r="A2773">
        <v>1</v>
      </c>
      <c r="B2773" t="s">
        <v>12281</v>
      </c>
      <c r="C2773" t="s">
        <v>14650</v>
      </c>
      <c r="D2773" t="s">
        <v>12282</v>
      </c>
      <c r="E2773" t="s">
        <v>1725</v>
      </c>
      <c r="F2773" t="str">
        <f>VLOOKUP(E2773,Clases!A:B,2,0)</f>
        <v>Elementos Electricos</v>
      </c>
      <c r="G2773" t="s">
        <v>29</v>
      </c>
      <c r="H2773">
        <v>36</v>
      </c>
      <c r="I2773" s="14">
        <v>5</v>
      </c>
      <c r="J2773" s="15">
        <v>9850</v>
      </c>
      <c r="K2773" s="15">
        <f t="shared" si="86"/>
        <v>49250</v>
      </c>
      <c r="L2773" s="20">
        <f t="shared" si="87"/>
        <v>2.0486052502330578E-5</v>
      </c>
    </row>
    <row r="2774" spans="1:12" x14ac:dyDescent="0.25">
      <c r="A2774">
        <v>1</v>
      </c>
      <c r="B2774" t="s">
        <v>2184</v>
      </c>
      <c r="C2774" t="s">
        <v>14648</v>
      </c>
      <c r="D2774" t="s">
        <v>2185</v>
      </c>
      <c r="E2774" t="s">
        <v>1719</v>
      </c>
      <c r="F2774" t="str">
        <f>VLOOKUP(E2774,Clases!A:B,2,0)</f>
        <v>Elementos Mecanicos</v>
      </c>
      <c r="G2774" t="s">
        <v>29</v>
      </c>
      <c r="H2774">
        <v>36</v>
      </c>
      <c r="I2774" s="14">
        <v>6</v>
      </c>
      <c r="J2774" s="15">
        <v>8146.6909999999998</v>
      </c>
      <c r="K2774" s="15">
        <f t="shared" si="86"/>
        <v>48880.146000000001</v>
      </c>
      <c r="L2774" s="20">
        <f t="shared" si="87"/>
        <v>2.0332207863504246E-5</v>
      </c>
    </row>
    <row r="2775" spans="1:12" x14ac:dyDescent="0.25">
      <c r="A2775">
        <v>1</v>
      </c>
      <c r="B2775" t="s">
        <v>10141</v>
      </c>
      <c r="C2775" t="s">
        <v>14648</v>
      </c>
      <c r="D2775" t="s">
        <v>10142</v>
      </c>
      <c r="E2775" t="s">
        <v>1891</v>
      </c>
      <c r="F2775" t="str">
        <f>VLOOKUP(E2775,Clases!A:B,2,0)</f>
        <v>Sellos, empaques y orings</v>
      </c>
      <c r="G2775" t="s">
        <v>29</v>
      </c>
      <c r="H2775">
        <v>36</v>
      </c>
      <c r="I2775" s="14">
        <v>4</v>
      </c>
      <c r="J2775" s="15">
        <v>12200</v>
      </c>
      <c r="K2775" s="15">
        <f t="shared" si="86"/>
        <v>48800</v>
      </c>
      <c r="L2775" s="20">
        <f t="shared" si="87"/>
        <v>2.0298870296725526E-5</v>
      </c>
    </row>
    <row r="2776" spans="1:12" x14ac:dyDescent="0.25">
      <c r="A2776">
        <v>1</v>
      </c>
      <c r="B2776" t="s">
        <v>4509</v>
      </c>
      <c r="C2776" t="s">
        <v>14648</v>
      </c>
      <c r="D2776" t="s">
        <v>4511</v>
      </c>
      <c r="E2776" t="s">
        <v>1725</v>
      </c>
      <c r="F2776" t="str">
        <f>VLOOKUP(E2776,Clases!A:B,2,0)</f>
        <v>Elementos Electricos</v>
      </c>
      <c r="G2776" t="s">
        <v>29</v>
      </c>
      <c r="H2776">
        <v>36</v>
      </c>
      <c r="I2776" s="14">
        <v>8</v>
      </c>
      <c r="J2776" s="15">
        <v>6098</v>
      </c>
      <c r="K2776" s="15">
        <f t="shared" si="86"/>
        <v>48784</v>
      </c>
      <c r="L2776" s="20">
        <f t="shared" si="87"/>
        <v>2.0292214929415125E-5</v>
      </c>
    </row>
    <row r="2777" spans="1:12" x14ac:dyDescent="0.25">
      <c r="A2777">
        <v>1</v>
      </c>
      <c r="B2777" t="s">
        <v>2348</v>
      </c>
      <c r="C2777" t="s">
        <v>14648</v>
      </c>
      <c r="D2777" t="s">
        <v>2349</v>
      </c>
      <c r="E2777" t="s">
        <v>1719</v>
      </c>
      <c r="F2777" t="str">
        <f>VLOOKUP(E2777,Clases!A:B,2,0)</f>
        <v>Elementos Mecanicos</v>
      </c>
      <c r="G2777" t="s">
        <v>29</v>
      </c>
      <c r="H2777">
        <v>36</v>
      </c>
      <c r="I2777" s="14">
        <v>1</v>
      </c>
      <c r="J2777" s="15">
        <v>48742.5</v>
      </c>
      <c r="K2777" s="15">
        <f t="shared" si="86"/>
        <v>48742.5</v>
      </c>
      <c r="L2777" s="20">
        <f t="shared" si="87"/>
        <v>2.0274952570453769E-5</v>
      </c>
    </row>
    <row r="2778" spans="1:12" x14ac:dyDescent="0.25">
      <c r="A2778">
        <v>1</v>
      </c>
      <c r="B2778" t="s">
        <v>5058</v>
      </c>
      <c r="C2778" t="s">
        <v>14648</v>
      </c>
      <c r="D2778" t="s">
        <v>5059</v>
      </c>
      <c r="E2778" t="s">
        <v>1970</v>
      </c>
      <c r="F2778" t="str">
        <f>VLOOKUP(E2778,Clases!A:B,2,0)</f>
        <v>Rodamientos y Retenedores</v>
      </c>
      <c r="G2778" t="s">
        <v>29</v>
      </c>
      <c r="H2778">
        <v>36</v>
      </c>
      <c r="I2778" s="14">
        <v>2</v>
      </c>
      <c r="J2778" s="15">
        <v>24321</v>
      </c>
      <c r="K2778" s="15">
        <f t="shared" si="86"/>
        <v>48642</v>
      </c>
      <c r="L2778" s="20">
        <f t="shared" si="87"/>
        <v>2.0233148544535309E-5</v>
      </c>
    </row>
    <row r="2779" spans="1:12" x14ac:dyDescent="0.25">
      <c r="A2779">
        <v>1</v>
      </c>
      <c r="B2779" t="s">
        <v>4256</v>
      </c>
      <c r="C2779" t="s">
        <v>14648</v>
      </c>
      <c r="D2779" t="s">
        <v>4257</v>
      </c>
      <c r="E2779" t="s">
        <v>1954</v>
      </c>
      <c r="F2779" t="str">
        <f>VLOOKUP(E2779,Clases!A:B,2,0)</f>
        <v>Racores y Conectores</v>
      </c>
      <c r="G2779" t="s">
        <v>29</v>
      </c>
      <c r="H2779">
        <v>36</v>
      </c>
      <c r="I2779" s="14">
        <v>9</v>
      </c>
      <c r="J2779" s="15">
        <v>5400</v>
      </c>
      <c r="K2779" s="15">
        <f t="shared" si="86"/>
        <v>48600</v>
      </c>
      <c r="L2779" s="20">
        <f t="shared" si="87"/>
        <v>2.0215678205345506E-5</v>
      </c>
    </row>
    <row r="2780" spans="1:12" x14ac:dyDescent="0.25">
      <c r="A2780">
        <v>1</v>
      </c>
      <c r="B2780" t="s">
        <v>10744</v>
      </c>
      <c r="C2780" t="s">
        <v>14648</v>
      </c>
      <c r="D2780" t="s">
        <v>10745</v>
      </c>
      <c r="E2780" t="s">
        <v>1922</v>
      </c>
      <c r="F2780" t="str">
        <f>VLOOKUP(E2780,Clases!A:B,2,0)</f>
        <v>Bandas y Correas</v>
      </c>
      <c r="G2780" t="s">
        <v>29</v>
      </c>
      <c r="H2780">
        <v>36</v>
      </c>
      <c r="I2780" s="14">
        <v>3</v>
      </c>
      <c r="J2780" s="15">
        <v>16200</v>
      </c>
      <c r="K2780" s="15">
        <f t="shared" si="86"/>
        <v>48600</v>
      </c>
      <c r="L2780" s="20">
        <f t="shared" si="87"/>
        <v>2.0215678205345506E-5</v>
      </c>
    </row>
    <row r="2781" spans="1:12" x14ac:dyDescent="0.25">
      <c r="A2781">
        <v>1</v>
      </c>
      <c r="B2781" t="s">
        <v>7517</v>
      </c>
      <c r="C2781" t="s">
        <v>14648</v>
      </c>
      <c r="D2781" t="s">
        <v>7518</v>
      </c>
      <c r="E2781" t="s">
        <v>1882</v>
      </c>
      <c r="F2781" t="str">
        <f>VLOOKUP(E2781,Clases!A:B,2,0)</f>
        <v>Elementos Neumaticos</v>
      </c>
      <c r="G2781" t="s">
        <v>29</v>
      </c>
      <c r="H2781">
        <v>36</v>
      </c>
      <c r="I2781" s="14">
        <v>5</v>
      </c>
      <c r="J2781" s="15">
        <v>9703.1090000000004</v>
      </c>
      <c r="K2781" s="15">
        <f t="shared" si="86"/>
        <v>48515.544999999998</v>
      </c>
      <c r="L2781" s="20">
        <f t="shared" si="87"/>
        <v>2.0180548264958003E-5</v>
      </c>
    </row>
    <row r="2782" spans="1:12" x14ac:dyDescent="0.25">
      <c r="A2782">
        <v>1</v>
      </c>
      <c r="B2782" t="s">
        <v>8499</v>
      </c>
      <c r="C2782" t="s">
        <v>14648</v>
      </c>
      <c r="D2782" t="s">
        <v>8500</v>
      </c>
      <c r="E2782" t="s">
        <v>5888</v>
      </c>
      <c r="F2782" t="str">
        <f>VLOOKUP(E2782,Clases!A:B,2,0)</f>
        <v>Herramientas</v>
      </c>
      <c r="G2782" t="s">
        <v>29</v>
      </c>
      <c r="H2782">
        <v>36</v>
      </c>
      <c r="I2782" s="14">
        <v>1</v>
      </c>
      <c r="J2782" s="15">
        <v>48500</v>
      </c>
      <c r="K2782" s="15">
        <f t="shared" si="86"/>
        <v>48500</v>
      </c>
      <c r="L2782" s="20">
        <f t="shared" si="87"/>
        <v>2.0174082159655493E-5</v>
      </c>
    </row>
    <row r="2783" spans="1:12" x14ac:dyDescent="0.25">
      <c r="A2783">
        <v>1</v>
      </c>
      <c r="B2783" t="s">
        <v>4133</v>
      </c>
      <c r="C2783" t="s">
        <v>14648</v>
      </c>
      <c r="D2783" t="s">
        <v>4134</v>
      </c>
      <c r="E2783" t="s">
        <v>1965</v>
      </c>
      <c r="F2783" t="str">
        <f>VLOOKUP(E2783,Clases!A:B,2,0)</f>
        <v>Insumos de Mantenimiento</v>
      </c>
      <c r="G2783" t="s">
        <v>29</v>
      </c>
      <c r="H2783">
        <v>36</v>
      </c>
      <c r="I2783" s="14">
        <v>7</v>
      </c>
      <c r="J2783" s="15">
        <v>6924.45</v>
      </c>
      <c r="K2783" s="15">
        <f t="shared" si="86"/>
        <v>48471.15</v>
      </c>
      <c r="L2783" s="20">
        <f t="shared" si="87"/>
        <v>2.0162081700473926E-5</v>
      </c>
    </row>
    <row r="2784" spans="1:12" x14ac:dyDescent="0.25">
      <c r="A2784">
        <v>1</v>
      </c>
      <c r="B2784" t="s">
        <v>11792</v>
      </c>
      <c r="C2784" t="s">
        <v>14650</v>
      </c>
      <c r="D2784" t="s">
        <v>11793</v>
      </c>
      <c r="E2784" t="s">
        <v>1719</v>
      </c>
      <c r="F2784" t="str">
        <f>VLOOKUP(E2784,Clases!A:B,2,0)</f>
        <v>Elementos Mecanicos</v>
      </c>
      <c r="G2784" t="s">
        <v>29</v>
      </c>
      <c r="H2784">
        <v>36</v>
      </c>
      <c r="I2784" s="14">
        <v>8.8000000000000007</v>
      </c>
      <c r="J2784" s="15">
        <v>5500</v>
      </c>
      <c r="K2784" s="15">
        <f t="shared" si="86"/>
        <v>48400.000000000007</v>
      </c>
      <c r="L2784" s="20">
        <f t="shared" si="87"/>
        <v>2.0132486113965484E-5</v>
      </c>
    </row>
    <row r="2785" spans="1:12" x14ac:dyDescent="0.25">
      <c r="A2785">
        <v>1</v>
      </c>
      <c r="B2785" t="s">
        <v>3335</v>
      </c>
      <c r="C2785" t="s">
        <v>14648</v>
      </c>
      <c r="D2785" t="s">
        <v>3336</v>
      </c>
      <c r="E2785" t="s">
        <v>1725</v>
      </c>
      <c r="F2785" t="str">
        <f>VLOOKUP(E2785,Clases!A:B,2,0)</f>
        <v>Elementos Electricos</v>
      </c>
      <c r="G2785" t="s">
        <v>29</v>
      </c>
      <c r="H2785">
        <v>36</v>
      </c>
      <c r="I2785" s="14">
        <v>1</v>
      </c>
      <c r="J2785" s="15">
        <v>48240</v>
      </c>
      <c r="K2785" s="15">
        <f t="shared" si="86"/>
        <v>48240</v>
      </c>
      <c r="L2785" s="20">
        <f t="shared" si="87"/>
        <v>2.0065932440861463E-5</v>
      </c>
    </row>
    <row r="2786" spans="1:12" x14ac:dyDescent="0.25">
      <c r="A2786">
        <v>1</v>
      </c>
      <c r="B2786" t="s">
        <v>12005</v>
      </c>
      <c r="C2786" t="s">
        <v>14650</v>
      </c>
      <c r="D2786" t="s">
        <v>12006</v>
      </c>
      <c r="E2786" t="s">
        <v>433</v>
      </c>
      <c r="F2786" t="str">
        <f>VLOOKUP(E2786,Clases!A:B,2,0)</f>
        <v>Insumos y Suministros Pdn</v>
      </c>
      <c r="G2786" t="s">
        <v>29</v>
      </c>
      <c r="H2786">
        <v>36</v>
      </c>
      <c r="I2786" s="14">
        <v>1</v>
      </c>
      <c r="J2786" s="15">
        <v>48206</v>
      </c>
      <c r="K2786" s="15">
        <f t="shared" si="86"/>
        <v>48206</v>
      </c>
      <c r="L2786" s="20">
        <f t="shared" si="87"/>
        <v>2.0051789785326861E-5</v>
      </c>
    </row>
    <row r="2787" spans="1:12" x14ac:dyDescent="0.25">
      <c r="A2787">
        <v>1</v>
      </c>
      <c r="B2787" t="s">
        <v>8531</v>
      </c>
      <c r="C2787" t="s">
        <v>14648</v>
      </c>
      <c r="D2787" t="s">
        <v>8532</v>
      </c>
      <c r="E2787" t="s">
        <v>1859</v>
      </c>
      <c r="F2787" t="str">
        <f>VLOOKUP(E2787,Clases!A:B,2,0)</f>
        <v>Elementos Electronicos</v>
      </c>
      <c r="G2787" t="s">
        <v>29</v>
      </c>
      <c r="H2787">
        <v>36</v>
      </c>
      <c r="I2787" s="14">
        <v>4</v>
      </c>
      <c r="J2787" s="15">
        <v>12021.25</v>
      </c>
      <c r="K2787" s="15">
        <f t="shared" si="86"/>
        <v>48085</v>
      </c>
      <c r="L2787" s="20">
        <f t="shared" si="87"/>
        <v>2.0001458570041945E-5</v>
      </c>
    </row>
    <row r="2788" spans="1:12" x14ac:dyDescent="0.25">
      <c r="A2788">
        <v>1</v>
      </c>
      <c r="B2788" t="s">
        <v>1887</v>
      </c>
      <c r="C2788" t="s">
        <v>14648</v>
      </c>
      <c r="D2788" t="s">
        <v>1888</v>
      </c>
      <c r="E2788" t="s">
        <v>1719</v>
      </c>
      <c r="F2788" t="str">
        <f>VLOOKUP(E2788,Clases!A:B,2,0)</f>
        <v>Elementos Mecanicos</v>
      </c>
      <c r="G2788" t="s">
        <v>29</v>
      </c>
      <c r="H2788">
        <v>36</v>
      </c>
      <c r="I2788" s="14">
        <v>12</v>
      </c>
      <c r="J2788" s="15">
        <v>4000.8040000000001</v>
      </c>
      <c r="K2788" s="15">
        <f t="shared" si="86"/>
        <v>48009.648000000001</v>
      </c>
      <c r="L2788" s="20">
        <f t="shared" si="87"/>
        <v>1.997011511769361E-5</v>
      </c>
    </row>
    <row r="2789" spans="1:12" x14ac:dyDescent="0.25">
      <c r="A2789">
        <v>1</v>
      </c>
      <c r="B2789" t="s">
        <v>8663</v>
      </c>
      <c r="C2789" t="s">
        <v>14648</v>
      </c>
      <c r="D2789" t="s">
        <v>8661</v>
      </c>
      <c r="E2789" t="s">
        <v>3349</v>
      </c>
      <c r="F2789" t="str">
        <f>VLOOKUP(E2789,Clases!A:B,2,0)</f>
        <v>Tubos y Mangueras</v>
      </c>
      <c r="G2789" t="s">
        <v>29</v>
      </c>
      <c r="H2789">
        <v>36</v>
      </c>
      <c r="I2789" s="14">
        <v>2</v>
      </c>
      <c r="J2789" s="15">
        <v>24000</v>
      </c>
      <c r="K2789" s="15">
        <f t="shared" si="86"/>
        <v>48000</v>
      </c>
      <c r="L2789" s="20">
        <f t="shared" si="87"/>
        <v>1.9966101931205438E-5</v>
      </c>
    </row>
    <row r="2790" spans="1:12" x14ac:dyDescent="0.25">
      <c r="A2790">
        <v>1</v>
      </c>
      <c r="B2790" t="s">
        <v>10041</v>
      </c>
      <c r="C2790" t="s">
        <v>14648</v>
      </c>
      <c r="D2790" t="s">
        <v>10042</v>
      </c>
      <c r="E2790" t="s">
        <v>1719</v>
      </c>
      <c r="F2790" t="str">
        <f>VLOOKUP(E2790,Clases!A:B,2,0)</f>
        <v>Elementos Mecanicos</v>
      </c>
      <c r="G2790" t="s">
        <v>29</v>
      </c>
      <c r="H2790">
        <v>36</v>
      </c>
      <c r="I2790" s="14">
        <v>2</v>
      </c>
      <c r="J2790" s="15">
        <v>24000</v>
      </c>
      <c r="K2790" s="15">
        <f t="shared" si="86"/>
        <v>48000</v>
      </c>
      <c r="L2790" s="20">
        <f t="shared" si="87"/>
        <v>1.9966101931205438E-5</v>
      </c>
    </row>
    <row r="2791" spans="1:12" x14ac:dyDescent="0.25">
      <c r="A2791">
        <v>1</v>
      </c>
      <c r="B2791" t="s">
        <v>10391</v>
      </c>
      <c r="C2791" t="s">
        <v>14648</v>
      </c>
      <c r="D2791" t="s">
        <v>10392</v>
      </c>
      <c r="E2791" t="s">
        <v>4937</v>
      </c>
      <c r="F2791" t="str">
        <f>VLOOKUP(E2791,Clases!A:B,2,0)</f>
        <v>Repuestos y Refacciones</v>
      </c>
      <c r="G2791" t="s">
        <v>29</v>
      </c>
      <c r="H2791">
        <v>36</v>
      </c>
      <c r="I2791" s="14">
        <v>2</v>
      </c>
      <c r="J2791" s="15">
        <v>24000</v>
      </c>
      <c r="K2791" s="15">
        <f t="shared" si="86"/>
        <v>48000</v>
      </c>
      <c r="L2791" s="20">
        <f t="shared" si="87"/>
        <v>1.9966101931205438E-5</v>
      </c>
    </row>
    <row r="2792" spans="1:12" x14ac:dyDescent="0.25">
      <c r="A2792">
        <v>1</v>
      </c>
      <c r="B2792" t="s">
        <v>10488</v>
      </c>
      <c r="C2792" t="s">
        <v>14648</v>
      </c>
      <c r="D2792" t="s">
        <v>10489</v>
      </c>
      <c r="E2792" t="s">
        <v>1970</v>
      </c>
      <c r="F2792" t="str">
        <f>VLOOKUP(E2792,Clases!A:B,2,0)</f>
        <v>Rodamientos y Retenedores</v>
      </c>
      <c r="G2792" t="s">
        <v>29</v>
      </c>
      <c r="H2792">
        <v>36</v>
      </c>
      <c r="I2792" s="14">
        <v>2</v>
      </c>
      <c r="J2792" s="15">
        <v>24000</v>
      </c>
      <c r="K2792" s="15">
        <f t="shared" si="86"/>
        <v>48000</v>
      </c>
      <c r="L2792" s="20">
        <f t="shared" si="87"/>
        <v>1.9966101931205438E-5</v>
      </c>
    </row>
    <row r="2793" spans="1:12" x14ac:dyDescent="0.25">
      <c r="A2793">
        <v>1</v>
      </c>
      <c r="B2793" t="s">
        <v>7519</v>
      </c>
      <c r="C2793" t="s">
        <v>14648</v>
      </c>
      <c r="D2793" t="s">
        <v>7520</v>
      </c>
      <c r="E2793" t="s">
        <v>1882</v>
      </c>
      <c r="F2793" t="str">
        <f>VLOOKUP(E2793,Clases!A:B,2,0)</f>
        <v>Elementos Neumaticos</v>
      </c>
      <c r="G2793" t="s">
        <v>29</v>
      </c>
      <c r="H2793">
        <v>36</v>
      </c>
      <c r="I2793" s="14">
        <v>5</v>
      </c>
      <c r="J2793" s="15">
        <v>9579.2900000000009</v>
      </c>
      <c r="K2793" s="15">
        <f t="shared" si="86"/>
        <v>47896.450000000004</v>
      </c>
      <c r="L2793" s="20">
        <f t="shared" si="87"/>
        <v>1.9923029225893433E-5</v>
      </c>
    </row>
    <row r="2794" spans="1:12" x14ac:dyDescent="0.25">
      <c r="A2794">
        <v>1</v>
      </c>
      <c r="B2794" t="s">
        <v>4648</v>
      </c>
      <c r="C2794" t="s">
        <v>14648</v>
      </c>
      <c r="D2794" t="s">
        <v>4649</v>
      </c>
      <c r="E2794" t="s">
        <v>1725</v>
      </c>
      <c r="F2794" t="str">
        <f>VLOOKUP(E2794,Clases!A:B,2,0)</f>
        <v>Elementos Electricos</v>
      </c>
      <c r="G2794" t="s">
        <v>29</v>
      </c>
      <c r="H2794">
        <v>36</v>
      </c>
      <c r="I2794" s="14">
        <v>8</v>
      </c>
      <c r="J2794" s="15">
        <v>5980</v>
      </c>
      <c r="K2794" s="15">
        <f t="shared" si="86"/>
        <v>47840</v>
      </c>
      <c r="L2794" s="20">
        <f t="shared" si="87"/>
        <v>1.9899548258101418E-5</v>
      </c>
    </row>
    <row r="2795" spans="1:12" x14ac:dyDescent="0.25">
      <c r="A2795">
        <v>1</v>
      </c>
      <c r="B2795" t="s">
        <v>9366</v>
      </c>
      <c r="C2795" t="s">
        <v>14648</v>
      </c>
      <c r="D2795" t="s">
        <v>9367</v>
      </c>
      <c r="E2795" t="s">
        <v>1970</v>
      </c>
      <c r="F2795" t="str">
        <f>VLOOKUP(E2795,Clases!A:B,2,0)</f>
        <v>Rodamientos y Retenedores</v>
      </c>
      <c r="G2795" t="s">
        <v>29</v>
      </c>
      <c r="H2795">
        <v>36</v>
      </c>
      <c r="I2795" s="14">
        <v>1</v>
      </c>
      <c r="J2795" s="15">
        <v>47820</v>
      </c>
      <c r="K2795" s="15">
        <f t="shared" si="86"/>
        <v>47820</v>
      </c>
      <c r="L2795" s="20">
        <f t="shared" si="87"/>
        <v>1.9891229048963417E-5</v>
      </c>
    </row>
    <row r="2796" spans="1:12" x14ac:dyDescent="0.25">
      <c r="A2796">
        <v>1</v>
      </c>
      <c r="B2796" t="s">
        <v>3043</v>
      </c>
      <c r="C2796" t="s">
        <v>14648</v>
      </c>
      <c r="D2796" t="s">
        <v>3044</v>
      </c>
      <c r="E2796" t="s">
        <v>1922</v>
      </c>
      <c r="F2796" t="str">
        <f>VLOOKUP(E2796,Clases!A:B,2,0)</f>
        <v>Bandas y Correas</v>
      </c>
      <c r="G2796" t="s">
        <v>29</v>
      </c>
      <c r="H2796">
        <v>36</v>
      </c>
      <c r="I2796" s="14">
        <v>3</v>
      </c>
      <c r="J2796" s="15">
        <v>15919.513999999999</v>
      </c>
      <c r="K2796" s="15">
        <f t="shared" si="86"/>
        <v>47758.542000000001</v>
      </c>
      <c r="L2796" s="20">
        <f t="shared" si="87"/>
        <v>1.9865664951203251E-5</v>
      </c>
    </row>
    <row r="2797" spans="1:12" x14ac:dyDescent="0.25">
      <c r="A2797">
        <v>1</v>
      </c>
      <c r="B2797" t="s">
        <v>4172</v>
      </c>
      <c r="C2797" t="s">
        <v>14648</v>
      </c>
      <c r="D2797" t="s">
        <v>4173</v>
      </c>
      <c r="E2797" t="s">
        <v>2139</v>
      </c>
      <c r="F2797" t="str">
        <f>VLOOKUP(E2797,Clases!A:B,2,0)</f>
        <v>Cadenas</v>
      </c>
      <c r="G2797" t="s">
        <v>29</v>
      </c>
      <c r="H2797">
        <v>36</v>
      </c>
      <c r="I2797" s="14">
        <v>18</v>
      </c>
      <c r="J2797" s="15">
        <v>2650</v>
      </c>
      <c r="K2797" s="15">
        <f t="shared" si="86"/>
        <v>47700</v>
      </c>
      <c r="L2797" s="20">
        <f t="shared" si="87"/>
        <v>1.9841313794135402E-5</v>
      </c>
    </row>
    <row r="2798" spans="1:12" x14ac:dyDescent="0.25">
      <c r="A2798">
        <v>1</v>
      </c>
      <c r="B2798" t="s">
        <v>3434</v>
      </c>
      <c r="C2798" t="s">
        <v>14648</v>
      </c>
      <c r="D2798" t="s">
        <v>3435</v>
      </c>
      <c r="E2798" t="s">
        <v>433</v>
      </c>
      <c r="F2798" t="str">
        <f>VLOOKUP(E2798,Clases!A:B,2,0)</f>
        <v>Insumos y Suministros Pdn</v>
      </c>
      <c r="G2798" t="s">
        <v>29</v>
      </c>
      <c r="H2798">
        <v>36</v>
      </c>
      <c r="I2798" s="14">
        <v>28</v>
      </c>
      <c r="J2798" s="15">
        <v>1702.636</v>
      </c>
      <c r="K2798" s="15">
        <f t="shared" si="86"/>
        <v>47673.807999999997</v>
      </c>
      <c r="L2798" s="20">
        <f t="shared" si="87"/>
        <v>1.9830418957848274E-5</v>
      </c>
    </row>
    <row r="2799" spans="1:12" x14ac:dyDescent="0.25">
      <c r="A2799">
        <v>1</v>
      </c>
      <c r="B2799" t="s">
        <v>3398</v>
      </c>
      <c r="C2799" t="s">
        <v>14648</v>
      </c>
      <c r="D2799" t="s">
        <v>3399</v>
      </c>
      <c r="E2799" t="s">
        <v>1719</v>
      </c>
      <c r="F2799" t="str">
        <f>VLOOKUP(E2799,Clases!A:B,2,0)</f>
        <v>Elementos Mecanicos</v>
      </c>
      <c r="G2799" t="s">
        <v>29</v>
      </c>
      <c r="H2799">
        <v>36</v>
      </c>
      <c r="I2799" s="14">
        <v>2</v>
      </c>
      <c r="J2799" s="15">
        <v>23826.821</v>
      </c>
      <c r="K2799" s="15">
        <f t="shared" si="86"/>
        <v>47653.642</v>
      </c>
      <c r="L2799" s="20">
        <f t="shared" si="87"/>
        <v>1.9822030699274426E-5</v>
      </c>
    </row>
    <row r="2800" spans="1:12" x14ac:dyDescent="0.25">
      <c r="A2800">
        <v>1</v>
      </c>
      <c r="B2800" t="s">
        <v>9288</v>
      </c>
      <c r="C2800" t="s">
        <v>14648</v>
      </c>
      <c r="D2800" t="s">
        <v>9289</v>
      </c>
      <c r="E2800" t="s">
        <v>1891</v>
      </c>
      <c r="F2800" t="str">
        <f>VLOOKUP(E2800,Clases!A:B,2,0)</f>
        <v>Sellos, empaques y orings</v>
      </c>
      <c r="G2800" t="s">
        <v>29</v>
      </c>
      <c r="H2800">
        <v>36</v>
      </c>
      <c r="I2800" s="14">
        <v>5</v>
      </c>
      <c r="J2800" s="15">
        <v>9480</v>
      </c>
      <c r="K2800" s="15">
        <f t="shared" si="86"/>
        <v>47400</v>
      </c>
      <c r="L2800" s="20">
        <f t="shared" si="87"/>
        <v>1.971652565706537E-5</v>
      </c>
    </row>
    <row r="2801" spans="1:12" x14ac:dyDescent="0.25">
      <c r="A2801">
        <v>1</v>
      </c>
      <c r="B2801" t="s">
        <v>4592</v>
      </c>
      <c r="C2801" t="s">
        <v>14648</v>
      </c>
      <c r="D2801" t="s">
        <v>4593</v>
      </c>
      <c r="E2801" t="s">
        <v>1725</v>
      </c>
      <c r="F2801" t="str">
        <f>VLOOKUP(E2801,Clases!A:B,2,0)</f>
        <v>Elementos Electricos</v>
      </c>
      <c r="G2801" t="s">
        <v>29</v>
      </c>
      <c r="H2801">
        <v>36</v>
      </c>
      <c r="I2801" s="14">
        <v>2</v>
      </c>
      <c r="J2801" s="15">
        <v>23620</v>
      </c>
      <c r="K2801" s="15">
        <f t="shared" si="86"/>
        <v>47240</v>
      </c>
      <c r="L2801" s="20">
        <f t="shared" si="87"/>
        <v>1.964997198396135E-5</v>
      </c>
    </row>
    <row r="2802" spans="1:12" x14ac:dyDescent="0.25">
      <c r="A2802">
        <v>1</v>
      </c>
      <c r="B2802" t="s">
        <v>9462</v>
      </c>
      <c r="C2802" t="s">
        <v>14648</v>
      </c>
      <c r="D2802" t="s">
        <v>9463</v>
      </c>
      <c r="E2802" t="s">
        <v>1970</v>
      </c>
      <c r="F2802" t="str">
        <f>VLOOKUP(E2802,Clases!A:B,2,0)</f>
        <v>Rodamientos y Retenedores</v>
      </c>
      <c r="G2802" t="s">
        <v>29</v>
      </c>
      <c r="H2802">
        <v>36</v>
      </c>
      <c r="I2802" s="14">
        <v>4</v>
      </c>
      <c r="J2802" s="15">
        <v>11800</v>
      </c>
      <c r="K2802" s="15">
        <f t="shared" si="86"/>
        <v>47200</v>
      </c>
      <c r="L2802" s="20">
        <f t="shared" si="87"/>
        <v>1.9633333565685347E-5</v>
      </c>
    </row>
    <row r="2803" spans="1:12" x14ac:dyDescent="0.25">
      <c r="A2803">
        <v>1</v>
      </c>
      <c r="B2803" t="s">
        <v>9709</v>
      </c>
      <c r="C2803" t="s">
        <v>14648</v>
      </c>
      <c r="D2803" t="s">
        <v>9710</v>
      </c>
      <c r="E2803" t="s">
        <v>1970</v>
      </c>
      <c r="F2803" t="str">
        <f>VLOOKUP(E2803,Clases!A:B,2,0)</f>
        <v>Rodamientos y Retenedores</v>
      </c>
      <c r="G2803" t="s">
        <v>29</v>
      </c>
      <c r="H2803">
        <v>36</v>
      </c>
      <c r="I2803" s="14">
        <v>2</v>
      </c>
      <c r="J2803" s="15">
        <v>23562</v>
      </c>
      <c r="K2803" s="15">
        <f t="shared" si="86"/>
        <v>47124</v>
      </c>
      <c r="L2803" s="20">
        <f t="shared" si="87"/>
        <v>1.9601720570960936E-5</v>
      </c>
    </row>
    <row r="2804" spans="1:12" x14ac:dyDescent="0.25">
      <c r="A2804">
        <v>1</v>
      </c>
      <c r="B2804" t="s">
        <v>7928</v>
      </c>
      <c r="C2804" t="s">
        <v>14648</v>
      </c>
      <c r="D2804" t="s">
        <v>7929</v>
      </c>
      <c r="E2804" t="s">
        <v>1891</v>
      </c>
      <c r="F2804" t="str">
        <f>VLOOKUP(E2804,Clases!A:B,2,0)</f>
        <v>Sellos, empaques y orings</v>
      </c>
      <c r="G2804" t="s">
        <v>29</v>
      </c>
      <c r="H2804">
        <v>36</v>
      </c>
      <c r="I2804" s="14">
        <v>4</v>
      </c>
      <c r="J2804" s="15">
        <v>11766.24</v>
      </c>
      <c r="K2804" s="15">
        <f t="shared" si="86"/>
        <v>47064.959999999999</v>
      </c>
      <c r="L2804" s="20">
        <f t="shared" si="87"/>
        <v>1.9577162265585553E-5</v>
      </c>
    </row>
    <row r="2805" spans="1:12" x14ac:dyDescent="0.25">
      <c r="A2805">
        <v>1</v>
      </c>
      <c r="B2805" t="s">
        <v>8781</v>
      </c>
      <c r="C2805" t="s">
        <v>14648</v>
      </c>
      <c r="D2805" t="s">
        <v>8782</v>
      </c>
      <c r="E2805" t="s">
        <v>2770</v>
      </c>
      <c r="F2805" t="str">
        <f>VLOOKUP(E2805,Clases!A:B,2,0)</f>
        <v>Elementos Hidraulicos</v>
      </c>
      <c r="G2805" t="s">
        <v>29</v>
      </c>
      <c r="H2805">
        <v>36</v>
      </c>
      <c r="I2805" s="14">
        <v>2</v>
      </c>
      <c r="J2805" s="15">
        <v>23515</v>
      </c>
      <c r="K2805" s="15">
        <f t="shared" si="86"/>
        <v>47030</v>
      </c>
      <c r="L2805" s="20">
        <f t="shared" si="87"/>
        <v>1.9562620288012326E-5</v>
      </c>
    </row>
    <row r="2806" spans="1:12" x14ac:dyDescent="0.25">
      <c r="A2806">
        <v>1</v>
      </c>
      <c r="B2806" t="s">
        <v>4042</v>
      </c>
      <c r="C2806" t="s">
        <v>14648</v>
      </c>
      <c r="D2806" t="s">
        <v>4043</v>
      </c>
      <c r="E2806" t="s">
        <v>1970</v>
      </c>
      <c r="F2806" t="str">
        <f>VLOOKUP(E2806,Clases!A:B,2,0)</f>
        <v>Rodamientos y Retenedores</v>
      </c>
      <c r="G2806" t="s">
        <v>29</v>
      </c>
      <c r="H2806">
        <v>36</v>
      </c>
      <c r="I2806" s="14">
        <v>2</v>
      </c>
      <c r="J2806" s="15">
        <v>23505.694</v>
      </c>
      <c r="K2806" s="15">
        <f t="shared" si="86"/>
        <v>47011.387999999999</v>
      </c>
      <c r="L2806" s="20">
        <f t="shared" si="87"/>
        <v>1.9554878431988502E-5</v>
      </c>
    </row>
    <row r="2807" spans="1:12" x14ac:dyDescent="0.25">
      <c r="A2807">
        <v>1</v>
      </c>
      <c r="B2807" t="s">
        <v>10367</v>
      </c>
      <c r="C2807" t="s">
        <v>14648</v>
      </c>
      <c r="D2807" t="s">
        <v>10368</v>
      </c>
      <c r="E2807" t="s">
        <v>4937</v>
      </c>
      <c r="F2807" t="str">
        <f>VLOOKUP(E2807,Clases!A:B,2,0)</f>
        <v>Repuestos y Refacciones</v>
      </c>
      <c r="G2807" t="s">
        <v>29</v>
      </c>
      <c r="H2807">
        <v>36</v>
      </c>
      <c r="I2807" s="14">
        <v>3</v>
      </c>
      <c r="J2807" s="15">
        <v>15600</v>
      </c>
      <c r="K2807" s="15">
        <f t="shared" si="86"/>
        <v>46800</v>
      </c>
      <c r="L2807" s="20">
        <f t="shared" si="87"/>
        <v>1.9466949382925302E-5</v>
      </c>
    </row>
    <row r="2808" spans="1:12" x14ac:dyDescent="0.25">
      <c r="A2808">
        <v>1</v>
      </c>
      <c r="B2808" t="s">
        <v>4372</v>
      </c>
      <c r="C2808" t="s">
        <v>14648</v>
      </c>
      <c r="D2808" t="s">
        <v>4373</v>
      </c>
      <c r="E2808" t="s">
        <v>1954</v>
      </c>
      <c r="F2808" t="str">
        <f>VLOOKUP(E2808,Clases!A:B,2,0)</f>
        <v>Racores y Conectores</v>
      </c>
      <c r="G2808" t="s">
        <v>29</v>
      </c>
      <c r="H2808">
        <v>36</v>
      </c>
      <c r="I2808" s="14">
        <v>5</v>
      </c>
      <c r="J2808" s="15">
        <v>9347.2080000000005</v>
      </c>
      <c r="K2808" s="15">
        <f t="shared" si="86"/>
        <v>46736.04</v>
      </c>
      <c r="L2808" s="20">
        <f t="shared" si="87"/>
        <v>1.9440344552101968E-5</v>
      </c>
    </row>
    <row r="2809" spans="1:12" x14ac:dyDescent="0.25">
      <c r="A2809">
        <v>1</v>
      </c>
      <c r="B2809" t="s">
        <v>3581</v>
      </c>
      <c r="C2809" t="s">
        <v>14648</v>
      </c>
      <c r="D2809" t="s">
        <v>3582</v>
      </c>
      <c r="E2809" t="s">
        <v>1891</v>
      </c>
      <c r="F2809" t="str">
        <f>VLOOKUP(E2809,Clases!A:B,2,0)</f>
        <v>Sellos, empaques y orings</v>
      </c>
      <c r="G2809" t="s">
        <v>29</v>
      </c>
      <c r="H2809">
        <v>36</v>
      </c>
      <c r="I2809" s="14">
        <v>3</v>
      </c>
      <c r="J2809" s="15">
        <v>15577.5</v>
      </c>
      <c r="K2809" s="15">
        <f t="shared" si="86"/>
        <v>46732.5</v>
      </c>
      <c r="L2809" s="20">
        <f t="shared" si="87"/>
        <v>1.9438872052084542E-5</v>
      </c>
    </row>
    <row r="2810" spans="1:12" x14ac:dyDescent="0.25">
      <c r="A2810">
        <v>1</v>
      </c>
      <c r="B2810" t="s">
        <v>5082</v>
      </c>
      <c r="C2810" t="s">
        <v>14648</v>
      </c>
      <c r="D2810" t="s">
        <v>5083</v>
      </c>
      <c r="E2810" t="s">
        <v>1970</v>
      </c>
      <c r="F2810" t="str">
        <f>VLOOKUP(E2810,Clases!A:B,2,0)</f>
        <v>Rodamientos y Retenedores</v>
      </c>
      <c r="G2810" t="s">
        <v>29</v>
      </c>
      <c r="H2810">
        <v>36</v>
      </c>
      <c r="I2810" s="14">
        <v>1</v>
      </c>
      <c r="J2810" s="15">
        <v>46720</v>
      </c>
      <c r="K2810" s="15">
        <f t="shared" si="86"/>
        <v>46720</v>
      </c>
      <c r="L2810" s="20">
        <f t="shared" si="87"/>
        <v>1.943367254637329E-5</v>
      </c>
    </row>
    <row r="2811" spans="1:12" x14ac:dyDescent="0.25">
      <c r="A2811">
        <v>1</v>
      </c>
      <c r="B2811" t="s">
        <v>9068</v>
      </c>
      <c r="C2811" t="s">
        <v>14648</v>
      </c>
      <c r="D2811" t="s">
        <v>9069</v>
      </c>
      <c r="E2811" t="s">
        <v>2770</v>
      </c>
      <c r="F2811" t="str">
        <f>VLOOKUP(E2811,Clases!A:B,2,0)</f>
        <v>Elementos Hidraulicos</v>
      </c>
      <c r="G2811" t="s">
        <v>29</v>
      </c>
      <c r="H2811">
        <v>36</v>
      </c>
      <c r="I2811" s="14">
        <v>8</v>
      </c>
      <c r="J2811" s="15">
        <v>5823.76</v>
      </c>
      <c r="K2811" s="15">
        <f t="shared" si="86"/>
        <v>46590.080000000002</v>
      </c>
      <c r="L2811" s="20">
        <f t="shared" si="87"/>
        <v>1.9379630963812829E-5</v>
      </c>
    </row>
    <row r="2812" spans="1:12" x14ac:dyDescent="0.25">
      <c r="A2812">
        <v>1</v>
      </c>
      <c r="B2812" t="s">
        <v>8408</v>
      </c>
      <c r="C2812" t="s">
        <v>14648</v>
      </c>
      <c r="D2812" t="s">
        <v>8409</v>
      </c>
      <c r="E2812" t="s">
        <v>1922</v>
      </c>
      <c r="F2812" t="str">
        <f>VLOOKUP(E2812,Clases!A:B,2,0)</f>
        <v>Bandas y Correas</v>
      </c>
      <c r="G2812" t="s">
        <v>29</v>
      </c>
      <c r="H2812">
        <v>36</v>
      </c>
      <c r="I2812" s="14">
        <v>2</v>
      </c>
      <c r="J2812" s="15">
        <v>23279</v>
      </c>
      <c r="K2812" s="15">
        <f t="shared" si="86"/>
        <v>46558</v>
      </c>
      <c r="L2812" s="20">
        <f t="shared" si="87"/>
        <v>1.9366286952355473E-5</v>
      </c>
    </row>
    <row r="2813" spans="1:12" x14ac:dyDescent="0.25">
      <c r="A2813">
        <v>1</v>
      </c>
      <c r="B2813" t="s">
        <v>4935</v>
      </c>
      <c r="C2813" t="s">
        <v>14648</v>
      </c>
      <c r="D2813" t="s">
        <v>4936</v>
      </c>
      <c r="E2813" t="s">
        <v>4937</v>
      </c>
      <c r="F2813" t="str">
        <f>VLOOKUP(E2813,Clases!A:B,2,0)</f>
        <v>Repuestos y Refacciones</v>
      </c>
      <c r="G2813" t="s">
        <v>29</v>
      </c>
      <c r="H2813">
        <v>36</v>
      </c>
      <c r="I2813" s="14">
        <v>5</v>
      </c>
      <c r="J2813" s="15">
        <v>9246</v>
      </c>
      <c r="K2813" s="15">
        <f t="shared" si="86"/>
        <v>46230</v>
      </c>
      <c r="L2813" s="20">
        <f t="shared" si="87"/>
        <v>1.9229851922492236E-5</v>
      </c>
    </row>
    <row r="2814" spans="1:12" x14ac:dyDescent="0.25">
      <c r="A2814">
        <v>1</v>
      </c>
      <c r="B2814" t="s">
        <v>5138</v>
      </c>
      <c r="C2814" t="s">
        <v>14648</v>
      </c>
      <c r="D2814" t="s">
        <v>5139</v>
      </c>
      <c r="E2814" t="s">
        <v>1725</v>
      </c>
      <c r="F2814" t="str">
        <f>VLOOKUP(E2814,Clases!A:B,2,0)</f>
        <v>Elementos Electricos</v>
      </c>
      <c r="G2814" t="s">
        <v>29</v>
      </c>
      <c r="H2814">
        <v>36</v>
      </c>
      <c r="I2814" s="14">
        <v>4</v>
      </c>
      <c r="J2814" s="15">
        <v>11557.5</v>
      </c>
      <c r="K2814" s="15">
        <f t="shared" si="86"/>
        <v>46230</v>
      </c>
      <c r="L2814" s="20">
        <f t="shared" si="87"/>
        <v>1.9229851922492236E-5</v>
      </c>
    </row>
    <row r="2815" spans="1:12" x14ac:dyDescent="0.25">
      <c r="A2815">
        <v>1</v>
      </c>
      <c r="B2815" t="s">
        <v>4119</v>
      </c>
      <c r="C2815" t="s">
        <v>14648</v>
      </c>
      <c r="D2815" t="s">
        <v>4120</v>
      </c>
      <c r="E2815" t="s">
        <v>3349</v>
      </c>
      <c r="F2815" t="str">
        <f>VLOOKUP(E2815,Clases!A:B,2,0)</f>
        <v>Tubos y Mangueras</v>
      </c>
      <c r="G2815" t="s">
        <v>716</v>
      </c>
      <c r="H2815">
        <v>36</v>
      </c>
      <c r="I2815" s="14">
        <v>12</v>
      </c>
      <c r="J2815" s="15">
        <v>3850</v>
      </c>
      <c r="K2815" s="15">
        <f t="shared" si="86"/>
        <v>46200</v>
      </c>
      <c r="L2815" s="20">
        <f t="shared" si="87"/>
        <v>1.9217373108785234E-5</v>
      </c>
    </row>
    <row r="2816" spans="1:12" x14ac:dyDescent="0.25">
      <c r="A2816">
        <v>1</v>
      </c>
      <c r="B2816" t="s">
        <v>10157</v>
      </c>
      <c r="C2816" t="s">
        <v>14648</v>
      </c>
      <c r="D2816" t="s">
        <v>10158</v>
      </c>
      <c r="E2816" t="s">
        <v>1891</v>
      </c>
      <c r="F2816" t="str">
        <f>VLOOKUP(E2816,Clases!A:B,2,0)</f>
        <v>Sellos, empaques y orings</v>
      </c>
      <c r="G2816" t="s">
        <v>29</v>
      </c>
      <c r="H2816">
        <v>36</v>
      </c>
      <c r="I2816" s="14">
        <v>2</v>
      </c>
      <c r="J2816" s="15">
        <v>23037</v>
      </c>
      <c r="K2816" s="15">
        <f t="shared" si="86"/>
        <v>46074</v>
      </c>
      <c r="L2816" s="20">
        <f t="shared" si="87"/>
        <v>1.9164962091215819E-5</v>
      </c>
    </row>
    <row r="2817" spans="1:12" x14ac:dyDescent="0.25">
      <c r="A2817">
        <v>1</v>
      </c>
      <c r="B2817" t="s">
        <v>4286</v>
      </c>
      <c r="C2817" t="s">
        <v>14648</v>
      </c>
      <c r="D2817" t="s">
        <v>4287</v>
      </c>
      <c r="E2817" t="s">
        <v>1954</v>
      </c>
      <c r="F2817" t="str">
        <f>VLOOKUP(E2817,Clases!A:B,2,0)</f>
        <v>Racores y Conectores</v>
      </c>
      <c r="G2817" t="s">
        <v>29</v>
      </c>
      <c r="H2817">
        <v>36</v>
      </c>
      <c r="I2817" s="14">
        <v>5</v>
      </c>
      <c r="J2817" s="15">
        <v>9205.357</v>
      </c>
      <c r="K2817" s="15">
        <f t="shared" si="86"/>
        <v>46026.785000000003</v>
      </c>
      <c r="L2817" s="20">
        <f t="shared" si="87"/>
        <v>1.914532251824328E-5</v>
      </c>
    </row>
    <row r="2818" spans="1:12" x14ac:dyDescent="0.25">
      <c r="A2818">
        <v>1</v>
      </c>
      <c r="B2818" t="s">
        <v>4334</v>
      </c>
      <c r="C2818" t="s">
        <v>14648</v>
      </c>
      <c r="D2818" t="s">
        <v>4335</v>
      </c>
      <c r="E2818" t="s">
        <v>1954</v>
      </c>
      <c r="F2818" t="str">
        <f>VLOOKUP(E2818,Clases!A:B,2,0)</f>
        <v>Racores y Conectores</v>
      </c>
      <c r="G2818" t="s">
        <v>29</v>
      </c>
      <c r="H2818">
        <v>36</v>
      </c>
      <c r="I2818" s="14">
        <v>5</v>
      </c>
      <c r="J2818" s="15">
        <v>9200</v>
      </c>
      <c r="K2818" s="15">
        <f t="shared" si="86"/>
        <v>46000</v>
      </c>
      <c r="L2818" s="20">
        <f t="shared" si="87"/>
        <v>1.9134181017405211E-5</v>
      </c>
    </row>
    <row r="2819" spans="1:12" x14ac:dyDescent="0.25">
      <c r="A2819">
        <v>1</v>
      </c>
      <c r="B2819" t="s">
        <v>4336</v>
      </c>
      <c r="C2819" t="s">
        <v>14648</v>
      </c>
      <c r="D2819" t="s">
        <v>4337</v>
      </c>
      <c r="E2819" t="s">
        <v>1954</v>
      </c>
      <c r="F2819" t="str">
        <f>VLOOKUP(E2819,Clases!A:B,2,0)</f>
        <v>Racores y Conectores</v>
      </c>
      <c r="G2819" t="s">
        <v>29</v>
      </c>
      <c r="H2819">
        <v>36</v>
      </c>
      <c r="I2819" s="14">
        <v>5</v>
      </c>
      <c r="J2819" s="15">
        <v>9200</v>
      </c>
      <c r="K2819" s="15">
        <f t="shared" si="86"/>
        <v>46000</v>
      </c>
      <c r="L2819" s="20">
        <f t="shared" si="87"/>
        <v>1.9134181017405211E-5</v>
      </c>
    </row>
    <row r="2820" spans="1:12" x14ac:dyDescent="0.25">
      <c r="A2820">
        <v>1</v>
      </c>
      <c r="B2820" t="s">
        <v>5129</v>
      </c>
      <c r="C2820" t="s">
        <v>14648</v>
      </c>
      <c r="D2820" t="s">
        <v>5130</v>
      </c>
      <c r="E2820" t="s">
        <v>1922</v>
      </c>
      <c r="F2820" t="str">
        <f>VLOOKUP(E2820,Clases!A:B,2,0)</f>
        <v>Bandas y Correas</v>
      </c>
      <c r="G2820" t="s">
        <v>29</v>
      </c>
      <c r="H2820">
        <v>36</v>
      </c>
      <c r="I2820" s="14">
        <v>2</v>
      </c>
      <c r="J2820" s="15">
        <v>23000</v>
      </c>
      <c r="K2820" s="15">
        <f t="shared" ref="K2820:K2883" si="88">+I2820*J2820</f>
        <v>46000</v>
      </c>
      <c r="L2820" s="20">
        <f t="shared" si="87"/>
        <v>1.9134181017405211E-5</v>
      </c>
    </row>
    <row r="2821" spans="1:12" x14ac:dyDescent="0.25">
      <c r="A2821">
        <v>1</v>
      </c>
      <c r="B2821" t="s">
        <v>12174</v>
      </c>
      <c r="C2821" t="s">
        <v>14650</v>
      </c>
      <c r="D2821" t="s">
        <v>12175</v>
      </c>
      <c r="E2821" t="s">
        <v>10941</v>
      </c>
      <c r="F2821" t="str">
        <f>VLOOKUP(E2821,Clases!A:B,2,0)</f>
        <v>Preprensa Insumos</v>
      </c>
      <c r="G2821" t="s">
        <v>116</v>
      </c>
      <c r="H2821">
        <v>36</v>
      </c>
      <c r="I2821" s="14">
        <v>2</v>
      </c>
      <c r="J2821" s="15">
        <v>22975</v>
      </c>
      <c r="K2821" s="15">
        <f t="shared" si="88"/>
        <v>45950</v>
      </c>
      <c r="L2821" s="20">
        <f t="shared" ref="L2821:L2884" si="89">+K2821/$K$4046</f>
        <v>1.9113382994560204E-5</v>
      </c>
    </row>
    <row r="2822" spans="1:12" x14ac:dyDescent="0.25">
      <c r="A2822">
        <v>1</v>
      </c>
      <c r="B2822" t="s">
        <v>3115</v>
      </c>
      <c r="C2822" t="s">
        <v>14648</v>
      </c>
      <c r="D2822" t="s">
        <v>3116</v>
      </c>
      <c r="E2822" t="s">
        <v>1922</v>
      </c>
      <c r="F2822" t="str">
        <f>VLOOKUP(E2822,Clases!A:B,2,0)</f>
        <v>Bandas y Correas</v>
      </c>
      <c r="G2822" t="s">
        <v>29</v>
      </c>
      <c r="H2822">
        <v>36</v>
      </c>
      <c r="I2822" s="14">
        <v>1</v>
      </c>
      <c r="J2822" s="15">
        <v>45900</v>
      </c>
      <c r="K2822" s="15">
        <f t="shared" si="88"/>
        <v>45900</v>
      </c>
      <c r="L2822" s="20">
        <f t="shared" si="89"/>
        <v>1.9092584971715198E-5</v>
      </c>
    </row>
    <row r="2823" spans="1:12" x14ac:dyDescent="0.25">
      <c r="A2823">
        <v>1</v>
      </c>
      <c r="B2823" t="s">
        <v>8652</v>
      </c>
      <c r="C2823" t="s">
        <v>14648</v>
      </c>
      <c r="D2823" t="s">
        <v>8653</v>
      </c>
      <c r="E2823" t="s">
        <v>3349</v>
      </c>
      <c r="F2823" t="str">
        <f>VLOOKUP(E2823,Clases!A:B,2,0)</f>
        <v>Tubos y Mangueras</v>
      </c>
      <c r="G2823" t="s">
        <v>29</v>
      </c>
      <c r="H2823">
        <v>36</v>
      </c>
      <c r="I2823" s="14">
        <v>2</v>
      </c>
      <c r="J2823" s="15">
        <v>22950</v>
      </c>
      <c r="K2823" s="15">
        <f t="shared" si="88"/>
        <v>45900</v>
      </c>
      <c r="L2823" s="20">
        <f t="shared" si="89"/>
        <v>1.9092584971715198E-5</v>
      </c>
    </row>
    <row r="2824" spans="1:12" x14ac:dyDescent="0.25">
      <c r="A2824">
        <v>1</v>
      </c>
      <c r="B2824" t="s">
        <v>3621</v>
      </c>
      <c r="C2824" t="s">
        <v>14648</v>
      </c>
      <c r="D2824" t="s">
        <v>3622</v>
      </c>
      <c r="E2824" t="s">
        <v>1891</v>
      </c>
      <c r="F2824" t="str">
        <f>VLOOKUP(E2824,Clases!A:B,2,0)</f>
        <v>Sellos, empaques y orings</v>
      </c>
      <c r="G2824" t="s">
        <v>29</v>
      </c>
      <c r="H2824">
        <v>36</v>
      </c>
      <c r="I2824" s="14">
        <v>4</v>
      </c>
      <c r="J2824" s="15">
        <v>11457</v>
      </c>
      <c r="K2824" s="15">
        <f t="shared" si="88"/>
        <v>45828</v>
      </c>
      <c r="L2824" s="20">
        <f t="shared" si="89"/>
        <v>1.906263581881839E-5</v>
      </c>
    </row>
    <row r="2825" spans="1:12" x14ac:dyDescent="0.25">
      <c r="A2825">
        <v>1</v>
      </c>
      <c r="B2825" t="s">
        <v>4477</v>
      </c>
      <c r="C2825" t="s">
        <v>14648</v>
      </c>
      <c r="D2825" t="s">
        <v>4478</v>
      </c>
      <c r="E2825" t="s">
        <v>1725</v>
      </c>
      <c r="F2825" t="str">
        <f>VLOOKUP(E2825,Clases!A:B,2,0)</f>
        <v>Elementos Electricos</v>
      </c>
      <c r="G2825" t="s">
        <v>29</v>
      </c>
      <c r="H2825">
        <v>36</v>
      </c>
      <c r="I2825" s="14">
        <v>3</v>
      </c>
      <c r="J2825" s="15">
        <v>15250.875</v>
      </c>
      <c r="K2825" s="15">
        <f t="shared" si="88"/>
        <v>45752.625</v>
      </c>
      <c r="L2825" s="20">
        <f t="shared" si="89"/>
        <v>1.9031282799379544E-5</v>
      </c>
    </row>
    <row r="2826" spans="1:12" x14ac:dyDescent="0.25">
      <c r="A2826">
        <v>1</v>
      </c>
      <c r="B2826" t="s">
        <v>8862</v>
      </c>
      <c r="C2826" t="s">
        <v>14648</v>
      </c>
      <c r="D2826" t="s">
        <v>8863</v>
      </c>
      <c r="E2826" t="s">
        <v>1970</v>
      </c>
      <c r="F2826" t="str">
        <f>VLOOKUP(E2826,Clases!A:B,2,0)</f>
        <v>Rodamientos y Retenedores</v>
      </c>
      <c r="G2826" t="s">
        <v>29</v>
      </c>
      <c r="H2826">
        <v>36</v>
      </c>
      <c r="I2826" s="14">
        <v>2</v>
      </c>
      <c r="J2826" s="15">
        <v>22800</v>
      </c>
      <c r="K2826" s="15">
        <f t="shared" si="88"/>
        <v>45600</v>
      </c>
      <c r="L2826" s="20">
        <f t="shared" si="89"/>
        <v>1.8967796834645166E-5</v>
      </c>
    </row>
    <row r="2827" spans="1:12" x14ac:dyDescent="0.25">
      <c r="A2827">
        <v>1</v>
      </c>
      <c r="B2827" t="s">
        <v>11938</v>
      </c>
      <c r="C2827" t="s">
        <v>14650</v>
      </c>
      <c r="D2827" t="s">
        <v>11939</v>
      </c>
      <c r="E2827" t="s">
        <v>5888</v>
      </c>
      <c r="F2827" t="str">
        <f>VLOOKUP(E2827,Clases!A:B,2,0)</f>
        <v>Herramientas</v>
      </c>
      <c r="G2827" t="s">
        <v>29</v>
      </c>
      <c r="H2827">
        <v>36</v>
      </c>
      <c r="I2827" s="14">
        <v>3</v>
      </c>
      <c r="J2827" s="15">
        <v>15200</v>
      </c>
      <c r="K2827" s="15">
        <f t="shared" si="88"/>
        <v>45600</v>
      </c>
      <c r="L2827" s="20">
        <f t="shared" si="89"/>
        <v>1.8967796834645166E-5</v>
      </c>
    </row>
    <row r="2828" spans="1:12" x14ac:dyDescent="0.25">
      <c r="A2828">
        <v>1</v>
      </c>
      <c r="B2828" t="s">
        <v>8963</v>
      </c>
      <c r="C2828" t="s">
        <v>14648</v>
      </c>
      <c r="D2828" t="s">
        <v>8964</v>
      </c>
      <c r="E2828" t="s">
        <v>1970</v>
      </c>
      <c r="F2828" t="str">
        <f>VLOOKUP(E2828,Clases!A:B,2,0)</f>
        <v>Rodamientos y Retenedores</v>
      </c>
      <c r="G2828" t="s">
        <v>29</v>
      </c>
      <c r="H2828">
        <v>36</v>
      </c>
      <c r="I2828" s="14">
        <v>5</v>
      </c>
      <c r="J2828" s="15">
        <v>9104</v>
      </c>
      <c r="K2828" s="15">
        <f t="shared" si="88"/>
        <v>45520</v>
      </c>
      <c r="L2828" s="20">
        <f t="shared" si="89"/>
        <v>1.8934519998093157E-5</v>
      </c>
    </row>
    <row r="2829" spans="1:12" x14ac:dyDescent="0.25">
      <c r="A2829">
        <v>1</v>
      </c>
      <c r="B2829" t="s">
        <v>7460</v>
      </c>
      <c r="C2829" t="s">
        <v>14648</v>
      </c>
      <c r="D2829" t="s">
        <v>7461</v>
      </c>
      <c r="E2829" t="s">
        <v>1882</v>
      </c>
      <c r="F2829" t="str">
        <f>VLOOKUP(E2829,Clases!A:B,2,0)</f>
        <v>Elementos Neumaticos</v>
      </c>
      <c r="G2829" t="s">
        <v>29</v>
      </c>
      <c r="H2829">
        <v>36</v>
      </c>
      <c r="I2829" s="14">
        <v>7</v>
      </c>
      <c r="J2829" s="15">
        <v>6497.3249999999998</v>
      </c>
      <c r="K2829" s="15">
        <f t="shared" si="88"/>
        <v>45481.275000000001</v>
      </c>
      <c r="L2829" s="20">
        <f t="shared" si="89"/>
        <v>1.89184119293997E-5</v>
      </c>
    </row>
    <row r="2830" spans="1:12" x14ac:dyDescent="0.25">
      <c r="A2830">
        <v>1</v>
      </c>
      <c r="B2830" t="s">
        <v>5068</v>
      </c>
      <c r="C2830" t="s">
        <v>14648</v>
      </c>
      <c r="D2830" t="s">
        <v>5069</v>
      </c>
      <c r="E2830" t="s">
        <v>1725</v>
      </c>
      <c r="F2830" t="str">
        <f>VLOOKUP(E2830,Clases!A:B,2,0)</f>
        <v>Elementos Electricos</v>
      </c>
      <c r="G2830" t="s">
        <v>29</v>
      </c>
      <c r="H2830">
        <v>36</v>
      </c>
      <c r="I2830" s="14">
        <v>2</v>
      </c>
      <c r="J2830" s="15">
        <v>22710</v>
      </c>
      <c r="K2830" s="15">
        <f t="shared" si="88"/>
        <v>45420</v>
      </c>
      <c r="L2830" s="20">
        <f t="shared" si="89"/>
        <v>1.8892923952403144E-5</v>
      </c>
    </row>
    <row r="2831" spans="1:12" x14ac:dyDescent="0.25">
      <c r="A2831">
        <v>1</v>
      </c>
      <c r="B2831" t="s">
        <v>9092</v>
      </c>
      <c r="C2831" t="s">
        <v>14648</v>
      </c>
      <c r="D2831" t="s">
        <v>9093</v>
      </c>
      <c r="E2831" t="s">
        <v>1906</v>
      </c>
      <c r="F2831" t="str">
        <f>VLOOKUP(E2831,Clases!A:B,2,0)</f>
        <v>Tornilleria</v>
      </c>
      <c r="G2831" t="s">
        <v>29</v>
      </c>
      <c r="H2831">
        <v>36</v>
      </c>
      <c r="I2831" s="14">
        <v>63</v>
      </c>
      <c r="J2831" s="15">
        <v>720.89700000000005</v>
      </c>
      <c r="K2831" s="15">
        <f t="shared" si="88"/>
        <v>45416.511000000006</v>
      </c>
      <c r="L2831" s="20">
        <f t="shared" si="89"/>
        <v>1.8891472666369023E-5</v>
      </c>
    </row>
    <row r="2832" spans="1:12" x14ac:dyDescent="0.25">
      <c r="A2832">
        <v>1</v>
      </c>
      <c r="B2832" t="s">
        <v>11546</v>
      </c>
      <c r="C2832" t="s">
        <v>14650</v>
      </c>
      <c r="D2832" t="s">
        <v>11547</v>
      </c>
      <c r="E2832" t="s">
        <v>5888</v>
      </c>
      <c r="F2832" t="str">
        <f>VLOOKUP(E2832,Clases!A:B,2,0)</f>
        <v>Herramientas</v>
      </c>
      <c r="G2832" t="s">
        <v>29</v>
      </c>
      <c r="H2832">
        <v>36</v>
      </c>
      <c r="I2832" s="14">
        <v>1</v>
      </c>
      <c r="J2832" s="15">
        <v>45336</v>
      </c>
      <c r="K2832" s="15">
        <f t="shared" si="88"/>
        <v>45336</v>
      </c>
      <c r="L2832" s="20">
        <f t="shared" si="89"/>
        <v>1.8857983274023535E-5</v>
      </c>
    </row>
    <row r="2833" spans="1:12" x14ac:dyDescent="0.25">
      <c r="A2833">
        <v>1</v>
      </c>
      <c r="B2833" t="s">
        <v>4760</v>
      </c>
      <c r="C2833" t="s">
        <v>14648</v>
      </c>
      <c r="D2833" t="s">
        <v>4761</v>
      </c>
      <c r="E2833" t="s">
        <v>1725</v>
      </c>
      <c r="F2833" t="str">
        <f>VLOOKUP(E2833,Clases!A:B,2,0)</f>
        <v>Elementos Electricos</v>
      </c>
      <c r="G2833" t="s">
        <v>29</v>
      </c>
      <c r="H2833">
        <v>36</v>
      </c>
      <c r="I2833" s="14">
        <v>2</v>
      </c>
      <c r="J2833" s="15">
        <v>22620.880000000001</v>
      </c>
      <c r="K2833" s="15">
        <f t="shared" si="88"/>
        <v>45241.760000000002</v>
      </c>
      <c r="L2833" s="20">
        <f t="shared" si="89"/>
        <v>1.881878316056527E-5</v>
      </c>
    </row>
    <row r="2834" spans="1:12" x14ac:dyDescent="0.25">
      <c r="A2834">
        <v>1</v>
      </c>
      <c r="B2834" t="s">
        <v>2907</v>
      </c>
      <c r="C2834" t="s">
        <v>14648</v>
      </c>
      <c r="D2834" t="s">
        <v>2908</v>
      </c>
      <c r="E2834" t="s">
        <v>1719</v>
      </c>
      <c r="F2834" t="str">
        <f>VLOOKUP(E2834,Clases!A:B,2,0)</f>
        <v>Elementos Mecanicos</v>
      </c>
      <c r="G2834" t="s">
        <v>29</v>
      </c>
      <c r="H2834">
        <v>36</v>
      </c>
      <c r="I2834" s="14">
        <v>3</v>
      </c>
      <c r="J2834" s="15">
        <v>15075</v>
      </c>
      <c r="K2834" s="15">
        <f t="shared" si="88"/>
        <v>45225</v>
      </c>
      <c r="L2834" s="20">
        <f t="shared" si="89"/>
        <v>1.8811811663307623E-5</v>
      </c>
    </row>
    <row r="2835" spans="1:12" x14ac:dyDescent="0.25">
      <c r="A2835">
        <v>1</v>
      </c>
      <c r="B2835" t="s">
        <v>7879</v>
      </c>
      <c r="C2835" t="s">
        <v>14648</v>
      </c>
      <c r="D2835" t="s">
        <v>7880</v>
      </c>
      <c r="E2835" t="s">
        <v>1891</v>
      </c>
      <c r="F2835" t="str">
        <f>VLOOKUP(E2835,Clases!A:B,2,0)</f>
        <v>Sellos, empaques y orings</v>
      </c>
      <c r="G2835" t="s">
        <v>29</v>
      </c>
      <c r="H2835">
        <v>36</v>
      </c>
      <c r="I2835" s="14">
        <v>30</v>
      </c>
      <c r="J2835" s="15">
        <v>1507.5</v>
      </c>
      <c r="K2835" s="15">
        <f t="shared" si="88"/>
        <v>45225</v>
      </c>
      <c r="L2835" s="20">
        <f t="shared" si="89"/>
        <v>1.8811811663307623E-5</v>
      </c>
    </row>
    <row r="2836" spans="1:12" x14ac:dyDescent="0.25">
      <c r="A2836">
        <v>1</v>
      </c>
      <c r="B2836" t="s">
        <v>8157</v>
      </c>
      <c r="C2836" t="s">
        <v>14648</v>
      </c>
      <c r="D2836" t="s">
        <v>8158</v>
      </c>
      <c r="E2836" t="s">
        <v>1725</v>
      </c>
      <c r="F2836" t="str">
        <f>VLOOKUP(E2836,Clases!A:B,2,0)</f>
        <v>Elementos Electricos</v>
      </c>
      <c r="G2836" t="s">
        <v>29</v>
      </c>
      <c r="H2836">
        <v>36</v>
      </c>
      <c r="I2836" s="14">
        <v>2</v>
      </c>
      <c r="J2836" s="15">
        <v>22612.5</v>
      </c>
      <c r="K2836" s="15">
        <f t="shared" si="88"/>
        <v>45225</v>
      </c>
      <c r="L2836" s="20">
        <f t="shared" si="89"/>
        <v>1.8811811663307623E-5</v>
      </c>
    </row>
    <row r="2837" spans="1:12" x14ac:dyDescent="0.25">
      <c r="A2837">
        <v>1</v>
      </c>
      <c r="B2837" t="s">
        <v>7529</v>
      </c>
      <c r="C2837" t="s">
        <v>14648</v>
      </c>
      <c r="D2837" t="s">
        <v>7530</v>
      </c>
      <c r="E2837" t="s">
        <v>1719</v>
      </c>
      <c r="F2837" t="str">
        <f>VLOOKUP(E2837,Clases!A:B,2,0)</f>
        <v>Elementos Mecanicos</v>
      </c>
      <c r="G2837" t="s">
        <v>29</v>
      </c>
      <c r="H2837">
        <v>36</v>
      </c>
      <c r="I2837" s="14">
        <v>8</v>
      </c>
      <c r="J2837" s="15">
        <v>5643.442</v>
      </c>
      <c r="K2837" s="15">
        <f t="shared" si="88"/>
        <v>45147.536</v>
      </c>
      <c r="L2837" s="20">
        <f t="shared" si="89"/>
        <v>1.8779589702474312E-5</v>
      </c>
    </row>
    <row r="2838" spans="1:12" x14ac:dyDescent="0.25">
      <c r="A2838">
        <v>1</v>
      </c>
      <c r="B2838" t="s">
        <v>3729</v>
      </c>
      <c r="C2838" t="s">
        <v>14648</v>
      </c>
      <c r="D2838" t="s">
        <v>3730</v>
      </c>
      <c r="E2838" t="s">
        <v>1970</v>
      </c>
      <c r="F2838" t="str">
        <f>VLOOKUP(E2838,Clases!A:B,2,0)</f>
        <v>Rodamientos y Retenedores</v>
      </c>
      <c r="G2838" t="s">
        <v>29</v>
      </c>
      <c r="H2838">
        <v>36</v>
      </c>
      <c r="I2838" s="14">
        <v>4</v>
      </c>
      <c r="J2838" s="15">
        <v>11263.035</v>
      </c>
      <c r="K2838" s="15">
        <f t="shared" si="88"/>
        <v>45052.14</v>
      </c>
      <c r="L2838" s="20">
        <f t="shared" si="89"/>
        <v>1.8739908738727867E-5</v>
      </c>
    </row>
    <row r="2839" spans="1:12" x14ac:dyDescent="0.25">
      <c r="A2839">
        <v>1</v>
      </c>
      <c r="B2839" t="s">
        <v>8884</v>
      </c>
      <c r="C2839" t="s">
        <v>14648</v>
      </c>
      <c r="D2839" t="s">
        <v>8885</v>
      </c>
      <c r="E2839" t="s">
        <v>1719</v>
      </c>
      <c r="F2839" t="str">
        <f>VLOOKUP(E2839,Clases!A:B,2,0)</f>
        <v>Elementos Mecanicos</v>
      </c>
      <c r="G2839" t="s">
        <v>29</v>
      </c>
      <c r="H2839">
        <v>36</v>
      </c>
      <c r="I2839" s="14">
        <v>9</v>
      </c>
      <c r="J2839" s="15">
        <v>5000</v>
      </c>
      <c r="K2839" s="15">
        <f t="shared" si="88"/>
        <v>45000</v>
      </c>
      <c r="L2839" s="20">
        <f t="shared" si="89"/>
        <v>1.8718220560505097E-5</v>
      </c>
    </row>
    <row r="2840" spans="1:12" x14ac:dyDescent="0.25">
      <c r="A2840">
        <v>1</v>
      </c>
      <c r="B2840" t="s">
        <v>9026</v>
      </c>
      <c r="C2840" t="s">
        <v>14648</v>
      </c>
      <c r="D2840" t="s">
        <v>9027</v>
      </c>
      <c r="E2840" t="s">
        <v>1719</v>
      </c>
      <c r="F2840" t="str">
        <f>VLOOKUP(E2840,Clases!A:B,2,0)</f>
        <v>Elementos Mecanicos</v>
      </c>
      <c r="G2840" t="s">
        <v>29</v>
      </c>
      <c r="H2840">
        <v>36</v>
      </c>
      <c r="I2840" s="14">
        <v>1</v>
      </c>
      <c r="J2840" s="15">
        <v>45000</v>
      </c>
      <c r="K2840" s="15">
        <f t="shared" si="88"/>
        <v>45000</v>
      </c>
      <c r="L2840" s="20">
        <f t="shared" si="89"/>
        <v>1.8718220560505097E-5</v>
      </c>
    </row>
    <row r="2841" spans="1:12" x14ac:dyDescent="0.25">
      <c r="A2841">
        <v>1</v>
      </c>
      <c r="B2841" t="s">
        <v>4294</v>
      </c>
      <c r="C2841" t="s">
        <v>14648</v>
      </c>
      <c r="D2841" t="s">
        <v>4295</v>
      </c>
      <c r="E2841" t="s">
        <v>1954</v>
      </c>
      <c r="F2841" t="str">
        <f>VLOOKUP(E2841,Clases!A:B,2,0)</f>
        <v>Racores y Conectores</v>
      </c>
      <c r="G2841" t="s">
        <v>29</v>
      </c>
      <c r="H2841">
        <v>36</v>
      </c>
      <c r="I2841" s="14">
        <v>3</v>
      </c>
      <c r="J2841" s="15">
        <v>14958</v>
      </c>
      <c r="K2841" s="15">
        <f t="shared" si="88"/>
        <v>44874</v>
      </c>
      <c r="L2841" s="20">
        <f t="shared" si="89"/>
        <v>1.8665809542935683E-5</v>
      </c>
    </row>
    <row r="2842" spans="1:12" x14ac:dyDescent="0.25">
      <c r="A2842">
        <v>1</v>
      </c>
      <c r="B2842" t="s">
        <v>9761</v>
      </c>
      <c r="C2842" t="s">
        <v>14648</v>
      </c>
      <c r="D2842" t="s">
        <v>9762</v>
      </c>
      <c r="E2842" t="s">
        <v>1970</v>
      </c>
      <c r="F2842" t="str">
        <f>VLOOKUP(E2842,Clases!A:B,2,0)</f>
        <v>Rodamientos y Retenedores</v>
      </c>
      <c r="G2842" t="s">
        <v>29</v>
      </c>
      <c r="H2842">
        <v>36</v>
      </c>
      <c r="I2842" s="14">
        <v>2</v>
      </c>
      <c r="J2842" s="15">
        <v>22405</v>
      </c>
      <c r="K2842" s="15">
        <f t="shared" si="88"/>
        <v>44810</v>
      </c>
      <c r="L2842" s="20">
        <f t="shared" si="89"/>
        <v>1.8639188073694075E-5</v>
      </c>
    </row>
    <row r="2843" spans="1:12" x14ac:dyDescent="0.25">
      <c r="A2843">
        <v>1</v>
      </c>
      <c r="B2843" t="s">
        <v>4862</v>
      </c>
      <c r="C2843" t="s">
        <v>14648</v>
      </c>
      <c r="D2843" t="s">
        <v>4863</v>
      </c>
      <c r="E2843" t="s">
        <v>1965</v>
      </c>
      <c r="F2843" t="str">
        <f>VLOOKUP(E2843,Clases!A:B,2,0)</f>
        <v>Insumos de Mantenimiento</v>
      </c>
      <c r="G2843" t="s">
        <v>29</v>
      </c>
      <c r="H2843">
        <v>36</v>
      </c>
      <c r="I2843" s="14">
        <v>1</v>
      </c>
      <c r="J2843" s="15">
        <v>44065</v>
      </c>
      <c r="K2843" s="15">
        <f t="shared" si="88"/>
        <v>44065</v>
      </c>
      <c r="L2843" s="20">
        <f t="shared" si="89"/>
        <v>1.832929753330349E-5</v>
      </c>
    </row>
    <row r="2844" spans="1:12" x14ac:dyDescent="0.25">
      <c r="A2844">
        <v>1</v>
      </c>
      <c r="B2844" t="s">
        <v>7832</v>
      </c>
      <c r="C2844" t="s">
        <v>14648</v>
      </c>
      <c r="D2844" t="s">
        <v>7833</v>
      </c>
      <c r="E2844" t="s">
        <v>1719</v>
      </c>
      <c r="F2844" t="str">
        <f>VLOOKUP(E2844,Clases!A:B,2,0)</f>
        <v>Elementos Mecanicos</v>
      </c>
      <c r="G2844" t="s">
        <v>29</v>
      </c>
      <c r="H2844">
        <v>36</v>
      </c>
      <c r="I2844" s="14">
        <v>2</v>
      </c>
      <c r="J2844" s="15">
        <v>22000</v>
      </c>
      <c r="K2844" s="15">
        <f t="shared" si="88"/>
        <v>44000</v>
      </c>
      <c r="L2844" s="20">
        <f t="shared" si="89"/>
        <v>1.8302260103604984E-5</v>
      </c>
    </row>
    <row r="2845" spans="1:12" x14ac:dyDescent="0.25">
      <c r="A2845">
        <v>1</v>
      </c>
      <c r="B2845" t="s">
        <v>8642</v>
      </c>
      <c r="C2845" t="s">
        <v>14648</v>
      </c>
      <c r="D2845" t="s">
        <v>8643</v>
      </c>
      <c r="E2845" t="s">
        <v>3349</v>
      </c>
      <c r="F2845" t="str">
        <f>VLOOKUP(E2845,Clases!A:B,2,0)</f>
        <v>Tubos y Mangueras</v>
      </c>
      <c r="G2845" t="s">
        <v>29</v>
      </c>
      <c r="H2845">
        <v>36</v>
      </c>
      <c r="I2845" s="14">
        <v>1</v>
      </c>
      <c r="J2845" s="15">
        <v>44000</v>
      </c>
      <c r="K2845" s="15">
        <f t="shared" si="88"/>
        <v>44000</v>
      </c>
      <c r="L2845" s="20">
        <f t="shared" si="89"/>
        <v>1.8302260103604984E-5</v>
      </c>
    </row>
    <row r="2846" spans="1:12" x14ac:dyDescent="0.25">
      <c r="A2846">
        <v>1</v>
      </c>
      <c r="B2846" t="s">
        <v>9402</v>
      </c>
      <c r="C2846" t="s">
        <v>14648</v>
      </c>
      <c r="D2846" t="s">
        <v>9403</v>
      </c>
      <c r="E2846" t="s">
        <v>1719</v>
      </c>
      <c r="F2846" t="str">
        <f>VLOOKUP(E2846,Clases!A:B,2,0)</f>
        <v>Elementos Mecanicos</v>
      </c>
      <c r="G2846" t="s">
        <v>29</v>
      </c>
      <c r="H2846">
        <v>36</v>
      </c>
      <c r="I2846" s="14">
        <v>1</v>
      </c>
      <c r="J2846" s="15">
        <v>44000</v>
      </c>
      <c r="K2846" s="15">
        <f t="shared" si="88"/>
        <v>44000</v>
      </c>
      <c r="L2846" s="20">
        <f t="shared" si="89"/>
        <v>1.8302260103604984E-5</v>
      </c>
    </row>
    <row r="2847" spans="1:12" x14ac:dyDescent="0.25">
      <c r="A2847">
        <v>1</v>
      </c>
      <c r="B2847" t="s">
        <v>4654</v>
      </c>
      <c r="C2847" t="s">
        <v>14648</v>
      </c>
      <c r="D2847" t="s">
        <v>4655</v>
      </c>
      <c r="E2847" t="s">
        <v>1725</v>
      </c>
      <c r="F2847" t="str">
        <f>VLOOKUP(E2847,Clases!A:B,2,0)</f>
        <v>Elementos Electricos</v>
      </c>
      <c r="G2847" t="s">
        <v>29</v>
      </c>
      <c r="H2847">
        <v>36</v>
      </c>
      <c r="I2847" s="14">
        <v>15</v>
      </c>
      <c r="J2847" s="15">
        <v>2933.2510000000002</v>
      </c>
      <c r="K2847" s="15">
        <f t="shared" si="88"/>
        <v>43998.764999999999</v>
      </c>
      <c r="L2847" s="20">
        <f t="shared" si="89"/>
        <v>1.8301746392440712E-5</v>
      </c>
    </row>
    <row r="2848" spans="1:12" x14ac:dyDescent="0.25">
      <c r="A2848">
        <v>1</v>
      </c>
      <c r="B2848" t="s">
        <v>2811</v>
      </c>
      <c r="C2848" t="s">
        <v>14648</v>
      </c>
      <c r="D2848" t="s">
        <v>2812</v>
      </c>
      <c r="E2848" t="s">
        <v>1882</v>
      </c>
      <c r="F2848" t="str">
        <f>VLOOKUP(E2848,Clases!A:B,2,0)</f>
        <v>Elementos Neumaticos</v>
      </c>
      <c r="G2848" t="s">
        <v>29</v>
      </c>
      <c r="H2848">
        <v>36</v>
      </c>
      <c r="I2848" s="14">
        <v>6</v>
      </c>
      <c r="J2848" s="15">
        <v>7329.0410000000002</v>
      </c>
      <c r="K2848" s="15">
        <f t="shared" si="88"/>
        <v>43974.245999999999</v>
      </c>
      <c r="L2848" s="20">
        <f t="shared" si="89"/>
        <v>1.8291547457997977E-5</v>
      </c>
    </row>
    <row r="2849" spans="1:12" x14ac:dyDescent="0.25">
      <c r="A2849">
        <v>1</v>
      </c>
      <c r="B2849" t="s">
        <v>7904</v>
      </c>
      <c r="C2849" t="s">
        <v>14648</v>
      </c>
      <c r="D2849" t="s">
        <v>7905</v>
      </c>
      <c r="E2849" t="s">
        <v>1970</v>
      </c>
      <c r="F2849" t="str">
        <f>VLOOKUP(E2849,Clases!A:B,2,0)</f>
        <v>Rodamientos y Retenedores</v>
      </c>
      <c r="G2849" t="s">
        <v>29</v>
      </c>
      <c r="H2849">
        <v>36</v>
      </c>
      <c r="I2849" s="14">
        <v>2</v>
      </c>
      <c r="J2849" s="15">
        <v>21909</v>
      </c>
      <c r="K2849" s="15">
        <f t="shared" si="88"/>
        <v>43818</v>
      </c>
      <c r="L2849" s="20">
        <f t="shared" si="89"/>
        <v>1.8226555300449162E-5</v>
      </c>
    </row>
    <row r="2850" spans="1:12" x14ac:dyDescent="0.25">
      <c r="A2850">
        <v>1</v>
      </c>
      <c r="B2850" t="s">
        <v>3617</v>
      </c>
      <c r="C2850" t="s">
        <v>14648</v>
      </c>
      <c r="D2850" t="s">
        <v>3618</v>
      </c>
      <c r="E2850" t="s">
        <v>1891</v>
      </c>
      <c r="F2850" t="str">
        <f>VLOOKUP(E2850,Clases!A:B,2,0)</f>
        <v>Sellos, empaques y orings</v>
      </c>
      <c r="G2850" t="s">
        <v>29</v>
      </c>
      <c r="H2850">
        <v>36</v>
      </c>
      <c r="I2850" s="14">
        <v>6</v>
      </c>
      <c r="J2850" s="15">
        <v>7300</v>
      </c>
      <c r="K2850" s="15">
        <f t="shared" si="88"/>
        <v>43800</v>
      </c>
      <c r="L2850" s="20">
        <f t="shared" si="89"/>
        <v>1.8219068012224961E-5</v>
      </c>
    </row>
    <row r="2851" spans="1:12" x14ac:dyDescent="0.25">
      <c r="A2851">
        <v>1</v>
      </c>
      <c r="B2851" t="s">
        <v>4121</v>
      </c>
      <c r="C2851" t="s">
        <v>14648</v>
      </c>
      <c r="D2851" t="s">
        <v>4122</v>
      </c>
      <c r="E2851" t="s">
        <v>3349</v>
      </c>
      <c r="F2851" t="str">
        <f>VLOOKUP(E2851,Clases!A:B,2,0)</f>
        <v>Tubos y Mangueras</v>
      </c>
      <c r="G2851" t="s">
        <v>716</v>
      </c>
      <c r="H2851">
        <v>36</v>
      </c>
      <c r="I2851" s="14">
        <v>8</v>
      </c>
      <c r="J2851" s="15">
        <v>5450</v>
      </c>
      <c r="K2851" s="15">
        <f t="shared" si="88"/>
        <v>43600</v>
      </c>
      <c r="L2851" s="20">
        <f t="shared" si="89"/>
        <v>1.8135875920844938E-5</v>
      </c>
    </row>
    <row r="2852" spans="1:12" x14ac:dyDescent="0.25">
      <c r="A2852">
        <v>1</v>
      </c>
      <c r="B2852" t="s">
        <v>9868</v>
      </c>
      <c r="C2852" t="s">
        <v>14648</v>
      </c>
      <c r="D2852" t="s">
        <v>9869</v>
      </c>
      <c r="E2852" t="s">
        <v>1891</v>
      </c>
      <c r="F2852" t="str">
        <f>VLOOKUP(E2852,Clases!A:B,2,0)</f>
        <v>Sellos, empaques y orings</v>
      </c>
      <c r="G2852" t="s">
        <v>29</v>
      </c>
      <c r="H2852">
        <v>36</v>
      </c>
      <c r="I2852" s="14">
        <v>4</v>
      </c>
      <c r="J2852" s="15">
        <v>10900</v>
      </c>
      <c r="K2852" s="15">
        <f t="shared" si="88"/>
        <v>43600</v>
      </c>
      <c r="L2852" s="20">
        <f t="shared" si="89"/>
        <v>1.8135875920844938E-5</v>
      </c>
    </row>
    <row r="2853" spans="1:12" x14ac:dyDescent="0.25">
      <c r="A2853">
        <v>1</v>
      </c>
      <c r="B2853" t="s">
        <v>9358</v>
      </c>
      <c r="C2853" t="s">
        <v>14648</v>
      </c>
      <c r="D2853" t="s">
        <v>9359</v>
      </c>
      <c r="E2853" t="s">
        <v>1906</v>
      </c>
      <c r="F2853" t="str">
        <f>VLOOKUP(E2853,Clases!A:B,2,0)</f>
        <v>Tornilleria</v>
      </c>
      <c r="G2853" t="s">
        <v>29</v>
      </c>
      <c r="H2853">
        <v>36</v>
      </c>
      <c r="I2853" s="14">
        <v>5</v>
      </c>
      <c r="J2853" s="15">
        <v>8688.6309999999994</v>
      </c>
      <c r="K2853" s="15">
        <f t="shared" si="88"/>
        <v>43443.154999999999</v>
      </c>
      <c r="L2853" s="20">
        <f t="shared" si="89"/>
        <v>1.8070634602982439E-5</v>
      </c>
    </row>
    <row r="2854" spans="1:12" x14ac:dyDescent="0.25">
      <c r="A2854">
        <v>1</v>
      </c>
      <c r="B2854" t="s">
        <v>9032</v>
      </c>
      <c r="C2854" t="s">
        <v>14648</v>
      </c>
      <c r="D2854" t="s">
        <v>9033</v>
      </c>
      <c r="E2854" t="s">
        <v>5888</v>
      </c>
      <c r="F2854" t="str">
        <f>VLOOKUP(E2854,Clases!A:B,2,0)</f>
        <v>Herramientas</v>
      </c>
      <c r="G2854" t="s">
        <v>29</v>
      </c>
      <c r="H2854">
        <v>36</v>
      </c>
      <c r="I2854" s="14">
        <v>2</v>
      </c>
      <c r="J2854" s="15">
        <v>21717.5</v>
      </c>
      <c r="K2854" s="15">
        <f t="shared" si="88"/>
        <v>43435</v>
      </c>
      <c r="L2854" s="20">
        <f t="shared" si="89"/>
        <v>1.806724244545642E-5</v>
      </c>
    </row>
    <row r="2855" spans="1:12" x14ac:dyDescent="0.25">
      <c r="A2855">
        <v>1</v>
      </c>
      <c r="B2855" t="s">
        <v>3794</v>
      </c>
      <c r="C2855" t="s">
        <v>14648</v>
      </c>
      <c r="D2855" t="s">
        <v>3795</v>
      </c>
      <c r="E2855" t="s">
        <v>1970</v>
      </c>
      <c r="F2855" t="str">
        <f>VLOOKUP(E2855,Clases!A:B,2,0)</f>
        <v>Rodamientos y Retenedores</v>
      </c>
      <c r="G2855" t="s">
        <v>29</v>
      </c>
      <c r="H2855">
        <v>36</v>
      </c>
      <c r="I2855" s="14">
        <v>2</v>
      </c>
      <c r="J2855" s="15">
        <v>21708</v>
      </c>
      <c r="K2855" s="15">
        <f t="shared" si="88"/>
        <v>43416</v>
      </c>
      <c r="L2855" s="20">
        <f t="shared" si="89"/>
        <v>1.8059339196775317E-5</v>
      </c>
    </row>
    <row r="2856" spans="1:12" x14ac:dyDescent="0.25">
      <c r="A2856">
        <v>1</v>
      </c>
      <c r="B2856" t="s">
        <v>4300</v>
      </c>
      <c r="C2856" t="s">
        <v>14648</v>
      </c>
      <c r="D2856" t="s">
        <v>4301</v>
      </c>
      <c r="E2856" t="s">
        <v>1954</v>
      </c>
      <c r="F2856" t="str">
        <f>VLOOKUP(E2856,Clases!A:B,2,0)</f>
        <v>Racores y Conectores</v>
      </c>
      <c r="G2856" t="s">
        <v>29</v>
      </c>
      <c r="H2856">
        <v>36</v>
      </c>
      <c r="I2856" s="14">
        <v>7</v>
      </c>
      <c r="J2856" s="15">
        <v>6176.607</v>
      </c>
      <c r="K2856" s="15">
        <f t="shared" si="88"/>
        <v>43236.248999999996</v>
      </c>
      <c r="L2856" s="20">
        <f t="shared" si="89"/>
        <v>1.7984569888687062E-5</v>
      </c>
    </row>
    <row r="2857" spans="1:12" x14ac:dyDescent="0.25">
      <c r="A2857">
        <v>1</v>
      </c>
      <c r="B2857" t="s">
        <v>8822</v>
      </c>
      <c r="C2857" t="s">
        <v>14648</v>
      </c>
      <c r="D2857" t="s">
        <v>8823</v>
      </c>
      <c r="E2857" t="s">
        <v>1719</v>
      </c>
      <c r="F2857" t="str">
        <f>VLOOKUP(E2857,Clases!A:B,2,0)</f>
        <v>Elementos Mecanicos</v>
      </c>
      <c r="G2857" t="s">
        <v>29</v>
      </c>
      <c r="H2857">
        <v>36</v>
      </c>
      <c r="I2857" s="14">
        <v>2</v>
      </c>
      <c r="J2857" s="15">
        <v>21592.857</v>
      </c>
      <c r="K2857" s="15">
        <f t="shared" si="88"/>
        <v>43185.714</v>
      </c>
      <c r="L2857" s="20">
        <f t="shared" si="89"/>
        <v>1.7963549326997617E-5</v>
      </c>
    </row>
    <row r="2858" spans="1:12" x14ac:dyDescent="0.25">
      <c r="A2858">
        <v>1</v>
      </c>
      <c r="B2858" t="s">
        <v>3447</v>
      </c>
      <c r="C2858" t="s">
        <v>14648</v>
      </c>
      <c r="D2858" t="s">
        <v>3448</v>
      </c>
      <c r="E2858" t="s">
        <v>1906</v>
      </c>
      <c r="F2858" t="str">
        <f>VLOOKUP(E2858,Clases!A:B,2,0)</f>
        <v>Tornilleria</v>
      </c>
      <c r="G2858" t="s">
        <v>29</v>
      </c>
      <c r="H2858">
        <v>36</v>
      </c>
      <c r="I2858" s="14">
        <v>10</v>
      </c>
      <c r="J2858" s="15">
        <v>4311.45</v>
      </c>
      <c r="K2858" s="15">
        <f t="shared" si="88"/>
        <v>43114.5</v>
      </c>
      <c r="L2858" s="20">
        <f t="shared" si="89"/>
        <v>1.7933927119019932E-5</v>
      </c>
    </row>
    <row r="2859" spans="1:12" x14ac:dyDescent="0.25">
      <c r="A2859">
        <v>1</v>
      </c>
      <c r="B2859" t="s">
        <v>3209</v>
      </c>
      <c r="C2859" t="s">
        <v>14648</v>
      </c>
      <c r="D2859" t="s">
        <v>3210</v>
      </c>
      <c r="E2859" t="s">
        <v>1970</v>
      </c>
      <c r="F2859" t="str">
        <f>VLOOKUP(E2859,Clases!A:B,2,0)</f>
        <v>Rodamientos y Retenedores</v>
      </c>
      <c r="G2859" t="s">
        <v>29</v>
      </c>
      <c r="H2859">
        <v>36</v>
      </c>
      <c r="I2859" s="14">
        <v>1</v>
      </c>
      <c r="J2859" s="15">
        <v>43096.41</v>
      </c>
      <c r="K2859" s="15">
        <f t="shared" si="88"/>
        <v>43096.41</v>
      </c>
      <c r="L2859" s="20">
        <f t="shared" si="89"/>
        <v>1.792640239435461E-5</v>
      </c>
    </row>
    <row r="2860" spans="1:12" x14ac:dyDescent="0.25">
      <c r="A2860">
        <v>1</v>
      </c>
      <c r="B2860" t="s">
        <v>8249</v>
      </c>
      <c r="C2860" t="s">
        <v>14648</v>
      </c>
      <c r="D2860" t="s">
        <v>8250</v>
      </c>
      <c r="E2860" t="s">
        <v>1891</v>
      </c>
      <c r="F2860" t="str">
        <f>VLOOKUP(E2860,Clases!A:B,2,0)</f>
        <v>Sellos, empaques y orings</v>
      </c>
      <c r="G2860" t="s">
        <v>29</v>
      </c>
      <c r="H2860">
        <v>36</v>
      </c>
      <c r="I2860" s="14">
        <v>5</v>
      </c>
      <c r="J2860" s="15">
        <v>8542.5</v>
      </c>
      <c r="K2860" s="15">
        <f t="shared" si="88"/>
        <v>42712.5</v>
      </c>
      <c r="L2860" s="20">
        <f t="shared" si="89"/>
        <v>1.7766711015346086E-5</v>
      </c>
    </row>
    <row r="2861" spans="1:12" x14ac:dyDescent="0.25">
      <c r="A2861">
        <v>1</v>
      </c>
      <c r="B2861" t="s">
        <v>3249</v>
      </c>
      <c r="C2861" t="s">
        <v>14648</v>
      </c>
      <c r="D2861" t="s">
        <v>3250</v>
      </c>
      <c r="E2861" t="s">
        <v>1725</v>
      </c>
      <c r="F2861" t="str">
        <f>VLOOKUP(E2861,Clases!A:B,2,0)</f>
        <v>Elementos Electricos</v>
      </c>
      <c r="G2861" t="s">
        <v>29</v>
      </c>
      <c r="H2861">
        <v>36</v>
      </c>
      <c r="I2861" s="14">
        <v>1</v>
      </c>
      <c r="J2861" s="15">
        <v>42623.055</v>
      </c>
      <c r="K2861" s="15">
        <f t="shared" si="88"/>
        <v>42623.055</v>
      </c>
      <c r="L2861" s="20">
        <f t="shared" si="89"/>
        <v>1.7729505432278657E-5</v>
      </c>
    </row>
    <row r="2862" spans="1:12" x14ac:dyDescent="0.25">
      <c r="A2862">
        <v>1</v>
      </c>
      <c r="B2862" t="s">
        <v>4394</v>
      </c>
      <c r="C2862" t="s">
        <v>14648</v>
      </c>
      <c r="D2862" t="s">
        <v>4396</v>
      </c>
      <c r="E2862" t="s">
        <v>1954</v>
      </c>
      <c r="F2862" t="str">
        <f>VLOOKUP(E2862,Clases!A:B,2,0)</f>
        <v>Racores y Conectores</v>
      </c>
      <c r="G2862" t="s">
        <v>29</v>
      </c>
      <c r="H2862">
        <v>36</v>
      </c>
      <c r="I2862" s="14">
        <v>6</v>
      </c>
      <c r="J2862" s="15">
        <v>7100</v>
      </c>
      <c r="K2862" s="15">
        <f t="shared" si="88"/>
        <v>42600</v>
      </c>
      <c r="L2862" s="20">
        <f t="shared" si="89"/>
        <v>1.7719915463944825E-5</v>
      </c>
    </row>
    <row r="2863" spans="1:12" x14ac:dyDescent="0.25">
      <c r="A2863">
        <v>1</v>
      </c>
      <c r="B2863" t="s">
        <v>3753</v>
      </c>
      <c r="C2863" t="s">
        <v>14648</v>
      </c>
      <c r="D2863" t="s">
        <v>2854</v>
      </c>
      <c r="E2863" t="s">
        <v>1970</v>
      </c>
      <c r="F2863" t="str">
        <f>VLOOKUP(E2863,Clases!A:B,2,0)</f>
        <v>Rodamientos y Retenedores</v>
      </c>
      <c r="G2863" t="s">
        <v>29</v>
      </c>
      <c r="H2863">
        <v>36</v>
      </c>
      <c r="I2863" s="14">
        <v>8</v>
      </c>
      <c r="J2863" s="15">
        <v>5317.2520000000004</v>
      </c>
      <c r="K2863" s="15">
        <f t="shared" si="88"/>
        <v>42538.016000000003</v>
      </c>
      <c r="L2863" s="20">
        <f t="shared" si="89"/>
        <v>1.7694132570984328E-5</v>
      </c>
    </row>
    <row r="2864" spans="1:12" x14ac:dyDescent="0.25">
      <c r="A2864">
        <v>1</v>
      </c>
      <c r="B2864" t="s">
        <v>2821</v>
      </c>
      <c r="C2864" t="s">
        <v>14648</v>
      </c>
      <c r="D2864" t="s">
        <v>2822</v>
      </c>
      <c r="E2864" t="s">
        <v>1719</v>
      </c>
      <c r="F2864" t="str">
        <f>VLOOKUP(E2864,Clases!A:B,2,0)</f>
        <v>Elementos Mecanicos</v>
      </c>
      <c r="G2864" t="s">
        <v>29</v>
      </c>
      <c r="H2864">
        <v>36</v>
      </c>
      <c r="I2864" s="14">
        <v>3</v>
      </c>
      <c r="J2864" s="15">
        <v>14154.008</v>
      </c>
      <c r="K2864" s="15">
        <f t="shared" si="88"/>
        <v>42462.023999999998</v>
      </c>
      <c r="L2864" s="20">
        <f t="shared" si="89"/>
        <v>1.7662522903943576E-5</v>
      </c>
    </row>
    <row r="2865" spans="1:12" x14ac:dyDescent="0.25">
      <c r="A2865">
        <v>1</v>
      </c>
      <c r="B2865" t="s">
        <v>12267</v>
      </c>
      <c r="C2865" t="s">
        <v>14650</v>
      </c>
      <c r="D2865" t="s">
        <v>12268</v>
      </c>
      <c r="E2865" t="s">
        <v>1719</v>
      </c>
      <c r="F2865" t="str">
        <f>VLOOKUP(E2865,Clases!A:B,2,0)</f>
        <v>Elementos Mecanicos</v>
      </c>
      <c r="G2865" t="s">
        <v>29</v>
      </c>
      <c r="H2865">
        <v>36</v>
      </c>
      <c r="I2865" s="14">
        <v>2</v>
      </c>
      <c r="J2865" s="15">
        <v>21125</v>
      </c>
      <c r="K2865" s="15">
        <f t="shared" si="88"/>
        <v>42250</v>
      </c>
      <c r="L2865" s="20">
        <f t="shared" si="89"/>
        <v>1.7574329304029786E-5</v>
      </c>
    </row>
    <row r="2866" spans="1:12" x14ac:dyDescent="0.25">
      <c r="A2866">
        <v>1</v>
      </c>
      <c r="B2866" t="s">
        <v>5080</v>
      </c>
      <c r="C2866" t="s">
        <v>14648</v>
      </c>
      <c r="D2866" t="s">
        <v>5081</v>
      </c>
      <c r="E2866" t="s">
        <v>1891</v>
      </c>
      <c r="F2866" t="str">
        <f>VLOOKUP(E2866,Clases!A:B,2,0)</f>
        <v>Sellos, empaques y orings</v>
      </c>
      <c r="G2866" t="s">
        <v>29</v>
      </c>
      <c r="H2866">
        <v>36</v>
      </c>
      <c r="I2866" s="14">
        <v>4</v>
      </c>
      <c r="J2866" s="15">
        <v>10552.5</v>
      </c>
      <c r="K2866" s="15">
        <f t="shared" si="88"/>
        <v>42210</v>
      </c>
      <c r="L2866" s="20">
        <f t="shared" si="89"/>
        <v>1.755769088575378E-5</v>
      </c>
    </row>
    <row r="2867" spans="1:12" x14ac:dyDescent="0.25">
      <c r="A2867">
        <v>1</v>
      </c>
      <c r="B2867" t="s">
        <v>8043</v>
      </c>
      <c r="C2867" t="s">
        <v>14648</v>
      </c>
      <c r="D2867" t="s">
        <v>8044</v>
      </c>
      <c r="E2867" t="s">
        <v>1719</v>
      </c>
      <c r="F2867" t="str">
        <f>VLOOKUP(E2867,Clases!A:B,2,0)</f>
        <v>Elementos Mecanicos</v>
      </c>
      <c r="G2867" t="s">
        <v>29</v>
      </c>
      <c r="H2867">
        <v>36</v>
      </c>
      <c r="I2867" s="14">
        <v>10</v>
      </c>
      <c r="J2867" s="15">
        <v>4221</v>
      </c>
      <c r="K2867" s="15">
        <f t="shared" si="88"/>
        <v>42210</v>
      </c>
      <c r="L2867" s="20">
        <f t="shared" si="89"/>
        <v>1.755769088575378E-5</v>
      </c>
    </row>
    <row r="2868" spans="1:12" x14ac:dyDescent="0.25">
      <c r="A2868">
        <v>1</v>
      </c>
      <c r="B2868" t="s">
        <v>8247</v>
      </c>
      <c r="C2868" t="s">
        <v>14648</v>
      </c>
      <c r="D2868" t="s">
        <v>8248</v>
      </c>
      <c r="E2868" t="s">
        <v>1891</v>
      </c>
      <c r="F2868" t="str">
        <f>VLOOKUP(E2868,Clases!A:B,2,0)</f>
        <v>Sellos, empaques y orings</v>
      </c>
      <c r="G2868" t="s">
        <v>29</v>
      </c>
      <c r="H2868">
        <v>36</v>
      </c>
      <c r="I2868" s="14">
        <v>6</v>
      </c>
      <c r="J2868" s="15">
        <v>7035</v>
      </c>
      <c r="K2868" s="15">
        <f t="shared" si="88"/>
        <v>42210</v>
      </c>
      <c r="L2868" s="20">
        <f t="shared" si="89"/>
        <v>1.755769088575378E-5</v>
      </c>
    </row>
    <row r="2869" spans="1:12" x14ac:dyDescent="0.25">
      <c r="A2869">
        <v>1</v>
      </c>
      <c r="B2869" t="s">
        <v>2732</v>
      </c>
      <c r="C2869" t="s">
        <v>14648</v>
      </c>
      <c r="D2869" t="s">
        <v>2733</v>
      </c>
      <c r="E2869" t="s">
        <v>1719</v>
      </c>
      <c r="F2869" t="str">
        <f>VLOOKUP(E2869,Clases!A:B,2,0)</f>
        <v>Elementos Mecanicos</v>
      </c>
      <c r="G2869" t="s">
        <v>29</v>
      </c>
      <c r="H2869">
        <v>36</v>
      </c>
      <c r="I2869" s="14">
        <v>2</v>
      </c>
      <c r="J2869" s="15">
        <v>21102.488000000001</v>
      </c>
      <c r="K2869" s="15">
        <f t="shared" si="88"/>
        <v>42204.976000000002</v>
      </c>
      <c r="L2869" s="20">
        <f t="shared" si="89"/>
        <v>1.7555601100418315E-5</v>
      </c>
    </row>
    <row r="2870" spans="1:12" x14ac:dyDescent="0.25">
      <c r="A2870">
        <v>1</v>
      </c>
      <c r="B2870" t="s">
        <v>3061</v>
      </c>
      <c r="C2870" t="s">
        <v>14648</v>
      </c>
      <c r="D2870" t="s">
        <v>3062</v>
      </c>
      <c r="E2870" t="s">
        <v>1922</v>
      </c>
      <c r="F2870" t="str">
        <f>VLOOKUP(E2870,Clases!A:B,2,0)</f>
        <v>Bandas y Correas</v>
      </c>
      <c r="G2870" t="s">
        <v>29</v>
      </c>
      <c r="H2870">
        <v>36</v>
      </c>
      <c r="I2870" s="14">
        <v>1</v>
      </c>
      <c r="J2870" s="15">
        <v>42197</v>
      </c>
      <c r="K2870" s="15">
        <f t="shared" si="88"/>
        <v>42197</v>
      </c>
      <c r="L2870" s="20">
        <f t="shared" si="89"/>
        <v>1.7552283399814081E-5</v>
      </c>
    </row>
    <row r="2871" spans="1:12" x14ac:dyDescent="0.25">
      <c r="A2871">
        <v>1</v>
      </c>
      <c r="B2871" t="s">
        <v>10613</v>
      </c>
      <c r="C2871" t="s">
        <v>14648</v>
      </c>
      <c r="D2871" t="s">
        <v>10614</v>
      </c>
      <c r="E2871" t="s">
        <v>2139</v>
      </c>
      <c r="F2871" t="str">
        <f>VLOOKUP(E2871,Clases!A:B,2,0)</f>
        <v>Cadenas</v>
      </c>
      <c r="G2871" t="s">
        <v>29</v>
      </c>
      <c r="H2871">
        <v>36</v>
      </c>
      <c r="I2871" s="14">
        <v>15</v>
      </c>
      <c r="J2871" s="15">
        <v>2805</v>
      </c>
      <c r="K2871" s="15">
        <f t="shared" si="88"/>
        <v>42075</v>
      </c>
      <c r="L2871" s="20">
        <f t="shared" si="89"/>
        <v>1.7501536224072266E-5</v>
      </c>
    </row>
    <row r="2872" spans="1:12" x14ac:dyDescent="0.25">
      <c r="A2872">
        <v>1</v>
      </c>
      <c r="B2872" t="s">
        <v>4683</v>
      </c>
      <c r="C2872" t="s">
        <v>14648</v>
      </c>
      <c r="D2872" t="s">
        <v>4684</v>
      </c>
      <c r="E2872" t="s">
        <v>1725</v>
      </c>
      <c r="F2872" t="str">
        <f>VLOOKUP(E2872,Clases!A:B,2,0)</f>
        <v>Elementos Electricos</v>
      </c>
      <c r="G2872" t="s">
        <v>29</v>
      </c>
      <c r="H2872">
        <v>36</v>
      </c>
      <c r="I2872" s="14">
        <v>2</v>
      </c>
      <c r="J2872" s="15">
        <v>21016</v>
      </c>
      <c r="K2872" s="15">
        <f t="shared" si="88"/>
        <v>42032</v>
      </c>
      <c r="L2872" s="20">
        <f t="shared" si="89"/>
        <v>1.7483649924425562E-5</v>
      </c>
    </row>
    <row r="2873" spans="1:12" x14ac:dyDescent="0.25">
      <c r="A2873">
        <v>1</v>
      </c>
      <c r="B2873" t="s">
        <v>8664</v>
      </c>
      <c r="C2873" t="s">
        <v>14648</v>
      </c>
      <c r="D2873" t="s">
        <v>8661</v>
      </c>
      <c r="E2873" t="s">
        <v>3349</v>
      </c>
      <c r="F2873" t="str">
        <f>VLOOKUP(E2873,Clases!A:B,2,0)</f>
        <v>Tubos y Mangueras</v>
      </c>
      <c r="G2873" t="s">
        <v>29</v>
      </c>
      <c r="H2873">
        <v>36</v>
      </c>
      <c r="I2873" s="14">
        <v>2</v>
      </c>
      <c r="J2873" s="15">
        <v>21000</v>
      </c>
      <c r="K2873" s="15">
        <f t="shared" si="88"/>
        <v>42000</v>
      </c>
      <c r="L2873" s="20">
        <f t="shared" si="89"/>
        <v>1.7470339189804757E-5</v>
      </c>
    </row>
    <row r="2874" spans="1:12" x14ac:dyDescent="0.25">
      <c r="A2874">
        <v>1</v>
      </c>
      <c r="B2874" t="s">
        <v>10786</v>
      </c>
      <c r="C2874" t="s">
        <v>14650</v>
      </c>
      <c r="D2874" t="s">
        <v>10787</v>
      </c>
      <c r="E2874" t="s">
        <v>433</v>
      </c>
      <c r="F2874" t="str">
        <f>VLOOKUP(E2874,Clases!A:B,2,0)</f>
        <v>Insumos y Suministros Pdn</v>
      </c>
      <c r="G2874" t="s">
        <v>882</v>
      </c>
      <c r="H2874">
        <v>36</v>
      </c>
      <c r="I2874" s="14">
        <v>1</v>
      </c>
      <c r="J2874" s="15">
        <v>42000</v>
      </c>
      <c r="K2874" s="15">
        <f t="shared" si="88"/>
        <v>42000</v>
      </c>
      <c r="L2874" s="20">
        <f t="shared" si="89"/>
        <v>1.7470339189804757E-5</v>
      </c>
    </row>
    <row r="2875" spans="1:12" x14ac:dyDescent="0.25">
      <c r="A2875">
        <v>1</v>
      </c>
      <c r="B2875" t="s">
        <v>8864</v>
      </c>
      <c r="C2875" t="s">
        <v>14648</v>
      </c>
      <c r="D2875" t="s">
        <v>8865</v>
      </c>
      <c r="E2875" t="s">
        <v>1922</v>
      </c>
      <c r="F2875" t="str">
        <f>VLOOKUP(E2875,Clases!A:B,2,0)</f>
        <v>Bandas y Correas</v>
      </c>
      <c r="G2875" t="s">
        <v>29</v>
      </c>
      <c r="H2875">
        <v>36</v>
      </c>
      <c r="I2875" s="14">
        <v>1</v>
      </c>
      <c r="J2875" s="15">
        <v>41950</v>
      </c>
      <c r="K2875" s="15">
        <f t="shared" si="88"/>
        <v>41950</v>
      </c>
      <c r="L2875" s="20">
        <f t="shared" si="89"/>
        <v>1.744954116695975E-5</v>
      </c>
    </row>
    <row r="2876" spans="1:12" x14ac:dyDescent="0.25">
      <c r="A2876">
        <v>1</v>
      </c>
      <c r="B2876" t="s">
        <v>7094</v>
      </c>
      <c r="C2876" t="s">
        <v>14648</v>
      </c>
      <c r="D2876" t="s">
        <v>7095</v>
      </c>
      <c r="E2876" t="s">
        <v>5888</v>
      </c>
      <c r="F2876" t="str">
        <f>VLOOKUP(E2876,Clases!A:B,2,0)</f>
        <v>Herramientas</v>
      </c>
      <c r="G2876" t="s">
        <v>29</v>
      </c>
      <c r="H2876">
        <v>36</v>
      </c>
      <c r="I2876" s="14">
        <v>3</v>
      </c>
      <c r="J2876" s="15">
        <v>13976.625</v>
      </c>
      <c r="K2876" s="15">
        <f t="shared" si="88"/>
        <v>41929.875</v>
      </c>
      <c r="L2876" s="20">
        <f t="shared" si="89"/>
        <v>1.7441169962764638E-5</v>
      </c>
    </row>
    <row r="2877" spans="1:12" x14ac:dyDescent="0.25">
      <c r="A2877">
        <v>1</v>
      </c>
      <c r="B2877" t="s">
        <v>9707</v>
      </c>
      <c r="C2877" t="s">
        <v>14648</v>
      </c>
      <c r="D2877" t="s">
        <v>9708</v>
      </c>
      <c r="E2877" t="s">
        <v>1970</v>
      </c>
      <c r="F2877" t="str">
        <f>VLOOKUP(E2877,Clases!A:B,2,0)</f>
        <v>Rodamientos y Retenedores</v>
      </c>
      <c r="G2877" t="s">
        <v>29</v>
      </c>
      <c r="H2877">
        <v>36</v>
      </c>
      <c r="I2877" s="14">
        <v>1</v>
      </c>
      <c r="J2877" s="15">
        <v>41737</v>
      </c>
      <c r="K2877" s="15">
        <f t="shared" si="88"/>
        <v>41737</v>
      </c>
      <c r="L2877" s="20">
        <f t="shared" si="89"/>
        <v>1.7360941589640028E-5</v>
      </c>
    </row>
    <row r="2878" spans="1:12" x14ac:dyDescent="0.25">
      <c r="A2878">
        <v>1</v>
      </c>
      <c r="B2878" t="s">
        <v>4270</v>
      </c>
      <c r="C2878" t="s">
        <v>14648</v>
      </c>
      <c r="D2878" t="s">
        <v>4271</v>
      </c>
      <c r="E2878" t="s">
        <v>1954</v>
      </c>
      <c r="F2878" t="str">
        <f>VLOOKUP(E2878,Clases!A:B,2,0)</f>
        <v>Racores y Conectores</v>
      </c>
      <c r="G2878" t="s">
        <v>29</v>
      </c>
      <c r="H2878">
        <v>36</v>
      </c>
      <c r="I2878" s="14">
        <v>3</v>
      </c>
      <c r="J2878" s="15">
        <v>13912.028</v>
      </c>
      <c r="K2878" s="15">
        <f t="shared" si="88"/>
        <v>41736.084000000003</v>
      </c>
      <c r="L2878" s="20">
        <f t="shared" si="89"/>
        <v>1.7360560569861509E-5</v>
      </c>
    </row>
    <row r="2879" spans="1:12" x14ac:dyDescent="0.25">
      <c r="A2879">
        <v>1</v>
      </c>
      <c r="B2879" t="s">
        <v>7920</v>
      </c>
      <c r="C2879" t="s">
        <v>14648</v>
      </c>
      <c r="D2879" t="s">
        <v>7921</v>
      </c>
      <c r="E2879" t="s">
        <v>1891</v>
      </c>
      <c r="F2879" t="str">
        <f>VLOOKUP(E2879,Clases!A:B,2,0)</f>
        <v>Sellos, empaques y orings</v>
      </c>
      <c r="G2879" t="s">
        <v>29</v>
      </c>
      <c r="H2879">
        <v>36</v>
      </c>
      <c r="I2879" s="14">
        <v>3</v>
      </c>
      <c r="J2879" s="15">
        <v>13909.2</v>
      </c>
      <c r="K2879" s="15">
        <f t="shared" si="88"/>
        <v>41727.600000000006</v>
      </c>
      <c r="L2879" s="20">
        <f t="shared" si="89"/>
        <v>1.7357031561345168E-5</v>
      </c>
    </row>
    <row r="2880" spans="1:12" x14ac:dyDescent="0.25">
      <c r="A2880">
        <v>1</v>
      </c>
      <c r="B2880" t="s">
        <v>7922</v>
      </c>
      <c r="C2880" t="s">
        <v>14648</v>
      </c>
      <c r="D2880" t="s">
        <v>7923</v>
      </c>
      <c r="E2880" t="s">
        <v>1891</v>
      </c>
      <c r="F2880" t="str">
        <f>VLOOKUP(E2880,Clases!A:B,2,0)</f>
        <v>Sellos, empaques y orings</v>
      </c>
      <c r="G2880" t="s">
        <v>29</v>
      </c>
      <c r="H2880">
        <v>36</v>
      </c>
      <c r="I2880" s="14">
        <v>3</v>
      </c>
      <c r="J2880" s="15">
        <v>13909.2</v>
      </c>
      <c r="K2880" s="15">
        <f t="shared" si="88"/>
        <v>41727.600000000006</v>
      </c>
      <c r="L2880" s="20">
        <f t="shared" si="89"/>
        <v>1.7357031561345168E-5</v>
      </c>
    </row>
    <row r="2881" spans="1:12" x14ac:dyDescent="0.25">
      <c r="A2881">
        <v>1</v>
      </c>
      <c r="B2881" t="s">
        <v>10007</v>
      </c>
      <c r="C2881" t="s">
        <v>14648</v>
      </c>
      <c r="D2881" t="s">
        <v>10008</v>
      </c>
      <c r="E2881" t="s">
        <v>1719</v>
      </c>
      <c r="F2881" t="str">
        <f>VLOOKUP(E2881,Clases!A:B,2,0)</f>
        <v>Elementos Mecanicos</v>
      </c>
      <c r="G2881" t="s">
        <v>29</v>
      </c>
      <c r="H2881">
        <v>36</v>
      </c>
      <c r="I2881" s="14">
        <v>2</v>
      </c>
      <c r="J2881" s="15">
        <v>20855.810000000001</v>
      </c>
      <c r="K2881" s="15">
        <f t="shared" si="88"/>
        <v>41711.620000000003</v>
      </c>
      <c r="L2881" s="20">
        <f t="shared" si="89"/>
        <v>1.7350384513243902E-5</v>
      </c>
    </row>
    <row r="2882" spans="1:12" x14ac:dyDescent="0.25">
      <c r="A2882">
        <v>1</v>
      </c>
      <c r="B2882" t="s">
        <v>8125</v>
      </c>
      <c r="C2882" t="s">
        <v>14648</v>
      </c>
      <c r="D2882" t="s">
        <v>8126</v>
      </c>
      <c r="E2882" t="s">
        <v>1922</v>
      </c>
      <c r="F2882" t="str">
        <f>VLOOKUP(E2882,Clases!A:B,2,0)</f>
        <v>Bandas y Correas</v>
      </c>
      <c r="G2882" t="s">
        <v>29</v>
      </c>
      <c r="H2882">
        <v>36</v>
      </c>
      <c r="I2882" s="14">
        <v>1</v>
      </c>
      <c r="J2882" s="15">
        <v>41618</v>
      </c>
      <c r="K2882" s="15">
        <f t="shared" si="88"/>
        <v>41618</v>
      </c>
      <c r="L2882" s="20">
        <f t="shared" si="89"/>
        <v>1.7311442295268912E-5</v>
      </c>
    </row>
    <row r="2883" spans="1:12" x14ac:dyDescent="0.25">
      <c r="A2883">
        <v>1</v>
      </c>
      <c r="B2883" t="s">
        <v>3029</v>
      </c>
      <c r="C2883" t="s">
        <v>14648</v>
      </c>
      <c r="D2883" t="s">
        <v>3030</v>
      </c>
      <c r="E2883" t="s">
        <v>1922</v>
      </c>
      <c r="F2883" t="str">
        <f>VLOOKUP(E2883,Clases!A:B,2,0)</f>
        <v>Bandas y Correas</v>
      </c>
      <c r="G2883" t="s">
        <v>29</v>
      </c>
      <c r="H2883">
        <v>36</v>
      </c>
      <c r="I2883" s="14">
        <v>2</v>
      </c>
      <c r="J2883" s="15">
        <v>20803.5</v>
      </c>
      <c r="K2883" s="15">
        <f t="shared" si="88"/>
        <v>41607</v>
      </c>
      <c r="L2883" s="20">
        <f t="shared" si="89"/>
        <v>1.7306866730243013E-5</v>
      </c>
    </row>
    <row r="2884" spans="1:12" x14ac:dyDescent="0.25">
      <c r="A2884">
        <v>1</v>
      </c>
      <c r="B2884" t="s">
        <v>8047</v>
      </c>
      <c r="C2884" t="s">
        <v>14648</v>
      </c>
      <c r="D2884" t="s">
        <v>8048</v>
      </c>
      <c r="E2884" t="s">
        <v>1891</v>
      </c>
      <c r="F2884" t="str">
        <f>VLOOKUP(E2884,Clases!A:B,2,0)</f>
        <v>Sellos, empaques y orings</v>
      </c>
      <c r="G2884" t="s">
        <v>29</v>
      </c>
      <c r="H2884">
        <v>36</v>
      </c>
      <c r="I2884" s="14">
        <v>4</v>
      </c>
      <c r="J2884" s="15">
        <v>10400</v>
      </c>
      <c r="K2884" s="15">
        <f t="shared" ref="K2884:K2947" si="90">+I2884*J2884</f>
        <v>41600</v>
      </c>
      <c r="L2884" s="20">
        <f t="shared" si="89"/>
        <v>1.7303955007044711E-5</v>
      </c>
    </row>
    <row r="2885" spans="1:12" x14ac:dyDescent="0.25">
      <c r="A2885">
        <v>1</v>
      </c>
      <c r="B2885" t="s">
        <v>3583</v>
      </c>
      <c r="C2885" t="s">
        <v>14648</v>
      </c>
      <c r="D2885" t="s">
        <v>3584</v>
      </c>
      <c r="E2885" t="s">
        <v>1891</v>
      </c>
      <c r="F2885" t="str">
        <f>VLOOKUP(E2885,Clases!A:B,2,0)</f>
        <v>Sellos, empaques y orings</v>
      </c>
      <c r="G2885" t="s">
        <v>29</v>
      </c>
      <c r="H2885">
        <v>36</v>
      </c>
      <c r="I2885" s="14">
        <v>6</v>
      </c>
      <c r="J2885" s="15">
        <v>6912</v>
      </c>
      <c r="K2885" s="15">
        <f t="shared" si="90"/>
        <v>41472</v>
      </c>
      <c r="L2885" s="20">
        <f t="shared" ref="L2885:L2948" si="91">+K2885/$K$4046</f>
        <v>1.7250712068561496E-5</v>
      </c>
    </row>
    <row r="2886" spans="1:12" x14ac:dyDescent="0.25">
      <c r="A2886">
        <v>1</v>
      </c>
      <c r="B2886" t="s">
        <v>9450</v>
      </c>
      <c r="C2886" t="s">
        <v>14648</v>
      </c>
      <c r="D2886" t="s">
        <v>9451</v>
      </c>
      <c r="E2886" t="s">
        <v>1859</v>
      </c>
      <c r="F2886" t="str">
        <f>VLOOKUP(E2886,Clases!A:B,2,0)</f>
        <v>Elementos Electronicos</v>
      </c>
      <c r="G2886" t="s">
        <v>29</v>
      </c>
      <c r="H2886">
        <v>36</v>
      </c>
      <c r="I2886" s="14">
        <v>1</v>
      </c>
      <c r="J2886" s="15">
        <v>41440</v>
      </c>
      <c r="K2886" s="15">
        <f t="shared" si="90"/>
        <v>41440</v>
      </c>
      <c r="L2886" s="20">
        <f t="shared" si="91"/>
        <v>1.7237401333940694E-5</v>
      </c>
    </row>
    <row r="2887" spans="1:12" x14ac:dyDescent="0.25">
      <c r="A2887">
        <v>1</v>
      </c>
      <c r="B2887" t="s">
        <v>7628</v>
      </c>
      <c r="C2887" t="s">
        <v>14648</v>
      </c>
      <c r="D2887" t="s">
        <v>7629</v>
      </c>
      <c r="E2887" t="s">
        <v>1970</v>
      </c>
      <c r="F2887" t="str">
        <f>VLOOKUP(E2887,Clases!A:B,2,0)</f>
        <v>Rodamientos y Retenedores</v>
      </c>
      <c r="G2887" t="s">
        <v>29</v>
      </c>
      <c r="H2887">
        <v>36</v>
      </c>
      <c r="I2887" s="14">
        <v>2</v>
      </c>
      <c r="J2887" s="15">
        <v>20703</v>
      </c>
      <c r="K2887" s="15">
        <f t="shared" si="90"/>
        <v>41406</v>
      </c>
      <c r="L2887" s="20">
        <f t="shared" si="91"/>
        <v>1.7223258678406089E-5</v>
      </c>
    </row>
    <row r="2888" spans="1:12" x14ac:dyDescent="0.25">
      <c r="A2888">
        <v>1</v>
      </c>
      <c r="B2888" t="s">
        <v>10931</v>
      </c>
      <c r="C2888" t="s">
        <v>14650</v>
      </c>
      <c r="D2888" t="s">
        <v>10932</v>
      </c>
      <c r="E2888" t="s">
        <v>433</v>
      </c>
      <c r="F2888" t="str">
        <f>VLOOKUP(E2888,Clases!A:B,2,0)</f>
        <v>Insumos y Suministros Pdn</v>
      </c>
      <c r="G2888" t="s">
        <v>29</v>
      </c>
      <c r="H2888">
        <v>36</v>
      </c>
      <c r="I2888" s="14">
        <v>1</v>
      </c>
      <c r="J2888" s="15">
        <v>41406</v>
      </c>
      <c r="K2888" s="15">
        <f t="shared" si="90"/>
        <v>41406</v>
      </c>
      <c r="L2888" s="20">
        <f t="shared" si="91"/>
        <v>1.7223258678406089E-5</v>
      </c>
    </row>
    <row r="2889" spans="1:12" x14ac:dyDescent="0.25">
      <c r="A2889">
        <v>1</v>
      </c>
      <c r="B2889" t="s">
        <v>3733</v>
      </c>
      <c r="C2889" t="s">
        <v>14648</v>
      </c>
      <c r="D2889" t="s">
        <v>3734</v>
      </c>
      <c r="E2889" t="s">
        <v>1970</v>
      </c>
      <c r="F2889" t="str">
        <f>VLOOKUP(E2889,Clases!A:B,2,0)</f>
        <v>Rodamientos y Retenedores</v>
      </c>
      <c r="G2889" t="s">
        <v>29</v>
      </c>
      <c r="H2889">
        <v>36</v>
      </c>
      <c r="I2889" s="14">
        <v>3</v>
      </c>
      <c r="J2889" s="15">
        <v>13800</v>
      </c>
      <c r="K2889" s="15">
        <f t="shared" si="90"/>
        <v>41400</v>
      </c>
      <c r="L2889" s="20">
        <f t="shared" si="91"/>
        <v>1.7220762915664689E-5</v>
      </c>
    </row>
    <row r="2890" spans="1:12" x14ac:dyDescent="0.25">
      <c r="A2890">
        <v>1</v>
      </c>
      <c r="B2890" t="s">
        <v>4182</v>
      </c>
      <c r="C2890" t="s">
        <v>14648</v>
      </c>
      <c r="D2890" t="s">
        <v>4183</v>
      </c>
      <c r="E2890" t="s">
        <v>2139</v>
      </c>
      <c r="F2890" t="str">
        <f>VLOOKUP(E2890,Clases!A:B,2,0)</f>
        <v>Cadenas</v>
      </c>
      <c r="G2890" t="s">
        <v>29</v>
      </c>
      <c r="H2890">
        <v>36</v>
      </c>
      <c r="I2890" s="14">
        <v>7</v>
      </c>
      <c r="J2890" s="15">
        <v>5874.3159999999998</v>
      </c>
      <c r="K2890" s="15">
        <f t="shared" si="90"/>
        <v>41120.212</v>
      </c>
      <c r="L2890" s="20">
        <f t="shared" si="91"/>
        <v>1.710438217134952E-5</v>
      </c>
    </row>
    <row r="2891" spans="1:12" x14ac:dyDescent="0.25">
      <c r="A2891">
        <v>1</v>
      </c>
      <c r="B2891" t="s">
        <v>9904</v>
      </c>
      <c r="C2891" t="s">
        <v>14648</v>
      </c>
      <c r="D2891" t="s">
        <v>9905</v>
      </c>
      <c r="E2891" t="s">
        <v>2770</v>
      </c>
      <c r="F2891" t="str">
        <f>VLOOKUP(E2891,Clases!A:B,2,0)</f>
        <v>Elementos Hidraulicos</v>
      </c>
      <c r="G2891" t="s">
        <v>29</v>
      </c>
      <c r="H2891">
        <v>36</v>
      </c>
      <c r="I2891" s="14">
        <v>1</v>
      </c>
      <c r="J2891" s="15">
        <v>41000</v>
      </c>
      <c r="K2891" s="15">
        <f t="shared" si="90"/>
        <v>41000</v>
      </c>
      <c r="L2891" s="20">
        <f t="shared" si="91"/>
        <v>1.7054378732904643E-5</v>
      </c>
    </row>
    <row r="2892" spans="1:12" x14ac:dyDescent="0.25">
      <c r="A2892">
        <v>1</v>
      </c>
      <c r="B2892" t="s">
        <v>4912</v>
      </c>
      <c r="C2892" t="s">
        <v>14648</v>
      </c>
      <c r="D2892" t="s">
        <v>4913</v>
      </c>
      <c r="E2892" t="s">
        <v>1965</v>
      </c>
      <c r="F2892" t="str">
        <f>VLOOKUP(E2892,Clases!A:B,2,0)</f>
        <v>Insumos de Mantenimiento</v>
      </c>
      <c r="G2892" t="s">
        <v>29</v>
      </c>
      <c r="H2892">
        <v>36</v>
      </c>
      <c r="I2892" s="14">
        <v>2</v>
      </c>
      <c r="J2892" s="15">
        <v>20468</v>
      </c>
      <c r="K2892" s="15">
        <f t="shared" si="90"/>
        <v>40936</v>
      </c>
      <c r="L2892" s="20">
        <f t="shared" si="91"/>
        <v>1.7027757263663036E-5</v>
      </c>
    </row>
    <row r="2893" spans="1:12" x14ac:dyDescent="0.25">
      <c r="A2893">
        <v>1</v>
      </c>
      <c r="B2893" t="s">
        <v>8382</v>
      </c>
      <c r="C2893" t="s">
        <v>14648</v>
      </c>
      <c r="D2893" t="s">
        <v>8383</v>
      </c>
      <c r="E2893" t="s">
        <v>1922</v>
      </c>
      <c r="F2893" t="str">
        <f>VLOOKUP(E2893,Clases!A:B,2,0)</f>
        <v>Bandas y Correas</v>
      </c>
      <c r="G2893" t="s">
        <v>29</v>
      </c>
      <c r="H2893">
        <v>36</v>
      </c>
      <c r="I2893" s="14">
        <v>2</v>
      </c>
      <c r="J2893" s="15">
        <v>20466.667000000001</v>
      </c>
      <c r="K2893" s="15">
        <f t="shared" si="90"/>
        <v>40933.334000000003</v>
      </c>
      <c r="L2893" s="20">
        <f t="shared" si="91"/>
        <v>1.7026648313084941E-5</v>
      </c>
    </row>
    <row r="2894" spans="1:12" x14ac:dyDescent="0.25">
      <c r="A2894">
        <v>1</v>
      </c>
      <c r="B2894" t="s">
        <v>7701</v>
      </c>
      <c r="C2894" t="s">
        <v>14648</v>
      </c>
      <c r="D2894" t="s">
        <v>7702</v>
      </c>
      <c r="E2894" t="s">
        <v>1922</v>
      </c>
      <c r="F2894" t="str">
        <f>VLOOKUP(E2894,Clases!A:B,2,0)</f>
        <v>Bandas y Correas</v>
      </c>
      <c r="G2894" t="s">
        <v>29</v>
      </c>
      <c r="H2894">
        <v>36</v>
      </c>
      <c r="I2894" s="14">
        <v>1</v>
      </c>
      <c r="J2894" s="15">
        <v>40702.5</v>
      </c>
      <c r="K2894" s="15">
        <f t="shared" si="90"/>
        <v>40702.5</v>
      </c>
      <c r="L2894" s="20">
        <f t="shared" si="91"/>
        <v>1.6930630496976862E-5</v>
      </c>
    </row>
    <row r="2895" spans="1:12" x14ac:dyDescent="0.25">
      <c r="A2895">
        <v>1</v>
      </c>
      <c r="B2895" t="s">
        <v>4780</v>
      </c>
      <c r="C2895" t="s">
        <v>14648</v>
      </c>
      <c r="D2895" t="s">
        <v>4781</v>
      </c>
      <c r="E2895" t="s">
        <v>1882</v>
      </c>
      <c r="F2895" t="str">
        <f>VLOOKUP(E2895,Clases!A:B,2,0)</f>
        <v>Elementos Neumaticos</v>
      </c>
      <c r="G2895" t="s">
        <v>29</v>
      </c>
      <c r="H2895">
        <v>36</v>
      </c>
      <c r="I2895" s="14">
        <v>1</v>
      </c>
      <c r="J2895" s="15">
        <v>40602</v>
      </c>
      <c r="K2895" s="15">
        <f t="shared" si="90"/>
        <v>40602</v>
      </c>
      <c r="L2895" s="20">
        <f t="shared" si="91"/>
        <v>1.6888826471058398E-5</v>
      </c>
    </row>
    <row r="2896" spans="1:12" x14ac:dyDescent="0.25">
      <c r="A2896">
        <v>1</v>
      </c>
      <c r="B2896" t="s">
        <v>4425</v>
      </c>
      <c r="C2896" t="s">
        <v>14648</v>
      </c>
      <c r="D2896" t="s">
        <v>4426</v>
      </c>
      <c r="E2896" t="s">
        <v>1954</v>
      </c>
      <c r="F2896" t="str">
        <f>VLOOKUP(E2896,Clases!A:B,2,0)</f>
        <v>Racores y Conectores</v>
      </c>
      <c r="G2896" t="s">
        <v>29</v>
      </c>
      <c r="H2896">
        <v>36</v>
      </c>
      <c r="I2896" s="14">
        <v>9</v>
      </c>
      <c r="J2896" s="15">
        <v>4509.2280000000001</v>
      </c>
      <c r="K2896" s="15">
        <f t="shared" si="90"/>
        <v>40583.052000000003</v>
      </c>
      <c r="L2896" s="20">
        <f t="shared" si="91"/>
        <v>1.6880944852321055E-5</v>
      </c>
    </row>
    <row r="2897" spans="1:12" x14ac:dyDescent="0.25">
      <c r="A2897">
        <v>1</v>
      </c>
      <c r="B2897" t="s">
        <v>2799</v>
      </c>
      <c r="C2897" t="s">
        <v>14648</v>
      </c>
      <c r="D2897" t="s">
        <v>2800</v>
      </c>
      <c r="E2897" t="s">
        <v>1719</v>
      </c>
      <c r="F2897" t="str">
        <f>VLOOKUP(E2897,Clases!A:B,2,0)</f>
        <v>Elementos Mecanicos</v>
      </c>
      <c r="G2897" t="s">
        <v>29</v>
      </c>
      <c r="H2897">
        <v>36</v>
      </c>
      <c r="I2897" s="14">
        <v>4</v>
      </c>
      <c r="J2897" s="15">
        <v>10130</v>
      </c>
      <c r="K2897" s="15">
        <f t="shared" si="90"/>
        <v>40520</v>
      </c>
      <c r="L2897" s="20">
        <f t="shared" si="91"/>
        <v>1.6854717713592589E-5</v>
      </c>
    </row>
    <row r="2898" spans="1:12" x14ac:dyDescent="0.25">
      <c r="A2898">
        <v>1</v>
      </c>
      <c r="B2898" t="s">
        <v>10790</v>
      </c>
      <c r="C2898" t="s">
        <v>14650</v>
      </c>
      <c r="D2898" t="s">
        <v>10791</v>
      </c>
      <c r="E2898" t="s">
        <v>113</v>
      </c>
      <c r="F2898" t="str">
        <f>VLOOKUP(E2898,Clases!A:B,2,0)</f>
        <v>Cintas Autoadhesivas</v>
      </c>
      <c r="G2898" t="s">
        <v>29</v>
      </c>
      <c r="H2898">
        <v>36</v>
      </c>
      <c r="I2898" s="14">
        <v>10</v>
      </c>
      <c r="J2898" s="15">
        <v>4050</v>
      </c>
      <c r="K2898" s="15">
        <f t="shared" si="90"/>
        <v>40500</v>
      </c>
      <c r="L2898" s="20">
        <f t="shared" si="91"/>
        <v>1.6846398504454588E-5</v>
      </c>
    </row>
    <row r="2899" spans="1:12" x14ac:dyDescent="0.25">
      <c r="A2899">
        <v>1</v>
      </c>
      <c r="B2899" t="s">
        <v>9054</v>
      </c>
      <c r="C2899" t="s">
        <v>14648</v>
      </c>
      <c r="D2899" t="s">
        <v>9055</v>
      </c>
      <c r="E2899" t="s">
        <v>2770</v>
      </c>
      <c r="F2899" t="str">
        <f>VLOOKUP(E2899,Clases!A:B,2,0)</f>
        <v>Elementos Hidraulicos</v>
      </c>
      <c r="G2899" t="s">
        <v>29</v>
      </c>
      <c r="H2899">
        <v>36</v>
      </c>
      <c r="I2899" s="14">
        <v>3</v>
      </c>
      <c r="J2899" s="15">
        <v>13485.115</v>
      </c>
      <c r="K2899" s="15">
        <f t="shared" si="90"/>
        <v>40455.345000000001</v>
      </c>
      <c r="L2899" s="20">
        <f t="shared" si="91"/>
        <v>1.6827823790251712E-5</v>
      </c>
    </row>
    <row r="2900" spans="1:12" x14ac:dyDescent="0.25">
      <c r="A2900">
        <v>1</v>
      </c>
      <c r="B2900" t="s">
        <v>9928</v>
      </c>
      <c r="C2900" t="s">
        <v>14648</v>
      </c>
      <c r="D2900" t="s">
        <v>9929</v>
      </c>
      <c r="E2900" t="s">
        <v>1725</v>
      </c>
      <c r="F2900" t="str">
        <f>VLOOKUP(E2900,Clases!A:B,2,0)</f>
        <v>Elementos Electricos</v>
      </c>
      <c r="G2900" t="s">
        <v>29</v>
      </c>
      <c r="H2900">
        <v>36</v>
      </c>
      <c r="I2900" s="14">
        <v>1</v>
      </c>
      <c r="J2900" s="15">
        <v>40437</v>
      </c>
      <c r="K2900" s="15">
        <f t="shared" si="90"/>
        <v>40437</v>
      </c>
      <c r="L2900" s="20">
        <f t="shared" si="91"/>
        <v>1.6820192995669879E-5</v>
      </c>
    </row>
    <row r="2901" spans="1:12" x14ac:dyDescent="0.25">
      <c r="A2901">
        <v>1</v>
      </c>
      <c r="B2901" t="s">
        <v>3173</v>
      </c>
      <c r="C2901" t="s">
        <v>14648</v>
      </c>
      <c r="D2901" t="s">
        <v>3174</v>
      </c>
      <c r="E2901" t="s">
        <v>1725</v>
      </c>
      <c r="F2901" t="str">
        <f>VLOOKUP(E2901,Clases!A:B,2,0)</f>
        <v>Elementos Electricos</v>
      </c>
      <c r="G2901" t="s">
        <v>29</v>
      </c>
      <c r="H2901">
        <v>36</v>
      </c>
      <c r="I2901" s="14">
        <v>2</v>
      </c>
      <c r="J2901" s="15">
        <v>20127.687999999998</v>
      </c>
      <c r="K2901" s="15">
        <f t="shared" si="90"/>
        <v>40255.375999999997</v>
      </c>
      <c r="L2901" s="20">
        <f t="shared" si="91"/>
        <v>1.6744644593645852E-5</v>
      </c>
    </row>
    <row r="2902" spans="1:12" x14ac:dyDescent="0.25">
      <c r="A2902">
        <v>1</v>
      </c>
      <c r="B2902" t="s">
        <v>3699</v>
      </c>
      <c r="C2902" t="s">
        <v>14648</v>
      </c>
      <c r="D2902" t="s">
        <v>3700</v>
      </c>
      <c r="E2902" t="s">
        <v>1970</v>
      </c>
      <c r="F2902" t="str">
        <f>VLOOKUP(E2902,Clases!A:B,2,0)</f>
        <v>Rodamientos y Retenedores</v>
      </c>
      <c r="G2902" t="s">
        <v>29</v>
      </c>
      <c r="H2902">
        <v>36</v>
      </c>
      <c r="I2902" s="14">
        <v>3</v>
      </c>
      <c r="J2902" s="15">
        <v>13400</v>
      </c>
      <c r="K2902" s="15">
        <f t="shared" si="90"/>
        <v>40200</v>
      </c>
      <c r="L2902" s="20">
        <f t="shared" si="91"/>
        <v>1.6721610367384552E-5</v>
      </c>
    </row>
    <row r="2903" spans="1:12" x14ac:dyDescent="0.25">
      <c r="A2903">
        <v>1</v>
      </c>
      <c r="B2903" t="s">
        <v>3978</v>
      </c>
      <c r="C2903" t="s">
        <v>14648</v>
      </c>
      <c r="D2903" t="s">
        <v>3979</v>
      </c>
      <c r="E2903" t="s">
        <v>1970</v>
      </c>
      <c r="F2903" t="str">
        <f>VLOOKUP(E2903,Clases!A:B,2,0)</f>
        <v>Rodamientos y Retenedores</v>
      </c>
      <c r="G2903" t="s">
        <v>29</v>
      </c>
      <c r="H2903">
        <v>36</v>
      </c>
      <c r="I2903" s="14">
        <v>8</v>
      </c>
      <c r="J2903" s="15">
        <v>5025</v>
      </c>
      <c r="K2903" s="15">
        <f t="shared" si="90"/>
        <v>40200</v>
      </c>
      <c r="L2903" s="20">
        <f t="shared" si="91"/>
        <v>1.6721610367384552E-5</v>
      </c>
    </row>
    <row r="2904" spans="1:12" x14ac:dyDescent="0.25">
      <c r="A2904">
        <v>1</v>
      </c>
      <c r="B2904" t="s">
        <v>4752</v>
      </c>
      <c r="C2904" t="s">
        <v>14648</v>
      </c>
      <c r="D2904" t="s">
        <v>4753</v>
      </c>
      <c r="E2904" t="s">
        <v>1725</v>
      </c>
      <c r="F2904" t="str">
        <f>VLOOKUP(E2904,Clases!A:B,2,0)</f>
        <v>Elementos Electricos</v>
      </c>
      <c r="G2904" t="s">
        <v>29</v>
      </c>
      <c r="H2904">
        <v>36</v>
      </c>
      <c r="I2904" s="14">
        <v>2</v>
      </c>
      <c r="J2904" s="15">
        <v>20100</v>
      </c>
      <c r="K2904" s="15">
        <f t="shared" si="90"/>
        <v>40200</v>
      </c>
      <c r="L2904" s="20">
        <f t="shared" si="91"/>
        <v>1.6721610367384552E-5</v>
      </c>
    </row>
    <row r="2905" spans="1:12" x14ac:dyDescent="0.25">
      <c r="A2905">
        <v>1</v>
      </c>
      <c r="B2905" t="s">
        <v>4551</v>
      </c>
      <c r="C2905" t="s">
        <v>14648</v>
      </c>
      <c r="D2905" t="s">
        <v>4552</v>
      </c>
      <c r="E2905" t="s">
        <v>1725</v>
      </c>
      <c r="F2905" t="str">
        <f>VLOOKUP(E2905,Clases!A:B,2,0)</f>
        <v>Elementos Electricos</v>
      </c>
      <c r="G2905" t="s">
        <v>29</v>
      </c>
      <c r="H2905">
        <v>36</v>
      </c>
      <c r="I2905" s="14">
        <v>2</v>
      </c>
      <c r="J2905" s="15">
        <v>20000</v>
      </c>
      <c r="K2905" s="15">
        <f t="shared" si="90"/>
        <v>40000</v>
      </c>
      <c r="L2905" s="20">
        <f t="shared" si="91"/>
        <v>1.663841827600453E-5</v>
      </c>
    </row>
    <row r="2906" spans="1:12" x14ac:dyDescent="0.25">
      <c r="A2906">
        <v>1</v>
      </c>
      <c r="B2906" t="s">
        <v>5242</v>
      </c>
      <c r="C2906" t="s">
        <v>14648</v>
      </c>
      <c r="D2906" t="s">
        <v>5243</v>
      </c>
      <c r="E2906" t="s">
        <v>1719</v>
      </c>
      <c r="F2906" t="str">
        <f>VLOOKUP(E2906,Clases!A:B,2,0)</f>
        <v>Elementos Mecanicos</v>
      </c>
      <c r="G2906" t="s">
        <v>29</v>
      </c>
      <c r="H2906">
        <v>36</v>
      </c>
      <c r="I2906" s="14">
        <v>8</v>
      </c>
      <c r="J2906" s="15">
        <v>5000</v>
      </c>
      <c r="K2906" s="15">
        <f t="shared" si="90"/>
        <v>40000</v>
      </c>
      <c r="L2906" s="20">
        <f t="shared" si="91"/>
        <v>1.663841827600453E-5</v>
      </c>
    </row>
    <row r="2907" spans="1:12" x14ac:dyDescent="0.25">
      <c r="A2907">
        <v>1</v>
      </c>
      <c r="B2907" t="s">
        <v>8366</v>
      </c>
      <c r="C2907" t="s">
        <v>14648</v>
      </c>
      <c r="D2907" t="s">
        <v>8367</v>
      </c>
      <c r="E2907" t="s">
        <v>1719</v>
      </c>
      <c r="F2907" t="str">
        <f>VLOOKUP(E2907,Clases!A:B,2,0)</f>
        <v>Elementos Mecanicos</v>
      </c>
      <c r="G2907" t="s">
        <v>29</v>
      </c>
      <c r="H2907">
        <v>36</v>
      </c>
      <c r="I2907" s="14">
        <v>2</v>
      </c>
      <c r="J2907" s="15">
        <v>20000</v>
      </c>
      <c r="K2907" s="15">
        <f t="shared" si="90"/>
        <v>40000</v>
      </c>
      <c r="L2907" s="20">
        <f t="shared" si="91"/>
        <v>1.663841827600453E-5</v>
      </c>
    </row>
    <row r="2908" spans="1:12" x14ac:dyDescent="0.25">
      <c r="A2908">
        <v>1</v>
      </c>
      <c r="B2908" t="s">
        <v>8689</v>
      </c>
      <c r="C2908" t="s">
        <v>14648</v>
      </c>
      <c r="D2908" t="s">
        <v>8690</v>
      </c>
      <c r="E2908" t="s">
        <v>1719</v>
      </c>
      <c r="F2908" t="str">
        <f>VLOOKUP(E2908,Clases!A:B,2,0)</f>
        <v>Elementos Mecanicos</v>
      </c>
      <c r="G2908" t="s">
        <v>29</v>
      </c>
      <c r="H2908">
        <v>36</v>
      </c>
      <c r="I2908" s="14">
        <v>2</v>
      </c>
      <c r="J2908" s="15">
        <v>20000</v>
      </c>
      <c r="K2908" s="15">
        <f t="shared" si="90"/>
        <v>40000</v>
      </c>
      <c r="L2908" s="20">
        <f t="shared" si="91"/>
        <v>1.663841827600453E-5</v>
      </c>
    </row>
    <row r="2909" spans="1:12" x14ac:dyDescent="0.25">
      <c r="A2909">
        <v>1</v>
      </c>
      <c r="B2909" t="s">
        <v>9142</v>
      </c>
      <c r="C2909" t="s">
        <v>14648</v>
      </c>
      <c r="D2909" t="s">
        <v>9143</v>
      </c>
      <c r="E2909" t="s">
        <v>1719</v>
      </c>
      <c r="F2909" t="str">
        <f>VLOOKUP(E2909,Clases!A:B,2,0)</f>
        <v>Elementos Mecanicos</v>
      </c>
      <c r="G2909" t="s">
        <v>29</v>
      </c>
      <c r="H2909">
        <v>36</v>
      </c>
      <c r="I2909" s="14">
        <v>8</v>
      </c>
      <c r="J2909" s="15">
        <v>5000</v>
      </c>
      <c r="K2909" s="15">
        <f t="shared" si="90"/>
        <v>40000</v>
      </c>
      <c r="L2909" s="20">
        <f t="shared" si="91"/>
        <v>1.663841827600453E-5</v>
      </c>
    </row>
    <row r="2910" spans="1:12" x14ac:dyDescent="0.25">
      <c r="A2910">
        <v>1</v>
      </c>
      <c r="B2910" t="s">
        <v>9290</v>
      </c>
      <c r="C2910" t="s">
        <v>14648</v>
      </c>
      <c r="D2910" t="s">
        <v>9291</v>
      </c>
      <c r="E2910" t="s">
        <v>1891</v>
      </c>
      <c r="F2910" t="str">
        <f>VLOOKUP(E2910,Clases!A:B,2,0)</f>
        <v>Sellos, empaques y orings</v>
      </c>
      <c r="G2910" t="s">
        <v>29</v>
      </c>
      <c r="H2910">
        <v>36</v>
      </c>
      <c r="I2910" s="14">
        <v>4</v>
      </c>
      <c r="J2910" s="15">
        <v>10000</v>
      </c>
      <c r="K2910" s="15">
        <f t="shared" si="90"/>
        <v>40000</v>
      </c>
      <c r="L2910" s="20">
        <f t="shared" si="91"/>
        <v>1.663841827600453E-5</v>
      </c>
    </row>
    <row r="2911" spans="1:12" x14ac:dyDescent="0.25">
      <c r="A2911">
        <v>1</v>
      </c>
      <c r="B2911" t="s">
        <v>9613</v>
      </c>
      <c r="C2911" t="s">
        <v>14648</v>
      </c>
      <c r="D2911" t="s">
        <v>9614</v>
      </c>
      <c r="E2911" t="s">
        <v>1719</v>
      </c>
      <c r="F2911" t="str">
        <f>VLOOKUP(E2911,Clases!A:B,2,0)</f>
        <v>Elementos Mecanicos</v>
      </c>
      <c r="G2911" t="s">
        <v>29</v>
      </c>
      <c r="H2911">
        <v>36</v>
      </c>
      <c r="I2911" s="14">
        <v>1</v>
      </c>
      <c r="J2911" s="15">
        <v>40000</v>
      </c>
      <c r="K2911" s="15">
        <f t="shared" si="90"/>
        <v>40000</v>
      </c>
      <c r="L2911" s="20">
        <f t="shared" si="91"/>
        <v>1.663841827600453E-5</v>
      </c>
    </row>
    <row r="2912" spans="1:12" x14ac:dyDescent="0.25">
      <c r="A2912">
        <v>1</v>
      </c>
      <c r="B2912" t="s">
        <v>10105</v>
      </c>
      <c r="C2912" t="s">
        <v>14648</v>
      </c>
      <c r="D2912" t="s">
        <v>10106</v>
      </c>
      <c r="E2912" t="s">
        <v>1891</v>
      </c>
      <c r="F2912" t="str">
        <f>VLOOKUP(E2912,Clases!A:B,2,0)</f>
        <v>Sellos, empaques y orings</v>
      </c>
      <c r="G2912" t="s">
        <v>29</v>
      </c>
      <c r="H2912">
        <v>36</v>
      </c>
      <c r="I2912" s="14">
        <v>10</v>
      </c>
      <c r="J2912" s="15">
        <v>4000</v>
      </c>
      <c r="K2912" s="15">
        <f t="shared" si="90"/>
        <v>40000</v>
      </c>
      <c r="L2912" s="20">
        <f t="shared" si="91"/>
        <v>1.663841827600453E-5</v>
      </c>
    </row>
    <row r="2913" spans="1:12" x14ac:dyDescent="0.25">
      <c r="A2913">
        <v>1</v>
      </c>
      <c r="B2913" t="s">
        <v>3197</v>
      </c>
      <c r="C2913" t="s">
        <v>14648</v>
      </c>
      <c r="D2913" t="s">
        <v>3198</v>
      </c>
      <c r="E2913" t="s">
        <v>1922</v>
      </c>
      <c r="F2913" t="str">
        <f>VLOOKUP(E2913,Clases!A:B,2,0)</f>
        <v>Bandas y Correas</v>
      </c>
      <c r="G2913" t="s">
        <v>29</v>
      </c>
      <c r="H2913">
        <v>36</v>
      </c>
      <c r="I2913" s="14">
        <v>1</v>
      </c>
      <c r="J2913" s="15">
        <v>39906.667000000001</v>
      </c>
      <c r="K2913" s="15">
        <f t="shared" si="90"/>
        <v>39906.667000000001</v>
      </c>
      <c r="L2913" s="20">
        <f t="shared" si="91"/>
        <v>1.6599595438680673E-5</v>
      </c>
    </row>
    <row r="2914" spans="1:12" x14ac:dyDescent="0.25">
      <c r="A2914">
        <v>1</v>
      </c>
      <c r="B2914" t="s">
        <v>8473</v>
      </c>
      <c r="C2914" t="s">
        <v>14648</v>
      </c>
      <c r="D2914" t="s">
        <v>8474</v>
      </c>
      <c r="E2914" t="s">
        <v>1719</v>
      </c>
      <c r="F2914" t="str">
        <f>VLOOKUP(E2914,Clases!A:B,2,0)</f>
        <v>Elementos Mecanicos</v>
      </c>
      <c r="G2914" t="s">
        <v>29</v>
      </c>
      <c r="H2914">
        <v>36</v>
      </c>
      <c r="I2914" s="14">
        <v>8</v>
      </c>
      <c r="J2914" s="15">
        <v>4984.1270000000004</v>
      </c>
      <c r="K2914" s="15">
        <f t="shared" si="90"/>
        <v>39873.016000000003</v>
      </c>
      <c r="L2914" s="20">
        <f t="shared" si="91"/>
        <v>1.6585597953345527E-5</v>
      </c>
    </row>
    <row r="2915" spans="1:12" x14ac:dyDescent="0.25">
      <c r="A2915">
        <v>1</v>
      </c>
      <c r="B2915" t="s">
        <v>9719</v>
      </c>
      <c r="C2915" t="s">
        <v>14648</v>
      </c>
      <c r="D2915" t="s">
        <v>9720</v>
      </c>
      <c r="E2915" t="s">
        <v>1719</v>
      </c>
      <c r="F2915" t="str">
        <f>VLOOKUP(E2915,Clases!A:B,2,0)</f>
        <v>Elementos Mecanicos</v>
      </c>
      <c r="G2915" t="s">
        <v>29</v>
      </c>
      <c r="H2915">
        <v>36</v>
      </c>
      <c r="I2915" s="14">
        <v>10</v>
      </c>
      <c r="J2915" s="15">
        <v>3977</v>
      </c>
      <c r="K2915" s="15">
        <f t="shared" si="90"/>
        <v>39770</v>
      </c>
      <c r="L2915" s="20">
        <f t="shared" si="91"/>
        <v>1.6542747370917505E-5</v>
      </c>
    </row>
    <row r="2916" spans="1:12" x14ac:dyDescent="0.25">
      <c r="A2916">
        <v>1</v>
      </c>
      <c r="B2916" t="s">
        <v>3840</v>
      </c>
      <c r="C2916" t="s">
        <v>14648</v>
      </c>
      <c r="D2916" t="s">
        <v>3841</v>
      </c>
      <c r="E2916" t="s">
        <v>1970</v>
      </c>
      <c r="F2916" t="str">
        <f>VLOOKUP(E2916,Clases!A:B,2,0)</f>
        <v>Rodamientos y Retenedores</v>
      </c>
      <c r="G2916" t="s">
        <v>29</v>
      </c>
      <c r="H2916">
        <v>36</v>
      </c>
      <c r="I2916" s="14">
        <v>2</v>
      </c>
      <c r="J2916" s="15">
        <v>19850</v>
      </c>
      <c r="K2916" s="15">
        <f t="shared" si="90"/>
        <v>39700</v>
      </c>
      <c r="L2916" s="20">
        <f t="shared" si="91"/>
        <v>1.6513630138934497E-5</v>
      </c>
    </row>
    <row r="2917" spans="1:12" x14ac:dyDescent="0.25">
      <c r="A2917">
        <v>1</v>
      </c>
      <c r="B2917" t="s">
        <v>4487</v>
      </c>
      <c r="C2917" t="s">
        <v>14648</v>
      </c>
      <c r="D2917" t="s">
        <v>4488</v>
      </c>
      <c r="E2917" t="s">
        <v>1725</v>
      </c>
      <c r="F2917" t="str">
        <f>VLOOKUP(E2917,Clases!A:B,2,0)</f>
        <v>Elementos Electricos</v>
      </c>
      <c r="G2917" t="s">
        <v>29</v>
      </c>
      <c r="H2917">
        <v>36</v>
      </c>
      <c r="I2917" s="14">
        <v>316</v>
      </c>
      <c r="J2917" s="15">
        <v>123.93899999999999</v>
      </c>
      <c r="K2917" s="15">
        <f t="shared" si="90"/>
        <v>39164.723999999995</v>
      </c>
      <c r="L2917" s="20">
        <f t="shared" si="91"/>
        <v>1.6290976489406829E-5</v>
      </c>
    </row>
    <row r="2918" spans="1:12" x14ac:dyDescent="0.25">
      <c r="A2918">
        <v>1</v>
      </c>
      <c r="B2918" t="s">
        <v>11853</v>
      </c>
      <c r="C2918" t="s">
        <v>14650</v>
      </c>
      <c r="D2918" t="s">
        <v>11854</v>
      </c>
      <c r="E2918" t="s">
        <v>1725</v>
      </c>
      <c r="F2918" t="str">
        <f>VLOOKUP(E2918,Clases!A:B,2,0)</f>
        <v>Elementos Electricos</v>
      </c>
      <c r="G2918" t="s">
        <v>29</v>
      </c>
      <c r="H2918">
        <v>36</v>
      </c>
      <c r="I2918" s="14">
        <v>1</v>
      </c>
      <c r="J2918" s="15">
        <v>39000</v>
      </c>
      <c r="K2918" s="15">
        <f t="shared" si="90"/>
        <v>39000</v>
      </c>
      <c r="L2918" s="20">
        <f t="shared" si="91"/>
        <v>1.6222457819104416E-5</v>
      </c>
    </row>
    <row r="2919" spans="1:12" x14ac:dyDescent="0.25">
      <c r="A2919">
        <v>1</v>
      </c>
      <c r="B2919" t="s">
        <v>7640</v>
      </c>
      <c r="C2919" t="s">
        <v>14648</v>
      </c>
      <c r="D2919" t="s">
        <v>7641</v>
      </c>
      <c r="E2919" t="s">
        <v>1882</v>
      </c>
      <c r="F2919" t="str">
        <f>VLOOKUP(E2919,Clases!A:B,2,0)</f>
        <v>Elementos Neumaticos</v>
      </c>
      <c r="G2919" t="s">
        <v>29</v>
      </c>
      <c r="H2919">
        <v>36</v>
      </c>
      <c r="I2919" s="14">
        <v>4</v>
      </c>
      <c r="J2919" s="15">
        <v>9735.5460000000003</v>
      </c>
      <c r="K2919" s="15">
        <f t="shared" si="90"/>
        <v>38942.184000000001</v>
      </c>
      <c r="L2919" s="20">
        <f t="shared" si="91"/>
        <v>1.619840864932828E-5</v>
      </c>
    </row>
    <row r="2920" spans="1:12" x14ac:dyDescent="0.25">
      <c r="A2920">
        <v>1</v>
      </c>
      <c r="B2920" t="s">
        <v>3045</v>
      </c>
      <c r="C2920" t="s">
        <v>14648</v>
      </c>
      <c r="D2920" t="s">
        <v>3046</v>
      </c>
      <c r="E2920" t="s">
        <v>1922</v>
      </c>
      <c r="F2920" t="str">
        <f>VLOOKUP(E2920,Clases!A:B,2,0)</f>
        <v>Bandas y Correas</v>
      </c>
      <c r="G2920" t="s">
        <v>29</v>
      </c>
      <c r="H2920">
        <v>36</v>
      </c>
      <c r="I2920" s="14">
        <v>3</v>
      </c>
      <c r="J2920" s="15">
        <v>12927.619000000001</v>
      </c>
      <c r="K2920" s="15">
        <f t="shared" si="90"/>
        <v>38782.857000000004</v>
      </c>
      <c r="L2920" s="20">
        <f t="shared" si="91"/>
        <v>1.6132134917611758E-5</v>
      </c>
    </row>
    <row r="2921" spans="1:12" x14ac:dyDescent="0.25">
      <c r="A2921">
        <v>1</v>
      </c>
      <c r="B2921" t="s">
        <v>7781</v>
      </c>
      <c r="C2921" t="s">
        <v>14648</v>
      </c>
      <c r="D2921" t="s">
        <v>7782</v>
      </c>
      <c r="E2921" t="s">
        <v>1882</v>
      </c>
      <c r="F2921" t="str">
        <f>VLOOKUP(E2921,Clases!A:B,2,0)</f>
        <v>Elementos Neumaticos</v>
      </c>
      <c r="G2921" t="s">
        <v>29</v>
      </c>
      <c r="H2921">
        <v>36</v>
      </c>
      <c r="I2921" s="14">
        <v>24</v>
      </c>
      <c r="J2921" s="15">
        <v>1615.6780000000001</v>
      </c>
      <c r="K2921" s="15">
        <f t="shared" si="90"/>
        <v>38776.272000000004</v>
      </c>
      <c r="L2921" s="20">
        <f t="shared" si="91"/>
        <v>1.612939581800307E-5</v>
      </c>
    </row>
    <row r="2922" spans="1:12" x14ac:dyDescent="0.25">
      <c r="A2922">
        <v>1</v>
      </c>
      <c r="B2922" t="s">
        <v>8342</v>
      </c>
      <c r="C2922" t="s">
        <v>14648</v>
      </c>
      <c r="D2922" t="s">
        <v>8343</v>
      </c>
      <c r="E2922" t="s">
        <v>1725</v>
      </c>
      <c r="F2922" t="str">
        <f>VLOOKUP(E2922,Clases!A:B,2,0)</f>
        <v>Elementos Electricos</v>
      </c>
      <c r="G2922" t="s">
        <v>29</v>
      </c>
      <c r="H2922">
        <v>36</v>
      </c>
      <c r="I2922" s="14">
        <v>1</v>
      </c>
      <c r="J2922" s="15">
        <v>38763</v>
      </c>
      <c r="K2922" s="15">
        <f t="shared" si="90"/>
        <v>38763</v>
      </c>
      <c r="L2922" s="20">
        <f t="shared" si="91"/>
        <v>1.6123875190819089E-5</v>
      </c>
    </row>
    <row r="2923" spans="1:12" x14ac:dyDescent="0.25">
      <c r="A2923">
        <v>1</v>
      </c>
      <c r="B2923" t="s">
        <v>7442</v>
      </c>
      <c r="C2923" t="s">
        <v>14648</v>
      </c>
      <c r="D2923" t="s">
        <v>7443</v>
      </c>
      <c r="E2923" t="s">
        <v>1725</v>
      </c>
      <c r="F2923" t="str">
        <f>VLOOKUP(E2923,Clases!A:B,2,0)</f>
        <v>Elementos Electricos</v>
      </c>
      <c r="G2923" t="s">
        <v>29</v>
      </c>
      <c r="H2923">
        <v>36</v>
      </c>
      <c r="I2923" s="14">
        <v>26</v>
      </c>
      <c r="J2923" s="15">
        <v>1490.79</v>
      </c>
      <c r="K2923" s="15">
        <f t="shared" si="90"/>
        <v>38760.54</v>
      </c>
      <c r="L2923" s="20">
        <f t="shared" si="91"/>
        <v>1.6122851928095115E-5</v>
      </c>
    </row>
    <row r="2924" spans="1:12" x14ac:dyDescent="0.25">
      <c r="A2924">
        <v>1</v>
      </c>
      <c r="B2924" t="s">
        <v>9064</v>
      </c>
      <c r="C2924" t="s">
        <v>14648</v>
      </c>
      <c r="D2924" t="s">
        <v>9065</v>
      </c>
      <c r="E2924" t="s">
        <v>2770</v>
      </c>
      <c r="F2924" t="str">
        <f>VLOOKUP(E2924,Clases!A:B,2,0)</f>
        <v>Elementos Hidraulicos</v>
      </c>
      <c r="G2924" t="s">
        <v>29</v>
      </c>
      <c r="H2924">
        <v>36</v>
      </c>
      <c r="I2924" s="14">
        <v>6</v>
      </c>
      <c r="J2924" s="15">
        <v>6445.7150000000001</v>
      </c>
      <c r="K2924" s="15">
        <f t="shared" si="90"/>
        <v>38674.29</v>
      </c>
      <c r="L2924" s="20">
        <f t="shared" si="91"/>
        <v>1.6086975338687481E-5</v>
      </c>
    </row>
    <row r="2925" spans="1:12" x14ac:dyDescent="0.25">
      <c r="A2925">
        <v>1</v>
      </c>
      <c r="B2925" t="s">
        <v>9066</v>
      </c>
      <c r="C2925" t="s">
        <v>14648</v>
      </c>
      <c r="D2925" t="s">
        <v>9067</v>
      </c>
      <c r="E2925" t="s">
        <v>2770</v>
      </c>
      <c r="F2925" t="str">
        <f>VLOOKUP(E2925,Clases!A:B,2,0)</f>
        <v>Elementos Hidraulicos</v>
      </c>
      <c r="G2925" t="s">
        <v>29</v>
      </c>
      <c r="H2925">
        <v>36</v>
      </c>
      <c r="I2925" s="14">
        <v>6</v>
      </c>
      <c r="J2925" s="15">
        <v>6445.7150000000001</v>
      </c>
      <c r="K2925" s="15">
        <f t="shared" si="90"/>
        <v>38674.29</v>
      </c>
      <c r="L2925" s="20">
        <f t="shared" si="91"/>
        <v>1.6086975338687481E-5</v>
      </c>
    </row>
    <row r="2926" spans="1:12" x14ac:dyDescent="0.25">
      <c r="A2926">
        <v>1</v>
      </c>
      <c r="B2926" t="s">
        <v>7902</v>
      </c>
      <c r="C2926" t="s">
        <v>14648</v>
      </c>
      <c r="D2926" t="s">
        <v>7903</v>
      </c>
      <c r="E2926" t="s">
        <v>1922</v>
      </c>
      <c r="F2926" t="str">
        <f>VLOOKUP(E2926,Clases!A:B,2,0)</f>
        <v>Bandas y Correas</v>
      </c>
      <c r="G2926" t="s">
        <v>29</v>
      </c>
      <c r="H2926">
        <v>36</v>
      </c>
      <c r="I2926" s="14">
        <v>48</v>
      </c>
      <c r="J2926" s="15">
        <v>804</v>
      </c>
      <c r="K2926" s="15">
        <f t="shared" si="90"/>
        <v>38592</v>
      </c>
      <c r="L2926" s="20">
        <f t="shared" si="91"/>
        <v>1.605274595268917E-5</v>
      </c>
    </row>
    <row r="2927" spans="1:12" x14ac:dyDescent="0.25">
      <c r="A2927">
        <v>1</v>
      </c>
      <c r="B2927" t="s">
        <v>10811</v>
      </c>
      <c r="C2927" t="s">
        <v>14650</v>
      </c>
      <c r="D2927" t="s">
        <v>10812</v>
      </c>
      <c r="E2927" t="s">
        <v>433</v>
      </c>
      <c r="F2927" t="str">
        <f>VLOOKUP(E2927,Clases!A:B,2,0)</f>
        <v>Insumos y Suministros Pdn</v>
      </c>
      <c r="G2927" t="s">
        <v>716</v>
      </c>
      <c r="H2927">
        <v>36</v>
      </c>
      <c r="I2927" s="14">
        <v>0.6</v>
      </c>
      <c r="J2927" s="15">
        <v>64300</v>
      </c>
      <c r="K2927" s="15">
        <f t="shared" si="90"/>
        <v>38580</v>
      </c>
      <c r="L2927" s="20">
        <f t="shared" si="91"/>
        <v>1.6047754427206369E-5</v>
      </c>
    </row>
    <row r="2928" spans="1:12" x14ac:dyDescent="0.25">
      <c r="A2928">
        <v>1</v>
      </c>
      <c r="B2928" t="s">
        <v>8033</v>
      </c>
      <c r="C2928" t="s">
        <v>14648</v>
      </c>
      <c r="D2928" t="s">
        <v>8034</v>
      </c>
      <c r="E2928" t="s">
        <v>1719</v>
      </c>
      <c r="F2928" t="str">
        <f>VLOOKUP(E2928,Clases!A:B,2,0)</f>
        <v>Elementos Mecanicos</v>
      </c>
      <c r="G2928" t="s">
        <v>29</v>
      </c>
      <c r="H2928">
        <v>36</v>
      </c>
      <c r="I2928" s="14">
        <v>3</v>
      </c>
      <c r="J2928" s="15">
        <v>12838.636</v>
      </c>
      <c r="K2928" s="15">
        <f t="shared" si="90"/>
        <v>38515.908000000003</v>
      </c>
      <c r="L2928" s="20">
        <f t="shared" si="91"/>
        <v>1.6021094689602728E-5</v>
      </c>
    </row>
    <row r="2929" spans="1:12" x14ac:dyDescent="0.25">
      <c r="A2929">
        <v>1</v>
      </c>
      <c r="B2929" t="s">
        <v>10591</v>
      </c>
      <c r="C2929" t="s">
        <v>14648</v>
      </c>
      <c r="D2929" t="s">
        <v>10592</v>
      </c>
      <c r="E2929" t="s">
        <v>2770</v>
      </c>
      <c r="F2929" t="str">
        <f>VLOOKUP(E2929,Clases!A:B,2,0)</f>
        <v>Elementos Hidraulicos</v>
      </c>
      <c r="G2929" t="s">
        <v>29</v>
      </c>
      <c r="H2929">
        <v>36</v>
      </c>
      <c r="I2929" s="14">
        <v>2</v>
      </c>
      <c r="J2929" s="15">
        <v>19200</v>
      </c>
      <c r="K2929" s="15">
        <f t="shared" si="90"/>
        <v>38400</v>
      </c>
      <c r="L2929" s="20">
        <f t="shared" si="91"/>
        <v>1.5972881544964348E-5</v>
      </c>
    </row>
    <row r="2930" spans="1:12" x14ac:dyDescent="0.25">
      <c r="A2930">
        <v>1</v>
      </c>
      <c r="B2930" t="s">
        <v>3333</v>
      </c>
      <c r="C2930" t="s">
        <v>14648</v>
      </c>
      <c r="D2930" t="s">
        <v>3334</v>
      </c>
      <c r="E2930" t="s">
        <v>1882</v>
      </c>
      <c r="F2930" t="str">
        <f>VLOOKUP(E2930,Clases!A:B,2,0)</f>
        <v>Elementos Neumaticos</v>
      </c>
      <c r="G2930" t="s">
        <v>29</v>
      </c>
      <c r="H2930">
        <v>36</v>
      </c>
      <c r="I2930" s="14">
        <v>1</v>
      </c>
      <c r="J2930" s="15">
        <v>38391</v>
      </c>
      <c r="K2930" s="15">
        <f t="shared" si="90"/>
        <v>38391</v>
      </c>
      <c r="L2930" s="20">
        <f t="shared" si="91"/>
        <v>1.5969137900852249E-5</v>
      </c>
    </row>
    <row r="2931" spans="1:12" x14ac:dyDescent="0.25">
      <c r="A2931">
        <v>1</v>
      </c>
      <c r="B2931" t="s">
        <v>2845</v>
      </c>
      <c r="C2931" t="s">
        <v>14648</v>
      </c>
      <c r="D2931" t="s">
        <v>2846</v>
      </c>
      <c r="E2931" t="s">
        <v>1725</v>
      </c>
      <c r="F2931" t="str">
        <f>VLOOKUP(E2931,Clases!A:B,2,0)</f>
        <v>Elementos Electricos</v>
      </c>
      <c r="G2931" t="s">
        <v>29</v>
      </c>
      <c r="H2931">
        <v>36</v>
      </c>
      <c r="I2931" s="14">
        <v>2</v>
      </c>
      <c r="J2931" s="15">
        <v>19155.541000000001</v>
      </c>
      <c r="K2931" s="15">
        <f t="shared" si="90"/>
        <v>38311.082000000002</v>
      </c>
      <c r="L2931" s="20">
        <f t="shared" si="91"/>
        <v>1.5935895173057705E-5</v>
      </c>
    </row>
    <row r="2932" spans="1:12" x14ac:dyDescent="0.25">
      <c r="A2932">
        <v>1</v>
      </c>
      <c r="B2932" t="s">
        <v>3972</v>
      </c>
      <c r="C2932" t="s">
        <v>14648</v>
      </c>
      <c r="D2932" t="s">
        <v>3973</v>
      </c>
      <c r="E2932" t="s">
        <v>1970</v>
      </c>
      <c r="F2932" t="str">
        <f>VLOOKUP(E2932,Clases!A:B,2,0)</f>
        <v>Rodamientos y Retenedores</v>
      </c>
      <c r="G2932" t="s">
        <v>29</v>
      </c>
      <c r="H2932">
        <v>36</v>
      </c>
      <c r="I2932" s="14">
        <v>2</v>
      </c>
      <c r="J2932" s="15">
        <v>19132</v>
      </c>
      <c r="K2932" s="15">
        <f t="shared" si="90"/>
        <v>38264</v>
      </c>
      <c r="L2932" s="20">
        <f t="shared" si="91"/>
        <v>1.5916310922825933E-5</v>
      </c>
    </row>
    <row r="2933" spans="1:12" x14ac:dyDescent="0.25">
      <c r="A2933">
        <v>1</v>
      </c>
      <c r="B2933" t="s">
        <v>5415</v>
      </c>
      <c r="C2933" t="s">
        <v>14648</v>
      </c>
      <c r="D2933" t="s">
        <v>5416</v>
      </c>
      <c r="E2933" t="s">
        <v>1719</v>
      </c>
      <c r="F2933" t="str">
        <f>VLOOKUP(E2933,Clases!A:B,2,0)</f>
        <v>Elementos Mecanicos</v>
      </c>
      <c r="G2933" t="s">
        <v>29</v>
      </c>
      <c r="H2933">
        <v>36</v>
      </c>
      <c r="I2933" s="14">
        <v>7</v>
      </c>
      <c r="J2933" s="15">
        <v>5462.9629999999997</v>
      </c>
      <c r="K2933" s="15">
        <f t="shared" si="90"/>
        <v>38240.740999999995</v>
      </c>
      <c r="L2933" s="20">
        <f t="shared" si="91"/>
        <v>1.5906636098558893E-5</v>
      </c>
    </row>
    <row r="2934" spans="1:12" x14ac:dyDescent="0.25">
      <c r="A2934">
        <v>1</v>
      </c>
      <c r="B2934" t="s">
        <v>4846</v>
      </c>
      <c r="C2934" t="s">
        <v>14648</v>
      </c>
      <c r="D2934" t="s">
        <v>4847</v>
      </c>
      <c r="E2934" t="s">
        <v>1719</v>
      </c>
      <c r="F2934" t="str">
        <f>VLOOKUP(E2934,Clases!A:B,2,0)</f>
        <v>Elementos Mecanicos</v>
      </c>
      <c r="G2934" t="s">
        <v>29</v>
      </c>
      <c r="H2934">
        <v>36</v>
      </c>
      <c r="I2934" s="14">
        <v>2</v>
      </c>
      <c r="J2934" s="15">
        <v>19113</v>
      </c>
      <c r="K2934" s="15">
        <f t="shared" si="90"/>
        <v>38226</v>
      </c>
      <c r="L2934" s="20">
        <f t="shared" si="91"/>
        <v>1.590050442546373E-5</v>
      </c>
    </row>
    <row r="2935" spans="1:12" x14ac:dyDescent="0.25">
      <c r="A2935">
        <v>1</v>
      </c>
      <c r="B2935" t="s">
        <v>3287</v>
      </c>
      <c r="C2935" t="s">
        <v>14648</v>
      </c>
      <c r="D2935" t="s">
        <v>3288</v>
      </c>
      <c r="E2935" t="s">
        <v>1719</v>
      </c>
      <c r="F2935" t="str">
        <f>VLOOKUP(E2935,Clases!A:B,2,0)</f>
        <v>Elementos Mecanicos</v>
      </c>
      <c r="G2935" t="s">
        <v>29</v>
      </c>
      <c r="H2935">
        <v>36</v>
      </c>
      <c r="I2935" s="14">
        <v>2</v>
      </c>
      <c r="J2935" s="15">
        <v>19000</v>
      </c>
      <c r="K2935" s="15">
        <f t="shared" si="90"/>
        <v>38000</v>
      </c>
      <c r="L2935" s="20">
        <f t="shared" si="91"/>
        <v>1.5806497362204302E-5</v>
      </c>
    </row>
    <row r="2936" spans="1:12" x14ac:dyDescent="0.25">
      <c r="A2936">
        <v>1</v>
      </c>
      <c r="B2936" t="s">
        <v>8984</v>
      </c>
      <c r="C2936" t="s">
        <v>14648</v>
      </c>
      <c r="D2936" t="s">
        <v>8985</v>
      </c>
      <c r="E2936" t="s">
        <v>1859</v>
      </c>
      <c r="F2936" t="str">
        <f>VLOOKUP(E2936,Clases!A:B,2,0)</f>
        <v>Elementos Electronicos</v>
      </c>
      <c r="G2936" t="s">
        <v>29</v>
      </c>
      <c r="H2936">
        <v>36</v>
      </c>
      <c r="I2936" s="14">
        <v>1</v>
      </c>
      <c r="J2936" s="15">
        <v>37805</v>
      </c>
      <c r="K2936" s="15">
        <f t="shared" si="90"/>
        <v>37805</v>
      </c>
      <c r="L2936" s="20">
        <f t="shared" si="91"/>
        <v>1.5725385073108782E-5</v>
      </c>
    </row>
    <row r="2937" spans="1:12" x14ac:dyDescent="0.25">
      <c r="A2937">
        <v>1</v>
      </c>
      <c r="B2937" t="s">
        <v>3655</v>
      </c>
      <c r="C2937" t="s">
        <v>14648</v>
      </c>
      <c r="D2937" t="s">
        <v>3656</v>
      </c>
      <c r="E2937" t="s">
        <v>1970</v>
      </c>
      <c r="F2937" t="str">
        <f>VLOOKUP(E2937,Clases!A:B,2,0)</f>
        <v>Rodamientos y Retenedores</v>
      </c>
      <c r="G2937" t="s">
        <v>29</v>
      </c>
      <c r="H2937">
        <v>36</v>
      </c>
      <c r="I2937" s="14">
        <v>1</v>
      </c>
      <c r="J2937" s="15">
        <v>37750</v>
      </c>
      <c r="K2937" s="15">
        <f t="shared" si="90"/>
        <v>37750</v>
      </c>
      <c r="L2937" s="20">
        <f t="shared" si="91"/>
        <v>1.5702507247979277E-5</v>
      </c>
    </row>
    <row r="2938" spans="1:12" x14ac:dyDescent="0.25">
      <c r="A2938">
        <v>1</v>
      </c>
      <c r="B2938" t="s">
        <v>8029</v>
      </c>
      <c r="C2938" t="s">
        <v>14648</v>
      </c>
      <c r="D2938" t="s">
        <v>8030</v>
      </c>
      <c r="E2938" t="s">
        <v>1970</v>
      </c>
      <c r="F2938" t="str">
        <f>VLOOKUP(E2938,Clases!A:B,2,0)</f>
        <v>Rodamientos y Retenedores</v>
      </c>
      <c r="G2938" t="s">
        <v>29</v>
      </c>
      <c r="H2938">
        <v>36</v>
      </c>
      <c r="I2938" s="14">
        <v>3</v>
      </c>
      <c r="J2938" s="15">
        <v>12538.38</v>
      </c>
      <c r="K2938" s="15">
        <f t="shared" si="90"/>
        <v>37615.14</v>
      </c>
      <c r="L2938" s="20">
        <f t="shared" si="91"/>
        <v>1.5646410820761726E-5</v>
      </c>
    </row>
    <row r="2939" spans="1:12" x14ac:dyDescent="0.25">
      <c r="A2939">
        <v>1</v>
      </c>
      <c r="B2939" t="s">
        <v>10189</v>
      </c>
      <c r="C2939" t="s">
        <v>14648</v>
      </c>
      <c r="D2939" t="s">
        <v>10190</v>
      </c>
      <c r="E2939" t="s">
        <v>1970</v>
      </c>
      <c r="F2939" t="str">
        <f>VLOOKUP(E2939,Clases!A:B,2,0)</f>
        <v>Rodamientos y Retenedores</v>
      </c>
      <c r="G2939" t="s">
        <v>29</v>
      </c>
      <c r="H2939">
        <v>36</v>
      </c>
      <c r="I2939" s="14">
        <v>4</v>
      </c>
      <c r="J2939" s="15">
        <v>9400</v>
      </c>
      <c r="K2939" s="15">
        <f t="shared" si="90"/>
        <v>37600</v>
      </c>
      <c r="L2939" s="20">
        <f t="shared" si="91"/>
        <v>1.564011317944426E-5</v>
      </c>
    </row>
    <row r="2940" spans="1:12" x14ac:dyDescent="0.25">
      <c r="A2940">
        <v>1</v>
      </c>
      <c r="B2940" t="s">
        <v>3475</v>
      </c>
      <c r="C2940" t="s">
        <v>14648</v>
      </c>
      <c r="D2940" t="s">
        <v>3476</v>
      </c>
      <c r="E2940" t="s">
        <v>1719</v>
      </c>
      <c r="F2940" t="str">
        <f>VLOOKUP(E2940,Clases!A:B,2,0)</f>
        <v>Elementos Mecanicos</v>
      </c>
      <c r="G2940" t="s">
        <v>29</v>
      </c>
      <c r="H2940">
        <v>36</v>
      </c>
      <c r="I2940" s="14">
        <v>2</v>
      </c>
      <c r="J2940" s="15">
        <v>18786.465</v>
      </c>
      <c r="K2940" s="15">
        <f t="shared" si="90"/>
        <v>37572.93</v>
      </c>
      <c r="L2940" s="20">
        <f t="shared" si="91"/>
        <v>1.5628853129875972E-5</v>
      </c>
    </row>
    <row r="2941" spans="1:12" x14ac:dyDescent="0.25">
      <c r="A2941">
        <v>1</v>
      </c>
      <c r="B2941" t="s">
        <v>11570</v>
      </c>
      <c r="C2941" t="s">
        <v>14650</v>
      </c>
      <c r="D2941" t="s">
        <v>11571</v>
      </c>
      <c r="E2941" t="s">
        <v>5888</v>
      </c>
      <c r="F2941" t="str">
        <f>VLOOKUP(E2941,Clases!A:B,2,0)</f>
        <v>Herramientas</v>
      </c>
      <c r="G2941" t="s">
        <v>29</v>
      </c>
      <c r="H2941">
        <v>36</v>
      </c>
      <c r="I2941" s="14">
        <v>1</v>
      </c>
      <c r="J2941" s="15">
        <v>37500</v>
      </c>
      <c r="K2941" s="15">
        <f t="shared" si="90"/>
        <v>37500</v>
      </c>
      <c r="L2941" s="20">
        <f t="shared" si="91"/>
        <v>1.5598517133754247E-5</v>
      </c>
    </row>
    <row r="2942" spans="1:12" x14ac:dyDescent="0.25">
      <c r="A2942">
        <v>1</v>
      </c>
      <c r="B2942" t="s">
        <v>2923</v>
      </c>
      <c r="C2942" t="s">
        <v>14648</v>
      </c>
      <c r="D2942" t="s">
        <v>2924</v>
      </c>
      <c r="E2942" t="s">
        <v>1891</v>
      </c>
      <c r="F2942" t="str">
        <f>VLOOKUP(E2942,Clases!A:B,2,0)</f>
        <v>Sellos, empaques y orings</v>
      </c>
      <c r="G2942" t="s">
        <v>29</v>
      </c>
      <c r="H2942">
        <v>36</v>
      </c>
      <c r="I2942" s="14">
        <v>6</v>
      </c>
      <c r="J2942" s="15">
        <v>6221.674</v>
      </c>
      <c r="K2942" s="15">
        <f t="shared" si="90"/>
        <v>37330.044000000002</v>
      </c>
      <c r="L2942" s="20">
        <f t="shared" si="91"/>
        <v>1.5527822158341331E-5</v>
      </c>
    </row>
    <row r="2943" spans="1:12" x14ac:dyDescent="0.25">
      <c r="A2943">
        <v>1</v>
      </c>
      <c r="B2943" t="s">
        <v>9218</v>
      </c>
      <c r="C2943" t="s">
        <v>14648</v>
      </c>
      <c r="D2943" t="s">
        <v>9219</v>
      </c>
      <c r="E2943" t="s">
        <v>1970</v>
      </c>
      <c r="F2943" t="str">
        <f>VLOOKUP(E2943,Clases!A:B,2,0)</f>
        <v>Rodamientos y Retenedores</v>
      </c>
      <c r="G2943" t="s">
        <v>29</v>
      </c>
      <c r="H2943">
        <v>36</v>
      </c>
      <c r="I2943" s="14">
        <v>5</v>
      </c>
      <c r="J2943" s="15">
        <v>7450</v>
      </c>
      <c r="K2943" s="15">
        <f t="shared" si="90"/>
        <v>37250</v>
      </c>
      <c r="L2943" s="20">
        <f t="shared" si="91"/>
        <v>1.5494527019529218E-5</v>
      </c>
    </row>
    <row r="2944" spans="1:12" x14ac:dyDescent="0.25">
      <c r="A2944">
        <v>1</v>
      </c>
      <c r="B2944" t="s">
        <v>8747</v>
      </c>
      <c r="C2944" t="s">
        <v>14648</v>
      </c>
      <c r="D2944" t="s">
        <v>8748</v>
      </c>
      <c r="E2944" t="s">
        <v>1882</v>
      </c>
      <c r="F2944" t="str">
        <f>VLOOKUP(E2944,Clases!A:B,2,0)</f>
        <v>Elementos Neumaticos</v>
      </c>
      <c r="G2944" t="s">
        <v>29</v>
      </c>
      <c r="H2944">
        <v>36</v>
      </c>
      <c r="I2944" s="14">
        <v>3</v>
      </c>
      <c r="J2944" s="15">
        <v>12401.94</v>
      </c>
      <c r="K2944" s="15">
        <f t="shared" si="90"/>
        <v>37205.82</v>
      </c>
      <c r="L2944" s="20">
        <f t="shared" si="91"/>
        <v>1.5476149886543371E-5</v>
      </c>
    </row>
    <row r="2945" spans="1:12" x14ac:dyDescent="0.25">
      <c r="A2945">
        <v>1</v>
      </c>
      <c r="B2945" t="s">
        <v>9238</v>
      </c>
      <c r="C2945" t="s">
        <v>14648</v>
      </c>
      <c r="D2945" t="s">
        <v>9239</v>
      </c>
      <c r="E2945" t="s">
        <v>1719</v>
      </c>
      <c r="F2945" t="str">
        <f>VLOOKUP(E2945,Clases!A:B,2,0)</f>
        <v>Elementos Mecanicos</v>
      </c>
      <c r="G2945" t="s">
        <v>29</v>
      </c>
      <c r="H2945">
        <v>36</v>
      </c>
      <c r="I2945" s="14">
        <v>2</v>
      </c>
      <c r="J2945" s="15">
        <v>18600</v>
      </c>
      <c r="K2945" s="15">
        <f t="shared" si="90"/>
        <v>37200</v>
      </c>
      <c r="L2945" s="20">
        <f t="shared" si="91"/>
        <v>1.5473728996684215E-5</v>
      </c>
    </row>
    <row r="2946" spans="1:12" x14ac:dyDescent="0.25">
      <c r="A2946">
        <v>1</v>
      </c>
      <c r="B2946" t="s">
        <v>3749</v>
      </c>
      <c r="C2946" t="s">
        <v>14648</v>
      </c>
      <c r="D2946" t="s">
        <v>3750</v>
      </c>
      <c r="E2946" t="s">
        <v>1970</v>
      </c>
      <c r="F2946" t="str">
        <f>VLOOKUP(E2946,Clases!A:B,2,0)</f>
        <v>Rodamientos y Retenedores</v>
      </c>
      <c r="G2946" t="s">
        <v>29</v>
      </c>
      <c r="H2946">
        <v>36</v>
      </c>
      <c r="I2946" s="14">
        <v>2</v>
      </c>
      <c r="J2946" s="15">
        <v>18549.5</v>
      </c>
      <c r="K2946" s="15">
        <f t="shared" si="90"/>
        <v>37099</v>
      </c>
      <c r="L2946" s="20">
        <f t="shared" si="91"/>
        <v>1.5431716990537303E-5</v>
      </c>
    </row>
    <row r="2947" spans="1:12" x14ac:dyDescent="0.25">
      <c r="A2947">
        <v>1</v>
      </c>
      <c r="B2947" t="s">
        <v>4976</v>
      </c>
      <c r="C2947" t="s">
        <v>14648</v>
      </c>
      <c r="D2947" t="s">
        <v>4977</v>
      </c>
      <c r="E2947" t="s">
        <v>4937</v>
      </c>
      <c r="F2947" t="str">
        <f>VLOOKUP(E2947,Clases!A:B,2,0)</f>
        <v>Repuestos y Refacciones</v>
      </c>
      <c r="G2947" t="s">
        <v>29</v>
      </c>
      <c r="H2947">
        <v>36</v>
      </c>
      <c r="I2947" s="14">
        <v>2</v>
      </c>
      <c r="J2947" s="15">
        <v>18500</v>
      </c>
      <c r="K2947" s="15">
        <f t="shared" si="90"/>
        <v>37000</v>
      </c>
      <c r="L2947" s="20">
        <f t="shared" si="91"/>
        <v>1.5390536905304192E-5</v>
      </c>
    </row>
    <row r="2948" spans="1:12" x14ac:dyDescent="0.25">
      <c r="A2948">
        <v>1</v>
      </c>
      <c r="B2948" t="s">
        <v>7092</v>
      </c>
      <c r="C2948" t="s">
        <v>14648</v>
      </c>
      <c r="D2948" t="s">
        <v>7093</v>
      </c>
      <c r="E2948" t="s">
        <v>5888</v>
      </c>
      <c r="F2948" t="str">
        <f>VLOOKUP(E2948,Clases!A:B,2,0)</f>
        <v>Herramientas</v>
      </c>
      <c r="G2948" t="s">
        <v>29</v>
      </c>
      <c r="H2948">
        <v>36</v>
      </c>
      <c r="I2948" s="14">
        <v>3</v>
      </c>
      <c r="J2948" s="15">
        <v>12332.444</v>
      </c>
      <c r="K2948" s="15">
        <f t="shared" ref="K2948:K3011" si="92">+I2948*J2948</f>
        <v>36997.331999999995</v>
      </c>
      <c r="L2948" s="20">
        <f t="shared" si="91"/>
        <v>1.5389427122805181E-5</v>
      </c>
    </row>
    <row r="2949" spans="1:12" x14ac:dyDescent="0.25">
      <c r="A2949">
        <v>1</v>
      </c>
      <c r="B2949" t="s">
        <v>3394</v>
      </c>
      <c r="C2949" t="s">
        <v>14648</v>
      </c>
      <c r="D2949" t="s">
        <v>3395</v>
      </c>
      <c r="E2949" t="s">
        <v>1922</v>
      </c>
      <c r="F2949" t="str">
        <f>VLOOKUP(E2949,Clases!A:B,2,0)</f>
        <v>Bandas y Correas</v>
      </c>
      <c r="G2949" t="s">
        <v>29</v>
      </c>
      <c r="H2949">
        <v>36</v>
      </c>
      <c r="I2949" s="14">
        <v>2</v>
      </c>
      <c r="J2949" s="15">
        <v>18493</v>
      </c>
      <c r="K2949" s="15">
        <f t="shared" si="92"/>
        <v>36986</v>
      </c>
      <c r="L2949" s="20">
        <f t="shared" ref="L2949:L3012" si="93">+K2949/$K$4046</f>
        <v>1.5384713458907588E-5</v>
      </c>
    </row>
    <row r="2950" spans="1:12" x14ac:dyDescent="0.25">
      <c r="A2950">
        <v>1</v>
      </c>
      <c r="B2950" t="s">
        <v>3645</v>
      </c>
      <c r="C2950" t="s">
        <v>14648</v>
      </c>
      <c r="D2950" t="s">
        <v>3646</v>
      </c>
      <c r="E2950" t="s">
        <v>1891</v>
      </c>
      <c r="F2950" t="str">
        <f>VLOOKUP(E2950,Clases!A:B,2,0)</f>
        <v>Sellos, empaques y orings</v>
      </c>
      <c r="G2950" t="s">
        <v>29</v>
      </c>
      <c r="H2950">
        <v>36</v>
      </c>
      <c r="I2950" s="14">
        <v>2</v>
      </c>
      <c r="J2950" s="15">
        <v>18492</v>
      </c>
      <c r="K2950" s="15">
        <f t="shared" si="92"/>
        <v>36984</v>
      </c>
      <c r="L2950" s="20">
        <f t="shared" si="93"/>
        <v>1.5383881537993788E-5</v>
      </c>
    </row>
    <row r="2951" spans="1:12" x14ac:dyDescent="0.25">
      <c r="A2951">
        <v>1</v>
      </c>
      <c r="B2951" t="s">
        <v>12009</v>
      </c>
      <c r="C2951" t="s">
        <v>14650</v>
      </c>
      <c r="D2951" t="s">
        <v>12010</v>
      </c>
      <c r="E2951" t="s">
        <v>10941</v>
      </c>
      <c r="F2951" t="str">
        <f>VLOOKUP(E2951,Clases!A:B,2,0)</f>
        <v>Preprensa Insumos</v>
      </c>
      <c r="G2951" t="s">
        <v>29</v>
      </c>
      <c r="H2951">
        <v>36</v>
      </c>
      <c r="I2951" s="14">
        <v>7</v>
      </c>
      <c r="J2951" s="15">
        <v>5278.4</v>
      </c>
      <c r="K2951" s="15">
        <f t="shared" si="92"/>
        <v>36948.799999999996</v>
      </c>
      <c r="L2951" s="20">
        <f t="shared" si="93"/>
        <v>1.5369239729910902E-5</v>
      </c>
    </row>
    <row r="2952" spans="1:12" x14ac:dyDescent="0.25">
      <c r="A2952">
        <v>1</v>
      </c>
      <c r="B2952" t="s">
        <v>8093</v>
      </c>
      <c r="C2952" t="s">
        <v>14648</v>
      </c>
      <c r="D2952" t="s">
        <v>8094</v>
      </c>
      <c r="E2952" t="s">
        <v>5888</v>
      </c>
      <c r="F2952" t="str">
        <f>VLOOKUP(E2952,Clases!A:B,2,0)</f>
        <v>Herramientas</v>
      </c>
      <c r="G2952" t="s">
        <v>29</v>
      </c>
      <c r="H2952">
        <v>36</v>
      </c>
      <c r="I2952" s="14">
        <v>2</v>
      </c>
      <c r="J2952" s="15">
        <v>18441.88</v>
      </c>
      <c r="K2952" s="15">
        <f t="shared" si="92"/>
        <v>36883.760000000002</v>
      </c>
      <c r="L2952" s="20">
        <f t="shared" si="93"/>
        <v>1.5342185661794122E-5</v>
      </c>
    </row>
    <row r="2953" spans="1:12" x14ac:dyDescent="0.25">
      <c r="A2953">
        <v>1</v>
      </c>
      <c r="B2953" t="s">
        <v>3079</v>
      </c>
      <c r="C2953" t="s">
        <v>14648</v>
      </c>
      <c r="D2953" t="s">
        <v>3081</v>
      </c>
      <c r="E2953" t="s">
        <v>1725</v>
      </c>
      <c r="F2953" t="str">
        <f>VLOOKUP(E2953,Clases!A:B,2,0)</f>
        <v>Elementos Electricos</v>
      </c>
      <c r="G2953" t="s">
        <v>29</v>
      </c>
      <c r="H2953">
        <v>36</v>
      </c>
      <c r="I2953" s="14">
        <v>1</v>
      </c>
      <c r="J2953" s="15">
        <v>36833.332999999999</v>
      </c>
      <c r="K2953" s="15">
        <f t="shared" si="92"/>
        <v>36833.332999999999</v>
      </c>
      <c r="L2953" s="20">
        <f t="shared" si="93"/>
        <v>1.5321210023834019E-5</v>
      </c>
    </row>
    <row r="2954" spans="1:12" x14ac:dyDescent="0.25">
      <c r="A2954">
        <v>1</v>
      </c>
      <c r="B2954" t="s">
        <v>8243</v>
      </c>
      <c r="C2954" t="s">
        <v>14648</v>
      </c>
      <c r="D2954" t="s">
        <v>8244</v>
      </c>
      <c r="E2954" t="s">
        <v>2770</v>
      </c>
      <c r="F2954" t="str">
        <f>VLOOKUP(E2954,Clases!A:B,2,0)</f>
        <v>Elementos Hidraulicos</v>
      </c>
      <c r="G2954" t="s">
        <v>29</v>
      </c>
      <c r="H2954">
        <v>36</v>
      </c>
      <c r="I2954" s="14">
        <v>8</v>
      </c>
      <c r="J2954" s="15">
        <v>4600</v>
      </c>
      <c r="K2954" s="15">
        <f t="shared" si="92"/>
        <v>36800</v>
      </c>
      <c r="L2954" s="20">
        <f t="shared" si="93"/>
        <v>1.5307344813924169E-5</v>
      </c>
    </row>
    <row r="2955" spans="1:12" x14ac:dyDescent="0.25">
      <c r="A2955">
        <v>1</v>
      </c>
      <c r="B2955" t="s">
        <v>9835</v>
      </c>
      <c r="C2955" t="s">
        <v>14648</v>
      </c>
      <c r="D2955" t="s">
        <v>9836</v>
      </c>
      <c r="E2955" t="s">
        <v>1970</v>
      </c>
      <c r="F2955" t="str">
        <f>VLOOKUP(E2955,Clases!A:B,2,0)</f>
        <v>Rodamientos y Retenedores</v>
      </c>
      <c r="G2955" t="s">
        <v>29</v>
      </c>
      <c r="H2955">
        <v>36</v>
      </c>
      <c r="I2955" s="14">
        <v>4</v>
      </c>
      <c r="J2955" s="15">
        <v>9200</v>
      </c>
      <c r="K2955" s="15">
        <f t="shared" si="92"/>
        <v>36800</v>
      </c>
      <c r="L2955" s="20">
        <f t="shared" si="93"/>
        <v>1.5307344813924169E-5</v>
      </c>
    </row>
    <row r="2956" spans="1:12" x14ac:dyDescent="0.25">
      <c r="A2956">
        <v>1</v>
      </c>
      <c r="B2956" t="s">
        <v>10100</v>
      </c>
      <c r="C2956" t="s">
        <v>14648</v>
      </c>
      <c r="D2956" t="s">
        <v>10101</v>
      </c>
      <c r="E2956" t="s">
        <v>1970</v>
      </c>
      <c r="F2956" t="str">
        <f>VLOOKUP(E2956,Clases!A:B,2,0)</f>
        <v>Rodamientos y Retenedores</v>
      </c>
      <c r="G2956" t="s">
        <v>29</v>
      </c>
      <c r="H2956">
        <v>36</v>
      </c>
      <c r="I2956" s="14">
        <v>4</v>
      </c>
      <c r="J2956" s="15">
        <v>9200</v>
      </c>
      <c r="K2956" s="15">
        <f t="shared" si="92"/>
        <v>36800</v>
      </c>
      <c r="L2956" s="20">
        <f t="shared" si="93"/>
        <v>1.5307344813924169E-5</v>
      </c>
    </row>
    <row r="2957" spans="1:12" x14ac:dyDescent="0.25">
      <c r="A2957">
        <v>1</v>
      </c>
      <c r="B2957" t="s">
        <v>3418</v>
      </c>
      <c r="C2957" t="s">
        <v>14648</v>
      </c>
      <c r="D2957" t="s">
        <v>3419</v>
      </c>
      <c r="E2957" t="s">
        <v>1719</v>
      </c>
      <c r="F2957" t="str">
        <f>VLOOKUP(E2957,Clases!A:B,2,0)</f>
        <v>Elementos Mecanicos</v>
      </c>
      <c r="G2957" t="s">
        <v>29</v>
      </c>
      <c r="H2957">
        <v>36</v>
      </c>
      <c r="I2957" s="14">
        <v>8</v>
      </c>
      <c r="J2957" s="15">
        <v>4582.5259999999998</v>
      </c>
      <c r="K2957" s="15">
        <f t="shared" si="92"/>
        <v>36660.207999999999</v>
      </c>
      <c r="L2957" s="20">
        <f t="shared" si="93"/>
        <v>1.5249196869733187E-5</v>
      </c>
    </row>
    <row r="2958" spans="1:12" x14ac:dyDescent="0.25">
      <c r="A2958">
        <v>1</v>
      </c>
      <c r="B2958" t="s">
        <v>2334</v>
      </c>
      <c r="C2958" t="s">
        <v>14648</v>
      </c>
      <c r="D2958" t="s">
        <v>2335</v>
      </c>
      <c r="E2958" t="s">
        <v>1970</v>
      </c>
      <c r="F2958" t="str">
        <f>VLOOKUP(E2958,Clases!A:B,2,0)</f>
        <v>Rodamientos y Retenedores</v>
      </c>
      <c r="G2958" t="s">
        <v>29</v>
      </c>
      <c r="H2958">
        <v>36</v>
      </c>
      <c r="I2958" s="14">
        <v>1</v>
      </c>
      <c r="J2958" s="15">
        <v>36600</v>
      </c>
      <c r="K2958" s="15">
        <f t="shared" si="92"/>
        <v>36600</v>
      </c>
      <c r="L2958" s="20">
        <f t="shared" si="93"/>
        <v>1.5224152722544145E-5</v>
      </c>
    </row>
    <row r="2959" spans="1:12" x14ac:dyDescent="0.25">
      <c r="A2959">
        <v>1</v>
      </c>
      <c r="B2959" t="s">
        <v>10341</v>
      </c>
      <c r="C2959" t="s">
        <v>14648</v>
      </c>
      <c r="D2959" t="s">
        <v>10342</v>
      </c>
      <c r="E2959" t="s">
        <v>4937</v>
      </c>
      <c r="F2959" t="str">
        <f>VLOOKUP(E2959,Clases!A:B,2,0)</f>
        <v>Repuestos y Refacciones</v>
      </c>
      <c r="G2959" t="s">
        <v>29</v>
      </c>
      <c r="H2959">
        <v>36</v>
      </c>
      <c r="I2959" s="14">
        <v>10</v>
      </c>
      <c r="J2959" s="15">
        <v>3659.5010000000002</v>
      </c>
      <c r="K2959" s="15">
        <f t="shared" si="92"/>
        <v>36595.01</v>
      </c>
      <c r="L2959" s="20">
        <f t="shared" si="93"/>
        <v>1.5222077079864214E-5</v>
      </c>
    </row>
    <row r="2960" spans="1:12" x14ac:dyDescent="0.25">
      <c r="A2960">
        <v>1</v>
      </c>
      <c r="B2960" t="s">
        <v>10906</v>
      </c>
      <c r="C2960" t="s">
        <v>14650</v>
      </c>
      <c r="D2960" t="s">
        <v>10907</v>
      </c>
      <c r="E2960" t="s">
        <v>1770</v>
      </c>
      <c r="F2960" t="str">
        <f>VLOOKUP(E2960,Clases!A:B,2,0)</f>
        <v>Insumos de Corte</v>
      </c>
      <c r="G2960" t="s">
        <v>29</v>
      </c>
      <c r="H2960">
        <v>36</v>
      </c>
      <c r="I2960" s="14">
        <v>14</v>
      </c>
      <c r="J2960" s="15">
        <v>2613</v>
      </c>
      <c r="K2960" s="15">
        <f t="shared" si="92"/>
        <v>36582</v>
      </c>
      <c r="L2960" s="20">
        <f t="shared" si="93"/>
        <v>1.5216665434319944E-5</v>
      </c>
    </row>
    <row r="2961" spans="1:12" x14ac:dyDescent="0.25">
      <c r="A2961">
        <v>1</v>
      </c>
      <c r="B2961" t="s">
        <v>3822</v>
      </c>
      <c r="C2961" t="s">
        <v>14648</v>
      </c>
      <c r="D2961" t="s">
        <v>3823</v>
      </c>
      <c r="E2961" t="s">
        <v>1970</v>
      </c>
      <c r="F2961" t="str">
        <f>VLOOKUP(E2961,Clases!A:B,2,0)</f>
        <v>Rodamientos y Retenedores</v>
      </c>
      <c r="G2961" t="s">
        <v>29</v>
      </c>
      <c r="H2961">
        <v>36</v>
      </c>
      <c r="I2961" s="14">
        <v>33</v>
      </c>
      <c r="J2961" s="15">
        <v>1107.6759999999999</v>
      </c>
      <c r="K2961" s="15">
        <f t="shared" si="92"/>
        <v>36553.307999999997</v>
      </c>
      <c r="L2961" s="20">
        <f t="shared" si="93"/>
        <v>1.5204730696890564E-5</v>
      </c>
    </row>
    <row r="2962" spans="1:12" x14ac:dyDescent="0.25">
      <c r="A2962">
        <v>1</v>
      </c>
      <c r="B2962" t="s">
        <v>9198</v>
      </c>
      <c r="C2962" t="s">
        <v>14648</v>
      </c>
      <c r="D2962" t="s">
        <v>9199</v>
      </c>
      <c r="E2962" t="s">
        <v>1922</v>
      </c>
      <c r="F2962" t="str">
        <f>VLOOKUP(E2962,Clases!A:B,2,0)</f>
        <v>Bandas y Correas</v>
      </c>
      <c r="G2962" t="s">
        <v>29</v>
      </c>
      <c r="H2962">
        <v>36</v>
      </c>
      <c r="I2962" s="14">
        <v>7</v>
      </c>
      <c r="J2962" s="15">
        <v>5214.2860000000001</v>
      </c>
      <c r="K2962" s="15">
        <f t="shared" si="92"/>
        <v>36500.002</v>
      </c>
      <c r="L2962" s="20">
        <f t="shared" si="93"/>
        <v>1.5182557508775048E-5</v>
      </c>
    </row>
    <row r="2963" spans="1:12" x14ac:dyDescent="0.25">
      <c r="A2963">
        <v>1</v>
      </c>
      <c r="B2963" t="s">
        <v>10776</v>
      </c>
      <c r="C2963" t="s">
        <v>14648</v>
      </c>
      <c r="D2963" t="s">
        <v>10777</v>
      </c>
      <c r="E2963" t="s">
        <v>1719</v>
      </c>
      <c r="F2963" t="str">
        <f>VLOOKUP(E2963,Clases!A:B,2,0)</f>
        <v>Elementos Mecanicos</v>
      </c>
      <c r="G2963" t="s">
        <v>29</v>
      </c>
      <c r="H2963">
        <v>36</v>
      </c>
      <c r="I2963" s="14">
        <v>15</v>
      </c>
      <c r="J2963" s="15">
        <v>2425</v>
      </c>
      <c r="K2963" s="15">
        <f t="shared" si="92"/>
        <v>36375</v>
      </c>
      <c r="L2963" s="20">
        <f t="shared" si="93"/>
        <v>1.5130561619741621E-5</v>
      </c>
    </row>
    <row r="2964" spans="1:12" x14ac:dyDescent="0.25">
      <c r="A2964">
        <v>1</v>
      </c>
      <c r="B2964" t="s">
        <v>8310</v>
      </c>
      <c r="C2964" t="s">
        <v>14648</v>
      </c>
      <c r="D2964" t="s">
        <v>8311</v>
      </c>
      <c r="E2964" t="s">
        <v>1882</v>
      </c>
      <c r="F2964" t="str">
        <f>VLOOKUP(E2964,Clases!A:B,2,0)</f>
        <v>Elementos Neumaticos</v>
      </c>
      <c r="G2964" t="s">
        <v>29</v>
      </c>
      <c r="H2964">
        <v>36</v>
      </c>
      <c r="I2964" s="14">
        <v>2</v>
      </c>
      <c r="J2964" s="15">
        <v>18173.429</v>
      </c>
      <c r="K2964" s="15">
        <f t="shared" si="92"/>
        <v>36346.858</v>
      </c>
      <c r="L2964" s="20">
        <f t="shared" si="93"/>
        <v>1.5118855660563537E-5</v>
      </c>
    </row>
    <row r="2965" spans="1:12" x14ac:dyDescent="0.25">
      <c r="A2965">
        <v>1</v>
      </c>
      <c r="B2965" t="s">
        <v>5166</v>
      </c>
      <c r="C2965" t="s">
        <v>14648</v>
      </c>
      <c r="D2965" t="s">
        <v>5167</v>
      </c>
      <c r="E2965" t="s">
        <v>1725</v>
      </c>
      <c r="F2965" t="str">
        <f>VLOOKUP(E2965,Clases!A:B,2,0)</f>
        <v>Elementos Electricos</v>
      </c>
      <c r="G2965" t="s">
        <v>29</v>
      </c>
      <c r="H2965">
        <v>36</v>
      </c>
      <c r="I2965" s="14">
        <v>1</v>
      </c>
      <c r="J2965" s="15">
        <v>36339.794999999998</v>
      </c>
      <c r="K2965" s="15">
        <f t="shared" si="92"/>
        <v>36339.794999999998</v>
      </c>
      <c r="L2965" s="20">
        <f t="shared" si="93"/>
        <v>1.5115917731856452E-5</v>
      </c>
    </row>
    <row r="2966" spans="1:12" x14ac:dyDescent="0.25">
      <c r="A2966">
        <v>1</v>
      </c>
      <c r="B2966" t="s">
        <v>8557</v>
      </c>
      <c r="C2966" t="s">
        <v>14648</v>
      </c>
      <c r="D2966" t="s">
        <v>8558</v>
      </c>
      <c r="E2966" t="s">
        <v>1970</v>
      </c>
      <c r="F2966" t="str">
        <f>VLOOKUP(E2966,Clases!A:B,2,0)</f>
        <v>Rodamientos y Retenedores</v>
      </c>
      <c r="G2966" t="s">
        <v>29</v>
      </c>
      <c r="H2966">
        <v>36</v>
      </c>
      <c r="I2966" s="14">
        <v>1</v>
      </c>
      <c r="J2966" s="15">
        <v>36308</v>
      </c>
      <c r="K2966" s="15">
        <f t="shared" si="92"/>
        <v>36308</v>
      </c>
      <c r="L2966" s="20">
        <f t="shared" si="93"/>
        <v>1.5102692269129313E-5</v>
      </c>
    </row>
    <row r="2967" spans="1:12" x14ac:dyDescent="0.25">
      <c r="A2967">
        <v>1</v>
      </c>
      <c r="B2967" t="s">
        <v>3410</v>
      </c>
      <c r="C2967" t="s">
        <v>14648</v>
      </c>
      <c r="D2967" t="s">
        <v>3411</v>
      </c>
      <c r="E2967" t="s">
        <v>1725</v>
      </c>
      <c r="F2967" t="str">
        <f>VLOOKUP(E2967,Clases!A:B,2,0)</f>
        <v>Elementos Electricos</v>
      </c>
      <c r="G2967" t="s">
        <v>29</v>
      </c>
      <c r="H2967">
        <v>36</v>
      </c>
      <c r="I2967" s="14">
        <v>3</v>
      </c>
      <c r="J2967" s="15">
        <v>12060</v>
      </c>
      <c r="K2967" s="15">
        <f t="shared" si="92"/>
        <v>36180</v>
      </c>
      <c r="L2967" s="20">
        <f t="shared" si="93"/>
        <v>1.5049449330646098E-5</v>
      </c>
    </row>
    <row r="2968" spans="1:12" x14ac:dyDescent="0.25">
      <c r="A2968">
        <v>1</v>
      </c>
      <c r="B2968" t="s">
        <v>3539</v>
      </c>
      <c r="C2968" t="s">
        <v>14648</v>
      </c>
      <c r="D2968" t="s">
        <v>3540</v>
      </c>
      <c r="E2968" t="s">
        <v>1891</v>
      </c>
      <c r="F2968" t="str">
        <f>VLOOKUP(E2968,Clases!A:B,2,0)</f>
        <v>Sellos, empaques y orings</v>
      </c>
      <c r="G2968" t="s">
        <v>29</v>
      </c>
      <c r="H2968">
        <v>36</v>
      </c>
      <c r="I2968" s="14">
        <v>1</v>
      </c>
      <c r="J2968" s="15">
        <v>36180</v>
      </c>
      <c r="K2968" s="15">
        <f t="shared" si="92"/>
        <v>36180</v>
      </c>
      <c r="L2968" s="20">
        <f t="shared" si="93"/>
        <v>1.5049449330646098E-5</v>
      </c>
    </row>
    <row r="2969" spans="1:12" x14ac:dyDescent="0.25">
      <c r="A2969">
        <v>1</v>
      </c>
      <c r="B2969" t="s">
        <v>4129</v>
      </c>
      <c r="C2969" t="s">
        <v>14648</v>
      </c>
      <c r="D2969" t="s">
        <v>4130</v>
      </c>
      <c r="E2969" t="s">
        <v>3349</v>
      </c>
      <c r="F2969" t="str">
        <f>VLOOKUP(E2969,Clases!A:B,2,0)</f>
        <v>Tubos y Mangueras</v>
      </c>
      <c r="G2969" t="s">
        <v>716</v>
      </c>
      <c r="H2969">
        <v>36</v>
      </c>
      <c r="I2969" s="14">
        <v>1</v>
      </c>
      <c r="J2969" s="15">
        <v>36180</v>
      </c>
      <c r="K2969" s="15">
        <f t="shared" si="92"/>
        <v>36180</v>
      </c>
      <c r="L2969" s="20">
        <f t="shared" si="93"/>
        <v>1.5049449330646098E-5</v>
      </c>
    </row>
    <row r="2970" spans="1:12" x14ac:dyDescent="0.25">
      <c r="A2970">
        <v>1</v>
      </c>
      <c r="B2970" t="s">
        <v>8199</v>
      </c>
      <c r="C2970" t="s">
        <v>14648</v>
      </c>
      <c r="D2970" t="s">
        <v>8200</v>
      </c>
      <c r="E2970" t="s">
        <v>1719</v>
      </c>
      <c r="F2970" t="str">
        <f>VLOOKUP(E2970,Clases!A:B,2,0)</f>
        <v>Elementos Mecanicos</v>
      </c>
      <c r="G2970" t="s">
        <v>29</v>
      </c>
      <c r="H2970">
        <v>36</v>
      </c>
      <c r="I2970" s="14">
        <v>1</v>
      </c>
      <c r="J2970" s="15">
        <v>36180</v>
      </c>
      <c r="K2970" s="15">
        <f t="shared" si="92"/>
        <v>36180</v>
      </c>
      <c r="L2970" s="20">
        <f t="shared" si="93"/>
        <v>1.5049449330646098E-5</v>
      </c>
    </row>
    <row r="2971" spans="1:12" x14ac:dyDescent="0.25">
      <c r="A2971">
        <v>1</v>
      </c>
      <c r="B2971" t="s">
        <v>8095</v>
      </c>
      <c r="C2971" t="s">
        <v>14648</v>
      </c>
      <c r="D2971" t="s">
        <v>8096</v>
      </c>
      <c r="E2971" t="s">
        <v>5888</v>
      </c>
      <c r="F2971" t="str">
        <f>VLOOKUP(E2971,Clases!A:B,2,0)</f>
        <v>Herramientas</v>
      </c>
      <c r="G2971" t="s">
        <v>29</v>
      </c>
      <c r="H2971">
        <v>36</v>
      </c>
      <c r="I2971" s="14">
        <v>3</v>
      </c>
      <c r="J2971" s="15">
        <v>12040</v>
      </c>
      <c r="K2971" s="15">
        <f t="shared" si="92"/>
        <v>36120</v>
      </c>
      <c r="L2971" s="20">
        <f t="shared" si="93"/>
        <v>1.5024491703232091E-5</v>
      </c>
    </row>
    <row r="2972" spans="1:12" x14ac:dyDescent="0.25">
      <c r="A2972">
        <v>1</v>
      </c>
      <c r="B2972" t="s">
        <v>4131</v>
      </c>
      <c r="C2972" t="s">
        <v>14648</v>
      </c>
      <c r="D2972" t="s">
        <v>4132</v>
      </c>
      <c r="E2972" t="s">
        <v>3349</v>
      </c>
      <c r="F2972" t="str">
        <f>VLOOKUP(E2972,Clases!A:B,2,0)</f>
        <v>Tubos y Mangueras</v>
      </c>
      <c r="G2972" t="s">
        <v>716</v>
      </c>
      <c r="H2972">
        <v>36</v>
      </c>
      <c r="I2972" s="14">
        <v>6.5</v>
      </c>
      <c r="J2972" s="15">
        <v>5549.3829999999998</v>
      </c>
      <c r="K2972" s="15">
        <f t="shared" si="92"/>
        <v>36070.989499999996</v>
      </c>
      <c r="L2972" s="20">
        <f t="shared" si="93"/>
        <v>1.5004105273259186E-5</v>
      </c>
    </row>
    <row r="2973" spans="1:12" x14ac:dyDescent="0.25">
      <c r="A2973">
        <v>1</v>
      </c>
      <c r="B2973" t="s">
        <v>8619</v>
      </c>
      <c r="C2973" t="s">
        <v>14648</v>
      </c>
      <c r="D2973" t="s">
        <v>8620</v>
      </c>
      <c r="E2973" t="s">
        <v>2139</v>
      </c>
      <c r="F2973" t="str">
        <f>VLOOKUP(E2973,Clases!A:B,2,0)</f>
        <v>Cadenas</v>
      </c>
      <c r="G2973" t="s">
        <v>29</v>
      </c>
      <c r="H2973">
        <v>36</v>
      </c>
      <c r="I2973" s="14">
        <v>2</v>
      </c>
      <c r="J2973" s="15">
        <v>18000</v>
      </c>
      <c r="K2973" s="15">
        <f t="shared" si="92"/>
        <v>36000</v>
      </c>
      <c r="L2973" s="20">
        <f t="shared" si="93"/>
        <v>1.4974576448404077E-5</v>
      </c>
    </row>
    <row r="2974" spans="1:12" x14ac:dyDescent="0.25">
      <c r="A2974">
        <v>1</v>
      </c>
      <c r="B2974" t="s">
        <v>9549</v>
      </c>
      <c r="C2974" t="s">
        <v>14648</v>
      </c>
      <c r="D2974" t="s">
        <v>9550</v>
      </c>
      <c r="E2974" t="s">
        <v>1970</v>
      </c>
      <c r="F2974" t="str">
        <f>VLOOKUP(E2974,Clases!A:B,2,0)</f>
        <v>Rodamientos y Retenedores</v>
      </c>
      <c r="G2974" t="s">
        <v>29</v>
      </c>
      <c r="H2974">
        <v>36</v>
      </c>
      <c r="I2974" s="14">
        <v>2</v>
      </c>
      <c r="J2974" s="15">
        <v>18000</v>
      </c>
      <c r="K2974" s="15">
        <f t="shared" si="92"/>
        <v>36000</v>
      </c>
      <c r="L2974" s="20">
        <f t="shared" si="93"/>
        <v>1.4974576448404077E-5</v>
      </c>
    </row>
    <row r="2975" spans="1:12" x14ac:dyDescent="0.25">
      <c r="A2975">
        <v>1</v>
      </c>
      <c r="B2975" t="s">
        <v>2756</v>
      </c>
      <c r="C2975" t="s">
        <v>14648</v>
      </c>
      <c r="D2975" t="s">
        <v>2757</v>
      </c>
      <c r="E2975" t="s">
        <v>1882</v>
      </c>
      <c r="F2975" t="str">
        <f>VLOOKUP(E2975,Clases!A:B,2,0)</f>
        <v>Elementos Neumaticos</v>
      </c>
      <c r="G2975" t="s">
        <v>29</v>
      </c>
      <c r="H2975">
        <v>36</v>
      </c>
      <c r="I2975" s="14">
        <v>2</v>
      </c>
      <c r="J2975" s="15">
        <v>17889</v>
      </c>
      <c r="K2975" s="15">
        <f t="shared" si="92"/>
        <v>35778</v>
      </c>
      <c r="L2975" s="20">
        <f t="shared" si="93"/>
        <v>1.4882233226972253E-5</v>
      </c>
    </row>
    <row r="2976" spans="1:12" x14ac:dyDescent="0.25">
      <c r="A2976">
        <v>1</v>
      </c>
      <c r="B2976" t="s">
        <v>3549</v>
      </c>
      <c r="C2976" t="s">
        <v>14648</v>
      </c>
      <c r="D2976" t="s">
        <v>3550</v>
      </c>
      <c r="E2976" t="s">
        <v>1891</v>
      </c>
      <c r="F2976" t="str">
        <f>VLOOKUP(E2976,Clases!A:B,2,0)</f>
        <v>Sellos, empaques y orings</v>
      </c>
      <c r="G2976" t="s">
        <v>29</v>
      </c>
      <c r="H2976">
        <v>36</v>
      </c>
      <c r="I2976" s="14">
        <v>1</v>
      </c>
      <c r="J2976" s="15">
        <v>35778</v>
      </c>
      <c r="K2976" s="15">
        <f t="shared" si="92"/>
        <v>35778</v>
      </c>
      <c r="L2976" s="20">
        <f t="shared" si="93"/>
        <v>1.4882233226972253E-5</v>
      </c>
    </row>
    <row r="2977" spans="1:12" x14ac:dyDescent="0.25">
      <c r="A2977">
        <v>1</v>
      </c>
      <c r="B2977" t="s">
        <v>3195</v>
      </c>
      <c r="C2977" t="s">
        <v>14648</v>
      </c>
      <c r="D2977" t="s">
        <v>3196</v>
      </c>
      <c r="E2977" t="s">
        <v>1970</v>
      </c>
      <c r="F2977" t="str">
        <f>VLOOKUP(E2977,Clases!A:B,2,0)</f>
        <v>Rodamientos y Retenedores</v>
      </c>
      <c r="G2977" t="s">
        <v>29</v>
      </c>
      <c r="H2977">
        <v>36</v>
      </c>
      <c r="I2977" s="14">
        <v>1</v>
      </c>
      <c r="J2977" s="15">
        <v>35756.894999999997</v>
      </c>
      <c r="K2977" s="15">
        <f t="shared" si="92"/>
        <v>35756.894999999997</v>
      </c>
      <c r="L2977" s="20">
        <f t="shared" si="93"/>
        <v>1.4873454381529374E-5</v>
      </c>
    </row>
    <row r="2978" spans="1:12" x14ac:dyDescent="0.25">
      <c r="A2978">
        <v>1</v>
      </c>
      <c r="B2978" t="s">
        <v>1966</v>
      </c>
      <c r="C2978" t="s">
        <v>14648</v>
      </c>
      <c r="D2978" t="s">
        <v>1967</v>
      </c>
      <c r="E2978" t="s">
        <v>1719</v>
      </c>
      <c r="F2978" t="str">
        <f>VLOOKUP(E2978,Clases!A:B,2,0)</f>
        <v>Elementos Mecanicos</v>
      </c>
      <c r="G2978" t="s">
        <v>29</v>
      </c>
      <c r="H2978">
        <v>36</v>
      </c>
      <c r="I2978" s="14">
        <v>292</v>
      </c>
      <c r="J2978" s="15">
        <v>121.691</v>
      </c>
      <c r="K2978" s="15">
        <f t="shared" si="92"/>
        <v>35533.771999999997</v>
      </c>
      <c r="L2978" s="20">
        <f t="shared" si="93"/>
        <v>1.4780644036504451E-5</v>
      </c>
    </row>
    <row r="2979" spans="1:12" x14ac:dyDescent="0.25">
      <c r="A2979">
        <v>1</v>
      </c>
      <c r="B2979" t="s">
        <v>11835</v>
      </c>
      <c r="C2979" t="s">
        <v>14650</v>
      </c>
      <c r="D2979" t="s">
        <v>11836</v>
      </c>
      <c r="E2979" t="s">
        <v>1922</v>
      </c>
      <c r="F2979" t="str">
        <f>VLOOKUP(E2979,Clases!A:B,2,0)</f>
        <v>Bandas y Correas</v>
      </c>
      <c r="G2979" t="s">
        <v>29</v>
      </c>
      <c r="H2979">
        <v>36</v>
      </c>
      <c r="I2979" s="14">
        <v>7</v>
      </c>
      <c r="J2979" s="15">
        <v>5065.2</v>
      </c>
      <c r="K2979" s="15">
        <f t="shared" si="92"/>
        <v>35456.400000000001</v>
      </c>
      <c r="L2979" s="20">
        <f t="shared" si="93"/>
        <v>1.4748460344033177E-5</v>
      </c>
    </row>
    <row r="2980" spans="1:12" x14ac:dyDescent="0.25">
      <c r="A2980">
        <v>1</v>
      </c>
      <c r="B2980" t="s">
        <v>2542</v>
      </c>
      <c r="C2980" t="s">
        <v>14648</v>
      </c>
      <c r="D2980" t="s">
        <v>2543</v>
      </c>
      <c r="E2980" t="s">
        <v>1725</v>
      </c>
      <c r="F2980" t="str">
        <f>VLOOKUP(E2980,Clases!A:B,2,0)</f>
        <v>Elementos Electricos</v>
      </c>
      <c r="G2980" t="s">
        <v>29</v>
      </c>
      <c r="H2980">
        <v>36</v>
      </c>
      <c r="I2980" s="14">
        <v>2</v>
      </c>
      <c r="J2980" s="15">
        <v>17710.503000000001</v>
      </c>
      <c r="K2980" s="15">
        <f t="shared" si="92"/>
        <v>35421.006000000001</v>
      </c>
      <c r="L2980" s="20">
        <f t="shared" si="93"/>
        <v>1.4733737839621653E-5</v>
      </c>
    </row>
    <row r="2981" spans="1:12" x14ac:dyDescent="0.25">
      <c r="A2981">
        <v>1</v>
      </c>
      <c r="B2981" t="s">
        <v>2645</v>
      </c>
      <c r="C2981" t="s">
        <v>14648</v>
      </c>
      <c r="D2981" t="s">
        <v>2646</v>
      </c>
      <c r="E2981" t="s">
        <v>1725</v>
      </c>
      <c r="F2981" t="str">
        <f>VLOOKUP(E2981,Clases!A:B,2,0)</f>
        <v>Elementos Electricos</v>
      </c>
      <c r="G2981" t="s">
        <v>29</v>
      </c>
      <c r="H2981">
        <v>36</v>
      </c>
      <c r="I2981" s="14">
        <v>6</v>
      </c>
      <c r="J2981" s="15">
        <v>5900</v>
      </c>
      <c r="K2981" s="15">
        <f t="shared" si="92"/>
        <v>35400</v>
      </c>
      <c r="L2981" s="20">
        <f t="shared" si="93"/>
        <v>1.4725000174264009E-5</v>
      </c>
    </row>
    <row r="2982" spans="1:12" x14ac:dyDescent="0.25">
      <c r="A2982">
        <v>1</v>
      </c>
      <c r="B2982" t="s">
        <v>9627</v>
      </c>
      <c r="C2982" t="s">
        <v>14648</v>
      </c>
      <c r="D2982" t="s">
        <v>9628</v>
      </c>
      <c r="E2982" t="s">
        <v>1965</v>
      </c>
      <c r="F2982" t="str">
        <f>VLOOKUP(E2982,Clases!A:B,2,0)</f>
        <v>Insumos de Mantenimiento</v>
      </c>
      <c r="G2982" t="s">
        <v>116</v>
      </c>
      <c r="H2982">
        <v>36</v>
      </c>
      <c r="I2982" s="14">
        <v>4</v>
      </c>
      <c r="J2982" s="15">
        <v>8850</v>
      </c>
      <c r="K2982" s="15">
        <f t="shared" si="92"/>
        <v>35400</v>
      </c>
      <c r="L2982" s="20">
        <f t="shared" si="93"/>
        <v>1.4725000174264009E-5</v>
      </c>
    </row>
    <row r="2983" spans="1:12" x14ac:dyDescent="0.25">
      <c r="A2983">
        <v>1</v>
      </c>
      <c r="B2983" t="s">
        <v>11542</v>
      </c>
      <c r="C2983" t="s">
        <v>14650</v>
      </c>
      <c r="D2983" t="s">
        <v>11543</v>
      </c>
      <c r="E2983" t="s">
        <v>5888</v>
      </c>
      <c r="F2983" t="str">
        <f>VLOOKUP(E2983,Clases!A:B,2,0)</f>
        <v>Herramientas</v>
      </c>
      <c r="G2983" t="s">
        <v>29</v>
      </c>
      <c r="H2983">
        <v>36</v>
      </c>
      <c r="I2983" s="14">
        <v>6</v>
      </c>
      <c r="J2983" s="15">
        <v>5898</v>
      </c>
      <c r="K2983" s="15">
        <f t="shared" si="92"/>
        <v>35388</v>
      </c>
      <c r="L2983" s="20">
        <f t="shared" si="93"/>
        <v>1.4720008648781208E-5</v>
      </c>
    </row>
    <row r="2984" spans="1:12" x14ac:dyDescent="0.25">
      <c r="A2984">
        <v>1</v>
      </c>
      <c r="B2984" t="s">
        <v>4352</v>
      </c>
      <c r="C2984" t="s">
        <v>14648</v>
      </c>
      <c r="D2984" t="s">
        <v>4353</v>
      </c>
      <c r="E2984" t="s">
        <v>1954</v>
      </c>
      <c r="F2984" t="str">
        <f>VLOOKUP(E2984,Clases!A:B,2,0)</f>
        <v>Racores y Conectores</v>
      </c>
      <c r="G2984" t="s">
        <v>29</v>
      </c>
      <c r="H2984">
        <v>36</v>
      </c>
      <c r="I2984" s="14">
        <v>4</v>
      </c>
      <c r="J2984" s="15">
        <v>8822.0049999999992</v>
      </c>
      <c r="K2984" s="15">
        <f t="shared" si="92"/>
        <v>35288.019999999997</v>
      </c>
      <c r="L2984" s="20">
        <f t="shared" si="93"/>
        <v>1.4678420922300334E-5</v>
      </c>
    </row>
    <row r="2985" spans="1:12" x14ac:dyDescent="0.25">
      <c r="A2985">
        <v>1</v>
      </c>
      <c r="B2985" t="s">
        <v>7602</v>
      </c>
      <c r="C2985" t="s">
        <v>14648</v>
      </c>
      <c r="D2985" t="s">
        <v>7603</v>
      </c>
      <c r="E2985" t="s">
        <v>3349</v>
      </c>
      <c r="F2985" t="str">
        <f>VLOOKUP(E2985,Clases!A:B,2,0)</f>
        <v>Tubos y Mangueras</v>
      </c>
      <c r="G2985" t="s">
        <v>29</v>
      </c>
      <c r="H2985">
        <v>36</v>
      </c>
      <c r="I2985" s="14">
        <v>1</v>
      </c>
      <c r="J2985" s="15">
        <v>35175</v>
      </c>
      <c r="K2985" s="15">
        <f t="shared" si="92"/>
        <v>35175</v>
      </c>
      <c r="L2985" s="20">
        <f t="shared" si="93"/>
        <v>1.4631409071461484E-5</v>
      </c>
    </row>
    <row r="2986" spans="1:12" x14ac:dyDescent="0.25">
      <c r="A2986">
        <v>1</v>
      </c>
      <c r="B2986" t="s">
        <v>11512</v>
      </c>
      <c r="C2986" t="s">
        <v>14650</v>
      </c>
      <c r="D2986" t="s">
        <v>11513</v>
      </c>
      <c r="E2986" t="s">
        <v>1906</v>
      </c>
      <c r="F2986" t="str">
        <f>VLOOKUP(E2986,Clases!A:B,2,0)</f>
        <v>Tornilleria</v>
      </c>
      <c r="G2986" t="s">
        <v>29</v>
      </c>
      <c r="H2986">
        <v>36</v>
      </c>
      <c r="I2986" s="14">
        <v>1</v>
      </c>
      <c r="J2986" s="15">
        <v>35175</v>
      </c>
      <c r="K2986" s="15">
        <f t="shared" si="92"/>
        <v>35175</v>
      </c>
      <c r="L2986" s="20">
        <f t="shared" si="93"/>
        <v>1.4631409071461484E-5</v>
      </c>
    </row>
    <row r="2987" spans="1:12" x14ac:dyDescent="0.25">
      <c r="A2987">
        <v>1</v>
      </c>
      <c r="B2987" t="s">
        <v>11540</v>
      </c>
      <c r="C2987" t="s">
        <v>14650</v>
      </c>
      <c r="D2987" t="s">
        <v>11541</v>
      </c>
      <c r="E2987" t="s">
        <v>5888</v>
      </c>
      <c r="F2987" t="str">
        <f>VLOOKUP(E2987,Clases!A:B,2,0)</f>
        <v>Herramientas</v>
      </c>
      <c r="G2987" t="s">
        <v>29</v>
      </c>
      <c r="H2987">
        <v>36</v>
      </c>
      <c r="I2987" s="14">
        <v>7</v>
      </c>
      <c r="J2987" s="15">
        <v>5020.5709999999999</v>
      </c>
      <c r="K2987" s="15">
        <f t="shared" si="92"/>
        <v>35143.997000000003</v>
      </c>
      <c r="L2987" s="20">
        <f t="shared" si="93"/>
        <v>1.4618513049416212E-5</v>
      </c>
    </row>
    <row r="2988" spans="1:12" x14ac:dyDescent="0.25">
      <c r="A2988">
        <v>1</v>
      </c>
      <c r="B2988" t="s">
        <v>10357</v>
      </c>
      <c r="C2988" t="s">
        <v>14648</v>
      </c>
      <c r="D2988" t="s">
        <v>10358</v>
      </c>
      <c r="E2988" t="s">
        <v>4937</v>
      </c>
      <c r="F2988" t="str">
        <f>VLOOKUP(E2988,Clases!A:B,2,0)</f>
        <v>Repuestos y Refacciones</v>
      </c>
      <c r="G2988" t="s">
        <v>29</v>
      </c>
      <c r="H2988">
        <v>36</v>
      </c>
      <c r="I2988" s="14">
        <v>2</v>
      </c>
      <c r="J2988" s="15">
        <v>17554.667000000001</v>
      </c>
      <c r="K2988" s="15">
        <f t="shared" si="92"/>
        <v>35109.334000000003</v>
      </c>
      <c r="L2988" s="20">
        <f t="shared" si="93"/>
        <v>1.4604094612098683E-5</v>
      </c>
    </row>
    <row r="2989" spans="1:12" x14ac:dyDescent="0.25">
      <c r="A2989">
        <v>1</v>
      </c>
      <c r="B2989" t="s">
        <v>8165</v>
      </c>
      <c r="C2989" t="s">
        <v>14648</v>
      </c>
      <c r="D2989" t="s">
        <v>8166</v>
      </c>
      <c r="E2989" t="s">
        <v>2770</v>
      </c>
      <c r="F2989" t="str">
        <f>VLOOKUP(E2989,Clases!A:B,2,0)</f>
        <v>Elementos Hidraulicos</v>
      </c>
      <c r="G2989" t="s">
        <v>29</v>
      </c>
      <c r="H2989">
        <v>36</v>
      </c>
      <c r="I2989" s="14">
        <v>7</v>
      </c>
      <c r="J2989" s="15">
        <v>5000</v>
      </c>
      <c r="K2989" s="15">
        <f t="shared" si="92"/>
        <v>35000</v>
      </c>
      <c r="L2989" s="20">
        <f t="shared" si="93"/>
        <v>1.4558615991503965E-5</v>
      </c>
    </row>
    <row r="2990" spans="1:12" x14ac:dyDescent="0.25">
      <c r="A2990">
        <v>1</v>
      </c>
      <c r="B2990" t="s">
        <v>8300</v>
      </c>
      <c r="C2990" t="s">
        <v>14648</v>
      </c>
      <c r="D2990" t="s">
        <v>8301</v>
      </c>
      <c r="E2990" t="s">
        <v>1719</v>
      </c>
      <c r="F2990" t="str">
        <f>VLOOKUP(E2990,Clases!A:B,2,0)</f>
        <v>Elementos Mecanicos</v>
      </c>
      <c r="G2990" t="s">
        <v>29</v>
      </c>
      <c r="H2990">
        <v>36</v>
      </c>
      <c r="I2990" s="14">
        <v>1</v>
      </c>
      <c r="J2990" s="15">
        <v>35000</v>
      </c>
      <c r="K2990" s="15">
        <f t="shared" si="92"/>
        <v>35000</v>
      </c>
      <c r="L2990" s="20">
        <f t="shared" si="93"/>
        <v>1.4558615991503965E-5</v>
      </c>
    </row>
    <row r="2991" spans="1:12" x14ac:dyDescent="0.25">
      <c r="A2991">
        <v>1</v>
      </c>
      <c r="B2991" t="s">
        <v>9256</v>
      </c>
      <c r="C2991" t="s">
        <v>14648</v>
      </c>
      <c r="D2991" t="s">
        <v>9257</v>
      </c>
      <c r="E2991" t="s">
        <v>1719</v>
      </c>
      <c r="F2991" t="str">
        <f>VLOOKUP(E2991,Clases!A:B,2,0)</f>
        <v>Elementos Mecanicos</v>
      </c>
      <c r="G2991" t="s">
        <v>29</v>
      </c>
      <c r="H2991">
        <v>36</v>
      </c>
      <c r="I2991" s="14">
        <v>1</v>
      </c>
      <c r="J2991" s="15">
        <v>35000</v>
      </c>
      <c r="K2991" s="15">
        <f t="shared" si="92"/>
        <v>35000</v>
      </c>
      <c r="L2991" s="20">
        <f t="shared" si="93"/>
        <v>1.4558615991503965E-5</v>
      </c>
    </row>
    <row r="2992" spans="1:12" x14ac:dyDescent="0.25">
      <c r="A2992">
        <v>1</v>
      </c>
      <c r="B2992" t="s">
        <v>9274</v>
      </c>
      <c r="C2992" t="s">
        <v>14648</v>
      </c>
      <c r="D2992" t="s">
        <v>9275</v>
      </c>
      <c r="E2992" t="s">
        <v>1859</v>
      </c>
      <c r="F2992" t="str">
        <f>VLOOKUP(E2992,Clases!A:B,2,0)</f>
        <v>Elementos Electronicos</v>
      </c>
      <c r="G2992" t="s">
        <v>29</v>
      </c>
      <c r="H2992">
        <v>36</v>
      </c>
      <c r="I2992" s="14">
        <v>1</v>
      </c>
      <c r="J2992" s="15">
        <v>35000</v>
      </c>
      <c r="K2992" s="15">
        <f t="shared" si="92"/>
        <v>35000</v>
      </c>
      <c r="L2992" s="20">
        <f t="shared" si="93"/>
        <v>1.4558615991503965E-5</v>
      </c>
    </row>
    <row r="2993" spans="1:12" x14ac:dyDescent="0.25">
      <c r="A2993">
        <v>1</v>
      </c>
      <c r="B2993" t="s">
        <v>4276</v>
      </c>
      <c r="C2993" t="s">
        <v>14648</v>
      </c>
      <c r="D2993" t="s">
        <v>4277</v>
      </c>
      <c r="E2993" t="s">
        <v>1954</v>
      </c>
      <c r="F2993" t="str">
        <f>VLOOKUP(E2993,Clases!A:B,2,0)</f>
        <v>Racores y Conectores</v>
      </c>
      <c r="G2993" t="s">
        <v>29</v>
      </c>
      <c r="H2993">
        <v>36</v>
      </c>
      <c r="I2993" s="14">
        <v>8</v>
      </c>
      <c r="J2993" s="15">
        <v>4373.384</v>
      </c>
      <c r="K2993" s="15">
        <f t="shared" si="92"/>
        <v>34987.072</v>
      </c>
      <c r="L2993" s="20">
        <f t="shared" si="93"/>
        <v>1.455323845471716E-5</v>
      </c>
    </row>
    <row r="2994" spans="1:12" x14ac:dyDescent="0.25">
      <c r="A2994">
        <v>1</v>
      </c>
      <c r="B2994" t="s">
        <v>10839</v>
      </c>
      <c r="C2994" t="s">
        <v>14650</v>
      </c>
      <c r="D2994" t="s">
        <v>10840</v>
      </c>
      <c r="E2994" t="s">
        <v>433</v>
      </c>
      <c r="F2994" t="str">
        <f>VLOOKUP(E2994,Clases!A:B,2,0)</f>
        <v>Insumos y Suministros Pdn</v>
      </c>
      <c r="G2994" t="s">
        <v>29</v>
      </c>
      <c r="H2994">
        <v>36</v>
      </c>
      <c r="I2994" s="14">
        <v>1</v>
      </c>
      <c r="J2994" s="15">
        <v>34887.857000000004</v>
      </c>
      <c r="K2994" s="15">
        <f t="shared" si="92"/>
        <v>34887.857000000004</v>
      </c>
      <c r="L2994" s="20">
        <f t="shared" si="93"/>
        <v>1.4511968937985815E-5</v>
      </c>
    </row>
    <row r="2995" spans="1:12" x14ac:dyDescent="0.25">
      <c r="A2995">
        <v>1</v>
      </c>
      <c r="B2995" t="s">
        <v>3599</v>
      </c>
      <c r="C2995" t="s">
        <v>14648</v>
      </c>
      <c r="D2995" t="s">
        <v>3600</v>
      </c>
      <c r="E2995" t="s">
        <v>1891</v>
      </c>
      <c r="F2995" t="str">
        <f>VLOOKUP(E2995,Clases!A:B,2,0)</f>
        <v>Sellos, empaques y orings</v>
      </c>
      <c r="G2995" t="s">
        <v>29</v>
      </c>
      <c r="H2995">
        <v>36</v>
      </c>
      <c r="I2995" s="14">
        <v>2</v>
      </c>
      <c r="J2995" s="15">
        <v>17286</v>
      </c>
      <c r="K2995" s="15">
        <f t="shared" si="92"/>
        <v>34572</v>
      </c>
      <c r="L2995" s="20">
        <f t="shared" si="93"/>
        <v>1.4380584915950716E-5</v>
      </c>
    </row>
    <row r="2996" spans="1:12" x14ac:dyDescent="0.25">
      <c r="A2996">
        <v>1</v>
      </c>
      <c r="B2996" t="s">
        <v>4266</v>
      </c>
      <c r="C2996" t="s">
        <v>14648</v>
      </c>
      <c r="D2996" t="s">
        <v>4267</v>
      </c>
      <c r="E2996" t="s">
        <v>1954</v>
      </c>
      <c r="F2996" t="str">
        <f>VLOOKUP(E2996,Clases!A:B,2,0)</f>
        <v>Racores y Conectores</v>
      </c>
      <c r="G2996" t="s">
        <v>29</v>
      </c>
      <c r="H2996">
        <v>36</v>
      </c>
      <c r="I2996" s="14">
        <v>5</v>
      </c>
      <c r="J2996" s="15">
        <v>6900</v>
      </c>
      <c r="K2996" s="15">
        <f t="shared" si="92"/>
        <v>34500</v>
      </c>
      <c r="L2996" s="20">
        <f t="shared" si="93"/>
        <v>1.4350635763053908E-5</v>
      </c>
    </row>
    <row r="2997" spans="1:12" x14ac:dyDescent="0.25">
      <c r="A2997">
        <v>1</v>
      </c>
      <c r="B2997" t="s">
        <v>8814</v>
      </c>
      <c r="C2997" t="s">
        <v>14648</v>
      </c>
      <c r="D2997" t="s">
        <v>8815</v>
      </c>
      <c r="E2997" t="s">
        <v>1970</v>
      </c>
      <c r="F2997" t="str">
        <f>VLOOKUP(E2997,Clases!A:B,2,0)</f>
        <v>Rodamientos y Retenedores</v>
      </c>
      <c r="G2997" t="s">
        <v>29</v>
      </c>
      <c r="H2997">
        <v>36</v>
      </c>
      <c r="I2997" s="14">
        <v>1</v>
      </c>
      <c r="J2997" s="15">
        <v>34500</v>
      </c>
      <c r="K2997" s="15">
        <f t="shared" si="92"/>
        <v>34500</v>
      </c>
      <c r="L2997" s="20">
        <f t="shared" si="93"/>
        <v>1.4350635763053908E-5</v>
      </c>
    </row>
    <row r="2998" spans="1:12" x14ac:dyDescent="0.25">
      <c r="A2998">
        <v>1</v>
      </c>
      <c r="B2998" t="s">
        <v>10578</v>
      </c>
      <c r="C2998" t="s">
        <v>14648</v>
      </c>
      <c r="D2998" t="s">
        <v>10579</v>
      </c>
      <c r="E2998" t="s">
        <v>1970</v>
      </c>
      <c r="F2998" t="str">
        <f>VLOOKUP(E2998,Clases!A:B,2,0)</f>
        <v>Rodamientos y Retenedores</v>
      </c>
      <c r="G2998" t="s">
        <v>29</v>
      </c>
      <c r="H2998">
        <v>36</v>
      </c>
      <c r="I2998" s="14">
        <v>2</v>
      </c>
      <c r="J2998" s="15">
        <v>17200</v>
      </c>
      <c r="K2998" s="15">
        <f t="shared" si="92"/>
        <v>34400</v>
      </c>
      <c r="L2998" s="20">
        <f t="shared" si="93"/>
        <v>1.4309039717363897E-5</v>
      </c>
    </row>
    <row r="2999" spans="1:12" x14ac:dyDescent="0.25">
      <c r="A2999">
        <v>1</v>
      </c>
      <c r="B2999" t="s">
        <v>3756</v>
      </c>
      <c r="C2999" t="s">
        <v>14648</v>
      </c>
      <c r="D2999" t="s">
        <v>3757</v>
      </c>
      <c r="E2999" t="s">
        <v>1970</v>
      </c>
      <c r="F2999" t="str">
        <f>VLOOKUP(E2999,Clases!A:B,2,0)</f>
        <v>Rodamientos y Retenedores</v>
      </c>
      <c r="G2999" t="s">
        <v>29</v>
      </c>
      <c r="H2999">
        <v>36</v>
      </c>
      <c r="I2999" s="14">
        <v>3</v>
      </c>
      <c r="J2999" s="15">
        <v>11450</v>
      </c>
      <c r="K2999" s="15">
        <f t="shared" si="92"/>
        <v>34350</v>
      </c>
      <c r="L2999" s="20">
        <f t="shared" si="93"/>
        <v>1.428824169451889E-5</v>
      </c>
    </row>
    <row r="3000" spans="1:12" x14ac:dyDescent="0.25">
      <c r="A3000">
        <v>1</v>
      </c>
      <c r="B3000" t="s">
        <v>9657</v>
      </c>
      <c r="C3000" t="s">
        <v>14648</v>
      </c>
      <c r="D3000" t="s">
        <v>9658</v>
      </c>
      <c r="E3000" t="s">
        <v>1719</v>
      </c>
      <c r="F3000" t="str">
        <f>VLOOKUP(E3000,Clases!A:B,2,0)</f>
        <v>Elementos Mecanicos</v>
      </c>
      <c r="G3000" t="s">
        <v>29</v>
      </c>
      <c r="H3000">
        <v>36</v>
      </c>
      <c r="I3000" s="14">
        <v>4</v>
      </c>
      <c r="J3000" s="15">
        <v>8576.884</v>
      </c>
      <c r="K3000" s="15">
        <f t="shared" si="92"/>
        <v>34307.536</v>
      </c>
      <c r="L3000" s="20">
        <f t="shared" si="93"/>
        <v>1.4270578349677085E-5</v>
      </c>
    </row>
    <row r="3001" spans="1:12" x14ac:dyDescent="0.25">
      <c r="A3001">
        <v>1</v>
      </c>
      <c r="B3001" t="s">
        <v>9294</v>
      </c>
      <c r="C3001" t="s">
        <v>14648</v>
      </c>
      <c r="D3001" t="s">
        <v>9295</v>
      </c>
      <c r="E3001" t="s">
        <v>1970</v>
      </c>
      <c r="F3001" t="str">
        <f>VLOOKUP(E3001,Clases!A:B,2,0)</f>
        <v>Rodamientos y Retenedores</v>
      </c>
      <c r="G3001" t="s">
        <v>29</v>
      </c>
      <c r="H3001">
        <v>36</v>
      </c>
      <c r="I3001" s="14">
        <v>6</v>
      </c>
      <c r="J3001" s="15">
        <v>5700</v>
      </c>
      <c r="K3001" s="15">
        <f t="shared" si="92"/>
        <v>34200</v>
      </c>
      <c r="L3001" s="20">
        <f t="shared" si="93"/>
        <v>1.4225847625983874E-5</v>
      </c>
    </row>
    <row r="3002" spans="1:12" x14ac:dyDescent="0.25">
      <c r="A3002">
        <v>1</v>
      </c>
      <c r="B3002" t="s">
        <v>7364</v>
      </c>
      <c r="C3002" t="s">
        <v>14648</v>
      </c>
      <c r="D3002" t="s">
        <v>7365</v>
      </c>
      <c r="E3002" t="s">
        <v>1922</v>
      </c>
      <c r="F3002" t="str">
        <f>VLOOKUP(E3002,Clases!A:B,2,0)</f>
        <v>Bandas y Correas</v>
      </c>
      <c r="G3002" t="s">
        <v>29</v>
      </c>
      <c r="H3002">
        <v>36</v>
      </c>
      <c r="I3002" s="14">
        <v>2</v>
      </c>
      <c r="J3002" s="15">
        <v>17087.377</v>
      </c>
      <c r="K3002" s="15">
        <f t="shared" si="92"/>
        <v>34174.754000000001</v>
      </c>
      <c r="L3002" s="20">
        <f t="shared" si="93"/>
        <v>1.4215346288288973E-5</v>
      </c>
    </row>
    <row r="3003" spans="1:12" x14ac:dyDescent="0.25">
      <c r="A3003">
        <v>1</v>
      </c>
      <c r="B3003" t="s">
        <v>3665</v>
      </c>
      <c r="C3003" t="s">
        <v>14648</v>
      </c>
      <c r="D3003" t="s">
        <v>3666</v>
      </c>
      <c r="E3003" t="s">
        <v>1970</v>
      </c>
      <c r="F3003" t="str">
        <f>VLOOKUP(E3003,Clases!A:B,2,0)</f>
        <v>Rodamientos y Retenedores</v>
      </c>
      <c r="G3003" t="s">
        <v>29</v>
      </c>
      <c r="H3003">
        <v>36</v>
      </c>
      <c r="I3003" s="14">
        <v>4</v>
      </c>
      <c r="J3003" s="15">
        <v>8534.5820000000003</v>
      </c>
      <c r="K3003" s="15">
        <f t="shared" si="92"/>
        <v>34138.328000000001</v>
      </c>
      <c r="L3003" s="20">
        <f t="shared" si="93"/>
        <v>1.4200194512685931E-5</v>
      </c>
    </row>
    <row r="3004" spans="1:12" x14ac:dyDescent="0.25">
      <c r="A3004">
        <v>1</v>
      </c>
      <c r="B3004" t="s">
        <v>3193</v>
      </c>
      <c r="C3004" t="s">
        <v>14648</v>
      </c>
      <c r="D3004" t="s">
        <v>3194</v>
      </c>
      <c r="E3004" t="s">
        <v>1970</v>
      </c>
      <c r="F3004" t="str">
        <f>VLOOKUP(E3004,Clases!A:B,2,0)</f>
        <v>Rodamientos y Retenedores</v>
      </c>
      <c r="G3004" t="s">
        <v>29</v>
      </c>
      <c r="H3004">
        <v>36</v>
      </c>
      <c r="I3004" s="14">
        <v>1</v>
      </c>
      <c r="J3004" s="15">
        <v>34099.65</v>
      </c>
      <c r="K3004" s="15">
        <f t="shared" si="92"/>
        <v>34099.65</v>
      </c>
      <c r="L3004" s="20">
        <f t="shared" si="93"/>
        <v>1.4184105994133948E-5</v>
      </c>
    </row>
    <row r="3005" spans="1:12" x14ac:dyDescent="0.25">
      <c r="A3005">
        <v>1</v>
      </c>
      <c r="B3005" t="s">
        <v>2463</v>
      </c>
      <c r="C3005" t="s">
        <v>14648</v>
      </c>
      <c r="D3005" t="s">
        <v>2464</v>
      </c>
      <c r="E3005" t="s">
        <v>1906</v>
      </c>
      <c r="F3005" t="str">
        <f>VLOOKUP(E3005,Clases!A:B,2,0)</f>
        <v>Tornilleria</v>
      </c>
      <c r="G3005" t="s">
        <v>29</v>
      </c>
      <c r="H3005">
        <v>36</v>
      </c>
      <c r="I3005" s="14">
        <v>120</v>
      </c>
      <c r="J3005" s="15">
        <v>284.072</v>
      </c>
      <c r="K3005" s="15">
        <f t="shared" si="92"/>
        <v>34088.639999999999</v>
      </c>
      <c r="L3005" s="20">
        <f t="shared" si="93"/>
        <v>1.4179526269503476E-5</v>
      </c>
    </row>
    <row r="3006" spans="1:12" x14ac:dyDescent="0.25">
      <c r="A3006">
        <v>1</v>
      </c>
      <c r="B3006" t="s">
        <v>3547</v>
      </c>
      <c r="C3006" t="s">
        <v>14648</v>
      </c>
      <c r="D3006" t="s">
        <v>3548</v>
      </c>
      <c r="E3006" t="s">
        <v>1891</v>
      </c>
      <c r="F3006" t="str">
        <f>VLOOKUP(E3006,Clases!A:B,2,0)</f>
        <v>Sellos, empaques y orings</v>
      </c>
      <c r="G3006" t="s">
        <v>29</v>
      </c>
      <c r="H3006">
        <v>36</v>
      </c>
      <c r="I3006" s="14">
        <v>17</v>
      </c>
      <c r="J3006" s="15">
        <v>2000</v>
      </c>
      <c r="K3006" s="15">
        <f t="shared" si="92"/>
        <v>34000</v>
      </c>
      <c r="L3006" s="20">
        <f t="shared" si="93"/>
        <v>1.4142655534603851E-5</v>
      </c>
    </row>
    <row r="3007" spans="1:12" x14ac:dyDescent="0.25">
      <c r="A3007">
        <v>1</v>
      </c>
      <c r="B3007" t="s">
        <v>4168</v>
      </c>
      <c r="C3007" t="s">
        <v>14648</v>
      </c>
      <c r="D3007" t="s">
        <v>4169</v>
      </c>
      <c r="E3007" t="s">
        <v>2139</v>
      </c>
      <c r="F3007" t="str">
        <f>VLOOKUP(E3007,Clases!A:B,2,0)</f>
        <v>Cadenas</v>
      </c>
      <c r="G3007" t="s">
        <v>29</v>
      </c>
      <c r="H3007">
        <v>36</v>
      </c>
      <c r="I3007" s="14">
        <v>17</v>
      </c>
      <c r="J3007" s="15">
        <v>2000</v>
      </c>
      <c r="K3007" s="15">
        <f t="shared" si="92"/>
        <v>34000</v>
      </c>
      <c r="L3007" s="20">
        <f t="shared" si="93"/>
        <v>1.4142655534603851E-5</v>
      </c>
    </row>
    <row r="3008" spans="1:12" x14ac:dyDescent="0.25">
      <c r="A3008">
        <v>1</v>
      </c>
      <c r="B3008" t="s">
        <v>4687</v>
      </c>
      <c r="C3008" t="s">
        <v>14648</v>
      </c>
      <c r="D3008" t="s">
        <v>4688</v>
      </c>
      <c r="E3008" t="s">
        <v>1725</v>
      </c>
      <c r="F3008" t="str">
        <f>VLOOKUP(E3008,Clases!A:B,2,0)</f>
        <v>Elementos Electricos</v>
      </c>
      <c r="G3008" t="s">
        <v>29</v>
      </c>
      <c r="H3008">
        <v>36</v>
      </c>
      <c r="I3008" s="14">
        <v>4</v>
      </c>
      <c r="J3008" s="15">
        <v>8500</v>
      </c>
      <c r="K3008" s="15">
        <f t="shared" si="92"/>
        <v>34000</v>
      </c>
      <c r="L3008" s="20">
        <f t="shared" si="93"/>
        <v>1.4142655534603851E-5</v>
      </c>
    </row>
    <row r="3009" spans="1:12" x14ac:dyDescent="0.25">
      <c r="A3009">
        <v>1</v>
      </c>
      <c r="B3009" t="s">
        <v>9823</v>
      </c>
      <c r="C3009" t="s">
        <v>14648</v>
      </c>
      <c r="D3009" t="s">
        <v>9824</v>
      </c>
      <c r="E3009" t="s">
        <v>1725</v>
      </c>
      <c r="F3009" t="str">
        <f>VLOOKUP(E3009,Clases!A:B,2,0)</f>
        <v>Elementos Electricos</v>
      </c>
      <c r="G3009" t="s">
        <v>29</v>
      </c>
      <c r="H3009">
        <v>36</v>
      </c>
      <c r="I3009" s="14">
        <v>1</v>
      </c>
      <c r="J3009" s="15">
        <v>34000</v>
      </c>
      <c r="K3009" s="15">
        <f t="shared" si="92"/>
        <v>34000</v>
      </c>
      <c r="L3009" s="20">
        <f t="shared" si="93"/>
        <v>1.4142655534603851E-5</v>
      </c>
    </row>
    <row r="3010" spans="1:12" x14ac:dyDescent="0.25">
      <c r="A3010">
        <v>1</v>
      </c>
      <c r="B3010" t="s">
        <v>7936</v>
      </c>
      <c r="C3010" t="s">
        <v>14648</v>
      </c>
      <c r="D3010" t="s">
        <v>7880</v>
      </c>
      <c r="E3010" t="s">
        <v>1891</v>
      </c>
      <c r="F3010" t="str">
        <f>VLOOKUP(E3010,Clases!A:B,2,0)</f>
        <v>Sellos, empaques y orings</v>
      </c>
      <c r="G3010" t="s">
        <v>29</v>
      </c>
      <c r="H3010">
        <v>36</v>
      </c>
      <c r="I3010" s="14">
        <v>50</v>
      </c>
      <c r="J3010" s="15">
        <v>678.375</v>
      </c>
      <c r="K3010" s="15">
        <f t="shared" si="92"/>
        <v>33918.75</v>
      </c>
      <c r="L3010" s="20">
        <f t="shared" si="93"/>
        <v>1.4108858747480718E-5</v>
      </c>
    </row>
    <row r="3011" spans="1:12" x14ac:dyDescent="0.25">
      <c r="A3011">
        <v>1</v>
      </c>
      <c r="B3011" t="s">
        <v>5016</v>
      </c>
      <c r="C3011" t="s">
        <v>14648</v>
      </c>
      <c r="D3011" t="s">
        <v>5017</v>
      </c>
      <c r="E3011" t="s">
        <v>4937</v>
      </c>
      <c r="F3011" t="str">
        <f>VLOOKUP(E3011,Clases!A:B,2,0)</f>
        <v>Repuestos y Refacciones</v>
      </c>
      <c r="G3011" t="s">
        <v>29</v>
      </c>
      <c r="H3011">
        <v>36</v>
      </c>
      <c r="I3011" s="14">
        <v>14</v>
      </c>
      <c r="J3011" s="15">
        <v>2416.7539999999999</v>
      </c>
      <c r="K3011" s="15">
        <f t="shared" si="92"/>
        <v>33834.555999999997</v>
      </c>
      <c r="L3011" s="20">
        <f t="shared" si="93"/>
        <v>1.4073837372772468E-5</v>
      </c>
    </row>
    <row r="3012" spans="1:12" x14ac:dyDescent="0.25">
      <c r="A3012">
        <v>1</v>
      </c>
      <c r="B3012" t="s">
        <v>2526</v>
      </c>
      <c r="C3012" t="s">
        <v>14648</v>
      </c>
      <c r="D3012" t="s">
        <v>2527</v>
      </c>
      <c r="E3012" t="s">
        <v>1725</v>
      </c>
      <c r="F3012" t="str">
        <f>VLOOKUP(E3012,Clases!A:B,2,0)</f>
        <v>Elementos Electricos</v>
      </c>
      <c r="G3012" t="s">
        <v>29</v>
      </c>
      <c r="H3012">
        <v>36</v>
      </c>
      <c r="I3012" s="14">
        <v>2</v>
      </c>
      <c r="J3012" s="15">
        <v>16896.537</v>
      </c>
      <c r="K3012" s="15">
        <f t="shared" ref="K3012:K3075" si="94">+I3012*J3012</f>
        <v>33793.074000000001</v>
      </c>
      <c r="L3012" s="20">
        <f t="shared" si="93"/>
        <v>1.4056582501099338E-5</v>
      </c>
    </row>
    <row r="3013" spans="1:12" x14ac:dyDescent="0.25">
      <c r="A3013">
        <v>1</v>
      </c>
      <c r="B3013" t="s">
        <v>7612</v>
      </c>
      <c r="C3013" t="s">
        <v>14648</v>
      </c>
      <c r="D3013" t="s">
        <v>7613</v>
      </c>
      <c r="E3013" t="s">
        <v>1719</v>
      </c>
      <c r="F3013" t="str">
        <f>VLOOKUP(E3013,Clases!A:B,2,0)</f>
        <v>Elementos Mecanicos</v>
      </c>
      <c r="G3013" t="s">
        <v>29</v>
      </c>
      <c r="H3013">
        <v>36</v>
      </c>
      <c r="I3013" s="14">
        <v>4</v>
      </c>
      <c r="J3013" s="15">
        <v>8425</v>
      </c>
      <c r="K3013" s="15">
        <f t="shared" si="94"/>
        <v>33700</v>
      </c>
      <c r="L3013" s="20">
        <f t="shared" ref="L3013:L3076" si="95">+K3013/$K$4046</f>
        <v>1.4017867397533817E-5</v>
      </c>
    </row>
    <row r="3014" spans="1:12" x14ac:dyDescent="0.25">
      <c r="A3014">
        <v>1</v>
      </c>
      <c r="B3014" t="s">
        <v>9334</v>
      </c>
      <c r="C3014" t="s">
        <v>14648</v>
      </c>
      <c r="D3014" t="s">
        <v>9335</v>
      </c>
      <c r="E3014" t="s">
        <v>1719</v>
      </c>
      <c r="F3014" t="str">
        <f>VLOOKUP(E3014,Clases!A:B,2,0)</f>
        <v>Elementos Mecanicos</v>
      </c>
      <c r="G3014" t="s">
        <v>29</v>
      </c>
      <c r="H3014">
        <v>36</v>
      </c>
      <c r="I3014" s="14">
        <v>2</v>
      </c>
      <c r="J3014" s="15">
        <v>16834.839</v>
      </c>
      <c r="K3014" s="15">
        <f t="shared" si="94"/>
        <v>33669.678</v>
      </c>
      <c r="L3014" s="20">
        <f t="shared" si="95"/>
        <v>1.4005254644559691E-5</v>
      </c>
    </row>
    <row r="3015" spans="1:12" x14ac:dyDescent="0.25">
      <c r="A3015">
        <v>1</v>
      </c>
      <c r="B3015" t="s">
        <v>2659</v>
      </c>
      <c r="C3015" t="s">
        <v>14648</v>
      </c>
      <c r="D3015" t="s">
        <v>2660</v>
      </c>
      <c r="E3015" t="s">
        <v>1719</v>
      </c>
      <c r="F3015" t="str">
        <f>VLOOKUP(E3015,Clases!A:B,2,0)</f>
        <v>Elementos Mecanicos</v>
      </c>
      <c r="G3015" t="s">
        <v>29</v>
      </c>
      <c r="H3015">
        <v>36</v>
      </c>
      <c r="I3015" s="14">
        <v>20</v>
      </c>
      <c r="J3015" s="15">
        <v>1682.9829999999999</v>
      </c>
      <c r="K3015" s="15">
        <f t="shared" si="94"/>
        <v>33659.659999999996</v>
      </c>
      <c r="L3015" s="20">
        <f t="shared" si="95"/>
        <v>1.4001087552702464E-5</v>
      </c>
    </row>
    <row r="3016" spans="1:12" x14ac:dyDescent="0.25">
      <c r="A3016">
        <v>1</v>
      </c>
      <c r="B3016" t="s">
        <v>9511</v>
      </c>
      <c r="C3016" t="s">
        <v>14648</v>
      </c>
      <c r="D3016" t="s">
        <v>9512</v>
      </c>
      <c r="E3016" t="s">
        <v>5888</v>
      </c>
      <c r="F3016" t="str">
        <f>VLOOKUP(E3016,Clases!A:B,2,0)</f>
        <v>Herramientas</v>
      </c>
      <c r="G3016" t="s">
        <v>29</v>
      </c>
      <c r="H3016">
        <v>36</v>
      </c>
      <c r="I3016" s="14">
        <v>1</v>
      </c>
      <c r="J3016" s="15">
        <v>33600</v>
      </c>
      <c r="K3016" s="15">
        <f t="shared" si="94"/>
        <v>33600</v>
      </c>
      <c r="L3016" s="20">
        <f t="shared" si="95"/>
        <v>1.3976271351843806E-5</v>
      </c>
    </row>
    <row r="3017" spans="1:12" x14ac:dyDescent="0.25">
      <c r="A3017">
        <v>1</v>
      </c>
      <c r="B3017" t="s">
        <v>9585</v>
      </c>
      <c r="C3017" t="s">
        <v>14648</v>
      </c>
      <c r="D3017" t="s">
        <v>9586</v>
      </c>
      <c r="E3017" t="s">
        <v>1891</v>
      </c>
      <c r="F3017" t="str">
        <f>VLOOKUP(E3017,Clases!A:B,2,0)</f>
        <v>Sellos, empaques y orings</v>
      </c>
      <c r="G3017" t="s">
        <v>29</v>
      </c>
      <c r="H3017">
        <v>36</v>
      </c>
      <c r="I3017" s="14">
        <v>16</v>
      </c>
      <c r="J3017" s="15">
        <v>2100</v>
      </c>
      <c r="K3017" s="15">
        <f t="shared" si="94"/>
        <v>33600</v>
      </c>
      <c r="L3017" s="20">
        <f t="shared" si="95"/>
        <v>1.3976271351843806E-5</v>
      </c>
    </row>
    <row r="3018" spans="1:12" x14ac:dyDescent="0.25">
      <c r="A3018">
        <v>1</v>
      </c>
      <c r="B3018" t="s">
        <v>11606</v>
      </c>
      <c r="C3018" t="s">
        <v>14650</v>
      </c>
      <c r="D3018" t="s">
        <v>11607</v>
      </c>
      <c r="E3018" t="s">
        <v>1906</v>
      </c>
      <c r="F3018" t="str">
        <f>VLOOKUP(E3018,Clases!A:B,2,0)</f>
        <v>Tornilleria</v>
      </c>
      <c r="G3018" t="s">
        <v>29</v>
      </c>
      <c r="H3018">
        <v>36</v>
      </c>
      <c r="I3018" s="14">
        <v>31</v>
      </c>
      <c r="J3018" s="15">
        <v>1082.6379999999999</v>
      </c>
      <c r="K3018" s="15">
        <f t="shared" si="94"/>
        <v>33561.777999999998</v>
      </c>
      <c r="L3018" s="20">
        <f t="shared" si="95"/>
        <v>1.3960372511260169E-5</v>
      </c>
    </row>
    <row r="3019" spans="1:12" x14ac:dyDescent="0.25">
      <c r="A3019">
        <v>1</v>
      </c>
      <c r="B3019" t="s">
        <v>4822</v>
      </c>
      <c r="C3019" t="s">
        <v>14648</v>
      </c>
      <c r="D3019" t="s">
        <v>4823</v>
      </c>
      <c r="E3019" t="s">
        <v>1719</v>
      </c>
      <c r="F3019" t="str">
        <f>VLOOKUP(E3019,Clases!A:B,2,0)</f>
        <v>Elementos Mecanicos</v>
      </c>
      <c r="G3019" t="s">
        <v>29</v>
      </c>
      <c r="H3019">
        <v>36</v>
      </c>
      <c r="I3019" s="14">
        <v>1</v>
      </c>
      <c r="J3019" s="15">
        <v>33501</v>
      </c>
      <c r="K3019" s="15">
        <f t="shared" si="94"/>
        <v>33501</v>
      </c>
      <c r="L3019" s="20">
        <f t="shared" si="95"/>
        <v>1.3935091266610695E-5</v>
      </c>
    </row>
    <row r="3020" spans="1:12" x14ac:dyDescent="0.25">
      <c r="A3020">
        <v>1</v>
      </c>
      <c r="B3020" t="s">
        <v>4594</v>
      </c>
      <c r="C3020" t="s">
        <v>14648</v>
      </c>
      <c r="D3020" t="s">
        <v>4595</v>
      </c>
      <c r="E3020" t="s">
        <v>1725</v>
      </c>
      <c r="F3020" t="str">
        <f>VLOOKUP(E3020,Clases!A:B,2,0)</f>
        <v>Elementos Electricos</v>
      </c>
      <c r="G3020" t="s">
        <v>29</v>
      </c>
      <c r="H3020">
        <v>36</v>
      </c>
      <c r="I3020" s="14">
        <v>2</v>
      </c>
      <c r="J3020" s="15">
        <v>16695.332999999999</v>
      </c>
      <c r="K3020" s="15">
        <f t="shared" si="94"/>
        <v>33390.665999999997</v>
      </c>
      <c r="L3020" s="20">
        <f t="shared" si="95"/>
        <v>1.3889196685559077E-5</v>
      </c>
    </row>
    <row r="3021" spans="1:12" x14ac:dyDescent="0.25">
      <c r="A3021">
        <v>1</v>
      </c>
      <c r="B3021" t="s">
        <v>12296</v>
      </c>
      <c r="C3021" t="s">
        <v>14650</v>
      </c>
      <c r="D3021" t="s">
        <v>12297</v>
      </c>
      <c r="E3021" t="s">
        <v>1891</v>
      </c>
      <c r="F3021" t="str">
        <f>VLOOKUP(E3021,Clases!A:B,2,0)</f>
        <v>Sellos, empaques y orings</v>
      </c>
      <c r="G3021" t="s">
        <v>29</v>
      </c>
      <c r="H3021">
        <v>36</v>
      </c>
      <c r="I3021" s="14">
        <v>2</v>
      </c>
      <c r="J3021" s="15">
        <v>16660</v>
      </c>
      <c r="K3021" s="15">
        <f t="shared" si="94"/>
        <v>33320</v>
      </c>
      <c r="L3021" s="20">
        <f t="shared" si="95"/>
        <v>1.3859802423911773E-5</v>
      </c>
    </row>
    <row r="3022" spans="1:12" x14ac:dyDescent="0.25">
      <c r="A3022">
        <v>1</v>
      </c>
      <c r="B3022" t="s">
        <v>10167</v>
      </c>
      <c r="C3022" t="s">
        <v>14648</v>
      </c>
      <c r="D3022" t="s">
        <v>10168</v>
      </c>
      <c r="E3022" t="s">
        <v>1965</v>
      </c>
      <c r="F3022" t="str">
        <f>VLOOKUP(E3022,Clases!A:B,2,0)</f>
        <v>Insumos de Mantenimiento</v>
      </c>
      <c r="G3022" t="s">
        <v>29</v>
      </c>
      <c r="H3022">
        <v>36</v>
      </c>
      <c r="I3022" s="14">
        <v>1</v>
      </c>
      <c r="J3022" s="15">
        <v>33300</v>
      </c>
      <c r="K3022" s="15">
        <f t="shared" si="94"/>
        <v>33300</v>
      </c>
      <c r="L3022" s="20">
        <f t="shared" si="95"/>
        <v>1.3851483214773772E-5</v>
      </c>
    </row>
    <row r="3023" spans="1:12" x14ac:dyDescent="0.25">
      <c r="A3023">
        <v>1</v>
      </c>
      <c r="B3023" t="s">
        <v>3430</v>
      </c>
      <c r="C3023" t="s">
        <v>14648</v>
      </c>
      <c r="D3023" t="s">
        <v>3431</v>
      </c>
      <c r="E3023" t="s">
        <v>433</v>
      </c>
      <c r="F3023" t="str">
        <f>VLOOKUP(E3023,Clases!A:B,2,0)</f>
        <v>Insumos y Suministros Pdn</v>
      </c>
      <c r="G3023" t="s">
        <v>29</v>
      </c>
      <c r="H3023">
        <v>36</v>
      </c>
      <c r="I3023" s="14">
        <v>11</v>
      </c>
      <c r="J3023" s="15">
        <v>3015</v>
      </c>
      <c r="K3023" s="15">
        <f t="shared" si="94"/>
        <v>33165</v>
      </c>
      <c r="L3023" s="20">
        <f t="shared" si="95"/>
        <v>1.3795328553092257E-5</v>
      </c>
    </row>
    <row r="3024" spans="1:12" x14ac:dyDescent="0.25">
      <c r="A3024">
        <v>1</v>
      </c>
      <c r="B3024" t="s">
        <v>3541</v>
      </c>
      <c r="C3024" t="s">
        <v>14648</v>
      </c>
      <c r="D3024" t="s">
        <v>3542</v>
      </c>
      <c r="E3024" t="s">
        <v>1891</v>
      </c>
      <c r="F3024" t="str">
        <f>VLOOKUP(E3024,Clases!A:B,2,0)</f>
        <v>Sellos, empaques y orings</v>
      </c>
      <c r="G3024" t="s">
        <v>29</v>
      </c>
      <c r="H3024">
        <v>36</v>
      </c>
      <c r="I3024" s="14">
        <v>5</v>
      </c>
      <c r="J3024" s="15">
        <v>6632.4570000000003</v>
      </c>
      <c r="K3024" s="15">
        <f t="shared" si="94"/>
        <v>33162.285000000003</v>
      </c>
      <c r="L3024" s="20">
        <f t="shared" si="95"/>
        <v>1.3794199220451774E-5</v>
      </c>
    </row>
    <row r="3025" spans="1:12" x14ac:dyDescent="0.25">
      <c r="A3025">
        <v>1</v>
      </c>
      <c r="B3025" t="s">
        <v>8625</v>
      </c>
      <c r="C3025" t="s">
        <v>14648</v>
      </c>
      <c r="D3025" t="s">
        <v>8626</v>
      </c>
      <c r="E3025" t="s">
        <v>1882</v>
      </c>
      <c r="F3025" t="str">
        <f>VLOOKUP(E3025,Clases!A:B,2,0)</f>
        <v>Elementos Neumaticos</v>
      </c>
      <c r="G3025" t="s">
        <v>29</v>
      </c>
      <c r="H3025">
        <v>36</v>
      </c>
      <c r="I3025" s="14">
        <v>2</v>
      </c>
      <c r="J3025" s="15">
        <v>16542.857</v>
      </c>
      <c r="K3025" s="15">
        <f t="shared" si="94"/>
        <v>33085.714</v>
      </c>
      <c r="L3025" s="20">
        <f t="shared" si="95"/>
        <v>1.3762348712306473E-5</v>
      </c>
    </row>
    <row r="3026" spans="1:12" x14ac:dyDescent="0.25">
      <c r="A3026">
        <v>1</v>
      </c>
      <c r="B3026" t="s">
        <v>4433</v>
      </c>
      <c r="C3026" t="s">
        <v>14648</v>
      </c>
      <c r="D3026" t="s">
        <v>4434</v>
      </c>
      <c r="E3026" t="s">
        <v>1725</v>
      </c>
      <c r="F3026" t="str">
        <f>VLOOKUP(E3026,Clases!A:B,2,0)</f>
        <v>Elementos Electricos</v>
      </c>
      <c r="G3026" t="s">
        <v>29</v>
      </c>
      <c r="H3026">
        <v>36</v>
      </c>
      <c r="I3026" s="14">
        <v>1</v>
      </c>
      <c r="J3026" s="15">
        <v>33065.544999999998</v>
      </c>
      <c r="K3026" s="15">
        <f t="shared" si="94"/>
        <v>33065.544999999998</v>
      </c>
      <c r="L3026" s="20">
        <f t="shared" si="95"/>
        <v>1.3753959205851255E-5</v>
      </c>
    </row>
    <row r="3027" spans="1:12" x14ac:dyDescent="0.25">
      <c r="A3027">
        <v>1</v>
      </c>
      <c r="B3027" t="s">
        <v>2103</v>
      </c>
      <c r="C3027" t="s">
        <v>14648</v>
      </c>
      <c r="D3027" t="s">
        <v>2104</v>
      </c>
      <c r="E3027" t="s">
        <v>1719</v>
      </c>
      <c r="F3027" t="str">
        <f>VLOOKUP(E3027,Clases!A:B,2,0)</f>
        <v>Elementos Mecanicos</v>
      </c>
      <c r="G3027" t="s">
        <v>29</v>
      </c>
      <c r="H3027">
        <v>36</v>
      </c>
      <c r="I3027" s="14">
        <v>1</v>
      </c>
      <c r="J3027" s="15">
        <v>33001.415999999997</v>
      </c>
      <c r="K3027" s="15">
        <f t="shared" si="94"/>
        <v>33001.415999999997</v>
      </c>
      <c r="L3027" s="20">
        <f t="shared" si="95"/>
        <v>1.3727284077710707E-5</v>
      </c>
    </row>
    <row r="3028" spans="1:12" x14ac:dyDescent="0.25">
      <c r="A3028">
        <v>1</v>
      </c>
      <c r="B3028" t="s">
        <v>4076</v>
      </c>
      <c r="C3028" t="s">
        <v>14648</v>
      </c>
      <c r="D3028" t="s">
        <v>4077</v>
      </c>
      <c r="E3028" t="s">
        <v>1922</v>
      </c>
      <c r="F3028" t="str">
        <f>VLOOKUP(E3028,Clases!A:B,2,0)</f>
        <v>Bandas y Correas</v>
      </c>
      <c r="G3028" t="s">
        <v>29</v>
      </c>
      <c r="H3028">
        <v>36</v>
      </c>
      <c r="I3028" s="14">
        <v>2</v>
      </c>
      <c r="J3028" s="15">
        <v>16500</v>
      </c>
      <c r="K3028" s="15">
        <f t="shared" si="94"/>
        <v>33000</v>
      </c>
      <c r="L3028" s="20">
        <f t="shared" si="95"/>
        <v>1.3726695077703738E-5</v>
      </c>
    </row>
    <row r="3029" spans="1:12" x14ac:dyDescent="0.25">
      <c r="A3029">
        <v>1</v>
      </c>
      <c r="B3029" t="s">
        <v>10702</v>
      </c>
      <c r="C3029" t="s">
        <v>14648</v>
      </c>
      <c r="D3029" t="s">
        <v>10703</v>
      </c>
      <c r="E3029" t="s">
        <v>1719</v>
      </c>
      <c r="F3029" t="str">
        <f>VLOOKUP(E3029,Clases!A:B,2,0)</f>
        <v>Elementos Mecanicos</v>
      </c>
      <c r="G3029" t="s">
        <v>29</v>
      </c>
      <c r="H3029">
        <v>36</v>
      </c>
      <c r="I3029" s="14">
        <v>1</v>
      </c>
      <c r="J3029" s="15">
        <v>33000</v>
      </c>
      <c r="K3029" s="15">
        <f t="shared" si="94"/>
        <v>33000</v>
      </c>
      <c r="L3029" s="20">
        <f t="shared" si="95"/>
        <v>1.3726695077703738E-5</v>
      </c>
    </row>
    <row r="3030" spans="1:12" x14ac:dyDescent="0.25">
      <c r="A3030">
        <v>1</v>
      </c>
      <c r="B3030" t="s">
        <v>12192</v>
      </c>
      <c r="C3030" t="s">
        <v>14650</v>
      </c>
      <c r="D3030" t="s">
        <v>12193</v>
      </c>
      <c r="E3030" t="s">
        <v>1965</v>
      </c>
      <c r="F3030" t="str">
        <f>VLOOKUP(E3030,Clases!A:B,2,0)</f>
        <v>Insumos de Mantenimiento</v>
      </c>
      <c r="G3030" t="s">
        <v>29</v>
      </c>
      <c r="H3030">
        <v>36</v>
      </c>
      <c r="I3030" s="14">
        <v>1</v>
      </c>
      <c r="J3030" s="15">
        <v>32500</v>
      </c>
      <c r="K3030" s="15">
        <f t="shared" si="94"/>
        <v>32500</v>
      </c>
      <c r="L3030" s="20">
        <f t="shared" si="95"/>
        <v>1.3518714849253681E-5</v>
      </c>
    </row>
    <row r="3031" spans="1:12" x14ac:dyDescent="0.25">
      <c r="A3031">
        <v>1</v>
      </c>
      <c r="B3031" t="s">
        <v>10546</v>
      </c>
      <c r="C3031" t="s">
        <v>14648</v>
      </c>
      <c r="D3031" t="s">
        <v>10547</v>
      </c>
      <c r="E3031" t="s">
        <v>1922</v>
      </c>
      <c r="F3031" t="str">
        <f>VLOOKUP(E3031,Clases!A:B,2,0)</f>
        <v>Bandas y Correas</v>
      </c>
      <c r="G3031" t="s">
        <v>29</v>
      </c>
      <c r="H3031">
        <v>36</v>
      </c>
      <c r="I3031" s="14">
        <v>2</v>
      </c>
      <c r="J3031" s="15">
        <v>16200</v>
      </c>
      <c r="K3031" s="15">
        <f t="shared" si="94"/>
        <v>32400</v>
      </c>
      <c r="L3031" s="20">
        <f t="shared" si="95"/>
        <v>1.347711880356367E-5</v>
      </c>
    </row>
    <row r="3032" spans="1:12" x14ac:dyDescent="0.25">
      <c r="A3032">
        <v>1</v>
      </c>
      <c r="B3032" t="s">
        <v>5168</v>
      </c>
      <c r="C3032" t="s">
        <v>14648</v>
      </c>
      <c r="D3032" t="s">
        <v>5169</v>
      </c>
      <c r="E3032" t="s">
        <v>1725</v>
      </c>
      <c r="F3032" t="str">
        <f>VLOOKUP(E3032,Clases!A:B,2,0)</f>
        <v>Elementos Electricos</v>
      </c>
      <c r="G3032" t="s">
        <v>29</v>
      </c>
      <c r="H3032">
        <v>36</v>
      </c>
      <c r="I3032" s="14">
        <v>1</v>
      </c>
      <c r="J3032" s="15">
        <v>32200</v>
      </c>
      <c r="K3032" s="15">
        <f t="shared" si="94"/>
        <v>32200</v>
      </c>
      <c r="L3032" s="20">
        <f t="shared" si="95"/>
        <v>1.3393926712183647E-5</v>
      </c>
    </row>
    <row r="3033" spans="1:12" x14ac:dyDescent="0.25">
      <c r="A3033">
        <v>1</v>
      </c>
      <c r="B3033" t="s">
        <v>7732</v>
      </c>
      <c r="C3033" t="s">
        <v>14648</v>
      </c>
      <c r="D3033" t="s">
        <v>7733</v>
      </c>
      <c r="E3033" t="s">
        <v>1882</v>
      </c>
      <c r="F3033" t="str">
        <f>VLOOKUP(E3033,Clases!A:B,2,0)</f>
        <v>Elementos Neumaticos</v>
      </c>
      <c r="G3033" t="s">
        <v>29</v>
      </c>
      <c r="H3033">
        <v>36</v>
      </c>
      <c r="I3033" s="14">
        <v>2</v>
      </c>
      <c r="J3033" s="15">
        <v>16082</v>
      </c>
      <c r="K3033" s="15">
        <f t="shared" si="94"/>
        <v>32164</v>
      </c>
      <c r="L3033" s="20">
        <f t="shared" si="95"/>
        <v>1.3378952135735243E-5</v>
      </c>
    </row>
    <row r="3034" spans="1:12" x14ac:dyDescent="0.25">
      <c r="A3034">
        <v>1</v>
      </c>
      <c r="B3034" t="s">
        <v>8025</v>
      </c>
      <c r="C3034" t="s">
        <v>14648</v>
      </c>
      <c r="D3034" t="s">
        <v>8026</v>
      </c>
      <c r="E3034" t="s">
        <v>1970</v>
      </c>
      <c r="F3034" t="str">
        <f>VLOOKUP(E3034,Clases!A:B,2,0)</f>
        <v>Rodamientos y Retenedores</v>
      </c>
      <c r="G3034" t="s">
        <v>29</v>
      </c>
      <c r="H3034">
        <v>36</v>
      </c>
      <c r="I3034" s="14">
        <v>4</v>
      </c>
      <c r="J3034" s="15">
        <v>8040</v>
      </c>
      <c r="K3034" s="15">
        <f t="shared" si="94"/>
        <v>32160</v>
      </c>
      <c r="L3034" s="20">
        <f t="shared" si="95"/>
        <v>1.3377288293907643E-5</v>
      </c>
    </row>
    <row r="3035" spans="1:12" x14ac:dyDescent="0.25">
      <c r="A3035">
        <v>1</v>
      </c>
      <c r="B3035" t="s">
        <v>8583</v>
      </c>
      <c r="C3035" t="s">
        <v>14648</v>
      </c>
      <c r="D3035" t="s">
        <v>8584</v>
      </c>
      <c r="E3035" t="s">
        <v>3349</v>
      </c>
      <c r="F3035" t="str">
        <f>VLOOKUP(E3035,Clases!A:B,2,0)</f>
        <v>Tubos y Mangueras</v>
      </c>
      <c r="G3035" t="s">
        <v>29</v>
      </c>
      <c r="H3035">
        <v>36</v>
      </c>
      <c r="I3035" s="14">
        <v>1</v>
      </c>
      <c r="J3035" s="15">
        <v>32150</v>
      </c>
      <c r="K3035" s="15">
        <f t="shared" si="94"/>
        <v>32150</v>
      </c>
      <c r="L3035" s="20">
        <f t="shared" si="95"/>
        <v>1.3373128689338642E-5</v>
      </c>
    </row>
    <row r="3036" spans="1:12" x14ac:dyDescent="0.25">
      <c r="A3036">
        <v>1</v>
      </c>
      <c r="B3036" t="s">
        <v>10001</v>
      </c>
      <c r="C3036" t="s">
        <v>14648</v>
      </c>
      <c r="D3036" t="s">
        <v>10002</v>
      </c>
      <c r="E3036" t="s">
        <v>1719</v>
      </c>
      <c r="F3036" t="str">
        <f>VLOOKUP(E3036,Clases!A:B,2,0)</f>
        <v>Elementos Mecanicos</v>
      </c>
      <c r="G3036" t="s">
        <v>29</v>
      </c>
      <c r="H3036">
        <v>36</v>
      </c>
      <c r="I3036" s="14">
        <v>2</v>
      </c>
      <c r="J3036" s="15">
        <v>16072.69</v>
      </c>
      <c r="K3036" s="15">
        <f t="shared" si="94"/>
        <v>32145.38</v>
      </c>
      <c r="L3036" s="20">
        <f t="shared" si="95"/>
        <v>1.3371206952027763E-5</v>
      </c>
    </row>
    <row r="3037" spans="1:12" x14ac:dyDescent="0.25">
      <c r="A3037">
        <v>1</v>
      </c>
      <c r="B3037" t="s">
        <v>3673</v>
      </c>
      <c r="C3037" t="s">
        <v>14648</v>
      </c>
      <c r="D3037" t="s">
        <v>3674</v>
      </c>
      <c r="E3037" t="s">
        <v>1970</v>
      </c>
      <c r="F3037" t="str">
        <f>VLOOKUP(E3037,Clases!A:B,2,0)</f>
        <v>Rodamientos y Retenedores</v>
      </c>
      <c r="G3037" t="s">
        <v>29</v>
      </c>
      <c r="H3037">
        <v>36</v>
      </c>
      <c r="I3037" s="14">
        <v>3</v>
      </c>
      <c r="J3037" s="15">
        <v>10712.593000000001</v>
      </c>
      <c r="K3037" s="15">
        <f t="shared" si="94"/>
        <v>32137.779000000002</v>
      </c>
      <c r="L3037" s="20">
        <f t="shared" si="95"/>
        <v>1.3368045236594865E-5</v>
      </c>
    </row>
    <row r="3038" spans="1:12" x14ac:dyDescent="0.25">
      <c r="A3038">
        <v>1</v>
      </c>
      <c r="B3038" t="s">
        <v>7750</v>
      </c>
      <c r="C3038" t="s">
        <v>14648</v>
      </c>
      <c r="D3038" t="s">
        <v>7751</v>
      </c>
      <c r="E3038" t="s">
        <v>1970</v>
      </c>
      <c r="F3038" t="str">
        <f>VLOOKUP(E3038,Clases!A:B,2,0)</f>
        <v>Rodamientos y Retenedores</v>
      </c>
      <c r="G3038" t="s">
        <v>29</v>
      </c>
      <c r="H3038">
        <v>36</v>
      </c>
      <c r="I3038" s="14">
        <v>4</v>
      </c>
      <c r="J3038" s="15">
        <v>8033.97</v>
      </c>
      <c r="K3038" s="15">
        <f t="shared" si="94"/>
        <v>32135.88</v>
      </c>
      <c r="L3038" s="20">
        <f t="shared" si="95"/>
        <v>1.3367255327687212E-5</v>
      </c>
    </row>
    <row r="3039" spans="1:12" x14ac:dyDescent="0.25">
      <c r="A3039">
        <v>1</v>
      </c>
      <c r="B3039" t="s">
        <v>9282</v>
      </c>
      <c r="C3039" t="s">
        <v>14648</v>
      </c>
      <c r="D3039" t="s">
        <v>9283</v>
      </c>
      <c r="E3039" t="s">
        <v>5888</v>
      </c>
      <c r="F3039" t="str">
        <f>VLOOKUP(E3039,Clases!A:B,2,0)</f>
        <v>Herramientas</v>
      </c>
      <c r="G3039" t="s">
        <v>29</v>
      </c>
      <c r="H3039">
        <v>36</v>
      </c>
      <c r="I3039" s="14">
        <v>2</v>
      </c>
      <c r="J3039" s="15">
        <v>16060</v>
      </c>
      <c r="K3039" s="15">
        <f t="shared" si="94"/>
        <v>32120</v>
      </c>
      <c r="L3039" s="20">
        <f t="shared" si="95"/>
        <v>1.3360649875631639E-5</v>
      </c>
    </row>
    <row r="3040" spans="1:12" x14ac:dyDescent="0.25">
      <c r="A3040">
        <v>1</v>
      </c>
      <c r="B3040" t="s">
        <v>4820</v>
      </c>
      <c r="C3040" t="s">
        <v>14648</v>
      </c>
      <c r="D3040" t="s">
        <v>4821</v>
      </c>
      <c r="E3040" t="s">
        <v>1725</v>
      </c>
      <c r="F3040" t="str">
        <f>VLOOKUP(E3040,Clases!A:B,2,0)</f>
        <v>Elementos Electricos</v>
      </c>
      <c r="G3040" t="s">
        <v>29</v>
      </c>
      <c r="H3040">
        <v>36</v>
      </c>
      <c r="I3040" s="14">
        <v>3</v>
      </c>
      <c r="J3040" s="15">
        <v>10700</v>
      </c>
      <c r="K3040" s="15">
        <f t="shared" si="94"/>
        <v>32100</v>
      </c>
      <c r="L3040" s="20">
        <f t="shared" si="95"/>
        <v>1.3352330666493636E-5</v>
      </c>
    </row>
    <row r="3041" spans="1:12" x14ac:dyDescent="0.25">
      <c r="A3041">
        <v>1</v>
      </c>
      <c r="B3041" t="s">
        <v>4874</v>
      </c>
      <c r="C3041" t="s">
        <v>14648</v>
      </c>
      <c r="D3041" t="s">
        <v>4875</v>
      </c>
      <c r="E3041" t="s">
        <v>1965</v>
      </c>
      <c r="F3041" t="str">
        <f>VLOOKUP(E3041,Clases!A:B,2,0)</f>
        <v>Insumos de Mantenimiento</v>
      </c>
      <c r="G3041" t="s">
        <v>29</v>
      </c>
      <c r="H3041">
        <v>36</v>
      </c>
      <c r="I3041" s="14">
        <v>2</v>
      </c>
      <c r="J3041" s="15">
        <v>16023</v>
      </c>
      <c r="K3041" s="15">
        <f t="shared" si="94"/>
        <v>32046</v>
      </c>
      <c r="L3041" s="20">
        <f t="shared" si="95"/>
        <v>1.3329868801821029E-5</v>
      </c>
    </row>
    <row r="3042" spans="1:12" x14ac:dyDescent="0.25">
      <c r="A3042">
        <v>1</v>
      </c>
      <c r="B3042" t="s">
        <v>4952</v>
      </c>
      <c r="C3042" t="s">
        <v>14648</v>
      </c>
      <c r="D3042" t="s">
        <v>4953</v>
      </c>
      <c r="E3042" t="s">
        <v>4937</v>
      </c>
      <c r="F3042" t="str">
        <f>VLOOKUP(E3042,Clases!A:B,2,0)</f>
        <v>Repuestos y Refacciones</v>
      </c>
      <c r="G3042" t="s">
        <v>29</v>
      </c>
      <c r="H3042">
        <v>36</v>
      </c>
      <c r="I3042" s="14">
        <v>1</v>
      </c>
      <c r="J3042" s="15">
        <v>32019.3</v>
      </c>
      <c r="K3042" s="15">
        <f t="shared" si="94"/>
        <v>32019.3</v>
      </c>
      <c r="L3042" s="20">
        <f t="shared" si="95"/>
        <v>1.3318762657621796E-5</v>
      </c>
    </row>
    <row r="3043" spans="1:12" x14ac:dyDescent="0.25">
      <c r="A3043">
        <v>1</v>
      </c>
      <c r="B3043" t="s">
        <v>4596</v>
      </c>
      <c r="C3043" t="s">
        <v>14648</v>
      </c>
      <c r="D3043" t="s">
        <v>4597</v>
      </c>
      <c r="E3043" t="s">
        <v>1725</v>
      </c>
      <c r="F3043" t="str">
        <f>VLOOKUP(E3043,Clases!A:B,2,0)</f>
        <v>Elementos Electricos</v>
      </c>
      <c r="G3043" t="s">
        <v>29</v>
      </c>
      <c r="H3043">
        <v>36</v>
      </c>
      <c r="I3043" s="14">
        <v>2</v>
      </c>
      <c r="J3043" s="15">
        <v>16000</v>
      </c>
      <c r="K3043" s="15">
        <f t="shared" si="94"/>
        <v>32000</v>
      </c>
      <c r="L3043" s="20">
        <f t="shared" si="95"/>
        <v>1.3310734620803624E-5</v>
      </c>
    </row>
    <row r="3044" spans="1:12" x14ac:dyDescent="0.25">
      <c r="A3044">
        <v>1</v>
      </c>
      <c r="B3044" t="s">
        <v>9326</v>
      </c>
      <c r="C3044" t="s">
        <v>14648</v>
      </c>
      <c r="D3044" t="s">
        <v>9327</v>
      </c>
      <c r="E3044" t="s">
        <v>1922</v>
      </c>
      <c r="F3044" t="str">
        <f>VLOOKUP(E3044,Clases!A:B,2,0)</f>
        <v>Bandas y Correas</v>
      </c>
      <c r="G3044" t="s">
        <v>29</v>
      </c>
      <c r="H3044">
        <v>36</v>
      </c>
      <c r="I3044" s="14">
        <v>2</v>
      </c>
      <c r="J3044" s="15">
        <v>16000</v>
      </c>
      <c r="K3044" s="15">
        <f t="shared" si="94"/>
        <v>32000</v>
      </c>
      <c r="L3044" s="20">
        <f t="shared" si="95"/>
        <v>1.3310734620803624E-5</v>
      </c>
    </row>
    <row r="3045" spans="1:12" x14ac:dyDescent="0.25">
      <c r="A3045">
        <v>1</v>
      </c>
      <c r="B3045" t="s">
        <v>9858</v>
      </c>
      <c r="C3045" t="s">
        <v>14648</v>
      </c>
      <c r="D3045" t="s">
        <v>9859</v>
      </c>
      <c r="E3045" t="s">
        <v>1922</v>
      </c>
      <c r="F3045" t="str">
        <f>VLOOKUP(E3045,Clases!A:B,2,0)</f>
        <v>Bandas y Correas</v>
      </c>
      <c r="G3045" t="s">
        <v>29</v>
      </c>
      <c r="H3045">
        <v>36</v>
      </c>
      <c r="I3045" s="14">
        <v>1</v>
      </c>
      <c r="J3045" s="15">
        <v>32000</v>
      </c>
      <c r="K3045" s="15">
        <f t="shared" si="94"/>
        <v>32000</v>
      </c>
      <c r="L3045" s="20">
        <f t="shared" si="95"/>
        <v>1.3310734620803624E-5</v>
      </c>
    </row>
    <row r="3046" spans="1:12" x14ac:dyDescent="0.25">
      <c r="A3046">
        <v>1</v>
      </c>
      <c r="B3046" t="s">
        <v>9882</v>
      </c>
      <c r="C3046" t="s">
        <v>14648</v>
      </c>
      <c r="D3046" t="s">
        <v>9883</v>
      </c>
      <c r="E3046" t="s">
        <v>5888</v>
      </c>
      <c r="F3046" t="str">
        <f>VLOOKUP(E3046,Clases!A:B,2,0)</f>
        <v>Herramientas</v>
      </c>
      <c r="G3046" t="s">
        <v>29</v>
      </c>
      <c r="H3046">
        <v>36</v>
      </c>
      <c r="I3046" s="14">
        <v>1</v>
      </c>
      <c r="J3046" s="15">
        <v>32000</v>
      </c>
      <c r="K3046" s="15">
        <f t="shared" si="94"/>
        <v>32000</v>
      </c>
      <c r="L3046" s="20">
        <f t="shared" si="95"/>
        <v>1.3310734620803624E-5</v>
      </c>
    </row>
    <row r="3047" spans="1:12" x14ac:dyDescent="0.25">
      <c r="A3047">
        <v>1</v>
      </c>
      <c r="B3047" t="s">
        <v>10279</v>
      </c>
      <c r="C3047" t="s">
        <v>14648</v>
      </c>
      <c r="D3047" t="s">
        <v>10280</v>
      </c>
      <c r="E3047" t="s">
        <v>1891</v>
      </c>
      <c r="F3047" t="str">
        <f>VLOOKUP(E3047,Clases!A:B,2,0)</f>
        <v>Sellos, empaques y orings</v>
      </c>
      <c r="G3047" t="s">
        <v>29</v>
      </c>
      <c r="H3047">
        <v>36</v>
      </c>
      <c r="I3047" s="14">
        <v>4</v>
      </c>
      <c r="J3047" s="15">
        <v>8000</v>
      </c>
      <c r="K3047" s="15">
        <f t="shared" si="94"/>
        <v>32000</v>
      </c>
      <c r="L3047" s="20">
        <f t="shared" si="95"/>
        <v>1.3310734620803624E-5</v>
      </c>
    </row>
    <row r="3048" spans="1:12" x14ac:dyDescent="0.25">
      <c r="A3048">
        <v>1</v>
      </c>
      <c r="B3048" t="s">
        <v>8783</v>
      </c>
      <c r="C3048" t="s">
        <v>14648</v>
      </c>
      <c r="D3048" t="s">
        <v>8784</v>
      </c>
      <c r="E3048" t="s">
        <v>2770</v>
      </c>
      <c r="F3048" t="str">
        <f>VLOOKUP(E3048,Clases!A:B,2,0)</f>
        <v>Elementos Hidraulicos</v>
      </c>
      <c r="G3048" t="s">
        <v>29</v>
      </c>
      <c r="H3048">
        <v>36</v>
      </c>
      <c r="I3048" s="14">
        <v>1</v>
      </c>
      <c r="J3048" s="15">
        <v>31922</v>
      </c>
      <c r="K3048" s="15">
        <f t="shared" si="94"/>
        <v>31922</v>
      </c>
      <c r="L3048" s="20">
        <f t="shared" si="95"/>
        <v>1.3278289705165416E-5</v>
      </c>
    </row>
    <row r="3049" spans="1:12" x14ac:dyDescent="0.25">
      <c r="A3049">
        <v>1</v>
      </c>
      <c r="B3049" t="s">
        <v>4524</v>
      </c>
      <c r="C3049" t="s">
        <v>14648</v>
      </c>
      <c r="D3049" t="s">
        <v>4525</v>
      </c>
      <c r="E3049" t="s">
        <v>1725</v>
      </c>
      <c r="F3049" t="str">
        <f>VLOOKUP(E3049,Clases!A:B,2,0)</f>
        <v>Elementos Electricos</v>
      </c>
      <c r="G3049" t="s">
        <v>29</v>
      </c>
      <c r="H3049">
        <v>36</v>
      </c>
      <c r="I3049" s="14">
        <v>2</v>
      </c>
      <c r="J3049" s="15">
        <v>15900</v>
      </c>
      <c r="K3049" s="15">
        <f t="shared" si="94"/>
        <v>31800</v>
      </c>
      <c r="L3049" s="20">
        <f t="shared" si="95"/>
        <v>1.3227542529423602E-5</v>
      </c>
    </row>
    <row r="3050" spans="1:12" x14ac:dyDescent="0.25">
      <c r="A3050">
        <v>1</v>
      </c>
      <c r="B3050" t="s">
        <v>10780</v>
      </c>
      <c r="C3050" t="s">
        <v>14648</v>
      </c>
      <c r="D3050" t="s">
        <v>10781</v>
      </c>
      <c r="E3050" t="s">
        <v>1725</v>
      </c>
      <c r="F3050" t="str">
        <f>VLOOKUP(E3050,Clases!A:B,2,0)</f>
        <v>Elementos Electricos</v>
      </c>
      <c r="G3050" t="s">
        <v>29</v>
      </c>
      <c r="H3050">
        <v>36</v>
      </c>
      <c r="I3050" s="14">
        <v>2</v>
      </c>
      <c r="J3050" s="15">
        <v>15900</v>
      </c>
      <c r="K3050" s="15">
        <f t="shared" si="94"/>
        <v>31800</v>
      </c>
      <c r="L3050" s="20">
        <f t="shared" si="95"/>
        <v>1.3227542529423602E-5</v>
      </c>
    </row>
    <row r="3051" spans="1:12" x14ac:dyDescent="0.25">
      <c r="A3051">
        <v>1</v>
      </c>
      <c r="B3051" t="s">
        <v>8870</v>
      </c>
      <c r="C3051" t="s">
        <v>14648</v>
      </c>
      <c r="D3051" t="s">
        <v>8871</v>
      </c>
      <c r="E3051" t="s">
        <v>1891</v>
      </c>
      <c r="F3051" t="str">
        <f>VLOOKUP(E3051,Clases!A:B,2,0)</f>
        <v>Sellos, empaques y orings</v>
      </c>
      <c r="G3051" t="s">
        <v>29</v>
      </c>
      <c r="H3051">
        <v>36</v>
      </c>
      <c r="I3051" s="14">
        <v>2</v>
      </c>
      <c r="J3051" s="15">
        <v>15861</v>
      </c>
      <c r="K3051" s="15">
        <f t="shared" si="94"/>
        <v>31722</v>
      </c>
      <c r="L3051" s="20">
        <f t="shared" si="95"/>
        <v>1.3195097613785393E-5</v>
      </c>
    </row>
    <row r="3052" spans="1:12" x14ac:dyDescent="0.25">
      <c r="A3052">
        <v>1</v>
      </c>
      <c r="B3052" t="s">
        <v>11538</v>
      </c>
      <c r="C3052" t="s">
        <v>14650</v>
      </c>
      <c r="D3052" t="s">
        <v>11539</v>
      </c>
      <c r="E3052" t="s">
        <v>5888</v>
      </c>
      <c r="F3052" t="str">
        <f>VLOOKUP(E3052,Clases!A:B,2,0)</f>
        <v>Herramientas</v>
      </c>
      <c r="G3052" t="s">
        <v>29</v>
      </c>
      <c r="H3052">
        <v>36</v>
      </c>
      <c r="I3052" s="14">
        <v>2</v>
      </c>
      <c r="J3052" s="15">
        <v>15807.36</v>
      </c>
      <c r="K3052" s="15">
        <f t="shared" si="94"/>
        <v>31614.720000000001</v>
      </c>
      <c r="L3052" s="20">
        <f t="shared" si="95"/>
        <v>1.315047337596915E-5</v>
      </c>
    </row>
    <row r="3053" spans="1:12" x14ac:dyDescent="0.25">
      <c r="A3053">
        <v>1</v>
      </c>
      <c r="B3053" t="s">
        <v>11580</v>
      </c>
      <c r="C3053" t="s">
        <v>14650</v>
      </c>
      <c r="D3053" t="s">
        <v>11581</v>
      </c>
      <c r="E3053" t="s">
        <v>5888</v>
      </c>
      <c r="F3053" t="str">
        <f>VLOOKUP(E3053,Clases!A:B,2,0)</f>
        <v>Herramientas</v>
      </c>
      <c r="G3053" t="s">
        <v>29</v>
      </c>
      <c r="H3053">
        <v>36</v>
      </c>
      <c r="I3053" s="14">
        <v>3</v>
      </c>
      <c r="J3053" s="15">
        <v>10503</v>
      </c>
      <c r="K3053" s="15">
        <f t="shared" si="94"/>
        <v>31509</v>
      </c>
      <c r="L3053" s="20">
        <f t="shared" si="95"/>
        <v>1.3106498036465668E-5</v>
      </c>
    </row>
    <row r="3054" spans="1:12" x14ac:dyDescent="0.25">
      <c r="A3054">
        <v>1</v>
      </c>
      <c r="B3054" t="s">
        <v>4348</v>
      </c>
      <c r="C3054" t="s">
        <v>14648</v>
      </c>
      <c r="D3054" t="s">
        <v>4349</v>
      </c>
      <c r="E3054" t="s">
        <v>1954</v>
      </c>
      <c r="F3054" t="str">
        <f>VLOOKUP(E3054,Clases!A:B,2,0)</f>
        <v>Racores y Conectores</v>
      </c>
      <c r="G3054" t="s">
        <v>29</v>
      </c>
      <c r="H3054">
        <v>36</v>
      </c>
      <c r="I3054" s="14">
        <v>20</v>
      </c>
      <c r="J3054" s="15">
        <v>1562.9839999999999</v>
      </c>
      <c r="K3054" s="15">
        <f t="shared" si="94"/>
        <v>31259.68</v>
      </c>
      <c r="L3054" s="20">
        <f t="shared" si="95"/>
        <v>1.3002790775351334E-5</v>
      </c>
    </row>
    <row r="3055" spans="1:12" x14ac:dyDescent="0.25">
      <c r="A3055">
        <v>1</v>
      </c>
      <c r="B3055" t="s">
        <v>3619</v>
      </c>
      <c r="C3055" t="s">
        <v>14648</v>
      </c>
      <c r="D3055" t="s">
        <v>3620</v>
      </c>
      <c r="E3055" t="s">
        <v>1891</v>
      </c>
      <c r="F3055" t="str">
        <f>VLOOKUP(E3055,Clases!A:B,2,0)</f>
        <v>Sellos, empaques y orings</v>
      </c>
      <c r="G3055" t="s">
        <v>29</v>
      </c>
      <c r="H3055">
        <v>36</v>
      </c>
      <c r="I3055" s="14">
        <v>4</v>
      </c>
      <c r="J3055" s="15">
        <v>7800</v>
      </c>
      <c r="K3055" s="15">
        <f t="shared" si="94"/>
        <v>31200</v>
      </c>
      <c r="L3055" s="20">
        <f t="shared" si="95"/>
        <v>1.2977966255283533E-5</v>
      </c>
    </row>
    <row r="3056" spans="1:12" x14ac:dyDescent="0.25">
      <c r="A3056">
        <v>1</v>
      </c>
      <c r="B3056" t="s">
        <v>9663</v>
      </c>
      <c r="C3056" t="s">
        <v>14648</v>
      </c>
      <c r="D3056" t="s">
        <v>9664</v>
      </c>
      <c r="E3056" t="s">
        <v>1970</v>
      </c>
      <c r="F3056" t="str">
        <f>VLOOKUP(E3056,Clases!A:B,2,0)</f>
        <v>Rodamientos y Retenedores</v>
      </c>
      <c r="G3056" t="s">
        <v>29</v>
      </c>
      <c r="H3056">
        <v>36</v>
      </c>
      <c r="I3056" s="14">
        <v>6</v>
      </c>
      <c r="J3056" s="15">
        <v>5200</v>
      </c>
      <c r="K3056" s="15">
        <f t="shared" si="94"/>
        <v>31200</v>
      </c>
      <c r="L3056" s="20">
        <f t="shared" si="95"/>
        <v>1.2977966255283533E-5</v>
      </c>
    </row>
    <row r="3057" spans="1:12" x14ac:dyDescent="0.25">
      <c r="A3057">
        <v>1</v>
      </c>
      <c r="B3057" t="s">
        <v>3695</v>
      </c>
      <c r="C3057" t="s">
        <v>14648</v>
      </c>
      <c r="D3057" t="s">
        <v>3696</v>
      </c>
      <c r="E3057" t="s">
        <v>1970</v>
      </c>
      <c r="F3057" t="str">
        <f>VLOOKUP(E3057,Clases!A:B,2,0)</f>
        <v>Rodamientos y Retenedores</v>
      </c>
      <c r="G3057" t="s">
        <v>29</v>
      </c>
      <c r="H3057">
        <v>36</v>
      </c>
      <c r="I3057" s="14">
        <v>3</v>
      </c>
      <c r="J3057" s="15">
        <v>10396.571</v>
      </c>
      <c r="K3057" s="15">
        <f t="shared" si="94"/>
        <v>31189.713</v>
      </c>
      <c r="L3057" s="20">
        <f t="shared" si="95"/>
        <v>1.2973687270063403E-5</v>
      </c>
    </row>
    <row r="3058" spans="1:12" x14ac:dyDescent="0.25">
      <c r="A3058">
        <v>1</v>
      </c>
      <c r="B3058" t="s">
        <v>4503</v>
      </c>
      <c r="C3058" t="s">
        <v>14648</v>
      </c>
      <c r="D3058" t="s">
        <v>4504</v>
      </c>
      <c r="E3058" t="s">
        <v>1725</v>
      </c>
      <c r="F3058" t="str">
        <f>VLOOKUP(E3058,Clases!A:B,2,0)</f>
        <v>Elementos Electricos</v>
      </c>
      <c r="G3058" t="s">
        <v>29</v>
      </c>
      <c r="H3058">
        <v>36</v>
      </c>
      <c r="I3058" s="14">
        <v>1</v>
      </c>
      <c r="J3058" s="15">
        <v>31155</v>
      </c>
      <c r="K3058" s="15">
        <f t="shared" si="94"/>
        <v>31155</v>
      </c>
      <c r="L3058" s="20">
        <f t="shared" si="95"/>
        <v>1.2959248034723029E-5</v>
      </c>
    </row>
    <row r="3059" spans="1:12" x14ac:dyDescent="0.25">
      <c r="A3059">
        <v>1</v>
      </c>
      <c r="B3059" t="s">
        <v>2720</v>
      </c>
      <c r="C3059" t="s">
        <v>14648</v>
      </c>
      <c r="D3059" t="s">
        <v>2721</v>
      </c>
      <c r="E3059" t="s">
        <v>1906</v>
      </c>
      <c r="F3059" t="str">
        <f>VLOOKUP(E3059,Clases!A:B,2,0)</f>
        <v>Tornilleria</v>
      </c>
      <c r="G3059" t="s">
        <v>29</v>
      </c>
      <c r="H3059">
        <v>36</v>
      </c>
      <c r="I3059" s="14">
        <v>14</v>
      </c>
      <c r="J3059" s="15">
        <v>2206.116</v>
      </c>
      <c r="K3059" s="15">
        <f t="shared" si="94"/>
        <v>30885.624</v>
      </c>
      <c r="L3059" s="20">
        <f t="shared" si="95"/>
        <v>1.2847198270685103E-5</v>
      </c>
    </row>
    <row r="3060" spans="1:12" x14ac:dyDescent="0.25">
      <c r="A3060">
        <v>1</v>
      </c>
      <c r="B3060" t="s">
        <v>11839</v>
      </c>
      <c r="C3060" t="s">
        <v>14650</v>
      </c>
      <c r="D3060" t="s">
        <v>11840</v>
      </c>
      <c r="E3060" t="s">
        <v>5888</v>
      </c>
      <c r="F3060" t="str">
        <f>VLOOKUP(E3060,Clases!A:B,2,0)</f>
        <v>Herramientas</v>
      </c>
      <c r="G3060" t="s">
        <v>29</v>
      </c>
      <c r="H3060">
        <v>36</v>
      </c>
      <c r="I3060" s="14">
        <v>17</v>
      </c>
      <c r="J3060" s="15">
        <v>1811.7650000000001</v>
      </c>
      <c r="K3060" s="15">
        <f t="shared" si="94"/>
        <v>30800.005000000001</v>
      </c>
      <c r="L3060" s="20">
        <f t="shared" si="95"/>
        <v>1.2811584152325773E-5</v>
      </c>
    </row>
    <row r="3061" spans="1:12" x14ac:dyDescent="0.25">
      <c r="A3061">
        <v>1</v>
      </c>
      <c r="B3061" t="s">
        <v>4103</v>
      </c>
      <c r="C3061" t="s">
        <v>14648</v>
      </c>
      <c r="D3061" t="s">
        <v>4104</v>
      </c>
      <c r="E3061" t="s">
        <v>3349</v>
      </c>
      <c r="F3061" t="str">
        <f>VLOOKUP(E3061,Clases!A:B,2,0)</f>
        <v>Tubos y Mangueras</v>
      </c>
      <c r="G3061" t="s">
        <v>716</v>
      </c>
      <c r="H3061">
        <v>36</v>
      </c>
      <c r="I3061" s="14">
        <v>10</v>
      </c>
      <c r="J3061" s="15">
        <v>3070</v>
      </c>
      <c r="K3061" s="15">
        <f t="shared" si="94"/>
        <v>30700</v>
      </c>
      <c r="L3061" s="20">
        <f t="shared" si="95"/>
        <v>1.2769986026833477E-5</v>
      </c>
    </row>
    <row r="3062" spans="1:12" x14ac:dyDescent="0.25">
      <c r="A3062">
        <v>1</v>
      </c>
      <c r="B3062" t="s">
        <v>5012</v>
      </c>
      <c r="C3062" t="s">
        <v>14648</v>
      </c>
      <c r="D3062" t="s">
        <v>5013</v>
      </c>
      <c r="E3062" t="s">
        <v>4937</v>
      </c>
      <c r="F3062" t="str">
        <f>VLOOKUP(E3062,Clases!A:B,2,0)</f>
        <v>Repuestos y Refacciones</v>
      </c>
      <c r="G3062" t="s">
        <v>29</v>
      </c>
      <c r="H3062">
        <v>36</v>
      </c>
      <c r="I3062" s="14">
        <v>1</v>
      </c>
      <c r="J3062" s="15">
        <v>30695.594000000001</v>
      </c>
      <c r="K3062" s="15">
        <f t="shared" si="94"/>
        <v>30695.594000000001</v>
      </c>
      <c r="L3062" s="20">
        <f t="shared" si="95"/>
        <v>1.2768153305060375E-5</v>
      </c>
    </row>
    <row r="3063" spans="1:12" x14ac:dyDescent="0.25">
      <c r="A3063">
        <v>1</v>
      </c>
      <c r="B3063" t="s">
        <v>3396</v>
      </c>
      <c r="C3063" t="s">
        <v>14648</v>
      </c>
      <c r="D3063" t="s">
        <v>3397</v>
      </c>
      <c r="E3063" t="s">
        <v>1719</v>
      </c>
      <c r="F3063" t="str">
        <f>VLOOKUP(E3063,Clases!A:B,2,0)</f>
        <v>Elementos Mecanicos</v>
      </c>
      <c r="G3063" t="s">
        <v>29</v>
      </c>
      <c r="H3063">
        <v>36</v>
      </c>
      <c r="I3063" s="14">
        <v>1</v>
      </c>
      <c r="J3063" s="15">
        <v>30601.004000000001</v>
      </c>
      <c r="K3063" s="15">
        <f t="shared" si="94"/>
        <v>30601.004000000001</v>
      </c>
      <c r="L3063" s="20">
        <f t="shared" si="95"/>
        <v>1.2728807605442193E-5</v>
      </c>
    </row>
    <row r="3064" spans="1:12" x14ac:dyDescent="0.25">
      <c r="A3064">
        <v>1</v>
      </c>
      <c r="B3064" t="s">
        <v>5216</v>
      </c>
      <c r="C3064" t="s">
        <v>14648</v>
      </c>
      <c r="D3064" t="s">
        <v>5217</v>
      </c>
      <c r="E3064" t="s">
        <v>1891</v>
      </c>
      <c r="F3064" t="str">
        <f>VLOOKUP(E3064,Clases!A:B,2,0)</f>
        <v>Sellos, empaques y orings</v>
      </c>
      <c r="G3064" t="s">
        <v>29</v>
      </c>
      <c r="H3064">
        <v>36</v>
      </c>
      <c r="I3064" s="14">
        <v>4</v>
      </c>
      <c r="J3064" s="15">
        <v>7645</v>
      </c>
      <c r="K3064" s="15">
        <f t="shared" si="94"/>
        <v>30580</v>
      </c>
      <c r="L3064" s="20">
        <f t="shared" si="95"/>
        <v>1.2720070772005464E-5</v>
      </c>
    </row>
    <row r="3065" spans="1:12" x14ac:dyDescent="0.25">
      <c r="A3065">
        <v>1</v>
      </c>
      <c r="B3065" t="s">
        <v>4832</v>
      </c>
      <c r="C3065" t="s">
        <v>14648</v>
      </c>
      <c r="D3065" t="s">
        <v>4833</v>
      </c>
      <c r="E3065" t="s">
        <v>1954</v>
      </c>
      <c r="F3065" t="str">
        <f>VLOOKUP(E3065,Clases!A:B,2,0)</f>
        <v>Racores y Conectores</v>
      </c>
      <c r="G3065" t="s">
        <v>29</v>
      </c>
      <c r="H3065">
        <v>36</v>
      </c>
      <c r="I3065" s="14">
        <v>25</v>
      </c>
      <c r="J3065" s="15">
        <v>1222.28</v>
      </c>
      <c r="K3065" s="15">
        <f t="shared" si="94"/>
        <v>30557</v>
      </c>
      <c r="L3065" s="20">
        <f t="shared" si="95"/>
        <v>1.2710503681496761E-5</v>
      </c>
    </row>
    <row r="3066" spans="1:12" x14ac:dyDescent="0.25">
      <c r="A3066">
        <v>1</v>
      </c>
      <c r="B3066" t="s">
        <v>12033</v>
      </c>
      <c r="C3066" t="s">
        <v>14650</v>
      </c>
      <c r="D3066" t="s">
        <v>12034</v>
      </c>
      <c r="E3066" t="s">
        <v>1965</v>
      </c>
      <c r="F3066" t="str">
        <f>VLOOKUP(E3066,Clases!A:B,2,0)</f>
        <v>Insumos de Mantenimiento</v>
      </c>
      <c r="G3066" t="s">
        <v>29</v>
      </c>
      <c r="H3066">
        <v>36</v>
      </c>
      <c r="I3066" s="14">
        <v>1</v>
      </c>
      <c r="J3066" s="15">
        <v>30166.809000000001</v>
      </c>
      <c r="K3066" s="15">
        <f t="shared" si="94"/>
        <v>30166.809000000001</v>
      </c>
      <c r="L3066" s="20">
        <f t="shared" si="95"/>
        <v>1.2548199654858449E-5</v>
      </c>
    </row>
    <row r="3067" spans="1:12" x14ac:dyDescent="0.25">
      <c r="A3067">
        <v>1</v>
      </c>
      <c r="B3067" t="s">
        <v>2897</v>
      </c>
      <c r="C3067" t="s">
        <v>14648</v>
      </c>
      <c r="D3067" t="s">
        <v>2898</v>
      </c>
      <c r="E3067" t="s">
        <v>1719</v>
      </c>
      <c r="F3067" t="str">
        <f>VLOOKUP(E3067,Clases!A:B,2,0)</f>
        <v>Elementos Mecanicos</v>
      </c>
      <c r="G3067" t="s">
        <v>29</v>
      </c>
      <c r="H3067">
        <v>36</v>
      </c>
      <c r="I3067" s="14">
        <v>2</v>
      </c>
      <c r="J3067" s="15">
        <v>15075</v>
      </c>
      <c r="K3067" s="15">
        <f t="shared" si="94"/>
        <v>30150</v>
      </c>
      <c r="L3067" s="20">
        <f t="shared" si="95"/>
        <v>1.2541207775538415E-5</v>
      </c>
    </row>
    <row r="3068" spans="1:12" x14ac:dyDescent="0.25">
      <c r="A3068">
        <v>1</v>
      </c>
      <c r="B3068" t="s">
        <v>3299</v>
      </c>
      <c r="C3068" t="s">
        <v>14648</v>
      </c>
      <c r="D3068" t="s">
        <v>3300</v>
      </c>
      <c r="E3068" t="s">
        <v>1906</v>
      </c>
      <c r="F3068" t="str">
        <f>VLOOKUP(E3068,Clases!A:B,2,0)</f>
        <v>Tornilleria</v>
      </c>
      <c r="G3068" t="s">
        <v>29</v>
      </c>
      <c r="H3068">
        <v>36</v>
      </c>
      <c r="I3068" s="14">
        <v>5</v>
      </c>
      <c r="J3068" s="15">
        <v>6030</v>
      </c>
      <c r="K3068" s="15">
        <f t="shared" si="94"/>
        <v>30150</v>
      </c>
      <c r="L3068" s="20">
        <f t="shared" si="95"/>
        <v>1.2541207775538415E-5</v>
      </c>
    </row>
    <row r="3069" spans="1:12" x14ac:dyDescent="0.25">
      <c r="A3069">
        <v>1</v>
      </c>
      <c r="B3069" t="s">
        <v>5048</v>
      </c>
      <c r="C3069" t="s">
        <v>14648</v>
      </c>
      <c r="D3069" t="s">
        <v>5049</v>
      </c>
      <c r="E3069" t="s">
        <v>4937</v>
      </c>
      <c r="F3069" t="str">
        <f>VLOOKUP(E3069,Clases!A:B,2,0)</f>
        <v>Repuestos y Refacciones</v>
      </c>
      <c r="G3069" t="s">
        <v>29</v>
      </c>
      <c r="H3069">
        <v>36</v>
      </c>
      <c r="I3069" s="14">
        <v>4</v>
      </c>
      <c r="J3069" s="15">
        <v>7537.5</v>
      </c>
      <c r="K3069" s="15">
        <f t="shared" si="94"/>
        <v>30150</v>
      </c>
      <c r="L3069" s="20">
        <f t="shared" si="95"/>
        <v>1.2541207775538415E-5</v>
      </c>
    </row>
    <row r="3070" spans="1:12" x14ac:dyDescent="0.25">
      <c r="A3070">
        <v>1</v>
      </c>
      <c r="B3070" t="s">
        <v>7900</v>
      </c>
      <c r="C3070" t="s">
        <v>14648</v>
      </c>
      <c r="D3070" t="s">
        <v>7901</v>
      </c>
      <c r="E3070" t="s">
        <v>1922</v>
      </c>
      <c r="F3070" t="str">
        <f>VLOOKUP(E3070,Clases!A:B,2,0)</f>
        <v>Bandas y Correas</v>
      </c>
      <c r="G3070" t="s">
        <v>29</v>
      </c>
      <c r="H3070">
        <v>36</v>
      </c>
      <c r="I3070" s="14">
        <v>50</v>
      </c>
      <c r="J3070" s="15">
        <v>603</v>
      </c>
      <c r="K3070" s="15">
        <f t="shared" si="94"/>
        <v>30150</v>
      </c>
      <c r="L3070" s="20">
        <f t="shared" si="95"/>
        <v>1.2541207775538415E-5</v>
      </c>
    </row>
    <row r="3071" spans="1:12" x14ac:dyDescent="0.25">
      <c r="A3071">
        <v>1</v>
      </c>
      <c r="B3071" t="s">
        <v>7999</v>
      </c>
      <c r="C3071" t="s">
        <v>14648</v>
      </c>
      <c r="D3071" t="s">
        <v>8000</v>
      </c>
      <c r="E3071" t="s">
        <v>1970</v>
      </c>
      <c r="F3071" t="str">
        <f>VLOOKUP(E3071,Clases!A:B,2,0)</f>
        <v>Rodamientos y Retenedores</v>
      </c>
      <c r="G3071" t="s">
        <v>29</v>
      </c>
      <c r="H3071">
        <v>36</v>
      </c>
      <c r="I3071" s="14">
        <v>2</v>
      </c>
      <c r="J3071" s="15">
        <v>15075</v>
      </c>
      <c r="K3071" s="15">
        <f t="shared" si="94"/>
        <v>30150</v>
      </c>
      <c r="L3071" s="20">
        <f t="shared" si="95"/>
        <v>1.2541207775538415E-5</v>
      </c>
    </row>
    <row r="3072" spans="1:12" x14ac:dyDescent="0.25">
      <c r="A3072">
        <v>1</v>
      </c>
      <c r="B3072" t="s">
        <v>8237</v>
      </c>
      <c r="C3072" t="s">
        <v>14648</v>
      </c>
      <c r="D3072" t="s">
        <v>8238</v>
      </c>
      <c r="E3072" t="s">
        <v>1719</v>
      </c>
      <c r="F3072" t="str">
        <f>VLOOKUP(E3072,Clases!A:B,2,0)</f>
        <v>Elementos Mecanicos</v>
      </c>
      <c r="G3072" t="s">
        <v>29</v>
      </c>
      <c r="H3072">
        <v>36</v>
      </c>
      <c r="I3072" s="14">
        <v>1</v>
      </c>
      <c r="J3072" s="15">
        <v>30150</v>
      </c>
      <c r="K3072" s="15">
        <f t="shared" si="94"/>
        <v>30150</v>
      </c>
      <c r="L3072" s="20">
        <f t="shared" si="95"/>
        <v>1.2541207775538415E-5</v>
      </c>
    </row>
    <row r="3073" spans="1:12" x14ac:dyDescent="0.25">
      <c r="A3073">
        <v>1</v>
      </c>
      <c r="B3073" t="s">
        <v>4475</v>
      </c>
      <c r="C3073" t="s">
        <v>14648</v>
      </c>
      <c r="D3073" t="s">
        <v>4476</v>
      </c>
      <c r="E3073" t="s">
        <v>1725</v>
      </c>
      <c r="F3073" t="str">
        <f>VLOOKUP(E3073,Clases!A:B,2,0)</f>
        <v>Elementos Electricos</v>
      </c>
      <c r="G3073" t="s">
        <v>29</v>
      </c>
      <c r="H3073">
        <v>36</v>
      </c>
      <c r="I3073" s="14">
        <v>2</v>
      </c>
      <c r="J3073" s="15">
        <v>15000</v>
      </c>
      <c r="K3073" s="15">
        <f t="shared" si="94"/>
        <v>30000</v>
      </c>
      <c r="L3073" s="20">
        <f t="shared" si="95"/>
        <v>1.2478813707003397E-5</v>
      </c>
    </row>
    <row r="3074" spans="1:12" x14ac:dyDescent="0.25">
      <c r="A3074">
        <v>1</v>
      </c>
      <c r="B3074" t="s">
        <v>4914</v>
      </c>
      <c r="C3074" t="s">
        <v>14648</v>
      </c>
      <c r="D3074" t="s">
        <v>4915</v>
      </c>
      <c r="E3074" t="s">
        <v>1965</v>
      </c>
      <c r="F3074" t="str">
        <f>VLOOKUP(E3074,Clases!A:B,2,0)</f>
        <v>Insumos de Mantenimiento</v>
      </c>
      <c r="G3074" t="s">
        <v>29</v>
      </c>
      <c r="H3074">
        <v>36</v>
      </c>
      <c r="I3074" s="14">
        <v>8</v>
      </c>
      <c r="J3074" s="15">
        <v>3750</v>
      </c>
      <c r="K3074" s="15">
        <f t="shared" si="94"/>
        <v>30000</v>
      </c>
      <c r="L3074" s="20">
        <f t="shared" si="95"/>
        <v>1.2478813707003397E-5</v>
      </c>
    </row>
    <row r="3075" spans="1:12" x14ac:dyDescent="0.25">
      <c r="A3075">
        <v>1</v>
      </c>
      <c r="B3075" t="s">
        <v>9631</v>
      </c>
      <c r="C3075" t="s">
        <v>14648</v>
      </c>
      <c r="D3075" t="s">
        <v>9632</v>
      </c>
      <c r="E3075" t="s">
        <v>1891</v>
      </c>
      <c r="F3075" t="str">
        <f>VLOOKUP(E3075,Clases!A:B,2,0)</f>
        <v>Sellos, empaques y orings</v>
      </c>
      <c r="G3075" t="s">
        <v>29</v>
      </c>
      <c r="H3075">
        <v>36</v>
      </c>
      <c r="I3075" s="14">
        <v>2</v>
      </c>
      <c r="J3075" s="15">
        <v>15000</v>
      </c>
      <c r="K3075" s="15">
        <f t="shared" si="94"/>
        <v>30000</v>
      </c>
      <c r="L3075" s="20">
        <f t="shared" si="95"/>
        <v>1.2478813707003397E-5</v>
      </c>
    </row>
    <row r="3076" spans="1:12" x14ac:dyDescent="0.25">
      <c r="A3076">
        <v>1</v>
      </c>
      <c r="B3076" t="s">
        <v>10627</v>
      </c>
      <c r="C3076" t="s">
        <v>14648</v>
      </c>
      <c r="D3076" t="s">
        <v>10628</v>
      </c>
      <c r="E3076" t="s">
        <v>4937</v>
      </c>
      <c r="F3076" t="str">
        <f>VLOOKUP(E3076,Clases!A:B,2,0)</f>
        <v>Repuestos y Refacciones</v>
      </c>
      <c r="G3076" t="s">
        <v>29</v>
      </c>
      <c r="H3076">
        <v>36</v>
      </c>
      <c r="I3076" s="14">
        <v>4</v>
      </c>
      <c r="J3076" s="15">
        <v>7500</v>
      </c>
      <c r="K3076" s="15">
        <f t="shared" ref="K3076:K3139" si="96">+I3076*J3076</f>
        <v>30000</v>
      </c>
      <c r="L3076" s="20">
        <f t="shared" si="95"/>
        <v>1.2478813707003397E-5</v>
      </c>
    </row>
    <row r="3077" spans="1:12" x14ac:dyDescent="0.25">
      <c r="A3077">
        <v>1</v>
      </c>
      <c r="B3077" t="s">
        <v>2043</v>
      </c>
      <c r="C3077" t="s">
        <v>14648</v>
      </c>
      <c r="D3077" t="s">
        <v>2044</v>
      </c>
      <c r="E3077" t="s">
        <v>1922</v>
      </c>
      <c r="F3077" t="str">
        <f>VLOOKUP(E3077,Clases!A:B,2,0)</f>
        <v>Bandas y Correas</v>
      </c>
      <c r="G3077" t="s">
        <v>29</v>
      </c>
      <c r="H3077">
        <v>36</v>
      </c>
      <c r="I3077" s="14">
        <v>1</v>
      </c>
      <c r="J3077" s="15">
        <v>29925</v>
      </c>
      <c r="K3077" s="15">
        <f t="shared" si="96"/>
        <v>29925</v>
      </c>
      <c r="L3077" s="20">
        <f t="shared" ref="L3077:L3140" si="97">+K3077/$K$4046</f>
        <v>1.2447616672735889E-5</v>
      </c>
    </row>
    <row r="3078" spans="1:12" x14ac:dyDescent="0.25">
      <c r="A3078">
        <v>1</v>
      </c>
      <c r="B3078" t="s">
        <v>4662</v>
      </c>
      <c r="C3078" t="s">
        <v>14648</v>
      </c>
      <c r="D3078" t="s">
        <v>4663</v>
      </c>
      <c r="E3078" t="s">
        <v>1725</v>
      </c>
      <c r="F3078" t="str">
        <f>VLOOKUP(E3078,Clases!A:B,2,0)</f>
        <v>Elementos Electricos</v>
      </c>
      <c r="G3078" t="s">
        <v>29</v>
      </c>
      <c r="H3078">
        <v>36</v>
      </c>
      <c r="I3078" s="14">
        <v>2</v>
      </c>
      <c r="J3078" s="15">
        <v>14960</v>
      </c>
      <c r="K3078" s="15">
        <f t="shared" si="96"/>
        <v>29920</v>
      </c>
      <c r="L3078" s="20">
        <f t="shared" si="97"/>
        <v>1.2445536870451389E-5</v>
      </c>
    </row>
    <row r="3079" spans="1:12" x14ac:dyDescent="0.25">
      <c r="A3079">
        <v>1</v>
      </c>
      <c r="B3079" t="s">
        <v>8049</v>
      </c>
      <c r="C3079" t="s">
        <v>14648</v>
      </c>
      <c r="D3079" t="s">
        <v>8050</v>
      </c>
      <c r="E3079" t="s">
        <v>1891</v>
      </c>
      <c r="F3079" t="str">
        <f>VLOOKUP(E3079,Clases!A:B,2,0)</f>
        <v>Sellos, empaques y orings</v>
      </c>
      <c r="G3079" t="s">
        <v>29</v>
      </c>
      <c r="H3079">
        <v>36</v>
      </c>
      <c r="I3079" s="14">
        <v>3</v>
      </c>
      <c r="J3079" s="15">
        <v>9894.25</v>
      </c>
      <c r="K3079" s="15">
        <f t="shared" si="96"/>
        <v>29682.75</v>
      </c>
      <c r="L3079" s="20">
        <f t="shared" si="97"/>
        <v>1.2346850252051837E-5</v>
      </c>
    </row>
    <row r="3080" spans="1:12" x14ac:dyDescent="0.25">
      <c r="A3080">
        <v>1</v>
      </c>
      <c r="B3080" t="s">
        <v>11518</v>
      </c>
      <c r="C3080" t="s">
        <v>14650</v>
      </c>
      <c r="D3080" t="s">
        <v>11519</v>
      </c>
      <c r="E3080" t="s">
        <v>5888</v>
      </c>
      <c r="F3080" t="str">
        <f>VLOOKUP(E3080,Clases!A:B,2,0)</f>
        <v>Herramientas</v>
      </c>
      <c r="G3080" t="s">
        <v>29</v>
      </c>
      <c r="H3080">
        <v>36</v>
      </c>
      <c r="I3080" s="14">
        <v>1</v>
      </c>
      <c r="J3080" s="15">
        <v>29568</v>
      </c>
      <c r="K3080" s="15">
        <f t="shared" si="96"/>
        <v>29568</v>
      </c>
      <c r="L3080" s="20">
        <f t="shared" si="97"/>
        <v>1.229911878962255E-5</v>
      </c>
    </row>
    <row r="3081" spans="1:12" x14ac:dyDescent="0.25">
      <c r="A3081">
        <v>1</v>
      </c>
      <c r="B3081" t="s">
        <v>9771</v>
      </c>
      <c r="C3081" t="s">
        <v>14648</v>
      </c>
      <c r="D3081" t="s">
        <v>9772</v>
      </c>
      <c r="E3081" t="s">
        <v>2770</v>
      </c>
      <c r="F3081" t="str">
        <f>VLOOKUP(E3081,Clases!A:B,2,0)</f>
        <v>Elementos Hidraulicos</v>
      </c>
      <c r="G3081" t="s">
        <v>29</v>
      </c>
      <c r="H3081">
        <v>36</v>
      </c>
      <c r="I3081" s="14">
        <v>1</v>
      </c>
      <c r="J3081" s="15">
        <v>29512.795999999998</v>
      </c>
      <c r="K3081" s="15">
        <f t="shared" si="96"/>
        <v>29512.795999999998</v>
      </c>
      <c r="L3081" s="20">
        <f t="shared" si="97"/>
        <v>1.2276156108559834E-5</v>
      </c>
    </row>
    <row r="3082" spans="1:12" x14ac:dyDescent="0.25">
      <c r="A3082">
        <v>1</v>
      </c>
      <c r="B3082" t="s">
        <v>9496</v>
      </c>
      <c r="C3082" t="s">
        <v>14648</v>
      </c>
      <c r="D3082" t="s">
        <v>9497</v>
      </c>
      <c r="E3082" t="s">
        <v>1922</v>
      </c>
      <c r="F3082" t="str">
        <f>VLOOKUP(E3082,Clases!A:B,2,0)</f>
        <v>Bandas y Correas</v>
      </c>
      <c r="G3082" t="s">
        <v>29</v>
      </c>
      <c r="H3082">
        <v>36</v>
      </c>
      <c r="I3082" s="14">
        <v>2</v>
      </c>
      <c r="J3082" s="15">
        <v>14753.333000000001</v>
      </c>
      <c r="K3082" s="15">
        <f t="shared" si="96"/>
        <v>29506.666000000001</v>
      </c>
      <c r="L3082" s="20">
        <f t="shared" si="97"/>
        <v>1.2273606270959038E-5</v>
      </c>
    </row>
    <row r="3083" spans="1:12" x14ac:dyDescent="0.25">
      <c r="A3083">
        <v>1</v>
      </c>
      <c r="B3083" t="s">
        <v>4415</v>
      </c>
      <c r="C3083" t="s">
        <v>14648</v>
      </c>
      <c r="D3083" t="s">
        <v>4416</v>
      </c>
      <c r="E3083" t="s">
        <v>1954</v>
      </c>
      <c r="F3083" t="str">
        <f>VLOOKUP(E3083,Clases!A:B,2,0)</f>
        <v>Racores y Conectores</v>
      </c>
      <c r="G3083" t="s">
        <v>29</v>
      </c>
      <c r="H3083">
        <v>36</v>
      </c>
      <c r="I3083" s="14">
        <v>2</v>
      </c>
      <c r="J3083" s="15">
        <v>14742.864</v>
      </c>
      <c r="K3083" s="15">
        <f t="shared" si="96"/>
        <v>29485.727999999999</v>
      </c>
      <c r="L3083" s="20">
        <f t="shared" si="97"/>
        <v>1.2264896890912463E-5</v>
      </c>
    </row>
    <row r="3084" spans="1:12" x14ac:dyDescent="0.25">
      <c r="A3084">
        <v>1</v>
      </c>
      <c r="B3084" t="s">
        <v>4868</v>
      </c>
      <c r="C3084" t="s">
        <v>14648</v>
      </c>
      <c r="D3084" t="s">
        <v>4869</v>
      </c>
      <c r="E3084" t="s">
        <v>1965</v>
      </c>
      <c r="F3084" t="str">
        <f>VLOOKUP(E3084,Clases!A:B,2,0)</f>
        <v>Insumos de Mantenimiento</v>
      </c>
      <c r="G3084" t="s">
        <v>29</v>
      </c>
      <c r="H3084">
        <v>36</v>
      </c>
      <c r="I3084" s="14">
        <v>5</v>
      </c>
      <c r="J3084" s="15">
        <v>5891</v>
      </c>
      <c r="K3084" s="15">
        <f t="shared" si="96"/>
        <v>29455</v>
      </c>
      <c r="L3084" s="20">
        <f t="shared" si="97"/>
        <v>1.2252115257992836E-5</v>
      </c>
    </row>
    <row r="3085" spans="1:12" x14ac:dyDescent="0.25">
      <c r="A3085">
        <v>1</v>
      </c>
      <c r="B3085" t="s">
        <v>9854</v>
      </c>
      <c r="C3085" t="s">
        <v>14648</v>
      </c>
      <c r="D3085" t="s">
        <v>9855</v>
      </c>
      <c r="E3085" t="s">
        <v>1725</v>
      </c>
      <c r="F3085" t="str">
        <f>VLOOKUP(E3085,Clases!A:B,2,0)</f>
        <v>Elementos Electricos</v>
      </c>
      <c r="G3085" t="s">
        <v>29</v>
      </c>
      <c r="H3085">
        <v>36</v>
      </c>
      <c r="I3085" s="14">
        <v>3</v>
      </c>
      <c r="J3085" s="15">
        <v>9800</v>
      </c>
      <c r="K3085" s="15">
        <f t="shared" si="96"/>
        <v>29400</v>
      </c>
      <c r="L3085" s="20">
        <f t="shared" si="97"/>
        <v>1.2229237432863331E-5</v>
      </c>
    </row>
    <row r="3086" spans="1:12" x14ac:dyDescent="0.25">
      <c r="A3086">
        <v>1</v>
      </c>
      <c r="B3086" t="s">
        <v>3852</v>
      </c>
      <c r="C3086" t="s">
        <v>14648</v>
      </c>
      <c r="D3086" t="s">
        <v>3853</v>
      </c>
      <c r="E3086" t="s">
        <v>1970</v>
      </c>
      <c r="F3086" t="str">
        <f>VLOOKUP(E3086,Clases!A:B,2,0)</f>
        <v>Rodamientos y Retenedores</v>
      </c>
      <c r="G3086" t="s">
        <v>29</v>
      </c>
      <c r="H3086">
        <v>36</v>
      </c>
      <c r="I3086" s="14">
        <v>2</v>
      </c>
      <c r="J3086" s="15">
        <v>14698.888999999999</v>
      </c>
      <c r="K3086" s="15">
        <f t="shared" si="96"/>
        <v>29397.777999999998</v>
      </c>
      <c r="L3086" s="20">
        <f t="shared" si="97"/>
        <v>1.2228313168728097E-5</v>
      </c>
    </row>
    <row r="3087" spans="1:12" x14ac:dyDescent="0.25">
      <c r="A3087">
        <v>1</v>
      </c>
      <c r="B3087" t="s">
        <v>7368</v>
      </c>
      <c r="C3087" t="s">
        <v>14648</v>
      </c>
      <c r="D3087" t="s">
        <v>7369</v>
      </c>
      <c r="E3087" t="s">
        <v>1922</v>
      </c>
      <c r="F3087" t="str">
        <f>VLOOKUP(E3087,Clases!A:B,2,0)</f>
        <v>Bandas y Correas</v>
      </c>
      <c r="G3087" t="s">
        <v>29</v>
      </c>
      <c r="H3087">
        <v>36</v>
      </c>
      <c r="I3087" s="14">
        <v>2</v>
      </c>
      <c r="J3087" s="15">
        <v>14646.316999999999</v>
      </c>
      <c r="K3087" s="15">
        <f t="shared" si="96"/>
        <v>29292.633999999998</v>
      </c>
      <c r="L3087" s="20">
        <f t="shared" si="97"/>
        <v>1.2184577422447791E-5</v>
      </c>
    </row>
    <row r="3088" spans="1:12" x14ac:dyDescent="0.25">
      <c r="A3088">
        <v>1</v>
      </c>
      <c r="B3088" t="s">
        <v>1874</v>
      </c>
      <c r="C3088" t="s">
        <v>14648</v>
      </c>
      <c r="D3088" t="s">
        <v>1875</v>
      </c>
      <c r="E3088" t="s">
        <v>1725</v>
      </c>
      <c r="F3088" t="str">
        <f>VLOOKUP(E3088,Clases!A:B,2,0)</f>
        <v>Elementos Electricos</v>
      </c>
      <c r="G3088" t="s">
        <v>29</v>
      </c>
      <c r="H3088">
        <v>36</v>
      </c>
      <c r="I3088" s="14">
        <v>3</v>
      </c>
      <c r="J3088" s="15">
        <v>9720.6939999999995</v>
      </c>
      <c r="K3088" s="15">
        <f t="shared" si="96"/>
        <v>29162.081999999999</v>
      </c>
      <c r="L3088" s="20">
        <f t="shared" si="97"/>
        <v>1.2130272952878569E-5</v>
      </c>
    </row>
    <row r="3089" spans="1:12" x14ac:dyDescent="0.25">
      <c r="A3089">
        <v>1</v>
      </c>
      <c r="B3089" t="s">
        <v>2457</v>
      </c>
      <c r="C3089" t="s">
        <v>14648</v>
      </c>
      <c r="D3089" t="s">
        <v>2458</v>
      </c>
      <c r="E3089" t="s">
        <v>1719</v>
      </c>
      <c r="F3089" t="str">
        <f>VLOOKUP(E3089,Clases!A:B,2,0)</f>
        <v>Elementos Mecanicos</v>
      </c>
      <c r="G3089" t="s">
        <v>29</v>
      </c>
      <c r="H3089">
        <v>36</v>
      </c>
      <c r="I3089" s="14">
        <v>2</v>
      </c>
      <c r="J3089" s="15">
        <v>14544.791999999999</v>
      </c>
      <c r="K3089" s="15">
        <f t="shared" si="96"/>
        <v>29089.583999999999</v>
      </c>
      <c r="L3089" s="20">
        <f t="shared" si="97"/>
        <v>1.2100116651674224E-5</v>
      </c>
    </row>
    <row r="3090" spans="1:12" x14ac:dyDescent="0.25">
      <c r="A3090">
        <v>1</v>
      </c>
      <c r="B3090" t="s">
        <v>8593</v>
      </c>
      <c r="C3090" t="s">
        <v>14648</v>
      </c>
      <c r="D3090" t="s">
        <v>8594</v>
      </c>
      <c r="E3090" t="s">
        <v>1970</v>
      </c>
      <c r="F3090" t="str">
        <f>VLOOKUP(E3090,Clases!A:B,2,0)</f>
        <v>Rodamientos y Retenedores</v>
      </c>
      <c r="G3090" t="s">
        <v>29</v>
      </c>
      <c r="H3090">
        <v>36</v>
      </c>
      <c r="I3090" s="14">
        <v>1</v>
      </c>
      <c r="J3090" s="15">
        <v>28900</v>
      </c>
      <c r="K3090" s="15">
        <f t="shared" si="96"/>
        <v>28900</v>
      </c>
      <c r="L3090" s="20">
        <f t="shared" si="97"/>
        <v>1.2021257204413274E-5</v>
      </c>
    </row>
    <row r="3091" spans="1:12" x14ac:dyDescent="0.25">
      <c r="A3091">
        <v>1</v>
      </c>
      <c r="B3091" t="s">
        <v>3009</v>
      </c>
      <c r="C3091" t="s">
        <v>14648</v>
      </c>
      <c r="D3091" t="s">
        <v>3010</v>
      </c>
      <c r="E3091" t="s">
        <v>2770</v>
      </c>
      <c r="F3091" t="str">
        <f>VLOOKUP(E3091,Clases!A:B,2,0)</f>
        <v>Elementos Hidraulicos</v>
      </c>
      <c r="G3091" t="s">
        <v>29</v>
      </c>
      <c r="H3091">
        <v>36</v>
      </c>
      <c r="I3091" s="14">
        <v>1</v>
      </c>
      <c r="J3091" s="15">
        <v>28871.67</v>
      </c>
      <c r="K3091" s="15">
        <f t="shared" si="96"/>
        <v>28871.67</v>
      </c>
      <c r="L3091" s="20">
        <f t="shared" si="97"/>
        <v>1.2009473044669292E-5</v>
      </c>
    </row>
    <row r="3092" spans="1:12" x14ac:dyDescent="0.25">
      <c r="A3092">
        <v>1</v>
      </c>
      <c r="B3092" t="s">
        <v>2714</v>
      </c>
      <c r="C3092" t="s">
        <v>14648</v>
      </c>
      <c r="D3092" t="s">
        <v>2715</v>
      </c>
      <c r="E3092" t="s">
        <v>1719</v>
      </c>
      <c r="F3092" t="str">
        <f>VLOOKUP(E3092,Clases!A:B,2,0)</f>
        <v>Elementos Mecanicos</v>
      </c>
      <c r="G3092" t="s">
        <v>29</v>
      </c>
      <c r="H3092">
        <v>36</v>
      </c>
      <c r="I3092" s="14">
        <v>2</v>
      </c>
      <c r="J3092" s="15">
        <v>14414.373</v>
      </c>
      <c r="K3092" s="15">
        <f t="shared" si="96"/>
        <v>28828.745999999999</v>
      </c>
      <c r="L3092" s="20">
        <f t="shared" si="97"/>
        <v>1.1991618358017313E-5</v>
      </c>
    </row>
    <row r="3093" spans="1:12" x14ac:dyDescent="0.25">
      <c r="A3093">
        <v>1</v>
      </c>
      <c r="B3093" t="s">
        <v>4409</v>
      </c>
      <c r="C3093" t="s">
        <v>14648</v>
      </c>
      <c r="D3093" t="s">
        <v>4410</v>
      </c>
      <c r="E3093" t="s">
        <v>1954</v>
      </c>
      <c r="F3093" t="str">
        <f>VLOOKUP(E3093,Clases!A:B,2,0)</f>
        <v>Racores y Conectores</v>
      </c>
      <c r="G3093" t="s">
        <v>29</v>
      </c>
      <c r="H3093">
        <v>36</v>
      </c>
      <c r="I3093" s="14">
        <v>9</v>
      </c>
      <c r="J3093" s="15">
        <v>3195.9</v>
      </c>
      <c r="K3093" s="15">
        <f t="shared" si="96"/>
        <v>28763.100000000002</v>
      </c>
      <c r="L3093" s="20">
        <f t="shared" si="97"/>
        <v>1.1964312217863648E-5</v>
      </c>
    </row>
    <row r="3094" spans="1:12" x14ac:dyDescent="0.25">
      <c r="A3094">
        <v>1</v>
      </c>
      <c r="B3094" t="s">
        <v>7824</v>
      </c>
      <c r="C3094" t="s">
        <v>14648</v>
      </c>
      <c r="D3094" t="s">
        <v>7825</v>
      </c>
      <c r="E3094" t="s">
        <v>1970</v>
      </c>
      <c r="F3094" t="str">
        <f>VLOOKUP(E3094,Clases!A:B,2,0)</f>
        <v>Rodamientos y Retenedores</v>
      </c>
      <c r="G3094" t="s">
        <v>29</v>
      </c>
      <c r="H3094">
        <v>36</v>
      </c>
      <c r="I3094" s="14">
        <v>4</v>
      </c>
      <c r="J3094" s="15">
        <v>7168.665</v>
      </c>
      <c r="K3094" s="15">
        <f t="shared" si="96"/>
        <v>28674.66</v>
      </c>
      <c r="L3094" s="20">
        <f t="shared" si="97"/>
        <v>1.1927524675055402E-5</v>
      </c>
    </row>
    <row r="3095" spans="1:12" x14ac:dyDescent="0.25">
      <c r="A3095">
        <v>1</v>
      </c>
      <c r="B3095" t="s">
        <v>9356</v>
      </c>
      <c r="C3095" t="s">
        <v>14648</v>
      </c>
      <c r="D3095" t="s">
        <v>9357</v>
      </c>
      <c r="E3095" t="s">
        <v>1906</v>
      </c>
      <c r="F3095" t="str">
        <f>VLOOKUP(E3095,Clases!A:B,2,0)</f>
        <v>Tornilleria</v>
      </c>
      <c r="G3095" t="s">
        <v>29</v>
      </c>
      <c r="H3095">
        <v>36</v>
      </c>
      <c r="I3095" s="14">
        <v>10</v>
      </c>
      <c r="J3095" s="15">
        <v>2865.9839999999999</v>
      </c>
      <c r="K3095" s="15">
        <f t="shared" si="96"/>
        <v>28659.84</v>
      </c>
      <c r="L3095" s="20">
        <f t="shared" si="97"/>
        <v>1.1921360141084142E-5</v>
      </c>
    </row>
    <row r="3096" spans="1:12" x14ac:dyDescent="0.25">
      <c r="A3096">
        <v>1</v>
      </c>
      <c r="B3096" t="s">
        <v>3715</v>
      </c>
      <c r="C3096" t="s">
        <v>14648</v>
      </c>
      <c r="D3096" t="s">
        <v>3716</v>
      </c>
      <c r="E3096" t="s">
        <v>1970</v>
      </c>
      <c r="F3096" t="str">
        <f>VLOOKUP(E3096,Clases!A:B,2,0)</f>
        <v>Rodamientos y Retenedores</v>
      </c>
      <c r="G3096" t="s">
        <v>29</v>
      </c>
      <c r="H3096">
        <v>36</v>
      </c>
      <c r="I3096" s="14">
        <v>2</v>
      </c>
      <c r="J3096" s="15">
        <v>14308.571</v>
      </c>
      <c r="K3096" s="15">
        <f t="shared" si="96"/>
        <v>28617.142</v>
      </c>
      <c r="L3096" s="20">
        <f t="shared" si="97"/>
        <v>1.1903599461495421E-5</v>
      </c>
    </row>
    <row r="3097" spans="1:12" x14ac:dyDescent="0.25">
      <c r="A3097">
        <v>1</v>
      </c>
      <c r="B3097" t="s">
        <v>8430</v>
      </c>
      <c r="C3097" t="s">
        <v>14648</v>
      </c>
      <c r="D3097" t="s">
        <v>8431</v>
      </c>
      <c r="E3097" t="s">
        <v>1922</v>
      </c>
      <c r="F3097" t="str">
        <f>VLOOKUP(E3097,Clases!A:B,2,0)</f>
        <v>Bandas y Correas</v>
      </c>
      <c r="G3097" t="s">
        <v>29</v>
      </c>
      <c r="H3097">
        <v>36</v>
      </c>
      <c r="I3097" s="14">
        <v>3</v>
      </c>
      <c r="J3097" s="15">
        <v>9500</v>
      </c>
      <c r="K3097" s="15">
        <f t="shared" si="96"/>
        <v>28500</v>
      </c>
      <c r="L3097" s="20">
        <f t="shared" si="97"/>
        <v>1.1854873021653228E-5</v>
      </c>
    </row>
    <row r="3098" spans="1:12" x14ac:dyDescent="0.25">
      <c r="A3098">
        <v>1</v>
      </c>
      <c r="B3098" t="s">
        <v>7576</v>
      </c>
      <c r="C3098" t="s">
        <v>14648</v>
      </c>
      <c r="D3098" t="s">
        <v>7577</v>
      </c>
      <c r="E3098" t="s">
        <v>1719</v>
      </c>
      <c r="F3098" t="str">
        <f>VLOOKUP(E3098,Clases!A:B,2,0)</f>
        <v>Elementos Mecanicos</v>
      </c>
      <c r="G3098" t="s">
        <v>29</v>
      </c>
      <c r="H3098">
        <v>36</v>
      </c>
      <c r="I3098" s="14">
        <v>1</v>
      </c>
      <c r="J3098" s="15">
        <v>28140</v>
      </c>
      <c r="K3098" s="15">
        <f t="shared" si="96"/>
        <v>28140</v>
      </c>
      <c r="L3098" s="20">
        <f t="shared" si="97"/>
        <v>1.1705127257169187E-5</v>
      </c>
    </row>
    <row r="3099" spans="1:12" x14ac:dyDescent="0.25">
      <c r="A3099">
        <v>1</v>
      </c>
      <c r="B3099" t="s">
        <v>2825</v>
      </c>
      <c r="C3099" t="s">
        <v>14648</v>
      </c>
      <c r="D3099" t="s">
        <v>2826</v>
      </c>
      <c r="E3099" t="s">
        <v>1719</v>
      </c>
      <c r="F3099" t="str">
        <f>VLOOKUP(E3099,Clases!A:B,2,0)</f>
        <v>Elementos Mecanicos</v>
      </c>
      <c r="G3099" t="s">
        <v>29</v>
      </c>
      <c r="H3099">
        <v>36</v>
      </c>
      <c r="I3099" s="14">
        <v>4</v>
      </c>
      <c r="J3099" s="15">
        <v>7018.2269999999999</v>
      </c>
      <c r="K3099" s="15">
        <f t="shared" si="96"/>
        <v>28072.907999999999</v>
      </c>
      <c r="L3099" s="20">
        <f t="shared" si="97"/>
        <v>1.1677219638194844E-5</v>
      </c>
    </row>
    <row r="3100" spans="1:12" x14ac:dyDescent="0.25">
      <c r="A3100">
        <v>1</v>
      </c>
      <c r="B3100" t="s">
        <v>3958</v>
      </c>
      <c r="C3100" t="s">
        <v>14648</v>
      </c>
      <c r="D3100" t="s">
        <v>3959</v>
      </c>
      <c r="E3100" t="s">
        <v>1970</v>
      </c>
      <c r="F3100" t="str">
        <f>VLOOKUP(E3100,Clases!A:B,2,0)</f>
        <v>Rodamientos y Retenedores</v>
      </c>
      <c r="G3100" t="s">
        <v>29</v>
      </c>
      <c r="H3100">
        <v>36</v>
      </c>
      <c r="I3100" s="14">
        <v>2</v>
      </c>
      <c r="J3100" s="15">
        <v>14000</v>
      </c>
      <c r="K3100" s="15">
        <f t="shared" si="96"/>
        <v>28000</v>
      </c>
      <c r="L3100" s="20">
        <f t="shared" si="97"/>
        <v>1.1646892793203172E-5</v>
      </c>
    </row>
    <row r="3101" spans="1:12" x14ac:dyDescent="0.25">
      <c r="A3101">
        <v>1</v>
      </c>
      <c r="B3101" t="s">
        <v>9749</v>
      </c>
      <c r="C3101" t="s">
        <v>14648</v>
      </c>
      <c r="D3101" t="s">
        <v>9750</v>
      </c>
      <c r="E3101" t="s">
        <v>1891</v>
      </c>
      <c r="F3101" t="str">
        <f>VLOOKUP(E3101,Clases!A:B,2,0)</f>
        <v>Sellos, empaques y orings</v>
      </c>
      <c r="G3101" t="s">
        <v>29</v>
      </c>
      <c r="H3101">
        <v>36</v>
      </c>
      <c r="I3101" s="14">
        <v>20</v>
      </c>
      <c r="J3101" s="15">
        <v>1400</v>
      </c>
      <c r="K3101" s="15">
        <f t="shared" si="96"/>
        <v>28000</v>
      </c>
      <c r="L3101" s="20">
        <f t="shared" si="97"/>
        <v>1.1646892793203172E-5</v>
      </c>
    </row>
    <row r="3102" spans="1:12" x14ac:dyDescent="0.25">
      <c r="A3102">
        <v>1</v>
      </c>
      <c r="B3102" t="s">
        <v>10277</v>
      </c>
      <c r="C3102" t="s">
        <v>14648</v>
      </c>
      <c r="D3102" t="s">
        <v>10278</v>
      </c>
      <c r="E3102" t="s">
        <v>1891</v>
      </c>
      <c r="F3102" t="str">
        <f>VLOOKUP(E3102,Clases!A:B,2,0)</f>
        <v>Sellos, empaques y orings</v>
      </c>
      <c r="G3102" t="s">
        <v>29</v>
      </c>
      <c r="H3102">
        <v>36</v>
      </c>
      <c r="I3102" s="14">
        <v>4</v>
      </c>
      <c r="J3102" s="15">
        <v>7000</v>
      </c>
      <c r="K3102" s="15">
        <f t="shared" si="96"/>
        <v>28000</v>
      </c>
      <c r="L3102" s="20">
        <f t="shared" si="97"/>
        <v>1.1646892793203172E-5</v>
      </c>
    </row>
    <row r="3103" spans="1:12" x14ac:dyDescent="0.25">
      <c r="A3103">
        <v>1</v>
      </c>
      <c r="B3103" t="s">
        <v>4354</v>
      </c>
      <c r="C3103" t="s">
        <v>14648</v>
      </c>
      <c r="D3103" t="s">
        <v>4355</v>
      </c>
      <c r="E3103" t="s">
        <v>1954</v>
      </c>
      <c r="F3103" t="str">
        <f>VLOOKUP(E3103,Clases!A:B,2,0)</f>
        <v>Racores y Conectores</v>
      </c>
      <c r="G3103" t="s">
        <v>29</v>
      </c>
      <c r="H3103">
        <v>36</v>
      </c>
      <c r="I3103" s="14">
        <v>5</v>
      </c>
      <c r="J3103" s="15">
        <v>5590.9970000000003</v>
      </c>
      <c r="K3103" s="15">
        <f t="shared" si="96"/>
        <v>27954.985000000001</v>
      </c>
      <c r="L3103" s="20">
        <f t="shared" si="97"/>
        <v>1.1628168333235813E-5</v>
      </c>
    </row>
    <row r="3104" spans="1:12" x14ac:dyDescent="0.25">
      <c r="A3104">
        <v>1</v>
      </c>
      <c r="B3104" t="s">
        <v>2234</v>
      </c>
      <c r="C3104" t="s">
        <v>14648</v>
      </c>
      <c r="D3104" t="s">
        <v>2235</v>
      </c>
      <c r="E3104" t="s">
        <v>1719</v>
      </c>
      <c r="F3104" t="str">
        <f>VLOOKUP(E3104,Clases!A:B,2,0)</f>
        <v>Elementos Mecanicos</v>
      </c>
      <c r="G3104" t="s">
        <v>29</v>
      </c>
      <c r="H3104">
        <v>36</v>
      </c>
      <c r="I3104" s="14">
        <v>4</v>
      </c>
      <c r="J3104" s="15">
        <v>6985.0110000000004</v>
      </c>
      <c r="K3104" s="15">
        <f t="shared" si="96"/>
        <v>27940.044000000002</v>
      </c>
      <c r="L3104" s="20">
        <f t="shared" si="97"/>
        <v>1.1621953468049269E-5</v>
      </c>
    </row>
    <row r="3105" spans="1:12" x14ac:dyDescent="0.25">
      <c r="A3105">
        <v>1</v>
      </c>
      <c r="B3105" t="s">
        <v>9036</v>
      </c>
      <c r="C3105" t="s">
        <v>14648</v>
      </c>
      <c r="D3105" t="s">
        <v>9037</v>
      </c>
      <c r="E3105" t="s">
        <v>2770</v>
      </c>
      <c r="F3105" t="str">
        <f>VLOOKUP(E3105,Clases!A:B,2,0)</f>
        <v>Elementos Hidraulicos</v>
      </c>
      <c r="G3105" t="s">
        <v>29</v>
      </c>
      <c r="H3105">
        <v>36</v>
      </c>
      <c r="I3105" s="14">
        <v>31</v>
      </c>
      <c r="J3105" s="15">
        <v>900</v>
      </c>
      <c r="K3105" s="15">
        <f t="shared" si="96"/>
        <v>27900</v>
      </c>
      <c r="L3105" s="20">
        <f t="shared" si="97"/>
        <v>1.160529674751316E-5</v>
      </c>
    </row>
    <row r="3106" spans="1:12" x14ac:dyDescent="0.25">
      <c r="A3106">
        <v>1</v>
      </c>
      <c r="B3106" t="s">
        <v>3990</v>
      </c>
      <c r="C3106" t="s">
        <v>14648</v>
      </c>
      <c r="D3106" t="s">
        <v>3991</v>
      </c>
      <c r="E3106" t="s">
        <v>1970</v>
      </c>
      <c r="F3106" t="str">
        <f>VLOOKUP(E3106,Clases!A:B,2,0)</f>
        <v>Rodamientos y Retenedores</v>
      </c>
      <c r="G3106" t="s">
        <v>29</v>
      </c>
      <c r="H3106">
        <v>36</v>
      </c>
      <c r="I3106" s="14">
        <v>3</v>
      </c>
      <c r="J3106" s="15">
        <v>9246</v>
      </c>
      <c r="K3106" s="15">
        <f t="shared" si="96"/>
        <v>27738</v>
      </c>
      <c r="L3106" s="20">
        <f t="shared" si="97"/>
        <v>1.1537911153495342E-5</v>
      </c>
    </row>
    <row r="3107" spans="1:12" x14ac:dyDescent="0.25">
      <c r="A3107">
        <v>1</v>
      </c>
      <c r="B3107" t="s">
        <v>9691</v>
      </c>
      <c r="C3107" t="s">
        <v>14648</v>
      </c>
      <c r="D3107" t="s">
        <v>9692</v>
      </c>
      <c r="E3107" t="s">
        <v>220</v>
      </c>
      <c r="F3107" t="str">
        <f>VLOOKUP(E3107,Clases!A:B,2,0)</f>
        <v>Tubos de Carton (cores)</v>
      </c>
      <c r="G3107" t="s">
        <v>29</v>
      </c>
      <c r="H3107">
        <v>36</v>
      </c>
      <c r="I3107" s="14">
        <v>4</v>
      </c>
      <c r="J3107" s="15">
        <v>6931.857</v>
      </c>
      <c r="K3107" s="15">
        <f t="shared" si="96"/>
        <v>27727.428</v>
      </c>
      <c r="L3107" s="20">
        <f t="shared" si="97"/>
        <v>1.1533513619544993E-5</v>
      </c>
    </row>
    <row r="3108" spans="1:12" x14ac:dyDescent="0.25">
      <c r="A3108">
        <v>1</v>
      </c>
      <c r="B3108" t="s">
        <v>4356</v>
      </c>
      <c r="C3108" t="s">
        <v>14648</v>
      </c>
      <c r="D3108" t="s">
        <v>4357</v>
      </c>
      <c r="E3108" t="s">
        <v>1954</v>
      </c>
      <c r="F3108" t="str">
        <f>VLOOKUP(E3108,Clases!A:B,2,0)</f>
        <v>Racores y Conectores</v>
      </c>
      <c r="G3108" t="s">
        <v>29</v>
      </c>
      <c r="H3108">
        <v>36</v>
      </c>
      <c r="I3108" s="14">
        <v>5</v>
      </c>
      <c r="J3108" s="15">
        <v>5535</v>
      </c>
      <c r="K3108" s="15">
        <f t="shared" si="96"/>
        <v>27675</v>
      </c>
      <c r="L3108" s="20">
        <f t="shared" si="97"/>
        <v>1.1511705644710634E-5</v>
      </c>
    </row>
    <row r="3109" spans="1:12" x14ac:dyDescent="0.25">
      <c r="A3109">
        <v>1</v>
      </c>
      <c r="B3109" t="s">
        <v>8149</v>
      </c>
      <c r="C3109" t="s">
        <v>14648</v>
      </c>
      <c r="D3109" t="s">
        <v>8150</v>
      </c>
      <c r="E3109" t="s">
        <v>1882</v>
      </c>
      <c r="F3109" t="str">
        <f>VLOOKUP(E3109,Clases!A:B,2,0)</f>
        <v>Elementos Neumaticos</v>
      </c>
      <c r="G3109" t="s">
        <v>29</v>
      </c>
      <c r="H3109">
        <v>36</v>
      </c>
      <c r="I3109" s="14">
        <v>4</v>
      </c>
      <c r="J3109" s="15">
        <v>6914.7489999999998</v>
      </c>
      <c r="K3109" s="15">
        <f t="shared" si="96"/>
        <v>27658.995999999999</v>
      </c>
      <c r="L3109" s="20">
        <f t="shared" si="97"/>
        <v>1.1505048613558406E-5</v>
      </c>
    </row>
    <row r="3110" spans="1:12" x14ac:dyDescent="0.25">
      <c r="A3110">
        <v>1</v>
      </c>
      <c r="B3110" t="s">
        <v>4431</v>
      </c>
      <c r="C3110" t="s">
        <v>14648</v>
      </c>
      <c r="D3110" t="s">
        <v>4432</v>
      </c>
      <c r="E3110" t="s">
        <v>1725</v>
      </c>
      <c r="F3110" t="str">
        <f>VLOOKUP(E3110,Clases!A:B,2,0)</f>
        <v>Elementos Electricos</v>
      </c>
      <c r="G3110" t="s">
        <v>29</v>
      </c>
      <c r="H3110">
        <v>36</v>
      </c>
      <c r="I3110" s="14">
        <v>7</v>
      </c>
      <c r="J3110" s="15">
        <v>3950.8330000000001</v>
      </c>
      <c r="K3110" s="15">
        <f t="shared" si="96"/>
        <v>27655.831000000002</v>
      </c>
      <c r="L3110" s="20">
        <f t="shared" si="97"/>
        <v>1.1503732098712317E-5</v>
      </c>
    </row>
    <row r="3111" spans="1:12" x14ac:dyDescent="0.25">
      <c r="A3111">
        <v>1</v>
      </c>
      <c r="B3111" t="s">
        <v>8820</v>
      </c>
      <c r="C3111" t="s">
        <v>14648</v>
      </c>
      <c r="D3111" t="s">
        <v>8821</v>
      </c>
      <c r="E3111" t="s">
        <v>2770</v>
      </c>
      <c r="F3111" t="str">
        <f>VLOOKUP(E3111,Clases!A:B,2,0)</f>
        <v>Elementos Hidraulicos</v>
      </c>
      <c r="G3111" t="s">
        <v>29</v>
      </c>
      <c r="H3111">
        <v>36</v>
      </c>
      <c r="I3111" s="14">
        <v>1</v>
      </c>
      <c r="J3111" s="15">
        <v>27650</v>
      </c>
      <c r="K3111" s="15">
        <f t="shared" si="96"/>
        <v>27650</v>
      </c>
      <c r="L3111" s="20">
        <f t="shared" si="97"/>
        <v>1.1501306633288131E-5</v>
      </c>
    </row>
    <row r="3112" spans="1:12" x14ac:dyDescent="0.25">
      <c r="A3112">
        <v>1</v>
      </c>
      <c r="B3112" t="s">
        <v>9112</v>
      </c>
      <c r="C3112" t="s">
        <v>14648</v>
      </c>
      <c r="D3112" t="s">
        <v>9113</v>
      </c>
      <c r="E3112" t="s">
        <v>1891</v>
      </c>
      <c r="F3112" t="str">
        <f>VLOOKUP(E3112,Clases!A:B,2,0)</f>
        <v>Sellos, empaques y orings</v>
      </c>
      <c r="G3112" t="s">
        <v>29</v>
      </c>
      <c r="H3112">
        <v>36</v>
      </c>
      <c r="I3112" s="14">
        <v>2</v>
      </c>
      <c r="J3112" s="15">
        <v>13825</v>
      </c>
      <c r="K3112" s="15">
        <f t="shared" si="96"/>
        <v>27650</v>
      </c>
      <c r="L3112" s="20">
        <f t="shared" si="97"/>
        <v>1.1501306633288131E-5</v>
      </c>
    </row>
    <row r="3113" spans="1:12" x14ac:dyDescent="0.25">
      <c r="A3113">
        <v>1</v>
      </c>
      <c r="B3113" t="s">
        <v>4178</v>
      </c>
      <c r="C3113" t="s">
        <v>14648</v>
      </c>
      <c r="D3113" t="s">
        <v>4179</v>
      </c>
      <c r="E3113" t="s">
        <v>2139</v>
      </c>
      <c r="F3113" t="str">
        <f>VLOOKUP(E3113,Clases!A:B,2,0)</f>
        <v>Cadenas</v>
      </c>
      <c r="G3113" t="s">
        <v>29</v>
      </c>
      <c r="H3113">
        <v>36</v>
      </c>
      <c r="I3113" s="14">
        <v>11</v>
      </c>
      <c r="J3113" s="15">
        <v>2512.5</v>
      </c>
      <c r="K3113" s="15">
        <f t="shared" si="96"/>
        <v>27637.5</v>
      </c>
      <c r="L3113" s="20">
        <f t="shared" si="97"/>
        <v>1.1496107127576881E-5</v>
      </c>
    </row>
    <row r="3114" spans="1:12" x14ac:dyDescent="0.25">
      <c r="A3114">
        <v>1</v>
      </c>
      <c r="B3114" t="s">
        <v>8045</v>
      </c>
      <c r="C3114" t="s">
        <v>14648</v>
      </c>
      <c r="D3114" t="s">
        <v>8046</v>
      </c>
      <c r="E3114" t="s">
        <v>1970</v>
      </c>
      <c r="F3114" t="str">
        <f>VLOOKUP(E3114,Clases!A:B,2,0)</f>
        <v>Rodamientos y Retenedores</v>
      </c>
      <c r="G3114" t="s">
        <v>29</v>
      </c>
      <c r="H3114">
        <v>36</v>
      </c>
      <c r="I3114" s="14">
        <v>1</v>
      </c>
      <c r="J3114" s="15">
        <v>27635.49</v>
      </c>
      <c r="K3114" s="15">
        <f t="shared" si="96"/>
        <v>27635.49</v>
      </c>
      <c r="L3114" s="20">
        <f t="shared" si="97"/>
        <v>1.1495271047058512E-5</v>
      </c>
    </row>
    <row r="3115" spans="1:12" x14ac:dyDescent="0.25">
      <c r="A3115">
        <v>1</v>
      </c>
      <c r="B3115" t="s">
        <v>8286</v>
      </c>
      <c r="C3115" t="s">
        <v>14648</v>
      </c>
      <c r="D3115" t="s">
        <v>8287</v>
      </c>
      <c r="E3115" t="s">
        <v>5888</v>
      </c>
      <c r="F3115" t="str">
        <f>VLOOKUP(E3115,Clases!A:B,2,0)</f>
        <v>Herramientas</v>
      </c>
      <c r="G3115" t="s">
        <v>29</v>
      </c>
      <c r="H3115">
        <v>36</v>
      </c>
      <c r="I3115" s="14">
        <v>1</v>
      </c>
      <c r="J3115" s="15">
        <v>27600</v>
      </c>
      <c r="K3115" s="15">
        <f t="shared" si="96"/>
        <v>27600</v>
      </c>
      <c r="L3115" s="20">
        <f t="shared" si="97"/>
        <v>1.1480508610443126E-5</v>
      </c>
    </row>
    <row r="3116" spans="1:12" x14ac:dyDescent="0.25">
      <c r="A3116">
        <v>1</v>
      </c>
      <c r="B3116" t="s">
        <v>11801</v>
      </c>
      <c r="C3116" t="s">
        <v>14650</v>
      </c>
      <c r="D3116" t="s">
        <v>11802</v>
      </c>
      <c r="E3116" t="s">
        <v>2770</v>
      </c>
      <c r="F3116" t="str">
        <f>VLOOKUP(E3116,Clases!A:B,2,0)</f>
        <v>Elementos Hidraulicos</v>
      </c>
      <c r="G3116" t="s">
        <v>29</v>
      </c>
      <c r="H3116">
        <v>36</v>
      </c>
      <c r="I3116" s="14">
        <v>1</v>
      </c>
      <c r="J3116" s="15">
        <v>27563.03</v>
      </c>
      <c r="K3116" s="15">
        <f t="shared" si="96"/>
        <v>27563.03</v>
      </c>
      <c r="L3116" s="20">
        <f t="shared" si="97"/>
        <v>1.1465130552351528E-5</v>
      </c>
    </row>
    <row r="3117" spans="1:12" x14ac:dyDescent="0.25">
      <c r="A3117">
        <v>1</v>
      </c>
      <c r="B3117" t="s">
        <v>2663</v>
      </c>
      <c r="C3117" t="s">
        <v>14648</v>
      </c>
      <c r="D3117" t="s">
        <v>2664</v>
      </c>
      <c r="E3117" t="s">
        <v>1945</v>
      </c>
      <c r="F3117" t="str">
        <f>VLOOKUP(E3117,Clases!A:B,2,0)</f>
        <v>Rodillos, carretos, rueda</v>
      </c>
      <c r="G3117" t="s">
        <v>29</v>
      </c>
      <c r="H3117">
        <v>36</v>
      </c>
      <c r="I3117" s="14">
        <v>5</v>
      </c>
      <c r="J3117" s="15">
        <v>5459.16</v>
      </c>
      <c r="K3117" s="15">
        <f t="shared" si="96"/>
        <v>27295.8</v>
      </c>
      <c r="L3117" s="20">
        <f t="shared" si="97"/>
        <v>1.1353973439454111E-5</v>
      </c>
    </row>
    <row r="3118" spans="1:12" x14ac:dyDescent="0.25">
      <c r="A3118">
        <v>1</v>
      </c>
      <c r="B3118" t="s">
        <v>3201</v>
      </c>
      <c r="C3118" t="s">
        <v>14648</v>
      </c>
      <c r="D3118" t="s">
        <v>3202</v>
      </c>
      <c r="E3118" t="s">
        <v>1922</v>
      </c>
      <c r="F3118" t="str">
        <f>VLOOKUP(E3118,Clases!A:B,2,0)</f>
        <v>Bandas y Correas</v>
      </c>
      <c r="G3118" t="s">
        <v>29</v>
      </c>
      <c r="H3118">
        <v>36</v>
      </c>
      <c r="I3118" s="14">
        <v>1</v>
      </c>
      <c r="J3118" s="15">
        <v>27270.107</v>
      </c>
      <c r="K3118" s="15">
        <f t="shared" si="96"/>
        <v>27270.107</v>
      </c>
      <c r="L3118" s="20">
        <f t="shared" si="97"/>
        <v>1.1343286167434977E-5</v>
      </c>
    </row>
    <row r="3119" spans="1:12" x14ac:dyDescent="0.25">
      <c r="A3119">
        <v>1</v>
      </c>
      <c r="B3119" t="s">
        <v>3169</v>
      </c>
      <c r="C3119" t="s">
        <v>14648</v>
      </c>
      <c r="D3119" t="s">
        <v>3170</v>
      </c>
      <c r="E3119" t="s">
        <v>1725</v>
      </c>
      <c r="F3119" t="str">
        <f>VLOOKUP(E3119,Clases!A:B,2,0)</f>
        <v>Elementos Electricos</v>
      </c>
      <c r="G3119" t="s">
        <v>29</v>
      </c>
      <c r="H3119">
        <v>36</v>
      </c>
      <c r="I3119" s="14">
        <v>1</v>
      </c>
      <c r="J3119" s="15">
        <v>27231.48</v>
      </c>
      <c r="K3119" s="15">
        <f t="shared" si="96"/>
        <v>27231.48</v>
      </c>
      <c r="L3119" s="20">
        <f t="shared" si="97"/>
        <v>1.1327218862866297E-5</v>
      </c>
    </row>
    <row r="3120" spans="1:12" x14ac:dyDescent="0.25">
      <c r="A3120">
        <v>1</v>
      </c>
      <c r="B3120" t="s">
        <v>4636</v>
      </c>
      <c r="C3120" t="s">
        <v>14648</v>
      </c>
      <c r="D3120" t="s">
        <v>4637</v>
      </c>
      <c r="E3120" t="s">
        <v>1725</v>
      </c>
      <c r="F3120" t="str">
        <f>VLOOKUP(E3120,Clases!A:B,2,0)</f>
        <v>Elementos Electricos</v>
      </c>
      <c r="G3120" t="s">
        <v>29</v>
      </c>
      <c r="H3120">
        <v>36</v>
      </c>
      <c r="I3120" s="14">
        <v>4</v>
      </c>
      <c r="J3120" s="15">
        <v>6800</v>
      </c>
      <c r="K3120" s="15">
        <f t="shared" si="96"/>
        <v>27200</v>
      </c>
      <c r="L3120" s="20">
        <f t="shared" si="97"/>
        <v>1.1314124427683081E-5</v>
      </c>
    </row>
    <row r="3121" spans="1:12" x14ac:dyDescent="0.25">
      <c r="A3121">
        <v>1</v>
      </c>
      <c r="B3121" t="s">
        <v>4740</v>
      </c>
      <c r="C3121" t="s">
        <v>14648</v>
      </c>
      <c r="D3121" t="s">
        <v>4741</v>
      </c>
      <c r="E3121" t="s">
        <v>1725</v>
      </c>
      <c r="F3121" t="str">
        <f>VLOOKUP(E3121,Clases!A:B,2,0)</f>
        <v>Elementos Electricos</v>
      </c>
      <c r="G3121" t="s">
        <v>29</v>
      </c>
      <c r="H3121">
        <v>36</v>
      </c>
      <c r="I3121" s="14">
        <v>2</v>
      </c>
      <c r="J3121" s="15">
        <v>13533.333000000001</v>
      </c>
      <c r="K3121" s="15">
        <f t="shared" si="96"/>
        <v>27066.666000000001</v>
      </c>
      <c r="L3121" s="20">
        <f t="shared" si="97"/>
        <v>1.1258662756122762E-5</v>
      </c>
    </row>
    <row r="3122" spans="1:12" x14ac:dyDescent="0.25">
      <c r="A3122">
        <v>1</v>
      </c>
      <c r="B3122" t="s">
        <v>4628</v>
      </c>
      <c r="C3122" t="s">
        <v>14648</v>
      </c>
      <c r="D3122" t="s">
        <v>4629</v>
      </c>
      <c r="E3122" t="s">
        <v>1725</v>
      </c>
      <c r="F3122" t="str">
        <f>VLOOKUP(E3122,Clases!A:B,2,0)</f>
        <v>Elementos Electricos</v>
      </c>
      <c r="G3122" t="s">
        <v>29</v>
      </c>
      <c r="H3122">
        <v>36</v>
      </c>
      <c r="I3122" s="14">
        <v>7</v>
      </c>
      <c r="J3122" s="15">
        <v>3865.6019999999999</v>
      </c>
      <c r="K3122" s="15">
        <f t="shared" si="96"/>
        <v>27059.214</v>
      </c>
      <c r="L3122" s="20">
        <f t="shared" si="97"/>
        <v>1.1255563018797941E-5</v>
      </c>
    </row>
    <row r="3123" spans="1:12" x14ac:dyDescent="0.25">
      <c r="A3123">
        <v>1</v>
      </c>
      <c r="B3123" t="s">
        <v>8639</v>
      </c>
      <c r="C3123" t="s">
        <v>14648</v>
      </c>
      <c r="D3123" t="s">
        <v>8640</v>
      </c>
      <c r="E3123" t="s">
        <v>3349</v>
      </c>
      <c r="F3123" t="str">
        <f>VLOOKUP(E3123,Clases!A:B,2,0)</f>
        <v>Tubos y Mangueras</v>
      </c>
      <c r="G3123" t="s">
        <v>29</v>
      </c>
      <c r="H3123">
        <v>36</v>
      </c>
      <c r="I3123" s="14">
        <v>1</v>
      </c>
      <c r="J3123" s="15">
        <v>27000</v>
      </c>
      <c r="K3123" s="15">
        <f t="shared" si="96"/>
        <v>27000</v>
      </c>
      <c r="L3123" s="20">
        <f t="shared" si="97"/>
        <v>1.1230932336303058E-5</v>
      </c>
    </row>
    <row r="3124" spans="1:12" x14ac:dyDescent="0.25">
      <c r="A3124">
        <v>1</v>
      </c>
      <c r="B3124" t="s">
        <v>9328</v>
      </c>
      <c r="C3124" t="s">
        <v>14648</v>
      </c>
      <c r="D3124" t="s">
        <v>9329</v>
      </c>
      <c r="E3124" t="s">
        <v>1922</v>
      </c>
      <c r="F3124" t="str">
        <f>VLOOKUP(E3124,Clases!A:B,2,0)</f>
        <v>Bandas y Correas</v>
      </c>
      <c r="G3124" t="s">
        <v>29</v>
      </c>
      <c r="H3124">
        <v>36</v>
      </c>
      <c r="I3124" s="14">
        <v>2</v>
      </c>
      <c r="J3124" s="15">
        <v>13500</v>
      </c>
      <c r="K3124" s="15">
        <f t="shared" si="96"/>
        <v>27000</v>
      </c>
      <c r="L3124" s="20">
        <f t="shared" si="97"/>
        <v>1.1230932336303058E-5</v>
      </c>
    </row>
    <row r="3125" spans="1:12" x14ac:dyDescent="0.25">
      <c r="A3125">
        <v>1</v>
      </c>
      <c r="B3125" t="s">
        <v>7440</v>
      </c>
      <c r="C3125" t="s">
        <v>14648</v>
      </c>
      <c r="D3125" t="s">
        <v>7441</v>
      </c>
      <c r="E3125" t="s">
        <v>1719</v>
      </c>
      <c r="F3125" t="str">
        <f>VLOOKUP(E3125,Clases!A:B,2,0)</f>
        <v>Elementos Mecanicos</v>
      </c>
      <c r="G3125" t="s">
        <v>29</v>
      </c>
      <c r="H3125">
        <v>36</v>
      </c>
      <c r="I3125" s="14">
        <v>15</v>
      </c>
      <c r="J3125" s="15">
        <v>1783.4179999999999</v>
      </c>
      <c r="K3125" s="15">
        <f t="shared" si="96"/>
        <v>26751.269999999997</v>
      </c>
      <c r="L3125" s="20">
        <f t="shared" si="97"/>
        <v>1.1127470491858291E-5</v>
      </c>
    </row>
    <row r="3126" spans="1:12" x14ac:dyDescent="0.25">
      <c r="A3126">
        <v>1</v>
      </c>
      <c r="B3126" t="s">
        <v>10081</v>
      </c>
      <c r="C3126" t="s">
        <v>14648</v>
      </c>
      <c r="D3126" t="s">
        <v>10082</v>
      </c>
      <c r="E3126" t="s">
        <v>1719</v>
      </c>
      <c r="F3126" t="str">
        <f>VLOOKUP(E3126,Clases!A:B,2,0)</f>
        <v>Elementos Mecanicos</v>
      </c>
      <c r="G3126" t="s">
        <v>29</v>
      </c>
      <c r="H3126">
        <v>36</v>
      </c>
      <c r="I3126" s="14">
        <v>2</v>
      </c>
      <c r="J3126" s="15">
        <v>13375</v>
      </c>
      <c r="K3126" s="15">
        <f t="shared" si="96"/>
        <v>26750</v>
      </c>
      <c r="L3126" s="20">
        <f t="shared" si="97"/>
        <v>1.1126942222078031E-5</v>
      </c>
    </row>
    <row r="3127" spans="1:12" x14ac:dyDescent="0.25">
      <c r="A3127">
        <v>1</v>
      </c>
      <c r="B3127" t="s">
        <v>2933</v>
      </c>
      <c r="C3127" t="s">
        <v>14648</v>
      </c>
      <c r="D3127" t="s">
        <v>2934</v>
      </c>
      <c r="E3127" t="s">
        <v>1719</v>
      </c>
      <c r="F3127" t="str">
        <f>VLOOKUP(E3127,Clases!A:B,2,0)</f>
        <v>Elementos Mecanicos</v>
      </c>
      <c r="G3127" t="s">
        <v>29</v>
      </c>
      <c r="H3127">
        <v>36</v>
      </c>
      <c r="I3127" s="14">
        <v>1</v>
      </c>
      <c r="J3127" s="15">
        <v>26667.002</v>
      </c>
      <c r="K3127" s="15">
        <f t="shared" si="96"/>
        <v>26667.002</v>
      </c>
      <c r="L3127" s="20">
        <f t="shared" si="97"/>
        <v>1.1092418336076234E-5</v>
      </c>
    </row>
    <row r="3128" spans="1:12" x14ac:dyDescent="0.25">
      <c r="A3128">
        <v>1</v>
      </c>
      <c r="B3128" t="s">
        <v>3305</v>
      </c>
      <c r="C3128" t="s">
        <v>14648</v>
      </c>
      <c r="D3128" t="s">
        <v>3306</v>
      </c>
      <c r="E3128" t="s">
        <v>1922</v>
      </c>
      <c r="F3128" t="str">
        <f>VLOOKUP(E3128,Clases!A:B,2,0)</f>
        <v>Bandas y Correas</v>
      </c>
      <c r="G3128" t="s">
        <v>29</v>
      </c>
      <c r="H3128">
        <v>36</v>
      </c>
      <c r="I3128" s="14">
        <v>1</v>
      </c>
      <c r="J3128" s="15">
        <v>26666.334999999999</v>
      </c>
      <c r="K3128" s="15">
        <f t="shared" si="96"/>
        <v>26666.334999999999</v>
      </c>
      <c r="L3128" s="20">
        <f t="shared" si="97"/>
        <v>1.1092140890451481E-5</v>
      </c>
    </row>
    <row r="3129" spans="1:12" x14ac:dyDescent="0.25">
      <c r="A3129">
        <v>1</v>
      </c>
      <c r="B3129" t="s">
        <v>4485</v>
      </c>
      <c r="C3129" t="s">
        <v>14648</v>
      </c>
      <c r="D3129" t="s">
        <v>4486</v>
      </c>
      <c r="E3129" t="s">
        <v>1725</v>
      </c>
      <c r="F3129" t="str">
        <f>VLOOKUP(E3129,Clases!A:B,2,0)</f>
        <v>Elementos Electricos</v>
      </c>
      <c r="G3129" t="s">
        <v>29</v>
      </c>
      <c r="H3129">
        <v>36</v>
      </c>
      <c r="I3129" s="14">
        <v>266</v>
      </c>
      <c r="J3129" s="15">
        <v>100</v>
      </c>
      <c r="K3129" s="15">
        <f t="shared" si="96"/>
        <v>26600</v>
      </c>
      <c r="L3129" s="20">
        <f t="shared" si="97"/>
        <v>1.1064548153543013E-5</v>
      </c>
    </row>
    <row r="3130" spans="1:12" x14ac:dyDescent="0.25">
      <c r="A3130">
        <v>1</v>
      </c>
      <c r="B3130" t="s">
        <v>8585</v>
      </c>
      <c r="C3130" t="s">
        <v>14648</v>
      </c>
      <c r="D3130" t="s">
        <v>8586</v>
      </c>
      <c r="E3130" t="s">
        <v>3349</v>
      </c>
      <c r="F3130" t="str">
        <f>VLOOKUP(E3130,Clases!A:B,2,0)</f>
        <v>Tubos y Mangueras</v>
      </c>
      <c r="G3130" t="s">
        <v>29</v>
      </c>
      <c r="H3130">
        <v>36</v>
      </c>
      <c r="I3130" s="14">
        <v>1</v>
      </c>
      <c r="J3130" s="15">
        <v>26500</v>
      </c>
      <c r="K3130" s="15">
        <f t="shared" si="96"/>
        <v>26500</v>
      </c>
      <c r="L3130" s="20">
        <f t="shared" si="97"/>
        <v>1.1022952107853001E-5</v>
      </c>
    </row>
    <row r="3131" spans="1:12" x14ac:dyDescent="0.25">
      <c r="A3131">
        <v>1</v>
      </c>
      <c r="B3131" t="s">
        <v>8674</v>
      </c>
      <c r="C3131" t="s">
        <v>14648</v>
      </c>
      <c r="D3131" t="s">
        <v>8675</v>
      </c>
      <c r="E3131" t="s">
        <v>2770</v>
      </c>
      <c r="F3131" t="str">
        <f>VLOOKUP(E3131,Clases!A:B,2,0)</f>
        <v>Elementos Hidraulicos</v>
      </c>
      <c r="G3131" t="s">
        <v>29</v>
      </c>
      <c r="H3131">
        <v>36</v>
      </c>
      <c r="I3131" s="14">
        <v>3</v>
      </c>
      <c r="J3131" s="15">
        <v>8805.8340000000007</v>
      </c>
      <c r="K3131" s="15">
        <f t="shared" si="96"/>
        <v>26417.502</v>
      </c>
      <c r="L3131" s="20">
        <f t="shared" si="97"/>
        <v>1.0988636202079656E-5</v>
      </c>
    </row>
    <row r="3132" spans="1:12" x14ac:dyDescent="0.25">
      <c r="A3132">
        <v>1</v>
      </c>
      <c r="B3132" t="s">
        <v>7718</v>
      </c>
      <c r="C3132" t="s">
        <v>14648</v>
      </c>
      <c r="D3132" t="s">
        <v>7719</v>
      </c>
      <c r="E3132" t="s">
        <v>1725</v>
      </c>
      <c r="F3132" t="str">
        <f>VLOOKUP(E3132,Clases!A:B,2,0)</f>
        <v>Elementos Electricos</v>
      </c>
      <c r="G3132" t="s">
        <v>29</v>
      </c>
      <c r="H3132">
        <v>36</v>
      </c>
      <c r="I3132" s="14">
        <v>1</v>
      </c>
      <c r="J3132" s="15">
        <v>26404.937999999998</v>
      </c>
      <c r="K3132" s="15">
        <f t="shared" si="96"/>
        <v>26404.937999999998</v>
      </c>
      <c r="L3132" s="20">
        <f t="shared" si="97"/>
        <v>1.0983410074899162E-5</v>
      </c>
    </row>
    <row r="3133" spans="1:12" x14ac:dyDescent="0.25">
      <c r="A3133">
        <v>1</v>
      </c>
      <c r="B3133" t="s">
        <v>8069</v>
      </c>
      <c r="C3133" t="s">
        <v>14648</v>
      </c>
      <c r="D3133" t="s">
        <v>8070</v>
      </c>
      <c r="E3133" t="s">
        <v>1891</v>
      </c>
      <c r="F3133" t="str">
        <f>VLOOKUP(E3133,Clases!A:B,2,0)</f>
        <v>Sellos, empaques y orings</v>
      </c>
      <c r="G3133" t="s">
        <v>29</v>
      </c>
      <c r="H3133">
        <v>36</v>
      </c>
      <c r="I3133" s="14">
        <v>2</v>
      </c>
      <c r="J3133" s="15">
        <v>13200</v>
      </c>
      <c r="K3133" s="15">
        <f t="shared" si="96"/>
        <v>26400</v>
      </c>
      <c r="L3133" s="20">
        <f t="shared" si="97"/>
        <v>1.098135606216299E-5</v>
      </c>
    </row>
    <row r="3134" spans="1:12" x14ac:dyDescent="0.25">
      <c r="A3134">
        <v>1</v>
      </c>
      <c r="B3134" t="s">
        <v>10109</v>
      </c>
      <c r="C3134" t="s">
        <v>14648</v>
      </c>
      <c r="D3134" t="s">
        <v>10110</v>
      </c>
      <c r="E3134" t="s">
        <v>1891</v>
      </c>
      <c r="F3134" t="str">
        <f>VLOOKUP(E3134,Clases!A:B,2,0)</f>
        <v>Sellos, empaques y orings</v>
      </c>
      <c r="G3134" t="s">
        <v>29</v>
      </c>
      <c r="H3134">
        <v>36</v>
      </c>
      <c r="I3134" s="14">
        <v>3</v>
      </c>
      <c r="J3134" s="15">
        <v>8800</v>
      </c>
      <c r="K3134" s="15">
        <f t="shared" si="96"/>
        <v>26400</v>
      </c>
      <c r="L3134" s="20">
        <f t="shared" si="97"/>
        <v>1.098135606216299E-5</v>
      </c>
    </row>
    <row r="3135" spans="1:12" x14ac:dyDescent="0.25">
      <c r="A3135">
        <v>1</v>
      </c>
      <c r="B3135" t="s">
        <v>9012</v>
      </c>
      <c r="C3135" t="s">
        <v>14648</v>
      </c>
      <c r="D3135" t="s">
        <v>9013</v>
      </c>
      <c r="E3135" t="s">
        <v>1970</v>
      </c>
      <c r="F3135" t="str">
        <f>VLOOKUP(E3135,Clases!A:B,2,0)</f>
        <v>Rodamientos y Retenedores</v>
      </c>
      <c r="G3135" t="s">
        <v>29</v>
      </c>
      <c r="H3135">
        <v>36</v>
      </c>
      <c r="I3135" s="14">
        <v>2</v>
      </c>
      <c r="J3135" s="15">
        <v>13100</v>
      </c>
      <c r="K3135" s="15">
        <f t="shared" si="96"/>
        <v>26200</v>
      </c>
      <c r="L3135" s="20">
        <f t="shared" si="97"/>
        <v>1.0898163970782967E-5</v>
      </c>
    </row>
    <row r="3136" spans="1:12" x14ac:dyDescent="0.25">
      <c r="A3136">
        <v>1</v>
      </c>
      <c r="B3136" t="s">
        <v>8503</v>
      </c>
      <c r="C3136" t="s">
        <v>14648</v>
      </c>
      <c r="D3136" t="s">
        <v>8504</v>
      </c>
      <c r="E3136" t="s">
        <v>1970</v>
      </c>
      <c r="F3136" t="str">
        <f>VLOOKUP(E3136,Clases!A:B,2,0)</f>
        <v>Rodamientos y Retenedores</v>
      </c>
      <c r="G3136" t="s">
        <v>29</v>
      </c>
      <c r="H3136">
        <v>36</v>
      </c>
      <c r="I3136" s="14">
        <v>7</v>
      </c>
      <c r="J3136" s="15">
        <v>3735</v>
      </c>
      <c r="K3136" s="15">
        <f t="shared" si="96"/>
        <v>26145</v>
      </c>
      <c r="L3136" s="20">
        <f t="shared" si="97"/>
        <v>1.0875286145653462E-5</v>
      </c>
    </row>
    <row r="3137" spans="1:12" x14ac:dyDescent="0.25">
      <c r="A3137">
        <v>1</v>
      </c>
      <c r="B3137" t="s">
        <v>11578</v>
      </c>
      <c r="C3137" t="s">
        <v>14650</v>
      </c>
      <c r="D3137" t="s">
        <v>11579</v>
      </c>
      <c r="E3137" t="s">
        <v>5888</v>
      </c>
      <c r="F3137" t="str">
        <f>VLOOKUP(E3137,Clases!A:B,2,0)</f>
        <v>Herramientas</v>
      </c>
      <c r="G3137" t="s">
        <v>29</v>
      </c>
      <c r="H3137">
        <v>36</v>
      </c>
      <c r="I3137" s="14">
        <v>2</v>
      </c>
      <c r="J3137" s="15">
        <v>13032</v>
      </c>
      <c r="K3137" s="15">
        <f t="shared" si="96"/>
        <v>26064</v>
      </c>
      <c r="L3137" s="20">
        <f t="shared" si="97"/>
        <v>1.0841593348644552E-5</v>
      </c>
    </row>
    <row r="3138" spans="1:12" x14ac:dyDescent="0.25">
      <c r="A3138">
        <v>1</v>
      </c>
      <c r="B3138" t="s">
        <v>11572</v>
      </c>
      <c r="C3138" t="s">
        <v>14650</v>
      </c>
      <c r="D3138" t="s">
        <v>11573</v>
      </c>
      <c r="E3138" t="s">
        <v>5888</v>
      </c>
      <c r="F3138" t="str">
        <f>VLOOKUP(E3138,Clases!A:B,2,0)</f>
        <v>Herramientas</v>
      </c>
      <c r="G3138" t="s">
        <v>29</v>
      </c>
      <c r="H3138">
        <v>36</v>
      </c>
      <c r="I3138" s="14">
        <v>1</v>
      </c>
      <c r="J3138" s="15">
        <v>25769</v>
      </c>
      <c r="K3138" s="15">
        <f t="shared" si="96"/>
        <v>25769</v>
      </c>
      <c r="L3138" s="20">
        <f t="shared" si="97"/>
        <v>1.0718885013859018E-5</v>
      </c>
    </row>
    <row r="3139" spans="1:12" x14ac:dyDescent="0.25">
      <c r="A3139">
        <v>1</v>
      </c>
      <c r="B3139" t="s">
        <v>4306</v>
      </c>
      <c r="C3139" t="s">
        <v>14648</v>
      </c>
      <c r="D3139" t="s">
        <v>4307</v>
      </c>
      <c r="E3139" t="s">
        <v>1954</v>
      </c>
      <c r="F3139" t="str">
        <f>VLOOKUP(E3139,Clases!A:B,2,0)</f>
        <v>Racores y Conectores</v>
      </c>
      <c r="G3139" t="s">
        <v>29</v>
      </c>
      <c r="H3139">
        <v>36</v>
      </c>
      <c r="I3139" s="14">
        <v>3</v>
      </c>
      <c r="J3139" s="15">
        <v>8579</v>
      </c>
      <c r="K3139" s="15">
        <f t="shared" si="96"/>
        <v>25737</v>
      </c>
      <c r="L3139" s="20">
        <f t="shared" si="97"/>
        <v>1.0705574279238214E-5</v>
      </c>
    </row>
    <row r="3140" spans="1:12" x14ac:dyDescent="0.25">
      <c r="A3140">
        <v>1</v>
      </c>
      <c r="B3140" t="s">
        <v>5218</v>
      </c>
      <c r="C3140" t="s">
        <v>14648</v>
      </c>
      <c r="D3140" t="s">
        <v>5219</v>
      </c>
      <c r="E3140" t="s">
        <v>1891</v>
      </c>
      <c r="F3140" t="str">
        <f>VLOOKUP(E3140,Clases!A:B,2,0)</f>
        <v>Sellos, empaques y orings</v>
      </c>
      <c r="G3140" t="s">
        <v>29</v>
      </c>
      <c r="H3140">
        <v>36</v>
      </c>
      <c r="I3140" s="14">
        <v>2</v>
      </c>
      <c r="J3140" s="15">
        <v>12864</v>
      </c>
      <c r="K3140" s="15">
        <f t="shared" ref="K3140:K3203" si="98">+I3140*J3140</f>
        <v>25728</v>
      </c>
      <c r="L3140" s="20">
        <f t="shared" si="97"/>
        <v>1.0701830635126114E-5</v>
      </c>
    </row>
    <row r="3141" spans="1:12" x14ac:dyDescent="0.25">
      <c r="A3141">
        <v>1</v>
      </c>
      <c r="B3141" t="s">
        <v>7670</v>
      </c>
      <c r="C3141" t="s">
        <v>14648</v>
      </c>
      <c r="D3141" t="s">
        <v>7671</v>
      </c>
      <c r="E3141" t="s">
        <v>1891</v>
      </c>
      <c r="F3141" t="str">
        <f>VLOOKUP(E3141,Clases!A:B,2,0)</f>
        <v>Sellos, empaques y orings</v>
      </c>
      <c r="G3141" t="s">
        <v>29</v>
      </c>
      <c r="H3141">
        <v>36</v>
      </c>
      <c r="I3141" s="14">
        <v>8</v>
      </c>
      <c r="J3141" s="15">
        <v>3216</v>
      </c>
      <c r="K3141" s="15">
        <f t="shared" si="98"/>
        <v>25728</v>
      </c>
      <c r="L3141" s="20">
        <f t="shared" ref="L3141:L3204" si="99">+K3141/$K$4046</f>
        <v>1.0701830635126114E-5</v>
      </c>
    </row>
    <row r="3142" spans="1:12" x14ac:dyDescent="0.25">
      <c r="A3142">
        <v>1</v>
      </c>
      <c r="B3142" t="s">
        <v>2807</v>
      </c>
      <c r="C3142" t="s">
        <v>14648</v>
      </c>
      <c r="D3142" t="s">
        <v>2808</v>
      </c>
      <c r="E3142" t="s">
        <v>1891</v>
      </c>
      <c r="F3142" t="str">
        <f>VLOOKUP(E3142,Clases!A:B,2,0)</f>
        <v>Sellos, empaques y orings</v>
      </c>
      <c r="G3142" t="s">
        <v>29</v>
      </c>
      <c r="H3142">
        <v>36</v>
      </c>
      <c r="I3142" s="14">
        <v>18</v>
      </c>
      <c r="J3142" s="15">
        <v>1427.2909999999999</v>
      </c>
      <c r="K3142" s="15">
        <f t="shared" si="98"/>
        <v>25691.237999999998</v>
      </c>
      <c r="L3142" s="20">
        <f t="shared" si="99"/>
        <v>1.0686539096809551E-5</v>
      </c>
    </row>
    <row r="3143" spans="1:12" x14ac:dyDescent="0.25">
      <c r="A3143">
        <v>1</v>
      </c>
      <c r="B3143" t="s">
        <v>9563</v>
      </c>
      <c r="C3143" t="s">
        <v>14648</v>
      </c>
      <c r="D3143" t="s">
        <v>9564</v>
      </c>
      <c r="E3143" t="s">
        <v>1970</v>
      </c>
      <c r="F3143" t="str">
        <f>VLOOKUP(E3143,Clases!A:B,2,0)</f>
        <v>Rodamientos y Retenedores</v>
      </c>
      <c r="G3143" t="s">
        <v>29</v>
      </c>
      <c r="H3143">
        <v>36</v>
      </c>
      <c r="I3143" s="14">
        <v>3</v>
      </c>
      <c r="J3143" s="15">
        <v>8557.143</v>
      </c>
      <c r="K3143" s="15">
        <f t="shared" si="98"/>
        <v>25671.429</v>
      </c>
      <c r="L3143" s="20">
        <f t="shared" si="99"/>
        <v>1.0678299336118818E-5</v>
      </c>
    </row>
    <row r="3144" spans="1:12" x14ac:dyDescent="0.25">
      <c r="A3144">
        <v>1</v>
      </c>
      <c r="B3144" t="s">
        <v>4382</v>
      </c>
      <c r="C3144" t="s">
        <v>14648</v>
      </c>
      <c r="D3144" t="s">
        <v>4383</v>
      </c>
      <c r="E3144" t="s">
        <v>1954</v>
      </c>
      <c r="F3144" t="str">
        <f>VLOOKUP(E3144,Clases!A:B,2,0)</f>
        <v>Racores y Conectores</v>
      </c>
      <c r="G3144" t="s">
        <v>29</v>
      </c>
      <c r="H3144">
        <v>36</v>
      </c>
      <c r="I3144" s="14">
        <v>3</v>
      </c>
      <c r="J3144" s="15">
        <v>8500</v>
      </c>
      <c r="K3144" s="15">
        <f t="shared" si="98"/>
        <v>25500</v>
      </c>
      <c r="L3144" s="20">
        <f t="shared" si="99"/>
        <v>1.0606991650952888E-5</v>
      </c>
    </row>
    <row r="3145" spans="1:12" x14ac:dyDescent="0.25">
      <c r="A3145">
        <v>1</v>
      </c>
      <c r="B3145" t="s">
        <v>4577</v>
      </c>
      <c r="C3145" t="s">
        <v>14648</v>
      </c>
      <c r="D3145" t="s">
        <v>4578</v>
      </c>
      <c r="E3145" t="s">
        <v>1725</v>
      </c>
      <c r="F3145" t="str">
        <f>VLOOKUP(E3145,Clases!A:B,2,0)</f>
        <v>Elementos Electricos</v>
      </c>
      <c r="G3145" t="s">
        <v>29</v>
      </c>
      <c r="H3145">
        <v>36</v>
      </c>
      <c r="I3145" s="14">
        <v>1</v>
      </c>
      <c r="J3145" s="15">
        <v>25500</v>
      </c>
      <c r="K3145" s="15">
        <f t="shared" si="98"/>
        <v>25500</v>
      </c>
      <c r="L3145" s="20">
        <f t="shared" si="99"/>
        <v>1.0606991650952888E-5</v>
      </c>
    </row>
    <row r="3146" spans="1:12" x14ac:dyDescent="0.25">
      <c r="A3146">
        <v>1</v>
      </c>
      <c r="B3146" t="s">
        <v>10111</v>
      </c>
      <c r="C3146" t="s">
        <v>14648</v>
      </c>
      <c r="D3146" t="s">
        <v>10112</v>
      </c>
      <c r="E3146" t="s">
        <v>5888</v>
      </c>
      <c r="F3146" t="str">
        <f>VLOOKUP(E3146,Clases!A:B,2,0)</f>
        <v>Herramientas</v>
      </c>
      <c r="G3146" t="s">
        <v>29</v>
      </c>
      <c r="H3146">
        <v>36</v>
      </c>
      <c r="I3146" s="14">
        <v>1</v>
      </c>
      <c r="J3146" s="15">
        <v>25480</v>
      </c>
      <c r="K3146" s="15">
        <f t="shared" si="98"/>
        <v>25480</v>
      </c>
      <c r="L3146" s="20">
        <f t="shared" si="99"/>
        <v>1.0598672441814886E-5</v>
      </c>
    </row>
    <row r="3147" spans="1:12" x14ac:dyDescent="0.25">
      <c r="A3147">
        <v>1</v>
      </c>
      <c r="B3147" t="s">
        <v>2350</v>
      </c>
      <c r="C3147" t="s">
        <v>14648</v>
      </c>
      <c r="D3147" t="s">
        <v>2351</v>
      </c>
      <c r="E3147" t="s">
        <v>1945</v>
      </c>
      <c r="F3147" t="str">
        <f>VLOOKUP(E3147,Clases!A:B,2,0)</f>
        <v>Rodillos, carretos, rueda</v>
      </c>
      <c r="G3147" t="s">
        <v>29</v>
      </c>
      <c r="H3147">
        <v>36</v>
      </c>
      <c r="I3147" s="14">
        <v>4</v>
      </c>
      <c r="J3147" s="15">
        <v>6359.8909999999996</v>
      </c>
      <c r="K3147" s="15">
        <f t="shared" si="98"/>
        <v>25439.563999999998</v>
      </c>
      <c r="L3147" s="20">
        <f t="shared" si="99"/>
        <v>1.0581852664779673E-5</v>
      </c>
    </row>
    <row r="3148" spans="1:12" x14ac:dyDescent="0.25">
      <c r="A3148">
        <v>1</v>
      </c>
      <c r="B3148" t="s">
        <v>4514</v>
      </c>
      <c r="C3148" t="s">
        <v>14648</v>
      </c>
      <c r="D3148" t="s">
        <v>4515</v>
      </c>
      <c r="E3148" t="s">
        <v>1725</v>
      </c>
      <c r="F3148" t="str">
        <f>VLOOKUP(E3148,Clases!A:B,2,0)</f>
        <v>Elementos Electricos</v>
      </c>
      <c r="G3148" t="s">
        <v>29</v>
      </c>
      <c r="H3148">
        <v>36</v>
      </c>
      <c r="I3148" s="14">
        <v>3</v>
      </c>
      <c r="J3148" s="15">
        <v>8470.14</v>
      </c>
      <c r="K3148" s="15">
        <f t="shared" si="98"/>
        <v>25410.42</v>
      </c>
      <c r="L3148" s="20">
        <f t="shared" si="99"/>
        <v>1.0569729913223775E-5</v>
      </c>
    </row>
    <row r="3149" spans="1:12" x14ac:dyDescent="0.25">
      <c r="A3149">
        <v>1</v>
      </c>
      <c r="B3149" t="s">
        <v>8422</v>
      </c>
      <c r="C3149" t="s">
        <v>14648</v>
      </c>
      <c r="D3149" t="s">
        <v>8423</v>
      </c>
      <c r="E3149" t="s">
        <v>2139</v>
      </c>
      <c r="F3149" t="str">
        <f>VLOOKUP(E3149,Clases!A:B,2,0)</f>
        <v>Cadenas</v>
      </c>
      <c r="G3149" t="s">
        <v>29</v>
      </c>
      <c r="H3149">
        <v>36</v>
      </c>
      <c r="I3149" s="14">
        <v>10</v>
      </c>
      <c r="J3149" s="15">
        <v>2540.5100000000002</v>
      </c>
      <c r="K3149" s="15">
        <f t="shared" si="98"/>
        <v>25405.100000000002</v>
      </c>
      <c r="L3149" s="20">
        <f t="shared" si="99"/>
        <v>1.0567517003593068E-5</v>
      </c>
    </row>
    <row r="3150" spans="1:12" x14ac:dyDescent="0.25">
      <c r="A3150">
        <v>1</v>
      </c>
      <c r="B3150" t="s">
        <v>8767</v>
      </c>
      <c r="C3150" t="s">
        <v>14648</v>
      </c>
      <c r="D3150" t="s">
        <v>8768</v>
      </c>
      <c r="E3150" t="s">
        <v>1719</v>
      </c>
      <c r="F3150" t="str">
        <f>VLOOKUP(E3150,Clases!A:B,2,0)</f>
        <v>Elementos Mecanicos</v>
      </c>
      <c r="G3150" t="s">
        <v>29</v>
      </c>
      <c r="H3150">
        <v>36</v>
      </c>
      <c r="I3150" s="14">
        <v>1</v>
      </c>
      <c r="J3150" s="15">
        <v>25400</v>
      </c>
      <c r="K3150" s="15">
        <f t="shared" si="98"/>
        <v>25400</v>
      </c>
      <c r="L3150" s="20">
        <f t="shared" si="99"/>
        <v>1.0565395605262876E-5</v>
      </c>
    </row>
    <row r="3151" spans="1:12" x14ac:dyDescent="0.25">
      <c r="A3151">
        <v>1</v>
      </c>
      <c r="B3151" t="s">
        <v>3311</v>
      </c>
      <c r="C3151" t="s">
        <v>14648</v>
      </c>
      <c r="D3151" t="s">
        <v>3312</v>
      </c>
      <c r="E3151" t="s">
        <v>1891</v>
      </c>
      <c r="F3151" t="str">
        <f>VLOOKUP(E3151,Clases!A:B,2,0)</f>
        <v>Sellos, empaques y orings</v>
      </c>
      <c r="G3151" t="s">
        <v>29</v>
      </c>
      <c r="H3151">
        <v>36</v>
      </c>
      <c r="I3151" s="14">
        <v>9</v>
      </c>
      <c r="J3151" s="15">
        <v>2821.7260000000001</v>
      </c>
      <c r="K3151" s="15">
        <f t="shared" si="98"/>
        <v>25395.534</v>
      </c>
      <c r="L3151" s="20">
        <f t="shared" si="99"/>
        <v>1.0563537925862361E-5</v>
      </c>
    </row>
    <row r="3152" spans="1:12" x14ac:dyDescent="0.25">
      <c r="A3152">
        <v>1</v>
      </c>
      <c r="B3152" t="s">
        <v>3307</v>
      </c>
      <c r="C3152" t="s">
        <v>14648</v>
      </c>
      <c r="D3152" t="s">
        <v>3308</v>
      </c>
      <c r="E3152" t="s">
        <v>1891</v>
      </c>
      <c r="F3152" t="str">
        <f>VLOOKUP(E3152,Clases!A:B,2,0)</f>
        <v>Sellos, empaques y orings</v>
      </c>
      <c r="G3152" t="s">
        <v>29</v>
      </c>
      <c r="H3152">
        <v>36</v>
      </c>
      <c r="I3152" s="14">
        <v>8</v>
      </c>
      <c r="J3152" s="15">
        <v>3165.75</v>
      </c>
      <c r="K3152" s="15">
        <f t="shared" si="98"/>
        <v>25326</v>
      </c>
      <c r="L3152" s="20">
        <f t="shared" si="99"/>
        <v>1.0534614531452268E-5</v>
      </c>
    </row>
    <row r="3153" spans="1:12" x14ac:dyDescent="0.25">
      <c r="A3153">
        <v>1</v>
      </c>
      <c r="B3153" t="s">
        <v>7809</v>
      </c>
      <c r="C3153" t="s">
        <v>14648</v>
      </c>
      <c r="D3153" t="s">
        <v>7810</v>
      </c>
      <c r="E3153" t="s">
        <v>5888</v>
      </c>
      <c r="F3153" t="str">
        <f>VLOOKUP(E3153,Clases!A:B,2,0)</f>
        <v>Herramientas</v>
      </c>
      <c r="G3153" t="s">
        <v>29</v>
      </c>
      <c r="H3153">
        <v>36</v>
      </c>
      <c r="I3153" s="14">
        <v>1</v>
      </c>
      <c r="J3153" s="15">
        <v>25237.667000000001</v>
      </c>
      <c r="K3153" s="15">
        <f t="shared" si="98"/>
        <v>25237.667000000001</v>
      </c>
      <c r="L3153" s="20">
        <f t="shared" si="99"/>
        <v>1.0497871496412911E-5</v>
      </c>
    </row>
    <row r="3154" spans="1:12" x14ac:dyDescent="0.25">
      <c r="A3154">
        <v>1</v>
      </c>
      <c r="B3154" t="s">
        <v>9693</v>
      </c>
      <c r="C3154" t="s">
        <v>14648</v>
      </c>
      <c r="D3154" t="s">
        <v>9694</v>
      </c>
      <c r="E3154" t="s">
        <v>220</v>
      </c>
      <c r="F3154" t="str">
        <f>VLOOKUP(E3154,Clases!A:B,2,0)</f>
        <v>Tubos de Carton (cores)</v>
      </c>
      <c r="G3154" t="s">
        <v>29</v>
      </c>
      <c r="H3154">
        <v>36</v>
      </c>
      <c r="I3154" s="14">
        <v>6</v>
      </c>
      <c r="J3154" s="15">
        <v>4193.2830000000004</v>
      </c>
      <c r="K3154" s="15">
        <f t="shared" si="98"/>
        <v>25159.698000000004</v>
      </c>
      <c r="L3154" s="20">
        <f t="shared" si="99"/>
        <v>1.0465439475548867E-5</v>
      </c>
    </row>
    <row r="3155" spans="1:12" x14ac:dyDescent="0.25">
      <c r="A3155">
        <v>1</v>
      </c>
      <c r="B3155" t="s">
        <v>4423</v>
      </c>
      <c r="C3155" t="s">
        <v>14648</v>
      </c>
      <c r="D3155" t="s">
        <v>4424</v>
      </c>
      <c r="E3155" t="s">
        <v>1954</v>
      </c>
      <c r="F3155" t="str">
        <f>VLOOKUP(E3155,Clases!A:B,2,0)</f>
        <v>Racores y Conectores</v>
      </c>
      <c r="G3155" t="s">
        <v>29</v>
      </c>
      <c r="H3155">
        <v>36</v>
      </c>
      <c r="I3155" s="14">
        <v>5</v>
      </c>
      <c r="J3155" s="15">
        <v>5025</v>
      </c>
      <c r="K3155" s="15">
        <f t="shared" si="98"/>
        <v>25125</v>
      </c>
      <c r="L3155" s="20">
        <f t="shared" si="99"/>
        <v>1.0451006479615346E-5</v>
      </c>
    </row>
    <row r="3156" spans="1:12" x14ac:dyDescent="0.25">
      <c r="A3156">
        <v>1</v>
      </c>
      <c r="B3156" t="s">
        <v>7997</v>
      </c>
      <c r="C3156" t="s">
        <v>14648</v>
      </c>
      <c r="D3156" t="s">
        <v>7998</v>
      </c>
      <c r="E3156" t="s">
        <v>1891</v>
      </c>
      <c r="F3156" t="str">
        <f>VLOOKUP(E3156,Clases!A:B,2,0)</f>
        <v>Sellos, empaques y orings</v>
      </c>
      <c r="G3156" t="s">
        <v>29</v>
      </c>
      <c r="H3156">
        <v>36</v>
      </c>
      <c r="I3156" s="14">
        <v>2</v>
      </c>
      <c r="J3156" s="15">
        <v>12562.5</v>
      </c>
      <c r="K3156" s="15">
        <f t="shared" si="98"/>
        <v>25125</v>
      </c>
      <c r="L3156" s="20">
        <f t="shared" si="99"/>
        <v>1.0451006479615346E-5</v>
      </c>
    </row>
    <row r="3157" spans="1:12" x14ac:dyDescent="0.25">
      <c r="A3157">
        <v>1</v>
      </c>
      <c r="B3157" t="s">
        <v>8231</v>
      </c>
      <c r="C3157" t="s">
        <v>14648</v>
      </c>
      <c r="D3157" t="s">
        <v>8232</v>
      </c>
      <c r="E3157" t="s">
        <v>1725</v>
      </c>
      <c r="F3157" t="str">
        <f>VLOOKUP(E3157,Clases!A:B,2,0)</f>
        <v>Elementos Electricos</v>
      </c>
      <c r="G3157" t="s">
        <v>29</v>
      </c>
      <c r="H3157">
        <v>36</v>
      </c>
      <c r="I3157" s="14">
        <v>2</v>
      </c>
      <c r="J3157" s="15">
        <v>12562.5</v>
      </c>
      <c r="K3157" s="15">
        <f t="shared" si="98"/>
        <v>25125</v>
      </c>
      <c r="L3157" s="20">
        <f t="shared" si="99"/>
        <v>1.0451006479615346E-5</v>
      </c>
    </row>
    <row r="3158" spans="1:12" x14ac:dyDescent="0.25">
      <c r="A3158">
        <v>1</v>
      </c>
      <c r="B3158" t="s">
        <v>2115</v>
      </c>
      <c r="C3158" t="s">
        <v>14648</v>
      </c>
      <c r="D3158" t="s">
        <v>2116</v>
      </c>
      <c r="E3158" t="s">
        <v>1906</v>
      </c>
      <c r="F3158" t="str">
        <f>VLOOKUP(E3158,Clases!A:B,2,0)</f>
        <v>Tornilleria</v>
      </c>
      <c r="G3158" t="s">
        <v>29</v>
      </c>
      <c r="H3158">
        <v>36</v>
      </c>
      <c r="I3158" s="14">
        <v>1</v>
      </c>
      <c r="J3158" s="15">
        <v>25025</v>
      </c>
      <c r="K3158" s="15">
        <f t="shared" si="98"/>
        <v>25025</v>
      </c>
      <c r="L3158" s="20">
        <f t="shared" si="99"/>
        <v>1.0409410433925334E-5</v>
      </c>
    </row>
    <row r="3159" spans="1:12" x14ac:dyDescent="0.25">
      <c r="A3159">
        <v>1</v>
      </c>
      <c r="B3159" t="s">
        <v>3625</v>
      </c>
      <c r="C3159" t="s">
        <v>14648</v>
      </c>
      <c r="D3159" t="s">
        <v>3626</v>
      </c>
      <c r="E3159" t="s">
        <v>1891</v>
      </c>
      <c r="F3159" t="str">
        <f>VLOOKUP(E3159,Clases!A:B,2,0)</f>
        <v>Sellos, empaques y orings</v>
      </c>
      <c r="G3159" t="s">
        <v>29</v>
      </c>
      <c r="H3159">
        <v>36</v>
      </c>
      <c r="I3159" s="14">
        <v>3</v>
      </c>
      <c r="J3159" s="15">
        <v>8341.5</v>
      </c>
      <c r="K3159" s="15">
        <f t="shared" si="98"/>
        <v>25024.5</v>
      </c>
      <c r="L3159" s="20">
        <f t="shared" si="99"/>
        <v>1.0409202453696885E-5</v>
      </c>
    </row>
    <row r="3160" spans="1:12" x14ac:dyDescent="0.25">
      <c r="A3160">
        <v>1</v>
      </c>
      <c r="B3160" t="s">
        <v>2099</v>
      </c>
      <c r="C3160" t="s">
        <v>14648</v>
      </c>
      <c r="D3160" t="s">
        <v>2100</v>
      </c>
      <c r="E3160" t="s">
        <v>1922</v>
      </c>
      <c r="F3160" t="str">
        <f>VLOOKUP(E3160,Clases!A:B,2,0)</f>
        <v>Bandas y Correas</v>
      </c>
      <c r="G3160" t="s">
        <v>29</v>
      </c>
      <c r="H3160">
        <v>36</v>
      </c>
      <c r="I3160" s="14">
        <v>3</v>
      </c>
      <c r="J3160" s="15">
        <v>8337.1139999999996</v>
      </c>
      <c r="K3160" s="15">
        <f t="shared" si="98"/>
        <v>25011.341999999997</v>
      </c>
      <c r="L3160" s="20">
        <f t="shared" si="99"/>
        <v>1.0403729246004991E-5</v>
      </c>
    </row>
    <row r="3161" spans="1:12" x14ac:dyDescent="0.25">
      <c r="A3161">
        <v>1</v>
      </c>
      <c r="B3161" t="s">
        <v>9615</v>
      </c>
      <c r="C3161" t="s">
        <v>14648</v>
      </c>
      <c r="D3161" t="s">
        <v>9616</v>
      </c>
      <c r="E3161" t="s">
        <v>1891</v>
      </c>
      <c r="F3161" t="str">
        <f>VLOOKUP(E3161,Clases!A:B,2,0)</f>
        <v>Sellos, empaques y orings</v>
      </c>
      <c r="G3161" t="s">
        <v>29</v>
      </c>
      <c r="H3161">
        <v>36</v>
      </c>
      <c r="I3161" s="14">
        <v>5</v>
      </c>
      <c r="J3161" s="15">
        <v>5000</v>
      </c>
      <c r="K3161" s="15">
        <f t="shared" si="98"/>
        <v>25000</v>
      </c>
      <c r="L3161" s="20">
        <f t="shared" si="99"/>
        <v>1.0399011422502831E-5</v>
      </c>
    </row>
    <row r="3162" spans="1:12" x14ac:dyDescent="0.25">
      <c r="A3162">
        <v>1</v>
      </c>
      <c r="B3162" t="s">
        <v>4701</v>
      </c>
      <c r="C3162" t="s">
        <v>14648</v>
      </c>
      <c r="D3162" t="s">
        <v>4702</v>
      </c>
      <c r="E3162" t="s">
        <v>1954</v>
      </c>
      <c r="F3162" t="str">
        <f>VLOOKUP(E3162,Clases!A:B,2,0)</f>
        <v>Racores y Conectores</v>
      </c>
      <c r="G3162" t="s">
        <v>29</v>
      </c>
      <c r="H3162">
        <v>36</v>
      </c>
      <c r="I3162" s="14">
        <v>3</v>
      </c>
      <c r="J3162" s="15">
        <v>8319.4</v>
      </c>
      <c r="K3162" s="15">
        <f t="shared" si="98"/>
        <v>24958.199999999997</v>
      </c>
      <c r="L3162" s="20">
        <f t="shared" si="99"/>
        <v>1.0381624275404406E-5</v>
      </c>
    </row>
    <row r="3163" spans="1:12" x14ac:dyDescent="0.25">
      <c r="A3163">
        <v>1</v>
      </c>
      <c r="B3163" t="s">
        <v>7672</v>
      </c>
      <c r="C3163" t="s">
        <v>14648</v>
      </c>
      <c r="D3163" t="s">
        <v>7673</v>
      </c>
      <c r="E3163" t="s">
        <v>1891</v>
      </c>
      <c r="F3163" t="str">
        <f>VLOOKUP(E3163,Clases!A:B,2,0)</f>
        <v>Sellos, empaques y orings</v>
      </c>
      <c r="G3163" t="s">
        <v>29</v>
      </c>
      <c r="H3163">
        <v>36</v>
      </c>
      <c r="I3163" s="14">
        <v>7</v>
      </c>
      <c r="J3163" s="15">
        <v>3546.645</v>
      </c>
      <c r="K3163" s="15">
        <f t="shared" si="98"/>
        <v>24826.514999999999</v>
      </c>
      <c r="L3163" s="20">
        <f t="shared" si="99"/>
        <v>1.0326848522637515E-5</v>
      </c>
    </row>
    <row r="3164" spans="1:12" x14ac:dyDescent="0.25">
      <c r="A3164">
        <v>1</v>
      </c>
      <c r="B3164" t="s">
        <v>3683</v>
      </c>
      <c r="C3164" t="s">
        <v>14648</v>
      </c>
      <c r="D3164" t="s">
        <v>3684</v>
      </c>
      <c r="E3164" t="s">
        <v>1970</v>
      </c>
      <c r="F3164" t="str">
        <f>VLOOKUP(E3164,Clases!A:B,2,0)</f>
        <v>Rodamientos y Retenedores</v>
      </c>
      <c r="G3164" t="s">
        <v>29</v>
      </c>
      <c r="H3164">
        <v>36</v>
      </c>
      <c r="I3164" s="14">
        <v>5</v>
      </c>
      <c r="J3164" s="15">
        <v>4955.2089999999998</v>
      </c>
      <c r="K3164" s="15">
        <f t="shared" si="98"/>
        <v>24776.044999999998</v>
      </c>
      <c r="L3164" s="20">
        <f t="shared" si="99"/>
        <v>1.0305854998377767E-5</v>
      </c>
    </row>
    <row r="3165" spans="1:12" x14ac:dyDescent="0.25">
      <c r="A3165">
        <v>1</v>
      </c>
      <c r="B3165" t="s">
        <v>3774</v>
      </c>
      <c r="C3165" t="s">
        <v>14648</v>
      </c>
      <c r="D3165" t="s">
        <v>3775</v>
      </c>
      <c r="E3165" t="s">
        <v>1970</v>
      </c>
      <c r="F3165" t="str">
        <f>VLOOKUP(E3165,Clases!A:B,2,0)</f>
        <v>Rodamientos y Retenedores</v>
      </c>
      <c r="G3165" t="s">
        <v>29</v>
      </c>
      <c r="H3165">
        <v>36</v>
      </c>
      <c r="I3165" s="14">
        <v>3</v>
      </c>
      <c r="J3165" s="15">
        <v>8247</v>
      </c>
      <c r="K3165" s="15">
        <f t="shared" si="98"/>
        <v>24741</v>
      </c>
      <c r="L3165" s="20">
        <f t="shared" si="99"/>
        <v>1.0291277664165703E-5</v>
      </c>
    </row>
    <row r="3166" spans="1:12" x14ac:dyDescent="0.25">
      <c r="A3166">
        <v>1</v>
      </c>
      <c r="B3166" t="s">
        <v>7961</v>
      </c>
      <c r="C3166" t="s">
        <v>14648</v>
      </c>
      <c r="D3166" t="s">
        <v>7962</v>
      </c>
      <c r="E3166" t="s">
        <v>2770</v>
      </c>
      <c r="F3166" t="str">
        <f>VLOOKUP(E3166,Clases!A:B,2,0)</f>
        <v>Elementos Hidraulicos</v>
      </c>
      <c r="G3166" t="s">
        <v>29</v>
      </c>
      <c r="H3166">
        <v>36</v>
      </c>
      <c r="I3166" s="14">
        <v>34</v>
      </c>
      <c r="J3166" s="15">
        <v>720</v>
      </c>
      <c r="K3166" s="15">
        <f t="shared" si="98"/>
        <v>24480</v>
      </c>
      <c r="L3166" s="20">
        <f t="shared" si="99"/>
        <v>1.0182711984914773E-5</v>
      </c>
    </row>
    <row r="3167" spans="1:12" x14ac:dyDescent="0.25">
      <c r="A3167">
        <v>1</v>
      </c>
      <c r="B3167" t="s">
        <v>7456</v>
      </c>
      <c r="C3167" t="s">
        <v>14648</v>
      </c>
      <c r="D3167" t="s">
        <v>7457</v>
      </c>
      <c r="E3167" t="s">
        <v>1882</v>
      </c>
      <c r="F3167" t="str">
        <f>VLOOKUP(E3167,Clases!A:B,2,0)</f>
        <v>Elementos Neumaticos</v>
      </c>
      <c r="G3167" t="s">
        <v>29</v>
      </c>
      <c r="H3167">
        <v>36</v>
      </c>
      <c r="I3167" s="14">
        <v>4</v>
      </c>
      <c r="J3167" s="15">
        <v>6105.375</v>
      </c>
      <c r="K3167" s="15">
        <f t="shared" si="98"/>
        <v>24421.5</v>
      </c>
      <c r="L3167" s="20">
        <f t="shared" si="99"/>
        <v>1.0158378298186117E-5</v>
      </c>
    </row>
    <row r="3168" spans="1:12" x14ac:dyDescent="0.25">
      <c r="A3168">
        <v>1</v>
      </c>
      <c r="B3168" t="s">
        <v>7343</v>
      </c>
      <c r="C3168" t="s">
        <v>14648</v>
      </c>
      <c r="D3168" t="s">
        <v>7344</v>
      </c>
      <c r="E3168" t="s">
        <v>1922</v>
      </c>
      <c r="F3168" t="str">
        <f>VLOOKUP(E3168,Clases!A:B,2,0)</f>
        <v>Bandas y Correas</v>
      </c>
      <c r="G3168" t="s">
        <v>29</v>
      </c>
      <c r="H3168">
        <v>36</v>
      </c>
      <c r="I3168" s="14">
        <v>2</v>
      </c>
      <c r="J3168" s="15">
        <v>12205.268</v>
      </c>
      <c r="K3168" s="15">
        <f t="shared" si="98"/>
        <v>24410.536</v>
      </c>
      <c r="L3168" s="20">
        <f t="shared" si="99"/>
        <v>1.0153817707736664E-5</v>
      </c>
    </row>
    <row r="3169" spans="1:12" x14ac:dyDescent="0.25">
      <c r="A3169">
        <v>1</v>
      </c>
      <c r="B3169" t="s">
        <v>7354</v>
      </c>
      <c r="C3169" t="s">
        <v>14648</v>
      </c>
      <c r="D3169" t="s">
        <v>7355</v>
      </c>
      <c r="E3169" t="s">
        <v>1922</v>
      </c>
      <c r="F3169" t="str">
        <f>VLOOKUP(E3169,Clases!A:B,2,0)</f>
        <v>Bandas y Correas</v>
      </c>
      <c r="G3169" t="s">
        <v>29</v>
      </c>
      <c r="H3169">
        <v>36</v>
      </c>
      <c r="I3169" s="14">
        <v>1</v>
      </c>
      <c r="J3169" s="15">
        <v>24410.535</v>
      </c>
      <c r="K3169" s="15">
        <f t="shared" si="98"/>
        <v>24410.535</v>
      </c>
      <c r="L3169" s="20">
        <f t="shared" si="99"/>
        <v>1.0153817291776207E-5</v>
      </c>
    </row>
    <row r="3170" spans="1:12" x14ac:dyDescent="0.25">
      <c r="A3170">
        <v>1</v>
      </c>
      <c r="B3170" t="s">
        <v>3453</v>
      </c>
      <c r="C3170" t="s">
        <v>14648</v>
      </c>
      <c r="D3170" t="s">
        <v>3454</v>
      </c>
      <c r="E3170" t="s">
        <v>1719</v>
      </c>
      <c r="F3170" t="str">
        <f>VLOOKUP(E3170,Clases!A:B,2,0)</f>
        <v>Elementos Mecanicos</v>
      </c>
      <c r="G3170" t="s">
        <v>29</v>
      </c>
      <c r="H3170">
        <v>36</v>
      </c>
      <c r="I3170" s="14">
        <v>2</v>
      </c>
      <c r="J3170" s="15">
        <v>12058.995000000001</v>
      </c>
      <c r="K3170" s="15">
        <f t="shared" si="98"/>
        <v>24117.99</v>
      </c>
      <c r="L3170" s="20">
        <f t="shared" si="99"/>
        <v>1.0032130139912364E-5</v>
      </c>
    </row>
    <row r="3171" spans="1:12" x14ac:dyDescent="0.25">
      <c r="A3171">
        <v>1</v>
      </c>
      <c r="B3171" t="s">
        <v>11942</v>
      </c>
      <c r="C3171" t="s">
        <v>14650</v>
      </c>
      <c r="D3171" t="s">
        <v>11943</v>
      </c>
      <c r="E3171" t="s">
        <v>5888</v>
      </c>
      <c r="F3171" t="str">
        <f>VLOOKUP(E3171,Clases!A:B,2,0)</f>
        <v>Herramientas</v>
      </c>
      <c r="G3171" t="s">
        <v>29</v>
      </c>
      <c r="H3171">
        <v>36</v>
      </c>
      <c r="I3171" s="14">
        <v>1</v>
      </c>
      <c r="J3171" s="15">
        <v>24094.812999999998</v>
      </c>
      <c r="K3171" s="15">
        <f t="shared" si="98"/>
        <v>24094.812999999998</v>
      </c>
      <c r="L3171" s="20">
        <f t="shared" si="99"/>
        <v>1.0022489424402788E-5</v>
      </c>
    </row>
    <row r="3172" spans="1:12" x14ac:dyDescent="0.25">
      <c r="A3172">
        <v>1</v>
      </c>
      <c r="B3172" t="s">
        <v>4854</v>
      </c>
      <c r="C3172" t="s">
        <v>14648</v>
      </c>
      <c r="D3172" t="s">
        <v>4855</v>
      </c>
      <c r="E3172" t="s">
        <v>1882</v>
      </c>
      <c r="F3172" t="str">
        <f>VLOOKUP(E3172,Clases!A:B,2,0)</f>
        <v>Elementos Neumaticos</v>
      </c>
      <c r="G3172" t="s">
        <v>29</v>
      </c>
      <c r="H3172">
        <v>36</v>
      </c>
      <c r="I3172" s="14">
        <v>1</v>
      </c>
      <c r="J3172" s="15">
        <v>24000</v>
      </c>
      <c r="K3172" s="15">
        <f t="shared" si="98"/>
        <v>24000</v>
      </c>
      <c r="L3172" s="20">
        <f t="shared" si="99"/>
        <v>9.9830509656027191E-6</v>
      </c>
    </row>
    <row r="3173" spans="1:12" x14ac:dyDescent="0.25">
      <c r="A3173">
        <v>1</v>
      </c>
      <c r="B3173" t="s">
        <v>9930</v>
      </c>
      <c r="C3173" t="s">
        <v>14648</v>
      </c>
      <c r="D3173" t="s">
        <v>9931</v>
      </c>
      <c r="E3173" t="s">
        <v>1922</v>
      </c>
      <c r="F3173" t="str">
        <f>VLOOKUP(E3173,Clases!A:B,2,0)</f>
        <v>Bandas y Correas</v>
      </c>
      <c r="G3173" t="s">
        <v>29</v>
      </c>
      <c r="H3173">
        <v>36</v>
      </c>
      <c r="I3173" s="14">
        <v>1</v>
      </c>
      <c r="J3173" s="15">
        <v>24000</v>
      </c>
      <c r="K3173" s="15">
        <f t="shared" si="98"/>
        <v>24000</v>
      </c>
      <c r="L3173" s="20">
        <f t="shared" si="99"/>
        <v>9.9830509656027191E-6</v>
      </c>
    </row>
    <row r="3174" spans="1:12" x14ac:dyDescent="0.25">
      <c r="A3174">
        <v>1</v>
      </c>
      <c r="B3174" t="s">
        <v>4328</v>
      </c>
      <c r="C3174" t="s">
        <v>14648</v>
      </c>
      <c r="D3174" t="s">
        <v>4329</v>
      </c>
      <c r="E3174" t="s">
        <v>1954</v>
      </c>
      <c r="F3174" t="str">
        <f>VLOOKUP(E3174,Clases!A:B,2,0)</f>
        <v>Racores y Conectores</v>
      </c>
      <c r="G3174" t="s">
        <v>29</v>
      </c>
      <c r="H3174">
        <v>36</v>
      </c>
      <c r="I3174" s="14">
        <v>4</v>
      </c>
      <c r="J3174" s="15">
        <v>5978.451</v>
      </c>
      <c r="K3174" s="15">
        <f t="shared" si="98"/>
        <v>23913.804</v>
      </c>
      <c r="L3174" s="20">
        <f t="shared" si="99"/>
        <v>9.9471968380597556E-6</v>
      </c>
    </row>
    <row r="3175" spans="1:12" x14ac:dyDescent="0.25">
      <c r="A3175">
        <v>1</v>
      </c>
      <c r="B3175" t="s">
        <v>4634</v>
      </c>
      <c r="C3175" t="s">
        <v>14648</v>
      </c>
      <c r="D3175" t="s">
        <v>4635</v>
      </c>
      <c r="E3175" t="s">
        <v>1725</v>
      </c>
      <c r="F3175" t="str">
        <f>VLOOKUP(E3175,Clases!A:B,2,0)</f>
        <v>Elementos Electricos</v>
      </c>
      <c r="G3175" t="s">
        <v>29</v>
      </c>
      <c r="H3175">
        <v>36</v>
      </c>
      <c r="I3175" s="14">
        <v>5</v>
      </c>
      <c r="J3175" s="15">
        <v>4773.75</v>
      </c>
      <c r="K3175" s="15">
        <f t="shared" si="98"/>
        <v>23868.75</v>
      </c>
      <c r="L3175" s="20">
        <f t="shared" si="99"/>
        <v>9.9284561556345786E-6</v>
      </c>
    </row>
    <row r="3176" spans="1:12" x14ac:dyDescent="0.25">
      <c r="A3176">
        <v>1</v>
      </c>
      <c r="B3176" t="s">
        <v>11576</v>
      </c>
      <c r="C3176" t="s">
        <v>14650</v>
      </c>
      <c r="D3176" t="s">
        <v>11577</v>
      </c>
      <c r="E3176" t="s">
        <v>5888</v>
      </c>
      <c r="F3176" t="str">
        <f>VLOOKUP(E3176,Clases!A:B,2,0)</f>
        <v>Herramientas</v>
      </c>
      <c r="G3176" t="s">
        <v>29</v>
      </c>
      <c r="H3176">
        <v>36</v>
      </c>
      <c r="I3176" s="14">
        <v>3</v>
      </c>
      <c r="J3176" s="15">
        <v>7947</v>
      </c>
      <c r="K3176" s="15">
        <f t="shared" si="98"/>
        <v>23841</v>
      </c>
      <c r="L3176" s="20">
        <f t="shared" si="99"/>
        <v>9.9169132529556006E-6</v>
      </c>
    </row>
    <row r="3177" spans="1:12" x14ac:dyDescent="0.25">
      <c r="A3177">
        <v>1</v>
      </c>
      <c r="B3177" t="s">
        <v>10722</v>
      </c>
      <c r="C3177" t="s">
        <v>14648</v>
      </c>
      <c r="D3177" t="s">
        <v>10723</v>
      </c>
      <c r="E3177" t="s">
        <v>1970</v>
      </c>
      <c r="F3177" t="str">
        <f>VLOOKUP(E3177,Clases!A:B,2,0)</f>
        <v>Rodamientos y Retenedores</v>
      </c>
      <c r="G3177" t="s">
        <v>29</v>
      </c>
      <c r="H3177">
        <v>36</v>
      </c>
      <c r="I3177" s="14">
        <v>4</v>
      </c>
      <c r="J3177" s="15">
        <v>5950</v>
      </c>
      <c r="K3177" s="15">
        <f t="shared" si="98"/>
        <v>23800</v>
      </c>
      <c r="L3177" s="20">
        <f t="shared" si="99"/>
        <v>9.8998588742226964E-6</v>
      </c>
    </row>
    <row r="3178" spans="1:12" x14ac:dyDescent="0.25">
      <c r="A3178">
        <v>1</v>
      </c>
      <c r="B3178" t="s">
        <v>9464</v>
      </c>
      <c r="C3178" t="s">
        <v>14648</v>
      </c>
      <c r="D3178" t="s">
        <v>9465</v>
      </c>
      <c r="E3178" t="s">
        <v>1922</v>
      </c>
      <c r="F3178" t="str">
        <f>VLOOKUP(E3178,Clases!A:B,2,0)</f>
        <v>Bandas y Correas</v>
      </c>
      <c r="G3178" t="s">
        <v>29</v>
      </c>
      <c r="H3178">
        <v>36</v>
      </c>
      <c r="I3178" s="14">
        <v>3</v>
      </c>
      <c r="J3178" s="15">
        <v>7900</v>
      </c>
      <c r="K3178" s="15">
        <f t="shared" si="98"/>
        <v>23700</v>
      </c>
      <c r="L3178" s="20">
        <f t="shared" si="99"/>
        <v>9.858262828532685E-6</v>
      </c>
    </row>
    <row r="3179" spans="1:12" x14ac:dyDescent="0.25">
      <c r="A3179">
        <v>1</v>
      </c>
      <c r="B3179" t="s">
        <v>4610</v>
      </c>
      <c r="C3179" t="s">
        <v>14648</v>
      </c>
      <c r="D3179" t="s">
        <v>4611</v>
      </c>
      <c r="E3179" t="s">
        <v>1725</v>
      </c>
      <c r="F3179" t="str">
        <f>VLOOKUP(E3179,Clases!A:B,2,0)</f>
        <v>Elementos Electricos</v>
      </c>
      <c r="G3179" t="s">
        <v>29</v>
      </c>
      <c r="H3179">
        <v>36</v>
      </c>
      <c r="I3179" s="14">
        <v>1</v>
      </c>
      <c r="J3179" s="15">
        <v>23686</v>
      </c>
      <c r="K3179" s="15">
        <f t="shared" si="98"/>
        <v>23686</v>
      </c>
      <c r="L3179" s="20">
        <f t="shared" si="99"/>
        <v>9.8524393821360824E-6</v>
      </c>
    </row>
    <row r="3180" spans="1:12" x14ac:dyDescent="0.25">
      <c r="A3180">
        <v>1</v>
      </c>
      <c r="B3180" t="s">
        <v>9747</v>
      </c>
      <c r="C3180" t="s">
        <v>14648</v>
      </c>
      <c r="D3180" t="s">
        <v>9748</v>
      </c>
      <c r="E3180" t="s">
        <v>1922</v>
      </c>
      <c r="F3180" t="str">
        <f>VLOOKUP(E3180,Clases!A:B,2,0)</f>
        <v>Bandas y Correas</v>
      </c>
      <c r="G3180" t="s">
        <v>29</v>
      </c>
      <c r="H3180">
        <v>36</v>
      </c>
      <c r="I3180" s="14">
        <v>1</v>
      </c>
      <c r="J3180" s="15">
        <v>23650</v>
      </c>
      <c r="K3180" s="15">
        <f t="shared" si="98"/>
        <v>23650</v>
      </c>
      <c r="L3180" s="20">
        <f t="shared" si="99"/>
        <v>9.8374648056876785E-6</v>
      </c>
    </row>
    <row r="3181" spans="1:12" x14ac:dyDescent="0.25">
      <c r="A3181">
        <v>1</v>
      </c>
      <c r="B3181" t="s">
        <v>7752</v>
      </c>
      <c r="C3181" t="s">
        <v>14648</v>
      </c>
      <c r="D3181" t="s">
        <v>7753</v>
      </c>
      <c r="E3181" t="s">
        <v>1922</v>
      </c>
      <c r="F3181" t="str">
        <f>VLOOKUP(E3181,Clases!A:B,2,0)</f>
        <v>Bandas y Correas</v>
      </c>
      <c r="G3181" t="s">
        <v>29</v>
      </c>
      <c r="H3181">
        <v>36</v>
      </c>
      <c r="I3181" s="14">
        <v>2</v>
      </c>
      <c r="J3181" s="15">
        <v>11800</v>
      </c>
      <c r="K3181" s="15">
        <f t="shared" si="98"/>
        <v>23600</v>
      </c>
      <c r="L3181" s="20">
        <f t="shared" si="99"/>
        <v>9.8166667828426736E-6</v>
      </c>
    </row>
    <row r="3182" spans="1:12" x14ac:dyDescent="0.25">
      <c r="A3182">
        <v>1</v>
      </c>
      <c r="B3182" t="s">
        <v>2078</v>
      </c>
      <c r="C3182" t="s">
        <v>14648</v>
      </c>
      <c r="D3182" t="s">
        <v>2079</v>
      </c>
      <c r="E3182" t="s">
        <v>1719</v>
      </c>
      <c r="F3182" t="str">
        <f>VLOOKUP(E3182,Clases!A:B,2,0)</f>
        <v>Elementos Mecanicos</v>
      </c>
      <c r="G3182" t="s">
        <v>29</v>
      </c>
      <c r="H3182">
        <v>36</v>
      </c>
      <c r="I3182" s="14">
        <v>34</v>
      </c>
      <c r="J3182" s="15">
        <v>692.702</v>
      </c>
      <c r="K3182" s="15">
        <f t="shared" si="98"/>
        <v>23551.867999999999</v>
      </c>
      <c r="L3182" s="20">
        <f t="shared" si="99"/>
        <v>9.796645774131156E-6</v>
      </c>
    </row>
    <row r="3183" spans="1:12" x14ac:dyDescent="0.25">
      <c r="A3183">
        <v>1</v>
      </c>
      <c r="B3183" t="s">
        <v>4866</v>
      </c>
      <c r="C3183" t="s">
        <v>14648</v>
      </c>
      <c r="D3183" t="s">
        <v>4867</v>
      </c>
      <c r="E3183" t="s">
        <v>1965</v>
      </c>
      <c r="F3183" t="str">
        <f>VLOOKUP(E3183,Clases!A:B,2,0)</f>
        <v>Insumos de Mantenimiento</v>
      </c>
      <c r="G3183" t="s">
        <v>29</v>
      </c>
      <c r="H3183">
        <v>36</v>
      </c>
      <c r="I3183" s="14">
        <v>6</v>
      </c>
      <c r="J3183" s="15">
        <v>3919</v>
      </c>
      <c r="K3183" s="15">
        <f t="shared" si="98"/>
        <v>23514</v>
      </c>
      <c r="L3183" s="20">
        <f t="shared" si="99"/>
        <v>9.7808941835492632E-6</v>
      </c>
    </row>
    <row r="3184" spans="1:12" x14ac:dyDescent="0.25">
      <c r="A3184">
        <v>1</v>
      </c>
      <c r="B3184" t="s">
        <v>4312</v>
      </c>
      <c r="C3184" t="s">
        <v>14648</v>
      </c>
      <c r="D3184" t="s">
        <v>4313</v>
      </c>
      <c r="E3184" t="s">
        <v>1954</v>
      </c>
      <c r="F3184" t="str">
        <f>VLOOKUP(E3184,Clases!A:B,2,0)</f>
        <v>Racores y Conectores</v>
      </c>
      <c r="G3184" t="s">
        <v>29</v>
      </c>
      <c r="H3184">
        <v>36</v>
      </c>
      <c r="I3184" s="14">
        <v>5</v>
      </c>
      <c r="J3184" s="15">
        <v>4700</v>
      </c>
      <c r="K3184" s="15">
        <f t="shared" si="98"/>
        <v>23500</v>
      </c>
      <c r="L3184" s="20">
        <f t="shared" si="99"/>
        <v>9.7750707371526623E-6</v>
      </c>
    </row>
    <row r="3185" spans="1:12" x14ac:dyDescent="0.25">
      <c r="A3185">
        <v>1</v>
      </c>
      <c r="B3185" t="s">
        <v>4630</v>
      </c>
      <c r="C3185" t="s">
        <v>14648</v>
      </c>
      <c r="D3185" t="s">
        <v>4631</v>
      </c>
      <c r="E3185" t="s">
        <v>1725</v>
      </c>
      <c r="F3185" t="str">
        <f>VLOOKUP(E3185,Clases!A:B,2,0)</f>
        <v>Elementos Electricos</v>
      </c>
      <c r="G3185" t="s">
        <v>29</v>
      </c>
      <c r="H3185">
        <v>36</v>
      </c>
      <c r="I3185" s="14">
        <v>3</v>
      </c>
      <c r="J3185" s="15">
        <v>7800</v>
      </c>
      <c r="K3185" s="15">
        <f t="shared" si="98"/>
        <v>23400</v>
      </c>
      <c r="L3185" s="20">
        <f t="shared" si="99"/>
        <v>9.7334746914626509E-6</v>
      </c>
    </row>
    <row r="3186" spans="1:12" x14ac:dyDescent="0.25">
      <c r="A3186">
        <v>1</v>
      </c>
      <c r="B3186" t="s">
        <v>8521</v>
      </c>
      <c r="C3186" t="s">
        <v>14648</v>
      </c>
      <c r="D3186" t="s">
        <v>8522</v>
      </c>
      <c r="E3186" t="s">
        <v>1882</v>
      </c>
      <c r="F3186" t="str">
        <f>VLOOKUP(E3186,Clases!A:B,2,0)</f>
        <v>Elementos Neumaticos</v>
      </c>
      <c r="G3186" t="s">
        <v>29</v>
      </c>
      <c r="H3186">
        <v>36</v>
      </c>
      <c r="I3186" s="14">
        <v>2</v>
      </c>
      <c r="J3186" s="15">
        <v>11682</v>
      </c>
      <c r="K3186" s="15">
        <f t="shared" si="98"/>
        <v>23364</v>
      </c>
      <c r="L3186" s="20">
        <f t="shared" si="99"/>
        <v>9.718500115014247E-6</v>
      </c>
    </row>
    <row r="3187" spans="1:12" x14ac:dyDescent="0.25">
      <c r="A3187">
        <v>1</v>
      </c>
      <c r="B3187" t="s">
        <v>4188</v>
      </c>
      <c r="C3187" t="s">
        <v>14648</v>
      </c>
      <c r="D3187" t="s">
        <v>4189</v>
      </c>
      <c r="E3187" t="s">
        <v>2139</v>
      </c>
      <c r="F3187" t="str">
        <f>VLOOKUP(E3187,Clases!A:B,2,0)</f>
        <v>Cadenas</v>
      </c>
      <c r="G3187" t="s">
        <v>29</v>
      </c>
      <c r="H3187">
        <v>36</v>
      </c>
      <c r="I3187" s="14">
        <v>14</v>
      </c>
      <c r="J3187" s="15">
        <v>1661.13</v>
      </c>
      <c r="K3187" s="15">
        <f t="shared" si="98"/>
        <v>23255.82</v>
      </c>
      <c r="L3187" s="20">
        <f t="shared" si="99"/>
        <v>9.6735015127867913E-6</v>
      </c>
    </row>
    <row r="3188" spans="1:12" x14ac:dyDescent="0.25">
      <c r="A3188">
        <v>1</v>
      </c>
      <c r="B3188" t="s">
        <v>2781</v>
      </c>
      <c r="C3188" t="s">
        <v>14648</v>
      </c>
      <c r="D3188" t="s">
        <v>2782</v>
      </c>
      <c r="E3188" t="s">
        <v>1891</v>
      </c>
      <c r="F3188" t="str">
        <f>VLOOKUP(E3188,Clases!A:B,2,0)</f>
        <v>Sellos, empaques y orings</v>
      </c>
      <c r="G3188" t="s">
        <v>29</v>
      </c>
      <c r="H3188">
        <v>36</v>
      </c>
      <c r="I3188" s="14">
        <v>9</v>
      </c>
      <c r="J3188" s="15">
        <v>2573.2220000000002</v>
      </c>
      <c r="K3188" s="15">
        <f t="shared" si="98"/>
        <v>23158.998000000003</v>
      </c>
      <c r="L3188" s="20">
        <f t="shared" si="99"/>
        <v>9.6332273894288101E-6</v>
      </c>
    </row>
    <row r="3189" spans="1:12" x14ac:dyDescent="0.25">
      <c r="A3189">
        <v>1</v>
      </c>
      <c r="B3189" t="s">
        <v>2748</v>
      </c>
      <c r="C3189" t="s">
        <v>14648</v>
      </c>
      <c r="D3189" t="s">
        <v>2749</v>
      </c>
      <c r="E3189" t="s">
        <v>1882</v>
      </c>
      <c r="F3189" t="str">
        <f>VLOOKUP(E3189,Clases!A:B,2,0)</f>
        <v>Elementos Neumaticos</v>
      </c>
      <c r="G3189" t="s">
        <v>29</v>
      </c>
      <c r="H3189">
        <v>36</v>
      </c>
      <c r="I3189" s="14">
        <v>2</v>
      </c>
      <c r="J3189" s="15">
        <v>11557.5</v>
      </c>
      <c r="K3189" s="15">
        <f t="shared" si="98"/>
        <v>23115</v>
      </c>
      <c r="L3189" s="20">
        <f t="shared" si="99"/>
        <v>9.6149259612461178E-6</v>
      </c>
    </row>
    <row r="3190" spans="1:12" x14ac:dyDescent="0.25">
      <c r="A3190">
        <v>1</v>
      </c>
      <c r="B3190" t="s">
        <v>11586</v>
      </c>
      <c r="C3190" t="s">
        <v>14650</v>
      </c>
      <c r="D3190" t="s">
        <v>11587</v>
      </c>
      <c r="E3190" t="s">
        <v>5888</v>
      </c>
      <c r="F3190" t="str">
        <f>VLOOKUP(E3190,Clases!A:B,2,0)</f>
        <v>Herramientas</v>
      </c>
      <c r="G3190" t="s">
        <v>29</v>
      </c>
      <c r="H3190">
        <v>36</v>
      </c>
      <c r="I3190" s="14">
        <v>1</v>
      </c>
      <c r="J3190" s="15">
        <v>23115</v>
      </c>
      <c r="K3190" s="15">
        <f t="shared" si="98"/>
        <v>23115</v>
      </c>
      <c r="L3190" s="20">
        <f t="shared" si="99"/>
        <v>9.6149259612461178E-6</v>
      </c>
    </row>
    <row r="3191" spans="1:12" x14ac:dyDescent="0.25">
      <c r="A3191">
        <v>1</v>
      </c>
      <c r="B3191" t="s">
        <v>5102</v>
      </c>
      <c r="C3191" t="s">
        <v>14648</v>
      </c>
      <c r="D3191" t="s">
        <v>5103</v>
      </c>
      <c r="E3191" t="s">
        <v>1725</v>
      </c>
      <c r="F3191" t="str">
        <f>VLOOKUP(E3191,Clases!A:B,2,0)</f>
        <v>Elementos Electricos</v>
      </c>
      <c r="G3191" t="s">
        <v>29</v>
      </c>
      <c r="H3191">
        <v>36</v>
      </c>
      <c r="I3191" s="14">
        <v>9</v>
      </c>
      <c r="J3191" s="15">
        <v>2565</v>
      </c>
      <c r="K3191" s="15">
        <f t="shared" si="98"/>
        <v>23085</v>
      </c>
      <c r="L3191" s="20">
        <f t="shared" si="99"/>
        <v>9.6024471475391142E-6</v>
      </c>
    </row>
    <row r="3192" spans="1:12" x14ac:dyDescent="0.25">
      <c r="A3192">
        <v>1</v>
      </c>
      <c r="B3192" t="s">
        <v>4501</v>
      </c>
      <c r="C3192" t="s">
        <v>14648</v>
      </c>
      <c r="D3192" t="s">
        <v>4502</v>
      </c>
      <c r="E3192" t="s">
        <v>1725</v>
      </c>
      <c r="F3192" t="str">
        <f>VLOOKUP(E3192,Clases!A:B,2,0)</f>
        <v>Elementos Electricos</v>
      </c>
      <c r="G3192" t="s">
        <v>29</v>
      </c>
      <c r="H3192">
        <v>36</v>
      </c>
      <c r="I3192" s="14">
        <v>2</v>
      </c>
      <c r="J3192" s="15">
        <v>11500</v>
      </c>
      <c r="K3192" s="15">
        <f t="shared" si="98"/>
        <v>23000</v>
      </c>
      <c r="L3192" s="20">
        <f t="shared" si="99"/>
        <v>9.5670905087026055E-6</v>
      </c>
    </row>
    <row r="3193" spans="1:12" x14ac:dyDescent="0.25">
      <c r="A3193">
        <v>1</v>
      </c>
      <c r="B3193" t="s">
        <v>4151</v>
      </c>
      <c r="C3193" t="s">
        <v>14648</v>
      </c>
      <c r="D3193" t="s">
        <v>4152</v>
      </c>
      <c r="E3193" t="s">
        <v>1970</v>
      </c>
      <c r="F3193" t="str">
        <f>VLOOKUP(E3193,Clases!A:B,2,0)</f>
        <v>Rodamientos y Retenedores</v>
      </c>
      <c r="G3193" t="s">
        <v>29</v>
      </c>
      <c r="H3193">
        <v>36</v>
      </c>
      <c r="I3193" s="14">
        <v>103</v>
      </c>
      <c r="J3193" s="15">
        <v>222.35499999999999</v>
      </c>
      <c r="K3193" s="15">
        <f t="shared" si="98"/>
        <v>22902.564999999999</v>
      </c>
      <c r="L3193" s="20">
        <f t="shared" si="99"/>
        <v>9.5265614015845421E-6</v>
      </c>
    </row>
    <row r="3194" spans="1:12" x14ac:dyDescent="0.25">
      <c r="A3194">
        <v>1</v>
      </c>
      <c r="B3194" t="s">
        <v>7404</v>
      </c>
      <c r="C3194" t="s">
        <v>14648</v>
      </c>
      <c r="D3194" t="s">
        <v>7405</v>
      </c>
      <c r="E3194" t="s">
        <v>1906</v>
      </c>
      <c r="F3194" t="str">
        <f>VLOOKUP(E3194,Clases!A:B,2,0)</f>
        <v>Tornilleria</v>
      </c>
      <c r="G3194" t="s">
        <v>29</v>
      </c>
      <c r="H3194">
        <v>36</v>
      </c>
      <c r="I3194" s="14">
        <v>10</v>
      </c>
      <c r="J3194" s="15">
        <v>2281.7370000000001</v>
      </c>
      <c r="K3194" s="15">
        <f t="shared" si="98"/>
        <v>22817.370000000003</v>
      </c>
      <c r="L3194" s="20">
        <f t="shared" si="99"/>
        <v>9.4911236504589391E-6</v>
      </c>
    </row>
    <row r="3195" spans="1:12" x14ac:dyDescent="0.25">
      <c r="A3195">
        <v>1</v>
      </c>
      <c r="B3195" t="s">
        <v>3902</v>
      </c>
      <c r="C3195" t="s">
        <v>14648</v>
      </c>
      <c r="D3195" t="s">
        <v>3903</v>
      </c>
      <c r="E3195" t="s">
        <v>1970</v>
      </c>
      <c r="F3195" t="str">
        <f>VLOOKUP(E3195,Clases!A:B,2,0)</f>
        <v>Rodamientos y Retenedores</v>
      </c>
      <c r="G3195" t="s">
        <v>29</v>
      </c>
      <c r="H3195">
        <v>36</v>
      </c>
      <c r="I3195" s="14">
        <v>2</v>
      </c>
      <c r="J3195" s="15">
        <v>11316.3</v>
      </c>
      <c r="K3195" s="15">
        <f t="shared" si="98"/>
        <v>22632.6</v>
      </c>
      <c r="L3195" s="20">
        <f t="shared" si="99"/>
        <v>9.4142666368375025E-6</v>
      </c>
    </row>
    <row r="3196" spans="1:12" x14ac:dyDescent="0.25">
      <c r="A3196">
        <v>1</v>
      </c>
      <c r="B3196" t="s">
        <v>11548</v>
      </c>
      <c r="C3196" t="s">
        <v>14650</v>
      </c>
      <c r="D3196" t="s">
        <v>11549</v>
      </c>
      <c r="E3196" t="s">
        <v>5888</v>
      </c>
      <c r="F3196" t="str">
        <f>VLOOKUP(E3196,Clases!A:B,2,0)</f>
        <v>Herramientas</v>
      </c>
      <c r="G3196" t="s">
        <v>29</v>
      </c>
      <c r="H3196">
        <v>36</v>
      </c>
      <c r="I3196" s="14">
        <v>1</v>
      </c>
      <c r="J3196" s="15">
        <v>22617</v>
      </c>
      <c r="K3196" s="15">
        <f t="shared" si="98"/>
        <v>22617</v>
      </c>
      <c r="L3196" s="20">
        <f t="shared" si="99"/>
        <v>9.4077776537098611E-6</v>
      </c>
    </row>
    <row r="3197" spans="1:12" x14ac:dyDescent="0.25">
      <c r="A3197">
        <v>1</v>
      </c>
      <c r="B3197" t="s">
        <v>2935</v>
      </c>
      <c r="C3197" t="s">
        <v>14648</v>
      </c>
      <c r="D3197" t="s">
        <v>2936</v>
      </c>
      <c r="E3197" t="s">
        <v>1906</v>
      </c>
      <c r="F3197" t="str">
        <f>VLOOKUP(E3197,Clases!A:B,2,0)</f>
        <v>Tornilleria</v>
      </c>
      <c r="G3197" t="s">
        <v>29</v>
      </c>
      <c r="H3197">
        <v>36</v>
      </c>
      <c r="I3197" s="14">
        <v>2</v>
      </c>
      <c r="J3197" s="15">
        <v>11306.25</v>
      </c>
      <c r="K3197" s="15">
        <f t="shared" si="98"/>
        <v>22612.5</v>
      </c>
      <c r="L3197" s="20">
        <f t="shared" si="99"/>
        <v>9.4059058316538117E-6</v>
      </c>
    </row>
    <row r="3198" spans="1:12" x14ac:dyDescent="0.25">
      <c r="A3198">
        <v>1</v>
      </c>
      <c r="B3198" t="s">
        <v>4467</v>
      </c>
      <c r="C3198" t="s">
        <v>14648</v>
      </c>
      <c r="D3198" t="s">
        <v>4468</v>
      </c>
      <c r="E3198" t="s">
        <v>1859</v>
      </c>
      <c r="F3198" t="str">
        <f>VLOOKUP(E3198,Clases!A:B,2,0)</f>
        <v>Elementos Electronicos</v>
      </c>
      <c r="G3198" t="s">
        <v>29</v>
      </c>
      <c r="H3198">
        <v>36</v>
      </c>
      <c r="I3198" s="14">
        <v>3</v>
      </c>
      <c r="J3198" s="15">
        <v>7537.5</v>
      </c>
      <c r="K3198" s="15">
        <f t="shared" si="98"/>
        <v>22612.5</v>
      </c>
      <c r="L3198" s="20">
        <f t="shared" si="99"/>
        <v>9.4059058316538117E-6</v>
      </c>
    </row>
    <row r="3199" spans="1:12" x14ac:dyDescent="0.25">
      <c r="A3199">
        <v>1</v>
      </c>
      <c r="B3199" t="s">
        <v>4689</v>
      </c>
      <c r="C3199" t="s">
        <v>14648</v>
      </c>
      <c r="D3199" t="s">
        <v>4690</v>
      </c>
      <c r="E3199" t="s">
        <v>1859</v>
      </c>
      <c r="F3199" t="str">
        <f>VLOOKUP(E3199,Clases!A:B,2,0)</f>
        <v>Elementos Electronicos</v>
      </c>
      <c r="G3199" t="s">
        <v>29</v>
      </c>
      <c r="H3199">
        <v>36</v>
      </c>
      <c r="I3199" s="14">
        <v>9</v>
      </c>
      <c r="J3199" s="15">
        <v>2512.5</v>
      </c>
      <c r="K3199" s="15">
        <f t="shared" si="98"/>
        <v>22612.5</v>
      </c>
      <c r="L3199" s="20">
        <f t="shared" si="99"/>
        <v>9.4059058316538117E-6</v>
      </c>
    </row>
    <row r="3200" spans="1:12" x14ac:dyDescent="0.25">
      <c r="A3200">
        <v>1</v>
      </c>
      <c r="B3200" t="s">
        <v>8051</v>
      </c>
      <c r="C3200" t="s">
        <v>14648</v>
      </c>
      <c r="D3200" t="s">
        <v>8052</v>
      </c>
      <c r="E3200" t="s">
        <v>1719</v>
      </c>
      <c r="F3200" t="str">
        <f>VLOOKUP(E3200,Clases!A:B,2,0)</f>
        <v>Elementos Mecanicos</v>
      </c>
      <c r="G3200" t="s">
        <v>29</v>
      </c>
      <c r="H3200">
        <v>36</v>
      </c>
      <c r="I3200" s="14">
        <v>5</v>
      </c>
      <c r="J3200" s="15">
        <v>4522.5</v>
      </c>
      <c r="K3200" s="15">
        <f t="shared" si="98"/>
        <v>22612.5</v>
      </c>
      <c r="L3200" s="20">
        <f t="shared" si="99"/>
        <v>9.4059058316538117E-6</v>
      </c>
    </row>
    <row r="3201" spans="1:12" x14ac:dyDescent="0.25">
      <c r="A3201">
        <v>1</v>
      </c>
      <c r="B3201" t="s">
        <v>4272</v>
      </c>
      <c r="C3201" t="s">
        <v>14648</v>
      </c>
      <c r="D3201" t="s">
        <v>4273</v>
      </c>
      <c r="E3201" t="s">
        <v>1954</v>
      </c>
      <c r="F3201" t="str">
        <f>VLOOKUP(E3201,Clases!A:B,2,0)</f>
        <v>Racores y Conectores</v>
      </c>
      <c r="G3201" t="s">
        <v>29</v>
      </c>
      <c r="H3201">
        <v>36</v>
      </c>
      <c r="I3201" s="14">
        <v>2</v>
      </c>
      <c r="J3201" s="15">
        <v>11288.597</v>
      </c>
      <c r="K3201" s="15">
        <f t="shared" si="98"/>
        <v>22577.194</v>
      </c>
      <c r="L3201" s="20">
        <f t="shared" si="99"/>
        <v>9.3912199317624961E-6</v>
      </c>
    </row>
    <row r="3202" spans="1:12" x14ac:dyDescent="0.25">
      <c r="A3202">
        <v>1</v>
      </c>
      <c r="B3202" t="s">
        <v>2686</v>
      </c>
      <c r="C3202" t="s">
        <v>14648</v>
      </c>
      <c r="D3202" t="s">
        <v>2687</v>
      </c>
      <c r="E3202" t="s">
        <v>1906</v>
      </c>
      <c r="F3202" t="str">
        <f>VLOOKUP(E3202,Clases!A:B,2,0)</f>
        <v>Tornilleria</v>
      </c>
      <c r="G3202" t="s">
        <v>29</v>
      </c>
      <c r="H3202">
        <v>36</v>
      </c>
      <c r="I3202" s="14">
        <v>150</v>
      </c>
      <c r="J3202" s="15">
        <v>150.28700000000001</v>
      </c>
      <c r="K3202" s="15">
        <f t="shared" si="98"/>
        <v>22543.05</v>
      </c>
      <c r="L3202" s="20">
        <f t="shared" si="99"/>
        <v>9.3770173779220979E-6</v>
      </c>
    </row>
    <row r="3203" spans="1:12" x14ac:dyDescent="0.25">
      <c r="A3203">
        <v>1</v>
      </c>
      <c r="B3203" t="s">
        <v>4403</v>
      </c>
      <c r="C3203" t="s">
        <v>14648</v>
      </c>
      <c r="D3203" t="s">
        <v>4404</v>
      </c>
      <c r="E3203" t="s">
        <v>1954</v>
      </c>
      <c r="F3203" t="str">
        <f>VLOOKUP(E3203,Clases!A:B,2,0)</f>
        <v>Racores y Conectores</v>
      </c>
      <c r="G3203" t="s">
        <v>29</v>
      </c>
      <c r="H3203">
        <v>36</v>
      </c>
      <c r="I3203" s="14">
        <v>6</v>
      </c>
      <c r="J3203" s="15">
        <v>3757.143</v>
      </c>
      <c r="K3203" s="15">
        <f t="shared" si="98"/>
        <v>22542.858</v>
      </c>
      <c r="L3203" s="20">
        <f t="shared" si="99"/>
        <v>9.3769375135143743E-6</v>
      </c>
    </row>
    <row r="3204" spans="1:12" x14ac:dyDescent="0.25">
      <c r="A3204">
        <v>1</v>
      </c>
      <c r="B3204" t="s">
        <v>4884</v>
      </c>
      <c r="C3204" t="s">
        <v>14648</v>
      </c>
      <c r="D3204" t="s">
        <v>4885</v>
      </c>
      <c r="E3204" t="s">
        <v>1965</v>
      </c>
      <c r="F3204" t="str">
        <f>VLOOKUP(E3204,Clases!A:B,2,0)</f>
        <v>Insumos de Mantenimiento</v>
      </c>
      <c r="G3204" t="s">
        <v>29</v>
      </c>
      <c r="H3204">
        <v>36</v>
      </c>
      <c r="I3204" s="14">
        <v>19</v>
      </c>
      <c r="J3204" s="15">
        <v>1185.3420000000001</v>
      </c>
      <c r="K3204" s="15">
        <f t="shared" ref="K3204:K3267" si="100">+I3204*J3204</f>
        <v>22521.498000000003</v>
      </c>
      <c r="L3204" s="20">
        <f t="shared" si="99"/>
        <v>9.3680525981549887E-6</v>
      </c>
    </row>
    <row r="3205" spans="1:12" x14ac:dyDescent="0.25">
      <c r="A3205">
        <v>1</v>
      </c>
      <c r="B3205" t="s">
        <v>3121</v>
      </c>
      <c r="C3205" t="s">
        <v>14648</v>
      </c>
      <c r="D3205" t="s">
        <v>3122</v>
      </c>
      <c r="E3205" t="s">
        <v>1970</v>
      </c>
      <c r="F3205" t="str">
        <f>VLOOKUP(E3205,Clases!A:B,2,0)</f>
        <v>Rodamientos y Retenedores</v>
      </c>
      <c r="G3205" t="s">
        <v>29</v>
      </c>
      <c r="H3205">
        <v>36</v>
      </c>
      <c r="I3205" s="14">
        <v>4</v>
      </c>
      <c r="J3205" s="15">
        <v>5625.2510000000002</v>
      </c>
      <c r="K3205" s="15">
        <f t="shared" si="100"/>
        <v>22501.004000000001</v>
      </c>
      <c r="L3205" s="20">
        <f t="shared" ref="L3205:L3268" si="101">+K3205/$K$4046</f>
        <v>9.3595279045512765E-6</v>
      </c>
    </row>
    <row r="3206" spans="1:12" x14ac:dyDescent="0.25">
      <c r="A3206">
        <v>1</v>
      </c>
      <c r="B3206" t="s">
        <v>1983</v>
      </c>
      <c r="C3206" t="s">
        <v>14648</v>
      </c>
      <c r="D3206" t="s">
        <v>1984</v>
      </c>
      <c r="E3206" t="s">
        <v>1719</v>
      </c>
      <c r="F3206" t="str">
        <f>VLOOKUP(E3206,Clases!A:B,2,0)</f>
        <v>Elementos Mecanicos</v>
      </c>
      <c r="G3206" t="s">
        <v>29</v>
      </c>
      <c r="H3206">
        <v>36</v>
      </c>
      <c r="I3206" s="14">
        <v>1</v>
      </c>
      <c r="J3206" s="15">
        <v>22500.251</v>
      </c>
      <c r="K3206" s="15">
        <f t="shared" si="100"/>
        <v>22500.251</v>
      </c>
      <c r="L3206" s="20">
        <f t="shared" si="101"/>
        <v>9.3592146863272311E-6</v>
      </c>
    </row>
    <row r="3207" spans="1:12" x14ac:dyDescent="0.25">
      <c r="A3207">
        <v>1</v>
      </c>
      <c r="B3207" t="s">
        <v>9906</v>
      </c>
      <c r="C3207" t="s">
        <v>14648</v>
      </c>
      <c r="D3207" t="s">
        <v>9907</v>
      </c>
      <c r="E3207" t="s">
        <v>1725</v>
      </c>
      <c r="F3207" t="str">
        <f>VLOOKUP(E3207,Clases!A:B,2,0)</f>
        <v>Elementos Electricos</v>
      </c>
      <c r="G3207" t="s">
        <v>29</v>
      </c>
      <c r="H3207">
        <v>36</v>
      </c>
      <c r="I3207" s="14">
        <v>5</v>
      </c>
      <c r="J3207" s="15">
        <v>4500</v>
      </c>
      <c r="K3207" s="15">
        <f t="shared" si="100"/>
        <v>22500</v>
      </c>
      <c r="L3207" s="20">
        <f t="shared" si="101"/>
        <v>9.3591102802525487E-6</v>
      </c>
    </row>
    <row r="3208" spans="1:12" x14ac:dyDescent="0.25">
      <c r="A3208">
        <v>1</v>
      </c>
      <c r="B3208" t="s">
        <v>4058</v>
      </c>
      <c r="C3208" t="s">
        <v>14648</v>
      </c>
      <c r="D3208" t="s">
        <v>4059</v>
      </c>
      <c r="E3208" t="s">
        <v>1954</v>
      </c>
      <c r="F3208" t="str">
        <f>VLOOKUP(E3208,Clases!A:B,2,0)</f>
        <v>Racores y Conectores</v>
      </c>
      <c r="G3208" t="s">
        <v>29</v>
      </c>
      <c r="H3208">
        <v>36</v>
      </c>
      <c r="I3208" s="14">
        <v>7</v>
      </c>
      <c r="J3208" s="15">
        <v>3212</v>
      </c>
      <c r="K3208" s="15">
        <f t="shared" si="100"/>
        <v>22484</v>
      </c>
      <c r="L3208" s="20">
        <f t="shared" si="101"/>
        <v>9.352454912942146E-6</v>
      </c>
    </row>
    <row r="3209" spans="1:12" x14ac:dyDescent="0.25">
      <c r="A3209">
        <v>1</v>
      </c>
      <c r="B3209" t="s">
        <v>12011</v>
      </c>
      <c r="C3209" t="s">
        <v>14650</v>
      </c>
      <c r="D3209" t="s">
        <v>12012</v>
      </c>
      <c r="E3209" t="s">
        <v>5888</v>
      </c>
      <c r="F3209" t="str">
        <f>VLOOKUP(E3209,Clases!A:B,2,0)</f>
        <v>Herramientas</v>
      </c>
      <c r="G3209" t="s">
        <v>29</v>
      </c>
      <c r="H3209">
        <v>36</v>
      </c>
      <c r="I3209" s="14">
        <v>2</v>
      </c>
      <c r="J3209" s="15">
        <v>11189.5</v>
      </c>
      <c r="K3209" s="15">
        <f t="shared" si="100"/>
        <v>22379</v>
      </c>
      <c r="L3209" s="20">
        <f t="shared" si="101"/>
        <v>9.3087790649676343E-6</v>
      </c>
    </row>
    <row r="3210" spans="1:12" x14ac:dyDescent="0.25">
      <c r="A3210">
        <v>1</v>
      </c>
      <c r="B3210" t="s">
        <v>7557</v>
      </c>
      <c r="C3210" t="s">
        <v>14648</v>
      </c>
      <c r="D3210" t="s">
        <v>7558</v>
      </c>
      <c r="E3210" t="s">
        <v>1882</v>
      </c>
      <c r="F3210" t="str">
        <f>VLOOKUP(E3210,Clases!A:B,2,0)</f>
        <v>Elementos Neumaticos</v>
      </c>
      <c r="G3210" t="s">
        <v>29</v>
      </c>
      <c r="H3210">
        <v>36</v>
      </c>
      <c r="I3210" s="14">
        <v>5</v>
      </c>
      <c r="J3210" s="15">
        <v>4455.0230000000001</v>
      </c>
      <c r="K3210" s="15">
        <f t="shared" si="100"/>
        <v>22275.115000000002</v>
      </c>
      <c r="L3210" s="20">
        <f t="shared" si="101"/>
        <v>9.2655670129025679E-6</v>
      </c>
    </row>
    <row r="3211" spans="1:12" x14ac:dyDescent="0.25">
      <c r="A3211">
        <v>1</v>
      </c>
      <c r="B3211" t="s">
        <v>7828</v>
      </c>
      <c r="C3211" t="s">
        <v>14648</v>
      </c>
      <c r="D3211" t="s">
        <v>7829</v>
      </c>
      <c r="E3211" t="s">
        <v>5888</v>
      </c>
      <c r="F3211" t="str">
        <f>VLOOKUP(E3211,Clases!A:B,2,0)</f>
        <v>Herramientas</v>
      </c>
      <c r="G3211" t="s">
        <v>29</v>
      </c>
      <c r="H3211">
        <v>36</v>
      </c>
      <c r="I3211" s="14">
        <v>1</v>
      </c>
      <c r="J3211" s="15">
        <v>22110</v>
      </c>
      <c r="K3211" s="15">
        <f t="shared" si="100"/>
        <v>22110</v>
      </c>
      <c r="L3211" s="20">
        <f t="shared" si="101"/>
        <v>9.1968857020615039E-6</v>
      </c>
    </row>
    <row r="3212" spans="1:12" x14ac:dyDescent="0.25">
      <c r="A3212">
        <v>1</v>
      </c>
      <c r="B3212" t="s">
        <v>7793</v>
      </c>
      <c r="C3212" t="s">
        <v>14648</v>
      </c>
      <c r="D3212" t="s">
        <v>7794</v>
      </c>
      <c r="E3212" t="s">
        <v>1725</v>
      </c>
      <c r="F3212" t="str">
        <f>VLOOKUP(E3212,Clases!A:B,2,0)</f>
        <v>Elementos Electricos</v>
      </c>
      <c r="G3212" t="s">
        <v>29</v>
      </c>
      <c r="H3212">
        <v>36</v>
      </c>
      <c r="I3212" s="14">
        <v>4</v>
      </c>
      <c r="J3212" s="15">
        <v>5515</v>
      </c>
      <c r="K3212" s="15">
        <f t="shared" si="100"/>
        <v>22060</v>
      </c>
      <c r="L3212" s="20">
        <f t="shared" si="101"/>
        <v>9.1760876792164991E-6</v>
      </c>
    </row>
    <row r="3213" spans="1:12" x14ac:dyDescent="0.25">
      <c r="A3213">
        <v>1</v>
      </c>
      <c r="B3213" t="s">
        <v>8141</v>
      </c>
      <c r="C3213" t="s">
        <v>14648</v>
      </c>
      <c r="D3213" t="s">
        <v>8142</v>
      </c>
      <c r="E3213" t="s">
        <v>1725</v>
      </c>
      <c r="F3213" t="str">
        <f>VLOOKUP(E3213,Clases!A:B,2,0)</f>
        <v>Elementos Electricos</v>
      </c>
      <c r="G3213" t="s">
        <v>29</v>
      </c>
      <c r="H3213">
        <v>36</v>
      </c>
      <c r="I3213" s="14">
        <v>3</v>
      </c>
      <c r="J3213" s="15">
        <v>7348</v>
      </c>
      <c r="K3213" s="15">
        <f t="shared" si="100"/>
        <v>22044</v>
      </c>
      <c r="L3213" s="20">
        <f t="shared" si="101"/>
        <v>9.1694323119060964E-6</v>
      </c>
    </row>
    <row r="3214" spans="1:12" x14ac:dyDescent="0.25">
      <c r="A3214">
        <v>1</v>
      </c>
      <c r="B3214" t="s">
        <v>11940</v>
      </c>
      <c r="C3214" t="s">
        <v>14650</v>
      </c>
      <c r="D3214" t="s">
        <v>11941</v>
      </c>
      <c r="E3214" t="s">
        <v>5888</v>
      </c>
      <c r="F3214" t="str">
        <f>VLOOKUP(E3214,Clases!A:B,2,0)</f>
        <v>Herramientas</v>
      </c>
      <c r="G3214" t="s">
        <v>29</v>
      </c>
      <c r="H3214">
        <v>36</v>
      </c>
      <c r="I3214" s="14">
        <v>2</v>
      </c>
      <c r="J3214" s="15">
        <v>10970</v>
      </c>
      <c r="K3214" s="15">
        <f t="shared" si="100"/>
        <v>21940</v>
      </c>
      <c r="L3214" s="20">
        <f t="shared" si="101"/>
        <v>9.1261724243884848E-6</v>
      </c>
    </row>
    <row r="3215" spans="1:12" x14ac:dyDescent="0.25">
      <c r="A3215">
        <v>1</v>
      </c>
      <c r="B3215" t="s">
        <v>3426</v>
      </c>
      <c r="C3215" t="s">
        <v>14648</v>
      </c>
      <c r="D3215" t="s">
        <v>3427</v>
      </c>
      <c r="E3215" t="s">
        <v>1719</v>
      </c>
      <c r="F3215" t="str">
        <f>VLOOKUP(E3215,Clases!A:B,2,0)</f>
        <v>Elementos Mecanicos</v>
      </c>
      <c r="G3215" t="s">
        <v>29</v>
      </c>
      <c r="H3215">
        <v>36</v>
      </c>
      <c r="I3215" s="14">
        <v>4</v>
      </c>
      <c r="J3215" s="15">
        <v>5459.16</v>
      </c>
      <c r="K3215" s="15">
        <f t="shared" si="100"/>
        <v>21836.639999999999</v>
      </c>
      <c r="L3215" s="20">
        <f t="shared" si="101"/>
        <v>9.083178751563289E-6</v>
      </c>
    </row>
    <row r="3216" spans="1:12" x14ac:dyDescent="0.25">
      <c r="A3216">
        <v>1</v>
      </c>
      <c r="B3216" t="s">
        <v>4801</v>
      </c>
      <c r="C3216" t="s">
        <v>14648</v>
      </c>
      <c r="D3216" t="s">
        <v>4802</v>
      </c>
      <c r="E3216" t="s">
        <v>1882</v>
      </c>
      <c r="F3216" t="str">
        <f>VLOOKUP(E3216,Clases!A:B,2,0)</f>
        <v>Elementos Neumaticos</v>
      </c>
      <c r="G3216" t="s">
        <v>29</v>
      </c>
      <c r="H3216">
        <v>36</v>
      </c>
      <c r="I3216" s="14">
        <v>4</v>
      </c>
      <c r="J3216" s="15">
        <v>5459.16</v>
      </c>
      <c r="K3216" s="15">
        <f t="shared" si="100"/>
        <v>21836.639999999999</v>
      </c>
      <c r="L3216" s="20">
        <f t="shared" si="101"/>
        <v>9.083178751563289E-6</v>
      </c>
    </row>
    <row r="3217" spans="1:12" x14ac:dyDescent="0.25">
      <c r="A3217">
        <v>1</v>
      </c>
      <c r="B3217" t="s">
        <v>3589</v>
      </c>
      <c r="C3217" t="s">
        <v>14648</v>
      </c>
      <c r="D3217" t="s">
        <v>3590</v>
      </c>
      <c r="E3217" t="s">
        <v>1891</v>
      </c>
      <c r="F3217" t="str">
        <f>VLOOKUP(E3217,Clases!A:B,2,0)</f>
        <v>Sellos, empaques y orings</v>
      </c>
      <c r="G3217" t="s">
        <v>29</v>
      </c>
      <c r="H3217">
        <v>36</v>
      </c>
      <c r="I3217" s="14">
        <v>2</v>
      </c>
      <c r="J3217" s="15">
        <v>10859.2</v>
      </c>
      <c r="K3217" s="15">
        <f t="shared" si="100"/>
        <v>21718.400000000001</v>
      </c>
      <c r="L3217" s="20">
        <f t="shared" si="101"/>
        <v>9.0339955871394204E-6</v>
      </c>
    </row>
    <row r="3218" spans="1:12" x14ac:dyDescent="0.25">
      <c r="A3218">
        <v>1</v>
      </c>
      <c r="B3218" t="s">
        <v>8898</v>
      </c>
      <c r="C3218" t="s">
        <v>14648</v>
      </c>
      <c r="D3218" t="s">
        <v>8899</v>
      </c>
      <c r="E3218" t="s">
        <v>1970</v>
      </c>
      <c r="F3218" t="str">
        <f>VLOOKUP(E3218,Clases!A:B,2,0)</f>
        <v>Rodamientos y Retenedores</v>
      </c>
      <c r="G3218" t="s">
        <v>29</v>
      </c>
      <c r="H3218">
        <v>36</v>
      </c>
      <c r="I3218" s="14">
        <v>2</v>
      </c>
      <c r="J3218" s="15">
        <v>10850</v>
      </c>
      <c r="K3218" s="15">
        <f t="shared" si="100"/>
        <v>21700</v>
      </c>
      <c r="L3218" s="20">
        <f t="shared" si="101"/>
        <v>9.0263419147324579E-6</v>
      </c>
    </row>
    <row r="3219" spans="1:12" x14ac:dyDescent="0.25">
      <c r="A3219">
        <v>1</v>
      </c>
      <c r="B3219" t="s">
        <v>2204</v>
      </c>
      <c r="C3219" t="s">
        <v>14648</v>
      </c>
      <c r="D3219" t="s">
        <v>2205</v>
      </c>
      <c r="E3219" t="s">
        <v>1965</v>
      </c>
      <c r="F3219" t="str">
        <f>VLOOKUP(E3219,Clases!A:B,2,0)</f>
        <v>Insumos de Mantenimiento</v>
      </c>
      <c r="G3219" t="s">
        <v>29</v>
      </c>
      <c r="H3219">
        <v>36</v>
      </c>
      <c r="I3219" s="14">
        <v>0.5</v>
      </c>
      <c r="J3219" s="15">
        <v>43213.411999999997</v>
      </c>
      <c r="K3219" s="15">
        <f t="shared" si="100"/>
        <v>21606.705999999998</v>
      </c>
      <c r="L3219" s="20">
        <f t="shared" si="101"/>
        <v>8.9875352998664183E-6</v>
      </c>
    </row>
    <row r="3220" spans="1:12" x14ac:dyDescent="0.25">
      <c r="A3220">
        <v>1</v>
      </c>
      <c r="B3220" t="s">
        <v>4399</v>
      </c>
      <c r="C3220" t="s">
        <v>14648</v>
      </c>
      <c r="D3220" t="s">
        <v>4400</v>
      </c>
      <c r="E3220" t="s">
        <v>1954</v>
      </c>
      <c r="F3220" t="str">
        <f>VLOOKUP(E3220,Clases!A:B,2,0)</f>
        <v>Racores y Conectores</v>
      </c>
      <c r="G3220" t="s">
        <v>29</v>
      </c>
      <c r="H3220">
        <v>36</v>
      </c>
      <c r="I3220" s="14">
        <v>2</v>
      </c>
      <c r="J3220" s="15">
        <v>10800</v>
      </c>
      <c r="K3220" s="15">
        <f t="shared" si="100"/>
        <v>21600</v>
      </c>
      <c r="L3220" s="20">
        <f t="shared" si="101"/>
        <v>8.9847458690424465E-6</v>
      </c>
    </row>
    <row r="3221" spans="1:12" x14ac:dyDescent="0.25">
      <c r="A3221">
        <v>1</v>
      </c>
      <c r="B3221" t="s">
        <v>4906</v>
      </c>
      <c r="C3221" t="s">
        <v>14648</v>
      </c>
      <c r="D3221" t="s">
        <v>4907</v>
      </c>
      <c r="E3221" t="s">
        <v>1965</v>
      </c>
      <c r="F3221" t="str">
        <f>VLOOKUP(E3221,Clases!A:B,2,0)</f>
        <v>Insumos de Mantenimiento</v>
      </c>
      <c r="G3221" t="s">
        <v>29</v>
      </c>
      <c r="H3221">
        <v>36</v>
      </c>
      <c r="I3221" s="14">
        <v>1</v>
      </c>
      <c r="J3221" s="15">
        <v>21594.023000000001</v>
      </c>
      <c r="K3221" s="15">
        <f t="shared" si="100"/>
        <v>21594.023000000001</v>
      </c>
      <c r="L3221" s="20">
        <f t="shared" si="101"/>
        <v>8.9822596733915555E-6</v>
      </c>
    </row>
    <row r="3222" spans="1:12" x14ac:dyDescent="0.25">
      <c r="A3222">
        <v>1</v>
      </c>
      <c r="B3222" t="s">
        <v>10343</v>
      </c>
      <c r="C3222" t="s">
        <v>14648</v>
      </c>
      <c r="D3222" t="s">
        <v>10344</v>
      </c>
      <c r="E3222" t="s">
        <v>4937</v>
      </c>
      <c r="F3222" t="str">
        <f>VLOOKUP(E3222,Clases!A:B,2,0)</f>
        <v>Repuestos y Refacciones</v>
      </c>
      <c r="G3222" t="s">
        <v>29</v>
      </c>
      <c r="H3222">
        <v>36</v>
      </c>
      <c r="I3222" s="14">
        <v>1</v>
      </c>
      <c r="J3222" s="15">
        <v>21526.498</v>
      </c>
      <c r="K3222" s="15">
        <f t="shared" si="100"/>
        <v>21526.498</v>
      </c>
      <c r="L3222" s="20">
        <f t="shared" si="101"/>
        <v>8.9541719435393738E-6</v>
      </c>
    </row>
    <row r="3223" spans="1:12" x14ac:dyDescent="0.25">
      <c r="A3223">
        <v>1</v>
      </c>
      <c r="B3223" t="s">
        <v>8453</v>
      </c>
      <c r="C3223" t="s">
        <v>14648</v>
      </c>
      <c r="D3223" t="s">
        <v>8454</v>
      </c>
      <c r="E3223" t="s">
        <v>1719</v>
      </c>
      <c r="F3223" t="str">
        <f>VLOOKUP(E3223,Clases!A:B,2,0)</f>
        <v>Elementos Mecanicos</v>
      </c>
      <c r="G3223" t="s">
        <v>29</v>
      </c>
      <c r="H3223">
        <v>36</v>
      </c>
      <c r="I3223" s="14">
        <v>4</v>
      </c>
      <c r="J3223" s="15">
        <v>5352.9830000000002</v>
      </c>
      <c r="K3223" s="15">
        <f t="shared" si="100"/>
        <v>21411.932000000001</v>
      </c>
      <c r="L3223" s="20">
        <f t="shared" si="101"/>
        <v>8.9065170178341568E-6</v>
      </c>
    </row>
    <row r="3224" spans="1:12" x14ac:dyDescent="0.25">
      <c r="A3224">
        <v>1</v>
      </c>
      <c r="B3224" t="s">
        <v>11815</v>
      </c>
      <c r="C3224" t="s">
        <v>14650</v>
      </c>
      <c r="D3224" t="s">
        <v>11816</v>
      </c>
      <c r="E3224" t="s">
        <v>1719</v>
      </c>
      <c r="F3224" t="str">
        <f>VLOOKUP(E3224,Clases!A:B,2,0)</f>
        <v>Elementos Mecanicos</v>
      </c>
      <c r="G3224" t="s">
        <v>8975</v>
      </c>
      <c r="H3224">
        <v>36</v>
      </c>
      <c r="I3224" s="14">
        <v>1</v>
      </c>
      <c r="J3224" s="15">
        <v>21250</v>
      </c>
      <c r="K3224" s="15">
        <f t="shared" si="100"/>
        <v>21250</v>
      </c>
      <c r="L3224" s="20">
        <f t="shared" si="101"/>
        <v>8.8391597091274076E-6</v>
      </c>
    </row>
    <row r="3225" spans="1:12" x14ac:dyDescent="0.25">
      <c r="A3225">
        <v>1</v>
      </c>
      <c r="B3225" t="s">
        <v>3910</v>
      </c>
      <c r="C3225" t="s">
        <v>14648</v>
      </c>
      <c r="D3225" t="s">
        <v>3911</v>
      </c>
      <c r="E3225" t="s">
        <v>1970</v>
      </c>
      <c r="F3225" t="str">
        <f>VLOOKUP(E3225,Clases!A:B,2,0)</f>
        <v>Rodamientos y Retenedores</v>
      </c>
      <c r="G3225" t="s">
        <v>29</v>
      </c>
      <c r="H3225">
        <v>36</v>
      </c>
      <c r="I3225" s="14">
        <v>1</v>
      </c>
      <c r="J3225" s="15">
        <v>21200</v>
      </c>
      <c r="K3225" s="15">
        <f t="shared" si="100"/>
        <v>21200</v>
      </c>
      <c r="L3225" s="20">
        <f t="shared" si="101"/>
        <v>8.8183616862824011E-6</v>
      </c>
    </row>
    <row r="3226" spans="1:12" x14ac:dyDescent="0.25">
      <c r="A3226">
        <v>1</v>
      </c>
      <c r="B3226" t="s">
        <v>7748</v>
      </c>
      <c r="C3226" t="s">
        <v>14648</v>
      </c>
      <c r="D3226" t="s">
        <v>7749</v>
      </c>
      <c r="E3226" t="s">
        <v>1891</v>
      </c>
      <c r="F3226" t="str">
        <f>VLOOKUP(E3226,Clases!A:B,2,0)</f>
        <v>Sellos, empaques y orings</v>
      </c>
      <c r="G3226" t="s">
        <v>29</v>
      </c>
      <c r="H3226">
        <v>36</v>
      </c>
      <c r="I3226" s="14">
        <v>6</v>
      </c>
      <c r="J3226" s="15">
        <v>3530</v>
      </c>
      <c r="K3226" s="15">
        <f t="shared" si="100"/>
        <v>21180</v>
      </c>
      <c r="L3226" s="20">
        <f t="shared" si="101"/>
        <v>8.8100424771443981E-6</v>
      </c>
    </row>
    <row r="3227" spans="1:12" x14ac:dyDescent="0.25">
      <c r="A3227">
        <v>1</v>
      </c>
      <c r="B3227" t="s">
        <v>8779</v>
      </c>
      <c r="C3227" t="s">
        <v>14648</v>
      </c>
      <c r="D3227" t="s">
        <v>8780</v>
      </c>
      <c r="E3227" t="s">
        <v>2770</v>
      </c>
      <c r="F3227" t="str">
        <f>VLOOKUP(E3227,Clases!A:B,2,0)</f>
        <v>Elementos Hidraulicos</v>
      </c>
      <c r="G3227" t="s">
        <v>29</v>
      </c>
      <c r="H3227">
        <v>36</v>
      </c>
      <c r="I3227" s="14">
        <v>1</v>
      </c>
      <c r="J3227" s="15">
        <v>21112</v>
      </c>
      <c r="K3227" s="15">
        <f t="shared" si="100"/>
        <v>21112</v>
      </c>
      <c r="L3227" s="20">
        <f t="shared" si="101"/>
        <v>8.7817571660751905E-6</v>
      </c>
    </row>
    <row r="3228" spans="1:12" x14ac:dyDescent="0.25">
      <c r="A3228">
        <v>1</v>
      </c>
      <c r="B3228" t="s">
        <v>3924</v>
      </c>
      <c r="C3228" t="s">
        <v>14648</v>
      </c>
      <c r="D3228" t="s">
        <v>3925</v>
      </c>
      <c r="E3228" t="s">
        <v>1970</v>
      </c>
      <c r="F3228" t="str">
        <f>VLOOKUP(E3228,Clases!A:B,2,0)</f>
        <v>Rodamientos y Retenedores</v>
      </c>
      <c r="G3228" t="s">
        <v>29</v>
      </c>
      <c r="H3228">
        <v>36</v>
      </c>
      <c r="I3228" s="14">
        <v>2</v>
      </c>
      <c r="J3228" s="15">
        <v>10553</v>
      </c>
      <c r="K3228" s="15">
        <f t="shared" si="100"/>
        <v>21106</v>
      </c>
      <c r="L3228" s="20">
        <f t="shared" si="101"/>
        <v>8.7792614033337901E-6</v>
      </c>
    </row>
    <row r="3229" spans="1:12" x14ac:dyDescent="0.25">
      <c r="A3229">
        <v>1</v>
      </c>
      <c r="B3229" t="s">
        <v>4974</v>
      </c>
      <c r="C3229" t="s">
        <v>14648</v>
      </c>
      <c r="D3229" t="s">
        <v>4975</v>
      </c>
      <c r="E3229" t="s">
        <v>4937</v>
      </c>
      <c r="F3229" t="str">
        <f>VLOOKUP(E3229,Clases!A:B,2,0)</f>
        <v>Repuestos y Refacciones</v>
      </c>
      <c r="G3229" t="s">
        <v>29</v>
      </c>
      <c r="H3229">
        <v>36</v>
      </c>
      <c r="I3229" s="14">
        <v>2</v>
      </c>
      <c r="J3229" s="15">
        <v>10552.5</v>
      </c>
      <c r="K3229" s="15">
        <f t="shared" si="100"/>
        <v>21105</v>
      </c>
      <c r="L3229" s="20">
        <f t="shared" si="101"/>
        <v>8.77884544287689E-6</v>
      </c>
    </row>
    <row r="3230" spans="1:12" x14ac:dyDescent="0.25">
      <c r="A3230">
        <v>1</v>
      </c>
      <c r="B3230" t="s">
        <v>2142</v>
      </c>
      <c r="C3230" t="s">
        <v>14648</v>
      </c>
      <c r="D3230" t="s">
        <v>2143</v>
      </c>
      <c r="E3230" t="s">
        <v>1719</v>
      </c>
      <c r="F3230" t="str">
        <f>VLOOKUP(E3230,Clases!A:B,2,0)</f>
        <v>Elementos Mecanicos</v>
      </c>
      <c r="G3230" t="s">
        <v>29</v>
      </c>
      <c r="H3230">
        <v>36</v>
      </c>
      <c r="I3230" s="14">
        <v>1</v>
      </c>
      <c r="J3230" s="15">
        <v>21097.702000000001</v>
      </c>
      <c r="K3230" s="15">
        <f t="shared" si="100"/>
        <v>21097.702000000001</v>
      </c>
      <c r="L3230" s="20">
        <f t="shared" si="101"/>
        <v>8.7758097634624332E-6</v>
      </c>
    </row>
    <row r="3231" spans="1:12" x14ac:dyDescent="0.25">
      <c r="A3231">
        <v>1</v>
      </c>
      <c r="B3231" t="s">
        <v>2775</v>
      </c>
      <c r="C3231" t="s">
        <v>14648</v>
      </c>
      <c r="D3231" t="s">
        <v>2776</v>
      </c>
      <c r="E3231" t="s">
        <v>1954</v>
      </c>
      <c r="F3231" t="str">
        <f>VLOOKUP(E3231,Clases!A:B,2,0)</f>
        <v>Racores y Conectores</v>
      </c>
      <c r="G3231" t="s">
        <v>29</v>
      </c>
      <c r="H3231">
        <v>36</v>
      </c>
      <c r="I3231" s="14">
        <v>2</v>
      </c>
      <c r="J3231" s="15">
        <v>10522.003000000001</v>
      </c>
      <c r="K3231" s="15">
        <f t="shared" si="100"/>
        <v>21044.006000000001</v>
      </c>
      <c r="L3231" s="20">
        <f t="shared" si="101"/>
        <v>8.7534743507687261E-6</v>
      </c>
    </row>
    <row r="3232" spans="1:12" x14ac:dyDescent="0.25">
      <c r="A3232">
        <v>1</v>
      </c>
      <c r="B3232" t="s">
        <v>8627</v>
      </c>
      <c r="C3232" t="s">
        <v>14648</v>
      </c>
      <c r="D3232" t="s">
        <v>8628</v>
      </c>
      <c r="E3232" t="s">
        <v>1970</v>
      </c>
      <c r="F3232" t="str">
        <f>VLOOKUP(E3232,Clases!A:B,2,0)</f>
        <v>Rodamientos y Retenedores</v>
      </c>
      <c r="G3232" t="s">
        <v>29</v>
      </c>
      <c r="H3232">
        <v>36</v>
      </c>
      <c r="I3232" s="14">
        <v>1</v>
      </c>
      <c r="J3232" s="15">
        <v>21000</v>
      </c>
      <c r="K3232" s="15">
        <f t="shared" si="100"/>
        <v>21000</v>
      </c>
      <c r="L3232" s="20">
        <f t="shared" si="101"/>
        <v>8.7351695949023783E-6</v>
      </c>
    </row>
    <row r="3233" spans="1:12" x14ac:dyDescent="0.25">
      <c r="A3233">
        <v>1</v>
      </c>
      <c r="B3233" t="s">
        <v>8926</v>
      </c>
      <c r="C3233" t="s">
        <v>14648</v>
      </c>
      <c r="D3233" t="s">
        <v>8927</v>
      </c>
      <c r="E3233" t="s">
        <v>1970</v>
      </c>
      <c r="F3233" t="str">
        <f>VLOOKUP(E3233,Clases!A:B,2,0)</f>
        <v>Rodamientos y Retenedores</v>
      </c>
      <c r="G3233" t="s">
        <v>29</v>
      </c>
      <c r="H3233">
        <v>36</v>
      </c>
      <c r="I3233" s="14">
        <v>2</v>
      </c>
      <c r="J3233" s="15">
        <v>10500</v>
      </c>
      <c r="K3233" s="15">
        <f t="shared" si="100"/>
        <v>21000</v>
      </c>
      <c r="L3233" s="20">
        <f t="shared" si="101"/>
        <v>8.7351695949023783E-6</v>
      </c>
    </row>
    <row r="3234" spans="1:12" x14ac:dyDescent="0.25">
      <c r="A3234">
        <v>1</v>
      </c>
      <c r="B3234" t="s">
        <v>9962</v>
      </c>
      <c r="C3234" t="s">
        <v>14648</v>
      </c>
      <c r="D3234" t="s">
        <v>9963</v>
      </c>
      <c r="E3234" t="s">
        <v>1719</v>
      </c>
      <c r="F3234" t="str">
        <f>VLOOKUP(E3234,Clases!A:B,2,0)</f>
        <v>Elementos Mecanicos</v>
      </c>
      <c r="G3234" t="s">
        <v>29</v>
      </c>
      <c r="H3234">
        <v>36</v>
      </c>
      <c r="I3234" s="14">
        <v>2</v>
      </c>
      <c r="J3234" s="15">
        <v>10500</v>
      </c>
      <c r="K3234" s="15">
        <f t="shared" si="100"/>
        <v>21000</v>
      </c>
      <c r="L3234" s="20">
        <f t="shared" si="101"/>
        <v>8.7351695949023783E-6</v>
      </c>
    </row>
    <row r="3235" spans="1:12" x14ac:dyDescent="0.25">
      <c r="A3235">
        <v>1</v>
      </c>
      <c r="B3235" t="s">
        <v>10013</v>
      </c>
      <c r="C3235" t="s">
        <v>14648</v>
      </c>
      <c r="D3235" t="s">
        <v>10014</v>
      </c>
      <c r="E3235" t="s">
        <v>1725</v>
      </c>
      <c r="F3235" t="str">
        <f>VLOOKUP(E3235,Clases!A:B,2,0)</f>
        <v>Elementos Electricos</v>
      </c>
      <c r="G3235" t="s">
        <v>29</v>
      </c>
      <c r="H3235">
        <v>36</v>
      </c>
      <c r="I3235" s="14">
        <v>1</v>
      </c>
      <c r="J3235" s="15">
        <v>21000</v>
      </c>
      <c r="K3235" s="15">
        <f t="shared" si="100"/>
        <v>21000</v>
      </c>
      <c r="L3235" s="20">
        <f t="shared" si="101"/>
        <v>8.7351695949023783E-6</v>
      </c>
    </row>
    <row r="3236" spans="1:12" x14ac:dyDescent="0.25">
      <c r="A3236">
        <v>1</v>
      </c>
      <c r="B3236" t="s">
        <v>3984</v>
      </c>
      <c r="C3236" t="s">
        <v>14648</v>
      </c>
      <c r="D3236" t="s">
        <v>3985</v>
      </c>
      <c r="E3236" t="s">
        <v>1970</v>
      </c>
      <c r="F3236" t="str">
        <f>VLOOKUP(E3236,Clases!A:B,2,0)</f>
        <v>Rodamientos y Retenedores</v>
      </c>
      <c r="G3236" t="s">
        <v>29</v>
      </c>
      <c r="H3236">
        <v>36</v>
      </c>
      <c r="I3236" s="14">
        <v>1</v>
      </c>
      <c r="J3236" s="15">
        <v>20904</v>
      </c>
      <c r="K3236" s="15">
        <f t="shared" si="100"/>
        <v>20904</v>
      </c>
      <c r="L3236" s="20">
        <f t="shared" si="101"/>
        <v>8.6952373910399672E-6</v>
      </c>
    </row>
    <row r="3237" spans="1:12" x14ac:dyDescent="0.25">
      <c r="A3237">
        <v>1</v>
      </c>
      <c r="B3237" t="s">
        <v>8129</v>
      </c>
      <c r="C3237" t="s">
        <v>14648</v>
      </c>
      <c r="D3237" t="s">
        <v>8130</v>
      </c>
      <c r="E3237" t="s">
        <v>1719</v>
      </c>
      <c r="F3237" t="str">
        <f>VLOOKUP(E3237,Clases!A:B,2,0)</f>
        <v>Elementos Mecanicos</v>
      </c>
      <c r="G3237" t="s">
        <v>29</v>
      </c>
      <c r="H3237">
        <v>36</v>
      </c>
      <c r="I3237" s="14">
        <v>1</v>
      </c>
      <c r="J3237" s="15">
        <v>20790.053</v>
      </c>
      <c r="K3237" s="15">
        <f t="shared" si="100"/>
        <v>20790.053</v>
      </c>
      <c r="L3237" s="20">
        <f t="shared" si="101"/>
        <v>8.6478399448575705E-6</v>
      </c>
    </row>
    <row r="3238" spans="1:12" x14ac:dyDescent="0.25">
      <c r="A3238">
        <v>1</v>
      </c>
      <c r="B3238" t="s">
        <v>8205</v>
      </c>
      <c r="C3238" t="s">
        <v>14648</v>
      </c>
      <c r="D3238" t="s">
        <v>8206</v>
      </c>
      <c r="E3238" t="s">
        <v>1725</v>
      </c>
      <c r="F3238" t="str">
        <f>VLOOKUP(E3238,Clases!A:B,2,0)</f>
        <v>Elementos Electricos</v>
      </c>
      <c r="G3238" t="s">
        <v>29</v>
      </c>
      <c r="H3238">
        <v>36</v>
      </c>
      <c r="I3238" s="14">
        <v>32</v>
      </c>
      <c r="J3238" s="15">
        <v>645.95600000000002</v>
      </c>
      <c r="K3238" s="15">
        <f t="shared" si="100"/>
        <v>20670.592000000001</v>
      </c>
      <c r="L3238" s="20">
        <f t="shared" si="101"/>
        <v>8.5981488927158256E-6</v>
      </c>
    </row>
    <row r="3239" spans="1:12" x14ac:dyDescent="0.25">
      <c r="A3239">
        <v>1</v>
      </c>
      <c r="B3239" t="s">
        <v>7283</v>
      </c>
      <c r="C3239" t="s">
        <v>14648</v>
      </c>
      <c r="D3239" t="s">
        <v>7284</v>
      </c>
      <c r="E3239" t="s">
        <v>4937</v>
      </c>
      <c r="F3239" t="str">
        <f>VLOOKUP(E3239,Clases!A:B,2,0)</f>
        <v>Repuestos y Refacciones</v>
      </c>
      <c r="G3239" t="s">
        <v>29</v>
      </c>
      <c r="H3239">
        <v>36</v>
      </c>
      <c r="I3239" s="14">
        <v>2</v>
      </c>
      <c r="J3239" s="15">
        <v>10331</v>
      </c>
      <c r="K3239" s="15">
        <f t="shared" si="100"/>
        <v>20662</v>
      </c>
      <c r="L3239" s="20">
        <f t="shared" si="101"/>
        <v>8.5945749604701402E-6</v>
      </c>
    </row>
    <row r="3240" spans="1:12" x14ac:dyDescent="0.25">
      <c r="A3240">
        <v>1</v>
      </c>
      <c r="B3240" t="s">
        <v>4886</v>
      </c>
      <c r="C3240" t="s">
        <v>14648</v>
      </c>
      <c r="D3240" t="s">
        <v>4887</v>
      </c>
      <c r="E3240" t="s">
        <v>1965</v>
      </c>
      <c r="F3240" t="str">
        <f>VLOOKUP(E3240,Clases!A:B,2,0)</f>
        <v>Insumos de Mantenimiento</v>
      </c>
      <c r="G3240" t="s">
        <v>29</v>
      </c>
      <c r="H3240">
        <v>36</v>
      </c>
      <c r="I3240" s="14">
        <v>18</v>
      </c>
      <c r="J3240" s="15">
        <v>1140</v>
      </c>
      <c r="K3240" s="15">
        <f t="shared" si="100"/>
        <v>20520</v>
      </c>
      <c r="L3240" s="20">
        <f t="shared" si="101"/>
        <v>8.5355085755903245E-6</v>
      </c>
    </row>
    <row r="3241" spans="1:12" x14ac:dyDescent="0.25">
      <c r="A3241">
        <v>1</v>
      </c>
      <c r="B3241" t="s">
        <v>4916</v>
      </c>
      <c r="C3241" t="s">
        <v>14648</v>
      </c>
      <c r="D3241" t="s">
        <v>4917</v>
      </c>
      <c r="E3241" t="s">
        <v>1965</v>
      </c>
      <c r="F3241" t="str">
        <f>VLOOKUP(E3241,Clases!A:B,2,0)</f>
        <v>Insumos de Mantenimiento</v>
      </c>
      <c r="G3241" t="s">
        <v>29</v>
      </c>
      <c r="H3241">
        <v>36</v>
      </c>
      <c r="I3241" s="14">
        <v>2</v>
      </c>
      <c r="J3241" s="15">
        <v>10200</v>
      </c>
      <c r="K3241" s="15">
        <f t="shared" si="100"/>
        <v>20400</v>
      </c>
      <c r="L3241" s="20">
        <f t="shared" si="101"/>
        <v>8.4855933207623102E-6</v>
      </c>
    </row>
    <row r="3242" spans="1:12" x14ac:dyDescent="0.25">
      <c r="A3242">
        <v>1</v>
      </c>
      <c r="B3242" t="s">
        <v>4497</v>
      </c>
      <c r="C3242" t="s">
        <v>14648</v>
      </c>
      <c r="D3242" t="s">
        <v>4498</v>
      </c>
      <c r="E3242" t="s">
        <v>1725</v>
      </c>
      <c r="F3242" t="str">
        <f>VLOOKUP(E3242,Clases!A:B,2,0)</f>
        <v>Elementos Electricos</v>
      </c>
      <c r="G3242" t="s">
        <v>29</v>
      </c>
      <c r="H3242">
        <v>36</v>
      </c>
      <c r="I3242" s="14">
        <v>1</v>
      </c>
      <c r="J3242" s="15">
        <v>20235</v>
      </c>
      <c r="K3242" s="15">
        <f t="shared" si="100"/>
        <v>20235</v>
      </c>
      <c r="L3242" s="20">
        <f t="shared" si="101"/>
        <v>8.4169598453737914E-6</v>
      </c>
    </row>
    <row r="3243" spans="1:12" x14ac:dyDescent="0.25">
      <c r="A3243">
        <v>1</v>
      </c>
      <c r="B3243" t="s">
        <v>3609</v>
      </c>
      <c r="C3243" t="s">
        <v>14648</v>
      </c>
      <c r="D3243" t="s">
        <v>3610</v>
      </c>
      <c r="E3243" t="s">
        <v>1891</v>
      </c>
      <c r="F3243" t="str">
        <f>VLOOKUP(E3243,Clases!A:B,2,0)</f>
        <v>Sellos, empaques y orings</v>
      </c>
      <c r="G3243" t="s">
        <v>29</v>
      </c>
      <c r="H3243">
        <v>36</v>
      </c>
      <c r="I3243" s="14">
        <v>3</v>
      </c>
      <c r="J3243" s="15">
        <v>6733.5</v>
      </c>
      <c r="K3243" s="15">
        <f t="shared" si="100"/>
        <v>20200.5</v>
      </c>
      <c r="L3243" s="20">
        <f t="shared" si="101"/>
        <v>8.4026092096107384E-6</v>
      </c>
    </row>
    <row r="3244" spans="1:12" x14ac:dyDescent="0.25">
      <c r="A3244">
        <v>1</v>
      </c>
      <c r="B3244" t="s">
        <v>8081</v>
      </c>
      <c r="C3244" t="s">
        <v>14648</v>
      </c>
      <c r="D3244" t="s">
        <v>8082</v>
      </c>
      <c r="E3244" t="s">
        <v>1922</v>
      </c>
      <c r="F3244" t="str">
        <f>VLOOKUP(E3244,Clases!A:B,2,0)</f>
        <v>Bandas y Correas</v>
      </c>
      <c r="G3244" t="s">
        <v>29</v>
      </c>
      <c r="H3244">
        <v>36</v>
      </c>
      <c r="I3244" s="14">
        <v>1</v>
      </c>
      <c r="J3244" s="15">
        <v>20190.45</v>
      </c>
      <c r="K3244" s="15">
        <f t="shared" si="100"/>
        <v>20190.45</v>
      </c>
      <c r="L3244" s="20">
        <f t="shared" si="101"/>
        <v>8.398428807018893E-6</v>
      </c>
    </row>
    <row r="3245" spans="1:12" x14ac:dyDescent="0.25">
      <c r="A3245">
        <v>1</v>
      </c>
      <c r="B3245" t="s">
        <v>3451</v>
      </c>
      <c r="C3245" t="s">
        <v>14648</v>
      </c>
      <c r="D3245" t="s">
        <v>3452</v>
      </c>
      <c r="E3245" t="s">
        <v>1719</v>
      </c>
      <c r="F3245" t="str">
        <f>VLOOKUP(E3245,Clases!A:B,2,0)</f>
        <v>Elementos Mecanicos</v>
      </c>
      <c r="G3245" t="s">
        <v>29</v>
      </c>
      <c r="H3245">
        <v>36</v>
      </c>
      <c r="I3245" s="14">
        <v>3</v>
      </c>
      <c r="J3245" s="15">
        <v>6724</v>
      </c>
      <c r="K3245" s="15">
        <f t="shared" si="100"/>
        <v>20172</v>
      </c>
      <c r="L3245" s="20">
        <f t="shared" si="101"/>
        <v>8.390754336589084E-6</v>
      </c>
    </row>
    <row r="3246" spans="1:12" x14ac:dyDescent="0.25">
      <c r="A3246">
        <v>1</v>
      </c>
      <c r="B3246" t="s">
        <v>2374</v>
      </c>
      <c r="C3246" t="s">
        <v>14648</v>
      </c>
      <c r="D3246" t="s">
        <v>2375</v>
      </c>
      <c r="E3246" t="s">
        <v>2139</v>
      </c>
      <c r="F3246" t="str">
        <f>VLOOKUP(E3246,Clases!A:B,2,0)</f>
        <v>Cadenas</v>
      </c>
      <c r="G3246" t="s">
        <v>29</v>
      </c>
      <c r="H3246">
        <v>36</v>
      </c>
      <c r="I3246" s="14">
        <v>8</v>
      </c>
      <c r="J3246" s="15">
        <v>2512.5</v>
      </c>
      <c r="K3246" s="15">
        <f t="shared" si="100"/>
        <v>20100</v>
      </c>
      <c r="L3246" s="20">
        <f t="shared" si="101"/>
        <v>8.3608051836922761E-6</v>
      </c>
    </row>
    <row r="3247" spans="1:12" x14ac:dyDescent="0.25">
      <c r="A3247">
        <v>1</v>
      </c>
      <c r="B3247" t="s">
        <v>2927</v>
      </c>
      <c r="C3247" t="s">
        <v>14648</v>
      </c>
      <c r="D3247" t="s">
        <v>2928</v>
      </c>
      <c r="E3247" t="s">
        <v>1906</v>
      </c>
      <c r="F3247" t="str">
        <f>VLOOKUP(E3247,Clases!A:B,2,0)</f>
        <v>Tornilleria</v>
      </c>
      <c r="G3247" t="s">
        <v>29</v>
      </c>
      <c r="H3247">
        <v>36</v>
      </c>
      <c r="I3247" s="14">
        <v>1</v>
      </c>
      <c r="J3247" s="15">
        <v>20100</v>
      </c>
      <c r="K3247" s="15">
        <f t="shared" si="100"/>
        <v>20100</v>
      </c>
      <c r="L3247" s="20">
        <f t="shared" si="101"/>
        <v>8.3608051836922761E-6</v>
      </c>
    </row>
    <row r="3248" spans="1:12" x14ac:dyDescent="0.25">
      <c r="A3248">
        <v>1</v>
      </c>
      <c r="B3248" t="s">
        <v>3954</v>
      </c>
      <c r="C3248" t="s">
        <v>14648</v>
      </c>
      <c r="D3248" t="s">
        <v>3955</v>
      </c>
      <c r="E3248" t="s">
        <v>1970</v>
      </c>
      <c r="F3248" t="str">
        <f>VLOOKUP(E3248,Clases!A:B,2,0)</f>
        <v>Rodamientos y Retenedores</v>
      </c>
      <c r="G3248" t="s">
        <v>29</v>
      </c>
      <c r="H3248">
        <v>36</v>
      </c>
      <c r="I3248" s="14">
        <v>2</v>
      </c>
      <c r="J3248" s="15">
        <v>10050</v>
      </c>
      <c r="K3248" s="15">
        <f t="shared" si="100"/>
        <v>20100</v>
      </c>
      <c r="L3248" s="20">
        <f t="shared" si="101"/>
        <v>8.3608051836922761E-6</v>
      </c>
    </row>
    <row r="3249" spans="1:12" x14ac:dyDescent="0.25">
      <c r="A3249">
        <v>1</v>
      </c>
      <c r="B3249" t="s">
        <v>8127</v>
      </c>
      <c r="C3249" t="s">
        <v>14648</v>
      </c>
      <c r="D3249" t="s">
        <v>8128</v>
      </c>
      <c r="E3249" t="s">
        <v>1719</v>
      </c>
      <c r="F3249" t="str">
        <f>VLOOKUP(E3249,Clases!A:B,2,0)</f>
        <v>Elementos Mecanicos</v>
      </c>
      <c r="G3249" t="s">
        <v>29</v>
      </c>
      <c r="H3249">
        <v>36</v>
      </c>
      <c r="I3249" s="14">
        <v>4</v>
      </c>
      <c r="J3249" s="15">
        <v>5005.0140000000001</v>
      </c>
      <c r="K3249" s="15">
        <f t="shared" si="100"/>
        <v>20020.056</v>
      </c>
      <c r="L3249" s="20">
        <f t="shared" si="101"/>
        <v>8.327551640925854E-6</v>
      </c>
    </row>
    <row r="3250" spans="1:12" x14ac:dyDescent="0.25">
      <c r="A3250">
        <v>1</v>
      </c>
      <c r="B3250" t="s">
        <v>4703</v>
      </c>
      <c r="C3250" t="s">
        <v>14648</v>
      </c>
      <c r="D3250" t="s">
        <v>4704</v>
      </c>
      <c r="E3250" t="s">
        <v>1954</v>
      </c>
      <c r="F3250" t="str">
        <f>VLOOKUP(E3250,Clases!A:B,2,0)</f>
        <v>Racores y Conectores</v>
      </c>
      <c r="G3250" t="s">
        <v>29</v>
      </c>
      <c r="H3250">
        <v>36</v>
      </c>
      <c r="I3250" s="14">
        <v>4</v>
      </c>
      <c r="J3250" s="15">
        <v>5000</v>
      </c>
      <c r="K3250" s="15">
        <f t="shared" si="100"/>
        <v>20000</v>
      </c>
      <c r="L3250" s="20">
        <f t="shared" si="101"/>
        <v>8.3192091380022648E-6</v>
      </c>
    </row>
    <row r="3251" spans="1:12" x14ac:dyDescent="0.25">
      <c r="A3251">
        <v>1</v>
      </c>
      <c r="B3251" t="s">
        <v>10163</v>
      </c>
      <c r="C3251" t="s">
        <v>14648</v>
      </c>
      <c r="D3251" t="s">
        <v>10164</v>
      </c>
      <c r="E3251" t="s">
        <v>2770</v>
      </c>
      <c r="F3251" t="str">
        <f>VLOOKUP(E3251,Clases!A:B,2,0)</f>
        <v>Elementos Hidraulicos</v>
      </c>
      <c r="G3251" t="s">
        <v>29</v>
      </c>
      <c r="H3251">
        <v>36</v>
      </c>
      <c r="I3251" s="14">
        <v>2</v>
      </c>
      <c r="J3251" s="15">
        <v>10000</v>
      </c>
      <c r="K3251" s="15">
        <f t="shared" si="100"/>
        <v>20000</v>
      </c>
      <c r="L3251" s="20">
        <f t="shared" si="101"/>
        <v>8.3192091380022648E-6</v>
      </c>
    </row>
    <row r="3252" spans="1:12" x14ac:dyDescent="0.25">
      <c r="A3252">
        <v>1</v>
      </c>
      <c r="B3252" t="s">
        <v>11568</v>
      </c>
      <c r="C3252" t="s">
        <v>14650</v>
      </c>
      <c r="D3252" t="s">
        <v>11569</v>
      </c>
      <c r="E3252" t="s">
        <v>5888</v>
      </c>
      <c r="F3252" t="str">
        <f>VLOOKUP(E3252,Clases!A:B,2,0)</f>
        <v>Herramientas</v>
      </c>
      <c r="G3252" t="s">
        <v>29</v>
      </c>
      <c r="H3252">
        <v>36</v>
      </c>
      <c r="I3252" s="14">
        <v>1</v>
      </c>
      <c r="J3252" s="15">
        <v>19962</v>
      </c>
      <c r="K3252" s="15">
        <f t="shared" si="100"/>
        <v>19962</v>
      </c>
      <c r="L3252" s="20">
        <f t="shared" si="101"/>
        <v>8.3034026406400607E-6</v>
      </c>
    </row>
    <row r="3253" spans="1:12" x14ac:dyDescent="0.25">
      <c r="A3253">
        <v>1</v>
      </c>
      <c r="B3253" t="s">
        <v>8497</v>
      </c>
      <c r="C3253" t="s">
        <v>14648</v>
      </c>
      <c r="D3253" t="s">
        <v>8498</v>
      </c>
      <c r="E3253" t="s">
        <v>1882</v>
      </c>
      <c r="F3253" t="str">
        <f>VLOOKUP(E3253,Clases!A:B,2,0)</f>
        <v>Elementos Neumaticos</v>
      </c>
      <c r="G3253" t="s">
        <v>29</v>
      </c>
      <c r="H3253">
        <v>36</v>
      </c>
      <c r="I3253" s="14">
        <v>3</v>
      </c>
      <c r="J3253" s="15">
        <v>6645</v>
      </c>
      <c r="K3253" s="15">
        <f t="shared" si="100"/>
        <v>19935</v>
      </c>
      <c r="L3253" s="20">
        <f t="shared" si="101"/>
        <v>8.2921717083037573E-6</v>
      </c>
    </row>
    <row r="3254" spans="1:12" x14ac:dyDescent="0.25">
      <c r="A3254">
        <v>1</v>
      </c>
      <c r="B3254" t="s">
        <v>9894</v>
      </c>
      <c r="C3254" t="s">
        <v>14648</v>
      </c>
      <c r="D3254" t="s">
        <v>9895</v>
      </c>
      <c r="E3254" t="s">
        <v>1922</v>
      </c>
      <c r="F3254" t="str">
        <f>VLOOKUP(E3254,Clases!A:B,2,0)</f>
        <v>Bandas y Correas</v>
      </c>
      <c r="G3254" t="s">
        <v>29</v>
      </c>
      <c r="H3254">
        <v>36</v>
      </c>
      <c r="I3254" s="14">
        <v>2</v>
      </c>
      <c r="J3254" s="15">
        <v>9950</v>
      </c>
      <c r="K3254" s="15">
        <f t="shared" si="100"/>
        <v>19900</v>
      </c>
      <c r="L3254" s="20">
        <f t="shared" si="101"/>
        <v>8.2776130923122534E-6</v>
      </c>
    </row>
    <row r="3255" spans="1:12" x14ac:dyDescent="0.25">
      <c r="A3255">
        <v>1</v>
      </c>
      <c r="B3255" t="s">
        <v>4894</v>
      </c>
      <c r="C3255" t="s">
        <v>14648</v>
      </c>
      <c r="D3255" t="s">
        <v>4895</v>
      </c>
      <c r="E3255" t="s">
        <v>1965</v>
      </c>
      <c r="F3255" t="str">
        <f>VLOOKUP(E3255,Clases!A:B,2,0)</f>
        <v>Insumos de Mantenimiento</v>
      </c>
      <c r="G3255" t="s">
        <v>29</v>
      </c>
      <c r="H3255">
        <v>36</v>
      </c>
      <c r="I3255" s="14">
        <v>21</v>
      </c>
      <c r="J3255" s="15">
        <v>947.59799999999996</v>
      </c>
      <c r="K3255" s="15">
        <f t="shared" si="100"/>
        <v>19899.557999999997</v>
      </c>
      <c r="L3255" s="20">
        <f t="shared" si="101"/>
        <v>8.2774292377903027E-6</v>
      </c>
    </row>
    <row r="3256" spans="1:12" x14ac:dyDescent="0.25">
      <c r="A3256">
        <v>1</v>
      </c>
      <c r="B3256" t="s">
        <v>4320</v>
      </c>
      <c r="C3256" t="s">
        <v>14648</v>
      </c>
      <c r="D3256" t="s">
        <v>4321</v>
      </c>
      <c r="E3256" t="s">
        <v>1954</v>
      </c>
      <c r="F3256" t="str">
        <f>VLOOKUP(E3256,Clases!A:B,2,0)</f>
        <v>Racores y Conectores</v>
      </c>
      <c r="G3256" t="s">
        <v>29</v>
      </c>
      <c r="H3256">
        <v>36</v>
      </c>
      <c r="I3256" s="14">
        <v>4</v>
      </c>
      <c r="J3256" s="15">
        <v>4959.2110000000002</v>
      </c>
      <c r="K3256" s="15">
        <f t="shared" si="100"/>
        <v>19836.844000000001</v>
      </c>
      <c r="L3256" s="20">
        <f t="shared" si="101"/>
        <v>8.2513426936962703E-6</v>
      </c>
    </row>
    <row r="3257" spans="1:12" x14ac:dyDescent="0.25">
      <c r="A3257">
        <v>1</v>
      </c>
      <c r="B3257" t="s">
        <v>1957</v>
      </c>
      <c r="C3257" t="s">
        <v>14648</v>
      </c>
      <c r="D3257" t="s">
        <v>1958</v>
      </c>
      <c r="E3257" t="s">
        <v>1906</v>
      </c>
      <c r="F3257" t="str">
        <f>VLOOKUP(E3257,Clases!A:B,2,0)</f>
        <v>Tornilleria</v>
      </c>
      <c r="G3257" t="s">
        <v>29</v>
      </c>
      <c r="H3257">
        <v>36</v>
      </c>
      <c r="I3257" s="14">
        <v>1</v>
      </c>
      <c r="J3257" s="15">
        <v>19811.29</v>
      </c>
      <c r="K3257" s="15">
        <f t="shared" si="100"/>
        <v>19811.29</v>
      </c>
      <c r="L3257" s="20">
        <f t="shared" si="101"/>
        <v>8.2407132401806453E-6</v>
      </c>
    </row>
    <row r="3258" spans="1:12" x14ac:dyDescent="0.25">
      <c r="A3258">
        <v>1</v>
      </c>
      <c r="B3258" t="s">
        <v>8019</v>
      </c>
      <c r="C3258" t="s">
        <v>14648</v>
      </c>
      <c r="D3258" t="s">
        <v>8020</v>
      </c>
      <c r="E3258" t="s">
        <v>2770</v>
      </c>
      <c r="F3258" t="str">
        <f>VLOOKUP(E3258,Clases!A:B,2,0)</f>
        <v>Elementos Hidraulicos</v>
      </c>
      <c r="G3258" t="s">
        <v>29</v>
      </c>
      <c r="H3258">
        <v>36</v>
      </c>
      <c r="I3258" s="14">
        <v>18</v>
      </c>
      <c r="J3258" s="15">
        <v>1100</v>
      </c>
      <c r="K3258" s="15">
        <f t="shared" si="100"/>
        <v>19800</v>
      </c>
      <c r="L3258" s="20">
        <f t="shared" si="101"/>
        <v>8.2360170466222421E-6</v>
      </c>
    </row>
    <row r="3259" spans="1:12" x14ac:dyDescent="0.25">
      <c r="A3259">
        <v>1</v>
      </c>
      <c r="B3259" t="s">
        <v>8316</v>
      </c>
      <c r="C3259" t="s">
        <v>14648</v>
      </c>
      <c r="D3259" t="s">
        <v>8317</v>
      </c>
      <c r="E3259" t="s">
        <v>1891</v>
      </c>
      <c r="F3259" t="str">
        <f>VLOOKUP(E3259,Clases!A:B,2,0)</f>
        <v>Sellos, empaques y orings</v>
      </c>
      <c r="G3259" t="s">
        <v>29</v>
      </c>
      <c r="H3259">
        <v>36</v>
      </c>
      <c r="I3259" s="14">
        <v>2</v>
      </c>
      <c r="J3259" s="15">
        <v>9894.4439999999995</v>
      </c>
      <c r="K3259" s="15">
        <f t="shared" si="100"/>
        <v>19788.887999999999</v>
      </c>
      <c r="L3259" s="20">
        <f t="shared" si="101"/>
        <v>8.2313948940251687E-6</v>
      </c>
    </row>
    <row r="3260" spans="1:12" x14ac:dyDescent="0.25">
      <c r="A3260">
        <v>1</v>
      </c>
      <c r="B3260" t="s">
        <v>8179</v>
      </c>
      <c r="C3260" t="s">
        <v>14648</v>
      </c>
      <c r="D3260" t="s">
        <v>8180</v>
      </c>
      <c r="E3260" t="s">
        <v>1882</v>
      </c>
      <c r="F3260" t="str">
        <f>VLOOKUP(E3260,Clases!A:B,2,0)</f>
        <v>Elementos Neumaticos</v>
      </c>
      <c r="G3260" t="s">
        <v>29</v>
      </c>
      <c r="H3260">
        <v>36</v>
      </c>
      <c r="I3260" s="14">
        <v>10</v>
      </c>
      <c r="J3260" s="15">
        <v>1975.2090000000001</v>
      </c>
      <c r="K3260" s="15">
        <f t="shared" si="100"/>
        <v>19752.09</v>
      </c>
      <c r="L3260" s="20">
        <f t="shared" si="101"/>
        <v>8.2160883811321576E-6</v>
      </c>
    </row>
    <row r="3261" spans="1:12" x14ac:dyDescent="0.25">
      <c r="A3261">
        <v>1</v>
      </c>
      <c r="B3261" t="s">
        <v>3760</v>
      </c>
      <c r="C3261" t="s">
        <v>14648</v>
      </c>
      <c r="D3261" t="s">
        <v>3761</v>
      </c>
      <c r="E3261" t="s">
        <v>1970</v>
      </c>
      <c r="F3261" t="str">
        <f>VLOOKUP(E3261,Clases!A:B,2,0)</f>
        <v>Rodamientos y Retenedores</v>
      </c>
      <c r="G3261" t="s">
        <v>29</v>
      </c>
      <c r="H3261">
        <v>36</v>
      </c>
      <c r="I3261" s="14">
        <v>2</v>
      </c>
      <c r="J3261" s="15">
        <v>9869.19</v>
      </c>
      <c r="K3261" s="15">
        <f t="shared" si="100"/>
        <v>19738.38</v>
      </c>
      <c r="L3261" s="20">
        <f t="shared" si="101"/>
        <v>8.2103855632680576E-6</v>
      </c>
    </row>
    <row r="3262" spans="1:12" x14ac:dyDescent="0.25">
      <c r="A3262">
        <v>1</v>
      </c>
      <c r="B3262" t="s">
        <v>4738</v>
      </c>
      <c r="C3262" t="s">
        <v>14648</v>
      </c>
      <c r="D3262" t="s">
        <v>4739</v>
      </c>
      <c r="E3262" t="s">
        <v>1725</v>
      </c>
      <c r="F3262" t="str">
        <f>VLOOKUP(E3262,Clases!A:B,2,0)</f>
        <v>Elementos Electricos</v>
      </c>
      <c r="G3262" t="s">
        <v>29</v>
      </c>
      <c r="H3262">
        <v>36</v>
      </c>
      <c r="I3262" s="14">
        <v>3</v>
      </c>
      <c r="J3262" s="15">
        <v>6532</v>
      </c>
      <c r="K3262" s="15">
        <f t="shared" si="100"/>
        <v>19596</v>
      </c>
      <c r="L3262" s="20">
        <f t="shared" si="101"/>
        <v>8.1511611134146191E-6</v>
      </c>
    </row>
    <row r="3263" spans="1:12" x14ac:dyDescent="0.25">
      <c r="A3263">
        <v>1</v>
      </c>
      <c r="B3263" t="s">
        <v>7362</v>
      </c>
      <c r="C3263" t="s">
        <v>14648</v>
      </c>
      <c r="D3263" t="s">
        <v>7363</v>
      </c>
      <c r="E3263" t="s">
        <v>1922</v>
      </c>
      <c r="F3263" t="str">
        <f>VLOOKUP(E3263,Clases!A:B,2,0)</f>
        <v>Bandas y Correas</v>
      </c>
      <c r="G3263" t="s">
        <v>29</v>
      </c>
      <c r="H3263">
        <v>36</v>
      </c>
      <c r="I3263" s="14">
        <v>1</v>
      </c>
      <c r="J3263" s="15">
        <v>19528.425999999999</v>
      </c>
      <c r="K3263" s="15">
        <f t="shared" si="100"/>
        <v>19528.425999999999</v>
      </c>
      <c r="L3263" s="20">
        <f t="shared" si="101"/>
        <v>8.1230530015000513E-6</v>
      </c>
    </row>
    <row r="3264" spans="1:12" x14ac:dyDescent="0.25">
      <c r="A3264">
        <v>1</v>
      </c>
      <c r="B3264" t="s">
        <v>7339</v>
      </c>
      <c r="C3264" t="s">
        <v>14648</v>
      </c>
      <c r="D3264" t="s">
        <v>7340</v>
      </c>
      <c r="E3264" t="s">
        <v>1922</v>
      </c>
      <c r="F3264" t="str">
        <f>VLOOKUP(E3264,Clases!A:B,2,0)</f>
        <v>Bandas y Correas</v>
      </c>
      <c r="G3264" t="s">
        <v>29</v>
      </c>
      <c r="H3264">
        <v>36</v>
      </c>
      <c r="I3264" s="14">
        <v>2</v>
      </c>
      <c r="J3264" s="15">
        <v>9764.2080000000005</v>
      </c>
      <c r="K3264" s="15">
        <f t="shared" si="100"/>
        <v>19528.416000000001</v>
      </c>
      <c r="L3264" s="20">
        <f t="shared" si="101"/>
        <v>8.123048841895482E-6</v>
      </c>
    </row>
    <row r="3265" spans="1:12" x14ac:dyDescent="0.25">
      <c r="A3265">
        <v>1</v>
      </c>
      <c r="B3265" t="s">
        <v>2386</v>
      </c>
      <c r="C3265" t="s">
        <v>14648</v>
      </c>
      <c r="D3265" t="s">
        <v>2387</v>
      </c>
      <c r="E3265" t="s">
        <v>1719</v>
      </c>
      <c r="F3265" t="str">
        <f>VLOOKUP(E3265,Clases!A:B,2,0)</f>
        <v>Elementos Mecanicos</v>
      </c>
      <c r="G3265" t="s">
        <v>29</v>
      </c>
      <c r="H3265">
        <v>36</v>
      </c>
      <c r="I3265" s="14">
        <v>1</v>
      </c>
      <c r="J3265" s="15">
        <v>19497</v>
      </c>
      <c r="K3265" s="15">
        <f t="shared" si="100"/>
        <v>19497</v>
      </c>
      <c r="L3265" s="20">
        <f t="shared" si="101"/>
        <v>8.1099810281815078E-6</v>
      </c>
    </row>
    <row r="3266" spans="1:12" x14ac:dyDescent="0.25">
      <c r="A3266">
        <v>1</v>
      </c>
      <c r="B3266" t="s">
        <v>8119</v>
      </c>
      <c r="C3266" t="s">
        <v>14648</v>
      </c>
      <c r="D3266" t="s">
        <v>8120</v>
      </c>
      <c r="E3266" t="s">
        <v>1891</v>
      </c>
      <c r="F3266" t="str">
        <f>VLOOKUP(E3266,Clases!A:B,2,0)</f>
        <v>Sellos, empaques y orings</v>
      </c>
      <c r="G3266" t="s">
        <v>29</v>
      </c>
      <c r="H3266">
        <v>36</v>
      </c>
      <c r="I3266" s="14">
        <v>15</v>
      </c>
      <c r="J3266" s="15">
        <v>1294.886</v>
      </c>
      <c r="K3266" s="15">
        <f t="shared" si="100"/>
        <v>19423.29</v>
      </c>
      <c r="L3266" s="20">
        <f t="shared" si="101"/>
        <v>8.0793205829034007E-6</v>
      </c>
    </row>
    <row r="3267" spans="1:12" x14ac:dyDescent="0.25">
      <c r="A3267">
        <v>1</v>
      </c>
      <c r="B3267" t="s">
        <v>8896</v>
      </c>
      <c r="C3267" t="s">
        <v>14648</v>
      </c>
      <c r="D3267" t="s">
        <v>8897</v>
      </c>
      <c r="E3267" t="s">
        <v>1970</v>
      </c>
      <c r="F3267" t="str">
        <f>VLOOKUP(E3267,Clases!A:B,2,0)</f>
        <v>Rodamientos y Retenedores</v>
      </c>
      <c r="G3267" t="s">
        <v>29</v>
      </c>
      <c r="H3267">
        <v>36</v>
      </c>
      <c r="I3267" s="14">
        <v>2</v>
      </c>
      <c r="J3267" s="15">
        <v>9702</v>
      </c>
      <c r="K3267" s="15">
        <f t="shared" si="100"/>
        <v>19404</v>
      </c>
      <c r="L3267" s="20">
        <f t="shared" si="101"/>
        <v>8.0712967056897986E-6</v>
      </c>
    </row>
    <row r="3268" spans="1:12" x14ac:dyDescent="0.25">
      <c r="A3268">
        <v>1</v>
      </c>
      <c r="B3268" t="s">
        <v>4860</v>
      </c>
      <c r="C3268" t="s">
        <v>14648</v>
      </c>
      <c r="D3268" t="s">
        <v>4861</v>
      </c>
      <c r="E3268" t="s">
        <v>1965</v>
      </c>
      <c r="F3268" t="str">
        <f>VLOOKUP(E3268,Clases!A:B,2,0)</f>
        <v>Insumos de Mantenimiento</v>
      </c>
      <c r="G3268" t="s">
        <v>29</v>
      </c>
      <c r="H3268">
        <v>36</v>
      </c>
      <c r="I3268" s="14">
        <v>1</v>
      </c>
      <c r="J3268" s="15">
        <v>19385</v>
      </c>
      <c r="K3268" s="15">
        <f t="shared" ref="K3268:K3331" si="102">+I3268*J3268</f>
        <v>19385</v>
      </c>
      <c r="L3268" s="20">
        <f t="shared" si="101"/>
        <v>8.0633934570086957E-6</v>
      </c>
    </row>
    <row r="3269" spans="1:12" x14ac:dyDescent="0.25">
      <c r="A3269">
        <v>1</v>
      </c>
      <c r="B3269" t="s">
        <v>2892</v>
      </c>
      <c r="C3269" t="s">
        <v>14648</v>
      </c>
      <c r="D3269" t="s">
        <v>2893</v>
      </c>
      <c r="E3269" t="s">
        <v>1719</v>
      </c>
      <c r="F3269" t="str">
        <f>VLOOKUP(E3269,Clases!A:B,2,0)</f>
        <v>Elementos Mecanicos</v>
      </c>
      <c r="G3269" t="s">
        <v>29</v>
      </c>
      <c r="H3269">
        <v>36</v>
      </c>
      <c r="I3269" s="14">
        <v>2</v>
      </c>
      <c r="J3269" s="15">
        <v>9681.6669999999995</v>
      </c>
      <c r="K3269" s="15">
        <f t="shared" si="102"/>
        <v>19363.333999999999</v>
      </c>
      <c r="L3269" s="20">
        <f t="shared" ref="L3269:L3332" si="103">+K3269/$K$4046</f>
        <v>8.0543812577494967E-6</v>
      </c>
    </row>
    <row r="3270" spans="1:12" x14ac:dyDescent="0.25">
      <c r="A3270">
        <v>1</v>
      </c>
      <c r="B3270" t="s">
        <v>8965</v>
      </c>
      <c r="C3270" t="s">
        <v>14648</v>
      </c>
      <c r="D3270" t="s">
        <v>8966</v>
      </c>
      <c r="E3270" t="s">
        <v>1970</v>
      </c>
      <c r="F3270" t="str">
        <f>VLOOKUP(E3270,Clases!A:B,2,0)</f>
        <v>Rodamientos y Retenedores</v>
      </c>
      <c r="G3270" t="s">
        <v>29</v>
      </c>
      <c r="H3270">
        <v>36</v>
      </c>
      <c r="I3270" s="14">
        <v>8</v>
      </c>
      <c r="J3270" s="15">
        <v>2416.6669999999999</v>
      </c>
      <c r="K3270" s="15">
        <f t="shared" si="102"/>
        <v>19333.335999999999</v>
      </c>
      <c r="L3270" s="20">
        <f t="shared" si="103"/>
        <v>8.0419032759634087E-6</v>
      </c>
    </row>
    <row r="3271" spans="1:12" x14ac:dyDescent="0.25">
      <c r="A3271">
        <v>1</v>
      </c>
      <c r="B3271" t="s">
        <v>7712</v>
      </c>
      <c r="C3271" t="s">
        <v>14648</v>
      </c>
      <c r="D3271" t="s">
        <v>7713</v>
      </c>
      <c r="E3271" t="s">
        <v>1922</v>
      </c>
      <c r="F3271" t="str">
        <f>VLOOKUP(E3271,Clases!A:B,2,0)</f>
        <v>Bandas y Correas</v>
      </c>
      <c r="G3271" t="s">
        <v>29</v>
      </c>
      <c r="H3271">
        <v>36</v>
      </c>
      <c r="I3271" s="14">
        <v>1</v>
      </c>
      <c r="J3271" s="15">
        <v>19333.332999999999</v>
      </c>
      <c r="K3271" s="15">
        <f t="shared" si="102"/>
        <v>19333.332999999999</v>
      </c>
      <c r="L3271" s="20">
        <f t="shared" si="103"/>
        <v>8.0419020280820362E-6</v>
      </c>
    </row>
    <row r="3272" spans="1:12" x14ac:dyDescent="0.25">
      <c r="A3272">
        <v>1</v>
      </c>
      <c r="B3272" t="s">
        <v>3976</v>
      </c>
      <c r="C3272" t="s">
        <v>14648</v>
      </c>
      <c r="D3272" t="s">
        <v>3977</v>
      </c>
      <c r="E3272" t="s">
        <v>1970</v>
      </c>
      <c r="F3272" t="str">
        <f>VLOOKUP(E3272,Clases!A:B,2,0)</f>
        <v>Rodamientos y Retenedores</v>
      </c>
      <c r="G3272" t="s">
        <v>29</v>
      </c>
      <c r="H3272">
        <v>36</v>
      </c>
      <c r="I3272" s="14">
        <v>9</v>
      </c>
      <c r="J3272" s="15">
        <v>2140.2269999999999</v>
      </c>
      <c r="K3272" s="15">
        <f t="shared" si="102"/>
        <v>19262.042999999998</v>
      </c>
      <c r="L3272" s="20">
        <f t="shared" si="103"/>
        <v>8.0122482071096274E-6</v>
      </c>
    </row>
    <row r="3273" spans="1:12" x14ac:dyDescent="0.25">
      <c r="A3273">
        <v>1</v>
      </c>
      <c r="B3273" t="s">
        <v>2905</v>
      </c>
      <c r="C3273" t="s">
        <v>14648</v>
      </c>
      <c r="D3273" t="s">
        <v>2906</v>
      </c>
      <c r="E3273" t="s">
        <v>1719</v>
      </c>
      <c r="F3273" t="str">
        <f>VLOOKUP(E3273,Clases!A:B,2,0)</f>
        <v>Elementos Mecanicos</v>
      </c>
      <c r="G3273" t="s">
        <v>29</v>
      </c>
      <c r="H3273">
        <v>36</v>
      </c>
      <c r="I3273" s="14">
        <v>5</v>
      </c>
      <c r="J3273" s="15">
        <v>3850</v>
      </c>
      <c r="K3273" s="15">
        <f t="shared" si="102"/>
        <v>19250</v>
      </c>
      <c r="L3273" s="20">
        <f t="shared" si="103"/>
        <v>8.0072387953271804E-6</v>
      </c>
    </row>
    <row r="3274" spans="1:12" x14ac:dyDescent="0.25">
      <c r="A3274">
        <v>1</v>
      </c>
      <c r="B3274" t="s">
        <v>10710</v>
      </c>
      <c r="C3274" t="s">
        <v>14648</v>
      </c>
      <c r="D3274" t="s">
        <v>10711</v>
      </c>
      <c r="E3274" t="s">
        <v>1891</v>
      </c>
      <c r="F3274" t="str">
        <f>VLOOKUP(E3274,Clases!A:B,2,0)</f>
        <v>Sellos, empaques y orings</v>
      </c>
      <c r="G3274" t="s">
        <v>29</v>
      </c>
      <c r="H3274">
        <v>36</v>
      </c>
      <c r="I3274" s="14">
        <v>4</v>
      </c>
      <c r="J3274" s="15">
        <v>4800</v>
      </c>
      <c r="K3274" s="15">
        <f t="shared" si="102"/>
        <v>19200</v>
      </c>
      <c r="L3274" s="20">
        <f t="shared" si="103"/>
        <v>7.9864407724821739E-6</v>
      </c>
    </row>
    <row r="3275" spans="1:12" x14ac:dyDescent="0.25">
      <c r="A3275">
        <v>1</v>
      </c>
      <c r="B3275" t="s">
        <v>11902</v>
      </c>
      <c r="C3275" t="s">
        <v>14650</v>
      </c>
      <c r="D3275" t="s">
        <v>11903</v>
      </c>
      <c r="E3275" t="s">
        <v>1965</v>
      </c>
      <c r="F3275" t="str">
        <f>VLOOKUP(E3275,Clases!A:B,2,0)</f>
        <v>Insumos de Mantenimiento</v>
      </c>
      <c r="G3275" t="s">
        <v>716</v>
      </c>
      <c r="H3275">
        <v>36</v>
      </c>
      <c r="I3275" s="14">
        <v>48.8</v>
      </c>
      <c r="J3275" s="15">
        <v>391</v>
      </c>
      <c r="K3275" s="15">
        <f t="shared" si="102"/>
        <v>19080.8</v>
      </c>
      <c r="L3275" s="20">
        <f t="shared" si="103"/>
        <v>7.9368582860196807E-6</v>
      </c>
    </row>
    <row r="3276" spans="1:12" x14ac:dyDescent="0.25">
      <c r="A3276">
        <v>1</v>
      </c>
      <c r="B3276" t="s">
        <v>8089</v>
      </c>
      <c r="C3276" t="s">
        <v>14648</v>
      </c>
      <c r="D3276" t="s">
        <v>8090</v>
      </c>
      <c r="E3276" t="s">
        <v>5888</v>
      </c>
      <c r="F3276" t="str">
        <f>VLOOKUP(E3276,Clases!A:B,2,0)</f>
        <v>Herramientas</v>
      </c>
      <c r="G3276" t="s">
        <v>29</v>
      </c>
      <c r="H3276">
        <v>36</v>
      </c>
      <c r="I3276" s="14">
        <v>1</v>
      </c>
      <c r="J3276" s="15">
        <v>18986.724999999999</v>
      </c>
      <c r="K3276" s="15">
        <f t="shared" si="102"/>
        <v>18986.724999999999</v>
      </c>
      <c r="L3276" s="20">
        <f t="shared" si="103"/>
        <v>7.8977268060368017E-6</v>
      </c>
    </row>
    <row r="3277" spans="1:12" x14ac:dyDescent="0.25">
      <c r="A3277">
        <v>1</v>
      </c>
      <c r="B3277" t="s">
        <v>5098</v>
      </c>
      <c r="C3277" t="s">
        <v>14648</v>
      </c>
      <c r="D3277" t="s">
        <v>5099</v>
      </c>
      <c r="E3277" t="s">
        <v>1725</v>
      </c>
      <c r="F3277" t="str">
        <f>VLOOKUP(E3277,Clases!A:B,2,0)</f>
        <v>Elementos Electricos</v>
      </c>
      <c r="G3277" t="s">
        <v>29</v>
      </c>
      <c r="H3277">
        <v>36</v>
      </c>
      <c r="I3277" s="14">
        <v>1</v>
      </c>
      <c r="J3277" s="15">
        <v>18951.285</v>
      </c>
      <c r="K3277" s="15">
        <f t="shared" si="102"/>
        <v>18951.285</v>
      </c>
      <c r="L3277" s="20">
        <f t="shared" si="103"/>
        <v>7.8829851674442627E-6</v>
      </c>
    </row>
    <row r="3278" spans="1:12" x14ac:dyDescent="0.25">
      <c r="A3278">
        <v>1</v>
      </c>
      <c r="B3278" t="s">
        <v>4324</v>
      </c>
      <c r="C3278" t="s">
        <v>14648</v>
      </c>
      <c r="D3278" t="s">
        <v>4325</v>
      </c>
      <c r="E3278" t="s">
        <v>1954</v>
      </c>
      <c r="F3278" t="str">
        <f>VLOOKUP(E3278,Clases!A:B,2,0)</f>
        <v>Racores y Conectores</v>
      </c>
      <c r="G3278" t="s">
        <v>29</v>
      </c>
      <c r="H3278">
        <v>36</v>
      </c>
      <c r="I3278" s="14">
        <v>3</v>
      </c>
      <c r="J3278" s="15">
        <v>6302.5720000000001</v>
      </c>
      <c r="K3278" s="15">
        <f t="shared" si="102"/>
        <v>18907.716</v>
      </c>
      <c r="L3278" s="20">
        <f t="shared" si="103"/>
        <v>7.8648621862975827E-6</v>
      </c>
    </row>
    <row r="3279" spans="1:12" x14ac:dyDescent="0.25">
      <c r="A3279">
        <v>1</v>
      </c>
      <c r="B3279" t="s">
        <v>3637</v>
      </c>
      <c r="C3279" t="s">
        <v>14648</v>
      </c>
      <c r="D3279" t="s">
        <v>3638</v>
      </c>
      <c r="E3279" t="s">
        <v>1891</v>
      </c>
      <c r="F3279" t="str">
        <f>VLOOKUP(E3279,Clases!A:B,2,0)</f>
        <v>Sellos, empaques y orings</v>
      </c>
      <c r="G3279" t="s">
        <v>29</v>
      </c>
      <c r="H3279">
        <v>36</v>
      </c>
      <c r="I3279" s="14">
        <v>12</v>
      </c>
      <c r="J3279" s="15">
        <v>1566.0409999999999</v>
      </c>
      <c r="K3279" s="15">
        <f t="shared" si="102"/>
        <v>18792.491999999998</v>
      </c>
      <c r="L3279" s="20">
        <f t="shared" si="103"/>
        <v>7.8169335586117234E-6</v>
      </c>
    </row>
    <row r="3280" spans="1:12" x14ac:dyDescent="0.25">
      <c r="A3280">
        <v>1</v>
      </c>
      <c r="B3280" t="s">
        <v>2254</v>
      </c>
      <c r="C3280" t="s">
        <v>14648</v>
      </c>
      <c r="D3280" t="s">
        <v>2255</v>
      </c>
      <c r="E3280" t="s">
        <v>1906</v>
      </c>
      <c r="F3280" t="str">
        <f>VLOOKUP(E3280,Clases!A:B,2,0)</f>
        <v>Tornilleria</v>
      </c>
      <c r="G3280" t="s">
        <v>29</v>
      </c>
      <c r="H3280">
        <v>36</v>
      </c>
      <c r="I3280" s="14">
        <v>3</v>
      </c>
      <c r="J3280" s="15">
        <v>6250.7650000000003</v>
      </c>
      <c r="K3280" s="15">
        <f t="shared" si="102"/>
        <v>18752.295000000002</v>
      </c>
      <c r="L3280" s="20">
        <f t="shared" si="103"/>
        <v>7.800213196125711E-6</v>
      </c>
    </row>
    <row r="3281" spans="1:12" x14ac:dyDescent="0.25">
      <c r="A3281">
        <v>1</v>
      </c>
      <c r="B3281" t="s">
        <v>3758</v>
      </c>
      <c r="C3281" t="s">
        <v>14648</v>
      </c>
      <c r="D3281" t="s">
        <v>3759</v>
      </c>
      <c r="E3281" t="s">
        <v>1970</v>
      </c>
      <c r="F3281" t="str">
        <f>VLOOKUP(E3281,Clases!A:B,2,0)</f>
        <v>Rodamientos y Retenedores</v>
      </c>
      <c r="G3281" t="s">
        <v>29</v>
      </c>
      <c r="H3281">
        <v>36</v>
      </c>
      <c r="I3281" s="14">
        <v>1</v>
      </c>
      <c r="J3281" s="15">
        <v>18750</v>
      </c>
      <c r="K3281" s="15">
        <f t="shared" si="102"/>
        <v>18750</v>
      </c>
      <c r="L3281" s="20">
        <f t="shared" si="103"/>
        <v>7.7992585668771236E-6</v>
      </c>
    </row>
    <row r="3282" spans="1:12" x14ac:dyDescent="0.25">
      <c r="A3282">
        <v>1</v>
      </c>
      <c r="B3282" t="s">
        <v>5104</v>
      </c>
      <c r="C3282" t="s">
        <v>14648</v>
      </c>
      <c r="D3282" t="s">
        <v>5105</v>
      </c>
      <c r="E3282" t="s">
        <v>1725</v>
      </c>
      <c r="F3282" t="str">
        <f>VLOOKUP(E3282,Clases!A:B,2,0)</f>
        <v>Elementos Electricos</v>
      </c>
      <c r="G3282" t="s">
        <v>29</v>
      </c>
      <c r="H3282">
        <v>36</v>
      </c>
      <c r="I3282" s="14">
        <v>10</v>
      </c>
      <c r="J3282" s="15">
        <v>1869.3</v>
      </c>
      <c r="K3282" s="15">
        <f t="shared" si="102"/>
        <v>18693</v>
      </c>
      <c r="L3282" s="20">
        <f t="shared" si="103"/>
        <v>7.7755488208338167E-6</v>
      </c>
    </row>
    <row r="3283" spans="1:12" x14ac:dyDescent="0.25">
      <c r="A3283">
        <v>1</v>
      </c>
      <c r="B3283" t="s">
        <v>9841</v>
      </c>
      <c r="C3283" t="s">
        <v>14648</v>
      </c>
      <c r="D3283" t="s">
        <v>9842</v>
      </c>
      <c r="E3283" t="s">
        <v>1891</v>
      </c>
      <c r="F3283" t="str">
        <f>VLOOKUP(E3283,Clases!A:B,2,0)</f>
        <v>Sellos, empaques y orings</v>
      </c>
      <c r="G3283" t="s">
        <v>29</v>
      </c>
      <c r="H3283">
        <v>36</v>
      </c>
      <c r="I3283" s="14">
        <v>2</v>
      </c>
      <c r="J3283" s="15">
        <v>9300</v>
      </c>
      <c r="K3283" s="15">
        <f t="shared" si="102"/>
        <v>18600</v>
      </c>
      <c r="L3283" s="20">
        <f t="shared" si="103"/>
        <v>7.7368644983421075E-6</v>
      </c>
    </row>
    <row r="3284" spans="1:12" x14ac:dyDescent="0.25">
      <c r="A3284">
        <v>1</v>
      </c>
      <c r="B3284" t="s">
        <v>5076</v>
      </c>
      <c r="C3284" t="s">
        <v>14648</v>
      </c>
      <c r="D3284" t="s">
        <v>5077</v>
      </c>
      <c r="E3284" t="s">
        <v>1970</v>
      </c>
      <c r="F3284" t="str">
        <f>VLOOKUP(E3284,Clases!A:B,2,0)</f>
        <v>Rodamientos y Retenedores</v>
      </c>
      <c r="G3284" t="s">
        <v>29</v>
      </c>
      <c r="H3284">
        <v>36</v>
      </c>
      <c r="I3284" s="14">
        <v>2</v>
      </c>
      <c r="J3284" s="15">
        <v>9287</v>
      </c>
      <c r="K3284" s="15">
        <f t="shared" si="102"/>
        <v>18574</v>
      </c>
      <c r="L3284" s="20">
        <f t="shared" si="103"/>
        <v>7.7260495264627041E-6</v>
      </c>
    </row>
    <row r="3285" spans="1:12" x14ac:dyDescent="0.25">
      <c r="A3285">
        <v>1</v>
      </c>
      <c r="B3285" t="s">
        <v>3025</v>
      </c>
      <c r="C3285" t="s">
        <v>14648</v>
      </c>
      <c r="D3285" t="s">
        <v>3026</v>
      </c>
      <c r="E3285" t="s">
        <v>2139</v>
      </c>
      <c r="F3285" t="str">
        <f>VLOOKUP(E3285,Clases!A:B,2,0)</f>
        <v>Cadenas</v>
      </c>
      <c r="G3285" t="s">
        <v>29</v>
      </c>
      <c r="H3285">
        <v>36</v>
      </c>
      <c r="I3285" s="14">
        <v>7</v>
      </c>
      <c r="J3285" s="15">
        <v>2625</v>
      </c>
      <c r="K3285" s="15">
        <f t="shared" si="102"/>
        <v>18375</v>
      </c>
      <c r="L3285" s="20">
        <f t="shared" si="103"/>
        <v>7.6432733955395815E-6</v>
      </c>
    </row>
    <row r="3286" spans="1:12" x14ac:dyDescent="0.25">
      <c r="A3286">
        <v>1</v>
      </c>
      <c r="B3286" t="s">
        <v>2684</v>
      </c>
      <c r="C3286" t="s">
        <v>14648</v>
      </c>
      <c r="D3286" t="s">
        <v>2685</v>
      </c>
      <c r="E3286" t="s">
        <v>1906</v>
      </c>
      <c r="F3286" t="str">
        <f>VLOOKUP(E3286,Clases!A:B,2,0)</f>
        <v>Tornilleria</v>
      </c>
      <c r="G3286" t="s">
        <v>29</v>
      </c>
      <c r="H3286">
        <v>36</v>
      </c>
      <c r="I3286" s="14">
        <v>47</v>
      </c>
      <c r="J3286" s="15">
        <v>390.935</v>
      </c>
      <c r="K3286" s="15">
        <f t="shared" si="102"/>
        <v>18373.945</v>
      </c>
      <c r="L3286" s="20">
        <f t="shared" si="103"/>
        <v>7.642834557257552E-6</v>
      </c>
    </row>
    <row r="3287" spans="1:12" x14ac:dyDescent="0.25">
      <c r="A3287">
        <v>1</v>
      </c>
      <c r="B3287" t="s">
        <v>10329</v>
      </c>
      <c r="C3287" t="s">
        <v>14648</v>
      </c>
      <c r="D3287" t="s">
        <v>10330</v>
      </c>
      <c r="E3287" t="s">
        <v>4937</v>
      </c>
      <c r="F3287" t="str">
        <f>VLOOKUP(E3287,Clases!A:B,2,0)</f>
        <v>Repuestos y Refacciones</v>
      </c>
      <c r="G3287" t="s">
        <v>29</v>
      </c>
      <c r="H3287">
        <v>36</v>
      </c>
      <c r="I3287" s="14">
        <v>2</v>
      </c>
      <c r="J3287" s="15">
        <v>9170.2829999999994</v>
      </c>
      <c r="K3287" s="15">
        <f t="shared" si="102"/>
        <v>18340.565999999999</v>
      </c>
      <c r="L3287" s="20">
        <f t="shared" si="103"/>
        <v>7.6289502131666824E-6</v>
      </c>
    </row>
    <row r="3288" spans="1:12" x14ac:dyDescent="0.25">
      <c r="A3288">
        <v>1</v>
      </c>
      <c r="B3288" t="s">
        <v>4304</v>
      </c>
      <c r="C3288" t="s">
        <v>14648</v>
      </c>
      <c r="D3288" t="s">
        <v>4305</v>
      </c>
      <c r="E3288" t="s">
        <v>1954</v>
      </c>
      <c r="F3288" t="str">
        <f>VLOOKUP(E3288,Clases!A:B,2,0)</f>
        <v>Racores y Conectores</v>
      </c>
      <c r="G3288" t="s">
        <v>29</v>
      </c>
      <c r="H3288">
        <v>36</v>
      </c>
      <c r="I3288" s="14">
        <v>5</v>
      </c>
      <c r="J3288" s="15">
        <v>3650</v>
      </c>
      <c r="K3288" s="15">
        <f t="shared" si="102"/>
        <v>18250</v>
      </c>
      <c r="L3288" s="20">
        <f t="shared" si="103"/>
        <v>7.5912783384270669E-6</v>
      </c>
    </row>
    <row r="3289" spans="1:12" x14ac:dyDescent="0.25">
      <c r="A3289">
        <v>1</v>
      </c>
      <c r="B3289" t="s">
        <v>3203</v>
      </c>
      <c r="C3289" t="s">
        <v>14648</v>
      </c>
      <c r="D3289" t="s">
        <v>3204</v>
      </c>
      <c r="E3289" t="s">
        <v>1922</v>
      </c>
      <c r="F3289" t="str">
        <f>VLOOKUP(E3289,Clases!A:B,2,0)</f>
        <v>Bandas y Correas</v>
      </c>
      <c r="G3289" t="s">
        <v>29</v>
      </c>
      <c r="H3289">
        <v>36</v>
      </c>
      <c r="I3289" s="14">
        <v>1</v>
      </c>
      <c r="J3289" s="15">
        <v>18232.71</v>
      </c>
      <c r="K3289" s="15">
        <f t="shared" si="102"/>
        <v>18232.71</v>
      </c>
      <c r="L3289" s="20">
        <f t="shared" si="103"/>
        <v>7.584086382127264E-6</v>
      </c>
    </row>
    <row r="3290" spans="1:12" x14ac:dyDescent="0.25">
      <c r="A3290">
        <v>1</v>
      </c>
      <c r="B3290" t="s">
        <v>4455</v>
      </c>
      <c r="C3290" t="s">
        <v>14648</v>
      </c>
      <c r="D3290" t="s">
        <v>4456</v>
      </c>
      <c r="E3290" t="s">
        <v>1725</v>
      </c>
      <c r="F3290" t="str">
        <f>VLOOKUP(E3290,Clases!A:B,2,0)</f>
        <v>Elementos Electricos</v>
      </c>
      <c r="G3290" t="s">
        <v>29</v>
      </c>
      <c r="H3290">
        <v>36</v>
      </c>
      <c r="I3290" s="14">
        <v>1</v>
      </c>
      <c r="J3290" s="15">
        <v>18167</v>
      </c>
      <c r="K3290" s="15">
        <f t="shared" si="102"/>
        <v>18167</v>
      </c>
      <c r="L3290" s="20">
        <f t="shared" si="103"/>
        <v>7.5567536205043574E-6</v>
      </c>
    </row>
    <row r="3291" spans="1:12" x14ac:dyDescent="0.25">
      <c r="A3291">
        <v>1</v>
      </c>
      <c r="B3291" t="s">
        <v>4469</v>
      </c>
      <c r="C3291" t="s">
        <v>14648</v>
      </c>
      <c r="D3291" t="s">
        <v>4470</v>
      </c>
      <c r="E3291" t="s">
        <v>1725</v>
      </c>
      <c r="F3291" t="str">
        <f>VLOOKUP(E3291,Clases!A:B,2,0)</f>
        <v>Elementos Electricos</v>
      </c>
      <c r="G3291" t="s">
        <v>29</v>
      </c>
      <c r="H3291">
        <v>36</v>
      </c>
      <c r="I3291" s="14">
        <v>3</v>
      </c>
      <c r="J3291" s="15">
        <v>6033.75</v>
      </c>
      <c r="K3291" s="15">
        <f t="shared" si="102"/>
        <v>18101.25</v>
      </c>
      <c r="L3291" s="20">
        <f t="shared" si="103"/>
        <v>7.5294042204631753E-6</v>
      </c>
    </row>
    <row r="3292" spans="1:12" x14ac:dyDescent="0.25">
      <c r="A3292">
        <v>1</v>
      </c>
      <c r="B3292" t="s">
        <v>3345</v>
      </c>
      <c r="C3292" t="s">
        <v>14648</v>
      </c>
      <c r="D3292" t="s">
        <v>3346</v>
      </c>
      <c r="E3292" t="s">
        <v>1922</v>
      </c>
      <c r="F3292" t="str">
        <f>VLOOKUP(E3292,Clases!A:B,2,0)</f>
        <v>Bandas y Correas</v>
      </c>
      <c r="G3292" t="s">
        <v>29</v>
      </c>
      <c r="H3292">
        <v>36</v>
      </c>
      <c r="I3292" s="14">
        <v>1</v>
      </c>
      <c r="J3292" s="15">
        <v>18096</v>
      </c>
      <c r="K3292" s="15">
        <f t="shared" si="102"/>
        <v>18096</v>
      </c>
      <c r="L3292" s="20">
        <f t="shared" si="103"/>
        <v>7.5272204280644496E-6</v>
      </c>
    </row>
    <row r="3293" spans="1:12" x14ac:dyDescent="0.25">
      <c r="A3293">
        <v>1</v>
      </c>
      <c r="B3293" t="s">
        <v>7321</v>
      </c>
      <c r="C3293" t="s">
        <v>14648</v>
      </c>
      <c r="D3293" t="s">
        <v>7322</v>
      </c>
      <c r="E3293" t="s">
        <v>1719</v>
      </c>
      <c r="F3293" t="str">
        <f>VLOOKUP(E3293,Clases!A:B,2,0)</f>
        <v>Elementos Mecanicos</v>
      </c>
      <c r="G3293" t="s">
        <v>29</v>
      </c>
      <c r="H3293">
        <v>36</v>
      </c>
      <c r="I3293" s="14">
        <v>16</v>
      </c>
      <c r="J3293" s="15">
        <v>1126.0830000000001</v>
      </c>
      <c r="K3293" s="15">
        <f t="shared" si="102"/>
        <v>18017.328000000001</v>
      </c>
      <c r="L3293" s="20">
        <f t="shared" si="103"/>
        <v>7.4944959869992046E-6</v>
      </c>
    </row>
    <row r="3294" spans="1:12" x14ac:dyDescent="0.25">
      <c r="A3294">
        <v>1</v>
      </c>
      <c r="B3294" t="s">
        <v>2376</v>
      </c>
      <c r="C3294" t="s">
        <v>14648</v>
      </c>
      <c r="D3294" t="s">
        <v>2377</v>
      </c>
      <c r="E3294" t="s">
        <v>1719</v>
      </c>
      <c r="F3294" t="str">
        <f>VLOOKUP(E3294,Clases!A:B,2,0)</f>
        <v>Elementos Mecanicos</v>
      </c>
      <c r="G3294" t="s">
        <v>29</v>
      </c>
      <c r="H3294">
        <v>36</v>
      </c>
      <c r="I3294" s="14">
        <v>1</v>
      </c>
      <c r="J3294" s="15">
        <v>18006.667000000001</v>
      </c>
      <c r="K3294" s="15">
        <f t="shared" si="102"/>
        <v>18006.667000000001</v>
      </c>
      <c r="L3294" s="20">
        <f t="shared" si="103"/>
        <v>7.4900614325681926E-6</v>
      </c>
    </row>
    <row r="3295" spans="1:12" x14ac:dyDescent="0.25">
      <c r="A3295">
        <v>1</v>
      </c>
      <c r="B3295" t="s">
        <v>4282</v>
      </c>
      <c r="C3295" t="s">
        <v>14648</v>
      </c>
      <c r="D3295" t="s">
        <v>4283</v>
      </c>
      <c r="E3295" t="s">
        <v>1954</v>
      </c>
      <c r="F3295" t="str">
        <f>VLOOKUP(E3295,Clases!A:B,2,0)</f>
        <v>Racores y Conectores</v>
      </c>
      <c r="G3295" t="s">
        <v>29</v>
      </c>
      <c r="H3295">
        <v>36</v>
      </c>
      <c r="I3295" s="14">
        <v>5</v>
      </c>
      <c r="J3295" s="15">
        <v>3600</v>
      </c>
      <c r="K3295" s="15">
        <f t="shared" si="102"/>
        <v>18000</v>
      </c>
      <c r="L3295" s="20">
        <f t="shared" si="103"/>
        <v>7.4872882242020385E-6</v>
      </c>
    </row>
    <row r="3296" spans="1:12" x14ac:dyDescent="0.25">
      <c r="A3296">
        <v>1</v>
      </c>
      <c r="B3296" t="s">
        <v>4691</v>
      </c>
      <c r="C3296" t="s">
        <v>14648</v>
      </c>
      <c r="D3296" t="s">
        <v>4692</v>
      </c>
      <c r="E3296" t="s">
        <v>1859</v>
      </c>
      <c r="F3296" t="str">
        <f>VLOOKUP(E3296,Clases!A:B,2,0)</f>
        <v>Elementos Electronicos</v>
      </c>
      <c r="G3296" t="s">
        <v>29</v>
      </c>
      <c r="H3296">
        <v>36</v>
      </c>
      <c r="I3296" s="14">
        <v>1</v>
      </c>
      <c r="J3296" s="15">
        <v>18000</v>
      </c>
      <c r="K3296" s="15">
        <f t="shared" si="102"/>
        <v>18000</v>
      </c>
      <c r="L3296" s="20">
        <f t="shared" si="103"/>
        <v>7.4872882242020385E-6</v>
      </c>
    </row>
    <row r="3297" spans="1:12" x14ac:dyDescent="0.25">
      <c r="A3297">
        <v>1</v>
      </c>
      <c r="B3297" t="s">
        <v>8507</v>
      </c>
      <c r="C3297" t="s">
        <v>14648</v>
      </c>
      <c r="D3297" t="s">
        <v>8508</v>
      </c>
      <c r="E3297" t="s">
        <v>1725</v>
      </c>
      <c r="F3297" t="str">
        <f>VLOOKUP(E3297,Clases!A:B,2,0)</f>
        <v>Elementos Electricos</v>
      </c>
      <c r="G3297" t="s">
        <v>29</v>
      </c>
      <c r="H3297">
        <v>36</v>
      </c>
      <c r="I3297" s="14">
        <v>1</v>
      </c>
      <c r="J3297" s="15">
        <v>18000</v>
      </c>
      <c r="K3297" s="15">
        <f t="shared" si="102"/>
        <v>18000</v>
      </c>
      <c r="L3297" s="20">
        <f t="shared" si="103"/>
        <v>7.4872882242020385E-6</v>
      </c>
    </row>
    <row r="3298" spans="1:12" x14ac:dyDescent="0.25">
      <c r="A3298">
        <v>1</v>
      </c>
      <c r="B3298" t="s">
        <v>10309</v>
      </c>
      <c r="C3298" t="s">
        <v>14648</v>
      </c>
      <c r="D3298" t="s">
        <v>10310</v>
      </c>
      <c r="E3298" t="s">
        <v>4937</v>
      </c>
      <c r="F3298" t="str">
        <f>VLOOKUP(E3298,Clases!A:B,2,0)</f>
        <v>Repuestos y Refacciones</v>
      </c>
      <c r="G3298" t="s">
        <v>29</v>
      </c>
      <c r="H3298">
        <v>36</v>
      </c>
      <c r="I3298" s="14">
        <v>1</v>
      </c>
      <c r="J3298" s="15">
        <v>18000</v>
      </c>
      <c r="K3298" s="15">
        <f t="shared" si="102"/>
        <v>18000</v>
      </c>
      <c r="L3298" s="20">
        <f t="shared" si="103"/>
        <v>7.4872882242020385E-6</v>
      </c>
    </row>
    <row r="3299" spans="1:12" x14ac:dyDescent="0.25">
      <c r="A3299">
        <v>1</v>
      </c>
      <c r="B3299" t="s">
        <v>11566</v>
      </c>
      <c r="C3299" t="s">
        <v>14650</v>
      </c>
      <c r="D3299" t="s">
        <v>11567</v>
      </c>
      <c r="E3299" t="s">
        <v>5888</v>
      </c>
      <c r="F3299" t="str">
        <f>VLOOKUP(E3299,Clases!A:B,2,0)</f>
        <v>Herramientas</v>
      </c>
      <c r="G3299" t="s">
        <v>29</v>
      </c>
      <c r="H3299">
        <v>36</v>
      </c>
      <c r="I3299" s="14">
        <v>1</v>
      </c>
      <c r="J3299" s="15">
        <v>18000</v>
      </c>
      <c r="K3299" s="15">
        <f t="shared" si="102"/>
        <v>18000</v>
      </c>
      <c r="L3299" s="20">
        <f t="shared" si="103"/>
        <v>7.4872882242020385E-6</v>
      </c>
    </row>
    <row r="3300" spans="1:12" x14ac:dyDescent="0.25">
      <c r="A3300">
        <v>1</v>
      </c>
      <c r="B3300" t="s">
        <v>4838</v>
      </c>
      <c r="C3300" t="s">
        <v>14648</v>
      </c>
      <c r="D3300" t="s">
        <v>4839</v>
      </c>
      <c r="E3300" t="s">
        <v>1725</v>
      </c>
      <c r="F3300" t="str">
        <f>VLOOKUP(E3300,Clases!A:B,2,0)</f>
        <v>Elementos Electricos</v>
      </c>
      <c r="G3300" t="s">
        <v>29</v>
      </c>
      <c r="H3300">
        <v>36</v>
      </c>
      <c r="I3300" s="14">
        <v>4</v>
      </c>
      <c r="J3300" s="15">
        <v>4489.5</v>
      </c>
      <c r="K3300" s="15">
        <f t="shared" si="102"/>
        <v>17958</v>
      </c>
      <c r="L3300" s="20">
        <f t="shared" si="103"/>
        <v>7.4698178850122341E-6</v>
      </c>
    </row>
    <row r="3301" spans="1:12" x14ac:dyDescent="0.25">
      <c r="A3301">
        <v>1</v>
      </c>
      <c r="B3301" t="s">
        <v>10067</v>
      </c>
      <c r="C3301" t="s">
        <v>14648</v>
      </c>
      <c r="D3301" t="s">
        <v>10068</v>
      </c>
      <c r="E3301" t="s">
        <v>1719</v>
      </c>
      <c r="F3301" t="str">
        <f>VLOOKUP(E3301,Clases!A:B,2,0)</f>
        <v>Elementos Mecanicos</v>
      </c>
      <c r="G3301" t="s">
        <v>29</v>
      </c>
      <c r="H3301">
        <v>36</v>
      </c>
      <c r="I3301" s="14">
        <v>1</v>
      </c>
      <c r="J3301" s="15">
        <v>17908</v>
      </c>
      <c r="K3301" s="15">
        <f t="shared" si="102"/>
        <v>17908</v>
      </c>
      <c r="L3301" s="20">
        <f t="shared" si="103"/>
        <v>7.4490198621672285E-6</v>
      </c>
    </row>
    <row r="3302" spans="1:12" x14ac:dyDescent="0.25">
      <c r="A3302">
        <v>1</v>
      </c>
      <c r="B3302" t="s">
        <v>3627</v>
      </c>
      <c r="C3302" t="s">
        <v>14648</v>
      </c>
      <c r="D3302" t="s">
        <v>3628</v>
      </c>
      <c r="E3302" t="s">
        <v>1891</v>
      </c>
      <c r="F3302" t="str">
        <f>VLOOKUP(E3302,Clases!A:B,2,0)</f>
        <v>Sellos, empaques y orings</v>
      </c>
      <c r="G3302" t="s">
        <v>29</v>
      </c>
      <c r="H3302">
        <v>36</v>
      </c>
      <c r="I3302" s="14">
        <v>2</v>
      </c>
      <c r="J3302" s="15">
        <v>8944.5</v>
      </c>
      <c r="K3302" s="15">
        <f t="shared" si="102"/>
        <v>17889</v>
      </c>
      <c r="L3302" s="20">
        <f t="shared" si="103"/>
        <v>7.4411166134861264E-6</v>
      </c>
    </row>
    <row r="3303" spans="1:12" x14ac:dyDescent="0.25">
      <c r="A3303">
        <v>1</v>
      </c>
      <c r="B3303" t="s">
        <v>8519</v>
      </c>
      <c r="C3303" t="s">
        <v>14648</v>
      </c>
      <c r="D3303" t="s">
        <v>8520</v>
      </c>
      <c r="E3303" t="s">
        <v>1882</v>
      </c>
      <c r="F3303" t="str">
        <f>VLOOKUP(E3303,Clases!A:B,2,0)</f>
        <v>Elementos Neumaticos</v>
      </c>
      <c r="G3303" t="s">
        <v>29</v>
      </c>
      <c r="H3303">
        <v>36</v>
      </c>
      <c r="I3303" s="14">
        <v>1</v>
      </c>
      <c r="J3303" s="15">
        <v>17820</v>
      </c>
      <c r="K3303" s="15">
        <f t="shared" si="102"/>
        <v>17820</v>
      </c>
      <c r="L3303" s="20">
        <f t="shared" si="103"/>
        <v>7.4124153419600187E-6</v>
      </c>
    </row>
    <row r="3304" spans="1:12" x14ac:dyDescent="0.25">
      <c r="A3304">
        <v>1</v>
      </c>
      <c r="B3304" t="s">
        <v>3784</v>
      </c>
      <c r="C3304" t="s">
        <v>14648</v>
      </c>
      <c r="D3304" t="s">
        <v>3785</v>
      </c>
      <c r="E3304" t="s">
        <v>1970</v>
      </c>
      <c r="F3304" t="str">
        <f>VLOOKUP(E3304,Clases!A:B,2,0)</f>
        <v>Rodamientos y Retenedores</v>
      </c>
      <c r="G3304" t="s">
        <v>29</v>
      </c>
      <c r="H3304">
        <v>36</v>
      </c>
      <c r="I3304" s="14">
        <v>2</v>
      </c>
      <c r="J3304" s="15">
        <v>8875.4959999999992</v>
      </c>
      <c r="K3304" s="15">
        <f t="shared" si="102"/>
        <v>17750.991999999998</v>
      </c>
      <c r="L3304" s="20">
        <f t="shared" si="103"/>
        <v>7.3837107427502547E-6</v>
      </c>
    </row>
    <row r="3305" spans="1:12" x14ac:dyDescent="0.25">
      <c r="A3305">
        <v>1</v>
      </c>
      <c r="B3305" t="s">
        <v>4362</v>
      </c>
      <c r="C3305" t="s">
        <v>14648</v>
      </c>
      <c r="D3305" t="s">
        <v>4363</v>
      </c>
      <c r="E3305" t="s">
        <v>1954</v>
      </c>
      <c r="F3305" t="str">
        <f>VLOOKUP(E3305,Clases!A:B,2,0)</f>
        <v>Racores y Conectores</v>
      </c>
      <c r="G3305" t="s">
        <v>29</v>
      </c>
      <c r="H3305">
        <v>36</v>
      </c>
      <c r="I3305" s="14">
        <v>5</v>
      </c>
      <c r="J3305" s="15">
        <v>3525.9580000000001</v>
      </c>
      <c r="K3305" s="15">
        <f t="shared" si="102"/>
        <v>17629.79</v>
      </c>
      <c r="L3305" s="20">
        <f t="shared" si="103"/>
        <v>7.3332955034530483E-6</v>
      </c>
    </row>
    <row r="3306" spans="1:12" x14ac:dyDescent="0.25">
      <c r="A3306">
        <v>1</v>
      </c>
      <c r="B3306" t="s">
        <v>10689</v>
      </c>
      <c r="C3306" t="s">
        <v>14648</v>
      </c>
      <c r="D3306" t="s">
        <v>10690</v>
      </c>
      <c r="E3306" t="s">
        <v>1725</v>
      </c>
      <c r="F3306" t="str">
        <f>VLOOKUP(E3306,Clases!A:B,2,0)</f>
        <v>Elementos Electricos</v>
      </c>
      <c r="G3306" t="s">
        <v>29</v>
      </c>
      <c r="H3306">
        <v>36</v>
      </c>
      <c r="I3306" s="14">
        <v>2</v>
      </c>
      <c r="J3306" s="15">
        <v>8800</v>
      </c>
      <c r="K3306" s="15">
        <f t="shared" si="102"/>
        <v>17600</v>
      </c>
      <c r="L3306" s="20">
        <f t="shared" si="103"/>
        <v>7.320904041441993E-6</v>
      </c>
    </row>
    <row r="3307" spans="1:12" x14ac:dyDescent="0.25">
      <c r="A3307">
        <v>1</v>
      </c>
      <c r="B3307" t="s">
        <v>2779</v>
      </c>
      <c r="C3307" t="s">
        <v>14648</v>
      </c>
      <c r="D3307" t="s">
        <v>2780</v>
      </c>
      <c r="E3307" t="s">
        <v>2770</v>
      </c>
      <c r="F3307" t="str">
        <f>VLOOKUP(E3307,Clases!A:B,2,0)</f>
        <v>Elementos Hidraulicos</v>
      </c>
      <c r="G3307" t="s">
        <v>29</v>
      </c>
      <c r="H3307">
        <v>36</v>
      </c>
      <c r="I3307" s="14">
        <v>10</v>
      </c>
      <c r="J3307" s="15">
        <v>1754.529</v>
      </c>
      <c r="K3307" s="15">
        <f t="shared" si="102"/>
        <v>17545.29</v>
      </c>
      <c r="L3307" s="20">
        <f t="shared" si="103"/>
        <v>7.2981468448449888E-6</v>
      </c>
    </row>
    <row r="3308" spans="1:12" x14ac:dyDescent="0.25">
      <c r="A3308">
        <v>1</v>
      </c>
      <c r="B3308" t="s">
        <v>4520</v>
      </c>
      <c r="C3308" t="s">
        <v>14648</v>
      </c>
      <c r="D3308" t="s">
        <v>4521</v>
      </c>
      <c r="E3308" t="s">
        <v>1725</v>
      </c>
      <c r="F3308" t="str">
        <f>VLOOKUP(E3308,Clases!A:B,2,0)</f>
        <v>Elementos Electricos</v>
      </c>
      <c r="G3308" t="s">
        <v>29</v>
      </c>
      <c r="H3308">
        <v>36</v>
      </c>
      <c r="I3308" s="14">
        <v>1</v>
      </c>
      <c r="J3308" s="15">
        <v>17294</v>
      </c>
      <c r="K3308" s="15">
        <f t="shared" si="102"/>
        <v>17294</v>
      </c>
      <c r="L3308" s="20">
        <f t="shared" si="103"/>
        <v>7.1936201416305586E-6</v>
      </c>
    </row>
    <row r="3309" spans="1:12" x14ac:dyDescent="0.25">
      <c r="A3309">
        <v>1</v>
      </c>
      <c r="B3309" t="s">
        <v>10679</v>
      </c>
      <c r="C3309" t="s">
        <v>14648</v>
      </c>
      <c r="D3309" t="s">
        <v>10680</v>
      </c>
      <c r="E3309" t="s">
        <v>1970</v>
      </c>
      <c r="F3309" t="str">
        <f>VLOOKUP(E3309,Clases!A:B,2,0)</f>
        <v>Rodamientos y Retenedores</v>
      </c>
      <c r="G3309" t="s">
        <v>29</v>
      </c>
      <c r="H3309">
        <v>36</v>
      </c>
      <c r="I3309" s="14">
        <v>2</v>
      </c>
      <c r="J3309" s="15">
        <v>8600</v>
      </c>
      <c r="K3309" s="15">
        <f t="shared" si="102"/>
        <v>17200</v>
      </c>
      <c r="L3309" s="20">
        <f t="shared" si="103"/>
        <v>7.1545198586819484E-6</v>
      </c>
    </row>
    <row r="3310" spans="1:12" x14ac:dyDescent="0.25">
      <c r="A3310">
        <v>1</v>
      </c>
      <c r="B3310" t="s">
        <v>4758</v>
      </c>
      <c r="C3310" t="s">
        <v>14648</v>
      </c>
      <c r="D3310" t="s">
        <v>4759</v>
      </c>
      <c r="E3310" t="s">
        <v>1725</v>
      </c>
      <c r="F3310" t="str">
        <f>VLOOKUP(E3310,Clases!A:B,2,0)</f>
        <v>Elementos Electricos</v>
      </c>
      <c r="G3310" t="s">
        <v>29</v>
      </c>
      <c r="H3310">
        <v>36</v>
      </c>
      <c r="I3310" s="14">
        <v>15</v>
      </c>
      <c r="J3310" s="15">
        <v>1143.1880000000001</v>
      </c>
      <c r="K3310" s="15">
        <f t="shared" si="102"/>
        <v>17147.82</v>
      </c>
      <c r="L3310" s="20">
        <f t="shared" si="103"/>
        <v>7.1328150420408997E-6</v>
      </c>
    </row>
    <row r="3311" spans="1:12" x14ac:dyDescent="0.25">
      <c r="A3311">
        <v>1</v>
      </c>
      <c r="B3311" t="s">
        <v>9687</v>
      </c>
      <c r="C3311" t="s">
        <v>14648</v>
      </c>
      <c r="D3311" t="s">
        <v>9688</v>
      </c>
      <c r="E3311" t="s">
        <v>1719</v>
      </c>
      <c r="F3311" t="str">
        <f>VLOOKUP(E3311,Clases!A:B,2,0)</f>
        <v>Elementos Mecanicos</v>
      </c>
      <c r="G3311" t="s">
        <v>29</v>
      </c>
      <c r="H3311">
        <v>36</v>
      </c>
      <c r="I3311" s="14">
        <v>1</v>
      </c>
      <c r="J3311" s="15">
        <v>17100</v>
      </c>
      <c r="K3311" s="15">
        <f t="shared" si="102"/>
        <v>17100</v>
      </c>
      <c r="L3311" s="20">
        <f t="shared" si="103"/>
        <v>7.1129238129919371E-6</v>
      </c>
    </row>
    <row r="3312" spans="1:12" x14ac:dyDescent="0.25">
      <c r="A3312">
        <v>1</v>
      </c>
      <c r="B3312" t="s">
        <v>3661</v>
      </c>
      <c r="C3312" t="s">
        <v>14648</v>
      </c>
      <c r="D3312" t="s">
        <v>3662</v>
      </c>
      <c r="E3312" t="s">
        <v>1970</v>
      </c>
      <c r="F3312" t="str">
        <f>VLOOKUP(E3312,Clases!A:B,2,0)</f>
        <v>Rodamientos y Retenedores</v>
      </c>
      <c r="G3312" t="s">
        <v>29</v>
      </c>
      <c r="H3312">
        <v>36</v>
      </c>
      <c r="I3312" s="14">
        <v>1</v>
      </c>
      <c r="J3312" s="15">
        <v>17000</v>
      </c>
      <c r="K3312" s="15">
        <f t="shared" si="102"/>
        <v>17000</v>
      </c>
      <c r="L3312" s="20">
        <f t="shared" si="103"/>
        <v>7.0713277673019257E-6</v>
      </c>
    </row>
    <row r="3313" spans="1:12" x14ac:dyDescent="0.25">
      <c r="A3313">
        <v>1</v>
      </c>
      <c r="B3313" t="s">
        <v>9890</v>
      </c>
      <c r="C3313" t="s">
        <v>14648</v>
      </c>
      <c r="D3313" t="s">
        <v>9891</v>
      </c>
      <c r="E3313" t="s">
        <v>1970</v>
      </c>
      <c r="F3313" t="str">
        <f>VLOOKUP(E3313,Clases!A:B,2,0)</f>
        <v>Rodamientos y Retenedores</v>
      </c>
      <c r="G3313" t="s">
        <v>29</v>
      </c>
      <c r="H3313">
        <v>36</v>
      </c>
      <c r="I3313" s="14">
        <v>2</v>
      </c>
      <c r="J3313" s="15">
        <v>8500</v>
      </c>
      <c r="K3313" s="15">
        <f t="shared" si="102"/>
        <v>17000</v>
      </c>
      <c r="L3313" s="20">
        <f t="shared" si="103"/>
        <v>7.0713277673019257E-6</v>
      </c>
    </row>
    <row r="3314" spans="1:12" x14ac:dyDescent="0.25">
      <c r="A3314">
        <v>1</v>
      </c>
      <c r="B3314" t="s">
        <v>4892</v>
      </c>
      <c r="C3314" t="s">
        <v>14648</v>
      </c>
      <c r="D3314" t="s">
        <v>4893</v>
      </c>
      <c r="E3314" t="s">
        <v>1965</v>
      </c>
      <c r="F3314" t="str">
        <f>VLOOKUP(E3314,Clases!A:B,2,0)</f>
        <v>Insumos de Mantenimiento</v>
      </c>
      <c r="G3314" t="s">
        <v>29</v>
      </c>
      <c r="H3314">
        <v>36</v>
      </c>
      <c r="I3314" s="14">
        <v>16</v>
      </c>
      <c r="J3314" s="15">
        <v>1057</v>
      </c>
      <c r="K3314" s="15">
        <f t="shared" si="102"/>
        <v>16912</v>
      </c>
      <c r="L3314" s="20">
        <f t="shared" si="103"/>
        <v>7.0347232470947151E-6</v>
      </c>
    </row>
    <row r="3315" spans="1:12" x14ac:dyDescent="0.25">
      <c r="A3315">
        <v>1</v>
      </c>
      <c r="B3315" t="s">
        <v>3525</v>
      </c>
      <c r="C3315" t="s">
        <v>14648</v>
      </c>
      <c r="D3315" t="s">
        <v>3526</v>
      </c>
      <c r="E3315" t="s">
        <v>1719</v>
      </c>
      <c r="F3315" t="str">
        <f>VLOOKUP(E3315,Clases!A:B,2,0)</f>
        <v>Elementos Mecanicos</v>
      </c>
      <c r="G3315" t="s">
        <v>29</v>
      </c>
      <c r="H3315">
        <v>36</v>
      </c>
      <c r="I3315" s="14">
        <v>3</v>
      </c>
      <c r="J3315" s="15">
        <v>5628.201</v>
      </c>
      <c r="K3315" s="15">
        <f t="shared" si="102"/>
        <v>16884.602999999999</v>
      </c>
      <c r="L3315" s="20">
        <f t="shared" si="103"/>
        <v>7.0233271784570228E-6</v>
      </c>
    </row>
    <row r="3316" spans="1:12" x14ac:dyDescent="0.25">
      <c r="A3316">
        <v>1</v>
      </c>
      <c r="B3316" t="s">
        <v>7100</v>
      </c>
      <c r="C3316" t="s">
        <v>14648</v>
      </c>
      <c r="D3316" t="s">
        <v>7101</v>
      </c>
      <c r="E3316" t="s">
        <v>5888</v>
      </c>
      <c r="F3316" t="str">
        <f>VLOOKUP(E3316,Clases!A:B,2,0)</f>
        <v>Herramientas</v>
      </c>
      <c r="G3316" t="s">
        <v>29</v>
      </c>
      <c r="H3316">
        <v>36</v>
      </c>
      <c r="I3316" s="14">
        <v>2</v>
      </c>
      <c r="J3316" s="15">
        <v>8442</v>
      </c>
      <c r="K3316" s="15">
        <f t="shared" si="102"/>
        <v>16884</v>
      </c>
      <c r="L3316" s="20">
        <f t="shared" si="103"/>
        <v>7.0230763543015125E-6</v>
      </c>
    </row>
    <row r="3317" spans="1:12" x14ac:dyDescent="0.25">
      <c r="A3317">
        <v>1</v>
      </c>
      <c r="B3317" t="s">
        <v>4693</v>
      </c>
      <c r="C3317" t="s">
        <v>14648</v>
      </c>
      <c r="D3317" t="s">
        <v>4694</v>
      </c>
      <c r="E3317" t="s">
        <v>1725</v>
      </c>
      <c r="F3317" t="str">
        <f>VLOOKUP(E3317,Clases!A:B,2,0)</f>
        <v>Elementos Electricos</v>
      </c>
      <c r="G3317" t="s">
        <v>716</v>
      </c>
      <c r="H3317">
        <v>36</v>
      </c>
      <c r="I3317" s="14">
        <v>1.5</v>
      </c>
      <c r="J3317" s="15">
        <v>11244</v>
      </c>
      <c r="K3317" s="15">
        <f t="shared" si="102"/>
        <v>16866</v>
      </c>
      <c r="L3317" s="20">
        <f t="shared" si="103"/>
        <v>7.0155890660773105E-6</v>
      </c>
    </row>
    <row r="3318" spans="1:12" x14ac:dyDescent="0.25">
      <c r="A3318">
        <v>1</v>
      </c>
      <c r="B3318" t="s">
        <v>8996</v>
      </c>
      <c r="C3318" t="s">
        <v>14648</v>
      </c>
      <c r="D3318" t="s">
        <v>8997</v>
      </c>
      <c r="E3318" t="s">
        <v>1719</v>
      </c>
      <c r="F3318" t="str">
        <f>VLOOKUP(E3318,Clases!A:B,2,0)</f>
        <v>Elementos Mecanicos</v>
      </c>
      <c r="G3318" t="s">
        <v>29</v>
      </c>
      <c r="H3318">
        <v>36</v>
      </c>
      <c r="I3318" s="14">
        <v>2</v>
      </c>
      <c r="J3318" s="15">
        <v>8411.2440000000006</v>
      </c>
      <c r="K3318" s="15">
        <f t="shared" si="102"/>
        <v>16822.488000000001</v>
      </c>
      <c r="L3318" s="20">
        <f t="shared" si="103"/>
        <v>6.997489794676673E-6</v>
      </c>
    </row>
    <row r="3319" spans="1:12" x14ac:dyDescent="0.25">
      <c r="A3319">
        <v>1</v>
      </c>
      <c r="B3319" t="s">
        <v>9498</v>
      </c>
      <c r="C3319" t="s">
        <v>14648</v>
      </c>
      <c r="D3319" t="s">
        <v>9499</v>
      </c>
      <c r="E3319" t="s">
        <v>3349</v>
      </c>
      <c r="F3319" t="str">
        <f>VLOOKUP(E3319,Clases!A:B,2,0)</f>
        <v>Tubos y Mangueras</v>
      </c>
      <c r="G3319" t="s">
        <v>29</v>
      </c>
      <c r="H3319">
        <v>36</v>
      </c>
      <c r="I3319" s="14">
        <v>1</v>
      </c>
      <c r="J3319" s="15">
        <v>16810</v>
      </c>
      <c r="K3319" s="15">
        <f t="shared" si="102"/>
        <v>16810</v>
      </c>
      <c r="L3319" s="20">
        <f t="shared" si="103"/>
        <v>6.9922952804909036E-6</v>
      </c>
    </row>
    <row r="3320" spans="1:12" x14ac:dyDescent="0.25">
      <c r="A3320">
        <v>1</v>
      </c>
      <c r="B3320" t="s">
        <v>9665</v>
      </c>
      <c r="C3320" t="s">
        <v>14648</v>
      </c>
      <c r="D3320" t="s">
        <v>9666</v>
      </c>
      <c r="E3320" t="s">
        <v>1970</v>
      </c>
      <c r="F3320" t="str">
        <f>VLOOKUP(E3320,Clases!A:B,2,0)</f>
        <v>Rodamientos y Retenedores</v>
      </c>
      <c r="G3320" t="s">
        <v>29</v>
      </c>
      <c r="H3320">
        <v>36</v>
      </c>
      <c r="I3320" s="14">
        <v>12</v>
      </c>
      <c r="J3320" s="15">
        <v>1400</v>
      </c>
      <c r="K3320" s="15">
        <f t="shared" si="102"/>
        <v>16800</v>
      </c>
      <c r="L3320" s="20">
        <f t="shared" si="103"/>
        <v>6.988135675921903E-6</v>
      </c>
    </row>
    <row r="3321" spans="1:12" x14ac:dyDescent="0.25">
      <c r="A3321">
        <v>1</v>
      </c>
      <c r="B3321" t="s">
        <v>4824</v>
      </c>
      <c r="C3321" t="s">
        <v>14648</v>
      </c>
      <c r="D3321" t="s">
        <v>4825</v>
      </c>
      <c r="E3321" t="s">
        <v>1922</v>
      </c>
      <c r="F3321" t="str">
        <f>VLOOKUP(E3321,Clases!A:B,2,0)</f>
        <v>Bandas y Correas</v>
      </c>
      <c r="G3321" t="s">
        <v>29</v>
      </c>
      <c r="H3321">
        <v>36</v>
      </c>
      <c r="I3321" s="14">
        <v>1</v>
      </c>
      <c r="J3321" s="15">
        <v>16500</v>
      </c>
      <c r="K3321" s="15">
        <f t="shared" si="102"/>
        <v>16500</v>
      </c>
      <c r="L3321" s="20">
        <f t="shared" si="103"/>
        <v>6.8633475388518689E-6</v>
      </c>
    </row>
    <row r="3322" spans="1:12" x14ac:dyDescent="0.25">
      <c r="A3322">
        <v>1</v>
      </c>
      <c r="B3322" t="s">
        <v>8967</v>
      </c>
      <c r="C3322" t="s">
        <v>14648</v>
      </c>
      <c r="D3322" t="s">
        <v>8968</v>
      </c>
      <c r="E3322" t="s">
        <v>5888</v>
      </c>
      <c r="F3322" t="str">
        <f>VLOOKUP(E3322,Clases!A:B,2,0)</f>
        <v>Herramientas</v>
      </c>
      <c r="G3322" t="s">
        <v>29</v>
      </c>
      <c r="H3322">
        <v>36</v>
      </c>
      <c r="I3322" s="14">
        <v>1</v>
      </c>
      <c r="J3322" s="15">
        <v>16500</v>
      </c>
      <c r="K3322" s="15">
        <f t="shared" si="102"/>
        <v>16500</v>
      </c>
      <c r="L3322" s="20">
        <f t="shared" si="103"/>
        <v>6.8633475388518689E-6</v>
      </c>
    </row>
    <row r="3323" spans="1:12" x14ac:dyDescent="0.25">
      <c r="A3323">
        <v>1</v>
      </c>
      <c r="B3323" t="s">
        <v>4864</v>
      </c>
      <c r="C3323" t="s">
        <v>14648</v>
      </c>
      <c r="D3323" t="s">
        <v>4865</v>
      </c>
      <c r="E3323" t="s">
        <v>1965</v>
      </c>
      <c r="F3323" t="str">
        <f>VLOOKUP(E3323,Clases!A:B,2,0)</f>
        <v>Insumos de Mantenimiento</v>
      </c>
      <c r="G3323" t="s">
        <v>29</v>
      </c>
      <c r="H3323">
        <v>36</v>
      </c>
      <c r="I3323" s="14">
        <v>7</v>
      </c>
      <c r="J3323" s="15">
        <v>2348.25</v>
      </c>
      <c r="K3323" s="15">
        <f t="shared" si="102"/>
        <v>16437.75</v>
      </c>
      <c r="L3323" s="20">
        <f t="shared" si="103"/>
        <v>6.8374540004098371E-6</v>
      </c>
    </row>
    <row r="3324" spans="1:12" x14ac:dyDescent="0.25">
      <c r="A3324">
        <v>1</v>
      </c>
      <c r="B3324" t="s">
        <v>3980</v>
      </c>
      <c r="C3324" t="s">
        <v>14648</v>
      </c>
      <c r="D3324" t="s">
        <v>3981</v>
      </c>
      <c r="E3324" t="s">
        <v>1970</v>
      </c>
      <c r="F3324" t="str">
        <f>VLOOKUP(E3324,Clases!A:B,2,0)</f>
        <v>Rodamientos y Retenedores</v>
      </c>
      <c r="G3324" t="s">
        <v>29</v>
      </c>
      <c r="H3324">
        <v>36</v>
      </c>
      <c r="I3324" s="14">
        <v>3</v>
      </c>
      <c r="J3324" s="15">
        <v>5459.16</v>
      </c>
      <c r="K3324" s="15">
        <f t="shared" si="102"/>
        <v>16377.48</v>
      </c>
      <c r="L3324" s="20">
        <f t="shared" si="103"/>
        <v>6.8123840636724667E-6</v>
      </c>
    </row>
    <row r="3325" spans="1:12" x14ac:dyDescent="0.25">
      <c r="A3325">
        <v>1</v>
      </c>
      <c r="B3325" t="s">
        <v>4000</v>
      </c>
      <c r="C3325" t="s">
        <v>14648</v>
      </c>
      <c r="D3325" t="s">
        <v>4001</v>
      </c>
      <c r="E3325" t="s">
        <v>1970</v>
      </c>
      <c r="F3325" t="str">
        <f>VLOOKUP(E3325,Clases!A:B,2,0)</f>
        <v>Rodamientos y Retenedores</v>
      </c>
      <c r="G3325" t="s">
        <v>29</v>
      </c>
      <c r="H3325">
        <v>36</v>
      </c>
      <c r="I3325" s="14">
        <v>3</v>
      </c>
      <c r="J3325" s="15">
        <v>5459.16</v>
      </c>
      <c r="K3325" s="15">
        <f t="shared" si="102"/>
        <v>16377.48</v>
      </c>
      <c r="L3325" s="20">
        <f t="shared" si="103"/>
        <v>6.8123840636724667E-6</v>
      </c>
    </row>
    <row r="3326" spans="1:12" x14ac:dyDescent="0.25">
      <c r="A3326">
        <v>1</v>
      </c>
      <c r="B3326" t="s">
        <v>9110</v>
      </c>
      <c r="C3326" t="s">
        <v>14648</v>
      </c>
      <c r="D3326" t="s">
        <v>9111</v>
      </c>
      <c r="E3326" t="s">
        <v>1891</v>
      </c>
      <c r="F3326" t="str">
        <f>VLOOKUP(E3326,Clases!A:B,2,0)</f>
        <v>Sellos, empaques y orings</v>
      </c>
      <c r="G3326" t="s">
        <v>29</v>
      </c>
      <c r="H3326">
        <v>36</v>
      </c>
      <c r="I3326" s="14">
        <v>2</v>
      </c>
      <c r="J3326" s="15">
        <v>8100</v>
      </c>
      <c r="K3326" s="15">
        <f t="shared" si="102"/>
        <v>16200</v>
      </c>
      <c r="L3326" s="20">
        <f t="shared" si="103"/>
        <v>6.7385594017818349E-6</v>
      </c>
    </row>
    <row r="3327" spans="1:12" x14ac:dyDescent="0.25">
      <c r="A3327">
        <v>1</v>
      </c>
      <c r="B3327" t="s">
        <v>10890</v>
      </c>
      <c r="C3327" t="s">
        <v>14650</v>
      </c>
      <c r="D3327" t="s">
        <v>10891</v>
      </c>
      <c r="E3327" t="s">
        <v>1770</v>
      </c>
      <c r="F3327" t="str">
        <f>VLOOKUP(E3327,Clases!A:B,2,0)</f>
        <v>Insumos de Corte</v>
      </c>
      <c r="G3327" t="s">
        <v>29</v>
      </c>
      <c r="H3327">
        <v>36</v>
      </c>
      <c r="I3327" s="14">
        <v>32</v>
      </c>
      <c r="J3327" s="15">
        <v>500</v>
      </c>
      <c r="K3327" s="15">
        <f t="shared" si="102"/>
        <v>16000</v>
      </c>
      <c r="L3327" s="20">
        <f t="shared" si="103"/>
        <v>6.6553673104018122E-6</v>
      </c>
    </row>
    <row r="3328" spans="1:12" x14ac:dyDescent="0.25">
      <c r="A3328">
        <v>1</v>
      </c>
      <c r="B3328" t="s">
        <v>9212</v>
      </c>
      <c r="C3328" t="s">
        <v>14648</v>
      </c>
      <c r="D3328" t="s">
        <v>9213</v>
      </c>
      <c r="E3328" t="s">
        <v>1891</v>
      </c>
      <c r="F3328" t="str">
        <f>VLOOKUP(E3328,Clases!A:B,2,0)</f>
        <v>Sellos, empaques y orings</v>
      </c>
      <c r="G3328" t="s">
        <v>29</v>
      </c>
      <c r="H3328">
        <v>36</v>
      </c>
      <c r="I3328" s="14">
        <v>6</v>
      </c>
      <c r="J3328" s="15">
        <v>2650</v>
      </c>
      <c r="K3328" s="15">
        <f t="shared" si="102"/>
        <v>15900</v>
      </c>
      <c r="L3328" s="20">
        <f t="shared" si="103"/>
        <v>6.6137712647118008E-6</v>
      </c>
    </row>
    <row r="3329" spans="1:12" x14ac:dyDescent="0.25">
      <c r="A3329">
        <v>1</v>
      </c>
      <c r="B3329" t="s">
        <v>4465</v>
      </c>
      <c r="C3329" t="s">
        <v>14648</v>
      </c>
      <c r="D3329" t="s">
        <v>4466</v>
      </c>
      <c r="E3329" t="s">
        <v>1859</v>
      </c>
      <c r="F3329" t="str">
        <f>VLOOKUP(E3329,Clases!A:B,2,0)</f>
        <v>Elementos Electronicos</v>
      </c>
      <c r="G3329" t="s">
        <v>29</v>
      </c>
      <c r="H3329">
        <v>36</v>
      </c>
      <c r="I3329" s="14">
        <v>3</v>
      </c>
      <c r="J3329" s="15">
        <v>5296.35</v>
      </c>
      <c r="K3329" s="15">
        <f t="shared" si="102"/>
        <v>15889.050000000001</v>
      </c>
      <c r="L3329" s="20">
        <f t="shared" si="103"/>
        <v>6.6092164977087449E-6</v>
      </c>
    </row>
    <row r="3330" spans="1:12" x14ac:dyDescent="0.25">
      <c r="A3330">
        <v>1</v>
      </c>
      <c r="B3330" t="s">
        <v>8916</v>
      </c>
      <c r="C3330" t="s">
        <v>14648</v>
      </c>
      <c r="D3330" t="s">
        <v>8917</v>
      </c>
      <c r="E3330" t="s">
        <v>1719</v>
      </c>
      <c r="F3330" t="str">
        <f>VLOOKUP(E3330,Clases!A:B,2,0)</f>
        <v>Elementos Mecanicos</v>
      </c>
      <c r="G3330" t="s">
        <v>716</v>
      </c>
      <c r="H3330">
        <v>36</v>
      </c>
      <c r="I3330" s="14">
        <v>1</v>
      </c>
      <c r="J3330" s="15">
        <v>15800</v>
      </c>
      <c r="K3330" s="15">
        <f t="shared" si="102"/>
        <v>15800</v>
      </c>
      <c r="L3330" s="20">
        <f t="shared" si="103"/>
        <v>6.5721752190217894E-6</v>
      </c>
    </row>
    <row r="3331" spans="1:12" x14ac:dyDescent="0.25">
      <c r="A3331">
        <v>1</v>
      </c>
      <c r="B3331" t="s">
        <v>9918</v>
      </c>
      <c r="C3331" t="s">
        <v>14648</v>
      </c>
      <c r="D3331" t="s">
        <v>9919</v>
      </c>
      <c r="E3331" t="s">
        <v>1970</v>
      </c>
      <c r="F3331" t="str">
        <f>VLOOKUP(E3331,Clases!A:B,2,0)</f>
        <v>Rodamientos y Retenedores</v>
      </c>
      <c r="G3331" t="s">
        <v>29</v>
      </c>
      <c r="H3331">
        <v>36</v>
      </c>
      <c r="I3331" s="14">
        <v>2</v>
      </c>
      <c r="J3331" s="15">
        <v>7854</v>
      </c>
      <c r="K3331" s="15">
        <f t="shared" si="102"/>
        <v>15708</v>
      </c>
      <c r="L3331" s="20">
        <f t="shared" si="103"/>
        <v>6.5339068569869794E-6</v>
      </c>
    </row>
    <row r="3332" spans="1:12" x14ac:dyDescent="0.25">
      <c r="A3332">
        <v>1</v>
      </c>
      <c r="B3332" t="s">
        <v>11781</v>
      </c>
      <c r="C3332" t="s">
        <v>14650</v>
      </c>
      <c r="D3332" t="s">
        <v>11782</v>
      </c>
      <c r="E3332" t="s">
        <v>5888</v>
      </c>
      <c r="F3332" t="str">
        <f>VLOOKUP(E3332,Clases!A:B,2,0)</f>
        <v>Herramientas</v>
      </c>
      <c r="G3332" t="s">
        <v>29</v>
      </c>
      <c r="H3332">
        <v>36</v>
      </c>
      <c r="I3332" s="14">
        <v>1</v>
      </c>
      <c r="J3332" s="15">
        <v>15687.5</v>
      </c>
      <c r="K3332" s="15">
        <f t="shared" ref="K3332:K3395" si="104">+I3332*J3332</f>
        <v>15687.5</v>
      </c>
      <c r="L3332" s="20">
        <f t="shared" si="103"/>
        <v>6.5253796676205265E-6</v>
      </c>
    </row>
    <row r="3333" spans="1:12" x14ac:dyDescent="0.25">
      <c r="A3333">
        <v>1</v>
      </c>
      <c r="B3333" t="s">
        <v>4848</v>
      </c>
      <c r="C3333" t="s">
        <v>14648</v>
      </c>
      <c r="D3333" t="s">
        <v>4849</v>
      </c>
      <c r="E3333" t="s">
        <v>1725</v>
      </c>
      <c r="F3333" t="str">
        <f>VLOOKUP(E3333,Clases!A:B,2,0)</f>
        <v>Elementos Electricos</v>
      </c>
      <c r="G3333" t="s">
        <v>29</v>
      </c>
      <c r="H3333">
        <v>36</v>
      </c>
      <c r="I3333" s="14">
        <v>12</v>
      </c>
      <c r="J3333" s="15">
        <v>1298.789</v>
      </c>
      <c r="K3333" s="15">
        <f t="shared" si="104"/>
        <v>15585.468000000001</v>
      </c>
      <c r="L3333" s="20">
        <f t="shared" ref="L3333:L3396" si="105">+K3333/$K$4046</f>
        <v>6.4829383902820949E-6</v>
      </c>
    </row>
    <row r="3334" spans="1:12" x14ac:dyDescent="0.25">
      <c r="A3334">
        <v>1</v>
      </c>
      <c r="B3334" t="s">
        <v>11841</v>
      </c>
      <c r="C3334" t="s">
        <v>14650</v>
      </c>
      <c r="D3334" t="s">
        <v>11842</v>
      </c>
      <c r="E3334" t="s">
        <v>5888</v>
      </c>
      <c r="F3334" t="str">
        <f>VLOOKUP(E3334,Clases!A:B,2,0)</f>
        <v>Herramientas</v>
      </c>
      <c r="G3334" t="s">
        <v>29</v>
      </c>
      <c r="H3334">
        <v>36</v>
      </c>
      <c r="I3334" s="14">
        <v>7</v>
      </c>
      <c r="J3334" s="15">
        <v>2216.85</v>
      </c>
      <c r="K3334" s="15">
        <f t="shared" si="104"/>
        <v>15517.949999999999</v>
      </c>
      <c r="L3334" s="20">
        <f t="shared" si="105"/>
        <v>6.4548535721531117E-6</v>
      </c>
    </row>
    <row r="3335" spans="1:12" x14ac:dyDescent="0.25">
      <c r="A3335">
        <v>1</v>
      </c>
      <c r="B3335" t="s">
        <v>10199</v>
      </c>
      <c r="C3335" t="s">
        <v>14648</v>
      </c>
      <c r="D3335" t="s">
        <v>10200</v>
      </c>
      <c r="E3335" t="s">
        <v>1922</v>
      </c>
      <c r="F3335" t="str">
        <f>VLOOKUP(E3335,Clases!A:B,2,0)</f>
        <v>Bandas y Correas</v>
      </c>
      <c r="G3335" t="s">
        <v>29</v>
      </c>
      <c r="H3335">
        <v>36</v>
      </c>
      <c r="I3335" s="14">
        <v>1</v>
      </c>
      <c r="J3335" s="15">
        <v>15500</v>
      </c>
      <c r="K3335" s="15">
        <f t="shared" si="104"/>
        <v>15500</v>
      </c>
      <c r="L3335" s="20">
        <f t="shared" si="105"/>
        <v>6.4473870819517554E-6</v>
      </c>
    </row>
    <row r="3336" spans="1:12" x14ac:dyDescent="0.25">
      <c r="A3336">
        <v>1</v>
      </c>
      <c r="B3336" t="s">
        <v>7464</v>
      </c>
      <c r="C3336" t="s">
        <v>14648</v>
      </c>
      <c r="D3336" t="s">
        <v>7465</v>
      </c>
      <c r="E3336" t="s">
        <v>1882</v>
      </c>
      <c r="F3336" t="str">
        <f>VLOOKUP(E3336,Clases!A:B,2,0)</f>
        <v>Elementos Neumaticos</v>
      </c>
      <c r="G3336" t="s">
        <v>29</v>
      </c>
      <c r="H3336">
        <v>36</v>
      </c>
      <c r="I3336" s="14">
        <v>1</v>
      </c>
      <c r="J3336" s="15">
        <v>15450</v>
      </c>
      <c r="K3336" s="15">
        <f t="shared" si="104"/>
        <v>15450</v>
      </c>
      <c r="L3336" s="20">
        <f t="shared" si="105"/>
        <v>6.4265890591067497E-6</v>
      </c>
    </row>
    <row r="3337" spans="1:12" x14ac:dyDescent="0.25">
      <c r="A3337">
        <v>1</v>
      </c>
      <c r="B3337" t="s">
        <v>3165</v>
      </c>
      <c r="C3337" t="s">
        <v>14648</v>
      </c>
      <c r="D3337" t="s">
        <v>3166</v>
      </c>
      <c r="E3337" t="s">
        <v>1725</v>
      </c>
      <c r="F3337" t="str">
        <f>VLOOKUP(E3337,Clases!A:B,2,0)</f>
        <v>Elementos Electricos</v>
      </c>
      <c r="G3337" t="s">
        <v>29</v>
      </c>
      <c r="H3337">
        <v>36</v>
      </c>
      <c r="I3337" s="14">
        <v>1</v>
      </c>
      <c r="J3337" s="15">
        <v>15420.72</v>
      </c>
      <c r="K3337" s="15">
        <f t="shared" si="104"/>
        <v>15420.72</v>
      </c>
      <c r="L3337" s="20">
        <f t="shared" si="105"/>
        <v>6.4144097369287146E-6</v>
      </c>
    </row>
    <row r="3338" spans="1:12" x14ac:dyDescent="0.25">
      <c r="A3338">
        <v>1</v>
      </c>
      <c r="B3338" t="s">
        <v>4346</v>
      </c>
      <c r="C3338" t="s">
        <v>14648</v>
      </c>
      <c r="D3338" t="s">
        <v>4347</v>
      </c>
      <c r="E3338" t="s">
        <v>1954</v>
      </c>
      <c r="F3338" t="str">
        <f>VLOOKUP(E3338,Clases!A:B,2,0)</f>
        <v>Racores y Conectores</v>
      </c>
      <c r="G3338" t="s">
        <v>29</v>
      </c>
      <c r="H3338">
        <v>36</v>
      </c>
      <c r="I3338" s="14">
        <v>51</v>
      </c>
      <c r="J3338" s="15">
        <v>300</v>
      </c>
      <c r="K3338" s="15">
        <f t="shared" si="104"/>
        <v>15300</v>
      </c>
      <c r="L3338" s="20">
        <f t="shared" si="105"/>
        <v>6.3641949905717327E-6</v>
      </c>
    </row>
    <row r="3339" spans="1:12" x14ac:dyDescent="0.25">
      <c r="A3339">
        <v>1</v>
      </c>
      <c r="B3339" t="s">
        <v>3641</v>
      </c>
      <c r="C3339" t="s">
        <v>14648</v>
      </c>
      <c r="D3339" t="s">
        <v>3642</v>
      </c>
      <c r="E3339" t="s">
        <v>1891</v>
      </c>
      <c r="F3339" t="str">
        <f>VLOOKUP(E3339,Clases!A:B,2,0)</f>
        <v>Sellos, empaques y orings</v>
      </c>
      <c r="G3339" t="s">
        <v>29</v>
      </c>
      <c r="H3339">
        <v>36</v>
      </c>
      <c r="I3339" s="14">
        <v>2</v>
      </c>
      <c r="J3339" s="15">
        <v>7638</v>
      </c>
      <c r="K3339" s="15">
        <f t="shared" si="104"/>
        <v>15276</v>
      </c>
      <c r="L3339" s="20">
        <f t="shared" si="105"/>
        <v>6.3542119396061303E-6</v>
      </c>
    </row>
    <row r="3340" spans="1:12" x14ac:dyDescent="0.25">
      <c r="A3340">
        <v>1</v>
      </c>
      <c r="B3340" t="s">
        <v>3489</v>
      </c>
      <c r="C3340" t="s">
        <v>14648</v>
      </c>
      <c r="D3340" t="s">
        <v>3490</v>
      </c>
      <c r="E3340" t="s">
        <v>1719</v>
      </c>
      <c r="F3340" t="str">
        <f>VLOOKUP(E3340,Clases!A:B,2,0)</f>
        <v>Elementos Mecanicos</v>
      </c>
      <c r="G3340" t="s">
        <v>29</v>
      </c>
      <c r="H3340">
        <v>36</v>
      </c>
      <c r="I3340" s="14">
        <v>3</v>
      </c>
      <c r="J3340" s="15">
        <v>5057.16</v>
      </c>
      <c r="K3340" s="15">
        <f t="shared" si="104"/>
        <v>15171.48</v>
      </c>
      <c r="L3340" s="20">
        <f t="shared" si="105"/>
        <v>6.3107357526509301E-6</v>
      </c>
    </row>
    <row r="3341" spans="1:12" x14ac:dyDescent="0.25">
      <c r="A3341">
        <v>1</v>
      </c>
      <c r="B3341" t="s">
        <v>4330</v>
      </c>
      <c r="C3341" t="s">
        <v>14648</v>
      </c>
      <c r="D3341" t="s">
        <v>4331</v>
      </c>
      <c r="E3341" t="s">
        <v>1954</v>
      </c>
      <c r="F3341" t="str">
        <f>VLOOKUP(E3341,Clases!A:B,2,0)</f>
        <v>Racores y Conectores</v>
      </c>
      <c r="G3341" t="s">
        <v>29</v>
      </c>
      <c r="H3341">
        <v>36</v>
      </c>
      <c r="I3341" s="14">
        <v>2</v>
      </c>
      <c r="J3341" s="15">
        <v>7550</v>
      </c>
      <c r="K3341" s="15">
        <f t="shared" si="104"/>
        <v>15100</v>
      </c>
      <c r="L3341" s="20">
        <f t="shared" si="105"/>
        <v>6.2810028991917099E-6</v>
      </c>
    </row>
    <row r="3342" spans="1:12" x14ac:dyDescent="0.25">
      <c r="A3342">
        <v>1</v>
      </c>
      <c r="B3342" t="s">
        <v>9581</v>
      </c>
      <c r="C3342" t="s">
        <v>14648</v>
      </c>
      <c r="D3342" t="s">
        <v>9582</v>
      </c>
      <c r="E3342" t="s">
        <v>1719</v>
      </c>
      <c r="F3342" t="str">
        <f>VLOOKUP(E3342,Clases!A:B,2,0)</f>
        <v>Elementos Mecanicos</v>
      </c>
      <c r="G3342" t="s">
        <v>29</v>
      </c>
      <c r="H3342">
        <v>36</v>
      </c>
      <c r="I3342" s="14">
        <v>1</v>
      </c>
      <c r="J3342" s="15">
        <v>15086.206</v>
      </c>
      <c r="K3342" s="15">
        <f t="shared" si="104"/>
        <v>15086.206</v>
      </c>
      <c r="L3342" s="20">
        <f t="shared" si="105"/>
        <v>6.2752651406492305E-6</v>
      </c>
    </row>
    <row r="3343" spans="1:12" x14ac:dyDescent="0.25">
      <c r="A3343">
        <v>1</v>
      </c>
      <c r="B3343" t="s">
        <v>11845</v>
      </c>
      <c r="C3343" t="s">
        <v>14650</v>
      </c>
      <c r="D3343" t="s">
        <v>11846</v>
      </c>
      <c r="E3343" t="s">
        <v>1719</v>
      </c>
      <c r="F3343" t="str">
        <f>VLOOKUP(E3343,Clases!A:B,2,0)</f>
        <v>Elementos Mecanicos</v>
      </c>
      <c r="G3343" t="s">
        <v>29</v>
      </c>
      <c r="H3343">
        <v>36</v>
      </c>
      <c r="I3343" s="14">
        <v>1</v>
      </c>
      <c r="J3343" s="15">
        <v>15075</v>
      </c>
      <c r="K3343" s="15">
        <f t="shared" si="104"/>
        <v>15075</v>
      </c>
      <c r="L3343" s="20">
        <f t="shared" si="105"/>
        <v>6.2706038877692075E-6</v>
      </c>
    </row>
    <row r="3344" spans="1:12" x14ac:dyDescent="0.25">
      <c r="A3344">
        <v>1</v>
      </c>
      <c r="B3344" t="s">
        <v>7578</v>
      </c>
      <c r="C3344" t="s">
        <v>14648</v>
      </c>
      <c r="D3344" t="s">
        <v>7579</v>
      </c>
      <c r="E3344" t="s">
        <v>1725</v>
      </c>
      <c r="F3344" t="str">
        <f>VLOOKUP(E3344,Clases!A:B,2,0)</f>
        <v>Elementos Electricos</v>
      </c>
      <c r="G3344" t="s">
        <v>29</v>
      </c>
      <c r="H3344">
        <v>36</v>
      </c>
      <c r="I3344" s="14">
        <v>2</v>
      </c>
      <c r="J3344" s="15">
        <v>7500</v>
      </c>
      <c r="K3344" s="15">
        <f t="shared" si="104"/>
        <v>15000</v>
      </c>
      <c r="L3344" s="20">
        <f t="shared" si="105"/>
        <v>6.2394068535016986E-6</v>
      </c>
    </row>
    <row r="3345" spans="1:12" x14ac:dyDescent="0.25">
      <c r="A3345">
        <v>1</v>
      </c>
      <c r="B3345" t="s">
        <v>11817</v>
      </c>
      <c r="C3345" t="s">
        <v>14650</v>
      </c>
      <c r="D3345" t="s">
        <v>11818</v>
      </c>
      <c r="E3345" t="s">
        <v>1719</v>
      </c>
      <c r="F3345" t="str">
        <f>VLOOKUP(E3345,Clases!A:B,2,0)</f>
        <v>Elementos Mecanicos</v>
      </c>
      <c r="G3345" t="s">
        <v>29</v>
      </c>
      <c r="H3345">
        <v>36</v>
      </c>
      <c r="I3345" s="14">
        <v>5</v>
      </c>
      <c r="J3345" s="15">
        <v>3000</v>
      </c>
      <c r="K3345" s="15">
        <f t="shared" si="104"/>
        <v>15000</v>
      </c>
      <c r="L3345" s="20">
        <f t="shared" si="105"/>
        <v>6.2394068535016986E-6</v>
      </c>
    </row>
    <row r="3346" spans="1:12" x14ac:dyDescent="0.25">
      <c r="A3346">
        <v>1</v>
      </c>
      <c r="B3346" t="s">
        <v>11008</v>
      </c>
      <c r="C3346" t="s">
        <v>14650</v>
      </c>
      <c r="D3346" t="s">
        <v>11009</v>
      </c>
      <c r="E3346" t="s">
        <v>11010</v>
      </c>
      <c r="F3346" t="str">
        <f>VLOOKUP(E3346,Clases!A:B,2,0)</f>
        <v>Art. Numeracion arabiga</v>
      </c>
      <c r="G3346" t="s">
        <v>29</v>
      </c>
      <c r="H3346">
        <v>36</v>
      </c>
      <c r="I3346" s="14">
        <v>1.5</v>
      </c>
      <c r="J3346" s="15">
        <v>9950</v>
      </c>
      <c r="K3346" s="15">
        <f t="shared" si="104"/>
        <v>14925</v>
      </c>
      <c r="L3346" s="20">
        <f t="shared" si="105"/>
        <v>6.2082098192341905E-6</v>
      </c>
    </row>
    <row r="3347" spans="1:12" x14ac:dyDescent="0.25">
      <c r="A3347">
        <v>1</v>
      </c>
      <c r="B3347" t="s">
        <v>2997</v>
      </c>
      <c r="C3347" t="s">
        <v>14648</v>
      </c>
      <c r="D3347" t="s">
        <v>2998</v>
      </c>
      <c r="E3347" t="s">
        <v>1922</v>
      </c>
      <c r="F3347" t="str">
        <f>VLOOKUP(E3347,Clases!A:B,2,0)</f>
        <v>Bandas y Correas</v>
      </c>
      <c r="G3347" t="s">
        <v>29</v>
      </c>
      <c r="H3347">
        <v>36</v>
      </c>
      <c r="I3347" s="14">
        <v>1</v>
      </c>
      <c r="J3347" s="15">
        <v>14800</v>
      </c>
      <c r="K3347" s="15">
        <f t="shared" si="104"/>
        <v>14800</v>
      </c>
      <c r="L3347" s="20">
        <f t="shared" si="105"/>
        <v>6.1562147621216767E-6</v>
      </c>
    </row>
    <row r="3348" spans="1:12" x14ac:dyDescent="0.25">
      <c r="A3348">
        <v>1</v>
      </c>
      <c r="B3348" t="s">
        <v>3315</v>
      </c>
      <c r="C3348" t="s">
        <v>14648</v>
      </c>
      <c r="D3348" t="s">
        <v>3316</v>
      </c>
      <c r="E3348" t="s">
        <v>1891</v>
      </c>
      <c r="F3348" t="str">
        <f>VLOOKUP(E3348,Clases!A:B,2,0)</f>
        <v>Sellos, empaques y orings</v>
      </c>
      <c r="G3348" t="s">
        <v>29</v>
      </c>
      <c r="H3348">
        <v>36</v>
      </c>
      <c r="I3348" s="14">
        <v>21</v>
      </c>
      <c r="J3348" s="15">
        <v>703.5</v>
      </c>
      <c r="K3348" s="15">
        <f t="shared" si="104"/>
        <v>14773.5</v>
      </c>
      <c r="L3348" s="20">
        <f t="shared" si="105"/>
        <v>6.1451918100138234E-6</v>
      </c>
    </row>
    <row r="3349" spans="1:12" x14ac:dyDescent="0.25">
      <c r="A3349">
        <v>1</v>
      </c>
      <c r="B3349" t="s">
        <v>4888</v>
      </c>
      <c r="C3349" t="s">
        <v>14648</v>
      </c>
      <c r="D3349" t="s">
        <v>4889</v>
      </c>
      <c r="E3349" t="s">
        <v>1965</v>
      </c>
      <c r="F3349" t="str">
        <f>VLOOKUP(E3349,Clases!A:B,2,0)</f>
        <v>Insumos de Mantenimiento</v>
      </c>
      <c r="G3349" t="s">
        <v>29</v>
      </c>
      <c r="H3349">
        <v>36</v>
      </c>
      <c r="I3349" s="14">
        <v>14</v>
      </c>
      <c r="J3349" s="15">
        <v>1054</v>
      </c>
      <c r="K3349" s="15">
        <f t="shared" si="104"/>
        <v>14756</v>
      </c>
      <c r="L3349" s="20">
        <f t="shared" si="105"/>
        <v>6.1379125020180714E-6</v>
      </c>
    </row>
    <row r="3350" spans="1:12" x14ac:dyDescent="0.25">
      <c r="A3350">
        <v>1</v>
      </c>
      <c r="B3350" t="s">
        <v>3205</v>
      </c>
      <c r="C3350" t="s">
        <v>14648</v>
      </c>
      <c r="D3350" t="s">
        <v>3206</v>
      </c>
      <c r="E3350" t="s">
        <v>1922</v>
      </c>
      <c r="F3350" t="str">
        <f>VLOOKUP(E3350,Clases!A:B,2,0)</f>
        <v>Bandas y Correas</v>
      </c>
      <c r="G3350" t="s">
        <v>29</v>
      </c>
      <c r="H3350">
        <v>36</v>
      </c>
      <c r="I3350" s="14">
        <v>2</v>
      </c>
      <c r="J3350" s="15">
        <v>7341.5249999999996</v>
      </c>
      <c r="K3350" s="15">
        <f t="shared" si="104"/>
        <v>14683.05</v>
      </c>
      <c r="L3350" s="20">
        <f t="shared" si="105"/>
        <v>6.1075681866872073E-6</v>
      </c>
    </row>
    <row r="3351" spans="1:12" x14ac:dyDescent="0.25">
      <c r="A3351">
        <v>1</v>
      </c>
      <c r="B3351" t="s">
        <v>4242</v>
      </c>
      <c r="C3351" t="s">
        <v>14648</v>
      </c>
      <c r="D3351" t="s">
        <v>4243</v>
      </c>
      <c r="E3351" t="s">
        <v>1882</v>
      </c>
      <c r="F3351" t="str">
        <f>VLOOKUP(E3351,Clases!A:B,2,0)</f>
        <v>Elementos Neumaticos</v>
      </c>
      <c r="G3351" t="s">
        <v>29</v>
      </c>
      <c r="H3351">
        <v>36</v>
      </c>
      <c r="I3351" s="14">
        <v>1</v>
      </c>
      <c r="J3351" s="15">
        <v>14650</v>
      </c>
      <c r="K3351" s="15">
        <f t="shared" si="104"/>
        <v>14650</v>
      </c>
      <c r="L3351" s="20">
        <f t="shared" si="105"/>
        <v>6.0938206935866597E-6</v>
      </c>
    </row>
    <row r="3352" spans="1:12" x14ac:dyDescent="0.25">
      <c r="A3352">
        <v>1</v>
      </c>
      <c r="B3352" t="s">
        <v>7430</v>
      </c>
      <c r="C3352" t="s">
        <v>14648</v>
      </c>
      <c r="D3352" t="s">
        <v>7431</v>
      </c>
      <c r="E3352" t="s">
        <v>1725</v>
      </c>
      <c r="F3352" t="str">
        <f>VLOOKUP(E3352,Clases!A:B,2,0)</f>
        <v>Elementos Electricos</v>
      </c>
      <c r="G3352" t="s">
        <v>29</v>
      </c>
      <c r="H3352">
        <v>36</v>
      </c>
      <c r="I3352" s="14">
        <v>1</v>
      </c>
      <c r="J3352" s="15">
        <v>14592.48</v>
      </c>
      <c r="K3352" s="15">
        <f t="shared" si="104"/>
        <v>14592.48</v>
      </c>
      <c r="L3352" s="20">
        <f t="shared" si="105"/>
        <v>6.0698946481057649E-6</v>
      </c>
    </row>
    <row r="3353" spans="1:12" x14ac:dyDescent="0.25">
      <c r="A3353">
        <v>1</v>
      </c>
      <c r="B3353" t="s">
        <v>8372</v>
      </c>
      <c r="C3353" t="s">
        <v>14648</v>
      </c>
      <c r="D3353" t="s">
        <v>8373</v>
      </c>
      <c r="E3353" t="s">
        <v>1891</v>
      </c>
      <c r="F3353" t="str">
        <f>VLOOKUP(E3353,Clases!A:B,2,0)</f>
        <v>Sellos, empaques y orings</v>
      </c>
      <c r="G3353" t="s">
        <v>29</v>
      </c>
      <c r="H3353">
        <v>36</v>
      </c>
      <c r="I3353" s="14">
        <v>10</v>
      </c>
      <c r="J3353" s="15">
        <v>1450</v>
      </c>
      <c r="K3353" s="15">
        <f t="shared" si="104"/>
        <v>14500</v>
      </c>
      <c r="L3353" s="20">
        <f t="shared" si="105"/>
        <v>6.0314266250516426E-6</v>
      </c>
    </row>
    <row r="3354" spans="1:12" x14ac:dyDescent="0.25">
      <c r="A3354">
        <v>1</v>
      </c>
      <c r="B3354" t="s">
        <v>4850</v>
      </c>
      <c r="C3354" t="s">
        <v>14648</v>
      </c>
      <c r="D3354" t="s">
        <v>4851</v>
      </c>
      <c r="E3354" t="s">
        <v>1725</v>
      </c>
      <c r="F3354" t="str">
        <f>VLOOKUP(E3354,Clases!A:B,2,0)</f>
        <v>Elementos Electricos</v>
      </c>
      <c r="G3354" t="s">
        <v>29</v>
      </c>
      <c r="H3354">
        <v>36</v>
      </c>
      <c r="I3354" s="14">
        <v>57</v>
      </c>
      <c r="J3354" s="15">
        <v>254</v>
      </c>
      <c r="K3354" s="15">
        <f t="shared" si="104"/>
        <v>14478</v>
      </c>
      <c r="L3354" s="20">
        <f t="shared" si="105"/>
        <v>6.0222754949998396E-6</v>
      </c>
    </row>
    <row r="3355" spans="1:12" x14ac:dyDescent="0.25">
      <c r="A3355">
        <v>1</v>
      </c>
      <c r="B3355" t="s">
        <v>3553</v>
      </c>
      <c r="C3355" t="s">
        <v>14648</v>
      </c>
      <c r="D3355" t="s">
        <v>3554</v>
      </c>
      <c r="E3355" t="s">
        <v>1891</v>
      </c>
      <c r="F3355" t="str">
        <f>VLOOKUP(E3355,Clases!A:B,2,0)</f>
        <v>Sellos, empaques y orings</v>
      </c>
      <c r="G3355" t="s">
        <v>29</v>
      </c>
      <c r="H3355">
        <v>36</v>
      </c>
      <c r="I3355" s="14">
        <v>6</v>
      </c>
      <c r="J3355" s="15">
        <v>2400</v>
      </c>
      <c r="K3355" s="15">
        <f t="shared" si="104"/>
        <v>14400</v>
      </c>
      <c r="L3355" s="20">
        <f t="shared" si="105"/>
        <v>5.9898305793616313E-6</v>
      </c>
    </row>
    <row r="3356" spans="1:12" x14ac:dyDescent="0.25">
      <c r="A3356">
        <v>1</v>
      </c>
      <c r="B3356" t="s">
        <v>8631</v>
      </c>
      <c r="C3356" t="s">
        <v>14648</v>
      </c>
      <c r="D3356" t="s">
        <v>8632</v>
      </c>
      <c r="E3356" t="s">
        <v>1891</v>
      </c>
      <c r="F3356" t="str">
        <f>VLOOKUP(E3356,Clases!A:B,2,0)</f>
        <v>Sellos, empaques y orings</v>
      </c>
      <c r="G3356" t="s">
        <v>29</v>
      </c>
      <c r="H3356">
        <v>36</v>
      </c>
      <c r="I3356" s="14">
        <v>3</v>
      </c>
      <c r="J3356" s="15">
        <v>4800</v>
      </c>
      <c r="K3356" s="15">
        <f t="shared" si="104"/>
        <v>14400</v>
      </c>
      <c r="L3356" s="20">
        <f t="shared" si="105"/>
        <v>5.9898305793616313E-6</v>
      </c>
    </row>
    <row r="3357" spans="1:12" x14ac:dyDescent="0.25">
      <c r="A3357">
        <v>1</v>
      </c>
      <c r="B3357" t="s">
        <v>9940</v>
      </c>
      <c r="C3357" t="s">
        <v>14648</v>
      </c>
      <c r="D3357" t="s">
        <v>9941</v>
      </c>
      <c r="E3357" t="s">
        <v>1922</v>
      </c>
      <c r="F3357" t="str">
        <f>VLOOKUP(E3357,Clases!A:B,2,0)</f>
        <v>Bandas y Correas</v>
      </c>
      <c r="G3357" t="s">
        <v>29</v>
      </c>
      <c r="H3357">
        <v>36</v>
      </c>
      <c r="I3357" s="14">
        <v>2</v>
      </c>
      <c r="J3357" s="15">
        <v>7200</v>
      </c>
      <c r="K3357" s="15">
        <f t="shared" si="104"/>
        <v>14400</v>
      </c>
      <c r="L3357" s="20">
        <f t="shared" si="105"/>
        <v>5.9898305793616313E-6</v>
      </c>
    </row>
    <row r="3358" spans="1:12" x14ac:dyDescent="0.25">
      <c r="A3358">
        <v>1</v>
      </c>
      <c r="B3358" t="s">
        <v>7722</v>
      </c>
      <c r="C3358" t="s">
        <v>14648</v>
      </c>
      <c r="D3358" t="s">
        <v>7723</v>
      </c>
      <c r="E3358" t="s">
        <v>1725</v>
      </c>
      <c r="F3358" t="str">
        <f>VLOOKUP(E3358,Clases!A:B,2,0)</f>
        <v>Elementos Electricos</v>
      </c>
      <c r="G3358" t="s">
        <v>29</v>
      </c>
      <c r="H3358">
        <v>36</v>
      </c>
      <c r="I3358" s="14">
        <v>3</v>
      </c>
      <c r="J3358" s="15">
        <v>4793.1469999999999</v>
      </c>
      <c r="K3358" s="15">
        <f t="shared" si="104"/>
        <v>14379.440999999999</v>
      </c>
      <c r="L3358" s="20">
        <f t="shared" si="105"/>
        <v>5.9812788483282212E-6</v>
      </c>
    </row>
    <row r="3359" spans="1:12" x14ac:dyDescent="0.25">
      <c r="A3359">
        <v>1</v>
      </c>
      <c r="B3359" t="s">
        <v>4638</v>
      </c>
      <c r="C3359" t="s">
        <v>14648</v>
      </c>
      <c r="D3359" t="s">
        <v>4639</v>
      </c>
      <c r="E3359" t="s">
        <v>1725</v>
      </c>
      <c r="F3359" t="str">
        <f>VLOOKUP(E3359,Clases!A:B,2,0)</f>
        <v>Elementos Electricos</v>
      </c>
      <c r="G3359" t="s">
        <v>29</v>
      </c>
      <c r="H3359">
        <v>36</v>
      </c>
      <c r="I3359" s="14">
        <v>1</v>
      </c>
      <c r="J3359" s="15">
        <v>14331.3</v>
      </c>
      <c r="K3359" s="15">
        <f t="shared" si="104"/>
        <v>14331.3</v>
      </c>
      <c r="L3359" s="20">
        <f t="shared" si="105"/>
        <v>5.9612540959725929E-6</v>
      </c>
    </row>
    <row r="3360" spans="1:12" x14ac:dyDescent="0.25">
      <c r="A3360">
        <v>1</v>
      </c>
      <c r="B3360" t="s">
        <v>4664</v>
      </c>
      <c r="C3360" t="s">
        <v>14648</v>
      </c>
      <c r="D3360" t="s">
        <v>4665</v>
      </c>
      <c r="E3360" t="s">
        <v>1725</v>
      </c>
      <c r="F3360" t="str">
        <f>VLOOKUP(E3360,Clases!A:B,2,0)</f>
        <v>Elementos Electricos</v>
      </c>
      <c r="G3360" t="s">
        <v>29</v>
      </c>
      <c r="H3360">
        <v>36</v>
      </c>
      <c r="I3360" s="14">
        <v>1</v>
      </c>
      <c r="J3360" s="15">
        <v>14271</v>
      </c>
      <c r="K3360" s="15">
        <f t="shared" si="104"/>
        <v>14271</v>
      </c>
      <c r="L3360" s="20">
        <f t="shared" si="105"/>
        <v>5.9361716804215164E-6</v>
      </c>
    </row>
    <row r="3361" spans="1:12" x14ac:dyDescent="0.25">
      <c r="A3361">
        <v>1</v>
      </c>
      <c r="B3361" t="s">
        <v>5190</v>
      </c>
      <c r="C3361" t="s">
        <v>14648</v>
      </c>
      <c r="D3361" t="s">
        <v>5191</v>
      </c>
      <c r="E3361" t="s">
        <v>1719</v>
      </c>
      <c r="F3361" t="str">
        <f>VLOOKUP(E3361,Clases!A:B,2,0)</f>
        <v>Elementos Mecanicos</v>
      </c>
      <c r="G3361" t="s">
        <v>29</v>
      </c>
      <c r="H3361">
        <v>36</v>
      </c>
      <c r="I3361" s="14">
        <v>1</v>
      </c>
      <c r="J3361" s="15">
        <v>14250.857</v>
      </c>
      <c r="K3361" s="15">
        <f t="shared" si="104"/>
        <v>14250.857</v>
      </c>
      <c r="L3361" s="20">
        <f t="shared" si="105"/>
        <v>5.9277929889381777E-6</v>
      </c>
    </row>
    <row r="3362" spans="1:12" x14ac:dyDescent="0.25">
      <c r="A3362">
        <v>1</v>
      </c>
      <c r="B3362" t="s">
        <v>7450</v>
      </c>
      <c r="C3362" t="s">
        <v>14648</v>
      </c>
      <c r="D3362" t="s">
        <v>7451</v>
      </c>
      <c r="E3362" t="s">
        <v>1882</v>
      </c>
      <c r="F3362" t="str">
        <f>VLOOKUP(E3362,Clases!A:B,2,0)</f>
        <v>Elementos Neumaticos</v>
      </c>
      <c r="G3362" t="s">
        <v>29</v>
      </c>
      <c r="H3362">
        <v>36</v>
      </c>
      <c r="I3362" s="14">
        <v>3</v>
      </c>
      <c r="J3362" s="15">
        <v>4748.625</v>
      </c>
      <c r="K3362" s="15">
        <f t="shared" si="104"/>
        <v>14245.875</v>
      </c>
      <c r="L3362" s="20">
        <f t="shared" si="105"/>
        <v>5.9257206739419013E-6</v>
      </c>
    </row>
    <row r="3363" spans="1:12" x14ac:dyDescent="0.25">
      <c r="A3363">
        <v>1</v>
      </c>
      <c r="B3363" t="s">
        <v>11536</v>
      </c>
      <c r="C3363" t="s">
        <v>14650</v>
      </c>
      <c r="D3363" t="s">
        <v>11537</v>
      </c>
      <c r="E3363" t="s">
        <v>5888</v>
      </c>
      <c r="F3363" t="str">
        <f>VLOOKUP(E3363,Clases!A:B,2,0)</f>
        <v>Herramientas</v>
      </c>
      <c r="G3363" t="s">
        <v>29</v>
      </c>
      <c r="H3363">
        <v>36</v>
      </c>
      <c r="I3363" s="14">
        <v>1</v>
      </c>
      <c r="J3363" s="15">
        <v>14224</v>
      </c>
      <c r="K3363" s="15">
        <f t="shared" si="104"/>
        <v>14224</v>
      </c>
      <c r="L3363" s="20">
        <f t="shared" si="105"/>
        <v>5.9166215389472109E-6</v>
      </c>
    </row>
    <row r="3364" spans="1:12" x14ac:dyDescent="0.25">
      <c r="A3364">
        <v>1</v>
      </c>
      <c r="B3364" t="s">
        <v>4996</v>
      </c>
      <c r="C3364" t="s">
        <v>14648</v>
      </c>
      <c r="D3364" t="s">
        <v>4997</v>
      </c>
      <c r="E3364" t="s">
        <v>4937</v>
      </c>
      <c r="F3364" t="str">
        <f>VLOOKUP(E3364,Clases!A:B,2,0)</f>
        <v>Repuestos y Refacciones</v>
      </c>
      <c r="G3364" t="s">
        <v>29</v>
      </c>
      <c r="H3364">
        <v>36</v>
      </c>
      <c r="I3364" s="14">
        <v>20</v>
      </c>
      <c r="J3364" s="15">
        <v>703.5</v>
      </c>
      <c r="K3364" s="15">
        <f t="shared" si="104"/>
        <v>14070</v>
      </c>
      <c r="L3364" s="20">
        <f t="shared" si="105"/>
        <v>5.8525636285845936E-6</v>
      </c>
    </row>
    <row r="3365" spans="1:12" x14ac:dyDescent="0.25">
      <c r="A3365">
        <v>1</v>
      </c>
      <c r="B3365" t="s">
        <v>7734</v>
      </c>
      <c r="C3365" t="s">
        <v>14648</v>
      </c>
      <c r="D3365" t="s">
        <v>7735</v>
      </c>
      <c r="E3365" t="s">
        <v>3349</v>
      </c>
      <c r="F3365" t="str">
        <f>VLOOKUP(E3365,Clases!A:B,2,0)</f>
        <v>Tubos y Mangueras</v>
      </c>
      <c r="G3365" t="s">
        <v>716</v>
      </c>
      <c r="H3365">
        <v>36</v>
      </c>
      <c r="I3365" s="14">
        <v>1.5</v>
      </c>
      <c r="J3365" s="15">
        <v>9355</v>
      </c>
      <c r="K3365" s="15">
        <f t="shared" si="104"/>
        <v>14032.5</v>
      </c>
      <c r="L3365" s="20">
        <f t="shared" si="105"/>
        <v>5.8369651114508396E-6</v>
      </c>
    </row>
    <row r="3366" spans="1:12" x14ac:dyDescent="0.25">
      <c r="A3366">
        <v>1</v>
      </c>
      <c r="B3366" t="s">
        <v>3141</v>
      </c>
      <c r="C3366" t="s">
        <v>14648</v>
      </c>
      <c r="D3366" t="s">
        <v>3142</v>
      </c>
      <c r="E3366" t="s">
        <v>1922</v>
      </c>
      <c r="F3366" t="str">
        <f>VLOOKUP(E3366,Clases!A:B,2,0)</f>
        <v>Bandas y Correas</v>
      </c>
      <c r="G3366" t="s">
        <v>29</v>
      </c>
      <c r="H3366">
        <v>36</v>
      </c>
      <c r="I3366" s="14">
        <v>2</v>
      </c>
      <c r="J3366" s="15">
        <v>6907.3649999999998</v>
      </c>
      <c r="K3366" s="15">
        <f t="shared" si="104"/>
        <v>13814.73</v>
      </c>
      <c r="L3366" s="20">
        <f t="shared" si="105"/>
        <v>5.7463814027517018E-6</v>
      </c>
    </row>
    <row r="3367" spans="1:12" x14ac:dyDescent="0.25">
      <c r="A3367">
        <v>1</v>
      </c>
      <c r="B3367" t="s">
        <v>4679</v>
      </c>
      <c r="C3367" t="s">
        <v>14648</v>
      </c>
      <c r="D3367" t="s">
        <v>4680</v>
      </c>
      <c r="E3367" t="s">
        <v>1859</v>
      </c>
      <c r="F3367" t="str">
        <f>VLOOKUP(E3367,Clases!A:B,2,0)</f>
        <v>Elementos Electronicos</v>
      </c>
      <c r="G3367" t="s">
        <v>29</v>
      </c>
      <c r="H3367">
        <v>36</v>
      </c>
      <c r="I3367" s="14">
        <v>1</v>
      </c>
      <c r="J3367" s="15">
        <v>13695</v>
      </c>
      <c r="K3367" s="15">
        <f t="shared" si="104"/>
        <v>13695</v>
      </c>
      <c r="L3367" s="20">
        <f t="shared" si="105"/>
        <v>5.6965784572470515E-6</v>
      </c>
    </row>
    <row r="3368" spans="1:12" x14ac:dyDescent="0.25">
      <c r="A3368">
        <v>1</v>
      </c>
      <c r="B3368" t="s">
        <v>3567</v>
      </c>
      <c r="C3368" t="s">
        <v>14648</v>
      </c>
      <c r="D3368" t="s">
        <v>3568</v>
      </c>
      <c r="E3368" t="s">
        <v>1891</v>
      </c>
      <c r="F3368" t="str">
        <f>VLOOKUP(E3368,Clases!A:B,2,0)</f>
        <v>Sellos, empaques y orings</v>
      </c>
      <c r="G3368" t="s">
        <v>29</v>
      </c>
      <c r="H3368">
        <v>36</v>
      </c>
      <c r="I3368" s="14">
        <v>6</v>
      </c>
      <c r="J3368" s="15">
        <v>2280</v>
      </c>
      <c r="K3368" s="15">
        <f t="shared" si="104"/>
        <v>13680</v>
      </c>
      <c r="L3368" s="20">
        <f t="shared" si="105"/>
        <v>5.6903390503935497E-6</v>
      </c>
    </row>
    <row r="3369" spans="1:12" x14ac:dyDescent="0.25">
      <c r="A3369">
        <v>1</v>
      </c>
      <c r="B3369" t="s">
        <v>9589</v>
      </c>
      <c r="C3369" t="s">
        <v>14648</v>
      </c>
      <c r="D3369" t="s">
        <v>9590</v>
      </c>
      <c r="E3369" t="s">
        <v>1891</v>
      </c>
      <c r="F3369" t="str">
        <f>VLOOKUP(E3369,Clases!A:B,2,0)</f>
        <v>Sellos, empaques y orings</v>
      </c>
      <c r="G3369" t="s">
        <v>29</v>
      </c>
      <c r="H3369">
        <v>36</v>
      </c>
      <c r="I3369" s="14">
        <v>6</v>
      </c>
      <c r="J3369" s="15">
        <v>2280</v>
      </c>
      <c r="K3369" s="15">
        <f t="shared" si="104"/>
        <v>13680</v>
      </c>
      <c r="L3369" s="20">
        <f t="shared" si="105"/>
        <v>5.6903390503935497E-6</v>
      </c>
    </row>
    <row r="3370" spans="1:12" x14ac:dyDescent="0.25">
      <c r="A3370">
        <v>1</v>
      </c>
      <c r="B3370" t="s">
        <v>2144</v>
      </c>
      <c r="C3370" t="s">
        <v>14648</v>
      </c>
      <c r="D3370" t="s">
        <v>2145</v>
      </c>
      <c r="E3370" t="s">
        <v>1719</v>
      </c>
      <c r="F3370" t="str">
        <f>VLOOKUP(E3370,Clases!A:B,2,0)</f>
        <v>Elementos Mecanicos</v>
      </c>
      <c r="G3370" t="s">
        <v>29</v>
      </c>
      <c r="H3370">
        <v>36</v>
      </c>
      <c r="I3370" s="14">
        <v>5</v>
      </c>
      <c r="J3370" s="15">
        <v>2709.8</v>
      </c>
      <c r="K3370" s="15">
        <f t="shared" si="104"/>
        <v>13549</v>
      </c>
      <c r="L3370" s="20">
        <f t="shared" si="105"/>
        <v>5.6358482305396347E-6</v>
      </c>
    </row>
    <row r="3371" spans="1:12" x14ac:dyDescent="0.25">
      <c r="A3371">
        <v>1</v>
      </c>
      <c r="B3371" t="s">
        <v>8587</v>
      </c>
      <c r="C3371" t="s">
        <v>14648</v>
      </c>
      <c r="D3371" t="s">
        <v>8588</v>
      </c>
      <c r="E3371" t="s">
        <v>1859</v>
      </c>
      <c r="F3371" t="str">
        <f>VLOOKUP(E3371,Clases!A:B,2,0)</f>
        <v>Elementos Electronicos</v>
      </c>
      <c r="G3371" t="s">
        <v>29</v>
      </c>
      <c r="H3371">
        <v>36</v>
      </c>
      <c r="I3371" s="14">
        <v>3</v>
      </c>
      <c r="J3371" s="15">
        <v>4500</v>
      </c>
      <c r="K3371" s="15">
        <f t="shared" si="104"/>
        <v>13500</v>
      </c>
      <c r="L3371" s="20">
        <f t="shared" si="105"/>
        <v>5.6154661681515291E-6</v>
      </c>
    </row>
    <row r="3372" spans="1:12" x14ac:dyDescent="0.25">
      <c r="A3372">
        <v>1</v>
      </c>
      <c r="B3372" t="s">
        <v>4776</v>
      </c>
      <c r="C3372" t="s">
        <v>14648</v>
      </c>
      <c r="D3372" t="s">
        <v>4777</v>
      </c>
      <c r="E3372" t="s">
        <v>1725</v>
      </c>
      <c r="F3372" t="str">
        <f>VLOOKUP(E3372,Clases!A:B,2,0)</f>
        <v>Elementos Electricos</v>
      </c>
      <c r="G3372" t="s">
        <v>29</v>
      </c>
      <c r="H3372">
        <v>36</v>
      </c>
      <c r="I3372" s="14">
        <v>4</v>
      </c>
      <c r="J3372" s="15">
        <v>3362.5</v>
      </c>
      <c r="K3372" s="15">
        <f t="shared" si="104"/>
        <v>13450</v>
      </c>
      <c r="L3372" s="20">
        <f t="shared" si="105"/>
        <v>5.5946681453065234E-6</v>
      </c>
    </row>
    <row r="3373" spans="1:12" x14ac:dyDescent="0.25">
      <c r="A3373">
        <v>1</v>
      </c>
      <c r="B3373" t="s">
        <v>4054</v>
      </c>
      <c r="C3373" t="s">
        <v>14648</v>
      </c>
      <c r="D3373" t="s">
        <v>4055</v>
      </c>
      <c r="E3373" t="s">
        <v>1954</v>
      </c>
      <c r="F3373" t="str">
        <f>VLOOKUP(E3373,Clases!A:B,2,0)</f>
        <v>Racores y Conectores</v>
      </c>
      <c r="G3373" t="s">
        <v>29</v>
      </c>
      <c r="H3373">
        <v>36</v>
      </c>
      <c r="I3373" s="14">
        <v>2</v>
      </c>
      <c r="J3373" s="15">
        <v>6631</v>
      </c>
      <c r="K3373" s="15">
        <f t="shared" si="104"/>
        <v>13262</v>
      </c>
      <c r="L3373" s="20">
        <f t="shared" si="105"/>
        <v>5.5164675794093023E-6</v>
      </c>
    </row>
    <row r="3374" spans="1:12" x14ac:dyDescent="0.25">
      <c r="A3374">
        <v>1</v>
      </c>
      <c r="B3374" t="s">
        <v>8485</v>
      </c>
      <c r="C3374" t="s">
        <v>14648</v>
      </c>
      <c r="D3374" t="s">
        <v>8486</v>
      </c>
      <c r="E3374" t="s">
        <v>1891</v>
      </c>
      <c r="F3374" t="str">
        <f>VLOOKUP(E3374,Clases!A:B,2,0)</f>
        <v>Sellos, empaques y orings</v>
      </c>
      <c r="G3374" t="s">
        <v>29</v>
      </c>
      <c r="H3374">
        <v>36</v>
      </c>
      <c r="I3374" s="14">
        <v>1</v>
      </c>
      <c r="J3374" s="15">
        <v>13224</v>
      </c>
      <c r="K3374" s="15">
        <f t="shared" si="104"/>
        <v>13224</v>
      </c>
      <c r="L3374" s="20">
        <f t="shared" si="105"/>
        <v>5.5006610820470982E-6</v>
      </c>
    </row>
    <row r="3375" spans="1:12" x14ac:dyDescent="0.25">
      <c r="A3375">
        <v>1</v>
      </c>
      <c r="B3375" t="s">
        <v>8213</v>
      </c>
      <c r="C3375" t="s">
        <v>14648</v>
      </c>
      <c r="D3375" t="s">
        <v>8214</v>
      </c>
      <c r="E3375" t="s">
        <v>2770</v>
      </c>
      <c r="F3375" t="str">
        <f>VLOOKUP(E3375,Clases!A:B,2,0)</f>
        <v>Elementos Hidraulicos</v>
      </c>
      <c r="G3375" t="s">
        <v>29</v>
      </c>
      <c r="H3375">
        <v>36</v>
      </c>
      <c r="I3375" s="14">
        <v>2</v>
      </c>
      <c r="J3375" s="15">
        <v>6594.81</v>
      </c>
      <c r="K3375" s="15">
        <f t="shared" si="104"/>
        <v>13189.62</v>
      </c>
      <c r="L3375" s="20">
        <f t="shared" si="105"/>
        <v>5.4863603615388724E-6</v>
      </c>
    </row>
    <row r="3376" spans="1:12" x14ac:dyDescent="0.25">
      <c r="A3376">
        <v>1</v>
      </c>
      <c r="B3376" t="s">
        <v>7779</v>
      </c>
      <c r="C3376" t="s">
        <v>14648</v>
      </c>
      <c r="D3376" t="s">
        <v>7780</v>
      </c>
      <c r="E3376" t="s">
        <v>1719</v>
      </c>
      <c r="F3376" t="str">
        <f>VLOOKUP(E3376,Clases!A:B,2,0)</f>
        <v>Elementos Mecanicos</v>
      </c>
      <c r="G3376" t="s">
        <v>29</v>
      </c>
      <c r="H3376">
        <v>36</v>
      </c>
      <c r="I3376" s="14">
        <v>2</v>
      </c>
      <c r="J3376" s="15">
        <v>6582.19</v>
      </c>
      <c r="K3376" s="15">
        <f t="shared" si="104"/>
        <v>13164.38</v>
      </c>
      <c r="L3376" s="20">
        <f t="shared" si="105"/>
        <v>5.475861519606713E-6</v>
      </c>
    </row>
    <row r="3377" spans="1:12" x14ac:dyDescent="0.25">
      <c r="A3377">
        <v>1</v>
      </c>
      <c r="B3377" t="s">
        <v>2121</v>
      </c>
      <c r="C3377" t="s">
        <v>14648</v>
      </c>
      <c r="D3377" t="s">
        <v>2122</v>
      </c>
      <c r="E3377" t="s">
        <v>1719</v>
      </c>
      <c r="F3377" t="str">
        <f>VLOOKUP(E3377,Clases!A:B,2,0)</f>
        <v>Elementos Mecanicos</v>
      </c>
      <c r="G3377" t="s">
        <v>29</v>
      </c>
      <c r="H3377">
        <v>36</v>
      </c>
      <c r="I3377" s="14">
        <v>26</v>
      </c>
      <c r="J3377" s="15">
        <v>505.57499999999999</v>
      </c>
      <c r="K3377" s="15">
        <f t="shared" si="104"/>
        <v>13144.949999999999</v>
      </c>
      <c r="L3377" s="20">
        <f t="shared" si="105"/>
        <v>5.4677794079291434E-6</v>
      </c>
    </row>
    <row r="3378" spans="1:12" x14ac:dyDescent="0.25">
      <c r="A3378">
        <v>1</v>
      </c>
      <c r="B3378" t="s">
        <v>4210</v>
      </c>
      <c r="C3378" t="s">
        <v>14648</v>
      </c>
      <c r="D3378" t="s">
        <v>4211</v>
      </c>
      <c r="E3378" t="s">
        <v>1882</v>
      </c>
      <c r="F3378" t="str">
        <f>VLOOKUP(E3378,Clases!A:B,2,0)</f>
        <v>Elementos Neumaticos</v>
      </c>
      <c r="G3378" t="s">
        <v>29</v>
      </c>
      <c r="H3378">
        <v>36</v>
      </c>
      <c r="I3378" s="14">
        <v>1</v>
      </c>
      <c r="J3378" s="15">
        <v>13128</v>
      </c>
      <c r="K3378" s="15">
        <f t="shared" si="104"/>
        <v>13128</v>
      </c>
      <c r="L3378" s="20">
        <f t="shared" si="105"/>
        <v>5.4607288781846871E-6</v>
      </c>
    </row>
    <row r="3379" spans="1:12" x14ac:dyDescent="0.25">
      <c r="A3379">
        <v>1</v>
      </c>
      <c r="B3379" t="s">
        <v>4658</v>
      </c>
      <c r="C3379" t="s">
        <v>14648</v>
      </c>
      <c r="D3379" t="s">
        <v>4659</v>
      </c>
      <c r="E3379" t="s">
        <v>1725</v>
      </c>
      <c r="F3379" t="str">
        <f>VLOOKUP(E3379,Clases!A:B,2,0)</f>
        <v>Elementos Electricos</v>
      </c>
      <c r="G3379" t="s">
        <v>29</v>
      </c>
      <c r="H3379">
        <v>36</v>
      </c>
      <c r="I3379" s="14">
        <v>5</v>
      </c>
      <c r="J3379" s="15">
        <v>2615.0100000000002</v>
      </c>
      <c r="K3379" s="15">
        <f t="shared" si="104"/>
        <v>13075.050000000001</v>
      </c>
      <c r="L3379" s="20">
        <f t="shared" si="105"/>
        <v>5.438703771991826E-6</v>
      </c>
    </row>
    <row r="3380" spans="1:12" x14ac:dyDescent="0.25">
      <c r="A3380">
        <v>1</v>
      </c>
      <c r="B3380" t="s">
        <v>4890</v>
      </c>
      <c r="C3380" t="s">
        <v>14648</v>
      </c>
      <c r="D3380" t="s">
        <v>4891</v>
      </c>
      <c r="E3380" t="s">
        <v>1965</v>
      </c>
      <c r="F3380" t="str">
        <f>VLOOKUP(E3380,Clases!A:B,2,0)</f>
        <v>Insumos de Mantenimiento</v>
      </c>
      <c r="G3380" t="s">
        <v>29</v>
      </c>
      <c r="H3380">
        <v>36</v>
      </c>
      <c r="I3380" s="14">
        <v>15</v>
      </c>
      <c r="J3380" s="15">
        <v>869.84400000000005</v>
      </c>
      <c r="K3380" s="15">
        <f t="shared" si="104"/>
        <v>13047.66</v>
      </c>
      <c r="L3380" s="20">
        <f t="shared" si="105"/>
        <v>5.4273106150773322E-6</v>
      </c>
    </row>
    <row r="3381" spans="1:12" x14ac:dyDescent="0.25">
      <c r="A3381">
        <v>1</v>
      </c>
      <c r="B3381" t="s">
        <v>8167</v>
      </c>
      <c r="C3381" t="s">
        <v>14648</v>
      </c>
      <c r="D3381" t="s">
        <v>8168</v>
      </c>
      <c r="E3381" t="s">
        <v>2770</v>
      </c>
      <c r="F3381" t="str">
        <f>VLOOKUP(E3381,Clases!A:B,2,0)</f>
        <v>Elementos Hidraulicos</v>
      </c>
      <c r="G3381" t="s">
        <v>29</v>
      </c>
      <c r="H3381">
        <v>36</v>
      </c>
      <c r="I3381" s="14">
        <v>1</v>
      </c>
      <c r="J3381" s="15">
        <v>13036.86</v>
      </c>
      <c r="K3381" s="15">
        <f t="shared" si="104"/>
        <v>13036.86</v>
      </c>
      <c r="L3381" s="20">
        <f t="shared" si="105"/>
        <v>5.4228182421428105E-6</v>
      </c>
    </row>
    <row r="3382" spans="1:12" x14ac:dyDescent="0.25">
      <c r="A3382">
        <v>1</v>
      </c>
      <c r="B3382" t="s">
        <v>4254</v>
      </c>
      <c r="C3382" t="s">
        <v>14648</v>
      </c>
      <c r="D3382" t="s">
        <v>4255</v>
      </c>
      <c r="E3382" t="s">
        <v>1954</v>
      </c>
      <c r="F3382" t="str">
        <f>VLOOKUP(E3382,Clases!A:B,2,0)</f>
        <v>Racores y Conectores</v>
      </c>
      <c r="G3382" t="s">
        <v>29</v>
      </c>
      <c r="H3382">
        <v>36</v>
      </c>
      <c r="I3382" s="14">
        <v>4</v>
      </c>
      <c r="J3382" s="15">
        <v>3250</v>
      </c>
      <c r="K3382" s="15">
        <f t="shared" si="104"/>
        <v>13000</v>
      </c>
      <c r="L3382" s="20">
        <f t="shared" si="105"/>
        <v>5.4074859397014723E-6</v>
      </c>
    </row>
    <row r="3383" spans="1:12" x14ac:dyDescent="0.25">
      <c r="A3383">
        <v>1</v>
      </c>
      <c r="B3383" t="s">
        <v>4437</v>
      </c>
      <c r="C3383" t="s">
        <v>14648</v>
      </c>
      <c r="D3383" t="s">
        <v>4438</v>
      </c>
      <c r="E3383" t="s">
        <v>1725</v>
      </c>
      <c r="F3383" t="str">
        <f>VLOOKUP(E3383,Clases!A:B,2,0)</f>
        <v>Elementos Electricos</v>
      </c>
      <c r="G3383" t="s">
        <v>29</v>
      </c>
      <c r="H3383">
        <v>36</v>
      </c>
      <c r="I3383" s="14">
        <v>2</v>
      </c>
      <c r="J3383" s="15">
        <v>6495.5</v>
      </c>
      <c r="K3383" s="15">
        <f t="shared" si="104"/>
        <v>12991</v>
      </c>
      <c r="L3383" s="20">
        <f t="shared" si="105"/>
        <v>5.4037422955893717E-6</v>
      </c>
    </row>
    <row r="3384" spans="1:12" x14ac:dyDescent="0.25">
      <c r="A3384">
        <v>1</v>
      </c>
      <c r="B3384" t="s">
        <v>3601</v>
      </c>
      <c r="C3384" t="s">
        <v>14648</v>
      </c>
      <c r="D3384" t="s">
        <v>3602</v>
      </c>
      <c r="E3384" t="s">
        <v>1891</v>
      </c>
      <c r="F3384" t="str">
        <f>VLOOKUP(E3384,Clases!A:B,2,0)</f>
        <v>Sellos, empaques y orings</v>
      </c>
      <c r="G3384" t="s">
        <v>29</v>
      </c>
      <c r="H3384">
        <v>36</v>
      </c>
      <c r="I3384" s="14">
        <v>3</v>
      </c>
      <c r="J3384" s="15">
        <v>4321.5</v>
      </c>
      <c r="K3384" s="15">
        <f t="shared" si="104"/>
        <v>12964.5</v>
      </c>
      <c r="L3384" s="20">
        <f t="shared" si="105"/>
        <v>5.3927193434815183E-6</v>
      </c>
    </row>
    <row r="3385" spans="1:12" x14ac:dyDescent="0.25">
      <c r="A3385">
        <v>1</v>
      </c>
      <c r="B3385" t="s">
        <v>4123</v>
      </c>
      <c r="C3385" t="s">
        <v>14648</v>
      </c>
      <c r="D3385" t="s">
        <v>4124</v>
      </c>
      <c r="E3385" t="s">
        <v>3349</v>
      </c>
      <c r="F3385" t="str">
        <f>VLOOKUP(E3385,Clases!A:B,2,0)</f>
        <v>Tubos y Mangueras</v>
      </c>
      <c r="G3385" t="s">
        <v>716</v>
      </c>
      <c r="H3385">
        <v>36</v>
      </c>
      <c r="I3385" s="14">
        <v>1.5</v>
      </c>
      <c r="J3385" s="15">
        <v>8600</v>
      </c>
      <c r="K3385" s="15">
        <f t="shared" si="104"/>
        <v>12900</v>
      </c>
      <c r="L3385" s="20">
        <f t="shared" si="105"/>
        <v>5.3658898940114609E-6</v>
      </c>
    </row>
    <row r="3386" spans="1:12" x14ac:dyDescent="0.25">
      <c r="A3386">
        <v>1</v>
      </c>
      <c r="B3386" t="s">
        <v>8886</v>
      </c>
      <c r="C3386" t="s">
        <v>14648</v>
      </c>
      <c r="D3386" t="s">
        <v>8887</v>
      </c>
      <c r="E3386" t="s">
        <v>1891</v>
      </c>
      <c r="F3386" t="str">
        <f>VLOOKUP(E3386,Clases!A:B,2,0)</f>
        <v>Sellos, empaques y orings</v>
      </c>
      <c r="G3386" t="s">
        <v>29</v>
      </c>
      <c r="H3386">
        <v>36</v>
      </c>
      <c r="I3386" s="14">
        <v>3</v>
      </c>
      <c r="J3386" s="15">
        <v>4300</v>
      </c>
      <c r="K3386" s="15">
        <f t="shared" si="104"/>
        <v>12900</v>
      </c>
      <c r="L3386" s="20">
        <f t="shared" si="105"/>
        <v>5.3658898940114609E-6</v>
      </c>
    </row>
    <row r="3387" spans="1:12" x14ac:dyDescent="0.25">
      <c r="A3387">
        <v>1</v>
      </c>
      <c r="B3387" t="s">
        <v>7501</v>
      </c>
      <c r="C3387" t="s">
        <v>14648</v>
      </c>
      <c r="D3387" t="s">
        <v>7502</v>
      </c>
      <c r="E3387" t="s">
        <v>1906</v>
      </c>
      <c r="F3387" t="str">
        <f>VLOOKUP(E3387,Clases!A:B,2,0)</f>
        <v>Tornilleria</v>
      </c>
      <c r="G3387" t="s">
        <v>29</v>
      </c>
      <c r="H3387">
        <v>36</v>
      </c>
      <c r="I3387" s="14">
        <v>9</v>
      </c>
      <c r="J3387" s="15">
        <v>1423.703</v>
      </c>
      <c r="K3387" s="15">
        <f t="shared" si="104"/>
        <v>12813.326999999999</v>
      </c>
      <c r="L3387" s="20">
        <f t="shared" si="105"/>
        <v>5.3298373533305576E-6</v>
      </c>
    </row>
    <row r="3388" spans="1:12" x14ac:dyDescent="0.25">
      <c r="A3388">
        <v>1</v>
      </c>
      <c r="B3388" t="s">
        <v>3814</v>
      </c>
      <c r="C3388" t="s">
        <v>14648</v>
      </c>
      <c r="D3388" t="s">
        <v>3815</v>
      </c>
      <c r="E3388" t="s">
        <v>1970</v>
      </c>
      <c r="F3388" t="str">
        <f>VLOOKUP(E3388,Clases!A:B,2,0)</f>
        <v>Rodamientos y Retenedores</v>
      </c>
      <c r="G3388" t="s">
        <v>29</v>
      </c>
      <c r="H3388">
        <v>36</v>
      </c>
      <c r="I3388" s="14">
        <v>1</v>
      </c>
      <c r="J3388" s="15">
        <v>12780</v>
      </c>
      <c r="K3388" s="15">
        <f t="shared" si="104"/>
        <v>12780</v>
      </c>
      <c r="L3388" s="20">
        <f t="shared" si="105"/>
        <v>5.3159746391834475E-6</v>
      </c>
    </row>
    <row r="3389" spans="1:12" x14ac:dyDescent="0.25">
      <c r="A3389">
        <v>1</v>
      </c>
      <c r="B3389" t="s">
        <v>4268</v>
      </c>
      <c r="C3389" t="s">
        <v>14648</v>
      </c>
      <c r="D3389" t="s">
        <v>4269</v>
      </c>
      <c r="E3389" t="s">
        <v>1954</v>
      </c>
      <c r="F3389" t="str">
        <f>VLOOKUP(E3389,Clases!A:B,2,0)</f>
        <v>Racores y Conectores</v>
      </c>
      <c r="G3389" t="s">
        <v>29</v>
      </c>
      <c r="H3389">
        <v>36</v>
      </c>
      <c r="I3389" s="14">
        <v>4</v>
      </c>
      <c r="J3389" s="15">
        <v>3188.1439999999998</v>
      </c>
      <c r="K3389" s="15">
        <f t="shared" si="104"/>
        <v>12752.575999999999</v>
      </c>
      <c r="L3389" s="20">
        <f t="shared" si="105"/>
        <v>5.3045673396134181E-6</v>
      </c>
    </row>
    <row r="3390" spans="1:12" x14ac:dyDescent="0.25">
      <c r="A3390">
        <v>1</v>
      </c>
      <c r="B3390" t="s">
        <v>2186</v>
      </c>
      <c r="C3390" t="s">
        <v>14648</v>
      </c>
      <c r="D3390" t="s">
        <v>2187</v>
      </c>
      <c r="E3390" t="s">
        <v>1891</v>
      </c>
      <c r="F3390" t="str">
        <f>VLOOKUP(E3390,Clases!A:B,2,0)</f>
        <v>Sellos, empaques y orings</v>
      </c>
      <c r="G3390" t="s">
        <v>29</v>
      </c>
      <c r="H3390">
        <v>36</v>
      </c>
      <c r="I3390" s="14">
        <v>2</v>
      </c>
      <c r="J3390" s="15">
        <v>6360.143</v>
      </c>
      <c r="K3390" s="15">
        <f t="shared" si="104"/>
        <v>12720.286</v>
      </c>
      <c r="L3390" s="20">
        <f t="shared" si="105"/>
        <v>5.2911359764601143E-6</v>
      </c>
    </row>
    <row r="3391" spans="1:12" x14ac:dyDescent="0.25">
      <c r="A3391">
        <v>1</v>
      </c>
      <c r="B3391" t="s">
        <v>9695</v>
      </c>
      <c r="C3391" t="s">
        <v>14648</v>
      </c>
      <c r="D3391" t="s">
        <v>9696</v>
      </c>
      <c r="E3391" t="s">
        <v>220</v>
      </c>
      <c r="F3391" t="str">
        <f>VLOOKUP(E3391,Clases!A:B,2,0)</f>
        <v>Tubos de Carton (cores)</v>
      </c>
      <c r="G3391" t="s">
        <v>29</v>
      </c>
      <c r="H3391">
        <v>36</v>
      </c>
      <c r="I3391" s="14">
        <v>3</v>
      </c>
      <c r="J3391" s="15">
        <v>4228.8459999999995</v>
      </c>
      <c r="K3391" s="15">
        <f t="shared" si="104"/>
        <v>12686.537999999999</v>
      </c>
      <c r="L3391" s="20">
        <f t="shared" si="105"/>
        <v>5.277098142960649E-6</v>
      </c>
    </row>
    <row r="3392" spans="1:12" x14ac:dyDescent="0.25">
      <c r="A3392">
        <v>1</v>
      </c>
      <c r="B3392" t="s">
        <v>3904</v>
      </c>
      <c r="C3392" t="s">
        <v>14648</v>
      </c>
      <c r="D3392" t="s">
        <v>3905</v>
      </c>
      <c r="E3392" t="s">
        <v>1970</v>
      </c>
      <c r="F3392" t="str">
        <f>VLOOKUP(E3392,Clases!A:B,2,0)</f>
        <v>Rodamientos y Retenedores</v>
      </c>
      <c r="G3392" t="s">
        <v>29</v>
      </c>
      <c r="H3392">
        <v>36</v>
      </c>
      <c r="I3392" s="14">
        <v>1</v>
      </c>
      <c r="J3392" s="15">
        <v>12601.933999999999</v>
      </c>
      <c r="K3392" s="15">
        <f t="shared" si="104"/>
        <v>12601.933999999999</v>
      </c>
      <c r="L3392" s="20">
        <f t="shared" si="105"/>
        <v>5.2419062244650714E-6</v>
      </c>
    </row>
    <row r="3393" spans="1:12" x14ac:dyDescent="0.25">
      <c r="A3393">
        <v>1</v>
      </c>
      <c r="B3393" t="s">
        <v>3577</v>
      </c>
      <c r="C3393" t="s">
        <v>14648</v>
      </c>
      <c r="D3393" t="s">
        <v>3578</v>
      </c>
      <c r="E3393" t="s">
        <v>1891</v>
      </c>
      <c r="F3393" t="str">
        <f>VLOOKUP(E3393,Clases!A:B,2,0)</f>
        <v>Sellos, empaques y orings</v>
      </c>
      <c r="G3393" t="s">
        <v>29</v>
      </c>
      <c r="H3393">
        <v>36</v>
      </c>
      <c r="I3393" s="14">
        <v>5</v>
      </c>
      <c r="J3393" s="15">
        <v>2512.5</v>
      </c>
      <c r="K3393" s="15">
        <f t="shared" si="104"/>
        <v>12562.5</v>
      </c>
      <c r="L3393" s="20">
        <f t="shared" si="105"/>
        <v>5.2255032398076728E-6</v>
      </c>
    </row>
    <row r="3394" spans="1:12" x14ac:dyDescent="0.25">
      <c r="A3394">
        <v>1</v>
      </c>
      <c r="B3394" t="s">
        <v>9723</v>
      </c>
      <c r="C3394" t="s">
        <v>14648</v>
      </c>
      <c r="D3394" t="s">
        <v>9724</v>
      </c>
      <c r="E3394" t="s">
        <v>1719</v>
      </c>
      <c r="F3394" t="str">
        <f>VLOOKUP(E3394,Clases!A:B,2,0)</f>
        <v>Elementos Mecanicos</v>
      </c>
      <c r="G3394" t="s">
        <v>29</v>
      </c>
      <c r="H3394">
        <v>36</v>
      </c>
      <c r="I3394" s="14">
        <v>3</v>
      </c>
      <c r="J3394" s="15">
        <v>4175.0429999999997</v>
      </c>
      <c r="K3394" s="15">
        <f t="shared" si="104"/>
        <v>12525.128999999999</v>
      </c>
      <c r="L3394" s="20">
        <f t="shared" si="105"/>
        <v>5.2099583815728583E-6</v>
      </c>
    </row>
    <row r="3395" spans="1:12" x14ac:dyDescent="0.25">
      <c r="A3395">
        <v>1</v>
      </c>
      <c r="B3395" t="s">
        <v>4190</v>
      </c>
      <c r="C3395" t="s">
        <v>14648</v>
      </c>
      <c r="D3395" t="s">
        <v>4191</v>
      </c>
      <c r="E3395" t="s">
        <v>2139</v>
      </c>
      <c r="F3395" t="str">
        <f>VLOOKUP(E3395,Clases!A:B,2,0)</f>
        <v>Cadenas</v>
      </c>
      <c r="G3395" t="s">
        <v>29</v>
      </c>
      <c r="H3395">
        <v>36</v>
      </c>
      <c r="I3395" s="14">
        <v>5</v>
      </c>
      <c r="J3395" s="15">
        <v>2503.75</v>
      </c>
      <c r="K3395" s="15">
        <f t="shared" si="104"/>
        <v>12518.75</v>
      </c>
      <c r="L3395" s="20">
        <f t="shared" si="105"/>
        <v>5.2073049698182929E-6</v>
      </c>
    </row>
    <row r="3396" spans="1:12" x14ac:dyDescent="0.25">
      <c r="A3396">
        <v>1</v>
      </c>
      <c r="B3396" t="s">
        <v>9280</v>
      </c>
      <c r="C3396" t="s">
        <v>14648</v>
      </c>
      <c r="D3396" t="s">
        <v>9281</v>
      </c>
      <c r="E3396" t="s">
        <v>1719</v>
      </c>
      <c r="F3396" t="str">
        <f>VLOOKUP(E3396,Clases!A:B,2,0)</f>
        <v>Elementos Mecanicos</v>
      </c>
      <c r="G3396" t="s">
        <v>29</v>
      </c>
      <c r="H3396">
        <v>36</v>
      </c>
      <c r="I3396" s="14">
        <v>1</v>
      </c>
      <c r="J3396" s="15">
        <v>12500</v>
      </c>
      <c r="K3396" s="15">
        <f t="shared" ref="K3396:K3459" si="106">+I3396*J3396</f>
        <v>12500</v>
      </c>
      <c r="L3396" s="20">
        <f t="shared" si="105"/>
        <v>5.1995057112514155E-6</v>
      </c>
    </row>
    <row r="3397" spans="1:12" x14ac:dyDescent="0.25">
      <c r="A3397">
        <v>1</v>
      </c>
      <c r="B3397" t="s">
        <v>10065</v>
      </c>
      <c r="C3397" t="s">
        <v>14648</v>
      </c>
      <c r="D3397" t="s">
        <v>10066</v>
      </c>
      <c r="E3397" t="s">
        <v>5888</v>
      </c>
      <c r="F3397" t="str">
        <f>VLOOKUP(E3397,Clases!A:B,2,0)</f>
        <v>Herramientas</v>
      </c>
      <c r="G3397" t="s">
        <v>29</v>
      </c>
      <c r="H3397">
        <v>36</v>
      </c>
      <c r="I3397" s="14">
        <v>1</v>
      </c>
      <c r="J3397" s="15">
        <v>12500</v>
      </c>
      <c r="K3397" s="15">
        <f t="shared" si="106"/>
        <v>12500</v>
      </c>
      <c r="L3397" s="20">
        <f t="shared" ref="L3397:L3460" si="107">+K3397/$K$4046</f>
        <v>5.1995057112514155E-6</v>
      </c>
    </row>
    <row r="3398" spans="1:12" x14ac:dyDescent="0.25">
      <c r="A3398">
        <v>1</v>
      </c>
      <c r="B3398" t="s">
        <v>10169</v>
      </c>
      <c r="C3398" t="s">
        <v>14648</v>
      </c>
      <c r="D3398" t="s">
        <v>10170</v>
      </c>
      <c r="E3398" t="s">
        <v>1965</v>
      </c>
      <c r="F3398" t="str">
        <f>VLOOKUP(E3398,Clases!A:B,2,0)</f>
        <v>Insumos de Mantenimiento</v>
      </c>
      <c r="G3398" t="s">
        <v>29</v>
      </c>
      <c r="H3398">
        <v>36</v>
      </c>
      <c r="I3398" s="14">
        <v>1</v>
      </c>
      <c r="J3398" s="15">
        <v>12500</v>
      </c>
      <c r="K3398" s="15">
        <f t="shared" si="106"/>
        <v>12500</v>
      </c>
      <c r="L3398" s="20">
        <f t="shared" si="107"/>
        <v>5.1995057112514155E-6</v>
      </c>
    </row>
    <row r="3399" spans="1:12" x14ac:dyDescent="0.25">
      <c r="A3399">
        <v>1</v>
      </c>
      <c r="B3399" t="s">
        <v>11777</v>
      </c>
      <c r="C3399" t="s">
        <v>14650</v>
      </c>
      <c r="D3399" t="s">
        <v>11778</v>
      </c>
      <c r="E3399" t="s">
        <v>1965</v>
      </c>
      <c r="F3399" t="str">
        <f>VLOOKUP(E3399,Clases!A:B,2,0)</f>
        <v>Insumos de Mantenimiento</v>
      </c>
      <c r="G3399" t="s">
        <v>29</v>
      </c>
      <c r="H3399">
        <v>36</v>
      </c>
      <c r="I3399" s="14">
        <v>1</v>
      </c>
      <c r="J3399" s="15">
        <v>12415</v>
      </c>
      <c r="K3399" s="15">
        <f t="shared" si="106"/>
        <v>12415</v>
      </c>
      <c r="L3399" s="20">
        <f t="shared" si="107"/>
        <v>5.1641490724149059E-6</v>
      </c>
    </row>
    <row r="3400" spans="1:12" x14ac:dyDescent="0.25">
      <c r="A3400">
        <v>1</v>
      </c>
      <c r="B3400" t="s">
        <v>10448</v>
      </c>
      <c r="C3400" t="s">
        <v>14648</v>
      </c>
      <c r="D3400" t="s">
        <v>10449</v>
      </c>
      <c r="E3400" t="s">
        <v>1882</v>
      </c>
      <c r="F3400" t="str">
        <f>VLOOKUP(E3400,Clases!A:B,2,0)</f>
        <v>Elementos Neumaticos</v>
      </c>
      <c r="G3400" t="s">
        <v>29</v>
      </c>
      <c r="H3400">
        <v>36</v>
      </c>
      <c r="I3400" s="14">
        <v>2</v>
      </c>
      <c r="J3400" s="15">
        <v>6200</v>
      </c>
      <c r="K3400" s="15">
        <f t="shared" si="106"/>
        <v>12400</v>
      </c>
      <c r="L3400" s="20">
        <f t="shared" si="107"/>
        <v>5.1579096655614041E-6</v>
      </c>
    </row>
    <row r="3401" spans="1:12" x14ac:dyDescent="0.25">
      <c r="A3401">
        <v>1</v>
      </c>
      <c r="B3401" t="s">
        <v>2793</v>
      </c>
      <c r="C3401" t="s">
        <v>14648</v>
      </c>
      <c r="D3401" t="s">
        <v>2794</v>
      </c>
      <c r="E3401" t="s">
        <v>1891</v>
      </c>
      <c r="F3401" t="str">
        <f>VLOOKUP(E3401,Clases!A:B,2,0)</f>
        <v>Sellos, empaques y orings</v>
      </c>
      <c r="G3401" t="s">
        <v>29</v>
      </c>
      <c r="H3401">
        <v>36</v>
      </c>
      <c r="I3401" s="14">
        <v>7</v>
      </c>
      <c r="J3401" s="15">
        <v>1764.4690000000001</v>
      </c>
      <c r="K3401" s="15">
        <f t="shared" si="106"/>
        <v>12351.282999999999</v>
      </c>
      <c r="L3401" s="20">
        <f t="shared" si="107"/>
        <v>5.1376453199826018E-6</v>
      </c>
    </row>
    <row r="3402" spans="1:12" x14ac:dyDescent="0.25">
      <c r="A3402">
        <v>1</v>
      </c>
      <c r="B3402" t="s">
        <v>4153</v>
      </c>
      <c r="C3402" t="s">
        <v>14648</v>
      </c>
      <c r="D3402" t="s">
        <v>4154</v>
      </c>
      <c r="E3402" t="s">
        <v>1965</v>
      </c>
      <c r="F3402" t="str">
        <f>VLOOKUP(E3402,Clases!A:B,2,0)</f>
        <v>Insumos de Mantenimiento</v>
      </c>
      <c r="G3402" t="s">
        <v>29</v>
      </c>
      <c r="H3402">
        <v>36</v>
      </c>
      <c r="I3402" s="14">
        <v>30</v>
      </c>
      <c r="J3402" s="15">
        <v>410</v>
      </c>
      <c r="K3402" s="15">
        <f t="shared" si="106"/>
        <v>12300</v>
      </c>
      <c r="L3402" s="20">
        <f t="shared" si="107"/>
        <v>5.1163136198713928E-6</v>
      </c>
    </row>
    <row r="3403" spans="1:12" x14ac:dyDescent="0.25">
      <c r="A3403">
        <v>1</v>
      </c>
      <c r="B3403" t="s">
        <v>2086</v>
      </c>
      <c r="C3403" t="s">
        <v>14648</v>
      </c>
      <c r="D3403" t="s">
        <v>2087</v>
      </c>
      <c r="E3403" t="s">
        <v>1719</v>
      </c>
      <c r="F3403" t="str">
        <f>VLOOKUP(E3403,Clases!A:B,2,0)</f>
        <v>Elementos Mecanicos</v>
      </c>
      <c r="G3403" t="s">
        <v>29</v>
      </c>
      <c r="H3403">
        <v>36</v>
      </c>
      <c r="I3403" s="14">
        <v>6</v>
      </c>
      <c r="J3403" s="15">
        <v>2028.0740000000001</v>
      </c>
      <c r="K3403" s="15">
        <f t="shared" si="106"/>
        <v>12168.444</v>
      </c>
      <c r="L3403" s="20">
        <f t="shared" si="107"/>
        <v>5.0615915260034414E-6</v>
      </c>
    </row>
    <row r="3404" spans="1:12" x14ac:dyDescent="0.25">
      <c r="A3404">
        <v>1</v>
      </c>
      <c r="B3404" t="s">
        <v>11061</v>
      </c>
      <c r="C3404" t="s">
        <v>14650</v>
      </c>
      <c r="D3404" t="s">
        <v>11062</v>
      </c>
      <c r="E3404" t="s">
        <v>11010</v>
      </c>
      <c r="F3404" t="str">
        <f>VLOOKUP(E3404,Clases!A:B,2,0)</f>
        <v>Art. Numeracion arabiga</v>
      </c>
      <c r="G3404" t="s">
        <v>29</v>
      </c>
      <c r="H3404">
        <v>36</v>
      </c>
      <c r="I3404" s="14">
        <v>1</v>
      </c>
      <c r="J3404" s="15">
        <v>12128.474</v>
      </c>
      <c r="K3404" s="15">
        <f t="shared" si="106"/>
        <v>12128.474</v>
      </c>
      <c r="L3404" s="20">
        <f t="shared" si="107"/>
        <v>5.0449655865411442E-6</v>
      </c>
    </row>
    <row r="3405" spans="1:12" x14ac:dyDescent="0.25">
      <c r="A3405">
        <v>1</v>
      </c>
      <c r="B3405" t="s">
        <v>9018</v>
      </c>
      <c r="C3405" t="s">
        <v>14648</v>
      </c>
      <c r="D3405" t="s">
        <v>9019</v>
      </c>
      <c r="E3405" t="s">
        <v>1970</v>
      </c>
      <c r="F3405" t="str">
        <f>VLOOKUP(E3405,Clases!A:B,2,0)</f>
        <v>Rodamientos y Retenedores</v>
      </c>
      <c r="G3405" t="s">
        <v>29</v>
      </c>
      <c r="H3405">
        <v>36</v>
      </c>
      <c r="I3405" s="14">
        <v>1</v>
      </c>
      <c r="J3405" s="15">
        <v>12100</v>
      </c>
      <c r="K3405" s="15">
        <f t="shared" si="106"/>
        <v>12100</v>
      </c>
      <c r="L3405" s="20">
        <f t="shared" si="107"/>
        <v>5.0331215284913709E-6</v>
      </c>
    </row>
    <row r="3406" spans="1:12" x14ac:dyDescent="0.25">
      <c r="A3406">
        <v>1</v>
      </c>
      <c r="B3406" t="s">
        <v>10363</v>
      </c>
      <c r="C3406" t="s">
        <v>14648</v>
      </c>
      <c r="D3406" t="s">
        <v>10364</v>
      </c>
      <c r="E3406" t="s">
        <v>4937</v>
      </c>
      <c r="F3406" t="str">
        <f>VLOOKUP(E3406,Clases!A:B,2,0)</f>
        <v>Repuestos y Refacciones</v>
      </c>
      <c r="G3406" t="s">
        <v>29</v>
      </c>
      <c r="H3406">
        <v>36</v>
      </c>
      <c r="I3406" s="14">
        <v>2</v>
      </c>
      <c r="J3406" s="15">
        <v>6035</v>
      </c>
      <c r="K3406" s="15">
        <f t="shared" si="106"/>
        <v>12070</v>
      </c>
      <c r="L3406" s="20">
        <f t="shared" si="107"/>
        <v>5.0206427147843673E-6</v>
      </c>
    </row>
    <row r="3407" spans="1:12" x14ac:dyDescent="0.25">
      <c r="A3407">
        <v>1</v>
      </c>
      <c r="B3407" t="s">
        <v>4844</v>
      </c>
      <c r="C3407" t="s">
        <v>14648</v>
      </c>
      <c r="D3407" t="s">
        <v>4845</v>
      </c>
      <c r="E3407" t="s">
        <v>1719</v>
      </c>
      <c r="F3407" t="str">
        <f>VLOOKUP(E3407,Clases!A:B,2,0)</f>
        <v>Elementos Mecanicos</v>
      </c>
      <c r="G3407" t="s">
        <v>29</v>
      </c>
      <c r="H3407">
        <v>36</v>
      </c>
      <c r="I3407" s="14">
        <v>3</v>
      </c>
      <c r="J3407" s="15">
        <v>4021</v>
      </c>
      <c r="K3407" s="15">
        <f t="shared" si="106"/>
        <v>12063</v>
      </c>
      <c r="L3407" s="20">
        <f t="shared" si="107"/>
        <v>5.017730991586066E-6</v>
      </c>
    </row>
    <row r="3408" spans="1:12" x14ac:dyDescent="0.25">
      <c r="A3408">
        <v>1</v>
      </c>
      <c r="B3408" t="s">
        <v>2903</v>
      </c>
      <c r="C3408" t="s">
        <v>14648</v>
      </c>
      <c r="D3408" t="s">
        <v>2904</v>
      </c>
      <c r="E3408" t="s">
        <v>1954</v>
      </c>
      <c r="F3408" t="str">
        <f>VLOOKUP(E3408,Clases!A:B,2,0)</f>
        <v>Racores y Conectores</v>
      </c>
      <c r="G3408" t="s">
        <v>29</v>
      </c>
      <c r="H3408">
        <v>36</v>
      </c>
      <c r="I3408" s="14">
        <v>2</v>
      </c>
      <c r="J3408" s="15">
        <v>6030</v>
      </c>
      <c r="K3408" s="15">
        <f t="shared" si="106"/>
        <v>12060</v>
      </c>
      <c r="L3408" s="20">
        <f t="shared" si="107"/>
        <v>5.0164831102153658E-6</v>
      </c>
    </row>
    <row r="3409" spans="1:12" x14ac:dyDescent="0.25">
      <c r="A3409">
        <v>1</v>
      </c>
      <c r="B3409" t="s">
        <v>7634</v>
      </c>
      <c r="C3409" t="s">
        <v>14648</v>
      </c>
      <c r="D3409" t="s">
        <v>7635</v>
      </c>
      <c r="E3409" t="s">
        <v>1725</v>
      </c>
      <c r="F3409" t="str">
        <f>VLOOKUP(E3409,Clases!A:B,2,0)</f>
        <v>Elementos Electricos</v>
      </c>
      <c r="G3409" t="s">
        <v>29</v>
      </c>
      <c r="H3409">
        <v>36</v>
      </c>
      <c r="I3409" s="14">
        <v>1</v>
      </c>
      <c r="J3409" s="15">
        <v>12060</v>
      </c>
      <c r="K3409" s="15">
        <f t="shared" si="106"/>
        <v>12060</v>
      </c>
      <c r="L3409" s="20">
        <f t="shared" si="107"/>
        <v>5.0164831102153658E-6</v>
      </c>
    </row>
    <row r="3410" spans="1:12" x14ac:dyDescent="0.25">
      <c r="A3410">
        <v>1</v>
      </c>
      <c r="B3410" t="s">
        <v>8203</v>
      </c>
      <c r="C3410" t="s">
        <v>14648</v>
      </c>
      <c r="D3410" t="s">
        <v>8204</v>
      </c>
      <c r="E3410" t="s">
        <v>1891</v>
      </c>
      <c r="F3410" t="str">
        <f>VLOOKUP(E3410,Clases!A:B,2,0)</f>
        <v>Sellos, empaques y orings</v>
      </c>
      <c r="G3410" t="s">
        <v>29</v>
      </c>
      <c r="H3410">
        <v>36</v>
      </c>
      <c r="I3410" s="14">
        <v>4</v>
      </c>
      <c r="J3410" s="15">
        <v>3000</v>
      </c>
      <c r="K3410" s="15">
        <f t="shared" si="106"/>
        <v>12000</v>
      </c>
      <c r="L3410" s="20">
        <f t="shared" si="107"/>
        <v>4.9915254828013595E-6</v>
      </c>
    </row>
    <row r="3411" spans="1:12" x14ac:dyDescent="0.25">
      <c r="A3411">
        <v>1</v>
      </c>
      <c r="B3411" t="s">
        <v>9052</v>
      </c>
      <c r="C3411" t="s">
        <v>14648</v>
      </c>
      <c r="D3411" t="s">
        <v>9053</v>
      </c>
      <c r="E3411" t="s">
        <v>1891</v>
      </c>
      <c r="F3411" t="str">
        <f>VLOOKUP(E3411,Clases!A:B,2,0)</f>
        <v>Sellos, empaques y orings</v>
      </c>
      <c r="G3411" t="s">
        <v>29</v>
      </c>
      <c r="H3411">
        <v>36</v>
      </c>
      <c r="I3411" s="14">
        <v>6</v>
      </c>
      <c r="J3411" s="15">
        <v>2000</v>
      </c>
      <c r="K3411" s="15">
        <f t="shared" si="106"/>
        <v>12000</v>
      </c>
      <c r="L3411" s="20">
        <f t="shared" si="107"/>
        <v>4.9915254828013595E-6</v>
      </c>
    </row>
    <row r="3412" spans="1:12" x14ac:dyDescent="0.25">
      <c r="A3412">
        <v>1</v>
      </c>
      <c r="B3412" t="s">
        <v>10681</v>
      </c>
      <c r="C3412" t="s">
        <v>14648</v>
      </c>
      <c r="D3412" t="s">
        <v>10682</v>
      </c>
      <c r="E3412" t="s">
        <v>1970</v>
      </c>
      <c r="F3412" t="str">
        <f>VLOOKUP(E3412,Clases!A:B,2,0)</f>
        <v>Rodamientos y Retenedores</v>
      </c>
      <c r="G3412" t="s">
        <v>29</v>
      </c>
      <c r="H3412">
        <v>36</v>
      </c>
      <c r="I3412" s="14">
        <v>2</v>
      </c>
      <c r="J3412" s="15">
        <v>6000</v>
      </c>
      <c r="K3412" s="15">
        <f t="shared" si="106"/>
        <v>12000</v>
      </c>
      <c r="L3412" s="20">
        <f t="shared" si="107"/>
        <v>4.9915254828013595E-6</v>
      </c>
    </row>
    <row r="3413" spans="1:12" x14ac:dyDescent="0.25">
      <c r="A3413">
        <v>1</v>
      </c>
      <c r="B3413" t="s">
        <v>11520</v>
      </c>
      <c r="C3413" t="s">
        <v>14650</v>
      </c>
      <c r="D3413" t="s">
        <v>11521</v>
      </c>
      <c r="E3413" t="s">
        <v>5888</v>
      </c>
      <c r="F3413" t="str">
        <f>VLOOKUP(E3413,Clases!A:B,2,0)</f>
        <v>Herramientas</v>
      </c>
      <c r="G3413" t="s">
        <v>29</v>
      </c>
      <c r="H3413">
        <v>36</v>
      </c>
      <c r="I3413" s="14">
        <v>1</v>
      </c>
      <c r="J3413" s="15">
        <v>11975.455</v>
      </c>
      <c r="K3413" s="15">
        <f t="shared" si="106"/>
        <v>11975.455</v>
      </c>
      <c r="L3413" s="20">
        <f t="shared" si="107"/>
        <v>4.9813157333867462E-6</v>
      </c>
    </row>
    <row r="3414" spans="1:12" x14ac:dyDescent="0.25">
      <c r="A3414">
        <v>1</v>
      </c>
      <c r="B3414" t="s">
        <v>4931</v>
      </c>
      <c r="C3414" t="s">
        <v>14648</v>
      </c>
      <c r="D3414" t="s">
        <v>4932</v>
      </c>
      <c r="E3414" t="s">
        <v>1906</v>
      </c>
      <c r="F3414" t="str">
        <f>VLOOKUP(E3414,Clases!A:B,2,0)</f>
        <v>Tornilleria</v>
      </c>
      <c r="G3414" t="s">
        <v>29</v>
      </c>
      <c r="H3414">
        <v>36</v>
      </c>
      <c r="I3414" s="14">
        <v>8</v>
      </c>
      <c r="J3414" s="15">
        <v>1490</v>
      </c>
      <c r="K3414" s="15">
        <f t="shared" si="106"/>
        <v>11920</v>
      </c>
      <c r="L3414" s="20">
        <f t="shared" si="107"/>
        <v>4.9582486462493503E-6</v>
      </c>
    </row>
    <row r="3415" spans="1:12" x14ac:dyDescent="0.25">
      <c r="A3415">
        <v>1</v>
      </c>
      <c r="B3415" t="s">
        <v>2853</v>
      </c>
      <c r="C3415" t="s">
        <v>14648</v>
      </c>
      <c r="D3415" t="s">
        <v>2854</v>
      </c>
      <c r="E3415" t="s">
        <v>1970</v>
      </c>
      <c r="F3415" t="str">
        <f>VLOOKUP(E3415,Clases!A:B,2,0)</f>
        <v>Rodamientos y Retenedores</v>
      </c>
      <c r="G3415" t="s">
        <v>29</v>
      </c>
      <c r="H3415">
        <v>36</v>
      </c>
      <c r="I3415" s="14">
        <v>2</v>
      </c>
      <c r="J3415" s="15">
        <v>5929.5</v>
      </c>
      <c r="K3415" s="15">
        <f t="shared" si="106"/>
        <v>11859</v>
      </c>
      <c r="L3415" s="20">
        <f t="shared" si="107"/>
        <v>4.9328750583784431E-6</v>
      </c>
    </row>
    <row r="3416" spans="1:12" x14ac:dyDescent="0.25">
      <c r="A3416">
        <v>1</v>
      </c>
      <c r="B3416" t="s">
        <v>7632</v>
      </c>
      <c r="C3416" t="s">
        <v>14648</v>
      </c>
      <c r="D3416" t="s">
        <v>7633</v>
      </c>
      <c r="E3416" t="s">
        <v>1891</v>
      </c>
      <c r="F3416" t="str">
        <f>VLOOKUP(E3416,Clases!A:B,2,0)</f>
        <v>Sellos, empaques y orings</v>
      </c>
      <c r="G3416" t="s">
        <v>29</v>
      </c>
      <c r="H3416">
        <v>36</v>
      </c>
      <c r="I3416" s="14">
        <v>2</v>
      </c>
      <c r="J3416" s="15">
        <v>5929.5</v>
      </c>
      <c r="K3416" s="15">
        <f t="shared" si="106"/>
        <v>11859</v>
      </c>
      <c r="L3416" s="20">
        <f t="shared" si="107"/>
        <v>4.9328750583784431E-6</v>
      </c>
    </row>
    <row r="3417" spans="1:12" x14ac:dyDescent="0.25">
      <c r="A3417">
        <v>1</v>
      </c>
      <c r="B3417" t="s">
        <v>2841</v>
      </c>
      <c r="C3417" t="s">
        <v>14648</v>
      </c>
      <c r="D3417" t="s">
        <v>2842</v>
      </c>
      <c r="E3417" t="s">
        <v>1891</v>
      </c>
      <c r="F3417" t="str">
        <f>VLOOKUP(E3417,Clases!A:B,2,0)</f>
        <v>Sellos, empaques y orings</v>
      </c>
      <c r="G3417" t="s">
        <v>29</v>
      </c>
      <c r="H3417">
        <v>36</v>
      </c>
      <c r="I3417" s="14">
        <v>5</v>
      </c>
      <c r="J3417" s="15">
        <v>2363.4140000000002</v>
      </c>
      <c r="K3417" s="15">
        <f t="shared" si="106"/>
        <v>11817.070000000002</v>
      </c>
      <c r="L3417" s="20">
        <f t="shared" si="107"/>
        <v>4.9154338364206221E-6</v>
      </c>
    </row>
    <row r="3418" spans="1:12" x14ac:dyDescent="0.25">
      <c r="A3418">
        <v>1</v>
      </c>
      <c r="B3418" t="s">
        <v>10049</v>
      </c>
      <c r="C3418" t="s">
        <v>14648</v>
      </c>
      <c r="D3418" t="s">
        <v>10050</v>
      </c>
      <c r="E3418" t="s">
        <v>1922</v>
      </c>
      <c r="F3418" t="str">
        <f>VLOOKUP(E3418,Clases!A:B,2,0)</f>
        <v>Bandas y Correas</v>
      </c>
      <c r="G3418" t="s">
        <v>29</v>
      </c>
      <c r="H3418">
        <v>36</v>
      </c>
      <c r="I3418" s="14">
        <v>2</v>
      </c>
      <c r="J3418" s="15">
        <v>5900</v>
      </c>
      <c r="K3418" s="15">
        <f t="shared" si="106"/>
        <v>11800</v>
      </c>
      <c r="L3418" s="20">
        <f t="shared" si="107"/>
        <v>4.9083333914213368E-6</v>
      </c>
    </row>
    <row r="3419" spans="1:12" x14ac:dyDescent="0.25">
      <c r="A3419">
        <v>1</v>
      </c>
      <c r="B3419" t="s">
        <v>4091</v>
      </c>
      <c r="C3419" t="s">
        <v>14648</v>
      </c>
      <c r="D3419" t="s">
        <v>4092</v>
      </c>
      <c r="E3419" t="s">
        <v>1954</v>
      </c>
      <c r="F3419" t="str">
        <f>VLOOKUP(E3419,Clases!A:B,2,0)</f>
        <v>Racores y Conectores</v>
      </c>
      <c r="G3419" t="s">
        <v>29</v>
      </c>
      <c r="H3419">
        <v>36</v>
      </c>
      <c r="I3419" s="14">
        <v>1</v>
      </c>
      <c r="J3419" s="15">
        <v>11600</v>
      </c>
      <c r="K3419" s="15">
        <f t="shared" si="106"/>
        <v>11600</v>
      </c>
      <c r="L3419" s="20">
        <f t="shared" si="107"/>
        <v>4.8251413000413141E-6</v>
      </c>
    </row>
    <row r="3420" spans="1:12" x14ac:dyDescent="0.25">
      <c r="A3420">
        <v>1</v>
      </c>
      <c r="B3420" t="s">
        <v>11837</v>
      </c>
      <c r="C3420" t="s">
        <v>14650</v>
      </c>
      <c r="D3420" t="s">
        <v>11838</v>
      </c>
      <c r="E3420" t="s">
        <v>5888</v>
      </c>
      <c r="F3420" t="str">
        <f>VLOOKUP(E3420,Clases!A:B,2,0)</f>
        <v>Herramientas</v>
      </c>
      <c r="G3420" t="s">
        <v>29</v>
      </c>
      <c r="H3420">
        <v>36</v>
      </c>
      <c r="I3420" s="14">
        <v>6</v>
      </c>
      <c r="J3420" s="15">
        <v>1919.586</v>
      </c>
      <c r="K3420" s="15">
        <f t="shared" si="106"/>
        <v>11517.516</v>
      </c>
      <c r="L3420" s="20">
        <f t="shared" si="107"/>
        <v>4.7908312177143647E-6</v>
      </c>
    </row>
    <row r="3421" spans="1:12" x14ac:dyDescent="0.25">
      <c r="A3421">
        <v>1</v>
      </c>
      <c r="B3421" t="s">
        <v>9114</v>
      </c>
      <c r="C3421" t="s">
        <v>14648</v>
      </c>
      <c r="D3421" t="s">
        <v>9115</v>
      </c>
      <c r="E3421" t="s">
        <v>1891</v>
      </c>
      <c r="F3421" t="str">
        <f>VLOOKUP(E3421,Clases!A:B,2,0)</f>
        <v>Sellos, empaques y orings</v>
      </c>
      <c r="G3421" t="s">
        <v>29</v>
      </c>
      <c r="H3421">
        <v>36</v>
      </c>
      <c r="I3421" s="14">
        <v>4</v>
      </c>
      <c r="J3421" s="15">
        <v>2875</v>
      </c>
      <c r="K3421" s="15">
        <f t="shared" si="106"/>
        <v>11500</v>
      </c>
      <c r="L3421" s="20">
        <f t="shared" si="107"/>
        <v>4.7835452543513028E-6</v>
      </c>
    </row>
    <row r="3422" spans="1:12" x14ac:dyDescent="0.25">
      <c r="A3422">
        <v>1</v>
      </c>
      <c r="B3422" t="s">
        <v>7327</v>
      </c>
      <c r="C3422" t="s">
        <v>14648</v>
      </c>
      <c r="D3422" t="s">
        <v>7328</v>
      </c>
      <c r="E3422" t="s">
        <v>1906</v>
      </c>
      <c r="F3422" t="str">
        <f>VLOOKUP(E3422,Clases!A:B,2,0)</f>
        <v>Tornilleria</v>
      </c>
      <c r="G3422" t="s">
        <v>29</v>
      </c>
      <c r="H3422">
        <v>36</v>
      </c>
      <c r="I3422" s="14">
        <v>20</v>
      </c>
      <c r="J3422" s="15">
        <v>572.44299999999998</v>
      </c>
      <c r="K3422" s="15">
        <f t="shared" si="106"/>
        <v>11448.86</v>
      </c>
      <c r="L3422" s="20">
        <f t="shared" si="107"/>
        <v>4.7622730365854312E-6</v>
      </c>
    </row>
    <row r="3423" spans="1:12" x14ac:dyDescent="0.25">
      <c r="A3423">
        <v>1</v>
      </c>
      <c r="B3423" t="s">
        <v>4218</v>
      </c>
      <c r="C3423" t="s">
        <v>14648</v>
      </c>
      <c r="D3423" t="s">
        <v>4219</v>
      </c>
      <c r="E3423" t="s">
        <v>1965</v>
      </c>
      <c r="F3423" t="str">
        <f>VLOOKUP(E3423,Clases!A:B,2,0)</f>
        <v>Insumos de Mantenimiento</v>
      </c>
      <c r="G3423" t="s">
        <v>29</v>
      </c>
      <c r="H3423">
        <v>36</v>
      </c>
      <c r="I3423" s="14">
        <v>3</v>
      </c>
      <c r="J3423" s="15">
        <v>3792.5770000000002</v>
      </c>
      <c r="K3423" s="15">
        <f t="shared" si="106"/>
        <v>11377.731</v>
      </c>
      <c r="L3423" s="20">
        <f t="shared" si="107"/>
        <v>4.7326861852465821E-6</v>
      </c>
    </row>
    <row r="3424" spans="1:12" x14ac:dyDescent="0.25">
      <c r="A3424">
        <v>1</v>
      </c>
      <c r="B3424" t="s">
        <v>5018</v>
      </c>
      <c r="C3424" t="s">
        <v>14648</v>
      </c>
      <c r="D3424" t="s">
        <v>5019</v>
      </c>
      <c r="E3424" t="s">
        <v>4937</v>
      </c>
      <c r="F3424" t="str">
        <f>VLOOKUP(E3424,Clases!A:B,2,0)</f>
        <v>Repuestos y Refacciones</v>
      </c>
      <c r="G3424" t="s">
        <v>29</v>
      </c>
      <c r="H3424">
        <v>36</v>
      </c>
      <c r="I3424" s="14">
        <v>2</v>
      </c>
      <c r="J3424" s="15">
        <v>5635.326</v>
      </c>
      <c r="K3424" s="15">
        <f t="shared" si="106"/>
        <v>11270.652</v>
      </c>
      <c r="L3424" s="20">
        <f t="shared" si="107"/>
        <v>4.6881455554821754E-6</v>
      </c>
    </row>
    <row r="3425" spans="1:12" x14ac:dyDescent="0.25">
      <c r="A3425">
        <v>1</v>
      </c>
      <c r="B3425" t="s">
        <v>9669</v>
      </c>
      <c r="C3425" t="s">
        <v>14648</v>
      </c>
      <c r="D3425" t="s">
        <v>9670</v>
      </c>
      <c r="E3425" t="s">
        <v>1891</v>
      </c>
      <c r="F3425" t="str">
        <f>VLOOKUP(E3425,Clases!A:B,2,0)</f>
        <v>Sellos, empaques y orings</v>
      </c>
      <c r="G3425" t="s">
        <v>29</v>
      </c>
      <c r="H3425">
        <v>36</v>
      </c>
      <c r="I3425" s="14">
        <v>2</v>
      </c>
      <c r="J3425" s="15">
        <v>5600</v>
      </c>
      <c r="K3425" s="15">
        <f t="shared" si="106"/>
        <v>11200</v>
      </c>
      <c r="L3425" s="20">
        <f t="shared" si="107"/>
        <v>4.6587571172812687E-6</v>
      </c>
    </row>
    <row r="3426" spans="1:12" x14ac:dyDescent="0.25">
      <c r="A3426">
        <v>1</v>
      </c>
      <c r="B3426" t="s">
        <v>11819</v>
      </c>
      <c r="C3426" t="s">
        <v>14650</v>
      </c>
      <c r="D3426" t="s">
        <v>11820</v>
      </c>
      <c r="E3426" t="s">
        <v>1719</v>
      </c>
      <c r="F3426" t="str">
        <f>VLOOKUP(E3426,Clases!A:B,2,0)</f>
        <v>Elementos Mecanicos</v>
      </c>
      <c r="G3426" t="s">
        <v>29</v>
      </c>
      <c r="H3426">
        <v>36</v>
      </c>
      <c r="I3426" s="14">
        <v>4</v>
      </c>
      <c r="J3426" s="15">
        <v>2797.97</v>
      </c>
      <c r="K3426" s="15">
        <f t="shared" si="106"/>
        <v>11191.88</v>
      </c>
      <c r="L3426" s="20">
        <f t="shared" si="107"/>
        <v>4.6553795183712393E-6</v>
      </c>
    </row>
    <row r="3427" spans="1:12" x14ac:dyDescent="0.25">
      <c r="A3427">
        <v>1</v>
      </c>
      <c r="B3427" t="s">
        <v>2451</v>
      </c>
      <c r="C3427" t="s">
        <v>14648</v>
      </c>
      <c r="D3427" t="s">
        <v>2452</v>
      </c>
      <c r="E3427" t="s">
        <v>1719</v>
      </c>
      <c r="F3427" t="str">
        <f>VLOOKUP(E3427,Clases!A:B,2,0)</f>
        <v>Elementos Mecanicos</v>
      </c>
      <c r="G3427" t="s">
        <v>29</v>
      </c>
      <c r="H3427">
        <v>36</v>
      </c>
      <c r="I3427" s="14">
        <v>4</v>
      </c>
      <c r="J3427" s="15">
        <v>2793.3090000000002</v>
      </c>
      <c r="K3427" s="15">
        <f t="shared" si="106"/>
        <v>11173.236000000001</v>
      </c>
      <c r="L3427" s="20">
        <f t="shared" si="107"/>
        <v>4.6476243516127946E-6</v>
      </c>
    </row>
    <row r="3428" spans="1:12" x14ac:dyDescent="0.25">
      <c r="A3428">
        <v>1</v>
      </c>
      <c r="B3428" t="s">
        <v>8765</v>
      </c>
      <c r="C3428" t="s">
        <v>14648</v>
      </c>
      <c r="D3428" t="s">
        <v>8766</v>
      </c>
      <c r="E3428" t="s">
        <v>2770</v>
      </c>
      <c r="F3428" t="str">
        <f>VLOOKUP(E3428,Clases!A:B,2,0)</f>
        <v>Elementos Hidraulicos</v>
      </c>
      <c r="G3428" t="s">
        <v>29</v>
      </c>
      <c r="H3428">
        <v>36</v>
      </c>
      <c r="I3428" s="14">
        <v>5</v>
      </c>
      <c r="J3428" s="15">
        <v>2228.25</v>
      </c>
      <c r="K3428" s="15">
        <f t="shared" si="106"/>
        <v>11141.25</v>
      </c>
      <c r="L3428" s="20">
        <f t="shared" si="107"/>
        <v>4.634319440438387E-6</v>
      </c>
    </row>
    <row r="3429" spans="1:12" x14ac:dyDescent="0.25">
      <c r="A3429">
        <v>1</v>
      </c>
      <c r="B3429" t="s">
        <v>7658</v>
      </c>
      <c r="C3429" t="s">
        <v>14648</v>
      </c>
      <c r="D3429" t="s">
        <v>7659</v>
      </c>
      <c r="E3429" t="s">
        <v>1906</v>
      </c>
      <c r="F3429" t="str">
        <f>VLOOKUP(E3429,Clases!A:B,2,0)</f>
        <v>Tornilleria</v>
      </c>
      <c r="G3429" t="s">
        <v>29</v>
      </c>
      <c r="H3429">
        <v>36</v>
      </c>
      <c r="I3429" s="14">
        <v>50</v>
      </c>
      <c r="J3429" s="15">
        <v>222.35400000000001</v>
      </c>
      <c r="K3429" s="15">
        <f t="shared" si="106"/>
        <v>11117.7</v>
      </c>
      <c r="L3429" s="20">
        <f t="shared" si="107"/>
        <v>4.62452357167839E-6</v>
      </c>
    </row>
    <row r="3430" spans="1:12" x14ac:dyDescent="0.25">
      <c r="A3430">
        <v>1</v>
      </c>
      <c r="B3430" t="s">
        <v>8209</v>
      </c>
      <c r="C3430" t="s">
        <v>14648</v>
      </c>
      <c r="D3430" t="s">
        <v>8210</v>
      </c>
      <c r="E3430" t="s">
        <v>1725</v>
      </c>
      <c r="F3430" t="str">
        <f>VLOOKUP(E3430,Clases!A:B,2,0)</f>
        <v>Elementos Electricos</v>
      </c>
      <c r="G3430" t="s">
        <v>29</v>
      </c>
      <c r="H3430">
        <v>36</v>
      </c>
      <c r="I3430" s="14">
        <v>1</v>
      </c>
      <c r="J3430" s="15">
        <v>11020</v>
      </c>
      <c r="K3430" s="15">
        <f t="shared" si="106"/>
        <v>11020</v>
      </c>
      <c r="L3430" s="20">
        <f t="shared" si="107"/>
        <v>4.5838842350392481E-6</v>
      </c>
    </row>
    <row r="3431" spans="1:12" x14ac:dyDescent="0.25">
      <c r="A3431">
        <v>1</v>
      </c>
      <c r="B3431" t="s">
        <v>9418</v>
      </c>
      <c r="C3431" t="s">
        <v>14648</v>
      </c>
      <c r="D3431" t="s">
        <v>9419</v>
      </c>
      <c r="E3431" t="s">
        <v>1725</v>
      </c>
      <c r="F3431" t="str">
        <f>VLOOKUP(E3431,Clases!A:B,2,0)</f>
        <v>Elementos Electricos</v>
      </c>
      <c r="G3431" t="s">
        <v>29</v>
      </c>
      <c r="H3431">
        <v>36</v>
      </c>
      <c r="I3431" s="14">
        <v>20</v>
      </c>
      <c r="J3431" s="15">
        <v>550</v>
      </c>
      <c r="K3431" s="15">
        <f t="shared" si="106"/>
        <v>11000</v>
      </c>
      <c r="L3431" s="20">
        <f t="shared" si="107"/>
        <v>4.575565025901246E-6</v>
      </c>
    </row>
    <row r="3432" spans="1:12" x14ac:dyDescent="0.25">
      <c r="A3432">
        <v>1</v>
      </c>
      <c r="B3432" t="s">
        <v>11803</v>
      </c>
      <c r="C3432" t="s">
        <v>14650</v>
      </c>
      <c r="D3432" t="s">
        <v>11804</v>
      </c>
      <c r="E3432" t="s">
        <v>2770</v>
      </c>
      <c r="F3432" t="str">
        <f>VLOOKUP(E3432,Clases!A:B,2,0)</f>
        <v>Elementos Hidraulicos</v>
      </c>
      <c r="G3432" t="s">
        <v>29</v>
      </c>
      <c r="H3432">
        <v>36</v>
      </c>
      <c r="I3432" s="14">
        <v>1</v>
      </c>
      <c r="J3432" s="15">
        <v>10924</v>
      </c>
      <c r="K3432" s="15">
        <f t="shared" si="106"/>
        <v>10924</v>
      </c>
      <c r="L3432" s="20">
        <f t="shared" si="107"/>
        <v>4.543952031176837E-6</v>
      </c>
    </row>
    <row r="3433" spans="1:12" x14ac:dyDescent="0.25">
      <c r="A3433">
        <v>1</v>
      </c>
      <c r="B3433" t="s">
        <v>8969</v>
      </c>
      <c r="C3433" t="s">
        <v>14648</v>
      </c>
      <c r="D3433" t="s">
        <v>8970</v>
      </c>
      <c r="E3433" t="s">
        <v>1970</v>
      </c>
      <c r="F3433" t="str">
        <f>VLOOKUP(E3433,Clases!A:B,2,0)</f>
        <v>Rodamientos y Retenedores</v>
      </c>
      <c r="G3433" t="s">
        <v>29</v>
      </c>
      <c r="H3433">
        <v>36</v>
      </c>
      <c r="I3433" s="14">
        <v>2</v>
      </c>
      <c r="J3433" s="15">
        <v>5460</v>
      </c>
      <c r="K3433" s="15">
        <f t="shared" si="106"/>
        <v>10920</v>
      </c>
      <c r="L3433" s="20">
        <f t="shared" si="107"/>
        <v>4.5422881893492367E-6</v>
      </c>
    </row>
    <row r="3434" spans="1:12" x14ac:dyDescent="0.25">
      <c r="A3434">
        <v>1</v>
      </c>
      <c r="B3434" t="s">
        <v>2633</v>
      </c>
      <c r="C3434" t="s">
        <v>14648</v>
      </c>
      <c r="D3434" t="s">
        <v>2634</v>
      </c>
      <c r="E3434" t="s">
        <v>1719</v>
      </c>
      <c r="F3434" t="str">
        <f>VLOOKUP(E3434,Clases!A:B,2,0)</f>
        <v>Elementos Mecanicos</v>
      </c>
      <c r="G3434" t="s">
        <v>29</v>
      </c>
      <c r="H3434">
        <v>36</v>
      </c>
      <c r="I3434" s="14">
        <v>2</v>
      </c>
      <c r="J3434" s="15">
        <v>5459.16</v>
      </c>
      <c r="K3434" s="15">
        <f t="shared" si="106"/>
        <v>10918.32</v>
      </c>
      <c r="L3434" s="20">
        <f t="shared" si="107"/>
        <v>4.5415893757816445E-6</v>
      </c>
    </row>
    <row r="3435" spans="1:12" x14ac:dyDescent="0.25">
      <c r="A3435">
        <v>1</v>
      </c>
      <c r="B3435" t="s">
        <v>2635</v>
      </c>
      <c r="C3435" t="s">
        <v>14648</v>
      </c>
      <c r="D3435" t="s">
        <v>2636</v>
      </c>
      <c r="E3435" t="s">
        <v>1719</v>
      </c>
      <c r="F3435" t="str">
        <f>VLOOKUP(E3435,Clases!A:B,2,0)</f>
        <v>Elementos Mecanicos</v>
      </c>
      <c r="G3435" t="s">
        <v>29</v>
      </c>
      <c r="H3435">
        <v>36</v>
      </c>
      <c r="I3435" s="14">
        <v>2</v>
      </c>
      <c r="J3435" s="15">
        <v>5459.16</v>
      </c>
      <c r="K3435" s="15">
        <f t="shared" si="106"/>
        <v>10918.32</v>
      </c>
      <c r="L3435" s="20">
        <f t="shared" si="107"/>
        <v>4.5415893757816445E-6</v>
      </c>
    </row>
    <row r="3436" spans="1:12" x14ac:dyDescent="0.25">
      <c r="A3436">
        <v>1</v>
      </c>
      <c r="B3436" t="s">
        <v>2959</v>
      </c>
      <c r="C3436" t="s">
        <v>14648</v>
      </c>
      <c r="D3436" t="s">
        <v>2960</v>
      </c>
      <c r="E3436" t="s">
        <v>1906</v>
      </c>
      <c r="F3436" t="str">
        <f>VLOOKUP(E3436,Clases!A:B,2,0)</f>
        <v>Tornilleria</v>
      </c>
      <c r="G3436" t="s">
        <v>29</v>
      </c>
      <c r="H3436">
        <v>36</v>
      </c>
      <c r="I3436" s="14">
        <v>2</v>
      </c>
      <c r="J3436" s="15">
        <v>5459.16</v>
      </c>
      <c r="K3436" s="15">
        <f t="shared" si="106"/>
        <v>10918.32</v>
      </c>
      <c r="L3436" s="20">
        <f t="shared" si="107"/>
        <v>4.5415893757816445E-6</v>
      </c>
    </row>
    <row r="3437" spans="1:12" x14ac:dyDescent="0.25">
      <c r="A3437">
        <v>1</v>
      </c>
      <c r="B3437" t="s">
        <v>3051</v>
      </c>
      <c r="C3437" t="s">
        <v>14648</v>
      </c>
      <c r="D3437" t="s">
        <v>3052</v>
      </c>
      <c r="E3437" t="s">
        <v>1922</v>
      </c>
      <c r="F3437" t="str">
        <f>VLOOKUP(E3437,Clases!A:B,2,0)</f>
        <v>Bandas y Correas</v>
      </c>
      <c r="G3437" t="s">
        <v>29</v>
      </c>
      <c r="H3437">
        <v>36</v>
      </c>
      <c r="I3437" s="14">
        <v>2</v>
      </c>
      <c r="J3437" s="15">
        <v>5459.16</v>
      </c>
      <c r="K3437" s="15">
        <f t="shared" si="106"/>
        <v>10918.32</v>
      </c>
      <c r="L3437" s="20">
        <f t="shared" si="107"/>
        <v>4.5415893757816445E-6</v>
      </c>
    </row>
    <row r="3438" spans="1:12" x14ac:dyDescent="0.25">
      <c r="A3438">
        <v>1</v>
      </c>
      <c r="B3438" t="s">
        <v>3303</v>
      </c>
      <c r="C3438" t="s">
        <v>14648</v>
      </c>
      <c r="D3438" t="s">
        <v>3304</v>
      </c>
      <c r="E3438" t="s">
        <v>2094</v>
      </c>
      <c r="F3438" t="str">
        <f>VLOOKUP(E3438,Clases!A:B,2,0)</f>
        <v>Engranes y Piñones</v>
      </c>
      <c r="G3438" t="s">
        <v>29</v>
      </c>
      <c r="H3438">
        <v>36</v>
      </c>
      <c r="I3438" s="14">
        <v>2</v>
      </c>
      <c r="J3438" s="15">
        <v>5459.16</v>
      </c>
      <c r="K3438" s="15">
        <f t="shared" si="106"/>
        <v>10918.32</v>
      </c>
      <c r="L3438" s="20">
        <f t="shared" si="107"/>
        <v>4.5415893757816445E-6</v>
      </c>
    </row>
    <row r="3439" spans="1:12" x14ac:dyDescent="0.25">
      <c r="A3439">
        <v>1</v>
      </c>
      <c r="B3439" t="s">
        <v>3384</v>
      </c>
      <c r="C3439" t="s">
        <v>14648</v>
      </c>
      <c r="D3439" t="s">
        <v>3385</v>
      </c>
      <c r="E3439" t="s">
        <v>1719</v>
      </c>
      <c r="F3439" t="str">
        <f>VLOOKUP(E3439,Clases!A:B,2,0)</f>
        <v>Elementos Mecanicos</v>
      </c>
      <c r="G3439" t="s">
        <v>29</v>
      </c>
      <c r="H3439">
        <v>36</v>
      </c>
      <c r="I3439" s="14">
        <v>2</v>
      </c>
      <c r="J3439" s="15">
        <v>5459.16</v>
      </c>
      <c r="K3439" s="15">
        <f t="shared" si="106"/>
        <v>10918.32</v>
      </c>
      <c r="L3439" s="20">
        <f t="shared" si="107"/>
        <v>4.5415893757816445E-6</v>
      </c>
    </row>
    <row r="3440" spans="1:12" x14ac:dyDescent="0.25">
      <c r="A3440">
        <v>1</v>
      </c>
      <c r="B3440" t="s">
        <v>3428</v>
      </c>
      <c r="C3440" t="s">
        <v>14648</v>
      </c>
      <c r="D3440" t="s">
        <v>3429</v>
      </c>
      <c r="E3440" t="s">
        <v>1719</v>
      </c>
      <c r="F3440" t="str">
        <f>VLOOKUP(E3440,Clases!A:B,2,0)</f>
        <v>Elementos Mecanicos</v>
      </c>
      <c r="G3440" t="s">
        <v>29</v>
      </c>
      <c r="H3440">
        <v>36</v>
      </c>
      <c r="I3440" s="14">
        <v>2</v>
      </c>
      <c r="J3440" s="15">
        <v>5459.16</v>
      </c>
      <c r="K3440" s="15">
        <f t="shared" si="106"/>
        <v>10918.32</v>
      </c>
      <c r="L3440" s="20">
        <f t="shared" si="107"/>
        <v>4.5415893757816445E-6</v>
      </c>
    </row>
    <row r="3441" spans="1:12" x14ac:dyDescent="0.25">
      <c r="A3441">
        <v>1</v>
      </c>
      <c r="B3441" t="s">
        <v>3711</v>
      </c>
      <c r="C3441" t="s">
        <v>14648</v>
      </c>
      <c r="D3441" t="s">
        <v>3712</v>
      </c>
      <c r="E3441" t="s">
        <v>1970</v>
      </c>
      <c r="F3441" t="str">
        <f>VLOOKUP(E3441,Clases!A:B,2,0)</f>
        <v>Rodamientos y Retenedores</v>
      </c>
      <c r="G3441" t="s">
        <v>29</v>
      </c>
      <c r="H3441">
        <v>36</v>
      </c>
      <c r="I3441" s="14">
        <v>2</v>
      </c>
      <c r="J3441" s="15">
        <v>5459.16</v>
      </c>
      <c r="K3441" s="15">
        <f t="shared" si="106"/>
        <v>10918.32</v>
      </c>
      <c r="L3441" s="20">
        <f t="shared" si="107"/>
        <v>4.5415893757816445E-6</v>
      </c>
    </row>
    <row r="3442" spans="1:12" x14ac:dyDescent="0.25">
      <c r="A3442">
        <v>1</v>
      </c>
      <c r="B3442" t="s">
        <v>4010</v>
      </c>
      <c r="C3442" t="s">
        <v>14648</v>
      </c>
      <c r="D3442" t="s">
        <v>4011</v>
      </c>
      <c r="E3442" t="s">
        <v>1970</v>
      </c>
      <c r="F3442" t="str">
        <f>VLOOKUP(E3442,Clases!A:B,2,0)</f>
        <v>Rodamientos y Retenedores</v>
      </c>
      <c r="G3442" t="s">
        <v>29</v>
      </c>
      <c r="H3442">
        <v>36</v>
      </c>
      <c r="I3442" s="14">
        <v>2</v>
      </c>
      <c r="J3442" s="15">
        <v>5459.16</v>
      </c>
      <c r="K3442" s="15">
        <f t="shared" si="106"/>
        <v>10918.32</v>
      </c>
      <c r="L3442" s="20">
        <f t="shared" si="107"/>
        <v>4.5415893757816445E-6</v>
      </c>
    </row>
    <row r="3443" spans="1:12" x14ac:dyDescent="0.25">
      <c r="A3443">
        <v>1</v>
      </c>
      <c r="B3443" t="s">
        <v>4087</v>
      </c>
      <c r="C3443" t="s">
        <v>14648</v>
      </c>
      <c r="D3443" t="s">
        <v>4088</v>
      </c>
      <c r="E3443" t="s">
        <v>1922</v>
      </c>
      <c r="F3443" t="str">
        <f>VLOOKUP(E3443,Clases!A:B,2,0)</f>
        <v>Bandas y Correas</v>
      </c>
      <c r="G3443" t="s">
        <v>29</v>
      </c>
      <c r="H3443">
        <v>36</v>
      </c>
      <c r="I3443" s="14">
        <v>2</v>
      </c>
      <c r="J3443" s="15">
        <v>5459.16</v>
      </c>
      <c r="K3443" s="15">
        <f t="shared" si="106"/>
        <v>10918.32</v>
      </c>
      <c r="L3443" s="20">
        <f t="shared" si="107"/>
        <v>4.5415893757816445E-6</v>
      </c>
    </row>
    <row r="3444" spans="1:12" x14ac:dyDescent="0.25">
      <c r="A3444">
        <v>1</v>
      </c>
      <c r="B3444" t="s">
        <v>4618</v>
      </c>
      <c r="C3444" t="s">
        <v>14648</v>
      </c>
      <c r="D3444" t="s">
        <v>4619</v>
      </c>
      <c r="E3444" t="s">
        <v>1725</v>
      </c>
      <c r="F3444" t="str">
        <f>VLOOKUP(E3444,Clases!A:B,2,0)</f>
        <v>Elementos Electricos</v>
      </c>
      <c r="G3444" t="s">
        <v>29</v>
      </c>
      <c r="H3444">
        <v>36</v>
      </c>
      <c r="I3444" s="14">
        <v>2</v>
      </c>
      <c r="J3444" s="15">
        <v>5459.16</v>
      </c>
      <c r="K3444" s="15">
        <f t="shared" si="106"/>
        <v>10918.32</v>
      </c>
      <c r="L3444" s="20">
        <f t="shared" si="107"/>
        <v>4.5415893757816445E-6</v>
      </c>
    </row>
    <row r="3445" spans="1:12" x14ac:dyDescent="0.25">
      <c r="A3445">
        <v>1</v>
      </c>
      <c r="B3445" t="s">
        <v>4721</v>
      </c>
      <c r="C3445" t="s">
        <v>14648</v>
      </c>
      <c r="D3445" t="s">
        <v>4722</v>
      </c>
      <c r="E3445" t="s">
        <v>1725</v>
      </c>
      <c r="F3445" t="str">
        <f>VLOOKUP(E3445,Clases!A:B,2,0)</f>
        <v>Elementos Electricos</v>
      </c>
      <c r="G3445" t="s">
        <v>29</v>
      </c>
      <c r="H3445">
        <v>36</v>
      </c>
      <c r="I3445" s="14">
        <v>2</v>
      </c>
      <c r="J3445" s="15">
        <v>5459.16</v>
      </c>
      <c r="K3445" s="15">
        <f t="shared" si="106"/>
        <v>10918.32</v>
      </c>
      <c r="L3445" s="20">
        <f t="shared" si="107"/>
        <v>4.5415893757816445E-6</v>
      </c>
    </row>
    <row r="3446" spans="1:12" x14ac:dyDescent="0.25">
      <c r="A3446">
        <v>1</v>
      </c>
      <c r="B3446" t="s">
        <v>7951</v>
      </c>
      <c r="C3446" t="s">
        <v>14648</v>
      </c>
      <c r="D3446" t="s">
        <v>7952</v>
      </c>
      <c r="E3446" t="s">
        <v>1725</v>
      </c>
      <c r="F3446" t="str">
        <f>VLOOKUP(E3446,Clases!A:B,2,0)</f>
        <v>Elementos Electricos</v>
      </c>
      <c r="G3446" t="s">
        <v>29</v>
      </c>
      <c r="H3446">
        <v>36</v>
      </c>
      <c r="I3446" s="14">
        <v>4</v>
      </c>
      <c r="J3446" s="15">
        <v>2700</v>
      </c>
      <c r="K3446" s="15">
        <f t="shared" si="106"/>
        <v>10800</v>
      </c>
      <c r="L3446" s="20">
        <f t="shared" si="107"/>
        <v>4.4923729345212232E-6</v>
      </c>
    </row>
    <row r="3447" spans="1:12" x14ac:dyDescent="0.25">
      <c r="A3447">
        <v>1</v>
      </c>
      <c r="B3447" t="s">
        <v>7967</v>
      </c>
      <c r="C3447" t="s">
        <v>14648</v>
      </c>
      <c r="D3447" t="s">
        <v>4255</v>
      </c>
      <c r="E3447" t="s">
        <v>2770</v>
      </c>
      <c r="F3447" t="str">
        <f>VLOOKUP(E3447,Clases!A:B,2,0)</f>
        <v>Elementos Hidraulicos</v>
      </c>
      <c r="G3447" t="s">
        <v>29</v>
      </c>
      <c r="H3447">
        <v>36</v>
      </c>
      <c r="I3447" s="14">
        <v>2</v>
      </c>
      <c r="J3447" s="15">
        <v>5400</v>
      </c>
      <c r="K3447" s="15">
        <f t="shared" si="106"/>
        <v>10800</v>
      </c>
      <c r="L3447" s="20">
        <f t="shared" si="107"/>
        <v>4.4923729345212232E-6</v>
      </c>
    </row>
    <row r="3448" spans="1:12" x14ac:dyDescent="0.25">
      <c r="A3448">
        <v>1</v>
      </c>
      <c r="B3448" t="s">
        <v>8633</v>
      </c>
      <c r="C3448" t="s">
        <v>14648</v>
      </c>
      <c r="D3448" t="s">
        <v>8634</v>
      </c>
      <c r="E3448" t="s">
        <v>1891</v>
      </c>
      <c r="F3448" t="str">
        <f>VLOOKUP(E3448,Clases!A:B,2,0)</f>
        <v>Sellos, empaques y orings</v>
      </c>
      <c r="G3448" t="s">
        <v>29</v>
      </c>
      <c r="H3448">
        <v>36</v>
      </c>
      <c r="I3448" s="14">
        <v>2</v>
      </c>
      <c r="J3448" s="15">
        <v>5400</v>
      </c>
      <c r="K3448" s="15">
        <f t="shared" si="106"/>
        <v>10800</v>
      </c>
      <c r="L3448" s="20">
        <f t="shared" si="107"/>
        <v>4.4923729345212232E-6</v>
      </c>
    </row>
    <row r="3449" spans="1:12" x14ac:dyDescent="0.25">
      <c r="A3449">
        <v>1</v>
      </c>
      <c r="B3449" t="s">
        <v>8787</v>
      </c>
      <c r="C3449" t="s">
        <v>14648</v>
      </c>
      <c r="D3449" t="s">
        <v>8789</v>
      </c>
      <c r="E3449" t="s">
        <v>1922</v>
      </c>
      <c r="F3449" t="str">
        <f>VLOOKUP(E3449,Clases!A:B,2,0)</f>
        <v>Bandas y Correas</v>
      </c>
      <c r="G3449" t="s">
        <v>29</v>
      </c>
      <c r="H3449">
        <v>36</v>
      </c>
      <c r="I3449" s="14">
        <v>1</v>
      </c>
      <c r="J3449" s="15">
        <v>10650</v>
      </c>
      <c r="K3449" s="15">
        <f t="shared" si="106"/>
        <v>10650</v>
      </c>
      <c r="L3449" s="20">
        <f t="shared" si="107"/>
        <v>4.4299788659862062E-6</v>
      </c>
    </row>
    <row r="3450" spans="1:12" x14ac:dyDescent="0.25">
      <c r="A3450">
        <v>1</v>
      </c>
      <c r="B3450" t="s">
        <v>3063</v>
      </c>
      <c r="C3450" t="s">
        <v>14648</v>
      </c>
      <c r="D3450" t="s">
        <v>3064</v>
      </c>
      <c r="E3450" t="s">
        <v>1719</v>
      </c>
      <c r="F3450" t="str">
        <f>VLOOKUP(E3450,Clases!A:B,2,0)</f>
        <v>Elementos Mecanicos</v>
      </c>
      <c r="G3450" t="s">
        <v>29</v>
      </c>
      <c r="H3450">
        <v>36</v>
      </c>
      <c r="I3450" s="14">
        <v>4</v>
      </c>
      <c r="J3450" s="15">
        <v>2652.7139999999999</v>
      </c>
      <c r="K3450" s="15">
        <f t="shared" si="106"/>
        <v>10610.856</v>
      </c>
      <c r="L3450" s="20">
        <f t="shared" si="107"/>
        <v>4.4136965098613085E-6</v>
      </c>
    </row>
    <row r="3451" spans="1:12" x14ac:dyDescent="0.25">
      <c r="A3451">
        <v>1</v>
      </c>
      <c r="B3451" t="s">
        <v>4493</v>
      </c>
      <c r="C3451" t="s">
        <v>14648</v>
      </c>
      <c r="D3451" t="s">
        <v>4494</v>
      </c>
      <c r="E3451" t="s">
        <v>1725</v>
      </c>
      <c r="F3451" t="str">
        <f>VLOOKUP(E3451,Clases!A:B,2,0)</f>
        <v>Elementos Electricos</v>
      </c>
      <c r="G3451" t="s">
        <v>29</v>
      </c>
      <c r="H3451">
        <v>36</v>
      </c>
      <c r="I3451" s="14">
        <v>1</v>
      </c>
      <c r="J3451" s="15">
        <v>10494</v>
      </c>
      <c r="K3451" s="15">
        <f t="shared" si="106"/>
        <v>10494</v>
      </c>
      <c r="L3451" s="20">
        <f t="shared" si="107"/>
        <v>4.3650890347097888E-6</v>
      </c>
    </row>
    <row r="3452" spans="1:12" x14ac:dyDescent="0.25">
      <c r="A3452">
        <v>1</v>
      </c>
      <c r="B3452" t="s">
        <v>7503</v>
      </c>
      <c r="C3452" t="s">
        <v>14648</v>
      </c>
      <c r="D3452" t="s">
        <v>7504</v>
      </c>
      <c r="E3452" t="s">
        <v>1906</v>
      </c>
      <c r="F3452" t="str">
        <f>VLOOKUP(E3452,Clases!A:B,2,0)</f>
        <v>Tornilleria</v>
      </c>
      <c r="G3452" t="s">
        <v>29</v>
      </c>
      <c r="H3452">
        <v>36</v>
      </c>
      <c r="I3452" s="14">
        <v>11</v>
      </c>
      <c r="J3452" s="15">
        <v>949.09500000000003</v>
      </c>
      <c r="K3452" s="15">
        <f t="shared" si="106"/>
        <v>10440.045</v>
      </c>
      <c r="L3452" s="20">
        <f t="shared" si="107"/>
        <v>4.342645888257743E-6</v>
      </c>
    </row>
    <row r="3453" spans="1:12" x14ac:dyDescent="0.25">
      <c r="A3453">
        <v>1</v>
      </c>
      <c r="B3453" t="s">
        <v>7505</v>
      </c>
      <c r="C3453" t="s">
        <v>14648</v>
      </c>
      <c r="D3453" t="s">
        <v>7506</v>
      </c>
      <c r="E3453" t="s">
        <v>1906</v>
      </c>
      <c r="F3453" t="str">
        <f>VLOOKUP(E3453,Clases!A:B,2,0)</f>
        <v>Tornilleria</v>
      </c>
      <c r="G3453" t="s">
        <v>29</v>
      </c>
      <c r="H3453">
        <v>36</v>
      </c>
      <c r="I3453" s="14">
        <v>11</v>
      </c>
      <c r="J3453" s="15">
        <v>949.09500000000003</v>
      </c>
      <c r="K3453" s="15">
        <f t="shared" si="106"/>
        <v>10440.045</v>
      </c>
      <c r="L3453" s="20">
        <f t="shared" si="107"/>
        <v>4.342645888257743E-6</v>
      </c>
    </row>
    <row r="3454" spans="1:12" x14ac:dyDescent="0.25">
      <c r="A3454">
        <v>1</v>
      </c>
      <c r="B3454" t="s">
        <v>9971</v>
      </c>
      <c r="C3454" t="s">
        <v>14648</v>
      </c>
      <c r="D3454" t="s">
        <v>9972</v>
      </c>
      <c r="E3454" t="s">
        <v>1965</v>
      </c>
      <c r="F3454" t="str">
        <f>VLOOKUP(E3454,Clases!A:B,2,0)</f>
        <v>Insumos de Mantenimiento</v>
      </c>
      <c r="G3454" t="s">
        <v>29</v>
      </c>
      <c r="H3454">
        <v>36</v>
      </c>
      <c r="I3454" s="14">
        <v>1</v>
      </c>
      <c r="J3454" s="15">
        <v>10300</v>
      </c>
      <c r="K3454" s="15">
        <f t="shared" si="106"/>
        <v>10300</v>
      </c>
      <c r="L3454" s="20">
        <f t="shared" si="107"/>
        <v>4.2843927060711665E-6</v>
      </c>
    </row>
    <row r="3455" spans="1:12" x14ac:dyDescent="0.25">
      <c r="A3455">
        <v>1</v>
      </c>
      <c r="B3455" t="s">
        <v>8491</v>
      </c>
      <c r="C3455" t="s">
        <v>14648</v>
      </c>
      <c r="D3455" t="s">
        <v>8492</v>
      </c>
      <c r="E3455" t="s">
        <v>1891</v>
      </c>
      <c r="F3455" t="str">
        <f>VLOOKUP(E3455,Clases!A:B,2,0)</f>
        <v>Sellos, empaques y orings</v>
      </c>
      <c r="G3455" t="s">
        <v>29</v>
      </c>
      <c r="H3455">
        <v>36</v>
      </c>
      <c r="I3455" s="14">
        <v>1</v>
      </c>
      <c r="J3455" s="15">
        <v>10200</v>
      </c>
      <c r="K3455" s="15">
        <f t="shared" si="106"/>
        <v>10200</v>
      </c>
      <c r="L3455" s="20">
        <f t="shared" si="107"/>
        <v>4.2427966603811551E-6</v>
      </c>
    </row>
    <row r="3456" spans="1:12" x14ac:dyDescent="0.25">
      <c r="A3456">
        <v>1</v>
      </c>
      <c r="B3456" t="s">
        <v>2477</v>
      </c>
      <c r="C3456" t="s">
        <v>14648</v>
      </c>
      <c r="D3456" t="s">
        <v>2478</v>
      </c>
      <c r="E3456" t="s">
        <v>1906</v>
      </c>
      <c r="F3456" t="str">
        <f>VLOOKUP(E3456,Clases!A:B,2,0)</f>
        <v>Tornilleria</v>
      </c>
      <c r="G3456" t="s">
        <v>29</v>
      </c>
      <c r="H3456">
        <v>36</v>
      </c>
      <c r="I3456" s="14">
        <v>12</v>
      </c>
      <c r="J3456" s="15">
        <v>844.404</v>
      </c>
      <c r="K3456" s="15">
        <f t="shared" si="106"/>
        <v>10132.848</v>
      </c>
      <c r="L3456" s="20">
        <f t="shared" si="107"/>
        <v>4.2148640837793986E-6</v>
      </c>
    </row>
    <row r="3457" spans="1:12" x14ac:dyDescent="0.25">
      <c r="A3457">
        <v>1</v>
      </c>
      <c r="B3457" t="s">
        <v>9884</v>
      </c>
      <c r="C3457" t="s">
        <v>14648</v>
      </c>
      <c r="D3457" t="s">
        <v>9885</v>
      </c>
      <c r="E3457" t="s">
        <v>1906</v>
      </c>
      <c r="F3457" t="str">
        <f>VLOOKUP(E3457,Clases!A:B,2,0)</f>
        <v>Tornilleria</v>
      </c>
      <c r="G3457" t="s">
        <v>29</v>
      </c>
      <c r="H3457">
        <v>36</v>
      </c>
      <c r="I3457" s="14">
        <v>10</v>
      </c>
      <c r="J3457" s="15">
        <v>1013</v>
      </c>
      <c r="K3457" s="15">
        <f t="shared" si="106"/>
        <v>10130</v>
      </c>
      <c r="L3457" s="20">
        <f t="shared" si="107"/>
        <v>4.2136794283981473E-6</v>
      </c>
    </row>
    <row r="3458" spans="1:12" x14ac:dyDescent="0.25">
      <c r="A3458">
        <v>1</v>
      </c>
      <c r="B3458" t="s">
        <v>10685</v>
      </c>
      <c r="C3458" t="s">
        <v>14648</v>
      </c>
      <c r="D3458" t="s">
        <v>10686</v>
      </c>
      <c r="E3458" t="s">
        <v>1725</v>
      </c>
      <c r="F3458" t="str">
        <f>VLOOKUP(E3458,Clases!A:B,2,0)</f>
        <v>Elementos Electricos</v>
      </c>
      <c r="G3458" t="s">
        <v>29</v>
      </c>
      <c r="H3458">
        <v>36</v>
      </c>
      <c r="I3458" s="14">
        <v>2</v>
      </c>
      <c r="J3458" s="15">
        <v>5042.0200000000004</v>
      </c>
      <c r="K3458" s="15">
        <f t="shared" si="106"/>
        <v>10084.040000000001</v>
      </c>
      <c r="L3458" s="20">
        <f t="shared" si="107"/>
        <v>4.1945618857990182E-6</v>
      </c>
    </row>
    <row r="3459" spans="1:12" x14ac:dyDescent="0.25">
      <c r="A3459">
        <v>1</v>
      </c>
      <c r="B3459" t="s">
        <v>7898</v>
      </c>
      <c r="C3459" t="s">
        <v>14648</v>
      </c>
      <c r="D3459" t="s">
        <v>7899</v>
      </c>
      <c r="E3459" t="s">
        <v>1922</v>
      </c>
      <c r="F3459" t="str">
        <f>VLOOKUP(E3459,Clases!A:B,2,0)</f>
        <v>Bandas y Correas</v>
      </c>
      <c r="G3459" t="s">
        <v>29</v>
      </c>
      <c r="H3459">
        <v>36</v>
      </c>
      <c r="I3459" s="14">
        <v>50</v>
      </c>
      <c r="J3459" s="15">
        <v>201</v>
      </c>
      <c r="K3459" s="15">
        <f t="shared" si="106"/>
        <v>10050</v>
      </c>
      <c r="L3459" s="20">
        <f t="shared" si="107"/>
        <v>4.1804025918461381E-6</v>
      </c>
    </row>
    <row r="3460" spans="1:12" x14ac:dyDescent="0.25">
      <c r="A3460">
        <v>1</v>
      </c>
      <c r="B3460" t="s">
        <v>11532</v>
      </c>
      <c r="C3460" t="s">
        <v>14650</v>
      </c>
      <c r="D3460" t="s">
        <v>11533</v>
      </c>
      <c r="E3460" t="s">
        <v>5888</v>
      </c>
      <c r="F3460" t="str">
        <f>VLOOKUP(E3460,Clases!A:B,2,0)</f>
        <v>Herramientas</v>
      </c>
      <c r="G3460" t="s">
        <v>29</v>
      </c>
      <c r="H3460">
        <v>36</v>
      </c>
      <c r="I3460" s="14">
        <v>4</v>
      </c>
      <c r="J3460" s="15">
        <v>2512.5</v>
      </c>
      <c r="K3460" s="15">
        <f t="shared" ref="K3460:K3523" si="108">+I3460*J3460</f>
        <v>10050</v>
      </c>
      <c r="L3460" s="20">
        <f t="shared" si="107"/>
        <v>4.1804025918461381E-6</v>
      </c>
    </row>
    <row r="3461" spans="1:12" x14ac:dyDescent="0.25">
      <c r="A3461">
        <v>1</v>
      </c>
      <c r="B3461" t="s">
        <v>4388</v>
      </c>
      <c r="C3461" t="s">
        <v>14648</v>
      </c>
      <c r="D3461" t="s">
        <v>4389</v>
      </c>
      <c r="E3461" t="s">
        <v>1954</v>
      </c>
      <c r="F3461" t="str">
        <f>VLOOKUP(E3461,Clases!A:B,2,0)</f>
        <v>Racores y Conectores</v>
      </c>
      <c r="G3461" t="s">
        <v>29</v>
      </c>
      <c r="H3461">
        <v>36</v>
      </c>
      <c r="I3461" s="14">
        <v>4</v>
      </c>
      <c r="J3461" s="15">
        <v>2510</v>
      </c>
      <c r="K3461" s="15">
        <f t="shared" si="108"/>
        <v>10040</v>
      </c>
      <c r="L3461" s="20">
        <f t="shared" ref="L3461:L3524" si="109">+K3461/$K$4046</f>
        <v>4.1762429872771374E-6</v>
      </c>
    </row>
    <row r="3462" spans="1:12" x14ac:dyDescent="0.25">
      <c r="A3462">
        <v>1</v>
      </c>
      <c r="B3462" t="s">
        <v>8868</v>
      </c>
      <c r="C3462" t="s">
        <v>14648</v>
      </c>
      <c r="D3462" t="s">
        <v>8869</v>
      </c>
      <c r="E3462" t="s">
        <v>1922</v>
      </c>
      <c r="F3462" t="str">
        <f>VLOOKUP(E3462,Clases!A:B,2,0)</f>
        <v>Bandas y Correas</v>
      </c>
      <c r="G3462" t="s">
        <v>29</v>
      </c>
      <c r="H3462">
        <v>36</v>
      </c>
      <c r="I3462" s="14">
        <v>1</v>
      </c>
      <c r="J3462" s="15">
        <v>10030</v>
      </c>
      <c r="K3462" s="15">
        <f t="shared" si="108"/>
        <v>10030</v>
      </c>
      <c r="L3462" s="20">
        <f t="shared" si="109"/>
        <v>4.172083382708136E-6</v>
      </c>
    </row>
    <row r="3463" spans="1:12" x14ac:dyDescent="0.25">
      <c r="A3463">
        <v>1</v>
      </c>
      <c r="B3463" t="s">
        <v>3595</v>
      </c>
      <c r="C3463" t="s">
        <v>14648</v>
      </c>
      <c r="D3463" t="s">
        <v>3596</v>
      </c>
      <c r="E3463" t="s">
        <v>1891</v>
      </c>
      <c r="F3463" t="str">
        <f>VLOOKUP(E3463,Clases!A:B,2,0)</f>
        <v>Sellos, empaques y orings</v>
      </c>
      <c r="G3463" t="s">
        <v>29</v>
      </c>
      <c r="H3463">
        <v>36</v>
      </c>
      <c r="I3463" s="14">
        <v>5</v>
      </c>
      <c r="J3463" s="15">
        <v>2000</v>
      </c>
      <c r="K3463" s="15">
        <f t="shared" si="108"/>
        <v>10000</v>
      </c>
      <c r="L3463" s="20">
        <f t="shared" si="109"/>
        <v>4.1596045690011324E-6</v>
      </c>
    </row>
    <row r="3464" spans="1:12" x14ac:dyDescent="0.25">
      <c r="A3464">
        <v>1</v>
      </c>
      <c r="B3464" t="s">
        <v>8123</v>
      </c>
      <c r="C3464" t="s">
        <v>14648</v>
      </c>
      <c r="D3464" t="s">
        <v>8124</v>
      </c>
      <c r="E3464" t="s">
        <v>1891</v>
      </c>
      <c r="F3464" t="str">
        <f>VLOOKUP(E3464,Clases!A:B,2,0)</f>
        <v>Sellos, empaques y orings</v>
      </c>
      <c r="G3464" t="s">
        <v>716</v>
      </c>
      <c r="H3464">
        <v>36</v>
      </c>
      <c r="I3464" s="14">
        <v>4</v>
      </c>
      <c r="J3464" s="15">
        <v>2500</v>
      </c>
      <c r="K3464" s="15">
        <f t="shared" si="108"/>
        <v>10000</v>
      </c>
      <c r="L3464" s="20">
        <f t="shared" si="109"/>
        <v>4.1596045690011324E-6</v>
      </c>
    </row>
    <row r="3465" spans="1:12" x14ac:dyDescent="0.25">
      <c r="A3465">
        <v>1</v>
      </c>
      <c r="B3465" t="s">
        <v>9292</v>
      </c>
      <c r="C3465" t="s">
        <v>14648</v>
      </c>
      <c r="D3465" t="s">
        <v>9293</v>
      </c>
      <c r="E3465" t="s">
        <v>1891</v>
      </c>
      <c r="F3465" t="str">
        <f>VLOOKUP(E3465,Clases!A:B,2,0)</f>
        <v>Sellos, empaques y orings</v>
      </c>
      <c r="G3465" t="s">
        <v>29</v>
      </c>
      <c r="H3465">
        <v>36</v>
      </c>
      <c r="I3465" s="14">
        <v>2</v>
      </c>
      <c r="J3465" s="15">
        <v>5000</v>
      </c>
      <c r="K3465" s="15">
        <f t="shared" si="108"/>
        <v>10000</v>
      </c>
      <c r="L3465" s="20">
        <f t="shared" si="109"/>
        <v>4.1596045690011324E-6</v>
      </c>
    </row>
    <row r="3466" spans="1:12" x14ac:dyDescent="0.25">
      <c r="A3466">
        <v>1</v>
      </c>
      <c r="B3466" t="s">
        <v>11833</v>
      </c>
      <c r="C3466" t="s">
        <v>14650</v>
      </c>
      <c r="D3466" t="s">
        <v>11834</v>
      </c>
      <c r="E3466" t="s">
        <v>1922</v>
      </c>
      <c r="F3466" t="str">
        <f>VLOOKUP(E3466,Clases!A:B,2,0)</f>
        <v>Bandas y Correas</v>
      </c>
      <c r="G3466" t="s">
        <v>29</v>
      </c>
      <c r="H3466">
        <v>36</v>
      </c>
      <c r="I3466" s="14">
        <v>5</v>
      </c>
      <c r="J3466" s="15">
        <v>2000</v>
      </c>
      <c r="K3466" s="15">
        <f t="shared" si="108"/>
        <v>10000</v>
      </c>
      <c r="L3466" s="20">
        <f t="shared" si="109"/>
        <v>4.1596045690011324E-6</v>
      </c>
    </row>
    <row r="3467" spans="1:12" x14ac:dyDescent="0.25">
      <c r="A3467">
        <v>1</v>
      </c>
      <c r="B3467" t="s">
        <v>7509</v>
      </c>
      <c r="C3467" t="s">
        <v>14648</v>
      </c>
      <c r="D3467" t="s">
        <v>7510</v>
      </c>
      <c r="E3467" t="s">
        <v>1719</v>
      </c>
      <c r="F3467" t="str">
        <f>VLOOKUP(E3467,Clases!A:B,2,0)</f>
        <v>Elementos Mecanicos</v>
      </c>
      <c r="G3467" t="s">
        <v>29</v>
      </c>
      <c r="H3467">
        <v>36</v>
      </c>
      <c r="I3467" s="14">
        <v>1</v>
      </c>
      <c r="J3467" s="15">
        <v>9900</v>
      </c>
      <c r="K3467" s="15">
        <f t="shared" si="108"/>
        <v>9900</v>
      </c>
      <c r="L3467" s="20">
        <f t="shared" si="109"/>
        <v>4.118008523311121E-6</v>
      </c>
    </row>
    <row r="3468" spans="1:12" x14ac:dyDescent="0.25">
      <c r="A3468">
        <v>1</v>
      </c>
      <c r="B3468" t="s">
        <v>4308</v>
      </c>
      <c r="C3468" t="s">
        <v>14648</v>
      </c>
      <c r="D3468" t="s">
        <v>4309</v>
      </c>
      <c r="E3468" t="s">
        <v>1954</v>
      </c>
      <c r="F3468" t="str">
        <f>VLOOKUP(E3468,Clases!A:B,2,0)</f>
        <v>Racores y Conectores</v>
      </c>
      <c r="G3468" t="s">
        <v>29</v>
      </c>
      <c r="H3468">
        <v>36</v>
      </c>
      <c r="I3468" s="14">
        <v>1</v>
      </c>
      <c r="J3468" s="15">
        <v>9890</v>
      </c>
      <c r="K3468" s="15">
        <f t="shared" si="108"/>
        <v>9890</v>
      </c>
      <c r="L3468" s="20">
        <f t="shared" si="109"/>
        <v>4.1138489187421204E-6</v>
      </c>
    </row>
    <row r="3469" spans="1:12" x14ac:dyDescent="0.25">
      <c r="A3469">
        <v>1</v>
      </c>
      <c r="B3469" t="s">
        <v>6392</v>
      </c>
      <c r="C3469" t="s">
        <v>14648</v>
      </c>
      <c r="D3469" t="s">
        <v>6393</v>
      </c>
      <c r="E3469" t="s">
        <v>5888</v>
      </c>
      <c r="F3469" t="str">
        <f>VLOOKUP(E3469,Clases!A:B,2,0)</f>
        <v>Herramientas</v>
      </c>
      <c r="G3469" t="s">
        <v>29</v>
      </c>
      <c r="H3469">
        <v>36</v>
      </c>
      <c r="I3469" s="14">
        <v>1</v>
      </c>
      <c r="J3469" s="15">
        <v>9888.5</v>
      </c>
      <c r="K3469" s="15">
        <f t="shared" si="108"/>
        <v>9888.5</v>
      </c>
      <c r="L3469" s="20">
        <f t="shared" si="109"/>
        <v>4.1132249780567703E-6</v>
      </c>
    </row>
    <row r="3470" spans="1:12" x14ac:dyDescent="0.25">
      <c r="A3470">
        <v>1</v>
      </c>
      <c r="B3470" t="s">
        <v>8816</v>
      </c>
      <c r="C3470" t="s">
        <v>14648</v>
      </c>
      <c r="D3470" t="s">
        <v>8817</v>
      </c>
      <c r="E3470" t="s">
        <v>1970</v>
      </c>
      <c r="F3470" t="str">
        <f>VLOOKUP(E3470,Clases!A:B,2,0)</f>
        <v>Rodamientos y Retenedores</v>
      </c>
      <c r="G3470" t="s">
        <v>29</v>
      </c>
      <c r="H3470">
        <v>36</v>
      </c>
      <c r="I3470" s="14">
        <v>1</v>
      </c>
      <c r="J3470" s="15">
        <v>9780</v>
      </c>
      <c r="K3470" s="15">
        <f t="shared" si="108"/>
        <v>9780</v>
      </c>
      <c r="L3470" s="20">
        <f t="shared" si="109"/>
        <v>4.0680932684831076E-6</v>
      </c>
    </row>
    <row r="3471" spans="1:12" x14ac:dyDescent="0.25">
      <c r="A3471">
        <v>1</v>
      </c>
      <c r="B3471" t="s">
        <v>7515</v>
      </c>
      <c r="C3471" t="s">
        <v>14648</v>
      </c>
      <c r="D3471" t="s">
        <v>7516</v>
      </c>
      <c r="E3471" t="s">
        <v>1882</v>
      </c>
      <c r="F3471" t="str">
        <f>VLOOKUP(E3471,Clases!A:B,2,0)</f>
        <v>Elementos Neumaticos</v>
      </c>
      <c r="G3471" t="s">
        <v>29</v>
      </c>
      <c r="H3471">
        <v>36</v>
      </c>
      <c r="I3471" s="14">
        <v>2</v>
      </c>
      <c r="J3471" s="15">
        <v>4866.6670000000004</v>
      </c>
      <c r="K3471" s="15">
        <f t="shared" si="108"/>
        <v>9733.3340000000007</v>
      </c>
      <c r="L3471" s="20">
        <f t="shared" si="109"/>
        <v>4.048682057801407E-6</v>
      </c>
    </row>
    <row r="3472" spans="1:12" x14ac:dyDescent="0.25">
      <c r="A3472">
        <v>1</v>
      </c>
      <c r="B3472" t="s">
        <v>2688</v>
      </c>
      <c r="C3472" t="s">
        <v>14648</v>
      </c>
      <c r="D3472" t="s">
        <v>2689</v>
      </c>
      <c r="E3472" t="s">
        <v>1906</v>
      </c>
      <c r="F3472" t="str">
        <f>VLOOKUP(E3472,Clases!A:B,2,0)</f>
        <v>Tornilleria</v>
      </c>
      <c r="G3472" t="s">
        <v>29</v>
      </c>
      <c r="H3472">
        <v>36</v>
      </c>
      <c r="I3472" s="14">
        <v>50</v>
      </c>
      <c r="J3472" s="15">
        <v>193.53700000000001</v>
      </c>
      <c r="K3472" s="15">
        <f t="shared" si="108"/>
        <v>9676.85</v>
      </c>
      <c r="L3472" s="20">
        <f t="shared" si="109"/>
        <v>4.0251869473538609E-6</v>
      </c>
    </row>
    <row r="3473" spans="1:12" x14ac:dyDescent="0.25">
      <c r="A3473">
        <v>1</v>
      </c>
      <c r="B3473" t="s">
        <v>3593</v>
      </c>
      <c r="C3473" t="s">
        <v>14648</v>
      </c>
      <c r="D3473" t="s">
        <v>3594</v>
      </c>
      <c r="E3473" t="s">
        <v>1891</v>
      </c>
      <c r="F3473" t="str">
        <f>VLOOKUP(E3473,Clases!A:B,2,0)</f>
        <v>Sellos, empaques y orings</v>
      </c>
      <c r="G3473" t="s">
        <v>29</v>
      </c>
      <c r="H3473">
        <v>36</v>
      </c>
      <c r="I3473" s="14">
        <v>5</v>
      </c>
      <c r="J3473" s="15">
        <v>1934.625</v>
      </c>
      <c r="K3473" s="15">
        <f t="shared" si="108"/>
        <v>9673.125</v>
      </c>
      <c r="L3473" s="20">
        <f t="shared" si="109"/>
        <v>4.0236374946519085E-6</v>
      </c>
    </row>
    <row r="3474" spans="1:12" x14ac:dyDescent="0.25">
      <c r="A3474">
        <v>1</v>
      </c>
      <c r="B3474" t="s">
        <v>4530</v>
      </c>
      <c r="C3474" t="s">
        <v>14648</v>
      </c>
      <c r="D3474" t="s">
        <v>4531</v>
      </c>
      <c r="E3474" t="s">
        <v>1725</v>
      </c>
      <c r="F3474" t="str">
        <f>VLOOKUP(E3474,Clases!A:B,2,0)</f>
        <v>Elementos Electricos</v>
      </c>
      <c r="G3474" t="s">
        <v>29</v>
      </c>
      <c r="H3474">
        <v>36</v>
      </c>
      <c r="I3474" s="14">
        <v>10</v>
      </c>
      <c r="J3474" s="15">
        <v>965.71400000000006</v>
      </c>
      <c r="K3474" s="15">
        <f t="shared" si="108"/>
        <v>9657.1400000000012</v>
      </c>
      <c r="L3474" s="20">
        <f t="shared" si="109"/>
        <v>4.0169883667483606E-6</v>
      </c>
    </row>
    <row r="3475" spans="1:12" x14ac:dyDescent="0.25">
      <c r="A3475">
        <v>1</v>
      </c>
      <c r="B3475" t="s">
        <v>4093</v>
      </c>
      <c r="C3475" t="s">
        <v>14648</v>
      </c>
      <c r="D3475" t="s">
        <v>4094</v>
      </c>
      <c r="E3475" t="s">
        <v>1719</v>
      </c>
      <c r="F3475" t="str">
        <f>VLOOKUP(E3475,Clases!A:B,2,0)</f>
        <v>Elementos Mecanicos</v>
      </c>
      <c r="G3475" t="s">
        <v>29</v>
      </c>
      <c r="H3475">
        <v>36</v>
      </c>
      <c r="I3475" s="14">
        <v>16</v>
      </c>
      <c r="J3475" s="15">
        <v>603</v>
      </c>
      <c r="K3475" s="15">
        <f t="shared" si="108"/>
        <v>9648</v>
      </c>
      <c r="L3475" s="20">
        <f t="shared" si="109"/>
        <v>4.0131864881722925E-6</v>
      </c>
    </row>
    <row r="3476" spans="1:12" x14ac:dyDescent="0.25">
      <c r="A3476">
        <v>1</v>
      </c>
      <c r="B3476" t="s">
        <v>11748</v>
      </c>
      <c r="C3476" t="s">
        <v>14650</v>
      </c>
      <c r="D3476" t="s">
        <v>11749</v>
      </c>
      <c r="E3476" t="s">
        <v>1725</v>
      </c>
      <c r="F3476" t="str">
        <f>VLOOKUP(E3476,Clases!A:B,2,0)</f>
        <v>Elementos Electricos</v>
      </c>
      <c r="G3476" t="s">
        <v>29</v>
      </c>
      <c r="H3476">
        <v>36</v>
      </c>
      <c r="I3476" s="14">
        <v>17</v>
      </c>
      <c r="J3476" s="15">
        <v>563</v>
      </c>
      <c r="K3476" s="15">
        <f t="shared" si="108"/>
        <v>9571</v>
      </c>
      <c r="L3476" s="20">
        <f t="shared" si="109"/>
        <v>3.9811575329909843E-6</v>
      </c>
    </row>
    <row r="3477" spans="1:12" x14ac:dyDescent="0.25">
      <c r="A3477">
        <v>1</v>
      </c>
      <c r="B3477" t="s">
        <v>4870</v>
      </c>
      <c r="C3477" t="s">
        <v>14648</v>
      </c>
      <c r="D3477" t="s">
        <v>4871</v>
      </c>
      <c r="E3477" t="s">
        <v>1965</v>
      </c>
      <c r="F3477" t="str">
        <f>VLOOKUP(E3477,Clases!A:B,2,0)</f>
        <v>Insumos de Mantenimiento</v>
      </c>
      <c r="G3477" t="s">
        <v>29</v>
      </c>
      <c r="H3477">
        <v>36</v>
      </c>
      <c r="I3477" s="14">
        <v>2</v>
      </c>
      <c r="J3477" s="15">
        <v>4783.5</v>
      </c>
      <c r="K3477" s="15">
        <f t="shared" si="108"/>
        <v>9567</v>
      </c>
      <c r="L3477" s="20">
        <f t="shared" si="109"/>
        <v>3.9794936911633832E-6</v>
      </c>
    </row>
    <row r="3478" spans="1:12" x14ac:dyDescent="0.25">
      <c r="A3478">
        <v>1</v>
      </c>
      <c r="B3478" t="s">
        <v>7965</v>
      </c>
      <c r="C3478" t="s">
        <v>14648</v>
      </c>
      <c r="D3478" t="s">
        <v>7966</v>
      </c>
      <c r="E3478" t="s">
        <v>2770</v>
      </c>
      <c r="F3478" t="str">
        <f>VLOOKUP(E3478,Clases!A:B,2,0)</f>
        <v>Elementos Hidraulicos</v>
      </c>
      <c r="G3478" t="s">
        <v>29</v>
      </c>
      <c r="H3478">
        <v>36</v>
      </c>
      <c r="I3478" s="14">
        <v>10</v>
      </c>
      <c r="J3478" s="15">
        <v>954.75</v>
      </c>
      <c r="K3478" s="15">
        <f t="shared" si="108"/>
        <v>9547.5</v>
      </c>
      <c r="L3478" s="20">
        <f t="shared" si="109"/>
        <v>3.9713824622538311E-6</v>
      </c>
    </row>
    <row r="3479" spans="1:12" x14ac:dyDescent="0.25">
      <c r="A3479">
        <v>1</v>
      </c>
      <c r="B3479" t="s">
        <v>7406</v>
      </c>
      <c r="C3479" t="s">
        <v>14648</v>
      </c>
      <c r="D3479" t="s">
        <v>7407</v>
      </c>
      <c r="E3479" t="s">
        <v>1770</v>
      </c>
      <c r="F3479" t="str">
        <f>VLOOKUP(E3479,Clases!A:B,2,0)</f>
        <v>Insumos de Corte</v>
      </c>
      <c r="G3479" t="s">
        <v>29</v>
      </c>
      <c r="H3479">
        <v>36</v>
      </c>
      <c r="I3479" s="14">
        <v>10</v>
      </c>
      <c r="J3479" s="15">
        <v>950.726</v>
      </c>
      <c r="K3479" s="15">
        <f t="shared" si="108"/>
        <v>9507.26</v>
      </c>
      <c r="L3479" s="20">
        <f t="shared" si="109"/>
        <v>3.9546442134681708E-6</v>
      </c>
    </row>
    <row r="3480" spans="1:12" x14ac:dyDescent="0.25">
      <c r="A3480">
        <v>1</v>
      </c>
      <c r="B3480" t="s">
        <v>4896</v>
      </c>
      <c r="C3480" t="s">
        <v>14648</v>
      </c>
      <c r="D3480" t="s">
        <v>4897</v>
      </c>
      <c r="E3480" t="s">
        <v>1965</v>
      </c>
      <c r="F3480" t="str">
        <f>VLOOKUP(E3480,Clases!A:B,2,0)</f>
        <v>Insumos de Mantenimiento</v>
      </c>
      <c r="G3480" t="s">
        <v>29</v>
      </c>
      <c r="H3480">
        <v>36</v>
      </c>
      <c r="I3480" s="14">
        <v>1</v>
      </c>
      <c r="J3480" s="15">
        <v>9500</v>
      </c>
      <c r="K3480" s="15">
        <f t="shared" si="108"/>
        <v>9500</v>
      </c>
      <c r="L3480" s="20">
        <f t="shared" si="109"/>
        <v>3.9516243405510756E-6</v>
      </c>
    </row>
    <row r="3481" spans="1:12" x14ac:dyDescent="0.25">
      <c r="A3481">
        <v>1</v>
      </c>
      <c r="B3481" t="s">
        <v>3611</v>
      </c>
      <c r="C3481" t="s">
        <v>14648</v>
      </c>
      <c r="D3481" t="s">
        <v>3612</v>
      </c>
      <c r="E3481" t="s">
        <v>1891</v>
      </c>
      <c r="F3481" t="str">
        <f>VLOOKUP(E3481,Clases!A:B,2,0)</f>
        <v>Sellos, empaques y orings</v>
      </c>
      <c r="G3481" t="s">
        <v>29</v>
      </c>
      <c r="H3481">
        <v>36</v>
      </c>
      <c r="I3481" s="14">
        <v>2</v>
      </c>
      <c r="J3481" s="15">
        <v>4723.5</v>
      </c>
      <c r="K3481" s="15">
        <f t="shared" si="108"/>
        <v>9447</v>
      </c>
      <c r="L3481" s="20">
        <f t="shared" si="109"/>
        <v>3.9295784363353697E-6</v>
      </c>
    </row>
    <row r="3482" spans="1:12" x14ac:dyDescent="0.25">
      <c r="A3482">
        <v>1</v>
      </c>
      <c r="B3482" t="s">
        <v>8971</v>
      </c>
      <c r="C3482" t="s">
        <v>14648</v>
      </c>
      <c r="D3482" t="s">
        <v>8972</v>
      </c>
      <c r="E3482" t="s">
        <v>1719</v>
      </c>
      <c r="F3482" t="str">
        <f>VLOOKUP(E3482,Clases!A:B,2,0)</f>
        <v>Elementos Mecanicos</v>
      </c>
      <c r="G3482" t="s">
        <v>29</v>
      </c>
      <c r="H3482">
        <v>36</v>
      </c>
      <c r="I3482" s="14">
        <v>12</v>
      </c>
      <c r="J3482" s="15">
        <v>786</v>
      </c>
      <c r="K3482" s="15">
        <f t="shared" si="108"/>
        <v>9432</v>
      </c>
      <c r="L3482" s="20">
        <f t="shared" si="109"/>
        <v>3.9233390294818679E-6</v>
      </c>
    </row>
    <row r="3483" spans="1:12" x14ac:dyDescent="0.25">
      <c r="A3483">
        <v>1</v>
      </c>
      <c r="B3483" t="s">
        <v>9969</v>
      </c>
      <c r="C3483" t="s">
        <v>14648</v>
      </c>
      <c r="D3483" t="s">
        <v>9970</v>
      </c>
      <c r="E3483" t="s">
        <v>1965</v>
      </c>
      <c r="F3483" t="str">
        <f>VLOOKUP(E3483,Clases!A:B,2,0)</f>
        <v>Insumos de Mantenimiento</v>
      </c>
      <c r="G3483" t="s">
        <v>29</v>
      </c>
      <c r="H3483">
        <v>36</v>
      </c>
      <c r="I3483" s="14">
        <v>2</v>
      </c>
      <c r="J3483" s="15">
        <v>4694.8</v>
      </c>
      <c r="K3483" s="15">
        <f t="shared" si="108"/>
        <v>9389.6</v>
      </c>
      <c r="L3483" s="20">
        <f t="shared" si="109"/>
        <v>3.9057023061093039E-6</v>
      </c>
    </row>
    <row r="3484" spans="1:12" x14ac:dyDescent="0.25">
      <c r="A3484">
        <v>1</v>
      </c>
      <c r="B3484" t="s">
        <v>4149</v>
      </c>
      <c r="C3484" t="s">
        <v>14648</v>
      </c>
      <c r="D3484" t="s">
        <v>4150</v>
      </c>
      <c r="E3484" t="s">
        <v>1719</v>
      </c>
      <c r="F3484" t="str">
        <f>VLOOKUP(E3484,Clases!A:B,2,0)</f>
        <v>Elementos Mecanicos</v>
      </c>
      <c r="G3484" t="s">
        <v>29</v>
      </c>
      <c r="H3484">
        <v>36</v>
      </c>
      <c r="I3484" s="14">
        <v>5</v>
      </c>
      <c r="J3484" s="15">
        <v>1843</v>
      </c>
      <c r="K3484" s="15">
        <f t="shared" si="108"/>
        <v>9215</v>
      </c>
      <c r="L3484" s="20">
        <f t="shared" si="109"/>
        <v>3.8330756103345433E-6</v>
      </c>
    </row>
    <row r="3485" spans="1:12" x14ac:dyDescent="0.25">
      <c r="A3485">
        <v>1</v>
      </c>
      <c r="B3485" t="s">
        <v>3607</v>
      </c>
      <c r="C3485" t="s">
        <v>14648</v>
      </c>
      <c r="D3485" t="s">
        <v>3608</v>
      </c>
      <c r="E3485" t="s">
        <v>1891</v>
      </c>
      <c r="F3485" t="str">
        <f>VLOOKUP(E3485,Clases!A:B,2,0)</f>
        <v>Sellos, empaques y orings</v>
      </c>
      <c r="G3485" t="s">
        <v>29</v>
      </c>
      <c r="H3485">
        <v>36</v>
      </c>
      <c r="I3485" s="14">
        <v>2</v>
      </c>
      <c r="J3485" s="15">
        <v>4522.5</v>
      </c>
      <c r="K3485" s="15">
        <f t="shared" si="108"/>
        <v>9045</v>
      </c>
      <c r="L3485" s="20">
        <f t="shared" si="109"/>
        <v>3.7623623326615246E-6</v>
      </c>
    </row>
    <row r="3486" spans="1:12" x14ac:dyDescent="0.25">
      <c r="A3486">
        <v>1</v>
      </c>
      <c r="B3486" t="s">
        <v>7896</v>
      </c>
      <c r="C3486" t="s">
        <v>14648</v>
      </c>
      <c r="D3486" t="s">
        <v>7897</v>
      </c>
      <c r="E3486" t="s">
        <v>1922</v>
      </c>
      <c r="F3486" t="str">
        <f>VLOOKUP(E3486,Clases!A:B,2,0)</f>
        <v>Bandas y Correas</v>
      </c>
      <c r="G3486" t="s">
        <v>29</v>
      </c>
      <c r="H3486">
        <v>36</v>
      </c>
      <c r="I3486" s="14">
        <v>45</v>
      </c>
      <c r="J3486" s="15">
        <v>201</v>
      </c>
      <c r="K3486" s="15">
        <f t="shared" si="108"/>
        <v>9045</v>
      </c>
      <c r="L3486" s="20">
        <f t="shared" si="109"/>
        <v>3.7623623326615246E-6</v>
      </c>
    </row>
    <row r="3487" spans="1:12" x14ac:dyDescent="0.25">
      <c r="A3487">
        <v>1</v>
      </c>
      <c r="B3487" t="s">
        <v>8041</v>
      </c>
      <c r="C3487" t="s">
        <v>14648</v>
      </c>
      <c r="D3487" t="s">
        <v>8042</v>
      </c>
      <c r="E3487" t="s">
        <v>1891</v>
      </c>
      <c r="F3487" t="str">
        <f>VLOOKUP(E3487,Clases!A:B,2,0)</f>
        <v>Sellos, empaques y orings</v>
      </c>
      <c r="G3487" t="s">
        <v>29</v>
      </c>
      <c r="H3487">
        <v>36</v>
      </c>
      <c r="I3487" s="14">
        <v>3</v>
      </c>
      <c r="J3487" s="15">
        <v>3015</v>
      </c>
      <c r="K3487" s="15">
        <f t="shared" si="108"/>
        <v>9045</v>
      </c>
      <c r="L3487" s="20">
        <f t="shared" si="109"/>
        <v>3.7623623326615246E-6</v>
      </c>
    </row>
    <row r="3488" spans="1:12" x14ac:dyDescent="0.25">
      <c r="A3488">
        <v>1</v>
      </c>
      <c r="B3488" t="s">
        <v>4332</v>
      </c>
      <c r="C3488" t="s">
        <v>14648</v>
      </c>
      <c r="D3488" t="s">
        <v>4333</v>
      </c>
      <c r="E3488" t="s">
        <v>1954</v>
      </c>
      <c r="F3488" t="str">
        <f>VLOOKUP(E3488,Clases!A:B,2,0)</f>
        <v>Racores y Conectores</v>
      </c>
      <c r="G3488" t="s">
        <v>29</v>
      </c>
      <c r="H3488">
        <v>36</v>
      </c>
      <c r="I3488" s="14">
        <v>5</v>
      </c>
      <c r="J3488" s="15">
        <v>1803.9349999999999</v>
      </c>
      <c r="K3488" s="15">
        <f t="shared" si="108"/>
        <v>9019.6749999999993</v>
      </c>
      <c r="L3488" s="20">
        <f t="shared" si="109"/>
        <v>3.7518281340905288E-6</v>
      </c>
    </row>
    <row r="3489" spans="1:12" x14ac:dyDescent="0.25">
      <c r="A3489">
        <v>1</v>
      </c>
      <c r="B3489" t="s">
        <v>7799</v>
      </c>
      <c r="C3489" t="s">
        <v>14648</v>
      </c>
      <c r="D3489" t="s">
        <v>7800</v>
      </c>
      <c r="E3489" t="s">
        <v>1719</v>
      </c>
      <c r="F3489" t="str">
        <f>VLOOKUP(E3489,Clases!A:B,2,0)</f>
        <v>Elementos Mecanicos</v>
      </c>
      <c r="G3489" t="s">
        <v>29</v>
      </c>
      <c r="H3489">
        <v>36</v>
      </c>
      <c r="I3489" s="14">
        <v>1</v>
      </c>
      <c r="J3489" s="15">
        <v>9000</v>
      </c>
      <c r="K3489" s="15">
        <f t="shared" si="108"/>
        <v>9000</v>
      </c>
      <c r="L3489" s="20">
        <f t="shared" si="109"/>
        <v>3.7436441121010192E-6</v>
      </c>
    </row>
    <row r="3490" spans="1:12" x14ac:dyDescent="0.25">
      <c r="A3490">
        <v>1</v>
      </c>
      <c r="B3490" t="s">
        <v>8589</v>
      </c>
      <c r="C3490" t="s">
        <v>14648</v>
      </c>
      <c r="D3490" t="s">
        <v>8590</v>
      </c>
      <c r="E3490" t="s">
        <v>1859</v>
      </c>
      <c r="F3490" t="str">
        <f>VLOOKUP(E3490,Clases!A:B,2,0)</f>
        <v>Elementos Electronicos</v>
      </c>
      <c r="G3490" t="s">
        <v>29</v>
      </c>
      <c r="H3490">
        <v>36</v>
      </c>
      <c r="I3490" s="14">
        <v>2</v>
      </c>
      <c r="J3490" s="15">
        <v>4500</v>
      </c>
      <c r="K3490" s="15">
        <f t="shared" si="108"/>
        <v>9000</v>
      </c>
      <c r="L3490" s="20">
        <f t="shared" si="109"/>
        <v>3.7436441121010192E-6</v>
      </c>
    </row>
    <row r="3491" spans="1:12" x14ac:dyDescent="0.25">
      <c r="A3491">
        <v>1</v>
      </c>
      <c r="B3491" t="s">
        <v>4441</v>
      </c>
      <c r="C3491" t="s">
        <v>14648</v>
      </c>
      <c r="D3491" t="s">
        <v>4442</v>
      </c>
      <c r="E3491" t="s">
        <v>1725</v>
      </c>
      <c r="F3491" t="str">
        <f>VLOOKUP(E3491,Clases!A:B,2,0)</f>
        <v>Elementos Electricos</v>
      </c>
      <c r="G3491" t="s">
        <v>29</v>
      </c>
      <c r="H3491">
        <v>36</v>
      </c>
      <c r="I3491" s="14">
        <v>2</v>
      </c>
      <c r="J3491" s="15">
        <v>4476</v>
      </c>
      <c r="K3491" s="15">
        <f t="shared" si="108"/>
        <v>8952</v>
      </c>
      <c r="L3491" s="20">
        <f t="shared" si="109"/>
        <v>3.7236780101698141E-6</v>
      </c>
    </row>
    <row r="3492" spans="1:12" x14ac:dyDescent="0.25">
      <c r="A3492">
        <v>1</v>
      </c>
      <c r="B3492" t="s">
        <v>3329</v>
      </c>
      <c r="C3492" t="s">
        <v>14648</v>
      </c>
      <c r="D3492" t="s">
        <v>3330</v>
      </c>
      <c r="E3492" t="s">
        <v>1719</v>
      </c>
      <c r="F3492" t="str">
        <f>VLOOKUP(E3492,Clases!A:B,2,0)</f>
        <v>Elementos Mecanicos</v>
      </c>
      <c r="G3492" t="s">
        <v>29</v>
      </c>
      <c r="H3492">
        <v>36</v>
      </c>
      <c r="I3492" s="14">
        <v>1</v>
      </c>
      <c r="J3492" s="15">
        <v>8948.9509999999991</v>
      </c>
      <c r="K3492" s="15">
        <f t="shared" si="108"/>
        <v>8948.9509999999991</v>
      </c>
      <c r="L3492" s="20">
        <f t="shared" si="109"/>
        <v>3.7224097467367252E-6</v>
      </c>
    </row>
    <row r="3493" spans="1:12" x14ac:dyDescent="0.25">
      <c r="A3493">
        <v>1</v>
      </c>
      <c r="B3493" t="s">
        <v>5206</v>
      </c>
      <c r="C3493" t="s">
        <v>14648</v>
      </c>
      <c r="D3493" t="s">
        <v>5207</v>
      </c>
      <c r="E3493" t="s">
        <v>2770</v>
      </c>
      <c r="F3493" t="str">
        <f>VLOOKUP(E3493,Clases!A:B,2,0)</f>
        <v>Elementos Hidraulicos</v>
      </c>
      <c r="G3493" t="s">
        <v>29</v>
      </c>
      <c r="H3493">
        <v>36</v>
      </c>
      <c r="I3493" s="14">
        <v>9</v>
      </c>
      <c r="J3493" s="15">
        <v>990.399</v>
      </c>
      <c r="K3493" s="15">
        <f t="shared" si="108"/>
        <v>8913.5910000000003</v>
      </c>
      <c r="L3493" s="20">
        <f t="shared" si="109"/>
        <v>3.7077013849807376E-6</v>
      </c>
    </row>
    <row r="3494" spans="1:12" x14ac:dyDescent="0.25">
      <c r="A3494">
        <v>1</v>
      </c>
      <c r="B3494" t="s">
        <v>3597</v>
      </c>
      <c r="C3494" t="s">
        <v>14648</v>
      </c>
      <c r="D3494" t="s">
        <v>3598</v>
      </c>
      <c r="E3494" t="s">
        <v>1891</v>
      </c>
      <c r="F3494" t="str">
        <f>VLOOKUP(E3494,Clases!A:B,2,0)</f>
        <v>Sellos, empaques y orings</v>
      </c>
      <c r="G3494" t="s">
        <v>29</v>
      </c>
      <c r="H3494">
        <v>36</v>
      </c>
      <c r="I3494" s="14">
        <v>9</v>
      </c>
      <c r="J3494" s="15">
        <v>980</v>
      </c>
      <c r="K3494" s="15">
        <f t="shared" si="108"/>
        <v>8820</v>
      </c>
      <c r="L3494" s="20">
        <f t="shared" si="109"/>
        <v>3.668771229858999E-6</v>
      </c>
    </row>
    <row r="3495" spans="1:12" x14ac:dyDescent="0.25">
      <c r="A3495">
        <v>1</v>
      </c>
      <c r="B3495" t="s">
        <v>4296</v>
      </c>
      <c r="C3495" t="s">
        <v>14648</v>
      </c>
      <c r="D3495" t="s">
        <v>4297</v>
      </c>
      <c r="E3495" t="s">
        <v>1954</v>
      </c>
      <c r="F3495" t="str">
        <f>VLOOKUP(E3495,Clases!A:B,2,0)</f>
        <v>Racores y Conectores</v>
      </c>
      <c r="G3495" t="s">
        <v>29</v>
      </c>
      <c r="H3495">
        <v>36</v>
      </c>
      <c r="I3495" s="14">
        <v>3</v>
      </c>
      <c r="J3495" s="15">
        <v>2940</v>
      </c>
      <c r="K3495" s="15">
        <f t="shared" si="108"/>
        <v>8820</v>
      </c>
      <c r="L3495" s="20">
        <f t="shared" si="109"/>
        <v>3.668771229858999E-6</v>
      </c>
    </row>
    <row r="3496" spans="1:12" x14ac:dyDescent="0.25">
      <c r="A3496">
        <v>1</v>
      </c>
      <c r="B3496" t="s">
        <v>7297</v>
      </c>
      <c r="C3496" t="s">
        <v>14648</v>
      </c>
      <c r="D3496" t="s">
        <v>7298</v>
      </c>
      <c r="E3496" t="s">
        <v>1725</v>
      </c>
      <c r="F3496" t="str">
        <f>VLOOKUP(E3496,Clases!A:B,2,0)</f>
        <v>Elementos Electricos</v>
      </c>
      <c r="G3496" t="s">
        <v>29</v>
      </c>
      <c r="H3496">
        <v>36</v>
      </c>
      <c r="I3496" s="14">
        <v>1</v>
      </c>
      <c r="J3496" s="15">
        <v>8800</v>
      </c>
      <c r="K3496" s="15">
        <f t="shared" si="108"/>
        <v>8800</v>
      </c>
      <c r="L3496" s="20">
        <f t="shared" si="109"/>
        <v>3.6604520207209965E-6</v>
      </c>
    </row>
    <row r="3497" spans="1:12" x14ac:dyDescent="0.25">
      <c r="A3497">
        <v>1</v>
      </c>
      <c r="B3497" t="s">
        <v>9713</v>
      </c>
      <c r="C3497" t="s">
        <v>14648</v>
      </c>
      <c r="D3497" t="s">
        <v>9714</v>
      </c>
      <c r="E3497" t="s">
        <v>1970</v>
      </c>
      <c r="F3497" t="str">
        <f>VLOOKUP(E3497,Clases!A:B,2,0)</f>
        <v>Rodamientos y Retenedores</v>
      </c>
      <c r="G3497" t="s">
        <v>29</v>
      </c>
      <c r="H3497">
        <v>36</v>
      </c>
      <c r="I3497" s="14">
        <v>1</v>
      </c>
      <c r="J3497" s="15">
        <v>8800</v>
      </c>
      <c r="K3497" s="15">
        <f t="shared" si="108"/>
        <v>8800</v>
      </c>
      <c r="L3497" s="20">
        <f t="shared" si="109"/>
        <v>3.6604520207209965E-6</v>
      </c>
    </row>
    <row r="3498" spans="1:12" x14ac:dyDescent="0.25">
      <c r="A3498">
        <v>1</v>
      </c>
      <c r="B3498" t="s">
        <v>11534</v>
      </c>
      <c r="C3498" t="s">
        <v>14650</v>
      </c>
      <c r="D3498" t="s">
        <v>11535</v>
      </c>
      <c r="E3498" t="s">
        <v>5888</v>
      </c>
      <c r="F3498" t="str">
        <f>VLOOKUP(E3498,Clases!A:B,2,0)</f>
        <v>Herramientas</v>
      </c>
      <c r="G3498" t="s">
        <v>29</v>
      </c>
      <c r="H3498">
        <v>36</v>
      </c>
      <c r="I3498" s="14">
        <v>3</v>
      </c>
      <c r="J3498" s="15">
        <v>2914.5</v>
      </c>
      <c r="K3498" s="15">
        <f t="shared" si="108"/>
        <v>8743.5</v>
      </c>
      <c r="L3498" s="20">
        <f t="shared" si="109"/>
        <v>3.6369502549061404E-6</v>
      </c>
    </row>
    <row r="3499" spans="1:12" x14ac:dyDescent="0.25">
      <c r="A3499">
        <v>1</v>
      </c>
      <c r="B3499" t="s">
        <v>10337</v>
      </c>
      <c r="C3499" t="s">
        <v>14648</v>
      </c>
      <c r="D3499" t="s">
        <v>10338</v>
      </c>
      <c r="E3499" t="s">
        <v>4937</v>
      </c>
      <c r="F3499" t="str">
        <f>VLOOKUP(E3499,Clases!A:B,2,0)</f>
        <v>Repuestos y Refacciones</v>
      </c>
      <c r="G3499" t="s">
        <v>29</v>
      </c>
      <c r="H3499">
        <v>36</v>
      </c>
      <c r="I3499" s="14">
        <v>1</v>
      </c>
      <c r="J3499" s="15">
        <v>8610.6010000000006</v>
      </c>
      <c r="K3499" s="15">
        <f t="shared" si="108"/>
        <v>8610.6010000000006</v>
      </c>
      <c r="L3499" s="20">
        <f t="shared" si="109"/>
        <v>3.5816695261445726E-6</v>
      </c>
    </row>
    <row r="3500" spans="1:12" x14ac:dyDescent="0.25">
      <c r="A3500">
        <v>1</v>
      </c>
      <c r="B3500" t="s">
        <v>9354</v>
      </c>
      <c r="C3500" t="s">
        <v>14648</v>
      </c>
      <c r="D3500" t="s">
        <v>9355</v>
      </c>
      <c r="E3500" t="s">
        <v>1906</v>
      </c>
      <c r="F3500" t="str">
        <f>VLOOKUP(E3500,Clases!A:B,2,0)</f>
        <v>Tornilleria</v>
      </c>
      <c r="G3500" t="s">
        <v>29</v>
      </c>
      <c r="H3500">
        <v>36</v>
      </c>
      <c r="I3500" s="14">
        <v>3</v>
      </c>
      <c r="J3500" s="15">
        <v>2865.9839999999999</v>
      </c>
      <c r="K3500" s="15">
        <f t="shared" si="108"/>
        <v>8597.9519999999993</v>
      </c>
      <c r="L3500" s="20">
        <f t="shared" si="109"/>
        <v>3.5764080423252424E-6</v>
      </c>
    </row>
    <row r="3501" spans="1:12" x14ac:dyDescent="0.25">
      <c r="A3501">
        <v>1</v>
      </c>
      <c r="B3501" t="s">
        <v>11904</v>
      </c>
      <c r="C3501" t="s">
        <v>14650</v>
      </c>
      <c r="D3501" t="s">
        <v>11905</v>
      </c>
      <c r="E3501" t="s">
        <v>1965</v>
      </c>
      <c r="F3501" t="str">
        <f>VLOOKUP(E3501,Clases!A:B,2,0)</f>
        <v>Insumos de Mantenimiento</v>
      </c>
      <c r="G3501" t="s">
        <v>716</v>
      </c>
      <c r="H3501">
        <v>36</v>
      </c>
      <c r="I3501" s="14">
        <v>19</v>
      </c>
      <c r="J3501" s="15">
        <v>450</v>
      </c>
      <c r="K3501" s="15">
        <f t="shared" si="108"/>
        <v>8550</v>
      </c>
      <c r="L3501" s="20">
        <f t="shared" si="109"/>
        <v>3.5564619064959685E-6</v>
      </c>
    </row>
    <row r="3502" spans="1:12" x14ac:dyDescent="0.25">
      <c r="A3502">
        <v>1</v>
      </c>
      <c r="B3502" t="s">
        <v>8326</v>
      </c>
      <c r="C3502" t="s">
        <v>14648</v>
      </c>
      <c r="D3502" t="s">
        <v>8327</v>
      </c>
      <c r="E3502" t="s">
        <v>1725</v>
      </c>
      <c r="F3502" t="str">
        <f>VLOOKUP(E3502,Clases!A:B,2,0)</f>
        <v>Elementos Electricos</v>
      </c>
      <c r="G3502" t="s">
        <v>29</v>
      </c>
      <c r="H3502">
        <v>36</v>
      </c>
      <c r="I3502" s="14">
        <v>3</v>
      </c>
      <c r="J3502" s="15">
        <v>2837.1669999999999</v>
      </c>
      <c r="K3502" s="15">
        <f t="shared" si="108"/>
        <v>8511.5010000000002</v>
      </c>
      <c r="L3502" s="20">
        <f t="shared" si="109"/>
        <v>3.5404478448657709E-6</v>
      </c>
    </row>
    <row r="3503" spans="1:12" x14ac:dyDescent="0.25">
      <c r="A3503">
        <v>1</v>
      </c>
      <c r="B3503" t="s">
        <v>8265</v>
      </c>
      <c r="C3503" t="s">
        <v>14648</v>
      </c>
      <c r="D3503" t="s">
        <v>8266</v>
      </c>
      <c r="E3503" t="s">
        <v>2139</v>
      </c>
      <c r="F3503" t="str">
        <f>VLOOKUP(E3503,Clases!A:B,2,0)</f>
        <v>Cadenas</v>
      </c>
      <c r="G3503" t="s">
        <v>29</v>
      </c>
      <c r="H3503">
        <v>36</v>
      </c>
      <c r="I3503" s="14">
        <v>4</v>
      </c>
      <c r="J3503" s="15">
        <v>2107</v>
      </c>
      <c r="K3503" s="15">
        <f t="shared" si="108"/>
        <v>8428</v>
      </c>
      <c r="L3503" s="20">
        <f t="shared" si="109"/>
        <v>3.5057147307541545E-6</v>
      </c>
    </row>
    <row r="3504" spans="1:12" x14ac:dyDescent="0.25">
      <c r="A3504">
        <v>1</v>
      </c>
      <c r="B3504" t="s">
        <v>4858</v>
      </c>
      <c r="C3504" t="s">
        <v>14648</v>
      </c>
      <c r="D3504" t="s">
        <v>4859</v>
      </c>
      <c r="E3504" t="s">
        <v>1965</v>
      </c>
      <c r="F3504" t="str">
        <f>VLOOKUP(E3504,Clases!A:B,2,0)</f>
        <v>Insumos de Mantenimiento</v>
      </c>
      <c r="G3504" t="s">
        <v>29</v>
      </c>
      <c r="H3504">
        <v>36</v>
      </c>
      <c r="I3504" s="14">
        <v>9</v>
      </c>
      <c r="J3504" s="15">
        <v>936</v>
      </c>
      <c r="K3504" s="15">
        <f t="shared" si="108"/>
        <v>8424</v>
      </c>
      <c r="L3504" s="20">
        <f t="shared" si="109"/>
        <v>3.5040508889265543E-6</v>
      </c>
    </row>
    <row r="3505" spans="1:12" x14ac:dyDescent="0.25">
      <c r="A3505">
        <v>1</v>
      </c>
      <c r="B3505" t="s">
        <v>4145</v>
      </c>
      <c r="C3505" t="s">
        <v>14648</v>
      </c>
      <c r="D3505" t="s">
        <v>4146</v>
      </c>
      <c r="E3505" t="s">
        <v>2094</v>
      </c>
      <c r="F3505" t="str">
        <f>VLOOKUP(E3505,Clases!A:B,2,0)</f>
        <v>Engranes y Piñones</v>
      </c>
      <c r="G3505" t="s">
        <v>29</v>
      </c>
      <c r="H3505">
        <v>36</v>
      </c>
      <c r="I3505" s="14">
        <v>2</v>
      </c>
      <c r="J3505" s="15">
        <v>4175</v>
      </c>
      <c r="K3505" s="15">
        <f t="shared" si="108"/>
        <v>8350</v>
      </c>
      <c r="L3505" s="20">
        <f t="shared" si="109"/>
        <v>3.4732698151159458E-6</v>
      </c>
    </row>
    <row r="3506" spans="1:12" x14ac:dyDescent="0.25">
      <c r="A3506">
        <v>1</v>
      </c>
      <c r="B3506" t="s">
        <v>8986</v>
      </c>
      <c r="C3506" t="s">
        <v>14648</v>
      </c>
      <c r="D3506" t="s">
        <v>8987</v>
      </c>
      <c r="E3506" t="s">
        <v>1725</v>
      </c>
      <c r="F3506" t="str">
        <f>VLOOKUP(E3506,Clases!A:B,2,0)</f>
        <v>Elementos Electricos</v>
      </c>
      <c r="G3506" t="s">
        <v>29</v>
      </c>
      <c r="H3506">
        <v>36</v>
      </c>
      <c r="I3506" s="14">
        <v>2</v>
      </c>
      <c r="J3506" s="15">
        <v>4100</v>
      </c>
      <c r="K3506" s="15">
        <f t="shared" si="108"/>
        <v>8200</v>
      </c>
      <c r="L3506" s="20">
        <f t="shared" si="109"/>
        <v>3.4108757465809288E-6</v>
      </c>
    </row>
    <row r="3507" spans="1:12" x14ac:dyDescent="0.25">
      <c r="A3507">
        <v>1</v>
      </c>
      <c r="B3507" t="s">
        <v>9214</v>
      </c>
      <c r="C3507" t="s">
        <v>14648</v>
      </c>
      <c r="D3507" t="s">
        <v>9215</v>
      </c>
      <c r="E3507" t="s">
        <v>1970</v>
      </c>
      <c r="F3507" t="str">
        <f>VLOOKUP(E3507,Clases!A:B,2,0)</f>
        <v>Rodamientos y Retenedores</v>
      </c>
      <c r="G3507" t="s">
        <v>29</v>
      </c>
      <c r="H3507">
        <v>36</v>
      </c>
      <c r="I3507" s="14">
        <v>1</v>
      </c>
      <c r="J3507" s="15">
        <v>8200</v>
      </c>
      <c r="K3507" s="15">
        <f t="shared" si="108"/>
        <v>8200</v>
      </c>
      <c r="L3507" s="20">
        <f t="shared" si="109"/>
        <v>3.4108757465809288E-6</v>
      </c>
    </row>
    <row r="3508" spans="1:12" x14ac:dyDescent="0.25">
      <c r="A3508">
        <v>1</v>
      </c>
      <c r="B3508" t="s">
        <v>9034</v>
      </c>
      <c r="C3508" t="s">
        <v>14648</v>
      </c>
      <c r="D3508" t="s">
        <v>9035</v>
      </c>
      <c r="E3508" t="s">
        <v>2770</v>
      </c>
      <c r="F3508" t="str">
        <f>VLOOKUP(E3508,Clases!A:B,2,0)</f>
        <v>Elementos Hidraulicos</v>
      </c>
      <c r="G3508" t="s">
        <v>29</v>
      </c>
      <c r="H3508">
        <v>36</v>
      </c>
      <c r="I3508" s="14">
        <v>9</v>
      </c>
      <c r="J3508" s="15">
        <v>900</v>
      </c>
      <c r="K3508" s="15">
        <f t="shared" si="108"/>
        <v>8100</v>
      </c>
      <c r="L3508" s="20">
        <f t="shared" si="109"/>
        <v>3.3692797008909174E-6</v>
      </c>
    </row>
    <row r="3509" spans="1:12" x14ac:dyDescent="0.25">
      <c r="A3509">
        <v>1</v>
      </c>
      <c r="B3509" t="s">
        <v>3605</v>
      </c>
      <c r="C3509" t="s">
        <v>14648</v>
      </c>
      <c r="D3509" t="s">
        <v>3606</v>
      </c>
      <c r="E3509" t="s">
        <v>1891</v>
      </c>
      <c r="F3509" t="str">
        <f>VLOOKUP(E3509,Clases!A:B,2,0)</f>
        <v>Sellos, empaques y orings</v>
      </c>
      <c r="G3509" t="s">
        <v>29</v>
      </c>
      <c r="H3509">
        <v>36</v>
      </c>
      <c r="I3509" s="14">
        <v>1</v>
      </c>
      <c r="J3509" s="15">
        <v>8040</v>
      </c>
      <c r="K3509" s="15">
        <f t="shared" si="108"/>
        <v>8040</v>
      </c>
      <c r="L3509" s="20">
        <f t="shared" si="109"/>
        <v>3.3443220734769107E-6</v>
      </c>
    </row>
    <row r="3510" spans="1:12" x14ac:dyDescent="0.25">
      <c r="A3510">
        <v>1</v>
      </c>
      <c r="B3510" t="s">
        <v>4180</v>
      </c>
      <c r="C3510" t="s">
        <v>14648</v>
      </c>
      <c r="D3510" t="s">
        <v>4181</v>
      </c>
      <c r="E3510" t="s">
        <v>2139</v>
      </c>
      <c r="F3510" t="str">
        <f>VLOOKUP(E3510,Clases!A:B,2,0)</f>
        <v>Cadenas</v>
      </c>
      <c r="G3510" t="s">
        <v>29</v>
      </c>
      <c r="H3510">
        <v>36</v>
      </c>
      <c r="I3510" s="14">
        <v>4</v>
      </c>
      <c r="J3510" s="15">
        <v>2010</v>
      </c>
      <c r="K3510" s="15">
        <f t="shared" si="108"/>
        <v>8040</v>
      </c>
      <c r="L3510" s="20">
        <f t="shared" si="109"/>
        <v>3.3443220734769107E-6</v>
      </c>
    </row>
    <row r="3511" spans="1:12" x14ac:dyDescent="0.25">
      <c r="A3511">
        <v>1</v>
      </c>
      <c r="B3511" t="s">
        <v>11813</v>
      </c>
      <c r="C3511" t="s">
        <v>14650</v>
      </c>
      <c r="D3511" t="s">
        <v>11814</v>
      </c>
      <c r="E3511" t="s">
        <v>1719</v>
      </c>
      <c r="F3511" t="str">
        <f>VLOOKUP(E3511,Clases!A:B,2,0)</f>
        <v>Elementos Mecanicos</v>
      </c>
      <c r="G3511" t="s">
        <v>29</v>
      </c>
      <c r="H3511">
        <v>36</v>
      </c>
      <c r="I3511" s="14">
        <v>5</v>
      </c>
      <c r="J3511" s="15">
        <v>1608</v>
      </c>
      <c r="K3511" s="15">
        <f t="shared" si="108"/>
        <v>8040</v>
      </c>
      <c r="L3511" s="20">
        <f t="shared" si="109"/>
        <v>3.3443220734769107E-6</v>
      </c>
    </row>
    <row r="3512" spans="1:12" x14ac:dyDescent="0.25">
      <c r="A3512">
        <v>1</v>
      </c>
      <c r="B3512" t="s">
        <v>8013</v>
      </c>
      <c r="C3512" t="s">
        <v>14648</v>
      </c>
      <c r="D3512" t="s">
        <v>8014</v>
      </c>
      <c r="E3512" t="s">
        <v>1891</v>
      </c>
      <c r="F3512" t="str">
        <f>VLOOKUP(E3512,Clases!A:B,2,0)</f>
        <v>Sellos, empaques y orings</v>
      </c>
      <c r="G3512" t="s">
        <v>29</v>
      </c>
      <c r="H3512">
        <v>36</v>
      </c>
      <c r="I3512" s="14">
        <v>4</v>
      </c>
      <c r="J3512" s="15">
        <v>2000</v>
      </c>
      <c r="K3512" s="15">
        <f t="shared" si="108"/>
        <v>8000</v>
      </c>
      <c r="L3512" s="20">
        <f t="shared" si="109"/>
        <v>3.3276836552009061E-6</v>
      </c>
    </row>
    <row r="3513" spans="1:12" x14ac:dyDescent="0.25">
      <c r="A3513">
        <v>1</v>
      </c>
      <c r="B3513" t="s">
        <v>9759</v>
      </c>
      <c r="C3513" t="s">
        <v>14648</v>
      </c>
      <c r="D3513" t="s">
        <v>9760</v>
      </c>
      <c r="E3513" t="s">
        <v>1859</v>
      </c>
      <c r="F3513" t="str">
        <f>VLOOKUP(E3513,Clases!A:B,2,0)</f>
        <v>Elementos Electronicos</v>
      </c>
      <c r="G3513" t="s">
        <v>29</v>
      </c>
      <c r="H3513">
        <v>36</v>
      </c>
      <c r="I3513" s="14">
        <v>2</v>
      </c>
      <c r="J3513" s="15">
        <v>4000</v>
      </c>
      <c r="K3513" s="15">
        <f t="shared" si="108"/>
        <v>8000</v>
      </c>
      <c r="L3513" s="20">
        <f t="shared" si="109"/>
        <v>3.3276836552009061E-6</v>
      </c>
    </row>
    <row r="3514" spans="1:12" x14ac:dyDescent="0.25">
      <c r="A3514">
        <v>1</v>
      </c>
      <c r="B3514" t="s">
        <v>3762</v>
      </c>
      <c r="C3514" t="s">
        <v>14648</v>
      </c>
      <c r="D3514" t="s">
        <v>3763</v>
      </c>
      <c r="E3514" t="s">
        <v>1970</v>
      </c>
      <c r="F3514" t="str">
        <f>VLOOKUP(E3514,Clases!A:B,2,0)</f>
        <v>Rodamientos y Retenedores</v>
      </c>
      <c r="G3514" t="s">
        <v>29</v>
      </c>
      <c r="H3514">
        <v>36</v>
      </c>
      <c r="I3514" s="14">
        <v>1</v>
      </c>
      <c r="J3514" s="15">
        <v>7955.99</v>
      </c>
      <c r="K3514" s="15">
        <f t="shared" si="108"/>
        <v>7955.99</v>
      </c>
      <c r="L3514" s="20">
        <f t="shared" si="109"/>
        <v>3.3093772354927319E-6</v>
      </c>
    </row>
    <row r="3515" spans="1:12" x14ac:dyDescent="0.25">
      <c r="A3515">
        <v>1</v>
      </c>
      <c r="B3515" t="s">
        <v>8533</v>
      </c>
      <c r="C3515" t="s">
        <v>14648</v>
      </c>
      <c r="D3515" t="s">
        <v>8534</v>
      </c>
      <c r="E3515" t="s">
        <v>2770</v>
      </c>
      <c r="F3515" t="str">
        <f>VLOOKUP(E3515,Clases!A:B,2,0)</f>
        <v>Elementos Hidraulicos</v>
      </c>
      <c r="G3515" t="s">
        <v>29</v>
      </c>
      <c r="H3515">
        <v>36</v>
      </c>
      <c r="I3515" s="14">
        <v>2</v>
      </c>
      <c r="J3515" s="15">
        <v>3919.2860000000001</v>
      </c>
      <c r="K3515" s="15">
        <f t="shared" si="108"/>
        <v>7838.5720000000001</v>
      </c>
      <c r="L3515" s="20">
        <f t="shared" si="109"/>
        <v>3.2605359905644347E-6</v>
      </c>
    </row>
    <row r="3516" spans="1:12" x14ac:dyDescent="0.25">
      <c r="A3516">
        <v>1</v>
      </c>
      <c r="B3516" t="s">
        <v>4830</v>
      </c>
      <c r="C3516" t="s">
        <v>14648</v>
      </c>
      <c r="D3516" t="s">
        <v>4831</v>
      </c>
      <c r="E3516" t="s">
        <v>1954</v>
      </c>
      <c r="F3516" t="str">
        <f>VLOOKUP(E3516,Clases!A:B,2,0)</f>
        <v>Racores y Conectores</v>
      </c>
      <c r="G3516" t="s">
        <v>29</v>
      </c>
      <c r="H3516">
        <v>36</v>
      </c>
      <c r="I3516" s="14">
        <v>3</v>
      </c>
      <c r="J3516" s="15">
        <v>2600</v>
      </c>
      <c r="K3516" s="15">
        <f t="shared" si="108"/>
        <v>7800</v>
      </c>
      <c r="L3516" s="20">
        <f t="shared" si="109"/>
        <v>3.2444915638208834E-6</v>
      </c>
    </row>
    <row r="3517" spans="1:12" x14ac:dyDescent="0.25">
      <c r="A3517">
        <v>1</v>
      </c>
      <c r="B3517" t="s">
        <v>10090</v>
      </c>
      <c r="C3517" t="s">
        <v>14648</v>
      </c>
      <c r="D3517" t="s">
        <v>10091</v>
      </c>
      <c r="E3517" t="s">
        <v>2139</v>
      </c>
      <c r="F3517" t="str">
        <f>VLOOKUP(E3517,Clases!A:B,2,0)</f>
        <v>Cadenas</v>
      </c>
      <c r="G3517" t="s">
        <v>29</v>
      </c>
      <c r="H3517">
        <v>36</v>
      </c>
      <c r="I3517" s="14">
        <v>2</v>
      </c>
      <c r="J3517" s="15">
        <v>3894</v>
      </c>
      <c r="K3517" s="15">
        <f t="shared" si="108"/>
        <v>7788</v>
      </c>
      <c r="L3517" s="20">
        <f t="shared" si="109"/>
        <v>3.2395000383380822E-6</v>
      </c>
    </row>
    <row r="3518" spans="1:12" x14ac:dyDescent="0.25">
      <c r="A3518">
        <v>1</v>
      </c>
      <c r="B3518" t="s">
        <v>8211</v>
      </c>
      <c r="C3518" t="s">
        <v>14648</v>
      </c>
      <c r="D3518" t="s">
        <v>8212</v>
      </c>
      <c r="E3518" t="s">
        <v>1725</v>
      </c>
      <c r="F3518" t="str">
        <f>VLOOKUP(E3518,Clases!A:B,2,0)</f>
        <v>Elementos Electricos</v>
      </c>
      <c r="G3518" t="s">
        <v>29</v>
      </c>
      <c r="H3518">
        <v>36</v>
      </c>
      <c r="I3518" s="14">
        <v>1</v>
      </c>
      <c r="J3518" s="15">
        <v>7700</v>
      </c>
      <c r="K3518" s="15">
        <f t="shared" si="108"/>
        <v>7700</v>
      </c>
      <c r="L3518" s="20">
        <f t="shared" si="109"/>
        <v>3.202895518130872E-6</v>
      </c>
    </row>
    <row r="3519" spans="1:12" x14ac:dyDescent="0.25">
      <c r="A3519">
        <v>1</v>
      </c>
      <c r="B3519" t="s">
        <v>4697</v>
      </c>
      <c r="C3519" t="s">
        <v>14648</v>
      </c>
      <c r="D3519" t="s">
        <v>4698</v>
      </c>
      <c r="E3519" t="s">
        <v>1725</v>
      </c>
      <c r="F3519" t="str">
        <f>VLOOKUP(E3519,Clases!A:B,2,0)</f>
        <v>Elementos Electricos</v>
      </c>
      <c r="G3519" t="s">
        <v>716</v>
      </c>
      <c r="H3519">
        <v>36</v>
      </c>
      <c r="I3519" s="14">
        <v>11</v>
      </c>
      <c r="J3519" s="15">
        <v>692</v>
      </c>
      <c r="K3519" s="15">
        <f t="shared" si="108"/>
        <v>7612</v>
      </c>
      <c r="L3519" s="20">
        <f t="shared" si="109"/>
        <v>3.1662909979236622E-6</v>
      </c>
    </row>
    <row r="3520" spans="1:12" x14ac:dyDescent="0.25">
      <c r="A3520">
        <v>1</v>
      </c>
      <c r="B3520" t="s">
        <v>7446</v>
      </c>
      <c r="C3520" t="s">
        <v>14648</v>
      </c>
      <c r="D3520" t="s">
        <v>7447</v>
      </c>
      <c r="E3520" t="s">
        <v>1882</v>
      </c>
      <c r="F3520" t="str">
        <f>VLOOKUP(E3520,Clases!A:B,2,0)</f>
        <v>Elementos Neumaticos</v>
      </c>
      <c r="G3520" t="s">
        <v>29</v>
      </c>
      <c r="H3520">
        <v>36</v>
      </c>
      <c r="I3520" s="14">
        <v>2</v>
      </c>
      <c r="J3520" s="15">
        <v>3803.5540000000001</v>
      </c>
      <c r="K3520" s="15">
        <f t="shared" si="108"/>
        <v>7607.1080000000002</v>
      </c>
      <c r="L3520" s="20">
        <f t="shared" si="109"/>
        <v>3.1642561193685069E-6</v>
      </c>
    </row>
    <row r="3521" spans="1:12" x14ac:dyDescent="0.25">
      <c r="A3521">
        <v>1</v>
      </c>
      <c r="B3521" t="s">
        <v>5954</v>
      </c>
      <c r="C3521" t="s">
        <v>14648</v>
      </c>
      <c r="D3521" t="s">
        <v>5955</v>
      </c>
      <c r="E3521" t="s">
        <v>1719</v>
      </c>
      <c r="F3521" t="str">
        <f>VLOOKUP(E3521,Clases!A:B,2,0)</f>
        <v>Elementos Mecanicos</v>
      </c>
      <c r="G3521" t="s">
        <v>29</v>
      </c>
      <c r="H3521">
        <v>36</v>
      </c>
      <c r="I3521" s="14">
        <v>4</v>
      </c>
      <c r="J3521" s="15">
        <v>1900</v>
      </c>
      <c r="K3521" s="15">
        <f t="shared" si="108"/>
        <v>7600</v>
      </c>
      <c r="L3521" s="20">
        <f t="shared" si="109"/>
        <v>3.1612994724408606E-6</v>
      </c>
    </row>
    <row r="3522" spans="1:12" x14ac:dyDescent="0.25">
      <c r="A3522">
        <v>1</v>
      </c>
      <c r="B3522" t="s">
        <v>8283</v>
      </c>
      <c r="C3522" t="s">
        <v>14648</v>
      </c>
      <c r="D3522" t="s">
        <v>8284</v>
      </c>
      <c r="E3522" t="s">
        <v>5888</v>
      </c>
      <c r="F3522" t="str">
        <f>VLOOKUP(E3522,Clases!A:B,2,0)</f>
        <v>Herramientas</v>
      </c>
      <c r="G3522" t="s">
        <v>29</v>
      </c>
      <c r="H3522">
        <v>36</v>
      </c>
      <c r="I3522" s="14">
        <v>2</v>
      </c>
      <c r="J3522" s="15">
        <v>3800</v>
      </c>
      <c r="K3522" s="15">
        <f t="shared" si="108"/>
        <v>7600</v>
      </c>
      <c r="L3522" s="20">
        <f t="shared" si="109"/>
        <v>3.1612994724408606E-6</v>
      </c>
    </row>
    <row r="3523" spans="1:12" x14ac:dyDescent="0.25">
      <c r="A3523">
        <v>1</v>
      </c>
      <c r="B3523" t="s">
        <v>9406</v>
      </c>
      <c r="C3523" t="s">
        <v>14648</v>
      </c>
      <c r="D3523" t="s">
        <v>9407</v>
      </c>
      <c r="E3523" t="s">
        <v>1922</v>
      </c>
      <c r="F3523" t="str">
        <f>VLOOKUP(E3523,Clases!A:B,2,0)</f>
        <v>Bandas y Correas</v>
      </c>
      <c r="G3523" t="s">
        <v>29</v>
      </c>
      <c r="H3523">
        <v>36</v>
      </c>
      <c r="I3523" s="14">
        <v>1</v>
      </c>
      <c r="J3523" s="15">
        <v>7600</v>
      </c>
      <c r="K3523" s="15">
        <f t="shared" si="108"/>
        <v>7600</v>
      </c>
      <c r="L3523" s="20">
        <f t="shared" si="109"/>
        <v>3.1612994724408606E-6</v>
      </c>
    </row>
    <row r="3524" spans="1:12" x14ac:dyDescent="0.25">
      <c r="A3524">
        <v>1</v>
      </c>
      <c r="B3524" t="s">
        <v>3422</v>
      </c>
      <c r="C3524" t="s">
        <v>14648</v>
      </c>
      <c r="D3524" t="s">
        <v>3423</v>
      </c>
      <c r="E3524" t="s">
        <v>433</v>
      </c>
      <c r="F3524" t="str">
        <f>VLOOKUP(E3524,Clases!A:B,2,0)</f>
        <v>Insumos y Suministros Pdn</v>
      </c>
      <c r="G3524" t="s">
        <v>29</v>
      </c>
      <c r="H3524">
        <v>36</v>
      </c>
      <c r="I3524" s="14">
        <v>8</v>
      </c>
      <c r="J3524" s="15">
        <v>943.93499999999995</v>
      </c>
      <c r="K3524" s="15">
        <f t="shared" ref="K3524:K3587" si="110">+I3524*J3524</f>
        <v>7551.48</v>
      </c>
      <c r="L3524" s="20">
        <f t="shared" si="109"/>
        <v>3.1411170710720673E-6</v>
      </c>
    </row>
    <row r="3525" spans="1:12" x14ac:dyDescent="0.25">
      <c r="A3525">
        <v>1</v>
      </c>
      <c r="B3525" t="s">
        <v>4984</v>
      </c>
      <c r="C3525" t="s">
        <v>14648</v>
      </c>
      <c r="D3525" t="s">
        <v>4985</v>
      </c>
      <c r="E3525" t="s">
        <v>4937</v>
      </c>
      <c r="F3525" t="str">
        <f>VLOOKUP(E3525,Clases!A:B,2,0)</f>
        <v>Repuestos y Refacciones</v>
      </c>
      <c r="G3525" t="s">
        <v>29</v>
      </c>
      <c r="H3525">
        <v>36</v>
      </c>
      <c r="I3525" s="14">
        <v>5</v>
      </c>
      <c r="J3525" s="15">
        <v>1507.5</v>
      </c>
      <c r="K3525" s="15">
        <f t="shared" si="110"/>
        <v>7537.5</v>
      </c>
      <c r="L3525" s="20">
        <f t="shared" ref="L3525:L3588" si="111">+K3525/$K$4046</f>
        <v>3.1353019438846038E-6</v>
      </c>
    </row>
    <row r="3526" spans="1:12" x14ac:dyDescent="0.25">
      <c r="A3526">
        <v>1</v>
      </c>
      <c r="B3526" t="s">
        <v>7838</v>
      </c>
      <c r="C3526" t="s">
        <v>14648</v>
      </c>
      <c r="D3526" t="s">
        <v>7837</v>
      </c>
      <c r="E3526" t="s">
        <v>1725</v>
      </c>
      <c r="F3526" t="str">
        <f>VLOOKUP(E3526,Clases!A:B,2,0)</f>
        <v>Elementos Electricos</v>
      </c>
      <c r="G3526" t="s">
        <v>29</v>
      </c>
      <c r="H3526">
        <v>36</v>
      </c>
      <c r="I3526" s="14">
        <v>3</v>
      </c>
      <c r="J3526" s="15">
        <v>2508.48</v>
      </c>
      <c r="K3526" s="15">
        <f t="shared" si="110"/>
        <v>7525.4400000000005</v>
      </c>
      <c r="L3526" s="20">
        <f t="shared" si="111"/>
        <v>3.1302854607743885E-6</v>
      </c>
    </row>
    <row r="3527" spans="1:12" x14ac:dyDescent="0.25">
      <c r="A3527">
        <v>1</v>
      </c>
      <c r="B3527" t="s">
        <v>4186</v>
      </c>
      <c r="C3527" t="s">
        <v>14648</v>
      </c>
      <c r="D3527" t="s">
        <v>4187</v>
      </c>
      <c r="E3527" t="s">
        <v>2139</v>
      </c>
      <c r="F3527" t="str">
        <f>VLOOKUP(E3527,Clases!A:B,2,0)</f>
        <v>Cadenas</v>
      </c>
      <c r="G3527" t="s">
        <v>29</v>
      </c>
      <c r="H3527">
        <v>36</v>
      </c>
      <c r="I3527" s="14">
        <v>5</v>
      </c>
      <c r="J3527" s="15">
        <v>1500</v>
      </c>
      <c r="K3527" s="15">
        <f t="shared" si="110"/>
        <v>7500</v>
      </c>
      <c r="L3527" s="20">
        <f t="shared" si="111"/>
        <v>3.1197034267508493E-6</v>
      </c>
    </row>
    <row r="3528" spans="1:12" x14ac:dyDescent="0.25">
      <c r="A3528">
        <v>1</v>
      </c>
      <c r="B3528" t="s">
        <v>11805</v>
      </c>
      <c r="C3528" t="s">
        <v>14650</v>
      </c>
      <c r="D3528" t="s">
        <v>11806</v>
      </c>
      <c r="E3528" t="s">
        <v>2770</v>
      </c>
      <c r="F3528" t="str">
        <f>VLOOKUP(E3528,Clases!A:B,2,0)</f>
        <v>Elementos Hidraulicos</v>
      </c>
      <c r="G3528" t="s">
        <v>29</v>
      </c>
      <c r="H3528">
        <v>36</v>
      </c>
      <c r="I3528" s="14">
        <v>3</v>
      </c>
      <c r="J3528" s="15">
        <v>2474.848</v>
      </c>
      <c r="K3528" s="15">
        <f t="shared" si="110"/>
        <v>7424.5439999999999</v>
      </c>
      <c r="L3528" s="20">
        <f t="shared" si="111"/>
        <v>3.0883167145149943E-6</v>
      </c>
    </row>
    <row r="3529" spans="1:12" x14ac:dyDescent="0.25">
      <c r="A3529">
        <v>1</v>
      </c>
      <c r="B3529" t="s">
        <v>4982</v>
      </c>
      <c r="C3529" t="s">
        <v>14648</v>
      </c>
      <c r="D3529" t="s">
        <v>4983</v>
      </c>
      <c r="E3529" t="s">
        <v>4937</v>
      </c>
      <c r="F3529" t="str">
        <f>VLOOKUP(E3529,Clases!A:B,2,0)</f>
        <v>Repuestos y Refacciones</v>
      </c>
      <c r="G3529" t="s">
        <v>29</v>
      </c>
      <c r="H3529">
        <v>36</v>
      </c>
      <c r="I3529" s="14">
        <v>5</v>
      </c>
      <c r="J3529" s="15">
        <v>1479.3330000000001</v>
      </c>
      <c r="K3529" s="15">
        <f t="shared" si="110"/>
        <v>7396.6650000000009</v>
      </c>
      <c r="L3529" s="20">
        <f t="shared" si="111"/>
        <v>3.0767201529370767E-6</v>
      </c>
    </row>
    <row r="3530" spans="1:12" x14ac:dyDescent="0.25">
      <c r="A3530">
        <v>1</v>
      </c>
      <c r="B3530" t="s">
        <v>3378</v>
      </c>
      <c r="C3530" t="s">
        <v>14648</v>
      </c>
      <c r="D3530" t="s">
        <v>3379</v>
      </c>
      <c r="E3530" t="s">
        <v>1719</v>
      </c>
      <c r="F3530" t="str">
        <f>VLOOKUP(E3530,Clases!A:B,2,0)</f>
        <v>Elementos Mecanicos</v>
      </c>
      <c r="G3530" t="s">
        <v>29</v>
      </c>
      <c r="H3530">
        <v>36</v>
      </c>
      <c r="I3530" s="14">
        <v>1</v>
      </c>
      <c r="J3530" s="15">
        <v>7333.3329999999996</v>
      </c>
      <c r="K3530" s="15">
        <f t="shared" si="110"/>
        <v>7333.3329999999996</v>
      </c>
      <c r="L3530" s="20">
        <f t="shared" si="111"/>
        <v>3.0503765452806783E-6</v>
      </c>
    </row>
    <row r="3531" spans="1:12" x14ac:dyDescent="0.25">
      <c r="A3531">
        <v>1</v>
      </c>
      <c r="B3531" t="s">
        <v>3631</v>
      </c>
      <c r="C3531" t="s">
        <v>14648</v>
      </c>
      <c r="D3531" t="s">
        <v>3632</v>
      </c>
      <c r="E3531" t="s">
        <v>1891</v>
      </c>
      <c r="F3531" t="str">
        <f>VLOOKUP(E3531,Clases!A:B,2,0)</f>
        <v>Sellos, empaques y orings</v>
      </c>
      <c r="G3531" t="s">
        <v>29</v>
      </c>
      <c r="H3531">
        <v>36</v>
      </c>
      <c r="I3531" s="14">
        <v>6</v>
      </c>
      <c r="J3531" s="15">
        <v>1200</v>
      </c>
      <c r="K3531" s="15">
        <f t="shared" si="110"/>
        <v>7200</v>
      </c>
      <c r="L3531" s="20">
        <f t="shared" si="111"/>
        <v>2.9949152896808156E-6</v>
      </c>
    </row>
    <row r="3532" spans="1:12" x14ac:dyDescent="0.25">
      <c r="A3532">
        <v>1</v>
      </c>
      <c r="B3532" t="s">
        <v>4200</v>
      </c>
      <c r="C3532" t="s">
        <v>14648</v>
      </c>
      <c r="D3532" t="s">
        <v>4201</v>
      </c>
      <c r="E3532" t="s">
        <v>1965</v>
      </c>
      <c r="F3532" t="str">
        <f>VLOOKUP(E3532,Clases!A:B,2,0)</f>
        <v>Insumos de Mantenimiento</v>
      </c>
      <c r="G3532" t="s">
        <v>29</v>
      </c>
      <c r="H3532">
        <v>36</v>
      </c>
      <c r="I3532" s="14">
        <v>8</v>
      </c>
      <c r="J3532" s="15">
        <v>900</v>
      </c>
      <c r="K3532" s="15">
        <f t="shared" si="110"/>
        <v>7200</v>
      </c>
      <c r="L3532" s="20">
        <f t="shared" si="111"/>
        <v>2.9949152896808156E-6</v>
      </c>
    </row>
    <row r="3533" spans="1:12" x14ac:dyDescent="0.25">
      <c r="A3533">
        <v>1</v>
      </c>
      <c r="B3533" t="s">
        <v>5411</v>
      </c>
      <c r="C3533" t="s">
        <v>14648</v>
      </c>
      <c r="D3533" t="s">
        <v>5412</v>
      </c>
      <c r="E3533" t="s">
        <v>1719</v>
      </c>
      <c r="F3533" t="str">
        <f>VLOOKUP(E3533,Clases!A:B,2,0)</f>
        <v>Elementos Mecanicos</v>
      </c>
      <c r="G3533" t="s">
        <v>29</v>
      </c>
      <c r="H3533">
        <v>36</v>
      </c>
      <c r="I3533" s="14">
        <v>24</v>
      </c>
      <c r="J3533" s="15">
        <v>300</v>
      </c>
      <c r="K3533" s="15">
        <f t="shared" si="110"/>
        <v>7200</v>
      </c>
      <c r="L3533" s="20">
        <f t="shared" si="111"/>
        <v>2.9949152896808156E-6</v>
      </c>
    </row>
    <row r="3534" spans="1:12" x14ac:dyDescent="0.25">
      <c r="A3534">
        <v>1</v>
      </c>
      <c r="B3534" t="s">
        <v>9030</v>
      </c>
      <c r="C3534" t="s">
        <v>14648</v>
      </c>
      <c r="D3534" t="s">
        <v>9031</v>
      </c>
      <c r="E3534" t="s">
        <v>1922</v>
      </c>
      <c r="F3534" t="str">
        <f>VLOOKUP(E3534,Clases!A:B,2,0)</f>
        <v>Bandas y Correas</v>
      </c>
      <c r="G3534" t="s">
        <v>29</v>
      </c>
      <c r="H3534">
        <v>36</v>
      </c>
      <c r="I3534" s="14">
        <v>1</v>
      </c>
      <c r="J3534" s="15">
        <v>7200</v>
      </c>
      <c r="K3534" s="15">
        <f t="shared" si="110"/>
        <v>7200</v>
      </c>
      <c r="L3534" s="20">
        <f t="shared" si="111"/>
        <v>2.9949152896808156E-6</v>
      </c>
    </row>
    <row r="3535" spans="1:12" x14ac:dyDescent="0.25">
      <c r="A3535">
        <v>1</v>
      </c>
      <c r="B3535" t="s">
        <v>8769</v>
      </c>
      <c r="C3535" t="s">
        <v>14648</v>
      </c>
      <c r="D3535" t="s">
        <v>8770</v>
      </c>
      <c r="E3535" t="s">
        <v>1719</v>
      </c>
      <c r="F3535" t="str">
        <f>VLOOKUP(E3535,Clases!A:B,2,0)</f>
        <v>Elementos Mecanicos</v>
      </c>
      <c r="G3535" t="s">
        <v>29</v>
      </c>
      <c r="H3535">
        <v>36</v>
      </c>
      <c r="I3535" s="14">
        <v>4</v>
      </c>
      <c r="J3535" s="15">
        <v>1760</v>
      </c>
      <c r="K3535" s="15">
        <f t="shared" si="110"/>
        <v>7040</v>
      </c>
      <c r="L3535" s="20">
        <f t="shared" si="111"/>
        <v>2.9283616165767976E-6</v>
      </c>
    </row>
    <row r="3536" spans="1:12" x14ac:dyDescent="0.25">
      <c r="A3536">
        <v>1</v>
      </c>
      <c r="B3536" t="s">
        <v>3555</v>
      </c>
      <c r="C3536" t="s">
        <v>14648</v>
      </c>
      <c r="D3536" t="s">
        <v>3556</v>
      </c>
      <c r="E3536" t="s">
        <v>1891</v>
      </c>
      <c r="F3536" t="str">
        <f>VLOOKUP(E3536,Clases!A:B,2,0)</f>
        <v>Sellos, empaques y orings</v>
      </c>
      <c r="G3536" t="s">
        <v>29</v>
      </c>
      <c r="H3536">
        <v>36</v>
      </c>
      <c r="I3536" s="14">
        <v>2</v>
      </c>
      <c r="J3536" s="15">
        <v>3517.5</v>
      </c>
      <c r="K3536" s="15">
        <f t="shared" si="110"/>
        <v>7035</v>
      </c>
      <c r="L3536" s="20">
        <f t="shared" si="111"/>
        <v>2.9262818142922968E-6</v>
      </c>
    </row>
    <row r="3537" spans="1:12" x14ac:dyDescent="0.25">
      <c r="A3537">
        <v>1</v>
      </c>
      <c r="B3537" t="s">
        <v>8943</v>
      </c>
      <c r="C3537" t="s">
        <v>14648</v>
      </c>
      <c r="D3537" t="s">
        <v>8944</v>
      </c>
      <c r="E3537" t="s">
        <v>1719</v>
      </c>
      <c r="F3537" t="str">
        <f>VLOOKUP(E3537,Clases!A:B,2,0)</f>
        <v>Elementos Mecanicos</v>
      </c>
      <c r="G3537" t="s">
        <v>29</v>
      </c>
      <c r="H3537">
        <v>36</v>
      </c>
      <c r="I3537" s="14">
        <v>3</v>
      </c>
      <c r="J3537" s="15">
        <v>2344.0239999999999</v>
      </c>
      <c r="K3537" s="15">
        <f t="shared" si="110"/>
        <v>7032.0720000000001</v>
      </c>
      <c r="L3537" s="20">
        <f t="shared" si="111"/>
        <v>2.9250638820744934E-6</v>
      </c>
    </row>
    <row r="3538" spans="1:12" x14ac:dyDescent="0.25">
      <c r="A3538">
        <v>1</v>
      </c>
      <c r="B3538" t="s">
        <v>8285</v>
      </c>
      <c r="C3538" t="s">
        <v>14648</v>
      </c>
      <c r="D3538" t="s">
        <v>8284</v>
      </c>
      <c r="E3538" t="s">
        <v>5888</v>
      </c>
      <c r="F3538" t="str">
        <f>VLOOKUP(E3538,Clases!A:B,2,0)</f>
        <v>Herramientas</v>
      </c>
      <c r="G3538" t="s">
        <v>29</v>
      </c>
      <c r="H3538">
        <v>36</v>
      </c>
      <c r="I3538" s="14">
        <v>1</v>
      </c>
      <c r="J3538" s="15">
        <v>6983</v>
      </c>
      <c r="K3538" s="15">
        <f t="shared" si="110"/>
        <v>6983</v>
      </c>
      <c r="L3538" s="20">
        <f t="shared" si="111"/>
        <v>2.904651870533491E-6</v>
      </c>
    </row>
    <row r="3539" spans="1:12" x14ac:dyDescent="0.25">
      <c r="A3539">
        <v>1</v>
      </c>
      <c r="B3539" t="s">
        <v>4419</v>
      </c>
      <c r="C3539" t="s">
        <v>14648</v>
      </c>
      <c r="D3539" t="s">
        <v>4420</v>
      </c>
      <c r="E3539" t="s">
        <v>1954</v>
      </c>
      <c r="F3539" t="str">
        <f>VLOOKUP(E3539,Clases!A:B,2,0)</f>
        <v>Racores y Conectores</v>
      </c>
      <c r="G3539" t="s">
        <v>29</v>
      </c>
      <c r="H3539">
        <v>36</v>
      </c>
      <c r="I3539" s="14">
        <v>7</v>
      </c>
      <c r="J3539" s="15">
        <v>996.904</v>
      </c>
      <c r="K3539" s="15">
        <f t="shared" si="110"/>
        <v>6978.3279999999995</v>
      </c>
      <c r="L3539" s="20">
        <f t="shared" si="111"/>
        <v>2.9027085032788532E-6</v>
      </c>
    </row>
    <row r="3540" spans="1:12" x14ac:dyDescent="0.25">
      <c r="A3540">
        <v>1</v>
      </c>
      <c r="B3540" t="s">
        <v>4038</v>
      </c>
      <c r="C3540" t="s">
        <v>14648</v>
      </c>
      <c r="D3540" t="s">
        <v>4039</v>
      </c>
      <c r="E3540" t="s">
        <v>1891</v>
      </c>
      <c r="F3540" t="str">
        <f>VLOOKUP(E3540,Clases!A:B,2,0)</f>
        <v>Sellos, empaques y orings</v>
      </c>
      <c r="G3540" t="s">
        <v>29</v>
      </c>
      <c r="H3540">
        <v>36</v>
      </c>
      <c r="I3540" s="14">
        <v>16</v>
      </c>
      <c r="J3540" s="15">
        <v>435.80500000000001</v>
      </c>
      <c r="K3540" s="15">
        <f t="shared" si="110"/>
        <v>6972.88</v>
      </c>
      <c r="L3540" s="20">
        <f t="shared" si="111"/>
        <v>2.9004423507096619E-6</v>
      </c>
    </row>
    <row r="3541" spans="1:12" x14ac:dyDescent="0.25">
      <c r="A3541">
        <v>1</v>
      </c>
      <c r="B3541" t="s">
        <v>9821</v>
      </c>
      <c r="C3541" t="s">
        <v>14648</v>
      </c>
      <c r="D3541" t="s">
        <v>9822</v>
      </c>
      <c r="E3541" t="s">
        <v>5888</v>
      </c>
      <c r="F3541" t="str">
        <f>VLOOKUP(E3541,Clases!A:B,2,0)</f>
        <v>Herramientas</v>
      </c>
      <c r="G3541" t="s">
        <v>29</v>
      </c>
      <c r="H3541">
        <v>36</v>
      </c>
      <c r="I3541" s="14">
        <v>1</v>
      </c>
      <c r="J3541" s="15">
        <v>6966.6670000000004</v>
      </c>
      <c r="K3541" s="15">
        <f t="shared" si="110"/>
        <v>6966.6670000000004</v>
      </c>
      <c r="L3541" s="20">
        <f t="shared" si="111"/>
        <v>2.8978579883909416E-6</v>
      </c>
    </row>
    <row r="3542" spans="1:12" x14ac:dyDescent="0.25">
      <c r="A3542">
        <v>1</v>
      </c>
      <c r="B3542" t="s">
        <v>7758</v>
      </c>
      <c r="C3542" t="s">
        <v>14648</v>
      </c>
      <c r="D3542" t="s">
        <v>7759</v>
      </c>
      <c r="E3542" t="s">
        <v>5888</v>
      </c>
      <c r="F3542" t="str">
        <f>VLOOKUP(E3542,Clases!A:B,2,0)</f>
        <v>Herramientas</v>
      </c>
      <c r="G3542" t="s">
        <v>29</v>
      </c>
      <c r="H3542">
        <v>36</v>
      </c>
      <c r="I3542" s="14">
        <v>2</v>
      </c>
      <c r="J3542" s="15">
        <v>3478.203</v>
      </c>
      <c r="K3542" s="15">
        <f t="shared" si="110"/>
        <v>6956.4059999999999</v>
      </c>
      <c r="L3542" s="20">
        <f t="shared" si="111"/>
        <v>2.8935898181426893E-6</v>
      </c>
    </row>
    <row r="3543" spans="1:12" x14ac:dyDescent="0.25">
      <c r="A3543">
        <v>1</v>
      </c>
      <c r="B3543" t="s">
        <v>8067</v>
      </c>
      <c r="C3543" t="s">
        <v>14648</v>
      </c>
      <c r="D3543" t="s">
        <v>8068</v>
      </c>
      <c r="E3543" t="s">
        <v>1725</v>
      </c>
      <c r="F3543" t="str">
        <f>VLOOKUP(E3543,Clases!A:B,2,0)</f>
        <v>Elementos Electricos</v>
      </c>
      <c r="G3543" t="s">
        <v>29</v>
      </c>
      <c r="H3543">
        <v>36</v>
      </c>
      <c r="I3543" s="14">
        <v>30</v>
      </c>
      <c r="J3543" s="15">
        <v>231</v>
      </c>
      <c r="K3543" s="15">
        <f t="shared" si="110"/>
        <v>6930</v>
      </c>
      <c r="L3543" s="20">
        <f t="shared" si="111"/>
        <v>2.8826059663177847E-6</v>
      </c>
    </row>
    <row r="3544" spans="1:12" x14ac:dyDescent="0.25">
      <c r="A3544">
        <v>1</v>
      </c>
      <c r="B3544" t="s">
        <v>4202</v>
      </c>
      <c r="C3544" t="s">
        <v>14648</v>
      </c>
      <c r="D3544" t="s">
        <v>4203</v>
      </c>
      <c r="E3544" t="s">
        <v>1965</v>
      </c>
      <c r="F3544" t="str">
        <f>VLOOKUP(E3544,Clases!A:B,2,0)</f>
        <v>Insumos de Mantenimiento</v>
      </c>
      <c r="G3544" t="s">
        <v>29</v>
      </c>
      <c r="H3544">
        <v>36</v>
      </c>
      <c r="I3544" s="14">
        <v>116</v>
      </c>
      <c r="J3544" s="15">
        <v>59</v>
      </c>
      <c r="K3544" s="15">
        <f t="shared" si="110"/>
        <v>6844</v>
      </c>
      <c r="L3544" s="20">
        <f t="shared" si="111"/>
        <v>2.8468333670243751E-6</v>
      </c>
    </row>
    <row r="3545" spans="1:12" x14ac:dyDescent="0.25">
      <c r="A3545">
        <v>1</v>
      </c>
      <c r="B3545" t="s">
        <v>2326</v>
      </c>
      <c r="C3545" t="s">
        <v>14648</v>
      </c>
      <c r="D3545" t="s">
        <v>2327</v>
      </c>
      <c r="E3545" t="s">
        <v>1719</v>
      </c>
      <c r="F3545" t="str">
        <f>VLOOKUP(E3545,Clases!A:B,2,0)</f>
        <v>Elementos Mecanicos</v>
      </c>
      <c r="G3545" t="s">
        <v>29</v>
      </c>
      <c r="H3545">
        <v>36</v>
      </c>
      <c r="I3545" s="14">
        <v>1</v>
      </c>
      <c r="J3545" s="15">
        <v>6833.5280000000002</v>
      </c>
      <c r="K3545" s="15">
        <f t="shared" si="110"/>
        <v>6833.5280000000002</v>
      </c>
      <c r="L3545" s="20">
        <f t="shared" si="111"/>
        <v>2.8424774291197172E-6</v>
      </c>
    </row>
    <row r="3546" spans="1:12" x14ac:dyDescent="0.25">
      <c r="A3546">
        <v>1</v>
      </c>
      <c r="B3546" t="s">
        <v>4586</v>
      </c>
      <c r="C3546" t="s">
        <v>14648</v>
      </c>
      <c r="D3546" t="s">
        <v>4587</v>
      </c>
      <c r="E3546" t="s">
        <v>1725</v>
      </c>
      <c r="F3546" t="str">
        <f>VLOOKUP(E3546,Clases!A:B,2,0)</f>
        <v>Elementos Electricos</v>
      </c>
      <c r="G3546" t="s">
        <v>29</v>
      </c>
      <c r="H3546">
        <v>36</v>
      </c>
      <c r="I3546" s="14">
        <v>2</v>
      </c>
      <c r="J3546" s="15">
        <v>3400</v>
      </c>
      <c r="K3546" s="15">
        <f t="shared" si="110"/>
        <v>6800</v>
      </c>
      <c r="L3546" s="20">
        <f t="shared" si="111"/>
        <v>2.8285311069207702E-6</v>
      </c>
    </row>
    <row r="3547" spans="1:12" x14ac:dyDescent="0.25">
      <c r="A3547">
        <v>1</v>
      </c>
      <c r="B3547" t="s">
        <v>2137</v>
      </c>
      <c r="C3547" t="s">
        <v>14648</v>
      </c>
      <c r="D3547" t="s">
        <v>2138</v>
      </c>
      <c r="E3547" t="s">
        <v>2139</v>
      </c>
      <c r="F3547" t="str">
        <f>VLOOKUP(E3547,Clases!A:B,2,0)</f>
        <v>Cadenas</v>
      </c>
      <c r="G3547" t="s">
        <v>29</v>
      </c>
      <c r="H3547">
        <v>36</v>
      </c>
      <c r="I3547" s="14">
        <v>8</v>
      </c>
      <c r="J3547" s="15">
        <v>849.46600000000001</v>
      </c>
      <c r="K3547" s="15">
        <f t="shared" si="110"/>
        <v>6795.7280000000001</v>
      </c>
      <c r="L3547" s="20">
        <f t="shared" si="111"/>
        <v>2.8267541238488929E-6</v>
      </c>
    </row>
    <row r="3548" spans="1:12" x14ac:dyDescent="0.25">
      <c r="A3548">
        <v>1</v>
      </c>
      <c r="B3548" t="s">
        <v>11516</v>
      </c>
      <c r="C3548" t="s">
        <v>14650</v>
      </c>
      <c r="D3548" t="s">
        <v>11517</v>
      </c>
      <c r="E3548" t="s">
        <v>1906</v>
      </c>
      <c r="F3548" t="str">
        <f>VLOOKUP(E3548,Clases!A:B,2,0)</f>
        <v>Tornilleria</v>
      </c>
      <c r="G3548" t="s">
        <v>29</v>
      </c>
      <c r="H3548">
        <v>36</v>
      </c>
      <c r="I3548" s="14">
        <v>50</v>
      </c>
      <c r="J3548" s="15">
        <v>133.77199999999999</v>
      </c>
      <c r="K3548" s="15">
        <f t="shared" si="110"/>
        <v>6688.5999999999995</v>
      </c>
      <c r="L3548" s="20">
        <f t="shared" si="111"/>
        <v>2.7821931120220972E-6</v>
      </c>
    </row>
    <row r="3549" spans="1:12" x14ac:dyDescent="0.25">
      <c r="A3549">
        <v>1</v>
      </c>
      <c r="B3549" t="s">
        <v>10069</v>
      </c>
      <c r="C3549" t="s">
        <v>14648</v>
      </c>
      <c r="D3549" t="s">
        <v>10070</v>
      </c>
      <c r="E3549" t="s">
        <v>1922</v>
      </c>
      <c r="F3549" t="str">
        <f>VLOOKUP(E3549,Clases!A:B,2,0)</f>
        <v>Bandas y Correas</v>
      </c>
      <c r="G3549" t="s">
        <v>29</v>
      </c>
      <c r="H3549">
        <v>36</v>
      </c>
      <c r="I3549" s="14">
        <v>1</v>
      </c>
      <c r="J3549" s="15">
        <v>6666.6670000000004</v>
      </c>
      <c r="K3549" s="15">
        <f t="shared" si="110"/>
        <v>6666.6670000000004</v>
      </c>
      <c r="L3549" s="20">
        <f t="shared" si="111"/>
        <v>2.7730698513209075E-6</v>
      </c>
    </row>
    <row r="3550" spans="1:12" x14ac:dyDescent="0.25">
      <c r="A3550">
        <v>1</v>
      </c>
      <c r="B3550" t="s">
        <v>4028</v>
      </c>
      <c r="C3550" t="s">
        <v>14648</v>
      </c>
      <c r="D3550" t="s">
        <v>4029</v>
      </c>
      <c r="E3550" t="s">
        <v>1891</v>
      </c>
      <c r="F3550" t="str">
        <f>VLOOKUP(E3550,Clases!A:B,2,0)</f>
        <v>Sellos, empaques y orings</v>
      </c>
      <c r="G3550" t="s">
        <v>29</v>
      </c>
      <c r="H3550">
        <v>36</v>
      </c>
      <c r="I3550" s="14">
        <v>2</v>
      </c>
      <c r="J3550" s="15">
        <v>3300</v>
      </c>
      <c r="K3550" s="15">
        <f t="shared" si="110"/>
        <v>6600</v>
      </c>
      <c r="L3550" s="20">
        <f t="shared" si="111"/>
        <v>2.7453390155407475E-6</v>
      </c>
    </row>
    <row r="3551" spans="1:12" x14ac:dyDescent="0.25">
      <c r="A3551">
        <v>1</v>
      </c>
      <c r="B3551" t="s">
        <v>10687</v>
      </c>
      <c r="C3551" t="s">
        <v>14648</v>
      </c>
      <c r="D3551" t="s">
        <v>10688</v>
      </c>
      <c r="E3551" t="s">
        <v>1725</v>
      </c>
      <c r="F3551" t="str">
        <f>VLOOKUP(E3551,Clases!A:B,2,0)</f>
        <v>Elementos Electricos</v>
      </c>
      <c r="G3551" t="s">
        <v>29</v>
      </c>
      <c r="H3551">
        <v>36</v>
      </c>
      <c r="I3551" s="14">
        <v>2</v>
      </c>
      <c r="J3551" s="15">
        <v>3300</v>
      </c>
      <c r="K3551" s="15">
        <f t="shared" si="110"/>
        <v>6600</v>
      </c>
      <c r="L3551" s="20">
        <f t="shared" si="111"/>
        <v>2.7453390155407475E-6</v>
      </c>
    </row>
    <row r="3552" spans="1:12" x14ac:dyDescent="0.25">
      <c r="A3552">
        <v>1</v>
      </c>
      <c r="B3552" t="s">
        <v>7957</v>
      </c>
      <c r="C3552" t="s">
        <v>14648</v>
      </c>
      <c r="D3552" t="s">
        <v>7958</v>
      </c>
      <c r="E3552" t="s">
        <v>2770</v>
      </c>
      <c r="F3552" t="str">
        <f>VLOOKUP(E3552,Clases!A:B,2,0)</f>
        <v>Elementos Hidraulicos</v>
      </c>
      <c r="G3552" t="s">
        <v>29</v>
      </c>
      <c r="H3552">
        <v>36</v>
      </c>
      <c r="I3552" s="14">
        <v>16</v>
      </c>
      <c r="J3552" s="15">
        <v>410</v>
      </c>
      <c r="K3552" s="15">
        <f t="shared" si="110"/>
        <v>6560</v>
      </c>
      <c r="L3552" s="20">
        <f t="shared" si="111"/>
        <v>2.7287005972647429E-6</v>
      </c>
    </row>
    <row r="3553" spans="1:12" x14ac:dyDescent="0.25">
      <c r="A3553">
        <v>1</v>
      </c>
      <c r="B3553" t="s">
        <v>10339</v>
      </c>
      <c r="C3553" t="s">
        <v>14648</v>
      </c>
      <c r="D3553" t="s">
        <v>10340</v>
      </c>
      <c r="E3553" t="s">
        <v>4937</v>
      </c>
      <c r="F3553" t="str">
        <f>VLOOKUP(E3553,Clases!A:B,2,0)</f>
        <v>Repuestos y Refacciones</v>
      </c>
      <c r="G3553" t="s">
        <v>29</v>
      </c>
      <c r="H3553">
        <v>36</v>
      </c>
      <c r="I3553" s="14">
        <v>3</v>
      </c>
      <c r="J3553" s="15">
        <v>2152.643</v>
      </c>
      <c r="K3553" s="15">
        <f t="shared" si="110"/>
        <v>6457.9290000000001</v>
      </c>
      <c r="L3553" s="20">
        <f t="shared" si="111"/>
        <v>2.6862430974684916E-6</v>
      </c>
    </row>
    <row r="3554" spans="1:12" x14ac:dyDescent="0.25">
      <c r="A3554">
        <v>1</v>
      </c>
      <c r="B3554" t="s">
        <v>3587</v>
      </c>
      <c r="C3554" t="s">
        <v>14648</v>
      </c>
      <c r="D3554" t="s">
        <v>3588</v>
      </c>
      <c r="E3554" t="s">
        <v>1891</v>
      </c>
      <c r="F3554" t="str">
        <f>VLOOKUP(E3554,Clases!A:B,2,0)</f>
        <v>Sellos, empaques y orings</v>
      </c>
      <c r="G3554" t="s">
        <v>29</v>
      </c>
      <c r="H3554">
        <v>36</v>
      </c>
      <c r="I3554" s="14">
        <v>2</v>
      </c>
      <c r="J3554" s="15">
        <v>3216</v>
      </c>
      <c r="K3554" s="15">
        <f t="shared" si="110"/>
        <v>6432</v>
      </c>
      <c r="L3554" s="20">
        <f t="shared" si="111"/>
        <v>2.6754576587815285E-6</v>
      </c>
    </row>
    <row r="3555" spans="1:12" x14ac:dyDescent="0.25">
      <c r="A3555">
        <v>1</v>
      </c>
      <c r="B3555" t="s">
        <v>4380</v>
      </c>
      <c r="C3555" t="s">
        <v>14648</v>
      </c>
      <c r="D3555" t="s">
        <v>4381</v>
      </c>
      <c r="E3555" t="s">
        <v>1954</v>
      </c>
      <c r="F3555" t="str">
        <f>VLOOKUP(E3555,Clases!A:B,2,0)</f>
        <v>Racores y Conectores</v>
      </c>
      <c r="G3555" t="s">
        <v>29</v>
      </c>
      <c r="H3555">
        <v>36</v>
      </c>
      <c r="I3555" s="14">
        <v>2</v>
      </c>
      <c r="J3555" s="15">
        <v>3216</v>
      </c>
      <c r="K3555" s="15">
        <f t="shared" si="110"/>
        <v>6432</v>
      </c>
      <c r="L3555" s="20">
        <f t="shared" si="111"/>
        <v>2.6754576587815285E-6</v>
      </c>
    </row>
    <row r="3556" spans="1:12" x14ac:dyDescent="0.25">
      <c r="A3556">
        <v>1</v>
      </c>
      <c r="B3556" t="s">
        <v>5164</v>
      </c>
      <c r="C3556" t="s">
        <v>14648</v>
      </c>
      <c r="D3556" t="s">
        <v>5165</v>
      </c>
      <c r="E3556" t="s">
        <v>1725</v>
      </c>
      <c r="F3556" t="str">
        <f>VLOOKUP(E3556,Clases!A:B,2,0)</f>
        <v>Elementos Electricos</v>
      </c>
      <c r="G3556" t="s">
        <v>29</v>
      </c>
      <c r="H3556">
        <v>36</v>
      </c>
      <c r="I3556" s="14">
        <v>2</v>
      </c>
      <c r="J3556" s="15">
        <v>3216</v>
      </c>
      <c r="K3556" s="15">
        <f t="shared" si="110"/>
        <v>6432</v>
      </c>
      <c r="L3556" s="20">
        <f t="shared" si="111"/>
        <v>2.6754576587815285E-6</v>
      </c>
    </row>
    <row r="3557" spans="1:12" x14ac:dyDescent="0.25">
      <c r="A3557">
        <v>1</v>
      </c>
      <c r="B3557" t="s">
        <v>4660</v>
      </c>
      <c r="C3557" t="s">
        <v>14648</v>
      </c>
      <c r="D3557" t="s">
        <v>4661</v>
      </c>
      <c r="E3557" t="s">
        <v>1725</v>
      </c>
      <c r="F3557" t="str">
        <f>VLOOKUP(E3557,Clases!A:B,2,0)</f>
        <v>Elementos Electricos</v>
      </c>
      <c r="G3557" t="s">
        <v>29</v>
      </c>
      <c r="H3557">
        <v>36</v>
      </c>
      <c r="I3557" s="14">
        <v>2</v>
      </c>
      <c r="J3557" s="15">
        <v>3200</v>
      </c>
      <c r="K3557" s="15">
        <f t="shared" si="110"/>
        <v>6400</v>
      </c>
      <c r="L3557" s="20">
        <f t="shared" si="111"/>
        <v>2.6621469241607248E-6</v>
      </c>
    </row>
    <row r="3558" spans="1:12" x14ac:dyDescent="0.25">
      <c r="A3558">
        <v>1</v>
      </c>
      <c r="B3558" t="s">
        <v>4298</v>
      </c>
      <c r="C3558" t="s">
        <v>14648</v>
      </c>
      <c r="D3558" t="s">
        <v>4299</v>
      </c>
      <c r="E3558" t="s">
        <v>1954</v>
      </c>
      <c r="F3558" t="str">
        <f>VLOOKUP(E3558,Clases!A:B,2,0)</f>
        <v>Racores y Conectores</v>
      </c>
      <c r="G3558" t="s">
        <v>29</v>
      </c>
      <c r="H3558">
        <v>36</v>
      </c>
      <c r="I3558" s="14">
        <v>2</v>
      </c>
      <c r="J3558" s="15">
        <v>3187.9490000000001</v>
      </c>
      <c r="K3558" s="15">
        <f t="shared" si="110"/>
        <v>6375.8980000000001</v>
      </c>
      <c r="L3558" s="20">
        <f t="shared" si="111"/>
        <v>2.6521214452285182E-6</v>
      </c>
    </row>
    <row r="3559" spans="1:12" x14ac:dyDescent="0.25">
      <c r="A3559">
        <v>1</v>
      </c>
      <c r="B3559" t="s">
        <v>1847</v>
      </c>
      <c r="C3559" t="s">
        <v>14648</v>
      </c>
      <c r="D3559" t="s">
        <v>1848</v>
      </c>
      <c r="E3559" t="s">
        <v>1725</v>
      </c>
      <c r="F3559" t="str">
        <f>VLOOKUP(E3559,Clases!A:B,2,0)</f>
        <v>Elementos Electricos</v>
      </c>
      <c r="G3559" t="s">
        <v>29</v>
      </c>
      <c r="H3559">
        <v>36</v>
      </c>
      <c r="I3559" s="14">
        <v>1</v>
      </c>
      <c r="J3559" s="15">
        <v>6359.64</v>
      </c>
      <c r="K3559" s="15">
        <f t="shared" si="110"/>
        <v>6359.64</v>
      </c>
      <c r="L3559" s="20">
        <f t="shared" si="111"/>
        <v>2.6453587601202363E-6</v>
      </c>
    </row>
    <row r="3560" spans="1:12" x14ac:dyDescent="0.25">
      <c r="A3560">
        <v>1</v>
      </c>
      <c r="B3560" t="s">
        <v>2384</v>
      </c>
      <c r="C3560" t="s">
        <v>14648</v>
      </c>
      <c r="D3560" t="s">
        <v>2385</v>
      </c>
      <c r="E3560" t="s">
        <v>1719</v>
      </c>
      <c r="F3560" t="str">
        <f>VLOOKUP(E3560,Clases!A:B,2,0)</f>
        <v>Elementos Mecanicos</v>
      </c>
      <c r="G3560" t="s">
        <v>29</v>
      </c>
      <c r="H3560">
        <v>36</v>
      </c>
      <c r="I3560" s="14">
        <v>1</v>
      </c>
      <c r="J3560" s="15">
        <v>6359.64</v>
      </c>
      <c r="K3560" s="15">
        <f t="shared" si="110"/>
        <v>6359.64</v>
      </c>
      <c r="L3560" s="20">
        <f t="shared" si="111"/>
        <v>2.6453587601202363E-6</v>
      </c>
    </row>
    <row r="3561" spans="1:12" x14ac:dyDescent="0.25">
      <c r="A3561">
        <v>1</v>
      </c>
      <c r="B3561" t="s">
        <v>8449</v>
      </c>
      <c r="C3561" t="s">
        <v>14648</v>
      </c>
      <c r="D3561" t="s">
        <v>8450</v>
      </c>
      <c r="E3561" t="s">
        <v>1719</v>
      </c>
      <c r="F3561" t="str">
        <f>VLOOKUP(E3561,Clases!A:B,2,0)</f>
        <v>Elementos Mecanicos</v>
      </c>
      <c r="G3561" t="s">
        <v>29</v>
      </c>
      <c r="H3561">
        <v>36</v>
      </c>
      <c r="I3561" s="14">
        <v>7</v>
      </c>
      <c r="J3561" s="15">
        <v>895.3</v>
      </c>
      <c r="K3561" s="15">
        <f t="shared" si="110"/>
        <v>6267.0999999999995</v>
      </c>
      <c r="L3561" s="20">
        <f t="shared" si="111"/>
        <v>2.6068657794386996E-6</v>
      </c>
    </row>
    <row r="3562" spans="1:12" x14ac:dyDescent="0.25">
      <c r="A3562">
        <v>1</v>
      </c>
      <c r="B3562" t="s">
        <v>2266</v>
      </c>
      <c r="C3562" t="s">
        <v>14648</v>
      </c>
      <c r="D3562" t="s">
        <v>2267</v>
      </c>
      <c r="E3562" t="s">
        <v>1906</v>
      </c>
      <c r="F3562" t="str">
        <f>VLOOKUP(E3562,Clases!A:B,2,0)</f>
        <v>Tornilleria</v>
      </c>
      <c r="G3562" t="s">
        <v>29</v>
      </c>
      <c r="H3562">
        <v>36</v>
      </c>
      <c r="I3562" s="14">
        <v>1</v>
      </c>
      <c r="J3562" s="15">
        <v>6251.1</v>
      </c>
      <c r="K3562" s="15">
        <f t="shared" si="110"/>
        <v>6251.1</v>
      </c>
      <c r="L3562" s="20">
        <f t="shared" si="111"/>
        <v>2.6002104121282981E-6</v>
      </c>
    </row>
    <row r="3563" spans="1:12" x14ac:dyDescent="0.25">
      <c r="A3563">
        <v>1</v>
      </c>
      <c r="B3563" t="s">
        <v>3585</v>
      </c>
      <c r="C3563" t="s">
        <v>14648</v>
      </c>
      <c r="D3563" t="s">
        <v>3586</v>
      </c>
      <c r="E3563" t="s">
        <v>1891</v>
      </c>
      <c r="F3563" t="str">
        <f>VLOOKUP(E3563,Clases!A:B,2,0)</f>
        <v>Sellos, empaques y orings</v>
      </c>
      <c r="G3563" t="s">
        <v>29</v>
      </c>
      <c r="H3563">
        <v>36</v>
      </c>
      <c r="I3563" s="14">
        <v>2</v>
      </c>
      <c r="J3563" s="15">
        <v>3115.5</v>
      </c>
      <c r="K3563" s="15">
        <f t="shared" si="110"/>
        <v>6231</v>
      </c>
      <c r="L3563" s="20">
        <f t="shared" si="111"/>
        <v>2.5918496069446057E-6</v>
      </c>
    </row>
    <row r="3564" spans="1:12" x14ac:dyDescent="0.25">
      <c r="A3564">
        <v>1</v>
      </c>
      <c r="B3564" t="s">
        <v>5198</v>
      </c>
      <c r="C3564" t="s">
        <v>14648</v>
      </c>
      <c r="D3564" t="s">
        <v>5199</v>
      </c>
      <c r="E3564" t="s">
        <v>1725</v>
      </c>
      <c r="F3564" t="str">
        <f>VLOOKUP(E3564,Clases!A:B,2,0)</f>
        <v>Elementos Electricos</v>
      </c>
      <c r="G3564" t="s">
        <v>29</v>
      </c>
      <c r="H3564">
        <v>36</v>
      </c>
      <c r="I3564" s="14">
        <v>3</v>
      </c>
      <c r="J3564" s="15">
        <v>2056</v>
      </c>
      <c r="K3564" s="15">
        <f t="shared" si="110"/>
        <v>6168</v>
      </c>
      <c r="L3564" s="20">
        <f t="shared" si="111"/>
        <v>2.5656440981598988E-6</v>
      </c>
    </row>
    <row r="3565" spans="1:12" x14ac:dyDescent="0.25">
      <c r="A3565">
        <v>1</v>
      </c>
      <c r="B3565" t="s">
        <v>2556</v>
      </c>
      <c r="C3565" t="s">
        <v>14648</v>
      </c>
      <c r="D3565" t="s">
        <v>2557</v>
      </c>
      <c r="E3565" t="s">
        <v>1725</v>
      </c>
      <c r="F3565" t="str">
        <f>VLOOKUP(E3565,Clases!A:B,2,0)</f>
        <v>Elementos Electricos</v>
      </c>
      <c r="G3565" t="s">
        <v>29</v>
      </c>
      <c r="H3565">
        <v>36</v>
      </c>
      <c r="I3565" s="14">
        <v>1</v>
      </c>
      <c r="J3565" s="15">
        <v>6086.7830000000004</v>
      </c>
      <c r="K3565" s="15">
        <f t="shared" si="110"/>
        <v>6086.7830000000004</v>
      </c>
      <c r="L3565" s="20">
        <f t="shared" si="111"/>
        <v>2.5318610377318423E-6</v>
      </c>
    </row>
    <row r="3566" spans="1:12" x14ac:dyDescent="0.25">
      <c r="A3566">
        <v>1</v>
      </c>
      <c r="B3566" t="s">
        <v>3635</v>
      </c>
      <c r="C3566" t="s">
        <v>14648</v>
      </c>
      <c r="D3566" t="s">
        <v>3636</v>
      </c>
      <c r="E3566" t="s">
        <v>1891</v>
      </c>
      <c r="F3566" t="str">
        <f>VLOOKUP(E3566,Clases!A:B,2,0)</f>
        <v>Sellos, empaques y orings</v>
      </c>
      <c r="G3566" t="s">
        <v>29</v>
      </c>
      <c r="H3566">
        <v>36</v>
      </c>
      <c r="I3566" s="14">
        <v>1</v>
      </c>
      <c r="J3566" s="15">
        <v>6030</v>
      </c>
      <c r="K3566" s="15">
        <f t="shared" si="110"/>
        <v>6030</v>
      </c>
      <c r="L3566" s="20">
        <f t="shared" si="111"/>
        <v>2.5082415551076829E-6</v>
      </c>
    </row>
    <row r="3567" spans="1:12" x14ac:dyDescent="0.25">
      <c r="A3567">
        <v>1</v>
      </c>
      <c r="B3567" t="s">
        <v>8227</v>
      </c>
      <c r="C3567" t="s">
        <v>14648</v>
      </c>
      <c r="D3567" t="s">
        <v>8228</v>
      </c>
      <c r="E3567" t="s">
        <v>1906</v>
      </c>
      <c r="F3567" t="str">
        <f>VLOOKUP(E3567,Clases!A:B,2,0)</f>
        <v>Tornilleria</v>
      </c>
      <c r="G3567" t="s">
        <v>29</v>
      </c>
      <c r="H3567">
        <v>36</v>
      </c>
      <c r="I3567" s="14">
        <v>1</v>
      </c>
      <c r="J3567" s="15">
        <v>6030</v>
      </c>
      <c r="K3567" s="15">
        <f t="shared" si="110"/>
        <v>6030</v>
      </c>
      <c r="L3567" s="20">
        <f t="shared" si="111"/>
        <v>2.5082415551076829E-6</v>
      </c>
    </row>
    <row r="3568" spans="1:12" x14ac:dyDescent="0.25">
      <c r="A3568">
        <v>1</v>
      </c>
      <c r="B3568" t="s">
        <v>4543</v>
      </c>
      <c r="C3568" t="s">
        <v>14648</v>
      </c>
      <c r="D3568" t="s">
        <v>4544</v>
      </c>
      <c r="E3568" t="s">
        <v>1725</v>
      </c>
      <c r="F3568" t="str">
        <f>VLOOKUP(E3568,Clases!A:B,2,0)</f>
        <v>Elementos Electricos</v>
      </c>
      <c r="G3568" t="s">
        <v>29</v>
      </c>
      <c r="H3568">
        <v>36</v>
      </c>
      <c r="I3568" s="14">
        <v>9</v>
      </c>
      <c r="J3568" s="15">
        <v>667</v>
      </c>
      <c r="K3568" s="15">
        <f t="shared" si="110"/>
        <v>6003</v>
      </c>
      <c r="L3568" s="20">
        <f t="shared" si="111"/>
        <v>2.49701062277138E-6</v>
      </c>
    </row>
    <row r="3569" spans="1:12" x14ac:dyDescent="0.25">
      <c r="A3569">
        <v>1</v>
      </c>
      <c r="B3569" t="s">
        <v>8376</v>
      </c>
      <c r="C3569" t="s">
        <v>14648</v>
      </c>
      <c r="D3569" t="s">
        <v>8377</v>
      </c>
      <c r="E3569" t="s">
        <v>1891</v>
      </c>
      <c r="F3569" t="str">
        <f>VLOOKUP(E3569,Clases!A:B,2,0)</f>
        <v>Sellos, empaques y orings</v>
      </c>
      <c r="G3569" t="s">
        <v>29</v>
      </c>
      <c r="H3569">
        <v>36</v>
      </c>
      <c r="I3569" s="14">
        <v>1</v>
      </c>
      <c r="J3569" s="15">
        <v>6000</v>
      </c>
      <c r="K3569" s="15">
        <f t="shared" si="110"/>
        <v>6000</v>
      </c>
      <c r="L3569" s="20">
        <f t="shared" si="111"/>
        <v>2.4957627414006798E-6</v>
      </c>
    </row>
    <row r="3570" spans="1:12" x14ac:dyDescent="0.25">
      <c r="A3570">
        <v>1</v>
      </c>
      <c r="B3570" t="s">
        <v>10021</v>
      </c>
      <c r="C3570" t="s">
        <v>14648</v>
      </c>
      <c r="D3570" t="s">
        <v>10022</v>
      </c>
      <c r="E3570" t="s">
        <v>1891</v>
      </c>
      <c r="F3570" t="str">
        <f>VLOOKUP(E3570,Clases!A:B,2,0)</f>
        <v>Sellos, empaques y orings</v>
      </c>
      <c r="G3570" t="s">
        <v>29</v>
      </c>
      <c r="H3570">
        <v>36</v>
      </c>
      <c r="I3570" s="14">
        <v>1</v>
      </c>
      <c r="J3570" s="15">
        <v>6000</v>
      </c>
      <c r="K3570" s="15">
        <f t="shared" si="110"/>
        <v>6000</v>
      </c>
      <c r="L3570" s="20">
        <f t="shared" si="111"/>
        <v>2.4957627414006798E-6</v>
      </c>
    </row>
    <row r="3571" spans="1:12" x14ac:dyDescent="0.25">
      <c r="A3571">
        <v>1</v>
      </c>
      <c r="B3571" t="s">
        <v>10275</v>
      </c>
      <c r="C3571" t="s">
        <v>14648</v>
      </c>
      <c r="D3571" t="s">
        <v>10276</v>
      </c>
      <c r="E3571" t="s">
        <v>1891</v>
      </c>
      <c r="F3571" t="str">
        <f>VLOOKUP(E3571,Clases!A:B,2,0)</f>
        <v>Sellos, empaques y orings</v>
      </c>
      <c r="G3571" t="s">
        <v>29</v>
      </c>
      <c r="H3571">
        <v>36</v>
      </c>
      <c r="I3571" s="14">
        <v>4</v>
      </c>
      <c r="J3571" s="15">
        <v>1500</v>
      </c>
      <c r="K3571" s="15">
        <f t="shared" si="110"/>
        <v>6000</v>
      </c>
      <c r="L3571" s="20">
        <f t="shared" si="111"/>
        <v>2.4957627414006798E-6</v>
      </c>
    </row>
    <row r="3572" spans="1:12" x14ac:dyDescent="0.25">
      <c r="A3572">
        <v>1</v>
      </c>
      <c r="B3572" t="s">
        <v>10490</v>
      </c>
      <c r="C3572" t="s">
        <v>14648</v>
      </c>
      <c r="D3572" t="s">
        <v>10491</v>
      </c>
      <c r="E3572" t="s">
        <v>1970</v>
      </c>
      <c r="F3572" t="str">
        <f>VLOOKUP(E3572,Clases!A:B,2,0)</f>
        <v>Rodamientos y Retenedores</v>
      </c>
      <c r="G3572" t="s">
        <v>29</v>
      </c>
      <c r="H3572">
        <v>36</v>
      </c>
      <c r="I3572" s="14">
        <v>3</v>
      </c>
      <c r="J3572" s="15">
        <v>2000</v>
      </c>
      <c r="K3572" s="15">
        <f t="shared" si="110"/>
        <v>6000</v>
      </c>
      <c r="L3572" s="20">
        <f t="shared" si="111"/>
        <v>2.4957627414006798E-6</v>
      </c>
    </row>
    <row r="3573" spans="1:12" x14ac:dyDescent="0.25">
      <c r="A3573">
        <v>1</v>
      </c>
      <c r="B3573" t="s">
        <v>3613</v>
      </c>
      <c r="C3573" t="s">
        <v>14648</v>
      </c>
      <c r="D3573" t="s">
        <v>3614</v>
      </c>
      <c r="E3573" t="s">
        <v>1891</v>
      </c>
      <c r="F3573" t="str">
        <f>VLOOKUP(E3573,Clases!A:B,2,0)</f>
        <v>Sellos, empaques y orings</v>
      </c>
      <c r="G3573" t="s">
        <v>29</v>
      </c>
      <c r="H3573">
        <v>36</v>
      </c>
      <c r="I3573" s="14">
        <v>3</v>
      </c>
      <c r="J3573" s="15">
        <v>1993.92</v>
      </c>
      <c r="K3573" s="15">
        <f t="shared" si="110"/>
        <v>5981.76</v>
      </c>
      <c r="L3573" s="20">
        <f t="shared" si="111"/>
        <v>2.4881756226668216E-6</v>
      </c>
    </row>
    <row r="3574" spans="1:12" x14ac:dyDescent="0.25">
      <c r="A3574">
        <v>1</v>
      </c>
      <c r="B3574" t="s">
        <v>7939</v>
      </c>
      <c r="C3574" t="s">
        <v>14648</v>
      </c>
      <c r="D3574" t="s">
        <v>7940</v>
      </c>
      <c r="E3574" t="s">
        <v>1719</v>
      </c>
      <c r="F3574" t="str">
        <f>VLOOKUP(E3574,Clases!A:B,2,0)</f>
        <v>Elementos Mecanicos</v>
      </c>
      <c r="G3574" t="s">
        <v>29</v>
      </c>
      <c r="H3574">
        <v>36</v>
      </c>
      <c r="I3574" s="14">
        <v>2</v>
      </c>
      <c r="J3574" s="15">
        <v>2981.0050000000001</v>
      </c>
      <c r="K3574" s="15">
        <f t="shared" si="110"/>
        <v>5962.01</v>
      </c>
      <c r="L3574" s="20">
        <f t="shared" si="111"/>
        <v>2.4799604036430446E-6</v>
      </c>
    </row>
    <row r="3575" spans="1:12" x14ac:dyDescent="0.25">
      <c r="A3575">
        <v>1</v>
      </c>
      <c r="B3575" t="s">
        <v>4196</v>
      </c>
      <c r="C3575" t="s">
        <v>14648</v>
      </c>
      <c r="D3575" t="s">
        <v>4197</v>
      </c>
      <c r="E3575" t="s">
        <v>2139</v>
      </c>
      <c r="F3575" t="str">
        <f>VLOOKUP(E3575,Clases!A:B,2,0)</f>
        <v>Cadenas</v>
      </c>
      <c r="G3575" t="s">
        <v>29</v>
      </c>
      <c r="H3575">
        <v>36</v>
      </c>
      <c r="I3575" s="14">
        <v>7</v>
      </c>
      <c r="J3575" s="15">
        <v>850</v>
      </c>
      <c r="K3575" s="15">
        <f t="shared" si="110"/>
        <v>5950</v>
      </c>
      <c r="L3575" s="20">
        <f t="shared" si="111"/>
        <v>2.4749647185556741E-6</v>
      </c>
    </row>
    <row r="3576" spans="1:12" x14ac:dyDescent="0.25">
      <c r="A3576">
        <v>1</v>
      </c>
      <c r="B3576" t="s">
        <v>7620</v>
      </c>
      <c r="C3576" t="s">
        <v>14648</v>
      </c>
      <c r="D3576" t="s">
        <v>7621</v>
      </c>
      <c r="E3576" t="s">
        <v>1719</v>
      </c>
      <c r="F3576" t="str">
        <f>VLOOKUP(E3576,Clases!A:B,2,0)</f>
        <v>Elementos Mecanicos</v>
      </c>
      <c r="G3576" t="s">
        <v>29</v>
      </c>
      <c r="H3576">
        <v>36</v>
      </c>
      <c r="I3576" s="14">
        <v>1</v>
      </c>
      <c r="J3576" s="15">
        <v>5938.7759999999998</v>
      </c>
      <c r="K3576" s="15">
        <f t="shared" si="110"/>
        <v>5938.7759999999998</v>
      </c>
      <c r="L3576" s="20">
        <f t="shared" si="111"/>
        <v>2.4702959783874268E-6</v>
      </c>
    </row>
    <row r="3577" spans="1:12" x14ac:dyDescent="0.25">
      <c r="A3577">
        <v>1</v>
      </c>
      <c r="B3577" t="s">
        <v>3629</v>
      </c>
      <c r="C3577" t="s">
        <v>14648</v>
      </c>
      <c r="D3577" t="s">
        <v>3630</v>
      </c>
      <c r="E3577" t="s">
        <v>1891</v>
      </c>
      <c r="F3577" t="str">
        <f>VLOOKUP(E3577,Clases!A:B,2,0)</f>
        <v>Sellos, empaques y orings</v>
      </c>
      <c r="G3577" t="s">
        <v>29</v>
      </c>
      <c r="H3577">
        <v>36</v>
      </c>
      <c r="I3577" s="14">
        <v>3</v>
      </c>
      <c r="J3577" s="15">
        <v>1977.5</v>
      </c>
      <c r="K3577" s="15">
        <f t="shared" si="110"/>
        <v>5932.5</v>
      </c>
      <c r="L3577" s="20">
        <f t="shared" si="111"/>
        <v>2.4676854105599221E-6</v>
      </c>
    </row>
    <row r="3578" spans="1:12" x14ac:dyDescent="0.25">
      <c r="A3578">
        <v>1</v>
      </c>
      <c r="B3578" t="s">
        <v>4489</v>
      </c>
      <c r="C3578" t="s">
        <v>14648</v>
      </c>
      <c r="D3578" t="s">
        <v>4490</v>
      </c>
      <c r="E3578" t="s">
        <v>1725</v>
      </c>
      <c r="F3578" t="str">
        <f>VLOOKUP(E3578,Clases!A:B,2,0)</f>
        <v>Elementos Electricos</v>
      </c>
      <c r="G3578" t="s">
        <v>29</v>
      </c>
      <c r="H3578">
        <v>36</v>
      </c>
      <c r="I3578" s="14">
        <v>5</v>
      </c>
      <c r="J3578" s="15">
        <v>1177.8599999999999</v>
      </c>
      <c r="K3578" s="15">
        <f t="shared" si="110"/>
        <v>5889.2999999999993</v>
      </c>
      <c r="L3578" s="20">
        <f t="shared" si="111"/>
        <v>2.4497159188218366E-6</v>
      </c>
    </row>
    <row r="3579" spans="1:12" x14ac:dyDescent="0.25">
      <c r="A3579">
        <v>1</v>
      </c>
      <c r="B3579" t="s">
        <v>7861</v>
      </c>
      <c r="C3579" t="s">
        <v>14648</v>
      </c>
      <c r="D3579" t="s">
        <v>7862</v>
      </c>
      <c r="E3579" t="s">
        <v>1719</v>
      </c>
      <c r="F3579" t="str">
        <f>VLOOKUP(E3579,Clases!A:B,2,0)</f>
        <v>Elementos Mecanicos</v>
      </c>
      <c r="G3579" t="s">
        <v>29</v>
      </c>
      <c r="H3579">
        <v>36</v>
      </c>
      <c r="I3579" s="14">
        <v>80</v>
      </c>
      <c r="J3579" s="15">
        <v>73</v>
      </c>
      <c r="K3579" s="15">
        <f t="shared" si="110"/>
        <v>5840</v>
      </c>
      <c r="L3579" s="20">
        <f t="shared" si="111"/>
        <v>2.4292090682966613E-6</v>
      </c>
    </row>
    <row r="3580" spans="1:12" x14ac:dyDescent="0.25">
      <c r="A3580">
        <v>1</v>
      </c>
      <c r="B3580" t="s">
        <v>10962</v>
      </c>
      <c r="C3580" t="s">
        <v>14650</v>
      </c>
      <c r="D3580" t="s">
        <v>10963</v>
      </c>
      <c r="E3580" t="s">
        <v>10941</v>
      </c>
      <c r="F3580" t="str">
        <f>VLOOKUP(E3580,Clases!A:B,2,0)</f>
        <v>Preprensa Insumos</v>
      </c>
      <c r="G3580" t="s">
        <v>29</v>
      </c>
      <c r="H3580">
        <v>36</v>
      </c>
      <c r="I3580" s="14">
        <v>2</v>
      </c>
      <c r="J3580" s="15">
        <v>2914.5</v>
      </c>
      <c r="K3580" s="15">
        <f t="shared" si="110"/>
        <v>5829</v>
      </c>
      <c r="L3580" s="20">
        <f t="shared" si="111"/>
        <v>2.4246335032707601E-6</v>
      </c>
    </row>
    <row r="3581" spans="1:12" x14ac:dyDescent="0.25">
      <c r="A3581">
        <v>1</v>
      </c>
      <c r="B3581" t="s">
        <v>2558</v>
      </c>
      <c r="C3581" t="s">
        <v>14648</v>
      </c>
      <c r="D3581" t="s">
        <v>2559</v>
      </c>
      <c r="E3581" t="s">
        <v>1725</v>
      </c>
      <c r="F3581" t="str">
        <f>VLOOKUP(E3581,Clases!A:B,2,0)</f>
        <v>Elementos Electricos</v>
      </c>
      <c r="G3581" t="s">
        <v>29</v>
      </c>
      <c r="H3581">
        <v>36</v>
      </c>
      <c r="I3581" s="14">
        <v>6</v>
      </c>
      <c r="J3581" s="15">
        <v>968.17700000000002</v>
      </c>
      <c r="K3581" s="15">
        <f t="shared" si="110"/>
        <v>5809.0619999999999</v>
      </c>
      <c r="L3581" s="20">
        <f t="shared" si="111"/>
        <v>2.4163400836810855E-6</v>
      </c>
    </row>
    <row r="3582" spans="1:12" x14ac:dyDescent="0.25">
      <c r="A3582">
        <v>1</v>
      </c>
      <c r="B3582" t="s">
        <v>3521</v>
      </c>
      <c r="C3582" t="s">
        <v>14648</v>
      </c>
      <c r="D3582" t="s">
        <v>3522</v>
      </c>
      <c r="E3582" t="s">
        <v>1719</v>
      </c>
      <c r="F3582" t="str">
        <f>VLOOKUP(E3582,Clases!A:B,2,0)</f>
        <v>Elementos Mecanicos</v>
      </c>
      <c r="G3582" t="s">
        <v>29</v>
      </c>
      <c r="H3582">
        <v>36</v>
      </c>
      <c r="I3582" s="14">
        <v>2</v>
      </c>
      <c r="J3582" s="15">
        <v>2900.5030000000002</v>
      </c>
      <c r="K3582" s="15">
        <f t="shared" si="110"/>
        <v>5801.0060000000003</v>
      </c>
      <c r="L3582" s="20">
        <f t="shared" si="111"/>
        <v>2.4129891062402987E-6</v>
      </c>
    </row>
    <row r="3583" spans="1:12" x14ac:dyDescent="0.25">
      <c r="A3583">
        <v>1</v>
      </c>
      <c r="B3583" t="s">
        <v>7686</v>
      </c>
      <c r="C3583" t="s">
        <v>14648</v>
      </c>
      <c r="D3583" t="s">
        <v>7687</v>
      </c>
      <c r="E3583" t="s">
        <v>1891</v>
      </c>
      <c r="F3583" t="str">
        <f>VLOOKUP(E3583,Clases!A:B,2,0)</f>
        <v>Sellos, empaques y orings</v>
      </c>
      <c r="G3583" t="s">
        <v>29</v>
      </c>
      <c r="H3583">
        <v>36</v>
      </c>
      <c r="I3583" s="14">
        <v>4</v>
      </c>
      <c r="J3583" s="15">
        <v>1450.2449999999999</v>
      </c>
      <c r="K3583" s="15">
        <f t="shared" si="110"/>
        <v>5800.98</v>
      </c>
      <c r="L3583" s="20">
        <f t="shared" si="111"/>
        <v>2.412978291268419E-6</v>
      </c>
    </row>
    <row r="3584" spans="1:12" x14ac:dyDescent="0.25">
      <c r="A3584">
        <v>1</v>
      </c>
      <c r="B3584" t="s">
        <v>8201</v>
      </c>
      <c r="C3584" t="s">
        <v>14648</v>
      </c>
      <c r="D3584" t="s">
        <v>8202</v>
      </c>
      <c r="E3584" t="s">
        <v>1891</v>
      </c>
      <c r="F3584" t="str">
        <f>VLOOKUP(E3584,Clases!A:B,2,0)</f>
        <v>Sellos, empaques y orings</v>
      </c>
      <c r="G3584" t="s">
        <v>29</v>
      </c>
      <c r="H3584">
        <v>36</v>
      </c>
      <c r="I3584" s="14">
        <v>2</v>
      </c>
      <c r="J3584" s="15">
        <v>2877.7779999999998</v>
      </c>
      <c r="K3584" s="15">
        <f t="shared" si="110"/>
        <v>5755.5559999999996</v>
      </c>
      <c r="L3584" s="20">
        <f t="shared" si="111"/>
        <v>2.394083703474188E-6</v>
      </c>
    </row>
    <row r="3585" spans="1:12" x14ac:dyDescent="0.25">
      <c r="A3585">
        <v>1</v>
      </c>
      <c r="B3585" t="s">
        <v>3615</v>
      </c>
      <c r="C3585" t="s">
        <v>14648</v>
      </c>
      <c r="D3585" t="s">
        <v>3616</v>
      </c>
      <c r="E3585" t="s">
        <v>1891</v>
      </c>
      <c r="F3585" t="str">
        <f>VLOOKUP(E3585,Clases!A:B,2,0)</f>
        <v>Sellos, empaques y orings</v>
      </c>
      <c r="G3585" t="s">
        <v>29</v>
      </c>
      <c r="H3585">
        <v>36</v>
      </c>
      <c r="I3585" s="14">
        <v>6</v>
      </c>
      <c r="J3585" s="15">
        <v>952.74</v>
      </c>
      <c r="K3585" s="15">
        <f t="shared" si="110"/>
        <v>5716.4400000000005</v>
      </c>
      <c r="L3585" s="20">
        <f t="shared" si="111"/>
        <v>2.3778129942420835E-6</v>
      </c>
    </row>
    <row r="3586" spans="1:12" x14ac:dyDescent="0.25">
      <c r="A3586">
        <v>1</v>
      </c>
      <c r="B3586" t="s">
        <v>4376</v>
      </c>
      <c r="C3586" t="s">
        <v>14648</v>
      </c>
      <c r="D3586" t="s">
        <v>4377</v>
      </c>
      <c r="E3586" t="s">
        <v>1954</v>
      </c>
      <c r="F3586" t="str">
        <f>VLOOKUP(E3586,Clases!A:B,2,0)</f>
        <v>Racores y Conectores</v>
      </c>
      <c r="G3586" t="s">
        <v>29</v>
      </c>
      <c r="H3586">
        <v>36</v>
      </c>
      <c r="I3586" s="14">
        <v>3</v>
      </c>
      <c r="J3586" s="15">
        <v>1894.5</v>
      </c>
      <c r="K3586" s="15">
        <f t="shared" si="110"/>
        <v>5683.5</v>
      </c>
      <c r="L3586" s="20">
        <f t="shared" si="111"/>
        <v>2.3641112567917938E-6</v>
      </c>
    </row>
    <row r="3587" spans="1:12" x14ac:dyDescent="0.25">
      <c r="A3587">
        <v>1</v>
      </c>
      <c r="B3587" t="s">
        <v>7863</v>
      </c>
      <c r="C3587" t="s">
        <v>14648</v>
      </c>
      <c r="D3587" t="s">
        <v>7864</v>
      </c>
      <c r="E3587" t="s">
        <v>1719</v>
      </c>
      <c r="F3587" t="str">
        <f>VLOOKUP(E3587,Clases!A:B,2,0)</f>
        <v>Elementos Mecanicos</v>
      </c>
      <c r="G3587" t="s">
        <v>29</v>
      </c>
      <c r="H3587">
        <v>36</v>
      </c>
      <c r="I3587" s="14">
        <v>80</v>
      </c>
      <c r="J3587" s="15">
        <v>71</v>
      </c>
      <c r="K3587" s="15">
        <f t="shared" si="110"/>
        <v>5680</v>
      </c>
      <c r="L3587" s="20">
        <f t="shared" si="111"/>
        <v>2.3626553951926432E-6</v>
      </c>
    </row>
    <row r="3588" spans="1:12" x14ac:dyDescent="0.25">
      <c r="A3588">
        <v>1</v>
      </c>
      <c r="B3588" t="s">
        <v>7563</v>
      </c>
      <c r="C3588" t="s">
        <v>14648</v>
      </c>
      <c r="D3588" t="s">
        <v>7564</v>
      </c>
      <c r="E3588" t="s">
        <v>1725</v>
      </c>
      <c r="F3588" t="str">
        <f>VLOOKUP(E3588,Clases!A:B,2,0)</f>
        <v>Elementos Electricos</v>
      </c>
      <c r="G3588" t="s">
        <v>29</v>
      </c>
      <c r="H3588">
        <v>36</v>
      </c>
      <c r="I3588" s="14">
        <v>2</v>
      </c>
      <c r="J3588" s="15">
        <v>2837.2</v>
      </c>
      <c r="K3588" s="15">
        <f t="shared" ref="K3588:K3651" si="112">+I3588*J3588</f>
        <v>5674.4</v>
      </c>
      <c r="L3588" s="20">
        <f t="shared" si="111"/>
        <v>2.3603260166340025E-6</v>
      </c>
    </row>
    <row r="3589" spans="1:12" x14ac:dyDescent="0.25">
      <c r="A3589">
        <v>1</v>
      </c>
      <c r="B3589" t="s">
        <v>8605</v>
      </c>
      <c r="C3589" t="s">
        <v>14648</v>
      </c>
      <c r="D3589" t="s">
        <v>8606</v>
      </c>
      <c r="E3589" t="s">
        <v>1725</v>
      </c>
      <c r="F3589" t="str">
        <f>VLOOKUP(E3589,Clases!A:B,2,0)</f>
        <v>Elementos Electricos</v>
      </c>
      <c r="G3589" t="s">
        <v>29</v>
      </c>
      <c r="H3589">
        <v>36</v>
      </c>
      <c r="I3589" s="14">
        <v>2</v>
      </c>
      <c r="J3589" s="15">
        <v>2815.0830000000001</v>
      </c>
      <c r="K3589" s="15">
        <f t="shared" si="112"/>
        <v>5630.1660000000002</v>
      </c>
      <c r="L3589" s="20">
        <f t="shared" ref="L3589:L3652" si="113">+K3589/$K$4046</f>
        <v>2.341926421783483E-6</v>
      </c>
    </row>
    <row r="3590" spans="1:12" x14ac:dyDescent="0.25">
      <c r="A3590">
        <v>1</v>
      </c>
      <c r="B3590" t="s">
        <v>4421</v>
      </c>
      <c r="C3590" t="s">
        <v>14648</v>
      </c>
      <c r="D3590" t="s">
        <v>4422</v>
      </c>
      <c r="E3590" t="s">
        <v>1954</v>
      </c>
      <c r="F3590" t="str">
        <f>VLOOKUP(E3590,Clases!A:B,2,0)</f>
        <v>Racores y Conectores</v>
      </c>
      <c r="G3590" t="s">
        <v>29</v>
      </c>
      <c r="H3590">
        <v>36</v>
      </c>
      <c r="I3590" s="14">
        <v>4</v>
      </c>
      <c r="J3590" s="15">
        <v>1395.4549999999999</v>
      </c>
      <c r="K3590" s="15">
        <f t="shared" si="112"/>
        <v>5581.82</v>
      </c>
      <c r="L3590" s="20">
        <f t="shared" si="113"/>
        <v>2.3218163975341902E-6</v>
      </c>
    </row>
    <row r="3591" spans="1:12" x14ac:dyDescent="0.25">
      <c r="A3591">
        <v>1</v>
      </c>
      <c r="B3591" t="s">
        <v>9116</v>
      </c>
      <c r="C3591" t="s">
        <v>14648</v>
      </c>
      <c r="D3591" t="s">
        <v>9117</v>
      </c>
      <c r="E3591" t="s">
        <v>1891</v>
      </c>
      <c r="F3591" t="str">
        <f>VLOOKUP(E3591,Clases!A:B,2,0)</f>
        <v>Sellos, empaques y orings</v>
      </c>
      <c r="G3591" t="s">
        <v>29</v>
      </c>
      <c r="H3591">
        <v>36</v>
      </c>
      <c r="I3591" s="14">
        <v>4</v>
      </c>
      <c r="J3591" s="15">
        <v>1390</v>
      </c>
      <c r="K3591" s="15">
        <f t="shared" si="112"/>
        <v>5560</v>
      </c>
      <c r="L3591" s="20">
        <f t="shared" si="113"/>
        <v>2.3127401403646297E-6</v>
      </c>
    </row>
    <row r="3592" spans="1:12" x14ac:dyDescent="0.25">
      <c r="A3592">
        <v>1</v>
      </c>
      <c r="B3592" t="s">
        <v>2021</v>
      </c>
      <c r="C3592" t="s">
        <v>14648</v>
      </c>
      <c r="D3592" t="s">
        <v>2022</v>
      </c>
      <c r="E3592" t="s">
        <v>1965</v>
      </c>
      <c r="F3592" t="str">
        <f>VLOOKUP(E3592,Clases!A:B,2,0)</f>
        <v>Insumos de Mantenimiento</v>
      </c>
      <c r="G3592" t="s">
        <v>29</v>
      </c>
      <c r="H3592">
        <v>36</v>
      </c>
      <c r="I3592" s="14">
        <v>30</v>
      </c>
      <c r="J3592" s="15">
        <v>182.43799999999999</v>
      </c>
      <c r="K3592" s="15">
        <f t="shared" si="112"/>
        <v>5473.1399999999994</v>
      </c>
      <c r="L3592" s="20">
        <f t="shared" si="113"/>
        <v>2.2766098150782858E-6</v>
      </c>
    </row>
    <row r="3593" spans="1:12" x14ac:dyDescent="0.25">
      <c r="A3593">
        <v>1</v>
      </c>
      <c r="B3593" t="s">
        <v>3035</v>
      </c>
      <c r="C3593" t="s">
        <v>14648</v>
      </c>
      <c r="D3593" t="s">
        <v>3036</v>
      </c>
      <c r="E3593" t="s">
        <v>2094</v>
      </c>
      <c r="F3593" t="str">
        <f>VLOOKUP(E3593,Clases!A:B,2,0)</f>
        <v>Engranes y Piñones</v>
      </c>
      <c r="G3593" t="s">
        <v>29</v>
      </c>
      <c r="H3593">
        <v>36</v>
      </c>
      <c r="I3593" s="14">
        <v>1</v>
      </c>
      <c r="J3593" s="15">
        <v>5459.16</v>
      </c>
      <c r="K3593" s="15">
        <f t="shared" si="112"/>
        <v>5459.16</v>
      </c>
      <c r="L3593" s="20">
        <f t="shared" si="113"/>
        <v>2.2707946878908222E-6</v>
      </c>
    </row>
    <row r="3594" spans="1:12" x14ac:dyDescent="0.25">
      <c r="A3594">
        <v>1</v>
      </c>
      <c r="B3594" t="s">
        <v>3469</v>
      </c>
      <c r="C3594" t="s">
        <v>14648</v>
      </c>
      <c r="D3594" t="s">
        <v>3470</v>
      </c>
      <c r="E3594" t="s">
        <v>1970</v>
      </c>
      <c r="F3594" t="str">
        <f>VLOOKUP(E3594,Clases!A:B,2,0)</f>
        <v>Rodamientos y Retenedores</v>
      </c>
      <c r="G3594" t="s">
        <v>29</v>
      </c>
      <c r="H3594">
        <v>36</v>
      </c>
      <c r="I3594" s="14">
        <v>1</v>
      </c>
      <c r="J3594" s="15">
        <v>5459.16</v>
      </c>
      <c r="K3594" s="15">
        <f t="shared" si="112"/>
        <v>5459.16</v>
      </c>
      <c r="L3594" s="20">
        <f t="shared" si="113"/>
        <v>2.2707946878908222E-6</v>
      </c>
    </row>
    <row r="3595" spans="1:12" x14ac:dyDescent="0.25">
      <c r="A3595">
        <v>1</v>
      </c>
      <c r="B3595" t="s">
        <v>10882</v>
      </c>
      <c r="C3595" t="s">
        <v>14650</v>
      </c>
      <c r="D3595" t="s">
        <v>10883</v>
      </c>
      <c r="E3595" t="s">
        <v>1770</v>
      </c>
      <c r="F3595" t="str">
        <f>VLOOKUP(E3595,Clases!A:B,2,0)</f>
        <v>Insumos de Corte</v>
      </c>
      <c r="G3595" t="s">
        <v>29</v>
      </c>
      <c r="H3595">
        <v>36</v>
      </c>
      <c r="I3595" s="14">
        <v>2</v>
      </c>
      <c r="J3595" s="15">
        <v>2729.58</v>
      </c>
      <c r="K3595" s="15">
        <f t="shared" si="112"/>
        <v>5459.16</v>
      </c>
      <c r="L3595" s="20">
        <f t="shared" si="113"/>
        <v>2.2707946878908222E-6</v>
      </c>
    </row>
    <row r="3596" spans="1:12" x14ac:dyDescent="0.25">
      <c r="A3596">
        <v>1</v>
      </c>
      <c r="B3596" t="s">
        <v>7610</v>
      </c>
      <c r="C3596" t="s">
        <v>14648</v>
      </c>
      <c r="D3596" t="s">
        <v>7611</v>
      </c>
      <c r="E3596" t="s">
        <v>1970</v>
      </c>
      <c r="F3596" t="str">
        <f>VLOOKUP(E3596,Clases!A:B,2,0)</f>
        <v>Rodamientos y Retenedores</v>
      </c>
      <c r="G3596" t="s">
        <v>29</v>
      </c>
      <c r="H3596">
        <v>36</v>
      </c>
      <c r="I3596" s="14">
        <v>1</v>
      </c>
      <c r="J3596" s="15">
        <v>5441.6670000000004</v>
      </c>
      <c r="K3596" s="15">
        <f t="shared" si="112"/>
        <v>5441.6670000000004</v>
      </c>
      <c r="L3596" s="20">
        <f t="shared" si="113"/>
        <v>2.2635182916182688E-6</v>
      </c>
    </row>
    <row r="3597" spans="1:12" x14ac:dyDescent="0.25">
      <c r="A3597">
        <v>1</v>
      </c>
      <c r="B3597" t="s">
        <v>7857</v>
      </c>
      <c r="C3597" t="s">
        <v>14648</v>
      </c>
      <c r="D3597" t="s">
        <v>7858</v>
      </c>
      <c r="E3597" t="s">
        <v>1719</v>
      </c>
      <c r="F3597" t="str">
        <f>VLOOKUP(E3597,Clases!A:B,2,0)</f>
        <v>Elementos Mecanicos</v>
      </c>
      <c r="G3597" t="s">
        <v>29</v>
      </c>
      <c r="H3597">
        <v>36</v>
      </c>
      <c r="I3597" s="14">
        <v>80</v>
      </c>
      <c r="J3597" s="15">
        <v>68</v>
      </c>
      <c r="K3597" s="15">
        <f t="shared" si="112"/>
        <v>5440</v>
      </c>
      <c r="L3597" s="20">
        <f t="shared" si="113"/>
        <v>2.2628248855366163E-6</v>
      </c>
    </row>
    <row r="3598" spans="1:12" x14ac:dyDescent="0.25">
      <c r="A3598">
        <v>1</v>
      </c>
      <c r="B3598" t="s">
        <v>4040</v>
      </c>
      <c r="C3598" t="s">
        <v>14648</v>
      </c>
      <c r="D3598" t="s">
        <v>4041</v>
      </c>
      <c r="E3598" t="s">
        <v>1891</v>
      </c>
      <c r="F3598" t="str">
        <f>VLOOKUP(E3598,Clases!A:B,2,0)</f>
        <v>Sellos, empaques y orings</v>
      </c>
      <c r="G3598" t="s">
        <v>29</v>
      </c>
      <c r="H3598">
        <v>36</v>
      </c>
      <c r="I3598" s="14">
        <v>9</v>
      </c>
      <c r="J3598" s="15">
        <v>603</v>
      </c>
      <c r="K3598" s="15">
        <f t="shared" si="112"/>
        <v>5427</v>
      </c>
      <c r="L3598" s="20">
        <f t="shared" si="113"/>
        <v>2.2574173995969146E-6</v>
      </c>
    </row>
    <row r="3599" spans="1:12" x14ac:dyDescent="0.25">
      <c r="A3599">
        <v>1</v>
      </c>
      <c r="B3599" t="s">
        <v>7859</v>
      </c>
      <c r="C3599" t="s">
        <v>14648</v>
      </c>
      <c r="D3599" t="s">
        <v>7860</v>
      </c>
      <c r="E3599" t="s">
        <v>1719</v>
      </c>
      <c r="F3599" t="str">
        <f>VLOOKUP(E3599,Clases!A:B,2,0)</f>
        <v>Elementos Mecanicos</v>
      </c>
      <c r="G3599" t="s">
        <v>29</v>
      </c>
      <c r="H3599">
        <v>36</v>
      </c>
      <c r="I3599" s="14">
        <v>80</v>
      </c>
      <c r="J3599" s="15">
        <v>66</v>
      </c>
      <c r="K3599" s="15">
        <f t="shared" si="112"/>
        <v>5280</v>
      </c>
      <c r="L3599" s="20">
        <f t="shared" si="113"/>
        <v>2.1962712124325982E-6</v>
      </c>
    </row>
    <row r="3600" spans="1:12" x14ac:dyDescent="0.25">
      <c r="A3600">
        <v>1</v>
      </c>
      <c r="B3600" t="s">
        <v>9896</v>
      </c>
      <c r="C3600" t="s">
        <v>14648</v>
      </c>
      <c r="D3600" t="s">
        <v>9897</v>
      </c>
      <c r="E3600" t="s">
        <v>1891</v>
      </c>
      <c r="F3600" t="str">
        <f>VLOOKUP(E3600,Clases!A:B,2,0)</f>
        <v>Sellos, empaques y orings</v>
      </c>
      <c r="G3600" t="s">
        <v>29</v>
      </c>
      <c r="H3600">
        <v>36</v>
      </c>
      <c r="I3600" s="14">
        <v>3</v>
      </c>
      <c r="J3600" s="15">
        <v>1750</v>
      </c>
      <c r="K3600" s="15">
        <f t="shared" si="112"/>
        <v>5250</v>
      </c>
      <c r="L3600" s="20">
        <f t="shared" si="113"/>
        <v>2.1837923987255946E-6</v>
      </c>
    </row>
    <row r="3601" spans="1:12" x14ac:dyDescent="0.25">
      <c r="A3601">
        <v>1</v>
      </c>
      <c r="B3601" t="s">
        <v>8015</v>
      </c>
      <c r="C3601" t="s">
        <v>14648</v>
      </c>
      <c r="D3601" t="s">
        <v>8016</v>
      </c>
      <c r="E3601" t="s">
        <v>2770</v>
      </c>
      <c r="F3601" t="str">
        <f>VLOOKUP(E3601,Clases!A:B,2,0)</f>
        <v>Elementos Hidraulicos</v>
      </c>
      <c r="G3601" t="s">
        <v>29</v>
      </c>
      <c r="H3601">
        <v>36</v>
      </c>
      <c r="I3601" s="14">
        <v>7</v>
      </c>
      <c r="J3601" s="15">
        <v>740.96199999999999</v>
      </c>
      <c r="K3601" s="15">
        <f t="shared" si="112"/>
        <v>5186.7340000000004</v>
      </c>
      <c r="L3601" s="20">
        <f t="shared" si="113"/>
        <v>2.1574762444593522E-6</v>
      </c>
    </row>
    <row r="3602" spans="1:12" x14ac:dyDescent="0.25">
      <c r="A3602">
        <v>1</v>
      </c>
      <c r="B3602" t="s">
        <v>11821</v>
      </c>
      <c r="C3602" t="s">
        <v>14650</v>
      </c>
      <c r="D3602" t="s">
        <v>11822</v>
      </c>
      <c r="E3602" t="s">
        <v>1719</v>
      </c>
      <c r="F3602" t="str">
        <f>VLOOKUP(E3602,Clases!A:B,2,0)</f>
        <v>Elementos Mecanicos</v>
      </c>
      <c r="G3602" t="s">
        <v>29</v>
      </c>
      <c r="H3602">
        <v>36</v>
      </c>
      <c r="I3602" s="14">
        <v>1</v>
      </c>
      <c r="J3602" s="15">
        <v>5179.5230000000001</v>
      </c>
      <c r="K3602" s="15">
        <f t="shared" si="112"/>
        <v>5179.5230000000001</v>
      </c>
      <c r="L3602" s="20">
        <f t="shared" si="113"/>
        <v>2.1544767536046453E-6</v>
      </c>
    </row>
    <row r="3603" spans="1:12" x14ac:dyDescent="0.25">
      <c r="A3603">
        <v>1</v>
      </c>
      <c r="B3603" t="s">
        <v>7853</v>
      </c>
      <c r="C3603" t="s">
        <v>14648</v>
      </c>
      <c r="D3603" t="s">
        <v>7854</v>
      </c>
      <c r="E3603" t="s">
        <v>1719</v>
      </c>
      <c r="F3603" t="str">
        <f>VLOOKUP(E3603,Clases!A:B,2,0)</f>
        <v>Elementos Mecanicos</v>
      </c>
      <c r="G3603" t="s">
        <v>29</v>
      </c>
      <c r="H3603">
        <v>36</v>
      </c>
      <c r="I3603" s="14">
        <v>80</v>
      </c>
      <c r="J3603" s="15">
        <v>63</v>
      </c>
      <c r="K3603" s="15">
        <f t="shared" si="112"/>
        <v>5040</v>
      </c>
      <c r="L3603" s="20">
        <f t="shared" si="113"/>
        <v>2.0964407027765708E-6</v>
      </c>
    </row>
    <row r="3604" spans="1:12" x14ac:dyDescent="0.25">
      <c r="A3604">
        <v>1</v>
      </c>
      <c r="B3604" t="s">
        <v>3573</v>
      </c>
      <c r="C3604" t="s">
        <v>14648</v>
      </c>
      <c r="D3604" t="s">
        <v>3574</v>
      </c>
      <c r="E3604" t="s">
        <v>1891</v>
      </c>
      <c r="F3604" t="str">
        <f>VLOOKUP(E3604,Clases!A:B,2,0)</f>
        <v>Sellos, empaques y orings</v>
      </c>
      <c r="G3604" t="s">
        <v>29</v>
      </c>
      <c r="H3604">
        <v>36</v>
      </c>
      <c r="I3604" s="14">
        <v>2</v>
      </c>
      <c r="J3604" s="15">
        <v>2512.5</v>
      </c>
      <c r="K3604" s="15">
        <f t="shared" si="112"/>
        <v>5025</v>
      </c>
      <c r="L3604" s="20">
        <f t="shared" si="113"/>
        <v>2.090201295923069E-6</v>
      </c>
    </row>
    <row r="3605" spans="1:12" x14ac:dyDescent="0.25">
      <c r="A3605">
        <v>1</v>
      </c>
      <c r="B3605" t="s">
        <v>7912</v>
      </c>
      <c r="C3605" t="s">
        <v>14648</v>
      </c>
      <c r="D3605" t="s">
        <v>7913</v>
      </c>
      <c r="E3605" t="s">
        <v>1859</v>
      </c>
      <c r="F3605" t="str">
        <f>VLOOKUP(E3605,Clases!A:B,2,0)</f>
        <v>Elementos Electronicos</v>
      </c>
      <c r="G3605" t="s">
        <v>29</v>
      </c>
      <c r="H3605">
        <v>36</v>
      </c>
      <c r="I3605" s="14">
        <v>2</v>
      </c>
      <c r="J3605" s="15">
        <v>2512.5</v>
      </c>
      <c r="K3605" s="15">
        <f t="shared" si="112"/>
        <v>5025</v>
      </c>
      <c r="L3605" s="20">
        <f t="shared" si="113"/>
        <v>2.090201295923069E-6</v>
      </c>
    </row>
    <row r="3606" spans="1:12" x14ac:dyDescent="0.25">
      <c r="A3606">
        <v>1</v>
      </c>
      <c r="B3606" t="s">
        <v>7836</v>
      </c>
      <c r="C3606" t="s">
        <v>14648</v>
      </c>
      <c r="D3606" t="s">
        <v>7837</v>
      </c>
      <c r="E3606" t="s">
        <v>1725</v>
      </c>
      <c r="F3606" t="str">
        <f>VLOOKUP(E3606,Clases!A:B,2,0)</f>
        <v>Elementos Electricos</v>
      </c>
      <c r="G3606" t="s">
        <v>29</v>
      </c>
      <c r="H3606">
        <v>36</v>
      </c>
      <c r="I3606" s="14">
        <v>2</v>
      </c>
      <c r="J3606" s="15">
        <v>2508.48</v>
      </c>
      <c r="K3606" s="15">
        <f t="shared" si="112"/>
        <v>5016.96</v>
      </c>
      <c r="L3606" s="20">
        <f t="shared" si="113"/>
        <v>2.0868569738495922E-6</v>
      </c>
    </row>
    <row r="3607" spans="1:12" x14ac:dyDescent="0.25">
      <c r="A3607">
        <v>1</v>
      </c>
      <c r="B3607" t="s">
        <v>4105</v>
      </c>
      <c r="C3607" t="s">
        <v>14648</v>
      </c>
      <c r="D3607" t="s">
        <v>4106</v>
      </c>
      <c r="E3607" t="s">
        <v>3349</v>
      </c>
      <c r="F3607" t="str">
        <f>VLOOKUP(E3607,Clases!A:B,2,0)</f>
        <v>Tubos y Mangueras</v>
      </c>
      <c r="G3607" t="s">
        <v>716</v>
      </c>
      <c r="H3607">
        <v>36</v>
      </c>
      <c r="I3607" s="14">
        <v>2</v>
      </c>
      <c r="J3607" s="15">
        <v>2500</v>
      </c>
      <c r="K3607" s="15">
        <f t="shared" si="112"/>
        <v>5000</v>
      </c>
      <c r="L3607" s="20">
        <f t="shared" si="113"/>
        <v>2.0798022845005662E-6</v>
      </c>
    </row>
    <row r="3608" spans="1:12" x14ac:dyDescent="0.25">
      <c r="A3608">
        <v>1</v>
      </c>
      <c r="B3608" t="s">
        <v>2140</v>
      </c>
      <c r="C3608" t="s">
        <v>14648</v>
      </c>
      <c r="D3608" t="s">
        <v>2141</v>
      </c>
      <c r="E3608" t="s">
        <v>1719</v>
      </c>
      <c r="F3608" t="str">
        <f>VLOOKUP(E3608,Clases!A:B,2,0)</f>
        <v>Elementos Mecanicos</v>
      </c>
      <c r="G3608" t="s">
        <v>29</v>
      </c>
      <c r="H3608">
        <v>36</v>
      </c>
      <c r="I3608" s="14">
        <v>1</v>
      </c>
      <c r="J3608" s="15">
        <v>4971.2</v>
      </c>
      <c r="K3608" s="15">
        <f t="shared" si="112"/>
        <v>4971.2</v>
      </c>
      <c r="L3608" s="20">
        <f t="shared" si="113"/>
        <v>2.0678226233418429E-6</v>
      </c>
    </row>
    <row r="3609" spans="1:12" x14ac:dyDescent="0.25">
      <c r="A3609">
        <v>1</v>
      </c>
      <c r="B3609" t="s">
        <v>7959</v>
      </c>
      <c r="C3609" t="s">
        <v>14648</v>
      </c>
      <c r="D3609" t="s">
        <v>7960</v>
      </c>
      <c r="E3609" t="s">
        <v>2770</v>
      </c>
      <c r="F3609" t="str">
        <f>VLOOKUP(E3609,Clases!A:B,2,0)</f>
        <v>Elementos Hidraulicos</v>
      </c>
      <c r="G3609" t="s">
        <v>29</v>
      </c>
      <c r="H3609">
        <v>36</v>
      </c>
      <c r="I3609" s="14">
        <v>5</v>
      </c>
      <c r="J3609" s="15">
        <v>984.9</v>
      </c>
      <c r="K3609" s="15">
        <f t="shared" si="112"/>
        <v>4924.5</v>
      </c>
      <c r="L3609" s="20">
        <f t="shared" si="113"/>
        <v>2.0483972700046076E-6</v>
      </c>
    </row>
    <row r="3610" spans="1:12" x14ac:dyDescent="0.25">
      <c r="A3610">
        <v>1</v>
      </c>
      <c r="B3610" t="s">
        <v>4573</v>
      </c>
      <c r="C3610" t="s">
        <v>14648</v>
      </c>
      <c r="D3610" t="s">
        <v>4574</v>
      </c>
      <c r="E3610" t="s">
        <v>1725</v>
      </c>
      <c r="F3610" t="str">
        <f>VLOOKUP(E3610,Clases!A:B,2,0)</f>
        <v>Elementos Electricos</v>
      </c>
      <c r="G3610" t="s">
        <v>29</v>
      </c>
      <c r="H3610">
        <v>36</v>
      </c>
      <c r="I3610" s="14">
        <v>50</v>
      </c>
      <c r="J3610" s="15">
        <v>98.454999999999998</v>
      </c>
      <c r="K3610" s="15">
        <f t="shared" si="112"/>
        <v>4922.75</v>
      </c>
      <c r="L3610" s="20">
        <f t="shared" si="113"/>
        <v>2.0476693392050325E-6</v>
      </c>
    </row>
    <row r="3611" spans="1:12" x14ac:dyDescent="0.25">
      <c r="A3611">
        <v>1</v>
      </c>
      <c r="B3611" t="s">
        <v>8418</v>
      </c>
      <c r="C3611" t="s">
        <v>14648</v>
      </c>
      <c r="D3611" t="s">
        <v>8419</v>
      </c>
      <c r="E3611" t="s">
        <v>1922</v>
      </c>
      <c r="F3611" t="str">
        <f>VLOOKUP(E3611,Clases!A:B,2,0)</f>
        <v>Bandas y Correas</v>
      </c>
      <c r="G3611" t="s">
        <v>29</v>
      </c>
      <c r="H3611">
        <v>36</v>
      </c>
      <c r="I3611" s="14">
        <v>1</v>
      </c>
      <c r="J3611" s="15">
        <v>4900</v>
      </c>
      <c r="K3611" s="15">
        <f t="shared" si="112"/>
        <v>4900</v>
      </c>
      <c r="L3611" s="20">
        <f t="shared" si="113"/>
        <v>2.0382062388105548E-6</v>
      </c>
    </row>
    <row r="3612" spans="1:12" x14ac:dyDescent="0.25">
      <c r="A3612">
        <v>1</v>
      </c>
      <c r="B3612" t="s">
        <v>11552</v>
      </c>
      <c r="C3612" t="s">
        <v>14650</v>
      </c>
      <c r="D3612" t="s">
        <v>11553</v>
      </c>
      <c r="E3612" t="s">
        <v>5888</v>
      </c>
      <c r="F3612" t="str">
        <f>VLOOKUP(E3612,Clases!A:B,2,0)</f>
        <v>Herramientas</v>
      </c>
      <c r="G3612" t="s">
        <v>29</v>
      </c>
      <c r="H3612">
        <v>36</v>
      </c>
      <c r="I3612" s="14">
        <v>1</v>
      </c>
      <c r="J3612" s="15">
        <v>4900</v>
      </c>
      <c r="K3612" s="15">
        <f t="shared" si="112"/>
        <v>4900</v>
      </c>
      <c r="L3612" s="20">
        <f t="shared" si="113"/>
        <v>2.0382062388105548E-6</v>
      </c>
    </row>
    <row r="3613" spans="1:12" x14ac:dyDescent="0.25">
      <c r="A3613">
        <v>1</v>
      </c>
      <c r="B3613" t="s">
        <v>11811</v>
      </c>
      <c r="C3613" t="s">
        <v>14650</v>
      </c>
      <c r="D3613" t="s">
        <v>11812</v>
      </c>
      <c r="E3613" t="s">
        <v>5888</v>
      </c>
      <c r="F3613" t="str">
        <f>VLOOKUP(E3613,Clases!A:B,2,0)</f>
        <v>Herramientas</v>
      </c>
      <c r="G3613" t="s">
        <v>29</v>
      </c>
      <c r="H3613">
        <v>36</v>
      </c>
      <c r="I3613" s="14">
        <v>2</v>
      </c>
      <c r="J3613" s="15">
        <v>2401.6</v>
      </c>
      <c r="K3613" s="15">
        <f t="shared" si="112"/>
        <v>4803.2</v>
      </c>
      <c r="L3613" s="20">
        <f t="shared" si="113"/>
        <v>1.9979412665826239E-6</v>
      </c>
    </row>
    <row r="3614" spans="1:12" x14ac:dyDescent="0.25">
      <c r="A3614">
        <v>1</v>
      </c>
      <c r="B3614" t="s">
        <v>7855</v>
      </c>
      <c r="C3614" t="s">
        <v>14648</v>
      </c>
      <c r="D3614" t="s">
        <v>7856</v>
      </c>
      <c r="E3614" t="s">
        <v>1719</v>
      </c>
      <c r="F3614" t="str">
        <f>VLOOKUP(E3614,Clases!A:B,2,0)</f>
        <v>Elementos Mecanicos</v>
      </c>
      <c r="G3614" t="s">
        <v>29</v>
      </c>
      <c r="H3614">
        <v>36</v>
      </c>
      <c r="I3614" s="14">
        <v>80</v>
      </c>
      <c r="J3614" s="15">
        <v>60</v>
      </c>
      <c r="K3614" s="15">
        <f t="shared" si="112"/>
        <v>4800</v>
      </c>
      <c r="L3614" s="20">
        <f t="shared" si="113"/>
        <v>1.9966101931205435E-6</v>
      </c>
    </row>
    <row r="3615" spans="1:12" x14ac:dyDescent="0.25">
      <c r="A3615">
        <v>1</v>
      </c>
      <c r="B3615" t="s">
        <v>10005</v>
      </c>
      <c r="C3615" t="s">
        <v>14648</v>
      </c>
      <c r="D3615" t="s">
        <v>10006</v>
      </c>
      <c r="E3615" t="s">
        <v>1719</v>
      </c>
      <c r="F3615" t="str">
        <f>VLOOKUP(E3615,Clases!A:B,2,0)</f>
        <v>Elementos Mecanicos</v>
      </c>
      <c r="G3615" t="s">
        <v>29</v>
      </c>
      <c r="H3615">
        <v>36</v>
      </c>
      <c r="I3615" s="14">
        <v>2</v>
      </c>
      <c r="J3615" s="15">
        <v>2391.56</v>
      </c>
      <c r="K3615" s="15">
        <f t="shared" si="112"/>
        <v>4783.12</v>
      </c>
      <c r="L3615" s="20">
        <f t="shared" si="113"/>
        <v>1.9895887806080696E-6</v>
      </c>
    </row>
    <row r="3616" spans="1:12" x14ac:dyDescent="0.25">
      <c r="A3616">
        <v>1</v>
      </c>
      <c r="B3616" t="s">
        <v>4538</v>
      </c>
      <c r="C3616" t="s">
        <v>14648</v>
      </c>
      <c r="D3616" t="s">
        <v>4539</v>
      </c>
      <c r="E3616" t="s">
        <v>1725</v>
      </c>
      <c r="F3616" t="str">
        <f>VLOOKUP(E3616,Clases!A:B,2,0)</f>
        <v>Elementos Electricos</v>
      </c>
      <c r="G3616" t="s">
        <v>29</v>
      </c>
      <c r="H3616">
        <v>36</v>
      </c>
      <c r="I3616" s="14">
        <v>47</v>
      </c>
      <c r="J3616" s="15">
        <v>100</v>
      </c>
      <c r="K3616" s="15">
        <f t="shared" si="112"/>
        <v>4700</v>
      </c>
      <c r="L3616" s="20">
        <f t="shared" si="113"/>
        <v>1.9550141474305325E-6</v>
      </c>
    </row>
    <row r="3617" spans="1:12" x14ac:dyDescent="0.25">
      <c r="A3617">
        <v>1</v>
      </c>
      <c r="B3617" t="s">
        <v>7849</v>
      </c>
      <c r="C3617" t="s">
        <v>14648</v>
      </c>
      <c r="D3617" t="s">
        <v>7850</v>
      </c>
      <c r="E3617" t="s">
        <v>1719</v>
      </c>
      <c r="F3617" t="str">
        <f>VLOOKUP(E3617,Clases!A:B,2,0)</f>
        <v>Elementos Mecanicos</v>
      </c>
      <c r="G3617" t="s">
        <v>29</v>
      </c>
      <c r="H3617">
        <v>36</v>
      </c>
      <c r="I3617" s="14">
        <v>80</v>
      </c>
      <c r="J3617" s="15">
        <v>58</v>
      </c>
      <c r="K3617" s="15">
        <f t="shared" si="112"/>
        <v>4640</v>
      </c>
      <c r="L3617" s="20">
        <f t="shared" si="113"/>
        <v>1.9300565200165254E-6</v>
      </c>
    </row>
    <row r="3618" spans="1:12" x14ac:dyDescent="0.25">
      <c r="A3618">
        <v>1</v>
      </c>
      <c r="B3618" t="s">
        <v>3551</v>
      </c>
      <c r="C3618" t="s">
        <v>14648</v>
      </c>
      <c r="D3618" t="s">
        <v>3552</v>
      </c>
      <c r="E3618" t="s">
        <v>1891</v>
      </c>
      <c r="F3618" t="str">
        <f>VLOOKUP(E3618,Clases!A:B,2,0)</f>
        <v>Sellos, empaques y orings</v>
      </c>
      <c r="G3618" t="s">
        <v>29</v>
      </c>
      <c r="H3618">
        <v>36</v>
      </c>
      <c r="I3618" s="14">
        <v>2</v>
      </c>
      <c r="J3618" s="15">
        <v>2311.5</v>
      </c>
      <c r="K3618" s="15">
        <f t="shared" si="112"/>
        <v>4623</v>
      </c>
      <c r="L3618" s="20">
        <f t="shared" si="113"/>
        <v>1.9229851922492235E-6</v>
      </c>
    </row>
    <row r="3619" spans="1:12" x14ac:dyDescent="0.25">
      <c r="A3619">
        <v>1</v>
      </c>
      <c r="B3619" t="s">
        <v>4370</v>
      </c>
      <c r="C3619" t="s">
        <v>14648</v>
      </c>
      <c r="D3619" t="s">
        <v>4371</v>
      </c>
      <c r="E3619" t="s">
        <v>1954</v>
      </c>
      <c r="F3619" t="str">
        <f>VLOOKUP(E3619,Clases!A:B,2,0)</f>
        <v>Racores y Conectores</v>
      </c>
      <c r="G3619" t="s">
        <v>29</v>
      </c>
      <c r="H3619">
        <v>36</v>
      </c>
      <c r="I3619" s="14">
        <v>5</v>
      </c>
      <c r="J3619" s="15">
        <v>910.29399999999998</v>
      </c>
      <c r="K3619" s="15">
        <f t="shared" si="112"/>
        <v>4551.47</v>
      </c>
      <c r="L3619" s="20">
        <f t="shared" si="113"/>
        <v>1.8932315407671586E-6</v>
      </c>
    </row>
    <row r="3620" spans="1:12" x14ac:dyDescent="0.25">
      <c r="A3620">
        <v>1</v>
      </c>
      <c r="B3620" t="s">
        <v>4095</v>
      </c>
      <c r="C3620" t="s">
        <v>14648</v>
      </c>
      <c r="D3620" t="s">
        <v>4096</v>
      </c>
      <c r="E3620" t="s">
        <v>1719</v>
      </c>
      <c r="F3620" t="str">
        <f>VLOOKUP(E3620,Clases!A:B,2,0)</f>
        <v>Elementos Mecanicos</v>
      </c>
      <c r="G3620" t="s">
        <v>29</v>
      </c>
      <c r="H3620">
        <v>36</v>
      </c>
      <c r="I3620" s="14">
        <v>1</v>
      </c>
      <c r="J3620" s="15">
        <v>4535.2939999999999</v>
      </c>
      <c r="K3620" s="15">
        <f t="shared" si="112"/>
        <v>4535.2939999999999</v>
      </c>
      <c r="L3620" s="20">
        <f t="shared" si="113"/>
        <v>1.8865029644163423E-6</v>
      </c>
    </row>
    <row r="3621" spans="1:12" x14ac:dyDescent="0.25">
      <c r="A3621">
        <v>1</v>
      </c>
      <c r="B3621" t="s">
        <v>7493</v>
      </c>
      <c r="C3621" t="s">
        <v>14648</v>
      </c>
      <c r="D3621" t="s">
        <v>7494</v>
      </c>
      <c r="E3621" t="s">
        <v>1719</v>
      </c>
      <c r="F3621" t="str">
        <f>VLOOKUP(E3621,Clases!A:B,2,0)</f>
        <v>Elementos Mecanicos</v>
      </c>
      <c r="G3621" t="s">
        <v>29</v>
      </c>
      <c r="H3621">
        <v>36</v>
      </c>
      <c r="I3621" s="14">
        <v>1</v>
      </c>
      <c r="J3621" s="15">
        <v>4522.5</v>
      </c>
      <c r="K3621" s="15">
        <f t="shared" si="112"/>
        <v>4522.5</v>
      </c>
      <c r="L3621" s="20">
        <f t="shared" si="113"/>
        <v>1.8811811663307623E-6</v>
      </c>
    </row>
    <row r="3622" spans="1:12" x14ac:dyDescent="0.25">
      <c r="A3622">
        <v>1</v>
      </c>
      <c r="B3622" t="s">
        <v>11528</v>
      </c>
      <c r="C3622" t="s">
        <v>14650</v>
      </c>
      <c r="D3622" t="s">
        <v>11529</v>
      </c>
      <c r="E3622" t="s">
        <v>5888</v>
      </c>
      <c r="F3622" t="str">
        <f>VLOOKUP(E3622,Clases!A:B,2,0)</f>
        <v>Herramientas</v>
      </c>
      <c r="G3622" t="s">
        <v>29</v>
      </c>
      <c r="H3622">
        <v>36</v>
      </c>
      <c r="I3622" s="14">
        <v>1</v>
      </c>
      <c r="J3622" s="15">
        <v>4522.5</v>
      </c>
      <c r="K3622" s="15">
        <f t="shared" si="112"/>
        <v>4522.5</v>
      </c>
      <c r="L3622" s="20">
        <f t="shared" si="113"/>
        <v>1.8811811663307623E-6</v>
      </c>
    </row>
    <row r="3623" spans="1:12" x14ac:dyDescent="0.25">
      <c r="A3623">
        <v>1</v>
      </c>
      <c r="B3623" t="s">
        <v>7851</v>
      </c>
      <c r="C3623" t="s">
        <v>14648</v>
      </c>
      <c r="D3623" t="s">
        <v>7852</v>
      </c>
      <c r="E3623" t="s">
        <v>1719</v>
      </c>
      <c r="F3623" t="str">
        <f>VLOOKUP(E3623,Clases!A:B,2,0)</f>
        <v>Elementos Mecanicos</v>
      </c>
      <c r="G3623" t="s">
        <v>29</v>
      </c>
      <c r="H3623">
        <v>36</v>
      </c>
      <c r="I3623" s="14">
        <v>80</v>
      </c>
      <c r="J3623" s="15">
        <v>56</v>
      </c>
      <c r="K3623" s="15">
        <f t="shared" si="112"/>
        <v>4480</v>
      </c>
      <c r="L3623" s="20">
        <f t="shared" si="113"/>
        <v>1.8635028469125075E-6</v>
      </c>
    </row>
    <row r="3624" spans="1:12" x14ac:dyDescent="0.25">
      <c r="A3624">
        <v>1</v>
      </c>
      <c r="B3624" t="s">
        <v>2724</v>
      </c>
      <c r="C3624" t="s">
        <v>14648</v>
      </c>
      <c r="D3624" t="s">
        <v>2725</v>
      </c>
      <c r="E3624" t="s">
        <v>1719</v>
      </c>
      <c r="F3624" t="str">
        <f>VLOOKUP(E3624,Clases!A:B,2,0)</f>
        <v>Elementos Mecanicos</v>
      </c>
      <c r="G3624" t="s">
        <v>29</v>
      </c>
      <c r="H3624">
        <v>36</v>
      </c>
      <c r="I3624" s="14">
        <v>2</v>
      </c>
      <c r="J3624" s="15">
        <v>2211.5030000000002</v>
      </c>
      <c r="K3624" s="15">
        <f t="shared" si="112"/>
        <v>4423.0060000000003</v>
      </c>
      <c r="L3624" s="20">
        <f t="shared" si="113"/>
        <v>1.8397955966319425E-6</v>
      </c>
    </row>
    <row r="3625" spans="1:12" x14ac:dyDescent="0.25">
      <c r="A3625">
        <v>1</v>
      </c>
      <c r="B3625" t="s">
        <v>4366</v>
      </c>
      <c r="C3625" t="s">
        <v>14648</v>
      </c>
      <c r="D3625" t="s">
        <v>4367</v>
      </c>
      <c r="E3625" t="s">
        <v>1954</v>
      </c>
      <c r="F3625" t="str">
        <f>VLOOKUP(E3625,Clases!A:B,2,0)</f>
        <v>Racores y Conectores</v>
      </c>
      <c r="G3625" t="s">
        <v>29</v>
      </c>
      <c r="H3625">
        <v>36</v>
      </c>
      <c r="I3625" s="14">
        <v>1</v>
      </c>
      <c r="J3625" s="15">
        <v>4358.3329999999996</v>
      </c>
      <c r="K3625" s="15">
        <f t="shared" si="112"/>
        <v>4358.3329999999996</v>
      </c>
      <c r="L3625" s="20">
        <f t="shared" si="113"/>
        <v>1.8128941860028413E-6</v>
      </c>
    </row>
    <row r="3626" spans="1:12" x14ac:dyDescent="0.25">
      <c r="A3626">
        <v>1</v>
      </c>
      <c r="B3626" t="s">
        <v>2742</v>
      </c>
      <c r="C3626" t="s">
        <v>14648</v>
      </c>
      <c r="D3626" t="s">
        <v>2743</v>
      </c>
      <c r="E3626" t="s">
        <v>1719</v>
      </c>
      <c r="F3626" t="str">
        <f>VLOOKUP(E3626,Clases!A:B,2,0)</f>
        <v>Elementos Mecanicos</v>
      </c>
      <c r="G3626" t="s">
        <v>29</v>
      </c>
      <c r="H3626">
        <v>36</v>
      </c>
      <c r="I3626" s="14">
        <v>5</v>
      </c>
      <c r="J3626" s="15">
        <v>851.41600000000005</v>
      </c>
      <c r="K3626" s="15">
        <f t="shared" si="112"/>
        <v>4257.08</v>
      </c>
      <c r="L3626" s="20">
        <f t="shared" si="113"/>
        <v>1.7707769418603341E-6</v>
      </c>
    </row>
    <row r="3627" spans="1:12" x14ac:dyDescent="0.25">
      <c r="A3627">
        <v>1</v>
      </c>
      <c r="B3627" t="s">
        <v>4545</v>
      </c>
      <c r="C3627" t="s">
        <v>14648</v>
      </c>
      <c r="D3627" t="s">
        <v>4546</v>
      </c>
      <c r="E3627" t="s">
        <v>1725</v>
      </c>
      <c r="F3627" t="str">
        <f>VLOOKUP(E3627,Clases!A:B,2,0)</f>
        <v>Elementos Electricos</v>
      </c>
      <c r="G3627" t="s">
        <v>29</v>
      </c>
      <c r="H3627">
        <v>36</v>
      </c>
      <c r="I3627" s="14">
        <v>9</v>
      </c>
      <c r="J3627" s="15">
        <v>471.03399999999999</v>
      </c>
      <c r="K3627" s="15">
        <f t="shared" si="112"/>
        <v>4239.3059999999996</v>
      </c>
      <c r="L3627" s="20">
        <f t="shared" si="113"/>
        <v>1.7633836606993914E-6</v>
      </c>
    </row>
    <row r="3628" spans="1:12" x14ac:dyDescent="0.25">
      <c r="A3628">
        <v>1</v>
      </c>
      <c r="B3628" t="s">
        <v>4512</v>
      </c>
      <c r="C3628" t="s">
        <v>14648</v>
      </c>
      <c r="D3628" t="s">
        <v>4513</v>
      </c>
      <c r="E3628" t="s">
        <v>1725</v>
      </c>
      <c r="F3628" t="str">
        <f>VLOOKUP(E3628,Clases!A:B,2,0)</f>
        <v>Elementos Electricos</v>
      </c>
      <c r="G3628" t="s">
        <v>29</v>
      </c>
      <c r="H3628">
        <v>36</v>
      </c>
      <c r="I3628" s="14">
        <v>6</v>
      </c>
      <c r="J3628" s="15">
        <v>703.5</v>
      </c>
      <c r="K3628" s="15">
        <f t="shared" si="112"/>
        <v>4221</v>
      </c>
      <c r="L3628" s="20">
        <f t="shared" si="113"/>
        <v>1.7557690885753781E-6</v>
      </c>
    </row>
    <row r="3629" spans="1:12" x14ac:dyDescent="0.25">
      <c r="A3629">
        <v>1</v>
      </c>
      <c r="B3629" t="s">
        <v>8267</v>
      </c>
      <c r="C3629" t="s">
        <v>14648</v>
      </c>
      <c r="D3629" t="s">
        <v>8268</v>
      </c>
      <c r="E3629" t="s">
        <v>2139</v>
      </c>
      <c r="F3629" t="str">
        <f>VLOOKUP(E3629,Clases!A:B,2,0)</f>
        <v>Cadenas</v>
      </c>
      <c r="G3629" t="s">
        <v>29</v>
      </c>
      <c r="H3629">
        <v>36</v>
      </c>
      <c r="I3629" s="14">
        <v>2</v>
      </c>
      <c r="J3629" s="15">
        <v>2107</v>
      </c>
      <c r="K3629" s="15">
        <f t="shared" si="112"/>
        <v>4214</v>
      </c>
      <c r="L3629" s="20">
        <f t="shared" si="113"/>
        <v>1.7528573653770773E-6</v>
      </c>
    </row>
    <row r="3630" spans="1:12" x14ac:dyDescent="0.25">
      <c r="A3630">
        <v>1</v>
      </c>
      <c r="B3630" t="s">
        <v>8818</v>
      </c>
      <c r="C3630" t="s">
        <v>14648</v>
      </c>
      <c r="D3630" t="s">
        <v>8819</v>
      </c>
      <c r="E3630" t="s">
        <v>1970</v>
      </c>
      <c r="F3630" t="str">
        <f>VLOOKUP(E3630,Clases!A:B,2,0)</f>
        <v>Rodamientos y Retenedores</v>
      </c>
      <c r="G3630" t="s">
        <v>29</v>
      </c>
      <c r="H3630">
        <v>36</v>
      </c>
      <c r="I3630" s="14">
        <v>2</v>
      </c>
      <c r="J3630" s="15">
        <v>2100</v>
      </c>
      <c r="K3630" s="15">
        <f t="shared" si="112"/>
        <v>4200</v>
      </c>
      <c r="L3630" s="20">
        <f t="shared" si="113"/>
        <v>1.7470339189804758E-6</v>
      </c>
    </row>
    <row r="3631" spans="1:12" x14ac:dyDescent="0.25">
      <c r="A3631">
        <v>1</v>
      </c>
      <c r="B3631" t="s">
        <v>4214</v>
      </c>
      <c r="C3631" t="s">
        <v>14648</v>
      </c>
      <c r="D3631" t="s">
        <v>4215</v>
      </c>
      <c r="E3631" t="s">
        <v>2770</v>
      </c>
      <c r="F3631" t="str">
        <f>VLOOKUP(E3631,Clases!A:B,2,0)</f>
        <v>Elementos Hidraulicos</v>
      </c>
      <c r="G3631" t="s">
        <v>29</v>
      </c>
      <c r="H3631">
        <v>36</v>
      </c>
      <c r="I3631" s="14">
        <v>2</v>
      </c>
      <c r="J3631" s="15">
        <v>2062.8069999999998</v>
      </c>
      <c r="K3631" s="15">
        <f t="shared" si="112"/>
        <v>4125.6139999999996</v>
      </c>
      <c r="L3631" s="20">
        <f t="shared" si="113"/>
        <v>1.7160922844335038E-6</v>
      </c>
    </row>
    <row r="3632" spans="1:12" x14ac:dyDescent="0.25">
      <c r="A3632">
        <v>1</v>
      </c>
      <c r="B3632" t="s">
        <v>4563</v>
      </c>
      <c r="C3632" t="s">
        <v>14648</v>
      </c>
      <c r="D3632" t="s">
        <v>4564</v>
      </c>
      <c r="E3632" t="s">
        <v>1725</v>
      </c>
      <c r="F3632" t="str">
        <f>VLOOKUP(E3632,Clases!A:B,2,0)</f>
        <v>Elementos Electricos</v>
      </c>
      <c r="G3632" t="s">
        <v>29</v>
      </c>
      <c r="H3632">
        <v>36</v>
      </c>
      <c r="I3632" s="14">
        <v>41</v>
      </c>
      <c r="J3632" s="15">
        <v>99.882000000000005</v>
      </c>
      <c r="K3632" s="15">
        <f t="shared" si="112"/>
        <v>4095.1620000000003</v>
      </c>
      <c r="L3632" s="20">
        <f t="shared" si="113"/>
        <v>1.7034254565999817E-6</v>
      </c>
    </row>
    <row r="3633" spans="1:12" x14ac:dyDescent="0.25">
      <c r="A3633">
        <v>1</v>
      </c>
      <c r="B3633" t="s">
        <v>4842</v>
      </c>
      <c r="C3633" t="s">
        <v>14648</v>
      </c>
      <c r="D3633" t="s">
        <v>4843</v>
      </c>
      <c r="E3633" t="s">
        <v>1725</v>
      </c>
      <c r="F3633" t="str">
        <f>VLOOKUP(E3633,Clases!A:B,2,0)</f>
        <v>Elementos Electricos</v>
      </c>
      <c r="G3633" t="s">
        <v>29</v>
      </c>
      <c r="H3633">
        <v>36</v>
      </c>
      <c r="I3633" s="14">
        <v>16</v>
      </c>
      <c r="J3633" s="15">
        <v>250</v>
      </c>
      <c r="K3633" s="15">
        <f t="shared" si="112"/>
        <v>4000</v>
      </c>
      <c r="L3633" s="20">
        <f t="shared" si="113"/>
        <v>1.663841827600453E-6</v>
      </c>
    </row>
    <row r="3634" spans="1:12" x14ac:dyDescent="0.25">
      <c r="A3634">
        <v>1</v>
      </c>
      <c r="B3634" t="s">
        <v>9324</v>
      </c>
      <c r="C3634" t="s">
        <v>14648</v>
      </c>
      <c r="D3634" t="s">
        <v>9325</v>
      </c>
      <c r="E3634" t="s">
        <v>2770</v>
      </c>
      <c r="F3634" t="str">
        <f>VLOOKUP(E3634,Clases!A:B,2,0)</f>
        <v>Elementos Hidraulicos</v>
      </c>
      <c r="G3634" t="s">
        <v>29</v>
      </c>
      <c r="H3634">
        <v>36</v>
      </c>
      <c r="I3634" s="14">
        <v>1</v>
      </c>
      <c r="J3634" s="15">
        <v>4000</v>
      </c>
      <c r="K3634" s="15">
        <f t="shared" si="112"/>
        <v>4000</v>
      </c>
      <c r="L3634" s="20">
        <f t="shared" si="113"/>
        <v>1.663841827600453E-6</v>
      </c>
    </row>
    <row r="3635" spans="1:12" x14ac:dyDescent="0.25">
      <c r="A3635">
        <v>1</v>
      </c>
      <c r="B3635" t="s">
        <v>9908</v>
      </c>
      <c r="C3635" t="s">
        <v>14648</v>
      </c>
      <c r="D3635" t="s">
        <v>9909</v>
      </c>
      <c r="E3635" t="s">
        <v>1725</v>
      </c>
      <c r="F3635" t="str">
        <f>VLOOKUP(E3635,Clases!A:B,2,0)</f>
        <v>Elementos Electricos</v>
      </c>
      <c r="G3635" t="s">
        <v>29</v>
      </c>
      <c r="H3635">
        <v>36</v>
      </c>
      <c r="I3635" s="14">
        <v>10</v>
      </c>
      <c r="J3635" s="15">
        <v>400</v>
      </c>
      <c r="K3635" s="15">
        <f t="shared" si="112"/>
        <v>4000</v>
      </c>
      <c r="L3635" s="20">
        <f t="shared" si="113"/>
        <v>1.663841827600453E-6</v>
      </c>
    </row>
    <row r="3636" spans="1:12" x14ac:dyDescent="0.25">
      <c r="A3636">
        <v>1</v>
      </c>
      <c r="B3636" t="s">
        <v>4176</v>
      </c>
      <c r="C3636" t="s">
        <v>14648</v>
      </c>
      <c r="D3636" t="s">
        <v>4177</v>
      </c>
      <c r="E3636" t="s">
        <v>2139</v>
      </c>
      <c r="F3636" t="str">
        <f>VLOOKUP(E3636,Clases!A:B,2,0)</f>
        <v>Cadenas</v>
      </c>
      <c r="G3636" t="s">
        <v>29</v>
      </c>
      <c r="H3636">
        <v>36</v>
      </c>
      <c r="I3636" s="14">
        <v>3</v>
      </c>
      <c r="J3636" s="15">
        <v>1306.5</v>
      </c>
      <c r="K3636" s="15">
        <f t="shared" si="112"/>
        <v>3919.5</v>
      </c>
      <c r="L3636" s="20">
        <f t="shared" si="113"/>
        <v>1.630357010819994E-6</v>
      </c>
    </row>
    <row r="3637" spans="1:12" x14ac:dyDescent="0.25">
      <c r="A3637">
        <v>1</v>
      </c>
      <c r="B3637" t="s">
        <v>5596</v>
      </c>
      <c r="C3637" t="s">
        <v>14648</v>
      </c>
      <c r="D3637" t="s">
        <v>5597</v>
      </c>
      <c r="E3637" t="s">
        <v>1891</v>
      </c>
      <c r="F3637" t="str">
        <f>VLOOKUP(E3637,Clases!A:B,2,0)</f>
        <v>Sellos, empaques y orings</v>
      </c>
      <c r="G3637" t="s">
        <v>29</v>
      </c>
      <c r="H3637">
        <v>36</v>
      </c>
      <c r="I3637" s="14">
        <v>2</v>
      </c>
      <c r="J3637" s="15">
        <v>1959.2439999999999</v>
      </c>
      <c r="K3637" s="15">
        <f t="shared" si="112"/>
        <v>3918.4879999999998</v>
      </c>
      <c r="L3637" s="20">
        <f t="shared" si="113"/>
        <v>1.629936058837611E-6</v>
      </c>
    </row>
    <row r="3638" spans="1:12" x14ac:dyDescent="0.25">
      <c r="A3638">
        <v>1</v>
      </c>
      <c r="B3638" t="s">
        <v>8294</v>
      </c>
      <c r="C3638" t="s">
        <v>14648</v>
      </c>
      <c r="D3638" t="s">
        <v>8295</v>
      </c>
      <c r="E3638" t="s">
        <v>1725</v>
      </c>
      <c r="F3638" t="str">
        <f>VLOOKUP(E3638,Clases!A:B,2,0)</f>
        <v>Elementos Electricos</v>
      </c>
      <c r="G3638" t="s">
        <v>29</v>
      </c>
      <c r="H3638">
        <v>36</v>
      </c>
      <c r="I3638" s="14">
        <v>1</v>
      </c>
      <c r="J3638" s="15">
        <v>3900</v>
      </c>
      <c r="K3638" s="15">
        <f t="shared" si="112"/>
        <v>3900</v>
      </c>
      <c r="L3638" s="20">
        <f t="shared" si="113"/>
        <v>1.6222457819104417E-6</v>
      </c>
    </row>
    <row r="3639" spans="1:12" x14ac:dyDescent="0.25">
      <c r="A3639">
        <v>1</v>
      </c>
      <c r="B3639" t="s">
        <v>2730</v>
      </c>
      <c r="C3639" t="s">
        <v>14648</v>
      </c>
      <c r="D3639" t="s">
        <v>2731</v>
      </c>
      <c r="E3639" t="s">
        <v>1719</v>
      </c>
      <c r="F3639" t="str">
        <f>VLOOKUP(E3639,Clases!A:B,2,0)</f>
        <v>Elementos Mecanicos</v>
      </c>
      <c r="G3639" t="s">
        <v>29</v>
      </c>
      <c r="H3639">
        <v>36</v>
      </c>
      <c r="I3639" s="14">
        <v>4</v>
      </c>
      <c r="J3639" s="15">
        <v>970.07600000000002</v>
      </c>
      <c r="K3639" s="15">
        <f t="shared" si="112"/>
        <v>3880.3040000000001</v>
      </c>
      <c r="L3639" s="20">
        <f t="shared" si="113"/>
        <v>1.6140530247513371E-6</v>
      </c>
    </row>
    <row r="3640" spans="1:12" x14ac:dyDescent="0.25">
      <c r="A3640">
        <v>1</v>
      </c>
      <c r="B3640" t="s">
        <v>7668</v>
      </c>
      <c r="C3640" t="s">
        <v>14648</v>
      </c>
      <c r="D3640" t="s">
        <v>7669</v>
      </c>
      <c r="E3640" t="s">
        <v>1891</v>
      </c>
      <c r="F3640" t="str">
        <f>VLOOKUP(E3640,Clases!A:B,2,0)</f>
        <v>Sellos, empaques y orings</v>
      </c>
      <c r="G3640" t="s">
        <v>29</v>
      </c>
      <c r="H3640">
        <v>36</v>
      </c>
      <c r="I3640" s="14">
        <v>1</v>
      </c>
      <c r="J3640" s="15">
        <v>3869.25</v>
      </c>
      <c r="K3640" s="15">
        <f t="shared" si="112"/>
        <v>3869.25</v>
      </c>
      <c r="L3640" s="20">
        <f t="shared" si="113"/>
        <v>1.6094549978607633E-6</v>
      </c>
    </row>
    <row r="3641" spans="1:12" x14ac:dyDescent="0.25">
      <c r="A3641">
        <v>1</v>
      </c>
      <c r="B3641" t="s">
        <v>5155</v>
      </c>
      <c r="C3641" t="s">
        <v>14648</v>
      </c>
      <c r="D3641" t="s">
        <v>5156</v>
      </c>
      <c r="E3641" t="s">
        <v>2094</v>
      </c>
      <c r="F3641" t="str">
        <f>VLOOKUP(E3641,Clases!A:B,2,0)</f>
        <v>Engranes y Piñones</v>
      </c>
      <c r="G3641" t="s">
        <v>29</v>
      </c>
      <c r="H3641">
        <v>36</v>
      </c>
      <c r="I3641" s="14">
        <v>1</v>
      </c>
      <c r="J3641" s="15">
        <v>3800</v>
      </c>
      <c r="K3641" s="15">
        <f t="shared" si="112"/>
        <v>3800</v>
      </c>
      <c r="L3641" s="20">
        <f t="shared" si="113"/>
        <v>1.5806497362204303E-6</v>
      </c>
    </row>
    <row r="3642" spans="1:12" x14ac:dyDescent="0.25">
      <c r="A3642">
        <v>1</v>
      </c>
      <c r="B3642" t="s">
        <v>7561</v>
      </c>
      <c r="C3642" t="s">
        <v>14648</v>
      </c>
      <c r="D3642" t="s">
        <v>7562</v>
      </c>
      <c r="E3642" t="s">
        <v>1725</v>
      </c>
      <c r="F3642" t="str">
        <f>VLOOKUP(E3642,Clases!A:B,2,0)</f>
        <v>Elementos Electricos</v>
      </c>
      <c r="G3642" t="s">
        <v>29</v>
      </c>
      <c r="H3642">
        <v>36</v>
      </c>
      <c r="I3642" s="14">
        <v>1</v>
      </c>
      <c r="J3642" s="15">
        <v>3800</v>
      </c>
      <c r="K3642" s="15">
        <f t="shared" si="112"/>
        <v>3800</v>
      </c>
      <c r="L3642" s="20">
        <f t="shared" si="113"/>
        <v>1.5806497362204303E-6</v>
      </c>
    </row>
    <row r="3643" spans="1:12" x14ac:dyDescent="0.25">
      <c r="A3643">
        <v>1</v>
      </c>
      <c r="B3643" t="s">
        <v>10281</v>
      </c>
      <c r="C3643" t="s">
        <v>14648</v>
      </c>
      <c r="D3643" t="s">
        <v>10282</v>
      </c>
      <c r="E3643" t="s">
        <v>1891</v>
      </c>
      <c r="F3643" t="str">
        <f>VLOOKUP(E3643,Clases!A:B,2,0)</f>
        <v>Sellos, empaques y orings</v>
      </c>
      <c r="G3643" t="s">
        <v>29</v>
      </c>
      <c r="H3643">
        <v>36</v>
      </c>
      <c r="I3643" s="14">
        <v>12</v>
      </c>
      <c r="J3643" s="15">
        <v>314.286</v>
      </c>
      <c r="K3643" s="15">
        <f t="shared" si="112"/>
        <v>3771.4319999999998</v>
      </c>
      <c r="L3643" s="20">
        <f t="shared" si="113"/>
        <v>1.5687665778877078E-6</v>
      </c>
    </row>
    <row r="3644" spans="1:12" x14ac:dyDescent="0.25">
      <c r="A3644">
        <v>1</v>
      </c>
      <c r="B3644" t="s">
        <v>4990</v>
      </c>
      <c r="C3644" t="s">
        <v>14648</v>
      </c>
      <c r="D3644" t="s">
        <v>4991</v>
      </c>
      <c r="E3644" t="s">
        <v>4937</v>
      </c>
      <c r="F3644" t="str">
        <f>VLOOKUP(E3644,Clases!A:B,2,0)</f>
        <v>Repuestos y Refacciones</v>
      </c>
      <c r="G3644" t="s">
        <v>29</v>
      </c>
      <c r="H3644">
        <v>36</v>
      </c>
      <c r="I3644" s="14">
        <v>2</v>
      </c>
      <c r="J3644" s="15">
        <v>1872.643</v>
      </c>
      <c r="K3644" s="15">
        <f t="shared" si="112"/>
        <v>3745.2860000000001</v>
      </c>
      <c r="L3644" s="20">
        <f t="shared" si="113"/>
        <v>1.5578908757815977E-6</v>
      </c>
    </row>
    <row r="3645" spans="1:12" x14ac:dyDescent="0.25">
      <c r="A3645">
        <v>1</v>
      </c>
      <c r="B3645" t="s">
        <v>4681</v>
      </c>
      <c r="C3645" t="s">
        <v>14648</v>
      </c>
      <c r="D3645" t="s">
        <v>4682</v>
      </c>
      <c r="E3645" t="s">
        <v>1725</v>
      </c>
      <c r="F3645" t="str">
        <f>VLOOKUP(E3645,Clases!A:B,2,0)</f>
        <v>Elementos Electricos</v>
      </c>
      <c r="G3645" t="s">
        <v>29</v>
      </c>
      <c r="H3645">
        <v>36</v>
      </c>
      <c r="I3645" s="14">
        <v>1</v>
      </c>
      <c r="J3645" s="15">
        <v>3743.625</v>
      </c>
      <c r="K3645" s="15">
        <f t="shared" si="112"/>
        <v>3743.625</v>
      </c>
      <c r="L3645" s="20">
        <f t="shared" si="113"/>
        <v>1.5571999654626865E-6</v>
      </c>
    </row>
    <row r="3646" spans="1:12" x14ac:dyDescent="0.25">
      <c r="A3646">
        <v>1</v>
      </c>
      <c r="B3646" t="s">
        <v>8501</v>
      </c>
      <c r="C3646" t="s">
        <v>14648</v>
      </c>
      <c r="D3646" t="s">
        <v>8502</v>
      </c>
      <c r="E3646" t="s">
        <v>1970</v>
      </c>
      <c r="F3646" t="str">
        <f>VLOOKUP(E3646,Clases!A:B,2,0)</f>
        <v>Rodamientos y Retenedores</v>
      </c>
      <c r="G3646" t="s">
        <v>29</v>
      </c>
      <c r="H3646">
        <v>36</v>
      </c>
      <c r="I3646" s="14">
        <v>1</v>
      </c>
      <c r="J3646" s="15">
        <v>3700</v>
      </c>
      <c r="K3646" s="15">
        <f t="shared" si="112"/>
        <v>3700</v>
      </c>
      <c r="L3646" s="20">
        <f t="shared" si="113"/>
        <v>1.5390536905304192E-6</v>
      </c>
    </row>
    <row r="3647" spans="1:12" x14ac:dyDescent="0.25">
      <c r="A3647">
        <v>1</v>
      </c>
      <c r="B3647" t="s">
        <v>3017</v>
      </c>
      <c r="C3647" t="s">
        <v>14648</v>
      </c>
      <c r="D3647" t="s">
        <v>3018</v>
      </c>
      <c r="E3647" t="s">
        <v>1891</v>
      </c>
      <c r="F3647" t="str">
        <f>VLOOKUP(E3647,Clases!A:B,2,0)</f>
        <v>Sellos, empaques y orings</v>
      </c>
      <c r="G3647" t="s">
        <v>29</v>
      </c>
      <c r="H3647">
        <v>36</v>
      </c>
      <c r="I3647" s="14">
        <v>12</v>
      </c>
      <c r="J3647" s="15">
        <v>307.26900000000001</v>
      </c>
      <c r="K3647" s="15">
        <f t="shared" si="112"/>
        <v>3687.2280000000001</v>
      </c>
      <c r="L3647" s="20">
        <f t="shared" si="113"/>
        <v>1.5337410435748909E-6</v>
      </c>
    </row>
    <row r="3648" spans="1:12" x14ac:dyDescent="0.25">
      <c r="A3648">
        <v>1</v>
      </c>
      <c r="B3648" t="s">
        <v>10273</v>
      </c>
      <c r="C3648" t="s">
        <v>14648</v>
      </c>
      <c r="D3648" t="s">
        <v>10274</v>
      </c>
      <c r="E3648" t="s">
        <v>1725</v>
      </c>
      <c r="F3648" t="str">
        <f>VLOOKUP(E3648,Clases!A:B,2,0)</f>
        <v>Elementos Electricos</v>
      </c>
      <c r="G3648" t="s">
        <v>29</v>
      </c>
      <c r="H3648">
        <v>36</v>
      </c>
      <c r="I3648" s="14">
        <v>1</v>
      </c>
      <c r="J3648" s="15">
        <v>3677</v>
      </c>
      <c r="K3648" s="15">
        <f t="shared" si="112"/>
        <v>3677</v>
      </c>
      <c r="L3648" s="20">
        <f t="shared" si="113"/>
        <v>1.5294866000217165E-6</v>
      </c>
    </row>
    <row r="3649" spans="1:12" x14ac:dyDescent="0.25">
      <c r="A3649">
        <v>1</v>
      </c>
      <c r="B3649" t="s">
        <v>7847</v>
      </c>
      <c r="C3649" t="s">
        <v>14648</v>
      </c>
      <c r="D3649" t="s">
        <v>7848</v>
      </c>
      <c r="E3649" t="s">
        <v>1719</v>
      </c>
      <c r="F3649" t="str">
        <f>VLOOKUP(E3649,Clases!A:B,2,0)</f>
        <v>Elementos Mecanicos</v>
      </c>
      <c r="G3649" t="s">
        <v>29</v>
      </c>
      <c r="H3649">
        <v>36</v>
      </c>
      <c r="I3649" s="14">
        <v>76</v>
      </c>
      <c r="J3649" s="15">
        <v>48</v>
      </c>
      <c r="K3649" s="15">
        <f t="shared" si="112"/>
        <v>3648</v>
      </c>
      <c r="L3649" s="20">
        <f t="shared" si="113"/>
        <v>1.5174237467716132E-6</v>
      </c>
    </row>
    <row r="3650" spans="1:12" x14ac:dyDescent="0.25">
      <c r="A3650">
        <v>1</v>
      </c>
      <c r="B3650" t="s">
        <v>4364</v>
      </c>
      <c r="C3650" t="s">
        <v>14648</v>
      </c>
      <c r="D3650" t="s">
        <v>4365</v>
      </c>
      <c r="E3650" t="s">
        <v>1954</v>
      </c>
      <c r="F3650" t="str">
        <f>VLOOKUP(E3650,Clases!A:B,2,0)</f>
        <v>Racores y Conectores</v>
      </c>
      <c r="G3650" t="s">
        <v>29</v>
      </c>
      <c r="H3650">
        <v>36</v>
      </c>
      <c r="I3650" s="14">
        <v>1</v>
      </c>
      <c r="J3650" s="15">
        <v>3642</v>
      </c>
      <c r="K3650" s="15">
        <f t="shared" si="112"/>
        <v>3642</v>
      </c>
      <c r="L3650" s="20">
        <f t="shared" si="113"/>
        <v>1.5149279840302126E-6</v>
      </c>
    </row>
    <row r="3651" spans="1:12" x14ac:dyDescent="0.25">
      <c r="A3651">
        <v>1</v>
      </c>
      <c r="B3651" t="s">
        <v>4620</v>
      </c>
      <c r="C3651" t="s">
        <v>14648</v>
      </c>
      <c r="D3651" t="s">
        <v>4621</v>
      </c>
      <c r="E3651" t="s">
        <v>1725</v>
      </c>
      <c r="F3651" t="str">
        <f>VLOOKUP(E3651,Clases!A:B,2,0)</f>
        <v>Elementos Electricos</v>
      </c>
      <c r="G3651" t="s">
        <v>29</v>
      </c>
      <c r="H3651">
        <v>36</v>
      </c>
      <c r="I3651" s="14">
        <v>2</v>
      </c>
      <c r="J3651" s="15">
        <v>1809</v>
      </c>
      <c r="K3651" s="15">
        <f t="shared" si="112"/>
        <v>3618</v>
      </c>
      <c r="L3651" s="20">
        <f t="shared" si="113"/>
        <v>1.5049449330646098E-6</v>
      </c>
    </row>
    <row r="3652" spans="1:12" x14ac:dyDescent="0.25">
      <c r="A3652">
        <v>1</v>
      </c>
      <c r="B3652" t="s">
        <v>4360</v>
      </c>
      <c r="C3652" t="s">
        <v>14648</v>
      </c>
      <c r="D3652" t="s">
        <v>4361</v>
      </c>
      <c r="E3652" t="s">
        <v>1954</v>
      </c>
      <c r="F3652" t="str">
        <f>VLOOKUP(E3652,Clases!A:B,2,0)</f>
        <v>Racores y Conectores</v>
      </c>
      <c r="G3652" t="s">
        <v>29</v>
      </c>
      <c r="H3652">
        <v>36</v>
      </c>
      <c r="I3652" s="14">
        <v>1</v>
      </c>
      <c r="J3652" s="15">
        <v>3600</v>
      </c>
      <c r="K3652" s="15">
        <f t="shared" ref="K3652:K3715" si="114">+I3652*J3652</f>
        <v>3600</v>
      </c>
      <c r="L3652" s="20">
        <f t="shared" si="113"/>
        <v>1.4974576448404078E-6</v>
      </c>
    </row>
    <row r="3653" spans="1:12" x14ac:dyDescent="0.25">
      <c r="A3653">
        <v>1</v>
      </c>
      <c r="B3653" t="s">
        <v>4392</v>
      </c>
      <c r="C3653" t="s">
        <v>14648</v>
      </c>
      <c r="D3653" t="s">
        <v>4393</v>
      </c>
      <c r="E3653" t="s">
        <v>1954</v>
      </c>
      <c r="F3653" t="str">
        <f>VLOOKUP(E3653,Clases!A:B,2,0)</f>
        <v>Racores y Conectores</v>
      </c>
      <c r="G3653" t="s">
        <v>29</v>
      </c>
      <c r="H3653">
        <v>36</v>
      </c>
      <c r="I3653" s="14">
        <v>3</v>
      </c>
      <c r="J3653" s="15">
        <v>1200</v>
      </c>
      <c r="K3653" s="15">
        <f t="shared" si="114"/>
        <v>3600</v>
      </c>
      <c r="L3653" s="20">
        <f t="shared" ref="L3653:L3716" si="115">+K3653/$K$4046</f>
        <v>1.4974576448404078E-6</v>
      </c>
    </row>
    <row r="3654" spans="1:12" x14ac:dyDescent="0.25">
      <c r="A3654">
        <v>1</v>
      </c>
      <c r="B3654" t="s">
        <v>9866</v>
      </c>
      <c r="C3654" t="s">
        <v>14648</v>
      </c>
      <c r="D3654" t="s">
        <v>9867</v>
      </c>
      <c r="E3654" t="s">
        <v>1891</v>
      </c>
      <c r="F3654" t="str">
        <f>VLOOKUP(E3654,Clases!A:B,2,0)</f>
        <v>Sellos, empaques y orings</v>
      </c>
      <c r="G3654" t="s">
        <v>29</v>
      </c>
      <c r="H3654">
        <v>36</v>
      </c>
      <c r="I3654" s="14">
        <v>2</v>
      </c>
      <c r="J3654" s="15">
        <v>1800</v>
      </c>
      <c r="K3654" s="15">
        <f t="shared" si="114"/>
        <v>3600</v>
      </c>
      <c r="L3654" s="20">
        <f t="shared" si="115"/>
        <v>1.4974576448404078E-6</v>
      </c>
    </row>
    <row r="3655" spans="1:12" x14ac:dyDescent="0.25">
      <c r="A3655">
        <v>1</v>
      </c>
      <c r="B3655" t="s">
        <v>8001</v>
      </c>
      <c r="C3655" t="s">
        <v>14648</v>
      </c>
      <c r="D3655" t="s">
        <v>8002</v>
      </c>
      <c r="E3655" t="s">
        <v>1719</v>
      </c>
      <c r="F3655" t="str">
        <f>VLOOKUP(E3655,Clases!A:B,2,0)</f>
        <v>Elementos Mecanicos</v>
      </c>
      <c r="G3655" t="s">
        <v>29</v>
      </c>
      <c r="H3655">
        <v>36</v>
      </c>
      <c r="I3655" s="14">
        <v>5</v>
      </c>
      <c r="J3655" s="15">
        <v>703.5</v>
      </c>
      <c r="K3655" s="15">
        <f t="shared" si="114"/>
        <v>3517.5</v>
      </c>
      <c r="L3655" s="20">
        <f t="shared" si="115"/>
        <v>1.4631409071461484E-6</v>
      </c>
    </row>
    <row r="3656" spans="1:12" x14ac:dyDescent="0.25">
      <c r="A3656">
        <v>1</v>
      </c>
      <c r="B3656" t="s">
        <v>2805</v>
      </c>
      <c r="C3656" t="s">
        <v>14648</v>
      </c>
      <c r="D3656" t="s">
        <v>2806</v>
      </c>
      <c r="E3656" t="s">
        <v>1891</v>
      </c>
      <c r="F3656" t="str">
        <f>VLOOKUP(E3656,Clases!A:B,2,0)</f>
        <v>Sellos, empaques y orings</v>
      </c>
      <c r="G3656" t="s">
        <v>29</v>
      </c>
      <c r="H3656">
        <v>36</v>
      </c>
      <c r="I3656" s="14">
        <v>7</v>
      </c>
      <c r="J3656" s="15">
        <v>501.327</v>
      </c>
      <c r="K3656" s="15">
        <f t="shared" si="114"/>
        <v>3509.2889999999998</v>
      </c>
      <c r="L3656" s="20">
        <f t="shared" si="115"/>
        <v>1.4597254558345414E-6</v>
      </c>
    </row>
    <row r="3657" spans="1:12" x14ac:dyDescent="0.25">
      <c r="A3657">
        <v>1</v>
      </c>
      <c r="B3657" t="s">
        <v>8509</v>
      </c>
      <c r="C3657" t="s">
        <v>14648</v>
      </c>
      <c r="D3657" t="s">
        <v>8510</v>
      </c>
      <c r="E3657" t="s">
        <v>1719</v>
      </c>
      <c r="F3657" t="str">
        <f>VLOOKUP(E3657,Clases!A:B,2,0)</f>
        <v>Elementos Mecanicos</v>
      </c>
      <c r="G3657" t="s">
        <v>29</v>
      </c>
      <c r="H3657">
        <v>36</v>
      </c>
      <c r="I3657" s="14">
        <v>1</v>
      </c>
      <c r="J3657" s="15">
        <v>3500</v>
      </c>
      <c r="K3657" s="15">
        <f t="shared" si="114"/>
        <v>3500</v>
      </c>
      <c r="L3657" s="20">
        <f t="shared" si="115"/>
        <v>1.4558615991503965E-6</v>
      </c>
    </row>
    <row r="3658" spans="1:12" x14ac:dyDescent="0.25">
      <c r="A3658">
        <v>1</v>
      </c>
      <c r="B3658" t="s">
        <v>3649</v>
      </c>
      <c r="C3658" t="s">
        <v>14648</v>
      </c>
      <c r="D3658" t="s">
        <v>3650</v>
      </c>
      <c r="E3658" t="s">
        <v>1891</v>
      </c>
      <c r="F3658" t="str">
        <f>VLOOKUP(E3658,Clases!A:B,2,0)</f>
        <v>Sellos, empaques y orings</v>
      </c>
      <c r="G3658" t="s">
        <v>29</v>
      </c>
      <c r="H3658">
        <v>36</v>
      </c>
      <c r="I3658" s="14">
        <v>4</v>
      </c>
      <c r="J3658" s="15">
        <v>870</v>
      </c>
      <c r="K3658" s="15">
        <f t="shared" si="114"/>
        <v>3480</v>
      </c>
      <c r="L3658" s="20">
        <f t="shared" si="115"/>
        <v>1.4475423900123941E-6</v>
      </c>
    </row>
    <row r="3659" spans="1:12" x14ac:dyDescent="0.25">
      <c r="A3659">
        <v>1</v>
      </c>
      <c r="B3659" t="s">
        <v>7281</v>
      </c>
      <c r="C3659" t="s">
        <v>14648</v>
      </c>
      <c r="D3659" t="s">
        <v>7282</v>
      </c>
      <c r="E3659" t="s">
        <v>1725</v>
      </c>
      <c r="F3659" t="str">
        <f>VLOOKUP(E3659,Clases!A:B,2,0)</f>
        <v>Elementos Electricos</v>
      </c>
      <c r="G3659" t="s">
        <v>29</v>
      </c>
      <c r="H3659">
        <v>36</v>
      </c>
      <c r="I3659" s="14">
        <v>6</v>
      </c>
      <c r="J3659" s="15">
        <v>578.85900000000004</v>
      </c>
      <c r="K3659" s="15">
        <f t="shared" si="114"/>
        <v>3473.1540000000005</v>
      </c>
      <c r="L3659" s="20">
        <f t="shared" si="115"/>
        <v>1.4446947247244561E-6</v>
      </c>
    </row>
    <row r="3660" spans="1:12" x14ac:dyDescent="0.25">
      <c r="A3660">
        <v>1</v>
      </c>
      <c r="B3660" t="s">
        <v>4565</v>
      </c>
      <c r="C3660" t="s">
        <v>14648</v>
      </c>
      <c r="D3660" t="s">
        <v>4566</v>
      </c>
      <c r="E3660" t="s">
        <v>1725</v>
      </c>
      <c r="F3660" t="str">
        <f>VLOOKUP(E3660,Clases!A:B,2,0)</f>
        <v>Elementos Electricos</v>
      </c>
      <c r="G3660" t="s">
        <v>29</v>
      </c>
      <c r="H3660">
        <v>36</v>
      </c>
      <c r="I3660" s="14">
        <v>34</v>
      </c>
      <c r="J3660" s="15">
        <v>100</v>
      </c>
      <c r="K3660" s="15">
        <f t="shared" si="114"/>
        <v>3400</v>
      </c>
      <c r="L3660" s="20">
        <f t="shared" si="115"/>
        <v>1.4142655534603851E-6</v>
      </c>
    </row>
    <row r="3661" spans="1:12" x14ac:dyDescent="0.25">
      <c r="A3661">
        <v>1</v>
      </c>
      <c r="B3661" t="s">
        <v>9703</v>
      </c>
      <c r="C3661" t="s">
        <v>14648</v>
      </c>
      <c r="D3661" t="s">
        <v>9704</v>
      </c>
      <c r="E3661" t="s">
        <v>1891</v>
      </c>
      <c r="F3661" t="str">
        <f>VLOOKUP(E3661,Clases!A:B,2,0)</f>
        <v>Sellos, empaques y orings</v>
      </c>
      <c r="G3661" t="s">
        <v>29</v>
      </c>
      <c r="H3661">
        <v>36</v>
      </c>
      <c r="I3661" s="14">
        <v>2</v>
      </c>
      <c r="J3661" s="15">
        <v>1700</v>
      </c>
      <c r="K3661" s="15">
        <f t="shared" si="114"/>
        <v>3400</v>
      </c>
      <c r="L3661" s="20">
        <f t="shared" si="115"/>
        <v>1.4142655534603851E-6</v>
      </c>
    </row>
    <row r="3662" spans="1:12" x14ac:dyDescent="0.25">
      <c r="A3662">
        <v>1</v>
      </c>
      <c r="B3662" t="s">
        <v>5066</v>
      </c>
      <c r="C3662" t="s">
        <v>14648</v>
      </c>
      <c r="D3662" t="s">
        <v>5067</v>
      </c>
      <c r="E3662" t="s">
        <v>1725</v>
      </c>
      <c r="F3662" t="str">
        <f>VLOOKUP(E3662,Clases!A:B,2,0)</f>
        <v>Elementos Electricos</v>
      </c>
      <c r="G3662" t="s">
        <v>29</v>
      </c>
      <c r="H3662">
        <v>36</v>
      </c>
      <c r="I3662" s="14">
        <v>39</v>
      </c>
      <c r="J3662" s="15">
        <v>86.855000000000004</v>
      </c>
      <c r="K3662" s="15">
        <f t="shared" si="114"/>
        <v>3387.3450000000003</v>
      </c>
      <c r="L3662" s="20">
        <f t="shared" si="115"/>
        <v>1.4090015738783144E-6</v>
      </c>
    </row>
    <row r="3663" spans="1:12" x14ac:dyDescent="0.25">
      <c r="A3663">
        <v>1</v>
      </c>
      <c r="B3663" t="s">
        <v>4921</v>
      </c>
      <c r="C3663" t="s">
        <v>14648</v>
      </c>
      <c r="D3663" t="s">
        <v>4922</v>
      </c>
      <c r="E3663" t="s">
        <v>1965</v>
      </c>
      <c r="F3663" t="str">
        <f>VLOOKUP(E3663,Clases!A:B,2,0)</f>
        <v>Insumos de Mantenimiento</v>
      </c>
      <c r="G3663" t="s">
        <v>29</v>
      </c>
      <c r="H3663">
        <v>36</v>
      </c>
      <c r="I3663" s="14">
        <v>2</v>
      </c>
      <c r="J3663" s="15">
        <v>1663.8209999999999</v>
      </c>
      <c r="K3663" s="15">
        <f t="shared" si="114"/>
        <v>3327.6419999999998</v>
      </c>
      <c r="L3663" s="20">
        <f t="shared" si="115"/>
        <v>1.3841674867200066E-6</v>
      </c>
    </row>
    <row r="3664" spans="1:12" x14ac:dyDescent="0.25">
      <c r="A3664">
        <v>1</v>
      </c>
      <c r="B3664" t="s">
        <v>5064</v>
      </c>
      <c r="C3664" t="s">
        <v>14648</v>
      </c>
      <c r="D3664" t="s">
        <v>5065</v>
      </c>
      <c r="E3664" t="s">
        <v>1891</v>
      </c>
      <c r="F3664" t="str">
        <f>VLOOKUP(E3664,Clases!A:B,2,0)</f>
        <v>Sellos, empaques y orings</v>
      </c>
      <c r="G3664" t="s">
        <v>29</v>
      </c>
      <c r="H3664">
        <v>36</v>
      </c>
      <c r="I3664" s="14">
        <v>1</v>
      </c>
      <c r="J3664" s="15">
        <v>3276.3</v>
      </c>
      <c r="K3664" s="15">
        <f t="shared" si="114"/>
        <v>3276.3</v>
      </c>
      <c r="L3664" s="20">
        <f t="shared" si="115"/>
        <v>1.3628112449418412E-6</v>
      </c>
    </row>
    <row r="3665" spans="1:12" x14ac:dyDescent="0.25">
      <c r="A3665">
        <v>1</v>
      </c>
      <c r="B3665" t="s">
        <v>4417</v>
      </c>
      <c r="C3665" t="s">
        <v>14648</v>
      </c>
      <c r="D3665" t="s">
        <v>4418</v>
      </c>
      <c r="E3665" t="s">
        <v>1954</v>
      </c>
      <c r="F3665" t="str">
        <f>VLOOKUP(E3665,Clases!A:B,2,0)</f>
        <v>Racores y Conectores</v>
      </c>
      <c r="G3665" t="s">
        <v>29</v>
      </c>
      <c r="H3665">
        <v>36</v>
      </c>
      <c r="I3665" s="14">
        <v>5</v>
      </c>
      <c r="J3665" s="15">
        <v>653.25</v>
      </c>
      <c r="K3665" s="15">
        <f t="shared" si="114"/>
        <v>3266.25</v>
      </c>
      <c r="L3665" s="20">
        <f t="shared" si="115"/>
        <v>1.3586308423499949E-6</v>
      </c>
    </row>
    <row r="3666" spans="1:12" x14ac:dyDescent="0.25">
      <c r="A3666">
        <v>1</v>
      </c>
      <c r="B3666" t="s">
        <v>4350</v>
      </c>
      <c r="C3666" t="s">
        <v>14648</v>
      </c>
      <c r="D3666" t="s">
        <v>4351</v>
      </c>
      <c r="E3666" t="s">
        <v>1954</v>
      </c>
      <c r="F3666" t="str">
        <f>VLOOKUP(E3666,Clases!A:B,2,0)</f>
        <v>Racores y Conectores</v>
      </c>
      <c r="G3666" t="s">
        <v>29</v>
      </c>
      <c r="H3666">
        <v>36</v>
      </c>
      <c r="I3666" s="14">
        <v>14</v>
      </c>
      <c r="J3666" s="15">
        <v>226.12299999999999</v>
      </c>
      <c r="K3666" s="15">
        <f t="shared" si="114"/>
        <v>3165.7219999999998</v>
      </c>
      <c r="L3666" s="20">
        <f t="shared" si="115"/>
        <v>1.3168151695387402E-6</v>
      </c>
    </row>
    <row r="3667" spans="1:12" x14ac:dyDescent="0.25">
      <c r="A3667">
        <v>1</v>
      </c>
      <c r="B3667" t="s">
        <v>9042</v>
      </c>
      <c r="C3667" t="s">
        <v>14648</v>
      </c>
      <c r="D3667" t="s">
        <v>9043</v>
      </c>
      <c r="E3667" t="s">
        <v>1719</v>
      </c>
      <c r="F3667" t="str">
        <f>VLOOKUP(E3667,Clases!A:B,2,0)</f>
        <v>Elementos Mecanicos</v>
      </c>
      <c r="G3667" t="s">
        <v>29</v>
      </c>
      <c r="H3667">
        <v>36</v>
      </c>
      <c r="I3667" s="14">
        <v>11</v>
      </c>
      <c r="J3667" s="15">
        <v>287</v>
      </c>
      <c r="K3667" s="15">
        <f t="shared" si="114"/>
        <v>3157</v>
      </c>
      <c r="L3667" s="20">
        <f t="shared" si="115"/>
        <v>1.3131871624336576E-6</v>
      </c>
    </row>
    <row r="3668" spans="1:12" x14ac:dyDescent="0.25">
      <c r="A3668">
        <v>1</v>
      </c>
      <c r="B3668" t="s">
        <v>8374</v>
      </c>
      <c r="C3668" t="s">
        <v>14648</v>
      </c>
      <c r="D3668" t="s">
        <v>8375</v>
      </c>
      <c r="E3668" t="s">
        <v>1891</v>
      </c>
      <c r="F3668" t="str">
        <f>VLOOKUP(E3668,Clases!A:B,2,0)</f>
        <v>Sellos, empaques y orings</v>
      </c>
      <c r="G3668" t="s">
        <v>29</v>
      </c>
      <c r="H3668">
        <v>36</v>
      </c>
      <c r="I3668" s="14">
        <v>2</v>
      </c>
      <c r="J3668" s="15">
        <v>1544</v>
      </c>
      <c r="K3668" s="15">
        <f t="shared" si="114"/>
        <v>3088</v>
      </c>
      <c r="L3668" s="20">
        <f t="shared" si="115"/>
        <v>1.2844858909075499E-6</v>
      </c>
    </row>
    <row r="3669" spans="1:12" x14ac:dyDescent="0.25">
      <c r="A3669">
        <v>1</v>
      </c>
      <c r="B3669" t="s">
        <v>7843</v>
      </c>
      <c r="C3669" t="s">
        <v>14648</v>
      </c>
      <c r="D3669" t="s">
        <v>7844</v>
      </c>
      <c r="E3669" t="s">
        <v>1719</v>
      </c>
      <c r="F3669" t="str">
        <f>VLOOKUP(E3669,Clases!A:B,2,0)</f>
        <v>Elementos Mecanicos</v>
      </c>
      <c r="G3669" t="s">
        <v>29</v>
      </c>
      <c r="H3669">
        <v>36</v>
      </c>
      <c r="I3669" s="14">
        <v>80</v>
      </c>
      <c r="J3669" s="15">
        <v>38</v>
      </c>
      <c r="K3669" s="15">
        <f t="shared" si="114"/>
        <v>3040</v>
      </c>
      <c r="L3669" s="20">
        <f t="shared" si="115"/>
        <v>1.2645197889763443E-6</v>
      </c>
    </row>
    <row r="3670" spans="1:12" x14ac:dyDescent="0.25">
      <c r="A3670">
        <v>1</v>
      </c>
      <c r="B3670" t="s">
        <v>3432</v>
      </c>
      <c r="C3670" t="s">
        <v>14648</v>
      </c>
      <c r="D3670" t="s">
        <v>3433</v>
      </c>
      <c r="E3670" t="s">
        <v>433</v>
      </c>
      <c r="F3670" t="str">
        <f>VLOOKUP(E3670,Clases!A:B,2,0)</f>
        <v>Insumos y Suministros Pdn</v>
      </c>
      <c r="G3670" t="s">
        <v>29</v>
      </c>
      <c r="H3670">
        <v>36</v>
      </c>
      <c r="I3670" s="14">
        <v>1</v>
      </c>
      <c r="J3670" s="15">
        <v>3015</v>
      </c>
      <c r="K3670" s="15">
        <f t="shared" si="114"/>
        <v>3015</v>
      </c>
      <c r="L3670" s="20">
        <f t="shared" si="115"/>
        <v>1.2541207775538415E-6</v>
      </c>
    </row>
    <row r="3671" spans="1:12" x14ac:dyDescent="0.25">
      <c r="A3671">
        <v>1</v>
      </c>
      <c r="B3671" t="s">
        <v>8039</v>
      </c>
      <c r="C3671" t="s">
        <v>14648</v>
      </c>
      <c r="D3671" t="s">
        <v>8040</v>
      </c>
      <c r="E3671" t="s">
        <v>1891</v>
      </c>
      <c r="F3671" t="str">
        <f>VLOOKUP(E3671,Clases!A:B,2,0)</f>
        <v>Sellos, empaques y orings</v>
      </c>
      <c r="G3671" t="s">
        <v>29</v>
      </c>
      <c r="H3671">
        <v>36</v>
      </c>
      <c r="I3671" s="14">
        <v>1</v>
      </c>
      <c r="J3671" s="15">
        <v>3015</v>
      </c>
      <c r="K3671" s="15">
        <f t="shared" si="114"/>
        <v>3015</v>
      </c>
      <c r="L3671" s="20">
        <f t="shared" si="115"/>
        <v>1.2541207775538415E-6</v>
      </c>
    </row>
    <row r="3672" spans="1:12" x14ac:dyDescent="0.25">
      <c r="A3672">
        <v>1</v>
      </c>
      <c r="B3672" t="s">
        <v>4451</v>
      </c>
      <c r="C3672" t="s">
        <v>14648</v>
      </c>
      <c r="D3672" t="s">
        <v>4452</v>
      </c>
      <c r="E3672" t="s">
        <v>1725</v>
      </c>
      <c r="F3672" t="str">
        <f>VLOOKUP(E3672,Clases!A:B,2,0)</f>
        <v>Elementos Electricos</v>
      </c>
      <c r="G3672" t="s">
        <v>29</v>
      </c>
      <c r="H3672">
        <v>36</v>
      </c>
      <c r="I3672" s="14">
        <v>6</v>
      </c>
      <c r="J3672" s="15">
        <v>502</v>
      </c>
      <c r="K3672" s="15">
        <f t="shared" si="114"/>
        <v>3012</v>
      </c>
      <c r="L3672" s="20">
        <f t="shared" si="115"/>
        <v>1.2528728961831411E-6</v>
      </c>
    </row>
    <row r="3673" spans="1:12" x14ac:dyDescent="0.25">
      <c r="A3673">
        <v>1</v>
      </c>
      <c r="B3673" t="s">
        <v>4542</v>
      </c>
      <c r="C3673" t="s">
        <v>14648</v>
      </c>
      <c r="D3673" t="s">
        <v>4539</v>
      </c>
      <c r="E3673" t="s">
        <v>1725</v>
      </c>
      <c r="F3673" t="str">
        <f>VLOOKUP(E3673,Clases!A:B,2,0)</f>
        <v>Elementos Electricos</v>
      </c>
      <c r="G3673" t="s">
        <v>29</v>
      </c>
      <c r="H3673">
        <v>36</v>
      </c>
      <c r="I3673" s="14">
        <v>34</v>
      </c>
      <c r="J3673" s="15">
        <v>88.400999999999996</v>
      </c>
      <c r="K3673" s="15">
        <f t="shared" si="114"/>
        <v>3005.634</v>
      </c>
      <c r="L3673" s="20">
        <f t="shared" si="115"/>
        <v>1.2502248919145151E-6</v>
      </c>
    </row>
    <row r="3674" spans="1:12" x14ac:dyDescent="0.25">
      <c r="A3674">
        <v>1</v>
      </c>
      <c r="B3674" t="s">
        <v>7764</v>
      </c>
      <c r="C3674" t="s">
        <v>14648</v>
      </c>
      <c r="D3674" t="s">
        <v>7765</v>
      </c>
      <c r="E3674" t="s">
        <v>1725</v>
      </c>
      <c r="F3674" t="str">
        <f>VLOOKUP(E3674,Clases!A:B,2,0)</f>
        <v>Elementos Electricos</v>
      </c>
      <c r="G3674" t="s">
        <v>29</v>
      </c>
      <c r="H3674">
        <v>36</v>
      </c>
      <c r="I3674" s="14">
        <v>3</v>
      </c>
      <c r="J3674" s="15">
        <v>989.92499999999995</v>
      </c>
      <c r="K3674" s="15">
        <f t="shared" si="114"/>
        <v>2969.7749999999996</v>
      </c>
      <c r="L3674" s="20">
        <f t="shared" si="115"/>
        <v>1.2353089658905337E-6</v>
      </c>
    </row>
    <row r="3675" spans="1:12" x14ac:dyDescent="0.25">
      <c r="A3675">
        <v>1</v>
      </c>
      <c r="B3675" t="s">
        <v>7766</v>
      </c>
      <c r="C3675" t="s">
        <v>14648</v>
      </c>
      <c r="D3675" t="s">
        <v>7767</v>
      </c>
      <c r="E3675" t="s">
        <v>1725</v>
      </c>
      <c r="F3675" t="str">
        <f>VLOOKUP(E3675,Clases!A:B,2,0)</f>
        <v>Elementos Electricos</v>
      </c>
      <c r="G3675" t="s">
        <v>29</v>
      </c>
      <c r="H3675">
        <v>36</v>
      </c>
      <c r="I3675" s="14">
        <v>3</v>
      </c>
      <c r="J3675" s="15">
        <v>989.92499999999995</v>
      </c>
      <c r="K3675" s="15">
        <f t="shared" si="114"/>
        <v>2969.7749999999996</v>
      </c>
      <c r="L3675" s="20">
        <f t="shared" si="115"/>
        <v>1.2353089658905337E-6</v>
      </c>
    </row>
    <row r="3676" spans="1:12" x14ac:dyDescent="0.25">
      <c r="A3676">
        <v>1</v>
      </c>
      <c r="B3676" t="s">
        <v>7770</v>
      </c>
      <c r="C3676" t="s">
        <v>14648</v>
      </c>
      <c r="D3676" t="s">
        <v>7771</v>
      </c>
      <c r="E3676" t="s">
        <v>1725</v>
      </c>
      <c r="F3676" t="str">
        <f>VLOOKUP(E3676,Clases!A:B,2,0)</f>
        <v>Elementos Electricos</v>
      </c>
      <c r="G3676" t="s">
        <v>29</v>
      </c>
      <c r="H3676">
        <v>36</v>
      </c>
      <c r="I3676" s="14">
        <v>3</v>
      </c>
      <c r="J3676" s="15">
        <v>989.92499999999995</v>
      </c>
      <c r="K3676" s="15">
        <f t="shared" si="114"/>
        <v>2969.7749999999996</v>
      </c>
      <c r="L3676" s="20">
        <f t="shared" si="115"/>
        <v>1.2353089658905337E-6</v>
      </c>
    </row>
    <row r="3677" spans="1:12" x14ac:dyDescent="0.25">
      <c r="A3677">
        <v>1</v>
      </c>
      <c r="B3677" t="s">
        <v>4882</v>
      </c>
      <c r="C3677" t="s">
        <v>14648</v>
      </c>
      <c r="D3677" t="s">
        <v>4883</v>
      </c>
      <c r="E3677" t="s">
        <v>1965</v>
      </c>
      <c r="F3677" t="str">
        <f>VLOOKUP(E3677,Clases!A:B,2,0)</f>
        <v>Insumos de Mantenimiento</v>
      </c>
      <c r="G3677" t="s">
        <v>29</v>
      </c>
      <c r="H3677">
        <v>36</v>
      </c>
      <c r="I3677" s="14">
        <v>1</v>
      </c>
      <c r="J3677" s="15">
        <v>2950</v>
      </c>
      <c r="K3677" s="15">
        <f t="shared" si="114"/>
        <v>2950</v>
      </c>
      <c r="L3677" s="20">
        <f t="shared" si="115"/>
        <v>1.2270833478553342E-6</v>
      </c>
    </row>
    <row r="3678" spans="1:12" x14ac:dyDescent="0.25">
      <c r="A3678">
        <v>1</v>
      </c>
      <c r="B3678" t="s">
        <v>2692</v>
      </c>
      <c r="C3678" t="s">
        <v>14648</v>
      </c>
      <c r="D3678" t="s">
        <v>2693</v>
      </c>
      <c r="E3678" t="s">
        <v>1906</v>
      </c>
      <c r="F3678" t="str">
        <f>VLOOKUP(E3678,Clases!A:B,2,0)</f>
        <v>Tornilleria</v>
      </c>
      <c r="G3678" t="s">
        <v>29</v>
      </c>
      <c r="H3678">
        <v>36</v>
      </c>
      <c r="I3678" s="14">
        <v>10</v>
      </c>
      <c r="J3678" s="15">
        <v>291.16000000000003</v>
      </c>
      <c r="K3678" s="15">
        <f t="shared" si="114"/>
        <v>2911.6000000000004</v>
      </c>
      <c r="L3678" s="20">
        <f t="shared" si="115"/>
        <v>1.21111046631037E-6</v>
      </c>
    </row>
    <row r="3679" spans="1:12" x14ac:dyDescent="0.25">
      <c r="A3679">
        <v>1</v>
      </c>
      <c r="B3679" t="s">
        <v>4198</v>
      </c>
      <c r="C3679" t="s">
        <v>14648</v>
      </c>
      <c r="D3679" t="s">
        <v>4199</v>
      </c>
      <c r="E3679" t="s">
        <v>1965</v>
      </c>
      <c r="F3679" t="str">
        <f>VLOOKUP(E3679,Clases!A:B,2,0)</f>
        <v>Insumos de Mantenimiento</v>
      </c>
      <c r="G3679" t="s">
        <v>29</v>
      </c>
      <c r="H3679">
        <v>36</v>
      </c>
      <c r="I3679" s="14">
        <v>5</v>
      </c>
      <c r="J3679" s="15">
        <v>569.923</v>
      </c>
      <c r="K3679" s="15">
        <f t="shared" si="114"/>
        <v>2849.6149999999998</v>
      </c>
      <c r="L3679" s="20">
        <f t="shared" si="115"/>
        <v>1.1853271573894162E-6</v>
      </c>
    </row>
    <row r="3680" spans="1:12" x14ac:dyDescent="0.25">
      <c r="A3680">
        <v>1</v>
      </c>
      <c r="B3680" t="s">
        <v>9506</v>
      </c>
      <c r="C3680" t="s">
        <v>14648</v>
      </c>
      <c r="D3680" t="s">
        <v>9507</v>
      </c>
      <c r="E3680" t="s">
        <v>1719</v>
      </c>
      <c r="F3680" t="str">
        <f>VLOOKUP(E3680,Clases!A:B,2,0)</f>
        <v>Elementos Mecanicos</v>
      </c>
      <c r="G3680" t="s">
        <v>29</v>
      </c>
      <c r="H3680">
        <v>36</v>
      </c>
      <c r="I3680" s="14">
        <v>1</v>
      </c>
      <c r="J3680" s="15">
        <v>2755.2660000000001</v>
      </c>
      <c r="K3680" s="15">
        <f t="shared" si="114"/>
        <v>2755.2660000000001</v>
      </c>
      <c r="L3680" s="20">
        <f t="shared" si="115"/>
        <v>1.1460817042413475E-6</v>
      </c>
    </row>
    <row r="3681" spans="1:12" x14ac:dyDescent="0.25">
      <c r="A3681">
        <v>1</v>
      </c>
      <c r="B3681" t="s">
        <v>7707</v>
      </c>
      <c r="C3681" t="s">
        <v>14648</v>
      </c>
      <c r="D3681" t="s">
        <v>7708</v>
      </c>
      <c r="E3681" t="s">
        <v>1906</v>
      </c>
      <c r="F3681" t="str">
        <f>VLOOKUP(E3681,Clases!A:B,2,0)</f>
        <v>Tornilleria</v>
      </c>
      <c r="G3681" t="s">
        <v>29</v>
      </c>
      <c r="H3681">
        <v>36</v>
      </c>
      <c r="I3681" s="14">
        <v>6</v>
      </c>
      <c r="J3681" s="15">
        <v>445.137</v>
      </c>
      <c r="K3681" s="15">
        <f t="shared" si="114"/>
        <v>2670.8220000000001</v>
      </c>
      <c r="L3681" s="20">
        <f t="shared" si="115"/>
        <v>1.1109563394188743E-6</v>
      </c>
    </row>
    <row r="3682" spans="1:12" x14ac:dyDescent="0.25">
      <c r="A3682">
        <v>1</v>
      </c>
      <c r="B3682" t="s">
        <v>7768</v>
      </c>
      <c r="C3682" t="s">
        <v>14648</v>
      </c>
      <c r="D3682" t="s">
        <v>7769</v>
      </c>
      <c r="E3682" t="s">
        <v>1725</v>
      </c>
      <c r="F3682" t="str">
        <f>VLOOKUP(E3682,Clases!A:B,2,0)</f>
        <v>Elementos Electricos</v>
      </c>
      <c r="G3682" t="s">
        <v>29</v>
      </c>
      <c r="H3682">
        <v>36</v>
      </c>
      <c r="I3682" s="14">
        <v>3</v>
      </c>
      <c r="J3682" s="15">
        <v>889.42499999999995</v>
      </c>
      <c r="K3682" s="15">
        <f t="shared" si="114"/>
        <v>2668.2749999999996</v>
      </c>
      <c r="L3682" s="20">
        <f t="shared" si="115"/>
        <v>1.1098968881351495E-6</v>
      </c>
    </row>
    <row r="3683" spans="1:12" x14ac:dyDescent="0.25">
      <c r="A3683">
        <v>1</v>
      </c>
      <c r="B3683" t="s">
        <v>3519</v>
      </c>
      <c r="C3683" t="s">
        <v>14648</v>
      </c>
      <c r="D3683" t="s">
        <v>3520</v>
      </c>
      <c r="E3683" t="s">
        <v>1891</v>
      </c>
      <c r="F3683" t="str">
        <f>VLOOKUP(E3683,Clases!A:B,2,0)</f>
        <v>Sellos, empaques y orings</v>
      </c>
      <c r="G3683" t="s">
        <v>29</v>
      </c>
      <c r="H3683">
        <v>36</v>
      </c>
      <c r="I3683" s="14">
        <v>2</v>
      </c>
      <c r="J3683" s="15">
        <v>1333.6679999999999</v>
      </c>
      <c r="K3683" s="15">
        <f t="shared" si="114"/>
        <v>2667.3359999999998</v>
      </c>
      <c r="L3683" s="20">
        <f t="shared" si="115"/>
        <v>1.1095063012661204E-6</v>
      </c>
    </row>
    <row r="3684" spans="1:12" x14ac:dyDescent="0.25">
      <c r="A3684">
        <v>1</v>
      </c>
      <c r="B3684" t="s">
        <v>4536</v>
      </c>
      <c r="C3684" t="s">
        <v>14648</v>
      </c>
      <c r="D3684" t="s">
        <v>4537</v>
      </c>
      <c r="E3684" t="s">
        <v>1725</v>
      </c>
      <c r="F3684" t="str">
        <f>VLOOKUP(E3684,Clases!A:B,2,0)</f>
        <v>Elementos Electricos</v>
      </c>
      <c r="G3684" t="s">
        <v>29</v>
      </c>
      <c r="H3684">
        <v>36</v>
      </c>
      <c r="I3684" s="14">
        <v>26</v>
      </c>
      <c r="J3684" s="15">
        <v>100</v>
      </c>
      <c r="K3684" s="15">
        <f t="shared" si="114"/>
        <v>2600</v>
      </c>
      <c r="L3684" s="20">
        <f t="shared" si="115"/>
        <v>1.0814971879402945E-6</v>
      </c>
    </row>
    <row r="3685" spans="1:12" x14ac:dyDescent="0.25">
      <c r="A3685">
        <v>1</v>
      </c>
      <c r="B3685" t="s">
        <v>8725</v>
      </c>
      <c r="C3685" t="s">
        <v>14648</v>
      </c>
      <c r="D3685" t="s">
        <v>8726</v>
      </c>
      <c r="E3685" t="s">
        <v>1891</v>
      </c>
      <c r="F3685" t="str">
        <f>VLOOKUP(E3685,Clases!A:B,2,0)</f>
        <v>Sellos, empaques y orings</v>
      </c>
      <c r="G3685" t="s">
        <v>29</v>
      </c>
      <c r="H3685">
        <v>36</v>
      </c>
      <c r="I3685" s="14">
        <v>2</v>
      </c>
      <c r="J3685" s="15">
        <v>1300</v>
      </c>
      <c r="K3685" s="15">
        <f t="shared" si="114"/>
        <v>2600</v>
      </c>
      <c r="L3685" s="20">
        <f t="shared" si="115"/>
        <v>1.0814971879402945E-6</v>
      </c>
    </row>
    <row r="3686" spans="1:12" x14ac:dyDescent="0.25">
      <c r="A3686">
        <v>1</v>
      </c>
      <c r="B3686" t="s">
        <v>8481</v>
      </c>
      <c r="C3686" t="s">
        <v>14648</v>
      </c>
      <c r="D3686" t="s">
        <v>8482</v>
      </c>
      <c r="E3686" t="s">
        <v>1970</v>
      </c>
      <c r="F3686" t="str">
        <f>VLOOKUP(E3686,Clases!A:B,2,0)</f>
        <v>Rodamientos y Retenedores</v>
      </c>
      <c r="G3686" t="s">
        <v>29</v>
      </c>
      <c r="H3686">
        <v>36</v>
      </c>
      <c r="I3686" s="14">
        <v>3</v>
      </c>
      <c r="J3686" s="15">
        <v>855</v>
      </c>
      <c r="K3686" s="15">
        <f t="shared" si="114"/>
        <v>2565</v>
      </c>
      <c r="L3686" s="20">
        <f t="shared" si="115"/>
        <v>1.0669385719487906E-6</v>
      </c>
    </row>
    <row r="3687" spans="1:12" x14ac:dyDescent="0.25">
      <c r="A3687">
        <v>1</v>
      </c>
      <c r="B3687" t="s">
        <v>7949</v>
      </c>
      <c r="C3687" t="s">
        <v>14648</v>
      </c>
      <c r="D3687" t="s">
        <v>7950</v>
      </c>
      <c r="E3687" t="s">
        <v>1970</v>
      </c>
      <c r="F3687" t="str">
        <f>VLOOKUP(E3687,Clases!A:B,2,0)</f>
        <v>Rodamientos y Retenedores</v>
      </c>
      <c r="G3687" t="s">
        <v>29</v>
      </c>
      <c r="H3687">
        <v>36</v>
      </c>
      <c r="I3687" s="14">
        <v>1</v>
      </c>
      <c r="J3687" s="15">
        <v>2512.5</v>
      </c>
      <c r="K3687" s="15">
        <f t="shared" si="114"/>
        <v>2512.5</v>
      </c>
      <c r="L3687" s="20">
        <f t="shared" si="115"/>
        <v>1.0451006479615345E-6</v>
      </c>
    </row>
    <row r="3688" spans="1:12" x14ac:dyDescent="0.25">
      <c r="A3688">
        <v>1</v>
      </c>
      <c r="B3688" t="s">
        <v>3402</v>
      </c>
      <c r="C3688" t="s">
        <v>14648</v>
      </c>
      <c r="D3688" t="s">
        <v>3403</v>
      </c>
      <c r="E3688" t="s">
        <v>1719</v>
      </c>
      <c r="F3688" t="str">
        <f>VLOOKUP(E3688,Clases!A:B,2,0)</f>
        <v>Elementos Mecanicos</v>
      </c>
      <c r="G3688" t="s">
        <v>29</v>
      </c>
      <c r="H3688">
        <v>36</v>
      </c>
      <c r="I3688" s="14">
        <v>1</v>
      </c>
      <c r="J3688" s="15">
        <v>2500</v>
      </c>
      <c r="K3688" s="15">
        <f t="shared" si="114"/>
        <v>2500</v>
      </c>
      <c r="L3688" s="20">
        <f t="shared" si="115"/>
        <v>1.0399011422502831E-6</v>
      </c>
    </row>
    <row r="3689" spans="1:12" x14ac:dyDescent="0.25">
      <c r="A3689">
        <v>1</v>
      </c>
      <c r="B3689" t="s">
        <v>4147</v>
      </c>
      <c r="C3689" t="s">
        <v>14648</v>
      </c>
      <c r="D3689" t="s">
        <v>4148</v>
      </c>
      <c r="E3689" t="s">
        <v>1970</v>
      </c>
      <c r="F3689" t="str">
        <f>VLOOKUP(E3689,Clases!A:B,2,0)</f>
        <v>Rodamientos y Retenedores</v>
      </c>
      <c r="G3689" t="s">
        <v>29</v>
      </c>
      <c r="H3689">
        <v>36</v>
      </c>
      <c r="I3689" s="14">
        <v>50</v>
      </c>
      <c r="J3689" s="15">
        <v>50</v>
      </c>
      <c r="K3689" s="15">
        <f t="shared" si="114"/>
        <v>2500</v>
      </c>
      <c r="L3689" s="20">
        <f t="shared" si="115"/>
        <v>1.0399011422502831E-6</v>
      </c>
    </row>
    <row r="3690" spans="1:12" x14ac:dyDescent="0.25">
      <c r="A3690">
        <v>1</v>
      </c>
      <c r="B3690" t="s">
        <v>8330</v>
      </c>
      <c r="C3690" t="s">
        <v>14648</v>
      </c>
      <c r="D3690" t="s">
        <v>8331</v>
      </c>
      <c r="E3690" t="s">
        <v>1725</v>
      </c>
      <c r="F3690" t="str">
        <f>VLOOKUP(E3690,Clases!A:B,2,0)</f>
        <v>Elementos Electricos</v>
      </c>
      <c r="G3690" t="s">
        <v>29</v>
      </c>
      <c r="H3690">
        <v>36</v>
      </c>
      <c r="I3690" s="14">
        <v>1</v>
      </c>
      <c r="J3690" s="15">
        <v>2500</v>
      </c>
      <c r="K3690" s="15">
        <f t="shared" si="114"/>
        <v>2500</v>
      </c>
      <c r="L3690" s="20">
        <f t="shared" si="115"/>
        <v>1.0399011422502831E-6</v>
      </c>
    </row>
    <row r="3691" spans="1:12" x14ac:dyDescent="0.25">
      <c r="A3691">
        <v>1</v>
      </c>
      <c r="B3691" t="s">
        <v>10974</v>
      </c>
      <c r="C3691" t="s">
        <v>14650</v>
      </c>
      <c r="D3691" t="s">
        <v>10975</v>
      </c>
      <c r="E3691" t="s">
        <v>10941</v>
      </c>
      <c r="F3691" t="str">
        <f>VLOOKUP(E3691,Clases!A:B,2,0)</f>
        <v>Preprensa Insumos</v>
      </c>
      <c r="G3691" t="s">
        <v>29</v>
      </c>
      <c r="H3691">
        <v>36</v>
      </c>
      <c r="I3691" s="14">
        <v>2</v>
      </c>
      <c r="J3691" s="15">
        <v>1206</v>
      </c>
      <c r="K3691" s="15">
        <f t="shared" si="114"/>
        <v>2412</v>
      </c>
      <c r="L3691" s="20">
        <f t="shared" si="115"/>
        <v>1.0032966220430731E-6</v>
      </c>
    </row>
    <row r="3692" spans="1:12" x14ac:dyDescent="0.25">
      <c r="A3692">
        <v>1</v>
      </c>
      <c r="B3692" t="s">
        <v>4644</v>
      </c>
      <c r="C3692" t="s">
        <v>14648</v>
      </c>
      <c r="D3692" t="s">
        <v>4645</v>
      </c>
      <c r="E3692" t="s">
        <v>1725</v>
      </c>
      <c r="F3692" t="str">
        <f>VLOOKUP(E3692,Clases!A:B,2,0)</f>
        <v>Elementos Electricos</v>
      </c>
      <c r="G3692" t="s">
        <v>29</v>
      </c>
      <c r="H3692">
        <v>36</v>
      </c>
      <c r="I3692" s="14">
        <v>4</v>
      </c>
      <c r="J3692" s="15">
        <v>584</v>
      </c>
      <c r="K3692" s="15">
        <f t="shared" si="114"/>
        <v>2336</v>
      </c>
      <c r="L3692" s="20">
        <f t="shared" si="115"/>
        <v>9.7168362731866455E-7</v>
      </c>
    </row>
    <row r="3693" spans="1:12" x14ac:dyDescent="0.25">
      <c r="A3693">
        <v>1</v>
      </c>
      <c r="B3693" t="s">
        <v>8410</v>
      </c>
      <c r="C3693" t="s">
        <v>14648</v>
      </c>
      <c r="D3693" t="s">
        <v>8411</v>
      </c>
      <c r="E3693" t="s">
        <v>1891</v>
      </c>
      <c r="F3693" t="str">
        <f>VLOOKUP(E3693,Clases!A:B,2,0)</f>
        <v>Sellos, empaques y orings</v>
      </c>
      <c r="G3693" t="s">
        <v>29</v>
      </c>
      <c r="H3693">
        <v>36</v>
      </c>
      <c r="I3693" s="14">
        <v>1</v>
      </c>
      <c r="J3693" s="15">
        <v>2300</v>
      </c>
      <c r="K3693" s="15">
        <f t="shared" si="114"/>
        <v>2300</v>
      </c>
      <c r="L3693" s="20">
        <f t="shared" si="115"/>
        <v>9.5670905087026059E-7</v>
      </c>
    </row>
    <row r="3694" spans="1:12" x14ac:dyDescent="0.25">
      <c r="A3694">
        <v>1</v>
      </c>
      <c r="B3694" t="s">
        <v>9914</v>
      </c>
      <c r="C3694" t="s">
        <v>14648</v>
      </c>
      <c r="D3694" t="s">
        <v>9915</v>
      </c>
      <c r="E3694" t="s">
        <v>1891</v>
      </c>
      <c r="F3694" t="str">
        <f>VLOOKUP(E3694,Clases!A:B,2,0)</f>
        <v>Sellos, empaques y orings</v>
      </c>
      <c r="G3694" t="s">
        <v>29</v>
      </c>
      <c r="H3694">
        <v>36</v>
      </c>
      <c r="I3694" s="14">
        <v>1</v>
      </c>
      <c r="J3694" s="15">
        <v>2300</v>
      </c>
      <c r="K3694" s="15">
        <f t="shared" si="114"/>
        <v>2300</v>
      </c>
      <c r="L3694" s="20">
        <f t="shared" si="115"/>
        <v>9.5670905087026059E-7</v>
      </c>
    </row>
    <row r="3695" spans="1:12" x14ac:dyDescent="0.25">
      <c r="A3695">
        <v>1</v>
      </c>
      <c r="B3695" t="s">
        <v>4540</v>
      </c>
      <c r="C3695" t="s">
        <v>14648</v>
      </c>
      <c r="D3695" t="s">
        <v>4541</v>
      </c>
      <c r="E3695" t="s">
        <v>1725</v>
      </c>
      <c r="F3695" t="str">
        <f>VLOOKUP(E3695,Clases!A:B,2,0)</f>
        <v>Elementos Electricos</v>
      </c>
      <c r="G3695" t="s">
        <v>29</v>
      </c>
      <c r="H3695">
        <v>36</v>
      </c>
      <c r="I3695" s="14">
        <v>23</v>
      </c>
      <c r="J3695" s="15">
        <v>98.97</v>
      </c>
      <c r="K3695" s="15">
        <f t="shared" si="114"/>
        <v>2276.31</v>
      </c>
      <c r="L3695" s="20">
        <f t="shared" si="115"/>
        <v>9.4685494764629676E-7</v>
      </c>
    </row>
    <row r="3696" spans="1:12" x14ac:dyDescent="0.25">
      <c r="A3696">
        <v>1</v>
      </c>
      <c r="B3696" t="s">
        <v>7943</v>
      </c>
      <c r="C3696" t="s">
        <v>14648</v>
      </c>
      <c r="D3696" t="s">
        <v>7944</v>
      </c>
      <c r="E3696" t="s">
        <v>1906</v>
      </c>
      <c r="F3696" t="str">
        <f>VLOOKUP(E3696,Clases!A:B,2,0)</f>
        <v>Tornilleria</v>
      </c>
      <c r="G3696" t="s">
        <v>29</v>
      </c>
      <c r="H3696">
        <v>36</v>
      </c>
      <c r="I3696" s="14">
        <v>16</v>
      </c>
      <c r="J3696" s="15">
        <v>141.66</v>
      </c>
      <c r="K3696" s="15">
        <f t="shared" si="114"/>
        <v>2266.56</v>
      </c>
      <c r="L3696" s="20">
        <f t="shared" si="115"/>
        <v>9.4279933319152073E-7</v>
      </c>
    </row>
    <row r="3697" spans="1:12" x14ac:dyDescent="0.25">
      <c r="A3697">
        <v>1</v>
      </c>
      <c r="B3697" t="s">
        <v>4918</v>
      </c>
      <c r="C3697" t="s">
        <v>14648</v>
      </c>
      <c r="D3697" t="s">
        <v>4919</v>
      </c>
      <c r="E3697" t="s">
        <v>1965</v>
      </c>
      <c r="F3697" t="str">
        <f>VLOOKUP(E3697,Clases!A:B,2,0)</f>
        <v>Insumos de Mantenimiento</v>
      </c>
      <c r="G3697" t="s">
        <v>4920</v>
      </c>
      <c r="H3697">
        <v>36</v>
      </c>
      <c r="I3697" s="14">
        <v>1</v>
      </c>
      <c r="J3697" s="15">
        <v>2261.25</v>
      </c>
      <c r="K3697" s="15">
        <f t="shared" si="114"/>
        <v>2261.25</v>
      </c>
      <c r="L3697" s="20">
        <f t="shared" si="115"/>
        <v>9.4059058316538115E-7</v>
      </c>
    </row>
    <row r="3698" spans="1:12" x14ac:dyDescent="0.25">
      <c r="A3698">
        <v>1</v>
      </c>
      <c r="B3698" t="s">
        <v>7776</v>
      </c>
      <c r="C3698" t="s">
        <v>14648</v>
      </c>
      <c r="D3698" t="s">
        <v>7777</v>
      </c>
      <c r="E3698" t="s">
        <v>1725</v>
      </c>
      <c r="F3698" t="str">
        <f>VLOOKUP(E3698,Clases!A:B,2,0)</f>
        <v>Elementos Electricos</v>
      </c>
      <c r="G3698" t="s">
        <v>29</v>
      </c>
      <c r="H3698">
        <v>36</v>
      </c>
      <c r="I3698" s="14">
        <v>12</v>
      </c>
      <c r="J3698" s="15">
        <v>185.92500000000001</v>
      </c>
      <c r="K3698" s="15">
        <f t="shared" si="114"/>
        <v>2231.1000000000004</v>
      </c>
      <c r="L3698" s="20">
        <f t="shared" si="115"/>
        <v>9.280493753898429E-7</v>
      </c>
    </row>
    <row r="3699" spans="1:12" x14ac:dyDescent="0.25">
      <c r="A3699">
        <v>1</v>
      </c>
      <c r="B3699" t="s">
        <v>7772</v>
      </c>
      <c r="C3699" t="s">
        <v>14648</v>
      </c>
      <c r="D3699" t="s">
        <v>7773</v>
      </c>
      <c r="E3699" t="s">
        <v>1725</v>
      </c>
      <c r="F3699" t="str">
        <f>VLOOKUP(E3699,Clases!A:B,2,0)</f>
        <v>Elementos Electricos</v>
      </c>
      <c r="G3699" t="s">
        <v>29</v>
      </c>
      <c r="H3699">
        <v>36</v>
      </c>
      <c r="I3699" s="14">
        <v>2</v>
      </c>
      <c r="J3699" s="15">
        <v>1105.5</v>
      </c>
      <c r="K3699" s="15">
        <f t="shared" si="114"/>
        <v>2211</v>
      </c>
      <c r="L3699" s="20">
        <f t="shared" si="115"/>
        <v>9.1968857020615045E-7</v>
      </c>
    </row>
    <row r="3700" spans="1:12" x14ac:dyDescent="0.25">
      <c r="A3700">
        <v>1</v>
      </c>
      <c r="B3700" t="s">
        <v>8637</v>
      </c>
      <c r="C3700" t="s">
        <v>14648</v>
      </c>
      <c r="D3700" t="s">
        <v>8638</v>
      </c>
      <c r="E3700" t="s">
        <v>3349</v>
      </c>
      <c r="F3700" t="str">
        <f>VLOOKUP(E3700,Clases!A:B,2,0)</f>
        <v>Tubos y Mangueras</v>
      </c>
      <c r="G3700" t="s">
        <v>716</v>
      </c>
      <c r="H3700">
        <v>36</v>
      </c>
      <c r="I3700" s="14">
        <v>2.0499999999999998</v>
      </c>
      <c r="J3700" s="15">
        <v>1075</v>
      </c>
      <c r="K3700" s="15">
        <f t="shared" si="114"/>
        <v>2203.75</v>
      </c>
      <c r="L3700" s="20">
        <f t="shared" si="115"/>
        <v>9.1667285689362458E-7</v>
      </c>
    </row>
    <row r="3701" spans="1:12" x14ac:dyDescent="0.25">
      <c r="A3701">
        <v>1</v>
      </c>
      <c r="B3701" t="s">
        <v>10446</v>
      </c>
      <c r="C3701" t="s">
        <v>14648</v>
      </c>
      <c r="D3701" t="s">
        <v>10447</v>
      </c>
      <c r="E3701" t="s">
        <v>1882</v>
      </c>
      <c r="F3701" t="str">
        <f>VLOOKUP(E3701,Clases!A:B,2,0)</f>
        <v>Elementos Neumaticos</v>
      </c>
      <c r="G3701" t="s">
        <v>29</v>
      </c>
      <c r="H3701">
        <v>36</v>
      </c>
      <c r="I3701" s="14">
        <v>2</v>
      </c>
      <c r="J3701" s="15">
        <v>1100</v>
      </c>
      <c r="K3701" s="15">
        <f t="shared" si="114"/>
        <v>2200</v>
      </c>
      <c r="L3701" s="20">
        <f t="shared" si="115"/>
        <v>9.1511300518024913E-7</v>
      </c>
    </row>
    <row r="3702" spans="1:12" x14ac:dyDescent="0.25">
      <c r="A3702">
        <v>1</v>
      </c>
      <c r="B3702" t="s">
        <v>11843</v>
      </c>
      <c r="C3702" t="s">
        <v>14650</v>
      </c>
      <c r="D3702" t="s">
        <v>11844</v>
      </c>
      <c r="E3702" t="s">
        <v>5888</v>
      </c>
      <c r="F3702" t="str">
        <f>VLOOKUP(E3702,Clases!A:B,2,0)</f>
        <v>Herramientas</v>
      </c>
      <c r="G3702" t="s">
        <v>29</v>
      </c>
      <c r="H3702">
        <v>36</v>
      </c>
      <c r="I3702" s="14">
        <v>1</v>
      </c>
      <c r="J3702" s="15">
        <v>2194</v>
      </c>
      <c r="K3702" s="15">
        <f t="shared" si="114"/>
        <v>2194</v>
      </c>
      <c r="L3702" s="20">
        <f t="shared" si="115"/>
        <v>9.1261724243884854E-7</v>
      </c>
    </row>
    <row r="3703" spans="1:12" x14ac:dyDescent="0.25">
      <c r="A3703">
        <v>1</v>
      </c>
      <c r="B3703" t="s">
        <v>7953</v>
      </c>
      <c r="C3703" t="s">
        <v>14648</v>
      </c>
      <c r="D3703" t="s">
        <v>7954</v>
      </c>
      <c r="E3703" t="s">
        <v>1891</v>
      </c>
      <c r="F3703" t="str">
        <f>VLOOKUP(E3703,Clases!A:B,2,0)</f>
        <v>Sellos, empaques y orings</v>
      </c>
      <c r="G3703" t="s">
        <v>29</v>
      </c>
      <c r="H3703">
        <v>36</v>
      </c>
      <c r="I3703" s="14">
        <v>12</v>
      </c>
      <c r="J3703" s="15">
        <v>180.9</v>
      </c>
      <c r="K3703" s="15">
        <f t="shared" si="114"/>
        <v>2170.8000000000002</v>
      </c>
      <c r="L3703" s="20">
        <f t="shared" si="115"/>
        <v>9.0296695983876598E-7</v>
      </c>
    </row>
    <row r="3704" spans="1:12" x14ac:dyDescent="0.25">
      <c r="A3704">
        <v>1</v>
      </c>
      <c r="B3704" t="s">
        <v>9645</v>
      </c>
      <c r="C3704" t="s">
        <v>14648</v>
      </c>
      <c r="D3704" t="s">
        <v>9646</v>
      </c>
      <c r="E3704" t="s">
        <v>1719</v>
      </c>
      <c r="F3704" t="str">
        <f>VLOOKUP(E3704,Clases!A:B,2,0)</f>
        <v>Elementos Mecanicos</v>
      </c>
      <c r="G3704" t="s">
        <v>29</v>
      </c>
      <c r="H3704">
        <v>36</v>
      </c>
      <c r="I3704" s="14">
        <v>2</v>
      </c>
      <c r="J3704" s="15">
        <v>1084.211</v>
      </c>
      <c r="K3704" s="15">
        <f t="shared" si="114"/>
        <v>2168.422</v>
      </c>
      <c r="L3704" s="20">
        <f t="shared" si="115"/>
        <v>9.0197780587225744E-7</v>
      </c>
    </row>
    <row r="3705" spans="1:12" x14ac:dyDescent="0.25">
      <c r="A3705">
        <v>1</v>
      </c>
      <c r="B3705" t="s">
        <v>2212</v>
      </c>
      <c r="C3705" t="s">
        <v>14648</v>
      </c>
      <c r="D3705" t="s">
        <v>2213</v>
      </c>
      <c r="E3705" t="s">
        <v>1725</v>
      </c>
      <c r="F3705" t="str">
        <f>VLOOKUP(E3705,Clases!A:B,2,0)</f>
        <v>Elementos Electricos</v>
      </c>
      <c r="G3705" t="s">
        <v>29</v>
      </c>
      <c r="H3705">
        <v>36</v>
      </c>
      <c r="I3705" s="14">
        <v>6</v>
      </c>
      <c r="J3705" s="15">
        <v>359.06599999999997</v>
      </c>
      <c r="K3705" s="15">
        <f t="shared" si="114"/>
        <v>2154.3959999999997</v>
      </c>
      <c r="L3705" s="20">
        <f t="shared" si="115"/>
        <v>8.9614354450377631E-7</v>
      </c>
    </row>
    <row r="3706" spans="1:12" x14ac:dyDescent="0.25">
      <c r="A3706">
        <v>1</v>
      </c>
      <c r="B3706" t="s">
        <v>7841</v>
      </c>
      <c r="C3706" t="s">
        <v>14648</v>
      </c>
      <c r="D3706" t="s">
        <v>7842</v>
      </c>
      <c r="E3706" t="s">
        <v>1719</v>
      </c>
      <c r="F3706" t="str">
        <f>VLOOKUP(E3706,Clases!A:B,2,0)</f>
        <v>Elementos Mecanicos</v>
      </c>
      <c r="G3706" t="s">
        <v>29</v>
      </c>
      <c r="H3706">
        <v>36</v>
      </c>
      <c r="I3706" s="14">
        <v>80</v>
      </c>
      <c r="J3706" s="15">
        <v>26</v>
      </c>
      <c r="K3706" s="15">
        <f t="shared" si="114"/>
        <v>2080</v>
      </c>
      <c r="L3706" s="20">
        <f t="shared" si="115"/>
        <v>8.6519775035223556E-7</v>
      </c>
    </row>
    <row r="3707" spans="1:12" x14ac:dyDescent="0.25">
      <c r="A3707">
        <v>1</v>
      </c>
      <c r="B3707" t="s">
        <v>4284</v>
      </c>
      <c r="C3707" t="s">
        <v>14648</v>
      </c>
      <c r="D3707" t="s">
        <v>4285</v>
      </c>
      <c r="E3707" t="s">
        <v>1954</v>
      </c>
      <c r="F3707" t="str">
        <f>VLOOKUP(E3707,Clases!A:B,2,0)</f>
        <v>Racores y Conectores</v>
      </c>
      <c r="G3707" t="s">
        <v>29</v>
      </c>
      <c r="H3707">
        <v>36</v>
      </c>
      <c r="I3707" s="14">
        <v>1</v>
      </c>
      <c r="J3707" s="15">
        <v>2062.078</v>
      </c>
      <c r="K3707" s="15">
        <f t="shared" si="114"/>
        <v>2062.078</v>
      </c>
      <c r="L3707" s="20">
        <f t="shared" si="115"/>
        <v>8.5774290704367171E-7</v>
      </c>
    </row>
    <row r="3708" spans="1:12" x14ac:dyDescent="0.25">
      <c r="A3708">
        <v>1</v>
      </c>
      <c r="B3708" t="s">
        <v>7709</v>
      </c>
      <c r="C3708" t="s">
        <v>14648</v>
      </c>
      <c r="D3708" t="s">
        <v>7708</v>
      </c>
      <c r="E3708" t="s">
        <v>1906</v>
      </c>
      <c r="F3708" t="str">
        <f>VLOOKUP(E3708,Clases!A:B,2,0)</f>
        <v>Tornilleria</v>
      </c>
      <c r="G3708" t="s">
        <v>29</v>
      </c>
      <c r="H3708">
        <v>36</v>
      </c>
      <c r="I3708" s="14">
        <v>5</v>
      </c>
      <c r="J3708" s="15">
        <v>401.37099999999998</v>
      </c>
      <c r="K3708" s="15">
        <f t="shared" si="114"/>
        <v>2006.855</v>
      </c>
      <c r="L3708" s="20">
        <f t="shared" si="115"/>
        <v>8.3477232273227683E-7</v>
      </c>
    </row>
    <row r="3709" spans="1:12" x14ac:dyDescent="0.25">
      <c r="A3709">
        <v>1</v>
      </c>
      <c r="B3709" t="s">
        <v>9912</v>
      </c>
      <c r="C3709" t="s">
        <v>14648</v>
      </c>
      <c r="D3709" t="s">
        <v>9913</v>
      </c>
      <c r="E3709" t="s">
        <v>1891</v>
      </c>
      <c r="F3709" t="str">
        <f>VLOOKUP(E3709,Clases!A:B,2,0)</f>
        <v>Sellos, empaques y orings</v>
      </c>
      <c r="G3709" t="s">
        <v>29</v>
      </c>
      <c r="H3709">
        <v>36</v>
      </c>
      <c r="I3709" s="14">
        <v>1</v>
      </c>
      <c r="J3709" s="15">
        <v>2000</v>
      </c>
      <c r="K3709" s="15">
        <f t="shared" si="114"/>
        <v>2000</v>
      </c>
      <c r="L3709" s="20">
        <f t="shared" si="115"/>
        <v>8.3192091380022652E-7</v>
      </c>
    </row>
    <row r="3710" spans="1:12" x14ac:dyDescent="0.25">
      <c r="A3710">
        <v>1</v>
      </c>
      <c r="B3710" t="s">
        <v>7845</v>
      </c>
      <c r="C3710" t="s">
        <v>14648</v>
      </c>
      <c r="D3710" t="s">
        <v>7846</v>
      </c>
      <c r="E3710" t="s">
        <v>1719</v>
      </c>
      <c r="F3710" t="str">
        <f>VLOOKUP(E3710,Clases!A:B,2,0)</f>
        <v>Elementos Mecanicos</v>
      </c>
      <c r="G3710" t="s">
        <v>29</v>
      </c>
      <c r="H3710">
        <v>36</v>
      </c>
      <c r="I3710" s="14">
        <v>64</v>
      </c>
      <c r="J3710" s="15">
        <v>30</v>
      </c>
      <c r="K3710" s="15">
        <f t="shared" si="114"/>
        <v>1920</v>
      </c>
      <c r="L3710" s="20">
        <f t="shared" si="115"/>
        <v>7.9864407724821748E-7</v>
      </c>
    </row>
    <row r="3711" spans="1:12" x14ac:dyDescent="0.25">
      <c r="A3711">
        <v>1</v>
      </c>
      <c r="B3711" t="s">
        <v>5176</v>
      </c>
      <c r="C3711" t="s">
        <v>14648</v>
      </c>
      <c r="D3711" t="s">
        <v>5177</v>
      </c>
      <c r="E3711" t="s">
        <v>1719</v>
      </c>
      <c r="F3711" t="str">
        <f>VLOOKUP(E3711,Clases!A:B,2,0)</f>
        <v>Elementos Mecanicos</v>
      </c>
      <c r="G3711" t="s">
        <v>29</v>
      </c>
      <c r="H3711">
        <v>36</v>
      </c>
      <c r="I3711" s="14">
        <v>2</v>
      </c>
      <c r="J3711" s="15">
        <v>955.30100000000004</v>
      </c>
      <c r="K3711" s="15">
        <f t="shared" si="114"/>
        <v>1910.6020000000001</v>
      </c>
      <c r="L3711" s="20">
        <f t="shared" si="115"/>
        <v>7.9473488087427024E-7</v>
      </c>
    </row>
    <row r="3712" spans="1:12" x14ac:dyDescent="0.25">
      <c r="A3712">
        <v>1</v>
      </c>
      <c r="B3712" t="s">
        <v>4534</v>
      </c>
      <c r="C3712" t="s">
        <v>14648</v>
      </c>
      <c r="D3712" t="s">
        <v>4535</v>
      </c>
      <c r="E3712" t="s">
        <v>1725</v>
      </c>
      <c r="F3712" t="str">
        <f>VLOOKUP(E3712,Clases!A:B,2,0)</f>
        <v>Elementos Electricos</v>
      </c>
      <c r="G3712" t="s">
        <v>29</v>
      </c>
      <c r="H3712">
        <v>36</v>
      </c>
      <c r="I3712" s="14">
        <v>19</v>
      </c>
      <c r="J3712" s="15">
        <v>100</v>
      </c>
      <c r="K3712" s="15">
        <f t="shared" si="114"/>
        <v>1900</v>
      </c>
      <c r="L3712" s="20">
        <f t="shared" si="115"/>
        <v>7.9032486811021516E-7</v>
      </c>
    </row>
    <row r="3713" spans="1:12" x14ac:dyDescent="0.25">
      <c r="A3713">
        <v>1</v>
      </c>
      <c r="B3713" t="s">
        <v>9910</v>
      </c>
      <c r="C3713" t="s">
        <v>14648</v>
      </c>
      <c r="D3713" t="s">
        <v>9911</v>
      </c>
      <c r="E3713" t="s">
        <v>1891</v>
      </c>
      <c r="F3713" t="str">
        <f>VLOOKUP(E3713,Clases!A:B,2,0)</f>
        <v>Sellos, empaques y orings</v>
      </c>
      <c r="G3713" t="s">
        <v>29</v>
      </c>
      <c r="H3713">
        <v>36</v>
      </c>
      <c r="I3713" s="14">
        <v>1</v>
      </c>
      <c r="J3713" s="15">
        <v>1900</v>
      </c>
      <c r="K3713" s="15">
        <f t="shared" si="114"/>
        <v>1900</v>
      </c>
      <c r="L3713" s="20">
        <f t="shared" si="115"/>
        <v>7.9032486811021516E-7</v>
      </c>
    </row>
    <row r="3714" spans="1:12" x14ac:dyDescent="0.25">
      <c r="A3714">
        <v>1</v>
      </c>
      <c r="B3714" t="s">
        <v>11556</v>
      </c>
      <c r="C3714" t="s">
        <v>14650</v>
      </c>
      <c r="D3714" t="s">
        <v>11557</v>
      </c>
      <c r="E3714" t="s">
        <v>5888</v>
      </c>
      <c r="F3714" t="str">
        <f>VLOOKUP(E3714,Clases!A:B,2,0)</f>
        <v>Herramientas</v>
      </c>
      <c r="G3714" t="s">
        <v>29</v>
      </c>
      <c r="H3714">
        <v>36</v>
      </c>
      <c r="I3714" s="14">
        <v>2</v>
      </c>
      <c r="J3714" s="15">
        <v>950</v>
      </c>
      <c r="K3714" s="15">
        <f t="shared" si="114"/>
        <v>1900</v>
      </c>
      <c r="L3714" s="20">
        <f t="shared" si="115"/>
        <v>7.9032486811021516E-7</v>
      </c>
    </row>
    <row r="3715" spans="1:12" x14ac:dyDescent="0.25">
      <c r="A3715">
        <v>1</v>
      </c>
      <c r="B3715" t="s">
        <v>7839</v>
      </c>
      <c r="C3715" t="s">
        <v>14648</v>
      </c>
      <c r="D3715" t="s">
        <v>7840</v>
      </c>
      <c r="E3715" t="s">
        <v>1719</v>
      </c>
      <c r="F3715" t="str">
        <f>VLOOKUP(E3715,Clases!A:B,2,0)</f>
        <v>Elementos Mecanicos</v>
      </c>
      <c r="G3715" t="s">
        <v>29</v>
      </c>
      <c r="H3715">
        <v>36</v>
      </c>
      <c r="I3715" s="14">
        <v>80</v>
      </c>
      <c r="J3715" s="15">
        <v>23</v>
      </c>
      <c r="K3715" s="15">
        <f t="shared" si="114"/>
        <v>1840</v>
      </c>
      <c r="L3715" s="20">
        <f t="shared" si="115"/>
        <v>7.6536724069620843E-7</v>
      </c>
    </row>
    <row r="3716" spans="1:12" x14ac:dyDescent="0.25">
      <c r="A3716">
        <v>1</v>
      </c>
      <c r="B3716" t="s">
        <v>2823</v>
      </c>
      <c r="C3716" t="s">
        <v>14648</v>
      </c>
      <c r="D3716" t="s">
        <v>2824</v>
      </c>
      <c r="E3716" t="s">
        <v>1891</v>
      </c>
      <c r="F3716" t="str">
        <f>VLOOKUP(E3716,Clases!A:B,2,0)</f>
        <v>Sellos, empaques y orings</v>
      </c>
      <c r="G3716" t="s">
        <v>29</v>
      </c>
      <c r="H3716">
        <v>36</v>
      </c>
      <c r="I3716" s="14">
        <v>5</v>
      </c>
      <c r="J3716" s="15">
        <v>361.41800000000001</v>
      </c>
      <c r="K3716" s="15">
        <f t="shared" ref="K3716:K3779" si="116">+I3716*J3716</f>
        <v>1807.0900000000001</v>
      </c>
      <c r="L3716" s="20">
        <f t="shared" si="115"/>
        <v>7.5167798205962572E-7</v>
      </c>
    </row>
    <row r="3717" spans="1:12" x14ac:dyDescent="0.25">
      <c r="A3717">
        <v>1</v>
      </c>
      <c r="B3717" t="s">
        <v>7815</v>
      </c>
      <c r="C3717" t="s">
        <v>14648</v>
      </c>
      <c r="D3717" t="s">
        <v>7817</v>
      </c>
      <c r="E3717" t="s">
        <v>1891</v>
      </c>
      <c r="F3717" t="str">
        <f>VLOOKUP(E3717,Clases!A:B,2,0)</f>
        <v>Sellos, empaques y orings</v>
      </c>
      <c r="G3717" t="s">
        <v>29</v>
      </c>
      <c r="H3717">
        <v>36</v>
      </c>
      <c r="I3717" s="14">
        <v>2</v>
      </c>
      <c r="J3717" s="15">
        <v>879.39200000000005</v>
      </c>
      <c r="K3717" s="15">
        <f t="shared" si="116"/>
        <v>1758.7840000000001</v>
      </c>
      <c r="L3717" s="20">
        <f t="shared" ref="L3717:L3780" si="117">+K3717/$K$4046</f>
        <v>7.3158459622860883E-7</v>
      </c>
    </row>
    <row r="3718" spans="1:12" x14ac:dyDescent="0.25">
      <c r="A3718">
        <v>1</v>
      </c>
      <c r="B3718" t="s">
        <v>9637</v>
      </c>
      <c r="C3718" t="s">
        <v>14648</v>
      </c>
      <c r="D3718" t="s">
        <v>9638</v>
      </c>
      <c r="E3718" t="s">
        <v>1719</v>
      </c>
      <c r="F3718" t="str">
        <f>VLOOKUP(E3718,Clases!A:B,2,0)</f>
        <v>Elementos Mecanicos</v>
      </c>
      <c r="G3718" t="s">
        <v>29</v>
      </c>
      <c r="H3718">
        <v>36</v>
      </c>
      <c r="I3718" s="14">
        <v>3</v>
      </c>
      <c r="J3718" s="15">
        <v>580.827</v>
      </c>
      <c r="K3718" s="15">
        <f t="shared" si="116"/>
        <v>1742.481</v>
      </c>
      <c r="L3718" s="20">
        <f t="shared" si="117"/>
        <v>7.2480319289976622E-7</v>
      </c>
    </row>
    <row r="3719" spans="1:12" x14ac:dyDescent="0.25">
      <c r="A3719">
        <v>1</v>
      </c>
      <c r="B3719" t="s">
        <v>4956</v>
      </c>
      <c r="C3719" t="s">
        <v>14648</v>
      </c>
      <c r="D3719" t="s">
        <v>4957</v>
      </c>
      <c r="E3719" t="s">
        <v>4937</v>
      </c>
      <c r="F3719" t="str">
        <f>VLOOKUP(E3719,Clases!A:B,2,0)</f>
        <v>Repuestos y Refacciones</v>
      </c>
      <c r="G3719" t="s">
        <v>29</v>
      </c>
      <c r="H3719">
        <v>36</v>
      </c>
      <c r="I3719" s="14">
        <v>2</v>
      </c>
      <c r="J3719" s="15">
        <v>810.33199999999999</v>
      </c>
      <c r="K3719" s="15">
        <f t="shared" si="116"/>
        <v>1620.664</v>
      </c>
      <c r="L3719" s="20">
        <f t="shared" si="117"/>
        <v>6.7413213792156511E-7</v>
      </c>
    </row>
    <row r="3720" spans="1:12" x14ac:dyDescent="0.25">
      <c r="A3720">
        <v>1</v>
      </c>
      <c r="B3720" t="s">
        <v>4960</v>
      </c>
      <c r="C3720" t="s">
        <v>14648</v>
      </c>
      <c r="D3720" t="s">
        <v>4961</v>
      </c>
      <c r="E3720" t="s">
        <v>4937</v>
      </c>
      <c r="F3720" t="str">
        <f>VLOOKUP(E3720,Clases!A:B,2,0)</f>
        <v>Repuestos y Refacciones</v>
      </c>
      <c r="G3720" t="s">
        <v>29</v>
      </c>
      <c r="H3720">
        <v>36</v>
      </c>
      <c r="I3720" s="14">
        <v>2</v>
      </c>
      <c r="J3720" s="15">
        <v>779.05600000000004</v>
      </c>
      <c r="K3720" s="15">
        <f t="shared" si="116"/>
        <v>1558.1120000000001</v>
      </c>
      <c r="L3720" s="20">
        <f t="shared" si="117"/>
        <v>6.481129794215493E-7</v>
      </c>
    </row>
    <row r="3721" spans="1:12" x14ac:dyDescent="0.25">
      <c r="A3721">
        <v>1</v>
      </c>
      <c r="B3721" t="s">
        <v>8535</v>
      </c>
      <c r="C3721" t="s">
        <v>14648</v>
      </c>
      <c r="D3721" t="s">
        <v>8536</v>
      </c>
      <c r="E3721" t="s">
        <v>2770</v>
      </c>
      <c r="F3721" t="str">
        <f>VLOOKUP(E3721,Clases!A:B,2,0)</f>
        <v>Elementos Hidraulicos</v>
      </c>
      <c r="G3721" t="s">
        <v>29</v>
      </c>
      <c r="H3721">
        <v>36</v>
      </c>
      <c r="I3721" s="14">
        <v>1</v>
      </c>
      <c r="J3721" s="15">
        <v>1542</v>
      </c>
      <c r="K3721" s="15">
        <f t="shared" si="116"/>
        <v>1542</v>
      </c>
      <c r="L3721" s="20">
        <f t="shared" si="117"/>
        <v>6.414110245399747E-7</v>
      </c>
    </row>
    <row r="3722" spans="1:12" x14ac:dyDescent="0.25">
      <c r="A3722">
        <v>1</v>
      </c>
      <c r="B3722" t="s">
        <v>7329</v>
      </c>
      <c r="C3722" t="s">
        <v>14648</v>
      </c>
      <c r="D3722" t="s">
        <v>7330</v>
      </c>
      <c r="E3722" t="s">
        <v>1719</v>
      </c>
      <c r="F3722" t="str">
        <f>VLOOKUP(E3722,Clases!A:B,2,0)</f>
        <v>Elementos Mecanicos</v>
      </c>
      <c r="G3722" t="s">
        <v>29</v>
      </c>
      <c r="H3722">
        <v>36</v>
      </c>
      <c r="I3722" s="14">
        <v>6</v>
      </c>
      <c r="J3722" s="15">
        <v>255.29300000000001</v>
      </c>
      <c r="K3722" s="15">
        <f t="shared" si="116"/>
        <v>1531.758</v>
      </c>
      <c r="L3722" s="20">
        <f t="shared" si="117"/>
        <v>6.3715075754040374E-7</v>
      </c>
    </row>
    <row r="3723" spans="1:12" x14ac:dyDescent="0.25">
      <c r="A3723">
        <v>1</v>
      </c>
      <c r="B3723" t="s">
        <v>2947</v>
      </c>
      <c r="C3723" t="s">
        <v>14648</v>
      </c>
      <c r="D3723" t="s">
        <v>2948</v>
      </c>
      <c r="E3723" t="s">
        <v>2770</v>
      </c>
      <c r="F3723" t="str">
        <f>VLOOKUP(E3723,Clases!A:B,2,0)</f>
        <v>Elementos Hidraulicos</v>
      </c>
      <c r="G3723" t="s">
        <v>29</v>
      </c>
      <c r="H3723">
        <v>36</v>
      </c>
      <c r="I3723" s="14">
        <v>2</v>
      </c>
      <c r="J3723" s="15">
        <v>753.75</v>
      </c>
      <c r="K3723" s="15">
        <f t="shared" si="116"/>
        <v>1507.5</v>
      </c>
      <c r="L3723" s="20">
        <f t="shared" si="117"/>
        <v>6.2706038877692073E-7</v>
      </c>
    </row>
    <row r="3724" spans="1:12" x14ac:dyDescent="0.25">
      <c r="A3724">
        <v>1</v>
      </c>
      <c r="B3724" t="s">
        <v>5214</v>
      </c>
      <c r="C3724" t="s">
        <v>14648</v>
      </c>
      <c r="D3724" t="s">
        <v>5215</v>
      </c>
      <c r="E3724" t="s">
        <v>1891</v>
      </c>
      <c r="F3724" t="str">
        <f>VLOOKUP(E3724,Clases!A:B,2,0)</f>
        <v>Sellos, empaques y orings</v>
      </c>
      <c r="G3724" t="s">
        <v>29</v>
      </c>
      <c r="H3724">
        <v>36</v>
      </c>
      <c r="I3724" s="14">
        <v>1</v>
      </c>
      <c r="J3724" s="15">
        <v>1507.5</v>
      </c>
      <c r="K3724" s="15">
        <f t="shared" si="116"/>
        <v>1507.5</v>
      </c>
      <c r="L3724" s="20">
        <f t="shared" si="117"/>
        <v>6.2706038877692073E-7</v>
      </c>
    </row>
    <row r="3725" spans="1:12" x14ac:dyDescent="0.25">
      <c r="A3725">
        <v>1</v>
      </c>
      <c r="B3725" t="s">
        <v>7963</v>
      </c>
      <c r="C3725" t="s">
        <v>14648</v>
      </c>
      <c r="D3725" t="s">
        <v>7964</v>
      </c>
      <c r="E3725" t="s">
        <v>2770</v>
      </c>
      <c r="F3725" t="str">
        <f>VLOOKUP(E3725,Clases!A:B,2,0)</f>
        <v>Elementos Hidraulicos</v>
      </c>
      <c r="G3725" t="s">
        <v>29</v>
      </c>
      <c r="H3725">
        <v>36</v>
      </c>
      <c r="I3725" s="14">
        <v>2</v>
      </c>
      <c r="J3725" s="15">
        <v>753.75</v>
      </c>
      <c r="K3725" s="15">
        <f t="shared" si="116"/>
        <v>1507.5</v>
      </c>
      <c r="L3725" s="20">
        <f t="shared" si="117"/>
        <v>6.2706038877692073E-7</v>
      </c>
    </row>
    <row r="3726" spans="1:12" x14ac:dyDescent="0.25">
      <c r="A3726">
        <v>1</v>
      </c>
      <c r="B3726" t="s">
        <v>11750</v>
      </c>
      <c r="C3726" t="s">
        <v>14650</v>
      </c>
      <c r="D3726" t="s">
        <v>11749</v>
      </c>
      <c r="E3726" t="s">
        <v>1725</v>
      </c>
      <c r="F3726" t="str">
        <f>VLOOKUP(E3726,Clases!A:B,2,0)</f>
        <v>Elementos Electricos</v>
      </c>
      <c r="G3726" t="s">
        <v>29</v>
      </c>
      <c r="H3726">
        <v>36</v>
      </c>
      <c r="I3726" s="14">
        <v>2</v>
      </c>
      <c r="J3726" s="15">
        <v>746.93399999999997</v>
      </c>
      <c r="K3726" s="15">
        <f t="shared" si="116"/>
        <v>1493.8679999999999</v>
      </c>
      <c r="L3726" s="20">
        <f t="shared" si="117"/>
        <v>6.2139001582845834E-7</v>
      </c>
    </row>
    <row r="3727" spans="1:12" x14ac:dyDescent="0.25">
      <c r="A3727">
        <v>1</v>
      </c>
      <c r="B3727" t="s">
        <v>1904</v>
      </c>
      <c r="C3727" t="s">
        <v>14648</v>
      </c>
      <c r="D3727" t="s">
        <v>1905</v>
      </c>
      <c r="E3727" t="s">
        <v>1906</v>
      </c>
      <c r="F3727" t="str">
        <f>VLOOKUP(E3727,Clases!A:B,2,0)</f>
        <v>Tornilleria</v>
      </c>
      <c r="G3727" t="s">
        <v>29</v>
      </c>
      <c r="H3727">
        <v>36</v>
      </c>
      <c r="I3727" s="14">
        <v>12</v>
      </c>
      <c r="J3727" s="15">
        <v>122.35299999999999</v>
      </c>
      <c r="K3727" s="15">
        <f t="shared" si="116"/>
        <v>1468.2359999999999</v>
      </c>
      <c r="L3727" s="20">
        <f t="shared" si="117"/>
        <v>6.1072811739719468E-7</v>
      </c>
    </row>
    <row r="3728" spans="1:12" x14ac:dyDescent="0.25">
      <c r="A3728">
        <v>1</v>
      </c>
      <c r="B3728" t="s">
        <v>4557</v>
      </c>
      <c r="C3728" t="s">
        <v>14648</v>
      </c>
      <c r="D3728" t="s">
        <v>4558</v>
      </c>
      <c r="E3728" t="s">
        <v>1725</v>
      </c>
      <c r="F3728" t="str">
        <f>VLOOKUP(E3728,Clases!A:B,2,0)</f>
        <v>Elementos Electricos</v>
      </c>
      <c r="G3728" t="s">
        <v>29</v>
      </c>
      <c r="H3728">
        <v>36</v>
      </c>
      <c r="I3728" s="14">
        <v>12</v>
      </c>
      <c r="J3728" s="15">
        <v>120</v>
      </c>
      <c r="K3728" s="15">
        <f t="shared" si="116"/>
        <v>1440</v>
      </c>
      <c r="L3728" s="20">
        <f t="shared" si="117"/>
        <v>5.9898305793616311E-7</v>
      </c>
    </row>
    <row r="3729" spans="1:12" x14ac:dyDescent="0.25">
      <c r="A3729">
        <v>1</v>
      </c>
      <c r="B3729" t="s">
        <v>8053</v>
      </c>
      <c r="C3729" t="s">
        <v>14648</v>
      </c>
      <c r="D3729" t="s">
        <v>8054</v>
      </c>
      <c r="E3729" t="s">
        <v>1725</v>
      </c>
      <c r="F3729" t="str">
        <f>VLOOKUP(E3729,Clases!A:B,2,0)</f>
        <v>Elementos Electricos</v>
      </c>
      <c r="G3729" t="s">
        <v>29</v>
      </c>
      <c r="H3729">
        <v>36</v>
      </c>
      <c r="I3729" s="14">
        <v>8</v>
      </c>
      <c r="J3729" s="15">
        <v>180</v>
      </c>
      <c r="K3729" s="15">
        <f t="shared" si="116"/>
        <v>1440</v>
      </c>
      <c r="L3729" s="20">
        <f t="shared" si="117"/>
        <v>5.9898305793616311E-7</v>
      </c>
    </row>
    <row r="3730" spans="1:12" x14ac:dyDescent="0.25">
      <c r="A3730">
        <v>1</v>
      </c>
      <c r="B3730" t="s">
        <v>5074</v>
      </c>
      <c r="C3730" t="s">
        <v>14648</v>
      </c>
      <c r="D3730" t="s">
        <v>5075</v>
      </c>
      <c r="E3730" t="s">
        <v>1970</v>
      </c>
      <c r="F3730" t="str">
        <f>VLOOKUP(E3730,Clases!A:B,2,0)</f>
        <v>Rodamientos y Retenedores</v>
      </c>
      <c r="G3730" t="s">
        <v>29</v>
      </c>
      <c r="H3730">
        <v>36</v>
      </c>
      <c r="I3730" s="14">
        <v>1</v>
      </c>
      <c r="J3730" s="15">
        <v>1407</v>
      </c>
      <c r="K3730" s="15">
        <f t="shared" si="116"/>
        <v>1407</v>
      </c>
      <c r="L3730" s="20">
        <f t="shared" si="117"/>
        <v>5.8525636285845934E-7</v>
      </c>
    </row>
    <row r="3731" spans="1:12" x14ac:dyDescent="0.25">
      <c r="A3731">
        <v>1</v>
      </c>
      <c r="B3731" t="s">
        <v>2461</v>
      </c>
      <c r="C3731" t="s">
        <v>14648</v>
      </c>
      <c r="D3731" t="s">
        <v>2462</v>
      </c>
      <c r="E3731" t="s">
        <v>1906</v>
      </c>
      <c r="F3731" t="str">
        <f>VLOOKUP(E3731,Clases!A:B,2,0)</f>
        <v>Tornilleria</v>
      </c>
      <c r="G3731" t="s">
        <v>29</v>
      </c>
      <c r="H3731">
        <v>36</v>
      </c>
      <c r="I3731" s="14">
        <v>13</v>
      </c>
      <c r="J3731" s="15">
        <v>107.123</v>
      </c>
      <c r="K3731" s="15">
        <f t="shared" si="116"/>
        <v>1392.5990000000002</v>
      </c>
      <c r="L3731" s="20">
        <f t="shared" si="117"/>
        <v>5.792661163186409E-7</v>
      </c>
    </row>
    <row r="3732" spans="1:12" x14ac:dyDescent="0.25">
      <c r="A3732">
        <v>1</v>
      </c>
      <c r="B3732" t="s">
        <v>7813</v>
      </c>
      <c r="C3732" t="s">
        <v>14648</v>
      </c>
      <c r="D3732" t="s">
        <v>7814</v>
      </c>
      <c r="E3732" t="s">
        <v>1891</v>
      </c>
      <c r="F3732" t="str">
        <f>VLOOKUP(E3732,Clases!A:B,2,0)</f>
        <v>Sellos, empaques y orings</v>
      </c>
      <c r="G3732" t="s">
        <v>29</v>
      </c>
      <c r="H3732">
        <v>36</v>
      </c>
      <c r="I3732" s="14">
        <v>1</v>
      </c>
      <c r="J3732" s="15">
        <v>1261.5</v>
      </c>
      <c r="K3732" s="15">
        <f t="shared" si="116"/>
        <v>1261.5</v>
      </c>
      <c r="L3732" s="20">
        <f t="shared" si="117"/>
        <v>5.2473411637949291E-7</v>
      </c>
    </row>
    <row r="3733" spans="1:12" x14ac:dyDescent="0.25">
      <c r="A3733">
        <v>1</v>
      </c>
      <c r="B3733" t="s">
        <v>2459</v>
      </c>
      <c r="C3733" t="s">
        <v>14648</v>
      </c>
      <c r="D3733" t="s">
        <v>2460</v>
      </c>
      <c r="E3733" t="s">
        <v>1906</v>
      </c>
      <c r="F3733" t="str">
        <f>VLOOKUP(E3733,Clases!A:B,2,0)</f>
        <v>Tornilleria</v>
      </c>
      <c r="G3733" t="s">
        <v>29</v>
      </c>
      <c r="H3733">
        <v>36</v>
      </c>
      <c r="I3733" s="14">
        <v>11</v>
      </c>
      <c r="J3733" s="15">
        <v>114.017</v>
      </c>
      <c r="K3733" s="15">
        <f t="shared" si="116"/>
        <v>1254.1869999999999</v>
      </c>
      <c r="L3733" s="20">
        <f t="shared" si="117"/>
        <v>5.2169219755818231E-7</v>
      </c>
    </row>
    <row r="3734" spans="1:12" x14ac:dyDescent="0.25">
      <c r="A3734">
        <v>1</v>
      </c>
      <c r="B3734" t="s">
        <v>4711</v>
      </c>
      <c r="C3734" t="s">
        <v>14648</v>
      </c>
      <c r="D3734" t="s">
        <v>4712</v>
      </c>
      <c r="E3734" t="s">
        <v>1725</v>
      </c>
      <c r="F3734" t="str">
        <f>VLOOKUP(E3734,Clases!A:B,2,0)</f>
        <v>Elementos Electricos</v>
      </c>
      <c r="G3734" t="s">
        <v>29</v>
      </c>
      <c r="H3734">
        <v>36</v>
      </c>
      <c r="I3734" s="14">
        <v>1</v>
      </c>
      <c r="J3734" s="15">
        <v>1206</v>
      </c>
      <c r="K3734" s="15">
        <f t="shared" si="116"/>
        <v>1206</v>
      </c>
      <c r="L3734" s="20">
        <f t="shared" si="117"/>
        <v>5.0164831102153656E-7</v>
      </c>
    </row>
    <row r="3735" spans="1:12" x14ac:dyDescent="0.25">
      <c r="A3735">
        <v>1</v>
      </c>
      <c r="B3735" t="s">
        <v>8406</v>
      </c>
      <c r="C3735" t="s">
        <v>14648</v>
      </c>
      <c r="D3735" t="s">
        <v>8407</v>
      </c>
      <c r="E3735" t="s">
        <v>1891</v>
      </c>
      <c r="F3735" t="str">
        <f>VLOOKUP(E3735,Clases!A:B,2,0)</f>
        <v>Sellos, empaques y orings</v>
      </c>
      <c r="G3735" t="s">
        <v>29</v>
      </c>
      <c r="H3735">
        <v>36</v>
      </c>
      <c r="I3735" s="14">
        <v>1</v>
      </c>
      <c r="J3735" s="15">
        <v>1000</v>
      </c>
      <c r="K3735" s="15">
        <f t="shared" si="116"/>
        <v>1000</v>
      </c>
      <c r="L3735" s="20">
        <f t="shared" si="117"/>
        <v>4.1596045690011326E-7</v>
      </c>
    </row>
    <row r="3736" spans="1:12" x14ac:dyDescent="0.25">
      <c r="A3736">
        <v>1</v>
      </c>
      <c r="B3736" t="s">
        <v>8296</v>
      </c>
      <c r="C3736" t="s">
        <v>14648</v>
      </c>
      <c r="D3736" t="s">
        <v>8297</v>
      </c>
      <c r="E3736" t="s">
        <v>1725</v>
      </c>
      <c r="F3736" t="str">
        <f>VLOOKUP(E3736,Clases!A:B,2,0)</f>
        <v>Elementos Electricos</v>
      </c>
      <c r="G3736" t="s">
        <v>29</v>
      </c>
      <c r="H3736">
        <v>36</v>
      </c>
      <c r="I3736" s="14">
        <v>2</v>
      </c>
      <c r="J3736" s="15">
        <v>470</v>
      </c>
      <c r="K3736" s="15">
        <f t="shared" si="116"/>
        <v>940</v>
      </c>
      <c r="L3736" s="20">
        <f t="shared" si="117"/>
        <v>3.9100282948610648E-7</v>
      </c>
    </row>
    <row r="3737" spans="1:12" x14ac:dyDescent="0.25">
      <c r="A3737">
        <v>1</v>
      </c>
      <c r="B3737" t="s">
        <v>4559</v>
      </c>
      <c r="C3737" t="s">
        <v>14648</v>
      </c>
      <c r="D3737" t="s">
        <v>4560</v>
      </c>
      <c r="E3737" t="s">
        <v>1725</v>
      </c>
      <c r="F3737" t="str">
        <f>VLOOKUP(E3737,Clases!A:B,2,0)</f>
        <v>Elementos Electricos</v>
      </c>
      <c r="G3737" t="s">
        <v>29</v>
      </c>
      <c r="H3737">
        <v>36</v>
      </c>
      <c r="I3737" s="14">
        <v>11</v>
      </c>
      <c r="J3737" s="15">
        <v>84.084999999999994</v>
      </c>
      <c r="K3737" s="15">
        <f t="shared" si="116"/>
        <v>924.93499999999995</v>
      </c>
      <c r="L3737" s="20">
        <f t="shared" si="117"/>
        <v>3.8473638520290622E-7</v>
      </c>
    </row>
    <row r="3738" spans="1:12" x14ac:dyDescent="0.25">
      <c r="A3738">
        <v>1</v>
      </c>
      <c r="B3738" t="s">
        <v>9641</v>
      </c>
      <c r="C3738" t="s">
        <v>14648</v>
      </c>
      <c r="D3738" t="s">
        <v>9642</v>
      </c>
      <c r="E3738" t="s">
        <v>1719</v>
      </c>
      <c r="F3738" t="str">
        <f>VLOOKUP(E3738,Clases!A:B,2,0)</f>
        <v>Elementos Mecanicos</v>
      </c>
      <c r="G3738" t="s">
        <v>29</v>
      </c>
      <c r="H3738">
        <v>36</v>
      </c>
      <c r="I3738" s="14">
        <v>1</v>
      </c>
      <c r="J3738" s="15">
        <v>890.60199999999998</v>
      </c>
      <c r="K3738" s="15">
        <f t="shared" si="116"/>
        <v>890.60199999999998</v>
      </c>
      <c r="L3738" s="20">
        <f t="shared" si="117"/>
        <v>3.7045521483615466E-7</v>
      </c>
    </row>
    <row r="3739" spans="1:12" x14ac:dyDescent="0.25">
      <c r="A3739">
        <v>1</v>
      </c>
      <c r="B3739" t="s">
        <v>4736</v>
      </c>
      <c r="C3739" t="s">
        <v>14648</v>
      </c>
      <c r="D3739" t="s">
        <v>4737</v>
      </c>
      <c r="E3739" t="s">
        <v>1725</v>
      </c>
      <c r="F3739" t="str">
        <f>VLOOKUP(E3739,Clases!A:B,2,0)</f>
        <v>Elementos Electricos</v>
      </c>
      <c r="G3739" t="s">
        <v>29</v>
      </c>
      <c r="H3739">
        <v>36</v>
      </c>
      <c r="I3739" s="14">
        <v>1</v>
      </c>
      <c r="J3739" s="15">
        <v>870</v>
      </c>
      <c r="K3739" s="15">
        <f t="shared" si="116"/>
        <v>870</v>
      </c>
      <c r="L3739" s="20">
        <f t="shared" si="117"/>
        <v>3.6188559750309854E-7</v>
      </c>
    </row>
    <row r="3740" spans="1:12" x14ac:dyDescent="0.25">
      <c r="A3740">
        <v>1</v>
      </c>
      <c r="B3740" t="s">
        <v>4561</v>
      </c>
      <c r="C3740" t="s">
        <v>14648</v>
      </c>
      <c r="D3740" t="s">
        <v>4562</v>
      </c>
      <c r="E3740" t="s">
        <v>1725</v>
      </c>
      <c r="F3740" t="str">
        <f>VLOOKUP(E3740,Clases!A:B,2,0)</f>
        <v>Elementos Electricos</v>
      </c>
      <c r="G3740" t="s">
        <v>29</v>
      </c>
      <c r="H3740">
        <v>36</v>
      </c>
      <c r="I3740" s="14">
        <v>9</v>
      </c>
      <c r="J3740" s="15">
        <v>96.173000000000002</v>
      </c>
      <c r="K3740" s="15">
        <f t="shared" si="116"/>
        <v>865.55700000000002</v>
      </c>
      <c r="L3740" s="20">
        <f t="shared" si="117"/>
        <v>3.6003748519309135E-7</v>
      </c>
    </row>
    <row r="3741" spans="1:12" x14ac:dyDescent="0.25">
      <c r="A3741">
        <v>1</v>
      </c>
      <c r="B3741" t="s">
        <v>9545</v>
      </c>
      <c r="C3741" t="s">
        <v>14648</v>
      </c>
      <c r="D3741" t="s">
        <v>9546</v>
      </c>
      <c r="E3741" t="s">
        <v>2094</v>
      </c>
      <c r="F3741" t="str">
        <f>VLOOKUP(E3741,Clases!A:B,2,0)</f>
        <v>Engranes y Piñones</v>
      </c>
      <c r="G3741" t="s">
        <v>29</v>
      </c>
      <c r="H3741">
        <v>36</v>
      </c>
      <c r="I3741" s="14">
        <v>1</v>
      </c>
      <c r="J3741" s="15">
        <v>774.74599999999998</v>
      </c>
      <c r="K3741" s="15">
        <f t="shared" si="116"/>
        <v>774.74599999999998</v>
      </c>
      <c r="L3741" s="20">
        <f t="shared" si="117"/>
        <v>3.2226370014153513E-7</v>
      </c>
    </row>
    <row r="3742" spans="1:12" x14ac:dyDescent="0.25">
      <c r="A3742">
        <v>1</v>
      </c>
      <c r="B3742" t="s">
        <v>7778</v>
      </c>
      <c r="C3742" t="s">
        <v>14648</v>
      </c>
      <c r="D3742" t="s">
        <v>7777</v>
      </c>
      <c r="E3742" t="s">
        <v>1725</v>
      </c>
      <c r="F3742" t="str">
        <f>VLOOKUP(E3742,Clases!A:B,2,0)</f>
        <v>Elementos Electricos</v>
      </c>
      <c r="G3742" t="s">
        <v>29</v>
      </c>
      <c r="H3742">
        <v>36</v>
      </c>
      <c r="I3742" s="14">
        <v>4</v>
      </c>
      <c r="J3742" s="15">
        <v>185.92500000000001</v>
      </c>
      <c r="K3742" s="15">
        <f t="shared" si="116"/>
        <v>743.7</v>
      </c>
      <c r="L3742" s="20">
        <f t="shared" si="117"/>
        <v>3.0934979179661425E-7</v>
      </c>
    </row>
    <row r="3743" spans="1:12" x14ac:dyDescent="0.25">
      <c r="A3743">
        <v>1</v>
      </c>
      <c r="B3743" t="s">
        <v>7795</v>
      </c>
      <c r="C3743" t="s">
        <v>14648</v>
      </c>
      <c r="D3743" t="s">
        <v>7796</v>
      </c>
      <c r="E3743" t="s">
        <v>2770</v>
      </c>
      <c r="F3743" t="str">
        <f>VLOOKUP(E3743,Clases!A:B,2,0)</f>
        <v>Elementos Hidraulicos</v>
      </c>
      <c r="G3743" t="s">
        <v>29</v>
      </c>
      <c r="H3743">
        <v>36</v>
      </c>
      <c r="I3743" s="14">
        <v>1</v>
      </c>
      <c r="J3743" s="15">
        <v>720</v>
      </c>
      <c r="K3743" s="15">
        <f t="shared" si="116"/>
        <v>720</v>
      </c>
      <c r="L3743" s="20">
        <f t="shared" si="117"/>
        <v>2.9949152896808155E-7</v>
      </c>
    </row>
    <row r="3744" spans="1:12" x14ac:dyDescent="0.25">
      <c r="A3744">
        <v>1</v>
      </c>
      <c r="B3744" t="s">
        <v>2210</v>
      </c>
      <c r="C3744" t="s">
        <v>14648</v>
      </c>
      <c r="D3744" t="s">
        <v>2211</v>
      </c>
      <c r="E3744" t="s">
        <v>1725</v>
      </c>
      <c r="F3744" t="str">
        <f>VLOOKUP(E3744,Clases!A:B,2,0)</f>
        <v>Elementos Electricos</v>
      </c>
      <c r="G3744" t="s">
        <v>29</v>
      </c>
      <c r="H3744">
        <v>36</v>
      </c>
      <c r="I3744" s="14">
        <v>2</v>
      </c>
      <c r="J3744" s="15">
        <v>359.06599999999997</v>
      </c>
      <c r="K3744" s="15">
        <f t="shared" si="116"/>
        <v>718.13199999999995</v>
      </c>
      <c r="L3744" s="20">
        <f t="shared" si="117"/>
        <v>2.9871451483459212E-7</v>
      </c>
    </row>
    <row r="3745" spans="1:12" x14ac:dyDescent="0.25">
      <c r="A3745">
        <v>1</v>
      </c>
      <c r="B3745" t="s">
        <v>2750</v>
      </c>
      <c r="C3745" t="s">
        <v>14648</v>
      </c>
      <c r="D3745" t="s">
        <v>2751</v>
      </c>
      <c r="E3745" t="s">
        <v>1906</v>
      </c>
      <c r="F3745" t="str">
        <f>VLOOKUP(E3745,Clases!A:B,2,0)</f>
        <v>Tornilleria</v>
      </c>
      <c r="G3745" t="s">
        <v>29</v>
      </c>
      <c r="H3745">
        <v>36</v>
      </c>
      <c r="I3745" s="14">
        <v>4</v>
      </c>
      <c r="J3745" s="15">
        <v>178.488</v>
      </c>
      <c r="K3745" s="15">
        <f t="shared" si="116"/>
        <v>713.952</v>
      </c>
      <c r="L3745" s="20">
        <f t="shared" si="117"/>
        <v>2.9697580012474965E-7</v>
      </c>
    </row>
    <row r="3746" spans="1:12" x14ac:dyDescent="0.25">
      <c r="A3746">
        <v>1</v>
      </c>
      <c r="B3746" t="s">
        <v>8121</v>
      </c>
      <c r="C3746" t="s">
        <v>14648</v>
      </c>
      <c r="D3746" t="s">
        <v>8122</v>
      </c>
      <c r="E3746" t="s">
        <v>1891</v>
      </c>
      <c r="F3746" t="str">
        <f>VLOOKUP(E3746,Clases!A:B,2,0)</f>
        <v>Sellos, empaques y orings</v>
      </c>
      <c r="G3746" t="s">
        <v>29</v>
      </c>
      <c r="H3746">
        <v>36</v>
      </c>
      <c r="I3746" s="14">
        <v>1</v>
      </c>
      <c r="J3746" s="15">
        <v>666.38400000000001</v>
      </c>
      <c r="K3746" s="15">
        <f t="shared" si="116"/>
        <v>666.38400000000001</v>
      </c>
      <c r="L3746" s="20">
        <f t="shared" si="117"/>
        <v>2.7718939311092508E-7</v>
      </c>
    </row>
    <row r="3747" spans="1:12" x14ac:dyDescent="0.25">
      <c r="A3747">
        <v>1</v>
      </c>
      <c r="B3747" t="s">
        <v>4113</v>
      </c>
      <c r="C3747" t="s">
        <v>14648</v>
      </c>
      <c r="D3747" t="s">
        <v>4114</v>
      </c>
      <c r="E3747" t="s">
        <v>3349</v>
      </c>
      <c r="F3747" t="str">
        <f>VLOOKUP(E3747,Clases!A:B,2,0)</f>
        <v>Tubos y Mangueras</v>
      </c>
      <c r="G3747" t="s">
        <v>716</v>
      </c>
      <c r="H3747">
        <v>36</v>
      </c>
      <c r="I3747" s="14">
        <v>0.5</v>
      </c>
      <c r="J3747" s="15">
        <v>1213.615</v>
      </c>
      <c r="K3747" s="15">
        <f t="shared" si="116"/>
        <v>606.8075</v>
      </c>
      <c r="L3747" s="20">
        <f t="shared" si="117"/>
        <v>2.524079249504155E-7</v>
      </c>
    </row>
    <row r="3748" spans="1:12" x14ac:dyDescent="0.25">
      <c r="A3748">
        <v>1</v>
      </c>
      <c r="B3748" t="s">
        <v>4547</v>
      </c>
      <c r="C3748" t="s">
        <v>14648</v>
      </c>
      <c r="D3748" t="s">
        <v>4548</v>
      </c>
      <c r="E3748" t="s">
        <v>1725</v>
      </c>
      <c r="F3748" t="str">
        <f>VLOOKUP(E3748,Clases!A:B,2,0)</f>
        <v>Elementos Electricos</v>
      </c>
      <c r="G3748" t="s">
        <v>29</v>
      </c>
      <c r="H3748">
        <v>36</v>
      </c>
      <c r="I3748" s="14">
        <v>4</v>
      </c>
      <c r="J3748" s="15">
        <v>150</v>
      </c>
      <c r="K3748" s="15">
        <f t="shared" si="116"/>
        <v>600</v>
      </c>
      <c r="L3748" s="20">
        <f t="shared" si="117"/>
        <v>2.4957627414006793E-7</v>
      </c>
    </row>
    <row r="3749" spans="1:12" x14ac:dyDescent="0.25">
      <c r="A3749">
        <v>1</v>
      </c>
      <c r="B3749" t="s">
        <v>8467</v>
      </c>
      <c r="C3749" t="s">
        <v>14648</v>
      </c>
      <c r="D3749" t="s">
        <v>8468</v>
      </c>
      <c r="E3749" t="s">
        <v>1725</v>
      </c>
      <c r="F3749" t="str">
        <f>VLOOKUP(E3749,Clases!A:B,2,0)</f>
        <v>Elementos Electricos</v>
      </c>
      <c r="G3749" t="s">
        <v>29</v>
      </c>
      <c r="H3749">
        <v>36</v>
      </c>
      <c r="I3749" s="14">
        <v>3</v>
      </c>
      <c r="J3749" s="15">
        <v>200</v>
      </c>
      <c r="K3749" s="15">
        <f t="shared" si="116"/>
        <v>600</v>
      </c>
      <c r="L3749" s="20">
        <f t="shared" si="117"/>
        <v>2.4957627414006793E-7</v>
      </c>
    </row>
    <row r="3750" spans="1:12" x14ac:dyDescent="0.25">
      <c r="A3750">
        <v>1</v>
      </c>
      <c r="B3750" t="s">
        <v>4567</v>
      </c>
      <c r="C3750" t="s">
        <v>14648</v>
      </c>
      <c r="D3750" t="s">
        <v>4568</v>
      </c>
      <c r="E3750" t="s">
        <v>1725</v>
      </c>
      <c r="F3750" t="str">
        <f>VLOOKUP(E3750,Clases!A:B,2,0)</f>
        <v>Elementos Electricos</v>
      </c>
      <c r="G3750" t="s">
        <v>29</v>
      </c>
      <c r="H3750">
        <v>36</v>
      </c>
      <c r="I3750" s="14">
        <v>7</v>
      </c>
      <c r="J3750" s="15">
        <v>83.918000000000006</v>
      </c>
      <c r="K3750" s="15">
        <f t="shared" si="116"/>
        <v>587.42600000000004</v>
      </c>
      <c r="L3750" s="20">
        <f t="shared" si="117"/>
        <v>2.4434598735500595E-7</v>
      </c>
    </row>
    <row r="3751" spans="1:12" x14ac:dyDescent="0.25">
      <c r="A3751">
        <v>1</v>
      </c>
      <c r="B3751" t="s">
        <v>9649</v>
      </c>
      <c r="C3751" t="s">
        <v>14648</v>
      </c>
      <c r="D3751" t="s">
        <v>9650</v>
      </c>
      <c r="E3751" t="s">
        <v>1719</v>
      </c>
      <c r="F3751" t="str">
        <f>VLOOKUP(E3751,Clases!A:B,2,0)</f>
        <v>Elementos Mecanicos</v>
      </c>
      <c r="G3751" t="s">
        <v>29</v>
      </c>
      <c r="H3751">
        <v>36</v>
      </c>
      <c r="I3751" s="14">
        <v>2</v>
      </c>
      <c r="J3751" s="15">
        <v>290.41399999999999</v>
      </c>
      <c r="K3751" s="15">
        <f t="shared" si="116"/>
        <v>580.82799999999997</v>
      </c>
      <c r="L3751" s="20">
        <f t="shared" si="117"/>
        <v>2.41601480260379E-7</v>
      </c>
    </row>
    <row r="3752" spans="1:12" x14ac:dyDescent="0.25">
      <c r="A3752">
        <v>1</v>
      </c>
      <c r="B3752" t="s">
        <v>9639</v>
      </c>
      <c r="C3752" t="s">
        <v>14648</v>
      </c>
      <c r="D3752" t="s">
        <v>9640</v>
      </c>
      <c r="E3752" t="s">
        <v>1719</v>
      </c>
      <c r="F3752" t="str">
        <f>VLOOKUP(E3752,Clases!A:B,2,0)</f>
        <v>Elementos Mecanicos</v>
      </c>
      <c r="G3752" t="s">
        <v>29</v>
      </c>
      <c r="H3752">
        <v>36</v>
      </c>
      <c r="I3752" s="14">
        <v>1</v>
      </c>
      <c r="J3752" s="15">
        <v>580.827</v>
      </c>
      <c r="K3752" s="15">
        <f t="shared" si="116"/>
        <v>580.827</v>
      </c>
      <c r="L3752" s="20">
        <f t="shared" si="117"/>
        <v>2.4160106429992207E-7</v>
      </c>
    </row>
    <row r="3753" spans="1:12" x14ac:dyDescent="0.25">
      <c r="A3753">
        <v>1</v>
      </c>
      <c r="B3753" t="s">
        <v>8445</v>
      </c>
      <c r="C3753" t="s">
        <v>14648</v>
      </c>
      <c r="D3753" t="s">
        <v>8446</v>
      </c>
      <c r="E3753" t="s">
        <v>1725</v>
      </c>
      <c r="F3753" t="str">
        <f>VLOOKUP(E3753,Clases!A:B,2,0)</f>
        <v>Elementos Electricos</v>
      </c>
      <c r="G3753" t="s">
        <v>29</v>
      </c>
      <c r="H3753">
        <v>36</v>
      </c>
      <c r="I3753" s="14">
        <v>1</v>
      </c>
      <c r="J3753" s="15">
        <v>550</v>
      </c>
      <c r="K3753" s="15">
        <f t="shared" si="116"/>
        <v>550</v>
      </c>
      <c r="L3753" s="20">
        <f t="shared" si="117"/>
        <v>2.2877825129506228E-7</v>
      </c>
    </row>
    <row r="3754" spans="1:12" x14ac:dyDescent="0.25">
      <c r="A3754">
        <v>1</v>
      </c>
      <c r="B3754" t="s">
        <v>2783</v>
      </c>
      <c r="C3754" t="s">
        <v>14648</v>
      </c>
      <c r="D3754" t="s">
        <v>2784</v>
      </c>
      <c r="E3754" t="s">
        <v>1891</v>
      </c>
      <c r="F3754" t="str">
        <f>VLOOKUP(E3754,Clases!A:B,2,0)</f>
        <v>Sellos, empaques y orings</v>
      </c>
      <c r="G3754" t="s">
        <v>29</v>
      </c>
      <c r="H3754">
        <v>36</v>
      </c>
      <c r="I3754" s="14">
        <v>9</v>
      </c>
      <c r="J3754" s="15">
        <v>51.713000000000001</v>
      </c>
      <c r="K3754" s="15">
        <f t="shared" si="116"/>
        <v>465.41700000000003</v>
      </c>
      <c r="L3754" s="20">
        <f t="shared" si="117"/>
        <v>1.9359506796908003E-7</v>
      </c>
    </row>
    <row r="3755" spans="1:12" x14ac:dyDescent="0.25">
      <c r="A3755">
        <v>1</v>
      </c>
      <c r="B3755" t="s">
        <v>4571</v>
      </c>
      <c r="C3755" t="s">
        <v>14648</v>
      </c>
      <c r="D3755" t="s">
        <v>4572</v>
      </c>
      <c r="E3755" t="s">
        <v>1725</v>
      </c>
      <c r="F3755" t="str">
        <f>VLOOKUP(E3755,Clases!A:B,2,0)</f>
        <v>Elementos Electricos</v>
      </c>
      <c r="G3755" t="s">
        <v>29</v>
      </c>
      <c r="H3755">
        <v>36</v>
      </c>
      <c r="I3755" s="14">
        <v>3</v>
      </c>
      <c r="J3755" s="15">
        <v>150</v>
      </c>
      <c r="K3755" s="15">
        <f t="shared" si="116"/>
        <v>450</v>
      </c>
      <c r="L3755" s="20">
        <f t="shared" si="117"/>
        <v>1.8718220560505098E-7</v>
      </c>
    </row>
    <row r="3756" spans="1:12" x14ac:dyDescent="0.25">
      <c r="A3756">
        <v>1</v>
      </c>
      <c r="B3756" t="s">
        <v>2455</v>
      </c>
      <c r="C3756" t="s">
        <v>14648</v>
      </c>
      <c r="D3756" t="s">
        <v>2456</v>
      </c>
      <c r="E3756" t="s">
        <v>1719</v>
      </c>
      <c r="F3756" t="str">
        <f>VLOOKUP(E3756,Clases!A:B,2,0)</f>
        <v>Elementos Mecanicos</v>
      </c>
      <c r="G3756" t="s">
        <v>29</v>
      </c>
      <c r="H3756">
        <v>36</v>
      </c>
      <c r="I3756" s="14">
        <v>2</v>
      </c>
      <c r="J3756" s="15">
        <v>223</v>
      </c>
      <c r="K3756" s="15">
        <f t="shared" si="116"/>
        <v>446</v>
      </c>
      <c r="L3756" s="20">
        <f t="shared" si="117"/>
        <v>1.8551836377745051E-7</v>
      </c>
    </row>
    <row r="3757" spans="1:12" x14ac:dyDescent="0.25">
      <c r="A3757">
        <v>1</v>
      </c>
      <c r="B3757" t="s">
        <v>9376</v>
      </c>
      <c r="C3757" t="s">
        <v>14648</v>
      </c>
      <c r="D3757" t="s">
        <v>9377</v>
      </c>
      <c r="E3757" t="s">
        <v>1719</v>
      </c>
      <c r="F3757" t="str">
        <f>VLOOKUP(E3757,Clases!A:B,2,0)</f>
        <v>Elementos Mecanicos</v>
      </c>
      <c r="G3757" t="s">
        <v>29</v>
      </c>
      <c r="H3757">
        <v>36</v>
      </c>
      <c r="I3757" s="14">
        <v>1</v>
      </c>
      <c r="J3757" s="15">
        <v>361.04</v>
      </c>
      <c r="K3757" s="15">
        <f t="shared" si="116"/>
        <v>361.04</v>
      </c>
      <c r="L3757" s="20">
        <f t="shared" si="117"/>
        <v>1.5017836335921691E-7</v>
      </c>
    </row>
    <row r="3758" spans="1:12" x14ac:dyDescent="0.25">
      <c r="A3758">
        <v>1</v>
      </c>
      <c r="B3758" t="s">
        <v>4569</v>
      </c>
      <c r="C3758" t="s">
        <v>14648</v>
      </c>
      <c r="D3758" t="s">
        <v>4570</v>
      </c>
      <c r="E3758" t="s">
        <v>1725</v>
      </c>
      <c r="F3758" t="str">
        <f>VLOOKUP(E3758,Clases!A:B,2,0)</f>
        <v>Elementos Electricos</v>
      </c>
      <c r="G3758" t="s">
        <v>29</v>
      </c>
      <c r="H3758">
        <v>36</v>
      </c>
      <c r="I3758" s="14">
        <v>3</v>
      </c>
      <c r="J3758" s="15">
        <v>114.714</v>
      </c>
      <c r="K3758" s="15">
        <f t="shared" si="116"/>
        <v>344.142</v>
      </c>
      <c r="L3758" s="20">
        <f t="shared" si="117"/>
        <v>1.4314946355851877E-7</v>
      </c>
    </row>
    <row r="3759" spans="1:12" x14ac:dyDescent="0.25">
      <c r="A3759">
        <v>1</v>
      </c>
      <c r="B3759" t="s">
        <v>4555</v>
      </c>
      <c r="C3759" t="s">
        <v>14648</v>
      </c>
      <c r="D3759" t="s">
        <v>4556</v>
      </c>
      <c r="E3759" t="s">
        <v>1725</v>
      </c>
      <c r="F3759" t="str">
        <f>VLOOKUP(E3759,Clases!A:B,2,0)</f>
        <v>Elementos Electricos</v>
      </c>
      <c r="G3759" t="s">
        <v>29</v>
      </c>
      <c r="H3759">
        <v>36</v>
      </c>
      <c r="I3759" s="14">
        <v>2</v>
      </c>
      <c r="J3759" s="15">
        <v>143.124</v>
      </c>
      <c r="K3759" s="15">
        <f t="shared" si="116"/>
        <v>286.24799999999999</v>
      </c>
      <c r="L3759" s="20">
        <f t="shared" si="117"/>
        <v>1.1906784886674361E-7</v>
      </c>
    </row>
    <row r="3760" spans="1:12" x14ac:dyDescent="0.25">
      <c r="A3760">
        <v>1</v>
      </c>
      <c r="B3760" t="s">
        <v>9028</v>
      </c>
      <c r="C3760" t="s">
        <v>14648</v>
      </c>
      <c r="D3760" t="s">
        <v>9029</v>
      </c>
      <c r="E3760" t="s">
        <v>2094</v>
      </c>
      <c r="F3760" t="str">
        <f>VLOOKUP(E3760,Clases!A:B,2,0)</f>
        <v>Engranes y Piñones</v>
      </c>
      <c r="G3760" t="s">
        <v>29</v>
      </c>
      <c r="H3760">
        <v>36</v>
      </c>
      <c r="I3760" s="14">
        <v>1</v>
      </c>
      <c r="J3760" s="15">
        <v>208.43799999999999</v>
      </c>
      <c r="K3760" s="15">
        <f t="shared" si="116"/>
        <v>208.43799999999999</v>
      </c>
      <c r="L3760" s="20">
        <f t="shared" si="117"/>
        <v>8.6701965715345804E-8</v>
      </c>
    </row>
    <row r="3761" spans="1:12" x14ac:dyDescent="0.25">
      <c r="A3761">
        <v>1</v>
      </c>
      <c r="B3761" t="s">
        <v>2839</v>
      </c>
      <c r="C3761" t="s">
        <v>14648</v>
      </c>
      <c r="D3761" t="s">
        <v>2840</v>
      </c>
      <c r="E3761" t="s">
        <v>1906</v>
      </c>
      <c r="F3761" t="str">
        <f>VLOOKUP(E3761,Clases!A:B,2,0)</f>
        <v>Tornilleria</v>
      </c>
      <c r="G3761" t="s">
        <v>29</v>
      </c>
      <c r="H3761">
        <v>36</v>
      </c>
      <c r="I3761" s="14">
        <v>6</v>
      </c>
      <c r="J3761" s="15">
        <v>33.639000000000003</v>
      </c>
      <c r="K3761" s="15">
        <f t="shared" si="116"/>
        <v>201.834</v>
      </c>
      <c r="L3761" s="20">
        <f t="shared" si="117"/>
        <v>8.3954962857977467E-8</v>
      </c>
    </row>
    <row r="3762" spans="1:12" x14ac:dyDescent="0.25">
      <c r="A3762">
        <v>1</v>
      </c>
      <c r="B3762" t="s">
        <v>8229</v>
      </c>
      <c r="C3762" t="s">
        <v>14648</v>
      </c>
      <c r="D3762" t="s">
        <v>8230</v>
      </c>
      <c r="E3762" t="s">
        <v>1719</v>
      </c>
      <c r="F3762" t="str">
        <f>VLOOKUP(E3762,Clases!A:B,2,0)</f>
        <v>Elementos Mecanicos</v>
      </c>
      <c r="G3762" t="s">
        <v>29</v>
      </c>
      <c r="H3762">
        <v>36</v>
      </c>
      <c r="I3762" s="14">
        <v>2</v>
      </c>
      <c r="J3762" s="15">
        <v>77.549000000000007</v>
      </c>
      <c r="K3762" s="15">
        <f t="shared" si="116"/>
        <v>155.09800000000001</v>
      </c>
      <c r="L3762" s="20">
        <f t="shared" si="117"/>
        <v>6.4514634944293772E-8</v>
      </c>
    </row>
    <row r="3763" spans="1:12" x14ac:dyDescent="0.25">
      <c r="A3763">
        <v>1</v>
      </c>
      <c r="B3763" t="s">
        <v>2262</v>
      </c>
      <c r="C3763" t="s">
        <v>14648</v>
      </c>
      <c r="D3763" t="s">
        <v>2263</v>
      </c>
      <c r="E3763" t="s">
        <v>1719</v>
      </c>
      <c r="F3763" t="str">
        <f>VLOOKUP(E3763,Clases!A:B,2,0)</f>
        <v>Elementos Mecanicos</v>
      </c>
      <c r="G3763" t="s">
        <v>29</v>
      </c>
      <c r="H3763">
        <v>36</v>
      </c>
      <c r="I3763" s="14">
        <v>124</v>
      </c>
      <c r="J3763" s="15">
        <v>1.0049999999999999</v>
      </c>
      <c r="K3763" s="15">
        <f t="shared" si="116"/>
        <v>124.61999999999999</v>
      </c>
      <c r="L3763" s="20">
        <f t="shared" si="117"/>
        <v>5.1836992138892109E-8</v>
      </c>
    </row>
    <row r="3764" spans="1:12" x14ac:dyDescent="0.25">
      <c r="A3764">
        <v>1</v>
      </c>
      <c r="B3764" t="s">
        <v>2931</v>
      </c>
      <c r="C3764" t="s">
        <v>14648</v>
      </c>
      <c r="D3764" t="s">
        <v>2932</v>
      </c>
      <c r="E3764" t="s">
        <v>1906</v>
      </c>
      <c r="F3764" t="str">
        <f>VLOOKUP(E3764,Clases!A:B,2,0)</f>
        <v>Tornilleria</v>
      </c>
      <c r="G3764" t="s">
        <v>29</v>
      </c>
      <c r="H3764">
        <v>36</v>
      </c>
      <c r="I3764" s="14">
        <v>3</v>
      </c>
      <c r="J3764" s="15">
        <v>34.997999999999998</v>
      </c>
      <c r="K3764" s="15">
        <f t="shared" si="116"/>
        <v>104.994</v>
      </c>
      <c r="L3764" s="20">
        <f t="shared" si="117"/>
        <v>4.3673352211770489E-8</v>
      </c>
    </row>
    <row r="3765" spans="1:12" x14ac:dyDescent="0.25">
      <c r="A3765">
        <v>1</v>
      </c>
      <c r="B3765" t="s">
        <v>4097</v>
      </c>
      <c r="C3765" t="s">
        <v>14648</v>
      </c>
      <c r="D3765" t="s">
        <v>4098</v>
      </c>
      <c r="E3765" t="s">
        <v>1965</v>
      </c>
      <c r="F3765" t="str">
        <f>VLOOKUP(E3765,Clases!A:B,2,0)</f>
        <v>Insumos de Mantenimiento</v>
      </c>
      <c r="G3765" t="s">
        <v>29</v>
      </c>
      <c r="H3765">
        <v>36</v>
      </c>
      <c r="I3765" s="14">
        <v>1</v>
      </c>
      <c r="J3765" s="15">
        <v>86</v>
      </c>
      <c r="K3765" s="15">
        <f t="shared" si="116"/>
        <v>86</v>
      </c>
      <c r="L3765" s="20">
        <f t="shared" si="117"/>
        <v>3.5772599293409738E-8</v>
      </c>
    </row>
    <row r="3766" spans="1:12" x14ac:dyDescent="0.25">
      <c r="A3766">
        <v>1</v>
      </c>
      <c r="B3766" t="s">
        <v>2815</v>
      </c>
      <c r="C3766" t="s">
        <v>14648</v>
      </c>
      <c r="D3766" t="s">
        <v>2816</v>
      </c>
      <c r="E3766" t="s">
        <v>1725</v>
      </c>
      <c r="F3766" t="str">
        <f>VLOOKUP(E3766,Clases!A:B,2,0)</f>
        <v>Elementos Electricos</v>
      </c>
      <c r="G3766" t="s">
        <v>29</v>
      </c>
      <c r="H3766">
        <v>36</v>
      </c>
      <c r="I3766" s="14">
        <v>26</v>
      </c>
      <c r="J3766" s="15">
        <v>1.0049999999999999</v>
      </c>
      <c r="K3766" s="15">
        <f t="shared" si="116"/>
        <v>26.129999999999995</v>
      </c>
      <c r="L3766" s="20">
        <f t="shared" si="117"/>
        <v>1.0869046738799958E-8</v>
      </c>
    </row>
    <row r="3767" spans="1:12" x14ac:dyDescent="0.25">
      <c r="A3767">
        <v>1</v>
      </c>
      <c r="B3767" t="s">
        <v>2084</v>
      </c>
      <c r="C3767" t="s">
        <v>14648</v>
      </c>
      <c r="D3767" t="s">
        <v>2085</v>
      </c>
      <c r="E3767" t="s">
        <v>1725</v>
      </c>
      <c r="F3767" t="str">
        <f>VLOOKUP(E3767,Clases!A:B,2,0)</f>
        <v>Elementos Electricos</v>
      </c>
      <c r="G3767" t="s">
        <v>29</v>
      </c>
      <c r="H3767">
        <v>36</v>
      </c>
      <c r="I3767" s="14">
        <v>18</v>
      </c>
      <c r="J3767" s="15">
        <v>1.0049999999999999</v>
      </c>
      <c r="K3767" s="15">
        <f t="shared" si="116"/>
        <v>18.089999999999996</v>
      </c>
      <c r="L3767" s="20">
        <f t="shared" si="117"/>
        <v>7.524724665323048E-9</v>
      </c>
    </row>
    <row r="3768" spans="1:12" x14ac:dyDescent="0.25">
      <c r="A3768">
        <v>1</v>
      </c>
      <c r="B3768" t="s">
        <v>1971</v>
      </c>
      <c r="C3768" t="s">
        <v>14648</v>
      </c>
      <c r="D3768" t="s">
        <v>1972</v>
      </c>
      <c r="E3768" t="s">
        <v>1906</v>
      </c>
      <c r="F3768" t="str">
        <f>VLOOKUP(E3768,Clases!A:B,2,0)</f>
        <v>Tornilleria</v>
      </c>
      <c r="G3768" t="s">
        <v>29</v>
      </c>
      <c r="H3768">
        <v>36</v>
      </c>
      <c r="I3768" s="14">
        <v>14</v>
      </c>
      <c r="J3768" s="15">
        <v>1.0049999999999999</v>
      </c>
      <c r="K3768" s="15">
        <f t="shared" si="116"/>
        <v>14.069999999999999</v>
      </c>
      <c r="L3768" s="20">
        <f t="shared" si="117"/>
        <v>5.8525636285845928E-9</v>
      </c>
    </row>
    <row r="3769" spans="1:12" x14ac:dyDescent="0.25">
      <c r="A3769">
        <v>1</v>
      </c>
      <c r="B3769" t="s">
        <v>2409</v>
      </c>
      <c r="C3769" t="s">
        <v>14648</v>
      </c>
      <c r="D3769" t="s">
        <v>2410</v>
      </c>
      <c r="E3769" t="s">
        <v>1954</v>
      </c>
      <c r="F3769" t="str">
        <f>VLOOKUP(E3769,Clases!A:B,2,0)</f>
        <v>Racores y Conectores</v>
      </c>
      <c r="G3769" t="s">
        <v>29</v>
      </c>
      <c r="H3769">
        <v>36</v>
      </c>
      <c r="I3769" s="14">
        <v>14</v>
      </c>
      <c r="J3769" s="15">
        <v>1.0049999999999999</v>
      </c>
      <c r="K3769" s="15">
        <f t="shared" si="116"/>
        <v>14.069999999999999</v>
      </c>
      <c r="L3769" s="20">
        <f t="shared" si="117"/>
        <v>5.8525636285845928E-9</v>
      </c>
    </row>
    <row r="3770" spans="1:12" x14ac:dyDescent="0.25">
      <c r="A3770">
        <v>1</v>
      </c>
      <c r="B3770" t="s">
        <v>2483</v>
      </c>
      <c r="C3770" t="s">
        <v>14648</v>
      </c>
      <c r="D3770" t="s">
        <v>2484</v>
      </c>
      <c r="E3770" t="s">
        <v>1945</v>
      </c>
      <c r="F3770" t="str">
        <f>VLOOKUP(E3770,Clases!A:B,2,0)</f>
        <v>Rodillos, carretos, rueda</v>
      </c>
      <c r="G3770" t="s">
        <v>29</v>
      </c>
      <c r="H3770">
        <v>36</v>
      </c>
      <c r="I3770" s="14">
        <v>12</v>
      </c>
      <c r="J3770" s="15">
        <v>1.0049999999999999</v>
      </c>
      <c r="K3770" s="15">
        <f t="shared" si="116"/>
        <v>12.059999999999999</v>
      </c>
      <c r="L3770" s="20">
        <f t="shared" si="117"/>
        <v>5.0164831102153656E-9</v>
      </c>
    </row>
    <row r="3771" spans="1:12" x14ac:dyDescent="0.25">
      <c r="A3771">
        <v>1</v>
      </c>
      <c r="B3771" t="s">
        <v>2244</v>
      </c>
      <c r="C3771" t="s">
        <v>14648</v>
      </c>
      <c r="D3771" t="s">
        <v>2245</v>
      </c>
      <c r="E3771" t="s">
        <v>1719</v>
      </c>
      <c r="F3771" t="str">
        <f>VLOOKUP(E3771,Clases!A:B,2,0)</f>
        <v>Elementos Mecanicos</v>
      </c>
      <c r="G3771" t="s">
        <v>29</v>
      </c>
      <c r="H3771">
        <v>36</v>
      </c>
      <c r="I3771" s="14">
        <v>11</v>
      </c>
      <c r="J3771" s="15">
        <v>1.0049999999999999</v>
      </c>
      <c r="K3771" s="15">
        <f t="shared" si="116"/>
        <v>11.055</v>
      </c>
      <c r="L3771" s="20">
        <f t="shared" si="117"/>
        <v>4.598442851030752E-9</v>
      </c>
    </row>
    <row r="3772" spans="1:12" x14ac:dyDescent="0.25">
      <c r="A3772">
        <v>1</v>
      </c>
      <c r="B3772" t="s">
        <v>3111</v>
      </c>
      <c r="C3772" t="s">
        <v>14648</v>
      </c>
      <c r="D3772" t="s">
        <v>3112</v>
      </c>
      <c r="E3772" t="s">
        <v>1882</v>
      </c>
      <c r="F3772" t="str">
        <f>VLOOKUP(E3772,Clases!A:B,2,0)</f>
        <v>Elementos Neumaticos</v>
      </c>
      <c r="G3772" t="s">
        <v>29</v>
      </c>
      <c r="H3772">
        <v>36</v>
      </c>
      <c r="I3772" s="14">
        <v>11</v>
      </c>
      <c r="J3772" s="15">
        <v>1.0049999999999999</v>
      </c>
      <c r="K3772" s="15">
        <f t="shared" si="116"/>
        <v>11.055</v>
      </c>
      <c r="L3772" s="20">
        <f t="shared" si="117"/>
        <v>4.598442851030752E-9</v>
      </c>
    </row>
    <row r="3773" spans="1:12" x14ac:dyDescent="0.25">
      <c r="A3773">
        <v>1</v>
      </c>
      <c r="B3773" t="s">
        <v>1896</v>
      </c>
      <c r="C3773" t="s">
        <v>14648</v>
      </c>
      <c r="D3773" t="s">
        <v>1897</v>
      </c>
      <c r="E3773" t="s">
        <v>1882</v>
      </c>
      <c r="F3773" t="str">
        <f>VLOOKUP(E3773,Clases!A:B,2,0)</f>
        <v>Elementos Neumaticos</v>
      </c>
      <c r="G3773" t="s">
        <v>29</v>
      </c>
      <c r="H3773">
        <v>36</v>
      </c>
      <c r="I3773" s="14">
        <v>10</v>
      </c>
      <c r="J3773" s="15">
        <v>1.0049999999999999</v>
      </c>
      <c r="K3773" s="15">
        <f t="shared" si="116"/>
        <v>10.049999999999999</v>
      </c>
      <c r="L3773" s="20">
        <f t="shared" si="117"/>
        <v>4.1804025918461376E-9</v>
      </c>
    </row>
    <row r="3774" spans="1:12" x14ac:dyDescent="0.25">
      <c r="A3774">
        <v>1</v>
      </c>
      <c r="B3774" t="s">
        <v>2074</v>
      </c>
      <c r="C3774" t="s">
        <v>14648</v>
      </c>
      <c r="D3774" t="s">
        <v>2075</v>
      </c>
      <c r="E3774" t="s">
        <v>1719</v>
      </c>
      <c r="F3774" t="str">
        <f>VLOOKUP(E3774,Clases!A:B,2,0)</f>
        <v>Elementos Mecanicos</v>
      </c>
      <c r="G3774" t="s">
        <v>29</v>
      </c>
      <c r="H3774">
        <v>36</v>
      </c>
      <c r="I3774" s="14">
        <v>10</v>
      </c>
      <c r="J3774" s="15">
        <v>1.0049999999999999</v>
      </c>
      <c r="K3774" s="15">
        <f t="shared" si="116"/>
        <v>10.049999999999999</v>
      </c>
      <c r="L3774" s="20">
        <f t="shared" si="117"/>
        <v>4.1804025918461376E-9</v>
      </c>
    </row>
    <row r="3775" spans="1:12" x14ac:dyDescent="0.25">
      <c r="A3775">
        <v>1</v>
      </c>
      <c r="B3775" t="s">
        <v>3019</v>
      </c>
      <c r="C3775" t="s">
        <v>14648</v>
      </c>
      <c r="D3775" t="s">
        <v>3020</v>
      </c>
      <c r="E3775" t="s">
        <v>1719</v>
      </c>
      <c r="F3775" t="str">
        <f>VLOOKUP(E3775,Clases!A:B,2,0)</f>
        <v>Elementos Mecanicos</v>
      </c>
      <c r="G3775" t="s">
        <v>29</v>
      </c>
      <c r="H3775">
        <v>36</v>
      </c>
      <c r="I3775" s="14">
        <v>10</v>
      </c>
      <c r="J3775" s="15">
        <v>1.0049999999999999</v>
      </c>
      <c r="K3775" s="15">
        <f t="shared" si="116"/>
        <v>10.049999999999999</v>
      </c>
      <c r="L3775" s="20">
        <f t="shared" si="117"/>
        <v>4.1804025918461376E-9</v>
      </c>
    </row>
    <row r="3776" spans="1:12" x14ac:dyDescent="0.25">
      <c r="A3776">
        <v>1</v>
      </c>
      <c r="B3776" t="s">
        <v>1898</v>
      </c>
      <c r="C3776" t="s">
        <v>14648</v>
      </c>
      <c r="D3776" t="s">
        <v>1899</v>
      </c>
      <c r="E3776" t="s">
        <v>1882</v>
      </c>
      <c r="F3776" t="str">
        <f>VLOOKUP(E3776,Clases!A:B,2,0)</f>
        <v>Elementos Neumaticos</v>
      </c>
      <c r="G3776" t="s">
        <v>29</v>
      </c>
      <c r="H3776">
        <v>36</v>
      </c>
      <c r="I3776" s="14">
        <v>9</v>
      </c>
      <c r="J3776" s="15">
        <v>1.0049999999999999</v>
      </c>
      <c r="K3776" s="15">
        <f t="shared" si="116"/>
        <v>9.0449999999999982</v>
      </c>
      <c r="L3776" s="20">
        <f t="shared" si="117"/>
        <v>3.762362332661524E-9</v>
      </c>
    </row>
    <row r="3777" spans="1:12" x14ac:dyDescent="0.25">
      <c r="A3777">
        <v>1</v>
      </c>
      <c r="B3777" t="s">
        <v>1981</v>
      </c>
      <c r="C3777" t="s">
        <v>14648</v>
      </c>
      <c r="D3777" t="s">
        <v>1982</v>
      </c>
      <c r="E3777" t="s">
        <v>1719</v>
      </c>
      <c r="F3777" t="str">
        <f>VLOOKUP(E3777,Clases!A:B,2,0)</f>
        <v>Elementos Mecanicos</v>
      </c>
      <c r="G3777" t="s">
        <v>29</v>
      </c>
      <c r="H3777">
        <v>36</v>
      </c>
      <c r="I3777" s="14">
        <v>8</v>
      </c>
      <c r="J3777" s="15">
        <v>1.0049999999999999</v>
      </c>
      <c r="K3777" s="15">
        <f t="shared" si="116"/>
        <v>8.0399999999999991</v>
      </c>
      <c r="L3777" s="20">
        <f t="shared" si="117"/>
        <v>3.3443220734769104E-9</v>
      </c>
    </row>
    <row r="3778" spans="1:12" x14ac:dyDescent="0.25">
      <c r="A3778">
        <v>1</v>
      </c>
      <c r="B3778" t="s">
        <v>2296</v>
      </c>
      <c r="C3778" t="s">
        <v>14648</v>
      </c>
      <c r="D3778" t="s">
        <v>2297</v>
      </c>
      <c r="E3778" t="s">
        <v>1725</v>
      </c>
      <c r="F3778" t="str">
        <f>VLOOKUP(E3778,Clases!A:B,2,0)</f>
        <v>Elementos Electricos</v>
      </c>
      <c r="G3778" t="s">
        <v>29</v>
      </c>
      <c r="H3778">
        <v>36</v>
      </c>
      <c r="I3778" s="14">
        <v>8</v>
      </c>
      <c r="J3778" s="15">
        <v>1.0049999999999999</v>
      </c>
      <c r="K3778" s="15">
        <f t="shared" si="116"/>
        <v>8.0399999999999991</v>
      </c>
      <c r="L3778" s="20">
        <f t="shared" si="117"/>
        <v>3.3443220734769104E-9</v>
      </c>
    </row>
    <row r="3779" spans="1:12" x14ac:dyDescent="0.25">
      <c r="A3779">
        <v>1</v>
      </c>
      <c r="B3779" t="s">
        <v>2415</v>
      </c>
      <c r="C3779" t="s">
        <v>14648</v>
      </c>
      <c r="D3779" t="s">
        <v>2416</v>
      </c>
      <c r="E3779" t="s">
        <v>1954</v>
      </c>
      <c r="F3779" t="str">
        <f>VLOOKUP(E3779,Clases!A:B,2,0)</f>
        <v>Racores y Conectores</v>
      </c>
      <c r="G3779" t="s">
        <v>29</v>
      </c>
      <c r="H3779">
        <v>36</v>
      </c>
      <c r="I3779" s="14">
        <v>8</v>
      </c>
      <c r="J3779" s="15">
        <v>1.0049999999999999</v>
      </c>
      <c r="K3779" s="15">
        <f t="shared" si="116"/>
        <v>8.0399999999999991</v>
      </c>
      <c r="L3779" s="20">
        <f t="shared" si="117"/>
        <v>3.3443220734769104E-9</v>
      </c>
    </row>
    <row r="3780" spans="1:12" x14ac:dyDescent="0.25">
      <c r="A3780">
        <v>1</v>
      </c>
      <c r="B3780" t="s">
        <v>2419</v>
      </c>
      <c r="C3780" t="s">
        <v>14648</v>
      </c>
      <c r="D3780" t="s">
        <v>2420</v>
      </c>
      <c r="E3780" t="s">
        <v>1954</v>
      </c>
      <c r="F3780" t="str">
        <f>VLOOKUP(E3780,Clases!A:B,2,0)</f>
        <v>Racores y Conectores</v>
      </c>
      <c r="G3780" t="s">
        <v>29</v>
      </c>
      <c r="H3780">
        <v>36</v>
      </c>
      <c r="I3780" s="14">
        <v>8</v>
      </c>
      <c r="J3780" s="15">
        <v>1.0049999999999999</v>
      </c>
      <c r="K3780" s="15">
        <f t="shared" ref="K3780:K3843" si="118">+I3780*J3780</f>
        <v>8.0399999999999991</v>
      </c>
      <c r="L3780" s="20">
        <f t="shared" si="117"/>
        <v>3.3443220734769104E-9</v>
      </c>
    </row>
    <row r="3781" spans="1:12" x14ac:dyDescent="0.25">
      <c r="A3781">
        <v>1</v>
      </c>
      <c r="B3781" t="s">
        <v>3023</v>
      </c>
      <c r="C3781" t="s">
        <v>14648</v>
      </c>
      <c r="D3781" t="s">
        <v>3024</v>
      </c>
      <c r="E3781" t="s">
        <v>1719</v>
      </c>
      <c r="F3781" t="str">
        <f>VLOOKUP(E3781,Clases!A:B,2,0)</f>
        <v>Elementos Mecanicos</v>
      </c>
      <c r="G3781" t="s">
        <v>29</v>
      </c>
      <c r="H3781">
        <v>36</v>
      </c>
      <c r="I3781" s="14">
        <v>7</v>
      </c>
      <c r="J3781" s="15">
        <v>1.0049999999999999</v>
      </c>
      <c r="K3781" s="15">
        <f t="shared" si="118"/>
        <v>7.0349999999999993</v>
      </c>
      <c r="L3781" s="20">
        <f t="shared" ref="L3781:L3844" si="119">+K3781/$K$4046</f>
        <v>2.9262818142922964E-9</v>
      </c>
    </row>
    <row r="3782" spans="1:12" x14ac:dyDescent="0.25">
      <c r="A3782">
        <v>1</v>
      </c>
      <c r="B3782" t="s">
        <v>1927</v>
      </c>
      <c r="C3782" t="s">
        <v>14648</v>
      </c>
      <c r="D3782" t="s">
        <v>1928</v>
      </c>
      <c r="E3782" t="s">
        <v>1719</v>
      </c>
      <c r="F3782" t="str">
        <f>VLOOKUP(E3782,Clases!A:B,2,0)</f>
        <v>Elementos Mecanicos</v>
      </c>
      <c r="G3782" t="s">
        <v>29</v>
      </c>
      <c r="H3782">
        <v>36</v>
      </c>
      <c r="I3782" s="14">
        <v>6</v>
      </c>
      <c r="J3782" s="15">
        <v>1.0049999999999999</v>
      </c>
      <c r="K3782" s="15">
        <f t="shared" si="118"/>
        <v>6.0299999999999994</v>
      </c>
      <c r="L3782" s="20">
        <f t="shared" si="119"/>
        <v>2.5082415551076828E-9</v>
      </c>
    </row>
    <row r="3783" spans="1:12" x14ac:dyDescent="0.25">
      <c r="A3783">
        <v>1</v>
      </c>
      <c r="B3783" t="s">
        <v>2294</v>
      </c>
      <c r="C3783" t="s">
        <v>14648</v>
      </c>
      <c r="D3783" t="s">
        <v>2295</v>
      </c>
      <c r="E3783" t="s">
        <v>1725</v>
      </c>
      <c r="F3783" t="str">
        <f>VLOOKUP(E3783,Clases!A:B,2,0)</f>
        <v>Elementos Electricos</v>
      </c>
      <c r="G3783" t="s">
        <v>29</v>
      </c>
      <c r="H3783">
        <v>36</v>
      </c>
      <c r="I3783" s="14">
        <v>6</v>
      </c>
      <c r="J3783" s="15">
        <v>1.0049999999999999</v>
      </c>
      <c r="K3783" s="15">
        <f t="shared" si="118"/>
        <v>6.0299999999999994</v>
      </c>
      <c r="L3783" s="20">
        <f t="shared" si="119"/>
        <v>2.5082415551076828E-9</v>
      </c>
    </row>
    <row r="3784" spans="1:12" x14ac:dyDescent="0.25">
      <c r="A3784">
        <v>1</v>
      </c>
      <c r="B3784" t="s">
        <v>2413</v>
      </c>
      <c r="C3784" t="s">
        <v>14648</v>
      </c>
      <c r="D3784" t="s">
        <v>2414</v>
      </c>
      <c r="E3784" t="s">
        <v>1954</v>
      </c>
      <c r="F3784" t="str">
        <f>VLOOKUP(E3784,Clases!A:B,2,0)</f>
        <v>Racores y Conectores</v>
      </c>
      <c r="G3784" t="s">
        <v>29</v>
      </c>
      <c r="H3784">
        <v>36</v>
      </c>
      <c r="I3784" s="14">
        <v>6</v>
      </c>
      <c r="J3784" s="15">
        <v>1.0049999999999999</v>
      </c>
      <c r="K3784" s="15">
        <f t="shared" si="118"/>
        <v>6.0299999999999994</v>
      </c>
      <c r="L3784" s="20">
        <f t="shared" si="119"/>
        <v>2.5082415551076828E-9</v>
      </c>
    </row>
    <row r="3785" spans="1:12" x14ac:dyDescent="0.25">
      <c r="A3785">
        <v>1</v>
      </c>
      <c r="B3785" t="s">
        <v>2578</v>
      </c>
      <c r="C3785" t="s">
        <v>14648</v>
      </c>
      <c r="D3785" t="s">
        <v>2579</v>
      </c>
      <c r="E3785" t="s">
        <v>2139</v>
      </c>
      <c r="F3785" t="str">
        <f>VLOOKUP(E3785,Clases!A:B,2,0)</f>
        <v>Cadenas</v>
      </c>
      <c r="G3785" t="s">
        <v>29</v>
      </c>
      <c r="H3785">
        <v>36</v>
      </c>
      <c r="I3785" s="14">
        <v>6</v>
      </c>
      <c r="J3785" s="15">
        <v>1.0049999999999999</v>
      </c>
      <c r="K3785" s="15">
        <f t="shared" si="118"/>
        <v>6.0299999999999994</v>
      </c>
      <c r="L3785" s="20">
        <f t="shared" si="119"/>
        <v>2.5082415551076828E-9</v>
      </c>
    </row>
    <row r="3786" spans="1:12" x14ac:dyDescent="0.25">
      <c r="A3786">
        <v>1</v>
      </c>
      <c r="B3786" t="s">
        <v>2629</v>
      </c>
      <c r="C3786" t="s">
        <v>14648</v>
      </c>
      <c r="D3786" t="s">
        <v>2630</v>
      </c>
      <c r="E3786" t="s">
        <v>1719</v>
      </c>
      <c r="F3786" t="str">
        <f>VLOOKUP(E3786,Clases!A:B,2,0)</f>
        <v>Elementos Mecanicos</v>
      </c>
      <c r="G3786" t="s">
        <v>29</v>
      </c>
      <c r="H3786">
        <v>36</v>
      </c>
      <c r="I3786" s="14">
        <v>6</v>
      </c>
      <c r="J3786" s="15">
        <v>1.0049999999999999</v>
      </c>
      <c r="K3786" s="15">
        <f t="shared" si="118"/>
        <v>6.0299999999999994</v>
      </c>
      <c r="L3786" s="20">
        <f t="shared" si="119"/>
        <v>2.5082415551076828E-9</v>
      </c>
    </row>
    <row r="3787" spans="1:12" x14ac:dyDescent="0.25">
      <c r="A3787">
        <v>1</v>
      </c>
      <c r="B3787" t="s">
        <v>3400</v>
      </c>
      <c r="C3787" t="s">
        <v>14648</v>
      </c>
      <c r="D3787" t="s">
        <v>3401</v>
      </c>
      <c r="E3787" t="s">
        <v>1945</v>
      </c>
      <c r="F3787" t="str">
        <f>VLOOKUP(E3787,Clases!A:B,2,0)</f>
        <v>Rodillos, carretos, rueda</v>
      </c>
      <c r="G3787" t="s">
        <v>29</v>
      </c>
      <c r="H3787">
        <v>36</v>
      </c>
      <c r="I3787" s="14">
        <v>6</v>
      </c>
      <c r="J3787" s="15">
        <v>1.0049999999999999</v>
      </c>
      <c r="K3787" s="15">
        <f t="shared" si="118"/>
        <v>6.0299999999999994</v>
      </c>
      <c r="L3787" s="20">
        <f t="shared" si="119"/>
        <v>2.5082415551076828E-9</v>
      </c>
    </row>
    <row r="3788" spans="1:12" x14ac:dyDescent="0.25">
      <c r="A3788">
        <v>1</v>
      </c>
      <c r="B3788" t="s">
        <v>1900</v>
      </c>
      <c r="C3788" t="s">
        <v>14648</v>
      </c>
      <c r="D3788" t="s">
        <v>1901</v>
      </c>
      <c r="E3788" t="s">
        <v>1725</v>
      </c>
      <c r="F3788" t="str">
        <f>VLOOKUP(E3788,Clases!A:B,2,0)</f>
        <v>Elementos Electricos</v>
      </c>
      <c r="G3788" t="s">
        <v>29</v>
      </c>
      <c r="H3788">
        <v>36</v>
      </c>
      <c r="I3788" s="14">
        <v>5</v>
      </c>
      <c r="J3788" s="15">
        <v>1.0049999999999999</v>
      </c>
      <c r="K3788" s="15">
        <f t="shared" si="118"/>
        <v>5.0249999999999995</v>
      </c>
      <c r="L3788" s="20">
        <f t="shared" si="119"/>
        <v>2.0902012959230688E-9</v>
      </c>
    </row>
    <row r="3789" spans="1:12" x14ac:dyDescent="0.25">
      <c r="A3789">
        <v>1</v>
      </c>
      <c r="B3789" t="s">
        <v>2025</v>
      </c>
      <c r="C3789" t="s">
        <v>14648</v>
      </c>
      <c r="D3789" t="s">
        <v>2026</v>
      </c>
      <c r="E3789" t="s">
        <v>1965</v>
      </c>
      <c r="F3789" t="str">
        <f>VLOOKUP(E3789,Clases!A:B,2,0)</f>
        <v>Insumos de Mantenimiento</v>
      </c>
      <c r="G3789" t="s">
        <v>29</v>
      </c>
      <c r="H3789">
        <v>36</v>
      </c>
      <c r="I3789" s="14">
        <v>5</v>
      </c>
      <c r="J3789" s="15">
        <v>1.0049999999999999</v>
      </c>
      <c r="K3789" s="15">
        <f t="shared" si="118"/>
        <v>5.0249999999999995</v>
      </c>
      <c r="L3789" s="20">
        <f t="shared" si="119"/>
        <v>2.0902012959230688E-9</v>
      </c>
    </row>
    <row r="3790" spans="1:12" x14ac:dyDescent="0.25">
      <c r="A3790">
        <v>1</v>
      </c>
      <c r="B3790" t="s">
        <v>2288</v>
      </c>
      <c r="C3790" t="s">
        <v>14648</v>
      </c>
      <c r="D3790" t="s">
        <v>2289</v>
      </c>
      <c r="E3790" t="s">
        <v>1725</v>
      </c>
      <c r="F3790" t="str">
        <f>VLOOKUP(E3790,Clases!A:B,2,0)</f>
        <v>Elementos Electricos</v>
      </c>
      <c r="G3790" t="s">
        <v>29</v>
      </c>
      <c r="H3790">
        <v>36</v>
      </c>
      <c r="I3790" s="14">
        <v>5</v>
      </c>
      <c r="J3790" s="15">
        <v>1.0049999999999999</v>
      </c>
      <c r="K3790" s="15">
        <f t="shared" si="118"/>
        <v>5.0249999999999995</v>
      </c>
      <c r="L3790" s="20">
        <f t="shared" si="119"/>
        <v>2.0902012959230688E-9</v>
      </c>
    </row>
    <row r="3791" spans="1:12" x14ac:dyDescent="0.25">
      <c r="A3791">
        <v>1</v>
      </c>
      <c r="B3791" t="s">
        <v>2590</v>
      </c>
      <c r="C3791" t="s">
        <v>14648</v>
      </c>
      <c r="D3791" t="s">
        <v>2591</v>
      </c>
      <c r="E3791" t="s">
        <v>2509</v>
      </c>
      <c r="F3791" t="str">
        <f>VLOOKUP(E3791,Clases!A:B,2,0)</f>
        <v>Piezas Cambio de Formato</v>
      </c>
      <c r="G3791" t="s">
        <v>29</v>
      </c>
      <c r="H3791">
        <v>36</v>
      </c>
      <c r="I3791" s="14">
        <v>5</v>
      </c>
      <c r="J3791" s="15">
        <v>1.0049999999999999</v>
      </c>
      <c r="K3791" s="15">
        <f t="shared" si="118"/>
        <v>5.0249999999999995</v>
      </c>
      <c r="L3791" s="20">
        <f t="shared" si="119"/>
        <v>2.0902012959230688E-9</v>
      </c>
    </row>
    <row r="3792" spans="1:12" x14ac:dyDescent="0.25">
      <c r="A3792">
        <v>1</v>
      </c>
      <c r="B3792" t="s">
        <v>3101</v>
      </c>
      <c r="C3792" t="s">
        <v>14648</v>
      </c>
      <c r="D3792" t="s">
        <v>3102</v>
      </c>
      <c r="E3792" t="s">
        <v>1725</v>
      </c>
      <c r="F3792" t="str">
        <f>VLOOKUP(E3792,Clases!A:B,2,0)</f>
        <v>Elementos Electricos</v>
      </c>
      <c r="G3792" t="s">
        <v>29</v>
      </c>
      <c r="H3792">
        <v>36</v>
      </c>
      <c r="I3792" s="14">
        <v>5</v>
      </c>
      <c r="J3792" s="15">
        <v>1.0049999999999999</v>
      </c>
      <c r="K3792" s="15">
        <f t="shared" si="118"/>
        <v>5.0249999999999995</v>
      </c>
      <c r="L3792" s="20">
        <f t="shared" si="119"/>
        <v>2.0902012959230688E-9</v>
      </c>
    </row>
    <row r="3793" spans="1:12" x14ac:dyDescent="0.25">
      <c r="A3793">
        <v>1</v>
      </c>
      <c r="B3793" t="s">
        <v>3356</v>
      </c>
      <c r="C3793" t="s">
        <v>14648</v>
      </c>
      <c r="D3793" t="s">
        <v>3357</v>
      </c>
      <c r="E3793" t="s">
        <v>1719</v>
      </c>
      <c r="F3793" t="str">
        <f>VLOOKUP(E3793,Clases!A:B,2,0)</f>
        <v>Elementos Mecanicos</v>
      </c>
      <c r="G3793" t="s">
        <v>29</v>
      </c>
      <c r="H3793">
        <v>36</v>
      </c>
      <c r="I3793" s="14">
        <v>5</v>
      </c>
      <c r="J3793" s="15">
        <v>1.0049999999999999</v>
      </c>
      <c r="K3793" s="15">
        <f t="shared" si="118"/>
        <v>5.0249999999999995</v>
      </c>
      <c r="L3793" s="20">
        <f t="shared" si="119"/>
        <v>2.0902012959230688E-9</v>
      </c>
    </row>
    <row r="3794" spans="1:12" x14ac:dyDescent="0.25">
      <c r="A3794">
        <v>1</v>
      </c>
      <c r="B3794" t="s">
        <v>3372</v>
      </c>
      <c r="C3794" t="s">
        <v>14648</v>
      </c>
      <c r="D3794" t="s">
        <v>3373</v>
      </c>
      <c r="E3794" t="s">
        <v>1719</v>
      </c>
      <c r="F3794" t="str">
        <f>VLOOKUP(E3794,Clases!A:B,2,0)</f>
        <v>Elementos Mecanicos</v>
      </c>
      <c r="G3794" t="s">
        <v>29</v>
      </c>
      <c r="H3794">
        <v>36</v>
      </c>
      <c r="I3794" s="14">
        <v>5</v>
      </c>
      <c r="J3794" s="15">
        <v>1.0049999999999999</v>
      </c>
      <c r="K3794" s="15">
        <f t="shared" si="118"/>
        <v>5.0249999999999995</v>
      </c>
      <c r="L3794" s="20">
        <f t="shared" si="119"/>
        <v>2.0902012959230688E-9</v>
      </c>
    </row>
    <row r="3795" spans="1:12" x14ac:dyDescent="0.25">
      <c r="A3795">
        <v>1</v>
      </c>
      <c r="B3795" t="s">
        <v>2284</v>
      </c>
      <c r="C3795" t="s">
        <v>14648</v>
      </c>
      <c r="D3795" t="s">
        <v>2285</v>
      </c>
      <c r="E3795" t="s">
        <v>1859</v>
      </c>
      <c r="F3795" t="str">
        <f>VLOOKUP(E3795,Clases!A:B,2,0)</f>
        <v>Elementos Electronicos</v>
      </c>
      <c r="G3795" t="s">
        <v>29</v>
      </c>
      <c r="H3795">
        <v>36</v>
      </c>
      <c r="I3795" s="14">
        <v>5</v>
      </c>
      <c r="J3795" s="15">
        <v>1.004</v>
      </c>
      <c r="K3795" s="15">
        <f t="shared" si="118"/>
        <v>5.0199999999999996</v>
      </c>
      <c r="L3795" s="20">
        <f t="shared" si="119"/>
        <v>2.0881214936385684E-9</v>
      </c>
    </row>
    <row r="3796" spans="1:12" x14ac:dyDescent="0.25">
      <c r="A3796">
        <v>1</v>
      </c>
      <c r="B3796" t="s">
        <v>1843</v>
      </c>
      <c r="C3796" t="s">
        <v>14648</v>
      </c>
      <c r="D3796" t="s">
        <v>1844</v>
      </c>
      <c r="E3796" t="s">
        <v>1725</v>
      </c>
      <c r="F3796" t="str">
        <f>VLOOKUP(E3796,Clases!A:B,2,0)</f>
        <v>Elementos Electricos</v>
      </c>
      <c r="G3796" t="s">
        <v>29</v>
      </c>
      <c r="H3796">
        <v>36</v>
      </c>
      <c r="I3796" s="14">
        <v>4</v>
      </c>
      <c r="J3796" s="15">
        <v>1.0049999999999999</v>
      </c>
      <c r="K3796" s="15">
        <f t="shared" si="118"/>
        <v>4.0199999999999996</v>
      </c>
      <c r="L3796" s="20">
        <f t="shared" si="119"/>
        <v>1.6721610367384552E-9</v>
      </c>
    </row>
    <row r="3797" spans="1:12" x14ac:dyDescent="0.25">
      <c r="A3797">
        <v>1</v>
      </c>
      <c r="B3797" t="s">
        <v>1952</v>
      </c>
      <c r="C3797" t="s">
        <v>14648</v>
      </c>
      <c r="D3797" t="s">
        <v>1953</v>
      </c>
      <c r="E3797" t="s">
        <v>1954</v>
      </c>
      <c r="F3797" t="str">
        <f>VLOOKUP(E3797,Clases!A:B,2,0)</f>
        <v>Racores y Conectores</v>
      </c>
      <c r="G3797" t="s">
        <v>29</v>
      </c>
      <c r="H3797">
        <v>36</v>
      </c>
      <c r="I3797" s="14">
        <v>4</v>
      </c>
      <c r="J3797" s="15">
        <v>1.0049999999999999</v>
      </c>
      <c r="K3797" s="15">
        <f t="shared" si="118"/>
        <v>4.0199999999999996</v>
      </c>
      <c r="L3797" s="20">
        <f t="shared" si="119"/>
        <v>1.6721610367384552E-9</v>
      </c>
    </row>
    <row r="3798" spans="1:12" x14ac:dyDescent="0.25">
      <c r="A3798">
        <v>1</v>
      </c>
      <c r="B3798" t="s">
        <v>1995</v>
      </c>
      <c r="C3798" t="s">
        <v>14648</v>
      </c>
      <c r="D3798" t="s">
        <v>1996</v>
      </c>
      <c r="E3798" t="s">
        <v>1719</v>
      </c>
      <c r="F3798" t="str">
        <f>VLOOKUP(E3798,Clases!A:B,2,0)</f>
        <v>Elementos Mecanicos</v>
      </c>
      <c r="G3798" t="s">
        <v>29</v>
      </c>
      <c r="H3798">
        <v>36</v>
      </c>
      <c r="I3798" s="14">
        <v>4</v>
      </c>
      <c r="J3798" s="15">
        <v>1.0049999999999999</v>
      </c>
      <c r="K3798" s="15">
        <f t="shared" si="118"/>
        <v>4.0199999999999996</v>
      </c>
      <c r="L3798" s="20">
        <f t="shared" si="119"/>
        <v>1.6721610367384552E-9</v>
      </c>
    </row>
    <row r="3799" spans="1:12" x14ac:dyDescent="0.25">
      <c r="A3799">
        <v>1</v>
      </c>
      <c r="B3799" t="s">
        <v>2001</v>
      </c>
      <c r="C3799" t="s">
        <v>14648</v>
      </c>
      <c r="D3799" t="s">
        <v>2002</v>
      </c>
      <c r="E3799" t="s">
        <v>1719</v>
      </c>
      <c r="F3799" t="str">
        <f>VLOOKUP(E3799,Clases!A:B,2,0)</f>
        <v>Elementos Mecanicos</v>
      </c>
      <c r="G3799" t="s">
        <v>29</v>
      </c>
      <c r="H3799">
        <v>36</v>
      </c>
      <c r="I3799" s="14">
        <v>4</v>
      </c>
      <c r="J3799" s="15">
        <v>1.0049999999999999</v>
      </c>
      <c r="K3799" s="15">
        <f t="shared" si="118"/>
        <v>4.0199999999999996</v>
      </c>
      <c r="L3799" s="20">
        <f t="shared" si="119"/>
        <v>1.6721610367384552E-9</v>
      </c>
    </row>
    <row r="3800" spans="1:12" x14ac:dyDescent="0.25">
      <c r="A3800">
        <v>1</v>
      </c>
      <c r="B3800" t="s">
        <v>2027</v>
      </c>
      <c r="C3800" t="s">
        <v>14648</v>
      </c>
      <c r="D3800" t="s">
        <v>2028</v>
      </c>
      <c r="E3800" t="s">
        <v>1906</v>
      </c>
      <c r="F3800" t="str">
        <f>VLOOKUP(E3800,Clases!A:B,2,0)</f>
        <v>Tornilleria</v>
      </c>
      <c r="G3800" t="s">
        <v>29</v>
      </c>
      <c r="H3800">
        <v>36</v>
      </c>
      <c r="I3800" s="14">
        <v>4</v>
      </c>
      <c r="J3800" s="15">
        <v>1.0049999999999999</v>
      </c>
      <c r="K3800" s="15">
        <f t="shared" si="118"/>
        <v>4.0199999999999996</v>
      </c>
      <c r="L3800" s="20">
        <f t="shared" si="119"/>
        <v>1.6721610367384552E-9</v>
      </c>
    </row>
    <row r="3801" spans="1:12" x14ac:dyDescent="0.25">
      <c r="A3801">
        <v>1</v>
      </c>
      <c r="B3801" t="s">
        <v>2228</v>
      </c>
      <c r="C3801" t="s">
        <v>14648</v>
      </c>
      <c r="D3801" t="s">
        <v>2229</v>
      </c>
      <c r="E3801" t="s">
        <v>1719</v>
      </c>
      <c r="F3801" t="str">
        <f>VLOOKUP(E3801,Clases!A:B,2,0)</f>
        <v>Elementos Mecanicos</v>
      </c>
      <c r="G3801" t="s">
        <v>29</v>
      </c>
      <c r="H3801">
        <v>36</v>
      </c>
      <c r="I3801" s="14">
        <v>4</v>
      </c>
      <c r="J3801" s="15">
        <v>1.0049999999999999</v>
      </c>
      <c r="K3801" s="15">
        <f t="shared" si="118"/>
        <v>4.0199999999999996</v>
      </c>
      <c r="L3801" s="20">
        <f t="shared" si="119"/>
        <v>1.6721610367384552E-9</v>
      </c>
    </row>
    <row r="3802" spans="1:12" x14ac:dyDescent="0.25">
      <c r="A3802">
        <v>1</v>
      </c>
      <c r="B3802" t="s">
        <v>2238</v>
      </c>
      <c r="C3802" t="s">
        <v>14648</v>
      </c>
      <c r="D3802" t="s">
        <v>2239</v>
      </c>
      <c r="E3802" t="s">
        <v>1719</v>
      </c>
      <c r="F3802" t="str">
        <f>VLOOKUP(E3802,Clases!A:B,2,0)</f>
        <v>Elementos Mecanicos</v>
      </c>
      <c r="G3802" t="s">
        <v>29</v>
      </c>
      <c r="H3802">
        <v>36</v>
      </c>
      <c r="I3802" s="14">
        <v>4</v>
      </c>
      <c r="J3802" s="15">
        <v>1.0049999999999999</v>
      </c>
      <c r="K3802" s="15">
        <f t="shared" si="118"/>
        <v>4.0199999999999996</v>
      </c>
      <c r="L3802" s="20">
        <f t="shared" si="119"/>
        <v>1.6721610367384552E-9</v>
      </c>
    </row>
    <row r="3803" spans="1:12" x14ac:dyDescent="0.25">
      <c r="A3803">
        <v>1</v>
      </c>
      <c r="B3803" t="s">
        <v>2246</v>
      </c>
      <c r="C3803" t="s">
        <v>14648</v>
      </c>
      <c r="D3803" t="s">
        <v>2247</v>
      </c>
      <c r="E3803" t="s">
        <v>1719</v>
      </c>
      <c r="F3803" t="str">
        <f>VLOOKUP(E3803,Clases!A:B,2,0)</f>
        <v>Elementos Mecanicos</v>
      </c>
      <c r="G3803" t="s">
        <v>29</v>
      </c>
      <c r="H3803">
        <v>36</v>
      </c>
      <c r="I3803" s="14">
        <v>4</v>
      </c>
      <c r="J3803" s="15">
        <v>1.0049999999999999</v>
      </c>
      <c r="K3803" s="15">
        <f t="shared" si="118"/>
        <v>4.0199999999999996</v>
      </c>
      <c r="L3803" s="20">
        <f t="shared" si="119"/>
        <v>1.6721610367384552E-9</v>
      </c>
    </row>
    <row r="3804" spans="1:12" x14ac:dyDescent="0.25">
      <c r="A3804">
        <v>1</v>
      </c>
      <c r="B3804" t="s">
        <v>2290</v>
      </c>
      <c r="C3804" t="s">
        <v>14648</v>
      </c>
      <c r="D3804" t="s">
        <v>2291</v>
      </c>
      <c r="E3804" t="s">
        <v>1725</v>
      </c>
      <c r="F3804" t="str">
        <f>VLOOKUP(E3804,Clases!A:B,2,0)</f>
        <v>Elementos Electricos</v>
      </c>
      <c r="G3804" t="s">
        <v>29</v>
      </c>
      <c r="H3804">
        <v>36</v>
      </c>
      <c r="I3804" s="14">
        <v>4</v>
      </c>
      <c r="J3804" s="15">
        <v>1.0049999999999999</v>
      </c>
      <c r="K3804" s="15">
        <f t="shared" si="118"/>
        <v>4.0199999999999996</v>
      </c>
      <c r="L3804" s="20">
        <f t="shared" si="119"/>
        <v>1.6721610367384552E-9</v>
      </c>
    </row>
    <row r="3805" spans="1:12" x14ac:dyDescent="0.25">
      <c r="A3805">
        <v>1</v>
      </c>
      <c r="B3805" t="s">
        <v>2300</v>
      </c>
      <c r="C3805" t="s">
        <v>14648</v>
      </c>
      <c r="D3805" t="s">
        <v>2301</v>
      </c>
      <c r="E3805" t="s">
        <v>1725</v>
      </c>
      <c r="F3805" t="str">
        <f>VLOOKUP(E3805,Clases!A:B,2,0)</f>
        <v>Elementos Electricos</v>
      </c>
      <c r="G3805" t="s">
        <v>29</v>
      </c>
      <c r="H3805">
        <v>36</v>
      </c>
      <c r="I3805" s="14">
        <v>4</v>
      </c>
      <c r="J3805" s="15">
        <v>1.0049999999999999</v>
      </c>
      <c r="K3805" s="15">
        <f t="shared" si="118"/>
        <v>4.0199999999999996</v>
      </c>
      <c r="L3805" s="20">
        <f t="shared" si="119"/>
        <v>1.6721610367384552E-9</v>
      </c>
    </row>
    <row r="3806" spans="1:12" x14ac:dyDescent="0.25">
      <c r="A3806">
        <v>1</v>
      </c>
      <c r="B3806" t="s">
        <v>2304</v>
      </c>
      <c r="C3806" t="s">
        <v>14648</v>
      </c>
      <c r="D3806" t="s">
        <v>2305</v>
      </c>
      <c r="E3806" t="s">
        <v>1725</v>
      </c>
      <c r="F3806" t="str">
        <f>VLOOKUP(E3806,Clases!A:B,2,0)</f>
        <v>Elementos Electricos</v>
      </c>
      <c r="G3806" t="s">
        <v>29</v>
      </c>
      <c r="H3806">
        <v>36</v>
      </c>
      <c r="I3806" s="14">
        <v>4</v>
      </c>
      <c r="J3806" s="15">
        <v>1.0049999999999999</v>
      </c>
      <c r="K3806" s="15">
        <f t="shared" si="118"/>
        <v>4.0199999999999996</v>
      </c>
      <c r="L3806" s="20">
        <f t="shared" si="119"/>
        <v>1.6721610367384552E-9</v>
      </c>
    </row>
    <row r="3807" spans="1:12" x14ac:dyDescent="0.25">
      <c r="A3807">
        <v>1</v>
      </c>
      <c r="B3807" t="s">
        <v>2306</v>
      </c>
      <c r="C3807" t="s">
        <v>14648</v>
      </c>
      <c r="D3807" t="s">
        <v>2307</v>
      </c>
      <c r="E3807" t="s">
        <v>1725</v>
      </c>
      <c r="F3807" t="str">
        <f>VLOOKUP(E3807,Clases!A:B,2,0)</f>
        <v>Elementos Electricos</v>
      </c>
      <c r="G3807" t="s">
        <v>29</v>
      </c>
      <c r="H3807">
        <v>36</v>
      </c>
      <c r="I3807" s="14">
        <v>4</v>
      </c>
      <c r="J3807" s="15">
        <v>1.0049999999999999</v>
      </c>
      <c r="K3807" s="15">
        <f t="shared" si="118"/>
        <v>4.0199999999999996</v>
      </c>
      <c r="L3807" s="20">
        <f t="shared" si="119"/>
        <v>1.6721610367384552E-9</v>
      </c>
    </row>
    <row r="3808" spans="1:12" x14ac:dyDescent="0.25">
      <c r="A3808">
        <v>1</v>
      </c>
      <c r="B3808" t="s">
        <v>2619</v>
      </c>
      <c r="C3808" t="s">
        <v>14648</v>
      </c>
      <c r="D3808" t="s">
        <v>2620</v>
      </c>
      <c r="E3808" t="s">
        <v>1922</v>
      </c>
      <c r="F3808" t="str">
        <f>VLOOKUP(E3808,Clases!A:B,2,0)</f>
        <v>Bandas y Correas</v>
      </c>
      <c r="G3808" t="s">
        <v>29</v>
      </c>
      <c r="H3808">
        <v>36</v>
      </c>
      <c r="I3808" s="14">
        <v>4</v>
      </c>
      <c r="J3808" s="15">
        <v>1.0049999999999999</v>
      </c>
      <c r="K3808" s="15">
        <f t="shared" si="118"/>
        <v>4.0199999999999996</v>
      </c>
      <c r="L3808" s="20">
        <f t="shared" si="119"/>
        <v>1.6721610367384552E-9</v>
      </c>
    </row>
    <row r="3809" spans="1:12" x14ac:dyDescent="0.25">
      <c r="A3809">
        <v>1</v>
      </c>
      <c r="B3809" t="s">
        <v>3358</v>
      </c>
      <c r="C3809" t="s">
        <v>14648</v>
      </c>
      <c r="D3809" t="s">
        <v>3359</v>
      </c>
      <c r="E3809" t="s">
        <v>1945</v>
      </c>
      <c r="F3809" t="str">
        <f>VLOOKUP(E3809,Clases!A:B,2,0)</f>
        <v>Rodillos, carretos, rueda</v>
      </c>
      <c r="G3809" t="s">
        <v>29</v>
      </c>
      <c r="H3809">
        <v>36</v>
      </c>
      <c r="I3809" s="14">
        <v>4</v>
      </c>
      <c r="J3809" s="15">
        <v>1.0049999999999999</v>
      </c>
      <c r="K3809" s="15">
        <f t="shared" si="118"/>
        <v>4.0199999999999996</v>
      </c>
      <c r="L3809" s="20">
        <f t="shared" si="119"/>
        <v>1.6721610367384552E-9</v>
      </c>
    </row>
    <row r="3810" spans="1:12" x14ac:dyDescent="0.25">
      <c r="A3810">
        <v>1</v>
      </c>
      <c r="B3810" t="s">
        <v>3362</v>
      </c>
      <c r="C3810" t="s">
        <v>14648</v>
      </c>
      <c r="D3810" t="s">
        <v>3363</v>
      </c>
      <c r="E3810" t="s">
        <v>1945</v>
      </c>
      <c r="F3810" t="str">
        <f>VLOOKUP(E3810,Clases!A:B,2,0)</f>
        <v>Rodillos, carretos, rueda</v>
      </c>
      <c r="G3810" t="s">
        <v>29</v>
      </c>
      <c r="H3810">
        <v>36</v>
      </c>
      <c r="I3810" s="14">
        <v>4</v>
      </c>
      <c r="J3810" s="15">
        <v>1.0049999999999999</v>
      </c>
      <c r="K3810" s="15">
        <f t="shared" si="118"/>
        <v>4.0199999999999996</v>
      </c>
      <c r="L3810" s="20">
        <f t="shared" si="119"/>
        <v>1.6721610367384552E-9</v>
      </c>
    </row>
    <row r="3811" spans="1:12" x14ac:dyDescent="0.25">
      <c r="A3811">
        <v>1</v>
      </c>
      <c r="B3811" t="s">
        <v>2607</v>
      </c>
      <c r="C3811" t="s">
        <v>14648</v>
      </c>
      <c r="D3811" t="s">
        <v>2608</v>
      </c>
      <c r="E3811" t="s">
        <v>1922</v>
      </c>
      <c r="F3811" t="str">
        <f>VLOOKUP(E3811,Clases!A:B,2,0)</f>
        <v>Bandas y Correas</v>
      </c>
      <c r="G3811" t="s">
        <v>29</v>
      </c>
      <c r="H3811">
        <v>36</v>
      </c>
      <c r="I3811" s="14">
        <v>4</v>
      </c>
      <c r="J3811" s="15">
        <v>1.0009999999999999</v>
      </c>
      <c r="K3811" s="15">
        <f t="shared" si="118"/>
        <v>4.0039999999999996</v>
      </c>
      <c r="L3811" s="20">
        <f t="shared" si="119"/>
        <v>1.6655056694280533E-9</v>
      </c>
    </row>
    <row r="3812" spans="1:12" x14ac:dyDescent="0.25">
      <c r="A3812">
        <v>1</v>
      </c>
      <c r="B3812" t="s">
        <v>1894</v>
      </c>
      <c r="C3812" t="s">
        <v>14648</v>
      </c>
      <c r="D3812" t="s">
        <v>1895</v>
      </c>
      <c r="E3812" t="s">
        <v>1719</v>
      </c>
      <c r="F3812" t="str">
        <f>VLOOKUP(E3812,Clases!A:B,2,0)</f>
        <v>Elementos Mecanicos</v>
      </c>
      <c r="G3812" t="s">
        <v>29</v>
      </c>
      <c r="H3812">
        <v>36</v>
      </c>
      <c r="I3812" s="14">
        <v>3</v>
      </c>
      <c r="J3812" s="15">
        <v>1.0049999999999999</v>
      </c>
      <c r="K3812" s="15">
        <f t="shared" si="118"/>
        <v>3.0149999999999997</v>
      </c>
      <c r="L3812" s="20">
        <f t="shared" si="119"/>
        <v>1.2541207775538414E-9</v>
      </c>
    </row>
    <row r="3813" spans="1:12" x14ac:dyDescent="0.25">
      <c r="A3813">
        <v>1</v>
      </c>
      <c r="B3813" t="s">
        <v>1907</v>
      </c>
      <c r="C3813" t="s">
        <v>14648</v>
      </c>
      <c r="D3813" t="s">
        <v>1908</v>
      </c>
      <c r="E3813" t="s">
        <v>1719</v>
      </c>
      <c r="F3813" t="str">
        <f>VLOOKUP(E3813,Clases!A:B,2,0)</f>
        <v>Elementos Mecanicos</v>
      </c>
      <c r="G3813" t="s">
        <v>29</v>
      </c>
      <c r="H3813">
        <v>36</v>
      </c>
      <c r="I3813" s="14">
        <v>3</v>
      </c>
      <c r="J3813" s="15">
        <v>1.0049999999999999</v>
      </c>
      <c r="K3813" s="15">
        <f t="shared" si="118"/>
        <v>3.0149999999999997</v>
      </c>
      <c r="L3813" s="20">
        <f t="shared" si="119"/>
        <v>1.2541207775538414E-9</v>
      </c>
    </row>
    <row r="3814" spans="1:12" x14ac:dyDescent="0.25">
      <c r="A3814">
        <v>1</v>
      </c>
      <c r="B3814" t="s">
        <v>1916</v>
      </c>
      <c r="C3814" t="s">
        <v>14648</v>
      </c>
      <c r="D3814" t="s">
        <v>1917</v>
      </c>
      <c r="E3814" t="s">
        <v>1719</v>
      </c>
      <c r="F3814" t="str">
        <f>VLOOKUP(E3814,Clases!A:B,2,0)</f>
        <v>Elementos Mecanicos</v>
      </c>
      <c r="G3814" t="s">
        <v>29</v>
      </c>
      <c r="H3814">
        <v>36</v>
      </c>
      <c r="I3814" s="14">
        <v>3</v>
      </c>
      <c r="J3814" s="15">
        <v>1.0049999999999999</v>
      </c>
      <c r="K3814" s="15">
        <f t="shared" si="118"/>
        <v>3.0149999999999997</v>
      </c>
      <c r="L3814" s="20">
        <f t="shared" si="119"/>
        <v>1.2541207775538414E-9</v>
      </c>
    </row>
    <row r="3815" spans="1:12" x14ac:dyDescent="0.25">
      <c r="A3815">
        <v>1</v>
      </c>
      <c r="B3815" t="s">
        <v>2049</v>
      </c>
      <c r="C3815" t="s">
        <v>14648</v>
      </c>
      <c r="D3815" t="s">
        <v>2050</v>
      </c>
      <c r="E3815" t="s">
        <v>1725</v>
      </c>
      <c r="F3815" t="str">
        <f>VLOOKUP(E3815,Clases!A:B,2,0)</f>
        <v>Elementos Electricos</v>
      </c>
      <c r="G3815" t="s">
        <v>29</v>
      </c>
      <c r="H3815">
        <v>36</v>
      </c>
      <c r="I3815" s="14">
        <v>3</v>
      </c>
      <c r="J3815" s="15">
        <v>1.0049999999999999</v>
      </c>
      <c r="K3815" s="15">
        <f t="shared" si="118"/>
        <v>3.0149999999999997</v>
      </c>
      <c r="L3815" s="20">
        <f t="shared" si="119"/>
        <v>1.2541207775538414E-9</v>
      </c>
    </row>
    <row r="3816" spans="1:12" x14ac:dyDescent="0.25">
      <c r="A3816">
        <v>1</v>
      </c>
      <c r="B3816" t="s">
        <v>2051</v>
      </c>
      <c r="C3816" t="s">
        <v>14648</v>
      </c>
      <c r="D3816" t="s">
        <v>2052</v>
      </c>
      <c r="E3816" t="s">
        <v>1725</v>
      </c>
      <c r="F3816" t="str">
        <f>VLOOKUP(E3816,Clases!A:B,2,0)</f>
        <v>Elementos Electricos</v>
      </c>
      <c r="G3816" t="s">
        <v>29</v>
      </c>
      <c r="H3816">
        <v>36</v>
      </c>
      <c r="I3816" s="14">
        <v>3</v>
      </c>
      <c r="J3816" s="15">
        <v>1.0049999999999999</v>
      </c>
      <c r="K3816" s="15">
        <f t="shared" si="118"/>
        <v>3.0149999999999997</v>
      </c>
      <c r="L3816" s="20">
        <f t="shared" si="119"/>
        <v>1.2541207775538414E-9</v>
      </c>
    </row>
    <row r="3817" spans="1:12" x14ac:dyDescent="0.25">
      <c r="A3817">
        <v>1</v>
      </c>
      <c r="B3817" t="s">
        <v>2216</v>
      </c>
      <c r="C3817" t="s">
        <v>14648</v>
      </c>
      <c r="D3817" t="s">
        <v>2217</v>
      </c>
      <c r="E3817" t="s">
        <v>1719</v>
      </c>
      <c r="F3817" t="str">
        <f>VLOOKUP(E3817,Clases!A:B,2,0)</f>
        <v>Elementos Mecanicos</v>
      </c>
      <c r="G3817" t="s">
        <v>29</v>
      </c>
      <c r="H3817">
        <v>36</v>
      </c>
      <c r="I3817" s="14">
        <v>3</v>
      </c>
      <c r="J3817" s="15">
        <v>1.0049999999999999</v>
      </c>
      <c r="K3817" s="15">
        <f t="shared" si="118"/>
        <v>3.0149999999999997</v>
      </c>
      <c r="L3817" s="20">
        <f t="shared" si="119"/>
        <v>1.2541207775538414E-9</v>
      </c>
    </row>
    <row r="3818" spans="1:12" x14ac:dyDescent="0.25">
      <c r="A3818">
        <v>1</v>
      </c>
      <c r="B3818" t="s">
        <v>2286</v>
      </c>
      <c r="C3818" t="s">
        <v>14648</v>
      </c>
      <c r="D3818" t="s">
        <v>2287</v>
      </c>
      <c r="E3818" t="s">
        <v>1725</v>
      </c>
      <c r="F3818" t="str">
        <f>VLOOKUP(E3818,Clases!A:B,2,0)</f>
        <v>Elementos Electricos</v>
      </c>
      <c r="G3818" t="s">
        <v>29</v>
      </c>
      <c r="H3818">
        <v>36</v>
      </c>
      <c r="I3818" s="14">
        <v>3</v>
      </c>
      <c r="J3818" s="15">
        <v>1.0049999999999999</v>
      </c>
      <c r="K3818" s="15">
        <f t="shared" si="118"/>
        <v>3.0149999999999997</v>
      </c>
      <c r="L3818" s="20">
        <f t="shared" si="119"/>
        <v>1.2541207775538414E-9</v>
      </c>
    </row>
    <row r="3819" spans="1:12" x14ac:dyDescent="0.25">
      <c r="A3819">
        <v>1</v>
      </c>
      <c r="B3819" t="s">
        <v>2352</v>
      </c>
      <c r="C3819" t="s">
        <v>14648</v>
      </c>
      <c r="D3819" t="s">
        <v>2353</v>
      </c>
      <c r="E3819" t="s">
        <v>1770</v>
      </c>
      <c r="F3819" t="str">
        <f>VLOOKUP(E3819,Clases!A:B,2,0)</f>
        <v>Insumos de Corte</v>
      </c>
      <c r="G3819" t="s">
        <v>29</v>
      </c>
      <c r="H3819">
        <v>36</v>
      </c>
      <c r="I3819" s="14">
        <v>3</v>
      </c>
      <c r="J3819" s="15">
        <v>1.0049999999999999</v>
      </c>
      <c r="K3819" s="15">
        <f t="shared" si="118"/>
        <v>3.0149999999999997</v>
      </c>
      <c r="L3819" s="20">
        <f t="shared" si="119"/>
        <v>1.2541207775538414E-9</v>
      </c>
    </row>
    <row r="3820" spans="1:12" x14ac:dyDescent="0.25">
      <c r="A3820">
        <v>1</v>
      </c>
      <c r="B3820" t="s">
        <v>2401</v>
      </c>
      <c r="C3820" t="s">
        <v>14648</v>
      </c>
      <c r="D3820" t="s">
        <v>2402</v>
      </c>
      <c r="E3820" t="s">
        <v>1954</v>
      </c>
      <c r="F3820" t="str">
        <f>VLOOKUP(E3820,Clases!A:B,2,0)</f>
        <v>Racores y Conectores</v>
      </c>
      <c r="G3820" t="s">
        <v>29</v>
      </c>
      <c r="H3820">
        <v>36</v>
      </c>
      <c r="I3820" s="14">
        <v>3</v>
      </c>
      <c r="J3820" s="15">
        <v>1.0049999999999999</v>
      </c>
      <c r="K3820" s="15">
        <f t="shared" si="118"/>
        <v>3.0149999999999997</v>
      </c>
      <c r="L3820" s="20">
        <f t="shared" si="119"/>
        <v>1.2541207775538414E-9</v>
      </c>
    </row>
    <row r="3821" spans="1:12" x14ac:dyDescent="0.25">
      <c r="A3821">
        <v>1</v>
      </c>
      <c r="B3821" t="s">
        <v>2405</v>
      </c>
      <c r="C3821" t="s">
        <v>14648</v>
      </c>
      <c r="D3821" t="s">
        <v>2406</v>
      </c>
      <c r="E3821" t="s">
        <v>1954</v>
      </c>
      <c r="F3821" t="str">
        <f>VLOOKUP(E3821,Clases!A:B,2,0)</f>
        <v>Racores y Conectores</v>
      </c>
      <c r="G3821" t="s">
        <v>29</v>
      </c>
      <c r="H3821">
        <v>36</v>
      </c>
      <c r="I3821" s="14">
        <v>3</v>
      </c>
      <c r="J3821" s="15">
        <v>1.0049999999999999</v>
      </c>
      <c r="K3821" s="15">
        <f t="shared" si="118"/>
        <v>3.0149999999999997</v>
      </c>
      <c r="L3821" s="20">
        <f t="shared" si="119"/>
        <v>1.2541207775538414E-9</v>
      </c>
    </row>
    <row r="3822" spans="1:12" x14ac:dyDescent="0.25">
      <c r="A3822">
        <v>1</v>
      </c>
      <c r="B3822" t="s">
        <v>2411</v>
      </c>
      <c r="C3822" t="s">
        <v>14648</v>
      </c>
      <c r="D3822" t="s">
        <v>2412</v>
      </c>
      <c r="E3822" t="s">
        <v>1954</v>
      </c>
      <c r="F3822" t="str">
        <f>VLOOKUP(E3822,Clases!A:B,2,0)</f>
        <v>Racores y Conectores</v>
      </c>
      <c r="G3822" t="s">
        <v>29</v>
      </c>
      <c r="H3822">
        <v>36</v>
      </c>
      <c r="I3822" s="14">
        <v>3</v>
      </c>
      <c r="J3822" s="15">
        <v>1.0049999999999999</v>
      </c>
      <c r="K3822" s="15">
        <f t="shared" si="118"/>
        <v>3.0149999999999997</v>
      </c>
      <c r="L3822" s="20">
        <f t="shared" si="119"/>
        <v>1.2541207775538414E-9</v>
      </c>
    </row>
    <row r="3823" spans="1:12" x14ac:dyDescent="0.25">
      <c r="A3823">
        <v>1</v>
      </c>
      <c r="B3823" t="s">
        <v>2425</v>
      </c>
      <c r="C3823" t="s">
        <v>14648</v>
      </c>
      <c r="D3823" t="s">
        <v>2426</v>
      </c>
      <c r="E3823" t="s">
        <v>1954</v>
      </c>
      <c r="F3823" t="str">
        <f>VLOOKUP(E3823,Clases!A:B,2,0)</f>
        <v>Racores y Conectores</v>
      </c>
      <c r="G3823" t="s">
        <v>29</v>
      </c>
      <c r="H3823">
        <v>36</v>
      </c>
      <c r="I3823" s="14">
        <v>3</v>
      </c>
      <c r="J3823" s="15">
        <v>1.0049999999999999</v>
      </c>
      <c r="K3823" s="15">
        <f t="shared" si="118"/>
        <v>3.0149999999999997</v>
      </c>
      <c r="L3823" s="20">
        <f t="shared" si="119"/>
        <v>1.2541207775538414E-9</v>
      </c>
    </row>
    <row r="3824" spans="1:12" x14ac:dyDescent="0.25">
      <c r="A3824">
        <v>1</v>
      </c>
      <c r="B3824" t="s">
        <v>2507</v>
      </c>
      <c r="C3824" t="s">
        <v>14648</v>
      </c>
      <c r="D3824" t="s">
        <v>2508</v>
      </c>
      <c r="E3824" t="s">
        <v>2509</v>
      </c>
      <c r="F3824" t="str">
        <f>VLOOKUP(E3824,Clases!A:B,2,0)</f>
        <v>Piezas Cambio de Formato</v>
      </c>
      <c r="G3824" t="s">
        <v>29</v>
      </c>
      <c r="H3824">
        <v>36</v>
      </c>
      <c r="I3824" s="14">
        <v>3</v>
      </c>
      <c r="J3824" s="15">
        <v>1.0049999999999999</v>
      </c>
      <c r="K3824" s="15">
        <f t="shared" si="118"/>
        <v>3.0149999999999997</v>
      </c>
      <c r="L3824" s="20">
        <f t="shared" si="119"/>
        <v>1.2541207775538414E-9</v>
      </c>
    </row>
    <row r="3825" spans="1:12" x14ac:dyDescent="0.25">
      <c r="A3825">
        <v>1</v>
      </c>
      <c r="B3825" t="s">
        <v>2532</v>
      </c>
      <c r="C3825" t="s">
        <v>14648</v>
      </c>
      <c r="D3825" t="s">
        <v>2533</v>
      </c>
      <c r="E3825" t="s">
        <v>1859</v>
      </c>
      <c r="F3825" t="str">
        <f>VLOOKUP(E3825,Clases!A:B,2,0)</f>
        <v>Elementos Electronicos</v>
      </c>
      <c r="G3825" t="s">
        <v>29</v>
      </c>
      <c r="H3825">
        <v>36</v>
      </c>
      <c r="I3825" s="14">
        <v>3</v>
      </c>
      <c r="J3825" s="15">
        <v>1.0049999999999999</v>
      </c>
      <c r="K3825" s="15">
        <f t="shared" si="118"/>
        <v>3.0149999999999997</v>
      </c>
      <c r="L3825" s="20">
        <f t="shared" si="119"/>
        <v>1.2541207775538414E-9</v>
      </c>
    </row>
    <row r="3826" spans="1:12" x14ac:dyDescent="0.25">
      <c r="A3826">
        <v>1</v>
      </c>
      <c r="B3826" t="s">
        <v>2534</v>
      </c>
      <c r="C3826" t="s">
        <v>14648</v>
      </c>
      <c r="D3826" t="s">
        <v>2535</v>
      </c>
      <c r="E3826" t="s">
        <v>1859</v>
      </c>
      <c r="F3826" t="str">
        <f>VLOOKUP(E3826,Clases!A:B,2,0)</f>
        <v>Elementos Electronicos</v>
      </c>
      <c r="G3826" t="s">
        <v>29</v>
      </c>
      <c r="H3826">
        <v>36</v>
      </c>
      <c r="I3826" s="14">
        <v>3</v>
      </c>
      <c r="J3826" s="15">
        <v>1.0049999999999999</v>
      </c>
      <c r="K3826" s="15">
        <f t="shared" si="118"/>
        <v>3.0149999999999997</v>
      </c>
      <c r="L3826" s="20">
        <f t="shared" si="119"/>
        <v>1.2541207775538414E-9</v>
      </c>
    </row>
    <row r="3827" spans="1:12" x14ac:dyDescent="0.25">
      <c r="A3827">
        <v>1</v>
      </c>
      <c r="B3827" t="s">
        <v>2819</v>
      </c>
      <c r="C3827" t="s">
        <v>14648</v>
      </c>
      <c r="D3827" t="s">
        <v>2820</v>
      </c>
      <c r="E3827" t="s">
        <v>1891</v>
      </c>
      <c r="F3827" t="str">
        <f>VLOOKUP(E3827,Clases!A:B,2,0)</f>
        <v>Sellos, empaques y orings</v>
      </c>
      <c r="G3827" t="s">
        <v>29</v>
      </c>
      <c r="H3827">
        <v>36</v>
      </c>
      <c r="I3827" s="14">
        <v>3</v>
      </c>
      <c r="J3827" s="15">
        <v>1.0049999999999999</v>
      </c>
      <c r="K3827" s="15">
        <f t="shared" si="118"/>
        <v>3.0149999999999997</v>
      </c>
      <c r="L3827" s="20">
        <f t="shared" si="119"/>
        <v>1.2541207775538414E-9</v>
      </c>
    </row>
    <row r="3828" spans="1:12" x14ac:dyDescent="0.25">
      <c r="A3828">
        <v>1</v>
      </c>
      <c r="B3828" t="s">
        <v>3105</v>
      </c>
      <c r="C3828" t="s">
        <v>14648</v>
      </c>
      <c r="D3828" t="s">
        <v>3106</v>
      </c>
      <c r="E3828" t="s">
        <v>1882</v>
      </c>
      <c r="F3828" t="str">
        <f>VLOOKUP(E3828,Clases!A:B,2,0)</f>
        <v>Elementos Neumaticos</v>
      </c>
      <c r="G3828" t="s">
        <v>29</v>
      </c>
      <c r="H3828">
        <v>36</v>
      </c>
      <c r="I3828" s="14">
        <v>3</v>
      </c>
      <c r="J3828" s="15">
        <v>1.0049999999999999</v>
      </c>
      <c r="K3828" s="15">
        <f t="shared" si="118"/>
        <v>3.0149999999999997</v>
      </c>
      <c r="L3828" s="20">
        <f t="shared" si="119"/>
        <v>1.2541207775538414E-9</v>
      </c>
    </row>
    <row r="3829" spans="1:12" x14ac:dyDescent="0.25">
      <c r="A3829">
        <v>1</v>
      </c>
      <c r="B3829" t="s">
        <v>3107</v>
      </c>
      <c r="C3829" t="s">
        <v>14648</v>
      </c>
      <c r="D3829" t="s">
        <v>3108</v>
      </c>
      <c r="E3829" t="s">
        <v>1859</v>
      </c>
      <c r="F3829" t="str">
        <f>VLOOKUP(E3829,Clases!A:B,2,0)</f>
        <v>Elementos Electronicos</v>
      </c>
      <c r="G3829" t="s">
        <v>29</v>
      </c>
      <c r="H3829">
        <v>36</v>
      </c>
      <c r="I3829" s="14">
        <v>3</v>
      </c>
      <c r="J3829" s="15">
        <v>1.0049999999999999</v>
      </c>
      <c r="K3829" s="15">
        <f t="shared" si="118"/>
        <v>3.0149999999999997</v>
      </c>
      <c r="L3829" s="20">
        <f t="shared" si="119"/>
        <v>1.2541207775538414E-9</v>
      </c>
    </row>
    <row r="3830" spans="1:12" x14ac:dyDescent="0.25">
      <c r="A3830">
        <v>1</v>
      </c>
      <c r="B3830" t="s">
        <v>3360</v>
      </c>
      <c r="C3830" t="s">
        <v>14648</v>
      </c>
      <c r="D3830" t="s">
        <v>3361</v>
      </c>
      <c r="E3830" t="s">
        <v>1719</v>
      </c>
      <c r="F3830" t="str">
        <f>VLOOKUP(E3830,Clases!A:B,2,0)</f>
        <v>Elementos Mecanicos</v>
      </c>
      <c r="G3830" t="s">
        <v>29</v>
      </c>
      <c r="H3830">
        <v>36</v>
      </c>
      <c r="I3830" s="14">
        <v>3</v>
      </c>
      <c r="J3830" s="15">
        <v>1.0049999999999999</v>
      </c>
      <c r="K3830" s="15">
        <f t="shared" si="118"/>
        <v>3.0149999999999997</v>
      </c>
      <c r="L3830" s="20">
        <f t="shared" si="119"/>
        <v>1.2541207775538414E-9</v>
      </c>
    </row>
    <row r="3831" spans="1:12" x14ac:dyDescent="0.25">
      <c r="A3831">
        <v>1</v>
      </c>
      <c r="B3831" t="s">
        <v>3513</v>
      </c>
      <c r="C3831" t="s">
        <v>14648</v>
      </c>
      <c r="D3831" t="s">
        <v>3514</v>
      </c>
      <c r="E3831" t="s">
        <v>1719</v>
      </c>
      <c r="F3831" t="str">
        <f>VLOOKUP(E3831,Clases!A:B,2,0)</f>
        <v>Elementos Mecanicos</v>
      </c>
      <c r="G3831" t="s">
        <v>29</v>
      </c>
      <c r="H3831">
        <v>36</v>
      </c>
      <c r="I3831" s="14">
        <v>3</v>
      </c>
      <c r="J3831" s="15">
        <v>1.0049999999999999</v>
      </c>
      <c r="K3831" s="15">
        <f t="shared" si="118"/>
        <v>3.0149999999999997</v>
      </c>
      <c r="L3831" s="20">
        <f t="shared" si="119"/>
        <v>1.2541207775538414E-9</v>
      </c>
    </row>
    <row r="3832" spans="1:12" x14ac:dyDescent="0.25">
      <c r="A3832">
        <v>1</v>
      </c>
      <c r="B3832" t="s">
        <v>2417</v>
      </c>
      <c r="C3832" t="s">
        <v>14648</v>
      </c>
      <c r="D3832" t="s">
        <v>2418</v>
      </c>
      <c r="E3832" t="s">
        <v>1954</v>
      </c>
      <c r="F3832" t="str">
        <f>VLOOKUP(E3832,Clases!A:B,2,0)</f>
        <v>Racores y Conectores</v>
      </c>
      <c r="G3832" t="s">
        <v>29</v>
      </c>
      <c r="H3832">
        <v>36</v>
      </c>
      <c r="I3832" s="14">
        <v>3</v>
      </c>
      <c r="J3832" s="15">
        <v>1.0029999999999999</v>
      </c>
      <c r="K3832" s="15">
        <f t="shared" si="118"/>
        <v>3.0089999999999995</v>
      </c>
      <c r="L3832" s="20">
        <f t="shared" si="119"/>
        <v>1.2516250148124405E-9</v>
      </c>
    </row>
    <row r="3833" spans="1:12" x14ac:dyDescent="0.25">
      <c r="A3833">
        <v>1</v>
      </c>
      <c r="B3833" t="s">
        <v>1837</v>
      </c>
      <c r="C3833" t="s">
        <v>14648</v>
      </c>
      <c r="D3833" t="s">
        <v>1838</v>
      </c>
      <c r="E3833" t="s">
        <v>1719</v>
      </c>
      <c r="F3833" t="str">
        <f>VLOOKUP(E3833,Clases!A:B,2,0)</f>
        <v>Elementos Mecanicos</v>
      </c>
      <c r="G3833" t="s">
        <v>29</v>
      </c>
      <c r="H3833">
        <v>36</v>
      </c>
      <c r="I3833" s="14">
        <v>2</v>
      </c>
      <c r="J3833" s="15">
        <v>1.0049999999999999</v>
      </c>
      <c r="K3833" s="15">
        <f t="shared" si="118"/>
        <v>2.0099999999999998</v>
      </c>
      <c r="L3833" s="20">
        <f t="shared" si="119"/>
        <v>8.360805183692276E-10</v>
      </c>
    </row>
    <row r="3834" spans="1:12" x14ac:dyDescent="0.25">
      <c r="A3834">
        <v>1</v>
      </c>
      <c r="B3834" t="s">
        <v>1912</v>
      </c>
      <c r="C3834" t="s">
        <v>14648</v>
      </c>
      <c r="D3834" t="s">
        <v>1913</v>
      </c>
      <c r="E3834" t="s">
        <v>1906</v>
      </c>
      <c r="F3834" t="str">
        <f>VLOOKUP(E3834,Clases!A:B,2,0)</f>
        <v>Tornilleria</v>
      </c>
      <c r="G3834" t="s">
        <v>29</v>
      </c>
      <c r="H3834">
        <v>36</v>
      </c>
      <c r="I3834" s="14">
        <v>2</v>
      </c>
      <c r="J3834" s="15">
        <v>1.0049999999999999</v>
      </c>
      <c r="K3834" s="15">
        <f t="shared" si="118"/>
        <v>2.0099999999999998</v>
      </c>
      <c r="L3834" s="20">
        <f t="shared" si="119"/>
        <v>8.360805183692276E-10</v>
      </c>
    </row>
    <row r="3835" spans="1:12" x14ac:dyDescent="0.25">
      <c r="A3835">
        <v>1</v>
      </c>
      <c r="B3835" t="s">
        <v>1914</v>
      </c>
      <c r="C3835" t="s">
        <v>14648</v>
      </c>
      <c r="D3835" t="s">
        <v>1915</v>
      </c>
      <c r="E3835" t="s">
        <v>1719</v>
      </c>
      <c r="F3835" t="str">
        <f>VLOOKUP(E3835,Clases!A:B,2,0)</f>
        <v>Elementos Mecanicos</v>
      </c>
      <c r="G3835" t="s">
        <v>29</v>
      </c>
      <c r="H3835">
        <v>36</v>
      </c>
      <c r="I3835" s="14">
        <v>2</v>
      </c>
      <c r="J3835" s="15">
        <v>1.0049999999999999</v>
      </c>
      <c r="K3835" s="15">
        <f t="shared" si="118"/>
        <v>2.0099999999999998</v>
      </c>
      <c r="L3835" s="20">
        <f t="shared" si="119"/>
        <v>8.360805183692276E-10</v>
      </c>
    </row>
    <row r="3836" spans="1:12" x14ac:dyDescent="0.25">
      <c r="A3836">
        <v>1</v>
      </c>
      <c r="B3836" t="s">
        <v>1918</v>
      </c>
      <c r="C3836" t="s">
        <v>14648</v>
      </c>
      <c r="D3836" t="s">
        <v>1919</v>
      </c>
      <c r="E3836" t="s">
        <v>1719</v>
      </c>
      <c r="F3836" t="str">
        <f>VLOOKUP(E3836,Clases!A:B,2,0)</f>
        <v>Elementos Mecanicos</v>
      </c>
      <c r="G3836" t="s">
        <v>29</v>
      </c>
      <c r="H3836">
        <v>36</v>
      </c>
      <c r="I3836" s="14">
        <v>2</v>
      </c>
      <c r="J3836" s="15">
        <v>1.0049999999999999</v>
      </c>
      <c r="K3836" s="15">
        <f t="shared" si="118"/>
        <v>2.0099999999999998</v>
      </c>
      <c r="L3836" s="20">
        <f t="shared" si="119"/>
        <v>8.360805183692276E-10</v>
      </c>
    </row>
    <row r="3837" spans="1:12" x14ac:dyDescent="0.25">
      <c r="A3837">
        <v>1</v>
      </c>
      <c r="B3837" t="s">
        <v>1935</v>
      </c>
      <c r="C3837" t="s">
        <v>14648</v>
      </c>
      <c r="D3837" t="s">
        <v>1936</v>
      </c>
      <c r="E3837" t="s">
        <v>1719</v>
      </c>
      <c r="F3837" t="str">
        <f>VLOOKUP(E3837,Clases!A:B,2,0)</f>
        <v>Elementos Mecanicos</v>
      </c>
      <c r="G3837" t="s">
        <v>29</v>
      </c>
      <c r="H3837">
        <v>36</v>
      </c>
      <c r="I3837" s="14">
        <v>2</v>
      </c>
      <c r="J3837" s="15">
        <v>1.0049999999999999</v>
      </c>
      <c r="K3837" s="15">
        <f t="shared" si="118"/>
        <v>2.0099999999999998</v>
      </c>
      <c r="L3837" s="20">
        <f t="shared" si="119"/>
        <v>8.360805183692276E-10</v>
      </c>
    </row>
    <row r="3838" spans="1:12" x14ac:dyDescent="0.25">
      <c r="A3838">
        <v>1</v>
      </c>
      <c r="B3838" t="s">
        <v>1950</v>
      </c>
      <c r="C3838" t="s">
        <v>14648</v>
      </c>
      <c r="D3838" t="s">
        <v>1951</v>
      </c>
      <c r="E3838" t="s">
        <v>1719</v>
      </c>
      <c r="F3838" t="str">
        <f>VLOOKUP(E3838,Clases!A:B,2,0)</f>
        <v>Elementos Mecanicos</v>
      </c>
      <c r="G3838" t="s">
        <v>29</v>
      </c>
      <c r="H3838">
        <v>36</v>
      </c>
      <c r="I3838" s="14">
        <v>2</v>
      </c>
      <c r="J3838" s="15">
        <v>1.0049999999999999</v>
      </c>
      <c r="K3838" s="15">
        <f t="shared" si="118"/>
        <v>2.0099999999999998</v>
      </c>
      <c r="L3838" s="20">
        <f t="shared" si="119"/>
        <v>8.360805183692276E-10</v>
      </c>
    </row>
    <row r="3839" spans="1:12" x14ac:dyDescent="0.25">
      <c r="A3839">
        <v>1</v>
      </c>
      <c r="B3839" t="s">
        <v>1963</v>
      </c>
      <c r="C3839" t="s">
        <v>14648</v>
      </c>
      <c r="D3839" t="s">
        <v>1964</v>
      </c>
      <c r="E3839" t="s">
        <v>1965</v>
      </c>
      <c r="F3839" t="str">
        <f>VLOOKUP(E3839,Clases!A:B,2,0)</f>
        <v>Insumos de Mantenimiento</v>
      </c>
      <c r="G3839" t="s">
        <v>29</v>
      </c>
      <c r="H3839">
        <v>36</v>
      </c>
      <c r="I3839" s="14">
        <v>2</v>
      </c>
      <c r="J3839" s="15">
        <v>1.0049999999999999</v>
      </c>
      <c r="K3839" s="15">
        <f t="shared" si="118"/>
        <v>2.0099999999999998</v>
      </c>
      <c r="L3839" s="20">
        <f t="shared" si="119"/>
        <v>8.360805183692276E-10</v>
      </c>
    </row>
    <row r="3840" spans="1:12" x14ac:dyDescent="0.25">
      <c r="A3840">
        <v>1</v>
      </c>
      <c r="B3840" t="s">
        <v>1977</v>
      </c>
      <c r="C3840" t="s">
        <v>14648</v>
      </c>
      <c r="D3840" t="s">
        <v>1978</v>
      </c>
      <c r="E3840" t="s">
        <v>1719</v>
      </c>
      <c r="F3840" t="str">
        <f>VLOOKUP(E3840,Clases!A:B,2,0)</f>
        <v>Elementos Mecanicos</v>
      </c>
      <c r="G3840" t="s">
        <v>29</v>
      </c>
      <c r="H3840">
        <v>36</v>
      </c>
      <c r="I3840" s="14">
        <v>2</v>
      </c>
      <c r="J3840" s="15">
        <v>1.0049999999999999</v>
      </c>
      <c r="K3840" s="15">
        <f t="shared" si="118"/>
        <v>2.0099999999999998</v>
      </c>
      <c r="L3840" s="20">
        <f t="shared" si="119"/>
        <v>8.360805183692276E-10</v>
      </c>
    </row>
    <row r="3841" spans="1:12" x14ac:dyDescent="0.25">
      <c r="A3841">
        <v>1</v>
      </c>
      <c r="B3841" t="s">
        <v>1991</v>
      </c>
      <c r="C3841" t="s">
        <v>14648</v>
      </c>
      <c r="D3841" t="s">
        <v>1992</v>
      </c>
      <c r="E3841" t="s">
        <v>1719</v>
      </c>
      <c r="F3841" t="str">
        <f>VLOOKUP(E3841,Clases!A:B,2,0)</f>
        <v>Elementos Mecanicos</v>
      </c>
      <c r="G3841" t="s">
        <v>29</v>
      </c>
      <c r="H3841">
        <v>36</v>
      </c>
      <c r="I3841" s="14">
        <v>2</v>
      </c>
      <c r="J3841" s="15">
        <v>1.0049999999999999</v>
      </c>
      <c r="K3841" s="15">
        <f t="shared" si="118"/>
        <v>2.0099999999999998</v>
      </c>
      <c r="L3841" s="20">
        <f t="shared" si="119"/>
        <v>8.360805183692276E-10</v>
      </c>
    </row>
    <row r="3842" spans="1:12" x14ac:dyDescent="0.25">
      <c r="A3842">
        <v>1</v>
      </c>
      <c r="B3842" t="s">
        <v>1999</v>
      </c>
      <c r="C3842" t="s">
        <v>14648</v>
      </c>
      <c r="D3842" t="s">
        <v>2000</v>
      </c>
      <c r="E3842" t="s">
        <v>1719</v>
      </c>
      <c r="F3842" t="str">
        <f>VLOOKUP(E3842,Clases!A:B,2,0)</f>
        <v>Elementos Mecanicos</v>
      </c>
      <c r="G3842" t="s">
        <v>29</v>
      </c>
      <c r="H3842">
        <v>36</v>
      </c>
      <c r="I3842" s="14">
        <v>2</v>
      </c>
      <c r="J3842" s="15">
        <v>1.0049999999999999</v>
      </c>
      <c r="K3842" s="15">
        <f t="shared" si="118"/>
        <v>2.0099999999999998</v>
      </c>
      <c r="L3842" s="20">
        <f t="shared" si="119"/>
        <v>8.360805183692276E-10</v>
      </c>
    </row>
    <row r="3843" spans="1:12" x14ac:dyDescent="0.25">
      <c r="A3843">
        <v>1</v>
      </c>
      <c r="B3843" t="s">
        <v>2009</v>
      </c>
      <c r="C3843" t="s">
        <v>14648</v>
      </c>
      <c r="D3843" t="s">
        <v>2010</v>
      </c>
      <c r="E3843" t="s">
        <v>1719</v>
      </c>
      <c r="F3843" t="str">
        <f>VLOOKUP(E3843,Clases!A:B,2,0)</f>
        <v>Elementos Mecanicos</v>
      </c>
      <c r="G3843" t="s">
        <v>29</v>
      </c>
      <c r="H3843">
        <v>36</v>
      </c>
      <c r="I3843" s="14">
        <v>2</v>
      </c>
      <c r="J3843" s="15">
        <v>1.0049999999999999</v>
      </c>
      <c r="K3843" s="15">
        <f t="shared" si="118"/>
        <v>2.0099999999999998</v>
      </c>
      <c r="L3843" s="20">
        <f t="shared" si="119"/>
        <v>8.360805183692276E-10</v>
      </c>
    </row>
    <row r="3844" spans="1:12" x14ac:dyDescent="0.25">
      <c r="A3844">
        <v>1</v>
      </c>
      <c r="B3844" t="s">
        <v>2011</v>
      </c>
      <c r="C3844" t="s">
        <v>14648</v>
      </c>
      <c r="D3844" t="s">
        <v>2012</v>
      </c>
      <c r="E3844" t="s">
        <v>1719</v>
      </c>
      <c r="F3844" t="str">
        <f>VLOOKUP(E3844,Clases!A:B,2,0)</f>
        <v>Elementos Mecanicos</v>
      </c>
      <c r="G3844" t="s">
        <v>29</v>
      </c>
      <c r="H3844">
        <v>36</v>
      </c>
      <c r="I3844" s="14">
        <v>2</v>
      </c>
      <c r="J3844" s="15">
        <v>1.0049999999999999</v>
      </c>
      <c r="K3844" s="15">
        <f t="shared" ref="K3844:K3907" si="120">+I3844*J3844</f>
        <v>2.0099999999999998</v>
      </c>
      <c r="L3844" s="20">
        <f t="shared" si="119"/>
        <v>8.360805183692276E-10</v>
      </c>
    </row>
    <row r="3845" spans="1:12" x14ac:dyDescent="0.25">
      <c r="A3845">
        <v>1</v>
      </c>
      <c r="B3845" t="s">
        <v>2015</v>
      </c>
      <c r="C3845" t="s">
        <v>14648</v>
      </c>
      <c r="D3845" t="s">
        <v>2016</v>
      </c>
      <c r="E3845" t="s">
        <v>1719</v>
      </c>
      <c r="F3845" t="str">
        <f>VLOOKUP(E3845,Clases!A:B,2,0)</f>
        <v>Elementos Mecanicos</v>
      </c>
      <c r="G3845" t="s">
        <v>29</v>
      </c>
      <c r="H3845">
        <v>36</v>
      </c>
      <c r="I3845" s="14">
        <v>2</v>
      </c>
      <c r="J3845" s="15">
        <v>1.0049999999999999</v>
      </c>
      <c r="K3845" s="15">
        <f t="shared" si="120"/>
        <v>2.0099999999999998</v>
      </c>
      <c r="L3845" s="20">
        <f t="shared" ref="L3845:L3908" si="121">+K3845/$K$4046</f>
        <v>8.360805183692276E-10</v>
      </c>
    </row>
    <row r="3846" spans="1:12" x14ac:dyDescent="0.25">
      <c r="A3846">
        <v>1</v>
      </c>
      <c r="B3846" t="s">
        <v>2023</v>
      </c>
      <c r="C3846" t="s">
        <v>14648</v>
      </c>
      <c r="D3846" t="s">
        <v>2024</v>
      </c>
      <c r="E3846" t="s">
        <v>1965</v>
      </c>
      <c r="F3846" t="str">
        <f>VLOOKUP(E3846,Clases!A:B,2,0)</f>
        <v>Insumos de Mantenimiento</v>
      </c>
      <c r="G3846" t="s">
        <v>29</v>
      </c>
      <c r="H3846">
        <v>36</v>
      </c>
      <c r="I3846" s="14">
        <v>2</v>
      </c>
      <c r="J3846" s="15">
        <v>1.0049999999999999</v>
      </c>
      <c r="K3846" s="15">
        <f t="shared" si="120"/>
        <v>2.0099999999999998</v>
      </c>
      <c r="L3846" s="20">
        <f t="shared" si="121"/>
        <v>8.360805183692276E-10</v>
      </c>
    </row>
    <row r="3847" spans="1:12" x14ac:dyDescent="0.25">
      <c r="A3847">
        <v>1</v>
      </c>
      <c r="B3847" t="s">
        <v>2029</v>
      </c>
      <c r="C3847" t="s">
        <v>14648</v>
      </c>
      <c r="D3847" t="s">
        <v>2030</v>
      </c>
      <c r="E3847" t="s">
        <v>1891</v>
      </c>
      <c r="F3847" t="str">
        <f>VLOOKUP(E3847,Clases!A:B,2,0)</f>
        <v>Sellos, empaques y orings</v>
      </c>
      <c r="G3847" t="s">
        <v>29</v>
      </c>
      <c r="H3847">
        <v>36</v>
      </c>
      <c r="I3847" s="14">
        <v>2</v>
      </c>
      <c r="J3847" s="15">
        <v>1.0049999999999999</v>
      </c>
      <c r="K3847" s="15">
        <f t="shared" si="120"/>
        <v>2.0099999999999998</v>
      </c>
      <c r="L3847" s="20">
        <f t="shared" si="121"/>
        <v>8.360805183692276E-10</v>
      </c>
    </row>
    <row r="3848" spans="1:12" x14ac:dyDescent="0.25">
      <c r="A3848">
        <v>1</v>
      </c>
      <c r="B3848" t="s">
        <v>2055</v>
      </c>
      <c r="C3848" t="s">
        <v>14648</v>
      </c>
      <c r="D3848" t="s">
        <v>2056</v>
      </c>
      <c r="E3848" t="s">
        <v>1725</v>
      </c>
      <c r="F3848" t="str">
        <f>VLOOKUP(E3848,Clases!A:B,2,0)</f>
        <v>Elementos Electricos</v>
      </c>
      <c r="G3848" t="s">
        <v>29</v>
      </c>
      <c r="H3848">
        <v>36</v>
      </c>
      <c r="I3848" s="14">
        <v>2</v>
      </c>
      <c r="J3848" s="15">
        <v>1.0049999999999999</v>
      </c>
      <c r="K3848" s="15">
        <f t="shared" si="120"/>
        <v>2.0099999999999998</v>
      </c>
      <c r="L3848" s="20">
        <f t="shared" si="121"/>
        <v>8.360805183692276E-10</v>
      </c>
    </row>
    <row r="3849" spans="1:12" x14ac:dyDescent="0.25">
      <c r="A3849">
        <v>1</v>
      </c>
      <c r="B3849" t="s">
        <v>2063</v>
      </c>
      <c r="C3849" t="s">
        <v>14648</v>
      </c>
      <c r="D3849" t="s">
        <v>2064</v>
      </c>
      <c r="E3849" t="s">
        <v>1725</v>
      </c>
      <c r="F3849" t="str">
        <f>VLOOKUP(E3849,Clases!A:B,2,0)</f>
        <v>Elementos Electricos</v>
      </c>
      <c r="G3849" t="s">
        <v>29</v>
      </c>
      <c r="H3849">
        <v>36</v>
      </c>
      <c r="I3849" s="14">
        <v>2</v>
      </c>
      <c r="J3849" s="15">
        <v>1.0049999999999999</v>
      </c>
      <c r="K3849" s="15">
        <f t="shared" si="120"/>
        <v>2.0099999999999998</v>
      </c>
      <c r="L3849" s="20">
        <f t="shared" si="121"/>
        <v>8.360805183692276E-10</v>
      </c>
    </row>
    <row r="3850" spans="1:12" x14ac:dyDescent="0.25">
      <c r="A3850">
        <v>1</v>
      </c>
      <c r="B3850" t="s">
        <v>2065</v>
      </c>
      <c r="C3850" t="s">
        <v>14648</v>
      </c>
      <c r="D3850" t="s">
        <v>2066</v>
      </c>
      <c r="E3850" t="s">
        <v>1859</v>
      </c>
      <c r="F3850" t="str">
        <f>VLOOKUP(E3850,Clases!A:B,2,0)</f>
        <v>Elementos Electronicos</v>
      </c>
      <c r="G3850" t="s">
        <v>29</v>
      </c>
      <c r="H3850">
        <v>36</v>
      </c>
      <c r="I3850" s="14">
        <v>2</v>
      </c>
      <c r="J3850" s="15">
        <v>1.0049999999999999</v>
      </c>
      <c r="K3850" s="15">
        <f t="shared" si="120"/>
        <v>2.0099999999999998</v>
      </c>
      <c r="L3850" s="20">
        <f t="shared" si="121"/>
        <v>8.360805183692276E-10</v>
      </c>
    </row>
    <row r="3851" spans="1:12" x14ac:dyDescent="0.25">
      <c r="A3851">
        <v>1</v>
      </c>
      <c r="B3851" t="s">
        <v>2076</v>
      </c>
      <c r="C3851" t="s">
        <v>14648</v>
      </c>
      <c r="D3851" t="s">
        <v>2077</v>
      </c>
      <c r="E3851" t="s">
        <v>1719</v>
      </c>
      <c r="F3851" t="str">
        <f>VLOOKUP(E3851,Clases!A:B,2,0)</f>
        <v>Elementos Mecanicos</v>
      </c>
      <c r="G3851" t="s">
        <v>29</v>
      </c>
      <c r="H3851">
        <v>36</v>
      </c>
      <c r="I3851" s="14">
        <v>2</v>
      </c>
      <c r="J3851" s="15">
        <v>1.0049999999999999</v>
      </c>
      <c r="K3851" s="15">
        <f t="shared" si="120"/>
        <v>2.0099999999999998</v>
      </c>
      <c r="L3851" s="20">
        <f t="shared" si="121"/>
        <v>8.360805183692276E-10</v>
      </c>
    </row>
    <row r="3852" spans="1:12" x14ac:dyDescent="0.25">
      <c r="A3852">
        <v>1</v>
      </c>
      <c r="B3852" t="s">
        <v>2080</v>
      </c>
      <c r="C3852" t="s">
        <v>14648</v>
      </c>
      <c r="D3852" t="s">
        <v>2081</v>
      </c>
      <c r="E3852" t="s">
        <v>1719</v>
      </c>
      <c r="F3852" t="str">
        <f>VLOOKUP(E3852,Clases!A:B,2,0)</f>
        <v>Elementos Mecanicos</v>
      </c>
      <c r="G3852" t="s">
        <v>29</v>
      </c>
      <c r="H3852">
        <v>36</v>
      </c>
      <c r="I3852" s="14">
        <v>2</v>
      </c>
      <c r="J3852" s="15">
        <v>1.0049999999999999</v>
      </c>
      <c r="K3852" s="15">
        <f t="shared" si="120"/>
        <v>2.0099999999999998</v>
      </c>
      <c r="L3852" s="20">
        <f t="shared" si="121"/>
        <v>8.360805183692276E-10</v>
      </c>
    </row>
    <row r="3853" spans="1:12" x14ac:dyDescent="0.25">
      <c r="A3853">
        <v>1</v>
      </c>
      <c r="B3853" t="s">
        <v>2082</v>
      </c>
      <c r="C3853" t="s">
        <v>14648</v>
      </c>
      <c r="D3853" t="s">
        <v>2083</v>
      </c>
      <c r="E3853" t="s">
        <v>1859</v>
      </c>
      <c r="F3853" t="str">
        <f>VLOOKUP(E3853,Clases!A:B,2,0)</f>
        <v>Elementos Electronicos</v>
      </c>
      <c r="G3853" t="s">
        <v>29</v>
      </c>
      <c r="H3853">
        <v>36</v>
      </c>
      <c r="I3853" s="14">
        <v>2</v>
      </c>
      <c r="J3853" s="15">
        <v>1.0049999999999999</v>
      </c>
      <c r="K3853" s="15">
        <f t="shared" si="120"/>
        <v>2.0099999999999998</v>
      </c>
      <c r="L3853" s="20">
        <f t="shared" si="121"/>
        <v>8.360805183692276E-10</v>
      </c>
    </row>
    <row r="3854" spans="1:12" x14ac:dyDescent="0.25">
      <c r="A3854">
        <v>1</v>
      </c>
      <c r="B3854" t="s">
        <v>2214</v>
      </c>
      <c r="C3854" t="s">
        <v>14648</v>
      </c>
      <c r="D3854" t="s">
        <v>2215</v>
      </c>
      <c r="E3854" t="s">
        <v>1719</v>
      </c>
      <c r="F3854" t="str">
        <f>VLOOKUP(E3854,Clases!A:B,2,0)</f>
        <v>Elementos Mecanicos</v>
      </c>
      <c r="G3854" t="s">
        <v>29</v>
      </c>
      <c r="H3854">
        <v>36</v>
      </c>
      <c r="I3854" s="14">
        <v>2</v>
      </c>
      <c r="J3854" s="15">
        <v>1.0049999999999999</v>
      </c>
      <c r="K3854" s="15">
        <f t="shared" si="120"/>
        <v>2.0099999999999998</v>
      </c>
      <c r="L3854" s="20">
        <f t="shared" si="121"/>
        <v>8.360805183692276E-10</v>
      </c>
    </row>
    <row r="3855" spans="1:12" x14ac:dyDescent="0.25">
      <c r="A3855">
        <v>1</v>
      </c>
      <c r="B3855" t="s">
        <v>2222</v>
      </c>
      <c r="C3855" t="s">
        <v>14648</v>
      </c>
      <c r="D3855" t="s">
        <v>2223</v>
      </c>
      <c r="E3855" t="s">
        <v>2094</v>
      </c>
      <c r="F3855" t="str">
        <f>VLOOKUP(E3855,Clases!A:B,2,0)</f>
        <v>Engranes y Piñones</v>
      </c>
      <c r="G3855" t="s">
        <v>29</v>
      </c>
      <c r="H3855">
        <v>36</v>
      </c>
      <c r="I3855" s="14">
        <v>2</v>
      </c>
      <c r="J3855" s="15">
        <v>1.0049999999999999</v>
      </c>
      <c r="K3855" s="15">
        <f t="shared" si="120"/>
        <v>2.0099999999999998</v>
      </c>
      <c r="L3855" s="20">
        <f t="shared" si="121"/>
        <v>8.360805183692276E-10</v>
      </c>
    </row>
    <row r="3856" spans="1:12" x14ac:dyDescent="0.25">
      <c r="A3856">
        <v>1</v>
      </c>
      <c r="B3856" t="s">
        <v>2232</v>
      </c>
      <c r="C3856" t="s">
        <v>14648</v>
      </c>
      <c r="D3856" t="s">
        <v>2233</v>
      </c>
      <c r="E3856" t="s">
        <v>1719</v>
      </c>
      <c r="F3856" t="str">
        <f>VLOOKUP(E3856,Clases!A:B,2,0)</f>
        <v>Elementos Mecanicos</v>
      </c>
      <c r="G3856" t="s">
        <v>29</v>
      </c>
      <c r="H3856">
        <v>36</v>
      </c>
      <c r="I3856" s="14">
        <v>2</v>
      </c>
      <c r="J3856" s="15">
        <v>1.0049999999999999</v>
      </c>
      <c r="K3856" s="15">
        <f t="shared" si="120"/>
        <v>2.0099999999999998</v>
      </c>
      <c r="L3856" s="20">
        <f t="shared" si="121"/>
        <v>8.360805183692276E-10</v>
      </c>
    </row>
    <row r="3857" spans="1:12" x14ac:dyDescent="0.25">
      <c r="A3857">
        <v>1</v>
      </c>
      <c r="B3857" t="s">
        <v>2260</v>
      </c>
      <c r="C3857" t="s">
        <v>14648</v>
      </c>
      <c r="D3857" t="s">
        <v>2261</v>
      </c>
      <c r="E3857" t="s">
        <v>1719</v>
      </c>
      <c r="F3857" t="str">
        <f>VLOOKUP(E3857,Clases!A:B,2,0)</f>
        <v>Elementos Mecanicos</v>
      </c>
      <c r="G3857" t="s">
        <v>29</v>
      </c>
      <c r="H3857">
        <v>36</v>
      </c>
      <c r="I3857" s="14">
        <v>2</v>
      </c>
      <c r="J3857" s="15">
        <v>1.0049999999999999</v>
      </c>
      <c r="K3857" s="15">
        <f t="shared" si="120"/>
        <v>2.0099999999999998</v>
      </c>
      <c r="L3857" s="20">
        <f t="shared" si="121"/>
        <v>8.360805183692276E-10</v>
      </c>
    </row>
    <row r="3858" spans="1:12" x14ac:dyDescent="0.25">
      <c r="A3858">
        <v>1</v>
      </c>
      <c r="B3858" t="s">
        <v>2272</v>
      </c>
      <c r="C3858" t="s">
        <v>14648</v>
      </c>
      <c r="D3858" t="s">
        <v>2273</v>
      </c>
      <c r="E3858" t="s">
        <v>1719</v>
      </c>
      <c r="F3858" t="str">
        <f>VLOOKUP(E3858,Clases!A:B,2,0)</f>
        <v>Elementos Mecanicos</v>
      </c>
      <c r="G3858" t="s">
        <v>29</v>
      </c>
      <c r="H3858">
        <v>36</v>
      </c>
      <c r="I3858" s="14">
        <v>2</v>
      </c>
      <c r="J3858" s="15">
        <v>1.0049999999999999</v>
      </c>
      <c r="K3858" s="15">
        <f t="shared" si="120"/>
        <v>2.0099999999999998</v>
      </c>
      <c r="L3858" s="20">
        <f t="shared" si="121"/>
        <v>8.360805183692276E-10</v>
      </c>
    </row>
    <row r="3859" spans="1:12" x14ac:dyDescent="0.25">
      <c r="A3859">
        <v>1</v>
      </c>
      <c r="B3859" t="s">
        <v>2276</v>
      </c>
      <c r="C3859" t="s">
        <v>14648</v>
      </c>
      <c r="D3859" t="s">
        <v>2277</v>
      </c>
      <c r="E3859" t="s">
        <v>1906</v>
      </c>
      <c r="F3859" t="str">
        <f>VLOOKUP(E3859,Clases!A:B,2,0)</f>
        <v>Tornilleria</v>
      </c>
      <c r="G3859" t="s">
        <v>29</v>
      </c>
      <c r="H3859">
        <v>36</v>
      </c>
      <c r="I3859" s="14">
        <v>2</v>
      </c>
      <c r="J3859" s="15">
        <v>1.0049999999999999</v>
      </c>
      <c r="K3859" s="15">
        <f t="shared" si="120"/>
        <v>2.0099999999999998</v>
      </c>
      <c r="L3859" s="20">
        <f t="shared" si="121"/>
        <v>8.360805183692276E-10</v>
      </c>
    </row>
    <row r="3860" spans="1:12" x14ac:dyDescent="0.25">
      <c r="A3860">
        <v>1</v>
      </c>
      <c r="B3860" t="s">
        <v>2282</v>
      </c>
      <c r="C3860" t="s">
        <v>14648</v>
      </c>
      <c r="D3860" t="s">
        <v>2283</v>
      </c>
      <c r="E3860" t="s">
        <v>1906</v>
      </c>
      <c r="F3860" t="str">
        <f>VLOOKUP(E3860,Clases!A:B,2,0)</f>
        <v>Tornilleria</v>
      </c>
      <c r="G3860" t="s">
        <v>29</v>
      </c>
      <c r="H3860">
        <v>36</v>
      </c>
      <c r="I3860" s="14">
        <v>2</v>
      </c>
      <c r="J3860" s="15">
        <v>1.0049999999999999</v>
      </c>
      <c r="K3860" s="15">
        <f t="shared" si="120"/>
        <v>2.0099999999999998</v>
      </c>
      <c r="L3860" s="20">
        <f t="shared" si="121"/>
        <v>8.360805183692276E-10</v>
      </c>
    </row>
    <row r="3861" spans="1:12" x14ac:dyDescent="0.25">
      <c r="A3861">
        <v>1</v>
      </c>
      <c r="B3861" t="s">
        <v>2399</v>
      </c>
      <c r="C3861" t="s">
        <v>14648</v>
      </c>
      <c r="D3861" t="s">
        <v>2400</v>
      </c>
      <c r="E3861" t="s">
        <v>1954</v>
      </c>
      <c r="F3861" t="str">
        <f>VLOOKUP(E3861,Clases!A:B,2,0)</f>
        <v>Racores y Conectores</v>
      </c>
      <c r="G3861" t="s">
        <v>29</v>
      </c>
      <c r="H3861">
        <v>36</v>
      </c>
      <c r="I3861" s="14">
        <v>2</v>
      </c>
      <c r="J3861" s="15">
        <v>1.0049999999999999</v>
      </c>
      <c r="K3861" s="15">
        <f t="shared" si="120"/>
        <v>2.0099999999999998</v>
      </c>
      <c r="L3861" s="20">
        <f t="shared" si="121"/>
        <v>8.360805183692276E-10</v>
      </c>
    </row>
    <row r="3862" spans="1:12" x14ac:dyDescent="0.25">
      <c r="A3862">
        <v>1</v>
      </c>
      <c r="B3862" t="s">
        <v>2403</v>
      </c>
      <c r="C3862" t="s">
        <v>14648</v>
      </c>
      <c r="D3862" t="s">
        <v>2404</v>
      </c>
      <c r="E3862" t="s">
        <v>1954</v>
      </c>
      <c r="F3862" t="str">
        <f>VLOOKUP(E3862,Clases!A:B,2,0)</f>
        <v>Racores y Conectores</v>
      </c>
      <c r="G3862" t="s">
        <v>29</v>
      </c>
      <c r="H3862">
        <v>36</v>
      </c>
      <c r="I3862" s="14">
        <v>2</v>
      </c>
      <c r="J3862" s="15">
        <v>1.0049999999999999</v>
      </c>
      <c r="K3862" s="15">
        <f t="shared" si="120"/>
        <v>2.0099999999999998</v>
      </c>
      <c r="L3862" s="20">
        <f t="shared" si="121"/>
        <v>8.360805183692276E-10</v>
      </c>
    </row>
    <row r="3863" spans="1:12" x14ac:dyDescent="0.25">
      <c r="A3863">
        <v>1</v>
      </c>
      <c r="B3863" t="s">
        <v>2407</v>
      </c>
      <c r="C3863" t="s">
        <v>14648</v>
      </c>
      <c r="D3863" t="s">
        <v>2408</v>
      </c>
      <c r="E3863" t="s">
        <v>1954</v>
      </c>
      <c r="F3863" t="str">
        <f>VLOOKUP(E3863,Clases!A:B,2,0)</f>
        <v>Racores y Conectores</v>
      </c>
      <c r="G3863" t="s">
        <v>29</v>
      </c>
      <c r="H3863">
        <v>36</v>
      </c>
      <c r="I3863" s="14">
        <v>2</v>
      </c>
      <c r="J3863" s="15">
        <v>1.0049999999999999</v>
      </c>
      <c r="K3863" s="15">
        <f t="shared" si="120"/>
        <v>2.0099999999999998</v>
      </c>
      <c r="L3863" s="20">
        <f t="shared" si="121"/>
        <v>8.360805183692276E-10</v>
      </c>
    </row>
    <row r="3864" spans="1:12" x14ac:dyDescent="0.25">
      <c r="A3864">
        <v>1</v>
      </c>
      <c r="B3864" t="s">
        <v>2423</v>
      </c>
      <c r="C3864" t="s">
        <v>14648</v>
      </c>
      <c r="D3864" t="s">
        <v>2424</v>
      </c>
      <c r="E3864" t="s">
        <v>1954</v>
      </c>
      <c r="F3864" t="str">
        <f>VLOOKUP(E3864,Clases!A:B,2,0)</f>
        <v>Racores y Conectores</v>
      </c>
      <c r="G3864" t="s">
        <v>29</v>
      </c>
      <c r="H3864">
        <v>36</v>
      </c>
      <c r="I3864" s="14">
        <v>2</v>
      </c>
      <c r="J3864" s="15">
        <v>1.0049999999999999</v>
      </c>
      <c r="K3864" s="15">
        <f t="shared" si="120"/>
        <v>2.0099999999999998</v>
      </c>
      <c r="L3864" s="20">
        <f t="shared" si="121"/>
        <v>8.360805183692276E-10</v>
      </c>
    </row>
    <row r="3865" spans="1:12" x14ac:dyDescent="0.25">
      <c r="A3865">
        <v>1</v>
      </c>
      <c r="B3865" t="s">
        <v>2427</v>
      </c>
      <c r="C3865" t="s">
        <v>14648</v>
      </c>
      <c r="D3865" t="s">
        <v>2428</v>
      </c>
      <c r="E3865" t="s">
        <v>1719</v>
      </c>
      <c r="F3865" t="str">
        <f>VLOOKUP(E3865,Clases!A:B,2,0)</f>
        <v>Elementos Mecanicos</v>
      </c>
      <c r="G3865" t="s">
        <v>29</v>
      </c>
      <c r="H3865">
        <v>36</v>
      </c>
      <c r="I3865" s="14">
        <v>2</v>
      </c>
      <c r="J3865" s="15">
        <v>1.0049999999999999</v>
      </c>
      <c r="K3865" s="15">
        <f t="shared" si="120"/>
        <v>2.0099999999999998</v>
      </c>
      <c r="L3865" s="20">
        <f t="shared" si="121"/>
        <v>8.360805183692276E-10</v>
      </c>
    </row>
    <row r="3866" spans="1:12" x14ac:dyDescent="0.25">
      <c r="A3866">
        <v>1</v>
      </c>
      <c r="B3866" t="s">
        <v>2524</v>
      </c>
      <c r="C3866" t="s">
        <v>14648</v>
      </c>
      <c r="D3866" t="s">
        <v>2525</v>
      </c>
      <c r="E3866" t="s">
        <v>1719</v>
      </c>
      <c r="F3866" t="str">
        <f>VLOOKUP(E3866,Clases!A:B,2,0)</f>
        <v>Elementos Mecanicos</v>
      </c>
      <c r="G3866" t="s">
        <v>29</v>
      </c>
      <c r="H3866">
        <v>36</v>
      </c>
      <c r="I3866" s="14">
        <v>2</v>
      </c>
      <c r="J3866" s="15">
        <v>1.0049999999999999</v>
      </c>
      <c r="K3866" s="15">
        <f t="shared" si="120"/>
        <v>2.0099999999999998</v>
      </c>
      <c r="L3866" s="20">
        <f t="shared" si="121"/>
        <v>8.360805183692276E-10</v>
      </c>
    </row>
    <row r="3867" spans="1:12" x14ac:dyDescent="0.25">
      <c r="A3867">
        <v>1</v>
      </c>
      <c r="B3867" t="s">
        <v>2544</v>
      </c>
      <c r="C3867" t="s">
        <v>14648</v>
      </c>
      <c r="D3867" t="s">
        <v>2545</v>
      </c>
      <c r="E3867" t="s">
        <v>1725</v>
      </c>
      <c r="F3867" t="str">
        <f>VLOOKUP(E3867,Clases!A:B,2,0)</f>
        <v>Elementos Electricos</v>
      </c>
      <c r="G3867" t="s">
        <v>29</v>
      </c>
      <c r="H3867">
        <v>36</v>
      </c>
      <c r="I3867" s="14">
        <v>2</v>
      </c>
      <c r="J3867" s="15">
        <v>1.0049999999999999</v>
      </c>
      <c r="K3867" s="15">
        <f t="shared" si="120"/>
        <v>2.0099999999999998</v>
      </c>
      <c r="L3867" s="20">
        <f t="shared" si="121"/>
        <v>8.360805183692276E-10</v>
      </c>
    </row>
    <row r="3868" spans="1:12" x14ac:dyDescent="0.25">
      <c r="A3868">
        <v>1</v>
      </c>
      <c r="B3868" t="s">
        <v>2566</v>
      </c>
      <c r="C3868" t="s">
        <v>14648</v>
      </c>
      <c r="D3868" t="s">
        <v>2567</v>
      </c>
      <c r="E3868" t="s">
        <v>1725</v>
      </c>
      <c r="F3868" t="str">
        <f>VLOOKUP(E3868,Clases!A:B,2,0)</f>
        <v>Elementos Electricos</v>
      </c>
      <c r="G3868" t="s">
        <v>29</v>
      </c>
      <c r="H3868">
        <v>36</v>
      </c>
      <c r="I3868" s="14">
        <v>2</v>
      </c>
      <c r="J3868" s="15">
        <v>1.0049999999999999</v>
      </c>
      <c r="K3868" s="15">
        <f t="shared" si="120"/>
        <v>2.0099999999999998</v>
      </c>
      <c r="L3868" s="20">
        <f t="shared" si="121"/>
        <v>8.360805183692276E-10</v>
      </c>
    </row>
    <row r="3869" spans="1:12" x14ac:dyDescent="0.25">
      <c r="A3869">
        <v>1</v>
      </c>
      <c r="B3869" t="s">
        <v>2572</v>
      </c>
      <c r="C3869" t="s">
        <v>14648</v>
      </c>
      <c r="D3869" t="s">
        <v>2573</v>
      </c>
      <c r="E3869" t="s">
        <v>1859</v>
      </c>
      <c r="F3869" t="str">
        <f>VLOOKUP(E3869,Clases!A:B,2,0)</f>
        <v>Elementos Electronicos</v>
      </c>
      <c r="G3869" t="s">
        <v>29</v>
      </c>
      <c r="H3869">
        <v>36</v>
      </c>
      <c r="I3869" s="14">
        <v>2</v>
      </c>
      <c r="J3869" s="15">
        <v>1.0049999999999999</v>
      </c>
      <c r="K3869" s="15">
        <f t="shared" si="120"/>
        <v>2.0099999999999998</v>
      </c>
      <c r="L3869" s="20">
        <f t="shared" si="121"/>
        <v>8.360805183692276E-10</v>
      </c>
    </row>
    <row r="3870" spans="1:12" x14ac:dyDescent="0.25">
      <c r="A3870">
        <v>1</v>
      </c>
      <c r="B3870" t="s">
        <v>2584</v>
      </c>
      <c r="C3870" t="s">
        <v>14648</v>
      </c>
      <c r="D3870" t="s">
        <v>2585</v>
      </c>
      <c r="E3870" t="s">
        <v>2509</v>
      </c>
      <c r="F3870" t="str">
        <f>VLOOKUP(E3870,Clases!A:B,2,0)</f>
        <v>Piezas Cambio de Formato</v>
      </c>
      <c r="G3870" t="s">
        <v>29</v>
      </c>
      <c r="H3870">
        <v>36</v>
      </c>
      <c r="I3870" s="14">
        <v>2</v>
      </c>
      <c r="J3870" s="15">
        <v>1.0049999999999999</v>
      </c>
      <c r="K3870" s="15">
        <f t="shared" si="120"/>
        <v>2.0099999999999998</v>
      </c>
      <c r="L3870" s="20">
        <f t="shared" si="121"/>
        <v>8.360805183692276E-10</v>
      </c>
    </row>
    <row r="3871" spans="1:12" x14ac:dyDescent="0.25">
      <c r="A3871">
        <v>1</v>
      </c>
      <c r="B3871" t="s">
        <v>2592</v>
      </c>
      <c r="C3871" t="s">
        <v>14648</v>
      </c>
      <c r="D3871" t="s">
        <v>2591</v>
      </c>
      <c r="E3871" t="s">
        <v>2509</v>
      </c>
      <c r="F3871" t="str">
        <f>VLOOKUP(E3871,Clases!A:B,2,0)</f>
        <v>Piezas Cambio de Formato</v>
      </c>
      <c r="G3871" t="s">
        <v>29</v>
      </c>
      <c r="H3871">
        <v>36</v>
      </c>
      <c r="I3871" s="14">
        <v>2</v>
      </c>
      <c r="J3871" s="15">
        <v>1.0049999999999999</v>
      </c>
      <c r="K3871" s="15">
        <f t="shared" si="120"/>
        <v>2.0099999999999998</v>
      </c>
      <c r="L3871" s="20">
        <f t="shared" si="121"/>
        <v>8.360805183692276E-10</v>
      </c>
    </row>
    <row r="3872" spans="1:12" x14ac:dyDescent="0.25">
      <c r="A3872">
        <v>1</v>
      </c>
      <c r="B3872" t="s">
        <v>2595</v>
      </c>
      <c r="C3872" t="s">
        <v>14648</v>
      </c>
      <c r="D3872" t="s">
        <v>2596</v>
      </c>
      <c r="E3872" t="s">
        <v>1719</v>
      </c>
      <c r="F3872" t="str">
        <f>VLOOKUP(E3872,Clases!A:B,2,0)</f>
        <v>Elementos Mecanicos</v>
      </c>
      <c r="G3872" t="s">
        <v>29</v>
      </c>
      <c r="H3872">
        <v>36</v>
      </c>
      <c r="I3872" s="14">
        <v>2</v>
      </c>
      <c r="J3872" s="15">
        <v>1.0049999999999999</v>
      </c>
      <c r="K3872" s="15">
        <f t="shared" si="120"/>
        <v>2.0099999999999998</v>
      </c>
      <c r="L3872" s="20">
        <f t="shared" si="121"/>
        <v>8.360805183692276E-10</v>
      </c>
    </row>
    <row r="3873" spans="1:12" x14ac:dyDescent="0.25">
      <c r="A3873">
        <v>1</v>
      </c>
      <c r="B3873" t="s">
        <v>2597</v>
      </c>
      <c r="C3873" t="s">
        <v>14648</v>
      </c>
      <c r="D3873" t="s">
        <v>2598</v>
      </c>
      <c r="E3873" t="s">
        <v>1719</v>
      </c>
      <c r="F3873" t="str">
        <f>VLOOKUP(E3873,Clases!A:B,2,0)</f>
        <v>Elementos Mecanicos</v>
      </c>
      <c r="G3873" t="s">
        <v>29</v>
      </c>
      <c r="H3873">
        <v>36</v>
      </c>
      <c r="I3873" s="14">
        <v>2</v>
      </c>
      <c r="J3873" s="15">
        <v>1.0049999999999999</v>
      </c>
      <c r="K3873" s="15">
        <f t="shared" si="120"/>
        <v>2.0099999999999998</v>
      </c>
      <c r="L3873" s="20">
        <f t="shared" si="121"/>
        <v>8.360805183692276E-10</v>
      </c>
    </row>
    <row r="3874" spans="1:12" x14ac:dyDescent="0.25">
      <c r="A3874">
        <v>1</v>
      </c>
      <c r="B3874" t="s">
        <v>2599</v>
      </c>
      <c r="C3874" t="s">
        <v>14648</v>
      </c>
      <c r="D3874" t="s">
        <v>2600</v>
      </c>
      <c r="E3874" t="s">
        <v>2094</v>
      </c>
      <c r="F3874" t="str">
        <f>VLOOKUP(E3874,Clases!A:B,2,0)</f>
        <v>Engranes y Piñones</v>
      </c>
      <c r="G3874" t="s">
        <v>29</v>
      </c>
      <c r="H3874">
        <v>36</v>
      </c>
      <c r="I3874" s="14">
        <v>2</v>
      </c>
      <c r="J3874" s="15">
        <v>1.0049999999999999</v>
      </c>
      <c r="K3874" s="15">
        <f t="shared" si="120"/>
        <v>2.0099999999999998</v>
      </c>
      <c r="L3874" s="20">
        <f t="shared" si="121"/>
        <v>8.360805183692276E-10</v>
      </c>
    </row>
    <row r="3875" spans="1:12" x14ac:dyDescent="0.25">
      <c r="A3875">
        <v>1</v>
      </c>
      <c r="B3875" t="s">
        <v>2601</v>
      </c>
      <c r="C3875" t="s">
        <v>14648</v>
      </c>
      <c r="D3875" t="s">
        <v>2602</v>
      </c>
      <c r="E3875" t="s">
        <v>1922</v>
      </c>
      <c r="F3875" t="str">
        <f>VLOOKUP(E3875,Clases!A:B,2,0)</f>
        <v>Bandas y Correas</v>
      </c>
      <c r="G3875" t="s">
        <v>29</v>
      </c>
      <c r="H3875">
        <v>36</v>
      </c>
      <c r="I3875" s="14">
        <v>2</v>
      </c>
      <c r="J3875" s="15">
        <v>1.0049999999999999</v>
      </c>
      <c r="K3875" s="15">
        <f t="shared" si="120"/>
        <v>2.0099999999999998</v>
      </c>
      <c r="L3875" s="20">
        <f t="shared" si="121"/>
        <v>8.360805183692276E-10</v>
      </c>
    </row>
    <row r="3876" spans="1:12" x14ac:dyDescent="0.25">
      <c r="A3876">
        <v>1</v>
      </c>
      <c r="B3876" t="s">
        <v>2605</v>
      </c>
      <c r="C3876" t="s">
        <v>14648</v>
      </c>
      <c r="D3876" t="s">
        <v>2606</v>
      </c>
      <c r="E3876" t="s">
        <v>1922</v>
      </c>
      <c r="F3876" t="str">
        <f>VLOOKUP(E3876,Clases!A:B,2,0)</f>
        <v>Bandas y Correas</v>
      </c>
      <c r="G3876" t="s">
        <v>29</v>
      </c>
      <c r="H3876">
        <v>36</v>
      </c>
      <c r="I3876" s="14">
        <v>2</v>
      </c>
      <c r="J3876" s="15">
        <v>1.0049999999999999</v>
      </c>
      <c r="K3876" s="15">
        <f t="shared" si="120"/>
        <v>2.0099999999999998</v>
      </c>
      <c r="L3876" s="20">
        <f t="shared" si="121"/>
        <v>8.360805183692276E-10</v>
      </c>
    </row>
    <row r="3877" spans="1:12" x14ac:dyDescent="0.25">
      <c r="A3877">
        <v>1</v>
      </c>
      <c r="B3877" t="s">
        <v>2764</v>
      </c>
      <c r="C3877" t="s">
        <v>14648</v>
      </c>
      <c r="D3877" t="s">
        <v>2765</v>
      </c>
      <c r="E3877" t="s">
        <v>1891</v>
      </c>
      <c r="F3877" t="str">
        <f>VLOOKUP(E3877,Clases!A:B,2,0)</f>
        <v>Sellos, empaques y orings</v>
      </c>
      <c r="G3877" t="s">
        <v>29</v>
      </c>
      <c r="H3877">
        <v>36</v>
      </c>
      <c r="I3877" s="14">
        <v>2</v>
      </c>
      <c r="J3877" s="15">
        <v>1.0049999999999999</v>
      </c>
      <c r="K3877" s="15">
        <f t="shared" si="120"/>
        <v>2.0099999999999998</v>
      </c>
      <c r="L3877" s="20">
        <f t="shared" si="121"/>
        <v>8.360805183692276E-10</v>
      </c>
    </row>
    <row r="3878" spans="1:12" x14ac:dyDescent="0.25">
      <c r="A3878">
        <v>1</v>
      </c>
      <c r="B3878" t="s">
        <v>2773</v>
      </c>
      <c r="C3878" t="s">
        <v>14648</v>
      </c>
      <c r="D3878" t="s">
        <v>2774</v>
      </c>
      <c r="E3878" t="s">
        <v>1719</v>
      </c>
      <c r="F3878" t="str">
        <f>VLOOKUP(E3878,Clases!A:B,2,0)</f>
        <v>Elementos Mecanicos</v>
      </c>
      <c r="G3878" t="s">
        <v>29</v>
      </c>
      <c r="H3878">
        <v>36</v>
      </c>
      <c r="I3878" s="14">
        <v>2</v>
      </c>
      <c r="J3878" s="15">
        <v>1.0049999999999999</v>
      </c>
      <c r="K3878" s="15">
        <f t="shared" si="120"/>
        <v>2.0099999999999998</v>
      </c>
      <c r="L3878" s="20">
        <f t="shared" si="121"/>
        <v>8.360805183692276E-10</v>
      </c>
    </row>
    <row r="3879" spans="1:12" x14ac:dyDescent="0.25">
      <c r="A3879">
        <v>1</v>
      </c>
      <c r="B3879" t="s">
        <v>2777</v>
      </c>
      <c r="C3879" t="s">
        <v>14648</v>
      </c>
      <c r="D3879" t="s">
        <v>2778</v>
      </c>
      <c r="E3879" t="s">
        <v>1719</v>
      </c>
      <c r="F3879" t="str">
        <f>VLOOKUP(E3879,Clases!A:B,2,0)</f>
        <v>Elementos Mecanicos</v>
      </c>
      <c r="G3879" t="s">
        <v>29</v>
      </c>
      <c r="H3879">
        <v>36</v>
      </c>
      <c r="I3879" s="14">
        <v>2</v>
      </c>
      <c r="J3879" s="15">
        <v>1.0049999999999999</v>
      </c>
      <c r="K3879" s="15">
        <f t="shared" si="120"/>
        <v>2.0099999999999998</v>
      </c>
      <c r="L3879" s="20">
        <f t="shared" si="121"/>
        <v>8.360805183692276E-10</v>
      </c>
    </row>
    <row r="3880" spans="1:12" x14ac:dyDescent="0.25">
      <c r="A3880">
        <v>1</v>
      </c>
      <c r="B3880" t="s">
        <v>2787</v>
      </c>
      <c r="C3880" t="s">
        <v>14648</v>
      </c>
      <c r="D3880" t="s">
        <v>2788</v>
      </c>
      <c r="E3880" t="s">
        <v>1891</v>
      </c>
      <c r="F3880" t="str">
        <f>VLOOKUP(E3880,Clases!A:B,2,0)</f>
        <v>Sellos, empaques y orings</v>
      </c>
      <c r="G3880" t="s">
        <v>29</v>
      </c>
      <c r="H3880">
        <v>36</v>
      </c>
      <c r="I3880" s="14">
        <v>2</v>
      </c>
      <c r="J3880" s="15">
        <v>1.0049999999999999</v>
      </c>
      <c r="K3880" s="15">
        <f t="shared" si="120"/>
        <v>2.0099999999999998</v>
      </c>
      <c r="L3880" s="20">
        <f t="shared" si="121"/>
        <v>8.360805183692276E-10</v>
      </c>
    </row>
    <row r="3881" spans="1:12" x14ac:dyDescent="0.25">
      <c r="A3881">
        <v>1</v>
      </c>
      <c r="B3881" t="s">
        <v>2789</v>
      </c>
      <c r="C3881" t="s">
        <v>14648</v>
      </c>
      <c r="D3881" t="s">
        <v>2790</v>
      </c>
      <c r="E3881" t="s">
        <v>1719</v>
      </c>
      <c r="F3881" t="str">
        <f>VLOOKUP(E3881,Clases!A:B,2,0)</f>
        <v>Elementos Mecanicos</v>
      </c>
      <c r="G3881" t="s">
        <v>29</v>
      </c>
      <c r="H3881">
        <v>36</v>
      </c>
      <c r="I3881" s="14">
        <v>2</v>
      </c>
      <c r="J3881" s="15">
        <v>1.0049999999999999</v>
      </c>
      <c r="K3881" s="15">
        <f t="shared" si="120"/>
        <v>2.0099999999999998</v>
      </c>
      <c r="L3881" s="20">
        <f t="shared" si="121"/>
        <v>8.360805183692276E-10</v>
      </c>
    </row>
    <row r="3882" spans="1:12" x14ac:dyDescent="0.25">
      <c r="A3882">
        <v>1</v>
      </c>
      <c r="B3882" t="s">
        <v>2791</v>
      </c>
      <c r="C3882" t="s">
        <v>14648</v>
      </c>
      <c r="D3882" t="s">
        <v>2792</v>
      </c>
      <c r="E3882" t="s">
        <v>1891</v>
      </c>
      <c r="F3882" t="str">
        <f>VLOOKUP(E3882,Clases!A:B,2,0)</f>
        <v>Sellos, empaques y orings</v>
      </c>
      <c r="G3882" t="s">
        <v>29</v>
      </c>
      <c r="H3882">
        <v>36</v>
      </c>
      <c r="I3882" s="14">
        <v>2</v>
      </c>
      <c r="J3882" s="15">
        <v>1.0049999999999999</v>
      </c>
      <c r="K3882" s="15">
        <f t="shared" si="120"/>
        <v>2.0099999999999998</v>
      </c>
      <c r="L3882" s="20">
        <f t="shared" si="121"/>
        <v>8.360805183692276E-10</v>
      </c>
    </row>
    <row r="3883" spans="1:12" x14ac:dyDescent="0.25">
      <c r="A3883">
        <v>1</v>
      </c>
      <c r="B3883" t="s">
        <v>2795</v>
      </c>
      <c r="C3883" t="s">
        <v>14648</v>
      </c>
      <c r="D3883" t="s">
        <v>2796</v>
      </c>
      <c r="E3883" t="s">
        <v>1719</v>
      </c>
      <c r="F3883" t="str">
        <f>VLOOKUP(E3883,Clases!A:B,2,0)</f>
        <v>Elementos Mecanicos</v>
      </c>
      <c r="G3883" t="s">
        <v>29</v>
      </c>
      <c r="H3883">
        <v>36</v>
      </c>
      <c r="I3883" s="14">
        <v>2</v>
      </c>
      <c r="J3883" s="15">
        <v>1.0049999999999999</v>
      </c>
      <c r="K3883" s="15">
        <f t="shared" si="120"/>
        <v>2.0099999999999998</v>
      </c>
      <c r="L3883" s="20">
        <f t="shared" si="121"/>
        <v>8.360805183692276E-10</v>
      </c>
    </row>
    <row r="3884" spans="1:12" x14ac:dyDescent="0.25">
      <c r="A3884">
        <v>1</v>
      </c>
      <c r="B3884" t="s">
        <v>2827</v>
      </c>
      <c r="C3884" t="s">
        <v>14648</v>
      </c>
      <c r="D3884" t="s">
        <v>2828</v>
      </c>
      <c r="E3884" t="s">
        <v>1891</v>
      </c>
      <c r="F3884" t="str">
        <f>VLOOKUP(E3884,Clases!A:B,2,0)</f>
        <v>Sellos, empaques y orings</v>
      </c>
      <c r="G3884" t="s">
        <v>29</v>
      </c>
      <c r="H3884">
        <v>36</v>
      </c>
      <c r="I3884" s="14">
        <v>2</v>
      </c>
      <c r="J3884" s="15">
        <v>1.0049999999999999</v>
      </c>
      <c r="K3884" s="15">
        <f t="shared" si="120"/>
        <v>2.0099999999999998</v>
      </c>
      <c r="L3884" s="20">
        <f t="shared" si="121"/>
        <v>8.360805183692276E-10</v>
      </c>
    </row>
    <row r="3885" spans="1:12" x14ac:dyDescent="0.25">
      <c r="A3885">
        <v>1</v>
      </c>
      <c r="B3885" t="s">
        <v>2829</v>
      </c>
      <c r="C3885" t="s">
        <v>14648</v>
      </c>
      <c r="D3885" t="s">
        <v>2830</v>
      </c>
      <c r="E3885" t="s">
        <v>1891</v>
      </c>
      <c r="F3885" t="str">
        <f>VLOOKUP(E3885,Clases!A:B,2,0)</f>
        <v>Sellos, empaques y orings</v>
      </c>
      <c r="G3885" t="s">
        <v>29</v>
      </c>
      <c r="H3885">
        <v>36</v>
      </c>
      <c r="I3885" s="14">
        <v>2</v>
      </c>
      <c r="J3885" s="15">
        <v>1.0049999999999999</v>
      </c>
      <c r="K3885" s="15">
        <f t="shared" si="120"/>
        <v>2.0099999999999998</v>
      </c>
      <c r="L3885" s="20">
        <f t="shared" si="121"/>
        <v>8.360805183692276E-10</v>
      </c>
    </row>
    <row r="3886" spans="1:12" x14ac:dyDescent="0.25">
      <c r="A3886">
        <v>1</v>
      </c>
      <c r="B3886" t="s">
        <v>2865</v>
      </c>
      <c r="C3886" t="s">
        <v>14648</v>
      </c>
      <c r="D3886" t="s">
        <v>2866</v>
      </c>
      <c r="E3886" t="s">
        <v>2094</v>
      </c>
      <c r="F3886" t="str">
        <f>VLOOKUP(E3886,Clases!A:B,2,0)</f>
        <v>Engranes y Piñones</v>
      </c>
      <c r="G3886" t="s">
        <v>29</v>
      </c>
      <c r="H3886">
        <v>36</v>
      </c>
      <c r="I3886" s="14">
        <v>2</v>
      </c>
      <c r="J3886" s="15">
        <v>1.0049999999999999</v>
      </c>
      <c r="K3886" s="15">
        <f t="shared" si="120"/>
        <v>2.0099999999999998</v>
      </c>
      <c r="L3886" s="20">
        <f t="shared" si="121"/>
        <v>8.360805183692276E-10</v>
      </c>
    </row>
    <row r="3887" spans="1:12" x14ac:dyDescent="0.25">
      <c r="A3887">
        <v>1</v>
      </c>
      <c r="B3887" t="s">
        <v>3021</v>
      </c>
      <c r="C3887" t="s">
        <v>14648</v>
      </c>
      <c r="D3887" t="s">
        <v>3022</v>
      </c>
      <c r="E3887" t="s">
        <v>1719</v>
      </c>
      <c r="F3887" t="str">
        <f>VLOOKUP(E3887,Clases!A:B,2,0)</f>
        <v>Elementos Mecanicos</v>
      </c>
      <c r="G3887" t="s">
        <v>29</v>
      </c>
      <c r="H3887">
        <v>36</v>
      </c>
      <c r="I3887" s="14">
        <v>2</v>
      </c>
      <c r="J3887" s="15">
        <v>1.0049999999999999</v>
      </c>
      <c r="K3887" s="15">
        <f t="shared" si="120"/>
        <v>2.0099999999999998</v>
      </c>
      <c r="L3887" s="20">
        <f t="shared" si="121"/>
        <v>8.360805183692276E-10</v>
      </c>
    </row>
    <row r="3888" spans="1:12" x14ac:dyDescent="0.25">
      <c r="A3888">
        <v>1</v>
      </c>
      <c r="B3888" t="s">
        <v>3077</v>
      </c>
      <c r="C3888" t="s">
        <v>14648</v>
      </c>
      <c r="D3888" t="s">
        <v>3078</v>
      </c>
      <c r="E3888" t="s">
        <v>1970</v>
      </c>
      <c r="F3888" t="str">
        <f>VLOOKUP(E3888,Clases!A:B,2,0)</f>
        <v>Rodamientos y Retenedores</v>
      </c>
      <c r="G3888" t="s">
        <v>29</v>
      </c>
      <c r="H3888">
        <v>36</v>
      </c>
      <c r="I3888" s="14">
        <v>2</v>
      </c>
      <c r="J3888" s="15">
        <v>1.0049999999999999</v>
      </c>
      <c r="K3888" s="15">
        <f t="shared" si="120"/>
        <v>2.0099999999999998</v>
      </c>
      <c r="L3888" s="20">
        <f t="shared" si="121"/>
        <v>8.360805183692276E-10</v>
      </c>
    </row>
    <row r="3889" spans="1:12" x14ac:dyDescent="0.25">
      <c r="A3889">
        <v>1</v>
      </c>
      <c r="B3889" t="s">
        <v>3087</v>
      </c>
      <c r="C3889" t="s">
        <v>14648</v>
      </c>
      <c r="D3889" t="s">
        <v>3088</v>
      </c>
      <c r="E3889" t="s">
        <v>1970</v>
      </c>
      <c r="F3889" t="str">
        <f>VLOOKUP(E3889,Clases!A:B,2,0)</f>
        <v>Rodamientos y Retenedores</v>
      </c>
      <c r="G3889" t="s">
        <v>29</v>
      </c>
      <c r="H3889">
        <v>36</v>
      </c>
      <c r="I3889" s="14">
        <v>2</v>
      </c>
      <c r="J3889" s="15">
        <v>1.0049999999999999</v>
      </c>
      <c r="K3889" s="15">
        <f t="shared" si="120"/>
        <v>2.0099999999999998</v>
      </c>
      <c r="L3889" s="20">
        <f t="shared" si="121"/>
        <v>8.360805183692276E-10</v>
      </c>
    </row>
    <row r="3890" spans="1:12" x14ac:dyDescent="0.25">
      <c r="A3890">
        <v>1</v>
      </c>
      <c r="B3890" t="s">
        <v>3117</v>
      </c>
      <c r="C3890" t="s">
        <v>14648</v>
      </c>
      <c r="D3890" t="s">
        <v>3118</v>
      </c>
      <c r="E3890" t="s">
        <v>1970</v>
      </c>
      <c r="F3890" t="str">
        <f>VLOOKUP(E3890,Clases!A:B,2,0)</f>
        <v>Rodamientos y Retenedores</v>
      </c>
      <c r="G3890" t="s">
        <v>29</v>
      </c>
      <c r="H3890">
        <v>36</v>
      </c>
      <c r="I3890" s="14">
        <v>2</v>
      </c>
      <c r="J3890" s="15">
        <v>1.0049999999999999</v>
      </c>
      <c r="K3890" s="15">
        <f t="shared" si="120"/>
        <v>2.0099999999999998</v>
      </c>
      <c r="L3890" s="20">
        <f t="shared" si="121"/>
        <v>8.360805183692276E-10</v>
      </c>
    </row>
    <row r="3891" spans="1:12" x14ac:dyDescent="0.25">
      <c r="A3891">
        <v>1</v>
      </c>
      <c r="B3891" t="s">
        <v>3125</v>
      </c>
      <c r="C3891" t="s">
        <v>14648</v>
      </c>
      <c r="D3891" t="s">
        <v>3126</v>
      </c>
      <c r="E3891" t="s">
        <v>1719</v>
      </c>
      <c r="F3891" t="str">
        <f>VLOOKUP(E3891,Clases!A:B,2,0)</f>
        <v>Elementos Mecanicos</v>
      </c>
      <c r="G3891" t="s">
        <v>29</v>
      </c>
      <c r="H3891">
        <v>36</v>
      </c>
      <c r="I3891" s="14">
        <v>2</v>
      </c>
      <c r="J3891" s="15">
        <v>1.0049999999999999</v>
      </c>
      <c r="K3891" s="15">
        <f t="shared" si="120"/>
        <v>2.0099999999999998</v>
      </c>
      <c r="L3891" s="20">
        <f t="shared" si="121"/>
        <v>8.360805183692276E-10</v>
      </c>
    </row>
    <row r="3892" spans="1:12" x14ac:dyDescent="0.25">
      <c r="A3892">
        <v>1</v>
      </c>
      <c r="B3892" t="s">
        <v>3127</v>
      </c>
      <c r="C3892" t="s">
        <v>14648</v>
      </c>
      <c r="D3892" t="s">
        <v>3128</v>
      </c>
      <c r="E3892" t="s">
        <v>1970</v>
      </c>
      <c r="F3892" t="str">
        <f>VLOOKUP(E3892,Clases!A:B,2,0)</f>
        <v>Rodamientos y Retenedores</v>
      </c>
      <c r="G3892" t="s">
        <v>29</v>
      </c>
      <c r="H3892">
        <v>36</v>
      </c>
      <c r="I3892" s="14">
        <v>2</v>
      </c>
      <c r="J3892" s="15">
        <v>1.0049999999999999</v>
      </c>
      <c r="K3892" s="15">
        <f t="shared" si="120"/>
        <v>2.0099999999999998</v>
      </c>
      <c r="L3892" s="20">
        <f t="shared" si="121"/>
        <v>8.360805183692276E-10</v>
      </c>
    </row>
    <row r="3893" spans="1:12" x14ac:dyDescent="0.25">
      <c r="A3893">
        <v>1</v>
      </c>
      <c r="B3893" t="s">
        <v>3370</v>
      </c>
      <c r="C3893" t="s">
        <v>14648</v>
      </c>
      <c r="D3893" t="s">
        <v>3371</v>
      </c>
      <c r="E3893" t="s">
        <v>1719</v>
      </c>
      <c r="F3893" t="str">
        <f>VLOOKUP(E3893,Clases!A:B,2,0)</f>
        <v>Elementos Mecanicos</v>
      </c>
      <c r="G3893" t="s">
        <v>29</v>
      </c>
      <c r="H3893">
        <v>36</v>
      </c>
      <c r="I3893" s="14">
        <v>2</v>
      </c>
      <c r="J3893" s="15">
        <v>1.0049999999999999</v>
      </c>
      <c r="K3893" s="15">
        <f t="shared" si="120"/>
        <v>2.0099999999999998</v>
      </c>
      <c r="L3893" s="20">
        <f t="shared" si="121"/>
        <v>8.360805183692276E-10</v>
      </c>
    </row>
    <row r="3894" spans="1:12" x14ac:dyDescent="0.25">
      <c r="A3894">
        <v>1</v>
      </c>
      <c r="B3894" t="s">
        <v>3374</v>
      </c>
      <c r="C3894" t="s">
        <v>14648</v>
      </c>
      <c r="D3894" t="s">
        <v>3375</v>
      </c>
      <c r="E3894" t="s">
        <v>1719</v>
      </c>
      <c r="F3894" t="str">
        <f>VLOOKUP(E3894,Clases!A:B,2,0)</f>
        <v>Elementos Mecanicos</v>
      </c>
      <c r="G3894" t="s">
        <v>29</v>
      </c>
      <c r="H3894">
        <v>36</v>
      </c>
      <c r="I3894" s="14">
        <v>2</v>
      </c>
      <c r="J3894" s="15">
        <v>1.0049999999999999</v>
      </c>
      <c r="K3894" s="15">
        <f t="shared" si="120"/>
        <v>2.0099999999999998</v>
      </c>
      <c r="L3894" s="20">
        <f t="shared" si="121"/>
        <v>8.360805183692276E-10</v>
      </c>
    </row>
    <row r="3895" spans="1:12" x14ac:dyDescent="0.25">
      <c r="A3895">
        <v>1</v>
      </c>
      <c r="B3895" t="s">
        <v>3376</v>
      </c>
      <c r="C3895" t="s">
        <v>14648</v>
      </c>
      <c r="D3895" t="s">
        <v>3377</v>
      </c>
      <c r="E3895" t="s">
        <v>1922</v>
      </c>
      <c r="F3895" t="str">
        <f>VLOOKUP(E3895,Clases!A:B,2,0)</f>
        <v>Bandas y Correas</v>
      </c>
      <c r="G3895" t="s">
        <v>29</v>
      </c>
      <c r="H3895">
        <v>36</v>
      </c>
      <c r="I3895" s="14">
        <v>2</v>
      </c>
      <c r="J3895" s="15">
        <v>1.0049999999999999</v>
      </c>
      <c r="K3895" s="15">
        <f t="shared" si="120"/>
        <v>2.0099999999999998</v>
      </c>
      <c r="L3895" s="20">
        <f t="shared" si="121"/>
        <v>8.360805183692276E-10</v>
      </c>
    </row>
    <row r="3896" spans="1:12" x14ac:dyDescent="0.25">
      <c r="A3896">
        <v>1</v>
      </c>
      <c r="B3896" t="s">
        <v>11508</v>
      </c>
      <c r="C3896" t="s">
        <v>14650</v>
      </c>
      <c r="D3896" t="s">
        <v>11509</v>
      </c>
      <c r="E3896" t="s">
        <v>11377</v>
      </c>
      <c r="F3896" t="str">
        <f>VLOOKUP(E3896,Clases!A:B,2,0)</f>
        <v>Art. Numeracion de barras</v>
      </c>
      <c r="G3896" t="s">
        <v>29</v>
      </c>
      <c r="H3896">
        <v>36</v>
      </c>
      <c r="I3896" s="14">
        <v>2</v>
      </c>
      <c r="J3896" s="15">
        <v>1.0049999999999999</v>
      </c>
      <c r="K3896" s="15">
        <f t="shared" si="120"/>
        <v>2.0099999999999998</v>
      </c>
      <c r="L3896" s="20">
        <f t="shared" si="121"/>
        <v>8.360805183692276E-10</v>
      </c>
    </row>
    <row r="3897" spans="1:12" x14ac:dyDescent="0.25">
      <c r="A3897">
        <v>1</v>
      </c>
      <c r="B3897" t="s">
        <v>1835</v>
      </c>
      <c r="C3897" t="s">
        <v>14648</v>
      </c>
      <c r="D3897" t="s">
        <v>1836</v>
      </c>
      <c r="E3897" t="s">
        <v>1719</v>
      </c>
      <c r="F3897" t="str">
        <f>VLOOKUP(E3897,Clases!A:B,2,0)</f>
        <v>Elementos Mecanicos</v>
      </c>
      <c r="G3897" t="s">
        <v>29</v>
      </c>
      <c r="H3897">
        <v>36</v>
      </c>
      <c r="I3897" s="14">
        <v>1</v>
      </c>
      <c r="J3897" s="15">
        <v>1.0049999999999999</v>
      </c>
      <c r="K3897" s="15">
        <f t="shared" si="120"/>
        <v>1.0049999999999999</v>
      </c>
      <c r="L3897" s="20">
        <f t="shared" si="121"/>
        <v>4.180402591846138E-10</v>
      </c>
    </row>
    <row r="3898" spans="1:12" x14ac:dyDescent="0.25">
      <c r="A3898">
        <v>1</v>
      </c>
      <c r="B3898" t="s">
        <v>1839</v>
      </c>
      <c r="C3898" t="s">
        <v>14648</v>
      </c>
      <c r="D3898" t="s">
        <v>1840</v>
      </c>
      <c r="E3898" t="s">
        <v>1719</v>
      </c>
      <c r="F3898" t="str">
        <f>VLOOKUP(E3898,Clases!A:B,2,0)</f>
        <v>Elementos Mecanicos</v>
      </c>
      <c r="G3898" t="s">
        <v>29</v>
      </c>
      <c r="H3898">
        <v>36</v>
      </c>
      <c r="I3898" s="14">
        <v>1</v>
      </c>
      <c r="J3898" s="15">
        <v>1.0049999999999999</v>
      </c>
      <c r="K3898" s="15">
        <f t="shared" si="120"/>
        <v>1.0049999999999999</v>
      </c>
      <c r="L3898" s="20">
        <f t="shared" si="121"/>
        <v>4.180402591846138E-10</v>
      </c>
    </row>
    <row r="3899" spans="1:12" x14ac:dyDescent="0.25">
      <c r="A3899">
        <v>1</v>
      </c>
      <c r="B3899" t="s">
        <v>1845</v>
      </c>
      <c r="C3899" t="s">
        <v>14648</v>
      </c>
      <c r="D3899" t="s">
        <v>1846</v>
      </c>
      <c r="E3899" t="s">
        <v>1725</v>
      </c>
      <c r="F3899" t="str">
        <f>VLOOKUP(E3899,Clases!A:B,2,0)</f>
        <v>Elementos Electricos</v>
      </c>
      <c r="G3899" t="s">
        <v>29</v>
      </c>
      <c r="H3899">
        <v>36</v>
      </c>
      <c r="I3899" s="14">
        <v>1</v>
      </c>
      <c r="J3899" s="15">
        <v>1.0049999999999999</v>
      </c>
      <c r="K3899" s="15">
        <f t="shared" si="120"/>
        <v>1.0049999999999999</v>
      </c>
      <c r="L3899" s="20">
        <f t="shared" si="121"/>
        <v>4.180402591846138E-10</v>
      </c>
    </row>
    <row r="3900" spans="1:12" x14ac:dyDescent="0.25">
      <c r="A3900">
        <v>1</v>
      </c>
      <c r="B3900" t="s">
        <v>1849</v>
      </c>
      <c r="C3900" t="s">
        <v>14648</v>
      </c>
      <c r="D3900" t="s">
        <v>1850</v>
      </c>
      <c r="E3900" t="s">
        <v>1725</v>
      </c>
      <c r="F3900" t="str">
        <f>VLOOKUP(E3900,Clases!A:B,2,0)</f>
        <v>Elementos Electricos</v>
      </c>
      <c r="G3900" t="s">
        <v>29</v>
      </c>
      <c r="H3900">
        <v>36</v>
      </c>
      <c r="I3900" s="14">
        <v>1</v>
      </c>
      <c r="J3900" s="15">
        <v>1.0049999999999999</v>
      </c>
      <c r="K3900" s="15">
        <f t="shared" si="120"/>
        <v>1.0049999999999999</v>
      </c>
      <c r="L3900" s="20">
        <f t="shared" si="121"/>
        <v>4.180402591846138E-10</v>
      </c>
    </row>
    <row r="3901" spans="1:12" x14ac:dyDescent="0.25">
      <c r="A3901">
        <v>1</v>
      </c>
      <c r="B3901" t="s">
        <v>1851</v>
      </c>
      <c r="C3901" t="s">
        <v>14648</v>
      </c>
      <c r="D3901" t="s">
        <v>1852</v>
      </c>
      <c r="E3901" t="s">
        <v>1725</v>
      </c>
      <c r="F3901" t="str">
        <f>VLOOKUP(E3901,Clases!A:B,2,0)</f>
        <v>Elementos Electricos</v>
      </c>
      <c r="G3901" t="s">
        <v>29</v>
      </c>
      <c r="H3901">
        <v>36</v>
      </c>
      <c r="I3901" s="14">
        <v>1</v>
      </c>
      <c r="J3901" s="15">
        <v>1.0049999999999999</v>
      </c>
      <c r="K3901" s="15">
        <f t="shared" si="120"/>
        <v>1.0049999999999999</v>
      </c>
      <c r="L3901" s="20">
        <f t="shared" si="121"/>
        <v>4.180402591846138E-10</v>
      </c>
    </row>
    <row r="3902" spans="1:12" x14ac:dyDescent="0.25">
      <c r="A3902">
        <v>1</v>
      </c>
      <c r="B3902" t="s">
        <v>1853</v>
      </c>
      <c r="C3902" t="s">
        <v>14648</v>
      </c>
      <c r="D3902" t="s">
        <v>1854</v>
      </c>
      <c r="E3902" t="s">
        <v>1725</v>
      </c>
      <c r="F3902" t="str">
        <f>VLOOKUP(E3902,Clases!A:B,2,0)</f>
        <v>Elementos Electricos</v>
      </c>
      <c r="G3902" t="s">
        <v>29</v>
      </c>
      <c r="H3902">
        <v>36</v>
      </c>
      <c r="I3902" s="14">
        <v>1</v>
      </c>
      <c r="J3902" s="15">
        <v>1.0049999999999999</v>
      </c>
      <c r="K3902" s="15">
        <f t="shared" si="120"/>
        <v>1.0049999999999999</v>
      </c>
      <c r="L3902" s="20">
        <f t="shared" si="121"/>
        <v>4.180402591846138E-10</v>
      </c>
    </row>
    <row r="3903" spans="1:12" x14ac:dyDescent="0.25">
      <c r="A3903">
        <v>1</v>
      </c>
      <c r="B3903" t="s">
        <v>1855</v>
      </c>
      <c r="C3903" t="s">
        <v>14648</v>
      </c>
      <c r="D3903" t="s">
        <v>1856</v>
      </c>
      <c r="E3903" t="s">
        <v>1725</v>
      </c>
      <c r="F3903" t="str">
        <f>VLOOKUP(E3903,Clases!A:B,2,0)</f>
        <v>Elementos Electricos</v>
      </c>
      <c r="G3903" t="s">
        <v>29</v>
      </c>
      <c r="H3903">
        <v>36</v>
      </c>
      <c r="I3903" s="14">
        <v>1</v>
      </c>
      <c r="J3903" s="15">
        <v>1.0049999999999999</v>
      </c>
      <c r="K3903" s="15">
        <f t="shared" si="120"/>
        <v>1.0049999999999999</v>
      </c>
      <c r="L3903" s="20">
        <f t="shared" si="121"/>
        <v>4.180402591846138E-10</v>
      </c>
    </row>
    <row r="3904" spans="1:12" x14ac:dyDescent="0.25">
      <c r="A3904">
        <v>1</v>
      </c>
      <c r="B3904" t="s">
        <v>1857</v>
      </c>
      <c r="C3904" t="s">
        <v>14648</v>
      </c>
      <c r="D3904" t="s">
        <v>1858</v>
      </c>
      <c r="E3904" t="s">
        <v>1859</v>
      </c>
      <c r="F3904" t="str">
        <f>VLOOKUP(E3904,Clases!A:B,2,0)</f>
        <v>Elementos Electronicos</v>
      </c>
      <c r="G3904" t="s">
        <v>29</v>
      </c>
      <c r="H3904">
        <v>36</v>
      </c>
      <c r="I3904" s="14">
        <v>1</v>
      </c>
      <c r="J3904" s="15">
        <v>1.0049999999999999</v>
      </c>
      <c r="K3904" s="15">
        <f t="shared" si="120"/>
        <v>1.0049999999999999</v>
      </c>
      <c r="L3904" s="20">
        <f t="shared" si="121"/>
        <v>4.180402591846138E-10</v>
      </c>
    </row>
    <row r="3905" spans="1:12" x14ac:dyDescent="0.25">
      <c r="A3905">
        <v>1</v>
      </c>
      <c r="B3905" t="s">
        <v>1862</v>
      </c>
      <c r="C3905" t="s">
        <v>14648</v>
      </c>
      <c r="D3905" t="s">
        <v>1863</v>
      </c>
      <c r="E3905" t="s">
        <v>1859</v>
      </c>
      <c r="F3905" t="str">
        <f>VLOOKUP(E3905,Clases!A:B,2,0)</f>
        <v>Elementos Electronicos</v>
      </c>
      <c r="G3905" t="s">
        <v>29</v>
      </c>
      <c r="H3905">
        <v>36</v>
      </c>
      <c r="I3905" s="14">
        <v>1</v>
      </c>
      <c r="J3905" s="15">
        <v>1.0049999999999999</v>
      </c>
      <c r="K3905" s="15">
        <f t="shared" si="120"/>
        <v>1.0049999999999999</v>
      </c>
      <c r="L3905" s="20">
        <f t="shared" si="121"/>
        <v>4.180402591846138E-10</v>
      </c>
    </row>
    <row r="3906" spans="1:12" x14ac:dyDescent="0.25">
      <c r="A3906">
        <v>1</v>
      </c>
      <c r="B3906" t="s">
        <v>1864</v>
      </c>
      <c r="C3906" t="s">
        <v>14648</v>
      </c>
      <c r="D3906" t="s">
        <v>1865</v>
      </c>
      <c r="E3906" t="s">
        <v>1859</v>
      </c>
      <c r="F3906" t="str">
        <f>VLOOKUP(E3906,Clases!A:B,2,0)</f>
        <v>Elementos Electronicos</v>
      </c>
      <c r="G3906" t="s">
        <v>29</v>
      </c>
      <c r="H3906">
        <v>36</v>
      </c>
      <c r="I3906" s="14">
        <v>1</v>
      </c>
      <c r="J3906" s="15">
        <v>1.0049999999999999</v>
      </c>
      <c r="K3906" s="15">
        <f t="shared" si="120"/>
        <v>1.0049999999999999</v>
      </c>
      <c r="L3906" s="20">
        <f t="shared" si="121"/>
        <v>4.180402591846138E-10</v>
      </c>
    </row>
    <row r="3907" spans="1:12" x14ac:dyDescent="0.25">
      <c r="A3907">
        <v>1</v>
      </c>
      <c r="B3907" t="s">
        <v>1868</v>
      </c>
      <c r="C3907" t="s">
        <v>14648</v>
      </c>
      <c r="D3907" t="s">
        <v>1869</v>
      </c>
      <c r="E3907" t="s">
        <v>1859</v>
      </c>
      <c r="F3907" t="str">
        <f>VLOOKUP(E3907,Clases!A:B,2,0)</f>
        <v>Elementos Electronicos</v>
      </c>
      <c r="G3907" t="s">
        <v>29</v>
      </c>
      <c r="H3907">
        <v>36</v>
      </c>
      <c r="I3907" s="14">
        <v>1</v>
      </c>
      <c r="J3907" s="15">
        <v>1.0049999999999999</v>
      </c>
      <c r="K3907" s="15">
        <f t="shared" si="120"/>
        <v>1.0049999999999999</v>
      </c>
      <c r="L3907" s="20">
        <f t="shared" si="121"/>
        <v>4.180402591846138E-10</v>
      </c>
    </row>
    <row r="3908" spans="1:12" x14ac:dyDescent="0.25">
      <c r="A3908">
        <v>1</v>
      </c>
      <c r="B3908" t="s">
        <v>1872</v>
      </c>
      <c r="C3908" t="s">
        <v>14648</v>
      </c>
      <c r="D3908" t="s">
        <v>1873</v>
      </c>
      <c r="E3908" t="s">
        <v>1725</v>
      </c>
      <c r="F3908" t="str">
        <f>VLOOKUP(E3908,Clases!A:B,2,0)</f>
        <v>Elementos Electricos</v>
      </c>
      <c r="G3908" t="s">
        <v>29</v>
      </c>
      <c r="H3908">
        <v>36</v>
      </c>
      <c r="I3908" s="14">
        <v>1</v>
      </c>
      <c r="J3908" s="15">
        <v>1.0049999999999999</v>
      </c>
      <c r="K3908" s="15">
        <f t="shared" ref="K3908:K3971" si="122">+I3908*J3908</f>
        <v>1.0049999999999999</v>
      </c>
      <c r="L3908" s="20">
        <f t="shared" si="121"/>
        <v>4.180402591846138E-10</v>
      </c>
    </row>
    <row r="3909" spans="1:12" x14ac:dyDescent="0.25">
      <c r="A3909">
        <v>1</v>
      </c>
      <c r="B3909" t="s">
        <v>1876</v>
      </c>
      <c r="C3909" t="s">
        <v>14648</v>
      </c>
      <c r="D3909" t="s">
        <v>1877</v>
      </c>
      <c r="E3909" t="s">
        <v>1725</v>
      </c>
      <c r="F3909" t="str">
        <f>VLOOKUP(E3909,Clases!A:B,2,0)</f>
        <v>Elementos Electricos</v>
      </c>
      <c r="G3909" t="s">
        <v>29</v>
      </c>
      <c r="H3909">
        <v>36</v>
      </c>
      <c r="I3909" s="14">
        <v>1</v>
      </c>
      <c r="J3909" s="15">
        <v>1.0049999999999999</v>
      </c>
      <c r="K3909" s="15">
        <f t="shared" si="122"/>
        <v>1.0049999999999999</v>
      </c>
      <c r="L3909" s="20">
        <f t="shared" ref="L3909:L3972" si="123">+K3909/$K$4046</f>
        <v>4.180402591846138E-10</v>
      </c>
    </row>
    <row r="3910" spans="1:12" x14ac:dyDescent="0.25">
      <c r="A3910">
        <v>1</v>
      </c>
      <c r="B3910" t="s">
        <v>1878</v>
      </c>
      <c r="C3910" t="s">
        <v>14648</v>
      </c>
      <c r="D3910" t="s">
        <v>1879</v>
      </c>
      <c r="E3910" t="s">
        <v>1725</v>
      </c>
      <c r="F3910" t="str">
        <f>VLOOKUP(E3910,Clases!A:B,2,0)</f>
        <v>Elementos Electricos</v>
      </c>
      <c r="G3910" t="s">
        <v>29</v>
      </c>
      <c r="H3910">
        <v>36</v>
      </c>
      <c r="I3910" s="14">
        <v>1</v>
      </c>
      <c r="J3910" s="15">
        <v>1.0049999999999999</v>
      </c>
      <c r="K3910" s="15">
        <f t="shared" si="122"/>
        <v>1.0049999999999999</v>
      </c>
      <c r="L3910" s="20">
        <f t="shared" si="123"/>
        <v>4.180402591846138E-10</v>
      </c>
    </row>
    <row r="3911" spans="1:12" x14ac:dyDescent="0.25">
      <c r="A3911">
        <v>1</v>
      </c>
      <c r="B3911" t="s">
        <v>1880</v>
      </c>
      <c r="C3911" t="s">
        <v>14648</v>
      </c>
      <c r="D3911" t="s">
        <v>1881</v>
      </c>
      <c r="E3911" t="s">
        <v>1882</v>
      </c>
      <c r="F3911" t="str">
        <f>VLOOKUP(E3911,Clases!A:B,2,0)</f>
        <v>Elementos Neumaticos</v>
      </c>
      <c r="G3911" t="s">
        <v>29</v>
      </c>
      <c r="H3911">
        <v>36</v>
      </c>
      <c r="I3911" s="14">
        <v>1</v>
      </c>
      <c r="J3911" s="15">
        <v>1.0049999999999999</v>
      </c>
      <c r="K3911" s="15">
        <f t="shared" si="122"/>
        <v>1.0049999999999999</v>
      </c>
      <c r="L3911" s="20">
        <f t="shared" si="123"/>
        <v>4.180402591846138E-10</v>
      </c>
    </row>
    <row r="3912" spans="1:12" x14ac:dyDescent="0.25">
      <c r="A3912">
        <v>1</v>
      </c>
      <c r="B3912" t="s">
        <v>1883</v>
      </c>
      <c r="C3912" t="s">
        <v>14648</v>
      </c>
      <c r="D3912" t="s">
        <v>1884</v>
      </c>
      <c r="E3912" t="s">
        <v>1882</v>
      </c>
      <c r="F3912" t="str">
        <f>VLOOKUP(E3912,Clases!A:B,2,0)</f>
        <v>Elementos Neumaticos</v>
      </c>
      <c r="G3912" t="s">
        <v>29</v>
      </c>
      <c r="H3912">
        <v>36</v>
      </c>
      <c r="I3912" s="14">
        <v>1</v>
      </c>
      <c r="J3912" s="15">
        <v>1.0049999999999999</v>
      </c>
      <c r="K3912" s="15">
        <f t="shared" si="122"/>
        <v>1.0049999999999999</v>
      </c>
      <c r="L3912" s="20">
        <f t="shared" si="123"/>
        <v>4.180402591846138E-10</v>
      </c>
    </row>
    <row r="3913" spans="1:12" x14ac:dyDescent="0.25">
      <c r="A3913">
        <v>1</v>
      </c>
      <c r="B3913" t="s">
        <v>1885</v>
      </c>
      <c r="C3913" t="s">
        <v>14648</v>
      </c>
      <c r="D3913" t="s">
        <v>1886</v>
      </c>
      <c r="E3913" t="s">
        <v>1882</v>
      </c>
      <c r="F3913" t="str">
        <f>VLOOKUP(E3913,Clases!A:B,2,0)</f>
        <v>Elementos Neumaticos</v>
      </c>
      <c r="G3913" t="s">
        <v>29</v>
      </c>
      <c r="H3913">
        <v>36</v>
      </c>
      <c r="I3913" s="14">
        <v>1</v>
      </c>
      <c r="J3913" s="15">
        <v>1.0049999999999999</v>
      </c>
      <c r="K3913" s="15">
        <f t="shared" si="122"/>
        <v>1.0049999999999999</v>
      </c>
      <c r="L3913" s="20">
        <f t="shared" si="123"/>
        <v>4.180402591846138E-10</v>
      </c>
    </row>
    <row r="3914" spans="1:12" x14ac:dyDescent="0.25">
      <c r="A3914">
        <v>1</v>
      </c>
      <c r="B3914" t="s">
        <v>1889</v>
      </c>
      <c r="C3914" t="s">
        <v>14648</v>
      </c>
      <c r="D3914" t="s">
        <v>1890</v>
      </c>
      <c r="E3914" t="s">
        <v>1891</v>
      </c>
      <c r="F3914" t="str">
        <f>VLOOKUP(E3914,Clases!A:B,2,0)</f>
        <v>Sellos, empaques y orings</v>
      </c>
      <c r="G3914" t="s">
        <v>29</v>
      </c>
      <c r="H3914">
        <v>36</v>
      </c>
      <c r="I3914" s="14">
        <v>1</v>
      </c>
      <c r="J3914" s="15">
        <v>1.0049999999999999</v>
      </c>
      <c r="K3914" s="15">
        <f t="shared" si="122"/>
        <v>1.0049999999999999</v>
      </c>
      <c r="L3914" s="20">
        <f t="shared" si="123"/>
        <v>4.180402591846138E-10</v>
      </c>
    </row>
    <row r="3915" spans="1:12" x14ac:dyDescent="0.25">
      <c r="A3915">
        <v>1</v>
      </c>
      <c r="B3915" t="s">
        <v>1892</v>
      </c>
      <c r="C3915" t="s">
        <v>14648</v>
      </c>
      <c r="D3915" t="s">
        <v>1893</v>
      </c>
      <c r="E3915" t="s">
        <v>1891</v>
      </c>
      <c r="F3915" t="str">
        <f>VLOOKUP(E3915,Clases!A:B,2,0)</f>
        <v>Sellos, empaques y orings</v>
      </c>
      <c r="G3915" t="s">
        <v>29</v>
      </c>
      <c r="H3915">
        <v>36</v>
      </c>
      <c r="I3915" s="14">
        <v>1</v>
      </c>
      <c r="J3915" s="15">
        <v>1.0049999999999999</v>
      </c>
      <c r="K3915" s="15">
        <f t="shared" si="122"/>
        <v>1.0049999999999999</v>
      </c>
      <c r="L3915" s="20">
        <f t="shared" si="123"/>
        <v>4.180402591846138E-10</v>
      </c>
    </row>
    <row r="3916" spans="1:12" x14ac:dyDescent="0.25">
      <c r="A3916">
        <v>1</v>
      </c>
      <c r="B3916" t="s">
        <v>1902</v>
      </c>
      <c r="C3916" t="s">
        <v>14648</v>
      </c>
      <c r="D3916" t="s">
        <v>1903</v>
      </c>
      <c r="E3916" t="s">
        <v>1719</v>
      </c>
      <c r="F3916" t="str">
        <f>VLOOKUP(E3916,Clases!A:B,2,0)</f>
        <v>Elementos Mecanicos</v>
      </c>
      <c r="G3916" t="s">
        <v>29</v>
      </c>
      <c r="H3916">
        <v>36</v>
      </c>
      <c r="I3916" s="14">
        <v>1</v>
      </c>
      <c r="J3916" s="15">
        <v>1.0049999999999999</v>
      </c>
      <c r="K3916" s="15">
        <f t="shared" si="122"/>
        <v>1.0049999999999999</v>
      </c>
      <c r="L3916" s="20">
        <f t="shared" si="123"/>
        <v>4.180402591846138E-10</v>
      </c>
    </row>
    <row r="3917" spans="1:12" x14ac:dyDescent="0.25">
      <c r="A3917">
        <v>1</v>
      </c>
      <c r="B3917" t="s">
        <v>1920</v>
      </c>
      <c r="C3917" t="s">
        <v>14648</v>
      </c>
      <c r="D3917" t="s">
        <v>1921</v>
      </c>
      <c r="E3917" t="s">
        <v>1922</v>
      </c>
      <c r="F3917" t="str">
        <f>VLOOKUP(E3917,Clases!A:B,2,0)</f>
        <v>Bandas y Correas</v>
      </c>
      <c r="G3917" t="s">
        <v>29</v>
      </c>
      <c r="H3917">
        <v>36</v>
      </c>
      <c r="I3917" s="14">
        <v>1</v>
      </c>
      <c r="J3917" s="15">
        <v>1.0049999999999999</v>
      </c>
      <c r="K3917" s="15">
        <f t="shared" si="122"/>
        <v>1.0049999999999999</v>
      </c>
      <c r="L3917" s="20">
        <f t="shared" si="123"/>
        <v>4.180402591846138E-10</v>
      </c>
    </row>
    <row r="3918" spans="1:12" x14ac:dyDescent="0.25">
      <c r="A3918">
        <v>1</v>
      </c>
      <c r="B3918" t="s">
        <v>1923</v>
      </c>
      <c r="C3918" t="s">
        <v>14648</v>
      </c>
      <c r="D3918" t="s">
        <v>1924</v>
      </c>
      <c r="E3918" t="s">
        <v>1922</v>
      </c>
      <c r="F3918" t="str">
        <f>VLOOKUP(E3918,Clases!A:B,2,0)</f>
        <v>Bandas y Correas</v>
      </c>
      <c r="G3918" t="s">
        <v>29</v>
      </c>
      <c r="H3918">
        <v>36</v>
      </c>
      <c r="I3918" s="14">
        <v>1</v>
      </c>
      <c r="J3918" s="15">
        <v>1.0049999999999999</v>
      </c>
      <c r="K3918" s="15">
        <f t="shared" si="122"/>
        <v>1.0049999999999999</v>
      </c>
      <c r="L3918" s="20">
        <f t="shared" si="123"/>
        <v>4.180402591846138E-10</v>
      </c>
    </row>
    <row r="3919" spans="1:12" x14ac:dyDescent="0.25">
      <c r="A3919">
        <v>1</v>
      </c>
      <c r="B3919" t="s">
        <v>1931</v>
      </c>
      <c r="C3919" t="s">
        <v>14648</v>
      </c>
      <c r="D3919" t="s">
        <v>1932</v>
      </c>
      <c r="E3919" t="s">
        <v>1719</v>
      </c>
      <c r="F3919" t="str">
        <f>VLOOKUP(E3919,Clases!A:B,2,0)</f>
        <v>Elementos Mecanicos</v>
      </c>
      <c r="G3919" t="s">
        <v>29</v>
      </c>
      <c r="H3919">
        <v>36</v>
      </c>
      <c r="I3919" s="14">
        <v>1</v>
      </c>
      <c r="J3919" s="15">
        <v>1.0049999999999999</v>
      </c>
      <c r="K3919" s="15">
        <f t="shared" si="122"/>
        <v>1.0049999999999999</v>
      </c>
      <c r="L3919" s="20">
        <f t="shared" si="123"/>
        <v>4.180402591846138E-10</v>
      </c>
    </row>
    <row r="3920" spans="1:12" x14ac:dyDescent="0.25">
      <c r="A3920">
        <v>1</v>
      </c>
      <c r="B3920" t="s">
        <v>1937</v>
      </c>
      <c r="C3920" t="s">
        <v>14648</v>
      </c>
      <c r="D3920" t="s">
        <v>1938</v>
      </c>
      <c r="E3920" t="s">
        <v>1719</v>
      </c>
      <c r="F3920" t="str">
        <f>VLOOKUP(E3920,Clases!A:B,2,0)</f>
        <v>Elementos Mecanicos</v>
      </c>
      <c r="G3920" t="s">
        <v>29</v>
      </c>
      <c r="H3920">
        <v>36</v>
      </c>
      <c r="I3920" s="14">
        <v>1</v>
      </c>
      <c r="J3920" s="15">
        <v>1.0049999999999999</v>
      </c>
      <c r="K3920" s="15">
        <f t="shared" si="122"/>
        <v>1.0049999999999999</v>
      </c>
      <c r="L3920" s="20">
        <f t="shared" si="123"/>
        <v>4.180402591846138E-10</v>
      </c>
    </row>
    <row r="3921" spans="1:12" x14ac:dyDescent="0.25">
      <c r="A3921">
        <v>1</v>
      </c>
      <c r="B3921" t="s">
        <v>1939</v>
      </c>
      <c r="C3921" t="s">
        <v>14648</v>
      </c>
      <c r="D3921" t="s">
        <v>1940</v>
      </c>
      <c r="E3921" t="s">
        <v>1719</v>
      </c>
      <c r="F3921" t="str">
        <f>VLOOKUP(E3921,Clases!A:B,2,0)</f>
        <v>Elementos Mecanicos</v>
      </c>
      <c r="G3921" t="s">
        <v>29</v>
      </c>
      <c r="H3921">
        <v>36</v>
      </c>
      <c r="I3921" s="14">
        <v>1</v>
      </c>
      <c r="J3921" s="15">
        <v>1.0049999999999999</v>
      </c>
      <c r="K3921" s="15">
        <f t="shared" si="122"/>
        <v>1.0049999999999999</v>
      </c>
      <c r="L3921" s="20">
        <f t="shared" si="123"/>
        <v>4.180402591846138E-10</v>
      </c>
    </row>
    <row r="3922" spans="1:12" x14ac:dyDescent="0.25">
      <c r="A3922">
        <v>1</v>
      </c>
      <c r="B3922" t="s">
        <v>1941</v>
      </c>
      <c r="C3922" t="s">
        <v>14648</v>
      </c>
      <c r="D3922" t="s">
        <v>1942</v>
      </c>
      <c r="E3922" t="s">
        <v>1882</v>
      </c>
      <c r="F3922" t="str">
        <f>VLOOKUP(E3922,Clases!A:B,2,0)</f>
        <v>Elementos Neumaticos</v>
      </c>
      <c r="G3922" t="s">
        <v>29</v>
      </c>
      <c r="H3922">
        <v>36</v>
      </c>
      <c r="I3922" s="14">
        <v>1</v>
      </c>
      <c r="J3922" s="15">
        <v>1.0049999999999999</v>
      </c>
      <c r="K3922" s="15">
        <f t="shared" si="122"/>
        <v>1.0049999999999999</v>
      </c>
      <c r="L3922" s="20">
        <f t="shared" si="123"/>
        <v>4.180402591846138E-10</v>
      </c>
    </row>
    <row r="3923" spans="1:12" x14ac:dyDescent="0.25">
      <c r="A3923">
        <v>1</v>
      </c>
      <c r="B3923" t="s">
        <v>1955</v>
      </c>
      <c r="C3923" t="s">
        <v>14648</v>
      </c>
      <c r="D3923" t="s">
        <v>1956</v>
      </c>
      <c r="E3923" t="s">
        <v>1719</v>
      </c>
      <c r="F3923" t="str">
        <f>VLOOKUP(E3923,Clases!A:B,2,0)</f>
        <v>Elementos Mecanicos</v>
      </c>
      <c r="G3923" t="s">
        <v>29</v>
      </c>
      <c r="H3923">
        <v>36</v>
      </c>
      <c r="I3923" s="14">
        <v>1</v>
      </c>
      <c r="J3923" s="15">
        <v>1.0049999999999999</v>
      </c>
      <c r="K3923" s="15">
        <f t="shared" si="122"/>
        <v>1.0049999999999999</v>
      </c>
      <c r="L3923" s="20">
        <f t="shared" si="123"/>
        <v>4.180402591846138E-10</v>
      </c>
    </row>
    <row r="3924" spans="1:12" x14ac:dyDescent="0.25">
      <c r="A3924">
        <v>1</v>
      </c>
      <c r="B3924" t="s">
        <v>1968</v>
      </c>
      <c r="C3924" t="s">
        <v>14648</v>
      </c>
      <c r="D3924" t="s">
        <v>1969</v>
      </c>
      <c r="E3924" t="s">
        <v>1970</v>
      </c>
      <c r="F3924" t="str">
        <f>VLOOKUP(E3924,Clases!A:B,2,0)</f>
        <v>Rodamientos y Retenedores</v>
      </c>
      <c r="G3924" t="s">
        <v>29</v>
      </c>
      <c r="H3924">
        <v>36</v>
      </c>
      <c r="I3924" s="14">
        <v>1</v>
      </c>
      <c r="J3924" s="15">
        <v>1.0049999999999999</v>
      </c>
      <c r="K3924" s="15">
        <f t="shared" si="122"/>
        <v>1.0049999999999999</v>
      </c>
      <c r="L3924" s="20">
        <f t="shared" si="123"/>
        <v>4.180402591846138E-10</v>
      </c>
    </row>
    <row r="3925" spans="1:12" x14ac:dyDescent="0.25">
      <c r="A3925">
        <v>1</v>
      </c>
      <c r="B3925" t="s">
        <v>1973</v>
      </c>
      <c r="C3925" t="s">
        <v>14648</v>
      </c>
      <c r="D3925" t="s">
        <v>1974</v>
      </c>
      <c r="E3925" t="s">
        <v>1859</v>
      </c>
      <c r="F3925" t="str">
        <f>VLOOKUP(E3925,Clases!A:B,2,0)</f>
        <v>Elementos Electronicos</v>
      </c>
      <c r="G3925" t="s">
        <v>29</v>
      </c>
      <c r="H3925">
        <v>36</v>
      </c>
      <c r="I3925" s="14">
        <v>1</v>
      </c>
      <c r="J3925" s="15">
        <v>1.0049999999999999</v>
      </c>
      <c r="K3925" s="15">
        <f t="shared" si="122"/>
        <v>1.0049999999999999</v>
      </c>
      <c r="L3925" s="20">
        <f t="shared" si="123"/>
        <v>4.180402591846138E-10</v>
      </c>
    </row>
    <row r="3926" spans="1:12" x14ac:dyDescent="0.25">
      <c r="A3926">
        <v>1</v>
      </c>
      <c r="B3926" t="s">
        <v>1975</v>
      </c>
      <c r="C3926" t="s">
        <v>14648</v>
      </c>
      <c r="D3926" t="s">
        <v>1976</v>
      </c>
      <c r="E3926" t="s">
        <v>1970</v>
      </c>
      <c r="F3926" t="str">
        <f>VLOOKUP(E3926,Clases!A:B,2,0)</f>
        <v>Rodamientos y Retenedores</v>
      </c>
      <c r="G3926" t="s">
        <v>29</v>
      </c>
      <c r="H3926">
        <v>36</v>
      </c>
      <c r="I3926" s="14">
        <v>1</v>
      </c>
      <c r="J3926" s="15">
        <v>1.0049999999999999</v>
      </c>
      <c r="K3926" s="15">
        <f t="shared" si="122"/>
        <v>1.0049999999999999</v>
      </c>
      <c r="L3926" s="20">
        <f t="shared" si="123"/>
        <v>4.180402591846138E-10</v>
      </c>
    </row>
    <row r="3927" spans="1:12" x14ac:dyDescent="0.25">
      <c r="A3927">
        <v>1</v>
      </c>
      <c r="B3927" t="s">
        <v>1979</v>
      </c>
      <c r="C3927" t="s">
        <v>14648</v>
      </c>
      <c r="D3927" t="s">
        <v>1980</v>
      </c>
      <c r="E3927" t="s">
        <v>1891</v>
      </c>
      <c r="F3927" t="str">
        <f>VLOOKUP(E3927,Clases!A:B,2,0)</f>
        <v>Sellos, empaques y orings</v>
      </c>
      <c r="G3927" t="s">
        <v>29</v>
      </c>
      <c r="H3927">
        <v>36</v>
      </c>
      <c r="I3927" s="14">
        <v>1</v>
      </c>
      <c r="J3927" s="15">
        <v>1.0049999999999999</v>
      </c>
      <c r="K3927" s="15">
        <f t="shared" si="122"/>
        <v>1.0049999999999999</v>
      </c>
      <c r="L3927" s="20">
        <f t="shared" si="123"/>
        <v>4.180402591846138E-10</v>
      </c>
    </row>
    <row r="3928" spans="1:12" x14ac:dyDescent="0.25">
      <c r="A3928">
        <v>1</v>
      </c>
      <c r="B3928" t="s">
        <v>1985</v>
      </c>
      <c r="C3928" t="s">
        <v>14648</v>
      </c>
      <c r="D3928" t="s">
        <v>1986</v>
      </c>
      <c r="E3928" t="s">
        <v>1945</v>
      </c>
      <c r="F3928" t="str">
        <f>VLOOKUP(E3928,Clases!A:B,2,0)</f>
        <v>Rodillos, carretos, rueda</v>
      </c>
      <c r="G3928" t="s">
        <v>29</v>
      </c>
      <c r="H3928">
        <v>36</v>
      </c>
      <c r="I3928" s="14">
        <v>1</v>
      </c>
      <c r="J3928" s="15">
        <v>1.0049999999999999</v>
      </c>
      <c r="K3928" s="15">
        <f t="shared" si="122"/>
        <v>1.0049999999999999</v>
      </c>
      <c r="L3928" s="20">
        <f t="shared" si="123"/>
        <v>4.180402591846138E-10</v>
      </c>
    </row>
    <row r="3929" spans="1:12" x14ac:dyDescent="0.25">
      <c r="A3929">
        <v>1</v>
      </c>
      <c r="B3929" t="s">
        <v>1989</v>
      </c>
      <c r="C3929" t="s">
        <v>14648</v>
      </c>
      <c r="D3929" t="s">
        <v>1990</v>
      </c>
      <c r="E3929" t="s">
        <v>1719</v>
      </c>
      <c r="F3929" t="str">
        <f>VLOOKUP(E3929,Clases!A:B,2,0)</f>
        <v>Elementos Mecanicos</v>
      </c>
      <c r="G3929" t="s">
        <v>29</v>
      </c>
      <c r="H3929">
        <v>36</v>
      </c>
      <c r="I3929" s="14">
        <v>1</v>
      </c>
      <c r="J3929" s="15">
        <v>1.0049999999999999</v>
      </c>
      <c r="K3929" s="15">
        <f t="shared" si="122"/>
        <v>1.0049999999999999</v>
      </c>
      <c r="L3929" s="20">
        <f t="shared" si="123"/>
        <v>4.180402591846138E-10</v>
      </c>
    </row>
    <row r="3930" spans="1:12" x14ac:dyDescent="0.25">
      <c r="A3930">
        <v>1</v>
      </c>
      <c r="B3930" t="s">
        <v>1993</v>
      </c>
      <c r="C3930" t="s">
        <v>14648</v>
      </c>
      <c r="D3930" t="s">
        <v>1994</v>
      </c>
      <c r="E3930" t="s">
        <v>1719</v>
      </c>
      <c r="F3930" t="str">
        <f>VLOOKUP(E3930,Clases!A:B,2,0)</f>
        <v>Elementos Mecanicos</v>
      </c>
      <c r="G3930" t="s">
        <v>29</v>
      </c>
      <c r="H3930">
        <v>36</v>
      </c>
      <c r="I3930" s="14">
        <v>1</v>
      </c>
      <c r="J3930" s="15">
        <v>1.0049999999999999</v>
      </c>
      <c r="K3930" s="15">
        <f t="shared" si="122"/>
        <v>1.0049999999999999</v>
      </c>
      <c r="L3930" s="20">
        <f t="shared" si="123"/>
        <v>4.180402591846138E-10</v>
      </c>
    </row>
    <row r="3931" spans="1:12" x14ac:dyDescent="0.25">
      <c r="A3931">
        <v>1</v>
      </c>
      <c r="B3931" t="s">
        <v>1997</v>
      </c>
      <c r="C3931" t="s">
        <v>14648</v>
      </c>
      <c r="D3931" t="s">
        <v>1998</v>
      </c>
      <c r="E3931" t="s">
        <v>1719</v>
      </c>
      <c r="F3931" t="str">
        <f>VLOOKUP(E3931,Clases!A:B,2,0)</f>
        <v>Elementos Mecanicos</v>
      </c>
      <c r="G3931" t="s">
        <v>29</v>
      </c>
      <c r="H3931">
        <v>36</v>
      </c>
      <c r="I3931" s="14">
        <v>1</v>
      </c>
      <c r="J3931" s="15">
        <v>1.0049999999999999</v>
      </c>
      <c r="K3931" s="15">
        <f t="shared" si="122"/>
        <v>1.0049999999999999</v>
      </c>
      <c r="L3931" s="20">
        <f t="shared" si="123"/>
        <v>4.180402591846138E-10</v>
      </c>
    </row>
    <row r="3932" spans="1:12" x14ac:dyDescent="0.25">
      <c r="A3932">
        <v>1</v>
      </c>
      <c r="B3932" t="s">
        <v>2003</v>
      </c>
      <c r="C3932" t="s">
        <v>14648</v>
      </c>
      <c r="D3932" t="s">
        <v>2004</v>
      </c>
      <c r="E3932" t="s">
        <v>1719</v>
      </c>
      <c r="F3932" t="str">
        <f>VLOOKUP(E3932,Clases!A:B,2,0)</f>
        <v>Elementos Mecanicos</v>
      </c>
      <c r="G3932" t="s">
        <v>29</v>
      </c>
      <c r="H3932">
        <v>36</v>
      </c>
      <c r="I3932" s="14">
        <v>1</v>
      </c>
      <c r="J3932" s="15">
        <v>1.0049999999999999</v>
      </c>
      <c r="K3932" s="15">
        <f t="shared" si="122"/>
        <v>1.0049999999999999</v>
      </c>
      <c r="L3932" s="20">
        <f t="shared" si="123"/>
        <v>4.180402591846138E-10</v>
      </c>
    </row>
    <row r="3933" spans="1:12" x14ac:dyDescent="0.25">
      <c r="A3933">
        <v>1</v>
      </c>
      <c r="B3933" t="s">
        <v>2005</v>
      </c>
      <c r="C3933" t="s">
        <v>14648</v>
      </c>
      <c r="D3933" t="s">
        <v>2006</v>
      </c>
      <c r="E3933" t="s">
        <v>1719</v>
      </c>
      <c r="F3933" t="str">
        <f>VLOOKUP(E3933,Clases!A:B,2,0)</f>
        <v>Elementos Mecanicos</v>
      </c>
      <c r="G3933" t="s">
        <v>29</v>
      </c>
      <c r="H3933">
        <v>36</v>
      </c>
      <c r="I3933" s="14">
        <v>1</v>
      </c>
      <c r="J3933" s="15">
        <v>1.0049999999999999</v>
      </c>
      <c r="K3933" s="15">
        <f t="shared" si="122"/>
        <v>1.0049999999999999</v>
      </c>
      <c r="L3933" s="20">
        <f t="shared" si="123"/>
        <v>4.180402591846138E-10</v>
      </c>
    </row>
    <row r="3934" spans="1:12" x14ac:dyDescent="0.25">
      <c r="A3934">
        <v>1</v>
      </c>
      <c r="B3934" t="s">
        <v>2007</v>
      </c>
      <c r="C3934" t="s">
        <v>14648</v>
      </c>
      <c r="D3934" t="s">
        <v>2008</v>
      </c>
      <c r="E3934" t="s">
        <v>1719</v>
      </c>
      <c r="F3934" t="str">
        <f>VLOOKUP(E3934,Clases!A:B,2,0)</f>
        <v>Elementos Mecanicos</v>
      </c>
      <c r="G3934" t="s">
        <v>29</v>
      </c>
      <c r="H3934">
        <v>36</v>
      </c>
      <c r="I3934" s="14">
        <v>1</v>
      </c>
      <c r="J3934" s="15">
        <v>1.0049999999999999</v>
      </c>
      <c r="K3934" s="15">
        <f t="shared" si="122"/>
        <v>1.0049999999999999</v>
      </c>
      <c r="L3934" s="20">
        <f t="shared" si="123"/>
        <v>4.180402591846138E-10</v>
      </c>
    </row>
    <row r="3935" spans="1:12" x14ac:dyDescent="0.25">
      <c r="A3935">
        <v>1</v>
      </c>
      <c r="B3935" t="s">
        <v>2017</v>
      </c>
      <c r="C3935" t="s">
        <v>14648</v>
      </c>
      <c r="D3935" t="s">
        <v>2018</v>
      </c>
      <c r="E3935" t="s">
        <v>1719</v>
      </c>
      <c r="F3935" t="str">
        <f>VLOOKUP(E3935,Clases!A:B,2,0)</f>
        <v>Elementos Mecanicos</v>
      </c>
      <c r="G3935" t="s">
        <v>29</v>
      </c>
      <c r="H3935">
        <v>36</v>
      </c>
      <c r="I3935" s="14">
        <v>1</v>
      </c>
      <c r="J3935" s="15">
        <v>1.0049999999999999</v>
      </c>
      <c r="K3935" s="15">
        <f t="shared" si="122"/>
        <v>1.0049999999999999</v>
      </c>
      <c r="L3935" s="20">
        <f t="shared" si="123"/>
        <v>4.180402591846138E-10</v>
      </c>
    </row>
    <row r="3936" spans="1:12" x14ac:dyDescent="0.25">
      <c r="A3936">
        <v>1</v>
      </c>
      <c r="B3936" t="s">
        <v>2019</v>
      </c>
      <c r="C3936" t="s">
        <v>14648</v>
      </c>
      <c r="D3936" t="s">
        <v>2020</v>
      </c>
      <c r="E3936" t="s">
        <v>1891</v>
      </c>
      <c r="F3936" t="str">
        <f>VLOOKUP(E3936,Clases!A:B,2,0)</f>
        <v>Sellos, empaques y orings</v>
      </c>
      <c r="G3936" t="s">
        <v>29</v>
      </c>
      <c r="H3936">
        <v>36</v>
      </c>
      <c r="I3936" s="14">
        <v>1</v>
      </c>
      <c r="J3936" s="15">
        <v>1.0049999999999999</v>
      </c>
      <c r="K3936" s="15">
        <f t="shared" si="122"/>
        <v>1.0049999999999999</v>
      </c>
      <c r="L3936" s="20">
        <f t="shared" si="123"/>
        <v>4.180402591846138E-10</v>
      </c>
    </row>
    <row r="3937" spans="1:12" x14ac:dyDescent="0.25">
      <c r="A3937">
        <v>1</v>
      </c>
      <c r="B3937" t="s">
        <v>2031</v>
      </c>
      <c r="C3937" t="s">
        <v>14648</v>
      </c>
      <c r="D3937" t="s">
        <v>2032</v>
      </c>
      <c r="E3937" t="s">
        <v>1965</v>
      </c>
      <c r="F3937" t="str">
        <f>VLOOKUP(E3937,Clases!A:B,2,0)</f>
        <v>Insumos de Mantenimiento</v>
      </c>
      <c r="G3937" t="s">
        <v>29</v>
      </c>
      <c r="H3937">
        <v>36</v>
      </c>
      <c r="I3937" s="14">
        <v>1</v>
      </c>
      <c r="J3937" s="15">
        <v>1.0049999999999999</v>
      </c>
      <c r="K3937" s="15">
        <f t="shared" si="122"/>
        <v>1.0049999999999999</v>
      </c>
      <c r="L3937" s="20">
        <f t="shared" si="123"/>
        <v>4.180402591846138E-10</v>
      </c>
    </row>
    <row r="3938" spans="1:12" x14ac:dyDescent="0.25">
      <c r="A3938">
        <v>1</v>
      </c>
      <c r="B3938" t="s">
        <v>2037</v>
      </c>
      <c r="C3938" t="s">
        <v>14648</v>
      </c>
      <c r="D3938" t="s">
        <v>2038</v>
      </c>
      <c r="E3938" t="s">
        <v>1725</v>
      </c>
      <c r="F3938" t="str">
        <f>VLOOKUP(E3938,Clases!A:B,2,0)</f>
        <v>Elementos Electricos</v>
      </c>
      <c r="G3938" t="s">
        <v>29</v>
      </c>
      <c r="H3938">
        <v>36</v>
      </c>
      <c r="I3938" s="14">
        <v>1</v>
      </c>
      <c r="J3938" s="15">
        <v>1.0049999999999999</v>
      </c>
      <c r="K3938" s="15">
        <f t="shared" si="122"/>
        <v>1.0049999999999999</v>
      </c>
      <c r="L3938" s="20">
        <f t="shared" si="123"/>
        <v>4.180402591846138E-10</v>
      </c>
    </row>
    <row r="3939" spans="1:12" x14ac:dyDescent="0.25">
      <c r="A3939">
        <v>1</v>
      </c>
      <c r="B3939" t="s">
        <v>2039</v>
      </c>
      <c r="C3939" t="s">
        <v>14648</v>
      </c>
      <c r="D3939" t="s">
        <v>2040</v>
      </c>
      <c r="E3939" t="s">
        <v>1725</v>
      </c>
      <c r="F3939" t="str">
        <f>VLOOKUP(E3939,Clases!A:B,2,0)</f>
        <v>Elementos Electricos</v>
      </c>
      <c r="G3939" t="s">
        <v>29</v>
      </c>
      <c r="H3939">
        <v>36</v>
      </c>
      <c r="I3939" s="14">
        <v>1</v>
      </c>
      <c r="J3939" s="15">
        <v>1.0049999999999999</v>
      </c>
      <c r="K3939" s="15">
        <f t="shared" si="122"/>
        <v>1.0049999999999999</v>
      </c>
      <c r="L3939" s="20">
        <f t="shared" si="123"/>
        <v>4.180402591846138E-10</v>
      </c>
    </row>
    <row r="3940" spans="1:12" x14ac:dyDescent="0.25">
      <c r="A3940">
        <v>1</v>
      </c>
      <c r="B3940" t="s">
        <v>2045</v>
      </c>
      <c r="C3940" t="s">
        <v>14648</v>
      </c>
      <c r="D3940" t="s">
        <v>2046</v>
      </c>
      <c r="E3940" t="s">
        <v>1725</v>
      </c>
      <c r="F3940" t="str">
        <f>VLOOKUP(E3940,Clases!A:B,2,0)</f>
        <v>Elementos Electricos</v>
      </c>
      <c r="G3940" t="s">
        <v>29</v>
      </c>
      <c r="H3940">
        <v>36</v>
      </c>
      <c r="I3940" s="14">
        <v>1</v>
      </c>
      <c r="J3940" s="15">
        <v>1.0049999999999999</v>
      </c>
      <c r="K3940" s="15">
        <f t="shared" si="122"/>
        <v>1.0049999999999999</v>
      </c>
      <c r="L3940" s="20">
        <f t="shared" si="123"/>
        <v>4.180402591846138E-10</v>
      </c>
    </row>
    <row r="3941" spans="1:12" x14ac:dyDescent="0.25">
      <c r="A3941">
        <v>1</v>
      </c>
      <c r="B3941" t="s">
        <v>2047</v>
      </c>
      <c r="C3941" t="s">
        <v>14648</v>
      </c>
      <c r="D3941" t="s">
        <v>2048</v>
      </c>
      <c r="E3941" t="s">
        <v>1725</v>
      </c>
      <c r="F3941" t="str">
        <f>VLOOKUP(E3941,Clases!A:B,2,0)</f>
        <v>Elementos Electricos</v>
      </c>
      <c r="G3941" t="s">
        <v>29</v>
      </c>
      <c r="H3941">
        <v>36</v>
      </c>
      <c r="I3941" s="14">
        <v>1</v>
      </c>
      <c r="J3941" s="15">
        <v>1.0049999999999999</v>
      </c>
      <c r="K3941" s="15">
        <f t="shared" si="122"/>
        <v>1.0049999999999999</v>
      </c>
      <c r="L3941" s="20">
        <f t="shared" si="123"/>
        <v>4.180402591846138E-10</v>
      </c>
    </row>
    <row r="3942" spans="1:12" x14ac:dyDescent="0.25">
      <c r="A3942">
        <v>1</v>
      </c>
      <c r="B3942" t="s">
        <v>2053</v>
      </c>
      <c r="C3942" t="s">
        <v>14648</v>
      </c>
      <c r="D3942" t="s">
        <v>2054</v>
      </c>
      <c r="E3942" t="s">
        <v>1859</v>
      </c>
      <c r="F3942" t="str">
        <f>VLOOKUP(E3942,Clases!A:B,2,0)</f>
        <v>Elementos Electronicos</v>
      </c>
      <c r="G3942" t="s">
        <v>29</v>
      </c>
      <c r="H3942">
        <v>36</v>
      </c>
      <c r="I3942" s="14">
        <v>1</v>
      </c>
      <c r="J3942" s="15">
        <v>1.0049999999999999</v>
      </c>
      <c r="K3942" s="15">
        <f t="shared" si="122"/>
        <v>1.0049999999999999</v>
      </c>
      <c r="L3942" s="20">
        <f t="shared" si="123"/>
        <v>4.180402591846138E-10</v>
      </c>
    </row>
    <row r="3943" spans="1:12" x14ac:dyDescent="0.25">
      <c r="A3943">
        <v>1</v>
      </c>
      <c r="B3943" t="s">
        <v>2057</v>
      </c>
      <c r="C3943" t="s">
        <v>14648</v>
      </c>
      <c r="D3943" t="s">
        <v>2058</v>
      </c>
      <c r="E3943" t="s">
        <v>1859</v>
      </c>
      <c r="F3943" t="str">
        <f>VLOOKUP(E3943,Clases!A:B,2,0)</f>
        <v>Elementos Electronicos</v>
      </c>
      <c r="G3943" t="s">
        <v>29</v>
      </c>
      <c r="H3943">
        <v>36</v>
      </c>
      <c r="I3943" s="14">
        <v>1</v>
      </c>
      <c r="J3943" s="15">
        <v>1.0049999999999999</v>
      </c>
      <c r="K3943" s="15">
        <f t="shared" si="122"/>
        <v>1.0049999999999999</v>
      </c>
      <c r="L3943" s="20">
        <f t="shared" si="123"/>
        <v>4.180402591846138E-10</v>
      </c>
    </row>
    <row r="3944" spans="1:12" x14ac:dyDescent="0.25">
      <c r="A3944">
        <v>1</v>
      </c>
      <c r="B3944" t="s">
        <v>2059</v>
      </c>
      <c r="C3944" t="s">
        <v>14648</v>
      </c>
      <c r="D3944" t="s">
        <v>2060</v>
      </c>
      <c r="E3944" t="s">
        <v>1725</v>
      </c>
      <c r="F3944" t="str">
        <f>VLOOKUP(E3944,Clases!A:B,2,0)</f>
        <v>Elementos Electricos</v>
      </c>
      <c r="G3944" t="s">
        <v>29</v>
      </c>
      <c r="H3944">
        <v>36</v>
      </c>
      <c r="I3944" s="14">
        <v>1</v>
      </c>
      <c r="J3944" s="15">
        <v>1.0049999999999999</v>
      </c>
      <c r="K3944" s="15">
        <f t="shared" si="122"/>
        <v>1.0049999999999999</v>
      </c>
      <c r="L3944" s="20">
        <f t="shared" si="123"/>
        <v>4.180402591846138E-10</v>
      </c>
    </row>
    <row r="3945" spans="1:12" x14ac:dyDescent="0.25">
      <c r="A3945">
        <v>1</v>
      </c>
      <c r="B3945" t="s">
        <v>2061</v>
      </c>
      <c r="C3945" t="s">
        <v>14648</v>
      </c>
      <c r="D3945" t="s">
        <v>2062</v>
      </c>
      <c r="E3945" t="s">
        <v>1725</v>
      </c>
      <c r="F3945" t="str">
        <f>VLOOKUP(E3945,Clases!A:B,2,0)</f>
        <v>Elementos Electricos</v>
      </c>
      <c r="G3945" t="s">
        <v>29</v>
      </c>
      <c r="H3945">
        <v>36</v>
      </c>
      <c r="I3945" s="14">
        <v>1</v>
      </c>
      <c r="J3945" s="15">
        <v>1.0049999999999999</v>
      </c>
      <c r="K3945" s="15">
        <f t="shared" si="122"/>
        <v>1.0049999999999999</v>
      </c>
      <c r="L3945" s="20">
        <f t="shared" si="123"/>
        <v>4.180402591846138E-10</v>
      </c>
    </row>
    <row r="3946" spans="1:12" x14ac:dyDescent="0.25">
      <c r="A3946">
        <v>1</v>
      </c>
      <c r="B3946" t="s">
        <v>2067</v>
      </c>
      <c r="C3946" t="s">
        <v>14648</v>
      </c>
      <c r="D3946" t="s">
        <v>2068</v>
      </c>
      <c r="E3946" t="s">
        <v>1725</v>
      </c>
      <c r="F3946" t="str">
        <f>VLOOKUP(E3946,Clases!A:B,2,0)</f>
        <v>Elementos Electricos</v>
      </c>
      <c r="G3946" t="s">
        <v>29</v>
      </c>
      <c r="H3946">
        <v>36</v>
      </c>
      <c r="I3946" s="14">
        <v>1</v>
      </c>
      <c r="J3946" s="15">
        <v>1.0049999999999999</v>
      </c>
      <c r="K3946" s="15">
        <f t="shared" si="122"/>
        <v>1.0049999999999999</v>
      </c>
      <c r="L3946" s="20">
        <f t="shared" si="123"/>
        <v>4.180402591846138E-10</v>
      </c>
    </row>
    <row r="3947" spans="1:12" x14ac:dyDescent="0.25">
      <c r="A3947">
        <v>1</v>
      </c>
      <c r="B3947" t="s">
        <v>2224</v>
      </c>
      <c r="C3947" t="s">
        <v>14648</v>
      </c>
      <c r="D3947" t="s">
        <v>2225</v>
      </c>
      <c r="E3947" t="s">
        <v>1719</v>
      </c>
      <c r="F3947" t="str">
        <f>VLOOKUP(E3947,Clases!A:B,2,0)</f>
        <v>Elementos Mecanicos</v>
      </c>
      <c r="G3947" t="s">
        <v>29</v>
      </c>
      <c r="H3947">
        <v>36</v>
      </c>
      <c r="I3947" s="14">
        <v>1</v>
      </c>
      <c r="J3947" s="15">
        <v>1.0049999999999999</v>
      </c>
      <c r="K3947" s="15">
        <f t="shared" si="122"/>
        <v>1.0049999999999999</v>
      </c>
      <c r="L3947" s="20">
        <f t="shared" si="123"/>
        <v>4.180402591846138E-10</v>
      </c>
    </row>
    <row r="3948" spans="1:12" x14ac:dyDescent="0.25">
      <c r="A3948">
        <v>1</v>
      </c>
      <c r="B3948" t="s">
        <v>2226</v>
      </c>
      <c r="C3948" t="s">
        <v>14648</v>
      </c>
      <c r="D3948" t="s">
        <v>2227</v>
      </c>
      <c r="E3948" t="s">
        <v>1719</v>
      </c>
      <c r="F3948" t="str">
        <f>VLOOKUP(E3948,Clases!A:B,2,0)</f>
        <v>Elementos Mecanicos</v>
      </c>
      <c r="G3948" t="s">
        <v>29</v>
      </c>
      <c r="H3948">
        <v>36</v>
      </c>
      <c r="I3948" s="14">
        <v>1</v>
      </c>
      <c r="J3948" s="15">
        <v>1.0049999999999999</v>
      </c>
      <c r="K3948" s="15">
        <f t="shared" si="122"/>
        <v>1.0049999999999999</v>
      </c>
      <c r="L3948" s="20">
        <f t="shared" si="123"/>
        <v>4.180402591846138E-10</v>
      </c>
    </row>
    <row r="3949" spans="1:12" x14ac:dyDescent="0.25">
      <c r="A3949">
        <v>1</v>
      </c>
      <c r="B3949" t="s">
        <v>2230</v>
      </c>
      <c r="C3949" t="s">
        <v>14648</v>
      </c>
      <c r="D3949" t="s">
        <v>2231</v>
      </c>
      <c r="E3949" t="s">
        <v>1719</v>
      </c>
      <c r="F3949" t="str">
        <f>VLOOKUP(E3949,Clases!A:B,2,0)</f>
        <v>Elementos Mecanicos</v>
      </c>
      <c r="G3949" t="s">
        <v>29</v>
      </c>
      <c r="H3949">
        <v>36</v>
      </c>
      <c r="I3949" s="14">
        <v>1</v>
      </c>
      <c r="J3949" s="15">
        <v>1.0049999999999999</v>
      </c>
      <c r="K3949" s="15">
        <f t="shared" si="122"/>
        <v>1.0049999999999999</v>
      </c>
      <c r="L3949" s="20">
        <f t="shared" si="123"/>
        <v>4.180402591846138E-10</v>
      </c>
    </row>
    <row r="3950" spans="1:12" x14ac:dyDescent="0.25">
      <c r="A3950">
        <v>1</v>
      </c>
      <c r="B3950" t="s">
        <v>2236</v>
      </c>
      <c r="C3950" t="s">
        <v>14648</v>
      </c>
      <c r="D3950" t="s">
        <v>2237</v>
      </c>
      <c r="E3950" t="s">
        <v>1719</v>
      </c>
      <c r="F3950" t="str">
        <f>VLOOKUP(E3950,Clases!A:B,2,0)</f>
        <v>Elementos Mecanicos</v>
      </c>
      <c r="G3950" t="s">
        <v>29</v>
      </c>
      <c r="H3950">
        <v>36</v>
      </c>
      <c r="I3950" s="14">
        <v>1</v>
      </c>
      <c r="J3950" s="15">
        <v>1.0049999999999999</v>
      </c>
      <c r="K3950" s="15">
        <f t="shared" si="122"/>
        <v>1.0049999999999999</v>
      </c>
      <c r="L3950" s="20">
        <f t="shared" si="123"/>
        <v>4.180402591846138E-10</v>
      </c>
    </row>
    <row r="3951" spans="1:12" x14ac:dyDescent="0.25">
      <c r="A3951">
        <v>1</v>
      </c>
      <c r="B3951" t="s">
        <v>2248</v>
      </c>
      <c r="C3951" t="s">
        <v>14648</v>
      </c>
      <c r="D3951" t="s">
        <v>2249</v>
      </c>
      <c r="E3951" t="s">
        <v>1719</v>
      </c>
      <c r="F3951" t="str">
        <f>VLOOKUP(E3951,Clases!A:B,2,0)</f>
        <v>Elementos Mecanicos</v>
      </c>
      <c r="G3951" t="s">
        <v>29</v>
      </c>
      <c r="H3951">
        <v>36</v>
      </c>
      <c r="I3951" s="14">
        <v>1</v>
      </c>
      <c r="J3951" s="15">
        <v>1.0049999999999999</v>
      </c>
      <c r="K3951" s="15">
        <f t="shared" si="122"/>
        <v>1.0049999999999999</v>
      </c>
      <c r="L3951" s="20">
        <f t="shared" si="123"/>
        <v>4.180402591846138E-10</v>
      </c>
    </row>
    <row r="3952" spans="1:12" x14ac:dyDescent="0.25">
      <c r="A3952">
        <v>1</v>
      </c>
      <c r="B3952" t="s">
        <v>2250</v>
      </c>
      <c r="C3952" t="s">
        <v>14648</v>
      </c>
      <c r="D3952" t="s">
        <v>2251</v>
      </c>
      <c r="E3952" t="s">
        <v>2094</v>
      </c>
      <c r="F3952" t="str">
        <f>VLOOKUP(E3952,Clases!A:B,2,0)</f>
        <v>Engranes y Piñones</v>
      </c>
      <c r="G3952" t="s">
        <v>29</v>
      </c>
      <c r="H3952">
        <v>36</v>
      </c>
      <c r="I3952" s="14">
        <v>1</v>
      </c>
      <c r="J3952" s="15">
        <v>1.0049999999999999</v>
      </c>
      <c r="K3952" s="15">
        <f t="shared" si="122"/>
        <v>1.0049999999999999</v>
      </c>
      <c r="L3952" s="20">
        <f t="shared" si="123"/>
        <v>4.180402591846138E-10</v>
      </c>
    </row>
    <row r="3953" spans="1:12" x14ac:dyDescent="0.25">
      <c r="A3953">
        <v>1</v>
      </c>
      <c r="B3953" t="s">
        <v>2258</v>
      </c>
      <c r="C3953" t="s">
        <v>14648</v>
      </c>
      <c r="D3953" t="s">
        <v>2259</v>
      </c>
      <c r="E3953" t="s">
        <v>2094</v>
      </c>
      <c r="F3953" t="str">
        <f>VLOOKUP(E3953,Clases!A:B,2,0)</f>
        <v>Engranes y Piñones</v>
      </c>
      <c r="G3953" t="s">
        <v>29</v>
      </c>
      <c r="H3953">
        <v>36</v>
      </c>
      <c r="I3953" s="14">
        <v>1</v>
      </c>
      <c r="J3953" s="15">
        <v>1.0049999999999999</v>
      </c>
      <c r="K3953" s="15">
        <f t="shared" si="122"/>
        <v>1.0049999999999999</v>
      </c>
      <c r="L3953" s="20">
        <f t="shared" si="123"/>
        <v>4.180402591846138E-10</v>
      </c>
    </row>
    <row r="3954" spans="1:12" x14ac:dyDescent="0.25">
      <c r="A3954">
        <v>1</v>
      </c>
      <c r="B3954" t="s">
        <v>2270</v>
      </c>
      <c r="C3954" t="s">
        <v>14648</v>
      </c>
      <c r="D3954" t="s">
        <v>2271</v>
      </c>
      <c r="E3954" t="s">
        <v>1882</v>
      </c>
      <c r="F3954" t="str">
        <f>VLOOKUP(E3954,Clases!A:B,2,0)</f>
        <v>Elementos Neumaticos</v>
      </c>
      <c r="G3954" t="s">
        <v>29</v>
      </c>
      <c r="H3954">
        <v>36</v>
      </c>
      <c r="I3954" s="14">
        <v>1</v>
      </c>
      <c r="J3954" s="15">
        <v>1.0049999999999999</v>
      </c>
      <c r="K3954" s="15">
        <f t="shared" si="122"/>
        <v>1.0049999999999999</v>
      </c>
      <c r="L3954" s="20">
        <f t="shared" si="123"/>
        <v>4.180402591846138E-10</v>
      </c>
    </row>
    <row r="3955" spans="1:12" x14ac:dyDescent="0.25">
      <c r="A3955">
        <v>1</v>
      </c>
      <c r="B3955" t="s">
        <v>2278</v>
      </c>
      <c r="C3955" t="s">
        <v>14648</v>
      </c>
      <c r="D3955" t="s">
        <v>2279</v>
      </c>
      <c r="E3955" t="s">
        <v>2094</v>
      </c>
      <c r="F3955" t="str">
        <f>VLOOKUP(E3955,Clases!A:B,2,0)</f>
        <v>Engranes y Piñones</v>
      </c>
      <c r="G3955" t="s">
        <v>29</v>
      </c>
      <c r="H3955">
        <v>36</v>
      </c>
      <c r="I3955" s="14">
        <v>1</v>
      </c>
      <c r="J3955" s="15">
        <v>1.0049999999999999</v>
      </c>
      <c r="K3955" s="15">
        <f t="shared" si="122"/>
        <v>1.0049999999999999</v>
      </c>
      <c r="L3955" s="20">
        <f t="shared" si="123"/>
        <v>4.180402591846138E-10</v>
      </c>
    </row>
    <row r="3956" spans="1:12" x14ac:dyDescent="0.25">
      <c r="A3956">
        <v>1</v>
      </c>
      <c r="B3956" t="s">
        <v>2292</v>
      </c>
      <c r="C3956" t="s">
        <v>14648</v>
      </c>
      <c r="D3956" t="s">
        <v>2293</v>
      </c>
      <c r="E3956" t="s">
        <v>1725</v>
      </c>
      <c r="F3956" t="str">
        <f>VLOOKUP(E3956,Clases!A:B,2,0)</f>
        <v>Elementos Electricos</v>
      </c>
      <c r="G3956" t="s">
        <v>29</v>
      </c>
      <c r="H3956">
        <v>36</v>
      </c>
      <c r="I3956" s="14">
        <v>1</v>
      </c>
      <c r="J3956" s="15">
        <v>1.0049999999999999</v>
      </c>
      <c r="K3956" s="15">
        <f t="shared" si="122"/>
        <v>1.0049999999999999</v>
      </c>
      <c r="L3956" s="20">
        <f t="shared" si="123"/>
        <v>4.180402591846138E-10</v>
      </c>
    </row>
    <row r="3957" spans="1:12" x14ac:dyDescent="0.25">
      <c r="A3957">
        <v>1</v>
      </c>
      <c r="B3957" t="s">
        <v>2298</v>
      </c>
      <c r="C3957" t="s">
        <v>14648</v>
      </c>
      <c r="D3957" t="s">
        <v>2299</v>
      </c>
      <c r="E3957" t="s">
        <v>1725</v>
      </c>
      <c r="F3957" t="str">
        <f>VLOOKUP(E3957,Clases!A:B,2,0)</f>
        <v>Elementos Electricos</v>
      </c>
      <c r="G3957" t="s">
        <v>29</v>
      </c>
      <c r="H3957">
        <v>36</v>
      </c>
      <c r="I3957" s="14">
        <v>1</v>
      </c>
      <c r="J3957" s="15">
        <v>1.0049999999999999</v>
      </c>
      <c r="K3957" s="15">
        <f t="shared" si="122"/>
        <v>1.0049999999999999</v>
      </c>
      <c r="L3957" s="20">
        <f t="shared" si="123"/>
        <v>4.180402591846138E-10</v>
      </c>
    </row>
    <row r="3958" spans="1:12" x14ac:dyDescent="0.25">
      <c r="A3958">
        <v>1</v>
      </c>
      <c r="B3958" t="s">
        <v>2354</v>
      </c>
      <c r="C3958" t="s">
        <v>14648</v>
      </c>
      <c r="D3958" t="s">
        <v>2355</v>
      </c>
      <c r="E3958" t="s">
        <v>1882</v>
      </c>
      <c r="F3958" t="str">
        <f>VLOOKUP(E3958,Clases!A:B,2,0)</f>
        <v>Elementos Neumaticos</v>
      </c>
      <c r="G3958" t="s">
        <v>29</v>
      </c>
      <c r="H3958">
        <v>36</v>
      </c>
      <c r="I3958" s="14">
        <v>1</v>
      </c>
      <c r="J3958" s="15">
        <v>1.0049999999999999</v>
      </c>
      <c r="K3958" s="15">
        <f t="shared" si="122"/>
        <v>1.0049999999999999</v>
      </c>
      <c r="L3958" s="20">
        <f t="shared" si="123"/>
        <v>4.180402591846138E-10</v>
      </c>
    </row>
    <row r="3959" spans="1:12" x14ac:dyDescent="0.25">
      <c r="A3959">
        <v>1</v>
      </c>
      <c r="B3959" t="s">
        <v>2356</v>
      </c>
      <c r="C3959" t="s">
        <v>14648</v>
      </c>
      <c r="D3959" t="s">
        <v>2357</v>
      </c>
      <c r="E3959" t="s">
        <v>1906</v>
      </c>
      <c r="F3959" t="str">
        <f>VLOOKUP(E3959,Clases!A:B,2,0)</f>
        <v>Tornilleria</v>
      </c>
      <c r="G3959" t="s">
        <v>29</v>
      </c>
      <c r="H3959">
        <v>36</v>
      </c>
      <c r="I3959" s="14">
        <v>1</v>
      </c>
      <c r="J3959" s="15">
        <v>1.0049999999999999</v>
      </c>
      <c r="K3959" s="15">
        <f t="shared" si="122"/>
        <v>1.0049999999999999</v>
      </c>
      <c r="L3959" s="20">
        <f t="shared" si="123"/>
        <v>4.180402591846138E-10</v>
      </c>
    </row>
    <row r="3960" spans="1:12" x14ac:dyDescent="0.25">
      <c r="A3960">
        <v>1</v>
      </c>
      <c r="B3960" t="s">
        <v>2360</v>
      </c>
      <c r="C3960" t="s">
        <v>14648</v>
      </c>
      <c r="D3960" t="s">
        <v>2361</v>
      </c>
      <c r="E3960" t="s">
        <v>1725</v>
      </c>
      <c r="F3960" t="str">
        <f>VLOOKUP(E3960,Clases!A:B,2,0)</f>
        <v>Elementos Electricos</v>
      </c>
      <c r="G3960" t="s">
        <v>29</v>
      </c>
      <c r="H3960">
        <v>36</v>
      </c>
      <c r="I3960" s="14">
        <v>1</v>
      </c>
      <c r="J3960" s="15">
        <v>1.0049999999999999</v>
      </c>
      <c r="K3960" s="15">
        <f t="shared" si="122"/>
        <v>1.0049999999999999</v>
      </c>
      <c r="L3960" s="20">
        <f t="shared" si="123"/>
        <v>4.180402591846138E-10</v>
      </c>
    </row>
    <row r="3961" spans="1:12" x14ac:dyDescent="0.25">
      <c r="A3961">
        <v>1</v>
      </c>
      <c r="B3961" t="s">
        <v>2362</v>
      </c>
      <c r="C3961" t="s">
        <v>14648</v>
      </c>
      <c r="D3961" t="s">
        <v>2363</v>
      </c>
      <c r="E3961" t="s">
        <v>1725</v>
      </c>
      <c r="F3961" t="str">
        <f>VLOOKUP(E3961,Clases!A:B,2,0)</f>
        <v>Elementos Electricos</v>
      </c>
      <c r="G3961" t="s">
        <v>29</v>
      </c>
      <c r="H3961">
        <v>36</v>
      </c>
      <c r="I3961" s="14">
        <v>1</v>
      </c>
      <c r="J3961" s="15">
        <v>1.0049999999999999</v>
      </c>
      <c r="K3961" s="15">
        <f t="shared" si="122"/>
        <v>1.0049999999999999</v>
      </c>
      <c r="L3961" s="20">
        <f t="shared" si="123"/>
        <v>4.180402591846138E-10</v>
      </c>
    </row>
    <row r="3962" spans="1:12" x14ac:dyDescent="0.25">
      <c r="A3962">
        <v>1</v>
      </c>
      <c r="B3962" t="s">
        <v>2364</v>
      </c>
      <c r="C3962" t="s">
        <v>14648</v>
      </c>
      <c r="D3962" t="s">
        <v>2365</v>
      </c>
      <c r="E3962" t="s">
        <v>1725</v>
      </c>
      <c r="F3962" t="str">
        <f>VLOOKUP(E3962,Clases!A:B,2,0)</f>
        <v>Elementos Electricos</v>
      </c>
      <c r="G3962" t="s">
        <v>29</v>
      </c>
      <c r="H3962">
        <v>36</v>
      </c>
      <c r="I3962" s="14">
        <v>1</v>
      </c>
      <c r="J3962" s="15">
        <v>1.0049999999999999</v>
      </c>
      <c r="K3962" s="15">
        <f t="shared" si="122"/>
        <v>1.0049999999999999</v>
      </c>
      <c r="L3962" s="20">
        <f t="shared" si="123"/>
        <v>4.180402591846138E-10</v>
      </c>
    </row>
    <row r="3963" spans="1:12" x14ac:dyDescent="0.25">
      <c r="A3963">
        <v>1</v>
      </c>
      <c r="B3963" t="s">
        <v>2421</v>
      </c>
      <c r="C3963" t="s">
        <v>14648</v>
      </c>
      <c r="D3963" t="s">
        <v>2422</v>
      </c>
      <c r="E3963" t="s">
        <v>1954</v>
      </c>
      <c r="F3963" t="str">
        <f>VLOOKUP(E3963,Clases!A:B,2,0)</f>
        <v>Racores y Conectores</v>
      </c>
      <c r="G3963" t="s">
        <v>29</v>
      </c>
      <c r="H3963">
        <v>36</v>
      </c>
      <c r="I3963" s="14">
        <v>1</v>
      </c>
      <c r="J3963" s="15">
        <v>1.0049999999999999</v>
      </c>
      <c r="K3963" s="15">
        <f t="shared" si="122"/>
        <v>1.0049999999999999</v>
      </c>
      <c r="L3963" s="20">
        <f t="shared" si="123"/>
        <v>4.180402591846138E-10</v>
      </c>
    </row>
    <row r="3964" spans="1:12" x14ac:dyDescent="0.25">
      <c r="A3964">
        <v>1</v>
      </c>
      <c r="B3964" t="s">
        <v>2429</v>
      </c>
      <c r="C3964" t="s">
        <v>14648</v>
      </c>
      <c r="D3964" t="s">
        <v>2430</v>
      </c>
      <c r="E3964" t="s">
        <v>1719</v>
      </c>
      <c r="F3964" t="str">
        <f>VLOOKUP(E3964,Clases!A:B,2,0)</f>
        <v>Elementos Mecanicos</v>
      </c>
      <c r="G3964" t="s">
        <v>29</v>
      </c>
      <c r="H3964">
        <v>36</v>
      </c>
      <c r="I3964" s="14">
        <v>1</v>
      </c>
      <c r="J3964" s="15">
        <v>1.0049999999999999</v>
      </c>
      <c r="K3964" s="15">
        <f t="shared" si="122"/>
        <v>1.0049999999999999</v>
      </c>
      <c r="L3964" s="20">
        <f t="shared" si="123"/>
        <v>4.180402591846138E-10</v>
      </c>
    </row>
    <row r="3965" spans="1:12" x14ac:dyDescent="0.25">
      <c r="A3965">
        <v>1</v>
      </c>
      <c r="B3965" t="s">
        <v>2431</v>
      </c>
      <c r="C3965" t="s">
        <v>14648</v>
      </c>
      <c r="D3965" t="s">
        <v>2432</v>
      </c>
      <c r="E3965" t="s">
        <v>1719</v>
      </c>
      <c r="F3965" t="str">
        <f>VLOOKUP(E3965,Clases!A:B,2,0)</f>
        <v>Elementos Mecanicos</v>
      </c>
      <c r="G3965" t="s">
        <v>29</v>
      </c>
      <c r="H3965">
        <v>36</v>
      </c>
      <c r="I3965" s="14">
        <v>1</v>
      </c>
      <c r="J3965" s="15">
        <v>1.0049999999999999</v>
      </c>
      <c r="K3965" s="15">
        <f t="shared" si="122"/>
        <v>1.0049999999999999</v>
      </c>
      <c r="L3965" s="20">
        <f t="shared" si="123"/>
        <v>4.180402591846138E-10</v>
      </c>
    </row>
    <row r="3966" spans="1:12" x14ac:dyDescent="0.25">
      <c r="A3966">
        <v>1</v>
      </c>
      <c r="B3966" t="s">
        <v>2433</v>
      </c>
      <c r="C3966" t="s">
        <v>14648</v>
      </c>
      <c r="D3966" t="s">
        <v>2434</v>
      </c>
      <c r="E3966" t="s">
        <v>1719</v>
      </c>
      <c r="F3966" t="str">
        <f>VLOOKUP(E3966,Clases!A:B,2,0)</f>
        <v>Elementos Mecanicos</v>
      </c>
      <c r="G3966" t="s">
        <v>29</v>
      </c>
      <c r="H3966">
        <v>36</v>
      </c>
      <c r="I3966" s="14">
        <v>1</v>
      </c>
      <c r="J3966" s="15">
        <v>1.0049999999999999</v>
      </c>
      <c r="K3966" s="15">
        <f t="shared" si="122"/>
        <v>1.0049999999999999</v>
      </c>
      <c r="L3966" s="20">
        <f t="shared" si="123"/>
        <v>4.180402591846138E-10</v>
      </c>
    </row>
    <row r="3967" spans="1:12" x14ac:dyDescent="0.25">
      <c r="A3967">
        <v>1</v>
      </c>
      <c r="B3967" t="s">
        <v>2435</v>
      </c>
      <c r="C3967" t="s">
        <v>14648</v>
      </c>
      <c r="D3967" t="s">
        <v>2436</v>
      </c>
      <c r="E3967" t="s">
        <v>1719</v>
      </c>
      <c r="F3967" t="str">
        <f>VLOOKUP(E3967,Clases!A:B,2,0)</f>
        <v>Elementos Mecanicos</v>
      </c>
      <c r="G3967" t="s">
        <v>29</v>
      </c>
      <c r="H3967">
        <v>36</v>
      </c>
      <c r="I3967" s="14">
        <v>1</v>
      </c>
      <c r="J3967" s="15">
        <v>1.0049999999999999</v>
      </c>
      <c r="K3967" s="15">
        <f t="shared" si="122"/>
        <v>1.0049999999999999</v>
      </c>
      <c r="L3967" s="20">
        <f t="shared" si="123"/>
        <v>4.180402591846138E-10</v>
      </c>
    </row>
    <row r="3968" spans="1:12" x14ac:dyDescent="0.25">
      <c r="A3968">
        <v>1</v>
      </c>
      <c r="B3968" t="s">
        <v>2437</v>
      </c>
      <c r="C3968" t="s">
        <v>14648</v>
      </c>
      <c r="D3968" t="s">
        <v>2438</v>
      </c>
      <c r="E3968" t="s">
        <v>1719</v>
      </c>
      <c r="F3968" t="str">
        <f>VLOOKUP(E3968,Clases!A:B,2,0)</f>
        <v>Elementos Mecanicos</v>
      </c>
      <c r="G3968" t="s">
        <v>29</v>
      </c>
      <c r="H3968">
        <v>36</v>
      </c>
      <c r="I3968" s="14">
        <v>1</v>
      </c>
      <c r="J3968" s="15">
        <v>1.0049999999999999</v>
      </c>
      <c r="K3968" s="15">
        <f t="shared" si="122"/>
        <v>1.0049999999999999</v>
      </c>
      <c r="L3968" s="20">
        <f t="shared" si="123"/>
        <v>4.180402591846138E-10</v>
      </c>
    </row>
    <row r="3969" spans="1:12" x14ac:dyDescent="0.25">
      <c r="A3969">
        <v>1</v>
      </c>
      <c r="B3969" t="s">
        <v>2439</v>
      </c>
      <c r="C3969" t="s">
        <v>14648</v>
      </c>
      <c r="D3969" t="s">
        <v>2440</v>
      </c>
      <c r="E3969" t="s">
        <v>1719</v>
      </c>
      <c r="F3969" t="str">
        <f>VLOOKUP(E3969,Clases!A:B,2,0)</f>
        <v>Elementos Mecanicos</v>
      </c>
      <c r="G3969" t="s">
        <v>29</v>
      </c>
      <c r="H3969">
        <v>36</v>
      </c>
      <c r="I3969" s="14">
        <v>1</v>
      </c>
      <c r="J3969" s="15">
        <v>1.0049999999999999</v>
      </c>
      <c r="K3969" s="15">
        <f t="shared" si="122"/>
        <v>1.0049999999999999</v>
      </c>
      <c r="L3969" s="20">
        <f t="shared" si="123"/>
        <v>4.180402591846138E-10</v>
      </c>
    </row>
    <row r="3970" spans="1:12" x14ac:dyDescent="0.25">
      <c r="A3970">
        <v>1</v>
      </c>
      <c r="B3970" t="s">
        <v>2441</v>
      </c>
      <c r="C3970" t="s">
        <v>14648</v>
      </c>
      <c r="D3970" t="s">
        <v>2442</v>
      </c>
      <c r="E3970" t="s">
        <v>1719</v>
      </c>
      <c r="F3970" t="str">
        <f>VLOOKUP(E3970,Clases!A:B,2,0)</f>
        <v>Elementos Mecanicos</v>
      </c>
      <c r="G3970" t="s">
        <v>29</v>
      </c>
      <c r="H3970">
        <v>36</v>
      </c>
      <c r="I3970" s="14">
        <v>1</v>
      </c>
      <c r="J3970" s="15">
        <v>1.0049999999999999</v>
      </c>
      <c r="K3970" s="15">
        <f t="shared" si="122"/>
        <v>1.0049999999999999</v>
      </c>
      <c r="L3970" s="20">
        <f t="shared" si="123"/>
        <v>4.180402591846138E-10</v>
      </c>
    </row>
    <row r="3971" spans="1:12" x14ac:dyDescent="0.25">
      <c r="A3971">
        <v>1</v>
      </c>
      <c r="B3971" t="s">
        <v>2485</v>
      </c>
      <c r="C3971" t="s">
        <v>14648</v>
      </c>
      <c r="D3971" t="s">
        <v>2486</v>
      </c>
      <c r="E3971" t="s">
        <v>1945</v>
      </c>
      <c r="F3971" t="str">
        <f>VLOOKUP(E3971,Clases!A:B,2,0)</f>
        <v>Rodillos, carretos, rueda</v>
      </c>
      <c r="G3971" t="s">
        <v>29</v>
      </c>
      <c r="H3971">
        <v>36</v>
      </c>
      <c r="I3971" s="14">
        <v>1</v>
      </c>
      <c r="J3971" s="15">
        <v>1.0049999999999999</v>
      </c>
      <c r="K3971" s="15">
        <f t="shared" si="122"/>
        <v>1.0049999999999999</v>
      </c>
      <c r="L3971" s="20">
        <f t="shared" si="123"/>
        <v>4.180402591846138E-10</v>
      </c>
    </row>
    <row r="3972" spans="1:12" x14ac:dyDescent="0.25">
      <c r="A3972">
        <v>1</v>
      </c>
      <c r="B3972" t="s">
        <v>2487</v>
      </c>
      <c r="C3972" t="s">
        <v>14648</v>
      </c>
      <c r="D3972" t="s">
        <v>2488</v>
      </c>
      <c r="E3972" t="s">
        <v>1719</v>
      </c>
      <c r="F3972" t="str">
        <f>VLOOKUP(E3972,Clases!A:B,2,0)</f>
        <v>Elementos Mecanicos</v>
      </c>
      <c r="G3972" t="s">
        <v>29</v>
      </c>
      <c r="H3972">
        <v>36</v>
      </c>
      <c r="I3972" s="14">
        <v>1</v>
      </c>
      <c r="J3972" s="15">
        <v>1.0049999999999999</v>
      </c>
      <c r="K3972" s="15">
        <f t="shared" ref="K3972:K4035" si="124">+I3972*J3972</f>
        <v>1.0049999999999999</v>
      </c>
      <c r="L3972" s="20">
        <f t="shared" si="123"/>
        <v>4.180402591846138E-10</v>
      </c>
    </row>
    <row r="3973" spans="1:12" x14ac:dyDescent="0.25">
      <c r="A3973">
        <v>1</v>
      </c>
      <c r="B3973" t="s">
        <v>2489</v>
      </c>
      <c r="C3973" t="s">
        <v>14648</v>
      </c>
      <c r="D3973" t="s">
        <v>2490</v>
      </c>
      <c r="E3973" t="s">
        <v>1719</v>
      </c>
      <c r="F3973" t="str">
        <f>VLOOKUP(E3973,Clases!A:B,2,0)</f>
        <v>Elementos Mecanicos</v>
      </c>
      <c r="G3973" t="s">
        <v>29</v>
      </c>
      <c r="H3973">
        <v>36</v>
      </c>
      <c r="I3973" s="14">
        <v>1</v>
      </c>
      <c r="J3973" s="15">
        <v>1.0049999999999999</v>
      </c>
      <c r="K3973" s="15">
        <f t="shared" si="124"/>
        <v>1.0049999999999999</v>
      </c>
      <c r="L3973" s="20">
        <f t="shared" ref="L3973:L4036" si="125">+K3973/$K$4046</f>
        <v>4.180402591846138E-10</v>
      </c>
    </row>
    <row r="3974" spans="1:12" x14ac:dyDescent="0.25">
      <c r="A3974">
        <v>1</v>
      </c>
      <c r="B3974" t="s">
        <v>2491</v>
      </c>
      <c r="C3974" t="s">
        <v>14648</v>
      </c>
      <c r="D3974" t="s">
        <v>2492</v>
      </c>
      <c r="E3974" t="s">
        <v>1719</v>
      </c>
      <c r="F3974" t="str">
        <f>VLOOKUP(E3974,Clases!A:B,2,0)</f>
        <v>Elementos Mecanicos</v>
      </c>
      <c r="G3974" t="s">
        <v>29</v>
      </c>
      <c r="H3974">
        <v>36</v>
      </c>
      <c r="I3974" s="14">
        <v>1</v>
      </c>
      <c r="J3974" s="15">
        <v>1.0049999999999999</v>
      </c>
      <c r="K3974" s="15">
        <f t="shared" si="124"/>
        <v>1.0049999999999999</v>
      </c>
      <c r="L3974" s="20">
        <f t="shared" si="125"/>
        <v>4.180402591846138E-10</v>
      </c>
    </row>
    <row r="3975" spans="1:12" x14ac:dyDescent="0.25">
      <c r="A3975">
        <v>1</v>
      </c>
      <c r="B3975" t="s">
        <v>2493</v>
      </c>
      <c r="C3975" t="s">
        <v>14648</v>
      </c>
      <c r="D3975" t="s">
        <v>2494</v>
      </c>
      <c r="E3975" t="s">
        <v>1719</v>
      </c>
      <c r="F3975" t="str">
        <f>VLOOKUP(E3975,Clases!A:B,2,0)</f>
        <v>Elementos Mecanicos</v>
      </c>
      <c r="G3975" t="s">
        <v>29</v>
      </c>
      <c r="H3975">
        <v>36</v>
      </c>
      <c r="I3975" s="14">
        <v>1</v>
      </c>
      <c r="J3975" s="15">
        <v>1.0049999999999999</v>
      </c>
      <c r="K3975" s="15">
        <f t="shared" si="124"/>
        <v>1.0049999999999999</v>
      </c>
      <c r="L3975" s="20">
        <f t="shared" si="125"/>
        <v>4.180402591846138E-10</v>
      </c>
    </row>
    <row r="3976" spans="1:12" x14ac:dyDescent="0.25">
      <c r="A3976">
        <v>1</v>
      </c>
      <c r="B3976" t="s">
        <v>2495</v>
      </c>
      <c r="C3976" t="s">
        <v>14648</v>
      </c>
      <c r="D3976" t="s">
        <v>2496</v>
      </c>
      <c r="E3976" t="s">
        <v>1719</v>
      </c>
      <c r="F3976" t="str">
        <f>VLOOKUP(E3976,Clases!A:B,2,0)</f>
        <v>Elementos Mecanicos</v>
      </c>
      <c r="G3976" t="s">
        <v>29</v>
      </c>
      <c r="H3976">
        <v>36</v>
      </c>
      <c r="I3976" s="14">
        <v>1</v>
      </c>
      <c r="J3976" s="15">
        <v>1.0049999999999999</v>
      </c>
      <c r="K3976" s="15">
        <f t="shared" si="124"/>
        <v>1.0049999999999999</v>
      </c>
      <c r="L3976" s="20">
        <f t="shared" si="125"/>
        <v>4.180402591846138E-10</v>
      </c>
    </row>
    <row r="3977" spans="1:12" x14ac:dyDescent="0.25">
      <c r="A3977">
        <v>1</v>
      </c>
      <c r="B3977" t="s">
        <v>2497</v>
      </c>
      <c r="C3977" t="s">
        <v>14648</v>
      </c>
      <c r="D3977" t="s">
        <v>2498</v>
      </c>
      <c r="E3977" t="s">
        <v>1719</v>
      </c>
      <c r="F3977" t="str">
        <f>VLOOKUP(E3977,Clases!A:B,2,0)</f>
        <v>Elementos Mecanicos</v>
      </c>
      <c r="G3977" t="s">
        <v>29</v>
      </c>
      <c r="H3977">
        <v>36</v>
      </c>
      <c r="I3977" s="14">
        <v>1</v>
      </c>
      <c r="J3977" s="15">
        <v>1.0049999999999999</v>
      </c>
      <c r="K3977" s="15">
        <f t="shared" si="124"/>
        <v>1.0049999999999999</v>
      </c>
      <c r="L3977" s="20">
        <f t="shared" si="125"/>
        <v>4.180402591846138E-10</v>
      </c>
    </row>
    <row r="3978" spans="1:12" x14ac:dyDescent="0.25">
      <c r="A3978">
        <v>1</v>
      </c>
      <c r="B3978" t="s">
        <v>2499</v>
      </c>
      <c r="C3978" t="s">
        <v>14648</v>
      </c>
      <c r="D3978" t="s">
        <v>2500</v>
      </c>
      <c r="E3978" t="s">
        <v>1719</v>
      </c>
      <c r="F3978" t="str">
        <f>VLOOKUP(E3978,Clases!A:B,2,0)</f>
        <v>Elementos Mecanicos</v>
      </c>
      <c r="G3978" t="s">
        <v>29</v>
      </c>
      <c r="H3978">
        <v>36</v>
      </c>
      <c r="I3978" s="14">
        <v>1</v>
      </c>
      <c r="J3978" s="15">
        <v>1.0049999999999999</v>
      </c>
      <c r="K3978" s="15">
        <f t="shared" si="124"/>
        <v>1.0049999999999999</v>
      </c>
      <c r="L3978" s="20">
        <f t="shared" si="125"/>
        <v>4.180402591846138E-10</v>
      </c>
    </row>
    <row r="3979" spans="1:12" x14ac:dyDescent="0.25">
      <c r="A3979">
        <v>1</v>
      </c>
      <c r="B3979" t="s">
        <v>2501</v>
      </c>
      <c r="C3979" t="s">
        <v>14648</v>
      </c>
      <c r="D3979" t="s">
        <v>2502</v>
      </c>
      <c r="E3979" t="s">
        <v>1719</v>
      </c>
      <c r="F3979" t="str">
        <f>VLOOKUP(E3979,Clases!A:B,2,0)</f>
        <v>Elementos Mecanicos</v>
      </c>
      <c r="G3979" t="s">
        <v>29</v>
      </c>
      <c r="H3979">
        <v>36</v>
      </c>
      <c r="I3979" s="14">
        <v>1</v>
      </c>
      <c r="J3979" s="15">
        <v>1.0049999999999999</v>
      </c>
      <c r="K3979" s="15">
        <f t="shared" si="124"/>
        <v>1.0049999999999999</v>
      </c>
      <c r="L3979" s="20">
        <f t="shared" si="125"/>
        <v>4.180402591846138E-10</v>
      </c>
    </row>
    <row r="3980" spans="1:12" x14ac:dyDescent="0.25">
      <c r="A3980">
        <v>1</v>
      </c>
      <c r="B3980" t="s">
        <v>2503</v>
      </c>
      <c r="C3980" t="s">
        <v>14648</v>
      </c>
      <c r="D3980" t="s">
        <v>2504</v>
      </c>
      <c r="E3980" t="s">
        <v>1719</v>
      </c>
      <c r="F3980" t="str">
        <f>VLOOKUP(E3980,Clases!A:B,2,0)</f>
        <v>Elementos Mecanicos</v>
      </c>
      <c r="G3980" t="s">
        <v>29</v>
      </c>
      <c r="H3980">
        <v>36</v>
      </c>
      <c r="I3980" s="14">
        <v>1</v>
      </c>
      <c r="J3980" s="15">
        <v>1.0049999999999999</v>
      </c>
      <c r="K3980" s="15">
        <f t="shared" si="124"/>
        <v>1.0049999999999999</v>
      </c>
      <c r="L3980" s="20">
        <f t="shared" si="125"/>
        <v>4.180402591846138E-10</v>
      </c>
    </row>
    <row r="3981" spans="1:12" x14ac:dyDescent="0.25">
      <c r="A3981">
        <v>1</v>
      </c>
      <c r="B3981" t="s">
        <v>2505</v>
      </c>
      <c r="C3981" t="s">
        <v>14648</v>
      </c>
      <c r="D3981" t="s">
        <v>2506</v>
      </c>
      <c r="E3981" t="s">
        <v>1922</v>
      </c>
      <c r="F3981" t="str">
        <f>VLOOKUP(E3981,Clases!A:B,2,0)</f>
        <v>Bandas y Correas</v>
      </c>
      <c r="G3981" t="s">
        <v>29</v>
      </c>
      <c r="H3981">
        <v>36</v>
      </c>
      <c r="I3981" s="14">
        <v>1</v>
      </c>
      <c r="J3981" s="15">
        <v>1.0049999999999999</v>
      </c>
      <c r="K3981" s="15">
        <f t="shared" si="124"/>
        <v>1.0049999999999999</v>
      </c>
      <c r="L3981" s="20">
        <f t="shared" si="125"/>
        <v>4.180402591846138E-10</v>
      </c>
    </row>
    <row r="3982" spans="1:12" x14ac:dyDescent="0.25">
      <c r="A3982">
        <v>1</v>
      </c>
      <c r="B3982" t="s">
        <v>2510</v>
      </c>
      <c r="C3982" t="s">
        <v>14648</v>
      </c>
      <c r="D3982" t="s">
        <v>2511</v>
      </c>
      <c r="E3982" t="s">
        <v>2509</v>
      </c>
      <c r="F3982" t="str">
        <f>VLOOKUP(E3982,Clases!A:B,2,0)</f>
        <v>Piezas Cambio de Formato</v>
      </c>
      <c r="G3982" t="s">
        <v>29</v>
      </c>
      <c r="H3982">
        <v>36</v>
      </c>
      <c r="I3982" s="14">
        <v>1</v>
      </c>
      <c r="J3982" s="15">
        <v>1.0049999999999999</v>
      </c>
      <c r="K3982" s="15">
        <f t="shared" si="124"/>
        <v>1.0049999999999999</v>
      </c>
      <c r="L3982" s="20">
        <f t="shared" si="125"/>
        <v>4.180402591846138E-10</v>
      </c>
    </row>
    <row r="3983" spans="1:12" x14ac:dyDescent="0.25">
      <c r="A3983">
        <v>1</v>
      </c>
      <c r="B3983" t="s">
        <v>2512</v>
      </c>
      <c r="C3983" t="s">
        <v>14648</v>
      </c>
      <c r="D3983" t="s">
        <v>2513</v>
      </c>
      <c r="E3983" t="s">
        <v>2509</v>
      </c>
      <c r="F3983" t="str">
        <f>VLOOKUP(E3983,Clases!A:B,2,0)</f>
        <v>Piezas Cambio de Formato</v>
      </c>
      <c r="G3983" t="s">
        <v>29</v>
      </c>
      <c r="H3983">
        <v>36</v>
      </c>
      <c r="I3983" s="14">
        <v>1</v>
      </c>
      <c r="J3983" s="15">
        <v>1.0049999999999999</v>
      </c>
      <c r="K3983" s="15">
        <f t="shared" si="124"/>
        <v>1.0049999999999999</v>
      </c>
      <c r="L3983" s="20">
        <f t="shared" si="125"/>
        <v>4.180402591846138E-10</v>
      </c>
    </row>
    <row r="3984" spans="1:12" x14ac:dyDescent="0.25">
      <c r="A3984">
        <v>1</v>
      </c>
      <c r="B3984" t="s">
        <v>2514</v>
      </c>
      <c r="C3984" t="s">
        <v>14648</v>
      </c>
      <c r="D3984" t="s">
        <v>2515</v>
      </c>
      <c r="E3984" t="s">
        <v>2509</v>
      </c>
      <c r="F3984" t="str">
        <f>VLOOKUP(E3984,Clases!A:B,2,0)</f>
        <v>Piezas Cambio de Formato</v>
      </c>
      <c r="G3984" t="s">
        <v>29</v>
      </c>
      <c r="H3984">
        <v>36</v>
      </c>
      <c r="I3984" s="14">
        <v>1</v>
      </c>
      <c r="J3984" s="15">
        <v>1.0049999999999999</v>
      </c>
      <c r="K3984" s="15">
        <f t="shared" si="124"/>
        <v>1.0049999999999999</v>
      </c>
      <c r="L3984" s="20">
        <f t="shared" si="125"/>
        <v>4.180402591846138E-10</v>
      </c>
    </row>
    <row r="3985" spans="1:12" x14ac:dyDescent="0.25">
      <c r="A3985">
        <v>1</v>
      </c>
      <c r="B3985" t="s">
        <v>2516</v>
      </c>
      <c r="C3985" t="s">
        <v>14648</v>
      </c>
      <c r="D3985" t="s">
        <v>2517</v>
      </c>
      <c r="E3985" t="s">
        <v>2509</v>
      </c>
      <c r="F3985" t="str">
        <f>VLOOKUP(E3985,Clases!A:B,2,0)</f>
        <v>Piezas Cambio de Formato</v>
      </c>
      <c r="G3985" t="s">
        <v>29</v>
      </c>
      <c r="H3985">
        <v>36</v>
      </c>
      <c r="I3985" s="14">
        <v>1</v>
      </c>
      <c r="J3985" s="15">
        <v>1.0049999999999999</v>
      </c>
      <c r="K3985" s="15">
        <f t="shared" si="124"/>
        <v>1.0049999999999999</v>
      </c>
      <c r="L3985" s="20">
        <f t="shared" si="125"/>
        <v>4.180402591846138E-10</v>
      </c>
    </row>
    <row r="3986" spans="1:12" x14ac:dyDescent="0.25">
      <c r="A3986">
        <v>1</v>
      </c>
      <c r="B3986" t="s">
        <v>2518</v>
      </c>
      <c r="C3986" t="s">
        <v>14648</v>
      </c>
      <c r="D3986" t="s">
        <v>2519</v>
      </c>
      <c r="E3986" t="s">
        <v>2509</v>
      </c>
      <c r="F3986" t="str">
        <f>VLOOKUP(E3986,Clases!A:B,2,0)</f>
        <v>Piezas Cambio de Formato</v>
      </c>
      <c r="G3986" t="s">
        <v>29</v>
      </c>
      <c r="H3986">
        <v>36</v>
      </c>
      <c r="I3986" s="14">
        <v>1</v>
      </c>
      <c r="J3986" s="15">
        <v>1.0049999999999999</v>
      </c>
      <c r="K3986" s="15">
        <f t="shared" si="124"/>
        <v>1.0049999999999999</v>
      </c>
      <c r="L3986" s="20">
        <f t="shared" si="125"/>
        <v>4.180402591846138E-10</v>
      </c>
    </row>
    <row r="3987" spans="1:12" x14ac:dyDescent="0.25">
      <c r="A3987">
        <v>1</v>
      </c>
      <c r="B3987" t="s">
        <v>2522</v>
      </c>
      <c r="C3987" t="s">
        <v>14648</v>
      </c>
      <c r="D3987" t="s">
        <v>2523</v>
      </c>
      <c r="E3987" t="s">
        <v>2509</v>
      </c>
      <c r="F3987" t="str">
        <f>VLOOKUP(E3987,Clases!A:B,2,0)</f>
        <v>Piezas Cambio de Formato</v>
      </c>
      <c r="G3987" t="s">
        <v>29</v>
      </c>
      <c r="H3987">
        <v>36</v>
      </c>
      <c r="I3987" s="14">
        <v>1</v>
      </c>
      <c r="J3987" s="15">
        <v>1.0049999999999999</v>
      </c>
      <c r="K3987" s="15">
        <f t="shared" si="124"/>
        <v>1.0049999999999999</v>
      </c>
      <c r="L3987" s="20">
        <f t="shared" si="125"/>
        <v>4.180402591846138E-10</v>
      </c>
    </row>
    <row r="3988" spans="1:12" x14ac:dyDescent="0.25">
      <c r="A3988">
        <v>1</v>
      </c>
      <c r="B3988" t="s">
        <v>2536</v>
      </c>
      <c r="C3988" t="s">
        <v>14648</v>
      </c>
      <c r="D3988" t="s">
        <v>2537</v>
      </c>
      <c r="E3988" t="s">
        <v>1859</v>
      </c>
      <c r="F3988" t="str">
        <f>VLOOKUP(E3988,Clases!A:B,2,0)</f>
        <v>Elementos Electronicos</v>
      </c>
      <c r="G3988" t="s">
        <v>29</v>
      </c>
      <c r="H3988">
        <v>36</v>
      </c>
      <c r="I3988" s="14">
        <v>1</v>
      </c>
      <c r="J3988" s="15">
        <v>1.0049999999999999</v>
      </c>
      <c r="K3988" s="15">
        <f t="shared" si="124"/>
        <v>1.0049999999999999</v>
      </c>
      <c r="L3988" s="20">
        <f t="shared" si="125"/>
        <v>4.180402591846138E-10</v>
      </c>
    </row>
    <row r="3989" spans="1:12" x14ac:dyDescent="0.25">
      <c r="A3989">
        <v>1</v>
      </c>
      <c r="B3989" t="s">
        <v>2548</v>
      </c>
      <c r="C3989" t="s">
        <v>14648</v>
      </c>
      <c r="D3989" t="s">
        <v>2549</v>
      </c>
      <c r="E3989" t="s">
        <v>1859</v>
      </c>
      <c r="F3989" t="str">
        <f>VLOOKUP(E3989,Clases!A:B,2,0)</f>
        <v>Elementos Electronicos</v>
      </c>
      <c r="G3989" t="s">
        <v>29</v>
      </c>
      <c r="H3989">
        <v>36</v>
      </c>
      <c r="I3989" s="14">
        <v>1</v>
      </c>
      <c r="J3989" s="15">
        <v>1.0049999999999999</v>
      </c>
      <c r="K3989" s="15">
        <f t="shared" si="124"/>
        <v>1.0049999999999999</v>
      </c>
      <c r="L3989" s="20">
        <f t="shared" si="125"/>
        <v>4.180402591846138E-10</v>
      </c>
    </row>
    <row r="3990" spans="1:12" x14ac:dyDescent="0.25">
      <c r="A3990">
        <v>1</v>
      </c>
      <c r="B3990" t="s">
        <v>2550</v>
      </c>
      <c r="C3990" t="s">
        <v>14648</v>
      </c>
      <c r="D3990" t="s">
        <v>2551</v>
      </c>
      <c r="E3990" t="s">
        <v>1859</v>
      </c>
      <c r="F3990" t="str">
        <f>VLOOKUP(E3990,Clases!A:B,2,0)</f>
        <v>Elementos Electronicos</v>
      </c>
      <c r="G3990" t="s">
        <v>29</v>
      </c>
      <c r="H3990">
        <v>36</v>
      </c>
      <c r="I3990" s="14">
        <v>1</v>
      </c>
      <c r="J3990" s="15">
        <v>1.0049999999999999</v>
      </c>
      <c r="K3990" s="15">
        <f t="shared" si="124"/>
        <v>1.0049999999999999</v>
      </c>
      <c r="L3990" s="20">
        <f t="shared" si="125"/>
        <v>4.180402591846138E-10</v>
      </c>
    </row>
    <row r="3991" spans="1:12" x14ac:dyDescent="0.25">
      <c r="A3991">
        <v>1</v>
      </c>
      <c r="B3991" t="s">
        <v>2552</v>
      </c>
      <c r="C3991" t="s">
        <v>14648</v>
      </c>
      <c r="D3991" t="s">
        <v>2553</v>
      </c>
      <c r="E3991" t="s">
        <v>1725</v>
      </c>
      <c r="F3991" t="str">
        <f>VLOOKUP(E3991,Clases!A:B,2,0)</f>
        <v>Elementos Electricos</v>
      </c>
      <c r="G3991" t="s">
        <v>29</v>
      </c>
      <c r="H3991">
        <v>36</v>
      </c>
      <c r="I3991" s="14">
        <v>1</v>
      </c>
      <c r="J3991" s="15">
        <v>1.0049999999999999</v>
      </c>
      <c r="K3991" s="15">
        <f t="shared" si="124"/>
        <v>1.0049999999999999</v>
      </c>
      <c r="L3991" s="20">
        <f t="shared" si="125"/>
        <v>4.180402591846138E-10</v>
      </c>
    </row>
    <row r="3992" spans="1:12" x14ac:dyDescent="0.25">
      <c r="A3992">
        <v>1</v>
      </c>
      <c r="B3992" t="s">
        <v>2560</v>
      </c>
      <c r="C3992" t="s">
        <v>14648</v>
      </c>
      <c r="D3992" t="s">
        <v>2561</v>
      </c>
      <c r="E3992" t="s">
        <v>1725</v>
      </c>
      <c r="F3992" t="str">
        <f>VLOOKUP(E3992,Clases!A:B,2,0)</f>
        <v>Elementos Electricos</v>
      </c>
      <c r="G3992" t="s">
        <v>29</v>
      </c>
      <c r="H3992">
        <v>36</v>
      </c>
      <c r="I3992" s="14">
        <v>1</v>
      </c>
      <c r="J3992" s="15">
        <v>1.0049999999999999</v>
      </c>
      <c r="K3992" s="15">
        <f t="shared" si="124"/>
        <v>1.0049999999999999</v>
      </c>
      <c r="L3992" s="20">
        <f t="shared" si="125"/>
        <v>4.180402591846138E-10</v>
      </c>
    </row>
    <row r="3993" spans="1:12" x14ac:dyDescent="0.25">
      <c r="A3993">
        <v>1</v>
      </c>
      <c r="B3993" t="s">
        <v>2564</v>
      </c>
      <c r="C3993" t="s">
        <v>14648</v>
      </c>
      <c r="D3993" t="s">
        <v>2565</v>
      </c>
      <c r="E3993" t="s">
        <v>1725</v>
      </c>
      <c r="F3993" t="str">
        <f>VLOOKUP(E3993,Clases!A:B,2,0)</f>
        <v>Elementos Electricos</v>
      </c>
      <c r="G3993" t="s">
        <v>29</v>
      </c>
      <c r="H3993">
        <v>36</v>
      </c>
      <c r="I3993" s="14">
        <v>1</v>
      </c>
      <c r="J3993" s="15">
        <v>1.0049999999999999</v>
      </c>
      <c r="K3993" s="15">
        <f t="shared" si="124"/>
        <v>1.0049999999999999</v>
      </c>
      <c r="L3993" s="20">
        <f t="shared" si="125"/>
        <v>4.180402591846138E-10</v>
      </c>
    </row>
    <row r="3994" spans="1:12" x14ac:dyDescent="0.25">
      <c r="A3994">
        <v>1</v>
      </c>
      <c r="B3994" t="s">
        <v>2570</v>
      </c>
      <c r="C3994" t="s">
        <v>14648</v>
      </c>
      <c r="D3994" t="s">
        <v>2571</v>
      </c>
      <c r="E3994" t="s">
        <v>1725</v>
      </c>
      <c r="F3994" t="str">
        <f>VLOOKUP(E3994,Clases!A:B,2,0)</f>
        <v>Elementos Electricos</v>
      </c>
      <c r="G3994" t="s">
        <v>29</v>
      </c>
      <c r="H3994">
        <v>36</v>
      </c>
      <c r="I3994" s="14">
        <v>1</v>
      </c>
      <c r="J3994" s="15">
        <v>1.0049999999999999</v>
      </c>
      <c r="K3994" s="15">
        <f t="shared" si="124"/>
        <v>1.0049999999999999</v>
      </c>
      <c r="L3994" s="20">
        <f t="shared" si="125"/>
        <v>4.180402591846138E-10</v>
      </c>
    </row>
    <row r="3995" spans="1:12" x14ac:dyDescent="0.25">
      <c r="A3995">
        <v>1</v>
      </c>
      <c r="B3995" t="s">
        <v>2574</v>
      </c>
      <c r="C3995" t="s">
        <v>14648</v>
      </c>
      <c r="D3995" t="s">
        <v>2575</v>
      </c>
      <c r="E3995" t="s">
        <v>1725</v>
      </c>
      <c r="F3995" t="str">
        <f>VLOOKUP(E3995,Clases!A:B,2,0)</f>
        <v>Elementos Electricos</v>
      </c>
      <c r="G3995" t="s">
        <v>29</v>
      </c>
      <c r="H3995">
        <v>36</v>
      </c>
      <c r="I3995" s="14">
        <v>1</v>
      </c>
      <c r="J3995" s="15">
        <v>1.0049999999999999</v>
      </c>
      <c r="K3995" s="15">
        <f t="shared" si="124"/>
        <v>1.0049999999999999</v>
      </c>
      <c r="L3995" s="20">
        <f t="shared" si="125"/>
        <v>4.180402591846138E-10</v>
      </c>
    </row>
    <row r="3996" spans="1:12" x14ac:dyDescent="0.25">
      <c r="A3996">
        <v>1</v>
      </c>
      <c r="B3996" t="s">
        <v>2580</v>
      </c>
      <c r="C3996" t="s">
        <v>14648</v>
      </c>
      <c r="D3996" t="s">
        <v>2581</v>
      </c>
      <c r="E3996" t="s">
        <v>2509</v>
      </c>
      <c r="F3996" t="str">
        <f>VLOOKUP(E3996,Clases!A:B,2,0)</f>
        <v>Piezas Cambio de Formato</v>
      </c>
      <c r="G3996" t="s">
        <v>29</v>
      </c>
      <c r="H3996">
        <v>36</v>
      </c>
      <c r="I3996" s="14">
        <v>1</v>
      </c>
      <c r="J3996" s="15">
        <v>1.0049999999999999</v>
      </c>
      <c r="K3996" s="15">
        <f t="shared" si="124"/>
        <v>1.0049999999999999</v>
      </c>
      <c r="L3996" s="20">
        <f t="shared" si="125"/>
        <v>4.180402591846138E-10</v>
      </c>
    </row>
    <row r="3997" spans="1:12" x14ac:dyDescent="0.25">
      <c r="A3997">
        <v>1</v>
      </c>
      <c r="B3997" t="s">
        <v>2588</v>
      </c>
      <c r="C3997" t="s">
        <v>14648</v>
      </c>
      <c r="D3997" t="s">
        <v>2589</v>
      </c>
      <c r="E3997" t="s">
        <v>2509</v>
      </c>
      <c r="F3997" t="str">
        <f>VLOOKUP(E3997,Clases!A:B,2,0)</f>
        <v>Piezas Cambio de Formato</v>
      </c>
      <c r="G3997" t="s">
        <v>29</v>
      </c>
      <c r="H3997">
        <v>36</v>
      </c>
      <c r="I3997" s="14">
        <v>1</v>
      </c>
      <c r="J3997" s="15">
        <v>1.0049999999999999</v>
      </c>
      <c r="K3997" s="15">
        <f t="shared" si="124"/>
        <v>1.0049999999999999</v>
      </c>
      <c r="L3997" s="20">
        <f t="shared" si="125"/>
        <v>4.180402591846138E-10</v>
      </c>
    </row>
    <row r="3998" spans="1:12" x14ac:dyDescent="0.25">
      <c r="A3998">
        <v>1</v>
      </c>
      <c r="B3998" t="s">
        <v>2593</v>
      </c>
      <c r="C3998" t="s">
        <v>14648</v>
      </c>
      <c r="D3998" t="s">
        <v>2594</v>
      </c>
      <c r="E3998" t="s">
        <v>1719</v>
      </c>
      <c r="F3998" t="str">
        <f>VLOOKUP(E3998,Clases!A:B,2,0)</f>
        <v>Elementos Mecanicos</v>
      </c>
      <c r="G3998" t="s">
        <v>29</v>
      </c>
      <c r="H3998">
        <v>36</v>
      </c>
      <c r="I3998" s="14">
        <v>1</v>
      </c>
      <c r="J3998" s="15">
        <v>1.0049999999999999</v>
      </c>
      <c r="K3998" s="15">
        <f t="shared" si="124"/>
        <v>1.0049999999999999</v>
      </c>
      <c r="L3998" s="20">
        <f t="shared" si="125"/>
        <v>4.180402591846138E-10</v>
      </c>
    </row>
    <row r="3999" spans="1:12" x14ac:dyDescent="0.25">
      <c r="A3999">
        <v>1</v>
      </c>
      <c r="B3999" t="s">
        <v>2603</v>
      </c>
      <c r="C3999" t="s">
        <v>14648</v>
      </c>
      <c r="D3999" t="s">
        <v>2604</v>
      </c>
      <c r="E3999" t="s">
        <v>1922</v>
      </c>
      <c r="F3999" t="str">
        <f>VLOOKUP(E3999,Clases!A:B,2,0)</f>
        <v>Bandas y Correas</v>
      </c>
      <c r="G3999" t="s">
        <v>29</v>
      </c>
      <c r="H3999">
        <v>36</v>
      </c>
      <c r="I3999" s="14">
        <v>1</v>
      </c>
      <c r="J3999" s="15">
        <v>1.0049999999999999</v>
      </c>
      <c r="K3999" s="15">
        <f t="shared" si="124"/>
        <v>1.0049999999999999</v>
      </c>
      <c r="L3999" s="20">
        <f t="shared" si="125"/>
        <v>4.180402591846138E-10</v>
      </c>
    </row>
    <row r="4000" spans="1:12" x14ac:dyDescent="0.25">
      <c r="A4000">
        <v>1</v>
      </c>
      <c r="B4000" t="s">
        <v>2609</v>
      </c>
      <c r="C4000" t="s">
        <v>14648</v>
      </c>
      <c r="D4000" t="s">
        <v>2610</v>
      </c>
      <c r="E4000" t="s">
        <v>1922</v>
      </c>
      <c r="F4000" t="str">
        <f>VLOOKUP(E4000,Clases!A:B,2,0)</f>
        <v>Bandas y Correas</v>
      </c>
      <c r="G4000" t="s">
        <v>29</v>
      </c>
      <c r="H4000">
        <v>36</v>
      </c>
      <c r="I4000" s="14">
        <v>1</v>
      </c>
      <c r="J4000" s="15">
        <v>1.0049999999999999</v>
      </c>
      <c r="K4000" s="15">
        <f t="shared" si="124"/>
        <v>1.0049999999999999</v>
      </c>
      <c r="L4000" s="20">
        <f t="shared" si="125"/>
        <v>4.180402591846138E-10</v>
      </c>
    </row>
    <row r="4001" spans="1:12" x14ac:dyDescent="0.25">
      <c r="A4001">
        <v>1</v>
      </c>
      <c r="B4001" t="s">
        <v>2613</v>
      </c>
      <c r="C4001" t="s">
        <v>14648</v>
      </c>
      <c r="D4001" t="s">
        <v>2614</v>
      </c>
      <c r="E4001" t="s">
        <v>1922</v>
      </c>
      <c r="F4001" t="str">
        <f>VLOOKUP(E4001,Clases!A:B,2,0)</f>
        <v>Bandas y Correas</v>
      </c>
      <c r="G4001" t="s">
        <v>29</v>
      </c>
      <c r="H4001">
        <v>36</v>
      </c>
      <c r="I4001" s="14">
        <v>1</v>
      </c>
      <c r="J4001" s="15">
        <v>1.0049999999999999</v>
      </c>
      <c r="K4001" s="15">
        <f t="shared" si="124"/>
        <v>1.0049999999999999</v>
      </c>
      <c r="L4001" s="20">
        <f t="shared" si="125"/>
        <v>4.180402591846138E-10</v>
      </c>
    </row>
    <row r="4002" spans="1:12" x14ac:dyDescent="0.25">
      <c r="A4002">
        <v>1</v>
      </c>
      <c r="B4002" t="s">
        <v>2631</v>
      </c>
      <c r="C4002" t="s">
        <v>14648</v>
      </c>
      <c r="D4002" t="s">
        <v>2632</v>
      </c>
      <c r="E4002" t="s">
        <v>1882</v>
      </c>
      <c r="F4002" t="str">
        <f>VLOOKUP(E4002,Clases!A:B,2,0)</f>
        <v>Elementos Neumaticos</v>
      </c>
      <c r="G4002" t="s">
        <v>29</v>
      </c>
      <c r="H4002">
        <v>36</v>
      </c>
      <c r="I4002" s="14">
        <v>1</v>
      </c>
      <c r="J4002" s="15">
        <v>1.0049999999999999</v>
      </c>
      <c r="K4002" s="15">
        <f t="shared" si="124"/>
        <v>1.0049999999999999</v>
      </c>
      <c r="L4002" s="20">
        <f t="shared" si="125"/>
        <v>4.180402591846138E-10</v>
      </c>
    </row>
    <row r="4003" spans="1:12" x14ac:dyDescent="0.25">
      <c r="A4003">
        <v>1</v>
      </c>
      <c r="B4003" t="s">
        <v>2758</v>
      </c>
      <c r="C4003" t="s">
        <v>14648</v>
      </c>
      <c r="D4003" t="s">
        <v>2759</v>
      </c>
      <c r="E4003" t="s">
        <v>1970</v>
      </c>
      <c r="F4003" t="str">
        <f>VLOOKUP(E4003,Clases!A:B,2,0)</f>
        <v>Rodamientos y Retenedores</v>
      </c>
      <c r="G4003" t="s">
        <v>29</v>
      </c>
      <c r="H4003">
        <v>36</v>
      </c>
      <c r="I4003" s="14">
        <v>1</v>
      </c>
      <c r="J4003" s="15">
        <v>1.0049999999999999</v>
      </c>
      <c r="K4003" s="15">
        <f t="shared" si="124"/>
        <v>1.0049999999999999</v>
      </c>
      <c r="L4003" s="20">
        <f t="shared" si="125"/>
        <v>4.180402591846138E-10</v>
      </c>
    </row>
    <row r="4004" spans="1:12" x14ac:dyDescent="0.25">
      <c r="A4004">
        <v>1</v>
      </c>
      <c r="B4004" t="s">
        <v>2760</v>
      </c>
      <c r="C4004" t="s">
        <v>14648</v>
      </c>
      <c r="D4004" t="s">
        <v>2761</v>
      </c>
      <c r="E4004" t="s">
        <v>1725</v>
      </c>
      <c r="F4004" t="str">
        <f>VLOOKUP(E4004,Clases!A:B,2,0)</f>
        <v>Elementos Electricos</v>
      </c>
      <c r="G4004" t="s">
        <v>29</v>
      </c>
      <c r="H4004">
        <v>36</v>
      </c>
      <c r="I4004" s="14">
        <v>1</v>
      </c>
      <c r="J4004" s="15">
        <v>1.0049999999999999</v>
      </c>
      <c r="K4004" s="15">
        <f t="shared" si="124"/>
        <v>1.0049999999999999</v>
      </c>
      <c r="L4004" s="20">
        <f t="shared" si="125"/>
        <v>4.180402591846138E-10</v>
      </c>
    </row>
    <row r="4005" spans="1:12" x14ac:dyDescent="0.25">
      <c r="A4005">
        <v>1</v>
      </c>
      <c r="B4005" t="s">
        <v>2766</v>
      </c>
      <c r="C4005" t="s">
        <v>14648</v>
      </c>
      <c r="D4005" t="s">
        <v>2767</v>
      </c>
      <c r="E4005" t="s">
        <v>1891</v>
      </c>
      <c r="F4005" t="str">
        <f>VLOOKUP(E4005,Clases!A:B,2,0)</f>
        <v>Sellos, empaques y orings</v>
      </c>
      <c r="G4005" t="s">
        <v>29</v>
      </c>
      <c r="H4005">
        <v>36</v>
      </c>
      <c r="I4005" s="14">
        <v>1</v>
      </c>
      <c r="J4005" s="15">
        <v>1.0049999999999999</v>
      </c>
      <c r="K4005" s="15">
        <f t="shared" si="124"/>
        <v>1.0049999999999999</v>
      </c>
      <c r="L4005" s="20">
        <f t="shared" si="125"/>
        <v>4.180402591846138E-10</v>
      </c>
    </row>
    <row r="4006" spans="1:12" x14ac:dyDescent="0.25">
      <c r="A4006">
        <v>1</v>
      </c>
      <c r="B4006" t="s">
        <v>2768</v>
      </c>
      <c r="C4006" t="s">
        <v>14648</v>
      </c>
      <c r="D4006" t="s">
        <v>2769</v>
      </c>
      <c r="E4006" t="s">
        <v>2770</v>
      </c>
      <c r="F4006" t="str">
        <f>VLOOKUP(E4006,Clases!A:B,2,0)</f>
        <v>Elementos Hidraulicos</v>
      </c>
      <c r="G4006" t="s">
        <v>29</v>
      </c>
      <c r="H4006">
        <v>36</v>
      </c>
      <c r="I4006" s="14">
        <v>1</v>
      </c>
      <c r="J4006" s="15">
        <v>1.0049999999999999</v>
      </c>
      <c r="K4006" s="15">
        <f t="shared" si="124"/>
        <v>1.0049999999999999</v>
      </c>
      <c r="L4006" s="20">
        <f t="shared" si="125"/>
        <v>4.180402591846138E-10</v>
      </c>
    </row>
    <row r="4007" spans="1:12" x14ac:dyDescent="0.25">
      <c r="A4007">
        <v>1</v>
      </c>
      <c r="B4007" t="s">
        <v>2785</v>
      </c>
      <c r="C4007" t="s">
        <v>14648</v>
      </c>
      <c r="D4007" t="s">
        <v>2786</v>
      </c>
      <c r="E4007" t="s">
        <v>1719</v>
      </c>
      <c r="F4007" t="str">
        <f>VLOOKUP(E4007,Clases!A:B,2,0)</f>
        <v>Elementos Mecanicos</v>
      </c>
      <c r="G4007" t="s">
        <v>29</v>
      </c>
      <c r="H4007">
        <v>36</v>
      </c>
      <c r="I4007" s="14">
        <v>1</v>
      </c>
      <c r="J4007" s="15">
        <v>1.0049999999999999</v>
      </c>
      <c r="K4007" s="15">
        <f t="shared" si="124"/>
        <v>1.0049999999999999</v>
      </c>
      <c r="L4007" s="20">
        <f t="shared" si="125"/>
        <v>4.180402591846138E-10</v>
      </c>
    </row>
    <row r="4008" spans="1:12" x14ac:dyDescent="0.25">
      <c r="A4008">
        <v>1</v>
      </c>
      <c r="B4008" t="s">
        <v>2801</v>
      </c>
      <c r="C4008" t="s">
        <v>14648</v>
      </c>
      <c r="D4008" t="s">
        <v>2802</v>
      </c>
      <c r="E4008" t="s">
        <v>1719</v>
      </c>
      <c r="F4008" t="str">
        <f>VLOOKUP(E4008,Clases!A:B,2,0)</f>
        <v>Elementos Mecanicos</v>
      </c>
      <c r="G4008" t="s">
        <v>29</v>
      </c>
      <c r="H4008">
        <v>36</v>
      </c>
      <c r="I4008" s="14">
        <v>1</v>
      </c>
      <c r="J4008" s="15">
        <v>1.0049999999999999</v>
      </c>
      <c r="K4008" s="15">
        <f t="shared" si="124"/>
        <v>1.0049999999999999</v>
      </c>
      <c r="L4008" s="20">
        <f t="shared" si="125"/>
        <v>4.180402591846138E-10</v>
      </c>
    </row>
    <row r="4009" spans="1:12" x14ac:dyDescent="0.25">
      <c r="A4009">
        <v>1</v>
      </c>
      <c r="B4009" t="s">
        <v>2803</v>
      </c>
      <c r="C4009" t="s">
        <v>14648</v>
      </c>
      <c r="D4009" t="s">
        <v>2804</v>
      </c>
      <c r="E4009" t="s">
        <v>1719</v>
      </c>
      <c r="F4009" t="str">
        <f>VLOOKUP(E4009,Clases!A:B,2,0)</f>
        <v>Elementos Mecanicos</v>
      </c>
      <c r="G4009" t="s">
        <v>29</v>
      </c>
      <c r="H4009">
        <v>36</v>
      </c>
      <c r="I4009" s="14">
        <v>1</v>
      </c>
      <c r="J4009" s="15">
        <v>1.0049999999999999</v>
      </c>
      <c r="K4009" s="15">
        <f t="shared" si="124"/>
        <v>1.0049999999999999</v>
      </c>
      <c r="L4009" s="20">
        <f t="shared" si="125"/>
        <v>4.180402591846138E-10</v>
      </c>
    </row>
    <row r="4010" spans="1:12" x14ac:dyDescent="0.25">
      <c r="A4010">
        <v>1</v>
      </c>
      <c r="B4010" t="s">
        <v>2813</v>
      </c>
      <c r="C4010" t="s">
        <v>14648</v>
      </c>
      <c r="D4010" t="s">
        <v>2814</v>
      </c>
      <c r="E4010" t="s">
        <v>1719</v>
      </c>
      <c r="F4010" t="str">
        <f>VLOOKUP(E4010,Clases!A:B,2,0)</f>
        <v>Elementos Mecanicos</v>
      </c>
      <c r="G4010" t="s">
        <v>29</v>
      </c>
      <c r="H4010">
        <v>36</v>
      </c>
      <c r="I4010" s="14">
        <v>1</v>
      </c>
      <c r="J4010" s="15">
        <v>1.0049999999999999</v>
      </c>
      <c r="K4010" s="15">
        <f t="shared" si="124"/>
        <v>1.0049999999999999</v>
      </c>
      <c r="L4010" s="20">
        <f t="shared" si="125"/>
        <v>4.180402591846138E-10</v>
      </c>
    </row>
    <row r="4011" spans="1:12" x14ac:dyDescent="0.25">
      <c r="A4011">
        <v>1</v>
      </c>
      <c r="B4011" t="s">
        <v>2817</v>
      </c>
      <c r="C4011" t="s">
        <v>14648</v>
      </c>
      <c r="D4011" t="s">
        <v>2818</v>
      </c>
      <c r="E4011" t="s">
        <v>1719</v>
      </c>
      <c r="F4011" t="str">
        <f>VLOOKUP(E4011,Clases!A:B,2,0)</f>
        <v>Elementos Mecanicos</v>
      </c>
      <c r="G4011" t="s">
        <v>29</v>
      </c>
      <c r="H4011">
        <v>36</v>
      </c>
      <c r="I4011" s="14">
        <v>1</v>
      </c>
      <c r="J4011" s="15">
        <v>1.0049999999999999</v>
      </c>
      <c r="K4011" s="15">
        <f t="shared" si="124"/>
        <v>1.0049999999999999</v>
      </c>
      <c r="L4011" s="20">
        <f t="shared" si="125"/>
        <v>4.180402591846138E-10</v>
      </c>
    </row>
    <row r="4012" spans="1:12" x14ac:dyDescent="0.25">
      <c r="A4012">
        <v>1</v>
      </c>
      <c r="B4012" t="s">
        <v>2831</v>
      </c>
      <c r="C4012" t="s">
        <v>14648</v>
      </c>
      <c r="D4012" t="s">
        <v>2832</v>
      </c>
      <c r="E4012" t="s">
        <v>1725</v>
      </c>
      <c r="F4012" t="str">
        <f>VLOOKUP(E4012,Clases!A:B,2,0)</f>
        <v>Elementos Electricos</v>
      </c>
      <c r="G4012" t="s">
        <v>29</v>
      </c>
      <c r="H4012">
        <v>36</v>
      </c>
      <c r="I4012" s="14">
        <v>1</v>
      </c>
      <c r="J4012" s="15">
        <v>1.0049999999999999</v>
      </c>
      <c r="K4012" s="15">
        <f t="shared" si="124"/>
        <v>1.0049999999999999</v>
      </c>
      <c r="L4012" s="20">
        <f t="shared" si="125"/>
        <v>4.180402591846138E-10</v>
      </c>
    </row>
    <row r="4013" spans="1:12" x14ac:dyDescent="0.25">
      <c r="A4013">
        <v>1</v>
      </c>
      <c r="B4013" t="s">
        <v>2833</v>
      </c>
      <c r="C4013" t="s">
        <v>14648</v>
      </c>
      <c r="D4013" t="s">
        <v>2834</v>
      </c>
      <c r="E4013" t="s">
        <v>1725</v>
      </c>
      <c r="F4013" t="str">
        <f>VLOOKUP(E4013,Clases!A:B,2,0)</f>
        <v>Elementos Electricos</v>
      </c>
      <c r="G4013" t="s">
        <v>29</v>
      </c>
      <c r="H4013">
        <v>36</v>
      </c>
      <c r="I4013" s="14">
        <v>1</v>
      </c>
      <c r="J4013" s="15">
        <v>1.0049999999999999</v>
      </c>
      <c r="K4013" s="15">
        <f t="shared" si="124"/>
        <v>1.0049999999999999</v>
      </c>
      <c r="L4013" s="20">
        <f t="shared" si="125"/>
        <v>4.180402591846138E-10</v>
      </c>
    </row>
    <row r="4014" spans="1:12" x14ac:dyDescent="0.25">
      <c r="A4014">
        <v>1</v>
      </c>
      <c r="B4014" t="s">
        <v>2835</v>
      </c>
      <c r="C4014" t="s">
        <v>14648</v>
      </c>
      <c r="D4014" t="s">
        <v>2836</v>
      </c>
      <c r="E4014" t="s">
        <v>1719</v>
      </c>
      <c r="F4014" t="str">
        <f>VLOOKUP(E4014,Clases!A:B,2,0)</f>
        <v>Elementos Mecanicos</v>
      </c>
      <c r="G4014" t="s">
        <v>29</v>
      </c>
      <c r="H4014">
        <v>36</v>
      </c>
      <c r="I4014" s="14">
        <v>1</v>
      </c>
      <c r="J4014" s="15">
        <v>1.0049999999999999</v>
      </c>
      <c r="K4014" s="15">
        <f t="shared" si="124"/>
        <v>1.0049999999999999</v>
      </c>
      <c r="L4014" s="20">
        <f t="shared" si="125"/>
        <v>4.180402591846138E-10</v>
      </c>
    </row>
    <row r="4015" spans="1:12" x14ac:dyDescent="0.25">
      <c r="A4015">
        <v>1</v>
      </c>
      <c r="B4015" t="s">
        <v>3055</v>
      </c>
      <c r="C4015" t="s">
        <v>14648</v>
      </c>
      <c r="D4015" t="s">
        <v>3056</v>
      </c>
      <c r="E4015" t="s">
        <v>2094</v>
      </c>
      <c r="F4015" t="str">
        <f>VLOOKUP(E4015,Clases!A:B,2,0)</f>
        <v>Engranes y Piñones</v>
      </c>
      <c r="G4015" t="s">
        <v>29</v>
      </c>
      <c r="H4015">
        <v>36</v>
      </c>
      <c r="I4015" s="14">
        <v>1</v>
      </c>
      <c r="J4015" s="15">
        <v>1.0049999999999999</v>
      </c>
      <c r="K4015" s="15">
        <f t="shared" si="124"/>
        <v>1.0049999999999999</v>
      </c>
      <c r="L4015" s="20">
        <f t="shared" si="125"/>
        <v>4.180402591846138E-10</v>
      </c>
    </row>
    <row r="4016" spans="1:12" x14ac:dyDescent="0.25">
      <c r="A4016">
        <v>1</v>
      </c>
      <c r="B4016" t="s">
        <v>3067</v>
      </c>
      <c r="C4016" t="s">
        <v>14648</v>
      </c>
      <c r="D4016" t="s">
        <v>3068</v>
      </c>
      <c r="E4016" t="s">
        <v>2094</v>
      </c>
      <c r="F4016" t="str">
        <f>VLOOKUP(E4016,Clases!A:B,2,0)</f>
        <v>Engranes y Piñones</v>
      </c>
      <c r="G4016" t="s">
        <v>29</v>
      </c>
      <c r="H4016">
        <v>36</v>
      </c>
      <c r="I4016" s="14">
        <v>1</v>
      </c>
      <c r="J4016" s="15">
        <v>1.0049999999999999</v>
      </c>
      <c r="K4016" s="15">
        <f t="shared" si="124"/>
        <v>1.0049999999999999</v>
      </c>
      <c r="L4016" s="20">
        <f t="shared" si="125"/>
        <v>4.180402591846138E-10</v>
      </c>
    </row>
    <row r="4017" spans="1:12" x14ac:dyDescent="0.25">
      <c r="A4017">
        <v>1</v>
      </c>
      <c r="B4017" t="s">
        <v>3082</v>
      </c>
      <c r="C4017" t="s">
        <v>14648</v>
      </c>
      <c r="D4017" t="s">
        <v>3083</v>
      </c>
      <c r="E4017" t="s">
        <v>1882</v>
      </c>
      <c r="F4017" t="str">
        <f>VLOOKUP(E4017,Clases!A:B,2,0)</f>
        <v>Elementos Neumaticos</v>
      </c>
      <c r="G4017" t="s">
        <v>29</v>
      </c>
      <c r="H4017">
        <v>36</v>
      </c>
      <c r="I4017" s="14">
        <v>1</v>
      </c>
      <c r="J4017" s="15">
        <v>1.0049999999999999</v>
      </c>
      <c r="K4017" s="15">
        <f t="shared" si="124"/>
        <v>1.0049999999999999</v>
      </c>
      <c r="L4017" s="20">
        <f t="shared" si="125"/>
        <v>4.180402591846138E-10</v>
      </c>
    </row>
    <row r="4018" spans="1:12" x14ac:dyDescent="0.25">
      <c r="A4018">
        <v>1</v>
      </c>
      <c r="B4018" t="s">
        <v>3084</v>
      </c>
      <c r="C4018" t="s">
        <v>14648</v>
      </c>
      <c r="D4018" t="s">
        <v>3085</v>
      </c>
      <c r="E4018" t="s">
        <v>3086</v>
      </c>
      <c r="F4018" t="str">
        <f>VLOOKUP(E4018,Clases!A:B,2,0)</f>
        <v>Motores Electricos</v>
      </c>
      <c r="G4018" t="s">
        <v>29</v>
      </c>
      <c r="H4018">
        <v>36</v>
      </c>
      <c r="I4018" s="14">
        <v>1</v>
      </c>
      <c r="J4018" s="15">
        <v>1.0049999999999999</v>
      </c>
      <c r="K4018" s="15">
        <f t="shared" si="124"/>
        <v>1.0049999999999999</v>
      </c>
      <c r="L4018" s="20">
        <f t="shared" si="125"/>
        <v>4.180402591846138E-10</v>
      </c>
    </row>
    <row r="4019" spans="1:12" x14ac:dyDescent="0.25">
      <c r="A4019">
        <v>1</v>
      </c>
      <c r="B4019" t="s">
        <v>3091</v>
      </c>
      <c r="C4019" t="s">
        <v>14648</v>
      </c>
      <c r="D4019" t="s">
        <v>3092</v>
      </c>
      <c r="E4019" t="s">
        <v>1859</v>
      </c>
      <c r="F4019" t="str">
        <f>VLOOKUP(E4019,Clases!A:B,2,0)</f>
        <v>Elementos Electronicos</v>
      </c>
      <c r="G4019" t="s">
        <v>29</v>
      </c>
      <c r="H4019">
        <v>36</v>
      </c>
      <c r="I4019" s="14">
        <v>1</v>
      </c>
      <c r="J4019" s="15">
        <v>1.0049999999999999</v>
      </c>
      <c r="K4019" s="15">
        <f t="shared" si="124"/>
        <v>1.0049999999999999</v>
      </c>
      <c r="L4019" s="20">
        <f t="shared" si="125"/>
        <v>4.180402591846138E-10</v>
      </c>
    </row>
    <row r="4020" spans="1:12" x14ac:dyDescent="0.25">
      <c r="A4020">
        <v>1</v>
      </c>
      <c r="B4020" t="s">
        <v>3093</v>
      </c>
      <c r="C4020" t="s">
        <v>14648</v>
      </c>
      <c r="D4020" t="s">
        <v>3094</v>
      </c>
      <c r="E4020" t="s">
        <v>1725</v>
      </c>
      <c r="F4020" t="str">
        <f>VLOOKUP(E4020,Clases!A:B,2,0)</f>
        <v>Elementos Electricos</v>
      </c>
      <c r="G4020" t="s">
        <v>29</v>
      </c>
      <c r="H4020">
        <v>36</v>
      </c>
      <c r="I4020" s="14">
        <v>1</v>
      </c>
      <c r="J4020" s="15">
        <v>1.0049999999999999</v>
      </c>
      <c r="K4020" s="15">
        <f t="shared" si="124"/>
        <v>1.0049999999999999</v>
      </c>
      <c r="L4020" s="20">
        <f t="shared" si="125"/>
        <v>4.180402591846138E-10</v>
      </c>
    </row>
    <row r="4021" spans="1:12" x14ac:dyDescent="0.25">
      <c r="A4021">
        <v>1</v>
      </c>
      <c r="B4021" t="s">
        <v>3097</v>
      </c>
      <c r="C4021" t="s">
        <v>14648</v>
      </c>
      <c r="D4021" t="s">
        <v>3098</v>
      </c>
      <c r="E4021" t="s">
        <v>1725</v>
      </c>
      <c r="F4021" t="str">
        <f>VLOOKUP(E4021,Clases!A:B,2,0)</f>
        <v>Elementos Electricos</v>
      </c>
      <c r="G4021" t="s">
        <v>29</v>
      </c>
      <c r="H4021">
        <v>36</v>
      </c>
      <c r="I4021" s="14">
        <v>1</v>
      </c>
      <c r="J4021" s="15">
        <v>1.0049999999999999</v>
      </c>
      <c r="K4021" s="15">
        <f t="shared" si="124"/>
        <v>1.0049999999999999</v>
      </c>
      <c r="L4021" s="20">
        <f t="shared" si="125"/>
        <v>4.180402591846138E-10</v>
      </c>
    </row>
    <row r="4022" spans="1:12" x14ac:dyDescent="0.25">
      <c r="A4022">
        <v>1</v>
      </c>
      <c r="B4022" t="s">
        <v>3103</v>
      </c>
      <c r="C4022" t="s">
        <v>14648</v>
      </c>
      <c r="D4022" t="s">
        <v>3104</v>
      </c>
      <c r="E4022" t="s">
        <v>1725</v>
      </c>
      <c r="F4022" t="str">
        <f>VLOOKUP(E4022,Clases!A:B,2,0)</f>
        <v>Elementos Electricos</v>
      </c>
      <c r="G4022" t="s">
        <v>29</v>
      </c>
      <c r="H4022">
        <v>36</v>
      </c>
      <c r="I4022" s="14">
        <v>1</v>
      </c>
      <c r="J4022" s="15">
        <v>1.0049999999999999</v>
      </c>
      <c r="K4022" s="15">
        <f t="shared" si="124"/>
        <v>1.0049999999999999</v>
      </c>
      <c r="L4022" s="20">
        <f t="shared" si="125"/>
        <v>4.180402591846138E-10</v>
      </c>
    </row>
    <row r="4023" spans="1:12" x14ac:dyDescent="0.25">
      <c r="A4023">
        <v>1</v>
      </c>
      <c r="B4023" t="s">
        <v>3109</v>
      </c>
      <c r="C4023" t="s">
        <v>14648</v>
      </c>
      <c r="D4023" t="s">
        <v>3110</v>
      </c>
      <c r="E4023" t="s">
        <v>1859</v>
      </c>
      <c r="F4023" t="str">
        <f>VLOOKUP(E4023,Clases!A:B,2,0)</f>
        <v>Elementos Electronicos</v>
      </c>
      <c r="G4023" t="s">
        <v>29</v>
      </c>
      <c r="H4023">
        <v>36</v>
      </c>
      <c r="I4023" s="14">
        <v>1</v>
      </c>
      <c r="J4023" s="15">
        <v>1.0049999999999999</v>
      </c>
      <c r="K4023" s="15">
        <f t="shared" si="124"/>
        <v>1.0049999999999999</v>
      </c>
      <c r="L4023" s="20">
        <f t="shared" si="125"/>
        <v>4.180402591846138E-10</v>
      </c>
    </row>
    <row r="4024" spans="1:12" x14ac:dyDescent="0.25">
      <c r="A4024">
        <v>1</v>
      </c>
      <c r="B4024" t="s">
        <v>3113</v>
      </c>
      <c r="C4024" t="s">
        <v>14648</v>
      </c>
      <c r="D4024" t="s">
        <v>3114</v>
      </c>
      <c r="E4024" t="s">
        <v>1725</v>
      </c>
      <c r="F4024" t="str">
        <f>VLOOKUP(E4024,Clases!A:B,2,0)</f>
        <v>Elementos Electricos</v>
      </c>
      <c r="G4024" t="s">
        <v>29</v>
      </c>
      <c r="H4024">
        <v>36</v>
      </c>
      <c r="I4024" s="14">
        <v>1</v>
      </c>
      <c r="J4024" s="15">
        <v>1.0049999999999999</v>
      </c>
      <c r="K4024" s="15">
        <f t="shared" si="124"/>
        <v>1.0049999999999999</v>
      </c>
      <c r="L4024" s="20">
        <f t="shared" si="125"/>
        <v>4.180402591846138E-10</v>
      </c>
    </row>
    <row r="4025" spans="1:12" x14ac:dyDescent="0.25">
      <c r="A4025">
        <v>1</v>
      </c>
      <c r="B4025" t="s">
        <v>3129</v>
      </c>
      <c r="C4025" t="s">
        <v>14648</v>
      </c>
      <c r="D4025" t="s">
        <v>3130</v>
      </c>
      <c r="E4025" t="s">
        <v>1719</v>
      </c>
      <c r="F4025" t="str">
        <f>VLOOKUP(E4025,Clases!A:B,2,0)</f>
        <v>Elementos Mecanicos</v>
      </c>
      <c r="G4025" t="s">
        <v>29</v>
      </c>
      <c r="H4025">
        <v>36</v>
      </c>
      <c r="I4025" s="14">
        <v>1</v>
      </c>
      <c r="J4025" s="15">
        <v>1.0049999999999999</v>
      </c>
      <c r="K4025" s="15">
        <f t="shared" si="124"/>
        <v>1.0049999999999999</v>
      </c>
      <c r="L4025" s="20">
        <f t="shared" si="125"/>
        <v>4.180402591846138E-10</v>
      </c>
    </row>
    <row r="4026" spans="1:12" x14ac:dyDescent="0.25">
      <c r="A4026">
        <v>1</v>
      </c>
      <c r="B4026" t="s">
        <v>3131</v>
      </c>
      <c r="C4026" t="s">
        <v>14648</v>
      </c>
      <c r="D4026" t="s">
        <v>3132</v>
      </c>
      <c r="E4026" t="s">
        <v>1954</v>
      </c>
      <c r="F4026" t="str">
        <f>VLOOKUP(E4026,Clases!A:B,2,0)</f>
        <v>Racores y Conectores</v>
      </c>
      <c r="G4026" t="s">
        <v>29</v>
      </c>
      <c r="H4026">
        <v>36</v>
      </c>
      <c r="I4026" s="14">
        <v>1</v>
      </c>
      <c r="J4026" s="15">
        <v>1.0049999999999999</v>
      </c>
      <c r="K4026" s="15">
        <f t="shared" si="124"/>
        <v>1.0049999999999999</v>
      </c>
      <c r="L4026" s="20">
        <f t="shared" si="125"/>
        <v>4.180402591846138E-10</v>
      </c>
    </row>
    <row r="4027" spans="1:12" x14ac:dyDescent="0.25">
      <c r="A4027">
        <v>1</v>
      </c>
      <c r="B4027" t="s">
        <v>3133</v>
      </c>
      <c r="C4027" t="s">
        <v>14648</v>
      </c>
      <c r="D4027" t="s">
        <v>3134</v>
      </c>
      <c r="E4027" t="s">
        <v>1859</v>
      </c>
      <c r="F4027" t="str">
        <f>VLOOKUP(E4027,Clases!A:B,2,0)</f>
        <v>Elementos Electronicos</v>
      </c>
      <c r="G4027" t="s">
        <v>29</v>
      </c>
      <c r="H4027">
        <v>36</v>
      </c>
      <c r="I4027" s="14">
        <v>1</v>
      </c>
      <c r="J4027" s="15">
        <v>1.0049999999999999</v>
      </c>
      <c r="K4027" s="15">
        <f t="shared" si="124"/>
        <v>1.0049999999999999</v>
      </c>
      <c r="L4027" s="20">
        <f t="shared" si="125"/>
        <v>4.180402591846138E-10</v>
      </c>
    </row>
    <row r="4028" spans="1:12" x14ac:dyDescent="0.25">
      <c r="A4028">
        <v>1</v>
      </c>
      <c r="B4028" t="s">
        <v>3135</v>
      </c>
      <c r="C4028" t="s">
        <v>14648</v>
      </c>
      <c r="D4028" t="s">
        <v>3136</v>
      </c>
      <c r="E4028" t="s">
        <v>2094</v>
      </c>
      <c r="F4028" t="str">
        <f>VLOOKUP(E4028,Clases!A:B,2,0)</f>
        <v>Engranes y Piñones</v>
      </c>
      <c r="G4028" t="s">
        <v>29</v>
      </c>
      <c r="H4028">
        <v>36</v>
      </c>
      <c r="I4028" s="14">
        <v>1</v>
      </c>
      <c r="J4028" s="15">
        <v>1.0049999999999999</v>
      </c>
      <c r="K4028" s="15">
        <f t="shared" si="124"/>
        <v>1.0049999999999999</v>
      </c>
      <c r="L4028" s="20">
        <f t="shared" si="125"/>
        <v>4.180402591846138E-10</v>
      </c>
    </row>
    <row r="4029" spans="1:12" x14ac:dyDescent="0.25">
      <c r="A4029">
        <v>1</v>
      </c>
      <c r="B4029" t="s">
        <v>3151</v>
      </c>
      <c r="C4029" t="s">
        <v>14648</v>
      </c>
      <c r="D4029" t="s">
        <v>3152</v>
      </c>
      <c r="E4029" t="s">
        <v>1882</v>
      </c>
      <c r="F4029" t="str">
        <f>VLOOKUP(E4029,Clases!A:B,2,0)</f>
        <v>Elementos Neumaticos</v>
      </c>
      <c r="G4029" t="s">
        <v>29</v>
      </c>
      <c r="H4029">
        <v>36</v>
      </c>
      <c r="I4029" s="14">
        <v>1</v>
      </c>
      <c r="J4029" s="15">
        <v>1.0049999999999999</v>
      </c>
      <c r="K4029" s="15">
        <f t="shared" si="124"/>
        <v>1.0049999999999999</v>
      </c>
      <c r="L4029" s="20">
        <f t="shared" si="125"/>
        <v>4.180402591846138E-10</v>
      </c>
    </row>
    <row r="4030" spans="1:12" x14ac:dyDescent="0.25">
      <c r="A4030">
        <v>1</v>
      </c>
      <c r="B4030" t="s">
        <v>3364</v>
      </c>
      <c r="C4030" t="s">
        <v>14648</v>
      </c>
      <c r="D4030" t="s">
        <v>3365</v>
      </c>
      <c r="E4030" t="s">
        <v>2139</v>
      </c>
      <c r="F4030" t="str">
        <f>VLOOKUP(E4030,Clases!A:B,2,0)</f>
        <v>Cadenas</v>
      </c>
      <c r="G4030" t="s">
        <v>29</v>
      </c>
      <c r="H4030">
        <v>36</v>
      </c>
      <c r="I4030" s="14">
        <v>1</v>
      </c>
      <c r="J4030" s="15">
        <v>1.0049999999999999</v>
      </c>
      <c r="K4030" s="15">
        <f t="shared" si="124"/>
        <v>1.0049999999999999</v>
      </c>
      <c r="L4030" s="20">
        <f t="shared" si="125"/>
        <v>4.180402591846138E-10</v>
      </c>
    </row>
    <row r="4031" spans="1:12" x14ac:dyDescent="0.25">
      <c r="A4031">
        <v>1</v>
      </c>
      <c r="B4031" t="s">
        <v>3368</v>
      </c>
      <c r="C4031" t="s">
        <v>14648</v>
      </c>
      <c r="D4031" t="s">
        <v>3369</v>
      </c>
      <c r="E4031" t="s">
        <v>2139</v>
      </c>
      <c r="F4031" t="str">
        <f>VLOOKUP(E4031,Clases!A:B,2,0)</f>
        <v>Cadenas</v>
      </c>
      <c r="G4031" t="s">
        <v>29</v>
      </c>
      <c r="H4031">
        <v>36</v>
      </c>
      <c r="I4031" s="14">
        <v>1</v>
      </c>
      <c r="J4031" s="15">
        <v>1.0049999999999999</v>
      </c>
      <c r="K4031" s="15">
        <f t="shared" si="124"/>
        <v>1.0049999999999999</v>
      </c>
      <c r="L4031" s="20">
        <f t="shared" si="125"/>
        <v>4.180402591846138E-10</v>
      </c>
    </row>
    <row r="4032" spans="1:12" x14ac:dyDescent="0.25">
      <c r="A4032">
        <v>1</v>
      </c>
      <c r="B4032" t="s">
        <v>3515</v>
      </c>
      <c r="C4032" t="s">
        <v>14648</v>
      </c>
      <c r="D4032" t="s">
        <v>3516</v>
      </c>
      <c r="E4032" t="s">
        <v>1891</v>
      </c>
      <c r="F4032" t="str">
        <f>VLOOKUP(E4032,Clases!A:B,2,0)</f>
        <v>Sellos, empaques y orings</v>
      </c>
      <c r="G4032" t="s">
        <v>29</v>
      </c>
      <c r="H4032">
        <v>36</v>
      </c>
      <c r="I4032" s="14">
        <v>1</v>
      </c>
      <c r="J4032" s="15">
        <v>1.0049999999999999</v>
      </c>
      <c r="K4032" s="15">
        <f t="shared" si="124"/>
        <v>1.0049999999999999</v>
      </c>
      <c r="L4032" s="20">
        <f t="shared" si="125"/>
        <v>4.180402591846138E-10</v>
      </c>
    </row>
    <row r="4033" spans="1:12" x14ac:dyDescent="0.25">
      <c r="A4033">
        <v>1</v>
      </c>
      <c r="B4033" t="s">
        <v>3523</v>
      </c>
      <c r="C4033" t="s">
        <v>14648</v>
      </c>
      <c r="D4033" t="s">
        <v>3524</v>
      </c>
      <c r="E4033" t="s">
        <v>1719</v>
      </c>
      <c r="F4033" t="str">
        <f>VLOOKUP(E4033,Clases!A:B,2,0)</f>
        <v>Elementos Mecanicos</v>
      </c>
      <c r="G4033" t="s">
        <v>29</v>
      </c>
      <c r="H4033">
        <v>36</v>
      </c>
      <c r="I4033" s="14">
        <v>1</v>
      </c>
      <c r="J4033" s="15">
        <v>1.0049999999999999</v>
      </c>
      <c r="K4033" s="15">
        <f t="shared" si="124"/>
        <v>1.0049999999999999</v>
      </c>
      <c r="L4033" s="20">
        <f t="shared" si="125"/>
        <v>4.180402591846138E-10</v>
      </c>
    </row>
    <row r="4034" spans="1:12" x14ac:dyDescent="0.25">
      <c r="A4034">
        <v>1</v>
      </c>
      <c r="B4034" t="s">
        <v>11398</v>
      </c>
      <c r="C4034" t="s">
        <v>14650</v>
      </c>
      <c r="D4034" t="s">
        <v>11399</v>
      </c>
      <c r="E4034" t="s">
        <v>11377</v>
      </c>
      <c r="F4034" t="str">
        <f>VLOOKUP(E4034,Clases!A:B,2,0)</f>
        <v>Art. Numeracion de barras</v>
      </c>
      <c r="G4034" t="s">
        <v>29</v>
      </c>
      <c r="H4034">
        <v>36</v>
      </c>
      <c r="I4034" s="14">
        <v>1</v>
      </c>
      <c r="J4034" s="15">
        <v>1.0049999999999999</v>
      </c>
      <c r="K4034" s="15">
        <f t="shared" si="124"/>
        <v>1.0049999999999999</v>
      </c>
      <c r="L4034" s="20">
        <f t="shared" si="125"/>
        <v>4.180402591846138E-10</v>
      </c>
    </row>
    <row r="4035" spans="1:12" x14ac:dyDescent="0.25">
      <c r="A4035">
        <v>1</v>
      </c>
      <c r="B4035" t="s">
        <v>11400</v>
      </c>
      <c r="C4035" t="s">
        <v>14650</v>
      </c>
      <c r="D4035" t="s">
        <v>11401</v>
      </c>
      <c r="E4035" t="s">
        <v>11377</v>
      </c>
      <c r="F4035" t="str">
        <f>VLOOKUP(E4035,Clases!A:B,2,0)</f>
        <v>Art. Numeracion de barras</v>
      </c>
      <c r="G4035" t="s">
        <v>29</v>
      </c>
      <c r="H4035">
        <v>36</v>
      </c>
      <c r="I4035" s="14">
        <v>1</v>
      </c>
      <c r="J4035" s="15">
        <v>1.0049999999999999</v>
      </c>
      <c r="K4035" s="15">
        <f t="shared" si="124"/>
        <v>1.0049999999999999</v>
      </c>
      <c r="L4035" s="20">
        <f t="shared" si="125"/>
        <v>4.180402591846138E-10</v>
      </c>
    </row>
    <row r="4036" spans="1:12" x14ac:dyDescent="0.25">
      <c r="A4036">
        <v>1</v>
      </c>
      <c r="B4036" t="s">
        <v>1730</v>
      </c>
      <c r="C4036" t="s">
        <v>14648</v>
      </c>
      <c r="D4036" t="s">
        <v>1731</v>
      </c>
      <c r="E4036" t="s">
        <v>1725</v>
      </c>
      <c r="F4036" t="str">
        <f>VLOOKUP(E4036,Clases!A:B,2,0)</f>
        <v>Elementos Electricos</v>
      </c>
      <c r="G4036" t="s">
        <v>29</v>
      </c>
      <c r="H4036">
        <v>36</v>
      </c>
      <c r="I4036" s="14">
        <v>1</v>
      </c>
      <c r="J4036" s="15">
        <v>1</v>
      </c>
      <c r="K4036" s="15">
        <f t="shared" ref="K4036:K4045" si="126">+I4036*J4036</f>
        <v>1</v>
      </c>
      <c r="L4036" s="20">
        <f t="shared" si="125"/>
        <v>4.1596045690011327E-10</v>
      </c>
    </row>
    <row r="4037" spans="1:12" x14ac:dyDescent="0.25">
      <c r="A4037">
        <v>1</v>
      </c>
      <c r="B4037" t="s">
        <v>1742</v>
      </c>
      <c r="C4037" t="s">
        <v>14648</v>
      </c>
      <c r="D4037" t="s">
        <v>1743</v>
      </c>
      <c r="E4037" t="s">
        <v>1725</v>
      </c>
      <c r="F4037" t="str">
        <f>VLOOKUP(E4037,Clases!A:B,2,0)</f>
        <v>Elementos Electricos</v>
      </c>
      <c r="G4037" t="s">
        <v>29</v>
      </c>
      <c r="H4037">
        <v>36</v>
      </c>
      <c r="I4037" s="14">
        <v>1</v>
      </c>
      <c r="J4037" s="15">
        <v>1</v>
      </c>
      <c r="K4037" s="15">
        <f t="shared" si="126"/>
        <v>1</v>
      </c>
      <c r="L4037" s="20">
        <f t="shared" ref="L4037:L4045" si="127">+K4037/$K$4046</f>
        <v>4.1596045690011327E-10</v>
      </c>
    </row>
    <row r="4038" spans="1:12" x14ac:dyDescent="0.25">
      <c r="A4038">
        <v>1</v>
      </c>
      <c r="B4038" t="s">
        <v>1746</v>
      </c>
      <c r="C4038" t="s">
        <v>14648</v>
      </c>
      <c r="D4038" t="s">
        <v>1747</v>
      </c>
      <c r="E4038" t="s">
        <v>1719</v>
      </c>
      <c r="F4038" t="str">
        <f>VLOOKUP(E4038,Clases!A:B,2,0)</f>
        <v>Elementos Mecanicos</v>
      </c>
      <c r="G4038" t="s">
        <v>29</v>
      </c>
      <c r="H4038">
        <v>36</v>
      </c>
      <c r="I4038" s="14">
        <v>4</v>
      </c>
      <c r="J4038" s="15">
        <v>0.25</v>
      </c>
      <c r="K4038" s="15">
        <f t="shared" si="126"/>
        <v>1</v>
      </c>
      <c r="L4038" s="20">
        <f t="shared" si="127"/>
        <v>4.1596045690011327E-10</v>
      </c>
    </row>
    <row r="4039" spans="1:12" x14ac:dyDescent="0.25">
      <c r="A4039">
        <v>1</v>
      </c>
      <c r="B4039" t="s">
        <v>1771</v>
      </c>
      <c r="C4039" t="s">
        <v>14648</v>
      </c>
      <c r="D4039" t="s">
        <v>1772</v>
      </c>
      <c r="E4039" t="s">
        <v>1770</v>
      </c>
      <c r="F4039" t="str">
        <f>VLOOKUP(E4039,Clases!A:B,2,0)</f>
        <v>Insumos de Corte</v>
      </c>
      <c r="G4039" t="s">
        <v>29</v>
      </c>
      <c r="H4039">
        <v>36</v>
      </c>
      <c r="I4039" s="14">
        <v>1</v>
      </c>
      <c r="J4039" s="15">
        <v>1</v>
      </c>
      <c r="K4039" s="15">
        <f t="shared" si="126"/>
        <v>1</v>
      </c>
      <c r="L4039" s="20">
        <f t="shared" si="127"/>
        <v>4.1596045690011327E-10</v>
      </c>
    </row>
    <row r="4040" spans="1:12" x14ac:dyDescent="0.25">
      <c r="A4040">
        <v>1</v>
      </c>
      <c r="B4040" t="s">
        <v>1808</v>
      </c>
      <c r="C4040" t="s">
        <v>14648</v>
      </c>
      <c r="D4040" t="s">
        <v>1809</v>
      </c>
      <c r="E4040" t="s">
        <v>1719</v>
      </c>
      <c r="F4040" t="str">
        <f>VLOOKUP(E4040,Clases!A:B,2,0)</f>
        <v>Elementos Mecanicos</v>
      </c>
      <c r="G4040" t="s">
        <v>29</v>
      </c>
      <c r="H4040">
        <v>36</v>
      </c>
      <c r="I4040" s="14">
        <v>1</v>
      </c>
      <c r="J4040" s="15">
        <v>1</v>
      </c>
      <c r="K4040" s="15">
        <f t="shared" si="126"/>
        <v>1</v>
      </c>
      <c r="L4040" s="20">
        <f t="shared" si="127"/>
        <v>4.1596045690011327E-10</v>
      </c>
    </row>
    <row r="4041" spans="1:12" x14ac:dyDescent="0.25">
      <c r="A4041">
        <v>1</v>
      </c>
      <c r="B4041" t="s">
        <v>2111</v>
      </c>
      <c r="C4041" t="s">
        <v>14648</v>
      </c>
      <c r="D4041" t="s">
        <v>2112</v>
      </c>
      <c r="E4041" t="s">
        <v>1725</v>
      </c>
      <c r="F4041" t="str">
        <f>VLOOKUP(E4041,Clases!A:B,2,0)</f>
        <v>Elementos Electricos</v>
      </c>
      <c r="G4041" t="s">
        <v>29</v>
      </c>
      <c r="H4041">
        <v>36</v>
      </c>
      <c r="I4041" s="14">
        <v>1</v>
      </c>
      <c r="J4041" s="15">
        <v>1</v>
      </c>
      <c r="K4041" s="15">
        <f t="shared" si="126"/>
        <v>1</v>
      </c>
      <c r="L4041" s="20">
        <f t="shared" si="127"/>
        <v>4.1596045690011327E-10</v>
      </c>
    </row>
    <row r="4042" spans="1:12" x14ac:dyDescent="0.25">
      <c r="A4042">
        <v>1</v>
      </c>
      <c r="B4042" t="s">
        <v>5004</v>
      </c>
      <c r="C4042" t="s">
        <v>14648</v>
      </c>
      <c r="D4042" t="s">
        <v>5005</v>
      </c>
      <c r="E4042" t="s">
        <v>4937</v>
      </c>
      <c r="F4042" t="str">
        <f>VLOOKUP(E4042,Clases!A:B,2,0)</f>
        <v>Repuestos y Refacciones</v>
      </c>
      <c r="G4042" t="s">
        <v>29</v>
      </c>
      <c r="H4042">
        <v>36</v>
      </c>
      <c r="I4042" s="14">
        <v>2</v>
      </c>
      <c r="J4042" s="15">
        <v>0.5</v>
      </c>
      <c r="K4042" s="15">
        <f t="shared" si="126"/>
        <v>1</v>
      </c>
      <c r="L4042" s="20">
        <f t="shared" si="127"/>
        <v>4.1596045690011327E-10</v>
      </c>
    </row>
    <row r="4043" spans="1:12" x14ac:dyDescent="0.25">
      <c r="A4043">
        <v>1</v>
      </c>
      <c r="B4043" t="s">
        <v>5030</v>
      </c>
      <c r="C4043" t="s">
        <v>14648</v>
      </c>
      <c r="D4043" t="s">
        <v>5031</v>
      </c>
      <c r="E4043" t="s">
        <v>4937</v>
      </c>
      <c r="F4043" t="str">
        <f>VLOOKUP(E4043,Clases!A:B,2,0)</f>
        <v>Repuestos y Refacciones</v>
      </c>
      <c r="G4043" t="s">
        <v>29</v>
      </c>
      <c r="H4043">
        <v>36</v>
      </c>
      <c r="I4043" s="14">
        <v>1</v>
      </c>
      <c r="J4043" s="15">
        <v>1</v>
      </c>
      <c r="K4043" s="15">
        <f t="shared" si="126"/>
        <v>1</v>
      </c>
      <c r="L4043" s="20">
        <f t="shared" si="127"/>
        <v>4.1596045690011327E-10</v>
      </c>
    </row>
    <row r="4044" spans="1:12" x14ac:dyDescent="0.25">
      <c r="A4044">
        <v>1</v>
      </c>
      <c r="B4044" t="s">
        <v>9870</v>
      </c>
      <c r="C4044" t="s">
        <v>14648</v>
      </c>
      <c r="D4044" t="s">
        <v>9871</v>
      </c>
      <c r="E4044" t="s">
        <v>1970</v>
      </c>
      <c r="F4044" t="str">
        <f>VLOOKUP(E4044,Clases!A:B,2,0)</f>
        <v>Rodamientos y Retenedores</v>
      </c>
      <c r="G4044" t="s">
        <v>29</v>
      </c>
      <c r="H4044">
        <v>36</v>
      </c>
      <c r="I4044" s="14">
        <v>1</v>
      </c>
      <c r="J4044" s="15">
        <v>1</v>
      </c>
      <c r="K4044" s="15">
        <f t="shared" si="126"/>
        <v>1</v>
      </c>
      <c r="L4044" s="20">
        <f t="shared" si="127"/>
        <v>4.1596045690011327E-10</v>
      </c>
    </row>
    <row r="4045" spans="1:12" x14ac:dyDescent="0.25">
      <c r="A4045">
        <v>1</v>
      </c>
      <c r="B4045" t="s">
        <v>5716</v>
      </c>
      <c r="C4045" t="s">
        <v>14648</v>
      </c>
      <c r="D4045" t="s">
        <v>5717</v>
      </c>
      <c r="E4045" t="s">
        <v>4937</v>
      </c>
      <c r="F4045" t="str">
        <f>VLOOKUP(E4045,Clases!A:B,2,0)</f>
        <v>Repuestos y Refacciones</v>
      </c>
      <c r="G4045" t="s">
        <v>29</v>
      </c>
      <c r="H4045">
        <v>36</v>
      </c>
      <c r="I4045" s="14">
        <v>2</v>
      </c>
      <c r="J4045" s="15">
        <v>0</v>
      </c>
      <c r="K4045" s="15">
        <f t="shared" si="126"/>
        <v>0</v>
      </c>
      <c r="L4045" s="20">
        <f t="shared" si="127"/>
        <v>0</v>
      </c>
    </row>
    <row r="4046" spans="1:12" x14ac:dyDescent="0.25">
      <c r="K4046" s="11">
        <f>SUM(K4:K4045)</f>
        <v>2404074674.4350634</v>
      </c>
    </row>
  </sheetData>
  <autoFilter ref="A3:K4046" xr:uid="{00000000-0009-0000-0000-000002000000}"/>
  <sortState xmlns:xlrd2="http://schemas.microsoft.com/office/spreadsheetml/2017/richdata2" ref="A4:K4045">
    <sortCondition descending="1" ref="K4:K4045"/>
  </sortState>
  <pageMargins left="0.15748031496062992" right="0.27559055118110237" top="0.48" bottom="0.51" header="0.31496062992125984" footer="0.31496062992125984"/>
  <pageSetup scale="95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C2200"/>
  <sheetViews>
    <sheetView topLeftCell="A289" workbookViewId="0">
      <selection activeCell="A4" sqref="A4"/>
    </sheetView>
  </sheetViews>
  <sheetFormatPr baseColWidth="10" defaultColWidth="11.42578125" defaultRowHeight="15" x14ac:dyDescent="0.25"/>
  <cols>
    <col min="1" max="1" width="42.5703125" bestFit="1" customWidth="1"/>
    <col min="2" max="2" width="19.42578125" style="25" bestFit="1" customWidth="1"/>
    <col min="3" max="3" width="20.140625" style="10" bestFit="1" customWidth="1"/>
  </cols>
  <sheetData>
    <row r="2" spans="1:3" x14ac:dyDescent="0.25">
      <c r="A2" s="9" t="s">
        <v>14654</v>
      </c>
      <c r="B2" s="24" t="s">
        <v>14655</v>
      </c>
      <c r="C2" s="7" t="s">
        <v>14656</v>
      </c>
    </row>
    <row r="3" spans="1:3" x14ac:dyDescent="0.25">
      <c r="A3" s="6" t="s">
        <v>14657</v>
      </c>
      <c r="B3" s="24">
        <v>7983.91</v>
      </c>
      <c r="C3" s="7">
        <v>663141397.07949984</v>
      </c>
    </row>
    <row r="4" spans="1:3" x14ac:dyDescent="0.25">
      <c r="A4" s="19" t="s">
        <v>14658</v>
      </c>
      <c r="B4" s="24">
        <v>7931.91</v>
      </c>
      <c r="C4" s="7">
        <v>624957050.37949991</v>
      </c>
    </row>
    <row r="5" spans="1:3" x14ac:dyDescent="0.25">
      <c r="A5" s="19" t="s">
        <v>14659</v>
      </c>
      <c r="B5" s="24">
        <v>27</v>
      </c>
      <c r="C5" s="7">
        <v>23835602.050000004</v>
      </c>
    </row>
    <row r="6" spans="1:3" x14ac:dyDescent="0.25">
      <c r="A6" s="19" t="s">
        <v>14660</v>
      </c>
      <c r="B6" s="24">
        <v>5</v>
      </c>
      <c r="C6" s="7">
        <v>6107105.7800000003</v>
      </c>
    </row>
    <row r="7" spans="1:3" x14ac:dyDescent="0.25">
      <c r="A7" s="19" t="s">
        <v>14661</v>
      </c>
      <c r="B7" s="24">
        <v>3</v>
      </c>
      <c r="C7" s="7">
        <v>5828666.5900000008</v>
      </c>
    </row>
    <row r="8" spans="1:3" x14ac:dyDescent="0.25">
      <c r="A8" s="19" t="s">
        <v>14662</v>
      </c>
      <c r="B8" s="24">
        <v>2</v>
      </c>
      <c r="C8" s="7">
        <v>999901.64</v>
      </c>
    </row>
    <row r="9" spans="1:3" x14ac:dyDescent="0.25">
      <c r="A9" s="19" t="s">
        <v>14663</v>
      </c>
      <c r="B9" s="24">
        <v>2</v>
      </c>
      <c r="C9" s="7">
        <v>635664</v>
      </c>
    </row>
    <row r="10" spans="1:3" x14ac:dyDescent="0.25">
      <c r="A10" s="19" t="s">
        <v>14664</v>
      </c>
      <c r="B10" s="24">
        <v>4</v>
      </c>
      <c r="C10" s="7">
        <v>302666.64</v>
      </c>
    </row>
    <row r="11" spans="1:3" x14ac:dyDescent="0.25">
      <c r="A11" s="19" t="s">
        <v>14665</v>
      </c>
      <c r="B11" s="24">
        <v>4</v>
      </c>
      <c r="C11" s="7">
        <v>191480</v>
      </c>
    </row>
    <row r="12" spans="1:3" x14ac:dyDescent="0.25">
      <c r="A12" s="19" t="s">
        <v>14666</v>
      </c>
      <c r="B12" s="24">
        <v>2</v>
      </c>
      <c r="C12" s="7">
        <v>148000</v>
      </c>
    </row>
    <row r="13" spans="1:3" x14ac:dyDescent="0.25">
      <c r="A13" s="19" t="s">
        <v>14667</v>
      </c>
      <c r="B13" s="24">
        <v>1</v>
      </c>
      <c r="C13" s="7">
        <v>90450</v>
      </c>
    </row>
    <row r="14" spans="1:3" x14ac:dyDescent="0.25">
      <c r="A14" s="19" t="s">
        <v>14668</v>
      </c>
      <c r="B14" s="24">
        <v>2</v>
      </c>
      <c r="C14" s="7">
        <v>44810</v>
      </c>
    </row>
    <row r="15" spans="1:3" x14ac:dyDescent="0.25">
      <c r="A15" s="6" t="s">
        <v>7154</v>
      </c>
      <c r="B15" s="24">
        <v>3606</v>
      </c>
      <c r="C15" s="7">
        <v>383755610.375</v>
      </c>
    </row>
    <row r="16" spans="1:3" x14ac:dyDescent="0.25">
      <c r="A16" s="19" t="s">
        <v>14669</v>
      </c>
      <c r="B16" s="24">
        <v>1539</v>
      </c>
      <c r="C16" s="7">
        <v>221788045.27999994</v>
      </c>
    </row>
    <row r="17" spans="1:3" x14ac:dyDescent="0.25">
      <c r="A17" s="19" t="s">
        <v>14670</v>
      </c>
      <c r="B17" s="24">
        <v>1003</v>
      </c>
      <c r="C17" s="7">
        <v>87147479.830000013</v>
      </c>
    </row>
    <row r="18" spans="1:3" x14ac:dyDescent="0.25">
      <c r="A18" s="19" t="s">
        <v>14663</v>
      </c>
      <c r="B18" s="24">
        <v>873.5</v>
      </c>
      <c r="C18" s="7">
        <v>53645686.425000012</v>
      </c>
    </row>
    <row r="19" spans="1:3" x14ac:dyDescent="0.25">
      <c r="A19" s="19" t="s">
        <v>14658</v>
      </c>
      <c r="B19" s="24">
        <v>78</v>
      </c>
      <c r="C19" s="7">
        <v>15631965.68</v>
      </c>
    </row>
    <row r="20" spans="1:3" x14ac:dyDescent="0.25">
      <c r="A20" s="19" t="s">
        <v>14671</v>
      </c>
      <c r="B20" s="24">
        <v>88</v>
      </c>
      <c r="C20" s="7">
        <v>5057583.1800000006</v>
      </c>
    </row>
    <row r="21" spans="1:3" x14ac:dyDescent="0.25">
      <c r="A21" s="19" t="s">
        <v>14672</v>
      </c>
      <c r="B21" s="24">
        <v>24.5</v>
      </c>
      <c r="C21" s="7">
        <v>484849.98</v>
      </c>
    </row>
    <row r="22" spans="1:3" x14ac:dyDescent="0.25">
      <c r="A22" s="6" t="s">
        <v>7195</v>
      </c>
      <c r="B22" s="24">
        <v>2112.52</v>
      </c>
      <c r="C22" s="7">
        <v>231120948.50780004</v>
      </c>
    </row>
    <row r="23" spans="1:3" x14ac:dyDescent="0.25">
      <c r="A23" s="19" t="s">
        <v>14660</v>
      </c>
      <c r="B23" s="24">
        <v>287.89000000000004</v>
      </c>
      <c r="C23" s="7">
        <v>53654031.589999996</v>
      </c>
    </row>
    <row r="24" spans="1:3" x14ac:dyDescent="0.25">
      <c r="A24" s="19" t="s">
        <v>9967</v>
      </c>
      <c r="B24" s="24">
        <v>246</v>
      </c>
      <c r="C24" s="7">
        <v>47067423.510000005</v>
      </c>
    </row>
    <row r="25" spans="1:3" x14ac:dyDescent="0.25">
      <c r="A25" s="19" t="s">
        <v>14664</v>
      </c>
      <c r="B25" s="24">
        <v>612.45000000000005</v>
      </c>
      <c r="C25" s="7">
        <v>32070571.768000007</v>
      </c>
    </row>
    <row r="26" spans="1:3" x14ac:dyDescent="0.25">
      <c r="A26" s="19" t="s">
        <v>14665</v>
      </c>
      <c r="B26" s="24">
        <v>366.18</v>
      </c>
      <c r="C26" s="7">
        <v>30656143.5198</v>
      </c>
    </row>
    <row r="27" spans="1:3" x14ac:dyDescent="0.25">
      <c r="A27" s="19" t="s">
        <v>14658</v>
      </c>
      <c r="B27" s="24">
        <v>113</v>
      </c>
      <c r="C27" s="7">
        <v>27832815.469999999</v>
      </c>
    </row>
    <row r="28" spans="1:3" x14ac:dyDescent="0.25">
      <c r="A28" s="19" t="s">
        <v>14673</v>
      </c>
      <c r="B28" s="24">
        <v>228</v>
      </c>
      <c r="C28" s="7">
        <v>25360558.299999997</v>
      </c>
    </row>
    <row r="29" spans="1:3" x14ac:dyDescent="0.25">
      <c r="A29" s="19" t="s">
        <v>14661</v>
      </c>
      <c r="B29" s="24">
        <v>237</v>
      </c>
      <c r="C29" s="7">
        <v>8336034.5299999993</v>
      </c>
    </row>
    <row r="30" spans="1:3" x14ac:dyDescent="0.25">
      <c r="A30" s="19" t="s">
        <v>14674</v>
      </c>
      <c r="B30" s="24">
        <v>15</v>
      </c>
      <c r="C30" s="7">
        <v>5032016.5</v>
      </c>
    </row>
    <row r="31" spans="1:3" x14ac:dyDescent="0.25">
      <c r="A31" s="19" t="s">
        <v>14675</v>
      </c>
      <c r="B31" s="24">
        <v>7</v>
      </c>
      <c r="C31" s="7">
        <v>1111353.32</v>
      </c>
    </row>
    <row r="32" spans="1:3" x14ac:dyDescent="0.25">
      <c r="A32" s="6" t="s">
        <v>14676</v>
      </c>
      <c r="B32" s="24">
        <v>11560.64</v>
      </c>
      <c r="C32" s="7">
        <v>213268479.76829997</v>
      </c>
    </row>
    <row r="33" spans="1:3" x14ac:dyDescent="0.25">
      <c r="A33" s="19" t="s">
        <v>14658</v>
      </c>
      <c r="B33" s="24">
        <v>11560.64</v>
      </c>
      <c r="C33" s="7">
        <v>213268479.76829997</v>
      </c>
    </row>
    <row r="34" spans="1:3" x14ac:dyDescent="0.25">
      <c r="A34" s="6" t="s">
        <v>14677</v>
      </c>
      <c r="B34" s="24">
        <v>8302.9</v>
      </c>
      <c r="C34" s="7">
        <v>156465382.42000002</v>
      </c>
    </row>
    <row r="35" spans="1:3" x14ac:dyDescent="0.25">
      <c r="A35" s="19" t="s">
        <v>14678</v>
      </c>
      <c r="B35" s="24">
        <v>19</v>
      </c>
      <c r="C35" s="7">
        <v>38805164.800000004</v>
      </c>
    </row>
    <row r="36" spans="1:3" x14ac:dyDescent="0.25">
      <c r="A36" s="19" t="s">
        <v>14666</v>
      </c>
      <c r="B36" s="24">
        <v>1681</v>
      </c>
      <c r="C36" s="7">
        <v>18892292.800000001</v>
      </c>
    </row>
    <row r="37" spans="1:3" x14ac:dyDescent="0.25">
      <c r="A37" s="19" t="s">
        <v>14679</v>
      </c>
      <c r="B37" s="24">
        <v>3115</v>
      </c>
      <c r="C37" s="7">
        <v>17919288.34</v>
      </c>
    </row>
    <row r="38" spans="1:3" x14ac:dyDescent="0.25">
      <c r="A38" s="19" t="s">
        <v>14667</v>
      </c>
      <c r="B38" s="24">
        <v>495.9</v>
      </c>
      <c r="C38" s="7">
        <v>14633052.699999999</v>
      </c>
    </row>
    <row r="39" spans="1:3" x14ac:dyDescent="0.25">
      <c r="A39" s="19" t="s">
        <v>14680</v>
      </c>
      <c r="B39" s="24">
        <v>1896</v>
      </c>
      <c r="C39" s="7">
        <v>14045795.16</v>
      </c>
    </row>
    <row r="40" spans="1:3" x14ac:dyDescent="0.25">
      <c r="A40" s="19" t="s">
        <v>14658</v>
      </c>
      <c r="B40" s="24">
        <v>29</v>
      </c>
      <c r="C40" s="7">
        <v>8478360.7800000012</v>
      </c>
    </row>
    <row r="41" spans="1:3" x14ac:dyDescent="0.25">
      <c r="A41" s="19" t="s">
        <v>14681</v>
      </c>
      <c r="B41" s="24">
        <v>258</v>
      </c>
      <c r="C41" s="7">
        <v>8056703.379999998</v>
      </c>
    </row>
    <row r="42" spans="1:3" x14ac:dyDescent="0.25">
      <c r="A42" s="19" t="s">
        <v>14682</v>
      </c>
      <c r="B42" s="24">
        <v>14</v>
      </c>
      <c r="C42" s="7">
        <v>7772756.4900000002</v>
      </c>
    </row>
    <row r="43" spans="1:3" x14ac:dyDescent="0.25">
      <c r="A43" s="19" t="s">
        <v>14683</v>
      </c>
      <c r="B43" s="24">
        <v>178</v>
      </c>
      <c r="C43" s="7">
        <v>7236027.7199999988</v>
      </c>
    </row>
    <row r="44" spans="1:3" x14ac:dyDescent="0.25">
      <c r="A44" s="19" t="s">
        <v>14684</v>
      </c>
      <c r="B44" s="24">
        <v>70</v>
      </c>
      <c r="C44" s="7">
        <v>4225168.26</v>
      </c>
    </row>
    <row r="45" spans="1:3" x14ac:dyDescent="0.25">
      <c r="A45" s="19" t="s">
        <v>14685</v>
      </c>
      <c r="B45" s="24">
        <v>25</v>
      </c>
      <c r="C45" s="7">
        <v>4199999.92</v>
      </c>
    </row>
    <row r="46" spans="1:3" x14ac:dyDescent="0.25">
      <c r="A46" s="19" t="s">
        <v>14686</v>
      </c>
      <c r="B46" s="24">
        <v>12</v>
      </c>
      <c r="C46" s="7">
        <v>4109378.8</v>
      </c>
    </row>
    <row r="47" spans="1:3" x14ac:dyDescent="0.25">
      <c r="A47" s="19" t="s">
        <v>14687</v>
      </c>
      <c r="B47" s="24">
        <v>258</v>
      </c>
      <c r="C47" s="7">
        <v>3522019.85</v>
      </c>
    </row>
    <row r="48" spans="1:3" x14ac:dyDescent="0.25">
      <c r="A48" s="19" t="s">
        <v>14688</v>
      </c>
      <c r="B48" s="24">
        <v>94</v>
      </c>
      <c r="C48" s="7">
        <v>2562288.5499999998</v>
      </c>
    </row>
    <row r="49" spans="1:3" x14ac:dyDescent="0.25">
      <c r="A49" s="19" t="s">
        <v>14689</v>
      </c>
      <c r="B49" s="24">
        <v>36</v>
      </c>
      <c r="C49" s="7">
        <v>923200</v>
      </c>
    </row>
    <row r="50" spans="1:3" x14ac:dyDescent="0.25">
      <c r="A50" s="19" t="s">
        <v>14690</v>
      </c>
      <c r="B50" s="24">
        <v>101</v>
      </c>
      <c r="C50" s="7">
        <v>859406</v>
      </c>
    </row>
    <row r="51" spans="1:3" x14ac:dyDescent="0.25">
      <c r="A51" s="19" t="s">
        <v>14691</v>
      </c>
      <c r="B51" s="24">
        <v>21</v>
      </c>
      <c r="C51" s="7">
        <v>224478.87</v>
      </c>
    </row>
    <row r="52" spans="1:3" x14ac:dyDescent="0.25">
      <c r="A52" s="6" t="s">
        <v>7278</v>
      </c>
      <c r="B52" s="24">
        <v>1710.29</v>
      </c>
      <c r="C52" s="7">
        <v>108782437.09780002</v>
      </c>
    </row>
    <row r="53" spans="1:3" x14ac:dyDescent="0.25">
      <c r="A53" s="19" t="s">
        <v>14671</v>
      </c>
      <c r="B53" s="24">
        <v>800.1</v>
      </c>
      <c r="C53" s="7">
        <v>44675758.420000009</v>
      </c>
    </row>
    <row r="54" spans="1:3" x14ac:dyDescent="0.25">
      <c r="A54" s="19" t="s">
        <v>14658</v>
      </c>
      <c r="B54" s="24">
        <v>146</v>
      </c>
      <c r="C54" s="7">
        <v>24741063.620000001</v>
      </c>
    </row>
    <row r="55" spans="1:3" x14ac:dyDescent="0.25">
      <c r="A55" s="19" t="s">
        <v>14692</v>
      </c>
      <c r="B55" s="24">
        <v>320</v>
      </c>
      <c r="C55" s="7">
        <v>13548006.980000004</v>
      </c>
    </row>
    <row r="56" spans="1:3" x14ac:dyDescent="0.25">
      <c r="A56" s="19" t="s">
        <v>14672</v>
      </c>
      <c r="B56" s="24">
        <v>286.19</v>
      </c>
      <c r="C56" s="7">
        <v>11579903.367799999</v>
      </c>
    </row>
    <row r="57" spans="1:3" x14ac:dyDescent="0.25">
      <c r="A57" s="19" t="s">
        <v>14693</v>
      </c>
      <c r="B57" s="24">
        <v>117</v>
      </c>
      <c r="C57" s="7">
        <v>9352449.5</v>
      </c>
    </row>
    <row r="58" spans="1:3" x14ac:dyDescent="0.25">
      <c r="A58" s="19" t="s">
        <v>14694</v>
      </c>
      <c r="B58" s="24">
        <v>29</v>
      </c>
      <c r="C58" s="7">
        <v>4202328.03</v>
      </c>
    </row>
    <row r="59" spans="1:3" x14ac:dyDescent="0.25">
      <c r="A59" s="19" t="s">
        <v>14695</v>
      </c>
      <c r="B59" s="24">
        <v>5</v>
      </c>
      <c r="C59" s="7">
        <v>369000</v>
      </c>
    </row>
    <row r="60" spans="1:3" x14ac:dyDescent="0.25">
      <c r="A60" s="19" t="s">
        <v>14696</v>
      </c>
      <c r="B60" s="24">
        <v>7</v>
      </c>
      <c r="C60" s="7">
        <v>313927.18</v>
      </c>
    </row>
    <row r="61" spans="1:3" x14ac:dyDescent="0.25">
      <c r="A61" s="6" t="s">
        <v>14697</v>
      </c>
      <c r="B61" s="24">
        <v>795.5</v>
      </c>
      <c r="C61" s="7">
        <v>95516362.375</v>
      </c>
    </row>
    <row r="62" spans="1:3" x14ac:dyDescent="0.25">
      <c r="A62" s="19" t="s">
        <v>14695</v>
      </c>
      <c r="B62" s="24">
        <v>153.5</v>
      </c>
      <c r="C62" s="7">
        <v>39294531.015000008</v>
      </c>
    </row>
    <row r="63" spans="1:3" x14ac:dyDescent="0.25">
      <c r="A63" s="19" t="s">
        <v>14698</v>
      </c>
      <c r="B63" s="24">
        <v>228</v>
      </c>
      <c r="C63" s="7">
        <v>22163530.660000004</v>
      </c>
    </row>
    <row r="64" spans="1:3" x14ac:dyDescent="0.25">
      <c r="A64" s="19" t="s">
        <v>14699</v>
      </c>
      <c r="B64" s="24">
        <v>125</v>
      </c>
      <c r="C64" s="7">
        <v>16280181.619999999</v>
      </c>
    </row>
    <row r="65" spans="1:3" x14ac:dyDescent="0.25">
      <c r="A65" s="19" t="s">
        <v>14700</v>
      </c>
      <c r="B65" s="24">
        <v>257</v>
      </c>
      <c r="C65" s="7">
        <v>8881779.0299999993</v>
      </c>
    </row>
    <row r="66" spans="1:3" x14ac:dyDescent="0.25">
      <c r="A66" s="19" t="s">
        <v>14658</v>
      </c>
      <c r="B66" s="24">
        <v>11</v>
      </c>
      <c r="C66" s="7">
        <v>5222037.12</v>
      </c>
    </row>
    <row r="67" spans="1:3" x14ac:dyDescent="0.25">
      <c r="A67" s="19" t="s">
        <v>14701</v>
      </c>
      <c r="B67" s="24">
        <v>16</v>
      </c>
      <c r="C67" s="7">
        <v>3236488.9299999997</v>
      </c>
    </row>
    <row r="68" spans="1:3" x14ac:dyDescent="0.25">
      <c r="A68" s="19" t="s">
        <v>14668</v>
      </c>
      <c r="B68" s="24">
        <v>5</v>
      </c>
      <c r="C68" s="7">
        <v>437814</v>
      </c>
    </row>
    <row r="69" spans="1:3" x14ac:dyDescent="0.25">
      <c r="A69" s="6" t="s">
        <v>1286</v>
      </c>
      <c r="B69" s="24">
        <v>927.8</v>
      </c>
      <c r="C69" s="7">
        <v>71502392.353999987</v>
      </c>
    </row>
    <row r="70" spans="1:3" x14ac:dyDescent="0.25">
      <c r="A70" s="19" t="s">
        <v>14679</v>
      </c>
      <c r="B70" s="24">
        <v>288</v>
      </c>
      <c r="C70" s="7">
        <v>39650854.75</v>
      </c>
    </row>
    <row r="71" spans="1:3" x14ac:dyDescent="0.25">
      <c r="A71" s="19" t="s">
        <v>14658</v>
      </c>
      <c r="B71" s="24">
        <v>288.8</v>
      </c>
      <c r="C71" s="7">
        <v>11271900.713999998</v>
      </c>
    </row>
    <row r="72" spans="1:3" x14ac:dyDescent="0.25">
      <c r="A72" s="19" t="s">
        <v>14680</v>
      </c>
      <c r="B72" s="24">
        <v>73</v>
      </c>
      <c r="C72" s="7">
        <v>4884903.2699999996</v>
      </c>
    </row>
    <row r="73" spans="1:3" x14ac:dyDescent="0.25">
      <c r="A73" s="19" t="s">
        <v>14702</v>
      </c>
      <c r="B73" s="24">
        <v>9</v>
      </c>
      <c r="C73" s="7">
        <v>2362999.23</v>
      </c>
    </row>
    <row r="74" spans="1:3" x14ac:dyDescent="0.25">
      <c r="A74" s="19" t="s">
        <v>14666</v>
      </c>
      <c r="B74" s="24">
        <v>17</v>
      </c>
      <c r="C74" s="7">
        <v>2246921.25</v>
      </c>
    </row>
    <row r="75" spans="1:3" x14ac:dyDescent="0.25">
      <c r="A75" s="19" t="s">
        <v>14685</v>
      </c>
      <c r="B75" s="24">
        <v>20</v>
      </c>
      <c r="C75" s="7">
        <v>2133614.48</v>
      </c>
    </row>
    <row r="76" spans="1:3" x14ac:dyDescent="0.25">
      <c r="A76" s="19" t="s">
        <v>14684</v>
      </c>
      <c r="B76" s="24">
        <v>10</v>
      </c>
      <c r="C76" s="7">
        <v>1759315</v>
      </c>
    </row>
    <row r="77" spans="1:3" x14ac:dyDescent="0.25">
      <c r="A77" s="19" t="s">
        <v>14686</v>
      </c>
      <c r="B77" s="24">
        <v>32</v>
      </c>
      <c r="C77" s="7">
        <v>1602683.24</v>
      </c>
    </row>
    <row r="78" spans="1:3" x14ac:dyDescent="0.25">
      <c r="A78" s="19" t="s">
        <v>14687</v>
      </c>
      <c r="B78" s="24">
        <v>17</v>
      </c>
      <c r="C78" s="7">
        <v>1193256.33</v>
      </c>
    </row>
    <row r="79" spans="1:3" x14ac:dyDescent="0.25">
      <c r="A79" s="19" t="s">
        <v>14678</v>
      </c>
      <c r="B79" s="24">
        <v>17</v>
      </c>
      <c r="C79" s="7">
        <v>1148103.3</v>
      </c>
    </row>
    <row r="80" spans="1:3" x14ac:dyDescent="0.25">
      <c r="A80" s="19" t="s">
        <v>14703</v>
      </c>
      <c r="B80" s="24">
        <v>9</v>
      </c>
      <c r="C80" s="7">
        <v>969588.26</v>
      </c>
    </row>
    <row r="81" spans="1:3" x14ac:dyDescent="0.25">
      <c r="A81" s="21" t="s">
        <v>8542</v>
      </c>
      <c r="B81" s="24">
        <v>1</v>
      </c>
      <c r="C81" s="7">
        <v>89949</v>
      </c>
    </row>
    <row r="82" spans="1:3" x14ac:dyDescent="0.25">
      <c r="A82" s="21" t="s">
        <v>7496</v>
      </c>
      <c r="B82" s="24">
        <v>6</v>
      </c>
      <c r="C82" s="7">
        <v>499639.26</v>
      </c>
    </row>
    <row r="83" spans="1:3" x14ac:dyDescent="0.25">
      <c r="A83" s="21" t="s">
        <v>8960</v>
      </c>
      <c r="B83" s="24">
        <v>2</v>
      </c>
      <c r="C83" s="7">
        <v>380000</v>
      </c>
    </row>
    <row r="84" spans="1:3" x14ac:dyDescent="0.25">
      <c r="A84" s="19" t="s">
        <v>14690</v>
      </c>
      <c r="B84" s="24">
        <v>42</v>
      </c>
      <c r="C84" s="7">
        <v>670415.43999999994</v>
      </c>
    </row>
    <row r="85" spans="1:3" x14ac:dyDescent="0.25">
      <c r="A85" s="19" t="s">
        <v>14691</v>
      </c>
      <c r="B85" s="24">
        <v>16</v>
      </c>
      <c r="C85" s="7">
        <v>372189.93</v>
      </c>
    </row>
    <row r="86" spans="1:3" x14ac:dyDescent="0.25">
      <c r="A86" s="19" t="s">
        <v>14683</v>
      </c>
      <c r="B86" s="24">
        <v>24</v>
      </c>
      <c r="C86" s="7">
        <v>370098.4</v>
      </c>
    </row>
    <row r="87" spans="1:3" x14ac:dyDescent="0.25">
      <c r="A87" s="19" t="s">
        <v>14667</v>
      </c>
      <c r="B87" s="24">
        <v>10</v>
      </c>
      <c r="C87" s="7">
        <v>325493.52</v>
      </c>
    </row>
    <row r="88" spans="1:3" x14ac:dyDescent="0.25">
      <c r="A88" s="19" t="s">
        <v>14682</v>
      </c>
      <c r="B88" s="24">
        <v>4</v>
      </c>
      <c r="C88" s="7">
        <v>302405.28000000003</v>
      </c>
    </row>
    <row r="89" spans="1:3" x14ac:dyDescent="0.25">
      <c r="A89" s="19" t="s">
        <v>14689</v>
      </c>
      <c r="B89" s="24">
        <v>40</v>
      </c>
      <c r="C89" s="7">
        <v>200000</v>
      </c>
    </row>
    <row r="90" spans="1:3" x14ac:dyDescent="0.25">
      <c r="A90" s="19" t="s">
        <v>14681</v>
      </c>
      <c r="B90" s="24">
        <v>11</v>
      </c>
      <c r="C90" s="7">
        <v>37649.96</v>
      </c>
    </row>
    <row r="91" spans="1:3" x14ac:dyDescent="0.25">
      <c r="A91" s="6" t="s">
        <v>14704</v>
      </c>
      <c r="B91" s="24">
        <v>19</v>
      </c>
      <c r="C91" s="7">
        <v>37013036.849999994</v>
      </c>
    </row>
    <row r="92" spans="1:3" x14ac:dyDescent="0.25">
      <c r="A92" s="19" t="s">
        <v>14658</v>
      </c>
      <c r="B92" s="24">
        <v>4</v>
      </c>
      <c r="C92" s="7">
        <v>33841967.829999998</v>
      </c>
    </row>
    <row r="93" spans="1:3" x14ac:dyDescent="0.25">
      <c r="A93" s="19" t="s">
        <v>14705</v>
      </c>
      <c r="B93" s="24">
        <v>13</v>
      </c>
      <c r="C93" s="7">
        <v>3075069.02</v>
      </c>
    </row>
    <row r="94" spans="1:3" x14ac:dyDescent="0.25">
      <c r="A94" s="21" t="s">
        <v>9109</v>
      </c>
      <c r="B94" s="24">
        <v>1</v>
      </c>
      <c r="C94" s="7">
        <v>1995229.58</v>
      </c>
    </row>
    <row r="95" spans="1:3" x14ac:dyDescent="0.25">
      <c r="A95" s="21" t="s">
        <v>14706</v>
      </c>
      <c r="B95" s="24">
        <v>2</v>
      </c>
      <c r="C95" s="7">
        <v>412280.04</v>
      </c>
    </row>
    <row r="96" spans="1:3" x14ac:dyDescent="0.25">
      <c r="A96" s="21" t="s">
        <v>12169</v>
      </c>
      <c r="B96" s="24">
        <v>10</v>
      </c>
      <c r="C96" s="7">
        <v>667559.4</v>
      </c>
    </row>
    <row r="97" spans="1:3" x14ac:dyDescent="0.25">
      <c r="A97" s="19" t="s">
        <v>14707</v>
      </c>
      <c r="B97" s="24">
        <v>2</v>
      </c>
      <c r="C97" s="7">
        <v>96000</v>
      </c>
    </row>
    <row r="98" spans="1:3" x14ac:dyDescent="0.25">
      <c r="A98" s="6" t="s">
        <v>14708</v>
      </c>
      <c r="B98" s="24">
        <v>44</v>
      </c>
      <c r="C98" s="7">
        <v>34378711.159999996</v>
      </c>
    </row>
    <row r="99" spans="1:3" x14ac:dyDescent="0.25">
      <c r="A99" s="19" t="s">
        <v>14658</v>
      </c>
      <c r="B99" s="24">
        <v>22</v>
      </c>
      <c r="C99" s="7">
        <v>31678352.82</v>
      </c>
    </row>
    <row r="100" spans="1:3" x14ac:dyDescent="0.25">
      <c r="A100" s="19" t="s">
        <v>14660</v>
      </c>
      <c r="B100" s="24">
        <v>22</v>
      </c>
      <c r="C100" s="7">
        <v>2700358.34</v>
      </c>
    </row>
    <row r="101" spans="1:3" x14ac:dyDescent="0.25">
      <c r="A101" s="6" t="s">
        <v>14709</v>
      </c>
      <c r="B101" s="24">
        <v>8</v>
      </c>
      <c r="C101" s="7">
        <v>33453541.579999998</v>
      </c>
    </row>
    <row r="102" spans="1:3" x14ac:dyDescent="0.25">
      <c r="A102" s="19" t="s">
        <v>14658</v>
      </c>
      <c r="B102" s="24">
        <v>8</v>
      </c>
      <c r="C102" s="7">
        <v>33453541.579999998</v>
      </c>
    </row>
    <row r="103" spans="1:3" x14ac:dyDescent="0.25">
      <c r="A103" s="6" t="s">
        <v>14710</v>
      </c>
      <c r="B103" s="24">
        <v>112</v>
      </c>
      <c r="C103" s="7">
        <v>32119412.550000001</v>
      </c>
    </row>
    <row r="104" spans="1:3" x14ac:dyDescent="0.25">
      <c r="A104" s="19" t="s">
        <v>14658</v>
      </c>
      <c r="B104" s="24">
        <v>98</v>
      </c>
      <c r="C104" s="7">
        <v>26439957.57</v>
      </c>
    </row>
    <row r="105" spans="1:3" x14ac:dyDescent="0.25">
      <c r="A105" s="19" t="s">
        <v>14711</v>
      </c>
      <c r="B105" s="24">
        <v>14</v>
      </c>
      <c r="C105" s="7">
        <v>5679454.9800000004</v>
      </c>
    </row>
    <row r="106" spans="1:3" x14ac:dyDescent="0.25">
      <c r="A106" s="21" t="s">
        <v>10469</v>
      </c>
      <c r="B106" s="24">
        <v>1</v>
      </c>
      <c r="C106" s="7">
        <v>808044.94</v>
      </c>
    </row>
    <row r="107" spans="1:3" x14ac:dyDescent="0.25">
      <c r="A107" s="21" t="s">
        <v>14712</v>
      </c>
      <c r="B107" s="24">
        <v>12</v>
      </c>
      <c r="C107" s="7">
        <v>429340.68</v>
      </c>
    </row>
    <row r="108" spans="1:3" x14ac:dyDescent="0.25">
      <c r="A108" s="21" t="s">
        <v>10455</v>
      </c>
      <c r="B108" s="24">
        <v>1</v>
      </c>
      <c r="C108" s="7">
        <v>4442069.3600000003</v>
      </c>
    </row>
    <row r="109" spans="1:3" x14ac:dyDescent="0.25">
      <c r="A109" s="6" t="s">
        <v>14713</v>
      </c>
      <c r="B109" s="24">
        <v>81.400000000000006</v>
      </c>
      <c r="C109" s="7">
        <v>31130023.120000001</v>
      </c>
    </row>
    <row r="110" spans="1:3" x14ac:dyDescent="0.25">
      <c r="A110" s="19" t="s">
        <v>14658</v>
      </c>
      <c r="B110" s="24">
        <v>81.400000000000006</v>
      </c>
      <c r="C110" s="7">
        <v>31130023.120000001</v>
      </c>
    </row>
    <row r="111" spans="1:3" x14ac:dyDescent="0.25">
      <c r="A111" s="6" t="s">
        <v>14714</v>
      </c>
      <c r="B111" s="24">
        <v>265.60000000000002</v>
      </c>
      <c r="C111" s="7">
        <v>23191309.440000001</v>
      </c>
    </row>
    <row r="112" spans="1:3" x14ac:dyDescent="0.25">
      <c r="A112" s="19" t="s">
        <v>14672</v>
      </c>
      <c r="B112" s="24">
        <v>265.60000000000002</v>
      </c>
      <c r="C112" s="7">
        <v>23191309.440000001</v>
      </c>
    </row>
    <row r="113" spans="1:3" x14ac:dyDescent="0.25">
      <c r="A113" s="6" t="s">
        <v>14715</v>
      </c>
      <c r="B113" s="24">
        <v>42</v>
      </c>
      <c r="C113" s="7">
        <v>22011941.449999999</v>
      </c>
    </row>
    <row r="114" spans="1:3" x14ac:dyDescent="0.25">
      <c r="A114" s="19" t="s">
        <v>14658</v>
      </c>
      <c r="B114" s="24">
        <v>31</v>
      </c>
      <c r="C114" s="7">
        <v>17619632.34</v>
      </c>
    </row>
    <row r="115" spans="1:3" x14ac:dyDescent="0.25">
      <c r="A115" s="19" t="s">
        <v>14660</v>
      </c>
      <c r="B115" s="24">
        <v>11</v>
      </c>
      <c r="C115" s="7">
        <v>4392309.1100000003</v>
      </c>
    </row>
    <row r="116" spans="1:3" x14ac:dyDescent="0.25">
      <c r="A116" s="6" t="s">
        <v>14716</v>
      </c>
      <c r="B116" s="24">
        <v>138</v>
      </c>
      <c r="C116" s="7">
        <v>19341866.239999998</v>
      </c>
    </row>
    <row r="117" spans="1:3" x14ac:dyDescent="0.25">
      <c r="A117" s="19" t="s">
        <v>14687</v>
      </c>
      <c r="B117" s="24">
        <v>69</v>
      </c>
      <c r="C117" s="7">
        <v>11539163.23</v>
      </c>
    </row>
    <row r="118" spans="1:3" x14ac:dyDescent="0.25">
      <c r="A118" s="19" t="s">
        <v>14689</v>
      </c>
      <c r="B118" s="24">
        <v>1</v>
      </c>
      <c r="C118" s="7">
        <v>3067872.04</v>
      </c>
    </row>
    <row r="119" spans="1:3" x14ac:dyDescent="0.25">
      <c r="A119" s="19" t="s">
        <v>14658</v>
      </c>
      <c r="B119" s="24">
        <v>22</v>
      </c>
      <c r="C119" s="7">
        <v>2438812.4900000002</v>
      </c>
    </row>
    <row r="120" spans="1:3" x14ac:dyDescent="0.25">
      <c r="A120" s="19" t="s">
        <v>14690</v>
      </c>
      <c r="B120" s="24">
        <v>23</v>
      </c>
      <c r="C120" s="7">
        <v>1313447.99</v>
      </c>
    </row>
    <row r="121" spans="1:3" x14ac:dyDescent="0.25">
      <c r="A121" s="19" t="s">
        <v>14691</v>
      </c>
      <c r="B121" s="24">
        <v>21</v>
      </c>
      <c r="C121" s="7">
        <v>940963.48999999987</v>
      </c>
    </row>
    <row r="122" spans="1:3" x14ac:dyDescent="0.25">
      <c r="A122" s="19" t="s">
        <v>14703</v>
      </c>
      <c r="B122" s="24">
        <v>2</v>
      </c>
      <c r="C122" s="7">
        <v>41607</v>
      </c>
    </row>
    <row r="123" spans="1:3" x14ac:dyDescent="0.25">
      <c r="A123" s="21" t="s">
        <v>3030</v>
      </c>
      <c r="B123" s="24">
        <v>2</v>
      </c>
      <c r="C123" s="7">
        <v>41607</v>
      </c>
    </row>
    <row r="124" spans="1:3" x14ac:dyDescent="0.25">
      <c r="A124" s="6" t="s">
        <v>14717</v>
      </c>
      <c r="B124" s="24">
        <v>6</v>
      </c>
      <c r="C124" s="7">
        <v>15756147.5</v>
      </c>
    </row>
    <row r="125" spans="1:3" x14ac:dyDescent="0.25">
      <c r="A125" s="19" t="s">
        <v>14658</v>
      </c>
      <c r="B125" s="24">
        <v>6</v>
      </c>
      <c r="C125" s="7">
        <v>15756147.5</v>
      </c>
    </row>
    <row r="126" spans="1:3" x14ac:dyDescent="0.25">
      <c r="A126" s="6" t="s">
        <v>12135</v>
      </c>
      <c r="B126" s="24">
        <v>39</v>
      </c>
      <c r="C126" s="7">
        <v>15229533.119999997</v>
      </c>
    </row>
    <row r="127" spans="1:3" x14ac:dyDescent="0.25">
      <c r="A127" s="19" t="s">
        <v>14718</v>
      </c>
      <c r="B127" s="24">
        <v>21</v>
      </c>
      <c r="C127" s="7">
        <v>11041249.189999999</v>
      </c>
    </row>
    <row r="128" spans="1:3" x14ac:dyDescent="0.25">
      <c r="A128" s="21" t="s">
        <v>9580</v>
      </c>
      <c r="B128" s="24">
        <v>8</v>
      </c>
      <c r="C128" s="7">
        <v>272000</v>
      </c>
    </row>
    <row r="129" spans="1:3" x14ac:dyDescent="0.25">
      <c r="A129" s="21" t="s">
        <v>9602</v>
      </c>
      <c r="B129" s="24">
        <v>1</v>
      </c>
      <c r="C129" s="7">
        <v>4222062.3899999997</v>
      </c>
    </row>
    <row r="130" spans="1:3" x14ac:dyDescent="0.25">
      <c r="A130" s="21" t="s">
        <v>9598</v>
      </c>
      <c r="B130" s="24">
        <v>2</v>
      </c>
      <c r="C130" s="7">
        <v>538223.24</v>
      </c>
    </row>
    <row r="131" spans="1:3" x14ac:dyDescent="0.25">
      <c r="A131" s="21" t="s">
        <v>9594</v>
      </c>
      <c r="B131" s="24">
        <v>3</v>
      </c>
      <c r="C131" s="7">
        <v>5406153.54</v>
      </c>
    </row>
    <row r="132" spans="1:3" x14ac:dyDescent="0.25">
      <c r="A132" s="21" t="s">
        <v>9596</v>
      </c>
      <c r="B132" s="24">
        <v>6</v>
      </c>
      <c r="C132" s="7">
        <v>100468.32</v>
      </c>
    </row>
    <row r="133" spans="1:3" x14ac:dyDescent="0.25">
      <c r="A133" s="21" t="s">
        <v>9600</v>
      </c>
      <c r="B133" s="24">
        <v>1</v>
      </c>
      <c r="C133" s="7">
        <v>502341.7</v>
      </c>
    </row>
    <row r="134" spans="1:3" x14ac:dyDescent="0.25">
      <c r="A134" s="19" t="s">
        <v>14705</v>
      </c>
      <c r="B134" s="24">
        <v>1</v>
      </c>
      <c r="C134" s="7">
        <v>2598643.79</v>
      </c>
    </row>
    <row r="135" spans="1:3" x14ac:dyDescent="0.25">
      <c r="A135" s="21" t="s">
        <v>9986</v>
      </c>
      <c r="B135" s="24">
        <v>1</v>
      </c>
      <c r="C135" s="7">
        <v>2598643.79</v>
      </c>
    </row>
    <row r="136" spans="1:3" x14ac:dyDescent="0.25">
      <c r="A136" s="19" t="s">
        <v>14658</v>
      </c>
      <c r="B136" s="24">
        <v>14</v>
      </c>
      <c r="C136" s="7">
        <v>1054445.8999999999</v>
      </c>
    </row>
    <row r="137" spans="1:3" x14ac:dyDescent="0.25">
      <c r="A137" s="19" t="s">
        <v>14719</v>
      </c>
      <c r="B137" s="24">
        <v>3</v>
      </c>
      <c r="C137" s="7">
        <v>535194.24</v>
      </c>
    </row>
    <row r="138" spans="1:3" x14ac:dyDescent="0.25">
      <c r="A138" s="21" t="s">
        <v>9540</v>
      </c>
      <c r="B138" s="24">
        <v>3</v>
      </c>
      <c r="C138" s="7">
        <v>535194.24</v>
      </c>
    </row>
    <row r="139" spans="1:3" x14ac:dyDescent="0.25">
      <c r="A139" s="6" t="s">
        <v>14720</v>
      </c>
      <c r="B139" s="24">
        <v>10</v>
      </c>
      <c r="C139" s="7">
        <v>14345430.93</v>
      </c>
    </row>
    <row r="140" spans="1:3" x14ac:dyDescent="0.25">
      <c r="A140" s="6" t="s">
        <v>14721</v>
      </c>
      <c r="B140" s="24">
        <v>365.69</v>
      </c>
      <c r="C140" s="7">
        <v>12696499.181600001</v>
      </c>
    </row>
    <row r="141" spans="1:3" x14ac:dyDescent="0.25">
      <c r="A141" s="6" t="s">
        <v>14722</v>
      </c>
      <c r="B141" s="24">
        <v>757</v>
      </c>
      <c r="C141" s="7">
        <v>12119556.729999997</v>
      </c>
    </row>
    <row r="142" spans="1:3" x14ac:dyDescent="0.25">
      <c r="A142" s="6" t="s">
        <v>14723</v>
      </c>
      <c r="B142" s="24">
        <v>5</v>
      </c>
      <c r="C142" s="7">
        <v>11568159.98</v>
      </c>
    </row>
    <row r="143" spans="1:3" x14ac:dyDescent="0.25">
      <c r="A143" s="6" t="s">
        <v>14724</v>
      </c>
      <c r="B143" s="24">
        <v>18</v>
      </c>
      <c r="C143" s="7">
        <v>10192062.310000001</v>
      </c>
    </row>
    <row r="144" spans="1:3" x14ac:dyDescent="0.25">
      <c r="A144" s="19" t="s">
        <v>14658</v>
      </c>
      <c r="B144" s="24">
        <v>18</v>
      </c>
      <c r="C144" s="7">
        <v>10192062.310000001</v>
      </c>
    </row>
    <row r="145" spans="1:3" x14ac:dyDescent="0.25">
      <c r="A145" s="6" t="s">
        <v>14725</v>
      </c>
      <c r="B145" s="24">
        <v>14</v>
      </c>
      <c r="C145" s="7">
        <v>8252825.4499999993</v>
      </c>
    </row>
    <row r="146" spans="1:3" x14ac:dyDescent="0.25">
      <c r="A146" s="19" t="s">
        <v>14667</v>
      </c>
      <c r="B146" s="24">
        <v>2</v>
      </c>
      <c r="C146" s="7">
        <v>5083957.0299999993</v>
      </c>
    </row>
    <row r="147" spans="1:3" x14ac:dyDescent="0.25">
      <c r="A147" s="19" t="s">
        <v>14686</v>
      </c>
      <c r="B147" s="24">
        <v>2</v>
      </c>
      <c r="C147" s="7">
        <v>2144339.34</v>
      </c>
    </row>
    <row r="148" spans="1:3" x14ac:dyDescent="0.25">
      <c r="A148" s="19" t="s">
        <v>14658</v>
      </c>
      <c r="B148" s="24">
        <v>6</v>
      </c>
      <c r="C148" s="7">
        <v>698566.32000000007</v>
      </c>
    </row>
    <row r="149" spans="1:3" x14ac:dyDescent="0.25">
      <c r="A149" s="19" t="s">
        <v>14702</v>
      </c>
      <c r="B149" s="24">
        <v>2</v>
      </c>
      <c r="C149" s="7">
        <v>201760</v>
      </c>
    </row>
    <row r="150" spans="1:3" x14ac:dyDescent="0.25">
      <c r="A150" s="19" t="s">
        <v>14679</v>
      </c>
      <c r="B150" s="24">
        <v>2</v>
      </c>
      <c r="C150" s="7">
        <v>124202.76</v>
      </c>
    </row>
    <row r="151" spans="1:3" x14ac:dyDescent="0.25">
      <c r="A151" s="6" t="s">
        <v>12657</v>
      </c>
      <c r="B151" s="24">
        <v>8</v>
      </c>
      <c r="C151" s="7">
        <v>7977308.5</v>
      </c>
    </row>
    <row r="152" spans="1:3" x14ac:dyDescent="0.25">
      <c r="A152" s="19" t="s">
        <v>14658</v>
      </c>
      <c r="B152" s="24">
        <v>8</v>
      </c>
      <c r="C152" s="7">
        <v>7977308.5</v>
      </c>
    </row>
    <row r="153" spans="1:3" x14ac:dyDescent="0.25">
      <c r="A153" s="6" t="s">
        <v>14726</v>
      </c>
      <c r="B153" s="24">
        <v>6</v>
      </c>
      <c r="C153" s="7">
        <v>7115337</v>
      </c>
    </row>
    <row r="154" spans="1:3" x14ac:dyDescent="0.25">
      <c r="A154" s="19" t="s">
        <v>14727</v>
      </c>
      <c r="B154" s="24">
        <v>6</v>
      </c>
      <c r="C154" s="7">
        <v>7115337</v>
      </c>
    </row>
    <row r="155" spans="1:3" x14ac:dyDescent="0.25">
      <c r="A155" s="21" t="s">
        <v>10644</v>
      </c>
      <c r="B155" s="24">
        <v>1</v>
      </c>
      <c r="C155" s="7">
        <v>2524797</v>
      </c>
    </row>
    <row r="156" spans="1:3" x14ac:dyDescent="0.25">
      <c r="A156" s="21" t="s">
        <v>14728</v>
      </c>
      <c r="B156" s="24">
        <v>5</v>
      </c>
      <c r="C156" s="7">
        <v>4590540</v>
      </c>
    </row>
    <row r="157" spans="1:3" x14ac:dyDescent="0.25">
      <c r="A157" s="6" t="s">
        <v>13216</v>
      </c>
      <c r="B157" s="24">
        <v>25</v>
      </c>
      <c r="C157" s="7">
        <v>6860977.3799999999</v>
      </c>
    </row>
    <row r="158" spans="1:3" x14ac:dyDescent="0.25">
      <c r="A158" s="19" t="s">
        <v>14658</v>
      </c>
      <c r="B158" s="24">
        <v>21</v>
      </c>
      <c r="C158" s="7">
        <v>6476777.3799999999</v>
      </c>
    </row>
    <row r="159" spans="1:3" x14ac:dyDescent="0.25">
      <c r="A159" s="19" t="s">
        <v>14729</v>
      </c>
      <c r="B159" s="24">
        <v>4</v>
      </c>
      <c r="C159" s="7">
        <v>384200</v>
      </c>
    </row>
    <row r="160" spans="1:3" x14ac:dyDescent="0.25">
      <c r="A160" s="6" t="s">
        <v>14730</v>
      </c>
      <c r="B160" s="24">
        <v>9</v>
      </c>
      <c r="C160" s="7">
        <v>6488616.6699999999</v>
      </c>
    </row>
    <row r="161" spans="1:3" x14ac:dyDescent="0.25">
      <c r="A161" s="19" t="s">
        <v>14658</v>
      </c>
      <c r="B161" s="24">
        <v>9</v>
      </c>
      <c r="C161" s="7">
        <v>6488616.6699999999</v>
      </c>
    </row>
    <row r="162" spans="1:3" x14ac:dyDescent="0.25">
      <c r="A162" s="6" t="s">
        <v>14731</v>
      </c>
      <c r="B162" s="24">
        <v>3</v>
      </c>
      <c r="C162" s="7">
        <v>4906650.2</v>
      </c>
    </row>
    <row r="163" spans="1:3" x14ac:dyDescent="0.25">
      <c r="A163" s="19" t="s">
        <v>14658</v>
      </c>
      <c r="B163" s="24">
        <v>3</v>
      </c>
      <c r="C163" s="7">
        <v>4906650.2</v>
      </c>
    </row>
    <row r="164" spans="1:3" x14ac:dyDescent="0.25">
      <c r="A164" s="6" t="s">
        <v>14732</v>
      </c>
      <c r="B164" s="24">
        <v>84</v>
      </c>
      <c r="C164" s="7">
        <v>4905214.82</v>
      </c>
    </row>
    <row r="165" spans="1:3" x14ac:dyDescent="0.25">
      <c r="A165" s="19" t="s">
        <v>14733</v>
      </c>
      <c r="B165" s="24">
        <v>68</v>
      </c>
      <c r="C165" s="7">
        <v>2614626.65</v>
      </c>
    </row>
    <row r="166" spans="1:3" x14ac:dyDescent="0.25">
      <c r="A166" s="19" t="s">
        <v>14658</v>
      </c>
      <c r="B166" s="24">
        <v>4</v>
      </c>
      <c r="C166" s="7">
        <v>1288938.17</v>
      </c>
    </row>
    <row r="167" spans="1:3" x14ac:dyDescent="0.25">
      <c r="A167" s="19" t="s">
        <v>14734</v>
      </c>
      <c r="B167" s="24">
        <v>10</v>
      </c>
      <c r="C167" s="7">
        <v>955650</v>
      </c>
    </row>
    <row r="168" spans="1:3" x14ac:dyDescent="0.25">
      <c r="A168" s="19" t="s">
        <v>14735</v>
      </c>
      <c r="B168" s="24">
        <v>2</v>
      </c>
      <c r="C168" s="7">
        <v>46000</v>
      </c>
    </row>
    <row r="169" spans="1:3" x14ac:dyDescent="0.25">
      <c r="A169" s="6" t="s">
        <v>14736</v>
      </c>
      <c r="B169" s="24">
        <v>19</v>
      </c>
      <c r="C169" s="7">
        <v>4439260.08</v>
      </c>
    </row>
    <row r="170" spans="1:3" x14ac:dyDescent="0.25">
      <c r="A170" s="19" t="s">
        <v>14658</v>
      </c>
      <c r="B170" s="24">
        <v>19</v>
      </c>
      <c r="C170" s="7">
        <v>4439260.08</v>
      </c>
    </row>
    <row r="171" spans="1:3" x14ac:dyDescent="0.25">
      <c r="A171" s="6" t="s">
        <v>14737</v>
      </c>
      <c r="B171" s="24">
        <v>4</v>
      </c>
      <c r="C171" s="7">
        <v>4274705.32</v>
      </c>
    </row>
    <row r="172" spans="1:3" x14ac:dyDescent="0.25">
      <c r="A172" s="19" t="s">
        <v>14658</v>
      </c>
      <c r="B172" s="24">
        <v>4</v>
      </c>
      <c r="C172" s="7">
        <v>4274705.32</v>
      </c>
    </row>
    <row r="173" spans="1:3" x14ac:dyDescent="0.25">
      <c r="A173" s="6" t="s">
        <v>14738</v>
      </c>
      <c r="B173" s="24">
        <v>1</v>
      </c>
      <c r="C173" s="7">
        <v>3627018.87</v>
      </c>
    </row>
    <row r="174" spans="1:3" x14ac:dyDescent="0.25">
      <c r="A174" s="19" t="s">
        <v>14684</v>
      </c>
      <c r="B174" s="24">
        <v>1</v>
      </c>
      <c r="C174" s="7">
        <v>3627018.87</v>
      </c>
    </row>
    <row r="175" spans="1:3" x14ac:dyDescent="0.25">
      <c r="A175" s="6" t="s">
        <v>14739</v>
      </c>
      <c r="B175" s="24">
        <v>41</v>
      </c>
      <c r="C175" s="7">
        <v>3464822.96</v>
      </c>
    </row>
    <row r="176" spans="1:3" x14ac:dyDescent="0.25">
      <c r="A176" s="19" t="s">
        <v>14658</v>
      </c>
      <c r="B176" s="24">
        <v>41</v>
      </c>
      <c r="C176" s="7">
        <v>3464822.96</v>
      </c>
    </row>
    <row r="177" spans="1:3" x14ac:dyDescent="0.25">
      <c r="A177" s="6" t="s">
        <v>14740</v>
      </c>
      <c r="B177" s="24">
        <v>7</v>
      </c>
      <c r="C177" s="7">
        <v>3337537.27</v>
      </c>
    </row>
    <row r="178" spans="1:3" x14ac:dyDescent="0.25">
      <c r="A178" s="19" t="s">
        <v>14718</v>
      </c>
      <c r="B178" s="24">
        <v>5</v>
      </c>
      <c r="C178" s="7">
        <v>2771537.27</v>
      </c>
    </row>
    <row r="179" spans="1:3" x14ac:dyDescent="0.25">
      <c r="A179" s="21" t="s">
        <v>10074</v>
      </c>
      <c r="B179" s="24">
        <v>1</v>
      </c>
      <c r="C179" s="7">
        <v>2182519.87</v>
      </c>
    </row>
    <row r="180" spans="1:3" x14ac:dyDescent="0.25">
      <c r="A180" s="21" t="s">
        <v>10076</v>
      </c>
      <c r="B180" s="24">
        <v>4</v>
      </c>
      <c r="C180" s="7">
        <v>589017.4</v>
      </c>
    </row>
    <row r="181" spans="1:3" x14ac:dyDescent="0.25">
      <c r="A181" s="19" t="s">
        <v>14658</v>
      </c>
      <c r="B181" s="24">
        <v>2</v>
      </c>
      <c r="C181" s="7">
        <v>566000</v>
      </c>
    </row>
    <row r="182" spans="1:3" x14ac:dyDescent="0.25">
      <c r="A182" s="6" t="s">
        <v>14741</v>
      </c>
      <c r="B182" s="24">
        <v>33</v>
      </c>
      <c r="C182" s="7">
        <v>3120166</v>
      </c>
    </row>
    <row r="183" spans="1:3" x14ac:dyDescent="0.25">
      <c r="A183" s="19" t="s">
        <v>14658</v>
      </c>
      <c r="B183" s="24">
        <v>24</v>
      </c>
      <c r="C183" s="7">
        <v>2157494</v>
      </c>
    </row>
    <row r="184" spans="1:3" x14ac:dyDescent="0.25">
      <c r="A184" s="19" t="s">
        <v>14702</v>
      </c>
      <c r="B184" s="24">
        <v>1</v>
      </c>
      <c r="C184" s="7">
        <v>418000</v>
      </c>
    </row>
    <row r="185" spans="1:3" x14ac:dyDescent="0.25">
      <c r="A185" s="19" t="s">
        <v>14686</v>
      </c>
      <c r="B185" s="24">
        <v>4</v>
      </c>
      <c r="C185" s="7">
        <v>380000</v>
      </c>
    </row>
    <row r="186" spans="1:3" x14ac:dyDescent="0.25">
      <c r="A186" s="19" t="s">
        <v>14681</v>
      </c>
      <c r="B186" s="24">
        <v>4</v>
      </c>
      <c r="C186" s="7">
        <v>164672</v>
      </c>
    </row>
    <row r="187" spans="1:3" x14ac:dyDescent="0.25">
      <c r="A187" s="6" t="s">
        <v>13824</v>
      </c>
      <c r="B187" s="24">
        <v>14</v>
      </c>
      <c r="C187" s="7">
        <v>3074823.0300000003</v>
      </c>
    </row>
    <row r="188" spans="1:3" x14ac:dyDescent="0.25">
      <c r="A188" s="19" t="s">
        <v>14658</v>
      </c>
      <c r="B188" s="24">
        <v>13</v>
      </c>
      <c r="C188" s="7">
        <v>2279000</v>
      </c>
    </row>
    <row r="189" spans="1:3" x14ac:dyDescent="0.25">
      <c r="A189" s="19" t="s">
        <v>14664</v>
      </c>
      <c r="B189" s="24">
        <v>1</v>
      </c>
      <c r="C189" s="7">
        <v>795823.03</v>
      </c>
    </row>
    <row r="190" spans="1:3" x14ac:dyDescent="0.25">
      <c r="A190" s="6" t="s">
        <v>14742</v>
      </c>
      <c r="B190" s="24">
        <v>20</v>
      </c>
      <c r="C190" s="7">
        <v>3044000</v>
      </c>
    </row>
    <row r="191" spans="1:3" x14ac:dyDescent="0.25">
      <c r="A191" s="19" t="s">
        <v>14658</v>
      </c>
      <c r="B191" s="24">
        <v>20</v>
      </c>
      <c r="C191" s="7">
        <v>3044000</v>
      </c>
    </row>
    <row r="192" spans="1:3" x14ac:dyDescent="0.25">
      <c r="A192" s="6" t="s">
        <v>14743</v>
      </c>
      <c r="B192" s="24">
        <v>2</v>
      </c>
      <c r="C192" s="7">
        <v>2943571.6</v>
      </c>
    </row>
    <row r="193" spans="1:3" x14ac:dyDescent="0.25">
      <c r="A193" s="19" t="s">
        <v>14670</v>
      </c>
      <c r="B193" s="24">
        <v>1</v>
      </c>
      <c r="C193" s="7">
        <v>2659571.6</v>
      </c>
    </row>
    <row r="194" spans="1:3" x14ac:dyDescent="0.25">
      <c r="A194" s="19" t="s">
        <v>14669</v>
      </c>
      <c r="B194" s="24">
        <v>1</v>
      </c>
      <c r="C194" s="7">
        <v>284000</v>
      </c>
    </row>
    <row r="195" spans="1:3" x14ac:dyDescent="0.25">
      <c r="A195" s="6" t="s">
        <v>12688</v>
      </c>
      <c r="B195" s="24">
        <v>2</v>
      </c>
      <c r="C195" s="7">
        <v>2487170.67</v>
      </c>
    </row>
    <row r="196" spans="1:3" x14ac:dyDescent="0.25">
      <c r="A196" s="19" t="s">
        <v>14658</v>
      </c>
      <c r="B196" s="24">
        <v>2</v>
      </c>
      <c r="C196" s="7">
        <v>2487170.67</v>
      </c>
    </row>
    <row r="197" spans="1:3" x14ac:dyDescent="0.25">
      <c r="A197" s="6" t="s">
        <v>14744</v>
      </c>
      <c r="B197" s="24">
        <v>4</v>
      </c>
      <c r="C197" s="7">
        <v>2340000</v>
      </c>
    </row>
    <row r="198" spans="1:3" x14ac:dyDescent="0.25">
      <c r="A198" s="19" t="s">
        <v>14658</v>
      </c>
      <c r="B198" s="24">
        <v>4</v>
      </c>
      <c r="C198" s="7">
        <v>2340000</v>
      </c>
    </row>
    <row r="199" spans="1:3" x14ac:dyDescent="0.25">
      <c r="A199" s="6" t="s">
        <v>14745</v>
      </c>
      <c r="B199" s="24">
        <v>17</v>
      </c>
      <c r="C199" s="7">
        <v>2336199.1399999997</v>
      </c>
    </row>
    <row r="200" spans="1:3" x14ac:dyDescent="0.25">
      <c r="A200" s="19" t="s">
        <v>14669</v>
      </c>
      <c r="B200" s="24">
        <v>17</v>
      </c>
      <c r="C200" s="7">
        <v>2336199.1399999997</v>
      </c>
    </row>
    <row r="201" spans="1:3" x14ac:dyDescent="0.25">
      <c r="A201" s="6" t="s">
        <v>14746</v>
      </c>
      <c r="B201" s="24">
        <v>13</v>
      </c>
      <c r="C201" s="7">
        <v>2325446.64</v>
      </c>
    </row>
    <row r="202" spans="1:3" x14ac:dyDescent="0.25">
      <c r="A202" s="19" t="s">
        <v>14729</v>
      </c>
      <c r="B202" s="24">
        <v>13</v>
      </c>
      <c r="C202" s="7">
        <v>2325446.64</v>
      </c>
    </row>
    <row r="203" spans="1:3" x14ac:dyDescent="0.25">
      <c r="A203" s="6" t="s">
        <v>14747</v>
      </c>
      <c r="B203" s="24">
        <v>43</v>
      </c>
      <c r="C203" s="7">
        <v>2221590</v>
      </c>
    </row>
    <row r="204" spans="1:3" x14ac:dyDescent="0.25">
      <c r="A204" s="19" t="s">
        <v>14658</v>
      </c>
      <c r="B204" s="24">
        <v>43</v>
      </c>
      <c r="C204" s="7">
        <v>2221590</v>
      </c>
    </row>
    <row r="205" spans="1:3" x14ac:dyDescent="0.25">
      <c r="A205" s="6" t="s">
        <v>10941</v>
      </c>
      <c r="B205" s="24">
        <v>19.5</v>
      </c>
      <c r="C205" s="7">
        <v>2079839.6</v>
      </c>
    </row>
    <row r="206" spans="1:3" x14ac:dyDescent="0.25">
      <c r="A206" s="19" t="s">
        <v>14658</v>
      </c>
      <c r="B206" s="24">
        <v>14.5</v>
      </c>
      <c r="C206" s="7">
        <v>2057227.1</v>
      </c>
    </row>
    <row r="207" spans="1:3" x14ac:dyDescent="0.25">
      <c r="A207" s="19" t="s">
        <v>14748</v>
      </c>
      <c r="B207" s="24">
        <v>5</v>
      </c>
      <c r="C207" s="7">
        <v>22612.5</v>
      </c>
    </row>
    <row r="208" spans="1:3" x14ac:dyDescent="0.25">
      <c r="A208" s="21" t="s">
        <v>8052</v>
      </c>
      <c r="B208" s="24">
        <v>5</v>
      </c>
      <c r="C208" s="7">
        <v>22612.5</v>
      </c>
    </row>
    <row r="209" spans="1:3" x14ac:dyDescent="0.25">
      <c r="A209" s="6" t="s">
        <v>12620</v>
      </c>
      <c r="B209" s="24">
        <v>2</v>
      </c>
      <c r="C209" s="7">
        <v>2076453.98</v>
      </c>
    </row>
    <row r="210" spans="1:3" x14ac:dyDescent="0.25">
      <c r="A210" s="19" t="s">
        <v>14658</v>
      </c>
      <c r="B210" s="24">
        <v>2</v>
      </c>
      <c r="C210" s="7">
        <v>2076453.98</v>
      </c>
    </row>
    <row r="211" spans="1:3" x14ac:dyDescent="0.25">
      <c r="A211" s="6" t="s">
        <v>14749</v>
      </c>
      <c r="B211" s="24">
        <v>36</v>
      </c>
      <c r="C211" s="7">
        <v>2021271.4</v>
      </c>
    </row>
    <row r="212" spans="1:3" x14ac:dyDescent="0.25">
      <c r="A212" s="19" t="s">
        <v>14679</v>
      </c>
      <c r="B212" s="24">
        <v>33</v>
      </c>
      <c r="C212" s="7">
        <v>1571271.4</v>
      </c>
    </row>
    <row r="213" spans="1:3" x14ac:dyDescent="0.25">
      <c r="A213" s="19" t="s">
        <v>14658</v>
      </c>
      <c r="B213" s="24">
        <v>3</v>
      </c>
      <c r="C213" s="7">
        <v>450000</v>
      </c>
    </row>
    <row r="214" spans="1:3" x14ac:dyDescent="0.25">
      <c r="A214" s="6" t="s">
        <v>14750</v>
      </c>
      <c r="B214" s="24">
        <v>42</v>
      </c>
      <c r="C214" s="7">
        <v>1992266.6400000001</v>
      </c>
    </row>
    <row r="215" spans="1:3" x14ac:dyDescent="0.25">
      <c r="A215" s="19" t="s">
        <v>14660</v>
      </c>
      <c r="B215" s="24">
        <v>42</v>
      </c>
      <c r="C215" s="7">
        <v>1992266.6400000001</v>
      </c>
    </row>
    <row r="216" spans="1:3" x14ac:dyDescent="0.25">
      <c r="A216" s="6">
        <v>0</v>
      </c>
      <c r="B216" s="24">
        <v>37</v>
      </c>
      <c r="C216" s="7">
        <v>1981172</v>
      </c>
    </row>
    <row r="217" spans="1:3" x14ac:dyDescent="0.25">
      <c r="A217" s="19" t="s">
        <v>14658</v>
      </c>
      <c r="B217" s="24">
        <v>37</v>
      </c>
      <c r="C217" s="7">
        <v>1981172</v>
      </c>
    </row>
    <row r="218" spans="1:3" x14ac:dyDescent="0.25">
      <c r="A218" s="6" t="s">
        <v>14751</v>
      </c>
      <c r="B218" s="24">
        <v>18</v>
      </c>
      <c r="C218" s="7">
        <v>1980161.98</v>
      </c>
    </row>
    <row r="219" spans="1:3" x14ac:dyDescent="0.25">
      <c r="A219" s="19" t="s">
        <v>14695</v>
      </c>
      <c r="B219" s="24">
        <v>18</v>
      </c>
      <c r="C219" s="7">
        <v>1980161.98</v>
      </c>
    </row>
    <row r="220" spans="1:3" x14ac:dyDescent="0.25">
      <c r="A220" s="6" t="s">
        <v>14752</v>
      </c>
      <c r="B220" s="24">
        <v>40</v>
      </c>
      <c r="C220" s="7">
        <v>1975944.7</v>
      </c>
    </row>
    <row r="221" spans="1:3" x14ac:dyDescent="0.25">
      <c r="A221" s="19" t="s">
        <v>14670</v>
      </c>
      <c r="B221" s="24">
        <v>39</v>
      </c>
      <c r="C221" s="7">
        <v>1550944.7</v>
      </c>
    </row>
    <row r="222" spans="1:3" x14ac:dyDescent="0.25">
      <c r="A222" s="19" t="s">
        <v>14663</v>
      </c>
      <c r="B222" s="24">
        <v>1</v>
      </c>
      <c r="C222" s="7">
        <v>425000</v>
      </c>
    </row>
    <row r="223" spans="1:3" x14ac:dyDescent="0.25">
      <c r="A223" s="6" t="s">
        <v>14753</v>
      </c>
      <c r="B223" s="24">
        <v>3</v>
      </c>
      <c r="C223" s="7">
        <v>1917254.97</v>
      </c>
    </row>
    <row r="224" spans="1:3" x14ac:dyDescent="0.25">
      <c r="A224" s="19" t="s">
        <v>14658</v>
      </c>
      <c r="B224" s="24">
        <v>3</v>
      </c>
      <c r="C224" s="7">
        <v>1917254.97</v>
      </c>
    </row>
    <row r="225" spans="1:3" x14ac:dyDescent="0.25">
      <c r="A225" s="6" t="s">
        <v>14754</v>
      </c>
      <c r="B225" s="24">
        <v>3</v>
      </c>
      <c r="C225" s="7">
        <v>1824666.6600000001</v>
      </c>
    </row>
    <row r="226" spans="1:3" x14ac:dyDescent="0.25">
      <c r="A226" s="19" t="s">
        <v>14674</v>
      </c>
      <c r="B226" s="24">
        <v>3</v>
      </c>
      <c r="C226" s="7">
        <v>1824666.6600000001</v>
      </c>
    </row>
    <row r="227" spans="1:3" x14ac:dyDescent="0.25">
      <c r="A227" s="6" t="s">
        <v>14755</v>
      </c>
      <c r="B227" s="24">
        <v>65</v>
      </c>
      <c r="C227" s="7">
        <v>1818280.07</v>
      </c>
    </row>
    <row r="228" spans="1:3" x14ac:dyDescent="0.25">
      <c r="A228" s="19" t="s">
        <v>14664</v>
      </c>
      <c r="B228" s="24">
        <v>65</v>
      </c>
      <c r="C228" s="7">
        <v>1818280.07</v>
      </c>
    </row>
    <row r="229" spans="1:3" x14ac:dyDescent="0.25">
      <c r="A229" s="6" t="s">
        <v>14756</v>
      </c>
      <c r="B229" s="24">
        <v>7</v>
      </c>
      <c r="C229" s="7">
        <v>1648786.33</v>
      </c>
    </row>
    <row r="230" spans="1:3" x14ac:dyDescent="0.25">
      <c r="A230" s="19" t="s">
        <v>14658</v>
      </c>
      <c r="B230" s="24">
        <v>7</v>
      </c>
      <c r="C230" s="7">
        <v>1648786.33</v>
      </c>
    </row>
    <row r="231" spans="1:3" x14ac:dyDescent="0.25">
      <c r="A231" s="6" t="s">
        <v>14757</v>
      </c>
      <c r="B231" s="24">
        <v>24</v>
      </c>
      <c r="C231" s="7">
        <v>1620149.32</v>
      </c>
    </row>
    <row r="232" spans="1:3" x14ac:dyDescent="0.25">
      <c r="A232" s="19" t="s">
        <v>14658</v>
      </c>
      <c r="B232" s="24">
        <v>24</v>
      </c>
      <c r="C232" s="7">
        <v>1620149.32</v>
      </c>
    </row>
    <row r="233" spans="1:3" x14ac:dyDescent="0.25">
      <c r="A233" s="6" t="s">
        <v>14758</v>
      </c>
      <c r="B233" s="24">
        <v>1</v>
      </c>
      <c r="C233" s="7">
        <v>1579513.52</v>
      </c>
    </row>
    <row r="234" spans="1:3" x14ac:dyDescent="0.25">
      <c r="A234" s="19" t="s">
        <v>14658</v>
      </c>
      <c r="B234" s="24">
        <v>1</v>
      </c>
      <c r="C234" s="7">
        <v>1579513.52</v>
      </c>
    </row>
    <row r="235" spans="1:3" x14ac:dyDescent="0.25">
      <c r="A235" s="6" t="s">
        <v>14759</v>
      </c>
      <c r="B235" s="24">
        <v>1</v>
      </c>
      <c r="C235" s="7">
        <v>1561707.1</v>
      </c>
    </row>
    <row r="236" spans="1:3" x14ac:dyDescent="0.25">
      <c r="A236" s="19" t="s">
        <v>14658</v>
      </c>
      <c r="B236" s="24">
        <v>1</v>
      </c>
      <c r="C236" s="7">
        <v>1561707.1</v>
      </c>
    </row>
    <row r="237" spans="1:3" x14ac:dyDescent="0.25">
      <c r="A237" s="6" t="s">
        <v>14760</v>
      </c>
      <c r="B237" s="24">
        <v>2</v>
      </c>
      <c r="C237" s="7">
        <v>1467000</v>
      </c>
    </row>
    <row r="238" spans="1:3" x14ac:dyDescent="0.25">
      <c r="A238" s="19" t="s">
        <v>14658</v>
      </c>
      <c r="B238" s="24">
        <v>2</v>
      </c>
      <c r="C238" s="7">
        <v>1467000</v>
      </c>
    </row>
    <row r="239" spans="1:3" x14ac:dyDescent="0.25">
      <c r="A239" s="6" t="s">
        <v>14761</v>
      </c>
      <c r="B239" s="24">
        <v>4</v>
      </c>
      <c r="C239" s="7">
        <v>1421213.5</v>
      </c>
    </row>
    <row r="240" spans="1:3" x14ac:dyDescent="0.25">
      <c r="A240" s="19" t="s">
        <v>14671</v>
      </c>
      <c r="B240" s="24">
        <v>4</v>
      </c>
      <c r="C240" s="7">
        <v>1421213.5</v>
      </c>
    </row>
    <row r="241" spans="1:3" x14ac:dyDescent="0.25">
      <c r="A241" s="6" t="s">
        <v>14762</v>
      </c>
      <c r="B241" s="24">
        <v>4</v>
      </c>
      <c r="C241" s="7">
        <v>1310000</v>
      </c>
    </row>
    <row r="242" spans="1:3" x14ac:dyDescent="0.25">
      <c r="A242" s="19" t="s">
        <v>14658</v>
      </c>
      <c r="B242" s="24">
        <v>4</v>
      </c>
      <c r="C242" s="7">
        <v>1310000</v>
      </c>
    </row>
    <row r="243" spans="1:3" x14ac:dyDescent="0.25">
      <c r="A243" s="6" t="s">
        <v>14763</v>
      </c>
      <c r="B243" s="24">
        <v>2</v>
      </c>
      <c r="C243" s="7">
        <v>1160000</v>
      </c>
    </row>
    <row r="244" spans="1:3" x14ac:dyDescent="0.25">
      <c r="A244" s="19" t="s">
        <v>14658</v>
      </c>
      <c r="B244" s="24">
        <v>2</v>
      </c>
      <c r="C244" s="7">
        <v>1160000</v>
      </c>
    </row>
    <row r="245" spans="1:3" x14ac:dyDescent="0.25">
      <c r="A245" s="6" t="s">
        <v>14764</v>
      </c>
      <c r="B245" s="24">
        <v>2</v>
      </c>
      <c r="C245" s="7">
        <v>1073771.24</v>
      </c>
    </row>
    <row r="246" spans="1:3" x14ac:dyDescent="0.25">
      <c r="A246" s="19" t="s">
        <v>14658</v>
      </c>
      <c r="B246" s="24">
        <v>2</v>
      </c>
      <c r="C246" s="7">
        <v>1073771.24</v>
      </c>
    </row>
    <row r="247" spans="1:3" x14ac:dyDescent="0.25">
      <c r="A247" s="6" t="s">
        <v>14765</v>
      </c>
      <c r="B247" s="24">
        <v>102</v>
      </c>
      <c r="C247" s="7">
        <v>1051452.94</v>
      </c>
    </row>
    <row r="248" spans="1:3" x14ac:dyDescent="0.25">
      <c r="A248" s="19" t="s">
        <v>14658</v>
      </c>
      <c r="B248" s="24">
        <v>102</v>
      </c>
      <c r="C248" s="7">
        <v>1051452.94</v>
      </c>
    </row>
    <row r="249" spans="1:3" x14ac:dyDescent="0.25">
      <c r="A249" s="6" t="s">
        <v>14766</v>
      </c>
      <c r="B249" s="24">
        <v>8</v>
      </c>
      <c r="C249" s="7">
        <v>1050292.32</v>
      </c>
    </row>
    <row r="250" spans="1:3" x14ac:dyDescent="0.25">
      <c r="A250" s="19" t="s">
        <v>14658</v>
      </c>
      <c r="B250" s="24">
        <v>8</v>
      </c>
      <c r="C250" s="7">
        <v>1050292.32</v>
      </c>
    </row>
    <row r="251" spans="1:3" x14ac:dyDescent="0.25">
      <c r="A251" s="6" t="s">
        <v>14767</v>
      </c>
      <c r="B251" s="24">
        <v>13</v>
      </c>
      <c r="C251" s="7">
        <v>1041750</v>
      </c>
    </row>
    <row r="252" spans="1:3" x14ac:dyDescent="0.25">
      <c r="A252" s="19" t="s">
        <v>14658</v>
      </c>
      <c r="B252" s="24">
        <v>13</v>
      </c>
      <c r="C252" s="7">
        <v>1041750</v>
      </c>
    </row>
    <row r="253" spans="1:3" x14ac:dyDescent="0.25">
      <c r="A253" s="6" t="s">
        <v>14768</v>
      </c>
      <c r="B253" s="24">
        <v>7</v>
      </c>
      <c r="C253" s="7">
        <v>998490.99</v>
      </c>
    </row>
    <row r="254" spans="1:3" x14ac:dyDescent="0.25">
      <c r="A254" s="19" t="s">
        <v>14691</v>
      </c>
      <c r="B254" s="24">
        <v>7</v>
      </c>
      <c r="C254" s="7">
        <v>998490.99</v>
      </c>
    </row>
    <row r="255" spans="1:3" x14ac:dyDescent="0.25">
      <c r="A255" s="6" t="s">
        <v>14769</v>
      </c>
      <c r="B255" s="24">
        <v>49</v>
      </c>
      <c r="C255" s="7">
        <v>947728.96</v>
      </c>
    </row>
    <row r="256" spans="1:3" x14ac:dyDescent="0.25">
      <c r="A256" s="19" t="s">
        <v>14700</v>
      </c>
      <c r="B256" s="24">
        <v>49</v>
      </c>
      <c r="C256" s="7">
        <v>947728.96</v>
      </c>
    </row>
    <row r="257" spans="1:3" x14ac:dyDescent="0.25">
      <c r="A257" s="6" t="s">
        <v>14770</v>
      </c>
      <c r="B257" s="24">
        <v>7</v>
      </c>
      <c r="C257" s="7">
        <v>943400</v>
      </c>
    </row>
    <row r="258" spans="1:3" x14ac:dyDescent="0.25">
      <c r="A258" s="19" t="s">
        <v>9967</v>
      </c>
      <c r="B258" s="24">
        <v>7</v>
      </c>
      <c r="C258" s="7">
        <v>943400</v>
      </c>
    </row>
    <row r="259" spans="1:3" x14ac:dyDescent="0.25">
      <c r="A259" s="6" t="s">
        <v>14771</v>
      </c>
      <c r="B259" s="24">
        <v>4</v>
      </c>
      <c r="C259" s="7">
        <v>937958</v>
      </c>
    </row>
    <row r="260" spans="1:3" x14ac:dyDescent="0.25">
      <c r="A260" s="19" t="s">
        <v>14685</v>
      </c>
      <c r="B260" s="24">
        <v>2</v>
      </c>
      <c r="C260" s="7">
        <v>920958</v>
      </c>
    </row>
    <row r="261" spans="1:3" x14ac:dyDescent="0.25">
      <c r="A261" s="19" t="s">
        <v>14658</v>
      </c>
      <c r="B261" s="24">
        <v>2</v>
      </c>
      <c r="C261" s="7">
        <v>17000</v>
      </c>
    </row>
    <row r="262" spans="1:3" x14ac:dyDescent="0.25">
      <c r="A262" s="6" t="s">
        <v>14772</v>
      </c>
      <c r="B262" s="24">
        <v>31</v>
      </c>
      <c r="C262" s="7">
        <v>937729.99</v>
      </c>
    </row>
    <row r="263" spans="1:3" x14ac:dyDescent="0.25">
      <c r="A263" s="19" t="s">
        <v>14658</v>
      </c>
      <c r="B263" s="24">
        <v>31</v>
      </c>
      <c r="C263" s="7">
        <v>937729.99</v>
      </c>
    </row>
    <row r="264" spans="1:3" x14ac:dyDescent="0.25">
      <c r="A264" s="6" t="s">
        <v>14773</v>
      </c>
      <c r="B264" s="24">
        <v>14</v>
      </c>
      <c r="C264" s="7">
        <v>892700</v>
      </c>
    </row>
    <row r="265" spans="1:3" x14ac:dyDescent="0.25">
      <c r="A265" s="19" t="s">
        <v>14658</v>
      </c>
      <c r="B265" s="24">
        <v>14</v>
      </c>
      <c r="C265" s="7">
        <v>892700</v>
      </c>
    </row>
    <row r="266" spans="1:3" x14ac:dyDescent="0.25">
      <c r="A266" s="6" t="s">
        <v>14774</v>
      </c>
      <c r="B266" s="24">
        <v>3</v>
      </c>
      <c r="C266" s="7">
        <v>852125</v>
      </c>
    </row>
    <row r="267" spans="1:3" x14ac:dyDescent="0.25">
      <c r="A267" s="19" t="s">
        <v>14692</v>
      </c>
      <c r="B267" s="24">
        <v>3</v>
      </c>
      <c r="C267" s="7">
        <v>852125</v>
      </c>
    </row>
    <row r="268" spans="1:3" x14ac:dyDescent="0.25">
      <c r="A268" s="6" t="s">
        <v>14775</v>
      </c>
      <c r="B268" s="24">
        <v>4</v>
      </c>
      <c r="C268" s="7">
        <v>750703.66</v>
      </c>
    </row>
    <row r="269" spans="1:3" x14ac:dyDescent="0.25">
      <c r="A269" s="19" t="s">
        <v>14671</v>
      </c>
      <c r="B269" s="24">
        <v>4</v>
      </c>
      <c r="C269" s="7">
        <v>750703.66</v>
      </c>
    </row>
    <row r="270" spans="1:3" x14ac:dyDescent="0.25">
      <c r="A270" s="6" t="s">
        <v>1965</v>
      </c>
      <c r="B270" s="24">
        <v>63.05</v>
      </c>
      <c r="C270" s="7">
        <v>734848.47</v>
      </c>
    </row>
    <row r="271" spans="1:3" x14ac:dyDescent="0.25">
      <c r="A271" s="19" t="s">
        <v>14658</v>
      </c>
      <c r="B271" s="24">
        <v>63.05</v>
      </c>
      <c r="C271" s="7">
        <v>734848.47</v>
      </c>
    </row>
    <row r="272" spans="1:3" x14ac:dyDescent="0.25">
      <c r="A272" s="6" t="s">
        <v>14776</v>
      </c>
      <c r="B272" s="24">
        <v>45</v>
      </c>
      <c r="C272" s="7">
        <v>713700</v>
      </c>
    </row>
    <row r="273" spans="1:3" x14ac:dyDescent="0.25">
      <c r="A273" s="19" t="s">
        <v>14682</v>
      </c>
      <c r="B273" s="24">
        <v>45</v>
      </c>
      <c r="C273" s="7">
        <v>713700</v>
      </c>
    </row>
    <row r="274" spans="1:3" x14ac:dyDescent="0.25">
      <c r="A274" s="6" t="s">
        <v>1954</v>
      </c>
      <c r="B274" s="24">
        <v>29</v>
      </c>
      <c r="C274" s="7">
        <v>690000</v>
      </c>
    </row>
    <row r="275" spans="1:3" x14ac:dyDescent="0.25">
      <c r="A275" s="19" t="s">
        <v>14658</v>
      </c>
      <c r="B275" s="24">
        <v>29</v>
      </c>
      <c r="C275" s="7">
        <v>690000</v>
      </c>
    </row>
    <row r="276" spans="1:3" x14ac:dyDescent="0.25">
      <c r="A276" s="6" t="s">
        <v>14777</v>
      </c>
      <c r="B276" s="24">
        <v>3</v>
      </c>
      <c r="C276" s="7">
        <v>681600</v>
      </c>
    </row>
    <row r="277" spans="1:3" x14ac:dyDescent="0.25">
      <c r="A277" s="19" t="s">
        <v>14673</v>
      </c>
      <c r="B277" s="24">
        <v>3</v>
      </c>
      <c r="C277" s="7">
        <v>681600</v>
      </c>
    </row>
    <row r="278" spans="1:3" x14ac:dyDescent="0.25">
      <c r="A278" s="6" t="s">
        <v>14778</v>
      </c>
      <c r="B278" s="24">
        <v>1</v>
      </c>
      <c r="C278" s="7">
        <v>650000</v>
      </c>
    </row>
    <row r="279" spans="1:3" x14ac:dyDescent="0.25">
      <c r="A279" s="19" t="s">
        <v>14658</v>
      </c>
      <c r="B279" s="24">
        <v>1</v>
      </c>
      <c r="C279" s="7">
        <v>650000</v>
      </c>
    </row>
    <row r="280" spans="1:3" x14ac:dyDescent="0.25">
      <c r="A280" s="6" t="s">
        <v>14779</v>
      </c>
      <c r="B280" s="24">
        <v>2</v>
      </c>
      <c r="C280" s="7">
        <v>645636</v>
      </c>
    </row>
    <row r="281" spans="1:3" x14ac:dyDescent="0.25">
      <c r="A281" s="19" t="s">
        <v>14658</v>
      </c>
      <c r="B281" s="24">
        <v>2</v>
      </c>
      <c r="C281" s="7">
        <v>645636</v>
      </c>
    </row>
    <row r="282" spans="1:3" x14ac:dyDescent="0.25">
      <c r="A282" s="6" t="s">
        <v>14780</v>
      </c>
      <c r="B282" s="24">
        <v>6</v>
      </c>
      <c r="C282" s="7">
        <v>634597.54</v>
      </c>
    </row>
    <row r="283" spans="1:3" x14ac:dyDescent="0.25">
      <c r="A283" s="19" t="s">
        <v>14733</v>
      </c>
      <c r="B283" s="24">
        <v>6</v>
      </c>
      <c r="C283" s="7">
        <v>634597.54</v>
      </c>
    </row>
    <row r="284" spans="1:3" x14ac:dyDescent="0.25">
      <c r="A284" s="6" t="s">
        <v>14781</v>
      </c>
      <c r="B284" s="24">
        <v>5</v>
      </c>
      <c r="C284" s="7">
        <v>633500</v>
      </c>
    </row>
    <row r="285" spans="1:3" x14ac:dyDescent="0.25">
      <c r="A285" s="19" t="s">
        <v>14658</v>
      </c>
      <c r="B285" s="24">
        <v>5</v>
      </c>
      <c r="C285" s="7">
        <v>633500</v>
      </c>
    </row>
    <row r="286" spans="1:3" x14ac:dyDescent="0.25">
      <c r="A286" s="6" t="s">
        <v>1970</v>
      </c>
      <c r="B286" s="24">
        <v>3</v>
      </c>
      <c r="C286" s="7">
        <v>596800</v>
      </c>
    </row>
    <row r="287" spans="1:3" x14ac:dyDescent="0.25">
      <c r="A287" s="19" t="s">
        <v>14658</v>
      </c>
      <c r="B287" s="24">
        <v>3</v>
      </c>
      <c r="C287" s="7">
        <v>596800</v>
      </c>
    </row>
    <row r="288" spans="1:3" x14ac:dyDescent="0.25">
      <c r="A288" s="6" t="s">
        <v>14782</v>
      </c>
      <c r="B288" s="24">
        <v>20</v>
      </c>
      <c r="C288" s="7">
        <v>593095.19999999995</v>
      </c>
    </row>
    <row r="289" spans="1:3" x14ac:dyDescent="0.25">
      <c r="A289" s="19" t="s">
        <v>14658</v>
      </c>
      <c r="B289" s="24">
        <v>20</v>
      </c>
      <c r="C289" s="7">
        <v>593095.19999999995</v>
      </c>
    </row>
    <row r="290" spans="1:3" x14ac:dyDescent="0.25">
      <c r="A290" s="6" t="s">
        <v>14783</v>
      </c>
      <c r="B290" s="24">
        <v>10</v>
      </c>
      <c r="C290" s="7">
        <v>564500</v>
      </c>
    </row>
    <row r="291" spans="1:3" x14ac:dyDescent="0.25">
      <c r="A291" s="19" t="s">
        <v>14784</v>
      </c>
      <c r="B291" s="24">
        <v>10</v>
      </c>
      <c r="C291" s="7">
        <v>564500</v>
      </c>
    </row>
    <row r="292" spans="1:3" x14ac:dyDescent="0.25">
      <c r="A292" s="21" t="s">
        <v>9820</v>
      </c>
      <c r="B292" s="24">
        <v>1</v>
      </c>
      <c r="C292" s="7">
        <v>81600</v>
      </c>
    </row>
    <row r="293" spans="1:3" x14ac:dyDescent="0.25">
      <c r="A293" s="21" t="s">
        <v>9818</v>
      </c>
      <c r="B293" s="24">
        <v>1</v>
      </c>
      <c r="C293" s="7">
        <v>90400</v>
      </c>
    </row>
    <row r="294" spans="1:3" x14ac:dyDescent="0.25">
      <c r="A294" s="21" t="s">
        <v>9746</v>
      </c>
      <c r="B294" s="24">
        <v>2</v>
      </c>
      <c r="C294" s="7">
        <v>90000</v>
      </c>
    </row>
    <row r="295" spans="1:3" x14ac:dyDescent="0.25">
      <c r="A295" s="21" t="s">
        <v>9939</v>
      </c>
      <c r="B295" s="24">
        <v>2</v>
      </c>
      <c r="C295" s="7">
        <v>261600</v>
      </c>
    </row>
    <row r="296" spans="1:3" x14ac:dyDescent="0.25">
      <c r="A296" s="21" t="s">
        <v>9895</v>
      </c>
      <c r="B296" s="24">
        <v>2</v>
      </c>
      <c r="C296" s="7">
        <v>19900</v>
      </c>
    </row>
    <row r="297" spans="1:3" x14ac:dyDescent="0.25">
      <c r="A297" s="21" t="s">
        <v>9963</v>
      </c>
      <c r="B297" s="24">
        <v>2</v>
      </c>
      <c r="C297" s="7">
        <v>21000</v>
      </c>
    </row>
    <row r="298" spans="1:3" x14ac:dyDescent="0.25">
      <c r="A298" s="6" t="s">
        <v>14785</v>
      </c>
      <c r="B298" s="24">
        <v>18</v>
      </c>
      <c r="C298" s="7">
        <v>560750</v>
      </c>
    </row>
    <row r="299" spans="1:3" x14ac:dyDescent="0.25">
      <c r="A299" s="19" t="s">
        <v>14678</v>
      </c>
      <c r="B299" s="24">
        <v>18</v>
      </c>
      <c r="C299" s="7">
        <v>560750</v>
      </c>
    </row>
    <row r="300" spans="1:3" x14ac:dyDescent="0.25">
      <c r="A300" s="6" t="s">
        <v>14786</v>
      </c>
      <c r="B300" s="24">
        <v>2</v>
      </c>
      <c r="C300" s="7">
        <v>560000</v>
      </c>
    </row>
    <row r="301" spans="1:3" x14ac:dyDescent="0.25">
      <c r="A301" s="19" t="s">
        <v>14658</v>
      </c>
      <c r="B301" s="24">
        <v>2</v>
      </c>
      <c r="C301" s="7">
        <v>560000</v>
      </c>
    </row>
    <row r="302" spans="1:3" x14ac:dyDescent="0.25">
      <c r="A302" s="6" t="s">
        <v>14787</v>
      </c>
      <c r="B302" s="24">
        <v>1</v>
      </c>
      <c r="C302" s="7">
        <v>556600</v>
      </c>
    </row>
    <row r="303" spans="1:3" x14ac:dyDescent="0.25">
      <c r="A303" s="19" t="s">
        <v>14658</v>
      </c>
      <c r="B303" s="24">
        <v>1</v>
      </c>
      <c r="C303" s="7">
        <v>556600</v>
      </c>
    </row>
    <row r="304" spans="1:3" x14ac:dyDescent="0.25">
      <c r="A304" s="6" t="s">
        <v>14788</v>
      </c>
      <c r="B304" s="24">
        <v>4</v>
      </c>
      <c r="C304" s="7">
        <v>535500</v>
      </c>
    </row>
    <row r="305" spans="1:3" x14ac:dyDescent="0.25">
      <c r="A305" s="19" t="s">
        <v>14681</v>
      </c>
      <c r="B305" s="24">
        <v>4</v>
      </c>
      <c r="C305" s="7">
        <v>535500</v>
      </c>
    </row>
    <row r="306" spans="1:3" x14ac:dyDescent="0.25">
      <c r="A306" s="6" t="s">
        <v>14789</v>
      </c>
      <c r="B306" s="24">
        <v>13</v>
      </c>
      <c r="C306" s="7">
        <v>517302.02</v>
      </c>
    </row>
    <row r="307" spans="1:3" x14ac:dyDescent="0.25">
      <c r="A307" s="19" t="s">
        <v>14658</v>
      </c>
      <c r="B307" s="24">
        <v>7</v>
      </c>
      <c r="C307" s="7">
        <v>427302.02</v>
      </c>
    </row>
    <row r="308" spans="1:3" x14ac:dyDescent="0.25">
      <c r="A308" s="19" t="s">
        <v>14660</v>
      </c>
      <c r="B308" s="24">
        <v>6</v>
      </c>
      <c r="C308" s="7">
        <v>90000</v>
      </c>
    </row>
    <row r="309" spans="1:3" x14ac:dyDescent="0.25">
      <c r="A309" s="6" t="s">
        <v>14790</v>
      </c>
      <c r="B309" s="24">
        <v>4</v>
      </c>
      <c r="C309" s="7">
        <v>512000</v>
      </c>
    </row>
    <row r="310" spans="1:3" x14ac:dyDescent="0.25">
      <c r="A310" s="19" t="s">
        <v>14658</v>
      </c>
      <c r="B310" s="24">
        <v>4</v>
      </c>
      <c r="C310" s="7">
        <v>512000</v>
      </c>
    </row>
    <row r="311" spans="1:3" x14ac:dyDescent="0.25">
      <c r="A311" s="6" t="s">
        <v>14791</v>
      </c>
      <c r="B311" s="24">
        <v>17</v>
      </c>
      <c r="C311" s="7">
        <v>468375</v>
      </c>
    </row>
    <row r="312" spans="1:3" x14ac:dyDescent="0.25">
      <c r="A312" s="19" t="s">
        <v>14658</v>
      </c>
      <c r="B312" s="24">
        <v>17</v>
      </c>
      <c r="C312" s="7">
        <v>468375</v>
      </c>
    </row>
    <row r="313" spans="1:3" x14ac:dyDescent="0.25">
      <c r="A313" s="6" t="s">
        <v>14792</v>
      </c>
      <c r="B313" s="24">
        <v>12</v>
      </c>
      <c r="C313" s="7">
        <v>465242.4</v>
      </c>
    </row>
    <row r="314" spans="1:3" x14ac:dyDescent="0.25">
      <c r="A314" s="19" t="s">
        <v>14658</v>
      </c>
      <c r="B314" s="24">
        <v>7</v>
      </c>
      <c r="C314" s="7">
        <v>271913</v>
      </c>
    </row>
    <row r="315" spans="1:3" x14ac:dyDescent="0.25">
      <c r="A315" s="19" t="s">
        <v>14670</v>
      </c>
      <c r="B315" s="24">
        <v>3</v>
      </c>
      <c r="C315" s="7">
        <v>120024.7</v>
      </c>
    </row>
    <row r="316" spans="1:3" x14ac:dyDescent="0.25">
      <c r="A316" s="19" t="s">
        <v>14663</v>
      </c>
      <c r="B316" s="24">
        <v>2</v>
      </c>
      <c r="C316" s="7">
        <v>73304.7</v>
      </c>
    </row>
    <row r="317" spans="1:3" x14ac:dyDescent="0.25">
      <c r="A317" s="6" t="s">
        <v>14793</v>
      </c>
      <c r="B317" s="24">
        <v>8</v>
      </c>
      <c r="C317" s="7">
        <v>433125</v>
      </c>
    </row>
    <row r="318" spans="1:3" x14ac:dyDescent="0.25">
      <c r="A318" s="19" t="s">
        <v>14658</v>
      </c>
      <c r="B318" s="24">
        <v>8</v>
      </c>
      <c r="C318" s="7">
        <v>433125</v>
      </c>
    </row>
    <row r="319" spans="1:3" x14ac:dyDescent="0.25">
      <c r="A319" s="6" t="s">
        <v>14794</v>
      </c>
      <c r="B319" s="24">
        <v>7</v>
      </c>
      <c r="C319" s="7">
        <v>406800</v>
      </c>
    </row>
    <row r="320" spans="1:3" x14ac:dyDescent="0.25">
      <c r="A320" s="19" t="s">
        <v>14658</v>
      </c>
      <c r="B320" s="24">
        <v>7</v>
      </c>
      <c r="C320" s="7">
        <v>406800</v>
      </c>
    </row>
    <row r="321" spans="1:3" x14ac:dyDescent="0.25">
      <c r="A321" s="6" t="s">
        <v>14795</v>
      </c>
      <c r="B321" s="24">
        <v>5</v>
      </c>
      <c r="C321" s="7">
        <v>402000</v>
      </c>
    </row>
    <row r="322" spans="1:3" x14ac:dyDescent="0.25">
      <c r="A322" s="19" t="s">
        <v>14690</v>
      </c>
      <c r="B322" s="24">
        <v>5</v>
      </c>
      <c r="C322" s="7">
        <v>402000</v>
      </c>
    </row>
    <row r="323" spans="1:3" x14ac:dyDescent="0.25">
      <c r="A323" s="6" t="s">
        <v>14796</v>
      </c>
      <c r="B323" s="24">
        <v>22</v>
      </c>
      <c r="C323" s="7">
        <v>396000</v>
      </c>
    </row>
    <row r="324" spans="1:3" x14ac:dyDescent="0.25">
      <c r="A324" s="19" t="s">
        <v>14658</v>
      </c>
      <c r="B324" s="24">
        <v>22</v>
      </c>
      <c r="C324" s="7">
        <v>396000</v>
      </c>
    </row>
    <row r="325" spans="1:3" x14ac:dyDescent="0.25">
      <c r="A325" s="6" t="s">
        <v>14797</v>
      </c>
      <c r="B325" s="24">
        <v>1</v>
      </c>
      <c r="C325" s="7">
        <v>353726.02</v>
      </c>
    </row>
    <row r="326" spans="1:3" x14ac:dyDescent="0.25">
      <c r="A326" s="19" t="s">
        <v>14671</v>
      </c>
      <c r="B326" s="24">
        <v>1</v>
      </c>
      <c r="C326" s="7">
        <v>353726.02</v>
      </c>
    </row>
    <row r="327" spans="1:3" x14ac:dyDescent="0.25">
      <c r="A327" s="6" t="s">
        <v>14692</v>
      </c>
      <c r="B327" s="24">
        <v>20</v>
      </c>
      <c r="C327" s="7">
        <v>346000</v>
      </c>
    </row>
    <row r="328" spans="1:3" x14ac:dyDescent="0.25">
      <c r="A328" s="19" t="s">
        <v>14658</v>
      </c>
      <c r="B328" s="24">
        <v>20</v>
      </c>
      <c r="C328" s="7">
        <v>346000</v>
      </c>
    </row>
    <row r="329" spans="1:3" x14ac:dyDescent="0.25">
      <c r="A329" s="6" t="s">
        <v>14798</v>
      </c>
      <c r="B329" s="24">
        <v>8</v>
      </c>
      <c r="C329" s="7">
        <v>343491.42</v>
      </c>
    </row>
    <row r="330" spans="1:3" x14ac:dyDescent="0.25">
      <c r="A330" s="19" t="s">
        <v>14734</v>
      </c>
      <c r="B330" s="24">
        <v>7</v>
      </c>
      <c r="C330" s="7">
        <v>295671.42</v>
      </c>
    </row>
    <row r="331" spans="1:3" x14ac:dyDescent="0.25">
      <c r="A331" s="19" t="s">
        <v>14658</v>
      </c>
      <c r="B331" s="24">
        <v>1</v>
      </c>
      <c r="C331" s="7">
        <v>47820</v>
      </c>
    </row>
    <row r="332" spans="1:3" x14ac:dyDescent="0.25">
      <c r="A332" s="6" t="s">
        <v>14799</v>
      </c>
      <c r="B332" s="24">
        <v>5</v>
      </c>
      <c r="C332" s="7">
        <v>340000</v>
      </c>
    </row>
    <row r="333" spans="1:3" x14ac:dyDescent="0.25">
      <c r="A333" s="19" t="s">
        <v>14688</v>
      </c>
      <c r="B333" s="24">
        <v>5</v>
      </c>
      <c r="C333" s="7">
        <v>340000</v>
      </c>
    </row>
    <row r="334" spans="1:3" x14ac:dyDescent="0.25">
      <c r="A334" s="6" t="s">
        <v>14800</v>
      </c>
      <c r="B334" s="24">
        <v>5</v>
      </c>
      <c r="C334" s="7">
        <v>333678</v>
      </c>
    </row>
    <row r="335" spans="1:3" x14ac:dyDescent="0.25">
      <c r="A335" s="19" t="s">
        <v>14693</v>
      </c>
      <c r="B335" s="24">
        <v>5</v>
      </c>
      <c r="C335" s="7">
        <v>333678</v>
      </c>
    </row>
    <row r="336" spans="1:3" x14ac:dyDescent="0.25">
      <c r="A336" s="6" t="s">
        <v>14801</v>
      </c>
      <c r="B336" s="24">
        <v>14</v>
      </c>
      <c r="C336" s="7">
        <v>330000</v>
      </c>
    </row>
    <row r="337" spans="1:3" x14ac:dyDescent="0.25">
      <c r="A337" s="19" t="s">
        <v>14661</v>
      </c>
      <c r="B337" s="24">
        <v>12</v>
      </c>
      <c r="C337" s="7">
        <v>300000</v>
      </c>
    </row>
    <row r="338" spans="1:3" x14ac:dyDescent="0.25">
      <c r="A338" s="19" t="s">
        <v>14702</v>
      </c>
      <c r="B338" s="24">
        <v>2</v>
      </c>
      <c r="C338" s="7">
        <v>30000</v>
      </c>
    </row>
    <row r="339" spans="1:3" x14ac:dyDescent="0.25">
      <c r="A339" s="6" t="s">
        <v>12712</v>
      </c>
      <c r="B339" s="24">
        <v>2</v>
      </c>
      <c r="C339" s="7">
        <v>330000</v>
      </c>
    </row>
    <row r="340" spans="1:3" x14ac:dyDescent="0.25">
      <c r="A340" s="19" t="s">
        <v>14658</v>
      </c>
      <c r="B340" s="24">
        <v>2</v>
      </c>
      <c r="C340" s="7">
        <v>330000</v>
      </c>
    </row>
    <row r="341" spans="1:3" x14ac:dyDescent="0.25">
      <c r="A341" s="6" t="s">
        <v>14802</v>
      </c>
      <c r="B341" s="24">
        <v>6</v>
      </c>
      <c r="C341" s="7">
        <v>328400</v>
      </c>
    </row>
    <row r="342" spans="1:3" x14ac:dyDescent="0.25">
      <c r="A342" s="19" t="s">
        <v>14658</v>
      </c>
      <c r="B342" s="24">
        <v>6</v>
      </c>
      <c r="C342" s="7">
        <v>328400</v>
      </c>
    </row>
    <row r="343" spans="1:3" x14ac:dyDescent="0.25">
      <c r="A343" s="6" t="s">
        <v>12864</v>
      </c>
      <c r="B343" s="24">
        <v>4</v>
      </c>
      <c r="C343" s="7">
        <v>314000</v>
      </c>
    </row>
    <row r="344" spans="1:3" x14ac:dyDescent="0.25">
      <c r="A344" s="19" t="s">
        <v>14658</v>
      </c>
      <c r="B344" s="24">
        <v>4</v>
      </c>
      <c r="C344" s="7">
        <v>314000</v>
      </c>
    </row>
    <row r="345" spans="1:3" x14ac:dyDescent="0.25">
      <c r="A345" s="6" t="s">
        <v>14803</v>
      </c>
      <c r="B345" s="24">
        <v>25</v>
      </c>
      <c r="C345" s="7">
        <v>302075</v>
      </c>
    </row>
    <row r="346" spans="1:3" x14ac:dyDescent="0.25">
      <c r="A346" s="19" t="s">
        <v>14658</v>
      </c>
      <c r="B346" s="24">
        <v>25</v>
      </c>
      <c r="C346" s="7">
        <v>302075</v>
      </c>
    </row>
    <row r="347" spans="1:3" x14ac:dyDescent="0.25">
      <c r="A347" s="6" t="s">
        <v>14804</v>
      </c>
      <c r="B347" s="24">
        <v>21</v>
      </c>
      <c r="C347" s="7">
        <v>280080</v>
      </c>
    </row>
    <row r="348" spans="1:3" x14ac:dyDescent="0.25">
      <c r="A348" s="19" t="s">
        <v>14665</v>
      </c>
      <c r="B348" s="24">
        <v>11</v>
      </c>
      <c r="C348" s="7">
        <v>240080</v>
      </c>
    </row>
    <row r="349" spans="1:3" x14ac:dyDescent="0.25">
      <c r="A349" s="19" t="s">
        <v>14658</v>
      </c>
      <c r="B349" s="24">
        <v>10</v>
      </c>
      <c r="C349" s="7">
        <v>40000</v>
      </c>
    </row>
    <row r="350" spans="1:3" x14ac:dyDescent="0.25">
      <c r="A350" s="6" t="s">
        <v>14805</v>
      </c>
      <c r="B350" s="24">
        <v>6</v>
      </c>
      <c r="C350" s="7">
        <v>279086.2</v>
      </c>
    </row>
    <row r="351" spans="1:3" x14ac:dyDescent="0.25">
      <c r="A351" s="19" t="s">
        <v>14658</v>
      </c>
      <c r="B351" s="24">
        <v>6</v>
      </c>
      <c r="C351" s="7">
        <v>279086.2</v>
      </c>
    </row>
    <row r="352" spans="1:3" x14ac:dyDescent="0.25">
      <c r="A352" s="6" t="s">
        <v>14806</v>
      </c>
      <c r="B352" s="24">
        <v>24</v>
      </c>
      <c r="C352" s="7">
        <v>273123.59999999998</v>
      </c>
    </row>
    <row r="353" spans="1:3" x14ac:dyDescent="0.25">
      <c r="A353" s="19" t="s">
        <v>14658</v>
      </c>
      <c r="B353" s="24">
        <v>24</v>
      </c>
      <c r="C353" s="7">
        <v>273123.59999999998</v>
      </c>
    </row>
    <row r="354" spans="1:3" x14ac:dyDescent="0.25">
      <c r="A354" s="6" t="s">
        <v>14807</v>
      </c>
      <c r="B354" s="24">
        <v>5</v>
      </c>
      <c r="C354" s="7">
        <v>270700</v>
      </c>
    </row>
    <row r="355" spans="1:3" x14ac:dyDescent="0.25">
      <c r="A355" s="19" t="s">
        <v>14658</v>
      </c>
      <c r="B355" s="24">
        <v>5</v>
      </c>
      <c r="C355" s="7">
        <v>270700</v>
      </c>
    </row>
    <row r="356" spans="1:3" x14ac:dyDescent="0.25">
      <c r="A356" s="6" t="s">
        <v>14808</v>
      </c>
      <c r="B356" s="24">
        <v>2</v>
      </c>
      <c r="C356" s="7">
        <v>269732</v>
      </c>
    </row>
    <row r="357" spans="1:3" x14ac:dyDescent="0.25">
      <c r="A357" s="19" t="s">
        <v>14658</v>
      </c>
      <c r="B357" s="24">
        <v>2</v>
      </c>
      <c r="C357" s="7">
        <v>269732</v>
      </c>
    </row>
    <row r="358" spans="1:3" x14ac:dyDescent="0.25">
      <c r="A358" s="6" t="s">
        <v>14809</v>
      </c>
      <c r="B358" s="24">
        <v>3</v>
      </c>
      <c r="C358" s="7">
        <v>255758</v>
      </c>
    </row>
    <row r="359" spans="1:3" x14ac:dyDescent="0.25">
      <c r="A359" s="19" t="s">
        <v>14658</v>
      </c>
      <c r="B359" s="24">
        <v>3</v>
      </c>
      <c r="C359" s="7">
        <v>255758</v>
      </c>
    </row>
    <row r="360" spans="1:3" x14ac:dyDescent="0.25">
      <c r="A360" s="6" t="s">
        <v>14810</v>
      </c>
      <c r="B360" s="24">
        <v>1</v>
      </c>
      <c r="C360" s="7">
        <v>248727.27</v>
      </c>
    </row>
    <row r="361" spans="1:3" x14ac:dyDescent="0.25">
      <c r="A361" s="19" t="s">
        <v>14658</v>
      </c>
      <c r="B361" s="24">
        <v>1</v>
      </c>
      <c r="C361" s="7">
        <v>248727.27</v>
      </c>
    </row>
    <row r="362" spans="1:3" x14ac:dyDescent="0.25">
      <c r="A362" s="6" t="s">
        <v>12517</v>
      </c>
      <c r="B362" s="24">
        <v>2</v>
      </c>
      <c r="C362" s="7">
        <v>240000</v>
      </c>
    </row>
    <row r="363" spans="1:3" x14ac:dyDescent="0.25">
      <c r="A363" s="19" t="s">
        <v>14658</v>
      </c>
      <c r="B363" s="24">
        <v>2</v>
      </c>
      <c r="C363" s="7">
        <v>240000</v>
      </c>
    </row>
    <row r="364" spans="1:3" x14ac:dyDescent="0.25">
      <c r="A364" s="6" t="s">
        <v>14811</v>
      </c>
      <c r="B364" s="24">
        <v>4</v>
      </c>
      <c r="C364" s="7">
        <v>240000</v>
      </c>
    </row>
    <row r="365" spans="1:3" x14ac:dyDescent="0.25">
      <c r="A365" s="19" t="s">
        <v>14658</v>
      </c>
      <c r="B365" s="24">
        <v>4</v>
      </c>
      <c r="C365" s="7">
        <v>240000</v>
      </c>
    </row>
    <row r="366" spans="1:3" x14ac:dyDescent="0.25">
      <c r="A366" s="6" t="s">
        <v>14812</v>
      </c>
      <c r="B366" s="24">
        <v>10</v>
      </c>
      <c r="C366" s="7">
        <v>239000</v>
      </c>
    </row>
    <row r="367" spans="1:3" x14ac:dyDescent="0.25">
      <c r="A367" s="19" t="s">
        <v>14658</v>
      </c>
      <c r="B367" s="24">
        <v>10</v>
      </c>
      <c r="C367" s="7">
        <v>239000</v>
      </c>
    </row>
    <row r="368" spans="1:3" x14ac:dyDescent="0.25">
      <c r="A368" s="6" t="s">
        <v>14813</v>
      </c>
      <c r="B368" s="24">
        <v>4</v>
      </c>
      <c r="C368" s="7">
        <v>238689.33000000002</v>
      </c>
    </row>
    <row r="369" spans="1:3" x14ac:dyDescent="0.25">
      <c r="A369" s="19" t="s">
        <v>14658</v>
      </c>
      <c r="B369" s="24">
        <v>3</v>
      </c>
      <c r="C369" s="7">
        <v>171366</v>
      </c>
    </row>
    <row r="370" spans="1:3" x14ac:dyDescent="0.25">
      <c r="A370" s="19" t="s">
        <v>14670</v>
      </c>
      <c r="B370" s="24">
        <v>1</v>
      </c>
      <c r="C370" s="7">
        <v>67323.33</v>
      </c>
    </row>
    <row r="371" spans="1:3" x14ac:dyDescent="0.25">
      <c r="A371" s="6" t="s">
        <v>14814</v>
      </c>
      <c r="B371" s="24">
        <v>7</v>
      </c>
      <c r="C371" s="7">
        <v>231318</v>
      </c>
    </row>
    <row r="372" spans="1:3" x14ac:dyDescent="0.25">
      <c r="A372" s="19" t="s">
        <v>14685</v>
      </c>
      <c r="B372" s="24">
        <v>7</v>
      </c>
      <c r="C372" s="7">
        <v>231318</v>
      </c>
    </row>
    <row r="373" spans="1:3" x14ac:dyDescent="0.25">
      <c r="A373" s="6" t="s">
        <v>14815</v>
      </c>
      <c r="B373" s="24">
        <v>5</v>
      </c>
      <c r="C373" s="7">
        <v>227650</v>
      </c>
    </row>
    <row r="374" spans="1:3" x14ac:dyDescent="0.25">
      <c r="A374" s="19" t="s">
        <v>14689</v>
      </c>
      <c r="B374" s="24">
        <v>5</v>
      </c>
      <c r="C374" s="7">
        <v>227650</v>
      </c>
    </row>
    <row r="375" spans="1:3" x14ac:dyDescent="0.25">
      <c r="A375" s="6" t="s">
        <v>14816</v>
      </c>
      <c r="B375" s="24">
        <v>8</v>
      </c>
      <c r="C375" s="7">
        <v>223696</v>
      </c>
    </row>
    <row r="376" spans="1:3" x14ac:dyDescent="0.25">
      <c r="A376" s="19" t="s">
        <v>14658</v>
      </c>
      <c r="B376" s="24">
        <v>8</v>
      </c>
      <c r="C376" s="7">
        <v>223696</v>
      </c>
    </row>
    <row r="377" spans="1:3" x14ac:dyDescent="0.25">
      <c r="A377" s="6" t="s">
        <v>14817</v>
      </c>
      <c r="B377" s="24">
        <v>1</v>
      </c>
      <c r="C377" s="7">
        <v>223212.5</v>
      </c>
    </row>
    <row r="378" spans="1:3" x14ac:dyDescent="0.25">
      <c r="A378" s="19" t="s">
        <v>14670</v>
      </c>
      <c r="B378" s="24">
        <v>1</v>
      </c>
      <c r="C378" s="7">
        <v>223212.5</v>
      </c>
    </row>
    <row r="379" spans="1:3" x14ac:dyDescent="0.25">
      <c r="A379" s="6" t="s">
        <v>14818</v>
      </c>
      <c r="B379" s="24">
        <v>78</v>
      </c>
      <c r="C379" s="7">
        <v>223116.15</v>
      </c>
    </row>
    <row r="380" spans="1:3" x14ac:dyDescent="0.25">
      <c r="A380" s="19" t="s">
        <v>14819</v>
      </c>
      <c r="B380" s="24">
        <v>77</v>
      </c>
      <c r="C380" s="7">
        <v>173416.15</v>
      </c>
    </row>
    <row r="381" spans="1:3" x14ac:dyDescent="0.25">
      <c r="A381" s="21" t="s">
        <v>9035</v>
      </c>
      <c r="B381" s="24">
        <v>9</v>
      </c>
      <c r="C381" s="7">
        <v>8100</v>
      </c>
    </row>
    <row r="382" spans="1:3" x14ac:dyDescent="0.25">
      <c r="A382" s="21" t="s">
        <v>9037</v>
      </c>
      <c r="B382" s="24">
        <v>31</v>
      </c>
      <c r="C382" s="7">
        <v>27900</v>
      </c>
    </row>
    <row r="383" spans="1:3" x14ac:dyDescent="0.25">
      <c r="A383" s="21" t="s">
        <v>9039</v>
      </c>
      <c r="B383" s="24">
        <v>37</v>
      </c>
      <c r="C383" s="7">
        <v>137416.15</v>
      </c>
    </row>
    <row r="384" spans="1:3" x14ac:dyDescent="0.25">
      <c r="A384" s="19" t="s">
        <v>14665</v>
      </c>
      <c r="B384" s="24">
        <v>1</v>
      </c>
      <c r="C384" s="7">
        <v>49700</v>
      </c>
    </row>
    <row r="385" spans="1:3" x14ac:dyDescent="0.25">
      <c r="A385" s="6" t="s">
        <v>14820</v>
      </c>
      <c r="B385" s="24">
        <v>13</v>
      </c>
      <c r="C385" s="7">
        <v>214000</v>
      </c>
    </row>
    <row r="386" spans="1:3" x14ac:dyDescent="0.25">
      <c r="A386" s="19" t="s">
        <v>14680</v>
      </c>
      <c r="B386" s="24">
        <v>13</v>
      </c>
      <c r="C386" s="7">
        <v>214000</v>
      </c>
    </row>
    <row r="387" spans="1:3" x14ac:dyDescent="0.25">
      <c r="A387" s="6" t="s">
        <v>14821</v>
      </c>
      <c r="B387" s="24">
        <v>2</v>
      </c>
      <c r="C387" s="7">
        <v>191768</v>
      </c>
    </row>
    <row r="388" spans="1:3" x14ac:dyDescent="0.25">
      <c r="A388" s="6" t="s">
        <v>14822</v>
      </c>
      <c r="B388" s="24">
        <v>12</v>
      </c>
      <c r="C388" s="7">
        <v>183157</v>
      </c>
    </row>
    <row r="389" spans="1:3" x14ac:dyDescent="0.25">
      <c r="A389" s="6" t="s">
        <v>14823</v>
      </c>
      <c r="B389" s="24">
        <v>1</v>
      </c>
      <c r="C389" s="7">
        <v>180000</v>
      </c>
    </row>
    <row r="390" spans="1:3" x14ac:dyDescent="0.25">
      <c r="A390" s="6" t="s">
        <v>14824</v>
      </c>
      <c r="B390" s="24">
        <v>3</v>
      </c>
      <c r="C390" s="7">
        <v>180000</v>
      </c>
    </row>
    <row r="391" spans="1:3" x14ac:dyDescent="0.25">
      <c r="A391" s="6" t="s">
        <v>14825</v>
      </c>
      <c r="B391" s="24">
        <v>6</v>
      </c>
      <c r="C391" s="7">
        <v>174500</v>
      </c>
    </row>
    <row r="392" spans="1:3" x14ac:dyDescent="0.25">
      <c r="A392" s="6" t="s">
        <v>14826</v>
      </c>
      <c r="B392" s="24">
        <v>2</v>
      </c>
      <c r="C392" s="7">
        <v>170000</v>
      </c>
    </row>
    <row r="393" spans="1:3" x14ac:dyDescent="0.25">
      <c r="A393" s="6" t="s">
        <v>14827</v>
      </c>
      <c r="B393" s="24">
        <v>1</v>
      </c>
      <c r="C393" s="7">
        <v>163406</v>
      </c>
    </row>
    <row r="394" spans="1:3" x14ac:dyDescent="0.25">
      <c r="A394" s="6" t="s">
        <v>14828</v>
      </c>
      <c r="B394" s="24">
        <v>1095.8</v>
      </c>
      <c r="C394" s="7">
        <v>159901.20000000001</v>
      </c>
    </row>
    <row r="395" spans="1:3" x14ac:dyDescent="0.25">
      <c r="A395" s="6" t="s">
        <v>14829</v>
      </c>
      <c r="B395" s="24">
        <v>1</v>
      </c>
      <c r="C395" s="7">
        <v>154891.4</v>
      </c>
    </row>
    <row r="396" spans="1:3" x14ac:dyDescent="0.25">
      <c r="A396" s="6" t="s">
        <v>14830</v>
      </c>
      <c r="B396" s="24">
        <v>8</v>
      </c>
      <c r="C396" s="7">
        <v>153500</v>
      </c>
    </row>
    <row r="397" spans="1:3" x14ac:dyDescent="0.25">
      <c r="A397" s="6" t="s">
        <v>14831</v>
      </c>
      <c r="B397" s="24">
        <v>3</v>
      </c>
      <c r="C397" s="7">
        <v>150000</v>
      </c>
    </row>
    <row r="398" spans="1:3" x14ac:dyDescent="0.25">
      <c r="A398" s="6" t="s">
        <v>14832</v>
      </c>
      <c r="B398" s="24">
        <v>1</v>
      </c>
      <c r="C398" s="7">
        <v>148400</v>
      </c>
    </row>
    <row r="399" spans="1:3" x14ac:dyDescent="0.25">
      <c r="A399" s="6" t="s">
        <v>14833</v>
      </c>
      <c r="B399" s="24">
        <v>2</v>
      </c>
      <c r="C399" s="7">
        <v>145800</v>
      </c>
    </row>
    <row r="400" spans="1:3" x14ac:dyDescent="0.25">
      <c r="A400" s="6" t="s">
        <v>14834</v>
      </c>
      <c r="B400" s="24">
        <v>38</v>
      </c>
      <c r="C400" s="7">
        <v>142500</v>
      </c>
    </row>
    <row r="401" spans="1:3" x14ac:dyDescent="0.25">
      <c r="A401" s="6" t="s">
        <v>14835</v>
      </c>
      <c r="B401" s="24">
        <v>6</v>
      </c>
      <c r="C401" s="7">
        <v>134600</v>
      </c>
    </row>
    <row r="402" spans="1:3" x14ac:dyDescent="0.25">
      <c r="A402" s="6" t="s">
        <v>14836</v>
      </c>
      <c r="B402" s="24">
        <v>5</v>
      </c>
      <c r="C402" s="7">
        <v>134400</v>
      </c>
    </row>
    <row r="403" spans="1:3" x14ac:dyDescent="0.25">
      <c r="A403" s="6" t="s">
        <v>14837</v>
      </c>
      <c r="B403" s="24">
        <v>13</v>
      </c>
      <c r="C403" s="7">
        <v>131300</v>
      </c>
    </row>
    <row r="404" spans="1:3" x14ac:dyDescent="0.25">
      <c r="A404" s="6" t="s">
        <v>14838</v>
      </c>
      <c r="B404" s="24">
        <v>4</v>
      </c>
      <c r="C404" s="7">
        <v>125700</v>
      </c>
    </row>
    <row r="405" spans="1:3" x14ac:dyDescent="0.25">
      <c r="A405" s="6" t="s">
        <v>14839</v>
      </c>
      <c r="B405" s="24">
        <v>4</v>
      </c>
      <c r="C405" s="7">
        <v>116000</v>
      </c>
    </row>
    <row r="406" spans="1:3" x14ac:dyDescent="0.25">
      <c r="A406" s="6" t="s">
        <v>14840</v>
      </c>
      <c r="B406" s="24">
        <v>6</v>
      </c>
      <c r="C406" s="7">
        <v>96437</v>
      </c>
    </row>
    <row r="407" spans="1:3" x14ac:dyDescent="0.25">
      <c r="A407" s="6" t="s">
        <v>14841</v>
      </c>
      <c r="B407" s="24">
        <v>2</v>
      </c>
      <c r="C407" s="7">
        <v>95125.26</v>
      </c>
    </row>
    <row r="408" spans="1:3" x14ac:dyDescent="0.25">
      <c r="A408" s="6" t="s">
        <v>13079</v>
      </c>
      <c r="B408" s="24">
        <v>2</v>
      </c>
      <c r="C408" s="7">
        <v>81500</v>
      </c>
    </row>
    <row r="409" spans="1:3" x14ac:dyDescent="0.25">
      <c r="A409" s="6" t="s">
        <v>14842</v>
      </c>
      <c r="B409" s="24">
        <v>5</v>
      </c>
      <c r="C409" s="7">
        <v>76571</v>
      </c>
    </row>
    <row r="410" spans="1:3" x14ac:dyDescent="0.25">
      <c r="A410" s="6" t="s">
        <v>14843</v>
      </c>
      <c r="B410" s="24">
        <v>1</v>
      </c>
      <c r="C410" s="7">
        <v>61695</v>
      </c>
    </row>
    <row r="411" spans="1:3" x14ac:dyDescent="0.25">
      <c r="A411" s="6" t="s">
        <v>44</v>
      </c>
      <c r="B411" s="24">
        <v>1</v>
      </c>
      <c r="C411" s="7">
        <v>58800</v>
      </c>
    </row>
    <row r="412" spans="1:3" x14ac:dyDescent="0.25">
      <c r="A412" s="6" t="s">
        <v>14844</v>
      </c>
      <c r="B412" s="24">
        <v>2</v>
      </c>
      <c r="C412" s="7">
        <v>58300</v>
      </c>
    </row>
    <row r="413" spans="1:3" x14ac:dyDescent="0.25">
      <c r="A413" s="6" t="s">
        <v>14845</v>
      </c>
      <c r="B413" s="24">
        <v>2</v>
      </c>
      <c r="C413" s="7">
        <v>58000</v>
      </c>
    </row>
    <row r="414" spans="1:3" x14ac:dyDescent="0.25">
      <c r="A414" s="6" t="s">
        <v>14846</v>
      </c>
      <c r="B414" s="24">
        <v>1</v>
      </c>
      <c r="C414" s="7">
        <v>41000</v>
      </c>
    </row>
    <row r="415" spans="1:3" x14ac:dyDescent="0.25">
      <c r="A415" s="6" t="s">
        <v>14847</v>
      </c>
      <c r="B415" s="24">
        <v>1</v>
      </c>
      <c r="C415" s="7">
        <v>40702.5</v>
      </c>
    </row>
    <row r="416" spans="1:3" x14ac:dyDescent="0.25">
      <c r="A416" s="6" t="s">
        <v>14848</v>
      </c>
      <c r="B416" s="24">
        <v>8</v>
      </c>
      <c r="C416" s="7">
        <v>36800</v>
      </c>
    </row>
    <row r="417" spans="1:3" x14ac:dyDescent="0.25">
      <c r="A417" s="6" t="s">
        <v>14849</v>
      </c>
      <c r="B417" s="24">
        <v>2</v>
      </c>
      <c r="C417" s="7">
        <v>32000</v>
      </c>
    </row>
    <row r="418" spans="1:3" x14ac:dyDescent="0.25">
      <c r="A418" s="6" t="s">
        <v>14850</v>
      </c>
      <c r="B418" s="24">
        <v>3</v>
      </c>
      <c r="C418" s="7">
        <v>29400</v>
      </c>
    </row>
    <row r="419" spans="1:3" x14ac:dyDescent="0.25">
      <c r="A419" s="6" t="s">
        <v>14851</v>
      </c>
      <c r="B419" s="24">
        <v>20</v>
      </c>
      <c r="C419" s="7">
        <v>28000</v>
      </c>
    </row>
    <row r="420" spans="1:3" x14ac:dyDescent="0.25">
      <c r="A420" s="6" t="s">
        <v>14852</v>
      </c>
      <c r="B420" s="24">
        <v>1</v>
      </c>
      <c r="C420" s="7">
        <v>27650</v>
      </c>
    </row>
    <row r="421" spans="1:3" x14ac:dyDescent="0.25">
      <c r="A421" s="6" t="s">
        <v>14853</v>
      </c>
      <c r="B421" s="24">
        <v>15</v>
      </c>
      <c r="C421" s="7">
        <v>26500</v>
      </c>
    </row>
    <row r="422" spans="1:3" x14ac:dyDescent="0.25">
      <c r="A422" s="6" t="s">
        <v>14854</v>
      </c>
      <c r="B422" s="24">
        <v>4</v>
      </c>
      <c r="C422" s="7">
        <v>23800</v>
      </c>
    </row>
    <row r="423" spans="1:3" x14ac:dyDescent="0.25">
      <c r="A423" s="6" t="s">
        <v>14855</v>
      </c>
      <c r="B423" s="24">
        <v>2</v>
      </c>
      <c r="C423" s="7">
        <v>16884</v>
      </c>
    </row>
    <row r="424" spans="1:3" x14ac:dyDescent="0.25">
      <c r="A424" s="6" t="s">
        <v>14856</v>
      </c>
      <c r="B424" s="24">
        <v>2</v>
      </c>
      <c r="C424" s="7">
        <v>15708</v>
      </c>
    </row>
    <row r="425" spans="1:3" x14ac:dyDescent="0.25">
      <c r="A425" s="6" t="s">
        <v>14857</v>
      </c>
      <c r="B425" s="24">
        <v>2</v>
      </c>
      <c r="C425" s="7">
        <v>14400</v>
      </c>
    </row>
    <row r="426" spans="1:3" x14ac:dyDescent="0.25">
      <c r="A426" s="6" t="s">
        <v>14858</v>
      </c>
      <c r="B426" s="24">
        <v>1</v>
      </c>
      <c r="C426" s="7">
        <v>8800</v>
      </c>
    </row>
    <row r="427" spans="1:3" x14ac:dyDescent="0.25">
      <c r="A427" s="6" t="s">
        <v>14859</v>
      </c>
      <c r="B427" s="24">
        <v>1</v>
      </c>
      <c r="C427" s="7">
        <v>7600</v>
      </c>
    </row>
    <row r="428" spans="1:3" x14ac:dyDescent="0.25">
      <c r="A428" s="6" t="s">
        <v>14860</v>
      </c>
      <c r="B428" s="24">
        <v>3</v>
      </c>
      <c r="C428" s="7">
        <v>6000</v>
      </c>
    </row>
    <row r="429" spans="1:3" x14ac:dyDescent="0.25">
      <c r="A429" s="6" t="s">
        <v>14861</v>
      </c>
      <c r="B429" s="24">
        <v>3</v>
      </c>
      <c r="C429" s="7">
        <v>5250</v>
      </c>
    </row>
    <row r="430" spans="1:3" x14ac:dyDescent="0.25">
      <c r="A430" s="6" t="s">
        <v>14862</v>
      </c>
      <c r="B430" s="24">
        <v>3</v>
      </c>
      <c r="C430" s="7">
        <v>4840</v>
      </c>
    </row>
    <row r="431" spans="1:3" x14ac:dyDescent="0.25">
      <c r="A431" s="6" t="s">
        <v>14651</v>
      </c>
      <c r="B431" s="24">
        <v>41718.599999999991</v>
      </c>
      <c r="C431" s="7">
        <v>2404900086.0690002</v>
      </c>
    </row>
    <row r="432" spans="1:3" x14ac:dyDescent="0.25">
      <c r="B432"/>
      <c r="C432"/>
    </row>
    <row r="433" spans="2:3" x14ac:dyDescent="0.25">
      <c r="B433"/>
      <c r="C433"/>
    </row>
    <row r="434" spans="2:3" x14ac:dyDescent="0.25">
      <c r="B434"/>
      <c r="C434"/>
    </row>
    <row r="435" spans="2:3" x14ac:dyDescent="0.25">
      <c r="B435"/>
      <c r="C435"/>
    </row>
    <row r="436" spans="2:3" x14ac:dyDescent="0.25">
      <c r="B436"/>
      <c r="C436"/>
    </row>
    <row r="437" spans="2:3" x14ac:dyDescent="0.25">
      <c r="B437"/>
      <c r="C437"/>
    </row>
    <row r="438" spans="2:3" x14ac:dyDescent="0.25">
      <c r="B438"/>
      <c r="C438"/>
    </row>
    <row r="439" spans="2:3" x14ac:dyDescent="0.25">
      <c r="B439"/>
      <c r="C439"/>
    </row>
    <row r="440" spans="2:3" x14ac:dyDescent="0.25">
      <c r="B440"/>
      <c r="C440"/>
    </row>
    <row r="441" spans="2:3" x14ac:dyDescent="0.25">
      <c r="B441"/>
      <c r="C441"/>
    </row>
    <row r="442" spans="2:3" x14ac:dyDescent="0.25">
      <c r="B442"/>
      <c r="C442"/>
    </row>
    <row r="443" spans="2:3" x14ac:dyDescent="0.25">
      <c r="B443"/>
      <c r="C443"/>
    </row>
    <row r="444" spans="2:3" x14ac:dyDescent="0.25">
      <c r="B444"/>
      <c r="C444"/>
    </row>
    <row r="445" spans="2:3" x14ac:dyDescent="0.25">
      <c r="B445"/>
      <c r="C445"/>
    </row>
    <row r="446" spans="2:3" x14ac:dyDescent="0.25">
      <c r="B446"/>
      <c r="C446"/>
    </row>
    <row r="447" spans="2:3" x14ac:dyDescent="0.25">
      <c r="B447"/>
      <c r="C447"/>
    </row>
    <row r="448" spans="2:3" x14ac:dyDescent="0.25">
      <c r="B448"/>
      <c r="C448"/>
    </row>
    <row r="449" spans="2:3" x14ac:dyDescent="0.25">
      <c r="B449"/>
      <c r="C449"/>
    </row>
    <row r="450" spans="2:3" x14ac:dyDescent="0.25">
      <c r="B450"/>
      <c r="C450"/>
    </row>
    <row r="451" spans="2:3" x14ac:dyDescent="0.25">
      <c r="B451"/>
      <c r="C451"/>
    </row>
    <row r="452" spans="2:3" x14ac:dyDescent="0.25">
      <c r="B452"/>
      <c r="C452"/>
    </row>
    <row r="453" spans="2:3" x14ac:dyDescent="0.25">
      <c r="B453"/>
      <c r="C453"/>
    </row>
    <row r="454" spans="2:3" x14ac:dyDescent="0.25">
      <c r="B454"/>
      <c r="C454"/>
    </row>
    <row r="455" spans="2:3" x14ac:dyDescent="0.25">
      <c r="B455"/>
      <c r="C455"/>
    </row>
    <row r="456" spans="2:3" x14ac:dyDescent="0.25">
      <c r="B456"/>
      <c r="C456"/>
    </row>
    <row r="457" spans="2:3" x14ac:dyDescent="0.25">
      <c r="B457"/>
      <c r="C457"/>
    </row>
    <row r="458" spans="2:3" x14ac:dyDescent="0.25">
      <c r="B458"/>
      <c r="C458"/>
    </row>
    <row r="459" spans="2:3" x14ac:dyDescent="0.25">
      <c r="B459"/>
      <c r="C459"/>
    </row>
    <row r="460" spans="2:3" x14ac:dyDescent="0.25">
      <c r="B460"/>
      <c r="C460"/>
    </row>
    <row r="461" spans="2:3" x14ac:dyDescent="0.25">
      <c r="B461"/>
      <c r="C461"/>
    </row>
    <row r="462" spans="2:3" x14ac:dyDescent="0.25">
      <c r="B462"/>
      <c r="C462"/>
    </row>
    <row r="463" spans="2:3" x14ac:dyDescent="0.25">
      <c r="B463"/>
      <c r="C463"/>
    </row>
    <row r="464" spans="2:3" x14ac:dyDescent="0.25">
      <c r="B464"/>
      <c r="C464"/>
    </row>
    <row r="465" spans="2:3" x14ac:dyDescent="0.25">
      <c r="B465"/>
      <c r="C465"/>
    </row>
    <row r="466" spans="2:3" x14ac:dyDescent="0.25">
      <c r="B466"/>
      <c r="C466"/>
    </row>
    <row r="467" spans="2:3" x14ac:dyDescent="0.25">
      <c r="B467"/>
      <c r="C467"/>
    </row>
    <row r="468" spans="2:3" x14ac:dyDescent="0.25">
      <c r="B468"/>
      <c r="C468"/>
    </row>
    <row r="469" spans="2:3" x14ac:dyDescent="0.25">
      <c r="B469"/>
      <c r="C469"/>
    </row>
    <row r="470" spans="2:3" x14ac:dyDescent="0.25">
      <c r="B470"/>
      <c r="C470"/>
    </row>
    <row r="471" spans="2:3" x14ac:dyDescent="0.25">
      <c r="B471"/>
      <c r="C471"/>
    </row>
    <row r="472" spans="2:3" x14ac:dyDescent="0.25">
      <c r="B472"/>
      <c r="C472"/>
    </row>
    <row r="473" spans="2:3" x14ac:dyDescent="0.25">
      <c r="B473"/>
      <c r="C473"/>
    </row>
    <row r="474" spans="2:3" x14ac:dyDescent="0.25">
      <c r="B474"/>
      <c r="C474"/>
    </row>
    <row r="475" spans="2:3" x14ac:dyDescent="0.25">
      <c r="B475"/>
      <c r="C475"/>
    </row>
    <row r="476" spans="2:3" x14ac:dyDescent="0.25">
      <c r="B476"/>
      <c r="C476"/>
    </row>
    <row r="477" spans="2:3" x14ac:dyDescent="0.25">
      <c r="B477"/>
      <c r="C477"/>
    </row>
    <row r="478" spans="2:3" x14ac:dyDescent="0.25">
      <c r="B478"/>
      <c r="C478"/>
    </row>
    <row r="479" spans="2:3" x14ac:dyDescent="0.25">
      <c r="B479"/>
      <c r="C479"/>
    </row>
    <row r="480" spans="2:3" x14ac:dyDescent="0.25">
      <c r="B480"/>
      <c r="C480"/>
    </row>
    <row r="481" spans="2:3" x14ac:dyDescent="0.25">
      <c r="B481"/>
      <c r="C481"/>
    </row>
    <row r="482" spans="2:3" x14ac:dyDescent="0.25">
      <c r="B482"/>
      <c r="C482"/>
    </row>
    <row r="483" spans="2:3" x14ac:dyDescent="0.25">
      <c r="B483"/>
      <c r="C483"/>
    </row>
    <row r="484" spans="2:3" x14ac:dyDescent="0.25">
      <c r="B484"/>
      <c r="C484"/>
    </row>
    <row r="485" spans="2:3" x14ac:dyDescent="0.25">
      <c r="B485"/>
      <c r="C485"/>
    </row>
    <row r="486" spans="2:3" x14ac:dyDescent="0.25">
      <c r="B486"/>
      <c r="C486"/>
    </row>
    <row r="487" spans="2:3" x14ac:dyDescent="0.25">
      <c r="B487"/>
      <c r="C487"/>
    </row>
    <row r="488" spans="2:3" x14ac:dyDescent="0.25">
      <c r="B488"/>
      <c r="C488"/>
    </row>
    <row r="489" spans="2:3" x14ac:dyDescent="0.25">
      <c r="B489"/>
      <c r="C489"/>
    </row>
    <row r="490" spans="2:3" x14ac:dyDescent="0.25">
      <c r="B490"/>
      <c r="C490"/>
    </row>
    <row r="491" spans="2:3" x14ac:dyDescent="0.25">
      <c r="B491"/>
      <c r="C491"/>
    </row>
    <row r="492" spans="2:3" x14ac:dyDescent="0.25">
      <c r="B492"/>
      <c r="C492"/>
    </row>
    <row r="493" spans="2:3" x14ac:dyDescent="0.25">
      <c r="B493"/>
      <c r="C493"/>
    </row>
    <row r="494" spans="2:3" x14ac:dyDescent="0.25">
      <c r="B494"/>
      <c r="C494"/>
    </row>
    <row r="495" spans="2:3" x14ac:dyDescent="0.25">
      <c r="B495"/>
      <c r="C495"/>
    </row>
    <row r="496" spans="2:3" x14ac:dyDescent="0.25">
      <c r="B496"/>
      <c r="C496"/>
    </row>
    <row r="497" spans="2:3" x14ac:dyDescent="0.25">
      <c r="B497"/>
      <c r="C497"/>
    </row>
    <row r="498" spans="2:3" x14ac:dyDescent="0.25">
      <c r="B498"/>
      <c r="C498"/>
    </row>
    <row r="499" spans="2:3" x14ac:dyDescent="0.25">
      <c r="B499"/>
      <c r="C499"/>
    </row>
    <row r="500" spans="2:3" x14ac:dyDescent="0.25">
      <c r="B500"/>
      <c r="C500"/>
    </row>
    <row r="501" spans="2:3" x14ac:dyDescent="0.25">
      <c r="B501"/>
      <c r="C501"/>
    </row>
    <row r="502" spans="2:3" x14ac:dyDescent="0.25">
      <c r="B502"/>
      <c r="C502"/>
    </row>
    <row r="503" spans="2:3" x14ac:dyDescent="0.25">
      <c r="B503"/>
      <c r="C503"/>
    </row>
    <row r="504" spans="2:3" x14ac:dyDescent="0.25">
      <c r="B504"/>
      <c r="C504"/>
    </row>
    <row r="505" spans="2:3" x14ac:dyDescent="0.25">
      <c r="B505"/>
      <c r="C505"/>
    </row>
    <row r="506" spans="2:3" x14ac:dyDescent="0.25">
      <c r="B506"/>
      <c r="C506"/>
    </row>
    <row r="507" spans="2:3" x14ac:dyDescent="0.25">
      <c r="B507"/>
      <c r="C507"/>
    </row>
    <row r="508" spans="2:3" x14ac:dyDescent="0.25">
      <c r="B508"/>
      <c r="C508"/>
    </row>
    <row r="509" spans="2:3" x14ac:dyDescent="0.25">
      <c r="B509"/>
      <c r="C509"/>
    </row>
    <row r="510" spans="2:3" x14ac:dyDescent="0.25">
      <c r="B510"/>
      <c r="C510"/>
    </row>
    <row r="511" spans="2:3" x14ac:dyDescent="0.25">
      <c r="B511"/>
      <c r="C511"/>
    </row>
    <row r="512" spans="2:3" x14ac:dyDescent="0.25">
      <c r="B512"/>
      <c r="C512"/>
    </row>
    <row r="513" spans="2:3" x14ac:dyDescent="0.25">
      <c r="B513"/>
      <c r="C513"/>
    </row>
    <row r="514" spans="2:3" x14ac:dyDescent="0.25">
      <c r="B514"/>
      <c r="C514"/>
    </row>
    <row r="515" spans="2:3" x14ac:dyDescent="0.25">
      <c r="B515"/>
      <c r="C515"/>
    </row>
    <row r="516" spans="2:3" x14ac:dyDescent="0.25">
      <c r="B516"/>
      <c r="C516"/>
    </row>
    <row r="517" spans="2:3" x14ac:dyDescent="0.25">
      <c r="B517"/>
      <c r="C517"/>
    </row>
    <row r="518" spans="2:3" x14ac:dyDescent="0.25">
      <c r="B518"/>
      <c r="C518"/>
    </row>
    <row r="519" spans="2:3" x14ac:dyDescent="0.25">
      <c r="B519"/>
      <c r="C519"/>
    </row>
    <row r="520" spans="2:3" x14ac:dyDescent="0.25">
      <c r="B520"/>
      <c r="C520"/>
    </row>
    <row r="521" spans="2:3" x14ac:dyDescent="0.25">
      <c r="B521"/>
      <c r="C521"/>
    </row>
    <row r="522" spans="2:3" x14ac:dyDescent="0.25">
      <c r="B522"/>
      <c r="C522"/>
    </row>
    <row r="523" spans="2:3" x14ac:dyDescent="0.25">
      <c r="B523"/>
      <c r="C523"/>
    </row>
    <row r="524" spans="2:3" x14ac:dyDescent="0.25">
      <c r="B524"/>
      <c r="C524"/>
    </row>
    <row r="525" spans="2:3" x14ac:dyDescent="0.25">
      <c r="B525"/>
      <c r="C525"/>
    </row>
    <row r="526" spans="2:3" x14ac:dyDescent="0.25">
      <c r="B526"/>
      <c r="C526"/>
    </row>
    <row r="527" spans="2:3" x14ac:dyDescent="0.25">
      <c r="B527"/>
      <c r="C527"/>
    </row>
    <row r="528" spans="2:3" x14ac:dyDescent="0.25">
      <c r="B528"/>
      <c r="C528"/>
    </row>
    <row r="529" spans="2:3" x14ac:dyDescent="0.25">
      <c r="B529"/>
      <c r="C529"/>
    </row>
    <row r="530" spans="2:3" x14ac:dyDescent="0.25">
      <c r="B530"/>
      <c r="C530"/>
    </row>
    <row r="531" spans="2:3" x14ac:dyDescent="0.25">
      <c r="B531"/>
      <c r="C531"/>
    </row>
    <row r="532" spans="2:3" x14ac:dyDescent="0.25">
      <c r="B532"/>
      <c r="C532"/>
    </row>
    <row r="533" spans="2:3" x14ac:dyDescent="0.25">
      <c r="B533"/>
      <c r="C533"/>
    </row>
    <row r="534" spans="2:3" x14ac:dyDescent="0.25">
      <c r="B534"/>
      <c r="C534"/>
    </row>
    <row r="535" spans="2:3" x14ac:dyDescent="0.25">
      <c r="B535"/>
      <c r="C535"/>
    </row>
    <row r="536" spans="2:3" x14ac:dyDescent="0.25">
      <c r="B536"/>
      <c r="C536"/>
    </row>
    <row r="537" spans="2:3" x14ac:dyDescent="0.25">
      <c r="B537"/>
      <c r="C537"/>
    </row>
    <row r="538" spans="2:3" x14ac:dyDescent="0.25">
      <c r="B538"/>
      <c r="C538"/>
    </row>
    <row r="539" spans="2:3" x14ac:dyDescent="0.25">
      <c r="B539"/>
      <c r="C539"/>
    </row>
    <row r="540" spans="2:3" x14ac:dyDescent="0.25">
      <c r="B540"/>
      <c r="C540"/>
    </row>
    <row r="541" spans="2:3" x14ac:dyDescent="0.25">
      <c r="B541"/>
      <c r="C541"/>
    </row>
    <row r="542" spans="2:3" x14ac:dyDescent="0.25">
      <c r="B542"/>
      <c r="C542"/>
    </row>
    <row r="543" spans="2:3" x14ac:dyDescent="0.25">
      <c r="B543"/>
      <c r="C543"/>
    </row>
    <row r="544" spans="2:3" x14ac:dyDescent="0.25">
      <c r="B544"/>
      <c r="C544"/>
    </row>
    <row r="545" spans="2:3" x14ac:dyDescent="0.25">
      <c r="B545"/>
      <c r="C545"/>
    </row>
    <row r="546" spans="2:3" x14ac:dyDescent="0.25">
      <c r="B546"/>
      <c r="C546"/>
    </row>
    <row r="547" spans="2:3" x14ac:dyDescent="0.25">
      <c r="B547"/>
      <c r="C547"/>
    </row>
    <row r="548" spans="2:3" x14ac:dyDescent="0.25">
      <c r="B548"/>
      <c r="C548"/>
    </row>
    <row r="549" spans="2:3" x14ac:dyDescent="0.25">
      <c r="B549"/>
      <c r="C549"/>
    </row>
    <row r="550" spans="2:3" x14ac:dyDescent="0.25">
      <c r="B550"/>
      <c r="C550"/>
    </row>
    <row r="551" spans="2:3" x14ac:dyDescent="0.25">
      <c r="B551"/>
      <c r="C551"/>
    </row>
    <row r="552" spans="2:3" x14ac:dyDescent="0.25">
      <c r="B552"/>
      <c r="C552"/>
    </row>
    <row r="553" spans="2:3" x14ac:dyDescent="0.25">
      <c r="B553"/>
      <c r="C553"/>
    </row>
    <row r="554" spans="2:3" x14ac:dyDescent="0.25">
      <c r="B554"/>
      <c r="C554"/>
    </row>
    <row r="555" spans="2:3" x14ac:dyDescent="0.25">
      <c r="B555"/>
      <c r="C555"/>
    </row>
    <row r="556" spans="2:3" x14ac:dyDescent="0.25">
      <c r="B556"/>
      <c r="C556"/>
    </row>
    <row r="557" spans="2:3" x14ac:dyDescent="0.25">
      <c r="B557"/>
      <c r="C557"/>
    </row>
    <row r="558" spans="2:3" x14ac:dyDescent="0.25">
      <c r="B558"/>
      <c r="C558"/>
    </row>
    <row r="559" spans="2:3" x14ac:dyDescent="0.25">
      <c r="B559"/>
      <c r="C559"/>
    </row>
    <row r="560" spans="2:3" x14ac:dyDescent="0.25">
      <c r="B560"/>
      <c r="C560"/>
    </row>
    <row r="561" spans="2:3" x14ac:dyDescent="0.25">
      <c r="B561"/>
      <c r="C561"/>
    </row>
    <row r="562" spans="2:3" x14ac:dyDescent="0.25">
      <c r="B562"/>
      <c r="C562"/>
    </row>
    <row r="563" spans="2:3" x14ac:dyDescent="0.25">
      <c r="B563"/>
      <c r="C563"/>
    </row>
    <row r="564" spans="2:3" x14ac:dyDescent="0.25">
      <c r="B564"/>
      <c r="C564"/>
    </row>
    <row r="565" spans="2:3" x14ac:dyDescent="0.25">
      <c r="B565"/>
      <c r="C565"/>
    </row>
    <row r="566" spans="2:3" x14ac:dyDescent="0.25">
      <c r="B566"/>
      <c r="C566"/>
    </row>
    <row r="567" spans="2:3" x14ac:dyDescent="0.25">
      <c r="B567"/>
      <c r="C567"/>
    </row>
    <row r="568" spans="2:3" x14ac:dyDescent="0.25">
      <c r="B568"/>
      <c r="C568"/>
    </row>
    <row r="569" spans="2:3" x14ac:dyDescent="0.25">
      <c r="B569"/>
      <c r="C569"/>
    </row>
    <row r="570" spans="2:3" x14ac:dyDescent="0.25">
      <c r="B570"/>
      <c r="C570"/>
    </row>
    <row r="571" spans="2:3" x14ac:dyDescent="0.25">
      <c r="B571"/>
      <c r="C571"/>
    </row>
    <row r="572" spans="2:3" x14ac:dyDescent="0.25">
      <c r="B572"/>
      <c r="C572"/>
    </row>
    <row r="573" spans="2:3" x14ac:dyDescent="0.25">
      <c r="B573"/>
      <c r="C573"/>
    </row>
    <row r="574" spans="2:3" x14ac:dyDescent="0.25">
      <c r="B574"/>
      <c r="C574"/>
    </row>
    <row r="575" spans="2:3" x14ac:dyDescent="0.25">
      <c r="B575"/>
      <c r="C575"/>
    </row>
    <row r="576" spans="2:3" x14ac:dyDescent="0.25">
      <c r="B576"/>
      <c r="C576"/>
    </row>
    <row r="577" spans="2:3" x14ac:dyDescent="0.25">
      <c r="B577"/>
      <c r="C577"/>
    </row>
    <row r="578" spans="2:3" x14ac:dyDescent="0.25">
      <c r="B578"/>
      <c r="C578"/>
    </row>
    <row r="579" spans="2:3" x14ac:dyDescent="0.25">
      <c r="B579"/>
      <c r="C579"/>
    </row>
    <row r="580" spans="2:3" x14ac:dyDescent="0.25">
      <c r="B580"/>
      <c r="C580"/>
    </row>
    <row r="581" spans="2:3" x14ac:dyDescent="0.25">
      <c r="B581"/>
      <c r="C581"/>
    </row>
    <row r="582" spans="2:3" x14ac:dyDescent="0.25">
      <c r="B582"/>
      <c r="C582"/>
    </row>
    <row r="583" spans="2:3" x14ac:dyDescent="0.25">
      <c r="B583"/>
      <c r="C583"/>
    </row>
    <row r="584" spans="2:3" x14ac:dyDescent="0.25">
      <c r="B584"/>
      <c r="C584"/>
    </row>
    <row r="585" spans="2:3" x14ac:dyDescent="0.25">
      <c r="B585"/>
      <c r="C585"/>
    </row>
    <row r="586" spans="2:3" x14ac:dyDescent="0.25">
      <c r="B586"/>
      <c r="C586"/>
    </row>
    <row r="587" spans="2:3" x14ac:dyDescent="0.25">
      <c r="B587"/>
      <c r="C587"/>
    </row>
    <row r="588" spans="2:3" x14ac:dyDescent="0.25">
      <c r="B588"/>
      <c r="C588"/>
    </row>
    <row r="589" spans="2:3" x14ac:dyDescent="0.25">
      <c r="B589"/>
      <c r="C589"/>
    </row>
    <row r="590" spans="2:3" x14ac:dyDescent="0.25">
      <c r="B590"/>
      <c r="C590"/>
    </row>
    <row r="591" spans="2:3" x14ac:dyDescent="0.25">
      <c r="B591"/>
      <c r="C591"/>
    </row>
    <row r="592" spans="2:3" x14ac:dyDescent="0.25">
      <c r="B592"/>
      <c r="C592"/>
    </row>
    <row r="593" spans="2:3" x14ac:dyDescent="0.25">
      <c r="B593"/>
      <c r="C593"/>
    </row>
    <row r="594" spans="2:3" x14ac:dyDescent="0.25">
      <c r="B594"/>
      <c r="C594"/>
    </row>
    <row r="595" spans="2:3" x14ac:dyDescent="0.25">
      <c r="B595"/>
      <c r="C595"/>
    </row>
    <row r="596" spans="2:3" x14ac:dyDescent="0.25">
      <c r="B596"/>
      <c r="C596"/>
    </row>
    <row r="597" spans="2:3" x14ac:dyDescent="0.25">
      <c r="B597"/>
      <c r="C597"/>
    </row>
    <row r="598" spans="2:3" x14ac:dyDescent="0.25">
      <c r="B598"/>
      <c r="C598"/>
    </row>
    <row r="599" spans="2:3" x14ac:dyDescent="0.25">
      <c r="B599"/>
      <c r="C599"/>
    </row>
    <row r="600" spans="2:3" x14ac:dyDescent="0.25">
      <c r="B600"/>
      <c r="C600"/>
    </row>
    <row r="601" spans="2:3" x14ac:dyDescent="0.25">
      <c r="B601"/>
      <c r="C601"/>
    </row>
    <row r="602" spans="2:3" x14ac:dyDescent="0.25">
      <c r="B602"/>
      <c r="C602"/>
    </row>
    <row r="603" spans="2:3" x14ac:dyDescent="0.25">
      <c r="B603"/>
      <c r="C603"/>
    </row>
    <row r="604" spans="2:3" x14ac:dyDescent="0.25">
      <c r="B604"/>
      <c r="C604"/>
    </row>
    <row r="605" spans="2:3" x14ac:dyDescent="0.25">
      <c r="B605"/>
      <c r="C605"/>
    </row>
    <row r="606" spans="2:3" x14ac:dyDescent="0.25">
      <c r="B606"/>
      <c r="C606"/>
    </row>
    <row r="607" spans="2:3" x14ac:dyDescent="0.25">
      <c r="B607"/>
      <c r="C607"/>
    </row>
    <row r="608" spans="2:3" x14ac:dyDescent="0.25">
      <c r="B608"/>
      <c r="C608"/>
    </row>
    <row r="609" spans="2:3" x14ac:dyDescent="0.25">
      <c r="B609"/>
      <c r="C609"/>
    </row>
    <row r="610" spans="2:3" x14ac:dyDescent="0.25">
      <c r="B610"/>
      <c r="C610"/>
    </row>
    <row r="611" spans="2:3" x14ac:dyDescent="0.25">
      <c r="B611"/>
      <c r="C611"/>
    </row>
    <row r="612" spans="2:3" x14ac:dyDescent="0.25">
      <c r="B612"/>
      <c r="C612"/>
    </row>
    <row r="613" spans="2:3" x14ac:dyDescent="0.25">
      <c r="B613"/>
      <c r="C613"/>
    </row>
    <row r="614" spans="2:3" x14ac:dyDescent="0.25">
      <c r="B614"/>
      <c r="C614"/>
    </row>
    <row r="615" spans="2:3" x14ac:dyDescent="0.25">
      <c r="B615"/>
      <c r="C615"/>
    </row>
    <row r="616" spans="2:3" x14ac:dyDescent="0.25">
      <c r="B616"/>
      <c r="C616"/>
    </row>
    <row r="617" spans="2:3" x14ac:dyDescent="0.25">
      <c r="B617"/>
      <c r="C617"/>
    </row>
    <row r="618" spans="2:3" x14ac:dyDescent="0.25">
      <c r="B618"/>
      <c r="C618"/>
    </row>
    <row r="619" spans="2:3" x14ac:dyDescent="0.25">
      <c r="B619"/>
      <c r="C619"/>
    </row>
    <row r="620" spans="2:3" x14ac:dyDescent="0.25">
      <c r="B620"/>
      <c r="C620"/>
    </row>
    <row r="621" spans="2:3" x14ac:dyDescent="0.25">
      <c r="B621"/>
      <c r="C621"/>
    </row>
    <row r="622" spans="2:3" x14ac:dyDescent="0.25">
      <c r="B622"/>
      <c r="C622"/>
    </row>
    <row r="623" spans="2:3" x14ac:dyDescent="0.25">
      <c r="B623"/>
      <c r="C623"/>
    </row>
    <row r="624" spans="2:3" x14ac:dyDescent="0.25">
      <c r="B624"/>
      <c r="C624"/>
    </row>
    <row r="625" spans="2:3" x14ac:dyDescent="0.25">
      <c r="B625"/>
      <c r="C625"/>
    </row>
    <row r="626" spans="2:3" x14ac:dyDescent="0.25">
      <c r="B626"/>
      <c r="C626"/>
    </row>
    <row r="627" spans="2:3" x14ac:dyDescent="0.25">
      <c r="B627"/>
      <c r="C627"/>
    </row>
    <row r="628" spans="2:3" x14ac:dyDescent="0.25">
      <c r="B628"/>
      <c r="C628"/>
    </row>
    <row r="629" spans="2:3" x14ac:dyDescent="0.25">
      <c r="B629"/>
      <c r="C629"/>
    </row>
    <row r="630" spans="2:3" x14ac:dyDescent="0.25">
      <c r="B630"/>
      <c r="C630"/>
    </row>
    <row r="631" spans="2:3" x14ac:dyDescent="0.25">
      <c r="B631"/>
      <c r="C631"/>
    </row>
    <row r="632" spans="2:3" x14ac:dyDescent="0.25">
      <c r="B632"/>
      <c r="C632"/>
    </row>
    <row r="633" spans="2:3" x14ac:dyDescent="0.25">
      <c r="B633"/>
      <c r="C633"/>
    </row>
    <row r="634" spans="2:3" x14ac:dyDescent="0.25">
      <c r="B634"/>
      <c r="C634"/>
    </row>
    <row r="635" spans="2:3" x14ac:dyDescent="0.25">
      <c r="B635"/>
      <c r="C635"/>
    </row>
    <row r="636" spans="2:3" x14ac:dyDescent="0.25">
      <c r="B636"/>
      <c r="C636"/>
    </row>
    <row r="637" spans="2:3" x14ac:dyDescent="0.25">
      <c r="B637"/>
      <c r="C637"/>
    </row>
    <row r="638" spans="2:3" x14ac:dyDescent="0.25">
      <c r="B638"/>
      <c r="C638"/>
    </row>
    <row r="639" spans="2:3" x14ac:dyDescent="0.25">
      <c r="B639"/>
      <c r="C639"/>
    </row>
    <row r="640" spans="2:3" x14ac:dyDescent="0.25">
      <c r="B640"/>
      <c r="C640"/>
    </row>
    <row r="641" spans="2:3" x14ac:dyDescent="0.25">
      <c r="B641"/>
      <c r="C641"/>
    </row>
    <row r="642" spans="2:3" x14ac:dyDescent="0.25">
      <c r="B642"/>
      <c r="C642"/>
    </row>
    <row r="643" spans="2:3" x14ac:dyDescent="0.25">
      <c r="B643"/>
      <c r="C643"/>
    </row>
    <row r="644" spans="2:3" x14ac:dyDescent="0.25">
      <c r="B644"/>
      <c r="C644"/>
    </row>
    <row r="645" spans="2:3" x14ac:dyDescent="0.25">
      <c r="B645"/>
      <c r="C645"/>
    </row>
    <row r="646" spans="2:3" x14ac:dyDescent="0.25">
      <c r="B646"/>
      <c r="C646"/>
    </row>
    <row r="647" spans="2:3" x14ac:dyDescent="0.25">
      <c r="B647"/>
      <c r="C647"/>
    </row>
    <row r="648" spans="2:3" x14ac:dyDescent="0.25">
      <c r="B648"/>
      <c r="C648"/>
    </row>
    <row r="649" spans="2:3" x14ac:dyDescent="0.25">
      <c r="B649"/>
      <c r="C649"/>
    </row>
    <row r="650" spans="2:3" x14ac:dyDescent="0.25">
      <c r="B650"/>
      <c r="C650"/>
    </row>
    <row r="651" spans="2:3" x14ac:dyDescent="0.25">
      <c r="B651"/>
      <c r="C651"/>
    </row>
    <row r="652" spans="2:3" x14ac:dyDescent="0.25">
      <c r="B652"/>
      <c r="C652"/>
    </row>
    <row r="653" spans="2:3" x14ac:dyDescent="0.25">
      <c r="B653"/>
      <c r="C653"/>
    </row>
    <row r="654" spans="2:3" x14ac:dyDescent="0.25">
      <c r="B654"/>
      <c r="C654"/>
    </row>
    <row r="655" spans="2:3" x14ac:dyDescent="0.25">
      <c r="B655"/>
      <c r="C655"/>
    </row>
    <row r="656" spans="2:3" x14ac:dyDescent="0.25">
      <c r="B656"/>
      <c r="C656"/>
    </row>
    <row r="657" spans="2:3" x14ac:dyDescent="0.25">
      <c r="B657"/>
      <c r="C657"/>
    </row>
    <row r="658" spans="2:3" x14ac:dyDescent="0.25">
      <c r="B658"/>
      <c r="C658"/>
    </row>
    <row r="659" spans="2:3" x14ac:dyDescent="0.25">
      <c r="B659"/>
      <c r="C659"/>
    </row>
    <row r="660" spans="2:3" x14ac:dyDescent="0.25">
      <c r="B660"/>
      <c r="C660"/>
    </row>
    <row r="661" spans="2:3" x14ac:dyDescent="0.25">
      <c r="B661"/>
      <c r="C661"/>
    </row>
    <row r="662" spans="2:3" x14ac:dyDescent="0.25">
      <c r="B662"/>
      <c r="C662"/>
    </row>
    <row r="663" spans="2:3" x14ac:dyDescent="0.25">
      <c r="B663"/>
      <c r="C663"/>
    </row>
    <row r="664" spans="2:3" x14ac:dyDescent="0.25">
      <c r="B664"/>
      <c r="C664"/>
    </row>
    <row r="665" spans="2:3" x14ac:dyDescent="0.25">
      <c r="B665"/>
      <c r="C665"/>
    </row>
    <row r="666" spans="2:3" x14ac:dyDescent="0.25">
      <c r="B666"/>
      <c r="C666"/>
    </row>
    <row r="667" spans="2:3" x14ac:dyDescent="0.25">
      <c r="B667"/>
      <c r="C667"/>
    </row>
    <row r="668" spans="2:3" x14ac:dyDescent="0.25">
      <c r="B668"/>
      <c r="C668"/>
    </row>
    <row r="669" spans="2:3" x14ac:dyDescent="0.25">
      <c r="B669"/>
      <c r="C669"/>
    </row>
    <row r="670" spans="2:3" x14ac:dyDescent="0.25">
      <c r="B670"/>
      <c r="C670"/>
    </row>
    <row r="671" spans="2:3" x14ac:dyDescent="0.25">
      <c r="B671"/>
      <c r="C671"/>
    </row>
    <row r="672" spans="2:3" x14ac:dyDescent="0.25">
      <c r="B672"/>
      <c r="C672"/>
    </row>
    <row r="673" spans="2:3" x14ac:dyDescent="0.25">
      <c r="B673"/>
      <c r="C673"/>
    </row>
    <row r="674" spans="2:3" x14ac:dyDescent="0.25">
      <c r="B674"/>
      <c r="C674"/>
    </row>
    <row r="675" spans="2:3" x14ac:dyDescent="0.25">
      <c r="B675"/>
      <c r="C675"/>
    </row>
    <row r="676" spans="2:3" x14ac:dyDescent="0.25">
      <c r="B676"/>
      <c r="C676"/>
    </row>
    <row r="677" spans="2:3" x14ac:dyDescent="0.25">
      <c r="B677"/>
      <c r="C677"/>
    </row>
    <row r="678" spans="2:3" x14ac:dyDescent="0.25">
      <c r="B678"/>
      <c r="C678"/>
    </row>
    <row r="679" spans="2:3" x14ac:dyDescent="0.25">
      <c r="B679"/>
      <c r="C679"/>
    </row>
    <row r="680" spans="2:3" x14ac:dyDescent="0.25">
      <c r="B680"/>
      <c r="C680"/>
    </row>
    <row r="681" spans="2:3" x14ac:dyDescent="0.25">
      <c r="B681"/>
      <c r="C681"/>
    </row>
    <row r="682" spans="2:3" x14ac:dyDescent="0.25">
      <c r="B682"/>
      <c r="C682"/>
    </row>
    <row r="683" spans="2:3" x14ac:dyDescent="0.25">
      <c r="B683"/>
      <c r="C683"/>
    </row>
    <row r="684" spans="2:3" x14ac:dyDescent="0.25">
      <c r="B684"/>
      <c r="C684"/>
    </row>
    <row r="685" spans="2:3" x14ac:dyDescent="0.25">
      <c r="B685"/>
      <c r="C685"/>
    </row>
    <row r="686" spans="2:3" x14ac:dyDescent="0.25">
      <c r="B686"/>
      <c r="C686"/>
    </row>
    <row r="687" spans="2:3" x14ac:dyDescent="0.25">
      <c r="B687"/>
      <c r="C687"/>
    </row>
    <row r="688" spans="2:3" x14ac:dyDescent="0.25">
      <c r="B688"/>
      <c r="C688"/>
    </row>
    <row r="689" spans="2:3" x14ac:dyDescent="0.25">
      <c r="B689"/>
      <c r="C689"/>
    </row>
    <row r="690" spans="2:3" x14ac:dyDescent="0.25">
      <c r="B690"/>
      <c r="C690"/>
    </row>
    <row r="691" spans="2:3" x14ac:dyDescent="0.25">
      <c r="B691"/>
      <c r="C691"/>
    </row>
    <row r="692" spans="2:3" x14ac:dyDescent="0.25">
      <c r="B692"/>
      <c r="C692"/>
    </row>
    <row r="693" spans="2:3" x14ac:dyDescent="0.25">
      <c r="B693"/>
      <c r="C693"/>
    </row>
    <row r="694" spans="2:3" x14ac:dyDescent="0.25">
      <c r="B694"/>
      <c r="C694"/>
    </row>
    <row r="695" spans="2:3" x14ac:dyDescent="0.25">
      <c r="B695"/>
      <c r="C695"/>
    </row>
    <row r="696" spans="2:3" x14ac:dyDescent="0.25">
      <c r="B696"/>
      <c r="C696"/>
    </row>
    <row r="697" spans="2:3" x14ac:dyDescent="0.25">
      <c r="B697"/>
      <c r="C697"/>
    </row>
    <row r="698" spans="2:3" x14ac:dyDescent="0.25">
      <c r="B698"/>
      <c r="C698"/>
    </row>
    <row r="699" spans="2:3" x14ac:dyDescent="0.25">
      <c r="B699"/>
      <c r="C699"/>
    </row>
    <row r="700" spans="2:3" x14ac:dyDescent="0.25">
      <c r="B700"/>
      <c r="C700"/>
    </row>
    <row r="701" spans="2:3" x14ac:dyDescent="0.25">
      <c r="B701"/>
      <c r="C701"/>
    </row>
    <row r="702" spans="2:3" x14ac:dyDescent="0.25">
      <c r="B702"/>
      <c r="C702"/>
    </row>
    <row r="703" spans="2:3" x14ac:dyDescent="0.25">
      <c r="B703"/>
      <c r="C703"/>
    </row>
    <row r="704" spans="2:3" x14ac:dyDescent="0.25">
      <c r="B704"/>
      <c r="C704"/>
    </row>
    <row r="705" spans="2:3" x14ac:dyDescent="0.25">
      <c r="B705"/>
      <c r="C705"/>
    </row>
    <row r="706" spans="2:3" x14ac:dyDescent="0.25">
      <c r="B706"/>
      <c r="C706"/>
    </row>
    <row r="707" spans="2:3" x14ac:dyDescent="0.25">
      <c r="B707"/>
      <c r="C707"/>
    </row>
    <row r="708" spans="2:3" x14ac:dyDescent="0.25">
      <c r="B708"/>
      <c r="C708"/>
    </row>
    <row r="709" spans="2:3" x14ac:dyDescent="0.25">
      <c r="B709"/>
      <c r="C709"/>
    </row>
    <row r="710" spans="2:3" x14ac:dyDescent="0.25">
      <c r="B710"/>
      <c r="C710"/>
    </row>
    <row r="711" spans="2:3" x14ac:dyDescent="0.25">
      <c r="B711"/>
      <c r="C711"/>
    </row>
    <row r="712" spans="2:3" x14ac:dyDescent="0.25">
      <c r="B712"/>
      <c r="C712"/>
    </row>
    <row r="713" spans="2:3" x14ac:dyDescent="0.25">
      <c r="B713"/>
      <c r="C713"/>
    </row>
    <row r="714" spans="2:3" x14ac:dyDescent="0.25">
      <c r="B714"/>
      <c r="C714"/>
    </row>
    <row r="715" spans="2:3" x14ac:dyDescent="0.25">
      <c r="B715"/>
      <c r="C715"/>
    </row>
    <row r="716" spans="2:3" x14ac:dyDescent="0.25">
      <c r="B716"/>
      <c r="C716"/>
    </row>
    <row r="717" spans="2:3" x14ac:dyDescent="0.25">
      <c r="B717"/>
      <c r="C717"/>
    </row>
    <row r="718" spans="2:3" x14ac:dyDescent="0.25">
      <c r="B718"/>
      <c r="C718"/>
    </row>
    <row r="719" spans="2:3" x14ac:dyDescent="0.25">
      <c r="B719"/>
      <c r="C719"/>
    </row>
    <row r="720" spans="2:3" x14ac:dyDescent="0.25">
      <c r="B720"/>
      <c r="C720"/>
    </row>
    <row r="721" spans="2:3" x14ac:dyDescent="0.25">
      <c r="B721"/>
      <c r="C721"/>
    </row>
    <row r="722" spans="2:3" x14ac:dyDescent="0.25">
      <c r="B722"/>
      <c r="C722"/>
    </row>
    <row r="723" spans="2:3" x14ac:dyDescent="0.25">
      <c r="B723"/>
      <c r="C723"/>
    </row>
    <row r="724" spans="2:3" x14ac:dyDescent="0.25">
      <c r="B724"/>
      <c r="C724"/>
    </row>
    <row r="725" spans="2:3" x14ac:dyDescent="0.25">
      <c r="B725"/>
      <c r="C725"/>
    </row>
    <row r="726" spans="2:3" x14ac:dyDescent="0.25">
      <c r="B726"/>
      <c r="C726"/>
    </row>
    <row r="727" spans="2:3" x14ac:dyDescent="0.25">
      <c r="B727"/>
      <c r="C727"/>
    </row>
    <row r="728" spans="2:3" x14ac:dyDescent="0.25">
      <c r="B728"/>
      <c r="C728"/>
    </row>
    <row r="729" spans="2:3" x14ac:dyDescent="0.25">
      <c r="B729"/>
      <c r="C729"/>
    </row>
    <row r="730" spans="2:3" x14ac:dyDescent="0.25">
      <c r="B730"/>
      <c r="C730"/>
    </row>
    <row r="731" spans="2:3" x14ac:dyDescent="0.25">
      <c r="B731"/>
      <c r="C731"/>
    </row>
    <row r="732" spans="2:3" x14ac:dyDescent="0.25">
      <c r="B732"/>
      <c r="C732"/>
    </row>
    <row r="733" spans="2:3" x14ac:dyDescent="0.25">
      <c r="B733"/>
      <c r="C733"/>
    </row>
    <row r="734" spans="2:3" x14ac:dyDescent="0.25">
      <c r="B734"/>
      <c r="C734"/>
    </row>
    <row r="735" spans="2:3" x14ac:dyDescent="0.25">
      <c r="B735"/>
      <c r="C735"/>
    </row>
    <row r="736" spans="2:3" x14ac:dyDescent="0.25">
      <c r="B736"/>
      <c r="C736"/>
    </row>
    <row r="737" spans="2:3" x14ac:dyDescent="0.25">
      <c r="B737"/>
      <c r="C737"/>
    </row>
    <row r="738" spans="2:3" x14ac:dyDescent="0.25">
      <c r="B738"/>
      <c r="C738"/>
    </row>
    <row r="739" spans="2:3" x14ac:dyDescent="0.25">
      <c r="B739"/>
      <c r="C739"/>
    </row>
    <row r="740" spans="2:3" x14ac:dyDescent="0.25">
      <c r="B740"/>
      <c r="C740"/>
    </row>
    <row r="741" spans="2:3" x14ac:dyDescent="0.25">
      <c r="B741"/>
      <c r="C741"/>
    </row>
    <row r="742" spans="2:3" x14ac:dyDescent="0.25">
      <c r="B742"/>
      <c r="C742"/>
    </row>
    <row r="743" spans="2:3" x14ac:dyDescent="0.25">
      <c r="B743"/>
      <c r="C743"/>
    </row>
    <row r="744" spans="2:3" x14ac:dyDescent="0.25">
      <c r="B744"/>
      <c r="C744"/>
    </row>
    <row r="745" spans="2:3" x14ac:dyDescent="0.25">
      <c r="B745"/>
      <c r="C745"/>
    </row>
    <row r="746" spans="2:3" x14ac:dyDescent="0.25">
      <c r="B746"/>
      <c r="C746"/>
    </row>
    <row r="747" spans="2:3" x14ac:dyDescent="0.25">
      <c r="B747"/>
      <c r="C747"/>
    </row>
    <row r="748" spans="2:3" x14ac:dyDescent="0.25">
      <c r="B748"/>
      <c r="C748"/>
    </row>
    <row r="749" spans="2:3" x14ac:dyDescent="0.25">
      <c r="B749"/>
      <c r="C749"/>
    </row>
    <row r="750" spans="2:3" x14ac:dyDescent="0.25">
      <c r="B750"/>
      <c r="C750"/>
    </row>
    <row r="751" spans="2:3" x14ac:dyDescent="0.25">
      <c r="B751"/>
      <c r="C751"/>
    </row>
    <row r="752" spans="2:3" x14ac:dyDescent="0.25">
      <c r="B752"/>
      <c r="C752"/>
    </row>
    <row r="753" spans="2:3" x14ac:dyDescent="0.25">
      <c r="B753"/>
      <c r="C753"/>
    </row>
    <row r="754" spans="2:3" x14ac:dyDescent="0.25">
      <c r="B754"/>
      <c r="C754"/>
    </row>
    <row r="755" spans="2:3" x14ac:dyDescent="0.25">
      <c r="B755"/>
      <c r="C755"/>
    </row>
    <row r="756" spans="2:3" x14ac:dyDescent="0.25">
      <c r="B756"/>
      <c r="C756"/>
    </row>
    <row r="757" spans="2:3" x14ac:dyDescent="0.25">
      <c r="B757"/>
      <c r="C757"/>
    </row>
    <row r="758" spans="2:3" x14ac:dyDescent="0.25">
      <c r="B758"/>
      <c r="C758"/>
    </row>
    <row r="759" spans="2:3" x14ac:dyDescent="0.25">
      <c r="B759"/>
      <c r="C759"/>
    </row>
    <row r="760" spans="2:3" x14ac:dyDescent="0.25">
      <c r="B760"/>
      <c r="C760"/>
    </row>
    <row r="761" spans="2:3" x14ac:dyDescent="0.25">
      <c r="B761"/>
      <c r="C761"/>
    </row>
    <row r="762" spans="2:3" x14ac:dyDescent="0.25">
      <c r="B762"/>
      <c r="C762"/>
    </row>
    <row r="763" spans="2:3" x14ac:dyDescent="0.25">
      <c r="B763"/>
      <c r="C763"/>
    </row>
    <row r="764" spans="2:3" x14ac:dyDescent="0.25">
      <c r="B764"/>
      <c r="C764"/>
    </row>
    <row r="765" spans="2:3" x14ac:dyDescent="0.25">
      <c r="B765"/>
      <c r="C765"/>
    </row>
    <row r="766" spans="2:3" x14ac:dyDescent="0.25">
      <c r="B766"/>
      <c r="C766"/>
    </row>
    <row r="767" spans="2:3" x14ac:dyDescent="0.25">
      <c r="B767"/>
      <c r="C767"/>
    </row>
    <row r="768" spans="2:3" x14ac:dyDescent="0.25">
      <c r="B768"/>
      <c r="C768"/>
    </row>
    <row r="769" spans="2:3" x14ac:dyDescent="0.25">
      <c r="B769"/>
      <c r="C769"/>
    </row>
    <row r="770" spans="2:3" x14ac:dyDescent="0.25">
      <c r="B770"/>
      <c r="C770"/>
    </row>
    <row r="771" spans="2:3" x14ac:dyDescent="0.25">
      <c r="B771"/>
      <c r="C771"/>
    </row>
    <row r="772" spans="2:3" x14ac:dyDescent="0.25">
      <c r="B772"/>
      <c r="C772"/>
    </row>
    <row r="773" spans="2:3" x14ac:dyDescent="0.25">
      <c r="B773"/>
      <c r="C773"/>
    </row>
    <row r="774" spans="2:3" x14ac:dyDescent="0.25">
      <c r="B774"/>
      <c r="C774"/>
    </row>
    <row r="775" spans="2:3" x14ac:dyDescent="0.25">
      <c r="B775"/>
      <c r="C775"/>
    </row>
    <row r="776" spans="2:3" x14ac:dyDescent="0.25">
      <c r="B776"/>
      <c r="C776"/>
    </row>
    <row r="777" spans="2:3" x14ac:dyDescent="0.25">
      <c r="B777"/>
      <c r="C777"/>
    </row>
    <row r="778" spans="2:3" x14ac:dyDescent="0.25">
      <c r="B778"/>
      <c r="C778"/>
    </row>
    <row r="779" spans="2:3" x14ac:dyDescent="0.25">
      <c r="B779"/>
      <c r="C779"/>
    </row>
    <row r="780" spans="2:3" x14ac:dyDescent="0.25">
      <c r="B780"/>
      <c r="C780"/>
    </row>
    <row r="781" spans="2:3" x14ac:dyDescent="0.25">
      <c r="B781"/>
      <c r="C781"/>
    </row>
    <row r="782" spans="2:3" x14ac:dyDescent="0.25">
      <c r="B782"/>
      <c r="C782"/>
    </row>
    <row r="783" spans="2:3" x14ac:dyDescent="0.25">
      <c r="B783"/>
      <c r="C783"/>
    </row>
    <row r="784" spans="2:3" x14ac:dyDescent="0.25">
      <c r="B784"/>
      <c r="C784"/>
    </row>
    <row r="785" spans="2:3" x14ac:dyDescent="0.25">
      <c r="B785"/>
      <c r="C785"/>
    </row>
    <row r="786" spans="2:3" x14ac:dyDescent="0.25">
      <c r="B786"/>
      <c r="C786"/>
    </row>
    <row r="787" spans="2:3" x14ac:dyDescent="0.25">
      <c r="B787"/>
      <c r="C787"/>
    </row>
    <row r="788" spans="2:3" x14ac:dyDescent="0.25">
      <c r="B788"/>
      <c r="C788"/>
    </row>
    <row r="789" spans="2:3" x14ac:dyDescent="0.25">
      <c r="B789"/>
      <c r="C789"/>
    </row>
    <row r="790" spans="2:3" x14ac:dyDescent="0.25">
      <c r="B790"/>
      <c r="C790"/>
    </row>
    <row r="791" spans="2:3" x14ac:dyDescent="0.25">
      <c r="B791"/>
      <c r="C791"/>
    </row>
    <row r="792" spans="2:3" x14ac:dyDescent="0.25">
      <c r="B792"/>
      <c r="C792"/>
    </row>
    <row r="793" spans="2:3" x14ac:dyDescent="0.25">
      <c r="B793"/>
      <c r="C793"/>
    </row>
    <row r="794" spans="2:3" x14ac:dyDescent="0.25">
      <c r="B794"/>
      <c r="C794"/>
    </row>
    <row r="795" spans="2:3" x14ac:dyDescent="0.25">
      <c r="B795"/>
      <c r="C795"/>
    </row>
    <row r="796" spans="2:3" x14ac:dyDescent="0.25">
      <c r="B796"/>
      <c r="C796"/>
    </row>
    <row r="797" spans="2:3" x14ac:dyDescent="0.25">
      <c r="B797"/>
      <c r="C797"/>
    </row>
    <row r="798" spans="2:3" x14ac:dyDescent="0.25">
      <c r="B798"/>
      <c r="C798"/>
    </row>
    <row r="799" spans="2:3" x14ac:dyDescent="0.25">
      <c r="B799"/>
      <c r="C799"/>
    </row>
    <row r="800" spans="2:3" x14ac:dyDescent="0.25">
      <c r="B800"/>
      <c r="C800"/>
    </row>
    <row r="801" spans="2:3" x14ac:dyDescent="0.25">
      <c r="B801"/>
      <c r="C801"/>
    </row>
    <row r="802" spans="2:3" x14ac:dyDescent="0.25">
      <c r="B802"/>
      <c r="C802"/>
    </row>
    <row r="803" spans="2:3" x14ac:dyDescent="0.25">
      <c r="B803"/>
      <c r="C803"/>
    </row>
    <row r="804" spans="2:3" x14ac:dyDescent="0.25">
      <c r="B804"/>
      <c r="C804"/>
    </row>
    <row r="805" spans="2:3" x14ac:dyDescent="0.25">
      <c r="B805"/>
      <c r="C805"/>
    </row>
    <row r="806" spans="2:3" x14ac:dyDescent="0.25">
      <c r="B806"/>
      <c r="C806"/>
    </row>
    <row r="807" spans="2:3" x14ac:dyDescent="0.25">
      <c r="B807"/>
      <c r="C807"/>
    </row>
    <row r="808" spans="2:3" x14ac:dyDescent="0.25">
      <c r="B808"/>
      <c r="C808"/>
    </row>
    <row r="809" spans="2:3" x14ac:dyDescent="0.25">
      <c r="B809"/>
      <c r="C809"/>
    </row>
    <row r="810" spans="2:3" x14ac:dyDescent="0.25">
      <c r="B810"/>
      <c r="C810"/>
    </row>
    <row r="811" spans="2:3" x14ac:dyDescent="0.25">
      <c r="B811"/>
      <c r="C811"/>
    </row>
    <row r="812" spans="2:3" x14ac:dyDescent="0.25">
      <c r="B812"/>
      <c r="C812"/>
    </row>
    <row r="813" spans="2:3" x14ac:dyDescent="0.25">
      <c r="B813"/>
      <c r="C813"/>
    </row>
    <row r="814" spans="2:3" x14ac:dyDescent="0.25">
      <c r="B814"/>
      <c r="C814"/>
    </row>
    <row r="815" spans="2:3" x14ac:dyDescent="0.25">
      <c r="B815"/>
      <c r="C815"/>
    </row>
    <row r="816" spans="2:3" x14ac:dyDescent="0.25">
      <c r="B816"/>
      <c r="C816"/>
    </row>
    <row r="817" spans="2:3" x14ac:dyDescent="0.25">
      <c r="B817"/>
      <c r="C817"/>
    </row>
    <row r="818" spans="2:3" x14ac:dyDescent="0.25">
      <c r="B818"/>
      <c r="C818"/>
    </row>
    <row r="819" spans="2:3" x14ac:dyDescent="0.25">
      <c r="B819"/>
      <c r="C819"/>
    </row>
    <row r="820" spans="2:3" x14ac:dyDescent="0.25">
      <c r="B820"/>
      <c r="C820"/>
    </row>
    <row r="821" spans="2:3" x14ac:dyDescent="0.25">
      <c r="B821"/>
      <c r="C821"/>
    </row>
    <row r="822" spans="2:3" x14ac:dyDescent="0.25">
      <c r="B822"/>
      <c r="C822"/>
    </row>
    <row r="823" spans="2:3" x14ac:dyDescent="0.25">
      <c r="B823"/>
      <c r="C823"/>
    </row>
    <row r="824" spans="2:3" x14ac:dyDescent="0.25">
      <c r="B824"/>
      <c r="C824"/>
    </row>
    <row r="825" spans="2:3" x14ac:dyDescent="0.25">
      <c r="B825"/>
      <c r="C825"/>
    </row>
    <row r="826" spans="2:3" x14ac:dyDescent="0.25">
      <c r="B826"/>
      <c r="C826"/>
    </row>
    <row r="827" spans="2:3" x14ac:dyDescent="0.25">
      <c r="B827"/>
      <c r="C827"/>
    </row>
    <row r="828" spans="2:3" x14ac:dyDescent="0.25">
      <c r="B828"/>
      <c r="C828"/>
    </row>
    <row r="829" spans="2:3" x14ac:dyDescent="0.25">
      <c r="B829"/>
      <c r="C829"/>
    </row>
    <row r="830" spans="2:3" x14ac:dyDescent="0.25">
      <c r="B830"/>
      <c r="C830"/>
    </row>
    <row r="831" spans="2:3" x14ac:dyDescent="0.25">
      <c r="B831"/>
      <c r="C831"/>
    </row>
    <row r="832" spans="2:3" x14ac:dyDescent="0.25">
      <c r="B832"/>
      <c r="C832"/>
    </row>
    <row r="833" spans="2:3" x14ac:dyDescent="0.25">
      <c r="B833"/>
      <c r="C833"/>
    </row>
    <row r="834" spans="2:3" x14ac:dyDescent="0.25">
      <c r="B834"/>
      <c r="C834"/>
    </row>
    <row r="835" spans="2:3" x14ac:dyDescent="0.25">
      <c r="B835"/>
      <c r="C835"/>
    </row>
    <row r="836" spans="2:3" x14ac:dyDescent="0.25">
      <c r="B836"/>
      <c r="C836"/>
    </row>
    <row r="837" spans="2:3" x14ac:dyDescent="0.25">
      <c r="B837"/>
      <c r="C837"/>
    </row>
    <row r="838" spans="2:3" x14ac:dyDescent="0.25">
      <c r="B838"/>
      <c r="C838"/>
    </row>
    <row r="839" spans="2:3" x14ac:dyDescent="0.25">
      <c r="B839"/>
      <c r="C839"/>
    </row>
    <row r="840" spans="2:3" x14ac:dyDescent="0.25">
      <c r="B840"/>
      <c r="C840"/>
    </row>
    <row r="841" spans="2:3" x14ac:dyDescent="0.25">
      <c r="B841"/>
      <c r="C841"/>
    </row>
    <row r="842" spans="2:3" x14ac:dyDescent="0.25">
      <c r="B842"/>
      <c r="C842"/>
    </row>
    <row r="843" spans="2:3" x14ac:dyDescent="0.25">
      <c r="B843"/>
      <c r="C843"/>
    </row>
    <row r="844" spans="2:3" x14ac:dyDescent="0.25">
      <c r="B844"/>
      <c r="C844"/>
    </row>
    <row r="845" spans="2:3" x14ac:dyDescent="0.25">
      <c r="B845"/>
      <c r="C845"/>
    </row>
    <row r="846" spans="2:3" x14ac:dyDescent="0.25">
      <c r="B846"/>
      <c r="C846"/>
    </row>
    <row r="847" spans="2:3" x14ac:dyDescent="0.25">
      <c r="B847"/>
      <c r="C847"/>
    </row>
    <row r="848" spans="2:3" x14ac:dyDescent="0.25">
      <c r="B848"/>
      <c r="C848"/>
    </row>
    <row r="849" spans="2:3" x14ac:dyDescent="0.25">
      <c r="B849"/>
      <c r="C849"/>
    </row>
    <row r="850" spans="2:3" x14ac:dyDescent="0.25">
      <c r="B850"/>
      <c r="C850"/>
    </row>
    <row r="851" spans="2:3" x14ac:dyDescent="0.25">
      <c r="B851"/>
      <c r="C851"/>
    </row>
    <row r="852" spans="2:3" x14ac:dyDescent="0.25">
      <c r="B852"/>
      <c r="C852"/>
    </row>
    <row r="853" spans="2:3" x14ac:dyDescent="0.25">
      <c r="B853"/>
      <c r="C853"/>
    </row>
    <row r="854" spans="2:3" x14ac:dyDescent="0.25">
      <c r="B854"/>
      <c r="C854"/>
    </row>
    <row r="855" spans="2:3" x14ac:dyDescent="0.25">
      <c r="B855"/>
      <c r="C855"/>
    </row>
    <row r="856" spans="2:3" x14ac:dyDescent="0.25">
      <c r="B856"/>
      <c r="C856"/>
    </row>
    <row r="857" spans="2:3" x14ac:dyDescent="0.25">
      <c r="B857"/>
      <c r="C857"/>
    </row>
    <row r="858" spans="2:3" x14ac:dyDescent="0.25">
      <c r="B858"/>
      <c r="C858"/>
    </row>
    <row r="859" spans="2:3" x14ac:dyDescent="0.25">
      <c r="B859"/>
      <c r="C859"/>
    </row>
    <row r="860" spans="2:3" x14ac:dyDescent="0.25">
      <c r="B860"/>
      <c r="C860"/>
    </row>
    <row r="861" spans="2:3" x14ac:dyDescent="0.25">
      <c r="B861"/>
      <c r="C861"/>
    </row>
    <row r="862" spans="2:3" x14ac:dyDescent="0.25">
      <c r="B862"/>
      <c r="C862"/>
    </row>
    <row r="863" spans="2:3" x14ac:dyDescent="0.25">
      <c r="B863"/>
      <c r="C863"/>
    </row>
    <row r="864" spans="2:3" x14ac:dyDescent="0.25">
      <c r="B864"/>
      <c r="C864"/>
    </row>
    <row r="865" spans="2:3" x14ac:dyDescent="0.25">
      <c r="B865"/>
      <c r="C865"/>
    </row>
    <row r="866" spans="2:3" x14ac:dyDescent="0.25">
      <c r="B866"/>
      <c r="C866"/>
    </row>
    <row r="867" spans="2:3" x14ac:dyDescent="0.25">
      <c r="B867"/>
      <c r="C867"/>
    </row>
    <row r="868" spans="2:3" x14ac:dyDescent="0.25">
      <c r="B868"/>
      <c r="C868"/>
    </row>
    <row r="869" spans="2:3" x14ac:dyDescent="0.25">
      <c r="B869"/>
      <c r="C869"/>
    </row>
    <row r="870" spans="2:3" x14ac:dyDescent="0.25">
      <c r="B870"/>
      <c r="C870"/>
    </row>
    <row r="871" spans="2:3" x14ac:dyDescent="0.25">
      <c r="B871"/>
      <c r="C871"/>
    </row>
    <row r="872" spans="2:3" x14ac:dyDescent="0.25">
      <c r="B872"/>
      <c r="C872"/>
    </row>
    <row r="873" spans="2:3" x14ac:dyDescent="0.25">
      <c r="B873"/>
      <c r="C873"/>
    </row>
    <row r="874" spans="2:3" x14ac:dyDescent="0.25">
      <c r="B874"/>
      <c r="C874"/>
    </row>
    <row r="875" spans="2:3" x14ac:dyDescent="0.25">
      <c r="B875"/>
      <c r="C875"/>
    </row>
    <row r="876" spans="2:3" x14ac:dyDescent="0.25">
      <c r="B876"/>
      <c r="C876"/>
    </row>
    <row r="877" spans="2:3" x14ac:dyDescent="0.25">
      <c r="B877"/>
      <c r="C877"/>
    </row>
    <row r="878" spans="2:3" x14ac:dyDescent="0.25">
      <c r="B878"/>
      <c r="C878"/>
    </row>
    <row r="879" spans="2:3" x14ac:dyDescent="0.25">
      <c r="B879"/>
      <c r="C879"/>
    </row>
    <row r="880" spans="2:3" x14ac:dyDescent="0.25">
      <c r="B880"/>
      <c r="C880"/>
    </row>
    <row r="881" spans="2:3" x14ac:dyDescent="0.25">
      <c r="B881"/>
      <c r="C881"/>
    </row>
    <row r="882" spans="2:3" x14ac:dyDescent="0.25">
      <c r="B882"/>
      <c r="C882"/>
    </row>
    <row r="883" spans="2:3" x14ac:dyDescent="0.25">
      <c r="B883"/>
      <c r="C883"/>
    </row>
    <row r="884" spans="2:3" x14ac:dyDescent="0.25">
      <c r="B884"/>
      <c r="C884"/>
    </row>
    <row r="885" spans="2:3" x14ac:dyDescent="0.25">
      <c r="B885"/>
      <c r="C885"/>
    </row>
    <row r="886" spans="2:3" x14ac:dyDescent="0.25">
      <c r="B886"/>
      <c r="C886"/>
    </row>
    <row r="887" spans="2:3" x14ac:dyDescent="0.25">
      <c r="B887"/>
      <c r="C887"/>
    </row>
    <row r="888" spans="2:3" x14ac:dyDescent="0.25">
      <c r="B888"/>
      <c r="C888"/>
    </row>
    <row r="889" spans="2:3" x14ac:dyDescent="0.25">
      <c r="B889"/>
      <c r="C889"/>
    </row>
    <row r="890" spans="2:3" x14ac:dyDescent="0.25">
      <c r="B890"/>
      <c r="C890"/>
    </row>
    <row r="891" spans="2:3" x14ac:dyDescent="0.25">
      <c r="B891"/>
      <c r="C891"/>
    </row>
    <row r="892" spans="2:3" x14ac:dyDescent="0.25">
      <c r="B892"/>
      <c r="C892"/>
    </row>
    <row r="893" spans="2:3" x14ac:dyDescent="0.25">
      <c r="B893"/>
      <c r="C893"/>
    </row>
    <row r="894" spans="2:3" x14ac:dyDescent="0.25">
      <c r="B894"/>
      <c r="C894"/>
    </row>
    <row r="895" spans="2:3" x14ac:dyDescent="0.25">
      <c r="B895"/>
      <c r="C895"/>
    </row>
    <row r="896" spans="2:3" x14ac:dyDescent="0.25">
      <c r="B896"/>
      <c r="C896"/>
    </row>
    <row r="897" spans="2:3" x14ac:dyDescent="0.25">
      <c r="B897"/>
      <c r="C897"/>
    </row>
    <row r="898" spans="2:3" x14ac:dyDescent="0.25">
      <c r="B898"/>
      <c r="C898"/>
    </row>
    <row r="899" spans="2:3" x14ac:dyDescent="0.25">
      <c r="B899"/>
      <c r="C899"/>
    </row>
    <row r="900" spans="2:3" x14ac:dyDescent="0.25">
      <c r="B900"/>
      <c r="C900"/>
    </row>
    <row r="901" spans="2:3" x14ac:dyDescent="0.25">
      <c r="B901"/>
      <c r="C901"/>
    </row>
    <row r="902" spans="2:3" x14ac:dyDescent="0.25">
      <c r="B902"/>
      <c r="C902"/>
    </row>
    <row r="903" spans="2:3" x14ac:dyDescent="0.25">
      <c r="B903"/>
      <c r="C903"/>
    </row>
    <row r="904" spans="2:3" x14ac:dyDescent="0.25">
      <c r="B904"/>
      <c r="C904"/>
    </row>
    <row r="905" spans="2:3" x14ac:dyDescent="0.25">
      <c r="B905"/>
      <c r="C905"/>
    </row>
    <row r="906" spans="2:3" x14ac:dyDescent="0.25">
      <c r="B906"/>
      <c r="C906"/>
    </row>
    <row r="907" spans="2:3" x14ac:dyDescent="0.25">
      <c r="B907"/>
      <c r="C907"/>
    </row>
    <row r="908" spans="2:3" x14ac:dyDescent="0.25">
      <c r="B908"/>
      <c r="C908"/>
    </row>
    <row r="909" spans="2:3" x14ac:dyDescent="0.25">
      <c r="B909"/>
      <c r="C909"/>
    </row>
    <row r="910" spans="2:3" x14ac:dyDescent="0.25">
      <c r="B910"/>
      <c r="C910"/>
    </row>
    <row r="911" spans="2:3" x14ac:dyDescent="0.25">
      <c r="B911"/>
      <c r="C911"/>
    </row>
    <row r="912" spans="2:3" x14ac:dyDescent="0.25">
      <c r="B912"/>
      <c r="C912"/>
    </row>
    <row r="913" spans="2:3" x14ac:dyDescent="0.25">
      <c r="B913"/>
      <c r="C913"/>
    </row>
    <row r="914" spans="2:3" x14ac:dyDescent="0.25">
      <c r="B914"/>
      <c r="C914"/>
    </row>
    <row r="915" spans="2:3" x14ac:dyDescent="0.25">
      <c r="B915"/>
      <c r="C915"/>
    </row>
    <row r="916" spans="2:3" x14ac:dyDescent="0.25">
      <c r="B916"/>
      <c r="C916"/>
    </row>
    <row r="917" spans="2:3" x14ac:dyDescent="0.25">
      <c r="B917"/>
      <c r="C917"/>
    </row>
    <row r="918" spans="2:3" x14ac:dyDescent="0.25">
      <c r="B918"/>
      <c r="C918"/>
    </row>
    <row r="919" spans="2:3" x14ac:dyDescent="0.25">
      <c r="B919"/>
      <c r="C919"/>
    </row>
    <row r="920" spans="2:3" x14ac:dyDescent="0.25">
      <c r="B920"/>
      <c r="C920"/>
    </row>
    <row r="921" spans="2:3" x14ac:dyDescent="0.25">
      <c r="B921"/>
      <c r="C921"/>
    </row>
    <row r="922" spans="2:3" x14ac:dyDescent="0.25">
      <c r="B922"/>
      <c r="C922"/>
    </row>
    <row r="923" spans="2:3" x14ac:dyDescent="0.25">
      <c r="B923"/>
      <c r="C923"/>
    </row>
    <row r="924" spans="2:3" x14ac:dyDescent="0.25">
      <c r="B924"/>
      <c r="C924"/>
    </row>
    <row r="925" spans="2:3" x14ac:dyDescent="0.25">
      <c r="B925"/>
      <c r="C925"/>
    </row>
    <row r="926" spans="2:3" x14ac:dyDescent="0.25">
      <c r="B926"/>
      <c r="C926"/>
    </row>
    <row r="927" spans="2:3" x14ac:dyDescent="0.25">
      <c r="B927"/>
      <c r="C927"/>
    </row>
    <row r="928" spans="2:3" x14ac:dyDescent="0.25">
      <c r="B928"/>
      <c r="C928"/>
    </row>
    <row r="929" spans="2:3" x14ac:dyDescent="0.25">
      <c r="B929"/>
      <c r="C929"/>
    </row>
    <row r="930" spans="2:3" x14ac:dyDescent="0.25">
      <c r="B930"/>
      <c r="C930"/>
    </row>
    <row r="931" spans="2:3" x14ac:dyDescent="0.25">
      <c r="B931"/>
      <c r="C931"/>
    </row>
    <row r="932" spans="2:3" x14ac:dyDescent="0.25">
      <c r="B932"/>
      <c r="C932"/>
    </row>
    <row r="933" spans="2:3" x14ac:dyDescent="0.25">
      <c r="B933"/>
      <c r="C933"/>
    </row>
    <row r="934" spans="2:3" x14ac:dyDescent="0.25">
      <c r="B934"/>
      <c r="C934"/>
    </row>
    <row r="935" spans="2:3" x14ac:dyDescent="0.25">
      <c r="B935"/>
      <c r="C935"/>
    </row>
    <row r="936" spans="2:3" x14ac:dyDescent="0.25">
      <c r="B936"/>
      <c r="C936"/>
    </row>
    <row r="937" spans="2:3" x14ac:dyDescent="0.25">
      <c r="B937"/>
      <c r="C937"/>
    </row>
    <row r="938" spans="2:3" x14ac:dyDescent="0.25">
      <c r="B938"/>
      <c r="C938"/>
    </row>
    <row r="939" spans="2:3" x14ac:dyDescent="0.25">
      <c r="B939"/>
      <c r="C939"/>
    </row>
    <row r="940" spans="2:3" x14ac:dyDescent="0.25">
      <c r="B940"/>
      <c r="C940"/>
    </row>
    <row r="941" spans="2:3" x14ac:dyDescent="0.25">
      <c r="B941"/>
      <c r="C941"/>
    </row>
    <row r="942" spans="2:3" x14ac:dyDescent="0.25">
      <c r="B942"/>
      <c r="C942"/>
    </row>
    <row r="943" spans="2:3" x14ac:dyDescent="0.25">
      <c r="B943"/>
      <c r="C943"/>
    </row>
    <row r="944" spans="2:3" x14ac:dyDescent="0.25">
      <c r="B944"/>
      <c r="C944"/>
    </row>
    <row r="945" spans="2:3" x14ac:dyDescent="0.25">
      <c r="B945"/>
      <c r="C945"/>
    </row>
    <row r="946" spans="2:3" x14ac:dyDescent="0.25">
      <c r="B946"/>
      <c r="C946"/>
    </row>
    <row r="947" spans="2:3" x14ac:dyDescent="0.25">
      <c r="B947"/>
      <c r="C947"/>
    </row>
    <row r="948" spans="2:3" x14ac:dyDescent="0.25">
      <c r="B948"/>
      <c r="C948"/>
    </row>
    <row r="949" spans="2:3" x14ac:dyDescent="0.25">
      <c r="B949"/>
      <c r="C949"/>
    </row>
    <row r="950" spans="2:3" x14ac:dyDescent="0.25">
      <c r="B950"/>
      <c r="C950"/>
    </row>
    <row r="951" spans="2:3" x14ac:dyDescent="0.25">
      <c r="B951"/>
      <c r="C951"/>
    </row>
    <row r="952" spans="2:3" x14ac:dyDescent="0.25">
      <c r="B952"/>
      <c r="C952"/>
    </row>
    <row r="953" spans="2:3" x14ac:dyDescent="0.25">
      <c r="B953"/>
      <c r="C953"/>
    </row>
    <row r="954" spans="2:3" x14ac:dyDescent="0.25">
      <c r="B954"/>
      <c r="C954"/>
    </row>
    <row r="955" spans="2:3" x14ac:dyDescent="0.25">
      <c r="B955"/>
      <c r="C955"/>
    </row>
    <row r="956" spans="2:3" x14ac:dyDescent="0.25">
      <c r="B956"/>
      <c r="C956"/>
    </row>
    <row r="957" spans="2:3" x14ac:dyDescent="0.25">
      <c r="B957"/>
      <c r="C957"/>
    </row>
    <row r="958" spans="2:3" x14ac:dyDescent="0.25">
      <c r="B958"/>
      <c r="C958"/>
    </row>
    <row r="959" spans="2:3" x14ac:dyDescent="0.25">
      <c r="B959"/>
      <c r="C959"/>
    </row>
    <row r="960" spans="2:3" x14ac:dyDescent="0.25">
      <c r="B960"/>
      <c r="C960"/>
    </row>
    <row r="961" spans="2:3" x14ac:dyDescent="0.25">
      <c r="B961"/>
      <c r="C961"/>
    </row>
    <row r="962" spans="2:3" x14ac:dyDescent="0.25">
      <c r="B962"/>
      <c r="C962"/>
    </row>
    <row r="963" spans="2:3" x14ac:dyDescent="0.25">
      <c r="B963"/>
      <c r="C963"/>
    </row>
    <row r="964" spans="2:3" x14ac:dyDescent="0.25">
      <c r="B964"/>
      <c r="C964"/>
    </row>
    <row r="965" spans="2:3" x14ac:dyDescent="0.25">
      <c r="B965"/>
      <c r="C965"/>
    </row>
    <row r="966" spans="2:3" x14ac:dyDescent="0.25">
      <c r="B966"/>
      <c r="C966"/>
    </row>
    <row r="967" spans="2:3" x14ac:dyDescent="0.25">
      <c r="B967"/>
      <c r="C967"/>
    </row>
    <row r="968" spans="2:3" x14ac:dyDescent="0.25">
      <c r="B968"/>
      <c r="C968"/>
    </row>
    <row r="969" spans="2:3" x14ac:dyDescent="0.25">
      <c r="B969"/>
      <c r="C969"/>
    </row>
    <row r="970" spans="2:3" x14ac:dyDescent="0.25">
      <c r="B970"/>
      <c r="C970"/>
    </row>
    <row r="971" spans="2:3" x14ac:dyDescent="0.25">
      <c r="B971"/>
      <c r="C971"/>
    </row>
    <row r="972" spans="2:3" x14ac:dyDescent="0.25">
      <c r="B972"/>
      <c r="C972"/>
    </row>
    <row r="973" spans="2:3" x14ac:dyDescent="0.25">
      <c r="B973"/>
      <c r="C973"/>
    </row>
    <row r="974" spans="2:3" x14ac:dyDescent="0.25">
      <c r="B974"/>
      <c r="C974"/>
    </row>
    <row r="975" spans="2:3" x14ac:dyDescent="0.25">
      <c r="B975"/>
      <c r="C975"/>
    </row>
    <row r="976" spans="2:3" x14ac:dyDescent="0.25">
      <c r="B976"/>
      <c r="C976"/>
    </row>
    <row r="977" spans="2:3" x14ac:dyDescent="0.25">
      <c r="B977"/>
      <c r="C977"/>
    </row>
    <row r="978" spans="2:3" x14ac:dyDescent="0.25">
      <c r="B978"/>
      <c r="C978"/>
    </row>
    <row r="979" spans="2:3" x14ac:dyDescent="0.25">
      <c r="B979"/>
      <c r="C979"/>
    </row>
    <row r="980" spans="2:3" x14ac:dyDescent="0.25">
      <c r="B980"/>
      <c r="C980"/>
    </row>
    <row r="981" spans="2:3" x14ac:dyDescent="0.25">
      <c r="B981"/>
      <c r="C981"/>
    </row>
    <row r="982" spans="2:3" x14ac:dyDescent="0.25">
      <c r="B982"/>
      <c r="C982"/>
    </row>
    <row r="983" spans="2:3" x14ac:dyDescent="0.25">
      <c r="B983"/>
      <c r="C983"/>
    </row>
    <row r="984" spans="2:3" x14ac:dyDescent="0.25">
      <c r="B984"/>
      <c r="C984"/>
    </row>
    <row r="985" spans="2:3" x14ac:dyDescent="0.25">
      <c r="B985"/>
      <c r="C985"/>
    </row>
    <row r="986" spans="2:3" x14ac:dyDescent="0.25">
      <c r="B986"/>
      <c r="C986"/>
    </row>
    <row r="987" spans="2:3" x14ac:dyDescent="0.25">
      <c r="B987"/>
      <c r="C987"/>
    </row>
    <row r="988" spans="2:3" x14ac:dyDescent="0.25">
      <c r="B988"/>
      <c r="C988"/>
    </row>
    <row r="989" spans="2:3" x14ac:dyDescent="0.25">
      <c r="B989"/>
      <c r="C989"/>
    </row>
    <row r="990" spans="2:3" x14ac:dyDescent="0.25">
      <c r="B990"/>
      <c r="C990"/>
    </row>
    <row r="991" spans="2:3" x14ac:dyDescent="0.25">
      <c r="B991"/>
      <c r="C991"/>
    </row>
    <row r="992" spans="2:3" x14ac:dyDescent="0.25">
      <c r="B992"/>
      <c r="C992"/>
    </row>
    <row r="993" spans="2:3" x14ac:dyDescent="0.25">
      <c r="B993"/>
      <c r="C993"/>
    </row>
    <row r="994" spans="2:3" x14ac:dyDescent="0.25">
      <c r="B994"/>
      <c r="C994"/>
    </row>
    <row r="995" spans="2:3" x14ac:dyDescent="0.25">
      <c r="B995"/>
      <c r="C995"/>
    </row>
    <row r="996" spans="2:3" x14ac:dyDescent="0.25">
      <c r="B996"/>
      <c r="C996"/>
    </row>
    <row r="997" spans="2:3" x14ac:dyDescent="0.25">
      <c r="B997"/>
      <c r="C997"/>
    </row>
    <row r="998" spans="2:3" x14ac:dyDescent="0.25">
      <c r="B998"/>
      <c r="C998"/>
    </row>
    <row r="999" spans="2:3" x14ac:dyDescent="0.25">
      <c r="B999"/>
      <c r="C999"/>
    </row>
    <row r="1000" spans="2:3" x14ac:dyDescent="0.25">
      <c r="B1000"/>
      <c r="C1000"/>
    </row>
    <row r="1001" spans="2:3" x14ac:dyDescent="0.25">
      <c r="B1001"/>
      <c r="C1001"/>
    </row>
    <row r="1002" spans="2:3" x14ac:dyDescent="0.25">
      <c r="B1002"/>
      <c r="C1002"/>
    </row>
    <row r="1003" spans="2:3" x14ac:dyDescent="0.25">
      <c r="B1003"/>
      <c r="C1003"/>
    </row>
    <row r="1004" spans="2:3" x14ac:dyDescent="0.25">
      <c r="B1004"/>
      <c r="C1004"/>
    </row>
    <row r="1005" spans="2:3" x14ac:dyDescent="0.25">
      <c r="B1005"/>
      <c r="C1005"/>
    </row>
    <row r="1006" spans="2:3" x14ac:dyDescent="0.25">
      <c r="B1006"/>
      <c r="C1006"/>
    </row>
    <row r="1007" spans="2:3" x14ac:dyDescent="0.25">
      <c r="B1007"/>
      <c r="C1007"/>
    </row>
    <row r="1008" spans="2:3" x14ac:dyDescent="0.25">
      <c r="B1008"/>
      <c r="C1008"/>
    </row>
    <row r="1009" spans="2:3" x14ac:dyDescent="0.25">
      <c r="B1009"/>
      <c r="C1009"/>
    </row>
    <row r="1010" spans="2:3" x14ac:dyDescent="0.25">
      <c r="B1010"/>
      <c r="C1010"/>
    </row>
    <row r="1011" spans="2:3" x14ac:dyDescent="0.25">
      <c r="B1011"/>
      <c r="C1011"/>
    </row>
    <row r="1012" spans="2:3" x14ac:dyDescent="0.25">
      <c r="B1012"/>
      <c r="C1012"/>
    </row>
    <row r="1013" spans="2:3" x14ac:dyDescent="0.25">
      <c r="B1013"/>
      <c r="C1013"/>
    </row>
    <row r="1014" spans="2:3" x14ac:dyDescent="0.25">
      <c r="B1014"/>
      <c r="C1014"/>
    </row>
    <row r="1015" spans="2:3" x14ac:dyDescent="0.25">
      <c r="B1015"/>
      <c r="C1015"/>
    </row>
    <row r="1016" spans="2:3" x14ac:dyDescent="0.25">
      <c r="B1016"/>
      <c r="C1016"/>
    </row>
    <row r="1017" spans="2:3" x14ac:dyDescent="0.25">
      <c r="B1017"/>
      <c r="C1017"/>
    </row>
    <row r="1018" spans="2:3" x14ac:dyDescent="0.25">
      <c r="B1018"/>
      <c r="C1018"/>
    </row>
    <row r="1019" spans="2:3" x14ac:dyDescent="0.25">
      <c r="B1019"/>
      <c r="C1019"/>
    </row>
    <row r="1020" spans="2:3" x14ac:dyDescent="0.25">
      <c r="B1020"/>
      <c r="C1020"/>
    </row>
    <row r="1021" spans="2:3" x14ac:dyDescent="0.25">
      <c r="B1021"/>
      <c r="C1021"/>
    </row>
    <row r="1022" spans="2:3" x14ac:dyDescent="0.25">
      <c r="B1022"/>
      <c r="C1022"/>
    </row>
    <row r="1023" spans="2:3" x14ac:dyDescent="0.25">
      <c r="B1023"/>
      <c r="C1023"/>
    </row>
    <row r="1024" spans="2:3" x14ac:dyDescent="0.25">
      <c r="B1024"/>
      <c r="C1024"/>
    </row>
    <row r="1025" spans="2:3" x14ac:dyDescent="0.25">
      <c r="B1025"/>
      <c r="C1025"/>
    </row>
    <row r="1026" spans="2:3" x14ac:dyDescent="0.25">
      <c r="B1026"/>
      <c r="C1026"/>
    </row>
    <row r="1027" spans="2:3" x14ac:dyDescent="0.25">
      <c r="B1027"/>
      <c r="C1027"/>
    </row>
    <row r="1028" spans="2:3" x14ac:dyDescent="0.25">
      <c r="B1028"/>
      <c r="C1028"/>
    </row>
    <row r="1029" spans="2:3" x14ac:dyDescent="0.25">
      <c r="B1029"/>
      <c r="C1029"/>
    </row>
    <row r="1030" spans="2:3" x14ac:dyDescent="0.25">
      <c r="B1030"/>
      <c r="C1030"/>
    </row>
    <row r="1031" spans="2:3" x14ac:dyDescent="0.25">
      <c r="B1031"/>
      <c r="C1031"/>
    </row>
    <row r="1032" spans="2:3" x14ac:dyDescent="0.25">
      <c r="B1032"/>
      <c r="C1032"/>
    </row>
    <row r="1033" spans="2:3" x14ac:dyDescent="0.25">
      <c r="B1033"/>
      <c r="C1033"/>
    </row>
    <row r="1034" spans="2:3" x14ac:dyDescent="0.25">
      <c r="B1034"/>
      <c r="C1034"/>
    </row>
    <row r="1035" spans="2:3" x14ac:dyDescent="0.25">
      <c r="B1035"/>
      <c r="C1035"/>
    </row>
    <row r="1036" spans="2:3" x14ac:dyDescent="0.25">
      <c r="B1036"/>
      <c r="C1036"/>
    </row>
    <row r="1037" spans="2:3" x14ac:dyDescent="0.25">
      <c r="B1037"/>
      <c r="C1037"/>
    </row>
    <row r="1038" spans="2:3" x14ac:dyDescent="0.25">
      <c r="B1038"/>
      <c r="C1038"/>
    </row>
    <row r="1039" spans="2:3" x14ac:dyDescent="0.25">
      <c r="B1039"/>
      <c r="C1039"/>
    </row>
    <row r="1040" spans="2:3" x14ac:dyDescent="0.25">
      <c r="B1040"/>
      <c r="C1040"/>
    </row>
    <row r="1041" spans="2:3" x14ac:dyDescent="0.25">
      <c r="B1041"/>
      <c r="C1041"/>
    </row>
    <row r="1042" spans="2:3" x14ac:dyDescent="0.25">
      <c r="B1042"/>
      <c r="C1042"/>
    </row>
    <row r="1043" spans="2:3" x14ac:dyDescent="0.25">
      <c r="B1043"/>
      <c r="C1043"/>
    </row>
    <row r="1044" spans="2:3" x14ac:dyDescent="0.25">
      <c r="B1044"/>
      <c r="C1044"/>
    </row>
    <row r="1045" spans="2:3" x14ac:dyDescent="0.25">
      <c r="B1045"/>
      <c r="C1045"/>
    </row>
    <row r="1046" spans="2:3" x14ac:dyDescent="0.25">
      <c r="B1046"/>
      <c r="C1046"/>
    </row>
    <row r="1047" spans="2:3" x14ac:dyDescent="0.25">
      <c r="B1047"/>
      <c r="C1047"/>
    </row>
    <row r="1048" spans="2:3" x14ac:dyDescent="0.25">
      <c r="B1048"/>
      <c r="C1048"/>
    </row>
    <row r="1049" spans="2:3" x14ac:dyDescent="0.25">
      <c r="B1049"/>
      <c r="C1049"/>
    </row>
    <row r="1050" spans="2:3" x14ac:dyDescent="0.25">
      <c r="B1050"/>
      <c r="C1050"/>
    </row>
    <row r="1051" spans="2:3" x14ac:dyDescent="0.25">
      <c r="B1051"/>
      <c r="C1051"/>
    </row>
    <row r="1052" spans="2:3" x14ac:dyDescent="0.25">
      <c r="B1052"/>
      <c r="C1052"/>
    </row>
    <row r="1053" spans="2:3" x14ac:dyDescent="0.25">
      <c r="B1053"/>
      <c r="C1053"/>
    </row>
    <row r="1054" spans="2:3" x14ac:dyDescent="0.25">
      <c r="B1054"/>
      <c r="C1054"/>
    </row>
    <row r="1055" spans="2:3" x14ac:dyDescent="0.25">
      <c r="B1055"/>
      <c r="C1055"/>
    </row>
    <row r="1056" spans="2:3" x14ac:dyDescent="0.25">
      <c r="B1056"/>
      <c r="C1056"/>
    </row>
    <row r="1057" spans="2:3" x14ac:dyDescent="0.25">
      <c r="B1057"/>
      <c r="C1057"/>
    </row>
    <row r="1058" spans="2:3" x14ac:dyDescent="0.25">
      <c r="B1058"/>
      <c r="C1058"/>
    </row>
    <row r="1059" spans="2:3" x14ac:dyDescent="0.25">
      <c r="B1059"/>
      <c r="C1059"/>
    </row>
    <row r="1060" spans="2:3" x14ac:dyDescent="0.25">
      <c r="B1060"/>
      <c r="C1060"/>
    </row>
    <row r="1061" spans="2:3" x14ac:dyDescent="0.25">
      <c r="B1061"/>
      <c r="C1061"/>
    </row>
    <row r="1062" spans="2:3" x14ac:dyDescent="0.25">
      <c r="B1062"/>
      <c r="C1062"/>
    </row>
    <row r="1063" spans="2:3" x14ac:dyDescent="0.25">
      <c r="B1063"/>
      <c r="C1063"/>
    </row>
    <row r="1064" spans="2:3" x14ac:dyDescent="0.25">
      <c r="B1064"/>
      <c r="C1064"/>
    </row>
    <row r="1065" spans="2:3" x14ac:dyDescent="0.25">
      <c r="B1065"/>
      <c r="C1065"/>
    </row>
    <row r="1066" spans="2:3" x14ac:dyDescent="0.25">
      <c r="B1066"/>
      <c r="C1066"/>
    </row>
    <row r="1067" spans="2:3" x14ac:dyDescent="0.25">
      <c r="B1067"/>
      <c r="C1067"/>
    </row>
    <row r="1068" spans="2:3" x14ac:dyDescent="0.25">
      <c r="B1068"/>
      <c r="C1068"/>
    </row>
    <row r="1069" spans="2:3" x14ac:dyDescent="0.25">
      <c r="B1069"/>
      <c r="C1069"/>
    </row>
    <row r="1070" spans="2:3" x14ac:dyDescent="0.25">
      <c r="B1070"/>
      <c r="C1070"/>
    </row>
    <row r="1071" spans="2:3" x14ac:dyDescent="0.25">
      <c r="B1071"/>
      <c r="C1071"/>
    </row>
    <row r="1072" spans="2:3" x14ac:dyDescent="0.25">
      <c r="B1072"/>
      <c r="C1072"/>
    </row>
    <row r="1073" spans="2:3" x14ac:dyDescent="0.25">
      <c r="B1073"/>
      <c r="C1073"/>
    </row>
    <row r="1074" spans="2:3" x14ac:dyDescent="0.25">
      <c r="B1074"/>
      <c r="C1074"/>
    </row>
    <row r="1075" spans="2:3" x14ac:dyDescent="0.25">
      <c r="B1075"/>
      <c r="C1075"/>
    </row>
    <row r="1076" spans="2:3" x14ac:dyDescent="0.25">
      <c r="B1076"/>
      <c r="C1076"/>
    </row>
    <row r="1077" spans="2:3" x14ac:dyDescent="0.25">
      <c r="B1077"/>
      <c r="C1077"/>
    </row>
    <row r="1078" spans="2:3" x14ac:dyDescent="0.25">
      <c r="B1078"/>
      <c r="C1078"/>
    </row>
    <row r="1079" spans="2:3" x14ac:dyDescent="0.25">
      <c r="B1079"/>
      <c r="C1079"/>
    </row>
    <row r="1080" spans="2:3" x14ac:dyDescent="0.25">
      <c r="B1080"/>
      <c r="C1080"/>
    </row>
    <row r="1081" spans="2:3" x14ac:dyDescent="0.25">
      <c r="B1081"/>
      <c r="C1081"/>
    </row>
    <row r="1082" spans="2:3" x14ac:dyDescent="0.25">
      <c r="B1082"/>
      <c r="C1082"/>
    </row>
    <row r="1083" spans="2:3" x14ac:dyDescent="0.25">
      <c r="B1083"/>
      <c r="C1083"/>
    </row>
    <row r="1084" spans="2:3" x14ac:dyDescent="0.25">
      <c r="B1084"/>
      <c r="C1084"/>
    </row>
    <row r="1085" spans="2:3" x14ac:dyDescent="0.25">
      <c r="B1085"/>
      <c r="C1085"/>
    </row>
    <row r="1086" spans="2:3" x14ac:dyDescent="0.25">
      <c r="B1086"/>
      <c r="C1086"/>
    </row>
    <row r="1087" spans="2:3" x14ac:dyDescent="0.25">
      <c r="B1087"/>
      <c r="C1087"/>
    </row>
    <row r="1088" spans="2:3" x14ac:dyDescent="0.25">
      <c r="B1088"/>
      <c r="C1088"/>
    </row>
    <row r="1089" spans="2:3" x14ac:dyDescent="0.25">
      <c r="B1089"/>
      <c r="C1089"/>
    </row>
    <row r="1090" spans="2:3" x14ac:dyDescent="0.25">
      <c r="B1090"/>
      <c r="C1090"/>
    </row>
    <row r="1091" spans="2:3" x14ac:dyDescent="0.25">
      <c r="B1091"/>
      <c r="C1091"/>
    </row>
    <row r="1092" spans="2:3" x14ac:dyDescent="0.25">
      <c r="B1092"/>
      <c r="C1092"/>
    </row>
    <row r="1093" spans="2:3" x14ac:dyDescent="0.25">
      <c r="B1093"/>
      <c r="C1093"/>
    </row>
    <row r="1094" spans="2:3" x14ac:dyDescent="0.25">
      <c r="B1094"/>
      <c r="C1094"/>
    </row>
    <row r="1095" spans="2:3" x14ac:dyDescent="0.25">
      <c r="B1095"/>
      <c r="C1095"/>
    </row>
    <row r="1096" spans="2:3" x14ac:dyDescent="0.25">
      <c r="B1096"/>
      <c r="C1096"/>
    </row>
    <row r="1097" spans="2:3" x14ac:dyDescent="0.25">
      <c r="B1097"/>
      <c r="C1097"/>
    </row>
    <row r="1098" spans="2:3" x14ac:dyDescent="0.25">
      <c r="B1098"/>
      <c r="C1098"/>
    </row>
    <row r="1099" spans="2:3" x14ac:dyDescent="0.25">
      <c r="B1099"/>
      <c r="C1099"/>
    </row>
    <row r="1100" spans="2:3" x14ac:dyDescent="0.25">
      <c r="B1100"/>
      <c r="C1100"/>
    </row>
    <row r="1101" spans="2:3" x14ac:dyDescent="0.25">
      <c r="B1101"/>
      <c r="C1101"/>
    </row>
    <row r="1102" spans="2:3" x14ac:dyDescent="0.25">
      <c r="B1102"/>
      <c r="C1102"/>
    </row>
    <row r="1103" spans="2:3" x14ac:dyDescent="0.25">
      <c r="B1103"/>
      <c r="C1103"/>
    </row>
    <row r="1104" spans="2:3" x14ac:dyDescent="0.25">
      <c r="B1104"/>
      <c r="C1104"/>
    </row>
    <row r="1105" spans="2:3" x14ac:dyDescent="0.25">
      <c r="B1105"/>
      <c r="C1105"/>
    </row>
    <row r="1106" spans="2:3" x14ac:dyDescent="0.25">
      <c r="B1106"/>
      <c r="C1106"/>
    </row>
    <row r="1107" spans="2:3" x14ac:dyDescent="0.25">
      <c r="B1107"/>
      <c r="C1107"/>
    </row>
    <row r="1108" spans="2:3" x14ac:dyDescent="0.25">
      <c r="B1108"/>
      <c r="C1108"/>
    </row>
    <row r="1109" spans="2:3" x14ac:dyDescent="0.25">
      <c r="B1109"/>
      <c r="C1109"/>
    </row>
    <row r="1110" spans="2:3" x14ac:dyDescent="0.25">
      <c r="B1110"/>
      <c r="C1110"/>
    </row>
    <row r="1111" spans="2:3" x14ac:dyDescent="0.25">
      <c r="B1111"/>
      <c r="C1111"/>
    </row>
    <row r="1112" spans="2:3" x14ac:dyDescent="0.25">
      <c r="B1112"/>
      <c r="C1112"/>
    </row>
    <row r="1113" spans="2:3" x14ac:dyDescent="0.25">
      <c r="B1113"/>
      <c r="C1113"/>
    </row>
    <row r="1114" spans="2:3" x14ac:dyDescent="0.25">
      <c r="B1114"/>
      <c r="C1114"/>
    </row>
    <row r="1115" spans="2:3" x14ac:dyDescent="0.25">
      <c r="B1115"/>
      <c r="C1115"/>
    </row>
    <row r="1116" spans="2:3" x14ac:dyDescent="0.25">
      <c r="B1116"/>
      <c r="C1116"/>
    </row>
    <row r="1117" spans="2:3" x14ac:dyDescent="0.25">
      <c r="B1117"/>
      <c r="C1117"/>
    </row>
    <row r="1118" spans="2:3" x14ac:dyDescent="0.25">
      <c r="B1118"/>
      <c r="C1118"/>
    </row>
    <row r="1119" spans="2:3" x14ac:dyDescent="0.25">
      <c r="B1119"/>
      <c r="C1119"/>
    </row>
    <row r="1120" spans="2:3" x14ac:dyDescent="0.25">
      <c r="B1120"/>
      <c r="C1120"/>
    </row>
    <row r="1121" spans="2:3" x14ac:dyDescent="0.25">
      <c r="B1121"/>
      <c r="C1121"/>
    </row>
    <row r="1122" spans="2:3" x14ac:dyDescent="0.25">
      <c r="B1122"/>
      <c r="C1122"/>
    </row>
    <row r="1123" spans="2:3" x14ac:dyDescent="0.25">
      <c r="B1123"/>
      <c r="C1123"/>
    </row>
    <row r="1124" spans="2:3" x14ac:dyDescent="0.25">
      <c r="B1124"/>
      <c r="C1124"/>
    </row>
    <row r="1125" spans="2:3" x14ac:dyDescent="0.25">
      <c r="B1125"/>
      <c r="C1125"/>
    </row>
    <row r="1126" spans="2:3" x14ac:dyDescent="0.25">
      <c r="B1126"/>
      <c r="C1126"/>
    </row>
    <row r="1127" spans="2:3" x14ac:dyDescent="0.25">
      <c r="B1127"/>
      <c r="C1127"/>
    </row>
    <row r="1128" spans="2:3" x14ac:dyDescent="0.25">
      <c r="B1128"/>
      <c r="C1128"/>
    </row>
    <row r="1129" spans="2:3" x14ac:dyDescent="0.25">
      <c r="B1129"/>
      <c r="C1129"/>
    </row>
    <row r="1130" spans="2:3" x14ac:dyDescent="0.25">
      <c r="B1130"/>
      <c r="C1130"/>
    </row>
    <row r="1131" spans="2:3" x14ac:dyDescent="0.25">
      <c r="B1131"/>
      <c r="C1131"/>
    </row>
    <row r="1132" spans="2:3" x14ac:dyDescent="0.25">
      <c r="B1132"/>
      <c r="C1132"/>
    </row>
    <row r="1133" spans="2:3" x14ac:dyDescent="0.25">
      <c r="B1133"/>
      <c r="C1133"/>
    </row>
    <row r="1134" spans="2:3" x14ac:dyDescent="0.25">
      <c r="B1134"/>
      <c r="C1134"/>
    </row>
    <row r="1135" spans="2:3" x14ac:dyDescent="0.25">
      <c r="B1135"/>
      <c r="C1135"/>
    </row>
    <row r="1136" spans="2:3" x14ac:dyDescent="0.25">
      <c r="B1136"/>
      <c r="C1136"/>
    </row>
    <row r="1137" spans="2:3" x14ac:dyDescent="0.25">
      <c r="B1137"/>
      <c r="C1137"/>
    </row>
    <row r="1138" spans="2:3" x14ac:dyDescent="0.25">
      <c r="B1138"/>
      <c r="C1138"/>
    </row>
    <row r="1139" spans="2:3" x14ac:dyDescent="0.25">
      <c r="B1139"/>
      <c r="C1139"/>
    </row>
    <row r="1140" spans="2:3" x14ac:dyDescent="0.25">
      <c r="B1140"/>
      <c r="C1140"/>
    </row>
    <row r="1141" spans="2:3" x14ac:dyDescent="0.25">
      <c r="B1141"/>
      <c r="C1141"/>
    </row>
    <row r="1142" spans="2:3" x14ac:dyDescent="0.25">
      <c r="B1142"/>
      <c r="C1142"/>
    </row>
    <row r="1143" spans="2:3" x14ac:dyDescent="0.25">
      <c r="B1143"/>
      <c r="C1143"/>
    </row>
    <row r="1144" spans="2:3" x14ac:dyDescent="0.25">
      <c r="B1144"/>
      <c r="C1144"/>
    </row>
    <row r="1145" spans="2:3" x14ac:dyDescent="0.25">
      <c r="B1145"/>
      <c r="C1145"/>
    </row>
    <row r="1146" spans="2:3" x14ac:dyDescent="0.25">
      <c r="B1146"/>
      <c r="C1146"/>
    </row>
    <row r="1147" spans="2:3" x14ac:dyDescent="0.25">
      <c r="B1147"/>
      <c r="C1147"/>
    </row>
    <row r="1148" spans="2:3" x14ac:dyDescent="0.25">
      <c r="B1148"/>
      <c r="C1148"/>
    </row>
    <row r="1149" spans="2:3" x14ac:dyDescent="0.25">
      <c r="B1149"/>
      <c r="C1149"/>
    </row>
    <row r="1150" spans="2:3" x14ac:dyDescent="0.25">
      <c r="B1150"/>
      <c r="C1150"/>
    </row>
    <row r="1151" spans="2:3" x14ac:dyDescent="0.25">
      <c r="B1151"/>
      <c r="C1151"/>
    </row>
    <row r="1152" spans="2:3" x14ac:dyDescent="0.25">
      <c r="B1152"/>
      <c r="C1152"/>
    </row>
    <row r="1153" spans="2:3" x14ac:dyDescent="0.25">
      <c r="B1153"/>
      <c r="C1153"/>
    </row>
    <row r="1154" spans="2:3" x14ac:dyDescent="0.25">
      <c r="B1154"/>
      <c r="C1154"/>
    </row>
    <row r="1155" spans="2:3" x14ac:dyDescent="0.25">
      <c r="B1155"/>
      <c r="C1155"/>
    </row>
    <row r="1156" spans="2:3" x14ac:dyDescent="0.25">
      <c r="B1156"/>
      <c r="C1156"/>
    </row>
    <row r="1157" spans="2:3" x14ac:dyDescent="0.25">
      <c r="B1157"/>
      <c r="C1157"/>
    </row>
    <row r="1158" spans="2:3" x14ac:dyDescent="0.25">
      <c r="B1158"/>
      <c r="C1158"/>
    </row>
    <row r="1159" spans="2:3" x14ac:dyDescent="0.25">
      <c r="B1159"/>
      <c r="C1159"/>
    </row>
    <row r="1160" spans="2:3" x14ac:dyDescent="0.25">
      <c r="B1160"/>
      <c r="C1160"/>
    </row>
    <row r="1161" spans="2:3" x14ac:dyDescent="0.25">
      <c r="B1161"/>
      <c r="C1161"/>
    </row>
    <row r="1162" spans="2:3" x14ac:dyDescent="0.25">
      <c r="B1162"/>
      <c r="C1162"/>
    </row>
    <row r="1163" spans="2:3" x14ac:dyDescent="0.25">
      <c r="B1163"/>
      <c r="C1163"/>
    </row>
    <row r="1164" spans="2:3" x14ac:dyDescent="0.25">
      <c r="B1164"/>
      <c r="C1164"/>
    </row>
    <row r="1165" spans="2:3" x14ac:dyDescent="0.25">
      <c r="B1165"/>
      <c r="C1165"/>
    </row>
    <row r="1166" spans="2:3" x14ac:dyDescent="0.25">
      <c r="B1166"/>
      <c r="C1166"/>
    </row>
    <row r="1167" spans="2:3" x14ac:dyDescent="0.25">
      <c r="B1167"/>
      <c r="C1167"/>
    </row>
    <row r="1168" spans="2:3" x14ac:dyDescent="0.25">
      <c r="B1168"/>
      <c r="C1168"/>
    </row>
    <row r="1169" spans="2:3" x14ac:dyDescent="0.25">
      <c r="B1169"/>
      <c r="C1169"/>
    </row>
    <row r="1170" spans="2:3" x14ac:dyDescent="0.25">
      <c r="B1170"/>
      <c r="C1170"/>
    </row>
    <row r="1171" spans="2:3" x14ac:dyDescent="0.25">
      <c r="B1171"/>
      <c r="C1171"/>
    </row>
    <row r="1172" spans="2:3" x14ac:dyDescent="0.25">
      <c r="B1172"/>
      <c r="C1172"/>
    </row>
    <row r="1173" spans="2:3" x14ac:dyDescent="0.25">
      <c r="B1173"/>
      <c r="C1173"/>
    </row>
    <row r="1174" spans="2:3" x14ac:dyDescent="0.25">
      <c r="B1174"/>
      <c r="C1174"/>
    </row>
    <row r="1175" spans="2:3" x14ac:dyDescent="0.25">
      <c r="B1175"/>
      <c r="C1175"/>
    </row>
    <row r="1176" spans="2:3" x14ac:dyDescent="0.25">
      <c r="B1176"/>
      <c r="C1176"/>
    </row>
    <row r="1177" spans="2:3" x14ac:dyDescent="0.25">
      <c r="B1177"/>
      <c r="C1177"/>
    </row>
    <row r="1178" spans="2:3" x14ac:dyDescent="0.25">
      <c r="B1178"/>
      <c r="C1178"/>
    </row>
    <row r="1179" spans="2:3" x14ac:dyDescent="0.25">
      <c r="B1179"/>
      <c r="C1179"/>
    </row>
    <row r="1180" spans="2:3" x14ac:dyDescent="0.25">
      <c r="B1180"/>
      <c r="C1180"/>
    </row>
    <row r="1181" spans="2:3" x14ac:dyDescent="0.25">
      <c r="B1181"/>
      <c r="C1181"/>
    </row>
    <row r="1182" spans="2:3" x14ac:dyDescent="0.25">
      <c r="B1182"/>
      <c r="C1182"/>
    </row>
    <row r="1183" spans="2:3" x14ac:dyDescent="0.25">
      <c r="B1183"/>
      <c r="C1183"/>
    </row>
    <row r="1184" spans="2:3" x14ac:dyDescent="0.25">
      <c r="B1184"/>
      <c r="C1184"/>
    </row>
    <row r="1185" spans="2:3" x14ac:dyDescent="0.25">
      <c r="B1185"/>
      <c r="C1185"/>
    </row>
    <row r="1186" spans="2:3" x14ac:dyDescent="0.25">
      <c r="B1186"/>
      <c r="C1186"/>
    </row>
    <row r="1187" spans="2:3" x14ac:dyDescent="0.25">
      <c r="B1187"/>
      <c r="C1187"/>
    </row>
    <row r="1188" spans="2:3" x14ac:dyDescent="0.25">
      <c r="B1188"/>
      <c r="C1188"/>
    </row>
    <row r="1189" spans="2:3" x14ac:dyDescent="0.25">
      <c r="B1189"/>
      <c r="C1189"/>
    </row>
    <row r="1190" spans="2:3" x14ac:dyDescent="0.25">
      <c r="B1190"/>
      <c r="C1190"/>
    </row>
    <row r="1191" spans="2:3" x14ac:dyDescent="0.25">
      <c r="B1191"/>
      <c r="C1191"/>
    </row>
    <row r="1192" spans="2:3" x14ac:dyDescent="0.25">
      <c r="B1192"/>
      <c r="C1192"/>
    </row>
    <row r="1193" spans="2:3" x14ac:dyDescent="0.25">
      <c r="B1193"/>
      <c r="C1193"/>
    </row>
    <row r="1194" spans="2:3" x14ac:dyDescent="0.25">
      <c r="B1194"/>
      <c r="C1194"/>
    </row>
    <row r="1195" spans="2:3" x14ac:dyDescent="0.25">
      <c r="B1195"/>
      <c r="C1195"/>
    </row>
    <row r="1196" spans="2:3" x14ac:dyDescent="0.25">
      <c r="B1196"/>
      <c r="C1196"/>
    </row>
    <row r="1197" spans="2:3" x14ac:dyDescent="0.25">
      <c r="B1197"/>
      <c r="C1197"/>
    </row>
    <row r="1198" spans="2:3" x14ac:dyDescent="0.25">
      <c r="B1198"/>
      <c r="C1198"/>
    </row>
    <row r="1199" spans="2:3" x14ac:dyDescent="0.25">
      <c r="B1199"/>
      <c r="C1199"/>
    </row>
    <row r="1200" spans="2:3" x14ac:dyDescent="0.25">
      <c r="B1200"/>
      <c r="C1200"/>
    </row>
    <row r="1201" spans="2:3" x14ac:dyDescent="0.25">
      <c r="B1201"/>
      <c r="C1201"/>
    </row>
    <row r="1202" spans="2:3" x14ac:dyDescent="0.25">
      <c r="B1202"/>
      <c r="C1202"/>
    </row>
    <row r="1203" spans="2:3" x14ac:dyDescent="0.25">
      <c r="B1203"/>
      <c r="C1203"/>
    </row>
    <row r="1204" spans="2:3" x14ac:dyDescent="0.25">
      <c r="B1204"/>
      <c r="C1204"/>
    </row>
    <row r="1205" spans="2:3" x14ac:dyDescent="0.25">
      <c r="B1205"/>
      <c r="C1205"/>
    </row>
    <row r="1206" spans="2:3" x14ac:dyDescent="0.25">
      <c r="B1206"/>
      <c r="C1206"/>
    </row>
    <row r="1207" spans="2:3" x14ac:dyDescent="0.25">
      <c r="B1207"/>
      <c r="C1207"/>
    </row>
    <row r="1208" spans="2:3" x14ac:dyDescent="0.25">
      <c r="B1208"/>
      <c r="C1208"/>
    </row>
    <row r="1209" spans="2:3" x14ac:dyDescent="0.25">
      <c r="B1209"/>
      <c r="C1209"/>
    </row>
    <row r="1210" spans="2:3" x14ac:dyDescent="0.25">
      <c r="B1210"/>
      <c r="C1210"/>
    </row>
    <row r="1211" spans="2:3" x14ac:dyDescent="0.25">
      <c r="B1211"/>
      <c r="C1211"/>
    </row>
    <row r="1212" spans="2:3" x14ac:dyDescent="0.25">
      <c r="B1212"/>
      <c r="C1212"/>
    </row>
    <row r="1213" spans="2:3" x14ac:dyDescent="0.25">
      <c r="B1213"/>
      <c r="C1213"/>
    </row>
    <row r="1214" spans="2:3" x14ac:dyDescent="0.25">
      <c r="B1214"/>
      <c r="C1214"/>
    </row>
    <row r="1215" spans="2:3" x14ac:dyDescent="0.25">
      <c r="B1215"/>
      <c r="C1215"/>
    </row>
    <row r="1216" spans="2:3" x14ac:dyDescent="0.25">
      <c r="B1216"/>
      <c r="C1216"/>
    </row>
    <row r="1217" spans="2:3" x14ac:dyDescent="0.25">
      <c r="B1217"/>
      <c r="C1217"/>
    </row>
    <row r="1218" spans="2:3" x14ac:dyDescent="0.25">
      <c r="B1218"/>
      <c r="C1218"/>
    </row>
    <row r="1219" spans="2:3" x14ac:dyDescent="0.25">
      <c r="B1219"/>
      <c r="C1219"/>
    </row>
    <row r="1220" spans="2:3" x14ac:dyDescent="0.25">
      <c r="B1220"/>
      <c r="C1220"/>
    </row>
    <row r="1221" spans="2:3" x14ac:dyDescent="0.25">
      <c r="B1221"/>
      <c r="C1221"/>
    </row>
    <row r="1222" spans="2:3" x14ac:dyDescent="0.25">
      <c r="B1222"/>
      <c r="C1222"/>
    </row>
    <row r="1223" spans="2:3" x14ac:dyDescent="0.25">
      <c r="B1223"/>
      <c r="C1223"/>
    </row>
    <row r="1224" spans="2:3" x14ac:dyDescent="0.25">
      <c r="B1224"/>
      <c r="C1224"/>
    </row>
    <row r="1225" spans="2:3" x14ac:dyDescent="0.25">
      <c r="B1225"/>
      <c r="C1225"/>
    </row>
    <row r="1226" spans="2:3" x14ac:dyDescent="0.25">
      <c r="B1226"/>
      <c r="C1226"/>
    </row>
    <row r="1227" spans="2:3" x14ac:dyDescent="0.25">
      <c r="B1227"/>
      <c r="C1227"/>
    </row>
    <row r="1228" spans="2:3" x14ac:dyDescent="0.25">
      <c r="B1228"/>
      <c r="C1228"/>
    </row>
    <row r="1229" spans="2:3" x14ac:dyDescent="0.25">
      <c r="B1229"/>
      <c r="C1229"/>
    </row>
    <row r="1230" spans="2:3" x14ac:dyDescent="0.25">
      <c r="B1230"/>
      <c r="C1230"/>
    </row>
    <row r="1231" spans="2:3" x14ac:dyDescent="0.25">
      <c r="B1231"/>
      <c r="C1231"/>
    </row>
    <row r="1232" spans="2:3" x14ac:dyDescent="0.25">
      <c r="B1232"/>
      <c r="C1232"/>
    </row>
    <row r="1233" spans="2:3" x14ac:dyDescent="0.25">
      <c r="B1233"/>
      <c r="C1233"/>
    </row>
    <row r="1234" spans="2:3" x14ac:dyDescent="0.25">
      <c r="B1234"/>
      <c r="C1234"/>
    </row>
    <row r="1235" spans="2:3" x14ac:dyDescent="0.25">
      <c r="B1235"/>
      <c r="C1235"/>
    </row>
    <row r="1236" spans="2:3" x14ac:dyDescent="0.25">
      <c r="B1236"/>
      <c r="C1236"/>
    </row>
    <row r="1237" spans="2:3" x14ac:dyDescent="0.25">
      <c r="B1237"/>
      <c r="C1237"/>
    </row>
    <row r="1238" spans="2:3" x14ac:dyDescent="0.25">
      <c r="B1238"/>
      <c r="C1238"/>
    </row>
    <row r="1239" spans="2:3" x14ac:dyDescent="0.25">
      <c r="B1239"/>
      <c r="C1239"/>
    </row>
    <row r="1240" spans="2:3" x14ac:dyDescent="0.25">
      <c r="B1240"/>
      <c r="C1240"/>
    </row>
    <row r="1241" spans="2:3" x14ac:dyDescent="0.25">
      <c r="B1241"/>
      <c r="C1241"/>
    </row>
    <row r="1242" spans="2:3" x14ac:dyDescent="0.25">
      <c r="B1242"/>
      <c r="C1242"/>
    </row>
    <row r="1243" spans="2:3" x14ac:dyDescent="0.25">
      <c r="B1243"/>
      <c r="C1243"/>
    </row>
    <row r="1244" spans="2:3" x14ac:dyDescent="0.25">
      <c r="B1244"/>
      <c r="C1244"/>
    </row>
    <row r="1245" spans="2:3" x14ac:dyDescent="0.25">
      <c r="B1245"/>
      <c r="C1245"/>
    </row>
    <row r="1246" spans="2:3" x14ac:dyDescent="0.25">
      <c r="B1246"/>
      <c r="C1246"/>
    </row>
    <row r="1247" spans="2:3" x14ac:dyDescent="0.25">
      <c r="B1247"/>
      <c r="C1247"/>
    </row>
    <row r="1248" spans="2:3" x14ac:dyDescent="0.25">
      <c r="B1248"/>
      <c r="C1248"/>
    </row>
    <row r="1249" spans="2:3" x14ac:dyDescent="0.25">
      <c r="B1249"/>
      <c r="C1249"/>
    </row>
    <row r="1250" spans="2:3" x14ac:dyDescent="0.25">
      <c r="B1250"/>
      <c r="C1250"/>
    </row>
    <row r="1251" spans="2:3" x14ac:dyDescent="0.25">
      <c r="B1251"/>
      <c r="C1251"/>
    </row>
    <row r="1252" spans="2:3" x14ac:dyDescent="0.25">
      <c r="B1252"/>
      <c r="C1252"/>
    </row>
    <row r="1253" spans="2:3" x14ac:dyDescent="0.25">
      <c r="B1253"/>
      <c r="C1253"/>
    </row>
    <row r="1254" spans="2:3" x14ac:dyDescent="0.25">
      <c r="B1254"/>
      <c r="C1254"/>
    </row>
    <row r="1255" spans="2:3" x14ac:dyDescent="0.25">
      <c r="B1255"/>
      <c r="C1255"/>
    </row>
    <row r="1256" spans="2:3" x14ac:dyDescent="0.25">
      <c r="B1256"/>
      <c r="C1256"/>
    </row>
    <row r="1257" spans="2:3" x14ac:dyDescent="0.25">
      <c r="B1257"/>
      <c r="C1257"/>
    </row>
    <row r="1258" spans="2:3" x14ac:dyDescent="0.25">
      <c r="B1258"/>
      <c r="C1258"/>
    </row>
    <row r="1259" spans="2:3" x14ac:dyDescent="0.25">
      <c r="B1259"/>
      <c r="C1259"/>
    </row>
    <row r="1260" spans="2:3" x14ac:dyDescent="0.25">
      <c r="B1260"/>
      <c r="C1260"/>
    </row>
    <row r="1261" spans="2:3" x14ac:dyDescent="0.25">
      <c r="B1261"/>
      <c r="C1261"/>
    </row>
    <row r="1262" spans="2:3" x14ac:dyDescent="0.25">
      <c r="B1262"/>
      <c r="C1262"/>
    </row>
    <row r="1263" spans="2:3" x14ac:dyDescent="0.25">
      <c r="B1263"/>
      <c r="C1263"/>
    </row>
    <row r="1264" spans="2:3" x14ac:dyDescent="0.25">
      <c r="B1264"/>
      <c r="C1264"/>
    </row>
    <row r="1265" spans="2:3" x14ac:dyDescent="0.25">
      <c r="B1265"/>
      <c r="C1265"/>
    </row>
    <row r="1266" spans="2:3" x14ac:dyDescent="0.25">
      <c r="B1266"/>
      <c r="C1266"/>
    </row>
    <row r="1267" spans="2:3" x14ac:dyDescent="0.25">
      <c r="B1267"/>
      <c r="C1267"/>
    </row>
    <row r="1268" spans="2:3" x14ac:dyDescent="0.25">
      <c r="B1268"/>
      <c r="C1268"/>
    </row>
    <row r="1269" spans="2:3" x14ac:dyDescent="0.25">
      <c r="B1269"/>
      <c r="C1269"/>
    </row>
    <row r="1270" spans="2:3" x14ac:dyDescent="0.25">
      <c r="B1270"/>
      <c r="C1270"/>
    </row>
    <row r="1271" spans="2:3" x14ac:dyDescent="0.25">
      <c r="B1271"/>
      <c r="C1271"/>
    </row>
    <row r="1272" spans="2:3" x14ac:dyDescent="0.25">
      <c r="B1272"/>
      <c r="C1272"/>
    </row>
    <row r="1273" spans="2:3" x14ac:dyDescent="0.25">
      <c r="B1273"/>
      <c r="C1273"/>
    </row>
    <row r="1274" spans="2:3" x14ac:dyDescent="0.25">
      <c r="B1274"/>
      <c r="C1274"/>
    </row>
    <row r="1275" spans="2:3" x14ac:dyDescent="0.25">
      <c r="B1275"/>
      <c r="C1275"/>
    </row>
    <row r="1276" spans="2:3" x14ac:dyDescent="0.25">
      <c r="B1276"/>
      <c r="C1276"/>
    </row>
    <row r="1277" spans="2:3" x14ac:dyDescent="0.25">
      <c r="B1277"/>
      <c r="C1277"/>
    </row>
    <row r="1278" spans="2:3" x14ac:dyDescent="0.25">
      <c r="B1278"/>
      <c r="C1278"/>
    </row>
    <row r="1279" spans="2:3" x14ac:dyDescent="0.25">
      <c r="B1279"/>
      <c r="C1279"/>
    </row>
    <row r="1280" spans="2:3" x14ac:dyDescent="0.25">
      <c r="B1280"/>
      <c r="C1280"/>
    </row>
    <row r="1281" spans="2:3" x14ac:dyDescent="0.25">
      <c r="B1281"/>
      <c r="C1281"/>
    </row>
    <row r="1282" spans="2:3" x14ac:dyDescent="0.25">
      <c r="B1282"/>
      <c r="C1282"/>
    </row>
    <row r="1283" spans="2:3" x14ac:dyDescent="0.25">
      <c r="B1283"/>
      <c r="C1283"/>
    </row>
    <row r="1284" spans="2:3" x14ac:dyDescent="0.25">
      <c r="B1284"/>
      <c r="C1284"/>
    </row>
    <row r="1285" spans="2:3" x14ac:dyDescent="0.25">
      <c r="B1285"/>
      <c r="C1285"/>
    </row>
    <row r="1286" spans="2:3" x14ac:dyDescent="0.25">
      <c r="B1286"/>
      <c r="C1286"/>
    </row>
    <row r="1287" spans="2:3" x14ac:dyDescent="0.25">
      <c r="B1287"/>
      <c r="C1287"/>
    </row>
    <row r="1288" spans="2:3" x14ac:dyDescent="0.25">
      <c r="B1288"/>
      <c r="C1288"/>
    </row>
    <row r="1289" spans="2:3" x14ac:dyDescent="0.25">
      <c r="B1289"/>
      <c r="C1289"/>
    </row>
    <row r="1290" spans="2:3" x14ac:dyDescent="0.25">
      <c r="B1290"/>
      <c r="C1290"/>
    </row>
    <row r="1291" spans="2:3" x14ac:dyDescent="0.25">
      <c r="B1291"/>
      <c r="C1291"/>
    </row>
    <row r="1292" spans="2:3" x14ac:dyDescent="0.25">
      <c r="B1292"/>
      <c r="C1292"/>
    </row>
    <row r="1293" spans="2:3" x14ac:dyDescent="0.25">
      <c r="B1293"/>
      <c r="C1293"/>
    </row>
    <row r="1294" spans="2:3" x14ac:dyDescent="0.25">
      <c r="B1294"/>
      <c r="C1294"/>
    </row>
    <row r="1295" spans="2:3" x14ac:dyDescent="0.25">
      <c r="B1295"/>
      <c r="C1295"/>
    </row>
    <row r="1296" spans="2:3" x14ac:dyDescent="0.25">
      <c r="B1296"/>
      <c r="C1296"/>
    </row>
    <row r="1297" spans="2:3" x14ac:dyDescent="0.25">
      <c r="B1297"/>
      <c r="C1297"/>
    </row>
    <row r="1298" spans="2:3" x14ac:dyDescent="0.25">
      <c r="B1298"/>
      <c r="C1298"/>
    </row>
    <row r="1299" spans="2:3" x14ac:dyDescent="0.25">
      <c r="B1299"/>
      <c r="C1299"/>
    </row>
    <row r="1300" spans="2:3" x14ac:dyDescent="0.25">
      <c r="B1300"/>
      <c r="C1300"/>
    </row>
    <row r="1301" spans="2:3" x14ac:dyDescent="0.25">
      <c r="B1301"/>
      <c r="C1301"/>
    </row>
    <row r="1302" spans="2:3" x14ac:dyDescent="0.25">
      <c r="B1302"/>
      <c r="C1302"/>
    </row>
    <row r="1303" spans="2:3" x14ac:dyDescent="0.25">
      <c r="B1303"/>
      <c r="C1303"/>
    </row>
    <row r="1304" spans="2:3" x14ac:dyDescent="0.25">
      <c r="B1304"/>
      <c r="C1304"/>
    </row>
    <row r="1305" spans="2:3" x14ac:dyDescent="0.25">
      <c r="B1305"/>
      <c r="C1305"/>
    </row>
    <row r="1306" spans="2:3" x14ac:dyDescent="0.25">
      <c r="B1306"/>
      <c r="C1306"/>
    </row>
    <row r="1307" spans="2:3" x14ac:dyDescent="0.25">
      <c r="B1307"/>
      <c r="C1307"/>
    </row>
    <row r="1308" spans="2:3" x14ac:dyDescent="0.25">
      <c r="B1308"/>
      <c r="C1308"/>
    </row>
    <row r="1309" spans="2:3" x14ac:dyDescent="0.25">
      <c r="B1309"/>
      <c r="C1309"/>
    </row>
    <row r="1310" spans="2:3" x14ac:dyDescent="0.25">
      <c r="B1310"/>
      <c r="C1310"/>
    </row>
    <row r="1311" spans="2:3" x14ac:dyDescent="0.25">
      <c r="B1311"/>
      <c r="C1311"/>
    </row>
    <row r="1312" spans="2:3" x14ac:dyDescent="0.25">
      <c r="B1312"/>
      <c r="C1312"/>
    </row>
    <row r="1313" spans="2:3" x14ac:dyDescent="0.25">
      <c r="B1313"/>
      <c r="C1313"/>
    </row>
    <row r="1314" spans="2:3" x14ac:dyDescent="0.25">
      <c r="B1314"/>
      <c r="C1314"/>
    </row>
    <row r="1315" spans="2:3" x14ac:dyDescent="0.25">
      <c r="B1315"/>
      <c r="C1315"/>
    </row>
    <row r="1316" spans="2:3" x14ac:dyDescent="0.25">
      <c r="B1316"/>
      <c r="C1316"/>
    </row>
    <row r="1317" spans="2:3" x14ac:dyDescent="0.25">
      <c r="B1317"/>
      <c r="C1317"/>
    </row>
    <row r="1318" spans="2:3" x14ac:dyDescent="0.25">
      <c r="B1318"/>
      <c r="C1318"/>
    </row>
    <row r="1319" spans="2:3" x14ac:dyDescent="0.25">
      <c r="B1319"/>
      <c r="C1319"/>
    </row>
    <row r="1320" spans="2:3" x14ac:dyDescent="0.25">
      <c r="B1320"/>
      <c r="C1320"/>
    </row>
    <row r="1321" spans="2:3" x14ac:dyDescent="0.25">
      <c r="B1321"/>
      <c r="C1321"/>
    </row>
    <row r="1322" spans="2:3" x14ac:dyDescent="0.25">
      <c r="B1322"/>
      <c r="C1322"/>
    </row>
    <row r="1323" spans="2:3" x14ac:dyDescent="0.25">
      <c r="B1323"/>
      <c r="C1323"/>
    </row>
    <row r="1324" spans="2:3" x14ac:dyDescent="0.25">
      <c r="B1324"/>
      <c r="C1324"/>
    </row>
    <row r="1325" spans="2:3" x14ac:dyDescent="0.25">
      <c r="B1325"/>
      <c r="C1325"/>
    </row>
    <row r="1326" spans="2:3" x14ac:dyDescent="0.25">
      <c r="B1326"/>
      <c r="C1326"/>
    </row>
    <row r="1327" spans="2:3" x14ac:dyDescent="0.25">
      <c r="B1327"/>
      <c r="C1327"/>
    </row>
    <row r="1328" spans="2:3" x14ac:dyDescent="0.25">
      <c r="B1328"/>
      <c r="C1328"/>
    </row>
    <row r="1329" spans="2:3" x14ac:dyDescent="0.25">
      <c r="B1329"/>
      <c r="C1329"/>
    </row>
    <row r="1330" spans="2:3" x14ac:dyDescent="0.25">
      <c r="B1330"/>
      <c r="C1330"/>
    </row>
    <row r="1331" spans="2:3" x14ac:dyDescent="0.25">
      <c r="B1331"/>
      <c r="C1331"/>
    </row>
    <row r="1332" spans="2:3" x14ac:dyDescent="0.25">
      <c r="B1332"/>
      <c r="C1332"/>
    </row>
    <row r="1333" spans="2:3" x14ac:dyDescent="0.25">
      <c r="B1333"/>
      <c r="C1333"/>
    </row>
    <row r="1334" spans="2:3" x14ac:dyDescent="0.25">
      <c r="B1334"/>
      <c r="C1334"/>
    </row>
    <row r="1335" spans="2:3" x14ac:dyDescent="0.25">
      <c r="B1335"/>
      <c r="C1335"/>
    </row>
    <row r="1336" spans="2:3" x14ac:dyDescent="0.25">
      <c r="B1336"/>
      <c r="C1336"/>
    </row>
    <row r="1337" spans="2:3" x14ac:dyDescent="0.25">
      <c r="B1337"/>
      <c r="C1337"/>
    </row>
    <row r="1338" spans="2:3" x14ac:dyDescent="0.25">
      <c r="B1338"/>
      <c r="C1338"/>
    </row>
    <row r="1339" spans="2:3" x14ac:dyDescent="0.25">
      <c r="B1339"/>
      <c r="C1339"/>
    </row>
    <row r="1340" spans="2:3" x14ac:dyDescent="0.25">
      <c r="B1340"/>
      <c r="C1340"/>
    </row>
    <row r="1341" spans="2:3" x14ac:dyDescent="0.25">
      <c r="B1341"/>
      <c r="C1341"/>
    </row>
    <row r="1342" spans="2:3" x14ac:dyDescent="0.25">
      <c r="B1342"/>
      <c r="C1342"/>
    </row>
    <row r="1343" spans="2:3" x14ac:dyDescent="0.25">
      <c r="B1343"/>
      <c r="C1343"/>
    </row>
    <row r="1344" spans="2:3" x14ac:dyDescent="0.25">
      <c r="B1344"/>
      <c r="C1344"/>
    </row>
    <row r="1345" spans="2:3" x14ac:dyDescent="0.25">
      <c r="B1345"/>
      <c r="C1345"/>
    </row>
    <row r="1346" spans="2:3" x14ac:dyDescent="0.25">
      <c r="B1346"/>
      <c r="C1346"/>
    </row>
    <row r="1347" spans="2:3" x14ac:dyDescent="0.25">
      <c r="B1347"/>
      <c r="C1347"/>
    </row>
    <row r="1348" spans="2:3" x14ac:dyDescent="0.25">
      <c r="B1348"/>
      <c r="C1348"/>
    </row>
    <row r="1349" spans="2:3" x14ac:dyDescent="0.25">
      <c r="B1349"/>
      <c r="C1349"/>
    </row>
    <row r="1350" spans="2:3" x14ac:dyDescent="0.25">
      <c r="B1350"/>
      <c r="C1350"/>
    </row>
    <row r="1351" spans="2:3" x14ac:dyDescent="0.25">
      <c r="B1351"/>
      <c r="C1351"/>
    </row>
    <row r="1352" spans="2:3" x14ac:dyDescent="0.25">
      <c r="B1352"/>
      <c r="C1352"/>
    </row>
    <row r="1353" spans="2:3" x14ac:dyDescent="0.25">
      <c r="B1353"/>
      <c r="C1353"/>
    </row>
    <row r="1354" spans="2:3" x14ac:dyDescent="0.25">
      <c r="B1354"/>
      <c r="C1354"/>
    </row>
    <row r="1355" spans="2:3" x14ac:dyDescent="0.25">
      <c r="B1355"/>
      <c r="C1355"/>
    </row>
    <row r="1356" spans="2:3" x14ac:dyDescent="0.25">
      <c r="B1356"/>
      <c r="C1356"/>
    </row>
    <row r="1357" spans="2:3" x14ac:dyDescent="0.25">
      <c r="B1357"/>
      <c r="C1357"/>
    </row>
    <row r="1358" spans="2:3" x14ac:dyDescent="0.25">
      <c r="B1358"/>
      <c r="C1358"/>
    </row>
    <row r="1359" spans="2:3" x14ac:dyDescent="0.25">
      <c r="B1359"/>
      <c r="C1359"/>
    </row>
    <row r="1360" spans="2:3" x14ac:dyDescent="0.25">
      <c r="B1360"/>
      <c r="C1360"/>
    </row>
    <row r="1361" spans="2:3" x14ac:dyDescent="0.25">
      <c r="B1361"/>
      <c r="C1361"/>
    </row>
    <row r="1362" spans="2:3" x14ac:dyDescent="0.25">
      <c r="B1362"/>
      <c r="C1362"/>
    </row>
    <row r="1363" spans="2:3" x14ac:dyDescent="0.25">
      <c r="B1363"/>
      <c r="C1363"/>
    </row>
    <row r="1364" spans="2:3" x14ac:dyDescent="0.25">
      <c r="B1364"/>
      <c r="C1364"/>
    </row>
    <row r="1365" spans="2:3" x14ac:dyDescent="0.25">
      <c r="B1365"/>
      <c r="C1365"/>
    </row>
    <row r="1366" spans="2:3" x14ac:dyDescent="0.25">
      <c r="B1366"/>
      <c r="C1366"/>
    </row>
    <row r="1367" spans="2:3" x14ac:dyDescent="0.25">
      <c r="B1367"/>
      <c r="C1367"/>
    </row>
    <row r="1368" spans="2:3" x14ac:dyDescent="0.25">
      <c r="B1368"/>
      <c r="C1368"/>
    </row>
    <row r="1369" spans="2:3" x14ac:dyDescent="0.25">
      <c r="B1369"/>
      <c r="C1369"/>
    </row>
    <row r="1370" spans="2:3" x14ac:dyDescent="0.25">
      <c r="B1370"/>
      <c r="C1370"/>
    </row>
    <row r="1371" spans="2:3" x14ac:dyDescent="0.25">
      <c r="B1371"/>
      <c r="C1371"/>
    </row>
    <row r="1372" spans="2:3" x14ac:dyDescent="0.25">
      <c r="B1372"/>
      <c r="C1372"/>
    </row>
    <row r="1373" spans="2:3" x14ac:dyDescent="0.25">
      <c r="B1373"/>
      <c r="C1373"/>
    </row>
    <row r="1374" spans="2:3" x14ac:dyDescent="0.25">
      <c r="B1374"/>
      <c r="C1374"/>
    </row>
    <row r="1375" spans="2:3" x14ac:dyDescent="0.25">
      <c r="B1375"/>
      <c r="C1375"/>
    </row>
    <row r="1376" spans="2:3" x14ac:dyDescent="0.25">
      <c r="B1376"/>
      <c r="C1376"/>
    </row>
    <row r="1377" spans="2:3" x14ac:dyDescent="0.25">
      <c r="B1377"/>
      <c r="C1377"/>
    </row>
    <row r="1378" spans="2:3" x14ac:dyDescent="0.25">
      <c r="B1378"/>
      <c r="C1378"/>
    </row>
    <row r="1379" spans="2:3" x14ac:dyDescent="0.25">
      <c r="B1379"/>
      <c r="C1379"/>
    </row>
    <row r="1380" spans="2:3" x14ac:dyDescent="0.25">
      <c r="B1380"/>
      <c r="C1380"/>
    </row>
    <row r="1381" spans="2:3" x14ac:dyDescent="0.25">
      <c r="B1381"/>
      <c r="C1381"/>
    </row>
    <row r="1382" spans="2:3" x14ac:dyDescent="0.25">
      <c r="B1382"/>
      <c r="C1382"/>
    </row>
    <row r="1383" spans="2:3" x14ac:dyDescent="0.25">
      <c r="B1383"/>
      <c r="C1383"/>
    </row>
    <row r="1384" spans="2:3" x14ac:dyDescent="0.25">
      <c r="B1384"/>
      <c r="C1384"/>
    </row>
    <row r="1385" spans="2:3" x14ac:dyDescent="0.25">
      <c r="B1385"/>
      <c r="C1385"/>
    </row>
    <row r="1386" spans="2:3" x14ac:dyDescent="0.25">
      <c r="B1386"/>
      <c r="C1386"/>
    </row>
    <row r="1387" spans="2:3" x14ac:dyDescent="0.25">
      <c r="B1387"/>
      <c r="C1387"/>
    </row>
    <row r="1388" spans="2:3" x14ac:dyDescent="0.25">
      <c r="B1388"/>
      <c r="C1388"/>
    </row>
    <row r="1389" spans="2:3" x14ac:dyDescent="0.25">
      <c r="B1389"/>
      <c r="C1389"/>
    </row>
    <row r="1390" spans="2:3" x14ac:dyDescent="0.25">
      <c r="B1390"/>
      <c r="C1390"/>
    </row>
    <row r="1391" spans="2:3" x14ac:dyDescent="0.25">
      <c r="B1391"/>
      <c r="C1391"/>
    </row>
    <row r="1392" spans="2:3" x14ac:dyDescent="0.25">
      <c r="B1392"/>
      <c r="C1392"/>
    </row>
    <row r="1393" spans="2:3" x14ac:dyDescent="0.25">
      <c r="B1393"/>
      <c r="C1393"/>
    </row>
    <row r="1394" spans="2:3" x14ac:dyDescent="0.25">
      <c r="B1394"/>
      <c r="C1394"/>
    </row>
    <row r="1395" spans="2:3" x14ac:dyDescent="0.25">
      <c r="B1395"/>
      <c r="C1395"/>
    </row>
    <row r="1396" spans="2:3" x14ac:dyDescent="0.25">
      <c r="B1396"/>
      <c r="C1396"/>
    </row>
    <row r="1397" spans="2:3" x14ac:dyDescent="0.25">
      <c r="B1397"/>
      <c r="C1397"/>
    </row>
    <row r="1398" spans="2:3" x14ac:dyDescent="0.25">
      <c r="B1398"/>
      <c r="C1398"/>
    </row>
    <row r="1399" spans="2:3" x14ac:dyDescent="0.25">
      <c r="B1399"/>
      <c r="C1399"/>
    </row>
    <row r="1400" spans="2:3" x14ac:dyDescent="0.25">
      <c r="B1400"/>
      <c r="C1400"/>
    </row>
    <row r="1401" spans="2:3" x14ac:dyDescent="0.25">
      <c r="B1401"/>
      <c r="C1401"/>
    </row>
    <row r="1402" spans="2:3" x14ac:dyDescent="0.25">
      <c r="B1402"/>
      <c r="C1402"/>
    </row>
    <row r="1403" spans="2:3" x14ac:dyDescent="0.25">
      <c r="B1403"/>
      <c r="C1403"/>
    </row>
    <row r="1404" spans="2:3" x14ac:dyDescent="0.25">
      <c r="B1404"/>
      <c r="C1404"/>
    </row>
    <row r="1405" spans="2:3" x14ac:dyDescent="0.25">
      <c r="B1405"/>
      <c r="C1405"/>
    </row>
    <row r="1406" spans="2:3" x14ac:dyDescent="0.25">
      <c r="B1406"/>
      <c r="C1406"/>
    </row>
    <row r="1407" spans="2:3" x14ac:dyDescent="0.25">
      <c r="B1407"/>
      <c r="C1407"/>
    </row>
    <row r="1408" spans="2:3" x14ac:dyDescent="0.25">
      <c r="B1408"/>
      <c r="C1408"/>
    </row>
    <row r="1409" spans="2:3" x14ac:dyDescent="0.25">
      <c r="B1409"/>
      <c r="C1409"/>
    </row>
    <row r="1410" spans="2:3" x14ac:dyDescent="0.25">
      <c r="B1410"/>
      <c r="C1410"/>
    </row>
    <row r="1411" spans="2:3" x14ac:dyDescent="0.25">
      <c r="B1411"/>
      <c r="C1411"/>
    </row>
    <row r="1412" spans="2:3" x14ac:dyDescent="0.25">
      <c r="B1412"/>
      <c r="C1412"/>
    </row>
    <row r="1413" spans="2:3" x14ac:dyDescent="0.25">
      <c r="B1413"/>
      <c r="C1413"/>
    </row>
    <row r="1414" spans="2:3" x14ac:dyDescent="0.25">
      <c r="B1414"/>
      <c r="C1414"/>
    </row>
    <row r="1415" spans="2:3" x14ac:dyDescent="0.25">
      <c r="B1415"/>
      <c r="C1415"/>
    </row>
    <row r="1416" spans="2:3" x14ac:dyDescent="0.25">
      <c r="B1416"/>
      <c r="C1416"/>
    </row>
    <row r="1417" spans="2:3" x14ac:dyDescent="0.25">
      <c r="B1417"/>
      <c r="C1417"/>
    </row>
    <row r="1418" spans="2:3" x14ac:dyDescent="0.25">
      <c r="B1418"/>
      <c r="C1418"/>
    </row>
    <row r="1419" spans="2:3" x14ac:dyDescent="0.25">
      <c r="B1419"/>
      <c r="C1419"/>
    </row>
    <row r="1420" spans="2:3" x14ac:dyDescent="0.25">
      <c r="B1420"/>
      <c r="C1420"/>
    </row>
    <row r="1421" spans="2:3" x14ac:dyDescent="0.25">
      <c r="B1421"/>
      <c r="C1421"/>
    </row>
    <row r="1422" spans="2:3" x14ac:dyDescent="0.25">
      <c r="B1422"/>
      <c r="C1422"/>
    </row>
    <row r="1423" spans="2:3" x14ac:dyDescent="0.25">
      <c r="B1423"/>
      <c r="C1423"/>
    </row>
    <row r="1424" spans="2:3" x14ac:dyDescent="0.25">
      <c r="B1424"/>
      <c r="C1424"/>
    </row>
    <row r="1425" spans="2:3" x14ac:dyDescent="0.25">
      <c r="B1425"/>
      <c r="C1425"/>
    </row>
    <row r="1426" spans="2:3" x14ac:dyDescent="0.25">
      <c r="B1426"/>
      <c r="C1426"/>
    </row>
    <row r="1427" spans="2:3" x14ac:dyDescent="0.25">
      <c r="B1427"/>
      <c r="C1427"/>
    </row>
    <row r="1428" spans="2:3" x14ac:dyDescent="0.25">
      <c r="B1428"/>
      <c r="C1428"/>
    </row>
    <row r="1429" spans="2:3" x14ac:dyDescent="0.25">
      <c r="B1429"/>
      <c r="C1429"/>
    </row>
    <row r="1430" spans="2:3" x14ac:dyDescent="0.25">
      <c r="B1430"/>
      <c r="C1430"/>
    </row>
    <row r="1431" spans="2:3" x14ac:dyDescent="0.25">
      <c r="B1431"/>
      <c r="C1431"/>
    </row>
    <row r="1432" spans="2:3" x14ac:dyDescent="0.25">
      <c r="B1432"/>
      <c r="C1432"/>
    </row>
    <row r="1433" spans="2:3" x14ac:dyDescent="0.25">
      <c r="B1433"/>
      <c r="C1433"/>
    </row>
    <row r="1434" spans="2:3" x14ac:dyDescent="0.25">
      <c r="B1434"/>
      <c r="C1434"/>
    </row>
    <row r="1435" spans="2:3" x14ac:dyDescent="0.25">
      <c r="B1435"/>
      <c r="C1435"/>
    </row>
    <row r="1436" spans="2:3" x14ac:dyDescent="0.25">
      <c r="B1436"/>
      <c r="C1436"/>
    </row>
    <row r="1437" spans="2:3" x14ac:dyDescent="0.25">
      <c r="B1437"/>
      <c r="C1437"/>
    </row>
    <row r="1438" spans="2:3" x14ac:dyDescent="0.25">
      <c r="B1438"/>
      <c r="C1438"/>
    </row>
    <row r="1439" spans="2:3" x14ac:dyDescent="0.25">
      <c r="B1439"/>
      <c r="C1439"/>
    </row>
    <row r="1440" spans="2:3" x14ac:dyDescent="0.25">
      <c r="B1440"/>
      <c r="C1440"/>
    </row>
    <row r="1441" spans="2:3" x14ac:dyDescent="0.25">
      <c r="B1441"/>
      <c r="C1441"/>
    </row>
    <row r="1442" spans="2:3" x14ac:dyDescent="0.25">
      <c r="B1442"/>
      <c r="C1442"/>
    </row>
    <row r="1443" spans="2:3" x14ac:dyDescent="0.25">
      <c r="B1443"/>
      <c r="C1443"/>
    </row>
    <row r="1444" spans="2:3" x14ac:dyDescent="0.25">
      <c r="B1444"/>
      <c r="C1444"/>
    </row>
    <row r="1445" spans="2:3" x14ac:dyDescent="0.25">
      <c r="B1445"/>
      <c r="C1445"/>
    </row>
    <row r="1446" spans="2:3" x14ac:dyDescent="0.25">
      <c r="B1446"/>
      <c r="C1446"/>
    </row>
    <row r="1447" spans="2:3" x14ac:dyDescent="0.25">
      <c r="B1447"/>
      <c r="C1447"/>
    </row>
    <row r="1448" spans="2:3" x14ac:dyDescent="0.25">
      <c r="B1448"/>
      <c r="C1448"/>
    </row>
    <row r="1449" spans="2:3" x14ac:dyDescent="0.25">
      <c r="B1449"/>
      <c r="C1449"/>
    </row>
    <row r="1450" spans="2:3" x14ac:dyDescent="0.25">
      <c r="B1450"/>
      <c r="C1450"/>
    </row>
    <row r="1451" spans="2:3" x14ac:dyDescent="0.25">
      <c r="B1451"/>
      <c r="C1451"/>
    </row>
    <row r="1452" spans="2:3" x14ac:dyDescent="0.25">
      <c r="B1452"/>
      <c r="C1452"/>
    </row>
    <row r="1453" spans="2:3" x14ac:dyDescent="0.25">
      <c r="B1453"/>
      <c r="C1453"/>
    </row>
    <row r="1454" spans="2:3" x14ac:dyDescent="0.25">
      <c r="B1454"/>
      <c r="C1454"/>
    </row>
    <row r="1455" spans="2:3" x14ac:dyDescent="0.25">
      <c r="B1455"/>
      <c r="C1455"/>
    </row>
    <row r="1456" spans="2:3" x14ac:dyDescent="0.25">
      <c r="B1456"/>
      <c r="C1456"/>
    </row>
    <row r="1457" spans="2:3" x14ac:dyDescent="0.25">
      <c r="B1457"/>
      <c r="C1457"/>
    </row>
    <row r="1458" spans="2:3" x14ac:dyDescent="0.25">
      <c r="B1458"/>
      <c r="C1458"/>
    </row>
    <row r="1459" spans="2:3" x14ac:dyDescent="0.25">
      <c r="B1459"/>
      <c r="C1459"/>
    </row>
    <row r="1460" spans="2:3" x14ac:dyDescent="0.25">
      <c r="B1460"/>
      <c r="C1460"/>
    </row>
    <row r="1461" spans="2:3" x14ac:dyDescent="0.25">
      <c r="B1461"/>
      <c r="C1461"/>
    </row>
    <row r="1462" spans="2:3" x14ac:dyDescent="0.25">
      <c r="B1462"/>
      <c r="C1462"/>
    </row>
    <row r="1463" spans="2:3" x14ac:dyDescent="0.25">
      <c r="B1463"/>
      <c r="C1463"/>
    </row>
    <row r="1464" spans="2:3" x14ac:dyDescent="0.25">
      <c r="B1464"/>
      <c r="C1464"/>
    </row>
    <row r="1465" spans="2:3" x14ac:dyDescent="0.25">
      <c r="B1465"/>
      <c r="C1465"/>
    </row>
    <row r="1466" spans="2:3" x14ac:dyDescent="0.25">
      <c r="B1466"/>
      <c r="C1466"/>
    </row>
    <row r="1467" spans="2:3" x14ac:dyDescent="0.25">
      <c r="B1467"/>
      <c r="C1467"/>
    </row>
    <row r="1468" spans="2:3" x14ac:dyDescent="0.25">
      <c r="B1468"/>
      <c r="C1468"/>
    </row>
    <row r="1469" spans="2:3" x14ac:dyDescent="0.25">
      <c r="B1469"/>
      <c r="C1469"/>
    </row>
    <row r="1470" spans="2:3" x14ac:dyDescent="0.25">
      <c r="B1470"/>
      <c r="C1470"/>
    </row>
    <row r="1471" spans="2:3" x14ac:dyDescent="0.25">
      <c r="B1471"/>
      <c r="C1471"/>
    </row>
    <row r="1472" spans="2:3" x14ac:dyDescent="0.25">
      <c r="B1472"/>
      <c r="C1472"/>
    </row>
    <row r="1473" spans="2:3" x14ac:dyDescent="0.25">
      <c r="B1473"/>
      <c r="C1473"/>
    </row>
    <row r="1474" spans="2:3" x14ac:dyDescent="0.25">
      <c r="B1474"/>
      <c r="C1474"/>
    </row>
    <row r="1475" spans="2:3" x14ac:dyDescent="0.25">
      <c r="B1475"/>
      <c r="C1475"/>
    </row>
    <row r="1476" spans="2:3" x14ac:dyDescent="0.25">
      <c r="B1476"/>
      <c r="C1476"/>
    </row>
    <row r="1477" spans="2:3" x14ac:dyDescent="0.25">
      <c r="B1477"/>
      <c r="C1477"/>
    </row>
    <row r="1478" spans="2:3" x14ac:dyDescent="0.25">
      <c r="B1478"/>
      <c r="C1478"/>
    </row>
    <row r="1479" spans="2:3" x14ac:dyDescent="0.25">
      <c r="B1479"/>
      <c r="C1479"/>
    </row>
    <row r="1480" spans="2:3" x14ac:dyDescent="0.25">
      <c r="B1480"/>
      <c r="C1480"/>
    </row>
    <row r="1481" spans="2:3" x14ac:dyDescent="0.25">
      <c r="B1481"/>
      <c r="C1481"/>
    </row>
    <row r="1482" spans="2:3" x14ac:dyDescent="0.25">
      <c r="B1482"/>
      <c r="C1482"/>
    </row>
    <row r="1483" spans="2:3" x14ac:dyDescent="0.25">
      <c r="B1483"/>
      <c r="C1483"/>
    </row>
    <row r="1484" spans="2:3" x14ac:dyDescent="0.25">
      <c r="B1484"/>
      <c r="C1484"/>
    </row>
    <row r="1485" spans="2:3" x14ac:dyDescent="0.25">
      <c r="B1485"/>
      <c r="C1485"/>
    </row>
    <row r="1486" spans="2:3" x14ac:dyDescent="0.25">
      <c r="B1486"/>
      <c r="C1486"/>
    </row>
    <row r="1487" spans="2:3" x14ac:dyDescent="0.25">
      <c r="B1487"/>
      <c r="C1487"/>
    </row>
    <row r="1488" spans="2:3" x14ac:dyDescent="0.25">
      <c r="B1488"/>
      <c r="C1488"/>
    </row>
    <row r="1489" spans="2:3" x14ac:dyDescent="0.25">
      <c r="B1489"/>
      <c r="C1489"/>
    </row>
    <row r="1490" spans="2:3" x14ac:dyDescent="0.25">
      <c r="B1490"/>
      <c r="C1490"/>
    </row>
    <row r="1491" spans="2:3" x14ac:dyDescent="0.25">
      <c r="B1491"/>
      <c r="C1491"/>
    </row>
    <row r="1492" spans="2:3" x14ac:dyDescent="0.25">
      <c r="B1492"/>
      <c r="C1492"/>
    </row>
    <row r="1493" spans="2:3" x14ac:dyDescent="0.25">
      <c r="B1493"/>
      <c r="C1493"/>
    </row>
    <row r="1494" spans="2:3" x14ac:dyDescent="0.25">
      <c r="B1494"/>
      <c r="C1494"/>
    </row>
    <row r="1495" spans="2:3" x14ac:dyDescent="0.25">
      <c r="B1495"/>
      <c r="C1495"/>
    </row>
    <row r="1496" spans="2:3" x14ac:dyDescent="0.25">
      <c r="B1496"/>
      <c r="C1496"/>
    </row>
    <row r="1497" spans="2:3" x14ac:dyDescent="0.25">
      <c r="B1497"/>
      <c r="C1497"/>
    </row>
    <row r="1498" spans="2:3" x14ac:dyDescent="0.25">
      <c r="B1498"/>
      <c r="C1498"/>
    </row>
    <row r="1499" spans="2:3" x14ac:dyDescent="0.25">
      <c r="B1499"/>
      <c r="C1499"/>
    </row>
    <row r="1500" spans="2:3" x14ac:dyDescent="0.25">
      <c r="B1500"/>
      <c r="C1500"/>
    </row>
    <row r="1501" spans="2:3" x14ac:dyDescent="0.25">
      <c r="B1501"/>
      <c r="C1501"/>
    </row>
    <row r="1502" spans="2:3" x14ac:dyDescent="0.25">
      <c r="B1502"/>
      <c r="C1502"/>
    </row>
    <row r="1503" spans="2:3" x14ac:dyDescent="0.25">
      <c r="B1503"/>
      <c r="C1503"/>
    </row>
    <row r="1504" spans="2:3" x14ac:dyDescent="0.25">
      <c r="B1504"/>
      <c r="C1504"/>
    </row>
    <row r="1505" spans="2:3" x14ac:dyDescent="0.25">
      <c r="B1505"/>
      <c r="C1505"/>
    </row>
    <row r="1506" spans="2:3" x14ac:dyDescent="0.25">
      <c r="B1506"/>
      <c r="C1506"/>
    </row>
    <row r="1507" spans="2:3" x14ac:dyDescent="0.25">
      <c r="B1507"/>
      <c r="C1507"/>
    </row>
    <row r="1508" spans="2:3" x14ac:dyDescent="0.25">
      <c r="B1508"/>
      <c r="C1508"/>
    </row>
    <row r="1509" spans="2:3" x14ac:dyDescent="0.25">
      <c r="B1509"/>
      <c r="C1509"/>
    </row>
    <row r="1510" spans="2:3" x14ac:dyDescent="0.25">
      <c r="B1510"/>
      <c r="C1510"/>
    </row>
    <row r="1511" spans="2:3" x14ac:dyDescent="0.25">
      <c r="B1511"/>
      <c r="C1511"/>
    </row>
    <row r="1512" spans="2:3" x14ac:dyDescent="0.25">
      <c r="B1512"/>
      <c r="C1512"/>
    </row>
    <row r="1513" spans="2:3" x14ac:dyDescent="0.25">
      <c r="B1513"/>
      <c r="C1513"/>
    </row>
    <row r="1514" spans="2:3" x14ac:dyDescent="0.25">
      <c r="B1514"/>
      <c r="C1514"/>
    </row>
    <row r="1515" spans="2:3" x14ac:dyDescent="0.25">
      <c r="B1515"/>
      <c r="C1515"/>
    </row>
    <row r="1516" spans="2:3" x14ac:dyDescent="0.25">
      <c r="B1516"/>
      <c r="C1516"/>
    </row>
    <row r="1517" spans="2:3" x14ac:dyDescent="0.25">
      <c r="B1517"/>
      <c r="C1517"/>
    </row>
    <row r="1518" spans="2:3" x14ac:dyDescent="0.25">
      <c r="B1518"/>
      <c r="C1518"/>
    </row>
    <row r="1519" spans="2:3" x14ac:dyDescent="0.25">
      <c r="B1519"/>
      <c r="C1519"/>
    </row>
    <row r="1520" spans="2:3" x14ac:dyDescent="0.25">
      <c r="B1520"/>
      <c r="C1520"/>
    </row>
    <row r="1521" spans="2:3" x14ac:dyDescent="0.25">
      <c r="B1521"/>
      <c r="C1521"/>
    </row>
    <row r="1522" spans="2:3" x14ac:dyDescent="0.25">
      <c r="B1522"/>
      <c r="C1522"/>
    </row>
    <row r="1523" spans="2:3" x14ac:dyDescent="0.25">
      <c r="B1523"/>
      <c r="C1523"/>
    </row>
    <row r="1524" spans="2:3" x14ac:dyDescent="0.25">
      <c r="B1524"/>
      <c r="C1524"/>
    </row>
    <row r="1525" spans="2:3" x14ac:dyDescent="0.25">
      <c r="B1525"/>
      <c r="C1525"/>
    </row>
    <row r="1526" spans="2:3" x14ac:dyDescent="0.25">
      <c r="B1526"/>
      <c r="C1526"/>
    </row>
    <row r="1527" spans="2:3" x14ac:dyDescent="0.25">
      <c r="B1527"/>
      <c r="C1527"/>
    </row>
    <row r="1528" spans="2:3" x14ac:dyDescent="0.25">
      <c r="B1528"/>
      <c r="C1528"/>
    </row>
    <row r="1529" spans="2:3" x14ac:dyDescent="0.25">
      <c r="B1529"/>
      <c r="C1529"/>
    </row>
    <row r="1530" spans="2:3" x14ac:dyDescent="0.25">
      <c r="B1530"/>
      <c r="C1530"/>
    </row>
    <row r="1531" spans="2:3" x14ac:dyDescent="0.25">
      <c r="B1531"/>
      <c r="C1531"/>
    </row>
    <row r="1532" spans="2:3" x14ac:dyDescent="0.25">
      <c r="B1532"/>
      <c r="C1532"/>
    </row>
    <row r="1533" spans="2:3" x14ac:dyDescent="0.25">
      <c r="B1533"/>
      <c r="C1533"/>
    </row>
    <row r="1534" spans="2:3" x14ac:dyDescent="0.25">
      <c r="B1534"/>
      <c r="C1534"/>
    </row>
    <row r="1535" spans="2:3" x14ac:dyDescent="0.25">
      <c r="B1535"/>
      <c r="C1535"/>
    </row>
    <row r="1536" spans="2:3" x14ac:dyDescent="0.25">
      <c r="B1536"/>
      <c r="C1536"/>
    </row>
    <row r="1537" spans="2:3" x14ac:dyDescent="0.25">
      <c r="B1537"/>
      <c r="C1537"/>
    </row>
    <row r="1538" spans="2:3" x14ac:dyDescent="0.25">
      <c r="B1538"/>
      <c r="C1538"/>
    </row>
    <row r="1539" spans="2:3" x14ac:dyDescent="0.25">
      <c r="B1539"/>
      <c r="C1539"/>
    </row>
    <row r="1540" spans="2:3" x14ac:dyDescent="0.25">
      <c r="B1540"/>
      <c r="C1540"/>
    </row>
    <row r="1541" spans="2:3" x14ac:dyDescent="0.25">
      <c r="B1541"/>
      <c r="C1541"/>
    </row>
    <row r="1542" spans="2:3" x14ac:dyDescent="0.25">
      <c r="B1542"/>
      <c r="C1542"/>
    </row>
    <row r="1543" spans="2:3" x14ac:dyDescent="0.25">
      <c r="B1543"/>
      <c r="C1543"/>
    </row>
    <row r="1544" spans="2:3" x14ac:dyDescent="0.25">
      <c r="B1544"/>
      <c r="C1544"/>
    </row>
    <row r="1545" spans="2:3" x14ac:dyDescent="0.25">
      <c r="B1545"/>
      <c r="C1545"/>
    </row>
    <row r="1546" spans="2:3" x14ac:dyDescent="0.25">
      <c r="B1546"/>
      <c r="C1546"/>
    </row>
    <row r="1547" spans="2:3" x14ac:dyDescent="0.25">
      <c r="B1547"/>
      <c r="C1547"/>
    </row>
    <row r="1548" spans="2:3" x14ac:dyDescent="0.25">
      <c r="B1548"/>
      <c r="C1548"/>
    </row>
    <row r="1549" spans="2:3" x14ac:dyDescent="0.25">
      <c r="B1549"/>
      <c r="C1549"/>
    </row>
    <row r="1550" spans="2:3" x14ac:dyDescent="0.25">
      <c r="B1550"/>
      <c r="C1550"/>
    </row>
    <row r="1551" spans="2:3" x14ac:dyDescent="0.25">
      <c r="B1551"/>
      <c r="C1551"/>
    </row>
    <row r="1552" spans="2:3" x14ac:dyDescent="0.25">
      <c r="B1552"/>
      <c r="C1552"/>
    </row>
    <row r="1553" spans="2:3" x14ac:dyDescent="0.25">
      <c r="B1553"/>
      <c r="C1553"/>
    </row>
    <row r="1554" spans="2:3" x14ac:dyDescent="0.25">
      <c r="B1554"/>
      <c r="C1554"/>
    </row>
    <row r="1555" spans="2:3" x14ac:dyDescent="0.25">
      <c r="B1555"/>
      <c r="C1555"/>
    </row>
    <row r="1556" spans="2:3" x14ac:dyDescent="0.25">
      <c r="B1556"/>
      <c r="C1556"/>
    </row>
    <row r="1557" spans="2:3" x14ac:dyDescent="0.25">
      <c r="B1557"/>
      <c r="C1557"/>
    </row>
    <row r="1558" spans="2:3" x14ac:dyDescent="0.25">
      <c r="B1558"/>
      <c r="C1558"/>
    </row>
    <row r="1559" spans="2:3" x14ac:dyDescent="0.25">
      <c r="B1559"/>
      <c r="C1559"/>
    </row>
    <row r="1560" spans="2:3" x14ac:dyDescent="0.25">
      <c r="B1560"/>
      <c r="C1560"/>
    </row>
    <row r="1561" spans="2:3" x14ac:dyDescent="0.25">
      <c r="B1561"/>
      <c r="C1561"/>
    </row>
    <row r="1562" spans="2:3" x14ac:dyDescent="0.25">
      <c r="B1562"/>
      <c r="C1562"/>
    </row>
    <row r="1563" spans="2:3" x14ac:dyDescent="0.25">
      <c r="B1563"/>
      <c r="C1563"/>
    </row>
    <row r="1564" spans="2:3" x14ac:dyDescent="0.25">
      <c r="B1564"/>
      <c r="C1564"/>
    </row>
    <row r="1565" spans="2:3" x14ac:dyDescent="0.25">
      <c r="B1565"/>
      <c r="C1565"/>
    </row>
    <row r="1566" spans="2:3" x14ac:dyDescent="0.25">
      <c r="B1566"/>
      <c r="C1566"/>
    </row>
    <row r="1567" spans="2:3" x14ac:dyDescent="0.25">
      <c r="B1567"/>
      <c r="C1567"/>
    </row>
    <row r="1568" spans="2:3" x14ac:dyDescent="0.25">
      <c r="B1568"/>
      <c r="C1568"/>
    </row>
    <row r="1569" spans="2:3" x14ac:dyDescent="0.25">
      <c r="B1569"/>
      <c r="C1569"/>
    </row>
    <row r="1570" spans="2:3" x14ac:dyDescent="0.25">
      <c r="B1570"/>
      <c r="C1570"/>
    </row>
    <row r="1571" spans="2:3" x14ac:dyDescent="0.25">
      <c r="B1571"/>
      <c r="C1571"/>
    </row>
    <row r="1572" spans="2:3" x14ac:dyDescent="0.25">
      <c r="B1572"/>
      <c r="C1572"/>
    </row>
    <row r="1573" spans="2:3" x14ac:dyDescent="0.25">
      <c r="B1573"/>
      <c r="C1573"/>
    </row>
    <row r="1574" spans="2:3" x14ac:dyDescent="0.25">
      <c r="B1574"/>
      <c r="C1574"/>
    </row>
    <row r="1575" spans="2:3" x14ac:dyDescent="0.25">
      <c r="B1575"/>
      <c r="C1575"/>
    </row>
    <row r="1576" spans="2:3" x14ac:dyDescent="0.25">
      <c r="B1576"/>
      <c r="C1576"/>
    </row>
    <row r="1577" spans="2:3" x14ac:dyDescent="0.25">
      <c r="B1577"/>
      <c r="C1577"/>
    </row>
    <row r="1578" spans="2:3" x14ac:dyDescent="0.25">
      <c r="B1578"/>
      <c r="C1578"/>
    </row>
    <row r="1579" spans="2:3" x14ac:dyDescent="0.25">
      <c r="B1579"/>
      <c r="C1579"/>
    </row>
    <row r="1580" spans="2:3" x14ac:dyDescent="0.25">
      <c r="B1580"/>
      <c r="C1580"/>
    </row>
    <row r="1581" spans="2:3" x14ac:dyDescent="0.25">
      <c r="B1581"/>
      <c r="C1581"/>
    </row>
    <row r="1582" spans="2:3" x14ac:dyDescent="0.25">
      <c r="B1582"/>
      <c r="C1582"/>
    </row>
    <row r="1583" spans="2:3" x14ac:dyDescent="0.25">
      <c r="B1583"/>
      <c r="C1583"/>
    </row>
    <row r="1584" spans="2:3" x14ac:dyDescent="0.25">
      <c r="B1584"/>
      <c r="C1584"/>
    </row>
    <row r="1585" spans="2:3" x14ac:dyDescent="0.25">
      <c r="B1585"/>
      <c r="C1585"/>
    </row>
    <row r="1586" spans="2:3" x14ac:dyDescent="0.25">
      <c r="B1586"/>
      <c r="C1586"/>
    </row>
    <row r="1587" spans="2:3" x14ac:dyDescent="0.25">
      <c r="B1587"/>
      <c r="C1587"/>
    </row>
    <row r="1588" spans="2:3" x14ac:dyDescent="0.25">
      <c r="B1588"/>
      <c r="C1588"/>
    </row>
    <row r="1589" spans="2:3" x14ac:dyDescent="0.25">
      <c r="B1589"/>
      <c r="C1589"/>
    </row>
    <row r="1590" spans="2:3" x14ac:dyDescent="0.25">
      <c r="B1590"/>
      <c r="C1590"/>
    </row>
    <row r="1591" spans="2:3" x14ac:dyDescent="0.25">
      <c r="B1591"/>
      <c r="C1591"/>
    </row>
    <row r="1592" spans="2:3" x14ac:dyDescent="0.25">
      <c r="B1592"/>
      <c r="C1592"/>
    </row>
    <row r="1593" spans="2:3" x14ac:dyDescent="0.25">
      <c r="B1593"/>
      <c r="C1593"/>
    </row>
    <row r="1594" spans="2:3" x14ac:dyDescent="0.25">
      <c r="B1594"/>
      <c r="C1594"/>
    </row>
    <row r="1595" spans="2:3" x14ac:dyDescent="0.25">
      <c r="B1595"/>
      <c r="C1595"/>
    </row>
    <row r="1596" spans="2:3" x14ac:dyDescent="0.25">
      <c r="B1596"/>
      <c r="C1596"/>
    </row>
    <row r="1597" spans="2:3" x14ac:dyDescent="0.25">
      <c r="B1597"/>
      <c r="C1597"/>
    </row>
    <row r="1598" spans="2:3" x14ac:dyDescent="0.25">
      <c r="B1598"/>
      <c r="C1598"/>
    </row>
    <row r="1599" spans="2:3" x14ac:dyDescent="0.25">
      <c r="B1599"/>
      <c r="C1599"/>
    </row>
    <row r="1600" spans="2:3" x14ac:dyDescent="0.25">
      <c r="B1600"/>
      <c r="C1600"/>
    </row>
    <row r="1601" spans="2:3" x14ac:dyDescent="0.25">
      <c r="B1601"/>
      <c r="C1601"/>
    </row>
    <row r="1602" spans="2:3" x14ac:dyDescent="0.25">
      <c r="B1602"/>
      <c r="C1602"/>
    </row>
    <row r="1603" spans="2:3" x14ac:dyDescent="0.25">
      <c r="B1603"/>
      <c r="C1603"/>
    </row>
    <row r="1604" spans="2:3" x14ac:dyDescent="0.25">
      <c r="B1604"/>
      <c r="C1604"/>
    </row>
    <row r="1605" spans="2:3" x14ac:dyDescent="0.25">
      <c r="B1605"/>
      <c r="C1605"/>
    </row>
    <row r="1606" spans="2:3" x14ac:dyDescent="0.25">
      <c r="B1606"/>
      <c r="C1606"/>
    </row>
    <row r="1607" spans="2:3" x14ac:dyDescent="0.25">
      <c r="B1607"/>
      <c r="C1607"/>
    </row>
    <row r="1608" spans="2:3" x14ac:dyDescent="0.25">
      <c r="B1608"/>
      <c r="C1608"/>
    </row>
    <row r="1609" spans="2:3" x14ac:dyDescent="0.25">
      <c r="B1609"/>
      <c r="C1609"/>
    </row>
    <row r="1610" spans="2:3" x14ac:dyDescent="0.25">
      <c r="B1610"/>
      <c r="C1610"/>
    </row>
    <row r="1611" spans="2:3" x14ac:dyDescent="0.25">
      <c r="B1611"/>
      <c r="C1611"/>
    </row>
    <row r="1612" spans="2:3" x14ac:dyDescent="0.25">
      <c r="B1612"/>
      <c r="C1612"/>
    </row>
    <row r="1613" spans="2:3" x14ac:dyDescent="0.25">
      <c r="B1613"/>
      <c r="C1613"/>
    </row>
    <row r="1614" spans="2:3" x14ac:dyDescent="0.25">
      <c r="B1614"/>
      <c r="C1614"/>
    </row>
    <row r="1615" spans="2:3" x14ac:dyDescent="0.25">
      <c r="B1615"/>
      <c r="C1615"/>
    </row>
    <row r="1616" spans="2:3" x14ac:dyDescent="0.25">
      <c r="B1616"/>
      <c r="C1616"/>
    </row>
    <row r="1617" spans="2:3" x14ac:dyDescent="0.25">
      <c r="B1617"/>
      <c r="C1617"/>
    </row>
    <row r="1618" spans="2:3" x14ac:dyDescent="0.25">
      <c r="B1618"/>
      <c r="C1618"/>
    </row>
    <row r="1619" spans="2:3" x14ac:dyDescent="0.25">
      <c r="B1619"/>
      <c r="C1619"/>
    </row>
    <row r="1620" spans="2:3" x14ac:dyDescent="0.25">
      <c r="B1620"/>
      <c r="C1620"/>
    </row>
    <row r="1621" spans="2:3" x14ac:dyDescent="0.25">
      <c r="B1621"/>
      <c r="C1621"/>
    </row>
    <row r="1622" spans="2:3" x14ac:dyDescent="0.25">
      <c r="B1622"/>
      <c r="C1622"/>
    </row>
    <row r="1623" spans="2:3" x14ac:dyDescent="0.25">
      <c r="B1623"/>
      <c r="C1623"/>
    </row>
    <row r="1624" spans="2:3" x14ac:dyDescent="0.25">
      <c r="B1624"/>
      <c r="C1624"/>
    </row>
    <row r="1625" spans="2:3" x14ac:dyDescent="0.25">
      <c r="B1625"/>
      <c r="C1625"/>
    </row>
    <row r="1626" spans="2:3" x14ac:dyDescent="0.25">
      <c r="B1626"/>
      <c r="C1626"/>
    </row>
    <row r="1627" spans="2:3" x14ac:dyDescent="0.25">
      <c r="B1627"/>
      <c r="C1627"/>
    </row>
    <row r="1628" spans="2:3" x14ac:dyDescent="0.25">
      <c r="B1628"/>
      <c r="C1628"/>
    </row>
    <row r="1629" spans="2:3" x14ac:dyDescent="0.25">
      <c r="B1629"/>
      <c r="C1629"/>
    </row>
    <row r="1630" spans="2:3" x14ac:dyDescent="0.25">
      <c r="B1630"/>
      <c r="C1630"/>
    </row>
    <row r="1631" spans="2:3" x14ac:dyDescent="0.25">
      <c r="B1631"/>
      <c r="C1631"/>
    </row>
    <row r="1632" spans="2:3" x14ac:dyDescent="0.25">
      <c r="B1632"/>
      <c r="C1632"/>
    </row>
    <row r="1633" spans="2:3" x14ac:dyDescent="0.25">
      <c r="B1633"/>
      <c r="C1633"/>
    </row>
    <row r="1634" spans="2:3" x14ac:dyDescent="0.25">
      <c r="B1634"/>
      <c r="C1634"/>
    </row>
    <row r="1635" spans="2:3" x14ac:dyDescent="0.25">
      <c r="B1635"/>
      <c r="C1635"/>
    </row>
    <row r="1636" spans="2:3" x14ac:dyDescent="0.25">
      <c r="B1636"/>
      <c r="C1636"/>
    </row>
    <row r="1637" spans="2:3" x14ac:dyDescent="0.25">
      <c r="B1637"/>
      <c r="C1637"/>
    </row>
    <row r="1638" spans="2:3" x14ac:dyDescent="0.25">
      <c r="B1638"/>
      <c r="C1638"/>
    </row>
    <row r="1639" spans="2:3" x14ac:dyDescent="0.25">
      <c r="B1639"/>
      <c r="C1639"/>
    </row>
    <row r="1640" spans="2:3" x14ac:dyDescent="0.25">
      <c r="B1640"/>
      <c r="C1640"/>
    </row>
    <row r="1641" spans="2:3" x14ac:dyDescent="0.25">
      <c r="B1641"/>
      <c r="C1641"/>
    </row>
    <row r="1642" spans="2:3" x14ac:dyDescent="0.25">
      <c r="B1642"/>
      <c r="C1642"/>
    </row>
    <row r="1643" spans="2:3" x14ac:dyDescent="0.25">
      <c r="B1643"/>
      <c r="C1643"/>
    </row>
    <row r="1644" spans="2:3" x14ac:dyDescent="0.25">
      <c r="B1644"/>
      <c r="C1644"/>
    </row>
    <row r="1645" spans="2:3" x14ac:dyDescent="0.25">
      <c r="B1645"/>
      <c r="C1645"/>
    </row>
    <row r="1646" spans="2:3" x14ac:dyDescent="0.25">
      <c r="B1646"/>
      <c r="C1646"/>
    </row>
    <row r="1647" spans="2:3" x14ac:dyDescent="0.25">
      <c r="B1647"/>
      <c r="C1647"/>
    </row>
    <row r="1648" spans="2:3" x14ac:dyDescent="0.25">
      <c r="B1648"/>
      <c r="C1648"/>
    </row>
    <row r="1649" spans="2:3" x14ac:dyDescent="0.25">
      <c r="B1649"/>
      <c r="C1649"/>
    </row>
    <row r="1650" spans="2:3" x14ac:dyDescent="0.25">
      <c r="B1650"/>
      <c r="C1650"/>
    </row>
    <row r="1651" spans="2:3" x14ac:dyDescent="0.25">
      <c r="B1651"/>
      <c r="C1651"/>
    </row>
    <row r="1652" spans="2:3" x14ac:dyDescent="0.25">
      <c r="B1652"/>
      <c r="C1652"/>
    </row>
    <row r="1653" spans="2:3" x14ac:dyDescent="0.25">
      <c r="B1653"/>
      <c r="C1653"/>
    </row>
    <row r="1654" spans="2:3" x14ac:dyDescent="0.25">
      <c r="B1654"/>
      <c r="C1654"/>
    </row>
    <row r="1655" spans="2:3" x14ac:dyDescent="0.25">
      <c r="B1655"/>
      <c r="C1655"/>
    </row>
    <row r="1656" spans="2:3" x14ac:dyDescent="0.25">
      <c r="B1656"/>
      <c r="C1656"/>
    </row>
    <row r="1657" spans="2:3" x14ac:dyDescent="0.25">
      <c r="B1657"/>
      <c r="C1657"/>
    </row>
    <row r="1658" spans="2:3" x14ac:dyDescent="0.25">
      <c r="B1658"/>
      <c r="C1658"/>
    </row>
    <row r="1659" spans="2:3" x14ac:dyDescent="0.25">
      <c r="B1659"/>
      <c r="C1659"/>
    </row>
    <row r="1660" spans="2:3" x14ac:dyDescent="0.25">
      <c r="B1660"/>
      <c r="C1660"/>
    </row>
    <row r="1661" spans="2:3" x14ac:dyDescent="0.25">
      <c r="B1661"/>
      <c r="C1661"/>
    </row>
    <row r="1662" spans="2:3" x14ac:dyDescent="0.25">
      <c r="B1662"/>
      <c r="C1662"/>
    </row>
    <row r="1663" spans="2:3" x14ac:dyDescent="0.25">
      <c r="B1663"/>
      <c r="C1663"/>
    </row>
    <row r="1664" spans="2:3" x14ac:dyDescent="0.25">
      <c r="B1664"/>
      <c r="C1664"/>
    </row>
    <row r="1665" spans="2:3" x14ac:dyDescent="0.25">
      <c r="B1665"/>
      <c r="C1665"/>
    </row>
    <row r="1666" spans="2:3" x14ac:dyDescent="0.25">
      <c r="B1666"/>
      <c r="C1666"/>
    </row>
    <row r="1667" spans="2:3" x14ac:dyDescent="0.25">
      <c r="B1667"/>
      <c r="C1667"/>
    </row>
    <row r="1668" spans="2:3" x14ac:dyDescent="0.25">
      <c r="B1668"/>
      <c r="C1668"/>
    </row>
    <row r="1669" spans="2:3" x14ac:dyDescent="0.25">
      <c r="B1669"/>
      <c r="C1669"/>
    </row>
    <row r="1670" spans="2:3" x14ac:dyDescent="0.25">
      <c r="B1670"/>
      <c r="C1670"/>
    </row>
    <row r="1671" spans="2:3" x14ac:dyDescent="0.25">
      <c r="B1671"/>
      <c r="C1671"/>
    </row>
    <row r="1672" spans="2:3" x14ac:dyDescent="0.25">
      <c r="B1672"/>
      <c r="C1672"/>
    </row>
    <row r="1673" spans="2:3" x14ac:dyDescent="0.25">
      <c r="B1673"/>
      <c r="C1673"/>
    </row>
    <row r="1674" spans="2:3" x14ac:dyDescent="0.25">
      <c r="B1674"/>
      <c r="C1674"/>
    </row>
    <row r="1675" spans="2:3" x14ac:dyDescent="0.25">
      <c r="B1675"/>
      <c r="C1675"/>
    </row>
    <row r="1676" spans="2:3" x14ac:dyDescent="0.25">
      <c r="B1676"/>
      <c r="C1676"/>
    </row>
    <row r="1677" spans="2:3" x14ac:dyDescent="0.25">
      <c r="B1677"/>
      <c r="C1677"/>
    </row>
    <row r="1678" spans="2:3" x14ac:dyDescent="0.25">
      <c r="B1678"/>
      <c r="C1678"/>
    </row>
    <row r="1679" spans="2:3" x14ac:dyDescent="0.25">
      <c r="B1679"/>
      <c r="C1679"/>
    </row>
    <row r="1680" spans="2:3" x14ac:dyDescent="0.25">
      <c r="B1680"/>
      <c r="C1680"/>
    </row>
    <row r="1681" spans="2:3" x14ac:dyDescent="0.25">
      <c r="B1681"/>
      <c r="C1681"/>
    </row>
    <row r="1682" spans="2:3" x14ac:dyDescent="0.25">
      <c r="B1682"/>
      <c r="C1682"/>
    </row>
    <row r="1683" spans="2:3" x14ac:dyDescent="0.25">
      <c r="B1683"/>
      <c r="C1683"/>
    </row>
    <row r="1684" spans="2:3" x14ac:dyDescent="0.25">
      <c r="B1684"/>
      <c r="C1684"/>
    </row>
    <row r="1685" spans="2:3" x14ac:dyDescent="0.25">
      <c r="B1685"/>
      <c r="C1685"/>
    </row>
    <row r="1686" spans="2:3" x14ac:dyDescent="0.25">
      <c r="B1686"/>
      <c r="C1686"/>
    </row>
    <row r="1687" spans="2:3" x14ac:dyDescent="0.25">
      <c r="B1687"/>
      <c r="C1687"/>
    </row>
    <row r="1688" spans="2:3" x14ac:dyDescent="0.25">
      <c r="B1688"/>
      <c r="C1688"/>
    </row>
    <row r="1689" spans="2:3" x14ac:dyDescent="0.25">
      <c r="B1689"/>
      <c r="C1689"/>
    </row>
    <row r="1690" spans="2:3" x14ac:dyDescent="0.25">
      <c r="B1690"/>
      <c r="C1690"/>
    </row>
    <row r="1691" spans="2:3" x14ac:dyDescent="0.25">
      <c r="B1691"/>
      <c r="C1691"/>
    </row>
    <row r="1692" spans="2:3" x14ac:dyDescent="0.25">
      <c r="B1692"/>
      <c r="C1692"/>
    </row>
    <row r="1693" spans="2:3" x14ac:dyDescent="0.25">
      <c r="B1693"/>
      <c r="C1693"/>
    </row>
    <row r="1694" spans="2:3" x14ac:dyDescent="0.25">
      <c r="B1694"/>
      <c r="C1694"/>
    </row>
    <row r="1695" spans="2:3" x14ac:dyDescent="0.25">
      <c r="B1695"/>
      <c r="C1695"/>
    </row>
    <row r="1696" spans="2:3" x14ac:dyDescent="0.25">
      <c r="B1696"/>
      <c r="C1696"/>
    </row>
    <row r="1697" spans="2:3" x14ac:dyDescent="0.25">
      <c r="B1697"/>
      <c r="C1697"/>
    </row>
    <row r="1698" spans="2:3" x14ac:dyDescent="0.25">
      <c r="B1698"/>
      <c r="C1698"/>
    </row>
    <row r="1699" spans="2:3" x14ac:dyDescent="0.25">
      <c r="B1699"/>
      <c r="C1699"/>
    </row>
    <row r="1700" spans="2:3" x14ac:dyDescent="0.25">
      <c r="B1700"/>
      <c r="C1700"/>
    </row>
    <row r="1701" spans="2:3" x14ac:dyDescent="0.25">
      <c r="B1701"/>
      <c r="C1701"/>
    </row>
    <row r="1702" spans="2:3" x14ac:dyDescent="0.25">
      <c r="B1702"/>
      <c r="C1702"/>
    </row>
    <row r="1703" spans="2:3" x14ac:dyDescent="0.25">
      <c r="B1703"/>
      <c r="C1703"/>
    </row>
    <row r="1704" spans="2:3" x14ac:dyDescent="0.25">
      <c r="B1704"/>
      <c r="C1704"/>
    </row>
    <row r="1705" spans="2:3" x14ac:dyDescent="0.25">
      <c r="B1705"/>
      <c r="C1705"/>
    </row>
    <row r="1706" spans="2:3" x14ac:dyDescent="0.25">
      <c r="B1706"/>
      <c r="C1706"/>
    </row>
    <row r="1707" spans="2:3" x14ac:dyDescent="0.25">
      <c r="B1707"/>
      <c r="C1707"/>
    </row>
    <row r="1708" spans="2:3" x14ac:dyDescent="0.25">
      <c r="B1708"/>
      <c r="C1708"/>
    </row>
    <row r="1709" spans="2:3" x14ac:dyDescent="0.25">
      <c r="B1709"/>
      <c r="C1709"/>
    </row>
    <row r="1710" spans="2:3" x14ac:dyDescent="0.25">
      <c r="B1710"/>
      <c r="C1710"/>
    </row>
    <row r="1711" spans="2:3" x14ac:dyDescent="0.25">
      <c r="B1711"/>
      <c r="C1711"/>
    </row>
    <row r="1712" spans="2:3" x14ac:dyDescent="0.25">
      <c r="B1712"/>
      <c r="C1712"/>
    </row>
    <row r="1713" spans="2:3" x14ac:dyDescent="0.25">
      <c r="B1713"/>
      <c r="C1713"/>
    </row>
    <row r="1714" spans="2:3" x14ac:dyDescent="0.25">
      <c r="B1714"/>
      <c r="C1714"/>
    </row>
    <row r="1715" spans="2:3" x14ac:dyDescent="0.25">
      <c r="B1715"/>
      <c r="C1715"/>
    </row>
    <row r="1716" spans="2:3" x14ac:dyDescent="0.25">
      <c r="B1716"/>
      <c r="C1716"/>
    </row>
    <row r="1717" spans="2:3" x14ac:dyDescent="0.25">
      <c r="B1717"/>
      <c r="C1717"/>
    </row>
    <row r="1718" spans="2:3" x14ac:dyDescent="0.25">
      <c r="B1718"/>
      <c r="C1718"/>
    </row>
    <row r="1719" spans="2:3" x14ac:dyDescent="0.25">
      <c r="B1719"/>
      <c r="C1719"/>
    </row>
    <row r="1720" spans="2:3" x14ac:dyDescent="0.25">
      <c r="B1720"/>
      <c r="C1720"/>
    </row>
    <row r="1721" spans="2:3" x14ac:dyDescent="0.25">
      <c r="B1721"/>
      <c r="C1721"/>
    </row>
    <row r="1722" spans="2:3" x14ac:dyDescent="0.25">
      <c r="B1722"/>
      <c r="C1722"/>
    </row>
    <row r="1723" spans="2:3" x14ac:dyDescent="0.25">
      <c r="B1723"/>
      <c r="C1723"/>
    </row>
    <row r="1724" spans="2:3" x14ac:dyDescent="0.25">
      <c r="B1724"/>
      <c r="C1724"/>
    </row>
    <row r="1725" spans="2:3" x14ac:dyDescent="0.25">
      <c r="B1725"/>
      <c r="C1725"/>
    </row>
    <row r="1726" spans="2:3" x14ac:dyDescent="0.25">
      <c r="B1726"/>
      <c r="C1726"/>
    </row>
    <row r="1727" spans="2:3" x14ac:dyDescent="0.25">
      <c r="B1727"/>
      <c r="C1727"/>
    </row>
    <row r="1728" spans="2:3" x14ac:dyDescent="0.25">
      <c r="B1728"/>
      <c r="C1728"/>
    </row>
    <row r="1729" spans="2:3" x14ac:dyDescent="0.25">
      <c r="B1729"/>
      <c r="C1729"/>
    </row>
    <row r="1730" spans="2:3" x14ac:dyDescent="0.25">
      <c r="B1730"/>
      <c r="C1730"/>
    </row>
    <row r="1731" spans="2:3" x14ac:dyDescent="0.25">
      <c r="B1731"/>
      <c r="C1731"/>
    </row>
    <row r="1732" spans="2:3" x14ac:dyDescent="0.25">
      <c r="B1732"/>
      <c r="C1732"/>
    </row>
    <row r="1733" spans="2:3" x14ac:dyDescent="0.25">
      <c r="B1733"/>
      <c r="C1733"/>
    </row>
    <row r="1734" spans="2:3" x14ac:dyDescent="0.25">
      <c r="B1734"/>
      <c r="C1734"/>
    </row>
    <row r="1735" spans="2:3" x14ac:dyDescent="0.25">
      <c r="B1735"/>
      <c r="C1735"/>
    </row>
    <row r="1736" spans="2:3" x14ac:dyDescent="0.25">
      <c r="B1736"/>
      <c r="C1736"/>
    </row>
    <row r="1737" spans="2:3" x14ac:dyDescent="0.25">
      <c r="B1737"/>
      <c r="C1737"/>
    </row>
    <row r="1738" spans="2:3" x14ac:dyDescent="0.25">
      <c r="B1738"/>
      <c r="C1738"/>
    </row>
    <row r="1739" spans="2:3" x14ac:dyDescent="0.25">
      <c r="B1739"/>
      <c r="C1739"/>
    </row>
    <row r="1740" spans="2:3" x14ac:dyDescent="0.25">
      <c r="B1740"/>
      <c r="C1740"/>
    </row>
    <row r="1741" spans="2:3" x14ac:dyDescent="0.25">
      <c r="B1741"/>
      <c r="C1741"/>
    </row>
    <row r="1742" spans="2:3" x14ac:dyDescent="0.25">
      <c r="B1742"/>
      <c r="C1742"/>
    </row>
    <row r="1743" spans="2:3" x14ac:dyDescent="0.25">
      <c r="B1743"/>
      <c r="C1743"/>
    </row>
    <row r="1744" spans="2:3" x14ac:dyDescent="0.25">
      <c r="B1744"/>
      <c r="C1744"/>
    </row>
    <row r="1745" spans="2:3" x14ac:dyDescent="0.25">
      <c r="B1745"/>
      <c r="C1745"/>
    </row>
    <row r="1746" spans="2:3" x14ac:dyDescent="0.25">
      <c r="B1746"/>
      <c r="C1746"/>
    </row>
    <row r="1747" spans="2:3" x14ac:dyDescent="0.25">
      <c r="B1747"/>
      <c r="C1747"/>
    </row>
    <row r="1748" spans="2:3" x14ac:dyDescent="0.25">
      <c r="B1748"/>
      <c r="C1748"/>
    </row>
    <row r="1749" spans="2:3" x14ac:dyDescent="0.25">
      <c r="B1749"/>
      <c r="C1749"/>
    </row>
    <row r="1750" spans="2:3" x14ac:dyDescent="0.25">
      <c r="B1750"/>
      <c r="C1750"/>
    </row>
    <row r="1751" spans="2:3" x14ac:dyDescent="0.25">
      <c r="B1751"/>
      <c r="C1751"/>
    </row>
    <row r="1752" spans="2:3" x14ac:dyDescent="0.25">
      <c r="B1752"/>
      <c r="C1752"/>
    </row>
    <row r="1753" spans="2:3" x14ac:dyDescent="0.25">
      <c r="B1753"/>
      <c r="C1753"/>
    </row>
    <row r="1754" spans="2:3" x14ac:dyDescent="0.25">
      <c r="B1754"/>
      <c r="C1754"/>
    </row>
    <row r="1755" spans="2:3" x14ac:dyDescent="0.25">
      <c r="B1755"/>
      <c r="C1755"/>
    </row>
    <row r="1756" spans="2:3" x14ac:dyDescent="0.25">
      <c r="B1756"/>
      <c r="C1756"/>
    </row>
    <row r="1757" spans="2:3" x14ac:dyDescent="0.25">
      <c r="B1757"/>
      <c r="C1757"/>
    </row>
    <row r="1758" spans="2:3" x14ac:dyDescent="0.25">
      <c r="B1758"/>
      <c r="C1758"/>
    </row>
    <row r="1759" spans="2:3" x14ac:dyDescent="0.25">
      <c r="B1759"/>
      <c r="C1759"/>
    </row>
    <row r="1760" spans="2:3" x14ac:dyDescent="0.25">
      <c r="B1760"/>
      <c r="C1760"/>
    </row>
    <row r="1761" spans="2:3" x14ac:dyDescent="0.25">
      <c r="B1761"/>
      <c r="C1761"/>
    </row>
    <row r="1762" spans="2:3" x14ac:dyDescent="0.25">
      <c r="B1762"/>
      <c r="C1762"/>
    </row>
    <row r="1763" spans="2:3" x14ac:dyDescent="0.25">
      <c r="B1763"/>
      <c r="C1763"/>
    </row>
    <row r="1764" spans="2:3" x14ac:dyDescent="0.25">
      <c r="B1764"/>
      <c r="C1764"/>
    </row>
    <row r="1765" spans="2:3" x14ac:dyDescent="0.25">
      <c r="B1765"/>
      <c r="C1765"/>
    </row>
    <row r="1766" spans="2:3" x14ac:dyDescent="0.25">
      <c r="B1766"/>
      <c r="C1766"/>
    </row>
    <row r="1767" spans="2:3" x14ac:dyDescent="0.25">
      <c r="B1767"/>
      <c r="C1767"/>
    </row>
    <row r="1768" spans="2:3" x14ac:dyDescent="0.25">
      <c r="B1768"/>
      <c r="C1768"/>
    </row>
    <row r="1769" spans="2:3" x14ac:dyDescent="0.25">
      <c r="B1769"/>
      <c r="C1769"/>
    </row>
    <row r="1770" spans="2:3" x14ac:dyDescent="0.25">
      <c r="B1770"/>
      <c r="C1770"/>
    </row>
    <row r="1771" spans="2:3" x14ac:dyDescent="0.25">
      <c r="B1771"/>
      <c r="C1771"/>
    </row>
    <row r="1772" spans="2:3" x14ac:dyDescent="0.25">
      <c r="B1772"/>
      <c r="C1772"/>
    </row>
    <row r="1773" spans="2:3" x14ac:dyDescent="0.25">
      <c r="B1773"/>
      <c r="C1773"/>
    </row>
    <row r="1774" spans="2:3" x14ac:dyDescent="0.25">
      <c r="B1774"/>
      <c r="C1774"/>
    </row>
    <row r="1775" spans="2:3" x14ac:dyDescent="0.25">
      <c r="B1775"/>
      <c r="C1775"/>
    </row>
    <row r="1776" spans="2:3" x14ac:dyDescent="0.25">
      <c r="B1776"/>
      <c r="C1776"/>
    </row>
    <row r="1777" spans="2:3" x14ac:dyDescent="0.25">
      <c r="B1777"/>
      <c r="C1777"/>
    </row>
    <row r="1778" spans="2:3" x14ac:dyDescent="0.25">
      <c r="B1778"/>
      <c r="C1778"/>
    </row>
    <row r="1779" spans="2:3" x14ac:dyDescent="0.25">
      <c r="B1779"/>
      <c r="C1779"/>
    </row>
    <row r="1780" spans="2:3" x14ac:dyDescent="0.25">
      <c r="B1780"/>
      <c r="C1780"/>
    </row>
    <row r="1781" spans="2:3" x14ac:dyDescent="0.25">
      <c r="B1781"/>
      <c r="C1781"/>
    </row>
    <row r="1782" spans="2:3" x14ac:dyDescent="0.25">
      <c r="B1782"/>
      <c r="C1782"/>
    </row>
    <row r="1783" spans="2:3" x14ac:dyDescent="0.25">
      <c r="B1783"/>
      <c r="C1783"/>
    </row>
    <row r="1784" spans="2:3" x14ac:dyDescent="0.25">
      <c r="B1784"/>
      <c r="C1784"/>
    </row>
    <row r="1785" spans="2:3" x14ac:dyDescent="0.25">
      <c r="B1785"/>
      <c r="C1785"/>
    </row>
    <row r="1786" spans="2:3" x14ac:dyDescent="0.25">
      <c r="B1786"/>
      <c r="C1786"/>
    </row>
    <row r="1787" spans="2:3" x14ac:dyDescent="0.25">
      <c r="B1787"/>
      <c r="C1787"/>
    </row>
    <row r="1788" spans="2:3" x14ac:dyDescent="0.25">
      <c r="B1788"/>
      <c r="C1788"/>
    </row>
    <row r="1789" spans="2:3" x14ac:dyDescent="0.25">
      <c r="B1789"/>
      <c r="C1789"/>
    </row>
    <row r="1790" spans="2:3" x14ac:dyDescent="0.25">
      <c r="B1790"/>
      <c r="C1790"/>
    </row>
    <row r="1791" spans="2:3" x14ac:dyDescent="0.25">
      <c r="B1791"/>
      <c r="C1791"/>
    </row>
    <row r="1792" spans="2:3" x14ac:dyDescent="0.25">
      <c r="B1792"/>
      <c r="C1792"/>
    </row>
    <row r="1793" spans="2:3" x14ac:dyDescent="0.25">
      <c r="B1793"/>
      <c r="C1793"/>
    </row>
    <row r="1794" spans="2:3" x14ac:dyDescent="0.25">
      <c r="B1794"/>
      <c r="C1794"/>
    </row>
    <row r="1795" spans="2:3" x14ac:dyDescent="0.25">
      <c r="B1795"/>
      <c r="C1795"/>
    </row>
    <row r="1796" spans="2:3" x14ac:dyDescent="0.25">
      <c r="B1796"/>
      <c r="C1796"/>
    </row>
    <row r="1797" spans="2:3" x14ac:dyDescent="0.25">
      <c r="B1797"/>
      <c r="C1797"/>
    </row>
    <row r="1798" spans="2:3" x14ac:dyDescent="0.25">
      <c r="B1798"/>
      <c r="C1798"/>
    </row>
    <row r="1799" spans="2:3" x14ac:dyDescent="0.25">
      <c r="B1799"/>
      <c r="C1799"/>
    </row>
    <row r="1800" spans="2:3" x14ac:dyDescent="0.25">
      <c r="B1800"/>
      <c r="C1800"/>
    </row>
    <row r="1801" spans="2:3" x14ac:dyDescent="0.25">
      <c r="B1801"/>
      <c r="C1801"/>
    </row>
    <row r="1802" spans="2:3" x14ac:dyDescent="0.25">
      <c r="B1802"/>
      <c r="C1802"/>
    </row>
    <row r="1803" spans="2:3" x14ac:dyDescent="0.25">
      <c r="B1803"/>
      <c r="C1803"/>
    </row>
    <row r="1804" spans="2:3" x14ac:dyDescent="0.25">
      <c r="B1804"/>
      <c r="C1804"/>
    </row>
    <row r="1805" spans="2:3" x14ac:dyDescent="0.25">
      <c r="B1805"/>
      <c r="C1805"/>
    </row>
    <row r="1806" spans="2:3" x14ac:dyDescent="0.25">
      <c r="B1806"/>
      <c r="C1806"/>
    </row>
    <row r="1807" spans="2:3" x14ac:dyDescent="0.25">
      <c r="B1807"/>
      <c r="C1807"/>
    </row>
    <row r="1808" spans="2:3" x14ac:dyDescent="0.25">
      <c r="B1808"/>
      <c r="C1808"/>
    </row>
    <row r="1809" spans="2:3" x14ac:dyDescent="0.25">
      <c r="B1809"/>
      <c r="C1809"/>
    </row>
    <row r="1810" spans="2:3" x14ac:dyDescent="0.25">
      <c r="B1810"/>
      <c r="C1810"/>
    </row>
    <row r="1811" spans="2:3" x14ac:dyDescent="0.25">
      <c r="B1811"/>
      <c r="C1811"/>
    </row>
    <row r="1812" spans="2:3" x14ac:dyDescent="0.25">
      <c r="B1812"/>
      <c r="C1812"/>
    </row>
    <row r="1813" spans="2:3" x14ac:dyDescent="0.25">
      <c r="B1813"/>
      <c r="C1813"/>
    </row>
    <row r="1814" spans="2:3" x14ac:dyDescent="0.25">
      <c r="B1814"/>
      <c r="C1814"/>
    </row>
    <row r="1815" spans="2:3" x14ac:dyDescent="0.25">
      <c r="B1815"/>
      <c r="C1815"/>
    </row>
    <row r="1816" spans="2:3" x14ac:dyDescent="0.25">
      <c r="B1816"/>
      <c r="C1816"/>
    </row>
    <row r="1817" spans="2:3" x14ac:dyDescent="0.25">
      <c r="B1817"/>
      <c r="C1817"/>
    </row>
    <row r="1818" spans="2:3" x14ac:dyDescent="0.25">
      <c r="B1818"/>
      <c r="C1818"/>
    </row>
    <row r="1819" spans="2:3" x14ac:dyDescent="0.25">
      <c r="B1819"/>
      <c r="C1819"/>
    </row>
    <row r="1820" spans="2:3" x14ac:dyDescent="0.25">
      <c r="B1820"/>
      <c r="C1820"/>
    </row>
    <row r="1821" spans="2:3" x14ac:dyDescent="0.25">
      <c r="B1821"/>
      <c r="C1821"/>
    </row>
    <row r="1822" spans="2:3" x14ac:dyDescent="0.25">
      <c r="B1822"/>
      <c r="C1822"/>
    </row>
    <row r="1823" spans="2:3" x14ac:dyDescent="0.25">
      <c r="B1823"/>
      <c r="C1823"/>
    </row>
    <row r="1824" spans="2:3" x14ac:dyDescent="0.25">
      <c r="B1824"/>
      <c r="C1824"/>
    </row>
    <row r="1825" spans="2:3" x14ac:dyDescent="0.25">
      <c r="B1825"/>
      <c r="C1825"/>
    </row>
    <row r="1826" spans="2:3" x14ac:dyDescent="0.25">
      <c r="B1826"/>
      <c r="C1826"/>
    </row>
    <row r="1827" spans="2:3" x14ac:dyDescent="0.25">
      <c r="B1827"/>
      <c r="C1827"/>
    </row>
    <row r="1828" spans="2:3" x14ac:dyDescent="0.25">
      <c r="B1828"/>
      <c r="C1828"/>
    </row>
    <row r="1829" spans="2:3" x14ac:dyDescent="0.25">
      <c r="B1829"/>
      <c r="C1829"/>
    </row>
    <row r="1830" spans="2:3" x14ac:dyDescent="0.25">
      <c r="B1830"/>
      <c r="C1830"/>
    </row>
    <row r="1831" spans="2:3" x14ac:dyDescent="0.25">
      <c r="B1831"/>
      <c r="C1831"/>
    </row>
    <row r="1832" spans="2:3" x14ac:dyDescent="0.25">
      <c r="B1832"/>
      <c r="C1832"/>
    </row>
    <row r="1833" spans="2:3" x14ac:dyDescent="0.25">
      <c r="B1833"/>
      <c r="C1833"/>
    </row>
    <row r="1834" spans="2:3" x14ac:dyDescent="0.25">
      <c r="B1834"/>
      <c r="C1834"/>
    </row>
    <row r="1835" spans="2:3" x14ac:dyDescent="0.25">
      <c r="B1835"/>
      <c r="C1835"/>
    </row>
    <row r="1836" spans="2:3" x14ac:dyDescent="0.25">
      <c r="B1836"/>
      <c r="C1836"/>
    </row>
    <row r="1837" spans="2:3" x14ac:dyDescent="0.25">
      <c r="B1837"/>
      <c r="C1837"/>
    </row>
    <row r="1838" spans="2:3" x14ac:dyDescent="0.25">
      <c r="B1838"/>
      <c r="C1838"/>
    </row>
    <row r="1839" spans="2:3" x14ac:dyDescent="0.25">
      <c r="B1839"/>
      <c r="C1839"/>
    </row>
    <row r="1840" spans="2:3" x14ac:dyDescent="0.25">
      <c r="B1840"/>
      <c r="C1840"/>
    </row>
    <row r="1841" spans="2:3" x14ac:dyDescent="0.25">
      <c r="B1841"/>
      <c r="C1841"/>
    </row>
    <row r="1842" spans="2:3" x14ac:dyDescent="0.25">
      <c r="B1842"/>
      <c r="C1842"/>
    </row>
    <row r="1843" spans="2:3" x14ac:dyDescent="0.25">
      <c r="B1843"/>
      <c r="C1843"/>
    </row>
    <row r="1844" spans="2:3" x14ac:dyDescent="0.25">
      <c r="B1844"/>
      <c r="C1844"/>
    </row>
    <row r="1845" spans="2:3" x14ac:dyDescent="0.25">
      <c r="B1845"/>
      <c r="C1845"/>
    </row>
    <row r="1846" spans="2:3" x14ac:dyDescent="0.25">
      <c r="B1846"/>
      <c r="C1846"/>
    </row>
    <row r="1847" spans="2:3" x14ac:dyDescent="0.25">
      <c r="B1847"/>
      <c r="C1847"/>
    </row>
    <row r="1848" spans="2:3" x14ac:dyDescent="0.25">
      <c r="B1848"/>
      <c r="C1848"/>
    </row>
    <row r="1849" spans="2:3" x14ac:dyDescent="0.25">
      <c r="B1849"/>
      <c r="C1849"/>
    </row>
    <row r="1850" spans="2:3" x14ac:dyDescent="0.25">
      <c r="B1850"/>
      <c r="C1850"/>
    </row>
    <row r="1851" spans="2:3" x14ac:dyDescent="0.25">
      <c r="B1851"/>
      <c r="C1851"/>
    </row>
    <row r="1852" spans="2:3" x14ac:dyDescent="0.25">
      <c r="B1852"/>
      <c r="C1852"/>
    </row>
    <row r="1853" spans="2:3" x14ac:dyDescent="0.25">
      <c r="B1853"/>
      <c r="C1853"/>
    </row>
    <row r="1854" spans="2:3" x14ac:dyDescent="0.25">
      <c r="B1854"/>
      <c r="C1854"/>
    </row>
    <row r="1855" spans="2:3" x14ac:dyDescent="0.25">
      <c r="B1855"/>
      <c r="C1855"/>
    </row>
    <row r="1856" spans="2:3" x14ac:dyDescent="0.25">
      <c r="B1856"/>
      <c r="C1856"/>
    </row>
    <row r="1857" spans="2:3" x14ac:dyDescent="0.25">
      <c r="B1857"/>
      <c r="C1857"/>
    </row>
    <row r="1858" spans="2:3" x14ac:dyDescent="0.25">
      <c r="B1858"/>
      <c r="C1858"/>
    </row>
    <row r="1859" spans="2:3" x14ac:dyDescent="0.25">
      <c r="B1859"/>
      <c r="C1859"/>
    </row>
    <row r="1860" spans="2:3" x14ac:dyDescent="0.25">
      <c r="B1860"/>
      <c r="C1860"/>
    </row>
    <row r="1861" spans="2:3" x14ac:dyDescent="0.25">
      <c r="B1861"/>
      <c r="C1861"/>
    </row>
    <row r="1862" spans="2:3" x14ac:dyDescent="0.25">
      <c r="B1862"/>
      <c r="C1862"/>
    </row>
    <row r="1863" spans="2:3" x14ac:dyDescent="0.25">
      <c r="B1863"/>
      <c r="C1863"/>
    </row>
    <row r="1864" spans="2:3" x14ac:dyDescent="0.25">
      <c r="B1864"/>
      <c r="C1864"/>
    </row>
    <row r="1865" spans="2:3" x14ac:dyDescent="0.25">
      <c r="B1865"/>
      <c r="C1865"/>
    </row>
    <row r="1866" spans="2:3" x14ac:dyDescent="0.25">
      <c r="B1866"/>
      <c r="C1866"/>
    </row>
    <row r="1867" spans="2:3" x14ac:dyDescent="0.25">
      <c r="B1867"/>
      <c r="C1867"/>
    </row>
    <row r="1868" spans="2:3" x14ac:dyDescent="0.25">
      <c r="B1868"/>
      <c r="C1868"/>
    </row>
    <row r="1869" spans="2:3" x14ac:dyDescent="0.25">
      <c r="B1869"/>
      <c r="C1869"/>
    </row>
    <row r="1870" spans="2:3" x14ac:dyDescent="0.25">
      <c r="B1870"/>
      <c r="C1870"/>
    </row>
    <row r="1871" spans="2:3" x14ac:dyDescent="0.25">
      <c r="B1871"/>
      <c r="C1871"/>
    </row>
    <row r="1872" spans="2:3" x14ac:dyDescent="0.25">
      <c r="B1872"/>
      <c r="C1872"/>
    </row>
    <row r="1873" spans="2:3" x14ac:dyDescent="0.25">
      <c r="B1873"/>
      <c r="C1873"/>
    </row>
    <row r="1874" spans="2:3" x14ac:dyDescent="0.25">
      <c r="B1874"/>
      <c r="C1874"/>
    </row>
    <row r="1875" spans="2:3" x14ac:dyDescent="0.25">
      <c r="B1875"/>
      <c r="C1875"/>
    </row>
    <row r="1876" spans="2:3" x14ac:dyDescent="0.25">
      <c r="B1876"/>
      <c r="C1876"/>
    </row>
    <row r="1877" spans="2:3" x14ac:dyDescent="0.25">
      <c r="B1877"/>
      <c r="C1877"/>
    </row>
    <row r="1878" spans="2:3" x14ac:dyDescent="0.25">
      <c r="B1878"/>
      <c r="C1878"/>
    </row>
    <row r="1879" spans="2:3" x14ac:dyDescent="0.25">
      <c r="B1879"/>
      <c r="C1879"/>
    </row>
    <row r="1880" spans="2:3" x14ac:dyDescent="0.25">
      <c r="B1880"/>
      <c r="C1880"/>
    </row>
    <row r="1881" spans="2:3" x14ac:dyDescent="0.25">
      <c r="B1881"/>
      <c r="C1881"/>
    </row>
    <row r="1882" spans="2:3" x14ac:dyDescent="0.25">
      <c r="B1882"/>
      <c r="C1882"/>
    </row>
    <row r="1883" spans="2:3" x14ac:dyDescent="0.25">
      <c r="B1883"/>
      <c r="C1883"/>
    </row>
    <row r="1884" spans="2:3" x14ac:dyDescent="0.25">
      <c r="B1884"/>
      <c r="C1884"/>
    </row>
    <row r="1885" spans="2:3" x14ac:dyDescent="0.25">
      <c r="B1885"/>
      <c r="C1885"/>
    </row>
    <row r="1886" spans="2:3" x14ac:dyDescent="0.25">
      <c r="B1886"/>
      <c r="C1886"/>
    </row>
    <row r="1887" spans="2:3" x14ac:dyDescent="0.25">
      <c r="B1887"/>
      <c r="C1887"/>
    </row>
    <row r="1888" spans="2:3" x14ac:dyDescent="0.25">
      <c r="B1888"/>
      <c r="C1888"/>
    </row>
    <row r="1889" spans="2:3" x14ac:dyDescent="0.25">
      <c r="B1889"/>
      <c r="C1889"/>
    </row>
    <row r="1890" spans="2:3" x14ac:dyDescent="0.25">
      <c r="B1890"/>
      <c r="C1890"/>
    </row>
    <row r="1891" spans="2:3" x14ac:dyDescent="0.25">
      <c r="B1891"/>
      <c r="C1891"/>
    </row>
    <row r="1892" spans="2:3" x14ac:dyDescent="0.25">
      <c r="B1892"/>
      <c r="C1892"/>
    </row>
    <row r="1893" spans="2:3" x14ac:dyDescent="0.25">
      <c r="B1893"/>
      <c r="C1893"/>
    </row>
    <row r="1894" spans="2:3" x14ac:dyDescent="0.25">
      <c r="B1894"/>
      <c r="C1894"/>
    </row>
    <row r="1895" spans="2:3" x14ac:dyDescent="0.25">
      <c r="B1895"/>
      <c r="C1895"/>
    </row>
    <row r="1896" spans="2:3" x14ac:dyDescent="0.25">
      <c r="B1896"/>
      <c r="C1896"/>
    </row>
    <row r="1897" spans="2:3" x14ac:dyDescent="0.25">
      <c r="B1897"/>
      <c r="C1897"/>
    </row>
    <row r="1898" spans="2:3" x14ac:dyDescent="0.25">
      <c r="B1898"/>
      <c r="C1898"/>
    </row>
    <row r="1899" spans="2:3" x14ac:dyDescent="0.25">
      <c r="B1899"/>
      <c r="C1899"/>
    </row>
    <row r="1900" spans="2:3" x14ac:dyDescent="0.25">
      <c r="B1900"/>
      <c r="C1900"/>
    </row>
    <row r="1901" spans="2:3" x14ac:dyDescent="0.25">
      <c r="B1901"/>
      <c r="C1901"/>
    </row>
    <row r="1902" spans="2:3" x14ac:dyDescent="0.25">
      <c r="B1902"/>
      <c r="C1902"/>
    </row>
    <row r="1903" spans="2:3" x14ac:dyDescent="0.25">
      <c r="B1903"/>
      <c r="C1903"/>
    </row>
    <row r="1904" spans="2:3" x14ac:dyDescent="0.25">
      <c r="B1904"/>
      <c r="C1904"/>
    </row>
    <row r="1905" spans="2:3" x14ac:dyDescent="0.25">
      <c r="B1905"/>
      <c r="C1905"/>
    </row>
    <row r="1906" spans="2:3" x14ac:dyDescent="0.25">
      <c r="B1906"/>
      <c r="C1906"/>
    </row>
    <row r="1907" spans="2:3" x14ac:dyDescent="0.25">
      <c r="B1907"/>
      <c r="C1907"/>
    </row>
    <row r="1908" spans="2:3" x14ac:dyDescent="0.25">
      <c r="B1908"/>
      <c r="C1908"/>
    </row>
    <row r="1909" spans="2:3" x14ac:dyDescent="0.25">
      <c r="B1909"/>
      <c r="C1909"/>
    </row>
    <row r="1910" spans="2:3" x14ac:dyDescent="0.25">
      <c r="B1910"/>
      <c r="C1910"/>
    </row>
    <row r="1911" spans="2:3" x14ac:dyDescent="0.25">
      <c r="B1911"/>
      <c r="C1911"/>
    </row>
    <row r="1912" spans="2:3" x14ac:dyDescent="0.25">
      <c r="B1912"/>
      <c r="C1912"/>
    </row>
    <row r="1913" spans="2:3" x14ac:dyDescent="0.25">
      <c r="B1913"/>
      <c r="C1913"/>
    </row>
    <row r="1914" spans="2:3" x14ac:dyDescent="0.25">
      <c r="B1914"/>
      <c r="C1914"/>
    </row>
    <row r="1915" spans="2:3" x14ac:dyDescent="0.25">
      <c r="B1915"/>
      <c r="C1915"/>
    </row>
    <row r="1916" spans="2:3" x14ac:dyDescent="0.25">
      <c r="B1916"/>
      <c r="C1916"/>
    </row>
    <row r="1917" spans="2:3" x14ac:dyDescent="0.25">
      <c r="B1917"/>
      <c r="C1917"/>
    </row>
    <row r="1918" spans="2:3" x14ac:dyDescent="0.25">
      <c r="B1918"/>
      <c r="C1918"/>
    </row>
    <row r="1919" spans="2:3" x14ac:dyDescent="0.25">
      <c r="B1919"/>
      <c r="C1919"/>
    </row>
    <row r="1920" spans="2:3" x14ac:dyDescent="0.25">
      <c r="B1920"/>
      <c r="C1920"/>
    </row>
    <row r="1921" spans="2:3" x14ac:dyDescent="0.25">
      <c r="B1921"/>
      <c r="C1921"/>
    </row>
    <row r="1922" spans="2:3" x14ac:dyDescent="0.25">
      <c r="B1922"/>
      <c r="C1922"/>
    </row>
    <row r="1923" spans="2:3" x14ac:dyDescent="0.25">
      <c r="B1923"/>
      <c r="C1923"/>
    </row>
    <row r="1924" spans="2:3" x14ac:dyDescent="0.25">
      <c r="B1924"/>
      <c r="C1924"/>
    </row>
    <row r="1925" spans="2:3" x14ac:dyDescent="0.25">
      <c r="B1925"/>
      <c r="C1925"/>
    </row>
    <row r="1926" spans="2:3" x14ac:dyDescent="0.25">
      <c r="B1926"/>
      <c r="C1926"/>
    </row>
    <row r="1927" spans="2:3" x14ac:dyDescent="0.25">
      <c r="B1927"/>
      <c r="C1927"/>
    </row>
    <row r="1928" spans="2:3" x14ac:dyDescent="0.25">
      <c r="B1928"/>
      <c r="C1928"/>
    </row>
    <row r="1929" spans="2:3" x14ac:dyDescent="0.25">
      <c r="B1929"/>
      <c r="C1929"/>
    </row>
    <row r="1930" spans="2:3" x14ac:dyDescent="0.25">
      <c r="B1930"/>
      <c r="C1930"/>
    </row>
    <row r="1931" spans="2:3" x14ac:dyDescent="0.25">
      <c r="B1931"/>
      <c r="C1931"/>
    </row>
    <row r="1932" spans="2:3" x14ac:dyDescent="0.25">
      <c r="B1932"/>
      <c r="C1932"/>
    </row>
    <row r="1933" spans="2:3" x14ac:dyDescent="0.25">
      <c r="B1933"/>
      <c r="C1933"/>
    </row>
    <row r="1934" spans="2:3" x14ac:dyDescent="0.25">
      <c r="B1934"/>
      <c r="C1934"/>
    </row>
    <row r="1935" spans="2:3" x14ac:dyDescent="0.25">
      <c r="B1935"/>
      <c r="C1935"/>
    </row>
    <row r="1936" spans="2:3" x14ac:dyDescent="0.25">
      <c r="B1936"/>
      <c r="C1936"/>
    </row>
    <row r="1937" spans="2:3" x14ac:dyDescent="0.25">
      <c r="B1937"/>
      <c r="C1937"/>
    </row>
    <row r="1938" spans="2:3" x14ac:dyDescent="0.25">
      <c r="B1938"/>
      <c r="C1938"/>
    </row>
    <row r="1939" spans="2:3" x14ac:dyDescent="0.25">
      <c r="B1939"/>
      <c r="C1939"/>
    </row>
    <row r="1940" spans="2:3" x14ac:dyDescent="0.25">
      <c r="B1940"/>
      <c r="C1940"/>
    </row>
    <row r="1941" spans="2:3" x14ac:dyDescent="0.25">
      <c r="B1941"/>
      <c r="C1941"/>
    </row>
    <row r="1942" spans="2:3" x14ac:dyDescent="0.25">
      <c r="B1942"/>
      <c r="C1942"/>
    </row>
    <row r="1943" spans="2:3" x14ac:dyDescent="0.25">
      <c r="B1943"/>
      <c r="C1943"/>
    </row>
    <row r="1944" spans="2:3" x14ac:dyDescent="0.25">
      <c r="B1944"/>
      <c r="C1944"/>
    </row>
    <row r="1945" spans="2:3" x14ac:dyDescent="0.25">
      <c r="B1945"/>
      <c r="C1945"/>
    </row>
    <row r="1946" spans="2:3" x14ac:dyDescent="0.25">
      <c r="B1946"/>
      <c r="C1946"/>
    </row>
    <row r="1947" spans="2:3" x14ac:dyDescent="0.25">
      <c r="B1947"/>
      <c r="C1947"/>
    </row>
    <row r="1948" spans="2:3" x14ac:dyDescent="0.25">
      <c r="B1948"/>
      <c r="C1948"/>
    </row>
    <row r="1949" spans="2:3" x14ac:dyDescent="0.25">
      <c r="B1949"/>
      <c r="C1949"/>
    </row>
    <row r="1950" spans="2:3" x14ac:dyDescent="0.25">
      <c r="B1950"/>
      <c r="C1950"/>
    </row>
    <row r="1951" spans="2:3" x14ac:dyDescent="0.25">
      <c r="B1951"/>
      <c r="C1951"/>
    </row>
    <row r="1952" spans="2:3" x14ac:dyDescent="0.25">
      <c r="B1952"/>
      <c r="C1952"/>
    </row>
    <row r="1953" spans="2:3" x14ac:dyDescent="0.25">
      <c r="B1953"/>
      <c r="C1953"/>
    </row>
    <row r="1954" spans="2:3" x14ac:dyDescent="0.25">
      <c r="B1954"/>
      <c r="C1954"/>
    </row>
    <row r="1955" spans="2:3" x14ac:dyDescent="0.25">
      <c r="B1955"/>
      <c r="C1955"/>
    </row>
    <row r="1956" spans="2:3" x14ac:dyDescent="0.25">
      <c r="B1956"/>
      <c r="C1956"/>
    </row>
    <row r="1957" spans="2:3" x14ac:dyDescent="0.25">
      <c r="B1957"/>
      <c r="C1957"/>
    </row>
    <row r="1958" spans="2:3" x14ac:dyDescent="0.25">
      <c r="B1958"/>
      <c r="C1958"/>
    </row>
    <row r="1959" spans="2:3" x14ac:dyDescent="0.25">
      <c r="B1959"/>
      <c r="C1959"/>
    </row>
    <row r="1960" spans="2:3" x14ac:dyDescent="0.25">
      <c r="B1960"/>
      <c r="C1960"/>
    </row>
    <row r="1961" spans="2:3" x14ac:dyDescent="0.25">
      <c r="B1961"/>
      <c r="C1961"/>
    </row>
    <row r="1962" spans="2:3" x14ac:dyDescent="0.25">
      <c r="B1962"/>
      <c r="C1962"/>
    </row>
    <row r="1963" spans="2:3" x14ac:dyDescent="0.25">
      <c r="B1963"/>
      <c r="C1963"/>
    </row>
    <row r="1964" spans="2:3" x14ac:dyDescent="0.25">
      <c r="B1964"/>
      <c r="C1964"/>
    </row>
    <row r="1965" spans="2:3" x14ac:dyDescent="0.25">
      <c r="B1965"/>
      <c r="C1965"/>
    </row>
    <row r="1966" spans="2:3" x14ac:dyDescent="0.25">
      <c r="B1966"/>
      <c r="C1966"/>
    </row>
    <row r="1967" spans="2:3" x14ac:dyDescent="0.25">
      <c r="B1967"/>
      <c r="C1967"/>
    </row>
    <row r="1968" spans="2:3" x14ac:dyDescent="0.25">
      <c r="B1968"/>
      <c r="C1968"/>
    </row>
    <row r="1969" spans="2:3" x14ac:dyDescent="0.25">
      <c r="B1969"/>
      <c r="C1969"/>
    </row>
    <row r="1970" spans="2:3" x14ac:dyDescent="0.25">
      <c r="B1970"/>
      <c r="C1970"/>
    </row>
    <row r="1971" spans="2:3" x14ac:dyDescent="0.25">
      <c r="B1971"/>
      <c r="C1971"/>
    </row>
    <row r="1972" spans="2:3" x14ac:dyDescent="0.25">
      <c r="B1972"/>
      <c r="C1972"/>
    </row>
    <row r="1973" spans="2:3" x14ac:dyDescent="0.25">
      <c r="B1973"/>
      <c r="C1973"/>
    </row>
    <row r="1974" spans="2:3" x14ac:dyDescent="0.25">
      <c r="B1974"/>
      <c r="C1974"/>
    </row>
    <row r="1975" spans="2:3" x14ac:dyDescent="0.25">
      <c r="B1975"/>
      <c r="C1975"/>
    </row>
    <row r="1976" spans="2:3" x14ac:dyDescent="0.25">
      <c r="B1976"/>
      <c r="C1976"/>
    </row>
    <row r="1977" spans="2:3" x14ac:dyDescent="0.25">
      <c r="B1977"/>
      <c r="C1977"/>
    </row>
    <row r="1978" spans="2:3" x14ac:dyDescent="0.25">
      <c r="B1978"/>
      <c r="C1978"/>
    </row>
    <row r="1979" spans="2:3" x14ac:dyDescent="0.25">
      <c r="B1979"/>
      <c r="C1979"/>
    </row>
    <row r="1980" spans="2:3" x14ac:dyDescent="0.25">
      <c r="B1980"/>
      <c r="C1980"/>
    </row>
    <row r="1981" spans="2:3" x14ac:dyDescent="0.25">
      <c r="B1981"/>
      <c r="C1981"/>
    </row>
    <row r="1982" spans="2:3" x14ac:dyDescent="0.25">
      <c r="B1982"/>
      <c r="C1982"/>
    </row>
    <row r="1983" spans="2:3" x14ac:dyDescent="0.25">
      <c r="B1983"/>
      <c r="C1983"/>
    </row>
    <row r="1984" spans="2:3" x14ac:dyDescent="0.25">
      <c r="B1984"/>
      <c r="C1984"/>
    </row>
    <row r="1985" spans="2:3" x14ac:dyDescent="0.25">
      <c r="B1985"/>
      <c r="C1985"/>
    </row>
    <row r="1986" spans="2:3" x14ac:dyDescent="0.25">
      <c r="B1986"/>
      <c r="C1986"/>
    </row>
    <row r="1987" spans="2:3" x14ac:dyDescent="0.25">
      <c r="B1987"/>
      <c r="C1987"/>
    </row>
    <row r="1988" spans="2:3" x14ac:dyDescent="0.25">
      <c r="B1988"/>
      <c r="C1988"/>
    </row>
    <row r="1989" spans="2:3" x14ac:dyDescent="0.25">
      <c r="B1989"/>
      <c r="C1989"/>
    </row>
    <row r="1990" spans="2:3" x14ac:dyDescent="0.25">
      <c r="B1990"/>
      <c r="C1990"/>
    </row>
    <row r="1991" spans="2:3" x14ac:dyDescent="0.25">
      <c r="B1991"/>
      <c r="C1991"/>
    </row>
    <row r="1992" spans="2:3" x14ac:dyDescent="0.25">
      <c r="B1992"/>
      <c r="C1992"/>
    </row>
    <row r="1993" spans="2:3" x14ac:dyDescent="0.25">
      <c r="B1993"/>
      <c r="C1993"/>
    </row>
    <row r="1994" spans="2:3" x14ac:dyDescent="0.25">
      <c r="B1994"/>
      <c r="C1994"/>
    </row>
    <row r="1995" spans="2:3" x14ac:dyDescent="0.25">
      <c r="B1995"/>
      <c r="C1995"/>
    </row>
    <row r="1996" spans="2:3" x14ac:dyDescent="0.25">
      <c r="B1996"/>
      <c r="C1996"/>
    </row>
    <row r="1997" spans="2:3" x14ac:dyDescent="0.25">
      <c r="B1997"/>
      <c r="C1997"/>
    </row>
    <row r="1998" spans="2:3" x14ac:dyDescent="0.25">
      <c r="B1998"/>
      <c r="C1998"/>
    </row>
    <row r="1999" spans="2:3" x14ac:dyDescent="0.25">
      <c r="B1999"/>
      <c r="C1999"/>
    </row>
    <row r="2000" spans="2:3" x14ac:dyDescent="0.25">
      <c r="B2000"/>
      <c r="C2000"/>
    </row>
    <row r="2001" spans="2:3" x14ac:dyDescent="0.25">
      <c r="B2001"/>
      <c r="C2001"/>
    </row>
    <row r="2002" spans="2:3" x14ac:dyDescent="0.25">
      <c r="B2002"/>
      <c r="C2002"/>
    </row>
    <row r="2003" spans="2:3" x14ac:dyDescent="0.25">
      <c r="B2003"/>
      <c r="C2003"/>
    </row>
    <row r="2004" spans="2:3" x14ac:dyDescent="0.25">
      <c r="B2004"/>
      <c r="C2004"/>
    </row>
    <row r="2005" spans="2:3" x14ac:dyDescent="0.25">
      <c r="B2005"/>
      <c r="C2005"/>
    </row>
    <row r="2006" spans="2:3" x14ac:dyDescent="0.25">
      <c r="B2006"/>
      <c r="C2006"/>
    </row>
    <row r="2007" spans="2:3" x14ac:dyDescent="0.25">
      <c r="B2007"/>
      <c r="C2007"/>
    </row>
    <row r="2008" spans="2:3" x14ac:dyDescent="0.25">
      <c r="B2008"/>
      <c r="C2008"/>
    </row>
    <row r="2009" spans="2:3" x14ac:dyDescent="0.25">
      <c r="B2009"/>
      <c r="C2009"/>
    </row>
    <row r="2010" spans="2:3" x14ac:dyDescent="0.25">
      <c r="B2010"/>
      <c r="C2010"/>
    </row>
    <row r="2011" spans="2:3" x14ac:dyDescent="0.25">
      <c r="B2011"/>
      <c r="C2011"/>
    </row>
    <row r="2012" spans="2:3" x14ac:dyDescent="0.25">
      <c r="B2012"/>
      <c r="C2012"/>
    </row>
    <row r="2013" spans="2:3" x14ac:dyDescent="0.25">
      <c r="B2013"/>
      <c r="C2013"/>
    </row>
    <row r="2014" spans="2:3" x14ac:dyDescent="0.25">
      <c r="B2014"/>
      <c r="C2014"/>
    </row>
    <row r="2015" spans="2:3" x14ac:dyDescent="0.25">
      <c r="B2015"/>
      <c r="C2015"/>
    </row>
    <row r="2016" spans="2:3" x14ac:dyDescent="0.25">
      <c r="B2016"/>
      <c r="C2016"/>
    </row>
    <row r="2017" spans="2:3" x14ac:dyDescent="0.25">
      <c r="B2017"/>
      <c r="C2017"/>
    </row>
    <row r="2018" spans="2:3" x14ac:dyDescent="0.25">
      <c r="B2018"/>
      <c r="C2018"/>
    </row>
    <row r="2019" spans="2:3" x14ac:dyDescent="0.25">
      <c r="B2019"/>
      <c r="C2019"/>
    </row>
    <row r="2020" spans="2:3" x14ac:dyDescent="0.25">
      <c r="B2020"/>
      <c r="C2020"/>
    </row>
    <row r="2021" spans="2:3" x14ac:dyDescent="0.25">
      <c r="B2021"/>
      <c r="C2021"/>
    </row>
    <row r="2022" spans="2:3" x14ac:dyDescent="0.25">
      <c r="B2022"/>
      <c r="C2022"/>
    </row>
    <row r="2023" spans="2:3" x14ac:dyDescent="0.25">
      <c r="B2023"/>
      <c r="C2023"/>
    </row>
    <row r="2024" spans="2:3" x14ac:dyDescent="0.25">
      <c r="B2024"/>
      <c r="C2024"/>
    </row>
    <row r="2025" spans="2:3" x14ac:dyDescent="0.25">
      <c r="B2025"/>
      <c r="C2025"/>
    </row>
    <row r="2026" spans="2:3" x14ac:dyDescent="0.25">
      <c r="B2026"/>
      <c r="C2026"/>
    </row>
    <row r="2027" spans="2:3" x14ac:dyDescent="0.25">
      <c r="B2027"/>
      <c r="C2027"/>
    </row>
    <row r="2028" spans="2:3" x14ac:dyDescent="0.25">
      <c r="B2028"/>
      <c r="C2028"/>
    </row>
    <row r="2029" spans="2:3" x14ac:dyDescent="0.25">
      <c r="B2029"/>
      <c r="C2029"/>
    </row>
    <row r="2030" spans="2:3" x14ac:dyDescent="0.25">
      <c r="B2030"/>
      <c r="C2030"/>
    </row>
    <row r="2031" spans="2:3" x14ac:dyDescent="0.25">
      <c r="B2031"/>
      <c r="C2031"/>
    </row>
    <row r="2032" spans="2:3" x14ac:dyDescent="0.25">
      <c r="B2032"/>
      <c r="C2032"/>
    </row>
    <row r="2033" spans="2:3" x14ac:dyDescent="0.25">
      <c r="B2033"/>
      <c r="C2033"/>
    </row>
    <row r="2034" spans="2:3" x14ac:dyDescent="0.25">
      <c r="B2034"/>
      <c r="C2034"/>
    </row>
    <row r="2035" spans="2:3" x14ac:dyDescent="0.25">
      <c r="B2035"/>
      <c r="C2035"/>
    </row>
    <row r="2036" spans="2:3" x14ac:dyDescent="0.25">
      <c r="B2036"/>
      <c r="C2036"/>
    </row>
    <row r="2037" spans="2:3" x14ac:dyDescent="0.25">
      <c r="B2037"/>
      <c r="C2037"/>
    </row>
    <row r="2038" spans="2:3" x14ac:dyDescent="0.25">
      <c r="B2038"/>
      <c r="C2038"/>
    </row>
    <row r="2039" spans="2:3" x14ac:dyDescent="0.25">
      <c r="B2039"/>
      <c r="C2039"/>
    </row>
    <row r="2040" spans="2:3" x14ac:dyDescent="0.25">
      <c r="B2040"/>
      <c r="C2040"/>
    </row>
    <row r="2041" spans="2:3" x14ac:dyDescent="0.25">
      <c r="B2041"/>
      <c r="C2041"/>
    </row>
    <row r="2042" spans="2:3" x14ac:dyDescent="0.25">
      <c r="B2042"/>
      <c r="C2042"/>
    </row>
    <row r="2043" spans="2:3" x14ac:dyDescent="0.25">
      <c r="B2043"/>
      <c r="C2043"/>
    </row>
    <row r="2044" spans="2:3" x14ac:dyDescent="0.25">
      <c r="B2044"/>
      <c r="C2044"/>
    </row>
    <row r="2045" spans="2:3" x14ac:dyDescent="0.25">
      <c r="B2045"/>
      <c r="C2045"/>
    </row>
    <row r="2046" spans="2:3" x14ac:dyDescent="0.25">
      <c r="B2046"/>
      <c r="C2046"/>
    </row>
    <row r="2047" spans="2:3" x14ac:dyDescent="0.25">
      <c r="B2047"/>
      <c r="C2047"/>
    </row>
    <row r="2048" spans="2:3" x14ac:dyDescent="0.25">
      <c r="B2048"/>
      <c r="C2048"/>
    </row>
    <row r="2049" spans="2:3" x14ac:dyDescent="0.25">
      <c r="B2049"/>
      <c r="C2049"/>
    </row>
    <row r="2050" spans="2:3" x14ac:dyDescent="0.25">
      <c r="B2050"/>
      <c r="C2050"/>
    </row>
    <row r="2051" spans="2:3" x14ac:dyDescent="0.25">
      <c r="B2051"/>
      <c r="C2051"/>
    </row>
    <row r="2052" spans="2:3" x14ac:dyDescent="0.25">
      <c r="B2052"/>
      <c r="C2052"/>
    </row>
    <row r="2053" spans="2:3" x14ac:dyDescent="0.25">
      <c r="B2053"/>
      <c r="C2053"/>
    </row>
    <row r="2054" spans="2:3" x14ac:dyDescent="0.25">
      <c r="B2054"/>
      <c r="C2054"/>
    </row>
    <row r="2055" spans="2:3" x14ac:dyDescent="0.25">
      <c r="B2055"/>
      <c r="C2055"/>
    </row>
    <row r="2056" spans="2:3" x14ac:dyDescent="0.25">
      <c r="B2056"/>
      <c r="C2056"/>
    </row>
    <row r="2057" spans="2:3" x14ac:dyDescent="0.25">
      <c r="B2057"/>
      <c r="C2057"/>
    </row>
    <row r="2058" spans="2:3" x14ac:dyDescent="0.25">
      <c r="B2058"/>
      <c r="C2058"/>
    </row>
    <row r="2059" spans="2:3" x14ac:dyDescent="0.25">
      <c r="B2059"/>
      <c r="C2059"/>
    </row>
    <row r="2060" spans="2:3" x14ac:dyDescent="0.25">
      <c r="B2060"/>
      <c r="C2060"/>
    </row>
    <row r="2061" spans="2:3" x14ac:dyDescent="0.25">
      <c r="B2061"/>
      <c r="C2061"/>
    </row>
    <row r="2062" spans="2:3" x14ac:dyDescent="0.25">
      <c r="B2062"/>
      <c r="C2062"/>
    </row>
    <row r="2063" spans="2:3" x14ac:dyDescent="0.25">
      <c r="B2063"/>
      <c r="C2063"/>
    </row>
    <row r="2064" spans="2:3" x14ac:dyDescent="0.25">
      <c r="B2064"/>
      <c r="C2064"/>
    </row>
    <row r="2065" spans="2:3" x14ac:dyDescent="0.25">
      <c r="B2065"/>
      <c r="C2065"/>
    </row>
    <row r="2066" spans="2:3" x14ac:dyDescent="0.25">
      <c r="B2066"/>
      <c r="C2066"/>
    </row>
    <row r="2067" spans="2:3" x14ac:dyDescent="0.25">
      <c r="B2067"/>
      <c r="C2067"/>
    </row>
    <row r="2068" spans="2:3" x14ac:dyDescent="0.25">
      <c r="B2068"/>
      <c r="C2068"/>
    </row>
    <row r="2069" spans="2:3" x14ac:dyDescent="0.25">
      <c r="B2069"/>
      <c r="C2069"/>
    </row>
    <row r="2070" spans="2:3" x14ac:dyDescent="0.25">
      <c r="B2070"/>
      <c r="C2070"/>
    </row>
    <row r="2071" spans="2:3" x14ac:dyDescent="0.25">
      <c r="B2071"/>
      <c r="C2071"/>
    </row>
    <row r="2072" spans="2:3" x14ac:dyDescent="0.25">
      <c r="B2072"/>
      <c r="C2072"/>
    </row>
    <row r="2073" spans="2:3" x14ac:dyDescent="0.25">
      <c r="B2073"/>
      <c r="C2073"/>
    </row>
    <row r="2074" spans="2:3" x14ac:dyDescent="0.25">
      <c r="B2074"/>
      <c r="C2074"/>
    </row>
    <row r="2075" spans="2:3" x14ac:dyDescent="0.25">
      <c r="B2075"/>
      <c r="C2075"/>
    </row>
    <row r="2076" spans="2:3" x14ac:dyDescent="0.25">
      <c r="B2076"/>
      <c r="C2076"/>
    </row>
    <row r="2077" spans="2:3" x14ac:dyDescent="0.25">
      <c r="B2077"/>
      <c r="C2077"/>
    </row>
    <row r="2078" spans="2:3" x14ac:dyDescent="0.25">
      <c r="B2078"/>
      <c r="C2078"/>
    </row>
    <row r="2079" spans="2:3" x14ac:dyDescent="0.25">
      <c r="B2079"/>
      <c r="C2079"/>
    </row>
    <row r="2080" spans="2:3" x14ac:dyDescent="0.25">
      <c r="B2080"/>
      <c r="C2080"/>
    </row>
    <row r="2081" spans="2:3" x14ac:dyDescent="0.25">
      <c r="B2081"/>
      <c r="C2081"/>
    </row>
    <row r="2082" spans="2:3" x14ac:dyDescent="0.25">
      <c r="B2082"/>
      <c r="C2082"/>
    </row>
    <row r="2083" spans="2:3" x14ac:dyDescent="0.25">
      <c r="B2083"/>
      <c r="C2083"/>
    </row>
    <row r="2084" spans="2:3" x14ac:dyDescent="0.25">
      <c r="B2084"/>
      <c r="C2084"/>
    </row>
    <row r="2085" spans="2:3" x14ac:dyDescent="0.25">
      <c r="B2085"/>
      <c r="C2085"/>
    </row>
    <row r="2086" spans="2:3" x14ac:dyDescent="0.25">
      <c r="B2086"/>
      <c r="C2086"/>
    </row>
    <row r="2087" spans="2:3" x14ac:dyDescent="0.25">
      <c r="B2087"/>
      <c r="C2087"/>
    </row>
    <row r="2088" spans="2:3" x14ac:dyDescent="0.25">
      <c r="B2088"/>
      <c r="C2088"/>
    </row>
    <row r="2089" spans="2:3" x14ac:dyDescent="0.25">
      <c r="B2089"/>
      <c r="C2089"/>
    </row>
    <row r="2090" spans="2:3" x14ac:dyDescent="0.25">
      <c r="B2090"/>
      <c r="C2090"/>
    </row>
    <row r="2091" spans="2:3" x14ac:dyDescent="0.25">
      <c r="B2091"/>
      <c r="C2091"/>
    </row>
    <row r="2092" spans="2:3" x14ac:dyDescent="0.25">
      <c r="B2092"/>
      <c r="C2092"/>
    </row>
    <row r="2093" spans="2:3" x14ac:dyDescent="0.25">
      <c r="B2093"/>
      <c r="C2093"/>
    </row>
    <row r="2094" spans="2:3" x14ac:dyDescent="0.25">
      <c r="B2094"/>
      <c r="C2094"/>
    </row>
    <row r="2095" spans="2:3" x14ac:dyDescent="0.25">
      <c r="B2095"/>
      <c r="C2095"/>
    </row>
    <row r="2096" spans="2:3" x14ac:dyDescent="0.25">
      <c r="B2096"/>
      <c r="C2096"/>
    </row>
    <row r="2097" spans="2:3" x14ac:dyDescent="0.25">
      <c r="B2097"/>
      <c r="C2097"/>
    </row>
    <row r="2098" spans="2:3" x14ac:dyDescent="0.25">
      <c r="B2098"/>
      <c r="C2098"/>
    </row>
    <row r="2099" spans="2:3" x14ac:dyDescent="0.25">
      <c r="B2099"/>
      <c r="C2099"/>
    </row>
    <row r="2100" spans="2:3" x14ac:dyDescent="0.25">
      <c r="B2100"/>
      <c r="C2100"/>
    </row>
    <row r="2101" spans="2:3" x14ac:dyDescent="0.25">
      <c r="B2101"/>
      <c r="C2101"/>
    </row>
    <row r="2102" spans="2:3" x14ac:dyDescent="0.25">
      <c r="B2102"/>
      <c r="C2102"/>
    </row>
    <row r="2103" spans="2:3" x14ac:dyDescent="0.25">
      <c r="B2103"/>
      <c r="C2103"/>
    </row>
    <row r="2104" spans="2:3" x14ac:dyDescent="0.25">
      <c r="B2104"/>
      <c r="C2104"/>
    </row>
    <row r="2105" spans="2:3" x14ac:dyDescent="0.25">
      <c r="B2105"/>
      <c r="C2105"/>
    </row>
    <row r="2106" spans="2:3" x14ac:dyDescent="0.25">
      <c r="B2106"/>
      <c r="C2106"/>
    </row>
    <row r="2107" spans="2:3" x14ac:dyDescent="0.25">
      <c r="B2107"/>
      <c r="C2107"/>
    </row>
    <row r="2108" spans="2:3" x14ac:dyDescent="0.25">
      <c r="B2108"/>
      <c r="C2108"/>
    </row>
    <row r="2109" spans="2:3" x14ac:dyDescent="0.25">
      <c r="B2109"/>
      <c r="C2109"/>
    </row>
    <row r="2110" spans="2:3" x14ac:dyDescent="0.25">
      <c r="B2110"/>
      <c r="C2110"/>
    </row>
    <row r="2111" spans="2:3" x14ac:dyDescent="0.25">
      <c r="B2111"/>
      <c r="C2111"/>
    </row>
    <row r="2112" spans="2:3" x14ac:dyDescent="0.25">
      <c r="B2112"/>
      <c r="C2112"/>
    </row>
    <row r="2113" spans="2:3" x14ac:dyDescent="0.25">
      <c r="B2113"/>
      <c r="C2113"/>
    </row>
    <row r="2114" spans="2:3" x14ac:dyDescent="0.25">
      <c r="B2114"/>
      <c r="C2114"/>
    </row>
    <row r="2115" spans="2:3" x14ac:dyDescent="0.25">
      <c r="B2115"/>
      <c r="C2115"/>
    </row>
    <row r="2116" spans="2:3" x14ac:dyDescent="0.25">
      <c r="B2116"/>
      <c r="C2116"/>
    </row>
    <row r="2117" spans="2:3" x14ac:dyDescent="0.25">
      <c r="B2117"/>
      <c r="C2117"/>
    </row>
    <row r="2118" spans="2:3" x14ac:dyDescent="0.25">
      <c r="B2118"/>
      <c r="C2118"/>
    </row>
    <row r="2119" spans="2:3" x14ac:dyDescent="0.25">
      <c r="B2119"/>
      <c r="C2119"/>
    </row>
    <row r="2120" spans="2:3" x14ac:dyDescent="0.25">
      <c r="B2120"/>
      <c r="C2120"/>
    </row>
    <row r="2121" spans="2:3" x14ac:dyDescent="0.25">
      <c r="B2121"/>
      <c r="C2121"/>
    </row>
    <row r="2122" spans="2:3" x14ac:dyDescent="0.25">
      <c r="B2122"/>
      <c r="C2122"/>
    </row>
    <row r="2123" spans="2:3" x14ac:dyDescent="0.25">
      <c r="B2123"/>
      <c r="C2123"/>
    </row>
    <row r="2124" spans="2:3" x14ac:dyDescent="0.25">
      <c r="B2124"/>
      <c r="C2124"/>
    </row>
    <row r="2125" spans="2:3" x14ac:dyDescent="0.25">
      <c r="B2125"/>
      <c r="C2125"/>
    </row>
    <row r="2126" spans="2:3" x14ac:dyDescent="0.25">
      <c r="B2126"/>
      <c r="C2126"/>
    </row>
    <row r="2127" spans="2:3" x14ac:dyDescent="0.25">
      <c r="B2127"/>
      <c r="C2127"/>
    </row>
    <row r="2128" spans="2:3" x14ac:dyDescent="0.25">
      <c r="B2128"/>
      <c r="C2128"/>
    </row>
    <row r="2129" spans="2:3" x14ac:dyDescent="0.25">
      <c r="B2129"/>
      <c r="C2129"/>
    </row>
    <row r="2130" spans="2:3" x14ac:dyDescent="0.25">
      <c r="B2130"/>
      <c r="C2130"/>
    </row>
    <row r="2131" spans="2:3" x14ac:dyDescent="0.25">
      <c r="B2131"/>
      <c r="C2131"/>
    </row>
    <row r="2132" spans="2:3" x14ac:dyDescent="0.25">
      <c r="B2132"/>
      <c r="C2132"/>
    </row>
    <row r="2133" spans="2:3" x14ac:dyDescent="0.25">
      <c r="B2133"/>
      <c r="C2133"/>
    </row>
    <row r="2134" spans="2:3" x14ac:dyDescent="0.25">
      <c r="B2134"/>
      <c r="C2134"/>
    </row>
    <row r="2135" spans="2:3" x14ac:dyDescent="0.25">
      <c r="B2135"/>
      <c r="C2135"/>
    </row>
    <row r="2136" spans="2:3" x14ac:dyDescent="0.25">
      <c r="B2136"/>
      <c r="C2136"/>
    </row>
    <row r="2137" spans="2:3" x14ac:dyDescent="0.25">
      <c r="B2137"/>
      <c r="C2137"/>
    </row>
    <row r="2138" spans="2:3" x14ac:dyDescent="0.25">
      <c r="B2138"/>
      <c r="C2138"/>
    </row>
    <row r="2139" spans="2:3" x14ac:dyDescent="0.25">
      <c r="B2139"/>
      <c r="C2139"/>
    </row>
    <row r="2140" spans="2:3" x14ac:dyDescent="0.25">
      <c r="B2140"/>
      <c r="C2140"/>
    </row>
    <row r="2141" spans="2:3" x14ac:dyDescent="0.25">
      <c r="B2141"/>
      <c r="C2141"/>
    </row>
    <row r="2142" spans="2:3" x14ac:dyDescent="0.25">
      <c r="B2142"/>
      <c r="C2142"/>
    </row>
    <row r="2143" spans="2:3" x14ac:dyDescent="0.25">
      <c r="B2143"/>
      <c r="C2143"/>
    </row>
    <row r="2144" spans="2:3" x14ac:dyDescent="0.25">
      <c r="B2144"/>
      <c r="C2144"/>
    </row>
    <row r="2145" spans="2:3" x14ac:dyDescent="0.25">
      <c r="B2145"/>
      <c r="C2145"/>
    </row>
    <row r="2146" spans="2:3" x14ac:dyDescent="0.25">
      <c r="B2146"/>
      <c r="C2146"/>
    </row>
    <row r="2147" spans="2:3" x14ac:dyDescent="0.25">
      <c r="B2147"/>
      <c r="C2147"/>
    </row>
    <row r="2148" spans="2:3" x14ac:dyDescent="0.25">
      <c r="B2148"/>
      <c r="C2148"/>
    </row>
    <row r="2149" spans="2:3" x14ac:dyDescent="0.25">
      <c r="B2149"/>
      <c r="C2149"/>
    </row>
    <row r="2150" spans="2:3" x14ac:dyDescent="0.25">
      <c r="B2150"/>
      <c r="C2150"/>
    </row>
    <row r="2151" spans="2:3" x14ac:dyDescent="0.25">
      <c r="B2151"/>
      <c r="C2151"/>
    </row>
    <row r="2152" spans="2:3" x14ac:dyDescent="0.25">
      <c r="B2152"/>
      <c r="C2152"/>
    </row>
    <row r="2153" spans="2:3" x14ac:dyDescent="0.25">
      <c r="B2153"/>
      <c r="C2153"/>
    </row>
    <row r="2154" spans="2:3" x14ac:dyDescent="0.25">
      <c r="B2154"/>
      <c r="C2154"/>
    </row>
    <row r="2155" spans="2:3" x14ac:dyDescent="0.25">
      <c r="B2155"/>
      <c r="C2155"/>
    </row>
    <row r="2156" spans="2:3" x14ac:dyDescent="0.25">
      <c r="B2156"/>
      <c r="C2156"/>
    </row>
    <row r="2157" spans="2:3" x14ac:dyDescent="0.25">
      <c r="B2157"/>
      <c r="C2157"/>
    </row>
    <row r="2158" spans="2:3" x14ac:dyDescent="0.25">
      <c r="B2158"/>
      <c r="C2158"/>
    </row>
    <row r="2159" spans="2:3" x14ac:dyDescent="0.25">
      <c r="B2159"/>
      <c r="C2159"/>
    </row>
    <row r="2160" spans="2:3" x14ac:dyDescent="0.25">
      <c r="B2160"/>
      <c r="C2160"/>
    </row>
    <row r="2161" spans="2:3" x14ac:dyDescent="0.25">
      <c r="B2161"/>
      <c r="C2161"/>
    </row>
    <row r="2162" spans="2:3" x14ac:dyDescent="0.25">
      <c r="B2162"/>
      <c r="C2162"/>
    </row>
    <row r="2163" spans="2:3" x14ac:dyDescent="0.25">
      <c r="B2163"/>
      <c r="C2163"/>
    </row>
    <row r="2164" spans="2:3" x14ac:dyDescent="0.25">
      <c r="B2164"/>
      <c r="C2164"/>
    </row>
    <row r="2165" spans="2:3" x14ac:dyDescent="0.25">
      <c r="B2165"/>
      <c r="C2165"/>
    </row>
    <row r="2166" spans="2:3" x14ac:dyDescent="0.25">
      <c r="B2166"/>
      <c r="C2166"/>
    </row>
    <row r="2167" spans="2:3" x14ac:dyDescent="0.25">
      <c r="B2167"/>
      <c r="C2167"/>
    </row>
    <row r="2168" spans="2:3" x14ac:dyDescent="0.25">
      <c r="B2168"/>
      <c r="C2168"/>
    </row>
    <row r="2169" spans="2:3" x14ac:dyDescent="0.25">
      <c r="B2169"/>
      <c r="C2169"/>
    </row>
    <row r="2170" spans="2:3" x14ac:dyDescent="0.25">
      <c r="B2170"/>
      <c r="C2170"/>
    </row>
    <row r="2171" spans="2:3" x14ac:dyDescent="0.25">
      <c r="B2171"/>
      <c r="C2171"/>
    </row>
    <row r="2172" spans="2:3" x14ac:dyDescent="0.25">
      <c r="B2172"/>
      <c r="C2172"/>
    </row>
    <row r="2173" spans="2:3" x14ac:dyDescent="0.25">
      <c r="B2173"/>
      <c r="C2173"/>
    </row>
    <row r="2174" spans="2:3" x14ac:dyDescent="0.25">
      <c r="B2174"/>
      <c r="C2174"/>
    </row>
    <row r="2175" spans="2:3" x14ac:dyDescent="0.25">
      <c r="B2175"/>
      <c r="C2175"/>
    </row>
    <row r="2176" spans="2:3" x14ac:dyDescent="0.25">
      <c r="B2176"/>
      <c r="C2176"/>
    </row>
    <row r="2177" spans="2:3" x14ac:dyDescent="0.25">
      <c r="B2177"/>
      <c r="C2177"/>
    </row>
    <row r="2178" spans="2:3" x14ac:dyDescent="0.25">
      <c r="B2178"/>
      <c r="C2178"/>
    </row>
    <row r="2179" spans="2:3" x14ac:dyDescent="0.25">
      <c r="B2179"/>
      <c r="C2179"/>
    </row>
    <row r="2180" spans="2:3" x14ac:dyDescent="0.25">
      <c r="B2180"/>
      <c r="C2180"/>
    </row>
    <row r="2181" spans="2:3" x14ac:dyDescent="0.25">
      <c r="B2181"/>
      <c r="C2181"/>
    </row>
    <row r="2182" spans="2:3" x14ac:dyDescent="0.25">
      <c r="B2182"/>
      <c r="C2182"/>
    </row>
    <row r="2183" spans="2:3" x14ac:dyDescent="0.25">
      <c r="B2183"/>
      <c r="C2183"/>
    </row>
    <row r="2184" spans="2:3" x14ac:dyDescent="0.25">
      <c r="B2184"/>
      <c r="C2184"/>
    </row>
    <row r="2185" spans="2:3" x14ac:dyDescent="0.25">
      <c r="B2185"/>
      <c r="C2185"/>
    </row>
    <row r="2186" spans="2:3" x14ac:dyDescent="0.25">
      <c r="B2186"/>
      <c r="C2186"/>
    </row>
    <row r="2187" spans="2:3" x14ac:dyDescent="0.25">
      <c r="B2187"/>
      <c r="C2187"/>
    </row>
    <row r="2188" spans="2:3" x14ac:dyDescent="0.25">
      <c r="B2188"/>
      <c r="C2188"/>
    </row>
    <row r="2189" spans="2:3" x14ac:dyDescent="0.25">
      <c r="B2189"/>
      <c r="C2189"/>
    </row>
    <row r="2190" spans="2:3" x14ac:dyDescent="0.25">
      <c r="B2190"/>
      <c r="C2190"/>
    </row>
    <row r="2191" spans="2:3" x14ac:dyDescent="0.25">
      <c r="B2191"/>
      <c r="C2191"/>
    </row>
    <row r="2192" spans="2:3" x14ac:dyDescent="0.25">
      <c r="B2192"/>
      <c r="C2192"/>
    </row>
    <row r="2193" spans="2:3" x14ac:dyDescent="0.25">
      <c r="B2193"/>
      <c r="C2193"/>
    </row>
    <row r="2194" spans="2:3" x14ac:dyDescent="0.25">
      <c r="B2194"/>
      <c r="C2194"/>
    </row>
    <row r="2195" spans="2:3" x14ac:dyDescent="0.25">
      <c r="B2195"/>
      <c r="C2195"/>
    </row>
    <row r="2196" spans="2:3" x14ac:dyDescent="0.25">
      <c r="B2196"/>
      <c r="C2196"/>
    </row>
    <row r="2197" spans="2:3" x14ac:dyDescent="0.25">
      <c r="B2197"/>
      <c r="C2197"/>
    </row>
    <row r="2198" spans="2:3" x14ac:dyDescent="0.25">
      <c r="B2198"/>
      <c r="C2198"/>
    </row>
    <row r="2199" spans="2:3" x14ac:dyDescent="0.25">
      <c r="B2199"/>
      <c r="C2199"/>
    </row>
    <row r="2200" spans="2:3" x14ac:dyDescent="0.25">
      <c r="B2200"/>
      <c r="C220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M4059"/>
  <sheetViews>
    <sheetView tabSelected="1" zoomScale="80" zoomScaleNormal="80" workbookViewId="0">
      <selection activeCell="C1941" sqref="C1941"/>
    </sheetView>
  </sheetViews>
  <sheetFormatPr baseColWidth="10" defaultColWidth="11.42578125" defaultRowHeight="15" x14ac:dyDescent="0.25"/>
  <cols>
    <col min="2" max="2" width="37.140625" bestFit="1" customWidth="1"/>
    <col min="3" max="3" width="10.28515625" bestFit="1" customWidth="1"/>
    <col min="4" max="4" width="29.28515625" bestFit="1" customWidth="1"/>
    <col min="7" max="7" width="31.28515625" customWidth="1"/>
    <col min="8" max="8" width="15.7109375" customWidth="1"/>
    <col min="9" max="9" width="11.42578125" style="14"/>
    <col min="10" max="10" width="22.85546875" style="23" bestFit="1" customWidth="1"/>
    <col min="11" max="11" width="16.7109375" style="23" customWidth="1"/>
    <col min="12" max="12" width="7.140625" style="20" bestFit="1" customWidth="1"/>
  </cols>
  <sheetData>
    <row r="1" spans="1:12" x14ac:dyDescent="0.25">
      <c r="A1" t="s">
        <v>14863</v>
      </c>
    </row>
    <row r="2" spans="1:12" x14ac:dyDescent="0.25">
      <c r="A2" s="28"/>
      <c r="B2" t="s">
        <v>14864</v>
      </c>
      <c r="C2" t="s">
        <v>15443</v>
      </c>
    </row>
    <row r="3" spans="1:12" x14ac:dyDescent="0.25">
      <c r="A3" s="32"/>
      <c r="B3" t="s">
        <v>14865</v>
      </c>
      <c r="C3" t="s">
        <v>15442</v>
      </c>
    </row>
    <row r="4" spans="1:12" x14ac:dyDescent="0.25">
      <c r="A4" s="43"/>
      <c r="B4" t="s">
        <v>14866</v>
      </c>
      <c r="C4" t="s">
        <v>15444</v>
      </c>
    </row>
    <row r="5" spans="1:12" x14ac:dyDescent="0.25">
      <c r="A5" s="39"/>
      <c r="B5" t="s">
        <v>14867</v>
      </c>
      <c r="C5" t="s">
        <v>15445</v>
      </c>
    </row>
    <row r="6" spans="1:12" x14ac:dyDescent="0.25">
      <c r="A6" s="55"/>
      <c r="B6" t="s">
        <v>14868</v>
      </c>
      <c r="C6" t="s">
        <v>15445</v>
      </c>
    </row>
    <row r="7" spans="1:12" x14ac:dyDescent="0.25">
      <c r="A7" s="57"/>
      <c r="B7" t="s">
        <v>14869</v>
      </c>
      <c r="C7" t="s">
        <v>15445</v>
      </c>
    </row>
    <row r="8" spans="1:12" x14ac:dyDescent="0.25">
      <c r="A8" s="65"/>
      <c r="B8" t="s">
        <v>14870</v>
      </c>
      <c r="C8" t="s">
        <v>15445</v>
      </c>
    </row>
    <row r="9" spans="1:12" x14ac:dyDescent="0.25">
      <c r="A9" s="56"/>
      <c r="B9" t="s">
        <v>14871</v>
      </c>
      <c r="C9" t="s">
        <v>15445</v>
      </c>
    </row>
    <row r="10" spans="1:12" x14ac:dyDescent="0.25">
      <c r="A10" s="61"/>
      <c r="B10" t="s">
        <v>14872</v>
      </c>
    </row>
    <row r="11" spans="1:12" x14ac:dyDescent="0.25">
      <c r="A11" s="72"/>
      <c r="B11" t="s">
        <v>14873</v>
      </c>
    </row>
    <row r="12" spans="1:12" x14ac:dyDescent="0.25">
      <c r="A12" s="51"/>
      <c r="B12" t="s">
        <v>14874</v>
      </c>
    </row>
    <row r="13" spans="1:12" s="5" customFormat="1" ht="45" x14ac:dyDescent="0.25">
      <c r="A13" s="5" t="s">
        <v>15661</v>
      </c>
      <c r="B13" s="5" t="s">
        <v>14875</v>
      </c>
      <c r="C13" s="5" t="s">
        <v>6</v>
      </c>
      <c r="D13" s="5" t="s">
        <v>14652</v>
      </c>
      <c r="E13" s="5" t="s">
        <v>14876</v>
      </c>
      <c r="F13" s="5" t="s">
        <v>14877</v>
      </c>
      <c r="G13" s="5" t="s">
        <v>14878</v>
      </c>
      <c r="H13" s="5" t="s">
        <v>14879</v>
      </c>
      <c r="I13" s="153" t="s">
        <v>9</v>
      </c>
      <c r="J13" s="154" t="s">
        <v>14880</v>
      </c>
      <c r="K13" s="154" t="s">
        <v>14653</v>
      </c>
      <c r="L13" s="26"/>
    </row>
    <row r="14" spans="1:12" hidden="1" x14ac:dyDescent="0.25">
      <c r="A14" t="s">
        <v>10813</v>
      </c>
      <c r="B14" t="s">
        <v>10814</v>
      </c>
      <c r="C14" t="s">
        <v>433</v>
      </c>
      <c r="D14" t="s">
        <v>14881</v>
      </c>
      <c r="G14" t="str">
        <f>IFERROR(VLOOKUP(F14,Maquinas!A:B,2,0),"")</f>
        <v/>
      </c>
      <c r="H14" t="s">
        <v>14676</v>
      </c>
      <c r="I14" s="14">
        <v>4647.9399999999996</v>
      </c>
      <c r="J14" s="23">
        <v>17935.849999999999</v>
      </c>
      <c r="K14" s="23">
        <f t="shared" ref="K14:K16" si="0">+I14*J14</f>
        <v>83364754.648999989</v>
      </c>
      <c r="L14" s="20">
        <f t="shared" ref="L14:L77" si="1">+K14/$K$4057</f>
        <v>3.4664539758600309E-2</v>
      </c>
    </row>
    <row r="15" spans="1:12" s="39" customFormat="1" x14ac:dyDescent="0.25">
      <c r="A15" s="39" t="s">
        <v>10673</v>
      </c>
      <c r="B15" s="39" t="s">
        <v>10674</v>
      </c>
      <c r="C15" s="39" t="s">
        <v>15445</v>
      </c>
      <c r="D15" s="39" t="s">
        <v>14882</v>
      </c>
      <c r="F15" s="39" t="s">
        <v>14704</v>
      </c>
      <c r="G15" s="39" t="str">
        <f>IFERROR(VLOOKUP(F15,Maquinas!A:B,2,0),"")</f>
        <v/>
      </c>
      <c r="H15" s="39" t="s">
        <v>12135</v>
      </c>
      <c r="I15" s="40">
        <v>1</v>
      </c>
      <c r="J15" s="41">
        <v>22626696.210000001</v>
      </c>
      <c r="K15" s="41">
        <f t="shared" si="0"/>
        <v>22626696.210000001</v>
      </c>
      <c r="L15" s="42">
        <f t="shared" si="1"/>
        <v>9.408580564768983E-3</v>
      </c>
    </row>
    <row r="16" spans="1:12" s="32" customFormat="1" hidden="1" x14ac:dyDescent="0.25">
      <c r="A16" s="32" t="s">
        <v>12394</v>
      </c>
      <c r="B16" s="32" t="s">
        <v>12395</v>
      </c>
      <c r="C16" s="32" t="s">
        <v>15442</v>
      </c>
      <c r="D16" s="32" t="s">
        <v>14883</v>
      </c>
      <c r="F16" s="32" t="s">
        <v>7278</v>
      </c>
      <c r="G16" s="32" t="str">
        <f>IFERROR(VLOOKUP(F16,Maquinas!A:B,2,0),"")</f>
        <v/>
      </c>
      <c r="I16" s="33">
        <v>26</v>
      </c>
      <c r="J16" s="34">
        <v>861745.55</v>
      </c>
      <c r="K16" s="34">
        <f t="shared" si="0"/>
        <v>22405384.300000001</v>
      </c>
      <c r="L16" s="35">
        <f t="shared" si="1"/>
        <v>9.3165551574424972E-3</v>
      </c>
    </row>
    <row r="17" spans="1:12" x14ac:dyDescent="0.25">
      <c r="A17" s="214" t="s">
        <v>10655</v>
      </c>
      <c r="B17" s="214" t="s">
        <v>10656</v>
      </c>
      <c r="C17" s="214" t="s">
        <v>15443</v>
      </c>
      <c r="D17" s="214" t="s">
        <v>14886</v>
      </c>
      <c r="E17" s="214"/>
      <c r="F17" s="214" t="s">
        <v>14708</v>
      </c>
      <c r="G17" s="214" t="str">
        <f>IFERROR(VLOOKUP(F17,Maquinas!A:B,2,0),"")</f>
        <v>AQUAFLEX 8C</v>
      </c>
      <c r="H17" s="214" t="s">
        <v>15506</v>
      </c>
      <c r="I17" s="215">
        <v>1</v>
      </c>
      <c r="J17" s="216">
        <v>14299129.359999999</v>
      </c>
      <c r="K17" s="216">
        <f t="shared" ref="K17:K80" si="2">+I17*J17</f>
        <v>14299129.359999999</v>
      </c>
      <c r="L17" s="217">
        <f t="shared" si="1"/>
        <v>5.9458309485834358E-3</v>
      </c>
    </row>
    <row r="18" spans="1:12" x14ac:dyDescent="0.25">
      <c r="A18" t="s">
        <v>10029</v>
      </c>
      <c r="B18" t="s">
        <v>10030</v>
      </c>
      <c r="C18" t="s">
        <v>2770</v>
      </c>
      <c r="D18" t="s">
        <v>14887</v>
      </c>
      <c r="E18" t="s">
        <v>14890</v>
      </c>
      <c r="F18" t="s">
        <v>15451</v>
      </c>
      <c r="G18" t="s">
        <v>15451</v>
      </c>
      <c r="H18" t="s">
        <v>15506</v>
      </c>
      <c r="I18" s="36">
        <v>1</v>
      </c>
      <c r="J18" s="37">
        <v>12460230.310000001</v>
      </c>
      <c r="K18" s="37">
        <f t="shared" si="2"/>
        <v>12460230.310000001</v>
      </c>
      <c r="L18" s="38">
        <f t="shared" si="1"/>
        <v>5.1811841922993407E-3</v>
      </c>
    </row>
    <row r="19" spans="1:12" s="28" customFormat="1" hidden="1" x14ac:dyDescent="0.25">
      <c r="A19" s="28" t="s">
        <v>12332</v>
      </c>
      <c r="B19" s="28" t="s">
        <v>12333</v>
      </c>
      <c r="C19" s="28" t="s">
        <v>15443</v>
      </c>
      <c r="D19" s="28" t="s">
        <v>14887</v>
      </c>
      <c r="G19" s="28" t="s">
        <v>15449</v>
      </c>
      <c r="I19" s="29">
        <v>92</v>
      </c>
      <c r="J19" s="30">
        <v>140916.51999999999</v>
      </c>
      <c r="K19" s="30">
        <f t="shared" si="2"/>
        <v>12964319.84</v>
      </c>
      <c r="L19" s="31">
        <f t="shared" si="1"/>
        <v>5.3907935365378259E-3</v>
      </c>
    </row>
    <row r="20" spans="1:12" s="28" customFormat="1" hidden="1" x14ac:dyDescent="0.25">
      <c r="A20" s="28" t="s">
        <v>12420</v>
      </c>
      <c r="B20" s="28" t="s">
        <v>12421</v>
      </c>
      <c r="C20" s="28" t="s">
        <v>15443</v>
      </c>
      <c r="D20" s="28" t="s">
        <v>14888</v>
      </c>
      <c r="G20" s="28" t="s">
        <v>14672</v>
      </c>
      <c r="H20" s="28" t="s">
        <v>7278</v>
      </c>
      <c r="I20" s="29">
        <v>1</v>
      </c>
      <c r="J20" s="30">
        <v>12686915.26</v>
      </c>
      <c r="K20" s="30">
        <f t="shared" si="2"/>
        <v>12686915.26</v>
      </c>
      <c r="L20" s="31">
        <f t="shared" si="1"/>
        <v>5.2754438047103221E-3</v>
      </c>
    </row>
    <row r="21" spans="1:12" hidden="1" x14ac:dyDescent="0.25">
      <c r="A21" t="s">
        <v>12072</v>
      </c>
      <c r="B21" t="s">
        <v>12073</v>
      </c>
      <c r="C21" t="s">
        <v>10941</v>
      </c>
      <c r="D21" t="s">
        <v>14889</v>
      </c>
      <c r="G21" t="str">
        <f>IFERROR(VLOOKUP(F21,Maquinas!A:B,2,0),"")</f>
        <v/>
      </c>
      <c r="I21" s="14">
        <v>13</v>
      </c>
      <c r="J21" s="23">
        <v>964625.5</v>
      </c>
      <c r="K21" s="23">
        <f t="shared" si="2"/>
        <v>12540131.5</v>
      </c>
      <c r="L21" s="20">
        <f t="shared" si="1"/>
        <v>5.214408520604224E-3</v>
      </c>
    </row>
    <row r="22" spans="1:12" x14ac:dyDescent="0.25">
      <c r="A22" t="s">
        <v>10484</v>
      </c>
      <c r="B22" t="s">
        <v>10485</v>
      </c>
      <c r="C22" t="s">
        <v>1859</v>
      </c>
      <c r="D22" t="s">
        <v>14882</v>
      </c>
      <c r="F22" t="s">
        <v>15448</v>
      </c>
      <c r="G22" t="s">
        <v>15448</v>
      </c>
      <c r="H22" t="s">
        <v>15506</v>
      </c>
      <c r="I22" s="36">
        <v>1</v>
      </c>
      <c r="J22" s="37">
        <v>11629054.09</v>
      </c>
      <c r="K22" s="37">
        <f t="shared" si="2"/>
        <v>11629054.09</v>
      </c>
      <c r="L22" s="38">
        <f t="shared" si="1"/>
        <v>4.8355664159872172E-3</v>
      </c>
    </row>
    <row r="23" spans="1:12" s="28" customFormat="1" hidden="1" x14ac:dyDescent="0.25">
      <c r="A23" s="28" t="s">
        <v>12422</v>
      </c>
      <c r="B23" s="28" t="s">
        <v>12423</v>
      </c>
      <c r="C23" s="28" t="s">
        <v>15443</v>
      </c>
      <c r="D23" s="28" t="s">
        <v>14881</v>
      </c>
      <c r="G23" s="28" t="str">
        <f>IFERROR(VLOOKUP(F23,Maquinas!A:B,2,0),"")</f>
        <v/>
      </c>
      <c r="H23" s="28" t="s">
        <v>14709</v>
      </c>
      <c r="I23" s="29">
        <v>2</v>
      </c>
      <c r="J23" s="30">
        <v>6063586.3099999996</v>
      </c>
      <c r="K23" s="30">
        <f t="shared" si="2"/>
        <v>12127172.619999999</v>
      </c>
      <c r="L23" s="31">
        <f t="shared" si="1"/>
        <v>5.042692912794914E-3</v>
      </c>
    </row>
    <row r="24" spans="1:12" hidden="1" x14ac:dyDescent="0.25">
      <c r="A24" t="s">
        <v>12259</v>
      </c>
      <c r="B24" t="s">
        <v>12261</v>
      </c>
      <c r="C24" t="s">
        <v>146</v>
      </c>
      <c r="D24" t="s">
        <v>14891</v>
      </c>
      <c r="G24" t="str">
        <f>IFERROR(VLOOKUP(F24,Maquinas!A:B,2,0),"")</f>
        <v/>
      </c>
      <c r="I24" s="14">
        <v>574</v>
      </c>
      <c r="J24" s="23">
        <v>20754.810000000001</v>
      </c>
      <c r="K24" s="23">
        <f t="shared" si="2"/>
        <v>11913260.940000001</v>
      </c>
      <c r="L24" s="20">
        <f t="shared" si="1"/>
        <v>4.9537446520172054E-3</v>
      </c>
    </row>
    <row r="25" spans="1:12" x14ac:dyDescent="0.25">
      <c r="A25" s="155" t="s">
        <v>1787</v>
      </c>
      <c r="B25" s="155" t="s">
        <v>1788</v>
      </c>
      <c r="C25" s="155" t="s">
        <v>15445</v>
      </c>
      <c r="D25" s="155" t="s">
        <v>14885</v>
      </c>
      <c r="E25" s="155"/>
      <c r="F25" s="155" t="s">
        <v>12484</v>
      </c>
      <c r="G25" s="155" t="s">
        <v>14678</v>
      </c>
      <c r="H25" s="155" t="s">
        <v>1286</v>
      </c>
      <c r="I25" s="156">
        <v>4</v>
      </c>
      <c r="J25" s="157">
        <v>2946982.2</v>
      </c>
      <c r="K25" s="157">
        <f t="shared" si="2"/>
        <v>11787928.800000001</v>
      </c>
      <c r="L25" s="158">
        <f t="shared" si="1"/>
        <v>4.9016293309999126E-3</v>
      </c>
    </row>
    <row r="26" spans="1:12" x14ac:dyDescent="0.25">
      <c r="A26" t="s">
        <v>10033</v>
      </c>
      <c r="B26" t="s">
        <v>10034</v>
      </c>
      <c r="C26" t="s">
        <v>2770</v>
      </c>
      <c r="D26" t="s">
        <v>15450</v>
      </c>
      <c r="E26" t="s">
        <v>14890</v>
      </c>
      <c r="F26" t="s">
        <v>14709</v>
      </c>
      <c r="G26" t="s">
        <v>15451</v>
      </c>
      <c r="H26" t="s">
        <v>15506</v>
      </c>
      <c r="I26" s="36">
        <v>1</v>
      </c>
      <c r="J26" s="37">
        <v>9310460.1699999999</v>
      </c>
      <c r="K26" s="37">
        <f t="shared" si="2"/>
        <v>9310460.1699999999</v>
      </c>
      <c r="L26" s="38">
        <f t="shared" si="1"/>
        <v>3.8714540466496905E-3</v>
      </c>
    </row>
    <row r="27" spans="1:12" s="43" customFormat="1" hidden="1" x14ac:dyDescent="0.25">
      <c r="A27" s="43" t="s">
        <v>12064</v>
      </c>
      <c r="B27" s="43" t="s">
        <v>12065</v>
      </c>
      <c r="C27" s="43" t="s">
        <v>433</v>
      </c>
      <c r="D27" s="43" t="s">
        <v>14881</v>
      </c>
      <c r="F27" s="43" t="s">
        <v>14708</v>
      </c>
      <c r="G27" s="43" t="s">
        <v>14660</v>
      </c>
      <c r="H27" s="43" t="s">
        <v>7195</v>
      </c>
      <c r="I27" s="48">
        <v>23</v>
      </c>
      <c r="J27" s="49">
        <v>487085.17</v>
      </c>
      <c r="K27" s="49">
        <f t="shared" si="2"/>
        <v>11202958.91</v>
      </c>
      <c r="L27" s="50">
        <f t="shared" si="1"/>
        <v>4.6583885022484029E-3</v>
      </c>
    </row>
    <row r="28" spans="1:12" hidden="1" x14ac:dyDescent="0.25">
      <c r="A28" t="s">
        <v>10998</v>
      </c>
      <c r="B28" t="s">
        <v>10999</v>
      </c>
      <c r="C28" t="s">
        <v>10941</v>
      </c>
      <c r="D28" t="s">
        <v>14889</v>
      </c>
      <c r="G28" t="str">
        <f>IFERROR(VLOOKUP(F28,Maquinas!A:B,2,0),"")</f>
        <v/>
      </c>
      <c r="I28" s="14">
        <v>296</v>
      </c>
      <c r="J28" s="23">
        <v>37697.26</v>
      </c>
      <c r="K28" s="23">
        <f t="shared" si="2"/>
        <v>11158388.960000001</v>
      </c>
      <c r="L28" s="20">
        <f t="shared" si="1"/>
        <v>4.6398555285676324E-3</v>
      </c>
    </row>
    <row r="29" spans="1:12" x14ac:dyDescent="0.25">
      <c r="A29" t="s">
        <v>10708</v>
      </c>
      <c r="B29" t="s">
        <v>10709</v>
      </c>
      <c r="C29" t="s">
        <v>1859</v>
      </c>
      <c r="D29" t="s">
        <v>14882</v>
      </c>
      <c r="E29" t="s">
        <v>14890</v>
      </c>
      <c r="F29" t="s">
        <v>14710</v>
      </c>
      <c r="G29" t="s">
        <v>15658</v>
      </c>
      <c r="H29" t="s">
        <v>13216</v>
      </c>
      <c r="I29" s="14">
        <v>2</v>
      </c>
      <c r="J29" s="23">
        <v>5196307.5999999996</v>
      </c>
      <c r="K29" s="23">
        <f t="shared" si="2"/>
        <v>10392615.199999999</v>
      </c>
      <c r="L29" s="20">
        <f t="shared" si="1"/>
        <v>4.3214332521346347E-3</v>
      </c>
    </row>
    <row r="30" spans="1:12" s="28" customFormat="1" hidden="1" x14ac:dyDescent="0.25">
      <c r="A30" s="28" t="s">
        <v>12424</v>
      </c>
      <c r="B30" s="28" t="s">
        <v>12425</v>
      </c>
      <c r="C30" s="28" t="s">
        <v>15443</v>
      </c>
      <c r="D30" s="28" t="s">
        <v>14881</v>
      </c>
      <c r="G30" s="28" t="s">
        <v>14660</v>
      </c>
      <c r="H30" s="28" t="s">
        <v>14708</v>
      </c>
      <c r="I30" s="29">
        <v>2</v>
      </c>
      <c r="J30" s="30">
        <v>5009049.5599999996</v>
      </c>
      <c r="K30" s="30">
        <f t="shared" si="2"/>
        <v>10018099.119999999</v>
      </c>
      <c r="L30" s="31">
        <f t="shared" si="1"/>
        <v>4.1657028406429132E-3</v>
      </c>
    </row>
    <row r="31" spans="1:12" hidden="1" x14ac:dyDescent="0.25">
      <c r="A31" t="s">
        <v>12257</v>
      </c>
      <c r="B31" t="s">
        <v>12258</v>
      </c>
      <c r="C31" t="s">
        <v>5888</v>
      </c>
      <c r="D31" t="s">
        <v>14892</v>
      </c>
      <c r="G31" t="str">
        <f>IFERROR(VLOOKUP(F31,Maquinas!A:B,2,0),"")</f>
        <v/>
      </c>
      <c r="I31" s="14">
        <v>1</v>
      </c>
      <c r="J31" s="23">
        <v>9840842.0899999999</v>
      </c>
      <c r="K31" s="23">
        <f t="shared" si="2"/>
        <v>9840842.0899999999</v>
      </c>
      <c r="L31" s="20">
        <f t="shared" si="1"/>
        <v>4.0919962317792829E-3</v>
      </c>
    </row>
    <row r="32" spans="1:12" s="32" customFormat="1" hidden="1" x14ac:dyDescent="0.25">
      <c r="A32" s="32" t="s">
        <v>11773</v>
      </c>
      <c r="B32" s="32" t="s">
        <v>11774</v>
      </c>
      <c r="C32" s="32" t="s">
        <v>15442</v>
      </c>
      <c r="D32" s="32" t="s">
        <v>14883</v>
      </c>
      <c r="E32" s="32" t="s">
        <v>14890</v>
      </c>
      <c r="F32" s="32" t="s">
        <v>12688</v>
      </c>
      <c r="G32" s="32" t="s">
        <v>14669</v>
      </c>
      <c r="H32" s="32" t="s">
        <v>7154</v>
      </c>
      <c r="I32" s="33">
        <v>24</v>
      </c>
      <c r="J32" s="34">
        <v>407937.53</v>
      </c>
      <c r="K32" s="34">
        <f t="shared" si="2"/>
        <v>9790500.7200000007</v>
      </c>
      <c r="L32" s="35">
        <f t="shared" si="1"/>
        <v>4.0710633995624202E-3</v>
      </c>
    </row>
    <row r="33" spans="1:12" x14ac:dyDescent="0.25">
      <c r="A33" t="s">
        <v>10657</v>
      </c>
      <c r="B33" t="s">
        <v>10658</v>
      </c>
      <c r="C33" t="s">
        <v>1882</v>
      </c>
      <c r="D33" t="s">
        <v>14886</v>
      </c>
      <c r="F33" t="s">
        <v>14709</v>
      </c>
      <c r="G33" t="s">
        <v>14660</v>
      </c>
      <c r="H33" t="s">
        <v>15506</v>
      </c>
      <c r="I33" s="36">
        <v>1</v>
      </c>
      <c r="J33" s="37">
        <v>7301683.0800000001</v>
      </c>
      <c r="K33" s="37">
        <f t="shared" si="2"/>
        <v>7301683.0800000001</v>
      </c>
      <c r="L33" s="38">
        <f t="shared" si="1"/>
        <v>3.0361689960829914E-3</v>
      </c>
    </row>
    <row r="34" spans="1:12" s="32" customFormat="1" hidden="1" x14ac:dyDescent="0.25">
      <c r="A34" s="32" t="s">
        <v>11916</v>
      </c>
      <c r="B34" s="32" t="s">
        <v>11917</v>
      </c>
      <c r="C34" s="32" t="s">
        <v>15442</v>
      </c>
      <c r="D34" s="32" t="s">
        <v>14883</v>
      </c>
      <c r="E34" s="32" t="s">
        <v>14890</v>
      </c>
      <c r="F34" s="32" t="s">
        <v>12688</v>
      </c>
      <c r="G34" s="32" t="s">
        <v>14669</v>
      </c>
      <c r="H34" s="32" t="s">
        <v>7154</v>
      </c>
      <c r="I34" s="33">
        <v>34</v>
      </c>
      <c r="J34" s="34">
        <v>272155.34999999998</v>
      </c>
      <c r="K34" s="34">
        <f t="shared" si="2"/>
        <v>9253281.8999999985</v>
      </c>
      <c r="L34" s="35">
        <f t="shared" si="1"/>
        <v>3.847678310463717E-3</v>
      </c>
    </row>
    <row r="35" spans="1:12" s="39" customFormat="1" hidden="1" x14ac:dyDescent="0.25">
      <c r="A35" s="39" t="s">
        <v>12123</v>
      </c>
      <c r="B35" s="39" t="s">
        <v>12124</v>
      </c>
      <c r="C35" s="39" t="s">
        <v>15445</v>
      </c>
      <c r="D35" s="39" t="s">
        <v>14893</v>
      </c>
      <c r="E35" s="39" t="s">
        <v>14890</v>
      </c>
      <c r="G35" s="39" t="s">
        <v>15452</v>
      </c>
      <c r="I35" s="40">
        <v>40</v>
      </c>
      <c r="J35" s="41">
        <v>230112.6</v>
      </c>
      <c r="K35" s="41">
        <f t="shared" si="2"/>
        <v>9204504</v>
      </c>
      <c r="L35" s="42">
        <f t="shared" si="1"/>
        <v>3.8273955967316345E-3</v>
      </c>
    </row>
    <row r="36" spans="1:12" x14ac:dyDescent="0.25">
      <c r="A36" t="s">
        <v>9793</v>
      </c>
      <c r="B36" t="s">
        <v>9794</v>
      </c>
      <c r="C36" t="s">
        <v>1945</v>
      </c>
      <c r="D36" t="s">
        <v>14894</v>
      </c>
      <c r="F36" t="s">
        <v>14895</v>
      </c>
      <c r="G36" t="s">
        <v>14664</v>
      </c>
      <c r="H36" t="s">
        <v>7195</v>
      </c>
      <c r="I36" s="14">
        <v>1</v>
      </c>
      <c r="J36" s="23">
        <v>9087109.0800000001</v>
      </c>
      <c r="K36" s="23">
        <f t="shared" si="2"/>
        <v>9087109.0800000001</v>
      </c>
      <c r="L36" s="20">
        <f t="shared" si="1"/>
        <v>3.7785807122048135E-3</v>
      </c>
    </row>
    <row r="37" spans="1:12" s="32" customFormat="1" hidden="1" x14ac:dyDescent="0.25">
      <c r="A37" s="32" t="s">
        <v>11759</v>
      </c>
      <c r="B37" s="32" t="s">
        <v>11760</v>
      </c>
      <c r="C37" s="32" t="s">
        <v>15442</v>
      </c>
      <c r="D37" s="32" t="s">
        <v>14883</v>
      </c>
      <c r="E37" s="32" t="s">
        <v>14890</v>
      </c>
      <c r="F37" s="32" t="s">
        <v>12688</v>
      </c>
      <c r="G37" s="32" t="s">
        <v>14669</v>
      </c>
      <c r="H37" s="32" t="s">
        <v>7154</v>
      </c>
      <c r="I37" s="33">
        <v>8</v>
      </c>
      <c r="J37" s="34">
        <v>1128458.79</v>
      </c>
      <c r="K37" s="34">
        <f t="shared" si="2"/>
        <v>9027670.3200000003</v>
      </c>
      <c r="L37" s="35">
        <f t="shared" si="1"/>
        <v>3.7538650242873342E-3</v>
      </c>
    </row>
    <row r="38" spans="1:12" x14ac:dyDescent="0.25">
      <c r="A38" t="s">
        <v>9306</v>
      </c>
      <c r="B38" t="s">
        <v>9307</v>
      </c>
      <c r="C38" t="s">
        <v>1945</v>
      </c>
      <c r="D38" t="s">
        <v>14894</v>
      </c>
      <c r="F38" t="s">
        <v>12657</v>
      </c>
      <c r="G38" t="s">
        <v>14695</v>
      </c>
      <c r="H38" t="s">
        <v>14697</v>
      </c>
      <c r="I38" s="14">
        <v>1</v>
      </c>
      <c r="J38" s="23">
        <v>8925727.5899999999</v>
      </c>
      <c r="K38" s="23">
        <f t="shared" si="2"/>
        <v>8925727.5899999999</v>
      </c>
      <c r="L38" s="20">
        <f t="shared" si="1"/>
        <v>3.7114754337215848E-3</v>
      </c>
    </row>
    <row r="39" spans="1:12" s="39" customFormat="1" hidden="1" x14ac:dyDescent="0.25">
      <c r="A39" s="39" t="s">
        <v>12125</v>
      </c>
      <c r="B39" s="39" t="s">
        <v>12126</v>
      </c>
      <c r="C39" s="39" t="s">
        <v>551</v>
      </c>
      <c r="D39" s="39" t="s">
        <v>14893</v>
      </c>
      <c r="E39" s="39" t="s">
        <v>14890</v>
      </c>
      <c r="G39" s="39" t="s">
        <v>15452</v>
      </c>
      <c r="I39" s="40">
        <v>38</v>
      </c>
      <c r="J39" s="41">
        <v>233390.21</v>
      </c>
      <c r="K39" s="41">
        <f t="shared" si="2"/>
        <v>8868827.9800000004</v>
      </c>
      <c r="L39" s="42">
        <f t="shared" si="1"/>
        <v>3.6878155692932849E-3</v>
      </c>
    </row>
    <row r="40" spans="1:12" x14ac:dyDescent="0.25">
      <c r="A40" s="155" t="s">
        <v>1775</v>
      </c>
      <c r="B40" s="155" t="s">
        <v>1776</v>
      </c>
      <c r="C40" s="155" t="s">
        <v>15445</v>
      </c>
      <c r="D40" s="155" t="s">
        <v>14885</v>
      </c>
      <c r="E40" s="155"/>
      <c r="F40" s="155" t="s">
        <v>13152</v>
      </c>
      <c r="G40" s="155" t="s">
        <v>14687</v>
      </c>
      <c r="H40" s="155" t="s">
        <v>1286</v>
      </c>
      <c r="I40" s="156">
        <v>4</v>
      </c>
      <c r="J40" s="157">
        <v>2213197.9300000002</v>
      </c>
      <c r="K40" s="157">
        <f t="shared" si="2"/>
        <v>8852791.7200000007</v>
      </c>
      <c r="L40" s="158">
        <f t="shared" si="1"/>
        <v>3.6811474086936432E-3</v>
      </c>
    </row>
    <row r="41" spans="1:12" hidden="1" x14ac:dyDescent="0.25">
      <c r="A41" t="s">
        <v>12068</v>
      </c>
      <c r="B41" t="s">
        <v>12069</v>
      </c>
      <c r="C41" t="s">
        <v>10941</v>
      </c>
      <c r="D41" t="s">
        <v>14889</v>
      </c>
      <c r="G41" t="str">
        <f>IFERROR(VLOOKUP(F41,Maquinas!A:B,2,0),"")</f>
        <v/>
      </c>
      <c r="I41" s="14">
        <v>7</v>
      </c>
      <c r="J41" s="23">
        <v>1202076.67</v>
      </c>
      <c r="K41" s="23">
        <f t="shared" si="2"/>
        <v>8414536.6899999995</v>
      </c>
      <c r="L41" s="20">
        <f t="shared" si="1"/>
        <v>3.4989132142093458E-3</v>
      </c>
    </row>
    <row r="42" spans="1:12" s="39" customFormat="1" hidden="1" x14ac:dyDescent="0.25">
      <c r="A42" s="39" t="s">
        <v>12121</v>
      </c>
      <c r="B42" s="39" t="s">
        <v>12122</v>
      </c>
      <c r="C42" s="39" t="s">
        <v>551</v>
      </c>
      <c r="D42" s="39" t="s">
        <v>14893</v>
      </c>
      <c r="E42" s="39" t="s">
        <v>14890</v>
      </c>
      <c r="G42" s="39" t="s">
        <v>15452</v>
      </c>
      <c r="I42" s="40">
        <v>36</v>
      </c>
      <c r="J42" s="41">
        <v>233374.33</v>
      </c>
      <c r="K42" s="41">
        <f t="shared" si="2"/>
        <v>8401475.879999999</v>
      </c>
      <c r="L42" s="42">
        <f t="shared" si="1"/>
        <v>3.4934822983573072E-3</v>
      </c>
    </row>
    <row r="43" spans="1:12" hidden="1" x14ac:dyDescent="0.25">
      <c r="A43" t="s">
        <v>12252</v>
      </c>
      <c r="B43" t="s">
        <v>12253</v>
      </c>
      <c r="C43" t="s">
        <v>433</v>
      </c>
      <c r="D43" t="s">
        <v>14881</v>
      </c>
      <c r="G43" t="str">
        <f>IFERROR(VLOOKUP(F43,Maquinas!A:B,2,0),"")</f>
        <v/>
      </c>
      <c r="I43" s="14">
        <v>36</v>
      </c>
      <c r="J43" s="23">
        <v>232404</v>
      </c>
      <c r="K43" s="23">
        <f t="shared" si="2"/>
        <v>8366544</v>
      </c>
      <c r="L43" s="20">
        <f t="shared" si="1"/>
        <v>3.4789570046861269E-3</v>
      </c>
    </row>
    <row r="44" spans="1:12" s="39" customFormat="1" hidden="1" x14ac:dyDescent="0.25">
      <c r="A44" s="39" t="s">
        <v>12113</v>
      </c>
      <c r="B44" s="39" t="s">
        <v>12114</v>
      </c>
      <c r="C44" s="39" t="s">
        <v>551</v>
      </c>
      <c r="D44" s="39" t="s">
        <v>14893</v>
      </c>
      <c r="E44" s="39" t="s">
        <v>14890</v>
      </c>
      <c r="G44" s="39" t="s">
        <v>15452</v>
      </c>
      <c r="I44" s="40">
        <v>34</v>
      </c>
      <c r="J44" s="41">
        <v>234126.07</v>
      </c>
      <c r="K44" s="41">
        <f t="shared" si="2"/>
        <v>7960286.3799999999</v>
      </c>
      <c r="L44" s="42">
        <f t="shared" si="1"/>
        <v>3.3100278993343697E-3</v>
      </c>
    </row>
    <row r="45" spans="1:12" x14ac:dyDescent="0.25">
      <c r="A45" s="214" t="s">
        <v>10635</v>
      </c>
      <c r="B45" s="214" t="s">
        <v>10636</v>
      </c>
      <c r="C45" s="214" t="s">
        <v>15443</v>
      </c>
      <c r="D45" s="214" t="s">
        <v>14887</v>
      </c>
      <c r="E45" s="214"/>
      <c r="F45" s="214"/>
      <c r="G45" s="214" t="str">
        <f>IFERROR(VLOOKUP(F45,Maquinas!A:B,2,0),"")</f>
        <v/>
      </c>
      <c r="H45" s="214" t="s">
        <v>44</v>
      </c>
      <c r="I45" s="215">
        <v>2</v>
      </c>
      <c r="J45" s="216">
        <v>3960944.95</v>
      </c>
      <c r="K45" s="216">
        <f t="shared" si="2"/>
        <v>7921889.9000000004</v>
      </c>
      <c r="L45" s="217">
        <f t="shared" si="1"/>
        <v>3.2940619636922107E-3</v>
      </c>
    </row>
    <row r="46" spans="1:12" x14ac:dyDescent="0.25">
      <c r="A46" t="s">
        <v>8543</v>
      </c>
      <c r="B46" t="s">
        <v>8544</v>
      </c>
      <c r="C46" t="s">
        <v>1725</v>
      </c>
      <c r="D46" t="s">
        <v>14896</v>
      </c>
      <c r="E46" t="s">
        <v>14890</v>
      </c>
      <c r="F46" t="s">
        <v>12517</v>
      </c>
      <c r="G46" t="s">
        <v>14679</v>
      </c>
      <c r="H46" t="s">
        <v>1286</v>
      </c>
      <c r="I46" s="36">
        <v>2</v>
      </c>
      <c r="J46" s="37">
        <v>3952874.36</v>
      </c>
      <c r="K46" s="37">
        <f t="shared" si="2"/>
        <v>7905748.7199999997</v>
      </c>
      <c r="L46" s="20">
        <f t="shared" si="1"/>
        <v>3.2873501755004675E-3</v>
      </c>
    </row>
    <row r="47" spans="1:12" x14ac:dyDescent="0.25">
      <c r="A47" s="155" t="s">
        <v>1777</v>
      </c>
      <c r="B47" s="155" t="s">
        <v>1778</v>
      </c>
      <c r="C47" s="155" t="s">
        <v>15445</v>
      </c>
      <c r="D47" s="155" t="s">
        <v>14885</v>
      </c>
      <c r="E47" s="155"/>
      <c r="F47" s="155" t="s">
        <v>12484</v>
      </c>
      <c r="G47" s="155" t="s">
        <v>14678</v>
      </c>
      <c r="H47" s="155" t="s">
        <v>1286</v>
      </c>
      <c r="I47" s="156">
        <v>2</v>
      </c>
      <c r="J47" s="157">
        <v>3948743.99</v>
      </c>
      <c r="K47" s="157">
        <f t="shared" si="2"/>
        <v>7897487.9800000004</v>
      </c>
      <c r="L47" s="158">
        <f t="shared" si="1"/>
        <v>3.2839152136707214E-3</v>
      </c>
    </row>
    <row r="48" spans="1:12" s="76" customFormat="1" x14ac:dyDescent="0.25">
      <c r="A48" s="214" t="s">
        <v>3277</v>
      </c>
      <c r="B48" s="214" t="s">
        <v>3278</v>
      </c>
      <c r="C48" s="214" t="s">
        <v>15443</v>
      </c>
      <c r="D48" s="214" t="s">
        <v>14885</v>
      </c>
      <c r="E48" s="214"/>
      <c r="F48" s="214" t="s">
        <v>14897</v>
      </c>
      <c r="G48" s="214" t="s">
        <v>14673</v>
      </c>
      <c r="H48" s="214" t="s">
        <v>7195</v>
      </c>
      <c r="I48" s="215">
        <v>35</v>
      </c>
      <c r="J48" s="216">
        <v>224984.44</v>
      </c>
      <c r="K48" s="216">
        <f t="shared" si="2"/>
        <v>7874455.4000000004</v>
      </c>
      <c r="L48" s="217">
        <f t="shared" si="1"/>
        <v>3.2743378594457281E-3</v>
      </c>
    </row>
    <row r="49" spans="1:12" hidden="1" x14ac:dyDescent="0.25">
      <c r="A49" t="s">
        <v>12070</v>
      </c>
      <c r="B49" t="s">
        <v>12071</v>
      </c>
      <c r="C49" t="s">
        <v>10941</v>
      </c>
      <c r="D49" t="s">
        <v>14889</v>
      </c>
      <c r="G49" t="str">
        <f>IFERROR(VLOOKUP(F49,Maquinas!A:B,2,0),"")</f>
        <v/>
      </c>
      <c r="I49" s="14">
        <v>15</v>
      </c>
      <c r="J49" s="23">
        <v>511588.41</v>
      </c>
      <c r="K49" s="23">
        <f t="shared" si="2"/>
        <v>7673826.1499999994</v>
      </c>
      <c r="L49" s="20">
        <f t="shared" si="1"/>
        <v>3.1909126680366557E-3</v>
      </c>
    </row>
    <row r="50" spans="1:12" x14ac:dyDescent="0.25">
      <c r="A50" t="s">
        <v>9973</v>
      </c>
      <c r="B50" t="s">
        <v>9974</v>
      </c>
      <c r="C50" t="s">
        <v>1859</v>
      </c>
      <c r="D50" t="s">
        <v>14882</v>
      </c>
      <c r="F50" t="s">
        <v>14708</v>
      </c>
      <c r="G50" t="s">
        <v>14660</v>
      </c>
      <c r="H50" t="s">
        <v>15506</v>
      </c>
      <c r="I50" s="36">
        <v>1</v>
      </c>
      <c r="J50" s="37">
        <v>6070305.7800000003</v>
      </c>
      <c r="K50" s="37">
        <f t="shared" si="2"/>
        <v>6070305.7800000003</v>
      </c>
      <c r="L50" s="38">
        <f t="shared" si="1"/>
        <v>2.5241405308951562E-3</v>
      </c>
    </row>
    <row r="51" spans="1:12" x14ac:dyDescent="0.25">
      <c r="A51" t="s">
        <v>5151</v>
      </c>
      <c r="B51" t="s">
        <v>5152</v>
      </c>
      <c r="C51" t="s">
        <v>2139</v>
      </c>
      <c r="D51" t="s">
        <v>14898</v>
      </c>
      <c r="E51" t="s">
        <v>14890</v>
      </c>
      <c r="F51" t="s">
        <v>12620</v>
      </c>
      <c r="G51" t="s">
        <v>14663</v>
      </c>
      <c r="H51" t="s">
        <v>7154</v>
      </c>
      <c r="I51" s="14">
        <v>1</v>
      </c>
      <c r="J51" s="23">
        <v>7215392.6500000004</v>
      </c>
      <c r="K51" s="23">
        <f t="shared" si="2"/>
        <v>7215392.6500000004</v>
      </c>
      <c r="L51" s="20">
        <f t="shared" si="1"/>
        <v>3.0002879087563869E-3</v>
      </c>
    </row>
    <row r="52" spans="1:12" x14ac:dyDescent="0.25">
      <c r="A52" t="s">
        <v>9126</v>
      </c>
      <c r="B52" t="s">
        <v>9127</v>
      </c>
      <c r="C52" t="s">
        <v>15445</v>
      </c>
      <c r="D52" t="s">
        <v>14896</v>
      </c>
      <c r="F52" t="s">
        <v>12504</v>
      </c>
      <c r="G52" t="s">
        <v>14699</v>
      </c>
      <c r="H52" t="s">
        <v>14697</v>
      </c>
      <c r="I52" s="14">
        <v>1</v>
      </c>
      <c r="J52" s="23">
        <v>7212569.71</v>
      </c>
      <c r="K52" s="23">
        <f t="shared" si="2"/>
        <v>7212569.71</v>
      </c>
      <c r="L52" s="20">
        <f t="shared" si="1"/>
        <v>2.9991140803647823E-3</v>
      </c>
    </row>
    <row r="53" spans="1:12" s="32" customFormat="1" hidden="1" x14ac:dyDescent="0.25">
      <c r="A53" s="32" t="s">
        <v>12404</v>
      </c>
      <c r="B53" s="32" t="s">
        <v>12405</v>
      </c>
      <c r="C53" s="32" t="s">
        <v>15442</v>
      </c>
      <c r="D53" s="32" t="s">
        <v>14881</v>
      </c>
      <c r="F53" s="32" t="s">
        <v>14723</v>
      </c>
      <c r="G53" s="32" t="s">
        <v>14899</v>
      </c>
      <c r="H53" s="32" t="s">
        <v>14723</v>
      </c>
      <c r="I53" s="33">
        <v>3</v>
      </c>
      <c r="J53" s="34">
        <v>2402382.66</v>
      </c>
      <c r="K53" s="34">
        <f t="shared" si="2"/>
        <v>7207147.9800000004</v>
      </c>
      <c r="L53" s="35">
        <f t="shared" si="1"/>
        <v>2.9968596291169297E-3</v>
      </c>
    </row>
    <row r="54" spans="1:12" s="55" customFormat="1" x14ac:dyDescent="0.25">
      <c r="A54" s="155" t="s">
        <v>1748</v>
      </c>
      <c r="B54" s="155" t="s">
        <v>14900</v>
      </c>
      <c r="C54" s="155" t="s">
        <v>15445</v>
      </c>
      <c r="D54" s="155" t="s">
        <v>14885</v>
      </c>
      <c r="E54" s="155"/>
      <c r="F54" s="155" t="s">
        <v>12484</v>
      </c>
      <c r="G54" s="155" t="s">
        <v>14678</v>
      </c>
      <c r="H54" s="155" t="s">
        <v>1286</v>
      </c>
      <c r="I54" s="156">
        <v>2</v>
      </c>
      <c r="J54" s="157">
        <v>3589941.04</v>
      </c>
      <c r="K54" s="157">
        <f t="shared" si="2"/>
        <v>7179882.0800000001</v>
      </c>
      <c r="L54" s="172">
        <f t="shared" si="1"/>
        <v>2.9855219855458122E-3</v>
      </c>
    </row>
    <row r="55" spans="1:12" hidden="1" x14ac:dyDescent="0.25">
      <c r="A55" t="s">
        <v>12096</v>
      </c>
      <c r="B55" t="s">
        <v>12097</v>
      </c>
      <c r="C55" t="s">
        <v>551</v>
      </c>
      <c r="D55" t="s">
        <v>14893</v>
      </c>
      <c r="G55" t="str">
        <f>IFERROR(VLOOKUP(F55,Maquinas!A:B,2,0),"")</f>
        <v/>
      </c>
      <c r="I55" s="14">
        <v>25</v>
      </c>
      <c r="J55" s="23">
        <v>282701.58</v>
      </c>
      <c r="K55" s="23">
        <f t="shared" si="2"/>
        <v>7067539.5</v>
      </c>
      <c r="L55" s="20">
        <f t="shared" si="1"/>
        <v>2.9388079533700998E-3</v>
      </c>
    </row>
    <row r="56" spans="1:12" s="43" customFormat="1" hidden="1" x14ac:dyDescent="0.25">
      <c r="A56" s="43" t="s">
        <v>12204</v>
      </c>
      <c r="B56" s="43" t="s">
        <v>12205</v>
      </c>
      <c r="C56" s="43" t="s">
        <v>15444</v>
      </c>
      <c r="D56" s="43" t="s">
        <v>14883</v>
      </c>
      <c r="F56" s="43" t="s">
        <v>14794</v>
      </c>
      <c r="G56" s="43" t="s">
        <v>9967</v>
      </c>
      <c r="H56" s="43" t="s">
        <v>7195</v>
      </c>
      <c r="I56" s="48">
        <v>57</v>
      </c>
      <c r="J56" s="49">
        <v>123591.08</v>
      </c>
      <c r="K56" s="49">
        <f t="shared" si="2"/>
        <v>7044691.5600000005</v>
      </c>
      <c r="L56" s="50">
        <f t="shared" si="1"/>
        <v>2.9293073757235056E-3</v>
      </c>
    </row>
    <row r="57" spans="1:12" s="32" customFormat="1" hidden="1" x14ac:dyDescent="0.25">
      <c r="A57" s="32" t="s">
        <v>12088</v>
      </c>
      <c r="B57" s="32" t="s">
        <v>12089</v>
      </c>
      <c r="C57" s="32" t="s">
        <v>15442</v>
      </c>
      <c r="D57" s="32" t="s">
        <v>14883</v>
      </c>
      <c r="F57" s="32" t="s">
        <v>14901</v>
      </c>
      <c r="G57" s="32" t="s">
        <v>14672</v>
      </c>
      <c r="H57" s="32" t="s">
        <v>14714</v>
      </c>
      <c r="I57" s="33">
        <v>1</v>
      </c>
      <c r="J57" s="34">
        <v>6735574</v>
      </c>
      <c r="K57" s="34">
        <f t="shared" si="2"/>
        <v>6735574</v>
      </c>
      <c r="L57" s="35">
        <f t="shared" si="1"/>
        <v>2.8007708257892093E-3</v>
      </c>
    </row>
    <row r="58" spans="1:12" hidden="1" x14ac:dyDescent="0.25">
      <c r="A58" t="s">
        <v>12160</v>
      </c>
      <c r="B58" t="s">
        <v>12161</v>
      </c>
      <c r="C58" t="s">
        <v>551</v>
      </c>
      <c r="D58" t="s">
        <v>14893</v>
      </c>
      <c r="G58" t="str">
        <f>IFERROR(VLOOKUP(F58,Maquinas!A:B,2,0),"")</f>
        <v/>
      </c>
      <c r="I58" s="14">
        <v>10</v>
      </c>
      <c r="J58" s="23">
        <v>668752.91</v>
      </c>
      <c r="K58" s="23">
        <f t="shared" si="2"/>
        <v>6687529.1000000006</v>
      </c>
      <c r="L58" s="20">
        <f t="shared" si="1"/>
        <v>2.7807929064243625E-3</v>
      </c>
    </row>
    <row r="59" spans="1:12" hidden="1" x14ac:dyDescent="0.25">
      <c r="A59" t="s">
        <v>12234</v>
      </c>
      <c r="B59" t="s">
        <v>12235</v>
      </c>
      <c r="C59" t="s">
        <v>433</v>
      </c>
      <c r="D59" t="s">
        <v>14881</v>
      </c>
      <c r="G59" t="s">
        <v>15454</v>
      </c>
      <c r="I59" s="14">
        <v>4</v>
      </c>
      <c r="J59" s="23">
        <v>1649354.56</v>
      </c>
      <c r="K59" s="23">
        <f t="shared" si="2"/>
        <v>6597418.2400000002</v>
      </c>
      <c r="L59" s="20">
        <f t="shared" si="1"/>
        <v>2.7433232167179207E-3</v>
      </c>
    </row>
    <row r="60" spans="1:12" x14ac:dyDescent="0.25">
      <c r="A60" t="s">
        <v>9316</v>
      </c>
      <c r="B60" t="s">
        <v>9317</v>
      </c>
      <c r="C60" t="s">
        <v>1970</v>
      </c>
      <c r="D60" t="s">
        <v>14902</v>
      </c>
      <c r="F60" t="s">
        <v>14794</v>
      </c>
      <c r="G60" t="s">
        <v>9967</v>
      </c>
      <c r="H60" t="s">
        <v>7195</v>
      </c>
      <c r="I60" s="14">
        <v>2</v>
      </c>
      <c r="J60" s="23">
        <v>3265510.63</v>
      </c>
      <c r="K60" s="23">
        <f t="shared" si="2"/>
        <v>6531021.2599999998</v>
      </c>
      <c r="L60" s="20">
        <f t="shared" si="1"/>
        <v>2.7157141778291032E-3</v>
      </c>
    </row>
    <row r="61" spans="1:12" hidden="1" x14ac:dyDescent="0.25">
      <c r="A61" t="s">
        <v>12186</v>
      </c>
      <c r="B61" t="s">
        <v>14903</v>
      </c>
      <c r="C61" t="s">
        <v>10941</v>
      </c>
      <c r="D61" t="s">
        <v>14889</v>
      </c>
      <c r="E61" t="s">
        <v>14890</v>
      </c>
      <c r="G61" t="s">
        <v>15453</v>
      </c>
      <c r="I61" s="14">
        <v>165</v>
      </c>
      <c r="J61" s="23">
        <v>38239.120000000003</v>
      </c>
      <c r="K61" s="23">
        <f t="shared" si="2"/>
        <v>6309454.8000000007</v>
      </c>
      <c r="L61" s="20">
        <f t="shared" si="1"/>
        <v>2.6235829241094662E-3</v>
      </c>
    </row>
    <row r="62" spans="1:12" x14ac:dyDescent="0.25">
      <c r="A62" t="s">
        <v>5236</v>
      </c>
      <c r="B62" t="s">
        <v>5237</v>
      </c>
      <c r="C62" t="s">
        <v>1719</v>
      </c>
      <c r="D62" t="s">
        <v>14885</v>
      </c>
      <c r="E62" t="s">
        <v>14890</v>
      </c>
      <c r="F62" t="s">
        <v>12620</v>
      </c>
      <c r="G62" t="s">
        <v>14663</v>
      </c>
      <c r="H62" t="s">
        <v>7154</v>
      </c>
      <c r="I62" s="14">
        <v>1</v>
      </c>
      <c r="J62" s="23">
        <v>6292729.8200000003</v>
      </c>
      <c r="K62" s="23">
        <f t="shared" si="2"/>
        <v>6292729.8200000003</v>
      </c>
      <c r="L62" s="20">
        <f t="shared" si="1"/>
        <v>2.6166283815499294E-3</v>
      </c>
    </row>
    <row r="63" spans="1:12" x14ac:dyDescent="0.25">
      <c r="A63" t="s">
        <v>8428</v>
      </c>
      <c r="B63" t="s">
        <v>8429</v>
      </c>
      <c r="C63" t="s">
        <v>1882</v>
      </c>
      <c r="D63" t="s">
        <v>14886</v>
      </c>
      <c r="F63" t="s">
        <v>14794</v>
      </c>
      <c r="G63" t="s">
        <v>9967</v>
      </c>
      <c r="H63" t="s">
        <v>7195</v>
      </c>
      <c r="I63" s="14">
        <v>4</v>
      </c>
      <c r="J63" s="23">
        <v>1556245.37</v>
      </c>
      <c r="K63" s="23">
        <f t="shared" si="2"/>
        <v>6224981.4800000004</v>
      </c>
      <c r="L63" s="20">
        <f t="shared" si="1"/>
        <v>2.5884574232666936E-3</v>
      </c>
    </row>
    <row r="64" spans="1:12" x14ac:dyDescent="0.25">
      <c r="A64" t="s">
        <v>5153</v>
      </c>
      <c r="B64" t="s">
        <v>5154</v>
      </c>
      <c r="C64" t="s">
        <v>1719</v>
      </c>
      <c r="D64" t="s">
        <v>14885</v>
      </c>
      <c r="E64" t="s">
        <v>14890</v>
      </c>
      <c r="F64" t="s">
        <v>12864</v>
      </c>
      <c r="G64" t="s">
        <v>14670</v>
      </c>
      <c r="H64" t="s">
        <v>7154</v>
      </c>
      <c r="I64" s="14">
        <v>2</v>
      </c>
      <c r="J64" s="23">
        <v>3107520.9</v>
      </c>
      <c r="K64" s="23">
        <f t="shared" si="2"/>
        <v>6215041.7999999998</v>
      </c>
      <c r="L64" s="20">
        <f t="shared" si="1"/>
        <v>2.5843243284834304E-3</v>
      </c>
    </row>
    <row r="65" spans="1:12" x14ac:dyDescent="0.25">
      <c r="A65" t="s">
        <v>10466</v>
      </c>
      <c r="B65" t="s">
        <v>14884</v>
      </c>
      <c r="C65" t="s">
        <v>1719</v>
      </c>
      <c r="D65" t="s">
        <v>14885</v>
      </c>
      <c r="F65" t="s">
        <v>15448</v>
      </c>
      <c r="G65" t="s">
        <v>15448</v>
      </c>
      <c r="H65" t="s">
        <v>15506</v>
      </c>
      <c r="I65" s="36">
        <v>3</v>
      </c>
      <c r="J65" s="37">
        <v>5291018.5599999996</v>
      </c>
      <c r="K65" s="37">
        <f t="shared" si="2"/>
        <v>15873055.68</v>
      </c>
      <c r="L65" s="38">
        <f t="shared" si="1"/>
        <v>6.6002973561973639E-3</v>
      </c>
    </row>
    <row r="66" spans="1:12" s="28" customFormat="1" hidden="1" x14ac:dyDescent="0.25">
      <c r="A66" s="28" t="s">
        <v>12170</v>
      </c>
      <c r="B66" s="28" t="s">
        <v>12171</v>
      </c>
      <c r="C66" s="28" t="s">
        <v>15443</v>
      </c>
      <c r="D66" s="28" t="s">
        <v>14881</v>
      </c>
      <c r="F66" s="28" t="s">
        <v>13032</v>
      </c>
      <c r="G66" s="28" t="s">
        <v>14661</v>
      </c>
      <c r="H66" s="28" t="s">
        <v>7195</v>
      </c>
      <c r="I66" s="29">
        <v>30</v>
      </c>
      <c r="J66" s="30">
        <v>197807.65</v>
      </c>
      <c r="K66" s="30">
        <f t="shared" si="2"/>
        <v>5934229.5</v>
      </c>
      <c r="L66" s="31">
        <f t="shared" si="1"/>
        <v>2.4675576063951919E-3</v>
      </c>
    </row>
    <row r="67" spans="1:12" s="76" customFormat="1" x14ac:dyDescent="0.25">
      <c r="A67" t="s">
        <v>8973</v>
      </c>
      <c r="B67" t="s">
        <v>8974</v>
      </c>
      <c r="C67" t="s">
        <v>1719</v>
      </c>
      <c r="D67" t="s">
        <v>14908</v>
      </c>
      <c r="E67" t="s">
        <v>14890</v>
      </c>
      <c r="F67" t="s">
        <v>14708</v>
      </c>
      <c r="G67" t="s">
        <v>14660</v>
      </c>
      <c r="H67" t="s">
        <v>15506</v>
      </c>
      <c r="I67" s="36">
        <v>1</v>
      </c>
      <c r="J67" s="37">
        <v>4570733.62</v>
      </c>
      <c r="K67" s="37">
        <f t="shared" si="2"/>
        <v>4570733.62</v>
      </c>
      <c r="L67" s="96">
        <f t="shared" si="1"/>
        <v>1.9005918983816231E-3</v>
      </c>
    </row>
    <row r="68" spans="1:12" x14ac:dyDescent="0.25">
      <c r="A68" t="s">
        <v>8539</v>
      </c>
      <c r="B68" t="s">
        <v>8540</v>
      </c>
      <c r="C68" t="s">
        <v>1719</v>
      </c>
      <c r="D68" t="s">
        <v>14885</v>
      </c>
      <c r="E68" t="s">
        <v>14890</v>
      </c>
      <c r="F68" t="s">
        <v>14794</v>
      </c>
      <c r="G68" t="s">
        <v>9967</v>
      </c>
      <c r="H68" t="s">
        <v>7195</v>
      </c>
      <c r="I68" s="14">
        <v>4</v>
      </c>
      <c r="J68" s="23">
        <v>1437916.39</v>
      </c>
      <c r="K68" s="23">
        <f t="shared" si="2"/>
        <v>5751665.5599999996</v>
      </c>
      <c r="L68" s="20">
        <f t="shared" si="1"/>
        <v>2.3916442904709464E-3</v>
      </c>
    </row>
    <row r="69" spans="1:12" s="32" customFormat="1" hidden="1" x14ac:dyDescent="0.25">
      <c r="A69" s="32" t="s">
        <v>11765</v>
      </c>
      <c r="B69" s="32" t="s">
        <v>11766</v>
      </c>
      <c r="C69" s="32" t="s">
        <v>15442</v>
      </c>
      <c r="D69" s="32" t="s">
        <v>14883</v>
      </c>
      <c r="E69" s="32" t="s">
        <v>14890</v>
      </c>
      <c r="F69" s="32" t="s">
        <v>12688</v>
      </c>
      <c r="G69" s="32" t="s">
        <v>14669</v>
      </c>
      <c r="H69" s="32" t="s">
        <v>7154</v>
      </c>
      <c r="I69" s="33">
        <v>6</v>
      </c>
      <c r="J69" s="34">
        <v>957279.24</v>
      </c>
      <c r="K69" s="34">
        <f t="shared" si="2"/>
        <v>5743675.4399999995</v>
      </c>
      <c r="L69" s="35">
        <f t="shared" si="1"/>
        <v>2.3883218572246403E-3</v>
      </c>
    </row>
    <row r="70" spans="1:12" s="39" customFormat="1" x14ac:dyDescent="0.25">
      <c r="A70" s="39" t="s">
        <v>9388</v>
      </c>
      <c r="B70" s="39" t="s">
        <v>9389</v>
      </c>
      <c r="C70" s="39" t="s">
        <v>15445</v>
      </c>
      <c r="D70" s="39" t="s">
        <v>14896</v>
      </c>
      <c r="F70" s="39" t="s">
        <v>14724</v>
      </c>
      <c r="G70" s="39" t="s">
        <v>15455</v>
      </c>
      <c r="H70" s="39" t="s">
        <v>12135</v>
      </c>
      <c r="I70" s="40">
        <v>1</v>
      </c>
      <c r="J70" s="41">
        <v>5721347.6900000004</v>
      </c>
      <c r="K70" s="41">
        <f t="shared" si="2"/>
        <v>5721347.6900000004</v>
      </c>
      <c r="L70" s="42">
        <f t="shared" si="1"/>
        <v>2.3790375837825384E-3</v>
      </c>
    </row>
    <row r="71" spans="1:12" s="39" customFormat="1" hidden="1" x14ac:dyDescent="0.25">
      <c r="A71" s="39" t="s">
        <v>12188</v>
      </c>
      <c r="B71" s="39" t="s">
        <v>12189</v>
      </c>
      <c r="C71" s="39" t="s">
        <v>15445</v>
      </c>
      <c r="D71" s="39" t="s">
        <v>14885</v>
      </c>
      <c r="G71" s="39" t="s">
        <v>15452</v>
      </c>
      <c r="H71" s="39" t="s">
        <v>14704</v>
      </c>
      <c r="I71" s="40">
        <v>2</v>
      </c>
      <c r="J71" s="41">
        <v>2823635.81</v>
      </c>
      <c r="K71" s="41">
        <f t="shared" si="2"/>
        <v>5647271.6200000001</v>
      </c>
      <c r="L71" s="42">
        <f t="shared" si="1"/>
        <v>2.3482354434237328E-3</v>
      </c>
    </row>
    <row r="72" spans="1:12" hidden="1" x14ac:dyDescent="0.25">
      <c r="A72" t="s">
        <v>11598</v>
      </c>
      <c r="B72" t="s">
        <v>14904</v>
      </c>
      <c r="C72" t="s">
        <v>15445</v>
      </c>
      <c r="D72" t="s">
        <v>14905</v>
      </c>
      <c r="E72" t="s">
        <v>14890</v>
      </c>
      <c r="G72" t="s">
        <v>15447</v>
      </c>
      <c r="I72" s="14">
        <v>14</v>
      </c>
      <c r="J72" s="23">
        <v>400178.66</v>
      </c>
      <c r="K72" s="23">
        <f t="shared" si="2"/>
        <v>5602501.2399999993</v>
      </c>
      <c r="L72" s="20">
        <f t="shared" si="1"/>
        <v>2.3296191274032275E-3</v>
      </c>
    </row>
    <row r="73" spans="1:12" s="43" customFormat="1" hidden="1" x14ac:dyDescent="0.25">
      <c r="A73" s="43" t="s">
        <v>12051</v>
      </c>
      <c r="B73" s="43" t="s">
        <v>12052</v>
      </c>
      <c r="C73" s="43" t="s">
        <v>1770</v>
      </c>
      <c r="D73" s="43" t="s">
        <v>14883</v>
      </c>
      <c r="G73" s="43" t="s">
        <v>15456</v>
      </c>
      <c r="H73" s="43" t="s">
        <v>7195</v>
      </c>
      <c r="I73" s="48">
        <v>3</v>
      </c>
      <c r="J73" s="49">
        <v>1863286.27</v>
      </c>
      <c r="K73" s="49">
        <f t="shared" si="2"/>
        <v>5589858.8100000005</v>
      </c>
      <c r="L73" s="50">
        <f t="shared" si="1"/>
        <v>2.3243621813565985E-3</v>
      </c>
    </row>
    <row r="74" spans="1:12" x14ac:dyDescent="0.25">
      <c r="A74" t="s">
        <v>7307</v>
      </c>
      <c r="B74" t="s">
        <v>14906</v>
      </c>
      <c r="C74" t="s">
        <v>1859</v>
      </c>
      <c r="D74" t="s">
        <v>14882</v>
      </c>
      <c r="E74" t="s">
        <v>14890</v>
      </c>
      <c r="F74" t="s">
        <v>12688</v>
      </c>
      <c r="G74" t="s">
        <v>14669</v>
      </c>
      <c r="H74" s="43" t="s">
        <v>7154</v>
      </c>
      <c r="I74" s="14">
        <v>3</v>
      </c>
      <c r="J74" s="23">
        <v>1859069.45</v>
      </c>
      <c r="K74" s="23">
        <f t="shared" si="2"/>
        <v>5577208.3499999996</v>
      </c>
      <c r="L74" s="20">
        <f t="shared" si="1"/>
        <v>2.3191018962939124E-3</v>
      </c>
    </row>
    <row r="75" spans="1:12" hidden="1" x14ac:dyDescent="0.25">
      <c r="A75" t="s">
        <v>11163</v>
      </c>
      <c r="B75" t="s">
        <v>11164</v>
      </c>
      <c r="C75" t="s">
        <v>11010</v>
      </c>
      <c r="D75" t="s">
        <v>14907</v>
      </c>
      <c r="G75" t="s">
        <v>15457</v>
      </c>
      <c r="I75" s="14">
        <v>25</v>
      </c>
      <c r="J75" s="23">
        <v>223085.22</v>
      </c>
      <c r="K75" s="23">
        <f t="shared" si="2"/>
        <v>5577130.5</v>
      </c>
      <c r="L75" s="20">
        <f t="shared" si="1"/>
        <v>2.3190695248866966E-3</v>
      </c>
    </row>
    <row r="76" spans="1:12" s="80" customFormat="1" hidden="1" x14ac:dyDescent="0.25">
      <c r="A76" s="80" t="s">
        <v>12410</v>
      </c>
      <c r="B76" s="80" t="s">
        <v>12411</v>
      </c>
      <c r="C76" s="80" t="s">
        <v>1965</v>
      </c>
      <c r="D76" s="80" t="s">
        <v>14908</v>
      </c>
      <c r="F76" s="80" t="s">
        <v>14704</v>
      </c>
      <c r="G76" s="80" t="s">
        <v>14765</v>
      </c>
      <c r="H76" s="80" t="s">
        <v>14704</v>
      </c>
      <c r="I76" s="81">
        <v>1</v>
      </c>
      <c r="J76" s="82">
        <v>5568000</v>
      </c>
      <c r="K76" s="82">
        <f t="shared" si="2"/>
        <v>5568000</v>
      </c>
      <c r="L76" s="83">
        <f t="shared" si="1"/>
        <v>2.3152729014623429E-3</v>
      </c>
    </row>
    <row r="77" spans="1:12" s="32" customFormat="1" hidden="1" x14ac:dyDescent="0.25">
      <c r="A77" s="32" t="s">
        <v>12360</v>
      </c>
      <c r="B77" s="32" t="s">
        <v>12361</v>
      </c>
      <c r="C77" s="32" t="s">
        <v>15442</v>
      </c>
      <c r="D77" s="32" t="s">
        <v>14888</v>
      </c>
      <c r="G77" s="32" t="str">
        <f>IFERROR(VLOOKUP(F77,Maquinas!A:B,2,0),"")</f>
        <v/>
      </c>
      <c r="I77" s="33">
        <v>24</v>
      </c>
      <c r="J77" s="34">
        <v>231497.03</v>
      </c>
      <c r="K77" s="34">
        <f t="shared" si="2"/>
        <v>5555928.7199999997</v>
      </c>
      <c r="L77" s="35">
        <f t="shared" si="1"/>
        <v>2.3102534496897199E-3</v>
      </c>
    </row>
    <row r="78" spans="1:12" x14ac:dyDescent="0.25">
      <c r="A78" t="s">
        <v>9874</v>
      </c>
      <c r="B78" t="s">
        <v>9875</v>
      </c>
      <c r="C78" t="s">
        <v>4937</v>
      </c>
      <c r="D78" t="s">
        <v>14887</v>
      </c>
      <c r="F78" t="s">
        <v>12517</v>
      </c>
      <c r="G78" t="s">
        <v>14679</v>
      </c>
      <c r="H78" t="s">
        <v>1286</v>
      </c>
      <c r="I78" s="36">
        <v>40</v>
      </c>
      <c r="J78" s="37">
        <v>138592</v>
      </c>
      <c r="K78" s="37">
        <f t="shared" si="2"/>
        <v>5543680</v>
      </c>
      <c r="L78" s="20">
        <f t="shared" ref="L78:L141" si="3">+K78/$K$4057</f>
        <v>2.3051602152260706E-3</v>
      </c>
    </row>
    <row r="79" spans="1:12" x14ac:dyDescent="0.25">
      <c r="A79" t="s">
        <v>1744</v>
      </c>
      <c r="B79" t="s">
        <v>1745</v>
      </c>
      <c r="C79" t="s">
        <v>1725</v>
      </c>
      <c r="D79" t="s">
        <v>14896</v>
      </c>
      <c r="F79" t="s">
        <v>13079</v>
      </c>
      <c r="G79" t="s">
        <v>14665</v>
      </c>
      <c r="H79" t="s">
        <v>7195</v>
      </c>
      <c r="I79" s="14">
        <v>1</v>
      </c>
      <c r="J79" s="23">
        <v>5508665.29</v>
      </c>
      <c r="K79" s="23">
        <f t="shared" si="2"/>
        <v>5508665.29</v>
      </c>
      <c r="L79" s="20">
        <f t="shared" si="3"/>
        <v>2.2906004793755742E-3</v>
      </c>
    </row>
    <row r="80" spans="1:12" x14ac:dyDescent="0.25">
      <c r="A80" t="s">
        <v>8902</v>
      </c>
      <c r="B80" t="s">
        <v>8903</v>
      </c>
      <c r="C80" t="s">
        <v>1882</v>
      </c>
      <c r="D80" t="s">
        <v>14886</v>
      </c>
      <c r="F80" t="s">
        <v>12517</v>
      </c>
      <c r="G80" t="s">
        <v>14679</v>
      </c>
      <c r="H80" t="s">
        <v>1286</v>
      </c>
      <c r="I80" s="36">
        <v>1</v>
      </c>
      <c r="J80" s="37">
        <v>5423071.8899999997</v>
      </c>
      <c r="K80" s="37">
        <f t="shared" si="2"/>
        <v>5423071.8899999997</v>
      </c>
      <c r="L80" s="20">
        <f t="shared" si="3"/>
        <v>2.255009229453874E-3</v>
      </c>
    </row>
    <row r="81" spans="1:12" s="39" customFormat="1" x14ac:dyDescent="0.25">
      <c r="A81" s="39" t="s">
        <v>9593</v>
      </c>
      <c r="B81" s="39" t="s">
        <v>9594</v>
      </c>
      <c r="C81" s="39" t="s">
        <v>15445</v>
      </c>
      <c r="D81" s="39" t="s">
        <v>14887</v>
      </c>
      <c r="F81" s="39" t="s">
        <v>14909</v>
      </c>
      <c r="G81" s="39" t="s">
        <v>14718</v>
      </c>
      <c r="H81" s="39" t="s">
        <v>12135</v>
      </c>
      <c r="I81" s="40">
        <v>3</v>
      </c>
      <c r="J81" s="41">
        <v>1802051.18</v>
      </c>
      <c r="K81" s="41">
        <f t="shared" ref="K81:K144" si="4">+I81*J81</f>
        <v>5406153.54</v>
      </c>
      <c r="L81" s="42">
        <f t="shared" si="3"/>
        <v>2.2479742802274994E-3</v>
      </c>
    </row>
    <row r="82" spans="1:12" x14ac:dyDescent="0.25">
      <c r="A82" t="s">
        <v>10197</v>
      </c>
      <c r="B82" t="s">
        <v>10198</v>
      </c>
      <c r="C82" t="s">
        <v>2094</v>
      </c>
      <c r="D82" t="s">
        <v>14910</v>
      </c>
      <c r="F82" t="s">
        <v>12688</v>
      </c>
      <c r="G82" t="s">
        <v>14669</v>
      </c>
      <c r="H82" s="43" t="s">
        <v>7154</v>
      </c>
      <c r="I82" s="14">
        <v>1</v>
      </c>
      <c r="J82" s="23">
        <v>5396198.7699999996</v>
      </c>
      <c r="K82" s="23">
        <f t="shared" si="4"/>
        <v>5396198.7699999996</v>
      </c>
      <c r="L82" s="20">
        <f t="shared" si="3"/>
        <v>2.2438349107552847E-3</v>
      </c>
    </row>
    <row r="83" spans="1:12" hidden="1" x14ac:dyDescent="0.25">
      <c r="A83" t="s">
        <v>12082</v>
      </c>
      <c r="B83" t="s">
        <v>12083</v>
      </c>
      <c r="C83" t="s">
        <v>10941</v>
      </c>
      <c r="D83" t="s">
        <v>14889</v>
      </c>
      <c r="G83" t="str">
        <f>IFERROR(VLOOKUP(F83,Maquinas!A:B,2,0),"")</f>
        <v/>
      </c>
      <c r="I83" s="14">
        <v>1</v>
      </c>
      <c r="J83" s="23">
        <v>5391843.3300000001</v>
      </c>
      <c r="K83" s="23">
        <f t="shared" si="4"/>
        <v>5391843.3300000001</v>
      </c>
      <c r="L83" s="20">
        <f t="shared" si="3"/>
        <v>2.2420238417527804E-3</v>
      </c>
    </row>
    <row r="84" spans="1:12" x14ac:dyDescent="0.25">
      <c r="A84" s="155" t="s">
        <v>9152</v>
      </c>
      <c r="B84" s="155" t="s">
        <v>9153</v>
      </c>
      <c r="C84" s="155" t="s">
        <v>15445</v>
      </c>
      <c r="D84" s="155" t="s">
        <v>14885</v>
      </c>
      <c r="E84" s="155"/>
      <c r="F84" s="155" t="s">
        <v>12484</v>
      </c>
      <c r="G84" s="155" t="s">
        <v>14678</v>
      </c>
      <c r="H84" s="155" t="s">
        <v>1286</v>
      </c>
      <c r="I84" s="156">
        <v>1</v>
      </c>
      <c r="J84" s="157">
        <v>5353764.3499999996</v>
      </c>
      <c r="K84" s="157">
        <f t="shared" si="4"/>
        <v>5353764.3499999996</v>
      </c>
      <c r="L84" s="158">
        <f t="shared" si="3"/>
        <v>2.2261899282273981E-3</v>
      </c>
    </row>
    <row r="85" spans="1:12" x14ac:dyDescent="0.25">
      <c r="A85" t="s">
        <v>7664</v>
      </c>
      <c r="B85" t="s">
        <v>7665</v>
      </c>
      <c r="C85" t="s">
        <v>1719</v>
      </c>
      <c r="D85" t="s">
        <v>14885</v>
      </c>
      <c r="E85" t="s">
        <v>14890</v>
      </c>
      <c r="F85" t="s">
        <v>13079</v>
      </c>
      <c r="G85" t="s">
        <v>14665</v>
      </c>
      <c r="H85" t="s">
        <v>7195</v>
      </c>
      <c r="I85" s="14">
        <v>1</v>
      </c>
      <c r="J85" s="23">
        <v>5308195.93</v>
      </c>
      <c r="K85" s="23">
        <f t="shared" si="4"/>
        <v>5308195.93</v>
      </c>
      <c r="L85" s="20">
        <f t="shared" si="3"/>
        <v>2.207241773057058E-3</v>
      </c>
    </row>
    <row r="86" spans="1:12" s="32" customFormat="1" hidden="1" x14ac:dyDescent="0.25">
      <c r="A86" s="32" t="s">
        <v>11861</v>
      </c>
      <c r="B86" s="32" t="s">
        <v>11862</v>
      </c>
      <c r="C86" s="32" t="s">
        <v>15442</v>
      </c>
      <c r="D86" s="32" t="s">
        <v>14883</v>
      </c>
      <c r="E86" s="32" t="s">
        <v>14890</v>
      </c>
      <c r="F86" s="32" t="s">
        <v>12688</v>
      </c>
      <c r="G86" s="32" t="s">
        <v>14669</v>
      </c>
      <c r="H86" s="32" t="s">
        <v>7154</v>
      </c>
      <c r="I86" s="33">
        <v>7</v>
      </c>
      <c r="J86" s="34">
        <v>745044.86</v>
      </c>
      <c r="K86" s="34">
        <f t="shared" si="4"/>
        <v>5215314.0199999996</v>
      </c>
      <c r="L86" s="35">
        <f t="shared" si="3"/>
        <v>2.168619831738979E-3</v>
      </c>
    </row>
    <row r="87" spans="1:12" s="76" customFormat="1" x14ac:dyDescent="0.25">
      <c r="A87" s="76" t="s">
        <v>1827</v>
      </c>
      <c r="B87" s="76" t="s">
        <v>1828</v>
      </c>
      <c r="C87" s="76" t="s">
        <v>1816</v>
      </c>
      <c r="D87" s="76" t="s">
        <v>14911</v>
      </c>
      <c r="G87" s="76" t="s">
        <v>15458</v>
      </c>
      <c r="H87" s="76" t="s">
        <v>14676</v>
      </c>
      <c r="I87" s="94">
        <v>2</v>
      </c>
      <c r="J87" s="95">
        <v>2598253.7999999998</v>
      </c>
      <c r="K87" s="95">
        <f t="shared" si="4"/>
        <v>5196507.5999999996</v>
      </c>
      <c r="L87" s="96">
        <f t="shared" si="3"/>
        <v>2.1607997896054445E-3</v>
      </c>
    </row>
    <row r="88" spans="1:12" hidden="1" x14ac:dyDescent="0.25">
      <c r="A88" t="s">
        <v>11959</v>
      </c>
      <c r="B88" t="s">
        <v>11960</v>
      </c>
      <c r="C88" t="s">
        <v>7478</v>
      </c>
      <c r="D88" t="s">
        <v>14912</v>
      </c>
      <c r="G88" t="str">
        <f>IFERROR(VLOOKUP(F88,Maquinas!A:B,2,0),"")</f>
        <v/>
      </c>
      <c r="I88" s="14">
        <v>30</v>
      </c>
      <c r="J88" s="23">
        <v>172251</v>
      </c>
      <c r="K88" s="23">
        <f t="shared" si="4"/>
        <v>5167530</v>
      </c>
      <c r="L88" s="20">
        <f t="shared" si="3"/>
        <v>2.1487503908932653E-3</v>
      </c>
    </row>
    <row r="89" spans="1:12" x14ac:dyDescent="0.25">
      <c r="A89" t="s">
        <v>9741</v>
      </c>
      <c r="B89" t="s">
        <v>9742</v>
      </c>
      <c r="C89" t="s">
        <v>1725</v>
      </c>
      <c r="D89" t="s">
        <v>14896</v>
      </c>
      <c r="F89" t="s">
        <v>14794</v>
      </c>
      <c r="G89" t="s">
        <v>9967</v>
      </c>
      <c r="H89" t="s">
        <v>7195</v>
      </c>
      <c r="I89" s="14">
        <v>2</v>
      </c>
      <c r="J89" s="23">
        <v>2565746.33</v>
      </c>
      <c r="K89" s="23">
        <f t="shared" si="4"/>
        <v>5131492.66</v>
      </c>
      <c r="L89" s="20">
        <f t="shared" si="3"/>
        <v>2.1337654273977939E-3</v>
      </c>
    </row>
    <row r="90" spans="1:12" hidden="1" x14ac:dyDescent="0.25">
      <c r="A90" t="s">
        <v>12060</v>
      </c>
      <c r="B90" t="s">
        <v>12061</v>
      </c>
      <c r="C90" t="s">
        <v>433</v>
      </c>
      <c r="D90" t="s">
        <v>14881</v>
      </c>
      <c r="F90" t="s">
        <v>12657</v>
      </c>
      <c r="G90" t="s">
        <v>14695</v>
      </c>
      <c r="H90" t="s">
        <v>14697</v>
      </c>
      <c r="I90" s="14">
        <v>1</v>
      </c>
      <c r="J90" s="23">
        <v>5090789.68</v>
      </c>
      <c r="K90" s="23">
        <f t="shared" si="4"/>
        <v>5090789.68</v>
      </c>
      <c r="L90" s="20">
        <f t="shared" si="3"/>
        <v>2.1168404082521821E-3</v>
      </c>
    </row>
    <row r="91" spans="1:12" x14ac:dyDescent="0.25">
      <c r="A91" t="s">
        <v>9262</v>
      </c>
      <c r="B91" t="s">
        <v>14913</v>
      </c>
      <c r="C91" t="s">
        <v>1719</v>
      </c>
      <c r="D91" t="s">
        <v>14885</v>
      </c>
      <c r="F91" t="s">
        <v>12864</v>
      </c>
      <c r="G91" t="s">
        <v>14670</v>
      </c>
      <c r="H91" t="s">
        <v>7154</v>
      </c>
      <c r="I91" s="14">
        <v>1</v>
      </c>
      <c r="J91" s="23">
        <v>5054266.6399999997</v>
      </c>
      <c r="K91" s="23">
        <f t="shared" si="4"/>
        <v>5054266.6399999997</v>
      </c>
      <c r="L91" s="20">
        <f t="shared" si="3"/>
        <v>2.1016534821043688E-3</v>
      </c>
    </row>
    <row r="92" spans="1:12" s="76" customFormat="1" x14ac:dyDescent="0.25">
      <c r="A92" s="76" t="s">
        <v>2146</v>
      </c>
      <c r="B92" s="76" t="s">
        <v>2147</v>
      </c>
      <c r="C92" s="76" t="s">
        <v>433</v>
      </c>
      <c r="D92" s="76" t="s">
        <v>14881</v>
      </c>
      <c r="F92" s="76" t="s">
        <v>12864</v>
      </c>
      <c r="G92" s="76" t="s">
        <v>14670</v>
      </c>
      <c r="H92" s="76" t="s">
        <v>7154</v>
      </c>
      <c r="I92" s="94">
        <v>316</v>
      </c>
      <c r="J92" s="95">
        <v>15902.58</v>
      </c>
      <c r="K92" s="95">
        <f t="shared" si="4"/>
        <v>5025215.28</v>
      </c>
      <c r="L92" s="96">
        <f t="shared" si="3"/>
        <v>2.0895734126793282E-3</v>
      </c>
    </row>
    <row r="93" spans="1:12" x14ac:dyDescent="0.25">
      <c r="A93" s="214" t="s">
        <v>8737</v>
      </c>
      <c r="B93" s="214" t="s">
        <v>8738</v>
      </c>
      <c r="C93" s="214" t="s">
        <v>15443</v>
      </c>
      <c r="D93" s="214" t="s">
        <v>14885</v>
      </c>
      <c r="E93" s="214" t="s">
        <v>14890</v>
      </c>
      <c r="F93" s="214" t="s">
        <v>12517</v>
      </c>
      <c r="G93" s="214" t="s">
        <v>14679</v>
      </c>
      <c r="H93" s="214" t="s">
        <v>1286</v>
      </c>
      <c r="I93" s="215">
        <v>1</v>
      </c>
      <c r="J93" s="216">
        <v>4992270.55</v>
      </c>
      <c r="K93" s="216">
        <f t="shared" si="4"/>
        <v>4992270.55</v>
      </c>
      <c r="L93" s="217">
        <f t="shared" si="3"/>
        <v>2.0758744111320951E-3</v>
      </c>
    </row>
    <row r="94" spans="1:12" x14ac:dyDescent="0.25">
      <c r="A94" t="s">
        <v>9336</v>
      </c>
      <c r="B94" t="s">
        <v>9337</v>
      </c>
      <c r="C94" t="s">
        <v>1719</v>
      </c>
      <c r="D94" t="s">
        <v>14885</v>
      </c>
      <c r="F94" t="s">
        <v>12733</v>
      </c>
      <c r="G94" t="s">
        <v>14698</v>
      </c>
      <c r="H94" t="s">
        <v>14697</v>
      </c>
      <c r="I94" s="14">
        <v>2</v>
      </c>
      <c r="J94" s="23">
        <v>2466303.86</v>
      </c>
      <c r="K94" s="23">
        <f t="shared" si="4"/>
        <v>4932607.72</v>
      </c>
      <c r="L94" s="20">
        <f t="shared" si="3"/>
        <v>2.0510655509446752E-3</v>
      </c>
    </row>
    <row r="95" spans="1:12" x14ac:dyDescent="0.25">
      <c r="A95" t="s">
        <v>10325</v>
      </c>
      <c r="B95" t="s">
        <v>10326</v>
      </c>
      <c r="C95" t="s">
        <v>4937</v>
      </c>
      <c r="D95" t="s">
        <v>14887</v>
      </c>
      <c r="G95" t="s">
        <v>15476</v>
      </c>
      <c r="H95" t="s">
        <v>15506</v>
      </c>
      <c r="I95" s="36">
        <v>1</v>
      </c>
      <c r="J95" s="37">
        <v>3472483.57</v>
      </c>
      <c r="K95" s="37">
        <f t="shared" si="4"/>
        <v>3472483.57</v>
      </c>
      <c r="L95" s="38">
        <f t="shared" si="3"/>
        <v>1.4439200988495356E-3</v>
      </c>
    </row>
    <row r="96" spans="1:12" s="32" customFormat="1" hidden="1" x14ac:dyDescent="0.25">
      <c r="A96" s="32" t="s">
        <v>11926</v>
      </c>
      <c r="B96" s="32" t="s">
        <v>11927</v>
      </c>
      <c r="C96" s="32" t="s">
        <v>15442</v>
      </c>
      <c r="D96" s="32" t="s">
        <v>14883</v>
      </c>
      <c r="E96" s="32" t="s">
        <v>14890</v>
      </c>
      <c r="F96" s="32" t="s">
        <v>12688</v>
      </c>
      <c r="G96" s="32" t="s">
        <v>14669</v>
      </c>
      <c r="H96" s="32" t="s">
        <v>7154</v>
      </c>
      <c r="I96" s="33">
        <v>15</v>
      </c>
      <c r="J96" s="34">
        <v>320172.21999999997</v>
      </c>
      <c r="K96" s="34">
        <f t="shared" si="4"/>
        <v>4802583.3</v>
      </c>
      <c r="L96" s="35">
        <f t="shared" si="3"/>
        <v>1.9969990968939644E-3</v>
      </c>
    </row>
    <row r="97" spans="1:12" x14ac:dyDescent="0.25">
      <c r="A97" t="s">
        <v>8922</v>
      </c>
      <c r="B97" t="s">
        <v>8923</v>
      </c>
      <c r="C97" t="s">
        <v>1719</v>
      </c>
      <c r="D97" t="s">
        <v>14885</v>
      </c>
      <c r="E97" t="s">
        <v>14890</v>
      </c>
      <c r="F97" t="s">
        <v>12733</v>
      </c>
      <c r="G97" t="s">
        <v>14698</v>
      </c>
      <c r="H97" t="s">
        <v>14697</v>
      </c>
      <c r="I97" s="14">
        <v>12</v>
      </c>
      <c r="J97" s="23">
        <v>397031</v>
      </c>
      <c r="K97" s="23">
        <f t="shared" si="4"/>
        <v>4764372</v>
      </c>
      <c r="L97" s="20">
        <f t="shared" si="3"/>
        <v>1.9811101623717574E-3</v>
      </c>
    </row>
    <row r="98" spans="1:12" x14ac:dyDescent="0.25">
      <c r="A98" t="s">
        <v>8581</v>
      </c>
      <c r="B98" t="s">
        <v>8582</v>
      </c>
      <c r="C98" t="s">
        <v>1859</v>
      </c>
      <c r="D98" t="s">
        <v>14882</v>
      </c>
      <c r="E98" t="s">
        <v>14890</v>
      </c>
      <c r="F98" t="s">
        <v>14794</v>
      </c>
      <c r="G98" t="s">
        <v>9967</v>
      </c>
      <c r="H98" t="s">
        <v>7195</v>
      </c>
      <c r="I98" s="14">
        <v>1</v>
      </c>
      <c r="J98" s="23">
        <v>4762997.7300000004</v>
      </c>
      <c r="K98" s="23">
        <f t="shared" si="4"/>
        <v>4762997.7300000004</v>
      </c>
      <c r="L98" s="20">
        <f t="shared" si="3"/>
        <v>1.9805387165940471E-3</v>
      </c>
    </row>
    <row r="99" spans="1:12" x14ac:dyDescent="0.25">
      <c r="A99" t="s">
        <v>8479</v>
      </c>
      <c r="B99" t="s">
        <v>8480</v>
      </c>
      <c r="C99" t="s">
        <v>3086</v>
      </c>
      <c r="D99" t="s">
        <v>14915</v>
      </c>
      <c r="F99" t="s">
        <v>14895</v>
      </c>
      <c r="G99" t="s">
        <v>14664</v>
      </c>
      <c r="H99" t="s">
        <v>7195</v>
      </c>
      <c r="I99" s="14">
        <v>2</v>
      </c>
      <c r="J99" s="23">
        <v>2360491.5</v>
      </c>
      <c r="K99" s="23">
        <f t="shared" si="4"/>
        <v>4720983</v>
      </c>
      <c r="L99" s="20">
        <f t="shared" si="3"/>
        <v>1.9630682485927433E-3</v>
      </c>
    </row>
    <row r="100" spans="1:12" hidden="1" x14ac:dyDescent="0.25">
      <c r="A100" t="s">
        <v>12264</v>
      </c>
      <c r="B100" t="s">
        <v>14916</v>
      </c>
      <c r="C100" t="s">
        <v>12266</v>
      </c>
      <c r="D100" t="s">
        <v>14917</v>
      </c>
      <c r="G100" t="str">
        <f>IFERROR(VLOOKUP(F100,Maquinas!A:B,2,0),"")</f>
        <v/>
      </c>
      <c r="I100" s="14">
        <v>9</v>
      </c>
      <c r="J100" s="23">
        <v>517942.02</v>
      </c>
      <c r="K100" s="23">
        <f t="shared" si="4"/>
        <v>4661478.18</v>
      </c>
      <c r="L100" s="20">
        <f t="shared" si="3"/>
        <v>1.9383250917586207E-3</v>
      </c>
    </row>
    <row r="101" spans="1:12" hidden="1" x14ac:dyDescent="0.25">
      <c r="A101" t="s">
        <v>12172</v>
      </c>
      <c r="B101" t="s">
        <v>12173</v>
      </c>
      <c r="C101" t="s">
        <v>433</v>
      </c>
      <c r="D101" t="s">
        <v>14881</v>
      </c>
      <c r="G101" t="str">
        <f>IFERROR(VLOOKUP(F101,Maquinas!A:B,2,0),"")</f>
        <v/>
      </c>
      <c r="I101" s="14">
        <v>205</v>
      </c>
      <c r="J101" s="23">
        <v>22724</v>
      </c>
      <c r="K101" s="23">
        <f t="shared" si="4"/>
        <v>4658420</v>
      </c>
      <c r="L101" s="20">
        <f t="shared" si="3"/>
        <v>1.9370534464134711E-3</v>
      </c>
    </row>
    <row r="102" spans="1:12" hidden="1" x14ac:dyDescent="0.25">
      <c r="A102" t="s">
        <v>12402</v>
      </c>
      <c r="B102" t="s">
        <v>12403</v>
      </c>
      <c r="C102" t="s">
        <v>4937</v>
      </c>
      <c r="D102" t="s">
        <v>14887</v>
      </c>
      <c r="G102" t="str">
        <f>IFERROR(VLOOKUP(F102,Maquinas!A:B,2,0),"")</f>
        <v/>
      </c>
      <c r="I102" s="14">
        <v>198.45</v>
      </c>
      <c r="J102" s="23">
        <v>23331.91</v>
      </c>
      <c r="K102" s="23">
        <f t="shared" si="4"/>
        <v>4630217.5395</v>
      </c>
      <c r="L102" s="20">
        <f t="shared" si="3"/>
        <v>1.9253263644181025E-3</v>
      </c>
    </row>
    <row r="103" spans="1:12" s="39" customFormat="1" x14ac:dyDescent="0.25">
      <c r="A103" s="39" t="s">
        <v>9948</v>
      </c>
      <c r="B103" s="39" t="s">
        <v>9949</v>
      </c>
      <c r="C103" s="39" t="s">
        <v>15445</v>
      </c>
      <c r="D103" s="39" t="s">
        <v>14896</v>
      </c>
      <c r="F103" s="39" t="s">
        <v>14709</v>
      </c>
      <c r="G103" s="39" t="s">
        <v>14659</v>
      </c>
      <c r="H103" s="39" t="s">
        <v>12135</v>
      </c>
      <c r="I103" s="40">
        <v>4</v>
      </c>
      <c r="J103" s="41">
        <v>1156985.99</v>
      </c>
      <c r="K103" s="41">
        <f t="shared" si="4"/>
        <v>4627943.96</v>
      </c>
      <c r="L103" s="42">
        <f t="shared" si="3"/>
        <v>1.9243809698409346E-3</v>
      </c>
    </row>
    <row r="104" spans="1:12" hidden="1" x14ac:dyDescent="0.25">
      <c r="A104" t="s">
        <v>12117</v>
      </c>
      <c r="B104" t="s">
        <v>12118</v>
      </c>
      <c r="C104" t="s">
        <v>551</v>
      </c>
      <c r="D104" t="s">
        <v>14893</v>
      </c>
      <c r="E104" t="s">
        <v>14890</v>
      </c>
      <c r="G104" t="s">
        <v>15452</v>
      </c>
      <c r="I104" s="14">
        <v>22</v>
      </c>
      <c r="J104" s="23">
        <v>210223.74</v>
      </c>
      <c r="K104" s="23">
        <f t="shared" si="4"/>
        <v>4624922.2799999993</v>
      </c>
      <c r="L104" s="20">
        <f t="shared" si="3"/>
        <v>1.9231245018414929E-3</v>
      </c>
    </row>
    <row r="105" spans="1:12" hidden="1" x14ac:dyDescent="0.25">
      <c r="A105" t="s">
        <v>12408</v>
      </c>
      <c r="B105" t="s">
        <v>14728</v>
      </c>
      <c r="C105" t="s">
        <v>433</v>
      </c>
      <c r="D105" t="s">
        <v>14881</v>
      </c>
      <c r="F105" t="s">
        <v>14726</v>
      </c>
      <c r="G105" t="s">
        <v>14727</v>
      </c>
      <c r="H105" t="s">
        <v>14726</v>
      </c>
      <c r="I105" s="14">
        <v>5</v>
      </c>
      <c r="J105" s="23">
        <v>918108</v>
      </c>
      <c r="K105" s="23">
        <f t="shared" si="4"/>
        <v>4590540</v>
      </c>
      <c r="L105" s="20">
        <f t="shared" si="3"/>
        <v>1.908827741573086E-3</v>
      </c>
    </row>
    <row r="106" spans="1:12" x14ac:dyDescent="0.25">
      <c r="A106" t="s">
        <v>10508</v>
      </c>
      <c r="B106" t="s">
        <v>10509</v>
      </c>
      <c r="C106" t="s">
        <v>2094</v>
      </c>
      <c r="D106" t="s">
        <v>14910</v>
      </c>
      <c r="F106" s="101" t="s">
        <v>12672</v>
      </c>
      <c r="G106" t="s">
        <v>14660</v>
      </c>
      <c r="H106" t="s">
        <v>15506</v>
      </c>
      <c r="I106" s="36">
        <v>1</v>
      </c>
      <c r="J106" s="37">
        <v>3273094.59</v>
      </c>
      <c r="K106" s="37">
        <f t="shared" si="4"/>
        <v>3273094.59</v>
      </c>
      <c r="L106" s="38">
        <f t="shared" si="3"/>
        <v>1.3610106336476287E-3</v>
      </c>
    </row>
    <row r="107" spans="1:12" s="28" customFormat="1" hidden="1" x14ac:dyDescent="0.25">
      <c r="A107" s="28" t="s">
        <v>12336</v>
      </c>
      <c r="B107" s="28" t="s">
        <v>12337</v>
      </c>
      <c r="C107" s="28" t="s">
        <v>15443</v>
      </c>
      <c r="D107" s="28" t="s">
        <v>14887</v>
      </c>
      <c r="G107" s="28" t="s">
        <v>14660</v>
      </c>
      <c r="I107" s="29">
        <v>4</v>
      </c>
      <c r="J107" s="30">
        <v>1139844.1399999999</v>
      </c>
      <c r="K107" s="30">
        <f t="shared" si="4"/>
        <v>4559376.5599999996</v>
      </c>
      <c r="L107" s="31">
        <f t="shared" si="3"/>
        <v>1.8958694319200062E-3</v>
      </c>
    </row>
    <row r="108" spans="1:12" x14ac:dyDescent="0.25">
      <c r="A108" t="s">
        <v>8715</v>
      </c>
      <c r="B108" t="s">
        <v>8716</v>
      </c>
      <c r="C108" t="s">
        <v>3086</v>
      </c>
      <c r="D108" t="s">
        <v>14915</v>
      </c>
      <c r="E108" t="s">
        <v>14890</v>
      </c>
      <c r="F108" t="s">
        <v>12657</v>
      </c>
      <c r="G108" t="s">
        <v>14695</v>
      </c>
      <c r="H108" t="s">
        <v>14697</v>
      </c>
      <c r="I108" s="14">
        <v>1</v>
      </c>
      <c r="J108" s="23">
        <v>4552184.8</v>
      </c>
      <c r="K108" s="23">
        <f t="shared" si="4"/>
        <v>4552184.8</v>
      </c>
      <c r="L108" s="20">
        <f t="shared" si="3"/>
        <v>1.8928789708851964E-3</v>
      </c>
    </row>
    <row r="109" spans="1:12" s="32" customFormat="1" hidden="1" x14ac:dyDescent="0.25">
      <c r="A109" s="32" t="s">
        <v>12342</v>
      </c>
      <c r="B109" s="32" t="s">
        <v>12343</v>
      </c>
      <c r="C109" s="32" t="s">
        <v>15444</v>
      </c>
      <c r="D109" s="32" t="s">
        <v>14887</v>
      </c>
      <c r="G109" s="32" t="s">
        <v>15459</v>
      </c>
      <c r="I109" s="33">
        <v>5</v>
      </c>
      <c r="J109" s="34">
        <v>894508.63</v>
      </c>
      <c r="K109" s="34">
        <f t="shared" si="4"/>
        <v>4472543.1500000004</v>
      </c>
      <c r="L109" s="35">
        <f t="shared" si="3"/>
        <v>1.8597625639037406E-3</v>
      </c>
    </row>
    <row r="110" spans="1:12" s="32" customFormat="1" hidden="1" x14ac:dyDescent="0.25">
      <c r="A110" s="32" t="s">
        <v>11775</v>
      </c>
      <c r="B110" s="32" t="s">
        <v>11776</v>
      </c>
      <c r="C110" s="32" t="s">
        <v>15442</v>
      </c>
      <c r="D110" s="32" t="s">
        <v>14883</v>
      </c>
      <c r="E110" s="32" t="s">
        <v>14890</v>
      </c>
      <c r="F110" s="32" t="s">
        <v>12688</v>
      </c>
      <c r="G110" s="32" t="s">
        <v>14669</v>
      </c>
      <c r="H110" s="32" t="s">
        <v>7154</v>
      </c>
      <c r="I110" s="33">
        <v>6</v>
      </c>
      <c r="J110" s="34">
        <v>742597.36</v>
      </c>
      <c r="K110" s="34">
        <f t="shared" si="4"/>
        <v>4455584.16</v>
      </c>
      <c r="L110" s="35">
        <f t="shared" si="3"/>
        <v>1.852710715846418E-3</v>
      </c>
    </row>
    <row r="111" spans="1:12" x14ac:dyDescent="0.25">
      <c r="A111" t="s">
        <v>10454</v>
      </c>
      <c r="B111" t="s">
        <v>10455</v>
      </c>
      <c r="C111" t="s">
        <v>1922</v>
      </c>
      <c r="D111" t="s">
        <v>14649</v>
      </c>
      <c r="F111" t="s">
        <v>14710</v>
      </c>
      <c r="G111" t="s">
        <v>15504</v>
      </c>
      <c r="H111" t="s">
        <v>13216</v>
      </c>
      <c r="I111" s="14">
        <v>1</v>
      </c>
      <c r="J111" s="23">
        <v>4442069.3600000003</v>
      </c>
      <c r="K111" s="23">
        <f t="shared" si="4"/>
        <v>4442069.3600000003</v>
      </c>
      <c r="L111" s="20">
        <f t="shared" si="3"/>
        <v>1.8470910229210081E-3</v>
      </c>
    </row>
    <row r="112" spans="1:12" x14ac:dyDescent="0.25">
      <c r="A112" s="143" t="s">
        <v>9458</v>
      </c>
      <c r="B112" s="143" t="s">
        <v>9459</v>
      </c>
      <c r="C112" s="143" t="s">
        <v>15445</v>
      </c>
      <c r="D112" s="143" t="s">
        <v>14886</v>
      </c>
      <c r="E112" s="143"/>
      <c r="F112" s="143" t="s">
        <v>13032</v>
      </c>
      <c r="G112" s="143" t="s">
        <v>14661</v>
      </c>
      <c r="H112" s="143" t="s">
        <v>7195</v>
      </c>
      <c r="I112" s="144">
        <v>1</v>
      </c>
      <c r="J112" s="145">
        <v>4426295.7300000004</v>
      </c>
      <c r="K112" s="145">
        <f t="shared" si="4"/>
        <v>4426295.7300000004</v>
      </c>
      <c r="L112" s="146">
        <f t="shared" si="3"/>
        <v>1.8405320685214582E-3</v>
      </c>
    </row>
    <row r="113" spans="1:12" s="43" customFormat="1" hidden="1" x14ac:dyDescent="0.25">
      <c r="A113" s="43" t="s">
        <v>12019</v>
      </c>
      <c r="B113" s="43" t="s">
        <v>12020</v>
      </c>
      <c r="C113" s="43" t="s">
        <v>15444</v>
      </c>
      <c r="D113" s="43" t="s">
        <v>14883</v>
      </c>
      <c r="F113" s="43" t="s">
        <v>14794</v>
      </c>
      <c r="G113" s="43" t="s">
        <v>9967</v>
      </c>
      <c r="H113" s="43" t="s">
        <v>7195</v>
      </c>
      <c r="I113" s="48">
        <v>56</v>
      </c>
      <c r="J113" s="49">
        <v>78697.88</v>
      </c>
      <c r="K113" s="49">
        <f t="shared" si="4"/>
        <v>4407081.28</v>
      </c>
      <c r="L113" s="50">
        <f t="shared" si="3"/>
        <v>1.8325423602956136E-3</v>
      </c>
    </row>
    <row r="114" spans="1:12" s="28" customFormat="1" hidden="1" x14ac:dyDescent="0.25">
      <c r="A114" s="28" t="s">
        <v>12406</v>
      </c>
      <c r="B114" s="28" t="s">
        <v>12407</v>
      </c>
      <c r="C114" s="28" t="s">
        <v>433</v>
      </c>
      <c r="D114" s="28" t="s">
        <v>14881</v>
      </c>
      <c r="F114" s="28" t="s">
        <v>14723</v>
      </c>
      <c r="G114" s="28" t="s">
        <v>14899</v>
      </c>
      <c r="H114" s="28" t="s">
        <v>14723</v>
      </c>
      <c r="I114" s="29">
        <v>2</v>
      </c>
      <c r="J114" s="30">
        <v>2180506</v>
      </c>
      <c r="K114" s="30">
        <f t="shared" si="4"/>
        <v>4361012</v>
      </c>
      <c r="L114" s="31">
        <f t="shared" si="3"/>
        <v>1.8133859386767412E-3</v>
      </c>
    </row>
    <row r="115" spans="1:12" s="28" customFormat="1" hidden="1" x14ac:dyDescent="0.25">
      <c r="A115" s="28" t="s">
        <v>12056</v>
      </c>
      <c r="B115" s="28" t="s">
        <v>12057</v>
      </c>
      <c r="C115" s="28" t="s">
        <v>15443</v>
      </c>
      <c r="D115" s="28" t="s">
        <v>14881</v>
      </c>
      <c r="F115" s="28" t="s">
        <v>14708</v>
      </c>
      <c r="G115" s="28" t="s">
        <v>14660</v>
      </c>
      <c r="H115" s="28" t="s">
        <v>7195</v>
      </c>
      <c r="I115" s="29">
        <v>4</v>
      </c>
      <c r="J115" s="30">
        <v>1075697.07</v>
      </c>
      <c r="K115" s="30">
        <f t="shared" si="4"/>
        <v>4302788.28</v>
      </c>
      <c r="L115" s="31">
        <f t="shared" si="3"/>
        <v>1.7891754858860927E-3</v>
      </c>
    </row>
    <row r="116" spans="1:12" s="32" customFormat="1" hidden="1" x14ac:dyDescent="0.25">
      <c r="A116" s="32" t="s">
        <v>11771</v>
      </c>
      <c r="B116" s="32" t="s">
        <v>11772</v>
      </c>
      <c r="C116" s="32" t="s">
        <v>15442</v>
      </c>
      <c r="D116" s="32" t="s">
        <v>14883</v>
      </c>
      <c r="E116" s="32" t="s">
        <v>14890</v>
      </c>
      <c r="F116" s="32" t="s">
        <v>12688</v>
      </c>
      <c r="G116" s="32" t="s">
        <v>14669</v>
      </c>
      <c r="H116" s="32" t="s">
        <v>7154</v>
      </c>
      <c r="I116" s="33">
        <v>11</v>
      </c>
      <c r="J116" s="34">
        <v>387336.69</v>
      </c>
      <c r="K116" s="34">
        <f t="shared" si="4"/>
        <v>4260703.59</v>
      </c>
      <c r="L116" s="35">
        <f t="shared" si="3"/>
        <v>1.7716759272791522E-3</v>
      </c>
    </row>
    <row r="117" spans="1:12" hidden="1" x14ac:dyDescent="0.25">
      <c r="A117" t="s">
        <v>12240</v>
      </c>
      <c r="B117" t="s">
        <v>12241</v>
      </c>
      <c r="C117" t="s">
        <v>433</v>
      </c>
      <c r="D117" t="s">
        <v>14881</v>
      </c>
      <c r="G117" t="s">
        <v>15454</v>
      </c>
      <c r="I117" s="14">
        <v>1</v>
      </c>
      <c r="J117" s="23">
        <v>4257584.9400000004</v>
      </c>
      <c r="K117" s="23">
        <f t="shared" si="4"/>
        <v>4257584.9400000004</v>
      </c>
      <c r="L117" s="20">
        <f t="shared" si="3"/>
        <v>1.7703791374382499E-3</v>
      </c>
    </row>
    <row r="118" spans="1:12" s="39" customFormat="1" x14ac:dyDescent="0.25">
      <c r="A118" s="39" t="s">
        <v>9601</v>
      </c>
      <c r="B118" s="39" t="s">
        <v>9602</v>
      </c>
      <c r="C118" s="39" t="s">
        <v>15445</v>
      </c>
      <c r="D118" s="39" t="s">
        <v>14887</v>
      </c>
      <c r="F118" s="39" t="s">
        <v>14909</v>
      </c>
      <c r="G118" s="39" t="s">
        <v>14718</v>
      </c>
      <c r="H118" s="39" t="s">
        <v>12135</v>
      </c>
      <c r="I118" s="40">
        <v>1</v>
      </c>
      <c r="J118" s="41">
        <v>4222062.3899999997</v>
      </c>
      <c r="K118" s="41">
        <f t="shared" si="4"/>
        <v>4222062.3899999997</v>
      </c>
      <c r="L118" s="42">
        <f t="shared" si="3"/>
        <v>1.7556082327317409E-3</v>
      </c>
    </row>
    <row r="119" spans="1:12" x14ac:dyDescent="0.25">
      <c r="A119" t="s">
        <v>10494</v>
      </c>
      <c r="B119" t="s">
        <v>10495</v>
      </c>
      <c r="C119" t="s">
        <v>1859</v>
      </c>
      <c r="D119" t="s">
        <v>14882</v>
      </c>
      <c r="F119" t="s">
        <v>14731</v>
      </c>
      <c r="G119" t="s">
        <v>15508</v>
      </c>
      <c r="H119" t="s">
        <v>15506</v>
      </c>
      <c r="I119" s="36">
        <v>1</v>
      </c>
      <c r="J119" s="37">
        <v>3127400</v>
      </c>
      <c r="K119" s="37">
        <f t="shared" si="4"/>
        <v>3127400</v>
      </c>
      <c r="L119" s="38">
        <f t="shared" si="3"/>
        <v>1.3004282456956413E-3</v>
      </c>
    </row>
    <row r="120" spans="1:12" s="43" customFormat="1" hidden="1" x14ac:dyDescent="0.25">
      <c r="A120" s="43" t="s">
        <v>11857</v>
      </c>
      <c r="B120" s="43" t="s">
        <v>11858</v>
      </c>
      <c r="C120" s="43" t="s">
        <v>15442</v>
      </c>
      <c r="D120" s="43" t="s">
        <v>14883</v>
      </c>
      <c r="E120" s="43" t="s">
        <v>14890</v>
      </c>
      <c r="F120" s="43" t="s">
        <v>12688</v>
      </c>
      <c r="G120" s="43" t="s">
        <v>14669</v>
      </c>
      <c r="H120" s="43" t="s">
        <v>7154</v>
      </c>
      <c r="I120" s="48">
        <v>10</v>
      </c>
      <c r="J120" s="49">
        <v>420874.01</v>
      </c>
      <c r="K120" s="49">
        <f t="shared" si="4"/>
        <v>4208740.0999999996</v>
      </c>
      <c r="L120" s="50">
        <f t="shared" si="3"/>
        <v>1.750068588869955E-3</v>
      </c>
    </row>
    <row r="121" spans="1:12" x14ac:dyDescent="0.25">
      <c r="A121" t="s">
        <v>3467</v>
      </c>
      <c r="B121" t="s">
        <v>3468</v>
      </c>
      <c r="C121" t="s">
        <v>1719</v>
      </c>
      <c r="D121" t="s">
        <v>14885</v>
      </c>
      <c r="F121" t="s">
        <v>12733</v>
      </c>
      <c r="G121" t="s">
        <v>14698</v>
      </c>
      <c r="H121" t="s">
        <v>14697</v>
      </c>
      <c r="I121" s="14">
        <v>1</v>
      </c>
      <c r="J121" s="23">
        <v>4146212.8</v>
      </c>
      <c r="K121" s="23">
        <f t="shared" si="4"/>
        <v>4146212.8</v>
      </c>
      <c r="L121" s="20">
        <f t="shared" si="3"/>
        <v>1.7240686313822384E-3</v>
      </c>
    </row>
    <row r="122" spans="1:12" x14ac:dyDescent="0.25">
      <c r="A122" s="143" t="s">
        <v>1754</v>
      </c>
      <c r="B122" s="143" t="s">
        <v>1755</v>
      </c>
      <c r="C122" s="143" t="s">
        <v>15445</v>
      </c>
      <c r="D122" s="143" t="s">
        <v>14885</v>
      </c>
      <c r="E122" s="143"/>
      <c r="F122" s="143" t="s">
        <v>14924</v>
      </c>
      <c r="G122" s="143" t="s">
        <v>14689</v>
      </c>
      <c r="H122" s="143" t="s">
        <v>15506</v>
      </c>
      <c r="I122" s="163">
        <v>1</v>
      </c>
      <c r="J122" s="164">
        <v>3067872.04</v>
      </c>
      <c r="K122" s="164">
        <f t="shared" si="4"/>
        <v>3067872.04</v>
      </c>
      <c r="L122" s="165">
        <f t="shared" si="3"/>
        <v>1.2756754668401574E-3</v>
      </c>
    </row>
    <row r="123" spans="1:12" s="28" customFormat="1" hidden="1" x14ac:dyDescent="0.25">
      <c r="A123" s="28" t="s">
        <v>12094</v>
      </c>
      <c r="B123" s="28" t="s">
        <v>12095</v>
      </c>
      <c r="C123" s="28" t="s">
        <v>1859</v>
      </c>
      <c r="D123" s="28" t="s">
        <v>14882</v>
      </c>
      <c r="F123" s="28" t="s">
        <v>14708</v>
      </c>
      <c r="G123" s="28" t="s">
        <v>14660</v>
      </c>
      <c r="H123" s="28" t="s">
        <v>7195</v>
      </c>
      <c r="I123" s="29">
        <v>1</v>
      </c>
      <c r="J123" s="30">
        <v>4089603.76</v>
      </c>
      <c r="K123" s="30">
        <f t="shared" si="4"/>
        <v>4089603.76</v>
      </c>
      <c r="L123" s="31">
        <f t="shared" si="3"/>
        <v>1.7005295911003064E-3</v>
      </c>
    </row>
    <row r="124" spans="1:12" x14ac:dyDescent="0.25">
      <c r="A124" s="214" t="s">
        <v>10697</v>
      </c>
      <c r="B124" s="214" t="s">
        <v>10698</v>
      </c>
      <c r="C124" s="214" t="s">
        <v>15443</v>
      </c>
      <c r="D124" s="214" t="s">
        <v>14894</v>
      </c>
      <c r="E124" s="214" t="s">
        <v>14890</v>
      </c>
      <c r="F124" s="214" t="s">
        <v>14709</v>
      </c>
      <c r="G124" s="214" t="s">
        <v>14660</v>
      </c>
      <c r="H124" s="214" t="s">
        <v>15506</v>
      </c>
      <c r="I124" s="215">
        <v>1</v>
      </c>
      <c r="J124" s="216">
        <v>2948000</v>
      </c>
      <c r="K124" s="216">
        <f t="shared" si="4"/>
        <v>2948000</v>
      </c>
      <c r="L124" s="217">
        <f t="shared" si="3"/>
        <v>1.2258305519955077E-3</v>
      </c>
    </row>
    <row r="125" spans="1:12" x14ac:dyDescent="0.25">
      <c r="A125" t="s">
        <v>9220</v>
      </c>
      <c r="B125" t="s">
        <v>9221</v>
      </c>
      <c r="C125" t="s">
        <v>1859</v>
      </c>
      <c r="D125" t="s">
        <v>14882</v>
      </c>
      <c r="F125" t="s">
        <v>12688</v>
      </c>
      <c r="G125" t="s">
        <v>14669</v>
      </c>
      <c r="H125" s="43" t="s">
        <v>7154</v>
      </c>
      <c r="I125" s="14">
        <v>1</v>
      </c>
      <c r="J125" s="23">
        <v>4072317.73</v>
      </c>
      <c r="K125" s="23">
        <f t="shared" si="4"/>
        <v>4072317.73</v>
      </c>
      <c r="L125" s="20">
        <f t="shared" si="3"/>
        <v>1.6933417540254386E-3</v>
      </c>
    </row>
    <row r="126" spans="1:12" x14ac:dyDescent="0.25">
      <c r="A126" t="s">
        <v>8761</v>
      </c>
      <c r="B126" t="s">
        <v>8762</v>
      </c>
      <c r="C126" t="s">
        <v>3086</v>
      </c>
      <c r="D126" t="s">
        <v>14915</v>
      </c>
      <c r="E126" t="s">
        <v>14890</v>
      </c>
      <c r="F126" t="s">
        <v>12517</v>
      </c>
      <c r="G126" t="s">
        <v>14679</v>
      </c>
      <c r="H126" t="s">
        <v>1286</v>
      </c>
      <c r="I126" s="36">
        <v>2</v>
      </c>
      <c r="J126" s="37">
        <v>2010560.95</v>
      </c>
      <c r="K126" s="37">
        <f t="shared" si="4"/>
        <v>4021121.9</v>
      </c>
      <c r="L126" s="20">
        <f t="shared" si="3"/>
        <v>1.672053622224635E-3</v>
      </c>
    </row>
    <row r="127" spans="1:12" s="76" customFormat="1" x14ac:dyDescent="0.25">
      <c r="A127" s="76" t="s">
        <v>1814</v>
      </c>
      <c r="B127" s="76" t="s">
        <v>1815</v>
      </c>
      <c r="C127" s="76" t="s">
        <v>1816</v>
      </c>
      <c r="D127" s="76" t="s">
        <v>14911</v>
      </c>
      <c r="G127" s="76" t="str">
        <f>IFERROR(VLOOKUP(F127,Maquinas!A:B,2,0),"")</f>
        <v/>
      </c>
      <c r="H127" s="76" t="s">
        <v>14676</v>
      </c>
      <c r="I127" s="94">
        <v>45</v>
      </c>
      <c r="J127" s="95">
        <v>88429.3</v>
      </c>
      <c r="K127" s="95">
        <f t="shared" si="4"/>
        <v>3979318.5</v>
      </c>
      <c r="L127" s="96">
        <f t="shared" si="3"/>
        <v>1.6546710289758941E-3</v>
      </c>
    </row>
    <row r="128" spans="1:12" x14ac:dyDescent="0.25">
      <c r="A128" s="155" t="s">
        <v>1766</v>
      </c>
      <c r="B128" s="155" t="s">
        <v>14918</v>
      </c>
      <c r="C128" s="155" t="s">
        <v>15445</v>
      </c>
      <c r="D128" s="155" t="s">
        <v>14885</v>
      </c>
      <c r="E128" s="155"/>
      <c r="F128" s="155" t="s">
        <v>12484</v>
      </c>
      <c r="G128" s="155" t="s">
        <v>14678</v>
      </c>
      <c r="H128" s="155" t="s">
        <v>1286</v>
      </c>
      <c r="I128" s="156">
        <v>2</v>
      </c>
      <c r="J128" s="157">
        <v>1987221.02</v>
      </c>
      <c r="K128" s="157">
        <f t="shared" si="4"/>
        <v>3974442.04</v>
      </c>
      <c r="L128" s="158">
        <f t="shared" si="3"/>
        <v>1.6526433106402142E-3</v>
      </c>
    </row>
    <row r="129" spans="1:12" x14ac:dyDescent="0.25">
      <c r="A129" t="s">
        <v>8177</v>
      </c>
      <c r="B129" t="s">
        <v>8178</v>
      </c>
      <c r="C129" t="s">
        <v>1882</v>
      </c>
      <c r="D129" t="s">
        <v>14886</v>
      </c>
      <c r="E129" t="s">
        <v>14890</v>
      </c>
      <c r="F129" t="s">
        <v>14794</v>
      </c>
      <c r="G129" t="s">
        <v>9967</v>
      </c>
      <c r="H129" t="s">
        <v>7195</v>
      </c>
      <c r="I129" s="14">
        <v>1</v>
      </c>
      <c r="J129" s="23">
        <v>3956951.74</v>
      </c>
      <c r="K129" s="23">
        <f t="shared" si="4"/>
        <v>3956951.74</v>
      </c>
      <c r="L129" s="20">
        <f t="shared" si="3"/>
        <v>1.6453705344856801E-3</v>
      </c>
    </row>
    <row r="130" spans="1:12" x14ac:dyDescent="0.25">
      <c r="A130" t="s">
        <v>8609</v>
      </c>
      <c r="B130" t="s">
        <v>8610</v>
      </c>
      <c r="C130" t="s">
        <v>1719</v>
      </c>
      <c r="D130" t="s">
        <v>14885</v>
      </c>
      <c r="E130" t="s">
        <v>14890</v>
      </c>
      <c r="G130" t="s">
        <v>15460</v>
      </c>
      <c r="H130" t="s">
        <v>14713</v>
      </c>
      <c r="I130" s="14">
        <v>1</v>
      </c>
      <c r="J130" s="23">
        <v>3944298</v>
      </c>
      <c r="K130" s="23">
        <f t="shared" si="4"/>
        <v>3944298</v>
      </c>
      <c r="L130" s="20">
        <f t="shared" si="3"/>
        <v>1.640108885540969E-3</v>
      </c>
    </row>
    <row r="131" spans="1:12" hidden="1" x14ac:dyDescent="0.25">
      <c r="A131" t="s">
        <v>12105</v>
      </c>
      <c r="B131" t="s">
        <v>12106</v>
      </c>
      <c r="C131" t="s">
        <v>551</v>
      </c>
      <c r="D131" t="s">
        <v>14893</v>
      </c>
      <c r="E131" t="s">
        <v>14890</v>
      </c>
      <c r="G131" t="str">
        <f>IFERROR(VLOOKUP(F131,Maquinas!A:B,2,0),"")</f>
        <v/>
      </c>
      <c r="I131" s="14">
        <v>19</v>
      </c>
      <c r="J131" s="23">
        <v>206992.13</v>
      </c>
      <c r="K131" s="23">
        <f t="shared" si="4"/>
        <v>3932850.47</v>
      </c>
      <c r="L131" s="20">
        <f t="shared" si="3"/>
        <v>1.6353488000528805E-3</v>
      </c>
    </row>
    <row r="132" spans="1:12" x14ac:dyDescent="0.25">
      <c r="A132" t="s">
        <v>9264</v>
      </c>
      <c r="B132" t="s">
        <v>9265</v>
      </c>
      <c r="C132" t="s">
        <v>1719</v>
      </c>
      <c r="D132" t="s">
        <v>14885</v>
      </c>
      <c r="F132" t="s">
        <v>12864</v>
      </c>
      <c r="G132" t="s">
        <v>14670</v>
      </c>
      <c r="H132" t="s">
        <v>7154</v>
      </c>
      <c r="I132" s="14">
        <v>1</v>
      </c>
      <c r="J132" s="23">
        <v>3915918.3</v>
      </c>
      <c r="K132" s="23">
        <f t="shared" si="4"/>
        <v>3915918.3</v>
      </c>
      <c r="L132" s="20">
        <f t="shared" si="3"/>
        <v>1.628308104226021E-3</v>
      </c>
    </row>
    <row r="133" spans="1:12" x14ac:dyDescent="0.25">
      <c r="A133" t="s">
        <v>7662</v>
      </c>
      <c r="B133" t="s">
        <v>7663</v>
      </c>
      <c r="C133" t="s">
        <v>1945</v>
      </c>
      <c r="D133" t="s">
        <v>14894</v>
      </c>
      <c r="E133" t="s">
        <v>14890</v>
      </c>
      <c r="F133" t="s">
        <v>12688</v>
      </c>
      <c r="G133" t="s">
        <v>14669</v>
      </c>
      <c r="H133" s="43" t="s">
        <v>7154</v>
      </c>
      <c r="I133" s="36">
        <v>2</v>
      </c>
      <c r="J133" s="37">
        <v>1957231.9</v>
      </c>
      <c r="K133" s="37">
        <f t="shared" si="4"/>
        <v>3914463.8</v>
      </c>
      <c r="L133" s="38">
        <f t="shared" si="3"/>
        <v>1.6277032973949907E-3</v>
      </c>
    </row>
    <row r="134" spans="1:12" s="32" customFormat="1" hidden="1" x14ac:dyDescent="0.25">
      <c r="A134" s="32" t="s">
        <v>11769</v>
      </c>
      <c r="B134" s="32" t="s">
        <v>11770</v>
      </c>
      <c r="C134" s="32" t="s">
        <v>15442</v>
      </c>
      <c r="D134" s="32" t="s">
        <v>14883</v>
      </c>
      <c r="E134" s="32" t="s">
        <v>14890</v>
      </c>
      <c r="F134" s="32" t="s">
        <v>12688</v>
      </c>
      <c r="G134" t="s">
        <v>14670</v>
      </c>
      <c r="H134" s="32" t="s">
        <v>7154</v>
      </c>
      <c r="I134" s="33">
        <v>11</v>
      </c>
      <c r="J134" s="34">
        <v>355337.14</v>
      </c>
      <c r="K134" s="34">
        <f t="shared" si="4"/>
        <v>3908708.54</v>
      </c>
      <c r="L134" s="35">
        <f t="shared" si="3"/>
        <v>1.6253101584727799E-3</v>
      </c>
    </row>
    <row r="135" spans="1:12" s="28" customFormat="1" hidden="1" x14ac:dyDescent="0.25">
      <c r="A135" s="28" t="s">
        <v>12334</v>
      </c>
      <c r="B135" s="28" t="s">
        <v>12335</v>
      </c>
      <c r="C135" s="28" t="s">
        <v>15443</v>
      </c>
      <c r="D135" s="28" t="s">
        <v>14887</v>
      </c>
      <c r="G135" s="28" t="s">
        <v>14660</v>
      </c>
      <c r="I135" s="29">
        <v>4</v>
      </c>
      <c r="J135" s="30">
        <v>977009.27</v>
      </c>
      <c r="K135" s="30">
        <f t="shared" si="4"/>
        <v>3908037.08</v>
      </c>
      <c r="L135" s="31">
        <f t="shared" si="3"/>
        <v>1.6250309535262252E-3</v>
      </c>
    </row>
    <row r="136" spans="1:12" s="76" customFormat="1" x14ac:dyDescent="0.25">
      <c r="A136" s="101" t="s">
        <v>8354</v>
      </c>
      <c r="B136" s="101" t="s">
        <v>8355</v>
      </c>
      <c r="C136" s="101" t="s">
        <v>1719</v>
      </c>
      <c r="D136" s="101" t="s">
        <v>14885</v>
      </c>
      <c r="E136" s="101"/>
      <c r="F136" s="101" t="s">
        <v>14794</v>
      </c>
      <c r="G136" s="101" t="s">
        <v>9967</v>
      </c>
      <c r="H136" s="101" t="s">
        <v>7195</v>
      </c>
      <c r="I136" s="137">
        <v>15</v>
      </c>
      <c r="J136" s="138">
        <v>257054.77</v>
      </c>
      <c r="K136" s="138">
        <f t="shared" si="4"/>
        <v>3855821.55</v>
      </c>
      <c r="L136" s="139">
        <f t="shared" si="3"/>
        <v>1.6033188124262802E-3</v>
      </c>
    </row>
    <row r="137" spans="1:12" x14ac:dyDescent="0.25">
      <c r="A137" t="s">
        <v>3503</v>
      </c>
      <c r="B137" t="s">
        <v>3504</v>
      </c>
      <c r="C137" t="s">
        <v>1719</v>
      </c>
      <c r="D137" t="s">
        <v>14885</v>
      </c>
      <c r="F137" t="s">
        <v>14919</v>
      </c>
      <c r="G137" t="s">
        <v>15458</v>
      </c>
      <c r="H137" t="s">
        <v>14713</v>
      </c>
      <c r="I137" s="14">
        <v>1</v>
      </c>
      <c r="J137" s="23">
        <v>3853342.5</v>
      </c>
      <c r="K137" s="23">
        <f t="shared" si="4"/>
        <v>3853342.5</v>
      </c>
      <c r="L137" s="20">
        <f t="shared" si="3"/>
        <v>1.6022879795803086E-3</v>
      </c>
    </row>
    <row r="138" spans="1:12" x14ac:dyDescent="0.25">
      <c r="A138" t="s">
        <v>4970</v>
      </c>
      <c r="B138" t="s">
        <v>14920</v>
      </c>
      <c r="C138" t="s">
        <v>4937</v>
      </c>
      <c r="D138" t="s">
        <v>14887</v>
      </c>
      <c r="F138" t="s">
        <v>12864</v>
      </c>
      <c r="G138" t="s">
        <v>14670</v>
      </c>
      <c r="H138" t="s">
        <v>7154</v>
      </c>
      <c r="I138" s="14">
        <v>1</v>
      </c>
      <c r="J138" s="23">
        <v>3840961.52</v>
      </c>
      <c r="K138" s="23">
        <f t="shared" si="4"/>
        <v>3840961.52</v>
      </c>
      <c r="L138" s="20">
        <f t="shared" si="3"/>
        <v>1.5971397490688955E-3</v>
      </c>
    </row>
    <row r="139" spans="1:12" x14ac:dyDescent="0.25">
      <c r="A139" t="s">
        <v>10153</v>
      </c>
      <c r="B139" t="s">
        <v>10154</v>
      </c>
      <c r="C139" t="s">
        <v>1719</v>
      </c>
      <c r="D139" t="s">
        <v>14885</v>
      </c>
      <c r="F139" t="s">
        <v>12688</v>
      </c>
      <c r="G139" t="s">
        <v>14669</v>
      </c>
      <c r="H139" s="43" t="s">
        <v>7154</v>
      </c>
      <c r="I139" s="14">
        <v>1</v>
      </c>
      <c r="J139" s="23">
        <v>3807809.53</v>
      </c>
      <c r="K139" s="23">
        <f t="shared" si="4"/>
        <v>3807809.53</v>
      </c>
      <c r="L139" s="20">
        <f t="shared" si="3"/>
        <v>1.5833545651471011E-3</v>
      </c>
    </row>
    <row r="140" spans="1:12" x14ac:dyDescent="0.25">
      <c r="A140" t="s">
        <v>7626</v>
      </c>
      <c r="B140" t="s">
        <v>7627</v>
      </c>
      <c r="C140" t="s">
        <v>1719</v>
      </c>
      <c r="D140" t="s">
        <v>14885</v>
      </c>
      <c r="E140" t="s">
        <v>14890</v>
      </c>
      <c r="F140" t="s">
        <v>12627</v>
      </c>
      <c r="G140" t="s">
        <v>14685</v>
      </c>
      <c r="H140" t="s">
        <v>1286</v>
      </c>
      <c r="I140" s="36">
        <v>24</v>
      </c>
      <c r="J140" s="37">
        <v>158333.32999999999</v>
      </c>
      <c r="K140" s="37">
        <f t="shared" si="4"/>
        <v>3799999.92</v>
      </c>
      <c r="L140" s="20">
        <f t="shared" si="3"/>
        <v>1.580107191152132E-3</v>
      </c>
    </row>
    <row r="141" spans="1:12" s="76" customFormat="1" x14ac:dyDescent="0.25">
      <c r="A141" s="76" t="s">
        <v>3259</v>
      </c>
      <c r="B141" s="76" t="s">
        <v>3260</v>
      </c>
      <c r="C141" s="76" t="s">
        <v>15444</v>
      </c>
      <c r="D141" s="76" t="s">
        <v>14896</v>
      </c>
      <c r="F141" s="76" t="s">
        <v>14895</v>
      </c>
      <c r="G141" s="76" t="s">
        <v>14664</v>
      </c>
      <c r="H141" t="s">
        <v>7195</v>
      </c>
      <c r="I141" s="94">
        <v>193.2</v>
      </c>
      <c r="J141" s="95">
        <v>19664.150000000001</v>
      </c>
      <c r="K141" s="95">
        <f t="shared" si="4"/>
        <v>3799113.7800000003</v>
      </c>
      <c r="L141" s="96">
        <f t="shared" si="3"/>
        <v>1.5797387184637516E-3</v>
      </c>
    </row>
    <row r="142" spans="1:12" x14ac:dyDescent="0.25">
      <c r="A142" t="s">
        <v>7468</v>
      </c>
      <c r="B142" t="s">
        <v>14921</v>
      </c>
      <c r="C142" t="s">
        <v>1859</v>
      </c>
      <c r="D142" t="s">
        <v>14882</v>
      </c>
      <c r="E142" t="s">
        <v>14890</v>
      </c>
      <c r="F142" t="s">
        <v>12688</v>
      </c>
      <c r="G142" t="s">
        <v>14669</v>
      </c>
      <c r="H142" s="43" t="s">
        <v>7154</v>
      </c>
      <c r="I142" s="14">
        <v>4</v>
      </c>
      <c r="J142" s="23">
        <v>946258.13</v>
      </c>
      <c r="K142" s="23">
        <f t="shared" si="4"/>
        <v>3785032.52</v>
      </c>
      <c r="L142" s="20">
        <f t="shared" ref="L142:L205" si="5">+K142/$K$4057</f>
        <v>1.5738834814493037E-3</v>
      </c>
    </row>
    <row r="143" spans="1:12" x14ac:dyDescent="0.25">
      <c r="A143" t="s">
        <v>10704</v>
      </c>
      <c r="B143" t="s">
        <v>10705</v>
      </c>
      <c r="C143" t="s">
        <v>1859</v>
      </c>
      <c r="D143" t="s">
        <v>14882</v>
      </c>
      <c r="E143" t="s">
        <v>14890</v>
      </c>
      <c r="F143" t="s">
        <v>14710</v>
      </c>
      <c r="G143" t="s">
        <v>15504</v>
      </c>
      <c r="H143" t="s">
        <v>13216</v>
      </c>
      <c r="I143" s="14">
        <v>2</v>
      </c>
      <c r="J143" s="23">
        <v>1887455.21</v>
      </c>
      <c r="K143" s="23">
        <f t="shared" si="4"/>
        <v>3774910.42</v>
      </c>
      <c r="L143" s="20">
        <f t="shared" si="5"/>
        <v>1.569674533202915E-3</v>
      </c>
    </row>
    <row r="144" spans="1:12" x14ac:dyDescent="0.25">
      <c r="A144" t="s">
        <v>7317</v>
      </c>
      <c r="B144" t="s">
        <v>7318</v>
      </c>
      <c r="C144" t="s">
        <v>1945</v>
      </c>
      <c r="D144" t="s">
        <v>14894</v>
      </c>
      <c r="E144" t="s">
        <v>14890</v>
      </c>
      <c r="F144" t="s">
        <v>12688</v>
      </c>
      <c r="G144" t="s">
        <v>14669</v>
      </c>
      <c r="H144" s="43" t="s">
        <v>7154</v>
      </c>
      <c r="I144" s="14">
        <v>10</v>
      </c>
      <c r="J144" s="23">
        <v>371599.52</v>
      </c>
      <c r="K144" s="23">
        <f t="shared" si="4"/>
        <v>3715995.2</v>
      </c>
      <c r="L144" s="20">
        <f t="shared" si="5"/>
        <v>1.5451765424791917E-3</v>
      </c>
    </row>
    <row r="145" spans="1:12" x14ac:dyDescent="0.25">
      <c r="A145" s="214" t="s">
        <v>8314</v>
      </c>
      <c r="B145" s="214" t="s">
        <v>8315</v>
      </c>
      <c r="C145" s="214" t="s">
        <v>15443</v>
      </c>
      <c r="D145" s="214" t="s">
        <v>14894</v>
      </c>
      <c r="E145" s="214" t="s">
        <v>14890</v>
      </c>
      <c r="F145" s="214" t="s">
        <v>13079</v>
      </c>
      <c r="G145" s="214" t="s">
        <v>14665</v>
      </c>
      <c r="H145" s="214" t="s">
        <v>7195</v>
      </c>
      <c r="I145" s="215">
        <v>1</v>
      </c>
      <c r="J145" s="216">
        <v>3706678.67</v>
      </c>
      <c r="K145" s="216">
        <f t="shared" ref="K145:K208" si="6">+I145*J145</f>
        <v>3706678.67</v>
      </c>
      <c r="L145" s="217">
        <f t="shared" si="5"/>
        <v>1.5413025644898488E-3</v>
      </c>
    </row>
    <row r="146" spans="1:12" x14ac:dyDescent="0.25">
      <c r="A146" t="s">
        <v>9781</v>
      </c>
      <c r="B146" t="s">
        <v>9782</v>
      </c>
      <c r="C146" t="s">
        <v>1970</v>
      </c>
      <c r="D146" t="s">
        <v>14902</v>
      </c>
      <c r="F146" t="s">
        <v>12688</v>
      </c>
      <c r="G146" t="s">
        <v>14669</v>
      </c>
      <c r="H146" s="43" t="s">
        <v>7154</v>
      </c>
      <c r="I146" s="14">
        <v>1</v>
      </c>
      <c r="J146" s="23">
        <v>3682819.62</v>
      </c>
      <c r="K146" s="23">
        <f t="shared" si="6"/>
        <v>3682819.62</v>
      </c>
      <c r="L146" s="20">
        <f t="shared" si="5"/>
        <v>1.5313815494180753E-3</v>
      </c>
    </row>
    <row r="147" spans="1:12" x14ac:dyDescent="0.25">
      <c r="A147" t="s">
        <v>1752</v>
      </c>
      <c r="B147" t="s">
        <v>1753</v>
      </c>
      <c r="C147" t="s">
        <v>15445</v>
      </c>
      <c r="D147" t="s">
        <v>14885</v>
      </c>
      <c r="F147" t="s">
        <v>12991</v>
      </c>
      <c r="G147" t="s">
        <v>14684</v>
      </c>
      <c r="H147" t="s">
        <v>14765</v>
      </c>
      <c r="I147" s="14">
        <v>1</v>
      </c>
      <c r="J147" s="23">
        <v>3627018.87</v>
      </c>
      <c r="K147" s="23">
        <f t="shared" si="6"/>
        <v>3627018.87</v>
      </c>
      <c r="L147" s="20">
        <f t="shared" si="5"/>
        <v>1.5081786104173074E-3</v>
      </c>
    </row>
    <row r="148" spans="1:12" x14ac:dyDescent="0.25">
      <c r="A148" t="s">
        <v>8420</v>
      </c>
      <c r="B148" t="s">
        <v>8421</v>
      </c>
      <c r="C148" t="s">
        <v>1882</v>
      </c>
      <c r="D148" t="s">
        <v>14886</v>
      </c>
      <c r="F148" t="s">
        <v>12620</v>
      </c>
      <c r="G148" t="s">
        <v>14663</v>
      </c>
      <c r="H148" t="s">
        <v>7154</v>
      </c>
      <c r="I148" s="14">
        <v>2</v>
      </c>
      <c r="J148" s="23">
        <v>1812508.24</v>
      </c>
      <c r="K148" s="23">
        <f t="shared" si="6"/>
        <v>3625016.48</v>
      </c>
      <c r="L148" s="20">
        <f t="shared" si="5"/>
        <v>1.5073459812317545E-3</v>
      </c>
    </row>
    <row r="149" spans="1:12" hidden="1" x14ac:dyDescent="0.25">
      <c r="A149" t="s">
        <v>12224</v>
      </c>
      <c r="B149" t="s">
        <v>12225</v>
      </c>
      <c r="C149" t="s">
        <v>10941</v>
      </c>
      <c r="D149" t="s">
        <v>14889</v>
      </c>
      <c r="G149" t="str">
        <f>IFERROR(VLOOKUP(F149,Maquinas!A:B,2,0),"")</f>
        <v/>
      </c>
      <c r="I149" s="14">
        <v>1</v>
      </c>
      <c r="J149" s="23">
        <v>3621248</v>
      </c>
      <c r="K149" s="23">
        <f t="shared" si="6"/>
        <v>3621248</v>
      </c>
      <c r="L149" s="20">
        <f t="shared" si="5"/>
        <v>1.5057789805809458E-3</v>
      </c>
    </row>
    <row r="150" spans="1:12" x14ac:dyDescent="0.25">
      <c r="A150" t="s">
        <v>10714</v>
      </c>
      <c r="B150" t="s">
        <v>10715</v>
      </c>
      <c r="C150" t="s">
        <v>2094</v>
      </c>
      <c r="D150" t="s">
        <v>14910</v>
      </c>
      <c r="E150" t="s">
        <v>14890</v>
      </c>
      <c r="F150" t="s">
        <v>14708</v>
      </c>
      <c r="G150" t="str">
        <f>IFERROR(VLOOKUP(F150,Maquinas!A:B,2,0),"")</f>
        <v>AQUAFLEX 8C</v>
      </c>
      <c r="H150" t="s">
        <v>15506</v>
      </c>
      <c r="I150" s="36">
        <v>1</v>
      </c>
      <c r="J150" s="37">
        <v>2890249.55</v>
      </c>
      <c r="K150" s="37">
        <f t="shared" si="6"/>
        <v>2890249.55</v>
      </c>
      <c r="L150" s="38">
        <f t="shared" si="5"/>
        <v>1.2018168932433064E-3</v>
      </c>
    </row>
    <row r="151" spans="1:12" s="32" customFormat="1" hidden="1" x14ac:dyDescent="0.25">
      <c r="A151" s="32" t="s">
        <v>11883</v>
      </c>
      <c r="B151" s="32" t="s">
        <v>11884</v>
      </c>
      <c r="C151" s="32" t="s">
        <v>15442</v>
      </c>
      <c r="D151" s="32" t="s">
        <v>14883</v>
      </c>
      <c r="E151" s="32" t="s">
        <v>14890</v>
      </c>
      <c r="F151" s="32" t="s">
        <v>12688</v>
      </c>
      <c r="G151" s="32" t="s">
        <v>14669</v>
      </c>
      <c r="H151" s="32" t="s">
        <v>7154</v>
      </c>
      <c r="I151" s="33">
        <v>30</v>
      </c>
      <c r="J151" s="34">
        <v>119822.75</v>
      </c>
      <c r="K151" s="34">
        <f t="shared" si="6"/>
        <v>3594682.5</v>
      </c>
      <c r="L151" s="35">
        <f t="shared" si="5"/>
        <v>1.4947325757203498E-3</v>
      </c>
    </row>
    <row r="152" spans="1:12" s="28" customFormat="1" hidden="1" x14ac:dyDescent="0.25">
      <c r="A152" s="28" t="s">
        <v>12210</v>
      </c>
      <c r="B152" s="28" t="s">
        <v>12211</v>
      </c>
      <c r="C152" s="28" t="s">
        <v>15443</v>
      </c>
      <c r="D152" s="28" t="s">
        <v>14883</v>
      </c>
      <c r="F152" s="28" t="s">
        <v>14709</v>
      </c>
      <c r="G152" s="28" t="s">
        <v>14659</v>
      </c>
      <c r="I152" s="29">
        <v>1</v>
      </c>
      <c r="J152" s="30">
        <v>3547736.92</v>
      </c>
      <c r="K152" s="30">
        <f t="shared" si="6"/>
        <v>3547736.92</v>
      </c>
      <c r="L152" s="31">
        <f t="shared" si="5"/>
        <v>1.475211773059173E-3</v>
      </c>
    </row>
    <row r="153" spans="1:12" x14ac:dyDescent="0.25">
      <c r="A153" s="101" t="s">
        <v>10191</v>
      </c>
      <c r="B153" s="101" t="s">
        <v>10192</v>
      </c>
      <c r="C153" s="101" t="s">
        <v>433</v>
      </c>
      <c r="D153" s="101" t="s">
        <v>14881</v>
      </c>
      <c r="E153" s="101"/>
      <c r="F153" s="101" t="s">
        <v>15451</v>
      </c>
      <c r="G153" s="101" t="s">
        <v>15451</v>
      </c>
      <c r="H153" s="101" t="s">
        <v>15506</v>
      </c>
      <c r="I153" s="160">
        <v>2</v>
      </c>
      <c r="J153" s="161">
        <v>2890211.22</v>
      </c>
      <c r="K153" s="161">
        <f t="shared" si="6"/>
        <v>5780422.4400000004</v>
      </c>
      <c r="L153" s="162">
        <f t="shared" si="5"/>
        <v>2.403601909902449E-3</v>
      </c>
    </row>
    <row r="154" spans="1:12" s="76" customFormat="1" x14ac:dyDescent="0.25">
      <c r="A154" s="76" t="s">
        <v>1821</v>
      </c>
      <c r="B154" s="76" t="s">
        <v>1822</v>
      </c>
      <c r="C154" s="76" t="s">
        <v>1816</v>
      </c>
      <c r="D154" s="76" t="s">
        <v>14911</v>
      </c>
      <c r="G154" s="76" t="str">
        <f>IFERROR(VLOOKUP(F154,Maquinas!A:B,2,0),"")</f>
        <v/>
      </c>
      <c r="H154" s="76" t="s">
        <v>14676</v>
      </c>
      <c r="I154" s="94">
        <v>45</v>
      </c>
      <c r="J154" s="95">
        <v>76841</v>
      </c>
      <c r="K154" s="95">
        <f t="shared" si="6"/>
        <v>3457845</v>
      </c>
      <c r="L154" s="96">
        <f t="shared" si="5"/>
        <v>1.4378331224779194E-3</v>
      </c>
    </row>
    <row r="155" spans="1:12" x14ac:dyDescent="0.25">
      <c r="A155" t="s">
        <v>5024</v>
      </c>
      <c r="B155" t="s">
        <v>5025</v>
      </c>
      <c r="C155" t="s">
        <v>1719</v>
      </c>
      <c r="D155" t="s">
        <v>14885</v>
      </c>
      <c r="F155" t="s">
        <v>12864</v>
      </c>
      <c r="G155" t="s">
        <v>14670</v>
      </c>
      <c r="H155" t="s">
        <v>7154</v>
      </c>
      <c r="I155" s="14">
        <v>6</v>
      </c>
      <c r="J155" s="23">
        <v>575376.12</v>
      </c>
      <c r="K155" s="23">
        <f t="shared" si="6"/>
        <v>3452256.7199999997</v>
      </c>
      <c r="L155" s="20">
        <f t="shared" si="5"/>
        <v>1.4355094167936907E-3</v>
      </c>
    </row>
    <row r="156" spans="1:12" s="28" customFormat="1" hidden="1" x14ac:dyDescent="0.25">
      <c r="A156" s="28" t="s">
        <v>12208</v>
      </c>
      <c r="B156" s="28" t="s">
        <v>12209</v>
      </c>
      <c r="C156" s="28" t="s">
        <v>15443</v>
      </c>
      <c r="D156" s="28" t="s">
        <v>14883</v>
      </c>
      <c r="F156" s="28" t="s">
        <v>14709</v>
      </c>
      <c r="G156" s="28" t="s">
        <v>14659</v>
      </c>
      <c r="I156" s="29">
        <v>1</v>
      </c>
      <c r="J156" s="30">
        <v>3447090.41</v>
      </c>
      <c r="K156" s="30">
        <f t="shared" si="6"/>
        <v>3447090.41</v>
      </c>
      <c r="L156" s="31">
        <f t="shared" si="5"/>
        <v>1.4333611737003802E-3</v>
      </c>
    </row>
    <row r="157" spans="1:12" hidden="1" x14ac:dyDescent="0.25">
      <c r="A157" t="s">
        <v>10954</v>
      </c>
      <c r="B157" t="s">
        <v>10955</v>
      </c>
      <c r="C157" t="s">
        <v>10941</v>
      </c>
      <c r="D157" t="s">
        <v>14889</v>
      </c>
      <c r="G157" t="s">
        <v>14700</v>
      </c>
      <c r="I157" s="14">
        <v>7</v>
      </c>
      <c r="J157" s="23">
        <v>487767.82</v>
      </c>
      <c r="K157" s="23">
        <f t="shared" si="6"/>
        <v>3414374.74</v>
      </c>
      <c r="L157" s="20">
        <f t="shared" si="5"/>
        <v>1.4197574193533643E-3</v>
      </c>
    </row>
    <row r="158" spans="1:12" s="101" customFormat="1" x14ac:dyDescent="0.25">
      <c r="A158" s="100" t="s">
        <v>5100</v>
      </c>
      <c r="B158" s="100" t="s">
        <v>5101</v>
      </c>
      <c r="C158" s="100" t="s">
        <v>1725</v>
      </c>
      <c r="D158" s="100" t="s">
        <v>14896</v>
      </c>
      <c r="E158" s="100"/>
      <c r="F158" s="100" t="s">
        <v>12672</v>
      </c>
      <c r="G158" s="100" t="s">
        <v>14683</v>
      </c>
      <c r="H158" s="100" t="s">
        <v>1286</v>
      </c>
      <c r="I158" s="168">
        <v>1</v>
      </c>
      <c r="J158" s="169">
        <v>3396680.57</v>
      </c>
      <c r="K158" s="169">
        <f t="shared" si="6"/>
        <v>3396680.57</v>
      </c>
      <c r="L158" s="170">
        <f t="shared" si="5"/>
        <v>1.41239987044624E-3</v>
      </c>
    </row>
    <row r="159" spans="1:12" s="32" customFormat="1" hidden="1" x14ac:dyDescent="0.25">
      <c r="A159" s="32" t="s">
        <v>11969</v>
      </c>
      <c r="B159" s="32" t="s">
        <v>11970</v>
      </c>
      <c r="C159" s="32" t="s">
        <v>15442</v>
      </c>
      <c r="D159" s="32" t="s">
        <v>14883</v>
      </c>
      <c r="E159" s="32" t="s">
        <v>14890</v>
      </c>
      <c r="F159" s="32" t="s">
        <v>12688</v>
      </c>
      <c r="G159" s="32" t="s">
        <v>14669</v>
      </c>
      <c r="H159" s="32" t="s">
        <v>7154</v>
      </c>
      <c r="I159" s="33">
        <v>9</v>
      </c>
      <c r="J159" s="34">
        <v>375448.29</v>
      </c>
      <c r="K159" s="34">
        <f t="shared" si="6"/>
        <v>3379034.61</v>
      </c>
      <c r="L159" s="35">
        <f t="shared" si="5"/>
        <v>1.4050623681099812E-3</v>
      </c>
    </row>
    <row r="160" spans="1:12" hidden="1" x14ac:dyDescent="0.25">
      <c r="A160" t="s">
        <v>11981</v>
      </c>
      <c r="B160" t="s">
        <v>11982</v>
      </c>
      <c r="C160" t="s">
        <v>433</v>
      </c>
      <c r="D160" t="s">
        <v>14881</v>
      </c>
      <c r="E160" t="s">
        <v>14890</v>
      </c>
      <c r="F160" t="s">
        <v>12517</v>
      </c>
      <c r="G160" t="s">
        <v>14679</v>
      </c>
      <c r="H160" t="s">
        <v>14677</v>
      </c>
      <c r="I160" s="14">
        <v>951</v>
      </c>
      <c r="J160" s="23">
        <v>3480</v>
      </c>
      <c r="K160" s="23">
        <f t="shared" si="6"/>
        <v>3309480</v>
      </c>
      <c r="L160" s="20">
        <f t="shared" si="5"/>
        <v>1.3761403308066801E-3</v>
      </c>
    </row>
    <row r="161" spans="1:12" x14ac:dyDescent="0.25">
      <c r="A161" t="s">
        <v>9729</v>
      </c>
      <c r="B161" t="s">
        <v>9730</v>
      </c>
      <c r="C161" t="s">
        <v>1970</v>
      </c>
      <c r="D161" t="s">
        <v>14902</v>
      </c>
      <c r="F161" t="s">
        <v>12657</v>
      </c>
      <c r="G161" t="s">
        <v>14695</v>
      </c>
      <c r="H161" t="s">
        <v>14697</v>
      </c>
      <c r="I161" s="14">
        <v>1</v>
      </c>
      <c r="J161" s="23">
        <v>3306076.6</v>
      </c>
      <c r="K161" s="23">
        <f t="shared" si="6"/>
        <v>3306076.6</v>
      </c>
      <c r="L161" s="20">
        <f t="shared" si="5"/>
        <v>1.3747251368783689E-3</v>
      </c>
    </row>
    <row r="162" spans="1:12" x14ac:dyDescent="0.25">
      <c r="A162" t="s">
        <v>9731</v>
      </c>
      <c r="B162" t="s">
        <v>9732</v>
      </c>
      <c r="C162" t="s">
        <v>1970</v>
      </c>
      <c r="D162" t="s">
        <v>14902</v>
      </c>
      <c r="F162" t="s">
        <v>12657</v>
      </c>
      <c r="G162" t="s">
        <v>14695</v>
      </c>
      <c r="H162" t="s">
        <v>14697</v>
      </c>
      <c r="I162" s="14">
        <v>1</v>
      </c>
      <c r="J162" s="23">
        <v>3288842.9</v>
      </c>
      <c r="K162" s="23">
        <f t="shared" si="6"/>
        <v>3288842.9</v>
      </c>
      <c r="L162" s="20">
        <f t="shared" si="5"/>
        <v>1.3675590595432518E-3</v>
      </c>
    </row>
    <row r="163" spans="1:12" s="32" customFormat="1" hidden="1" x14ac:dyDescent="0.25">
      <c r="A163" s="32" t="s">
        <v>12150</v>
      </c>
      <c r="B163" s="32" t="s">
        <v>14922</v>
      </c>
      <c r="C163" s="32" t="s">
        <v>15442</v>
      </c>
      <c r="D163" s="32" t="s">
        <v>14881</v>
      </c>
      <c r="F163" s="32" t="s">
        <v>12688</v>
      </c>
      <c r="G163" s="32" t="s">
        <v>14669</v>
      </c>
      <c r="H163" s="32" t="s">
        <v>7154</v>
      </c>
      <c r="I163" s="33">
        <v>32</v>
      </c>
      <c r="J163" s="34">
        <v>102723.42</v>
      </c>
      <c r="K163" s="34">
        <f t="shared" si="6"/>
        <v>3287149.44</v>
      </c>
      <c r="L163" s="35">
        <f t="shared" si="5"/>
        <v>1.366854888916867E-3</v>
      </c>
    </row>
    <row r="164" spans="1:12" x14ac:dyDescent="0.25">
      <c r="A164" t="s">
        <v>9587</v>
      </c>
      <c r="B164" t="s">
        <v>9588</v>
      </c>
      <c r="C164" t="s">
        <v>1719</v>
      </c>
      <c r="D164" t="s">
        <v>14885</v>
      </c>
      <c r="F164" t="s">
        <v>12688</v>
      </c>
      <c r="G164" t="s">
        <v>14669</v>
      </c>
      <c r="H164" s="43" t="s">
        <v>7154</v>
      </c>
      <c r="I164" s="14">
        <v>2</v>
      </c>
      <c r="J164" s="23">
        <v>1640966.06</v>
      </c>
      <c r="K164" s="23">
        <f t="shared" si="6"/>
        <v>3281932.12</v>
      </c>
      <c r="L164" s="20">
        <f t="shared" si="5"/>
        <v>1.3646854349631569E-3</v>
      </c>
    </row>
    <row r="165" spans="1:12" x14ac:dyDescent="0.25">
      <c r="A165" s="214" t="s">
        <v>10659</v>
      </c>
      <c r="B165" s="214" t="s">
        <v>10660</v>
      </c>
      <c r="C165" s="214" t="s">
        <v>15443</v>
      </c>
      <c r="D165" s="214" t="s">
        <v>14886</v>
      </c>
      <c r="E165" s="214"/>
      <c r="F165" s="214" t="s">
        <v>14709</v>
      </c>
      <c r="G165" s="214" t="s">
        <v>14660</v>
      </c>
      <c r="H165" s="214" t="s">
        <v>15506</v>
      </c>
      <c r="I165" s="215">
        <v>1</v>
      </c>
      <c r="J165" s="216">
        <v>2720497.18</v>
      </c>
      <c r="K165" s="216">
        <f t="shared" si="6"/>
        <v>2720497.18</v>
      </c>
      <c r="L165" s="217">
        <f t="shared" si="5"/>
        <v>1.1312308547698853E-3</v>
      </c>
    </row>
    <row r="166" spans="1:12" s="28" customFormat="1" hidden="1" x14ac:dyDescent="0.25">
      <c r="A166" s="28" t="s">
        <v>12206</v>
      </c>
      <c r="B166" s="28" t="s">
        <v>12207</v>
      </c>
      <c r="C166" s="28" t="s">
        <v>15443</v>
      </c>
      <c r="D166" s="28" t="s">
        <v>14883</v>
      </c>
      <c r="F166" s="28" t="s">
        <v>14709</v>
      </c>
      <c r="G166" s="28" t="s">
        <v>14660</v>
      </c>
      <c r="I166" s="29">
        <v>1</v>
      </c>
      <c r="J166" s="30">
        <v>3273015.39</v>
      </c>
      <c r="K166" s="30">
        <f t="shared" si="6"/>
        <v>3273015.39</v>
      </c>
      <c r="L166" s="31">
        <f t="shared" si="5"/>
        <v>1.3609777008865304E-3</v>
      </c>
    </row>
    <row r="167" spans="1:12" x14ac:dyDescent="0.25">
      <c r="A167" t="s">
        <v>10031</v>
      </c>
      <c r="B167" t="s">
        <v>10032</v>
      </c>
      <c r="C167" t="s">
        <v>1719</v>
      </c>
      <c r="D167" t="e">
        <v>#N/A</v>
      </c>
      <c r="E167" t="s">
        <v>14890</v>
      </c>
      <c r="F167" t="s">
        <v>14901</v>
      </c>
      <c r="G167" t="s">
        <v>14672</v>
      </c>
      <c r="H167" t="s">
        <v>7278</v>
      </c>
      <c r="I167" s="14">
        <v>2</v>
      </c>
      <c r="J167" s="23">
        <v>1620301.09</v>
      </c>
      <c r="K167" s="23">
        <f t="shared" si="6"/>
        <v>3240602.18</v>
      </c>
      <c r="L167" s="20">
        <f t="shared" si="5"/>
        <v>1.3474997147582244E-3</v>
      </c>
    </row>
    <row r="168" spans="1:12" x14ac:dyDescent="0.25">
      <c r="A168" t="s">
        <v>10663</v>
      </c>
      <c r="B168" t="s">
        <v>10664</v>
      </c>
      <c r="C168" t="s">
        <v>2094</v>
      </c>
      <c r="D168" t="s">
        <v>14910</v>
      </c>
      <c r="E168" t="s">
        <v>14709</v>
      </c>
      <c r="F168" t="s">
        <v>14709</v>
      </c>
      <c r="G168" t="s">
        <v>14660</v>
      </c>
      <c r="H168" t="s">
        <v>15506</v>
      </c>
      <c r="I168" s="36">
        <v>1</v>
      </c>
      <c r="J168" s="37">
        <v>2677031.37</v>
      </c>
      <c r="K168" s="37">
        <f t="shared" si="6"/>
        <v>2677031.37</v>
      </c>
      <c r="L168" s="38">
        <f t="shared" si="5"/>
        <v>1.1131570020340537E-3</v>
      </c>
    </row>
    <row r="169" spans="1:12" x14ac:dyDescent="0.25">
      <c r="A169" t="s">
        <v>1866</v>
      </c>
      <c r="B169" t="s">
        <v>1867</v>
      </c>
      <c r="C169" t="s">
        <v>15445</v>
      </c>
      <c r="D169" t="s">
        <v>14882</v>
      </c>
      <c r="F169" t="s">
        <v>12864</v>
      </c>
      <c r="G169" t="s">
        <v>14670</v>
      </c>
      <c r="H169" t="s">
        <v>7154</v>
      </c>
      <c r="I169" s="14">
        <v>2</v>
      </c>
      <c r="J169" s="23">
        <v>1593604.13</v>
      </c>
      <c r="K169" s="23">
        <f t="shared" si="6"/>
        <v>3187208.26</v>
      </c>
      <c r="L169" s="20">
        <f t="shared" si="5"/>
        <v>1.3252975782498105E-3</v>
      </c>
    </row>
    <row r="170" spans="1:12" x14ac:dyDescent="0.25">
      <c r="A170" t="s">
        <v>5026</v>
      </c>
      <c r="B170" t="s">
        <v>5027</v>
      </c>
      <c r="C170" t="s">
        <v>4937</v>
      </c>
      <c r="D170" t="s">
        <v>14887</v>
      </c>
      <c r="F170" t="s">
        <v>12688</v>
      </c>
      <c r="G170" t="s">
        <v>14669</v>
      </c>
      <c r="H170" s="43" t="s">
        <v>7154</v>
      </c>
      <c r="I170" s="14">
        <v>1</v>
      </c>
      <c r="J170" s="23">
        <v>3152808.61</v>
      </c>
      <c r="K170" s="23">
        <f t="shared" si="6"/>
        <v>3152808.61</v>
      </c>
      <c r="L170" s="20">
        <f t="shared" si="5"/>
        <v>1.3109935952281171E-3</v>
      </c>
    </row>
    <row r="171" spans="1:12" s="32" customFormat="1" hidden="1" x14ac:dyDescent="0.25">
      <c r="A171" s="32" t="s">
        <v>12396</v>
      </c>
      <c r="B171" s="32" t="s">
        <v>12397</v>
      </c>
      <c r="C171" s="32" t="s">
        <v>15442</v>
      </c>
      <c r="D171" s="32" t="s">
        <v>14881</v>
      </c>
      <c r="G171" s="32" t="str">
        <f>IFERROR(VLOOKUP(F171,Maquinas!A:B,2,0),"")</f>
        <v/>
      </c>
      <c r="I171" s="33">
        <v>7</v>
      </c>
      <c r="J171" s="34">
        <v>447747.14</v>
      </c>
      <c r="K171" s="34">
        <f t="shared" si="6"/>
        <v>3134229.98</v>
      </c>
      <c r="L171" s="35">
        <f t="shared" si="5"/>
        <v>1.3032682722063328E-3</v>
      </c>
    </row>
    <row r="172" spans="1:12" s="32" customFormat="1" hidden="1" x14ac:dyDescent="0.25">
      <c r="A172" s="32" t="s">
        <v>12184</v>
      </c>
      <c r="B172" s="32" t="s">
        <v>12185</v>
      </c>
      <c r="C172" s="32" t="s">
        <v>15442</v>
      </c>
      <c r="D172" s="32" t="s">
        <v>14883</v>
      </c>
      <c r="G172" s="32" t="str">
        <f>IFERROR(VLOOKUP(F172,Maquinas!A:B,2,0),"")</f>
        <v/>
      </c>
      <c r="I172" s="33">
        <v>19</v>
      </c>
      <c r="J172" s="34">
        <v>164723.13</v>
      </c>
      <c r="K172" s="34">
        <f t="shared" si="6"/>
        <v>3129739.47</v>
      </c>
      <c r="L172" s="35">
        <f t="shared" si="5"/>
        <v>1.301401038708354E-3</v>
      </c>
    </row>
    <row r="173" spans="1:12" x14ac:dyDescent="0.25">
      <c r="A173" t="s">
        <v>10665</v>
      </c>
      <c r="B173" t="s">
        <v>10666</v>
      </c>
      <c r="C173" t="s">
        <v>2094</v>
      </c>
      <c r="D173" t="s">
        <v>14910</v>
      </c>
      <c r="E173" t="s">
        <v>14709</v>
      </c>
      <c r="F173" t="s">
        <v>14709</v>
      </c>
      <c r="G173" t="s">
        <v>14660</v>
      </c>
      <c r="H173" t="s">
        <v>15506</v>
      </c>
      <c r="I173" s="36">
        <v>1</v>
      </c>
      <c r="J173" s="37">
        <v>2677031.37</v>
      </c>
      <c r="K173" s="37">
        <f t="shared" si="6"/>
        <v>2677031.37</v>
      </c>
      <c r="L173" s="38">
        <f t="shared" si="5"/>
        <v>1.1131570020340537E-3</v>
      </c>
    </row>
    <row r="174" spans="1:12" hidden="1" x14ac:dyDescent="0.25">
      <c r="A174" t="s">
        <v>10794</v>
      </c>
      <c r="B174" t="s">
        <v>10796</v>
      </c>
      <c r="C174" t="s">
        <v>113</v>
      </c>
      <c r="D174" t="s">
        <v>14923</v>
      </c>
      <c r="G174" t="str">
        <f>IFERROR(VLOOKUP(F174,Maquinas!A:B,2,0),"")</f>
        <v/>
      </c>
      <c r="H174" t="s">
        <v>14676</v>
      </c>
      <c r="I174" s="14">
        <v>3</v>
      </c>
      <c r="J174" s="23">
        <v>1040936</v>
      </c>
      <c r="K174" s="23">
        <f t="shared" si="6"/>
        <v>3122808</v>
      </c>
      <c r="L174" s="20">
        <f t="shared" si="5"/>
        <v>1.2985188108602399E-3</v>
      </c>
    </row>
    <row r="175" spans="1:12" x14ac:dyDescent="0.25">
      <c r="A175" t="s">
        <v>10667</v>
      </c>
      <c r="B175" t="s">
        <v>14930</v>
      </c>
      <c r="C175" t="s">
        <v>2094</v>
      </c>
      <c r="D175" t="s">
        <v>14910</v>
      </c>
      <c r="E175" t="s">
        <v>14709</v>
      </c>
      <c r="F175" t="s">
        <v>14709</v>
      </c>
      <c r="G175" t="s">
        <v>14660</v>
      </c>
      <c r="H175" t="s">
        <v>15506</v>
      </c>
      <c r="I175" s="36">
        <v>1</v>
      </c>
      <c r="J175" s="37">
        <v>2677031.37</v>
      </c>
      <c r="K175" s="37">
        <f t="shared" si="6"/>
        <v>2677031.37</v>
      </c>
      <c r="L175" s="38">
        <f t="shared" si="5"/>
        <v>1.1131570020340537E-3</v>
      </c>
    </row>
    <row r="176" spans="1:12" s="28" customFormat="1" hidden="1" x14ac:dyDescent="0.25">
      <c r="A176" s="28" t="s">
        <v>12373</v>
      </c>
      <c r="B176" s="28" t="s">
        <v>12374</v>
      </c>
      <c r="C176" s="28" t="s">
        <v>15443</v>
      </c>
      <c r="D176" s="28" t="s">
        <v>14881</v>
      </c>
      <c r="G176" s="28" t="str">
        <f>IFERROR(VLOOKUP(F176,Maquinas!A:B,2,0),"")</f>
        <v/>
      </c>
      <c r="I176" s="29">
        <v>2</v>
      </c>
      <c r="J176" s="30">
        <v>1495894.54</v>
      </c>
      <c r="K176" s="30">
        <f t="shared" si="6"/>
        <v>2991789.08</v>
      </c>
      <c r="L176" s="31">
        <f t="shared" si="5"/>
        <v>1.2440388261161913E-3</v>
      </c>
    </row>
    <row r="177" spans="1:12" s="28" customFormat="1" hidden="1" x14ac:dyDescent="0.25">
      <c r="A177" s="28" t="s">
        <v>12375</v>
      </c>
      <c r="B177" s="28" t="s">
        <v>12374</v>
      </c>
      <c r="C177" s="28" t="s">
        <v>15443</v>
      </c>
      <c r="D177" s="28" t="s">
        <v>14881</v>
      </c>
      <c r="G177" s="28" t="str">
        <f>IFERROR(VLOOKUP(F177,Maquinas!A:B,2,0),"")</f>
        <v/>
      </c>
      <c r="I177" s="29">
        <v>2</v>
      </c>
      <c r="J177" s="30">
        <v>1495894.54</v>
      </c>
      <c r="K177" s="30">
        <f t="shared" si="6"/>
        <v>2991789.08</v>
      </c>
      <c r="L177" s="31">
        <f t="shared" si="5"/>
        <v>1.2440388261161913E-3</v>
      </c>
    </row>
    <row r="178" spans="1:12" x14ac:dyDescent="0.25">
      <c r="A178" t="s">
        <v>10478</v>
      </c>
      <c r="B178" t="s">
        <v>10479</v>
      </c>
      <c r="C178" t="s">
        <v>15445</v>
      </c>
      <c r="D178" t="s">
        <v>14925</v>
      </c>
      <c r="F178" t="s">
        <v>14926</v>
      </c>
      <c r="G178" t="s">
        <v>15461</v>
      </c>
      <c r="H178" t="s">
        <v>14778</v>
      </c>
      <c r="I178" s="14">
        <v>1</v>
      </c>
      <c r="J178" s="23">
        <v>2960000</v>
      </c>
      <c r="K178" s="23">
        <f t="shared" si="6"/>
        <v>2960000</v>
      </c>
      <c r="L178" s="20">
        <f t="shared" si="5"/>
        <v>1.2308203642831419E-3</v>
      </c>
    </row>
    <row r="179" spans="1:12" s="28" customFormat="1" hidden="1" x14ac:dyDescent="0.25">
      <c r="A179" s="28" t="s">
        <v>11023</v>
      </c>
      <c r="B179" s="28" t="s">
        <v>11024</v>
      </c>
      <c r="C179" s="28" t="s">
        <v>15443</v>
      </c>
      <c r="D179" s="28" t="s">
        <v>14907</v>
      </c>
      <c r="G179" s="28" t="str">
        <f>IFERROR(VLOOKUP(F179,Maquinas!A:B,2,0),"")</f>
        <v/>
      </c>
      <c r="I179" s="29">
        <v>6</v>
      </c>
      <c r="J179" s="30">
        <v>493184.27</v>
      </c>
      <c r="K179" s="30">
        <f t="shared" si="6"/>
        <v>2959105.62</v>
      </c>
      <c r="L179" s="31">
        <f t="shared" si="5"/>
        <v>1.2304484652569908E-3</v>
      </c>
    </row>
    <row r="180" spans="1:12" x14ac:dyDescent="0.25">
      <c r="A180" t="s">
        <v>8699</v>
      </c>
      <c r="B180" t="s">
        <v>8700</v>
      </c>
      <c r="C180" t="s">
        <v>3086</v>
      </c>
      <c r="D180" t="s">
        <v>14915</v>
      </c>
      <c r="E180" t="s">
        <v>14890</v>
      </c>
      <c r="F180" t="s">
        <v>14708</v>
      </c>
      <c r="G180" t="s">
        <v>14660</v>
      </c>
      <c r="H180" t="s">
        <v>15506</v>
      </c>
      <c r="I180" s="36">
        <v>1</v>
      </c>
      <c r="J180" s="37">
        <v>2655970.98</v>
      </c>
      <c r="K180" s="37">
        <f t="shared" si="6"/>
        <v>2655970.98</v>
      </c>
      <c r="L180" s="38">
        <f t="shared" si="5"/>
        <v>1.1043997193003559E-3</v>
      </c>
    </row>
    <row r="181" spans="1:12" x14ac:dyDescent="0.25">
      <c r="A181" t="s">
        <v>9679</v>
      </c>
      <c r="B181" t="s">
        <v>9680</v>
      </c>
      <c r="C181" t="s">
        <v>1859</v>
      </c>
      <c r="D181" t="s">
        <v>14882</v>
      </c>
      <c r="F181" t="s">
        <v>14708</v>
      </c>
      <c r="G181" t="s">
        <v>14660</v>
      </c>
      <c r="H181" t="s">
        <v>15506</v>
      </c>
      <c r="I181" s="36">
        <v>1</v>
      </c>
      <c r="J181" s="37">
        <v>2551586.79</v>
      </c>
      <c r="K181" s="37">
        <f t="shared" si="6"/>
        <v>2551586.79</v>
      </c>
      <c r="L181" s="38">
        <f t="shared" si="5"/>
        <v>1.060994926475626E-3</v>
      </c>
    </row>
    <row r="182" spans="1:12" s="51" customFormat="1" hidden="1" x14ac:dyDescent="0.25">
      <c r="A182" s="51" t="s">
        <v>10902</v>
      </c>
      <c r="B182" s="51" t="s">
        <v>10903</v>
      </c>
      <c r="C182" s="51" t="s">
        <v>15446</v>
      </c>
      <c r="D182" s="51" t="s">
        <v>14883</v>
      </c>
      <c r="F182" s="51" t="s">
        <v>12458</v>
      </c>
      <c r="G182" s="51" t="s">
        <v>14666</v>
      </c>
      <c r="H182" s="51" t="s">
        <v>14677</v>
      </c>
      <c r="I182" s="52">
        <v>973</v>
      </c>
      <c r="J182" s="53">
        <v>3015</v>
      </c>
      <c r="K182" s="53">
        <f t="shared" si="6"/>
        <v>2933595</v>
      </c>
      <c r="L182" s="54">
        <f t="shared" si="5"/>
        <v>1.2198406981618933E-3</v>
      </c>
    </row>
    <row r="183" spans="1:12" x14ac:dyDescent="0.25">
      <c r="A183" s="155" t="s">
        <v>10420</v>
      </c>
      <c r="B183" s="155" t="s">
        <v>10421</v>
      </c>
      <c r="C183" s="155" t="s">
        <v>15445</v>
      </c>
      <c r="D183" s="155" t="s">
        <v>14887</v>
      </c>
      <c r="E183" s="155"/>
      <c r="F183" s="155" t="s">
        <v>12445</v>
      </c>
      <c r="G183" s="155" t="s">
        <v>15447</v>
      </c>
      <c r="H183" s="155" t="s">
        <v>1286</v>
      </c>
      <c r="I183" s="156">
        <v>1</v>
      </c>
      <c r="J183" s="157">
        <v>2926631.56</v>
      </c>
      <c r="K183" s="157">
        <f t="shared" si="6"/>
        <v>2926631.56</v>
      </c>
      <c r="L183" s="158">
        <f t="shared" si="5"/>
        <v>1.2169451766222096E-3</v>
      </c>
    </row>
    <row r="184" spans="1:12" x14ac:dyDescent="0.25">
      <c r="A184" t="s">
        <v>10428</v>
      </c>
      <c r="B184" t="s">
        <v>10429</v>
      </c>
      <c r="C184" t="s">
        <v>4937</v>
      </c>
      <c r="D184" t="s">
        <v>14887</v>
      </c>
      <c r="F184" t="s">
        <v>14708</v>
      </c>
      <c r="G184" t="str">
        <f>IFERROR(VLOOKUP(F184,Maquinas!A:B,2,0),"")</f>
        <v>AQUAFLEX 8C</v>
      </c>
      <c r="H184" t="s">
        <v>15506</v>
      </c>
      <c r="I184" s="36">
        <v>1</v>
      </c>
      <c r="J184" s="37">
        <v>2406074.52</v>
      </c>
      <c r="K184" s="37">
        <f t="shared" si="6"/>
        <v>2406074.52</v>
      </c>
      <c r="L184" s="38">
        <f t="shared" si="5"/>
        <v>1.0004883504049953E-3</v>
      </c>
    </row>
    <row r="185" spans="1:12" x14ac:dyDescent="0.25">
      <c r="A185" s="155" t="s">
        <v>1760</v>
      </c>
      <c r="B185" s="155" t="s">
        <v>14927</v>
      </c>
      <c r="C185" s="155" t="s">
        <v>15445</v>
      </c>
      <c r="D185" s="155" t="s">
        <v>14885</v>
      </c>
      <c r="E185" s="155"/>
      <c r="F185" s="155" t="s">
        <v>12445</v>
      </c>
      <c r="G185" s="155" t="s">
        <v>14686</v>
      </c>
      <c r="H185" s="155" t="s">
        <v>1286</v>
      </c>
      <c r="I185" s="156">
        <v>1</v>
      </c>
      <c r="J185" s="157">
        <v>2914309.81</v>
      </c>
      <c r="K185" s="157">
        <f t="shared" si="6"/>
        <v>2914309.81</v>
      </c>
      <c r="L185" s="158">
        <f t="shared" si="5"/>
        <v>1.2118215749926131E-3</v>
      </c>
    </row>
    <row r="186" spans="1:12" hidden="1" x14ac:dyDescent="0.25">
      <c r="A186" t="s">
        <v>10990</v>
      </c>
      <c r="B186" t="s">
        <v>10991</v>
      </c>
      <c r="C186" t="s">
        <v>10941</v>
      </c>
      <c r="D186" t="s">
        <v>14889</v>
      </c>
      <c r="G186" t="str">
        <f>IFERROR(VLOOKUP(F186,Maquinas!A:B,2,0),"")</f>
        <v/>
      </c>
      <c r="I186" s="14">
        <v>30</v>
      </c>
      <c r="J186" s="23">
        <v>96498</v>
      </c>
      <c r="K186" s="23">
        <f t="shared" si="6"/>
        <v>2894940</v>
      </c>
      <c r="L186" s="20">
        <f t="shared" si="5"/>
        <v>1.2037672653303511E-3</v>
      </c>
    </row>
    <row r="187" spans="1:12" s="32" customFormat="1" hidden="1" x14ac:dyDescent="0.25">
      <c r="A187" s="32" t="s">
        <v>12412</v>
      </c>
      <c r="B187" s="32" t="s">
        <v>14928</v>
      </c>
      <c r="C187" s="32" t="s">
        <v>15442</v>
      </c>
      <c r="D187" s="32" t="s">
        <v>14881</v>
      </c>
      <c r="G187" s="32" t="str">
        <f>IFERROR(VLOOKUP(F187,Maquinas!A:B,2,0),"")</f>
        <v/>
      </c>
      <c r="I187" s="33">
        <v>3</v>
      </c>
      <c r="J187" s="34">
        <v>963843.1</v>
      </c>
      <c r="K187" s="34">
        <f t="shared" si="6"/>
        <v>2891529.3</v>
      </c>
      <c r="L187" s="35">
        <f t="shared" si="5"/>
        <v>1.2023490359328981E-3</v>
      </c>
    </row>
    <row r="188" spans="1:12" x14ac:dyDescent="0.25">
      <c r="A188" t="s">
        <v>10502</v>
      </c>
      <c r="B188" t="s">
        <v>14932</v>
      </c>
      <c r="C188" t="s">
        <v>1859</v>
      </c>
      <c r="D188" t="s">
        <v>14882</v>
      </c>
      <c r="F188" t="s">
        <v>14708</v>
      </c>
      <c r="G188" t="s">
        <v>14660</v>
      </c>
      <c r="H188" t="s">
        <v>15506</v>
      </c>
      <c r="I188" s="36">
        <v>1</v>
      </c>
      <c r="J188" s="37">
        <v>2362569.4</v>
      </c>
      <c r="K188" s="37">
        <f t="shared" si="6"/>
        <v>2362569.4</v>
      </c>
      <c r="L188" s="38">
        <f t="shared" si="5"/>
        <v>9.8239815187574461E-4</v>
      </c>
    </row>
    <row r="189" spans="1:12" hidden="1" x14ac:dyDescent="0.25">
      <c r="A189" t="s">
        <v>12109</v>
      </c>
      <c r="B189" t="s">
        <v>12110</v>
      </c>
      <c r="C189" t="s">
        <v>551</v>
      </c>
      <c r="D189" t="s">
        <v>14893</v>
      </c>
      <c r="E189" t="s">
        <v>14890</v>
      </c>
      <c r="G189" t="str">
        <f>IFERROR(VLOOKUP(F189,Maquinas!A:B,2,0),"")</f>
        <v/>
      </c>
      <c r="I189" s="14">
        <v>15</v>
      </c>
      <c r="J189" s="23">
        <v>192675.57</v>
      </c>
      <c r="K189" s="23">
        <f t="shared" si="6"/>
        <v>2890133.5500000003</v>
      </c>
      <c r="L189" s="20">
        <f t="shared" si="5"/>
        <v>1.2017686583911929E-3</v>
      </c>
    </row>
    <row r="190" spans="1:12" s="32" customFormat="1" hidden="1" x14ac:dyDescent="0.25">
      <c r="A190" s="32" t="s">
        <v>12414</v>
      </c>
      <c r="B190" s="32" t="s">
        <v>12415</v>
      </c>
      <c r="C190" s="32" t="s">
        <v>15442</v>
      </c>
      <c r="D190" s="32" t="s">
        <v>14888</v>
      </c>
      <c r="G190" s="32" t="s">
        <v>14660</v>
      </c>
      <c r="H190" s="32" t="s">
        <v>14710</v>
      </c>
      <c r="I190" s="33">
        <v>10</v>
      </c>
      <c r="J190" s="34">
        <v>287940.63</v>
      </c>
      <c r="K190" s="34">
        <f t="shared" si="6"/>
        <v>2879406.3</v>
      </c>
      <c r="L190" s="35">
        <f t="shared" si="5"/>
        <v>1.1973080780693156E-3</v>
      </c>
    </row>
    <row r="191" spans="1:12" x14ac:dyDescent="0.25">
      <c r="A191" t="s">
        <v>9248</v>
      </c>
      <c r="B191" t="s">
        <v>9249</v>
      </c>
      <c r="C191" t="s">
        <v>1945</v>
      </c>
      <c r="D191" t="s">
        <v>14894</v>
      </c>
      <c r="F191" t="s">
        <v>15019</v>
      </c>
      <c r="G191" t="s">
        <v>14784</v>
      </c>
      <c r="H191" t="s">
        <v>7278</v>
      </c>
      <c r="I191" s="14">
        <v>4</v>
      </c>
      <c r="J191" s="23">
        <v>718074.73</v>
      </c>
      <c r="K191" s="23">
        <f t="shared" si="6"/>
        <v>2872298.92</v>
      </c>
      <c r="L191" s="20">
        <f t="shared" si="5"/>
        <v>1.1943527037312416E-3</v>
      </c>
    </row>
    <row r="192" spans="1:12" s="28" customFormat="1" hidden="1" x14ac:dyDescent="0.25">
      <c r="A192" s="28" t="s">
        <v>12066</v>
      </c>
      <c r="B192" s="28" t="s">
        <v>12067</v>
      </c>
      <c r="C192" s="28" t="s">
        <v>15443</v>
      </c>
      <c r="D192" s="28" t="s">
        <v>14894</v>
      </c>
      <c r="E192" s="28" t="s">
        <v>14890</v>
      </c>
      <c r="F192" s="28" t="s">
        <v>14708</v>
      </c>
      <c r="G192" s="28" t="s">
        <v>14660</v>
      </c>
      <c r="H192" s="28" t="s">
        <v>7195</v>
      </c>
      <c r="I192" s="29">
        <v>1</v>
      </c>
      <c r="J192" s="30">
        <v>2871036.5</v>
      </c>
      <c r="K192" s="30">
        <f t="shared" si="6"/>
        <v>2871036.5</v>
      </c>
      <c r="L192" s="31">
        <f t="shared" si="5"/>
        <v>1.1938277671622287E-3</v>
      </c>
    </row>
    <row r="193" spans="1:12" s="32" customFormat="1" hidden="1" x14ac:dyDescent="0.25">
      <c r="A193" s="32" t="s">
        <v>12398</v>
      </c>
      <c r="B193" s="32" t="s">
        <v>12399</v>
      </c>
      <c r="C193" s="32" t="s">
        <v>15443</v>
      </c>
      <c r="D193" s="32" t="s">
        <v>14883</v>
      </c>
      <c r="G193" s="32" t="s">
        <v>14670</v>
      </c>
      <c r="I193" s="33">
        <v>1</v>
      </c>
      <c r="J193" s="34">
        <v>2870403.4</v>
      </c>
      <c r="K193" s="34">
        <f t="shared" si="6"/>
        <v>2870403.4</v>
      </c>
      <c r="L193" s="35">
        <f t="shared" si="5"/>
        <v>1.1935645129822869E-3</v>
      </c>
    </row>
    <row r="194" spans="1:12" x14ac:dyDescent="0.25">
      <c r="A194" t="s">
        <v>5028</v>
      </c>
      <c r="B194" t="s">
        <v>5029</v>
      </c>
      <c r="C194" t="s">
        <v>15445</v>
      </c>
      <c r="D194" t="s">
        <v>14887</v>
      </c>
      <c r="F194" t="s">
        <v>12620</v>
      </c>
      <c r="G194" t="s">
        <v>14663</v>
      </c>
      <c r="H194" t="s">
        <v>7154</v>
      </c>
      <c r="I194" s="14">
        <v>1</v>
      </c>
      <c r="J194" s="23">
        <v>2867891.11</v>
      </c>
      <c r="K194" s="23">
        <f t="shared" si="6"/>
        <v>2867891.11</v>
      </c>
      <c r="L194" s="20">
        <f t="shared" si="5"/>
        <v>1.1925198583562786E-3</v>
      </c>
    </row>
    <row r="195" spans="1:12" x14ac:dyDescent="0.25">
      <c r="A195" t="s">
        <v>1764</v>
      </c>
      <c r="B195" t="s">
        <v>1765</v>
      </c>
      <c r="C195" t="s">
        <v>1719</v>
      </c>
      <c r="D195" t="s">
        <v>14885</v>
      </c>
      <c r="F195" t="s">
        <v>12733</v>
      </c>
      <c r="G195" t="s">
        <v>14698</v>
      </c>
      <c r="H195" t="s">
        <v>14697</v>
      </c>
      <c r="I195" s="14">
        <v>1</v>
      </c>
      <c r="J195" s="23">
        <v>2861069.17</v>
      </c>
      <c r="K195" s="23">
        <f t="shared" si="6"/>
        <v>2861069.17</v>
      </c>
      <c r="L195" s="20">
        <f t="shared" si="5"/>
        <v>1.1896831750198198E-3</v>
      </c>
    </row>
    <row r="196" spans="1:12" s="76" customFormat="1" x14ac:dyDescent="0.25">
      <c r="A196" s="76" t="s">
        <v>3263</v>
      </c>
      <c r="B196" s="76" t="s">
        <v>3265</v>
      </c>
      <c r="C196" s="76" t="s">
        <v>15444</v>
      </c>
      <c r="D196" s="76" t="s">
        <v>14885</v>
      </c>
      <c r="F196" s="76" t="s">
        <v>13079</v>
      </c>
      <c r="G196" s="76" t="s">
        <v>14665</v>
      </c>
      <c r="H196" s="76" t="s">
        <v>7195</v>
      </c>
      <c r="I196" s="94">
        <v>207.18</v>
      </c>
      <c r="J196" s="95">
        <v>13667.11</v>
      </c>
      <c r="K196" s="95">
        <f t="shared" si="6"/>
        <v>2831551.8498000004</v>
      </c>
      <c r="L196" s="96">
        <f t="shared" si="5"/>
        <v>1.1774093511004869E-3</v>
      </c>
    </row>
    <row r="197" spans="1:12" x14ac:dyDescent="0.25">
      <c r="A197" t="s">
        <v>2617</v>
      </c>
      <c r="B197" t="s">
        <v>2618</v>
      </c>
      <c r="C197" t="s">
        <v>1922</v>
      </c>
      <c r="D197" t="s">
        <v>14649</v>
      </c>
      <c r="F197" t="s">
        <v>12875</v>
      </c>
      <c r="G197" t="s">
        <v>14671</v>
      </c>
      <c r="H197" t="s">
        <v>7278</v>
      </c>
      <c r="I197" s="14">
        <v>6</v>
      </c>
      <c r="J197" s="23">
        <v>471840.27</v>
      </c>
      <c r="K197" s="23">
        <f t="shared" si="6"/>
        <v>2831041.62</v>
      </c>
      <c r="L197" s="20">
        <f t="shared" si="5"/>
        <v>1.1771971885233569E-3</v>
      </c>
    </row>
    <row r="198" spans="1:12" s="76" customFormat="1" x14ac:dyDescent="0.25">
      <c r="A198" s="76" t="s">
        <v>7027</v>
      </c>
      <c r="B198" s="76" t="s">
        <v>7028</v>
      </c>
      <c r="C198" s="76" t="s">
        <v>15444</v>
      </c>
      <c r="D198" s="76" t="s">
        <v>14883</v>
      </c>
      <c r="E198" s="76" t="s">
        <v>14890</v>
      </c>
      <c r="F198" s="76" t="s">
        <v>12864</v>
      </c>
      <c r="G198" s="76" t="s">
        <v>14670</v>
      </c>
      <c r="H198" s="76" t="s">
        <v>7154</v>
      </c>
      <c r="I198" s="94">
        <v>2</v>
      </c>
      <c r="J198" s="95">
        <v>1404909.36</v>
      </c>
      <c r="K198" s="95">
        <f t="shared" si="6"/>
        <v>2809818.72</v>
      </c>
      <c r="L198" s="96">
        <f t="shared" si="5"/>
        <v>1.168372331256754E-3</v>
      </c>
    </row>
    <row r="199" spans="1:12" x14ac:dyDescent="0.25">
      <c r="A199" t="s">
        <v>8693</v>
      </c>
      <c r="B199" t="s">
        <v>8694</v>
      </c>
      <c r="C199" t="s">
        <v>1725</v>
      </c>
      <c r="D199" t="s">
        <v>14896</v>
      </c>
      <c r="E199" t="s">
        <v>14890</v>
      </c>
      <c r="F199" t="s">
        <v>12517</v>
      </c>
      <c r="G199" t="s">
        <v>14679</v>
      </c>
      <c r="H199" t="s">
        <v>1286</v>
      </c>
      <c r="I199" s="36">
        <v>26</v>
      </c>
      <c r="J199" s="37">
        <v>107271.15</v>
      </c>
      <c r="K199" s="37">
        <f t="shared" si="6"/>
        <v>2789049.9</v>
      </c>
      <c r="L199" s="20">
        <f t="shared" si="5"/>
        <v>1.159736288487115E-3</v>
      </c>
    </row>
    <row r="200" spans="1:12" s="32" customFormat="1" hidden="1" x14ac:dyDescent="0.25">
      <c r="A200" s="32" t="s">
        <v>12308</v>
      </c>
      <c r="B200" s="32" t="s">
        <v>12309</v>
      </c>
      <c r="C200" s="32" t="s">
        <v>15442</v>
      </c>
      <c r="D200" s="32" t="s">
        <v>14883</v>
      </c>
      <c r="F200" s="32" t="s">
        <v>14929</v>
      </c>
      <c r="G200" s="32" t="s">
        <v>15462</v>
      </c>
      <c r="H200" s="32" t="s">
        <v>7154</v>
      </c>
      <c r="I200" s="33">
        <v>2</v>
      </c>
      <c r="J200" s="34">
        <v>1394106.89</v>
      </c>
      <c r="K200" s="34">
        <f t="shared" si="6"/>
        <v>2788213.78</v>
      </c>
      <c r="L200" s="35">
        <f t="shared" si="5"/>
        <v>1.1593886149996204E-3</v>
      </c>
    </row>
    <row r="201" spans="1:12" s="43" customFormat="1" hidden="1" x14ac:dyDescent="0.25">
      <c r="A201" s="43" t="s">
        <v>11612</v>
      </c>
      <c r="B201" s="43" t="s">
        <v>11613</v>
      </c>
      <c r="C201" s="43" t="s">
        <v>15444</v>
      </c>
      <c r="D201" s="43" t="s">
        <v>14883</v>
      </c>
      <c r="F201" s="43" t="s">
        <v>7195</v>
      </c>
      <c r="G201" s="43" t="s">
        <v>15449</v>
      </c>
      <c r="H201" s="43" t="s">
        <v>7195</v>
      </c>
      <c r="I201" s="48">
        <v>43</v>
      </c>
      <c r="J201" s="49">
        <v>64611.66</v>
      </c>
      <c r="K201" s="49">
        <f t="shared" si="6"/>
        <v>2778301.3800000004</v>
      </c>
      <c r="L201" s="50">
        <f t="shared" si="5"/>
        <v>1.1552668637229582E-3</v>
      </c>
    </row>
    <row r="202" spans="1:12" x14ac:dyDescent="0.25">
      <c r="A202" t="s">
        <v>5397</v>
      </c>
      <c r="B202" t="s">
        <v>5398</v>
      </c>
      <c r="C202" t="s">
        <v>4937</v>
      </c>
      <c r="D202" t="s">
        <v>14887</v>
      </c>
      <c r="F202" t="s">
        <v>15497</v>
      </c>
      <c r="G202" t="s">
        <v>15463</v>
      </c>
      <c r="H202" t="s">
        <v>1286</v>
      </c>
      <c r="I202" s="36">
        <v>2</v>
      </c>
      <c r="J202" s="37">
        <v>1380000</v>
      </c>
      <c r="K202" s="37">
        <f t="shared" si="6"/>
        <v>2760000</v>
      </c>
      <c r="L202" s="20">
        <f t="shared" si="5"/>
        <v>1.1476568261559027E-3</v>
      </c>
    </row>
    <row r="203" spans="1:12" x14ac:dyDescent="0.25">
      <c r="A203" t="s">
        <v>8729</v>
      </c>
      <c r="B203" t="s">
        <v>8730</v>
      </c>
      <c r="C203" t="s">
        <v>2770</v>
      </c>
      <c r="D203" t="s">
        <v>14925</v>
      </c>
      <c r="E203" t="s">
        <v>14890</v>
      </c>
      <c r="F203" t="s">
        <v>14794</v>
      </c>
      <c r="G203" t="s">
        <v>9967</v>
      </c>
      <c r="H203" t="s">
        <v>7195</v>
      </c>
      <c r="I203" s="14">
        <v>2</v>
      </c>
      <c r="J203" s="23">
        <v>1377774.61</v>
      </c>
      <c r="K203" s="23">
        <f t="shared" si="6"/>
        <v>2755549.22</v>
      </c>
      <c r="L203" s="20">
        <f t="shared" si="5"/>
        <v>1.145806113094773E-3</v>
      </c>
    </row>
    <row r="204" spans="1:12" x14ac:dyDescent="0.25">
      <c r="A204" t="s">
        <v>10538</v>
      </c>
      <c r="B204" t="s">
        <v>14934</v>
      </c>
      <c r="C204" t="s">
        <v>1725</v>
      </c>
      <c r="D204" t="s">
        <v>14896</v>
      </c>
      <c r="F204" t="s">
        <v>14720</v>
      </c>
      <c r="G204" t="s">
        <v>15448</v>
      </c>
      <c r="H204" t="s">
        <v>15506</v>
      </c>
      <c r="I204" s="36">
        <v>1</v>
      </c>
      <c r="J204" s="37">
        <v>2101102.86</v>
      </c>
      <c r="K204" s="37">
        <f t="shared" si="6"/>
        <v>2101102.86</v>
      </c>
      <c r="L204" s="38">
        <f t="shared" si="5"/>
        <v>8.736757390343079E-4</v>
      </c>
    </row>
    <row r="205" spans="1:12" x14ac:dyDescent="0.25">
      <c r="A205" t="s">
        <v>10498</v>
      </c>
      <c r="B205" t="s">
        <v>10499</v>
      </c>
      <c r="C205" t="s">
        <v>1859</v>
      </c>
      <c r="D205" t="s">
        <v>14882</v>
      </c>
      <c r="F205" t="s">
        <v>12733</v>
      </c>
      <c r="G205" t="s">
        <v>14698</v>
      </c>
      <c r="H205" t="s">
        <v>14697</v>
      </c>
      <c r="I205" s="14">
        <v>1</v>
      </c>
      <c r="J205" s="23">
        <v>2722964.12</v>
      </c>
      <c r="K205" s="23">
        <f t="shared" si="6"/>
        <v>2722964.12</v>
      </c>
      <c r="L205" s="20">
        <f t="shared" si="5"/>
        <v>1.1322566520636235E-3</v>
      </c>
    </row>
    <row r="206" spans="1:12" x14ac:dyDescent="0.25">
      <c r="A206" t="s">
        <v>10458</v>
      </c>
      <c r="B206" t="s">
        <v>10459</v>
      </c>
      <c r="C206" t="s">
        <v>1859</v>
      </c>
      <c r="D206" t="s">
        <v>14882</v>
      </c>
      <c r="F206" t="s">
        <v>14709</v>
      </c>
      <c r="G206" t="s">
        <v>14660</v>
      </c>
      <c r="H206" t="s">
        <v>15506</v>
      </c>
      <c r="I206" s="36">
        <v>2</v>
      </c>
      <c r="J206" s="37">
        <v>2036814.51</v>
      </c>
      <c r="K206" s="37">
        <f t="shared" si="6"/>
        <v>4073629.02</v>
      </c>
      <c r="L206" s="38">
        <f t="shared" ref="L206:L269" si="7">+K206/$K$4057</f>
        <v>1.6938870116049928E-3</v>
      </c>
    </row>
    <row r="207" spans="1:12" s="43" customFormat="1" hidden="1" x14ac:dyDescent="0.25">
      <c r="A207" s="43" t="s">
        <v>10835</v>
      </c>
      <c r="B207" s="43" t="s">
        <v>10836</v>
      </c>
      <c r="C207" s="43" t="s">
        <v>15444</v>
      </c>
      <c r="D207" s="43" t="s">
        <v>14883</v>
      </c>
      <c r="G207" s="43" t="str">
        <f>IFERROR(VLOOKUP(F207,Maquinas!A:B,2,0),"")</f>
        <v/>
      </c>
      <c r="I207" s="48">
        <v>200</v>
      </c>
      <c r="J207" s="49">
        <v>13600</v>
      </c>
      <c r="K207" s="49">
        <f t="shared" si="6"/>
        <v>2720000</v>
      </c>
      <c r="L207" s="50">
        <f t="shared" si="7"/>
        <v>1.1310241185304548E-3</v>
      </c>
    </row>
    <row r="208" spans="1:12" s="32" customFormat="1" hidden="1" x14ac:dyDescent="0.25">
      <c r="A208" s="32" t="s">
        <v>11761</v>
      </c>
      <c r="B208" s="32" t="s">
        <v>11762</v>
      </c>
      <c r="C208" s="32" t="s">
        <v>15442</v>
      </c>
      <c r="D208" s="32" t="s">
        <v>14883</v>
      </c>
      <c r="E208" s="32" t="s">
        <v>14890</v>
      </c>
      <c r="F208" s="32" t="s">
        <v>12688</v>
      </c>
      <c r="G208" s="32" t="s">
        <v>14669</v>
      </c>
      <c r="H208" s="32" t="s">
        <v>7154</v>
      </c>
      <c r="I208" s="33">
        <v>3</v>
      </c>
      <c r="J208" s="34">
        <v>903720.34</v>
      </c>
      <c r="K208" s="34">
        <f t="shared" si="6"/>
        <v>2711161.02</v>
      </c>
      <c r="L208" s="35">
        <f t="shared" si="7"/>
        <v>1.1273487142792753E-3</v>
      </c>
    </row>
    <row r="209" spans="1:12" x14ac:dyDescent="0.25">
      <c r="A209" t="s">
        <v>4642</v>
      </c>
      <c r="B209" t="s">
        <v>4643</v>
      </c>
      <c r="C209" t="s">
        <v>1725</v>
      </c>
      <c r="D209" t="s">
        <v>14896</v>
      </c>
      <c r="G209" t="str">
        <f>IFERROR(VLOOKUP(F209,Maquinas!A:B,2,0),"")</f>
        <v/>
      </c>
      <c r="H209" t="s">
        <v>14676</v>
      </c>
      <c r="I209" s="14">
        <v>4</v>
      </c>
      <c r="J209" s="23">
        <v>675822</v>
      </c>
      <c r="K209" s="23">
        <f t="shared" ref="K209:K272" si="8">+I209*J209</f>
        <v>2703288</v>
      </c>
      <c r="L209" s="20">
        <f t="shared" si="7"/>
        <v>1.1240749732845427E-3</v>
      </c>
    </row>
    <row r="210" spans="1:12" x14ac:dyDescent="0.25">
      <c r="A210" t="s">
        <v>10482</v>
      </c>
      <c r="B210" t="s">
        <v>10483</v>
      </c>
      <c r="C210" t="s">
        <v>1859</v>
      </c>
      <c r="D210" t="s">
        <v>14882</v>
      </c>
      <c r="F210" t="s">
        <v>15448</v>
      </c>
      <c r="G210" t="s">
        <v>15448</v>
      </c>
      <c r="H210" t="s">
        <v>15506</v>
      </c>
      <c r="I210" s="36">
        <v>1</v>
      </c>
      <c r="J210" s="37">
        <v>1561707.1</v>
      </c>
      <c r="K210" s="37">
        <f t="shared" si="8"/>
        <v>1561707.1</v>
      </c>
      <c r="L210" s="38">
        <f t="shared" si="7"/>
        <v>6.4938543977215179E-4</v>
      </c>
    </row>
    <row r="211" spans="1:12" x14ac:dyDescent="0.25">
      <c r="A211" t="s">
        <v>10203</v>
      </c>
      <c r="B211" t="s">
        <v>10204</v>
      </c>
      <c r="C211" t="s">
        <v>1859</v>
      </c>
      <c r="D211" t="s">
        <v>14882</v>
      </c>
      <c r="F211" t="s">
        <v>15451</v>
      </c>
      <c r="G211" t="s">
        <v>15451</v>
      </c>
      <c r="H211" t="s">
        <v>15506</v>
      </c>
      <c r="I211" s="36">
        <v>1</v>
      </c>
      <c r="J211" s="37">
        <v>1490182.2</v>
      </c>
      <c r="K211" s="37">
        <f t="shared" si="8"/>
        <v>1490182.2</v>
      </c>
      <c r="L211" s="38">
        <f t="shared" si="7"/>
        <v>6.1964412103116689E-4</v>
      </c>
    </row>
    <row r="212" spans="1:12" x14ac:dyDescent="0.25">
      <c r="A212" t="s">
        <v>10113</v>
      </c>
      <c r="B212" t="s">
        <v>10114</v>
      </c>
      <c r="C212" t="s">
        <v>1725</v>
      </c>
      <c r="D212" t="s">
        <v>14896</v>
      </c>
      <c r="E212" t="s">
        <v>14890</v>
      </c>
      <c r="F212" s="101" t="s">
        <v>12672</v>
      </c>
      <c r="G212" t="s">
        <v>14660</v>
      </c>
      <c r="H212" t="s">
        <v>15506</v>
      </c>
      <c r="I212" s="36">
        <v>2</v>
      </c>
      <c r="J212" s="37">
        <v>1475860.56</v>
      </c>
      <c r="K212" s="37">
        <f t="shared" si="8"/>
        <v>2951721.12</v>
      </c>
      <c r="L212" s="38">
        <f t="shared" si="7"/>
        <v>1.227377859520488E-3</v>
      </c>
    </row>
    <row r="213" spans="1:12" x14ac:dyDescent="0.25">
      <c r="A213" t="s">
        <v>10263</v>
      </c>
      <c r="B213" t="s">
        <v>10264</v>
      </c>
      <c r="C213" t="s">
        <v>2094</v>
      </c>
      <c r="D213" t="s">
        <v>14910</v>
      </c>
      <c r="F213" t="s">
        <v>14709</v>
      </c>
      <c r="G213" t="s">
        <v>14660</v>
      </c>
      <c r="H213" t="s">
        <v>15506</v>
      </c>
      <c r="I213" s="36">
        <v>2</v>
      </c>
      <c r="J213" s="37">
        <v>1459057.94</v>
      </c>
      <c r="K213" s="37">
        <f t="shared" si="8"/>
        <v>2918115.88</v>
      </c>
      <c r="L213" s="38">
        <f t="shared" si="7"/>
        <v>1.2134042062304127E-3</v>
      </c>
    </row>
    <row r="214" spans="1:12" x14ac:dyDescent="0.25">
      <c r="A214" t="s">
        <v>2857</v>
      </c>
      <c r="B214" t="s">
        <v>2858</v>
      </c>
      <c r="C214" t="s">
        <v>1719</v>
      </c>
      <c r="D214" t="s">
        <v>14885</v>
      </c>
      <c r="F214" t="s">
        <v>14901</v>
      </c>
      <c r="G214" t="s">
        <v>14672</v>
      </c>
      <c r="H214" t="s">
        <v>14714</v>
      </c>
      <c r="I214" s="14">
        <v>4</v>
      </c>
      <c r="J214" s="23">
        <v>668813.19999999995</v>
      </c>
      <c r="K214" s="23">
        <f t="shared" si="8"/>
        <v>2675252.7999999998</v>
      </c>
      <c r="L214" s="20">
        <f t="shared" si="7"/>
        <v>1.1124174411640188E-3</v>
      </c>
    </row>
    <row r="215" spans="1:12" x14ac:dyDescent="0.25">
      <c r="A215" t="s">
        <v>5109</v>
      </c>
      <c r="B215" t="s">
        <v>5110</v>
      </c>
      <c r="C215" t="s">
        <v>1719</v>
      </c>
      <c r="D215" t="s">
        <v>14885</v>
      </c>
      <c r="F215" t="s">
        <v>12620</v>
      </c>
      <c r="G215" t="s">
        <v>14663</v>
      </c>
      <c r="H215" t="s">
        <v>7154</v>
      </c>
      <c r="I215" s="14">
        <v>1</v>
      </c>
      <c r="J215" s="23">
        <v>2660236.0099999998</v>
      </c>
      <c r="K215" s="23">
        <f t="shared" si="8"/>
        <v>2660236.0099999998</v>
      </c>
      <c r="L215" s="20">
        <f t="shared" si="7"/>
        <v>1.10617319422545E-3</v>
      </c>
    </row>
    <row r="216" spans="1:12" x14ac:dyDescent="0.25">
      <c r="A216" t="s">
        <v>5111</v>
      </c>
      <c r="B216" t="s">
        <v>5112</v>
      </c>
      <c r="C216" t="s">
        <v>1719</v>
      </c>
      <c r="D216" t="s">
        <v>14885</v>
      </c>
      <c r="F216" t="s">
        <v>12620</v>
      </c>
      <c r="G216" t="s">
        <v>14663</v>
      </c>
      <c r="H216" t="s">
        <v>7154</v>
      </c>
      <c r="I216" s="14">
        <v>1</v>
      </c>
      <c r="J216" s="23">
        <v>2660236.0099999998</v>
      </c>
      <c r="K216" s="23">
        <f t="shared" si="8"/>
        <v>2660236.0099999998</v>
      </c>
      <c r="L216" s="20">
        <f t="shared" si="7"/>
        <v>1.10617319422545E-3</v>
      </c>
    </row>
    <row r="217" spans="1:12" x14ac:dyDescent="0.25">
      <c r="A217" t="s">
        <v>9046</v>
      </c>
      <c r="B217" t="s">
        <v>9047</v>
      </c>
      <c r="C217" t="s">
        <v>2094</v>
      </c>
      <c r="D217" t="s">
        <v>14910</v>
      </c>
      <c r="F217" t="s">
        <v>12864</v>
      </c>
      <c r="G217" t="s">
        <v>14670</v>
      </c>
      <c r="H217" t="s">
        <v>7154</v>
      </c>
      <c r="I217" s="14">
        <v>1</v>
      </c>
      <c r="J217" s="23">
        <v>2659571.6</v>
      </c>
      <c r="K217" s="23">
        <f t="shared" si="8"/>
        <v>2659571.6</v>
      </c>
      <c r="L217" s="20">
        <f t="shared" si="7"/>
        <v>1.1058969207936144E-3</v>
      </c>
    </row>
    <row r="218" spans="1:12" x14ac:dyDescent="0.25">
      <c r="A218" t="s">
        <v>8705</v>
      </c>
      <c r="B218" t="s">
        <v>8706</v>
      </c>
      <c r="C218" t="s">
        <v>3086</v>
      </c>
      <c r="D218" t="s">
        <v>14915</v>
      </c>
      <c r="E218" t="s">
        <v>14890</v>
      </c>
      <c r="F218" t="s">
        <v>14708</v>
      </c>
      <c r="G218" t="s">
        <v>14660</v>
      </c>
      <c r="H218" t="s">
        <v>15506</v>
      </c>
      <c r="I218" s="36">
        <v>1</v>
      </c>
      <c r="J218" s="37">
        <v>1442129.56</v>
      </c>
      <c r="K218" s="37">
        <f t="shared" si="8"/>
        <v>1442129.56</v>
      </c>
      <c r="L218" s="38">
        <f t="shared" si="7"/>
        <v>5.9966298323739444E-4</v>
      </c>
    </row>
    <row r="219" spans="1:12" x14ac:dyDescent="0.25">
      <c r="A219" t="s">
        <v>9954</v>
      </c>
      <c r="B219" t="s">
        <v>9955</v>
      </c>
      <c r="C219" t="s">
        <v>1725</v>
      </c>
      <c r="D219" t="s">
        <v>14896</v>
      </c>
      <c r="F219" t="s">
        <v>14709</v>
      </c>
      <c r="G219" t="s">
        <v>14660</v>
      </c>
      <c r="H219" t="s">
        <v>15506</v>
      </c>
      <c r="I219" s="36">
        <v>2</v>
      </c>
      <c r="J219" s="37">
        <v>1376965.22</v>
      </c>
      <c r="K219" s="37">
        <f t="shared" si="8"/>
        <v>2753930.44</v>
      </c>
      <c r="L219" s="38">
        <f t="shared" si="7"/>
        <v>1.1451329957335248E-3</v>
      </c>
    </row>
    <row r="220" spans="1:12" s="32" customFormat="1" hidden="1" x14ac:dyDescent="0.25">
      <c r="A220" s="32" t="s">
        <v>11924</v>
      </c>
      <c r="B220" s="32" t="s">
        <v>11925</v>
      </c>
      <c r="C220" s="32" t="s">
        <v>15442</v>
      </c>
      <c r="D220" s="32" t="s">
        <v>14883</v>
      </c>
      <c r="E220" s="32" t="s">
        <v>14890</v>
      </c>
      <c r="F220" s="32" t="s">
        <v>12688</v>
      </c>
      <c r="G220" s="32" t="s">
        <v>14669</v>
      </c>
      <c r="H220" s="32" t="s">
        <v>7154</v>
      </c>
      <c r="I220" s="33">
        <v>25</v>
      </c>
      <c r="J220" s="34">
        <v>105951.56</v>
      </c>
      <c r="K220" s="34">
        <f t="shared" si="8"/>
        <v>2648789</v>
      </c>
      <c r="L220" s="35">
        <f t="shared" si="7"/>
        <v>1.1014133249625606E-3</v>
      </c>
    </row>
    <row r="221" spans="1:12" x14ac:dyDescent="0.25">
      <c r="A221" t="s">
        <v>10619</v>
      </c>
      <c r="B221" t="s">
        <v>10620</v>
      </c>
      <c r="C221" t="s">
        <v>1859</v>
      </c>
      <c r="D221" t="s">
        <v>14882</v>
      </c>
      <c r="G221" t="str">
        <f>IFERROR(VLOOKUP(F221,Maquinas!A:B,2,0),"")</f>
        <v/>
      </c>
      <c r="H221" t="s">
        <v>14713</v>
      </c>
      <c r="I221" s="14">
        <v>1</v>
      </c>
      <c r="J221" s="23">
        <v>2643162.2999999998</v>
      </c>
      <c r="K221" s="23">
        <f t="shared" si="8"/>
        <v>2643162.2999999998</v>
      </c>
      <c r="L221" s="20">
        <f t="shared" si="7"/>
        <v>1.0990736435626579E-3</v>
      </c>
    </row>
    <row r="222" spans="1:12" s="32" customFormat="1" hidden="1" x14ac:dyDescent="0.25">
      <c r="A222" s="32" t="s">
        <v>12426</v>
      </c>
      <c r="B222" s="32" t="s">
        <v>12415</v>
      </c>
      <c r="C222" s="32" t="s">
        <v>15442</v>
      </c>
      <c r="D222" s="32" t="s">
        <v>14888</v>
      </c>
      <c r="G222" s="32" t="str">
        <f>IFERROR(VLOOKUP(F222,Maquinas!A:B,2,0),"")</f>
        <v/>
      </c>
      <c r="H222" s="32" t="s">
        <v>14710</v>
      </c>
      <c r="I222" s="33">
        <v>3</v>
      </c>
      <c r="J222" s="34">
        <v>877398.64</v>
      </c>
      <c r="K222" s="34">
        <f t="shared" si="8"/>
        <v>2632195.92</v>
      </c>
      <c r="L222" s="35">
        <f t="shared" si="7"/>
        <v>1.094513628756419E-3</v>
      </c>
    </row>
    <row r="223" spans="1:12" x14ac:dyDescent="0.25">
      <c r="A223" t="s">
        <v>1721</v>
      </c>
      <c r="B223" t="s">
        <v>1722</v>
      </c>
      <c r="C223" t="s">
        <v>1719</v>
      </c>
      <c r="D223" t="s">
        <v>14885</v>
      </c>
      <c r="F223" t="s">
        <v>12864</v>
      </c>
      <c r="G223" t="s">
        <v>14670</v>
      </c>
      <c r="H223" t="s">
        <v>7154</v>
      </c>
      <c r="I223" s="14">
        <v>1</v>
      </c>
      <c r="J223" s="23">
        <v>2628597.6</v>
      </c>
      <c r="K223" s="23">
        <f t="shared" si="8"/>
        <v>2628597.6</v>
      </c>
      <c r="L223" s="20">
        <f t="shared" si="7"/>
        <v>1.0930173836438491E-3</v>
      </c>
    </row>
    <row r="224" spans="1:12" s="28" customFormat="1" hidden="1" x14ac:dyDescent="0.25">
      <c r="A224" s="28" t="s">
        <v>12356</v>
      </c>
      <c r="B224" s="28" t="s">
        <v>12357</v>
      </c>
      <c r="C224" s="28" t="s">
        <v>4937</v>
      </c>
      <c r="D224" s="28" t="s">
        <v>14887</v>
      </c>
      <c r="G224" s="28" t="s">
        <v>14981</v>
      </c>
      <c r="I224" s="29">
        <v>2</v>
      </c>
      <c r="J224" s="30">
        <v>1313234.71</v>
      </c>
      <c r="K224" s="30">
        <f t="shared" si="8"/>
        <v>2626469.42</v>
      </c>
      <c r="L224" s="31">
        <f t="shared" si="7"/>
        <v>1.0921324487509908E-3</v>
      </c>
    </row>
    <row r="225" spans="1:12" x14ac:dyDescent="0.25">
      <c r="A225" t="s">
        <v>10265</v>
      </c>
      <c r="B225" t="s">
        <v>10266</v>
      </c>
      <c r="C225" t="s">
        <v>2094</v>
      </c>
      <c r="D225" t="s">
        <v>14910</v>
      </c>
      <c r="F225" t="s">
        <v>14708</v>
      </c>
      <c r="G225" t="s">
        <v>14660</v>
      </c>
      <c r="H225" t="s">
        <v>15506</v>
      </c>
      <c r="I225" s="36">
        <v>2</v>
      </c>
      <c r="J225" s="37">
        <v>1312521.3400000001</v>
      </c>
      <c r="K225" s="37">
        <f t="shared" si="8"/>
        <v>2625042.6800000002</v>
      </c>
      <c r="L225" s="38">
        <f t="shared" si="7"/>
        <v>1.0915391850190525E-3</v>
      </c>
    </row>
    <row r="226" spans="1:12" x14ac:dyDescent="0.25">
      <c r="A226" t="s">
        <v>8545</v>
      </c>
      <c r="B226" t="s">
        <v>8546</v>
      </c>
      <c r="C226" t="s">
        <v>1882</v>
      </c>
      <c r="D226" t="s">
        <v>14886</v>
      </c>
      <c r="E226" t="s">
        <v>14890</v>
      </c>
      <c r="F226" t="s">
        <v>12517</v>
      </c>
      <c r="G226" t="s">
        <v>14679</v>
      </c>
      <c r="H226" t="s">
        <v>1286</v>
      </c>
      <c r="I226" s="36">
        <v>8</v>
      </c>
      <c r="J226" s="37">
        <v>326915.63</v>
      </c>
      <c r="K226" s="37">
        <f t="shared" si="8"/>
        <v>2615325.04</v>
      </c>
      <c r="L226" s="20">
        <f t="shared" si="7"/>
        <v>1.0874984183958185E-3</v>
      </c>
    </row>
    <row r="227" spans="1:12" s="39" customFormat="1" x14ac:dyDescent="0.25">
      <c r="A227" s="39" t="s">
        <v>9985</v>
      </c>
      <c r="B227" s="39" t="s">
        <v>9986</v>
      </c>
      <c r="C227" s="39" t="s">
        <v>15445</v>
      </c>
      <c r="D227" s="39" t="s">
        <v>14896</v>
      </c>
      <c r="E227" s="39" t="s">
        <v>14890</v>
      </c>
      <c r="F227" s="39" t="s">
        <v>13021</v>
      </c>
      <c r="G227" s="39" t="s">
        <v>14705</v>
      </c>
      <c r="H227" s="39" t="s">
        <v>12135</v>
      </c>
      <c r="I227" s="40">
        <v>1</v>
      </c>
      <c r="J227" s="41">
        <v>2598643.79</v>
      </c>
      <c r="K227" s="41">
        <f t="shared" si="8"/>
        <v>2598643.79</v>
      </c>
      <c r="L227" s="42">
        <f t="shared" si="7"/>
        <v>1.0805620595438934E-3</v>
      </c>
    </row>
    <row r="228" spans="1:12" x14ac:dyDescent="0.25">
      <c r="A228" s="155" t="s">
        <v>8846</v>
      </c>
      <c r="B228" s="155" t="s">
        <v>8847</v>
      </c>
      <c r="C228" s="155" t="s">
        <v>15445</v>
      </c>
      <c r="D228" s="155" t="s">
        <v>14886</v>
      </c>
      <c r="E228" s="155"/>
      <c r="F228" s="155" t="s">
        <v>12489</v>
      </c>
      <c r="G228" s="155" t="s">
        <v>14667</v>
      </c>
      <c r="H228" s="155" t="s">
        <v>1286</v>
      </c>
      <c r="I228" s="156">
        <v>1</v>
      </c>
      <c r="J228" s="157">
        <v>2555767.61</v>
      </c>
      <c r="K228" s="157">
        <f t="shared" si="8"/>
        <v>2555767.61</v>
      </c>
      <c r="L228" s="158">
        <f t="shared" si="7"/>
        <v>1.0627333853929916E-3</v>
      </c>
    </row>
    <row r="229" spans="1:12" x14ac:dyDescent="0.25">
      <c r="A229" t="s">
        <v>8701</v>
      </c>
      <c r="B229" t="s">
        <v>8702</v>
      </c>
      <c r="C229" t="s">
        <v>2094</v>
      </c>
      <c r="D229" t="s">
        <v>14910</v>
      </c>
      <c r="E229" t="s">
        <v>14890</v>
      </c>
      <c r="F229" t="s">
        <v>14708</v>
      </c>
      <c r="G229" t="s">
        <v>14660</v>
      </c>
      <c r="H229" t="s">
        <v>15506</v>
      </c>
      <c r="I229" s="36">
        <v>4</v>
      </c>
      <c r="J229" s="37">
        <v>1226257.9099999999</v>
      </c>
      <c r="K229" s="37">
        <f t="shared" si="8"/>
        <v>4905031.6399999997</v>
      </c>
      <c r="L229" s="38">
        <f t="shared" si="7"/>
        <v>2.0395989290422759E-3</v>
      </c>
    </row>
    <row r="230" spans="1:12" hidden="1" x14ac:dyDescent="0.25">
      <c r="A230" t="s">
        <v>10996</v>
      </c>
      <c r="B230" t="s">
        <v>10997</v>
      </c>
      <c r="C230" t="s">
        <v>10941</v>
      </c>
      <c r="D230" t="s">
        <v>14889</v>
      </c>
      <c r="G230" t="str">
        <f>IFERROR(VLOOKUP(F230,Maquinas!A:B,2,0),"")</f>
        <v/>
      </c>
      <c r="I230" s="14">
        <v>125</v>
      </c>
      <c r="J230" s="23">
        <v>20294.11</v>
      </c>
      <c r="K230" s="23">
        <f t="shared" si="8"/>
        <v>2536763.75</v>
      </c>
      <c r="L230" s="20">
        <f t="shared" si="7"/>
        <v>1.0548312442146181E-3</v>
      </c>
    </row>
    <row r="231" spans="1:12" x14ac:dyDescent="0.25">
      <c r="A231" t="s">
        <v>3501</v>
      </c>
      <c r="B231" t="s">
        <v>3502</v>
      </c>
      <c r="C231" t="s">
        <v>1719</v>
      </c>
      <c r="D231" t="s">
        <v>14885</v>
      </c>
      <c r="F231" t="s">
        <v>14919</v>
      </c>
      <c r="G231" t="s">
        <v>15458</v>
      </c>
      <c r="H231" t="s">
        <v>14713</v>
      </c>
      <c r="I231" s="14">
        <v>1</v>
      </c>
      <c r="J231" s="23">
        <v>2532196.5</v>
      </c>
      <c r="K231" s="23">
        <f t="shared" si="8"/>
        <v>2532196.5</v>
      </c>
      <c r="L231" s="20">
        <f t="shared" si="7"/>
        <v>1.0529321008670598E-3</v>
      </c>
    </row>
    <row r="232" spans="1:12" x14ac:dyDescent="0.25">
      <c r="A232" s="155" t="s">
        <v>8848</v>
      </c>
      <c r="B232" s="155" t="s">
        <v>8849</v>
      </c>
      <c r="C232" s="155" t="s">
        <v>15445</v>
      </c>
      <c r="D232" s="155" t="s">
        <v>14886</v>
      </c>
      <c r="E232" s="155"/>
      <c r="F232" s="155" t="s">
        <v>12489</v>
      </c>
      <c r="G232" s="155" t="s">
        <v>14667</v>
      </c>
      <c r="H232" s="155" t="s">
        <v>1286</v>
      </c>
      <c r="I232" s="156">
        <v>1</v>
      </c>
      <c r="J232" s="157">
        <v>2528189.42</v>
      </c>
      <c r="K232" s="157">
        <f t="shared" si="8"/>
        <v>2528189.42</v>
      </c>
      <c r="L232" s="158">
        <f t="shared" si="7"/>
        <v>1.0512658861152654E-3</v>
      </c>
    </row>
    <row r="233" spans="1:12" x14ac:dyDescent="0.25">
      <c r="A233" t="s">
        <v>10643</v>
      </c>
      <c r="B233" t="s">
        <v>10644</v>
      </c>
      <c r="C233" t="s">
        <v>4937</v>
      </c>
      <c r="D233" t="s">
        <v>14887</v>
      </c>
      <c r="F233" t="s">
        <v>14726</v>
      </c>
      <c r="G233" t="s">
        <v>14727</v>
      </c>
      <c r="H233" t="s">
        <v>44</v>
      </c>
      <c r="I233" s="14">
        <v>1</v>
      </c>
      <c r="J233" s="23">
        <v>2524797</v>
      </c>
      <c r="K233" s="23">
        <f t="shared" si="8"/>
        <v>2524797</v>
      </c>
      <c r="L233" s="20">
        <f t="shared" si="7"/>
        <v>1.0498552578651972E-3</v>
      </c>
    </row>
    <row r="234" spans="1:12" x14ac:dyDescent="0.25">
      <c r="A234" t="s">
        <v>9777</v>
      </c>
      <c r="B234" t="s">
        <v>9778</v>
      </c>
      <c r="C234" t="s">
        <v>2770</v>
      </c>
      <c r="D234" t="s">
        <v>14925</v>
      </c>
      <c r="F234" t="s">
        <v>12875</v>
      </c>
      <c r="G234" t="s">
        <v>14671</v>
      </c>
      <c r="H234" t="s">
        <v>7278</v>
      </c>
      <c r="I234" s="14">
        <v>1</v>
      </c>
      <c r="J234" s="23">
        <v>2516676.41</v>
      </c>
      <c r="K234" s="23">
        <f t="shared" si="8"/>
        <v>2516676.41</v>
      </c>
      <c r="L234" s="20">
        <f t="shared" si="7"/>
        <v>1.0464785728847941E-3</v>
      </c>
    </row>
    <row r="235" spans="1:12" x14ac:dyDescent="0.25">
      <c r="A235" t="s">
        <v>9551</v>
      </c>
      <c r="B235" t="s">
        <v>9552</v>
      </c>
      <c r="C235" t="s">
        <v>2094</v>
      </c>
      <c r="D235" t="s">
        <v>14910</v>
      </c>
      <c r="F235" t="s">
        <v>12688</v>
      </c>
      <c r="G235" t="s">
        <v>14669</v>
      </c>
      <c r="H235" s="43" t="s">
        <v>7154</v>
      </c>
      <c r="I235" s="14">
        <v>1</v>
      </c>
      <c r="J235" s="23">
        <v>2507605.75</v>
      </c>
      <c r="K235" s="23">
        <f t="shared" si="8"/>
        <v>2507605.75</v>
      </c>
      <c r="L235" s="20">
        <f t="shared" si="7"/>
        <v>1.0427068319910479E-3</v>
      </c>
    </row>
    <row r="236" spans="1:12" x14ac:dyDescent="0.25">
      <c r="A236" t="s">
        <v>1795</v>
      </c>
      <c r="B236" t="s">
        <v>1796</v>
      </c>
      <c r="C236" t="s">
        <v>15445</v>
      </c>
      <c r="D236" t="s">
        <v>14885</v>
      </c>
      <c r="F236" t="s">
        <v>12875</v>
      </c>
      <c r="G236" t="s">
        <v>14671</v>
      </c>
      <c r="H236" t="s">
        <v>7278</v>
      </c>
      <c r="I236" s="14">
        <v>1</v>
      </c>
      <c r="J236" s="23">
        <v>2499700.7599999998</v>
      </c>
      <c r="K236" s="23">
        <f t="shared" si="8"/>
        <v>2499700.7599999998</v>
      </c>
      <c r="L236" s="20">
        <f t="shared" si="7"/>
        <v>1.0394197973047454E-3</v>
      </c>
    </row>
    <row r="237" spans="1:12" x14ac:dyDescent="0.25">
      <c r="A237" t="s">
        <v>2679</v>
      </c>
      <c r="B237" t="s">
        <v>2680</v>
      </c>
      <c r="C237" t="s">
        <v>1719</v>
      </c>
      <c r="D237" t="s">
        <v>14885</v>
      </c>
      <c r="F237" t="s">
        <v>12875</v>
      </c>
      <c r="G237" t="s">
        <v>14671</v>
      </c>
      <c r="H237" t="s">
        <v>7278</v>
      </c>
      <c r="I237" s="14">
        <v>5</v>
      </c>
      <c r="J237" s="23">
        <v>497698.97</v>
      </c>
      <c r="K237" s="23">
        <f t="shared" si="8"/>
        <v>2488494.8499999996</v>
      </c>
      <c r="L237" s="20">
        <f t="shared" si="7"/>
        <v>1.0347601816870684E-3</v>
      </c>
    </row>
    <row r="238" spans="1:12" x14ac:dyDescent="0.25">
      <c r="A238" t="s">
        <v>10492</v>
      </c>
      <c r="B238" t="s">
        <v>10493</v>
      </c>
      <c r="C238" t="s">
        <v>4937</v>
      </c>
      <c r="D238" t="s">
        <v>14887</v>
      </c>
      <c r="F238" t="s">
        <v>14710</v>
      </c>
      <c r="G238" t="s">
        <v>15504</v>
      </c>
      <c r="H238" t="s">
        <v>13216</v>
      </c>
      <c r="I238" s="14">
        <v>3</v>
      </c>
      <c r="J238" s="23">
        <v>829413.78</v>
      </c>
      <c r="K238" s="23">
        <f t="shared" si="8"/>
        <v>2488241.34</v>
      </c>
      <c r="L238" s="20">
        <f t="shared" si="7"/>
        <v>1.0346547677443153E-3</v>
      </c>
    </row>
    <row r="239" spans="1:12" x14ac:dyDescent="0.25">
      <c r="A239" t="s">
        <v>2443</v>
      </c>
      <c r="B239" t="s">
        <v>2444</v>
      </c>
      <c r="C239" t="s">
        <v>1922</v>
      </c>
      <c r="D239" t="s">
        <v>14649</v>
      </c>
      <c r="F239" t="s">
        <v>12636</v>
      </c>
      <c r="G239" t="s">
        <v>14692</v>
      </c>
      <c r="H239" t="s">
        <v>7278</v>
      </c>
      <c r="I239" s="14">
        <v>1</v>
      </c>
      <c r="J239" s="23">
        <v>2475394.86</v>
      </c>
      <c r="K239" s="23">
        <f t="shared" si="8"/>
        <v>2475394.86</v>
      </c>
      <c r="L239" s="20">
        <f t="shared" si="7"/>
        <v>1.0293129740979112E-3</v>
      </c>
    </row>
    <row r="240" spans="1:12" hidden="1" x14ac:dyDescent="0.25">
      <c r="A240" t="s">
        <v>12107</v>
      </c>
      <c r="B240" t="s">
        <v>12108</v>
      </c>
      <c r="C240" t="s">
        <v>551</v>
      </c>
      <c r="D240" t="s">
        <v>14893</v>
      </c>
      <c r="E240" t="s">
        <v>14890</v>
      </c>
      <c r="G240" t="str">
        <f>IFERROR(VLOOKUP(F240,Maquinas!A:B,2,0),"")</f>
        <v/>
      </c>
      <c r="I240" s="14">
        <v>12</v>
      </c>
      <c r="J240" s="23">
        <v>203250.66</v>
      </c>
      <c r="K240" s="23">
        <f t="shared" si="8"/>
        <v>2439007.92</v>
      </c>
      <c r="L240" s="20">
        <f t="shared" si="7"/>
        <v>1.0141826407377933E-3</v>
      </c>
    </row>
    <row r="241" spans="1:12" x14ac:dyDescent="0.25">
      <c r="A241" t="s">
        <v>1728</v>
      </c>
      <c r="B241" t="s">
        <v>1729</v>
      </c>
      <c r="C241" t="s">
        <v>1719</v>
      </c>
      <c r="D241" t="s">
        <v>14885</v>
      </c>
      <c r="F241" t="s">
        <v>12864</v>
      </c>
      <c r="G241" t="s">
        <v>14670</v>
      </c>
      <c r="H241" t="s">
        <v>7154</v>
      </c>
      <c r="I241" s="14">
        <v>2</v>
      </c>
      <c r="J241" s="23">
        <v>1215974.8600000001</v>
      </c>
      <c r="K241" s="23">
        <f t="shared" si="8"/>
        <v>2431949.7200000002</v>
      </c>
      <c r="L241" s="20">
        <f t="shared" si="7"/>
        <v>1.0112477163137451E-3</v>
      </c>
    </row>
    <row r="242" spans="1:12" x14ac:dyDescent="0.25">
      <c r="A242" s="143" t="s">
        <v>10540</v>
      </c>
      <c r="B242" s="143" t="s">
        <v>10541</v>
      </c>
      <c r="C242" s="143" t="s">
        <v>15445</v>
      </c>
      <c r="D242" s="143" t="s">
        <v>14896</v>
      </c>
      <c r="E242" s="143"/>
      <c r="F242" s="143" t="s">
        <v>14924</v>
      </c>
      <c r="G242" s="143" t="s">
        <v>14689</v>
      </c>
      <c r="H242" s="143" t="s">
        <v>15506</v>
      </c>
      <c r="I242" s="163">
        <v>1</v>
      </c>
      <c r="J242" s="164">
        <v>1212044.17</v>
      </c>
      <c r="K242" s="164">
        <f t="shared" si="8"/>
        <v>1212044.17</v>
      </c>
      <c r="L242" s="165">
        <f t="shared" si="7"/>
        <v>5.0398940771846569E-4</v>
      </c>
    </row>
    <row r="243" spans="1:12" x14ac:dyDescent="0.25">
      <c r="A243" t="s">
        <v>1779</v>
      </c>
      <c r="B243" t="s">
        <v>1780</v>
      </c>
      <c r="C243" t="s">
        <v>1719</v>
      </c>
      <c r="D243" t="s">
        <v>14885</v>
      </c>
      <c r="F243" t="s">
        <v>12636</v>
      </c>
      <c r="G243" t="s">
        <v>14692</v>
      </c>
      <c r="H243" t="s">
        <v>7278</v>
      </c>
      <c r="I243" s="14">
        <v>1</v>
      </c>
      <c r="J243" s="23">
        <v>2405470.5099999998</v>
      </c>
      <c r="K243" s="23">
        <f t="shared" si="8"/>
        <v>2405470.5099999998</v>
      </c>
      <c r="L243" s="20">
        <f t="shared" si="7"/>
        <v>1.0002371923616741E-3</v>
      </c>
    </row>
    <row r="244" spans="1:12" x14ac:dyDescent="0.25">
      <c r="A244" t="s">
        <v>1812</v>
      </c>
      <c r="B244" t="s">
        <v>1813</v>
      </c>
      <c r="C244" t="s">
        <v>1719</v>
      </c>
      <c r="D244" t="s">
        <v>14885</v>
      </c>
      <c r="F244" t="s">
        <v>12733</v>
      </c>
      <c r="G244" t="s">
        <v>14698</v>
      </c>
      <c r="H244" t="s">
        <v>14697</v>
      </c>
      <c r="I244" s="14">
        <v>1</v>
      </c>
      <c r="J244" s="23">
        <v>2404703.7000000002</v>
      </c>
      <c r="K244" s="23">
        <f t="shared" si="8"/>
        <v>2404703.7000000002</v>
      </c>
      <c r="L244" s="20">
        <f t="shared" si="7"/>
        <v>9.9991833919831747E-4</v>
      </c>
    </row>
    <row r="245" spans="1:12" x14ac:dyDescent="0.25">
      <c r="A245" t="s">
        <v>9739</v>
      </c>
      <c r="B245" t="s">
        <v>9740</v>
      </c>
      <c r="C245" t="s">
        <v>1725</v>
      </c>
      <c r="D245" t="s">
        <v>14896</v>
      </c>
      <c r="F245" t="s">
        <v>14794</v>
      </c>
      <c r="G245" t="s">
        <v>9967</v>
      </c>
      <c r="H245" t="s">
        <v>7195</v>
      </c>
      <c r="I245" s="14">
        <v>4</v>
      </c>
      <c r="J245" s="23">
        <v>599660.13</v>
      </c>
      <c r="K245" s="23">
        <f t="shared" si="8"/>
        <v>2398640.52</v>
      </c>
      <c r="L245" s="20">
        <f t="shared" si="7"/>
        <v>9.9739716169280576E-4</v>
      </c>
    </row>
    <row r="246" spans="1:12" x14ac:dyDescent="0.25">
      <c r="A246" t="s">
        <v>1762</v>
      </c>
      <c r="B246" t="s">
        <v>14931</v>
      </c>
      <c r="C246" t="s">
        <v>1719</v>
      </c>
      <c r="D246" t="s">
        <v>14885</v>
      </c>
      <c r="F246" t="s">
        <v>12864</v>
      </c>
      <c r="G246" t="s">
        <v>14670</v>
      </c>
      <c r="H246" t="s">
        <v>7154</v>
      </c>
      <c r="I246" s="14">
        <v>2</v>
      </c>
      <c r="J246" s="23">
        <v>1196471.6200000001</v>
      </c>
      <c r="K246" s="23">
        <f t="shared" si="8"/>
        <v>2392943.2400000002</v>
      </c>
      <c r="L246" s="20">
        <f t="shared" si="7"/>
        <v>9.9502813188029815E-4</v>
      </c>
    </row>
    <row r="247" spans="1:12" s="80" customFormat="1" x14ac:dyDescent="0.25">
      <c r="A247" s="80" t="s">
        <v>6979</v>
      </c>
      <c r="B247" s="80" t="s">
        <v>6980</v>
      </c>
      <c r="C247" s="80" t="s">
        <v>15442</v>
      </c>
      <c r="D247" s="80" t="s">
        <v>14883</v>
      </c>
      <c r="E247" s="80" t="s">
        <v>14890</v>
      </c>
      <c r="F247" s="80" t="s">
        <v>12864</v>
      </c>
      <c r="G247" s="80" t="s">
        <v>14670</v>
      </c>
      <c r="H247" s="80" t="s">
        <v>7154</v>
      </c>
      <c r="I247" s="80">
        <v>3</v>
      </c>
      <c r="J247" s="80">
        <v>795805.98</v>
      </c>
      <c r="K247" s="80">
        <f t="shared" si="8"/>
        <v>2387417.94</v>
      </c>
      <c r="L247" s="80">
        <f t="shared" si="7"/>
        <v>9.9273061439422586E-4</v>
      </c>
    </row>
    <row r="248" spans="1:12" x14ac:dyDescent="0.25">
      <c r="A248" t="s">
        <v>7398</v>
      </c>
      <c r="B248" t="s">
        <v>7399</v>
      </c>
      <c r="C248" t="s">
        <v>1945</v>
      </c>
      <c r="D248" t="s">
        <v>14894</v>
      </c>
      <c r="E248" t="s">
        <v>14890</v>
      </c>
      <c r="F248" t="s">
        <v>12688</v>
      </c>
      <c r="G248" t="s">
        <v>14669</v>
      </c>
      <c r="H248" s="43" t="s">
        <v>7154</v>
      </c>
      <c r="I248" s="14">
        <v>24</v>
      </c>
      <c r="J248" s="23">
        <v>99057.04</v>
      </c>
      <c r="K248" s="23">
        <f t="shared" si="8"/>
        <v>2377368.96</v>
      </c>
      <c r="L248" s="20">
        <f t="shared" si="7"/>
        <v>9.8855207073737642E-4</v>
      </c>
    </row>
    <row r="249" spans="1:12" s="80" customFormat="1" x14ac:dyDescent="0.25">
      <c r="A249" s="100" t="s">
        <v>7420</v>
      </c>
      <c r="B249" s="100" t="s">
        <v>7421</v>
      </c>
      <c r="C249" s="100" t="s">
        <v>1719</v>
      </c>
      <c r="D249" s="100" t="s">
        <v>14883</v>
      </c>
      <c r="E249" s="100" t="s">
        <v>14890</v>
      </c>
      <c r="F249" s="100" t="s">
        <v>12688</v>
      </c>
      <c r="G249" s="101" t="s">
        <v>14669</v>
      </c>
      <c r="H249" s="101" t="s">
        <v>7154</v>
      </c>
      <c r="I249" s="168">
        <v>1</v>
      </c>
      <c r="J249" s="169">
        <v>2363432.14</v>
      </c>
      <c r="K249" s="169">
        <f t="shared" si="8"/>
        <v>2363432.14</v>
      </c>
      <c r="L249" s="170">
        <f t="shared" si="7"/>
        <v>9.8275689443016426E-4</v>
      </c>
    </row>
    <row r="250" spans="1:12" x14ac:dyDescent="0.25">
      <c r="A250" t="s">
        <v>10772</v>
      </c>
      <c r="B250" t="s">
        <v>14952</v>
      </c>
      <c r="C250" t="s">
        <v>1882</v>
      </c>
      <c r="D250" t="s">
        <v>14886</v>
      </c>
      <c r="E250" t="s">
        <v>14890</v>
      </c>
      <c r="G250" t="s">
        <v>15509</v>
      </c>
      <c r="H250" t="s">
        <v>15506</v>
      </c>
      <c r="I250" s="36">
        <v>1</v>
      </c>
      <c r="J250" s="37">
        <v>1169300</v>
      </c>
      <c r="K250" s="37">
        <f t="shared" si="8"/>
        <v>1169300</v>
      </c>
      <c r="L250" s="38">
        <f t="shared" si="7"/>
        <v>4.8621562566090472E-4</v>
      </c>
    </row>
    <row r="251" spans="1:12" s="80" customFormat="1" x14ac:dyDescent="0.25">
      <c r="A251" s="100" t="s">
        <v>7418</v>
      </c>
      <c r="B251" s="100" t="s">
        <v>7419</v>
      </c>
      <c r="C251" s="100" t="s">
        <v>1719</v>
      </c>
      <c r="D251" s="100" t="s">
        <v>14883</v>
      </c>
      <c r="E251" s="100" t="s">
        <v>14890</v>
      </c>
      <c r="F251" s="100" t="s">
        <v>12688</v>
      </c>
      <c r="G251" s="101" t="s">
        <v>14669</v>
      </c>
      <c r="H251" s="101" t="s">
        <v>7154</v>
      </c>
      <c r="I251" s="168">
        <v>1</v>
      </c>
      <c r="J251" s="169">
        <v>2354723.21</v>
      </c>
      <c r="K251" s="169">
        <f t="shared" si="8"/>
        <v>2354723.21</v>
      </c>
      <c r="L251" s="170">
        <f t="shared" si="7"/>
        <v>9.7913556726965194E-4</v>
      </c>
    </row>
    <row r="252" spans="1:12" x14ac:dyDescent="0.25">
      <c r="A252" t="s">
        <v>10271</v>
      </c>
      <c r="B252" t="s">
        <v>10272</v>
      </c>
      <c r="C252" t="s">
        <v>1859</v>
      </c>
      <c r="D252" t="s">
        <v>14882</v>
      </c>
      <c r="F252" t="s">
        <v>14794</v>
      </c>
      <c r="G252" t="s">
        <v>14665</v>
      </c>
      <c r="H252" t="s">
        <v>7195</v>
      </c>
      <c r="I252" s="14">
        <v>2</v>
      </c>
      <c r="J252" s="23">
        <v>1171294.72</v>
      </c>
      <c r="K252" s="23">
        <f t="shared" si="8"/>
        <v>2342589.4399999999</v>
      </c>
      <c r="L252" s="20">
        <f t="shared" si="7"/>
        <v>9.7409013104954106E-4</v>
      </c>
    </row>
    <row r="253" spans="1:12" x14ac:dyDescent="0.25">
      <c r="A253" t="s">
        <v>10257</v>
      </c>
      <c r="B253" t="s">
        <v>10258</v>
      </c>
      <c r="C253" t="s">
        <v>1859</v>
      </c>
      <c r="D253" t="s">
        <v>14882</v>
      </c>
      <c r="F253" t="s">
        <v>14710</v>
      </c>
      <c r="G253" t="s">
        <v>15504</v>
      </c>
      <c r="H253" s="100" t="s">
        <v>13216</v>
      </c>
      <c r="I253" s="14">
        <v>2</v>
      </c>
      <c r="J253" s="23">
        <v>1165670.98</v>
      </c>
      <c r="K253" s="23">
        <f t="shared" si="8"/>
        <v>2331341.96</v>
      </c>
      <c r="L253" s="20">
        <f t="shared" si="7"/>
        <v>9.6941322989046422E-4</v>
      </c>
    </row>
    <row r="254" spans="1:12" x14ac:dyDescent="0.25">
      <c r="A254" t="s">
        <v>1750</v>
      </c>
      <c r="B254" t="s">
        <v>1751</v>
      </c>
      <c r="C254" t="s">
        <v>15445</v>
      </c>
      <c r="D254" t="s">
        <v>14885</v>
      </c>
      <c r="F254" t="s">
        <v>14901</v>
      </c>
      <c r="G254" t="s">
        <v>14672</v>
      </c>
      <c r="H254" t="s">
        <v>14714</v>
      </c>
      <c r="I254" s="14">
        <v>1</v>
      </c>
      <c r="J254" s="23">
        <v>2321126.89</v>
      </c>
      <c r="K254" s="23">
        <f t="shared" si="8"/>
        <v>2321126.89</v>
      </c>
      <c r="L254" s="20">
        <f t="shared" si="7"/>
        <v>9.6516562307337721E-4</v>
      </c>
    </row>
    <row r="255" spans="1:12" hidden="1" x14ac:dyDescent="0.25">
      <c r="A255" t="s">
        <v>12058</v>
      </c>
      <c r="B255" t="s">
        <v>12059</v>
      </c>
      <c r="C255" t="s">
        <v>433</v>
      </c>
      <c r="D255" t="s">
        <v>14881</v>
      </c>
      <c r="F255" t="s">
        <v>12657</v>
      </c>
      <c r="G255" t="s">
        <v>14695</v>
      </c>
      <c r="H255" t="s">
        <v>14697</v>
      </c>
      <c r="I255" s="14">
        <v>3</v>
      </c>
      <c r="J255" s="23">
        <v>766965.65</v>
      </c>
      <c r="K255" s="23">
        <f t="shared" si="8"/>
        <v>2300896.9500000002</v>
      </c>
      <c r="L255" s="20">
        <f t="shared" si="7"/>
        <v>9.5675365614086849E-4</v>
      </c>
    </row>
    <row r="256" spans="1:12" x14ac:dyDescent="0.25">
      <c r="A256" t="s">
        <v>10408</v>
      </c>
      <c r="B256" t="s">
        <v>10409</v>
      </c>
      <c r="C256" t="s">
        <v>4937</v>
      </c>
      <c r="D256" t="s">
        <v>14887</v>
      </c>
      <c r="F256" t="s">
        <v>12688</v>
      </c>
      <c r="G256" t="s">
        <v>14669</v>
      </c>
      <c r="H256" s="43" t="s">
        <v>7154</v>
      </c>
      <c r="I256" s="14">
        <v>1</v>
      </c>
      <c r="J256" s="23">
        <v>2299714.34</v>
      </c>
      <c r="K256" s="23">
        <f t="shared" si="8"/>
        <v>2299714.34</v>
      </c>
      <c r="L256" s="20">
        <f t="shared" si="7"/>
        <v>9.5626190598174505E-4</v>
      </c>
    </row>
    <row r="257" spans="1:12" s="43" customFormat="1" hidden="1" x14ac:dyDescent="0.25">
      <c r="A257" s="43" t="s">
        <v>11863</v>
      </c>
      <c r="B257" s="43" t="s">
        <v>11864</v>
      </c>
      <c r="C257" s="43" t="s">
        <v>15442</v>
      </c>
      <c r="D257" s="43" t="s">
        <v>14883</v>
      </c>
      <c r="E257" s="43" t="s">
        <v>14890</v>
      </c>
      <c r="F257" s="43" t="s">
        <v>12688</v>
      </c>
      <c r="G257" s="43" t="s">
        <v>14669</v>
      </c>
      <c r="H257" s="43" t="s">
        <v>7154</v>
      </c>
      <c r="I257" s="48">
        <v>7</v>
      </c>
      <c r="J257" s="49">
        <v>326419.21000000002</v>
      </c>
      <c r="K257" s="49">
        <f t="shared" si="8"/>
        <v>2284934.4700000002</v>
      </c>
      <c r="L257" s="50">
        <f t="shared" si="7"/>
        <v>9.5011617457044196E-4</v>
      </c>
    </row>
    <row r="258" spans="1:12" hidden="1" x14ac:dyDescent="0.25">
      <c r="A258" t="s">
        <v>12144</v>
      </c>
      <c r="B258" t="s">
        <v>12145</v>
      </c>
      <c r="C258" t="s">
        <v>433</v>
      </c>
      <c r="D258" t="s">
        <v>14893</v>
      </c>
      <c r="E258" t="s">
        <v>14890</v>
      </c>
      <c r="G258" t="str">
        <f>IFERROR(VLOOKUP(F258,Maquinas!A:B,2,0),"")</f>
        <v/>
      </c>
      <c r="I258" s="14">
        <v>15</v>
      </c>
      <c r="J258" s="23">
        <v>151519.18</v>
      </c>
      <c r="K258" s="23">
        <f t="shared" si="8"/>
        <v>2272787.6999999997</v>
      </c>
      <c r="L258" s="20">
        <f t="shared" si="7"/>
        <v>9.4506533272035271E-4</v>
      </c>
    </row>
    <row r="259" spans="1:12" x14ac:dyDescent="0.25">
      <c r="A259" t="s">
        <v>9164</v>
      </c>
      <c r="B259" t="s">
        <v>9165</v>
      </c>
      <c r="C259" t="s">
        <v>1970</v>
      </c>
      <c r="D259" t="s">
        <v>14902</v>
      </c>
      <c r="G259" t="str">
        <f>IFERROR(VLOOKUP(F259,Maquinas!A:B,2,0),"")</f>
        <v/>
      </c>
      <c r="H259" t="s">
        <v>14676</v>
      </c>
      <c r="I259" s="14">
        <v>6</v>
      </c>
      <c r="J259" s="23">
        <v>378479.49</v>
      </c>
      <c r="K259" s="23">
        <f t="shared" si="8"/>
        <v>2270876.94</v>
      </c>
      <c r="L259" s="20">
        <f t="shared" si="7"/>
        <v>9.4427080490979277E-4</v>
      </c>
    </row>
    <row r="260" spans="1:12" x14ac:dyDescent="0.25">
      <c r="A260" t="s">
        <v>9966</v>
      </c>
      <c r="B260" t="s">
        <v>9968</v>
      </c>
      <c r="C260" t="s">
        <v>1719</v>
      </c>
      <c r="D260" t="s">
        <v>14885</v>
      </c>
      <c r="F260" t="s">
        <v>13032</v>
      </c>
      <c r="G260" t="s">
        <v>14661</v>
      </c>
      <c r="H260" t="s">
        <v>7195</v>
      </c>
      <c r="I260" s="14">
        <v>1</v>
      </c>
      <c r="J260" s="23">
        <v>2269805.0299999998</v>
      </c>
      <c r="K260" s="23">
        <f t="shared" si="8"/>
        <v>2269805.0299999998</v>
      </c>
      <c r="L260" s="20">
        <f t="shared" si="7"/>
        <v>9.4382508576902288E-4</v>
      </c>
    </row>
    <row r="261" spans="1:12" hidden="1" x14ac:dyDescent="0.25">
      <c r="A261" t="s">
        <v>10803</v>
      </c>
      <c r="B261" t="s">
        <v>10804</v>
      </c>
      <c r="C261" t="s">
        <v>433</v>
      </c>
      <c r="D261" t="s">
        <v>14881</v>
      </c>
      <c r="G261" t="str">
        <f>IFERROR(VLOOKUP(F261,Maquinas!A:B,2,0),"")</f>
        <v/>
      </c>
      <c r="H261" t="s">
        <v>14676</v>
      </c>
      <c r="I261" s="14">
        <v>81</v>
      </c>
      <c r="J261" s="23">
        <v>27896.34</v>
      </c>
      <c r="K261" s="23">
        <f t="shared" si="8"/>
        <v>2259603.54</v>
      </c>
      <c r="L261" s="20">
        <f t="shared" si="7"/>
        <v>9.3958312575617481E-4</v>
      </c>
    </row>
    <row r="262" spans="1:12" x14ac:dyDescent="0.25">
      <c r="A262" t="s">
        <v>8388</v>
      </c>
      <c r="B262" t="s">
        <v>8389</v>
      </c>
      <c r="C262" t="s">
        <v>1719</v>
      </c>
      <c r="D262" t="s">
        <v>14885</v>
      </c>
      <c r="F262" t="s">
        <v>12688</v>
      </c>
      <c r="G262" t="s">
        <v>14669</v>
      </c>
      <c r="H262" s="43" t="s">
        <v>7154</v>
      </c>
      <c r="I262" s="14">
        <v>138</v>
      </c>
      <c r="J262" s="23">
        <v>16351.64</v>
      </c>
      <c r="K262" s="23">
        <f t="shared" si="8"/>
        <v>2256526.3199999998</v>
      </c>
      <c r="L262" s="20">
        <f t="shared" si="7"/>
        <v>9.3830356324219521E-4</v>
      </c>
    </row>
    <row r="263" spans="1:12" x14ac:dyDescent="0.25">
      <c r="A263" t="s">
        <v>8398</v>
      </c>
      <c r="B263" t="s">
        <v>8399</v>
      </c>
      <c r="C263" t="s">
        <v>1719</v>
      </c>
      <c r="D263" t="s">
        <v>14885</v>
      </c>
      <c r="F263" t="s">
        <v>12688</v>
      </c>
      <c r="G263" t="s">
        <v>14669</v>
      </c>
      <c r="H263" s="43" t="s">
        <v>7154</v>
      </c>
      <c r="I263" s="14">
        <v>9</v>
      </c>
      <c r="J263" s="23">
        <v>250527.96</v>
      </c>
      <c r="K263" s="23">
        <f t="shared" si="8"/>
        <v>2254751.64</v>
      </c>
      <c r="L263" s="20">
        <f t="shared" si="7"/>
        <v>9.3756561990297705E-4</v>
      </c>
    </row>
    <row r="264" spans="1:12" s="80" customFormat="1" x14ac:dyDescent="0.25">
      <c r="A264" s="80" t="s">
        <v>3537</v>
      </c>
      <c r="B264" s="80" t="s">
        <v>3538</v>
      </c>
      <c r="C264" s="76" t="s">
        <v>1816</v>
      </c>
      <c r="D264" s="80" t="s">
        <v>14911</v>
      </c>
      <c r="F264" s="80" t="s">
        <v>14919</v>
      </c>
      <c r="G264" s="80" t="str">
        <f>IFERROR(VLOOKUP(F264,Maquinas!A:B,2,0),"")</f>
        <v/>
      </c>
      <c r="H264" s="80" t="s">
        <v>14713</v>
      </c>
      <c r="I264" s="97">
        <v>1</v>
      </c>
      <c r="J264" s="98">
        <v>2253251.2999999998</v>
      </c>
      <c r="K264" s="98">
        <f t="shared" si="8"/>
        <v>2253251.2999999998</v>
      </c>
      <c r="L264" s="99">
        <f t="shared" si="7"/>
        <v>9.3694175198900779E-4</v>
      </c>
    </row>
    <row r="265" spans="1:12" s="43" customFormat="1" hidden="1" x14ac:dyDescent="0.25">
      <c r="A265" s="43" t="s">
        <v>10915</v>
      </c>
      <c r="B265" s="43" t="s">
        <v>10916</v>
      </c>
      <c r="C265" s="43" t="s">
        <v>15444</v>
      </c>
      <c r="D265" s="43" t="s">
        <v>14883</v>
      </c>
      <c r="F265" s="43" t="s">
        <v>12448</v>
      </c>
      <c r="G265" s="43" t="s">
        <v>14680</v>
      </c>
      <c r="H265" s="43" t="s">
        <v>14677</v>
      </c>
      <c r="I265" s="48">
        <v>30</v>
      </c>
      <c r="J265" s="49">
        <v>75000</v>
      </c>
      <c r="K265" s="49">
        <f t="shared" si="8"/>
        <v>2250000</v>
      </c>
      <c r="L265" s="50">
        <f t="shared" si="7"/>
        <v>9.3558980393144238E-4</v>
      </c>
    </row>
    <row r="266" spans="1:12" x14ac:dyDescent="0.25">
      <c r="A266" t="s">
        <v>10219</v>
      </c>
      <c r="B266" t="s">
        <v>10220</v>
      </c>
      <c r="C266" t="s">
        <v>1882</v>
      </c>
      <c r="D266" t="s">
        <v>14886</v>
      </c>
      <c r="F266" t="s">
        <v>14742</v>
      </c>
      <c r="G266" t="str">
        <f>IFERROR(VLOOKUP(F266,Maquinas!A:B,2,0),"")</f>
        <v>DIDDE GLASER II</v>
      </c>
      <c r="H266" t="s">
        <v>1286</v>
      </c>
      <c r="I266" s="36">
        <v>1</v>
      </c>
      <c r="J266" s="37">
        <v>2245883.63</v>
      </c>
      <c r="K266" s="37">
        <f t="shared" si="8"/>
        <v>2245883.63</v>
      </c>
      <c r="L266" s="20">
        <f t="shared" si="7"/>
        <v>9.3387814446423828E-4</v>
      </c>
    </row>
    <row r="267" spans="1:12" s="43" customFormat="1" hidden="1" x14ac:dyDescent="0.25">
      <c r="A267" s="43" t="s">
        <v>12314</v>
      </c>
      <c r="B267" s="43" t="s">
        <v>12315</v>
      </c>
      <c r="C267" s="43" t="s">
        <v>15444</v>
      </c>
      <c r="D267" s="43" t="s">
        <v>14883</v>
      </c>
      <c r="G267" s="43" t="str">
        <f>IFERROR(VLOOKUP(F267,Maquinas!A:B,2,0),"")</f>
        <v/>
      </c>
      <c r="I267" s="48">
        <v>1</v>
      </c>
      <c r="J267" s="49">
        <v>2242755.13</v>
      </c>
      <c r="K267" s="49">
        <f t="shared" si="8"/>
        <v>2242755.13</v>
      </c>
      <c r="L267" s="50">
        <f t="shared" si="7"/>
        <v>9.3257725881908289E-4</v>
      </c>
    </row>
    <row r="268" spans="1:12" s="28" customFormat="1" hidden="1" x14ac:dyDescent="0.25">
      <c r="A268" s="28" t="s">
        <v>11361</v>
      </c>
      <c r="B268" s="28" t="s">
        <v>11362</v>
      </c>
      <c r="C268" s="28" t="s">
        <v>15443</v>
      </c>
      <c r="D268" s="28" t="s">
        <v>14907</v>
      </c>
      <c r="G268" s="28" t="str">
        <f>IFERROR(VLOOKUP(F268,Maquinas!A:B,2,0),"")</f>
        <v/>
      </c>
      <c r="I268" s="29">
        <v>6</v>
      </c>
      <c r="J268" s="30">
        <v>373345.1</v>
      </c>
      <c r="K268" s="30">
        <f t="shared" si="8"/>
        <v>2240070.5999999996</v>
      </c>
      <c r="L268" s="31">
        <f t="shared" si="7"/>
        <v>9.3146098375403922E-4</v>
      </c>
    </row>
    <row r="269" spans="1:12" x14ac:dyDescent="0.25">
      <c r="A269" t="s">
        <v>10641</v>
      </c>
      <c r="B269" t="s">
        <v>10642</v>
      </c>
      <c r="C269" t="s">
        <v>4937</v>
      </c>
      <c r="D269" t="s">
        <v>14887</v>
      </c>
      <c r="F269" t="s">
        <v>12688</v>
      </c>
      <c r="G269" t="s">
        <v>14669</v>
      </c>
      <c r="H269" s="43" t="s">
        <v>7154</v>
      </c>
      <c r="I269" s="14">
        <v>1</v>
      </c>
      <c r="J269" s="23">
        <v>2226431.13</v>
      </c>
      <c r="K269" s="23">
        <f t="shared" si="8"/>
        <v>2226431.13</v>
      </c>
      <c r="L269" s="20">
        <f t="shared" si="7"/>
        <v>9.2578945083713758E-4</v>
      </c>
    </row>
    <row r="270" spans="1:12" s="32" customFormat="1" hidden="1" x14ac:dyDescent="0.25">
      <c r="A270" s="32" t="s">
        <v>11967</v>
      </c>
      <c r="B270" s="32" t="s">
        <v>11968</v>
      </c>
      <c r="C270" s="32" t="s">
        <v>15442</v>
      </c>
      <c r="D270" s="32" t="s">
        <v>14883</v>
      </c>
      <c r="E270" s="32" t="s">
        <v>14890</v>
      </c>
      <c r="G270" s="32" t="str">
        <f>IFERROR(VLOOKUP(F270,Maquinas!A:B,2,0),"")</f>
        <v/>
      </c>
      <c r="I270" s="33">
        <v>1</v>
      </c>
      <c r="J270" s="34">
        <v>2223906.69</v>
      </c>
      <c r="K270" s="34">
        <f t="shared" si="8"/>
        <v>2223906.69</v>
      </c>
      <c r="L270" s="35">
        <f t="shared" ref="L270:L333" si="9">+K270/$K$4057</f>
        <v>9.2473974402618804E-4</v>
      </c>
    </row>
    <row r="271" spans="1:12" x14ac:dyDescent="0.25">
      <c r="A271" t="s">
        <v>9440</v>
      </c>
      <c r="B271" t="s">
        <v>9441</v>
      </c>
      <c r="C271" t="s">
        <v>1945</v>
      </c>
      <c r="D271" t="s">
        <v>14894</v>
      </c>
      <c r="F271" t="s">
        <v>12688</v>
      </c>
      <c r="G271" t="s">
        <v>14669</v>
      </c>
      <c r="H271" s="43" t="s">
        <v>7154</v>
      </c>
      <c r="I271" s="14">
        <v>16</v>
      </c>
      <c r="J271" s="23">
        <v>137515.6</v>
      </c>
      <c r="K271" s="23">
        <f t="shared" si="8"/>
        <v>2200249.6</v>
      </c>
      <c r="L271" s="20">
        <f t="shared" si="9"/>
        <v>9.149027074952154E-4</v>
      </c>
    </row>
    <row r="272" spans="1:12" hidden="1" x14ac:dyDescent="0.25">
      <c r="A272" t="s">
        <v>12216</v>
      </c>
      <c r="B272" t="s">
        <v>12217</v>
      </c>
      <c r="C272" t="s">
        <v>433</v>
      </c>
      <c r="D272" t="s">
        <v>14881</v>
      </c>
      <c r="G272" t="str">
        <f>IFERROR(VLOOKUP(F272,Maquinas!A:B,2,0),"")</f>
        <v/>
      </c>
      <c r="H272" t="s">
        <v>14737</v>
      </c>
      <c r="I272" s="14">
        <v>2</v>
      </c>
      <c r="J272" s="23">
        <v>1096416.6599999999</v>
      </c>
      <c r="K272" s="23">
        <f t="shared" si="8"/>
        <v>2192833.3199999998</v>
      </c>
      <c r="L272" s="20">
        <f t="shared" si="9"/>
        <v>9.1181888707250389E-4</v>
      </c>
    </row>
    <row r="273" spans="1:12" s="76" customFormat="1" x14ac:dyDescent="0.25">
      <c r="A273" s="76" t="s">
        <v>4208</v>
      </c>
      <c r="B273" s="76" t="s">
        <v>4209</v>
      </c>
      <c r="C273" s="76" t="s">
        <v>433</v>
      </c>
      <c r="D273" s="76" t="s">
        <v>14908</v>
      </c>
      <c r="G273" s="76" t="str">
        <f>IFERROR(VLOOKUP(F273,Maquinas!A:B,2,0),"")</f>
        <v/>
      </c>
      <c r="H273" s="76" t="s">
        <v>14676</v>
      </c>
      <c r="I273" s="94">
        <v>19</v>
      </c>
      <c r="J273" s="95">
        <v>115070.88</v>
      </c>
      <c r="K273" s="95">
        <f t="shared" ref="K273:K336" si="10">+I273*J273</f>
        <v>2186346.7200000002</v>
      </c>
      <c r="L273" s="96">
        <f t="shared" si="9"/>
        <v>9.0912164404042325E-4</v>
      </c>
    </row>
    <row r="274" spans="1:12" s="39" customFormat="1" x14ac:dyDescent="0.25">
      <c r="A274" s="39" t="s">
        <v>10073</v>
      </c>
      <c r="B274" s="39" t="s">
        <v>10074</v>
      </c>
      <c r="C274" s="39" t="s">
        <v>15445</v>
      </c>
      <c r="D274" s="39" t="s">
        <v>14882</v>
      </c>
      <c r="E274" s="39" t="s">
        <v>14890</v>
      </c>
      <c r="F274" s="39" t="s">
        <v>14909</v>
      </c>
      <c r="G274" s="39" t="s">
        <v>14718</v>
      </c>
      <c r="H274" s="39" t="s">
        <v>12135</v>
      </c>
      <c r="I274" s="40">
        <v>1</v>
      </c>
      <c r="J274" s="41">
        <v>2182519.87</v>
      </c>
      <c r="K274" s="41">
        <f t="shared" si="10"/>
        <v>2182519.87</v>
      </c>
      <c r="L274" s="42">
        <f t="shared" si="9"/>
        <v>9.0753037211101218E-4</v>
      </c>
    </row>
    <row r="275" spans="1:12" x14ac:dyDescent="0.25">
      <c r="A275" t="s">
        <v>2849</v>
      </c>
      <c r="B275" t="s">
        <v>2850</v>
      </c>
      <c r="C275" t="s">
        <v>2770</v>
      </c>
      <c r="D275" t="s">
        <v>14925</v>
      </c>
      <c r="F275" t="s">
        <v>12875</v>
      </c>
      <c r="G275" t="str">
        <f>IFERROR(VLOOKUP(F275,Maquinas!A:B,2,0),"")</f>
        <v>241 GS</v>
      </c>
      <c r="H275" t="s">
        <v>7278</v>
      </c>
      <c r="I275" s="14">
        <v>9</v>
      </c>
      <c r="J275" s="23">
        <v>241952.42</v>
      </c>
      <c r="K275" s="23">
        <f t="shared" si="10"/>
        <v>2177571.7800000003</v>
      </c>
      <c r="L275" s="20">
        <f t="shared" si="9"/>
        <v>9.0547286875415211E-4</v>
      </c>
    </row>
    <row r="276" spans="1:12" x14ac:dyDescent="0.25">
      <c r="A276" t="s">
        <v>10516</v>
      </c>
      <c r="B276" t="s">
        <v>10517</v>
      </c>
      <c r="C276" t="s">
        <v>1725</v>
      </c>
      <c r="D276" t="s">
        <v>14896</v>
      </c>
      <c r="G276" t="s">
        <v>15472</v>
      </c>
      <c r="H276" t="s">
        <v>15506</v>
      </c>
      <c r="I276" s="36">
        <v>1</v>
      </c>
      <c r="J276" s="37">
        <v>1147113.23</v>
      </c>
      <c r="K276" s="37">
        <f t="shared" si="10"/>
        <v>1147113.23</v>
      </c>
      <c r="L276" s="38">
        <f t="shared" si="9"/>
        <v>4.7698997419682828E-4</v>
      </c>
    </row>
    <row r="277" spans="1:12" x14ac:dyDescent="0.25">
      <c r="A277" t="s">
        <v>8763</v>
      </c>
      <c r="B277" t="s">
        <v>8764</v>
      </c>
      <c r="C277" t="s">
        <v>1725</v>
      </c>
      <c r="D277" t="s">
        <v>14896</v>
      </c>
      <c r="E277" t="s">
        <v>14890</v>
      </c>
      <c r="F277" t="s">
        <v>12517</v>
      </c>
      <c r="G277" t="s">
        <v>14679</v>
      </c>
      <c r="H277" t="s">
        <v>1286</v>
      </c>
      <c r="I277" s="36">
        <v>3</v>
      </c>
      <c r="J277" s="37">
        <v>720242.97</v>
      </c>
      <c r="K277" s="37">
        <f t="shared" si="10"/>
        <v>2160728.91</v>
      </c>
      <c r="L277" s="20">
        <f t="shared" si="9"/>
        <v>8.9846930544706645E-4</v>
      </c>
    </row>
    <row r="278" spans="1:12" x14ac:dyDescent="0.25">
      <c r="A278" t="s">
        <v>7426</v>
      </c>
      <c r="B278" t="s">
        <v>7427</v>
      </c>
      <c r="C278" t="s">
        <v>1719</v>
      </c>
      <c r="D278" t="s">
        <v>14885</v>
      </c>
      <c r="E278" t="s">
        <v>14890</v>
      </c>
      <c r="F278" t="s">
        <v>12620</v>
      </c>
      <c r="G278" t="s">
        <v>14663</v>
      </c>
      <c r="H278" t="s">
        <v>7154</v>
      </c>
      <c r="I278" s="14">
        <v>1</v>
      </c>
      <c r="J278" s="23">
        <v>2151771.64</v>
      </c>
      <c r="K278" s="23">
        <f t="shared" si="10"/>
        <v>2151771.64</v>
      </c>
      <c r="L278" s="20">
        <f t="shared" si="9"/>
        <v>8.9474471412126153E-4</v>
      </c>
    </row>
    <row r="279" spans="1:12" x14ac:dyDescent="0.25">
      <c r="A279" t="s">
        <v>7428</v>
      </c>
      <c r="B279" t="s">
        <v>7429</v>
      </c>
      <c r="C279" t="s">
        <v>1719</v>
      </c>
      <c r="D279" t="s">
        <v>14885</v>
      </c>
      <c r="E279" t="s">
        <v>14890</v>
      </c>
      <c r="F279" t="s">
        <v>12620</v>
      </c>
      <c r="G279" t="s">
        <v>14663</v>
      </c>
      <c r="H279" t="s">
        <v>7154</v>
      </c>
      <c r="I279" s="14">
        <v>1</v>
      </c>
      <c r="J279" s="23">
        <v>2151757.1</v>
      </c>
      <c r="K279" s="23">
        <f t="shared" si="10"/>
        <v>2151757.1</v>
      </c>
      <c r="L279" s="20">
        <f t="shared" si="9"/>
        <v>8.9473866813203967E-4</v>
      </c>
    </row>
    <row r="280" spans="1:12" x14ac:dyDescent="0.25">
      <c r="A280" t="s">
        <v>9136</v>
      </c>
      <c r="B280" t="s">
        <v>9137</v>
      </c>
      <c r="C280" t="s">
        <v>1882</v>
      </c>
      <c r="D280" t="s">
        <v>14886</v>
      </c>
      <c r="F280" t="s">
        <v>12431</v>
      </c>
      <c r="G280" t="s">
        <v>14701</v>
      </c>
      <c r="H280" t="s">
        <v>14697</v>
      </c>
      <c r="I280" s="14">
        <v>2</v>
      </c>
      <c r="J280" s="23">
        <v>1074255.8999999999</v>
      </c>
      <c r="K280" s="23">
        <f t="shared" si="10"/>
        <v>2148511.7999999998</v>
      </c>
      <c r="L280" s="20">
        <f t="shared" si="9"/>
        <v>8.9338921498061791E-4</v>
      </c>
    </row>
    <row r="281" spans="1:12" x14ac:dyDescent="0.25">
      <c r="A281" t="s">
        <v>8918</v>
      </c>
      <c r="B281" t="s">
        <v>8919</v>
      </c>
      <c r="C281" t="s">
        <v>1719</v>
      </c>
      <c r="D281" t="s">
        <v>14885</v>
      </c>
      <c r="F281" t="s">
        <v>12445</v>
      </c>
      <c r="G281" t="s">
        <v>14686</v>
      </c>
      <c r="H281" t="s">
        <v>1286</v>
      </c>
      <c r="I281" s="36">
        <v>2</v>
      </c>
      <c r="J281" s="37">
        <v>1072169.67</v>
      </c>
      <c r="K281" s="37">
        <f t="shared" si="10"/>
        <v>2144339.34</v>
      </c>
      <c r="L281" s="20">
        <f t="shared" si="9"/>
        <v>8.9165423229914604E-4</v>
      </c>
    </row>
    <row r="282" spans="1:12" hidden="1" x14ac:dyDescent="0.25">
      <c r="A282" t="s">
        <v>12363</v>
      </c>
      <c r="B282" t="s">
        <v>12364</v>
      </c>
      <c r="C282" t="s">
        <v>113</v>
      </c>
      <c r="D282" t="s">
        <v>14923</v>
      </c>
      <c r="G282" t="str">
        <f>IFERROR(VLOOKUP(F282,Maquinas!A:B,2,0),"")</f>
        <v/>
      </c>
      <c r="H282" t="s">
        <v>14710</v>
      </c>
      <c r="I282" s="14">
        <v>20</v>
      </c>
      <c r="J282" s="23">
        <v>107038.88</v>
      </c>
      <c r="K282" s="23">
        <f t="shared" si="10"/>
        <v>2140777.6</v>
      </c>
      <c r="L282" s="20">
        <f t="shared" si="9"/>
        <v>8.9017319779769951E-4</v>
      </c>
    </row>
    <row r="283" spans="1:12" x14ac:dyDescent="0.25">
      <c r="A283" t="s">
        <v>7402</v>
      </c>
      <c r="B283" t="s">
        <v>7403</v>
      </c>
      <c r="C283" t="s">
        <v>1945</v>
      </c>
      <c r="D283" t="s">
        <v>14894</v>
      </c>
      <c r="E283" t="s">
        <v>14890</v>
      </c>
      <c r="F283" t="s">
        <v>12688</v>
      </c>
      <c r="G283" t="s">
        <v>14669</v>
      </c>
      <c r="H283" s="43" t="s">
        <v>7154</v>
      </c>
      <c r="I283" s="14">
        <v>40</v>
      </c>
      <c r="J283" s="23">
        <v>53475.55</v>
      </c>
      <c r="K283" s="23">
        <f t="shared" si="10"/>
        <v>2139022</v>
      </c>
      <c r="L283" s="20">
        <f t="shared" si="9"/>
        <v>8.8944318826001854E-4</v>
      </c>
    </row>
    <row r="284" spans="1:12" x14ac:dyDescent="0.25">
      <c r="A284" s="76" t="s">
        <v>10193</v>
      </c>
      <c r="B284" s="76" t="s">
        <v>10194</v>
      </c>
      <c r="C284" s="76" t="s">
        <v>433</v>
      </c>
      <c r="D284" s="76" t="s">
        <v>14881</v>
      </c>
      <c r="E284" s="76"/>
      <c r="F284" s="76" t="s">
        <v>15451</v>
      </c>
      <c r="G284" s="76" t="s">
        <v>15451</v>
      </c>
      <c r="H284" s="76" t="s">
        <v>15506</v>
      </c>
      <c r="I284" s="94">
        <v>4</v>
      </c>
      <c r="J284" s="95">
        <v>1054791.8400000001</v>
      </c>
      <c r="K284" s="95">
        <f t="shared" si="10"/>
        <v>4219167.3600000003</v>
      </c>
      <c r="L284" s="96">
        <f t="shared" si="9"/>
        <v>1.7544044280428186E-3</v>
      </c>
    </row>
    <row r="285" spans="1:12" x14ac:dyDescent="0.25">
      <c r="A285" t="s">
        <v>10742</v>
      </c>
      <c r="B285" t="s">
        <v>14933</v>
      </c>
      <c r="C285" t="s">
        <v>1859</v>
      </c>
      <c r="D285" t="s">
        <v>14882</v>
      </c>
      <c r="E285" t="s">
        <v>14890</v>
      </c>
      <c r="F285" t="s">
        <v>14710</v>
      </c>
      <c r="G285" t="s">
        <v>15504</v>
      </c>
      <c r="H285" t="s">
        <v>13216</v>
      </c>
      <c r="I285" s="14">
        <v>2</v>
      </c>
      <c r="J285" s="23">
        <v>1059300</v>
      </c>
      <c r="K285" s="23">
        <f t="shared" si="10"/>
        <v>2118600</v>
      </c>
      <c r="L285" s="20">
        <f t="shared" si="9"/>
        <v>8.8095135938184616E-4</v>
      </c>
    </row>
    <row r="286" spans="1:12" x14ac:dyDescent="0.25">
      <c r="A286" t="s">
        <v>9952</v>
      </c>
      <c r="B286" t="s">
        <v>9953</v>
      </c>
      <c r="C286" t="s">
        <v>1725</v>
      </c>
      <c r="D286" t="s">
        <v>14896</v>
      </c>
      <c r="F286" t="s">
        <v>14709</v>
      </c>
      <c r="G286" t="s">
        <v>14660</v>
      </c>
      <c r="H286" t="s">
        <v>15506</v>
      </c>
      <c r="I286" s="36">
        <v>4</v>
      </c>
      <c r="J286" s="37">
        <v>1031091.22</v>
      </c>
      <c r="K286" s="37">
        <f t="shared" si="10"/>
        <v>4124364.88</v>
      </c>
      <c r="L286" s="38">
        <f t="shared" si="9"/>
        <v>1.7149838797426342E-3</v>
      </c>
    </row>
    <row r="287" spans="1:12" x14ac:dyDescent="0.25">
      <c r="A287" t="s">
        <v>7303</v>
      </c>
      <c r="B287" t="s">
        <v>7304</v>
      </c>
      <c r="C287" t="s">
        <v>1859</v>
      </c>
      <c r="D287" t="s">
        <v>14882</v>
      </c>
      <c r="E287" t="s">
        <v>14890</v>
      </c>
      <c r="F287" t="s">
        <v>12688</v>
      </c>
      <c r="G287" t="s">
        <v>14669</v>
      </c>
      <c r="H287" s="43" t="s">
        <v>7154</v>
      </c>
      <c r="I287" s="14">
        <v>1</v>
      </c>
      <c r="J287" s="23">
        <v>2100117.4500000002</v>
      </c>
      <c r="K287" s="23">
        <f t="shared" si="10"/>
        <v>2100117.4500000002</v>
      </c>
      <c r="L287" s="20">
        <f t="shared" si="9"/>
        <v>8.7326598812377824E-4</v>
      </c>
    </row>
    <row r="288" spans="1:12" x14ac:dyDescent="0.25">
      <c r="A288" t="s">
        <v>1738</v>
      </c>
      <c r="B288" t="s">
        <v>1739</v>
      </c>
      <c r="C288" t="s">
        <v>15445</v>
      </c>
      <c r="D288" t="s">
        <v>14885</v>
      </c>
      <c r="F288" t="s">
        <v>12504</v>
      </c>
      <c r="G288" t="s">
        <v>14699</v>
      </c>
      <c r="H288" t="s">
        <v>14697</v>
      </c>
      <c r="I288" s="14">
        <v>1</v>
      </c>
      <c r="J288" s="23">
        <v>2099252.04</v>
      </c>
      <c r="K288" s="23">
        <f t="shared" si="10"/>
        <v>2099252.04</v>
      </c>
      <c r="L288" s="20">
        <f t="shared" si="9"/>
        <v>8.7290613533612469E-4</v>
      </c>
    </row>
    <row r="289" spans="1:12" x14ac:dyDescent="0.25">
      <c r="A289" s="143" t="s">
        <v>1717</v>
      </c>
      <c r="B289" s="143" t="s">
        <v>1718</v>
      </c>
      <c r="C289" s="143" t="s">
        <v>15445</v>
      </c>
      <c r="D289" s="143" t="s">
        <v>14885</v>
      </c>
      <c r="E289" s="143"/>
      <c r="F289" s="143" t="s">
        <v>14895</v>
      </c>
      <c r="G289" s="143" t="s">
        <v>14664</v>
      </c>
      <c r="H289" s="143" t="s">
        <v>7195</v>
      </c>
      <c r="I289" s="144">
        <v>1</v>
      </c>
      <c r="J289" s="145">
        <v>2097786.75</v>
      </c>
      <c r="K289" s="145">
        <f t="shared" si="10"/>
        <v>2097786.75</v>
      </c>
      <c r="L289" s="146">
        <f t="shared" si="9"/>
        <v>8.7229684183221239E-4</v>
      </c>
    </row>
    <row r="290" spans="1:12" x14ac:dyDescent="0.25">
      <c r="A290" t="s">
        <v>8866</v>
      </c>
      <c r="B290" t="s">
        <v>8867</v>
      </c>
      <c r="C290" t="s">
        <v>1922</v>
      </c>
      <c r="D290" t="s">
        <v>14649</v>
      </c>
      <c r="F290" t="s">
        <v>12688</v>
      </c>
      <c r="G290" t="s">
        <v>14669</v>
      </c>
      <c r="H290" s="43" t="s">
        <v>7154</v>
      </c>
      <c r="I290" s="14">
        <v>11</v>
      </c>
      <c r="J290" s="23">
        <v>190272.72</v>
      </c>
      <c r="K290" s="23">
        <f t="shared" si="10"/>
        <v>2092999.92</v>
      </c>
      <c r="L290" s="20">
        <f t="shared" si="9"/>
        <v>8.7030639323614422E-4</v>
      </c>
    </row>
    <row r="291" spans="1:12" x14ac:dyDescent="0.25">
      <c r="A291" t="s">
        <v>9304</v>
      </c>
      <c r="B291" t="s">
        <v>9305</v>
      </c>
      <c r="C291" t="s">
        <v>2094</v>
      </c>
      <c r="D291" t="s">
        <v>14910</v>
      </c>
      <c r="F291" t="s">
        <v>12688</v>
      </c>
      <c r="G291" t="s">
        <v>14669</v>
      </c>
      <c r="H291" s="43" t="s">
        <v>7154</v>
      </c>
      <c r="I291" s="14">
        <v>1</v>
      </c>
      <c r="J291" s="23">
        <v>2089314.77</v>
      </c>
      <c r="K291" s="23">
        <f t="shared" si="10"/>
        <v>2089314.77</v>
      </c>
      <c r="L291" s="20">
        <f t="shared" si="9"/>
        <v>8.6877404267349636E-4</v>
      </c>
    </row>
    <row r="292" spans="1:12" x14ac:dyDescent="0.25">
      <c r="A292" t="s">
        <v>9651</v>
      </c>
      <c r="B292" t="s">
        <v>9652</v>
      </c>
      <c r="C292" t="s">
        <v>1719</v>
      </c>
      <c r="D292" t="s">
        <v>14885</v>
      </c>
      <c r="F292" t="s">
        <v>12875</v>
      </c>
      <c r="G292" t="str">
        <f>IFERROR(VLOOKUP(F292,Maquinas!A:B,2,0),"")</f>
        <v>241 GS</v>
      </c>
      <c r="H292" t="s">
        <v>7278</v>
      </c>
      <c r="I292" s="14">
        <v>1</v>
      </c>
      <c r="J292" s="23">
        <v>2085402.6</v>
      </c>
      <c r="K292" s="23">
        <f t="shared" si="10"/>
        <v>2085402.6</v>
      </c>
      <c r="L292" s="20">
        <f t="shared" si="9"/>
        <v>8.6714729317872009E-4</v>
      </c>
    </row>
    <row r="293" spans="1:12" s="32" customFormat="1" hidden="1" x14ac:dyDescent="0.25">
      <c r="A293" s="32" t="s">
        <v>12427</v>
      </c>
      <c r="B293" s="32" t="s">
        <v>12415</v>
      </c>
      <c r="C293" s="32" t="s">
        <v>15442</v>
      </c>
      <c r="D293" s="32" t="s">
        <v>14888</v>
      </c>
      <c r="G293" s="32" t="str">
        <f>IFERROR(VLOOKUP(F293,Maquinas!A:B,2,0),"")</f>
        <v/>
      </c>
      <c r="H293" s="32" t="s">
        <v>14710</v>
      </c>
      <c r="I293" s="33">
        <v>2</v>
      </c>
      <c r="J293" s="34">
        <v>1041910.89</v>
      </c>
      <c r="K293" s="34">
        <f t="shared" si="10"/>
        <v>2083821.78</v>
      </c>
      <c r="L293" s="35">
        <f t="shared" si="9"/>
        <v>8.6648996025700858E-4</v>
      </c>
    </row>
    <row r="294" spans="1:12" hidden="1" x14ac:dyDescent="0.25">
      <c r="A294" t="s">
        <v>12218</v>
      </c>
      <c r="B294" t="s">
        <v>12219</v>
      </c>
      <c r="C294" t="s">
        <v>433</v>
      </c>
      <c r="D294" t="s">
        <v>14881</v>
      </c>
      <c r="G294" t="str">
        <f>IFERROR(VLOOKUP(F294,Maquinas!A:B,2,0),"")</f>
        <v/>
      </c>
      <c r="H294" t="s">
        <v>14737</v>
      </c>
      <c r="I294" s="14">
        <v>2</v>
      </c>
      <c r="J294" s="23">
        <v>1040936</v>
      </c>
      <c r="K294" s="23">
        <f t="shared" si="10"/>
        <v>2081872</v>
      </c>
      <c r="L294" s="20">
        <f t="shared" si="9"/>
        <v>8.6567920724015999E-4</v>
      </c>
    </row>
    <row r="295" spans="1:12" x14ac:dyDescent="0.25">
      <c r="A295" t="s">
        <v>2625</v>
      </c>
      <c r="B295" t="s">
        <v>2626</v>
      </c>
      <c r="C295" t="s">
        <v>1945</v>
      </c>
      <c r="D295" t="s">
        <v>14894</v>
      </c>
      <c r="F295" t="s">
        <v>12688</v>
      </c>
      <c r="G295" t="s">
        <v>14669</v>
      </c>
      <c r="H295" s="43" t="s">
        <v>7154</v>
      </c>
      <c r="I295" s="14">
        <v>32</v>
      </c>
      <c r="J295" s="23">
        <v>64867.31</v>
      </c>
      <c r="K295" s="23">
        <f t="shared" si="10"/>
        <v>2075753.92</v>
      </c>
      <c r="L295" s="20">
        <f t="shared" si="9"/>
        <v>8.6313520134343239E-4</v>
      </c>
    </row>
    <row r="296" spans="1:12" x14ac:dyDescent="0.25">
      <c r="A296" t="s">
        <v>7742</v>
      </c>
      <c r="B296" t="s">
        <v>7743</v>
      </c>
      <c r="C296" t="s">
        <v>1719</v>
      </c>
      <c r="D296" t="s">
        <v>14885</v>
      </c>
      <c r="E296" t="s">
        <v>14890</v>
      </c>
      <c r="F296" t="s">
        <v>12733</v>
      </c>
      <c r="G296" t="s">
        <v>14698</v>
      </c>
      <c r="H296" t="s">
        <v>14697</v>
      </c>
      <c r="I296" s="14">
        <v>2</v>
      </c>
      <c r="J296" s="23">
        <v>1031410.89</v>
      </c>
      <c r="K296" s="23">
        <f t="shared" si="10"/>
        <v>2062821.78</v>
      </c>
      <c r="L296" s="20">
        <f t="shared" si="9"/>
        <v>8.5775778875364845E-4</v>
      </c>
    </row>
    <row r="297" spans="1:12" x14ac:dyDescent="0.25">
      <c r="A297" s="155" t="s">
        <v>3071</v>
      </c>
      <c r="B297" s="155" t="s">
        <v>3072</v>
      </c>
      <c r="C297" s="155" t="s">
        <v>15445</v>
      </c>
      <c r="D297" s="155" t="s">
        <v>14910</v>
      </c>
      <c r="E297" s="155"/>
      <c r="F297" s="155" t="s">
        <v>14935</v>
      </c>
      <c r="G297" s="155" t="s">
        <v>14682</v>
      </c>
      <c r="H297" s="155" t="s">
        <v>1286</v>
      </c>
      <c r="I297" s="156">
        <v>4</v>
      </c>
      <c r="J297" s="157">
        <v>514550.86</v>
      </c>
      <c r="K297" s="157">
        <f t="shared" si="10"/>
        <v>2058203.44</v>
      </c>
      <c r="L297" s="158">
        <f t="shared" si="9"/>
        <v>8.5583740128027564E-4</v>
      </c>
    </row>
    <row r="298" spans="1:12" x14ac:dyDescent="0.25">
      <c r="A298" t="s">
        <v>1909</v>
      </c>
      <c r="B298" t="s">
        <v>1910</v>
      </c>
      <c r="C298" t="s">
        <v>1719</v>
      </c>
      <c r="D298" t="s">
        <v>14885</v>
      </c>
      <c r="F298" t="s">
        <v>12620</v>
      </c>
      <c r="G298" t="s">
        <v>14663</v>
      </c>
      <c r="H298" t="s">
        <v>7154</v>
      </c>
      <c r="I298" s="14">
        <v>4</v>
      </c>
      <c r="J298" s="23">
        <v>514283.17</v>
      </c>
      <c r="K298" s="23">
        <f t="shared" si="10"/>
        <v>2057132.68</v>
      </c>
      <c r="L298" s="20">
        <f t="shared" si="9"/>
        <v>8.5539216032985005E-4</v>
      </c>
    </row>
    <row r="299" spans="1:12" x14ac:dyDescent="0.25">
      <c r="A299" t="s">
        <v>9653</v>
      </c>
      <c r="B299" t="s">
        <v>9654</v>
      </c>
      <c r="C299" t="s">
        <v>1719</v>
      </c>
      <c r="D299" t="s">
        <v>14885</v>
      </c>
      <c r="F299" t="s">
        <v>12875</v>
      </c>
      <c r="G299" t="str">
        <f>IFERROR(VLOOKUP(F299,Maquinas!A:B,2,0),"")</f>
        <v>241 GS</v>
      </c>
      <c r="H299" t="s">
        <v>7278</v>
      </c>
      <c r="I299" s="14">
        <v>1</v>
      </c>
      <c r="J299" s="23">
        <v>2049855.97</v>
      </c>
      <c r="K299" s="23">
        <f t="shared" si="10"/>
        <v>2049855.97</v>
      </c>
      <c r="L299" s="20">
        <f t="shared" si="9"/>
        <v>8.5236637558222072E-4</v>
      </c>
    </row>
    <row r="300" spans="1:12" x14ac:dyDescent="0.25">
      <c r="A300" t="s">
        <v>6545</v>
      </c>
      <c r="B300" t="s">
        <v>6546</v>
      </c>
      <c r="C300" t="s">
        <v>1882</v>
      </c>
      <c r="D300" t="s">
        <v>14886</v>
      </c>
      <c r="E300" t="s">
        <v>14890</v>
      </c>
      <c r="F300" t="s">
        <v>12709</v>
      </c>
      <c r="G300" t="s">
        <v>14693</v>
      </c>
      <c r="H300" t="s">
        <v>7278</v>
      </c>
      <c r="I300" s="14">
        <v>2</v>
      </c>
      <c r="J300" s="23">
        <v>1023878.02</v>
      </c>
      <c r="K300" s="23">
        <f t="shared" si="10"/>
        <v>2047756.04</v>
      </c>
      <c r="L300" s="20">
        <f t="shared" si="9"/>
        <v>8.5149318753912305E-4</v>
      </c>
    </row>
    <row r="301" spans="1:12" x14ac:dyDescent="0.25">
      <c r="A301" t="s">
        <v>9541</v>
      </c>
      <c r="B301" t="s">
        <v>9542</v>
      </c>
      <c r="C301" t="s">
        <v>1922</v>
      </c>
      <c r="D301" t="s">
        <v>14649</v>
      </c>
      <c r="F301" t="s">
        <v>12875</v>
      </c>
      <c r="G301" t="s">
        <v>14671</v>
      </c>
      <c r="H301" t="s">
        <v>7278</v>
      </c>
      <c r="I301" s="14">
        <v>2</v>
      </c>
      <c r="J301" s="23">
        <v>1015030.18</v>
      </c>
      <c r="K301" s="23">
        <f t="shared" si="10"/>
        <v>2030060.36</v>
      </c>
      <c r="L301" s="20">
        <f t="shared" si="9"/>
        <v>8.4413501074728596E-4</v>
      </c>
    </row>
    <row r="302" spans="1:12" s="43" customFormat="1" hidden="1" x14ac:dyDescent="0.25">
      <c r="A302" s="43" t="s">
        <v>12352</v>
      </c>
      <c r="B302" s="43" t="s">
        <v>12353</v>
      </c>
      <c r="C302" s="43" t="s">
        <v>15444</v>
      </c>
      <c r="D302" s="43" t="s">
        <v>14889</v>
      </c>
      <c r="G302" s="43" t="str">
        <f>IFERROR(VLOOKUP(F302,Maquinas!A:B,2,0),"")</f>
        <v/>
      </c>
      <c r="I302" s="48">
        <v>5</v>
      </c>
      <c r="J302" s="49">
        <v>404281.82</v>
      </c>
      <c r="K302" s="49">
        <f t="shared" si="10"/>
        <v>2021409.1</v>
      </c>
      <c r="L302" s="50">
        <f t="shared" si="9"/>
        <v>8.4053766379299272E-4</v>
      </c>
    </row>
    <row r="303" spans="1:12" s="32" customFormat="1" hidden="1" x14ac:dyDescent="0.25">
      <c r="A303" s="32" t="s">
        <v>12416</v>
      </c>
      <c r="B303" s="32" t="s">
        <v>12417</v>
      </c>
      <c r="C303" s="32" t="s">
        <v>15442</v>
      </c>
      <c r="D303" s="32" t="s">
        <v>14888</v>
      </c>
      <c r="G303" s="32" t="s">
        <v>14660</v>
      </c>
      <c r="H303" s="32" t="s">
        <v>14710</v>
      </c>
      <c r="I303" s="33">
        <v>7</v>
      </c>
      <c r="J303" s="34">
        <v>287940.63</v>
      </c>
      <c r="K303" s="34">
        <f t="shared" si="10"/>
        <v>2015584.4100000001</v>
      </c>
      <c r="L303" s="35">
        <f t="shared" si="9"/>
        <v>8.38115654648521E-4</v>
      </c>
    </row>
    <row r="304" spans="1:12" hidden="1" x14ac:dyDescent="0.25">
      <c r="A304" t="s">
        <v>12111</v>
      </c>
      <c r="B304" t="s">
        <v>12112</v>
      </c>
      <c r="C304" t="s">
        <v>551</v>
      </c>
      <c r="D304" t="s">
        <v>14893</v>
      </c>
      <c r="E304" t="s">
        <v>14890</v>
      </c>
      <c r="G304" t="str">
        <f>IFERROR(VLOOKUP(F304,Maquinas!A:B,2,0),"")</f>
        <v/>
      </c>
      <c r="I304" s="14">
        <v>9</v>
      </c>
      <c r="J304" s="23">
        <v>223300.99</v>
      </c>
      <c r="K304" s="23">
        <f t="shared" si="10"/>
        <v>2009708.91</v>
      </c>
      <c r="L304" s="20">
        <f t="shared" si="9"/>
        <v>8.3567251780718784E-4</v>
      </c>
    </row>
    <row r="305" spans="1:12" hidden="1" x14ac:dyDescent="0.25">
      <c r="A305" t="s">
        <v>12180</v>
      </c>
      <c r="B305" t="s">
        <v>12181</v>
      </c>
      <c r="C305" t="s">
        <v>433</v>
      </c>
      <c r="D305" t="s">
        <v>14881</v>
      </c>
      <c r="G305" t="s">
        <v>14765</v>
      </c>
      <c r="I305" s="14">
        <v>145</v>
      </c>
      <c r="J305" s="23">
        <v>13790</v>
      </c>
      <c r="K305" s="23">
        <f t="shared" si="10"/>
        <v>1999550</v>
      </c>
      <c r="L305" s="20">
        <f t="shared" si="9"/>
        <v>8.3144826331160693E-4</v>
      </c>
    </row>
    <row r="306" spans="1:12" x14ac:dyDescent="0.25">
      <c r="A306" t="s">
        <v>3497</v>
      </c>
      <c r="B306" t="s">
        <v>3498</v>
      </c>
      <c r="C306" t="s">
        <v>1719</v>
      </c>
      <c r="D306" t="s">
        <v>14885</v>
      </c>
      <c r="F306" t="s">
        <v>14919</v>
      </c>
      <c r="G306" t="s">
        <v>15458</v>
      </c>
      <c r="H306" t="s">
        <v>14713</v>
      </c>
      <c r="I306" s="14">
        <v>3</v>
      </c>
      <c r="J306" s="23">
        <v>665528.01</v>
      </c>
      <c r="K306" s="23">
        <f t="shared" si="10"/>
        <v>1996584.03</v>
      </c>
      <c r="L306" s="20">
        <f t="shared" si="9"/>
        <v>8.3021496051571071E-4</v>
      </c>
    </row>
    <row r="307" spans="1:12" s="39" customFormat="1" x14ac:dyDescent="0.25">
      <c r="A307" s="39" t="s">
        <v>9108</v>
      </c>
      <c r="B307" s="39" t="s">
        <v>9109</v>
      </c>
      <c r="C307" s="39" t="s">
        <v>15445</v>
      </c>
      <c r="D307" s="39" t="s">
        <v>14894</v>
      </c>
      <c r="F307" s="39" t="s">
        <v>13021</v>
      </c>
      <c r="G307" s="39" t="s">
        <v>14705</v>
      </c>
      <c r="H307" s="39" t="s">
        <v>12135</v>
      </c>
      <c r="I307" s="40">
        <v>1</v>
      </c>
      <c r="J307" s="41">
        <v>1995229.58</v>
      </c>
      <c r="K307" s="41">
        <f t="shared" si="10"/>
        <v>1995229.58</v>
      </c>
      <c r="L307" s="42">
        <f t="shared" si="9"/>
        <v>8.2965175624462859E-4</v>
      </c>
    </row>
    <row r="308" spans="1:12" x14ac:dyDescent="0.25">
      <c r="A308" t="s">
        <v>5084</v>
      </c>
      <c r="B308" t="s">
        <v>5085</v>
      </c>
      <c r="C308" t="s">
        <v>15445</v>
      </c>
      <c r="D308" t="s">
        <v>14925</v>
      </c>
      <c r="F308" t="s">
        <v>14901</v>
      </c>
      <c r="G308" t="s">
        <v>14672</v>
      </c>
      <c r="H308" t="s">
        <v>14714</v>
      </c>
      <c r="I308" s="14">
        <v>1</v>
      </c>
      <c r="J308" s="23">
        <v>1993422.52</v>
      </c>
      <c r="K308" s="23">
        <f t="shared" si="10"/>
        <v>1993422.52</v>
      </c>
      <c r="L308" s="20">
        <f t="shared" si="9"/>
        <v>8.2890034872858749E-4</v>
      </c>
    </row>
    <row r="309" spans="1:12" x14ac:dyDescent="0.25">
      <c r="A309" t="s">
        <v>9769</v>
      </c>
      <c r="B309" t="s">
        <v>9770</v>
      </c>
      <c r="C309" t="s">
        <v>1882</v>
      </c>
      <c r="D309" t="s">
        <v>14886</v>
      </c>
      <c r="F309" t="s">
        <v>14742</v>
      </c>
      <c r="G309" t="s">
        <v>14702</v>
      </c>
      <c r="H309" t="s">
        <v>1286</v>
      </c>
      <c r="I309" s="36">
        <v>3</v>
      </c>
      <c r="J309" s="37">
        <v>661904.56999999995</v>
      </c>
      <c r="K309" s="37">
        <f t="shared" si="10"/>
        <v>1985713.71</v>
      </c>
      <c r="L309" s="20">
        <f t="shared" si="9"/>
        <v>8.2569488915683429E-4</v>
      </c>
    </row>
    <row r="310" spans="1:12" x14ac:dyDescent="0.25">
      <c r="A310" t="s">
        <v>1740</v>
      </c>
      <c r="B310" t="s">
        <v>1741</v>
      </c>
      <c r="C310" t="s">
        <v>15445</v>
      </c>
      <c r="D310" t="s">
        <v>14896</v>
      </c>
      <c r="F310" t="s">
        <v>12709</v>
      </c>
      <c r="G310" t="s">
        <v>14693</v>
      </c>
      <c r="H310" t="s">
        <v>7278</v>
      </c>
      <c r="I310" s="14">
        <v>1</v>
      </c>
      <c r="J310" s="23">
        <v>1985262.93</v>
      </c>
      <c r="K310" s="23">
        <f t="shared" si="10"/>
        <v>1985262.93</v>
      </c>
      <c r="L310" s="20">
        <f t="shared" si="9"/>
        <v>8.2550744685824925E-4</v>
      </c>
    </row>
    <row r="311" spans="1:12" x14ac:dyDescent="0.25">
      <c r="A311" t="s">
        <v>5034</v>
      </c>
      <c r="B311" t="s">
        <v>5035</v>
      </c>
      <c r="C311" t="s">
        <v>4937</v>
      </c>
      <c r="D311" t="s">
        <v>14887</v>
      </c>
      <c r="F311" t="s">
        <v>12448</v>
      </c>
      <c r="G311" t="s">
        <v>14686</v>
      </c>
      <c r="H311" t="s">
        <v>1286</v>
      </c>
      <c r="I311" s="36">
        <v>1</v>
      </c>
      <c r="J311" s="37">
        <v>1973244.99</v>
      </c>
      <c r="K311" s="37">
        <f t="shared" si="10"/>
        <v>1973244.99</v>
      </c>
      <c r="L311" s="20">
        <f t="shared" si="9"/>
        <v>8.2051017480124487E-4</v>
      </c>
    </row>
    <row r="312" spans="1:12" s="32" customFormat="1" hidden="1" x14ac:dyDescent="0.25">
      <c r="A312" s="32" t="s">
        <v>10857</v>
      </c>
      <c r="B312" s="32" t="s">
        <v>10858</v>
      </c>
      <c r="C312" s="32" t="s">
        <v>15442</v>
      </c>
      <c r="D312" s="32" t="s">
        <v>14883</v>
      </c>
      <c r="G312" s="32" t="str">
        <f>IFERROR(VLOOKUP(F312,Maquinas!A:B,2,0),"")</f>
        <v/>
      </c>
      <c r="I312" s="33">
        <v>19</v>
      </c>
      <c r="J312" s="34">
        <v>103368.64</v>
      </c>
      <c r="K312" s="34">
        <f t="shared" si="10"/>
        <v>1964004.16</v>
      </c>
      <c r="L312" s="35">
        <f t="shared" si="9"/>
        <v>8.1666767421108321E-4</v>
      </c>
    </row>
    <row r="313" spans="1:12" x14ac:dyDescent="0.25">
      <c r="A313" t="s">
        <v>9394</v>
      </c>
      <c r="B313" t="s">
        <v>9395</v>
      </c>
      <c r="C313" t="s">
        <v>15444</v>
      </c>
      <c r="D313" t="s">
        <v>14896</v>
      </c>
      <c r="F313" t="s">
        <v>14724</v>
      </c>
      <c r="G313" t="str">
        <f>IFERROR(VLOOKUP(F313,Maquinas!A:B,2,0),"")</f>
        <v>COLECTORA DE LAMINAS</v>
      </c>
      <c r="H313" t="s">
        <v>12135</v>
      </c>
      <c r="I313" s="36">
        <v>10</v>
      </c>
      <c r="J313" s="37">
        <v>196208.11</v>
      </c>
      <c r="K313" s="37">
        <f t="shared" si="10"/>
        <v>1962081.0999999999</v>
      </c>
      <c r="L313" s="38">
        <f t="shared" si="9"/>
        <v>8.1586803184292833E-4</v>
      </c>
    </row>
    <row r="314" spans="1:12" x14ac:dyDescent="0.25">
      <c r="A314" t="s">
        <v>1781</v>
      </c>
      <c r="B314" t="s">
        <v>14936</v>
      </c>
      <c r="C314" t="s">
        <v>1719</v>
      </c>
      <c r="D314" t="s">
        <v>14885</v>
      </c>
      <c r="F314" t="s">
        <v>14919</v>
      </c>
      <c r="G314" t="str">
        <f>IFERROR(VLOOKUP(F314,Maquinas!A:B,2,0),"")</f>
        <v/>
      </c>
      <c r="H314" t="s">
        <v>14713</v>
      </c>
      <c r="I314" s="14">
        <v>1</v>
      </c>
      <c r="J314" s="23">
        <v>1960800</v>
      </c>
      <c r="K314" s="23">
        <f t="shared" si="10"/>
        <v>1960800</v>
      </c>
      <c r="L314" s="20">
        <f t="shared" si="9"/>
        <v>8.153353277994544E-4</v>
      </c>
    </row>
    <row r="315" spans="1:12" x14ac:dyDescent="0.25">
      <c r="A315" t="s">
        <v>8880</v>
      </c>
      <c r="B315" t="s">
        <v>8881</v>
      </c>
      <c r="C315" t="s">
        <v>1859</v>
      </c>
      <c r="D315" t="s">
        <v>14882</v>
      </c>
      <c r="F315" t="s">
        <v>13079</v>
      </c>
      <c r="G315" t="s">
        <v>14665</v>
      </c>
      <c r="H315" t="s">
        <v>7195</v>
      </c>
      <c r="I315" s="14">
        <v>2</v>
      </c>
      <c r="J315" s="23">
        <v>980000</v>
      </c>
      <c r="K315" s="23">
        <f t="shared" si="10"/>
        <v>1960000</v>
      </c>
      <c r="L315" s="20">
        <f t="shared" si="9"/>
        <v>8.1500267364694541E-4</v>
      </c>
    </row>
    <row r="316" spans="1:12" x14ac:dyDescent="0.25">
      <c r="A316" t="s">
        <v>8771</v>
      </c>
      <c r="B316" t="s">
        <v>8772</v>
      </c>
      <c r="C316" t="s">
        <v>1719</v>
      </c>
      <c r="D316" t="s">
        <v>14885</v>
      </c>
      <c r="E316" t="s">
        <v>14890</v>
      </c>
      <c r="F316" t="s">
        <v>12636</v>
      </c>
      <c r="G316" t="s">
        <v>14692</v>
      </c>
      <c r="H316" t="s">
        <v>7278</v>
      </c>
      <c r="I316" s="14">
        <v>1</v>
      </c>
      <c r="J316" s="23">
        <v>1946653.47</v>
      </c>
      <c r="K316" s="23">
        <f t="shared" si="10"/>
        <v>1946653.47</v>
      </c>
      <c r="L316" s="20">
        <f t="shared" si="9"/>
        <v>8.0945295036433866E-4</v>
      </c>
    </row>
    <row r="317" spans="1:12" x14ac:dyDescent="0.25">
      <c r="A317" t="s">
        <v>9120</v>
      </c>
      <c r="B317" t="s">
        <v>9121</v>
      </c>
      <c r="C317" t="s">
        <v>1725</v>
      </c>
      <c r="D317" t="s">
        <v>14896</v>
      </c>
      <c r="F317" t="s">
        <v>12504</v>
      </c>
      <c r="G317" t="s">
        <v>14699</v>
      </c>
      <c r="H317" t="s">
        <v>14697</v>
      </c>
      <c r="I317" s="14">
        <v>3</v>
      </c>
      <c r="J317" s="23">
        <v>646465.18000000005</v>
      </c>
      <c r="K317" s="23">
        <f t="shared" si="10"/>
        <v>1939395.54</v>
      </c>
      <c r="L317" s="20">
        <f t="shared" si="9"/>
        <v>8.0643497467293955E-4</v>
      </c>
    </row>
    <row r="318" spans="1:12" x14ac:dyDescent="0.25">
      <c r="A318" t="s">
        <v>2738</v>
      </c>
      <c r="B318" t="s">
        <v>2739</v>
      </c>
      <c r="C318" t="s">
        <v>1719</v>
      </c>
      <c r="D318" t="s">
        <v>14885</v>
      </c>
      <c r="F318" t="s">
        <v>12875</v>
      </c>
      <c r="G318" t="s">
        <v>14671</v>
      </c>
      <c r="H318" t="s">
        <v>7278</v>
      </c>
      <c r="I318" s="14">
        <v>2</v>
      </c>
      <c r="J318" s="23">
        <v>969225.82</v>
      </c>
      <c r="K318" s="23">
        <f t="shared" si="10"/>
        <v>1938451.64</v>
      </c>
      <c r="L318" s="20">
        <f t="shared" si="9"/>
        <v>8.0604248435474791E-4</v>
      </c>
    </row>
    <row r="319" spans="1:12" x14ac:dyDescent="0.25">
      <c r="A319" t="s">
        <v>8924</v>
      </c>
      <c r="B319" t="s">
        <v>8925</v>
      </c>
      <c r="C319" t="s">
        <v>1719</v>
      </c>
      <c r="D319" t="s">
        <v>14885</v>
      </c>
      <c r="E319" t="s">
        <v>14890</v>
      </c>
      <c r="F319" t="s">
        <v>14914</v>
      </c>
      <c r="G319" t="s">
        <v>14669</v>
      </c>
      <c r="H319" t="s">
        <v>7154</v>
      </c>
      <c r="I319" s="14">
        <v>10</v>
      </c>
      <c r="J319" s="23">
        <v>193000</v>
      </c>
      <c r="K319" s="23">
        <f t="shared" si="10"/>
        <v>1930000</v>
      </c>
      <c r="L319" s="20">
        <f t="shared" si="9"/>
        <v>8.0252814292785949E-4</v>
      </c>
    </row>
    <row r="320" spans="1:12" x14ac:dyDescent="0.25">
      <c r="A320" t="s">
        <v>7499</v>
      </c>
      <c r="B320" t="s">
        <v>7500</v>
      </c>
      <c r="C320" t="s">
        <v>2770</v>
      </c>
      <c r="D320" t="s">
        <v>14925</v>
      </c>
      <c r="E320" t="s">
        <v>14890</v>
      </c>
      <c r="F320" t="s">
        <v>14901</v>
      </c>
      <c r="G320" t="s">
        <v>14672</v>
      </c>
      <c r="H320" t="s">
        <v>7278</v>
      </c>
      <c r="I320" s="14">
        <v>1</v>
      </c>
      <c r="J320" s="23">
        <v>1929482.89</v>
      </c>
      <c r="K320" s="23">
        <f t="shared" si="10"/>
        <v>1929482.89</v>
      </c>
      <c r="L320" s="20">
        <f t="shared" si="9"/>
        <v>8.0231311944185455E-4</v>
      </c>
    </row>
    <row r="321" spans="1:12" hidden="1" x14ac:dyDescent="0.25">
      <c r="A321" t="s">
        <v>12140</v>
      </c>
      <c r="B321" t="s">
        <v>12141</v>
      </c>
      <c r="C321" t="s">
        <v>551</v>
      </c>
      <c r="D321" t="s">
        <v>14893</v>
      </c>
      <c r="E321" t="s">
        <v>14890</v>
      </c>
      <c r="G321" t="str">
        <f>IFERROR(VLOOKUP(F321,Maquinas!A:B,2,0),"")</f>
        <v/>
      </c>
      <c r="I321" s="14">
        <v>5</v>
      </c>
      <c r="J321" s="23">
        <v>382251.28</v>
      </c>
      <c r="K321" s="23">
        <f t="shared" si="10"/>
        <v>1911256.4000000001</v>
      </c>
      <c r="L321" s="20">
        <f t="shared" si="9"/>
        <v>7.9473422246165095E-4</v>
      </c>
    </row>
    <row r="322" spans="1:12" s="43" customFormat="1" hidden="1" x14ac:dyDescent="0.25">
      <c r="A322" s="43" t="s">
        <v>10845</v>
      </c>
      <c r="B322" s="43" t="s">
        <v>10846</v>
      </c>
      <c r="C322" s="43" t="s">
        <v>15443</v>
      </c>
      <c r="D322" s="43" t="s">
        <v>14883</v>
      </c>
      <c r="F322" s="43" t="s">
        <v>14897</v>
      </c>
      <c r="G322" s="43" t="s">
        <v>14673</v>
      </c>
      <c r="H322" s="43" t="s">
        <v>7195</v>
      </c>
      <c r="I322" s="48">
        <v>9</v>
      </c>
      <c r="J322" s="49">
        <v>211968.7</v>
      </c>
      <c r="K322" s="49">
        <f t="shared" si="10"/>
        <v>1907718.3</v>
      </c>
      <c r="L322" s="50">
        <f t="shared" si="9"/>
        <v>7.9326301789041094E-4</v>
      </c>
    </row>
    <row r="323" spans="1:12" s="57" customFormat="1" hidden="1" x14ac:dyDescent="0.25">
      <c r="A323" s="57" t="s">
        <v>10919</v>
      </c>
      <c r="B323" s="57" t="s">
        <v>10920</v>
      </c>
      <c r="C323" s="57" t="s">
        <v>433</v>
      </c>
      <c r="D323" s="57" t="s">
        <v>14881</v>
      </c>
      <c r="F323" s="57" t="s">
        <v>12489</v>
      </c>
      <c r="G323" s="57" t="s">
        <v>14667</v>
      </c>
      <c r="H323" s="57" t="s">
        <v>14677</v>
      </c>
      <c r="I323" s="58">
        <v>39</v>
      </c>
      <c r="J323" s="59">
        <v>48637.25</v>
      </c>
      <c r="K323" s="59">
        <f t="shared" si="10"/>
        <v>1896852.75</v>
      </c>
      <c r="L323" s="60">
        <f t="shared" si="9"/>
        <v>7.8874492998191881E-4</v>
      </c>
    </row>
    <row r="324" spans="1:12" x14ac:dyDescent="0.25">
      <c r="A324" t="s">
        <v>9332</v>
      </c>
      <c r="B324" t="s">
        <v>9333</v>
      </c>
      <c r="C324" t="s">
        <v>1719</v>
      </c>
      <c r="D324" t="s">
        <v>14885</v>
      </c>
      <c r="F324" t="s">
        <v>12657</v>
      </c>
      <c r="G324" t="str">
        <f>IFERROR(VLOOKUP(F324,Maquinas!A:B,2,0),"")</f>
        <v>SPEED MASTER 6 COLORES</v>
      </c>
      <c r="H324" t="s">
        <v>14697</v>
      </c>
      <c r="I324" s="14">
        <v>2</v>
      </c>
      <c r="J324" s="23">
        <v>933131.05</v>
      </c>
      <c r="K324" s="23">
        <f t="shared" si="10"/>
        <v>1866262.1</v>
      </c>
      <c r="L324" s="20">
        <f t="shared" si="9"/>
        <v>7.760247965438587E-4</v>
      </c>
    </row>
    <row r="325" spans="1:12" x14ac:dyDescent="0.25">
      <c r="A325" t="s">
        <v>5149</v>
      </c>
      <c r="B325" t="s">
        <v>5150</v>
      </c>
      <c r="C325" t="s">
        <v>15444</v>
      </c>
      <c r="D325" t="s">
        <v>14883</v>
      </c>
      <c r="E325" t="s">
        <v>14890</v>
      </c>
      <c r="F325" t="s">
        <v>12620</v>
      </c>
      <c r="G325" t="s">
        <v>14663</v>
      </c>
      <c r="H325" t="s">
        <v>7154</v>
      </c>
      <c r="I325" s="36">
        <v>1</v>
      </c>
      <c r="J325" s="37">
        <v>1847343.32</v>
      </c>
      <c r="K325" s="37">
        <f t="shared" si="10"/>
        <v>1847343.32</v>
      </c>
      <c r="L325" s="38">
        <f t="shared" si="9"/>
        <v>7.6815803313460445E-4</v>
      </c>
    </row>
    <row r="326" spans="1:12" hidden="1" x14ac:dyDescent="0.25">
      <c r="A326" t="s">
        <v>10788</v>
      </c>
      <c r="B326" t="s">
        <v>10789</v>
      </c>
      <c r="C326" t="s">
        <v>113</v>
      </c>
      <c r="D326" t="s">
        <v>14923</v>
      </c>
      <c r="G326" t="str">
        <f>IFERROR(VLOOKUP(F326,Maquinas!A:B,2,0),"")</f>
        <v/>
      </c>
      <c r="H326" t="s">
        <v>14676</v>
      </c>
      <c r="I326" s="14">
        <v>41</v>
      </c>
      <c r="J326" s="23">
        <v>45000</v>
      </c>
      <c r="K326" s="23">
        <f t="shared" si="10"/>
        <v>1845000</v>
      </c>
      <c r="L326" s="20">
        <f t="shared" si="9"/>
        <v>7.671836392237828E-4</v>
      </c>
    </row>
    <row r="327" spans="1:12" s="43" customFormat="1" hidden="1" x14ac:dyDescent="0.25">
      <c r="A327" s="43" t="s">
        <v>10904</v>
      </c>
      <c r="B327" s="43" t="s">
        <v>10905</v>
      </c>
      <c r="C327" s="43" t="s">
        <v>15444</v>
      </c>
      <c r="D327" s="43" t="s">
        <v>14883</v>
      </c>
      <c r="F327" s="43" t="s">
        <v>12489</v>
      </c>
      <c r="G327" s="43" t="s">
        <v>14667</v>
      </c>
      <c r="H327" s="43" t="s">
        <v>14677</v>
      </c>
      <c r="I327" s="48">
        <v>85</v>
      </c>
      <c r="J327" s="49">
        <v>21650</v>
      </c>
      <c r="K327" s="49">
        <f t="shared" si="10"/>
        <v>1840250</v>
      </c>
      <c r="L327" s="50">
        <f t="shared" si="9"/>
        <v>7.6520850519326089E-4</v>
      </c>
    </row>
    <row r="328" spans="1:12" x14ac:dyDescent="0.25">
      <c r="A328" t="s">
        <v>9773</v>
      </c>
      <c r="B328" t="s">
        <v>9774</v>
      </c>
      <c r="C328" t="s">
        <v>2770</v>
      </c>
      <c r="D328" t="s">
        <v>14925</v>
      </c>
      <c r="F328" t="s">
        <v>12688</v>
      </c>
      <c r="G328" t="s">
        <v>14669</v>
      </c>
      <c r="H328" s="43" t="s">
        <v>7154</v>
      </c>
      <c r="I328" s="14">
        <v>1</v>
      </c>
      <c r="J328" s="23">
        <v>1830417.88</v>
      </c>
      <c r="K328" s="23">
        <f t="shared" si="10"/>
        <v>1830417.88</v>
      </c>
      <c r="L328" s="20">
        <f t="shared" si="9"/>
        <v>7.6112013576080289E-4</v>
      </c>
    </row>
    <row r="329" spans="1:12" s="76" customFormat="1" x14ac:dyDescent="0.25">
      <c r="A329" s="76" t="s">
        <v>3253</v>
      </c>
      <c r="B329" s="76" t="s">
        <v>3254</v>
      </c>
      <c r="C329" s="76" t="s">
        <v>433</v>
      </c>
      <c r="D329" s="76" t="s">
        <v>14885</v>
      </c>
      <c r="F329" s="76" t="s">
        <v>14895</v>
      </c>
      <c r="G329" s="76" t="s">
        <v>14664</v>
      </c>
      <c r="H329" s="76" t="s">
        <v>7195</v>
      </c>
      <c r="I329" s="94">
        <v>97.85</v>
      </c>
      <c r="J329" s="95">
        <v>18624.84</v>
      </c>
      <c r="K329" s="95">
        <f t="shared" si="10"/>
        <v>1822440.5939999998</v>
      </c>
      <c r="L329" s="96">
        <f t="shared" si="9"/>
        <v>7.5780303911873834E-4</v>
      </c>
    </row>
    <row r="330" spans="1:12" x14ac:dyDescent="0.25">
      <c r="A330" t="s">
        <v>10617</v>
      </c>
      <c r="B330" t="s">
        <v>10618</v>
      </c>
      <c r="C330" t="s">
        <v>1859</v>
      </c>
      <c r="D330" t="s">
        <v>14882</v>
      </c>
      <c r="G330" t="s">
        <v>15458</v>
      </c>
      <c r="H330" t="s">
        <v>14713</v>
      </c>
      <c r="I330" s="14">
        <v>1</v>
      </c>
      <c r="J330" s="23">
        <v>1820214.5</v>
      </c>
      <c r="K330" s="23">
        <f t="shared" si="10"/>
        <v>1820214.5</v>
      </c>
      <c r="L330" s="20">
        <f t="shared" si="9"/>
        <v>7.5687738985251928E-4</v>
      </c>
    </row>
    <row r="331" spans="1:12" x14ac:dyDescent="0.25">
      <c r="A331" t="s">
        <v>1860</v>
      </c>
      <c r="B331" t="s">
        <v>1861</v>
      </c>
      <c r="C331" t="s">
        <v>1859</v>
      </c>
      <c r="D331" t="s">
        <v>14882</v>
      </c>
      <c r="F331" t="s">
        <v>12864</v>
      </c>
      <c r="G331" t="s">
        <v>14670</v>
      </c>
      <c r="H331" t="s">
        <v>7154</v>
      </c>
      <c r="I331" s="14">
        <v>2</v>
      </c>
      <c r="J331" s="23">
        <v>906857.71</v>
      </c>
      <c r="K331" s="23">
        <f t="shared" si="10"/>
        <v>1813715.42</v>
      </c>
      <c r="L331" s="20">
        <f t="shared" si="9"/>
        <v>7.5417495741565937E-4</v>
      </c>
    </row>
    <row r="332" spans="1:12" x14ac:dyDescent="0.25">
      <c r="A332" t="s">
        <v>7311</v>
      </c>
      <c r="B332" t="s">
        <v>7312</v>
      </c>
      <c r="C332" t="s">
        <v>1859</v>
      </c>
      <c r="D332" t="s">
        <v>14882</v>
      </c>
      <c r="E332" t="s">
        <v>14890</v>
      </c>
      <c r="F332" t="s">
        <v>12688</v>
      </c>
      <c r="G332" t="s">
        <v>14669</v>
      </c>
      <c r="H332" s="43" t="s">
        <v>7154</v>
      </c>
      <c r="I332" s="14">
        <v>1</v>
      </c>
      <c r="J332" s="23">
        <v>1811659.1</v>
      </c>
      <c r="K332" s="23">
        <f t="shared" si="10"/>
        <v>1811659.1</v>
      </c>
      <c r="L332" s="20">
        <f t="shared" si="9"/>
        <v>7.5331990318205043E-4</v>
      </c>
    </row>
    <row r="333" spans="1:12" x14ac:dyDescent="0.25">
      <c r="A333" t="s">
        <v>5032</v>
      </c>
      <c r="B333" t="s">
        <v>5033</v>
      </c>
      <c r="C333" t="s">
        <v>4937</v>
      </c>
      <c r="D333" t="s">
        <v>14887</v>
      </c>
      <c r="F333" t="s">
        <v>12504</v>
      </c>
      <c r="G333" t="s">
        <v>14699</v>
      </c>
      <c r="H333" t="s">
        <v>14697</v>
      </c>
      <c r="I333" s="14">
        <v>1</v>
      </c>
      <c r="J333" s="23">
        <v>1811388.44</v>
      </c>
      <c r="K333" s="23">
        <f t="shared" si="10"/>
        <v>1811388.44</v>
      </c>
      <c r="L333" s="20">
        <f t="shared" si="9"/>
        <v>7.5320735796590278E-4</v>
      </c>
    </row>
    <row r="334" spans="1:12" hidden="1" x14ac:dyDescent="0.25">
      <c r="A334" t="s">
        <v>12049</v>
      </c>
      <c r="B334" t="s">
        <v>12050</v>
      </c>
      <c r="C334" t="s">
        <v>1770</v>
      </c>
      <c r="D334" t="s">
        <v>14883</v>
      </c>
      <c r="G334" t="s">
        <v>15456</v>
      </c>
      <c r="H334" t="s">
        <v>7195</v>
      </c>
      <c r="I334" s="36">
        <v>1</v>
      </c>
      <c r="J334" s="37">
        <v>1796403.27</v>
      </c>
      <c r="K334" s="37">
        <f t="shared" si="10"/>
        <v>1796403.27</v>
      </c>
      <c r="L334" s="38">
        <f t="shared" ref="L334:L397" si="11">+K334/$K$4057</f>
        <v>7.4697625918271197E-4</v>
      </c>
    </row>
    <row r="335" spans="1:12" s="32" customFormat="1" hidden="1" x14ac:dyDescent="0.25">
      <c r="A335" s="32" t="s">
        <v>11779</v>
      </c>
      <c r="B335" s="32" t="s">
        <v>11780</v>
      </c>
      <c r="C335" s="32" t="s">
        <v>15442</v>
      </c>
      <c r="D335" s="32" t="s">
        <v>14883</v>
      </c>
      <c r="E335" s="32" t="s">
        <v>14890</v>
      </c>
      <c r="G335" s="32" t="str">
        <f>IFERROR(VLOOKUP(F335,Maquinas!A:B,2,0),"")</f>
        <v/>
      </c>
      <c r="H335" s="32" t="s">
        <v>7154</v>
      </c>
      <c r="I335" s="33">
        <v>16</v>
      </c>
      <c r="J335" s="34">
        <v>110866.64</v>
      </c>
      <c r="K335" s="34">
        <f t="shared" si="10"/>
        <v>1773866.24</v>
      </c>
      <c r="L335" s="35">
        <f t="shared" si="11"/>
        <v>7.3760496341431327E-4</v>
      </c>
    </row>
    <row r="336" spans="1:12" x14ac:dyDescent="0.25">
      <c r="A336" t="s">
        <v>9862</v>
      </c>
      <c r="B336" t="s">
        <v>9863</v>
      </c>
      <c r="C336" t="s">
        <v>4937</v>
      </c>
      <c r="D336" t="s">
        <v>14887</v>
      </c>
      <c r="F336" t="s">
        <v>13079</v>
      </c>
      <c r="G336" t="str">
        <f>IFERROR(VLOOKUP(F336,Maquinas!A:B,2,0),"")</f>
        <v>OLIMPIC I</v>
      </c>
      <c r="H336" t="s">
        <v>7195</v>
      </c>
      <c r="I336" s="14">
        <v>1</v>
      </c>
      <c r="J336" s="23">
        <v>1765770</v>
      </c>
      <c r="K336" s="23">
        <f t="shared" si="10"/>
        <v>1765770</v>
      </c>
      <c r="L336" s="20">
        <f t="shared" si="11"/>
        <v>7.342384035946769E-4</v>
      </c>
    </row>
    <row r="337" spans="1:12" x14ac:dyDescent="0.25">
      <c r="A337" t="s">
        <v>10728</v>
      </c>
      <c r="B337" t="s">
        <v>10729</v>
      </c>
      <c r="C337" t="s">
        <v>2094</v>
      </c>
      <c r="D337" t="s">
        <v>14910</v>
      </c>
      <c r="E337" t="s">
        <v>14890</v>
      </c>
      <c r="F337" t="s">
        <v>14708</v>
      </c>
      <c r="G337" t="str">
        <f>IFERROR(VLOOKUP(F337,Maquinas!A:B,2,0),"")</f>
        <v>AQUAFLEX 8C</v>
      </c>
      <c r="H337" t="s">
        <v>15506</v>
      </c>
      <c r="I337" s="36">
        <v>1</v>
      </c>
      <c r="J337" s="37">
        <v>983928.51</v>
      </c>
      <c r="K337" s="37">
        <f t="shared" ref="K337:K400" si="12">+I337*J337</f>
        <v>983928.51</v>
      </c>
      <c r="L337" s="38">
        <f t="shared" si="11"/>
        <v>4.0913488077931392E-4</v>
      </c>
    </row>
    <row r="338" spans="1:12" x14ac:dyDescent="0.25">
      <c r="A338" s="143" t="s">
        <v>3187</v>
      </c>
      <c r="B338" s="143" t="s">
        <v>3188</v>
      </c>
      <c r="C338" s="143" t="s">
        <v>15445</v>
      </c>
      <c r="D338" s="143" t="s">
        <v>14896</v>
      </c>
      <c r="E338" s="143"/>
      <c r="F338" s="143" t="s">
        <v>14897</v>
      </c>
      <c r="G338" s="143" t="s">
        <v>14673</v>
      </c>
      <c r="H338" s="143" t="s">
        <v>7195</v>
      </c>
      <c r="I338" s="144">
        <v>3</v>
      </c>
      <c r="J338" s="145">
        <v>585962.1</v>
      </c>
      <c r="K338" s="145">
        <f t="shared" si="12"/>
        <v>1757886.2999999998</v>
      </c>
      <c r="L338" s="146">
        <f t="shared" si="11"/>
        <v>7.3096022166700822E-4</v>
      </c>
    </row>
    <row r="339" spans="1:12" x14ac:dyDescent="0.25">
      <c r="A339" s="155" t="s">
        <v>2869</v>
      </c>
      <c r="B339" s="155" t="s">
        <v>2870</v>
      </c>
      <c r="C339" s="155" t="s">
        <v>15445</v>
      </c>
      <c r="D339" s="155" t="s">
        <v>14649</v>
      </c>
      <c r="E339" s="155"/>
      <c r="F339" s="155" t="s">
        <v>12489</v>
      </c>
      <c r="G339" s="155" t="s">
        <v>14667</v>
      </c>
      <c r="H339" s="155" t="s">
        <v>1286</v>
      </c>
      <c r="I339" s="156">
        <v>13</v>
      </c>
      <c r="J339" s="157">
        <v>135186.66</v>
      </c>
      <c r="K339" s="157">
        <f t="shared" si="12"/>
        <v>1757426.58</v>
      </c>
      <c r="L339" s="158">
        <f t="shared" si="11"/>
        <v>7.3076906195826906E-4</v>
      </c>
    </row>
    <row r="340" spans="1:12" x14ac:dyDescent="0.25">
      <c r="A340" t="s">
        <v>10740</v>
      </c>
      <c r="B340" t="s">
        <v>10741</v>
      </c>
      <c r="C340" t="s">
        <v>1970</v>
      </c>
      <c r="D340" t="s">
        <v>14902</v>
      </c>
      <c r="E340" t="s">
        <v>14890</v>
      </c>
      <c r="F340" t="s">
        <v>13079</v>
      </c>
      <c r="G340" t="s">
        <v>14665</v>
      </c>
      <c r="H340" t="s">
        <v>7195</v>
      </c>
      <c r="I340" s="14">
        <v>2</v>
      </c>
      <c r="J340" s="23">
        <v>878000</v>
      </c>
      <c r="K340" s="23">
        <f t="shared" si="12"/>
        <v>1756000</v>
      </c>
      <c r="L340" s="20">
        <f t="shared" si="11"/>
        <v>7.3017586475716129E-4</v>
      </c>
    </row>
    <row r="341" spans="1:12" s="32" customFormat="1" hidden="1" x14ac:dyDescent="0.25">
      <c r="A341" s="32" t="s">
        <v>11914</v>
      </c>
      <c r="B341" s="32" t="s">
        <v>11915</v>
      </c>
      <c r="C341" s="32" t="s">
        <v>15442</v>
      </c>
      <c r="D341" s="32" t="s">
        <v>14883</v>
      </c>
      <c r="E341" s="32" t="s">
        <v>14890</v>
      </c>
      <c r="F341" s="32" t="s">
        <v>12864</v>
      </c>
      <c r="G341" s="32" t="s">
        <v>14670</v>
      </c>
      <c r="H341" s="32" t="s">
        <v>7154</v>
      </c>
      <c r="I341" s="33">
        <v>3</v>
      </c>
      <c r="J341" s="34">
        <v>581843.61</v>
      </c>
      <c r="K341" s="34">
        <f t="shared" si="12"/>
        <v>1745530.83</v>
      </c>
      <c r="L341" s="35">
        <f t="shared" si="11"/>
        <v>7.2582259866488361E-4</v>
      </c>
    </row>
    <row r="342" spans="1:12" x14ac:dyDescent="0.25">
      <c r="A342" t="s">
        <v>4141</v>
      </c>
      <c r="B342" t="s">
        <v>4142</v>
      </c>
      <c r="C342" t="s">
        <v>1719</v>
      </c>
      <c r="D342" t="s">
        <v>14885</v>
      </c>
      <c r="F342" t="s">
        <v>12636</v>
      </c>
      <c r="G342" t="s">
        <v>14692</v>
      </c>
      <c r="H342" t="s">
        <v>7278</v>
      </c>
      <c r="I342" s="14">
        <v>6</v>
      </c>
      <c r="J342" s="23">
        <v>290000</v>
      </c>
      <c r="K342" s="23">
        <f t="shared" si="12"/>
        <v>1740000</v>
      </c>
      <c r="L342" s="20">
        <f t="shared" si="11"/>
        <v>7.2352278170698212E-4</v>
      </c>
    </row>
    <row r="343" spans="1:12" x14ac:dyDescent="0.25">
      <c r="A343" t="s">
        <v>10269</v>
      </c>
      <c r="B343" t="s">
        <v>10270</v>
      </c>
      <c r="C343" t="s">
        <v>1859</v>
      </c>
      <c r="D343" t="s">
        <v>14882</v>
      </c>
      <c r="F343" t="s">
        <v>13079</v>
      </c>
      <c r="G343" t="s">
        <v>14665</v>
      </c>
      <c r="H343" t="s">
        <v>7195</v>
      </c>
      <c r="I343" s="14">
        <v>2</v>
      </c>
      <c r="J343" s="23">
        <v>870000</v>
      </c>
      <c r="K343" s="23">
        <f t="shared" si="12"/>
        <v>1740000</v>
      </c>
      <c r="L343" s="20">
        <f t="shared" si="11"/>
        <v>7.2352278170698212E-4</v>
      </c>
    </row>
    <row r="344" spans="1:12" hidden="1" x14ac:dyDescent="0.25">
      <c r="A344" t="s">
        <v>12039</v>
      </c>
      <c r="B344" t="s">
        <v>12040</v>
      </c>
      <c r="C344" t="s">
        <v>433</v>
      </c>
      <c r="D344" t="s">
        <v>14881</v>
      </c>
      <c r="F344" t="s">
        <v>14708</v>
      </c>
      <c r="G344" t="s">
        <v>14660</v>
      </c>
      <c r="H344" t="s">
        <v>7195</v>
      </c>
      <c r="I344" s="14">
        <v>1.55</v>
      </c>
      <c r="J344" s="23">
        <v>1117875.8</v>
      </c>
      <c r="K344" s="23">
        <f t="shared" si="12"/>
        <v>1732707.4900000002</v>
      </c>
      <c r="L344" s="20">
        <f t="shared" si="11"/>
        <v>7.2049042703984083E-4</v>
      </c>
    </row>
    <row r="345" spans="1:12" s="43" customFormat="1" hidden="1" x14ac:dyDescent="0.25">
      <c r="A345" s="43" t="s">
        <v>10896</v>
      </c>
      <c r="B345" s="43" t="s">
        <v>10897</v>
      </c>
      <c r="C345" s="43" t="s">
        <v>15444</v>
      </c>
      <c r="D345" s="43" t="s">
        <v>14883</v>
      </c>
      <c r="F345" s="43" t="s">
        <v>12489</v>
      </c>
      <c r="G345" s="43" t="s">
        <v>14667</v>
      </c>
      <c r="H345" s="43" t="s">
        <v>14677</v>
      </c>
      <c r="I345" s="48">
        <v>99</v>
      </c>
      <c r="J345" s="49">
        <v>17400</v>
      </c>
      <c r="K345" s="49">
        <f t="shared" si="12"/>
        <v>1722600</v>
      </c>
      <c r="L345" s="50">
        <f t="shared" si="11"/>
        <v>7.1628755388991226E-4</v>
      </c>
    </row>
    <row r="346" spans="1:12" x14ac:dyDescent="0.25">
      <c r="A346" t="s">
        <v>2963</v>
      </c>
      <c r="B346" t="s">
        <v>2964</v>
      </c>
      <c r="C346" t="s">
        <v>1882</v>
      </c>
      <c r="D346" t="s">
        <v>14886</v>
      </c>
      <c r="F346" t="s">
        <v>12458</v>
      </c>
      <c r="G346" t="s">
        <v>14666</v>
      </c>
      <c r="H346" t="s">
        <v>1286</v>
      </c>
      <c r="I346" s="36">
        <v>9</v>
      </c>
      <c r="J346" s="37">
        <v>190968.22</v>
      </c>
      <c r="K346" s="37">
        <f t="shared" si="12"/>
        <v>1718713.98</v>
      </c>
      <c r="L346" s="20">
        <f t="shared" si="11"/>
        <v>7.146716780277462E-4</v>
      </c>
    </row>
    <row r="347" spans="1:12" x14ac:dyDescent="0.25">
      <c r="A347" t="s">
        <v>8465</v>
      </c>
      <c r="B347" t="s">
        <v>8466</v>
      </c>
      <c r="C347" t="s">
        <v>2094</v>
      </c>
      <c r="D347" t="s">
        <v>14910</v>
      </c>
      <c r="F347" t="s">
        <v>12657</v>
      </c>
      <c r="G347" t="s">
        <v>14695</v>
      </c>
      <c r="H347" t="s">
        <v>14697</v>
      </c>
      <c r="I347" s="14">
        <v>1</v>
      </c>
      <c r="J347" s="23">
        <v>1716846</v>
      </c>
      <c r="K347" s="23">
        <f t="shared" si="12"/>
        <v>1716846</v>
      </c>
      <c r="L347" s="20">
        <f t="shared" si="11"/>
        <v>7.1389493889799165E-4</v>
      </c>
    </row>
    <row r="348" spans="1:12" x14ac:dyDescent="0.25">
      <c r="A348" t="s">
        <v>8356</v>
      </c>
      <c r="B348" t="s">
        <v>8357</v>
      </c>
      <c r="C348" t="s">
        <v>1725</v>
      </c>
      <c r="D348" t="s">
        <v>14896</v>
      </c>
      <c r="F348" t="s">
        <v>14794</v>
      </c>
      <c r="G348" t="s">
        <v>9967</v>
      </c>
      <c r="H348" t="s">
        <v>7195</v>
      </c>
      <c r="I348" s="14">
        <v>1</v>
      </c>
      <c r="J348" s="23">
        <v>1714703.86</v>
      </c>
      <c r="K348" s="23">
        <f t="shared" si="12"/>
        <v>1714703.86</v>
      </c>
      <c r="L348" s="20">
        <f t="shared" si="11"/>
        <v>7.1300419919017222E-4</v>
      </c>
    </row>
    <row r="349" spans="1:12" s="32" customFormat="1" hidden="1" x14ac:dyDescent="0.25">
      <c r="A349" s="32" t="s">
        <v>11788</v>
      </c>
      <c r="B349" s="32" t="s">
        <v>11789</v>
      </c>
      <c r="C349" s="32" t="s">
        <v>15442</v>
      </c>
      <c r="D349" s="32" t="s">
        <v>14883</v>
      </c>
      <c r="E349" s="32" t="s">
        <v>14890</v>
      </c>
      <c r="F349" s="32" t="s">
        <v>12688</v>
      </c>
      <c r="G349" s="32" t="s">
        <v>14669</v>
      </c>
      <c r="H349" s="32" t="s">
        <v>7154</v>
      </c>
      <c r="I349" s="33">
        <v>7</v>
      </c>
      <c r="J349" s="34">
        <v>244816.25</v>
      </c>
      <c r="K349" s="34">
        <f t="shared" si="12"/>
        <v>1713713.75</v>
      </c>
      <c r="L349" s="35">
        <f t="shared" si="11"/>
        <v>7.1259249393649637E-4</v>
      </c>
    </row>
    <row r="350" spans="1:12" x14ac:dyDescent="0.25">
      <c r="A350" t="s">
        <v>7029</v>
      </c>
      <c r="B350" t="s">
        <v>7030</v>
      </c>
      <c r="C350" t="s">
        <v>15444</v>
      </c>
      <c r="D350" t="s">
        <v>14883</v>
      </c>
      <c r="E350" t="s">
        <v>14890</v>
      </c>
      <c r="F350" t="s">
        <v>15523</v>
      </c>
      <c r="G350" t="str">
        <f>IFERROR(VLOOKUP(F350,Maquinas!A:B,2,0),"")</f>
        <v>RA 800 II</v>
      </c>
      <c r="H350" t="s">
        <v>7154</v>
      </c>
      <c r="I350" s="36">
        <v>2</v>
      </c>
      <c r="J350" s="37">
        <v>855051.78</v>
      </c>
      <c r="K350" s="37">
        <f t="shared" si="12"/>
        <v>1710103.56</v>
      </c>
      <c r="L350" s="38">
        <f t="shared" si="11"/>
        <v>7.110913130679385E-4</v>
      </c>
    </row>
    <row r="351" spans="1:12" x14ac:dyDescent="0.25">
      <c r="A351" t="s">
        <v>7124</v>
      </c>
      <c r="B351" t="s">
        <v>7125</v>
      </c>
      <c r="C351" t="s">
        <v>15444</v>
      </c>
      <c r="D351" t="s">
        <v>14883</v>
      </c>
      <c r="E351" t="s">
        <v>14890</v>
      </c>
      <c r="F351" t="s">
        <v>12864</v>
      </c>
      <c r="G351" t="s">
        <v>14670</v>
      </c>
      <c r="H351" t="s">
        <v>7154</v>
      </c>
      <c r="I351" s="36">
        <v>2</v>
      </c>
      <c r="J351" s="37">
        <v>855051.78</v>
      </c>
      <c r="K351" s="37">
        <f t="shared" si="12"/>
        <v>1710103.56</v>
      </c>
      <c r="L351" s="38">
        <f t="shared" si="11"/>
        <v>7.110913130679385E-4</v>
      </c>
    </row>
    <row r="352" spans="1:12" hidden="1" x14ac:dyDescent="0.25">
      <c r="A352" t="s">
        <v>12142</v>
      </c>
      <c r="B352" t="s">
        <v>12143</v>
      </c>
      <c r="C352" t="s">
        <v>551</v>
      </c>
      <c r="D352" t="s">
        <v>14893</v>
      </c>
      <c r="E352" t="s">
        <v>14890</v>
      </c>
      <c r="G352" t="str">
        <f>IFERROR(VLOOKUP(F352,Maquinas!A:B,2,0),"")</f>
        <v/>
      </c>
      <c r="I352" s="14">
        <v>10</v>
      </c>
      <c r="J352" s="23">
        <v>169891.54</v>
      </c>
      <c r="K352" s="23">
        <f t="shared" si="12"/>
        <v>1698915.4000000001</v>
      </c>
      <c r="L352" s="20">
        <f t="shared" si="11"/>
        <v>7.0643907821427035E-4</v>
      </c>
    </row>
    <row r="353" spans="1:12" x14ac:dyDescent="0.25">
      <c r="A353" t="s">
        <v>8937</v>
      </c>
      <c r="B353" t="s">
        <v>8938</v>
      </c>
      <c r="C353" t="s">
        <v>4937</v>
      </c>
      <c r="D353" t="s">
        <v>14887</v>
      </c>
      <c r="F353" s="72" t="s">
        <v>12864</v>
      </c>
      <c r="G353" t="str">
        <f>IFERROR(VLOOKUP(F353,Maquinas!A:B,2,0),"")</f>
        <v>RA 800 I</v>
      </c>
      <c r="H353" t="s">
        <v>7154</v>
      </c>
      <c r="I353" s="14">
        <v>1</v>
      </c>
      <c r="J353" s="23">
        <v>1691095</v>
      </c>
      <c r="K353" s="23">
        <f t="shared" si="12"/>
        <v>1691095</v>
      </c>
      <c r="L353" s="20">
        <f t="shared" si="11"/>
        <v>7.031872175464189E-4</v>
      </c>
    </row>
    <row r="354" spans="1:12" x14ac:dyDescent="0.25">
      <c r="A354" t="s">
        <v>2649</v>
      </c>
      <c r="B354" t="s">
        <v>2650</v>
      </c>
      <c r="C354" t="s">
        <v>1719</v>
      </c>
      <c r="D354" t="s">
        <v>14885</v>
      </c>
      <c r="F354" t="s">
        <v>12875</v>
      </c>
      <c r="G354" t="s">
        <v>14671</v>
      </c>
      <c r="H354" t="s">
        <v>7278</v>
      </c>
      <c r="I354" s="14">
        <v>2</v>
      </c>
      <c r="J354" s="23">
        <v>842329.61</v>
      </c>
      <c r="K354" s="23">
        <f t="shared" si="12"/>
        <v>1684659.22</v>
      </c>
      <c r="L354" s="20">
        <f t="shared" si="11"/>
        <v>7.0051110636937632E-4</v>
      </c>
    </row>
    <row r="355" spans="1:12" x14ac:dyDescent="0.25">
      <c r="A355" s="155" t="s">
        <v>1791</v>
      </c>
      <c r="B355" s="155" t="s">
        <v>1792</v>
      </c>
      <c r="C355" s="155" t="s">
        <v>15445</v>
      </c>
      <c r="D355" s="155" t="s">
        <v>14885</v>
      </c>
      <c r="E355" s="155"/>
      <c r="F355" s="155" t="s">
        <v>12489</v>
      </c>
      <c r="G355" s="155" t="s">
        <v>14667</v>
      </c>
      <c r="H355" s="155" t="s">
        <v>1286</v>
      </c>
      <c r="I355" s="156">
        <v>1</v>
      </c>
      <c r="J355" s="157">
        <v>1679687.79</v>
      </c>
      <c r="K355" s="157">
        <f t="shared" si="12"/>
        <v>1679687.79</v>
      </c>
      <c r="L355" s="158">
        <f t="shared" si="11"/>
        <v>6.9844389782761681E-4</v>
      </c>
    </row>
    <row r="356" spans="1:12" x14ac:dyDescent="0.25">
      <c r="A356" t="s">
        <v>10624</v>
      </c>
      <c r="B356" t="s">
        <v>10626</v>
      </c>
      <c r="C356" t="s">
        <v>4937</v>
      </c>
      <c r="D356" t="s">
        <v>14887</v>
      </c>
      <c r="F356" t="s">
        <v>14708</v>
      </c>
      <c r="G356" t="str">
        <f>IFERROR(VLOOKUP(F356,Maquinas!A:B,2,0),"")</f>
        <v>AQUAFLEX 8C</v>
      </c>
      <c r="H356" t="s">
        <v>15506</v>
      </c>
      <c r="I356" s="36">
        <v>1</v>
      </c>
      <c r="J356" s="37">
        <v>966582.29</v>
      </c>
      <c r="K356" s="37">
        <f t="shared" si="12"/>
        <v>966582.29</v>
      </c>
      <c r="L356" s="38">
        <f t="shared" si="11"/>
        <v>4.0192201563764648E-4</v>
      </c>
    </row>
    <row r="357" spans="1:12" hidden="1" x14ac:dyDescent="0.25">
      <c r="A357" t="s">
        <v>11594</v>
      </c>
      <c r="B357" t="s">
        <v>11595</v>
      </c>
      <c r="C357" t="s">
        <v>15445</v>
      </c>
      <c r="D357" t="s">
        <v>14883</v>
      </c>
      <c r="F357" t="s">
        <v>1286</v>
      </c>
      <c r="G357" t="s">
        <v>15474</v>
      </c>
      <c r="H357" t="s">
        <v>1286</v>
      </c>
      <c r="I357" s="36">
        <v>20</v>
      </c>
      <c r="J357" s="37">
        <v>83748.31</v>
      </c>
      <c r="K357" s="37">
        <f t="shared" si="12"/>
        <v>1674966.2</v>
      </c>
      <c r="L357" s="38">
        <f t="shared" si="11"/>
        <v>6.9648057717768583E-4</v>
      </c>
    </row>
    <row r="358" spans="1:12" x14ac:dyDescent="0.25">
      <c r="A358" t="s">
        <v>9673</v>
      </c>
      <c r="B358" t="s">
        <v>9674</v>
      </c>
      <c r="C358" t="s">
        <v>1882</v>
      </c>
      <c r="D358" t="s">
        <v>14886</v>
      </c>
      <c r="F358" t="s">
        <v>12688</v>
      </c>
      <c r="G358" t="s">
        <v>14669</v>
      </c>
      <c r="H358" s="43" t="s">
        <v>7154</v>
      </c>
      <c r="I358" s="14">
        <v>1</v>
      </c>
      <c r="J358" s="23">
        <v>1670894.79</v>
      </c>
      <c r="K358" s="23">
        <f t="shared" si="12"/>
        <v>1670894.79</v>
      </c>
      <c r="L358" s="20">
        <f t="shared" si="11"/>
        <v>6.9478761287385278E-4</v>
      </c>
    </row>
    <row r="359" spans="1:12" s="32" customFormat="1" hidden="1" x14ac:dyDescent="0.25">
      <c r="A359" s="32" t="s">
        <v>10863</v>
      </c>
      <c r="B359" s="32" t="s">
        <v>10864</v>
      </c>
      <c r="C359" s="32" t="s">
        <v>15442</v>
      </c>
      <c r="D359" s="32" t="s">
        <v>14883</v>
      </c>
      <c r="G359" s="32" t="str">
        <f>IFERROR(VLOOKUP(F359,Maquinas!A:B,2,0),"")</f>
        <v/>
      </c>
      <c r="I359" s="33">
        <v>10</v>
      </c>
      <c r="J359" s="34">
        <v>167038.21</v>
      </c>
      <c r="K359" s="34">
        <f t="shared" si="12"/>
        <v>1670382.0999999999</v>
      </c>
      <c r="L359" s="35">
        <f t="shared" si="11"/>
        <v>6.9457442730204043E-4</v>
      </c>
    </row>
    <row r="360" spans="1:12" x14ac:dyDescent="0.25">
      <c r="A360" s="155" t="s">
        <v>1758</v>
      </c>
      <c r="B360" s="155" t="s">
        <v>1759</v>
      </c>
      <c r="C360" s="155" t="s">
        <v>15445</v>
      </c>
      <c r="D360" s="155" t="s">
        <v>14885</v>
      </c>
      <c r="E360" s="155"/>
      <c r="F360" s="155" t="s">
        <v>12484</v>
      </c>
      <c r="G360" s="155" t="s">
        <v>15475</v>
      </c>
      <c r="H360" s="155" t="s">
        <v>1286</v>
      </c>
      <c r="I360" s="156">
        <v>1</v>
      </c>
      <c r="J360" s="157">
        <v>1667306.05</v>
      </c>
      <c r="K360" s="157">
        <f t="shared" si="12"/>
        <v>1667306.05</v>
      </c>
      <c r="L360" s="158">
        <f t="shared" si="11"/>
        <v>6.9329535129475904E-4</v>
      </c>
    </row>
    <row r="361" spans="1:12" x14ac:dyDescent="0.25">
      <c r="A361" t="s">
        <v>2393</v>
      </c>
      <c r="B361" t="s">
        <v>2394</v>
      </c>
      <c r="C361" t="s">
        <v>15445</v>
      </c>
      <c r="D361" t="s">
        <v>14885</v>
      </c>
      <c r="F361" t="s">
        <v>14938</v>
      </c>
      <c r="G361" t="s">
        <v>14694</v>
      </c>
      <c r="H361" t="s">
        <v>7278</v>
      </c>
      <c r="I361" s="14">
        <v>2</v>
      </c>
      <c r="J361" s="23">
        <v>833479.9</v>
      </c>
      <c r="K361" s="23">
        <f t="shared" si="12"/>
        <v>1666959.8</v>
      </c>
      <c r="L361" s="20">
        <f t="shared" si="11"/>
        <v>6.9315137441937618E-4</v>
      </c>
    </row>
    <row r="362" spans="1:12" s="80" customFormat="1" x14ac:dyDescent="0.25">
      <c r="A362" s="80" t="s">
        <v>3255</v>
      </c>
      <c r="B362" s="80" t="s">
        <v>3256</v>
      </c>
      <c r="C362" s="80" t="s">
        <v>433</v>
      </c>
      <c r="D362" s="80" t="s">
        <v>14885</v>
      </c>
      <c r="F362" s="80" t="s">
        <v>14895</v>
      </c>
      <c r="G362" s="80" t="s">
        <v>14664</v>
      </c>
      <c r="H362" s="76" t="s">
        <v>7195</v>
      </c>
      <c r="I362" s="97">
        <v>186.4</v>
      </c>
      <c r="J362" s="98">
        <v>8931.31</v>
      </c>
      <c r="K362" s="98">
        <f t="shared" si="12"/>
        <v>1664796.1839999999</v>
      </c>
      <c r="L362" s="99">
        <f t="shared" si="11"/>
        <v>6.9225170461083264E-4</v>
      </c>
    </row>
    <row r="363" spans="1:12" hidden="1" x14ac:dyDescent="0.25">
      <c r="A363" t="s">
        <v>10807</v>
      </c>
      <c r="B363" t="s">
        <v>10808</v>
      </c>
      <c r="C363" t="s">
        <v>433</v>
      </c>
      <c r="D363" t="s">
        <v>14881</v>
      </c>
      <c r="G363" t="str">
        <f>IFERROR(VLOOKUP(F363,Maquinas!A:B,2,0),"")</f>
        <v/>
      </c>
      <c r="H363" t="s">
        <v>14676</v>
      </c>
      <c r="I363" s="14">
        <v>6</v>
      </c>
      <c r="J363" s="23">
        <v>276091.81</v>
      </c>
      <c r="K363" s="23">
        <f t="shared" si="12"/>
        <v>1656550.8599999999</v>
      </c>
      <c r="L363" s="20">
        <f t="shared" si="11"/>
        <v>6.8882315302660536E-4</v>
      </c>
    </row>
    <row r="364" spans="1:12" hidden="1" x14ac:dyDescent="0.25">
      <c r="A364" t="s">
        <v>11979</v>
      </c>
      <c r="B364" t="s">
        <v>11980</v>
      </c>
      <c r="C364" t="s">
        <v>10941</v>
      </c>
      <c r="D364" t="s">
        <v>14889</v>
      </c>
      <c r="E364" t="s">
        <v>14890</v>
      </c>
      <c r="G364" t="str">
        <f>IFERROR(VLOOKUP(F364,Maquinas!A:B,2,0),"")</f>
        <v/>
      </c>
      <c r="H364" t="s">
        <v>10941</v>
      </c>
      <c r="I364" s="14">
        <v>11</v>
      </c>
      <c r="J364" s="23">
        <v>150213.57</v>
      </c>
      <c r="K364" s="23">
        <f t="shared" si="12"/>
        <v>1652349.27</v>
      </c>
      <c r="L364" s="20">
        <f t="shared" si="11"/>
        <v>6.8707605757580535E-4</v>
      </c>
    </row>
    <row r="365" spans="1:12" hidden="1" x14ac:dyDescent="0.25">
      <c r="A365" t="s">
        <v>12017</v>
      </c>
      <c r="B365" t="s">
        <v>12018</v>
      </c>
      <c r="C365" t="s">
        <v>1770</v>
      </c>
      <c r="D365" t="s">
        <v>14883</v>
      </c>
      <c r="G365" t="str">
        <f>IFERROR(VLOOKUP(F365,Maquinas!A:B,2,0),"")</f>
        <v/>
      </c>
      <c r="I365" s="36">
        <v>10</v>
      </c>
      <c r="J365" s="37">
        <v>165000</v>
      </c>
      <c r="K365" s="37">
        <f t="shared" si="12"/>
        <v>1650000</v>
      </c>
      <c r="L365" s="38">
        <f t="shared" si="11"/>
        <v>6.8609918954972446E-4</v>
      </c>
    </row>
    <row r="366" spans="1:12" s="80" customFormat="1" x14ac:dyDescent="0.25">
      <c r="A366" s="80" t="s">
        <v>7053</v>
      </c>
      <c r="B366" s="80" t="s">
        <v>7054</v>
      </c>
      <c r="C366" s="80" t="s">
        <v>15442</v>
      </c>
      <c r="D366" s="80" t="s">
        <v>14939</v>
      </c>
      <c r="E366" s="80" t="s">
        <v>14890</v>
      </c>
      <c r="F366" s="80" t="s">
        <v>12864</v>
      </c>
      <c r="G366" s="80" t="s">
        <v>14670</v>
      </c>
      <c r="H366" s="80" t="s">
        <v>7154</v>
      </c>
      <c r="I366" s="97">
        <v>10</v>
      </c>
      <c r="J366" s="98">
        <v>164429.26</v>
      </c>
      <c r="K366" s="98">
        <f t="shared" si="12"/>
        <v>1644292.6</v>
      </c>
      <c r="L366" s="99">
        <f t="shared" si="11"/>
        <v>6.8372595166218747E-4</v>
      </c>
    </row>
    <row r="367" spans="1:12" x14ac:dyDescent="0.25">
      <c r="A367" t="s">
        <v>4834</v>
      </c>
      <c r="B367" t="s">
        <v>4835</v>
      </c>
      <c r="C367" t="s">
        <v>1725</v>
      </c>
      <c r="D367" t="s">
        <v>14896</v>
      </c>
      <c r="G367" t="str">
        <f>IFERROR(VLOOKUP(F367,Maquinas!A:B,2,0),"")</f>
        <v/>
      </c>
      <c r="H367" t="s">
        <v>14676</v>
      </c>
      <c r="I367" s="14">
        <v>10</v>
      </c>
      <c r="J367" s="23">
        <v>164207.85</v>
      </c>
      <c r="K367" s="23">
        <f t="shared" si="12"/>
        <v>1642078.5</v>
      </c>
      <c r="L367" s="20">
        <f t="shared" si="11"/>
        <v>6.8280528971334975E-4</v>
      </c>
    </row>
    <row r="368" spans="1:12" x14ac:dyDescent="0.25">
      <c r="A368" t="s">
        <v>7588</v>
      </c>
      <c r="B368" t="s">
        <v>7589</v>
      </c>
      <c r="C368" t="s">
        <v>1970</v>
      </c>
      <c r="D368" t="s">
        <v>14902</v>
      </c>
      <c r="E368" t="s">
        <v>14890</v>
      </c>
      <c r="F368" t="s">
        <v>12688</v>
      </c>
      <c r="G368" t="s">
        <v>14669</v>
      </c>
      <c r="H368" s="43" t="s">
        <v>7154</v>
      </c>
      <c r="I368" s="14">
        <v>4</v>
      </c>
      <c r="J368" s="23">
        <v>410490</v>
      </c>
      <c r="K368" s="23">
        <f t="shared" si="12"/>
        <v>1641960</v>
      </c>
      <c r="L368" s="20">
        <f t="shared" si="11"/>
        <v>6.8275601531700945E-4</v>
      </c>
    </row>
    <row r="369" spans="1:12" x14ac:dyDescent="0.25">
      <c r="A369" s="155" t="s">
        <v>2973</v>
      </c>
      <c r="B369" s="155" t="s">
        <v>2974</v>
      </c>
      <c r="C369" s="155" t="s">
        <v>15445</v>
      </c>
      <c r="D369" s="155" t="s">
        <v>14925</v>
      </c>
      <c r="E369" s="155"/>
      <c r="F369" s="155" t="s">
        <v>12489</v>
      </c>
      <c r="G369" s="155" t="s">
        <v>14667</v>
      </c>
      <c r="H369" s="155" t="s">
        <v>1286</v>
      </c>
      <c r="I369" s="156">
        <v>185</v>
      </c>
      <c r="J369" s="157">
        <v>8775</v>
      </c>
      <c r="K369" s="157">
        <f t="shared" si="12"/>
        <v>1623375</v>
      </c>
      <c r="L369" s="158">
        <f t="shared" si="11"/>
        <v>6.7502804353653575E-4</v>
      </c>
    </row>
    <row r="370" spans="1:12" x14ac:dyDescent="0.25">
      <c r="A370" s="155" t="s">
        <v>8153</v>
      </c>
      <c r="B370" s="155" t="s">
        <v>8154</v>
      </c>
      <c r="C370" s="155" t="s">
        <v>15445</v>
      </c>
      <c r="D370" s="155" t="s">
        <v>14885</v>
      </c>
      <c r="E370" s="155" t="s">
        <v>14890</v>
      </c>
      <c r="F370" s="155" t="s">
        <v>13152</v>
      </c>
      <c r="G370" s="155" t="s">
        <v>14687</v>
      </c>
      <c r="H370" s="155" t="s">
        <v>1286</v>
      </c>
      <c r="I370" s="156">
        <v>6</v>
      </c>
      <c r="J370" s="157">
        <v>269169</v>
      </c>
      <c r="K370" s="157">
        <f t="shared" si="12"/>
        <v>1615014</v>
      </c>
      <c r="L370" s="158">
        <f t="shared" si="11"/>
        <v>6.7155139182512643E-4</v>
      </c>
    </row>
    <row r="371" spans="1:12" x14ac:dyDescent="0.25">
      <c r="A371" t="s">
        <v>10736</v>
      </c>
      <c r="B371" t="s">
        <v>10737</v>
      </c>
      <c r="C371" t="s">
        <v>1719</v>
      </c>
      <c r="D371" t="s">
        <v>14885</v>
      </c>
      <c r="E371" t="s">
        <v>14890</v>
      </c>
      <c r="F371" t="s">
        <v>13079</v>
      </c>
      <c r="G371" t="str">
        <f>IFERROR(VLOOKUP(F371,Maquinas!A:B,2,0),"")</f>
        <v>OLIMPIC I</v>
      </c>
      <c r="H371" t="s">
        <v>7195</v>
      </c>
      <c r="I371" s="14">
        <v>1</v>
      </c>
      <c r="J371" s="23">
        <v>1613199.59</v>
      </c>
      <c r="K371" s="23">
        <f t="shared" si="12"/>
        <v>1613199.59</v>
      </c>
      <c r="L371" s="20">
        <f t="shared" si="11"/>
        <v>6.7079692804905924E-4</v>
      </c>
    </row>
    <row r="372" spans="1:12" s="51" customFormat="1" hidden="1" x14ac:dyDescent="0.25">
      <c r="A372" s="51" t="s">
        <v>10900</v>
      </c>
      <c r="B372" s="51" t="s">
        <v>10901</v>
      </c>
      <c r="C372" s="51" t="s">
        <v>1770</v>
      </c>
      <c r="D372" s="51" t="s">
        <v>14883</v>
      </c>
      <c r="F372" s="51" t="s">
        <v>12448</v>
      </c>
      <c r="G372" s="51" t="s">
        <v>14680</v>
      </c>
      <c r="H372" s="51" t="s">
        <v>14677</v>
      </c>
      <c r="I372" s="52">
        <v>31</v>
      </c>
      <c r="J372" s="53">
        <v>51813.7</v>
      </c>
      <c r="K372" s="53">
        <f t="shared" si="12"/>
        <v>1606224.7</v>
      </c>
      <c r="L372" s="54">
        <f t="shared" si="11"/>
        <v>6.6789664539681777E-4</v>
      </c>
    </row>
    <row r="373" spans="1:12" s="39" customFormat="1" hidden="1" x14ac:dyDescent="0.25">
      <c r="A373" s="39" t="s">
        <v>12138</v>
      </c>
      <c r="B373" s="39" t="s">
        <v>12139</v>
      </c>
      <c r="C373" s="39" t="s">
        <v>15445</v>
      </c>
      <c r="D373" s="39" t="s">
        <v>14940</v>
      </c>
      <c r="E373" s="39" t="s">
        <v>14890</v>
      </c>
      <c r="G373" s="39" t="str">
        <f>IFERROR(VLOOKUP(F373,Maquinas!A:B,2,0),"")</f>
        <v/>
      </c>
      <c r="I373" s="40">
        <v>2</v>
      </c>
      <c r="J373" s="41">
        <v>801903.82</v>
      </c>
      <c r="K373" s="41">
        <f t="shared" si="12"/>
        <v>1603807.64</v>
      </c>
      <c r="L373" s="42">
        <f t="shared" si="11"/>
        <v>6.6689158908948853E-4</v>
      </c>
    </row>
    <row r="374" spans="1:12" x14ac:dyDescent="0.25">
      <c r="A374" t="s">
        <v>10098</v>
      </c>
      <c r="B374" t="s">
        <v>10099</v>
      </c>
      <c r="C374" t="s">
        <v>1859</v>
      </c>
      <c r="D374" t="s">
        <v>14882</v>
      </c>
      <c r="E374" t="s">
        <v>14890</v>
      </c>
      <c r="F374" t="s">
        <v>14897</v>
      </c>
      <c r="G374" t="s">
        <v>14673</v>
      </c>
      <c r="H374" t="s">
        <v>7195</v>
      </c>
      <c r="I374" s="14">
        <v>1</v>
      </c>
      <c r="J374" s="23">
        <v>1590763.85</v>
      </c>
      <c r="K374" s="23">
        <f t="shared" si="12"/>
        <v>1590763.85</v>
      </c>
      <c r="L374" s="20">
        <f t="shared" si="11"/>
        <v>6.6146775045454508E-4</v>
      </c>
    </row>
    <row r="375" spans="1:12" x14ac:dyDescent="0.25">
      <c r="A375" t="s">
        <v>10691</v>
      </c>
      <c r="B375" t="s">
        <v>10692</v>
      </c>
      <c r="C375" t="s">
        <v>1725</v>
      </c>
      <c r="D375" t="s">
        <v>14896</v>
      </c>
      <c r="F375" t="s">
        <v>14794</v>
      </c>
      <c r="G375" t="s">
        <v>9967</v>
      </c>
      <c r="H375" t="s">
        <v>7195</v>
      </c>
      <c r="I375" s="14">
        <v>1</v>
      </c>
      <c r="J375" s="23">
        <v>1590000</v>
      </c>
      <c r="K375" s="23">
        <f t="shared" si="12"/>
        <v>1590000</v>
      </c>
      <c r="L375" s="20">
        <f t="shared" si="11"/>
        <v>6.6115012811155261E-4</v>
      </c>
    </row>
    <row r="376" spans="1:12" hidden="1" x14ac:dyDescent="0.25">
      <c r="A376" t="s">
        <v>11500</v>
      </c>
      <c r="B376" t="s">
        <v>11501</v>
      </c>
      <c r="C376" t="s">
        <v>15445</v>
      </c>
      <c r="D376" t="s">
        <v>14942</v>
      </c>
      <c r="G376" t="s">
        <v>15478</v>
      </c>
      <c r="I376" s="14">
        <v>1</v>
      </c>
      <c r="J376" s="23">
        <v>1586851.06</v>
      </c>
      <c r="K376" s="23">
        <f t="shared" si="12"/>
        <v>1586851.06</v>
      </c>
      <c r="L376" s="20">
        <f t="shared" si="11"/>
        <v>6.5984074315280066E-4</v>
      </c>
    </row>
    <row r="377" spans="1:12" x14ac:dyDescent="0.25">
      <c r="A377" t="s">
        <v>5359</v>
      </c>
      <c r="B377" t="s">
        <v>5360</v>
      </c>
      <c r="C377" t="s">
        <v>1719</v>
      </c>
      <c r="D377" t="s">
        <v>14885</v>
      </c>
      <c r="E377" t="s">
        <v>14890</v>
      </c>
      <c r="F377" t="s">
        <v>12864</v>
      </c>
      <c r="G377" t="s">
        <v>14670</v>
      </c>
      <c r="H377" t="s">
        <v>7154</v>
      </c>
      <c r="I377" s="14">
        <v>4</v>
      </c>
      <c r="J377" s="23">
        <v>396005.58</v>
      </c>
      <c r="K377" s="23">
        <f t="shared" si="12"/>
        <v>1584022.32</v>
      </c>
      <c r="L377" s="20">
        <f t="shared" si="11"/>
        <v>6.5866450301859053E-4</v>
      </c>
    </row>
    <row r="378" spans="1:12" x14ac:dyDescent="0.25">
      <c r="A378" t="s">
        <v>10440</v>
      </c>
      <c r="B378" t="s">
        <v>14943</v>
      </c>
      <c r="C378" t="s">
        <v>15444</v>
      </c>
      <c r="D378" t="s">
        <v>14883</v>
      </c>
      <c r="F378" t="s">
        <v>12688</v>
      </c>
      <c r="G378" t="str">
        <f>IFERROR(VLOOKUP(F378,Maquinas!A:B,2,0),"")</f>
        <v>W + D 627</v>
      </c>
      <c r="H378" t="s">
        <v>7154</v>
      </c>
      <c r="I378" s="36">
        <v>1</v>
      </c>
      <c r="J378" s="37">
        <v>1582657.91</v>
      </c>
      <c r="K378" s="37">
        <f t="shared" si="12"/>
        <v>1582657.91</v>
      </c>
      <c r="L378" s="38">
        <f t="shared" si="11"/>
        <v>6.5809715720330946E-4</v>
      </c>
    </row>
    <row r="379" spans="1:12" s="43" customFormat="1" hidden="1" x14ac:dyDescent="0.25">
      <c r="A379" s="43" t="s">
        <v>12376</v>
      </c>
      <c r="B379" s="43" t="s">
        <v>12377</v>
      </c>
      <c r="C379" s="43" t="s">
        <v>15444</v>
      </c>
      <c r="D379" s="43" t="s">
        <v>14881</v>
      </c>
      <c r="F379" s="43" t="s">
        <v>14715</v>
      </c>
      <c r="G379" s="43" t="str">
        <f>IFERROR(VLOOKUP(F379,Maquinas!A:B,2,0),"")</f>
        <v/>
      </c>
      <c r="H379" s="43" t="s">
        <v>14758</v>
      </c>
      <c r="I379" s="48">
        <v>1</v>
      </c>
      <c r="J379" s="49">
        <v>1579513.52</v>
      </c>
      <c r="K379" s="49">
        <f t="shared" si="12"/>
        <v>1579513.52</v>
      </c>
      <c r="L379" s="50">
        <f t="shared" si="11"/>
        <v>6.5678966421505E-4</v>
      </c>
    </row>
    <row r="380" spans="1:12" x14ac:dyDescent="0.25">
      <c r="A380" t="s">
        <v>9436</v>
      </c>
      <c r="B380" t="s">
        <v>9437</v>
      </c>
      <c r="C380" t="s">
        <v>1945</v>
      </c>
      <c r="D380" t="s">
        <v>14894</v>
      </c>
      <c r="F380" t="s">
        <v>12688</v>
      </c>
      <c r="G380" t="s">
        <v>14669</v>
      </c>
      <c r="H380" s="43" t="s">
        <v>7154</v>
      </c>
      <c r="I380" s="14">
        <v>36</v>
      </c>
      <c r="J380" s="23">
        <v>43807.5</v>
      </c>
      <c r="K380" s="23">
        <f t="shared" si="12"/>
        <v>1577070</v>
      </c>
      <c r="L380" s="20">
        <f t="shared" si="11"/>
        <v>6.5577360537162665E-4</v>
      </c>
    </row>
    <row r="381" spans="1:12" hidden="1" x14ac:dyDescent="0.25">
      <c r="A381" t="s">
        <v>10892</v>
      </c>
      <c r="B381" t="s">
        <v>10893</v>
      </c>
      <c r="C381" t="s">
        <v>1770</v>
      </c>
      <c r="D381" t="s">
        <v>14883</v>
      </c>
      <c r="F381" t="s">
        <v>12448</v>
      </c>
      <c r="G381" t="s">
        <v>14680</v>
      </c>
      <c r="H381" t="s">
        <v>14677</v>
      </c>
      <c r="I381" s="36">
        <v>1500</v>
      </c>
      <c r="J381" s="37">
        <v>1051.2</v>
      </c>
      <c r="K381" s="37">
        <f t="shared" si="12"/>
        <v>1576800</v>
      </c>
      <c r="L381" s="38">
        <f t="shared" si="11"/>
        <v>6.5566133459515484E-4</v>
      </c>
    </row>
    <row r="382" spans="1:12" s="32" customFormat="1" hidden="1" x14ac:dyDescent="0.25">
      <c r="A382" s="32" t="s">
        <v>11871</v>
      </c>
      <c r="B382" s="32" t="s">
        <v>11872</v>
      </c>
      <c r="C382" s="32" t="s">
        <v>15442</v>
      </c>
      <c r="D382" s="32" t="s">
        <v>14883</v>
      </c>
      <c r="E382" s="32" t="s">
        <v>14890</v>
      </c>
      <c r="F382" s="32" t="s">
        <v>12688</v>
      </c>
      <c r="G382" s="32" t="s">
        <v>14669</v>
      </c>
      <c r="H382" s="32" t="s">
        <v>7154</v>
      </c>
      <c r="I382" s="33">
        <v>4</v>
      </c>
      <c r="J382" s="34">
        <v>392922.57</v>
      </c>
      <c r="K382" s="34">
        <f t="shared" si="12"/>
        <v>1571690.28</v>
      </c>
      <c r="L382" s="35">
        <f t="shared" si="11"/>
        <v>6.5353662262495726E-4</v>
      </c>
    </row>
    <row r="383" spans="1:12" hidden="1" x14ac:dyDescent="0.25">
      <c r="A383" t="s">
        <v>12103</v>
      </c>
      <c r="B383" t="s">
        <v>12104</v>
      </c>
      <c r="C383" t="s">
        <v>551</v>
      </c>
      <c r="D383" t="s">
        <v>14893</v>
      </c>
      <c r="E383" t="s">
        <v>14890</v>
      </c>
      <c r="G383" t="str">
        <f>IFERROR(VLOOKUP(F383,Maquinas!A:B,2,0),"")</f>
        <v/>
      </c>
      <c r="I383" s="14">
        <v>6</v>
      </c>
      <c r="J383" s="23">
        <v>261566.05</v>
      </c>
      <c r="K383" s="23">
        <f t="shared" si="12"/>
        <v>1569396.2999999998</v>
      </c>
      <c r="L383" s="20">
        <f t="shared" si="11"/>
        <v>6.5258274515899155E-4</v>
      </c>
    </row>
    <row r="384" spans="1:12" x14ac:dyDescent="0.25">
      <c r="A384" t="s">
        <v>10528</v>
      </c>
      <c r="B384" t="s">
        <v>10529</v>
      </c>
      <c r="C384" t="s">
        <v>1725</v>
      </c>
      <c r="D384" t="s">
        <v>14896</v>
      </c>
      <c r="G384" t="s">
        <v>15476</v>
      </c>
      <c r="H384" t="s">
        <v>15506</v>
      </c>
      <c r="I384" s="36">
        <v>1</v>
      </c>
      <c r="J384" s="37">
        <v>956649.15</v>
      </c>
      <c r="K384" s="37">
        <f t="shared" si="12"/>
        <v>956649.15</v>
      </c>
      <c r="L384" s="38">
        <f t="shared" si="11"/>
        <v>3.9779164030208049E-4</v>
      </c>
    </row>
    <row r="385" spans="1:12" s="32" customFormat="1" hidden="1" x14ac:dyDescent="0.25">
      <c r="A385" s="32" t="s">
        <v>11614</v>
      </c>
      <c r="B385" s="32" t="s">
        <v>11615</v>
      </c>
      <c r="C385" s="32" t="s">
        <v>15442</v>
      </c>
      <c r="D385" s="32" t="s">
        <v>14883</v>
      </c>
      <c r="F385" s="32" t="s">
        <v>12875</v>
      </c>
      <c r="G385" s="32" t="s">
        <v>14671</v>
      </c>
      <c r="H385" s="32" t="s">
        <v>7278</v>
      </c>
      <c r="I385" s="33">
        <v>11</v>
      </c>
      <c r="J385" s="34">
        <v>141791.84</v>
      </c>
      <c r="K385" s="34">
        <f t="shared" si="12"/>
        <v>1559710.24</v>
      </c>
      <c r="L385" s="35">
        <f t="shared" si="11"/>
        <v>6.4855511005842796E-4</v>
      </c>
    </row>
    <row r="386" spans="1:12" x14ac:dyDescent="0.25">
      <c r="A386" t="s">
        <v>10514</v>
      </c>
      <c r="B386" t="s">
        <v>14963</v>
      </c>
      <c r="C386" t="s">
        <v>1725</v>
      </c>
      <c r="D386" t="s">
        <v>14896</v>
      </c>
      <c r="G386" t="s">
        <v>15472</v>
      </c>
      <c r="H386" t="s">
        <v>15506</v>
      </c>
      <c r="I386" s="36">
        <v>1</v>
      </c>
      <c r="J386" s="37">
        <v>952320.42</v>
      </c>
      <c r="K386" s="37">
        <f t="shared" si="12"/>
        <v>952320.42</v>
      </c>
      <c r="L386" s="38">
        <f t="shared" si="11"/>
        <v>3.9599167779009287E-4</v>
      </c>
    </row>
    <row r="387" spans="1:12" x14ac:dyDescent="0.25">
      <c r="A387" t="s">
        <v>10155</v>
      </c>
      <c r="B387" t="s">
        <v>10156</v>
      </c>
      <c r="C387" t="s">
        <v>1882</v>
      </c>
      <c r="D387" t="s">
        <v>14886</v>
      </c>
      <c r="F387" t="s">
        <v>13079</v>
      </c>
      <c r="G387" t="s">
        <v>14665</v>
      </c>
      <c r="H387" t="s">
        <v>7195</v>
      </c>
      <c r="I387" s="14">
        <v>1</v>
      </c>
      <c r="J387" s="23">
        <v>1557000</v>
      </c>
      <c r="K387" s="23">
        <f t="shared" si="12"/>
        <v>1557000</v>
      </c>
      <c r="L387" s="20">
        <f t="shared" si="11"/>
        <v>6.4742814432055813E-4</v>
      </c>
    </row>
    <row r="388" spans="1:12" x14ac:dyDescent="0.25">
      <c r="A388" t="s">
        <v>10706</v>
      </c>
      <c r="B388" t="s">
        <v>15465</v>
      </c>
      <c r="C388" t="s">
        <v>1859</v>
      </c>
      <c r="D388" t="s">
        <v>14882</v>
      </c>
      <c r="E388" t="s">
        <v>14890</v>
      </c>
      <c r="F388" t="s">
        <v>12688</v>
      </c>
      <c r="G388" t="s">
        <v>14669</v>
      </c>
      <c r="H388" s="43" t="s">
        <v>7154</v>
      </c>
      <c r="I388" s="14">
        <v>1</v>
      </c>
      <c r="J388" s="23">
        <v>1555621.88</v>
      </c>
      <c r="K388" s="23">
        <f t="shared" si="12"/>
        <v>1555621.88</v>
      </c>
      <c r="L388" s="20">
        <f t="shared" si="11"/>
        <v>6.4685509764473854E-4</v>
      </c>
    </row>
    <row r="389" spans="1:12" s="80" customFormat="1" x14ac:dyDescent="0.25">
      <c r="A389" s="80" t="s">
        <v>1768</v>
      </c>
      <c r="B389" s="80" t="s">
        <v>1769</v>
      </c>
      <c r="C389" s="80" t="s">
        <v>15442</v>
      </c>
      <c r="D389" s="80" t="s">
        <v>14883</v>
      </c>
      <c r="F389" s="80" t="s">
        <v>14935</v>
      </c>
      <c r="G389" s="80" t="s">
        <v>14682</v>
      </c>
      <c r="H389" t="s">
        <v>1286</v>
      </c>
      <c r="I389" s="97">
        <v>1</v>
      </c>
      <c r="J389" s="98">
        <v>1547357.29</v>
      </c>
      <c r="K389" s="98">
        <f t="shared" si="12"/>
        <v>1547357.29</v>
      </c>
      <c r="L389" s="99">
        <f t="shared" si="11"/>
        <v>6.4341853491688356E-4</v>
      </c>
    </row>
    <row r="390" spans="1:12" s="80" customFormat="1" x14ac:dyDescent="0.25">
      <c r="A390" s="76" t="s">
        <v>8567</v>
      </c>
      <c r="B390" s="76" t="s">
        <v>8568</v>
      </c>
      <c r="C390" s="76" t="s">
        <v>433</v>
      </c>
      <c r="D390" s="76" t="s">
        <v>14885</v>
      </c>
      <c r="E390" s="76" t="s">
        <v>14890</v>
      </c>
      <c r="F390" s="76" t="s">
        <v>12517</v>
      </c>
      <c r="G390" s="76" t="s">
        <v>14679</v>
      </c>
      <c r="H390" s="76" t="s">
        <v>1286</v>
      </c>
      <c r="I390" s="94">
        <v>68</v>
      </c>
      <c r="J390" s="95">
        <v>22606.73</v>
      </c>
      <c r="K390" s="95">
        <f t="shared" si="12"/>
        <v>1537257.64</v>
      </c>
      <c r="L390" s="96">
        <f t="shared" si="11"/>
        <v>6.3921892177764964E-4</v>
      </c>
    </row>
    <row r="391" spans="1:12" x14ac:dyDescent="0.25">
      <c r="A391" t="s">
        <v>10369</v>
      </c>
      <c r="B391" t="s">
        <v>10370</v>
      </c>
      <c r="C391" t="s">
        <v>4937</v>
      </c>
      <c r="D391" t="s">
        <v>14887</v>
      </c>
      <c r="F391" t="s">
        <v>14941</v>
      </c>
      <c r="G391" t="s">
        <v>15449</v>
      </c>
      <c r="H391" t="s">
        <v>7195</v>
      </c>
      <c r="I391" s="14">
        <v>1</v>
      </c>
      <c r="J391" s="23">
        <v>1533822.84</v>
      </c>
      <c r="K391" s="23">
        <f t="shared" si="12"/>
        <v>1533822.84</v>
      </c>
      <c r="L391" s="20">
        <f t="shared" si="11"/>
        <v>6.3779067117385256E-4</v>
      </c>
    </row>
    <row r="392" spans="1:12" x14ac:dyDescent="0.25">
      <c r="A392" t="s">
        <v>9975</v>
      </c>
      <c r="B392" t="s">
        <v>9976</v>
      </c>
      <c r="C392" t="s">
        <v>1882</v>
      </c>
      <c r="D392" t="s">
        <v>14886</v>
      </c>
      <c r="G392" t="str">
        <f>IFERROR(VLOOKUP(F392,Maquinas!A:B,2,0),"")</f>
        <v/>
      </c>
      <c r="H392" t="s">
        <v>14713</v>
      </c>
      <c r="I392" s="14">
        <v>1</v>
      </c>
      <c r="J392" s="23">
        <v>1529282</v>
      </c>
      <c r="K392" s="23">
        <f t="shared" si="12"/>
        <v>1529282</v>
      </c>
      <c r="L392" s="20">
        <f t="shared" si="11"/>
        <v>6.3590250957150406E-4</v>
      </c>
    </row>
    <row r="393" spans="1:12" s="32" customFormat="1" hidden="1" x14ac:dyDescent="0.25">
      <c r="A393" s="32" t="s">
        <v>12047</v>
      </c>
      <c r="B393" s="32" t="s">
        <v>12048</v>
      </c>
      <c r="C393" s="32" t="s">
        <v>15442</v>
      </c>
      <c r="D393" s="32" t="s">
        <v>14883</v>
      </c>
      <c r="F393" s="32" t="s">
        <v>12688</v>
      </c>
      <c r="G393" s="32" t="s">
        <v>14669</v>
      </c>
      <c r="H393" s="32" t="s">
        <v>7154</v>
      </c>
      <c r="I393" s="33">
        <v>2</v>
      </c>
      <c r="J393" s="34">
        <v>764037.02</v>
      </c>
      <c r="K393" s="34">
        <f t="shared" si="12"/>
        <v>1528074.04</v>
      </c>
      <c r="L393" s="35">
        <f t="shared" si="11"/>
        <v>6.3540021843392312E-4</v>
      </c>
    </row>
    <row r="394" spans="1:12" hidden="1" x14ac:dyDescent="0.25">
      <c r="A394" t="s">
        <v>12348</v>
      </c>
      <c r="B394" t="s">
        <v>12349</v>
      </c>
      <c r="C394" t="s">
        <v>10941</v>
      </c>
      <c r="D394" t="s">
        <v>14889</v>
      </c>
      <c r="G394" t="str">
        <f>IFERROR(VLOOKUP(F394,Maquinas!A:B,2,0),"")</f>
        <v/>
      </c>
      <c r="I394" s="14">
        <v>2</v>
      </c>
      <c r="J394" s="23">
        <v>759848</v>
      </c>
      <c r="K394" s="23">
        <f t="shared" si="12"/>
        <v>1519696</v>
      </c>
      <c r="L394" s="20">
        <f t="shared" si="11"/>
        <v>6.3191648118906543E-4</v>
      </c>
    </row>
    <row r="395" spans="1:12" x14ac:dyDescent="0.25">
      <c r="A395" t="s">
        <v>7980</v>
      </c>
      <c r="B395" t="s">
        <v>7981</v>
      </c>
      <c r="C395" t="s">
        <v>1970</v>
      </c>
      <c r="D395" t="s">
        <v>14902</v>
      </c>
      <c r="E395" t="s">
        <v>14890</v>
      </c>
      <c r="F395" t="s">
        <v>12875</v>
      </c>
      <c r="G395" t="s">
        <v>14671</v>
      </c>
      <c r="H395" t="s">
        <v>7278</v>
      </c>
      <c r="I395" s="14">
        <v>2</v>
      </c>
      <c r="J395" s="23">
        <v>759776.24</v>
      </c>
      <c r="K395" s="23">
        <f t="shared" si="12"/>
        <v>1519552.48</v>
      </c>
      <c r="L395" s="20">
        <f t="shared" si="11"/>
        <v>6.3185680303410533E-4</v>
      </c>
    </row>
    <row r="396" spans="1:12" hidden="1" x14ac:dyDescent="0.25">
      <c r="A396" t="s">
        <v>11983</v>
      </c>
      <c r="B396" t="s">
        <v>11984</v>
      </c>
      <c r="C396" t="s">
        <v>433</v>
      </c>
      <c r="D396" t="s">
        <v>14881</v>
      </c>
      <c r="E396" t="s">
        <v>14890</v>
      </c>
      <c r="F396" t="s">
        <v>12517</v>
      </c>
      <c r="G396" t="s">
        <v>14679</v>
      </c>
      <c r="H396" t="s">
        <v>14677</v>
      </c>
      <c r="I396" s="14">
        <v>226</v>
      </c>
      <c r="J396" s="23">
        <v>6700</v>
      </c>
      <c r="K396" s="23">
        <f t="shared" si="12"/>
        <v>1514200</v>
      </c>
      <c r="L396" s="20">
        <f t="shared" si="11"/>
        <v>6.2963114716132898E-4</v>
      </c>
    </row>
    <row r="397" spans="1:12" x14ac:dyDescent="0.25">
      <c r="A397" t="s">
        <v>9683</v>
      </c>
      <c r="B397" t="s">
        <v>9684</v>
      </c>
      <c r="C397" t="s">
        <v>1859</v>
      </c>
      <c r="D397" t="s">
        <v>14882</v>
      </c>
      <c r="F397" t="s">
        <v>14895</v>
      </c>
      <c r="G397" t="s">
        <v>14664</v>
      </c>
      <c r="H397" t="s">
        <v>7195</v>
      </c>
      <c r="I397" s="14">
        <v>1</v>
      </c>
      <c r="J397" s="23">
        <v>1513334</v>
      </c>
      <c r="K397" s="23">
        <f t="shared" si="12"/>
        <v>1513334</v>
      </c>
      <c r="L397" s="20">
        <f t="shared" si="11"/>
        <v>6.2927104904123802E-4</v>
      </c>
    </row>
    <row r="398" spans="1:12" x14ac:dyDescent="0.25">
      <c r="A398" t="s">
        <v>10402</v>
      </c>
      <c r="B398" t="s">
        <v>10403</v>
      </c>
      <c r="C398" t="s">
        <v>4937</v>
      </c>
      <c r="D398" t="s">
        <v>14887</v>
      </c>
      <c r="G398" t="str">
        <f>IFERROR(VLOOKUP(F398,Maquinas!A:B,2,0),"")</f>
        <v/>
      </c>
      <c r="H398" t="s">
        <v>14713</v>
      </c>
      <c r="I398" s="14">
        <v>1</v>
      </c>
      <c r="J398" s="23">
        <v>1512500</v>
      </c>
      <c r="K398" s="23">
        <f t="shared" si="12"/>
        <v>1512500</v>
      </c>
      <c r="L398" s="20">
        <f t="shared" ref="L398:L461" si="13">+K398/$K$4057</f>
        <v>6.2892425708724743E-4</v>
      </c>
    </row>
    <row r="399" spans="1:12" s="32" customFormat="1" hidden="1" x14ac:dyDescent="0.25">
      <c r="A399" s="32" t="s">
        <v>11865</v>
      </c>
      <c r="B399" s="32" t="s">
        <v>11866</v>
      </c>
      <c r="C399" s="32" t="s">
        <v>15442</v>
      </c>
      <c r="D399" s="32" t="s">
        <v>14883</v>
      </c>
      <c r="E399" s="32" t="s">
        <v>14890</v>
      </c>
      <c r="F399" s="32" t="s">
        <v>12688</v>
      </c>
      <c r="G399" s="32" t="s">
        <v>14669</v>
      </c>
      <c r="H399" s="32" t="s">
        <v>7154</v>
      </c>
      <c r="I399" s="33">
        <v>10</v>
      </c>
      <c r="J399" s="34">
        <v>150401.4</v>
      </c>
      <c r="K399" s="34">
        <f t="shared" si="12"/>
        <v>1504014</v>
      </c>
      <c r="L399" s="35">
        <f t="shared" si="13"/>
        <v>6.2539562816450863E-4</v>
      </c>
    </row>
    <row r="400" spans="1:12" s="32" customFormat="1" hidden="1" x14ac:dyDescent="0.25">
      <c r="A400" s="32" t="s">
        <v>10871</v>
      </c>
      <c r="B400" s="32" t="s">
        <v>10872</v>
      </c>
      <c r="C400" s="32" t="s">
        <v>15442</v>
      </c>
      <c r="D400" s="32" t="s">
        <v>14883</v>
      </c>
      <c r="G400" s="32" t="str">
        <f>IFERROR(VLOOKUP(F400,Maquinas!A:B,2,0),"")</f>
        <v/>
      </c>
      <c r="I400" s="33">
        <v>7</v>
      </c>
      <c r="J400" s="34">
        <v>213786.45</v>
      </c>
      <c r="K400" s="34">
        <f t="shared" si="12"/>
        <v>1496505.1500000001</v>
      </c>
      <c r="L400" s="35">
        <f t="shared" si="13"/>
        <v>6.2227331549817512E-4</v>
      </c>
    </row>
    <row r="401" spans="1:12" x14ac:dyDescent="0.25">
      <c r="A401" t="s">
        <v>10287</v>
      </c>
      <c r="B401" t="s">
        <v>10288</v>
      </c>
      <c r="C401" t="s">
        <v>1859</v>
      </c>
      <c r="D401" t="s">
        <v>14882</v>
      </c>
      <c r="F401" t="s">
        <v>14708</v>
      </c>
      <c r="G401" t="s">
        <v>14660</v>
      </c>
      <c r="H401" t="s">
        <v>15506</v>
      </c>
      <c r="I401" s="36">
        <v>1</v>
      </c>
      <c r="J401" s="37">
        <v>905164.62</v>
      </c>
      <c r="K401" s="37">
        <f t="shared" ref="K401:K464" si="14">+I401*J401</f>
        <v>905164.62</v>
      </c>
      <c r="L401" s="38">
        <f t="shared" si="13"/>
        <v>3.7638346193399045E-4</v>
      </c>
    </row>
    <row r="402" spans="1:12" x14ac:dyDescent="0.25">
      <c r="A402" t="s">
        <v>5140</v>
      </c>
      <c r="B402" t="s">
        <v>5141</v>
      </c>
      <c r="C402" t="s">
        <v>4937</v>
      </c>
      <c r="D402" t="s">
        <v>14887</v>
      </c>
      <c r="F402" t="s">
        <v>12864</v>
      </c>
      <c r="G402" t="s">
        <v>14670</v>
      </c>
      <c r="H402" t="s">
        <v>7154</v>
      </c>
      <c r="I402" s="14">
        <v>1</v>
      </c>
      <c r="J402" s="23">
        <v>1488478.98</v>
      </c>
      <c r="K402" s="23">
        <f t="shared" si="14"/>
        <v>1488478.98</v>
      </c>
      <c r="L402" s="20">
        <f t="shared" si="13"/>
        <v>6.1893589202412149E-4</v>
      </c>
    </row>
    <row r="403" spans="1:12" x14ac:dyDescent="0.25">
      <c r="A403" t="s">
        <v>7337</v>
      </c>
      <c r="B403" t="s">
        <v>7338</v>
      </c>
      <c r="C403" t="s">
        <v>1922</v>
      </c>
      <c r="D403" t="s">
        <v>14649</v>
      </c>
      <c r="E403" t="s">
        <v>14890</v>
      </c>
      <c r="F403" t="s">
        <v>12688</v>
      </c>
      <c r="G403" t="s">
        <v>14669</v>
      </c>
      <c r="H403" s="43" t="s">
        <v>7154</v>
      </c>
      <c r="I403" s="14">
        <v>8</v>
      </c>
      <c r="J403" s="23">
        <v>185623.84</v>
      </c>
      <c r="K403" s="23">
        <f t="shared" si="14"/>
        <v>1484990.72</v>
      </c>
      <c r="L403" s="20">
        <f t="shared" si="13"/>
        <v>6.1748541180658284E-4</v>
      </c>
    </row>
    <row r="404" spans="1:12" s="32" customFormat="1" hidden="1" x14ac:dyDescent="0.25">
      <c r="A404" s="32" t="s">
        <v>12148</v>
      </c>
      <c r="B404" s="32" t="s">
        <v>14944</v>
      </c>
      <c r="C404" s="32" t="s">
        <v>15442</v>
      </c>
      <c r="D404" s="32" t="s">
        <v>14881</v>
      </c>
      <c r="F404" s="32" t="s">
        <v>12688</v>
      </c>
      <c r="G404" s="32" t="s">
        <v>14669</v>
      </c>
      <c r="H404" s="32" t="s">
        <v>7154</v>
      </c>
      <c r="I404" s="33">
        <v>13</v>
      </c>
      <c r="J404" s="34">
        <v>114223.46</v>
      </c>
      <c r="K404" s="34">
        <f t="shared" si="14"/>
        <v>1484904.98</v>
      </c>
      <c r="L404" s="35">
        <f t="shared" si="13"/>
        <v>6.1744975959778772E-4</v>
      </c>
    </row>
    <row r="405" spans="1:12" s="80" customFormat="1" x14ac:dyDescent="0.25">
      <c r="A405" s="80" t="s">
        <v>2655</v>
      </c>
      <c r="B405" s="80" t="s">
        <v>2656</v>
      </c>
      <c r="C405" s="80" t="s">
        <v>15444</v>
      </c>
      <c r="D405" s="80" t="s">
        <v>14883</v>
      </c>
      <c r="F405" s="80" t="s">
        <v>12875</v>
      </c>
      <c r="G405" s="80" t="s">
        <v>14671</v>
      </c>
      <c r="H405" s="80" t="s">
        <v>7278</v>
      </c>
      <c r="I405" s="97">
        <v>6</v>
      </c>
      <c r="J405" s="98">
        <v>247461.37</v>
      </c>
      <c r="K405" s="98">
        <f t="shared" si="14"/>
        <v>1484768.22</v>
      </c>
      <c r="L405" s="99">
        <f t="shared" si="13"/>
        <v>6.173928923704163E-4</v>
      </c>
    </row>
    <row r="406" spans="1:12" x14ac:dyDescent="0.25">
      <c r="A406" s="143" t="s">
        <v>1723</v>
      </c>
      <c r="B406" s="143" t="s">
        <v>1724</v>
      </c>
      <c r="C406" s="143" t="s">
        <v>15445</v>
      </c>
      <c r="D406" s="143" t="s">
        <v>14896</v>
      </c>
      <c r="E406" s="143"/>
      <c r="F406" s="143" t="s">
        <v>14895</v>
      </c>
      <c r="G406" s="143" t="s">
        <v>14664</v>
      </c>
      <c r="H406" s="143" t="s">
        <v>7195</v>
      </c>
      <c r="I406" s="144">
        <v>1</v>
      </c>
      <c r="J406" s="145">
        <v>1481568.99</v>
      </c>
      <c r="K406" s="145">
        <f t="shared" si="14"/>
        <v>1481568.99</v>
      </c>
      <c r="L406" s="146">
        <f t="shared" si="13"/>
        <v>6.1606259594000233E-4</v>
      </c>
    </row>
    <row r="407" spans="1:12" x14ac:dyDescent="0.25">
      <c r="A407" t="s">
        <v>10756</v>
      </c>
      <c r="B407" t="s">
        <v>10757</v>
      </c>
      <c r="C407" t="s">
        <v>1859</v>
      </c>
      <c r="D407" t="s">
        <v>14882</v>
      </c>
      <c r="E407" t="s">
        <v>14890</v>
      </c>
      <c r="F407" t="s">
        <v>14895</v>
      </c>
      <c r="G407" t="str">
        <f>IFERROR(VLOOKUP(F407,Maquinas!A:B,2,0),"")</f>
        <v>OLIMPIC II</v>
      </c>
      <c r="H407" t="s">
        <v>7195</v>
      </c>
      <c r="I407" s="14">
        <v>8</v>
      </c>
      <c r="J407" s="23">
        <v>184709.34</v>
      </c>
      <c r="K407" s="23">
        <f t="shared" si="14"/>
        <v>1477674.72</v>
      </c>
      <c r="L407" s="20">
        <f t="shared" si="13"/>
        <v>6.1444328958188842E-4</v>
      </c>
    </row>
    <row r="408" spans="1:12" hidden="1" x14ac:dyDescent="0.25">
      <c r="A408" t="s">
        <v>12162</v>
      </c>
      <c r="B408" t="s">
        <v>12163</v>
      </c>
      <c r="C408" t="s">
        <v>551</v>
      </c>
      <c r="D408" t="s">
        <v>14893</v>
      </c>
      <c r="G408" t="str">
        <f>IFERROR(VLOOKUP(F408,Maquinas!A:B,2,0),"")</f>
        <v/>
      </c>
      <c r="I408" s="14">
        <v>8</v>
      </c>
      <c r="J408" s="23">
        <v>184675.57</v>
      </c>
      <c r="K408" s="23">
        <f t="shared" si="14"/>
        <v>1477404.56</v>
      </c>
      <c r="L408" s="20">
        <f t="shared" si="13"/>
        <v>6.1433095227458618E-4</v>
      </c>
    </row>
    <row r="409" spans="1:12" x14ac:dyDescent="0.25">
      <c r="A409" t="s">
        <v>10631</v>
      </c>
      <c r="B409" t="s">
        <v>10632</v>
      </c>
      <c r="C409" t="s">
        <v>4937</v>
      </c>
      <c r="D409" t="s">
        <v>14887</v>
      </c>
      <c r="F409" t="s">
        <v>12864</v>
      </c>
      <c r="G409" t="s">
        <v>14670</v>
      </c>
      <c r="H409" t="s">
        <v>7154</v>
      </c>
      <c r="I409" s="14">
        <v>2</v>
      </c>
      <c r="J409" s="23">
        <v>737000</v>
      </c>
      <c r="K409" s="23">
        <f t="shared" si="14"/>
        <v>1474000</v>
      </c>
      <c r="L409" s="20">
        <f t="shared" si="13"/>
        <v>6.1291527599775385E-4</v>
      </c>
    </row>
    <row r="410" spans="1:12" x14ac:dyDescent="0.25">
      <c r="A410" t="s">
        <v>10605</v>
      </c>
      <c r="B410" t="s">
        <v>10606</v>
      </c>
      <c r="C410" t="s">
        <v>1882</v>
      </c>
      <c r="D410" t="s">
        <v>14886</v>
      </c>
      <c r="F410" t="s">
        <v>12688</v>
      </c>
      <c r="G410" t="str">
        <f>IFERROR(VLOOKUP(F410,Maquinas!A:B,2,0),"")</f>
        <v>W + D 627</v>
      </c>
      <c r="H410" t="s">
        <v>7278</v>
      </c>
      <c r="I410" s="14">
        <v>2</v>
      </c>
      <c r="J410" s="23">
        <v>733500</v>
      </c>
      <c r="K410" s="23">
        <f t="shared" si="14"/>
        <v>1467000</v>
      </c>
      <c r="L410" s="20">
        <f t="shared" si="13"/>
        <v>6.1000455216330047E-4</v>
      </c>
    </row>
    <row r="411" spans="1:12" x14ac:dyDescent="0.25">
      <c r="A411" t="s">
        <v>7590</v>
      </c>
      <c r="B411" t="s">
        <v>7591</v>
      </c>
      <c r="C411" t="s">
        <v>1970</v>
      </c>
      <c r="D411" t="s">
        <v>14902</v>
      </c>
      <c r="E411" t="s">
        <v>14890</v>
      </c>
      <c r="F411" t="s">
        <v>12688</v>
      </c>
      <c r="G411" t="s">
        <v>14669</v>
      </c>
      <c r="H411" s="43" t="s">
        <v>7154</v>
      </c>
      <c r="I411" s="14">
        <v>2</v>
      </c>
      <c r="J411" s="23">
        <v>731229</v>
      </c>
      <c r="K411" s="23">
        <f t="shared" si="14"/>
        <v>1462458</v>
      </c>
      <c r="L411" s="20">
        <f t="shared" si="13"/>
        <v>6.0811590821243083E-4</v>
      </c>
    </row>
    <row r="412" spans="1:12" x14ac:dyDescent="0.25">
      <c r="A412" t="s">
        <v>1736</v>
      </c>
      <c r="B412" t="s">
        <v>1737</v>
      </c>
      <c r="C412" t="s">
        <v>1719</v>
      </c>
      <c r="D412" t="s">
        <v>14885</v>
      </c>
      <c r="F412" t="s">
        <v>12875</v>
      </c>
      <c r="G412" t="s">
        <v>14671</v>
      </c>
      <c r="H412" t="s">
        <v>7278</v>
      </c>
      <c r="I412" s="14">
        <v>1</v>
      </c>
      <c r="J412" s="23">
        <v>1454051.08</v>
      </c>
      <c r="K412" s="23">
        <f t="shared" si="14"/>
        <v>1454051.08</v>
      </c>
      <c r="L412" s="20">
        <f t="shared" si="13"/>
        <v>6.0462016215266764E-4</v>
      </c>
    </row>
    <row r="413" spans="1:12" x14ac:dyDescent="0.25">
      <c r="A413" t="s">
        <v>10217</v>
      </c>
      <c r="B413" t="s">
        <v>10218</v>
      </c>
      <c r="C413" t="s">
        <v>1859</v>
      </c>
      <c r="D413" t="s">
        <v>14882</v>
      </c>
      <c r="F413" t="s">
        <v>14709</v>
      </c>
      <c r="G413" t="s">
        <v>14660</v>
      </c>
      <c r="H413" t="s">
        <v>15506</v>
      </c>
      <c r="I413" s="36">
        <v>3</v>
      </c>
      <c r="J413" s="37">
        <v>899435.67</v>
      </c>
      <c r="K413" s="37">
        <f t="shared" si="14"/>
        <v>2698307.0100000002</v>
      </c>
      <c r="L413" s="38">
        <f t="shared" si="13"/>
        <v>1.1220037895256609E-3</v>
      </c>
    </row>
    <row r="414" spans="1:12" x14ac:dyDescent="0.25">
      <c r="A414" t="s">
        <v>9118</v>
      </c>
      <c r="B414" t="s">
        <v>9119</v>
      </c>
      <c r="C414" t="s">
        <v>1970</v>
      </c>
      <c r="D414" t="s">
        <v>14902</v>
      </c>
      <c r="F414" t="s">
        <v>12620</v>
      </c>
      <c r="G414" t="s">
        <v>14663</v>
      </c>
      <c r="H414" t="s">
        <v>7154</v>
      </c>
      <c r="I414" s="14">
        <v>4</v>
      </c>
      <c r="J414" s="23">
        <v>360200</v>
      </c>
      <c r="K414" s="23">
        <f t="shared" si="14"/>
        <v>1440800</v>
      </c>
      <c r="L414" s="20">
        <f t="shared" si="13"/>
        <v>5.9911012866863209E-4</v>
      </c>
    </row>
    <row r="415" spans="1:12" x14ac:dyDescent="0.25">
      <c r="A415" t="s">
        <v>8432</v>
      </c>
      <c r="B415" t="s">
        <v>8433</v>
      </c>
      <c r="C415" t="s">
        <v>1725</v>
      </c>
      <c r="D415" t="s">
        <v>14896</v>
      </c>
      <c r="F415" t="s">
        <v>14708</v>
      </c>
      <c r="G415" t="str">
        <f>IFERROR(VLOOKUP(F415,Maquinas!A:B,2,0),"")</f>
        <v>AQUAFLEX 8C</v>
      </c>
      <c r="H415" t="s">
        <v>15506</v>
      </c>
      <c r="I415" s="36">
        <v>2</v>
      </c>
      <c r="J415" s="37">
        <v>880000</v>
      </c>
      <c r="K415" s="37">
        <f t="shared" si="14"/>
        <v>1760000</v>
      </c>
      <c r="L415" s="38">
        <f t="shared" si="13"/>
        <v>7.318391355197061E-4</v>
      </c>
    </row>
    <row r="416" spans="1:12" x14ac:dyDescent="0.25">
      <c r="A416" t="s">
        <v>1946</v>
      </c>
      <c r="B416" t="s">
        <v>1947</v>
      </c>
      <c r="C416" t="s">
        <v>1891</v>
      </c>
      <c r="D416" t="s">
        <v>14946</v>
      </c>
      <c r="F416" t="s">
        <v>12620</v>
      </c>
      <c r="G416" t="s">
        <v>14663</v>
      </c>
      <c r="H416" t="s">
        <v>7154</v>
      </c>
      <c r="I416" s="14">
        <v>2</v>
      </c>
      <c r="J416" s="23">
        <v>717690.51</v>
      </c>
      <c r="K416" s="23">
        <f t="shared" si="14"/>
        <v>1435381.02</v>
      </c>
      <c r="L416" s="20">
        <f t="shared" si="13"/>
        <v>5.9685682091942835E-4</v>
      </c>
    </row>
    <row r="417" spans="1:12" hidden="1" x14ac:dyDescent="0.25">
      <c r="A417" t="s">
        <v>12390</v>
      </c>
      <c r="B417" t="s">
        <v>12391</v>
      </c>
      <c r="C417" t="s">
        <v>433</v>
      </c>
      <c r="D417" t="s">
        <v>14881</v>
      </c>
      <c r="F417" t="s">
        <v>14721</v>
      </c>
      <c r="G417" t="s">
        <v>15466</v>
      </c>
      <c r="H417" t="s">
        <v>14721</v>
      </c>
      <c r="I417" s="14">
        <v>200</v>
      </c>
      <c r="J417" s="23">
        <v>7162.55</v>
      </c>
      <c r="K417" s="23">
        <f t="shared" si="14"/>
        <v>1432510</v>
      </c>
      <c r="L417" s="20">
        <f t="shared" si="13"/>
        <v>5.9566300001325802E-4</v>
      </c>
    </row>
    <row r="418" spans="1:12" s="32" customFormat="1" hidden="1" x14ac:dyDescent="0.25">
      <c r="A418" s="32" t="s">
        <v>11783</v>
      </c>
      <c r="B418" s="32" t="s">
        <v>10866</v>
      </c>
      <c r="C418" s="32" t="s">
        <v>1770</v>
      </c>
      <c r="D418" s="32" t="s">
        <v>14883</v>
      </c>
      <c r="E418" s="32" t="s">
        <v>14890</v>
      </c>
      <c r="F418" s="32" t="s">
        <v>12688</v>
      </c>
      <c r="G418" s="32" t="s">
        <v>14669</v>
      </c>
      <c r="H418" s="32" t="s">
        <v>7154</v>
      </c>
      <c r="I418" s="33">
        <v>7</v>
      </c>
      <c r="J418" s="34">
        <v>204363.54</v>
      </c>
      <c r="K418" s="34">
        <f t="shared" si="14"/>
        <v>1430544.78</v>
      </c>
      <c r="L418" s="35">
        <f t="shared" si="13"/>
        <v>5.9484582677126602E-4</v>
      </c>
    </row>
    <row r="419" spans="1:12" hidden="1" x14ac:dyDescent="0.25">
      <c r="A419" t="s">
        <v>12340</v>
      </c>
      <c r="B419" t="s">
        <v>12341</v>
      </c>
      <c r="C419" t="s">
        <v>15442</v>
      </c>
      <c r="D419" t="s">
        <v>14887</v>
      </c>
      <c r="G419" t="str">
        <f>IFERROR(VLOOKUP(F419,Maquinas!A:B,2,0),"")</f>
        <v/>
      </c>
      <c r="I419" s="14">
        <v>2</v>
      </c>
      <c r="J419" s="23">
        <v>715272.39</v>
      </c>
      <c r="K419" s="23">
        <f t="shared" si="14"/>
        <v>1430544.78</v>
      </c>
      <c r="L419" s="20">
        <f t="shared" si="13"/>
        <v>5.9484582677126602E-4</v>
      </c>
    </row>
    <row r="420" spans="1:12" hidden="1" x14ac:dyDescent="0.25">
      <c r="A420" t="s">
        <v>12344</v>
      </c>
      <c r="B420" t="s">
        <v>12345</v>
      </c>
      <c r="C420" t="s">
        <v>10941</v>
      </c>
      <c r="D420" t="s">
        <v>14889</v>
      </c>
      <c r="G420" t="str">
        <f>IFERROR(VLOOKUP(F420,Maquinas!A:B,2,0),"")</f>
        <v/>
      </c>
      <c r="I420" s="14">
        <v>6</v>
      </c>
      <c r="J420" s="23">
        <v>238333.33</v>
      </c>
      <c r="K420" s="23">
        <f t="shared" si="14"/>
        <v>1429999.98</v>
      </c>
      <c r="L420" s="20">
        <f t="shared" si="13"/>
        <v>5.9461928929340738E-4</v>
      </c>
    </row>
    <row r="421" spans="1:12" hidden="1" x14ac:dyDescent="0.25">
      <c r="A421" t="s">
        <v>12080</v>
      </c>
      <c r="B421" t="s">
        <v>12081</v>
      </c>
      <c r="C421" t="s">
        <v>10941</v>
      </c>
      <c r="D421" t="s">
        <v>14889</v>
      </c>
      <c r="G421" t="str">
        <f>IFERROR(VLOOKUP(F421,Maquinas!A:B,2,0),"")</f>
        <v/>
      </c>
      <c r="I421" s="14">
        <v>4</v>
      </c>
      <c r="J421" s="23">
        <v>353274.93</v>
      </c>
      <c r="K421" s="23">
        <f t="shared" si="14"/>
        <v>1413099.72</v>
      </c>
      <c r="L421" s="20">
        <f t="shared" si="13"/>
        <v>5.8759186220905604E-4</v>
      </c>
    </row>
    <row r="422" spans="1:12" x14ac:dyDescent="0.25">
      <c r="A422" t="s">
        <v>5476</v>
      </c>
      <c r="B422" t="s">
        <v>5477</v>
      </c>
      <c r="C422" t="s">
        <v>4937</v>
      </c>
      <c r="D422" t="s">
        <v>14887</v>
      </c>
      <c r="F422" t="s">
        <v>12517</v>
      </c>
      <c r="G422" t="s">
        <v>14679</v>
      </c>
      <c r="H422" t="s">
        <v>1286</v>
      </c>
      <c r="I422" s="36">
        <v>4</v>
      </c>
      <c r="J422" s="37">
        <v>352500</v>
      </c>
      <c r="K422" s="37">
        <f t="shared" si="14"/>
        <v>1410000</v>
      </c>
      <c r="L422" s="20">
        <f t="shared" si="13"/>
        <v>5.8630294379703729E-4</v>
      </c>
    </row>
    <row r="423" spans="1:12" x14ac:dyDescent="0.25">
      <c r="A423" t="s">
        <v>7396</v>
      </c>
      <c r="B423" t="s">
        <v>7397</v>
      </c>
      <c r="C423" t="s">
        <v>1945</v>
      </c>
      <c r="D423" t="s">
        <v>14894</v>
      </c>
      <c r="E423" t="s">
        <v>14890</v>
      </c>
      <c r="F423" t="s">
        <v>12688</v>
      </c>
      <c r="G423" t="s">
        <v>14669</v>
      </c>
      <c r="H423" s="43" t="s">
        <v>7154</v>
      </c>
      <c r="I423" s="14">
        <v>18</v>
      </c>
      <c r="J423" s="23">
        <v>78192.45</v>
      </c>
      <c r="K423" s="23">
        <f t="shared" si="14"/>
        <v>1407464.0999999999</v>
      </c>
      <c r="L423" s="20">
        <f t="shared" si="13"/>
        <v>5.8524847171535289E-4</v>
      </c>
    </row>
    <row r="424" spans="1:12" s="80" customFormat="1" x14ac:dyDescent="0.25">
      <c r="A424" s="80" t="s">
        <v>9162</v>
      </c>
      <c r="B424" s="80" t="s">
        <v>9163</v>
      </c>
      <c r="C424" s="80" t="s">
        <v>15442</v>
      </c>
      <c r="D424" s="80" t="s">
        <v>14883</v>
      </c>
      <c r="F424" s="80" t="s">
        <v>12864</v>
      </c>
      <c r="G424" s="80" t="s">
        <v>14670</v>
      </c>
      <c r="H424" s="80" t="s">
        <v>7154</v>
      </c>
      <c r="I424" s="97">
        <v>3</v>
      </c>
      <c r="J424" s="98">
        <v>468254.29</v>
      </c>
      <c r="K424" s="98">
        <f t="shared" si="14"/>
        <v>1404762.8699999999</v>
      </c>
      <c r="L424" s="99">
        <f t="shared" si="13"/>
        <v>5.841252524948756E-4</v>
      </c>
    </row>
    <row r="425" spans="1:12" x14ac:dyDescent="0.25">
      <c r="A425" t="s">
        <v>9460</v>
      </c>
      <c r="B425" t="s">
        <v>9461</v>
      </c>
      <c r="C425" t="s">
        <v>1882</v>
      </c>
      <c r="D425" t="s">
        <v>14886</v>
      </c>
      <c r="F425" t="s">
        <v>13032</v>
      </c>
      <c r="G425" t="s">
        <v>14661</v>
      </c>
      <c r="H425" t="s">
        <v>7195</v>
      </c>
      <c r="I425" s="14">
        <v>2</v>
      </c>
      <c r="J425" s="23">
        <v>701185.43</v>
      </c>
      <c r="K425" s="23">
        <f t="shared" si="14"/>
        <v>1402370.86</v>
      </c>
      <c r="L425" s="20">
        <f t="shared" si="13"/>
        <v>5.8313061242069701E-4</v>
      </c>
    </row>
    <row r="426" spans="1:12" x14ac:dyDescent="0.25">
      <c r="A426" t="s">
        <v>2218</v>
      </c>
      <c r="B426" t="s">
        <v>2219</v>
      </c>
      <c r="C426" t="s">
        <v>2094</v>
      </c>
      <c r="D426" t="s">
        <v>14910</v>
      </c>
      <c r="F426" t="s">
        <v>12991</v>
      </c>
      <c r="G426" t="s">
        <v>14684</v>
      </c>
      <c r="H426" t="s">
        <v>15506</v>
      </c>
      <c r="I426" s="36">
        <v>2</v>
      </c>
      <c r="J426" s="37">
        <v>701145.73</v>
      </c>
      <c r="K426" s="37">
        <f t="shared" si="14"/>
        <v>1402291.46</v>
      </c>
      <c r="L426" s="38">
        <f t="shared" si="13"/>
        <v>5.8309759649606053E-4</v>
      </c>
    </row>
    <row r="427" spans="1:12" x14ac:dyDescent="0.25">
      <c r="A427" s="155" t="s">
        <v>1726</v>
      </c>
      <c r="B427" s="155" t="s">
        <v>1727</v>
      </c>
      <c r="C427" s="155" t="s">
        <v>15445</v>
      </c>
      <c r="D427" s="155" t="s">
        <v>14885</v>
      </c>
      <c r="E427" s="155"/>
      <c r="F427" s="155" t="s">
        <v>12484</v>
      </c>
      <c r="G427" s="155" t="s">
        <v>15475</v>
      </c>
      <c r="H427" s="155" t="s">
        <v>1286</v>
      </c>
      <c r="I427" s="156">
        <v>1</v>
      </c>
      <c r="J427" s="157">
        <v>1398929.85</v>
      </c>
      <c r="K427" s="157">
        <f t="shared" si="14"/>
        <v>1398929.85</v>
      </c>
      <c r="L427" s="158">
        <f t="shared" si="13"/>
        <v>5.8169977958904098E-4</v>
      </c>
    </row>
    <row r="428" spans="1:12" x14ac:dyDescent="0.25">
      <c r="A428" t="s">
        <v>10470</v>
      </c>
      <c r="B428" t="s">
        <v>14937</v>
      </c>
      <c r="C428" t="s">
        <v>1719</v>
      </c>
      <c r="D428" t="s">
        <v>14885</v>
      </c>
      <c r="F428" t="s">
        <v>14708</v>
      </c>
      <c r="G428" t="s">
        <v>14660</v>
      </c>
      <c r="H428" t="s">
        <v>15506</v>
      </c>
      <c r="I428" s="36">
        <v>2</v>
      </c>
      <c r="J428" s="37">
        <v>839059.27</v>
      </c>
      <c r="K428" s="37">
        <f t="shared" si="14"/>
        <v>1678118.54</v>
      </c>
      <c r="L428" s="38">
        <f t="shared" si="13"/>
        <v>6.9779137591658596E-4</v>
      </c>
    </row>
    <row r="429" spans="1:12" hidden="1" x14ac:dyDescent="0.25">
      <c r="A429" t="s">
        <v>10898</v>
      </c>
      <c r="B429" t="s">
        <v>14947</v>
      </c>
      <c r="C429" t="s">
        <v>1770</v>
      </c>
      <c r="D429" t="s">
        <v>14883</v>
      </c>
      <c r="F429" t="s">
        <v>12458</v>
      </c>
      <c r="G429" t="s">
        <v>14666</v>
      </c>
      <c r="H429" t="s">
        <v>14677</v>
      </c>
      <c r="I429" s="36">
        <v>208</v>
      </c>
      <c r="J429" s="37">
        <v>6700</v>
      </c>
      <c r="K429" s="37">
        <f t="shared" si="14"/>
        <v>1393600</v>
      </c>
      <c r="L429" s="38">
        <f t="shared" si="13"/>
        <v>5.7948353367060358E-4</v>
      </c>
    </row>
    <row r="430" spans="1:12" x14ac:dyDescent="0.25">
      <c r="A430" t="s">
        <v>2256</v>
      </c>
      <c r="B430" t="s">
        <v>2257</v>
      </c>
      <c r="C430" t="s">
        <v>2094</v>
      </c>
      <c r="D430" t="s">
        <v>14910</v>
      </c>
      <c r="F430" t="s">
        <v>12991</v>
      </c>
      <c r="G430" t="s">
        <v>14684</v>
      </c>
      <c r="H430" t="s">
        <v>15506</v>
      </c>
      <c r="I430" s="36">
        <v>4</v>
      </c>
      <c r="J430" s="37">
        <v>348137.86</v>
      </c>
      <c r="K430" s="37">
        <f t="shared" si="14"/>
        <v>1392551.44</v>
      </c>
      <c r="L430" s="38">
        <f t="shared" si="13"/>
        <v>5.7904752387291007E-4</v>
      </c>
    </row>
    <row r="431" spans="1:12" x14ac:dyDescent="0.25">
      <c r="A431" s="155" t="s">
        <v>2264</v>
      </c>
      <c r="B431" s="155" t="s">
        <v>2265</v>
      </c>
      <c r="C431" s="155" t="s">
        <v>15445</v>
      </c>
      <c r="D431" s="155" t="s">
        <v>14910</v>
      </c>
      <c r="E431" s="155"/>
      <c r="F431" s="155" t="s">
        <v>12551</v>
      </c>
      <c r="G431" s="155" t="s">
        <v>14681</v>
      </c>
      <c r="H431" s="155" t="s">
        <v>1286</v>
      </c>
      <c r="I431" s="156">
        <v>4</v>
      </c>
      <c r="J431" s="157">
        <v>348137.86</v>
      </c>
      <c r="K431" s="157">
        <f t="shared" si="14"/>
        <v>1392551.44</v>
      </c>
      <c r="L431" s="158">
        <f t="shared" si="13"/>
        <v>5.7904752387291007E-4</v>
      </c>
    </row>
    <row r="432" spans="1:12" hidden="1" x14ac:dyDescent="0.25">
      <c r="A432" t="s">
        <v>12238</v>
      </c>
      <c r="B432" t="s">
        <v>12239</v>
      </c>
      <c r="C432" t="s">
        <v>433</v>
      </c>
      <c r="D432" t="s">
        <v>14881</v>
      </c>
      <c r="G432" t="s">
        <v>15454</v>
      </c>
      <c r="I432" s="14">
        <v>1</v>
      </c>
      <c r="J432" s="23">
        <v>1392021.99</v>
      </c>
      <c r="K432" s="23">
        <f t="shared" si="14"/>
        <v>1392021.99</v>
      </c>
      <c r="L432" s="20">
        <f t="shared" si="13"/>
        <v>5.7882736919660283E-4</v>
      </c>
    </row>
    <row r="433" spans="1:12" x14ac:dyDescent="0.25">
      <c r="A433" t="s">
        <v>8707</v>
      </c>
      <c r="B433" t="s">
        <v>8708</v>
      </c>
      <c r="C433" t="s">
        <v>1719</v>
      </c>
      <c r="D433" t="s">
        <v>14885</v>
      </c>
      <c r="E433" t="s">
        <v>14890</v>
      </c>
      <c r="F433" t="s">
        <v>14708</v>
      </c>
      <c r="G433" t="s">
        <v>14660</v>
      </c>
      <c r="H433" t="s">
        <v>15506</v>
      </c>
      <c r="I433" s="36">
        <v>1</v>
      </c>
      <c r="J433" s="37">
        <v>829912.33</v>
      </c>
      <c r="K433" s="37">
        <f t="shared" si="14"/>
        <v>829912.33</v>
      </c>
      <c r="L433" s="38">
        <f t="shared" si="13"/>
        <v>3.4509222849110513E-4</v>
      </c>
    </row>
    <row r="434" spans="1:12" s="28" customFormat="1" hidden="1" x14ac:dyDescent="0.25">
      <c r="A434" s="28" t="s">
        <v>11357</v>
      </c>
      <c r="B434" s="28" t="s">
        <v>11358</v>
      </c>
      <c r="C434" s="28" t="s">
        <v>11010</v>
      </c>
      <c r="D434" s="28" t="s">
        <v>14907</v>
      </c>
      <c r="G434" s="28" t="str">
        <f>IFERROR(VLOOKUP(F434,Maquinas!A:B,2,0),"")</f>
        <v/>
      </c>
      <c r="I434" s="29">
        <v>15</v>
      </c>
      <c r="J434" s="30">
        <v>92183.97</v>
      </c>
      <c r="K434" s="30">
        <f t="shared" si="14"/>
        <v>1382759.55</v>
      </c>
      <c r="L434" s="31">
        <f t="shared" si="13"/>
        <v>5.7497588278614651E-4</v>
      </c>
    </row>
    <row r="435" spans="1:12" s="80" customFormat="1" x14ac:dyDescent="0.25">
      <c r="A435" s="214" t="s">
        <v>8400</v>
      </c>
      <c r="B435" s="214" t="s">
        <v>8401</v>
      </c>
      <c r="C435" s="214" t="s">
        <v>15443</v>
      </c>
      <c r="D435" s="214" t="s">
        <v>14885</v>
      </c>
      <c r="E435" s="214"/>
      <c r="F435" s="214" t="s">
        <v>12688</v>
      </c>
      <c r="G435" s="214" t="s">
        <v>14669</v>
      </c>
      <c r="H435" s="214" t="s">
        <v>7154</v>
      </c>
      <c r="I435" s="215">
        <v>7</v>
      </c>
      <c r="J435" s="216">
        <v>194505.71</v>
      </c>
      <c r="K435" s="216">
        <f t="shared" si="14"/>
        <v>1361539.97</v>
      </c>
      <c r="L435" s="217">
        <f t="shared" si="13"/>
        <v>5.661524060342764E-4</v>
      </c>
    </row>
    <row r="436" spans="1:12" x14ac:dyDescent="0.25">
      <c r="A436" t="s">
        <v>9633</v>
      </c>
      <c r="B436" t="s">
        <v>9634</v>
      </c>
      <c r="C436" t="s">
        <v>1719</v>
      </c>
      <c r="D436" t="s">
        <v>14885</v>
      </c>
      <c r="F436" t="s">
        <v>12636</v>
      </c>
      <c r="G436" t="str">
        <f>IFERROR(VLOOKUP(F436,Maquinas!A:B,2,0),"")</f>
        <v>B2S</v>
      </c>
      <c r="H436" t="s">
        <v>7278</v>
      </c>
      <c r="I436" s="14">
        <v>1</v>
      </c>
      <c r="J436" s="23">
        <v>1346822.51</v>
      </c>
      <c r="K436" s="23">
        <f t="shared" si="14"/>
        <v>1346822.51</v>
      </c>
      <c r="L436" s="20">
        <f t="shared" si="13"/>
        <v>5.6003262580504583E-4</v>
      </c>
    </row>
    <row r="437" spans="1:12" x14ac:dyDescent="0.25">
      <c r="A437" t="s">
        <v>10556</v>
      </c>
      <c r="B437" t="s">
        <v>10557</v>
      </c>
      <c r="C437" t="s">
        <v>1719</v>
      </c>
      <c r="D437" t="s">
        <v>14885</v>
      </c>
      <c r="F437" t="s">
        <v>12517</v>
      </c>
      <c r="G437" t="s">
        <v>14679</v>
      </c>
      <c r="H437" t="s">
        <v>1286</v>
      </c>
      <c r="I437" s="36">
        <v>8</v>
      </c>
      <c r="J437" s="37">
        <v>168000</v>
      </c>
      <c r="K437" s="37">
        <f t="shared" si="14"/>
        <v>1344000</v>
      </c>
      <c r="L437" s="20">
        <f t="shared" si="13"/>
        <v>5.5885897621504822E-4</v>
      </c>
    </row>
    <row r="438" spans="1:12" x14ac:dyDescent="0.25">
      <c r="A438" t="s">
        <v>8727</v>
      </c>
      <c r="B438" t="s">
        <v>8728</v>
      </c>
      <c r="C438" t="s">
        <v>2770</v>
      </c>
      <c r="D438" t="s">
        <v>14925</v>
      </c>
      <c r="E438" t="s">
        <v>14890</v>
      </c>
      <c r="F438" t="s">
        <v>14794</v>
      </c>
      <c r="G438" t="s">
        <v>9967</v>
      </c>
      <c r="H438" t="s">
        <v>7195</v>
      </c>
      <c r="I438" s="14">
        <v>4</v>
      </c>
      <c r="J438" s="23">
        <v>335924.44</v>
      </c>
      <c r="K438" s="23">
        <f t="shared" si="14"/>
        <v>1343697.76</v>
      </c>
      <c r="L438" s="20">
        <f t="shared" si="13"/>
        <v>5.5873329947623033E-4</v>
      </c>
    </row>
    <row r="439" spans="1:12" s="32" customFormat="1" hidden="1" x14ac:dyDescent="0.25">
      <c r="A439" s="32" t="s">
        <v>11784</v>
      </c>
      <c r="B439" s="32" t="s">
        <v>11785</v>
      </c>
      <c r="C439" s="32" t="s">
        <v>15442</v>
      </c>
      <c r="D439" s="32" t="s">
        <v>14883</v>
      </c>
      <c r="E439" s="32" t="s">
        <v>14890</v>
      </c>
      <c r="F439" s="32" t="s">
        <v>12688</v>
      </c>
      <c r="G439" s="32" t="s">
        <v>14669</v>
      </c>
      <c r="H439" s="32" t="s">
        <v>7154</v>
      </c>
      <c r="I439" s="33">
        <v>11</v>
      </c>
      <c r="J439" s="34">
        <v>122104.02</v>
      </c>
      <c r="K439" s="34">
        <f t="shared" si="14"/>
        <v>1343144.22</v>
      </c>
      <c r="L439" s="35">
        <f t="shared" si="13"/>
        <v>5.5850312775175559E-4</v>
      </c>
    </row>
    <row r="440" spans="1:12" x14ac:dyDescent="0.25">
      <c r="A440" t="s">
        <v>8358</v>
      </c>
      <c r="B440" t="s">
        <v>8359</v>
      </c>
      <c r="C440" t="s">
        <v>1725</v>
      </c>
      <c r="D440" t="s">
        <v>14896</v>
      </c>
      <c r="F440" t="s">
        <v>14794</v>
      </c>
      <c r="G440" t="s">
        <v>9967</v>
      </c>
      <c r="H440" t="s">
        <v>7195</v>
      </c>
      <c r="I440" s="14">
        <v>4</v>
      </c>
      <c r="J440" s="23">
        <v>334067.05</v>
      </c>
      <c r="K440" s="23">
        <f t="shared" si="14"/>
        <v>1336268.2</v>
      </c>
      <c r="L440" s="20">
        <f t="shared" si="13"/>
        <v>5.5564395699458729E-4</v>
      </c>
    </row>
    <row r="441" spans="1:12" hidden="1" x14ac:dyDescent="0.25">
      <c r="A441" t="s">
        <v>12400</v>
      </c>
      <c r="B441" t="s">
        <v>12401</v>
      </c>
      <c r="C441" t="s">
        <v>12266</v>
      </c>
      <c r="D441" t="s">
        <v>14917</v>
      </c>
      <c r="G441" t="str">
        <f>IFERROR(VLOOKUP(F441,Maquinas!A:B,2,0),"")</f>
        <v/>
      </c>
      <c r="I441" s="14">
        <v>1</v>
      </c>
      <c r="J441" s="23">
        <v>1332698</v>
      </c>
      <c r="K441" s="23">
        <f t="shared" si="14"/>
        <v>1332698</v>
      </c>
      <c r="L441" s="20">
        <f t="shared" si="13"/>
        <v>5.5415940467547795E-4</v>
      </c>
    </row>
    <row r="442" spans="1:12" x14ac:dyDescent="0.25">
      <c r="A442" t="s">
        <v>10057</v>
      </c>
      <c r="B442" t="s">
        <v>10058</v>
      </c>
      <c r="C442" t="s">
        <v>1882</v>
      </c>
      <c r="D442" t="s">
        <v>14908</v>
      </c>
      <c r="E442" t="s">
        <v>14890</v>
      </c>
      <c r="F442" t="s">
        <v>14713</v>
      </c>
      <c r="G442" t="str">
        <f>IFERROR(VLOOKUP(F442,Maquinas!A:B,2,0),"")</f>
        <v/>
      </c>
      <c r="H442" t="s">
        <v>14713</v>
      </c>
      <c r="I442" s="14">
        <v>1</v>
      </c>
      <c r="J442" s="23">
        <v>1324400</v>
      </c>
      <c r="K442" s="23">
        <f t="shared" si="14"/>
        <v>1324400</v>
      </c>
      <c r="L442" s="20">
        <f t="shared" si="13"/>
        <v>5.5070894947857878E-4</v>
      </c>
    </row>
    <row r="443" spans="1:12" hidden="1" x14ac:dyDescent="0.25">
      <c r="A443" t="s">
        <v>12354</v>
      </c>
      <c r="B443" t="s">
        <v>12355</v>
      </c>
      <c r="C443" t="s">
        <v>433</v>
      </c>
      <c r="D443" t="s">
        <v>14881</v>
      </c>
      <c r="G443" t="s">
        <v>14981</v>
      </c>
      <c r="I443" s="14">
        <v>1</v>
      </c>
      <c r="J443" s="23">
        <v>1324163</v>
      </c>
      <c r="K443" s="23">
        <f t="shared" si="14"/>
        <v>1324163</v>
      </c>
      <c r="L443" s="20">
        <f t="shared" si="13"/>
        <v>5.5061040068589808E-4</v>
      </c>
    </row>
    <row r="444" spans="1:12" x14ac:dyDescent="0.25">
      <c r="A444" t="s">
        <v>10055</v>
      </c>
      <c r="B444" t="s">
        <v>10056</v>
      </c>
      <c r="C444" t="s">
        <v>1882</v>
      </c>
      <c r="D444" t="s">
        <v>14908</v>
      </c>
      <c r="E444" t="s">
        <v>14890</v>
      </c>
      <c r="F444" t="s">
        <v>14713</v>
      </c>
      <c r="G444" t="str">
        <f>IFERROR(VLOOKUP(F444,Maquinas!A:B,2,0),"")</f>
        <v/>
      </c>
      <c r="H444" t="s">
        <v>14713</v>
      </c>
      <c r="I444" s="14">
        <v>1</v>
      </c>
      <c r="J444" s="23">
        <v>1324000</v>
      </c>
      <c r="K444" s="23">
        <f t="shared" si="14"/>
        <v>1324000</v>
      </c>
      <c r="L444" s="20">
        <f t="shared" si="13"/>
        <v>5.5054262240232434E-4</v>
      </c>
    </row>
    <row r="445" spans="1:12" x14ac:dyDescent="0.25">
      <c r="A445" t="s">
        <v>9476</v>
      </c>
      <c r="B445" t="s">
        <v>9477</v>
      </c>
      <c r="C445" t="s">
        <v>1922</v>
      </c>
      <c r="D445" t="s">
        <v>14649</v>
      </c>
      <c r="F445" t="s">
        <v>13053</v>
      </c>
      <c r="G445" t="s">
        <v>14674</v>
      </c>
      <c r="H445" t="s">
        <v>7195</v>
      </c>
      <c r="I445" s="14">
        <v>1</v>
      </c>
      <c r="J445" s="23">
        <v>1323669.29</v>
      </c>
      <c r="K445" s="23">
        <f t="shared" si="14"/>
        <v>1323669.29</v>
      </c>
      <c r="L445" s="20">
        <f t="shared" si="13"/>
        <v>5.5040510733385406E-4</v>
      </c>
    </row>
    <row r="446" spans="1:12" x14ac:dyDescent="0.25">
      <c r="A446" s="155" t="s">
        <v>1756</v>
      </c>
      <c r="B446" s="155" t="s">
        <v>14949</v>
      </c>
      <c r="C446" s="155" t="s">
        <v>15445</v>
      </c>
      <c r="D446" s="155" t="s">
        <v>14885</v>
      </c>
      <c r="E446" s="155"/>
      <c r="F446" s="155" t="s">
        <v>13152</v>
      </c>
      <c r="G446" s="155" t="s">
        <v>14687</v>
      </c>
      <c r="H446" s="155" t="s">
        <v>1286</v>
      </c>
      <c r="I446" s="156">
        <v>1</v>
      </c>
      <c r="J446" s="157">
        <v>1318753.22</v>
      </c>
      <c r="K446" s="157">
        <f t="shared" si="14"/>
        <v>1318753.22</v>
      </c>
      <c r="L446" s="158">
        <f t="shared" si="13"/>
        <v>5.4836091845944816E-4</v>
      </c>
    </row>
    <row r="447" spans="1:12" s="43" customFormat="1" hidden="1" x14ac:dyDescent="0.25">
      <c r="A447" s="43" t="s">
        <v>10878</v>
      </c>
      <c r="B447" s="43" t="s">
        <v>10879</v>
      </c>
      <c r="C447" s="43" t="s">
        <v>15444</v>
      </c>
      <c r="D447" s="43" t="s">
        <v>14883</v>
      </c>
      <c r="G447" s="43" t="str">
        <f>IFERROR(VLOOKUP(F447,Maquinas!A:B,2,0),"")</f>
        <v/>
      </c>
      <c r="I447" s="48">
        <v>11</v>
      </c>
      <c r="J447" s="49">
        <v>119851.94</v>
      </c>
      <c r="K447" s="49">
        <f t="shared" si="14"/>
        <v>1318371.3400000001</v>
      </c>
      <c r="L447" s="50">
        <f t="shared" si="13"/>
        <v>5.4820212599974798E-4</v>
      </c>
    </row>
    <row r="448" spans="1:12" x14ac:dyDescent="0.25">
      <c r="A448" t="s">
        <v>9555</v>
      </c>
      <c r="B448" t="s">
        <v>9556</v>
      </c>
      <c r="C448" t="s">
        <v>2094</v>
      </c>
      <c r="D448" t="s">
        <v>14910</v>
      </c>
      <c r="F448" t="s">
        <v>12688</v>
      </c>
      <c r="G448" t="s">
        <v>14669</v>
      </c>
      <c r="H448" s="43" t="s">
        <v>7154</v>
      </c>
      <c r="I448" s="14">
        <v>1</v>
      </c>
      <c r="J448" s="23">
        <v>1315187.03</v>
      </c>
      <c r="K448" s="23">
        <f t="shared" si="14"/>
        <v>1315187.03</v>
      </c>
      <c r="L448" s="20">
        <f t="shared" si="13"/>
        <v>5.4687803356927832E-4</v>
      </c>
    </row>
    <row r="449" spans="1:12" x14ac:dyDescent="0.25">
      <c r="A449" t="s">
        <v>5932</v>
      </c>
      <c r="B449" t="s">
        <v>5933</v>
      </c>
      <c r="C449" t="s">
        <v>1725</v>
      </c>
      <c r="D449" t="s">
        <v>14885</v>
      </c>
      <c r="E449" t="s">
        <v>14890</v>
      </c>
      <c r="F449" t="s">
        <v>12672</v>
      </c>
      <c r="G449" t="s">
        <v>14683</v>
      </c>
      <c r="H449" t="s">
        <v>1286</v>
      </c>
      <c r="I449" s="36">
        <v>1</v>
      </c>
      <c r="J449" s="37">
        <v>1313833.55</v>
      </c>
      <c r="K449" s="37">
        <f t="shared" si="14"/>
        <v>1313833.55</v>
      </c>
      <c r="L449" s="38">
        <f t="shared" si="13"/>
        <v>5.4631523264135596E-4</v>
      </c>
    </row>
    <row r="450" spans="1:12" s="43" customFormat="1" hidden="1" x14ac:dyDescent="0.25">
      <c r="A450" s="43" t="s">
        <v>10841</v>
      </c>
      <c r="B450" s="43" t="s">
        <v>10842</v>
      </c>
      <c r="C450" s="43" t="s">
        <v>15444</v>
      </c>
      <c r="D450" s="43" t="s">
        <v>14883</v>
      </c>
      <c r="G450" s="43" t="str">
        <f>IFERROR(VLOOKUP(F450,Maquinas!A:B,2,0),"")</f>
        <v/>
      </c>
      <c r="I450" s="48">
        <v>10</v>
      </c>
      <c r="J450" s="49">
        <v>131112.24</v>
      </c>
      <c r="K450" s="49">
        <f t="shared" si="14"/>
        <v>1311122.3999999999</v>
      </c>
      <c r="L450" s="50">
        <f t="shared" si="13"/>
        <v>5.4518788850938763E-4</v>
      </c>
    </row>
    <row r="451" spans="1:12" s="80" customFormat="1" x14ac:dyDescent="0.25">
      <c r="A451" s="214" t="s">
        <v>9681</v>
      </c>
      <c r="B451" s="214" t="s">
        <v>9682</v>
      </c>
      <c r="C451" s="214" t="s">
        <v>15443</v>
      </c>
      <c r="D451" s="214" t="s">
        <v>14883</v>
      </c>
      <c r="E451" s="214"/>
      <c r="F451" s="214" t="s">
        <v>12688</v>
      </c>
      <c r="G451" s="214" t="s">
        <v>14669</v>
      </c>
      <c r="H451" s="214" t="s">
        <v>7154</v>
      </c>
      <c r="I451" s="214">
        <v>1</v>
      </c>
      <c r="J451" s="214">
        <v>1310231.67</v>
      </c>
      <c r="K451" s="214">
        <f t="shared" si="14"/>
        <v>1310231.67</v>
      </c>
      <c r="L451" s="214">
        <f t="shared" si="13"/>
        <v>5.4481750721780721E-4</v>
      </c>
    </row>
    <row r="452" spans="1:12" x14ac:dyDescent="0.25">
      <c r="A452" t="s">
        <v>10621</v>
      </c>
      <c r="B452" t="s">
        <v>14976</v>
      </c>
      <c r="C452" t="s">
        <v>4937</v>
      </c>
      <c r="D452" t="s">
        <v>14887</v>
      </c>
      <c r="F452" s="101" t="s">
        <v>14709</v>
      </c>
      <c r="G452" t="s">
        <v>14660</v>
      </c>
      <c r="H452" t="s">
        <v>15506</v>
      </c>
      <c r="I452" s="36">
        <v>1</v>
      </c>
      <c r="J452" s="37">
        <v>812667.91</v>
      </c>
      <c r="K452" s="37">
        <f t="shared" si="14"/>
        <v>812667.91</v>
      </c>
      <c r="L452" s="38">
        <f t="shared" si="13"/>
        <v>3.3792169359034448E-4</v>
      </c>
    </row>
    <row r="453" spans="1:12" hidden="1" x14ac:dyDescent="0.25">
      <c r="A453" t="s">
        <v>12013</v>
      </c>
      <c r="B453" t="s">
        <v>12014</v>
      </c>
      <c r="C453" t="s">
        <v>15445</v>
      </c>
      <c r="D453" t="s">
        <v>14883</v>
      </c>
      <c r="F453" t="s">
        <v>1286</v>
      </c>
      <c r="G453" t="str">
        <f>IFERROR(VLOOKUP(F453,Maquinas!A:B,2,0),"")</f>
        <v/>
      </c>
      <c r="H453" t="s">
        <v>1286</v>
      </c>
      <c r="I453" s="36">
        <v>15</v>
      </c>
      <c r="J453" s="37">
        <v>87237.83</v>
      </c>
      <c r="K453" s="37">
        <f t="shared" si="14"/>
        <v>1308567.45</v>
      </c>
      <c r="L453" s="38">
        <f t="shared" si="13"/>
        <v>5.4412549510069667E-4</v>
      </c>
    </row>
    <row r="454" spans="1:12" hidden="1" x14ac:dyDescent="0.25">
      <c r="A454" t="s">
        <v>12178</v>
      </c>
      <c r="B454" t="s">
        <v>12179</v>
      </c>
      <c r="C454" t="s">
        <v>15445</v>
      </c>
      <c r="D454" t="s">
        <v>14881</v>
      </c>
      <c r="G454" t="str">
        <f>IFERROR(VLOOKUP(F454,Maquinas!A:B,2,0),"")</f>
        <v/>
      </c>
      <c r="I454" s="14">
        <v>350</v>
      </c>
      <c r="J454" s="23">
        <v>3729.02</v>
      </c>
      <c r="K454" s="23">
        <f t="shared" si="14"/>
        <v>1305157</v>
      </c>
      <c r="L454" s="20">
        <f t="shared" si="13"/>
        <v>5.4270736965766648E-4</v>
      </c>
    </row>
    <row r="455" spans="1:12" s="32" customFormat="1" hidden="1" x14ac:dyDescent="0.25">
      <c r="A455" s="32" t="s">
        <v>12041</v>
      </c>
      <c r="B455" s="32" t="s">
        <v>12042</v>
      </c>
      <c r="C455" s="32" t="s">
        <v>15442</v>
      </c>
      <c r="D455" s="32" t="s">
        <v>14883</v>
      </c>
      <c r="F455" s="32" t="s">
        <v>12875</v>
      </c>
      <c r="G455" s="32" t="s">
        <v>14671</v>
      </c>
      <c r="H455" s="32" t="s">
        <v>7278</v>
      </c>
      <c r="I455" s="33">
        <v>12</v>
      </c>
      <c r="J455" s="34">
        <v>108755.37</v>
      </c>
      <c r="K455" s="34">
        <f t="shared" si="14"/>
        <v>1305064.44</v>
      </c>
      <c r="L455" s="35">
        <f t="shared" si="13"/>
        <v>5.426688815722212E-4</v>
      </c>
    </row>
    <row r="456" spans="1:12" x14ac:dyDescent="0.25">
      <c r="A456" t="s">
        <v>9338</v>
      </c>
      <c r="B456" t="s">
        <v>9339</v>
      </c>
      <c r="C456" t="s">
        <v>2770</v>
      </c>
      <c r="D456" t="s">
        <v>14925</v>
      </c>
      <c r="F456" t="s">
        <v>12688</v>
      </c>
      <c r="G456" t="s">
        <v>14669</v>
      </c>
      <c r="H456" s="43" t="s">
        <v>7154</v>
      </c>
      <c r="I456" s="14">
        <v>5</v>
      </c>
      <c r="J456" s="23">
        <v>260791.03</v>
      </c>
      <c r="K456" s="23">
        <f t="shared" si="14"/>
        <v>1303955.1499999999</v>
      </c>
      <c r="L456" s="20">
        <f t="shared" si="13"/>
        <v>5.4220761916617532E-4</v>
      </c>
    </row>
    <row r="457" spans="1:12" x14ac:dyDescent="0.25">
      <c r="A457" t="s">
        <v>10051</v>
      </c>
      <c r="B457" t="s">
        <v>10052</v>
      </c>
      <c r="C457" t="s">
        <v>1970</v>
      </c>
      <c r="D457" t="s">
        <v>14648</v>
      </c>
      <c r="E457" t="s">
        <v>14890</v>
      </c>
      <c r="F457" t="s">
        <v>14845</v>
      </c>
      <c r="G457" t="s">
        <v>15658</v>
      </c>
      <c r="H457" t="s">
        <v>13216</v>
      </c>
      <c r="I457" s="14">
        <v>2</v>
      </c>
      <c r="J457" s="23">
        <v>648000</v>
      </c>
      <c r="K457" s="23">
        <f t="shared" si="14"/>
        <v>1296000</v>
      </c>
      <c r="L457" s="20">
        <f t="shared" si="13"/>
        <v>5.3889972706451083E-4</v>
      </c>
    </row>
    <row r="458" spans="1:12" x14ac:dyDescent="0.25">
      <c r="A458" t="s">
        <v>3495</v>
      </c>
      <c r="B458" t="s">
        <v>3496</v>
      </c>
      <c r="C458" t="s">
        <v>2770</v>
      </c>
      <c r="D458" t="s">
        <v>14925</v>
      </c>
      <c r="F458" t="s">
        <v>14950</v>
      </c>
      <c r="G458" t="s">
        <v>15467</v>
      </c>
      <c r="H458" t="s">
        <v>14713</v>
      </c>
      <c r="I458" s="14">
        <v>1</v>
      </c>
      <c r="J458" s="23">
        <v>1294838.6000000001</v>
      </c>
      <c r="K458" s="23">
        <f t="shared" si="14"/>
        <v>1294838.6000000001</v>
      </c>
      <c r="L458" s="20">
        <f t="shared" si="13"/>
        <v>5.3841679639860603E-4</v>
      </c>
    </row>
    <row r="459" spans="1:12" x14ac:dyDescent="0.25">
      <c r="A459" t="s">
        <v>9008</v>
      </c>
      <c r="B459" t="s">
        <v>9009</v>
      </c>
      <c r="C459" t="s">
        <v>2094</v>
      </c>
      <c r="D459" t="s">
        <v>14910</v>
      </c>
      <c r="F459" t="s">
        <v>12688</v>
      </c>
      <c r="G459" t="s">
        <v>14669</v>
      </c>
      <c r="H459" s="43" t="s">
        <v>7154</v>
      </c>
      <c r="I459" s="14">
        <v>1</v>
      </c>
      <c r="J459" s="23">
        <v>1290640.6100000001</v>
      </c>
      <c r="K459" s="23">
        <f t="shared" si="14"/>
        <v>1290640.6100000001</v>
      </c>
      <c r="L459" s="20">
        <f t="shared" si="13"/>
        <v>5.366711978914921E-4</v>
      </c>
    </row>
    <row r="460" spans="1:12" hidden="1" x14ac:dyDescent="0.25">
      <c r="A460" t="s">
        <v>12182</v>
      </c>
      <c r="B460" t="s">
        <v>12183</v>
      </c>
      <c r="C460" t="s">
        <v>1965</v>
      </c>
      <c r="D460" t="s">
        <v>14908</v>
      </c>
      <c r="F460" t="s">
        <v>14951</v>
      </c>
      <c r="G460" t="s">
        <v>14765</v>
      </c>
      <c r="I460" s="14">
        <v>300</v>
      </c>
      <c r="J460" s="23">
        <v>4300</v>
      </c>
      <c r="K460" s="23">
        <f t="shared" si="14"/>
        <v>1290000</v>
      </c>
      <c r="L460" s="20">
        <f t="shared" si="13"/>
        <v>5.364048209206936E-4</v>
      </c>
    </row>
    <row r="461" spans="1:12" x14ac:dyDescent="0.25">
      <c r="A461" s="155" t="s">
        <v>3075</v>
      </c>
      <c r="B461" s="155" t="s">
        <v>3076</v>
      </c>
      <c r="C461" s="155" t="s">
        <v>15445</v>
      </c>
      <c r="D461" s="155" t="s">
        <v>14910</v>
      </c>
      <c r="E461" s="155"/>
      <c r="F461" s="155" t="s">
        <v>14935</v>
      </c>
      <c r="G461" s="155" t="s">
        <v>14682</v>
      </c>
      <c r="H461" s="155" t="s">
        <v>1286</v>
      </c>
      <c r="I461" s="156">
        <v>2</v>
      </c>
      <c r="J461" s="157">
        <v>643188.86</v>
      </c>
      <c r="K461" s="157">
        <f t="shared" si="14"/>
        <v>1286377.72</v>
      </c>
      <c r="L461" s="158">
        <f t="shared" si="13"/>
        <v>5.3489861281625598E-4</v>
      </c>
    </row>
    <row r="462" spans="1:12" x14ac:dyDescent="0.25">
      <c r="A462" t="s">
        <v>9553</v>
      </c>
      <c r="B462" t="s">
        <v>9554</v>
      </c>
      <c r="C462" t="s">
        <v>2094</v>
      </c>
      <c r="D462" t="s">
        <v>14910</v>
      </c>
      <c r="F462" t="s">
        <v>12688</v>
      </c>
      <c r="G462" t="s">
        <v>14669</v>
      </c>
      <c r="H462" s="43" t="s">
        <v>7154</v>
      </c>
      <c r="I462" s="14">
        <v>1</v>
      </c>
      <c r="J462" s="23">
        <v>1284503.3700000001</v>
      </c>
      <c r="K462" s="23">
        <f t="shared" si="14"/>
        <v>1284503.3700000001</v>
      </c>
      <c r="L462" s="20">
        <f t="shared" ref="L462:L525" si="15">+K462/$K$4057</f>
        <v>5.3411922492781205E-4</v>
      </c>
    </row>
    <row r="463" spans="1:12" x14ac:dyDescent="0.25">
      <c r="A463" t="s">
        <v>9715</v>
      </c>
      <c r="B463" t="s">
        <v>9716</v>
      </c>
      <c r="C463" t="s">
        <v>15662</v>
      </c>
      <c r="D463" t="s">
        <v>14648</v>
      </c>
      <c r="F463" t="s">
        <v>12875</v>
      </c>
      <c r="G463" t="str">
        <f>IFERROR(VLOOKUP(F463,Maquinas!A:B,2,0),"")</f>
        <v>241 GS</v>
      </c>
      <c r="H463" t="s">
        <v>7278</v>
      </c>
      <c r="I463" s="14">
        <v>1</v>
      </c>
      <c r="J463" s="23">
        <v>1278230</v>
      </c>
      <c r="K463" s="23">
        <f t="shared" si="14"/>
        <v>1278230</v>
      </c>
      <c r="L463" s="20">
        <f t="shared" si="15"/>
        <v>5.3151064670190558E-4</v>
      </c>
    </row>
    <row r="464" spans="1:12" x14ac:dyDescent="0.25">
      <c r="A464" t="s">
        <v>10303</v>
      </c>
      <c r="B464" t="s">
        <v>10304</v>
      </c>
      <c r="C464" t="s">
        <v>2094</v>
      </c>
      <c r="D464" t="s">
        <v>14910</v>
      </c>
      <c r="F464" s="101" t="s">
        <v>14709</v>
      </c>
      <c r="G464" t="s">
        <v>14660</v>
      </c>
      <c r="H464" t="s">
        <v>15506</v>
      </c>
      <c r="I464" s="36">
        <v>4</v>
      </c>
      <c r="J464" s="37">
        <v>801737.19</v>
      </c>
      <c r="K464" s="37">
        <f t="shared" si="14"/>
        <v>3206948.76</v>
      </c>
      <c r="L464" s="38">
        <f t="shared" si="15"/>
        <v>1.3335060273718144E-3</v>
      </c>
    </row>
    <row r="465" spans="1:12" x14ac:dyDescent="0.25">
      <c r="A465" s="214" t="s">
        <v>2092</v>
      </c>
      <c r="B465" s="214" t="s">
        <v>2093</v>
      </c>
      <c r="C465" s="214" t="s">
        <v>15443</v>
      </c>
      <c r="D465" s="214" t="s">
        <v>14910</v>
      </c>
      <c r="E465" s="214"/>
      <c r="F465" s="214" t="s">
        <v>12864</v>
      </c>
      <c r="G465" s="214" t="s">
        <v>14670</v>
      </c>
      <c r="H465" s="214" t="s">
        <v>7154</v>
      </c>
      <c r="I465" s="215">
        <v>2</v>
      </c>
      <c r="J465" s="216">
        <v>637410.01</v>
      </c>
      <c r="K465" s="216">
        <f t="shared" ref="K465:K528" si="16">+I465*J465</f>
        <v>1274820.02</v>
      </c>
      <c r="L465" s="217">
        <f t="shared" si="15"/>
        <v>5.3009271669318995E-4</v>
      </c>
    </row>
    <row r="466" spans="1:12" s="28" customFormat="1" hidden="1" x14ac:dyDescent="0.25">
      <c r="A466" s="28" t="s">
        <v>12365</v>
      </c>
      <c r="B466" s="28" t="s">
        <v>12366</v>
      </c>
      <c r="C466" s="28" t="s">
        <v>113</v>
      </c>
      <c r="D466" s="28" t="s">
        <v>14923</v>
      </c>
      <c r="G466" s="28" t="str">
        <f>IFERROR(VLOOKUP(F466,Maquinas!A:B,2,0),"")</f>
        <v/>
      </c>
      <c r="H466" s="28" t="s">
        <v>14710</v>
      </c>
      <c r="I466" s="29">
        <v>10</v>
      </c>
      <c r="J466" s="30">
        <v>126386.39</v>
      </c>
      <c r="K466" s="30">
        <f t="shared" si="16"/>
        <v>1263863.8999999999</v>
      </c>
      <c r="L466" s="31">
        <f t="shared" si="15"/>
        <v>5.2553696817645692E-4</v>
      </c>
    </row>
    <row r="467" spans="1:12" x14ac:dyDescent="0.25">
      <c r="A467" t="s">
        <v>3461</v>
      </c>
      <c r="B467" t="s">
        <v>3462</v>
      </c>
      <c r="C467" t="s">
        <v>1719</v>
      </c>
      <c r="D467" t="s">
        <v>14885</v>
      </c>
      <c r="F467" t="s">
        <v>12733</v>
      </c>
      <c r="G467" t="s">
        <v>14698</v>
      </c>
      <c r="H467" t="s">
        <v>14697</v>
      </c>
      <c r="I467" s="14">
        <v>18</v>
      </c>
      <c r="J467" s="23">
        <v>70192.81</v>
      </c>
      <c r="K467" s="23">
        <f t="shared" si="16"/>
        <v>1263470.58</v>
      </c>
      <c r="L467" s="20">
        <f t="shared" si="15"/>
        <v>5.25373418762376E-4</v>
      </c>
    </row>
    <row r="468" spans="1:12" x14ac:dyDescent="0.25">
      <c r="A468" t="s">
        <v>2162</v>
      </c>
      <c r="B468" t="s">
        <v>2163</v>
      </c>
      <c r="C468" t="s">
        <v>1719</v>
      </c>
      <c r="D468" t="s">
        <v>14885</v>
      </c>
      <c r="F468" t="s">
        <v>12864</v>
      </c>
      <c r="G468" t="s">
        <v>14670</v>
      </c>
      <c r="H468" t="s">
        <v>7154</v>
      </c>
      <c r="I468" s="14">
        <v>2</v>
      </c>
      <c r="J468" s="23">
        <v>631432.44999999995</v>
      </c>
      <c r="K468" s="23">
        <f t="shared" si="16"/>
        <v>1262864.8999999999</v>
      </c>
      <c r="L468" s="20">
        <f t="shared" si="15"/>
        <v>5.2512156630351138E-4</v>
      </c>
    </row>
    <row r="469" spans="1:12" hidden="1" x14ac:dyDescent="0.25">
      <c r="A469" t="s">
        <v>12346</v>
      </c>
      <c r="B469" t="s">
        <v>12347</v>
      </c>
      <c r="C469" t="s">
        <v>10941</v>
      </c>
      <c r="D469" t="s">
        <v>14889</v>
      </c>
      <c r="G469" t="str">
        <f>IFERROR(VLOOKUP(F469,Maquinas!A:B,2,0),"")</f>
        <v/>
      </c>
      <c r="I469" s="14">
        <v>9</v>
      </c>
      <c r="J469" s="23">
        <v>140135.22</v>
      </c>
      <c r="K469" s="23">
        <f t="shared" si="16"/>
        <v>1261216.98</v>
      </c>
      <c r="L469" s="20">
        <f t="shared" si="15"/>
        <v>5.2443633201475822E-4</v>
      </c>
    </row>
    <row r="470" spans="1:12" x14ac:dyDescent="0.25">
      <c r="A470" t="s">
        <v>8007</v>
      </c>
      <c r="B470" t="s">
        <v>8008</v>
      </c>
      <c r="C470" t="s">
        <v>1725</v>
      </c>
      <c r="D470" t="s">
        <v>14896</v>
      </c>
      <c r="E470" t="s">
        <v>14890</v>
      </c>
      <c r="F470" t="s">
        <v>14901</v>
      </c>
      <c r="G470" t="s">
        <v>14672</v>
      </c>
      <c r="H470" t="s">
        <v>7278</v>
      </c>
      <c r="I470" s="14">
        <v>1</v>
      </c>
      <c r="J470" s="23">
        <v>1258739.1299999999</v>
      </c>
      <c r="K470" s="23">
        <f t="shared" si="16"/>
        <v>1258739.1299999999</v>
      </c>
      <c r="L470" s="20">
        <f t="shared" si="15"/>
        <v>5.2340599815001523E-4</v>
      </c>
    </row>
    <row r="471" spans="1:12" x14ac:dyDescent="0.25">
      <c r="A471" t="s">
        <v>9448</v>
      </c>
      <c r="B471" t="s">
        <v>9449</v>
      </c>
      <c r="C471" t="s">
        <v>1970</v>
      </c>
      <c r="D471" t="s">
        <v>14902</v>
      </c>
      <c r="F471" t="s">
        <v>13053</v>
      </c>
      <c r="G471" t="str">
        <f>IFERROR(VLOOKUP(F471,Maquinas!A:B,2,0),"")</f>
        <v>ROBOSUM II</v>
      </c>
      <c r="H471" t="s">
        <v>7195</v>
      </c>
      <c r="I471" s="14">
        <v>5</v>
      </c>
      <c r="J471" s="23">
        <v>251723.87</v>
      </c>
      <c r="K471" s="23">
        <f t="shared" si="16"/>
        <v>1258619.3500000001</v>
      </c>
      <c r="L471" s="20">
        <f t="shared" si="15"/>
        <v>5.2335619150703093E-4</v>
      </c>
    </row>
    <row r="472" spans="1:12" s="32" customFormat="1" hidden="1" x14ac:dyDescent="0.25">
      <c r="A472" s="32" t="s">
        <v>11932</v>
      </c>
      <c r="B472" s="32" t="s">
        <v>11933</v>
      </c>
      <c r="C472" s="32" t="s">
        <v>15442</v>
      </c>
      <c r="D472" s="32" t="s">
        <v>14883</v>
      </c>
      <c r="E472" s="32" t="s">
        <v>14890</v>
      </c>
      <c r="F472" s="32" t="s">
        <v>12688</v>
      </c>
      <c r="G472" s="32" t="s">
        <v>14669</v>
      </c>
      <c r="H472" s="32" t="s">
        <v>7154</v>
      </c>
      <c r="I472" s="33">
        <v>11</v>
      </c>
      <c r="J472" s="34">
        <v>114107.62</v>
      </c>
      <c r="K472" s="34">
        <f t="shared" si="16"/>
        <v>1255183.8199999998</v>
      </c>
      <c r="L472" s="35">
        <f t="shared" si="15"/>
        <v>5.2192763735631946E-4</v>
      </c>
    </row>
    <row r="473" spans="1:12" hidden="1" x14ac:dyDescent="0.25">
      <c r="A473" t="s">
        <v>10837</v>
      </c>
      <c r="B473" t="s">
        <v>10838</v>
      </c>
      <c r="C473" t="s">
        <v>1770</v>
      </c>
      <c r="D473" t="s">
        <v>14883</v>
      </c>
      <c r="G473" t="str">
        <f>IFERROR(VLOOKUP(F473,Maquinas!A:B,2,0),"")</f>
        <v/>
      </c>
      <c r="I473" s="36">
        <v>370</v>
      </c>
      <c r="J473" s="37">
        <v>3380.55</v>
      </c>
      <c r="K473" s="37">
        <f t="shared" si="16"/>
        <v>1250803.5</v>
      </c>
      <c r="L473" s="38">
        <f t="shared" si="15"/>
        <v>5.2010622280967197E-4</v>
      </c>
    </row>
    <row r="474" spans="1:12" x14ac:dyDescent="0.25">
      <c r="A474" t="s">
        <v>9643</v>
      </c>
      <c r="B474" t="s">
        <v>9644</v>
      </c>
      <c r="C474" t="s">
        <v>1719</v>
      </c>
      <c r="D474" t="s">
        <v>14885</v>
      </c>
      <c r="F474" t="s">
        <v>12875</v>
      </c>
      <c r="G474" t="str">
        <f>IFERROR(VLOOKUP(F474,Maquinas!A:B,2,0),"")</f>
        <v>241 GS</v>
      </c>
      <c r="H474" t="s">
        <v>7278</v>
      </c>
      <c r="I474" s="14">
        <v>1</v>
      </c>
      <c r="J474" s="23">
        <v>1244132.23</v>
      </c>
      <c r="K474" s="23">
        <f t="shared" si="16"/>
        <v>1244132.23</v>
      </c>
      <c r="L474" s="20">
        <f t="shared" si="15"/>
        <v>5.1733219072466145E-4</v>
      </c>
    </row>
    <row r="475" spans="1:12" s="43" customFormat="1" hidden="1" x14ac:dyDescent="0.25">
      <c r="A475" s="43" t="s">
        <v>10917</v>
      </c>
      <c r="B475" s="43" t="s">
        <v>10918</v>
      </c>
      <c r="C475" s="43" t="s">
        <v>15444</v>
      </c>
      <c r="D475" s="43" t="s">
        <v>14883</v>
      </c>
      <c r="F475" s="43" t="s">
        <v>12448</v>
      </c>
      <c r="G475" s="43" t="s">
        <v>14680</v>
      </c>
      <c r="H475" s="43" t="s">
        <v>14677</v>
      </c>
      <c r="I475" s="48">
        <v>200</v>
      </c>
      <c r="J475" s="49">
        <v>6220</v>
      </c>
      <c r="K475" s="49">
        <f t="shared" si="16"/>
        <v>1244000</v>
      </c>
      <c r="L475" s="50">
        <f t="shared" si="15"/>
        <v>5.1727720715142862E-4</v>
      </c>
    </row>
    <row r="476" spans="1:12" s="32" customFormat="1" hidden="1" x14ac:dyDescent="0.25">
      <c r="A476" s="32" t="s">
        <v>10851</v>
      </c>
      <c r="B476" s="32" t="s">
        <v>10852</v>
      </c>
      <c r="C476" s="32" t="s">
        <v>15442</v>
      </c>
      <c r="D476" s="32" t="s">
        <v>14883</v>
      </c>
      <c r="G476" s="32" t="str">
        <f>IFERROR(VLOOKUP(F476,Maquinas!A:B,2,0),"")</f>
        <v/>
      </c>
      <c r="I476" s="33">
        <v>4</v>
      </c>
      <c r="J476" s="34">
        <v>310084.61</v>
      </c>
      <c r="K476" s="34">
        <f t="shared" si="16"/>
        <v>1240338.44</v>
      </c>
      <c r="L476" s="35">
        <f t="shared" si="15"/>
        <v>5.1575466572810274E-4</v>
      </c>
    </row>
    <row r="477" spans="1:12" x14ac:dyDescent="0.25">
      <c r="A477" t="s">
        <v>8334</v>
      </c>
      <c r="B477" t="s">
        <v>8335</v>
      </c>
      <c r="C477" t="s">
        <v>1719</v>
      </c>
      <c r="D477" t="s">
        <v>14885</v>
      </c>
      <c r="F477" t="s">
        <v>14901</v>
      </c>
      <c r="G477" t="str">
        <f>IFERROR(VLOOKUP(F477,Maquinas!A:B,2,0),"")</f>
        <v>PHP III - 1</v>
      </c>
      <c r="H477" t="s">
        <v>7278</v>
      </c>
      <c r="I477" s="14">
        <v>12</v>
      </c>
      <c r="J477" s="23">
        <v>103333.33</v>
      </c>
      <c r="K477" s="23">
        <f t="shared" si="16"/>
        <v>1239999.96</v>
      </c>
      <c r="L477" s="20">
        <f t="shared" si="15"/>
        <v>5.1561391975617622E-4</v>
      </c>
    </row>
    <row r="478" spans="1:12" x14ac:dyDescent="0.25">
      <c r="A478" t="s">
        <v>1783</v>
      </c>
      <c r="B478" t="s">
        <v>1784</v>
      </c>
      <c r="C478" t="s">
        <v>1719</v>
      </c>
      <c r="D478" t="s">
        <v>14885</v>
      </c>
      <c r="F478" t="s">
        <v>12636</v>
      </c>
      <c r="G478" t="s">
        <v>14692</v>
      </c>
      <c r="H478" t="s">
        <v>7278</v>
      </c>
      <c r="I478" s="14">
        <v>1</v>
      </c>
      <c r="J478" s="23">
        <v>1235468.5</v>
      </c>
      <c r="K478" s="23">
        <f t="shared" si="16"/>
        <v>1235468.5</v>
      </c>
      <c r="L478" s="20">
        <f t="shared" si="15"/>
        <v>5.1372965852376589E-4</v>
      </c>
    </row>
    <row r="479" spans="1:12" s="32" customFormat="1" hidden="1" x14ac:dyDescent="0.25">
      <c r="A479" s="32" t="s">
        <v>11873</v>
      </c>
      <c r="B479" s="32" t="s">
        <v>11874</v>
      </c>
      <c r="C479" s="32" t="s">
        <v>15442</v>
      </c>
      <c r="D479" s="32" t="s">
        <v>14883</v>
      </c>
      <c r="E479" s="32" t="s">
        <v>14890</v>
      </c>
      <c r="F479" s="32" t="s">
        <v>12688</v>
      </c>
      <c r="G479" s="32" t="s">
        <v>14669</v>
      </c>
      <c r="H479" s="32" t="s">
        <v>7154</v>
      </c>
      <c r="I479" s="33">
        <v>3</v>
      </c>
      <c r="J479" s="34">
        <v>411533.31</v>
      </c>
      <c r="K479" s="34">
        <f t="shared" si="16"/>
        <v>1234599.93</v>
      </c>
      <c r="L479" s="35">
        <f t="shared" si="15"/>
        <v>5.1336849175220997E-4</v>
      </c>
    </row>
    <row r="480" spans="1:12" x14ac:dyDescent="0.25">
      <c r="A480" t="s">
        <v>9444</v>
      </c>
      <c r="B480" t="s">
        <v>9445</v>
      </c>
      <c r="C480" t="s">
        <v>2770</v>
      </c>
      <c r="D480" t="s">
        <v>14925</v>
      </c>
      <c r="F480" t="s">
        <v>12688</v>
      </c>
      <c r="G480" t="s">
        <v>14669</v>
      </c>
      <c r="H480" s="43" t="s">
        <v>7154</v>
      </c>
      <c r="I480" s="14">
        <v>3</v>
      </c>
      <c r="J480" s="23">
        <v>411096.61</v>
      </c>
      <c r="K480" s="23">
        <f t="shared" si="16"/>
        <v>1233289.83</v>
      </c>
      <c r="L480" s="20">
        <f t="shared" si="15"/>
        <v>5.1282372899570758E-4</v>
      </c>
    </row>
    <row r="481" spans="1:12" x14ac:dyDescent="0.25">
      <c r="A481" t="s">
        <v>7988</v>
      </c>
      <c r="B481" t="s">
        <v>7985</v>
      </c>
      <c r="C481" t="s">
        <v>1725</v>
      </c>
      <c r="D481" t="s">
        <v>14896</v>
      </c>
      <c r="E481" t="s">
        <v>14890</v>
      </c>
      <c r="F481" t="s">
        <v>12875</v>
      </c>
      <c r="G481" t="s">
        <v>14671</v>
      </c>
      <c r="H481" t="s">
        <v>7278</v>
      </c>
      <c r="I481" s="14">
        <v>1</v>
      </c>
      <c r="J481" s="23">
        <v>1219301.6200000001</v>
      </c>
      <c r="K481" s="23">
        <f t="shared" si="16"/>
        <v>1219301.6200000001</v>
      </c>
      <c r="L481" s="20">
        <f t="shared" si="15"/>
        <v>5.070071838173734E-4</v>
      </c>
    </row>
    <row r="482" spans="1:12" x14ac:dyDescent="0.25">
      <c r="A482" s="155" t="s">
        <v>10534</v>
      </c>
      <c r="B482" s="155" t="s">
        <v>10535</v>
      </c>
      <c r="C482" s="155" t="s">
        <v>15445</v>
      </c>
      <c r="D482" s="155" t="s">
        <v>14896</v>
      </c>
      <c r="E482" s="155"/>
      <c r="F482" s="155" t="s">
        <v>14935</v>
      </c>
      <c r="G482" s="155" t="str">
        <f>IFERROR(VLOOKUP(F482,Maquinas!A:B,2,0),"")</f>
        <v>UKITA OFFCON</v>
      </c>
      <c r="H482" s="155" t="s">
        <v>1286</v>
      </c>
      <c r="I482" s="156">
        <v>1</v>
      </c>
      <c r="J482" s="157">
        <v>1212044.17</v>
      </c>
      <c r="K482" s="157">
        <f t="shared" si="16"/>
        <v>1212044.17</v>
      </c>
      <c r="L482" s="158">
        <f t="shared" si="15"/>
        <v>5.0398940771846569E-4</v>
      </c>
    </row>
    <row r="483" spans="1:12" x14ac:dyDescent="0.25">
      <c r="A483" t="s">
        <v>10536</v>
      </c>
      <c r="B483" t="s">
        <v>10537</v>
      </c>
      <c r="C483" t="s">
        <v>1725</v>
      </c>
      <c r="D483" t="s">
        <v>14896</v>
      </c>
      <c r="F483" t="s">
        <v>14709</v>
      </c>
      <c r="G483" t="s">
        <v>14660</v>
      </c>
      <c r="H483" t="s">
        <v>15506</v>
      </c>
      <c r="I483" s="36">
        <v>1</v>
      </c>
      <c r="J483" s="37">
        <v>746705.78</v>
      </c>
      <c r="K483" s="37">
        <f t="shared" si="16"/>
        <v>746705.78</v>
      </c>
      <c r="L483" s="38">
        <f t="shared" si="15"/>
        <v>3.1049347302429992E-4</v>
      </c>
    </row>
    <row r="484" spans="1:12" x14ac:dyDescent="0.25">
      <c r="A484" t="s">
        <v>10472</v>
      </c>
      <c r="B484" t="s">
        <v>14937</v>
      </c>
      <c r="C484" t="s">
        <v>1719</v>
      </c>
      <c r="D484" t="s">
        <v>14885</v>
      </c>
      <c r="F484" t="s">
        <v>14948</v>
      </c>
      <c r="G484" t="s">
        <v>14660</v>
      </c>
      <c r="H484" t="s">
        <v>15506</v>
      </c>
      <c r="I484" s="36">
        <v>2</v>
      </c>
      <c r="J484" s="37">
        <v>691894.55</v>
      </c>
      <c r="K484" s="37">
        <f t="shared" si="16"/>
        <v>1383789.1</v>
      </c>
      <c r="L484" s="38">
        <f t="shared" si="15"/>
        <v>5.7540398788954094E-4</v>
      </c>
    </row>
    <row r="485" spans="1:12" hidden="1" x14ac:dyDescent="0.25">
      <c r="A485" t="s">
        <v>10952</v>
      </c>
      <c r="B485" t="s">
        <v>10953</v>
      </c>
      <c r="C485" t="s">
        <v>10941</v>
      </c>
      <c r="D485" t="s">
        <v>14889</v>
      </c>
      <c r="G485" t="str">
        <f>IFERROR(VLOOKUP(F485,Maquinas!A:B,2,0),"")</f>
        <v/>
      </c>
      <c r="I485" s="14">
        <v>5</v>
      </c>
      <c r="J485" s="23">
        <v>241461.63</v>
      </c>
      <c r="K485" s="23">
        <f t="shared" si="16"/>
        <v>1207308.1499999999</v>
      </c>
      <c r="L485" s="20">
        <f t="shared" si="15"/>
        <v>5.0202008681925886E-4</v>
      </c>
    </row>
    <row r="486" spans="1:12" x14ac:dyDescent="0.25">
      <c r="A486" t="s">
        <v>9701</v>
      </c>
      <c r="B486" t="s">
        <v>9702</v>
      </c>
      <c r="C486" t="s">
        <v>15445</v>
      </c>
      <c r="D486" t="s">
        <v>14910</v>
      </c>
      <c r="F486" t="s">
        <v>14901</v>
      </c>
      <c r="G486" t="s">
        <v>14672</v>
      </c>
      <c r="H486" t="s">
        <v>7278</v>
      </c>
      <c r="I486" s="14">
        <v>1</v>
      </c>
      <c r="J486" s="23">
        <v>1200000</v>
      </c>
      <c r="K486" s="23">
        <f t="shared" si="16"/>
        <v>1200000</v>
      </c>
      <c r="L486" s="20">
        <f t="shared" si="15"/>
        <v>4.9898122876343594E-4</v>
      </c>
    </row>
    <row r="487" spans="1:12" x14ac:dyDescent="0.25">
      <c r="A487" t="s">
        <v>9847</v>
      </c>
      <c r="B487" t="s">
        <v>9846</v>
      </c>
      <c r="C487" t="s">
        <v>1719</v>
      </c>
      <c r="D487" t="s">
        <v>14885</v>
      </c>
      <c r="F487" t="s">
        <v>12688</v>
      </c>
      <c r="G487" t="s">
        <v>14669</v>
      </c>
      <c r="H487" s="43" t="s">
        <v>7154</v>
      </c>
      <c r="I487" s="14">
        <v>5</v>
      </c>
      <c r="J487" s="23">
        <v>239886.69</v>
      </c>
      <c r="K487" s="23">
        <f t="shared" si="16"/>
        <v>1199433.45</v>
      </c>
      <c r="L487" s="20">
        <f t="shared" si="15"/>
        <v>4.9874564725080599E-4</v>
      </c>
    </row>
    <row r="488" spans="1:12" s="32" customFormat="1" hidden="1" x14ac:dyDescent="0.25">
      <c r="A488" s="32" t="s">
        <v>12152</v>
      </c>
      <c r="B488" s="32" t="s">
        <v>12153</v>
      </c>
      <c r="C488" s="32" t="s">
        <v>15442</v>
      </c>
      <c r="D488" s="32" t="s">
        <v>14883</v>
      </c>
      <c r="F488" s="32" t="s">
        <v>14929</v>
      </c>
      <c r="G488" s="32" t="str">
        <f>IFERROR(VLOOKUP(F488,Maquinas!A:B,2,0),"")</f>
        <v/>
      </c>
      <c r="H488" s="32" t="s">
        <v>7154</v>
      </c>
      <c r="I488" s="33">
        <v>11</v>
      </c>
      <c r="J488" s="34">
        <v>108928.5</v>
      </c>
      <c r="K488" s="34">
        <f t="shared" si="16"/>
        <v>1198213.5</v>
      </c>
      <c r="L488" s="35">
        <f t="shared" si="15"/>
        <v>4.9823837045911436E-4</v>
      </c>
    </row>
    <row r="489" spans="1:12" hidden="1" x14ac:dyDescent="0.25">
      <c r="A489" t="s">
        <v>12078</v>
      </c>
      <c r="B489" t="s">
        <v>12079</v>
      </c>
      <c r="C489" t="s">
        <v>10941</v>
      </c>
      <c r="D489" t="s">
        <v>14889</v>
      </c>
      <c r="G489" t="str">
        <f>IFERROR(VLOOKUP(F489,Maquinas!A:B,2,0),"")</f>
        <v/>
      </c>
      <c r="I489" s="14">
        <v>2</v>
      </c>
      <c r="J489" s="23">
        <v>596536.92000000004</v>
      </c>
      <c r="K489" s="23">
        <f t="shared" si="16"/>
        <v>1193073.8400000001</v>
      </c>
      <c r="L489" s="20">
        <f t="shared" si="15"/>
        <v>4.9610120890725921E-4</v>
      </c>
    </row>
    <row r="490" spans="1:12" x14ac:dyDescent="0.25">
      <c r="A490" t="s">
        <v>5158</v>
      </c>
      <c r="B490" t="s">
        <v>5159</v>
      </c>
      <c r="C490" t="s">
        <v>1725</v>
      </c>
      <c r="D490" t="s">
        <v>14896</v>
      </c>
      <c r="E490" t="s">
        <v>14890</v>
      </c>
      <c r="F490" t="s">
        <v>14676</v>
      </c>
      <c r="G490" t="str">
        <f>IFERROR(VLOOKUP(F490,Maquinas!A:B,2,0),"")</f>
        <v/>
      </c>
      <c r="H490" t="s">
        <v>14676</v>
      </c>
      <c r="I490" s="14">
        <v>148</v>
      </c>
      <c r="J490" s="23">
        <v>8040</v>
      </c>
      <c r="K490" s="23">
        <f t="shared" si="16"/>
        <v>1189920</v>
      </c>
      <c r="L490" s="20">
        <f t="shared" si="15"/>
        <v>4.9478978644182305E-4</v>
      </c>
    </row>
    <row r="491" spans="1:12" x14ac:dyDescent="0.25">
      <c r="A491" t="s">
        <v>8442</v>
      </c>
      <c r="B491" t="s">
        <v>8444</v>
      </c>
      <c r="C491" t="s">
        <v>1945</v>
      </c>
      <c r="D491" t="s">
        <v>14894</v>
      </c>
      <c r="F491" t="s">
        <v>14895</v>
      </c>
      <c r="G491" t="s">
        <v>14664</v>
      </c>
      <c r="H491" t="s">
        <v>7195</v>
      </c>
      <c r="I491" s="14">
        <v>1</v>
      </c>
      <c r="J491" s="23">
        <v>1188000</v>
      </c>
      <c r="K491" s="23">
        <f t="shared" si="16"/>
        <v>1188000</v>
      </c>
      <c r="L491" s="20">
        <f t="shared" si="15"/>
        <v>4.9399141647580159E-4</v>
      </c>
    </row>
    <row r="492" spans="1:12" x14ac:dyDescent="0.25">
      <c r="A492" t="s">
        <v>9743</v>
      </c>
      <c r="B492" t="s">
        <v>9744</v>
      </c>
      <c r="C492" t="s">
        <v>1882</v>
      </c>
      <c r="D492" t="s">
        <v>14886</v>
      </c>
      <c r="F492" t="s">
        <v>12875</v>
      </c>
      <c r="G492" t="str">
        <f>IFERROR(VLOOKUP(F492,Maquinas!A:B,2,0),"")</f>
        <v>241 GS</v>
      </c>
      <c r="H492" t="s">
        <v>7154</v>
      </c>
      <c r="I492" s="14">
        <v>2</v>
      </c>
      <c r="J492" s="23">
        <v>592953.76</v>
      </c>
      <c r="K492" s="23">
        <f t="shared" si="16"/>
        <v>1185907.52</v>
      </c>
      <c r="L492" s="20">
        <f t="shared" si="15"/>
        <v>4.9312132627449918E-4</v>
      </c>
    </row>
    <row r="493" spans="1:12" x14ac:dyDescent="0.25">
      <c r="A493" t="s">
        <v>1810</v>
      </c>
      <c r="B493" t="s">
        <v>1811</v>
      </c>
      <c r="C493" t="s">
        <v>1719</v>
      </c>
      <c r="D493" t="s">
        <v>14885</v>
      </c>
      <c r="F493" t="s">
        <v>12620</v>
      </c>
      <c r="G493" t="s">
        <v>14663</v>
      </c>
      <c r="H493" t="s">
        <v>7154</v>
      </c>
      <c r="I493" s="14">
        <v>1</v>
      </c>
      <c r="J493" s="23">
        <v>1171888.29</v>
      </c>
      <c r="K493" s="23">
        <f t="shared" si="16"/>
        <v>1171888.29</v>
      </c>
      <c r="L493" s="20">
        <f t="shared" si="15"/>
        <v>4.8729188243140149E-4</v>
      </c>
    </row>
    <row r="494" spans="1:12" x14ac:dyDescent="0.25">
      <c r="A494" t="s">
        <v>10289</v>
      </c>
      <c r="B494" t="s">
        <v>10290</v>
      </c>
      <c r="C494" t="s">
        <v>1859</v>
      </c>
      <c r="D494" t="s">
        <v>14882</v>
      </c>
      <c r="F494" t="s">
        <v>14708</v>
      </c>
      <c r="G494" t="s">
        <v>14660</v>
      </c>
      <c r="H494" t="s">
        <v>15506</v>
      </c>
      <c r="I494" s="36">
        <v>1</v>
      </c>
      <c r="J494" s="37">
        <v>686241.08</v>
      </c>
      <c r="K494" s="37">
        <f t="shared" si="16"/>
        <v>686241.08</v>
      </c>
      <c r="L494" s="38">
        <f t="shared" si="15"/>
        <v>2.8535118110528944E-4</v>
      </c>
    </row>
    <row r="495" spans="1:12" x14ac:dyDescent="0.25">
      <c r="A495" t="s">
        <v>4115</v>
      </c>
      <c r="B495" t="s">
        <v>4116</v>
      </c>
      <c r="C495" t="s">
        <v>3349</v>
      </c>
      <c r="D495" t="s">
        <v>14953</v>
      </c>
      <c r="G495" t="str">
        <f>IFERROR(VLOOKUP(F495,Maquinas!A:B,2,0),"")</f>
        <v/>
      </c>
      <c r="H495" t="s">
        <v>14676</v>
      </c>
      <c r="I495" s="14">
        <v>4</v>
      </c>
      <c r="J495" s="23">
        <v>292237.90999999997</v>
      </c>
      <c r="K495" s="23">
        <f t="shared" si="16"/>
        <v>1168951.6399999999</v>
      </c>
      <c r="L495" s="20">
        <f t="shared" si="15"/>
        <v>4.8607077141019463E-4</v>
      </c>
    </row>
    <row r="496" spans="1:12" x14ac:dyDescent="0.25">
      <c r="A496" t="s">
        <v>8629</v>
      </c>
      <c r="B496" t="s">
        <v>8630</v>
      </c>
      <c r="C496" t="s">
        <v>1725</v>
      </c>
      <c r="D496" t="s">
        <v>14896</v>
      </c>
      <c r="E496" t="s">
        <v>14890</v>
      </c>
      <c r="F496" t="s">
        <v>12864</v>
      </c>
      <c r="G496" t="s">
        <v>14670</v>
      </c>
      <c r="H496" t="s">
        <v>7154</v>
      </c>
      <c r="I496" s="14">
        <v>1</v>
      </c>
      <c r="J496" s="23">
        <v>1167305.49</v>
      </c>
      <c r="K496" s="23">
        <f t="shared" si="16"/>
        <v>1167305.49</v>
      </c>
      <c r="L496" s="20">
        <f t="shared" si="15"/>
        <v>4.8538627311875394E-4</v>
      </c>
    </row>
    <row r="497" spans="1:12" x14ac:dyDescent="0.25">
      <c r="A497" t="s">
        <v>8611</v>
      </c>
      <c r="B497" t="s">
        <v>8612</v>
      </c>
      <c r="C497" t="s">
        <v>1882</v>
      </c>
      <c r="D497" t="s">
        <v>14886</v>
      </c>
      <c r="E497" t="s">
        <v>14890</v>
      </c>
      <c r="F497" t="s">
        <v>12875</v>
      </c>
      <c r="G497" t="s">
        <v>14671</v>
      </c>
      <c r="H497" t="s">
        <v>7154</v>
      </c>
      <c r="I497" s="14">
        <v>1</v>
      </c>
      <c r="J497" s="23">
        <v>1162105</v>
      </c>
      <c r="K497" s="23">
        <f t="shared" si="16"/>
        <v>1162105</v>
      </c>
      <c r="L497" s="20">
        <f t="shared" si="15"/>
        <v>4.8322381737677728E-4</v>
      </c>
    </row>
    <row r="498" spans="1:12" x14ac:dyDescent="0.25">
      <c r="A498" t="s">
        <v>10760</v>
      </c>
      <c r="B498" t="s">
        <v>10761</v>
      </c>
      <c r="C498" t="s">
        <v>1719</v>
      </c>
      <c r="D498" t="s">
        <v>14885</v>
      </c>
      <c r="E498" t="s">
        <v>14890</v>
      </c>
      <c r="G498" t="str">
        <f>IFERROR(VLOOKUP(F498,Maquinas!A:B,2,0),"")</f>
        <v/>
      </c>
      <c r="H498" t="s">
        <v>44</v>
      </c>
      <c r="I498" s="14">
        <v>2</v>
      </c>
      <c r="J498" s="23">
        <v>580000</v>
      </c>
      <c r="K498" s="23">
        <f t="shared" si="16"/>
        <v>1160000</v>
      </c>
      <c r="L498" s="20">
        <f t="shared" si="15"/>
        <v>4.8234852113798808E-4</v>
      </c>
    </row>
    <row r="499" spans="1:12" s="39" customFormat="1" hidden="1" x14ac:dyDescent="0.25">
      <c r="A499" s="39" t="s">
        <v>12226</v>
      </c>
      <c r="B499" s="39" t="s">
        <v>12228</v>
      </c>
      <c r="C499" s="39" t="s">
        <v>15445</v>
      </c>
      <c r="D499" s="39" t="s">
        <v>14940</v>
      </c>
      <c r="G499" s="39" t="str">
        <f>IFERROR(VLOOKUP(F499,Maquinas!A:B,2,0),"")</f>
        <v/>
      </c>
      <c r="I499" s="40">
        <v>1</v>
      </c>
      <c r="J499" s="41">
        <v>1158323.98</v>
      </c>
      <c r="K499" s="41">
        <f t="shared" si="16"/>
        <v>1158323.98</v>
      </c>
      <c r="L499" s="42">
        <f t="shared" si="15"/>
        <v>4.8165160237212802E-4</v>
      </c>
    </row>
    <row r="500" spans="1:12" s="43" customFormat="1" hidden="1" x14ac:dyDescent="0.25">
      <c r="A500" s="43" t="s">
        <v>11950</v>
      </c>
      <c r="B500" s="43" t="s">
        <v>11951</v>
      </c>
      <c r="C500" s="43" t="s">
        <v>15442</v>
      </c>
      <c r="D500" s="43" t="s">
        <v>14883</v>
      </c>
      <c r="E500" s="43" t="s">
        <v>14890</v>
      </c>
      <c r="F500" s="43" t="s">
        <v>12688</v>
      </c>
      <c r="G500" s="43" t="s">
        <v>14669</v>
      </c>
      <c r="H500" s="43" t="s">
        <v>7154</v>
      </c>
      <c r="I500" s="48">
        <v>4</v>
      </c>
      <c r="J500" s="49">
        <v>289422.69</v>
      </c>
      <c r="K500" s="49">
        <f t="shared" si="16"/>
        <v>1157690.76</v>
      </c>
      <c r="L500" s="50">
        <f t="shared" si="15"/>
        <v>4.8138829829406335E-4</v>
      </c>
    </row>
    <row r="501" spans="1:12" s="32" customFormat="1" hidden="1" x14ac:dyDescent="0.25">
      <c r="A501" s="32" t="s">
        <v>11934</v>
      </c>
      <c r="B501" s="32" t="s">
        <v>11935</v>
      </c>
      <c r="C501" s="32" t="s">
        <v>15442</v>
      </c>
      <c r="D501" s="32" t="s">
        <v>14883</v>
      </c>
      <c r="E501" s="32" t="s">
        <v>14890</v>
      </c>
      <c r="F501" s="32" t="s">
        <v>12875</v>
      </c>
      <c r="G501" s="32" t="s">
        <v>14671</v>
      </c>
      <c r="H501" s="32" t="s">
        <v>7154</v>
      </c>
      <c r="I501" s="33">
        <v>7</v>
      </c>
      <c r="J501" s="34">
        <v>164997.68</v>
      </c>
      <c r="K501" s="34">
        <f t="shared" si="16"/>
        <v>1154983.76</v>
      </c>
      <c r="L501" s="35">
        <f t="shared" si="15"/>
        <v>4.8026267980551116E-4</v>
      </c>
    </row>
    <row r="502" spans="1:12" x14ac:dyDescent="0.25">
      <c r="A502" t="s">
        <v>9168</v>
      </c>
      <c r="B502" t="s">
        <v>14954</v>
      </c>
      <c r="C502" t="s">
        <v>1882</v>
      </c>
      <c r="D502" t="s">
        <v>14886</v>
      </c>
      <c r="F502" t="s">
        <v>14955</v>
      </c>
      <c r="G502" t="s">
        <v>15659</v>
      </c>
      <c r="H502" t="s">
        <v>13216</v>
      </c>
      <c r="I502" s="14">
        <v>25</v>
      </c>
      <c r="J502" s="23">
        <v>46192.78</v>
      </c>
      <c r="K502" s="23">
        <f t="shared" si="16"/>
        <v>1154819.5</v>
      </c>
      <c r="L502" s="20">
        <f t="shared" si="15"/>
        <v>4.8019437759164727E-4</v>
      </c>
    </row>
    <row r="503" spans="1:12" hidden="1" x14ac:dyDescent="0.25">
      <c r="A503" s="28" t="s">
        <v>11757</v>
      </c>
      <c r="B503" s="28" t="s">
        <v>11758</v>
      </c>
      <c r="C503" t="s">
        <v>1719</v>
      </c>
      <c r="D503" t="s">
        <v>14885</v>
      </c>
      <c r="E503" t="s">
        <v>14890</v>
      </c>
      <c r="F503" t="s">
        <v>12448</v>
      </c>
      <c r="G503" t="s">
        <v>14680</v>
      </c>
      <c r="H503" t="s">
        <v>1286</v>
      </c>
      <c r="I503" s="14">
        <v>3</v>
      </c>
      <c r="J503" s="23">
        <v>383910</v>
      </c>
      <c r="K503" s="23">
        <f t="shared" si="16"/>
        <v>1151730</v>
      </c>
      <c r="L503" s="20">
        <f t="shared" si="15"/>
        <v>4.7890970883642675E-4</v>
      </c>
    </row>
    <row r="504" spans="1:12" s="32" customFormat="1" hidden="1" x14ac:dyDescent="0.25">
      <c r="A504" s="32" t="s">
        <v>11918</v>
      </c>
      <c r="B504" s="32" t="s">
        <v>11919</v>
      </c>
      <c r="C504" s="32" t="s">
        <v>15442</v>
      </c>
      <c r="D504" s="32" t="s">
        <v>14883</v>
      </c>
      <c r="E504" s="32" t="s">
        <v>14890</v>
      </c>
      <c r="F504" s="32" t="s">
        <v>12688</v>
      </c>
      <c r="G504" s="32" t="s">
        <v>14669</v>
      </c>
      <c r="H504" s="32" t="s">
        <v>7154</v>
      </c>
      <c r="I504" s="33">
        <v>10</v>
      </c>
      <c r="J504" s="34">
        <v>115164.17</v>
      </c>
      <c r="K504" s="34">
        <f t="shared" si="16"/>
        <v>1151641.7</v>
      </c>
      <c r="L504" s="35">
        <f t="shared" si="15"/>
        <v>4.7887299213434352E-4</v>
      </c>
    </row>
    <row r="505" spans="1:12" s="32" customFormat="1" hidden="1" x14ac:dyDescent="0.25">
      <c r="A505" s="32" t="s">
        <v>11930</v>
      </c>
      <c r="B505" s="32" t="s">
        <v>11931</v>
      </c>
      <c r="C505" s="32" t="s">
        <v>15442</v>
      </c>
      <c r="D505" s="32" t="s">
        <v>14883</v>
      </c>
      <c r="E505" s="32" t="s">
        <v>14890</v>
      </c>
      <c r="G505" s="32" t="str">
        <f>IFERROR(VLOOKUP(F505,Maquinas!A:B,2,0),"")</f>
        <v/>
      </c>
      <c r="I505" s="33">
        <v>10</v>
      </c>
      <c r="J505" s="34">
        <v>115164.17</v>
      </c>
      <c r="K505" s="34">
        <f t="shared" si="16"/>
        <v>1151641.7</v>
      </c>
      <c r="L505" s="35">
        <f t="shared" si="15"/>
        <v>4.7887299213434352E-4</v>
      </c>
    </row>
    <row r="506" spans="1:12" hidden="1" x14ac:dyDescent="0.25">
      <c r="A506" t="s">
        <v>12350</v>
      </c>
      <c r="B506" t="s">
        <v>12351</v>
      </c>
      <c r="C506" t="s">
        <v>15442</v>
      </c>
      <c r="D506" t="s">
        <v>14889</v>
      </c>
      <c r="G506" t="str">
        <f>IFERROR(VLOOKUP(F506,Maquinas!A:B,2,0),"")</f>
        <v/>
      </c>
      <c r="I506" s="14">
        <v>1</v>
      </c>
      <c r="J506" s="23">
        <v>1150499.22</v>
      </c>
      <c r="K506" s="23">
        <f t="shared" si="16"/>
        <v>1150499.22</v>
      </c>
      <c r="L506" s="20">
        <f t="shared" si="15"/>
        <v>4.7839792873914552E-4</v>
      </c>
    </row>
    <row r="507" spans="1:12" x14ac:dyDescent="0.25">
      <c r="A507" t="s">
        <v>10355</v>
      </c>
      <c r="B507" t="s">
        <v>10356</v>
      </c>
      <c r="C507" t="s">
        <v>4937</v>
      </c>
      <c r="D507" t="s">
        <v>14887</v>
      </c>
      <c r="F507" t="s">
        <v>12875</v>
      </c>
      <c r="G507" t="str">
        <f>IFERROR(VLOOKUP(F507,Maquinas!A:B,2,0),"")</f>
        <v>241 GS</v>
      </c>
      <c r="H507" t="s">
        <v>7278</v>
      </c>
      <c r="I507" s="14">
        <v>1</v>
      </c>
      <c r="J507" s="23">
        <v>1150000</v>
      </c>
      <c r="K507" s="23">
        <f t="shared" si="16"/>
        <v>1150000</v>
      </c>
      <c r="L507" s="20">
        <f t="shared" si="15"/>
        <v>4.7819034423162614E-4</v>
      </c>
    </row>
    <row r="508" spans="1:12" x14ac:dyDescent="0.25">
      <c r="A508" t="s">
        <v>10766</v>
      </c>
      <c r="B508" t="s">
        <v>10767</v>
      </c>
      <c r="C508" t="s">
        <v>1725</v>
      </c>
      <c r="D508" t="s">
        <v>14896</v>
      </c>
      <c r="E508" t="s">
        <v>14890</v>
      </c>
      <c r="G508" t="str">
        <f>IFERROR(VLOOKUP(F508,Maquinas!A:B,2,0),"")</f>
        <v/>
      </c>
      <c r="H508" t="s">
        <v>15647</v>
      </c>
      <c r="I508" s="14">
        <v>2</v>
      </c>
      <c r="J508" s="23">
        <v>575000</v>
      </c>
      <c r="K508" s="23">
        <f t="shared" si="16"/>
        <v>1150000</v>
      </c>
      <c r="L508" s="20">
        <f t="shared" si="15"/>
        <v>4.7819034423162614E-4</v>
      </c>
    </row>
    <row r="509" spans="1:12" x14ac:dyDescent="0.25">
      <c r="A509" s="143" t="s">
        <v>10317</v>
      </c>
      <c r="B509" s="143" t="s">
        <v>10318</v>
      </c>
      <c r="C509" s="143" t="s">
        <v>15445</v>
      </c>
      <c r="D509" s="143" t="s">
        <v>14882</v>
      </c>
      <c r="E509" s="143"/>
      <c r="F509" s="143" t="s">
        <v>12551</v>
      </c>
      <c r="G509" s="143" t="s">
        <v>14681</v>
      </c>
      <c r="H509" s="143" t="s">
        <v>15506</v>
      </c>
      <c r="I509" s="163">
        <v>1</v>
      </c>
      <c r="J509" s="164">
        <v>675000</v>
      </c>
      <c r="K509" s="164">
        <f t="shared" si="16"/>
        <v>675000</v>
      </c>
      <c r="L509" s="165">
        <f t="shared" si="15"/>
        <v>2.8067694117943272E-4</v>
      </c>
    </row>
    <row r="510" spans="1:12" hidden="1" x14ac:dyDescent="0.25">
      <c r="A510" t="s">
        <v>10805</v>
      </c>
      <c r="B510" t="s">
        <v>10806</v>
      </c>
      <c r="C510" t="s">
        <v>433</v>
      </c>
      <c r="D510" t="s">
        <v>14881</v>
      </c>
      <c r="G510" t="str">
        <f>IFERROR(VLOOKUP(F510,Maquinas!A:B,2,0),"")</f>
        <v/>
      </c>
      <c r="H510" t="s">
        <v>14676</v>
      </c>
      <c r="I510" s="14">
        <v>15.89</v>
      </c>
      <c r="J510" s="23">
        <v>72171.17</v>
      </c>
      <c r="K510" s="23">
        <f t="shared" si="16"/>
        <v>1146799.8913</v>
      </c>
      <c r="L510" s="20">
        <f t="shared" si="15"/>
        <v>4.7685968242220734E-4</v>
      </c>
    </row>
    <row r="511" spans="1:12" x14ac:dyDescent="0.25">
      <c r="A511" t="s">
        <v>9330</v>
      </c>
      <c r="B511" t="s">
        <v>9331</v>
      </c>
      <c r="C511" t="s">
        <v>1719</v>
      </c>
      <c r="D511" t="s">
        <v>14885</v>
      </c>
      <c r="F511" t="s">
        <v>12657</v>
      </c>
      <c r="G511" t="str">
        <f>IFERROR(VLOOKUP(F511,Maquinas!A:B,2,0),"")</f>
        <v>SPEED MASTER 6 COLORES</v>
      </c>
      <c r="H511" t="s">
        <v>14697</v>
      </c>
      <c r="I511" s="14">
        <v>2</v>
      </c>
      <c r="J511" s="23">
        <v>572384.51</v>
      </c>
      <c r="K511" s="23">
        <f t="shared" si="16"/>
        <v>1144769.02</v>
      </c>
      <c r="L511" s="20">
        <f t="shared" si="15"/>
        <v>4.7601521020826197E-4</v>
      </c>
    </row>
    <row r="512" spans="1:12" x14ac:dyDescent="0.25">
      <c r="A512" s="155" t="s">
        <v>9783</v>
      </c>
      <c r="B512" s="155" t="s">
        <v>9784</v>
      </c>
      <c r="C512" s="155" t="s">
        <v>15445</v>
      </c>
      <c r="D512" s="155" t="s">
        <v>14902</v>
      </c>
      <c r="E512" s="155"/>
      <c r="F512" s="155" t="s">
        <v>12484</v>
      </c>
      <c r="G512" s="155" t="s">
        <v>14678</v>
      </c>
      <c r="H512" s="155" t="s">
        <v>1286</v>
      </c>
      <c r="I512" s="156">
        <v>1</v>
      </c>
      <c r="J512" s="157">
        <v>1140153.6000000001</v>
      </c>
      <c r="K512" s="157">
        <f t="shared" si="16"/>
        <v>1140153.6000000001</v>
      </c>
      <c r="L512" s="158">
        <f t="shared" si="15"/>
        <v>4.7409603692254594E-4</v>
      </c>
    </row>
    <row r="513" spans="1:12" x14ac:dyDescent="0.25">
      <c r="A513" t="s">
        <v>2995</v>
      </c>
      <c r="B513" t="s">
        <v>2996</v>
      </c>
      <c r="C513" t="s">
        <v>2770</v>
      </c>
      <c r="D513" t="s">
        <v>14925</v>
      </c>
      <c r="F513" t="s">
        <v>12458</v>
      </c>
      <c r="G513" t="s">
        <v>14666</v>
      </c>
      <c r="H513" t="s">
        <v>1286</v>
      </c>
      <c r="I513" s="36">
        <v>27</v>
      </c>
      <c r="J513" s="37">
        <v>42206.9</v>
      </c>
      <c r="K513" s="37">
        <f t="shared" si="16"/>
        <v>1139586.3</v>
      </c>
      <c r="L513" s="20">
        <f t="shared" si="15"/>
        <v>4.7386014354664798E-4</v>
      </c>
    </row>
    <row r="514" spans="1:12" s="43" customFormat="1" hidden="1" x14ac:dyDescent="0.25">
      <c r="A514" s="43" t="s">
        <v>12212</v>
      </c>
      <c r="B514" s="43" t="s">
        <v>12213</v>
      </c>
      <c r="C514" s="28" t="s">
        <v>15443</v>
      </c>
      <c r="D514" s="43" t="s">
        <v>14883</v>
      </c>
      <c r="F514" s="43" t="s">
        <v>14709</v>
      </c>
      <c r="G514" s="43" t="s">
        <v>14660</v>
      </c>
      <c r="I514" s="48">
        <v>1</v>
      </c>
      <c r="J514" s="49">
        <v>1138524.71</v>
      </c>
      <c r="K514" s="49">
        <f t="shared" si="16"/>
        <v>1138524.71</v>
      </c>
      <c r="L514" s="50">
        <f t="shared" si="15"/>
        <v>4.7341871564444548E-4</v>
      </c>
    </row>
    <row r="515" spans="1:12" s="32" customFormat="1" hidden="1" x14ac:dyDescent="0.25">
      <c r="A515" s="32" t="s">
        <v>11629</v>
      </c>
      <c r="B515" s="32" t="s">
        <v>11630</v>
      </c>
      <c r="C515" s="32" t="s">
        <v>15442</v>
      </c>
      <c r="D515" s="32" t="s">
        <v>14883</v>
      </c>
      <c r="E515" s="32" t="s">
        <v>14890</v>
      </c>
      <c r="F515" s="32" t="s">
        <v>14901</v>
      </c>
      <c r="G515" s="32" t="s">
        <v>14672</v>
      </c>
      <c r="H515" s="32" t="s">
        <v>7278</v>
      </c>
      <c r="I515" s="33">
        <v>11</v>
      </c>
      <c r="J515" s="34">
        <v>103488</v>
      </c>
      <c r="K515" s="34">
        <f t="shared" si="16"/>
        <v>1138368</v>
      </c>
      <c r="L515" s="35">
        <f t="shared" si="15"/>
        <v>4.7335355285414591E-4</v>
      </c>
    </row>
    <row r="516" spans="1:12" x14ac:dyDescent="0.25">
      <c r="A516" t="s">
        <v>4602</v>
      </c>
      <c r="B516" t="s">
        <v>4603</v>
      </c>
      <c r="C516" t="s">
        <v>1725</v>
      </c>
      <c r="D516" t="s">
        <v>14896</v>
      </c>
      <c r="G516" t="str">
        <f>IFERROR(VLOOKUP(F516,Maquinas!A:B,2,0),"")</f>
        <v/>
      </c>
      <c r="H516" t="s">
        <v>14676</v>
      </c>
      <c r="I516" s="14">
        <v>4</v>
      </c>
      <c r="J516" s="23">
        <v>284000</v>
      </c>
      <c r="K516" s="23">
        <f t="shared" si="16"/>
        <v>1136000</v>
      </c>
      <c r="L516" s="20">
        <f t="shared" si="15"/>
        <v>4.7236889656271938E-4</v>
      </c>
    </row>
    <row r="517" spans="1:12" s="32" customFormat="1" hidden="1" x14ac:dyDescent="0.25">
      <c r="A517" s="32" t="s">
        <v>11763</v>
      </c>
      <c r="B517" s="32" t="s">
        <v>11764</v>
      </c>
      <c r="C517" s="32" t="s">
        <v>15442</v>
      </c>
      <c r="D517" s="32" t="s">
        <v>14883</v>
      </c>
      <c r="E517" s="32" t="s">
        <v>14890</v>
      </c>
      <c r="F517" s="32" t="s">
        <v>12688</v>
      </c>
      <c r="G517" s="32" t="s">
        <v>14669</v>
      </c>
      <c r="H517" s="32" t="s">
        <v>7154</v>
      </c>
      <c r="I517" s="33">
        <v>2</v>
      </c>
      <c r="J517" s="34">
        <v>567033.32999999996</v>
      </c>
      <c r="K517" s="34">
        <f t="shared" si="16"/>
        <v>1134066.6599999999</v>
      </c>
      <c r="L517" s="35">
        <f t="shared" si="15"/>
        <v>4.7156497958870475E-4</v>
      </c>
    </row>
    <row r="518" spans="1:12" hidden="1" x14ac:dyDescent="0.25">
      <c r="A518" t="s">
        <v>11908</v>
      </c>
      <c r="B518" t="s">
        <v>11909</v>
      </c>
      <c r="C518" t="s">
        <v>10941</v>
      </c>
      <c r="D518" t="s">
        <v>14889</v>
      </c>
      <c r="E518" t="s">
        <v>14890</v>
      </c>
      <c r="G518" t="str">
        <f>IFERROR(VLOOKUP(F518,Maquinas!A:B,2,0),"")</f>
        <v/>
      </c>
      <c r="I518" s="14">
        <v>35</v>
      </c>
      <c r="J518" s="23">
        <v>32400</v>
      </c>
      <c r="K518" s="23">
        <f t="shared" si="16"/>
        <v>1134000</v>
      </c>
      <c r="L518" s="20">
        <f t="shared" si="15"/>
        <v>4.7153726118144698E-4</v>
      </c>
    </row>
    <row r="519" spans="1:12" x14ac:dyDescent="0.25">
      <c r="A519" t="s">
        <v>7309</v>
      </c>
      <c r="B519" t="s">
        <v>7310</v>
      </c>
      <c r="C519" t="s">
        <v>1859</v>
      </c>
      <c r="D519" t="s">
        <v>14882</v>
      </c>
      <c r="E519" t="s">
        <v>14890</v>
      </c>
      <c r="F519" t="s">
        <v>12688</v>
      </c>
      <c r="G519" t="s">
        <v>14669</v>
      </c>
      <c r="H519" s="43" t="s">
        <v>7154</v>
      </c>
      <c r="I519" s="14">
        <v>1</v>
      </c>
      <c r="J519" s="23">
        <v>1132726.6599999999</v>
      </c>
      <c r="K519" s="23">
        <f t="shared" si="16"/>
        <v>1132726.6599999999</v>
      </c>
      <c r="L519" s="20">
        <f t="shared" si="15"/>
        <v>4.7100778388325227E-4</v>
      </c>
    </row>
    <row r="520" spans="1:12" x14ac:dyDescent="0.25">
      <c r="A520" t="s">
        <v>7390</v>
      </c>
      <c r="B520" t="s">
        <v>7391</v>
      </c>
      <c r="C520" t="s">
        <v>1922</v>
      </c>
      <c r="D520" t="s">
        <v>14649</v>
      </c>
      <c r="E520" t="s">
        <v>14890</v>
      </c>
      <c r="F520" t="s">
        <v>12688</v>
      </c>
      <c r="G520" t="s">
        <v>14669</v>
      </c>
      <c r="H520" s="43" t="s">
        <v>7154</v>
      </c>
      <c r="I520" s="14">
        <v>5</v>
      </c>
      <c r="J520" s="23">
        <v>225969.59</v>
      </c>
      <c r="K520" s="23">
        <f t="shared" si="16"/>
        <v>1129847.95</v>
      </c>
      <c r="L520" s="20">
        <f t="shared" si="15"/>
        <v>4.6981076533904092E-4</v>
      </c>
    </row>
    <row r="521" spans="1:12" s="32" customFormat="1" hidden="1" x14ac:dyDescent="0.25">
      <c r="A521" s="32" t="s">
        <v>11608</v>
      </c>
      <c r="B521" s="32" t="s">
        <v>11609</v>
      </c>
      <c r="C521" s="32" t="s">
        <v>15442</v>
      </c>
      <c r="D521" s="32" t="s">
        <v>14883</v>
      </c>
      <c r="F521" s="32" t="s">
        <v>12864</v>
      </c>
      <c r="G521" s="32" t="s">
        <v>14670</v>
      </c>
      <c r="H521" s="32" t="s">
        <v>7154</v>
      </c>
      <c r="I521" s="33">
        <v>3</v>
      </c>
      <c r="J521" s="34">
        <v>375639.38</v>
      </c>
      <c r="K521" s="34">
        <f t="shared" si="16"/>
        <v>1126918.1400000001</v>
      </c>
      <c r="L521" s="35">
        <f t="shared" si="15"/>
        <v>4.6859249851083818E-4</v>
      </c>
    </row>
    <row r="522" spans="1:12" s="80" customFormat="1" x14ac:dyDescent="0.25">
      <c r="A522" s="80" t="s">
        <v>8934</v>
      </c>
      <c r="B522" s="80" t="s">
        <v>8935</v>
      </c>
      <c r="C522" s="80" t="s">
        <v>15442</v>
      </c>
      <c r="D522" s="80" t="s">
        <v>14881</v>
      </c>
      <c r="F522" t="s">
        <v>12688</v>
      </c>
      <c r="G522" t="s">
        <v>14669</v>
      </c>
      <c r="H522" t="s">
        <v>7154</v>
      </c>
      <c r="I522" s="97">
        <v>11</v>
      </c>
      <c r="J522" s="98">
        <v>102094.68</v>
      </c>
      <c r="K522" s="98">
        <f t="shared" si="16"/>
        <v>1123041.48</v>
      </c>
      <c r="L522" s="99">
        <f t="shared" si="15"/>
        <v>4.6698051470225638E-4</v>
      </c>
    </row>
    <row r="523" spans="1:12" x14ac:dyDescent="0.25">
      <c r="A523" t="s">
        <v>1773</v>
      </c>
      <c r="B523" t="s">
        <v>1774</v>
      </c>
      <c r="C523" t="s">
        <v>15445</v>
      </c>
      <c r="D523" t="s">
        <v>14885</v>
      </c>
      <c r="F523" t="s">
        <v>12864</v>
      </c>
      <c r="G523" t="s">
        <v>14670</v>
      </c>
      <c r="H523" t="s">
        <v>7154</v>
      </c>
      <c r="I523" s="14">
        <v>1</v>
      </c>
      <c r="J523" s="23">
        <v>1120821.26</v>
      </c>
      <c r="K523" s="23">
        <f t="shared" si="16"/>
        <v>1120821.26</v>
      </c>
      <c r="L523" s="20">
        <f t="shared" si="15"/>
        <v>4.660573079491521E-4</v>
      </c>
    </row>
    <row r="524" spans="1:12" x14ac:dyDescent="0.25">
      <c r="A524" t="s">
        <v>3493</v>
      </c>
      <c r="B524" t="s">
        <v>3494</v>
      </c>
      <c r="C524" t="s">
        <v>1882</v>
      </c>
      <c r="D524" t="s">
        <v>14886</v>
      </c>
      <c r="F524" t="s">
        <v>14950</v>
      </c>
      <c r="G524" t="s">
        <v>15467</v>
      </c>
      <c r="H524" t="s">
        <v>14713</v>
      </c>
      <c r="I524" s="14">
        <v>1</v>
      </c>
      <c r="J524" s="23">
        <v>1120654</v>
      </c>
      <c r="K524" s="23">
        <f t="shared" si="16"/>
        <v>1120654</v>
      </c>
      <c r="L524" s="20">
        <f t="shared" si="15"/>
        <v>4.6598775828221627E-4</v>
      </c>
    </row>
    <row r="525" spans="1:12" x14ac:dyDescent="0.25">
      <c r="A525" t="s">
        <v>3163</v>
      </c>
      <c r="B525" t="s">
        <v>3164</v>
      </c>
      <c r="C525" t="s">
        <v>3086</v>
      </c>
      <c r="D525" t="s">
        <v>14915</v>
      </c>
      <c r="F525" t="s">
        <v>13079</v>
      </c>
      <c r="G525" t="s">
        <v>14665</v>
      </c>
      <c r="H525" t="s">
        <v>7195</v>
      </c>
      <c r="I525" s="14">
        <v>2</v>
      </c>
      <c r="J525" s="23">
        <v>560248.32999999996</v>
      </c>
      <c r="K525" s="23">
        <f t="shared" si="16"/>
        <v>1120496.6599999999</v>
      </c>
      <c r="L525" s="20">
        <f t="shared" si="15"/>
        <v>4.6592233352677154E-4</v>
      </c>
    </row>
    <row r="526" spans="1:12" s="80" customFormat="1" x14ac:dyDescent="0.25">
      <c r="A526" s="80" t="s">
        <v>1817</v>
      </c>
      <c r="B526" s="80" t="s">
        <v>1818</v>
      </c>
      <c r="C526" s="76" t="s">
        <v>1816</v>
      </c>
      <c r="D526" s="80" t="s">
        <v>14911</v>
      </c>
      <c r="G526" s="80" t="str">
        <f>IFERROR(VLOOKUP(F526,Maquinas!A:B,2,0),"")</f>
        <v/>
      </c>
      <c r="H526" s="80" t="s">
        <v>14676</v>
      </c>
      <c r="I526" s="97">
        <v>5</v>
      </c>
      <c r="J526" s="98">
        <v>223200</v>
      </c>
      <c r="K526" s="98">
        <f t="shared" si="16"/>
        <v>1116000</v>
      </c>
      <c r="L526" s="99">
        <f t="shared" ref="L526:L589" si="17">+K526/$K$4057</f>
        <v>4.6405254274999545E-4</v>
      </c>
    </row>
    <row r="527" spans="1:12" x14ac:dyDescent="0.25">
      <c r="A527" t="s">
        <v>9360</v>
      </c>
      <c r="B527" t="s">
        <v>9361</v>
      </c>
      <c r="C527" t="s">
        <v>1859</v>
      </c>
      <c r="D527" t="s">
        <v>14882</v>
      </c>
      <c r="F527" t="s">
        <v>12688</v>
      </c>
      <c r="G527" t="s">
        <v>14669</v>
      </c>
      <c r="H527" s="43" t="s">
        <v>7154</v>
      </c>
      <c r="I527" s="14">
        <v>2</v>
      </c>
      <c r="J527" s="23">
        <v>555661.66</v>
      </c>
      <c r="K527" s="23">
        <f t="shared" si="16"/>
        <v>1111323.32</v>
      </c>
      <c r="L527" s="20">
        <f t="shared" si="17"/>
        <v>4.6210789647255099E-4</v>
      </c>
    </row>
    <row r="528" spans="1:12" x14ac:dyDescent="0.25">
      <c r="A528" t="s">
        <v>8360</v>
      </c>
      <c r="B528" t="s">
        <v>8361</v>
      </c>
      <c r="C528" t="s">
        <v>1719</v>
      </c>
      <c r="D528" t="s">
        <v>14885</v>
      </c>
      <c r="F528" t="s">
        <v>14794</v>
      </c>
      <c r="G528" t="s">
        <v>9967</v>
      </c>
      <c r="H528" t="s">
        <v>7195</v>
      </c>
      <c r="I528" s="14">
        <v>13</v>
      </c>
      <c r="J528" s="23">
        <v>85000</v>
      </c>
      <c r="K528" s="23">
        <f t="shared" si="16"/>
        <v>1105000</v>
      </c>
      <c r="L528" s="20">
        <f t="shared" si="17"/>
        <v>4.5947854815299726E-4</v>
      </c>
    </row>
    <row r="529" spans="1:12" x14ac:dyDescent="0.25">
      <c r="A529" s="155" t="s">
        <v>1732</v>
      </c>
      <c r="B529" s="155" t="s">
        <v>1733</v>
      </c>
      <c r="C529" s="155" t="s">
        <v>15445</v>
      </c>
      <c r="D529" s="155" t="s">
        <v>14896</v>
      </c>
      <c r="E529" s="155"/>
      <c r="F529" s="155" t="s">
        <v>12517</v>
      </c>
      <c r="G529" s="155" t="s">
        <v>14681</v>
      </c>
      <c r="H529" s="155" t="s">
        <v>1286</v>
      </c>
      <c r="I529" s="156">
        <v>1</v>
      </c>
      <c r="J529" s="157">
        <v>1104393.49</v>
      </c>
      <c r="K529" s="157">
        <f t="shared" ref="K529:K592" si="18">+I529*J529</f>
        <v>1104393.49</v>
      </c>
      <c r="L529" s="158">
        <f t="shared" si="17"/>
        <v>4.5922635056544952E-4</v>
      </c>
    </row>
    <row r="530" spans="1:12" s="32" customFormat="1" hidden="1" x14ac:dyDescent="0.25">
      <c r="A530" s="32" t="s">
        <v>11887</v>
      </c>
      <c r="B530" s="32" t="s">
        <v>11888</v>
      </c>
      <c r="C530" s="32" t="s">
        <v>15442</v>
      </c>
      <c r="D530" s="32" t="s">
        <v>14883</v>
      </c>
      <c r="E530" s="32" t="s">
        <v>14890</v>
      </c>
      <c r="F530" s="32" t="s">
        <v>12688</v>
      </c>
      <c r="G530" s="32" t="s">
        <v>14669</v>
      </c>
      <c r="H530" s="32" t="s">
        <v>7154</v>
      </c>
      <c r="I530" s="33">
        <v>9</v>
      </c>
      <c r="J530" s="34">
        <v>122374.47</v>
      </c>
      <c r="K530" s="34">
        <f t="shared" si="18"/>
        <v>1101370.23</v>
      </c>
      <c r="L530" s="35">
        <f t="shared" si="17"/>
        <v>4.5796922557405674E-4</v>
      </c>
    </row>
    <row r="531" spans="1:12" x14ac:dyDescent="0.25">
      <c r="A531" t="s">
        <v>8757</v>
      </c>
      <c r="B531" t="s">
        <v>8758</v>
      </c>
      <c r="C531" t="s">
        <v>1882</v>
      </c>
      <c r="D531" t="s">
        <v>14886</v>
      </c>
      <c r="E531" t="s">
        <v>14890</v>
      </c>
      <c r="F531" t="s">
        <v>14677</v>
      </c>
      <c r="G531" t="s">
        <v>14672</v>
      </c>
      <c r="H531" t="s">
        <v>7278</v>
      </c>
      <c r="I531" s="36">
        <v>1</v>
      </c>
      <c r="J531" s="37">
        <v>1101292.98</v>
      </c>
      <c r="K531" s="37">
        <f t="shared" si="18"/>
        <v>1101292.98</v>
      </c>
      <c r="L531" s="38">
        <f t="shared" si="17"/>
        <v>4.5793710365745507E-4</v>
      </c>
    </row>
    <row r="532" spans="1:12" x14ac:dyDescent="0.25">
      <c r="A532" t="s">
        <v>8595</v>
      </c>
      <c r="B532" t="s">
        <v>8596</v>
      </c>
      <c r="C532" t="s">
        <v>1859</v>
      </c>
      <c r="D532" t="s">
        <v>14882</v>
      </c>
      <c r="E532" t="s">
        <v>14890</v>
      </c>
      <c r="G532" t="s">
        <v>15468</v>
      </c>
      <c r="H532" t="s">
        <v>14793</v>
      </c>
      <c r="I532" s="14">
        <v>4</v>
      </c>
      <c r="J532" s="23">
        <v>274565.59999999998</v>
      </c>
      <c r="K532" s="23">
        <f t="shared" si="18"/>
        <v>1098262.3999999999</v>
      </c>
      <c r="L532" s="20">
        <f t="shared" si="17"/>
        <v>4.5667693488056678E-4</v>
      </c>
    </row>
    <row r="533" spans="1:12" x14ac:dyDescent="0.25">
      <c r="A533" t="s">
        <v>9468</v>
      </c>
      <c r="B533" t="s">
        <v>9469</v>
      </c>
      <c r="C533" t="s">
        <v>1859</v>
      </c>
      <c r="D533" t="s">
        <v>14882</v>
      </c>
      <c r="F533" t="s">
        <v>13053</v>
      </c>
      <c r="G533" t="s">
        <v>14674</v>
      </c>
      <c r="H533" t="s">
        <v>7195</v>
      </c>
      <c r="I533" s="14">
        <v>1</v>
      </c>
      <c r="J533" s="23">
        <v>1096133.71</v>
      </c>
      <c r="K533" s="23">
        <f t="shared" si="18"/>
        <v>1096133.71</v>
      </c>
      <c r="L533" s="20">
        <f t="shared" si="17"/>
        <v>4.5579178792068647E-4</v>
      </c>
    </row>
    <row r="534" spans="1:12" hidden="1" x14ac:dyDescent="0.25">
      <c r="A534" t="s">
        <v>10799</v>
      </c>
      <c r="B534" t="s">
        <v>10800</v>
      </c>
      <c r="C534" t="s">
        <v>433</v>
      </c>
      <c r="D534" t="s">
        <v>14881</v>
      </c>
      <c r="G534" t="str">
        <f>IFERROR(VLOOKUP(F534,Maquinas!A:B,2,0),"")</f>
        <v/>
      </c>
      <c r="H534" t="s">
        <v>14676</v>
      </c>
      <c r="I534" s="14">
        <v>33</v>
      </c>
      <c r="J534" s="23">
        <v>33193.69</v>
      </c>
      <c r="K534" s="23">
        <f t="shared" si="18"/>
        <v>1095391.77</v>
      </c>
      <c r="L534" s="20">
        <f t="shared" si="17"/>
        <v>4.5548327614329585E-4</v>
      </c>
    </row>
    <row r="535" spans="1:12" s="32" customFormat="1" hidden="1" x14ac:dyDescent="0.25">
      <c r="A535" s="32" t="s">
        <v>11993</v>
      </c>
      <c r="B535" s="32" t="s">
        <v>11994</v>
      </c>
      <c r="C535" s="32" t="s">
        <v>15442</v>
      </c>
      <c r="D535" s="32" t="s">
        <v>14883</v>
      </c>
      <c r="E535" s="32" t="s">
        <v>14890</v>
      </c>
      <c r="F535" s="32" t="s">
        <v>12688</v>
      </c>
      <c r="G535" s="32" t="s">
        <v>14669</v>
      </c>
      <c r="H535" s="32" t="s">
        <v>7154</v>
      </c>
      <c r="I535" s="33">
        <v>11</v>
      </c>
      <c r="J535" s="34">
        <v>99522.27</v>
      </c>
      <c r="K535" s="34">
        <f t="shared" si="18"/>
        <v>1094744.97</v>
      </c>
      <c r="L535" s="35">
        <f t="shared" si="17"/>
        <v>4.5521432526099236E-4</v>
      </c>
    </row>
    <row r="536" spans="1:12" x14ac:dyDescent="0.25">
      <c r="A536" t="s">
        <v>2370</v>
      </c>
      <c r="B536" t="s">
        <v>2371</v>
      </c>
      <c r="C536" t="s">
        <v>1719</v>
      </c>
      <c r="D536" t="s">
        <v>14885</v>
      </c>
      <c r="F536" t="s">
        <v>12709</v>
      </c>
      <c r="G536" t="s">
        <v>14693</v>
      </c>
      <c r="H536" t="s">
        <v>7278</v>
      </c>
      <c r="I536" s="14">
        <v>6</v>
      </c>
      <c r="J536" s="23">
        <v>182447.57</v>
      </c>
      <c r="K536" s="23">
        <f t="shared" si="18"/>
        <v>1094685.42</v>
      </c>
      <c r="L536" s="20">
        <f t="shared" si="17"/>
        <v>4.5518956331751492E-4</v>
      </c>
    </row>
    <row r="537" spans="1:12" hidden="1" x14ac:dyDescent="0.25">
      <c r="A537" t="s">
        <v>12092</v>
      </c>
      <c r="B537" t="s">
        <v>12093</v>
      </c>
      <c r="C537" t="s">
        <v>433</v>
      </c>
      <c r="D537" t="s">
        <v>14881</v>
      </c>
      <c r="G537" t="str">
        <f>IFERROR(VLOOKUP(F537,Maquinas!A:B,2,0),"")</f>
        <v/>
      </c>
      <c r="I537" s="14">
        <v>2.5</v>
      </c>
      <c r="J537" s="23">
        <v>437700</v>
      </c>
      <c r="K537" s="23">
        <f t="shared" si="18"/>
        <v>1094250</v>
      </c>
      <c r="L537" s="20">
        <f t="shared" si="17"/>
        <v>4.5500850797865818E-4</v>
      </c>
    </row>
    <row r="538" spans="1:12" x14ac:dyDescent="0.25">
      <c r="A538" t="s">
        <v>5093</v>
      </c>
      <c r="B538" t="s">
        <v>5094</v>
      </c>
      <c r="C538" t="s">
        <v>1970</v>
      </c>
      <c r="D538" t="s">
        <v>14902</v>
      </c>
      <c r="F538" t="s">
        <v>12733</v>
      </c>
      <c r="G538" t="s">
        <v>14698</v>
      </c>
      <c r="H538" t="s">
        <v>14697</v>
      </c>
      <c r="I538" s="14">
        <v>1</v>
      </c>
      <c r="J538" s="23">
        <v>1092296.31</v>
      </c>
      <c r="K538" s="23">
        <f t="shared" si="18"/>
        <v>1092296.31</v>
      </c>
      <c r="L538" s="20">
        <f t="shared" si="17"/>
        <v>4.5419612911463915E-4</v>
      </c>
    </row>
    <row r="539" spans="1:12" s="39" customFormat="1" hidden="1" x14ac:dyDescent="0.25">
      <c r="A539" s="39" t="s">
        <v>12133</v>
      </c>
      <c r="B539" s="39" t="s">
        <v>12134</v>
      </c>
      <c r="C539" s="39" t="s">
        <v>15445</v>
      </c>
      <c r="D539" s="39" t="s">
        <v>14940</v>
      </c>
      <c r="E539" s="39" t="s">
        <v>14890</v>
      </c>
      <c r="G539" s="39" t="str">
        <f>IFERROR(VLOOKUP(F539,Maquinas!A:B,2,0),"")</f>
        <v/>
      </c>
      <c r="I539" s="40">
        <v>1</v>
      </c>
      <c r="J539" s="41">
        <v>1090192.82</v>
      </c>
      <c r="K539" s="41">
        <f t="shared" si="18"/>
        <v>1090192.82</v>
      </c>
      <c r="L539" s="42">
        <f t="shared" si="17"/>
        <v>4.5332146076056281E-4</v>
      </c>
    </row>
    <row r="540" spans="1:12" hidden="1" x14ac:dyDescent="0.25">
      <c r="A540" t="s">
        <v>12275</v>
      </c>
      <c r="B540" t="s">
        <v>12276</v>
      </c>
      <c r="C540" t="s">
        <v>1816</v>
      </c>
      <c r="D540" t="s">
        <v>14911</v>
      </c>
      <c r="F540" t="s">
        <v>14757</v>
      </c>
      <c r="G540" t="str">
        <f>IFERROR(VLOOKUP(F540,Maquinas!A:B,2,0),"")</f>
        <v/>
      </c>
      <c r="H540" t="s">
        <v>14757</v>
      </c>
      <c r="I540" s="14">
        <v>20</v>
      </c>
      <c r="J540" s="23">
        <v>54370.8</v>
      </c>
      <c r="K540" s="23">
        <f t="shared" si="18"/>
        <v>1087416</v>
      </c>
      <c r="L540" s="20">
        <f t="shared" si="17"/>
        <v>4.5216680988085037E-4</v>
      </c>
    </row>
    <row r="541" spans="1:12" x14ac:dyDescent="0.25">
      <c r="A541" t="s">
        <v>7313</v>
      </c>
      <c r="B541" t="s">
        <v>7314</v>
      </c>
      <c r="C541" t="s">
        <v>1859</v>
      </c>
      <c r="D541" t="s">
        <v>14882</v>
      </c>
      <c r="E541" t="s">
        <v>14890</v>
      </c>
      <c r="F541" t="s">
        <v>12688</v>
      </c>
      <c r="G541" t="s">
        <v>14669</v>
      </c>
      <c r="H541" s="43" t="s">
        <v>7154</v>
      </c>
      <c r="I541" s="14">
        <v>1</v>
      </c>
      <c r="J541" s="23">
        <v>1086995.45</v>
      </c>
      <c r="K541" s="23">
        <f t="shared" si="18"/>
        <v>1086995.45</v>
      </c>
      <c r="L541" s="20">
        <f t="shared" si="17"/>
        <v>4.519919377510533E-4</v>
      </c>
    </row>
    <row r="542" spans="1:12" x14ac:dyDescent="0.25">
      <c r="A542" t="s">
        <v>8269</v>
      </c>
      <c r="B542" t="s">
        <v>8270</v>
      </c>
      <c r="C542" t="s">
        <v>2770</v>
      </c>
      <c r="D542" t="s">
        <v>14925</v>
      </c>
      <c r="E542" t="s">
        <v>14890</v>
      </c>
      <c r="F542" t="s">
        <v>14901</v>
      </c>
      <c r="G542" t="s">
        <v>14672</v>
      </c>
      <c r="H542" t="s">
        <v>7278</v>
      </c>
      <c r="I542" s="14">
        <v>1</v>
      </c>
      <c r="J542" s="23">
        <v>1086467.57</v>
      </c>
      <c r="K542" s="23">
        <f t="shared" si="18"/>
        <v>1086467.57</v>
      </c>
      <c r="L542" s="20">
        <f t="shared" si="17"/>
        <v>4.5177243590852035E-4</v>
      </c>
    </row>
    <row r="543" spans="1:12" s="76" customFormat="1" x14ac:dyDescent="0.25">
      <c r="A543" s="76" t="s">
        <v>10564</v>
      </c>
      <c r="B543" s="76" t="s">
        <v>10565</v>
      </c>
      <c r="C543" s="76" t="s">
        <v>15444</v>
      </c>
      <c r="D543" s="76" t="s">
        <v>14885</v>
      </c>
      <c r="F543" s="76" t="s">
        <v>12517</v>
      </c>
      <c r="G543" s="76" t="s">
        <v>14679</v>
      </c>
      <c r="H543" s="76" t="s">
        <v>1286</v>
      </c>
      <c r="I543" s="94">
        <v>4</v>
      </c>
      <c r="J543" s="95">
        <v>270014.61</v>
      </c>
      <c r="K543" s="95">
        <f t="shared" si="18"/>
        <v>1080058.44</v>
      </c>
      <c r="L543" s="96">
        <f t="shared" si="17"/>
        <v>4.4910740627293312E-4</v>
      </c>
    </row>
    <row r="544" spans="1:12" x14ac:dyDescent="0.25">
      <c r="A544" t="s">
        <v>8549</v>
      </c>
      <c r="B544" t="s">
        <v>8550</v>
      </c>
      <c r="C544" t="s">
        <v>1725</v>
      </c>
      <c r="D544" t="s">
        <v>14896</v>
      </c>
      <c r="E544" t="s">
        <v>14890</v>
      </c>
      <c r="F544" t="s">
        <v>12517</v>
      </c>
      <c r="G544" t="s">
        <v>14679</v>
      </c>
      <c r="H544" t="s">
        <v>1286</v>
      </c>
      <c r="I544" s="36">
        <v>4</v>
      </c>
      <c r="J544" s="37">
        <v>269299.65000000002</v>
      </c>
      <c r="K544" s="37">
        <f t="shared" si="18"/>
        <v>1077198.6000000001</v>
      </c>
      <c r="L544" s="20">
        <f t="shared" si="17"/>
        <v>4.4791823420854416E-4</v>
      </c>
    </row>
    <row r="545" spans="1:12" x14ac:dyDescent="0.25">
      <c r="A545" t="s">
        <v>3459</v>
      </c>
      <c r="B545" t="s">
        <v>3460</v>
      </c>
      <c r="C545" t="s">
        <v>1719</v>
      </c>
      <c r="D545" t="s">
        <v>14885</v>
      </c>
      <c r="F545" t="s">
        <v>12757</v>
      </c>
      <c r="G545" t="s">
        <v>14700</v>
      </c>
      <c r="H545" t="s">
        <v>14697</v>
      </c>
      <c r="I545" s="14">
        <v>2</v>
      </c>
      <c r="J545" s="23">
        <v>538426.74</v>
      </c>
      <c r="K545" s="23">
        <f t="shared" si="18"/>
        <v>1076853.48</v>
      </c>
      <c r="L545" s="20">
        <f t="shared" si="17"/>
        <v>4.4777472720715177E-4</v>
      </c>
    </row>
    <row r="546" spans="1:12" hidden="1" x14ac:dyDescent="0.25">
      <c r="A546" t="s">
        <v>12392</v>
      </c>
      <c r="B546" t="s">
        <v>12393</v>
      </c>
      <c r="C546" t="s">
        <v>433</v>
      </c>
      <c r="D546" t="s">
        <v>14881</v>
      </c>
      <c r="F546" t="s">
        <v>14715</v>
      </c>
      <c r="G546" t="s">
        <v>15451</v>
      </c>
      <c r="H546" t="s">
        <v>14764</v>
      </c>
      <c r="I546" s="14">
        <v>2</v>
      </c>
      <c r="J546" s="23">
        <v>536885.62</v>
      </c>
      <c r="K546" s="23">
        <f t="shared" si="18"/>
        <v>1073771.24</v>
      </c>
      <c r="L546" s="20">
        <f t="shared" si="17"/>
        <v>4.4649307728836522E-4</v>
      </c>
    </row>
    <row r="547" spans="1:12" hidden="1" x14ac:dyDescent="0.25">
      <c r="A547" t="s">
        <v>11049</v>
      </c>
      <c r="B547" t="s">
        <v>11050</v>
      </c>
      <c r="C547" t="s">
        <v>15443</v>
      </c>
      <c r="D547" t="s">
        <v>14907</v>
      </c>
      <c r="G547" t="s">
        <v>15469</v>
      </c>
      <c r="I547" s="14">
        <v>5</v>
      </c>
      <c r="J547" s="23">
        <v>214065.96</v>
      </c>
      <c r="K547" s="23">
        <f t="shared" si="18"/>
        <v>1070329.8</v>
      </c>
      <c r="L547" s="20">
        <f t="shared" si="17"/>
        <v>4.4506206565510221E-4</v>
      </c>
    </row>
    <row r="548" spans="1:12" x14ac:dyDescent="0.25">
      <c r="A548" t="s">
        <v>8735</v>
      </c>
      <c r="B548" t="s">
        <v>8736</v>
      </c>
      <c r="C548" t="s">
        <v>1882</v>
      </c>
      <c r="D548" t="s">
        <v>14886</v>
      </c>
      <c r="E548" t="s">
        <v>14890</v>
      </c>
      <c r="F548" t="s">
        <v>14794</v>
      </c>
      <c r="G548" t="s">
        <v>9967</v>
      </c>
      <c r="H548" t="s">
        <v>7195</v>
      </c>
      <c r="I548" s="14">
        <v>2</v>
      </c>
      <c r="J548" s="23">
        <v>534058.76</v>
      </c>
      <c r="K548" s="23">
        <f t="shared" si="18"/>
        <v>1068117.52</v>
      </c>
      <c r="L548" s="20">
        <f t="shared" si="17"/>
        <v>4.4414216049446154E-4</v>
      </c>
    </row>
    <row r="549" spans="1:12" s="39" customFormat="1" hidden="1" x14ac:dyDescent="0.25">
      <c r="A549" s="39" t="s">
        <v>12198</v>
      </c>
      <c r="B549" s="39" t="s">
        <v>14956</v>
      </c>
      <c r="C549" s="39" t="s">
        <v>15445</v>
      </c>
      <c r="D549" s="39" t="s">
        <v>14940</v>
      </c>
      <c r="E549" s="39" t="s">
        <v>14890</v>
      </c>
      <c r="G549" s="39" t="str">
        <f>IFERROR(VLOOKUP(F549,Maquinas!A:B,2,0),"")</f>
        <v/>
      </c>
      <c r="I549" s="40">
        <v>10</v>
      </c>
      <c r="J549" s="41">
        <v>106343</v>
      </c>
      <c r="K549" s="41">
        <f t="shared" si="18"/>
        <v>1063430</v>
      </c>
      <c r="L549" s="42">
        <f t="shared" si="17"/>
        <v>4.4219300675325059E-4</v>
      </c>
    </row>
    <row r="550" spans="1:12" x14ac:dyDescent="0.25">
      <c r="A550" t="s">
        <v>9755</v>
      </c>
      <c r="B550" t="s">
        <v>9756</v>
      </c>
      <c r="C550" t="s">
        <v>1719</v>
      </c>
      <c r="D550" t="s">
        <v>14885</v>
      </c>
      <c r="F550" t="s">
        <v>12657</v>
      </c>
      <c r="G550" t="s">
        <v>14695</v>
      </c>
      <c r="H550" t="s">
        <v>14697</v>
      </c>
      <c r="I550" s="14">
        <v>1</v>
      </c>
      <c r="J550" s="23">
        <v>1061947</v>
      </c>
      <c r="K550" s="23">
        <f t="shared" si="18"/>
        <v>1061947</v>
      </c>
      <c r="L550" s="20">
        <f t="shared" si="17"/>
        <v>4.4157634911803711E-4</v>
      </c>
    </row>
    <row r="551" spans="1:12" s="32" customFormat="1" hidden="1" x14ac:dyDescent="0.25">
      <c r="A551" s="32" t="s">
        <v>11809</v>
      </c>
      <c r="B551" s="32" t="s">
        <v>11810</v>
      </c>
      <c r="C551" s="32" t="s">
        <v>15442</v>
      </c>
      <c r="D551" s="32" t="s">
        <v>14883</v>
      </c>
      <c r="E551" s="32" t="s">
        <v>14890</v>
      </c>
      <c r="F551" s="32" t="s">
        <v>12875</v>
      </c>
      <c r="G551" s="32" t="s">
        <v>14671</v>
      </c>
      <c r="H551" s="32" t="s">
        <v>7154</v>
      </c>
      <c r="I551" s="33">
        <v>5</v>
      </c>
      <c r="J551" s="34">
        <v>211860.72</v>
      </c>
      <c r="K551" s="34">
        <f t="shared" si="18"/>
        <v>1059303.6000000001</v>
      </c>
      <c r="L551" s="35">
        <f t="shared" si="17"/>
        <v>4.4047717663460944E-4</v>
      </c>
    </row>
    <row r="552" spans="1:12" hidden="1" x14ac:dyDescent="0.25">
      <c r="A552" t="s">
        <v>12229</v>
      </c>
      <c r="B552" t="s">
        <v>12231</v>
      </c>
      <c r="C552" t="s">
        <v>433</v>
      </c>
      <c r="D552" t="s">
        <v>14881</v>
      </c>
      <c r="G552" t="s">
        <v>15454</v>
      </c>
      <c r="I552" s="14">
        <v>1</v>
      </c>
      <c r="J552" s="23">
        <v>1057894.6599999999</v>
      </c>
      <c r="K552" s="23">
        <f t="shared" si="18"/>
        <v>1057894.6599999999</v>
      </c>
      <c r="L552" s="20">
        <f t="shared" si="17"/>
        <v>4.3989131445756435E-4</v>
      </c>
    </row>
    <row r="553" spans="1:12" x14ac:dyDescent="0.25">
      <c r="A553" t="s">
        <v>3906</v>
      </c>
      <c r="B553" t="s">
        <v>14957</v>
      </c>
      <c r="C553" t="s">
        <v>1970</v>
      </c>
      <c r="D553" t="s">
        <v>14902</v>
      </c>
      <c r="G553" t="str">
        <f>IFERROR(VLOOKUP(F553,Maquinas!A:B,2,0),"")</f>
        <v/>
      </c>
      <c r="H553" t="s">
        <v>14676</v>
      </c>
      <c r="I553" s="14">
        <v>12</v>
      </c>
      <c r="J553" s="23">
        <v>87991.66</v>
      </c>
      <c r="K553" s="23">
        <f t="shared" si="18"/>
        <v>1055899.92</v>
      </c>
      <c r="L553" s="20">
        <f t="shared" si="17"/>
        <v>4.3906186627734476E-4</v>
      </c>
    </row>
    <row r="554" spans="1:12" s="43" customFormat="1" hidden="1" x14ac:dyDescent="0.25">
      <c r="A554" s="43" t="s">
        <v>12382</v>
      </c>
      <c r="B554" s="43" t="s">
        <v>14958</v>
      </c>
      <c r="C554" s="43" t="s">
        <v>1770</v>
      </c>
      <c r="D554" s="43" t="s">
        <v>14883</v>
      </c>
      <c r="F554" s="43" t="s">
        <v>14843</v>
      </c>
      <c r="G554" s="43" t="str">
        <f>IFERROR(VLOOKUP(F554,Maquinas!A:B,2,0),"")</f>
        <v/>
      </c>
      <c r="H554" s="43" t="s">
        <v>14766</v>
      </c>
      <c r="I554" s="48">
        <v>8</v>
      </c>
      <c r="J554" s="49">
        <v>131286.54</v>
      </c>
      <c r="K554" s="49">
        <f t="shared" si="18"/>
        <v>1050292.32</v>
      </c>
      <c r="L554" s="50">
        <f t="shared" si="17"/>
        <v>4.3673012699533328E-4</v>
      </c>
    </row>
    <row r="555" spans="1:12" x14ac:dyDescent="0.25">
      <c r="A555" t="s">
        <v>3337</v>
      </c>
      <c r="B555" t="s">
        <v>3338</v>
      </c>
      <c r="C555" t="s">
        <v>1719</v>
      </c>
      <c r="D555" t="s">
        <v>14885</v>
      </c>
      <c r="F555" t="s">
        <v>14897</v>
      </c>
      <c r="G555" t="s">
        <v>14673</v>
      </c>
      <c r="H555" t="s">
        <v>7195</v>
      </c>
      <c r="I555" s="14">
        <v>3</v>
      </c>
      <c r="J555" s="23">
        <v>350000</v>
      </c>
      <c r="K555" s="23">
        <f t="shared" si="18"/>
        <v>1050000</v>
      </c>
      <c r="L555" s="20">
        <f t="shared" si="17"/>
        <v>4.3660857516800643E-4</v>
      </c>
    </row>
    <row r="556" spans="1:12" x14ac:dyDescent="0.25">
      <c r="A556" t="s">
        <v>7797</v>
      </c>
      <c r="B556" t="s">
        <v>7798</v>
      </c>
      <c r="C556" t="s">
        <v>1719</v>
      </c>
      <c r="D556" t="s">
        <v>14885</v>
      </c>
      <c r="E556" t="s">
        <v>14890</v>
      </c>
      <c r="F556" t="s">
        <v>12688</v>
      </c>
      <c r="G556" t="s">
        <v>14669</v>
      </c>
      <c r="H556" s="43" t="s">
        <v>7154</v>
      </c>
      <c r="I556" s="14">
        <v>1</v>
      </c>
      <c r="J556" s="23">
        <v>1049725.73</v>
      </c>
      <c r="K556" s="23">
        <f t="shared" si="18"/>
        <v>1049725.73</v>
      </c>
      <c r="L556" s="20">
        <f t="shared" si="17"/>
        <v>4.3649452884999564E-4</v>
      </c>
    </row>
    <row r="557" spans="1:12" x14ac:dyDescent="0.25">
      <c r="A557" t="s">
        <v>5117</v>
      </c>
      <c r="B557" t="s">
        <v>5118</v>
      </c>
      <c r="C557" t="s">
        <v>1970</v>
      </c>
      <c r="D557" t="s">
        <v>14902</v>
      </c>
      <c r="F557" t="s">
        <v>14955</v>
      </c>
      <c r="G557" t="s">
        <v>15659</v>
      </c>
      <c r="H557" t="s">
        <v>13216</v>
      </c>
      <c r="I557" s="14">
        <v>1</v>
      </c>
      <c r="J557" s="23">
        <v>1049426.17</v>
      </c>
      <c r="K557" s="23">
        <f t="shared" si="18"/>
        <v>1049426.17</v>
      </c>
      <c r="L557" s="20">
        <f t="shared" si="17"/>
        <v>4.3636996650258866E-4</v>
      </c>
    </row>
    <row r="558" spans="1:12" x14ac:dyDescent="0.25">
      <c r="A558" t="s">
        <v>5178</v>
      </c>
      <c r="B558" t="s">
        <v>5179</v>
      </c>
      <c r="C558" t="s">
        <v>1719</v>
      </c>
      <c r="D558" t="s">
        <v>14885</v>
      </c>
      <c r="E558" t="s">
        <v>14890</v>
      </c>
      <c r="F558" t="s">
        <v>12627</v>
      </c>
      <c r="G558" t="s">
        <v>14685</v>
      </c>
      <c r="H558" t="s">
        <v>1286</v>
      </c>
      <c r="I558" s="36">
        <v>1</v>
      </c>
      <c r="J558" s="37">
        <v>1048000</v>
      </c>
      <c r="K558" s="37">
        <f t="shared" si="18"/>
        <v>1048000</v>
      </c>
      <c r="L558" s="20">
        <f t="shared" si="17"/>
        <v>4.3577693978673408E-4</v>
      </c>
    </row>
    <row r="559" spans="1:12" x14ac:dyDescent="0.25">
      <c r="A559" t="s">
        <v>10661</v>
      </c>
      <c r="B559" t="s">
        <v>10662</v>
      </c>
      <c r="C559" t="s">
        <v>1725</v>
      </c>
      <c r="D559" t="s">
        <v>14896</v>
      </c>
      <c r="F559" t="s">
        <v>14812</v>
      </c>
      <c r="G559" t="str">
        <f>IFERROR(VLOOKUP(F559,Maquinas!A:B,2,0),"")</f>
        <v/>
      </c>
      <c r="H559" t="s">
        <v>14676</v>
      </c>
      <c r="I559" s="14">
        <v>4</v>
      </c>
      <c r="J559" s="23">
        <v>261940</v>
      </c>
      <c r="K559" s="23">
        <f t="shared" si="18"/>
        <v>1047760</v>
      </c>
      <c r="L559" s="20">
        <f t="shared" si="17"/>
        <v>4.3567714354098138E-4</v>
      </c>
    </row>
    <row r="560" spans="1:12" x14ac:dyDescent="0.25">
      <c r="A560" t="s">
        <v>4768</v>
      </c>
      <c r="B560" t="s">
        <v>4769</v>
      </c>
      <c r="C560" t="s">
        <v>1859</v>
      </c>
      <c r="D560" t="s">
        <v>14882</v>
      </c>
      <c r="G560" t="str">
        <f>IFERROR(VLOOKUP(F560,Maquinas!A:B,2,0),"")</f>
        <v/>
      </c>
      <c r="H560" t="s">
        <v>14676</v>
      </c>
      <c r="I560" s="14">
        <v>6</v>
      </c>
      <c r="J560" s="23">
        <v>174200.05</v>
      </c>
      <c r="K560" s="23">
        <f t="shared" si="18"/>
        <v>1045200.2999999999</v>
      </c>
      <c r="L560" s="20">
        <f t="shared" si="17"/>
        <v>4.3461277499825987E-4</v>
      </c>
    </row>
    <row r="561" spans="1:12" x14ac:dyDescent="0.25">
      <c r="A561" s="100" t="s">
        <v>1804</v>
      </c>
      <c r="B561" s="100" t="s">
        <v>1805</v>
      </c>
      <c r="C561" s="100" t="s">
        <v>2094</v>
      </c>
      <c r="D561" s="100" t="s">
        <v>14885</v>
      </c>
      <c r="E561" s="100"/>
      <c r="F561" s="100" t="s">
        <v>12448</v>
      </c>
      <c r="G561" s="100" t="s">
        <v>14680</v>
      </c>
      <c r="H561" s="100" t="s">
        <v>1286</v>
      </c>
      <c r="I561" s="168">
        <v>1</v>
      </c>
      <c r="J561" s="169">
        <v>1042674.81</v>
      </c>
      <c r="K561" s="169">
        <f t="shared" si="18"/>
        <v>1042674.81</v>
      </c>
      <c r="L561" s="170">
        <f t="shared" si="17"/>
        <v>4.3356263157873513E-4</v>
      </c>
    </row>
    <row r="562" spans="1:12" x14ac:dyDescent="0.25">
      <c r="A562" t="s">
        <v>8703</v>
      </c>
      <c r="B562" t="s">
        <v>8704</v>
      </c>
      <c r="C562" t="s">
        <v>2094</v>
      </c>
      <c r="D562" t="s">
        <v>14910</v>
      </c>
      <c r="E562" t="s">
        <v>14890</v>
      </c>
      <c r="F562" t="s">
        <v>14708</v>
      </c>
      <c r="G562" t="s">
        <v>14660</v>
      </c>
      <c r="H562" t="s">
        <v>15506</v>
      </c>
      <c r="I562" s="36">
        <v>4</v>
      </c>
      <c r="J562" s="37">
        <v>663929.86</v>
      </c>
      <c r="K562" s="37">
        <f t="shared" si="18"/>
        <v>2655719.44</v>
      </c>
      <c r="L562" s="38">
        <f t="shared" si="17"/>
        <v>1.1042951245184534E-3</v>
      </c>
    </row>
    <row r="563" spans="1:12" x14ac:dyDescent="0.25">
      <c r="A563" t="s">
        <v>7924</v>
      </c>
      <c r="B563" t="s">
        <v>7925</v>
      </c>
      <c r="C563" t="s">
        <v>1719</v>
      </c>
      <c r="D563" t="s">
        <v>14885</v>
      </c>
      <c r="E563" t="s">
        <v>14890</v>
      </c>
      <c r="F563" t="s">
        <v>12688</v>
      </c>
      <c r="G563" t="s">
        <v>14669</v>
      </c>
      <c r="H563" s="43" t="s">
        <v>7154</v>
      </c>
      <c r="I563" s="14">
        <v>2</v>
      </c>
      <c r="J563" s="23">
        <v>519815.66</v>
      </c>
      <c r="K563" s="23">
        <f t="shared" si="18"/>
        <v>1039631.32</v>
      </c>
      <c r="L563" s="20">
        <f t="shared" si="17"/>
        <v>4.3229709459546069E-4</v>
      </c>
    </row>
    <row r="564" spans="1:12" x14ac:dyDescent="0.25">
      <c r="A564" t="s">
        <v>10102</v>
      </c>
      <c r="B564" t="s">
        <v>10103</v>
      </c>
      <c r="C564" t="s">
        <v>1719</v>
      </c>
      <c r="D564" t="s">
        <v>14885</v>
      </c>
      <c r="E564" t="s">
        <v>14890</v>
      </c>
      <c r="F564" t="s">
        <v>12620</v>
      </c>
      <c r="G564" t="s">
        <v>14670</v>
      </c>
      <c r="H564" t="s">
        <v>7154</v>
      </c>
      <c r="I564" s="14">
        <v>1</v>
      </c>
      <c r="J564" s="23">
        <v>1038226.99</v>
      </c>
      <c r="K564" s="23">
        <f t="shared" si="18"/>
        <v>1038226.99</v>
      </c>
      <c r="L564" s="20">
        <f t="shared" si="17"/>
        <v>4.3171314933796958E-4</v>
      </c>
    </row>
    <row r="565" spans="1:12" x14ac:dyDescent="0.25">
      <c r="A565" t="s">
        <v>10104</v>
      </c>
      <c r="B565" t="s">
        <v>10103</v>
      </c>
      <c r="C565" t="s">
        <v>1719</v>
      </c>
      <c r="D565" t="s">
        <v>14885</v>
      </c>
      <c r="E565" t="s">
        <v>14890</v>
      </c>
      <c r="F565" t="s">
        <v>12620</v>
      </c>
      <c r="G565" t="s">
        <v>14670</v>
      </c>
      <c r="H565" t="s">
        <v>7154</v>
      </c>
      <c r="I565" s="14">
        <v>1</v>
      </c>
      <c r="J565" s="23">
        <v>1038226.99</v>
      </c>
      <c r="K565" s="23">
        <f t="shared" si="18"/>
        <v>1038226.99</v>
      </c>
      <c r="L565" s="20">
        <f t="shared" si="17"/>
        <v>4.3171314933796958E-4</v>
      </c>
    </row>
    <row r="566" spans="1:12" x14ac:dyDescent="0.25">
      <c r="A566" t="s">
        <v>7688</v>
      </c>
      <c r="B566" t="s">
        <v>7689</v>
      </c>
      <c r="C566" t="s">
        <v>2770</v>
      </c>
      <c r="D566" t="s">
        <v>14925</v>
      </c>
      <c r="E566" t="s">
        <v>14890</v>
      </c>
      <c r="F566" t="s">
        <v>14901</v>
      </c>
      <c r="G566" t="s">
        <v>14672</v>
      </c>
      <c r="H566" t="s">
        <v>7278</v>
      </c>
      <c r="I566" s="14">
        <v>2</v>
      </c>
      <c r="J566" s="23">
        <v>517798.40000000002</v>
      </c>
      <c r="K566" s="23">
        <f t="shared" si="18"/>
        <v>1035596.8</v>
      </c>
      <c r="L566" s="20">
        <f t="shared" si="17"/>
        <v>4.3061946980623523E-4</v>
      </c>
    </row>
    <row r="567" spans="1:12" s="43" customFormat="1" hidden="1" x14ac:dyDescent="0.25">
      <c r="A567" s="43" t="s">
        <v>12380</v>
      </c>
      <c r="B567" s="43" t="s">
        <v>12381</v>
      </c>
      <c r="C567" s="43" t="s">
        <v>1770</v>
      </c>
      <c r="D567" s="43" t="s">
        <v>14883</v>
      </c>
      <c r="F567" s="43" t="s">
        <v>14763</v>
      </c>
      <c r="G567" s="43" t="s">
        <v>15470</v>
      </c>
      <c r="H567" s="43" t="s">
        <v>14756</v>
      </c>
      <c r="I567" s="48">
        <v>2</v>
      </c>
      <c r="J567" s="49">
        <v>515564.29</v>
      </c>
      <c r="K567" s="49">
        <f t="shared" si="18"/>
        <v>1031128.58</v>
      </c>
      <c r="L567" s="50">
        <f t="shared" si="17"/>
        <v>4.287615048845807E-4</v>
      </c>
    </row>
    <row r="568" spans="1:12" x14ac:dyDescent="0.25">
      <c r="A568" t="s">
        <v>7916</v>
      </c>
      <c r="B568" t="s">
        <v>14959</v>
      </c>
      <c r="C568" t="s">
        <v>3349</v>
      </c>
      <c r="D568" t="s">
        <v>14953</v>
      </c>
      <c r="E568" t="s">
        <v>14890</v>
      </c>
      <c r="F568" t="s">
        <v>14901</v>
      </c>
      <c r="G568" t="s">
        <v>14672</v>
      </c>
      <c r="H568" t="s">
        <v>7278</v>
      </c>
      <c r="I568" s="14">
        <v>17.190000000000001</v>
      </c>
      <c r="J568" s="23">
        <v>59881.62</v>
      </c>
      <c r="K568" s="23">
        <f t="shared" si="18"/>
        <v>1029365.0478000002</v>
      </c>
      <c r="L568" s="20">
        <f t="shared" si="17"/>
        <v>4.2802819699781422E-4</v>
      </c>
    </row>
    <row r="569" spans="1:12" x14ac:dyDescent="0.25">
      <c r="A569" s="155" t="s">
        <v>3069</v>
      </c>
      <c r="B569" s="155" t="s">
        <v>3070</v>
      </c>
      <c r="C569" s="155" t="s">
        <v>15445</v>
      </c>
      <c r="D569" s="155" t="s">
        <v>14910</v>
      </c>
      <c r="E569" s="155"/>
      <c r="F569" s="155" t="s">
        <v>14935</v>
      </c>
      <c r="G569" s="155" t="s">
        <v>14682</v>
      </c>
      <c r="H569" s="155" t="s">
        <v>1286</v>
      </c>
      <c r="I569" s="156">
        <v>2</v>
      </c>
      <c r="J569" s="157">
        <v>514550.86</v>
      </c>
      <c r="K569" s="157">
        <f t="shared" si="18"/>
        <v>1029101.72</v>
      </c>
      <c r="L569" s="158">
        <f t="shared" si="17"/>
        <v>4.2791870064013782E-4</v>
      </c>
    </row>
    <row r="570" spans="1:12" x14ac:dyDescent="0.25">
      <c r="A570" s="155" t="s">
        <v>3073</v>
      </c>
      <c r="B570" s="155" t="s">
        <v>3074</v>
      </c>
      <c r="C570" s="155" t="s">
        <v>15445</v>
      </c>
      <c r="D570" s="155" t="s">
        <v>14910</v>
      </c>
      <c r="E570" s="155"/>
      <c r="F570" s="155" t="s">
        <v>14935</v>
      </c>
      <c r="G570" s="155" t="s">
        <v>14682</v>
      </c>
      <c r="H570" s="155" t="s">
        <v>1286</v>
      </c>
      <c r="I570" s="156">
        <v>2</v>
      </c>
      <c r="J570" s="157">
        <v>514550.86</v>
      </c>
      <c r="K570" s="157">
        <f t="shared" si="18"/>
        <v>1029101.72</v>
      </c>
      <c r="L570" s="158">
        <f t="shared" si="17"/>
        <v>4.2791870064013782E-4</v>
      </c>
    </row>
    <row r="571" spans="1:12" x14ac:dyDescent="0.25">
      <c r="A571" t="s">
        <v>8713</v>
      </c>
      <c r="B571" t="s">
        <v>8714</v>
      </c>
      <c r="C571" t="s">
        <v>2094</v>
      </c>
      <c r="D571" t="s">
        <v>14910</v>
      </c>
      <c r="E571" t="s">
        <v>14890</v>
      </c>
      <c r="F571" t="s">
        <v>14708</v>
      </c>
      <c r="G571" t="s">
        <v>14660</v>
      </c>
      <c r="H571" t="s">
        <v>15506</v>
      </c>
      <c r="I571" s="36">
        <v>1</v>
      </c>
      <c r="J571" s="37">
        <v>663929.86</v>
      </c>
      <c r="K571" s="37">
        <f t="shared" si="18"/>
        <v>663929.86</v>
      </c>
      <c r="L571" s="38">
        <f t="shared" si="17"/>
        <v>2.7607378112961336E-4</v>
      </c>
    </row>
    <row r="572" spans="1:12" x14ac:dyDescent="0.25">
      <c r="A572" s="155" t="s">
        <v>10560</v>
      </c>
      <c r="B572" s="155" t="s">
        <v>10561</v>
      </c>
      <c r="C572" s="155" t="s">
        <v>15445</v>
      </c>
      <c r="D572" s="155" t="s">
        <v>14910</v>
      </c>
      <c r="E572" s="155"/>
      <c r="F572" s="155" t="s">
        <v>14935</v>
      </c>
      <c r="G572" s="155" t="str">
        <f>IFERROR(VLOOKUP(F572,Maquinas!A:B,2,0),"")</f>
        <v>UKITA OFFCON</v>
      </c>
      <c r="H572" s="155" t="s">
        <v>1286</v>
      </c>
      <c r="I572" s="156">
        <v>3</v>
      </c>
      <c r="J572" s="157">
        <v>340000</v>
      </c>
      <c r="K572" s="157">
        <f t="shared" si="18"/>
        <v>1020000</v>
      </c>
      <c r="L572" s="173">
        <f t="shared" si="17"/>
        <v>4.2413404444892057E-4</v>
      </c>
    </row>
    <row r="573" spans="1:12" s="80" customFormat="1" x14ac:dyDescent="0.25">
      <c r="A573" s="80" t="s">
        <v>8936</v>
      </c>
      <c r="B573" s="80" t="s">
        <v>8935</v>
      </c>
      <c r="C573" s="80" t="s">
        <v>15442</v>
      </c>
      <c r="D573" s="80" t="s">
        <v>14881</v>
      </c>
      <c r="F573" s="80" t="s">
        <v>12620</v>
      </c>
      <c r="G573" s="80" t="s">
        <v>14663</v>
      </c>
      <c r="H573" s="80" t="s">
        <v>7154</v>
      </c>
      <c r="I573" s="97">
        <v>10</v>
      </c>
      <c r="J573" s="98">
        <v>101372.39</v>
      </c>
      <c r="K573" s="98">
        <f t="shared" si="18"/>
        <v>1013723.9</v>
      </c>
      <c r="L573" s="99">
        <f t="shared" si="17"/>
        <v>4.2152433104071871E-4</v>
      </c>
    </row>
    <row r="574" spans="1:12" x14ac:dyDescent="0.25">
      <c r="A574" t="s">
        <v>1870</v>
      </c>
      <c r="B574" t="s">
        <v>1871</v>
      </c>
      <c r="C574" t="s">
        <v>15445</v>
      </c>
      <c r="D574" t="s">
        <v>14882</v>
      </c>
      <c r="F574" t="s">
        <v>12864</v>
      </c>
      <c r="G574" t="s">
        <v>14670</v>
      </c>
      <c r="H574" t="s">
        <v>7154</v>
      </c>
      <c r="I574" s="14">
        <v>2</v>
      </c>
      <c r="J574" s="23">
        <v>504833.1</v>
      </c>
      <c r="K574" s="23">
        <f t="shared" si="18"/>
        <v>1009666.2</v>
      </c>
      <c r="L574" s="20">
        <f t="shared" si="17"/>
        <v>4.1983706759742418E-4</v>
      </c>
    </row>
    <row r="575" spans="1:12" x14ac:dyDescent="0.25">
      <c r="A575" t="s">
        <v>10345</v>
      </c>
      <c r="B575" t="s">
        <v>10346</v>
      </c>
      <c r="C575" t="s">
        <v>4937</v>
      </c>
      <c r="D575" t="s">
        <v>14887</v>
      </c>
      <c r="G575" t="s">
        <v>15508</v>
      </c>
      <c r="H575" t="s">
        <v>15506</v>
      </c>
      <c r="I575" s="36">
        <v>1</v>
      </c>
      <c r="J575" s="37">
        <v>645795.15</v>
      </c>
      <c r="K575" s="37">
        <f t="shared" si="18"/>
        <v>645795.15</v>
      </c>
      <c r="L575" s="38">
        <f t="shared" si="17"/>
        <v>2.6853304789705622E-4</v>
      </c>
    </row>
    <row r="576" spans="1:12" hidden="1" x14ac:dyDescent="0.25">
      <c r="A576" t="s">
        <v>10980</v>
      </c>
      <c r="B576" t="s">
        <v>10981</v>
      </c>
      <c r="C576" t="s">
        <v>10941</v>
      </c>
      <c r="D576" t="s">
        <v>14889</v>
      </c>
      <c r="G576" t="str">
        <f>IFERROR(VLOOKUP(F576,Maquinas!A:B,2,0),"")</f>
        <v/>
      </c>
      <c r="I576" s="14">
        <v>33</v>
      </c>
      <c r="J576" s="23">
        <v>30440</v>
      </c>
      <c r="K576" s="23">
        <f t="shared" si="18"/>
        <v>1004520</v>
      </c>
      <c r="L576" s="20">
        <f t="shared" si="17"/>
        <v>4.1769718659787221E-4</v>
      </c>
    </row>
    <row r="577" spans="1:12" x14ac:dyDescent="0.25">
      <c r="A577" t="s">
        <v>7416</v>
      </c>
      <c r="B577" t="s">
        <v>7417</v>
      </c>
      <c r="C577" t="s">
        <v>1859</v>
      </c>
      <c r="D577" t="s">
        <v>14882</v>
      </c>
      <c r="E577" t="s">
        <v>14890</v>
      </c>
      <c r="F577" t="s">
        <v>14676</v>
      </c>
      <c r="G577" t="str">
        <f>IFERROR(VLOOKUP(F577,Maquinas!A:B,2,0),"")</f>
        <v/>
      </c>
      <c r="H577" t="s">
        <v>14676</v>
      </c>
      <c r="I577" s="14">
        <v>1</v>
      </c>
      <c r="J577" s="23">
        <v>1003492.5</v>
      </c>
      <c r="K577" s="23">
        <f t="shared" si="18"/>
        <v>1003492.5</v>
      </c>
      <c r="L577" s="20">
        <f t="shared" si="17"/>
        <v>4.1726993392074353E-4</v>
      </c>
    </row>
    <row r="578" spans="1:12" x14ac:dyDescent="0.25">
      <c r="A578" t="s">
        <v>2690</v>
      </c>
      <c r="B578" t="s">
        <v>2691</v>
      </c>
      <c r="C578" t="s">
        <v>1719</v>
      </c>
      <c r="D578" t="s">
        <v>14885</v>
      </c>
      <c r="F578" t="s">
        <v>12875</v>
      </c>
      <c r="G578" t="s">
        <v>14671</v>
      </c>
      <c r="H578" t="s">
        <v>7278</v>
      </c>
      <c r="I578" s="14">
        <v>2</v>
      </c>
      <c r="J578" s="23">
        <v>501110.08</v>
      </c>
      <c r="K578" s="23">
        <f t="shared" si="18"/>
        <v>1002220.16</v>
      </c>
      <c r="L578" s="20">
        <f t="shared" si="17"/>
        <v>4.1674087244023949E-4</v>
      </c>
    </row>
    <row r="579" spans="1:12" x14ac:dyDescent="0.25">
      <c r="A579" t="s">
        <v>2475</v>
      </c>
      <c r="B579" t="s">
        <v>2476</v>
      </c>
      <c r="C579" t="s">
        <v>1719</v>
      </c>
      <c r="D579" t="s">
        <v>14885</v>
      </c>
      <c r="F579" t="s">
        <v>12636</v>
      </c>
      <c r="G579" t="s">
        <v>14692</v>
      </c>
      <c r="H579" t="s">
        <v>7278</v>
      </c>
      <c r="I579" s="14">
        <v>1</v>
      </c>
      <c r="J579" s="23">
        <v>1000138.81</v>
      </c>
      <c r="K579" s="23">
        <f t="shared" si="18"/>
        <v>1000138.81</v>
      </c>
      <c r="L579" s="20">
        <f t="shared" si="17"/>
        <v>4.1587541028983386E-4</v>
      </c>
    </row>
    <row r="580" spans="1:12" s="80" customFormat="1" x14ac:dyDescent="0.25">
      <c r="A580" t="s">
        <v>10291</v>
      </c>
      <c r="B580" t="s">
        <v>10292</v>
      </c>
      <c r="C580" t="s">
        <v>1859</v>
      </c>
      <c r="D580" t="s">
        <v>14882</v>
      </c>
      <c r="E580"/>
      <c r="F580" t="s">
        <v>14708</v>
      </c>
      <c r="G580" t="s">
        <v>14660</v>
      </c>
      <c r="H580" t="s">
        <v>15506</v>
      </c>
      <c r="I580" s="36">
        <v>2</v>
      </c>
      <c r="J580" s="37">
        <v>638456.81000000006</v>
      </c>
      <c r="K580" s="37">
        <f t="shared" si="18"/>
        <v>1276913.6200000001</v>
      </c>
      <c r="L580" s="99">
        <f t="shared" si="17"/>
        <v>5.3096327261030593E-4</v>
      </c>
    </row>
    <row r="581" spans="1:12" x14ac:dyDescent="0.25">
      <c r="A581" t="s">
        <v>10361</v>
      </c>
      <c r="B581" t="s">
        <v>10362</v>
      </c>
      <c r="C581" t="s">
        <v>4937</v>
      </c>
      <c r="D581" t="s">
        <v>14887</v>
      </c>
      <c r="F581" t="s">
        <v>12431</v>
      </c>
      <c r="G581" t="str">
        <f>IFERROR(VLOOKUP(F581,Maquinas!A:B,2,0),"")</f>
        <v>SPEED MASTER 5 COLORES</v>
      </c>
      <c r="H581" t="s">
        <v>14697</v>
      </c>
      <c r="I581" s="14">
        <v>1</v>
      </c>
      <c r="J581" s="23">
        <v>999187</v>
      </c>
      <c r="K581" s="23">
        <f t="shared" si="18"/>
        <v>999187</v>
      </c>
      <c r="L581" s="20">
        <f t="shared" si="17"/>
        <v>4.154796308537094E-4</v>
      </c>
    </row>
    <row r="582" spans="1:12" x14ac:dyDescent="0.25">
      <c r="A582" t="s">
        <v>8709</v>
      </c>
      <c r="B582" t="s">
        <v>8710</v>
      </c>
      <c r="C582" t="s">
        <v>2094</v>
      </c>
      <c r="D582" t="s">
        <v>14910</v>
      </c>
      <c r="E582" t="s">
        <v>14890</v>
      </c>
      <c r="F582" t="s">
        <v>14708</v>
      </c>
      <c r="G582" t="s">
        <v>14660</v>
      </c>
      <c r="H582" t="s">
        <v>15506</v>
      </c>
      <c r="I582">
        <v>1</v>
      </c>
      <c r="J582">
        <v>553274.88</v>
      </c>
      <c r="K582">
        <f t="shared" si="18"/>
        <v>553274.88</v>
      </c>
      <c r="L582" s="38">
        <f t="shared" si="17"/>
        <v>2.3006148288861881E-4</v>
      </c>
    </row>
    <row r="583" spans="1:12" x14ac:dyDescent="0.25">
      <c r="A583" t="s">
        <v>3095</v>
      </c>
      <c r="B583" t="s">
        <v>3096</v>
      </c>
      <c r="C583" t="s">
        <v>1859</v>
      </c>
      <c r="D583" t="s">
        <v>14882</v>
      </c>
      <c r="F583" t="s">
        <v>14897</v>
      </c>
      <c r="G583" t="s">
        <v>14673</v>
      </c>
      <c r="H583" t="s">
        <v>7195</v>
      </c>
      <c r="I583" s="14">
        <v>2</v>
      </c>
      <c r="J583" s="23">
        <v>499000</v>
      </c>
      <c r="K583" s="23">
        <f t="shared" si="18"/>
        <v>998000</v>
      </c>
      <c r="L583" s="20">
        <f t="shared" si="17"/>
        <v>4.1498605525492423E-4</v>
      </c>
    </row>
    <row r="584" spans="1:12" x14ac:dyDescent="0.25">
      <c r="A584" t="s">
        <v>9872</v>
      </c>
      <c r="B584" t="s">
        <v>9873</v>
      </c>
      <c r="C584" t="s">
        <v>1859</v>
      </c>
      <c r="D584" t="s">
        <v>14882</v>
      </c>
      <c r="F584" t="s">
        <v>13053</v>
      </c>
      <c r="G584" t="s">
        <v>14674</v>
      </c>
      <c r="H584" t="s">
        <v>7195</v>
      </c>
      <c r="I584" s="14">
        <v>1</v>
      </c>
      <c r="J584" s="23">
        <v>992666.66</v>
      </c>
      <c r="K584" s="23">
        <f t="shared" si="18"/>
        <v>992666.66</v>
      </c>
      <c r="L584" s="20">
        <f t="shared" si="17"/>
        <v>4.1276835813274659E-4</v>
      </c>
    </row>
    <row r="585" spans="1:12" x14ac:dyDescent="0.25">
      <c r="A585" t="s">
        <v>9991</v>
      </c>
      <c r="B585" t="s">
        <v>9992</v>
      </c>
      <c r="C585" t="s">
        <v>1719</v>
      </c>
      <c r="D585" t="s">
        <v>14885</v>
      </c>
      <c r="E585" t="s">
        <v>14890</v>
      </c>
      <c r="F585" t="s">
        <v>12733</v>
      </c>
      <c r="G585" t="s">
        <v>14698</v>
      </c>
      <c r="H585" t="s">
        <v>14697</v>
      </c>
      <c r="I585" s="14">
        <v>11</v>
      </c>
      <c r="J585" s="23">
        <v>90000</v>
      </c>
      <c r="K585" s="23">
        <f t="shared" si="18"/>
        <v>990000</v>
      </c>
      <c r="L585" s="20">
        <f t="shared" si="17"/>
        <v>4.1165951372983464E-4</v>
      </c>
    </row>
    <row r="586" spans="1:12" x14ac:dyDescent="0.25">
      <c r="A586" t="s">
        <v>9216</v>
      </c>
      <c r="B586" t="s">
        <v>9217</v>
      </c>
      <c r="C586" t="s">
        <v>1970</v>
      </c>
      <c r="D586" t="s">
        <v>14902</v>
      </c>
      <c r="F586" t="s">
        <v>12688</v>
      </c>
      <c r="G586" t="s">
        <v>14669</v>
      </c>
      <c r="H586" s="43" t="s">
        <v>7154</v>
      </c>
      <c r="I586" s="14">
        <v>8</v>
      </c>
      <c r="J586" s="23">
        <v>123482.14</v>
      </c>
      <c r="K586" s="23">
        <f t="shared" si="18"/>
        <v>987857.12</v>
      </c>
      <c r="L586" s="20">
        <f t="shared" si="17"/>
        <v>4.1076846631692414E-4</v>
      </c>
    </row>
    <row r="587" spans="1:12" x14ac:dyDescent="0.25">
      <c r="A587" t="s">
        <v>9647</v>
      </c>
      <c r="B587" t="s">
        <v>9648</v>
      </c>
      <c r="C587" t="s">
        <v>1719</v>
      </c>
      <c r="D587" t="s">
        <v>14885</v>
      </c>
      <c r="F587" t="s">
        <v>12636</v>
      </c>
      <c r="G587" t="str">
        <f>IFERROR(VLOOKUP(F587,Maquinas!A:B,2,0),"")</f>
        <v>B2S</v>
      </c>
      <c r="H587" t="s">
        <v>7278</v>
      </c>
      <c r="I587" s="14">
        <v>1</v>
      </c>
      <c r="J587" s="23">
        <v>987406.53</v>
      </c>
      <c r="K587" s="23">
        <f t="shared" si="18"/>
        <v>987406.53</v>
      </c>
      <c r="L587" s="20">
        <f t="shared" si="17"/>
        <v>4.1058110302370039E-4</v>
      </c>
    </row>
    <row r="588" spans="1:12" x14ac:dyDescent="0.25">
      <c r="A588" t="s">
        <v>3270</v>
      </c>
      <c r="B588" t="s">
        <v>3272</v>
      </c>
      <c r="C588" t="s">
        <v>1719</v>
      </c>
      <c r="D588" t="s">
        <v>14885</v>
      </c>
      <c r="G588" t="s">
        <v>15464</v>
      </c>
      <c r="H588" t="s">
        <v>15506</v>
      </c>
      <c r="I588" s="36">
        <v>4</v>
      </c>
      <c r="J588" s="37">
        <v>543098.53</v>
      </c>
      <c r="K588" s="37">
        <f t="shared" si="18"/>
        <v>2172394.12</v>
      </c>
      <c r="L588" s="38">
        <f t="shared" si="17"/>
        <v>9.0331990613005269E-4</v>
      </c>
    </row>
    <row r="589" spans="1:12" x14ac:dyDescent="0.25">
      <c r="A589" t="s">
        <v>9470</v>
      </c>
      <c r="B589" t="s">
        <v>9471</v>
      </c>
      <c r="C589" t="s">
        <v>1882</v>
      </c>
      <c r="D589" t="s">
        <v>14886</v>
      </c>
      <c r="F589" t="s">
        <v>13053</v>
      </c>
      <c r="G589" t="s">
        <v>14674</v>
      </c>
      <c r="H589" t="s">
        <v>7195</v>
      </c>
      <c r="I589" s="14">
        <v>2</v>
      </c>
      <c r="J589" s="23">
        <v>491484.51</v>
      </c>
      <c r="K589" s="23">
        <f t="shared" si="18"/>
        <v>982969.02</v>
      </c>
      <c r="L589" s="20">
        <f t="shared" si="17"/>
        <v>4.0873590786332539E-4</v>
      </c>
    </row>
    <row r="590" spans="1:12" x14ac:dyDescent="0.25">
      <c r="A590" t="s">
        <v>3892</v>
      </c>
      <c r="B590" t="s">
        <v>3893</v>
      </c>
      <c r="C590" t="s">
        <v>1970</v>
      </c>
      <c r="D590" t="s">
        <v>14902</v>
      </c>
      <c r="G590" t="str">
        <f>IFERROR(VLOOKUP(F590,Maquinas!A:B,2,0),"")</f>
        <v/>
      </c>
      <c r="H590" t="s">
        <v>14676</v>
      </c>
      <c r="I590" s="14">
        <v>15</v>
      </c>
      <c r="J590" s="23">
        <v>65421.06</v>
      </c>
      <c r="K590" s="23">
        <f t="shared" si="18"/>
        <v>981315.89999999991</v>
      </c>
      <c r="L590" s="20">
        <f t="shared" ref="L590:L653" si="19">+K590/$K$4057</f>
        <v>4.0804851132258084E-4</v>
      </c>
    </row>
    <row r="591" spans="1:12" x14ac:dyDescent="0.25">
      <c r="A591" t="s">
        <v>9811</v>
      </c>
      <c r="B591" t="s">
        <v>9812</v>
      </c>
      <c r="C591" t="s">
        <v>1719</v>
      </c>
      <c r="D591" t="s">
        <v>14885</v>
      </c>
      <c r="F591" t="s">
        <v>12657</v>
      </c>
      <c r="G591" t="s">
        <v>14695</v>
      </c>
      <c r="H591" t="s">
        <v>14697</v>
      </c>
      <c r="I591" s="14">
        <v>3</v>
      </c>
      <c r="J591" s="23">
        <v>326666.65999999997</v>
      </c>
      <c r="K591" s="23">
        <f t="shared" si="18"/>
        <v>979999.98</v>
      </c>
      <c r="L591" s="20">
        <f t="shared" si="19"/>
        <v>4.0750132850711886E-4</v>
      </c>
    </row>
    <row r="592" spans="1:12" hidden="1" x14ac:dyDescent="0.25">
      <c r="A592" t="s">
        <v>12271</v>
      </c>
      <c r="B592" t="s">
        <v>12272</v>
      </c>
      <c r="D592" t="e">
        <v>#N/A</v>
      </c>
      <c r="G592" t="str">
        <f>IFERROR(VLOOKUP(F592,Maquinas!A:B,2,0),"")</f>
        <v/>
      </c>
      <c r="I592" s="14">
        <v>4</v>
      </c>
      <c r="J592" s="23">
        <v>244332</v>
      </c>
      <c r="K592" s="23">
        <f t="shared" si="18"/>
        <v>977328</v>
      </c>
      <c r="L592" s="20">
        <f t="shared" si="19"/>
        <v>4.0639027195409278E-4</v>
      </c>
    </row>
    <row r="593" spans="1:12" s="32" customFormat="1" hidden="1" x14ac:dyDescent="0.25">
      <c r="A593" s="32" t="s">
        <v>10867</v>
      </c>
      <c r="B593" s="32" t="s">
        <v>10868</v>
      </c>
      <c r="C593" s="32" t="s">
        <v>15442</v>
      </c>
      <c r="D593" s="32" t="s">
        <v>14883</v>
      </c>
      <c r="G593" s="32" t="str">
        <f>IFERROR(VLOOKUP(F593,Maquinas!A:B,2,0),"")</f>
        <v/>
      </c>
      <c r="I593" s="33">
        <v>10</v>
      </c>
      <c r="J593" s="34">
        <v>97536.36</v>
      </c>
      <c r="K593" s="34">
        <f t="shared" ref="K593:K656" si="20">+I593*J593</f>
        <v>975363.6</v>
      </c>
      <c r="L593" s="35">
        <f t="shared" si="19"/>
        <v>4.05573439682607E-4</v>
      </c>
    </row>
    <row r="594" spans="1:12" x14ac:dyDescent="0.25">
      <c r="A594" t="s">
        <v>2969</v>
      </c>
      <c r="B594" t="s">
        <v>2970</v>
      </c>
      <c r="C594" t="s">
        <v>2770</v>
      </c>
      <c r="D594" t="s">
        <v>14925</v>
      </c>
      <c r="F594" t="s">
        <v>12458</v>
      </c>
      <c r="G594" t="s">
        <v>14666</v>
      </c>
      <c r="H594" t="s">
        <v>1286</v>
      </c>
      <c r="I594" s="36">
        <v>26</v>
      </c>
      <c r="J594" s="37">
        <v>37496.83</v>
      </c>
      <c r="K594" s="37">
        <f t="shared" si="20"/>
        <v>974917.58000000007</v>
      </c>
      <c r="L594" s="20">
        <f t="shared" si="19"/>
        <v>4.0538797667622953E-4</v>
      </c>
    </row>
    <row r="595" spans="1:12" x14ac:dyDescent="0.25">
      <c r="A595" t="s">
        <v>9020</v>
      </c>
      <c r="B595" t="s">
        <v>9021</v>
      </c>
      <c r="C595" t="s">
        <v>1882</v>
      </c>
      <c r="D595" t="s">
        <v>14886</v>
      </c>
      <c r="F595" t="s">
        <v>12517</v>
      </c>
      <c r="G595" t="s">
        <v>14679</v>
      </c>
      <c r="H595" t="s">
        <v>1286</v>
      </c>
      <c r="I595" s="36">
        <v>5</v>
      </c>
      <c r="J595" s="37">
        <v>194476.79999999999</v>
      </c>
      <c r="K595" s="37">
        <f t="shared" si="20"/>
        <v>972384</v>
      </c>
      <c r="L595" s="20">
        <f t="shared" si="19"/>
        <v>4.0433446929158742E-4</v>
      </c>
    </row>
    <row r="596" spans="1:12" s="43" customFormat="1" hidden="1" x14ac:dyDescent="0.25">
      <c r="A596" s="43" t="s">
        <v>11999</v>
      </c>
      <c r="B596" s="43" t="s">
        <v>12000</v>
      </c>
      <c r="C596" s="43" t="s">
        <v>15444</v>
      </c>
      <c r="D596" s="43" t="s">
        <v>14883</v>
      </c>
      <c r="F596" s="43" t="s">
        <v>14708</v>
      </c>
      <c r="G596" s="43" t="s">
        <v>14660</v>
      </c>
      <c r="H596" s="43" t="s">
        <v>7195</v>
      </c>
      <c r="I596" s="48">
        <v>100</v>
      </c>
      <c r="J596" s="49">
        <v>9700</v>
      </c>
      <c r="K596" s="49">
        <f t="shared" si="20"/>
        <v>970000</v>
      </c>
      <c r="L596" s="50">
        <f t="shared" si="19"/>
        <v>4.0334315991711071E-4</v>
      </c>
    </row>
    <row r="597" spans="1:12" x14ac:dyDescent="0.25">
      <c r="A597" t="s">
        <v>10209</v>
      </c>
      <c r="B597" t="s">
        <v>14989</v>
      </c>
      <c r="C597" t="s">
        <v>1859</v>
      </c>
      <c r="D597" t="s">
        <v>14882</v>
      </c>
      <c r="F597" t="s">
        <v>14708</v>
      </c>
      <c r="G597" t="str">
        <f>IFERROR(VLOOKUP(F597,Maquinas!A:B,2,0),"")</f>
        <v>AQUAFLEX 8C</v>
      </c>
      <c r="H597" t="s">
        <v>15506</v>
      </c>
      <c r="I597" s="36">
        <v>1</v>
      </c>
      <c r="J597" s="37">
        <v>524264.79</v>
      </c>
      <c r="K597" s="37">
        <f t="shared" si="20"/>
        <v>524264.79</v>
      </c>
      <c r="L597" s="38">
        <f t="shared" si="19"/>
        <v>2.1799857425967059E-4</v>
      </c>
    </row>
    <row r="598" spans="1:12" x14ac:dyDescent="0.25">
      <c r="A598" t="s">
        <v>8183</v>
      </c>
      <c r="B598" t="s">
        <v>8184</v>
      </c>
      <c r="C598" t="s">
        <v>1725</v>
      </c>
      <c r="D598" t="s">
        <v>14896</v>
      </c>
      <c r="E598" t="s">
        <v>14890</v>
      </c>
      <c r="F598" t="s">
        <v>13079</v>
      </c>
      <c r="G598" t="s">
        <v>14665</v>
      </c>
      <c r="H598" t="s">
        <v>7195</v>
      </c>
      <c r="I598" s="14">
        <v>1</v>
      </c>
      <c r="J598" s="23">
        <v>962356.82</v>
      </c>
      <c r="K598" s="23">
        <f t="shared" si="20"/>
        <v>962356.82</v>
      </c>
      <c r="L598" s="20">
        <f t="shared" si="19"/>
        <v>4.0016499046039393E-4</v>
      </c>
    </row>
    <row r="599" spans="1:12" x14ac:dyDescent="0.25">
      <c r="A599" t="s">
        <v>5486</v>
      </c>
      <c r="B599" t="s">
        <v>5487</v>
      </c>
      <c r="C599" t="s">
        <v>4937</v>
      </c>
      <c r="D599" t="s">
        <v>14887</v>
      </c>
      <c r="F599" t="s">
        <v>13079</v>
      </c>
      <c r="G599" t="str">
        <f>IFERROR(VLOOKUP(F599,Maquinas!A:B,2,0),"")</f>
        <v>OLIMPIC I</v>
      </c>
      <c r="H599" t="s">
        <v>7195</v>
      </c>
      <c r="I599" s="14">
        <v>40</v>
      </c>
      <c r="J599" s="23">
        <v>24000</v>
      </c>
      <c r="K599" s="23">
        <f t="shared" si="20"/>
        <v>960000</v>
      </c>
      <c r="L599" s="20">
        <f t="shared" si="19"/>
        <v>3.9918498301074877E-4</v>
      </c>
    </row>
    <row r="600" spans="1:12" x14ac:dyDescent="0.25">
      <c r="A600" t="s">
        <v>9308</v>
      </c>
      <c r="B600" t="s">
        <v>9309</v>
      </c>
      <c r="C600" t="s">
        <v>1922</v>
      </c>
      <c r="D600" t="s">
        <v>14649</v>
      </c>
      <c r="F600" t="s">
        <v>14794</v>
      </c>
      <c r="G600" t="s">
        <v>9967</v>
      </c>
      <c r="H600" t="s">
        <v>7195</v>
      </c>
      <c r="I600" s="14">
        <v>3</v>
      </c>
      <c r="J600" s="23">
        <v>320000</v>
      </c>
      <c r="K600" s="23">
        <f t="shared" si="20"/>
        <v>960000</v>
      </c>
      <c r="L600" s="20">
        <f t="shared" si="19"/>
        <v>3.9918498301074877E-4</v>
      </c>
    </row>
    <row r="601" spans="1:12" x14ac:dyDescent="0.25">
      <c r="A601" t="s">
        <v>4491</v>
      </c>
      <c r="B601" t="s">
        <v>4492</v>
      </c>
      <c r="C601" t="s">
        <v>1859</v>
      </c>
      <c r="D601" t="s">
        <v>14882</v>
      </c>
      <c r="F601" t="s">
        <v>14708</v>
      </c>
      <c r="G601" t="s">
        <v>14660</v>
      </c>
      <c r="H601" t="s">
        <v>15506</v>
      </c>
      <c r="I601" s="36">
        <v>2</v>
      </c>
      <c r="J601" s="37">
        <v>520000</v>
      </c>
      <c r="K601" s="37">
        <f t="shared" si="20"/>
        <v>1040000</v>
      </c>
      <c r="L601" s="38">
        <f t="shared" si="19"/>
        <v>4.324503982616445E-4</v>
      </c>
    </row>
    <row r="602" spans="1:12" x14ac:dyDescent="0.25">
      <c r="A602" t="s">
        <v>3227</v>
      </c>
      <c r="B602" t="s">
        <v>3228</v>
      </c>
      <c r="C602" t="s">
        <v>1725</v>
      </c>
      <c r="D602" t="s">
        <v>14896</v>
      </c>
      <c r="F602" t="s">
        <v>14897</v>
      </c>
      <c r="G602" t="s">
        <v>14673</v>
      </c>
      <c r="H602" t="s">
        <v>7195</v>
      </c>
      <c r="I602" s="14">
        <v>9</v>
      </c>
      <c r="J602" s="23">
        <v>106321.97</v>
      </c>
      <c r="K602" s="23">
        <f t="shared" si="20"/>
        <v>956897.73</v>
      </c>
      <c r="L602" s="20">
        <f t="shared" si="19"/>
        <v>3.9789500426361881E-4</v>
      </c>
    </row>
    <row r="603" spans="1:12" x14ac:dyDescent="0.25">
      <c r="A603" s="80" t="s">
        <v>10009</v>
      </c>
      <c r="B603" s="80" t="s">
        <v>10010</v>
      </c>
      <c r="C603" s="80" t="s">
        <v>433</v>
      </c>
      <c r="D603" s="80" t="s">
        <v>14885</v>
      </c>
      <c r="E603" s="80" t="s">
        <v>14890</v>
      </c>
      <c r="F603" s="80" t="s">
        <v>14961</v>
      </c>
      <c r="G603" s="80" t="s">
        <v>14662</v>
      </c>
      <c r="H603" s="76" t="s">
        <v>15506</v>
      </c>
      <c r="I603" s="97">
        <v>2</v>
      </c>
      <c r="J603" s="98">
        <v>499950.82</v>
      </c>
      <c r="K603" s="98">
        <f t="shared" si="20"/>
        <v>999901.64</v>
      </c>
      <c r="L603" s="96">
        <f t="shared" si="19"/>
        <v>4.1577679080814566E-4</v>
      </c>
    </row>
    <row r="604" spans="1:12" x14ac:dyDescent="0.25">
      <c r="A604" t="s">
        <v>3438</v>
      </c>
      <c r="B604" t="s">
        <v>3439</v>
      </c>
      <c r="C604" t="s">
        <v>1719</v>
      </c>
      <c r="D604" t="s">
        <v>14885</v>
      </c>
      <c r="F604" t="s">
        <v>12733</v>
      </c>
      <c r="G604" t="s">
        <v>14698</v>
      </c>
      <c r="H604" t="s">
        <v>14697</v>
      </c>
      <c r="I604" s="14">
        <v>8</v>
      </c>
      <c r="J604" s="23">
        <v>119524.36</v>
      </c>
      <c r="K604" s="23">
        <f t="shared" si="20"/>
        <v>956194.88</v>
      </c>
      <c r="L604" s="20">
        <f t="shared" si="19"/>
        <v>3.9760274679975517E-4</v>
      </c>
    </row>
    <row r="605" spans="1:12" x14ac:dyDescent="0.25">
      <c r="A605" t="s">
        <v>8711</v>
      </c>
      <c r="B605" t="s">
        <v>8712</v>
      </c>
      <c r="C605" t="s">
        <v>2094</v>
      </c>
      <c r="D605" t="s">
        <v>14910</v>
      </c>
      <c r="E605" t="s">
        <v>14890</v>
      </c>
      <c r="F605" t="s">
        <v>14708</v>
      </c>
      <c r="G605" t="s">
        <v>14660</v>
      </c>
      <c r="H605" t="s">
        <v>15506</v>
      </c>
      <c r="I605" s="36">
        <v>1</v>
      </c>
      <c r="J605" s="37">
        <v>497947.39</v>
      </c>
      <c r="K605" s="37">
        <f t="shared" si="20"/>
        <v>497947.39</v>
      </c>
      <c r="L605" s="38">
        <f t="shared" si="19"/>
        <v>2.0705533376812156E-4</v>
      </c>
    </row>
    <row r="606" spans="1:12" x14ac:dyDescent="0.25">
      <c r="A606" t="s">
        <v>8221</v>
      </c>
      <c r="B606" t="s">
        <v>8222</v>
      </c>
      <c r="C606" t="s">
        <v>1922</v>
      </c>
      <c r="D606" t="s">
        <v>14649</v>
      </c>
      <c r="E606" t="s">
        <v>14890</v>
      </c>
      <c r="F606" t="s">
        <v>12875</v>
      </c>
      <c r="G606" t="s">
        <v>14671</v>
      </c>
      <c r="H606" t="s">
        <v>7278</v>
      </c>
      <c r="I606" s="14">
        <v>2</v>
      </c>
      <c r="J606" s="23">
        <v>475519.41</v>
      </c>
      <c r="K606" s="23">
        <f t="shared" si="20"/>
        <v>951038.82</v>
      </c>
      <c r="L606" s="20">
        <f t="shared" si="19"/>
        <v>3.9545876583777347E-4</v>
      </c>
    </row>
    <row r="607" spans="1:12" x14ac:dyDescent="0.25">
      <c r="A607" t="s">
        <v>9318</v>
      </c>
      <c r="B607" t="s">
        <v>9319</v>
      </c>
      <c r="C607" t="s">
        <v>1719</v>
      </c>
      <c r="D607" t="s">
        <v>14885</v>
      </c>
      <c r="F607" t="s">
        <v>12657</v>
      </c>
      <c r="G607" t="s">
        <v>14695</v>
      </c>
      <c r="H607" t="s">
        <v>14697</v>
      </c>
      <c r="I607" s="14">
        <v>1</v>
      </c>
      <c r="J607" s="23">
        <v>950624.91</v>
      </c>
      <c r="K607" s="23">
        <f t="shared" si="20"/>
        <v>950624.91</v>
      </c>
      <c r="L607" s="20">
        <f t="shared" si="19"/>
        <v>3.9528665473744228E-4</v>
      </c>
    </row>
    <row r="608" spans="1:12" x14ac:dyDescent="0.25">
      <c r="A608" t="s">
        <v>8011</v>
      </c>
      <c r="B608" t="s">
        <v>8012</v>
      </c>
      <c r="C608" t="s">
        <v>1891</v>
      </c>
      <c r="D608" t="s">
        <v>14946</v>
      </c>
      <c r="E608" t="s">
        <v>14890</v>
      </c>
      <c r="F608" t="s">
        <v>14901</v>
      </c>
      <c r="G608" t="s">
        <v>14672</v>
      </c>
      <c r="H608" t="s">
        <v>7278</v>
      </c>
      <c r="I608" s="14">
        <v>3</v>
      </c>
      <c r="J608" s="23">
        <v>316598.37</v>
      </c>
      <c r="K608" s="23">
        <f t="shared" si="20"/>
        <v>949795.11</v>
      </c>
      <c r="L608" s="20">
        <f t="shared" si="19"/>
        <v>3.9494160921775236E-4</v>
      </c>
    </row>
    <row r="609" spans="1:12" x14ac:dyDescent="0.25">
      <c r="A609" t="s">
        <v>2152</v>
      </c>
      <c r="B609" t="s">
        <v>14964</v>
      </c>
      <c r="C609" t="s">
        <v>1719</v>
      </c>
      <c r="D609" t="s">
        <v>14885</v>
      </c>
      <c r="F609" t="s">
        <v>12864</v>
      </c>
      <c r="G609" t="s">
        <v>14670</v>
      </c>
      <c r="H609" t="s">
        <v>7154</v>
      </c>
      <c r="I609" s="14">
        <v>3</v>
      </c>
      <c r="J609" s="23">
        <v>316069.73</v>
      </c>
      <c r="K609" s="23">
        <f t="shared" si="20"/>
        <v>948209.19</v>
      </c>
      <c r="L609" s="20">
        <f t="shared" si="19"/>
        <v>3.9428215562581858E-4</v>
      </c>
    </row>
    <row r="610" spans="1:12" x14ac:dyDescent="0.25">
      <c r="A610" t="s">
        <v>9158</v>
      </c>
      <c r="B610" t="s">
        <v>9159</v>
      </c>
      <c r="C610" t="s">
        <v>2094</v>
      </c>
      <c r="D610" t="s">
        <v>14910</v>
      </c>
      <c r="F610" t="s">
        <v>12688</v>
      </c>
      <c r="G610" t="s">
        <v>14669</v>
      </c>
      <c r="H610" s="43" t="s">
        <v>7154</v>
      </c>
      <c r="I610" s="14">
        <v>1</v>
      </c>
      <c r="J610" s="23">
        <v>947984.25</v>
      </c>
      <c r="K610" s="23">
        <f t="shared" si="20"/>
        <v>947984.25</v>
      </c>
      <c r="L610" s="20">
        <f t="shared" si="19"/>
        <v>3.9418862159448689E-4</v>
      </c>
    </row>
    <row r="611" spans="1:12" s="39" customFormat="1" hidden="1" x14ac:dyDescent="0.25">
      <c r="A611" s="39" t="s">
        <v>12136</v>
      </c>
      <c r="B611" s="39" t="s">
        <v>12137</v>
      </c>
      <c r="C611" s="39" t="s">
        <v>12135</v>
      </c>
      <c r="D611" s="39" t="s">
        <v>14940</v>
      </c>
      <c r="E611" s="39" t="s">
        <v>14890</v>
      </c>
      <c r="G611" s="39" t="str">
        <f>IFERROR(VLOOKUP(F611,Maquinas!A:B,2,0),"")</f>
        <v/>
      </c>
      <c r="I611" s="40">
        <v>2</v>
      </c>
      <c r="J611" s="41">
        <v>473466.47</v>
      </c>
      <c r="K611" s="41">
        <f t="shared" si="20"/>
        <v>946932.94</v>
      </c>
      <c r="L611" s="42">
        <f t="shared" si="19"/>
        <v>3.937514682981441E-4</v>
      </c>
    </row>
    <row r="612" spans="1:12" x14ac:dyDescent="0.25">
      <c r="A612" t="s">
        <v>10151</v>
      </c>
      <c r="B612" t="s">
        <v>10152</v>
      </c>
      <c r="C612" t="s">
        <v>1859</v>
      </c>
      <c r="D612" t="s">
        <v>14882</v>
      </c>
      <c r="G612" t="s">
        <v>15448</v>
      </c>
      <c r="H612" t="s">
        <v>15506</v>
      </c>
      <c r="I612" s="36">
        <v>1</v>
      </c>
      <c r="J612" s="37">
        <v>491761</v>
      </c>
      <c r="K612" s="37">
        <f t="shared" si="20"/>
        <v>491761</v>
      </c>
      <c r="L612" s="38">
        <f t="shared" si="19"/>
        <v>2.0448292336494668E-4</v>
      </c>
    </row>
    <row r="613" spans="1:12" x14ac:dyDescent="0.25">
      <c r="A613" t="s">
        <v>10530</v>
      </c>
      <c r="B613" t="s">
        <v>14991</v>
      </c>
      <c r="C613" t="s">
        <v>1725</v>
      </c>
      <c r="D613" t="s">
        <v>14896</v>
      </c>
      <c r="G613" t="s">
        <v>15472</v>
      </c>
      <c r="H613" t="s">
        <v>15506</v>
      </c>
      <c r="I613" s="36">
        <v>1</v>
      </c>
      <c r="J613" s="37">
        <v>476160.2</v>
      </c>
      <c r="K613" s="37">
        <f t="shared" si="20"/>
        <v>476160.2</v>
      </c>
      <c r="L613" s="38">
        <f t="shared" si="19"/>
        <v>1.9799583473686951E-4</v>
      </c>
    </row>
    <row r="614" spans="1:12" x14ac:dyDescent="0.25">
      <c r="A614" t="s">
        <v>5143</v>
      </c>
      <c r="B614" t="s">
        <v>5144</v>
      </c>
      <c r="C614" t="s">
        <v>1719</v>
      </c>
      <c r="D614" t="s">
        <v>14885</v>
      </c>
      <c r="F614" t="s">
        <v>12864</v>
      </c>
      <c r="G614" t="s">
        <v>14670</v>
      </c>
      <c r="H614" t="s">
        <v>7154</v>
      </c>
      <c r="I614" s="14">
        <v>2</v>
      </c>
      <c r="J614" s="23">
        <v>472472.42</v>
      </c>
      <c r="K614" s="23">
        <f t="shared" si="20"/>
        <v>944944.84</v>
      </c>
      <c r="L614" s="20">
        <f t="shared" si="19"/>
        <v>3.9292478114739032E-4</v>
      </c>
    </row>
    <row r="615" spans="1:12" s="32" customFormat="1" hidden="1" x14ac:dyDescent="0.25">
      <c r="A615" s="32" t="s">
        <v>10855</v>
      </c>
      <c r="B615" s="32" t="s">
        <v>10856</v>
      </c>
      <c r="C615" s="32" t="s">
        <v>15442</v>
      </c>
      <c r="D615" s="32" t="s">
        <v>14883</v>
      </c>
      <c r="G615" s="32" t="str">
        <f>IFERROR(VLOOKUP(F615,Maquinas!A:B,2,0),"")</f>
        <v/>
      </c>
      <c r="I615" s="33">
        <v>5</v>
      </c>
      <c r="J615" s="34">
        <v>187461.02</v>
      </c>
      <c r="K615" s="34">
        <f t="shared" si="20"/>
        <v>937305.1</v>
      </c>
      <c r="L615" s="35">
        <f t="shared" si="19"/>
        <v>3.8974804210352936E-4</v>
      </c>
    </row>
    <row r="616" spans="1:12" x14ac:dyDescent="0.25">
      <c r="A616" t="s">
        <v>8731</v>
      </c>
      <c r="B616" t="s">
        <v>8732</v>
      </c>
      <c r="C616" t="s">
        <v>2770</v>
      </c>
      <c r="D616" t="s">
        <v>14925</v>
      </c>
      <c r="E616" t="s">
        <v>14890</v>
      </c>
      <c r="F616" t="s">
        <v>14794</v>
      </c>
      <c r="G616" t="s">
        <v>9967</v>
      </c>
      <c r="H616" t="s">
        <v>7195</v>
      </c>
      <c r="I616" s="14">
        <v>1</v>
      </c>
      <c r="J616" s="23">
        <v>937006.45</v>
      </c>
      <c r="K616" s="23">
        <f t="shared" si="20"/>
        <v>937006.45</v>
      </c>
      <c r="L616" s="20">
        <f t="shared" si="19"/>
        <v>3.8962385815022083E-4</v>
      </c>
    </row>
    <row r="617" spans="1:12" x14ac:dyDescent="0.25">
      <c r="A617" s="155" t="s">
        <v>10726</v>
      </c>
      <c r="B617" s="155" t="s">
        <v>10727</v>
      </c>
      <c r="C617" s="155" t="s">
        <v>15445</v>
      </c>
      <c r="D617" s="155" t="s">
        <v>14910</v>
      </c>
      <c r="E617" s="155" t="s">
        <v>14890</v>
      </c>
      <c r="F617" s="155" t="s">
        <v>12489</v>
      </c>
      <c r="G617" s="155" t="str">
        <f>IFERROR(VLOOKUP(F617,Maquinas!A:B,2,0),"")</f>
        <v>HARRIS 835</v>
      </c>
      <c r="H617" s="155" t="s">
        <v>1286</v>
      </c>
      <c r="I617" s="156">
        <v>2</v>
      </c>
      <c r="J617" s="157">
        <v>466663.23</v>
      </c>
      <c r="K617" s="157">
        <f t="shared" si="20"/>
        <v>933326.46</v>
      </c>
      <c r="L617" s="158">
        <f t="shared" si="19"/>
        <v>3.8809365320685655E-4</v>
      </c>
    </row>
    <row r="618" spans="1:12" x14ac:dyDescent="0.25">
      <c r="A618" t="s">
        <v>3005</v>
      </c>
      <c r="B618" t="s">
        <v>3006</v>
      </c>
      <c r="C618" t="s">
        <v>2770</v>
      </c>
      <c r="D618" t="s">
        <v>14925</v>
      </c>
      <c r="F618" t="s">
        <v>12672</v>
      </c>
      <c r="G618" t="s">
        <v>14683</v>
      </c>
      <c r="H618" t="s">
        <v>1286</v>
      </c>
      <c r="I618" s="36">
        <v>30</v>
      </c>
      <c r="J618" s="37">
        <v>30944.29</v>
      </c>
      <c r="K618" s="37">
        <f t="shared" si="20"/>
        <v>928328.70000000007</v>
      </c>
      <c r="L618" s="38">
        <f t="shared" si="19"/>
        <v>3.8601549618530261E-4</v>
      </c>
    </row>
    <row r="619" spans="1:12" x14ac:dyDescent="0.25">
      <c r="A619" t="s">
        <v>3697</v>
      </c>
      <c r="B619" t="s">
        <v>3698</v>
      </c>
      <c r="C619" t="s">
        <v>1970</v>
      </c>
      <c r="D619" t="s">
        <v>14902</v>
      </c>
      <c r="G619" t="str">
        <f>IFERROR(VLOOKUP(F619,Maquinas!A:B,2,0),"")</f>
        <v/>
      </c>
      <c r="H619" t="s">
        <v>14676</v>
      </c>
      <c r="I619" s="14">
        <v>12</v>
      </c>
      <c r="J619" s="23">
        <v>77314.28</v>
      </c>
      <c r="K619" s="23">
        <f t="shared" si="20"/>
        <v>927771.36</v>
      </c>
      <c r="L619" s="20">
        <f t="shared" si="19"/>
        <v>3.8578374435360339E-4</v>
      </c>
    </row>
    <row r="620" spans="1:12" x14ac:dyDescent="0.25">
      <c r="A620" t="s">
        <v>4962</v>
      </c>
      <c r="B620" t="s">
        <v>4963</v>
      </c>
      <c r="C620" t="s">
        <v>4937</v>
      </c>
      <c r="D620" t="s">
        <v>14887</v>
      </c>
      <c r="F620" t="s">
        <v>12688</v>
      </c>
      <c r="G620" t="s">
        <v>14669</v>
      </c>
      <c r="H620" s="43" t="s">
        <v>7154</v>
      </c>
      <c r="I620" s="14">
        <v>1</v>
      </c>
      <c r="J620" s="23">
        <v>925574.08</v>
      </c>
      <c r="K620" s="23">
        <f t="shared" si="20"/>
        <v>925574.08</v>
      </c>
      <c r="L620" s="20">
        <f t="shared" si="19"/>
        <v>3.8487007645832231E-4</v>
      </c>
    </row>
    <row r="621" spans="1:12" s="28" customFormat="1" hidden="1" x14ac:dyDescent="0.25">
      <c r="A621" s="28" t="s">
        <v>12386</v>
      </c>
      <c r="B621" s="28" t="s">
        <v>12387</v>
      </c>
      <c r="C621" s="28" t="s">
        <v>433</v>
      </c>
      <c r="D621" s="28" t="s">
        <v>14881</v>
      </c>
      <c r="F621" s="28" t="s">
        <v>14721</v>
      </c>
      <c r="G621" s="28" t="str">
        <f>IFERROR(VLOOKUP(F621,Maquinas!A:B,2,0),"")</f>
        <v/>
      </c>
      <c r="H621" s="28" t="s">
        <v>14721</v>
      </c>
      <c r="I621" s="29">
        <v>0.69</v>
      </c>
      <c r="J621" s="30">
        <v>1339656.6399999999</v>
      </c>
      <c r="K621" s="30">
        <f t="shared" si="20"/>
        <v>924363.0815999998</v>
      </c>
      <c r="L621" s="31">
        <f t="shared" si="19"/>
        <v>3.843665219002701E-4</v>
      </c>
    </row>
    <row r="622" spans="1:12" x14ac:dyDescent="0.25">
      <c r="A622" t="s">
        <v>2901</v>
      </c>
      <c r="B622" t="s">
        <v>2902</v>
      </c>
      <c r="C622" t="s">
        <v>1719</v>
      </c>
      <c r="D622" t="s">
        <v>14885</v>
      </c>
      <c r="F622" t="s">
        <v>12672</v>
      </c>
      <c r="G622" t="s">
        <v>14683</v>
      </c>
      <c r="H622" t="s">
        <v>1286</v>
      </c>
      <c r="I622" s="36">
        <v>60</v>
      </c>
      <c r="J622" s="37">
        <v>15403.14</v>
      </c>
      <c r="K622" s="37">
        <f t="shared" si="20"/>
        <v>924188.39999999991</v>
      </c>
      <c r="L622" s="20">
        <f t="shared" si="19"/>
        <v>3.842938862007615E-4</v>
      </c>
    </row>
    <row r="623" spans="1:12" x14ac:dyDescent="0.25">
      <c r="A623" t="s">
        <v>8469</v>
      </c>
      <c r="B623" t="s">
        <v>8470</v>
      </c>
      <c r="C623" t="s">
        <v>2770</v>
      </c>
      <c r="D623" t="s">
        <v>14925</v>
      </c>
      <c r="F623" t="s">
        <v>12688</v>
      </c>
      <c r="G623" t="s">
        <v>14669</v>
      </c>
      <c r="H623" s="43" t="s">
        <v>7154</v>
      </c>
      <c r="I623" s="14">
        <v>1</v>
      </c>
      <c r="J623" s="23">
        <v>924180.89</v>
      </c>
      <c r="K623" s="23">
        <f t="shared" si="20"/>
        <v>924180.89</v>
      </c>
      <c r="L623" s="20">
        <f t="shared" si="19"/>
        <v>3.8429076340990487E-4</v>
      </c>
    </row>
    <row r="624" spans="1:12" x14ac:dyDescent="0.25">
      <c r="A624" t="s">
        <v>8834</v>
      </c>
      <c r="B624" t="s">
        <v>8835</v>
      </c>
      <c r="C624" t="s">
        <v>3086</v>
      </c>
      <c r="D624" t="s">
        <v>14915</v>
      </c>
      <c r="F624" t="s">
        <v>14794</v>
      </c>
      <c r="G624" t="str">
        <f>IFERROR(VLOOKUP(F624,Maquinas!A:B,2,0),"")</f>
        <v>ROBOSUM</v>
      </c>
      <c r="H624" t="s">
        <v>7195</v>
      </c>
      <c r="I624" s="14">
        <v>1</v>
      </c>
      <c r="J624" s="23">
        <v>923486.26</v>
      </c>
      <c r="K624" s="23">
        <f t="shared" si="20"/>
        <v>923486.26</v>
      </c>
      <c r="L624" s="20">
        <f t="shared" si="19"/>
        <v>3.8400192396745823E-4</v>
      </c>
    </row>
    <row r="625" spans="1:12" x14ac:dyDescent="0.25">
      <c r="A625" t="s">
        <v>2160</v>
      </c>
      <c r="B625" t="s">
        <v>2161</v>
      </c>
      <c r="C625" t="s">
        <v>1891</v>
      </c>
      <c r="D625" t="s">
        <v>14946</v>
      </c>
      <c r="F625" t="s">
        <v>12864</v>
      </c>
      <c r="G625" t="s">
        <v>14670</v>
      </c>
      <c r="H625" t="s">
        <v>7154</v>
      </c>
      <c r="I625" s="14">
        <v>4</v>
      </c>
      <c r="J625" s="23">
        <v>230315.4</v>
      </c>
      <c r="K625" s="23">
        <f t="shared" si="20"/>
        <v>921261.6</v>
      </c>
      <c r="L625" s="20">
        <f t="shared" si="19"/>
        <v>3.8307687098380753E-4</v>
      </c>
    </row>
    <row r="626" spans="1:12" x14ac:dyDescent="0.25">
      <c r="A626" t="s">
        <v>9428</v>
      </c>
      <c r="B626" t="s">
        <v>9429</v>
      </c>
      <c r="C626" t="s">
        <v>1725</v>
      </c>
      <c r="D626" t="s">
        <v>14896</v>
      </c>
      <c r="F626" t="s">
        <v>12627</v>
      </c>
      <c r="G626" t="s">
        <v>14685</v>
      </c>
      <c r="H626" t="s">
        <v>1286</v>
      </c>
      <c r="I626" s="36">
        <v>2</v>
      </c>
      <c r="J626" s="37">
        <v>460479</v>
      </c>
      <c r="K626" s="37">
        <f t="shared" si="20"/>
        <v>920958</v>
      </c>
      <c r="L626" s="20">
        <f t="shared" si="19"/>
        <v>3.8295062873293037E-4</v>
      </c>
    </row>
    <row r="627" spans="1:12" x14ac:dyDescent="0.25">
      <c r="A627" t="s">
        <v>8009</v>
      </c>
      <c r="B627" t="s">
        <v>8010</v>
      </c>
      <c r="C627" t="s">
        <v>1891</v>
      </c>
      <c r="D627" t="s">
        <v>14946</v>
      </c>
      <c r="E627" t="s">
        <v>14890</v>
      </c>
      <c r="F627" t="s">
        <v>14901</v>
      </c>
      <c r="G627" t="s">
        <v>14672</v>
      </c>
      <c r="H627" t="s">
        <v>7278</v>
      </c>
      <c r="I627" s="14">
        <v>1</v>
      </c>
      <c r="J627" s="23">
        <v>920480.47</v>
      </c>
      <c r="K627" s="23">
        <f t="shared" si="20"/>
        <v>920480.47</v>
      </c>
      <c r="L627" s="20">
        <f t="shared" si="19"/>
        <v>3.8275206331112087E-4</v>
      </c>
    </row>
    <row r="628" spans="1:12" x14ac:dyDescent="0.25">
      <c r="A628" s="214" t="s">
        <v>10699</v>
      </c>
      <c r="B628" s="214" t="s">
        <v>10701</v>
      </c>
      <c r="C628" s="214" t="s">
        <v>15443</v>
      </c>
      <c r="D628" s="214" t="s">
        <v>14886</v>
      </c>
      <c r="E628" s="214" t="s">
        <v>14890</v>
      </c>
      <c r="F628" s="214" t="s">
        <v>15005</v>
      </c>
      <c r="G628" s="214" t="str">
        <f>IFERROR(VLOOKUP(F628,Maquinas!A:B,2,0),"")</f>
        <v>BSA MINI</v>
      </c>
      <c r="H628" s="214" t="s">
        <v>7195</v>
      </c>
      <c r="I628" s="215">
        <v>3</v>
      </c>
      <c r="J628" s="216">
        <v>305000</v>
      </c>
      <c r="K628" s="216">
        <f t="shared" si="20"/>
        <v>915000</v>
      </c>
      <c r="L628" s="217">
        <f t="shared" si="19"/>
        <v>3.8047318693211989E-4</v>
      </c>
    </row>
    <row r="629" spans="1:12" s="32" customFormat="1" hidden="1" x14ac:dyDescent="0.25">
      <c r="A629" s="32" t="s">
        <v>11767</v>
      </c>
      <c r="B629" s="32" t="s">
        <v>11768</v>
      </c>
      <c r="C629" s="32" t="s">
        <v>15442</v>
      </c>
      <c r="D629" s="32" t="s">
        <v>14883</v>
      </c>
      <c r="E629" s="32" t="s">
        <v>14890</v>
      </c>
      <c r="F629" s="32" t="s">
        <v>12688</v>
      </c>
      <c r="G629" s="32" t="s">
        <v>14669</v>
      </c>
      <c r="H629" s="32" t="s">
        <v>7154</v>
      </c>
      <c r="I629" s="33">
        <v>4</v>
      </c>
      <c r="J629" s="34">
        <v>227598.44</v>
      </c>
      <c r="K629" s="34">
        <f t="shared" si="20"/>
        <v>910393.76</v>
      </c>
      <c r="L629" s="35">
        <f t="shared" si="19"/>
        <v>3.7855783085280384E-4</v>
      </c>
    </row>
    <row r="630" spans="1:12" x14ac:dyDescent="0.25">
      <c r="A630" t="s">
        <v>7122</v>
      </c>
      <c r="B630" t="s">
        <v>7123</v>
      </c>
      <c r="C630" t="s">
        <v>1725</v>
      </c>
      <c r="D630" t="s">
        <v>14896</v>
      </c>
      <c r="E630" t="s">
        <v>14890</v>
      </c>
      <c r="F630" t="s">
        <v>13079</v>
      </c>
      <c r="G630" t="s">
        <v>14665</v>
      </c>
      <c r="H630" t="s">
        <v>7195</v>
      </c>
      <c r="I630" s="14">
        <v>1</v>
      </c>
      <c r="J630" s="23">
        <v>910124.74</v>
      </c>
      <c r="K630" s="23">
        <f t="shared" si="20"/>
        <v>910124.74</v>
      </c>
      <c r="L630" s="20">
        <f t="shared" si="19"/>
        <v>3.7844596757766891E-4</v>
      </c>
    </row>
    <row r="631" spans="1:12" x14ac:dyDescent="0.25">
      <c r="A631" t="s">
        <v>8808</v>
      </c>
      <c r="B631" t="s">
        <v>8809</v>
      </c>
      <c r="C631" t="s">
        <v>1859</v>
      </c>
      <c r="D631" t="s">
        <v>14882</v>
      </c>
      <c r="E631" t="s">
        <v>14890</v>
      </c>
      <c r="F631" t="s">
        <v>12657</v>
      </c>
      <c r="G631" t="str">
        <f>IFERROR(VLOOKUP(F631,Maquinas!A:B,2,0),"")</f>
        <v>SPEED MASTER 6 COLORES</v>
      </c>
      <c r="H631" t="s">
        <v>14697</v>
      </c>
      <c r="I631" s="14">
        <v>1</v>
      </c>
      <c r="J631" s="23">
        <v>908483</v>
      </c>
      <c r="K631" s="23">
        <f t="shared" si="20"/>
        <v>908483</v>
      </c>
      <c r="L631" s="20">
        <f t="shared" si="19"/>
        <v>3.7776330304224384E-4</v>
      </c>
    </row>
    <row r="632" spans="1:12" x14ac:dyDescent="0.25">
      <c r="A632" t="s">
        <v>9799</v>
      </c>
      <c r="B632" t="s">
        <v>9800</v>
      </c>
      <c r="C632" t="s">
        <v>2094</v>
      </c>
      <c r="D632" t="s">
        <v>14910</v>
      </c>
      <c r="F632" t="s">
        <v>12517</v>
      </c>
      <c r="G632" t="s">
        <v>14679</v>
      </c>
      <c r="H632" t="s">
        <v>1286</v>
      </c>
      <c r="I632" s="36">
        <v>1</v>
      </c>
      <c r="J632" s="37">
        <v>907734.86</v>
      </c>
      <c r="K632" s="37">
        <f t="shared" si="20"/>
        <v>907734.86</v>
      </c>
      <c r="L632" s="20">
        <f t="shared" si="19"/>
        <v>3.7745221319517122E-4</v>
      </c>
    </row>
    <row r="633" spans="1:12" x14ac:dyDescent="0.25">
      <c r="A633" t="s">
        <v>3445</v>
      </c>
      <c r="B633" t="s">
        <v>3446</v>
      </c>
      <c r="C633" t="s">
        <v>1719</v>
      </c>
      <c r="D633" t="s">
        <v>14885</v>
      </c>
      <c r="F633" t="s">
        <v>12757</v>
      </c>
      <c r="G633" t="s">
        <v>14700</v>
      </c>
      <c r="H633" t="s">
        <v>14697</v>
      </c>
      <c r="I633" s="14">
        <v>5</v>
      </c>
      <c r="J633" s="23">
        <v>181431.64</v>
      </c>
      <c r="K633" s="23">
        <f t="shared" si="20"/>
        <v>907158.20000000007</v>
      </c>
      <c r="L633" s="20">
        <f t="shared" si="19"/>
        <v>3.7721242776568901E-4</v>
      </c>
    </row>
    <row r="634" spans="1:12" x14ac:dyDescent="0.25">
      <c r="A634" t="s">
        <v>7926</v>
      </c>
      <c r="B634" t="s">
        <v>7927</v>
      </c>
      <c r="C634" t="s">
        <v>1719</v>
      </c>
      <c r="D634" t="s">
        <v>14885</v>
      </c>
      <c r="E634" t="s">
        <v>14890</v>
      </c>
      <c r="F634" t="s">
        <v>12620</v>
      </c>
      <c r="G634" t="s">
        <v>14663</v>
      </c>
      <c r="H634" t="s">
        <v>7154</v>
      </c>
      <c r="I634" s="14">
        <v>1</v>
      </c>
      <c r="J634" s="23">
        <v>907121.06</v>
      </c>
      <c r="K634" s="23">
        <f t="shared" si="20"/>
        <v>907121.06</v>
      </c>
      <c r="L634" s="20">
        <f t="shared" si="19"/>
        <v>3.7719698429665877E-4</v>
      </c>
    </row>
    <row r="635" spans="1:12" hidden="1" x14ac:dyDescent="0.25">
      <c r="A635" t="s">
        <v>11371</v>
      </c>
      <c r="B635" t="s">
        <v>11372</v>
      </c>
      <c r="C635" t="s">
        <v>11010</v>
      </c>
      <c r="D635" t="s">
        <v>14907</v>
      </c>
      <c r="G635" t="str">
        <f>IFERROR(VLOOKUP(F635,Maquinas!A:B,2,0),"")</f>
        <v/>
      </c>
      <c r="I635" s="14">
        <v>24</v>
      </c>
      <c r="J635" s="23">
        <v>37741.660000000003</v>
      </c>
      <c r="K635" s="23">
        <f t="shared" si="20"/>
        <v>905799.84000000008</v>
      </c>
      <c r="L635" s="20">
        <f t="shared" si="19"/>
        <v>3.7664759764743645E-4</v>
      </c>
    </row>
    <row r="636" spans="1:12" x14ac:dyDescent="0.25">
      <c r="A636" t="s">
        <v>10223</v>
      </c>
      <c r="B636" t="s">
        <v>10224</v>
      </c>
      <c r="C636" t="s">
        <v>1882</v>
      </c>
      <c r="D636" t="s">
        <v>14886</v>
      </c>
      <c r="F636" t="s">
        <v>14742</v>
      </c>
      <c r="G636" t="str">
        <f>IFERROR(VLOOKUP(F636,Maquinas!A:B,2,0),"")</f>
        <v>DIDDE GLASER II</v>
      </c>
      <c r="H636" t="s">
        <v>1286</v>
      </c>
      <c r="I636" s="36">
        <v>1</v>
      </c>
      <c r="J636" s="37">
        <v>905657.13</v>
      </c>
      <c r="K636" s="37">
        <f t="shared" si="20"/>
        <v>905657.13</v>
      </c>
      <c r="L636" s="20">
        <f t="shared" si="19"/>
        <v>3.7658825630480569E-4</v>
      </c>
    </row>
    <row r="637" spans="1:12" x14ac:dyDescent="0.25">
      <c r="A637" t="s">
        <v>10436</v>
      </c>
      <c r="B637" t="s">
        <v>14965</v>
      </c>
      <c r="C637" t="s">
        <v>4937</v>
      </c>
      <c r="D637" t="s">
        <v>14887</v>
      </c>
      <c r="F637" t="s">
        <v>14709</v>
      </c>
      <c r="G637" t="s">
        <v>14660</v>
      </c>
      <c r="H637" t="s">
        <v>15506</v>
      </c>
      <c r="I637" s="36">
        <v>2</v>
      </c>
      <c r="J637" s="37">
        <v>472767.78</v>
      </c>
      <c r="K637" s="37">
        <f t="shared" si="20"/>
        <v>945535.56</v>
      </c>
      <c r="L637" s="38">
        <f t="shared" si="19"/>
        <v>3.9317041297360294E-4</v>
      </c>
    </row>
    <row r="638" spans="1:12" x14ac:dyDescent="0.25">
      <c r="A638" t="s">
        <v>9537</v>
      </c>
      <c r="B638" t="s">
        <v>9538</v>
      </c>
      <c r="C638" t="s">
        <v>2094</v>
      </c>
      <c r="D638" t="s">
        <v>14910</v>
      </c>
      <c r="F638" t="s">
        <v>12875</v>
      </c>
      <c r="G638" t="s">
        <v>14671</v>
      </c>
      <c r="H638" t="s">
        <v>7278</v>
      </c>
      <c r="I638" s="14">
        <v>1</v>
      </c>
      <c r="J638" s="23">
        <v>905112.93</v>
      </c>
      <c r="K638" s="23">
        <f t="shared" si="20"/>
        <v>905112.93</v>
      </c>
      <c r="L638" s="20">
        <f t="shared" si="19"/>
        <v>3.7636196831756152E-4</v>
      </c>
    </row>
    <row r="639" spans="1:12" x14ac:dyDescent="0.25">
      <c r="A639" t="s">
        <v>10442</v>
      </c>
      <c r="B639" t="s">
        <v>14968</v>
      </c>
      <c r="C639" t="s">
        <v>1770</v>
      </c>
      <c r="D639" t="s">
        <v>14883</v>
      </c>
      <c r="F639" s="72" t="s">
        <v>12688</v>
      </c>
      <c r="G639" t="str">
        <f>IFERROR(VLOOKUP(F639,Maquinas!A:B,2,0),"")</f>
        <v>W + D 627</v>
      </c>
      <c r="H639" s="72" t="s">
        <v>7154</v>
      </c>
      <c r="I639" s="36">
        <v>1</v>
      </c>
      <c r="J639" s="37">
        <v>904512.76</v>
      </c>
      <c r="K639" s="37">
        <f t="shared" si="20"/>
        <v>904512.76</v>
      </c>
      <c r="L639" s="38">
        <f t="shared" si="19"/>
        <v>3.7611240701417237E-4</v>
      </c>
    </row>
    <row r="640" spans="1:12" x14ac:dyDescent="0.25">
      <c r="A640" t="s">
        <v>8955</v>
      </c>
      <c r="B640" t="s">
        <v>8956</v>
      </c>
      <c r="C640" t="s">
        <v>1945</v>
      </c>
      <c r="D640" t="s">
        <v>14894</v>
      </c>
      <c r="F640" t="s">
        <v>12517</v>
      </c>
      <c r="G640" t="s">
        <v>14679</v>
      </c>
      <c r="H640" t="s">
        <v>1286</v>
      </c>
      <c r="I640" s="36">
        <v>2</v>
      </c>
      <c r="J640" s="37">
        <v>451270.58</v>
      </c>
      <c r="K640" s="37">
        <f t="shared" si="20"/>
        <v>902541.16</v>
      </c>
      <c r="L640" s="20">
        <f t="shared" si="19"/>
        <v>3.7529258085531404E-4</v>
      </c>
    </row>
    <row r="641" spans="1:12" x14ac:dyDescent="0.25">
      <c r="A641" t="s">
        <v>2961</v>
      </c>
      <c r="B641" t="s">
        <v>2962</v>
      </c>
      <c r="C641" t="s">
        <v>1882</v>
      </c>
      <c r="D641" t="s">
        <v>14886</v>
      </c>
      <c r="F641" t="s">
        <v>12458</v>
      </c>
      <c r="G641" t="s">
        <v>14666</v>
      </c>
      <c r="H641" t="s">
        <v>1286</v>
      </c>
      <c r="I641" s="36">
        <v>3</v>
      </c>
      <c r="J641" s="37">
        <v>299098.46000000002</v>
      </c>
      <c r="K641" s="37">
        <f t="shared" si="20"/>
        <v>897295.38000000012</v>
      </c>
      <c r="L641" s="20">
        <f t="shared" si="19"/>
        <v>3.7311129273012852E-4</v>
      </c>
    </row>
    <row r="642" spans="1:12" x14ac:dyDescent="0.25">
      <c r="A642" t="s">
        <v>10633</v>
      </c>
      <c r="B642" t="s">
        <v>10634</v>
      </c>
      <c r="C642" t="s">
        <v>4937</v>
      </c>
      <c r="D642" t="s">
        <v>14887</v>
      </c>
      <c r="F642" t="s">
        <v>12688</v>
      </c>
      <c r="G642" t="s">
        <v>14669</v>
      </c>
      <c r="H642" s="43" t="s">
        <v>7154</v>
      </c>
      <c r="I642" s="14">
        <v>2</v>
      </c>
      <c r="J642" s="23">
        <v>447000</v>
      </c>
      <c r="K642" s="23">
        <f t="shared" si="20"/>
        <v>894000</v>
      </c>
      <c r="L642" s="20">
        <f t="shared" si="19"/>
        <v>3.7174101542875981E-4</v>
      </c>
    </row>
    <row r="643" spans="1:12" s="39" customFormat="1" x14ac:dyDescent="0.25">
      <c r="A643" s="39" t="s">
        <v>9378</v>
      </c>
      <c r="B643" s="39" t="s">
        <v>9379</v>
      </c>
      <c r="C643" s="39" t="s">
        <v>15445</v>
      </c>
      <c r="D643" s="39" t="s">
        <v>14885</v>
      </c>
      <c r="F643" s="39" t="s">
        <v>14724</v>
      </c>
      <c r="G643" s="39" t="str">
        <f>IFERROR(VLOOKUP(F643,Maquinas!A:B,2,0),"")</f>
        <v>COLECTORA DE LAMINAS</v>
      </c>
      <c r="H643" s="39" t="s">
        <v>12135</v>
      </c>
      <c r="I643" s="40">
        <v>1</v>
      </c>
      <c r="J643" s="41">
        <v>890742.96</v>
      </c>
      <c r="K643" s="41">
        <f t="shared" si="20"/>
        <v>890742.96</v>
      </c>
      <c r="L643" s="42">
        <f t="shared" si="19"/>
        <v>3.7038668057765006E-4</v>
      </c>
    </row>
    <row r="644" spans="1:12" x14ac:dyDescent="0.25">
      <c r="A644" s="214" t="s">
        <v>10712</v>
      </c>
      <c r="B644" s="214" t="s">
        <v>10713</v>
      </c>
      <c r="C644" s="214" t="s">
        <v>15443</v>
      </c>
      <c r="D644" s="214" t="s">
        <v>14910</v>
      </c>
      <c r="E644" s="214" t="s">
        <v>14890</v>
      </c>
      <c r="F644" s="214" t="s">
        <v>12672</v>
      </c>
      <c r="G644" s="214" t="s">
        <v>14660</v>
      </c>
      <c r="H644" s="214" t="s">
        <v>15506</v>
      </c>
      <c r="I644" s="215">
        <v>8</v>
      </c>
      <c r="J644" s="216">
        <v>449795.89</v>
      </c>
      <c r="K644" s="216">
        <f t="shared" si="20"/>
        <v>3598367.12</v>
      </c>
      <c r="L644" s="217">
        <f t="shared" si="19"/>
        <v>1.4962647058996219E-3</v>
      </c>
    </row>
    <row r="645" spans="1:12" x14ac:dyDescent="0.25">
      <c r="A645" t="s">
        <v>9547</v>
      </c>
      <c r="B645" t="s">
        <v>9548</v>
      </c>
      <c r="C645" t="s">
        <v>2094</v>
      </c>
      <c r="D645" t="s">
        <v>14910</v>
      </c>
      <c r="F645" t="s">
        <v>12875</v>
      </c>
      <c r="G645" t="s">
        <v>14671</v>
      </c>
      <c r="H645" t="s">
        <v>7278</v>
      </c>
      <c r="I645" s="14">
        <v>1</v>
      </c>
      <c r="J645" s="23">
        <v>889035.01</v>
      </c>
      <c r="K645" s="23">
        <f t="shared" si="20"/>
        <v>889035.01</v>
      </c>
      <c r="L645" s="20">
        <f t="shared" si="19"/>
        <v>3.69676484752928E-4</v>
      </c>
    </row>
    <row r="646" spans="1:12" s="32" customFormat="1" hidden="1" x14ac:dyDescent="0.25">
      <c r="A646" s="32" t="s">
        <v>10847</v>
      </c>
      <c r="B646" s="32" t="s">
        <v>10848</v>
      </c>
      <c r="C646" s="32" t="s">
        <v>15442</v>
      </c>
      <c r="D646" s="32" t="s">
        <v>14883</v>
      </c>
      <c r="G646" s="32" t="str">
        <f>IFERROR(VLOOKUP(F646,Maquinas!A:B,2,0),"")</f>
        <v/>
      </c>
      <c r="I646" s="33">
        <v>8</v>
      </c>
      <c r="J646" s="34">
        <v>110529.26</v>
      </c>
      <c r="K646" s="34">
        <f t="shared" si="20"/>
        <v>884234.08</v>
      </c>
      <c r="L646" s="35">
        <f t="shared" si="19"/>
        <v>3.6768017312742191E-4</v>
      </c>
    </row>
    <row r="647" spans="1:12" x14ac:dyDescent="0.25">
      <c r="A647" t="s">
        <v>10462</v>
      </c>
      <c r="B647" t="s">
        <v>10463</v>
      </c>
      <c r="C647" t="s">
        <v>1719</v>
      </c>
      <c r="D647" t="s">
        <v>14885</v>
      </c>
      <c r="F647" t="s">
        <v>14710</v>
      </c>
      <c r="G647" t="s">
        <v>15504</v>
      </c>
      <c r="H647" t="s">
        <v>13216</v>
      </c>
      <c r="I647" s="14">
        <v>5</v>
      </c>
      <c r="J647" s="23">
        <v>176769</v>
      </c>
      <c r="K647" s="23">
        <f t="shared" si="20"/>
        <v>883845</v>
      </c>
      <c r="L647" s="20">
        <f t="shared" si="19"/>
        <v>3.6751838678034923E-4</v>
      </c>
    </row>
    <row r="648" spans="1:12" x14ac:dyDescent="0.25">
      <c r="A648" t="s">
        <v>9807</v>
      </c>
      <c r="B648" t="s">
        <v>9808</v>
      </c>
      <c r="C648" t="s">
        <v>1725</v>
      </c>
      <c r="D648" t="s">
        <v>14896</v>
      </c>
      <c r="F648" t="s">
        <v>12517</v>
      </c>
      <c r="G648" t="s">
        <v>14679</v>
      </c>
      <c r="H648" t="s">
        <v>1286</v>
      </c>
      <c r="I648" s="36">
        <v>2</v>
      </c>
      <c r="J648" s="37">
        <v>440809.1</v>
      </c>
      <c r="K648" s="37">
        <f t="shared" si="20"/>
        <v>881618.2</v>
      </c>
      <c r="L648" s="20">
        <f t="shared" si="19"/>
        <v>3.665924439468405E-4</v>
      </c>
    </row>
    <row r="649" spans="1:12" x14ac:dyDescent="0.25">
      <c r="A649" t="s">
        <v>3473</v>
      </c>
      <c r="B649" t="s">
        <v>3474</v>
      </c>
      <c r="C649" t="s">
        <v>1719</v>
      </c>
      <c r="D649" t="s">
        <v>14885</v>
      </c>
      <c r="F649" t="s">
        <v>12733</v>
      </c>
      <c r="G649" t="s">
        <v>14698</v>
      </c>
      <c r="H649" t="s">
        <v>14697</v>
      </c>
      <c r="I649" s="14">
        <v>1</v>
      </c>
      <c r="J649" s="23">
        <v>876421.3</v>
      </c>
      <c r="K649" s="23">
        <f t="shared" si="20"/>
        <v>876421.3</v>
      </c>
      <c r="L649" s="20">
        <f t="shared" si="19"/>
        <v>3.6443148099037331E-4</v>
      </c>
    </row>
    <row r="650" spans="1:12" hidden="1" x14ac:dyDescent="0.25">
      <c r="A650" t="s">
        <v>12428</v>
      </c>
      <c r="B650" t="s">
        <v>12429</v>
      </c>
      <c r="C650" t="s">
        <v>12362</v>
      </c>
      <c r="D650" t="s">
        <v>14888</v>
      </c>
      <c r="G650" t="str">
        <f>IFERROR(VLOOKUP(F650,Maquinas!A:B,2,0),"")</f>
        <v/>
      </c>
      <c r="I650" s="14">
        <v>20</v>
      </c>
      <c r="J650" s="23">
        <v>43746.15</v>
      </c>
      <c r="K650" s="23">
        <f t="shared" si="20"/>
        <v>874923</v>
      </c>
      <c r="L650" s="20">
        <f t="shared" si="19"/>
        <v>3.6380846134449307E-4</v>
      </c>
    </row>
    <row r="651" spans="1:12" x14ac:dyDescent="0.25">
      <c r="A651" s="143" t="s">
        <v>5182</v>
      </c>
      <c r="B651" s="143" t="s">
        <v>5183</v>
      </c>
      <c r="C651" s="143" t="s">
        <v>15445</v>
      </c>
      <c r="D651" s="143" t="s">
        <v>14885</v>
      </c>
      <c r="E651" s="143" t="s">
        <v>14890</v>
      </c>
      <c r="F651" s="143" t="s">
        <v>12991</v>
      </c>
      <c r="G651" s="143" t="s">
        <v>14684</v>
      </c>
      <c r="H651" s="143" t="s">
        <v>15506</v>
      </c>
      <c r="I651" s="163">
        <v>3</v>
      </c>
      <c r="J651" s="164">
        <v>290000</v>
      </c>
      <c r="K651" s="164">
        <f t="shared" si="20"/>
        <v>870000</v>
      </c>
      <c r="L651" s="165">
        <f t="shared" si="19"/>
        <v>3.6176139085349106E-4</v>
      </c>
    </row>
    <row r="652" spans="1:12" x14ac:dyDescent="0.25">
      <c r="A652" t="s">
        <v>2131</v>
      </c>
      <c r="B652" t="s">
        <v>2132</v>
      </c>
      <c r="C652" t="s">
        <v>15445</v>
      </c>
      <c r="D652" t="s">
        <v>14896</v>
      </c>
      <c r="F652" t="s">
        <v>12864</v>
      </c>
      <c r="G652" t="s">
        <v>14670</v>
      </c>
      <c r="H652" t="s">
        <v>7154</v>
      </c>
      <c r="I652" s="14">
        <v>1</v>
      </c>
      <c r="J652" s="23">
        <v>868437.15</v>
      </c>
      <c r="K652" s="23">
        <f t="shared" si="20"/>
        <v>868437.15</v>
      </c>
      <c r="L652" s="20">
        <f t="shared" si="19"/>
        <v>3.6111153017568027E-4</v>
      </c>
    </row>
    <row r="653" spans="1:12" x14ac:dyDescent="0.25">
      <c r="A653" t="s">
        <v>7728</v>
      </c>
      <c r="B653" t="s">
        <v>7729</v>
      </c>
      <c r="C653" t="s">
        <v>15445</v>
      </c>
      <c r="D653" t="s">
        <v>14885</v>
      </c>
      <c r="E653" t="s">
        <v>14890</v>
      </c>
      <c r="F653" t="s">
        <v>12688</v>
      </c>
      <c r="G653" t="s">
        <v>14669</v>
      </c>
      <c r="H653" s="43" t="s">
        <v>7154</v>
      </c>
      <c r="I653" s="14">
        <v>6</v>
      </c>
      <c r="J653" s="23">
        <v>144618.81</v>
      </c>
      <c r="K653" s="23">
        <f t="shared" si="20"/>
        <v>867712.86</v>
      </c>
      <c r="L653" s="20">
        <f t="shared" si="19"/>
        <v>3.6081035758052941E-4</v>
      </c>
    </row>
    <row r="654" spans="1:12" x14ac:dyDescent="0.25">
      <c r="A654" t="s">
        <v>9240</v>
      </c>
      <c r="B654" t="s">
        <v>9241</v>
      </c>
      <c r="C654" t="s">
        <v>1945</v>
      </c>
      <c r="D654" t="s">
        <v>14894</v>
      </c>
      <c r="F654" t="s">
        <v>12709</v>
      </c>
      <c r="G654" t="s">
        <v>14693</v>
      </c>
      <c r="H654" t="s">
        <v>7278</v>
      </c>
      <c r="I654" s="14">
        <v>11</v>
      </c>
      <c r="J654" s="23">
        <v>78500</v>
      </c>
      <c r="K654" s="23">
        <f t="shared" si="20"/>
        <v>863500</v>
      </c>
      <c r="L654" s="20">
        <f t="shared" ref="L654:L717" si="21">+K654/$K$4057</f>
        <v>3.5905857586435581E-4</v>
      </c>
    </row>
    <row r="655" spans="1:12" x14ac:dyDescent="0.25">
      <c r="A655" t="s">
        <v>10464</v>
      </c>
      <c r="B655" t="s">
        <v>10465</v>
      </c>
      <c r="C655" t="s">
        <v>1882</v>
      </c>
      <c r="D655" t="s">
        <v>14886</v>
      </c>
      <c r="F655" t="s">
        <v>14970</v>
      </c>
      <c r="G655" t="str">
        <f>IFERROR(VLOOKUP(F655,Maquinas!A:B,2,0),"")</f>
        <v/>
      </c>
      <c r="H655" t="s">
        <v>14713</v>
      </c>
      <c r="I655" s="14">
        <v>1</v>
      </c>
      <c r="J655" s="23">
        <v>859681.7</v>
      </c>
      <c r="K655" s="23">
        <f t="shared" si="20"/>
        <v>859681.7</v>
      </c>
      <c r="L655" s="20">
        <f t="shared" si="21"/>
        <v>3.5747085917619956E-4</v>
      </c>
    </row>
    <row r="656" spans="1:12" x14ac:dyDescent="0.25">
      <c r="A656" t="s">
        <v>10259</v>
      </c>
      <c r="B656" t="s">
        <v>10260</v>
      </c>
      <c r="C656" t="s">
        <v>15445</v>
      </c>
      <c r="D656" t="s">
        <v>14882</v>
      </c>
      <c r="G656" t="str">
        <f>IFERROR(VLOOKUP(F656,Maquinas!A:B,2,0),"")</f>
        <v/>
      </c>
      <c r="H656" t="s">
        <v>14765</v>
      </c>
      <c r="I656" s="14">
        <v>1</v>
      </c>
      <c r="J656" s="23">
        <v>857797.96</v>
      </c>
      <c r="K656" s="23">
        <f t="shared" si="20"/>
        <v>857797.96</v>
      </c>
      <c r="L656" s="20">
        <f t="shared" si="21"/>
        <v>3.5668756675964053E-4</v>
      </c>
    </row>
    <row r="657" spans="1:12" s="80" customFormat="1" x14ac:dyDescent="0.25">
      <c r="A657" s="80" t="s">
        <v>7116</v>
      </c>
      <c r="B657" s="80" t="s">
        <v>7117</v>
      </c>
      <c r="C657" s="80" t="s">
        <v>433</v>
      </c>
      <c r="D657" s="80" t="s">
        <v>14892</v>
      </c>
      <c r="E657" s="80" t="s">
        <v>14890</v>
      </c>
      <c r="G657" s="80" t="str">
        <f>IFERROR(VLOOKUP(F657,Maquinas!A:B,2,0),"")</f>
        <v/>
      </c>
      <c r="H657" s="80" t="s">
        <v>14676</v>
      </c>
      <c r="I657" s="97">
        <v>27</v>
      </c>
      <c r="J657" s="98">
        <v>31759.25</v>
      </c>
      <c r="K657" s="98">
        <f t="shared" ref="K657:K720" si="22">+I657*J657</f>
        <v>857499.75</v>
      </c>
      <c r="L657" s="99">
        <f t="shared" si="21"/>
        <v>3.5656356576611593E-4</v>
      </c>
    </row>
    <row r="658" spans="1:12" x14ac:dyDescent="0.25">
      <c r="A658" s="143" t="s">
        <v>8241</v>
      </c>
      <c r="B658" s="143" t="s">
        <v>8242</v>
      </c>
      <c r="C658" s="143" t="s">
        <v>15445</v>
      </c>
      <c r="D658" s="143" t="s">
        <v>14885</v>
      </c>
      <c r="E658" s="143" t="s">
        <v>14890</v>
      </c>
      <c r="F658" s="143" t="s">
        <v>14897</v>
      </c>
      <c r="G658" s="143" t="s">
        <v>15645</v>
      </c>
      <c r="H658" s="143" t="s">
        <v>7195</v>
      </c>
      <c r="I658" s="144">
        <v>13</v>
      </c>
      <c r="J658" s="145">
        <v>65769.23</v>
      </c>
      <c r="K658" s="145">
        <f t="shared" si="22"/>
        <v>854999.99</v>
      </c>
      <c r="L658" s="146">
        <f t="shared" si="21"/>
        <v>3.555241213357712E-4</v>
      </c>
    </row>
    <row r="659" spans="1:12" x14ac:dyDescent="0.25">
      <c r="A659" t="s">
        <v>9200</v>
      </c>
      <c r="B659" t="s">
        <v>9201</v>
      </c>
      <c r="C659" t="s">
        <v>1719</v>
      </c>
      <c r="D659" t="s">
        <v>14885</v>
      </c>
      <c r="F659" t="s">
        <v>12657</v>
      </c>
      <c r="G659" t="s">
        <v>14695</v>
      </c>
      <c r="H659" t="s">
        <v>14697</v>
      </c>
      <c r="I659" s="14">
        <v>15</v>
      </c>
      <c r="J659" s="23">
        <v>56945.77</v>
      </c>
      <c r="K659" s="23">
        <f t="shared" si="22"/>
        <v>854186.54999999993</v>
      </c>
      <c r="L659" s="20">
        <f t="shared" si="21"/>
        <v>3.5518587859350009E-4</v>
      </c>
    </row>
    <row r="660" spans="1:12" x14ac:dyDescent="0.25">
      <c r="A660" t="s">
        <v>8682</v>
      </c>
      <c r="B660" t="s">
        <v>8683</v>
      </c>
      <c r="C660" t="s">
        <v>1719</v>
      </c>
      <c r="D660" t="s">
        <v>14885</v>
      </c>
      <c r="E660" t="s">
        <v>14890</v>
      </c>
      <c r="F660" t="s">
        <v>12875</v>
      </c>
      <c r="G660" t="s">
        <v>14671</v>
      </c>
      <c r="H660" s="43" t="s">
        <v>7278</v>
      </c>
      <c r="I660" s="14">
        <v>2</v>
      </c>
      <c r="J660" s="23">
        <v>424150.15</v>
      </c>
      <c r="K660" s="23">
        <f t="shared" si="22"/>
        <v>848300.3</v>
      </c>
      <c r="L660" s="20">
        <f t="shared" si="21"/>
        <v>3.5273827171199281E-4</v>
      </c>
    </row>
    <row r="661" spans="1:12" x14ac:dyDescent="0.25">
      <c r="A661" t="s">
        <v>8684</v>
      </c>
      <c r="B661" t="s">
        <v>8683</v>
      </c>
      <c r="C661" t="s">
        <v>1719</v>
      </c>
      <c r="D661" t="s">
        <v>14885</v>
      </c>
      <c r="E661" t="s">
        <v>14890</v>
      </c>
      <c r="F661" t="s">
        <v>12688</v>
      </c>
      <c r="G661" t="s">
        <v>14669</v>
      </c>
      <c r="H661" s="43" t="s">
        <v>7154</v>
      </c>
      <c r="I661" s="14">
        <v>2</v>
      </c>
      <c r="J661" s="23">
        <v>424150.15</v>
      </c>
      <c r="K661" s="23">
        <f t="shared" si="22"/>
        <v>848300.3</v>
      </c>
      <c r="L661" s="20">
        <f t="shared" si="21"/>
        <v>3.5273827171199281E-4</v>
      </c>
    </row>
    <row r="662" spans="1:12" x14ac:dyDescent="0.25">
      <c r="A662" t="s">
        <v>8932</v>
      </c>
      <c r="B662" t="s">
        <v>8933</v>
      </c>
      <c r="C662" t="s">
        <v>2094</v>
      </c>
      <c r="D662" t="s">
        <v>14910</v>
      </c>
      <c r="E662" t="s">
        <v>14890</v>
      </c>
      <c r="F662" t="s">
        <v>14708</v>
      </c>
      <c r="G662" t="s">
        <v>14660</v>
      </c>
      <c r="H662" t="s">
        <v>15506</v>
      </c>
      <c r="I662" s="36">
        <v>2</v>
      </c>
      <c r="J662" s="37">
        <v>423588.7</v>
      </c>
      <c r="K662" s="37">
        <f t="shared" si="22"/>
        <v>847177.4</v>
      </c>
      <c r="L662" s="38">
        <f t="shared" si="21"/>
        <v>3.5227135002717741E-4</v>
      </c>
    </row>
    <row r="663" spans="1:12" x14ac:dyDescent="0.25">
      <c r="A663" t="s">
        <v>7676</v>
      </c>
      <c r="B663" t="s">
        <v>7677</v>
      </c>
      <c r="C663" t="s">
        <v>1945</v>
      </c>
      <c r="D663" t="s">
        <v>14894</v>
      </c>
      <c r="E663" t="s">
        <v>14890</v>
      </c>
      <c r="F663" t="s">
        <v>14794</v>
      </c>
      <c r="G663" t="s">
        <v>9967</v>
      </c>
      <c r="H663" t="s">
        <v>7195</v>
      </c>
      <c r="I663" s="14">
        <v>3</v>
      </c>
      <c r="J663" s="23">
        <v>281400</v>
      </c>
      <c r="K663" s="23">
        <f t="shared" si="22"/>
        <v>844200</v>
      </c>
      <c r="L663" s="20">
        <f t="shared" si="21"/>
        <v>3.5103329443507717E-4</v>
      </c>
    </row>
    <row r="664" spans="1:12" x14ac:dyDescent="0.25">
      <c r="A664" t="s">
        <v>9466</v>
      </c>
      <c r="B664" t="s">
        <v>9467</v>
      </c>
      <c r="C664" t="s">
        <v>1725</v>
      </c>
      <c r="D664" t="s">
        <v>14896</v>
      </c>
      <c r="F664" t="s">
        <v>14708</v>
      </c>
      <c r="G664" t="s">
        <v>14660</v>
      </c>
      <c r="H664" t="s">
        <v>15506</v>
      </c>
      <c r="I664" s="36">
        <v>2</v>
      </c>
      <c r="J664" s="37">
        <v>420000</v>
      </c>
      <c r="K664" s="37">
        <f t="shared" si="22"/>
        <v>840000</v>
      </c>
      <c r="L664" s="38">
        <f t="shared" si="21"/>
        <v>3.4928686013440519E-4</v>
      </c>
    </row>
    <row r="665" spans="1:12" x14ac:dyDescent="0.25">
      <c r="A665" t="s">
        <v>9132</v>
      </c>
      <c r="B665" t="s">
        <v>9133</v>
      </c>
      <c r="C665" t="s">
        <v>1725</v>
      </c>
      <c r="D665" t="s">
        <v>14896</v>
      </c>
      <c r="F665" t="s">
        <v>12504</v>
      </c>
      <c r="G665" t="s">
        <v>14699</v>
      </c>
      <c r="H665" t="s">
        <v>14697</v>
      </c>
      <c r="I665" s="14">
        <v>1</v>
      </c>
      <c r="J665" s="23">
        <v>834989.11</v>
      </c>
      <c r="K665" s="23">
        <f t="shared" si="22"/>
        <v>834989.11</v>
      </c>
      <c r="L665" s="20">
        <f t="shared" si="21"/>
        <v>3.4720324342657315E-4</v>
      </c>
    </row>
    <row r="666" spans="1:12" x14ac:dyDescent="0.25">
      <c r="A666" t="s">
        <v>3511</v>
      </c>
      <c r="B666" t="s">
        <v>3512</v>
      </c>
      <c r="C666" t="s">
        <v>1922</v>
      </c>
      <c r="D666" t="s">
        <v>14649</v>
      </c>
      <c r="F666" t="s">
        <v>14971</v>
      </c>
      <c r="G666" t="str">
        <f>IFERROR(VLOOKUP(F666,Maquinas!A:B,2,0),"")</f>
        <v/>
      </c>
      <c r="H666" t="s">
        <v>14713</v>
      </c>
      <c r="I666" s="14">
        <v>12</v>
      </c>
      <c r="J666" s="23">
        <v>69580</v>
      </c>
      <c r="K666" s="23">
        <f t="shared" si="22"/>
        <v>834960</v>
      </c>
      <c r="L666" s="20">
        <f t="shared" si="21"/>
        <v>3.4719113897359875E-4</v>
      </c>
    </row>
    <row r="667" spans="1:12" x14ac:dyDescent="0.25">
      <c r="A667" t="s">
        <v>9408</v>
      </c>
      <c r="B667" t="s">
        <v>9409</v>
      </c>
      <c r="C667" t="s">
        <v>1945</v>
      </c>
      <c r="D667" t="s">
        <v>14894</v>
      </c>
      <c r="F667" t="s">
        <v>12709</v>
      </c>
      <c r="G667" t="str">
        <f>IFERROR(VLOOKUP(F667,Maquinas!A:B,2,0),"")</f>
        <v>MO - MP</v>
      </c>
      <c r="H667" t="s">
        <v>7278</v>
      </c>
      <c r="I667" s="14">
        <v>1</v>
      </c>
      <c r="J667" s="23">
        <v>834907.43</v>
      </c>
      <c r="K667" s="23">
        <f t="shared" si="22"/>
        <v>834907.43</v>
      </c>
      <c r="L667" s="20">
        <f t="shared" si="21"/>
        <v>3.47169279437602E-4</v>
      </c>
    </row>
    <row r="668" spans="1:12" hidden="1" x14ac:dyDescent="0.25">
      <c r="A668" t="s">
        <v>10819</v>
      </c>
      <c r="B668" t="s">
        <v>14972</v>
      </c>
      <c r="C668" t="s">
        <v>433</v>
      </c>
      <c r="D668" t="s">
        <v>14881</v>
      </c>
      <c r="G668" t="str">
        <f>IFERROR(VLOOKUP(F668,Maquinas!A:B,2,0),"")</f>
        <v/>
      </c>
      <c r="H668" t="s">
        <v>14676</v>
      </c>
      <c r="I668" s="14">
        <v>9</v>
      </c>
      <c r="J668" s="23">
        <v>92643.3</v>
      </c>
      <c r="K668" s="23">
        <f t="shared" si="22"/>
        <v>833789.70000000007</v>
      </c>
      <c r="L668" s="20">
        <f t="shared" si="21"/>
        <v>3.4670450753024725E-4</v>
      </c>
    </row>
    <row r="669" spans="1:12" s="32" customFormat="1" hidden="1" x14ac:dyDescent="0.25">
      <c r="A669" s="32" t="s">
        <v>11879</v>
      </c>
      <c r="B669" s="32" t="s">
        <v>11880</v>
      </c>
      <c r="C669" s="32" t="s">
        <v>15442</v>
      </c>
      <c r="D669" s="32" t="s">
        <v>14883</v>
      </c>
      <c r="E669" s="32" t="s">
        <v>14890</v>
      </c>
      <c r="F669" s="32" t="s">
        <v>12688</v>
      </c>
      <c r="G669" s="32" t="s">
        <v>14669</v>
      </c>
      <c r="H669" s="32" t="s">
        <v>7154</v>
      </c>
      <c r="I669" s="33">
        <v>7</v>
      </c>
      <c r="J669" s="34">
        <v>119097.9</v>
      </c>
      <c r="K669" s="34">
        <f t="shared" si="22"/>
        <v>833685.29999999993</v>
      </c>
      <c r="L669" s="35">
        <f t="shared" si="21"/>
        <v>3.4666109616334476E-4</v>
      </c>
    </row>
    <row r="670" spans="1:12" x14ac:dyDescent="0.25">
      <c r="A670" t="s">
        <v>9825</v>
      </c>
      <c r="B670" t="s">
        <v>9826</v>
      </c>
      <c r="C670" t="s">
        <v>1882</v>
      </c>
      <c r="D670" t="s">
        <v>14886</v>
      </c>
      <c r="F670" t="s">
        <v>13053</v>
      </c>
      <c r="G670" t="s">
        <v>14674</v>
      </c>
      <c r="H670" t="s">
        <v>7195</v>
      </c>
      <c r="I670" s="14">
        <v>2</v>
      </c>
      <c r="J670" s="23">
        <v>416000</v>
      </c>
      <c r="K670" s="23">
        <f t="shared" si="22"/>
        <v>832000</v>
      </c>
      <c r="L670" s="20">
        <f t="shared" si="21"/>
        <v>3.4596031860931561E-4</v>
      </c>
    </row>
    <row r="671" spans="1:12" s="32" customFormat="1" hidden="1" x14ac:dyDescent="0.25">
      <c r="A671" s="32" t="s">
        <v>11881</v>
      </c>
      <c r="B671" s="32" t="s">
        <v>11882</v>
      </c>
      <c r="C671" s="32" t="s">
        <v>15442</v>
      </c>
      <c r="D671" s="32" t="s">
        <v>14883</v>
      </c>
      <c r="E671" s="32" t="s">
        <v>14890</v>
      </c>
      <c r="F671" s="32" t="s">
        <v>12688</v>
      </c>
      <c r="G671" s="32" t="s">
        <v>14669</v>
      </c>
      <c r="H671" s="32" t="s">
        <v>7154</v>
      </c>
      <c r="I671" s="33">
        <v>6</v>
      </c>
      <c r="J671" s="34">
        <v>138542.75</v>
      </c>
      <c r="K671" s="34">
        <f t="shared" si="22"/>
        <v>831256.5</v>
      </c>
      <c r="L671" s="35">
        <f t="shared" si="21"/>
        <v>3.4565115815632759E-4</v>
      </c>
    </row>
    <row r="672" spans="1:12" x14ac:dyDescent="0.25">
      <c r="A672" s="143" t="s">
        <v>9843</v>
      </c>
      <c r="B672" s="143" t="s">
        <v>9844</v>
      </c>
      <c r="C672" s="143" t="s">
        <v>15445</v>
      </c>
      <c r="D672" s="143" t="s">
        <v>14896</v>
      </c>
      <c r="E672" s="143"/>
      <c r="F672" s="143" t="s">
        <v>12551</v>
      </c>
      <c r="G672" s="143" t="s">
        <v>14681</v>
      </c>
      <c r="H672" s="143" t="s">
        <v>15506</v>
      </c>
      <c r="I672" s="163">
        <v>1</v>
      </c>
      <c r="J672" s="164">
        <v>390000</v>
      </c>
      <c r="K672" s="164">
        <f t="shared" si="22"/>
        <v>390000</v>
      </c>
      <c r="L672" s="165">
        <f t="shared" si="21"/>
        <v>1.6216889934811667E-4</v>
      </c>
    </row>
    <row r="673" spans="1:12" x14ac:dyDescent="0.25">
      <c r="A673" t="s">
        <v>2987</v>
      </c>
      <c r="B673" t="s">
        <v>2988</v>
      </c>
      <c r="C673" t="s">
        <v>1719</v>
      </c>
      <c r="D673" t="s">
        <v>14885</v>
      </c>
      <c r="F673" t="s">
        <v>12458</v>
      </c>
      <c r="G673" t="s">
        <v>14666</v>
      </c>
      <c r="H673" t="s">
        <v>1286</v>
      </c>
      <c r="I673" s="36">
        <v>111</v>
      </c>
      <c r="J673" s="37">
        <v>7462.12</v>
      </c>
      <c r="K673" s="37">
        <f t="shared" si="22"/>
        <v>828295.32</v>
      </c>
      <c r="L673" s="20">
        <f t="shared" si="21"/>
        <v>3.4441984712716946E-4</v>
      </c>
    </row>
    <row r="674" spans="1:12" x14ac:dyDescent="0.25">
      <c r="A674" t="s">
        <v>9839</v>
      </c>
      <c r="B674" t="s">
        <v>9840</v>
      </c>
      <c r="C674" t="s">
        <v>1719</v>
      </c>
      <c r="D674" t="s">
        <v>14885</v>
      </c>
      <c r="F674" t="s">
        <v>14845</v>
      </c>
      <c r="G674" t="s">
        <v>15503</v>
      </c>
      <c r="H674" t="s">
        <v>13216</v>
      </c>
      <c r="I674" s="14">
        <v>4</v>
      </c>
      <c r="J674" s="23">
        <v>206666.66</v>
      </c>
      <c r="K674" s="23">
        <f t="shared" si="22"/>
        <v>826666.64</v>
      </c>
      <c r="L674" s="20">
        <f t="shared" si="21"/>
        <v>3.4374261317078413E-4</v>
      </c>
    </row>
    <row r="675" spans="1:12" x14ac:dyDescent="0.25">
      <c r="A675" t="s">
        <v>7394</v>
      </c>
      <c r="B675" t="s">
        <v>7395</v>
      </c>
      <c r="C675" t="s">
        <v>1945</v>
      </c>
      <c r="D675" t="s">
        <v>14894</v>
      </c>
      <c r="E675" t="s">
        <v>14890</v>
      </c>
      <c r="F675" t="s">
        <v>12688</v>
      </c>
      <c r="G675" t="s">
        <v>14669</v>
      </c>
      <c r="H675" s="43" t="s">
        <v>7154</v>
      </c>
      <c r="I675" s="14">
        <v>12</v>
      </c>
      <c r="J675" s="23">
        <v>68867.62</v>
      </c>
      <c r="K675" s="23">
        <f t="shared" si="22"/>
        <v>826411.44</v>
      </c>
      <c r="L675" s="20">
        <f t="shared" si="21"/>
        <v>3.4363649649613373E-4</v>
      </c>
    </row>
    <row r="676" spans="1:12" x14ac:dyDescent="0.25">
      <c r="A676" t="s">
        <v>14973</v>
      </c>
      <c r="B676" t="s">
        <v>14974</v>
      </c>
      <c r="C676" t="s">
        <v>1922</v>
      </c>
      <c r="D676" t="s">
        <v>14649</v>
      </c>
      <c r="E676" t="s">
        <v>14890</v>
      </c>
      <c r="F676" t="s">
        <v>12458</v>
      </c>
      <c r="G676" t="str">
        <f>IFERROR(VLOOKUP(F676,Maquinas!A:B,2,0),"")</f>
        <v>HARRIS MR 1000</v>
      </c>
      <c r="H676" t="s">
        <v>1286</v>
      </c>
      <c r="I676" s="36">
        <v>12</v>
      </c>
      <c r="J676" s="37">
        <v>68800</v>
      </c>
      <c r="K676" s="37">
        <f t="shared" si="22"/>
        <v>825600</v>
      </c>
      <c r="L676" s="20">
        <f t="shared" si="21"/>
        <v>3.4329908538924394E-4</v>
      </c>
    </row>
    <row r="677" spans="1:12" s="32" customFormat="1" hidden="1" x14ac:dyDescent="0.25">
      <c r="A677" s="32" t="s">
        <v>10861</v>
      </c>
      <c r="B677" s="32" t="s">
        <v>10862</v>
      </c>
      <c r="C677" s="32" t="s">
        <v>15442</v>
      </c>
      <c r="D677" s="32" t="s">
        <v>14883</v>
      </c>
      <c r="G677" s="32" t="str">
        <f>IFERROR(VLOOKUP(F677,Maquinas!A:B,2,0),"")</f>
        <v/>
      </c>
      <c r="I677" s="33">
        <v>8</v>
      </c>
      <c r="J677" s="34">
        <v>102972.54</v>
      </c>
      <c r="K677" s="34">
        <f t="shared" si="22"/>
        <v>823780.32</v>
      </c>
      <c r="L677" s="35">
        <f t="shared" si="21"/>
        <v>3.4254243025394704E-4</v>
      </c>
    </row>
    <row r="678" spans="1:12" hidden="1" x14ac:dyDescent="0.25">
      <c r="A678" t="s">
        <v>10968</v>
      </c>
      <c r="B678" t="s">
        <v>14975</v>
      </c>
      <c r="C678" t="s">
        <v>10941</v>
      </c>
      <c r="D678" t="s">
        <v>14889</v>
      </c>
      <c r="G678" t="str">
        <f>IFERROR(VLOOKUP(F678,Maquinas!A:B,2,0),"")</f>
        <v/>
      </c>
      <c r="I678" s="14">
        <v>65</v>
      </c>
      <c r="J678" s="23">
        <v>12663.33</v>
      </c>
      <c r="K678" s="23">
        <f t="shared" si="22"/>
        <v>823116.45</v>
      </c>
      <c r="L678" s="20">
        <f t="shared" si="21"/>
        <v>3.4226638136366437E-4</v>
      </c>
    </row>
    <row r="679" spans="1:12" x14ac:dyDescent="0.25">
      <c r="A679" s="155" t="s">
        <v>3065</v>
      </c>
      <c r="B679" s="155" t="s">
        <v>3066</v>
      </c>
      <c r="C679" s="155" t="s">
        <v>15445</v>
      </c>
      <c r="D679" s="155" t="s">
        <v>14885</v>
      </c>
      <c r="E679" s="155"/>
      <c r="F679" s="155" t="s">
        <v>14935</v>
      </c>
      <c r="G679" s="155" t="s">
        <v>14682</v>
      </c>
      <c r="H679" s="155" t="s">
        <v>1286</v>
      </c>
      <c r="I679" s="156">
        <v>1</v>
      </c>
      <c r="J679" s="157">
        <v>822612.6</v>
      </c>
      <c r="K679" s="157">
        <f t="shared" si="22"/>
        <v>822612.6</v>
      </c>
      <c r="L679" s="158">
        <f t="shared" si="21"/>
        <v>3.4205687162023734E-4</v>
      </c>
    </row>
    <row r="680" spans="1:12" s="32" customFormat="1" hidden="1" x14ac:dyDescent="0.25">
      <c r="A680" s="32" t="s">
        <v>11869</v>
      </c>
      <c r="B680" s="32" t="s">
        <v>11870</v>
      </c>
      <c r="C680" s="32" t="s">
        <v>15442</v>
      </c>
      <c r="D680" s="32" t="s">
        <v>14883</v>
      </c>
      <c r="E680" s="32" t="s">
        <v>14890</v>
      </c>
      <c r="F680" s="32" t="s">
        <v>12688</v>
      </c>
      <c r="G680" s="32" t="s">
        <v>14669</v>
      </c>
      <c r="H680" s="32" t="s">
        <v>7154</v>
      </c>
      <c r="I680" s="33">
        <v>6</v>
      </c>
      <c r="J680" s="34">
        <v>136852.78</v>
      </c>
      <c r="K680" s="34">
        <f t="shared" si="22"/>
        <v>821116.67999999993</v>
      </c>
      <c r="L680" s="35">
        <f t="shared" si="21"/>
        <v>3.4143484162046082E-4</v>
      </c>
    </row>
    <row r="681" spans="1:12" x14ac:dyDescent="0.25">
      <c r="A681" t="s">
        <v>9192</v>
      </c>
      <c r="B681" t="s">
        <v>9193</v>
      </c>
      <c r="C681" t="s">
        <v>1719</v>
      </c>
      <c r="D681" t="s">
        <v>14885</v>
      </c>
      <c r="F681" t="s">
        <v>12688</v>
      </c>
      <c r="G681" t="s">
        <v>14669</v>
      </c>
      <c r="H681" s="43" t="s">
        <v>7154</v>
      </c>
      <c r="I681" s="14">
        <v>1</v>
      </c>
      <c r="J681" s="23">
        <v>818784.14</v>
      </c>
      <c r="K681" s="23">
        <f t="shared" si="22"/>
        <v>818784.14</v>
      </c>
      <c r="L681" s="20">
        <f t="shared" si="21"/>
        <v>3.4046493022434429E-4</v>
      </c>
    </row>
    <row r="682" spans="1:12" hidden="1" x14ac:dyDescent="0.25">
      <c r="A682" t="s">
        <v>12242</v>
      </c>
      <c r="B682" t="s">
        <v>12243</v>
      </c>
      <c r="C682" t="s">
        <v>433</v>
      </c>
      <c r="D682" t="s">
        <v>14881</v>
      </c>
      <c r="G682" t="s">
        <v>15454</v>
      </c>
      <c r="I682" s="14">
        <v>1</v>
      </c>
      <c r="J682" s="23">
        <v>818479.5</v>
      </c>
      <c r="K682" s="23">
        <f t="shared" si="22"/>
        <v>818479.5</v>
      </c>
      <c r="L682" s="20">
        <f t="shared" si="21"/>
        <v>3.4033825552306888E-4</v>
      </c>
    </row>
    <row r="683" spans="1:12" s="43" customFormat="1" hidden="1" x14ac:dyDescent="0.25">
      <c r="A683" s="43" t="s">
        <v>10929</v>
      </c>
      <c r="B683" s="43" t="s">
        <v>10930</v>
      </c>
      <c r="C683" s="43" t="s">
        <v>15444</v>
      </c>
      <c r="D683" s="43" t="s">
        <v>14883</v>
      </c>
      <c r="F683" s="43" t="s">
        <v>12681</v>
      </c>
      <c r="G683" s="43" t="s">
        <v>14690</v>
      </c>
      <c r="H683" s="43" t="s">
        <v>14677</v>
      </c>
      <c r="I683" s="48">
        <v>100</v>
      </c>
      <c r="J683" s="49">
        <v>8180</v>
      </c>
      <c r="K683" s="49">
        <f t="shared" si="22"/>
        <v>818000</v>
      </c>
      <c r="L683" s="50">
        <f t="shared" si="21"/>
        <v>3.4013887094040885E-4</v>
      </c>
    </row>
    <row r="684" spans="1:12" s="32" customFormat="1" hidden="1" x14ac:dyDescent="0.25">
      <c r="A684" s="32" t="s">
        <v>11936</v>
      </c>
      <c r="B684" s="32" t="s">
        <v>11937</v>
      </c>
      <c r="C684" s="32" t="s">
        <v>15442</v>
      </c>
      <c r="D684" s="32" t="s">
        <v>14883</v>
      </c>
      <c r="E684" s="32" t="s">
        <v>14890</v>
      </c>
      <c r="F684" s="32" t="s">
        <v>12688</v>
      </c>
      <c r="G684" s="32" t="s">
        <v>14669</v>
      </c>
      <c r="H684" s="32" t="s">
        <v>7154</v>
      </c>
      <c r="I684" s="33">
        <v>2</v>
      </c>
      <c r="J684" s="34">
        <v>407514.22</v>
      </c>
      <c r="K684" s="34">
        <f t="shared" si="22"/>
        <v>815028.44</v>
      </c>
      <c r="L684" s="35">
        <f t="shared" si="21"/>
        <v>3.389032437236219E-4</v>
      </c>
    </row>
    <row r="685" spans="1:12" s="76" customFormat="1" x14ac:dyDescent="0.25">
      <c r="A685" s="76" t="s">
        <v>2837</v>
      </c>
      <c r="B685" s="76" t="s">
        <v>2838</v>
      </c>
      <c r="C685" s="76" t="s">
        <v>1719</v>
      </c>
      <c r="D685" s="76" t="s">
        <v>14885</v>
      </c>
      <c r="F685" s="76" t="s">
        <v>14901</v>
      </c>
      <c r="G685" s="76" t="s">
        <v>14672</v>
      </c>
      <c r="H685" s="76" t="s">
        <v>14714</v>
      </c>
      <c r="I685" s="77">
        <v>3</v>
      </c>
      <c r="J685" s="78">
        <v>271650</v>
      </c>
      <c r="K685" s="78">
        <f t="shared" si="22"/>
        <v>814950</v>
      </c>
      <c r="L685" s="79">
        <f t="shared" si="21"/>
        <v>3.3887062698396845E-4</v>
      </c>
    </row>
    <row r="686" spans="1:12" s="32" customFormat="1" hidden="1" x14ac:dyDescent="0.25">
      <c r="A686" s="32" t="s">
        <v>11786</v>
      </c>
      <c r="B686" s="32" t="s">
        <v>11787</v>
      </c>
      <c r="C686" s="32" t="s">
        <v>15442</v>
      </c>
      <c r="D686" s="32" t="s">
        <v>14883</v>
      </c>
      <c r="E686" s="32" t="s">
        <v>14890</v>
      </c>
      <c r="F686" s="32" t="s">
        <v>12688</v>
      </c>
      <c r="G686" s="32" t="s">
        <v>14669</v>
      </c>
      <c r="H686" s="32" t="s">
        <v>7154</v>
      </c>
      <c r="I686" s="33">
        <v>6</v>
      </c>
      <c r="J686" s="34">
        <v>135724.69</v>
      </c>
      <c r="K686" s="34">
        <f t="shared" si="22"/>
        <v>814348.14</v>
      </c>
      <c r="L686" s="35">
        <f t="shared" si="21"/>
        <v>3.3862036294868216E-4</v>
      </c>
    </row>
    <row r="687" spans="1:12" x14ac:dyDescent="0.25">
      <c r="A687" t="s">
        <v>9320</v>
      </c>
      <c r="B687" t="s">
        <v>9321</v>
      </c>
      <c r="C687" t="s">
        <v>1719</v>
      </c>
      <c r="D687" t="s">
        <v>14885</v>
      </c>
      <c r="F687" t="s">
        <v>12657</v>
      </c>
      <c r="G687" t="s">
        <v>14695</v>
      </c>
      <c r="H687" t="s">
        <v>14697</v>
      </c>
      <c r="I687" s="14">
        <v>1</v>
      </c>
      <c r="J687" s="23">
        <v>814160.51</v>
      </c>
      <c r="K687" s="23">
        <f t="shared" si="22"/>
        <v>814160.51</v>
      </c>
      <c r="L687" s="20">
        <f t="shared" si="21"/>
        <v>3.3854234307538808E-4</v>
      </c>
    </row>
    <row r="688" spans="1:12" x14ac:dyDescent="0.25">
      <c r="A688" t="s">
        <v>7760</v>
      </c>
      <c r="B688" t="s">
        <v>7761</v>
      </c>
      <c r="C688" t="s">
        <v>1719</v>
      </c>
      <c r="D688" t="s">
        <v>14885</v>
      </c>
      <c r="E688" t="s">
        <v>14890</v>
      </c>
      <c r="F688" t="s">
        <v>12864</v>
      </c>
      <c r="G688" t="s">
        <v>14670</v>
      </c>
      <c r="H688" t="s">
        <v>7154</v>
      </c>
      <c r="I688" s="14">
        <v>1</v>
      </c>
      <c r="J688" s="23">
        <v>814024.53</v>
      </c>
      <c r="K688" s="23">
        <f t="shared" si="22"/>
        <v>814024.53</v>
      </c>
      <c r="L688" s="20">
        <f t="shared" si="21"/>
        <v>3.3848580018581536E-4</v>
      </c>
    </row>
    <row r="689" spans="1:12" s="32" customFormat="1" hidden="1" x14ac:dyDescent="0.25">
      <c r="A689" s="32" t="s">
        <v>12318</v>
      </c>
      <c r="B689" s="32" t="s">
        <v>12319</v>
      </c>
      <c r="C689" s="32" t="s">
        <v>15442</v>
      </c>
      <c r="D689" s="32" t="s">
        <v>14883</v>
      </c>
      <c r="G689" s="32" t="str">
        <f>IFERROR(VLOOKUP(F689,Maquinas!A:B,2,0),"")</f>
        <v/>
      </c>
      <c r="I689" s="33">
        <v>4</v>
      </c>
      <c r="J689" s="34">
        <v>203497.68</v>
      </c>
      <c r="K689" s="34">
        <f t="shared" si="22"/>
        <v>813990.72</v>
      </c>
      <c r="L689" s="35">
        <f t="shared" si="21"/>
        <v>3.3847174138969494E-4</v>
      </c>
    </row>
    <row r="690" spans="1:12" x14ac:dyDescent="0.25">
      <c r="A690" t="s">
        <v>10526</v>
      </c>
      <c r="B690" t="s">
        <v>10527</v>
      </c>
      <c r="C690" t="s">
        <v>1725</v>
      </c>
      <c r="D690" t="s">
        <v>14896</v>
      </c>
      <c r="F690" t="s">
        <v>14720</v>
      </c>
      <c r="G690" t="s">
        <v>15476</v>
      </c>
      <c r="H690" t="s">
        <v>15506</v>
      </c>
      <c r="I690" s="36">
        <v>1</v>
      </c>
      <c r="J690" s="37">
        <v>389585.62</v>
      </c>
      <c r="K690" s="37">
        <f t="shared" si="22"/>
        <v>389585.62</v>
      </c>
      <c r="L690" s="38">
        <f t="shared" si="21"/>
        <v>1.6199659281347086E-4</v>
      </c>
    </row>
    <row r="691" spans="1:12" hidden="1" x14ac:dyDescent="0.25">
      <c r="A691" t="s">
        <v>12232</v>
      </c>
      <c r="B691" t="s">
        <v>12233</v>
      </c>
      <c r="C691" t="s">
        <v>433</v>
      </c>
      <c r="D691" t="s">
        <v>14881</v>
      </c>
      <c r="G691" t="s">
        <v>15454</v>
      </c>
      <c r="I691" s="14">
        <v>1</v>
      </c>
      <c r="J691" s="23">
        <v>812012.89</v>
      </c>
      <c r="K691" s="23">
        <f t="shared" si="22"/>
        <v>812012.89</v>
      </c>
      <c r="L691" s="20">
        <f t="shared" si="21"/>
        <v>3.3764932468662397E-4</v>
      </c>
    </row>
    <row r="692" spans="1:12" x14ac:dyDescent="0.25">
      <c r="A692" t="s">
        <v>2113</v>
      </c>
      <c r="B692" t="s">
        <v>14977</v>
      </c>
      <c r="C692" t="s">
        <v>1719</v>
      </c>
      <c r="D692" t="s">
        <v>14885</v>
      </c>
      <c r="F692" t="s">
        <v>12864</v>
      </c>
      <c r="G692" t="s">
        <v>14670</v>
      </c>
      <c r="H692" t="s">
        <v>7154</v>
      </c>
      <c r="I692" s="14">
        <v>4</v>
      </c>
      <c r="J692" s="23">
        <v>202962.96</v>
      </c>
      <c r="K692" s="23">
        <f t="shared" si="22"/>
        <v>811851.84</v>
      </c>
      <c r="L692" s="20">
        <f t="shared" si="21"/>
        <v>3.3758235724754698E-4</v>
      </c>
    </row>
    <row r="693" spans="1:12" x14ac:dyDescent="0.25">
      <c r="A693" t="s">
        <v>9254</v>
      </c>
      <c r="B693" t="s">
        <v>9255</v>
      </c>
      <c r="C693" t="s">
        <v>1719</v>
      </c>
      <c r="D693" t="s">
        <v>14885</v>
      </c>
      <c r="F693" t="s">
        <v>12864</v>
      </c>
      <c r="G693" t="str">
        <f>IFERROR(VLOOKUP(F693,Maquinas!A:B,2,0),"")</f>
        <v>RA 800 I</v>
      </c>
      <c r="H693" t="s">
        <v>7154</v>
      </c>
      <c r="I693" s="14">
        <v>30</v>
      </c>
      <c r="J693" s="23">
        <v>27058.48</v>
      </c>
      <c r="K693" s="23">
        <f t="shared" si="22"/>
        <v>811754.4</v>
      </c>
      <c r="L693" s="20">
        <f t="shared" si="21"/>
        <v>3.375418399717714E-4</v>
      </c>
    </row>
    <row r="694" spans="1:12" x14ac:dyDescent="0.25">
      <c r="A694" t="s">
        <v>2657</v>
      </c>
      <c r="B694" t="s">
        <v>2658</v>
      </c>
      <c r="C694" t="s">
        <v>1719</v>
      </c>
      <c r="D694" t="s">
        <v>14885</v>
      </c>
      <c r="F694" t="s">
        <v>12875</v>
      </c>
      <c r="G694" t="s">
        <v>14671</v>
      </c>
      <c r="H694" t="s">
        <v>7278</v>
      </c>
      <c r="I694" s="14">
        <v>10</v>
      </c>
      <c r="J694" s="23">
        <v>81142.8</v>
      </c>
      <c r="K694" s="23">
        <f t="shared" si="22"/>
        <v>811428</v>
      </c>
      <c r="L694" s="20">
        <f t="shared" si="21"/>
        <v>3.3740611707754774E-4</v>
      </c>
    </row>
    <row r="695" spans="1:12" x14ac:dyDescent="0.25">
      <c r="A695" t="s">
        <v>10597</v>
      </c>
      <c r="B695" t="s">
        <v>14978</v>
      </c>
      <c r="C695" t="s">
        <v>1725</v>
      </c>
      <c r="D695" t="s">
        <v>14896</v>
      </c>
      <c r="F695" t="s">
        <v>13053</v>
      </c>
      <c r="G695" t="str">
        <f>IFERROR(VLOOKUP(F695,Maquinas!A:B,2,0),"")</f>
        <v>ROBOSUM II</v>
      </c>
      <c r="H695" t="s">
        <v>7195</v>
      </c>
      <c r="I695" s="14">
        <v>8</v>
      </c>
      <c r="J695" s="23">
        <v>101300</v>
      </c>
      <c r="K695" s="23">
        <f t="shared" si="22"/>
        <v>810400</v>
      </c>
      <c r="L695" s="20">
        <f t="shared" si="21"/>
        <v>3.3697865649157376E-4</v>
      </c>
    </row>
    <row r="696" spans="1:12" x14ac:dyDescent="0.25">
      <c r="A696" t="s">
        <v>5054</v>
      </c>
      <c r="B696" t="s">
        <v>5055</v>
      </c>
      <c r="C696" t="s">
        <v>4937</v>
      </c>
      <c r="D696" t="s">
        <v>14887</v>
      </c>
      <c r="F696" t="s">
        <v>12672</v>
      </c>
      <c r="G696" t="s">
        <v>14683</v>
      </c>
      <c r="H696" t="s">
        <v>1286</v>
      </c>
      <c r="I696" s="36">
        <v>7</v>
      </c>
      <c r="J696" s="37">
        <v>115564.18</v>
      </c>
      <c r="K696" s="37">
        <f t="shared" si="22"/>
        <v>808949.26</v>
      </c>
      <c r="L696" s="20">
        <f t="shared" si="21"/>
        <v>3.3637541313506021E-4</v>
      </c>
    </row>
    <row r="697" spans="1:12" x14ac:dyDescent="0.25">
      <c r="A697" t="s">
        <v>10468</v>
      </c>
      <c r="B697" t="s">
        <v>10469</v>
      </c>
      <c r="C697" t="s">
        <v>1970</v>
      </c>
      <c r="D697" t="s">
        <v>14902</v>
      </c>
      <c r="F697" t="s">
        <v>14710</v>
      </c>
      <c r="G697" t="s">
        <v>15504</v>
      </c>
      <c r="H697" t="s">
        <v>13216</v>
      </c>
      <c r="I697" s="14">
        <v>1</v>
      </c>
      <c r="J697" s="23">
        <v>808044.94</v>
      </c>
      <c r="K697" s="23">
        <f t="shared" si="22"/>
        <v>808044.94</v>
      </c>
      <c r="L697" s="20">
        <f t="shared" si="21"/>
        <v>3.3599938088106407E-4</v>
      </c>
    </row>
    <row r="698" spans="1:12" s="43" customFormat="1" hidden="1" x14ac:dyDescent="0.25">
      <c r="A698" s="43" t="s">
        <v>10894</v>
      </c>
      <c r="B698" s="43" t="s">
        <v>10895</v>
      </c>
      <c r="C698" s="43" t="s">
        <v>15444</v>
      </c>
      <c r="D698" s="43" t="s">
        <v>14883</v>
      </c>
      <c r="F698" s="43" t="s">
        <v>13152</v>
      </c>
      <c r="G698" s="43" t="s">
        <v>14687</v>
      </c>
      <c r="H698" s="43" t="s">
        <v>14677</v>
      </c>
      <c r="I698" s="48">
        <v>100</v>
      </c>
      <c r="J698" s="49">
        <v>8080</v>
      </c>
      <c r="K698" s="49">
        <f t="shared" si="22"/>
        <v>808000</v>
      </c>
      <c r="L698" s="50">
        <f t="shared" si="21"/>
        <v>3.3598069403404686E-4</v>
      </c>
    </row>
    <row r="699" spans="1:12" x14ac:dyDescent="0.25">
      <c r="A699" t="s">
        <v>9711</v>
      </c>
      <c r="B699" t="s">
        <v>9712</v>
      </c>
      <c r="C699" t="s">
        <v>1882</v>
      </c>
      <c r="D699" t="s">
        <v>14886</v>
      </c>
      <c r="F699" t="s">
        <v>14742</v>
      </c>
      <c r="G699" t="str">
        <f>IFERROR(VLOOKUP(F699,Maquinas!A:B,2,0),"")</f>
        <v>DIDDE GLASER II</v>
      </c>
      <c r="H699" t="s">
        <v>1286</v>
      </c>
      <c r="I699" s="36">
        <v>3</v>
      </c>
      <c r="J699" s="37">
        <v>268900</v>
      </c>
      <c r="K699" s="37">
        <f t="shared" si="22"/>
        <v>806700</v>
      </c>
      <c r="L699" s="20">
        <f t="shared" si="21"/>
        <v>3.354401310362198E-4</v>
      </c>
    </row>
    <row r="700" spans="1:12" s="32" customFormat="1" hidden="1" x14ac:dyDescent="0.25">
      <c r="A700" s="32" t="s">
        <v>11891</v>
      </c>
      <c r="B700" s="32" t="s">
        <v>11892</v>
      </c>
      <c r="C700" s="32" t="s">
        <v>15442</v>
      </c>
      <c r="D700" s="32" t="s">
        <v>14883</v>
      </c>
      <c r="E700" s="32" t="s">
        <v>14890</v>
      </c>
      <c r="F700" s="32" t="s">
        <v>12864</v>
      </c>
      <c r="G700" s="32" t="s">
        <v>14670</v>
      </c>
      <c r="H700" s="32" t="s">
        <v>7154</v>
      </c>
      <c r="I700" s="33">
        <v>2</v>
      </c>
      <c r="J700" s="34">
        <v>402703.46</v>
      </c>
      <c r="K700" s="34">
        <f t="shared" si="22"/>
        <v>805406.92</v>
      </c>
      <c r="L700" s="35">
        <f t="shared" si="21"/>
        <v>3.3490244549681201E-4</v>
      </c>
    </row>
    <row r="701" spans="1:12" s="32" customFormat="1" hidden="1" x14ac:dyDescent="0.25">
      <c r="A701" s="32" t="s">
        <v>11855</v>
      </c>
      <c r="B701" s="32" t="s">
        <v>11856</v>
      </c>
      <c r="C701" s="32" t="s">
        <v>15442</v>
      </c>
      <c r="D701" s="32" t="s">
        <v>14883</v>
      </c>
      <c r="E701" s="32" t="s">
        <v>14890</v>
      </c>
      <c r="F701" s="32" t="s">
        <v>12688</v>
      </c>
      <c r="G701" s="32" t="s">
        <v>14669</v>
      </c>
      <c r="H701" s="32" t="s">
        <v>7154</v>
      </c>
      <c r="I701" s="33">
        <v>2</v>
      </c>
      <c r="J701" s="34">
        <v>400988.14</v>
      </c>
      <c r="K701" s="34">
        <f t="shared" si="22"/>
        <v>801976.28</v>
      </c>
      <c r="L701" s="35">
        <f t="shared" si="21"/>
        <v>3.3347592469460779E-4</v>
      </c>
    </row>
    <row r="702" spans="1:12" x14ac:dyDescent="0.25">
      <c r="A702" t="s">
        <v>8949</v>
      </c>
      <c r="B702" t="s">
        <v>8950</v>
      </c>
      <c r="C702" t="s">
        <v>1859</v>
      </c>
      <c r="D702" t="s">
        <v>14882</v>
      </c>
      <c r="F702" t="s">
        <v>12517</v>
      </c>
      <c r="G702" t="s">
        <v>14679</v>
      </c>
      <c r="H702" t="s">
        <v>1286</v>
      </c>
      <c r="I702" s="36">
        <v>1</v>
      </c>
      <c r="J702" s="37">
        <v>801972.07</v>
      </c>
      <c r="K702" s="37">
        <f t="shared" si="22"/>
        <v>801972.07</v>
      </c>
      <c r="L702" s="20">
        <f t="shared" si="21"/>
        <v>3.3347417410213023E-4</v>
      </c>
    </row>
    <row r="703" spans="1:12" x14ac:dyDescent="0.25">
      <c r="A703" t="s">
        <v>10059</v>
      </c>
      <c r="B703" t="s">
        <v>10060</v>
      </c>
      <c r="C703" t="s">
        <v>1859</v>
      </c>
      <c r="D703" t="s">
        <v>14882</v>
      </c>
      <c r="E703" t="s">
        <v>14890</v>
      </c>
      <c r="F703" t="s">
        <v>14895</v>
      </c>
      <c r="G703" t="s">
        <v>14664</v>
      </c>
      <c r="H703" t="s">
        <v>7195</v>
      </c>
      <c r="I703" s="14">
        <v>1</v>
      </c>
      <c r="J703" s="23">
        <v>795823.03</v>
      </c>
      <c r="K703" s="23">
        <f t="shared" si="22"/>
        <v>795823.03</v>
      </c>
      <c r="L703" s="20">
        <f t="shared" si="21"/>
        <v>3.3091729448970065E-4</v>
      </c>
    </row>
    <row r="704" spans="1:12" x14ac:dyDescent="0.25">
      <c r="A704" s="155" t="s">
        <v>2340</v>
      </c>
      <c r="B704" s="155" t="s">
        <v>2341</v>
      </c>
      <c r="C704" s="155" t="s">
        <v>15445</v>
      </c>
      <c r="D704" s="155" t="s">
        <v>14894</v>
      </c>
      <c r="E704" s="155"/>
      <c r="F704" s="155" t="s">
        <v>12551</v>
      </c>
      <c r="G704" s="155" t="s">
        <v>14681</v>
      </c>
      <c r="H704" s="155" t="s">
        <v>1286</v>
      </c>
      <c r="I704" s="156">
        <v>1</v>
      </c>
      <c r="J704" s="157">
        <v>794960.76</v>
      </c>
      <c r="K704" s="157">
        <f t="shared" si="22"/>
        <v>794960.76</v>
      </c>
      <c r="L704" s="173">
        <f t="shared" si="21"/>
        <v>3.3055874736959574E-4</v>
      </c>
    </row>
    <row r="705" spans="1:12" x14ac:dyDescent="0.25">
      <c r="A705" t="s">
        <v>8175</v>
      </c>
      <c r="B705" t="s">
        <v>8176</v>
      </c>
      <c r="C705" t="s">
        <v>1859</v>
      </c>
      <c r="D705" t="s">
        <v>14882</v>
      </c>
      <c r="E705" t="s">
        <v>14890</v>
      </c>
      <c r="F705" t="s">
        <v>13053</v>
      </c>
      <c r="G705" t="str">
        <f>IFERROR(VLOOKUP(F705,Maquinas!A:B,2,0),"")</f>
        <v>ROBOSUM II</v>
      </c>
      <c r="H705" t="s">
        <v>7195</v>
      </c>
      <c r="I705" s="14">
        <v>2</v>
      </c>
      <c r="J705" s="23">
        <v>397455.91</v>
      </c>
      <c r="K705" s="23">
        <f t="shared" si="22"/>
        <v>794911.82</v>
      </c>
      <c r="L705" s="20">
        <f t="shared" si="21"/>
        <v>3.3053839725181598E-4</v>
      </c>
    </row>
    <row r="706" spans="1:12" x14ac:dyDescent="0.25">
      <c r="A706" t="s">
        <v>2951</v>
      </c>
      <c r="B706" t="s">
        <v>14979</v>
      </c>
      <c r="C706" t="s">
        <v>2094</v>
      </c>
      <c r="D706" t="s">
        <v>14910</v>
      </c>
      <c r="F706" t="s">
        <v>12461</v>
      </c>
      <c r="G706" t="s">
        <v>14688</v>
      </c>
      <c r="H706" t="s">
        <v>1286</v>
      </c>
      <c r="I706" s="36">
        <v>3</v>
      </c>
      <c r="J706" s="37">
        <v>263708.33</v>
      </c>
      <c r="K706" s="37">
        <f t="shared" si="22"/>
        <v>791124.99</v>
      </c>
      <c r="L706" s="20">
        <f t="shared" si="21"/>
        <v>3.2896376634638413E-4</v>
      </c>
    </row>
    <row r="707" spans="1:12" x14ac:dyDescent="0.25">
      <c r="A707" t="s">
        <v>3870</v>
      </c>
      <c r="B707" t="s">
        <v>3871</v>
      </c>
      <c r="C707" t="s">
        <v>1970</v>
      </c>
      <c r="D707" t="s">
        <v>14902</v>
      </c>
      <c r="G707" t="str">
        <f>IFERROR(VLOOKUP(F707,Maquinas!A:B,2,0),"")</f>
        <v/>
      </c>
      <c r="H707" t="s">
        <v>14676</v>
      </c>
      <c r="I707" s="14">
        <v>8</v>
      </c>
      <c r="J707" s="23">
        <v>98800</v>
      </c>
      <c r="K707" s="23">
        <f t="shared" si="22"/>
        <v>790400</v>
      </c>
      <c r="L707" s="20">
        <f t="shared" si="21"/>
        <v>3.2866230267884983E-4</v>
      </c>
    </row>
    <row r="708" spans="1:12" x14ac:dyDescent="0.25">
      <c r="A708" t="s">
        <v>6280</v>
      </c>
      <c r="B708" t="s">
        <v>6281</v>
      </c>
      <c r="C708" t="s">
        <v>1719</v>
      </c>
      <c r="D708" t="s">
        <v>14885</v>
      </c>
      <c r="E708" t="s">
        <v>14890</v>
      </c>
      <c r="F708" t="s">
        <v>14988</v>
      </c>
      <c r="G708" t="s">
        <v>14690</v>
      </c>
      <c r="H708" t="s">
        <v>1286</v>
      </c>
      <c r="I708" s="36">
        <v>1</v>
      </c>
      <c r="J708" s="37">
        <v>790000</v>
      </c>
      <c r="K708" s="37">
        <f t="shared" si="22"/>
        <v>790000</v>
      </c>
      <c r="L708" s="20">
        <f t="shared" si="21"/>
        <v>3.2849597560259534E-4</v>
      </c>
    </row>
    <row r="709" spans="1:12" x14ac:dyDescent="0.25">
      <c r="A709" t="s">
        <v>2156</v>
      </c>
      <c r="B709" t="s">
        <v>2157</v>
      </c>
      <c r="C709" t="s">
        <v>1891</v>
      </c>
      <c r="D709" t="s">
        <v>14946</v>
      </c>
      <c r="F709" t="s">
        <v>12864</v>
      </c>
      <c r="G709" t="s">
        <v>14670</v>
      </c>
      <c r="H709" t="s">
        <v>7154</v>
      </c>
      <c r="I709" s="14">
        <v>3</v>
      </c>
      <c r="J709" s="23">
        <v>263037.71999999997</v>
      </c>
      <c r="K709" s="23">
        <f t="shared" si="22"/>
        <v>789113.15999999992</v>
      </c>
      <c r="L709" s="20">
        <f t="shared" si="21"/>
        <v>3.2812721184183151E-4</v>
      </c>
    </row>
    <row r="710" spans="1:12" hidden="1" x14ac:dyDescent="0.25">
      <c r="A710" t="s">
        <v>12101</v>
      </c>
      <c r="B710" t="s">
        <v>12102</v>
      </c>
      <c r="C710" t="s">
        <v>551</v>
      </c>
      <c r="D710" t="s">
        <v>14893</v>
      </c>
      <c r="E710" t="s">
        <v>14890</v>
      </c>
      <c r="G710" t="str">
        <f>IFERROR(VLOOKUP(F710,Maquinas!A:B,2,0),"")</f>
        <v/>
      </c>
      <c r="I710" s="14">
        <v>4</v>
      </c>
      <c r="J710" s="23">
        <v>196826.62</v>
      </c>
      <c r="K710" s="23">
        <f t="shared" si="22"/>
        <v>787306.48</v>
      </c>
      <c r="L710" s="20">
        <f t="shared" si="21"/>
        <v>3.2737596233651292E-4</v>
      </c>
    </row>
    <row r="711" spans="1:12" s="32" customFormat="1" hidden="1" x14ac:dyDescent="0.25">
      <c r="A711" s="32" t="s">
        <v>12053</v>
      </c>
      <c r="B711" s="32" t="s">
        <v>12055</v>
      </c>
      <c r="C711" s="32" t="s">
        <v>15445</v>
      </c>
      <c r="D711" s="32" t="s">
        <v>14883</v>
      </c>
      <c r="F711" s="32" t="s">
        <v>14708</v>
      </c>
      <c r="G711" s="32" t="s">
        <v>14660</v>
      </c>
      <c r="H711" s="32" t="s">
        <v>7195</v>
      </c>
      <c r="I711" s="33">
        <v>1</v>
      </c>
      <c r="J711" s="34">
        <v>783001.86</v>
      </c>
      <c r="K711" s="34">
        <f t="shared" si="22"/>
        <v>783001.86</v>
      </c>
      <c r="L711" s="35">
        <f t="shared" si="21"/>
        <v>3.2558602518904654E-4</v>
      </c>
    </row>
    <row r="712" spans="1:12" hidden="1" x14ac:dyDescent="0.25">
      <c r="A712" t="s">
        <v>12300</v>
      </c>
      <c r="B712" t="s">
        <v>12301</v>
      </c>
      <c r="C712" t="s">
        <v>433</v>
      </c>
      <c r="D712" t="s">
        <v>14881</v>
      </c>
      <c r="G712" t="str">
        <f>IFERROR(VLOOKUP(F712,Maquinas!A:B,2,0),"")</f>
        <v/>
      </c>
      <c r="I712" s="14">
        <v>5</v>
      </c>
      <c r="J712" s="23">
        <v>156400</v>
      </c>
      <c r="K712" s="23">
        <f t="shared" si="22"/>
        <v>782000</v>
      </c>
      <c r="L712" s="20">
        <f t="shared" si="21"/>
        <v>3.2516943407750575E-4</v>
      </c>
    </row>
    <row r="713" spans="1:12" hidden="1" x14ac:dyDescent="0.25">
      <c r="A713" t="s">
        <v>12294</v>
      </c>
      <c r="B713" t="s">
        <v>12295</v>
      </c>
      <c r="C713" t="s">
        <v>433</v>
      </c>
      <c r="D713" t="s">
        <v>14881</v>
      </c>
      <c r="G713" t="str">
        <f>IFERROR(VLOOKUP(F713,Maquinas!A:B,2,0),"")</f>
        <v/>
      </c>
      <c r="I713" s="14">
        <v>1</v>
      </c>
      <c r="J713" s="23">
        <v>781688.14</v>
      </c>
      <c r="K713" s="23">
        <f t="shared" si="22"/>
        <v>781688.14</v>
      </c>
      <c r="L713" s="20">
        <f t="shared" si="21"/>
        <v>3.2503975717250395E-4</v>
      </c>
    </row>
    <row r="714" spans="1:12" x14ac:dyDescent="0.25">
      <c r="A714" t="s">
        <v>2623</v>
      </c>
      <c r="B714" t="s">
        <v>2624</v>
      </c>
      <c r="C714" t="s">
        <v>1945</v>
      </c>
      <c r="D714" t="s">
        <v>14894</v>
      </c>
      <c r="F714" t="s">
        <v>12688</v>
      </c>
      <c r="G714" t="s">
        <v>14669</v>
      </c>
      <c r="H714" s="43" t="s">
        <v>7154</v>
      </c>
      <c r="I714" s="14">
        <v>20</v>
      </c>
      <c r="J714" s="23">
        <v>39080.69</v>
      </c>
      <c r="K714" s="23">
        <f t="shared" si="22"/>
        <v>781613.8</v>
      </c>
      <c r="L714" s="20">
        <f t="shared" si="21"/>
        <v>3.2500884528538206E-4</v>
      </c>
    </row>
    <row r="715" spans="1:12" x14ac:dyDescent="0.25">
      <c r="A715" t="s">
        <v>9543</v>
      </c>
      <c r="B715" t="s">
        <v>9544</v>
      </c>
      <c r="C715" t="s">
        <v>2094</v>
      </c>
      <c r="D715" t="s">
        <v>14910</v>
      </c>
      <c r="F715" t="s">
        <v>12875</v>
      </c>
      <c r="G715" t="s">
        <v>14671</v>
      </c>
      <c r="H715" t="s">
        <v>7278</v>
      </c>
      <c r="I715" s="14">
        <v>1</v>
      </c>
      <c r="J715" s="23">
        <v>781475.4</v>
      </c>
      <c r="K715" s="23">
        <f t="shared" si="22"/>
        <v>781475.4</v>
      </c>
      <c r="L715" s="20">
        <f t="shared" si="21"/>
        <v>3.2495129611699803E-4</v>
      </c>
    </row>
    <row r="716" spans="1:12" hidden="1" x14ac:dyDescent="0.25">
      <c r="A716" t="s">
        <v>10946</v>
      </c>
      <c r="B716" t="s">
        <v>10947</v>
      </c>
      <c r="C716" t="s">
        <v>10941</v>
      </c>
      <c r="D716" t="s">
        <v>14889</v>
      </c>
      <c r="G716" t="str">
        <f>IFERROR(VLOOKUP(F716,Maquinas!A:B,2,0),"")</f>
        <v/>
      </c>
      <c r="I716" s="14">
        <v>3</v>
      </c>
      <c r="J716" s="23">
        <v>260368.97</v>
      </c>
      <c r="K716" s="23">
        <f t="shared" si="22"/>
        <v>781106.91</v>
      </c>
      <c r="L716" s="20">
        <f t="shared" si="21"/>
        <v>3.2479807145617551E-4</v>
      </c>
    </row>
    <row r="717" spans="1:12" x14ac:dyDescent="0.25">
      <c r="A717" s="214" t="s">
        <v>8697</v>
      </c>
      <c r="B717" s="214" t="s">
        <v>8698</v>
      </c>
      <c r="C717" s="214" t="s">
        <v>15443</v>
      </c>
      <c r="D717" s="214" t="s">
        <v>14883</v>
      </c>
      <c r="E717" s="214" t="s">
        <v>14890</v>
      </c>
      <c r="F717" s="214" t="s">
        <v>14708</v>
      </c>
      <c r="G717" s="214" t="s">
        <v>14660</v>
      </c>
      <c r="H717" s="214" t="s">
        <v>15506</v>
      </c>
      <c r="I717" s="215">
        <v>1</v>
      </c>
      <c r="J717" s="216">
        <v>387292.42</v>
      </c>
      <c r="K717" s="216">
        <f t="shared" si="22"/>
        <v>387292.42</v>
      </c>
      <c r="L717" s="217">
        <f t="shared" si="21"/>
        <v>1.6104303968530394E-4</v>
      </c>
    </row>
    <row r="718" spans="1:12" s="32" customFormat="1" hidden="1" x14ac:dyDescent="0.25">
      <c r="A718" s="32" t="s">
        <v>12043</v>
      </c>
      <c r="B718" s="32" t="s">
        <v>12044</v>
      </c>
      <c r="C718" s="32" t="s">
        <v>15442</v>
      </c>
      <c r="D718" s="32" t="s">
        <v>14883</v>
      </c>
      <c r="F718" s="32" t="s">
        <v>12688</v>
      </c>
      <c r="G718" s="32" t="s">
        <v>14669</v>
      </c>
      <c r="H718" s="32" t="s">
        <v>7154</v>
      </c>
      <c r="I718" s="33">
        <v>5</v>
      </c>
      <c r="J718" s="34">
        <v>153544.95000000001</v>
      </c>
      <c r="K718" s="34">
        <f t="shared" si="22"/>
        <v>767724.75</v>
      </c>
      <c r="L718" s="35">
        <f t="shared" ref="L718:L781" si="23">+K718/$K$4057</f>
        <v>3.1923353258925139E-4</v>
      </c>
    </row>
    <row r="719" spans="1:12" x14ac:dyDescent="0.25">
      <c r="A719" t="s">
        <v>9222</v>
      </c>
      <c r="B719" t="s">
        <v>9223</v>
      </c>
      <c r="C719" t="s">
        <v>15445</v>
      </c>
      <c r="D719" t="s">
        <v>14882</v>
      </c>
      <c r="F719" t="s">
        <v>12688</v>
      </c>
      <c r="G719" t="s">
        <v>14669</v>
      </c>
      <c r="H719" s="43" t="s">
        <v>7154</v>
      </c>
      <c r="I719" s="14">
        <v>1</v>
      </c>
      <c r="J719" s="23">
        <v>766591.97</v>
      </c>
      <c r="K719" s="23">
        <f t="shared" si="22"/>
        <v>766591.97</v>
      </c>
      <c r="L719" s="20">
        <f t="shared" si="23"/>
        <v>3.1876250262565252E-4</v>
      </c>
    </row>
    <row r="720" spans="1:12" x14ac:dyDescent="0.25">
      <c r="A720" t="s">
        <v>7392</v>
      </c>
      <c r="B720" t="s">
        <v>7393</v>
      </c>
      <c r="C720" t="s">
        <v>1922</v>
      </c>
      <c r="D720" t="s">
        <v>14649</v>
      </c>
      <c r="E720" t="s">
        <v>14890</v>
      </c>
      <c r="F720" t="s">
        <v>12688</v>
      </c>
      <c r="G720" t="s">
        <v>14669</v>
      </c>
      <c r="H720" s="43" t="s">
        <v>7154</v>
      </c>
      <c r="I720" s="14">
        <v>2</v>
      </c>
      <c r="J720" s="23">
        <v>383245.49</v>
      </c>
      <c r="K720" s="23">
        <f t="shared" si="22"/>
        <v>766490.98</v>
      </c>
      <c r="L720" s="20">
        <f t="shared" si="23"/>
        <v>3.1872050919707517E-4</v>
      </c>
    </row>
    <row r="721" spans="1:12" s="56" customFormat="1" hidden="1" x14ac:dyDescent="0.25">
      <c r="A721" s="56" t="s">
        <v>10937</v>
      </c>
      <c r="B721" s="56" t="s">
        <v>10938</v>
      </c>
      <c r="C721" s="56" t="s">
        <v>15445</v>
      </c>
      <c r="D721" s="56" t="s">
        <v>14881</v>
      </c>
      <c r="F721" s="56" t="s">
        <v>13152</v>
      </c>
      <c r="G721" s="56" t="s">
        <v>14687</v>
      </c>
      <c r="H721" s="56" t="s">
        <v>14677</v>
      </c>
      <c r="I721" s="69">
        <v>70</v>
      </c>
      <c r="J721" s="70">
        <v>10863.63</v>
      </c>
      <c r="K721" s="70">
        <f t="shared" ref="K721:K784" si="24">+I721*J721</f>
        <v>760454.1</v>
      </c>
      <c r="L721" s="71">
        <f t="shared" si="23"/>
        <v>3.1621026769682731E-4</v>
      </c>
    </row>
    <row r="722" spans="1:12" x14ac:dyDescent="0.25">
      <c r="A722" t="s">
        <v>7352</v>
      </c>
      <c r="B722" t="s">
        <v>7353</v>
      </c>
      <c r="C722" t="s">
        <v>1945</v>
      </c>
      <c r="D722" t="s">
        <v>14894</v>
      </c>
      <c r="E722" t="s">
        <v>14890</v>
      </c>
      <c r="F722" t="s">
        <v>12620</v>
      </c>
      <c r="G722" t="s">
        <v>14663</v>
      </c>
      <c r="H722" t="s">
        <v>7154</v>
      </c>
      <c r="I722" s="14">
        <v>10</v>
      </c>
      <c r="J722" s="23">
        <v>75987.100000000006</v>
      </c>
      <c r="K722" s="23">
        <f t="shared" si="24"/>
        <v>759871</v>
      </c>
      <c r="L722" s="20">
        <f t="shared" si="23"/>
        <v>3.1596780440141739E-4</v>
      </c>
    </row>
    <row r="723" spans="1:12" x14ac:dyDescent="0.25">
      <c r="A723" t="s">
        <v>9655</v>
      </c>
      <c r="B723" t="s">
        <v>9656</v>
      </c>
      <c r="C723" t="s">
        <v>1719</v>
      </c>
      <c r="D723" t="s">
        <v>14885</v>
      </c>
      <c r="F723" t="s">
        <v>12875</v>
      </c>
      <c r="G723" t="str">
        <f>IFERROR(VLOOKUP(F723,Maquinas!A:B,2,0),"")</f>
        <v>241 GS</v>
      </c>
      <c r="H723" t="s">
        <v>7278</v>
      </c>
      <c r="I723" s="14">
        <v>1</v>
      </c>
      <c r="J723" s="23">
        <v>758328.22</v>
      </c>
      <c r="K723" s="23">
        <f t="shared" si="24"/>
        <v>758328.22</v>
      </c>
      <c r="L723" s="20">
        <f t="shared" si="23"/>
        <v>3.1532628918465766E-4</v>
      </c>
    </row>
    <row r="724" spans="1:12" hidden="1" x14ac:dyDescent="0.25">
      <c r="A724" t="s">
        <v>10948</v>
      </c>
      <c r="B724" t="s">
        <v>10949</v>
      </c>
      <c r="C724" t="s">
        <v>10941</v>
      </c>
      <c r="D724" t="s">
        <v>14889</v>
      </c>
      <c r="G724" t="str">
        <f>IFERROR(VLOOKUP(F724,Maquinas!A:B,2,0),"")</f>
        <v/>
      </c>
      <c r="I724" s="14">
        <v>6</v>
      </c>
      <c r="J724" s="23">
        <v>126378.7</v>
      </c>
      <c r="K724" s="23">
        <f t="shared" si="24"/>
        <v>758272.2</v>
      </c>
      <c r="L724" s="20">
        <f t="shared" si="23"/>
        <v>3.153029950776282E-4</v>
      </c>
    </row>
    <row r="725" spans="1:12" x14ac:dyDescent="0.25">
      <c r="A725" t="s">
        <v>9789</v>
      </c>
      <c r="B725" t="s">
        <v>9790</v>
      </c>
      <c r="C725" t="s">
        <v>2770</v>
      </c>
      <c r="D725" t="s">
        <v>14925</v>
      </c>
      <c r="F725" t="s">
        <v>12875</v>
      </c>
      <c r="G725" t="str">
        <f>IFERROR(VLOOKUP(F725,Maquinas!A:B,2,0),"")</f>
        <v>241 GS</v>
      </c>
      <c r="H725" t="s">
        <v>7278</v>
      </c>
      <c r="I725" s="14">
        <v>1</v>
      </c>
      <c r="J725" s="23">
        <v>755409.22</v>
      </c>
      <c r="K725" s="23">
        <f t="shared" si="24"/>
        <v>755409.22</v>
      </c>
      <c r="L725" s="20">
        <f t="shared" si="23"/>
        <v>3.1411251734569061E-4</v>
      </c>
    </row>
    <row r="726" spans="1:12" x14ac:dyDescent="0.25">
      <c r="A726" t="s">
        <v>9791</v>
      </c>
      <c r="B726" t="s">
        <v>9792</v>
      </c>
      <c r="C726" t="s">
        <v>2770</v>
      </c>
      <c r="D726" t="s">
        <v>14925</v>
      </c>
      <c r="F726" t="s">
        <v>12875</v>
      </c>
      <c r="G726" t="str">
        <f>IFERROR(VLOOKUP(F726,Maquinas!A:B,2,0),"")</f>
        <v>241 GS</v>
      </c>
      <c r="H726" t="s">
        <v>7278</v>
      </c>
      <c r="I726" s="14">
        <v>1</v>
      </c>
      <c r="J726" s="23">
        <v>755409.22</v>
      </c>
      <c r="K726" s="23">
        <f t="shared" si="24"/>
        <v>755409.22</v>
      </c>
      <c r="L726" s="20">
        <f t="shared" si="23"/>
        <v>3.1411251734569061E-4</v>
      </c>
    </row>
    <row r="727" spans="1:12" x14ac:dyDescent="0.25">
      <c r="A727" t="s">
        <v>10693</v>
      </c>
      <c r="B727" t="s">
        <v>10694</v>
      </c>
      <c r="C727" t="s">
        <v>1725</v>
      </c>
      <c r="D727" t="s">
        <v>14896</v>
      </c>
      <c r="F727" t="s">
        <v>14897</v>
      </c>
      <c r="G727" t="str">
        <f>IFERROR(VLOOKUP(F727,Maquinas!A:B,2,0),"")</f>
        <v>OLIMPIC III</v>
      </c>
      <c r="H727" t="s">
        <v>7195</v>
      </c>
      <c r="I727" s="14">
        <v>3</v>
      </c>
      <c r="J727" s="23">
        <v>250000</v>
      </c>
      <c r="K727" s="23">
        <f t="shared" si="24"/>
        <v>750000</v>
      </c>
      <c r="L727" s="20">
        <f t="shared" si="23"/>
        <v>3.1186326797714748E-4</v>
      </c>
    </row>
    <row r="728" spans="1:12" x14ac:dyDescent="0.25">
      <c r="A728" t="s">
        <v>1943</v>
      </c>
      <c r="B728" t="s">
        <v>1944</v>
      </c>
      <c r="C728" t="s">
        <v>1945</v>
      </c>
      <c r="D728" t="s">
        <v>14894</v>
      </c>
      <c r="F728" t="s">
        <v>12620</v>
      </c>
      <c r="G728" t="s">
        <v>14663</v>
      </c>
      <c r="H728" t="s">
        <v>7154</v>
      </c>
      <c r="I728" s="14">
        <v>2</v>
      </c>
      <c r="J728" s="23">
        <v>373540.01</v>
      </c>
      <c r="K728" s="23">
        <f t="shared" si="24"/>
        <v>747080.02</v>
      </c>
      <c r="L728" s="20">
        <f t="shared" si="23"/>
        <v>3.1064908863684361E-4</v>
      </c>
    </row>
    <row r="729" spans="1:12" x14ac:dyDescent="0.25">
      <c r="A729" t="s">
        <v>10061</v>
      </c>
      <c r="B729" t="s">
        <v>10062</v>
      </c>
      <c r="C729" t="s">
        <v>2770</v>
      </c>
      <c r="D729" t="s">
        <v>14925</v>
      </c>
      <c r="E729" t="s">
        <v>14890</v>
      </c>
      <c r="F729" t="s">
        <v>14708</v>
      </c>
      <c r="G729" t="str">
        <f>IFERROR(VLOOKUP(F729,Maquinas!A:B,2,0),"")</f>
        <v>AQUAFLEX 8C</v>
      </c>
      <c r="H729" t="s">
        <v>15506</v>
      </c>
      <c r="I729" s="36">
        <v>4</v>
      </c>
      <c r="J729" s="37">
        <v>360000</v>
      </c>
      <c r="K729" s="37">
        <f t="shared" si="24"/>
        <v>1440000</v>
      </c>
      <c r="L729" s="38">
        <f t="shared" si="23"/>
        <v>5.9877747451612311E-4</v>
      </c>
    </row>
    <row r="730" spans="1:12" x14ac:dyDescent="0.25">
      <c r="A730" s="155" t="s">
        <v>2999</v>
      </c>
      <c r="B730" s="155" t="s">
        <v>3000</v>
      </c>
      <c r="C730" s="155" t="s">
        <v>15445</v>
      </c>
      <c r="D730" s="155" t="s">
        <v>14910</v>
      </c>
      <c r="E730" s="155"/>
      <c r="F730" s="155" t="s">
        <v>12458</v>
      </c>
      <c r="G730" s="155" t="s">
        <v>14666</v>
      </c>
      <c r="H730" s="155" t="s">
        <v>1286</v>
      </c>
      <c r="I730" s="156">
        <v>1</v>
      </c>
      <c r="J730" s="157">
        <v>746122.79</v>
      </c>
      <c r="K730" s="157">
        <f t="shared" si="24"/>
        <v>746122.79</v>
      </c>
      <c r="L730" s="158">
        <f t="shared" si="23"/>
        <v>3.102510554688359E-4</v>
      </c>
    </row>
    <row r="731" spans="1:12" x14ac:dyDescent="0.25">
      <c r="A731" t="s">
        <v>8185</v>
      </c>
      <c r="B731" t="s">
        <v>8186</v>
      </c>
      <c r="C731" t="s">
        <v>1970</v>
      </c>
      <c r="D731" t="s">
        <v>14902</v>
      </c>
      <c r="E731" t="s">
        <v>14890</v>
      </c>
      <c r="F731" t="s">
        <v>14794</v>
      </c>
      <c r="G731" t="str">
        <f>IFERROR(VLOOKUP(F731,Maquinas!A:B,2,0),"")</f>
        <v>ROBOSUM</v>
      </c>
      <c r="H731" t="s">
        <v>7195</v>
      </c>
      <c r="I731" s="14">
        <v>4</v>
      </c>
      <c r="J731" s="23">
        <v>186500</v>
      </c>
      <c r="K731" s="23">
        <f t="shared" si="24"/>
        <v>746000</v>
      </c>
      <c r="L731" s="20">
        <f t="shared" si="23"/>
        <v>3.1019999721460266E-4</v>
      </c>
    </row>
    <row r="732" spans="1:12" s="39" customFormat="1" x14ac:dyDescent="0.25">
      <c r="A732" s="39" t="s">
        <v>9386</v>
      </c>
      <c r="B732" s="39" t="s">
        <v>9387</v>
      </c>
      <c r="C732" s="39" t="s">
        <v>15445</v>
      </c>
      <c r="D732" s="39" t="s">
        <v>14896</v>
      </c>
      <c r="F732" s="39" t="s">
        <v>14724</v>
      </c>
      <c r="G732" s="39" t="s">
        <v>15473</v>
      </c>
      <c r="H732" s="39" t="s">
        <v>12135</v>
      </c>
      <c r="I732" s="40">
        <v>1</v>
      </c>
      <c r="J732" s="41">
        <v>740008</v>
      </c>
      <c r="K732" s="41">
        <f t="shared" si="24"/>
        <v>740008</v>
      </c>
      <c r="L732" s="42">
        <f t="shared" si="23"/>
        <v>3.0770841761231058E-4</v>
      </c>
    </row>
    <row r="733" spans="1:12" x14ac:dyDescent="0.25">
      <c r="A733" t="s">
        <v>2467</v>
      </c>
      <c r="B733" t="s">
        <v>2468</v>
      </c>
      <c r="C733" t="s">
        <v>1719</v>
      </c>
      <c r="D733" t="s">
        <v>14885</v>
      </c>
      <c r="F733" t="s">
        <v>12636</v>
      </c>
      <c r="G733" t="s">
        <v>14692</v>
      </c>
      <c r="H733" t="s">
        <v>7278</v>
      </c>
      <c r="I733" s="14">
        <v>1</v>
      </c>
      <c r="J733" s="23">
        <v>737443.87</v>
      </c>
      <c r="K733" s="23">
        <f t="shared" si="24"/>
        <v>737443.87</v>
      </c>
      <c r="L733" s="20">
        <f t="shared" si="23"/>
        <v>3.0664220699721959E-4</v>
      </c>
    </row>
    <row r="734" spans="1:12" x14ac:dyDescent="0.25">
      <c r="A734" t="s">
        <v>3013</v>
      </c>
      <c r="B734" t="s">
        <v>3014</v>
      </c>
      <c r="C734" t="s">
        <v>1882</v>
      </c>
      <c r="D734" t="s">
        <v>14886</v>
      </c>
      <c r="F734" t="s">
        <v>12448</v>
      </c>
      <c r="G734" t="s">
        <v>14680</v>
      </c>
      <c r="H734" t="s">
        <v>1286</v>
      </c>
      <c r="I734" s="36">
        <v>4</v>
      </c>
      <c r="J734" s="37">
        <v>183977.92</v>
      </c>
      <c r="K734" s="37">
        <f t="shared" si="24"/>
        <v>735911.68</v>
      </c>
      <c r="L734" s="20">
        <f t="shared" si="23"/>
        <v>3.0600509528980375E-4</v>
      </c>
    </row>
    <row r="735" spans="1:12" x14ac:dyDescent="0.25">
      <c r="A735" t="s">
        <v>2090</v>
      </c>
      <c r="B735" t="s">
        <v>2091</v>
      </c>
      <c r="C735" t="s">
        <v>1719</v>
      </c>
      <c r="D735" t="s">
        <v>14885</v>
      </c>
      <c r="F735" t="s">
        <v>12864</v>
      </c>
      <c r="G735" t="s">
        <v>14670</v>
      </c>
      <c r="H735" t="s">
        <v>7154</v>
      </c>
      <c r="I735" s="14">
        <v>6</v>
      </c>
      <c r="J735" s="23">
        <v>122449.97</v>
      </c>
      <c r="K735" s="23">
        <f t="shared" si="24"/>
        <v>734699.82000000007</v>
      </c>
      <c r="L735" s="20">
        <f t="shared" si="23"/>
        <v>3.0550118246322938E-4</v>
      </c>
    </row>
    <row r="736" spans="1:12" hidden="1" x14ac:dyDescent="0.25">
      <c r="A736" t="s">
        <v>10825</v>
      </c>
      <c r="B736" t="s">
        <v>10826</v>
      </c>
      <c r="C736" t="s">
        <v>15445</v>
      </c>
      <c r="D736" t="s">
        <v>14881</v>
      </c>
      <c r="G736" t="str">
        <f>IFERROR(VLOOKUP(F736,Maquinas!A:B,2,0),"")</f>
        <v/>
      </c>
      <c r="I736" s="14">
        <v>10</v>
      </c>
      <c r="J736" s="23">
        <v>73400</v>
      </c>
      <c r="K736" s="23">
        <f t="shared" si="24"/>
        <v>734000</v>
      </c>
      <c r="L736" s="20">
        <f t="shared" si="23"/>
        <v>3.0521018492696831E-4</v>
      </c>
    </row>
    <row r="737" spans="1:12" x14ac:dyDescent="0.25">
      <c r="A737" t="s">
        <v>4672</v>
      </c>
      <c r="B737" t="s">
        <v>4673</v>
      </c>
      <c r="C737" t="s">
        <v>1725</v>
      </c>
      <c r="D737" t="s">
        <v>14896</v>
      </c>
      <c r="G737" t="str">
        <f>IFERROR(VLOOKUP(F737,Maquinas!A:B,2,0),"")</f>
        <v/>
      </c>
      <c r="H737" t="s">
        <v>14676</v>
      </c>
      <c r="I737" s="14">
        <v>3</v>
      </c>
      <c r="J737" s="23">
        <v>243062.18</v>
      </c>
      <c r="K737" s="23">
        <f t="shared" si="24"/>
        <v>729186.54</v>
      </c>
      <c r="L737" s="20">
        <f t="shared" si="23"/>
        <v>3.0320866310579864E-4</v>
      </c>
    </row>
    <row r="738" spans="1:12" x14ac:dyDescent="0.25">
      <c r="A738" t="s">
        <v>3505</v>
      </c>
      <c r="B738" t="s">
        <v>3506</v>
      </c>
      <c r="C738" t="s">
        <v>1725</v>
      </c>
      <c r="D738" t="s">
        <v>14896</v>
      </c>
      <c r="F738" t="s">
        <v>14919</v>
      </c>
      <c r="G738" t="str">
        <f>IFERROR(VLOOKUP(F738,Maquinas!A:B,2,0),"")</f>
        <v/>
      </c>
      <c r="H738" t="s">
        <v>14713</v>
      </c>
      <c r="I738" s="14">
        <v>1</v>
      </c>
      <c r="J738" s="23">
        <v>729036</v>
      </c>
      <c r="K738" s="23">
        <f t="shared" si="24"/>
        <v>729036</v>
      </c>
      <c r="L738" s="20">
        <f t="shared" si="23"/>
        <v>3.0314606591065022E-4</v>
      </c>
    </row>
    <row r="739" spans="1:12" x14ac:dyDescent="0.25">
      <c r="A739" t="s">
        <v>2734</v>
      </c>
      <c r="B739" t="s">
        <v>2735</v>
      </c>
      <c r="C739" t="s">
        <v>1970</v>
      </c>
      <c r="D739" t="s">
        <v>14902</v>
      </c>
      <c r="F739" t="s">
        <v>12875</v>
      </c>
      <c r="G739" t="s">
        <v>14671</v>
      </c>
      <c r="H739" t="s">
        <v>7278</v>
      </c>
      <c r="I739" s="14">
        <v>10</v>
      </c>
      <c r="J739" s="23">
        <v>72727.19</v>
      </c>
      <c r="K739" s="23">
        <f t="shared" si="24"/>
        <v>727271.9</v>
      </c>
      <c r="L739" s="20">
        <f t="shared" si="23"/>
        <v>3.0241252192259895E-4</v>
      </c>
    </row>
    <row r="740" spans="1:12" x14ac:dyDescent="0.25">
      <c r="A740" t="s">
        <v>8332</v>
      </c>
      <c r="B740" t="s">
        <v>8333</v>
      </c>
      <c r="C740" t="s">
        <v>1719</v>
      </c>
      <c r="D740" t="s">
        <v>14885</v>
      </c>
      <c r="F740" t="s">
        <v>14901</v>
      </c>
      <c r="G740" t="str">
        <f>IFERROR(VLOOKUP(F740,Maquinas!A:B,2,0),"")</f>
        <v>PHP III - 1</v>
      </c>
      <c r="H740" t="s">
        <v>7278</v>
      </c>
      <c r="I740" s="14">
        <v>12</v>
      </c>
      <c r="J740" s="23">
        <v>60250</v>
      </c>
      <c r="K740" s="23">
        <f t="shared" si="24"/>
        <v>723000</v>
      </c>
      <c r="L740" s="20">
        <f t="shared" si="23"/>
        <v>3.0063619032997017E-4</v>
      </c>
    </row>
    <row r="741" spans="1:12" x14ac:dyDescent="0.25">
      <c r="A741" t="s">
        <v>9250</v>
      </c>
      <c r="B741" t="s">
        <v>9251</v>
      </c>
      <c r="C741" t="s">
        <v>1719</v>
      </c>
      <c r="D741" t="s">
        <v>14885</v>
      </c>
      <c r="F741" t="s">
        <v>14901</v>
      </c>
      <c r="G741" t="str">
        <f>IFERROR(VLOOKUP(F741,Maquinas!A:B,2,0),"")</f>
        <v>PHP III - 1</v>
      </c>
      <c r="H741" t="s">
        <v>7278</v>
      </c>
      <c r="I741" s="14">
        <v>6</v>
      </c>
      <c r="J741" s="23">
        <v>120438.06</v>
      </c>
      <c r="K741" s="23">
        <f t="shared" si="24"/>
        <v>722628.36</v>
      </c>
      <c r="L741" s="20">
        <f t="shared" si="23"/>
        <v>3.0048165584342212E-4</v>
      </c>
    </row>
    <row r="742" spans="1:12" x14ac:dyDescent="0.25">
      <c r="A742" t="s">
        <v>2639</v>
      </c>
      <c r="B742" t="s">
        <v>2640</v>
      </c>
      <c r="C742" t="s">
        <v>1859</v>
      </c>
      <c r="D742" t="s">
        <v>14882</v>
      </c>
      <c r="F742" t="s">
        <v>12875</v>
      </c>
      <c r="G742" t="s">
        <v>14671</v>
      </c>
      <c r="H742" t="s">
        <v>7278</v>
      </c>
      <c r="I742" s="14">
        <v>1</v>
      </c>
      <c r="J742" s="23">
        <v>720090.3</v>
      </c>
      <c r="K742" s="23">
        <f t="shared" si="24"/>
        <v>720090.3</v>
      </c>
      <c r="L742" s="20">
        <f t="shared" si="23"/>
        <v>2.9942628559552606E-4</v>
      </c>
    </row>
    <row r="743" spans="1:12" s="80" customFormat="1" x14ac:dyDescent="0.25">
      <c r="A743" s="80" t="s">
        <v>7974</v>
      </c>
      <c r="B743" s="80" t="s">
        <v>7975</v>
      </c>
      <c r="C743" s="80" t="s">
        <v>15444</v>
      </c>
      <c r="D743" s="80" t="s">
        <v>14885</v>
      </c>
      <c r="E743" s="80" t="s">
        <v>14890</v>
      </c>
      <c r="F743" s="80" t="s">
        <v>12681</v>
      </c>
      <c r="G743" s="80" t="s">
        <v>14690</v>
      </c>
      <c r="H743" t="s">
        <v>1286</v>
      </c>
      <c r="I743" s="97">
        <v>4</v>
      </c>
      <c r="J743" s="98">
        <v>180000</v>
      </c>
      <c r="K743" s="98">
        <f t="shared" si="24"/>
        <v>720000</v>
      </c>
      <c r="L743" s="99">
        <f t="shared" si="23"/>
        <v>2.9938873725806155E-4</v>
      </c>
    </row>
    <row r="744" spans="1:12" x14ac:dyDescent="0.25">
      <c r="A744" t="s">
        <v>4729</v>
      </c>
      <c r="B744" t="s">
        <v>4731</v>
      </c>
      <c r="C744" t="s">
        <v>1725</v>
      </c>
      <c r="D744" t="s">
        <v>14896</v>
      </c>
      <c r="G744" t="str">
        <f>IFERROR(VLOOKUP(F744,Maquinas!A:B,2,0),"")</f>
        <v/>
      </c>
      <c r="H744" t="s">
        <v>14676</v>
      </c>
      <c r="I744" s="14">
        <v>2</v>
      </c>
      <c r="J744" s="23">
        <v>359000</v>
      </c>
      <c r="K744" s="23">
        <f t="shared" si="24"/>
        <v>718000</v>
      </c>
      <c r="L744" s="20">
        <f t="shared" si="23"/>
        <v>2.985571018767892E-4</v>
      </c>
    </row>
    <row r="745" spans="1:12" x14ac:dyDescent="0.25">
      <c r="A745" t="s">
        <v>2178</v>
      </c>
      <c r="B745" t="s">
        <v>2179</v>
      </c>
      <c r="C745" t="s">
        <v>1922</v>
      </c>
      <c r="D745" t="s">
        <v>14649</v>
      </c>
      <c r="F745" t="s">
        <v>12864</v>
      </c>
      <c r="G745" t="s">
        <v>14670</v>
      </c>
      <c r="H745" t="s">
        <v>7154</v>
      </c>
      <c r="I745" s="14">
        <v>1</v>
      </c>
      <c r="J745" s="23">
        <v>716787.5</v>
      </c>
      <c r="K745" s="23">
        <f t="shared" si="24"/>
        <v>716787.5</v>
      </c>
      <c r="L745" s="20">
        <f t="shared" si="23"/>
        <v>2.9805292292689277E-4</v>
      </c>
    </row>
    <row r="746" spans="1:12" x14ac:dyDescent="0.25">
      <c r="A746" s="155" t="s">
        <v>5568</v>
      </c>
      <c r="B746" s="155" t="s">
        <v>5569</v>
      </c>
      <c r="C746" s="155" t="s">
        <v>15445</v>
      </c>
      <c r="D746" s="155" t="s">
        <v>14885</v>
      </c>
      <c r="E746" s="155" t="s">
        <v>14890</v>
      </c>
      <c r="F746" s="155" t="s">
        <v>14988</v>
      </c>
      <c r="G746" s="155" t="s">
        <v>14667</v>
      </c>
      <c r="H746" s="155" t="s">
        <v>1286</v>
      </c>
      <c r="I746" s="156">
        <v>5</v>
      </c>
      <c r="J746" s="157">
        <v>143125</v>
      </c>
      <c r="K746" s="157">
        <f t="shared" si="24"/>
        <v>715625</v>
      </c>
      <c r="L746" s="158">
        <f t="shared" si="23"/>
        <v>2.9756953486152819E-4</v>
      </c>
    </row>
    <row r="747" spans="1:12" x14ac:dyDescent="0.25">
      <c r="A747" t="s">
        <v>4670</v>
      </c>
      <c r="B747" t="s">
        <v>4671</v>
      </c>
      <c r="C747" t="s">
        <v>1859</v>
      </c>
      <c r="D747" t="s">
        <v>14882</v>
      </c>
      <c r="G747" t="str">
        <f>IFERROR(VLOOKUP(F747,Maquinas!A:B,2,0),"")</f>
        <v/>
      </c>
      <c r="H747" t="s">
        <v>14676</v>
      </c>
      <c r="I747" s="14">
        <v>1</v>
      </c>
      <c r="J747" s="23">
        <v>713500</v>
      </c>
      <c r="K747" s="23">
        <f t="shared" si="24"/>
        <v>713500</v>
      </c>
      <c r="L747" s="20">
        <f t="shared" si="23"/>
        <v>2.966859222689263E-4</v>
      </c>
    </row>
    <row r="748" spans="1:12" x14ac:dyDescent="0.25">
      <c r="A748" t="s">
        <v>7374</v>
      </c>
      <c r="B748" t="s">
        <v>7375</v>
      </c>
      <c r="C748" t="s">
        <v>1922</v>
      </c>
      <c r="D748" t="s">
        <v>14649</v>
      </c>
      <c r="E748" t="s">
        <v>14890</v>
      </c>
      <c r="F748" t="s">
        <v>12688</v>
      </c>
      <c r="G748" t="s">
        <v>14669</v>
      </c>
      <c r="H748" s="43" t="s">
        <v>7154</v>
      </c>
      <c r="I748" s="14">
        <v>2</v>
      </c>
      <c r="J748" s="23">
        <v>356749.83</v>
      </c>
      <c r="K748" s="23">
        <f t="shared" si="24"/>
        <v>713499.66</v>
      </c>
      <c r="L748" s="20">
        <f t="shared" si="23"/>
        <v>2.9668578089091149E-4</v>
      </c>
    </row>
    <row r="749" spans="1:12" x14ac:dyDescent="0.25">
      <c r="A749" t="s">
        <v>8957</v>
      </c>
      <c r="B749" t="s">
        <v>8958</v>
      </c>
      <c r="C749" t="s">
        <v>1719</v>
      </c>
      <c r="D749" t="s">
        <v>14885</v>
      </c>
      <c r="F749" t="s">
        <v>12517</v>
      </c>
      <c r="G749" t="s">
        <v>14679</v>
      </c>
      <c r="H749" t="s">
        <v>1286</v>
      </c>
      <c r="I749" s="36">
        <v>4</v>
      </c>
      <c r="J749" s="37">
        <v>178140.11</v>
      </c>
      <c r="K749" s="37">
        <f t="shared" si="24"/>
        <v>712560.44</v>
      </c>
      <c r="L749" s="20">
        <f t="shared" si="23"/>
        <v>2.9629523659951214E-4</v>
      </c>
    </row>
    <row r="750" spans="1:12" x14ac:dyDescent="0.25">
      <c r="A750" t="s">
        <v>10574</v>
      </c>
      <c r="B750" t="s">
        <v>10575</v>
      </c>
      <c r="C750" t="s">
        <v>1945</v>
      </c>
      <c r="D750" t="s">
        <v>14894</v>
      </c>
      <c r="F750" t="s">
        <v>14742</v>
      </c>
      <c r="G750" t="str">
        <f>IFERROR(VLOOKUP(F750,Maquinas!A:B,2,0),"")</f>
        <v>DIDDE GLASER II</v>
      </c>
      <c r="H750" t="s">
        <v>1286</v>
      </c>
      <c r="I750" s="36">
        <v>4</v>
      </c>
      <c r="J750" s="37">
        <v>178000</v>
      </c>
      <c r="K750" s="37">
        <f t="shared" si="24"/>
        <v>712000</v>
      </c>
      <c r="L750" s="20">
        <f t="shared" si="23"/>
        <v>2.9606219573297197E-4</v>
      </c>
    </row>
    <row r="751" spans="1:12" x14ac:dyDescent="0.25">
      <c r="A751" t="s">
        <v>6547</v>
      </c>
      <c r="B751" t="s">
        <v>6548</v>
      </c>
      <c r="C751" t="s">
        <v>1882</v>
      </c>
      <c r="D751" t="s">
        <v>14886</v>
      </c>
      <c r="E751" t="s">
        <v>14890</v>
      </c>
      <c r="F751" t="s">
        <v>12709</v>
      </c>
      <c r="G751" t="s">
        <v>14693</v>
      </c>
      <c r="H751" t="s">
        <v>7278</v>
      </c>
      <c r="I751" s="14">
        <v>1</v>
      </c>
      <c r="J751" s="23">
        <v>710891.83</v>
      </c>
      <c r="K751" s="23">
        <f t="shared" si="24"/>
        <v>710891.83</v>
      </c>
      <c r="L751" s="20">
        <f t="shared" si="23"/>
        <v>2.9560139904273965E-4</v>
      </c>
    </row>
    <row r="752" spans="1:12" x14ac:dyDescent="0.25">
      <c r="A752" t="s">
        <v>3386</v>
      </c>
      <c r="B752" t="s">
        <v>3387</v>
      </c>
      <c r="C752" t="s">
        <v>1719</v>
      </c>
      <c r="D752" t="s">
        <v>14885</v>
      </c>
      <c r="F752" t="s">
        <v>12504</v>
      </c>
      <c r="G752" t="s">
        <v>14699</v>
      </c>
      <c r="H752" t="s">
        <v>14697</v>
      </c>
      <c r="I752" s="14">
        <v>1</v>
      </c>
      <c r="J752" s="23">
        <v>705530.61</v>
      </c>
      <c r="K752" s="23">
        <f t="shared" si="24"/>
        <v>705530.61</v>
      </c>
      <c r="L752" s="20">
        <f t="shared" si="23"/>
        <v>2.9337210892334709E-4</v>
      </c>
    </row>
    <row r="753" spans="1:12" x14ac:dyDescent="0.25">
      <c r="A753" s="76" t="s">
        <v>9210</v>
      </c>
      <c r="B753" s="76" t="s">
        <v>9211</v>
      </c>
      <c r="C753" s="76" t="s">
        <v>15444</v>
      </c>
      <c r="D753" s="76" t="s">
        <v>14885</v>
      </c>
      <c r="E753" s="76"/>
      <c r="F753" s="76" t="s">
        <v>14742</v>
      </c>
      <c r="G753" s="76" t="str">
        <f>IFERROR(VLOOKUP(F753,Maquinas!A:B,2,0),"")</f>
        <v>DIDDE GLASER II</v>
      </c>
      <c r="H753" s="76" t="s">
        <v>1286</v>
      </c>
      <c r="I753" s="94">
        <v>16</v>
      </c>
      <c r="J753" s="95">
        <v>44000</v>
      </c>
      <c r="K753" s="95">
        <f t="shared" si="24"/>
        <v>704000</v>
      </c>
      <c r="L753" s="96">
        <f t="shared" si="23"/>
        <v>2.9273565420788244E-4</v>
      </c>
    </row>
    <row r="754" spans="1:12" x14ac:dyDescent="0.25">
      <c r="A754" t="s">
        <v>9765</v>
      </c>
      <c r="B754" t="s">
        <v>9766</v>
      </c>
      <c r="C754" t="s">
        <v>1859</v>
      </c>
      <c r="D754" t="s">
        <v>14648</v>
      </c>
      <c r="F754" t="s">
        <v>13053</v>
      </c>
      <c r="G754" t="str">
        <f>IFERROR(VLOOKUP(F754,Maquinas!A:B,2,0),"")</f>
        <v>ROBOSUM II</v>
      </c>
      <c r="H754" t="s">
        <v>7195</v>
      </c>
      <c r="I754" s="14">
        <v>2</v>
      </c>
      <c r="J754" s="23">
        <v>352000</v>
      </c>
      <c r="K754" s="23">
        <f t="shared" si="24"/>
        <v>704000</v>
      </c>
      <c r="L754" s="20">
        <f t="shared" si="23"/>
        <v>2.9273565420788244E-4</v>
      </c>
    </row>
    <row r="755" spans="1:12" x14ac:dyDescent="0.25">
      <c r="A755" t="s">
        <v>5133</v>
      </c>
      <c r="B755" t="s">
        <v>5134</v>
      </c>
      <c r="C755" t="s">
        <v>1719</v>
      </c>
      <c r="D755" t="s">
        <v>14885</v>
      </c>
      <c r="F755" t="s">
        <v>12757</v>
      </c>
      <c r="G755" t="s">
        <v>14700</v>
      </c>
      <c r="H755" t="s">
        <v>14697</v>
      </c>
      <c r="I755" s="14">
        <v>1</v>
      </c>
      <c r="J755" s="23">
        <v>703560.3</v>
      </c>
      <c r="K755" s="23">
        <f t="shared" si="24"/>
        <v>703560.3</v>
      </c>
      <c r="L755" s="20">
        <f t="shared" si="23"/>
        <v>2.9255281916930971E-4</v>
      </c>
    </row>
    <row r="756" spans="1:12" hidden="1" x14ac:dyDescent="0.25">
      <c r="A756" t="s">
        <v>10797</v>
      </c>
      <c r="B756" t="s">
        <v>10798</v>
      </c>
      <c r="C756" t="s">
        <v>113</v>
      </c>
      <c r="D756" t="s">
        <v>14923</v>
      </c>
      <c r="G756" t="str">
        <f>IFERROR(VLOOKUP(F756,Maquinas!A:B,2,0),"")</f>
        <v/>
      </c>
      <c r="H756" t="s">
        <v>14676</v>
      </c>
      <c r="I756" s="14">
        <v>787</v>
      </c>
      <c r="J756" s="23">
        <v>893.48</v>
      </c>
      <c r="K756" s="23">
        <f t="shared" si="24"/>
        <v>703168.76</v>
      </c>
      <c r="L756" s="20">
        <f t="shared" si="23"/>
        <v>2.9239000991071798E-4</v>
      </c>
    </row>
    <row r="757" spans="1:12" x14ac:dyDescent="0.25">
      <c r="A757" t="s">
        <v>9565</v>
      </c>
      <c r="B757" t="s">
        <v>9566</v>
      </c>
      <c r="C757" t="s">
        <v>1719</v>
      </c>
      <c r="D757" t="s">
        <v>14885</v>
      </c>
      <c r="F757" t="s">
        <v>12709</v>
      </c>
      <c r="G757" t="s">
        <v>14693</v>
      </c>
      <c r="H757" t="s">
        <v>7278</v>
      </c>
      <c r="I757" s="14">
        <v>8</v>
      </c>
      <c r="J757" s="23">
        <v>87000</v>
      </c>
      <c r="K757" s="23">
        <f t="shared" si="24"/>
        <v>696000</v>
      </c>
      <c r="L757" s="20">
        <f t="shared" si="23"/>
        <v>2.8940911268279286E-4</v>
      </c>
    </row>
    <row r="758" spans="1:12" x14ac:dyDescent="0.25">
      <c r="A758" t="s">
        <v>8515</v>
      </c>
      <c r="B758" t="s">
        <v>8516</v>
      </c>
      <c r="C758" t="s">
        <v>1922</v>
      </c>
      <c r="D758" t="s">
        <v>14649</v>
      </c>
      <c r="E758" t="s">
        <v>14890</v>
      </c>
      <c r="F758" t="s">
        <v>12517</v>
      </c>
      <c r="G758" t="s">
        <v>14679</v>
      </c>
      <c r="H758" t="s">
        <v>1286</v>
      </c>
      <c r="I758" s="36">
        <v>3</v>
      </c>
      <c r="J758" s="37">
        <v>231493</v>
      </c>
      <c r="K758" s="37">
        <f t="shared" si="24"/>
        <v>694479</v>
      </c>
      <c r="L758" s="20">
        <f t="shared" si="23"/>
        <v>2.8877665397533518E-4</v>
      </c>
    </row>
    <row r="759" spans="1:12" x14ac:dyDescent="0.25">
      <c r="A759" t="s">
        <v>7386</v>
      </c>
      <c r="B759" t="s">
        <v>7387</v>
      </c>
      <c r="C759" t="s">
        <v>1922</v>
      </c>
      <c r="D759" t="s">
        <v>14649</v>
      </c>
      <c r="E759" t="s">
        <v>14890</v>
      </c>
      <c r="F759" t="s">
        <v>12688</v>
      </c>
      <c r="G759" t="s">
        <v>14669</v>
      </c>
      <c r="H759" s="43" t="s">
        <v>7154</v>
      </c>
      <c r="I759" s="14">
        <v>7</v>
      </c>
      <c r="J759" s="23">
        <v>99195.33</v>
      </c>
      <c r="K759" s="23">
        <f t="shared" si="24"/>
        <v>694367.31</v>
      </c>
      <c r="L759" s="20">
        <f t="shared" si="23"/>
        <v>2.8873021129746808E-4</v>
      </c>
    </row>
    <row r="760" spans="1:12" s="32" customFormat="1" hidden="1" x14ac:dyDescent="0.25">
      <c r="A760" s="32" t="s">
        <v>11877</v>
      </c>
      <c r="B760" s="32" t="s">
        <v>11878</v>
      </c>
      <c r="C760" s="32" t="s">
        <v>15442</v>
      </c>
      <c r="D760" s="32" t="s">
        <v>14883</v>
      </c>
      <c r="E760" s="32" t="s">
        <v>14890</v>
      </c>
      <c r="F760" s="32" t="s">
        <v>12688</v>
      </c>
      <c r="G760" s="32" t="s">
        <v>14669</v>
      </c>
      <c r="H760" s="32" t="s">
        <v>7154</v>
      </c>
      <c r="I760" s="33">
        <v>5</v>
      </c>
      <c r="J760" s="34">
        <v>138542.75</v>
      </c>
      <c r="K760" s="34">
        <f t="shared" si="24"/>
        <v>692713.75</v>
      </c>
      <c r="L760" s="35">
        <f t="shared" si="23"/>
        <v>2.8804263179693965E-4</v>
      </c>
    </row>
    <row r="761" spans="1:12" x14ac:dyDescent="0.25">
      <c r="A761" t="s">
        <v>10315</v>
      </c>
      <c r="B761" t="s">
        <v>10316</v>
      </c>
      <c r="C761" t="s">
        <v>2770</v>
      </c>
      <c r="D761" t="s">
        <v>14925</v>
      </c>
      <c r="F761" t="s">
        <v>14708</v>
      </c>
      <c r="G761" t="str">
        <f>IFERROR(VLOOKUP(F761,Maquinas!A:B,2,0),"")</f>
        <v>AQUAFLEX 8C</v>
      </c>
      <c r="H761" t="s">
        <v>15506</v>
      </c>
      <c r="I761" s="36">
        <v>1</v>
      </c>
      <c r="J761" s="37">
        <v>337000</v>
      </c>
      <c r="K761" s="37">
        <f t="shared" si="24"/>
        <v>337000</v>
      </c>
      <c r="L761" s="38">
        <f t="shared" si="23"/>
        <v>1.4013056174439826E-4</v>
      </c>
    </row>
    <row r="762" spans="1:12" x14ac:dyDescent="0.25">
      <c r="A762" t="s">
        <v>2681</v>
      </c>
      <c r="B762" t="s">
        <v>2682</v>
      </c>
      <c r="C762" t="s">
        <v>1906</v>
      </c>
      <c r="D762" t="s">
        <v>14966</v>
      </c>
      <c r="F762" t="s">
        <v>12875</v>
      </c>
      <c r="G762" t="s">
        <v>14671</v>
      </c>
      <c r="H762" t="s">
        <v>7278</v>
      </c>
      <c r="I762" s="14">
        <v>42</v>
      </c>
      <c r="J762" s="23">
        <v>16330.88</v>
      </c>
      <c r="K762" s="23">
        <f t="shared" si="24"/>
        <v>685896.96</v>
      </c>
      <c r="L762" s="20">
        <f t="shared" si="23"/>
        <v>2.8520808992158771E-4</v>
      </c>
    </row>
    <row r="763" spans="1:12" hidden="1" x14ac:dyDescent="0.25">
      <c r="A763" t="s">
        <v>12244</v>
      </c>
      <c r="B763" t="s">
        <v>12245</v>
      </c>
      <c r="C763" t="s">
        <v>433</v>
      </c>
      <c r="D763" t="s">
        <v>14881</v>
      </c>
      <c r="G763" t="s">
        <v>15454</v>
      </c>
      <c r="I763" s="14">
        <v>1</v>
      </c>
      <c r="J763" s="23">
        <v>683800</v>
      </c>
      <c r="K763" s="23">
        <f t="shared" si="24"/>
        <v>683800</v>
      </c>
      <c r="L763" s="20">
        <f t="shared" si="23"/>
        <v>2.8433613685703124E-4</v>
      </c>
    </row>
    <row r="764" spans="1:12" hidden="1" x14ac:dyDescent="0.25">
      <c r="A764" t="s">
        <v>10956</v>
      </c>
      <c r="B764" t="s">
        <v>10957</v>
      </c>
      <c r="C764" t="s">
        <v>10941</v>
      </c>
      <c r="D764" t="s">
        <v>14889</v>
      </c>
      <c r="G764" t="str">
        <f>IFERROR(VLOOKUP(F764,Maquinas!A:B,2,0),"")</f>
        <v/>
      </c>
      <c r="I764" s="14">
        <v>3</v>
      </c>
      <c r="J764" s="23">
        <v>227182.27</v>
      </c>
      <c r="K764" s="23">
        <f t="shared" si="24"/>
        <v>681546.80999999994</v>
      </c>
      <c r="L764" s="20">
        <f t="shared" si="23"/>
        <v>2.8339922059466665E-4</v>
      </c>
    </row>
    <row r="765" spans="1:12" x14ac:dyDescent="0.25">
      <c r="A765" t="s">
        <v>10778</v>
      </c>
      <c r="B765" t="s">
        <v>10779</v>
      </c>
      <c r="C765" t="s">
        <v>2770</v>
      </c>
      <c r="D765" t="s">
        <v>14925</v>
      </c>
      <c r="E765" t="s">
        <v>14890</v>
      </c>
      <c r="F765" t="s">
        <v>12875</v>
      </c>
      <c r="G765" t="str">
        <f>IFERROR(VLOOKUP(F765,Maquinas!A:B,2,0),"")</f>
        <v>241 GS</v>
      </c>
      <c r="H765" t="s">
        <v>7278</v>
      </c>
      <c r="I765" s="14">
        <v>7</v>
      </c>
      <c r="J765" s="23">
        <v>97250</v>
      </c>
      <c r="K765" s="23">
        <f t="shared" si="24"/>
        <v>680750</v>
      </c>
      <c r="L765" s="20">
        <f t="shared" si="23"/>
        <v>2.8306789290059083E-4</v>
      </c>
    </row>
    <row r="766" spans="1:12" x14ac:dyDescent="0.25">
      <c r="A766" t="s">
        <v>2941</v>
      </c>
      <c r="B766" t="s">
        <v>2942</v>
      </c>
      <c r="C766" t="s">
        <v>2094</v>
      </c>
      <c r="D766" t="s">
        <v>14910</v>
      </c>
      <c r="F766" t="s">
        <v>12458</v>
      </c>
      <c r="G766" t="s">
        <v>14666</v>
      </c>
      <c r="H766" t="s">
        <v>1286</v>
      </c>
      <c r="I766" s="36">
        <v>2</v>
      </c>
      <c r="J766" s="37">
        <v>340000</v>
      </c>
      <c r="K766" s="37">
        <f t="shared" si="24"/>
        <v>680000</v>
      </c>
      <c r="L766" s="20">
        <f t="shared" si="23"/>
        <v>2.8275602963261369E-4</v>
      </c>
    </row>
    <row r="767" spans="1:12" x14ac:dyDescent="0.25">
      <c r="A767" t="s">
        <v>6048</v>
      </c>
      <c r="B767" t="s">
        <v>6049</v>
      </c>
      <c r="C767" t="s">
        <v>1719</v>
      </c>
      <c r="D767" t="s">
        <v>14885</v>
      </c>
      <c r="E767" t="s">
        <v>14890</v>
      </c>
      <c r="F767" t="s">
        <v>12681</v>
      </c>
      <c r="G767" t="s">
        <v>14690</v>
      </c>
      <c r="H767" t="s">
        <v>1286</v>
      </c>
      <c r="I767" s="36">
        <v>3</v>
      </c>
      <c r="J767" s="37">
        <v>226583.33</v>
      </c>
      <c r="K767" s="37">
        <f t="shared" si="24"/>
        <v>679749.99</v>
      </c>
      <c r="L767" s="20">
        <f t="shared" si="23"/>
        <v>2.8265207105177773E-4</v>
      </c>
    </row>
    <row r="768" spans="1:12" x14ac:dyDescent="0.25">
      <c r="A768" t="s">
        <v>10576</v>
      </c>
      <c r="B768" t="s">
        <v>10577</v>
      </c>
      <c r="C768" t="s">
        <v>1945</v>
      </c>
      <c r="D768" t="s">
        <v>14894</v>
      </c>
      <c r="F768" t="s">
        <v>14742</v>
      </c>
      <c r="G768" t="str">
        <f>IFERROR(VLOOKUP(F768,Maquinas!A:B,2,0),"")</f>
        <v>DIDDE GLASER II</v>
      </c>
      <c r="H768" t="s">
        <v>1286</v>
      </c>
      <c r="I768" s="36">
        <v>1</v>
      </c>
      <c r="J768" s="37">
        <v>678000</v>
      </c>
      <c r="K768" s="37">
        <f t="shared" si="24"/>
        <v>678000</v>
      </c>
      <c r="L768" s="20">
        <f t="shared" si="23"/>
        <v>2.8192439425134134E-4</v>
      </c>
    </row>
    <row r="769" spans="1:12" x14ac:dyDescent="0.25">
      <c r="A769" t="s">
        <v>9380</v>
      </c>
      <c r="B769" t="s">
        <v>9381</v>
      </c>
      <c r="C769" t="s">
        <v>1859</v>
      </c>
      <c r="D769" t="s">
        <v>14882</v>
      </c>
      <c r="F769" t="s">
        <v>7195</v>
      </c>
      <c r="G769" t="str">
        <f>IFERROR(VLOOKUP(F769,Maquinas!A:B,2,0),"")</f>
        <v/>
      </c>
      <c r="H769" t="s">
        <v>14676</v>
      </c>
      <c r="I769" s="14">
        <v>6</v>
      </c>
      <c r="J769" s="23">
        <v>112800</v>
      </c>
      <c r="K769" s="23">
        <f t="shared" si="24"/>
        <v>676800</v>
      </c>
      <c r="L769" s="20">
        <f t="shared" si="23"/>
        <v>2.8142541302257786E-4</v>
      </c>
    </row>
    <row r="770" spans="1:12" x14ac:dyDescent="0.25">
      <c r="A770" t="s">
        <v>9989</v>
      </c>
      <c r="B770" t="s">
        <v>9990</v>
      </c>
      <c r="C770" t="s">
        <v>1719</v>
      </c>
      <c r="D770" t="s">
        <v>14885</v>
      </c>
      <c r="E770" t="s">
        <v>14890</v>
      </c>
      <c r="F770" t="s">
        <v>14981</v>
      </c>
      <c r="G770" t="s">
        <v>14981</v>
      </c>
      <c r="H770" t="s">
        <v>15506</v>
      </c>
      <c r="I770" s="36">
        <v>2</v>
      </c>
      <c r="J770" s="37">
        <v>322818</v>
      </c>
      <c r="K770" s="37">
        <f t="shared" si="24"/>
        <v>645636</v>
      </c>
      <c r="L770" s="38">
        <f t="shared" si="23"/>
        <v>2.6846687051159144E-4</v>
      </c>
    </row>
    <row r="771" spans="1:12" x14ac:dyDescent="0.25">
      <c r="A771" t="s">
        <v>10607</v>
      </c>
      <c r="B771" t="s">
        <v>10608</v>
      </c>
      <c r="C771" t="s">
        <v>1970</v>
      </c>
      <c r="D771" t="s">
        <v>14902</v>
      </c>
      <c r="F771" s="72" t="s">
        <v>12688</v>
      </c>
      <c r="G771" t="str">
        <f>IFERROR(VLOOKUP(F771,Maquinas!A:B,2,0),"")</f>
        <v>W + D 627</v>
      </c>
      <c r="H771" s="72" t="s">
        <v>7154</v>
      </c>
      <c r="I771" s="14">
        <v>6</v>
      </c>
      <c r="J771" s="23">
        <v>112400</v>
      </c>
      <c r="K771" s="23">
        <f t="shared" si="24"/>
        <v>674400</v>
      </c>
      <c r="L771" s="20">
        <f t="shared" si="23"/>
        <v>2.8042745056505101E-4</v>
      </c>
    </row>
    <row r="772" spans="1:12" x14ac:dyDescent="0.25">
      <c r="A772" t="s">
        <v>7293</v>
      </c>
      <c r="B772" t="s">
        <v>7294</v>
      </c>
      <c r="C772" t="s">
        <v>1719</v>
      </c>
      <c r="D772" t="s">
        <v>14885</v>
      </c>
      <c r="E772" t="s">
        <v>14890</v>
      </c>
      <c r="F772" t="s">
        <v>13079</v>
      </c>
      <c r="G772" t="s">
        <v>14665</v>
      </c>
      <c r="H772" t="s">
        <v>7195</v>
      </c>
      <c r="I772" s="14">
        <v>4</v>
      </c>
      <c r="J772" s="23">
        <v>168277.2</v>
      </c>
      <c r="K772" s="23">
        <f t="shared" si="24"/>
        <v>673108.8</v>
      </c>
      <c r="L772" s="20">
        <f t="shared" si="23"/>
        <v>2.7989054676290159E-4</v>
      </c>
    </row>
    <row r="773" spans="1:12" x14ac:dyDescent="0.25">
      <c r="A773" s="155" t="s">
        <v>7890</v>
      </c>
      <c r="B773" s="155" t="s">
        <v>7891</v>
      </c>
      <c r="C773" s="155" t="s">
        <v>15445</v>
      </c>
      <c r="D773" s="155" t="s">
        <v>14885</v>
      </c>
      <c r="E773" s="155" t="s">
        <v>14890</v>
      </c>
      <c r="F773" s="155" t="s">
        <v>12445</v>
      </c>
      <c r="G773" s="155" t="s">
        <v>14686</v>
      </c>
      <c r="H773" s="155" t="s">
        <v>1286</v>
      </c>
      <c r="I773" s="156">
        <v>6</v>
      </c>
      <c r="J773" s="157">
        <v>111633.33</v>
      </c>
      <c r="K773" s="157">
        <f t="shared" si="24"/>
        <v>669799.98</v>
      </c>
      <c r="L773" s="158">
        <f t="shared" si="23"/>
        <v>2.7851468087177069E-4</v>
      </c>
    </row>
    <row r="774" spans="1:12" hidden="1" x14ac:dyDescent="0.25">
      <c r="A774" t="s">
        <v>12074</v>
      </c>
      <c r="B774" t="s">
        <v>12075</v>
      </c>
      <c r="C774" t="s">
        <v>10941</v>
      </c>
      <c r="D774" t="s">
        <v>14889</v>
      </c>
      <c r="G774" t="str">
        <f>IFERROR(VLOOKUP(F774,Maquinas!A:B,2,0),"")</f>
        <v/>
      </c>
      <c r="I774" s="14">
        <v>2</v>
      </c>
      <c r="J774" s="23">
        <v>334531.84999999998</v>
      </c>
      <c r="K774" s="23">
        <f t="shared" si="24"/>
        <v>669063.69999999995</v>
      </c>
      <c r="L774" s="20">
        <f t="shared" si="23"/>
        <v>2.7820852262250907E-4</v>
      </c>
    </row>
    <row r="775" spans="1:12" s="80" customFormat="1" x14ac:dyDescent="0.25">
      <c r="A775" s="80" t="s">
        <v>7059</v>
      </c>
      <c r="B775" s="80" t="s">
        <v>7060</v>
      </c>
      <c r="C775" s="80" t="s">
        <v>15442</v>
      </c>
      <c r="D775" s="80" t="s">
        <v>14939</v>
      </c>
      <c r="E775" s="80" t="s">
        <v>14890</v>
      </c>
      <c r="F775" s="80" t="s">
        <v>12620</v>
      </c>
      <c r="G775" s="80" t="s">
        <v>14663</v>
      </c>
      <c r="H775" s="80" t="s">
        <v>7154</v>
      </c>
      <c r="I775" s="97">
        <v>5</v>
      </c>
      <c r="J775" s="98">
        <v>133537.73000000001</v>
      </c>
      <c r="K775" s="98">
        <f t="shared" si="24"/>
        <v>667688.65</v>
      </c>
      <c r="L775" s="99">
        <f t="shared" si="23"/>
        <v>2.776367525069998E-4</v>
      </c>
    </row>
    <row r="776" spans="1:12" s="39" customFormat="1" hidden="1" x14ac:dyDescent="0.25">
      <c r="A776" s="39" t="s">
        <v>12168</v>
      </c>
      <c r="B776" s="39" t="s">
        <v>12169</v>
      </c>
      <c r="C776" s="39" t="s">
        <v>15444</v>
      </c>
      <c r="D776" s="39" t="s">
        <v>14881</v>
      </c>
      <c r="F776" s="39" t="s">
        <v>13021</v>
      </c>
      <c r="G776" s="39" t="s">
        <v>14705</v>
      </c>
      <c r="H776" s="39" t="s">
        <v>14704</v>
      </c>
      <c r="I776" s="40">
        <v>10</v>
      </c>
      <c r="J776" s="41">
        <v>66755.94</v>
      </c>
      <c r="K776" s="41">
        <f t="shared" si="24"/>
        <v>667559.4</v>
      </c>
      <c r="L776" s="42">
        <f t="shared" si="23"/>
        <v>2.7758300807048506E-4</v>
      </c>
    </row>
    <row r="777" spans="1:12" x14ac:dyDescent="0.25">
      <c r="A777" t="s">
        <v>9340</v>
      </c>
      <c r="B777" t="s">
        <v>9341</v>
      </c>
      <c r="C777" t="s">
        <v>1859</v>
      </c>
      <c r="D777" t="s">
        <v>14882</v>
      </c>
      <c r="F777" t="s">
        <v>12864</v>
      </c>
      <c r="G777" t="s">
        <v>14670</v>
      </c>
      <c r="H777" t="s">
        <v>7154</v>
      </c>
      <c r="I777" s="14">
        <v>1</v>
      </c>
      <c r="J777" s="23">
        <v>665600</v>
      </c>
      <c r="K777" s="23">
        <f t="shared" si="24"/>
        <v>665600</v>
      </c>
      <c r="L777" s="20">
        <f t="shared" si="23"/>
        <v>2.767682548874525E-4</v>
      </c>
    </row>
    <row r="778" spans="1:12" x14ac:dyDescent="0.25">
      <c r="A778" t="s">
        <v>3293</v>
      </c>
      <c r="B778" t="s">
        <v>3294</v>
      </c>
      <c r="C778" t="s">
        <v>1882</v>
      </c>
      <c r="D778" t="s">
        <v>14886</v>
      </c>
      <c r="F778" t="s">
        <v>14895</v>
      </c>
      <c r="G778" t="s">
        <v>14664</v>
      </c>
      <c r="H778" t="s">
        <v>7195</v>
      </c>
      <c r="I778" s="14">
        <v>4</v>
      </c>
      <c r="J778" s="23">
        <v>166234.21</v>
      </c>
      <c r="K778" s="23">
        <f t="shared" si="24"/>
        <v>664936.84</v>
      </c>
      <c r="L778" s="20">
        <f t="shared" si="23"/>
        <v>2.7649250122773015E-4</v>
      </c>
    </row>
    <row r="779" spans="1:12" x14ac:dyDescent="0.25">
      <c r="A779" t="s">
        <v>2473</v>
      </c>
      <c r="B779" t="s">
        <v>2474</v>
      </c>
      <c r="C779" t="s">
        <v>1719</v>
      </c>
      <c r="D779" t="s">
        <v>14885</v>
      </c>
      <c r="F779" t="s">
        <v>12636</v>
      </c>
      <c r="G779" t="s">
        <v>14692</v>
      </c>
      <c r="H779" t="s">
        <v>7278</v>
      </c>
      <c r="I779" s="14">
        <v>1</v>
      </c>
      <c r="J779" s="23">
        <v>664376.35</v>
      </c>
      <c r="K779" s="23">
        <f t="shared" si="24"/>
        <v>664376.35</v>
      </c>
      <c r="L779" s="20">
        <f t="shared" si="23"/>
        <v>2.762594395703055E-4</v>
      </c>
    </row>
    <row r="780" spans="1:12" x14ac:dyDescent="0.25">
      <c r="A780" t="s">
        <v>10734</v>
      </c>
      <c r="B780" t="s">
        <v>10735</v>
      </c>
      <c r="C780" t="s">
        <v>1719</v>
      </c>
      <c r="D780" t="s">
        <v>14885</v>
      </c>
      <c r="E780" t="s">
        <v>14890</v>
      </c>
      <c r="F780" t="s">
        <v>14708</v>
      </c>
      <c r="G780" t="str">
        <f>IFERROR(VLOOKUP(F780,Maquinas!A:B,2,0),"")</f>
        <v>AQUAFLEX 8C</v>
      </c>
      <c r="H780" t="s">
        <v>15506</v>
      </c>
      <c r="I780" s="36">
        <v>4</v>
      </c>
      <c r="J780" s="37">
        <v>302269.21000000002</v>
      </c>
      <c r="K780" s="37">
        <f t="shared" si="24"/>
        <v>1209076.8400000001</v>
      </c>
      <c r="L780" s="38">
        <f t="shared" si="23"/>
        <v>5.027555394105102E-4</v>
      </c>
    </row>
    <row r="781" spans="1:12" x14ac:dyDescent="0.25">
      <c r="A781" t="s">
        <v>9300</v>
      </c>
      <c r="B781" t="s">
        <v>9301</v>
      </c>
      <c r="C781" t="s">
        <v>1719</v>
      </c>
      <c r="D781" t="s">
        <v>14885</v>
      </c>
      <c r="F781" t="s">
        <v>12688</v>
      </c>
      <c r="G781" t="s">
        <v>14669</v>
      </c>
      <c r="H781" s="43" t="s">
        <v>7154</v>
      </c>
      <c r="I781" s="14">
        <v>1</v>
      </c>
      <c r="J781" s="23">
        <v>662302.49</v>
      </c>
      <c r="K781" s="23">
        <f t="shared" si="24"/>
        <v>662302.49</v>
      </c>
      <c r="L781" s="20">
        <f t="shared" si="23"/>
        <v>2.7539709189440271E-4</v>
      </c>
    </row>
    <row r="782" spans="1:12" s="32" customFormat="1" hidden="1" x14ac:dyDescent="0.25">
      <c r="A782" s="32" t="s">
        <v>11790</v>
      </c>
      <c r="B782" s="32" t="s">
        <v>11791</v>
      </c>
      <c r="C782" s="32" t="s">
        <v>15442</v>
      </c>
      <c r="D782" s="32" t="s">
        <v>14883</v>
      </c>
      <c r="E782" s="32" t="s">
        <v>14890</v>
      </c>
      <c r="F782" s="32" t="s">
        <v>12688</v>
      </c>
      <c r="G782" s="32" t="s">
        <v>14669</v>
      </c>
      <c r="H782" s="32" t="s">
        <v>7154</v>
      </c>
      <c r="I782" s="33">
        <v>5</v>
      </c>
      <c r="J782" s="34">
        <v>132316.44</v>
      </c>
      <c r="K782" s="34">
        <f t="shared" si="24"/>
        <v>661582.19999999995</v>
      </c>
      <c r="L782" s="35">
        <f t="shared" ref="L782:L845" si="25">+K782/$K$4057</f>
        <v>2.7509758257001434E-4</v>
      </c>
    </row>
    <row r="783" spans="1:12" x14ac:dyDescent="0.25">
      <c r="A783" s="143" t="s">
        <v>3331</v>
      </c>
      <c r="B783" s="143" t="s">
        <v>3332</v>
      </c>
      <c r="C783" s="143" t="s">
        <v>15445</v>
      </c>
      <c r="D783" s="143" t="s">
        <v>14886</v>
      </c>
      <c r="E783" s="143"/>
      <c r="F783" s="143" t="s">
        <v>14897</v>
      </c>
      <c r="G783" s="143" t="s">
        <v>14673</v>
      </c>
      <c r="H783" s="143" t="s">
        <v>7195</v>
      </c>
      <c r="I783" s="144">
        <v>1</v>
      </c>
      <c r="J783" s="145">
        <v>660968</v>
      </c>
      <c r="K783" s="145">
        <f t="shared" si="24"/>
        <v>660968</v>
      </c>
      <c r="L783" s="146">
        <f t="shared" si="25"/>
        <v>2.7484218734442559E-4</v>
      </c>
    </row>
    <row r="784" spans="1:12" s="32" customFormat="1" hidden="1" x14ac:dyDescent="0.25">
      <c r="A784" s="32" t="s">
        <v>10849</v>
      </c>
      <c r="B784" s="32" t="s">
        <v>14980</v>
      </c>
      <c r="C784" s="32" t="s">
        <v>15442</v>
      </c>
      <c r="D784" s="32" t="s">
        <v>14883</v>
      </c>
      <c r="G784" s="32" t="str">
        <f>IFERROR(VLOOKUP(F784,Maquinas!A:B,2,0),"")</f>
        <v/>
      </c>
      <c r="I784" s="33">
        <v>6</v>
      </c>
      <c r="J784" s="34">
        <v>109945.16</v>
      </c>
      <c r="K784" s="34">
        <f t="shared" si="24"/>
        <v>659670.96</v>
      </c>
      <c r="L784" s="35">
        <f t="shared" si="25"/>
        <v>2.7430285516696283E-4</v>
      </c>
    </row>
    <row r="785" spans="1:12" s="32" customFormat="1" hidden="1" x14ac:dyDescent="0.25">
      <c r="A785" s="32" t="s">
        <v>10869</v>
      </c>
      <c r="B785" s="32" t="s">
        <v>10870</v>
      </c>
      <c r="C785" s="32" t="s">
        <v>15442</v>
      </c>
      <c r="D785" s="32" t="s">
        <v>14883</v>
      </c>
      <c r="G785" s="32" t="str">
        <f>IFERROR(VLOOKUP(F785,Maquinas!A:B,2,0),"")</f>
        <v/>
      </c>
      <c r="I785" s="33">
        <v>6</v>
      </c>
      <c r="J785" s="34">
        <v>109945.16</v>
      </c>
      <c r="K785" s="34">
        <f t="shared" ref="K785:K848" si="26">+I785*J785</f>
        <v>659670.96</v>
      </c>
      <c r="L785" s="35">
        <f t="shared" si="25"/>
        <v>2.7430285516696283E-4</v>
      </c>
    </row>
    <row r="786" spans="1:12" x14ac:dyDescent="0.25">
      <c r="A786" t="s">
        <v>10460</v>
      </c>
      <c r="B786" t="s">
        <v>10461</v>
      </c>
      <c r="C786" t="s">
        <v>1970</v>
      </c>
      <c r="D786" t="s">
        <v>14902</v>
      </c>
      <c r="G786" t="str">
        <f>IFERROR(VLOOKUP(F786,Maquinas!A:B,2,0),"")</f>
        <v/>
      </c>
      <c r="H786" t="s">
        <v>14676</v>
      </c>
      <c r="I786" s="14">
        <v>2</v>
      </c>
      <c r="J786" s="23">
        <v>329677.53999999998</v>
      </c>
      <c r="K786" s="23">
        <f t="shared" si="26"/>
        <v>659355.07999999996</v>
      </c>
      <c r="L786" s="20">
        <f t="shared" si="25"/>
        <v>2.7417150667484463E-4</v>
      </c>
    </row>
    <row r="787" spans="1:12" x14ac:dyDescent="0.25">
      <c r="A787" t="s">
        <v>3477</v>
      </c>
      <c r="B787" t="s">
        <v>3478</v>
      </c>
      <c r="C787" t="s">
        <v>1970</v>
      </c>
      <c r="D787" t="s">
        <v>14902</v>
      </c>
      <c r="F787" t="s">
        <v>12733</v>
      </c>
      <c r="G787" t="s">
        <v>14698</v>
      </c>
      <c r="H787" t="s">
        <v>14697</v>
      </c>
      <c r="I787" s="14">
        <v>2</v>
      </c>
      <c r="J787" s="23">
        <v>329014.89</v>
      </c>
      <c r="K787" s="23">
        <f t="shared" si="26"/>
        <v>658029.78</v>
      </c>
      <c r="L787" s="20">
        <f t="shared" si="25"/>
        <v>2.7362042348944455E-4</v>
      </c>
    </row>
    <row r="788" spans="1:12" hidden="1" x14ac:dyDescent="0.25">
      <c r="A788" t="s">
        <v>12129</v>
      </c>
      <c r="B788" t="s">
        <v>12130</v>
      </c>
      <c r="C788" t="s">
        <v>551</v>
      </c>
      <c r="D788" t="s">
        <v>14893</v>
      </c>
      <c r="E788" t="s">
        <v>14890</v>
      </c>
      <c r="G788" t="str">
        <f>IFERROR(VLOOKUP(F788,Maquinas!A:B,2,0),"")</f>
        <v/>
      </c>
      <c r="I788" s="14">
        <v>18</v>
      </c>
      <c r="J788" s="23">
        <v>36280.14</v>
      </c>
      <c r="K788" s="23">
        <f t="shared" si="26"/>
        <v>653042.52</v>
      </c>
      <c r="L788" s="20">
        <f t="shared" si="25"/>
        <v>2.7154663255364223E-4</v>
      </c>
    </row>
    <row r="789" spans="1:12" s="80" customFormat="1" x14ac:dyDescent="0.25">
      <c r="A789" s="80" t="s">
        <v>7033</v>
      </c>
      <c r="B789" s="80" t="s">
        <v>7034</v>
      </c>
      <c r="C789" s="80" t="s">
        <v>2509</v>
      </c>
      <c r="D789" s="80" t="s">
        <v>14939</v>
      </c>
      <c r="E789" s="80" t="s">
        <v>14890</v>
      </c>
      <c r="F789" s="80" t="s">
        <v>12709</v>
      </c>
      <c r="G789" s="80" t="s">
        <v>14693</v>
      </c>
      <c r="H789" t="s">
        <v>7278</v>
      </c>
      <c r="I789" s="97">
        <v>6</v>
      </c>
      <c r="J789" s="98">
        <v>108675</v>
      </c>
      <c r="K789" s="98">
        <f t="shared" si="26"/>
        <v>652050</v>
      </c>
      <c r="L789" s="99">
        <f t="shared" si="25"/>
        <v>2.7113392517933202E-4</v>
      </c>
    </row>
    <row r="790" spans="1:12" x14ac:dyDescent="0.25">
      <c r="A790" t="s">
        <v>1793</v>
      </c>
      <c r="B790" t="s">
        <v>1794</v>
      </c>
      <c r="C790" t="s">
        <v>1725</v>
      </c>
      <c r="D790" t="s">
        <v>14896</v>
      </c>
      <c r="F790" t="s">
        <v>12757</v>
      </c>
      <c r="G790" t="s">
        <v>14700</v>
      </c>
      <c r="H790" t="s">
        <v>14697</v>
      </c>
      <c r="I790" s="14">
        <v>1</v>
      </c>
      <c r="J790" s="23">
        <v>651650.74</v>
      </c>
      <c r="K790" s="23">
        <f t="shared" si="26"/>
        <v>651650.74</v>
      </c>
      <c r="L790" s="20">
        <f t="shared" si="25"/>
        <v>2.7096790580816859E-4</v>
      </c>
    </row>
    <row r="791" spans="1:12" x14ac:dyDescent="0.25">
      <c r="A791" s="155" t="s">
        <v>2338</v>
      </c>
      <c r="B791" s="155" t="s">
        <v>2339</v>
      </c>
      <c r="C791" s="155" t="s">
        <v>15445</v>
      </c>
      <c r="D791" s="155" t="s">
        <v>14885</v>
      </c>
      <c r="E791" s="155"/>
      <c r="F791" s="155" t="s">
        <v>12551</v>
      </c>
      <c r="G791" s="155" t="s">
        <v>14681</v>
      </c>
      <c r="H791" s="155" t="s">
        <v>1286</v>
      </c>
      <c r="I791" s="156">
        <v>6</v>
      </c>
      <c r="J791" s="157">
        <v>108402.89</v>
      </c>
      <c r="K791" s="157">
        <f t="shared" si="26"/>
        <v>650417.34</v>
      </c>
      <c r="L791" s="173">
        <f t="shared" si="25"/>
        <v>2.7045503626853788E-4</v>
      </c>
    </row>
    <row r="792" spans="1:12" x14ac:dyDescent="0.25">
      <c r="A792" t="s">
        <v>9134</v>
      </c>
      <c r="B792" t="s">
        <v>9135</v>
      </c>
      <c r="C792" t="s">
        <v>1882</v>
      </c>
      <c r="D792" t="s">
        <v>14886</v>
      </c>
      <c r="F792" t="s">
        <v>12431</v>
      </c>
      <c r="G792" t="s">
        <v>14701</v>
      </c>
      <c r="H792" t="s">
        <v>14697</v>
      </c>
      <c r="I792" s="14">
        <v>1</v>
      </c>
      <c r="J792" s="23">
        <v>650394</v>
      </c>
      <c r="K792" s="23">
        <f t="shared" si="26"/>
        <v>650394</v>
      </c>
      <c r="L792" s="20">
        <f t="shared" si="25"/>
        <v>2.7044533108363844E-4</v>
      </c>
    </row>
    <row r="793" spans="1:12" x14ac:dyDescent="0.25">
      <c r="A793" t="s">
        <v>10450</v>
      </c>
      <c r="B793" t="s">
        <v>10451</v>
      </c>
      <c r="C793" t="s">
        <v>2770</v>
      </c>
      <c r="D793" t="s">
        <v>14925</v>
      </c>
      <c r="F793" t="s">
        <v>14778</v>
      </c>
      <c r="G793" t="str">
        <f>IFERROR(VLOOKUP(F793,Maquinas!A:B,2,0),"")</f>
        <v/>
      </c>
      <c r="H793" t="s">
        <v>14778</v>
      </c>
      <c r="I793" s="14">
        <v>1</v>
      </c>
      <c r="J793" s="23">
        <v>650000</v>
      </c>
      <c r="K793" s="23">
        <f t="shared" si="26"/>
        <v>650000</v>
      </c>
      <c r="L793" s="20">
        <f t="shared" si="25"/>
        <v>2.7028149891352782E-4</v>
      </c>
    </row>
    <row r="794" spans="1:12" x14ac:dyDescent="0.25">
      <c r="A794" t="s">
        <v>4014</v>
      </c>
      <c r="B794" t="s">
        <v>4015</v>
      </c>
      <c r="C794" t="s">
        <v>1970</v>
      </c>
      <c r="D794" t="s">
        <v>14902</v>
      </c>
      <c r="G794" t="str">
        <f>IFERROR(VLOOKUP(F794,Maquinas!A:B,2,0),"")</f>
        <v/>
      </c>
      <c r="H794" t="s">
        <v>14676</v>
      </c>
      <c r="I794" s="14">
        <v>8</v>
      </c>
      <c r="J794" s="23">
        <v>81212.740000000005</v>
      </c>
      <c r="K794" s="23">
        <f t="shared" si="26"/>
        <v>649701.92000000004</v>
      </c>
      <c r="L794" s="20">
        <f t="shared" si="25"/>
        <v>2.7015755197630297E-4</v>
      </c>
    </row>
    <row r="795" spans="1:12" s="32" customFormat="1" hidden="1" x14ac:dyDescent="0.25">
      <c r="A795" s="32" t="s">
        <v>11956</v>
      </c>
      <c r="B795" s="32" t="s">
        <v>11868</v>
      </c>
      <c r="C795" s="32" t="s">
        <v>15442</v>
      </c>
      <c r="D795" s="32" t="s">
        <v>14883</v>
      </c>
      <c r="E795" s="32" t="s">
        <v>14890</v>
      </c>
      <c r="F795" s="32" t="s">
        <v>12620</v>
      </c>
      <c r="G795" s="32" t="s">
        <v>14663</v>
      </c>
      <c r="H795" s="32" t="s">
        <v>7154</v>
      </c>
      <c r="I795" s="33">
        <v>6</v>
      </c>
      <c r="J795" s="34">
        <v>108057.13</v>
      </c>
      <c r="K795" s="34">
        <f t="shared" si="26"/>
        <v>648342.78</v>
      </c>
      <c r="L795" s="35">
        <f t="shared" si="25"/>
        <v>2.6959239752025172E-4</v>
      </c>
    </row>
    <row r="796" spans="1:12" x14ac:dyDescent="0.25">
      <c r="A796" t="s">
        <v>2196</v>
      </c>
      <c r="B796" t="s">
        <v>2197</v>
      </c>
      <c r="C796" t="s">
        <v>1891</v>
      </c>
      <c r="D796" t="s">
        <v>14946</v>
      </c>
      <c r="F796" t="s">
        <v>12864</v>
      </c>
      <c r="G796" t="s">
        <v>14670</v>
      </c>
      <c r="H796" t="s">
        <v>7154</v>
      </c>
      <c r="I796" s="14">
        <v>1</v>
      </c>
      <c r="J796" s="23">
        <v>648114.79</v>
      </c>
      <c r="K796" s="23">
        <f t="shared" si="26"/>
        <v>648114.79</v>
      </c>
      <c r="L796" s="20">
        <f t="shared" si="25"/>
        <v>2.6949759524496356E-4</v>
      </c>
    </row>
    <row r="797" spans="1:12" x14ac:dyDescent="0.25">
      <c r="A797" t="s">
        <v>5108</v>
      </c>
      <c r="B797" t="s">
        <v>5107</v>
      </c>
      <c r="C797" t="s">
        <v>1891</v>
      </c>
      <c r="D797" t="s">
        <v>14946</v>
      </c>
      <c r="F797" t="s">
        <v>12864</v>
      </c>
      <c r="G797" t="s">
        <v>14670</v>
      </c>
      <c r="H797" t="s">
        <v>7154</v>
      </c>
      <c r="I797" s="14">
        <v>2</v>
      </c>
      <c r="J797" s="23">
        <v>323549.42</v>
      </c>
      <c r="K797" s="23">
        <f t="shared" si="26"/>
        <v>647098.84</v>
      </c>
      <c r="L797" s="20">
        <f t="shared" si="25"/>
        <v>2.690751452621617E-4</v>
      </c>
    </row>
    <row r="798" spans="1:12" hidden="1" x14ac:dyDescent="0.25">
      <c r="A798" t="s">
        <v>10809</v>
      </c>
      <c r="B798" t="s">
        <v>10810</v>
      </c>
      <c r="C798" t="s">
        <v>15445</v>
      </c>
      <c r="D798" t="s">
        <v>14881</v>
      </c>
      <c r="G798" t="str">
        <f>IFERROR(VLOOKUP(F798,Maquinas!A:B,2,0),"")</f>
        <v/>
      </c>
      <c r="H798" t="s">
        <v>14676</v>
      </c>
      <c r="I798" s="14">
        <v>9.86</v>
      </c>
      <c r="J798" s="23">
        <v>65573.05</v>
      </c>
      <c r="K798" s="23">
        <f t="shared" si="26"/>
        <v>646550.27300000004</v>
      </c>
      <c r="L798" s="20">
        <f t="shared" si="25"/>
        <v>2.6884704139906246E-4</v>
      </c>
    </row>
    <row r="799" spans="1:12" x14ac:dyDescent="0.25">
      <c r="A799" t="s">
        <v>8882</v>
      </c>
      <c r="B799" t="s">
        <v>8883</v>
      </c>
      <c r="C799" t="s">
        <v>2094</v>
      </c>
      <c r="D799" t="s">
        <v>14910</v>
      </c>
      <c r="F799" t="s">
        <v>14708</v>
      </c>
      <c r="G799" t="s">
        <v>14660</v>
      </c>
      <c r="H799" t="s">
        <v>15506</v>
      </c>
      <c r="I799" s="36">
        <v>3</v>
      </c>
      <c r="J799" s="37">
        <v>296666.65999999997</v>
      </c>
      <c r="K799" s="37">
        <f t="shared" si="26"/>
        <v>889999.98</v>
      </c>
      <c r="L799" s="38">
        <f t="shared" si="25"/>
        <v>3.700777363498612E-4</v>
      </c>
    </row>
    <row r="800" spans="1:12" x14ac:dyDescent="0.25">
      <c r="A800" t="s">
        <v>10444</v>
      </c>
      <c r="B800" t="s">
        <v>10445</v>
      </c>
      <c r="C800" t="s">
        <v>1882</v>
      </c>
      <c r="D800" t="s">
        <v>14886</v>
      </c>
      <c r="G800" t="s">
        <v>15508</v>
      </c>
      <c r="H800" t="s">
        <v>15506</v>
      </c>
      <c r="I800" s="36">
        <v>1</v>
      </c>
      <c r="J800" s="37">
        <v>291300</v>
      </c>
      <c r="K800" s="37">
        <f t="shared" si="26"/>
        <v>291300</v>
      </c>
      <c r="L800" s="38">
        <f t="shared" si="25"/>
        <v>1.2112769328232408E-4</v>
      </c>
    </row>
    <row r="801" spans="1:12" x14ac:dyDescent="0.25">
      <c r="A801" t="s">
        <v>3215</v>
      </c>
      <c r="B801" t="s">
        <v>3216</v>
      </c>
      <c r="C801" t="s">
        <v>1859</v>
      </c>
      <c r="D801" t="s">
        <v>14882</v>
      </c>
      <c r="F801" t="s">
        <v>14897</v>
      </c>
      <c r="G801" t="s">
        <v>14673</v>
      </c>
      <c r="H801" t="s">
        <v>7195</v>
      </c>
      <c r="I801" s="14">
        <v>1</v>
      </c>
      <c r="J801" s="23">
        <v>645000</v>
      </c>
      <c r="K801" s="23">
        <f t="shared" si="26"/>
        <v>645000</v>
      </c>
      <c r="L801" s="20">
        <f t="shared" si="25"/>
        <v>2.682024104603468E-4</v>
      </c>
    </row>
    <row r="802" spans="1:12" hidden="1" x14ac:dyDescent="0.25">
      <c r="A802" t="s">
        <v>12156</v>
      </c>
      <c r="B802" t="s">
        <v>12157</v>
      </c>
      <c r="C802" t="s">
        <v>4937</v>
      </c>
      <c r="D802" t="s">
        <v>14887</v>
      </c>
      <c r="F802" t="s">
        <v>14676</v>
      </c>
      <c r="G802" t="str">
        <f>IFERROR(VLOOKUP(F802,Maquinas!A:B,2,0),"")</f>
        <v/>
      </c>
      <c r="I802" s="14">
        <v>18</v>
      </c>
      <c r="J802" s="23">
        <v>35757.769999999997</v>
      </c>
      <c r="K802" s="23">
        <f t="shared" si="26"/>
        <v>643639.86</v>
      </c>
      <c r="L802" s="20">
        <f t="shared" si="25"/>
        <v>2.6763684018660488E-4</v>
      </c>
    </row>
    <row r="803" spans="1:12" x14ac:dyDescent="0.25">
      <c r="A803" t="s">
        <v>7652</v>
      </c>
      <c r="B803" t="s">
        <v>7653</v>
      </c>
      <c r="C803" t="s">
        <v>1719</v>
      </c>
      <c r="D803" t="s">
        <v>14885</v>
      </c>
      <c r="E803" t="s">
        <v>14890</v>
      </c>
      <c r="F803" t="s">
        <v>12709</v>
      </c>
      <c r="G803" t="str">
        <f>IFERROR(VLOOKUP(F803,Maquinas!A:B,2,0),"")</f>
        <v>MO - MP</v>
      </c>
      <c r="H803" t="s">
        <v>7278</v>
      </c>
      <c r="I803" s="14">
        <v>8</v>
      </c>
      <c r="J803" s="23">
        <v>80400</v>
      </c>
      <c r="K803" s="23">
        <f t="shared" si="26"/>
        <v>643200</v>
      </c>
      <c r="L803" s="20">
        <f t="shared" si="25"/>
        <v>2.6745393861720166E-4</v>
      </c>
    </row>
    <row r="804" spans="1:12" x14ac:dyDescent="0.25">
      <c r="A804" t="s">
        <v>10758</v>
      </c>
      <c r="B804" t="s">
        <v>10759</v>
      </c>
      <c r="C804" t="s">
        <v>1859</v>
      </c>
      <c r="D804" t="s">
        <v>14882</v>
      </c>
      <c r="E804" t="s">
        <v>14890</v>
      </c>
      <c r="F804" t="s">
        <v>14742</v>
      </c>
      <c r="G804" t="str">
        <f>IFERROR(VLOOKUP(F804,Maquinas!A:B,2,0),"")</f>
        <v>DIDDE GLASER II</v>
      </c>
      <c r="H804" t="s">
        <v>1286</v>
      </c>
      <c r="I804" s="36">
        <v>6</v>
      </c>
      <c r="J804" s="37">
        <v>107045</v>
      </c>
      <c r="K804" s="37">
        <f t="shared" si="26"/>
        <v>642270</v>
      </c>
      <c r="L804" s="20">
        <f t="shared" si="25"/>
        <v>2.6706722816490999E-4</v>
      </c>
    </row>
    <row r="805" spans="1:12" hidden="1" x14ac:dyDescent="0.25">
      <c r="A805" t="s">
        <v>12099</v>
      </c>
      <c r="B805" t="s">
        <v>12100</v>
      </c>
      <c r="C805" t="s">
        <v>551</v>
      </c>
      <c r="D805" t="s">
        <v>14893</v>
      </c>
      <c r="E805" t="s">
        <v>14890</v>
      </c>
      <c r="G805" t="str">
        <f>IFERROR(VLOOKUP(F805,Maquinas!A:B,2,0),"")</f>
        <v/>
      </c>
      <c r="I805" s="14">
        <v>3</v>
      </c>
      <c r="J805" s="23">
        <v>213816.97</v>
      </c>
      <c r="K805" s="23">
        <f t="shared" si="26"/>
        <v>641450.91</v>
      </c>
      <c r="L805" s="20">
        <f t="shared" si="25"/>
        <v>2.6672663605268682E-4</v>
      </c>
    </row>
    <row r="806" spans="1:12" x14ac:dyDescent="0.25">
      <c r="A806" t="s">
        <v>10754</v>
      </c>
      <c r="B806" t="s">
        <v>10755</v>
      </c>
      <c r="C806" t="s">
        <v>1882</v>
      </c>
      <c r="D806" t="s">
        <v>14886</v>
      </c>
      <c r="E806" t="s">
        <v>14890</v>
      </c>
      <c r="F806" t="s">
        <v>14897</v>
      </c>
      <c r="G806" t="str">
        <f>IFERROR(VLOOKUP(F806,Maquinas!A:B,2,0),"")</f>
        <v>OLIMPIC III</v>
      </c>
      <c r="H806" t="s">
        <v>7195</v>
      </c>
      <c r="I806" s="14">
        <v>8</v>
      </c>
      <c r="J806" s="23">
        <v>80025.350000000006</v>
      </c>
      <c r="K806" s="23">
        <f t="shared" si="26"/>
        <v>640202.80000000005</v>
      </c>
      <c r="L806" s="20">
        <f t="shared" si="25"/>
        <v>2.6620764983482687E-4</v>
      </c>
    </row>
    <row r="807" spans="1:12" x14ac:dyDescent="0.25">
      <c r="A807" t="s">
        <v>9981</v>
      </c>
      <c r="B807" t="s">
        <v>9982</v>
      </c>
      <c r="C807" t="s">
        <v>2094</v>
      </c>
      <c r="D807" t="s">
        <v>14910</v>
      </c>
      <c r="E807" t="s">
        <v>14890</v>
      </c>
      <c r="F807" t="s">
        <v>12864</v>
      </c>
      <c r="G807" t="s">
        <v>14670</v>
      </c>
      <c r="H807" t="s">
        <v>7154</v>
      </c>
      <c r="I807" s="14">
        <v>1</v>
      </c>
      <c r="J807" s="23">
        <v>640000</v>
      </c>
      <c r="K807" s="23">
        <f t="shared" si="26"/>
        <v>640000</v>
      </c>
      <c r="L807" s="20">
        <f t="shared" si="25"/>
        <v>2.6612332200716583E-4</v>
      </c>
    </row>
    <row r="808" spans="1:12" x14ac:dyDescent="0.25">
      <c r="A808" t="s">
        <v>9442</v>
      </c>
      <c r="B808" t="s">
        <v>14983</v>
      </c>
      <c r="C808" t="s">
        <v>1725</v>
      </c>
      <c r="D808" t="s">
        <v>14896</v>
      </c>
      <c r="F808" t="s">
        <v>12688</v>
      </c>
      <c r="G808" t="s">
        <v>14669</v>
      </c>
      <c r="H808" s="43" t="s">
        <v>7154</v>
      </c>
      <c r="I808" s="14">
        <v>5</v>
      </c>
      <c r="J808" s="23">
        <v>127961.44</v>
      </c>
      <c r="K808" s="23">
        <f t="shared" si="26"/>
        <v>639807.19999999995</v>
      </c>
      <c r="L808" s="20">
        <f t="shared" si="25"/>
        <v>2.6604315235641117E-4</v>
      </c>
    </row>
    <row r="809" spans="1:12" hidden="1" x14ac:dyDescent="0.25">
      <c r="A809" t="s">
        <v>12324</v>
      </c>
      <c r="B809" t="s">
        <v>12325</v>
      </c>
      <c r="C809" t="s">
        <v>4937</v>
      </c>
      <c r="D809" t="s">
        <v>14887</v>
      </c>
      <c r="G809" t="str">
        <f>IFERROR(VLOOKUP(F809,Maquinas!A:B,2,0),"")</f>
        <v/>
      </c>
      <c r="I809" s="14">
        <v>1</v>
      </c>
      <c r="J809" s="23">
        <v>637398.67000000004</v>
      </c>
      <c r="K809" s="23">
        <f t="shared" si="26"/>
        <v>637398.67000000004</v>
      </c>
      <c r="L809" s="20">
        <f t="shared" si="25"/>
        <v>2.6504164297398318E-4</v>
      </c>
    </row>
    <row r="810" spans="1:12" x14ac:dyDescent="0.25">
      <c r="A810" t="s">
        <v>7345</v>
      </c>
      <c r="B810" t="s">
        <v>7347</v>
      </c>
      <c r="C810" t="s">
        <v>1922</v>
      </c>
      <c r="D810" t="s">
        <v>14649</v>
      </c>
      <c r="E810" t="s">
        <v>14890</v>
      </c>
      <c r="F810" t="s">
        <v>12620</v>
      </c>
      <c r="G810" t="s">
        <v>14663</v>
      </c>
      <c r="H810" t="s">
        <v>7154</v>
      </c>
      <c r="I810" s="14">
        <v>6</v>
      </c>
      <c r="J810" s="23">
        <v>106070.5</v>
      </c>
      <c r="K810" s="23">
        <f t="shared" si="26"/>
        <v>636423</v>
      </c>
      <c r="L810" s="20">
        <f t="shared" si="25"/>
        <v>2.6463594212776018E-4</v>
      </c>
    </row>
    <row r="811" spans="1:12" x14ac:dyDescent="0.25">
      <c r="A811" t="s">
        <v>9284</v>
      </c>
      <c r="B811" t="s">
        <v>14984</v>
      </c>
      <c r="C811" t="s">
        <v>4937</v>
      </c>
      <c r="D811" t="s">
        <v>14887</v>
      </c>
      <c r="F811" t="s">
        <v>12620</v>
      </c>
      <c r="G811" t="s">
        <v>14663</v>
      </c>
      <c r="H811" t="s">
        <v>7154</v>
      </c>
      <c r="I811" s="14">
        <v>2</v>
      </c>
      <c r="J811" s="23">
        <v>317832</v>
      </c>
      <c r="K811" s="23">
        <f t="shared" si="26"/>
        <v>635664</v>
      </c>
      <c r="L811" s="20">
        <f t="shared" si="25"/>
        <v>2.6432033650056728E-4</v>
      </c>
    </row>
    <row r="812" spans="1:12" s="43" customFormat="1" hidden="1" x14ac:dyDescent="0.25">
      <c r="A812" s="43" t="s">
        <v>10910</v>
      </c>
      <c r="B812" s="43" t="s">
        <v>10911</v>
      </c>
      <c r="C812" s="43" t="s">
        <v>15444</v>
      </c>
      <c r="D812" s="43" t="s">
        <v>14883</v>
      </c>
      <c r="F812" s="43" t="s">
        <v>12458</v>
      </c>
      <c r="G812" s="43" t="s">
        <v>14666</v>
      </c>
      <c r="H812" s="43" t="s">
        <v>14677</v>
      </c>
      <c r="I812" s="48">
        <v>100</v>
      </c>
      <c r="J812" s="49">
        <v>6350</v>
      </c>
      <c r="K812" s="49">
        <f t="shared" si="26"/>
        <v>635000</v>
      </c>
      <c r="L812" s="50">
        <f t="shared" si="25"/>
        <v>2.6404423355398486E-4</v>
      </c>
    </row>
    <row r="813" spans="1:12" x14ac:dyDescent="0.25">
      <c r="A813" t="s">
        <v>3499</v>
      </c>
      <c r="B813" t="s">
        <v>3500</v>
      </c>
      <c r="C813" t="s">
        <v>1719</v>
      </c>
      <c r="D813" t="s">
        <v>14885</v>
      </c>
      <c r="F813" t="s">
        <v>14919</v>
      </c>
      <c r="G813" t="str">
        <f>IFERROR(VLOOKUP(F813,Maquinas!A:B,2,0),"")</f>
        <v/>
      </c>
      <c r="H813" t="s">
        <v>14713</v>
      </c>
      <c r="I813" s="14">
        <v>1</v>
      </c>
      <c r="J813" s="23">
        <v>634916.78</v>
      </c>
      <c r="K813" s="23">
        <f t="shared" si="26"/>
        <v>634916.78</v>
      </c>
      <c r="L813" s="20">
        <f t="shared" si="25"/>
        <v>2.6400962920577011E-4</v>
      </c>
    </row>
    <row r="814" spans="1:12" x14ac:dyDescent="0.25">
      <c r="A814" t="s">
        <v>8874</v>
      </c>
      <c r="B814" t="s">
        <v>8875</v>
      </c>
      <c r="C814" t="s">
        <v>1970</v>
      </c>
      <c r="D814" t="s">
        <v>14902</v>
      </c>
      <c r="F814" t="s">
        <v>12517</v>
      </c>
      <c r="G814" t="s">
        <v>14679</v>
      </c>
      <c r="H814" t="s">
        <v>1286</v>
      </c>
      <c r="I814" s="36">
        <v>4</v>
      </c>
      <c r="J814" s="37">
        <v>158700</v>
      </c>
      <c r="K814" s="37">
        <f t="shared" si="26"/>
        <v>634800</v>
      </c>
      <c r="L814" s="20">
        <f t="shared" si="25"/>
        <v>2.6396107001585764E-4</v>
      </c>
    </row>
    <row r="815" spans="1:12" x14ac:dyDescent="0.25">
      <c r="A815" t="s">
        <v>8551</v>
      </c>
      <c r="B815" t="s">
        <v>8552</v>
      </c>
      <c r="C815" t="s">
        <v>1719</v>
      </c>
      <c r="D815" t="s">
        <v>14885</v>
      </c>
      <c r="E815" t="s">
        <v>14890</v>
      </c>
      <c r="F815" t="s">
        <v>12517</v>
      </c>
      <c r="G815" t="s">
        <v>14679</v>
      </c>
      <c r="H815" t="s">
        <v>1286</v>
      </c>
      <c r="I815" s="36">
        <v>2</v>
      </c>
      <c r="J815" s="37">
        <v>317383.23</v>
      </c>
      <c r="K815" s="37">
        <f t="shared" si="26"/>
        <v>634766.46</v>
      </c>
      <c r="L815" s="20">
        <f t="shared" si="25"/>
        <v>2.6394712349051366E-4</v>
      </c>
    </row>
    <row r="816" spans="1:12" x14ac:dyDescent="0.25">
      <c r="A816" t="s">
        <v>8021</v>
      </c>
      <c r="B816" t="s">
        <v>8022</v>
      </c>
      <c r="C816" t="s">
        <v>1719</v>
      </c>
      <c r="D816" t="s">
        <v>14885</v>
      </c>
      <c r="E816" t="s">
        <v>14890</v>
      </c>
      <c r="F816" t="s">
        <v>12757</v>
      </c>
      <c r="G816" t="s">
        <v>14700</v>
      </c>
      <c r="H816" t="s">
        <v>14697</v>
      </c>
      <c r="I816" s="14">
        <v>4</v>
      </c>
      <c r="J816" s="23">
        <v>158514.63</v>
      </c>
      <c r="K816" s="23">
        <f t="shared" si="26"/>
        <v>634058.52</v>
      </c>
      <c r="L816" s="20">
        <f t="shared" si="25"/>
        <v>2.6365274951460469E-4</v>
      </c>
    </row>
    <row r="817" spans="1:12" s="32" customFormat="1" hidden="1" x14ac:dyDescent="0.25">
      <c r="A817" s="32" t="s">
        <v>11920</v>
      </c>
      <c r="B817" s="32" t="s">
        <v>11921</v>
      </c>
      <c r="C817" s="32" t="s">
        <v>15442</v>
      </c>
      <c r="D817" s="32" t="s">
        <v>14883</v>
      </c>
      <c r="E817" s="32" t="s">
        <v>14890</v>
      </c>
      <c r="F817" s="32" t="s">
        <v>12688</v>
      </c>
      <c r="G817" s="32" t="s">
        <v>14669</v>
      </c>
      <c r="H817" s="32" t="s">
        <v>7154</v>
      </c>
      <c r="I817" s="33">
        <v>5</v>
      </c>
      <c r="J817" s="34">
        <v>126786.34</v>
      </c>
      <c r="K817" s="34">
        <f t="shared" si="26"/>
        <v>633931.69999999995</v>
      </c>
      <c r="L817" s="35">
        <f t="shared" si="25"/>
        <v>2.6360001551507817E-4</v>
      </c>
    </row>
    <row r="818" spans="1:12" s="32" customFormat="1" hidden="1" x14ac:dyDescent="0.25">
      <c r="A818" s="32" t="s">
        <v>11922</v>
      </c>
      <c r="B818" s="32" t="s">
        <v>11923</v>
      </c>
      <c r="C818" s="32" t="s">
        <v>15442</v>
      </c>
      <c r="D818" s="32" t="s">
        <v>14883</v>
      </c>
      <c r="E818" s="32" t="s">
        <v>14890</v>
      </c>
      <c r="F818" s="32" t="s">
        <v>12688</v>
      </c>
      <c r="G818" s="32" t="s">
        <v>14669</v>
      </c>
      <c r="H818" s="32" t="s">
        <v>7154</v>
      </c>
      <c r="I818" s="33">
        <v>5</v>
      </c>
      <c r="J818" s="34">
        <v>126786.34</v>
      </c>
      <c r="K818" s="34">
        <f t="shared" si="26"/>
        <v>633931.69999999995</v>
      </c>
      <c r="L818" s="35">
        <f t="shared" si="25"/>
        <v>2.6360001551507817E-4</v>
      </c>
    </row>
    <row r="819" spans="1:12" s="32" customFormat="1" hidden="1" x14ac:dyDescent="0.25">
      <c r="A819" s="32" t="s">
        <v>11928</v>
      </c>
      <c r="B819" s="32" t="s">
        <v>11929</v>
      </c>
      <c r="C819" s="32" t="s">
        <v>15442</v>
      </c>
      <c r="D819" s="32" t="s">
        <v>14883</v>
      </c>
      <c r="E819" s="32" t="s">
        <v>14890</v>
      </c>
      <c r="F819" s="32" t="s">
        <v>12688</v>
      </c>
      <c r="G819" s="32" t="s">
        <v>14669</v>
      </c>
      <c r="H819" s="32" t="s">
        <v>7154</v>
      </c>
      <c r="I819" s="33">
        <v>5</v>
      </c>
      <c r="J819" s="34">
        <v>126786.34</v>
      </c>
      <c r="K819" s="34">
        <f t="shared" si="26"/>
        <v>633931.69999999995</v>
      </c>
      <c r="L819" s="35">
        <f t="shared" si="25"/>
        <v>2.6360001551507817E-4</v>
      </c>
    </row>
    <row r="820" spans="1:12" x14ac:dyDescent="0.25">
      <c r="A820" t="s">
        <v>8828</v>
      </c>
      <c r="B820" t="s">
        <v>8829</v>
      </c>
      <c r="C820" t="s">
        <v>1882</v>
      </c>
      <c r="D820" t="s">
        <v>14886</v>
      </c>
      <c r="F820" t="s">
        <v>14742</v>
      </c>
      <c r="G820" t="str">
        <f>IFERROR(VLOOKUP(F820,Maquinas!A:B,2,0),"")</f>
        <v>DIDDE GLASER II</v>
      </c>
      <c r="H820" t="s">
        <v>1286</v>
      </c>
      <c r="I820" s="36">
        <v>117.8</v>
      </c>
      <c r="J820" s="37">
        <v>5365.83</v>
      </c>
      <c r="K820" s="37">
        <f t="shared" si="26"/>
        <v>632094.77399999998</v>
      </c>
      <c r="L820" s="20">
        <f t="shared" si="25"/>
        <v>2.6283618918788862E-4</v>
      </c>
    </row>
    <row r="821" spans="1:12" x14ac:dyDescent="0.25">
      <c r="A821" t="s">
        <v>9246</v>
      </c>
      <c r="B821" t="s">
        <v>9247</v>
      </c>
      <c r="C821" t="s">
        <v>1945</v>
      </c>
      <c r="D821" t="s">
        <v>14894</v>
      </c>
      <c r="F821" t="s">
        <v>12709</v>
      </c>
      <c r="G821" t="str">
        <f>IFERROR(VLOOKUP(F821,Maquinas!A:B,2,0),"")</f>
        <v>MO - MP</v>
      </c>
      <c r="H821" t="s">
        <v>7278</v>
      </c>
      <c r="I821" s="14">
        <v>8</v>
      </c>
      <c r="J821" s="23">
        <v>78989.27</v>
      </c>
      <c r="K821" s="23">
        <f t="shared" si="26"/>
        <v>631914.16</v>
      </c>
      <c r="L821" s="20">
        <f t="shared" si="25"/>
        <v>2.6276108669151207E-4</v>
      </c>
    </row>
    <row r="822" spans="1:12" hidden="1" x14ac:dyDescent="0.25">
      <c r="A822" t="s">
        <v>12288</v>
      </c>
      <c r="B822" t="s">
        <v>12289</v>
      </c>
      <c r="C822" t="s">
        <v>433</v>
      </c>
      <c r="D822" t="s">
        <v>14881</v>
      </c>
      <c r="G822" t="str">
        <f>IFERROR(VLOOKUP(F822,Maquinas!A:B,2,0),"")</f>
        <v/>
      </c>
      <c r="I822" s="14">
        <v>1</v>
      </c>
      <c r="J822" s="23">
        <v>630414.94999999995</v>
      </c>
      <c r="K822" s="23">
        <f t="shared" si="26"/>
        <v>630414.94999999995</v>
      </c>
      <c r="L822" s="20">
        <f t="shared" si="25"/>
        <v>2.6213768865153333E-4</v>
      </c>
    </row>
    <row r="823" spans="1:12" x14ac:dyDescent="0.25">
      <c r="A823" t="s">
        <v>9342</v>
      </c>
      <c r="B823" t="s">
        <v>9343</v>
      </c>
      <c r="C823" t="s">
        <v>15445</v>
      </c>
      <c r="D823" t="s">
        <v>14882</v>
      </c>
      <c r="F823" t="s">
        <v>12864</v>
      </c>
      <c r="G823" t="s">
        <v>14670</v>
      </c>
      <c r="H823" t="s">
        <v>7154</v>
      </c>
      <c r="I823" s="14">
        <v>6</v>
      </c>
      <c r="J823" s="23">
        <v>105000</v>
      </c>
      <c r="K823" s="23">
        <f t="shared" si="26"/>
        <v>630000</v>
      </c>
      <c r="L823" s="20">
        <f t="shared" si="25"/>
        <v>2.6196514510080389E-4</v>
      </c>
    </row>
    <row r="824" spans="1:12" x14ac:dyDescent="0.25">
      <c r="A824" t="s">
        <v>8647</v>
      </c>
      <c r="B824" t="s">
        <v>8648</v>
      </c>
      <c r="C824" t="s">
        <v>3349</v>
      </c>
      <c r="D824" t="s">
        <v>14953</v>
      </c>
      <c r="E824" t="s">
        <v>14890</v>
      </c>
      <c r="G824" t="str">
        <f>IFERROR(VLOOKUP(F824,Maquinas!A:B,2,0),"")</f>
        <v/>
      </c>
      <c r="H824" t="s">
        <v>14778</v>
      </c>
      <c r="I824" s="14">
        <v>3</v>
      </c>
      <c r="J824" s="23">
        <v>209698.14</v>
      </c>
      <c r="K824" s="23">
        <f t="shared" si="26"/>
        <v>629094.42000000004</v>
      </c>
      <c r="L824" s="20">
        <f t="shared" si="25"/>
        <v>2.6158858891651754E-4</v>
      </c>
    </row>
    <row r="825" spans="1:12" x14ac:dyDescent="0.25">
      <c r="A825" s="76" t="s">
        <v>7982</v>
      </c>
      <c r="B825" s="76" t="s">
        <v>7983</v>
      </c>
      <c r="C825" s="76" t="s">
        <v>1719</v>
      </c>
      <c r="D825" s="76" t="s">
        <v>14892</v>
      </c>
      <c r="E825" s="76" t="s">
        <v>14890</v>
      </c>
      <c r="F825" s="76" t="s">
        <v>12875</v>
      </c>
      <c r="G825" s="76" t="s">
        <v>14671</v>
      </c>
      <c r="H825" s="76" t="s">
        <v>7278</v>
      </c>
      <c r="I825" s="94">
        <v>1</v>
      </c>
      <c r="J825" s="95">
        <v>627884.30000000005</v>
      </c>
      <c r="K825" s="95">
        <f t="shared" si="26"/>
        <v>627884.30000000005</v>
      </c>
      <c r="L825" s="96">
        <f t="shared" si="25"/>
        <v>2.6108539961272489E-4</v>
      </c>
    </row>
    <row r="826" spans="1:12" x14ac:dyDescent="0.25">
      <c r="A826" t="s">
        <v>2135</v>
      </c>
      <c r="B826" t="s">
        <v>2136</v>
      </c>
      <c r="C826" t="s">
        <v>1719</v>
      </c>
      <c r="D826" t="s">
        <v>14885</v>
      </c>
      <c r="F826" t="s">
        <v>12864</v>
      </c>
      <c r="G826" t="s">
        <v>14670</v>
      </c>
      <c r="H826" t="s">
        <v>7154</v>
      </c>
      <c r="I826" s="14">
        <v>3</v>
      </c>
      <c r="J826" s="23">
        <v>209077.52</v>
      </c>
      <c r="K826" s="23">
        <f t="shared" si="26"/>
        <v>627232.55999999994</v>
      </c>
      <c r="L826" s="20">
        <f t="shared" si="25"/>
        <v>2.6081439459102961E-4</v>
      </c>
    </row>
    <row r="827" spans="1:12" x14ac:dyDescent="0.25">
      <c r="A827" t="s">
        <v>2188</v>
      </c>
      <c r="B827" t="s">
        <v>2189</v>
      </c>
      <c r="C827" t="s">
        <v>1719</v>
      </c>
      <c r="D827" t="s">
        <v>14885</v>
      </c>
      <c r="F827" t="s">
        <v>12864</v>
      </c>
      <c r="G827" t="s">
        <v>14670</v>
      </c>
      <c r="H827" t="s">
        <v>7154</v>
      </c>
      <c r="I827" s="14">
        <v>21</v>
      </c>
      <c r="J827" s="23">
        <v>29846.42</v>
      </c>
      <c r="K827" s="23">
        <f t="shared" si="26"/>
        <v>626774.81999999995</v>
      </c>
      <c r="L827" s="20">
        <f t="shared" si="25"/>
        <v>2.6062405820131778E-4</v>
      </c>
    </row>
    <row r="828" spans="1:12" x14ac:dyDescent="0.25">
      <c r="A828" s="143" t="s">
        <v>3189</v>
      </c>
      <c r="B828" s="143" t="s">
        <v>3190</v>
      </c>
      <c r="C828" s="143" t="s">
        <v>15445</v>
      </c>
      <c r="D828" s="143" t="s">
        <v>14896</v>
      </c>
      <c r="E828" s="143"/>
      <c r="F828" s="143" t="s">
        <v>14897</v>
      </c>
      <c r="G828" s="143" t="s">
        <v>15645</v>
      </c>
      <c r="H828" s="143" t="s">
        <v>7195</v>
      </c>
      <c r="I828" s="144">
        <v>3</v>
      </c>
      <c r="J828" s="145">
        <v>208524.02</v>
      </c>
      <c r="K828" s="145">
        <f t="shared" si="26"/>
        <v>625572.05999999994</v>
      </c>
      <c r="L828" s="146">
        <f t="shared" si="25"/>
        <v>2.6012392931572823E-4</v>
      </c>
    </row>
    <row r="829" spans="1:12" x14ac:dyDescent="0.25">
      <c r="A829" t="s">
        <v>4742</v>
      </c>
      <c r="B829" t="s">
        <v>4743</v>
      </c>
      <c r="C829" t="s">
        <v>15445</v>
      </c>
      <c r="D829" t="s">
        <v>14896</v>
      </c>
      <c r="G829" t="s">
        <v>15447</v>
      </c>
      <c r="H829" t="s">
        <v>14676</v>
      </c>
      <c r="I829" s="14">
        <v>5</v>
      </c>
      <c r="J829" s="23">
        <v>125000</v>
      </c>
      <c r="K829" s="23">
        <f t="shared" si="26"/>
        <v>625000</v>
      </c>
      <c r="L829" s="20">
        <f t="shared" si="25"/>
        <v>2.5988605664762287E-4</v>
      </c>
    </row>
    <row r="830" spans="1:12" x14ac:dyDescent="0.25">
      <c r="A830" t="s">
        <v>2154</v>
      </c>
      <c r="B830" t="s">
        <v>2155</v>
      </c>
      <c r="C830" t="s">
        <v>1891</v>
      </c>
      <c r="D830" t="s">
        <v>14946</v>
      </c>
      <c r="F830" t="s">
        <v>12864</v>
      </c>
      <c r="G830" t="s">
        <v>14670</v>
      </c>
      <c r="H830" t="s">
        <v>7154</v>
      </c>
      <c r="I830" s="14">
        <v>2</v>
      </c>
      <c r="J830" s="23">
        <v>311368.23</v>
      </c>
      <c r="K830" s="23">
        <f t="shared" si="26"/>
        <v>622736.46</v>
      </c>
      <c r="L830" s="20">
        <f t="shared" si="25"/>
        <v>2.589448366721602E-4</v>
      </c>
    </row>
    <row r="831" spans="1:12" x14ac:dyDescent="0.25">
      <c r="A831" t="s">
        <v>8547</v>
      </c>
      <c r="B831" t="s">
        <v>8548</v>
      </c>
      <c r="C831" t="s">
        <v>1882</v>
      </c>
      <c r="D831" t="s">
        <v>14886</v>
      </c>
      <c r="E831" t="s">
        <v>14890</v>
      </c>
      <c r="F831" t="s">
        <v>12517</v>
      </c>
      <c r="G831" t="s">
        <v>14679</v>
      </c>
      <c r="H831" t="s">
        <v>1286</v>
      </c>
      <c r="I831" s="36">
        <v>4</v>
      </c>
      <c r="J831" s="37">
        <v>155000</v>
      </c>
      <c r="K831" s="37">
        <f t="shared" si="26"/>
        <v>620000</v>
      </c>
      <c r="L831" s="20">
        <f t="shared" si="25"/>
        <v>2.578069681944419E-4</v>
      </c>
    </row>
    <row r="832" spans="1:12" hidden="1" x14ac:dyDescent="0.25">
      <c r="A832" t="s">
        <v>12388</v>
      </c>
      <c r="B832" t="s">
        <v>12389</v>
      </c>
      <c r="C832" t="s">
        <v>433</v>
      </c>
      <c r="D832" t="s">
        <v>14881</v>
      </c>
      <c r="F832" t="s">
        <v>14721</v>
      </c>
      <c r="G832" t="str">
        <f>IFERROR(VLOOKUP(F832,Maquinas!A:B,2,0),"")</f>
        <v/>
      </c>
      <c r="H832" t="s">
        <v>14721</v>
      </c>
      <c r="I832" s="14">
        <v>80</v>
      </c>
      <c r="J832" s="23">
        <v>7731.76</v>
      </c>
      <c r="K832" s="23">
        <f t="shared" si="26"/>
        <v>618540.80000000005</v>
      </c>
      <c r="L832" s="20">
        <f t="shared" si="25"/>
        <v>2.5720020702026559E-4</v>
      </c>
    </row>
    <row r="833" spans="1:12" s="43" customFormat="1" hidden="1" x14ac:dyDescent="0.25">
      <c r="A833" s="43" t="s">
        <v>12378</v>
      </c>
      <c r="B833" s="43" t="s">
        <v>12379</v>
      </c>
      <c r="C833" s="43" t="s">
        <v>15444</v>
      </c>
      <c r="D833" s="43" t="s">
        <v>14883</v>
      </c>
      <c r="F833" s="43" t="s">
        <v>14763</v>
      </c>
      <c r="G833" s="43" t="str">
        <f>IFERROR(VLOOKUP(F833,Maquinas!A:B,2,0),"")</f>
        <v/>
      </c>
      <c r="H833" s="43" t="s">
        <v>14756</v>
      </c>
      <c r="I833" s="48">
        <v>5</v>
      </c>
      <c r="J833" s="49">
        <v>123531.55</v>
      </c>
      <c r="K833" s="49">
        <f t="shared" si="26"/>
        <v>617657.75</v>
      </c>
      <c r="L833" s="50">
        <f t="shared" si="25"/>
        <v>2.5683301920854929E-4</v>
      </c>
    </row>
    <row r="834" spans="1:12" x14ac:dyDescent="0.25">
      <c r="A834" t="s">
        <v>9170</v>
      </c>
      <c r="B834" t="s">
        <v>9171</v>
      </c>
      <c r="C834" t="s">
        <v>1882</v>
      </c>
      <c r="D834" t="s">
        <v>14886</v>
      </c>
      <c r="F834" t="s">
        <v>14955</v>
      </c>
      <c r="G834" t="s">
        <v>15659</v>
      </c>
      <c r="H834" t="s">
        <v>13216</v>
      </c>
      <c r="I834" s="14">
        <v>20</v>
      </c>
      <c r="J834" s="23">
        <v>30852.47</v>
      </c>
      <c r="K834" s="23">
        <f t="shared" si="26"/>
        <v>617049.4</v>
      </c>
      <c r="L834" s="20">
        <f t="shared" si="25"/>
        <v>2.5658005651645077E-4</v>
      </c>
    </row>
    <row r="835" spans="1:12" x14ac:dyDescent="0.25">
      <c r="A835" t="s">
        <v>2192</v>
      </c>
      <c r="B835" t="s">
        <v>2193</v>
      </c>
      <c r="C835" t="s">
        <v>1922</v>
      </c>
      <c r="D835" t="s">
        <v>14649</v>
      </c>
      <c r="F835" t="s">
        <v>12864</v>
      </c>
      <c r="G835" t="s">
        <v>14670</v>
      </c>
      <c r="H835" t="s">
        <v>7154</v>
      </c>
      <c r="I835" s="14">
        <v>2</v>
      </c>
      <c r="J835" s="23">
        <v>308511.11</v>
      </c>
      <c r="K835" s="23">
        <f t="shared" si="26"/>
        <v>617022.22</v>
      </c>
      <c r="L835" s="20">
        <f t="shared" si="25"/>
        <v>2.5656875459161927E-4</v>
      </c>
    </row>
    <row r="836" spans="1:12" x14ac:dyDescent="0.25">
      <c r="A836" t="s">
        <v>3842</v>
      </c>
      <c r="B836" t="s">
        <v>3843</v>
      </c>
      <c r="C836" t="s">
        <v>1970</v>
      </c>
      <c r="D836" t="s">
        <v>14902</v>
      </c>
      <c r="G836" t="str">
        <f>IFERROR(VLOOKUP(F836,Maquinas!A:B,2,0),"")</f>
        <v/>
      </c>
      <c r="H836" t="s">
        <v>14676</v>
      </c>
      <c r="I836" s="14">
        <v>4</v>
      </c>
      <c r="J836" s="23">
        <v>153800</v>
      </c>
      <c r="K836" s="23">
        <f t="shared" si="26"/>
        <v>615200</v>
      </c>
      <c r="L836" s="20">
        <f t="shared" si="25"/>
        <v>2.5581104327938815E-4</v>
      </c>
    </row>
    <row r="837" spans="1:12" x14ac:dyDescent="0.25">
      <c r="A837" t="s">
        <v>5208</v>
      </c>
      <c r="B837" t="s">
        <v>5209</v>
      </c>
      <c r="C837" t="s">
        <v>1719</v>
      </c>
      <c r="D837" t="s">
        <v>14885</v>
      </c>
      <c r="E837" t="s">
        <v>14890</v>
      </c>
      <c r="F837" t="s">
        <v>12864</v>
      </c>
      <c r="G837" t="s">
        <v>14670</v>
      </c>
      <c r="H837" t="s">
        <v>7154</v>
      </c>
      <c r="I837" s="14">
        <v>1</v>
      </c>
      <c r="J837" s="23">
        <v>614412.54</v>
      </c>
      <c r="K837" s="23">
        <f t="shared" si="26"/>
        <v>614412.54</v>
      </c>
      <c r="L837" s="20">
        <f t="shared" si="25"/>
        <v>2.554836034807198E-4</v>
      </c>
    </row>
    <row r="838" spans="1:12" x14ac:dyDescent="0.25">
      <c r="A838" t="s">
        <v>7608</v>
      </c>
      <c r="B838" t="s">
        <v>14985</v>
      </c>
      <c r="C838" t="s">
        <v>1882</v>
      </c>
      <c r="D838" t="s">
        <v>14886</v>
      </c>
      <c r="E838" t="s">
        <v>14890</v>
      </c>
      <c r="F838" t="s">
        <v>12688</v>
      </c>
      <c r="G838" t="s">
        <v>14669</v>
      </c>
      <c r="H838" s="43" t="s">
        <v>7154</v>
      </c>
      <c r="I838" s="14">
        <v>4</v>
      </c>
      <c r="J838" s="23">
        <v>153600</v>
      </c>
      <c r="K838" s="23">
        <f t="shared" si="26"/>
        <v>614400</v>
      </c>
      <c r="L838" s="20">
        <f t="shared" si="25"/>
        <v>2.5547838912687922E-4</v>
      </c>
    </row>
    <row r="839" spans="1:12" x14ac:dyDescent="0.25">
      <c r="A839" t="s">
        <v>9174</v>
      </c>
      <c r="B839" t="s">
        <v>9175</v>
      </c>
      <c r="C839" t="s">
        <v>1882</v>
      </c>
      <c r="D839" t="s">
        <v>14886</v>
      </c>
      <c r="F839" t="s">
        <v>14955</v>
      </c>
      <c r="G839" t="s">
        <v>15659</v>
      </c>
      <c r="H839" t="s">
        <v>13216</v>
      </c>
      <c r="I839" s="14">
        <v>15</v>
      </c>
      <c r="J839" s="23">
        <v>40910.57</v>
      </c>
      <c r="K839" s="23">
        <f t="shared" si="26"/>
        <v>613658.55000000005</v>
      </c>
      <c r="L839" s="20">
        <f t="shared" si="25"/>
        <v>2.5517008110015701E-4</v>
      </c>
    </row>
    <row r="840" spans="1:12" x14ac:dyDescent="0.25">
      <c r="A840" t="s">
        <v>7571</v>
      </c>
      <c r="B840" t="s">
        <v>7572</v>
      </c>
      <c r="C840" t="s">
        <v>2139</v>
      </c>
      <c r="D840" t="s">
        <v>14898</v>
      </c>
      <c r="E840" t="s">
        <v>14890</v>
      </c>
      <c r="F840" t="s">
        <v>14676</v>
      </c>
      <c r="G840" t="str">
        <f>IFERROR(VLOOKUP(F840,Maquinas!A:B,2,0),"")</f>
        <v/>
      </c>
      <c r="H840" t="s">
        <v>14676</v>
      </c>
      <c r="I840" s="14">
        <v>74</v>
      </c>
      <c r="J840" s="23">
        <v>8292.2999999999993</v>
      </c>
      <c r="K840" s="23">
        <f t="shared" si="26"/>
        <v>613630.19999999995</v>
      </c>
      <c r="L840" s="20">
        <f t="shared" si="25"/>
        <v>2.5515829266862746E-4</v>
      </c>
    </row>
    <row r="841" spans="1:12" x14ac:dyDescent="0.25">
      <c r="A841" s="143" t="s">
        <v>9737</v>
      </c>
      <c r="B841" s="143" t="s">
        <v>9738</v>
      </c>
      <c r="C841" s="143" t="s">
        <v>15445</v>
      </c>
      <c r="D841" s="143" t="s">
        <v>14896</v>
      </c>
      <c r="E841" s="143"/>
      <c r="F841" s="143" t="s">
        <v>14897</v>
      </c>
      <c r="G841" s="143" t="s">
        <v>15645</v>
      </c>
      <c r="H841" s="143" t="s">
        <v>7195</v>
      </c>
      <c r="I841" s="144">
        <v>1</v>
      </c>
      <c r="J841" s="145">
        <v>613072.87</v>
      </c>
      <c r="K841" s="145">
        <f t="shared" si="26"/>
        <v>613072.87</v>
      </c>
      <c r="L841" s="146">
        <f t="shared" si="25"/>
        <v>2.5492654499510519E-4</v>
      </c>
    </row>
    <row r="842" spans="1:12" s="76" customFormat="1" x14ac:dyDescent="0.25">
      <c r="A842" s="76" t="s">
        <v>7945</v>
      </c>
      <c r="B842" s="76" t="s">
        <v>7946</v>
      </c>
      <c r="C842" s="76" t="s">
        <v>15444</v>
      </c>
      <c r="D842" s="76" t="s">
        <v>14883</v>
      </c>
      <c r="E842" s="76" t="s">
        <v>14890</v>
      </c>
      <c r="F842" t="s">
        <v>12688</v>
      </c>
      <c r="G842" s="76" t="str">
        <f>IFERROR(VLOOKUP(F842,Maquinas!A:B,2,0),"")</f>
        <v>W + D 627</v>
      </c>
      <c r="H842" s="76" t="s">
        <v>7154</v>
      </c>
      <c r="I842" s="94">
        <v>1</v>
      </c>
      <c r="J842" s="95">
        <v>613001.55000000005</v>
      </c>
      <c r="K842" s="95">
        <f t="shared" si="26"/>
        <v>613001.55000000005</v>
      </c>
      <c r="L842" s="96">
        <f t="shared" si="25"/>
        <v>2.5489688887740902E-4</v>
      </c>
    </row>
    <row r="843" spans="1:12" s="143" customFormat="1" x14ac:dyDescent="0.25">
      <c r="A843" s="143" t="s">
        <v>7746</v>
      </c>
      <c r="B843" s="143" t="s">
        <v>7747</v>
      </c>
      <c r="C843" s="143" t="s">
        <v>15445</v>
      </c>
      <c r="D843" s="143" t="s">
        <v>14910</v>
      </c>
      <c r="E843" s="143" t="s">
        <v>14890</v>
      </c>
      <c r="F843" s="143" t="s">
        <v>14924</v>
      </c>
      <c r="G843" s="143" t="s">
        <v>14689</v>
      </c>
      <c r="H843" s="143" t="s">
        <v>15506</v>
      </c>
      <c r="I843" s="163">
        <v>1</v>
      </c>
      <c r="J843" s="164">
        <v>281400</v>
      </c>
      <c r="K843" s="164">
        <f t="shared" si="26"/>
        <v>281400</v>
      </c>
      <c r="L843" s="143">
        <f t="shared" si="25"/>
        <v>1.1701109814502572E-4</v>
      </c>
    </row>
    <row r="844" spans="1:12" x14ac:dyDescent="0.25">
      <c r="A844" t="s">
        <v>2647</v>
      </c>
      <c r="B844" t="s">
        <v>2648</v>
      </c>
      <c r="C844" t="s">
        <v>1725</v>
      </c>
      <c r="D844" t="s">
        <v>14896</v>
      </c>
      <c r="F844" t="s">
        <v>12875</v>
      </c>
      <c r="G844" t="s">
        <v>14671</v>
      </c>
      <c r="H844" t="s">
        <v>7278</v>
      </c>
      <c r="I844">
        <v>2</v>
      </c>
      <c r="J844">
        <v>306168.39</v>
      </c>
      <c r="K844">
        <f t="shared" si="26"/>
        <v>612336.78</v>
      </c>
      <c r="L844">
        <f t="shared" si="25"/>
        <v>2.546204657512048E-4</v>
      </c>
    </row>
    <row r="845" spans="1:12" x14ac:dyDescent="0.25">
      <c r="A845" t="s">
        <v>7726</v>
      </c>
      <c r="B845" t="s">
        <v>7727</v>
      </c>
      <c r="C845" t="s">
        <v>1725</v>
      </c>
      <c r="D845" t="s">
        <v>14896</v>
      </c>
      <c r="E845" t="s">
        <v>14890</v>
      </c>
      <c r="F845" t="s">
        <v>12688</v>
      </c>
      <c r="G845" t="s">
        <v>14669</v>
      </c>
      <c r="H845" s="43" t="s">
        <v>7154</v>
      </c>
      <c r="I845">
        <v>3</v>
      </c>
      <c r="J845">
        <v>203836.59</v>
      </c>
      <c r="K845">
        <f t="shared" si="26"/>
        <v>611509.77</v>
      </c>
      <c r="L845">
        <f t="shared" si="25"/>
        <v>2.5427658036287175E-4</v>
      </c>
    </row>
    <row r="846" spans="1:12" x14ac:dyDescent="0.25">
      <c r="A846" t="s">
        <v>9815</v>
      </c>
      <c r="B846" t="s">
        <v>9816</v>
      </c>
      <c r="C846" t="s">
        <v>1725</v>
      </c>
      <c r="D846" t="s">
        <v>14896</v>
      </c>
      <c r="F846" t="s">
        <v>12657</v>
      </c>
      <c r="G846" t="s">
        <v>14695</v>
      </c>
      <c r="H846" t="s">
        <v>14697</v>
      </c>
      <c r="I846">
        <v>2</v>
      </c>
      <c r="J846">
        <v>305281</v>
      </c>
      <c r="K846">
        <f t="shared" si="26"/>
        <v>610562</v>
      </c>
      <c r="L846">
        <f t="shared" ref="L846:L909" si="27">+K846/$K$4057</f>
        <v>2.5388248083021747E-4</v>
      </c>
    </row>
    <row r="847" spans="1:12" hidden="1" x14ac:dyDescent="0.25">
      <c r="A847" t="s">
        <v>11895</v>
      </c>
      <c r="B847" t="s">
        <v>11894</v>
      </c>
      <c r="C847" t="s">
        <v>15443</v>
      </c>
      <c r="D847" t="s">
        <v>14894</v>
      </c>
      <c r="F847" t="s">
        <v>12688</v>
      </c>
      <c r="G847" t="s">
        <v>14669</v>
      </c>
      <c r="H847" t="s">
        <v>7154</v>
      </c>
      <c r="I847">
        <v>3</v>
      </c>
      <c r="J847">
        <v>203512.5</v>
      </c>
      <c r="K847">
        <f t="shared" si="26"/>
        <v>610537.5</v>
      </c>
      <c r="L847">
        <f t="shared" si="27"/>
        <v>2.5387229329679688E-4</v>
      </c>
    </row>
    <row r="848" spans="1:12" x14ac:dyDescent="0.25">
      <c r="A848" t="s">
        <v>9392</v>
      </c>
      <c r="B848" t="s">
        <v>9393</v>
      </c>
      <c r="C848" t="s">
        <v>1725</v>
      </c>
      <c r="D848" t="s">
        <v>14896</v>
      </c>
      <c r="F848" s="39" t="s">
        <v>14724</v>
      </c>
      <c r="G848" t="str">
        <f>IFERROR(VLOOKUP(F848,Maquinas!A:B,2,0),"")</f>
        <v>COLECTORA DE LAMINAS</v>
      </c>
      <c r="H848" s="39" t="s">
        <v>12135</v>
      </c>
      <c r="I848">
        <v>1</v>
      </c>
      <c r="J848">
        <v>606802.24</v>
      </c>
      <c r="K848">
        <f t="shared" si="26"/>
        <v>606802.24</v>
      </c>
      <c r="L848">
        <f t="shared" si="27"/>
        <v>2.5231910610967111E-4</v>
      </c>
    </row>
    <row r="849" spans="1:12" hidden="1" x14ac:dyDescent="0.25">
      <c r="A849" t="s">
        <v>11831</v>
      </c>
      <c r="B849" t="s">
        <v>11832</v>
      </c>
      <c r="C849" t="s">
        <v>1725</v>
      </c>
      <c r="D849" t="s">
        <v>14896</v>
      </c>
      <c r="E849" t="s">
        <v>14890</v>
      </c>
      <c r="F849" t="s">
        <v>12620</v>
      </c>
      <c r="G849" t="s">
        <v>14663</v>
      </c>
      <c r="H849" t="s">
        <v>7154</v>
      </c>
      <c r="I849">
        <v>10</v>
      </c>
      <c r="J849">
        <v>60635</v>
      </c>
      <c r="K849">
        <f t="shared" ref="K849:K912" si="28">+I849*J849</f>
        <v>606350</v>
      </c>
      <c r="L849">
        <f t="shared" si="27"/>
        <v>2.5213105671725785E-4</v>
      </c>
    </row>
    <row r="850" spans="1:12" x14ac:dyDescent="0.25">
      <c r="A850" t="s">
        <v>8271</v>
      </c>
      <c r="B850" t="s">
        <v>8272</v>
      </c>
      <c r="C850" t="s">
        <v>1922</v>
      </c>
      <c r="D850" t="s">
        <v>14649</v>
      </c>
      <c r="E850" t="s">
        <v>14890</v>
      </c>
      <c r="F850" t="s">
        <v>14897</v>
      </c>
      <c r="G850" t="s">
        <v>14673</v>
      </c>
      <c r="H850" t="s">
        <v>7195</v>
      </c>
      <c r="I850">
        <v>2</v>
      </c>
      <c r="J850">
        <v>302842.5</v>
      </c>
      <c r="K850">
        <f t="shared" si="28"/>
        <v>605685</v>
      </c>
      <c r="L850">
        <f t="shared" si="27"/>
        <v>2.5185453795298476E-4</v>
      </c>
    </row>
    <row r="851" spans="1:12" x14ac:dyDescent="0.25">
      <c r="A851" t="s">
        <v>10023</v>
      </c>
      <c r="B851" t="s">
        <v>10024</v>
      </c>
      <c r="C851" t="s">
        <v>1906</v>
      </c>
      <c r="D851" t="s">
        <v>14966</v>
      </c>
      <c r="E851" t="s">
        <v>14890</v>
      </c>
      <c r="F851" t="s">
        <v>14955</v>
      </c>
      <c r="G851" t="s">
        <v>15659</v>
      </c>
      <c r="H851" t="s">
        <v>13216</v>
      </c>
      <c r="I851">
        <v>4</v>
      </c>
      <c r="J851">
        <v>151272.72</v>
      </c>
      <c r="K851">
        <f t="shared" si="28"/>
        <v>605090.88</v>
      </c>
      <c r="L851">
        <f t="shared" si="27"/>
        <v>2.5160749234662397E-4</v>
      </c>
    </row>
    <row r="852" spans="1:12" x14ac:dyDescent="0.25">
      <c r="A852" t="s">
        <v>10253</v>
      </c>
      <c r="B852" t="s">
        <v>10254</v>
      </c>
      <c r="C852" t="s">
        <v>1719</v>
      </c>
      <c r="D852" t="s">
        <v>14885</v>
      </c>
      <c r="F852" t="s">
        <v>12688</v>
      </c>
      <c r="G852" t="s">
        <v>14669</v>
      </c>
      <c r="H852" s="43" t="s">
        <v>7154</v>
      </c>
      <c r="I852">
        <v>1</v>
      </c>
      <c r="J852">
        <v>604718.73</v>
      </c>
      <c r="K852">
        <f t="shared" si="28"/>
        <v>604718.73</v>
      </c>
      <c r="L852">
        <f t="shared" si="27"/>
        <v>2.5145274579305371E-4</v>
      </c>
    </row>
    <row r="853" spans="1:12" x14ac:dyDescent="0.25">
      <c r="A853" t="s">
        <v>2740</v>
      </c>
      <c r="B853" t="s">
        <v>2741</v>
      </c>
      <c r="C853" t="s">
        <v>1719</v>
      </c>
      <c r="D853" t="s">
        <v>14885</v>
      </c>
      <c r="F853" t="s">
        <v>12875</v>
      </c>
      <c r="G853" t="s">
        <v>14671</v>
      </c>
      <c r="H853" t="s">
        <v>7278</v>
      </c>
      <c r="I853">
        <v>1</v>
      </c>
      <c r="J853">
        <v>604255.30000000005</v>
      </c>
      <c r="K853">
        <f t="shared" si="28"/>
        <v>604255.30000000005</v>
      </c>
      <c r="L853">
        <f t="shared" si="27"/>
        <v>2.5126004340068219E-4</v>
      </c>
    </row>
    <row r="854" spans="1:12" x14ac:dyDescent="0.25">
      <c r="A854" t="s">
        <v>8838</v>
      </c>
      <c r="B854" t="s">
        <v>8839</v>
      </c>
      <c r="C854" t="s">
        <v>1882</v>
      </c>
      <c r="D854" t="s">
        <v>14886</v>
      </c>
      <c r="F854" t="s">
        <v>12875</v>
      </c>
      <c r="G854" t="s">
        <v>14671</v>
      </c>
      <c r="H854" t="s">
        <v>7278</v>
      </c>
      <c r="I854">
        <v>4</v>
      </c>
      <c r="J854">
        <v>150919.22</v>
      </c>
      <c r="K854">
        <f t="shared" si="28"/>
        <v>603676.88</v>
      </c>
      <c r="L854">
        <f t="shared" si="27"/>
        <v>2.5101952613206441E-4</v>
      </c>
    </row>
    <row r="855" spans="1:12" x14ac:dyDescent="0.25">
      <c r="A855" t="s">
        <v>10039</v>
      </c>
      <c r="B855" t="s">
        <v>10040</v>
      </c>
      <c r="C855" t="s">
        <v>15445</v>
      </c>
      <c r="D855" t="s">
        <v>14896</v>
      </c>
      <c r="E855" t="s">
        <v>14890</v>
      </c>
      <c r="G855" t="s">
        <v>14765</v>
      </c>
      <c r="H855" t="s">
        <v>14765</v>
      </c>
      <c r="I855">
        <v>1</v>
      </c>
      <c r="J855">
        <v>603120</v>
      </c>
      <c r="K855">
        <f t="shared" si="28"/>
        <v>603120</v>
      </c>
      <c r="L855">
        <f t="shared" si="27"/>
        <v>2.5078796557650291E-4</v>
      </c>
    </row>
    <row r="856" spans="1:12" x14ac:dyDescent="0.25">
      <c r="A856" t="s">
        <v>7513</v>
      </c>
      <c r="B856" t="s">
        <v>7514</v>
      </c>
      <c r="C856" t="s">
        <v>1859</v>
      </c>
      <c r="D856" t="s">
        <v>14882</v>
      </c>
      <c r="E856" t="s">
        <v>14890</v>
      </c>
      <c r="F856" t="s">
        <v>12688</v>
      </c>
      <c r="G856" t="s">
        <v>14669</v>
      </c>
      <c r="H856" s="43" t="s">
        <v>7154</v>
      </c>
      <c r="I856">
        <v>2</v>
      </c>
      <c r="J856">
        <v>301150</v>
      </c>
      <c r="K856">
        <f t="shared" si="28"/>
        <v>602300</v>
      </c>
      <c r="L856">
        <f t="shared" si="27"/>
        <v>2.5044699507018124E-4</v>
      </c>
    </row>
    <row r="857" spans="1:12" x14ac:dyDescent="0.25">
      <c r="A857" t="s">
        <v>8621</v>
      </c>
      <c r="B857" t="s">
        <v>8622</v>
      </c>
      <c r="C857" t="s">
        <v>1922</v>
      </c>
      <c r="D857" t="s">
        <v>14649</v>
      </c>
      <c r="E857" t="s">
        <v>14890</v>
      </c>
      <c r="F857" t="s">
        <v>12627</v>
      </c>
      <c r="G857" t="s">
        <v>14685</v>
      </c>
      <c r="H857" t="s">
        <v>1286</v>
      </c>
      <c r="I857">
        <v>2</v>
      </c>
      <c r="J857">
        <v>300523.92</v>
      </c>
      <c r="K857">
        <f t="shared" si="28"/>
        <v>601047.84</v>
      </c>
      <c r="L857">
        <f t="shared" si="27"/>
        <v>2.4992632479067421E-4</v>
      </c>
    </row>
    <row r="858" spans="1:12" x14ac:dyDescent="0.25">
      <c r="A858" t="s">
        <v>4159</v>
      </c>
      <c r="B858" t="s">
        <v>4160</v>
      </c>
      <c r="C858" t="s">
        <v>1719</v>
      </c>
      <c r="D858" t="s">
        <v>14908</v>
      </c>
      <c r="G858" t="str">
        <f>IFERROR(VLOOKUP(F858,Maquinas!A:B,2,0),"")</f>
        <v/>
      </c>
      <c r="H858" t="s">
        <v>14676</v>
      </c>
      <c r="I858">
        <v>10</v>
      </c>
      <c r="J858">
        <v>60000</v>
      </c>
      <c r="K858">
        <f t="shared" si="28"/>
        <v>600000</v>
      </c>
      <c r="L858">
        <f t="shared" si="27"/>
        <v>2.4949061438171797E-4</v>
      </c>
    </row>
    <row r="859" spans="1:12" s="80" customFormat="1" x14ac:dyDescent="0.25">
      <c r="A859" s="80" t="s">
        <v>5184</v>
      </c>
      <c r="B859" s="80" t="s">
        <v>5185</v>
      </c>
      <c r="C859" s="80" t="s">
        <v>15444</v>
      </c>
      <c r="D859" s="80" t="s">
        <v>14885</v>
      </c>
      <c r="E859" s="80" t="s">
        <v>14890</v>
      </c>
      <c r="F859" s="80" t="s">
        <v>12448</v>
      </c>
      <c r="G859" s="80" t="s">
        <v>14680</v>
      </c>
      <c r="H859" s="80" t="s">
        <v>1286</v>
      </c>
      <c r="I859" s="80">
        <v>4</v>
      </c>
      <c r="J859" s="80">
        <v>150000</v>
      </c>
      <c r="K859" s="80">
        <f t="shared" si="28"/>
        <v>600000</v>
      </c>
      <c r="L859" s="80">
        <f t="shared" si="27"/>
        <v>2.4949061438171797E-4</v>
      </c>
    </row>
    <row r="860" spans="1:12" s="65" customFormat="1" hidden="1" x14ac:dyDescent="0.25">
      <c r="A860" s="65" t="s">
        <v>10925</v>
      </c>
      <c r="B860" s="65" t="s">
        <v>10926</v>
      </c>
      <c r="C860" s="65" t="s">
        <v>15445</v>
      </c>
      <c r="D860" s="65" t="s">
        <v>14881</v>
      </c>
      <c r="F860" s="65" t="s">
        <v>14924</v>
      </c>
      <c r="G860" s="65" t="s">
        <v>14689</v>
      </c>
      <c r="H860" s="65" t="s">
        <v>14677</v>
      </c>
      <c r="I860" s="65">
        <v>20</v>
      </c>
      <c r="J860" s="65">
        <v>30000</v>
      </c>
      <c r="K860" s="65">
        <f t="shared" si="28"/>
        <v>600000</v>
      </c>
      <c r="L860" s="65">
        <f t="shared" si="27"/>
        <v>2.4949061438171797E-4</v>
      </c>
    </row>
    <row r="861" spans="1:12" hidden="1" x14ac:dyDescent="0.25">
      <c r="A861" t="s">
        <v>11975</v>
      </c>
      <c r="B861" t="s">
        <v>11976</v>
      </c>
      <c r="C861" t="s">
        <v>5888</v>
      </c>
      <c r="D861" t="s">
        <v>14892</v>
      </c>
      <c r="F861" t="s">
        <v>14986</v>
      </c>
      <c r="G861" t="str">
        <f>IFERROR(VLOOKUP(F861,Maquinas!A:B,2,0),"")</f>
        <v/>
      </c>
      <c r="H861" t="s">
        <v>1954</v>
      </c>
      <c r="I861">
        <v>25</v>
      </c>
      <c r="J861">
        <v>24000</v>
      </c>
      <c r="K861">
        <f t="shared" si="28"/>
        <v>600000</v>
      </c>
      <c r="L861">
        <f t="shared" si="27"/>
        <v>2.4949061438171797E-4</v>
      </c>
    </row>
    <row r="862" spans="1:12" x14ac:dyDescent="0.25">
      <c r="A862" t="s">
        <v>9438</v>
      </c>
      <c r="B862" t="s">
        <v>9439</v>
      </c>
      <c r="C862" t="s">
        <v>1945</v>
      </c>
      <c r="D862" t="s">
        <v>14894</v>
      </c>
      <c r="F862" t="s">
        <v>12688</v>
      </c>
      <c r="G862" t="s">
        <v>14669</v>
      </c>
      <c r="H862" s="43" t="s">
        <v>7154</v>
      </c>
      <c r="I862">
        <v>14</v>
      </c>
      <c r="J862">
        <v>42851.79</v>
      </c>
      <c r="K862">
        <f t="shared" si="28"/>
        <v>599925.06000000006</v>
      </c>
      <c r="L862">
        <f t="shared" si="27"/>
        <v>2.4945945300398171E-4</v>
      </c>
    </row>
    <row r="863" spans="1:12" x14ac:dyDescent="0.25">
      <c r="A863" t="s">
        <v>4954</v>
      </c>
      <c r="B863" t="s">
        <v>4955</v>
      </c>
      <c r="C863" t="s">
        <v>4937</v>
      </c>
      <c r="D863" t="s">
        <v>14887</v>
      </c>
      <c r="F863" t="s">
        <v>12875</v>
      </c>
      <c r="G863" t="str">
        <f>IFERROR(VLOOKUP(F863,Maquinas!A:B,2,0),"")</f>
        <v>241 GS</v>
      </c>
      <c r="H863" t="s">
        <v>7278</v>
      </c>
      <c r="I863">
        <v>1</v>
      </c>
      <c r="J863">
        <v>599752.18000000005</v>
      </c>
      <c r="K863">
        <f t="shared" si="28"/>
        <v>599752.18000000005</v>
      </c>
      <c r="L863">
        <f t="shared" si="27"/>
        <v>2.4938756644162451E-4</v>
      </c>
    </row>
    <row r="864" spans="1:12" x14ac:dyDescent="0.25">
      <c r="A864" t="s">
        <v>4958</v>
      </c>
      <c r="B864" t="s">
        <v>4959</v>
      </c>
      <c r="C864" t="s">
        <v>4937</v>
      </c>
      <c r="D864" t="s">
        <v>14887</v>
      </c>
      <c r="F864" t="s">
        <v>12875</v>
      </c>
      <c r="G864" t="str">
        <f>IFERROR(VLOOKUP(F864,Maquinas!A:B,2,0),"")</f>
        <v>241 GS</v>
      </c>
      <c r="H864" t="s">
        <v>7278</v>
      </c>
      <c r="I864">
        <v>1</v>
      </c>
      <c r="J864">
        <v>599752.18000000005</v>
      </c>
      <c r="K864">
        <f t="shared" si="28"/>
        <v>599752.18000000005</v>
      </c>
      <c r="L864">
        <f t="shared" si="27"/>
        <v>2.4938756644162451E-4</v>
      </c>
    </row>
    <row r="865" spans="1:12" x14ac:dyDescent="0.25">
      <c r="A865" s="155" t="s">
        <v>2320</v>
      </c>
      <c r="B865" s="155" t="s">
        <v>2321</v>
      </c>
      <c r="C865" s="155" t="s">
        <v>15445</v>
      </c>
      <c r="D865" s="155" t="s">
        <v>14910</v>
      </c>
      <c r="E865" s="155"/>
      <c r="F865" s="155" t="s">
        <v>12551</v>
      </c>
      <c r="G865" s="155" t="s">
        <v>14681</v>
      </c>
      <c r="H865" s="155" t="s">
        <v>1286</v>
      </c>
      <c r="I865" s="155">
        <v>1</v>
      </c>
      <c r="J865" s="155">
        <v>597200.14</v>
      </c>
      <c r="K865" s="155">
        <f t="shared" si="28"/>
        <v>597200.14</v>
      </c>
      <c r="L865" s="155">
        <f t="shared" si="27"/>
        <v>2.4832638306241333E-4</v>
      </c>
    </row>
    <row r="866" spans="1:12" s="32" customFormat="1" hidden="1" x14ac:dyDescent="0.25">
      <c r="A866" s="32" t="s">
        <v>10859</v>
      </c>
      <c r="B866" s="32" t="s">
        <v>10860</v>
      </c>
      <c r="C866" s="32" t="s">
        <v>15442</v>
      </c>
      <c r="D866" s="32" t="s">
        <v>14883</v>
      </c>
      <c r="G866" s="32" t="str">
        <f>IFERROR(VLOOKUP(F866,Maquinas!A:B,2,0),"")</f>
        <v/>
      </c>
      <c r="I866" s="32">
        <v>5</v>
      </c>
      <c r="J866" s="32">
        <v>119388.71</v>
      </c>
      <c r="K866" s="32">
        <f t="shared" si="28"/>
        <v>596943.55000000005</v>
      </c>
      <c r="L866" s="32">
        <f t="shared" si="27"/>
        <v>2.4821968840117297E-4</v>
      </c>
    </row>
    <row r="867" spans="1:12" x14ac:dyDescent="0.25">
      <c r="A867" t="s">
        <v>9040</v>
      </c>
      <c r="B867" t="s">
        <v>9041</v>
      </c>
      <c r="C867" t="s">
        <v>1922</v>
      </c>
      <c r="D867" t="s">
        <v>14649</v>
      </c>
      <c r="F867" t="s">
        <v>14897</v>
      </c>
      <c r="G867" t="s">
        <v>14673</v>
      </c>
      <c r="H867" t="s">
        <v>7195</v>
      </c>
      <c r="I867">
        <v>2</v>
      </c>
      <c r="J867">
        <v>298000</v>
      </c>
      <c r="K867">
        <f t="shared" si="28"/>
        <v>596000</v>
      </c>
      <c r="L867">
        <f t="shared" si="27"/>
        <v>2.4782734361917321E-4</v>
      </c>
    </row>
    <row r="868" spans="1:12" s="80" customFormat="1" x14ac:dyDescent="0.25">
      <c r="A868" s="80" t="s">
        <v>7335</v>
      </c>
      <c r="B868" s="80" t="s">
        <v>7336</v>
      </c>
      <c r="C868" s="80" t="s">
        <v>15444</v>
      </c>
      <c r="D868" s="80" t="s">
        <v>14883</v>
      </c>
      <c r="E868" s="80" t="s">
        <v>14890</v>
      </c>
      <c r="F868" s="76" t="s">
        <v>12688</v>
      </c>
      <c r="G868" s="76" t="s">
        <v>14669</v>
      </c>
      <c r="H868" s="87" t="s">
        <v>7154</v>
      </c>
      <c r="I868" s="80">
        <v>2</v>
      </c>
      <c r="J868" s="80">
        <v>297401.75</v>
      </c>
      <c r="K868" s="80">
        <f t="shared" si="28"/>
        <v>594803.5</v>
      </c>
      <c r="L868" s="80">
        <f t="shared" si="27"/>
        <v>2.4732981775232697E-4</v>
      </c>
    </row>
    <row r="869" spans="1:12" s="80" customFormat="1" x14ac:dyDescent="0.25">
      <c r="A869" s="100" t="s">
        <v>5095</v>
      </c>
      <c r="B869" s="100" t="s">
        <v>5096</v>
      </c>
      <c r="C869" s="100" t="s">
        <v>1770</v>
      </c>
      <c r="D869" s="100" t="s">
        <v>14883</v>
      </c>
      <c r="E869" s="100"/>
      <c r="F869" s="100" t="s">
        <v>12875</v>
      </c>
      <c r="G869" s="100" t="s">
        <v>14671</v>
      </c>
      <c r="H869" s="100" t="s">
        <v>7278</v>
      </c>
      <c r="I869" s="100">
        <v>1</v>
      </c>
      <c r="J869" s="100">
        <v>594333.43000000005</v>
      </c>
      <c r="K869" s="100">
        <f t="shared" si="28"/>
        <v>594333.43000000005</v>
      </c>
      <c r="L869" s="100">
        <f t="shared" si="27"/>
        <v>2.4713435433048963E-4</v>
      </c>
    </row>
    <row r="870" spans="1:12" hidden="1" x14ac:dyDescent="0.25">
      <c r="A870" t="s">
        <v>11000</v>
      </c>
      <c r="B870" t="s">
        <v>11001</v>
      </c>
      <c r="C870" t="s">
        <v>10941</v>
      </c>
      <c r="D870" t="s">
        <v>14889</v>
      </c>
      <c r="G870" t="str">
        <f>IFERROR(VLOOKUP(F870,Maquinas!A:B,2,0),"")</f>
        <v/>
      </c>
      <c r="I870">
        <v>23</v>
      </c>
      <c r="J870">
        <v>25833.33</v>
      </c>
      <c r="K870">
        <f t="shared" si="28"/>
        <v>594166.59000000008</v>
      </c>
      <c r="L870">
        <f t="shared" si="27"/>
        <v>2.4706497930698394E-4</v>
      </c>
    </row>
    <row r="871" spans="1:12" x14ac:dyDescent="0.25">
      <c r="A871" t="s">
        <v>5188</v>
      </c>
      <c r="B871" t="s">
        <v>5189</v>
      </c>
      <c r="C871" t="s">
        <v>2770</v>
      </c>
      <c r="D871" t="s">
        <v>14925</v>
      </c>
      <c r="E871" t="s">
        <v>14890</v>
      </c>
      <c r="F871" t="s">
        <v>14676</v>
      </c>
      <c r="G871" t="str">
        <f>IFERROR(VLOOKUP(F871,Maquinas!A:B,2,0),"")</f>
        <v/>
      </c>
      <c r="H871" t="s">
        <v>14676</v>
      </c>
      <c r="I871">
        <v>1</v>
      </c>
      <c r="J871">
        <v>593955</v>
      </c>
      <c r="K871">
        <f t="shared" si="28"/>
        <v>593955</v>
      </c>
      <c r="L871">
        <f t="shared" si="27"/>
        <v>2.4697699644182216E-4</v>
      </c>
    </row>
    <row r="872" spans="1:12" s="32" customFormat="1" hidden="1" x14ac:dyDescent="0.25">
      <c r="A872" s="32" t="s">
        <v>11867</v>
      </c>
      <c r="B872" s="32" t="s">
        <v>11868</v>
      </c>
      <c r="C872" s="32" t="s">
        <v>15442</v>
      </c>
      <c r="D872" s="32" t="s">
        <v>14883</v>
      </c>
      <c r="E872" s="32" t="s">
        <v>14890</v>
      </c>
      <c r="F872" s="32" t="s">
        <v>12620</v>
      </c>
      <c r="G872" s="32" t="s">
        <v>14663</v>
      </c>
      <c r="H872" s="32" t="s">
        <v>7154</v>
      </c>
      <c r="I872" s="32">
        <v>5</v>
      </c>
      <c r="J872" s="32">
        <v>118700.09</v>
      </c>
      <c r="K872" s="32">
        <f t="shared" si="28"/>
        <v>593500.44999999995</v>
      </c>
      <c r="L872" s="32">
        <f t="shared" si="27"/>
        <v>2.4678798651054344E-4</v>
      </c>
    </row>
    <row r="873" spans="1:12" hidden="1" x14ac:dyDescent="0.25">
      <c r="A873" t="s">
        <v>12127</v>
      </c>
      <c r="B873" t="s">
        <v>12128</v>
      </c>
      <c r="C873" t="s">
        <v>551</v>
      </c>
      <c r="D873" t="s">
        <v>14893</v>
      </c>
      <c r="E873" t="s">
        <v>14890</v>
      </c>
      <c r="G873" t="str">
        <f>IFERROR(VLOOKUP(F873,Maquinas!A:B,2,0),"")</f>
        <v/>
      </c>
      <c r="I873">
        <v>18</v>
      </c>
      <c r="J873">
        <v>32954.31</v>
      </c>
      <c r="K873">
        <f t="shared" si="28"/>
        <v>593177.57999999996</v>
      </c>
      <c r="L873">
        <f t="shared" si="27"/>
        <v>2.4665373145276776E-4</v>
      </c>
    </row>
    <row r="874" spans="1:12" x14ac:dyDescent="0.25">
      <c r="A874" t="s">
        <v>9190</v>
      </c>
      <c r="B874" t="s">
        <v>9191</v>
      </c>
      <c r="C874" t="s">
        <v>1719</v>
      </c>
      <c r="D874" t="s">
        <v>14885</v>
      </c>
      <c r="F874" t="s">
        <v>12688</v>
      </c>
      <c r="G874" t="s">
        <v>14669</v>
      </c>
      <c r="H874" s="43" t="s">
        <v>7154</v>
      </c>
      <c r="I874">
        <v>1</v>
      </c>
      <c r="J874">
        <v>592907.94999999995</v>
      </c>
      <c r="K874">
        <f t="shared" si="28"/>
        <v>592907.94999999995</v>
      </c>
      <c r="L874">
        <f t="shared" si="27"/>
        <v>2.4654161452884152E-4</v>
      </c>
    </row>
    <row r="875" spans="1:12" x14ac:dyDescent="0.25">
      <c r="A875" t="s">
        <v>7984</v>
      </c>
      <c r="B875" t="s">
        <v>7985</v>
      </c>
      <c r="C875" t="s">
        <v>1906</v>
      </c>
      <c r="D875" t="s">
        <v>14966</v>
      </c>
      <c r="E875" t="s">
        <v>14890</v>
      </c>
      <c r="F875" t="s">
        <v>12875</v>
      </c>
      <c r="G875" t="s">
        <v>14671</v>
      </c>
      <c r="H875" t="s">
        <v>7278</v>
      </c>
      <c r="I875">
        <v>4</v>
      </c>
      <c r="J875">
        <v>148145.49</v>
      </c>
      <c r="K875">
        <f t="shared" si="28"/>
        <v>592581.96</v>
      </c>
      <c r="L875">
        <f t="shared" si="27"/>
        <v>2.4640606211987105E-4</v>
      </c>
    </row>
    <row r="876" spans="1:12" x14ac:dyDescent="0.25">
      <c r="A876" t="s">
        <v>4204</v>
      </c>
      <c r="B876" t="s">
        <v>4205</v>
      </c>
      <c r="C876" t="s">
        <v>3349</v>
      </c>
      <c r="D876" t="s">
        <v>14953</v>
      </c>
      <c r="G876" t="str">
        <f>IFERROR(VLOOKUP(F876,Maquinas!A:B,2,0),"")</f>
        <v/>
      </c>
      <c r="H876" t="s">
        <v>14676</v>
      </c>
      <c r="I876">
        <v>7</v>
      </c>
      <c r="J876">
        <v>84600</v>
      </c>
      <c r="K876">
        <f t="shared" si="28"/>
        <v>592200</v>
      </c>
      <c r="L876">
        <f t="shared" si="27"/>
        <v>2.4624723639475566E-4</v>
      </c>
    </row>
    <row r="877" spans="1:12" s="39" customFormat="1" x14ac:dyDescent="0.25">
      <c r="A877" s="39" t="s">
        <v>10075</v>
      </c>
      <c r="B877" s="39" t="s">
        <v>10076</v>
      </c>
      <c r="C877" s="39" t="s">
        <v>15445</v>
      </c>
      <c r="D877" s="39" t="s">
        <v>14882</v>
      </c>
      <c r="E877" s="39" t="s">
        <v>14890</v>
      </c>
      <c r="F877" s="39" t="s">
        <v>14909</v>
      </c>
      <c r="G877" s="39" t="s">
        <v>14718</v>
      </c>
      <c r="H877" s="39" t="s">
        <v>12135</v>
      </c>
      <c r="I877" s="39">
        <v>4</v>
      </c>
      <c r="J877" s="39">
        <v>147254.35</v>
      </c>
      <c r="K877" s="39">
        <f t="shared" si="28"/>
        <v>589017.4</v>
      </c>
      <c r="L877" s="39">
        <f t="shared" si="27"/>
        <v>2.4492385501253687E-4</v>
      </c>
    </row>
    <row r="878" spans="1:12" x14ac:dyDescent="0.25">
      <c r="A878" t="s">
        <v>2133</v>
      </c>
      <c r="B878" t="s">
        <v>2134</v>
      </c>
      <c r="C878" t="s">
        <v>1719</v>
      </c>
      <c r="D878" t="s">
        <v>14885</v>
      </c>
      <c r="F878" t="s">
        <v>12864</v>
      </c>
      <c r="G878" t="s">
        <v>14670</v>
      </c>
      <c r="H878" t="s">
        <v>7154</v>
      </c>
      <c r="I878">
        <v>1</v>
      </c>
      <c r="J878">
        <v>588041.54</v>
      </c>
      <c r="K878">
        <f t="shared" si="28"/>
        <v>588041.54</v>
      </c>
      <c r="L878">
        <f t="shared" si="27"/>
        <v>2.4451807516095265E-4</v>
      </c>
    </row>
    <row r="879" spans="1:12" x14ac:dyDescent="0.25">
      <c r="A879" s="155" t="s">
        <v>10432</v>
      </c>
      <c r="B879" s="155" t="s">
        <v>10433</v>
      </c>
      <c r="C879" s="155" t="s">
        <v>15445</v>
      </c>
      <c r="D879" s="155" t="s">
        <v>14887</v>
      </c>
      <c r="E879" s="155"/>
      <c r="F879" s="155" t="s">
        <v>12458</v>
      </c>
      <c r="G879" s="155" t="s">
        <v>15498</v>
      </c>
      <c r="H879" s="155" t="s">
        <v>1286</v>
      </c>
      <c r="I879" s="155">
        <v>1</v>
      </c>
      <c r="J879" s="155">
        <v>587107.98</v>
      </c>
      <c r="K879" s="155">
        <f t="shared" si="28"/>
        <v>587107.98</v>
      </c>
      <c r="L879" s="155">
        <f t="shared" si="27"/>
        <v>2.4412988439768231E-4</v>
      </c>
    </row>
    <row r="880" spans="1:12" hidden="1" x14ac:dyDescent="0.25">
      <c r="A880" t="s">
        <v>10966</v>
      </c>
      <c r="B880" t="s">
        <v>10967</v>
      </c>
      <c r="C880" t="s">
        <v>10941</v>
      </c>
      <c r="D880" t="s">
        <v>14889</v>
      </c>
      <c r="G880" t="str">
        <f>IFERROR(VLOOKUP(F880,Maquinas!A:B,2,0),"")</f>
        <v/>
      </c>
      <c r="I880">
        <v>81</v>
      </c>
      <c r="J880">
        <v>7235.29</v>
      </c>
      <c r="K880">
        <f t="shared" si="28"/>
        <v>586058.49</v>
      </c>
      <c r="L880">
        <f t="shared" si="27"/>
        <v>2.4369348788953654E-4</v>
      </c>
    </row>
    <row r="881" spans="1:12" s="55" customFormat="1" x14ac:dyDescent="0.25">
      <c r="A881" s="155" t="s">
        <v>9286</v>
      </c>
      <c r="B881" s="155" t="s">
        <v>9287</v>
      </c>
      <c r="C881" s="155" t="s">
        <v>15445</v>
      </c>
      <c r="D881" s="155" t="s">
        <v>14966</v>
      </c>
      <c r="E881" s="155"/>
      <c r="F881" s="155" t="s">
        <v>12484</v>
      </c>
      <c r="G881" s="155" t="s">
        <v>14678</v>
      </c>
      <c r="H881" s="155" t="s">
        <v>1286</v>
      </c>
      <c r="I881" s="155">
        <v>10</v>
      </c>
      <c r="J881" s="155">
        <v>58461.53</v>
      </c>
      <c r="K881" s="155">
        <f t="shared" si="28"/>
        <v>584615.30000000005</v>
      </c>
      <c r="L881" s="174">
        <f t="shared" si="27"/>
        <v>2.4309338395658731E-4</v>
      </c>
    </row>
    <row r="882" spans="1:12" x14ac:dyDescent="0.25">
      <c r="A882" t="s">
        <v>8281</v>
      </c>
      <c r="B882" t="s">
        <v>8282</v>
      </c>
      <c r="C882" t="s">
        <v>1725</v>
      </c>
      <c r="D882" t="s">
        <v>14896</v>
      </c>
      <c r="E882" t="s">
        <v>14890</v>
      </c>
      <c r="F882" t="s">
        <v>12458</v>
      </c>
      <c r="G882" t="s">
        <v>14666</v>
      </c>
      <c r="H882" t="s">
        <v>1286</v>
      </c>
      <c r="I882">
        <v>2</v>
      </c>
      <c r="J882">
        <v>292000</v>
      </c>
      <c r="K882">
        <f t="shared" si="28"/>
        <v>584000</v>
      </c>
      <c r="L882">
        <f t="shared" si="27"/>
        <v>2.4283753133153883E-4</v>
      </c>
    </row>
    <row r="883" spans="1:12" x14ac:dyDescent="0.25">
      <c r="A883" s="155" t="s">
        <v>2336</v>
      </c>
      <c r="B883" s="155" t="s">
        <v>2337</v>
      </c>
      <c r="C883" s="155" t="s">
        <v>15445</v>
      </c>
      <c r="D883" s="155" t="s">
        <v>14902</v>
      </c>
      <c r="E883" s="155"/>
      <c r="F883" s="155" t="s">
        <v>12551</v>
      </c>
      <c r="G883" s="155" t="s">
        <v>14681</v>
      </c>
      <c r="H883" s="155" t="s">
        <v>1286</v>
      </c>
      <c r="I883" s="155">
        <v>7</v>
      </c>
      <c r="J883" s="155">
        <v>83334.27</v>
      </c>
      <c r="K883" s="155">
        <f t="shared" si="28"/>
        <v>583339.89</v>
      </c>
      <c r="L883" s="155">
        <f t="shared" si="27"/>
        <v>2.4256304591577298E-4</v>
      </c>
    </row>
    <row r="884" spans="1:12" x14ac:dyDescent="0.25">
      <c r="A884" t="s">
        <v>7805</v>
      </c>
      <c r="B884" t="s">
        <v>7806</v>
      </c>
      <c r="C884" t="s">
        <v>1725</v>
      </c>
      <c r="D884" t="s">
        <v>14896</v>
      </c>
      <c r="E884" t="s">
        <v>14890</v>
      </c>
      <c r="F884" t="s">
        <v>12458</v>
      </c>
      <c r="G884" t="str">
        <f>IFERROR(VLOOKUP(F884,Maquinas!A:B,2,0),"")</f>
        <v>HARRIS MR 1000</v>
      </c>
      <c r="H884" t="s">
        <v>1286</v>
      </c>
      <c r="I884">
        <v>8</v>
      </c>
      <c r="J884">
        <v>72817.179999999993</v>
      </c>
      <c r="K884">
        <f t="shared" si="28"/>
        <v>582537.43999999994</v>
      </c>
      <c r="L884">
        <f t="shared" si="27"/>
        <v>2.4222937300992194E-4</v>
      </c>
    </row>
    <row r="885" spans="1:12" x14ac:dyDescent="0.25">
      <c r="A885" t="s">
        <v>9156</v>
      </c>
      <c r="B885" t="s">
        <v>9157</v>
      </c>
      <c r="C885" t="s">
        <v>2094</v>
      </c>
      <c r="D885" t="s">
        <v>14910</v>
      </c>
      <c r="F885" t="s">
        <v>12688</v>
      </c>
      <c r="G885" t="s">
        <v>14669</v>
      </c>
      <c r="H885" s="43" t="s">
        <v>7154</v>
      </c>
      <c r="I885">
        <v>1</v>
      </c>
      <c r="J885">
        <v>582515.02</v>
      </c>
      <c r="K885">
        <f t="shared" si="28"/>
        <v>582515.02</v>
      </c>
      <c r="L885">
        <f t="shared" si="27"/>
        <v>2.422200503772979E-4</v>
      </c>
    </row>
    <row r="886" spans="1:12" hidden="1" x14ac:dyDescent="0.25">
      <c r="A886" t="s">
        <v>11592</v>
      </c>
      <c r="B886" t="s">
        <v>11593</v>
      </c>
      <c r="C886" t="s">
        <v>15445</v>
      </c>
      <c r="D886" t="s">
        <v>14881</v>
      </c>
      <c r="G886" t="s">
        <v>15474</v>
      </c>
      <c r="I886">
        <v>9</v>
      </c>
      <c r="J886">
        <v>64712.82</v>
      </c>
      <c r="K886">
        <f t="shared" si="28"/>
        <v>582415.38</v>
      </c>
      <c r="L886">
        <f t="shared" si="27"/>
        <v>2.4217861830260289E-4</v>
      </c>
    </row>
    <row r="887" spans="1:12" x14ac:dyDescent="0.25">
      <c r="A887" t="s">
        <v>6258</v>
      </c>
      <c r="B887" t="s">
        <v>6259</v>
      </c>
      <c r="C887" t="s">
        <v>15445</v>
      </c>
      <c r="D887" t="s">
        <v>14896</v>
      </c>
      <c r="E887" t="s">
        <v>14890</v>
      </c>
      <c r="F887" t="s">
        <v>12864</v>
      </c>
      <c r="G887" t="s">
        <v>14670</v>
      </c>
      <c r="H887" t="s">
        <v>7154</v>
      </c>
      <c r="I887">
        <v>1</v>
      </c>
      <c r="J887">
        <v>580011.67000000004</v>
      </c>
      <c r="K887">
        <f t="shared" si="28"/>
        <v>580011.67000000004</v>
      </c>
      <c r="L887">
        <f t="shared" si="27"/>
        <v>2.4117911316144379E-4</v>
      </c>
    </row>
    <row r="888" spans="1:12" x14ac:dyDescent="0.25">
      <c r="A888" t="s">
        <v>9809</v>
      </c>
      <c r="B888" t="s">
        <v>9810</v>
      </c>
      <c r="C888" t="s">
        <v>2094</v>
      </c>
      <c r="D888" t="s">
        <v>14910</v>
      </c>
      <c r="F888" t="s">
        <v>12636</v>
      </c>
      <c r="G888" t="s">
        <v>14692</v>
      </c>
      <c r="H888" t="s">
        <v>7278</v>
      </c>
      <c r="I888">
        <v>2</v>
      </c>
      <c r="J888">
        <v>290000</v>
      </c>
      <c r="K888">
        <f t="shared" si="28"/>
        <v>580000</v>
      </c>
      <c r="L888">
        <f t="shared" si="27"/>
        <v>2.4117426056899404E-4</v>
      </c>
    </row>
    <row r="889" spans="1:12" x14ac:dyDescent="0.25">
      <c r="A889" t="s">
        <v>10323</v>
      </c>
      <c r="B889" t="s">
        <v>10324</v>
      </c>
      <c r="C889" t="s">
        <v>4937</v>
      </c>
      <c r="D889" t="s">
        <v>14887</v>
      </c>
      <c r="F889" t="s">
        <v>12636</v>
      </c>
      <c r="G889" t="str">
        <f>IFERROR(VLOOKUP(F889,Maquinas!A:B,2,0),"")</f>
        <v>B2S</v>
      </c>
      <c r="H889" t="s">
        <v>7278</v>
      </c>
      <c r="I889">
        <v>2</v>
      </c>
      <c r="J889">
        <v>290000</v>
      </c>
      <c r="K889">
        <f t="shared" si="28"/>
        <v>580000</v>
      </c>
      <c r="L889">
        <f t="shared" si="27"/>
        <v>2.4117426056899404E-4</v>
      </c>
    </row>
    <row r="890" spans="1:12" x14ac:dyDescent="0.25">
      <c r="A890" t="s">
        <v>3900</v>
      </c>
      <c r="B890" t="s">
        <v>3901</v>
      </c>
      <c r="C890" t="s">
        <v>1970</v>
      </c>
      <c r="D890" t="s">
        <v>14902</v>
      </c>
      <c r="G890" t="str">
        <f>IFERROR(VLOOKUP(F890,Maquinas!A:B,2,0),"")</f>
        <v/>
      </c>
      <c r="H890" t="s">
        <v>14676</v>
      </c>
      <c r="I890">
        <v>10</v>
      </c>
      <c r="J890">
        <v>57982.75</v>
      </c>
      <c r="K890">
        <f t="shared" si="28"/>
        <v>579827.5</v>
      </c>
      <c r="L890">
        <f t="shared" si="27"/>
        <v>2.411025320173593E-4</v>
      </c>
    </row>
    <row r="891" spans="1:12" x14ac:dyDescent="0.25">
      <c r="A891" t="s">
        <v>4089</v>
      </c>
      <c r="B891" t="s">
        <v>4090</v>
      </c>
      <c r="C891" t="s">
        <v>1970</v>
      </c>
      <c r="D891" t="s">
        <v>14902</v>
      </c>
      <c r="G891" t="str">
        <f>IFERROR(VLOOKUP(F891,Maquinas!A:B,2,0),"")</f>
        <v/>
      </c>
      <c r="H891" t="s">
        <v>14676</v>
      </c>
      <c r="I891">
        <v>1</v>
      </c>
      <c r="J891">
        <v>576000</v>
      </c>
      <c r="K891">
        <f t="shared" si="28"/>
        <v>576000</v>
      </c>
      <c r="L891">
        <f t="shared" si="27"/>
        <v>2.3951098980644925E-4</v>
      </c>
    </row>
    <row r="892" spans="1:12" x14ac:dyDescent="0.25">
      <c r="A892" t="s">
        <v>3457</v>
      </c>
      <c r="B892" t="s">
        <v>3458</v>
      </c>
      <c r="C892" t="s">
        <v>1719</v>
      </c>
      <c r="D892" t="s">
        <v>14885</v>
      </c>
      <c r="F892" t="s">
        <v>12757</v>
      </c>
      <c r="G892" t="s">
        <v>14700</v>
      </c>
      <c r="H892" t="s">
        <v>14697</v>
      </c>
      <c r="I892">
        <v>2</v>
      </c>
      <c r="J892">
        <v>286492.33</v>
      </c>
      <c r="K892">
        <f t="shared" si="28"/>
        <v>572984.66</v>
      </c>
      <c r="L892">
        <f t="shared" si="27"/>
        <v>2.3825715809116632E-4</v>
      </c>
    </row>
    <row r="893" spans="1:12" s="43" customFormat="1" hidden="1" x14ac:dyDescent="0.25">
      <c r="A893" s="43" t="s">
        <v>12023</v>
      </c>
      <c r="B893" s="43" t="s">
        <v>12024</v>
      </c>
      <c r="C893" s="43" t="s">
        <v>15444</v>
      </c>
      <c r="D893" s="43" t="s">
        <v>14883</v>
      </c>
      <c r="F893" s="43" t="s">
        <v>12517</v>
      </c>
      <c r="G893" s="43" t="s">
        <v>14679</v>
      </c>
      <c r="H893" s="43" t="s">
        <v>1286</v>
      </c>
      <c r="I893" s="43">
        <v>13</v>
      </c>
      <c r="J893" s="43">
        <v>44000</v>
      </c>
      <c r="K893" s="43">
        <f t="shared" si="28"/>
        <v>572000</v>
      </c>
      <c r="L893" s="43">
        <f t="shared" si="27"/>
        <v>2.3784771904390446E-4</v>
      </c>
    </row>
    <row r="894" spans="1:12" s="43" customFormat="1" hidden="1" x14ac:dyDescent="0.25">
      <c r="A894" s="43" t="s">
        <v>10886</v>
      </c>
      <c r="B894" s="43" t="s">
        <v>10887</v>
      </c>
      <c r="C894" s="43" t="s">
        <v>15444</v>
      </c>
      <c r="D894" s="43" t="s">
        <v>14883</v>
      </c>
      <c r="G894" s="43" t="str">
        <f>IFERROR(VLOOKUP(F894,Maquinas!A:B,2,0),"")</f>
        <v/>
      </c>
      <c r="I894" s="43">
        <v>14</v>
      </c>
      <c r="J894" s="43">
        <v>40853.440000000002</v>
      </c>
      <c r="K894" s="43">
        <f t="shared" si="28"/>
        <v>571948.16</v>
      </c>
      <c r="L894" s="43">
        <f t="shared" si="27"/>
        <v>2.3782616305482191E-4</v>
      </c>
    </row>
    <row r="895" spans="1:12" x14ac:dyDescent="0.25">
      <c r="A895" t="s">
        <v>5194</v>
      </c>
      <c r="B895" t="s">
        <v>5195</v>
      </c>
      <c r="C895" t="s">
        <v>2094</v>
      </c>
      <c r="D895" t="s">
        <v>14910</v>
      </c>
      <c r="E895" t="s">
        <v>14890</v>
      </c>
      <c r="F895" t="s">
        <v>12458</v>
      </c>
      <c r="G895" t="str">
        <f>IFERROR(VLOOKUP(F895,Maquinas!A:B,2,0),"")</f>
        <v>HARRIS MR 1000</v>
      </c>
      <c r="H895" t="s">
        <v>1286</v>
      </c>
      <c r="I895">
        <v>1</v>
      </c>
      <c r="J895">
        <v>570840</v>
      </c>
      <c r="K895">
        <f t="shared" si="28"/>
        <v>570840</v>
      </c>
      <c r="L895">
        <f t="shared" si="27"/>
        <v>2.3736537052276648E-4</v>
      </c>
    </row>
    <row r="896" spans="1:12" x14ac:dyDescent="0.25">
      <c r="A896" s="155" t="s">
        <v>5544</v>
      </c>
      <c r="B896" s="155" t="s">
        <v>5545</v>
      </c>
      <c r="C896" s="155" t="s">
        <v>15445</v>
      </c>
      <c r="D896" s="155" t="s">
        <v>14885</v>
      </c>
      <c r="E896" s="155" t="s">
        <v>14890</v>
      </c>
      <c r="F896" s="155" t="s">
        <v>13152</v>
      </c>
      <c r="G896" s="155" t="s">
        <v>14687</v>
      </c>
      <c r="H896" s="155" t="s">
        <v>1286</v>
      </c>
      <c r="I896" s="155">
        <v>5</v>
      </c>
      <c r="J896" s="155">
        <v>114090.9</v>
      </c>
      <c r="K896" s="155">
        <f t="shared" si="28"/>
        <v>570454.5</v>
      </c>
      <c r="L896" s="155">
        <f t="shared" si="27"/>
        <v>2.3720507280302624E-4</v>
      </c>
    </row>
    <row r="897" spans="1:12" hidden="1" x14ac:dyDescent="0.25">
      <c r="A897" t="s">
        <v>10933</v>
      </c>
      <c r="B897" t="s">
        <v>10934</v>
      </c>
      <c r="C897" t="s">
        <v>15445</v>
      </c>
      <c r="D897" t="s">
        <v>14881</v>
      </c>
      <c r="F897" t="s">
        <v>13152</v>
      </c>
      <c r="G897" t="s">
        <v>14687</v>
      </c>
      <c r="H897" t="s">
        <v>14677</v>
      </c>
      <c r="I897">
        <v>20</v>
      </c>
      <c r="J897">
        <v>28500</v>
      </c>
      <c r="K897">
        <f t="shared" si="28"/>
        <v>570000</v>
      </c>
      <c r="L897">
        <f t="shared" si="27"/>
        <v>2.3701608366263207E-4</v>
      </c>
    </row>
    <row r="898" spans="1:12" hidden="1" x14ac:dyDescent="0.25">
      <c r="A898" t="s">
        <v>10935</v>
      </c>
      <c r="B898" t="s">
        <v>10936</v>
      </c>
      <c r="C898" t="s">
        <v>15445</v>
      </c>
      <c r="D898" t="s">
        <v>14881</v>
      </c>
      <c r="F898" t="s">
        <v>13152</v>
      </c>
      <c r="G898" t="s">
        <v>14687</v>
      </c>
      <c r="H898" t="s">
        <v>14677</v>
      </c>
      <c r="I898">
        <v>20</v>
      </c>
      <c r="J898">
        <v>28500</v>
      </c>
      <c r="K898">
        <f t="shared" si="28"/>
        <v>570000</v>
      </c>
      <c r="L898">
        <f t="shared" si="27"/>
        <v>2.3701608366263207E-4</v>
      </c>
    </row>
    <row r="899" spans="1:12" x14ac:dyDescent="0.25">
      <c r="A899" t="s">
        <v>2198</v>
      </c>
      <c r="B899" t="s">
        <v>2199</v>
      </c>
      <c r="C899" t="s">
        <v>1891</v>
      </c>
      <c r="D899" t="s">
        <v>14946</v>
      </c>
      <c r="F899" t="s">
        <v>12864</v>
      </c>
      <c r="G899" t="s">
        <v>14670</v>
      </c>
      <c r="H899" t="s">
        <v>7154</v>
      </c>
      <c r="I899">
        <v>2</v>
      </c>
      <c r="J899">
        <v>283295</v>
      </c>
      <c r="K899">
        <f t="shared" si="28"/>
        <v>566590</v>
      </c>
      <c r="L899">
        <f t="shared" si="27"/>
        <v>2.3559814533756265E-4</v>
      </c>
    </row>
    <row r="900" spans="1:12" x14ac:dyDescent="0.25">
      <c r="A900" t="s">
        <v>10063</v>
      </c>
      <c r="B900" t="s">
        <v>14987</v>
      </c>
      <c r="C900" t="s">
        <v>1970</v>
      </c>
      <c r="D900" t="s">
        <v>14902</v>
      </c>
      <c r="E900" t="s">
        <v>14890</v>
      </c>
      <c r="F900" t="s">
        <v>13021</v>
      </c>
      <c r="G900" s="72" t="s">
        <v>14705</v>
      </c>
      <c r="H900" s="39" t="s">
        <v>12135</v>
      </c>
      <c r="I900">
        <v>2</v>
      </c>
      <c r="J900">
        <v>283000</v>
      </c>
      <c r="K900">
        <f t="shared" si="28"/>
        <v>566000</v>
      </c>
      <c r="L900">
        <f t="shared" si="27"/>
        <v>2.3535281290008728E-4</v>
      </c>
    </row>
    <row r="901" spans="1:12" x14ac:dyDescent="0.25">
      <c r="A901" t="s">
        <v>9504</v>
      </c>
      <c r="B901" t="s">
        <v>9505</v>
      </c>
      <c r="C901" t="s">
        <v>1922</v>
      </c>
      <c r="D901" t="s">
        <v>14649</v>
      </c>
      <c r="F901" t="s">
        <v>12875</v>
      </c>
      <c r="G901" t="s">
        <v>14671</v>
      </c>
      <c r="H901" t="s">
        <v>7278</v>
      </c>
      <c r="I901">
        <v>2</v>
      </c>
      <c r="J901">
        <v>282885.19</v>
      </c>
      <c r="K901">
        <f t="shared" si="28"/>
        <v>565770.38</v>
      </c>
      <c r="L901">
        <f t="shared" si="27"/>
        <v>2.3525733284196341E-4</v>
      </c>
    </row>
    <row r="902" spans="1:12" s="32" customFormat="1" hidden="1" x14ac:dyDescent="0.25">
      <c r="A902" s="32" t="s">
        <v>10865</v>
      </c>
      <c r="B902" s="32" t="s">
        <v>10866</v>
      </c>
      <c r="C902" s="32" t="s">
        <v>15442</v>
      </c>
      <c r="D902" s="32" t="s">
        <v>14883</v>
      </c>
      <c r="G902" s="32" t="str">
        <f>IFERROR(VLOOKUP(F902,Maquinas!A:B,2,0),"")</f>
        <v/>
      </c>
      <c r="I902" s="32">
        <v>4</v>
      </c>
      <c r="J902" s="32">
        <v>141157.99</v>
      </c>
      <c r="K902" s="32">
        <f t="shared" si="28"/>
        <v>564631.96</v>
      </c>
      <c r="L902" s="32">
        <f t="shared" si="27"/>
        <v>2.3478395766658933E-4</v>
      </c>
    </row>
    <row r="903" spans="1:12" x14ac:dyDescent="0.25">
      <c r="A903" t="s">
        <v>10718</v>
      </c>
      <c r="B903" t="s">
        <v>10719</v>
      </c>
      <c r="C903" t="s">
        <v>1725</v>
      </c>
      <c r="D903" t="s">
        <v>14896</v>
      </c>
      <c r="E903" t="s">
        <v>14890</v>
      </c>
      <c r="G903" t="str">
        <f>IFERROR(VLOOKUP(F903,Maquinas!A:B,2,0),"")</f>
        <v/>
      </c>
      <c r="H903" t="s">
        <v>14713</v>
      </c>
      <c r="I903">
        <v>12</v>
      </c>
      <c r="J903">
        <v>47000</v>
      </c>
      <c r="K903">
        <f t="shared" si="28"/>
        <v>564000</v>
      </c>
      <c r="L903">
        <f t="shared" si="27"/>
        <v>2.345211775188149E-4</v>
      </c>
    </row>
    <row r="904" spans="1:12" x14ac:dyDescent="0.25">
      <c r="A904" t="s">
        <v>3866</v>
      </c>
      <c r="B904" t="s">
        <v>3867</v>
      </c>
      <c r="C904" t="s">
        <v>1970</v>
      </c>
      <c r="D904" t="s">
        <v>14902</v>
      </c>
      <c r="G904" t="str">
        <f>IFERROR(VLOOKUP(F904,Maquinas!A:B,2,0),"")</f>
        <v/>
      </c>
      <c r="H904" t="s">
        <v>14676</v>
      </c>
      <c r="I904">
        <v>4</v>
      </c>
      <c r="J904">
        <v>140910</v>
      </c>
      <c r="K904">
        <f t="shared" si="28"/>
        <v>563640</v>
      </c>
      <c r="L904">
        <f t="shared" si="27"/>
        <v>2.3437148315018586E-4</v>
      </c>
    </row>
    <row r="905" spans="1:12" x14ac:dyDescent="0.25">
      <c r="A905" t="s">
        <v>2194</v>
      </c>
      <c r="B905" t="s">
        <v>2195</v>
      </c>
      <c r="C905" t="s">
        <v>1891</v>
      </c>
      <c r="D905" t="s">
        <v>14946</v>
      </c>
      <c r="F905" t="s">
        <v>12864</v>
      </c>
      <c r="G905" t="s">
        <v>14670</v>
      </c>
      <c r="H905" t="s">
        <v>7154</v>
      </c>
      <c r="I905">
        <v>1</v>
      </c>
      <c r="J905">
        <v>563606.71</v>
      </c>
      <c r="K905">
        <f t="shared" si="28"/>
        <v>563606.71</v>
      </c>
      <c r="L905">
        <f t="shared" si="27"/>
        <v>2.3435764057926458E-4</v>
      </c>
    </row>
    <row r="906" spans="1:12" x14ac:dyDescent="0.25">
      <c r="A906" t="s">
        <v>9510</v>
      </c>
      <c r="B906" t="s">
        <v>9285</v>
      </c>
      <c r="C906" t="s">
        <v>1882</v>
      </c>
      <c r="D906" t="s">
        <v>14886</v>
      </c>
      <c r="F906" t="s">
        <v>12688</v>
      </c>
      <c r="G906" t="s">
        <v>14669</v>
      </c>
      <c r="H906" s="43" t="s">
        <v>7154</v>
      </c>
      <c r="I906">
        <v>3</v>
      </c>
      <c r="J906">
        <v>187790</v>
      </c>
      <c r="K906">
        <f t="shared" si="28"/>
        <v>563370</v>
      </c>
      <c r="L906">
        <f t="shared" si="27"/>
        <v>2.3425921237371408E-4</v>
      </c>
    </row>
    <row r="907" spans="1:12" x14ac:dyDescent="0.25">
      <c r="A907" t="s">
        <v>8344</v>
      </c>
      <c r="B907" t="s">
        <v>8345</v>
      </c>
      <c r="C907" t="s">
        <v>1922</v>
      </c>
      <c r="D907" t="s">
        <v>14649</v>
      </c>
      <c r="F907" t="s">
        <v>12517</v>
      </c>
      <c r="G907" t="s">
        <v>14679</v>
      </c>
      <c r="H907" t="s">
        <v>1286</v>
      </c>
      <c r="I907">
        <v>4</v>
      </c>
      <c r="J907">
        <v>140388.21</v>
      </c>
      <c r="K907">
        <f t="shared" si="28"/>
        <v>561552.84</v>
      </c>
      <c r="L907">
        <f t="shared" si="27"/>
        <v>2.335036050989976E-4</v>
      </c>
    </row>
    <row r="908" spans="1:12" hidden="1" x14ac:dyDescent="0.25">
      <c r="A908" t="s">
        <v>10827</v>
      </c>
      <c r="B908" t="s">
        <v>10828</v>
      </c>
      <c r="C908" t="s">
        <v>15445</v>
      </c>
      <c r="D908" t="s">
        <v>14881</v>
      </c>
      <c r="G908" t="str">
        <f>IFERROR(VLOOKUP(F908,Maquinas!A:B,2,0),"")</f>
        <v/>
      </c>
      <c r="I908">
        <v>9</v>
      </c>
      <c r="J908">
        <v>62334.82</v>
      </c>
      <c r="K908">
        <f t="shared" si="28"/>
        <v>561013.38</v>
      </c>
      <c r="L908">
        <f t="shared" si="27"/>
        <v>2.3327928808760702E-4</v>
      </c>
    </row>
    <row r="909" spans="1:12" hidden="1" x14ac:dyDescent="0.25">
      <c r="A909" t="s">
        <v>11002</v>
      </c>
      <c r="B909" t="s">
        <v>11003</v>
      </c>
      <c r="C909" t="s">
        <v>10941</v>
      </c>
      <c r="D909" t="s">
        <v>14889</v>
      </c>
      <c r="G909" t="str">
        <f>IFERROR(VLOOKUP(F909,Maquinas!A:B,2,0),"")</f>
        <v/>
      </c>
      <c r="I909">
        <v>2</v>
      </c>
      <c r="J909">
        <v>280200.06</v>
      </c>
      <c r="K909">
        <f t="shared" si="28"/>
        <v>560400.12</v>
      </c>
      <c r="L909">
        <f t="shared" si="27"/>
        <v>2.3302428373064745E-4</v>
      </c>
    </row>
    <row r="910" spans="1:12" s="32" customFormat="1" hidden="1" x14ac:dyDescent="0.25">
      <c r="A910" s="32" t="s">
        <v>12045</v>
      </c>
      <c r="B910" s="32" t="s">
        <v>12046</v>
      </c>
      <c r="C910" s="32" t="s">
        <v>15442</v>
      </c>
      <c r="D910" s="32" t="s">
        <v>14883</v>
      </c>
      <c r="F910" s="32" t="s">
        <v>12688</v>
      </c>
      <c r="G910" s="32" t="s">
        <v>14669</v>
      </c>
      <c r="H910" s="32" t="s">
        <v>7154</v>
      </c>
      <c r="I910" s="32">
        <v>1</v>
      </c>
      <c r="J910" s="32">
        <v>560017.27</v>
      </c>
      <c r="K910" s="32">
        <f t="shared" si="28"/>
        <v>560017.27</v>
      </c>
      <c r="L910" s="32">
        <f t="shared" ref="L910:L973" si="29">+K910/$K$4057</f>
        <v>2.3286508792778741E-4</v>
      </c>
    </row>
    <row r="911" spans="1:12" x14ac:dyDescent="0.25">
      <c r="A911" s="214" t="s">
        <v>7537</v>
      </c>
      <c r="B911" s="214" t="s">
        <v>7538</v>
      </c>
      <c r="C911" s="214" t="s">
        <v>15443</v>
      </c>
      <c r="D911" s="214" t="s">
        <v>14885</v>
      </c>
      <c r="E911" s="214" t="s">
        <v>14890</v>
      </c>
      <c r="F911" s="214" t="s">
        <v>13079</v>
      </c>
      <c r="G911" s="214" t="s">
        <v>14665</v>
      </c>
      <c r="H911" s="214" t="s">
        <v>7195</v>
      </c>
      <c r="I911" s="214">
        <v>2</v>
      </c>
      <c r="J911" s="214">
        <v>280000</v>
      </c>
      <c r="K911" s="214">
        <f t="shared" si="28"/>
        <v>560000</v>
      </c>
      <c r="L911" s="214">
        <f t="shared" si="29"/>
        <v>2.3285790675627011E-4</v>
      </c>
    </row>
    <row r="912" spans="1:12" x14ac:dyDescent="0.25">
      <c r="A912" t="s">
        <v>10504</v>
      </c>
      <c r="B912" t="s">
        <v>10505</v>
      </c>
      <c r="C912" t="s">
        <v>2094</v>
      </c>
      <c r="D912" t="s">
        <v>14910</v>
      </c>
      <c r="F912" t="s">
        <v>14955</v>
      </c>
      <c r="G912" t="s">
        <v>14786</v>
      </c>
      <c r="H912" t="s">
        <v>15506</v>
      </c>
      <c r="I912">
        <v>2</v>
      </c>
      <c r="J912">
        <v>280000</v>
      </c>
      <c r="K912">
        <f t="shared" si="28"/>
        <v>560000</v>
      </c>
      <c r="L912">
        <f t="shared" si="29"/>
        <v>2.3285790675627011E-4</v>
      </c>
    </row>
    <row r="913" spans="1:12" x14ac:dyDescent="0.25">
      <c r="A913" t="s">
        <v>9130</v>
      </c>
      <c r="B913" t="s">
        <v>9131</v>
      </c>
      <c r="C913" t="s">
        <v>1725</v>
      </c>
      <c r="D913" t="s">
        <v>14896</v>
      </c>
      <c r="F913" t="s">
        <v>12504</v>
      </c>
      <c r="G913" t="s">
        <v>14699</v>
      </c>
      <c r="H913" t="s">
        <v>14697</v>
      </c>
      <c r="I913">
        <v>1</v>
      </c>
      <c r="J913">
        <v>559373.9</v>
      </c>
      <c r="K913">
        <f t="shared" ref="K913:K976" si="30">+I913*J913</f>
        <v>559373.9</v>
      </c>
      <c r="L913">
        <f t="shared" si="29"/>
        <v>2.325975633001628E-4</v>
      </c>
    </row>
    <row r="914" spans="1:12" x14ac:dyDescent="0.25">
      <c r="A914" t="s">
        <v>3424</v>
      </c>
      <c r="B914" t="s">
        <v>3425</v>
      </c>
      <c r="C914" t="s">
        <v>1719</v>
      </c>
      <c r="D914" t="s">
        <v>14881</v>
      </c>
      <c r="F914" t="s">
        <v>12757</v>
      </c>
      <c r="G914" t="s">
        <v>14700</v>
      </c>
      <c r="H914" t="s">
        <v>14697</v>
      </c>
      <c r="I914">
        <v>20</v>
      </c>
      <c r="J914">
        <v>27967.25</v>
      </c>
      <c r="K914">
        <f t="shared" si="30"/>
        <v>559345</v>
      </c>
      <c r="L914">
        <f t="shared" si="29"/>
        <v>2.3258554616890339E-4</v>
      </c>
    </row>
    <row r="915" spans="1:12" hidden="1" x14ac:dyDescent="0.25">
      <c r="A915" t="s">
        <v>12164</v>
      </c>
      <c r="B915" t="s">
        <v>12165</v>
      </c>
      <c r="C915" t="s">
        <v>10941</v>
      </c>
      <c r="D915" t="s">
        <v>14889</v>
      </c>
      <c r="G915" t="str">
        <f>IFERROR(VLOOKUP(F915,Maquinas!A:B,2,0),"")</f>
        <v/>
      </c>
      <c r="I915">
        <v>5</v>
      </c>
      <c r="J915">
        <v>111813</v>
      </c>
      <c r="K915">
        <f t="shared" si="30"/>
        <v>559065</v>
      </c>
      <c r="L915">
        <f t="shared" si="29"/>
        <v>2.3246911721552528E-4</v>
      </c>
    </row>
    <row r="916" spans="1:12" x14ac:dyDescent="0.25">
      <c r="A916" s="155" t="s">
        <v>3057</v>
      </c>
      <c r="B916" s="155" t="s">
        <v>3058</v>
      </c>
      <c r="C916" s="155" t="s">
        <v>15445</v>
      </c>
      <c r="D916" s="155" t="s">
        <v>14885</v>
      </c>
      <c r="E916" s="155"/>
      <c r="F916" s="155" t="s">
        <v>14988</v>
      </c>
      <c r="G916" s="155" t="s">
        <v>14691</v>
      </c>
      <c r="H916" s="155" t="s">
        <v>1286</v>
      </c>
      <c r="I916" s="155">
        <v>2</v>
      </c>
      <c r="J916" s="155">
        <v>278887.5</v>
      </c>
      <c r="K916" s="155">
        <f t="shared" si="30"/>
        <v>557775</v>
      </c>
      <c r="L916" s="155">
        <f t="shared" si="29"/>
        <v>2.3193271239460459E-4</v>
      </c>
    </row>
    <row r="917" spans="1:12" x14ac:dyDescent="0.25">
      <c r="A917" t="s">
        <v>10550</v>
      </c>
      <c r="B917" t="s">
        <v>10551</v>
      </c>
      <c r="C917" t="s">
        <v>1970</v>
      </c>
      <c r="D917" t="s">
        <v>14902</v>
      </c>
      <c r="F917" t="s">
        <v>13216</v>
      </c>
      <c r="G917" t="s">
        <v>15503</v>
      </c>
      <c r="H917" t="s">
        <v>13216</v>
      </c>
      <c r="I917">
        <v>1</v>
      </c>
      <c r="J917">
        <v>556600</v>
      </c>
      <c r="K917">
        <f t="shared" si="30"/>
        <v>556600</v>
      </c>
      <c r="L917">
        <f t="shared" si="29"/>
        <v>2.3144412660810703E-4</v>
      </c>
    </row>
    <row r="918" spans="1:12" x14ac:dyDescent="0.25">
      <c r="A918" t="s">
        <v>9995</v>
      </c>
      <c r="B918" t="s">
        <v>9996</v>
      </c>
      <c r="C918" t="s">
        <v>1719</v>
      </c>
      <c r="D918" t="s">
        <v>14885</v>
      </c>
      <c r="E918" t="s">
        <v>14890</v>
      </c>
      <c r="F918" t="s">
        <v>12733</v>
      </c>
      <c r="G918" t="s">
        <v>14698</v>
      </c>
      <c r="H918" t="s">
        <v>14697</v>
      </c>
      <c r="I918">
        <v>2</v>
      </c>
      <c r="J918">
        <v>278000</v>
      </c>
      <c r="K918">
        <f t="shared" si="30"/>
        <v>556000</v>
      </c>
      <c r="L918">
        <f t="shared" si="29"/>
        <v>2.3119463599372532E-4</v>
      </c>
    </row>
    <row r="919" spans="1:12" s="39" customFormat="1" hidden="1" x14ac:dyDescent="0.25">
      <c r="A919" s="39" t="s">
        <v>12194</v>
      </c>
      <c r="B919" s="39" t="s">
        <v>12195</v>
      </c>
      <c r="C919" s="39" t="s">
        <v>15445</v>
      </c>
      <c r="D919" s="39" t="s">
        <v>14940</v>
      </c>
      <c r="E919" s="39" t="s">
        <v>14890</v>
      </c>
      <c r="G919" s="39" t="str">
        <f>IFERROR(VLOOKUP(F919,Maquinas!A:B,2,0),"")</f>
        <v/>
      </c>
      <c r="I919" s="39">
        <v>3</v>
      </c>
      <c r="J919" s="39">
        <v>185275.42</v>
      </c>
      <c r="K919" s="39">
        <f t="shared" si="30"/>
        <v>555826.26</v>
      </c>
      <c r="L919" s="39">
        <f t="shared" si="29"/>
        <v>2.3112239182815421E-4</v>
      </c>
    </row>
    <row r="920" spans="1:12" x14ac:dyDescent="0.25">
      <c r="A920" t="s">
        <v>10221</v>
      </c>
      <c r="B920" t="s">
        <v>10222</v>
      </c>
      <c r="C920" t="s">
        <v>1882</v>
      </c>
      <c r="D920" t="s">
        <v>14886</v>
      </c>
      <c r="F920" t="s">
        <v>12672</v>
      </c>
      <c r="G920" t="str">
        <f>IFERROR(VLOOKUP(F920,Maquinas!A:B,2,0),"")</f>
        <v>HARRIS 1200 - II</v>
      </c>
      <c r="H920" t="s">
        <v>1286</v>
      </c>
      <c r="I920">
        <v>2</v>
      </c>
      <c r="J920">
        <v>277905.27</v>
      </c>
      <c r="K920">
        <f t="shared" si="30"/>
        <v>555810.54</v>
      </c>
      <c r="L920">
        <f t="shared" si="29"/>
        <v>2.3111585517405741E-4</v>
      </c>
    </row>
    <row r="921" spans="1:12" x14ac:dyDescent="0.25">
      <c r="A921" t="s">
        <v>7754</v>
      </c>
      <c r="B921" t="s">
        <v>7755</v>
      </c>
      <c r="C921" t="s">
        <v>1970</v>
      </c>
      <c r="D921" t="s">
        <v>14902</v>
      </c>
      <c r="E921" t="s">
        <v>14890</v>
      </c>
      <c r="F921" t="s">
        <v>12733</v>
      </c>
      <c r="G921" t="s">
        <v>14698</v>
      </c>
      <c r="H921" t="s">
        <v>14697</v>
      </c>
      <c r="I921">
        <v>8</v>
      </c>
      <c r="J921">
        <v>69471.520000000004</v>
      </c>
      <c r="K921">
        <f t="shared" si="30"/>
        <v>555772.16000000003</v>
      </c>
      <c r="L921">
        <f t="shared" si="29"/>
        <v>2.3109989609109078E-4</v>
      </c>
    </row>
    <row r="922" spans="1:12" x14ac:dyDescent="0.25">
      <c r="A922" t="s">
        <v>10677</v>
      </c>
      <c r="B922" t="s">
        <v>10678</v>
      </c>
      <c r="C922" t="s">
        <v>1970</v>
      </c>
      <c r="D922" t="s">
        <v>14902</v>
      </c>
      <c r="G922" t="str">
        <f>IFERROR(VLOOKUP(F922,Maquinas!A:B,2,0),"")</f>
        <v/>
      </c>
      <c r="H922" t="s">
        <v>14676</v>
      </c>
      <c r="I922">
        <v>3</v>
      </c>
      <c r="J922">
        <v>184800</v>
      </c>
      <c r="K922">
        <f t="shared" si="30"/>
        <v>554400</v>
      </c>
      <c r="L922">
        <f t="shared" si="29"/>
        <v>2.305293276887074E-4</v>
      </c>
    </row>
    <row r="923" spans="1:12" hidden="1" x14ac:dyDescent="0.25">
      <c r="A923" t="s">
        <v>11755</v>
      </c>
      <c r="B923" t="s">
        <v>11756</v>
      </c>
      <c r="C923" t="s">
        <v>1719</v>
      </c>
      <c r="D923" t="s">
        <v>14885</v>
      </c>
      <c r="E923" t="s">
        <v>14890</v>
      </c>
      <c r="F923" t="s">
        <v>12448</v>
      </c>
      <c r="G923" t="s">
        <v>14680</v>
      </c>
      <c r="H923" t="s">
        <v>1286</v>
      </c>
      <c r="I923">
        <v>2</v>
      </c>
      <c r="J923">
        <v>277133.33</v>
      </c>
      <c r="K923">
        <f t="shared" si="30"/>
        <v>554266.66</v>
      </c>
      <c r="L923">
        <f t="shared" si="29"/>
        <v>2.3047388255783798E-4</v>
      </c>
    </row>
    <row r="924" spans="1:12" s="32" customFormat="1" hidden="1" x14ac:dyDescent="0.25">
      <c r="A924" s="32" t="s">
        <v>11885</v>
      </c>
      <c r="B924" s="32" t="s">
        <v>11886</v>
      </c>
      <c r="C924" s="32" t="s">
        <v>15442</v>
      </c>
      <c r="D924" s="32" t="s">
        <v>14883</v>
      </c>
      <c r="E924" s="32" t="s">
        <v>14890</v>
      </c>
      <c r="F924" s="32" t="s">
        <v>12688</v>
      </c>
      <c r="G924" s="32" t="s">
        <v>14669</v>
      </c>
      <c r="H924" s="32" t="s">
        <v>7154</v>
      </c>
      <c r="I924" s="32">
        <v>4</v>
      </c>
      <c r="J924" s="32">
        <v>138542.75</v>
      </c>
      <c r="K924" s="32">
        <f t="shared" si="30"/>
        <v>554171</v>
      </c>
      <c r="L924" s="32">
        <f t="shared" si="29"/>
        <v>2.3043410543755171E-4</v>
      </c>
    </row>
    <row r="925" spans="1:12" x14ac:dyDescent="0.25">
      <c r="A925" t="s">
        <v>10293</v>
      </c>
      <c r="B925" t="s">
        <v>10294</v>
      </c>
      <c r="C925" t="s">
        <v>1859</v>
      </c>
      <c r="D925" t="s">
        <v>14882</v>
      </c>
      <c r="F925" t="s">
        <v>14708</v>
      </c>
      <c r="G925" t="s">
        <v>14660</v>
      </c>
      <c r="H925" t="s">
        <v>15506</v>
      </c>
      <c r="I925" s="36">
        <v>5</v>
      </c>
      <c r="J925" s="37">
        <v>279385.99</v>
      </c>
      <c r="K925" s="37">
        <f t="shared" si="30"/>
        <v>1396929.95</v>
      </c>
      <c r="L925">
        <f t="shared" si="29"/>
        <v>5.8086818578953763E-4</v>
      </c>
    </row>
    <row r="926" spans="1:12" x14ac:dyDescent="0.25">
      <c r="A926" t="s">
        <v>9160</v>
      </c>
      <c r="B926" t="s">
        <v>9161</v>
      </c>
      <c r="C926" t="s">
        <v>2094</v>
      </c>
      <c r="D926" t="s">
        <v>14910</v>
      </c>
      <c r="F926" t="s">
        <v>12688</v>
      </c>
      <c r="G926" t="s">
        <v>14669</v>
      </c>
      <c r="H926" s="43" t="s">
        <v>7154</v>
      </c>
      <c r="I926">
        <v>1</v>
      </c>
      <c r="J926">
        <v>552982.71</v>
      </c>
      <c r="K926">
        <f t="shared" si="30"/>
        <v>552982.71</v>
      </c>
      <c r="L926">
        <f t="shared" si="29"/>
        <v>2.2993999343394562E-4</v>
      </c>
    </row>
    <row r="927" spans="1:12" x14ac:dyDescent="0.25">
      <c r="A927" t="s">
        <v>5453</v>
      </c>
      <c r="B927" t="s">
        <v>5454</v>
      </c>
      <c r="C927" t="s">
        <v>1719</v>
      </c>
      <c r="D927" t="s">
        <v>14885</v>
      </c>
      <c r="E927" t="s">
        <v>14890</v>
      </c>
      <c r="F927" t="s">
        <v>14938</v>
      </c>
      <c r="G927" t="s">
        <v>14694</v>
      </c>
      <c r="H927" t="s">
        <v>7278</v>
      </c>
      <c r="I927">
        <v>4</v>
      </c>
      <c r="J927">
        <v>138159.99</v>
      </c>
      <c r="K927">
        <f t="shared" si="30"/>
        <v>552639.96</v>
      </c>
      <c r="L927">
        <f t="shared" si="29"/>
        <v>2.2979747192048005E-4</v>
      </c>
    </row>
    <row r="928" spans="1:12" x14ac:dyDescent="0.25">
      <c r="A928" t="s">
        <v>8665</v>
      </c>
      <c r="B928" t="s">
        <v>8646</v>
      </c>
      <c r="C928" t="s">
        <v>3349</v>
      </c>
      <c r="D928" t="s">
        <v>14953</v>
      </c>
      <c r="E928" t="s">
        <v>14890</v>
      </c>
      <c r="G928" t="str">
        <f>IFERROR(VLOOKUP(F928,Maquinas!A:B,2,0),"")</f>
        <v/>
      </c>
      <c r="H928" t="s">
        <v>14778</v>
      </c>
      <c r="I928">
        <v>2</v>
      </c>
      <c r="J928">
        <v>275500</v>
      </c>
      <c r="K928">
        <f t="shared" si="30"/>
        <v>551000</v>
      </c>
      <c r="L928">
        <f t="shared" si="29"/>
        <v>2.2911554754054435E-4</v>
      </c>
    </row>
    <row r="929" spans="1:12" x14ac:dyDescent="0.25">
      <c r="A929" t="s">
        <v>3860</v>
      </c>
      <c r="B929" t="s">
        <v>3861</v>
      </c>
      <c r="C929" t="s">
        <v>1970</v>
      </c>
      <c r="D929" t="s">
        <v>14902</v>
      </c>
      <c r="G929" t="str">
        <f>IFERROR(VLOOKUP(F929,Maquinas!A:B,2,0),"")</f>
        <v/>
      </c>
      <c r="H929" t="s">
        <v>14676</v>
      </c>
      <c r="I929">
        <v>26</v>
      </c>
      <c r="J929">
        <v>21167.4</v>
      </c>
      <c r="K929">
        <f t="shared" si="30"/>
        <v>550352.4</v>
      </c>
      <c r="L929">
        <f t="shared" si="29"/>
        <v>2.2884626400408834E-4</v>
      </c>
    </row>
    <row r="930" spans="1:12" x14ac:dyDescent="0.25">
      <c r="A930" t="s">
        <v>3229</v>
      </c>
      <c r="B930" t="s">
        <v>3230</v>
      </c>
      <c r="C930" t="s">
        <v>1970</v>
      </c>
      <c r="D930" t="s">
        <v>14902</v>
      </c>
      <c r="F930" t="s">
        <v>14897</v>
      </c>
      <c r="G930" t="s">
        <v>14673</v>
      </c>
      <c r="H930" t="s">
        <v>7195</v>
      </c>
      <c r="I930">
        <v>2</v>
      </c>
      <c r="J930">
        <v>275000</v>
      </c>
      <c r="K930">
        <f t="shared" si="30"/>
        <v>550000</v>
      </c>
      <c r="L930">
        <f t="shared" si="29"/>
        <v>2.2869972984990814E-4</v>
      </c>
    </row>
    <row r="931" spans="1:12" x14ac:dyDescent="0.25">
      <c r="A931" t="s">
        <v>4707</v>
      </c>
      <c r="B931" t="s">
        <v>4708</v>
      </c>
      <c r="C931" t="s">
        <v>1859</v>
      </c>
      <c r="D931" t="s">
        <v>14882</v>
      </c>
      <c r="G931" t="str">
        <f>IFERROR(VLOOKUP(F931,Maquinas!A:B,2,0),"")</f>
        <v/>
      </c>
      <c r="H931" t="s">
        <v>14676</v>
      </c>
      <c r="I931">
        <v>1</v>
      </c>
      <c r="J931">
        <v>550000</v>
      </c>
      <c r="K931">
        <f t="shared" si="30"/>
        <v>550000</v>
      </c>
      <c r="L931">
        <f t="shared" si="29"/>
        <v>2.2869972984990814E-4</v>
      </c>
    </row>
    <row r="932" spans="1:12" x14ac:dyDescent="0.25">
      <c r="A932" s="155" t="s">
        <v>9298</v>
      </c>
      <c r="B932" s="155" t="s">
        <v>9299</v>
      </c>
      <c r="C932" s="155" t="s">
        <v>15445</v>
      </c>
      <c r="D932" s="155" t="s">
        <v>14885</v>
      </c>
      <c r="E932" s="155"/>
      <c r="F932" s="155" t="s">
        <v>12484</v>
      </c>
      <c r="G932" s="155" t="s">
        <v>14678</v>
      </c>
      <c r="H932" s="155" t="s">
        <v>1286</v>
      </c>
      <c r="I932" s="155">
        <v>1</v>
      </c>
      <c r="J932" s="155">
        <v>550000</v>
      </c>
      <c r="K932" s="155">
        <f t="shared" si="30"/>
        <v>550000</v>
      </c>
      <c r="L932" s="155">
        <f t="shared" si="29"/>
        <v>2.2869972984990814E-4</v>
      </c>
    </row>
    <row r="933" spans="1:12" x14ac:dyDescent="0.25">
      <c r="A933" t="s">
        <v>8802</v>
      </c>
      <c r="B933" t="s">
        <v>8803</v>
      </c>
      <c r="C933" t="s">
        <v>1725</v>
      </c>
      <c r="D933" t="s">
        <v>14896</v>
      </c>
      <c r="E933" t="s">
        <v>14890</v>
      </c>
      <c r="F933" t="s">
        <v>15514</v>
      </c>
      <c r="G933" t="str">
        <f>IFERROR(VLOOKUP(F933,Maquinas!A:B,2,0),"")</f>
        <v>SPEED MASTER 6 COLORES</v>
      </c>
      <c r="H933" t="s">
        <v>14697</v>
      </c>
      <c r="I933">
        <v>2</v>
      </c>
      <c r="J933">
        <v>274360</v>
      </c>
      <c r="K933">
        <f t="shared" si="30"/>
        <v>548720</v>
      </c>
      <c r="L933">
        <f t="shared" si="29"/>
        <v>2.2816748320589382E-4</v>
      </c>
    </row>
    <row r="934" spans="1:12" x14ac:dyDescent="0.25">
      <c r="A934" t="s">
        <v>10389</v>
      </c>
      <c r="B934" t="s">
        <v>10390</v>
      </c>
      <c r="C934" t="s">
        <v>4937</v>
      </c>
      <c r="D934" t="s">
        <v>14887</v>
      </c>
      <c r="F934" t="s">
        <v>13053</v>
      </c>
      <c r="G934" t="str">
        <f>IFERROR(VLOOKUP(F934,Maquinas!A:B,2,0),"")</f>
        <v>ROBOSUM II</v>
      </c>
      <c r="H934" t="s">
        <v>7195</v>
      </c>
      <c r="I934">
        <v>1</v>
      </c>
      <c r="J934">
        <v>548193</v>
      </c>
      <c r="K934">
        <f t="shared" si="30"/>
        <v>548193</v>
      </c>
      <c r="L934">
        <f t="shared" si="29"/>
        <v>2.2794834728292855E-4</v>
      </c>
    </row>
    <row r="935" spans="1:12" x14ac:dyDescent="0.25">
      <c r="A935" t="s">
        <v>8597</v>
      </c>
      <c r="B935" t="s">
        <v>8598</v>
      </c>
      <c r="C935" t="s">
        <v>1882</v>
      </c>
      <c r="D935" t="s">
        <v>14886</v>
      </c>
      <c r="E935" t="s">
        <v>14890</v>
      </c>
      <c r="F935" t="s">
        <v>12657</v>
      </c>
      <c r="G935" t="s">
        <v>14695</v>
      </c>
      <c r="H935" t="s">
        <v>14697</v>
      </c>
      <c r="I935">
        <v>1</v>
      </c>
      <c r="J935">
        <v>547700</v>
      </c>
      <c r="K935">
        <f t="shared" si="30"/>
        <v>547700</v>
      </c>
      <c r="L935">
        <f t="shared" si="29"/>
        <v>2.2774334916144488E-4</v>
      </c>
    </row>
    <row r="936" spans="1:12" x14ac:dyDescent="0.25">
      <c r="A936" t="s">
        <v>5052</v>
      </c>
      <c r="B936" t="s">
        <v>5053</v>
      </c>
      <c r="C936" t="s">
        <v>4937</v>
      </c>
      <c r="D936" t="s">
        <v>14887</v>
      </c>
      <c r="F936" t="s">
        <v>12672</v>
      </c>
      <c r="G936" t="s">
        <v>14683</v>
      </c>
      <c r="H936" t="s">
        <v>1286</v>
      </c>
      <c r="I936">
        <v>2</v>
      </c>
      <c r="J936">
        <v>273704.88</v>
      </c>
      <c r="K936">
        <f t="shared" si="30"/>
        <v>547409.76</v>
      </c>
      <c r="L936">
        <f t="shared" si="29"/>
        <v>2.2762266223491463E-4</v>
      </c>
    </row>
    <row r="937" spans="1:12" x14ac:dyDescent="0.25">
      <c r="A937" t="s">
        <v>3119</v>
      </c>
      <c r="B937" t="s">
        <v>3120</v>
      </c>
      <c r="C937" t="s">
        <v>1891</v>
      </c>
      <c r="D937" t="s">
        <v>14946</v>
      </c>
      <c r="F937" t="s">
        <v>14897</v>
      </c>
      <c r="G937" t="s">
        <v>14673</v>
      </c>
      <c r="H937" t="s">
        <v>7195</v>
      </c>
      <c r="I937">
        <v>3</v>
      </c>
      <c r="J937">
        <v>182250.75</v>
      </c>
      <c r="K937">
        <f t="shared" si="30"/>
        <v>546752.25</v>
      </c>
      <c r="L937">
        <f t="shared" si="29"/>
        <v>2.2734925794514445E-4</v>
      </c>
    </row>
    <row r="938" spans="1:12" x14ac:dyDescent="0.25">
      <c r="A938" t="s">
        <v>3323</v>
      </c>
      <c r="B938" t="s">
        <v>3324</v>
      </c>
      <c r="C938" t="s">
        <v>1882</v>
      </c>
      <c r="D938" t="s">
        <v>14886</v>
      </c>
      <c r="F938" t="s">
        <v>14897</v>
      </c>
      <c r="G938" t="s">
        <v>14673</v>
      </c>
      <c r="H938" t="s">
        <v>7195</v>
      </c>
      <c r="I938">
        <v>2</v>
      </c>
      <c r="J938">
        <v>272849.46000000002</v>
      </c>
      <c r="K938">
        <f t="shared" si="30"/>
        <v>545698.92000000004</v>
      </c>
      <c r="L938">
        <f t="shared" si="29"/>
        <v>2.2691126469706662E-4</v>
      </c>
    </row>
    <row r="939" spans="1:12" x14ac:dyDescent="0.25">
      <c r="A939" t="s">
        <v>3920</v>
      </c>
      <c r="B939" t="s">
        <v>3921</v>
      </c>
      <c r="C939" t="s">
        <v>1970</v>
      </c>
      <c r="D939" t="s">
        <v>14902</v>
      </c>
      <c r="G939" t="str">
        <f>IFERROR(VLOOKUP(F939,Maquinas!A:B,2,0),"")</f>
        <v/>
      </c>
      <c r="H939" t="s">
        <v>14676</v>
      </c>
      <c r="I939">
        <v>5</v>
      </c>
      <c r="J939">
        <v>108987.34</v>
      </c>
      <c r="K939">
        <f t="shared" si="30"/>
        <v>544936.69999999995</v>
      </c>
      <c r="L939">
        <f t="shared" si="29"/>
        <v>2.2659432013690987E-4</v>
      </c>
    </row>
    <row r="940" spans="1:12" x14ac:dyDescent="0.25">
      <c r="A940" t="s">
        <v>2698</v>
      </c>
      <c r="B940" t="s">
        <v>2699</v>
      </c>
      <c r="C940" t="s">
        <v>1882</v>
      </c>
      <c r="D940" t="s">
        <v>14886</v>
      </c>
      <c r="F940" t="s">
        <v>12875</v>
      </c>
      <c r="G940" t="s">
        <v>14671</v>
      </c>
      <c r="H940" t="s">
        <v>7278</v>
      </c>
      <c r="I940">
        <v>1</v>
      </c>
      <c r="J940">
        <v>543048.73</v>
      </c>
      <c r="K940">
        <f t="shared" si="30"/>
        <v>543048.73</v>
      </c>
      <c r="L940">
        <f t="shared" si="29"/>
        <v>2.2580926881151945E-4</v>
      </c>
    </row>
    <row r="941" spans="1:12" x14ac:dyDescent="0.25">
      <c r="A941" s="143" t="s">
        <v>3233</v>
      </c>
      <c r="B941" s="143" t="s">
        <v>3234</v>
      </c>
      <c r="C941" s="143" t="s">
        <v>15445</v>
      </c>
      <c r="D941" s="143" t="s">
        <v>14882</v>
      </c>
      <c r="E941" s="143"/>
      <c r="F941" s="143" t="s">
        <v>14895</v>
      </c>
      <c r="G941" s="143" t="s">
        <v>14664</v>
      </c>
      <c r="H941" s="143" t="s">
        <v>7195</v>
      </c>
      <c r="I941" s="143">
        <v>2</v>
      </c>
      <c r="J941" s="143">
        <v>270169.94</v>
      </c>
      <c r="K941" s="143">
        <f t="shared" si="30"/>
        <v>540339.88</v>
      </c>
      <c r="L941" s="143">
        <f t="shared" si="29"/>
        <v>2.2468288106023961E-4</v>
      </c>
    </row>
    <row r="942" spans="1:12" x14ac:dyDescent="0.25">
      <c r="A942" t="s">
        <v>4483</v>
      </c>
      <c r="B942" t="s">
        <v>4484</v>
      </c>
      <c r="C942" t="s">
        <v>1725</v>
      </c>
      <c r="D942" t="s">
        <v>14896</v>
      </c>
      <c r="G942" t="str">
        <f>IFERROR(VLOOKUP(F942,Maquinas!A:B,2,0),"")</f>
        <v/>
      </c>
      <c r="H942" t="s">
        <v>14676</v>
      </c>
      <c r="I942">
        <v>2</v>
      </c>
      <c r="J942">
        <v>270000</v>
      </c>
      <c r="K942">
        <f t="shared" si="30"/>
        <v>540000</v>
      </c>
      <c r="L942">
        <f t="shared" si="29"/>
        <v>2.2454155294354618E-4</v>
      </c>
    </row>
    <row r="943" spans="1:12" x14ac:dyDescent="0.25">
      <c r="A943" t="s">
        <v>4624</v>
      </c>
      <c r="B943" t="s">
        <v>4625</v>
      </c>
      <c r="C943" t="s">
        <v>15445</v>
      </c>
      <c r="D943" t="s">
        <v>14896</v>
      </c>
      <c r="G943" t="str">
        <f>IFERROR(VLOOKUP(F943,Maquinas!A:B,2,0),"")</f>
        <v/>
      </c>
      <c r="H943" t="s">
        <v>14676</v>
      </c>
      <c r="I943">
        <v>4</v>
      </c>
      <c r="J943">
        <v>135000</v>
      </c>
      <c r="K943">
        <f t="shared" si="30"/>
        <v>540000</v>
      </c>
      <c r="L943">
        <f t="shared" si="29"/>
        <v>2.2454155294354618E-4</v>
      </c>
    </row>
    <row r="944" spans="1:12" x14ac:dyDescent="0.25">
      <c r="A944" t="s">
        <v>9508</v>
      </c>
      <c r="B944" t="s">
        <v>9509</v>
      </c>
      <c r="C944" t="s">
        <v>1882</v>
      </c>
      <c r="D944" t="s">
        <v>14886</v>
      </c>
      <c r="F944" t="s">
        <v>12517</v>
      </c>
      <c r="G944" t="s">
        <v>14679</v>
      </c>
      <c r="H944" t="s">
        <v>1286</v>
      </c>
      <c r="I944">
        <v>4</v>
      </c>
      <c r="J944">
        <v>135000</v>
      </c>
      <c r="K944">
        <f t="shared" si="30"/>
        <v>540000</v>
      </c>
      <c r="L944">
        <f t="shared" si="29"/>
        <v>2.2454155294354618E-4</v>
      </c>
    </row>
    <row r="945" spans="1:12" x14ac:dyDescent="0.25">
      <c r="A945" t="s">
        <v>8961</v>
      </c>
      <c r="B945" t="s">
        <v>8962</v>
      </c>
      <c r="C945" t="s">
        <v>1719</v>
      </c>
      <c r="D945" t="s">
        <v>14885</v>
      </c>
      <c r="F945" t="s">
        <v>12517</v>
      </c>
      <c r="G945" t="s">
        <v>14679</v>
      </c>
      <c r="H945" t="s">
        <v>1286</v>
      </c>
      <c r="I945">
        <v>2</v>
      </c>
      <c r="J945">
        <v>269999.99</v>
      </c>
      <c r="K945">
        <f t="shared" si="30"/>
        <v>539999.98</v>
      </c>
      <c r="L945">
        <f t="shared" si="29"/>
        <v>2.2454154462719236E-4</v>
      </c>
    </row>
    <row r="946" spans="1:12" x14ac:dyDescent="0.25">
      <c r="A946" t="s">
        <v>7941</v>
      </c>
      <c r="B946" t="s">
        <v>7942</v>
      </c>
      <c r="C946" t="s">
        <v>1719</v>
      </c>
      <c r="D946" t="s">
        <v>14885</v>
      </c>
      <c r="E946" t="s">
        <v>14890</v>
      </c>
      <c r="F946" t="s">
        <v>12875</v>
      </c>
      <c r="G946" t="str">
        <f>IFERROR(VLOOKUP(F946,Maquinas!A:B,2,0),"")</f>
        <v>241 GS</v>
      </c>
      <c r="H946" t="s">
        <v>7278</v>
      </c>
      <c r="I946">
        <v>2</v>
      </c>
      <c r="J946">
        <v>269261.06</v>
      </c>
      <c r="K946">
        <f t="shared" si="30"/>
        <v>538522.12</v>
      </c>
      <c r="L946">
        <f t="shared" si="29"/>
        <v>2.2392702429490876E-4</v>
      </c>
    </row>
    <row r="947" spans="1:12" x14ac:dyDescent="0.25">
      <c r="A947" t="s">
        <v>9597</v>
      </c>
      <c r="B947" t="s">
        <v>9598</v>
      </c>
      <c r="C947" t="s">
        <v>15445</v>
      </c>
      <c r="D947" t="s">
        <v>14887</v>
      </c>
      <c r="F947" t="s">
        <v>14909</v>
      </c>
      <c r="G947" t="s">
        <v>14718</v>
      </c>
      <c r="H947" s="39" t="s">
        <v>12135</v>
      </c>
      <c r="I947">
        <v>2</v>
      </c>
      <c r="J947">
        <v>269111.62</v>
      </c>
      <c r="K947">
        <f t="shared" si="30"/>
        <v>538223.24</v>
      </c>
      <c r="L947">
        <f t="shared" si="29"/>
        <v>2.2380274470353139E-4</v>
      </c>
    </row>
    <row r="948" spans="1:12" s="43" customFormat="1" hidden="1" x14ac:dyDescent="0.25">
      <c r="A948" s="43" t="s">
        <v>11875</v>
      </c>
      <c r="B948" s="43" t="s">
        <v>11876</v>
      </c>
      <c r="C948" s="43" t="s">
        <v>15444</v>
      </c>
      <c r="D948" s="43" t="s">
        <v>14883</v>
      </c>
      <c r="E948" s="43" t="s">
        <v>14890</v>
      </c>
      <c r="G948" s="43" t="str">
        <f>IFERROR(VLOOKUP(F948,Maquinas!A:B,2,0),"")</f>
        <v/>
      </c>
      <c r="I948" s="43">
        <v>26</v>
      </c>
      <c r="J948" s="43">
        <v>20629.78</v>
      </c>
      <c r="K948" s="43">
        <f t="shared" si="30"/>
        <v>536374.28</v>
      </c>
      <c r="L948" s="43">
        <f t="shared" si="29"/>
        <v>2.2303391442625271E-4</v>
      </c>
    </row>
    <row r="949" spans="1:12" hidden="1" x14ac:dyDescent="0.25">
      <c r="A949" t="s">
        <v>12090</v>
      </c>
      <c r="B949" t="s">
        <v>12091</v>
      </c>
      <c r="C949" t="s">
        <v>433</v>
      </c>
      <c r="D949" t="s">
        <v>14881</v>
      </c>
      <c r="G949" t="str">
        <f>IFERROR(VLOOKUP(F949,Maquinas!A:B,2,0),"")</f>
        <v/>
      </c>
      <c r="I949">
        <v>9</v>
      </c>
      <c r="J949">
        <v>59535</v>
      </c>
      <c r="K949">
        <f t="shared" si="30"/>
        <v>535815</v>
      </c>
      <c r="L949">
        <f t="shared" si="29"/>
        <v>2.2280135590823369E-4</v>
      </c>
    </row>
    <row r="950" spans="1:12" s="39" customFormat="1" x14ac:dyDescent="0.25">
      <c r="A950" s="39" t="s">
        <v>9539</v>
      </c>
      <c r="B950" s="39" t="s">
        <v>9540</v>
      </c>
      <c r="C950" s="39" t="s">
        <v>15445</v>
      </c>
      <c r="D950" s="39" t="s">
        <v>14896</v>
      </c>
      <c r="F950" s="39" t="s">
        <v>14724</v>
      </c>
      <c r="G950" s="39" t="s">
        <v>14719</v>
      </c>
      <c r="H950" s="39" t="s">
        <v>12135</v>
      </c>
      <c r="I950" s="39">
        <v>3</v>
      </c>
      <c r="J950" s="39">
        <v>178398.07999999999</v>
      </c>
      <c r="K950" s="39">
        <f t="shared" si="30"/>
        <v>535194.24</v>
      </c>
      <c r="L950" s="39">
        <f t="shared" si="29"/>
        <v>2.2254323291859436E-4</v>
      </c>
    </row>
    <row r="951" spans="1:12" hidden="1" x14ac:dyDescent="0.25">
      <c r="A951" t="s">
        <v>10908</v>
      </c>
      <c r="B951" t="s">
        <v>10909</v>
      </c>
      <c r="C951" t="s">
        <v>15445</v>
      </c>
      <c r="D951" t="s">
        <v>14883</v>
      </c>
      <c r="F951" t="s">
        <v>12458</v>
      </c>
      <c r="G951" t="s">
        <v>14666</v>
      </c>
      <c r="H951" t="s">
        <v>14677</v>
      </c>
      <c r="I951">
        <v>12</v>
      </c>
      <c r="J951">
        <v>44572.71</v>
      </c>
      <c r="K951">
        <f t="shared" si="30"/>
        <v>534872.52</v>
      </c>
      <c r="L951">
        <f t="shared" si="29"/>
        <v>2.2240945605116289E-4</v>
      </c>
    </row>
    <row r="952" spans="1:12" x14ac:dyDescent="0.25">
      <c r="A952" t="s">
        <v>9775</v>
      </c>
      <c r="B952" t="s">
        <v>9776</v>
      </c>
      <c r="C952" t="s">
        <v>2770</v>
      </c>
      <c r="D952" t="s">
        <v>14925</v>
      </c>
      <c r="F952" t="s">
        <v>12875</v>
      </c>
      <c r="G952" t="s">
        <v>14671</v>
      </c>
      <c r="H952" t="s">
        <v>7278</v>
      </c>
      <c r="I952">
        <v>1</v>
      </c>
      <c r="J952">
        <v>534702.55000000005</v>
      </c>
      <c r="K952">
        <f t="shared" si="30"/>
        <v>534702.55000000005</v>
      </c>
      <c r="L952">
        <f t="shared" si="29"/>
        <v>2.2233877951828549E-4</v>
      </c>
    </row>
    <row r="953" spans="1:12" x14ac:dyDescent="0.25">
      <c r="A953" t="s">
        <v>8649</v>
      </c>
      <c r="B953" t="s">
        <v>8640</v>
      </c>
      <c r="C953" t="s">
        <v>15445</v>
      </c>
      <c r="D953" t="s">
        <v>14953</v>
      </c>
      <c r="E953" t="s">
        <v>14890</v>
      </c>
      <c r="G953" t="str">
        <f>IFERROR(VLOOKUP(F953,Maquinas!A:B,2,0),"")</f>
        <v/>
      </c>
      <c r="H953" t="s">
        <v>14778</v>
      </c>
      <c r="I953">
        <v>3</v>
      </c>
      <c r="J953">
        <v>178000</v>
      </c>
      <c r="K953">
        <f t="shared" si="30"/>
        <v>534000</v>
      </c>
      <c r="L953">
        <f t="shared" si="29"/>
        <v>2.2204664679972901E-4</v>
      </c>
    </row>
    <row r="954" spans="1:12" x14ac:dyDescent="0.25">
      <c r="A954" t="s">
        <v>3844</v>
      </c>
      <c r="B954" t="s">
        <v>3845</v>
      </c>
      <c r="C954" t="s">
        <v>1970</v>
      </c>
      <c r="D954" t="s">
        <v>14902</v>
      </c>
      <c r="G954" t="str">
        <f>IFERROR(VLOOKUP(F954,Maquinas!A:B,2,0),"")</f>
        <v/>
      </c>
      <c r="H954" t="s">
        <v>14676</v>
      </c>
      <c r="I954">
        <v>6</v>
      </c>
      <c r="J954">
        <v>88882.2</v>
      </c>
      <c r="K954">
        <f t="shared" si="30"/>
        <v>533293.19999999995</v>
      </c>
      <c r="L954">
        <f t="shared" si="29"/>
        <v>2.2175274685598732E-4</v>
      </c>
    </row>
    <row r="955" spans="1:12" x14ac:dyDescent="0.25">
      <c r="A955" t="s">
        <v>7787</v>
      </c>
      <c r="B955" t="s">
        <v>7788</v>
      </c>
      <c r="C955" t="s">
        <v>1882</v>
      </c>
      <c r="D955" t="s">
        <v>14886</v>
      </c>
      <c r="E955" t="s">
        <v>14890</v>
      </c>
      <c r="F955" t="s">
        <v>12672</v>
      </c>
      <c r="G955" t="str">
        <f>IFERROR(VLOOKUP(F955,Maquinas!A:B,2,0),"")</f>
        <v>HARRIS 1200 - II</v>
      </c>
      <c r="H955" t="s">
        <v>1286</v>
      </c>
      <c r="I955">
        <v>150</v>
      </c>
      <c r="J955">
        <v>3554.5</v>
      </c>
      <c r="K955">
        <f t="shared" si="30"/>
        <v>533175</v>
      </c>
      <c r="L955">
        <f t="shared" si="29"/>
        <v>2.2170359720495412E-4</v>
      </c>
    </row>
    <row r="956" spans="1:12" x14ac:dyDescent="0.25">
      <c r="A956" t="s">
        <v>3414</v>
      </c>
      <c r="B956" t="s">
        <v>3415</v>
      </c>
      <c r="C956" t="s">
        <v>1719</v>
      </c>
      <c r="D956" t="s">
        <v>14885</v>
      </c>
      <c r="F956" t="s">
        <v>12757</v>
      </c>
      <c r="G956" t="s">
        <v>14700</v>
      </c>
      <c r="H956" t="s">
        <v>14697</v>
      </c>
      <c r="I956">
        <v>10</v>
      </c>
      <c r="J956">
        <v>53029.52</v>
      </c>
      <c r="K956">
        <f t="shared" si="30"/>
        <v>530295.19999999995</v>
      </c>
      <c r="L956">
        <f t="shared" si="29"/>
        <v>2.2050612541946001E-4</v>
      </c>
    </row>
    <row r="957" spans="1:12" x14ac:dyDescent="0.25">
      <c r="A957" t="s">
        <v>2158</v>
      </c>
      <c r="B957" t="s">
        <v>2159</v>
      </c>
      <c r="C957" t="s">
        <v>1891</v>
      </c>
      <c r="D957" t="s">
        <v>14946</v>
      </c>
      <c r="F957" t="s">
        <v>12864</v>
      </c>
      <c r="G957" t="s">
        <v>14670</v>
      </c>
      <c r="H957" t="s">
        <v>7154</v>
      </c>
      <c r="I957">
        <v>2</v>
      </c>
      <c r="J957">
        <v>264839.02</v>
      </c>
      <c r="K957">
        <f t="shared" si="30"/>
        <v>529678.04</v>
      </c>
      <c r="L957">
        <f t="shared" si="29"/>
        <v>2.2024949937350701E-4</v>
      </c>
    </row>
    <row r="958" spans="1:12" x14ac:dyDescent="0.25">
      <c r="A958" t="s">
        <v>8953</v>
      </c>
      <c r="B958" t="s">
        <v>8954</v>
      </c>
      <c r="C958" t="s">
        <v>1945</v>
      </c>
      <c r="D958" t="s">
        <v>14894</v>
      </c>
      <c r="F958" t="s">
        <v>12517</v>
      </c>
      <c r="G958" t="s">
        <v>14679</v>
      </c>
      <c r="H958" t="s">
        <v>1286</v>
      </c>
      <c r="I958">
        <v>1</v>
      </c>
      <c r="J958">
        <v>527949.77</v>
      </c>
      <c r="K958">
        <f t="shared" si="30"/>
        <v>527949.77</v>
      </c>
      <c r="L958">
        <f t="shared" si="29"/>
        <v>2.1953085413331118E-4</v>
      </c>
    </row>
    <row r="959" spans="1:12" hidden="1" x14ac:dyDescent="0.25">
      <c r="A959" t="s">
        <v>11896</v>
      </c>
      <c r="B959" t="s">
        <v>11897</v>
      </c>
      <c r="C959" t="s">
        <v>15445</v>
      </c>
      <c r="D959" t="s">
        <v>14894</v>
      </c>
      <c r="F959" t="s">
        <v>12688</v>
      </c>
      <c r="G959" t="s">
        <v>14669</v>
      </c>
      <c r="H959" t="s">
        <v>7154</v>
      </c>
      <c r="I959">
        <v>1</v>
      </c>
      <c r="J959">
        <v>527625</v>
      </c>
      <c r="K959">
        <f t="shared" si="30"/>
        <v>527625</v>
      </c>
      <c r="L959">
        <f t="shared" si="29"/>
        <v>2.1939580902192323E-4</v>
      </c>
    </row>
    <row r="960" spans="1:12" x14ac:dyDescent="0.25">
      <c r="A960" t="s">
        <v>8998</v>
      </c>
      <c r="B960" t="s">
        <v>8999</v>
      </c>
      <c r="C960" t="s">
        <v>1719</v>
      </c>
      <c r="D960" t="s">
        <v>14885</v>
      </c>
      <c r="F960" t="s">
        <v>12688</v>
      </c>
      <c r="G960" t="s">
        <v>14669</v>
      </c>
      <c r="H960" s="43" t="s">
        <v>7154</v>
      </c>
      <c r="I960">
        <v>1</v>
      </c>
      <c r="J960">
        <v>527598.98</v>
      </c>
      <c r="K960">
        <f t="shared" si="30"/>
        <v>527598.98</v>
      </c>
      <c r="L960">
        <f t="shared" si="29"/>
        <v>2.1938498944561288E-4</v>
      </c>
    </row>
    <row r="961" spans="1:12" x14ac:dyDescent="0.25">
      <c r="A961" t="s">
        <v>7559</v>
      </c>
      <c r="B961" t="s">
        <v>7560</v>
      </c>
      <c r="C961" t="s">
        <v>1882</v>
      </c>
      <c r="D961" t="s">
        <v>14886</v>
      </c>
      <c r="E961" t="s">
        <v>14890</v>
      </c>
      <c r="F961" t="s">
        <v>13079</v>
      </c>
      <c r="G961" t="s">
        <v>14665</v>
      </c>
      <c r="H961" t="s">
        <v>7195</v>
      </c>
      <c r="I961">
        <v>4</v>
      </c>
      <c r="J961">
        <v>131764.54</v>
      </c>
      <c r="K961">
        <f t="shared" si="30"/>
        <v>527058.16</v>
      </c>
      <c r="L961">
        <f t="shared" si="29"/>
        <v>2.1916010692216303E-4</v>
      </c>
    </row>
    <row r="962" spans="1:12" hidden="1" x14ac:dyDescent="0.25">
      <c r="A962" t="s">
        <v>12310</v>
      </c>
      <c r="B962" t="s">
        <v>12311</v>
      </c>
      <c r="C962" t="s">
        <v>433</v>
      </c>
      <c r="D962" t="s">
        <v>14881</v>
      </c>
      <c r="G962" t="str">
        <f>IFERROR(VLOOKUP(F962,Maquinas!A:B,2,0),"")</f>
        <v/>
      </c>
      <c r="I962">
        <v>1</v>
      </c>
      <c r="J962">
        <v>526875.36</v>
      </c>
      <c r="K962">
        <f t="shared" si="30"/>
        <v>526875.36</v>
      </c>
      <c r="L962">
        <f t="shared" si="29"/>
        <v>2.1908409544831473E-4</v>
      </c>
    </row>
    <row r="963" spans="1:12" hidden="1" x14ac:dyDescent="0.25">
      <c r="A963" t="s">
        <v>11796</v>
      </c>
      <c r="B963" t="s">
        <v>11797</v>
      </c>
      <c r="C963" t="s">
        <v>1725</v>
      </c>
      <c r="D963" t="s">
        <v>14896</v>
      </c>
      <c r="E963" t="s">
        <v>14890</v>
      </c>
      <c r="F963" t="s">
        <v>12757</v>
      </c>
      <c r="G963" t="s">
        <v>14700</v>
      </c>
      <c r="H963" t="s">
        <v>14769</v>
      </c>
      <c r="I963">
        <v>21</v>
      </c>
      <c r="J963">
        <v>25045.599999999999</v>
      </c>
      <c r="K963">
        <f t="shared" si="30"/>
        <v>525957.6</v>
      </c>
      <c r="L963">
        <f t="shared" si="29"/>
        <v>2.1870247460455643E-4</v>
      </c>
    </row>
    <row r="964" spans="1:12" x14ac:dyDescent="0.25">
      <c r="A964" t="s">
        <v>10548</v>
      </c>
      <c r="B964" t="s">
        <v>10549</v>
      </c>
      <c r="C964" t="s">
        <v>1725</v>
      </c>
      <c r="D964" t="s">
        <v>14896</v>
      </c>
      <c r="F964" t="s">
        <v>14708</v>
      </c>
      <c r="G964" t="s">
        <v>14660</v>
      </c>
      <c r="H964" t="s">
        <v>15506</v>
      </c>
      <c r="I964" s="36">
        <v>8</v>
      </c>
      <c r="J964" s="37">
        <v>267245.73</v>
      </c>
      <c r="K964" s="37">
        <f t="shared" si="30"/>
        <v>2137965.84</v>
      </c>
      <c r="L964">
        <f t="shared" si="29"/>
        <v>8.8900401824787618E-4</v>
      </c>
    </row>
    <row r="965" spans="1:12" x14ac:dyDescent="0.25">
      <c r="A965" t="s">
        <v>8695</v>
      </c>
      <c r="B965" t="s">
        <v>8696</v>
      </c>
      <c r="C965" t="s">
        <v>1725</v>
      </c>
      <c r="D965" t="s">
        <v>14896</v>
      </c>
      <c r="E965" t="s">
        <v>14890</v>
      </c>
      <c r="F965" t="s">
        <v>14708</v>
      </c>
      <c r="G965" t="s">
        <v>14660</v>
      </c>
      <c r="H965" t="s">
        <v>15506</v>
      </c>
      <c r="I965" s="36">
        <v>4</v>
      </c>
      <c r="J965" s="37">
        <v>251841.98</v>
      </c>
      <c r="K965" s="37">
        <f t="shared" si="30"/>
        <v>1007367.92</v>
      </c>
      <c r="L965" s="38">
        <f t="shared" si="29"/>
        <v>4.1888140211538891E-4</v>
      </c>
    </row>
    <row r="966" spans="1:12" x14ac:dyDescent="0.25">
      <c r="A966" t="s">
        <v>2117</v>
      </c>
      <c r="B966" t="s">
        <v>2118</v>
      </c>
      <c r="C966" t="s">
        <v>1970</v>
      </c>
      <c r="D966" t="s">
        <v>14902</v>
      </c>
      <c r="F966" t="s">
        <v>12864</v>
      </c>
      <c r="G966" t="s">
        <v>14670</v>
      </c>
      <c r="H966" t="s">
        <v>7154</v>
      </c>
      <c r="I966" s="14">
        <v>4</v>
      </c>
      <c r="J966" s="23">
        <v>130673.55</v>
      </c>
      <c r="K966" s="23">
        <f t="shared" si="30"/>
        <v>522694.2</v>
      </c>
      <c r="L966" s="20">
        <f t="shared" si="29"/>
        <v>2.1734549515293428E-4</v>
      </c>
    </row>
    <row r="967" spans="1:12" hidden="1" x14ac:dyDescent="0.25">
      <c r="A967" t="s">
        <v>11365</v>
      </c>
      <c r="B967" t="s">
        <v>11366</v>
      </c>
      <c r="C967" t="s">
        <v>15443</v>
      </c>
      <c r="D967" t="s">
        <v>14907</v>
      </c>
      <c r="G967" t="str">
        <f>IFERROR(VLOOKUP(F967,Maquinas!A:B,2,0),"")</f>
        <v/>
      </c>
      <c r="I967" s="14">
        <v>12</v>
      </c>
      <c r="J967" s="23">
        <v>43548.57</v>
      </c>
      <c r="K967" s="23">
        <f t="shared" si="30"/>
        <v>522582.83999999997</v>
      </c>
      <c r="L967" s="20">
        <f t="shared" si="29"/>
        <v>2.1729918969490503E-4</v>
      </c>
    </row>
    <row r="968" spans="1:12" hidden="1" x14ac:dyDescent="0.25">
      <c r="A968" t="s">
        <v>12146</v>
      </c>
      <c r="B968" t="s">
        <v>12147</v>
      </c>
      <c r="C968" t="s">
        <v>551</v>
      </c>
      <c r="D968" t="s">
        <v>14893</v>
      </c>
      <c r="E968" t="s">
        <v>14890</v>
      </c>
      <c r="G968" t="str">
        <f>IFERROR(VLOOKUP(F968,Maquinas!A:B,2,0),"")</f>
        <v/>
      </c>
      <c r="I968" s="14">
        <v>10</v>
      </c>
      <c r="J968" s="23">
        <v>52234.75</v>
      </c>
      <c r="K968" s="23">
        <f t="shared" si="30"/>
        <v>522347.5</v>
      </c>
      <c r="L968" s="20">
        <f t="shared" si="29"/>
        <v>2.1720133115959073E-4</v>
      </c>
    </row>
    <row r="969" spans="1:12" x14ac:dyDescent="0.25">
      <c r="A969" t="s">
        <v>7569</v>
      </c>
      <c r="B969" t="s">
        <v>7570</v>
      </c>
      <c r="C969" t="s">
        <v>1882</v>
      </c>
      <c r="D969" t="s">
        <v>14886</v>
      </c>
      <c r="E969" t="s">
        <v>14890</v>
      </c>
      <c r="F969" t="s">
        <v>12688</v>
      </c>
      <c r="G969" t="s">
        <v>14669</v>
      </c>
      <c r="H969" s="43" t="s">
        <v>7154</v>
      </c>
      <c r="I969" s="14">
        <v>2</v>
      </c>
      <c r="J969" s="23">
        <v>261124.12</v>
      </c>
      <c r="K969" s="23">
        <f t="shared" si="30"/>
        <v>522248.24</v>
      </c>
      <c r="L969" s="20">
        <f t="shared" si="29"/>
        <v>2.1716005709561815E-4</v>
      </c>
    </row>
    <row r="970" spans="1:12" x14ac:dyDescent="0.25">
      <c r="A970" t="s">
        <v>3808</v>
      </c>
      <c r="B970" t="s">
        <v>3809</v>
      </c>
      <c r="C970" t="s">
        <v>1970</v>
      </c>
      <c r="D970" t="s">
        <v>14902</v>
      </c>
      <c r="G970" t="str">
        <f>IFERROR(VLOOKUP(F970,Maquinas!A:B,2,0),"")</f>
        <v/>
      </c>
      <c r="H970" t="s">
        <v>14676</v>
      </c>
      <c r="I970" s="14">
        <v>8</v>
      </c>
      <c r="J970" s="23">
        <v>65200</v>
      </c>
      <c r="K970" s="23">
        <f t="shared" si="30"/>
        <v>521600</v>
      </c>
      <c r="L970" s="20">
        <f t="shared" si="29"/>
        <v>2.1689050743584016E-4</v>
      </c>
    </row>
    <row r="971" spans="1:12" x14ac:dyDescent="0.25">
      <c r="A971" t="s">
        <v>5020</v>
      </c>
      <c r="B971" t="s">
        <v>5021</v>
      </c>
      <c r="C971" t="s">
        <v>4937</v>
      </c>
      <c r="D971" t="s">
        <v>14887</v>
      </c>
      <c r="F971" t="s">
        <v>12445</v>
      </c>
      <c r="G971" t="s">
        <v>14686</v>
      </c>
      <c r="H971" t="s">
        <v>1286</v>
      </c>
      <c r="I971" s="36">
        <v>1</v>
      </c>
      <c r="J971" s="37">
        <v>520817.07</v>
      </c>
      <c r="K971" s="37">
        <f t="shared" si="30"/>
        <v>520817.07</v>
      </c>
      <c r="L971" s="20">
        <f t="shared" si="29"/>
        <v>2.1656495129131036E-4</v>
      </c>
    </row>
    <row r="972" spans="1:12" x14ac:dyDescent="0.25">
      <c r="A972" t="s">
        <v>9350</v>
      </c>
      <c r="B972" t="s">
        <v>9351</v>
      </c>
      <c r="C972" t="s">
        <v>2770</v>
      </c>
      <c r="D972" t="s">
        <v>14925</v>
      </c>
      <c r="F972" t="s">
        <v>12688</v>
      </c>
      <c r="G972" t="s">
        <v>14669</v>
      </c>
      <c r="H972" s="43" t="s">
        <v>7154</v>
      </c>
      <c r="I972" s="14">
        <v>20</v>
      </c>
      <c r="J972" s="23">
        <v>26034.29</v>
      </c>
      <c r="K972" s="23">
        <f t="shared" si="30"/>
        <v>520685.80000000005</v>
      </c>
      <c r="L972" s="20">
        <f t="shared" si="29"/>
        <v>2.1651036690306056E-4</v>
      </c>
    </row>
    <row r="973" spans="1:12" x14ac:dyDescent="0.25">
      <c r="A973" t="s">
        <v>2069</v>
      </c>
      <c r="B973" t="s">
        <v>2070</v>
      </c>
      <c r="C973" t="s">
        <v>1719</v>
      </c>
      <c r="D973" t="s">
        <v>14885</v>
      </c>
      <c r="F973" t="s">
        <v>12620</v>
      </c>
      <c r="G973" t="s">
        <v>14663</v>
      </c>
      <c r="H973" t="s">
        <v>7154</v>
      </c>
      <c r="I973" s="14">
        <v>4</v>
      </c>
      <c r="J973" s="23">
        <v>130000</v>
      </c>
      <c r="K973" s="23">
        <f t="shared" si="30"/>
        <v>520000</v>
      </c>
      <c r="L973" s="20">
        <f t="shared" si="29"/>
        <v>2.1622519913082225E-4</v>
      </c>
    </row>
    <row r="974" spans="1:12" x14ac:dyDescent="0.25">
      <c r="A974" t="s">
        <v>7130</v>
      </c>
      <c r="B974" t="s">
        <v>7131</v>
      </c>
      <c r="C974" t="s">
        <v>1719</v>
      </c>
      <c r="D974" t="s">
        <v>14885</v>
      </c>
      <c r="E974" t="s">
        <v>14890</v>
      </c>
      <c r="F974" t="s">
        <v>12445</v>
      </c>
      <c r="G974" t="s">
        <v>14686</v>
      </c>
      <c r="H974" t="s">
        <v>1286</v>
      </c>
      <c r="I974" s="36">
        <v>1</v>
      </c>
      <c r="J974" s="37">
        <v>520000</v>
      </c>
      <c r="K974" s="37">
        <f t="shared" si="30"/>
        <v>520000</v>
      </c>
      <c r="L974" s="20">
        <f t="shared" ref="L974:L1037" si="31">+K974/$K$4057</f>
        <v>2.1622519913082225E-4</v>
      </c>
    </row>
    <row r="975" spans="1:12" x14ac:dyDescent="0.25">
      <c r="A975" t="s">
        <v>9122</v>
      </c>
      <c r="B975" t="s">
        <v>9123</v>
      </c>
      <c r="C975" t="s">
        <v>1719</v>
      </c>
      <c r="D975" t="s">
        <v>14885</v>
      </c>
      <c r="F975" t="s">
        <v>12504</v>
      </c>
      <c r="G975" t="s">
        <v>14699</v>
      </c>
      <c r="H975" t="s">
        <v>14697</v>
      </c>
      <c r="I975" s="14">
        <v>8</v>
      </c>
      <c r="J975" s="23">
        <v>64987.5</v>
      </c>
      <c r="K975" s="23">
        <f t="shared" si="30"/>
        <v>519900</v>
      </c>
      <c r="L975" s="20">
        <f t="shared" si="31"/>
        <v>2.1618361736175864E-4</v>
      </c>
    </row>
    <row r="976" spans="1:12" x14ac:dyDescent="0.25">
      <c r="A976" t="s">
        <v>10562</v>
      </c>
      <c r="B976" t="s">
        <v>10563</v>
      </c>
      <c r="C976" t="s">
        <v>2770</v>
      </c>
      <c r="D976" t="s">
        <v>14925</v>
      </c>
      <c r="F976" t="s">
        <v>14742</v>
      </c>
      <c r="G976" t="str">
        <f>IFERROR(VLOOKUP(F976,Maquinas!A:B,2,0),"")</f>
        <v>DIDDE GLASER II</v>
      </c>
      <c r="H976" t="s">
        <v>1286</v>
      </c>
      <c r="I976" s="36">
        <v>1</v>
      </c>
      <c r="J976" s="37">
        <v>519258.87</v>
      </c>
      <c r="K976" s="37">
        <f t="shared" si="30"/>
        <v>519258.87</v>
      </c>
      <c r="L976" s="20">
        <f t="shared" si="31"/>
        <v>2.1591702416576104E-4</v>
      </c>
    </row>
    <row r="977" spans="1:12" x14ac:dyDescent="0.25">
      <c r="A977" t="s">
        <v>7789</v>
      </c>
      <c r="B977" t="s">
        <v>7790</v>
      </c>
      <c r="C977" t="s">
        <v>1882</v>
      </c>
      <c r="D977" t="s">
        <v>14886</v>
      </c>
      <c r="E977" t="s">
        <v>14890</v>
      </c>
      <c r="F977" t="s">
        <v>14742</v>
      </c>
      <c r="G977" t="str">
        <f>IFERROR(VLOOKUP(F977,Maquinas!A:B,2,0),"")</f>
        <v>DIDDE GLASER II</v>
      </c>
      <c r="H977" t="s">
        <v>1286</v>
      </c>
      <c r="I977" s="36">
        <v>146</v>
      </c>
      <c r="J977" s="37">
        <v>3554.5</v>
      </c>
      <c r="K977" s="37">
        <f t="shared" ref="K977:K1040" si="32">+I977*J977</f>
        <v>518957</v>
      </c>
      <c r="L977" s="20">
        <f t="shared" si="31"/>
        <v>2.1579150127948868E-4</v>
      </c>
    </row>
    <row r="978" spans="1:12" hidden="1" x14ac:dyDescent="0.25">
      <c r="A978" t="s">
        <v>12131</v>
      </c>
      <c r="B978" t="s">
        <v>12132</v>
      </c>
      <c r="C978" t="s">
        <v>10941</v>
      </c>
      <c r="D978" t="s">
        <v>14889</v>
      </c>
      <c r="G978" t="str">
        <f>IFERROR(VLOOKUP(F978,Maquinas!A:B,2,0),"")</f>
        <v/>
      </c>
      <c r="I978" s="14">
        <v>2.66</v>
      </c>
      <c r="J978" s="23">
        <v>194974</v>
      </c>
      <c r="K978" s="23">
        <f t="shared" si="32"/>
        <v>518630.84</v>
      </c>
      <c r="L978" s="20">
        <f t="shared" si="31"/>
        <v>2.1565587818151081E-4</v>
      </c>
    </row>
    <row r="979" spans="1:12" x14ac:dyDescent="0.25">
      <c r="A979" t="s">
        <v>3235</v>
      </c>
      <c r="B979" t="s">
        <v>3236</v>
      </c>
      <c r="C979" t="s">
        <v>1859</v>
      </c>
      <c r="D979" t="s">
        <v>14882</v>
      </c>
      <c r="F979" t="s">
        <v>14895</v>
      </c>
      <c r="G979" t="s">
        <v>14664</v>
      </c>
      <c r="H979" t="s">
        <v>7195</v>
      </c>
      <c r="I979" s="14">
        <v>1</v>
      </c>
      <c r="J979" s="23">
        <v>518231.1</v>
      </c>
      <c r="K979" s="23">
        <f t="shared" si="32"/>
        <v>518231.1</v>
      </c>
      <c r="L979" s="20">
        <f t="shared" si="31"/>
        <v>2.1548965921785586E-4</v>
      </c>
    </row>
    <row r="980" spans="1:12" hidden="1" x14ac:dyDescent="0.25">
      <c r="A980" t="s">
        <v>11898</v>
      </c>
      <c r="B980" t="s">
        <v>11899</v>
      </c>
      <c r="C980" t="s">
        <v>15445</v>
      </c>
      <c r="D980" t="s">
        <v>14894</v>
      </c>
      <c r="F980" t="s">
        <v>12688</v>
      </c>
      <c r="G980" t="s">
        <v>14669</v>
      </c>
      <c r="H980" t="s">
        <v>7154</v>
      </c>
      <c r="I980" s="14">
        <v>1</v>
      </c>
      <c r="J980" s="23">
        <v>517575</v>
      </c>
      <c r="K980" s="23">
        <f t="shared" si="32"/>
        <v>517575</v>
      </c>
      <c r="L980" s="20">
        <f t="shared" si="31"/>
        <v>2.1521684123102948E-4</v>
      </c>
    </row>
    <row r="981" spans="1:12" x14ac:dyDescent="0.25">
      <c r="A981" t="s">
        <v>7650</v>
      </c>
      <c r="B981" t="s">
        <v>7651</v>
      </c>
      <c r="C981" t="s">
        <v>1719</v>
      </c>
      <c r="D981" t="s">
        <v>14885</v>
      </c>
      <c r="E981" t="s">
        <v>14890</v>
      </c>
      <c r="F981" t="s">
        <v>12709</v>
      </c>
      <c r="G981" t="s">
        <v>14693</v>
      </c>
      <c r="H981" t="s">
        <v>7278</v>
      </c>
      <c r="I981" s="14">
        <v>2</v>
      </c>
      <c r="J981" s="23">
        <v>258778.9</v>
      </c>
      <c r="K981" s="23">
        <f t="shared" si="32"/>
        <v>517557.8</v>
      </c>
      <c r="L981" s="20">
        <f t="shared" si="31"/>
        <v>2.1520968916675053E-4</v>
      </c>
    </row>
    <row r="982" spans="1:12" x14ac:dyDescent="0.25">
      <c r="A982" t="s">
        <v>10542</v>
      </c>
      <c r="B982" t="s">
        <v>10543</v>
      </c>
      <c r="C982" t="s">
        <v>1922</v>
      </c>
      <c r="D982" t="s">
        <v>14649</v>
      </c>
      <c r="F982" t="s">
        <v>12448</v>
      </c>
      <c r="G982" t="s">
        <v>14680</v>
      </c>
      <c r="H982" t="s">
        <v>1286</v>
      </c>
      <c r="I982" s="36">
        <v>6</v>
      </c>
      <c r="J982" s="37">
        <v>85901</v>
      </c>
      <c r="K982" s="37">
        <f t="shared" si="32"/>
        <v>515406</v>
      </c>
      <c r="L982" s="20">
        <f t="shared" si="31"/>
        <v>2.1431493266003957E-4</v>
      </c>
    </row>
    <row r="983" spans="1:12" x14ac:dyDescent="0.25">
      <c r="A983" t="s">
        <v>8217</v>
      </c>
      <c r="B983" t="s">
        <v>8218</v>
      </c>
      <c r="C983" t="s">
        <v>4937</v>
      </c>
      <c r="D983" t="s">
        <v>14887</v>
      </c>
      <c r="E983" t="s">
        <v>14890</v>
      </c>
      <c r="F983" t="s">
        <v>12636</v>
      </c>
      <c r="G983" t="s">
        <v>14692</v>
      </c>
      <c r="H983" t="s">
        <v>7278</v>
      </c>
      <c r="I983" s="14">
        <v>4</v>
      </c>
      <c r="J983" s="23">
        <v>128842.74</v>
      </c>
      <c r="K983" s="23">
        <f t="shared" si="32"/>
        <v>515370.96</v>
      </c>
      <c r="L983" s="20">
        <f t="shared" si="31"/>
        <v>2.1430036240815967E-4</v>
      </c>
    </row>
    <row r="984" spans="1:12" x14ac:dyDescent="0.25">
      <c r="A984" t="s">
        <v>3964</v>
      </c>
      <c r="B984" t="s">
        <v>3965</v>
      </c>
      <c r="C984" t="s">
        <v>1970</v>
      </c>
      <c r="D984" t="s">
        <v>14902</v>
      </c>
      <c r="G984" t="str">
        <f>IFERROR(VLOOKUP(F984,Maquinas!A:B,2,0),"")</f>
        <v/>
      </c>
      <c r="H984" t="s">
        <v>14676</v>
      </c>
      <c r="I984" s="14">
        <v>2</v>
      </c>
      <c r="J984" s="23">
        <v>256275</v>
      </c>
      <c r="K984" s="23">
        <f t="shared" si="32"/>
        <v>512550</v>
      </c>
      <c r="L984" s="20">
        <f t="shared" si="31"/>
        <v>2.1312735733558259E-4</v>
      </c>
    </row>
    <row r="985" spans="1:12" x14ac:dyDescent="0.25">
      <c r="A985" t="s">
        <v>8463</v>
      </c>
      <c r="B985" t="s">
        <v>8464</v>
      </c>
      <c r="C985" t="s">
        <v>2139</v>
      </c>
      <c r="D985" t="s">
        <v>14898</v>
      </c>
      <c r="F985" t="s">
        <v>12657</v>
      </c>
      <c r="G985" t="s">
        <v>14695</v>
      </c>
      <c r="H985" t="s">
        <v>14697</v>
      </c>
      <c r="I985" s="14">
        <v>1</v>
      </c>
      <c r="J985" s="23">
        <v>512454</v>
      </c>
      <c r="K985" s="23">
        <f t="shared" si="32"/>
        <v>512454</v>
      </c>
      <c r="L985" s="20">
        <f t="shared" si="31"/>
        <v>2.130874388372815E-4</v>
      </c>
    </row>
    <row r="986" spans="1:12" x14ac:dyDescent="0.25">
      <c r="A986" t="s">
        <v>10261</v>
      </c>
      <c r="B986" t="s">
        <v>10262</v>
      </c>
      <c r="C986" t="s">
        <v>1859</v>
      </c>
      <c r="D986" t="s">
        <v>14882</v>
      </c>
      <c r="F986" t="s">
        <v>14710</v>
      </c>
      <c r="G986" t="s">
        <v>15504</v>
      </c>
      <c r="H986" t="s">
        <v>13216</v>
      </c>
      <c r="I986" s="14">
        <v>1</v>
      </c>
      <c r="J986" s="23">
        <v>512309.31</v>
      </c>
      <c r="K986" s="23">
        <f t="shared" si="32"/>
        <v>512309.31</v>
      </c>
      <c r="L986" s="20">
        <f t="shared" si="31"/>
        <v>2.1302727417562336E-4</v>
      </c>
    </row>
    <row r="987" spans="1:12" s="80" customFormat="1" x14ac:dyDescent="0.25">
      <c r="A987" s="76" t="s">
        <v>2871</v>
      </c>
      <c r="B987" s="76" t="s">
        <v>2873</v>
      </c>
      <c r="C987" s="76" t="s">
        <v>15444</v>
      </c>
      <c r="D987" s="76" t="s">
        <v>14885</v>
      </c>
      <c r="E987" s="76"/>
      <c r="F987" s="76" t="s">
        <v>12489</v>
      </c>
      <c r="G987" s="76" t="s">
        <v>14667</v>
      </c>
      <c r="H987" s="76" t="s">
        <v>1286</v>
      </c>
      <c r="I987" s="94">
        <v>4</v>
      </c>
      <c r="J987" s="95">
        <v>128000</v>
      </c>
      <c r="K987" s="95">
        <f t="shared" si="32"/>
        <v>512000</v>
      </c>
      <c r="L987" s="96">
        <f t="shared" si="31"/>
        <v>2.1289865760573267E-4</v>
      </c>
    </row>
    <row r="988" spans="1:12" x14ac:dyDescent="0.25">
      <c r="A988" t="s">
        <v>8390</v>
      </c>
      <c r="B988" t="s">
        <v>8391</v>
      </c>
      <c r="C988" t="s">
        <v>1719</v>
      </c>
      <c r="D988" t="s">
        <v>14885</v>
      </c>
      <c r="F988" t="s">
        <v>12688</v>
      </c>
      <c r="G988" t="s">
        <v>14669</v>
      </c>
      <c r="H988" s="43" t="s">
        <v>7154</v>
      </c>
      <c r="I988" s="14">
        <v>32</v>
      </c>
      <c r="J988" s="23">
        <v>16000</v>
      </c>
      <c r="K988" s="23">
        <f t="shared" si="32"/>
        <v>512000</v>
      </c>
      <c r="L988" s="20">
        <f t="shared" si="31"/>
        <v>2.1289865760573267E-4</v>
      </c>
    </row>
    <row r="989" spans="1:12" hidden="1" x14ac:dyDescent="0.25">
      <c r="A989" t="s">
        <v>12027</v>
      </c>
      <c r="B989" t="s">
        <v>12028</v>
      </c>
      <c r="C989" t="s">
        <v>3349</v>
      </c>
      <c r="D989" t="s">
        <v>14953</v>
      </c>
      <c r="G989" t="str">
        <f>IFERROR(VLOOKUP(F989,Maquinas!A:B,2,0),"")</f>
        <v/>
      </c>
      <c r="H989" t="s">
        <v>14790</v>
      </c>
      <c r="I989" s="14">
        <v>4</v>
      </c>
      <c r="J989" s="23">
        <v>128000</v>
      </c>
      <c r="K989" s="23">
        <f t="shared" si="32"/>
        <v>512000</v>
      </c>
      <c r="L989" s="20">
        <f t="shared" si="31"/>
        <v>2.1289865760573267E-4</v>
      </c>
    </row>
    <row r="990" spans="1:12" x14ac:dyDescent="0.25">
      <c r="A990" t="s">
        <v>2586</v>
      </c>
      <c r="B990" t="s">
        <v>2587</v>
      </c>
      <c r="C990" t="s">
        <v>2509</v>
      </c>
      <c r="D990" t="s">
        <v>14939</v>
      </c>
      <c r="F990" t="s">
        <v>12875</v>
      </c>
      <c r="G990" t="s">
        <v>14671</v>
      </c>
      <c r="H990" t="s">
        <v>7278</v>
      </c>
      <c r="I990" s="14">
        <v>2</v>
      </c>
      <c r="J990" s="23">
        <v>254800</v>
      </c>
      <c r="K990" s="23">
        <f t="shared" si="32"/>
        <v>509600</v>
      </c>
      <c r="L990" s="20">
        <f t="shared" si="31"/>
        <v>2.1190069514820579E-4</v>
      </c>
    </row>
    <row r="991" spans="1:12" hidden="1" x14ac:dyDescent="0.25">
      <c r="A991" t="s">
        <v>11957</v>
      </c>
      <c r="B991" t="s">
        <v>11958</v>
      </c>
      <c r="C991" t="s">
        <v>15445</v>
      </c>
      <c r="D991" t="s">
        <v>14881</v>
      </c>
      <c r="E991" t="s">
        <v>14890</v>
      </c>
      <c r="G991" t="s">
        <v>14765</v>
      </c>
      <c r="I991" s="14">
        <v>275</v>
      </c>
      <c r="J991" s="23">
        <v>1850.39</v>
      </c>
      <c r="K991" s="23">
        <f t="shared" si="32"/>
        <v>508857.25</v>
      </c>
      <c r="L991" s="20">
        <f t="shared" si="31"/>
        <v>2.1159184655848576E-4</v>
      </c>
    </row>
    <row r="992" spans="1:12" x14ac:dyDescent="0.25">
      <c r="A992" t="s">
        <v>5192</v>
      </c>
      <c r="B992" t="s">
        <v>5193</v>
      </c>
      <c r="C992" t="s">
        <v>1970</v>
      </c>
      <c r="D992" t="s">
        <v>14902</v>
      </c>
      <c r="E992" t="s">
        <v>14890</v>
      </c>
      <c r="F992" t="s">
        <v>13079</v>
      </c>
      <c r="G992" t="s">
        <v>14665</v>
      </c>
      <c r="H992" t="s">
        <v>7195</v>
      </c>
      <c r="I992" s="14">
        <v>2</v>
      </c>
      <c r="J992" s="23">
        <v>254000</v>
      </c>
      <c r="K992" s="23">
        <f t="shared" si="32"/>
        <v>508000</v>
      </c>
      <c r="L992" s="20">
        <f t="shared" si="31"/>
        <v>2.1123538684318787E-4</v>
      </c>
    </row>
    <row r="993" spans="1:12" hidden="1" x14ac:dyDescent="0.25">
      <c r="A993" t="s">
        <v>11900</v>
      </c>
      <c r="B993" t="s">
        <v>11901</v>
      </c>
      <c r="C993" t="s">
        <v>15445</v>
      </c>
      <c r="D993" t="s">
        <v>14894</v>
      </c>
      <c r="E993" t="s">
        <v>14890</v>
      </c>
      <c r="F993" t="s">
        <v>12688</v>
      </c>
      <c r="G993" t="s">
        <v>14669</v>
      </c>
      <c r="H993" t="s">
        <v>7154</v>
      </c>
      <c r="I993" s="14">
        <v>1</v>
      </c>
      <c r="J993" s="23">
        <v>507525</v>
      </c>
      <c r="K993" s="23">
        <f t="shared" si="32"/>
        <v>507525</v>
      </c>
      <c r="L993" s="20">
        <f t="shared" si="31"/>
        <v>2.1103787344013569E-4</v>
      </c>
    </row>
    <row r="994" spans="1:12" x14ac:dyDescent="0.25">
      <c r="A994" t="s">
        <v>2971</v>
      </c>
      <c r="B994" t="s">
        <v>2972</v>
      </c>
      <c r="C994" t="s">
        <v>2770</v>
      </c>
      <c r="D994" t="s">
        <v>14925</v>
      </c>
      <c r="F994" t="s">
        <v>12458</v>
      </c>
      <c r="G994" t="s">
        <v>14666</v>
      </c>
      <c r="H994" t="s">
        <v>1286</v>
      </c>
      <c r="I994" s="36">
        <v>54</v>
      </c>
      <c r="J994" s="37">
        <v>9390.1200000000008</v>
      </c>
      <c r="K994" s="37">
        <f t="shared" si="32"/>
        <v>507066.48000000004</v>
      </c>
      <c r="L994" s="20">
        <f t="shared" si="31"/>
        <v>2.1084721271262519E-4</v>
      </c>
    </row>
    <row r="995" spans="1:12" x14ac:dyDescent="0.25">
      <c r="A995" t="s">
        <v>5002</v>
      </c>
      <c r="B995" t="s">
        <v>5003</v>
      </c>
      <c r="C995" t="s">
        <v>4937</v>
      </c>
      <c r="D995" t="s">
        <v>14887</v>
      </c>
      <c r="F995" t="s">
        <v>12458</v>
      </c>
      <c r="G995" t="s">
        <v>14666</v>
      </c>
      <c r="H995" t="s">
        <v>1286</v>
      </c>
      <c r="I995" s="36">
        <v>2</v>
      </c>
      <c r="J995" s="37">
        <v>253200.11</v>
      </c>
      <c r="K995" s="37">
        <f t="shared" si="32"/>
        <v>506400.22</v>
      </c>
      <c r="L995" s="20">
        <f t="shared" si="31"/>
        <v>2.105701700180619E-4</v>
      </c>
    </row>
    <row r="996" spans="1:12" x14ac:dyDescent="0.25">
      <c r="A996" t="s">
        <v>7636</v>
      </c>
      <c r="B996" t="s">
        <v>7637</v>
      </c>
      <c r="C996" t="s">
        <v>1882</v>
      </c>
      <c r="D996" t="s">
        <v>14886</v>
      </c>
      <c r="E996" t="s">
        <v>14890</v>
      </c>
      <c r="F996" t="s">
        <v>12448</v>
      </c>
      <c r="G996" t="s">
        <v>14680</v>
      </c>
      <c r="H996" t="s">
        <v>1286</v>
      </c>
      <c r="I996" s="36">
        <v>2</v>
      </c>
      <c r="J996" s="37">
        <v>251937.06</v>
      </c>
      <c r="K996" s="37">
        <f t="shared" si="32"/>
        <v>503874.12</v>
      </c>
      <c r="L996" s="20">
        <f t="shared" si="31"/>
        <v>2.0951977294974582E-4</v>
      </c>
    </row>
    <row r="997" spans="1:12" x14ac:dyDescent="0.25">
      <c r="A997" t="s">
        <v>7422</v>
      </c>
      <c r="B997" t="s">
        <v>7423</v>
      </c>
      <c r="C997" t="s">
        <v>4937</v>
      </c>
      <c r="D997" t="s">
        <v>14887</v>
      </c>
      <c r="E997" t="s">
        <v>14890</v>
      </c>
      <c r="G997" t="str">
        <f>IFERROR(VLOOKUP(F997,Maquinas!A:B,2,0),"")</f>
        <v/>
      </c>
      <c r="H997" t="s">
        <v>14713</v>
      </c>
      <c r="I997" s="14">
        <v>1</v>
      </c>
      <c r="J997" s="23">
        <v>503500</v>
      </c>
      <c r="K997" s="23">
        <f t="shared" si="32"/>
        <v>503500</v>
      </c>
      <c r="L997" s="20">
        <f t="shared" si="31"/>
        <v>2.0936420723532501E-4</v>
      </c>
    </row>
    <row r="998" spans="1:12" hidden="1" x14ac:dyDescent="0.25">
      <c r="A998" t="s">
        <v>10994</v>
      </c>
      <c r="B998" t="s">
        <v>10995</v>
      </c>
      <c r="C998" t="s">
        <v>10941</v>
      </c>
      <c r="D998" t="s">
        <v>14889</v>
      </c>
      <c r="G998" t="str">
        <f>IFERROR(VLOOKUP(F998,Maquinas!A:B,2,0),"")</f>
        <v/>
      </c>
      <c r="I998" s="14">
        <v>14</v>
      </c>
      <c r="J998" s="23">
        <v>35941.949999999997</v>
      </c>
      <c r="K998" s="23">
        <f t="shared" si="32"/>
        <v>503187.29999999993</v>
      </c>
      <c r="L998" s="20">
        <f t="shared" si="31"/>
        <v>2.0923418104346303E-4</v>
      </c>
    </row>
    <row r="999" spans="1:12" x14ac:dyDescent="0.25">
      <c r="A999" t="s">
        <v>5234</v>
      </c>
      <c r="B999" t="s">
        <v>5235</v>
      </c>
      <c r="C999" t="s">
        <v>1882</v>
      </c>
      <c r="D999" t="s">
        <v>14886</v>
      </c>
      <c r="E999" t="s">
        <v>14890</v>
      </c>
      <c r="F999" t="s">
        <v>14676</v>
      </c>
      <c r="G999" t="str">
        <f>IFERROR(VLOOKUP(F999,Maquinas!A:B,2,0),"")</f>
        <v/>
      </c>
      <c r="H999" t="s">
        <v>14676</v>
      </c>
      <c r="I999" s="14">
        <v>1</v>
      </c>
      <c r="J999" s="23">
        <v>502450</v>
      </c>
      <c r="K999" s="23">
        <f t="shared" si="32"/>
        <v>502450</v>
      </c>
      <c r="L999" s="20">
        <f t="shared" si="31"/>
        <v>2.0892759866015698E-4</v>
      </c>
    </row>
    <row r="1000" spans="1:12" x14ac:dyDescent="0.25">
      <c r="A1000" t="s">
        <v>9599</v>
      </c>
      <c r="B1000" t="s">
        <v>9600</v>
      </c>
      <c r="C1000" t="s">
        <v>4937</v>
      </c>
      <c r="D1000" t="s">
        <v>14887</v>
      </c>
      <c r="F1000" t="s">
        <v>14909</v>
      </c>
      <c r="G1000" t="s">
        <v>14718</v>
      </c>
      <c r="H1000" s="39" t="s">
        <v>12135</v>
      </c>
      <c r="I1000" s="36">
        <v>1</v>
      </c>
      <c r="J1000" s="37">
        <v>502341.7</v>
      </c>
      <c r="K1000" s="37">
        <f t="shared" si="32"/>
        <v>502341.7</v>
      </c>
      <c r="L1000" s="38">
        <f t="shared" si="31"/>
        <v>2.088825656042611E-4</v>
      </c>
    </row>
    <row r="1001" spans="1:12" x14ac:dyDescent="0.25">
      <c r="A1001" t="s">
        <v>9234</v>
      </c>
      <c r="B1001" t="s">
        <v>9235</v>
      </c>
      <c r="C1001" t="s">
        <v>1725</v>
      </c>
      <c r="D1001" t="s">
        <v>14896</v>
      </c>
      <c r="F1001" t="s">
        <v>14901</v>
      </c>
      <c r="G1001" t="s">
        <v>14672</v>
      </c>
      <c r="H1001" t="s">
        <v>14714</v>
      </c>
      <c r="I1001" s="14">
        <v>1</v>
      </c>
      <c r="J1001" s="23">
        <v>502291.61</v>
      </c>
      <c r="K1001" s="23">
        <f t="shared" si="32"/>
        <v>502291.61</v>
      </c>
      <c r="L1001" s="20">
        <f t="shared" si="31"/>
        <v>2.0886173729613711E-4</v>
      </c>
    </row>
    <row r="1002" spans="1:12" x14ac:dyDescent="0.25">
      <c r="A1002" t="s">
        <v>9753</v>
      </c>
      <c r="B1002" t="s">
        <v>9754</v>
      </c>
      <c r="C1002" t="s">
        <v>1719</v>
      </c>
      <c r="D1002" t="s">
        <v>14885</v>
      </c>
      <c r="F1002" t="s">
        <v>12657</v>
      </c>
      <c r="G1002" t="s">
        <v>14695</v>
      </c>
      <c r="H1002" t="s">
        <v>14697</v>
      </c>
      <c r="I1002" s="14">
        <v>1</v>
      </c>
      <c r="J1002" s="23">
        <v>502236</v>
      </c>
      <c r="K1002" s="23">
        <f t="shared" si="32"/>
        <v>502236</v>
      </c>
      <c r="L1002" s="20">
        <f t="shared" si="31"/>
        <v>2.0883861367436085E-4</v>
      </c>
    </row>
    <row r="1003" spans="1:12" x14ac:dyDescent="0.25">
      <c r="A1003" t="s">
        <v>8394</v>
      </c>
      <c r="B1003" t="s">
        <v>8395</v>
      </c>
      <c r="C1003" t="s">
        <v>1719</v>
      </c>
      <c r="D1003" t="s">
        <v>14885</v>
      </c>
      <c r="F1003" t="s">
        <v>12448</v>
      </c>
      <c r="G1003" t="s">
        <v>14680</v>
      </c>
      <c r="H1003" t="s">
        <v>1286</v>
      </c>
      <c r="I1003" s="36">
        <v>31</v>
      </c>
      <c r="J1003" s="37">
        <v>16161.29</v>
      </c>
      <c r="K1003" s="37">
        <f t="shared" si="32"/>
        <v>500999.99000000005</v>
      </c>
      <c r="L1003" s="20">
        <f t="shared" si="31"/>
        <v>2.0832465885055763E-4</v>
      </c>
    </row>
    <row r="1004" spans="1:12" x14ac:dyDescent="0.25">
      <c r="A1004" t="s">
        <v>3099</v>
      </c>
      <c r="B1004" t="s">
        <v>3100</v>
      </c>
      <c r="C1004" t="s">
        <v>1725</v>
      </c>
      <c r="D1004" t="s">
        <v>14896</v>
      </c>
      <c r="F1004" t="s">
        <v>13079</v>
      </c>
      <c r="G1004" t="s">
        <v>14665</v>
      </c>
      <c r="H1004" t="s">
        <v>7195</v>
      </c>
      <c r="I1004" s="14">
        <v>2</v>
      </c>
      <c r="J1004" s="23">
        <v>250000</v>
      </c>
      <c r="K1004" s="23">
        <f t="shared" si="32"/>
        <v>500000</v>
      </c>
      <c r="L1004" s="20">
        <f t="shared" si="31"/>
        <v>2.0790884531809832E-4</v>
      </c>
    </row>
    <row r="1005" spans="1:12" x14ac:dyDescent="0.25">
      <c r="A1005" t="s">
        <v>10599</v>
      </c>
      <c r="B1005" t="s">
        <v>10600</v>
      </c>
      <c r="C1005" t="s">
        <v>1882</v>
      </c>
      <c r="D1005" t="s">
        <v>14886</v>
      </c>
      <c r="F1005" t="s">
        <v>14708</v>
      </c>
      <c r="G1005" t="str">
        <f>IFERROR(VLOOKUP(F1005,Maquinas!A:B,2,0),"")</f>
        <v>AQUAFLEX 8C</v>
      </c>
      <c r="H1005" t="s">
        <v>15506</v>
      </c>
      <c r="I1005" s="36">
        <v>2</v>
      </c>
      <c r="J1005" s="37">
        <v>250000</v>
      </c>
      <c r="K1005" s="37">
        <f t="shared" si="32"/>
        <v>500000</v>
      </c>
      <c r="L1005" s="38">
        <f t="shared" si="31"/>
        <v>2.0790884531809832E-4</v>
      </c>
    </row>
    <row r="1006" spans="1:12" x14ac:dyDescent="0.25">
      <c r="A1006" s="155" t="s">
        <v>7495</v>
      </c>
      <c r="B1006" s="155" t="s">
        <v>7496</v>
      </c>
      <c r="C1006" s="155" t="s">
        <v>15445</v>
      </c>
      <c r="D1006" s="155" t="s">
        <v>14885</v>
      </c>
      <c r="E1006" s="155" t="s">
        <v>14890</v>
      </c>
      <c r="F1006" s="155" t="s">
        <v>14990</v>
      </c>
      <c r="G1006" s="155" t="s">
        <v>14703</v>
      </c>
      <c r="H1006" s="155" t="s">
        <v>1286</v>
      </c>
      <c r="I1006" s="156">
        <v>6</v>
      </c>
      <c r="J1006" s="157">
        <v>83273.210000000006</v>
      </c>
      <c r="K1006" s="157">
        <f t="shared" si="32"/>
        <v>499639.26</v>
      </c>
      <c r="L1006" s="158">
        <f t="shared" si="31"/>
        <v>2.0775884324437821E-4</v>
      </c>
    </row>
    <row r="1007" spans="1:12" x14ac:dyDescent="0.25">
      <c r="A1007" t="s">
        <v>2568</v>
      </c>
      <c r="B1007" t="s">
        <v>2569</v>
      </c>
      <c r="C1007" t="s">
        <v>1859</v>
      </c>
      <c r="D1007" t="s">
        <v>14882</v>
      </c>
      <c r="F1007" t="s">
        <v>12875</v>
      </c>
      <c r="G1007" t="s">
        <v>14671</v>
      </c>
      <c r="H1007" t="s">
        <v>7278</v>
      </c>
      <c r="I1007" s="14">
        <v>3</v>
      </c>
      <c r="J1007" s="23">
        <v>166269.5</v>
      </c>
      <c r="K1007" s="23">
        <f t="shared" si="32"/>
        <v>498808.5</v>
      </c>
      <c r="L1007" s="20">
        <f t="shared" si="31"/>
        <v>2.0741339853970529E-4</v>
      </c>
    </row>
    <row r="1008" spans="1:12" x14ac:dyDescent="0.25">
      <c r="A1008" t="s">
        <v>7642</v>
      </c>
      <c r="B1008" t="s">
        <v>7643</v>
      </c>
      <c r="C1008" t="s">
        <v>2770</v>
      </c>
      <c r="D1008" t="s">
        <v>14925</v>
      </c>
      <c r="E1008" t="s">
        <v>14890</v>
      </c>
      <c r="F1008" t="s">
        <v>12875</v>
      </c>
      <c r="G1008" t="str">
        <f>IFERROR(VLOOKUP(F1008,Maquinas!A:B,2,0),"")</f>
        <v>241 GS</v>
      </c>
      <c r="H1008" t="s">
        <v>7278</v>
      </c>
      <c r="I1008" s="14">
        <v>2</v>
      </c>
      <c r="J1008" s="23">
        <v>249106.59</v>
      </c>
      <c r="K1008" s="23">
        <f t="shared" si="32"/>
        <v>498213.18</v>
      </c>
      <c r="L1008" s="20">
        <f t="shared" si="31"/>
        <v>2.0716585395211574E-4</v>
      </c>
    </row>
    <row r="1009" spans="1:12" x14ac:dyDescent="0.25">
      <c r="A1009" t="s">
        <v>10456</v>
      </c>
      <c r="B1009" t="s">
        <v>10457</v>
      </c>
      <c r="C1009" t="s">
        <v>1859</v>
      </c>
      <c r="D1009" t="s">
        <v>14882</v>
      </c>
      <c r="G1009" t="s">
        <v>15476</v>
      </c>
      <c r="H1009" t="s">
        <v>15506</v>
      </c>
      <c r="I1009" s="36">
        <v>1</v>
      </c>
      <c r="J1009" s="37">
        <v>248727.27</v>
      </c>
      <c r="K1009" s="37">
        <f t="shared" si="32"/>
        <v>248727.27</v>
      </c>
      <c r="L1009" s="38">
        <f t="shared" si="31"/>
        <v>1.0342519900964575E-4</v>
      </c>
    </row>
    <row r="1010" spans="1:12" s="39" customFormat="1" hidden="1" x14ac:dyDescent="0.25">
      <c r="A1010" s="39" t="s">
        <v>12196</v>
      </c>
      <c r="B1010" s="39" t="s">
        <v>12197</v>
      </c>
      <c r="C1010" s="39" t="s">
        <v>12135</v>
      </c>
      <c r="D1010" s="39" t="s">
        <v>14940</v>
      </c>
      <c r="E1010" s="39" t="s">
        <v>14890</v>
      </c>
      <c r="G1010" s="39" t="str">
        <f>IFERROR(VLOOKUP(F1010,Maquinas!A:B,2,0),"")</f>
        <v/>
      </c>
      <c r="I1010" s="40">
        <v>3</v>
      </c>
      <c r="J1010" s="41">
        <v>165639.5</v>
      </c>
      <c r="K1010" s="41">
        <f t="shared" si="32"/>
        <v>496918.5</v>
      </c>
      <c r="L1010" s="42">
        <f t="shared" si="31"/>
        <v>2.0662750310440286E-4</v>
      </c>
    </row>
    <row r="1011" spans="1:12" x14ac:dyDescent="0.25">
      <c r="A1011" t="s">
        <v>2746</v>
      </c>
      <c r="B1011" t="s">
        <v>2747</v>
      </c>
      <c r="C1011" t="s">
        <v>1882</v>
      </c>
      <c r="D1011" t="s">
        <v>14886</v>
      </c>
      <c r="F1011" t="s">
        <v>12875</v>
      </c>
      <c r="G1011" t="s">
        <v>14671</v>
      </c>
      <c r="H1011" t="s">
        <v>7278</v>
      </c>
      <c r="I1011" s="14">
        <v>7</v>
      </c>
      <c r="J1011" s="23">
        <v>70960.14</v>
      </c>
      <c r="K1011" s="23">
        <f t="shared" si="32"/>
        <v>496720.98</v>
      </c>
      <c r="L1011" s="20">
        <f t="shared" si="31"/>
        <v>2.0654537079414841E-4</v>
      </c>
    </row>
    <row r="1012" spans="1:12" x14ac:dyDescent="0.25">
      <c r="A1012" t="s">
        <v>7372</v>
      </c>
      <c r="B1012" t="s">
        <v>7373</v>
      </c>
      <c r="C1012" t="s">
        <v>1922</v>
      </c>
      <c r="D1012" t="s">
        <v>14649</v>
      </c>
      <c r="E1012" t="s">
        <v>14890</v>
      </c>
      <c r="F1012" t="s">
        <v>12688</v>
      </c>
      <c r="G1012" t="s">
        <v>14669</v>
      </c>
      <c r="H1012" s="43" t="s">
        <v>7154</v>
      </c>
      <c r="I1012" s="14">
        <v>2</v>
      </c>
      <c r="J1012" s="23">
        <v>248095.31</v>
      </c>
      <c r="K1012" s="23">
        <f t="shared" si="32"/>
        <v>496190.62</v>
      </c>
      <c r="L1012" s="20">
        <f t="shared" si="31"/>
        <v>2.0632483772374259E-4</v>
      </c>
    </row>
    <row r="1013" spans="1:12" x14ac:dyDescent="0.25">
      <c r="A1013" t="s">
        <v>10011</v>
      </c>
      <c r="B1013" t="s">
        <v>10012</v>
      </c>
      <c r="C1013" t="s">
        <v>1859</v>
      </c>
      <c r="D1013" t="s">
        <v>14882</v>
      </c>
      <c r="E1013" t="s">
        <v>14890</v>
      </c>
      <c r="F1013" t="s">
        <v>13079</v>
      </c>
      <c r="G1013" t="str">
        <f>IFERROR(VLOOKUP(F1013,Maquinas!A:B,2,0),"")</f>
        <v>OLIMPIC I</v>
      </c>
      <c r="H1013" t="s">
        <v>7195</v>
      </c>
      <c r="I1013" s="14">
        <v>2</v>
      </c>
      <c r="J1013" s="23">
        <v>247089.33</v>
      </c>
      <c r="K1013" s="23">
        <f t="shared" si="32"/>
        <v>494178.66</v>
      </c>
      <c r="L1013" s="20">
        <f t="shared" si="31"/>
        <v>2.054882291628902E-4</v>
      </c>
    </row>
    <row r="1014" spans="1:12" s="80" customFormat="1" x14ac:dyDescent="0.25">
      <c r="A1014" s="80" t="s">
        <v>2168</v>
      </c>
      <c r="B1014" s="80" t="s">
        <v>2169</v>
      </c>
      <c r="C1014" s="80" t="s">
        <v>15442</v>
      </c>
      <c r="D1014" s="80" t="s">
        <v>14883</v>
      </c>
      <c r="F1014" s="80" t="s">
        <v>12864</v>
      </c>
      <c r="G1014" s="80" t="s">
        <v>14670</v>
      </c>
      <c r="H1014" s="80" t="s">
        <v>7154</v>
      </c>
      <c r="I1014" s="80">
        <v>3</v>
      </c>
      <c r="J1014" s="80">
        <v>164719.17000000001</v>
      </c>
      <c r="K1014" s="80">
        <f t="shared" si="32"/>
        <v>494157.51</v>
      </c>
      <c r="L1014" s="80">
        <f t="shared" si="31"/>
        <v>2.0547943461873326E-4</v>
      </c>
    </row>
    <row r="1015" spans="1:12" x14ac:dyDescent="0.25">
      <c r="A1015" s="155" t="s">
        <v>2280</v>
      </c>
      <c r="B1015" s="155" t="s">
        <v>2281</v>
      </c>
      <c r="C1015" s="155" t="s">
        <v>15445</v>
      </c>
      <c r="D1015" s="155" t="s">
        <v>14885</v>
      </c>
      <c r="E1015" s="155"/>
      <c r="F1015" s="155" t="s">
        <v>12551</v>
      </c>
      <c r="G1015" s="155" t="s">
        <v>14681</v>
      </c>
      <c r="H1015" s="155" t="s">
        <v>1286</v>
      </c>
      <c r="I1015" s="156">
        <v>3</v>
      </c>
      <c r="J1015" s="157">
        <v>164084.62</v>
      </c>
      <c r="K1015" s="157">
        <f t="shared" si="32"/>
        <v>492253.86</v>
      </c>
      <c r="L1015" s="173">
        <f t="shared" si="31"/>
        <v>2.0468786327195365E-4</v>
      </c>
    </row>
    <row r="1016" spans="1:12" x14ac:dyDescent="0.25">
      <c r="A1016" t="s">
        <v>8906</v>
      </c>
      <c r="B1016" t="s">
        <v>8907</v>
      </c>
      <c r="C1016" t="s">
        <v>1859</v>
      </c>
      <c r="D1016" t="s">
        <v>14882</v>
      </c>
      <c r="F1016" t="s">
        <v>14708</v>
      </c>
      <c r="G1016" t="s">
        <v>14660</v>
      </c>
      <c r="H1016" t="s">
        <v>15506</v>
      </c>
      <c r="I1016" s="36">
        <v>1</v>
      </c>
      <c r="J1016" s="37">
        <v>246885.46</v>
      </c>
      <c r="K1016" s="37">
        <f t="shared" si="32"/>
        <v>246885.46</v>
      </c>
      <c r="L1016" s="38">
        <f t="shared" si="31"/>
        <v>1.0265934182885509E-4</v>
      </c>
    </row>
    <row r="1017" spans="1:12" x14ac:dyDescent="0.25">
      <c r="A1017" t="s">
        <v>9958</v>
      </c>
      <c r="B1017" t="s">
        <v>9959</v>
      </c>
      <c r="C1017" t="s">
        <v>1725</v>
      </c>
      <c r="D1017" t="s">
        <v>14896</v>
      </c>
      <c r="F1017" t="s">
        <v>14709</v>
      </c>
      <c r="G1017" t="s">
        <v>14660</v>
      </c>
      <c r="H1017" t="s">
        <v>15506</v>
      </c>
      <c r="I1017" s="36">
        <v>2</v>
      </c>
      <c r="J1017" s="37">
        <v>245976.75</v>
      </c>
      <c r="K1017" s="37">
        <f t="shared" si="32"/>
        <v>491953.5</v>
      </c>
      <c r="L1017" s="38">
        <f t="shared" si="31"/>
        <v>2.0456296827039416E-4</v>
      </c>
    </row>
    <row r="1018" spans="1:12" x14ac:dyDescent="0.25">
      <c r="A1018" t="s">
        <v>9480</v>
      </c>
      <c r="B1018" t="s">
        <v>9481</v>
      </c>
      <c r="C1018" t="s">
        <v>1859</v>
      </c>
      <c r="D1018" t="s">
        <v>14882</v>
      </c>
      <c r="F1018" t="s">
        <v>13053</v>
      </c>
      <c r="G1018" t="s">
        <v>14674</v>
      </c>
      <c r="H1018" t="s">
        <v>7195</v>
      </c>
      <c r="I1018" s="14">
        <v>2</v>
      </c>
      <c r="J1018" s="23">
        <v>245728.22</v>
      </c>
      <c r="K1018" s="23">
        <f t="shared" si="32"/>
        <v>491456.44</v>
      </c>
      <c r="L1018" s="20">
        <f t="shared" si="31"/>
        <v>2.0435628192908654E-4</v>
      </c>
    </row>
    <row r="1019" spans="1:12" hidden="1" x14ac:dyDescent="0.25">
      <c r="A1019" t="s">
        <v>12214</v>
      </c>
      <c r="B1019" t="s">
        <v>12215</v>
      </c>
      <c r="C1019" t="s">
        <v>4937</v>
      </c>
      <c r="D1019" t="s">
        <v>14887</v>
      </c>
      <c r="G1019" t="str">
        <f>IFERROR(VLOOKUP(F1019,Maquinas!A:B,2,0),"")</f>
        <v/>
      </c>
      <c r="I1019" s="14">
        <v>6</v>
      </c>
      <c r="J1019" s="23">
        <v>81783.5</v>
      </c>
      <c r="K1019" s="23">
        <f t="shared" si="32"/>
        <v>490701</v>
      </c>
      <c r="L1019" s="20">
        <f t="shared" si="31"/>
        <v>2.0404215661287231E-4</v>
      </c>
    </row>
    <row r="1020" spans="1:12" x14ac:dyDescent="0.25">
      <c r="A1020" t="s">
        <v>8477</v>
      </c>
      <c r="B1020" t="s">
        <v>8478</v>
      </c>
      <c r="C1020" t="s">
        <v>1970</v>
      </c>
      <c r="D1020" t="s">
        <v>14902</v>
      </c>
      <c r="F1020" t="s">
        <v>12864</v>
      </c>
      <c r="G1020" t="s">
        <v>14670</v>
      </c>
      <c r="H1020" t="s">
        <v>7154</v>
      </c>
      <c r="I1020" s="14">
        <v>10</v>
      </c>
      <c r="J1020" s="23">
        <v>49000</v>
      </c>
      <c r="K1020" s="23">
        <f t="shared" si="32"/>
        <v>490000</v>
      </c>
      <c r="L1020" s="20">
        <f t="shared" si="31"/>
        <v>2.0375066841173635E-4</v>
      </c>
    </row>
    <row r="1021" spans="1:12" x14ac:dyDescent="0.25">
      <c r="A1021" t="s">
        <v>3772</v>
      </c>
      <c r="B1021" t="s">
        <v>3773</v>
      </c>
      <c r="C1021" t="s">
        <v>1970</v>
      </c>
      <c r="D1021" t="s">
        <v>14902</v>
      </c>
      <c r="G1021" t="str">
        <f>IFERROR(VLOOKUP(F1021,Maquinas!A:B,2,0),"")</f>
        <v/>
      </c>
      <c r="H1021" t="s">
        <v>14676</v>
      </c>
      <c r="I1021" s="14">
        <v>5</v>
      </c>
      <c r="J1021" s="23">
        <v>97244.6</v>
      </c>
      <c r="K1021" s="23">
        <f t="shared" si="32"/>
        <v>486223</v>
      </c>
      <c r="L1021" s="20">
        <f t="shared" si="31"/>
        <v>2.0218012499420343E-4</v>
      </c>
    </row>
    <row r="1022" spans="1:12" x14ac:dyDescent="0.25">
      <c r="A1022" t="s">
        <v>8364</v>
      </c>
      <c r="B1022" t="s">
        <v>8365</v>
      </c>
      <c r="C1022" t="s">
        <v>1719</v>
      </c>
      <c r="D1022" t="s">
        <v>14885</v>
      </c>
      <c r="F1022" t="s">
        <v>12517</v>
      </c>
      <c r="G1022" t="s">
        <v>14679</v>
      </c>
      <c r="H1022" t="s">
        <v>1286</v>
      </c>
      <c r="I1022" s="36">
        <v>15</v>
      </c>
      <c r="J1022" s="37">
        <v>32391.3</v>
      </c>
      <c r="K1022" s="37">
        <f t="shared" si="32"/>
        <v>485869.5</v>
      </c>
      <c r="L1022" s="20">
        <f t="shared" si="31"/>
        <v>2.0203313344056354E-4</v>
      </c>
    </row>
    <row r="1023" spans="1:12" x14ac:dyDescent="0.25">
      <c r="A1023" t="s">
        <v>10375</v>
      </c>
      <c r="B1023" t="s">
        <v>10376</v>
      </c>
      <c r="C1023" t="s">
        <v>4937</v>
      </c>
      <c r="D1023" t="s">
        <v>14887</v>
      </c>
      <c r="G1023" t="s">
        <v>15464</v>
      </c>
      <c r="H1023" t="s">
        <v>15506</v>
      </c>
      <c r="I1023" s="36">
        <v>1</v>
      </c>
      <c r="J1023" s="37">
        <v>240795.05</v>
      </c>
      <c r="K1023" s="37">
        <f t="shared" si="32"/>
        <v>240795.05</v>
      </c>
      <c r="L1023" s="38">
        <f t="shared" si="31"/>
        <v>1.001268416076275E-4</v>
      </c>
    </row>
    <row r="1024" spans="1:12" x14ac:dyDescent="0.25">
      <c r="A1024" t="s">
        <v>3533</v>
      </c>
      <c r="B1024" t="s">
        <v>3534</v>
      </c>
      <c r="C1024" t="s">
        <v>3349</v>
      </c>
      <c r="D1024" t="s">
        <v>14953</v>
      </c>
      <c r="F1024" t="s">
        <v>14950</v>
      </c>
      <c r="G1024" t="str">
        <f>IFERROR(VLOOKUP(F1024,Maquinas!A:B,2,0),"")</f>
        <v/>
      </c>
      <c r="H1024" t="s">
        <v>14713</v>
      </c>
      <c r="I1024" s="14">
        <v>11.4</v>
      </c>
      <c r="J1024" s="23">
        <v>42497.5</v>
      </c>
      <c r="K1024" s="23">
        <f t="shared" si="32"/>
        <v>484471.5</v>
      </c>
      <c r="L1024" s="20">
        <f t="shared" si="31"/>
        <v>2.0145182030905414E-4</v>
      </c>
    </row>
    <row r="1025" spans="1:12" x14ac:dyDescent="0.25">
      <c r="A1025" t="s">
        <v>8553</v>
      </c>
      <c r="B1025" t="s">
        <v>8554</v>
      </c>
      <c r="C1025" t="s">
        <v>2094</v>
      </c>
      <c r="D1025" t="s">
        <v>14910</v>
      </c>
      <c r="E1025" t="s">
        <v>14890</v>
      </c>
      <c r="F1025" t="s">
        <v>12517</v>
      </c>
      <c r="G1025" t="s">
        <v>14679</v>
      </c>
      <c r="H1025" t="s">
        <v>1286</v>
      </c>
      <c r="I1025" s="36">
        <v>2</v>
      </c>
      <c r="J1025" s="37">
        <v>241977.19</v>
      </c>
      <c r="K1025" s="37">
        <f t="shared" si="32"/>
        <v>483954.38</v>
      </c>
      <c r="L1025" s="20">
        <f t="shared" si="31"/>
        <v>2.0123679266487233E-4</v>
      </c>
    </row>
    <row r="1026" spans="1:12" x14ac:dyDescent="0.25">
      <c r="A1026" t="s">
        <v>8037</v>
      </c>
      <c r="B1026" t="s">
        <v>8038</v>
      </c>
      <c r="C1026" t="s">
        <v>1719</v>
      </c>
      <c r="D1026" t="s">
        <v>14885</v>
      </c>
      <c r="E1026" t="s">
        <v>14890</v>
      </c>
      <c r="F1026" t="s">
        <v>12458</v>
      </c>
      <c r="G1026" t="s">
        <v>14666</v>
      </c>
      <c r="H1026" t="s">
        <v>1286</v>
      </c>
      <c r="I1026" s="36">
        <v>2</v>
      </c>
      <c r="J1026" s="37">
        <v>241757</v>
      </c>
      <c r="K1026" s="37">
        <f t="shared" si="32"/>
        <v>483514</v>
      </c>
      <c r="L1026" s="20">
        <f t="shared" si="31"/>
        <v>2.0105367487026997E-4</v>
      </c>
    </row>
    <row r="1027" spans="1:12" x14ac:dyDescent="0.25">
      <c r="A1027" t="s">
        <v>3388</v>
      </c>
      <c r="B1027" t="s">
        <v>3389</v>
      </c>
      <c r="C1027" t="s">
        <v>1945</v>
      </c>
      <c r="D1027" t="s">
        <v>14894</v>
      </c>
      <c r="F1027" t="s">
        <v>12504</v>
      </c>
      <c r="G1027" t="s">
        <v>14699</v>
      </c>
      <c r="H1027" t="s">
        <v>14697</v>
      </c>
      <c r="I1027" s="14">
        <v>1</v>
      </c>
      <c r="J1027" s="23">
        <v>482400</v>
      </c>
      <c r="K1027" s="23">
        <f t="shared" si="32"/>
        <v>482400</v>
      </c>
      <c r="L1027" s="20">
        <f t="shared" si="31"/>
        <v>2.0059045396290126E-4</v>
      </c>
    </row>
    <row r="1028" spans="1:12" x14ac:dyDescent="0.25">
      <c r="A1028" t="s">
        <v>2621</v>
      </c>
      <c r="B1028" t="s">
        <v>2622</v>
      </c>
      <c r="C1028" t="s">
        <v>1945</v>
      </c>
      <c r="D1028" t="s">
        <v>14894</v>
      </c>
      <c r="F1028" t="s">
        <v>12875</v>
      </c>
      <c r="G1028" t="s">
        <v>14671</v>
      </c>
      <c r="H1028" t="s">
        <v>7278</v>
      </c>
      <c r="I1028" s="14">
        <v>15</v>
      </c>
      <c r="J1028" s="23">
        <v>32131.54</v>
      </c>
      <c r="K1028" s="23">
        <f t="shared" si="32"/>
        <v>481973.10000000003</v>
      </c>
      <c r="L1028" s="20">
        <f t="shared" si="31"/>
        <v>2.0041294139076866E-4</v>
      </c>
    </row>
    <row r="1029" spans="1:12" x14ac:dyDescent="0.25">
      <c r="A1029" t="s">
        <v>7444</v>
      </c>
      <c r="B1029" t="s">
        <v>7445</v>
      </c>
      <c r="C1029" t="s">
        <v>2094</v>
      </c>
      <c r="D1029" t="s">
        <v>14910</v>
      </c>
      <c r="E1029" t="s">
        <v>14890</v>
      </c>
      <c r="F1029" t="s">
        <v>12458</v>
      </c>
      <c r="G1029" t="s">
        <v>14666</v>
      </c>
      <c r="H1029" t="s">
        <v>1286</v>
      </c>
      <c r="I1029" s="36">
        <v>3</v>
      </c>
      <c r="J1029" s="37">
        <v>160000</v>
      </c>
      <c r="K1029" s="37">
        <f t="shared" si="32"/>
        <v>480000</v>
      </c>
      <c r="L1029" s="20">
        <f t="shared" si="31"/>
        <v>1.9959249150537439E-4</v>
      </c>
    </row>
    <row r="1030" spans="1:12" x14ac:dyDescent="0.25">
      <c r="A1030" t="s">
        <v>7474</v>
      </c>
      <c r="B1030" t="s">
        <v>7475</v>
      </c>
      <c r="C1030" t="s">
        <v>1719</v>
      </c>
      <c r="D1030" t="s">
        <v>14885</v>
      </c>
      <c r="E1030" t="s">
        <v>14890</v>
      </c>
      <c r="F1030" t="s">
        <v>12448</v>
      </c>
      <c r="G1030" t="s">
        <v>14680</v>
      </c>
      <c r="H1030" t="s">
        <v>1286</v>
      </c>
      <c r="I1030" s="36">
        <v>8</v>
      </c>
      <c r="J1030" s="37">
        <v>60000</v>
      </c>
      <c r="K1030" s="37">
        <f t="shared" si="32"/>
        <v>480000</v>
      </c>
      <c r="L1030" s="20">
        <f t="shared" si="31"/>
        <v>1.9959249150537439E-4</v>
      </c>
    </row>
    <row r="1031" spans="1:12" x14ac:dyDescent="0.25">
      <c r="A1031" t="s">
        <v>8563</v>
      </c>
      <c r="B1031" t="s">
        <v>8564</v>
      </c>
      <c r="C1031" t="s">
        <v>1719</v>
      </c>
      <c r="D1031" t="s">
        <v>14885</v>
      </c>
      <c r="E1031" t="s">
        <v>14890</v>
      </c>
      <c r="F1031" t="s">
        <v>12864</v>
      </c>
      <c r="G1031" t="s">
        <v>14670</v>
      </c>
      <c r="H1031" t="s">
        <v>7154</v>
      </c>
      <c r="I1031" s="14">
        <v>3</v>
      </c>
      <c r="J1031" s="23">
        <v>160000</v>
      </c>
      <c r="K1031" s="23">
        <f t="shared" si="32"/>
        <v>480000</v>
      </c>
      <c r="L1031" s="20">
        <f t="shared" si="31"/>
        <v>1.9959249150537439E-4</v>
      </c>
    </row>
    <row r="1032" spans="1:12" x14ac:dyDescent="0.25">
      <c r="A1032" s="155" t="s">
        <v>8894</v>
      </c>
      <c r="B1032" s="155" t="s">
        <v>8895</v>
      </c>
      <c r="C1032" s="155" t="s">
        <v>15445</v>
      </c>
      <c r="D1032" s="155" t="s">
        <v>14910</v>
      </c>
      <c r="E1032" s="155"/>
      <c r="F1032" s="155" t="s">
        <v>13152</v>
      </c>
      <c r="G1032" s="155" t="s">
        <v>14687</v>
      </c>
      <c r="H1032" s="155" t="s">
        <v>1286</v>
      </c>
      <c r="I1032" s="156">
        <v>1</v>
      </c>
      <c r="J1032" s="157">
        <v>480000</v>
      </c>
      <c r="K1032" s="157">
        <f t="shared" si="32"/>
        <v>480000</v>
      </c>
      <c r="L1032" s="158">
        <f t="shared" si="31"/>
        <v>1.9959249150537439E-4</v>
      </c>
    </row>
    <row r="1033" spans="1:12" x14ac:dyDescent="0.25">
      <c r="A1033" t="s">
        <v>9268</v>
      </c>
      <c r="B1033" t="s">
        <v>9269</v>
      </c>
      <c r="C1033" t="s">
        <v>1719</v>
      </c>
      <c r="D1033" t="s">
        <v>14885</v>
      </c>
      <c r="F1033" t="s">
        <v>12864</v>
      </c>
      <c r="G1033" t="s">
        <v>14670</v>
      </c>
      <c r="H1033" t="s">
        <v>7154</v>
      </c>
      <c r="I1033" s="14">
        <v>1</v>
      </c>
      <c r="J1033" s="23">
        <v>480000</v>
      </c>
      <c r="K1033" s="23">
        <f t="shared" si="32"/>
        <v>480000</v>
      </c>
      <c r="L1033" s="20">
        <f t="shared" si="31"/>
        <v>1.9959249150537439E-4</v>
      </c>
    </row>
    <row r="1034" spans="1:12" x14ac:dyDescent="0.25">
      <c r="A1034" s="155" t="s">
        <v>10414</v>
      </c>
      <c r="B1034" s="155" t="s">
        <v>10415</v>
      </c>
      <c r="C1034" s="155" t="s">
        <v>15445</v>
      </c>
      <c r="D1034" s="155" t="s">
        <v>14887</v>
      </c>
      <c r="E1034" s="155"/>
      <c r="F1034" s="155" t="s">
        <v>12484</v>
      </c>
      <c r="G1034" s="155" t="s">
        <v>15475</v>
      </c>
      <c r="H1034" s="155" t="s">
        <v>1286</v>
      </c>
      <c r="I1034" s="156">
        <v>1</v>
      </c>
      <c r="J1034" s="157">
        <v>480000</v>
      </c>
      <c r="K1034" s="157">
        <f t="shared" si="32"/>
        <v>480000</v>
      </c>
      <c r="L1034" s="158">
        <f t="shared" si="31"/>
        <v>1.9959249150537439E-4</v>
      </c>
    </row>
    <row r="1035" spans="1:12" hidden="1" x14ac:dyDescent="0.25">
      <c r="A1035" t="s">
        <v>11995</v>
      </c>
      <c r="B1035" t="s">
        <v>11996</v>
      </c>
      <c r="C1035" t="s">
        <v>1882</v>
      </c>
      <c r="D1035" t="s">
        <v>14886</v>
      </c>
      <c r="E1035" t="s">
        <v>14890</v>
      </c>
      <c r="F1035" t="s">
        <v>12620</v>
      </c>
      <c r="G1035" t="s">
        <v>14663</v>
      </c>
      <c r="H1035" t="s">
        <v>7154</v>
      </c>
      <c r="I1035" s="14">
        <v>19</v>
      </c>
      <c r="J1035" s="23">
        <v>25227.19</v>
      </c>
      <c r="K1035" s="23">
        <f t="shared" si="32"/>
        <v>479316.61</v>
      </c>
      <c r="L1035" s="20">
        <f t="shared" si="31"/>
        <v>1.9930832585377052E-4</v>
      </c>
    </row>
    <row r="1036" spans="1:12" x14ac:dyDescent="0.25">
      <c r="A1036" t="s">
        <v>9206</v>
      </c>
      <c r="B1036" t="s">
        <v>9207</v>
      </c>
      <c r="C1036" t="s">
        <v>1891</v>
      </c>
      <c r="D1036" t="s">
        <v>14946</v>
      </c>
      <c r="F1036" t="s">
        <v>12657</v>
      </c>
      <c r="G1036" t="s">
        <v>14695</v>
      </c>
      <c r="H1036" t="s">
        <v>14697</v>
      </c>
      <c r="I1036" s="14">
        <v>4</v>
      </c>
      <c r="J1036" s="23">
        <v>119714.27</v>
      </c>
      <c r="K1036" s="23">
        <f t="shared" si="32"/>
        <v>478857.08</v>
      </c>
      <c r="L1036" s="20">
        <f t="shared" si="31"/>
        <v>1.9911724515039246E-4</v>
      </c>
    </row>
    <row r="1037" spans="1:12" x14ac:dyDescent="0.25">
      <c r="A1037" t="s">
        <v>10683</v>
      </c>
      <c r="B1037" t="s">
        <v>10684</v>
      </c>
      <c r="C1037" t="s">
        <v>1725</v>
      </c>
      <c r="D1037" t="s">
        <v>14896</v>
      </c>
      <c r="F1037" t="s">
        <v>13216</v>
      </c>
      <c r="G1037" t="s">
        <v>15504</v>
      </c>
      <c r="H1037" t="s">
        <v>13216</v>
      </c>
      <c r="I1037" s="14">
        <v>2</v>
      </c>
      <c r="J1037" s="23">
        <v>239026</v>
      </c>
      <c r="K1037" s="23">
        <f t="shared" si="32"/>
        <v>478052</v>
      </c>
      <c r="L1037" s="20">
        <f t="shared" si="31"/>
        <v>1.9878247864401507E-4</v>
      </c>
    </row>
    <row r="1038" spans="1:12" x14ac:dyDescent="0.25">
      <c r="A1038" t="s">
        <v>10716</v>
      </c>
      <c r="B1038" t="s">
        <v>10717</v>
      </c>
      <c r="C1038" t="s">
        <v>1725</v>
      </c>
      <c r="D1038" t="s">
        <v>14896</v>
      </c>
      <c r="E1038" t="s">
        <v>14890</v>
      </c>
      <c r="G1038" t="s">
        <v>15458</v>
      </c>
      <c r="H1038" t="s">
        <v>14713</v>
      </c>
      <c r="I1038" s="14">
        <v>1</v>
      </c>
      <c r="J1038" s="23">
        <v>477750</v>
      </c>
      <c r="K1038" s="23">
        <f t="shared" si="32"/>
        <v>477750</v>
      </c>
      <c r="L1038" s="20">
        <f t="shared" ref="L1038:L1101" si="33">+K1038/$K$4057</f>
        <v>1.9865690170144294E-4</v>
      </c>
    </row>
    <row r="1039" spans="1:12" x14ac:dyDescent="0.25">
      <c r="A1039" s="76" t="s">
        <v>2088</v>
      </c>
      <c r="B1039" s="76" t="s">
        <v>2089</v>
      </c>
      <c r="C1039" s="76" t="s">
        <v>433</v>
      </c>
      <c r="D1039" s="76" t="s">
        <v>14881</v>
      </c>
      <c r="E1039" s="76"/>
      <c r="F1039" s="76" t="s">
        <v>12864</v>
      </c>
      <c r="G1039" s="76" t="s">
        <v>14670</v>
      </c>
      <c r="H1039" s="76" t="s">
        <v>7154</v>
      </c>
      <c r="I1039" s="77">
        <v>35</v>
      </c>
      <c r="J1039" s="78">
        <v>13638.06</v>
      </c>
      <c r="K1039" s="78">
        <f t="shared" si="32"/>
        <v>477332.1</v>
      </c>
      <c r="L1039" s="79">
        <f t="shared" si="33"/>
        <v>1.9848313148852607E-4</v>
      </c>
    </row>
    <row r="1040" spans="1:12" x14ac:dyDescent="0.25">
      <c r="A1040" t="s">
        <v>10213</v>
      </c>
      <c r="B1040" t="s">
        <v>14962</v>
      </c>
      <c r="C1040" t="s">
        <v>1859</v>
      </c>
      <c r="D1040" t="s">
        <v>14882</v>
      </c>
      <c r="G1040" t="s">
        <v>15476</v>
      </c>
      <c r="H1040" t="s">
        <v>15506</v>
      </c>
      <c r="I1040" s="36">
        <v>4</v>
      </c>
      <c r="J1040" s="37">
        <v>239472.89</v>
      </c>
      <c r="K1040" s="37">
        <f t="shared" si="32"/>
        <v>957891.56</v>
      </c>
      <c r="L1040" s="38">
        <f t="shared" si="33"/>
        <v>3.9830825635910381E-4</v>
      </c>
    </row>
    <row r="1041" spans="1:12" x14ac:dyDescent="0.25">
      <c r="A1041" t="s">
        <v>4481</v>
      </c>
      <c r="B1041" t="s">
        <v>4482</v>
      </c>
      <c r="C1041" t="s">
        <v>1859</v>
      </c>
      <c r="D1041" t="s">
        <v>14882</v>
      </c>
      <c r="G1041" t="str">
        <f>IFERROR(VLOOKUP(F1041,Maquinas!A:B,2,0),"")</f>
        <v/>
      </c>
      <c r="H1041" t="s">
        <v>14676</v>
      </c>
      <c r="I1041" s="14">
        <v>1</v>
      </c>
      <c r="J1041" s="23">
        <v>474918</v>
      </c>
      <c r="K1041" s="23">
        <f t="shared" ref="K1041:K1104" si="34">+I1041*J1041</f>
        <v>474918</v>
      </c>
      <c r="L1041" s="20">
        <f t="shared" si="33"/>
        <v>1.9747930600156122E-4</v>
      </c>
    </row>
    <row r="1042" spans="1:12" x14ac:dyDescent="0.25">
      <c r="A1042" t="s">
        <v>7648</v>
      </c>
      <c r="B1042" t="s">
        <v>7649</v>
      </c>
      <c r="C1042" t="s">
        <v>2770</v>
      </c>
      <c r="D1042" t="s">
        <v>14925</v>
      </c>
      <c r="E1042" t="s">
        <v>14890</v>
      </c>
      <c r="F1042" t="s">
        <v>12709</v>
      </c>
      <c r="G1042" t="s">
        <v>14693</v>
      </c>
      <c r="H1042" t="s">
        <v>7278</v>
      </c>
      <c r="I1042" s="14">
        <v>1</v>
      </c>
      <c r="J1042" s="23">
        <v>474904.93</v>
      </c>
      <c r="K1042" s="23">
        <f t="shared" si="34"/>
        <v>474904.93</v>
      </c>
      <c r="L1042" s="20">
        <f t="shared" si="33"/>
        <v>1.9747387126434462E-4</v>
      </c>
    </row>
    <row r="1043" spans="1:12" hidden="1" x14ac:dyDescent="0.25">
      <c r="A1043" t="s">
        <v>10784</v>
      </c>
      <c r="B1043" t="s">
        <v>10785</v>
      </c>
      <c r="C1043" t="s">
        <v>433</v>
      </c>
      <c r="D1043" t="s">
        <v>14881</v>
      </c>
      <c r="G1043" t="str">
        <f>IFERROR(VLOOKUP(F1043,Maquinas!A:B,2,0),"")</f>
        <v/>
      </c>
      <c r="H1043" t="s">
        <v>14676</v>
      </c>
      <c r="I1043" s="14">
        <v>87</v>
      </c>
      <c r="J1043" s="23">
        <v>5438.62</v>
      </c>
      <c r="K1043" s="23">
        <f t="shared" si="34"/>
        <v>473159.94</v>
      </c>
      <c r="L1043" s="20">
        <f t="shared" si="33"/>
        <v>1.9674827355236135E-4</v>
      </c>
    </row>
    <row r="1044" spans="1:12" x14ac:dyDescent="0.25">
      <c r="A1044" t="s">
        <v>10746</v>
      </c>
      <c r="B1044" t="s">
        <v>10747</v>
      </c>
      <c r="C1044" t="s">
        <v>1882</v>
      </c>
      <c r="D1044" t="s">
        <v>14886</v>
      </c>
      <c r="E1044" t="s">
        <v>14890</v>
      </c>
      <c r="F1044" t="s">
        <v>14897</v>
      </c>
      <c r="G1044" t="str">
        <f>IFERROR(VLOOKUP(F1044,Maquinas!A:B,2,0),"")</f>
        <v>OLIMPIC III</v>
      </c>
      <c r="H1044" t="s">
        <v>7195</v>
      </c>
      <c r="I1044" s="14">
        <v>3</v>
      </c>
      <c r="J1044" s="23">
        <v>157630.92000000001</v>
      </c>
      <c r="K1044" s="23">
        <f t="shared" si="34"/>
        <v>472892.76</v>
      </c>
      <c r="L1044" s="20">
        <f t="shared" si="33"/>
        <v>1.9663717538177718E-4</v>
      </c>
    </row>
    <row r="1045" spans="1:12" x14ac:dyDescent="0.25">
      <c r="A1045" t="s">
        <v>10748</v>
      </c>
      <c r="B1045" t="s">
        <v>10749</v>
      </c>
      <c r="C1045" t="s">
        <v>1882</v>
      </c>
      <c r="D1045" t="s">
        <v>14886</v>
      </c>
      <c r="E1045" t="s">
        <v>14890</v>
      </c>
      <c r="F1045" t="s">
        <v>14897</v>
      </c>
      <c r="G1045" t="str">
        <f>IFERROR(VLOOKUP(F1045,Maquinas!A:B,2,0),"")</f>
        <v>OLIMPIC III</v>
      </c>
      <c r="H1045" t="s">
        <v>7195</v>
      </c>
      <c r="I1045" s="14">
        <v>3</v>
      </c>
      <c r="J1045" s="23">
        <v>156421.04</v>
      </c>
      <c r="K1045" s="23">
        <f t="shared" si="34"/>
        <v>469263.12</v>
      </c>
      <c r="L1045" s="20">
        <f t="shared" si="33"/>
        <v>1.9512790685913641E-4</v>
      </c>
    </row>
    <row r="1046" spans="1:12" s="43" customFormat="1" hidden="1" x14ac:dyDescent="0.25">
      <c r="A1046" s="43" t="s">
        <v>10880</v>
      </c>
      <c r="B1046" s="43" t="s">
        <v>10881</v>
      </c>
      <c r="C1046" s="43" t="s">
        <v>15444</v>
      </c>
      <c r="D1046" s="43" t="s">
        <v>14883</v>
      </c>
      <c r="G1046" s="43" t="str">
        <f>IFERROR(VLOOKUP(F1046,Maquinas!A:B,2,0),"")</f>
        <v/>
      </c>
      <c r="I1046" s="48">
        <v>4</v>
      </c>
      <c r="J1046" s="49">
        <v>116840</v>
      </c>
      <c r="K1046" s="49">
        <f t="shared" si="34"/>
        <v>467360</v>
      </c>
      <c r="L1046" s="50">
        <f t="shared" si="33"/>
        <v>1.9433655589573285E-4</v>
      </c>
    </row>
    <row r="1047" spans="1:12" x14ac:dyDescent="0.25">
      <c r="A1047" t="s">
        <v>4622</v>
      </c>
      <c r="B1047" t="s">
        <v>4623</v>
      </c>
      <c r="C1047" t="s">
        <v>1725</v>
      </c>
      <c r="D1047" t="s">
        <v>14896</v>
      </c>
      <c r="G1047" t="str">
        <f>IFERROR(VLOOKUP(F1047,Maquinas!A:B,2,0),"")</f>
        <v/>
      </c>
      <c r="H1047" t="s">
        <v>14676</v>
      </c>
      <c r="I1047" s="14">
        <v>3</v>
      </c>
      <c r="J1047" s="23">
        <v>155775</v>
      </c>
      <c r="K1047" s="23">
        <f t="shared" si="34"/>
        <v>467325</v>
      </c>
      <c r="L1047" s="20">
        <f t="shared" si="33"/>
        <v>1.9432200227656059E-4</v>
      </c>
    </row>
    <row r="1048" spans="1:12" s="32" customFormat="1" hidden="1" x14ac:dyDescent="0.25">
      <c r="A1048" s="32" t="s">
        <v>11635</v>
      </c>
      <c r="B1048" s="32" t="s">
        <v>11636</v>
      </c>
      <c r="C1048" s="32" t="s">
        <v>15442</v>
      </c>
      <c r="D1048" s="32" t="s">
        <v>14883</v>
      </c>
      <c r="E1048" s="32" t="s">
        <v>14890</v>
      </c>
      <c r="G1048" s="32" t="str">
        <f>IFERROR(VLOOKUP(F1048,Maquinas!A:B,2,0),"")</f>
        <v/>
      </c>
      <c r="I1048" s="33">
        <v>4</v>
      </c>
      <c r="J1048" s="34">
        <v>116760.72</v>
      </c>
      <c r="K1048" s="34">
        <f t="shared" si="34"/>
        <v>467042.88</v>
      </c>
      <c r="L1048" s="35">
        <f t="shared" si="33"/>
        <v>1.9420469178967832E-4</v>
      </c>
    </row>
    <row r="1049" spans="1:12" x14ac:dyDescent="0.25">
      <c r="A1049" t="s">
        <v>8101</v>
      </c>
      <c r="B1049" t="s">
        <v>8102</v>
      </c>
      <c r="C1049" t="s">
        <v>1719</v>
      </c>
      <c r="D1049" t="s">
        <v>14885</v>
      </c>
      <c r="E1049" t="s">
        <v>14890</v>
      </c>
      <c r="F1049" t="s">
        <v>13079</v>
      </c>
      <c r="G1049" t="s">
        <v>14665</v>
      </c>
      <c r="H1049" t="s">
        <v>7195</v>
      </c>
      <c r="I1049" s="14">
        <v>2</v>
      </c>
      <c r="J1049" s="23">
        <v>233500</v>
      </c>
      <c r="K1049" s="23">
        <f t="shared" si="34"/>
        <v>467000</v>
      </c>
      <c r="L1049" s="20">
        <f t="shared" si="33"/>
        <v>1.9418686152710384E-4</v>
      </c>
    </row>
    <row r="1050" spans="1:12" x14ac:dyDescent="0.25">
      <c r="A1050" t="s">
        <v>2615</v>
      </c>
      <c r="B1050" t="s">
        <v>2616</v>
      </c>
      <c r="C1050" t="s">
        <v>1922</v>
      </c>
      <c r="D1050" t="s">
        <v>14649</v>
      </c>
      <c r="F1050" t="s">
        <v>12875</v>
      </c>
      <c r="G1050" t="s">
        <v>14671</v>
      </c>
      <c r="H1050" t="s">
        <v>7278</v>
      </c>
      <c r="I1050" s="14">
        <v>2</v>
      </c>
      <c r="J1050" s="23">
        <v>233037.78</v>
      </c>
      <c r="K1050" s="23">
        <f t="shared" si="34"/>
        <v>466075.56</v>
      </c>
      <c r="L1050" s="20">
        <f t="shared" si="33"/>
        <v>1.938024630211721E-4</v>
      </c>
    </row>
    <row r="1051" spans="1:12" x14ac:dyDescent="0.25">
      <c r="A1051" t="s">
        <v>9795</v>
      </c>
      <c r="B1051" t="s">
        <v>9796</v>
      </c>
      <c r="C1051" t="s">
        <v>2094</v>
      </c>
      <c r="D1051" t="s">
        <v>14910</v>
      </c>
      <c r="F1051" t="s">
        <v>12517</v>
      </c>
      <c r="G1051" t="s">
        <v>14679</v>
      </c>
      <c r="H1051" t="s">
        <v>1286</v>
      </c>
      <c r="I1051" s="36">
        <v>1</v>
      </c>
      <c r="J1051" s="37">
        <v>465666.28</v>
      </c>
      <c r="K1051" s="37">
        <f t="shared" si="34"/>
        <v>465666.28</v>
      </c>
      <c r="L1051" s="20">
        <f t="shared" si="33"/>
        <v>1.9363227715674854E-4</v>
      </c>
    </row>
    <row r="1052" spans="1:12" x14ac:dyDescent="0.25">
      <c r="A1052" t="s">
        <v>3350</v>
      </c>
      <c r="B1052" t="s">
        <v>3351</v>
      </c>
      <c r="C1052" t="s">
        <v>1970</v>
      </c>
      <c r="D1052" t="s">
        <v>14902</v>
      </c>
      <c r="F1052" t="s">
        <v>14897</v>
      </c>
      <c r="G1052" t="s">
        <v>14673</v>
      </c>
      <c r="H1052" t="s">
        <v>7195</v>
      </c>
      <c r="I1052" s="14">
        <v>4</v>
      </c>
      <c r="J1052" s="23">
        <v>116050</v>
      </c>
      <c r="K1052" s="23">
        <f t="shared" si="34"/>
        <v>464200</v>
      </c>
      <c r="L1052" s="20">
        <f t="shared" si="33"/>
        <v>1.9302257199332247E-4</v>
      </c>
    </row>
    <row r="1053" spans="1:12" x14ac:dyDescent="0.25">
      <c r="A1053" t="s">
        <v>4805</v>
      </c>
      <c r="B1053" t="s">
        <v>4806</v>
      </c>
      <c r="C1053" t="s">
        <v>1882</v>
      </c>
      <c r="D1053" t="s">
        <v>14886</v>
      </c>
      <c r="G1053" t="str">
        <f>IFERROR(VLOOKUP(F1053,Maquinas!A:B,2,0),"")</f>
        <v/>
      </c>
      <c r="H1053" t="s">
        <v>14676</v>
      </c>
      <c r="I1053" s="14">
        <v>2</v>
      </c>
      <c r="J1053" s="23">
        <v>232000</v>
      </c>
      <c r="K1053" s="23">
        <f t="shared" si="34"/>
        <v>464000</v>
      </c>
      <c r="L1053" s="20">
        <f t="shared" si="33"/>
        <v>1.9293940845519522E-4</v>
      </c>
    </row>
    <row r="1054" spans="1:12" x14ac:dyDescent="0.25">
      <c r="A1054" t="s">
        <v>2989</v>
      </c>
      <c r="B1054" t="s">
        <v>2990</v>
      </c>
      <c r="C1054" t="s">
        <v>2770</v>
      </c>
      <c r="D1054" t="s">
        <v>14925</v>
      </c>
      <c r="F1054" t="s">
        <v>12458</v>
      </c>
      <c r="G1054" t="s">
        <v>14666</v>
      </c>
      <c r="H1054" t="s">
        <v>1286</v>
      </c>
      <c r="I1054" s="36">
        <v>6</v>
      </c>
      <c r="J1054" s="37">
        <v>77208.850000000006</v>
      </c>
      <c r="K1054" s="37">
        <f t="shared" si="34"/>
        <v>463253.10000000003</v>
      </c>
      <c r="L1054" s="20">
        <f t="shared" si="33"/>
        <v>1.9262883422205908E-4</v>
      </c>
    </row>
    <row r="1055" spans="1:12" x14ac:dyDescent="0.25">
      <c r="A1055" t="s">
        <v>10639</v>
      </c>
      <c r="B1055" t="s">
        <v>10640</v>
      </c>
      <c r="C1055" t="s">
        <v>1922</v>
      </c>
      <c r="D1055" t="s">
        <v>14649</v>
      </c>
      <c r="F1055" t="s">
        <v>14895</v>
      </c>
      <c r="G1055" t="str">
        <f>IFERROR(VLOOKUP(F1055,Maquinas!A:B,2,0),"")</f>
        <v>OLIMPIC II</v>
      </c>
      <c r="H1055" t="s">
        <v>7195</v>
      </c>
      <c r="I1055" s="14">
        <v>1</v>
      </c>
      <c r="J1055" s="23">
        <v>462000</v>
      </c>
      <c r="K1055" s="23">
        <f t="shared" si="34"/>
        <v>462000</v>
      </c>
      <c r="L1055" s="20">
        <f t="shared" si="33"/>
        <v>1.9210777307392284E-4</v>
      </c>
    </row>
    <row r="1056" spans="1:12" x14ac:dyDescent="0.25">
      <c r="A1056" t="s">
        <v>8910</v>
      </c>
      <c r="B1056" t="s">
        <v>8911</v>
      </c>
      <c r="C1056" t="s">
        <v>1859</v>
      </c>
      <c r="D1056" t="s">
        <v>14882</v>
      </c>
      <c r="F1056" t="s">
        <v>14794</v>
      </c>
      <c r="G1056" t="s">
        <v>9967</v>
      </c>
      <c r="H1056" t="s">
        <v>7195</v>
      </c>
      <c r="I1056" s="14">
        <v>6</v>
      </c>
      <c r="J1056" s="23">
        <v>76874.66</v>
      </c>
      <c r="K1056" s="23">
        <f t="shared" si="34"/>
        <v>461247.96</v>
      </c>
      <c r="L1056" s="20">
        <f t="shared" si="33"/>
        <v>1.9179506153785682E-4</v>
      </c>
    </row>
    <row r="1057" spans="1:12" x14ac:dyDescent="0.25">
      <c r="A1057" t="s">
        <v>4940</v>
      </c>
      <c r="B1057" t="s">
        <v>4941</v>
      </c>
      <c r="C1057" t="s">
        <v>4937</v>
      </c>
      <c r="D1057" t="s">
        <v>14887</v>
      </c>
      <c r="F1057" t="s">
        <v>12875</v>
      </c>
      <c r="G1057" t="s">
        <v>14671</v>
      </c>
      <c r="H1057" t="s">
        <v>7278</v>
      </c>
      <c r="I1057" s="14">
        <v>2</v>
      </c>
      <c r="J1057" s="23">
        <v>230065.89</v>
      </c>
      <c r="K1057" s="23">
        <f t="shared" si="34"/>
        <v>460131.78</v>
      </c>
      <c r="L1057" s="20">
        <f t="shared" si="33"/>
        <v>1.9133093414792251E-4</v>
      </c>
    </row>
    <row r="1058" spans="1:12" x14ac:dyDescent="0.25">
      <c r="A1058" t="s">
        <v>7584</v>
      </c>
      <c r="B1058" t="s">
        <v>7585</v>
      </c>
      <c r="C1058" t="s">
        <v>1906</v>
      </c>
      <c r="D1058" t="s">
        <v>14966</v>
      </c>
      <c r="E1058" t="s">
        <v>14890</v>
      </c>
      <c r="F1058" t="s">
        <v>14901</v>
      </c>
      <c r="G1058" t="s">
        <v>14672</v>
      </c>
      <c r="H1058" t="s">
        <v>7278</v>
      </c>
      <c r="I1058" s="14">
        <v>23</v>
      </c>
      <c r="J1058" s="23">
        <v>20000</v>
      </c>
      <c r="K1058" s="23">
        <f t="shared" si="34"/>
        <v>460000</v>
      </c>
      <c r="L1058" s="20">
        <f t="shared" si="33"/>
        <v>1.9127613769265046E-4</v>
      </c>
    </row>
    <row r="1059" spans="1:12" x14ac:dyDescent="0.25">
      <c r="A1059" t="s">
        <v>8255</v>
      </c>
      <c r="B1059" t="s">
        <v>8256</v>
      </c>
      <c r="C1059" t="s">
        <v>1719</v>
      </c>
      <c r="D1059" t="s">
        <v>14885</v>
      </c>
      <c r="E1059" t="s">
        <v>14890</v>
      </c>
      <c r="F1059" t="s">
        <v>12688</v>
      </c>
      <c r="G1059" t="s">
        <v>14669</v>
      </c>
      <c r="H1059" s="43" t="s">
        <v>7154</v>
      </c>
      <c r="I1059" s="14">
        <v>2</v>
      </c>
      <c r="J1059" s="23">
        <v>230000</v>
      </c>
      <c r="K1059" s="23">
        <f t="shared" si="34"/>
        <v>460000</v>
      </c>
      <c r="L1059" s="20">
        <f t="shared" si="33"/>
        <v>1.9127613769265046E-4</v>
      </c>
    </row>
    <row r="1060" spans="1:12" x14ac:dyDescent="0.25">
      <c r="A1060" t="s">
        <v>9699</v>
      </c>
      <c r="B1060" t="s">
        <v>9700</v>
      </c>
      <c r="C1060" t="s">
        <v>2094</v>
      </c>
      <c r="D1060" t="s">
        <v>14910</v>
      </c>
      <c r="F1060" t="s">
        <v>12864</v>
      </c>
      <c r="G1060" t="s">
        <v>14670</v>
      </c>
      <c r="H1060" t="s">
        <v>7154</v>
      </c>
      <c r="I1060" s="14">
        <v>1</v>
      </c>
      <c r="J1060" s="23">
        <v>460000</v>
      </c>
      <c r="K1060" s="23">
        <f t="shared" si="34"/>
        <v>460000</v>
      </c>
      <c r="L1060" s="20">
        <f t="shared" si="33"/>
        <v>1.9127613769265046E-4</v>
      </c>
    </row>
    <row r="1061" spans="1:12" x14ac:dyDescent="0.25">
      <c r="A1061" t="s">
        <v>3053</v>
      </c>
      <c r="B1061" t="s">
        <v>3054</v>
      </c>
      <c r="C1061" t="s">
        <v>1719</v>
      </c>
      <c r="D1061" t="s">
        <v>14885</v>
      </c>
      <c r="F1061" t="s">
        <v>12681</v>
      </c>
      <c r="G1061" t="s">
        <v>14690</v>
      </c>
      <c r="H1061" t="s">
        <v>1286</v>
      </c>
      <c r="I1061" s="36">
        <v>2</v>
      </c>
      <c r="J1061" s="37">
        <v>228255</v>
      </c>
      <c r="K1061" s="37">
        <f t="shared" si="34"/>
        <v>456510</v>
      </c>
      <c r="L1061" s="20">
        <f t="shared" si="33"/>
        <v>1.8982493395233011E-4</v>
      </c>
    </row>
    <row r="1062" spans="1:12" x14ac:dyDescent="0.25">
      <c r="A1062" t="s">
        <v>4226</v>
      </c>
      <c r="B1062" t="s">
        <v>4227</v>
      </c>
      <c r="C1062" t="s">
        <v>1719</v>
      </c>
      <c r="D1062" t="s">
        <v>14885</v>
      </c>
      <c r="G1062" t="str">
        <f>IFERROR(VLOOKUP(F1062,Maquinas!A:B,2,0),"")</f>
        <v/>
      </c>
      <c r="H1062" t="s">
        <v>14676</v>
      </c>
      <c r="I1062" s="14">
        <v>2</v>
      </c>
      <c r="J1062" s="23">
        <v>227550</v>
      </c>
      <c r="K1062" s="23">
        <f t="shared" si="34"/>
        <v>455100</v>
      </c>
      <c r="L1062" s="20">
        <f t="shared" si="33"/>
        <v>1.892386310085331E-4</v>
      </c>
    </row>
    <row r="1063" spans="1:12" x14ac:dyDescent="0.25">
      <c r="A1063" t="s">
        <v>3681</v>
      </c>
      <c r="B1063" t="s">
        <v>3682</v>
      </c>
      <c r="C1063" t="s">
        <v>1970</v>
      </c>
      <c r="D1063" t="s">
        <v>14902</v>
      </c>
      <c r="G1063" t="str">
        <f>IFERROR(VLOOKUP(F1063,Maquinas!A:B,2,0),"")</f>
        <v/>
      </c>
      <c r="H1063" t="s">
        <v>14676</v>
      </c>
      <c r="I1063" s="14">
        <v>4</v>
      </c>
      <c r="J1063" s="23">
        <v>113700</v>
      </c>
      <c r="K1063" s="23">
        <f t="shared" si="34"/>
        <v>454800</v>
      </c>
      <c r="L1063" s="20">
        <f t="shared" si="33"/>
        <v>1.8911388570134221E-4</v>
      </c>
    </row>
    <row r="1064" spans="1:12" x14ac:dyDescent="0.25">
      <c r="A1064" t="s">
        <v>10601</v>
      </c>
      <c r="B1064" t="s">
        <v>10602</v>
      </c>
      <c r="C1064" t="s">
        <v>1970</v>
      </c>
      <c r="D1064" t="s">
        <v>14902</v>
      </c>
      <c r="F1064" t="s">
        <v>13079</v>
      </c>
      <c r="G1064" t="str">
        <f>IFERROR(VLOOKUP(F1064,Maquinas!A:B,2,0),"")</f>
        <v>OLIMPIC I</v>
      </c>
      <c r="H1064" t="s">
        <v>7195</v>
      </c>
      <c r="I1064" s="14">
        <v>2</v>
      </c>
      <c r="J1064" s="23">
        <v>226800</v>
      </c>
      <c r="K1064" s="23">
        <f t="shared" si="34"/>
        <v>453600</v>
      </c>
      <c r="L1064" s="20">
        <f t="shared" si="33"/>
        <v>1.8861490447257879E-4</v>
      </c>
    </row>
    <row r="1065" spans="1:12" s="80" customFormat="1" x14ac:dyDescent="0.25">
      <c r="A1065" s="80" t="s">
        <v>6989</v>
      </c>
      <c r="B1065" s="80" t="s">
        <v>6990</v>
      </c>
      <c r="C1065" s="80" t="s">
        <v>15442</v>
      </c>
      <c r="D1065" s="80" t="s">
        <v>14939</v>
      </c>
      <c r="E1065" s="80" t="s">
        <v>14890</v>
      </c>
      <c r="F1065" s="80" t="s">
        <v>14855</v>
      </c>
      <c r="G1065" s="80" t="str">
        <f>IFERROR(VLOOKUP(F1065,Maquinas!A:B,2,0),"")</f>
        <v>31 J</v>
      </c>
      <c r="H1065" s="80" t="s">
        <v>7278</v>
      </c>
      <c r="I1065" s="97">
        <v>1</v>
      </c>
      <c r="J1065" s="98">
        <v>453271.7</v>
      </c>
      <c r="K1065" s="98">
        <f t="shared" si="34"/>
        <v>453271.7</v>
      </c>
      <c r="L1065" s="99">
        <f t="shared" si="33"/>
        <v>1.8847839152474292E-4</v>
      </c>
    </row>
    <row r="1066" spans="1:12" s="80" customFormat="1" x14ac:dyDescent="0.25">
      <c r="A1066" s="80" t="s">
        <v>6995</v>
      </c>
      <c r="B1066" s="80" t="s">
        <v>6996</v>
      </c>
      <c r="C1066" s="80" t="s">
        <v>15442</v>
      </c>
      <c r="D1066" s="80" t="s">
        <v>14939</v>
      </c>
      <c r="E1066" s="80" t="s">
        <v>14890</v>
      </c>
      <c r="F1066" s="80" t="s">
        <v>14855</v>
      </c>
      <c r="G1066" s="80" t="str">
        <f>IFERROR(VLOOKUP(F1066,Maquinas!A:B,2,0),"")</f>
        <v>31 J</v>
      </c>
      <c r="H1066" s="80" t="s">
        <v>7278</v>
      </c>
      <c r="I1066" s="97">
        <v>1</v>
      </c>
      <c r="J1066" s="98">
        <v>453271.7</v>
      </c>
      <c r="K1066" s="98">
        <f t="shared" si="34"/>
        <v>453271.7</v>
      </c>
      <c r="L1066" s="99">
        <f t="shared" si="33"/>
        <v>1.8847839152474292E-4</v>
      </c>
    </row>
    <row r="1067" spans="1:12" s="80" customFormat="1" x14ac:dyDescent="0.25">
      <c r="A1067" s="80" t="s">
        <v>6997</v>
      </c>
      <c r="B1067" s="80" t="s">
        <v>6998</v>
      </c>
      <c r="C1067" s="80" t="s">
        <v>15442</v>
      </c>
      <c r="D1067" s="80" t="s">
        <v>14939</v>
      </c>
      <c r="E1067" s="80" t="s">
        <v>14890</v>
      </c>
      <c r="F1067" s="80" t="s">
        <v>14855</v>
      </c>
      <c r="G1067" s="80" t="str">
        <f>IFERROR(VLOOKUP(F1067,Maquinas!A:B,2,0),"")</f>
        <v>31 J</v>
      </c>
      <c r="H1067" s="80" t="s">
        <v>7278</v>
      </c>
      <c r="I1067" s="97">
        <v>1</v>
      </c>
      <c r="J1067" s="98">
        <v>453271.7</v>
      </c>
      <c r="K1067" s="98">
        <f t="shared" si="34"/>
        <v>453271.7</v>
      </c>
      <c r="L1067" s="99">
        <f t="shared" si="33"/>
        <v>1.8847839152474292E-4</v>
      </c>
    </row>
    <row r="1068" spans="1:12" x14ac:dyDescent="0.25">
      <c r="A1068" t="s">
        <v>7472</v>
      </c>
      <c r="B1068" t="s">
        <v>7473</v>
      </c>
      <c r="C1068" t="s">
        <v>1859</v>
      </c>
      <c r="D1068" t="s">
        <v>14882</v>
      </c>
      <c r="E1068" t="s">
        <v>14890</v>
      </c>
      <c r="F1068" t="s">
        <v>12688</v>
      </c>
      <c r="G1068" t="s">
        <v>14669</v>
      </c>
      <c r="H1068" s="43" t="s">
        <v>7154</v>
      </c>
      <c r="I1068" s="14">
        <v>2</v>
      </c>
      <c r="J1068" s="23">
        <v>225000</v>
      </c>
      <c r="K1068" s="23">
        <f t="shared" si="34"/>
        <v>450000</v>
      </c>
      <c r="L1068" s="20">
        <f t="shared" si="33"/>
        <v>1.8711796078628849E-4</v>
      </c>
    </row>
    <row r="1069" spans="1:12" hidden="1" x14ac:dyDescent="0.25">
      <c r="A1069" t="s">
        <v>11544</v>
      </c>
      <c r="B1069" t="s">
        <v>11545</v>
      </c>
      <c r="C1069" t="s">
        <v>15443</v>
      </c>
      <c r="D1069" t="s">
        <v>14892</v>
      </c>
      <c r="G1069" t="str">
        <f>IFERROR(VLOOKUP(F1069,Maquinas!A:B,2,0),"")</f>
        <v/>
      </c>
      <c r="I1069" s="14">
        <v>1</v>
      </c>
      <c r="J1069" s="23">
        <v>449000</v>
      </c>
      <c r="K1069" s="23">
        <f t="shared" si="34"/>
        <v>449000</v>
      </c>
      <c r="L1069" s="20">
        <f t="shared" si="33"/>
        <v>1.8670214309565229E-4</v>
      </c>
    </row>
    <row r="1070" spans="1:12" hidden="1" x14ac:dyDescent="0.25">
      <c r="A1070" t="s">
        <v>12273</v>
      </c>
      <c r="B1070" t="s">
        <v>12274</v>
      </c>
      <c r="C1070" t="s">
        <v>4937</v>
      </c>
      <c r="D1070" t="s">
        <v>14887</v>
      </c>
      <c r="G1070" t="str">
        <f>IFERROR(VLOOKUP(F1070,Maquinas!A:B,2,0),"")</f>
        <v/>
      </c>
      <c r="H1070" t="s">
        <v>14765</v>
      </c>
      <c r="I1070" s="14">
        <v>101</v>
      </c>
      <c r="J1070" s="23">
        <v>4438.9399999999996</v>
      </c>
      <c r="K1070" s="23">
        <f t="shared" si="34"/>
        <v>448332.93999999994</v>
      </c>
      <c r="L1070" s="20">
        <f t="shared" si="33"/>
        <v>1.8642476774693648E-4</v>
      </c>
    </row>
    <row r="1071" spans="1:12" x14ac:dyDescent="0.25">
      <c r="A1071" t="s">
        <v>3966</v>
      </c>
      <c r="B1071" t="s">
        <v>3967</v>
      </c>
      <c r="C1071" t="s">
        <v>1970</v>
      </c>
      <c r="D1071" t="s">
        <v>14902</v>
      </c>
      <c r="G1071" t="str">
        <f>IFERROR(VLOOKUP(F1071,Maquinas!A:B,2,0),"")</f>
        <v/>
      </c>
      <c r="H1071" t="s">
        <v>14676</v>
      </c>
      <c r="I1071" s="14">
        <v>4</v>
      </c>
      <c r="J1071" s="23">
        <v>112000</v>
      </c>
      <c r="K1071" s="23">
        <f t="shared" si="34"/>
        <v>448000</v>
      </c>
      <c r="L1071" s="20">
        <f t="shared" si="33"/>
        <v>1.8628632540501608E-4</v>
      </c>
    </row>
    <row r="1072" spans="1:12" x14ac:dyDescent="0.25">
      <c r="A1072" t="s">
        <v>10088</v>
      </c>
      <c r="B1072" t="s">
        <v>10089</v>
      </c>
      <c r="C1072" t="s">
        <v>1719</v>
      </c>
      <c r="D1072" t="s">
        <v>14885</v>
      </c>
      <c r="E1072" t="s">
        <v>14890</v>
      </c>
      <c r="F1072" t="s">
        <v>12517</v>
      </c>
      <c r="G1072" t="s">
        <v>14679</v>
      </c>
      <c r="H1072" t="s">
        <v>1286</v>
      </c>
      <c r="I1072" s="36">
        <v>1</v>
      </c>
      <c r="J1072" s="37">
        <v>447807.84</v>
      </c>
      <c r="K1072" s="37">
        <f t="shared" si="34"/>
        <v>447807.84</v>
      </c>
      <c r="L1072" s="20">
        <f t="shared" si="33"/>
        <v>1.8620642187758344E-4</v>
      </c>
    </row>
    <row r="1073" spans="1:12" x14ac:dyDescent="0.25">
      <c r="A1073" t="s">
        <v>10003</v>
      </c>
      <c r="B1073" t="s">
        <v>10004</v>
      </c>
      <c r="C1073" t="s">
        <v>1719</v>
      </c>
      <c r="D1073" t="s">
        <v>14885</v>
      </c>
      <c r="E1073" t="s">
        <v>14890</v>
      </c>
      <c r="F1073" t="s">
        <v>12657</v>
      </c>
      <c r="G1073" t="s">
        <v>14695</v>
      </c>
      <c r="H1073" t="s">
        <v>14697</v>
      </c>
      <c r="I1073" s="14">
        <v>3</v>
      </c>
      <c r="J1073" s="23">
        <v>149156</v>
      </c>
      <c r="K1073" s="23">
        <f t="shared" si="34"/>
        <v>447468</v>
      </c>
      <c r="L1073" s="20">
        <f t="shared" si="33"/>
        <v>1.8606511039359763E-4</v>
      </c>
    </row>
    <row r="1074" spans="1:12" x14ac:dyDescent="0.25">
      <c r="A1074" t="s">
        <v>3776</v>
      </c>
      <c r="B1074" t="s">
        <v>3777</v>
      </c>
      <c r="C1074" t="s">
        <v>1970</v>
      </c>
      <c r="D1074" t="s">
        <v>14902</v>
      </c>
      <c r="G1074" t="str">
        <f>IFERROR(VLOOKUP(F1074,Maquinas!A:B,2,0),"")</f>
        <v/>
      </c>
      <c r="H1074" t="s">
        <v>14676</v>
      </c>
      <c r="I1074" s="14">
        <v>3</v>
      </c>
      <c r="J1074" s="23">
        <v>148995</v>
      </c>
      <c r="K1074" s="23">
        <f t="shared" si="34"/>
        <v>446985</v>
      </c>
      <c r="L1074" s="20">
        <f t="shared" si="33"/>
        <v>1.8586427044902035E-4</v>
      </c>
    </row>
    <row r="1075" spans="1:12" x14ac:dyDescent="0.25">
      <c r="A1075" t="s">
        <v>7410</v>
      </c>
      <c r="B1075" t="s">
        <v>7411</v>
      </c>
      <c r="C1075" t="s">
        <v>1719</v>
      </c>
      <c r="D1075" t="s">
        <v>14885</v>
      </c>
      <c r="E1075" t="s">
        <v>14890</v>
      </c>
      <c r="F1075" t="s">
        <v>12458</v>
      </c>
      <c r="G1075" t="s">
        <v>14666</v>
      </c>
      <c r="H1075" t="s">
        <v>1286</v>
      </c>
      <c r="I1075" s="36">
        <v>1</v>
      </c>
      <c r="J1075" s="37">
        <v>445981.25</v>
      </c>
      <c r="K1075" s="37">
        <f t="shared" si="34"/>
        <v>445981.25</v>
      </c>
      <c r="L1075" s="20">
        <f t="shared" si="33"/>
        <v>1.8544689344204428E-4</v>
      </c>
    </row>
    <row r="1076" spans="1:12" x14ac:dyDescent="0.25">
      <c r="A1076" s="155" t="s">
        <v>2312</v>
      </c>
      <c r="B1076" s="155" t="s">
        <v>2313</v>
      </c>
      <c r="C1076" s="155" t="s">
        <v>15445</v>
      </c>
      <c r="D1076" s="155" t="s">
        <v>14896</v>
      </c>
      <c r="E1076" s="155"/>
      <c r="F1076" s="155" t="s">
        <v>12551</v>
      </c>
      <c r="G1076" s="155" t="s">
        <v>14681</v>
      </c>
      <c r="H1076" s="155" t="s">
        <v>1286</v>
      </c>
      <c r="I1076" s="156">
        <v>10</v>
      </c>
      <c r="J1076" s="157">
        <v>44555</v>
      </c>
      <c r="K1076" s="157">
        <f t="shared" si="34"/>
        <v>445550</v>
      </c>
      <c r="L1076" s="173">
        <f t="shared" si="33"/>
        <v>1.8526757206295742E-4</v>
      </c>
    </row>
    <row r="1077" spans="1:12" x14ac:dyDescent="0.25">
      <c r="A1077" t="s">
        <v>2129</v>
      </c>
      <c r="B1077" t="s">
        <v>2130</v>
      </c>
      <c r="C1077" t="s">
        <v>1719</v>
      </c>
      <c r="D1077" t="s">
        <v>14885</v>
      </c>
      <c r="F1077" t="s">
        <v>12864</v>
      </c>
      <c r="G1077" t="s">
        <v>14670</v>
      </c>
      <c r="H1077" t="s">
        <v>7154</v>
      </c>
      <c r="I1077" s="14">
        <v>1</v>
      </c>
      <c r="J1077" s="23">
        <v>445360.89</v>
      </c>
      <c r="K1077" s="23">
        <f t="shared" si="34"/>
        <v>445360.89</v>
      </c>
      <c r="L1077" s="20">
        <f t="shared" si="33"/>
        <v>1.8518893677948119E-4</v>
      </c>
    </row>
    <row r="1078" spans="1:12" s="39" customFormat="1" x14ac:dyDescent="0.25">
      <c r="A1078" s="39" t="s">
        <v>9390</v>
      </c>
      <c r="B1078" s="39" t="s">
        <v>9391</v>
      </c>
      <c r="C1078" s="39" t="s">
        <v>1725</v>
      </c>
      <c r="D1078" s="39" t="s">
        <v>14896</v>
      </c>
      <c r="F1078" s="39" t="s">
        <v>14724</v>
      </c>
      <c r="G1078" s="39" t="str">
        <f>IFERROR(VLOOKUP(F1078,Maquinas!A:B,2,0),"")</f>
        <v>COLECTORA DE LAMINAS</v>
      </c>
      <c r="H1078" s="39" t="s">
        <v>12135</v>
      </c>
      <c r="I1078" s="40">
        <v>2</v>
      </c>
      <c r="J1078" s="41">
        <v>222207.37</v>
      </c>
      <c r="K1078" s="41">
        <f t="shared" si="34"/>
        <v>444414.74</v>
      </c>
      <c r="L1078" s="42">
        <f t="shared" si="33"/>
        <v>1.8479551087148576E-4</v>
      </c>
    </row>
    <row r="1079" spans="1:12" x14ac:dyDescent="0.25">
      <c r="A1079" t="s">
        <v>10653</v>
      </c>
      <c r="B1079" t="s">
        <v>14992</v>
      </c>
      <c r="C1079" t="s">
        <v>4937</v>
      </c>
      <c r="D1079" t="s">
        <v>14887</v>
      </c>
      <c r="F1079" t="s">
        <v>13079</v>
      </c>
      <c r="G1079" t="str">
        <f>IFERROR(VLOOKUP(F1079,Maquinas!A:B,2,0),"")</f>
        <v>OLIMPIC I</v>
      </c>
      <c r="H1079" t="s">
        <v>7195</v>
      </c>
      <c r="I1079" s="14">
        <v>6</v>
      </c>
      <c r="J1079" s="23">
        <v>73900</v>
      </c>
      <c r="K1079" s="23">
        <f t="shared" si="34"/>
        <v>443400</v>
      </c>
      <c r="L1079" s="20">
        <f t="shared" si="33"/>
        <v>1.8437356402808958E-4</v>
      </c>
    </row>
    <row r="1080" spans="1:12" x14ac:dyDescent="0.25">
      <c r="A1080" t="s">
        <v>9801</v>
      </c>
      <c r="B1080" t="s">
        <v>9802</v>
      </c>
      <c r="C1080" t="s">
        <v>2094</v>
      </c>
      <c r="D1080" t="s">
        <v>14910</v>
      </c>
      <c r="F1080" t="s">
        <v>12517</v>
      </c>
      <c r="G1080" t="s">
        <v>14679</v>
      </c>
      <c r="H1080" t="s">
        <v>1286</v>
      </c>
      <c r="I1080" s="36">
        <v>1</v>
      </c>
      <c r="J1080" s="37">
        <v>441982.11</v>
      </c>
      <c r="K1080" s="37">
        <f t="shared" si="34"/>
        <v>441982.11</v>
      </c>
      <c r="L1080" s="20">
        <f t="shared" si="33"/>
        <v>1.8378398028271343E-4</v>
      </c>
    </row>
    <row r="1081" spans="1:12" x14ac:dyDescent="0.25">
      <c r="A1081" t="s">
        <v>2878</v>
      </c>
      <c r="B1081" t="s">
        <v>2879</v>
      </c>
      <c r="C1081" t="s">
        <v>2094</v>
      </c>
      <c r="D1081" t="s">
        <v>14910</v>
      </c>
      <c r="F1081" t="s">
        <v>12448</v>
      </c>
      <c r="G1081" t="s">
        <v>14680</v>
      </c>
      <c r="H1081" t="s">
        <v>1286</v>
      </c>
      <c r="I1081" s="36">
        <v>2</v>
      </c>
      <c r="J1081" s="37">
        <v>220000</v>
      </c>
      <c r="K1081" s="37">
        <f t="shared" si="34"/>
        <v>440000</v>
      </c>
      <c r="L1081" s="20">
        <f t="shared" si="33"/>
        <v>1.8295978387992653E-4</v>
      </c>
    </row>
    <row r="1082" spans="1:12" x14ac:dyDescent="0.25">
      <c r="A1082" t="s">
        <v>10283</v>
      </c>
      <c r="B1082" t="s">
        <v>10284</v>
      </c>
      <c r="C1082" t="s">
        <v>1970</v>
      </c>
      <c r="D1082" t="s">
        <v>14902</v>
      </c>
      <c r="F1082" t="s">
        <v>14794</v>
      </c>
      <c r="G1082" t="s">
        <v>9967</v>
      </c>
      <c r="H1082" t="s">
        <v>7195</v>
      </c>
      <c r="I1082" s="14">
        <v>2</v>
      </c>
      <c r="J1082" s="23">
        <v>219800</v>
      </c>
      <c r="K1082" s="23">
        <f t="shared" si="34"/>
        <v>439600</v>
      </c>
      <c r="L1082" s="20">
        <f t="shared" si="33"/>
        <v>1.8279345680367203E-4</v>
      </c>
    </row>
    <row r="1083" spans="1:12" x14ac:dyDescent="0.25">
      <c r="A1083" t="s">
        <v>3994</v>
      </c>
      <c r="B1083" t="s">
        <v>14993</v>
      </c>
      <c r="C1083" t="s">
        <v>1970</v>
      </c>
      <c r="D1083" t="s">
        <v>14902</v>
      </c>
      <c r="G1083" t="str">
        <f>IFERROR(VLOOKUP(F1083,Maquinas!A:B,2,0),"")</f>
        <v/>
      </c>
      <c r="H1083" t="s">
        <v>14676</v>
      </c>
      <c r="I1083" s="14">
        <v>3</v>
      </c>
      <c r="J1083" s="23">
        <v>146300.82</v>
      </c>
      <c r="K1083" s="23">
        <f t="shared" si="34"/>
        <v>438902.46</v>
      </c>
      <c r="L1083" s="20">
        <f t="shared" si="33"/>
        <v>1.8250340733174568E-4</v>
      </c>
    </row>
    <row r="1084" spans="1:12" x14ac:dyDescent="0.25">
      <c r="A1084" t="s">
        <v>9797</v>
      </c>
      <c r="B1084" t="s">
        <v>9798</v>
      </c>
      <c r="C1084" t="s">
        <v>2094</v>
      </c>
      <c r="D1084" t="s">
        <v>14910</v>
      </c>
      <c r="F1084" t="s">
        <v>12517</v>
      </c>
      <c r="G1084" t="s">
        <v>14679</v>
      </c>
      <c r="H1084" t="s">
        <v>1286</v>
      </c>
      <c r="I1084" s="36">
        <v>1</v>
      </c>
      <c r="J1084" s="37">
        <v>438532.08</v>
      </c>
      <c r="K1084" s="37">
        <f t="shared" si="34"/>
        <v>438532.08</v>
      </c>
      <c r="L1084" s="20">
        <f t="shared" si="33"/>
        <v>1.8234939677548784E-4</v>
      </c>
    </row>
    <row r="1085" spans="1:12" x14ac:dyDescent="0.25">
      <c r="A1085" s="155" t="s">
        <v>6094</v>
      </c>
      <c r="B1085" s="155" t="s">
        <v>6095</v>
      </c>
      <c r="C1085" s="155" t="s">
        <v>15445</v>
      </c>
      <c r="D1085" s="155" t="s">
        <v>14910</v>
      </c>
      <c r="E1085" s="155" t="s">
        <v>14890</v>
      </c>
      <c r="F1085" s="155" t="s">
        <v>12484</v>
      </c>
      <c r="G1085" s="155" t="s">
        <v>14678</v>
      </c>
      <c r="H1085" s="155" t="s">
        <v>1286</v>
      </c>
      <c r="I1085" s="156">
        <v>1</v>
      </c>
      <c r="J1085" s="157">
        <v>437175</v>
      </c>
      <c r="K1085" s="157">
        <f t="shared" si="34"/>
        <v>437175</v>
      </c>
      <c r="L1085" s="158">
        <f t="shared" si="33"/>
        <v>1.8178509890387926E-4</v>
      </c>
    </row>
    <row r="1086" spans="1:12" x14ac:dyDescent="0.25">
      <c r="A1086" t="s">
        <v>9166</v>
      </c>
      <c r="B1086" t="s">
        <v>9167</v>
      </c>
      <c r="C1086" t="s">
        <v>2770</v>
      </c>
      <c r="D1086" t="s">
        <v>14925</v>
      </c>
      <c r="G1086" t="str">
        <f>IFERROR(VLOOKUP(F1086,Maquinas!A:B,2,0),"")</f>
        <v/>
      </c>
      <c r="H1086" t="s">
        <v>14676</v>
      </c>
      <c r="I1086" s="14">
        <v>101</v>
      </c>
      <c r="J1086" s="23">
        <v>4321.91</v>
      </c>
      <c r="K1086" s="23">
        <f t="shared" si="34"/>
        <v>436512.91</v>
      </c>
      <c r="L1086" s="20">
        <f t="shared" si="33"/>
        <v>1.8150979016908592E-4</v>
      </c>
    </row>
    <row r="1087" spans="1:12" hidden="1" x14ac:dyDescent="0.25">
      <c r="A1087" t="s">
        <v>10978</v>
      </c>
      <c r="B1087" t="s">
        <v>10979</v>
      </c>
      <c r="C1087" t="s">
        <v>10941</v>
      </c>
      <c r="D1087" t="s">
        <v>14889</v>
      </c>
      <c r="G1087" t="str">
        <f>IFERROR(VLOOKUP(F1087,Maquinas!A:B,2,0),"")</f>
        <v/>
      </c>
      <c r="I1087" s="14">
        <v>9</v>
      </c>
      <c r="J1087" s="23">
        <v>48500</v>
      </c>
      <c r="K1087" s="23">
        <f t="shared" si="34"/>
        <v>436500</v>
      </c>
      <c r="L1087" s="20">
        <f t="shared" si="33"/>
        <v>1.8150442196269984E-4</v>
      </c>
    </row>
    <row r="1088" spans="1:12" hidden="1" x14ac:dyDescent="0.25">
      <c r="A1088" t="s">
        <v>10960</v>
      </c>
      <c r="B1088" t="s">
        <v>10961</v>
      </c>
      <c r="C1088" t="s">
        <v>10941</v>
      </c>
      <c r="D1088" t="s">
        <v>14889</v>
      </c>
      <c r="G1088" t="str">
        <f>IFERROR(VLOOKUP(F1088,Maquinas!A:B,2,0),"")</f>
        <v/>
      </c>
      <c r="I1088" s="14">
        <v>4</v>
      </c>
      <c r="J1088" s="23">
        <v>108548.67</v>
      </c>
      <c r="K1088" s="23">
        <f t="shared" si="34"/>
        <v>434194.68</v>
      </c>
      <c r="L1088" s="20">
        <f t="shared" si="33"/>
        <v>1.8054582912412239E-4</v>
      </c>
    </row>
    <row r="1089" spans="1:12" x14ac:dyDescent="0.25">
      <c r="A1089" t="s">
        <v>8798</v>
      </c>
      <c r="B1089" t="s">
        <v>8799</v>
      </c>
      <c r="C1089" t="s">
        <v>1725</v>
      </c>
      <c r="D1089" t="s">
        <v>14896</v>
      </c>
      <c r="E1089" t="s">
        <v>14890</v>
      </c>
      <c r="G1089" t="str">
        <f>IFERROR(VLOOKUP(F1089,Maquinas!A:B,2,0),"")</f>
        <v/>
      </c>
      <c r="H1089" t="s">
        <v>14778</v>
      </c>
      <c r="I1089" s="14">
        <v>2</v>
      </c>
      <c r="J1089" s="23">
        <v>217050</v>
      </c>
      <c r="K1089" s="23">
        <f t="shared" si="34"/>
        <v>434100</v>
      </c>
      <c r="L1089" s="20">
        <f t="shared" si="33"/>
        <v>1.8050645950517296E-4</v>
      </c>
    </row>
    <row r="1090" spans="1:12" x14ac:dyDescent="0.25">
      <c r="A1090" t="s">
        <v>4786</v>
      </c>
      <c r="B1090" t="s">
        <v>4787</v>
      </c>
      <c r="C1090" t="s">
        <v>1882</v>
      </c>
      <c r="D1090" t="s">
        <v>14886</v>
      </c>
      <c r="G1090" t="str">
        <f>IFERROR(VLOOKUP(F1090,Maquinas!A:B,2,0),"")</f>
        <v/>
      </c>
      <c r="H1090" t="s">
        <v>14676</v>
      </c>
      <c r="I1090" s="14">
        <v>4</v>
      </c>
      <c r="J1090" s="23">
        <v>108372</v>
      </c>
      <c r="K1090" s="23">
        <f t="shared" si="34"/>
        <v>433488</v>
      </c>
      <c r="L1090" s="20">
        <f t="shared" si="33"/>
        <v>1.8025197907850361E-4</v>
      </c>
    </row>
    <row r="1091" spans="1:12" x14ac:dyDescent="0.25">
      <c r="A1091" t="s">
        <v>7674</v>
      </c>
      <c r="B1091" t="s">
        <v>7675</v>
      </c>
      <c r="C1091" t="s">
        <v>2770</v>
      </c>
      <c r="D1091" t="s">
        <v>14925</v>
      </c>
      <c r="E1091" t="s">
        <v>14890</v>
      </c>
      <c r="F1091" t="s">
        <v>12620</v>
      </c>
      <c r="G1091" t="s">
        <v>14663</v>
      </c>
      <c r="H1091" t="s">
        <v>7154</v>
      </c>
      <c r="I1091" s="14">
        <v>44</v>
      </c>
      <c r="J1091" s="23">
        <v>9849</v>
      </c>
      <c r="K1091" s="23">
        <f t="shared" si="34"/>
        <v>433356</v>
      </c>
      <c r="L1091" s="20">
        <f t="shared" si="33"/>
        <v>1.8019709114333962E-4</v>
      </c>
    </row>
    <row r="1092" spans="1:12" x14ac:dyDescent="0.25">
      <c r="A1092" t="s">
        <v>9186</v>
      </c>
      <c r="B1092" t="s">
        <v>9187</v>
      </c>
      <c r="C1092" t="s">
        <v>2770</v>
      </c>
      <c r="D1092" t="s">
        <v>14925</v>
      </c>
      <c r="F1092" t="s">
        <v>12864</v>
      </c>
      <c r="G1092" t="s">
        <v>14670</v>
      </c>
      <c r="H1092" t="s">
        <v>7154</v>
      </c>
      <c r="I1092" s="14">
        <v>2</v>
      </c>
      <c r="J1092" s="23">
        <v>216000</v>
      </c>
      <c r="K1092" s="23">
        <f t="shared" si="34"/>
        <v>432000</v>
      </c>
      <c r="L1092" s="20">
        <f t="shared" si="33"/>
        <v>1.7963324235483694E-4</v>
      </c>
    </row>
    <row r="1093" spans="1:12" x14ac:dyDescent="0.25">
      <c r="A1093" t="s">
        <v>10774</v>
      </c>
      <c r="B1093" t="s">
        <v>10775</v>
      </c>
      <c r="C1093" t="s">
        <v>1719</v>
      </c>
      <c r="D1093" t="s">
        <v>14885</v>
      </c>
      <c r="E1093" t="s">
        <v>14890</v>
      </c>
      <c r="F1093" t="s">
        <v>14791</v>
      </c>
      <c r="G1093" t="str">
        <f>IFERROR(VLOOKUP(F1093,Maquinas!A:B,2,0),"")</f>
        <v/>
      </c>
      <c r="H1093" t="s">
        <v>14778</v>
      </c>
      <c r="I1093" s="14">
        <v>2</v>
      </c>
      <c r="J1093" s="23">
        <v>216000</v>
      </c>
      <c r="K1093" s="23">
        <f t="shared" si="34"/>
        <v>432000</v>
      </c>
      <c r="L1093" s="20">
        <f t="shared" si="33"/>
        <v>1.7963324235483694E-4</v>
      </c>
    </row>
    <row r="1094" spans="1:12" x14ac:dyDescent="0.25">
      <c r="A1094" t="s">
        <v>4840</v>
      </c>
      <c r="B1094" t="s">
        <v>4841</v>
      </c>
      <c r="C1094" t="s">
        <v>1725</v>
      </c>
      <c r="D1094" t="s">
        <v>14896</v>
      </c>
      <c r="G1094" t="str">
        <f>IFERROR(VLOOKUP(F1094,Maquinas!A:B,2,0),"")</f>
        <v/>
      </c>
      <c r="H1094" t="s">
        <v>14676</v>
      </c>
      <c r="I1094" s="14">
        <v>1</v>
      </c>
      <c r="J1094" s="23">
        <v>431740</v>
      </c>
      <c r="K1094" s="23">
        <f t="shared" si="34"/>
        <v>431740</v>
      </c>
      <c r="L1094" s="20">
        <f t="shared" si="33"/>
        <v>1.7952512975527154E-4</v>
      </c>
    </row>
    <row r="1095" spans="1:12" x14ac:dyDescent="0.25">
      <c r="A1095" s="155" t="s">
        <v>10395</v>
      </c>
      <c r="B1095" s="155" t="s">
        <v>10396</v>
      </c>
      <c r="C1095" s="155" t="s">
        <v>15445</v>
      </c>
      <c r="D1095" s="155" t="s">
        <v>14887</v>
      </c>
      <c r="E1095" s="155"/>
      <c r="F1095" s="155" t="s">
        <v>13152</v>
      </c>
      <c r="G1095" s="155" t="s">
        <v>14687</v>
      </c>
      <c r="H1095" s="155" t="s">
        <v>1286</v>
      </c>
      <c r="I1095" s="156">
        <v>4</v>
      </c>
      <c r="J1095" s="157">
        <v>107800</v>
      </c>
      <c r="K1095" s="157">
        <f t="shared" si="34"/>
        <v>431200</v>
      </c>
      <c r="L1095" s="173">
        <f t="shared" si="33"/>
        <v>1.7930058820232798E-4</v>
      </c>
    </row>
    <row r="1096" spans="1:12" x14ac:dyDescent="0.25">
      <c r="A1096" t="s">
        <v>10476</v>
      </c>
      <c r="B1096" t="s">
        <v>14712</v>
      </c>
      <c r="C1096" t="s">
        <v>1970</v>
      </c>
      <c r="D1096" t="s">
        <v>14902</v>
      </c>
      <c r="F1096" t="s">
        <v>14710</v>
      </c>
      <c r="G1096" t="s">
        <v>15504</v>
      </c>
      <c r="H1096" t="s">
        <v>13216</v>
      </c>
      <c r="I1096" s="14">
        <v>12</v>
      </c>
      <c r="J1096" s="23">
        <v>35778.39</v>
      </c>
      <c r="K1096" s="23">
        <f t="shared" si="34"/>
        <v>429340.68</v>
      </c>
      <c r="L1096" s="20">
        <f t="shared" si="33"/>
        <v>1.785274500537743E-4</v>
      </c>
    </row>
    <row r="1097" spans="1:12" x14ac:dyDescent="0.25">
      <c r="A1097" t="s">
        <v>10738</v>
      </c>
      <c r="B1097" t="s">
        <v>10739</v>
      </c>
      <c r="C1097" t="s">
        <v>1970</v>
      </c>
      <c r="D1097" t="s">
        <v>14902</v>
      </c>
      <c r="E1097" t="s">
        <v>14890</v>
      </c>
      <c r="F1097" t="s">
        <v>14794</v>
      </c>
      <c r="G1097" t="str">
        <f>IFERROR(VLOOKUP(F1097,Maquinas!A:B,2,0),"")</f>
        <v>ROBOSUM</v>
      </c>
      <c r="H1097" t="s">
        <v>7195</v>
      </c>
      <c r="I1097" s="14">
        <v>2</v>
      </c>
      <c r="J1097" s="23">
        <v>214500</v>
      </c>
      <c r="K1097" s="23">
        <f t="shared" si="34"/>
        <v>429000</v>
      </c>
      <c r="L1097" s="20">
        <f t="shared" si="33"/>
        <v>1.7838578928292836E-4</v>
      </c>
    </row>
    <row r="1098" spans="1:12" x14ac:dyDescent="0.25">
      <c r="A1098" t="s">
        <v>10201</v>
      </c>
      <c r="B1098" t="s">
        <v>14994</v>
      </c>
      <c r="C1098" t="s">
        <v>1859</v>
      </c>
      <c r="D1098" t="s">
        <v>14882</v>
      </c>
      <c r="F1098" t="s">
        <v>12431</v>
      </c>
      <c r="G1098" t="s">
        <v>14701</v>
      </c>
      <c r="H1098" t="s">
        <v>14697</v>
      </c>
      <c r="I1098" s="14">
        <v>1</v>
      </c>
      <c r="J1098" s="23">
        <v>428151.13</v>
      </c>
      <c r="K1098" s="23">
        <f t="shared" si="34"/>
        <v>428151.13</v>
      </c>
      <c r="L1098" s="20">
        <f t="shared" si="33"/>
        <v>1.7803281411987802E-4</v>
      </c>
    </row>
    <row r="1099" spans="1:12" x14ac:dyDescent="0.25">
      <c r="A1099" t="s">
        <v>2637</v>
      </c>
      <c r="B1099" t="s">
        <v>2638</v>
      </c>
      <c r="C1099" t="s">
        <v>1719</v>
      </c>
      <c r="D1099" t="s">
        <v>14885</v>
      </c>
      <c r="F1099" t="s">
        <v>12875</v>
      </c>
      <c r="G1099" t="s">
        <v>14671</v>
      </c>
      <c r="H1099" t="s">
        <v>7278</v>
      </c>
      <c r="I1099" s="14">
        <v>4</v>
      </c>
      <c r="J1099" s="23">
        <v>107010.42</v>
      </c>
      <c r="K1099" s="23">
        <f t="shared" si="34"/>
        <v>428041.68</v>
      </c>
      <c r="L1099" s="20">
        <f t="shared" si="33"/>
        <v>1.7798730287363787E-4</v>
      </c>
    </row>
    <row r="1100" spans="1:12" x14ac:dyDescent="0.25">
      <c r="A1100" t="s">
        <v>7818</v>
      </c>
      <c r="B1100" t="s">
        <v>7819</v>
      </c>
      <c r="C1100" t="s">
        <v>3349</v>
      </c>
      <c r="D1100" t="s">
        <v>14953</v>
      </c>
      <c r="E1100" t="s">
        <v>14890</v>
      </c>
      <c r="F1100" t="s">
        <v>14676</v>
      </c>
      <c r="G1100" t="str">
        <f>IFERROR(VLOOKUP(F1100,Maquinas!A:B,2,0),"")</f>
        <v/>
      </c>
      <c r="H1100" t="s">
        <v>14676</v>
      </c>
      <c r="I1100" s="14">
        <v>20</v>
      </c>
      <c r="J1100" s="23">
        <v>21400</v>
      </c>
      <c r="K1100" s="23">
        <f t="shared" si="34"/>
        <v>428000</v>
      </c>
      <c r="L1100" s="20">
        <f t="shared" si="33"/>
        <v>1.7796997159229215E-4</v>
      </c>
    </row>
    <row r="1101" spans="1:12" x14ac:dyDescent="0.25">
      <c r="A1101" t="s">
        <v>8741</v>
      </c>
      <c r="B1101" t="s">
        <v>8742</v>
      </c>
      <c r="C1101" t="s">
        <v>1719</v>
      </c>
      <c r="D1101" t="s">
        <v>14885</v>
      </c>
      <c r="E1101" t="s">
        <v>14890</v>
      </c>
      <c r="F1101" t="s">
        <v>12864</v>
      </c>
      <c r="G1101" t="s">
        <v>14670</v>
      </c>
      <c r="H1101" t="s">
        <v>7154</v>
      </c>
      <c r="I1101" s="14">
        <v>1</v>
      </c>
      <c r="J1101" s="23">
        <v>428000</v>
      </c>
      <c r="K1101" s="23">
        <f t="shared" si="34"/>
        <v>428000</v>
      </c>
      <c r="L1101" s="20">
        <f t="shared" si="33"/>
        <v>1.7796997159229215E-4</v>
      </c>
    </row>
    <row r="1102" spans="1:12" x14ac:dyDescent="0.25">
      <c r="A1102" t="s">
        <v>10096</v>
      </c>
      <c r="B1102" t="s">
        <v>10097</v>
      </c>
      <c r="C1102" t="s">
        <v>1945</v>
      </c>
      <c r="D1102" t="s">
        <v>14894</v>
      </c>
      <c r="E1102" t="s">
        <v>14890</v>
      </c>
      <c r="F1102" t="s">
        <v>12445</v>
      </c>
      <c r="G1102" t="s">
        <v>14686</v>
      </c>
      <c r="H1102" t="s">
        <v>1286</v>
      </c>
      <c r="I1102" s="36">
        <v>1</v>
      </c>
      <c r="J1102" s="37">
        <v>428000</v>
      </c>
      <c r="K1102" s="37">
        <f t="shared" si="34"/>
        <v>428000</v>
      </c>
      <c r="L1102" s="20">
        <f t="shared" ref="L1102:L1165" si="35">+K1102/$K$4057</f>
        <v>1.7796997159229215E-4</v>
      </c>
    </row>
    <row r="1103" spans="1:12" x14ac:dyDescent="0.25">
      <c r="A1103" t="s">
        <v>3408</v>
      </c>
      <c r="B1103" t="s">
        <v>3409</v>
      </c>
      <c r="C1103" t="s">
        <v>1906</v>
      </c>
      <c r="D1103" t="s">
        <v>14966</v>
      </c>
      <c r="F1103" t="s">
        <v>12757</v>
      </c>
      <c r="G1103" t="s">
        <v>14700</v>
      </c>
      <c r="H1103" t="s">
        <v>14697</v>
      </c>
      <c r="I1103" s="14">
        <v>2</v>
      </c>
      <c r="J1103" s="23">
        <v>213674.98</v>
      </c>
      <c r="K1103" s="23">
        <f t="shared" si="34"/>
        <v>427349.96</v>
      </c>
      <c r="L1103" s="20">
        <f t="shared" si="35"/>
        <v>1.7769967346067101E-4</v>
      </c>
    </row>
    <row r="1104" spans="1:12" x14ac:dyDescent="0.25">
      <c r="A1104" t="s">
        <v>2445</v>
      </c>
      <c r="B1104" t="s">
        <v>2446</v>
      </c>
      <c r="C1104" t="s">
        <v>1945</v>
      </c>
      <c r="D1104" t="s">
        <v>14894</v>
      </c>
      <c r="F1104" t="s">
        <v>12636</v>
      </c>
      <c r="G1104" t="s">
        <v>14692</v>
      </c>
      <c r="H1104" t="s">
        <v>7278</v>
      </c>
      <c r="I1104" s="14">
        <v>2</v>
      </c>
      <c r="J1104" s="23">
        <v>213398.68</v>
      </c>
      <c r="K1104" s="23">
        <f t="shared" si="34"/>
        <v>426797.36</v>
      </c>
      <c r="L1104" s="20">
        <f t="shared" si="35"/>
        <v>1.7746989260482543E-4</v>
      </c>
    </row>
    <row r="1105" spans="1:12" s="43" customFormat="1" hidden="1" x14ac:dyDescent="0.25">
      <c r="A1105" s="43" t="s">
        <v>12154</v>
      </c>
      <c r="B1105" s="43" t="s">
        <v>12155</v>
      </c>
      <c r="C1105" s="43" t="s">
        <v>15444</v>
      </c>
      <c r="D1105" s="43" t="s">
        <v>14883</v>
      </c>
      <c r="G1105" s="43" t="str">
        <f>IFERROR(VLOOKUP(F1105,Maquinas!A:B,2,0),"")</f>
        <v/>
      </c>
      <c r="I1105" s="48">
        <v>8</v>
      </c>
      <c r="J1105" s="49">
        <v>53333.33</v>
      </c>
      <c r="K1105" s="49">
        <f t="shared" ref="K1105:K1168" si="36">+I1105*J1105</f>
        <v>426666.64</v>
      </c>
      <c r="L1105" s="50">
        <f t="shared" si="35"/>
        <v>1.7741553691630549E-4</v>
      </c>
    </row>
    <row r="1106" spans="1:12" x14ac:dyDescent="0.25">
      <c r="A1106" t="s">
        <v>4709</v>
      </c>
      <c r="B1106" t="s">
        <v>4710</v>
      </c>
      <c r="C1106" t="s">
        <v>1725</v>
      </c>
      <c r="D1106" t="s">
        <v>14896</v>
      </c>
      <c r="G1106" t="str">
        <f>IFERROR(VLOOKUP(F1106,Maquinas!A:B,2,0),"")</f>
        <v/>
      </c>
      <c r="H1106" t="s">
        <v>14676</v>
      </c>
      <c r="I1106" s="14">
        <v>6</v>
      </c>
      <c r="J1106" s="23">
        <v>71098.48</v>
      </c>
      <c r="K1106" s="23">
        <f t="shared" si="36"/>
        <v>426590.88</v>
      </c>
      <c r="L1106" s="20">
        <f t="shared" si="35"/>
        <v>1.7738403456806287E-4</v>
      </c>
    </row>
    <row r="1107" spans="1:12" x14ac:dyDescent="0.25">
      <c r="A1107" t="s">
        <v>9946</v>
      </c>
      <c r="B1107" t="s">
        <v>9947</v>
      </c>
      <c r="C1107" t="s">
        <v>1719</v>
      </c>
      <c r="D1107" t="s">
        <v>14885</v>
      </c>
      <c r="F1107" t="s">
        <v>12620</v>
      </c>
      <c r="G1107" t="s">
        <v>14663</v>
      </c>
      <c r="H1107" t="s">
        <v>7154</v>
      </c>
      <c r="I1107" s="14">
        <v>1</v>
      </c>
      <c r="J1107" s="23">
        <v>425000</v>
      </c>
      <c r="K1107" s="23">
        <f t="shared" si="36"/>
        <v>425000</v>
      </c>
      <c r="L1107" s="20">
        <f t="shared" si="35"/>
        <v>1.7672251852038356E-4</v>
      </c>
    </row>
    <row r="1108" spans="1:12" x14ac:dyDescent="0.25">
      <c r="A1108" t="s">
        <v>10311</v>
      </c>
      <c r="B1108" t="s">
        <v>10312</v>
      </c>
      <c r="C1108" t="s">
        <v>1922</v>
      </c>
      <c r="D1108" t="s">
        <v>14649</v>
      </c>
      <c r="E1108" t="s">
        <v>14890</v>
      </c>
      <c r="F1108" t="s">
        <v>14710</v>
      </c>
      <c r="G1108" t="s">
        <v>15504</v>
      </c>
      <c r="H1108" t="s">
        <v>13216</v>
      </c>
      <c r="I1108" s="14">
        <v>20</v>
      </c>
      <c r="J1108" s="23">
        <v>21250</v>
      </c>
      <c r="K1108" s="23">
        <f t="shared" si="36"/>
        <v>425000</v>
      </c>
      <c r="L1108" s="20">
        <f t="shared" si="35"/>
        <v>1.7672251852038356E-4</v>
      </c>
    </row>
    <row r="1109" spans="1:12" hidden="1" x14ac:dyDescent="0.25">
      <c r="A1109" t="s">
        <v>11604</v>
      </c>
      <c r="B1109" t="s">
        <v>11605</v>
      </c>
      <c r="C1109" t="s">
        <v>4937</v>
      </c>
      <c r="D1109" t="s">
        <v>14887</v>
      </c>
      <c r="G1109" t="str">
        <f>IFERROR(VLOOKUP(F1109,Maquinas!A:B,2,0),"")</f>
        <v/>
      </c>
      <c r="I1109" s="14">
        <v>10</v>
      </c>
      <c r="J1109" s="23">
        <v>42210</v>
      </c>
      <c r="K1109" s="23">
        <f t="shared" si="36"/>
        <v>422100</v>
      </c>
      <c r="L1109" s="20">
        <f t="shared" si="35"/>
        <v>1.7551664721753859E-4</v>
      </c>
    </row>
    <row r="1110" spans="1:12" s="56" customFormat="1" x14ac:dyDescent="0.25">
      <c r="A1110" s="56" t="s">
        <v>3037</v>
      </c>
      <c r="B1110" s="56" t="s">
        <v>3038</v>
      </c>
      <c r="C1110" s="56" t="s">
        <v>1719</v>
      </c>
      <c r="D1110" s="56" t="s">
        <v>14885</v>
      </c>
      <c r="F1110" t="s">
        <v>14794</v>
      </c>
      <c r="G1110" s="56" t="s">
        <v>9967</v>
      </c>
      <c r="H1110" s="56" t="s">
        <v>7195</v>
      </c>
      <c r="I1110" s="56">
        <v>2</v>
      </c>
      <c r="J1110" s="56">
        <v>210000</v>
      </c>
      <c r="K1110" s="56">
        <f t="shared" si="36"/>
        <v>420000</v>
      </c>
      <c r="L1110" s="56">
        <f t="shared" si="35"/>
        <v>1.746434300672026E-4</v>
      </c>
    </row>
    <row r="1111" spans="1:12" x14ac:dyDescent="0.25">
      <c r="A1111" t="s">
        <v>3770</v>
      </c>
      <c r="B1111" t="s">
        <v>3771</v>
      </c>
      <c r="C1111" t="s">
        <v>1970</v>
      </c>
      <c r="D1111" t="s">
        <v>14902</v>
      </c>
      <c r="G1111" t="str">
        <f>IFERROR(VLOOKUP(F1111,Maquinas!A:B,2,0),"")</f>
        <v/>
      </c>
      <c r="H1111" t="s">
        <v>14676</v>
      </c>
      <c r="I1111" s="14">
        <v>9</v>
      </c>
      <c r="J1111" s="23">
        <v>46648.75</v>
      </c>
      <c r="K1111" s="23">
        <f t="shared" si="36"/>
        <v>419838.75</v>
      </c>
      <c r="L1111" s="20">
        <f t="shared" si="35"/>
        <v>1.7457637946458751E-4</v>
      </c>
    </row>
    <row r="1112" spans="1:12" x14ac:dyDescent="0.25">
      <c r="A1112" t="s">
        <v>9573</v>
      </c>
      <c r="B1112" t="s">
        <v>9574</v>
      </c>
      <c r="C1112" t="s">
        <v>1719</v>
      </c>
      <c r="D1112" t="s">
        <v>14885</v>
      </c>
      <c r="F1112" t="s">
        <v>12517</v>
      </c>
      <c r="G1112" t="s">
        <v>14679</v>
      </c>
      <c r="H1112" t="s">
        <v>1286</v>
      </c>
      <c r="I1112" s="36">
        <v>9</v>
      </c>
      <c r="J1112" s="37">
        <v>46500</v>
      </c>
      <c r="K1112" s="37">
        <f t="shared" si="36"/>
        <v>418500</v>
      </c>
      <c r="L1112" s="20">
        <f t="shared" si="35"/>
        <v>1.7401970353124829E-4</v>
      </c>
    </row>
    <row r="1113" spans="1:12" x14ac:dyDescent="0.25">
      <c r="A1113" t="s">
        <v>8085</v>
      </c>
      <c r="B1113" t="s">
        <v>8086</v>
      </c>
      <c r="C1113" t="s">
        <v>2094</v>
      </c>
      <c r="D1113" t="s">
        <v>14910</v>
      </c>
      <c r="E1113" t="s">
        <v>14890</v>
      </c>
      <c r="F1113" t="s">
        <v>12681</v>
      </c>
      <c r="G1113" t="s">
        <v>14690</v>
      </c>
      <c r="H1113" t="s">
        <v>1286</v>
      </c>
      <c r="I1113" s="36">
        <v>2</v>
      </c>
      <c r="J1113" s="37">
        <v>209000</v>
      </c>
      <c r="K1113" s="37">
        <f t="shared" si="36"/>
        <v>418000</v>
      </c>
      <c r="L1113" s="20">
        <f t="shared" si="35"/>
        <v>1.7381179468593019E-4</v>
      </c>
    </row>
    <row r="1114" spans="1:12" x14ac:dyDescent="0.25">
      <c r="A1114" t="s">
        <v>10092</v>
      </c>
      <c r="B1114" t="s">
        <v>10093</v>
      </c>
      <c r="C1114" t="s">
        <v>1945</v>
      </c>
      <c r="D1114" t="s">
        <v>14894</v>
      </c>
      <c r="E1114" t="s">
        <v>14890</v>
      </c>
      <c r="F1114" t="s">
        <v>14742</v>
      </c>
      <c r="G1114" t="s">
        <v>14702</v>
      </c>
      <c r="H1114" t="s">
        <v>1286</v>
      </c>
      <c r="I1114" s="36">
        <v>1</v>
      </c>
      <c r="J1114" s="37">
        <v>418000</v>
      </c>
      <c r="K1114" s="37">
        <f t="shared" si="36"/>
        <v>418000</v>
      </c>
      <c r="L1114" s="20">
        <f t="shared" si="35"/>
        <v>1.7381179468593019E-4</v>
      </c>
    </row>
    <row r="1115" spans="1:12" x14ac:dyDescent="0.25">
      <c r="A1115" t="s">
        <v>3159</v>
      </c>
      <c r="B1115" t="s">
        <v>3160</v>
      </c>
      <c r="C1115" t="s">
        <v>1719</v>
      </c>
      <c r="D1115" t="s">
        <v>14885</v>
      </c>
      <c r="F1115" t="s">
        <v>14895</v>
      </c>
      <c r="G1115" t="s">
        <v>14664</v>
      </c>
      <c r="H1115" t="s">
        <v>7195</v>
      </c>
      <c r="I1115" s="14">
        <v>21</v>
      </c>
      <c r="J1115" s="23">
        <v>19887.02</v>
      </c>
      <c r="K1115" s="23">
        <f t="shared" si="36"/>
        <v>417627.42</v>
      </c>
      <c r="L1115" s="20">
        <f t="shared" si="35"/>
        <v>1.7365686933075295E-4</v>
      </c>
    </row>
    <row r="1116" spans="1:12" x14ac:dyDescent="0.25">
      <c r="A1116" t="s">
        <v>6168</v>
      </c>
      <c r="B1116" t="s">
        <v>6169</v>
      </c>
      <c r="C1116" t="s">
        <v>1970</v>
      </c>
      <c r="D1116" t="s">
        <v>14902</v>
      </c>
      <c r="E1116" t="s">
        <v>14890</v>
      </c>
      <c r="F1116" t="s">
        <v>12681</v>
      </c>
      <c r="G1116" t="str">
        <f>IFERROR(VLOOKUP(F1116,Maquinas!A:B,2,0),"")</f>
        <v>COLECTORA 550 I</v>
      </c>
      <c r="H1116" t="s">
        <v>1286</v>
      </c>
      <c r="I1116" s="36">
        <v>1</v>
      </c>
      <c r="J1116" s="37">
        <v>417550</v>
      </c>
      <c r="K1116" s="37">
        <f t="shared" si="36"/>
        <v>417550</v>
      </c>
      <c r="L1116" s="20">
        <f t="shared" si="35"/>
        <v>1.736246767251439E-4</v>
      </c>
    </row>
    <row r="1117" spans="1:12" x14ac:dyDescent="0.25">
      <c r="A1117" t="s">
        <v>9266</v>
      </c>
      <c r="B1117" t="s">
        <v>9267</v>
      </c>
      <c r="C1117" t="s">
        <v>1719</v>
      </c>
      <c r="D1117" t="s">
        <v>14885</v>
      </c>
      <c r="F1117" t="s">
        <v>12864</v>
      </c>
      <c r="G1117" t="s">
        <v>14670</v>
      </c>
      <c r="H1117" t="s">
        <v>7154</v>
      </c>
      <c r="I1117" s="14">
        <v>3</v>
      </c>
      <c r="J1117" s="23">
        <v>139000</v>
      </c>
      <c r="K1117" s="23">
        <f t="shared" si="36"/>
        <v>417000</v>
      </c>
      <c r="L1117" s="20">
        <f t="shared" si="35"/>
        <v>1.7339597699529398E-4</v>
      </c>
    </row>
    <row r="1118" spans="1:12" x14ac:dyDescent="0.25">
      <c r="A1118" t="s">
        <v>8169</v>
      </c>
      <c r="B1118" t="s">
        <v>8170</v>
      </c>
      <c r="C1118" t="s">
        <v>2770</v>
      </c>
      <c r="D1118" t="s">
        <v>14925</v>
      </c>
      <c r="E1118" t="s">
        <v>14890</v>
      </c>
      <c r="F1118" t="s">
        <v>12875</v>
      </c>
      <c r="G1118" t="str">
        <f>IFERROR(VLOOKUP(F1118,Maquinas!A:B,2,0),"")</f>
        <v>241 GS</v>
      </c>
      <c r="H1118" t="s">
        <v>7154</v>
      </c>
      <c r="I1118" s="14">
        <v>1</v>
      </c>
      <c r="J1118" s="23">
        <v>416053.92</v>
      </c>
      <c r="K1118" s="23">
        <f t="shared" si="36"/>
        <v>416053.92</v>
      </c>
      <c r="L1118" s="20">
        <f t="shared" si="35"/>
        <v>1.730025801945369E-4</v>
      </c>
    </row>
    <row r="1119" spans="1:12" x14ac:dyDescent="0.25">
      <c r="A1119" s="155" t="s">
        <v>2861</v>
      </c>
      <c r="B1119" s="155" t="s">
        <v>2862</v>
      </c>
      <c r="C1119" s="155" t="s">
        <v>15445</v>
      </c>
      <c r="D1119" s="155" t="s">
        <v>14925</v>
      </c>
      <c r="E1119" s="155"/>
      <c r="F1119" s="155" t="s">
        <v>12489</v>
      </c>
      <c r="G1119" s="155" t="s">
        <v>14667</v>
      </c>
      <c r="H1119" s="155" t="s">
        <v>1286</v>
      </c>
      <c r="I1119" s="156">
        <v>8</v>
      </c>
      <c r="J1119" s="157">
        <v>51817.85</v>
      </c>
      <c r="K1119" s="157">
        <f t="shared" si="36"/>
        <v>414542.8</v>
      </c>
      <c r="L1119" s="158">
        <f t="shared" si="35"/>
        <v>1.7237422976586274E-4</v>
      </c>
    </row>
    <row r="1120" spans="1:12" x14ac:dyDescent="0.25">
      <c r="A1120" t="s">
        <v>4616</v>
      </c>
      <c r="B1120" t="s">
        <v>4617</v>
      </c>
      <c r="C1120" t="s">
        <v>1725</v>
      </c>
      <c r="D1120" t="s">
        <v>14896</v>
      </c>
      <c r="G1120" t="str">
        <f>IFERROR(VLOOKUP(F1120,Maquinas!A:B,2,0),"")</f>
        <v/>
      </c>
      <c r="H1120" t="s">
        <v>14676</v>
      </c>
      <c r="I1120" s="14">
        <v>5</v>
      </c>
      <c r="J1120" s="23">
        <v>82800</v>
      </c>
      <c r="K1120" s="23">
        <f t="shared" si="36"/>
        <v>414000</v>
      </c>
      <c r="L1120" s="20">
        <f t="shared" si="35"/>
        <v>1.7214852392338539E-4</v>
      </c>
    </row>
    <row r="1121" spans="1:12" x14ac:dyDescent="0.25">
      <c r="A1121" s="155" t="s">
        <v>2308</v>
      </c>
      <c r="B1121" s="155" t="s">
        <v>2309</v>
      </c>
      <c r="C1121" s="155" t="s">
        <v>15445</v>
      </c>
      <c r="D1121" s="155" t="s">
        <v>14649</v>
      </c>
      <c r="E1121" s="155"/>
      <c r="F1121" s="155" t="s">
        <v>12551</v>
      </c>
      <c r="G1121" s="155" t="s">
        <v>14681</v>
      </c>
      <c r="H1121" s="155" t="s">
        <v>1286</v>
      </c>
      <c r="I1121" s="156">
        <v>2</v>
      </c>
      <c r="J1121" s="157">
        <v>206500</v>
      </c>
      <c r="K1121" s="157">
        <f t="shared" si="36"/>
        <v>413000</v>
      </c>
      <c r="L1121" s="173">
        <f t="shared" si="35"/>
        <v>1.7173270623274922E-4</v>
      </c>
    </row>
    <row r="1122" spans="1:12" s="72" customFormat="1" x14ac:dyDescent="0.25">
      <c r="A1122" s="72" t="s">
        <v>9106</v>
      </c>
      <c r="B1122" s="72" t="s">
        <v>14706</v>
      </c>
      <c r="C1122" s="72" t="s">
        <v>15445</v>
      </c>
      <c r="D1122" s="72" t="s">
        <v>14883</v>
      </c>
      <c r="F1122" s="72" t="s">
        <v>13021</v>
      </c>
      <c r="G1122" s="72" t="s">
        <v>14705</v>
      </c>
      <c r="H1122" s="39" t="s">
        <v>12135</v>
      </c>
      <c r="I1122" s="73">
        <v>2</v>
      </c>
      <c r="J1122" s="74">
        <v>206140.02</v>
      </c>
      <c r="K1122" s="74">
        <f t="shared" si="36"/>
        <v>412280.04</v>
      </c>
      <c r="L1122" s="75">
        <f t="shared" si="35"/>
        <v>1.7143333412819877E-4</v>
      </c>
    </row>
    <row r="1123" spans="1:12" x14ac:dyDescent="0.25">
      <c r="A1123" t="s">
        <v>8951</v>
      </c>
      <c r="B1123" t="s">
        <v>8952</v>
      </c>
      <c r="C1123" t="s">
        <v>1945</v>
      </c>
      <c r="D1123" t="s">
        <v>14894</v>
      </c>
      <c r="F1123" t="s">
        <v>12517</v>
      </c>
      <c r="G1123" t="s">
        <v>14679</v>
      </c>
      <c r="H1123" t="s">
        <v>1286</v>
      </c>
      <c r="I1123" s="36">
        <v>2</v>
      </c>
      <c r="J1123" s="37">
        <v>206052.78</v>
      </c>
      <c r="K1123" s="37">
        <f t="shared" si="36"/>
        <v>412105.56</v>
      </c>
      <c r="L1123" s="20">
        <f t="shared" si="35"/>
        <v>1.7136078225753656E-4</v>
      </c>
    </row>
    <row r="1124" spans="1:12" x14ac:dyDescent="0.25">
      <c r="A1124" t="s">
        <v>2202</v>
      </c>
      <c r="B1124" t="s">
        <v>2203</v>
      </c>
      <c r="C1124" t="s">
        <v>1891</v>
      </c>
      <c r="D1124" t="s">
        <v>14946</v>
      </c>
      <c r="F1124" t="s">
        <v>12864</v>
      </c>
      <c r="G1124" t="s">
        <v>14670</v>
      </c>
      <c r="H1124" t="s">
        <v>7154</v>
      </c>
      <c r="I1124" s="14">
        <v>2</v>
      </c>
      <c r="J1124" s="23">
        <v>206001.4</v>
      </c>
      <c r="K1124" s="23">
        <f t="shared" si="36"/>
        <v>412002.8</v>
      </c>
      <c r="L1124" s="20">
        <f t="shared" si="35"/>
        <v>1.7131805283164677E-4</v>
      </c>
    </row>
    <row r="1125" spans="1:12" x14ac:dyDescent="0.25">
      <c r="A1125" t="s">
        <v>5006</v>
      </c>
      <c r="B1125" t="s">
        <v>5007</v>
      </c>
      <c r="C1125" t="s">
        <v>4937</v>
      </c>
      <c r="D1125" t="s">
        <v>14887</v>
      </c>
      <c r="F1125" t="s">
        <v>14759</v>
      </c>
      <c r="G1125" t="s">
        <v>15448</v>
      </c>
      <c r="H1125" t="s">
        <v>15506</v>
      </c>
      <c r="I1125" s="36">
        <v>7</v>
      </c>
      <c r="J1125" s="37">
        <v>222809.26</v>
      </c>
      <c r="K1125" s="37">
        <f t="shared" si="36"/>
        <v>1559664.82</v>
      </c>
      <c r="L1125" s="38">
        <f t="shared" si="35"/>
        <v>6.4853622361891929E-4</v>
      </c>
    </row>
    <row r="1126" spans="1:12" x14ac:dyDescent="0.25">
      <c r="A1126" t="s">
        <v>8189</v>
      </c>
      <c r="B1126" t="s">
        <v>8190</v>
      </c>
      <c r="C1126" t="s">
        <v>1719</v>
      </c>
      <c r="D1126" t="s">
        <v>14885</v>
      </c>
      <c r="E1126" t="s">
        <v>14890</v>
      </c>
      <c r="F1126" t="s">
        <v>12627</v>
      </c>
      <c r="G1126" t="s">
        <v>14685</v>
      </c>
      <c r="H1126" t="s">
        <v>1286</v>
      </c>
      <c r="I1126" s="36">
        <v>2</v>
      </c>
      <c r="J1126" s="37">
        <v>205200</v>
      </c>
      <c r="K1126" s="37">
        <f t="shared" si="36"/>
        <v>410400</v>
      </c>
      <c r="L1126" s="20">
        <f t="shared" si="35"/>
        <v>1.706515802370951E-4</v>
      </c>
    </row>
    <row r="1127" spans="1:12" hidden="1" x14ac:dyDescent="0.25">
      <c r="A1127" t="s">
        <v>11977</v>
      </c>
      <c r="B1127" t="s">
        <v>11978</v>
      </c>
      <c r="C1127" t="s">
        <v>15445</v>
      </c>
      <c r="D1127" t="s">
        <v>14894</v>
      </c>
      <c r="E1127" t="s">
        <v>14890</v>
      </c>
      <c r="F1127" t="s">
        <v>12688</v>
      </c>
      <c r="G1127" t="s">
        <v>14669</v>
      </c>
      <c r="H1127" t="s">
        <v>7154</v>
      </c>
      <c r="I1127" s="14">
        <v>1</v>
      </c>
      <c r="J1127" s="23">
        <v>410000</v>
      </c>
      <c r="K1127" s="23">
        <f t="shared" si="36"/>
        <v>410000</v>
      </c>
      <c r="L1127" s="20">
        <f t="shared" si="35"/>
        <v>1.704852531608406E-4</v>
      </c>
    </row>
    <row r="1128" spans="1:12" x14ac:dyDescent="0.25">
      <c r="A1128" t="s">
        <v>2346</v>
      </c>
      <c r="B1128" t="s">
        <v>2347</v>
      </c>
      <c r="C1128" t="s">
        <v>1719</v>
      </c>
      <c r="D1128" t="s">
        <v>14885</v>
      </c>
      <c r="F1128" t="s">
        <v>12991</v>
      </c>
      <c r="G1128" t="s">
        <v>14684</v>
      </c>
      <c r="H1128" t="s">
        <v>15506</v>
      </c>
      <c r="I1128" s="36">
        <v>1</v>
      </c>
      <c r="J1128" s="37">
        <v>409815.56</v>
      </c>
      <c r="K1128" s="37">
        <f t="shared" si="36"/>
        <v>409815.56</v>
      </c>
      <c r="L1128" s="38">
        <f t="shared" si="35"/>
        <v>1.7040855974597967E-4</v>
      </c>
    </row>
    <row r="1129" spans="1:12" x14ac:dyDescent="0.25">
      <c r="A1129" t="s">
        <v>3918</v>
      </c>
      <c r="B1129" t="s">
        <v>3919</v>
      </c>
      <c r="C1129" t="s">
        <v>1970</v>
      </c>
      <c r="D1129" t="s">
        <v>14902</v>
      </c>
      <c r="G1129" t="str">
        <f>IFERROR(VLOOKUP(F1129,Maquinas!A:B,2,0),"")</f>
        <v/>
      </c>
      <c r="H1129" t="s">
        <v>14676</v>
      </c>
      <c r="I1129" s="14">
        <v>11</v>
      </c>
      <c r="J1129" s="23">
        <v>37237</v>
      </c>
      <c r="K1129" s="23">
        <f t="shared" si="36"/>
        <v>409607</v>
      </c>
      <c r="L1129" s="20">
        <f t="shared" si="35"/>
        <v>1.703218368084206E-4</v>
      </c>
    </row>
    <row r="1130" spans="1:12" x14ac:dyDescent="0.25">
      <c r="A1130" t="s">
        <v>7644</v>
      </c>
      <c r="B1130" t="s">
        <v>7645</v>
      </c>
      <c r="C1130" t="s">
        <v>2770</v>
      </c>
      <c r="D1130" t="s">
        <v>14925</v>
      </c>
      <c r="E1130" t="s">
        <v>14890</v>
      </c>
      <c r="F1130" s="80" t="s">
        <v>12875</v>
      </c>
      <c r="G1130" t="s">
        <v>14671</v>
      </c>
      <c r="H1130" t="s">
        <v>7278</v>
      </c>
      <c r="I1130" s="14">
        <v>1</v>
      </c>
      <c r="J1130" s="23">
        <v>409158.63</v>
      </c>
      <c r="K1130" s="23">
        <f t="shared" si="36"/>
        <v>409158.63</v>
      </c>
      <c r="L1130" s="20">
        <f t="shared" si="35"/>
        <v>1.7013539663047005E-4</v>
      </c>
    </row>
    <row r="1131" spans="1:12" x14ac:dyDescent="0.25">
      <c r="A1131" t="s">
        <v>7384</v>
      </c>
      <c r="B1131" t="s">
        <v>7385</v>
      </c>
      <c r="C1131" t="s">
        <v>1922</v>
      </c>
      <c r="D1131" t="s">
        <v>14649</v>
      </c>
      <c r="E1131" t="s">
        <v>14890</v>
      </c>
      <c r="F1131" t="s">
        <v>12688</v>
      </c>
      <c r="G1131" t="s">
        <v>14669</v>
      </c>
      <c r="H1131" s="43" t="s">
        <v>7154</v>
      </c>
      <c r="I1131" s="14">
        <v>6</v>
      </c>
      <c r="J1131" s="23">
        <v>68031.199999999997</v>
      </c>
      <c r="K1131" s="23">
        <f t="shared" si="36"/>
        <v>408187.19999999995</v>
      </c>
      <c r="L1131" s="20">
        <f t="shared" si="35"/>
        <v>1.6973145885125531E-4</v>
      </c>
    </row>
    <row r="1132" spans="1:12" x14ac:dyDescent="0.25">
      <c r="A1132" t="s">
        <v>5228</v>
      </c>
      <c r="B1132" t="s">
        <v>5229</v>
      </c>
      <c r="C1132" t="s">
        <v>1922</v>
      </c>
      <c r="D1132" t="s">
        <v>14649</v>
      </c>
      <c r="E1132" t="s">
        <v>14890</v>
      </c>
      <c r="F1132" t="s">
        <v>12864</v>
      </c>
      <c r="G1132" t="s">
        <v>14670</v>
      </c>
      <c r="H1132" t="s">
        <v>7154</v>
      </c>
      <c r="I1132" s="14">
        <v>2</v>
      </c>
      <c r="J1132" s="23">
        <v>204050</v>
      </c>
      <c r="K1132" s="23">
        <f t="shared" si="36"/>
        <v>408100</v>
      </c>
      <c r="L1132" s="20">
        <f t="shared" si="35"/>
        <v>1.6969519954863183E-4</v>
      </c>
    </row>
    <row r="1133" spans="1:12" x14ac:dyDescent="0.25">
      <c r="A1133" t="s">
        <v>7378</v>
      </c>
      <c r="B1133" t="s">
        <v>7379</v>
      </c>
      <c r="C1133" t="s">
        <v>1922</v>
      </c>
      <c r="D1133" t="s">
        <v>14649</v>
      </c>
      <c r="E1133" t="s">
        <v>14890</v>
      </c>
      <c r="F1133" t="s">
        <v>12688</v>
      </c>
      <c r="G1133" t="s">
        <v>14669</v>
      </c>
      <c r="H1133" s="43" t="s">
        <v>7154</v>
      </c>
      <c r="I1133" s="14">
        <v>1</v>
      </c>
      <c r="J1133" s="23">
        <v>408000</v>
      </c>
      <c r="K1133" s="23">
        <f t="shared" si="36"/>
        <v>408000</v>
      </c>
      <c r="L1133" s="20">
        <f t="shared" si="35"/>
        <v>1.6965361777956822E-4</v>
      </c>
    </row>
    <row r="1134" spans="1:12" hidden="1" x14ac:dyDescent="0.25">
      <c r="A1134" t="s">
        <v>10986</v>
      </c>
      <c r="B1134" t="s">
        <v>14995</v>
      </c>
      <c r="C1134" t="s">
        <v>10941</v>
      </c>
      <c r="D1134" t="s">
        <v>14889</v>
      </c>
      <c r="G1134" t="str">
        <f>IFERROR(VLOOKUP(F1134,Maquinas!A:B,2,0),"")</f>
        <v/>
      </c>
      <c r="I1134" s="14">
        <v>11</v>
      </c>
      <c r="J1134" s="23">
        <v>36998.239999999998</v>
      </c>
      <c r="K1134" s="23">
        <f t="shared" si="36"/>
        <v>406980.63999999996</v>
      </c>
      <c r="L1134" s="20">
        <f t="shared" si="35"/>
        <v>1.6922974985844128E-4</v>
      </c>
    </row>
    <row r="1135" spans="1:12" x14ac:dyDescent="0.25">
      <c r="A1135" t="s">
        <v>8804</v>
      </c>
      <c r="B1135" t="s">
        <v>8805</v>
      </c>
      <c r="C1135" t="s">
        <v>1725</v>
      </c>
      <c r="D1135" t="s">
        <v>14896</v>
      </c>
      <c r="E1135" t="s">
        <v>14890</v>
      </c>
      <c r="F1135" t="s">
        <v>12757</v>
      </c>
      <c r="G1135" t="str">
        <f>IFERROR(VLOOKUP(F1135,Maquinas!A:B,2,0),"")</f>
        <v>SORSZ</v>
      </c>
      <c r="H1135" t="s">
        <v>14697</v>
      </c>
      <c r="I1135" s="14">
        <v>1</v>
      </c>
      <c r="J1135" s="23">
        <v>406693</v>
      </c>
      <c r="K1135" s="23">
        <f t="shared" si="36"/>
        <v>406693</v>
      </c>
      <c r="L1135" s="20">
        <f t="shared" si="35"/>
        <v>1.691101440579067E-4</v>
      </c>
    </row>
    <row r="1136" spans="1:12" x14ac:dyDescent="0.25">
      <c r="A1136" t="s">
        <v>3952</v>
      </c>
      <c r="B1136" t="s">
        <v>3953</v>
      </c>
      <c r="C1136" t="s">
        <v>1970</v>
      </c>
      <c r="D1136" t="s">
        <v>14902</v>
      </c>
      <c r="G1136" t="str">
        <f>IFERROR(VLOOKUP(F1136,Maquinas!A:B,2,0),"")</f>
        <v/>
      </c>
      <c r="H1136" t="s">
        <v>14676</v>
      </c>
      <c r="I1136" s="14">
        <v>4</v>
      </c>
      <c r="J1136" s="23">
        <v>101306.01</v>
      </c>
      <c r="K1136" s="23">
        <f t="shared" si="36"/>
        <v>405224.04</v>
      </c>
      <c r="L1136" s="20">
        <f t="shared" si="35"/>
        <v>1.6849932450306975E-4</v>
      </c>
    </row>
    <row r="1137" spans="1:12" x14ac:dyDescent="0.25">
      <c r="A1137" t="s">
        <v>4216</v>
      </c>
      <c r="B1137" t="s">
        <v>4217</v>
      </c>
      <c r="C1137" t="s">
        <v>1922</v>
      </c>
      <c r="D1137" t="s">
        <v>14908</v>
      </c>
      <c r="G1137" t="str">
        <f>IFERROR(VLOOKUP(F1137,Maquinas!A:B,2,0),"")</f>
        <v/>
      </c>
      <c r="H1137" t="s">
        <v>14676</v>
      </c>
      <c r="I1137" s="14">
        <v>3</v>
      </c>
      <c r="J1137" s="23">
        <v>135043.12</v>
      </c>
      <c r="K1137" s="23">
        <f t="shared" si="36"/>
        <v>405129.36</v>
      </c>
      <c r="L1137" s="20">
        <f t="shared" si="35"/>
        <v>1.6845995488412032E-4</v>
      </c>
    </row>
    <row r="1138" spans="1:12" x14ac:dyDescent="0.25">
      <c r="A1138" t="s">
        <v>4008</v>
      </c>
      <c r="B1138" t="s">
        <v>4009</v>
      </c>
      <c r="C1138" t="s">
        <v>1970</v>
      </c>
      <c r="D1138" t="s">
        <v>14902</v>
      </c>
      <c r="G1138" t="str">
        <f>IFERROR(VLOOKUP(F1138,Maquinas!A:B,2,0),"")</f>
        <v/>
      </c>
      <c r="H1138" t="s">
        <v>14676</v>
      </c>
      <c r="I1138" s="14">
        <v>4</v>
      </c>
      <c r="J1138" s="23">
        <v>101000</v>
      </c>
      <c r="K1138" s="23">
        <f t="shared" si="36"/>
        <v>404000</v>
      </c>
      <c r="L1138" s="20">
        <f t="shared" si="35"/>
        <v>1.6799034701702343E-4</v>
      </c>
    </row>
    <row r="1139" spans="1:12" x14ac:dyDescent="0.25">
      <c r="A1139" t="s">
        <v>10377</v>
      </c>
      <c r="B1139" t="s">
        <v>10378</v>
      </c>
      <c r="C1139" t="s">
        <v>4937</v>
      </c>
      <c r="D1139" t="s">
        <v>14887</v>
      </c>
      <c r="G1139" t="str">
        <f>IFERROR(VLOOKUP(F1139,Maquinas!A:B,2,0),"")</f>
        <v/>
      </c>
      <c r="H1139" t="s">
        <v>14676</v>
      </c>
      <c r="I1139" s="14">
        <v>2</v>
      </c>
      <c r="J1139" s="23">
        <v>201842.91</v>
      </c>
      <c r="K1139" s="23">
        <f t="shared" si="36"/>
        <v>403685.82</v>
      </c>
      <c r="L1139" s="20">
        <f t="shared" si="35"/>
        <v>1.6785970541497935E-4</v>
      </c>
    </row>
    <row r="1140" spans="1:12" hidden="1" x14ac:dyDescent="0.25">
      <c r="A1140" t="s">
        <v>11985</v>
      </c>
      <c r="B1140" t="s">
        <v>11986</v>
      </c>
      <c r="C1140" t="s">
        <v>433</v>
      </c>
      <c r="D1140" t="s">
        <v>14881</v>
      </c>
      <c r="E1140" t="s">
        <v>14890</v>
      </c>
      <c r="F1140" t="s">
        <v>12517</v>
      </c>
      <c r="G1140" t="s">
        <v>14679</v>
      </c>
      <c r="H1140" t="s">
        <v>14677</v>
      </c>
      <c r="I1140" s="14">
        <v>1581</v>
      </c>
      <c r="J1140" s="23">
        <v>255</v>
      </c>
      <c r="K1140" s="23">
        <f t="shared" si="36"/>
        <v>403155</v>
      </c>
      <c r="L1140" s="20">
        <f t="shared" si="35"/>
        <v>1.6763898106843584E-4</v>
      </c>
    </row>
    <row r="1141" spans="1:12" s="32" customFormat="1" hidden="1" x14ac:dyDescent="0.25">
      <c r="A1141" s="32" t="s">
        <v>11889</v>
      </c>
      <c r="B1141" s="32" t="s">
        <v>11890</v>
      </c>
      <c r="C1141" s="32" t="s">
        <v>15442</v>
      </c>
      <c r="D1141" s="32" t="s">
        <v>14883</v>
      </c>
      <c r="E1141" s="32" t="s">
        <v>14890</v>
      </c>
      <c r="F1141" s="32" t="s">
        <v>12864</v>
      </c>
      <c r="G1141" s="32" t="s">
        <v>14670</v>
      </c>
      <c r="H1141" s="32" t="s">
        <v>7154</v>
      </c>
      <c r="I1141" s="33">
        <v>1</v>
      </c>
      <c r="J1141" s="34">
        <v>402703.46</v>
      </c>
      <c r="K1141" s="34">
        <f t="shared" si="36"/>
        <v>402703.46</v>
      </c>
      <c r="L1141" s="35">
        <f t="shared" si="35"/>
        <v>1.67451222748406E-4</v>
      </c>
    </row>
    <row r="1142" spans="1:12" x14ac:dyDescent="0.25">
      <c r="A1142" t="s">
        <v>5798</v>
      </c>
      <c r="B1142" t="s">
        <v>5799</v>
      </c>
      <c r="C1142" t="s">
        <v>2139</v>
      </c>
      <c r="D1142" t="s">
        <v>14898</v>
      </c>
      <c r="E1142" t="s">
        <v>14890</v>
      </c>
      <c r="F1142" t="s">
        <v>12620</v>
      </c>
      <c r="G1142" t="s">
        <v>14663</v>
      </c>
      <c r="H1142" t="s">
        <v>7154</v>
      </c>
      <c r="I1142" s="14">
        <v>3</v>
      </c>
      <c r="J1142" s="23">
        <v>134150</v>
      </c>
      <c r="K1142" s="23">
        <f t="shared" si="36"/>
        <v>402450</v>
      </c>
      <c r="L1142" s="20">
        <f t="shared" si="35"/>
        <v>1.6734582959653733E-4</v>
      </c>
    </row>
    <row r="1143" spans="1:12" x14ac:dyDescent="0.25">
      <c r="A1143" t="s">
        <v>7930</v>
      </c>
      <c r="B1143" t="s">
        <v>7931</v>
      </c>
      <c r="C1143" t="s">
        <v>1719</v>
      </c>
      <c r="D1143" t="s">
        <v>14885</v>
      </c>
      <c r="E1143" t="s">
        <v>14890</v>
      </c>
      <c r="F1143" t="s">
        <v>12681</v>
      </c>
      <c r="G1143" t="s">
        <v>14690</v>
      </c>
      <c r="H1143" t="s">
        <v>1286</v>
      </c>
      <c r="I1143" s="36">
        <v>5</v>
      </c>
      <c r="J1143" s="37">
        <v>80400</v>
      </c>
      <c r="K1143" s="37">
        <f t="shared" si="36"/>
        <v>402000</v>
      </c>
      <c r="L1143" s="20">
        <f t="shared" si="35"/>
        <v>1.6715871163575105E-4</v>
      </c>
    </row>
    <row r="1144" spans="1:12" x14ac:dyDescent="0.25">
      <c r="A1144" t="s">
        <v>3848</v>
      </c>
      <c r="B1144" t="s">
        <v>3849</v>
      </c>
      <c r="C1144" t="s">
        <v>1970</v>
      </c>
      <c r="D1144" t="s">
        <v>14902</v>
      </c>
      <c r="G1144" t="str">
        <f>IFERROR(VLOOKUP(F1144,Maquinas!A:B,2,0),"")</f>
        <v/>
      </c>
      <c r="H1144" t="s">
        <v>14676</v>
      </c>
      <c r="I1144" s="14">
        <v>4</v>
      </c>
      <c r="J1144" s="23">
        <v>100325</v>
      </c>
      <c r="K1144" s="23">
        <f t="shared" si="36"/>
        <v>401300</v>
      </c>
      <c r="L1144" s="20">
        <f t="shared" si="35"/>
        <v>1.668676392523057E-4</v>
      </c>
    </row>
    <row r="1145" spans="1:12" x14ac:dyDescent="0.25">
      <c r="A1145" t="s">
        <v>4085</v>
      </c>
      <c r="B1145" t="s">
        <v>4086</v>
      </c>
      <c r="C1145" t="s">
        <v>1922</v>
      </c>
      <c r="D1145" t="s">
        <v>14649</v>
      </c>
      <c r="G1145" t="str">
        <f>IFERROR(VLOOKUP(F1145,Maquinas!A:B,2,0),"")</f>
        <v/>
      </c>
      <c r="H1145" t="s">
        <v>14676</v>
      </c>
      <c r="I1145" s="14">
        <v>1</v>
      </c>
      <c r="J1145" s="23">
        <v>400000</v>
      </c>
      <c r="K1145" s="23">
        <f t="shared" si="36"/>
        <v>400000</v>
      </c>
      <c r="L1145" s="20">
        <f t="shared" si="35"/>
        <v>1.6632707625447864E-4</v>
      </c>
    </row>
    <row r="1146" spans="1:12" x14ac:dyDescent="0.25">
      <c r="A1146" t="s">
        <v>7586</v>
      </c>
      <c r="B1146" t="s">
        <v>7587</v>
      </c>
      <c r="C1146" t="s">
        <v>2094</v>
      </c>
      <c r="D1146" t="s">
        <v>14910</v>
      </c>
      <c r="E1146" t="s">
        <v>14890</v>
      </c>
      <c r="F1146" t="s">
        <v>12517</v>
      </c>
      <c r="G1146" t="s">
        <v>14679</v>
      </c>
      <c r="H1146" t="s">
        <v>1286</v>
      </c>
      <c r="I1146" s="36">
        <v>2</v>
      </c>
      <c r="J1146" s="37">
        <v>200000</v>
      </c>
      <c r="K1146" s="37">
        <f t="shared" si="36"/>
        <v>400000</v>
      </c>
      <c r="L1146" s="20">
        <f t="shared" si="35"/>
        <v>1.6632707625447864E-4</v>
      </c>
    </row>
    <row r="1147" spans="1:12" x14ac:dyDescent="0.25">
      <c r="A1147" t="s">
        <v>7630</v>
      </c>
      <c r="B1147" t="s">
        <v>7631</v>
      </c>
      <c r="C1147" t="s">
        <v>2094</v>
      </c>
      <c r="D1147" t="s">
        <v>14910</v>
      </c>
      <c r="E1147" t="s">
        <v>14890</v>
      </c>
      <c r="F1147" t="s">
        <v>12627</v>
      </c>
      <c r="G1147" t="s">
        <v>14685</v>
      </c>
      <c r="H1147" t="s">
        <v>1286</v>
      </c>
      <c r="I1147" s="36">
        <v>1</v>
      </c>
      <c r="J1147" s="37">
        <v>400000</v>
      </c>
      <c r="K1147" s="37">
        <f t="shared" si="36"/>
        <v>400000</v>
      </c>
      <c r="L1147" s="20">
        <f t="shared" si="35"/>
        <v>1.6632707625447864E-4</v>
      </c>
    </row>
    <row r="1148" spans="1:12" x14ac:dyDescent="0.25">
      <c r="A1148" t="s">
        <v>9272</v>
      </c>
      <c r="B1148" t="s">
        <v>9273</v>
      </c>
      <c r="C1148" t="s">
        <v>1859</v>
      </c>
      <c r="D1148" t="s">
        <v>14882</v>
      </c>
      <c r="F1148" t="s">
        <v>12636</v>
      </c>
      <c r="G1148" t="s">
        <v>14692</v>
      </c>
      <c r="H1148" t="s">
        <v>7278</v>
      </c>
      <c r="I1148" s="14">
        <v>2</v>
      </c>
      <c r="J1148" s="23">
        <v>200000</v>
      </c>
      <c r="K1148" s="23">
        <f t="shared" si="36"/>
        <v>400000</v>
      </c>
      <c r="L1148" s="20">
        <f t="shared" si="35"/>
        <v>1.6632707625447864E-4</v>
      </c>
    </row>
    <row r="1149" spans="1:12" hidden="1" x14ac:dyDescent="0.25">
      <c r="A1149" t="s">
        <v>11798</v>
      </c>
      <c r="B1149" t="s">
        <v>11799</v>
      </c>
      <c r="C1149" t="s">
        <v>433</v>
      </c>
      <c r="D1149" t="s">
        <v>14881</v>
      </c>
      <c r="E1149" t="s">
        <v>14890</v>
      </c>
      <c r="F1149" t="s">
        <v>14676</v>
      </c>
      <c r="G1149" t="str">
        <f>IFERROR(VLOOKUP(F1149,Maquinas!A:B,2,0),"")</f>
        <v/>
      </c>
      <c r="H1149" t="s">
        <v>14676</v>
      </c>
      <c r="I1149" s="14">
        <v>2</v>
      </c>
      <c r="J1149" s="23">
        <v>200000</v>
      </c>
      <c r="K1149" s="23">
        <f t="shared" si="36"/>
        <v>400000</v>
      </c>
      <c r="L1149" s="20">
        <f t="shared" si="35"/>
        <v>1.6632707625447864E-4</v>
      </c>
    </row>
    <row r="1150" spans="1:12" hidden="1" x14ac:dyDescent="0.25">
      <c r="A1150" t="s">
        <v>11849</v>
      </c>
      <c r="B1150" t="s">
        <v>11850</v>
      </c>
      <c r="C1150" t="s">
        <v>10941</v>
      </c>
      <c r="D1150" t="s">
        <v>14889</v>
      </c>
      <c r="E1150" t="s">
        <v>14890</v>
      </c>
      <c r="G1150" t="str">
        <f>IFERROR(VLOOKUP(F1150,Maquinas!A:B,2,0),"")</f>
        <v/>
      </c>
      <c r="I1150" s="14">
        <v>0.8</v>
      </c>
      <c r="J1150" s="23">
        <v>498480</v>
      </c>
      <c r="K1150" s="23">
        <f t="shared" si="36"/>
        <v>398784</v>
      </c>
      <c r="L1150" s="20">
        <f t="shared" si="35"/>
        <v>1.6582144194266502E-4</v>
      </c>
    </row>
    <row r="1151" spans="1:12" x14ac:dyDescent="0.25">
      <c r="A1151" t="s">
        <v>3942</v>
      </c>
      <c r="B1151" t="s">
        <v>3943</v>
      </c>
      <c r="C1151" t="s">
        <v>1970</v>
      </c>
      <c r="D1151" t="s">
        <v>14902</v>
      </c>
      <c r="G1151" t="str">
        <f>IFERROR(VLOOKUP(F1151,Maquinas!A:B,2,0),"")</f>
        <v/>
      </c>
      <c r="H1151" t="s">
        <v>14676</v>
      </c>
      <c r="I1151" s="14">
        <v>4</v>
      </c>
      <c r="J1151" s="23">
        <v>99620.26</v>
      </c>
      <c r="K1151" s="23">
        <f t="shared" si="36"/>
        <v>398481.04</v>
      </c>
      <c r="L1151" s="20">
        <f t="shared" si="35"/>
        <v>1.6569546581510989E-4</v>
      </c>
    </row>
    <row r="1152" spans="1:12" s="43" customFormat="1" hidden="1" x14ac:dyDescent="0.25">
      <c r="A1152" s="43" t="s">
        <v>11997</v>
      </c>
      <c r="B1152" s="43" t="s">
        <v>11998</v>
      </c>
      <c r="C1152" s="43" t="s">
        <v>15444</v>
      </c>
      <c r="D1152" s="43" t="s">
        <v>14883</v>
      </c>
      <c r="F1152" s="43" t="s">
        <v>14708</v>
      </c>
      <c r="G1152" s="43" t="s">
        <v>14660</v>
      </c>
      <c r="H1152" s="43" t="s">
        <v>7195</v>
      </c>
      <c r="I1152" s="48">
        <v>100</v>
      </c>
      <c r="J1152" s="49">
        <v>3970</v>
      </c>
      <c r="K1152" s="49">
        <f t="shared" si="36"/>
        <v>397000</v>
      </c>
      <c r="L1152" s="50">
        <f t="shared" si="35"/>
        <v>1.6507962318257005E-4</v>
      </c>
    </row>
    <row r="1153" spans="1:12" x14ac:dyDescent="0.25">
      <c r="A1153" t="s">
        <v>10077</v>
      </c>
      <c r="B1153" t="s">
        <v>10078</v>
      </c>
      <c r="C1153" t="s">
        <v>1970</v>
      </c>
      <c r="D1153" t="s">
        <v>14902</v>
      </c>
      <c r="E1153" t="s">
        <v>14890</v>
      </c>
      <c r="F1153" t="s">
        <v>14996</v>
      </c>
      <c r="G1153" t="s">
        <v>14679</v>
      </c>
      <c r="H1153" t="s">
        <v>1286</v>
      </c>
      <c r="I1153" s="36">
        <v>2</v>
      </c>
      <c r="J1153" s="37">
        <v>198000</v>
      </c>
      <c r="K1153" s="37">
        <f t="shared" si="36"/>
        <v>396000</v>
      </c>
      <c r="L1153" s="20">
        <f t="shared" si="35"/>
        <v>1.6466380549193387E-4</v>
      </c>
    </row>
    <row r="1154" spans="1:12" x14ac:dyDescent="0.25">
      <c r="A1154" t="s">
        <v>10145</v>
      </c>
      <c r="B1154" t="s">
        <v>10146</v>
      </c>
      <c r="C1154" t="s">
        <v>1719</v>
      </c>
      <c r="D1154" t="s">
        <v>14885</v>
      </c>
      <c r="E1154" t="s">
        <v>14890</v>
      </c>
      <c r="F1154" t="s">
        <v>14997</v>
      </c>
      <c r="G1154" t="s">
        <v>15504</v>
      </c>
      <c r="H1154" t="s">
        <v>13216</v>
      </c>
      <c r="I1154" s="14">
        <v>22</v>
      </c>
      <c r="J1154" s="23">
        <v>18000</v>
      </c>
      <c r="K1154" s="23">
        <f t="shared" si="36"/>
        <v>396000</v>
      </c>
      <c r="L1154" s="20">
        <f t="shared" si="35"/>
        <v>1.6466380549193387E-4</v>
      </c>
    </row>
    <row r="1155" spans="1:12" s="80" customFormat="1" x14ac:dyDescent="0.25">
      <c r="A1155" s="80" t="s">
        <v>1829</v>
      </c>
      <c r="B1155" s="80" t="s">
        <v>1830</v>
      </c>
      <c r="C1155" s="76" t="s">
        <v>1816</v>
      </c>
      <c r="D1155" s="80" t="s">
        <v>14911</v>
      </c>
      <c r="G1155" s="80" t="str">
        <f>IFERROR(VLOOKUP(F1155,Maquinas!A:B,2,0),"")</f>
        <v/>
      </c>
      <c r="H1155" s="80" t="s">
        <v>14676</v>
      </c>
      <c r="I1155" s="97">
        <v>5</v>
      </c>
      <c r="J1155" s="98">
        <v>79000</v>
      </c>
      <c r="K1155" s="98">
        <f t="shared" si="36"/>
        <v>395000</v>
      </c>
      <c r="L1155" s="99">
        <f t="shared" si="35"/>
        <v>1.6424798780129767E-4</v>
      </c>
    </row>
    <row r="1156" spans="1:12" x14ac:dyDescent="0.25">
      <c r="A1156" t="s">
        <v>9086</v>
      </c>
      <c r="B1156" t="s">
        <v>9087</v>
      </c>
      <c r="C1156" t="s">
        <v>1882</v>
      </c>
      <c r="D1156" t="s">
        <v>14886</v>
      </c>
      <c r="F1156" t="s">
        <v>12620</v>
      </c>
      <c r="G1156" t="s">
        <v>14663</v>
      </c>
      <c r="H1156" t="s">
        <v>7154</v>
      </c>
      <c r="I1156" s="14">
        <v>2</v>
      </c>
      <c r="J1156" s="23">
        <v>197300</v>
      </c>
      <c r="K1156" s="23">
        <f t="shared" si="36"/>
        <v>394600</v>
      </c>
      <c r="L1156" s="20">
        <f t="shared" si="35"/>
        <v>1.6408166072504318E-4</v>
      </c>
    </row>
    <row r="1157" spans="1:12" x14ac:dyDescent="0.25">
      <c r="A1157" t="s">
        <v>8939</v>
      </c>
      <c r="B1157" t="s">
        <v>8940</v>
      </c>
      <c r="C1157" t="s">
        <v>1719</v>
      </c>
      <c r="D1157" t="s">
        <v>14885</v>
      </c>
      <c r="F1157" t="s">
        <v>12517</v>
      </c>
      <c r="G1157" t="s">
        <v>14679</v>
      </c>
      <c r="H1157" t="s">
        <v>1286</v>
      </c>
      <c r="I1157" s="36">
        <v>5</v>
      </c>
      <c r="J1157" s="37">
        <v>78862.509999999995</v>
      </c>
      <c r="K1157" s="37">
        <f t="shared" si="36"/>
        <v>394312.55</v>
      </c>
      <c r="L1157" s="20">
        <f t="shared" si="35"/>
        <v>1.639621339298698E-4</v>
      </c>
    </row>
    <row r="1158" spans="1:12" x14ac:dyDescent="0.25">
      <c r="A1158" t="s">
        <v>10582</v>
      </c>
      <c r="B1158" t="s">
        <v>10583</v>
      </c>
      <c r="C1158" t="s">
        <v>1922</v>
      </c>
      <c r="D1158" t="s">
        <v>14649</v>
      </c>
      <c r="F1158" t="s">
        <v>13216</v>
      </c>
      <c r="G1158" t="s">
        <v>15504</v>
      </c>
      <c r="H1158" t="s">
        <v>13216</v>
      </c>
      <c r="I1158" s="14">
        <v>2</v>
      </c>
      <c r="J1158" s="23">
        <v>197000</v>
      </c>
      <c r="K1158" s="23">
        <f t="shared" si="36"/>
        <v>394000</v>
      </c>
      <c r="L1158" s="20">
        <f t="shared" si="35"/>
        <v>1.6383217011066146E-4</v>
      </c>
    </row>
    <row r="1159" spans="1:12" x14ac:dyDescent="0.25">
      <c r="A1159" s="155" t="s">
        <v>7126</v>
      </c>
      <c r="B1159" s="155" t="s">
        <v>7127</v>
      </c>
      <c r="C1159" s="155" t="s">
        <v>15445</v>
      </c>
      <c r="D1159" s="155" t="s">
        <v>14885</v>
      </c>
      <c r="E1159" s="155" t="s">
        <v>14890</v>
      </c>
      <c r="F1159" s="155" t="s">
        <v>13152</v>
      </c>
      <c r="G1159" s="155" t="s">
        <v>14687</v>
      </c>
      <c r="H1159" s="155" t="s">
        <v>1286</v>
      </c>
      <c r="I1159" s="156">
        <v>1</v>
      </c>
      <c r="J1159" s="157">
        <v>393960</v>
      </c>
      <c r="K1159" s="157">
        <f t="shared" si="36"/>
        <v>393960</v>
      </c>
      <c r="L1159" s="158">
        <f t="shared" si="35"/>
        <v>1.6381553740303601E-4</v>
      </c>
    </row>
    <row r="1160" spans="1:12" x14ac:dyDescent="0.25">
      <c r="A1160" t="s">
        <v>7705</v>
      </c>
      <c r="B1160" t="s">
        <v>7706</v>
      </c>
      <c r="C1160" t="s">
        <v>1945</v>
      </c>
      <c r="D1160" t="s">
        <v>14894</v>
      </c>
      <c r="E1160" t="s">
        <v>14890</v>
      </c>
      <c r="F1160" t="s">
        <v>12875</v>
      </c>
      <c r="G1160" t="s">
        <v>14671</v>
      </c>
      <c r="H1160" t="s">
        <v>7154</v>
      </c>
      <c r="I1160" s="14">
        <v>8</v>
      </c>
      <c r="J1160" s="23">
        <v>49245</v>
      </c>
      <c r="K1160" s="23">
        <f t="shared" si="36"/>
        <v>393960</v>
      </c>
      <c r="L1160" s="20">
        <f t="shared" si="35"/>
        <v>1.6381553740303601E-4</v>
      </c>
    </row>
    <row r="1161" spans="1:12" x14ac:dyDescent="0.25">
      <c r="A1161" t="s">
        <v>9482</v>
      </c>
      <c r="B1161" t="s">
        <v>9483</v>
      </c>
      <c r="C1161" t="s">
        <v>1859</v>
      </c>
      <c r="D1161" t="s">
        <v>14882</v>
      </c>
      <c r="F1161" t="s">
        <v>13053</v>
      </c>
      <c r="G1161" t="s">
        <v>14674</v>
      </c>
      <c r="H1161" t="s">
        <v>7195</v>
      </c>
      <c r="I1161" s="14">
        <v>4</v>
      </c>
      <c r="J1161" s="23">
        <v>98285.67</v>
      </c>
      <c r="K1161" s="23">
        <f t="shared" si="36"/>
        <v>393142.68</v>
      </c>
      <c r="L1161" s="20">
        <f t="shared" si="35"/>
        <v>1.6347568128812526E-4</v>
      </c>
    </row>
    <row r="1162" spans="1:12" x14ac:dyDescent="0.25">
      <c r="A1162" t="s">
        <v>2388</v>
      </c>
      <c r="B1162" t="s">
        <v>2389</v>
      </c>
      <c r="C1162" t="s">
        <v>15445</v>
      </c>
      <c r="D1162" t="s">
        <v>14885</v>
      </c>
      <c r="F1162" t="s">
        <v>14938</v>
      </c>
      <c r="G1162" t="s">
        <v>14694</v>
      </c>
      <c r="H1162" t="s">
        <v>7278</v>
      </c>
      <c r="I1162" s="14">
        <v>1</v>
      </c>
      <c r="J1162" s="23">
        <v>392662.98</v>
      </c>
      <c r="K1162" s="23">
        <f t="shared" si="36"/>
        <v>392662.98</v>
      </c>
      <c r="L1162" s="20">
        <f t="shared" si="35"/>
        <v>1.6327621354192705E-4</v>
      </c>
    </row>
    <row r="1163" spans="1:12" s="80" customFormat="1" x14ac:dyDescent="0.25">
      <c r="A1163" s="80" t="s">
        <v>2886</v>
      </c>
      <c r="B1163" s="80" t="s">
        <v>2887</v>
      </c>
      <c r="C1163" s="80" t="s">
        <v>15444</v>
      </c>
      <c r="D1163" s="80" t="s">
        <v>14885</v>
      </c>
      <c r="F1163" s="80" t="s">
        <v>12448</v>
      </c>
      <c r="G1163" s="80" t="s">
        <v>14680</v>
      </c>
      <c r="H1163" t="s">
        <v>1286</v>
      </c>
      <c r="I1163" s="97">
        <v>4</v>
      </c>
      <c r="J1163" s="98">
        <v>98000</v>
      </c>
      <c r="K1163" s="98">
        <f t="shared" si="36"/>
        <v>392000</v>
      </c>
      <c r="L1163" s="99">
        <f t="shared" si="35"/>
        <v>1.6300053472938908E-4</v>
      </c>
    </row>
    <row r="1164" spans="1:12" x14ac:dyDescent="0.25">
      <c r="A1164" t="s">
        <v>3507</v>
      </c>
      <c r="B1164" t="s">
        <v>3508</v>
      </c>
      <c r="C1164" t="s">
        <v>1922</v>
      </c>
      <c r="D1164" t="s">
        <v>14649</v>
      </c>
      <c r="F1164" t="s">
        <v>14998</v>
      </c>
      <c r="G1164" t="str">
        <f>IFERROR(VLOOKUP(F1164,Maquinas!A:B,2,0),"")</f>
        <v/>
      </c>
      <c r="H1164" t="s">
        <v>14713</v>
      </c>
      <c r="I1164" s="14">
        <v>6</v>
      </c>
      <c r="J1164" s="23">
        <v>65324</v>
      </c>
      <c r="K1164" s="23">
        <f t="shared" si="36"/>
        <v>391944</v>
      </c>
      <c r="L1164" s="20">
        <f t="shared" si="35"/>
        <v>1.6297724893871344E-4</v>
      </c>
    </row>
    <row r="1165" spans="1:12" x14ac:dyDescent="0.25">
      <c r="A1165" t="s">
        <v>9348</v>
      </c>
      <c r="B1165" t="s">
        <v>9349</v>
      </c>
      <c r="C1165" t="s">
        <v>2770</v>
      </c>
      <c r="D1165" t="s">
        <v>14925</v>
      </c>
      <c r="F1165" t="s">
        <v>12688</v>
      </c>
      <c r="G1165" t="s">
        <v>14669</v>
      </c>
      <c r="H1165" s="43" t="s">
        <v>7154</v>
      </c>
      <c r="I1165" s="14">
        <v>18</v>
      </c>
      <c r="J1165" s="23">
        <v>21705.78</v>
      </c>
      <c r="K1165" s="23">
        <f t="shared" si="36"/>
        <v>390704.04</v>
      </c>
      <c r="L1165" s="20">
        <f t="shared" si="35"/>
        <v>1.6246165163503218E-4</v>
      </c>
    </row>
    <row r="1166" spans="1:12" x14ac:dyDescent="0.25">
      <c r="A1166" t="s">
        <v>6451</v>
      </c>
      <c r="B1166" t="s">
        <v>6452</v>
      </c>
      <c r="C1166" t="s">
        <v>4937</v>
      </c>
      <c r="D1166" t="s">
        <v>14887</v>
      </c>
      <c r="F1166" t="s">
        <v>12709</v>
      </c>
      <c r="G1166" t="s">
        <v>14693</v>
      </c>
      <c r="H1166" t="s">
        <v>7278</v>
      </c>
      <c r="I1166" s="14">
        <v>2</v>
      </c>
      <c r="J1166" s="23">
        <v>195300</v>
      </c>
      <c r="K1166" s="23">
        <f t="shared" si="36"/>
        <v>390600</v>
      </c>
      <c r="L1166" s="20">
        <f t="shared" ref="L1166:L1229" si="37">+K1166/$K$4057</f>
        <v>1.6241838996249841E-4</v>
      </c>
    </row>
    <row r="1167" spans="1:12" x14ac:dyDescent="0.25">
      <c r="A1167" t="s">
        <v>9260</v>
      </c>
      <c r="B1167" t="s">
        <v>9261</v>
      </c>
      <c r="C1167" t="s">
        <v>1945</v>
      </c>
      <c r="D1167" t="s">
        <v>14894</v>
      </c>
      <c r="F1167" t="s">
        <v>12709</v>
      </c>
      <c r="G1167" t="str">
        <f>IFERROR(VLOOKUP(F1167,Maquinas!A:B,2,0),"")</f>
        <v>MO - MP</v>
      </c>
      <c r="H1167" t="s">
        <v>7278</v>
      </c>
      <c r="I1167" s="14">
        <v>4</v>
      </c>
      <c r="J1167" s="23">
        <v>97500</v>
      </c>
      <c r="K1167" s="23">
        <f t="shared" si="36"/>
        <v>390000</v>
      </c>
      <c r="L1167" s="20">
        <f t="shared" si="37"/>
        <v>1.6216889934811667E-4</v>
      </c>
    </row>
    <row r="1168" spans="1:12" x14ac:dyDescent="0.25">
      <c r="A1168" t="s">
        <v>9414</v>
      </c>
      <c r="B1168" t="s">
        <v>9415</v>
      </c>
      <c r="C1168" t="s">
        <v>1906</v>
      </c>
      <c r="D1168" t="s">
        <v>14966</v>
      </c>
      <c r="F1168" t="s">
        <v>12657</v>
      </c>
      <c r="G1168" t="s">
        <v>14695</v>
      </c>
      <c r="H1168" t="s">
        <v>14697</v>
      </c>
      <c r="I1168" s="14">
        <v>10</v>
      </c>
      <c r="J1168" s="23">
        <v>39000</v>
      </c>
      <c r="K1168" s="23">
        <f t="shared" si="36"/>
        <v>390000</v>
      </c>
      <c r="L1168" s="20">
        <f t="shared" si="37"/>
        <v>1.6216889934811667E-4</v>
      </c>
    </row>
    <row r="1169" spans="1:12" x14ac:dyDescent="0.25">
      <c r="A1169" t="s">
        <v>10335</v>
      </c>
      <c r="B1169" t="s">
        <v>10336</v>
      </c>
      <c r="C1169" t="s">
        <v>4937</v>
      </c>
      <c r="D1169" t="s">
        <v>14887</v>
      </c>
      <c r="G1169" t="s">
        <v>15476</v>
      </c>
      <c r="H1169" t="s">
        <v>15506</v>
      </c>
      <c r="I1169" s="36">
        <v>1</v>
      </c>
      <c r="J1169" s="37">
        <v>193953.8</v>
      </c>
      <c r="K1169" s="37">
        <f t="shared" ref="K1169:K1232" si="38">+I1169*J1169</f>
        <v>193953.8</v>
      </c>
      <c r="L1169" s="38">
        <f t="shared" si="37"/>
        <v>8.0649421206114753E-5</v>
      </c>
    </row>
    <row r="1170" spans="1:12" x14ac:dyDescent="0.25">
      <c r="A1170" t="s">
        <v>9900</v>
      </c>
      <c r="B1170" t="s">
        <v>9901</v>
      </c>
      <c r="C1170" t="s">
        <v>1719</v>
      </c>
      <c r="D1170" t="s">
        <v>14885</v>
      </c>
      <c r="F1170" t="s">
        <v>12864</v>
      </c>
      <c r="G1170" t="s">
        <v>14670</v>
      </c>
      <c r="H1170" t="s">
        <v>7154</v>
      </c>
      <c r="I1170" s="14">
        <v>1</v>
      </c>
      <c r="J1170" s="23">
        <v>390000</v>
      </c>
      <c r="K1170" s="23">
        <f t="shared" si="38"/>
        <v>390000</v>
      </c>
      <c r="L1170" s="20">
        <f t="shared" si="37"/>
        <v>1.6216889934811667E-4</v>
      </c>
    </row>
    <row r="1171" spans="1:12" x14ac:dyDescent="0.25">
      <c r="A1171" t="s">
        <v>9977</v>
      </c>
      <c r="B1171" t="s">
        <v>14999</v>
      </c>
      <c r="C1171" t="s">
        <v>1719</v>
      </c>
      <c r="D1171" t="s">
        <v>14885</v>
      </c>
      <c r="F1171" t="s">
        <v>12517</v>
      </c>
      <c r="G1171" t="s">
        <v>14679</v>
      </c>
      <c r="H1171" t="s">
        <v>1286</v>
      </c>
      <c r="I1171" s="36">
        <v>26</v>
      </c>
      <c r="J1171" s="37">
        <v>15000</v>
      </c>
      <c r="K1171" s="37">
        <f t="shared" si="38"/>
        <v>390000</v>
      </c>
      <c r="L1171" s="20">
        <f t="shared" si="37"/>
        <v>1.6216889934811667E-4</v>
      </c>
    </row>
    <row r="1172" spans="1:12" hidden="1" x14ac:dyDescent="0.25">
      <c r="A1172" t="s">
        <v>11582</v>
      </c>
      <c r="B1172" t="s">
        <v>11583</v>
      </c>
      <c r="C1172" t="s">
        <v>5888</v>
      </c>
      <c r="D1172" t="s">
        <v>14892</v>
      </c>
      <c r="G1172" t="str">
        <f>IFERROR(VLOOKUP(F1172,Maquinas!A:B,2,0),"")</f>
        <v/>
      </c>
      <c r="I1172" s="14">
        <v>1</v>
      </c>
      <c r="J1172" s="23">
        <v>390000</v>
      </c>
      <c r="K1172" s="23">
        <f t="shared" si="38"/>
        <v>390000</v>
      </c>
      <c r="L1172" s="20">
        <f t="shared" si="37"/>
        <v>1.6216889934811667E-4</v>
      </c>
    </row>
    <row r="1173" spans="1:12" x14ac:dyDescent="0.25">
      <c r="A1173" t="s">
        <v>9000</v>
      </c>
      <c r="B1173" t="s">
        <v>9001</v>
      </c>
      <c r="C1173" t="s">
        <v>1719</v>
      </c>
      <c r="D1173" t="s">
        <v>14885</v>
      </c>
      <c r="F1173" t="s">
        <v>12688</v>
      </c>
      <c r="G1173" t="s">
        <v>14669</v>
      </c>
      <c r="H1173" s="43" t="s">
        <v>7154</v>
      </c>
      <c r="I1173" s="14">
        <v>1</v>
      </c>
      <c r="J1173" s="23">
        <v>389923.39</v>
      </c>
      <c r="K1173" s="23">
        <f t="shared" si="38"/>
        <v>389923.39</v>
      </c>
      <c r="L1173" s="20">
        <f t="shared" si="37"/>
        <v>1.6213704355483706E-4</v>
      </c>
    </row>
    <row r="1174" spans="1:12" x14ac:dyDescent="0.25">
      <c r="A1174" t="s">
        <v>10094</v>
      </c>
      <c r="B1174" t="s">
        <v>10095</v>
      </c>
      <c r="C1174" t="s">
        <v>1859</v>
      </c>
      <c r="D1174" t="s">
        <v>14882</v>
      </c>
      <c r="E1174" t="s">
        <v>14890</v>
      </c>
      <c r="G1174" t="s">
        <v>15499</v>
      </c>
      <c r="H1174" t="s">
        <v>15506</v>
      </c>
      <c r="I1174" s="36">
        <v>2</v>
      </c>
      <c r="J1174" s="37">
        <v>193251</v>
      </c>
      <c r="K1174" s="37">
        <f t="shared" si="38"/>
        <v>386502</v>
      </c>
      <c r="L1174" s="38">
        <f t="shared" si="37"/>
        <v>1.6071436906627126E-4</v>
      </c>
    </row>
    <row r="1175" spans="1:12" x14ac:dyDescent="0.25">
      <c r="A1175" t="s">
        <v>2909</v>
      </c>
      <c r="B1175" t="s">
        <v>2910</v>
      </c>
      <c r="C1175" t="s">
        <v>1882</v>
      </c>
      <c r="D1175" t="s">
        <v>14886</v>
      </c>
      <c r="F1175" t="s">
        <v>12458</v>
      </c>
      <c r="G1175" t="s">
        <v>14666</v>
      </c>
      <c r="H1175" t="s">
        <v>1286</v>
      </c>
      <c r="I1175" s="36">
        <v>1</v>
      </c>
      <c r="J1175" s="37">
        <v>389421.16</v>
      </c>
      <c r="K1175" s="37">
        <f t="shared" si="38"/>
        <v>389421.16</v>
      </c>
      <c r="L1175" s="20">
        <f t="shared" si="37"/>
        <v>1.6192820743606882E-4</v>
      </c>
    </row>
    <row r="1176" spans="1:12" x14ac:dyDescent="0.25">
      <c r="A1176" t="s">
        <v>8904</v>
      </c>
      <c r="B1176" t="s">
        <v>8905</v>
      </c>
      <c r="C1176" t="s">
        <v>1970</v>
      </c>
      <c r="D1176" t="s">
        <v>14902</v>
      </c>
      <c r="F1176" t="s">
        <v>14708</v>
      </c>
      <c r="G1176" t="s">
        <v>14660</v>
      </c>
      <c r="H1176" t="s">
        <v>15506</v>
      </c>
      <c r="I1176" s="36">
        <v>7</v>
      </c>
      <c r="J1176" s="37">
        <v>187144.48</v>
      </c>
      <c r="K1176" s="37">
        <f t="shared" si="38"/>
        <v>1310011.3600000001</v>
      </c>
      <c r="L1176" s="38">
        <f t="shared" si="37"/>
        <v>5.4472589842238328E-4</v>
      </c>
    </row>
    <row r="1177" spans="1:12" x14ac:dyDescent="0.25">
      <c r="A1177" t="s">
        <v>3261</v>
      </c>
      <c r="B1177" t="s">
        <v>3262</v>
      </c>
      <c r="C1177" t="s">
        <v>1719</v>
      </c>
      <c r="D1177" t="s">
        <v>14885</v>
      </c>
      <c r="F1177" t="s">
        <v>14895</v>
      </c>
      <c r="G1177" t="s">
        <v>14664</v>
      </c>
      <c r="H1177" t="s">
        <v>7195</v>
      </c>
      <c r="I1177" s="14">
        <v>1</v>
      </c>
      <c r="J1177" s="23">
        <v>388552.09</v>
      </c>
      <c r="K1177" s="23">
        <f t="shared" si="38"/>
        <v>388552.09</v>
      </c>
      <c r="L1177" s="20">
        <f t="shared" si="37"/>
        <v>1.6156683275566765E-4</v>
      </c>
    </row>
    <row r="1178" spans="1:12" s="80" customFormat="1" x14ac:dyDescent="0.25">
      <c r="A1178" t="s">
        <v>9567</v>
      </c>
      <c r="B1178" t="s">
        <v>9568</v>
      </c>
      <c r="C1178" t="s">
        <v>1719</v>
      </c>
      <c r="D1178" t="s">
        <v>14885</v>
      </c>
      <c r="E1178"/>
      <c r="F1178" t="s">
        <v>14967</v>
      </c>
      <c r="G1178" t="s">
        <v>15511</v>
      </c>
      <c r="H1178" t="s">
        <v>15506</v>
      </c>
      <c r="I1178" s="36">
        <v>1</v>
      </c>
      <c r="J1178" s="37">
        <v>180000</v>
      </c>
      <c r="K1178" s="37">
        <f t="shared" si="38"/>
        <v>180000</v>
      </c>
      <c r="L1178" s="99">
        <f t="shared" si="37"/>
        <v>7.4847184314515388E-5</v>
      </c>
    </row>
    <row r="1179" spans="1:12" x14ac:dyDescent="0.25">
      <c r="A1179" t="s">
        <v>9302</v>
      </c>
      <c r="B1179" t="s">
        <v>9303</v>
      </c>
      <c r="C1179" t="s">
        <v>2094</v>
      </c>
      <c r="D1179" t="s">
        <v>14910</v>
      </c>
      <c r="F1179" t="s">
        <v>12688</v>
      </c>
      <c r="G1179" t="s">
        <v>14669</v>
      </c>
      <c r="H1179" s="43" t="s">
        <v>7154</v>
      </c>
      <c r="I1179" s="14">
        <v>1</v>
      </c>
      <c r="J1179" s="23">
        <v>387274.56</v>
      </c>
      <c r="K1179" s="23">
        <f t="shared" si="38"/>
        <v>387274.56</v>
      </c>
      <c r="L1179" s="20">
        <f t="shared" si="37"/>
        <v>1.6103561318134917E-4</v>
      </c>
    </row>
    <row r="1180" spans="1:12" x14ac:dyDescent="0.25">
      <c r="A1180" s="76" t="s">
        <v>9850</v>
      </c>
      <c r="B1180" s="76" t="s">
        <v>9851</v>
      </c>
      <c r="C1180" s="76" t="s">
        <v>15444</v>
      </c>
      <c r="D1180" s="76" t="s">
        <v>14883</v>
      </c>
      <c r="E1180" s="76"/>
      <c r="F1180" s="76"/>
      <c r="G1180" s="76" t="s">
        <v>15464</v>
      </c>
      <c r="H1180" s="76" t="s">
        <v>15506</v>
      </c>
      <c r="I1180" s="76">
        <v>3</v>
      </c>
      <c r="J1180" s="76">
        <v>174881.63</v>
      </c>
      <c r="K1180" s="76">
        <f t="shared" si="38"/>
        <v>524644.89</v>
      </c>
      <c r="L1180" s="96">
        <f t="shared" si="37"/>
        <v>2.181566265638814E-4</v>
      </c>
    </row>
    <row r="1181" spans="1:12" x14ac:dyDescent="0.25">
      <c r="A1181" t="s">
        <v>5091</v>
      </c>
      <c r="B1181" t="s">
        <v>5092</v>
      </c>
      <c r="C1181" t="s">
        <v>1970</v>
      </c>
      <c r="D1181" t="s">
        <v>14902</v>
      </c>
      <c r="F1181" t="s">
        <v>12733</v>
      </c>
      <c r="G1181" t="s">
        <v>14698</v>
      </c>
      <c r="H1181" t="s">
        <v>14697</v>
      </c>
      <c r="I1181" s="14">
        <v>1</v>
      </c>
      <c r="J1181" s="23">
        <v>386022.51</v>
      </c>
      <c r="K1181" s="23">
        <f t="shared" si="38"/>
        <v>386022.51</v>
      </c>
      <c r="L1181" s="20">
        <f t="shared" si="37"/>
        <v>1.6051498864178812E-4</v>
      </c>
    </row>
    <row r="1182" spans="1:12" s="80" customFormat="1" x14ac:dyDescent="0.25">
      <c r="A1182" s="80" t="s">
        <v>1823</v>
      </c>
      <c r="B1182" s="80" t="s">
        <v>15000</v>
      </c>
      <c r="C1182" s="76" t="s">
        <v>1816</v>
      </c>
      <c r="D1182" s="80" t="s">
        <v>14911</v>
      </c>
      <c r="G1182" s="80" t="str">
        <f>IFERROR(VLOOKUP(F1182,Maquinas!A:B,2,0),"")</f>
        <v/>
      </c>
      <c r="H1182" s="80" t="s">
        <v>14676</v>
      </c>
      <c r="I1182" s="97">
        <v>16</v>
      </c>
      <c r="J1182" s="98">
        <v>24125</v>
      </c>
      <c r="K1182" s="98">
        <f t="shared" si="38"/>
        <v>386000</v>
      </c>
      <c r="L1182" s="99">
        <f t="shared" si="37"/>
        <v>1.6050562858557191E-4</v>
      </c>
    </row>
    <row r="1183" spans="1:12" hidden="1" x14ac:dyDescent="0.25">
      <c r="A1183" t="s">
        <v>10942</v>
      </c>
      <c r="B1183" t="s">
        <v>10943</v>
      </c>
      <c r="C1183" t="s">
        <v>10941</v>
      </c>
      <c r="D1183" t="s">
        <v>14889</v>
      </c>
      <c r="G1183" t="str">
        <f>IFERROR(VLOOKUP(F1183,Maquinas!A:B,2,0),"")</f>
        <v/>
      </c>
      <c r="I1183" s="14">
        <v>8</v>
      </c>
      <c r="J1183" s="23">
        <v>48189.03</v>
      </c>
      <c r="K1183" s="23">
        <f t="shared" si="38"/>
        <v>385512.24</v>
      </c>
      <c r="L1183" s="20">
        <f t="shared" si="37"/>
        <v>1.6030280934878718E-4</v>
      </c>
    </row>
    <row r="1184" spans="1:12" hidden="1" x14ac:dyDescent="0.25">
      <c r="A1184" t="s">
        <v>11823</v>
      </c>
      <c r="B1184" t="s">
        <v>11824</v>
      </c>
      <c r="C1184" t="s">
        <v>1719</v>
      </c>
      <c r="D1184" t="s">
        <v>14885</v>
      </c>
      <c r="E1184" t="s">
        <v>14890</v>
      </c>
      <c r="F1184" t="s">
        <v>12688</v>
      </c>
      <c r="G1184" t="s">
        <v>14669</v>
      </c>
      <c r="H1184" t="s">
        <v>7154</v>
      </c>
      <c r="I1184" s="14">
        <v>1</v>
      </c>
      <c r="J1184" s="23">
        <v>385000</v>
      </c>
      <c r="K1184" s="23">
        <f t="shared" si="38"/>
        <v>385000</v>
      </c>
      <c r="L1184" s="20">
        <f t="shared" si="37"/>
        <v>1.600898108949357E-4</v>
      </c>
    </row>
    <row r="1185" spans="1:12" hidden="1" x14ac:dyDescent="0.25">
      <c r="A1185" t="s">
        <v>12086</v>
      </c>
      <c r="B1185" t="s">
        <v>12087</v>
      </c>
      <c r="C1185" t="s">
        <v>10941</v>
      </c>
      <c r="D1185" t="s">
        <v>14889</v>
      </c>
      <c r="G1185" t="s">
        <v>15451</v>
      </c>
      <c r="I1185" s="14">
        <v>8</v>
      </c>
      <c r="J1185" s="23">
        <v>48060</v>
      </c>
      <c r="K1185" s="23">
        <f t="shared" si="38"/>
        <v>384480</v>
      </c>
      <c r="L1185" s="20">
        <f t="shared" si="37"/>
        <v>1.5987358569580489E-4</v>
      </c>
    </row>
    <row r="1186" spans="1:12" x14ac:dyDescent="0.25">
      <c r="A1186" t="s">
        <v>7400</v>
      </c>
      <c r="B1186" t="s">
        <v>7401</v>
      </c>
      <c r="C1186" t="s">
        <v>1945</v>
      </c>
      <c r="D1186" t="s">
        <v>14894</v>
      </c>
      <c r="E1186" t="s">
        <v>14890</v>
      </c>
      <c r="F1186" t="s">
        <v>12688</v>
      </c>
      <c r="G1186" t="s">
        <v>14669</v>
      </c>
      <c r="H1186" s="43" t="s">
        <v>7154</v>
      </c>
      <c r="I1186" s="14">
        <v>18</v>
      </c>
      <c r="J1186" s="23">
        <v>21318.6</v>
      </c>
      <c r="K1186" s="23">
        <f t="shared" si="38"/>
        <v>383734.8</v>
      </c>
      <c r="L1186" s="20">
        <f t="shared" si="37"/>
        <v>1.5956371835274279E-4</v>
      </c>
    </row>
    <row r="1187" spans="1:12" x14ac:dyDescent="0.25">
      <c r="A1187" t="s">
        <v>10410</v>
      </c>
      <c r="B1187" t="s">
        <v>10411</v>
      </c>
      <c r="C1187" t="s">
        <v>4937</v>
      </c>
      <c r="D1187" t="s">
        <v>14887</v>
      </c>
      <c r="F1187" t="s">
        <v>12875</v>
      </c>
      <c r="G1187" t="s">
        <v>14671</v>
      </c>
      <c r="H1187" t="s">
        <v>7278</v>
      </c>
      <c r="I1187" s="14">
        <v>4</v>
      </c>
      <c r="J1187" s="23">
        <v>95374.87</v>
      </c>
      <c r="K1187" s="23">
        <f t="shared" si="38"/>
        <v>381499.48</v>
      </c>
      <c r="L1187" s="20">
        <f t="shared" si="37"/>
        <v>1.5863423275250986E-4</v>
      </c>
    </row>
    <row r="1188" spans="1:12" x14ac:dyDescent="0.25">
      <c r="A1188" t="s">
        <v>9410</v>
      </c>
      <c r="B1188" t="s">
        <v>9411</v>
      </c>
      <c r="C1188" t="s">
        <v>2094</v>
      </c>
      <c r="D1188" t="s">
        <v>14910</v>
      </c>
      <c r="F1188" t="s">
        <v>12875</v>
      </c>
      <c r="G1188" t="str">
        <f>IFERROR(VLOOKUP(F1188,Maquinas!A:B,2,0),"")</f>
        <v>241 GS</v>
      </c>
      <c r="H1188" t="s">
        <v>7278</v>
      </c>
      <c r="I1188" s="14">
        <v>3</v>
      </c>
      <c r="J1188" s="23">
        <v>127000</v>
      </c>
      <c r="K1188" s="23">
        <f t="shared" si="38"/>
        <v>381000</v>
      </c>
      <c r="L1188" s="20">
        <f t="shared" si="37"/>
        <v>1.5842654013239091E-4</v>
      </c>
    </row>
    <row r="1189" spans="1:12" x14ac:dyDescent="0.25">
      <c r="A1189" t="s">
        <v>8352</v>
      </c>
      <c r="B1189" t="s">
        <v>8353</v>
      </c>
      <c r="C1189" t="s">
        <v>1922</v>
      </c>
      <c r="D1189" t="s">
        <v>14649</v>
      </c>
      <c r="F1189" t="s">
        <v>14794</v>
      </c>
      <c r="G1189" t="s">
        <v>9967</v>
      </c>
      <c r="H1189" t="s">
        <v>7195</v>
      </c>
      <c r="I1189" s="14">
        <v>4</v>
      </c>
      <c r="J1189" s="23">
        <v>95154.66</v>
      </c>
      <c r="K1189" s="23">
        <f t="shared" si="38"/>
        <v>380618.64</v>
      </c>
      <c r="L1189" s="20">
        <f t="shared" si="37"/>
        <v>1.5826796389788991E-4</v>
      </c>
    </row>
    <row r="1190" spans="1:12" x14ac:dyDescent="0.25">
      <c r="A1190" t="s">
        <v>10359</v>
      </c>
      <c r="B1190" t="s">
        <v>10360</v>
      </c>
      <c r="C1190" t="s">
        <v>4937</v>
      </c>
      <c r="D1190" t="s">
        <v>14887</v>
      </c>
      <c r="F1190" t="s">
        <v>13053</v>
      </c>
      <c r="G1190" t="str">
        <f>IFERROR(VLOOKUP(F1190,Maquinas!A:B,2,0),"")</f>
        <v>ROBOSUM II</v>
      </c>
      <c r="H1190" t="s">
        <v>7195</v>
      </c>
      <c r="I1190" s="14">
        <v>1</v>
      </c>
      <c r="J1190" s="23">
        <v>380408</v>
      </c>
      <c r="K1190" s="23">
        <f t="shared" si="38"/>
        <v>380408</v>
      </c>
      <c r="L1190" s="20">
        <f t="shared" si="37"/>
        <v>1.581803760595343E-4</v>
      </c>
    </row>
    <row r="1191" spans="1:12" x14ac:dyDescent="0.25">
      <c r="A1191" t="s">
        <v>4732</v>
      </c>
      <c r="B1191" t="s">
        <v>4733</v>
      </c>
      <c r="C1191" t="s">
        <v>1725</v>
      </c>
      <c r="D1191" t="s">
        <v>14896</v>
      </c>
      <c r="G1191" t="str">
        <f>IFERROR(VLOOKUP(F1191,Maquinas!A:B,2,0),"")</f>
        <v/>
      </c>
      <c r="H1191" t="s">
        <v>14676</v>
      </c>
      <c r="I1191" s="14">
        <v>4</v>
      </c>
      <c r="J1191" s="23">
        <v>95000</v>
      </c>
      <c r="K1191" s="23">
        <f t="shared" si="38"/>
        <v>380000</v>
      </c>
      <c r="L1191" s="20">
        <f t="shared" si="37"/>
        <v>1.5801072244175471E-4</v>
      </c>
    </row>
    <row r="1192" spans="1:12" x14ac:dyDescent="0.25">
      <c r="A1192" t="s">
        <v>5123</v>
      </c>
      <c r="B1192" t="s">
        <v>15001</v>
      </c>
      <c r="C1192" t="s">
        <v>1859</v>
      </c>
      <c r="D1192" t="s">
        <v>14882</v>
      </c>
      <c r="F1192" t="s">
        <v>12875</v>
      </c>
      <c r="G1192" t="s">
        <v>14671</v>
      </c>
      <c r="H1192" t="s">
        <v>7278</v>
      </c>
      <c r="I1192" s="14">
        <v>1</v>
      </c>
      <c r="J1192" s="23">
        <v>380000</v>
      </c>
      <c r="K1192" s="23">
        <f t="shared" si="38"/>
        <v>380000</v>
      </c>
      <c r="L1192" s="20">
        <f t="shared" si="37"/>
        <v>1.5801072244175471E-4</v>
      </c>
    </row>
    <row r="1193" spans="1:12" x14ac:dyDescent="0.25">
      <c r="A1193" s="155" t="s">
        <v>8959</v>
      </c>
      <c r="B1193" s="155" t="s">
        <v>8960</v>
      </c>
      <c r="C1193" s="155" t="s">
        <v>15445</v>
      </c>
      <c r="D1193" s="155" t="s">
        <v>14885</v>
      </c>
      <c r="E1193" s="155"/>
      <c r="F1193" s="155" t="s">
        <v>14990</v>
      </c>
      <c r="G1193" s="155" t="s">
        <v>14703</v>
      </c>
      <c r="H1193" s="155" t="s">
        <v>1286</v>
      </c>
      <c r="I1193" s="156">
        <v>2</v>
      </c>
      <c r="J1193" s="157">
        <v>190000</v>
      </c>
      <c r="K1193" s="157">
        <f t="shared" si="38"/>
        <v>380000</v>
      </c>
      <c r="L1193" s="158">
        <f t="shared" si="37"/>
        <v>1.5801072244175471E-4</v>
      </c>
    </row>
    <row r="1194" spans="1:12" hidden="1" x14ac:dyDescent="0.25">
      <c r="A1194" t="s">
        <v>12284</v>
      </c>
      <c r="B1194" t="s">
        <v>12285</v>
      </c>
      <c r="C1194" t="s">
        <v>433</v>
      </c>
      <c r="D1194" t="s">
        <v>14881</v>
      </c>
      <c r="F1194" t="s">
        <v>12445</v>
      </c>
      <c r="G1194" t="s">
        <v>14686</v>
      </c>
      <c r="H1194" t="s">
        <v>14741</v>
      </c>
      <c r="I1194" s="14">
        <v>4</v>
      </c>
      <c r="J1194" s="23">
        <v>95000</v>
      </c>
      <c r="K1194" s="23">
        <f t="shared" si="38"/>
        <v>380000</v>
      </c>
      <c r="L1194" s="20">
        <f t="shared" si="37"/>
        <v>1.5801072244175471E-4</v>
      </c>
    </row>
    <row r="1195" spans="1:12" hidden="1" x14ac:dyDescent="0.25">
      <c r="A1195" t="s">
        <v>12418</v>
      </c>
      <c r="B1195" t="s">
        <v>15002</v>
      </c>
      <c r="C1195" t="s">
        <v>12362</v>
      </c>
      <c r="D1195" t="s">
        <v>14888</v>
      </c>
      <c r="G1195" t="str">
        <f>IFERROR(VLOOKUP(F1195,Maquinas!A:B,2,0),"")</f>
        <v/>
      </c>
      <c r="H1195" t="s">
        <v>14710</v>
      </c>
      <c r="I1195" s="14">
        <v>5</v>
      </c>
      <c r="J1195" s="23">
        <v>75975</v>
      </c>
      <c r="K1195" s="23">
        <f t="shared" si="38"/>
        <v>379875</v>
      </c>
      <c r="L1195" s="20">
        <f t="shared" si="37"/>
        <v>1.579587452304252E-4</v>
      </c>
    </row>
    <row r="1196" spans="1:12" x14ac:dyDescent="0.25">
      <c r="A1196" t="s">
        <v>8555</v>
      </c>
      <c r="B1196" t="s">
        <v>8556</v>
      </c>
      <c r="C1196" t="s">
        <v>2094</v>
      </c>
      <c r="D1196" t="s">
        <v>14910</v>
      </c>
      <c r="E1196" t="s">
        <v>14890</v>
      </c>
      <c r="F1196" t="s">
        <v>12517</v>
      </c>
      <c r="G1196" t="s">
        <v>14679</v>
      </c>
      <c r="H1196" t="s">
        <v>1286</v>
      </c>
      <c r="I1196" s="36">
        <v>2</v>
      </c>
      <c r="J1196" s="37">
        <v>189900</v>
      </c>
      <c r="K1196" s="37">
        <f t="shared" si="38"/>
        <v>379800</v>
      </c>
      <c r="L1196" s="20">
        <f t="shared" si="37"/>
        <v>1.5792755890362749E-4</v>
      </c>
    </row>
    <row r="1197" spans="1:12" x14ac:dyDescent="0.25">
      <c r="A1197" s="143" t="s">
        <v>7622</v>
      </c>
      <c r="B1197" s="143" t="s">
        <v>7623</v>
      </c>
      <c r="C1197" s="143" t="s">
        <v>15445</v>
      </c>
      <c r="D1197" s="143" t="s">
        <v>14896</v>
      </c>
      <c r="E1197" s="143" t="s">
        <v>14890</v>
      </c>
      <c r="F1197" s="143" t="s">
        <v>14897</v>
      </c>
      <c r="G1197" s="143" t="s">
        <v>15645</v>
      </c>
      <c r="H1197" s="143" t="s">
        <v>7195</v>
      </c>
      <c r="I1197" s="144">
        <v>3</v>
      </c>
      <c r="J1197" s="145">
        <v>126515.87</v>
      </c>
      <c r="K1197" s="145">
        <f t="shared" si="38"/>
        <v>379547.61</v>
      </c>
      <c r="L1197" s="146">
        <f t="shared" si="37"/>
        <v>1.578226106766878E-4</v>
      </c>
    </row>
    <row r="1198" spans="1:12" x14ac:dyDescent="0.25">
      <c r="A1198" t="s">
        <v>8990</v>
      </c>
      <c r="B1198" t="s">
        <v>8991</v>
      </c>
      <c r="C1198" t="s">
        <v>1859</v>
      </c>
      <c r="D1198" t="s">
        <v>14882</v>
      </c>
      <c r="F1198" t="s">
        <v>12875</v>
      </c>
      <c r="G1198" t="s">
        <v>14671</v>
      </c>
      <c r="H1198" t="s">
        <v>7278</v>
      </c>
      <c r="I1198" s="14">
        <v>1</v>
      </c>
      <c r="J1198" s="23">
        <v>378866.15</v>
      </c>
      <c r="K1198" s="23">
        <f t="shared" si="38"/>
        <v>378866.15</v>
      </c>
      <c r="L1198" s="20">
        <f t="shared" si="37"/>
        <v>1.5753924755322688E-4</v>
      </c>
    </row>
    <row r="1199" spans="1:12" x14ac:dyDescent="0.25">
      <c r="A1199" t="s">
        <v>9517</v>
      </c>
      <c r="B1199" t="s">
        <v>9518</v>
      </c>
      <c r="C1199" t="s">
        <v>1945</v>
      </c>
      <c r="D1199" t="s">
        <v>14894</v>
      </c>
      <c r="F1199" t="s">
        <v>14790</v>
      </c>
      <c r="G1199" t="str">
        <f>IFERROR(VLOOKUP(F1199,Maquinas!A:B,2,0),"")</f>
        <v/>
      </c>
      <c r="H1199" t="s">
        <v>14778</v>
      </c>
      <c r="I1199" s="14">
        <v>4</v>
      </c>
      <c r="J1199" s="23">
        <v>94523.8</v>
      </c>
      <c r="K1199" s="23">
        <f t="shared" si="38"/>
        <v>378095.2</v>
      </c>
      <c r="L1199" s="20">
        <f t="shared" si="37"/>
        <v>1.572186729046309E-4</v>
      </c>
    </row>
    <row r="1200" spans="1:12" x14ac:dyDescent="0.25">
      <c r="A1200" t="s">
        <v>8890</v>
      </c>
      <c r="B1200" t="s">
        <v>8891</v>
      </c>
      <c r="C1200" t="s">
        <v>1922</v>
      </c>
      <c r="D1200" t="s">
        <v>14649</v>
      </c>
      <c r="F1200" t="s">
        <v>12517</v>
      </c>
      <c r="G1200" t="s">
        <v>14679</v>
      </c>
      <c r="H1200" t="s">
        <v>1286</v>
      </c>
      <c r="I1200" s="36">
        <v>3</v>
      </c>
      <c r="J1200" s="37">
        <v>126000</v>
      </c>
      <c r="K1200" s="37">
        <f t="shared" si="38"/>
        <v>378000</v>
      </c>
      <c r="L1200" s="20">
        <f t="shared" si="37"/>
        <v>1.5717908706048233E-4</v>
      </c>
    </row>
    <row r="1201" spans="1:12" x14ac:dyDescent="0.25">
      <c r="A1201" t="s">
        <v>9942</v>
      </c>
      <c r="B1201" t="s">
        <v>9943</v>
      </c>
      <c r="C1201" t="s">
        <v>2094</v>
      </c>
      <c r="D1201" t="s">
        <v>14910</v>
      </c>
      <c r="F1201" t="s">
        <v>14845</v>
      </c>
      <c r="G1201" t="s">
        <v>15503</v>
      </c>
      <c r="H1201" t="s">
        <v>13216</v>
      </c>
      <c r="I1201" s="14">
        <v>1</v>
      </c>
      <c r="J1201" s="23">
        <v>378000</v>
      </c>
      <c r="K1201" s="23">
        <f t="shared" si="38"/>
        <v>378000</v>
      </c>
      <c r="L1201" s="20">
        <f t="shared" si="37"/>
        <v>1.5717908706048233E-4</v>
      </c>
    </row>
    <row r="1202" spans="1:12" x14ac:dyDescent="0.25">
      <c r="A1202" t="s">
        <v>9767</v>
      </c>
      <c r="B1202" t="s">
        <v>9768</v>
      </c>
      <c r="C1202" t="s">
        <v>1970</v>
      </c>
      <c r="D1202" t="s">
        <v>14902</v>
      </c>
      <c r="F1202" t="s">
        <v>14742</v>
      </c>
      <c r="G1202" t="s">
        <v>14702</v>
      </c>
      <c r="H1202" t="s">
        <v>1286</v>
      </c>
      <c r="I1202" s="36">
        <v>6</v>
      </c>
      <c r="J1202" s="37">
        <v>62880.92</v>
      </c>
      <c r="K1202" s="37">
        <f t="shared" si="38"/>
        <v>377285.52</v>
      </c>
      <c r="L1202" s="20">
        <f t="shared" si="37"/>
        <v>1.5688199363687657E-4</v>
      </c>
    </row>
    <row r="1203" spans="1:12" x14ac:dyDescent="0.25">
      <c r="A1203" t="s">
        <v>8171</v>
      </c>
      <c r="B1203" t="s">
        <v>8172</v>
      </c>
      <c r="C1203" t="s">
        <v>1719</v>
      </c>
      <c r="D1203" t="s">
        <v>14885</v>
      </c>
      <c r="E1203" t="s">
        <v>14890</v>
      </c>
      <c r="F1203" t="s">
        <v>12875</v>
      </c>
      <c r="G1203" t="s">
        <v>14671</v>
      </c>
      <c r="H1203" t="s">
        <v>7278</v>
      </c>
      <c r="I1203" s="14">
        <v>1</v>
      </c>
      <c r="J1203" s="23">
        <v>376875</v>
      </c>
      <c r="K1203" s="23">
        <f t="shared" si="38"/>
        <v>376875</v>
      </c>
      <c r="L1203" s="20">
        <f t="shared" si="37"/>
        <v>1.5671129215851662E-4</v>
      </c>
    </row>
    <row r="1204" spans="1:12" x14ac:dyDescent="0.25">
      <c r="A1204" t="s">
        <v>10205</v>
      </c>
      <c r="B1204" t="s">
        <v>10206</v>
      </c>
      <c r="C1204" t="s">
        <v>1859</v>
      </c>
      <c r="D1204" t="s">
        <v>14882</v>
      </c>
      <c r="G1204" t="str">
        <f>IFERROR(VLOOKUP(F1204,Maquinas!A:B,2,0),"")</f>
        <v/>
      </c>
      <c r="H1204" t="s">
        <v>14793</v>
      </c>
      <c r="I1204" s="14">
        <v>2</v>
      </c>
      <c r="J1204" s="23">
        <v>187700.24</v>
      </c>
      <c r="K1204" s="23">
        <f t="shared" si="38"/>
        <v>375400.48</v>
      </c>
      <c r="L1204" s="20">
        <f t="shared" si="37"/>
        <v>1.5609816065731972E-4</v>
      </c>
    </row>
    <row r="1205" spans="1:12" x14ac:dyDescent="0.25">
      <c r="A1205" t="s">
        <v>4192</v>
      </c>
      <c r="B1205" t="s">
        <v>4193</v>
      </c>
      <c r="C1205" t="s">
        <v>1725</v>
      </c>
      <c r="D1205" t="s">
        <v>14896</v>
      </c>
      <c r="G1205" t="str">
        <f>IFERROR(VLOOKUP(F1205,Maquinas!A:B,2,0),"")</f>
        <v/>
      </c>
      <c r="H1205" t="s">
        <v>14676</v>
      </c>
      <c r="I1205" s="14">
        <v>1</v>
      </c>
      <c r="J1205" s="23">
        <v>375000</v>
      </c>
      <c r="K1205" s="23">
        <f t="shared" si="38"/>
        <v>375000</v>
      </c>
      <c r="L1205" s="20">
        <f t="shared" si="37"/>
        <v>1.5593163398857374E-4</v>
      </c>
    </row>
    <row r="1206" spans="1:12" x14ac:dyDescent="0.25">
      <c r="A1206" t="s">
        <v>8800</v>
      </c>
      <c r="B1206" t="s">
        <v>8801</v>
      </c>
      <c r="C1206" t="s">
        <v>1725</v>
      </c>
      <c r="D1206" t="s">
        <v>14896</v>
      </c>
      <c r="E1206" t="s">
        <v>14890</v>
      </c>
      <c r="F1206" t="s">
        <v>12657</v>
      </c>
      <c r="G1206" t="str">
        <f>IFERROR(VLOOKUP(F1206,Maquinas!A:B,2,0),"")</f>
        <v>SPEED MASTER 6 COLORES</v>
      </c>
      <c r="H1206" t="s">
        <v>14697</v>
      </c>
      <c r="I1206" s="14">
        <v>5</v>
      </c>
      <c r="J1206" s="23">
        <v>74842</v>
      </c>
      <c r="K1206" s="23">
        <f t="shared" si="38"/>
        <v>374210</v>
      </c>
      <c r="L1206" s="20">
        <f t="shared" si="37"/>
        <v>1.5560313801297115E-4</v>
      </c>
    </row>
    <row r="1207" spans="1:12" x14ac:dyDescent="0.25">
      <c r="A1207" t="s">
        <v>7756</v>
      </c>
      <c r="B1207" t="s">
        <v>7757</v>
      </c>
      <c r="C1207" t="s">
        <v>1719</v>
      </c>
      <c r="D1207" t="s">
        <v>14885</v>
      </c>
      <c r="E1207" t="s">
        <v>14890</v>
      </c>
      <c r="F1207" t="s">
        <v>12448</v>
      </c>
      <c r="G1207" t="s">
        <v>14680</v>
      </c>
      <c r="H1207" t="s">
        <v>1286</v>
      </c>
      <c r="I1207" s="36">
        <v>2</v>
      </c>
      <c r="J1207" s="37">
        <v>186930</v>
      </c>
      <c r="K1207" s="37">
        <f t="shared" si="38"/>
        <v>373860</v>
      </c>
      <c r="L1207" s="20">
        <f t="shared" si="37"/>
        <v>1.5545760182124847E-4</v>
      </c>
    </row>
    <row r="1208" spans="1:12" x14ac:dyDescent="0.25">
      <c r="A1208" t="s">
        <v>7803</v>
      </c>
      <c r="B1208" t="s">
        <v>7804</v>
      </c>
      <c r="C1208" t="s">
        <v>1945</v>
      </c>
      <c r="D1208" t="s">
        <v>14894</v>
      </c>
      <c r="E1208" t="s">
        <v>14890</v>
      </c>
      <c r="F1208" t="s">
        <v>12875</v>
      </c>
      <c r="G1208" t="str">
        <f>IFERROR(VLOOKUP(F1208,Maquinas!A:B,2,0),"")</f>
        <v>241 GS</v>
      </c>
      <c r="H1208" t="s">
        <v>7154</v>
      </c>
      <c r="I1208" s="14">
        <v>12</v>
      </c>
      <c r="J1208" s="23">
        <v>31155</v>
      </c>
      <c r="K1208" s="23">
        <f t="shared" si="38"/>
        <v>373860</v>
      </c>
      <c r="L1208" s="20">
        <f t="shared" si="37"/>
        <v>1.5545760182124847E-4</v>
      </c>
    </row>
    <row r="1209" spans="1:12" x14ac:dyDescent="0.25">
      <c r="A1209" t="s">
        <v>8215</v>
      </c>
      <c r="B1209" t="s">
        <v>8216</v>
      </c>
      <c r="C1209" t="s">
        <v>4937</v>
      </c>
      <c r="D1209" t="s">
        <v>14887</v>
      </c>
      <c r="E1209" t="s">
        <v>14890</v>
      </c>
      <c r="F1209" t="s">
        <v>12875</v>
      </c>
      <c r="G1209" t="s">
        <v>14671</v>
      </c>
      <c r="H1209" t="s">
        <v>7278</v>
      </c>
      <c r="I1209" s="14">
        <v>1</v>
      </c>
      <c r="J1209" s="23">
        <v>373411.71</v>
      </c>
      <c r="K1209" s="23">
        <f t="shared" si="38"/>
        <v>373411.71</v>
      </c>
      <c r="L1209" s="20">
        <f t="shared" si="37"/>
        <v>1.5527119490871318E-4</v>
      </c>
    </row>
    <row r="1210" spans="1:12" x14ac:dyDescent="0.25">
      <c r="A1210" s="155" t="s">
        <v>3049</v>
      </c>
      <c r="B1210" s="155" t="s">
        <v>3050</v>
      </c>
      <c r="C1210" s="155" t="s">
        <v>15445</v>
      </c>
      <c r="D1210" s="155" t="s">
        <v>14885</v>
      </c>
      <c r="E1210" s="155"/>
      <c r="F1210" s="155" t="s">
        <v>14988</v>
      </c>
      <c r="G1210" s="155" t="s">
        <v>14691</v>
      </c>
      <c r="H1210" s="155" t="s">
        <v>1286</v>
      </c>
      <c r="I1210" s="156">
        <v>15</v>
      </c>
      <c r="J1210" s="157">
        <v>24838.51</v>
      </c>
      <c r="K1210" s="157">
        <f t="shared" si="38"/>
        <v>372577.64999999997</v>
      </c>
      <c r="L1210" s="158">
        <f t="shared" si="37"/>
        <v>1.5492437800566114E-4</v>
      </c>
    </row>
    <row r="1211" spans="1:12" x14ac:dyDescent="0.25">
      <c r="A1211" t="s">
        <v>3882</v>
      </c>
      <c r="B1211" t="s">
        <v>3883</v>
      </c>
      <c r="C1211" t="s">
        <v>1970</v>
      </c>
      <c r="D1211" t="s">
        <v>14902</v>
      </c>
      <c r="G1211" t="str">
        <f>IFERROR(VLOOKUP(F1211,Maquinas!A:B,2,0),"")</f>
        <v/>
      </c>
      <c r="H1211" t="s">
        <v>14676</v>
      </c>
      <c r="I1211" s="14">
        <v>2</v>
      </c>
      <c r="J1211" s="23">
        <v>186270.72</v>
      </c>
      <c r="K1211" s="23">
        <f t="shared" si="38"/>
        <v>372541.44</v>
      </c>
      <c r="L1211" s="20">
        <f t="shared" si="37"/>
        <v>1.5490932124708322E-4</v>
      </c>
    </row>
    <row r="1212" spans="1:12" x14ac:dyDescent="0.25">
      <c r="A1212" t="s">
        <v>3854</v>
      </c>
      <c r="B1212" t="s">
        <v>3855</v>
      </c>
      <c r="C1212" t="s">
        <v>1970</v>
      </c>
      <c r="D1212" t="s">
        <v>14902</v>
      </c>
      <c r="G1212" t="str">
        <f>IFERROR(VLOOKUP(F1212,Maquinas!A:B,2,0),"")</f>
        <v/>
      </c>
      <c r="H1212" t="s">
        <v>14676</v>
      </c>
      <c r="I1212" s="14">
        <v>2</v>
      </c>
      <c r="J1212" s="23">
        <v>185925</v>
      </c>
      <c r="K1212" s="23">
        <f t="shared" si="38"/>
        <v>371850</v>
      </c>
      <c r="L1212" s="20">
        <f t="shared" si="37"/>
        <v>1.5462180826306972E-4</v>
      </c>
    </row>
    <row r="1213" spans="1:12" x14ac:dyDescent="0.25">
      <c r="A1213" t="s">
        <v>9426</v>
      </c>
      <c r="B1213" t="s">
        <v>9427</v>
      </c>
      <c r="C1213" t="s">
        <v>1725</v>
      </c>
      <c r="D1213" t="s">
        <v>14896</v>
      </c>
      <c r="F1213" t="s">
        <v>12688</v>
      </c>
      <c r="G1213" t="s">
        <v>14669</v>
      </c>
      <c r="H1213" s="43" t="s">
        <v>7154</v>
      </c>
      <c r="I1213" s="14">
        <v>3</v>
      </c>
      <c r="J1213" s="23">
        <v>123750</v>
      </c>
      <c r="K1213" s="23">
        <f t="shared" si="38"/>
        <v>371250</v>
      </c>
      <c r="L1213" s="20">
        <f t="shared" si="37"/>
        <v>1.5437231764868798E-4</v>
      </c>
    </row>
    <row r="1214" spans="1:12" x14ac:dyDescent="0.25">
      <c r="A1214" t="s">
        <v>8794</v>
      </c>
      <c r="B1214" t="s">
        <v>8795</v>
      </c>
      <c r="C1214" t="s">
        <v>1725</v>
      </c>
      <c r="D1214" t="s">
        <v>14896</v>
      </c>
      <c r="E1214" t="s">
        <v>14890</v>
      </c>
      <c r="F1214" t="s">
        <v>12672</v>
      </c>
      <c r="G1214" t="str">
        <f>IFERROR(VLOOKUP(F1214,Maquinas!A:B,2,0),"")</f>
        <v>HARRIS 1200 - II</v>
      </c>
      <c r="H1214" t="s">
        <v>1286</v>
      </c>
      <c r="I1214" s="36">
        <v>4</v>
      </c>
      <c r="J1214" s="37">
        <v>92609.19</v>
      </c>
      <c r="K1214" s="37">
        <f t="shared" si="38"/>
        <v>370436.76</v>
      </c>
      <c r="L1214" s="20">
        <f t="shared" si="37"/>
        <v>1.5403415806995502E-4</v>
      </c>
    </row>
    <row r="1215" spans="1:12" s="39" customFormat="1" x14ac:dyDescent="0.25">
      <c r="A1215" s="39" t="s">
        <v>9396</v>
      </c>
      <c r="B1215" s="39" t="s">
        <v>9397</v>
      </c>
      <c r="C1215" s="39" t="s">
        <v>1725</v>
      </c>
      <c r="D1215" s="39" t="s">
        <v>14896</v>
      </c>
      <c r="F1215" s="39" t="s">
        <v>14724</v>
      </c>
      <c r="G1215" s="39" t="str">
        <f>IFERROR(VLOOKUP(F1215,Maquinas!A:B,2,0),"")</f>
        <v>COLECTORA DE LAMINAS</v>
      </c>
      <c r="H1215" s="39" t="s">
        <v>12135</v>
      </c>
      <c r="I1215" s="40">
        <v>2</v>
      </c>
      <c r="J1215" s="41">
        <v>185204.27</v>
      </c>
      <c r="K1215" s="41">
        <f t="shared" si="38"/>
        <v>370408.54</v>
      </c>
      <c r="L1215" s="42">
        <f t="shared" si="37"/>
        <v>1.5402242369472524E-4</v>
      </c>
    </row>
    <row r="1216" spans="1:12" x14ac:dyDescent="0.25">
      <c r="A1216" t="s">
        <v>5060</v>
      </c>
      <c r="B1216" t="s">
        <v>5061</v>
      </c>
      <c r="C1216" t="s">
        <v>1970</v>
      </c>
      <c r="D1216" t="s">
        <v>14902</v>
      </c>
      <c r="G1216" t="str">
        <f>IFERROR(VLOOKUP(F1216,Maquinas!A:B,2,0),"")</f>
        <v/>
      </c>
      <c r="H1216" t="s">
        <v>14676</v>
      </c>
      <c r="I1216" s="14">
        <v>2</v>
      </c>
      <c r="J1216" s="23">
        <v>185200</v>
      </c>
      <c r="K1216" s="23">
        <f t="shared" si="38"/>
        <v>370400</v>
      </c>
      <c r="L1216" s="20">
        <f t="shared" si="37"/>
        <v>1.5401887261164723E-4</v>
      </c>
    </row>
    <row r="1217" spans="1:12" x14ac:dyDescent="0.25">
      <c r="A1217" t="s">
        <v>4852</v>
      </c>
      <c r="B1217" t="s">
        <v>4853</v>
      </c>
      <c r="C1217" t="s">
        <v>1725</v>
      </c>
      <c r="D1217" t="s">
        <v>14896</v>
      </c>
      <c r="G1217" t="str">
        <f>IFERROR(VLOOKUP(F1217,Maquinas!A:B,2,0),"")</f>
        <v/>
      </c>
      <c r="H1217" t="s">
        <v>14676</v>
      </c>
      <c r="I1217" s="14">
        <v>1</v>
      </c>
      <c r="J1217" s="23">
        <v>370125</v>
      </c>
      <c r="K1217" s="23">
        <f t="shared" si="38"/>
        <v>370125</v>
      </c>
      <c r="L1217" s="20">
        <f t="shared" si="37"/>
        <v>1.5390452274672227E-4</v>
      </c>
    </row>
    <row r="1218" spans="1:12" x14ac:dyDescent="0.25">
      <c r="A1218" t="s">
        <v>3527</v>
      </c>
      <c r="B1218" t="s">
        <v>3528</v>
      </c>
      <c r="C1218" t="s">
        <v>1882</v>
      </c>
      <c r="D1218" t="s">
        <v>14886</v>
      </c>
      <c r="F1218" t="s">
        <v>14919</v>
      </c>
      <c r="G1218" t="str">
        <f>IFERROR(VLOOKUP(F1218,Maquinas!A:B,2,0),"")</f>
        <v/>
      </c>
      <c r="H1218" t="s">
        <v>14713</v>
      </c>
      <c r="I1218" s="14">
        <v>1</v>
      </c>
      <c r="J1218" s="23">
        <v>369036</v>
      </c>
      <c r="K1218" s="23">
        <f t="shared" si="38"/>
        <v>369036</v>
      </c>
      <c r="L1218" s="20">
        <f t="shared" si="37"/>
        <v>1.5345169728161947E-4</v>
      </c>
    </row>
    <row r="1219" spans="1:12" x14ac:dyDescent="0.25">
      <c r="A1219" t="s">
        <v>8914</v>
      </c>
      <c r="B1219" t="s">
        <v>8915</v>
      </c>
      <c r="C1219" t="s">
        <v>1970</v>
      </c>
      <c r="D1219" t="s">
        <v>14902</v>
      </c>
      <c r="F1219" t="s">
        <v>12657</v>
      </c>
      <c r="G1219" t="s">
        <v>14695</v>
      </c>
      <c r="H1219" t="s">
        <v>14697</v>
      </c>
      <c r="I1219" s="14">
        <v>5</v>
      </c>
      <c r="J1219" s="23">
        <v>73800</v>
      </c>
      <c r="K1219" s="23">
        <f t="shared" si="38"/>
        <v>369000</v>
      </c>
      <c r="L1219" s="20">
        <f t="shared" si="37"/>
        <v>1.5343672784475656E-4</v>
      </c>
    </row>
    <row r="1220" spans="1:12" x14ac:dyDescent="0.25">
      <c r="A1220" t="s">
        <v>5224</v>
      </c>
      <c r="B1220" t="s">
        <v>5225</v>
      </c>
      <c r="C1220" t="s">
        <v>1922</v>
      </c>
      <c r="D1220" t="s">
        <v>14649</v>
      </c>
      <c r="E1220" t="s">
        <v>14890</v>
      </c>
      <c r="F1220" t="s">
        <v>12620</v>
      </c>
      <c r="G1220" t="s">
        <v>14663</v>
      </c>
      <c r="H1220" t="s">
        <v>7154</v>
      </c>
      <c r="I1220" s="14">
        <v>1</v>
      </c>
      <c r="J1220" s="23">
        <v>367500</v>
      </c>
      <c r="K1220" s="23">
        <f t="shared" si="38"/>
        <v>367500</v>
      </c>
      <c r="L1220" s="20">
        <f t="shared" si="37"/>
        <v>1.5281300130880226E-4</v>
      </c>
    </row>
    <row r="1221" spans="1:12" x14ac:dyDescent="0.25">
      <c r="A1221" t="s">
        <v>10211</v>
      </c>
      <c r="B1221" t="s">
        <v>10212</v>
      </c>
      <c r="C1221" t="s">
        <v>1859</v>
      </c>
      <c r="D1221" t="s">
        <v>14882</v>
      </c>
      <c r="G1221" t="str">
        <f>IFERROR(VLOOKUP(F1221,Maquinas!A:B,2,0),"")</f>
        <v/>
      </c>
      <c r="H1221" t="s">
        <v>14676</v>
      </c>
      <c r="I1221" s="14">
        <v>6</v>
      </c>
      <c r="J1221" s="23">
        <v>61141.62</v>
      </c>
      <c r="K1221" s="23">
        <f t="shared" si="38"/>
        <v>366849.72000000003</v>
      </c>
      <c r="L1221" s="20">
        <f t="shared" si="37"/>
        <v>1.5254260338093536E-4</v>
      </c>
    </row>
    <row r="1222" spans="1:12" x14ac:dyDescent="0.25">
      <c r="A1222" t="s">
        <v>8312</v>
      </c>
      <c r="B1222" t="s">
        <v>8313</v>
      </c>
      <c r="C1222" t="s">
        <v>1922</v>
      </c>
      <c r="D1222" t="s">
        <v>14649</v>
      </c>
      <c r="E1222" t="s">
        <v>14890</v>
      </c>
      <c r="F1222" t="s">
        <v>12688</v>
      </c>
      <c r="G1222" t="s">
        <v>14669</v>
      </c>
      <c r="H1222" s="43" t="s">
        <v>7154</v>
      </c>
      <c r="I1222" s="14">
        <v>2</v>
      </c>
      <c r="J1222" s="23">
        <v>182618.73</v>
      </c>
      <c r="K1222" s="23">
        <f t="shared" si="38"/>
        <v>365237.46</v>
      </c>
      <c r="L1222" s="20">
        <f t="shared" si="37"/>
        <v>1.5187219715103025E-4</v>
      </c>
    </row>
    <row r="1223" spans="1:12" x14ac:dyDescent="0.25">
      <c r="A1223" t="s">
        <v>5056</v>
      </c>
      <c r="B1223" t="s">
        <v>5057</v>
      </c>
      <c r="C1223" t="s">
        <v>4937</v>
      </c>
      <c r="D1223" t="s">
        <v>14887</v>
      </c>
      <c r="F1223" t="s">
        <v>12672</v>
      </c>
      <c r="G1223" t="s">
        <v>14683</v>
      </c>
      <c r="H1223" t="s">
        <v>1286</v>
      </c>
      <c r="I1223" s="36">
        <v>8</v>
      </c>
      <c r="J1223" s="37">
        <v>45617.48</v>
      </c>
      <c r="K1223" s="37">
        <f t="shared" si="38"/>
        <v>364939.84</v>
      </c>
      <c r="L1223" s="20">
        <f t="shared" si="37"/>
        <v>1.517484414899431E-4</v>
      </c>
    </row>
    <row r="1224" spans="1:12" x14ac:dyDescent="0.25">
      <c r="A1224" t="s">
        <v>2372</v>
      </c>
      <c r="B1224" t="s">
        <v>2373</v>
      </c>
      <c r="C1224" t="s">
        <v>1719</v>
      </c>
      <c r="D1224" t="s">
        <v>14885</v>
      </c>
      <c r="F1224" t="s">
        <v>12709</v>
      </c>
      <c r="G1224" t="s">
        <v>14693</v>
      </c>
      <c r="H1224" t="s">
        <v>7278</v>
      </c>
      <c r="I1224" s="14">
        <v>1</v>
      </c>
      <c r="J1224" s="23">
        <v>364522.54</v>
      </c>
      <c r="K1224" s="23">
        <f t="shared" si="38"/>
        <v>364522.54</v>
      </c>
      <c r="L1224" s="20">
        <f t="shared" si="37"/>
        <v>1.515749207676406E-4</v>
      </c>
    </row>
    <row r="1225" spans="1:12" x14ac:dyDescent="0.25">
      <c r="A1225" t="s">
        <v>2752</v>
      </c>
      <c r="B1225" t="s">
        <v>2753</v>
      </c>
      <c r="C1225" t="s">
        <v>1882</v>
      </c>
      <c r="D1225" t="s">
        <v>14886</v>
      </c>
      <c r="F1225" t="s">
        <v>12875</v>
      </c>
      <c r="G1225" t="s">
        <v>14671</v>
      </c>
      <c r="H1225" t="s">
        <v>7278</v>
      </c>
      <c r="I1225" s="14">
        <v>2</v>
      </c>
      <c r="J1225" s="23">
        <v>181845.7</v>
      </c>
      <c r="K1225" s="23">
        <f t="shared" si="38"/>
        <v>363691.4</v>
      </c>
      <c r="L1225" s="20">
        <f t="shared" si="37"/>
        <v>1.5122931805224525E-4</v>
      </c>
    </row>
    <row r="1226" spans="1:12" x14ac:dyDescent="0.25">
      <c r="A1226" t="s">
        <v>2953</v>
      </c>
      <c r="B1226" t="s">
        <v>2954</v>
      </c>
      <c r="C1226" t="s">
        <v>2770</v>
      </c>
      <c r="D1226" t="s">
        <v>14925</v>
      </c>
      <c r="F1226" t="s">
        <v>12458</v>
      </c>
      <c r="G1226" t="s">
        <v>14666</v>
      </c>
      <c r="H1226" t="s">
        <v>1286</v>
      </c>
      <c r="I1226" s="36">
        <v>10</v>
      </c>
      <c r="J1226" s="37">
        <v>36210.99</v>
      </c>
      <c r="K1226" s="37">
        <f t="shared" si="38"/>
        <v>362109.89999999997</v>
      </c>
      <c r="L1226" s="20">
        <f t="shared" si="37"/>
        <v>1.5057170237450408E-4</v>
      </c>
    </row>
    <row r="1227" spans="1:12" x14ac:dyDescent="0.25">
      <c r="A1227" t="s">
        <v>7791</v>
      </c>
      <c r="B1227" t="s">
        <v>7792</v>
      </c>
      <c r="C1227" t="s">
        <v>1725</v>
      </c>
      <c r="D1227" t="s">
        <v>14896</v>
      </c>
      <c r="E1227" t="s">
        <v>14890</v>
      </c>
      <c r="F1227" t="s">
        <v>14901</v>
      </c>
      <c r="G1227" t="s">
        <v>14672</v>
      </c>
      <c r="H1227" t="s">
        <v>7278</v>
      </c>
      <c r="I1227" s="14">
        <v>3</v>
      </c>
      <c r="J1227" s="23">
        <v>120700</v>
      </c>
      <c r="K1227" s="23">
        <f t="shared" si="38"/>
        <v>362100</v>
      </c>
      <c r="L1227" s="20">
        <f t="shared" si="37"/>
        <v>1.505675857793668E-4</v>
      </c>
    </row>
    <row r="1228" spans="1:12" hidden="1" x14ac:dyDescent="0.25">
      <c r="A1228" t="s">
        <v>12298</v>
      </c>
      <c r="B1228" t="s">
        <v>12299</v>
      </c>
      <c r="C1228" t="s">
        <v>1965</v>
      </c>
      <c r="D1228" t="s">
        <v>14908</v>
      </c>
      <c r="F1228" t="s">
        <v>14717</v>
      </c>
      <c r="G1228" t="str">
        <f>IFERROR(VLOOKUP(F1228,Maquinas!A:B,2,0),"")</f>
        <v/>
      </c>
      <c r="H1228" t="s">
        <v>14736</v>
      </c>
      <c r="I1228" s="14">
        <v>4</v>
      </c>
      <c r="J1228" s="23">
        <v>90500</v>
      </c>
      <c r="K1228" s="23">
        <f t="shared" si="38"/>
        <v>362000</v>
      </c>
      <c r="L1228" s="20">
        <f t="shared" si="37"/>
        <v>1.5052600401030319E-4</v>
      </c>
    </row>
    <row r="1229" spans="1:12" x14ac:dyDescent="0.25">
      <c r="A1229" t="s">
        <v>7785</v>
      </c>
      <c r="B1229" t="s">
        <v>7786</v>
      </c>
      <c r="C1229" t="s">
        <v>1882</v>
      </c>
      <c r="D1229" t="s">
        <v>14886</v>
      </c>
      <c r="E1229" t="s">
        <v>14890</v>
      </c>
      <c r="F1229" t="s">
        <v>12458</v>
      </c>
      <c r="G1229" t="str">
        <f>IFERROR(VLOOKUP(F1229,Maquinas!A:B,2,0),"")</f>
        <v>HARRIS MR 1000</v>
      </c>
      <c r="H1229" t="s">
        <v>1286</v>
      </c>
      <c r="I1229" s="36">
        <v>16</v>
      </c>
      <c r="J1229" s="37">
        <v>22619.56</v>
      </c>
      <c r="K1229" s="37">
        <f t="shared" si="38"/>
        <v>361912.96</v>
      </c>
      <c r="L1229" s="20">
        <f t="shared" si="37"/>
        <v>1.5048981123851022E-4</v>
      </c>
    </row>
    <row r="1230" spans="1:12" x14ac:dyDescent="0.25">
      <c r="A1230" t="s">
        <v>5131</v>
      </c>
      <c r="B1230" t="s">
        <v>5132</v>
      </c>
      <c r="C1230" t="s">
        <v>1719</v>
      </c>
      <c r="D1230" t="s">
        <v>14885</v>
      </c>
      <c r="F1230" t="s">
        <v>12757</v>
      </c>
      <c r="G1230" t="s">
        <v>14700</v>
      </c>
      <c r="H1230" t="s">
        <v>14697</v>
      </c>
      <c r="I1230" s="14">
        <v>36</v>
      </c>
      <c r="J1230" s="23">
        <v>10041.959999999999</v>
      </c>
      <c r="K1230" s="23">
        <f t="shared" si="38"/>
        <v>361510.55999999994</v>
      </c>
      <c r="L1230" s="20">
        <f t="shared" ref="L1230:L1293" si="39">+K1230/$K$4057</f>
        <v>1.5032248619979818E-4</v>
      </c>
    </row>
    <row r="1231" spans="1:12" x14ac:dyDescent="0.25">
      <c r="A1231" t="s">
        <v>8773</v>
      </c>
      <c r="B1231" t="s">
        <v>8774</v>
      </c>
      <c r="C1231" t="s">
        <v>1719</v>
      </c>
      <c r="D1231" t="s">
        <v>14885</v>
      </c>
      <c r="E1231" t="s">
        <v>14890</v>
      </c>
      <c r="F1231" t="s">
        <v>12517</v>
      </c>
      <c r="G1231" t="s">
        <v>14679</v>
      </c>
      <c r="H1231" t="s">
        <v>1286</v>
      </c>
      <c r="I1231" s="36">
        <v>5</v>
      </c>
      <c r="J1231" s="37">
        <v>72150.559999999998</v>
      </c>
      <c r="K1231" s="37">
        <f t="shared" si="38"/>
        <v>360752.8</v>
      </c>
      <c r="L1231" s="20">
        <f t="shared" si="39"/>
        <v>1.5000739618654171E-4</v>
      </c>
    </row>
    <row r="1232" spans="1:12" hidden="1" x14ac:dyDescent="0.25">
      <c r="A1232" t="s">
        <v>12015</v>
      </c>
      <c r="B1232" t="s">
        <v>12016</v>
      </c>
      <c r="C1232" t="s">
        <v>1770</v>
      </c>
      <c r="D1232" t="s">
        <v>14883</v>
      </c>
      <c r="F1232" t="s">
        <v>14676</v>
      </c>
      <c r="G1232" t="str">
        <f>IFERROR(VLOOKUP(F1232,Maquinas!A:B,2,0),"")</f>
        <v/>
      </c>
      <c r="H1232" t="s">
        <v>14676</v>
      </c>
      <c r="I1232" s="14">
        <v>13</v>
      </c>
      <c r="J1232" s="23">
        <v>27703.7</v>
      </c>
      <c r="K1232" s="23">
        <f t="shared" si="38"/>
        <v>360148.10000000003</v>
      </c>
      <c r="L1232" s="20">
        <f t="shared" si="39"/>
        <v>1.4975595122901402E-4</v>
      </c>
    </row>
    <row r="1233" spans="1:12" x14ac:dyDescent="0.25">
      <c r="A1233" s="143" t="s">
        <v>3089</v>
      </c>
      <c r="B1233" s="143" t="s">
        <v>3090</v>
      </c>
      <c r="C1233" s="143" t="s">
        <v>15445</v>
      </c>
      <c r="D1233" s="143" t="s">
        <v>14882</v>
      </c>
      <c r="E1233" s="143"/>
      <c r="F1233" s="143" t="s">
        <v>13079</v>
      </c>
      <c r="G1233" s="143" t="s">
        <v>14665</v>
      </c>
      <c r="H1233" s="143" t="s">
        <v>7195</v>
      </c>
      <c r="I1233" s="144">
        <v>2</v>
      </c>
      <c r="J1233" s="145">
        <v>180000.5</v>
      </c>
      <c r="K1233" s="145">
        <f t="shared" ref="K1233:K1296" si="40">+I1233*J1233</f>
        <v>360001</v>
      </c>
      <c r="L1233" s="146">
        <f t="shared" si="39"/>
        <v>1.4969478444672141E-4</v>
      </c>
    </row>
    <row r="1234" spans="1:12" x14ac:dyDescent="0.25">
      <c r="A1234" s="155" t="s">
        <v>3041</v>
      </c>
      <c r="B1234" s="155" t="s">
        <v>15003</v>
      </c>
      <c r="C1234" s="155" t="s">
        <v>15445</v>
      </c>
      <c r="D1234" s="155" t="s">
        <v>14885</v>
      </c>
      <c r="E1234" s="155"/>
      <c r="F1234" s="155" t="s">
        <v>13152</v>
      </c>
      <c r="G1234" s="155" t="s">
        <v>14687</v>
      </c>
      <c r="H1234" s="155" t="s">
        <v>1286</v>
      </c>
      <c r="I1234" s="156">
        <v>2</v>
      </c>
      <c r="J1234" s="157">
        <v>180000</v>
      </c>
      <c r="K1234" s="157">
        <f t="shared" si="40"/>
        <v>360000</v>
      </c>
      <c r="L1234" s="158">
        <f t="shared" si="39"/>
        <v>1.4969436862903078E-4</v>
      </c>
    </row>
    <row r="1235" spans="1:12" x14ac:dyDescent="0.25">
      <c r="A1235" t="s">
        <v>3266</v>
      </c>
      <c r="B1235" t="s">
        <v>3267</v>
      </c>
      <c r="C1235" t="s">
        <v>2094</v>
      </c>
      <c r="D1235" t="s">
        <v>14910</v>
      </c>
      <c r="F1235" t="s">
        <v>14897</v>
      </c>
      <c r="G1235" t="s">
        <v>15645</v>
      </c>
      <c r="H1235" t="s">
        <v>7195</v>
      </c>
      <c r="I1235" s="14">
        <v>1</v>
      </c>
      <c r="J1235" s="23">
        <v>360000</v>
      </c>
      <c r="K1235" s="23">
        <f t="shared" si="40"/>
        <v>360000</v>
      </c>
      <c r="L1235" s="20">
        <f t="shared" si="39"/>
        <v>1.4969436862903078E-4</v>
      </c>
    </row>
    <row r="1236" spans="1:12" x14ac:dyDescent="0.25">
      <c r="A1236" t="s">
        <v>9230</v>
      </c>
      <c r="B1236" t="s">
        <v>9231</v>
      </c>
      <c r="C1236" t="s">
        <v>1719</v>
      </c>
      <c r="D1236" t="s">
        <v>14885</v>
      </c>
      <c r="F1236" t="s">
        <v>14901</v>
      </c>
      <c r="G1236" t="s">
        <v>14672</v>
      </c>
      <c r="H1236" t="s">
        <v>14714</v>
      </c>
      <c r="I1236" s="14">
        <v>3</v>
      </c>
      <c r="J1236" s="23">
        <v>120000</v>
      </c>
      <c r="K1236" s="23">
        <f t="shared" si="40"/>
        <v>360000</v>
      </c>
      <c r="L1236" s="20">
        <f t="shared" si="39"/>
        <v>1.4969436862903078E-4</v>
      </c>
    </row>
    <row r="1237" spans="1:12" x14ac:dyDescent="0.25">
      <c r="A1237" t="s">
        <v>10438</v>
      </c>
      <c r="B1237" t="s">
        <v>15004</v>
      </c>
      <c r="C1237" t="s">
        <v>4937</v>
      </c>
      <c r="D1237" t="s">
        <v>14887</v>
      </c>
      <c r="F1237" t="s">
        <v>15296</v>
      </c>
      <c r="H1237" t="s">
        <v>14697</v>
      </c>
      <c r="I1237" s="14">
        <v>1</v>
      </c>
      <c r="J1237" s="23">
        <v>359577.96</v>
      </c>
      <c r="K1237" s="23">
        <f t="shared" si="40"/>
        <v>359577.96</v>
      </c>
      <c r="L1237" s="20">
        <f t="shared" si="39"/>
        <v>1.4951887693087469E-4</v>
      </c>
    </row>
    <row r="1238" spans="1:12" x14ac:dyDescent="0.25">
      <c r="A1238" t="s">
        <v>8392</v>
      </c>
      <c r="B1238" t="s">
        <v>8393</v>
      </c>
      <c r="C1238" t="s">
        <v>1922</v>
      </c>
      <c r="D1238" t="s">
        <v>14649</v>
      </c>
      <c r="F1238" t="s">
        <v>12448</v>
      </c>
      <c r="G1238" t="s">
        <v>14680</v>
      </c>
      <c r="H1238" t="s">
        <v>1286</v>
      </c>
      <c r="I1238" s="36">
        <v>2</v>
      </c>
      <c r="J1238" s="37">
        <v>179266.66</v>
      </c>
      <c r="K1238" s="37">
        <f t="shared" si="40"/>
        <v>358533.32</v>
      </c>
      <c r="L1238" s="20">
        <f t="shared" si="39"/>
        <v>1.4908449713852849E-4</v>
      </c>
    </row>
    <row r="1239" spans="1:12" s="80" customFormat="1" x14ac:dyDescent="0.25">
      <c r="A1239" s="100" t="s">
        <v>4876</v>
      </c>
      <c r="B1239" s="100" t="s">
        <v>4877</v>
      </c>
      <c r="C1239" t="s">
        <v>1719</v>
      </c>
      <c r="D1239" s="100" t="s">
        <v>14908</v>
      </c>
      <c r="E1239" s="100"/>
      <c r="F1239" s="100"/>
      <c r="G1239" s="100" t="str">
        <f>IFERROR(VLOOKUP(F1239,Maquinas!A:B,2,0),"")</f>
        <v/>
      </c>
      <c r="H1239" s="100" t="s">
        <v>14676</v>
      </c>
      <c r="I1239" s="168">
        <v>11</v>
      </c>
      <c r="J1239" s="169">
        <v>32582</v>
      </c>
      <c r="K1239" s="169">
        <f t="shared" si="40"/>
        <v>358402</v>
      </c>
      <c r="L1239" s="170">
        <f t="shared" si="39"/>
        <v>1.4902989195939413E-4</v>
      </c>
    </row>
    <row r="1240" spans="1:12" x14ac:dyDescent="0.25">
      <c r="A1240" t="s">
        <v>8680</v>
      </c>
      <c r="B1240" t="s">
        <v>8681</v>
      </c>
      <c r="C1240" t="s">
        <v>2770</v>
      </c>
      <c r="D1240" t="s">
        <v>14925</v>
      </c>
      <c r="E1240" t="s">
        <v>14890</v>
      </c>
      <c r="F1240" t="s">
        <v>12688</v>
      </c>
      <c r="G1240" t="s">
        <v>14669</v>
      </c>
      <c r="H1240" s="43" t="s">
        <v>7154</v>
      </c>
      <c r="I1240" s="14">
        <v>1</v>
      </c>
      <c r="J1240" s="23">
        <v>356638.23</v>
      </c>
      <c r="K1240" s="23">
        <f t="shared" si="40"/>
        <v>356638.23</v>
      </c>
      <c r="L1240" s="20">
        <f t="shared" si="39"/>
        <v>1.4829648519118073E-4</v>
      </c>
    </row>
    <row r="1241" spans="1:12" x14ac:dyDescent="0.25">
      <c r="A1241" t="s">
        <v>8759</v>
      </c>
      <c r="B1241" t="s">
        <v>8760</v>
      </c>
      <c r="C1241" t="s">
        <v>1719</v>
      </c>
      <c r="D1241" t="s">
        <v>14885</v>
      </c>
      <c r="E1241" t="s">
        <v>14890</v>
      </c>
      <c r="F1241" t="s">
        <v>15005</v>
      </c>
      <c r="G1241" t="s">
        <v>14675</v>
      </c>
      <c r="H1241" t="s">
        <v>7195</v>
      </c>
      <c r="I1241" s="14">
        <v>1</v>
      </c>
      <c r="J1241" s="23">
        <v>356000</v>
      </c>
      <c r="K1241" s="23">
        <f t="shared" si="40"/>
        <v>356000</v>
      </c>
      <c r="L1241" s="20">
        <f t="shared" si="39"/>
        <v>1.4803109786648599E-4</v>
      </c>
    </row>
    <row r="1242" spans="1:12" hidden="1" x14ac:dyDescent="0.25">
      <c r="A1242" t="s">
        <v>12371</v>
      </c>
      <c r="B1242" t="s">
        <v>12372</v>
      </c>
      <c r="C1242" t="s">
        <v>433</v>
      </c>
      <c r="D1242" t="s">
        <v>14881</v>
      </c>
      <c r="G1242" t="str">
        <f>IFERROR(VLOOKUP(F1242,Maquinas!A:B,2,0),"")</f>
        <v/>
      </c>
      <c r="H1242" t="s">
        <v>14721</v>
      </c>
      <c r="I1242" s="14">
        <v>3</v>
      </c>
      <c r="J1242" s="23">
        <v>118617.41</v>
      </c>
      <c r="K1242" s="23">
        <f t="shared" si="40"/>
        <v>355852.23</v>
      </c>
      <c r="L1242" s="20">
        <f t="shared" si="39"/>
        <v>1.4796965248634069E-4</v>
      </c>
    </row>
    <row r="1243" spans="1:12" x14ac:dyDescent="0.25">
      <c r="A1243" t="s">
        <v>4447</v>
      </c>
      <c r="B1243" t="s">
        <v>4448</v>
      </c>
      <c r="C1243" t="s">
        <v>1725</v>
      </c>
      <c r="D1243" t="s">
        <v>14896</v>
      </c>
      <c r="G1243" t="str">
        <f>IFERROR(VLOOKUP(F1243,Maquinas!A:B,2,0),"")</f>
        <v/>
      </c>
      <c r="H1243" t="s">
        <v>14676</v>
      </c>
      <c r="I1243" s="14">
        <v>3</v>
      </c>
      <c r="J1243" s="23">
        <v>118333.33</v>
      </c>
      <c r="K1243" s="23">
        <f t="shared" si="40"/>
        <v>354999.99</v>
      </c>
      <c r="L1243" s="20">
        <f t="shared" si="39"/>
        <v>1.4761527601767289E-4</v>
      </c>
    </row>
    <row r="1244" spans="1:12" x14ac:dyDescent="0.25">
      <c r="A1244" t="s">
        <v>8023</v>
      </c>
      <c r="B1244" t="s">
        <v>8024</v>
      </c>
      <c r="C1244" t="s">
        <v>1719</v>
      </c>
      <c r="D1244" t="s">
        <v>14885</v>
      </c>
      <c r="E1244" t="s">
        <v>14890</v>
      </c>
      <c r="F1244" t="s">
        <v>12757</v>
      </c>
      <c r="G1244" t="s">
        <v>14700</v>
      </c>
      <c r="H1244" t="s">
        <v>14697</v>
      </c>
      <c r="I1244" s="14">
        <v>30</v>
      </c>
      <c r="J1244" s="23">
        <v>11829.85</v>
      </c>
      <c r="K1244" s="23">
        <f t="shared" si="40"/>
        <v>354895.5</v>
      </c>
      <c r="L1244" s="20">
        <f t="shared" si="39"/>
        <v>1.4757182722717832E-4</v>
      </c>
    </row>
    <row r="1245" spans="1:12" x14ac:dyDescent="0.25">
      <c r="A1245" t="s">
        <v>2109</v>
      </c>
      <c r="B1245" t="s">
        <v>2110</v>
      </c>
      <c r="C1245" t="s">
        <v>1719</v>
      </c>
      <c r="D1245" t="s">
        <v>14885</v>
      </c>
      <c r="F1245" t="s">
        <v>12864</v>
      </c>
      <c r="G1245" t="s">
        <v>14670</v>
      </c>
      <c r="H1245" t="s">
        <v>7154</v>
      </c>
      <c r="I1245" s="14">
        <v>1</v>
      </c>
      <c r="J1245" s="23">
        <v>354711.09</v>
      </c>
      <c r="K1245" s="23">
        <f t="shared" si="40"/>
        <v>354711.09</v>
      </c>
      <c r="L1245" s="20">
        <f t="shared" si="39"/>
        <v>1.474951462868481E-4</v>
      </c>
    </row>
    <row r="1246" spans="1:12" x14ac:dyDescent="0.25">
      <c r="A1246" s="155" t="s">
        <v>10117</v>
      </c>
      <c r="B1246" s="155" t="s">
        <v>10118</v>
      </c>
      <c r="C1246" s="155" t="s">
        <v>15445</v>
      </c>
      <c r="D1246" s="155" t="s">
        <v>14902</v>
      </c>
      <c r="E1246" s="155" t="s">
        <v>14890</v>
      </c>
      <c r="F1246" s="155" t="s">
        <v>12484</v>
      </c>
      <c r="G1246" s="155" t="s">
        <v>14678</v>
      </c>
      <c r="H1246" s="155" t="s">
        <v>1286</v>
      </c>
      <c r="I1246" s="156">
        <v>4</v>
      </c>
      <c r="J1246" s="157">
        <v>88500</v>
      </c>
      <c r="K1246" s="157">
        <f t="shared" si="40"/>
        <v>354000</v>
      </c>
      <c r="L1246" s="173">
        <f t="shared" si="39"/>
        <v>1.471994624852136E-4</v>
      </c>
    </row>
    <row r="1247" spans="1:12" s="80" customFormat="1" x14ac:dyDescent="0.25">
      <c r="A1247" s="80" t="s">
        <v>6878</v>
      </c>
      <c r="B1247" s="80" t="s">
        <v>6879</v>
      </c>
      <c r="C1247" s="80" t="s">
        <v>15442</v>
      </c>
      <c r="D1247" s="80" t="s">
        <v>14939</v>
      </c>
      <c r="E1247" s="80" t="s">
        <v>14890</v>
      </c>
      <c r="F1247" s="80" t="s">
        <v>14855</v>
      </c>
      <c r="G1247" s="80" t="s">
        <v>15500</v>
      </c>
      <c r="H1247" s="80" t="s">
        <v>7278</v>
      </c>
      <c r="I1247" s="97">
        <v>1</v>
      </c>
      <c r="J1247" s="98">
        <v>353726.02</v>
      </c>
      <c r="K1247" s="98">
        <f t="shared" si="40"/>
        <v>353726.02</v>
      </c>
      <c r="L1247" s="99">
        <f t="shared" si="39"/>
        <v>1.470855367543331E-4</v>
      </c>
    </row>
    <row r="1248" spans="1:12" s="80" customFormat="1" x14ac:dyDescent="0.25">
      <c r="A1248" s="80" t="s">
        <v>6882</v>
      </c>
      <c r="B1248" s="80" t="s">
        <v>6883</v>
      </c>
      <c r="C1248" s="80" t="s">
        <v>15442</v>
      </c>
      <c r="D1248" s="80" t="s">
        <v>14939</v>
      </c>
      <c r="E1248" s="80" t="s">
        <v>14890</v>
      </c>
      <c r="F1248" s="80" t="s">
        <v>14855</v>
      </c>
      <c r="G1248" s="80" t="s">
        <v>15500</v>
      </c>
      <c r="H1248" s="80" t="s">
        <v>7278</v>
      </c>
      <c r="I1248" s="97">
        <v>1</v>
      </c>
      <c r="J1248" s="98">
        <v>353726.02</v>
      </c>
      <c r="K1248" s="98">
        <f t="shared" si="40"/>
        <v>353726.02</v>
      </c>
      <c r="L1248" s="99">
        <f t="shared" si="39"/>
        <v>1.470855367543331E-4</v>
      </c>
    </row>
    <row r="1249" spans="1:12" s="80" customFormat="1" x14ac:dyDescent="0.25">
      <c r="A1249" s="80" t="s">
        <v>6971</v>
      </c>
      <c r="B1249" s="80" t="s">
        <v>6972</v>
      </c>
      <c r="C1249" s="80" t="s">
        <v>15442</v>
      </c>
      <c r="D1249" s="80" t="s">
        <v>14939</v>
      </c>
      <c r="E1249" s="80" t="s">
        <v>14890</v>
      </c>
      <c r="F1249" s="80" t="s">
        <v>14855</v>
      </c>
      <c r="G1249" s="80" t="s">
        <v>15500</v>
      </c>
      <c r="H1249" s="80" t="s">
        <v>7278</v>
      </c>
      <c r="I1249" s="97">
        <v>1</v>
      </c>
      <c r="J1249" s="98">
        <v>353726.02</v>
      </c>
      <c r="K1249" s="98">
        <f t="shared" si="40"/>
        <v>353726.02</v>
      </c>
      <c r="L1249" s="99">
        <f t="shared" si="39"/>
        <v>1.470855367543331E-4</v>
      </c>
    </row>
    <row r="1250" spans="1:12" hidden="1" x14ac:dyDescent="0.25">
      <c r="A1250" t="s">
        <v>10976</v>
      </c>
      <c r="B1250" t="s">
        <v>15006</v>
      </c>
      <c r="C1250" t="s">
        <v>10941</v>
      </c>
      <c r="D1250" t="s">
        <v>14889</v>
      </c>
      <c r="G1250" t="str">
        <f>IFERROR(VLOOKUP(F1250,Maquinas!A:B,2,0),"")</f>
        <v/>
      </c>
      <c r="I1250" s="14">
        <v>179</v>
      </c>
      <c r="J1250" s="23">
        <v>1975.06</v>
      </c>
      <c r="K1250" s="23">
        <f t="shared" si="40"/>
        <v>353535.74</v>
      </c>
      <c r="L1250" s="20">
        <f t="shared" si="39"/>
        <v>1.4700641496415883E-4</v>
      </c>
    </row>
    <row r="1251" spans="1:12" x14ac:dyDescent="0.25">
      <c r="A1251" t="s">
        <v>7531</v>
      </c>
      <c r="B1251" t="s">
        <v>7532</v>
      </c>
      <c r="C1251" t="s">
        <v>1719</v>
      </c>
      <c r="D1251" t="s">
        <v>14885</v>
      </c>
      <c r="E1251" t="s">
        <v>14890</v>
      </c>
      <c r="F1251" t="s">
        <v>12681</v>
      </c>
      <c r="G1251" t="s">
        <v>14690</v>
      </c>
      <c r="H1251" t="s">
        <v>1286</v>
      </c>
      <c r="I1251" s="36">
        <v>18</v>
      </c>
      <c r="J1251" s="37">
        <v>19500</v>
      </c>
      <c r="K1251" s="37">
        <f t="shared" si="40"/>
        <v>351000</v>
      </c>
      <c r="L1251" s="20">
        <f t="shared" si="39"/>
        <v>1.4595200941330502E-4</v>
      </c>
    </row>
    <row r="1252" spans="1:12" x14ac:dyDescent="0.25">
      <c r="A1252" t="s">
        <v>7319</v>
      </c>
      <c r="B1252" t="s">
        <v>7320</v>
      </c>
      <c r="C1252" t="s">
        <v>1922</v>
      </c>
      <c r="D1252" t="s">
        <v>14649</v>
      </c>
      <c r="E1252" t="s">
        <v>14890</v>
      </c>
      <c r="F1252" t="s">
        <v>12688</v>
      </c>
      <c r="G1252" t="s">
        <v>14669</v>
      </c>
      <c r="H1252" s="43" t="s">
        <v>7154</v>
      </c>
      <c r="I1252" s="14">
        <v>3</v>
      </c>
      <c r="J1252" s="23">
        <v>116922.25</v>
      </c>
      <c r="K1252" s="23">
        <f t="shared" si="40"/>
        <v>350766.75</v>
      </c>
      <c r="L1252" s="20">
        <f t="shared" si="39"/>
        <v>1.4585501993696413E-4</v>
      </c>
    </row>
    <row r="1253" spans="1:12" x14ac:dyDescent="0.25">
      <c r="A1253" t="s">
        <v>8717</v>
      </c>
      <c r="B1253" t="s">
        <v>8718</v>
      </c>
      <c r="C1253" t="s">
        <v>1970</v>
      </c>
      <c r="D1253" t="s">
        <v>14902</v>
      </c>
      <c r="E1253" t="s">
        <v>14890</v>
      </c>
      <c r="F1253" t="s">
        <v>14708</v>
      </c>
      <c r="G1253" t="s">
        <v>14660</v>
      </c>
      <c r="H1253" t="s">
        <v>15506</v>
      </c>
      <c r="I1253" s="36">
        <v>1</v>
      </c>
      <c r="J1253" s="37">
        <v>169000</v>
      </c>
      <c r="K1253" s="37">
        <f t="shared" si="40"/>
        <v>169000</v>
      </c>
      <c r="L1253" s="38">
        <f t="shared" si="39"/>
        <v>7.0273189717517232E-5</v>
      </c>
    </row>
    <row r="1254" spans="1:12" x14ac:dyDescent="0.25">
      <c r="A1254" t="s">
        <v>9236</v>
      </c>
      <c r="B1254" t="s">
        <v>9237</v>
      </c>
      <c r="C1254" t="s">
        <v>1719</v>
      </c>
      <c r="D1254" t="s">
        <v>14885</v>
      </c>
      <c r="F1254" t="s">
        <v>14901</v>
      </c>
      <c r="G1254" t="s">
        <v>14672</v>
      </c>
      <c r="H1254" t="s">
        <v>14714</v>
      </c>
      <c r="I1254" s="14">
        <v>4</v>
      </c>
      <c r="J1254" s="23">
        <v>87300</v>
      </c>
      <c r="K1254" s="23">
        <f t="shared" si="40"/>
        <v>349200</v>
      </c>
      <c r="L1254" s="20">
        <f t="shared" si="39"/>
        <v>1.4520353757015985E-4</v>
      </c>
    </row>
    <row r="1255" spans="1:12" x14ac:dyDescent="0.25">
      <c r="A1255" t="s">
        <v>3436</v>
      </c>
      <c r="B1255" t="s">
        <v>3437</v>
      </c>
      <c r="C1255" t="s">
        <v>1970</v>
      </c>
      <c r="D1255" t="s">
        <v>14902</v>
      </c>
      <c r="F1255" t="s">
        <v>12757</v>
      </c>
      <c r="G1255" t="s">
        <v>14700</v>
      </c>
      <c r="H1255" t="s">
        <v>14697</v>
      </c>
      <c r="I1255" s="14">
        <v>1</v>
      </c>
      <c r="J1255" s="23">
        <v>348307.54</v>
      </c>
      <c r="K1255" s="23">
        <f t="shared" si="40"/>
        <v>348307.54</v>
      </c>
      <c r="L1255" s="20">
        <f t="shared" si="39"/>
        <v>1.4483243691397468E-4</v>
      </c>
    </row>
    <row r="1256" spans="1:12" s="39" customFormat="1" x14ac:dyDescent="0.25">
      <c r="A1256" s="39" t="s">
        <v>10480</v>
      </c>
      <c r="B1256" s="39" t="s">
        <v>10481</v>
      </c>
      <c r="C1256" s="39" t="s">
        <v>15445</v>
      </c>
      <c r="D1256" s="39" t="s">
        <v>14885</v>
      </c>
      <c r="F1256" s="39" t="s">
        <v>14724</v>
      </c>
      <c r="G1256" s="39" t="str">
        <f>IFERROR(VLOOKUP(F1256,Maquinas!A:B,2,0),"")</f>
        <v>COLECTORA DE LAMINAS</v>
      </c>
      <c r="H1256" s="39" t="s">
        <v>12135</v>
      </c>
      <c r="I1256" s="40">
        <v>1</v>
      </c>
      <c r="J1256" s="41">
        <v>347000</v>
      </c>
      <c r="K1256" s="41">
        <f t="shared" si="40"/>
        <v>347000</v>
      </c>
      <c r="L1256" s="42">
        <f t="shared" si="39"/>
        <v>1.4428873865076022E-4</v>
      </c>
    </row>
    <row r="1257" spans="1:12" hidden="1" x14ac:dyDescent="0.25">
      <c r="A1257" t="s">
        <v>10821</v>
      </c>
      <c r="B1257" t="s">
        <v>10822</v>
      </c>
      <c r="C1257" t="s">
        <v>433</v>
      </c>
      <c r="D1257" t="s">
        <v>14881</v>
      </c>
      <c r="G1257" t="str">
        <f>IFERROR(VLOOKUP(F1257,Maquinas!A:B,2,0),"")</f>
        <v/>
      </c>
      <c r="H1257" t="s">
        <v>14676</v>
      </c>
      <c r="I1257" s="14">
        <v>7</v>
      </c>
      <c r="J1257" s="23">
        <v>49500</v>
      </c>
      <c r="K1257" s="23">
        <f t="shared" si="40"/>
        <v>346500</v>
      </c>
      <c r="L1257" s="20">
        <f t="shared" si="39"/>
        <v>1.4408082980544212E-4</v>
      </c>
    </row>
    <row r="1258" spans="1:12" x14ac:dyDescent="0.25">
      <c r="A1258" t="s">
        <v>9519</v>
      </c>
      <c r="B1258" t="s">
        <v>9520</v>
      </c>
      <c r="C1258" t="s">
        <v>1922</v>
      </c>
      <c r="D1258" t="s">
        <v>14649</v>
      </c>
      <c r="F1258" t="s">
        <v>14988</v>
      </c>
      <c r="G1258" t="s">
        <v>14691</v>
      </c>
      <c r="H1258" t="s">
        <v>1286</v>
      </c>
      <c r="I1258" s="36">
        <v>3</v>
      </c>
      <c r="J1258" s="37">
        <v>115383.33</v>
      </c>
      <c r="K1258" s="37">
        <f t="shared" si="40"/>
        <v>346149.99</v>
      </c>
      <c r="L1258" s="20">
        <f t="shared" si="39"/>
        <v>1.4393528945554255E-4</v>
      </c>
    </row>
    <row r="1259" spans="1:12" x14ac:dyDescent="0.25">
      <c r="A1259" s="155" t="s">
        <v>2322</v>
      </c>
      <c r="B1259" s="155" t="s">
        <v>2323</v>
      </c>
      <c r="C1259" s="155" t="s">
        <v>15445</v>
      </c>
      <c r="D1259" s="155" t="s">
        <v>14894</v>
      </c>
      <c r="E1259" s="155"/>
      <c r="F1259" s="155" t="s">
        <v>12551</v>
      </c>
      <c r="G1259" s="155" t="s">
        <v>14681</v>
      </c>
      <c r="H1259" s="155" t="s">
        <v>1286</v>
      </c>
      <c r="I1259" s="156">
        <v>6</v>
      </c>
      <c r="J1259" s="157">
        <v>57667.23</v>
      </c>
      <c r="K1259" s="157">
        <f t="shared" si="40"/>
        <v>346003.38</v>
      </c>
      <c r="L1259" s="173">
        <f t="shared" si="39"/>
        <v>1.4387432642391838E-4</v>
      </c>
    </row>
    <row r="1260" spans="1:12" x14ac:dyDescent="0.25">
      <c r="A1260" t="s">
        <v>10720</v>
      </c>
      <c r="B1260" t="s">
        <v>10721</v>
      </c>
      <c r="C1260" t="s">
        <v>1970</v>
      </c>
      <c r="D1260" t="s">
        <v>14902</v>
      </c>
      <c r="E1260" t="s">
        <v>14890</v>
      </c>
      <c r="G1260" t="str">
        <f>IFERROR(VLOOKUP(F1260,Maquinas!A:B,2,0),"")</f>
        <v/>
      </c>
      <c r="H1260" t="s">
        <v>14778</v>
      </c>
      <c r="I1260" s="14">
        <v>20</v>
      </c>
      <c r="J1260" s="23">
        <v>17300</v>
      </c>
      <c r="K1260" s="23">
        <f t="shared" si="40"/>
        <v>346000</v>
      </c>
      <c r="L1260" s="20">
        <f t="shared" si="39"/>
        <v>1.4387292096012402E-4</v>
      </c>
    </row>
    <row r="1261" spans="1:12" x14ac:dyDescent="0.25">
      <c r="A1261" t="s">
        <v>9446</v>
      </c>
      <c r="B1261" t="s">
        <v>9447</v>
      </c>
      <c r="C1261" t="s">
        <v>1882</v>
      </c>
      <c r="D1261" t="s">
        <v>14886</v>
      </c>
      <c r="F1261" t="s">
        <v>12991</v>
      </c>
      <c r="G1261" t="s">
        <v>14684</v>
      </c>
      <c r="H1261" t="s">
        <v>15506</v>
      </c>
      <c r="I1261" s="36">
        <v>1</v>
      </c>
      <c r="J1261" s="37">
        <v>343715</v>
      </c>
      <c r="K1261" s="37">
        <f t="shared" si="40"/>
        <v>343715</v>
      </c>
      <c r="L1261" s="38">
        <f t="shared" si="39"/>
        <v>1.4292277753702034E-4</v>
      </c>
    </row>
    <row r="1262" spans="1:12" x14ac:dyDescent="0.25">
      <c r="A1262" t="s">
        <v>10645</v>
      </c>
      <c r="B1262" t="s">
        <v>10646</v>
      </c>
      <c r="C1262" t="s">
        <v>4937</v>
      </c>
      <c r="D1262" t="s">
        <v>14887</v>
      </c>
      <c r="F1262" t="s">
        <v>14773</v>
      </c>
      <c r="G1262" t="s">
        <v>14679</v>
      </c>
      <c r="H1262" t="s">
        <v>1286</v>
      </c>
      <c r="I1262" s="36">
        <v>7</v>
      </c>
      <c r="J1262" s="37">
        <v>49000</v>
      </c>
      <c r="K1262" s="37">
        <f t="shared" si="40"/>
        <v>343000</v>
      </c>
      <c r="L1262" s="20">
        <f t="shared" si="39"/>
        <v>1.4262546788821543E-4</v>
      </c>
    </row>
    <row r="1263" spans="1:12" x14ac:dyDescent="0.25">
      <c r="A1263" t="s">
        <v>3465</v>
      </c>
      <c r="B1263" t="s">
        <v>3466</v>
      </c>
      <c r="C1263" t="s">
        <v>1719</v>
      </c>
      <c r="D1263" t="s">
        <v>14885</v>
      </c>
      <c r="F1263" t="s">
        <v>12733</v>
      </c>
      <c r="G1263" t="s">
        <v>14698</v>
      </c>
      <c r="H1263" t="s">
        <v>14697</v>
      </c>
      <c r="I1263" s="14">
        <v>11</v>
      </c>
      <c r="J1263" s="23">
        <v>31142.94</v>
      </c>
      <c r="K1263" s="23">
        <f t="shared" si="40"/>
        <v>342572.33999999997</v>
      </c>
      <c r="L1263" s="20">
        <f t="shared" si="39"/>
        <v>1.4244763929463795E-4</v>
      </c>
    </row>
    <row r="1264" spans="1:12" x14ac:dyDescent="0.25">
      <c r="A1264" t="s">
        <v>4314</v>
      </c>
      <c r="B1264" t="s">
        <v>4315</v>
      </c>
      <c r="C1264" t="s">
        <v>1954</v>
      </c>
      <c r="D1264" t="s">
        <v>15007</v>
      </c>
      <c r="G1264" t="str">
        <f>IFERROR(VLOOKUP(F1264,Maquinas!A:B,2,0),"")</f>
        <v/>
      </c>
      <c r="H1264" t="s">
        <v>14676</v>
      </c>
      <c r="I1264" s="14">
        <v>9</v>
      </c>
      <c r="J1264" s="23">
        <v>38000</v>
      </c>
      <c r="K1264" s="23">
        <f t="shared" si="40"/>
        <v>342000</v>
      </c>
      <c r="L1264" s="20">
        <f t="shared" si="39"/>
        <v>1.4220965019757926E-4</v>
      </c>
    </row>
    <row r="1265" spans="1:12" x14ac:dyDescent="0.25">
      <c r="A1265" t="s">
        <v>9202</v>
      </c>
      <c r="B1265" t="s">
        <v>9203</v>
      </c>
      <c r="C1265" t="s">
        <v>1891</v>
      </c>
      <c r="D1265" t="s">
        <v>14946</v>
      </c>
      <c r="F1265" t="s">
        <v>12657</v>
      </c>
      <c r="G1265" t="s">
        <v>14695</v>
      </c>
      <c r="H1265" t="s">
        <v>14697</v>
      </c>
      <c r="I1265" s="14">
        <v>5</v>
      </c>
      <c r="J1265" s="23">
        <v>68388.88</v>
      </c>
      <c r="K1265" s="23">
        <f t="shared" si="40"/>
        <v>341944.4</v>
      </c>
      <c r="L1265" s="20">
        <f t="shared" si="39"/>
        <v>1.4218653073397989E-4</v>
      </c>
    </row>
    <row r="1266" spans="1:12" x14ac:dyDescent="0.25">
      <c r="A1266" t="s">
        <v>10750</v>
      </c>
      <c r="B1266" t="s">
        <v>10751</v>
      </c>
      <c r="C1266" t="s">
        <v>1882</v>
      </c>
      <c r="D1266" t="s">
        <v>14886</v>
      </c>
      <c r="E1266" t="s">
        <v>14890</v>
      </c>
      <c r="F1266" t="s">
        <v>14895</v>
      </c>
      <c r="G1266" t="str">
        <f>IFERROR(VLOOKUP(F1266,Maquinas!A:B,2,0),"")</f>
        <v>OLIMPIC II</v>
      </c>
      <c r="H1266" t="s">
        <v>7195</v>
      </c>
      <c r="I1266" s="14">
        <v>3</v>
      </c>
      <c r="J1266" s="23">
        <v>113902.17</v>
      </c>
      <c r="K1266" s="23">
        <f t="shared" si="40"/>
        <v>341706.51</v>
      </c>
      <c r="L1266" s="20">
        <f t="shared" si="39"/>
        <v>1.4208761186355442E-4</v>
      </c>
    </row>
    <row r="1267" spans="1:12" x14ac:dyDescent="0.25">
      <c r="A1267" t="s">
        <v>4705</v>
      </c>
      <c r="B1267" t="s">
        <v>4706</v>
      </c>
      <c r="C1267" t="s">
        <v>1725</v>
      </c>
      <c r="D1267" t="s">
        <v>14896</v>
      </c>
      <c r="G1267" t="str">
        <f>IFERROR(VLOOKUP(F1267,Maquinas!A:B,2,0),"")</f>
        <v/>
      </c>
      <c r="H1267" t="s">
        <v>14676</v>
      </c>
      <c r="I1267" s="14">
        <v>2</v>
      </c>
      <c r="J1267" s="23">
        <v>170850</v>
      </c>
      <c r="K1267" s="23">
        <f t="shared" si="40"/>
        <v>341700</v>
      </c>
      <c r="L1267" s="20">
        <f t="shared" si="39"/>
        <v>1.420849048903884E-4</v>
      </c>
    </row>
    <row r="1268" spans="1:12" x14ac:dyDescent="0.25">
      <c r="A1268" t="s">
        <v>6078</v>
      </c>
      <c r="B1268" t="s">
        <v>6079</v>
      </c>
      <c r="C1268" t="s">
        <v>1922</v>
      </c>
      <c r="D1268" t="s">
        <v>14649</v>
      </c>
      <c r="E1268" t="s">
        <v>14890</v>
      </c>
      <c r="F1268" t="s">
        <v>14716</v>
      </c>
      <c r="G1268" t="s">
        <v>14690</v>
      </c>
      <c r="H1268" t="s">
        <v>1286</v>
      </c>
      <c r="I1268" s="36">
        <v>5</v>
      </c>
      <c r="J1268" s="37">
        <v>68162.5</v>
      </c>
      <c r="K1268" s="37">
        <f t="shared" si="40"/>
        <v>340812.5</v>
      </c>
      <c r="L1268" s="20">
        <f t="shared" si="39"/>
        <v>1.4171586668994875E-4</v>
      </c>
    </row>
    <row r="1269" spans="1:12" x14ac:dyDescent="0.25">
      <c r="A1269" t="s">
        <v>3001</v>
      </c>
      <c r="B1269" t="s">
        <v>3002</v>
      </c>
      <c r="C1269" t="s">
        <v>1922</v>
      </c>
      <c r="D1269" t="s">
        <v>14649</v>
      </c>
      <c r="F1269" t="s">
        <v>12458</v>
      </c>
      <c r="G1269" t="s">
        <v>14666</v>
      </c>
      <c r="H1269" t="s">
        <v>1286</v>
      </c>
      <c r="I1269" s="36">
        <v>3</v>
      </c>
      <c r="J1269" s="37">
        <v>113565</v>
      </c>
      <c r="K1269" s="37">
        <f t="shared" si="40"/>
        <v>340695</v>
      </c>
      <c r="L1269" s="20">
        <f t="shared" si="39"/>
        <v>1.4166700811129901E-4</v>
      </c>
    </row>
    <row r="1270" spans="1:12" x14ac:dyDescent="0.25">
      <c r="A1270" t="s">
        <v>2876</v>
      </c>
      <c r="B1270" t="s">
        <v>2877</v>
      </c>
      <c r="C1270" t="s">
        <v>2094</v>
      </c>
      <c r="D1270" t="s">
        <v>14910</v>
      </c>
      <c r="F1270" t="s">
        <v>12445</v>
      </c>
      <c r="G1270" t="s">
        <v>14686</v>
      </c>
      <c r="H1270" t="s">
        <v>1286</v>
      </c>
      <c r="I1270" s="36">
        <v>2</v>
      </c>
      <c r="J1270" s="37">
        <v>170000</v>
      </c>
      <c r="K1270" s="37">
        <f t="shared" si="40"/>
        <v>340000</v>
      </c>
      <c r="L1270" s="20">
        <f t="shared" si="39"/>
        <v>1.4137801481630685E-4</v>
      </c>
    </row>
    <row r="1271" spans="1:12" x14ac:dyDescent="0.25">
      <c r="A1271" t="s">
        <v>4230</v>
      </c>
      <c r="B1271" t="s">
        <v>15008</v>
      </c>
      <c r="C1271" t="s">
        <v>1719</v>
      </c>
      <c r="D1271" t="s">
        <v>14885</v>
      </c>
      <c r="F1271" t="s">
        <v>12657</v>
      </c>
      <c r="G1271" t="str">
        <f>IFERROR(VLOOKUP(F1271,Maquinas!A:B,2,0),"")</f>
        <v>SPEED MASTER 6 COLORES</v>
      </c>
      <c r="H1271" t="s">
        <v>14697</v>
      </c>
      <c r="I1271" s="14">
        <v>2</v>
      </c>
      <c r="J1271" s="23">
        <v>170000</v>
      </c>
      <c r="K1271" s="23">
        <f t="shared" si="40"/>
        <v>340000</v>
      </c>
      <c r="L1271" s="20">
        <f t="shared" si="39"/>
        <v>1.4137801481630685E-4</v>
      </c>
    </row>
    <row r="1272" spans="1:12" hidden="1" x14ac:dyDescent="0.25">
      <c r="A1272" t="s">
        <v>12220</v>
      </c>
      <c r="B1272" t="s">
        <v>12221</v>
      </c>
      <c r="C1272" t="s">
        <v>433</v>
      </c>
      <c r="D1272" t="s">
        <v>14881</v>
      </c>
      <c r="G1272" t="str">
        <f>IFERROR(VLOOKUP(F1272,Maquinas!A:B,2,0),"")</f>
        <v/>
      </c>
      <c r="I1272" s="14">
        <v>5</v>
      </c>
      <c r="J1272" s="23">
        <v>67864</v>
      </c>
      <c r="K1272" s="23">
        <f t="shared" si="40"/>
        <v>339320</v>
      </c>
      <c r="L1272" s="20">
        <f t="shared" si="39"/>
        <v>1.4109525878667424E-4</v>
      </c>
    </row>
    <row r="1273" spans="1:12" x14ac:dyDescent="0.25">
      <c r="A1273" t="s">
        <v>7624</v>
      </c>
      <c r="B1273" t="s">
        <v>7625</v>
      </c>
      <c r="C1273" t="s">
        <v>1922</v>
      </c>
      <c r="D1273" t="s">
        <v>14649</v>
      </c>
      <c r="F1273" t="s">
        <v>12688</v>
      </c>
      <c r="G1273" t="s">
        <v>14669</v>
      </c>
      <c r="H1273" s="43" t="s">
        <v>7154</v>
      </c>
      <c r="I1273" s="14">
        <v>2</v>
      </c>
      <c r="J1273" s="23">
        <v>169400</v>
      </c>
      <c r="K1273" s="23">
        <f t="shared" si="40"/>
        <v>338800</v>
      </c>
      <c r="L1273" s="20">
        <f t="shared" si="39"/>
        <v>1.4087903358754342E-4</v>
      </c>
    </row>
    <row r="1274" spans="1:12" x14ac:dyDescent="0.25">
      <c r="A1274" t="s">
        <v>9296</v>
      </c>
      <c r="B1274" t="s">
        <v>9297</v>
      </c>
      <c r="C1274" t="s">
        <v>1719</v>
      </c>
      <c r="D1274" t="s">
        <v>14885</v>
      </c>
      <c r="F1274" t="s">
        <v>12864</v>
      </c>
      <c r="G1274" t="s">
        <v>14670</v>
      </c>
      <c r="H1274" t="s">
        <v>7154</v>
      </c>
      <c r="I1274" s="14">
        <v>10</v>
      </c>
      <c r="J1274" s="23">
        <v>33846.15</v>
      </c>
      <c r="K1274" s="23">
        <f t="shared" si="40"/>
        <v>338461.5</v>
      </c>
      <c r="L1274" s="20">
        <f t="shared" si="39"/>
        <v>1.4073827929926306E-4</v>
      </c>
    </row>
    <row r="1275" spans="1:12" x14ac:dyDescent="0.25">
      <c r="A1275" t="s">
        <v>4606</v>
      </c>
      <c r="B1275" t="s">
        <v>4607</v>
      </c>
      <c r="C1275" t="s">
        <v>1725</v>
      </c>
      <c r="D1275" t="s">
        <v>14896</v>
      </c>
      <c r="G1275" t="str">
        <f>IFERROR(VLOOKUP(F1275,Maquinas!A:B,2,0),"")</f>
        <v/>
      </c>
      <c r="H1275" t="s">
        <v>14676</v>
      </c>
      <c r="I1275" s="14">
        <v>6</v>
      </c>
      <c r="J1275" s="23">
        <v>56400</v>
      </c>
      <c r="K1275" s="23">
        <f t="shared" si="40"/>
        <v>338400</v>
      </c>
      <c r="L1275" s="20">
        <f t="shared" si="39"/>
        <v>1.4071270651128893E-4</v>
      </c>
    </row>
    <row r="1276" spans="1:12" s="43" customFormat="1" hidden="1" x14ac:dyDescent="0.25">
      <c r="A1276" s="43" t="s">
        <v>10888</v>
      </c>
      <c r="B1276" s="43" t="s">
        <v>10889</v>
      </c>
      <c r="C1276" s="43" t="s">
        <v>1770</v>
      </c>
      <c r="D1276" s="43" t="s">
        <v>14883</v>
      </c>
      <c r="G1276" s="43" t="str">
        <f>IFERROR(VLOOKUP(F1276,Maquinas!A:B,2,0),"")</f>
        <v/>
      </c>
      <c r="I1276" s="48">
        <v>3</v>
      </c>
      <c r="J1276" s="49">
        <v>112791.74</v>
      </c>
      <c r="K1276" s="49">
        <f t="shared" si="40"/>
        <v>338375.22000000003</v>
      </c>
      <c r="L1276" s="50">
        <f t="shared" si="39"/>
        <v>1.4070240254891497E-4</v>
      </c>
    </row>
    <row r="1277" spans="1:12" x14ac:dyDescent="0.25">
      <c r="A1277" t="s">
        <v>2397</v>
      </c>
      <c r="B1277" t="s">
        <v>2398</v>
      </c>
      <c r="C1277" t="s">
        <v>15445</v>
      </c>
      <c r="D1277" t="s">
        <v>14894</v>
      </c>
      <c r="F1277" t="s">
        <v>14938</v>
      </c>
      <c r="G1277" t="s">
        <v>14694</v>
      </c>
      <c r="H1277" t="s">
        <v>7278</v>
      </c>
      <c r="I1277" s="14">
        <v>4</v>
      </c>
      <c r="J1277" s="23">
        <v>84533.28</v>
      </c>
      <c r="K1277" s="23">
        <f t="shared" si="40"/>
        <v>338133.12</v>
      </c>
      <c r="L1277" s="20">
        <f t="shared" si="39"/>
        <v>1.4060173308601194E-4</v>
      </c>
    </row>
    <row r="1278" spans="1:12" x14ac:dyDescent="0.25">
      <c r="A1278" t="s">
        <v>8117</v>
      </c>
      <c r="B1278" t="s">
        <v>8118</v>
      </c>
      <c r="C1278" t="s">
        <v>2770</v>
      </c>
      <c r="D1278" t="s">
        <v>14925</v>
      </c>
      <c r="E1278" t="s">
        <v>14890</v>
      </c>
      <c r="F1278" t="s">
        <v>12864</v>
      </c>
      <c r="G1278" t="s">
        <v>14670</v>
      </c>
      <c r="H1278" t="s">
        <v>7154</v>
      </c>
      <c r="I1278" s="14">
        <v>1</v>
      </c>
      <c r="J1278" s="23">
        <v>338030.17</v>
      </c>
      <c r="K1278" s="23">
        <f t="shared" si="40"/>
        <v>338030.17</v>
      </c>
      <c r="L1278" s="20">
        <f t="shared" si="39"/>
        <v>1.4055892465476095E-4</v>
      </c>
    </row>
    <row r="1279" spans="1:12" x14ac:dyDescent="0.25">
      <c r="A1279" t="s">
        <v>10524</v>
      </c>
      <c r="B1279" t="s">
        <v>10525</v>
      </c>
      <c r="C1279" t="s">
        <v>1725</v>
      </c>
      <c r="D1279" t="s">
        <v>14896</v>
      </c>
      <c r="G1279" t="s">
        <v>15472</v>
      </c>
      <c r="H1279" t="s">
        <v>15506</v>
      </c>
      <c r="I1279" s="36">
        <v>2</v>
      </c>
      <c r="J1279" s="37">
        <v>168820.43</v>
      </c>
      <c r="K1279" s="37">
        <f t="shared" si="40"/>
        <v>337640.86</v>
      </c>
      <c r="L1279" s="38">
        <f t="shared" si="39"/>
        <v>1.4039704266961936E-4</v>
      </c>
    </row>
    <row r="1280" spans="1:12" x14ac:dyDescent="0.25">
      <c r="A1280" t="s">
        <v>9424</v>
      </c>
      <c r="B1280" t="s">
        <v>9425</v>
      </c>
      <c r="C1280" t="s">
        <v>1922</v>
      </c>
      <c r="D1280" t="s">
        <v>14649</v>
      </c>
      <c r="F1280" t="s">
        <v>12991</v>
      </c>
      <c r="G1280" t="s">
        <v>14684</v>
      </c>
      <c r="H1280" t="s">
        <v>15506</v>
      </c>
      <c r="I1280" s="36">
        <v>2</v>
      </c>
      <c r="J1280" s="37">
        <v>168800</v>
      </c>
      <c r="K1280" s="37">
        <f t="shared" si="40"/>
        <v>337600</v>
      </c>
      <c r="L1280" s="38">
        <f t="shared" si="39"/>
        <v>1.4038005235877997E-4</v>
      </c>
    </row>
    <row r="1281" spans="1:12" x14ac:dyDescent="0.25">
      <c r="A1281" t="s">
        <v>10770</v>
      </c>
      <c r="B1281" t="s">
        <v>10771</v>
      </c>
      <c r="C1281" t="s">
        <v>1970</v>
      </c>
      <c r="D1281" t="s">
        <v>14902</v>
      </c>
      <c r="E1281" t="s">
        <v>14890</v>
      </c>
      <c r="G1281" t="s">
        <v>15510</v>
      </c>
      <c r="H1281" t="s">
        <v>15506</v>
      </c>
      <c r="I1281" s="36">
        <v>2</v>
      </c>
      <c r="J1281" s="37">
        <v>166533.32999999999</v>
      </c>
      <c r="K1281" s="37">
        <f t="shared" si="40"/>
        <v>333066.65999999997</v>
      </c>
      <c r="L1281" s="38">
        <f t="shared" si="39"/>
        <v>1.3849500938911127E-4</v>
      </c>
    </row>
    <row r="1282" spans="1:12" x14ac:dyDescent="0.25">
      <c r="A1282" t="s">
        <v>4234</v>
      </c>
      <c r="B1282" t="s">
        <v>4235</v>
      </c>
      <c r="C1282" t="s">
        <v>1719</v>
      </c>
      <c r="D1282" t="s">
        <v>14885</v>
      </c>
      <c r="G1282" t="str">
        <f>IFERROR(VLOOKUP(F1282,Maquinas!A:B,2,0),"")</f>
        <v/>
      </c>
      <c r="H1282" t="s">
        <v>14676</v>
      </c>
      <c r="I1282" s="14">
        <v>2</v>
      </c>
      <c r="J1282" s="23">
        <v>168250</v>
      </c>
      <c r="K1282" s="23">
        <f t="shared" si="40"/>
        <v>336500</v>
      </c>
      <c r="L1282" s="20">
        <f t="shared" si="39"/>
        <v>1.3992265289908016E-4</v>
      </c>
    </row>
    <row r="1283" spans="1:12" x14ac:dyDescent="0.25">
      <c r="A1283" t="s">
        <v>10027</v>
      </c>
      <c r="B1283" t="s">
        <v>15009</v>
      </c>
      <c r="C1283" t="s">
        <v>1882</v>
      </c>
      <c r="D1283" t="s">
        <v>14886</v>
      </c>
      <c r="E1283" t="s">
        <v>14890</v>
      </c>
      <c r="F1283" t="s">
        <v>12875</v>
      </c>
      <c r="G1283" t="s">
        <v>14671</v>
      </c>
      <c r="H1283" t="s">
        <v>7278</v>
      </c>
      <c r="I1283" s="14">
        <v>1</v>
      </c>
      <c r="J1283" s="23">
        <v>334037</v>
      </c>
      <c r="K1283" s="23">
        <f t="shared" si="40"/>
        <v>334037</v>
      </c>
      <c r="L1283" s="20">
        <f t="shared" si="39"/>
        <v>1.3889849392704321E-4</v>
      </c>
    </row>
    <row r="1284" spans="1:12" x14ac:dyDescent="0.25">
      <c r="A1284" s="155" t="s">
        <v>2302</v>
      </c>
      <c r="B1284" s="155" t="s">
        <v>2303</v>
      </c>
      <c r="C1284" s="155" t="s">
        <v>15445</v>
      </c>
      <c r="D1284" s="155" t="s">
        <v>14882</v>
      </c>
      <c r="E1284" s="155"/>
      <c r="F1284" s="155" t="s">
        <v>12551</v>
      </c>
      <c r="G1284" s="155" t="s">
        <v>14681</v>
      </c>
      <c r="H1284" s="155" t="s">
        <v>1286</v>
      </c>
      <c r="I1284" s="156">
        <v>1</v>
      </c>
      <c r="J1284" s="157">
        <v>333532.87</v>
      </c>
      <c r="K1284" s="157">
        <f t="shared" si="40"/>
        <v>333532.87</v>
      </c>
      <c r="L1284" s="173">
        <f t="shared" si="39"/>
        <v>1.3868886775466279E-4</v>
      </c>
    </row>
    <row r="1285" spans="1:12" x14ac:dyDescent="0.25">
      <c r="A1285" t="s">
        <v>2706</v>
      </c>
      <c r="B1285" t="s">
        <v>2707</v>
      </c>
      <c r="C1285" t="s">
        <v>1882</v>
      </c>
      <c r="D1285" t="s">
        <v>14886</v>
      </c>
      <c r="F1285" t="s">
        <v>12875</v>
      </c>
      <c r="G1285" t="s">
        <v>14671</v>
      </c>
      <c r="H1285" t="s">
        <v>7278</v>
      </c>
      <c r="I1285" s="14">
        <v>2</v>
      </c>
      <c r="J1285" s="23">
        <v>166607.56</v>
      </c>
      <c r="K1285" s="23">
        <f t="shared" si="40"/>
        <v>333215.12</v>
      </c>
      <c r="L1285" s="20">
        <f t="shared" si="39"/>
        <v>1.3855674168346312E-4</v>
      </c>
    </row>
    <row r="1286" spans="1:12" x14ac:dyDescent="0.25">
      <c r="A1286" t="s">
        <v>10669</v>
      </c>
      <c r="B1286" t="s">
        <v>10670</v>
      </c>
      <c r="C1286" t="s">
        <v>1882</v>
      </c>
      <c r="D1286" t="s">
        <v>14886</v>
      </c>
      <c r="F1286" t="s">
        <v>14709</v>
      </c>
      <c r="G1286" t="s">
        <v>14660</v>
      </c>
      <c r="H1286" t="s">
        <v>15506</v>
      </c>
      <c r="I1286" s="36">
        <v>5</v>
      </c>
      <c r="J1286" s="37">
        <v>155000</v>
      </c>
      <c r="K1286" s="37">
        <f t="shared" si="40"/>
        <v>775000</v>
      </c>
      <c r="L1286" s="38">
        <f t="shared" si="39"/>
        <v>3.2225871024305238E-4</v>
      </c>
    </row>
    <row r="1287" spans="1:12" x14ac:dyDescent="0.25">
      <c r="A1287" s="155" t="s">
        <v>2268</v>
      </c>
      <c r="B1287" s="155" t="s">
        <v>2269</v>
      </c>
      <c r="C1287" s="155" t="s">
        <v>15445</v>
      </c>
      <c r="D1287" s="155" t="s">
        <v>14885</v>
      </c>
      <c r="E1287" s="155"/>
      <c r="F1287" s="155" t="s">
        <v>12551</v>
      </c>
      <c r="G1287" s="155" t="s">
        <v>14681</v>
      </c>
      <c r="H1287" s="155" t="s">
        <v>1286</v>
      </c>
      <c r="I1287" s="156">
        <v>11</v>
      </c>
      <c r="J1287" s="157">
        <v>30239.33</v>
      </c>
      <c r="K1287" s="157">
        <f t="shared" si="40"/>
        <v>332632.63</v>
      </c>
      <c r="L1287" s="173">
        <f t="shared" si="39"/>
        <v>1.3831453203684446E-4</v>
      </c>
    </row>
    <row r="1288" spans="1:12" x14ac:dyDescent="0.25">
      <c r="A1288" t="s">
        <v>2242</v>
      </c>
      <c r="B1288" t="s">
        <v>2243</v>
      </c>
      <c r="C1288" t="s">
        <v>1719</v>
      </c>
      <c r="D1288" t="s">
        <v>14885</v>
      </c>
      <c r="F1288" t="s">
        <v>12991</v>
      </c>
      <c r="G1288" t="s">
        <v>14684</v>
      </c>
      <c r="H1288" t="s">
        <v>15506</v>
      </c>
      <c r="I1288" s="36">
        <v>6</v>
      </c>
      <c r="J1288" s="37">
        <v>55434.67</v>
      </c>
      <c r="K1288" s="37">
        <f t="shared" si="40"/>
        <v>332608.02</v>
      </c>
      <c r="L1288" s="38">
        <f t="shared" si="39"/>
        <v>1.3830429876347792E-4</v>
      </c>
    </row>
    <row r="1289" spans="1:12" x14ac:dyDescent="0.25">
      <c r="A1289" t="s">
        <v>8087</v>
      </c>
      <c r="B1289" t="s">
        <v>8088</v>
      </c>
      <c r="C1289" t="s">
        <v>1725</v>
      </c>
      <c r="D1289" t="s">
        <v>14896</v>
      </c>
      <c r="E1289" t="s">
        <v>14890</v>
      </c>
      <c r="F1289" t="s">
        <v>12875</v>
      </c>
      <c r="G1289" t="s">
        <v>14671</v>
      </c>
      <c r="H1289" t="s">
        <v>7278</v>
      </c>
      <c r="I1289" s="14">
        <v>6</v>
      </c>
      <c r="J1289" s="23">
        <v>55358.11</v>
      </c>
      <c r="K1289" s="23">
        <f t="shared" si="40"/>
        <v>332148.66000000003</v>
      </c>
      <c r="L1289" s="20">
        <f t="shared" si="39"/>
        <v>1.3811328874910726E-4</v>
      </c>
    </row>
    <row r="1290" spans="1:12" x14ac:dyDescent="0.25">
      <c r="A1290" t="s">
        <v>4942</v>
      </c>
      <c r="B1290" t="s">
        <v>4943</v>
      </c>
      <c r="C1290" t="s">
        <v>4937</v>
      </c>
      <c r="D1290" t="s">
        <v>14887</v>
      </c>
      <c r="G1290" t="str">
        <f>IFERROR(VLOOKUP(F1290,Maquinas!A:B,2,0),"")</f>
        <v/>
      </c>
      <c r="H1290" t="s">
        <v>14676</v>
      </c>
      <c r="I1290" s="14">
        <v>4</v>
      </c>
      <c r="J1290" s="23">
        <v>83013</v>
      </c>
      <c r="K1290" s="23">
        <f t="shared" si="40"/>
        <v>332052</v>
      </c>
      <c r="L1290" s="20">
        <f t="shared" si="39"/>
        <v>1.3807309581113036E-4</v>
      </c>
    </row>
    <row r="1291" spans="1:12" s="87" customFormat="1" hidden="1" x14ac:dyDescent="0.25">
      <c r="A1291" s="87" t="s">
        <v>11602</v>
      </c>
      <c r="B1291" s="87" t="s">
        <v>11603</v>
      </c>
      <c r="C1291" s="87" t="s">
        <v>15444</v>
      </c>
      <c r="D1291" s="87" t="s">
        <v>14887</v>
      </c>
      <c r="G1291" s="87" t="str">
        <f>IFERROR(VLOOKUP(F1291,Maquinas!A:B,2,0),"")</f>
        <v/>
      </c>
      <c r="I1291" s="88">
        <v>4</v>
      </c>
      <c r="J1291" s="89">
        <v>83000</v>
      </c>
      <c r="K1291" s="89">
        <f t="shared" si="40"/>
        <v>332000</v>
      </c>
      <c r="L1291" s="90">
        <f t="shared" si="39"/>
        <v>1.3805147329121729E-4</v>
      </c>
    </row>
    <row r="1292" spans="1:12" x14ac:dyDescent="0.25">
      <c r="A1292" t="s">
        <v>4750</v>
      </c>
      <c r="B1292" t="s">
        <v>4751</v>
      </c>
      <c r="C1292" t="s">
        <v>1725</v>
      </c>
      <c r="D1292" t="s">
        <v>14896</v>
      </c>
      <c r="G1292" t="str">
        <f>IFERROR(VLOOKUP(F1292,Maquinas!A:B,2,0),"")</f>
        <v/>
      </c>
      <c r="H1292" t="s">
        <v>14676</v>
      </c>
      <c r="I1292" s="14">
        <v>4</v>
      </c>
      <c r="J1292" s="23">
        <v>82812</v>
      </c>
      <c r="K1292" s="23">
        <f t="shared" si="40"/>
        <v>331248</v>
      </c>
      <c r="L1292" s="20">
        <f t="shared" si="39"/>
        <v>1.3773877838785885E-4</v>
      </c>
    </row>
    <row r="1293" spans="1:12" x14ac:dyDescent="0.25">
      <c r="A1293" t="s">
        <v>2843</v>
      </c>
      <c r="B1293" t="s">
        <v>2844</v>
      </c>
      <c r="C1293" t="s">
        <v>1891</v>
      </c>
      <c r="D1293" t="s">
        <v>14946</v>
      </c>
      <c r="F1293" t="s">
        <v>14901</v>
      </c>
      <c r="G1293" t="s">
        <v>14672</v>
      </c>
      <c r="H1293" t="s">
        <v>14714</v>
      </c>
      <c r="I1293" s="14">
        <v>1.6</v>
      </c>
      <c r="J1293" s="23">
        <v>206500</v>
      </c>
      <c r="K1293" s="23">
        <f t="shared" si="40"/>
        <v>330400</v>
      </c>
      <c r="L1293" s="20">
        <f t="shared" si="39"/>
        <v>1.3738616498619937E-4</v>
      </c>
    </row>
    <row r="1294" spans="1:12" x14ac:dyDescent="0.25">
      <c r="A1294" t="s">
        <v>9314</v>
      </c>
      <c r="B1294" t="s">
        <v>9315</v>
      </c>
      <c r="C1294" t="s">
        <v>1970</v>
      </c>
      <c r="D1294" t="s">
        <v>14902</v>
      </c>
      <c r="F1294" t="s">
        <v>12712</v>
      </c>
      <c r="G1294" t="str">
        <f>IFERROR(VLOOKUP(F1294,Maquinas!A:B,2,0),"")</f>
        <v>KORDS</v>
      </c>
      <c r="H1294" t="s">
        <v>14697</v>
      </c>
      <c r="I1294" s="14">
        <v>2</v>
      </c>
      <c r="J1294" s="23">
        <v>165000</v>
      </c>
      <c r="K1294" s="23">
        <f t="shared" si="40"/>
        <v>330000</v>
      </c>
      <c r="L1294" s="20">
        <f t="shared" ref="L1294:L1357" si="41">+K1294/$K$4057</f>
        <v>1.3721983790994488E-4</v>
      </c>
    </row>
    <row r="1295" spans="1:12" s="43" customFormat="1" hidden="1" x14ac:dyDescent="0.25">
      <c r="A1295" s="43" t="s">
        <v>10829</v>
      </c>
      <c r="B1295" s="43" t="s">
        <v>10830</v>
      </c>
      <c r="C1295" s="43" t="s">
        <v>15444</v>
      </c>
      <c r="D1295" s="43" t="s">
        <v>14883</v>
      </c>
      <c r="G1295" s="43" t="s">
        <v>15464</v>
      </c>
      <c r="I1295" s="48">
        <v>2</v>
      </c>
      <c r="J1295" s="49">
        <v>164177.70000000001</v>
      </c>
      <c r="K1295" s="49">
        <f t="shared" si="40"/>
        <v>328355.40000000002</v>
      </c>
      <c r="L1295" s="50">
        <f t="shared" si="41"/>
        <v>1.365359841359246E-4</v>
      </c>
    </row>
    <row r="1296" spans="1:12" x14ac:dyDescent="0.25">
      <c r="A1296" t="s">
        <v>8796</v>
      </c>
      <c r="B1296" t="s">
        <v>8797</v>
      </c>
      <c r="C1296" t="s">
        <v>1725</v>
      </c>
      <c r="D1296" t="s">
        <v>14896</v>
      </c>
      <c r="E1296" t="s">
        <v>14890</v>
      </c>
      <c r="F1296" t="s">
        <v>12991</v>
      </c>
      <c r="G1296" t="str">
        <f>IFERROR(VLOOKUP(F1296,Maquinas!A:B,2,0),"")</f>
        <v>HEATH 2C</v>
      </c>
      <c r="H1296" t="s">
        <v>15506</v>
      </c>
      <c r="I1296" s="36">
        <v>2</v>
      </c>
      <c r="J1296" s="37">
        <v>164064.78</v>
      </c>
      <c r="K1296" s="37">
        <f t="shared" si="40"/>
        <v>328129.56</v>
      </c>
      <c r="L1296" s="38">
        <f t="shared" si="41"/>
        <v>1.3644207586867131E-4</v>
      </c>
    </row>
    <row r="1297" spans="1:12" x14ac:dyDescent="0.25">
      <c r="A1297" t="s">
        <v>10243</v>
      </c>
      <c r="B1297" t="s">
        <v>10244</v>
      </c>
      <c r="C1297" t="s">
        <v>1859</v>
      </c>
      <c r="D1297" t="s">
        <v>14882</v>
      </c>
      <c r="G1297" t="str">
        <f>IFERROR(VLOOKUP(F1297,Maquinas!A:B,2,0),"")</f>
        <v/>
      </c>
      <c r="H1297" t="s">
        <v>14676</v>
      </c>
      <c r="I1297" s="14">
        <v>4</v>
      </c>
      <c r="J1297" s="23">
        <v>82000</v>
      </c>
      <c r="K1297" s="23">
        <f t="shared" ref="K1297:K1360" si="42">+I1297*J1297</f>
        <v>328000</v>
      </c>
      <c r="L1297" s="20">
        <f t="shared" si="41"/>
        <v>1.363882025286725E-4</v>
      </c>
    </row>
    <row r="1298" spans="1:12" x14ac:dyDescent="0.25">
      <c r="A1298" t="s">
        <v>10247</v>
      </c>
      <c r="B1298" t="s">
        <v>10248</v>
      </c>
      <c r="C1298" t="s">
        <v>1859</v>
      </c>
      <c r="D1298" t="s">
        <v>14882</v>
      </c>
      <c r="G1298" t="str">
        <f>IFERROR(VLOOKUP(F1298,Maquinas!A:B,2,0),"")</f>
        <v/>
      </c>
      <c r="H1298" t="s">
        <v>14676</v>
      </c>
      <c r="I1298" s="14">
        <v>4</v>
      </c>
      <c r="J1298" s="23">
        <v>82000</v>
      </c>
      <c r="K1298" s="23">
        <f t="shared" si="42"/>
        <v>328000</v>
      </c>
      <c r="L1298" s="20">
        <f t="shared" si="41"/>
        <v>1.363882025286725E-4</v>
      </c>
    </row>
    <row r="1299" spans="1:12" x14ac:dyDescent="0.25">
      <c r="A1299" t="s">
        <v>4109</v>
      </c>
      <c r="B1299" t="s">
        <v>4110</v>
      </c>
      <c r="C1299" t="s">
        <v>3349</v>
      </c>
      <c r="D1299" t="s">
        <v>14953</v>
      </c>
      <c r="G1299" t="str">
        <f>IFERROR(VLOOKUP(F1299,Maquinas!A:B,2,0),"")</f>
        <v/>
      </c>
      <c r="H1299" t="s">
        <v>14676</v>
      </c>
      <c r="I1299" s="14">
        <v>91</v>
      </c>
      <c r="J1299" s="23">
        <v>3600</v>
      </c>
      <c r="K1299" s="23">
        <f t="shared" si="42"/>
        <v>327600</v>
      </c>
      <c r="L1299" s="20">
        <f t="shared" si="41"/>
        <v>1.3622187545241801E-4</v>
      </c>
    </row>
    <row r="1300" spans="1:12" x14ac:dyDescent="0.25">
      <c r="A1300" t="s">
        <v>9521</v>
      </c>
      <c r="B1300" t="s">
        <v>9522</v>
      </c>
      <c r="C1300" t="s">
        <v>1922</v>
      </c>
      <c r="D1300" t="s">
        <v>14649</v>
      </c>
      <c r="F1300" t="s">
        <v>14988</v>
      </c>
      <c r="G1300" t="s">
        <v>14691</v>
      </c>
      <c r="H1300" t="s">
        <v>1286</v>
      </c>
      <c r="I1300" s="36">
        <v>3</v>
      </c>
      <c r="J1300" s="37">
        <v>109047</v>
      </c>
      <c r="K1300" s="37">
        <f t="shared" si="42"/>
        <v>327141</v>
      </c>
      <c r="L1300" s="20">
        <f t="shared" si="41"/>
        <v>1.3603101513241599E-4</v>
      </c>
    </row>
    <row r="1301" spans="1:12" x14ac:dyDescent="0.25">
      <c r="A1301" t="s">
        <v>8103</v>
      </c>
      <c r="B1301" t="s">
        <v>8104</v>
      </c>
      <c r="C1301" t="s">
        <v>2139</v>
      </c>
      <c r="D1301" t="s">
        <v>14898</v>
      </c>
      <c r="E1301" t="s">
        <v>14890</v>
      </c>
      <c r="F1301" t="s">
        <v>12875</v>
      </c>
      <c r="G1301" t="s">
        <v>14671</v>
      </c>
      <c r="H1301" t="s">
        <v>7278</v>
      </c>
      <c r="I1301" s="14">
        <v>6.1</v>
      </c>
      <c r="J1301" s="23">
        <v>53500</v>
      </c>
      <c r="K1301" s="23">
        <f t="shared" si="42"/>
        <v>326350</v>
      </c>
      <c r="L1301" s="20">
        <f t="shared" si="41"/>
        <v>1.3570210333912276E-4</v>
      </c>
    </row>
    <row r="1302" spans="1:12" x14ac:dyDescent="0.25">
      <c r="A1302" t="s">
        <v>10393</v>
      </c>
      <c r="B1302" t="s">
        <v>15010</v>
      </c>
      <c r="C1302" t="s">
        <v>4937</v>
      </c>
      <c r="D1302" t="s">
        <v>14887</v>
      </c>
      <c r="G1302" t="str">
        <f>IFERROR(VLOOKUP(F1302,Maquinas!A:B,2,0),"")</f>
        <v/>
      </c>
      <c r="H1302" t="s">
        <v>14676</v>
      </c>
      <c r="I1302" s="14">
        <v>3</v>
      </c>
      <c r="J1302" s="23">
        <v>108433.33</v>
      </c>
      <c r="K1302" s="23">
        <f t="shared" si="42"/>
        <v>325299.99</v>
      </c>
      <c r="L1302" s="20">
        <f t="shared" si="41"/>
        <v>1.3526549060577785E-4</v>
      </c>
    </row>
    <row r="1303" spans="1:12" x14ac:dyDescent="0.25">
      <c r="A1303" t="s">
        <v>9434</v>
      </c>
      <c r="B1303" t="s">
        <v>9435</v>
      </c>
      <c r="C1303" t="s">
        <v>1922</v>
      </c>
      <c r="D1303" t="s">
        <v>14649</v>
      </c>
      <c r="F1303" t="s">
        <v>14988</v>
      </c>
      <c r="G1303" t="s">
        <v>14691</v>
      </c>
      <c r="H1303" t="s">
        <v>1286</v>
      </c>
      <c r="I1303" s="36">
        <v>1</v>
      </c>
      <c r="J1303" s="37">
        <v>325200</v>
      </c>
      <c r="K1303" s="37">
        <f t="shared" si="42"/>
        <v>325200</v>
      </c>
      <c r="L1303" s="20">
        <f t="shared" si="41"/>
        <v>1.3522391299489113E-4</v>
      </c>
    </row>
    <row r="1304" spans="1:12" x14ac:dyDescent="0.25">
      <c r="A1304" t="s">
        <v>3449</v>
      </c>
      <c r="B1304" t="s">
        <v>3450</v>
      </c>
      <c r="C1304" t="s">
        <v>1719</v>
      </c>
      <c r="D1304" t="s">
        <v>14885</v>
      </c>
      <c r="F1304" t="s">
        <v>12757</v>
      </c>
      <c r="G1304" t="s">
        <v>14700</v>
      </c>
      <c r="H1304" t="s">
        <v>14697</v>
      </c>
      <c r="I1304" s="14">
        <v>2</v>
      </c>
      <c r="J1304" s="23">
        <v>162568.28</v>
      </c>
      <c r="K1304" s="23">
        <f t="shared" si="42"/>
        <v>325136.56</v>
      </c>
      <c r="L1304" s="20">
        <f t="shared" si="41"/>
        <v>1.3519753352059718E-4</v>
      </c>
    </row>
    <row r="1305" spans="1:12" x14ac:dyDescent="0.25">
      <c r="A1305" t="s">
        <v>2890</v>
      </c>
      <c r="B1305" t="s">
        <v>2891</v>
      </c>
      <c r="C1305" t="s">
        <v>1922</v>
      </c>
      <c r="D1305" t="s">
        <v>14649</v>
      </c>
      <c r="F1305" t="s">
        <v>12458</v>
      </c>
      <c r="G1305" t="s">
        <v>14666</v>
      </c>
      <c r="H1305" t="s">
        <v>1286</v>
      </c>
      <c r="I1305" s="36">
        <v>3</v>
      </c>
      <c r="J1305" s="37">
        <v>108000</v>
      </c>
      <c r="K1305" s="37">
        <f t="shared" si="42"/>
        <v>324000</v>
      </c>
      <c r="L1305" s="20">
        <f t="shared" si="41"/>
        <v>1.3472493176612771E-4</v>
      </c>
    </row>
    <row r="1306" spans="1:12" x14ac:dyDescent="0.25">
      <c r="A1306" t="s">
        <v>8003</v>
      </c>
      <c r="B1306" t="s">
        <v>8004</v>
      </c>
      <c r="C1306" t="s">
        <v>1719</v>
      </c>
      <c r="D1306" t="s">
        <v>14885</v>
      </c>
      <c r="E1306" t="s">
        <v>14890</v>
      </c>
      <c r="F1306" t="s">
        <v>12636</v>
      </c>
      <c r="G1306" t="s">
        <v>14692</v>
      </c>
      <c r="H1306" t="s">
        <v>7278</v>
      </c>
      <c r="I1306" s="14">
        <v>18</v>
      </c>
      <c r="J1306" s="23">
        <v>18000</v>
      </c>
      <c r="K1306" s="23">
        <f t="shared" si="42"/>
        <v>324000</v>
      </c>
      <c r="L1306" s="20">
        <f t="shared" si="41"/>
        <v>1.3472493176612771E-4</v>
      </c>
    </row>
    <row r="1307" spans="1:12" x14ac:dyDescent="0.25">
      <c r="A1307" t="s">
        <v>9886</v>
      </c>
      <c r="B1307" t="s">
        <v>9887</v>
      </c>
      <c r="C1307" t="s">
        <v>1725</v>
      </c>
      <c r="D1307" t="s">
        <v>14896</v>
      </c>
      <c r="F1307" t="s">
        <v>12517</v>
      </c>
      <c r="G1307" t="s">
        <v>14679</v>
      </c>
      <c r="H1307" t="s">
        <v>1286</v>
      </c>
      <c r="I1307" s="36">
        <v>3</v>
      </c>
      <c r="J1307" s="37">
        <v>108000</v>
      </c>
      <c r="K1307" s="37">
        <f t="shared" si="42"/>
        <v>324000</v>
      </c>
      <c r="L1307" s="20">
        <f t="shared" si="41"/>
        <v>1.3472493176612771E-4</v>
      </c>
    </row>
    <row r="1308" spans="1:12" x14ac:dyDescent="0.25">
      <c r="A1308" t="s">
        <v>5106</v>
      </c>
      <c r="B1308" t="s">
        <v>5107</v>
      </c>
      <c r="C1308" t="s">
        <v>1891</v>
      </c>
      <c r="D1308" t="s">
        <v>14946</v>
      </c>
      <c r="F1308" t="s">
        <v>12864</v>
      </c>
      <c r="G1308" t="s">
        <v>14670</v>
      </c>
      <c r="H1308" t="s">
        <v>7154</v>
      </c>
      <c r="I1308" s="14">
        <v>1</v>
      </c>
      <c r="J1308" s="23">
        <v>323549.42</v>
      </c>
      <c r="K1308" s="23">
        <f t="shared" si="42"/>
        <v>323549.42</v>
      </c>
      <c r="L1308" s="20">
        <f t="shared" si="41"/>
        <v>1.3453757263108085E-4</v>
      </c>
    </row>
    <row r="1309" spans="1:12" x14ac:dyDescent="0.25">
      <c r="A1309" t="s">
        <v>9902</v>
      </c>
      <c r="B1309" t="s">
        <v>9903</v>
      </c>
      <c r="C1309" t="s">
        <v>1882</v>
      </c>
      <c r="D1309" t="s">
        <v>14886</v>
      </c>
      <c r="F1309" t="s">
        <v>12688</v>
      </c>
      <c r="G1309" t="s">
        <v>14669</v>
      </c>
      <c r="H1309" s="43" t="s">
        <v>7154</v>
      </c>
      <c r="I1309" s="14">
        <v>1</v>
      </c>
      <c r="J1309" s="23">
        <v>323329</v>
      </c>
      <c r="K1309" s="23">
        <f t="shared" si="42"/>
        <v>323329</v>
      </c>
      <c r="L1309" s="20">
        <f t="shared" si="41"/>
        <v>1.3444591809571083E-4</v>
      </c>
    </row>
    <row r="1310" spans="1:12" s="65" customFormat="1" hidden="1" x14ac:dyDescent="0.25">
      <c r="A1310" s="65" t="s">
        <v>10923</v>
      </c>
      <c r="B1310" s="65" t="s">
        <v>10924</v>
      </c>
      <c r="C1310" s="65" t="s">
        <v>15445</v>
      </c>
      <c r="D1310" s="65" t="s">
        <v>14881</v>
      </c>
      <c r="F1310" s="65" t="s">
        <v>14924</v>
      </c>
      <c r="G1310" s="65" t="s">
        <v>14689</v>
      </c>
      <c r="H1310" s="65" t="s">
        <v>14677</v>
      </c>
      <c r="I1310" s="66">
        <v>16</v>
      </c>
      <c r="J1310" s="67">
        <v>20200</v>
      </c>
      <c r="K1310" s="67">
        <f t="shared" si="42"/>
        <v>323200</v>
      </c>
      <c r="L1310" s="68">
        <f t="shared" si="41"/>
        <v>1.3439227761361875E-4</v>
      </c>
    </row>
    <row r="1311" spans="1:12" hidden="1" x14ac:dyDescent="0.25">
      <c r="A1311" t="s">
        <v>12236</v>
      </c>
      <c r="B1311" t="s">
        <v>12237</v>
      </c>
      <c r="C1311" t="s">
        <v>433</v>
      </c>
      <c r="D1311" t="s">
        <v>14881</v>
      </c>
      <c r="G1311" t="s">
        <v>15454</v>
      </c>
      <c r="I1311" s="14">
        <v>5</v>
      </c>
      <c r="J1311" s="23">
        <v>64183.26</v>
      </c>
      <c r="K1311" s="23">
        <f t="shared" si="42"/>
        <v>320916.3</v>
      </c>
      <c r="L1311" s="20">
        <f t="shared" si="41"/>
        <v>1.3344267475351286E-4</v>
      </c>
    </row>
    <row r="1312" spans="1:12" x14ac:dyDescent="0.25">
      <c r="A1312" t="s">
        <v>4459</v>
      </c>
      <c r="B1312" t="s">
        <v>4460</v>
      </c>
      <c r="C1312" t="s">
        <v>1725</v>
      </c>
      <c r="D1312" t="s">
        <v>14896</v>
      </c>
      <c r="G1312" t="str">
        <f>IFERROR(VLOOKUP(F1312,Maquinas!A:B,2,0),"")</f>
        <v/>
      </c>
      <c r="H1312" t="s">
        <v>14676</v>
      </c>
      <c r="I1312" s="14">
        <v>10</v>
      </c>
      <c r="J1312" s="23">
        <v>32000</v>
      </c>
      <c r="K1312" s="23">
        <f t="shared" si="42"/>
        <v>320000</v>
      </c>
      <c r="L1312" s="20">
        <f t="shared" si="41"/>
        <v>1.3306166100358292E-4</v>
      </c>
    </row>
    <row r="1313" spans="1:12" s="80" customFormat="1" x14ac:dyDescent="0.25">
      <c r="A1313" s="80" t="s">
        <v>8980</v>
      </c>
      <c r="B1313" s="80" t="s">
        <v>8981</v>
      </c>
      <c r="C1313" s="80" t="s">
        <v>15444</v>
      </c>
      <c r="D1313" s="80" t="s">
        <v>14883</v>
      </c>
      <c r="F1313" s="80" t="s">
        <v>14794</v>
      </c>
      <c r="G1313" s="80" t="s">
        <v>9967</v>
      </c>
      <c r="H1313" s="80" t="s">
        <v>7195</v>
      </c>
      <c r="I1313" s="97">
        <v>1</v>
      </c>
      <c r="J1313" s="98">
        <v>320000</v>
      </c>
      <c r="K1313" s="98">
        <f t="shared" si="42"/>
        <v>320000</v>
      </c>
      <c r="L1313" s="99">
        <f t="shared" si="41"/>
        <v>1.3306166100358292E-4</v>
      </c>
    </row>
    <row r="1314" spans="1:12" x14ac:dyDescent="0.25">
      <c r="A1314" t="s">
        <v>9270</v>
      </c>
      <c r="B1314" t="s">
        <v>9271</v>
      </c>
      <c r="C1314" t="s">
        <v>1719</v>
      </c>
      <c r="D1314" t="s">
        <v>14885</v>
      </c>
      <c r="F1314" t="s">
        <v>12864</v>
      </c>
      <c r="G1314" t="s">
        <v>14670</v>
      </c>
      <c r="H1314" t="s">
        <v>7154</v>
      </c>
      <c r="I1314" s="14">
        <v>1</v>
      </c>
      <c r="J1314" s="23">
        <v>320000</v>
      </c>
      <c r="K1314" s="23">
        <f t="shared" si="42"/>
        <v>320000</v>
      </c>
      <c r="L1314" s="20">
        <f t="shared" si="41"/>
        <v>1.3306166100358292E-4</v>
      </c>
    </row>
    <row r="1315" spans="1:12" x14ac:dyDescent="0.25">
      <c r="A1315" t="s">
        <v>10762</v>
      </c>
      <c r="B1315" t="s">
        <v>10763</v>
      </c>
      <c r="C1315" t="s">
        <v>1859</v>
      </c>
      <c r="D1315" t="s">
        <v>14882</v>
      </c>
      <c r="E1315" t="s">
        <v>14890</v>
      </c>
      <c r="G1315" t="str">
        <f>IFERROR(VLOOKUP(F1315,Maquinas!A:B,2,0),"")</f>
        <v/>
      </c>
      <c r="H1315" t="s">
        <v>14793</v>
      </c>
      <c r="I1315" s="14">
        <v>1</v>
      </c>
      <c r="J1315" s="23">
        <v>319000</v>
      </c>
      <c r="K1315" s="23">
        <f t="shared" si="42"/>
        <v>319000</v>
      </c>
      <c r="L1315" s="20">
        <f t="shared" si="41"/>
        <v>1.3264584331294671E-4</v>
      </c>
    </row>
    <row r="1316" spans="1:12" x14ac:dyDescent="0.25">
      <c r="A1316" t="s">
        <v>10161</v>
      </c>
      <c r="B1316" t="s">
        <v>10162</v>
      </c>
      <c r="C1316" t="s">
        <v>1719</v>
      </c>
      <c r="D1316" t="s">
        <v>14885</v>
      </c>
      <c r="F1316" t="s">
        <v>12636</v>
      </c>
      <c r="G1316" t="str">
        <f>IFERROR(VLOOKUP(F1316,Maquinas!A:B,2,0),"")</f>
        <v>B2S</v>
      </c>
      <c r="H1316" t="s">
        <v>7278</v>
      </c>
      <c r="I1316" s="14">
        <v>1</v>
      </c>
      <c r="J1316" s="23">
        <v>318000</v>
      </c>
      <c r="K1316" s="23">
        <f t="shared" si="42"/>
        <v>318000</v>
      </c>
      <c r="L1316" s="20">
        <f t="shared" si="41"/>
        <v>1.3223002562231053E-4</v>
      </c>
    </row>
    <row r="1317" spans="1:12" x14ac:dyDescent="0.25">
      <c r="A1317" t="s">
        <v>9717</v>
      </c>
      <c r="B1317" t="s">
        <v>9718</v>
      </c>
      <c r="C1317" t="s">
        <v>1719</v>
      </c>
      <c r="D1317" t="s">
        <v>14885</v>
      </c>
      <c r="F1317" t="s">
        <v>12688</v>
      </c>
      <c r="G1317" t="s">
        <v>14669</v>
      </c>
      <c r="H1317" s="43" t="s">
        <v>7154</v>
      </c>
      <c r="I1317" s="14">
        <v>1</v>
      </c>
      <c r="J1317" s="23">
        <v>316271.19</v>
      </c>
      <c r="K1317" s="23">
        <f t="shared" si="42"/>
        <v>316271.19</v>
      </c>
      <c r="L1317" s="20">
        <f t="shared" si="41"/>
        <v>1.3151115584056176E-4</v>
      </c>
    </row>
    <row r="1318" spans="1:12" x14ac:dyDescent="0.25">
      <c r="A1318" t="s">
        <v>3830</v>
      </c>
      <c r="B1318" t="s">
        <v>3831</v>
      </c>
      <c r="C1318" t="s">
        <v>1970</v>
      </c>
      <c r="D1318" t="s">
        <v>14902</v>
      </c>
      <c r="F1318" t="s">
        <v>14897</v>
      </c>
      <c r="G1318" t="str">
        <f>IFERROR(VLOOKUP(F1318,Maquinas!A:B,2,0),"")</f>
        <v>OLIMPIC III</v>
      </c>
      <c r="H1318" t="s">
        <v>7195</v>
      </c>
      <c r="I1318" s="14">
        <v>4</v>
      </c>
      <c r="J1318" s="23">
        <v>79000</v>
      </c>
      <c r="K1318" s="23">
        <f t="shared" si="42"/>
        <v>316000</v>
      </c>
      <c r="L1318" s="20">
        <f t="shared" si="41"/>
        <v>1.3139839024103812E-4</v>
      </c>
    </row>
    <row r="1319" spans="1:12" x14ac:dyDescent="0.25">
      <c r="A1319" t="s">
        <v>8350</v>
      </c>
      <c r="B1319" t="s">
        <v>8351</v>
      </c>
      <c r="C1319" t="s">
        <v>1922</v>
      </c>
      <c r="D1319" t="s">
        <v>14649</v>
      </c>
      <c r="F1319" t="s">
        <v>14794</v>
      </c>
      <c r="G1319" t="s">
        <v>9967</v>
      </c>
      <c r="H1319" t="s">
        <v>7195</v>
      </c>
      <c r="I1319" s="14">
        <v>4</v>
      </c>
      <c r="J1319" s="23">
        <v>78889.89</v>
      </c>
      <c r="K1319" s="23">
        <f t="shared" si="42"/>
        <v>315559.56</v>
      </c>
      <c r="L1319" s="20">
        <f t="shared" si="41"/>
        <v>1.3121524749737433E-4</v>
      </c>
    </row>
    <row r="1320" spans="1:12" s="43" customFormat="1" hidden="1" x14ac:dyDescent="0.25">
      <c r="A1320" s="43" t="s">
        <v>12306</v>
      </c>
      <c r="B1320" s="43" t="s">
        <v>12307</v>
      </c>
      <c r="C1320" s="43" t="s">
        <v>15444</v>
      </c>
      <c r="D1320" s="43" t="s">
        <v>14883</v>
      </c>
      <c r="G1320" s="43" t="str">
        <f>IFERROR(VLOOKUP(F1320,Maquinas!A:B,2,0),"")</f>
        <v/>
      </c>
      <c r="H1320" s="43" t="s">
        <v>13824</v>
      </c>
      <c r="I1320" s="48">
        <v>3</v>
      </c>
      <c r="J1320" s="49">
        <v>105000</v>
      </c>
      <c r="K1320" s="49">
        <f t="shared" si="42"/>
        <v>315000</v>
      </c>
      <c r="L1320" s="50">
        <f t="shared" si="41"/>
        <v>1.3098257255040195E-4</v>
      </c>
    </row>
    <row r="1321" spans="1:12" x14ac:dyDescent="0.25">
      <c r="A1321" t="s">
        <v>7888</v>
      </c>
      <c r="B1321" t="s">
        <v>7889</v>
      </c>
      <c r="C1321" t="s">
        <v>1719</v>
      </c>
      <c r="D1321" t="s">
        <v>14885</v>
      </c>
      <c r="E1321" t="s">
        <v>14890</v>
      </c>
      <c r="F1321" t="s">
        <v>12620</v>
      </c>
      <c r="G1321" t="s">
        <v>14663</v>
      </c>
      <c r="H1321" t="s">
        <v>7154</v>
      </c>
      <c r="I1321" s="14">
        <v>10</v>
      </c>
      <c r="J1321" s="23">
        <v>31439.5</v>
      </c>
      <c r="K1321" s="23">
        <f t="shared" si="42"/>
        <v>314395</v>
      </c>
      <c r="L1321" s="20">
        <f t="shared" si="41"/>
        <v>1.3073100284756705E-4</v>
      </c>
    </row>
    <row r="1322" spans="1:12" x14ac:dyDescent="0.25">
      <c r="A1322" t="s">
        <v>5714</v>
      </c>
      <c r="B1322" t="s">
        <v>5715</v>
      </c>
      <c r="C1322" t="s">
        <v>1719</v>
      </c>
      <c r="D1322" t="s">
        <v>14885</v>
      </c>
      <c r="E1322" t="s">
        <v>14890</v>
      </c>
      <c r="F1322" t="s">
        <v>12620</v>
      </c>
      <c r="G1322" t="s">
        <v>14663</v>
      </c>
      <c r="H1322" t="s">
        <v>7154</v>
      </c>
      <c r="I1322" s="14">
        <v>1</v>
      </c>
      <c r="J1322" s="23">
        <v>314000</v>
      </c>
      <c r="K1322" s="23">
        <f t="shared" si="42"/>
        <v>314000</v>
      </c>
      <c r="L1322" s="20">
        <f t="shared" si="41"/>
        <v>1.3056675485976574E-4</v>
      </c>
    </row>
    <row r="1323" spans="1:12" x14ac:dyDescent="0.25">
      <c r="A1323" t="s">
        <v>9452</v>
      </c>
      <c r="B1323" t="s">
        <v>9453</v>
      </c>
      <c r="C1323" t="s">
        <v>1859</v>
      </c>
      <c r="D1323" t="s">
        <v>14882</v>
      </c>
      <c r="F1323" t="s">
        <v>12864</v>
      </c>
      <c r="G1323" t="str">
        <f>IFERROR(VLOOKUP(F1323,Maquinas!A:B,2,0),"")</f>
        <v>RA 800 I</v>
      </c>
      <c r="H1323" s="72" t="s">
        <v>7154</v>
      </c>
      <c r="I1323" s="14">
        <v>4</v>
      </c>
      <c r="J1323" s="23">
        <v>78500</v>
      </c>
      <c r="K1323" s="23">
        <f t="shared" si="42"/>
        <v>314000</v>
      </c>
      <c r="L1323" s="20">
        <f t="shared" si="41"/>
        <v>1.3056675485976574E-4</v>
      </c>
    </row>
    <row r="1324" spans="1:12" x14ac:dyDescent="0.25">
      <c r="A1324" t="s">
        <v>4784</v>
      </c>
      <c r="B1324" t="s">
        <v>4785</v>
      </c>
      <c r="C1324" t="s">
        <v>1882</v>
      </c>
      <c r="D1324" t="s">
        <v>14886</v>
      </c>
      <c r="G1324" t="str">
        <f>IFERROR(VLOOKUP(F1324,Maquinas!A:B,2,0),"")</f>
        <v/>
      </c>
      <c r="H1324" t="s">
        <v>14676</v>
      </c>
      <c r="I1324" s="14">
        <v>2</v>
      </c>
      <c r="J1324" s="23">
        <v>156780</v>
      </c>
      <c r="K1324" s="23">
        <f t="shared" si="42"/>
        <v>313560</v>
      </c>
      <c r="L1324" s="20">
        <f t="shared" si="41"/>
        <v>1.3038379507588583E-4</v>
      </c>
    </row>
    <row r="1325" spans="1:12" x14ac:dyDescent="0.25">
      <c r="A1325" t="s">
        <v>3898</v>
      </c>
      <c r="B1325" t="s">
        <v>3899</v>
      </c>
      <c r="C1325" t="s">
        <v>1970</v>
      </c>
      <c r="D1325" t="s">
        <v>14902</v>
      </c>
      <c r="G1325" t="str">
        <f>IFERROR(VLOOKUP(F1325,Maquinas!A:B,2,0),"")</f>
        <v/>
      </c>
      <c r="H1325" t="s">
        <v>14676</v>
      </c>
      <c r="I1325" s="14">
        <v>2</v>
      </c>
      <c r="J1325" s="23">
        <v>156396</v>
      </c>
      <c r="K1325" s="23">
        <f t="shared" si="42"/>
        <v>312792</v>
      </c>
      <c r="L1325" s="20">
        <f t="shared" si="41"/>
        <v>1.3006444708947722E-4</v>
      </c>
    </row>
    <row r="1326" spans="1:12" x14ac:dyDescent="0.25">
      <c r="A1326" s="155" t="s">
        <v>5824</v>
      </c>
      <c r="B1326" s="155" t="s">
        <v>5825</v>
      </c>
      <c r="C1326" s="155" t="s">
        <v>15445</v>
      </c>
      <c r="D1326" s="155" t="s">
        <v>14896</v>
      </c>
      <c r="E1326" s="155" t="s">
        <v>14890</v>
      </c>
      <c r="F1326" s="155" t="s">
        <v>12448</v>
      </c>
      <c r="G1326" s="155" t="s">
        <v>14680</v>
      </c>
      <c r="H1326" s="155" t="s">
        <v>1286</v>
      </c>
      <c r="I1326" s="156">
        <v>1</v>
      </c>
      <c r="J1326" s="157">
        <v>312666.65999999997</v>
      </c>
      <c r="K1326" s="157">
        <f t="shared" si="42"/>
        <v>312666.65999999997</v>
      </c>
      <c r="L1326" s="158">
        <f t="shared" si="41"/>
        <v>1.3001232850013287E-4</v>
      </c>
    </row>
    <row r="1327" spans="1:12" x14ac:dyDescent="0.25">
      <c r="A1327" t="s">
        <v>8599</v>
      </c>
      <c r="B1327" t="s">
        <v>8600</v>
      </c>
      <c r="C1327" t="s">
        <v>1882</v>
      </c>
      <c r="D1327" t="s">
        <v>14886</v>
      </c>
      <c r="E1327" t="s">
        <v>14890</v>
      </c>
      <c r="F1327" t="s">
        <v>15005</v>
      </c>
      <c r="G1327" t="s">
        <v>14675</v>
      </c>
      <c r="H1327" t="s">
        <v>7195</v>
      </c>
      <c r="I1327" s="14">
        <v>1</v>
      </c>
      <c r="J1327" s="23">
        <v>312555</v>
      </c>
      <c r="K1327" s="23">
        <f t="shared" si="42"/>
        <v>312555</v>
      </c>
      <c r="L1327" s="20">
        <f t="shared" si="41"/>
        <v>1.2996589829679644E-4</v>
      </c>
    </row>
    <row r="1328" spans="1:12" x14ac:dyDescent="0.25">
      <c r="A1328" s="214" t="s">
        <v>7021</v>
      </c>
      <c r="B1328" s="214" t="s">
        <v>7022</v>
      </c>
      <c r="C1328" s="214" t="s">
        <v>15443</v>
      </c>
      <c r="D1328" s="214" t="s">
        <v>14887</v>
      </c>
      <c r="E1328" s="214" t="s">
        <v>14890</v>
      </c>
      <c r="F1328" s="214" t="s">
        <v>12864</v>
      </c>
      <c r="G1328" s="214" t="s">
        <v>14670</v>
      </c>
      <c r="H1328" s="214" t="s">
        <v>7154</v>
      </c>
      <c r="I1328" s="215">
        <v>2</v>
      </c>
      <c r="J1328" s="216">
        <v>155775</v>
      </c>
      <c r="K1328" s="216">
        <f t="shared" si="42"/>
        <v>311550</v>
      </c>
      <c r="L1328" s="217">
        <f t="shared" si="41"/>
        <v>1.2954800151770705E-4</v>
      </c>
    </row>
    <row r="1329" spans="1:12" x14ac:dyDescent="0.25">
      <c r="A1329" t="s">
        <v>3416</v>
      </c>
      <c r="B1329" t="s">
        <v>3417</v>
      </c>
      <c r="C1329" t="s">
        <v>1970</v>
      </c>
      <c r="D1329" t="s">
        <v>14902</v>
      </c>
      <c r="F1329" t="s">
        <v>12757</v>
      </c>
      <c r="G1329" t="s">
        <v>14700</v>
      </c>
      <c r="H1329" t="s">
        <v>14697</v>
      </c>
      <c r="I1329" s="14">
        <v>1</v>
      </c>
      <c r="J1329" s="23">
        <v>310961.07</v>
      </c>
      <c r="K1329" s="23">
        <f t="shared" si="42"/>
        <v>310961.07</v>
      </c>
      <c r="L1329" s="20">
        <f t="shared" si="41"/>
        <v>1.2930311400516069E-4</v>
      </c>
    </row>
    <row r="1330" spans="1:12" x14ac:dyDescent="0.25">
      <c r="A1330" t="s">
        <v>5022</v>
      </c>
      <c r="B1330" t="s">
        <v>5023</v>
      </c>
      <c r="C1330" t="s">
        <v>4937</v>
      </c>
      <c r="D1330" t="s">
        <v>14887</v>
      </c>
      <c r="F1330" t="s">
        <v>12757</v>
      </c>
      <c r="G1330" t="str">
        <f>IFERROR(VLOOKUP(F1330,Maquinas!A:B,2,0),"")</f>
        <v>SORSZ</v>
      </c>
      <c r="H1330" t="s">
        <v>14697</v>
      </c>
      <c r="I1330" s="14">
        <v>2</v>
      </c>
      <c r="J1330" s="23">
        <v>155000</v>
      </c>
      <c r="K1330" s="23">
        <f t="shared" si="42"/>
        <v>310000</v>
      </c>
      <c r="L1330" s="20">
        <f t="shared" si="41"/>
        <v>1.2890348409722095E-4</v>
      </c>
    </row>
    <row r="1331" spans="1:12" hidden="1" x14ac:dyDescent="0.25">
      <c r="A1331" t="s">
        <v>10815</v>
      </c>
      <c r="B1331" t="s">
        <v>10816</v>
      </c>
      <c r="C1331" t="s">
        <v>433</v>
      </c>
      <c r="D1331" t="s">
        <v>14881</v>
      </c>
      <c r="G1331" t="str">
        <f>IFERROR(VLOOKUP(F1331,Maquinas!A:B,2,0),"")</f>
        <v/>
      </c>
      <c r="H1331" t="s">
        <v>14676</v>
      </c>
      <c r="I1331" s="14">
        <v>1</v>
      </c>
      <c r="J1331" s="23">
        <v>310000</v>
      </c>
      <c r="K1331" s="23">
        <f t="shared" si="42"/>
        <v>310000</v>
      </c>
      <c r="L1331" s="20">
        <f t="shared" si="41"/>
        <v>1.2890348409722095E-4</v>
      </c>
    </row>
    <row r="1332" spans="1:12" x14ac:dyDescent="0.25">
      <c r="A1332" t="s">
        <v>4161</v>
      </c>
      <c r="B1332" t="s">
        <v>4162</v>
      </c>
      <c r="C1332" t="s">
        <v>1719</v>
      </c>
      <c r="D1332" t="s">
        <v>14908</v>
      </c>
      <c r="G1332" t="str">
        <f>IFERROR(VLOOKUP(F1332,Maquinas!A:B,2,0),"")</f>
        <v/>
      </c>
      <c r="H1332" t="s">
        <v>14676</v>
      </c>
      <c r="I1332" s="14">
        <v>5</v>
      </c>
      <c r="J1332" s="23">
        <v>61958.25</v>
      </c>
      <c r="K1332" s="23">
        <f t="shared" si="42"/>
        <v>309791.25</v>
      </c>
      <c r="L1332" s="20">
        <f t="shared" si="41"/>
        <v>1.2881668215430065E-4</v>
      </c>
    </row>
    <row r="1333" spans="1:12" x14ac:dyDescent="0.25">
      <c r="A1333" t="s">
        <v>9006</v>
      </c>
      <c r="B1333" t="s">
        <v>9007</v>
      </c>
      <c r="C1333" t="s">
        <v>1970</v>
      </c>
      <c r="D1333" t="s">
        <v>14902</v>
      </c>
      <c r="F1333" t="s">
        <v>12688</v>
      </c>
      <c r="G1333" t="s">
        <v>14669</v>
      </c>
      <c r="H1333" s="43" t="s">
        <v>7154</v>
      </c>
      <c r="I1333" s="14">
        <v>2</v>
      </c>
      <c r="J1333" s="23">
        <v>154600</v>
      </c>
      <c r="K1333" s="23">
        <f t="shared" si="42"/>
        <v>309200</v>
      </c>
      <c r="L1333" s="20">
        <f t="shared" si="41"/>
        <v>1.2857082994471199E-4</v>
      </c>
    </row>
    <row r="1334" spans="1:12" x14ac:dyDescent="0.25">
      <c r="A1334" t="s">
        <v>2957</v>
      </c>
      <c r="B1334" t="s">
        <v>2958</v>
      </c>
      <c r="C1334" t="s">
        <v>2094</v>
      </c>
      <c r="D1334" t="s">
        <v>14910</v>
      </c>
      <c r="F1334" t="s">
        <v>12458</v>
      </c>
      <c r="G1334" t="s">
        <v>14666</v>
      </c>
      <c r="H1334" t="s">
        <v>1286</v>
      </c>
      <c r="I1334" s="36">
        <v>1</v>
      </c>
      <c r="J1334" s="37">
        <v>309000</v>
      </c>
      <c r="K1334" s="37">
        <f t="shared" si="42"/>
        <v>309000</v>
      </c>
      <c r="L1334" s="20">
        <f t="shared" si="41"/>
        <v>1.2848766640658475E-4</v>
      </c>
    </row>
    <row r="1335" spans="1:12" x14ac:dyDescent="0.25">
      <c r="A1335" t="s">
        <v>2797</v>
      </c>
      <c r="B1335" t="s">
        <v>2798</v>
      </c>
      <c r="C1335" t="s">
        <v>1725</v>
      </c>
      <c r="D1335" t="s">
        <v>14896</v>
      </c>
      <c r="F1335" t="s">
        <v>14901</v>
      </c>
      <c r="G1335" t="s">
        <v>14672</v>
      </c>
      <c r="H1335" t="s">
        <v>14714</v>
      </c>
      <c r="I1335" s="14">
        <v>1</v>
      </c>
      <c r="J1335" s="23">
        <v>308972.65999999997</v>
      </c>
      <c r="K1335" s="23">
        <f t="shared" si="42"/>
        <v>308972.65999999997</v>
      </c>
      <c r="L1335" s="20">
        <f t="shared" si="41"/>
        <v>1.2847629795092276E-4</v>
      </c>
    </row>
    <row r="1336" spans="1:12" x14ac:dyDescent="0.25">
      <c r="A1336" t="s">
        <v>5119</v>
      </c>
      <c r="B1336" t="s">
        <v>5120</v>
      </c>
      <c r="C1336" t="s">
        <v>1725</v>
      </c>
      <c r="D1336" t="s">
        <v>14896</v>
      </c>
      <c r="F1336" t="s">
        <v>14901</v>
      </c>
      <c r="G1336" t="s">
        <v>14672</v>
      </c>
      <c r="H1336" t="s">
        <v>14714</v>
      </c>
      <c r="I1336" s="14">
        <v>1</v>
      </c>
      <c r="J1336" s="23">
        <v>308369.56</v>
      </c>
      <c r="K1336" s="23">
        <f t="shared" si="42"/>
        <v>308369.56</v>
      </c>
      <c r="L1336" s="20">
        <f t="shared" si="41"/>
        <v>1.2822551830170007E-4</v>
      </c>
    </row>
    <row r="1337" spans="1:12" x14ac:dyDescent="0.25">
      <c r="A1337" t="s">
        <v>9204</v>
      </c>
      <c r="B1337" t="s">
        <v>9205</v>
      </c>
      <c r="C1337" t="s">
        <v>1891</v>
      </c>
      <c r="D1337" t="s">
        <v>14946</v>
      </c>
      <c r="F1337" t="s">
        <v>12657</v>
      </c>
      <c r="G1337" t="s">
        <v>14695</v>
      </c>
      <c r="H1337" t="s">
        <v>14697</v>
      </c>
      <c r="I1337" s="14">
        <v>12</v>
      </c>
      <c r="J1337" s="23">
        <v>25673.93</v>
      </c>
      <c r="K1337" s="23">
        <f t="shared" si="42"/>
        <v>308087.16000000003</v>
      </c>
      <c r="L1337" s="20">
        <f t="shared" si="41"/>
        <v>1.2810809138586441E-4</v>
      </c>
    </row>
    <row r="1338" spans="1:12" x14ac:dyDescent="0.25">
      <c r="A1338" s="155" t="s">
        <v>3003</v>
      </c>
      <c r="B1338" s="155" t="s">
        <v>15011</v>
      </c>
      <c r="C1338" s="155" t="s">
        <v>15445</v>
      </c>
      <c r="D1338" s="155" t="s">
        <v>14925</v>
      </c>
      <c r="E1338" s="155"/>
      <c r="F1338" s="155" t="s">
        <v>12489</v>
      </c>
      <c r="G1338" s="155" t="s">
        <v>14667</v>
      </c>
      <c r="H1338" s="155" t="s">
        <v>1286</v>
      </c>
      <c r="I1338" s="156">
        <v>5.9</v>
      </c>
      <c r="J1338" s="157">
        <v>52000</v>
      </c>
      <c r="K1338" s="157">
        <f t="shared" si="42"/>
        <v>306800</v>
      </c>
      <c r="L1338" s="158">
        <f t="shared" si="41"/>
        <v>1.2757286748718512E-4</v>
      </c>
    </row>
    <row r="1339" spans="1:12" x14ac:dyDescent="0.25">
      <c r="A1339" t="s">
        <v>2097</v>
      </c>
      <c r="B1339" t="s">
        <v>2098</v>
      </c>
      <c r="C1339" t="s">
        <v>2094</v>
      </c>
      <c r="D1339" t="s">
        <v>14910</v>
      </c>
      <c r="F1339" t="s">
        <v>12864</v>
      </c>
      <c r="G1339" t="s">
        <v>14670</v>
      </c>
      <c r="H1339" t="s">
        <v>7154</v>
      </c>
      <c r="I1339" s="14">
        <v>1</v>
      </c>
      <c r="J1339" s="23">
        <v>306607.57</v>
      </c>
      <c r="K1339" s="23">
        <f t="shared" si="42"/>
        <v>306607.57</v>
      </c>
      <c r="L1339" s="20">
        <f t="shared" si="41"/>
        <v>1.2749285168897601E-4</v>
      </c>
    </row>
    <row r="1340" spans="1:12" x14ac:dyDescent="0.25">
      <c r="A1340" s="76" t="s">
        <v>9848</v>
      </c>
      <c r="B1340" s="76" t="s">
        <v>9849</v>
      </c>
      <c r="C1340" s="76" t="s">
        <v>15444</v>
      </c>
      <c r="D1340" s="76" t="s">
        <v>14883</v>
      </c>
      <c r="E1340" s="76"/>
      <c r="F1340" s="76"/>
      <c r="G1340" s="76" t="s">
        <v>15464</v>
      </c>
      <c r="H1340" s="76" t="s">
        <v>15506</v>
      </c>
      <c r="I1340" s="76">
        <v>4</v>
      </c>
      <c r="J1340" s="76">
        <v>153156.91</v>
      </c>
      <c r="K1340" s="76">
        <f t="shared" si="42"/>
        <v>612627.64</v>
      </c>
      <c r="L1340" s="96">
        <f t="shared" si="41"/>
        <v>2.5474141048470325E-4</v>
      </c>
    </row>
    <row r="1341" spans="1:12" x14ac:dyDescent="0.25">
      <c r="A1341" t="s">
        <v>9398</v>
      </c>
      <c r="B1341" t="s">
        <v>9399</v>
      </c>
      <c r="C1341" t="s">
        <v>1970</v>
      </c>
      <c r="D1341" t="s">
        <v>14902</v>
      </c>
      <c r="F1341" t="s">
        <v>13079</v>
      </c>
      <c r="G1341" t="str">
        <f>IFERROR(VLOOKUP(F1341,Maquinas!A:B,2,0),"")</f>
        <v>OLIMPIC I</v>
      </c>
      <c r="H1341" t="s">
        <v>7195</v>
      </c>
      <c r="I1341" s="14">
        <v>4</v>
      </c>
      <c r="J1341" s="23">
        <v>76500</v>
      </c>
      <c r="K1341" s="23">
        <f t="shared" si="42"/>
        <v>306000</v>
      </c>
      <c r="L1341" s="20">
        <f t="shared" si="41"/>
        <v>1.2724021333467616E-4</v>
      </c>
    </row>
    <row r="1342" spans="1:12" x14ac:dyDescent="0.25">
      <c r="A1342" t="s">
        <v>7738</v>
      </c>
      <c r="B1342" t="s">
        <v>7739</v>
      </c>
      <c r="C1342" t="s">
        <v>1725</v>
      </c>
      <c r="D1342" t="s">
        <v>14896</v>
      </c>
      <c r="E1342" t="s">
        <v>14890</v>
      </c>
      <c r="F1342" t="s">
        <v>12733</v>
      </c>
      <c r="G1342" t="s">
        <v>14698</v>
      </c>
      <c r="H1342" t="s">
        <v>14697</v>
      </c>
      <c r="I1342" s="14">
        <v>8</v>
      </c>
      <c r="J1342" s="23">
        <v>38190</v>
      </c>
      <c r="K1342" s="23">
        <f t="shared" si="42"/>
        <v>305520</v>
      </c>
      <c r="L1342" s="20">
        <f t="shared" si="41"/>
        <v>1.2704062084317079E-4</v>
      </c>
    </row>
    <row r="1343" spans="1:12" x14ac:dyDescent="0.25">
      <c r="A1343" t="s">
        <v>4526</v>
      </c>
      <c r="B1343" t="s">
        <v>4527</v>
      </c>
      <c r="C1343" t="s">
        <v>1725</v>
      </c>
      <c r="D1343" t="s">
        <v>14896</v>
      </c>
      <c r="G1343" t="str">
        <f>IFERROR(VLOOKUP(F1343,Maquinas!A:B,2,0),"")</f>
        <v/>
      </c>
      <c r="H1343" t="s">
        <v>14676</v>
      </c>
      <c r="I1343" s="14">
        <v>6</v>
      </c>
      <c r="J1343" s="23">
        <v>50844.959999999999</v>
      </c>
      <c r="K1343" s="23">
        <f t="shared" si="42"/>
        <v>305069.76</v>
      </c>
      <c r="L1343" s="20">
        <f t="shared" si="41"/>
        <v>1.2685340308613875E-4</v>
      </c>
    </row>
    <row r="1344" spans="1:12" x14ac:dyDescent="0.25">
      <c r="A1344" s="155" t="s">
        <v>8145</v>
      </c>
      <c r="B1344" s="155" t="s">
        <v>8146</v>
      </c>
      <c r="C1344" s="155" t="s">
        <v>15445</v>
      </c>
      <c r="D1344" s="155" t="s">
        <v>14902</v>
      </c>
      <c r="E1344" s="155" t="s">
        <v>14890</v>
      </c>
      <c r="F1344" s="155" t="s">
        <v>12484</v>
      </c>
      <c r="G1344" s="155" t="s">
        <v>14678</v>
      </c>
      <c r="H1344" s="155" t="s">
        <v>1286</v>
      </c>
      <c r="I1344" s="156">
        <v>8</v>
      </c>
      <c r="J1344" s="157">
        <v>38104.51</v>
      </c>
      <c r="K1344" s="157">
        <f t="shared" si="42"/>
        <v>304836.08</v>
      </c>
      <c r="L1344" s="173">
        <f t="shared" si="41"/>
        <v>1.2675623480819088E-4</v>
      </c>
    </row>
    <row r="1345" spans="1:12" x14ac:dyDescent="0.25">
      <c r="A1345" t="s">
        <v>3824</v>
      </c>
      <c r="B1345" t="s">
        <v>3825</v>
      </c>
      <c r="C1345" t="s">
        <v>1970</v>
      </c>
      <c r="D1345" t="s">
        <v>14902</v>
      </c>
      <c r="G1345" t="str">
        <f>IFERROR(VLOOKUP(F1345,Maquinas!A:B,2,0),"")</f>
        <v/>
      </c>
      <c r="H1345" t="s">
        <v>14676</v>
      </c>
      <c r="I1345" s="14">
        <v>5</v>
      </c>
      <c r="J1345" s="23">
        <v>60744.21</v>
      </c>
      <c r="K1345" s="23">
        <f t="shared" si="42"/>
        <v>303721.05</v>
      </c>
      <c r="L1345" s="20">
        <f t="shared" si="41"/>
        <v>1.262925856086008E-4</v>
      </c>
    </row>
    <row r="1346" spans="1:12" x14ac:dyDescent="0.25">
      <c r="A1346" t="s">
        <v>4443</v>
      </c>
      <c r="B1346" t="s">
        <v>4444</v>
      </c>
      <c r="C1346" t="s">
        <v>1725</v>
      </c>
      <c r="D1346" t="s">
        <v>14896</v>
      </c>
      <c r="G1346" t="str">
        <f>IFERROR(VLOOKUP(F1346,Maquinas!A:B,2,0),"")</f>
        <v/>
      </c>
      <c r="H1346" t="s">
        <v>14676</v>
      </c>
      <c r="I1346" s="14">
        <v>15</v>
      </c>
      <c r="J1346" s="23">
        <v>20200.5</v>
      </c>
      <c r="K1346" s="23">
        <f t="shared" si="42"/>
        <v>303007.5</v>
      </c>
      <c r="L1346" s="20">
        <f t="shared" si="41"/>
        <v>1.2599587889544736E-4</v>
      </c>
    </row>
    <row r="1347" spans="1:12" s="43" customFormat="1" hidden="1" x14ac:dyDescent="0.25">
      <c r="A1347" s="43" t="s">
        <v>10823</v>
      </c>
      <c r="B1347" s="43" t="s">
        <v>10824</v>
      </c>
      <c r="C1347" s="43" t="s">
        <v>15444</v>
      </c>
      <c r="D1347" s="43" t="s">
        <v>14883</v>
      </c>
      <c r="F1347" s="43" t="s">
        <v>14895</v>
      </c>
      <c r="G1347" s="43" t="s">
        <v>14664</v>
      </c>
      <c r="I1347" s="48">
        <v>4</v>
      </c>
      <c r="J1347" s="49">
        <v>75666.66</v>
      </c>
      <c r="K1347" s="49">
        <f t="shared" si="42"/>
        <v>302666.64</v>
      </c>
      <c r="L1347" s="50">
        <f t="shared" si="41"/>
        <v>1.2585414327741709E-4</v>
      </c>
    </row>
    <row r="1348" spans="1:12" x14ac:dyDescent="0.25">
      <c r="A1348" t="s">
        <v>7937</v>
      </c>
      <c r="B1348" t="s">
        <v>7938</v>
      </c>
      <c r="C1348" t="s">
        <v>1725</v>
      </c>
      <c r="D1348" t="s">
        <v>14896</v>
      </c>
      <c r="E1348" t="s">
        <v>14890</v>
      </c>
      <c r="F1348" t="s">
        <v>12620</v>
      </c>
      <c r="G1348" t="s">
        <v>14663</v>
      </c>
      <c r="H1348" t="s">
        <v>7154</v>
      </c>
      <c r="I1348" s="14">
        <v>6</v>
      </c>
      <c r="J1348" s="23">
        <v>50440.23</v>
      </c>
      <c r="K1348" s="23">
        <f t="shared" si="42"/>
        <v>302641.38</v>
      </c>
      <c r="L1348" s="20">
        <f t="shared" si="41"/>
        <v>1.2584363972255162E-4</v>
      </c>
    </row>
    <row r="1349" spans="1:12" x14ac:dyDescent="0.25">
      <c r="A1349" t="s">
        <v>8426</v>
      </c>
      <c r="B1349" t="s">
        <v>8427</v>
      </c>
      <c r="C1349" t="s">
        <v>1719</v>
      </c>
      <c r="D1349" t="s">
        <v>14885</v>
      </c>
      <c r="F1349" t="s">
        <v>12445</v>
      </c>
      <c r="G1349" t="s">
        <v>14686</v>
      </c>
      <c r="H1349" t="s">
        <v>1286</v>
      </c>
      <c r="I1349" s="36">
        <v>5</v>
      </c>
      <c r="J1349" s="37">
        <v>60434.78</v>
      </c>
      <c r="K1349" s="37">
        <f t="shared" si="42"/>
        <v>302173.90000000002</v>
      </c>
      <c r="L1349" s="20">
        <f t="shared" si="41"/>
        <v>1.2564925326853302E-4</v>
      </c>
    </row>
    <row r="1350" spans="1:12" x14ac:dyDescent="0.25">
      <c r="A1350" t="s">
        <v>3039</v>
      </c>
      <c r="B1350" t="s">
        <v>15012</v>
      </c>
      <c r="C1350" t="s">
        <v>1719</v>
      </c>
      <c r="D1350" t="s">
        <v>14885</v>
      </c>
      <c r="F1350" t="s">
        <v>12681</v>
      </c>
      <c r="G1350" t="s">
        <v>14690</v>
      </c>
      <c r="H1350" t="s">
        <v>1286</v>
      </c>
      <c r="I1350" s="36">
        <v>2</v>
      </c>
      <c r="J1350" s="37">
        <v>150833.32999999999</v>
      </c>
      <c r="K1350" s="37">
        <f t="shared" si="42"/>
        <v>301666.65999999997</v>
      </c>
      <c r="L1350" s="20">
        <f t="shared" si="41"/>
        <v>1.254383339031347E-4</v>
      </c>
    </row>
    <row r="1351" spans="1:12" x14ac:dyDescent="0.25">
      <c r="A1351" t="s">
        <v>3850</v>
      </c>
      <c r="B1351" t="s">
        <v>3851</v>
      </c>
      <c r="C1351" t="s">
        <v>1970</v>
      </c>
      <c r="D1351" t="s">
        <v>14902</v>
      </c>
      <c r="G1351" t="str">
        <f>IFERROR(VLOOKUP(F1351,Maquinas!A:B,2,0),"")</f>
        <v/>
      </c>
      <c r="H1351" t="s">
        <v>14676</v>
      </c>
      <c r="I1351" s="14">
        <v>2</v>
      </c>
      <c r="J1351" s="23">
        <v>150046.5</v>
      </c>
      <c r="K1351" s="23">
        <f t="shared" si="42"/>
        <v>300093</v>
      </c>
      <c r="L1351" s="20">
        <f t="shared" si="41"/>
        <v>1.2478397823608816E-4</v>
      </c>
    </row>
    <row r="1352" spans="1:12" x14ac:dyDescent="0.25">
      <c r="A1352" t="s">
        <v>7869</v>
      </c>
      <c r="B1352" t="s">
        <v>7870</v>
      </c>
      <c r="C1352" t="s">
        <v>1882</v>
      </c>
      <c r="D1352" t="s">
        <v>14886</v>
      </c>
      <c r="E1352" t="s">
        <v>14890</v>
      </c>
      <c r="F1352" t="s">
        <v>12448</v>
      </c>
      <c r="G1352" t="s">
        <v>14680</v>
      </c>
      <c r="H1352" t="s">
        <v>1286</v>
      </c>
      <c r="I1352" s="36">
        <v>2</v>
      </c>
      <c r="J1352" s="37">
        <v>150000</v>
      </c>
      <c r="K1352" s="37">
        <f t="shared" si="42"/>
        <v>300000</v>
      </c>
      <c r="L1352" s="20">
        <f t="shared" si="41"/>
        <v>1.2474530719085899E-4</v>
      </c>
    </row>
    <row r="1353" spans="1:12" x14ac:dyDescent="0.25">
      <c r="A1353" t="s">
        <v>8235</v>
      </c>
      <c r="B1353" t="s">
        <v>8236</v>
      </c>
      <c r="C1353" t="s">
        <v>1719</v>
      </c>
      <c r="D1353" t="s">
        <v>14885</v>
      </c>
      <c r="E1353" t="s">
        <v>14890</v>
      </c>
      <c r="F1353" t="s">
        <v>14901</v>
      </c>
      <c r="G1353" t="s">
        <v>14672</v>
      </c>
      <c r="H1353" t="s">
        <v>7278</v>
      </c>
      <c r="I1353" s="14">
        <v>5</v>
      </c>
      <c r="J1353" s="23">
        <v>60000</v>
      </c>
      <c r="K1353" s="23">
        <f t="shared" si="42"/>
        <v>300000</v>
      </c>
      <c r="L1353" s="20">
        <f t="shared" si="41"/>
        <v>1.2474530719085899E-4</v>
      </c>
    </row>
    <row r="1354" spans="1:12" x14ac:dyDescent="0.25">
      <c r="A1354" t="s">
        <v>9619</v>
      </c>
      <c r="B1354" t="s">
        <v>9620</v>
      </c>
      <c r="C1354" t="s">
        <v>1719</v>
      </c>
      <c r="D1354" t="s">
        <v>14885</v>
      </c>
      <c r="F1354" t="s">
        <v>12636</v>
      </c>
      <c r="G1354" t="str">
        <f>IFERROR(VLOOKUP(F1354,Maquinas!A:B,2,0),"")</f>
        <v>B2S</v>
      </c>
      <c r="H1354" t="s">
        <v>7278</v>
      </c>
      <c r="I1354" s="14">
        <v>3</v>
      </c>
      <c r="J1354" s="23">
        <v>100000</v>
      </c>
      <c r="K1354" s="23">
        <f t="shared" si="42"/>
        <v>300000</v>
      </c>
      <c r="L1354" s="20">
        <f t="shared" si="41"/>
        <v>1.2474530719085899E-4</v>
      </c>
    </row>
    <row r="1355" spans="1:12" x14ac:dyDescent="0.25">
      <c r="A1355" t="s">
        <v>9621</v>
      </c>
      <c r="B1355" t="s">
        <v>9622</v>
      </c>
      <c r="C1355" t="s">
        <v>1719</v>
      </c>
      <c r="D1355" t="s">
        <v>14885</v>
      </c>
      <c r="F1355" t="s">
        <v>12636</v>
      </c>
      <c r="G1355" t="str">
        <f>IFERROR(VLOOKUP(F1355,Maquinas!A:B,2,0),"")</f>
        <v>B2S</v>
      </c>
      <c r="H1355" t="s">
        <v>7278</v>
      </c>
      <c r="I1355" s="14">
        <v>3</v>
      </c>
      <c r="J1355" s="23">
        <v>100000</v>
      </c>
      <c r="K1355" s="23">
        <f t="shared" si="42"/>
        <v>300000</v>
      </c>
      <c r="L1355" s="20">
        <f t="shared" si="41"/>
        <v>1.2474530719085899E-4</v>
      </c>
    </row>
    <row r="1356" spans="1:12" x14ac:dyDescent="0.25">
      <c r="A1356" t="s">
        <v>9837</v>
      </c>
      <c r="B1356" t="s">
        <v>9838</v>
      </c>
      <c r="C1356" t="s">
        <v>1719</v>
      </c>
      <c r="D1356" t="s">
        <v>14885</v>
      </c>
      <c r="F1356" t="s">
        <v>13032</v>
      </c>
      <c r="G1356" t="s">
        <v>14661</v>
      </c>
      <c r="H1356" t="s">
        <v>7195</v>
      </c>
      <c r="I1356" s="14">
        <v>12</v>
      </c>
      <c r="J1356" s="23">
        <v>25000</v>
      </c>
      <c r="K1356" s="23">
        <f t="shared" si="42"/>
        <v>300000</v>
      </c>
      <c r="L1356" s="20">
        <f t="shared" si="41"/>
        <v>1.2474530719085899E-4</v>
      </c>
    </row>
    <row r="1357" spans="1:12" x14ac:dyDescent="0.25">
      <c r="A1357" t="s">
        <v>10589</v>
      </c>
      <c r="B1357" t="s">
        <v>10590</v>
      </c>
      <c r="C1357" t="s">
        <v>2770</v>
      </c>
      <c r="D1357" t="s">
        <v>14925</v>
      </c>
      <c r="G1357" t="str">
        <f>IFERROR(VLOOKUP(F1357,Maquinas!A:B,2,0),"")</f>
        <v/>
      </c>
      <c r="H1357" t="s">
        <v>15505</v>
      </c>
      <c r="I1357" s="14">
        <v>1</v>
      </c>
      <c r="J1357" s="23">
        <v>300000</v>
      </c>
      <c r="K1357" s="23">
        <f t="shared" si="42"/>
        <v>300000</v>
      </c>
      <c r="L1357" s="20">
        <f t="shared" si="41"/>
        <v>1.2474530719085899E-4</v>
      </c>
    </row>
    <row r="1358" spans="1:12" x14ac:dyDescent="0.25">
      <c r="A1358" t="s">
        <v>8687</v>
      </c>
      <c r="B1358" t="s">
        <v>8688</v>
      </c>
      <c r="C1358" t="s">
        <v>1922</v>
      </c>
      <c r="D1358" t="s">
        <v>14649</v>
      </c>
      <c r="E1358" t="s">
        <v>14890</v>
      </c>
      <c r="F1358" t="s">
        <v>14794</v>
      </c>
      <c r="G1358" t="s">
        <v>9967</v>
      </c>
      <c r="H1358" t="s">
        <v>7195</v>
      </c>
      <c r="I1358" s="14">
        <v>4</v>
      </c>
      <c r="J1358" s="23">
        <v>74916.66</v>
      </c>
      <c r="K1358" s="23">
        <f t="shared" si="42"/>
        <v>299666.64</v>
      </c>
      <c r="L1358" s="20">
        <f t="shared" ref="L1358:L1421" si="43">+K1358/$K$4057</f>
        <v>1.246066902055085E-4</v>
      </c>
    </row>
    <row r="1359" spans="1:12" x14ac:dyDescent="0.25">
      <c r="A1359" s="143" t="s">
        <v>3153</v>
      </c>
      <c r="B1359" s="143" t="s">
        <v>3154</v>
      </c>
      <c r="C1359" s="143" t="s">
        <v>15445</v>
      </c>
      <c r="D1359" s="143" t="s">
        <v>14882</v>
      </c>
      <c r="E1359" s="143"/>
      <c r="F1359" s="143" t="s">
        <v>14895</v>
      </c>
      <c r="G1359" s="143" t="s">
        <v>14664</v>
      </c>
      <c r="H1359" s="143" t="s">
        <v>7195</v>
      </c>
      <c r="I1359" s="144">
        <v>1</v>
      </c>
      <c r="J1359" s="145">
        <v>298753.33</v>
      </c>
      <c r="K1359" s="145">
        <f t="shared" si="42"/>
        <v>298753.33</v>
      </c>
      <c r="L1359" s="146">
        <f t="shared" si="43"/>
        <v>1.2422691975047358E-4</v>
      </c>
    </row>
    <row r="1360" spans="1:12" x14ac:dyDescent="0.25">
      <c r="A1360" t="s">
        <v>10299</v>
      </c>
      <c r="B1360" t="s">
        <v>10300</v>
      </c>
      <c r="C1360" t="s">
        <v>1970</v>
      </c>
      <c r="D1360" t="s">
        <v>14902</v>
      </c>
      <c r="G1360" t="str">
        <f>IFERROR(VLOOKUP(F1360,Maquinas!A:B,2,0),"")</f>
        <v/>
      </c>
      <c r="H1360" t="s">
        <v>14676</v>
      </c>
      <c r="I1360" s="14">
        <v>4</v>
      </c>
      <c r="J1360" s="23">
        <v>74400</v>
      </c>
      <c r="K1360" s="23">
        <f t="shared" si="42"/>
        <v>297600</v>
      </c>
      <c r="L1360" s="20">
        <f t="shared" si="43"/>
        <v>1.2374734473333211E-4</v>
      </c>
    </row>
    <row r="1361" spans="1:12" x14ac:dyDescent="0.25">
      <c r="A1361" t="s">
        <v>10412</v>
      </c>
      <c r="B1361" t="s">
        <v>10413</v>
      </c>
      <c r="C1361" t="s">
        <v>4937</v>
      </c>
      <c r="D1361" t="s">
        <v>14887</v>
      </c>
      <c r="G1361" t="str">
        <f>IFERROR(VLOOKUP(F1361,Maquinas!A:B,2,0),"")</f>
        <v/>
      </c>
      <c r="H1361" t="s">
        <v>14778</v>
      </c>
      <c r="I1361" s="14">
        <v>4</v>
      </c>
      <c r="J1361" s="23">
        <v>74375</v>
      </c>
      <c r="K1361" s="23">
        <f t="shared" ref="K1361:K1424" si="44">+I1361*J1361</f>
        <v>297500</v>
      </c>
      <c r="L1361" s="20">
        <f t="shared" si="43"/>
        <v>1.237057629642685E-4</v>
      </c>
    </row>
    <row r="1362" spans="1:12" x14ac:dyDescent="0.25">
      <c r="A1362" t="s">
        <v>4099</v>
      </c>
      <c r="B1362" t="s">
        <v>4100</v>
      </c>
      <c r="C1362" t="s">
        <v>3349</v>
      </c>
      <c r="D1362" t="s">
        <v>14953</v>
      </c>
      <c r="G1362" t="str">
        <f>IFERROR(VLOOKUP(F1362,Maquinas!A:B,2,0),"")</f>
        <v/>
      </c>
      <c r="H1362" t="s">
        <v>14676</v>
      </c>
      <c r="I1362" s="14">
        <v>19</v>
      </c>
      <c r="J1362" s="23">
        <v>15638.06</v>
      </c>
      <c r="K1362" s="23">
        <f t="shared" si="44"/>
        <v>297123.14</v>
      </c>
      <c r="L1362" s="20">
        <f t="shared" si="43"/>
        <v>1.2354905790937535E-4</v>
      </c>
    </row>
    <row r="1363" spans="1:12" x14ac:dyDescent="0.25">
      <c r="A1363" t="s">
        <v>4453</v>
      </c>
      <c r="B1363" t="s">
        <v>4454</v>
      </c>
      <c r="C1363" t="s">
        <v>1725</v>
      </c>
      <c r="D1363" t="s">
        <v>14896</v>
      </c>
      <c r="G1363" t="str">
        <f>IFERROR(VLOOKUP(F1363,Maquinas!A:B,2,0),"")</f>
        <v/>
      </c>
      <c r="H1363" t="s">
        <v>14676</v>
      </c>
      <c r="I1363" s="14">
        <v>2</v>
      </c>
      <c r="J1363" s="23">
        <v>148500</v>
      </c>
      <c r="K1363" s="23">
        <f t="shared" si="44"/>
        <v>297000</v>
      </c>
      <c r="L1363" s="20">
        <f t="shared" si="43"/>
        <v>1.234978541189504E-4</v>
      </c>
    </row>
    <row r="1364" spans="1:12" x14ac:dyDescent="0.25">
      <c r="A1364" t="s">
        <v>2809</v>
      </c>
      <c r="B1364" t="s">
        <v>2810</v>
      </c>
      <c r="C1364" t="s">
        <v>1882</v>
      </c>
      <c r="D1364" t="s">
        <v>14886</v>
      </c>
      <c r="F1364" t="s">
        <v>14901</v>
      </c>
      <c r="G1364" t="s">
        <v>14672</v>
      </c>
      <c r="H1364" t="s">
        <v>14714</v>
      </c>
      <c r="I1364" s="14">
        <v>4</v>
      </c>
      <c r="J1364" s="23">
        <v>74248.02</v>
      </c>
      <c r="K1364" s="23">
        <f t="shared" si="44"/>
        <v>296992.08</v>
      </c>
      <c r="L1364" s="20">
        <f t="shared" si="43"/>
        <v>1.2349456084284057E-4</v>
      </c>
    </row>
    <row r="1365" spans="1:12" x14ac:dyDescent="0.25">
      <c r="A1365" t="s">
        <v>9420</v>
      </c>
      <c r="B1365" t="s">
        <v>9421</v>
      </c>
      <c r="C1365" t="s">
        <v>1970</v>
      </c>
      <c r="D1365" t="s">
        <v>14902</v>
      </c>
      <c r="F1365" t="s">
        <v>12688</v>
      </c>
      <c r="G1365" t="s">
        <v>14669</v>
      </c>
      <c r="H1365" s="43" t="s">
        <v>7154</v>
      </c>
      <c r="I1365" s="14">
        <v>3</v>
      </c>
      <c r="J1365" s="23">
        <v>98200</v>
      </c>
      <c r="K1365" s="23">
        <f t="shared" si="44"/>
        <v>294600</v>
      </c>
      <c r="L1365" s="20">
        <f t="shared" si="43"/>
        <v>1.2249989166142352E-4</v>
      </c>
    </row>
    <row r="1366" spans="1:12" x14ac:dyDescent="0.25">
      <c r="A1366" t="s">
        <v>8290</v>
      </c>
      <c r="B1366" t="s">
        <v>8291</v>
      </c>
      <c r="C1366" t="s">
        <v>1970</v>
      </c>
      <c r="D1366" t="s">
        <v>14902</v>
      </c>
      <c r="E1366" t="s">
        <v>14890</v>
      </c>
      <c r="F1366" t="s">
        <v>12688</v>
      </c>
      <c r="G1366" t="s">
        <v>14669</v>
      </c>
      <c r="H1366" s="43" t="s">
        <v>7154</v>
      </c>
      <c r="I1366" s="14">
        <v>2</v>
      </c>
      <c r="J1366" s="23">
        <v>147200</v>
      </c>
      <c r="K1366" s="23">
        <f t="shared" si="44"/>
        <v>294400</v>
      </c>
      <c r="L1366" s="20">
        <f t="shared" si="43"/>
        <v>1.2241672812329628E-4</v>
      </c>
    </row>
    <row r="1367" spans="1:12" x14ac:dyDescent="0.25">
      <c r="A1367" t="s">
        <v>9090</v>
      </c>
      <c r="B1367" t="s">
        <v>9091</v>
      </c>
      <c r="C1367" t="s">
        <v>1882</v>
      </c>
      <c r="D1367" t="s">
        <v>14886</v>
      </c>
      <c r="F1367" t="s">
        <v>12620</v>
      </c>
      <c r="G1367" t="s">
        <v>14663</v>
      </c>
      <c r="H1367" t="s">
        <v>7154</v>
      </c>
      <c r="I1367" s="14">
        <v>3</v>
      </c>
      <c r="J1367" s="23">
        <v>98100</v>
      </c>
      <c r="K1367" s="23">
        <f t="shared" si="44"/>
        <v>294300</v>
      </c>
      <c r="L1367" s="20">
        <f t="shared" si="43"/>
        <v>1.2237514635423267E-4</v>
      </c>
    </row>
    <row r="1368" spans="1:12" x14ac:dyDescent="0.25">
      <c r="A1368" t="s">
        <v>5918</v>
      </c>
      <c r="B1368" t="s">
        <v>5919</v>
      </c>
      <c r="C1368" t="s">
        <v>1719</v>
      </c>
      <c r="D1368" t="s">
        <v>14885</v>
      </c>
      <c r="E1368" t="s">
        <v>14890</v>
      </c>
      <c r="F1368" t="s">
        <v>12448</v>
      </c>
      <c r="G1368" t="str">
        <f>IFERROR(VLOOKUP(F1368,Maquinas!A:B,2,0),"")</f>
        <v>HARRIS 1000 (22")</v>
      </c>
      <c r="H1368" t="s">
        <v>1286</v>
      </c>
      <c r="I1368" s="36">
        <v>2</v>
      </c>
      <c r="J1368" s="37">
        <v>147000</v>
      </c>
      <c r="K1368" s="37">
        <f t="shared" si="44"/>
        <v>294000</v>
      </c>
      <c r="L1368" s="20">
        <f t="shared" si="43"/>
        <v>1.2225040104704181E-4</v>
      </c>
    </row>
    <row r="1369" spans="1:12" x14ac:dyDescent="0.25">
      <c r="A1369" t="s">
        <v>3828</v>
      </c>
      <c r="B1369" t="s">
        <v>3829</v>
      </c>
      <c r="C1369" t="s">
        <v>1970</v>
      </c>
      <c r="D1369" t="s">
        <v>14902</v>
      </c>
      <c r="G1369" t="str">
        <f>IFERROR(VLOOKUP(F1369,Maquinas!A:B,2,0),"")</f>
        <v/>
      </c>
      <c r="H1369" t="s">
        <v>14676</v>
      </c>
      <c r="I1369" s="14">
        <v>4</v>
      </c>
      <c r="J1369" s="23">
        <v>73335.850000000006</v>
      </c>
      <c r="K1369" s="23">
        <f t="shared" si="44"/>
        <v>293343.40000000002</v>
      </c>
      <c r="L1369" s="20">
        <f t="shared" si="43"/>
        <v>1.2197737515137009E-4</v>
      </c>
    </row>
    <row r="1370" spans="1:12" x14ac:dyDescent="0.25">
      <c r="A1370" t="s">
        <v>2977</v>
      </c>
      <c r="B1370" t="s">
        <v>2978</v>
      </c>
      <c r="C1370" t="s">
        <v>2770</v>
      </c>
      <c r="D1370" t="s">
        <v>14925</v>
      </c>
      <c r="F1370" t="s">
        <v>12461</v>
      </c>
      <c r="G1370" t="s">
        <v>14688</v>
      </c>
      <c r="H1370" t="s">
        <v>1286</v>
      </c>
      <c r="I1370" s="36">
        <v>72</v>
      </c>
      <c r="J1370" s="37">
        <v>4067.23</v>
      </c>
      <c r="K1370" s="37">
        <f t="shared" si="44"/>
        <v>292840.56</v>
      </c>
      <c r="L1370" s="20">
        <f t="shared" si="43"/>
        <v>1.2176828538381058E-4</v>
      </c>
    </row>
    <row r="1371" spans="1:12" x14ac:dyDescent="0.25">
      <c r="A1371" t="s">
        <v>10695</v>
      </c>
      <c r="B1371" t="s">
        <v>10696</v>
      </c>
      <c r="C1371" t="s">
        <v>1882</v>
      </c>
      <c r="D1371" t="s">
        <v>14886</v>
      </c>
      <c r="F1371" t="s">
        <v>14709</v>
      </c>
      <c r="G1371" t="s">
        <v>14660</v>
      </c>
      <c r="H1371" t="s">
        <v>15506</v>
      </c>
      <c r="I1371" s="36">
        <v>2</v>
      </c>
      <c r="J1371" s="37">
        <v>153100</v>
      </c>
      <c r="K1371" s="37">
        <f t="shared" si="44"/>
        <v>306200</v>
      </c>
      <c r="L1371" s="38">
        <f t="shared" si="43"/>
        <v>1.2732337687280341E-4</v>
      </c>
    </row>
    <row r="1372" spans="1:12" x14ac:dyDescent="0.25">
      <c r="A1372" t="s">
        <v>8892</v>
      </c>
      <c r="B1372" t="s">
        <v>8893</v>
      </c>
      <c r="C1372" t="s">
        <v>1719</v>
      </c>
      <c r="D1372" t="s">
        <v>14885</v>
      </c>
      <c r="F1372" t="s">
        <v>12517</v>
      </c>
      <c r="G1372" t="s">
        <v>14679</v>
      </c>
      <c r="H1372" t="s">
        <v>1286</v>
      </c>
      <c r="I1372" s="36">
        <v>2</v>
      </c>
      <c r="J1372" s="37">
        <v>146000</v>
      </c>
      <c r="K1372" s="37">
        <f t="shared" si="44"/>
        <v>292000</v>
      </c>
      <c r="L1372" s="20">
        <f t="shared" si="43"/>
        <v>1.2141876566576942E-4</v>
      </c>
    </row>
    <row r="1373" spans="1:12" x14ac:dyDescent="0.25">
      <c r="A1373" t="s">
        <v>10637</v>
      </c>
      <c r="B1373" t="s">
        <v>15013</v>
      </c>
      <c r="C1373" t="s">
        <v>1970</v>
      </c>
      <c r="D1373" t="s">
        <v>14902</v>
      </c>
      <c r="F1373" t="s">
        <v>14895</v>
      </c>
      <c r="G1373" t="str">
        <f>IFERROR(VLOOKUP(F1373,Maquinas!A:B,2,0),"")</f>
        <v>OLIMPIC II</v>
      </c>
      <c r="H1373" t="s">
        <v>7195</v>
      </c>
      <c r="I1373" s="14">
        <v>2</v>
      </c>
      <c r="J1373" s="23">
        <v>146000</v>
      </c>
      <c r="K1373" s="23">
        <f t="shared" si="44"/>
        <v>292000</v>
      </c>
      <c r="L1373" s="20">
        <f t="shared" si="43"/>
        <v>1.2141876566576942E-4</v>
      </c>
    </row>
    <row r="1374" spans="1:12" x14ac:dyDescent="0.25">
      <c r="A1374" t="s">
        <v>8561</v>
      </c>
      <c r="B1374" t="s">
        <v>8562</v>
      </c>
      <c r="C1374" t="s">
        <v>1970</v>
      </c>
      <c r="D1374" t="s">
        <v>14902</v>
      </c>
      <c r="E1374" t="s">
        <v>14890</v>
      </c>
      <c r="F1374" t="s">
        <v>14794</v>
      </c>
      <c r="G1374" t="s">
        <v>9967</v>
      </c>
      <c r="H1374" t="s">
        <v>7195</v>
      </c>
      <c r="I1374" s="14">
        <v>1</v>
      </c>
      <c r="J1374" s="23">
        <v>291300</v>
      </c>
      <c r="K1374" s="23">
        <f t="shared" si="44"/>
        <v>291300</v>
      </c>
      <c r="L1374" s="20">
        <f t="shared" si="43"/>
        <v>1.2112769328232408E-4</v>
      </c>
    </row>
    <row r="1375" spans="1:12" x14ac:dyDescent="0.25">
      <c r="A1375" t="s">
        <v>8362</v>
      </c>
      <c r="B1375" t="s">
        <v>8363</v>
      </c>
      <c r="C1375" t="s">
        <v>1719</v>
      </c>
      <c r="D1375" t="s">
        <v>14885</v>
      </c>
      <c r="F1375" t="s">
        <v>14967</v>
      </c>
      <c r="G1375" t="s">
        <v>15511</v>
      </c>
      <c r="H1375" t="s">
        <v>15506</v>
      </c>
      <c r="I1375" s="36">
        <v>1</v>
      </c>
      <c r="J1375" s="37">
        <v>145000</v>
      </c>
      <c r="K1375" s="37">
        <f t="shared" si="44"/>
        <v>145000</v>
      </c>
      <c r="L1375" s="38">
        <f t="shared" si="43"/>
        <v>6.029356514224851E-5</v>
      </c>
    </row>
    <row r="1376" spans="1:12" x14ac:dyDescent="0.25">
      <c r="A1376" t="s">
        <v>9557</v>
      </c>
      <c r="B1376" t="s">
        <v>9558</v>
      </c>
      <c r="C1376" t="s">
        <v>1970</v>
      </c>
      <c r="D1376" t="s">
        <v>14902</v>
      </c>
      <c r="F1376" t="s">
        <v>12688</v>
      </c>
      <c r="G1376" t="s">
        <v>14669</v>
      </c>
      <c r="H1376" s="43" t="s">
        <v>7154</v>
      </c>
      <c r="I1376" s="14">
        <v>1</v>
      </c>
      <c r="J1376" s="23">
        <v>291200</v>
      </c>
      <c r="K1376" s="23">
        <f t="shared" si="44"/>
        <v>291200</v>
      </c>
      <c r="L1376" s="20">
        <f t="shared" si="43"/>
        <v>1.2108611151326046E-4</v>
      </c>
    </row>
    <row r="1377" spans="1:12" x14ac:dyDescent="0.25">
      <c r="A1377" t="s">
        <v>7881</v>
      </c>
      <c r="B1377" t="s">
        <v>7882</v>
      </c>
      <c r="C1377" t="s">
        <v>1725</v>
      </c>
      <c r="D1377" t="s">
        <v>14896</v>
      </c>
      <c r="E1377" t="s">
        <v>14890</v>
      </c>
      <c r="G1377" t="str">
        <f>IFERROR(VLOOKUP(F1377,Maquinas!A:B,2,0),"")</f>
        <v/>
      </c>
      <c r="H1377" t="s">
        <v>14713</v>
      </c>
      <c r="I1377" s="14">
        <v>1</v>
      </c>
      <c r="J1377" s="23">
        <v>290700</v>
      </c>
      <c r="K1377" s="23">
        <f t="shared" si="44"/>
        <v>290700</v>
      </c>
      <c r="L1377" s="20">
        <f t="shared" si="43"/>
        <v>1.2087820266794236E-4</v>
      </c>
    </row>
    <row r="1378" spans="1:12" x14ac:dyDescent="0.25">
      <c r="A1378" t="s">
        <v>3347</v>
      </c>
      <c r="B1378" t="s">
        <v>3348</v>
      </c>
      <c r="C1378" t="s">
        <v>3349</v>
      </c>
      <c r="D1378" t="s">
        <v>14953</v>
      </c>
      <c r="F1378" t="s">
        <v>14897</v>
      </c>
      <c r="G1378" t="s">
        <v>14673</v>
      </c>
      <c r="H1378" t="s">
        <v>7195</v>
      </c>
      <c r="I1378" s="14">
        <v>1</v>
      </c>
      <c r="J1378" s="23">
        <v>290000</v>
      </c>
      <c r="K1378" s="23">
        <f t="shared" si="44"/>
        <v>290000</v>
      </c>
      <c r="L1378" s="20">
        <f t="shared" si="43"/>
        <v>1.2058713028449702E-4</v>
      </c>
    </row>
    <row r="1379" spans="1:12" x14ac:dyDescent="0.25">
      <c r="A1379" t="s">
        <v>7932</v>
      </c>
      <c r="B1379" t="s">
        <v>7933</v>
      </c>
      <c r="C1379" t="s">
        <v>1725</v>
      </c>
      <c r="D1379" t="s">
        <v>14896</v>
      </c>
      <c r="E1379" t="s">
        <v>14890</v>
      </c>
      <c r="F1379" t="s">
        <v>12461</v>
      </c>
      <c r="G1379" t="s">
        <v>14688</v>
      </c>
      <c r="H1379" t="s">
        <v>1286</v>
      </c>
      <c r="I1379" s="36">
        <v>1</v>
      </c>
      <c r="J1379" s="37">
        <v>290000</v>
      </c>
      <c r="K1379" s="37">
        <f t="shared" si="44"/>
        <v>290000</v>
      </c>
      <c r="L1379" s="20">
        <f t="shared" si="43"/>
        <v>1.2058713028449702E-4</v>
      </c>
    </row>
    <row r="1380" spans="1:12" x14ac:dyDescent="0.25">
      <c r="A1380" t="s">
        <v>10558</v>
      </c>
      <c r="B1380" t="s">
        <v>10559</v>
      </c>
      <c r="C1380" t="s">
        <v>2094</v>
      </c>
      <c r="D1380" t="s">
        <v>14910</v>
      </c>
      <c r="F1380" t="s">
        <v>14742</v>
      </c>
      <c r="G1380" t="str">
        <f>IFERROR(VLOOKUP(F1380,Maquinas!A:B,2,0),"")</f>
        <v>DIDDE GLASER II</v>
      </c>
      <c r="H1380" t="s">
        <v>1286</v>
      </c>
      <c r="I1380" s="36">
        <v>1</v>
      </c>
      <c r="J1380" s="37">
        <v>290000</v>
      </c>
      <c r="K1380" s="37">
        <f t="shared" si="44"/>
        <v>290000</v>
      </c>
      <c r="L1380" s="20">
        <f t="shared" si="43"/>
        <v>1.2058713028449702E-4</v>
      </c>
    </row>
    <row r="1381" spans="1:12" x14ac:dyDescent="0.25">
      <c r="A1381" t="s">
        <v>3679</v>
      </c>
      <c r="B1381" t="s">
        <v>3680</v>
      </c>
      <c r="C1381" t="s">
        <v>1970</v>
      </c>
      <c r="D1381" t="s">
        <v>14902</v>
      </c>
      <c r="G1381" t="str">
        <f>IFERROR(VLOOKUP(F1381,Maquinas!A:B,2,0),"")</f>
        <v/>
      </c>
      <c r="H1381" t="s">
        <v>14676</v>
      </c>
      <c r="I1381" s="14">
        <v>4</v>
      </c>
      <c r="J1381" s="23">
        <v>72494</v>
      </c>
      <c r="K1381" s="23">
        <f t="shared" si="44"/>
        <v>289976</v>
      </c>
      <c r="L1381" s="20">
        <f t="shared" si="43"/>
        <v>1.2057715065992175E-4</v>
      </c>
    </row>
    <row r="1382" spans="1:12" hidden="1" x14ac:dyDescent="0.25">
      <c r="A1382" t="s">
        <v>11963</v>
      </c>
      <c r="B1382" t="s">
        <v>11964</v>
      </c>
      <c r="C1382" t="s">
        <v>10941</v>
      </c>
      <c r="D1382" t="s">
        <v>14889</v>
      </c>
      <c r="E1382" t="s">
        <v>14890</v>
      </c>
      <c r="G1382" t="str">
        <f>IFERROR(VLOOKUP(F1382,Maquinas!A:B,2,0),"")</f>
        <v/>
      </c>
      <c r="H1382" t="s">
        <v>10941</v>
      </c>
      <c r="I1382" s="14">
        <v>1</v>
      </c>
      <c r="J1382" s="23">
        <v>289700</v>
      </c>
      <c r="K1382" s="23">
        <f t="shared" si="44"/>
        <v>289700</v>
      </c>
      <c r="L1382" s="20">
        <f t="shared" si="43"/>
        <v>1.2046238497730616E-4</v>
      </c>
    </row>
    <row r="1383" spans="1:12" x14ac:dyDescent="0.25">
      <c r="A1383" t="s">
        <v>7740</v>
      </c>
      <c r="B1383" t="s">
        <v>7741</v>
      </c>
      <c r="C1383" t="s">
        <v>1725</v>
      </c>
      <c r="D1383" t="s">
        <v>14896</v>
      </c>
      <c r="E1383" t="s">
        <v>14890</v>
      </c>
      <c r="F1383" t="s">
        <v>12733</v>
      </c>
      <c r="G1383" t="s">
        <v>14698</v>
      </c>
      <c r="H1383" t="s">
        <v>14697</v>
      </c>
      <c r="I1383" s="14">
        <v>12</v>
      </c>
      <c r="J1383" s="23">
        <v>24120</v>
      </c>
      <c r="K1383" s="23">
        <f t="shared" si="44"/>
        <v>289440</v>
      </c>
      <c r="L1383" s="20">
        <f t="shared" si="43"/>
        <v>1.2035427237774076E-4</v>
      </c>
    </row>
    <row r="1384" spans="1:12" x14ac:dyDescent="0.25">
      <c r="A1384" t="s">
        <v>3341</v>
      </c>
      <c r="B1384" t="s">
        <v>3342</v>
      </c>
      <c r="C1384" t="s">
        <v>1922</v>
      </c>
      <c r="D1384" t="s">
        <v>14649</v>
      </c>
      <c r="F1384" t="s">
        <v>14897</v>
      </c>
      <c r="G1384" t="s">
        <v>14673</v>
      </c>
      <c r="H1384" t="s">
        <v>7195</v>
      </c>
      <c r="I1384" s="14">
        <v>1</v>
      </c>
      <c r="J1384" s="23">
        <v>289378.69</v>
      </c>
      <c r="K1384" s="23">
        <f t="shared" si="44"/>
        <v>289378.69</v>
      </c>
      <c r="L1384" s="20">
        <f t="shared" si="43"/>
        <v>1.2032877859512784E-4</v>
      </c>
    </row>
    <row r="1385" spans="1:12" x14ac:dyDescent="0.25">
      <c r="A1385" t="s">
        <v>4799</v>
      </c>
      <c r="B1385" t="s">
        <v>4800</v>
      </c>
      <c r="C1385" t="s">
        <v>1882</v>
      </c>
      <c r="D1385" t="s">
        <v>14886</v>
      </c>
      <c r="G1385" t="str">
        <f>IFERROR(VLOOKUP(F1385,Maquinas!A:B,2,0),"")</f>
        <v/>
      </c>
      <c r="H1385" t="s">
        <v>14676</v>
      </c>
      <c r="I1385" s="14">
        <v>2</v>
      </c>
      <c r="J1385" s="23">
        <v>144450</v>
      </c>
      <c r="K1385" s="23">
        <f t="shared" si="44"/>
        <v>288900</v>
      </c>
      <c r="L1385" s="20">
        <f t="shared" si="43"/>
        <v>1.2012973082479721E-4</v>
      </c>
    </row>
    <row r="1386" spans="1:12" x14ac:dyDescent="0.25">
      <c r="A1386" t="s">
        <v>7470</v>
      </c>
      <c r="B1386" t="s">
        <v>7471</v>
      </c>
      <c r="C1386" t="s">
        <v>1859</v>
      </c>
      <c r="D1386" t="s">
        <v>14882</v>
      </c>
      <c r="E1386" t="s">
        <v>14890</v>
      </c>
      <c r="F1386" t="s">
        <v>12688</v>
      </c>
      <c r="G1386" t="s">
        <v>14669</v>
      </c>
      <c r="H1386" s="43" t="s">
        <v>7154</v>
      </c>
      <c r="I1386" s="14">
        <v>1</v>
      </c>
      <c r="J1386" s="23">
        <v>288500</v>
      </c>
      <c r="K1386" s="23">
        <f t="shared" si="44"/>
        <v>288500</v>
      </c>
      <c r="L1386" s="20">
        <f t="shared" si="43"/>
        <v>1.1996340374854273E-4</v>
      </c>
    </row>
    <row r="1387" spans="1:12" x14ac:dyDescent="0.25">
      <c r="A1387" t="s">
        <v>3651</v>
      </c>
      <c r="B1387" t="s">
        <v>3652</v>
      </c>
      <c r="C1387" t="s">
        <v>1970</v>
      </c>
      <c r="D1387" t="s">
        <v>14902</v>
      </c>
      <c r="G1387" t="str">
        <f>IFERROR(VLOOKUP(F1387,Maquinas!A:B,2,0),"")</f>
        <v/>
      </c>
      <c r="H1387" t="s">
        <v>14676</v>
      </c>
      <c r="I1387" s="14">
        <v>5</v>
      </c>
      <c r="J1387" s="23">
        <v>57650</v>
      </c>
      <c r="K1387" s="23">
        <f t="shared" si="44"/>
        <v>288250</v>
      </c>
      <c r="L1387" s="20">
        <f t="shared" si="43"/>
        <v>1.1985944932588368E-4</v>
      </c>
    </row>
    <row r="1388" spans="1:12" x14ac:dyDescent="0.25">
      <c r="A1388" t="s">
        <v>8573</v>
      </c>
      <c r="B1388" t="s">
        <v>8574</v>
      </c>
      <c r="C1388" t="s">
        <v>1725</v>
      </c>
      <c r="D1388" t="s">
        <v>14896</v>
      </c>
      <c r="E1388" t="s">
        <v>14890</v>
      </c>
      <c r="G1388" t="str">
        <f>IFERROR(VLOOKUP(F1388,Maquinas!A:B,2,0),"")</f>
        <v/>
      </c>
      <c r="H1388" t="s">
        <v>14676</v>
      </c>
      <c r="I1388" s="14">
        <v>1</v>
      </c>
      <c r="J1388" s="23">
        <v>288000</v>
      </c>
      <c r="K1388" s="23">
        <f t="shared" si="44"/>
        <v>288000</v>
      </c>
      <c r="L1388" s="20">
        <f t="shared" si="43"/>
        <v>1.1975549490322462E-4</v>
      </c>
    </row>
    <row r="1389" spans="1:12" x14ac:dyDescent="0.25">
      <c r="A1389" t="s">
        <v>9088</v>
      </c>
      <c r="B1389" t="s">
        <v>9089</v>
      </c>
      <c r="C1389" t="s">
        <v>1882</v>
      </c>
      <c r="D1389" t="s">
        <v>14886</v>
      </c>
      <c r="F1389" t="s">
        <v>12620</v>
      </c>
      <c r="G1389" t="s">
        <v>14663</v>
      </c>
      <c r="H1389" t="s">
        <v>7154</v>
      </c>
      <c r="I1389" s="14">
        <v>2</v>
      </c>
      <c r="J1389" s="23">
        <v>144000</v>
      </c>
      <c r="K1389" s="23">
        <f t="shared" si="44"/>
        <v>288000</v>
      </c>
      <c r="L1389" s="20">
        <f t="shared" si="43"/>
        <v>1.1975549490322462E-4</v>
      </c>
    </row>
    <row r="1390" spans="1:12" x14ac:dyDescent="0.25">
      <c r="A1390" t="s">
        <v>5113</v>
      </c>
      <c r="B1390" t="s">
        <v>5114</v>
      </c>
      <c r="C1390" t="s">
        <v>1725</v>
      </c>
      <c r="D1390" t="s">
        <v>14648</v>
      </c>
      <c r="G1390" t="str">
        <f>IFERROR(VLOOKUP(F1390,Maquinas!A:B,2,0),"")</f>
        <v/>
      </c>
      <c r="H1390" t="s">
        <v>14778</v>
      </c>
      <c r="I1390" s="14">
        <v>3</v>
      </c>
      <c r="J1390" s="23">
        <v>95956.25</v>
      </c>
      <c r="K1390" s="23">
        <f t="shared" si="44"/>
        <v>287868.75</v>
      </c>
      <c r="L1390" s="20">
        <f t="shared" si="43"/>
        <v>1.1970091883132863E-4</v>
      </c>
    </row>
    <row r="1391" spans="1:12" x14ac:dyDescent="0.25">
      <c r="A1391" t="s">
        <v>8075</v>
      </c>
      <c r="B1391" t="s">
        <v>8076</v>
      </c>
      <c r="C1391" t="s">
        <v>1725</v>
      </c>
      <c r="D1391" t="s">
        <v>14896</v>
      </c>
      <c r="E1391" t="s">
        <v>14890</v>
      </c>
      <c r="F1391" t="s">
        <v>14897</v>
      </c>
      <c r="G1391" t="s">
        <v>14673</v>
      </c>
      <c r="H1391" t="s">
        <v>7195</v>
      </c>
      <c r="I1391" s="14">
        <v>2</v>
      </c>
      <c r="J1391" s="23">
        <v>143758.46</v>
      </c>
      <c r="K1391" s="23">
        <f t="shared" si="44"/>
        <v>287516.92</v>
      </c>
      <c r="L1391" s="20">
        <f t="shared" si="43"/>
        <v>1.1955462169323209E-4</v>
      </c>
    </row>
    <row r="1392" spans="1:12" x14ac:dyDescent="0.25">
      <c r="A1392" s="76" t="s">
        <v>9370</v>
      </c>
      <c r="B1392" s="76" t="s">
        <v>9371</v>
      </c>
      <c r="C1392" s="76" t="s">
        <v>1945</v>
      </c>
      <c r="D1392" s="76" t="s">
        <v>14894</v>
      </c>
      <c r="E1392" s="76"/>
      <c r="F1392" s="76" t="s">
        <v>14742</v>
      </c>
      <c r="G1392" s="76" t="str">
        <f>IFERROR(VLOOKUP(F1392,Maquinas!A:B,2,0),"")</f>
        <v>DIDDE GLASER II</v>
      </c>
      <c r="H1392" s="76" t="s">
        <v>1286</v>
      </c>
      <c r="I1392" s="94">
        <v>1</v>
      </c>
      <c r="J1392" s="95">
        <v>287500</v>
      </c>
      <c r="K1392" s="95">
        <f t="shared" si="44"/>
        <v>287500</v>
      </c>
      <c r="L1392" s="96">
        <f t="shared" si="43"/>
        <v>1.1954758605790654E-4</v>
      </c>
    </row>
    <row r="1393" spans="1:12" x14ac:dyDescent="0.25">
      <c r="A1393" t="s">
        <v>7120</v>
      </c>
      <c r="B1393" t="s">
        <v>7121</v>
      </c>
      <c r="C1393" t="s">
        <v>1719</v>
      </c>
      <c r="D1393" t="s">
        <v>14885</v>
      </c>
      <c r="E1393" t="s">
        <v>14890</v>
      </c>
      <c r="F1393" t="s">
        <v>12620</v>
      </c>
      <c r="G1393" t="s">
        <v>14663</v>
      </c>
      <c r="H1393" t="s">
        <v>7154</v>
      </c>
      <c r="I1393" s="14">
        <v>1</v>
      </c>
      <c r="J1393" s="23">
        <v>287430</v>
      </c>
      <c r="K1393" s="23">
        <f t="shared" si="44"/>
        <v>287430</v>
      </c>
      <c r="L1393" s="20">
        <f t="shared" si="43"/>
        <v>1.1951847881956199E-4</v>
      </c>
    </row>
    <row r="1394" spans="1:12" x14ac:dyDescent="0.25">
      <c r="A1394" t="s">
        <v>7710</v>
      </c>
      <c r="B1394" t="s">
        <v>7711</v>
      </c>
      <c r="C1394" t="s">
        <v>2094</v>
      </c>
      <c r="D1394" t="s">
        <v>14910</v>
      </c>
      <c r="E1394" t="s">
        <v>14890</v>
      </c>
      <c r="F1394" t="s">
        <v>12681</v>
      </c>
      <c r="G1394" t="s">
        <v>14690</v>
      </c>
      <c r="H1394" t="s">
        <v>1286</v>
      </c>
      <c r="I1394" s="36">
        <v>1</v>
      </c>
      <c r="J1394" s="37">
        <v>287430</v>
      </c>
      <c r="K1394" s="37">
        <f t="shared" si="44"/>
        <v>287430</v>
      </c>
      <c r="L1394" s="20">
        <f t="shared" si="43"/>
        <v>1.1951847881956199E-4</v>
      </c>
    </row>
    <row r="1395" spans="1:12" x14ac:dyDescent="0.25">
      <c r="A1395" t="s">
        <v>7877</v>
      </c>
      <c r="B1395" t="s">
        <v>7878</v>
      </c>
      <c r="C1395" t="s">
        <v>2094</v>
      </c>
      <c r="D1395" t="s">
        <v>14910</v>
      </c>
      <c r="E1395" t="s">
        <v>14890</v>
      </c>
      <c r="F1395" t="s">
        <v>12991</v>
      </c>
      <c r="G1395" t="s">
        <v>14684</v>
      </c>
      <c r="H1395" t="s">
        <v>15506</v>
      </c>
      <c r="I1395" s="36">
        <v>1</v>
      </c>
      <c r="J1395" s="37">
        <v>287430</v>
      </c>
      <c r="K1395" s="37">
        <f t="shared" si="44"/>
        <v>287430</v>
      </c>
      <c r="L1395" s="38">
        <f t="shared" si="43"/>
        <v>1.1951847881956199E-4</v>
      </c>
    </row>
    <row r="1396" spans="1:12" x14ac:dyDescent="0.25">
      <c r="A1396" t="s">
        <v>7598</v>
      </c>
      <c r="B1396" t="s">
        <v>7599</v>
      </c>
      <c r="C1396" t="s">
        <v>1719</v>
      </c>
      <c r="D1396" t="s">
        <v>14885</v>
      </c>
      <c r="E1396" t="s">
        <v>14890</v>
      </c>
      <c r="F1396" t="s">
        <v>12448</v>
      </c>
      <c r="G1396" t="s">
        <v>14680</v>
      </c>
      <c r="H1396" t="s">
        <v>1286</v>
      </c>
      <c r="I1396" s="36">
        <v>1</v>
      </c>
      <c r="J1396" s="37">
        <v>287000</v>
      </c>
      <c r="K1396" s="37">
        <f t="shared" si="44"/>
        <v>287000</v>
      </c>
      <c r="L1396" s="20">
        <f t="shared" si="43"/>
        <v>1.1933967721258843E-4</v>
      </c>
    </row>
    <row r="1397" spans="1:12" x14ac:dyDescent="0.25">
      <c r="A1397" t="s">
        <v>10434</v>
      </c>
      <c r="B1397" t="s">
        <v>10435</v>
      </c>
      <c r="C1397" t="s">
        <v>4937</v>
      </c>
      <c r="D1397" t="s">
        <v>14887</v>
      </c>
      <c r="G1397" t="str">
        <f>IFERROR(VLOOKUP(F1397,Maquinas!A:B,2,0),"")</f>
        <v/>
      </c>
      <c r="H1397" t="s">
        <v>14676</v>
      </c>
      <c r="I1397" s="14">
        <v>2</v>
      </c>
      <c r="J1397" s="23">
        <v>143469.63</v>
      </c>
      <c r="K1397" s="23">
        <f t="shared" si="44"/>
        <v>286939.26</v>
      </c>
      <c r="L1397" s="20">
        <f t="shared" si="43"/>
        <v>1.193144204460592E-4</v>
      </c>
    </row>
    <row r="1398" spans="1:12" x14ac:dyDescent="0.25">
      <c r="A1398" t="s">
        <v>4078</v>
      </c>
      <c r="B1398" t="s">
        <v>4079</v>
      </c>
      <c r="C1398" t="s">
        <v>1922</v>
      </c>
      <c r="D1398" t="s">
        <v>14649</v>
      </c>
      <c r="F1398" t="s">
        <v>12620</v>
      </c>
      <c r="G1398" t="s">
        <v>14663</v>
      </c>
      <c r="H1398" t="s">
        <v>7154</v>
      </c>
      <c r="I1398" s="14">
        <v>2</v>
      </c>
      <c r="J1398" s="23">
        <v>143133.12</v>
      </c>
      <c r="K1398" s="23">
        <f t="shared" si="44"/>
        <v>286266.23999999999</v>
      </c>
      <c r="L1398" s="20">
        <f t="shared" si="43"/>
        <v>1.1903456682390721E-4</v>
      </c>
    </row>
    <row r="1399" spans="1:12" x14ac:dyDescent="0.25">
      <c r="A1399" s="155" t="s">
        <v>6032</v>
      </c>
      <c r="B1399" s="155" t="s">
        <v>15015</v>
      </c>
      <c r="C1399" s="155" t="s">
        <v>15445</v>
      </c>
      <c r="D1399" s="155" t="s">
        <v>14885</v>
      </c>
      <c r="E1399" s="155" t="s">
        <v>14890</v>
      </c>
      <c r="F1399" s="155" t="s">
        <v>13152</v>
      </c>
      <c r="G1399" s="155" t="str">
        <f>IFERROR(VLOOKUP(F1399,Maquinas!A:B,2,0),"")</f>
        <v>* COLECTORA 750 I</v>
      </c>
      <c r="H1399" s="155" t="s">
        <v>1286</v>
      </c>
      <c r="I1399" s="156">
        <v>10</v>
      </c>
      <c r="J1399" s="157">
        <v>28625</v>
      </c>
      <c r="K1399" s="157">
        <f t="shared" si="44"/>
        <v>286250</v>
      </c>
      <c r="L1399" s="173">
        <f t="shared" si="43"/>
        <v>1.1902781394461128E-4</v>
      </c>
    </row>
    <row r="1400" spans="1:12" x14ac:dyDescent="0.25">
      <c r="A1400" t="s">
        <v>10595</v>
      </c>
      <c r="B1400" t="s">
        <v>10596</v>
      </c>
      <c r="C1400" t="s">
        <v>1725</v>
      </c>
      <c r="D1400" t="s">
        <v>14896</v>
      </c>
      <c r="F1400">
        <v>0</v>
      </c>
      <c r="G1400" t="str">
        <f>IFERROR(VLOOKUP(F1400,Maquinas!A:B,2,0),"")</f>
        <v/>
      </c>
      <c r="H1400" t="s">
        <v>14676</v>
      </c>
      <c r="I1400" s="14">
        <v>4</v>
      </c>
      <c r="J1400" s="23">
        <v>71500</v>
      </c>
      <c r="K1400" s="23">
        <f t="shared" si="44"/>
        <v>286000</v>
      </c>
      <c r="L1400" s="20">
        <f t="shared" si="43"/>
        <v>1.1892385952195223E-4</v>
      </c>
    </row>
    <row r="1401" spans="1:12" x14ac:dyDescent="0.25">
      <c r="A1401" t="s">
        <v>2095</v>
      </c>
      <c r="B1401" t="s">
        <v>2096</v>
      </c>
      <c r="C1401" t="s">
        <v>1891</v>
      </c>
      <c r="D1401" t="s">
        <v>14946</v>
      </c>
      <c r="F1401" t="s">
        <v>12864</v>
      </c>
      <c r="G1401" t="s">
        <v>14670</v>
      </c>
      <c r="H1401" t="s">
        <v>7154</v>
      </c>
      <c r="I1401" s="14">
        <v>3</v>
      </c>
      <c r="J1401" s="23">
        <v>95011.86</v>
      </c>
      <c r="K1401" s="23">
        <f t="shared" si="44"/>
        <v>285035.58</v>
      </c>
      <c r="L1401" s="20">
        <f t="shared" si="43"/>
        <v>1.1852283662474888E-4</v>
      </c>
    </row>
    <row r="1402" spans="1:12" x14ac:dyDescent="0.25">
      <c r="A1402" t="s">
        <v>9208</v>
      </c>
      <c r="B1402" t="s">
        <v>9209</v>
      </c>
      <c r="C1402" t="s">
        <v>1945</v>
      </c>
      <c r="D1402" t="s">
        <v>14894</v>
      </c>
      <c r="F1402" t="s">
        <v>12458</v>
      </c>
      <c r="G1402" t="s">
        <v>14666</v>
      </c>
      <c r="H1402" t="s">
        <v>1286</v>
      </c>
      <c r="I1402" s="36">
        <v>3</v>
      </c>
      <c r="J1402" s="37">
        <v>95000</v>
      </c>
      <c r="K1402" s="37">
        <f t="shared" si="44"/>
        <v>285000</v>
      </c>
      <c r="L1402" s="20">
        <f t="shared" si="43"/>
        <v>1.1850804183131604E-4</v>
      </c>
    </row>
    <row r="1403" spans="1:12" x14ac:dyDescent="0.25">
      <c r="A1403" t="s">
        <v>9529</v>
      </c>
      <c r="B1403" t="s">
        <v>9530</v>
      </c>
      <c r="C1403" t="s">
        <v>1859</v>
      </c>
      <c r="D1403" t="s">
        <v>14882</v>
      </c>
      <c r="F1403" t="s">
        <v>14794</v>
      </c>
      <c r="G1403" t="s">
        <v>9967</v>
      </c>
      <c r="H1403" t="s">
        <v>7195</v>
      </c>
      <c r="I1403" s="14">
        <v>2</v>
      </c>
      <c r="J1403" s="23">
        <v>142200</v>
      </c>
      <c r="K1403" s="23">
        <f t="shared" si="44"/>
        <v>284400</v>
      </c>
      <c r="L1403" s="20">
        <f t="shared" si="43"/>
        <v>1.1825855121693433E-4</v>
      </c>
    </row>
    <row r="1404" spans="1:12" x14ac:dyDescent="0.25">
      <c r="A1404" t="s">
        <v>3241</v>
      </c>
      <c r="B1404" t="s">
        <v>3242</v>
      </c>
      <c r="C1404" t="s">
        <v>1725</v>
      </c>
      <c r="D1404" t="s">
        <v>14896</v>
      </c>
      <c r="F1404" t="s">
        <v>14895</v>
      </c>
      <c r="G1404" t="s">
        <v>14664</v>
      </c>
      <c r="H1404" t="s">
        <v>7195</v>
      </c>
      <c r="I1404" s="14">
        <v>1</v>
      </c>
      <c r="J1404" s="23">
        <v>284156.71000000002</v>
      </c>
      <c r="K1404" s="23">
        <f t="shared" si="44"/>
        <v>284156.71000000002</v>
      </c>
      <c r="L1404" s="20">
        <f t="shared" si="43"/>
        <v>1.1815738693097944E-4</v>
      </c>
    </row>
    <row r="1405" spans="1:12" x14ac:dyDescent="0.25">
      <c r="A1405" t="s">
        <v>3171</v>
      </c>
      <c r="B1405" t="s">
        <v>3172</v>
      </c>
      <c r="C1405" t="s">
        <v>1725</v>
      </c>
      <c r="D1405" t="s">
        <v>14896</v>
      </c>
      <c r="F1405" t="s">
        <v>14897</v>
      </c>
      <c r="G1405" t="s">
        <v>14673</v>
      </c>
      <c r="H1405" t="s">
        <v>7195</v>
      </c>
      <c r="I1405" s="14">
        <v>5</v>
      </c>
      <c r="J1405" s="23">
        <v>56831.1</v>
      </c>
      <c r="K1405" s="23">
        <f t="shared" si="44"/>
        <v>284155.5</v>
      </c>
      <c r="L1405" s="20">
        <f t="shared" si="43"/>
        <v>1.1815688379157376E-4</v>
      </c>
    </row>
    <row r="1406" spans="1:12" x14ac:dyDescent="0.25">
      <c r="A1406" t="s">
        <v>8976</v>
      </c>
      <c r="B1406" t="s">
        <v>8977</v>
      </c>
      <c r="C1406" t="s">
        <v>1970</v>
      </c>
      <c r="D1406" t="s">
        <v>14902</v>
      </c>
      <c r="F1406" t="s">
        <v>12688</v>
      </c>
      <c r="G1406" t="s">
        <v>14669</v>
      </c>
      <c r="H1406" s="43" t="s">
        <v>7154</v>
      </c>
      <c r="I1406" s="14">
        <v>1</v>
      </c>
      <c r="J1406" s="23">
        <v>284000</v>
      </c>
      <c r="K1406" s="23">
        <f t="shared" si="44"/>
        <v>284000</v>
      </c>
      <c r="L1406" s="20">
        <f t="shared" si="43"/>
        <v>1.1809222414067985E-4</v>
      </c>
    </row>
    <row r="1407" spans="1:12" hidden="1" x14ac:dyDescent="0.25">
      <c r="A1407" t="s">
        <v>11825</v>
      </c>
      <c r="B1407" t="s">
        <v>11826</v>
      </c>
      <c r="C1407" t="s">
        <v>1719</v>
      </c>
      <c r="D1407" t="s">
        <v>14885</v>
      </c>
      <c r="E1407" t="s">
        <v>14890</v>
      </c>
      <c r="F1407" t="s">
        <v>14676</v>
      </c>
      <c r="G1407" t="str">
        <f>IFERROR(VLOOKUP(F1407,Maquinas!A:B,2,0),"")</f>
        <v/>
      </c>
      <c r="H1407" t="s">
        <v>14676</v>
      </c>
      <c r="I1407" s="14">
        <v>2</v>
      </c>
      <c r="J1407" s="23">
        <v>142000</v>
      </c>
      <c r="K1407" s="23">
        <f t="shared" si="44"/>
        <v>284000</v>
      </c>
      <c r="L1407" s="20">
        <f t="shared" si="43"/>
        <v>1.1809222414067985E-4</v>
      </c>
    </row>
    <row r="1408" spans="1:12" hidden="1" x14ac:dyDescent="0.25">
      <c r="A1408" t="s">
        <v>12326</v>
      </c>
      <c r="B1408" t="s">
        <v>12327</v>
      </c>
      <c r="C1408" t="s">
        <v>4937</v>
      </c>
      <c r="D1408" t="s">
        <v>14887</v>
      </c>
      <c r="G1408" t="str">
        <f>IFERROR(VLOOKUP(F1408,Maquinas!A:B,2,0),"")</f>
        <v/>
      </c>
      <c r="I1408" s="14">
        <v>2</v>
      </c>
      <c r="J1408" s="23">
        <v>141644.15</v>
      </c>
      <c r="K1408" s="23">
        <f t="shared" si="44"/>
        <v>283288.3</v>
      </c>
      <c r="L1408" s="20">
        <f t="shared" si="43"/>
        <v>1.1779628669025405E-4</v>
      </c>
    </row>
    <row r="1409" spans="1:12" x14ac:dyDescent="0.25">
      <c r="A1409" t="s">
        <v>3483</v>
      </c>
      <c r="B1409" t="s">
        <v>3484</v>
      </c>
      <c r="C1409" t="s">
        <v>1970</v>
      </c>
      <c r="D1409" t="s">
        <v>14902</v>
      </c>
      <c r="F1409" t="s">
        <v>12733</v>
      </c>
      <c r="G1409" t="s">
        <v>14698</v>
      </c>
      <c r="H1409" t="s">
        <v>14697</v>
      </c>
      <c r="I1409" s="14">
        <v>1</v>
      </c>
      <c r="J1409" s="23">
        <v>283124.58</v>
      </c>
      <c r="K1409" s="23">
        <f t="shared" si="44"/>
        <v>283124.58</v>
      </c>
      <c r="L1409" s="20">
        <f t="shared" si="43"/>
        <v>1.1772820901794311E-4</v>
      </c>
    </row>
    <row r="1410" spans="1:12" x14ac:dyDescent="0.25">
      <c r="A1410" t="s">
        <v>3161</v>
      </c>
      <c r="B1410" t="s">
        <v>3162</v>
      </c>
      <c r="C1410" t="s">
        <v>1725</v>
      </c>
      <c r="D1410" t="s">
        <v>14896</v>
      </c>
      <c r="F1410" t="s">
        <v>13079</v>
      </c>
      <c r="G1410" t="s">
        <v>14665</v>
      </c>
      <c r="H1410" t="s">
        <v>7195</v>
      </c>
      <c r="I1410" s="14">
        <v>3</v>
      </c>
      <c r="J1410" s="23">
        <v>94194.63</v>
      </c>
      <c r="K1410" s="23">
        <f t="shared" si="44"/>
        <v>282583.89</v>
      </c>
      <c r="L1410" s="20">
        <f t="shared" si="43"/>
        <v>1.1750338055079303E-4</v>
      </c>
    </row>
    <row r="1411" spans="1:12" x14ac:dyDescent="0.25">
      <c r="A1411" t="s">
        <v>7525</v>
      </c>
      <c r="B1411" t="s">
        <v>7526</v>
      </c>
      <c r="C1411" t="s">
        <v>1719</v>
      </c>
      <c r="D1411" t="s">
        <v>14885</v>
      </c>
      <c r="E1411" t="s">
        <v>14890</v>
      </c>
      <c r="F1411" t="s">
        <v>12864</v>
      </c>
      <c r="G1411" t="s">
        <v>14670</v>
      </c>
      <c r="H1411" t="s">
        <v>7154</v>
      </c>
      <c r="I1411" s="14">
        <v>9</v>
      </c>
      <c r="J1411" s="23">
        <v>31351.19</v>
      </c>
      <c r="K1411" s="23">
        <f t="shared" si="44"/>
        <v>282160.70999999996</v>
      </c>
      <c r="L1411" s="20">
        <f t="shared" si="43"/>
        <v>1.1732741482046957E-4</v>
      </c>
    </row>
    <row r="1412" spans="1:12" x14ac:dyDescent="0.25">
      <c r="A1412" t="s">
        <v>10587</v>
      </c>
      <c r="B1412" t="s">
        <v>10588</v>
      </c>
      <c r="C1412" t="s">
        <v>1970</v>
      </c>
      <c r="D1412" t="s">
        <v>14902</v>
      </c>
      <c r="G1412" t="str">
        <f>IFERROR(VLOOKUP(F1412,Maquinas!A:B,2,0),"")</f>
        <v/>
      </c>
      <c r="H1412" t="s">
        <v>14676</v>
      </c>
      <c r="I1412" s="14">
        <v>4</v>
      </c>
      <c r="J1412" s="23">
        <v>70500</v>
      </c>
      <c r="K1412" s="23">
        <f t="shared" si="44"/>
        <v>282000</v>
      </c>
      <c r="L1412" s="20">
        <f t="shared" si="43"/>
        <v>1.1726058875940745E-4</v>
      </c>
    </row>
    <row r="1413" spans="1:12" x14ac:dyDescent="0.25">
      <c r="A1413" t="s">
        <v>10522</v>
      </c>
      <c r="B1413" t="s">
        <v>10523</v>
      </c>
      <c r="C1413" t="s">
        <v>1725</v>
      </c>
      <c r="D1413" t="s">
        <v>14896</v>
      </c>
      <c r="F1413" t="s">
        <v>14720</v>
      </c>
      <c r="G1413" t="s">
        <v>15472</v>
      </c>
      <c r="H1413" t="s">
        <v>15506</v>
      </c>
      <c r="I1413" s="36">
        <v>2</v>
      </c>
      <c r="J1413" s="37">
        <v>134190.6</v>
      </c>
      <c r="K1413" s="37">
        <f t="shared" si="44"/>
        <v>268381.2</v>
      </c>
      <c r="L1413" s="38">
        <f t="shared" si="43"/>
        <v>1.1159765079417122E-4</v>
      </c>
    </row>
    <row r="1414" spans="1:12" x14ac:dyDescent="0.25">
      <c r="A1414" t="s">
        <v>7885</v>
      </c>
      <c r="B1414" t="s">
        <v>7887</v>
      </c>
      <c r="C1414" t="s">
        <v>1719</v>
      </c>
      <c r="D1414" t="s">
        <v>14885</v>
      </c>
      <c r="E1414" t="s">
        <v>14890</v>
      </c>
      <c r="G1414" t="str">
        <f>IFERROR(VLOOKUP(F1414,Maquinas!A:B,2,0),"")</f>
        <v/>
      </c>
      <c r="H1414" t="s">
        <v>14676</v>
      </c>
      <c r="I1414" s="14">
        <v>1</v>
      </c>
      <c r="J1414" s="23">
        <v>281332</v>
      </c>
      <c r="K1414" s="23">
        <f t="shared" si="44"/>
        <v>281332</v>
      </c>
      <c r="L1414" s="20">
        <f t="shared" si="43"/>
        <v>1.1698282254206247E-4</v>
      </c>
    </row>
    <row r="1415" spans="1:12" x14ac:dyDescent="0.25">
      <c r="A1415" t="s">
        <v>4986</v>
      </c>
      <c r="B1415" t="s">
        <v>4987</v>
      </c>
      <c r="C1415" t="s">
        <v>4937</v>
      </c>
      <c r="D1415" t="s">
        <v>14887</v>
      </c>
      <c r="F1415" t="s">
        <v>12864</v>
      </c>
      <c r="G1415" t="str">
        <f>IFERROR(VLOOKUP(F1415,Maquinas!A:B,2,0),"")</f>
        <v>RA 800 I</v>
      </c>
      <c r="H1415" t="s">
        <v>7154</v>
      </c>
      <c r="I1415" s="14">
        <v>8</v>
      </c>
      <c r="J1415" s="23">
        <v>35131.79</v>
      </c>
      <c r="K1415" s="23">
        <f t="shared" si="44"/>
        <v>281054.32</v>
      </c>
      <c r="L1415" s="20">
        <f t="shared" si="43"/>
        <v>1.1686735828572661E-4</v>
      </c>
    </row>
    <row r="1416" spans="1:12" x14ac:dyDescent="0.25">
      <c r="A1416" t="s">
        <v>2859</v>
      </c>
      <c r="B1416" t="s">
        <v>2860</v>
      </c>
      <c r="C1416" t="s">
        <v>1859</v>
      </c>
      <c r="D1416" t="s">
        <v>14882</v>
      </c>
      <c r="F1416" t="s">
        <v>14901</v>
      </c>
      <c r="G1416" t="s">
        <v>14672</v>
      </c>
      <c r="H1416" t="s">
        <v>14714</v>
      </c>
      <c r="I1416" s="14">
        <v>1</v>
      </c>
      <c r="J1416" s="23">
        <v>280403.28000000003</v>
      </c>
      <c r="K1416" s="23">
        <f t="shared" si="44"/>
        <v>280403.28000000003</v>
      </c>
      <c r="L1416" s="20">
        <f t="shared" si="43"/>
        <v>1.1659664433641484E-4</v>
      </c>
    </row>
    <row r="1417" spans="1:12" x14ac:dyDescent="0.25">
      <c r="A1417" s="155" t="s">
        <v>2863</v>
      </c>
      <c r="B1417" s="155" t="s">
        <v>2864</v>
      </c>
      <c r="C1417" s="155" t="s">
        <v>15445</v>
      </c>
      <c r="D1417" s="155" t="s">
        <v>14910</v>
      </c>
      <c r="E1417" s="155"/>
      <c r="F1417" s="155" t="s">
        <v>12489</v>
      </c>
      <c r="G1417" s="155" t="s">
        <v>14667</v>
      </c>
      <c r="H1417" s="155" t="s">
        <v>1286</v>
      </c>
      <c r="I1417" s="156">
        <v>2</v>
      </c>
      <c r="J1417" s="157">
        <v>140000.5</v>
      </c>
      <c r="K1417" s="157">
        <f t="shared" si="44"/>
        <v>280001</v>
      </c>
      <c r="L1417" s="158">
        <f t="shared" si="43"/>
        <v>1.1642936919582569E-4</v>
      </c>
    </row>
    <row r="1418" spans="1:12" x14ac:dyDescent="0.25">
      <c r="A1418" t="s">
        <v>5606</v>
      </c>
      <c r="B1418" t="s">
        <v>5607</v>
      </c>
      <c r="C1418" t="s">
        <v>2770</v>
      </c>
      <c r="D1418" t="s">
        <v>14925</v>
      </c>
      <c r="E1418" t="s">
        <v>14890</v>
      </c>
      <c r="F1418" t="s">
        <v>14676</v>
      </c>
      <c r="G1418" t="str">
        <f>IFERROR(VLOOKUP(F1418,Maquinas!A:B,2,0),"")</f>
        <v/>
      </c>
      <c r="H1418" t="s">
        <v>14676</v>
      </c>
      <c r="I1418" s="14">
        <v>2</v>
      </c>
      <c r="J1418" s="23">
        <v>140000</v>
      </c>
      <c r="K1418" s="23">
        <f t="shared" si="44"/>
        <v>280000</v>
      </c>
      <c r="L1418" s="20">
        <f t="shared" si="43"/>
        <v>1.1642895337813505E-4</v>
      </c>
    </row>
    <row r="1419" spans="1:12" x14ac:dyDescent="0.25">
      <c r="A1419" t="s">
        <v>6102</v>
      </c>
      <c r="B1419" t="s">
        <v>6103</v>
      </c>
      <c r="C1419" t="s">
        <v>4937</v>
      </c>
      <c r="D1419" t="s">
        <v>14887</v>
      </c>
      <c r="F1419" t="s">
        <v>12517</v>
      </c>
      <c r="G1419" t="s">
        <v>14679</v>
      </c>
      <c r="H1419" t="s">
        <v>1286</v>
      </c>
      <c r="I1419" s="36">
        <v>1</v>
      </c>
      <c r="J1419" s="37">
        <v>280000</v>
      </c>
      <c r="K1419" s="37">
        <f t="shared" si="44"/>
        <v>280000</v>
      </c>
      <c r="L1419" s="20">
        <f t="shared" si="43"/>
        <v>1.1642895337813505E-4</v>
      </c>
    </row>
    <row r="1420" spans="1:12" x14ac:dyDescent="0.25">
      <c r="A1420" t="s">
        <v>7521</v>
      </c>
      <c r="B1420" t="s">
        <v>7522</v>
      </c>
      <c r="C1420" t="s">
        <v>1882</v>
      </c>
      <c r="D1420" t="s">
        <v>14886</v>
      </c>
      <c r="E1420" t="s">
        <v>14890</v>
      </c>
      <c r="F1420" t="s">
        <v>12688</v>
      </c>
      <c r="G1420" t="s">
        <v>14669</v>
      </c>
      <c r="H1420" s="43" t="s">
        <v>7154</v>
      </c>
      <c r="I1420" s="14">
        <v>7</v>
      </c>
      <c r="J1420" s="23">
        <v>40000</v>
      </c>
      <c r="K1420" s="23">
        <f t="shared" si="44"/>
        <v>280000</v>
      </c>
      <c r="L1420" s="20">
        <f t="shared" si="43"/>
        <v>1.1642895337813505E-4</v>
      </c>
    </row>
    <row r="1421" spans="1:12" x14ac:dyDescent="0.25">
      <c r="A1421" t="s">
        <v>8173</v>
      </c>
      <c r="B1421" t="s">
        <v>8174</v>
      </c>
      <c r="C1421" t="s">
        <v>1882</v>
      </c>
      <c r="D1421" t="s">
        <v>14886</v>
      </c>
      <c r="E1421" t="s">
        <v>14890</v>
      </c>
      <c r="F1421" t="s">
        <v>12688</v>
      </c>
      <c r="G1421" t="s">
        <v>14669</v>
      </c>
      <c r="H1421" s="43" t="s">
        <v>7154</v>
      </c>
      <c r="I1421" s="14">
        <v>4</v>
      </c>
      <c r="J1421" s="23">
        <v>70000</v>
      </c>
      <c r="K1421" s="23">
        <f t="shared" si="44"/>
        <v>280000</v>
      </c>
      <c r="L1421" s="20">
        <f t="shared" si="43"/>
        <v>1.1642895337813505E-4</v>
      </c>
    </row>
    <row r="1422" spans="1:12" x14ac:dyDescent="0.25">
      <c r="A1422" t="s">
        <v>8320</v>
      </c>
      <c r="B1422" t="s">
        <v>8321</v>
      </c>
      <c r="C1422" t="s">
        <v>2094</v>
      </c>
      <c r="D1422" t="s">
        <v>14910</v>
      </c>
      <c r="E1422" t="s">
        <v>14890</v>
      </c>
      <c r="F1422" t="s">
        <v>12636</v>
      </c>
      <c r="G1422" t="str">
        <f>IFERROR(VLOOKUP(F1422,Maquinas!A:B,2,0),"")</f>
        <v>B2S</v>
      </c>
      <c r="H1422" t="s">
        <v>7278</v>
      </c>
      <c r="I1422" s="14">
        <v>1</v>
      </c>
      <c r="J1422" s="23">
        <v>280000</v>
      </c>
      <c r="K1422" s="23">
        <f t="shared" si="44"/>
        <v>280000</v>
      </c>
      <c r="L1422" s="20">
        <f t="shared" ref="L1422:L1485" si="45">+K1422/$K$4057</f>
        <v>1.1642895337813505E-4</v>
      </c>
    </row>
    <row r="1423" spans="1:12" x14ac:dyDescent="0.25">
      <c r="A1423" t="s">
        <v>8368</v>
      </c>
      <c r="B1423" t="s">
        <v>8369</v>
      </c>
      <c r="C1423" t="s">
        <v>1945</v>
      </c>
      <c r="D1423" t="s">
        <v>14894</v>
      </c>
      <c r="F1423" t="s">
        <v>12517</v>
      </c>
      <c r="G1423" t="s">
        <v>14679</v>
      </c>
      <c r="H1423" t="s">
        <v>1286</v>
      </c>
      <c r="I1423" s="36">
        <v>1</v>
      </c>
      <c r="J1423" s="37">
        <v>280000</v>
      </c>
      <c r="K1423" s="37">
        <f t="shared" si="44"/>
        <v>280000</v>
      </c>
      <c r="L1423" s="20">
        <f t="shared" si="45"/>
        <v>1.1642895337813505E-4</v>
      </c>
    </row>
    <row r="1424" spans="1:12" x14ac:dyDescent="0.25">
      <c r="A1424" t="s">
        <v>9577</v>
      </c>
      <c r="B1424" t="s">
        <v>9578</v>
      </c>
      <c r="C1424" t="s">
        <v>1719</v>
      </c>
      <c r="D1424" t="s">
        <v>14885</v>
      </c>
      <c r="F1424" t="s">
        <v>12461</v>
      </c>
      <c r="G1424" t="s">
        <v>14688</v>
      </c>
      <c r="H1424" t="s">
        <v>1286</v>
      </c>
      <c r="I1424" s="36">
        <v>1</v>
      </c>
      <c r="J1424" s="37">
        <v>280000</v>
      </c>
      <c r="K1424" s="37">
        <f t="shared" si="44"/>
        <v>280000</v>
      </c>
      <c r="L1424" s="20">
        <f t="shared" si="45"/>
        <v>1.1642895337813505E-4</v>
      </c>
    </row>
    <row r="1425" spans="1:12" x14ac:dyDescent="0.25">
      <c r="A1425" t="s">
        <v>10015</v>
      </c>
      <c r="B1425" t="s">
        <v>15016</v>
      </c>
      <c r="C1425" t="s">
        <v>1882</v>
      </c>
      <c r="D1425" t="s">
        <v>14886</v>
      </c>
      <c r="E1425" t="s">
        <v>14890</v>
      </c>
      <c r="F1425" t="s">
        <v>12517</v>
      </c>
      <c r="G1425" t="s">
        <v>14679</v>
      </c>
      <c r="H1425" t="s">
        <v>1286</v>
      </c>
      <c r="I1425" s="36">
        <v>1</v>
      </c>
      <c r="J1425" s="37">
        <v>280000</v>
      </c>
      <c r="K1425" s="37">
        <f t="shared" ref="K1425:K1488" si="46">+I1425*J1425</f>
        <v>280000</v>
      </c>
      <c r="L1425" s="20">
        <f t="shared" si="45"/>
        <v>1.1642895337813505E-4</v>
      </c>
    </row>
    <row r="1426" spans="1:12" hidden="1" x14ac:dyDescent="0.25">
      <c r="A1426" t="s">
        <v>12031</v>
      </c>
      <c r="B1426" t="s">
        <v>12032</v>
      </c>
      <c r="C1426" t="s">
        <v>433</v>
      </c>
      <c r="D1426" t="s">
        <v>14881</v>
      </c>
      <c r="G1426" t="str">
        <f>IFERROR(VLOOKUP(F1426,Maquinas!A:B,2,0),"")</f>
        <v/>
      </c>
      <c r="H1426" t="s">
        <v>14676</v>
      </c>
      <c r="I1426" s="14">
        <v>8</v>
      </c>
      <c r="J1426" s="23">
        <v>35000</v>
      </c>
      <c r="K1426" s="23">
        <f t="shared" si="46"/>
        <v>280000</v>
      </c>
      <c r="L1426" s="20">
        <f t="shared" si="45"/>
        <v>1.1642895337813505E-4</v>
      </c>
    </row>
    <row r="1427" spans="1:12" x14ac:dyDescent="0.25">
      <c r="A1427" t="s">
        <v>7535</v>
      </c>
      <c r="B1427" t="s">
        <v>7536</v>
      </c>
      <c r="C1427" t="s">
        <v>1725</v>
      </c>
      <c r="D1427" t="s">
        <v>14896</v>
      </c>
      <c r="E1427" t="s">
        <v>14890</v>
      </c>
      <c r="G1427" t="str">
        <f>IFERROR(VLOOKUP(F1427,Maquinas!A:B,2,0),"")</f>
        <v/>
      </c>
      <c r="H1427" t="s">
        <v>14676</v>
      </c>
      <c r="I1427" s="14">
        <v>16</v>
      </c>
      <c r="J1427" s="23">
        <v>17498.57</v>
      </c>
      <c r="K1427" s="23">
        <f t="shared" si="46"/>
        <v>279977.12</v>
      </c>
      <c r="L1427" s="20">
        <f t="shared" si="45"/>
        <v>1.164194394693733E-4</v>
      </c>
    </row>
    <row r="1428" spans="1:12" x14ac:dyDescent="0.25">
      <c r="A1428" t="s">
        <v>3517</v>
      </c>
      <c r="B1428" t="s">
        <v>3518</v>
      </c>
      <c r="C1428" t="s">
        <v>1891</v>
      </c>
      <c r="D1428" t="s">
        <v>14946</v>
      </c>
      <c r="F1428" t="s">
        <v>14998</v>
      </c>
      <c r="G1428" t="str">
        <f>IFERROR(VLOOKUP(F1428,Maquinas!A:B,2,0),"")</f>
        <v/>
      </c>
      <c r="H1428" t="s">
        <v>14713</v>
      </c>
      <c r="I1428" s="14">
        <v>1</v>
      </c>
      <c r="J1428" s="23">
        <v>279956.87</v>
      </c>
      <c r="K1428" s="23">
        <f t="shared" si="46"/>
        <v>279956.87</v>
      </c>
      <c r="L1428" s="20">
        <f t="shared" si="45"/>
        <v>1.1641101916113791E-4</v>
      </c>
    </row>
    <row r="1429" spans="1:12" hidden="1" x14ac:dyDescent="0.25">
      <c r="A1429" t="s">
        <v>12277</v>
      </c>
      <c r="B1429" t="s">
        <v>12278</v>
      </c>
      <c r="C1429" t="s">
        <v>2770</v>
      </c>
      <c r="D1429" t="s">
        <v>14925</v>
      </c>
      <c r="F1429" t="s">
        <v>14757</v>
      </c>
      <c r="G1429" t="str">
        <f>IFERROR(VLOOKUP(F1429,Maquinas!A:B,2,0),"")</f>
        <v/>
      </c>
      <c r="H1429" t="s">
        <v>14757</v>
      </c>
      <c r="I1429" s="14">
        <v>2</v>
      </c>
      <c r="J1429" s="23">
        <v>139766.66</v>
      </c>
      <c r="K1429" s="23">
        <f t="shared" si="46"/>
        <v>279533.32</v>
      </c>
      <c r="L1429" s="20">
        <f t="shared" si="45"/>
        <v>1.1623489957826896E-4</v>
      </c>
    </row>
    <row r="1430" spans="1:12" x14ac:dyDescent="0.25">
      <c r="A1430" t="s">
        <v>3896</v>
      </c>
      <c r="B1430" t="s">
        <v>3897</v>
      </c>
      <c r="C1430" t="s">
        <v>1970</v>
      </c>
      <c r="D1430" t="s">
        <v>14902</v>
      </c>
      <c r="G1430" t="str">
        <f>IFERROR(VLOOKUP(F1430,Maquinas!A:B,2,0),"")</f>
        <v/>
      </c>
      <c r="H1430" t="s">
        <v>14676</v>
      </c>
      <c r="I1430" s="14">
        <v>11</v>
      </c>
      <c r="J1430" s="23">
        <v>25410</v>
      </c>
      <c r="K1430" s="23">
        <f t="shared" si="46"/>
        <v>279510</v>
      </c>
      <c r="L1430" s="20">
        <f t="shared" si="45"/>
        <v>1.1622520270972332E-4</v>
      </c>
    </row>
    <row r="1431" spans="1:12" hidden="1" x14ac:dyDescent="0.25">
      <c r="A1431" t="s">
        <v>11954</v>
      </c>
      <c r="B1431" t="s">
        <v>11953</v>
      </c>
      <c r="C1431" t="s">
        <v>1945</v>
      </c>
      <c r="D1431" t="s">
        <v>14894</v>
      </c>
      <c r="E1431" t="s">
        <v>14890</v>
      </c>
      <c r="F1431" t="s">
        <v>12864</v>
      </c>
      <c r="G1431" t="s">
        <v>14670</v>
      </c>
      <c r="H1431" t="s">
        <v>7154</v>
      </c>
      <c r="I1431" s="14">
        <v>2</v>
      </c>
      <c r="J1431" s="23">
        <v>139695</v>
      </c>
      <c r="K1431" s="23">
        <f t="shared" si="46"/>
        <v>279390</v>
      </c>
      <c r="L1431" s="20">
        <f t="shared" si="45"/>
        <v>1.1617530458684697E-4</v>
      </c>
    </row>
    <row r="1432" spans="1:12" x14ac:dyDescent="0.25">
      <c r="A1432" t="s">
        <v>3998</v>
      </c>
      <c r="B1432" t="s">
        <v>3999</v>
      </c>
      <c r="C1432" t="s">
        <v>1970</v>
      </c>
      <c r="D1432" t="s">
        <v>14902</v>
      </c>
      <c r="G1432" t="str">
        <f>IFERROR(VLOOKUP(F1432,Maquinas!A:B,2,0),"")</f>
        <v/>
      </c>
      <c r="H1432" t="s">
        <v>14676</v>
      </c>
      <c r="I1432" s="14">
        <v>4</v>
      </c>
      <c r="J1432" s="23">
        <v>69800</v>
      </c>
      <c r="K1432" s="23">
        <f t="shared" si="46"/>
        <v>279200</v>
      </c>
      <c r="L1432" s="20">
        <f t="shared" si="45"/>
        <v>1.160962992256261E-4</v>
      </c>
    </row>
    <row r="1433" spans="1:12" x14ac:dyDescent="0.25">
      <c r="A1433" t="s">
        <v>2013</v>
      </c>
      <c r="B1433" t="s">
        <v>2014</v>
      </c>
      <c r="C1433" t="s">
        <v>1719</v>
      </c>
      <c r="D1433" t="s">
        <v>14885</v>
      </c>
      <c r="F1433" t="s">
        <v>12620</v>
      </c>
      <c r="G1433" t="s">
        <v>14663</v>
      </c>
      <c r="H1433" t="s">
        <v>7154</v>
      </c>
      <c r="I1433" s="14">
        <v>2</v>
      </c>
      <c r="J1433" s="23">
        <v>139334</v>
      </c>
      <c r="K1433" s="23">
        <f t="shared" si="46"/>
        <v>278668</v>
      </c>
      <c r="L1433" s="20">
        <f t="shared" si="45"/>
        <v>1.1587508421420764E-4</v>
      </c>
    </row>
    <row r="1434" spans="1:12" x14ac:dyDescent="0.25">
      <c r="A1434" t="s">
        <v>8459</v>
      </c>
      <c r="B1434" t="s">
        <v>8460</v>
      </c>
      <c r="C1434" t="s">
        <v>1859</v>
      </c>
      <c r="D1434" t="s">
        <v>14882</v>
      </c>
      <c r="F1434" t="s">
        <v>12657</v>
      </c>
      <c r="G1434" t="s">
        <v>14695</v>
      </c>
      <c r="H1434" t="s">
        <v>14697</v>
      </c>
      <c r="I1434" s="14">
        <v>1</v>
      </c>
      <c r="J1434" s="23">
        <v>278218</v>
      </c>
      <c r="K1434" s="23">
        <f t="shared" si="46"/>
        <v>278218</v>
      </c>
      <c r="L1434" s="20">
        <f t="shared" si="45"/>
        <v>1.1568796625342136E-4</v>
      </c>
    </row>
    <row r="1435" spans="1:12" x14ac:dyDescent="0.25">
      <c r="A1435" t="s">
        <v>8569</v>
      </c>
      <c r="B1435" t="s">
        <v>8570</v>
      </c>
      <c r="C1435" t="s">
        <v>1719</v>
      </c>
      <c r="D1435" t="s">
        <v>14885</v>
      </c>
      <c r="E1435" t="s">
        <v>14890</v>
      </c>
      <c r="F1435" t="s">
        <v>12517</v>
      </c>
      <c r="G1435" t="s">
        <v>14679</v>
      </c>
      <c r="H1435" t="s">
        <v>1286</v>
      </c>
      <c r="I1435" s="36">
        <v>1</v>
      </c>
      <c r="J1435" s="37">
        <v>278104.59000000003</v>
      </c>
      <c r="K1435" s="37">
        <f t="shared" si="46"/>
        <v>278104.59000000003</v>
      </c>
      <c r="L1435" s="20">
        <f t="shared" si="45"/>
        <v>1.1564080836912631E-4</v>
      </c>
    </row>
    <row r="1436" spans="1:12" x14ac:dyDescent="0.25">
      <c r="A1436" t="s">
        <v>10383</v>
      </c>
      <c r="B1436" t="s">
        <v>10384</v>
      </c>
      <c r="C1436" t="s">
        <v>4937</v>
      </c>
      <c r="D1436" t="s">
        <v>14887</v>
      </c>
      <c r="G1436" t="str">
        <f>IFERROR(VLOOKUP(F1436,Maquinas!A:B,2,0),"")</f>
        <v/>
      </c>
      <c r="H1436" t="s">
        <v>14676</v>
      </c>
      <c r="I1436" s="14">
        <v>2</v>
      </c>
      <c r="J1436" s="23">
        <v>138888.88</v>
      </c>
      <c r="K1436" s="23">
        <f t="shared" si="46"/>
        <v>277777.76</v>
      </c>
      <c r="L1436" s="20">
        <f t="shared" si="45"/>
        <v>1.1550490667329568E-4</v>
      </c>
    </row>
    <row r="1437" spans="1:12" x14ac:dyDescent="0.25">
      <c r="A1437" s="155" t="s">
        <v>7128</v>
      </c>
      <c r="B1437" s="155" t="s">
        <v>7129</v>
      </c>
      <c r="C1437" s="155" t="s">
        <v>15445</v>
      </c>
      <c r="D1437" s="155" t="s">
        <v>14885</v>
      </c>
      <c r="E1437" s="155" t="s">
        <v>14890</v>
      </c>
      <c r="F1437" s="155" t="s">
        <v>13152</v>
      </c>
      <c r="G1437" s="155" t="s">
        <v>14687</v>
      </c>
      <c r="H1437" s="155" t="s">
        <v>1286</v>
      </c>
      <c r="I1437" s="156">
        <v>1</v>
      </c>
      <c r="J1437" s="157">
        <v>276375</v>
      </c>
      <c r="K1437" s="157">
        <f t="shared" si="46"/>
        <v>276375</v>
      </c>
      <c r="L1437" s="158">
        <f t="shared" si="45"/>
        <v>1.1492161424957885E-4</v>
      </c>
    </row>
    <row r="1438" spans="1:12" x14ac:dyDescent="0.25">
      <c r="A1438" t="s">
        <v>8340</v>
      </c>
      <c r="B1438" t="s">
        <v>8341</v>
      </c>
      <c r="C1438" t="s">
        <v>1725</v>
      </c>
      <c r="D1438" t="s">
        <v>14896</v>
      </c>
      <c r="F1438" t="s">
        <v>12517</v>
      </c>
      <c r="G1438" t="s">
        <v>14679</v>
      </c>
      <c r="H1438" t="s">
        <v>1286</v>
      </c>
      <c r="I1438" s="36">
        <v>1</v>
      </c>
      <c r="J1438" s="37">
        <v>276237</v>
      </c>
      <c r="K1438" s="37">
        <f t="shared" si="46"/>
        <v>276237</v>
      </c>
      <c r="L1438" s="20">
        <f t="shared" si="45"/>
        <v>1.1486423140827105E-4</v>
      </c>
    </row>
    <row r="1439" spans="1:12" x14ac:dyDescent="0.25">
      <c r="A1439" t="s">
        <v>8978</v>
      </c>
      <c r="B1439" t="s">
        <v>15017</v>
      </c>
      <c r="C1439" t="s">
        <v>1882</v>
      </c>
      <c r="D1439" t="s">
        <v>14886</v>
      </c>
      <c r="F1439" t="s">
        <v>12620</v>
      </c>
      <c r="G1439" t="s">
        <v>14663</v>
      </c>
      <c r="H1439" t="s">
        <v>7154</v>
      </c>
      <c r="I1439" s="14">
        <v>1</v>
      </c>
      <c r="J1439" s="23">
        <v>276213</v>
      </c>
      <c r="K1439" s="23">
        <f t="shared" si="46"/>
        <v>276213</v>
      </c>
      <c r="L1439" s="20">
        <f t="shared" si="45"/>
        <v>1.1485425178369578E-4</v>
      </c>
    </row>
    <row r="1440" spans="1:12" x14ac:dyDescent="0.25">
      <c r="A1440" s="143" t="s">
        <v>3231</v>
      </c>
      <c r="B1440" s="143" t="s">
        <v>3232</v>
      </c>
      <c r="C1440" s="143" t="s">
        <v>15445</v>
      </c>
      <c r="D1440" s="143" t="s">
        <v>14882</v>
      </c>
      <c r="E1440" s="143"/>
      <c r="F1440" s="143" t="s">
        <v>14897</v>
      </c>
      <c r="G1440" s="143" t="s">
        <v>15645</v>
      </c>
      <c r="H1440" s="143" t="s">
        <v>7195</v>
      </c>
      <c r="I1440" s="144">
        <v>1</v>
      </c>
      <c r="J1440" s="145">
        <v>276035.31</v>
      </c>
      <c r="K1440" s="145">
        <f t="shared" si="46"/>
        <v>276035.31</v>
      </c>
      <c r="L1440" s="146">
        <f t="shared" si="45"/>
        <v>1.1478036513824663E-4</v>
      </c>
    </row>
    <row r="1441" spans="1:12" x14ac:dyDescent="0.25">
      <c r="A1441" t="s">
        <v>3874</v>
      </c>
      <c r="B1441" t="s">
        <v>3875</v>
      </c>
      <c r="C1441" t="s">
        <v>1970</v>
      </c>
      <c r="D1441" t="s">
        <v>14902</v>
      </c>
      <c r="G1441" t="str">
        <f>IFERROR(VLOOKUP(F1441,Maquinas!A:B,2,0),"")</f>
        <v/>
      </c>
      <c r="H1441" t="s">
        <v>14676</v>
      </c>
      <c r="I1441" s="14">
        <v>4</v>
      </c>
      <c r="J1441" s="23">
        <v>69000</v>
      </c>
      <c r="K1441" s="23">
        <f t="shared" si="46"/>
        <v>276000</v>
      </c>
      <c r="L1441" s="20">
        <f t="shared" si="45"/>
        <v>1.1476568261559026E-4</v>
      </c>
    </row>
    <row r="1442" spans="1:12" x14ac:dyDescent="0.25">
      <c r="A1442" t="s">
        <v>9993</v>
      </c>
      <c r="B1442" t="s">
        <v>9994</v>
      </c>
      <c r="C1442" t="s">
        <v>1719</v>
      </c>
      <c r="D1442" t="s">
        <v>14885</v>
      </c>
      <c r="E1442" t="s">
        <v>14890</v>
      </c>
      <c r="F1442" t="s">
        <v>12733</v>
      </c>
      <c r="G1442" t="s">
        <v>14698</v>
      </c>
      <c r="H1442" t="s">
        <v>14697</v>
      </c>
      <c r="I1442" s="14">
        <v>2</v>
      </c>
      <c r="J1442" s="23">
        <v>138000</v>
      </c>
      <c r="K1442" s="23">
        <f t="shared" si="46"/>
        <v>276000</v>
      </c>
      <c r="L1442" s="20">
        <f t="shared" si="45"/>
        <v>1.1476568261559026E-4</v>
      </c>
    </row>
    <row r="1443" spans="1:12" x14ac:dyDescent="0.25">
      <c r="A1443" t="s">
        <v>8219</v>
      </c>
      <c r="B1443" t="s">
        <v>8220</v>
      </c>
      <c r="C1443" t="s">
        <v>4937</v>
      </c>
      <c r="D1443" t="s">
        <v>14887</v>
      </c>
      <c r="E1443" t="s">
        <v>14890</v>
      </c>
      <c r="F1443" t="s">
        <v>12875</v>
      </c>
      <c r="G1443" t="s">
        <v>14671</v>
      </c>
      <c r="H1443" t="s">
        <v>7278</v>
      </c>
      <c r="I1443" s="14">
        <v>2</v>
      </c>
      <c r="J1443" s="23">
        <v>137819.66</v>
      </c>
      <c r="K1443" s="23">
        <f t="shared" si="46"/>
        <v>275639.32</v>
      </c>
      <c r="L1443" s="20">
        <f t="shared" si="45"/>
        <v>1.1461570549093161E-4</v>
      </c>
    </row>
    <row r="1444" spans="1:12" x14ac:dyDescent="0.25">
      <c r="A1444" t="s">
        <v>2882</v>
      </c>
      <c r="B1444" t="s">
        <v>2883</v>
      </c>
      <c r="C1444" t="s">
        <v>2139</v>
      </c>
      <c r="D1444" t="s">
        <v>14898</v>
      </c>
      <c r="F1444" t="s">
        <v>12448</v>
      </c>
      <c r="G1444" t="s">
        <v>14680</v>
      </c>
      <c r="H1444" t="s">
        <v>1286</v>
      </c>
      <c r="I1444" s="36">
        <v>11</v>
      </c>
      <c r="J1444" s="37">
        <v>25000</v>
      </c>
      <c r="K1444" s="37">
        <f t="shared" si="46"/>
        <v>275000</v>
      </c>
      <c r="L1444" s="20">
        <f t="shared" si="45"/>
        <v>1.1434986492495407E-4</v>
      </c>
    </row>
    <row r="1445" spans="1:12" x14ac:dyDescent="0.25">
      <c r="A1445" t="s">
        <v>7299</v>
      </c>
      <c r="B1445" t="s">
        <v>7300</v>
      </c>
      <c r="C1445" t="s">
        <v>1882</v>
      </c>
      <c r="D1445" t="s">
        <v>14886</v>
      </c>
      <c r="E1445" t="s">
        <v>14890</v>
      </c>
      <c r="F1445" t="s">
        <v>12688</v>
      </c>
      <c r="G1445" t="s">
        <v>14669</v>
      </c>
      <c r="H1445" s="43" t="s">
        <v>7154</v>
      </c>
      <c r="I1445" s="14">
        <v>1</v>
      </c>
      <c r="J1445" s="23">
        <v>275000</v>
      </c>
      <c r="K1445" s="23">
        <f t="shared" si="46"/>
        <v>275000</v>
      </c>
      <c r="L1445" s="20">
        <f t="shared" si="45"/>
        <v>1.1434986492495407E-4</v>
      </c>
    </row>
    <row r="1446" spans="1:12" x14ac:dyDescent="0.25">
      <c r="A1446" t="s">
        <v>3876</v>
      </c>
      <c r="B1446" t="s">
        <v>3877</v>
      </c>
      <c r="C1446" t="s">
        <v>1970</v>
      </c>
      <c r="D1446" t="s">
        <v>14902</v>
      </c>
      <c r="G1446" t="str">
        <f>IFERROR(VLOOKUP(F1446,Maquinas!A:B,2,0),"")</f>
        <v/>
      </c>
      <c r="H1446" t="s">
        <v>14676</v>
      </c>
      <c r="I1446" s="14">
        <v>2</v>
      </c>
      <c r="J1446" s="23">
        <v>137440</v>
      </c>
      <c r="K1446" s="23">
        <f t="shared" si="46"/>
        <v>274880</v>
      </c>
      <c r="L1446" s="20">
        <f t="shared" si="45"/>
        <v>1.1429996680207772E-4</v>
      </c>
    </row>
    <row r="1447" spans="1:12" x14ac:dyDescent="0.25">
      <c r="A1447" t="s">
        <v>8434</v>
      </c>
      <c r="B1447" t="s">
        <v>8435</v>
      </c>
      <c r="C1447" t="s">
        <v>1719</v>
      </c>
      <c r="D1447" t="s">
        <v>14885</v>
      </c>
      <c r="F1447" t="s">
        <v>12688</v>
      </c>
      <c r="G1447" t="s">
        <v>14669</v>
      </c>
      <c r="H1447" s="43" t="s">
        <v>7154</v>
      </c>
      <c r="I1447" s="14">
        <v>1</v>
      </c>
      <c r="J1447" s="23">
        <v>274799.18</v>
      </c>
      <c r="K1447" s="23">
        <f t="shared" si="46"/>
        <v>274799.18</v>
      </c>
      <c r="L1447" s="20">
        <f t="shared" si="45"/>
        <v>1.1426636041632051E-4</v>
      </c>
    </row>
    <row r="1448" spans="1:12" x14ac:dyDescent="0.25">
      <c r="A1448" t="s">
        <v>8133</v>
      </c>
      <c r="B1448" t="s">
        <v>8134</v>
      </c>
      <c r="C1448" t="s">
        <v>2094</v>
      </c>
      <c r="D1448" t="s">
        <v>14910</v>
      </c>
      <c r="E1448" t="s">
        <v>14890</v>
      </c>
      <c r="F1448" t="s">
        <v>12864</v>
      </c>
      <c r="G1448" t="str">
        <f>IFERROR(VLOOKUP(F1448,Maquinas!A:B,2,0),"")</f>
        <v>RA 800 I</v>
      </c>
      <c r="H1448" t="s">
        <v>7154</v>
      </c>
      <c r="I1448" s="14">
        <v>1</v>
      </c>
      <c r="J1448" s="23">
        <v>274762.39</v>
      </c>
      <c r="K1448" s="23">
        <f t="shared" si="46"/>
        <v>274762.39</v>
      </c>
      <c r="L1448" s="20">
        <f t="shared" si="45"/>
        <v>1.1425106248348201E-4</v>
      </c>
    </row>
    <row r="1449" spans="1:12" x14ac:dyDescent="0.25">
      <c r="A1449" t="s">
        <v>8245</v>
      </c>
      <c r="B1449" t="s">
        <v>8246</v>
      </c>
      <c r="C1449" t="s">
        <v>1970</v>
      </c>
      <c r="D1449" t="s">
        <v>14902</v>
      </c>
      <c r="E1449" t="s">
        <v>14890</v>
      </c>
      <c r="F1449" t="s">
        <v>12864</v>
      </c>
      <c r="G1449" t="s">
        <v>14670</v>
      </c>
      <c r="H1449" t="s">
        <v>7154</v>
      </c>
      <c r="I1449" s="14">
        <v>4</v>
      </c>
      <c r="J1449" s="23">
        <v>68600</v>
      </c>
      <c r="K1449" s="23">
        <f t="shared" si="46"/>
        <v>274400</v>
      </c>
      <c r="L1449" s="20">
        <f t="shared" si="45"/>
        <v>1.1410037431057236E-4</v>
      </c>
    </row>
    <row r="1450" spans="1:12" x14ac:dyDescent="0.25">
      <c r="A1450" t="s">
        <v>8559</v>
      </c>
      <c r="B1450" t="s">
        <v>8560</v>
      </c>
      <c r="C1450" t="s">
        <v>1970</v>
      </c>
      <c r="D1450" t="s">
        <v>14902</v>
      </c>
      <c r="E1450" t="s">
        <v>14890</v>
      </c>
      <c r="F1450" t="s">
        <v>14794</v>
      </c>
      <c r="G1450" t="s">
        <v>9967</v>
      </c>
      <c r="H1450" t="s">
        <v>7195</v>
      </c>
      <c r="I1450" s="14">
        <v>3</v>
      </c>
      <c r="J1450" s="23">
        <v>90933.33</v>
      </c>
      <c r="K1450" s="23">
        <f t="shared" si="46"/>
        <v>272799.99</v>
      </c>
      <c r="L1450" s="20">
        <f t="shared" si="45"/>
        <v>1.1343506184737753E-4</v>
      </c>
    </row>
    <row r="1451" spans="1:12" x14ac:dyDescent="0.25">
      <c r="A1451" t="s">
        <v>8239</v>
      </c>
      <c r="B1451" t="s">
        <v>8240</v>
      </c>
      <c r="C1451" t="s">
        <v>1725</v>
      </c>
      <c r="D1451" t="s">
        <v>14896</v>
      </c>
      <c r="F1451" t="s">
        <v>12445</v>
      </c>
      <c r="G1451" t="s">
        <v>14686</v>
      </c>
      <c r="H1451" t="s">
        <v>1286</v>
      </c>
      <c r="I1451" s="36">
        <v>5</v>
      </c>
      <c r="J1451" s="37">
        <v>54501.94</v>
      </c>
      <c r="K1451" s="37">
        <f t="shared" si="46"/>
        <v>272509.7</v>
      </c>
      <c r="L1451" s="20">
        <f t="shared" si="45"/>
        <v>1.1331435412996276E-4</v>
      </c>
    </row>
    <row r="1452" spans="1:12" x14ac:dyDescent="0.25">
      <c r="A1452" t="s">
        <v>2520</v>
      </c>
      <c r="B1452" t="s">
        <v>2521</v>
      </c>
      <c r="C1452" t="s">
        <v>2509</v>
      </c>
      <c r="D1452" t="s">
        <v>14939</v>
      </c>
      <c r="F1452" t="s">
        <v>12875</v>
      </c>
      <c r="G1452" t="s">
        <v>14671</v>
      </c>
      <c r="H1452" t="s">
        <v>7278</v>
      </c>
      <c r="I1452" s="14">
        <v>1</v>
      </c>
      <c r="J1452" s="23">
        <v>272300.21999999997</v>
      </c>
      <c r="K1452" s="23">
        <f t="shared" si="46"/>
        <v>272300.21999999997</v>
      </c>
      <c r="L1452" s="20">
        <f t="shared" si="45"/>
        <v>1.1322724864012827E-4</v>
      </c>
    </row>
    <row r="1453" spans="1:12" x14ac:dyDescent="0.25">
      <c r="A1453" t="s">
        <v>9856</v>
      </c>
      <c r="B1453" t="s">
        <v>9857</v>
      </c>
      <c r="C1453" t="s">
        <v>1725</v>
      </c>
      <c r="D1453" t="s">
        <v>14896</v>
      </c>
      <c r="F1453" t="s">
        <v>12636</v>
      </c>
      <c r="G1453" t="s">
        <v>14692</v>
      </c>
      <c r="H1453" t="s">
        <v>7278</v>
      </c>
      <c r="I1453" s="14">
        <v>1</v>
      </c>
      <c r="J1453" s="23">
        <v>272125</v>
      </c>
      <c r="K1453" s="23">
        <f t="shared" si="46"/>
        <v>272125</v>
      </c>
      <c r="L1453" s="20">
        <f t="shared" si="45"/>
        <v>1.13154389064375E-4</v>
      </c>
    </row>
    <row r="1454" spans="1:12" s="39" customFormat="1" x14ac:dyDescent="0.25">
      <c r="A1454" s="39" t="s">
        <v>9579</v>
      </c>
      <c r="B1454" s="39" t="s">
        <v>9580</v>
      </c>
      <c r="C1454" s="39" t="s">
        <v>15445</v>
      </c>
      <c r="D1454" s="39" t="s">
        <v>14885</v>
      </c>
      <c r="F1454" s="39" t="s">
        <v>14909</v>
      </c>
      <c r="G1454" s="39" t="s">
        <v>14718</v>
      </c>
      <c r="H1454" s="39" t="s">
        <v>12135</v>
      </c>
      <c r="I1454" s="40">
        <v>8</v>
      </c>
      <c r="J1454" s="41">
        <v>34000</v>
      </c>
      <c r="K1454" s="41">
        <f t="shared" si="46"/>
        <v>272000</v>
      </c>
      <c r="L1454" s="42">
        <f t="shared" si="45"/>
        <v>1.1310241185304549E-4</v>
      </c>
    </row>
    <row r="1455" spans="1:12" x14ac:dyDescent="0.25">
      <c r="A1455" t="s">
        <v>2127</v>
      </c>
      <c r="B1455" t="s">
        <v>2128</v>
      </c>
      <c r="C1455" t="s">
        <v>15445</v>
      </c>
      <c r="D1455" t="s">
        <v>14896</v>
      </c>
      <c r="F1455" t="s">
        <v>12864</v>
      </c>
      <c r="G1455" t="s">
        <v>14670</v>
      </c>
      <c r="H1455" t="s">
        <v>7154</v>
      </c>
      <c r="I1455" s="14">
        <v>1</v>
      </c>
      <c r="J1455" s="23">
        <v>270996.44</v>
      </c>
      <c r="K1455" s="23">
        <f t="shared" si="46"/>
        <v>270996.44</v>
      </c>
      <c r="L1455" s="20">
        <f t="shared" si="45"/>
        <v>1.1268511385143063E-4</v>
      </c>
    </row>
    <row r="1456" spans="1:12" x14ac:dyDescent="0.25">
      <c r="A1456" t="s">
        <v>7412</v>
      </c>
      <c r="B1456" t="s">
        <v>7413</v>
      </c>
      <c r="C1456" t="s">
        <v>4937</v>
      </c>
      <c r="D1456" t="s">
        <v>14887</v>
      </c>
      <c r="E1456" t="s">
        <v>14890</v>
      </c>
      <c r="F1456" t="s">
        <v>12448</v>
      </c>
      <c r="G1456" t="s">
        <v>14680</v>
      </c>
      <c r="H1456" t="s">
        <v>1286</v>
      </c>
      <c r="I1456" s="36">
        <v>1</v>
      </c>
      <c r="J1456" s="37">
        <v>270513</v>
      </c>
      <c r="K1456" s="37">
        <f t="shared" si="46"/>
        <v>270513</v>
      </c>
      <c r="L1456" s="20">
        <f t="shared" si="45"/>
        <v>1.1248409094706946E-4</v>
      </c>
    </row>
    <row r="1457" spans="1:12" x14ac:dyDescent="0.25">
      <c r="A1457" t="s">
        <v>4137</v>
      </c>
      <c r="B1457" t="s">
        <v>4138</v>
      </c>
      <c r="C1457" t="s">
        <v>1719</v>
      </c>
      <c r="D1457" t="s">
        <v>14885</v>
      </c>
      <c r="G1457" t="str">
        <f>IFERROR(VLOOKUP(F1457,Maquinas!A:B,2,0),"")</f>
        <v/>
      </c>
      <c r="H1457" t="s">
        <v>14676</v>
      </c>
      <c r="I1457" s="14">
        <v>2</v>
      </c>
      <c r="J1457" s="23">
        <v>135000</v>
      </c>
      <c r="K1457" s="23">
        <f t="shared" si="46"/>
        <v>270000</v>
      </c>
      <c r="L1457" s="20">
        <f t="shared" si="45"/>
        <v>1.1227077647177309E-4</v>
      </c>
    </row>
    <row r="1458" spans="1:12" x14ac:dyDescent="0.25">
      <c r="A1458" s="155" t="s">
        <v>10131</v>
      </c>
      <c r="B1458" s="155" t="s">
        <v>10132</v>
      </c>
      <c r="C1458" s="155" t="s">
        <v>15445</v>
      </c>
      <c r="D1458" s="155" t="s">
        <v>14885</v>
      </c>
      <c r="E1458" s="155" t="s">
        <v>14890</v>
      </c>
      <c r="F1458" s="155" t="s">
        <v>12484</v>
      </c>
      <c r="G1458" s="155" t="str">
        <f>IFERROR(VLOOKUP(F1458,Maquinas!A:B,2,0),"")</f>
        <v>* HARRIS 1200 - I</v>
      </c>
      <c r="H1458" s="155" t="s">
        <v>1286</v>
      </c>
      <c r="I1458" s="156">
        <v>5</v>
      </c>
      <c r="J1458" s="157">
        <v>54000</v>
      </c>
      <c r="K1458" s="157">
        <f t="shared" si="46"/>
        <v>270000</v>
      </c>
      <c r="L1458" s="173">
        <f t="shared" si="45"/>
        <v>1.1227077647177309E-4</v>
      </c>
    </row>
    <row r="1459" spans="1:12" x14ac:dyDescent="0.25">
      <c r="A1459" s="155" t="s">
        <v>8187</v>
      </c>
      <c r="B1459" s="155" t="s">
        <v>8188</v>
      </c>
      <c r="C1459" s="155" t="s">
        <v>15445</v>
      </c>
      <c r="D1459" s="155" t="s">
        <v>14886</v>
      </c>
      <c r="E1459" s="155" t="s">
        <v>14890</v>
      </c>
      <c r="F1459" s="155" t="s">
        <v>12445</v>
      </c>
      <c r="G1459" s="155" t="s">
        <v>15502</v>
      </c>
      <c r="H1459" s="155" t="s">
        <v>1286</v>
      </c>
      <c r="I1459" s="156">
        <v>2</v>
      </c>
      <c r="J1459" s="157">
        <v>134866</v>
      </c>
      <c r="K1459" s="157">
        <f t="shared" si="46"/>
        <v>269732</v>
      </c>
      <c r="L1459" s="173">
        <f t="shared" si="45"/>
        <v>1.1215933733068259E-4</v>
      </c>
    </row>
    <row r="1460" spans="1:12" x14ac:dyDescent="0.25">
      <c r="A1460" t="s">
        <v>8135</v>
      </c>
      <c r="B1460" t="s">
        <v>8136</v>
      </c>
      <c r="C1460" t="s">
        <v>2094</v>
      </c>
      <c r="D1460" t="s">
        <v>14910</v>
      </c>
      <c r="E1460" t="s">
        <v>14890</v>
      </c>
      <c r="F1460" t="s">
        <v>12864</v>
      </c>
      <c r="G1460" t="str">
        <f>IFERROR(VLOOKUP(F1460,Maquinas!A:B,2,0),"")</f>
        <v>RA 800 I</v>
      </c>
      <c r="H1460" t="s">
        <v>7154</v>
      </c>
      <c r="I1460" s="14">
        <v>2</v>
      </c>
      <c r="J1460" s="23">
        <v>134622.01999999999</v>
      </c>
      <c r="K1460" s="23">
        <f t="shared" si="46"/>
        <v>269244.03999999998</v>
      </c>
      <c r="L1460" s="20">
        <f t="shared" si="45"/>
        <v>1.1195643493035974E-4</v>
      </c>
    </row>
    <row r="1461" spans="1:12" x14ac:dyDescent="0.25">
      <c r="A1461" t="s">
        <v>2449</v>
      </c>
      <c r="B1461" t="s">
        <v>2450</v>
      </c>
      <c r="C1461" t="s">
        <v>1719</v>
      </c>
      <c r="D1461" t="s">
        <v>14885</v>
      </c>
      <c r="F1461" t="s">
        <v>12636</v>
      </c>
      <c r="G1461" t="s">
        <v>14692</v>
      </c>
      <c r="H1461" t="s">
        <v>7278</v>
      </c>
      <c r="I1461" s="14">
        <v>9</v>
      </c>
      <c r="J1461" s="23">
        <v>29907.4</v>
      </c>
      <c r="K1461" s="23">
        <f t="shared" si="46"/>
        <v>269166.60000000003</v>
      </c>
      <c r="L1461" s="20">
        <f t="shared" si="45"/>
        <v>1.119242340083969E-4</v>
      </c>
    </row>
    <row r="1462" spans="1:12" x14ac:dyDescent="0.25">
      <c r="A1462" t="s">
        <v>2911</v>
      </c>
      <c r="B1462" t="s">
        <v>2912</v>
      </c>
      <c r="C1462" t="s">
        <v>1882</v>
      </c>
      <c r="D1462" t="s">
        <v>14886</v>
      </c>
      <c r="F1462" t="s">
        <v>12458</v>
      </c>
      <c r="G1462" t="s">
        <v>14666</v>
      </c>
      <c r="H1462" t="s">
        <v>1286</v>
      </c>
      <c r="I1462" s="36">
        <v>1</v>
      </c>
      <c r="J1462" s="37">
        <v>268773.71000000002</v>
      </c>
      <c r="K1462" s="37">
        <f t="shared" si="46"/>
        <v>268773.71000000002</v>
      </c>
      <c r="L1462" s="20">
        <f t="shared" si="45"/>
        <v>1.1176086339592283E-4</v>
      </c>
    </row>
    <row r="1463" spans="1:12" x14ac:dyDescent="0.25">
      <c r="A1463" t="s">
        <v>9960</v>
      </c>
      <c r="B1463" t="s">
        <v>9961</v>
      </c>
      <c r="C1463" t="s">
        <v>1725</v>
      </c>
      <c r="D1463" t="s">
        <v>14896</v>
      </c>
      <c r="F1463" t="s">
        <v>14709</v>
      </c>
      <c r="G1463" t="s">
        <v>14660</v>
      </c>
      <c r="H1463" t="s">
        <v>15506</v>
      </c>
      <c r="I1463" s="36">
        <v>2</v>
      </c>
      <c r="J1463" s="37">
        <v>131187.59</v>
      </c>
      <c r="K1463" s="37">
        <f t="shared" si="46"/>
        <v>262375.18</v>
      </c>
      <c r="L1463" s="38">
        <f t="shared" si="45"/>
        <v>1.0910024142785641E-4</v>
      </c>
    </row>
    <row r="1464" spans="1:12" s="80" customFormat="1" x14ac:dyDescent="0.25">
      <c r="A1464" s="80" t="s">
        <v>3268</v>
      </c>
      <c r="B1464" s="80" t="s">
        <v>3269</v>
      </c>
      <c r="C1464" s="80" t="s">
        <v>15444</v>
      </c>
      <c r="D1464" s="80" t="s">
        <v>14883</v>
      </c>
      <c r="F1464" s="80" t="s">
        <v>13079</v>
      </c>
      <c r="G1464" s="80" t="s">
        <v>14665</v>
      </c>
      <c r="H1464" s="80" t="s">
        <v>7195</v>
      </c>
      <c r="I1464" s="97">
        <v>2</v>
      </c>
      <c r="J1464" s="98">
        <v>134000</v>
      </c>
      <c r="K1464" s="98">
        <f t="shared" si="46"/>
        <v>268000</v>
      </c>
      <c r="L1464" s="99">
        <f t="shared" si="45"/>
        <v>1.1143914109050069E-4</v>
      </c>
    </row>
    <row r="1465" spans="1:12" x14ac:dyDescent="0.25">
      <c r="A1465" t="s">
        <v>3802</v>
      </c>
      <c r="B1465" t="s">
        <v>3803</v>
      </c>
      <c r="C1465" t="s">
        <v>1970</v>
      </c>
      <c r="D1465" t="s">
        <v>14902</v>
      </c>
      <c r="G1465" t="str">
        <f>IFERROR(VLOOKUP(F1465,Maquinas!A:B,2,0),"")</f>
        <v/>
      </c>
      <c r="H1465" t="s">
        <v>14676</v>
      </c>
      <c r="I1465" s="14">
        <v>8</v>
      </c>
      <c r="J1465" s="23">
        <v>33222.65</v>
      </c>
      <c r="K1465" s="23">
        <f t="shared" si="46"/>
        <v>265781.2</v>
      </c>
      <c r="L1465" s="20">
        <f t="shared" si="45"/>
        <v>1.1051652479851711E-4</v>
      </c>
    </row>
    <row r="1466" spans="1:12" x14ac:dyDescent="0.25">
      <c r="A1466" t="s">
        <v>8832</v>
      </c>
      <c r="B1466" t="s">
        <v>15018</v>
      </c>
      <c r="C1466" t="s">
        <v>1719</v>
      </c>
      <c r="D1466" t="s">
        <v>14885</v>
      </c>
      <c r="F1466" t="s">
        <v>15005</v>
      </c>
      <c r="G1466" t="s">
        <v>14675</v>
      </c>
      <c r="H1466" t="s">
        <v>7195</v>
      </c>
      <c r="I1466" s="14">
        <v>2</v>
      </c>
      <c r="J1466" s="23">
        <v>132666.66</v>
      </c>
      <c r="K1466" s="23">
        <f t="shared" si="46"/>
        <v>265333.32</v>
      </c>
      <c r="L1466" s="20">
        <f t="shared" si="45"/>
        <v>1.1033028837123497E-4</v>
      </c>
    </row>
    <row r="1467" spans="1:12" x14ac:dyDescent="0.25">
      <c r="A1467" t="s">
        <v>3559</v>
      </c>
      <c r="B1467" t="s">
        <v>3560</v>
      </c>
      <c r="C1467" t="s">
        <v>1891</v>
      </c>
      <c r="D1467" t="s">
        <v>14946</v>
      </c>
      <c r="G1467" t="str">
        <f>IFERROR(VLOOKUP(F1467,Maquinas!A:B,2,0),"")</f>
        <v/>
      </c>
      <c r="H1467" t="s">
        <v>14676</v>
      </c>
      <c r="I1467" s="14">
        <v>11</v>
      </c>
      <c r="J1467" s="23">
        <v>24120</v>
      </c>
      <c r="K1467" s="23">
        <f t="shared" si="46"/>
        <v>265320</v>
      </c>
      <c r="L1467" s="20">
        <f t="shared" si="45"/>
        <v>1.1032474967959569E-4</v>
      </c>
    </row>
    <row r="1468" spans="1:12" x14ac:dyDescent="0.25">
      <c r="A1468" s="155" t="s">
        <v>3031</v>
      </c>
      <c r="B1468" s="155" t="s">
        <v>3032</v>
      </c>
      <c r="C1468" s="155" t="s">
        <v>15445</v>
      </c>
      <c r="D1468" s="155" t="s">
        <v>14885</v>
      </c>
      <c r="E1468" s="155"/>
      <c r="F1468" s="155" t="s">
        <v>13152</v>
      </c>
      <c r="G1468" s="155" t="s">
        <v>14687</v>
      </c>
      <c r="H1468" s="155" t="s">
        <v>1286</v>
      </c>
      <c r="I1468" s="156">
        <v>1</v>
      </c>
      <c r="J1468" s="157">
        <v>265000</v>
      </c>
      <c r="K1468" s="157">
        <f t="shared" si="46"/>
        <v>265000</v>
      </c>
      <c r="L1468" s="158">
        <f t="shared" si="45"/>
        <v>1.1019168801859211E-4</v>
      </c>
    </row>
    <row r="1469" spans="1:12" x14ac:dyDescent="0.25">
      <c r="A1469" t="s">
        <v>8077</v>
      </c>
      <c r="B1469" t="s">
        <v>8078</v>
      </c>
      <c r="C1469" t="s">
        <v>1882</v>
      </c>
      <c r="D1469" t="s">
        <v>14886</v>
      </c>
      <c r="E1469" t="s">
        <v>14890</v>
      </c>
      <c r="G1469" t="str">
        <f>IFERROR(VLOOKUP(F1469,Maquinas!A:B,2,0),"")</f>
        <v/>
      </c>
      <c r="H1469" t="s">
        <v>14676</v>
      </c>
      <c r="I1469" s="14">
        <v>13</v>
      </c>
      <c r="J1469" s="23">
        <v>20374.87</v>
      </c>
      <c r="K1469" s="23">
        <f t="shared" si="46"/>
        <v>264873.31</v>
      </c>
      <c r="L1469" s="20">
        <f t="shared" si="45"/>
        <v>1.1013900807536541E-4</v>
      </c>
    </row>
    <row r="1470" spans="1:12" x14ac:dyDescent="0.25">
      <c r="A1470" t="s">
        <v>3868</v>
      </c>
      <c r="B1470" t="s">
        <v>3869</v>
      </c>
      <c r="C1470" t="s">
        <v>1970</v>
      </c>
      <c r="D1470" t="s">
        <v>14902</v>
      </c>
      <c r="G1470" t="str">
        <f>IFERROR(VLOOKUP(F1470,Maquinas!A:B,2,0),"")</f>
        <v/>
      </c>
      <c r="H1470" t="s">
        <v>14676</v>
      </c>
      <c r="I1470" s="14">
        <v>5</v>
      </c>
      <c r="J1470" s="23">
        <v>52855.5</v>
      </c>
      <c r="K1470" s="23">
        <f t="shared" si="46"/>
        <v>264277.5</v>
      </c>
      <c r="L1470" s="20">
        <f t="shared" si="45"/>
        <v>1.0989125973710745E-4</v>
      </c>
    </row>
    <row r="1471" spans="1:12" x14ac:dyDescent="0.25">
      <c r="A1471" t="s">
        <v>4772</v>
      </c>
      <c r="B1471" t="s">
        <v>4773</v>
      </c>
      <c r="C1471" t="s">
        <v>1859</v>
      </c>
      <c r="D1471" t="s">
        <v>14882</v>
      </c>
      <c r="G1471" t="str">
        <f>IFERROR(VLOOKUP(F1471,Maquinas!A:B,2,0),"")</f>
        <v/>
      </c>
      <c r="H1471" t="s">
        <v>14676</v>
      </c>
      <c r="I1471" s="14">
        <v>2</v>
      </c>
      <c r="J1471" s="23">
        <v>132000</v>
      </c>
      <c r="K1471" s="23">
        <f t="shared" si="46"/>
        <v>264000</v>
      </c>
      <c r="L1471" s="20">
        <f t="shared" si="45"/>
        <v>1.0977587032795592E-4</v>
      </c>
    </row>
    <row r="1472" spans="1:12" x14ac:dyDescent="0.25">
      <c r="A1472" t="s">
        <v>9502</v>
      </c>
      <c r="B1472" t="s">
        <v>9503</v>
      </c>
      <c r="C1472" t="s">
        <v>1719</v>
      </c>
      <c r="D1472" t="s">
        <v>14885</v>
      </c>
      <c r="G1472" t="str">
        <f>IFERROR(VLOOKUP(F1472,Maquinas!A:B,2,0),"")</f>
        <v/>
      </c>
      <c r="H1472" t="s">
        <v>14676</v>
      </c>
      <c r="I1472" s="14">
        <v>5</v>
      </c>
      <c r="J1472" s="23">
        <v>52800</v>
      </c>
      <c r="K1472" s="23">
        <f t="shared" si="46"/>
        <v>264000</v>
      </c>
      <c r="L1472" s="20">
        <f t="shared" si="45"/>
        <v>1.0977587032795592E-4</v>
      </c>
    </row>
    <row r="1473" spans="1:12" x14ac:dyDescent="0.25">
      <c r="A1473" t="s">
        <v>9242</v>
      </c>
      <c r="B1473" t="s">
        <v>9243</v>
      </c>
      <c r="C1473" t="s">
        <v>1922</v>
      </c>
      <c r="D1473" t="s">
        <v>14649</v>
      </c>
      <c r="F1473" t="s">
        <v>15005</v>
      </c>
      <c r="G1473" t="str">
        <f>IFERROR(VLOOKUP(F1473,Maquinas!A:B,2,0),"")</f>
        <v>BSA MINI</v>
      </c>
      <c r="H1473" t="s">
        <v>7195</v>
      </c>
      <c r="I1473" s="14">
        <v>3</v>
      </c>
      <c r="J1473" s="23">
        <v>87750</v>
      </c>
      <c r="K1473" s="23">
        <f t="shared" si="46"/>
        <v>263250</v>
      </c>
      <c r="L1473" s="20">
        <f t="shared" si="45"/>
        <v>1.0946400705997876E-4</v>
      </c>
    </row>
    <row r="1474" spans="1:12" x14ac:dyDescent="0.25">
      <c r="A1474" t="s">
        <v>4439</v>
      </c>
      <c r="B1474" t="s">
        <v>4440</v>
      </c>
      <c r="C1474" t="s">
        <v>1725</v>
      </c>
      <c r="D1474" t="s">
        <v>14896</v>
      </c>
      <c r="G1474" t="str">
        <f>IFERROR(VLOOKUP(F1474,Maquinas!A:B,2,0),"")</f>
        <v/>
      </c>
      <c r="H1474" t="s">
        <v>14676</v>
      </c>
      <c r="I1474" s="14">
        <v>8</v>
      </c>
      <c r="J1474" s="23">
        <v>32899.68</v>
      </c>
      <c r="K1474" s="23">
        <f t="shared" si="46"/>
        <v>263197.44</v>
      </c>
      <c r="L1474" s="20">
        <f t="shared" si="45"/>
        <v>1.0944215168215893E-4</v>
      </c>
    </row>
    <row r="1475" spans="1:12" x14ac:dyDescent="0.25">
      <c r="A1475" t="s">
        <v>8277</v>
      </c>
      <c r="B1475" t="s">
        <v>8278</v>
      </c>
      <c r="C1475" t="s">
        <v>1725</v>
      </c>
      <c r="D1475" t="s">
        <v>14896</v>
      </c>
      <c r="E1475" t="s">
        <v>14890</v>
      </c>
      <c r="F1475" t="s">
        <v>14897</v>
      </c>
      <c r="G1475" t="s">
        <v>14673</v>
      </c>
      <c r="H1475" t="s">
        <v>7195</v>
      </c>
      <c r="I1475" s="14">
        <v>3</v>
      </c>
      <c r="J1475" s="23">
        <v>87486</v>
      </c>
      <c r="K1475" s="23">
        <f t="shared" si="46"/>
        <v>262458</v>
      </c>
      <c r="L1475" s="20">
        <f t="shared" si="45"/>
        <v>1.091346794489949E-4</v>
      </c>
    </row>
    <row r="1476" spans="1:12" ht="14.25" customHeight="1" x14ac:dyDescent="0.25">
      <c r="A1476" t="s">
        <v>10123</v>
      </c>
      <c r="B1476" t="s">
        <v>10124</v>
      </c>
      <c r="C1476" t="s">
        <v>2094</v>
      </c>
      <c r="D1476" t="s">
        <v>14910</v>
      </c>
      <c r="E1476" t="s">
        <v>14890</v>
      </c>
      <c r="F1476" t="s">
        <v>14708</v>
      </c>
      <c r="G1476" t="str">
        <f>IFERROR(VLOOKUP(F1476,Maquinas!A:B,2,0),"")</f>
        <v>AQUAFLEX 8C</v>
      </c>
      <c r="H1476" t="s">
        <v>15506</v>
      </c>
      <c r="I1476" s="36">
        <v>3</v>
      </c>
      <c r="J1476" s="37">
        <v>129666</v>
      </c>
      <c r="K1476" s="37">
        <f t="shared" si="46"/>
        <v>388998</v>
      </c>
      <c r="L1476" s="38">
        <f t="shared" si="45"/>
        <v>1.6175225002209922E-4</v>
      </c>
    </row>
    <row r="1477" spans="1:12" hidden="1" x14ac:dyDescent="0.25">
      <c r="A1477" t="s">
        <v>12003</v>
      </c>
      <c r="B1477" t="s">
        <v>12004</v>
      </c>
      <c r="C1477" t="s">
        <v>433</v>
      </c>
      <c r="D1477" t="s">
        <v>14881</v>
      </c>
      <c r="F1477" t="s">
        <v>12657</v>
      </c>
      <c r="G1477" t="s">
        <v>14695</v>
      </c>
      <c r="H1477" t="s">
        <v>14697</v>
      </c>
      <c r="I1477" s="14">
        <v>1.5</v>
      </c>
      <c r="J1477" s="23">
        <v>174662.33</v>
      </c>
      <c r="K1477" s="23">
        <f t="shared" si="46"/>
        <v>261993.495</v>
      </c>
      <c r="L1477" s="20">
        <f t="shared" si="45"/>
        <v>1.0894153005260592E-4</v>
      </c>
    </row>
    <row r="1478" spans="1:12" x14ac:dyDescent="0.25">
      <c r="A1478" t="s">
        <v>9938</v>
      </c>
      <c r="B1478" t="s">
        <v>9939</v>
      </c>
      <c r="C1478" t="s">
        <v>1922</v>
      </c>
      <c r="D1478" t="s">
        <v>14649</v>
      </c>
      <c r="F1478" t="s">
        <v>15019</v>
      </c>
      <c r="G1478" t="s">
        <v>14784</v>
      </c>
      <c r="H1478" t="s">
        <v>7278</v>
      </c>
      <c r="I1478" s="14">
        <v>2</v>
      </c>
      <c r="J1478" s="23">
        <v>130800</v>
      </c>
      <c r="K1478" s="23">
        <f t="shared" si="46"/>
        <v>261600</v>
      </c>
      <c r="L1478" s="20">
        <f t="shared" si="45"/>
        <v>1.0877790787042904E-4</v>
      </c>
    </row>
    <row r="1479" spans="1:12" x14ac:dyDescent="0.25">
      <c r="A1479" t="s">
        <v>7947</v>
      </c>
      <c r="B1479" t="s">
        <v>7948</v>
      </c>
      <c r="C1479" t="s">
        <v>1970</v>
      </c>
      <c r="D1479" t="s">
        <v>14902</v>
      </c>
      <c r="E1479" t="s">
        <v>14890</v>
      </c>
      <c r="F1479" t="s">
        <v>12620</v>
      </c>
      <c r="G1479" t="s">
        <v>14663</v>
      </c>
      <c r="H1479" t="s">
        <v>7154</v>
      </c>
      <c r="I1479" s="14">
        <v>1</v>
      </c>
      <c r="J1479" s="23">
        <v>261300</v>
      </c>
      <c r="K1479" s="23">
        <f t="shared" si="46"/>
        <v>261300</v>
      </c>
      <c r="L1479" s="20">
        <f t="shared" si="45"/>
        <v>1.0865316256323818E-4</v>
      </c>
    </row>
    <row r="1480" spans="1:12" x14ac:dyDescent="0.25">
      <c r="A1480" t="s">
        <v>5115</v>
      </c>
      <c r="B1480" t="s">
        <v>5116</v>
      </c>
      <c r="C1480" t="s">
        <v>1725</v>
      </c>
      <c r="D1480" t="s">
        <v>14896</v>
      </c>
      <c r="F1480" t="s">
        <v>14901</v>
      </c>
      <c r="G1480" t="s">
        <v>14672</v>
      </c>
      <c r="H1480" t="s">
        <v>14714</v>
      </c>
      <c r="I1480" s="14">
        <v>1</v>
      </c>
      <c r="J1480" s="23">
        <v>261266.16</v>
      </c>
      <c r="K1480" s="23">
        <f t="shared" si="46"/>
        <v>261266.16</v>
      </c>
      <c r="L1480" s="20">
        <f t="shared" si="45"/>
        <v>1.0863909129258706E-4</v>
      </c>
    </row>
    <row r="1481" spans="1:12" x14ac:dyDescent="0.25">
      <c r="A1481" t="s">
        <v>8806</v>
      </c>
      <c r="B1481" t="s">
        <v>8807</v>
      </c>
      <c r="C1481" t="s">
        <v>1719</v>
      </c>
      <c r="D1481" t="s">
        <v>14885</v>
      </c>
      <c r="E1481" t="s">
        <v>14890</v>
      </c>
      <c r="F1481" t="s">
        <v>15514</v>
      </c>
      <c r="G1481" t="str">
        <f>IFERROR(VLOOKUP(F1481,Maquinas!A:B,2,0),"")</f>
        <v>SPEED MASTER 6 COLORES</v>
      </c>
      <c r="H1481" t="s">
        <v>14697</v>
      </c>
      <c r="I1481" s="14">
        <v>1</v>
      </c>
      <c r="J1481" s="23">
        <v>260967</v>
      </c>
      <c r="K1481" s="23">
        <f t="shared" si="46"/>
        <v>260967</v>
      </c>
      <c r="L1481" s="20">
        <f t="shared" si="45"/>
        <v>1.0851469527225632E-4</v>
      </c>
    </row>
    <row r="1482" spans="1:12" x14ac:dyDescent="0.25">
      <c r="A1482" s="143" t="s">
        <v>8057</v>
      </c>
      <c r="B1482" s="143" t="s">
        <v>8058</v>
      </c>
      <c r="C1482" s="143" t="s">
        <v>15445</v>
      </c>
      <c r="D1482" s="143" t="s">
        <v>14885</v>
      </c>
      <c r="E1482" s="143" t="s">
        <v>14890</v>
      </c>
      <c r="F1482" s="143" t="s">
        <v>14897</v>
      </c>
      <c r="G1482" s="143" t="str">
        <f>IFERROR(VLOOKUP(F1482,Maquinas!A:B,2,0),"")</f>
        <v>OLIMPIC III</v>
      </c>
      <c r="H1482" s="143" t="s">
        <v>7195</v>
      </c>
      <c r="I1482" s="144">
        <v>1</v>
      </c>
      <c r="J1482" s="145">
        <v>260732.17</v>
      </c>
      <c r="K1482" s="145">
        <f t="shared" si="46"/>
        <v>260732.17</v>
      </c>
      <c r="L1482" s="146">
        <f t="shared" si="45"/>
        <v>1.0841704880396424E-4</v>
      </c>
    </row>
    <row r="1483" spans="1:12" x14ac:dyDescent="0.25">
      <c r="A1483" t="s">
        <v>8109</v>
      </c>
      <c r="B1483" t="s">
        <v>8110</v>
      </c>
      <c r="C1483" t="s">
        <v>1719</v>
      </c>
      <c r="D1483" t="s">
        <v>14885</v>
      </c>
      <c r="E1483" t="s">
        <v>14890</v>
      </c>
      <c r="F1483" t="s">
        <v>14897</v>
      </c>
      <c r="G1483" t="s">
        <v>14673</v>
      </c>
      <c r="H1483" t="s">
        <v>7195</v>
      </c>
      <c r="I1483" s="14">
        <v>1</v>
      </c>
      <c r="J1483" s="23">
        <v>260000</v>
      </c>
      <c r="K1483" s="23">
        <f t="shared" si="46"/>
        <v>260000</v>
      </c>
      <c r="L1483" s="20">
        <f t="shared" si="45"/>
        <v>1.0811259956541112E-4</v>
      </c>
    </row>
    <row r="1484" spans="1:12" x14ac:dyDescent="0.25">
      <c r="A1484" t="s">
        <v>10239</v>
      </c>
      <c r="B1484" t="s">
        <v>10240</v>
      </c>
      <c r="C1484" t="s">
        <v>1859</v>
      </c>
      <c r="D1484" t="s">
        <v>14882</v>
      </c>
      <c r="G1484" t="str">
        <f>IFERROR(VLOOKUP(F1484,Maquinas!A:B,2,0),"")</f>
        <v/>
      </c>
      <c r="H1484" t="s">
        <v>14676</v>
      </c>
      <c r="I1484" s="14">
        <v>4</v>
      </c>
      <c r="J1484" s="23">
        <v>65000</v>
      </c>
      <c r="K1484" s="23">
        <f t="shared" si="46"/>
        <v>260000</v>
      </c>
      <c r="L1484" s="20">
        <f t="shared" si="45"/>
        <v>1.0811259956541112E-4</v>
      </c>
    </row>
    <row r="1485" spans="1:12" x14ac:dyDescent="0.25">
      <c r="A1485" t="s">
        <v>9860</v>
      </c>
      <c r="B1485" t="s">
        <v>9861</v>
      </c>
      <c r="C1485" t="s">
        <v>4937</v>
      </c>
      <c r="D1485" t="s">
        <v>14887</v>
      </c>
      <c r="G1485" t="str">
        <f>IFERROR(VLOOKUP(F1485,Maquinas!A:B,2,0),"")</f>
        <v/>
      </c>
      <c r="H1485" t="s">
        <v>14676</v>
      </c>
      <c r="I1485" s="14">
        <v>1</v>
      </c>
      <c r="J1485" s="23">
        <v>259758</v>
      </c>
      <c r="K1485" s="23">
        <f t="shared" si="46"/>
        <v>259758</v>
      </c>
      <c r="L1485" s="20">
        <f t="shared" si="45"/>
        <v>1.0801197168427717E-4</v>
      </c>
    </row>
    <row r="1486" spans="1:12" x14ac:dyDescent="0.25">
      <c r="A1486" t="s">
        <v>9936</v>
      </c>
      <c r="B1486" t="s">
        <v>9937</v>
      </c>
      <c r="C1486" t="s">
        <v>1725</v>
      </c>
      <c r="D1486" t="s">
        <v>14896</v>
      </c>
      <c r="F1486" t="s">
        <v>14895</v>
      </c>
      <c r="G1486" t="s">
        <v>14664</v>
      </c>
      <c r="H1486" t="s">
        <v>7195</v>
      </c>
      <c r="I1486" s="14">
        <v>1</v>
      </c>
      <c r="J1486" s="23">
        <v>259530</v>
      </c>
      <c r="K1486" s="23">
        <f t="shared" si="46"/>
        <v>259530</v>
      </c>
      <c r="L1486" s="20">
        <f t="shared" ref="L1486:L1549" si="47">+K1486/$K$4057</f>
        <v>1.0791716525081212E-4</v>
      </c>
    </row>
    <row r="1487" spans="1:12" hidden="1" x14ac:dyDescent="0.25">
      <c r="A1487" t="s">
        <v>10801</v>
      </c>
      <c r="B1487" t="s">
        <v>10802</v>
      </c>
      <c r="C1487" t="s">
        <v>433</v>
      </c>
      <c r="D1487" t="s">
        <v>14881</v>
      </c>
      <c r="G1487" t="str">
        <f>IFERROR(VLOOKUP(F1487,Maquinas!A:B,2,0),"")</f>
        <v/>
      </c>
      <c r="H1487" t="s">
        <v>14676</v>
      </c>
      <c r="I1487" s="14">
        <v>5</v>
      </c>
      <c r="J1487" s="23">
        <v>51803.94</v>
      </c>
      <c r="K1487" s="23">
        <f t="shared" si="46"/>
        <v>259019.7</v>
      </c>
      <c r="L1487" s="20">
        <f t="shared" si="47"/>
        <v>1.0770497348328046E-4</v>
      </c>
    </row>
    <row r="1488" spans="1:12" x14ac:dyDescent="0.25">
      <c r="A1488" t="s">
        <v>10255</v>
      </c>
      <c r="B1488" t="s">
        <v>10256</v>
      </c>
      <c r="C1488" t="s">
        <v>1719</v>
      </c>
      <c r="D1488" t="s">
        <v>14885</v>
      </c>
      <c r="G1488" t="str">
        <f>IFERROR(VLOOKUP(F1488,Maquinas!A:B,2,0),"")</f>
        <v/>
      </c>
      <c r="H1488" t="s">
        <v>14676</v>
      </c>
      <c r="I1488" s="14">
        <v>1</v>
      </c>
      <c r="J1488" s="23">
        <v>258900</v>
      </c>
      <c r="K1488" s="23">
        <f t="shared" si="46"/>
        <v>258900</v>
      </c>
      <c r="L1488" s="20">
        <f t="shared" si="47"/>
        <v>1.0765520010571131E-4</v>
      </c>
    </row>
    <row r="1489" spans="1:12" x14ac:dyDescent="0.25">
      <c r="A1489" t="s">
        <v>2643</v>
      </c>
      <c r="B1489" t="s">
        <v>2644</v>
      </c>
      <c r="C1489" t="s">
        <v>1725</v>
      </c>
      <c r="D1489" t="s">
        <v>14896</v>
      </c>
      <c r="F1489" t="s">
        <v>12875</v>
      </c>
      <c r="G1489" t="s">
        <v>14671</v>
      </c>
      <c r="H1489" t="s">
        <v>7278</v>
      </c>
      <c r="I1489" s="14">
        <v>4</v>
      </c>
      <c r="J1489" s="23">
        <v>64652.11</v>
      </c>
      <c r="K1489" s="23">
        <f t="shared" ref="K1489:K1552" si="48">+I1489*J1489</f>
        <v>258608.44</v>
      </c>
      <c r="L1489" s="20">
        <f t="shared" si="47"/>
        <v>1.0753396429982941E-4</v>
      </c>
    </row>
    <row r="1490" spans="1:12" x14ac:dyDescent="0.25">
      <c r="A1490" t="s">
        <v>7986</v>
      </c>
      <c r="B1490" t="s">
        <v>7987</v>
      </c>
      <c r="C1490" t="s">
        <v>1725</v>
      </c>
      <c r="D1490" t="s">
        <v>14896</v>
      </c>
      <c r="E1490" t="s">
        <v>14890</v>
      </c>
      <c r="F1490" t="s">
        <v>12688</v>
      </c>
      <c r="G1490" t="s">
        <v>14669</v>
      </c>
      <c r="H1490" s="43" t="s">
        <v>7154</v>
      </c>
      <c r="I1490" s="14">
        <v>2</v>
      </c>
      <c r="J1490" s="23">
        <v>129148.5</v>
      </c>
      <c r="K1490" s="23">
        <f t="shared" si="48"/>
        <v>258297</v>
      </c>
      <c r="L1490" s="20">
        <f t="shared" si="47"/>
        <v>1.0740446203825767E-4</v>
      </c>
    </row>
    <row r="1491" spans="1:12" x14ac:dyDescent="0.25">
      <c r="A1491" t="s">
        <v>7918</v>
      </c>
      <c r="B1491" t="s">
        <v>7919</v>
      </c>
      <c r="C1491" t="s">
        <v>1725</v>
      </c>
      <c r="D1491" t="s">
        <v>14896</v>
      </c>
      <c r="E1491" t="s">
        <v>14890</v>
      </c>
      <c r="F1491" t="s">
        <v>12688</v>
      </c>
      <c r="G1491" t="s">
        <v>14669</v>
      </c>
      <c r="H1491" s="43" t="s">
        <v>7154</v>
      </c>
      <c r="I1491" s="14">
        <v>2</v>
      </c>
      <c r="J1491" s="23">
        <v>129000</v>
      </c>
      <c r="K1491" s="23">
        <f t="shared" si="48"/>
        <v>258000</v>
      </c>
      <c r="L1491" s="20">
        <f t="shared" si="47"/>
        <v>1.0728096418413873E-4</v>
      </c>
    </row>
    <row r="1492" spans="1:12" x14ac:dyDescent="0.25">
      <c r="A1492" t="s">
        <v>8436</v>
      </c>
      <c r="B1492" t="s">
        <v>8437</v>
      </c>
      <c r="C1492" t="s">
        <v>1922</v>
      </c>
      <c r="D1492" t="s">
        <v>14649</v>
      </c>
      <c r="F1492" t="s">
        <v>12517</v>
      </c>
      <c r="G1492" t="s">
        <v>14679</v>
      </c>
      <c r="H1492" t="s">
        <v>1286</v>
      </c>
      <c r="I1492" s="36">
        <v>2</v>
      </c>
      <c r="J1492" s="37">
        <v>129000</v>
      </c>
      <c r="K1492" s="37">
        <f t="shared" si="48"/>
        <v>258000</v>
      </c>
      <c r="L1492" s="20">
        <f t="shared" si="47"/>
        <v>1.0728096418413873E-4</v>
      </c>
    </row>
    <row r="1493" spans="1:12" x14ac:dyDescent="0.25">
      <c r="A1493" t="s">
        <v>8438</v>
      </c>
      <c r="B1493" t="s">
        <v>8439</v>
      </c>
      <c r="C1493" t="s">
        <v>1922</v>
      </c>
      <c r="D1493" t="s">
        <v>14649</v>
      </c>
      <c r="F1493" t="s">
        <v>12517</v>
      </c>
      <c r="G1493" t="s">
        <v>14679</v>
      </c>
      <c r="H1493" t="s">
        <v>1286</v>
      </c>
      <c r="I1493" s="36">
        <v>2</v>
      </c>
      <c r="J1493" s="37">
        <v>129000</v>
      </c>
      <c r="K1493" s="37">
        <f t="shared" si="48"/>
        <v>258000</v>
      </c>
      <c r="L1493" s="20">
        <f t="shared" si="47"/>
        <v>1.0728096418413873E-4</v>
      </c>
    </row>
    <row r="1494" spans="1:12" x14ac:dyDescent="0.25">
      <c r="A1494" s="155" t="s">
        <v>8083</v>
      </c>
      <c r="B1494" s="155" t="s">
        <v>8084</v>
      </c>
      <c r="C1494" s="155" t="s">
        <v>15445</v>
      </c>
      <c r="D1494" s="155" t="s">
        <v>14885</v>
      </c>
      <c r="E1494" s="155" t="s">
        <v>14890</v>
      </c>
      <c r="F1494" s="155" t="s">
        <v>13152</v>
      </c>
      <c r="G1494" s="155" t="s">
        <v>15478</v>
      </c>
      <c r="H1494" s="155" t="s">
        <v>1286</v>
      </c>
      <c r="I1494" s="156">
        <v>12</v>
      </c>
      <c r="J1494" s="157">
        <v>21490</v>
      </c>
      <c r="K1494" s="157">
        <f t="shared" si="48"/>
        <v>257880</v>
      </c>
      <c r="L1494" s="158">
        <f t="shared" si="47"/>
        <v>1.0723106606126238E-4</v>
      </c>
    </row>
    <row r="1495" spans="1:12" x14ac:dyDescent="0.25">
      <c r="A1495" t="s">
        <v>9478</v>
      </c>
      <c r="B1495" t="s">
        <v>9479</v>
      </c>
      <c r="C1495" t="s">
        <v>1970</v>
      </c>
      <c r="D1495" t="s">
        <v>14902</v>
      </c>
      <c r="F1495" t="s">
        <v>13053</v>
      </c>
      <c r="G1495" t="s">
        <v>14674</v>
      </c>
      <c r="H1495" t="s">
        <v>7195</v>
      </c>
      <c r="I1495" s="14">
        <v>1</v>
      </c>
      <c r="J1495" s="23">
        <v>257320.1</v>
      </c>
      <c r="K1495" s="23">
        <f t="shared" si="48"/>
        <v>257320.1</v>
      </c>
      <c r="L1495" s="20">
        <f t="shared" si="47"/>
        <v>1.0699824973627518E-4</v>
      </c>
    </row>
    <row r="1496" spans="1:12" x14ac:dyDescent="0.25">
      <c r="A1496" t="s">
        <v>10225</v>
      </c>
      <c r="B1496" t="s">
        <v>10226</v>
      </c>
      <c r="C1496" t="s">
        <v>1970</v>
      </c>
      <c r="D1496" t="s">
        <v>14892</v>
      </c>
      <c r="F1496" t="s">
        <v>12448</v>
      </c>
      <c r="G1496" t="s">
        <v>14680</v>
      </c>
      <c r="H1496" t="s">
        <v>1286</v>
      </c>
      <c r="I1496" s="36">
        <v>2</v>
      </c>
      <c r="J1496" s="37">
        <v>128500</v>
      </c>
      <c r="K1496" s="37">
        <f t="shared" si="48"/>
        <v>257000</v>
      </c>
      <c r="L1496" s="20">
        <f t="shared" si="47"/>
        <v>1.0686514649350254E-4</v>
      </c>
    </row>
    <row r="1497" spans="1:12" x14ac:dyDescent="0.25">
      <c r="A1497" t="s">
        <v>4792</v>
      </c>
      <c r="B1497" t="s">
        <v>4794</v>
      </c>
      <c r="C1497" t="s">
        <v>1882</v>
      </c>
      <c r="D1497" t="s">
        <v>14886</v>
      </c>
      <c r="G1497" t="str">
        <f>IFERROR(VLOOKUP(F1497,Maquinas!A:B,2,0),"")</f>
        <v/>
      </c>
      <c r="H1497" t="s">
        <v>14676</v>
      </c>
      <c r="I1497" s="14">
        <v>1</v>
      </c>
      <c r="J1497" s="23">
        <v>256717.86</v>
      </c>
      <c r="K1497" s="23">
        <f t="shared" si="48"/>
        <v>256717.86</v>
      </c>
      <c r="L1497" s="20">
        <f t="shared" si="47"/>
        <v>1.0674782769026644E-4</v>
      </c>
    </row>
    <row r="1498" spans="1:12" x14ac:dyDescent="0.25">
      <c r="A1498" t="s">
        <v>4600</v>
      </c>
      <c r="B1498" t="s">
        <v>4601</v>
      </c>
      <c r="C1498" t="s">
        <v>1725</v>
      </c>
      <c r="D1498" t="s">
        <v>14896</v>
      </c>
      <c r="G1498" t="str">
        <f>IFERROR(VLOOKUP(F1498,Maquinas!A:B,2,0),"")</f>
        <v/>
      </c>
      <c r="H1498" t="s">
        <v>14676</v>
      </c>
      <c r="I1498" s="14">
        <v>2</v>
      </c>
      <c r="J1498" s="23">
        <v>128072.17</v>
      </c>
      <c r="K1498" s="23">
        <f t="shared" si="48"/>
        <v>256144.34</v>
      </c>
      <c r="L1498" s="20">
        <f t="shared" si="47"/>
        <v>1.0650934792833276E-4</v>
      </c>
    </row>
    <row r="1499" spans="1:12" x14ac:dyDescent="0.25">
      <c r="A1499" t="s">
        <v>3872</v>
      </c>
      <c r="B1499" t="s">
        <v>3873</v>
      </c>
      <c r="C1499" t="s">
        <v>1970</v>
      </c>
      <c r="D1499" t="s">
        <v>14902</v>
      </c>
      <c r="G1499" t="str">
        <f>IFERROR(VLOOKUP(F1499,Maquinas!A:B,2,0),"")</f>
        <v/>
      </c>
      <c r="H1499" t="s">
        <v>14676</v>
      </c>
      <c r="I1499" s="14">
        <v>8</v>
      </c>
      <c r="J1499" s="23">
        <v>32000</v>
      </c>
      <c r="K1499" s="23">
        <f t="shared" si="48"/>
        <v>256000</v>
      </c>
      <c r="L1499" s="20">
        <f t="shared" si="47"/>
        <v>1.0644932880286633E-4</v>
      </c>
    </row>
    <row r="1500" spans="1:12" s="28" customFormat="1" hidden="1" x14ac:dyDescent="0.25">
      <c r="A1500" s="28" t="s">
        <v>11910</v>
      </c>
      <c r="B1500" s="28" t="s">
        <v>11911</v>
      </c>
      <c r="C1500" s="28" t="s">
        <v>15443</v>
      </c>
      <c r="D1500" s="28" t="s">
        <v>14905</v>
      </c>
      <c r="E1500" s="28" t="s">
        <v>14890</v>
      </c>
      <c r="G1500" s="28" t="str">
        <f>IFERROR(VLOOKUP(F1500,Maquinas!A:B,2,0),"")</f>
        <v/>
      </c>
      <c r="H1500" s="28" t="s">
        <v>14722</v>
      </c>
      <c r="I1500" s="29">
        <v>30</v>
      </c>
      <c r="J1500" s="30">
        <v>8511.7900000000009</v>
      </c>
      <c r="K1500" s="30">
        <f t="shared" si="48"/>
        <v>255353.7</v>
      </c>
      <c r="L1500" s="31">
        <f t="shared" si="47"/>
        <v>1.0618058582940817E-4</v>
      </c>
    </row>
    <row r="1501" spans="1:12" x14ac:dyDescent="0.25">
      <c r="A1501" t="s">
        <v>10229</v>
      </c>
      <c r="B1501" t="s">
        <v>10230</v>
      </c>
      <c r="C1501" t="s">
        <v>1970</v>
      </c>
      <c r="D1501" t="s">
        <v>14902</v>
      </c>
      <c r="G1501" t="str">
        <f>IFERROR(VLOOKUP(F1501,Maquinas!A:B,2,0),"")</f>
        <v/>
      </c>
      <c r="H1501" t="s">
        <v>14676</v>
      </c>
      <c r="I1501" s="14">
        <v>1</v>
      </c>
      <c r="J1501" s="23">
        <v>255000</v>
      </c>
      <c r="K1501" s="23">
        <f t="shared" si="48"/>
        <v>255000</v>
      </c>
      <c r="L1501" s="20">
        <f t="shared" si="47"/>
        <v>1.0603351111223014E-4</v>
      </c>
    </row>
    <row r="1502" spans="1:12" x14ac:dyDescent="0.25">
      <c r="A1502" t="s">
        <v>9803</v>
      </c>
      <c r="B1502" t="s">
        <v>9804</v>
      </c>
      <c r="C1502" t="s">
        <v>1725</v>
      </c>
      <c r="D1502" t="s">
        <v>14896</v>
      </c>
      <c r="F1502" t="s">
        <v>12517</v>
      </c>
      <c r="G1502" t="s">
        <v>14679</v>
      </c>
      <c r="H1502" t="s">
        <v>1286</v>
      </c>
      <c r="I1502" s="36">
        <v>1</v>
      </c>
      <c r="J1502" s="37">
        <v>254853</v>
      </c>
      <c r="K1502" s="37">
        <f t="shared" si="48"/>
        <v>254853</v>
      </c>
      <c r="L1502" s="20">
        <f t="shared" si="47"/>
        <v>1.0597238591170662E-4</v>
      </c>
    </row>
    <row r="1503" spans="1:12" x14ac:dyDescent="0.25">
      <c r="A1503" t="s">
        <v>2665</v>
      </c>
      <c r="B1503" t="s">
        <v>2666</v>
      </c>
      <c r="C1503" t="s">
        <v>1725</v>
      </c>
      <c r="D1503" t="s">
        <v>14896</v>
      </c>
      <c r="F1503" t="s">
        <v>12875</v>
      </c>
      <c r="G1503" t="s">
        <v>14671</v>
      </c>
      <c r="H1503" t="s">
        <v>7278</v>
      </c>
      <c r="I1503" s="14">
        <v>2</v>
      </c>
      <c r="J1503" s="23">
        <v>127247.07</v>
      </c>
      <c r="K1503" s="23">
        <f t="shared" si="48"/>
        <v>254494.14</v>
      </c>
      <c r="L1503" s="20">
        <f t="shared" si="47"/>
        <v>1.0582316557524491E-4</v>
      </c>
    </row>
    <row r="1504" spans="1:12" x14ac:dyDescent="0.25">
      <c r="A1504" t="s">
        <v>9184</v>
      </c>
      <c r="B1504" t="s">
        <v>9185</v>
      </c>
      <c r="C1504" t="s">
        <v>2770</v>
      </c>
      <c r="D1504" t="s">
        <v>14925</v>
      </c>
      <c r="F1504" t="s">
        <v>12864</v>
      </c>
      <c r="G1504" t="s">
        <v>14670</v>
      </c>
      <c r="H1504" t="s">
        <v>7154</v>
      </c>
      <c r="I1504" s="14">
        <v>2</v>
      </c>
      <c r="J1504" s="23">
        <v>127000</v>
      </c>
      <c r="K1504" s="23">
        <f t="shared" si="48"/>
        <v>254000</v>
      </c>
      <c r="L1504" s="20">
        <f t="shared" si="47"/>
        <v>1.0561769342159394E-4</v>
      </c>
    </row>
    <row r="1505" spans="1:12" x14ac:dyDescent="0.25">
      <c r="A1505" t="s">
        <v>8842</v>
      </c>
      <c r="B1505" t="s">
        <v>8843</v>
      </c>
      <c r="C1505" t="s">
        <v>2770</v>
      </c>
      <c r="D1505" t="s">
        <v>14925</v>
      </c>
      <c r="F1505" t="s">
        <v>12688</v>
      </c>
      <c r="G1505" t="s">
        <v>14669</v>
      </c>
      <c r="H1505" s="43" t="s">
        <v>7154</v>
      </c>
      <c r="I1505" s="14">
        <v>1</v>
      </c>
      <c r="J1505" s="23">
        <v>253696.45</v>
      </c>
      <c r="K1505" s="23">
        <f t="shared" si="48"/>
        <v>253696.45</v>
      </c>
      <c r="L1505" s="20">
        <f t="shared" si="47"/>
        <v>1.0549147196160133E-4</v>
      </c>
    </row>
    <row r="1506" spans="1:12" x14ac:dyDescent="0.25">
      <c r="A1506" t="s">
        <v>2148</v>
      </c>
      <c r="B1506" t="s">
        <v>2149</v>
      </c>
      <c r="C1506" t="s">
        <v>1719</v>
      </c>
      <c r="D1506" t="s">
        <v>14885</v>
      </c>
      <c r="F1506" t="s">
        <v>12864</v>
      </c>
      <c r="G1506" t="s">
        <v>14670</v>
      </c>
      <c r="H1506" t="s">
        <v>7154</v>
      </c>
      <c r="I1506" s="14">
        <v>4</v>
      </c>
      <c r="J1506" s="23">
        <v>63374.28</v>
      </c>
      <c r="K1506" s="23">
        <f t="shared" si="48"/>
        <v>253497.12</v>
      </c>
      <c r="L1506" s="20">
        <f t="shared" si="47"/>
        <v>1.0540858702132682E-4</v>
      </c>
    </row>
    <row r="1507" spans="1:12" x14ac:dyDescent="0.25">
      <c r="A1507" t="s">
        <v>2150</v>
      </c>
      <c r="B1507" t="s">
        <v>2151</v>
      </c>
      <c r="C1507" t="s">
        <v>1719</v>
      </c>
      <c r="D1507" t="s">
        <v>14885</v>
      </c>
      <c r="F1507" t="s">
        <v>12864</v>
      </c>
      <c r="G1507" t="s">
        <v>14670</v>
      </c>
      <c r="H1507" t="s">
        <v>7154</v>
      </c>
      <c r="I1507" s="14">
        <v>4</v>
      </c>
      <c r="J1507" s="23">
        <v>63374.28</v>
      </c>
      <c r="K1507" s="23">
        <f t="shared" si="48"/>
        <v>253497.12</v>
      </c>
      <c r="L1507" s="20">
        <f t="shared" si="47"/>
        <v>1.0540858702132682E-4</v>
      </c>
    </row>
    <row r="1508" spans="1:12" x14ac:dyDescent="0.25">
      <c r="A1508" t="s">
        <v>3946</v>
      </c>
      <c r="B1508" t="s">
        <v>3947</v>
      </c>
      <c r="C1508" t="s">
        <v>1970</v>
      </c>
      <c r="D1508" t="s">
        <v>14902</v>
      </c>
      <c r="G1508" t="str">
        <f>IFERROR(VLOOKUP(F1508,Maquinas!A:B,2,0),"")</f>
        <v/>
      </c>
      <c r="H1508" t="s">
        <v>14676</v>
      </c>
      <c r="I1508" s="14">
        <v>2</v>
      </c>
      <c r="J1508" s="23">
        <v>126700</v>
      </c>
      <c r="K1508" s="23">
        <f t="shared" si="48"/>
        <v>253400</v>
      </c>
      <c r="L1508" s="20">
        <f t="shared" si="47"/>
        <v>1.0536820280721222E-4</v>
      </c>
    </row>
    <row r="1509" spans="1:12" hidden="1" x14ac:dyDescent="0.25">
      <c r="A1509" t="s">
        <v>12279</v>
      </c>
      <c r="B1509" t="s">
        <v>12280</v>
      </c>
      <c r="C1509" t="s">
        <v>2770</v>
      </c>
      <c r="D1509" t="s">
        <v>14925</v>
      </c>
      <c r="F1509" t="s">
        <v>14757</v>
      </c>
      <c r="G1509" t="str">
        <f>IFERROR(VLOOKUP(F1509,Maquinas!A:B,2,0),"")</f>
        <v/>
      </c>
      <c r="H1509" t="s">
        <v>14757</v>
      </c>
      <c r="I1509" s="14">
        <v>2</v>
      </c>
      <c r="J1509" s="23">
        <v>126600</v>
      </c>
      <c r="K1509" s="23">
        <f t="shared" si="48"/>
        <v>253200</v>
      </c>
      <c r="L1509" s="20">
        <f t="shared" si="47"/>
        <v>1.0528503926908499E-4</v>
      </c>
    </row>
    <row r="1510" spans="1:12" x14ac:dyDescent="0.25">
      <c r="A1510" t="s">
        <v>2993</v>
      </c>
      <c r="B1510" t="s">
        <v>2994</v>
      </c>
      <c r="C1510" t="s">
        <v>2770</v>
      </c>
      <c r="D1510" t="s">
        <v>14925</v>
      </c>
      <c r="F1510" t="s">
        <v>12458</v>
      </c>
      <c r="G1510" t="s">
        <v>14666</v>
      </c>
      <c r="H1510" t="s">
        <v>1286</v>
      </c>
      <c r="I1510" s="36">
        <v>6</v>
      </c>
      <c r="J1510" s="37">
        <v>42167.54</v>
      </c>
      <c r="K1510" s="37">
        <f t="shared" si="48"/>
        <v>253005.24</v>
      </c>
      <c r="L1510" s="20">
        <f t="shared" si="47"/>
        <v>1.0520405461565667E-4</v>
      </c>
    </row>
    <row r="1511" spans="1:12" x14ac:dyDescent="0.25">
      <c r="A1511" s="155" t="s">
        <v>8495</v>
      </c>
      <c r="B1511" s="155" t="s">
        <v>8496</v>
      </c>
      <c r="C1511" s="155" t="s">
        <v>15445</v>
      </c>
      <c r="D1511" s="155" t="s">
        <v>14882</v>
      </c>
      <c r="E1511" s="155"/>
      <c r="F1511" s="155" t="s">
        <v>12489</v>
      </c>
      <c r="G1511" s="155" t="s">
        <v>14667</v>
      </c>
      <c r="H1511" s="155" t="s">
        <v>1286</v>
      </c>
      <c r="I1511" s="156">
        <v>8</v>
      </c>
      <c r="J1511" s="157">
        <v>31592.94</v>
      </c>
      <c r="K1511" s="157">
        <f t="shared" si="48"/>
        <v>252743.52</v>
      </c>
      <c r="L1511" s="158">
        <f t="shared" si="47"/>
        <v>1.0509522680966337E-4</v>
      </c>
    </row>
    <row r="1512" spans="1:12" x14ac:dyDescent="0.25">
      <c r="A1512" t="s">
        <v>4044</v>
      </c>
      <c r="B1512" t="s">
        <v>4045</v>
      </c>
      <c r="C1512" t="s">
        <v>1970</v>
      </c>
      <c r="D1512" t="s">
        <v>14902</v>
      </c>
      <c r="G1512" t="str">
        <f>IFERROR(VLOOKUP(F1512,Maquinas!A:B,2,0),"")</f>
        <v/>
      </c>
      <c r="H1512" t="s">
        <v>14676</v>
      </c>
      <c r="I1512" s="14">
        <v>1</v>
      </c>
      <c r="J1512" s="23">
        <v>252000</v>
      </c>
      <c r="K1512" s="23">
        <f t="shared" si="48"/>
        <v>252000</v>
      </c>
      <c r="L1512" s="20">
        <f t="shared" si="47"/>
        <v>1.0478605804032155E-4</v>
      </c>
    </row>
    <row r="1513" spans="1:12" x14ac:dyDescent="0.25">
      <c r="A1513" t="s">
        <v>7714</v>
      </c>
      <c r="B1513" t="s">
        <v>7715</v>
      </c>
      <c r="C1513" t="s">
        <v>1725</v>
      </c>
      <c r="D1513" t="s">
        <v>14896</v>
      </c>
      <c r="E1513" t="s">
        <v>14890</v>
      </c>
      <c r="F1513" t="s">
        <v>12688</v>
      </c>
      <c r="G1513" t="s">
        <v>14669</v>
      </c>
      <c r="H1513" s="43" t="s">
        <v>7154</v>
      </c>
      <c r="I1513" s="14">
        <v>1</v>
      </c>
      <c r="J1513" s="23">
        <v>251674.19</v>
      </c>
      <c r="K1513" s="23">
        <f t="shared" si="48"/>
        <v>251674.19</v>
      </c>
      <c r="L1513" s="20">
        <f t="shared" si="47"/>
        <v>1.0465058047853537E-4</v>
      </c>
    </row>
    <row r="1514" spans="1:12" hidden="1" x14ac:dyDescent="0.25">
      <c r="A1514" t="s">
        <v>10944</v>
      </c>
      <c r="B1514" t="s">
        <v>10945</v>
      </c>
      <c r="C1514" t="s">
        <v>10941</v>
      </c>
      <c r="D1514" t="s">
        <v>14889</v>
      </c>
      <c r="G1514" t="str">
        <f>IFERROR(VLOOKUP(F1514,Maquinas!A:B,2,0),"")</f>
        <v/>
      </c>
      <c r="I1514" s="14">
        <v>2</v>
      </c>
      <c r="J1514" s="23">
        <v>125812.22</v>
      </c>
      <c r="K1514" s="23">
        <f t="shared" si="48"/>
        <v>251624.44</v>
      </c>
      <c r="L1514" s="20">
        <f t="shared" si="47"/>
        <v>1.0462989354842623E-4</v>
      </c>
    </row>
    <row r="1515" spans="1:12" x14ac:dyDescent="0.25">
      <c r="A1515" t="s">
        <v>10782</v>
      </c>
      <c r="B1515" t="s">
        <v>10783</v>
      </c>
      <c r="C1515" t="s">
        <v>1859</v>
      </c>
      <c r="D1515" t="s">
        <v>14882</v>
      </c>
      <c r="F1515" t="s">
        <v>14807</v>
      </c>
      <c r="G1515" t="str">
        <f>IFERROR(VLOOKUP(F1515,Maquinas!A:B,2,0),"")</f>
        <v/>
      </c>
      <c r="H1515" t="s">
        <v>14807</v>
      </c>
      <c r="I1515" s="14">
        <v>1</v>
      </c>
      <c r="J1515" s="23">
        <v>251500</v>
      </c>
      <c r="K1515" s="23">
        <f t="shared" si="48"/>
        <v>251500</v>
      </c>
      <c r="L1515" s="20">
        <f t="shared" si="47"/>
        <v>1.0457814919500345E-4</v>
      </c>
    </row>
    <row r="1516" spans="1:12" x14ac:dyDescent="0.25">
      <c r="A1516" t="s">
        <v>8733</v>
      </c>
      <c r="B1516" t="s">
        <v>8734</v>
      </c>
      <c r="C1516" t="s">
        <v>2770</v>
      </c>
      <c r="D1516" t="s">
        <v>14925</v>
      </c>
      <c r="E1516" t="s">
        <v>14890</v>
      </c>
      <c r="F1516" t="s">
        <v>14794</v>
      </c>
      <c r="G1516" t="s">
        <v>9967</v>
      </c>
      <c r="H1516" t="s">
        <v>7195</v>
      </c>
      <c r="I1516" s="14">
        <v>3</v>
      </c>
      <c r="J1516" s="23">
        <v>83779.11</v>
      </c>
      <c r="K1516" s="23">
        <f t="shared" si="48"/>
        <v>251337.33000000002</v>
      </c>
      <c r="L1516" s="20">
        <f t="shared" si="47"/>
        <v>1.0451050813126767E-4</v>
      </c>
    </row>
    <row r="1517" spans="1:12" x14ac:dyDescent="0.25">
      <c r="A1517" t="s">
        <v>7376</v>
      </c>
      <c r="B1517" t="s">
        <v>7377</v>
      </c>
      <c r="C1517" t="s">
        <v>1922</v>
      </c>
      <c r="D1517" t="s">
        <v>14649</v>
      </c>
      <c r="E1517" t="s">
        <v>14890</v>
      </c>
      <c r="F1517" t="s">
        <v>12688</v>
      </c>
      <c r="G1517" t="s">
        <v>14669</v>
      </c>
      <c r="H1517" s="43" t="s">
        <v>7154</v>
      </c>
      <c r="I1517" s="14">
        <v>1</v>
      </c>
      <c r="J1517" s="23">
        <v>251300</v>
      </c>
      <c r="K1517" s="23">
        <f t="shared" si="48"/>
        <v>251300</v>
      </c>
      <c r="L1517" s="20">
        <f t="shared" si="47"/>
        <v>1.0449498565687621E-4</v>
      </c>
    </row>
    <row r="1518" spans="1:12" x14ac:dyDescent="0.25">
      <c r="A1518" t="s">
        <v>1948</v>
      </c>
      <c r="B1518" t="s">
        <v>1949</v>
      </c>
      <c r="C1518" t="s">
        <v>1891</v>
      </c>
      <c r="D1518" t="s">
        <v>14946</v>
      </c>
      <c r="F1518" t="s">
        <v>12620</v>
      </c>
      <c r="G1518" t="s">
        <v>14663</v>
      </c>
      <c r="H1518" t="s">
        <v>7154</v>
      </c>
      <c r="I1518" s="14">
        <v>4</v>
      </c>
      <c r="J1518" s="23">
        <v>62809.16</v>
      </c>
      <c r="K1518" s="23">
        <f t="shared" si="48"/>
        <v>251236.64</v>
      </c>
      <c r="L1518" s="20">
        <f t="shared" si="47"/>
        <v>1.0446863944799751E-4</v>
      </c>
    </row>
    <row r="1519" spans="1:12" x14ac:dyDescent="0.25">
      <c r="A1519" t="s">
        <v>8571</v>
      </c>
      <c r="B1519" t="s">
        <v>8572</v>
      </c>
      <c r="C1519" t="s">
        <v>1719</v>
      </c>
      <c r="D1519" t="s">
        <v>14885</v>
      </c>
      <c r="E1519" t="s">
        <v>14890</v>
      </c>
      <c r="F1519" t="s">
        <v>12517</v>
      </c>
      <c r="G1519" t="s">
        <v>14679</v>
      </c>
      <c r="H1519" t="s">
        <v>1286</v>
      </c>
      <c r="I1519" s="36">
        <v>11</v>
      </c>
      <c r="J1519" s="37">
        <v>22824.720000000001</v>
      </c>
      <c r="K1519" s="37">
        <f t="shared" si="48"/>
        <v>251071.92</v>
      </c>
      <c r="L1519" s="20">
        <f t="shared" si="47"/>
        <v>1.0440014595799591E-4</v>
      </c>
    </row>
    <row r="1520" spans="1:12" x14ac:dyDescent="0.25">
      <c r="A1520" t="s">
        <v>3275</v>
      </c>
      <c r="B1520" t="s">
        <v>3276</v>
      </c>
      <c r="C1520" t="s">
        <v>1882</v>
      </c>
      <c r="D1520" t="s">
        <v>14886</v>
      </c>
      <c r="F1520" t="s">
        <v>14897</v>
      </c>
      <c r="G1520" t="s">
        <v>14673</v>
      </c>
      <c r="H1520" t="s">
        <v>7195</v>
      </c>
      <c r="I1520" s="14">
        <v>5</v>
      </c>
      <c r="J1520" s="23">
        <v>50191.02</v>
      </c>
      <c r="K1520" s="23">
        <f t="shared" si="48"/>
        <v>250955.09999999998</v>
      </c>
      <c r="L1520" s="20">
        <f t="shared" si="47"/>
        <v>1.0435157013537578E-4</v>
      </c>
    </row>
    <row r="1521" spans="1:12" x14ac:dyDescent="0.25">
      <c r="A1521" t="s">
        <v>4717</v>
      </c>
      <c r="B1521" t="s">
        <v>4718</v>
      </c>
      <c r="C1521" t="s">
        <v>1725</v>
      </c>
      <c r="D1521" t="s">
        <v>14896</v>
      </c>
      <c r="G1521" t="str">
        <f>IFERROR(VLOOKUP(F1521,Maquinas!A:B,2,0),"")</f>
        <v/>
      </c>
      <c r="H1521" t="s">
        <v>14676</v>
      </c>
      <c r="I1521" s="14">
        <v>3</v>
      </c>
      <c r="J1521" s="23">
        <v>83500</v>
      </c>
      <c r="K1521" s="23">
        <f t="shared" si="48"/>
        <v>250500</v>
      </c>
      <c r="L1521" s="20">
        <f t="shared" si="47"/>
        <v>1.0416233150436726E-4</v>
      </c>
    </row>
    <row r="1522" spans="1:12" x14ac:dyDescent="0.25">
      <c r="A1522" t="s">
        <v>3535</v>
      </c>
      <c r="B1522" t="s">
        <v>3536</v>
      </c>
      <c r="C1522" t="s">
        <v>3349</v>
      </c>
      <c r="D1522" t="s">
        <v>14953</v>
      </c>
      <c r="F1522" t="s">
        <v>14950</v>
      </c>
      <c r="G1522" t="str">
        <f>IFERROR(VLOOKUP(F1522,Maquinas!A:B,2,0),"")</f>
        <v/>
      </c>
      <c r="H1522" t="s">
        <v>14713</v>
      </c>
      <c r="I1522" s="14">
        <v>1</v>
      </c>
      <c r="J1522" s="23">
        <v>250245</v>
      </c>
      <c r="K1522" s="23">
        <f t="shared" si="48"/>
        <v>250245</v>
      </c>
      <c r="L1522" s="20">
        <f t="shared" si="47"/>
        <v>1.0405629799325503E-4</v>
      </c>
    </row>
    <row r="1523" spans="1:12" x14ac:dyDescent="0.25">
      <c r="A1523" t="s">
        <v>8065</v>
      </c>
      <c r="B1523" t="s">
        <v>8066</v>
      </c>
      <c r="C1523" t="s">
        <v>1891</v>
      </c>
      <c r="D1523" t="s">
        <v>14946</v>
      </c>
      <c r="E1523" t="s">
        <v>14890</v>
      </c>
      <c r="F1523" t="s">
        <v>12627</v>
      </c>
      <c r="G1523" t="s">
        <v>14685</v>
      </c>
      <c r="H1523" t="s">
        <v>1286</v>
      </c>
      <c r="I1523" s="36">
        <v>7</v>
      </c>
      <c r="J1523" s="37">
        <v>35742.85</v>
      </c>
      <c r="K1523" s="37">
        <f t="shared" si="48"/>
        <v>250199.94999999998</v>
      </c>
      <c r="L1523" s="20">
        <f t="shared" si="47"/>
        <v>1.0403756540629186E-4</v>
      </c>
    </row>
    <row r="1524" spans="1:12" x14ac:dyDescent="0.25">
      <c r="A1524" t="s">
        <v>5618</v>
      </c>
      <c r="B1524" t="s">
        <v>5619</v>
      </c>
      <c r="C1524" t="s">
        <v>1719</v>
      </c>
      <c r="D1524" t="s">
        <v>14885</v>
      </c>
      <c r="E1524" t="s">
        <v>14890</v>
      </c>
      <c r="F1524" t="s">
        <v>14676</v>
      </c>
      <c r="G1524" t="str">
        <f>IFERROR(VLOOKUP(F1524,Maquinas!A:B,2,0),"")</f>
        <v/>
      </c>
      <c r="H1524" t="s">
        <v>14676</v>
      </c>
      <c r="I1524" s="14">
        <v>5</v>
      </c>
      <c r="J1524" s="23">
        <v>50000</v>
      </c>
      <c r="K1524" s="23">
        <f t="shared" si="48"/>
        <v>250000</v>
      </c>
      <c r="L1524" s="20">
        <f t="shared" si="47"/>
        <v>1.0395442265904916E-4</v>
      </c>
    </row>
    <row r="1525" spans="1:12" x14ac:dyDescent="0.25">
      <c r="A1525" t="s">
        <v>9456</v>
      </c>
      <c r="B1525" t="s">
        <v>9457</v>
      </c>
      <c r="C1525" t="s">
        <v>1970</v>
      </c>
      <c r="D1525" t="s">
        <v>14902</v>
      </c>
      <c r="F1525" t="s">
        <v>14794</v>
      </c>
      <c r="G1525" t="s">
        <v>9967</v>
      </c>
      <c r="H1525" t="s">
        <v>7195</v>
      </c>
      <c r="I1525" s="14">
        <v>2</v>
      </c>
      <c r="J1525" s="23">
        <v>125000</v>
      </c>
      <c r="K1525" s="23">
        <f t="shared" si="48"/>
        <v>250000</v>
      </c>
      <c r="L1525" s="20">
        <f t="shared" si="47"/>
        <v>1.0395442265904916E-4</v>
      </c>
    </row>
    <row r="1526" spans="1:12" hidden="1" x14ac:dyDescent="0.25">
      <c r="A1526" t="s">
        <v>12166</v>
      </c>
      <c r="B1526" t="s">
        <v>12167</v>
      </c>
      <c r="C1526" t="s">
        <v>1965</v>
      </c>
      <c r="D1526" t="s">
        <v>14908</v>
      </c>
      <c r="F1526" t="s">
        <v>12620</v>
      </c>
      <c r="G1526" t="s">
        <v>14663</v>
      </c>
      <c r="H1526" t="s">
        <v>7154</v>
      </c>
      <c r="I1526" s="14">
        <v>2</v>
      </c>
      <c r="J1526" s="23">
        <v>125000</v>
      </c>
      <c r="K1526" s="23">
        <f t="shared" si="48"/>
        <v>250000</v>
      </c>
      <c r="L1526" s="20">
        <f t="shared" si="47"/>
        <v>1.0395442265904916E-4</v>
      </c>
    </row>
    <row r="1527" spans="1:12" hidden="1" x14ac:dyDescent="0.25">
      <c r="A1527" t="s">
        <v>10970</v>
      </c>
      <c r="B1527" t="s">
        <v>15021</v>
      </c>
      <c r="C1527" t="s">
        <v>10941</v>
      </c>
      <c r="D1527" t="s">
        <v>14889</v>
      </c>
      <c r="G1527" t="str">
        <f>IFERROR(VLOOKUP(F1527,Maquinas!A:B,2,0),"")</f>
        <v/>
      </c>
      <c r="I1527" s="14">
        <v>16</v>
      </c>
      <c r="J1527" s="23">
        <v>15600</v>
      </c>
      <c r="K1527" s="23">
        <f t="shared" si="48"/>
        <v>249600</v>
      </c>
      <c r="L1527" s="20">
        <f t="shared" si="47"/>
        <v>1.0378809558279468E-4</v>
      </c>
    </row>
    <row r="1528" spans="1:12" x14ac:dyDescent="0.25">
      <c r="A1528" t="s">
        <v>5222</v>
      </c>
      <c r="B1528" t="s">
        <v>5223</v>
      </c>
      <c r="C1528" t="s">
        <v>1922</v>
      </c>
      <c r="D1528" t="s">
        <v>14649</v>
      </c>
      <c r="E1528" t="s">
        <v>14890</v>
      </c>
      <c r="F1528" t="s">
        <v>12620</v>
      </c>
      <c r="G1528" t="s">
        <v>14663</v>
      </c>
      <c r="H1528" t="s">
        <v>7154</v>
      </c>
      <c r="I1528" s="14">
        <v>3</v>
      </c>
      <c r="J1528" s="23">
        <v>83134.37</v>
      </c>
      <c r="K1528" s="23">
        <f t="shared" si="48"/>
        <v>249403.11</v>
      </c>
      <c r="L1528" s="20">
        <f t="shared" si="47"/>
        <v>1.0370622523768531E-4</v>
      </c>
    </row>
    <row r="1529" spans="1:12" x14ac:dyDescent="0.25">
      <c r="A1529" t="s">
        <v>8483</v>
      </c>
      <c r="B1529" t="s">
        <v>8484</v>
      </c>
      <c r="C1529" t="s">
        <v>1719</v>
      </c>
      <c r="D1529" t="s">
        <v>14885</v>
      </c>
      <c r="F1529" t="s">
        <v>12620</v>
      </c>
      <c r="G1529" t="s">
        <v>14663</v>
      </c>
      <c r="H1529" t="s">
        <v>7154</v>
      </c>
      <c r="I1529" s="14">
        <v>4</v>
      </c>
      <c r="J1529" s="23">
        <v>62306.12</v>
      </c>
      <c r="K1529" s="23">
        <f t="shared" si="48"/>
        <v>249224.48</v>
      </c>
      <c r="L1529" s="20">
        <f t="shared" si="47"/>
        <v>1.0363194772360697E-4</v>
      </c>
    </row>
    <row r="1530" spans="1:12" hidden="1" x14ac:dyDescent="0.25">
      <c r="A1530" t="s">
        <v>10958</v>
      </c>
      <c r="B1530" t="s">
        <v>10959</v>
      </c>
      <c r="C1530" t="s">
        <v>10941</v>
      </c>
      <c r="D1530" t="s">
        <v>14889</v>
      </c>
      <c r="G1530" t="str">
        <f>IFERROR(VLOOKUP(F1530,Maquinas!A:B,2,0),"")</f>
        <v/>
      </c>
      <c r="I1530" s="14">
        <v>3</v>
      </c>
      <c r="J1530" s="23">
        <v>83000</v>
      </c>
      <c r="K1530" s="23">
        <f t="shared" si="48"/>
        <v>249000</v>
      </c>
      <c r="L1530" s="20">
        <f t="shared" si="47"/>
        <v>1.0353860496841295E-4</v>
      </c>
    </row>
    <row r="1531" spans="1:12" x14ac:dyDescent="0.25">
      <c r="A1531" t="s">
        <v>5212</v>
      </c>
      <c r="B1531" t="s">
        <v>5213</v>
      </c>
      <c r="C1531" t="s">
        <v>1719</v>
      </c>
      <c r="D1531" t="s">
        <v>14885</v>
      </c>
      <c r="E1531" t="s">
        <v>14890</v>
      </c>
      <c r="F1531" t="s">
        <v>12864</v>
      </c>
      <c r="G1531" t="s">
        <v>14670</v>
      </c>
      <c r="H1531" t="s">
        <v>7154</v>
      </c>
      <c r="I1531" s="14">
        <v>1</v>
      </c>
      <c r="J1531" s="23">
        <v>248800</v>
      </c>
      <c r="K1531" s="23">
        <f t="shared" si="48"/>
        <v>248800</v>
      </c>
      <c r="L1531" s="20">
        <f t="shared" si="47"/>
        <v>1.0345544143028572E-4</v>
      </c>
    </row>
    <row r="1532" spans="1:12" x14ac:dyDescent="0.25">
      <c r="A1532" t="s">
        <v>10520</v>
      </c>
      <c r="B1532" t="s">
        <v>10521</v>
      </c>
      <c r="C1532" t="s">
        <v>1725</v>
      </c>
      <c r="D1532" t="s">
        <v>14896</v>
      </c>
      <c r="F1532" t="s">
        <v>14720</v>
      </c>
      <c r="G1532" t="s">
        <v>15472</v>
      </c>
      <c r="H1532" t="s">
        <v>15506</v>
      </c>
      <c r="I1532" s="36">
        <v>4</v>
      </c>
      <c r="J1532" s="37">
        <v>121204.41</v>
      </c>
      <c r="K1532" s="37">
        <f t="shared" si="48"/>
        <v>484817.64</v>
      </c>
      <c r="L1532" s="38">
        <f t="shared" si="47"/>
        <v>2.0159575144449097E-4</v>
      </c>
    </row>
    <row r="1533" spans="1:12" x14ac:dyDescent="0.25">
      <c r="A1533" t="s">
        <v>4948</v>
      </c>
      <c r="B1533" t="s">
        <v>4949</v>
      </c>
      <c r="C1533" t="s">
        <v>4937</v>
      </c>
      <c r="D1533" t="s">
        <v>14887</v>
      </c>
      <c r="G1533" t="str">
        <f>IFERROR(VLOOKUP(F1533,Maquinas!A:B,2,0),"")</f>
        <v/>
      </c>
      <c r="H1533" t="s">
        <v>14676</v>
      </c>
      <c r="I1533" s="14">
        <v>4</v>
      </c>
      <c r="J1533" s="23">
        <v>62110</v>
      </c>
      <c r="K1533" s="23">
        <f t="shared" si="48"/>
        <v>248440</v>
      </c>
      <c r="L1533" s="20">
        <f t="shared" si="47"/>
        <v>1.0330574706165669E-4</v>
      </c>
    </row>
    <row r="1534" spans="1:12" x14ac:dyDescent="0.25">
      <c r="A1534" t="s">
        <v>4244</v>
      </c>
      <c r="B1534" t="s">
        <v>4245</v>
      </c>
      <c r="C1534" t="s">
        <v>1882</v>
      </c>
      <c r="D1534" t="s">
        <v>14886</v>
      </c>
      <c r="G1534" t="str">
        <f>IFERROR(VLOOKUP(F1534,Maquinas!A:B,2,0),"")</f>
        <v/>
      </c>
      <c r="H1534" t="s">
        <v>14676</v>
      </c>
      <c r="I1534" s="14">
        <v>4</v>
      </c>
      <c r="J1534" s="23">
        <v>62050</v>
      </c>
      <c r="K1534" s="23">
        <f t="shared" si="48"/>
        <v>248200</v>
      </c>
      <c r="L1534" s="20">
        <f t="shared" si="47"/>
        <v>1.03205950815904E-4</v>
      </c>
    </row>
    <row r="1535" spans="1:12" x14ac:dyDescent="0.25">
      <c r="A1535" t="s">
        <v>10143</v>
      </c>
      <c r="B1535" t="s">
        <v>10144</v>
      </c>
      <c r="C1535" t="s">
        <v>1725</v>
      </c>
      <c r="D1535" t="s">
        <v>14896</v>
      </c>
      <c r="G1535" t="str">
        <f>IFERROR(VLOOKUP(F1535,Maquinas!A:B,2,0),"")</f>
        <v/>
      </c>
      <c r="H1535" t="s">
        <v>14676</v>
      </c>
      <c r="I1535" s="14">
        <v>1</v>
      </c>
      <c r="J1535" s="23">
        <v>248000</v>
      </c>
      <c r="K1535" s="23">
        <f t="shared" si="48"/>
        <v>248000</v>
      </c>
      <c r="L1535" s="20">
        <f t="shared" si="47"/>
        <v>1.0312278727777676E-4</v>
      </c>
    </row>
    <row r="1536" spans="1:12" x14ac:dyDescent="0.25">
      <c r="A1536" t="s">
        <v>2382</v>
      </c>
      <c r="B1536" t="s">
        <v>2383</v>
      </c>
      <c r="C1536" t="s">
        <v>1719</v>
      </c>
      <c r="D1536" t="s">
        <v>14885</v>
      </c>
      <c r="F1536" t="s">
        <v>14938</v>
      </c>
      <c r="G1536" t="s">
        <v>14694</v>
      </c>
      <c r="H1536" t="s">
        <v>7278</v>
      </c>
      <c r="I1536" s="14">
        <v>1</v>
      </c>
      <c r="J1536" s="23">
        <v>247960.63</v>
      </c>
      <c r="K1536" s="23">
        <f t="shared" si="48"/>
        <v>247960.63</v>
      </c>
      <c r="L1536" s="20">
        <f t="shared" si="47"/>
        <v>1.0310641653529642E-4</v>
      </c>
    </row>
    <row r="1537" spans="1:12" hidden="1" x14ac:dyDescent="0.25">
      <c r="A1537" t="s">
        <v>12328</v>
      </c>
      <c r="B1537" t="s">
        <v>12329</v>
      </c>
      <c r="C1537" t="s">
        <v>15444</v>
      </c>
      <c r="D1537" t="s">
        <v>14887</v>
      </c>
      <c r="G1537" t="s">
        <v>15464</v>
      </c>
      <c r="I1537" s="14">
        <v>2</v>
      </c>
      <c r="J1537" s="23">
        <v>123938.63</v>
      </c>
      <c r="K1537" s="23">
        <f t="shared" si="48"/>
        <v>247877.26</v>
      </c>
      <c r="L1537" s="20">
        <f t="shared" si="47"/>
        <v>1.0307174981442808E-4</v>
      </c>
    </row>
    <row r="1538" spans="1:12" hidden="1" x14ac:dyDescent="0.25">
      <c r="A1538" t="s">
        <v>12007</v>
      </c>
      <c r="B1538" t="s">
        <v>12008</v>
      </c>
      <c r="C1538" t="s">
        <v>1770</v>
      </c>
      <c r="D1538" t="s">
        <v>14883</v>
      </c>
      <c r="F1538" t="s">
        <v>14901</v>
      </c>
      <c r="G1538" t="s">
        <v>14672</v>
      </c>
      <c r="H1538" t="s">
        <v>7154</v>
      </c>
      <c r="I1538" s="14">
        <v>11</v>
      </c>
      <c r="J1538" s="23">
        <v>22500</v>
      </c>
      <c r="K1538" s="23">
        <f t="shared" si="48"/>
        <v>247500</v>
      </c>
      <c r="L1538" s="20">
        <f t="shared" si="47"/>
        <v>1.0291487843245866E-4</v>
      </c>
    </row>
    <row r="1539" spans="1:12" x14ac:dyDescent="0.25">
      <c r="A1539" t="s">
        <v>4676</v>
      </c>
      <c r="B1539" t="s">
        <v>4678</v>
      </c>
      <c r="C1539" t="s">
        <v>1725</v>
      </c>
      <c r="D1539" t="s">
        <v>14896</v>
      </c>
      <c r="G1539" t="str">
        <f>IFERROR(VLOOKUP(F1539,Maquinas!A:B,2,0),"")</f>
        <v/>
      </c>
      <c r="H1539" t="s">
        <v>14676</v>
      </c>
      <c r="I1539" s="14">
        <v>18</v>
      </c>
      <c r="J1539" s="23">
        <v>13735.55</v>
      </c>
      <c r="K1539" s="23">
        <f t="shared" si="48"/>
        <v>247239.9</v>
      </c>
      <c r="L1539" s="20">
        <f t="shared" si="47"/>
        <v>1.0280672425112419E-4</v>
      </c>
    </row>
    <row r="1540" spans="1:12" x14ac:dyDescent="0.25">
      <c r="A1540" s="143" t="s">
        <v>7989</v>
      </c>
      <c r="B1540" s="143" t="s">
        <v>7990</v>
      </c>
      <c r="C1540" s="143" t="s">
        <v>15445</v>
      </c>
      <c r="D1540" s="143" t="s">
        <v>14885</v>
      </c>
      <c r="E1540" s="143" t="s">
        <v>14890</v>
      </c>
      <c r="F1540" s="143" t="s">
        <v>14924</v>
      </c>
      <c r="G1540" s="143" t="s">
        <v>14689</v>
      </c>
      <c r="H1540" s="143" t="s">
        <v>15506</v>
      </c>
      <c r="I1540" s="163">
        <v>2</v>
      </c>
      <c r="J1540" s="164">
        <v>115175.05</v>
      </c>
      <c r="K1540" s="164">
        <f t="shared" si="48"/>
        <v>230350.1</v>
      </c>
      <c r="L1540" s="165">
        <f t="shared" si="47"/>
        <v>9.5783646619816964E-5</v>
      </c>
    </row>
    <row r="1541" spans="1:12" x14ac:dyDescent="0.25">
      <c r="A1541" t="s">
        <v>2358</v>
      </c>
      <c r="B1541" t="s">
        <v>2359</v>
      </c>
      <c r="C1541" t="s">
        <v>1719</v>
      </c>
      <c r="D1541" t="s">
        <v>14885</v>
      </c>
      <c r="F1541" t="s">
        <v>12709</v>
      </c>
      <c r="G1541" t="s">
        <v>14693</v>
      </c>
      <c r="H1541" t="s">
        <v>7278</v>
      </c>
      <c r="I1541" s="14">
        <v>11</v>
      </c>
      <c r="J1541" s="23">
        <v>22390.02</v>
      </c>
      <c r="K1541" s="23">
        <f t="shared" si="48"/>
        <v>246290.22</v>
      </c>
      <c r="L1541" s="20">
        <f t="shared" si="47"/>
        <v>1.0241183050668081E-4</v>
      </c>
    </row>
    <row r="1542" spans="1:12" x14ac:dyDescent="0.25">
      <c r="A1542" t="s">
        <v>4727</v>
      </c>
      <c r="B1542" t="s">
        <v>4728</v>
      </c>
      <c r="C1542" t="s">
        <v>1725</v>
      </c>
      <c r="D1542" t="s">
        <v>14896</v>
      </c>
      <c r="G1542" t="str">
        <f>IFERROR(VLOOKUP(F1542,Maquinas!A:B,2,0),"")</f>
        <v/>
      </c>
      <c r="H1542" t="s">
        <v>14676</v>
      </c>
      <c r="I1542" s="14">
        <v>1</v>
      </c>
      <c r="J1542" s="23">
        <v>246015.5</v>
      </c>
      <c r="K1542" s="23">
        <f t="shared" si="48"/>
        <v>246015.5</v>
      </c>
      <c r="L1542" s="20">
        <f t="shared" si="47"/>
        <v>1.0229759707070923E-4</v>
      </c>
    </row>
    <row r="1543" spans="1:12" x14ac:dyDescent="0.25">
      <c r="A1543" t="s">
        <v>4194</v>
      </c>
      <c r="B1543" t="s">
        <v>4195</v>
      </c>
      <c r="C1543" t="s">
        <v>1882</v>
      </c>
      <c r="D1543" t="s">
        <v>14886</v>
      </c>
      <c r="G1543" t="str">
        <f>IFERROR(VLOOKUP(F1543,Maquinas!A:B,2,0),"")</f>
        <v/>
      </c>
      <c r="H1543" t="s">
        <v>14676</v>
      </c>
      <c r="I1543" s="14">
        <v>30</v>
      </c>
      <c r="J1543" s="23">
        <v>8200</v>
      </c>
      <c r="K1543" s="23">
        <f t="shared" si="48"/>
        <v>246000</v>
      </c>
      <c r="L1543" s="20">
        <f t="shared" si="47"/>
        <v>1.0229115189650437E-4</v>
      </c>
    </row>
    <row r="1544" spans="1:12" x14ac:dyDescent="0.25">
      <c r="A1544" t="s">
        <v>4222</v>
      </c>
      <c r="B1544" t="s">
        <v>15022</v>
      </c>
      <c r="C1544" t="s">
        <v>1719</v>
      </c>
      <c r="D1544" t="s">
        <v>14885</v>
      </c>
      <c r="G1544" t="str">
        <f>IFERROR(VLOOKUP(F1544,Maquinas!A:B,2,0),"")</f>
        <v/>
      </c>
      <c r="H1544" t="s">
        <v>14676</v>
      </c>
      <c r="I1544" s="14">
        <v>4</v>
      </c>
      <c r="J1544" s="23">
        <v>61500</v>
      </c>
      <c r="K1544" s="23">
        <f t="shared" si="48"/>
        <v>246000</v>
      </c>
      <c r="L1544" s="20">
        <f t="shared" si="47"/>
        <v>1.0229115189650437E-4</v>
      </c>
    </row>
    <row r="1545" spans="1:12" x14ac:dyDescent="0.25">
      <c r="A1545" t="s">
        <v>7414</v>
      </c>
      <c r="B1545" t="s">
        <v>7415</v>
      </c>
      <c r="C1545" t="s">
        <v>1725</v>
      </c>
      <c r="D1545" t="s">
        <v>14896</v>
      </c>
      <c r="E1545" t="s">
        <v>14890</v>
      </c>
      <c r="F1545" t="s">
        <v>12627</v>
      </c>
      <c r="G1545" t="str">
        <f>IFERROR(VLOOKUP(F1545,Maquinas!A:B,2,0),"")</f>
        <v>STEVENS II</v>
      </c>
      <c r="H1545" t="s">
        <v>1286</v>
      </c>
      <c r="I1545" s="36">
        <v>1</v>
      </c>
      <c r="J1545" s="37">
        <v>244377</v>
      </c>
      <c r="K1545" s="37">
        <f t="shared" si="48"/>
        <v>244377</v>
      </c>
      <c r="L1545" s="20">
        <f t="shared" si="47"/>
        <v>1.0161627978460183E-4</v>
      </c>
    </row>
    <row r="1546" spans="1:12" x14ac:dyDescent="0.25">
      <c r="A1546" t="s">
        <v>5324</v>
      </c>
      <c r="B1546" t="s">
        <v>5325</v>
      </c>
      <c r="C1546" t="s">
        <v>4937</v>
      </c>
      <c r="D1546" t="s">
        <v>14887</v>
      </c>
      <c r="F1546" t="s">
        <v>15648</v>
      </c>
      <c r="G1546" t="s">
        <v>14675</v>
      </c>
      <c r="H1546" t="s">
        <v>7195</v>
      </c>
      <c r="I1546" s="14">
        <v>1</v>
      </c>
      <c r="J1546" s="23">
        <v>244300</v>
      </c>
      <c r="K1546" s="23">
        <f t="shared" si="48"/>
        <v>244300</v>
      </c>
      <c r="L1546" s="20">
        <f t="shared" si="47"/>
        <v>1.0158426182242284E-4</v>
      </c>
    </row>
    <row r="1547" spans="1:12" hidden="1" x14ac:dyDescent="0.25">
      <c r="A1547" t="s">
        <v>11944</v>
      </c>
      <c r="B1547" t="s">
        <v>11945</v>
      </c>
      <c r="C1547" t="s">
        <v>1945</v>
      </c>
      <c r="D1547" t="s">
        <v>14894</v>
      </c>
      <c r="E1547" t="s">
        <v>14890</v>
      </c>
      <c r="F1547" t="s">
        <v>12688</v>
      </c>
      <c r="G1547" t="s">
        <v>14669</v>
      </c>
      <c r="H1547" t="s">
        <v>7154</v>
      </c>
      <c r="I1547" s="14">
        <v>1</v>
      </c>
      <c r="J1547" s="23">
        <v>244215</v>
      </c>
      <c r="K1547" s="23">
        <f t="shared" si="48"/>
        <v>244215</v>
      </c>
      <c r="L1547" s="20">
        <f t="shared" si="47"/>
        <v>1.0154891731871876E-4</v>
      </c>
    </row>
    <row r="1548" spans="1:12" x14ac:dyDescent="0.25">
      <c r="A1548" t="s">
        <v>10179</v>
      </c>
      <c r="B1548" t="s">
        <v>10180</v>
      </c>
      <c r="C1548" t="s">
        <v>15049</v>
      </c>
      <c r="D1548" t="s">
        <v>14908</v>
      </c>
      <c r="F1548" t="s">
        <v>14717</v>
      </c>
      <c r="G1548" t="str">
        <f>IFERROR(VLOOKUP(F1548,Maquinas!A:B,2,0),"")</f>
        <v/>
      </c>
      <c r="H1548" t="s">
        <v>14778</v>
      </c>
      <c r="I1548" s="36">
        <v>1</v>
      </c>
      <c r="J1548" s="37">
        <v>243775</v>
      </c>
      <c r="K1548" s="37">
        <f t="shared" si="48"/>
        <v>243775</v>
      </c>
      <c r="L1548" s="38">
        <f t="shared" si="47"/>
        <v>1.0136595753483883E-4</v>
      </c>
    </row>
    <row r="1549" spans="1:12" s="56" customFormat="1" hidden="1" x14ac:dyDescent="0.25">
      <c r="A1549" s="56" t="s">
        <v>10921</v>
      </c>
      <c r="B1549" s="56" t="s">
        <v>10922</v>
      </c>
      <c r="C1549" s="56" t="s">
        <v>433</v>
      </c>
      <c r="D1549" s="56" t="s">
        <v>14881</v>
      </c>
      <c r="F1549" s="56" t="s">
        <v>13152</v>
      </c>
      <c r="G1549" s="56" t="s">
        <v>14687</v>
      </c>
      <c r="H1549" s="56" t="s">
        <v>14677</v>
      </c>
      <c r="I1549" s="69">
        <v>43</v>
      </c>
      <c r="J1549" s="70">
        <v>5653.75</v>
      </c>
      <c r="K1549" s="70">
        <f t="shared" si="48"/>
        <v>243111.25</v>
      </c>
      <c r="L1549" s="71">
        <f t="shared" si="47"/>
        <v>1.0108995854267906E-4</v>
      </c>
    </row>
    <row r="1550" spans="1:12" x14ac:dyDescent="0.25">
      <c r="A1550" s="76" t="s">
        <v>2318</v>
      </c>
      <c r="B1550" s="76" t="s">
        <v>2319</v>
      </c>
      <c r="C1550" s="76" t="s">
        <v>1816</v>
      </c>
      <c r="D1550" s="76" t="s">
        <v>14911</v>
      </c>
      <c r="E1550" s="76"/>
      <c r="F1550" s="76" t="s">
        <v>12551</v>
      </c>
      <c r="G1550" s="76" t="s">
        <v>14681</v>
      </c>
      <c r="H1550" s="76" t="s">
        <v>1286</v>
      </c>
      <c r="I1550" s="94">
        <v>1</v>
      </c>
      <c r="J1550" s="95">
        <v>243075.17</v>
      </c>
      <c r="K1550" s="95">
        <f t="shared" si="48"/>
        <v>243075.17</v>
      </c>
      <c r="L1550" s="96">
        <f t="shared" ref="L1550:L1613" si="49">+K1550/$K$4057</f>
        <v>1.010749558404009E-4</v>
      </c>
    </row>
    <row r="1551" spans="1:12" x14ac:dyDescent="0.25">
      <c r="A1551" t="s">
        <v>7511</v>
      </c>
      <c r="B1551" t="s">
        <v>7512</v>
      </c>
      <c r="C1551" t="s">
        <v>1859</v>
      </c>
      <c r="D1551" t="s">
        <v>14882</v>
      </c>
      <c r="E1551" t="s">
        <v>14890</v>
      </c>
      <c r="F1551" t="s">
        <v>12688</v>
      </c>
      <c r="G1551" t="s">
        <v>14669</v>
      </c>
      <c r="H1551" s="43" t="s">
        <v>7154</v>
      </c>
      <c r="I1551" s="14">
        <v>1</v>
      </c>
      <c r="J1551" s="23">
        <v>241500</v>
      </c>
      <c r="K1551" s="23">
        <f t="shared" si="48"/>
        <v>241500</v>
      </c>
      <c r="L1551" s="20">
        <f t="shared" si="49"/>
        <v>1.0041997228864149E-4</v>
      </c>
    </row>
    <row r="1552" spans="1:12" hidden="1" x14ac:dyDescent="0.25">
      <c r="A1552" t="s">
        <v>10817</v>
      </c>
      <c r="B1552" t="s">
        <v>10818</v>
      </c>
      <c r="C1552" t="s">
        <v>433</v>
      </c>
      <c r="D1552" t="s">
        <v>14881</v>
      </c>
      <c r="G1552" t="str">
        <f>IFERROR(VLOOKUP(F1552,Maquinas!A:B,2,0),"")</f>
        <v/>
      </c>
      <c r="H1552" t="s">
        <v>14676</v>
      </c>
      <c r="I1552" s="14">
        <v>37</v>
      </c>
      <c r="J1552" s="23">
        <v>6512.19</v>
      </c>
      <c r="K1552" s="23">
        <f t="shared" si="48"/>
        <v>240951.03</v>
      </c>
      <c r="L1552" s="20">
        <f t="shared" si="49"/>
        <v>1.0019170085101293E-4</v>
      </c>
    </row>
    <row r="1553" spans="1:12" x14ac:dyDescent="0.25">
      <c r="A1553" t="s">
        <v>3487</v>
      </c>
      <c r="B1553" t="s">
        <v>15023</v>
      </c>
      <c r="C1553" t="s">
        <v>1945</v>
      </c>
      <c r="D1553" t="s">
        <v>14894</v>
      </c>
      <c r="F1553" t="s">
        <v>12733</v>
      </c>
      <c r="G1553" t="s">
        <v>14698</v>
      </c>
      <c r="H1553" t="s">
        <v>14697</v>
      </c>
      <c r="I1553" s="14">
        <v>6</v>
      </c>
      <c r="J1553" s="23">
        <v>40153</v>
      </c>
      <c r="K1553" s="23">
        <f t="shared" ref="K1553:K1616" si="50">+I1553*J1553</f>
        <v>240918</v>
      </c>
      <c r="L1553" s="20">
        <f t="shared" si="49"/>
        <v>1.0017796639269121E-4</v>
      </c>
    </row>
    <row r="1554" spans="1:12" x14ac:dyDescent="0.25">
      <c r="A1554" t="s">
        <v>9831</v>
      </c>
      <c r="B1554" t="s">
        <v>9832</v>
      </c>
      <c r="C1554" t="s">
        <v>1859</v>
      </c>
      <c r="D1554" t="s">
        <v>14882</v>
      </c>
      <c r="G1554" t="s">
        <v>15476</v>
      </c>
      <c r="H1554" t="s">
        <v>15506</v>
      </c>
      <c r="I1554" s="36">
        <v>2</v>
      </c>
      <c r="J1554" s="37">
        <v>110524.34</v>
      </c>
      <c r="K1554" s="37">
        <f t="shared" si="50"/>
        <v>221048.68</v>
      </c>
      <c r="L1554" s="38">
        <f t="shared" si="49"/>
        <v>9.1915951635779622E-5</v>
      </c>
    </row>
    <row r="1555" spans="1:12" x14ac:dyDescent="0.25">
      <c r="A1555" t="s">
        <v>3137</v>
      </c>
      <c r="B1555" t="s">
        <v>3138</v>
      </c>
      <c r="C1555" t="s">
        <v>2094</v>
      </c>
      <c r="D1555" t="s">
        <v>14910</v>
      </c>
      <c r="F1555" t="s">
        <v>13079</v>
      </c>
      <c r="G1555" t="s">
        <v>14665</v>
      </c>
      <c r="H1555" t="s">
        <v>7195</v>
      </c>
      <c r="I1555" s="14">
        <v>1</v>
      </c>
      <c r="J1555" s="23">
        <v>240000</v>
      </c>
      <c r="K1555" s="23">
        <f t="shared" si="50"/>
        <v>240000</v>
      </c>
      <c r="L1555" s="20">
        <f t="shared" si="49"/>
        <v>9.9796245752687194E-5</v>
      </c>
    </row>
    <row r="1556" spans="1:12" x14ac:dyDescent="0.25">
      <c r="A1556" s="155" t="s">
        <v>5186</v>
      </c>
      <c r="B1556" s="155" t="s">
        <v>5187</v>
      </c>
      <c r="C1556" s="155" t="s">
        <v>15445</v>
      </c>
      <c r="D1556" s="155" t="s">
        <v>14885</v>
      </c>
      <c r="E1556" s="155" t="s">
        <v>14890</v>
      </c>
      <c r="F1556" s="155" t="s">
        <v>12484</v>
      </c>
      <c r="G1556" s="155" t="s">
        <v>14678</v>
      </c>
      <c r="H1556" s="155" t="s">
        <v>1286</v>
      </c>
      <c r="I1556" s="156">
        <v>2</v>
      </c>
      <c r="J1556" s="157">
        <v>120000</v>
      </c>
      <c r="K1556" s="157">
        <f t="shared" si="50"/>
        <v>240000</v>
      </c>
      <c r="L1556" s="173">
        <f t="shared" si="49"/>
        <v>9.9796245752687194E-5</v>
      </c>
    </row>
    <row r="1557" spans="1:12" x14ac:dyDescent="0.25">
      <c r="A1557" t="s">
        <v>9625</v>
      </c>
      <c r="B1557" t="s">
        <v>9626</v>
      </c>
      <c r="C1557" t="s">
        <v>15445</v>
      </c>
      <c r="D1557" t="s">
        <v>14896</v>
      </c>
      <c r="F1557" t="s">
        <v>15024</v>
      </c>
      <c r="G1557" t="s">
        <v>15477</v>
      </c>
      <c r="H1557" t="s">
        <v>14778</v>
      </c>
      <c r="I1557" s="14">
        <v>4</v>
      </c>
      <c r="J1557" s="23">
        <v>60000</v>
      </c>
      <c r="K1557" s="23">
        <f t="shared" si="50"/>
        <v>240000</v>
      </c>
      <c r="L1557" s="20">
        <f t="shared" si="49"/>
        <v>9.9796245752687194E-5</v>
      </c>
    </row>
    <row r="1558" spans="1:12" x14ac:dyDescent="0.25">
      <c r="A1558" t="s">
        <v>10119</v>
      </c>
      <c r="B1558" t="s">
        <v>10120</v>
      </c>
      <c r="C1558" t="s">
        <v>1719</v>
      </c>
      <c r="D1558" t="s">
        <v>14885</v>
      </c>
      <c r="E1558" t="s">
        <v>14890</v>
      </c>
      <c r="F1558" t="s">
        <v>12517</v>
      </c>
      <c r="G1558" t="str">
        <f>IFERROR(VLOOKUP(F1558,Maquinas!A:B,2,0),"")</f>
        <v>DIDDE GLASER I</v>
      </c>
      <c r="H1558" t="s">
        <v>1286</v>
      </c>
      <c r="I1558" s="36">
        <v>2</v>
      </c>
      <c r="J1558" s="37">
        <v>120000</v>
      </c>
      <c r="K1558" s="37">
        <f t="shared" si="50"/>
        <v>240000</v>
      </c>
      <c r="L1558" s="20">
        <f t="shared" si="49"/>
        <v>9.9796245752687194E-5</v>
      </c>
    </row>
    <row r="1559" spans="1:12" x14ac:dyDescent="0.25">
      <c r="A1559" s="214" t="s">
        <v>9845</v>
      </c>
      <c r="B1559" s="214" t="s">
        <v>9846</v>
      </c>
      <c r="C1559" s="214" t="s">
        <v>15443</v>
      </c>
      <c r="D1559" s="214" t="s">
        <v>14885</v>
      </c>
      <c r="E1559" s="214"/>
      <c r="F1559" s="214" t="s">
        <v>12688</v>
      </c>
      <c r="G1559" s="214" t="s">
        <v>14669</v>
      </c>
      <c r="H1559" s="214" t="s">
        <v>7154</v>
      </c>
      <c r="I1559" s="215">
        <v>1</v>
      </c>
      <c r="J1559" s="216">
        <v>239886.69</v>
      </c>
      <c r="K1559" s="216">
        <f t="shared" si="50"/>
        <v>239886.69</v>
      </c>
      <c r="L1559" s="217">
        <f t="shared" si="49"/>
        <v>9.9749129450161199E-5</v>
      </c>
    </row>
    <row r="1560" spans="1:12" x14ac:dyDescent="0.25">
      <c r="A1560" t="s">
        <v>2208</v>
      </c>
      <c r="B1560" t="s">
        <v>2209</v>
      </c>
      <c r="C1560" t="s">
        <v>1719</v>
      </c>
      <c r="D1560" t="s">
        <v>14885</v>
      </c>
      <c r="F1560" t="s">
        <v>12864</v>
      </c>
      <c r="G1560" t="s">
        <v>14670</v>
      </c>
      <c r="H1560" t="s">
        <v>7154</v>
      </c>
      <c r="I1560" s="14">
        <v>1</v>
      </c>
      <c r="J1560" s="23">
        <v>239779.85</v>
      </c>
      <c r="K1560" s="23">
        <f t="shared" si="50"/>
        <v>239779.85</v>
      </c>
      <c r="L1560" s="20">
        <f t="shared" si="49"/>
        <v>9.9704703488093631E-5</v>
      </c>
    </row>
    <row r="1561" spans="1:12" x14ac:dyDescent="0.25">
      <c r="A1561" t="s">
        <v>2702</v>
      </c>
      <c r="B1561" t="s">
        <v>2703</v>
      </c>
      <c r="C1561" t="s">
        <v>1725</v>
      </c>
      <c r="D1561" t="s">
        <v>14896</v>
      </c>
      <c r="F1561" t="s">
        <v>12875</v>
      </c>
      <c r="G1561" t="s">
        <v>14671</v>
      </c>
      <c r="H1561" t="s">
        <v>7278</v>
      </c>
      <c r="I1561" s="14">
        <v>5</v>
      </c>
      <c r="J1561" s="23">
        <v>47894.28</v>
      </c>
      <c r="K1561" s="23">
        <f t="shared" si="50"/>
        <v>239471.4</v>
      </c>
      <c r="L1561" s="20">
        <f t="shared" si="49"/>
        <v>9.9576444521416892E-5</v>
      </c>
    </row>
    <row r="1562" spans="1:12" x14ac:dyDescent="0.25">
      <c r="A1562" t="s">
        <v>2220</v>
      </c>
      <c r="B1562" t="s">
        <v>15025</v>
      </c>
      <c r="C1562" t="s">
        <v>1719</v>
      </c>
      <c r="D1562" t="s">
        <v>14885</v>
      </c>
      <c r="F1562" t="s">
        <v>12991</v>
      </c>
      <c r="G1562" t="s">
        <v>14684</v>
      </c>
      <c r="H1562" t="s">
        <v>15506</v>
      </c>
      <c r="I1562" s="36">
        <v>3</v>
      </c>
      <c r="J1562" s="37">
        <v>79817.72</v>
      </c>
      <c r="K1562" s="37">
        <f t="shared" si="50"/>
        <v>239453.16</v>
      </c>
      <c r="L1562" s="38">
        <f t="shared" si="49"/>
        <v>9.9568860006739697E-5</v>
      </c>
    </row>
    <row r="1563" spans="1:12" x14ac:dyDescent="0.25">
      <c r="A1563" t="s">
        <v>4746</v>
      </c>
      <c r="B1563" t="s">
        <v>4747</v>
      </c>
      <c r="C1563" t="s">
        <v>1725</v>
      </c>
      <c r="D1563" t="s">
        <v>14896</v>
      </c>
      <c r="G1563" t="str">
        <f>IFERROR(VLOOKUP(F1563,Maquinas!A:B,2,0),"")</f>
        <v/>
      </c>
      <c r="H1563" t="s">
        <v>14676</v>
      </c>
      <c r="I1563" s="14">
        <v>9</v>
      </c>
      <c r="J1563" s="23">
        <v>26558.15</v>
      </c>
      <c r="K1563" s="23">
        <f t="shared" si="50"/>
        <v>239023.35</v>
      </c>
      <c r="L1563" s="20">
        <f t="shared" si="49"/>
        <v>9.9390137405127351E-5</v>
      </c>
    </row>
    <row r="1564" spans="1:12" x14ac:dyDescent="0.25">
      <c r="A1564" t="s">
        <v>10496</v>
      </c>
      <c r="B1564" t="s">
        <v>10497</v>
      </c>
      <c r="C1564" t="s">
        <v>1725</v>
      </c>
      <c r="D1564" t="s">
        <v>14896</v>
      </c>
      <c r="F1564" t="s">
        <v>14812</v>
      </c>
      <c r="G1564" t="str">
        <f>IFERROR(VLOOKUP(F1564,Maquinas!A:B,2,0),"")</f>
        <v/>
      </c>
      <c r="H1564" t="s">
        <v>14812</v>
      </c>
      <c r="I1564" s="14">
        <v>10</v>
      </c>
      <c r="J1564" s="23">
        <v>23900</v>
      </c>
      <c r="K1564" s="23">
        <f t="shared" si="50"/>
        <v>239000</v>
      </c>
      <c r="L1564" s="20">
        <f t="shared" si="49"/>
        <v>9.9380428062050989E-5</v>
      </c>
    </row>
    <row r="1565" spans="1:12" x14ac:dyDescent="0.25">
      <c r="A1565" t="s">
        <v>7692</v>
      </c>
      <c r="B1565" t="s">
        <v>7693</v>
      </c>
      <c r="C1565" t="s">
        <v>2770</v>
      </c>
      <c r="D1565" t="s">
        <v>14925</v>
      </c>
      <c r="E1565" t="s">
        <v>14890</v>
      </c>
      <c r="F1565" t="s">
        <v>14901</v>
      </c>
      <c r="G1565" t="s">
        <v>14672</v>
      </c>
      <c r="H1565" t="s">
        <v>7278</v>
      </c>
      <c r="I1565" s="14">
        <v>1</v>
      </c>
      <c r="J1565" s="23">
        <v>238995.32</v>
      </c>
      <c r="K1565" s="23">
        <f t="shared" si="50"/>
        <v>238995.32</v>
      </c>
      <c r="L1565" s="20">
        <f t="shared" si="49"/>
        <v>9.9378482035258819E-5</v>
      </c>
    </row>
    <row r="1566" spans="1:12" x14ac:dyDescent="0.25">
      <c r="A1566" t="s">
        <v>10305</v>
      </c>
      <c r="B1566" t="s">
        <v>10306</v>
      </c>
      <c r="C1566" t="s">
        <v>3349</v>
      </c>
      <c r="D1566" t="s">
        <v>14953</v>
      </c>
      <c r="G1566" t="s">
        <v>15477</v>
      </c>
      <c r="H1566" t="s">
        <v>14778</v>
      </c>
      <c r="I1566" s="14">
        <v>2</v>
      </c>
      <c r="J1566" s="23">
        <v>119400</v>
      </c>
      <c r="K1566" s="23">
        <f t="shared" si="50"/>
        <v>238800</v>
      </c>
      <c r="L1566" s="20">
        <f t="shared" si="49"/>
        <v>9.9297264523923756E-5</v>
      </c>
    </row>
    <row r="1567" spans="1:12" x14ac:dyDescent="0.25">
      <c r="A1567" t="s">
        <v>7279</v>
      </c>
      <c r="B1567" t="s">
        <v>7280</v>
      </c>
      <c r="C1567" t="s">
        <v>1725</v>
      </c>
      <c r="D1567" t="s">
        <v>14896</v>
      </c>
      <c r="E1567" t="s">
        <v>14890</v>
      </c>
      <c r="F1567" t="s">
        <v>14676</v>
      </c>
      <c r="G1567" t="s">
        <v>15458</v>
      </c>
      <c r="H1567" t="s">
        <v>14676</v>
      </c>
      <c r="I1567" s="14">
        <v>1</v>
      </c>
      <c r="J1567" s="23">
        <v>238788</v>
      </c>
      <c r="K1567" s="23">
        <f t="shared" si="50"/>
        <v>238788</v>
      </c>
      <c r="L1567" s="20">
        <f t="shared" si="49"/>
        <v>9.9292274711636113E-5</v>
      </c>
    </row>
    <row r="1568" spans="1:12" x14ac:dyDescent="0.25">
      <c r="A1568" t="s">
        <v>3145</v>
      </c>
      <c r="B1568" t="s">
        <v>3146</v>
      </c>
      <c r="C1568" t="s">
        <v>1725</v>
      </c>
      <c r="D1568" t="s">
        <v>14896</v>
      </c>
      <c r="F1568" t="s">
        <v>13079</v>
      </c>
      <c r="G1568" t="s">
        <v>14665</v>
      </c>
      <c r="H1568" t="s">
        <v>7195</v>
      </c>
      <c r="I1568" s="14">
        <v>2</v>
      </c>
      <c r="J1568" s="23">
        <v>119155.81</v>
      </c>
      <c r="K1568" s="23">
        <f t="shared" si="50"/>
        <v>238311.62</v>
      </c>
      <c r="L1568" s="20">
        <f t="shared" si="49"/>
        <v>9.9094187480170843E-5</v>
      </c>
    </row>
    <row r="1569" spans="1:12" x14ac:dyDescent="0.25">
      <c r="A1569" t="s">
        <v>10430</v>
      </c>
      <c r="B1569" t="s">
        <v>10431</v>
      </c>
      <c r="C1569" t="s">
        <v>4937</v>
      </c>
      <c r="D1569" t="s">
        <v>14887</v>
      </c>
      <c r="G1569" t="str">
        <f>IFERROR(VLOOKUP(F1569,Maquinas!A:B,2,0),"")</f>
        <v/>
      </c>
      <c r="H1569" t="s">
        <v>14676</v>
      </c>
      <c r="I1569" s="14">
        <v>2</v>
      </c>
      <c r="J1569" s="23">
        <v>118982.83</v>
      </c>
      <c r="K1569" s="23">
        <f t="shared" si="50"/>
        <v>237965.66</v>
      </c>
      <c r="L1569" s="20">
        <f t="shared" si="49"/>
        <v>9.8950331191918352E-5</v>
      </c>
    </row>
    <row r="1570" spans="1:12" x14ac:dyDescent="0.25">
      <c r="A1570" t="s">
        <v>2035</v>
      </c>
      <c r="B1570" t="s">
        <v>2036</v>
      </c>
      <c r="C1570" t="s">
        <v>1725</v>
      </c>
      <c r="D1570" t="s">
        <v>14896</v>
      </c>
      <c r="F1570" t="s">
        <v>12620</v>
      </c>
      <c r="G1570" t="s">
        <v>14663</v>
      </c>
      <c r="H1570" t="s">
        <v>7154</v>
      </c>
      <c r="I1570" s="14">
        <v>1</v>
      </c>
      <c r="J1570" s="23">
        <v>237529.51</v>
      </c>
      <c r="K1570" s="23">
        <f t="shared" si="50"/>
        <v>237529.51</v>
      </c>
      <c r="L1570" s="20">
        <f t="shared" si="49"/>
        <v>9.876897230614738E-5</v>
      </c>
    </row>
    <row r="1571" spans="1:12" x14ac:dyDescent="0.25">
      <c r="A1571" t="s">
        <v>7826</v>
      </c>
      <c r="B1571" t="s">
        <v>7827</v>
      </c>
      <c r="C1571" t="s">
        <v>3349</v>
      </c>
      <c r="D1571" t="s">
        <v>14953</v>
      </c>
      <c r="E1571" t="s">
        <v>14890</v>
      </c>
      <c r="F1571" t="s">
        <v>14901</v>
      </c>
      <c r="G1571" t="s">
        <v>14672</v>
      </c>
      <c r="H1571" t="s">
        <v>7154</v>
      </c>
      <c r="I1571" s="14">
        <v>13.5</v>
      </c>
      <c r="J1571" s="23">
        <v>17581.48</v>
      </c>
      <c r="K1571" s="23">
        <f t="shared" si="50"/>
        <v>237349.97999999998</v>
      </c>
      <c r="L1571" s="20">
        <f t="shared" si="49"/>
        <v>9.869432055614745E-5</v>
      </c>
    </row>
    <row r="1572" spans="1:12" x14ac:dyDescent="0.25">
      <c r="A1572" t="s">
        <v>5836</v>
      </c>
      <c r="B1572" t="s">
        <v>5837</v>
      </c>
      <c r="C1572" t="s">
        <v>2770</v>
      </c>
      <c r="D1572" t="s">
        <v>14925</v>
      </c>
      <c r="E1572" t="s">
        <v>14890</v>
      </c>
      <c r="F1572" t="s">
        <v>12448</v>
      </c>
      <c r="G1572" t="s">
        <v>14680</v>
      </c>
      <c r="H1572" t="s">
        <v>1286</v>
      </c>
      <c r="I1572" s="36">
        <v>2</v>
      </c>
      <c r="J1572" s="37">
        <v>118590</v>
      </c>
      <c r="K1572" s="37">
        <f t="shared" si="50"/>
        <v>237180</v>
      </c>
      <c r="L1572" s="20">
        <f t="shared" si="49"/>
        <v>9.8623639865093115E-5</v>
      </c>
    </row>
    <row r="1573" spans="1:12" x14ac:dyDescent="0.25">
      <c r="A1573" t="s">
        <v>3944</v>
      </c>
      <c r="B1573" t="s">
        <v>3945</v>
      </c>
      <c r="C1573" t="s">
        <v>1970</v>
      </c>
      <c r="D1573" t="s">
        <v>14902</v>
      </c>
      <c r="G1573" t="str">
        <f>IFERROR(VLOOKUP(F1573,Maquinas!A:B,2,0),"")</f>
        <v/>
      </c>
      <c r="H1573" t="s">
        <v>14676</v>
      </c>
      <c r="I1573" s="14">
        <v>3</v>
      </c>
      <c r="J1573" s="23">
        <v>79000</v>
      </c>
      <c r="K1573" s="23">
        <f t="shared" si="50"/>
        <v>237000</v>
      </c>
      <c r="L1573" s="20">
        <f t="shared" si="49"/>
        <v>9.8548792680778607E-5</v>
      </c>
    </row>
    <row r="1574" spans="1:12" x14ac:dyDescent="0.25">
      <c r="A1574" t="s">
        <v>7703</v>
      </c>
      <c r="B1574" t="s">
        <v>7704</v>
      </c>
      <c r="C1574" t="s">
        <v>1922</v>
      </c>
      <c r="D1574" t="s">
        <v>14649</v>
      </c>
      <c r="E1574" t="s">
        <v>14890</v>
      </c>
      <c r="F1574" t="s">
        <v>12448</v>
      </c>
      <c r="G1574" t="s">
        <v>14680</v>
      </c>
      <c r="H1574" t="s">
        <v>1286</v>
      </c>
      <c r="I1574" s="36">
        <v>5</v>
      </c>
      <c r="J1574" s="37">
        <v>47318.18</v>
      </c>
      <c r="K1574" s="37">
        <f t="shared" si="50"/>
        <v>236590.9</v>
      </c>
      <c r="L1574" s="20">
        <f t="shared" si="49"/>
        <v>9.8378681663539334E-5</v>
      </c>
    </row>
    <row r="1575" spans="1:12" x14ac:dyDescent="0.25">
      <c r="A1575" t="s">
        <v>2894</v>
      </c>
      <c r="B1575" t="s">
        <v>15026</v>
      </c>
      <c r="C1575" t="s">
        <v>1725</v>
      </c>
      <c r="D1575" t="s">
        <v>14896</v>
      </c>
      <c r="F1575" t="s">
        <v>12458</v>
      </c>
      <c r="G1575" t="s">
        <v>14666</v>
      </c>
      <c r="H1575" t="s">
        <v>1286</v>
      </c>
      <c r="I1575" s="36">
        <v>1</v>
      </c>
      <c r="J1575" s="37">
        <v>236000</v>
      </c>
      <c r="K1575" s="37">
        <f t="shared" si="50"/>
        <v>236000</v>
      </c>
      <c r="L1575" s="20">
        <f t="shared" si="49"/>
        <v>9.8132974990142402E-5</v>
      </c>
    </row>
    <row r="1576" spans="1:12" x14ac:dyDescent="0.25">
      <c r="A1576" s="76" t="s">
        <v>9950</v>
      </c>
      <c r="B1576" s="76" t="s">
        <v>9951</v>
      </c>
      <c r="C1576" s="76" t="s">
        <v>1965</v>
      </c>
      <c r="D1576" s="76" t="s">
        <v>14892</v>
      </c>
      <c r="E1576" s="76"/>
      <c r="F1576" s="76" t="s">
        <v>14828</v>
      </c>
      <c r="G1576" s="76" t="str">
        <f>IFERROR(VLOOKUP(F1576,Maquinas!A:B,2,0),"")</f>
        <v/>
      </c>
      <c r="H1576" s="76" t="s">
        <v>14676</v>
      </c>
      <c r="I1576" s="94">
        <v>2</v>
      </c>
      <c r="J1576" s="95">
        <v>118000</v>
      </c>
      <c r="K1576" s="95">
        <f t="shared" si="50"/>
        <v>236000</v>
      </c>
      <c r="L1576" s="96">
        <f t="shared" si="49"/>
        <v>9.8132974990142402E-5</v>
      </c>
    </row>
    <row r="1577" spans="1:12" x14ac:dyDescent="0.25">
      <c r="A1577" t="s">
        <v>8396</v>
      </c>
      <c r="B1577" t="s">
        <v>8397</v>
      </c>
      <c r="C1577" t="s">
        <v>1859</v>
      </c>
      <c r="D1577" t="s">
        <v>14882</v>
      </c>
      <c r="G1577" t="str">
        <f>IFERROR(VLOOKUP(F1577,Maquinas!A:B,2,0),"")</f>
        <v/>
      </c>
      <c r="H1577" s="55" t="s">
        <v>14676</v>
      </c>
      <c r="I1577" s="14">
        <v>4</v>
      </c>
      <c r="J1577" s="23">
        <v>58900</v>
      </c>
      <c r="K1577" s="23">
        <f t="shared" si="50"/>
        <v>235600</v>
      </c>
      <c r="L1577" s="20">
        <f t="shared" si="49"/>
        <v>9.7966647913887923E-5</v>
      </c>
    </row>
    <row r="1578" spans="1:12" x14ac:dyDescent="0.25">
      <c r="A1578" t="s">
        <v>9725</v>
      </c>
      <c r="B1578" t="s">
        <v>9726</v>
      </c>
      <c r="C1578" t="s">
        <v>1970</v>
      </c>
      <c r="D1578" t="s">
        <v>14902</v>
      </c>
      <c r="F1578" t="s">
        <v>12657</v>
      </c>
      <c r="G1578" t="s">
        <v>14695</v>
      </c>
      <c r="H1578" t="s">
        <v>14697</v>
      </c>
      <c r="I1578" s="14">
        <v>2</v>
      </c>
      <c r="J1578" s="23">
        <v>117653.31</v>
      </c>
      <c r="K1578" s="23">
        <f t="shared" si="50"/>
        <v>235306.62</v>
      </c>
      <c r="L1578" s="20">
        <f t="shared" si="49"/>
        <v>9.7844655319809072E-5</v>
      </c>
    </row>
    <row r="1579" spans="1:12" x14ac:dyDescent="0.25">
      <c r="A1579" t="s">
        <v>5220</v>
      </c>
      <c r="B1579" t="s">
        <v>5221</v>
      </c>
      <c r="C1579" t="s">
        <v>1719</v>
      </c>
      <c r="D1579" t="s">
        <v>14885</v>
      </c>
      <c r="E1579" t="s">
        <v>14890</v>
      </c>
      <c r="F1579" t="s">
        <v>14676</v>
      </c>
      <c r="G1579" t="str">
        <f>IFERROR(VLOOKUP(F1579,Maquinas!A:B,2,0),"")</f>
        <v/>
      </c>
      <c r="H1579" t="s">
        <v>14676</v>
      </c>
      <c r="I1579" s="14">
        <v>2</v>
      </c>
      <c r="J1579" s="23">
        <v>117585</v>
      </c>
      <c r="K1579" s="23">
        <f t="shared" si="50"/>
        <v>235170</v>
      </c>
      <c r="L1579" s="20">
        <f t="shared" si="49"/>
        <v>9.7787846306914364E-5</v>
      </c>
    </row>
    <row r="1580" spans="1:12" x14ac:dyDescent="0.25">
      <c r="A1580" s="155" t="s">
        <v>2342</v>
      </c>
      <c r="B1580" s="155" t="s">
        <v>2343</v>
      </c>
      <c r="C1580" s="155" t="s">
        <v>15445</v>
      </c>
      <c r="D1580" s="155" t="s">
        <v>14885</v>
      </c>
      <c r="E1580" s="155"/>
      <c r="F1580" s="155" t="s">
        <v>12551</v>
      </c>
      <c r="G1580" s="155" t="s">
        <v>14681</v>
      </c>
      <c r="H1580" s="155" t="s">
        <v>1286</v>
      </c>
      <c r="I1580" s="156">
        <v>2</v>
      </c>
      <c r="J1580" s="157">
        <v>117558.97</v>
      </c>
      <c r="K1580" s="157">
        <f t="shared" si="50"/>
        <v>235117.94</v>
      </c>
      <c r="L1580" s="173">
        <f t="shared" si="49"/>
        <v>9.7766198837939846E-5</v>
      </c>
    </row>
    <row r="1581" spans="1:12" x14ac:dyDescent="0.25">
      <c r="A1581" t="s">
        <v>8223</v>
      </c>
      <c r="B1581" t="s">
        <v>8224</v>
      </c>
      <c r="C1581" t="s">
        <v>1719</v>
      </c>
      <c r="D1581" t="s">
        <v>14885</v>
      </c>
      <c r="E1581" t="s">
        <v>14890</v>
      </c>
      <c r="F1581" t="s">
        <v>12875</v>
      </c>
      <c r="G1581" t="s">
        <v>14671</v>
      </c>
      <c r="H1581" t="s">
        <v>7278</v>
      </c>
      <c r="I1581" s="14">
        <v>1</v>
      </c>
      <c r="J1581" s="23">
        <v>235087.34</v>
      </c>
      <c r="K1581" s="23">
        <f t="shared" si="50"/>
        <v>235087.34</v>
      </c>
      <c r="L1581" s="20">
        <f t="shared" si="49"/>
        <v>9.7753474816606373E-5</v>
      </c>
    </row>
    <row r="1582" spans="1:12" x14ac:dyDescent="0.25">
      <c r="A1582" t="s">
        <v>8225</v>
      </c>
      <c r="B1582" t="s">
        <v>8226</v>
      </c>
      <c r="C1582" t="s">
        <v>1719</v>
      </c>
      <c r="D1582" t="s">
        <v>14885</v>
      </c>
      <c r="E1582" t="s">
        <v>14890</v>
      </c>
      <c r="F1582" t="s">
        <v>12875</v>
      </c>
      <c r="G1582" t="s">
        <v>14671</v>
      </c>
      <c r="H1582" t="s">
        <v>7278</v>
      </c>
      <c r="I1582" s="14">
        <v>1</v>
      </c>
      <c r="J1582" s="23">
        <v>235087.34</v>
      </c>
      <c r="K1582" s="23">
        <f t="shared" si="50"/>
        <v>235087.34</v>
      </c>
      <c r="L1582" s="20">
        <f t="shared" si="49"/>
        <v>9.7753474816606373E-5</v>
      </c>
    </row>
    <row r="1583" spans="1:12" x14ac:dyDescent="0.25">
      <c r="A1583" t="s">
        <v>7567</v>
      </c>
      <c r="B1583" t="s">
        <v>7568</v>
      </c>
      <c r="C1583" t="s">
        <v>1719</v>
      </c>
      <c r="D1583" t="s">
        <v>14885</v>
      </c>
      <c r="E1583" t="s">
        <v>14890</v>
      </c>
      <c r="F1583" t="s">
        <v>12672</v>
      </c>
      <c r="G1583" t="s">
        <v>14683</v>
      </c>
      <c r="H1583" t="s">
        <v>1286</v>
      </c>
      <c r="I1583" s="36">
        <v>1</v>
      </c>
      <c r="J1583" s="37">
        <v>235000</v>
      </c>
      <c r="K1583" s="37">
        <f t="shared" si="50"/>
        <v>235000</v>
      </c>
      <c r="L1583" s="20">
        <f t="shared" si="49"/>
        <v>9.7717157299506211E-5</v>
      </c>
    </row>
    <row r="1584" spans="1:12" s="80" customFormat="1" x14ac:dyDescent="0.25">
      <c r="A1584" s="80" t="s">
        <v>8489</v>
      </c>
      <c r="B1584" s="80" t="s">
        <v>8490</v>
      </c>
      <c r="C1584" s="80" t="s">
        <v>15444</v>
      </c>
      <c r="D1584" s="80" t="s">
        <v>14883</v>
      </c>
      <c r="F1584" s="80" t="s">
        <v>14855</v>
      </c>
      <c r="G1584" s="80" t="s">
        <v>14696</v>
      </c>
      <c r="H1584" s="80" t="s">
        <v>7278</v>
      </c>
      <c r="I1584" s="97">
        <v>1</v>
      </c>
      <c r="J1584" s="98">
        <v>235000</v>
      </c>
      <c r="K1584" s="98">
        <f t="shared" si="50"/>
        <v>235000</v>
      </c>
      <c r="L1584" s="99">
        <f t="shared" si="49"/>
        <v>9.7717157299506211E-5</v>
      </c>
    </row>
    <row r="1585" spans="1:12" x14ac:dyDescent="0.25">
      <c r="A1585" t="s">
        <v>9050</v>
      </c>
      <c r="B1585" t="s">
        <v>9051</v>
      </c>
      <c r="C1585" t="s">
        <v>1922</v>
      </c>
      <c r="D1585" t="s">
        <v>14649</v>
      </c>
      <c r="F1585" t="s">
        <v>14794</v>
      </c>
      <c r="G1585" t="s">
        <v>9967</v>
      </c>
      <c r="H1585" t="s">
        <v>7195</v>
      </c>
      <c r="I1585" s="14">
        <v>1</v>
      </c>
      <c r="J1585" s="23">
        <v>235000</v>
      </c>
      <c r="K1585" s="23">
        <f t="shared" si="50"/>
        <v>235000</v>
      </c>
      <c r="L1585" s="20">
        <f t="shared" si="49"/>
        <v>9.7717157299506211E-5</v>
      </c>
    </row>
    <row r="1586" spans="1:12" x14ac:dyDescent="0.25">
      <c r="A1586" t="s">
        <v>8753</v>
      </c>
      <c r="B1586" t="s">
        <v>8754</v>
      </c>
      <c r="C1586" t="s">
        <v>2770</v>
      </c>
      <c r="D1586" t="s">
        <v>14925</v>
      </c>
      <c r="E1586" t="s">
        <v>14890</v>
      </c>
      <c r="F1586" t="s">
        <v>12672</v>
      </c>
      <c r="G1586" t="str">
        <f>IFERROR(VLOOKUP(F1586,Maquinas!A:B,2,0),"")</f>
        <v>HARRIS 1200 - II</v>
      </c>
      <c r="H1586" t="s">
        <v>1286</v>
      </c>
      <c r="I1586" s="36">
        <v>2</v>
      </c>
      <c r="J1586" s="37">
        <v>116578.31</v>
      </c>
      <c r="K1586" s="37">
        <f t="shared" si="50"/>
        <v>233156.62</v>
      </c>
      <c r="L1586" s="20">
        <f t="shared" si="49"/>
        <v>9.6950647284941248E-5</v>
      </c>
    </row>
    <row r="1587" spans="1:12" s="28" customFormat="1" hidden="1" x14ac:dyDescent="0.25">
      <c r="A1587" s="28" t="s">
        <v>11584</v>
      </c>
      <c r="B1587" s="28" t="s">
        <v>11585</v>
      </c>
      <c r="C1587" s="28" t="s">
        <v>5888</v>
      </c>
      <c r="D1587" s="28" t="s">
        <v>14892</v>
      </c>
      <c r="G1587" s="28" t="str">
        <f>IFERROR(VLOOKUP(F1587,Maquinas!A:B,2,0),"")</f>
        <v/>
      </c>
      <c r="I1587" s="29">
        <v>1</v>
      </c>
      <c r="J1587" s="30">
        <v>232900</v>
      </c>
      <c r="K1587" s="30">
        <f t="shared" si="50"/>
        <v>232900</v>
      </c>
      <c r="L1587" s="31">
        <f t="shared" si="49"/>
        <v>9.6843940149170192E-5</v>
      </c>
    </row>
    <row r="1588" spans="1:12" x14ac:dyDescent="0.25">
      <c r="A1588" t="s">
        <v>3816</v>
      </c>
      <c r="B1588" t="s">
        <v>3817</v>
      </c>
      <c r="C1588" t="s">
        <v>1970</v>
      </c>
      <c r="D1588" t="s">
        <v>14902</v>
      </c>
      <c r="G1588" t="str">
        <f>IFERROR(VLOOKUP(F1588,Maquinas!A:B,2,0),"")</f>
        <v/>
      </c>
      <c r="H1588" t="s">
        <v>14676</v>
      </c>
      <c r="I1588" s="14">
        <v>2</v>
      </c>
      <c r="J1588" s="23">
        <v>116440</v>
      </c>
      <c r="K1588" s="23">
        <f t="shared" si="50"/>
        <v>232880</v>
      </c>
      <c r="L1588" s="20">
        <f t="shared" si="49"/>
        <v>9.6835623795357467E-5</v>
      </c>
    </row>
    <row r="1589" spans="1:12" x14ac:dyDescent="0.25">
      <c r="A1589" t="s">
        <v>5078</v>
      </c>
      <c r="B1589" t="s">
        <v>5079</v>
      </c>
      <c r="C1589" t="s">
        <v>1725</v>
      </c>
      <c r="D1589" t="s">
        <v>14896</v>
      </c>
      <c r="F1589" t="s">
        <v>14676</v>
      </c>
      <c r="G1589" t="str">
        <f>IFERROR(VLOOKUP(F1589,Maquinas!A:B,2,0),"")</f>
        <v/>
      </c>
      <c r="H1589" t="s">
        <v>14676</v>
      </c>
      <c r="I1589" s="14">
        <v>11</v>
      </c>
      <c r="J1589" s="23">
        <v>21147.21</v>
      </c>
      <c r="K1589" s="23">
        <f t="shared" si="50"/>
        <v>232619.31</v>
      </c>
      <c r="L1589" s="20">
        <f t="shared" si="49"/>
        <v>9.6727224281585516E-5</v>
      </c>
    </row>
    <row r="1590" spans="1:12" x14ac:dyDescent="0.25">
      <c r="A1590" t="s">
        <v>3175</v>
      </c>
      <c r="B1590" t="s">
        <v>3176</v>
      </c>
      <c r="C1590" t="s">
        <v>1725</v>
      </c>
      <c r="D1590" t="s">
        <v>14896</v>
      </c>
      <c r="F1590" t="s">
        <v>14897</v>
      </c>
      <c r="G1590" t="s">
        <v>14673</v>
      </c>
      <c r="H1590" t="s">
        <v>7195</v>
      </c>
      <c r="I1590" s="14">
        <v>1</v>
      </c>
      <c r="J1590" s="23">
        <v>232061.37</v>
      </c>
      <c r="K1590" s="23">
        <f t="shared" si="50"/>
        <v>232061.37</v>
      </c>
      <c r="L1590" s="20">
        <f t="shared" si="49"/>
        <v>9.6495222959271952E-5</v>
      </c>
    </row>
    <row r="1591" spans="1:12" x14ac:dyDescent="0.25">
      <c r="A1591" t="s">
        <v>9829</v>
      </c>
      <c r="B1591" t="s">
        <v>9830</v>
      </c>
      <c r="C1591" t="s">
        <v>1859</v>
      </c>
      <c r="D1591" t="s">
        <v>14882</v>
      </c>
      <c r="G1591" t="s">
        <v>15476</v>
      </c>
      <c r="H1591" t="s">
        <v>15506</v>
      </c>
      <c r="I1591" s="36">
        <v>1</v>
      </c>
      <c r="J1591" s="37">
        <v>107283.26</v>
      </c>
      <c r="K1591" s="37">
        <f t="shared" si="50"/>
        <v>107283.26</v>
      </c>
      <c r="L1591" s="38">
        <f t="shared" si="49"/>
        <v>4.4610277417122648E-5</v>
      </c>
    </row>
    <row r="1592" spans="1:12" x14ac:dyDescent="0.25">
      <c r="A1592" s="155" t="s">
        <v>9488</v>
      </c>
      <c r="B1592" s="155" t="s">
        <v>9489</v>
      </c>
      <c r="C1592" s="155" t="s">
        <v>15445</v>
      </c>
      <c r="D1592" s="155" t="s">
        <v>14966</v>
      </c>
      <c r="E1592" s="155"/>
      <c r="F1592" s="155" t="s">
        <v>14935</v>
      </c>
      <c r="G1592" s="155" t="s">
        <v>14682</v>
      </c>
      <c r="H1592" s="155" t="s">
        <v>1286</v>
      </c>
      <c r="I1592" s="156">
        <v>8</v>
      </c>
      <c r="J1592" s="157">
        <v>29000</v>
      </c>
      <c r="K1592" s="157">
        <f t="shared" si="50"/>
        <v>232000</v>
      </c>
      <c r="L1592" s="158">
        <f t="shared" si="49"/>
        <v>9.6469704227597611E-5</v>
      </c>
    </row>
    <row r="1593" spans="1:12" x14ac:dyDescent="0.25">
      <c r="A1593" t="s">
        <v>3219</v>
      </c>
      <c r="B1593" t="s">
        <v>3220</v>
      </c>
      <c r="C1593" t="s">
        <v>1882</v>
      </c>
      <c r="D1593" t="s">
        <v>14886</v>
      </c>
      <c r="F1593" t="s">
        <v>13079</v>
      </c>
      <c r="G1593" t="s">
        <v>14665</v>
      </c>
      <c r="H1593" t="s">
        <v>7195</v>
      </c>
      <c r="I1593" s="14">
        <v>1</v>
      </c>
      <c r="J1593" s="23">
        <v>231824.35</v>
      </c>
      <c r="K1593" s="23">
        <f t="shared" si="50"/>
        <v>231824.35</v>
      </c>
      <c r="L1593" s="20">
        <f t="shared" si="49"/>
        <v>9.6396665850237377E-5</v>
      </c>
    </row>
    <row r="1594" spans="1:12" s="43" customFormat="1" hidden="1" x14ac:dyDescent="0.25">
      <c r="A1594" s="43" t="s">
        <v>10843</v>
      </c>
      <c r="B1594" s="43" t="s">
        <v>10844</v>
      </c>
      <c r="C1594" s="43" t="s">
        <v>15444</v>
      </c>
      <c r="D1594" s="43" t="s">
        <v>14883</v>
      </c>
      <c r="G1594" s="43" t="str">
        <f>IFERROR(VLOOKUP(F1594,Maquinas!A:B,2,0),"")</f>
        <v/>
      </c>
      <c r="I1594" s="48">
        <v>6</v>
      </c>
      <c r="J1594" s="49">
        <v>38568.879999999997</v>
      </c>
      <c r="K1594" s="49">
        <f t="shared" si="50"/>
        <v>231413.27999999997</v>
      </c>
      <c r="L1594" s="50">
        <f t="shared" si="49"/>
        <v>9.622573567214753E-5</v>
      </c>
    </row>
    <row r="1595" spans="1:12" x14ac:dyDescent="0.25">
      <c r="A1595" t="s">
        <v>3143</v>
      </c>
      <c r="B1595" t="s">
        <v>3144</v>
      </c>
      <c r="C1595" t="s">
        <v>1725</v>
      </c>
      <c r="D1595" t="s">
        <v>14896</v>
      </c>
      <c r="F1595" t="s">
        <v>13079</v>
      </c>
      <c r="G1595" t="s">
        <v>14665</v>
      </c>
      <c r="H1595" t="s">
        <v>7195</v>
      </c>
      <c r="I1595" s="14">
        <v>1</v>
      </c>
      <c r="J1595" s="23">
        <v>231405.27</v>
      </c>
      <c r="K1595" s="23">
        <f t="shared" si="50"/>
        <v>231405.27</v>
      </c>
      <c r="L1595" s="20">
        <f t="shared" si="49"/>
        <v>9.6222404972445553E-5</v>
      </c>
    </row>
    <row r="1596" spans="1:12" x14ac:dyDescent="0.25">
      <c r="A1596" t="s">
        <v>3878</v>
      </c>
      <c r="B1596" t="s">
        <v>3879</v>
      </c>
      <c r="C1596" t="s">
        <v>1970</v>
      </c>
      <c r="D1596" t="s">
        <v>14902</v>
      </c>
      <c r="G1596" t="str">
        <f>IFERROR(VLOOKUP(F1596,Maquinas!A:B,2,0),"")</f>
        <v/>
      </c>
      <c r="H1596" t="s">
        <v>14676</v>
      </c>
      <c r="I1596" s="14">
        <v>2</v>
      </c>
      <c r="J1596" s="23">
        <v>115700</v>
      </c>
      <c r="K1596" s="23">
        <f t="shared" si="50"/>
        <v>231400</v>
      </c>
      <c r="L1596" s="20">
        <f t="shared" si="49"/>
        <v>9.6220213613215899E-5</v>
      </c>
    </row>
    <row r="1597" spans="1:12" x14ac:dyDescent="0.25">
      <c r="A1597" s="155" t="s">
        <v>2332</v>
      </c>
      <c r="B1597" s="155" t="s">
        <v>2333</v>
      </c>
      <c r="C1597" s="155" t="s">
        <v>15445</v>
      </c>
      <c r="D1597" s="155" t="s">
        <v>14882</v>
      </c>
      <c r="E1597" s="155"/>
      <c r="F1597" s="155" t="s">
        <v>12551</v>
      </c>
      <c r="G1597" s="155" t="s">
        <v>14681</v>
      </c>
      <c r="H1597" s="155" t="s">
        <v>1286</v>
      </c>
      <c r="I1597" s="156">
        <v>1</v>
      </c>
      <c r="J1597" s="157">
        <v>231150</v>
      </c>
      <c r="K1597" s="157">
        <f t="shared" si="50"/>
        <v>231150</v>
      </c>
      <c r="L1597" s="173">
        <f t="shared" si="49"/>
        <v>9.6116259190556847E-5</v>
      </c>
    </row>
    <row r="1598" spans="1:12" hidden="1" x14ac:dyDescent="0.25">
      <c r="A1598" t="s">
        <v>11946</v>
      </c>
      <c r="B1598" t="s">
        <v>11947</v>
      </c>
      <c r="C1598" t="s">
        <v>1945</v>
      </c>
      <c r="D1598" t="s">
        <v>14894</v>
      </c>
      <c r="E1598" t="s">
        <v>14890</v>
      </c>
      <c r="F1598" t="s">
        <v>12688</v>
      </c>
      <c r="G1598" t="s">
        <v>14669</v>
      </c>
      <c r="H1598" t="s">
        <v>7154</v>
      </c>
      <c r="I1598" s="14">
        <v>1</v>
      </c>
      <c r="J1598" s="23">
        <v>231150</v>
      </c>
      <c r="K1598" s="23">
        <f t="shared" si="50"/>
        <v>231150</v>
      </c>
      <c r="L1598" s="20">
        <f t="shared" si="49"/>
        <v>9.6116259190556847E-5</v>
      </c>
    </row>
    <row r="1599" spans="1:12" x14ac:dyDescent="0.25">
      <c r="A1599" t="s">
        <v>2945</v>
      </c>
      <c r="B1599" t="s">
        <v>2946</v>
      </c>
      <c r="C1599" t="s">
        <v>1882</v>
      </c>
      <c r="D1599" t="s">
        <v>14886</v>
      </c>
      <c r="F1599" t="s">
        <v>12458</v>
      </c>
      <c r="G1599" t="s">
        <v>14666</v>
      </c>
      <c r="H1599" t="s">
        <v>1286</v>
      </c>
      <c r="I1599" s="36">
        <v>1</v>
      </c>
      <c r="J1599" s="37">
        <v>231036.77</v>
      </c>
      <c r="K1599" s="37">
        <f t="shared" si="50"/>
        <v>231036.77</v>
      </c>
      <c r="L1599" s="20">
        <f t="shared" si="49"/>
        <v>9.606917615344611E-5</v>
      </c>
    </row>
    <row r="1600" spans="1:12" x14ac:dyDescent="0.25">
      <c r="A1600" t="s">
        <v>2105</v>
      </c>
      <c r="B1600" t="s">
        <v>2106</v>
      </c>
      <c r="C1600" t="s">
        <v>1719</v>
      </c>
      <c r="D1600" t="s">
        <v>14885</v>
      </c>
      <c r="F1600" t="s">
        <v>12864</v>
      </c>
      <c r="G1600" t="s">
        <v>14670</v>
      </c>
      <c r="H1600" t="s">
        <v>7154</v>
      </c>
      <c r="I1600" s="14">
        <v>3</v>
      </c>
      <c r="J1600" s="23">
        <v>77003.34</v>
      </c>
      <c r="K1600" s="23">
        <f t="shared" si="50"/>
        <v>231010.02</v>
      </c>
      <c r="L1600" s="20">
        <f t="shared" si="49"/>
        <v>9.6058053030221593E-5</v>
      </c>
    </row>
    <row r="1601" spans="1:12" x14ac:dyDescent="0.25">
      <c r="A1601" t="s">
        <v>10086</v>
      </c>
      <c r="B1601" t="s">
        <v>10087</v>
      </c>
      <c r="C1601" t="s">
        <v>1719</v>
      </c>
      <c r="D1601" t="s">
        <v>14885</v>
      </c>
      <c r="E1601" t="s">
        <v>14890</v>
      </c>
      <c r="F1601" t="s">
        <v>12517</v>
      </c>
      <c r="G1601" t="s">
        <v>14679</v>
      </c>
      <c r="H1601" t="s">
        <v>1286</v>
      </c>
      <c r="I1601" s="36">
        <v>1</v>
      </c>
      <c r="J1601" s="37">
        <v>230600.95</v>
      </c>
      <c r="K1601" s="37">
        <f t="shared" si="50"/>
        <v>230600.95</v>
      </c>
      <c r="L1601" s="20">
        <f t="shared" si="49"/>
        <v>9.5887954487513047E-5</v>
      </c>
    </row>
    <row r="1602" spans="1:12" x14ac:dyDescent="0.25">
      <c r="A1602" t="s">
        <v>4081</v>
      </c>
      <c r="B1602" t="s">
        <v>4082</v>
      </c>
      <c r="C1602" t="s">
        <v>1922</v>
      </c>
      <c r="D1602" t="s">
        <v>14649</v>
      </c>
      <c r="G1602" t="str">
        <f>IFERROR(VLOOKUP(F1602,Maquinas!A:B,2,0),"")</f>
        <v/>
      </c>
      <c r="H1602" t="s">
        <v>14676</v>
      </c>
      <c r="I1602" s="14">
        <v>1</v>
      </c>
      <c r="J1602" s="23">
        <v>230488.66</v>
      </c>
      <c r="K1602" s="23">
        <f t="shared" si="50"/>
        <v>230488.66</v>
      </c>
      <c r="L1602" s="20">
        <f t="shared" si="49"/>
        <v>9.5841262319031506E-5</v>
      </c>
    </row>
    <row r="1603" spans="1:12" x14ac:dyDescent="0.25">
      <c r="A1603" t="s">
        <v>5232</v>
      </c>
      <c r="B1603" t="s">
        <v>5233</v>
      </c>
      <c r="C1603" t="s">
        <v>1719</v>
      </c>
      <c r="D1603" t="s">
        <v>14885</v>
      </c>
      <c r="E1603" t="s">
        <v>14890</v>
      </c>
      <c r="F1603" t="s">
        <v>14676</v>
      </c>
      <c r="G1603" t="str">
        <f>IFERROR(VLOOKUP(F1603,Maquinas!A:B,2,0),"")</f>
        <v/>
      </c>
      <c r="H1603" t="s">
        <v>14676</v>
      </c>
      <c r="I1603" s="14">
        <v>14</v>
      </c>
      <c r="J1603" s="23">
        <v>16457.75</v>
      </c>
      <c r="K1603" s="23">
        <f t="shared" si="50"/>
        <v>230408.5</v>
      </c>
      <c r="L1603" s="20">
        <f t="shared" si="49"/>
        <v>9.5807930372950108E-5</v>
      </c>
    </row>
    <row r="1604" spans="1:12" s="80" customFormat="1" x14ac:dyDescent="0.25">
      <c r="A1604" t="s">
        <v>8471</v>
      </c>
      <c r="B1604" t="s">
        <v>8472</v>
      </c>
      <c r="C1604" t="s">
        <v>1906</v>
      </c>
      <c r="D1604" t="s">
        <v>14966</v>
      </c>
      <c r="E1604"/>
      <c r="F1604" t="s">
        <v>14967</v>
      </c>
      <c r="G1604" t="s">
        <v>15511</v>
      </c>
      <c r="H1604" t="s">
        <v>15506</v>
      </c>
      <c r="I1604" s="36">
        <v>9</v>
      </c>
      <c r="J1604" s="37">
        <v>105000</v>
      </c>
      <c r="K1604" s="37">
        <f t="shared" si="50"/>
        <v>945000</v>
      </c>
      <c r="L1604" s="99">
        <f t="shared" si="49"/>
        <v>3.9294771765120581E-4</v>
      </c>
    </row>
    <row r="1605" spans="1:12" x14ac:dyDescent="0.25">
      <c r="A1605" t="s">
        <v>7744</v>
      </c>
      <c r="B1605" t="s">
        <v>7745</v>
      </c>
      <c r="C1605" t="s">
        <v>1719</v>
      </c>
      <c r="D1605" t="s">
        <v>14885</v>
      </c>
      <c r="E1605" t="s">
        <v>14890</v>
      </c>
      <c r="F1605" t="s">
        <v>12733</v>
      </c>
      <c r="G1605" t="s">
        <v>14698</v>
      </c>
      <c r="H1605" t="s">
        <v>14697</v>
      </c>
      <c r="I1605" s="14">
        <v>5</v>
      </c>
      <c r="J1605" s="23">
        <v>45898.95</v>
      </c>
      <c r="K1605" s="23">
        <f t="shared" si="50"/>
        <v>229494.75</v>
      </c>
      <c r="L1605" s="20">
        <f t="shared" si="49"/>
        <v>9.5427976958131289E-5</v>
      </c>
    </row>
    <row r="1606" spans="1:12" x14ac:dyDescent="0.25">
      <c r="A1606" t="s">
        <v>3015</v>
      </c>
      <c r="B1606" t="s">
        <v>3016</v>
      </c>
      <c r="C1606" t="s">
        <v>1719</v>
      </c>
      <c r="D1606" t="s">
        <v>14885</v>
      </c>
      <c r="F1606" t="s">
        <v>12681</v>
      </c>
      <c r="G1606" t="s">
        <v>14690</v>
      </c>
      <c r="H1606" t="s">
        <v>1286</v>
      </c>
      <c r="I1606" s="36">
        <v>2</v>
      </c>
      <c r="J1606" s="37">
        <v>114587.1</v>
      </c>
      <c r="K1606" s="37">
        <f t="shared" si="50"/>
        <v>229174.2</v>
      </c>
      <c r="L1606" s="20">
        <f t="shared" si="49"/>
        <v>9.5294686597397859E-5</v>
      </c>
    </row>
    <row r="1607" spans="1:12" x14ac:dyDescent="0.25">
      <c r="A1607" t="s">
        <v>9172</v>
      </c>
      <c r="B1607" t="s">
        <v>9173</v>
      </c>
      <c r="C1607" t="s">
        <v>1882</v>
      </c>
      <c r="D1607" t="s">
        <v>14886</v>
      </c>
      <c r="F1607" t="s">
        <v>14955</v>
      </c>
      <c r="G1607" t="s">
        <v>15659</v>
      </c>
      <c r="H1607" t="s">
        <v>13216</v>
      </c>
      <c r="I1607" s="14">
        <v>8</v>
      </c>
      <c r="J1607" s="23">
        <v>28637.4</v>
      </c>
      <c r="K1607" s="23">
        <f t="shared" si="50"/>
        <v>229099.2</v>
      </c>
      <c r="L1607" s="20">
        <f t="shared" si="49"/>
        <v>9.5263500270600145E-5</v>
      </c>
    </row>
    <row r="1608" spans="1:12" x14ac:dyDescent="0.25">
      <c r="A1608" t="s">
        <v>5008</v>
      </c>
      <c r="B1608" t="s">
        <v>5009</v>
      </c>
      <c r="C1608" t="s">
        <v>4937</v>
      </c>
      <c r="D1608" t="s">
        <v>14887</v>
      </c>
      <c r="F1608" t="s">
        <v>12517</v>
      </c>
      <c r="G1608" t="s">
        <v>14679</v>
      </c>
      <c r="H1608" t="s">
        <v>1286</v>
      </c>
      <c r="I1608" s="36">
        <v>1</v>
      </c>
      <c r="J1608" s="37">
        <v>228697.26</v>
      </c>
      <c r="K1608" s="37">
        <f t="shared" si="50"/>
        <v>228697.26</v>
      </c>
      <c r="L1608" s="20">
        <f t="shared" si="49"/>
        <v>9.5096366508025832E-5</v>
      </c>
    </row>
    <row r="1609" spans="1:12" hidden="1" x14ac:dyDescent="0.25">
      <c r="A1609" t="s">
        <v>10972</v>
      </c>
      <c r="B1609" t="s">
        <v>10973</v>
      </c>
      <c r="C1609" t="s">
        <v>10941</v>
      </c>
      <c r="D1609" t="s">
        <v>14889</v>
      </c>
      <c r="G1609" t="str">
        <f>IFERROR(VLOOKUP(F1609,Maquinas!A:B,2,0),"")</f>
        <v/>
      </c>
      <c r="I1609" s="14">
        <v>62</v>
      </c>
      <c r="J1609" s="23">
        <v>3685.51</v>
      </c>
      <c r="K1609" s="23">
        <f t="shared" si="50"/>
        <v>228501.62000000002</v>
      </c>
      <c r="L1609" s="20">
        <f t="shared" si="49"/>
        <v>9.5015015935029769E-5</v>
      </c>
    </row>
    <row r="1610" spans="1:12" x14ac:dyDescent="0.25">
      <c r="A1610" t="s">
        <v>7382</v>
      </c>
      <c r="B1610" t="s">
        <v>7383</v>
      </c>
      <c r="C1610" t="s">
        <v>1922</v>
      </c>
      <c r="D1610" t="s">
        <v>14649</v>
      </c>
      <c r="E1610" t="s">
        <v>14890</v>
      </c>
      <c r="F1610" t="s">
        <v>12688</v>
      </c>
      <c r="G1610" t="s">
        <v>14669</v>
      </c>
      <c r="H1610" s="43" t="s">
        <v>7154</v>
      </c>
      <c r="I1610" s="14">
        <v>3</v>
      </c>
      <c r="J1610" s="23">
        <v>76166.13</v>
      </c>
      <c r="K1610" s="23">
        <f t="shared" si="50"/>
        <v>228498.39</v>
      </c>
      <c r="L1610" s="20">
        <f t="shared" si="49"/>
        <v>9.501367284388901E-5</v>
      </c>
    </row>
    <row r="1611" spans="1:12" x14ac:dyDescent="0.25">
      <c r="A1611" t="s">
        <v>8071</v>
      </c>
      <c r="B1611" t="s">
        <v>8072</v>
      </c>
      <c r="C1611" t="s">
        <v>1859</v>
      </c>
      <c r="D1611" t="s">
        <v>14882</v>
      </c>
      <c r="E1611" t="s">
        <v>14890</v>
      </c>
      <c r="F1611" t="s">
        <v>14897</v>
      </c>
      <c r="G1611" t="s">
        <v>14673</v>
      </c>
      <c r="H1611" t="s">
        <v>7195</v>
      </c>
      <c r="I1611" s="14">
        <v>1</v>
      </c>
      <c r="J1611" s="23">
        <v>227940</v>
      </c>
      <c r="K1611" s="23">
        <f t="shared" si="50"/>
        <v>227940</v>
      </c>
      <c r="L1611" s="20">
        <f t="shared" si="49"/>
        <v>9.4781484403614659E-5</v>
      </c>
    </row>
    <row r="1612" spans="1:12" x14ac:dyDescent="0.25">
      <c r="A1612" t="s">
        <v>8826</v>
      </c>
      <c r="B1612" t="s">
        <v>8827</v>
      </c>
      <c r="C1612" t="s">
        <v>2770</v>
      </c>
      <c r="D1612" t="s">
        <v>14925</v>
      </c>
      <c r="G1612" t="str">
        <f>IFERROR(VLOOKUP(F1612,Maquinas!A:B,2,0),"")</f>
        <v/>
      </c>
      <c r="H1612" t="s">
        <v>14713</v>
      </c>
      <c r="I1612" s="14">
        <v>2</v>
      </c>
      <c r="J1612" s="23">
        <v>113900</v>
      </c>
      <c r="K1612" s="23">
        <f t="shared" si="50"/>
        <v>227800</v>
      </c>
      <c r="L1612" s="20">
        <f t="shared" si="49"/>
        <v>9.4723269926925586E-5</v>
      </c>
    </row>
    <row r="1613" spans="1:12" x14ac:dyDescent="0.25">
      <c r="A1613" t="s">
        <v>7604</v>
      </c>
      <c r="B1613" t="s">
        <v>7605</v>
      </c>
      <c r="C1613" t="s">
        <v>1882</v>
      </c>
      <c r="D1613" t="s">
        <v>14886</v>
      </c>
      <c r="E1613" t="s">
        <v>14890</v>
      </c>
      <c r="F1613" t="s">
        <v>12620</v>
      </c>
      <c r="G1613" t="s">
        <v>14663</v>
      </c>
      <c r="H1613" t="s">
        <v>7154</v>
      </c>
      <c r="I1613" s="14">
        <v>2</v>
      </c>
      <c r="J1613" s="23">
        <v>113728.08</v>
      </c>
      <c r="K1613" s="23">
        <f t="shared" si="50"/>
        <v>227456.16</v>
      </c>
      <c r="L1613" s="20">
        <f t="shared" si="49"/>
        <v>9.4580295172177247E-5</v>
      </c>
    </row>
    <row r="1614" spans="1:12" x14ac:dyDescent="0.25">
      <c r="A1614" t="s">
        <v>4978</v>
      </c>
      <c r="B1614" t="s">
        <v>4979</v>
      </c>
      <c r="C1614" t="s">
        <v>4937</v>
      </c>
      <c r="D1614" t="s">
        <v>14887</v>
      </c>
      <c r="G1614" t="str">
        <f>IFERROR(VLOOKUP(F1614,Maquinas!A:B,2,0),"")</f>
        <v/>
      </c>
      <c r="H1614" t="s">
        <v>14676</v>
      </c>
      <c r="I1614" s="14">
        <v>5</v>
      </c>
      <c r="J1614" s="23">
        <v>45425.919999999998</v>
      </c>
      <c r="K1614" s="23">
        <f t="shared" si="50"/>
        <v>227129.59999999998</v>
      </c>
      <c r="L1614" s="20">
        <f t="shared" ref="L1614:L1677" si="51">+K1614/$K$4057</f>
        <v>9.4444505747123074E-5</v>
      </c>
    </row>
    <row r="1615" spans="1:12" hidden="1" x14ac:dyDescent="0.25">
      <c r="A1615" t="s">
        <v>12320</v>
      </c>
      <c r="B1615" t="s">
        <v>12321</v>
      </c>
      <c r="C1615" t="s">
        <v>4937</v>
      </c>
      <c r="D1615" t="s">
        <v>14887</v>
      </c>
      <c r="G1615" t="str">
        <f>IFERROR(VLOOKUP(F1615,Maquinas!A:B,2,0),"")</f>
        <v/>
      </c>
      <c r="I1615" s="14">
        <v>1</v>
      </c>
      <c r="J1615" s="23">
        <v>225950</v>
      </c>
      <c r="K1615" s="23">
        <f t="shared" si="50"/>
        <v>225950</v>
      </c>
      <c r="L1615" s="20">
        <f t="shared" si="51"/>
        <v>9.3954007199248632E-5</v>
      </c>
    </row>
    <row r="1616" spans="1:12" x14ac:dyDescent="0.25">
      <c r="A1616" t="s">
        <v>7697</v>
      </c>
      <c r="B1616" t="s">
        <v>7698</v>
      </c>
      <c r="C1616" t="s">
        <v>1922</v>
      </c>
      <c r="D1616" t="s">
        <v>14649</v>
      </c>
      <c r="E1616" t="s">
        <v>14890</v>
      </c>
      <c r="F1616" t="s">
        <v>14897</v>
      </c>
      <c r="G1616" t="s">
        <v>14673</v>
      </c>
      <c r="H1616" t="s">
        <v>7195</v>
      </c>
      <c r="I1616" s="14">
        <v>3</v>
      </c>
      <c r="J1616" s="23">
        <v>75214</v>
      </c>
      <c r="K1616" s="23">
        <f t="shared" si="50"/>
        <v>225642</v>
      </c>
      <c r="L1616" s="20">
        <f t="shared" si="51"/>
        <v>9.3825935350532681E-5</v>
      </c>
    </row>
    <row r="1617" spans="1:12" x14ac:dyDescent="0.25">
      <c r="A1617" t="s">
        <v>8322</v>
      </c>
      <c r="B1617" t="s">
        <v>8323</v>
      </c>
      <c r="C1617" t="s">
        <v>1906</v>
      </c>
      <c r="D1617" t="s">
        <v>14966</v>
      </c>
      <c r="F1617" t="s">
        <v>12875</v>
      </c>
      <c r="G1617" t="s">
        <v>14671</v>
      </c>
      <c r="H1617" t="s">
        <v>7278</v>
      </c>
      <c r="I1617" s="14">
        <v>9</v>
      </c>
      <c r="J1617" s="23">
        <v>25000</v>
      </c>
      <c r="K1617" s="23">
        <f t="shared" ref="K1617:K1680" si="52">+I1617*J1617</f>
        <v>225000</v>
      </c>
      <c r="L1617" s="20">
        <f t="shared" si="51"/>
        <v>9.3558980393144246E-5</v>
      </c>
    </row>
    <row r="1618" spans="1:12" hidden="1" x14ac:dyDescent="0.25">
      <c r="A1618" t="s">
        <v>12338</v>
      </c>
      <c r="B1618" t="s">
        <v>12339</v>
      </c>
      <c r="C1618" t="s">
        <v>4937</v>
      </c>
      <c r="D1618" t="s">
        <v>14887</v>
      </c>
      <c r="G1618" t="str">
        <f>IFERROR(VLOOKUP(F1618,Maquinas!A:B,2,0),"")</f>
        <v/>
      </c>
      <c r="I1618" s="14">
        <v>3</v>
      </c>
      <c r="J1618" s="23">
        <v>75000</v>
      </c>
      <c r="K1618" s="23">
        <f t="shared" si="52"/>
        <v>225000</v>
      </c>
      <c r="L1618" s="20">
        <f t="shared" si="51"/>
        <v>9.3558980393144246E-5</v>
      </c>
    </row>
    <row r="1619" spans="1:12" x14ac:dyDescent="0.25">
      <c r="A1619" t="s">
        <v>3643</v>
      </c>
      <c r="B1619" t="s">
        <v>3644</v>
      </c>
      <c r="C1619" t="s">
        <v>1891</v>
      </c>
      <c r="D1619" t="s">
        <v>14946</v>
      </c>
      <c r="G1619" t="str">
        <f>IFERROR(VLOOKUP(F1619,Maquinas!A:B,2,0),"")</f>
        <v/>
      </c>
      <c r="H1619" t="s">
        <v>14676</v>
      </c>
      <c r="I1619" s="14">
        <v>10</v>
      </c>
      <c r="J1619" s="23">
        <v>22478</v>
      </c>
      <c r="K1619" s="23">
        <f t="shared" si="52"/>
        <v>224780</v>
      </c>
      <c r="L1619" s="20">
        <f t="shared" si="51"/>
        <v>9.3467500501204275E-5</v>
      </c>
    </row>
    <row r="1620" spans="1:12" hidden="1" x14ac:dyDescent="0.25">
      <c r="A1620" t="s">
        <v>10927</v>
      </c>
      <c r="B1620" t="s">
        <v>10928</v>
      </c>
      <c r="C1620" t="s">
        <v>433</v>
      </c>
      <c r="D1620" t="s">
        <v>14881</v>
      </c>
      <c r="F1620" t="s">
        <v>14988</v>
      </c>
      <c r="G1620" t="s">
        <v>14691</v>
      </c>
      <c r="H1620" t="s">
        <v>14677</v>
      </c>
      <c r="I1620" s="14">
        <v>21</v>
      </c>
      <c r="J1620" s="23">
        <v>10689.47</v>
      </c>
      <c r="K1620" s="23">
        <f t="shared" si="52"/>
        <v>224478.87</v>
      </c>
      <c r="L1620" s="20">
        <f t="shared" si="51"/>
        <v>9.3342285320022994E-5</v>
      </c>
    </row>
    <row r="1621" spans="1:12" x14ac:dyDescent="0.25">
      <c r="A1621" t="s">
        <v>9310</v>
      </c>
      <c r="B1621" t="s">
        <v>9311</v>
      </c>
      <c r="C1621" t="s">
        <v>1970</v>
      </c>
      <c r="D1621" t="s">
        <v>14902</v>
      </c>
      <c r="F1621" t="s">
        <v>12875</v>
      </c>
      <c r="G1621" t="str">
        <f>IFERROR(VLOOKUP(F1621,Maquinas!A:B,2,0),"")</f>
        <v>241 GS</v>
      </c>
      <c r="H1621" t="s">
        <v>7278</v>
      </c>
      <c r="I1621" s="14">
        <v>3</v>
      </c>
      <c r="J1621" s="23">
        <v>74775</v>
      </c>
      <c r="K1621" s="23">
        <f t="shared" si="52"/>
        <v>224325</v>
      </c>
      <c r="L1621" s="20">
        <f t="shared" si="51"/>
        <v>9.3278303451964806E-5</v>
      </c>
    </row>
    <row r="1622" spans="1:12" x14ac:dyDescent="0.25">
      <c r="A1622" t="s">
        <v>10500</v>
      </c>
      <c r="B1622" t="s">
        <v>10501</v>
      </c>
      <c r="C1622" t="s">
        <v>1719</v>
      </c>
      <c r="D1622" t="s">
        <v>14885</v>
      </c>
      <c r="F1622" t="s">
        <v>14843</v>
      </c>
      <c r="G1622" t="str">
        <f>IFERROR(VLOOKUP(F1622,Maquinas!A:B,2,0),"")</f>
        <v/>
      </c>
      <c r="H1622" t="s">
        <v>14843</v>
      </c>
      <c r="I1622" s="14">
        <v>8</v>
      </c>
      <c r="J1622" s="23">
        <v>28000</v>
      </c>
      <c r="K1622" s="23">
        <f t="shared" si="52"/>
        <v>224000</v>
      </c>
      <c r="L1622" s="20">
        <f t="shared" si="51"/>
        <v>9.3143162702508041E-5</v>
      </c>
    </row>
    <row r="1623" spans="1:12" x14ac:dyDescent="0.25">
      <c r="A1623" t="s">
        <v>9659</v>
      </c>
      <c r="B1623" t="s">
        <v>9660</v>
      </c>
      <c r="C1623" t="s">
        <v>1922</v>
      </c>
      <c r="D1623" t="s">
        <v>14649</v>
      </c>
      <c r="F1623" t="s">
        <v>12864</v>
      </c>
      <c r="G1623" t="s">
        <v>14670</v>
      </c>
      <c r="H1623" t="s">
        <v>7154</v>
      </c>
      <c r="I1623" s="14">
        <v>1</v>
      </c>
      <c r="J1623" s="23">
        <v>223500</v>
      </c>
      <c r="K1623" s="23">
        <f t="shared" si="52"/>
        <v>223500</v>
      </c>
      <c r="L1623" s="20">
        <f t="shared" si="51"/>
        <v>9.2935253857189952E-5</v>
      </c>
    </row>
    <row r="1624" spans="1:12" x14ac:dyDescent="0.25">
      <c r="A1624" t="s">
        <v>5162</v>
      </c>
      <c r="B1624" t="s">
        <v>5163</v>
      </c>
      <c r="C1624" t="s">
        <v>1719</v>
      </c>
      <c r="D1624" t="s">
        <v>14885</v>
      </c>
      <c r="E1624" t="s">
        <v>14890</v>
      </c>
      <c r="F1624" t="s">
        <v>12864</v>
      </c>
      <c r="G1624" t="s">
        <v>14670</v>
      </c>
      <c r="H1624" s="72" t="s">
        <v>7154</v>
      </c>
      <c r="I1624" s="14">
        <v>1</v>
      </c>
      <c r="J1624" s="23">
        <v>223212.5</v>
      </c>
      <c r="K1624" s="23">
        <f t="shared" si="52"/>
        <v>223212.5</v>
      </c>
      <c r="L1624" s="20">
        <f t="shared" si="51"/>
        <v>9.2815706271132044E-5</v>
      </c>
    </row>
    <row r="1625" spans="1:12" x14ac:dyDescent="0.25">
      <c r="A1625" t="s">
        <v>4715</v>
      </c>
      <c r="B1625" t="s">
        <v>4716</v>
      </c>
      <c r="C1625" t="s">
        <v>1725</v>
      </c>
      <c r="D1625" t="s">
        <v>14896</v>
      </c>
      <c r="G1625" t="str">
        <f>IFERROR(VLOOKUP(F1625,Maquinas!A:B,2,0),"")</f>
        <v/>
      </c>
      <c r="H1625" t="s">
        <v>14676</v>
      </c>
      <c r="I1625" s="14">
        <v>16</v>
      </c>
      <c r="J1625" s="23">
        <v>13948.41</v>
      </c>
      <c r="K1625" s="23">
        <f t="shared" si="52"/>
        <v>223174.56</v>
      </c>
      <c r="L1625" s="20">
        <f t="shared" si="51"/>
        <v>9.2799930147949294E-5</v>
      </c>
    </row>
    <row r="1626" spans="1:12" x14ac:dyDescent="0.25">
      <c r="A1626" t="s">
        <v>10424</v>
      </c>
      <c r="B1626" t="s">
        <v>10425</v>
      </c>
      <c r="C1626" t="s">
        <v>4937</v>
      </c>
      <c r="D1626" t="s">
        <v>14887</v>
      </c>
      <c r="G1626" t="str">
        <f>IFERROR(VLOOKUP(F1626,Maquinas!A:B,2,0),"")</f>
        <v/>
      </c>
      <c r="H1626" t="s">
        <v>14676</v>
      </c>
      <c r="I1626" s="14">
        <v>2</v>
      </c>
      <c r="J1626" s="23">
        <v>111505.32</v>
      </c>
      <c r="K1626" s="23">
        <f t="shared" si="52"/>
        <v>223010.64</v>
      </c>
      <c r="L1626" s="20">
        <f t="shared" si="51"/>
        <v>9.273176931210022E-5</v>
      </c>
    </row>
    <row r="1627" spans="1:12" x14ac:dyDescent="0.25">
      <c r="A1627" t="s">
        <v>4803</v>
      </c>
      <c r="B1627" t="s">
        <v>4804</v>
      </c>
      <c r="C1627" t="s">
        <v>1882</v>
      </c>
      <c r="D1627" t="s">
        <v>14886</v>
      </c>
      <c r="G1627" t="str">
        <f>IFERROR(VLOOKUP(F1627,Maquinas!A:B,2,0),"")</f>
        <v/>
      </c>
      <c r="H1627" t="s">
        <v>14676</v>
      </c>
      <c r="I1627" s="14">
        <v>1</v>
      </c>
      <c r="J1627" s="23">
        <v>222805</v>
      </c>
      <c r="K1627" s="23">
        <f t="shared" si="52"/>
        <v>222805</v>
      </c>
      <c r="L1627" s="20">
        <f t="shared" si="51"/>
        <v>9.2646260562197788E-5</v>
      </c>
    </row>
    <row r="1628" spans="1:12" x14ac:dyDescent="0.25">
      <c r="A1628" t="s">
        <v>3796</v>
      </c>
      <c r="B1628" t="s">
        <v>3797</v>
      </c>
      <c r="C1628" t="s">
        <v>1970</v>
      </c>
      <c r="D1628" t="s">
        <v>14902</v>
      </c>
      <c r="G1628" t="str">
        <f>IFERROR(VLOOKUP(F1628,Maquinas!A:B,2,0),"")</f>
        <v/>
      </c>
      <c r="H1628" t="s">
        <v>14676</v>
      </c>
      <c r="I1628" s="14">
        <v>2</v>
      </c>
      <c r="J1628" s="23">
        <v>111300</v>
      </c>
      <c r="K1628" s="23">
        <f t="shared" si="52"/>
        <v>222600</v>
      </c>
      <c r="L1628" s="20">
        <f t="shared" si="51"/>
        <v>9.2561017935617371E-5</v>
      </c>
    </row>
    <row r="1629" spans="1:12" x14ac:dyDescent="0.25">
      <c r="A1629" t="s">
        <v>7301</v>
      </c>
      <c r="B1629" t="s">
        <v>7302</v>
      </c>
      <c r="C1629" t="s">
        <v>1859</v>
      </c>
      <c r="D1629" t="s">
        <v>14882</v>
      </c>
      <c r="E1629" t="s">
        <v>14890</v>
      </c>
      <c r="F1629" t="s">
        <v>12688</v>
      </c>
      <c r="G1629" t="s">
        <v>14669</v>
      </c>
      <c r="H1629" s="43" t="s">
        <v>7154</v>
      </c>
      <c r="I1629" s="14">
        <v>2</v>
      </c>
      <c r="J1629" s="23">
        <v>111287.64</v>
      </c>
      <c r="K1629" s="23">
        <f t="shared" si="52"/>
        <v>222575.28</v>
      </c>
      <c r="L1629" s="20">
        <f t="shared" si="51"/>
        <v>9.255073892230484E-5</v>
      </c>
    </row>
    <row r="1630" spans="1:12" x14ac:dyDescent="0.25">
      <c r="A1630" t="s">
        <v>2392</v>
      </c>
      <c r="B1630" t="s">
        <v>2385</v>
      </c>
      <c r="C1630" t="s">
        <v>1945</v>
      </c>
      <c r="D1630" t="s">
        <v>14894</v>
      </c>
      <c r="F1630" t="s">
        <v>14938</v>
      </c>
      <c r="G1630" t="s">
        <v>14694</v>
      </c>
      <c r="H1630" t="s">
        <v>7278</v>
      </c>
      <c r="I1630" s="14">
        <v>1</v>
      </c>
      <c r="J1630" s="23">
        <v>222209.2</v>
      </c>
      <c r="K1630" s="23">
        <f t="shared" si="52"/>
        <v>222209.2</v>
      </c>
      <c r="L1630" s="20">
        <f t="shared" si="51"/>
        <v>9.2398516382116746E-5</v>
      </c>
    </row>
    <row r="1631" spans="1:12" s="28" customFormat="1" hidden="1" x14ac:dyDescent="0.25">
      <c r="A1631" s="28" t="s">
        <v>11893</v>
      </c>
      <c r="B1631" s="28" t="s">
        <v>11894</v>
      </c>
      <c r="C1631" s="28" t="s">
        <v>15443</v>
      </c>
      <c r="D1631" s="28" t="s">
        <v>14894</v>
      </c>
      <c r="F1631" s="28" t="s">
        <v>12688</v>
      </c>
      <c r="G1631" s="28" t="s">
        <v>14669</v>
      </c>
      <c r="H1631" s="28" t="s">
        <v>7154</v>
      </c>
      <c r="I1631" s="29">
        <v>1</v>
      </c>
      <c r="J1631" s="30">
        <v>222105</v>
      </c>
      <c r="K1631" s="30">
        <f t="shared" si="52"/>
        <v>222105</v>
      </c>
      <c r="L1631" s="31">
        <f t="shared" si="51"/>
        <v>9.2355188178752453E-5</v>
      </c>
    </row>
    <row r="1632" spans="1:12" x14ac:dyDescent="0.25">
      <c r="A1632" t="s">
        <v>8386</v>
      </c>
      <c r="B1632" t="s">
        <v>8387</v>
      </c>
      <c r="C1632" t="s">
        <v>1719</v>
      </c>
      <c r="D1632" t="s">
        <v>14885</v>
      </c>
      <c r="F1632" t="s">
        <v>12709</v>
      </c>
      <c r="G1632" t="s">
        <v>14693</v>
      </c>
      <c r="H1632" t="s">
        <v>7278</v>
      </c>
      <c r="I1632" s="14">
        <v>2</v>
      </c>
      <c r="J1632" s="23">
        <v>110800</v>
      </c>
      <c r="K1632" s="23">
        <f t="shared" si="52"/>
        <v>221600</v>
      </c>
      <c r="L1632" s="20">
        <f t="shared" si="51"/>
        <v>9.2145200244981166E-5</v>
      </c>
    </row>
    <row r="1633" spans="1:12" x14ac:dyDescent="0.25">
      <c r="A1633" t="s">
        <v>3974</v>
      </c>
      <c r="B1633" t="s">
        <v>3975</v>
      </c>
      <c r="C1633" t="s">
        <v>1970</v>
      </c>
      <c r="D1633" t="s">
        <v>14902</v>
      </c>
      <c r="G1633" t="str">
        <f>IFERROR(VLOOKUP(F1633,Maquinas!A:B,2,0),"")</f>
        <v/>
      </c>
      <c r="H1633" t="s">
        <v>14676</v>
      </c>
      <c r="I1633" s="14">
        <v>3</v>
      </c>
      <c r="J1633" s="23">
        <v>73800</v>
      </c>
      <c r="K1633" s="23">
        <f t="shared" si="52"/>
        <v>221400</v>
      </c>
      <c r="L1633" s="20">
        <f t="shared" si="51"/>
        <v>9.2062036706853933E-5</v>
      </c>
    </row>
    <row r="1634" spans="1:12" x14ac:dyDescent="0.25">
      <c r="A1634" t="s">
        <v>9878</v>
      </c>
      <c r="B1634" t="s">
        <v>9879</v>
      </c>
      <c r="C1634" t="s">
        <v>4937</v>
      </c>
      <c r="D1634" t="s">
        <v>14887</v>
      </c>
      <c r="F1634" t="s">
        <v>14708</v>
      </c>
      <c r="G1634" t="str">
        <f>IFERROR(VLOOKUP(F1634,Maquinas!A:B,2,0),"")</f>
        <v>AQUAFLEX 8C</v>
      </c>
      <c r="H1634" t="s">
        <v>15506</v>
      </c>
      <c r="I1634" s="36">
        <v>4</v>
      </c>
      <c r="J1634" s="37">
        <v>102616</v>
      </c>
      <c r="K1634" s="37">
        <f t="shared" si="52"/>
        <v>410464</v>
      </c>
      <c r="L1634" s="38">
        <f t="shared" si="51"/>
        <v>1.706781925692958E-4</v>
      </c>
    </row>
    <row r="1635" spans="1:12" x14ac:dyDescent="0.25">
      <c r="A1635" t="s">
        <v>9513</v>
      </c>
      <c r="B1635" t="s">
        <v>9514</v>
      </c>
      <c r="C1635" t="s">
        <v>1922</v>
      </c>
      <c r="D1635" t="s">
        <v>14649</v>
      </c>
      <c r="F1635" t="s">
        <v>12709</v>
      </c>
      <c r="G1635" t="s">
        <v>14693</v>
      </c>
      <c r="H1635" t="s">
        <v>7278</v>
      </c>
      <c r="I1635" s="14">
        <v>1</v>
      </c>
      <c r="J1635" s="23">
        <v>220770</v>
      </c>
      <c r="K1635" s="23">
        <f t="shared" si="52"/>
        <v>220770</v>
      </c>
      <c r="L1635" s="20">
        <f t="shared" si="51"/>
        <v>9.1800071561753128E-5</v>
      </c>
    </row>
    <row r="1636" spans="1:12" x14ac:dyDescent="0.25">
      <c r="A1636" t="s">
        <v>4250</v>
      </c>
      <c r="B1636" t="s">
        <v>15027</v>
      </c>
      <c r="C1636" t="s">
        <v>1882</v>
      </c>
      <c r="D1636" t="s">
        <v>14886</v>
      </c>
      <c r="G1636" t="str">
        <f>IFERROR(VLOOKUP(F1636,Maquinas!A:B,2,0),"")</f>
        <v/>
      </c>
      <c r="H1636" t="s">
        <v>14676</v>
      </c>
      <c r="I1636" s="14">
        <v>9</v>
      </c>
      <c r="J1636" s="23">
        <v>24481.81</v>
      </c>
      <c r="K1636" s="23">
        <f t="shared" si="52"/>
        <v>220336.29</v>
      </c>
      <c r="L1636" s="20">
        <f t="shared" si="51"/>
        <v>9.1619727271147308E-5</v>
      </c>
    </row>
    <row r="1637" spans="1:12" x14ac:dyDescent="0.25">
      <c r="A1637" t="s">
        <v>8635</v>
      </c>
      <c r="B1637" t="s">
        <v>8636</v>
      </c>
      <c r="C1637" t="s">
        <v>1922</v>
      </c>
      <c r="D1637" t="s">
        <v>14649</v>
      </c>
      <c r="E1637" t="s">
        <v>14890</v>
      </c>
      <c r="F1637" t="s">
        <v>14988</v>
      </c>
      <c r="G1637" t="s">
        <v>14691</v>
      </c>
      <c r="H1637" t="s">
        <v>1286</v>
      </c>
      <c r="I1637" s="36">
        <v>1</v>
      </c>
      <c r="J1637" s="37">
        <v>220333.33</v>
      </c>
      <c r="K1637" s="37">
        <f t="shared" si="52"/>
        <v>220333.33</v>
      </c>
      <c r="L1637" s="20">
        <f t="shared" si="51"/>
        <v>9.1618496450783019E-5</v>
      </c>
    </row>
    <row r="1638" spans="1:12" x14ac:dyDescent="0.25">
      <c r="A1638" t="s">
        <v>5528</v>
      </c>
      <c r="B1638" t="s">
        <v>5529</v>
      </c>
      <c r="C1638" t="s">
        <v>1719</v>
      </c>
      <c r="D1638" t="s">
        <v>14885</v>
      </c>
      <c r="E1638" t="s">
        <v>14890</v>
      </c>
      <c r="F1638" t="s">
        <v>12448</v>
      </c>
      <c r="G1638" t="s">
        <v>14680</v>
      </c>
      <c r="H1638" t="s">
        <v>1286</v>
      </c>
      <c r="I1638" s="36">
        <v>1</v>
      </c>
      <c r="J1638" s="37">
        <v>220000</v>
      </c>
      <c r="K1638" s="37">
        <f t="shared" si="52"/>
        <v>220000</v>
      </c>
      <c r="L1638" s="20">
        <f t="shared" si="51"/>
        <v>9.1479891939963263E-5</v>
      </c>
    </row>
    <row r="1639" spans="1:12" x14ac:dyDescent="0.25">
      <c r="A1639" t="s">
        <v>7594</v>
      </c>
      <c r="B1639" t="s">
        <v>7595</v>
      </c>
      <c r="C1639" t="s">
        <v>1719</v>
      </c>
      <c r="D1639" t="s">
        <v>14885</v>
      </c>
      <c r="E1639" t="s">
        <v>14890</v>
      </c>
      <c r="F1639" t="s">
        <v>14897</v>
      </c>
      <c r="G1639" t="s">
        <v>14673</v>
      </c>
      <c r="H1639" t="s">
        <v>7195</v>
      </c>
      <c r="I1639" s="14">
        <v>1</v>
      </c>
      <c r="J1639" s="23">
        <v>220000</v>
      </c>
      <c r="K1639" s="23">
        <f t="shared" si="52"/>
        <v>220000</v>
      </c>
      <c r="L1639" s="20">
        <f t="shared" si="51"/>
        <v>9.1479891939963263E-5</v>
      </c>
    </row>
    <row r="1640" spans="1:12" x14ac:dyDescent="0.25">
      <c r="A1640" t="s">
        <v>8402</v>
      </c>
      <c r="B1640" t="s">
        <v>8403</v>
      </c>
      <c r="C1640" t="s">
        <v>1719</v>
      </c>
      <c r="D1640" t="s">
        <v>14885</v>
      </c>
      <c r="F1640" t="s">
        <v>12504</v>
      </c>
      <c r="G1640" t="s">
        <v>14699</v>
      </c>
      <c r="H1640" t="s">
        <v>14697</v>
      </c>
      <c r="I1640" s="14">
        <v>4</v>
      </c>
      <c r="J1640" s="23">
        <v>55000</v>
      </c>
      <c r="K1640" s="23">
        <f t="shared" si="52"/>
        <v>220000</v>
      </c>
      <c r="L1640" s="20">
        <f t="shared" si="51"/>
        <v>9.1479891939963263E-5</v>
      </c>
    </row>
    <row r="1641" spans="1:12" x14ac:dyDescent="0.25">
      <c r="A1641" t="s">
        <v>9525</v>
      </c>
      <c r="B1641" t="s">
        <v>9526</v>
      </c>
      <c r="C1641" t="s">
        <v>1719</v>
      </c>
      <c r="D1641" t="s">
        <v>14885</v>
      </c>
      <c r="F1641" t="s">
        <v>12875</v>
      </c>
      <c r="G1641" t="s">
        <v>14671</v>
      </c>
      <c r="H1641" t="s">
        <v>7278</v>
      </c>
      <c r="I1641" s="14">
        <v>1</v>
      </c>
      <c r="J1641" s="23">
        <v>220000</v>
      </c>
      <c r="K1641" s="23">
        <f t="shared" si="52"/>
        <v>220000</v>
      </c>
      <c r="L1641" s="20">
        <f t="shared" si="51"/>
        <v>9.1479891939963263E-5</v>
      </c>
    </row>
    <row r="1642" spans="1:12" hidden="1" x14ac:dyDescent="0.25">
      <c r="A1642" t="s">
        <v>12286</v>
      </c>
      <c r="B1642" t="s">
        <v>12287</v>
      </c>
      <c r="C1642" t="s">
        <v>15445</v>
      </c>
      <c r="D1642" t="s">
        <v>14896</v>
      </c>
      <c r="F1642" t="s">
        <v>15024</v>
      </c>
      <c r="G1642" t="str">
        <f>IFERROR(VLOOKUP(F1642,Maquinas!A:B,2,0),"")</f>
        <v/>
      </c>
      <c r="H1642" t="s">
        <v>14802</v>
      </c>
      <c r="I1642" s="14">
        <v>4</v>
      </c>
      <c r="J1642" s="23">
        <v>55000</v>
      </c>
      <c r="K1642" s="23">
        <f t="shared" si="52"/>
        <v>220000</v>
      </c>
      <c r="L1642" s="20">
        <f t="shared" si="51"/>
        <v>9.1479891939963263E-5</v>
      </c>
    </row>
    <row r="1643" spans="1:12" x14ac:dyDescent="0.25">
      <c r="A1643" t="s">
        <v>7553</v>
      </c>
      <c r="B1643" t="s">
        <v>7554</v>
      </c>
      <c r="C1643" t="s">
        <v>1882</v>
      </c>
      <c r="D1643" t="s">
        <v>14886</v>
      </c>
      <c r="E1643" t="s">
        <v>14890</v>
      </c>
      <c r="F1643" t="s">
        <v>12688</v>
      </c>
      <c r="G1643" t="s">
        <v>14669</v>
      </c>
      <c r="H1643" s="43" t="s">
        <v>7154</v>
      </c>
      <c r="I1643" s="14">
        <v>1</v>
      </c>
      <c r="J1643" s="23">
        <v>218919.15</v>
      </c>
      <c r="K1643" s="23">
        <f t="shared" si="52"/>
        <v>218919.15</v>
      </c>
      <c r="L1643" s="20">
        <f t="shared" si="51"/>
        <v>9.1030455389039128E-5</v>
      </c>
    </row>
    <row r="1644" spans="1:12" x14ac:dyDescent="0.25">
      <c r="A1644" t="s">
        <v>7820</v>
      </c>
      <c r="B1644" t="s">
        <v>7821</v>
      </c>
      <c r="C1644" t="s">
        <v>1719</v>
      </c>
      <c r="D1644" t="s">
        <v>14885</v>
      </c>
      <c r="E1644" t="s">
        <v>14890</v>
      </c>
      <c r="F1644" t="s">
        <v>12627</v>
      </c>
      <c r="G1644" t="s">
        <v>14685</v>
      </c>
      <c r="H1644" t="s">
        <v>1286</v>
      </c>
      <c r="I1644" s="36">
        <v>1</v>
      </c>
      <c r="J1644" s="37">
        <v>218425</v>
      </c>
      <c r="K1644" s="37">
        <f t="shared" si="52"/>
        <v>218425</v>
      </c>
      <c r="L1644" s="20">
        <f t="shared" si="51"/>
        <v>9.0824979077211242E-5</v>
      </c>
    </row>
    <row r="1645" spans="1:12" x14ac:dyDescent="0.25">
      <c r="A1645" t="s">
        <v>3569</v>
      </c>
      <c r="B1645" t="s">
        <v>3570</v>
      </c>
      <c r="C1645" t="s">
        <v>1891</v>
      </c>
      <c r="D1645" t="s">
        <v>14946</v>
      </c>
      <c r="G1645" t="str">
        <f>IFERROR(VLOOKUP(F1645,Maquinas!A:B,2,0),"")</f>
        <v/>
      </c>
      <c r="H1645" t="s">
        <v>14676</v>
      </c>
      <c r="I1645" s="14">
        <v>13</v>
      </c>
      <c r="J1645" s="23">
        <v>16791.87</v>
      </c>
      <c r="K1645" s="23">
        <f t="shared" si="52"/>
        <v>218294.31</v>
      </c>
      <c r="L1645" s="20">
        <f t="shared" si="51"/>
        <v>9.0770635863222007E-5</v>
      </c>
    </row>
    <row r="1646" spans="1:12" x14ac:dyDescent="0.25">
      <c r="A1646" t="s">
        <v>9226</v>
      </c>
      <c r="B1646" t="s">
        <v>9227</v>
      </c>
      <c r="C1646" t="s">
        <v>1970</v>
      </c>
      <c r="D1646" t="s">
        <v>14902</v>
      </c>
      <c r="F1646" t="s">
        <v>12657</v>
      </c>
      <c r="G1646" t="s">
        <v>14695</v>
      </c>
      <c r="H1646" t="s">
        <v>14697</v>
      </c>
      <c r="I1646" s="14">
        <v>1</v>
      </c>
      <c r="J1646" s="23">
        <v>218000</v>
      </c>
      <c r="K1646" s="23">
        <f t="shared" si="52"/>
        <v>218000</v>
      </c>
      <c r="L1646" s="20">
        <f t="shared" si="51"/>
        <v>9.0648256558690867E-5</v>
      </c>
    </row>
    <row r="1647" spans="1:12" x14ac:dyDescent="0.25">
      <c r="A1647" t="s">
        <v>4224</v>
      </c>
      <c r="B1647" t="s">
        <v>15028</v>
      </c>
      <c r="C1647" t="s">
        <v>15445</v>
      </c>
      <c r="D1647" t="s">
        <v>14885</v>
      </c>
      <c r="G1647" t="str">
        <f>IFERROR(VLOOKUP(F1647,Maquinas!A:B,2,0),"")</f>
        <v/>
      </c>
      <c r="H1647" t="s">
        <v>14778</v>
      </c>
      <c r="I1647" s="14">
        <v>4</v>
      </c>
      <c r="J1647" s="23">
        <v>54300</v>
      </c>
      <c r="K1647" s="23">
        <f t="shared" si="52"/>
        <v>217200</v>
      </c>
      <c r="L1647" s="20">
        <f t="shared" si="51"/>
        <v>9.0315602406181909E-5</v>
      </c>
    </row>
    <row r="1648" spans="1:12" x14ac:dyDescent="0.25">
      <c r="A1648" t="s">
        <v>3764</v>
      </c>
      <c r="B1648" t="s">
        <v>3765</v>
      </c>
      <c r="C1648" t="s">
        <v>1970</v>
      </c>
      <c r="D1648" t="s">
        <v>14902</v>
      </c>
      <c r="G1648" t="str">
        <f>IFERROR(VLOOKUP(F1648,Maquinas!A:B,2,0),"")</f>
        <v/>
      </c>
      <c r="H1648" t="s">
        <v>14676</v>
      </c>
      <c r="I1648" s="14">
        <v>19</v>
      </c>
      <c r="J1648" s="23">
        <v>11400</v>
      </c>
      <c r="K1648" s="23">
        <f t="shared" si="52"/>
        <v>216600</v>
      </c>
      <c r="L1648" s="20">
        <f t="shared" si="51"/>
        <v>9.0066111791800183E-5</v>
      </c>
    </row>
    <row r="1649" spans="1:12" x14ac:dyDescent="0.25">
      <c r="A1649" t="s">
        <v>9178</v>
      </c>
      <c r="B1649" t="s">
        <v>9179</v>
      </c>
      <c r="C1649" t="s">
        <v>2770</v>
      </c>
      <c r="D1649" t="s">
        <v>14925</v>
      </c>
      <c r="F1649" t="s">
        <v>12864</v>
      </c>
      <c r="G1649" t="s">
        <v>14670</v>
      </c>
      <c r="H1649" t="s">
        <v>7154</v>
      </c>
      <c r="I1649" s="14">
        <v>1</v>
      </c>
      <c r="J1649" s="23">
        <v>216000</v>
      </c>
      <c r="K1649" s="23">
        <f t="shared" si="52"/>
        <v>216000</v>
      </c>
      <c r="L1649" s="20">
        <f t="shared" si="51"/>
        <v>8.9816621177418472E-5</v>
      </c>
    </row>
    <row r="1650" spans="1:12" x14ac:dyDescent="0.25">
      <c r="A1650" t="s">
        <v>4788</v>
      </c>
      <c r="B1650" t="s">
        <v>4789</v>
      </c>
      <c r="C1650" t="s">
        <v>1882</v>
      </c>
      <c r="D1650" t="s">
        <v>14886</v>
      </c>
      <c r="G1650" t="str">
        <f>IFERROR(VLOOKUP(F1650,Maquinas!A:B,2,0),"")</f>
        <v/>
      </c>
      <c r="H1650" t="s">
        <v>14676</v>
      </c>
      <c r="I1650" s="14">
        <v>1</v>
      </c>
      <c r="J1650" s="23">
        <v>215800</v>
      </c>
      <c r="K1650" s="23">
        <f t="shared" si="52"/>
        <v>215800</v>
      </c>
      <c r="L1650" s="20">
        <f t="shared" si="51"/>
        <v>8.9733457639291225E-5</v>
      </c>
    </row>
    <row r="1651" spans="1:12" x14ac:dyDescent="0.25">
      <c r="A1651" t="s">
        <v>9611</v>
      </c>
      <c r="B1651" t="s">
        <v>9612</v>
      </c>
      <c r="C1651" t="s">
        <v>1891</v>
      </c>
      <c r="D1651" t="s">
        <v>14946</v>
      </c>
      <c r="F1651" t="s">
        <v>15029</v>
      </c>
      <c r="G1651" t="s">
        <v>15029</v>
      </c>
      <c r="H1651" t="s">
        <v>14778</v>
      </c>
      <c r="I1651" s="14">
        <v>16</v>
      </c>
      <c r="J1651" s="23">
        <v>13437.5</v>
      </c>
      <c r="K1651" s="23">
        <f t="shared" si="52"/>
        <v>215000</v>
      </c>
      <c r="L1651" s="20">
        <f t="shared" si="51"/>
        <v>8.940080348678228E-5</v>
      </c>
    </row>
    <row r="1652" spans="1:12" x14ac:dyDescent="0.25">
      <c r="A1652" s="76" t="s">
        <v>4898</v>
      </c>
      <c r="B1652" s="76" t="s">
        <v>4899</v>
      </c>
      <c r="C1652" s="76" t="s">
        <v>1965</v>
      </c>
      <c r="D1652" s="76" t="s">
        <v>14908</v>
      </c>
      <c r="E1652" s="76"/>
      <c r="F1652" s="76"/>
      <c r="G1652" s="76" t="str">
        <f>IFERROR(VLOOKUP(F1652,Maquinas!A:B,2,0),"")</f>
        <v/>
      </c>
      <c r="H1652" s="76" t="s">
        <v>14676</v>
      </c>
      <c r="I1652" s="94">
        <v>4</v>
      </c>
      <c r="J1652" s="95">
        <v>53584.54</v>
      </c>
      <c r="K1652" s="95">
        <f t="shared" si="52"/>
        <v>214338.16</v>
      </c>
      <c r="L1652" s="96">
        <f t="shared" si="51"/>
        <v>8.9125598706411621E-5</v>
      </c>
    </row>
    <row r="1653" spans="1:12" s="28" customFormat="1" hidden="1" x14ac:dyDescent="0.25">
      <c r="A1653" s="28" t="s">
        <v>11355</v>
      </c>
      <c r="B1653" s="28" t="s">
        <v>11356</v>
      </c>
      <c r="C1653" s="28" t="s">
        <v>15443</v>
      </c>
      <c r="D1653" s="28" t="s">
        <v>14907</v>
      </c>
      <c r="G1653" s="28" t="str">
        <f>IFERROR(VLOOKUP(F1653,Maquinas!A:B,2,0),"")</f>
        <v/>
      </c>
      <c r="I1653" s="29">
        <v>1</v>
      </c>
      <c r="J1653" s="30">
        <v>214065.96</v>
      </c>
      <c r="K1653" s="30">
        <f t="shared" si="52"/>
        <v>214065.96</v>
      </c>
      <c r="L1653" s="31">
        <f t="shared" si="51"/>
        <v>8.9012413131020436E-5</v>
      </c>
    </row>
    <row r="1654" spans="1:12" x14ac:dyDescent="0.25">
      <c r="A1654" t="s">
        <v>8511</v>
      </c>
      <c r="B1654" t="s">
        <v>8512</v>
      </c>
      <c r="C1654" t="s">
        <v>1922</v>
      </c>
      <c r="D1654" t="s">
        <v>14649</v>
      </c>
      <c r="E1654" t="s">
        <v>14890</v>
      </c>
      <c r="F1654" t="s">
        <v>12517</v>
      </c>
      <c r="G1654" t="s">
        <v>14679</v>
      </c>
      <c r="H1654" t="s">
        <v>1286</v>
      </c>
      <c r="I1654" s="36">
        <v>2</v>
      </c>
      <c r="J1654" s="37">
        <v>107000</v>
      </c>
      <c r="K1654" s="37">
        <f t="shared" si="52"/>
        <v>214000</v>
      </c>
      <c r="L1654" s="20">
        <f t="shared" si="51"/>
        <v>8.8984985796146076E-5</v>
      </c>
    </row>
    <row r="1655" spans="1:12" x14ac:dyDescent="0.25">
      <c r="A1655" t="s">
        <v>2937</v>
      </c>
      <c r="B1655" t="s">
        <v>2938</v>
      </c>
      <c r="C1655" t="s">
        <v>1906</v>
      </c>
      <c r="D1655" t="s">
        <v>14966</v>
      </c>
      <c r="F1655" t="s">
        <v>12458</v>
      </c>
      <c r="G1655" t="s">
        <v>14666</v>
      </c>
      <c r="H1655" t="s">
        <v>1286</v>
      </c>
      <c r="I1655" s="36">
        <v>12</v>
      </c>
      <c r="J1655" s="37">
        <v>17735.28</v>
      </c>
      <c r="K1655" s="37">
        <f t="shared" si="52"/>
        <v>212823.36</v>
      </c>
      <c r="L1655" s="20">
        <f t="shared" si="51"/>
        <v>8.8495718068635896E-5</v>
      </c>
    </row>
    <row r="1656" spans="1:12" x14ac:dyDescent="0.25">
      <c r="A1656" t="s">
        <v>3932</v>
      </c>
      <c r="B1656" t="s">
        <v>3933</v>
      </c>
      <c r="C1656" t="s">
        <v>1970</v>
      </c>
      <c r="D1656" t="s">
        <v>14902</v>
      </c>
      <c r="G1656" t="str">
        <f>IFERROR(VLOOKUP(F1656,Maquinas!A:B,2,0),"")</f>
        <v/>
      </c>
      <c r="H1656" t="s">
        <v>14676</v>
      </c>
      <c r="I1656" s="14">
        <v>2</v>
      </c>
      <c r="J1656" s="23">
        <v>106250</v>
      </c>
      <c r="K1656" s="23">
        <f t="shared" si="52"/>
        <v>212500</v>
      </c>
      <c r="L1656" s="20">
        <f t="shared" si="51"/>
        <v>8.8361259260191782E-5</v>
      </c>
    </row>
    <row r="1657" spans="1:12" hidden="1" x14ac:dyDescent="0.25">
      <c r="A1657" t="s">
        <v>12369</v>
      </c>
      <c r="B1657" t="s">
        <v>12370</v>
      </c>
      <c r="C1657" t="s">
        <v>113</v>
      </c>
      <c r="D1657" t="s">
        <v>14923</v>
      </c>
      <c r="G1657" t="str">
        <f>IFERROR(VLOOKUP(F1657,Maquinas!A:B,2,0),"")</f>
        <v/>
      </c>
      <c r="H1657" t="s">
        <v>14710</v>
      </c>
      <c r="I1657" s="14">
        <v>20</v>
      </c>
      <c r="J1657" s="23">
        <v>10604.33</v>
      </c>
      <c r="K1657" s="23">
        <f t="shared" si="52"/>
        <v>212086.6</v>
      </c>
      <c r="L1657" s="20">
        <f t="shared" si="51"/>
        <v>8.8189360226882779E-5</v>
      </c>
    </row>
    <row r="1658" spans="1:12" x14ac:dyDescent="0.25">
      <c r="A1658" t="s">
        <v>4719</v>
      </c>
      <c r="B1658" t="s">
        <v>4720</v>
      </c>
      <c r="C1658" t="s">
        <v>1725</v>
      </c>
      <c r="D1658" t="s">
        <v>14896</v>
      </c>
      <c r="G1658" t="str">
        <f>IFERROR(VLOOKUP(F1658,Maquinas!A:B,2,0),"")</f>
        <v/>
      </c>
      <c r="H1658" t="s">
        <v>14676</v>
      </c>
      <c r="I1658" s="14">
        <v>1</v>
      </c>
      <c r="J1658" s="23">
        <v>212000</v>
      </c>
      <c r="K1658" s="23">
        <f t="shared" si="52"/>
        <v>212000</v>
      </c>
      <c r="L1658" s="20">
        <f t="shared" si="51"/>
        <v>8.815335041487368E-5</v>
      </c>
    </row>
    <row r="1659" spans="1:12" x14ac:dyDescent="0.25">
      <c r="A1659" t="s">
        <v>9140</v>
      </c>
      <c r="B1659" t="s">
        <v>9141</v>
      </c>
      <c r="C1659" t="s">
        <v>1719</v>
      </c>
      <c r="D1659" t="s">
        <v>14885</v>
      </c>
      <c r="F1659" t="s">
        <v>12681</v>
      </c>
      <c r="G1659" t="str">
        <f>IFERROR(VLOOKUP(F1659,Maquinas!A:B,2,0),"")</f>
        <v>COLECTORA 550 I</v>
      </c>
      <c r="H1659" t="s">
        <v>1286</v>
      </c>
      <c r="I1659" s="36">
        <v>2</v>
      </c>
      <c r="J1659" s="37">
        <v>106000</v>
      </c>
      <c r="K1659" s="37">
        <f t="shared" si="52"/>
        <v>212000</v>
      </c>
      <c r="L1659" s="20">
        <f t="shared" si="51"/>
        <v>8.815335041487368E-5</v>
      </c>
    </row>
    <row r="1660" spans="1:12" s="43" customFormat="1" hidden="1" x14ac:dyDescent="0.25">
      <c r="A1660" s="43" t="s">
        <v>12025</v>
      </c>
      <c r="B1660" s="43" t="s">
        <v>12026</v>
      </c>
      <c r="C1660" s="43" t="s">
        <v>15444</v>
      </c>
      <c r="D1660" s="43" t="s">
        <v>14883</v>
      </c>
      <c r="F1660" s="43" t="s">
        <v>12517</v>
      </c>
      <c r="G1660" s="43" t="s">
        <v>14679</v>
      </c>
      <c r="H1660" s="43" t="s">
        <v>1286</v>
      </c>
      <c r="I1660" s="48">
        <v>4</v>
      </c>
      <c r="J1660" s="49">
        <v>53000</v>
      </c>
      <c r="K1660" s="49">
        <f t="shared" si="52"/>
        <v>212000</v>
      </c>
      <c r="L1660" s="50">
        <f t="shared" si="51"/>
        <v>8.815335041487368E-5</v>
      </c>
    </row>
    <row r="1661" spans="1:12" x14ac:dyDescent="0.25">
      <c r="A1661" t="s">
        <v>3701</v>
      </c>
      <c r="B1661" t="s">
        <v>3702</v>
      </c>
      <c r="C1661" t="s">
        <v>1970</v>
      </c>
      <c r="D1661" t="s">
        <v>14902</v>
      </c>
      <c r="G1661" t="str">
        <f>IFERROR(VLOOKUP(F1661,Maquinas!A:B,2,0),"")</f>
        <v/>
      </c>
      <c r="H1661" t="s">
        <v>14676</v>
      </c>
      <c r="I1661" s="14">
        <v>7</v>
      </c>
      <c r="J1661" s="23">
        <v>30250.5</v>
      </c>
      <c r="K1661" s="23">
        <f t="shared" si="52"/>
        <v>211753.5</v>
      </c>
      <c r="L1661" s="20">
        <f t="shared" si="51"/>
        <v>8.8050851354131858E-5</v>
      </c>
    </row>
    <row r="1662" spans="1:12" x14ac:dyDescent="0.25">
      <c r="A1662" t="s">
        <v>2390</v>
      </c>
      <c r="B1662" t="s">
        <v>2391</v>
      </c>
      <c r="C1662" t="s">
        <v>1945</v>
      </c>
      <c r="D1662" t="s">
        <v>14894</v>
      </c>
      <c r="F1662" t="s">
        <v>14938</v>
      </c>
      <c r="G1662" t="s">
        <v>14694</v>
      </c>
      <c r="H1662" t="s">
        <v>7278</v>
      </c>
      <c r="I1662" s="14">
        <v>1</v>
      </c>
      <c r="J1662" s="23">
        <v>211658.82</v>
      </c>
      <c r="K1662" s="23">
        <f t="shared" si="52"/>
        <v>211658.82</v>
      </c>
      <c r="L1662" s="20">
        <f t="shared" si="51"/>
        <v>8.8011481735182434E-5</v>
      </c>
    </row>
    <row r="1663" spans="1:12" x14ac:dyDescent="0.25">
      <c r="A1663" t="s">
        <v>1841</v>
      </c>
      <c r="B1663" t="s">
        <v>1842</v>
      </c>
      <c r="C1663" t="s">
        <v>1725</v>
      </c>
      <c r="D1663" t="s">
        <v>14896</v>
      </c>
      <c r="F1663" t="s">
        <v>12864</v>
      </c>
      <c r="G1663" t="s">
        <v>14670</v>
      </c>
      <c r="H1663" t="s">
        <v>7154</v>
      </c>
      <c r="I1663" s="14">
        <v>1</v>
      </c>
      <c r="J1663" s="23">
        <v>211270.86</v>
      </c>
      <c r="K1663" s="23">
        <f t="shared" si="52"/>
        <v>211270.86</v>
      </c>
      <c r="L1663" s="20">
        <f t="shared" si="51"/>
        <v>8.7850161103923205E-5</v>
      </c>
    </row>
    <row r="1664" spans="1:12" x14ac:dyDescent="0.25">
      <c r="A1664" s="155" t="s">
        <v>8207</v>
      </c>
      <c r="B1664" s="155" t="s">
        <v>8208</v>
      </c>
      <c r="C1664" s="155" t="s">
        <v>15445</v>
      </c>
      <c r="D1664" s="155" t="s">
        <v>14885</v>
      </c>
      <c r="E1664" s="155" t="s">
        <v>14890</v>
      </c>
      <c r="F1664" s="155" t="s">
        <v>12681</v>
      </c>
      <c r="G1664" s="155" t="s">
        <v>14690</v>
      </c>
      <c r="H1664" s="155" t="s">
        <v>1286</v>
      </c>
      <c r="I1664" s="156">
        <v>7</v>
      </c>
      <c r="J1664" s="157">
        <v>30150</v>
      </c>
      <c r="K1664" s="157">
        <f t="shared" si="52"/>
        <v>211050</v>
      </c>
      <c r="L1664" s="158">
        <f t="shared" si="51"/>
        <v>8.7758323608769294E-5</v>
      </c>
    </row>
    <row r="1665" spans="1:12" x14ac:dyDescent="0.25">
      <c r="A1665" t="s">
        <v>3717</v>
      </c>
      <c r="B1665" t="s">
        <v>3718</v>
      </c>
      <c r="C1665" t="s">
        <v>1970</v>
      </c>
      <c r="D1665" t="s">
        <v>14902</v>
      </c>
      <c r="G1665" t="str">
        <f>IFERROR(VLOOKUP(F1665,Maquinas!A:B,2,0),"")</f>
        <v/>
      </c>
      <c r="H1665" t="s">
        <v>14676</v>
      </c>
      <c r="I1665" s="14">
        <v>3</v>
      </c>
      <c r="J1665" s="23">
        <v>70006.66</v>
      </c>
      <c r="K1665" s="23">
        <f t="shared" si="52"/>
        <v>210019.98</v>
      </c>
      <c r="L1665" s="20">
        <f t="shared" si="51"/>
        <v>8.7330023071060205E-5</v>
      </c>
    </row>
    <row r="1666" spans="1:12" x14ac:dyDescent="0.25">
      <c r="A1666" t="s">
        <v>4052</v>
      </c>
      <c r="B1666" t="s">
        <v>4053</v>
      </c>
      <c r="C1666" t="s">
        <v>1954</v>
      </c>
      <c r="D1666" t="s">
        <v>15007</v>
      </c>
      <c r="G1666" t="str">
        <f>IFERROR(VLOOKUP(F1666,Maquinas!A:B,2,0),"")</f>
        <v/>
      </c>
      <c r="H1666" t="s">
        <v>14676</v>
      </c>
      <c r="I1666" s="14">
        <v>2</v>
      </c>
      <c r="J1666" s="23">
        <v>105000</v>
      </c>
      <c r="K1666" s="23">
        <f t="shared" si="52"/>
        <v>210000</v>
      </c>
      <c r="L1666" s="20">
        <f t="shared" si="51"/>
        <v>8.7321715033601298E-5</v>
      </c>
    </row>
    <row r="1667" spans="1:12" x14ac:dyDescent="0.25">
      <c r="A1667" t="s">
        <v>5574</v>
      </c>
      <c r="B1667" t="s">
        <v>5575</v>
      </c>
      <c r="C1667" t="s">
        <v>1906</v>
      </c>
      <c r="D1667" t="s">
        <v>14966</v>
      </c>
      <c r="E1667" t="s">
        <v>14890</v>
      </c>
      <c r="F1667" t="s">
        <v>12461</v>
      </c>
      <c r="G1667" t="s">
        <v>14688</v>
      </c>
      <c r="H1667" t="s">
        <v>1286</v>
      </c>
      <c r="I1667" s="36">
        <v>14</v>
      </c>
      <c r="J1667" s="37">
        <v>15000</v>
      </c>
      <c r="K1667" s="37">
        <f t="shared" si="52"/>
        <v>210000</v>
      </c>
      <c r="L1667" s="20">
        <f t="shared" si="51"/>
        <v>8.7321715033601298E-5</v>
      </c>
    </row>
    <row r="1668" spans="1:12" x14ac:dyDescent="0.25">
      <c r="A1668" t="s">
        <v>9078</v>
      </c>
      <c r="B1668" t="s">
        <v>9079</v>
      </c>
      <c r="C1668" t="s">
        <v>1719</v>
      </c>
      <c r="D1668" t="s">
        <v>14885</v>
      </c>
      <c r="F1668" t="s">
        <v>12445</v>
      </c>
      <c r="G1668" t="s">
        <v>14686</v>
      </c>
      <c r="H1668" t="s">
        <v>1286</v>
      </c>
      <c r="I1668" s="36">
        <v>6</v>
      </c>
      <c r="J1668" s="37">
        <v>35000</v>
      </c>
      <c r="K1668" s="37">
        <f t="shared" si="52"/>
        <v>210000</v>
      </c>
      <c r="L1668" s="20">
        <f t="shared" si="51"/>
        <v>8.7321715033601298E-5</v>
      </c>
    </row>
    <row r="1669" spans="1:12" x14ac:dyDescent="0.25">
      <c r="A1669" t="s">
        <v>10241</v>
      </c>
      <c r="B1669" t="s">
        <v>10242</v>
      </c>
      <c r="C1669" t="s">
        <v>1859</v>
      </c>
      <c r="D1669" t="s">
        <v>14882</v>
      </c>
      <c r="G1669" t="str">
        <f>IFERROR(VLOOKUP(F1669,Maquinas!A:B,2,0),"")</f>
        <v/>
      </c>
      <c r="H1669" t="s">
        <v>14676</v>
      </c>
      <c r="I1669" s="14">
        <v>5</v>
      </c>
      <c r="J1669" s="23">
        <v>42000</v>
      </c>
      <c r="K1669" s="23">
        <f t="shared" si="52"/>
        <v>210000</v>
      </c>
      <c r="L1669" s="20">
        <f t="shared" si="51"/>
        <v>8.7321715033601298E-5</v>
      </c>
    </row>
    <row r="1670" spans="1:12" x14ac:dyDescent="0.25">
      <c r="A1670" s="76" t="s">
        <v>2316</v>
      </c>
      <c r="B1670" s="76" t="s">
        <v>2317</v>
      </c>
      <c r="C1670" s="76" t="s">
        <v>1816</v>
      </c>
      <c r="D1670" s="76" t="s">
        <v>14911</v>
      </c>
      <c r="E1670" s="76"/>
      <c r="F1670" s="76" t="s">
        <v>12551</v>
      </c>
      <c r="G1670" s="76" t="s">
        <v>14681</v>
      </c>
      <c r="H1670" s="76" t="s">
        <v>1286</v>
      </c>
      <c r="I1670" s="94">
        <v>1</v>
      </c>
      <c r="J1670" s="95">
        <v>208735.48</v>
      </c>
      <c r="K1670" s="95">
        <f t="shared" si="52"/>
        <v>208735.48</v>
      </c>
      <c r="L1670" s="96">
        <f t="shared" si="51"/>
        <v>8.6795905247438016E-5</v>
      </c>
    </row>
    <row r="1671" spans="1:12" x14ac:dyDescent="0.25">
      <c r="A1671" t="s">
        <v>2943</v>
      </c>
      <c r="B1671" t="s">
        <v>2944</v>
      </c>
      <c r="C1671" t="s">
        <v>1922</v>
      </c>
      <c r="D1671" t="s">
        <v>14649</v>
      </c>
      <c r="F1671" t="s">
        <v>12458</v>
      </c>
      <c r="G1671" t="s">
        <v>14666</v>
      </c>
      <c r="H1671" t="s">
        <v>1286</v>
      </c>
      <c r="I1671" s="36">
        <v>7</v>
      </c>
      <c r="J1671" s="37">
        <v>29776.71</v>
      </c>
      <c r="K1671" s="37">
        <f t="shared" si="52"/>
        <v>208436.97</v>
      </c>
      <c r="L1671" s="20">
        <f t="shared" si="51"/>
        <v>8.6671779508606193E-5</v>
      </c>
    </row>
    <row r="1672" spans="1:12" x14ac:dyDescent="0.25">
      <c r="A1672" t="s">
        <v>8650</v>
      </c>
      <c r="B1672" t="s">
        <v>8648</v>
      </c>
      <c r="C1672" t="s">
        <v>15445</v>
      </c>
      <c r="D1672" t="s">
        <v>14953</v>
      </c>
      <c r="E1672" t="s">
        <v>14890</v>
      </c>
      <c r="F1672" t="s">
        <v>15024</v>
      </c>
      <c r="G1672" t="str">
        <f>IFERROR(VLOOKUP(F1672,Maquinas!A:B,2,0),"")</f>
        <v/>
      </c>
      <c r="H1672" t="s">
        <v>14778</v>
      </c>
      <c r="I1672" s="14">
        <v>1</v>
      </c>
      <c r="J1672" s="23">
        <v>208250</v>
      </c>
      <c r="K1672" s="23">
        <f t="shared" si="52"/>
        <v>208250</v>
      </c>
      <c r="L1672" s="20">
        <f t="shared" si="51"/>
        <v>8.6594034074987953E-5</v>
      </c>
    </row>
    <row r="1673" spans="1:12" x14ac:dyDescent="0.25">
      <c r="A1673" t="s">
        <v>9422</v>
      </c>
      <c r="B1673" t="s">
        <v>9423</v>
      </c>
      <c r="C1673" t="s">
        <v>1970</v>
      </c>
      <c r="D1673" t="s">
        <v>14902</v>
      </c>
      <c r="F1673" t="s">
        <v>12991</v>
      </c>
      <c r="G1673" t="s">
        <v>14684</v>
      </c>
      <c r="H1673" t="s">
        <v>15506</v>
      </c>
      <c r="I1673" s="36">
        <v>4</v>
      </c>
      <c r="J1673" s="37">
        <v>52000</v>
      </c>
      <c r="K1673" s="37">
        <f t="shared" si="52"/>
        <v>208000</v>
      </c>
      <c r="L1673" s="38">
        <f t="shared" si="51"/>
        <v>8.6490079652328902E-5</v>
      </c>
    </row>
    <row r="1674" spans="1:12" x14ac:dyDescent="0.25">
      <c r="A1674" t="s">
        <v>9805</v>
      </c>
      <c r="B1674" t="s">
        <v>9806</v>
      </c>
      <c r="C1674" t="s">
        <v>1725</v>
      </c>
      <c r="D1674" t="s">
        <v>14896</v>
      </c>
      <c r="F1674" t="s">
        <v>14742</v>
      </c>
      <c r="G1674" t="s">
        <v>14702</v>
      </c>
      <c r="H1674" t="s">
        <v>1286</v>
      </c>
      <c r="I1674" s="36">
        <v>1</v>
      </c>
      <c r="J1674" s="37">
        <v>207932.72</v>
      </c>
      <c r="K1674" s="37">
        <f t="shared" si="52"/>
        <v>207932.72</v>
      </c>
      <c r="L1674" s="20">
        <f t="shared" si="51"/>
        <v>8.6462103438102891E-5</v>
      </c>
    </row>
    <row r="1675" spans="1:12" x14ac:dyDescent="0.25">
      <c r="A1675" t="s">
        <v>3327</v>
      </c>
      <c r="B1675" t="s">
        <v>3328</v>
      </c>
      <c r="C1675" t="s">
        <v>1970</v>
      </c>
      <c r="D1675" t="s">
        <v>14902</v>
      </c>
      <c r="F1675" t="s">
        <v>14897</v>
      </c>
      <c r="G1675" t="s">
        <v>14673</v>
      </c>
      <c r="H1675" t="s">
        <v>7195</v>
      </c>
      <c r="I1675" s="14">
        <v>2</v>
      </c>
      <c r="J1675" s="23">
        <v>103945</v>
      </c>
      <c r="K1675" s="23">
        <f t="shared" si="52"/>
        <v>207890</v>
      </c>
      <c r="L1675" s="20">
        <f t="shared" si="51"/>
        <v>8.644433970635891E-5</v>
      </c>
    </row>
    <row r="1676" spans="1:12" x14ac:dyDescent="0.25">
      <c r="A1676" t="s">
        <v>10426</v>
      </c>
      <c r="B1676" t="s">
        <v>10427</v>
      </c>
      <c r="C1676" t="s">
        <v>4937</v>
      </c>
      <c r="D1676" t="s">
        <v>14887</v>
      </c>
      <c r="F1676" t="s">
        <v>14708</v>
      </c>
      <c r="G1676" t="str">
        <f>IFERROR(VLOOKUP(F1676,Maquinas!A:B,2,0),"")</f>
        <v>AQUAFLEX 8C</v>
      </c>
      <c r="H1676" t="s">
        <v>15506</v>
      </c>
      <c r="I1676" s="36">
        <v>2</v>
      </c>
      <c r="J1676" s="37">
        <v>90428.59</v>
      </c>
      <c r="K1676" s="37">
        <f t="shared" si="52"/>
        <v>180857.18</v>
      </c>
      <c r="L1676" s="38">
        <f t="shared" si="51"/>
        <v>7.5203614922574928E-5</v>
      </c>
    </row>
    <row r="1677" spans="1:12" x14ac:dyDescent="0.25">
      <c r="A1677" t="s">
        <v>9559</v>
      </c>
      <c r="B1677" t="s">
        <v>9560</v>
      </c>
      <c r="C1677" t="s">
        <v>1970</v>
      </c>
      <c r="D1677" t="s">
        <v>14902</v>
      </c>
      <c r="F1677" t="s">
        <v>14967</v>
      </c>
      <c r="G1677" t="s">
        <v>15511</v>
      </c>
      <c r="H1677" t="s">
        <v>15506</v>
      </c>
      <c r="I1677" s="36">
        <v>2</v>
      </c>
      <c r="J1677" s="37">
        <v>90000</v>
      </c>
      <c r="K1677" s="37">
        <f t="shared" si="52"/>
        <v>180000</v>
      </c>
      <c r="L1677" s="38">
        <f t="shared" si="51"/>
        <v>7.4847184314515388E-5</v>
      </c>
    </row>
    <row r="1678" spans="1:12" x14ac:dyDescent="0.25">
      <c r="A1678" t="s">
        <v>5044</v>
      </c>
      <c r="B1678" t="s">
        <v>5045</v>
      </c>
      <c r="C1678" t="s">
        <v>4937</v>
      </c>
      <c r="D1678" t="s">
        <v>14887</v>
      </c>
      <c r="F1678" t="s">
        <v>14676</v>
      </c>
      <c r="G1678" t="str">
        <f>IFERROR(VLOOKUP(F1678,Maquinas!A:B,2,0),"")</f>
        <v/>
      </c>
      <c r="H1678" t="s">
        <v>14676</v>
      </c>
      <c r="I1678" s="14">
        <v>9</v>
      </c>
      <c r="J1678" s="23">
        <v>23041.09</v>
      </c>
      <c r="K1678" s="23">
        <f t="shared" si="52"/>
        <v>207369.81</v>
      </c>
      <c r="L1678" s="20">
        <f t="shared" ref="L1678:L1741" si="53">+K1678/$K$4057</f>
        <v>8.622803550186687E-5</v>
      </c>
    </row>
    <row r="1679" spans="1:12" x14ac:dyDescent="0.25">
      <c r="A1679" t="s">
        <v>8412</v>
      </c>
      <c r="B1679" t="s">
        <v>8413</v>
      </c>
      <c r="C1679" t="s">
        <v>1719</v>
      </c>
      <c r="D1679" t="s">
        <v>14885</v>
      </c>
      <c r="F1679" t="s">
        <v>14794</v>
      </c>
      <c r="G1679" t="s">
        <v>9967</v>
      </c>
      <c r="H1679" t="s">
        <v>7195</v>
      </c>
      <c r="I1679" s="14">
        <v>5</v>
      </c>
      <c r="J1679" s="23">
        <v>41428.57</v>
      </c>
      <c r="K1679" s="23">
        <f t="shared" si="52"/>
        <v>207142.85</v>
      </c>
      <c r="L1679" s="20">
        <f t="shared" si="53"/>
        <v>8.6133661518800089E-5</v>
      </c>
    </row>
    <row r="1680" spans="1:12" x14ac:dyDescent="0.25">
      <c r="A1680" t="s">
        <v>4262</v>
      </c>
      <c r="B1680" t="s">
        <v>4263</v>
      </c>
      <c r="C1680" t="s">
        <v>1954</v>
      </c>
      <c r="D1680" t="s">
        <v>15007</v>
      </c>
      <c r="G1680" t="str">
        <f>IFERROR(VLOOKUP(F1680,Maquinas!A:B,2,0),"")</f>
        <v/>
      </c>
      <c r="H1680" t="s">
        <v>14676</v>
      </c>
      <c r="I1680" s="14">
        <v>45</v>
      </c>
      <c r="J1680" s="23">
        <v>4601.46</v>
      </c>
      <c r="K1680" s="23">
        <f t="shared" si="52"/>
        <v>207065.7</v>
      </c>
      <c r="L1680" s="20">
        <f t="shared" si="53"/>
        <v>8.610158118396751E-5</v>
      </c>
    </row>
    <row r="1681" spans="1:12" x14ac:dyDescent="0.25">
      <c r="A1681" t="s">
        <v>2694</v>
      </c>
      <c r="B1681" t="s">
        <v>2695</v>
      </c>
      <c r="C1681" t="s">
        <v>1719</v>
      </c>
      <c r="D1681" t="s">
        <v>14885</v>
      </c>
      <c r="F1681" t="s">
        <v>12875</v>
      </c>
      <c r="G1681" t="s">
        <v>14671</v>
      </c>
      <c r="H1681" t="s">
        <v>7278</v>
      </c>
      <c r="I1681" s="14">
        <v>3</v>
      </c>
      <c r="J1681" s="23">
        <v>69000</v>
      </c>
      <c r="K1681" s="23">
        <f t="shared" ref="K1681:K1744" si="54">+I1681*J1681</f>
        <v>207000</v>
      </c>
      <c r="L1681" s="20">
        <f t="shared" si="53"/>
        <v>8.6074261961692697E-5</v>
      </c>
    </row>
    <row r="1682" spans="1:12" x14ac:dyDescent="0.25">
      <c r="A1682" t="s">
        <v>3804</v>
      </c>
      <c r="B1682" t="s">
        <v>3805</v>
      </c>
      <c r="C1682" t="s">
        <v>1970</v>
      </c>
      <c r="D1682" t="s">
        <v>14902</v>
      </c>
      <c r="G1682" t="str">
        <f>IFERROR(VLOOKUP(F1682,Maquinas!A:B,2,0),"")</f>
        <v/>
      </c>
      <c r="H1682" t="s">
        <v>14676</v>
      </c>
      <c r="I1682" s="14">
        <v>3</v>
      </c>
      <c r="J1682" s="23">
        <v>69000</v>
      </c>
      <c r="K1682" s="23">
        <f t="shared" si="54"/>
        <v>207000</v>
      </c>
      <c r="L1682" s="20">
        <f t="shared" si="53"/>
        <v>8.6074261961692697E-5</v>
      </c>
    </row>
    <row r="1683" spans="1:12" x14ac:dyDescent="0.25">
      <c r="A1683" t="s">
        <v>4062</v>
      </c>
      <c r="B1683" t="s">
        <v>4063</v>
      </c>
      <c r="C1683" t="s">
        <v>1954</v>
      </c>
      <c r="D1683" t="s">
        <v>15007</v>
      </c>
      <c r="G1683" t="str">
        <f>IFERROR(VLOOKUP(F1683,Maquinas!A:B,2,0),"")</f>
        <v/>
      </c>
      <c r="H1683" t="s">
        <v>14676</v>
      </c>
      <c r="I1683" s="14">
        <v>48</v>
      </c>
      <c r="J1683" s="23">
        <v>4311.6400000000003</v>
      </c>
      <c r="K1683" s="23">
        <f t="shared" si="54"/>
        <v>206958.72000000003</v>
      </c>
      <c r="L1683" s="20">
        <f t="shared" si="53"/>
        <v>8.6057097007423246E-5</v>
      </c>
    </row>
    <row r="1684" spans="1:12" x14ac:dyDescent="0.25">
      <c r="A1684" t="s">
        <v>9252</v>
      </c>
      <c r="B1684" t="s">
        <v>9253</v>
      </c>
      <c r="C1684" t="s">
        <v>1970</v>
      </c>
      <c r="D1684" t="s">
        <v>14902</v>
      </c>
      <c r="F1684" t="s">
        <v>12875</v>
      </c>
      <c r="G1684" t="str">
        <f>IFERROR(VLOOKUP(F1684,Maquinas!A:B,2,0),"")</f>
        <v>241 GS</v>
      </c>
      <c r="H1684" t="s">
        <v>7278</v>
      </c>
      <c r="I1684" s="14">
        <v>4</v>
      </c>
      <c r="J1684" s="23">
        <v>51701.38</v>
      </c>
      <c r="K1684" s="23">
        <f t="shared" si="54"/>
        <v>206805.52</v>
      </c>
      <c r="L1684" s="20">
        <f t="shared" si="53"/>
        <v>8.5993393737217772E-5</v>
      </c>
    </row>
    <row r="1685" spans="1:12" s="28" customFormat="1" hidden="1" x14ac:dyDescent="0.25">
      <c r="A1685" s="28" t="s">
        <v>11794</v>
      </c>
      <c r="B1685" s="28" t="s">
        <v>11795</v>
      </c>
      <c r="C1685" s="28" t="s">
        <v>15443</v>
      </c>
      <c r="D1685" s="28" t="s">
        <v>14894</v>
      </c>
      <c r="E1685" s="28" t="s">
        <v>14890</v>
      </c>
      <c r="F1685" s="28" t="s">
        <v>12688</v>
      </c>
      <c r="G1685" s="28" t="s">
        <v>14669</v>
      </c>
      <c r="H1685" s="28" t="s">
        <v>7154</v>
      </c>
      <c r="I1685" s="29">
        <v>1</v>
      </c>
      <c r="J1685" s="30">
        <v>206025</v>
      </c>
      <c r="K1685" s="30">
        <f t="shared" si="54"/>
        <v>206025</v>
      </c>
      <c r="L1685" s="31">
        <f t="shared" si="53"/>
        <v>8.5668839713322415E-5</v>
      </c>
    </row>
    <row r="1686" spans="1:12" x14ac:dyDescent="0.25">
      <c r="A1686" t="s">
        <v>9176</v>
      </c>
      <c r="B1686" t="s">
        <v>9177</v>
      </c>
      <c r="C1686" t="s">
        <v>2770</v>
      </c>
      <c r="D1686" t="s">
        <v>14925</v>
      </c>
      <c r="F1686" t="s">
        <v>12864</v>
      </c>
      <c r="G1686" t="s">
        <v>14670</v>
      </c>
      <c r="H1686" t="s">
        <v>7154</v>
      </c>
      <c r="I1686" s="14">
        <v>1</v>
      </c>
      <c r="J1686" s="23">
        <v>206000</v>
      </c>
      <c r="K1686" s="23">
        <f t="shared" si="54"/>
        <v>206000</v>
      </c>
      <c r="L1686" s="20">
        <f t="shared" si="53"/>
        <v>8.5658444271056506E-5</v>
      </c>
    </row>
    <row r="1687" spans="1:12" x14ac:dyDescent="0.25">
      <c r="A1687" t="s">
        <v>10647</v>
      </c>
      <c r="B1687" t="s">
        <v>10648</v>
      </c>
      <c r="C1687" t="s">
        <v>4937</v>
      </c>
      <c r="D1687" t="s">
        <v>14887</v>
      </c>
      <c r="F1687" t="s">
        <v>14742</v>
      </c>
      <c r="G1687" t="s">
        <v>14702</v>
      </c>
      <c r="H1687" t="s">
        <v>1286</v>
      </c>
      <c r="I1687" s="36">
        <v>1</v>
      </c>
      <c r="J1687" s="37">
        <v>206000</v>
      </c>
      <c r="K1687" s="37">
        <f t="shared" si="54"/>
        <v>206000</v>
      </c>
      <c r="L1687" s="20">
        <f t="shared" si="53"/>
        <v>8.5658444271056506E-5</v>
      </c>
    </row>
    <row r="1688" spans="1:12" x14ac:dyDescent="0.25">
      <c r="A1688" t="s">
        <v>5010</v>
      </c>
      <c r="B1688" t="s">
        <v>5011</v>
      </c>
      <c r="C1688" t="s">
        <v>4937</v>
      </c>
      <c r="D1688" t="s">
        <v>14887</v>
      </c>
      <c r="F1688" t="s">
        <v>14742</v>
      </c>
      <c r="G1688" t="s">
        <v>14702</v>
      </c>
      <c r="H1688" t="s">
        <v>1286</v>
      </c>
      <c r="I1688" s="36">
        <v>1</v>
      </c>
      <c r="J1688" s="37">
        <v>205780.54</v>
      </c>
      <c r="K1688" s="37">
        <f t="shared" si="54"/>
        <v>205780.54</v>
      </c>
      <c r="L1688" s="20">
        <f t="shared" si="53"/>
        <v>8.5567188920669489E-5</v>
      </c>
    </row>
    <row r="1689" spans="1:12" x14ac:dyDescent="0.25">
      <c r="A1689" t="s">
        <v>3968</v>
      </c>
      <c r="B1689" t="s">
        <v>3969</v>
      </c>
      <c r="C1689" t="s">
        <v>1970</v>
      </c>
      <c r="D1689" t="s">
        <v>14902</v>
      </c>
      <c r="G1689" t="str">
        <f>IFERROR(VLOOKUP(F1689,Maquinas!A:B,2,0),"")</f>
        <v/>
      </c>
      <c r="H1689" t="s">
        <v>14676</v>
      </c>
      <c r="I1689" s="14">
        <v>2</v>
      </c>
      <c r="J1689" s="23">
        <v>102811.5</v>
      </c>
      <c r="K1689" s="23">
        <f t="shared" si="54"/>
        <v>205623</v>
      </c>
      <c r="L1689" s="20">
        <f t="shared" si="53"/>
        <v>8.5501681001686662E-5</v>
      </c>
    </row>
    <row r="1690" spans="1:12" x14ac:dyDescent="0.25">
      <c r="A1690" t="s">
        <v>7580</v>
      </c>
      <c r="B1690" t="s">
        <v>7581</v>
      </c>
      <c r="C1690" t="s">
        <v>1906</v>
      </c>
      <c r="D1690" t="s">
        <v>14966</v>
      </c>
      <c r="E1690" t="s">
        <v>14890</v>
      </c>
      <c r="F1690" t="s">
        <v>12875</v>
      </c>
      <c r="G1690" t="s">
        <v>14671</v>
      </c>
      <c r="H1690" t="s">
        <v>7278</v>
      </c>
      <c r="I1690" s="14">
        <v>17</v>
      </c>
      <c r="J1690" s="23">
        <v>12060</v>
      </c>
      <c r="K1690" s="23">
        <f t="shared" si="54"/>
        <v>205020</v>
      </c>
      <c r="L1690" s="20">
        <f t="shared" si="53"/>
        <v>8.5250942934233026E-5</v>
      </c>
    </row>
    <row r="1691" spans="1:12" x14ac:dyDescent="0.25">
      <c r="A1691" t="s">
        <v>7555</v>
      </c>
      <c r="B1691" t="s">
        <v>7556</v>
      </c>
      <c r="C1691" t="s">
        <v>1719</v>
      </c>
      <c r="D1691" t="s">
        <v>14885</v>
      </c>
      <c r="E1691" t="s">
        <v>14890</v>
      </c>
      <c r="F1691" t="s">
        <v>14897</v>
      </c>
      <c r="G1691" t="s">
        <v>14673</v>
      </c>
      <c r="H1691" t="s">
        <v>7195</v>
      </c>
      <c r="I1691" s="14">
        <v>1</v>
      </c>
      <c r="J1691" s="23">
        <v>205000</v>
      </c>
      <c r="K1691" s="23">
        <f t="shared" si="54"/>
        <v>205000</v>
      </c>
      <c r="L1691" s="20">
        <f t="shared" si="53"/>
        <v>8.5242626580420302E-5</v>
      </c>
    </row>
    <row r="1692" spans="1:12" x14ac:dyDescent="0.25">
      <c r="A1692" t="s">
        <v>9346</v>
      </c>
      <c r="B1692" t="s">
        <v>9347</v>
      </c>
      <c r="C1692" t="s">
        <v>2770</v>
      </c>
      <c r="D1692" t="s">
        <v>14925</v>
      </c>
      <c r="F1692" t="s">
        <v>12688</v>
      </c>
      <c r="G1692" t="s">
        <v>14669</v>
      </c>
      <c r="H1692" s="43" t="s">
        <v>7154</v>
      </c>
      <c r="I1692" s="14">
        <v>100</v>
      </c>
      <c r="J1692" s="23">
        <v>2049.88</v>
      </c>
      <c r="K1692" s="23">
        <f t="shared" si="54"/>
        <v>204988</v>
      </c>
      <c r="L1692" s="20">
        <f t="shared" si="53"/>
        <v>8.5237636768132672E-5</v>
      </c>
    </row>
    <row r="1693" spans="1:12" x14ac:dyDescent="0.25">
      <c r="A1693" t="s">
        <v>4968</v>
      </c>
      <c r="B1693" t="s">
        <v>4969</v>
      </c>
      <c r="C1693" t="s">
        <v>4937</v>
      </c>
      <c r="D1693" t="s">
        <v>14887</v>
      </c>
      <c r="F1693" t="s">
        <v>12620</v>
      </c>
      <c r="G1693" t="str">
        <f>IFERROR(VLOOKUP(F1693,Maquinas!A:B,2,0),"")</f>
        <v>RA 800 II</v>
      </c>
      <c r="H1693" t="s">
        <v>7154</v>
      </c>
      <c r="I1693" s="14">
        <v>1</v>
      </c>
      <c r="J1693" s="23">
        <v>204830.63</v>
      </c>
      <c r="K1693" s="23">
        <f t="shared" si="54"/>
        <v>204830.63</v>
      </c>
      <c r="L1693" s="20">
        <f t="shared" si="53"/>
        <v>8.5172199538157255E-5</v>
      </c>
    </row>
    <row r="1694" spans="1:12" x14ac:dyDescent="0.25">
      <c r="A1694" t="s">
        <v>10512</v>
      </c>
      <c r="B1694" t="s">
        <v>10513</v>
      </c>
      <c r="C1694" t="s">
        <v>2770</v>
      </c>
      <c r="D1694" t="s">
        <v>14925</v>
      </c>
      <c r="F1694" t="s">
        <v>44</v>
      </c>
      <c r="G1694" t="str">
        <f>IFERROR(VLOOKUP(F1694,Maquinas!A:B,2,0),"")</f>
        <v/>
      </c>
      <c r="H1694" t="s">
        <v>14676</v>
      </c>
      <c r="I1694" s="14">
        <v>8</v>
      </c>
      <c r="J1694" s="23">
        <v>25600</v>
      </c>
      <c r="K1694" s="23">
        <f t="shared" si="54"/>
        <v>204800</v>
      </c>
      <c r="L1694" s="20">
        <f t="shared" si="53"/>
        <v>8.5159463042293069E-5</v>
      </c>
    </row>
    <row r="1695" spans="1:12" x14ac:dyDescent="0.25">
      <c r="A1695" t="s">
        <v>3731</v>
      </c>
      <c r="B1695" t="s">
        <v>3732</v>
      </c>
      <c r="C1695" t="s">
        <v>1970</v>
      </c>
      <c r="D1695" t="s">
        <v>14902</v>
      </c>
      <c r="G1695" t="str">
        <f>IFERROR(VLOOKUP(F1695,Maquinas!A:B,2,0),"")</f>
        <v/>
      </c>
      <c r="H1695" t="s">
        <v>14676</v>
      </c>
      <c r="I1695" s="14">
        <v>22</v>
      </c>
      <c r="J1695" s="23">
        <v>9300</v>
      </c>
      <c r="K1695" s="23">
        <f t="shared" si="54"/>
        <v>204600</v>
      </c>
      <c r="L1695" s="20">
        <f t="shared" si="53"/>
        <v>8.5076299504165836E-5</v>
      </c>
    </row>
    <row r="1696" spans="1:12" x14ac:dyDescent="0.25">
      <c r="A1696" t="s">
        <v>4980</v>
      </c>
      <c r="B1696" t="s">
        <v>4981</v>
      </c>
      <c r="C1696" t="s">
        <v>4937</v>
      </c>
      <c r="D1696" t="s">
        <v>14887</v>
      </c>
      <c r="F1696" t="s">
        <v>14895</v>
      </c>
      <c r="G1696" t="str">
        <f>IFERROR(VLOOKUP(F1696,Maquinas!A:B,2,0),"")</f>
        <v>OLIMPIC II</v>
      </c>
      <c r="H1696" t="s">
        <v>7195</v>
      </c>
      <c r="I1696" s="14">
        <v>1</v>
      </c>
      <c r="J1696" s="23">
        <v>204595.42</v>
      </c>
      <c r="K1696" s="23">
        <f t="shared" si="54"/>
        <v>204595.42</v>
      </c>
      <c r="L1696" s="20">
        <f t="shared" si="53"/>
        <v>8.5074395059142727E-5</v>
      </c>
    </row>
    <row r="1697" spans="1:12" x14ac:dyDescent="0.25">
      <c r="A1697" t="s">
        <v>9474</v>
      </c>
      <c r="B1697" t="s">
        <v>9475</v>
      </c>
      <c r="C1697" t="s">
        <v>1719</v>
      </c>
      <c r="D1697" t="s">
        <v>14885</v>
      </c>
      <c r="F1697" t="s">
        <v>13053</v>
      </c>
      <c r="G1697" t="s">
        <v>14674</v>
      </c>
      <c r="H1697" t="s">
        <v>7195</v>
      </c>
      <c r="I1697" s="14">
        <v>1</v>
      </c>
      <c r="J1697" s="23">
        <v>204038.92</v>
      </c>
      <c r="K1697" s="23">
        <f t="shared" si="54"/>
        <v>204038.92</v>
      </c>
      <c r="L1697" s="20">
        <f t="shared" si="53"/>
        <v>8.484299251430368E-5</v>
      </c>
    </row>
    <row r="1698" spans="1:12" x14ac:dyDescent="0.25">
      <c r="A1698" t="s">
        <v>4933</v>
      </c>
      <c r="B1698" t="s">
        <v>4934</v>
      </c>
      <c r="C1698" t="s">
        <v>15445</v>
      </c>
      <c r="D1698" t="s">
        <v>14896</v>
      </c>
      <c r="G1698" t="s">
        <v>15477</v>
      </c>
      <c r="H1698" t="s">
        <v>14778</v>
      </c>
      <c r="I1698" s="14">
        <v>2</v>
      </c>
      <c r="J1698" s="23">
        <v>102000</v>
      </c>
      <c r="K1698" s="23">
        <f t="shared" si="54"/>
        <v>204000</v>
      </c>
      <c r="L1698" s="20">
        <f t="shared" si="53"/>
        <v>8.4826808889784111E-5</v>
      </c>
    </row>
    <row r="1699" spans="1:12" x14ac:dyDescent="0.25">
      <c r="A1699" t="s">
        <v>5298</v>
      </c>
      <c r="B1699" t="s">
        <v>5299</v>
      </c>
      <c r="C1699" t="s">
        <v>1719</v>
      </c>
      <c r="D1699" t="s">
        <v>14885</v>
      </c>
      <c r="E1699" t="s">
        <v>14890</v>
      </c>
      <c r="F1699" t="s">
        <v>13079</v>
      </c>
      <c r="G1699" t="s">
        <v>14665</v>
      </c>
      <c r="H1699" t="s">
        <v>7195</v>
      </c>
      <c r="I1699" s="14">
        <v>12</v>
      </c>
      <c r="J1699" s="23">
        <v>17000</v>
      </c>
      <c r="K1699" s="23">
        <f t="shared" si="54"/>
        <v>204000</v>
      </c>
      <c r="L1699" s="20">
        <f t="shared" si="53"/>
        <v>8.4826808889784111E-5</v>
      </c>
    </row>
    <row r="1700" spans="1:12" x14ac:dyDescent="0.25">
      <c r="A1700" t="s">
        <v>7834</v>
      </c>
      <c r="B1700" t="s">
        <v>7835</v>
      </c>
      <c r="C1700" t="s">
        <v>1725</v>
      </c>
      <c r="D1700" t="s">
        <v>14896</v>
      </c>
      <c r="E1700" t="s">
        <v>14890</v>
      </c>
      <c r="F1700" t="s">
        <v>12504</v>
      </c>
      <c r="G1700" t="s">
        <v>14699</v>
      </c>
      <c r="H1700" t="s">
        <v>14697</v>
      </c>
      <c r="I1700" s="14">
        <v>4</v>
      </c>
      <c r="J1700" s="23">
        <v>51000</v>
      </c>
      <c r="K1700" s="23">
        <f t="shared" si="54"/>
        <v>204000</v>
      </c>
      <c r="L1700" s="20">
        <f t="shared" si="53"/>
        <v>8.4826808889784111E-5</v>
      </c>
    </row>
    <row r="1701" spans="1:12" x14ac:dyDescent="0.25">
      <c r="A1701" t="s">
        <v>4998</v>
      </c>
      <c r="B1701" t="s">
        <v>4999</v>
      </c>
      <c r="C1701" t="s">
        <v>4937</v>
      </c>
      <c r="D1701" t="s">
        <v>14887</v>
      </c>
      <c r="G1701" t="str">
        <f>IFERROR(VLOOKUP(F1701,Maquinas!A:B,2,0),"")</f>
        <v/>
      </c>
      <c r="H1701" t="s">
        <v>14676</v>
      </c>
      <c r="I1701" s="14">
        <v>5</v>
      </c>
      <c r="J1701" s="23">
        <v>40699.71</v>
      </c>
      <c r="K1701" s="23">
        <f t="shared" si="54"/>
        <v>203498.55</v>
      </c>
      <c r="L1701" s="20">
        <f t="shared" si="53"/>
        <v>8.4618297108814583E-5</v>
      </c>
    </row>
    <row r="1702" spans="1:12" x14ac:dyDescent="0.25">
      <c r="A1702" t="s">
        <v>9244</v>
      </c>
      <c r="B1702" t="s">
        <v>9245</v>
      </c>
      <c r="C1702" t="s">
        <v>1922</v>
      </c>
      <c r="D1702" t="s">
        <v>14649</v>
      </c>
      <c r="F1702" t="s">
        <v>14742</v>
      </c>
      <c r="G1702" t="str">
        <f>IFERROR(VLOOKUP(F1702,Maquinas!A:B,2,0),"")</f>
        <v>DIDDE GLASER II</v>
      </c>
      <c r="H1702" t="s">
        <v>1286</v>
      </c>
      <c r="I1702" s="36">
        <v>3</v>
      </c>
      <c r="J1702" s="37">
        <v>67666.66</v>
      </c>
      <c r="K1702" s="37">
        <f t="shared" si="54"/>
        <v>202999.98</v>
      </c>
      <c r="L1702" s="20">
        <f t="shared" si="53"/>
        <v>8.4410982882794102E-5</v>
      </c>
    </row>
    <row r="1703" spans="1:12" x14ac:dyDescent="0.25">
      <c r="A1703" t="s">
        <v>9016</v>
      </c>
      <c r="B1703" t="s">
        <v>9017</v>
      </c>
      <c r="C1703" t="s">
        <v>1882</v>
      </c>
      <c r="D1703" t="s">
        <v>14886</v>
      </c>
      <c r="F1703" t="s">
        <v>14742</v>
      </c>
      <c r="G1703" t="s">
        <v>14702</v>
      </c>
      <c r="H1703" t="s">
        <v>1286</v>
      </c>
      <c r="I1703" s="36">
        <v>2</v>
      </c>
      <c r="J1703" s="37">
        <v>100880</v>
      </c>
      <c r="K1703" s="37">
        <f t="shared" si="54"/>
        <v>201760</v>
      </c>
      <c r="L1703" s="20">
        <f t="shared" si="53"/>
        <v>8.3895377262759033E-5</v>
      </c>
    </row>
    <row r="1704" spans="1:12" x14ac:dyDescent="0.25">
      <c r="A1704" t="s">
        <v>3243</v>
      </c>
      <c r="B1704" t="s">
        <v>3244</v>
      </c>
      <c r="C1704" t="s">
        <v>1725</v>
      </c>
      <c r="D1704" t="s">
        <v>14896</v>
      </c>
      <c r="F1704" t="s">
        <v>14895</v>
      </c>
      <c r="G1704" t="s">
        <v>14664</v>
      </c>
      <c r="H1704" t="s">
        <v>7195</v>
      </c>
      <c r="I1704" s="14">
        <v>1</v>
      </c>
      <c r="J1704" s="23">
        <v>201278.38</v>
      </c>
      <c r="K1704" s="23">
        <f t="shared" si="54"/>
        <v>201278.38</v>
      </c>
      <c r="L1704" s="20">
        <f t="shared" si="53"/>
        <v>8.3695111146594835E-5</v>
      </c>
    </row>
    <row r="1705" spans="1:12" x14ac:dyDescent="0.25">
      <c r="A1705" t="s">
        <v>4668</v>
      </c>
      <c r="B1705" t="s">
        <v>4669</v>
      </c>
      <c r="C1705" t="s">
        <v>1882</v>
      </c>
      <c r="D1705" t="s">
        <v>14886</v>
      </c>
      <c r="G1705" t="str">
        <f>IFERROR(VLOOKUP(F1705,Maquinas!A:B,2,0),"")</f>
        <v/>
      </c>
      <c r="H1705" t="s">
        <v>14676</v>
      </c>
      <c r="I1705" s="14">
        <v>1</v>
      </c>
      <c r="J1705" s="23">
        <v>201000</v>
      </c>
      <c r="K1705" s="23">
        <f t="shared" si="54"/>
        <v>201000</v>
      </c>
      <c r="L1705" s="20">
        <f t="shared" si="53"/>
        <v>8.3579355817875524E-5</v>
      </c>
    </row>
    <row r="1706" spans="1:12" x14ac:dyDescent="0.25">
      <c r="A1706" t="s">
        <v>7968</v>
      </c>
      <c r="B1706" t="s">
        <v>7969</v>
      </c>
      <c r="C1706" t="s">
        <v>2094</v>
      </c>
      <c r="D1706" t="s">
        <v>14910</v>
      </c>
      <c r="E1706" t="s">
        <v>14890</v>
      </c>
      <c r="F1706" t="s">
        <v>12461</v>
      </c>
      <c r="G1706" t="str">
        <f>IFERROR(VLOOKUP(F1706,Maquinas!A:B,2,0),"")</f>
        <v>HARRIS 1000 (17")</v>
      </c>
      <c r="H1706" t="s">
        <v>1286</v>
      </c>
      <c r="I1706" s="36">
        <v>1</v>
      </c>
      <c r="J1706" s="37">
        <v>201000</v>
      </c>
      <c r="K1706" s="37">
        <f t="shared" si="54"/>
        <v>201000</v>
      </c>
      <c r="L1706" s="20">
        <f t="shared" si="53"/>
        <v>8.3579355817875524E-5</v>
      </c>
    </row>
    <row r="1707" spans="1:12" s="80" customFormat="1" x14ac:dyDescent="0.25">
      <c r="A1707" s="143" t="s">
        <v>7408</v>
      </c>
      <c r="B1707" s="143" t="s">
        <v>7409</v>
      </c>
      <c r="C1707" s="143" t="s">
        <v>15445</v>
      </c>
      <c r="D1707" s="143" t="s">
        <v>14885</v>
      </c>
      <c r="E1707" s="143" t="s">
        <v>14890</v>
      </c>
      <c r="F1707" s="143" t="s">
        <v>14924</v>
      </c>
      <c r="G1707" s="143" t="s">
        <v>14689</v>
      </c>
      <c r="H1707" s="143" t="s">
        <v>15506</v>
      </c>
      <c r="I1707" s="163">
        <v>40</v>
      </c>
      <c r="J1707" s="164">
        <v>5000</v>
      </c>
      <c r="K1707" s="164">
        <f t="shared" si="54"/>
        <v>200000</v>
      </c>
      <c r="L1707" s="165">
        <f t="shared" si="53"/>
        <v>8.3163538127239319E-5</v>
      </c>
    </row>
    <row r="1708" spans="1:12" x14ac:dyDescent="0.25">
      <c r="A1708" t="s">
        <v>8908</v>
      </c>
      <c r="B1708" t="s">
        <v>8909</v>
      </c>
      <c r="C1708" t="s">
        <v>1859</v>
      </c>
      <c r="D1708" t="s">
        <v>14882</v>
      </c>
      <c r="F1708" t="s">
        <v>14794</v>
      </c>
      <c r="G1708" t="s">
        <v>9967</v>
      </c>
      <c r="H1708" t="s">
        <v>7195</v>
      </c>
      <c r="I1708" s="14">
        <v>2</v>
      </c>
      <c r="J1708" s="23">
        <v>100000</v>
      </c>
      <c r="K1708" s="23">
        <f t="shared" si="54"/>
        <v>200000</v>
      </c>
      <c r="L1708" s="20">
        <f t="shared" si="53"/>
        <v>8.3163538127239319E-5</v>
      </c>
    </row>
    <row r="1709" spans="1:12" x14ac:dyDescent="0.25">
      <c r="A1709" t="s">
        <v>9096</v>
      </c>
      <c r="B1709" t="s">
        <v>9097</v>
      </c>
      <c r="C1709" t="s">
        <v>1719</v>
      </c>
      <c r="D1709" t="s">
        <v>14885</v>
      </c>
      <c r="F1709" t="s">
        <v>12620</v>
      </c>
      <c r="G1709" t="s">
        <v>14663</v>
      </c>
      <c r="H1709" t="s">
        <v>7154</v>
      </c>
      <c r="I1709" s="14">
        <v>4</v>
      </c>
      <c r="J1709" s="23">
        <v>50000</v>
      </c>
      <c r="K1709" s="23">
        <f t="shared" si="54"/>
        <v>200000</v>
      </c>
      <c r="L1709" s="20">
        <f t="shared" si="53"/>
        <v>8.3163538127239319E-5</v>
      </c>
    </row>
    <row r="1710" spans="1:12" x14ac:dyDescent="0.25">
      <c r="A1710" s="155" t="s">
        <v>10133</v>
      </c>
      <c r="B1710" s="155" t="s">
        <v>10134</v>
      </c>
      <c r="C1710" s="155" t="s">
        <v>15445</v>
      </c>
      <c r="D1710" s="155" t="s">
        <v>14885</v>
      </c>
      <c r="E1710" s="155" t="s">
        <v>14890</v>
      </c>
      <c r="F1710" s="155"/>
      <c r="G1710" s="155" t="str">
        <f>IFERROR(VLOOKUP(F1710,Maquinas!A:B,2,0),"")</f>
        <v/>
      </c>
      <c r="H1710" s="155" t="s">
        <v>1286</v>
      </c>
      <c r="I1710" s="156">
        <v>4</v>
      </c>
      <c r="J1710" s="157">
        <v>50000</v>
      </c>
      <c r="K1710" s="157">
        <f t="shared" si="54"/>
        <v>200000</v>
      </c>
      <c r="L1710" s="158">
        <f t="shared" si="53"/>
        <v>8.3163538127239319E-5</v>
      </c>
    </row>
    <row r="1711" spans="1:12" x14ac:dyDescent="0.25">
      <c r="A1711" t="s">
        <v>10400</v>
      </c>
      <c r="B1711" t="s">
        <v>10401</v>
      </c>
      <c r="C1711" t="s">
        <v>15445</v>
      </c>
      <c r="D1711" t="s">
        <v>14887</v>
      </c>
      <c r="G1711" t="s">
        <v>15477</v>
      </c>
      <c r="H1711" t="s">
        <v>14778</v>
      </c>
      <c r="I1711" s="14">
        <v>1</v>
      </c>
      <c r="J1711" s="23">
        <v>200000</v>
      </c>
      <c r="K1711" s="23">
        <f t="shared" si="54"/>
        <v>200000</v>
      </c>
      <c r="L1711" s="20">
        <f t="shared" si="53"/>
        <v>8.3163538127239319E-5</v>
      </c>
    </row>
    <row r="1712" spans="1:12" x14ac:dyDescent="0.25">
      <c r="A1712" t="s">
        <v>3721</v>
      </c>
      <c r="B1712" t="s">
        <v>3722</v>
      </c>
      <c r="C1712" t="s">
        <v>1970</v>
      </c>
      <c r="D1712" t="s">
        <v>14902</v>
      </c>
      <c r="G1712" t="str">
        <f>IFERROR(VLOOKUP(F1712,Maquinas!A:B,2,0),"")</f>
        <v/>
      </c>
      <c r="H1712" t="s">
        <v>14676</v>
      </c>
      <c r="I1712" s="14">
        <v>22</v>
      </c>
      <c r="J1712" s="23">
        <v>9065.18</v>
      </c>
      <c r="K1712" s="23">
        <f t="shared" si="54"/>
        <v>199433.96000000002</v>
      </c>
      <c r="L1712" s="20">
        <f t="shared" si="53"/>
        <v>8.2928168681631627E-5</v>
      </c>
    </row>
    <row r="1713" spans="1:12" x14ac:dyDescent="0.25">
      <c r="A1713" t="s">
        <v>4612</v>
      </c>
      <c r="B1713" t="s">
        <v>4613</v>
      </c>
      <c r="C1713" t="s">
        <v>1882</v>
      </c>
      <c r="D1713" t="s">
        <v>14886</v>
      </c>
      <c r="G1713" t="str">
        <f>IFERROR(VLOOKUP(F1713,Maquinas!A:B,2,0),"")</f>
        <v/>
      </c>
      <c r="H1713" t="s">
        <v>14676</v>
      </c>
      <c r="I1713" s="14">
        <v>4</v>
      </c>
      <c r="J1713" s="23">
        <v>49736</v>
      </c>
      <c r="K1713" s="23">
        <f t="shared" si="54"/>
        <v>198944</v>
      </c>
      <c r="L1713" s="20">
        <f t="shared" si="53"/>
        <v>8.2724434645927502E-5</v>
      </c>
    </row>
    <row r="1714" spans="1:12" x14ac:dyDescent="0.25">
      <c r="A1714" t="s">
        <v>10333</v>
      </c>
      <c r="B1714" t="s">
        <v>15030</v>
      </c>
      <c r="C1714" t="s">
        <v>4937</v>
      </c>
      <c r="D1714" t="s">
        <v>14887</v>
      </c>
      <c r="F1714" t="s">
        <v>12709</v>
      </c>
      <c r="G1714" t="str">
        <f>IFERROR(VLOOKUP(F1714,Maquinas!A:B,2,0),"")</f>
        <v>MO - MP</v>
      </c>
      <c r="H1714" t="s">
        <v>7278</v>
      </c>
      <c r="I1714" s="14">
        <v>1</v>
      </c>
      <c r="J1714" s="23">
        <v>198259.1</v>
      </c>
      <c r="K1714" s="23">
        <f t="shared" si="54"/>
        <v>198259.1</v>
      </c>
      <c r="L1714" s="20">
        <f t="shared" si="53"/>
        <v>8.2439641109610768E-5</v>
      </c>
    </row>
    <row r="1715" spans="1:12" x14ac:dyDescent="0.25">
      <c r="A1715" t="s">
        <v>2874</v>
      </c>
      <c r="B1715" t="s">
        <v>2875</v>
      </c>
      <c r="C1715" t="s">
        <v>1725</v>
      </c>
      <c r="D1715" t="s">
        <v>14896</v>
      </c>
      <c r="F1715" t="s">
        <v>12445</v>
      </c>
      <c r="G1715" t="s">
        <v>14686</v>
      </c>
      <c r="H1715" t="s">
        <v>1286</v>
      </c>
      <c r="I1715" s="36">
        <v>1</v>
      </c>
      <c r="J1715" s="37">
        <v>198000</v>
      </c>
      <c r="K1715" s="37">
        <f t="shared" si="54"/>
        <v>198000</v>
      </c>
      <c r="L1715" s="20">
        <f t="shared" si="53"/>
        <v>8.2331902745966937E-5</v>
      </c>
    </row>
    <row r="1716" spans="1:12" x14ac:dyDescent="0.25">
      <c r="A1716" t="s">
        <v>4238</v>
      </c>
      <c r="B1716" t="s">
        <v>15031</v>
      </c>
      <c r="C1716" t="s">
        <v>1719</v>
      </c>
      <c r="D1716" t="s">
        <v>14885</v>
      </c>
      <c r="G1716" t="str">
        <f>IFERROR(VLOOKUP(F1716,Maquinas!A:B,2,0),"")</f>
        <v/>
      </c>
      <c r="H1716" t="s">
        <v>14676</v>
      </c>
      <c r="I1716" s="14">
        <v>1</v>
      </c>
      <c r="J1716" s="23">
        <v>197000</v>
      </c>
      <c r="K1716" s="23">
        <f t="shared" si="54"/>
        <v>197000</v>
      </c>
      <c r="L1716" s="20">
        <f t="shared" si="53"/>
        <v>8.1916085055330732E-5</v>
      </c>
    </row>
    <row r="1717" spans="1:12" x14ac:dyDescent="0.25">
      <c r="A1717" t="s">
        <v>9048</v>
      </c>
      <c r="B1717" t="s">
        <v>9049</v>
      </c>
      <c r="C1717" t="s">
        <v>1719</v>
      </c>
      <c r="D1717" t="s">
        <v>14885</v>
      </c>
      <c r="E1717" t="s">
        <v>14890</v>
      </c>
      <c r="G1717" t="str">
        <f>IFERROR(VLOOKUP(F1717,Maquinas!A:B,2,0),"")</f>
        <v/>
      </c>
      <c r="H1717" t="s">
        <v>14676</v>
      </c>
      <c r="I1717" s="14">
        <v>1</v>
      </c>
      <c r="J1717" s="23">
        <v>197000</v>
      </c>
      <c r="K1717" s="23">
        <f t="shared" si="54"/>
        <v>197000</v>
      </c>
      <c r="L1717" s="20">
        <f t="shared" si="53"/>
        <v>8.1916085055330732E-5</v>
      </c>
    </row>
    <row r="1718" spans="1:12" x14ac:dyDescent="0.25">
      <c r="A1718" t="s">
        <v>7356</v>
      </c>
      <c r="B1718" t="s">
        <v>7357</v>
      </c>
      <c r="C1718" t="s">
        <v>1719</v>
      </c>
      <c r="D1718" t="s">
        <v>14885</v>
      </c>
      <c r="E1718" t="s">
        <v>14890</v>
      </c>
      <c r="F1718" t="s">
        <v>12620</v>
      </c>
      <c r="G1718" t="s">
        <v>14663</v>
      </c>
      <c r="H1718" t="s">
        <v>7154</v>
      </c>
      <c r="I1718" s="14">
        <v>1</v>
      </c>
      <c r="J1718" s="23">
        <v>196995.92</v>
      </c>
      <c r="K1718" s="23">
        <f t="shared" si="54"/>
        <v>196995.92</v>
      </c>
      <c r="L1718" s="20">
        <f t="shared" si="53"/>
        <v>8.1914388519152941E-5</v>
      </c>
    </row>
    <row r="1719" spans="1:12" x14ac:dyDescent="0.25">
      <c r="A1719" t="s">
        <v>7358</v>
      </c>
      <c r="B1719" t="s">
        <v>7359</v>
      </c>
      <c r="C1719" t="s">
        <v>1719</v>
      </c>
      <c r="D1719" t="s">
        <v>14885</v>
      </c>
      <c r="E1719" t="s">
        <v>14890</v>
      </c>
      <c r="F1719" t="s">
        <v>12620</v>
      </c>
      <c r="G1719" t="s">
        <v>14663</v>
      </c>
      <c r="H1719" t="s">
        <v>7154</v>
      </c>
      <c r="I1719" s="14">
        <v>1</v>
      </c>
      <c r="J1719" s="23">
        <v>196995.92</v>
      </c>
      <c r="K1719" s="23">
        <f t="shared" si="54"/>
        <v>196995.92</v>
      </c>
      <c r="L1719" s="20">
        <f t="shared" si="53"/>
        <v>8.1914388519152941E-5</v>
      </c>
    </row>
    <row r="1720" spans="1:12" x14ac:dyDescent="0.25">
      <c r="A1720" t="s">
        <v>3319</v>
      </c>
      <c r="B1720" t="s">
        <v>3320</v>
      </c>
      <c r="C1720" t="s">
        <v>1725</v>
      </c>
      <c r="D1720" t="s">
        <v>14896</v>
      </c>
      <c r="F1720" t="s">
        <v>13079</v>
      </c>
      <c r="G1720" t="s">
        <v>14665</v>
      </c>
      <c r="H1720" t="s">
        <v>7195</v>
      </c>
      <c r="I1720" s="14">
        <v>3</v>
      </c>
      <c r="J1720" s="23">
        <v>65616.66</v>
      </c>
      <c r="K1720" s="23">
        <f t="shared" si="54"/>
        <v>196849.98</v>
      </c>
      <c r="L1720" s="20">
        <f t="shared" si="53"/>
        <v>8.18537040853815E-5</v>
      </c>
    </row>
    <row r="1721" spans="1:12" x14ac:dyDescent="0.25">
      <c r="A1721" t="s">
        <v>7380</v>
      </c>
      <c r="B1721" t="s">
        <v>7381</v>
      </c>
      <c r="C1721" t="s">
        <v>1922</v>
      </c>
      <c r="D1721" t="s">
        <v>14649</v>
      </c>
      <c r="E1721" t="s">
        <v>14890</v>
      </c>
      <c r="F1721" t="s">
        <v>12688</v>
      </c>
      <c r="G1721" t="s">
        <v>14669</v>
      </c>
      <c r="H1721" s="43" t="s">
        <v>7154</v>
      </c>
      <c r="I1721" s="14">
        <v>2</v>
      </c>
      <c r="J1721" s="23">
        <v>98100</v>
      </c>
      <c r="K1721" s="23">
        <f t="shared" si="54"/>
        <v>196200</v>
      </c>
      <c r="L1721" s="20">
        <f t="shared" si="53"/>
        <v>8.1583430902821774E-5</v>
      </c>
    </row>
    <row r="1722" spans="1:12" x14ac:dyDescent="0.25">
      <c r="A1722" t="s">
        <v>3545</v>
      </c>
      <c r="B1722" t="s">
        <v>3546</v>
      </c>
      <c r="C1722" t="s">
        <v>1891</v>
      </c>
      <c r="D1722" t="s">
        <v>14946</v>
      </c>
      <c r="G1722" t="str">
        <f>IFERROR(VLOOKUP(F1722,Maquinas!A:B,2,0),"")</f>
        <v/>
      </c>
      <c r="H1722" t="s">
        <v>14676</v>
      </c>
      <c r="I1722" s="14">
        <v>8</v>
      </c>
      <c r="J1722" s="23">
        <v>24515.3</v>
      </c>
      <c r="K1722" s="23">
        <f t="shared" si="54"/>
        <v>196122.4</v>
      </c>
      <c r="L1722" s="20">
        <f t="shared" si="53"/>
        <v>8.1551163450028407E-5</v>
      </c>
    </row>
    <row r="1723" spans="1:12" x14ac:dyDescent="0.25">
      <c r="A1723" t="s">
        <v>10237</v>
      </c>
      <c r="B1723" t="s">
        <v>10238</v>
      </c>
      <c r="C1723" t="s">
        <v>1859</v>
      </c>
      <c r="D1723" t="s">
        <v>14882</v>
      </c>
      <c r="G1723" t="str">
        <f>IFERROR(VLOOKUP(F1723,Maquinas!A:B,2,0),"")</f>
        <v/>
      </c>
      <c r="H1723" t="s">
        <v>14676</v>
      </c>
      <c r="I1723" s="14">
        <v>4</v>
      </c>
      <c r="J1723" s="23">
        <v>49000</v>
      </c>
      <c r="K1723" s="23">
        <f t="shared" si="54"/>
        <v>196000</v>
      </c>
      <c r="L1723" s="20">
        <f t="shared" si="53"/>
        <v>8.1500267364694541E-5</v>
      </c>
    </row>
    <row r="1724" spans="1:12" x14ac:dyDescent="0.25">
      <c r="A1724" t="s">
        <v>5290</v>
      </c>
      <c r="B1724" t="s">
        <v>5291</v>
      </c>
      <c r="C1724" t="s">
        <v>1719</v>
      </c>
      <c r="D1724" t="s">
        <v>14885</v>
      </c>
      <c r="E1724" t="s">
        <v>14890</v>
      </c>
      <c r="F1724" t="s">
        <v>13079</v>
      </c>
      <c r="G1724" t="s">
        <v>14665</v>
      </c>
      <c r="H1724" t="s">
        <v>7195</v>
      </c>
      <c r="I1724" s="14">
        <v>6</v>
      </c>
      <c r="J1724" s="23">
        <v>32662.5</v>
      </c>
      <c r="K1724" s="23">
        <f t="shared" si="54"/>
        <v>195975</v>
      </c>
      <c r="L1724" s="20">
        <f t="shared" si="53"/>
        <v>8.1489871922428632E-5</v>
      </c>
    </row>
    <row r="1725" spans="1:12" x14ac:dyDescent="0.25">
      <c r="A1725" t="s">
        <v>3986</v>
      </c>
      <c r="B1725" t="s">
        <v>3987</v>
      </c>
      <c r="C1725" t="s">
        <v>1970</v>
      </c>
      <c r="D1725" t="s">
        <v>14902</v>
      </c>
      <c r="G1725" t="str">
        <f>IFERROR(VLOOKUP(F1725,Maquinas!A:B,2,0),"")</f>
        <v/>
      </c>
      <c r="H1725" t="s">
        <v>14676</v>
      </c>
      <c r="I1725" s="14">
        <v>3</v>
      </c>
      <c r="J1725" s="23">
        <v>65127.03</v>
      </c>
      <c r="K1725" s="23">
        <f t="shared" si="54"/>
        <v>195381.09</v>
      </c>
      <c r="L1725" s="20">
        <f t="shared" si="53"/>
        <v>8.1242913637782893E-5</v>
      </c>
    </row>
    <row r="1726" spans="1:12" x14ac:dyDescent="0.25">
      <c r="A1726" t="s">
        <v>3191</v>
      </c>
      <c r="B1726" t="s">
        <v>3192</v>
      </c>
      <c r="C1726" t="s">
        <v>1970</v>
      </c>
      <c r="D1726" t="s">
        <v>14902</v>
      </c>
      <c r="F1726" t="s">
        <v>14895</v>
      </c>
      <c r="G1726" t="s">
        <v>14664</v>
      </c>
      <c r="H1726" t="s">
        <v>7195</v>
      </c>
      <c r="I1726" s="14">
        <v>1</v>
      </c>
      <c r="J1726" s="23">
        <v>195300</v>
      </c>
      <c r="K1726" s="23">
        <f t="shared" si="54"/>
        <v>195300</v>
      </c>
      <c r="L1726" s="20">
        <f t="shared" si="53"/>
        <v>8.1209194981249206E-5</v>
      </c>
    </row>
    <row r="1727" spans="1:12" x14ac:dyDescent="0.25">
      <c r="A1727" t="s">
        <v>3790</v>
      </c>
      <c r="B1727" t="s">
        <v>3791</v>
      </c>
      <c r="C1727" t="s">
        <v>1970</v>
      </c>
      <c r="D1727" t="s">
        <v>14902</v>
      </c>
      <c r="G1727" t="str">
        <f>IFERROR(VLOOKUP(F1727,Maquinas!A:B,2,0),"")</f>
        <v/>
      </c>
      <c r="H1727" t="s">
        <v>14676</v>
      </c>
      <c r="I1727" s="14">
        <v>4</v>
      </c>
      <c r="J1727" s="23">
        <v>48800</v>
      </c>
      <c r="K1727" s="23">
        <f t="shared" si="54"/>
        <v>195200</v>
      </c>
      <c r="L1727" s="20">
        <f t="shared" si="53"/>
        <v>8.1167613212185583E-5</v>
      </c>
    </row>
    <row r="1728" spans="1:12" x14ac:dyDescent="0.25">
      <c r="A1728" t="s">
        <v>2851</v>
      </c>
      <c r="B1728" t="s">
        <v>2852</v>
      </c>
      <c r="C1728" t="s">
        <v>1954</v>
      </c>
      <c r="D1728" t="s">
        <v>15007</v>
      </c>
      <c r="F1728" t="s">
        <v>14901</v>
      </c>
      <c r="G1728" t="s">
        <v>14672</v>
      </c>
      <c r="H1728" t="s">
        <v>14714</v>
      </c>
      <c r="I1728" s="14">
        <v>11</v>
      </c>
      <c r="J1728" s="23">
        <v>17738.25</v>
      </c>
      <c r="K1728" s="23">
        <f t="shared" si="54"/>
        <v>195120.75</v>
      </c>
      <c r="L1728" s="20">
        <f t="shared" si="53"/>
        <v>8.1134659660202669E-5</v>
      </c>
    </row>
    <row r="1729" spans="1:12" x14ac:dyDescent="0.25">
      <c r="A1729" t="s">
        <v>4927</v>
      </c>
      <c r="B1729" t="s">
        <v>4928</v>
      </c>
      <c r="C1729" t="s">
        <v>1719</v>
      </c>
      <c r="D1729" t="s">
        <v>14885</v>
      </c>
      <c r="F1729" t="s">
        <v>12709</v>
      </c>
      <c r="G1729" t="str">
        <f>IFERROR(VLOOKUP(F1729,Maquinas!A:B,2,0),"")</f>
        <v>MO - MP</v>
      </c>
      <c r="H1729" t="s">
        <v>7278</v>
      </c>
      <c r="I1729" s="14">
        <v>3</v>
      </c>
      <c r="J1729" s="23">
        <v>65000</v>
      </c>
      <c r="K1729" s="23">
        <f t="shared" si="54"/>
        <v>195000</v>
      </c>
      <c r="L1729" s="20">
        <f t="shared" si="53"/>
        <v>8.1084449674058336E-5</v>
      </c>
    </row>
    <row r="1730" spans="1:12" x14ac:dyDescent="0.25">
      <c r="A1730" s="143" t="s">
        <v>9888</v>
      </c>
      <c r="B1730" s="143" t="s">
        <v>9889</v>
      </c>
      <c r="C1730" s="143" t="s">
        <v>1922</v>
      </c>
      <c r="D1730" s="143" t="s">
        <v>14649</v>
      </c>
      <c r="E1730" s="143"/>
      <c r="F1730" s="143" t="s">
        <v>14924</v>
      </c>
      <c r="G1730" s="143" t="s">
        <v>14689</v>
      </c>
      <c r="H1730" s="143" t="s">
        <v>15506</v>
      </c>
      <c r="I1730" s="163">
        <v>1</v>
      </c>
      <c r="J1730" s="164">
        <v>90000</v>
      </c>
      <c r="K1730" s="164">
        <f t="shared" si="54"/>
        <v>90000</v>
      </c>
      <c r="L1730" s="165">
        <f t="shared" si="53"/>
        <v>3.7423592157257694E-5</v>
      </c>
    </row>
    <row r="1731" spans="1:12" x14ac:dyDescent="0.25">
      <c r="A1731" t="s">
        <v>9144</v>
      </c>
      <c r="B1731" t="s">
        <v>9145</v>
      </c>
      <c r="C1731" t="s">
        <v>1719</v>
      </c>
      <c r="D1731" t="s">
        <v>14885</v>
      </c>
      <c r="F1731" t="s">
        <v>12445</v>
      </c>
      <c r="G1731" t="str">
        <f>IFERROR(VLOOKUP(F1731,Maquinas!A:B,2,0),"")</f>
        <v>STEVENS I</v>
      </c>
      <c r="H1731" t="s">
        <v>1286</v>
      </c>
      <c r="I1731" s="36">
        <v>5</v>
      </c>
      <c r="J1731" s="37">
        <v>39000</v>
      </c>
      <c r="K1731" s="37">
        <f t="shared" si="54"/>
        <v>195000</v>
      </c>
      <c r="L1731" s="20">
        <f t="shared" si="53"/>
        <v>8.1084449674058336E-5</v>
      </c>
    </row>
    <row r="1732" spans="1:12" x14ac:dyDescent="0.25">
      <c r="A1732" t="s">
        <v>9232</v>
      </c>
      <c r="B1732" t="s">
        <v>9233</v>
      </c>
      <c r="C1732" t="s">
        <v>1719</v>
      </c>
      <c r="D1732" t="s">
        <v>14885</v>
      </c>
      <c r="F1732" t="s">
        <v>14901</v>
      </c>
      <c r="G1732" t="s">
        <v>14672</v>
      </c>
      <c r="H1732" t="s">
        <v>14714</v>
      </c>
      <c r="I1732" s="14">
        <v>3</v>
      </c>
      <c r="J1732" s="23">
        <v>65000</v>
      </c>
      <c r="K1732" s="23">
        <f t="shared" si="54"/>
        <v>195000</v>
      </c>
      <c r="L1732" s="20">
        <f t="shared" si="53"/>
        <v>8.1084449674058336E-5</v>
      </c>
    </row>
    <row r="1733" spans="1:12" s="80" customFormat="1" x14ac:dyDescent="0.25">
      <c r="A1733" s="80" t="s">
        <v>9920</v>
      </c>
      <c r="B1733" s="80" t="s">
        <v>9921</v>
      </c>
      <c r="C1733" s="76" t="s">
        <v>1965</v>
      </c>
      <c r="D1733" s="80" t="s">
        <v>14892</v>
      </c>
      <c r="F1733" s="80" t="s">
        <v>14828</v>
      </c>
      <c r="G1733" s="80" t="str">
        <f>IFERROR(VLOOKUP(F1733,Maquinas!A:B,2,0),"")</f>
        <v/>
      </c>
      <c r="H1733" s="80" t="s">
        <v>14676</v>
      </c>
      <c r="I1733" s="97">
        <v>1</v>
      </c>
      <c r="J1733" s="98">
        <v>195000</v>
      </c>
      <c r="K1733" s="98">
        <f t="shared" si="54"/>
        <v>195000</v>
      </c>
      <c r="L1733" s="99">
        <f t="shared" si="53"/>
        <v>8.1084449674058336E-5</v>
      </c>
    </row>
    <row r="1734" spans="1:12" x14ac:dyDescent="0.25">
      <c r="A1734" t="s">
        <v>9044</v>
      </c>
      <c r="B1734" t="s">
        <v>15032</v>
      </c>
      <c r="C1734" t="s">
        <v>2770</v>
      </c>
      <c r="D1734" t="s">
        <v>14925</v>
      </c>
      <c r="F1734" t="s">
        <v>12864</v>
      </c>
      <c r="G1734" t="s">
        <v>14670</v>
      </c>
      <c r="H1734" t="s">
        <v>7154</v>
      </c>
      <c r="I1734" s="14">
        <v>26</v>
      </c>
      <c r="J1734" s="23">
        <v>7470.95</v>
      </c>
      <c r="K1734" s="23">
        <f t="shared" si="54"/>
        <v>194244.69999999998</v>
      </c>
      <c r="L1734" s="20">
        <f t="shared" si="53"/>
        <v>8.0770382572320815E-5</v>
      </c>
    </row>
    <row r="1735" spans="1:12" x14ac:dyDescent="0.25">
      <c r="A1735" t="s">
        <v>7720</v>
      </c>
      <c r="B1735" t="s">
        <v>7721</v>
      </c>
      <c r="C1735" t="s">
        <v>1725</v>
      </c>
      <c r="D1735" t="s">
        <v>14896</v>
      </c>
      <c r="E1735" t="s">
        <v>14890</v>
      </c>
      <c r="F1735" t="s">
        <v>12688</v>
      </c>
      <c r="G1735" t="s">
        <v>14669</v>
      </c>
      <c r="H1735" s="43" t="s">
        <v>7154</v>
      </c>
      <c r="I1735" s="14">
        <v>1</v>
      </c>
      <c r="J1735" s="23">
        <v>194199.12</v>
      </c>
      <c r="K1735" s="23">
        <f t="shared" si="54"/>
        <v>194199.12</v>
      </c>
      <c r="L1735" s="20">
        <f t="shared" si="53"/>
        <v>8.075142960198162E-5</v>
      </c>
    </row>
    <row r="1736" spans="1:12" x14ac:dyDescent="0.25">
      <c r="A1736" t="s">
        <v>9583</v>
      </c>
      <c r="B1736" t="s">
        <v>9584</v>
      </c>
      <c r="C1736" t="s">
        <v>1922</v>
      </c>
      <c r="D1736" t="s">
        <v>14649</v>
      </c>
      <c r="F1736" t="s">
        <v>14708</v>
      </c>
      <c r="G1736" t="s">
        <v>14660</v>
      </c>
      <c r="H1736" t="s">
        <v>15506</v>
      </c>
      <c r="I1736" s="36">
        <v>12</v>
      </c>
      <c r="J1736" s="37">
        <v>83200</v>
      </c>
      <c r="K1736" s="37">
        <f t="shared" si="54"/>
        <v>998400</v>
      </c>
      <c r="L1736" s="38">
        <f t="shared" si="53"/>
        <v>4.1515238233117872E-4</v>
      </c>
    </row>
    <row r="1737" spans="1:12" x14ac:dyDescent="0.25">
      <c r="A1737" t="s">
        <v>9926</v>
      </c>
      <c r="B1737" t="s">
        <v>9927</v>
      </c>
      <c r="C1737" t="s">
        <v>1922</v>
      </c>
      <c r="D1737" t="s">
        <v>14649</v>
      </c>
      <c r="F1737" t="s">
        <v>13053</v>
      </c>
      <c r="G1737" t="s">
        <v>14674</v>
      </c>
      <c r="H1737" t="s">
        <v>7195</v>
      </c>
      <c r="I1737" s="14">
        <v>1</v>
      </c>
      <c r="J1737" s="23">
        <v>193900</v>
      </c>
      <c r="K1737" s="23">
        <f t="shared" si="54"/>
        <v>193900</v>
      </c>
      <c r="L1737" s="20">
        <f t="shared" si="53"/>
        <v>8.0627050214358522E-5</v>
      </c>
    </row>
    <row r="1738" spans="1:12" x14ac:dyDescent="0.25">
      <c r="A1738" t="s">
        <v>3934</v>
      </c>
      <c r="B1738" t="s">
        <v>3935</v>
      </c>
      <c r="C1738" t="s">
        <v>1970</v>
      </c>
      <c r="D1738" t="s">
        <v>14902</v>
      </c>
      <c r="G1738" t="str">
        <f>IFERROR(VLOOKUP(F1738,Maquinas!A:B,2,0),"")</f>
        <v/>
      </c>
      <c r="H1738" t="s">
        <v>14676</v>
      </c>
      <c r="I1738" s="14">
        <v>2</v>
      </c>
      <c r="J1738" s="23">
        <v>96480</v>
      </c>
      <c r="K1738" s="23">
        <f t="shared" si="54"/>
        <v>192960</v>
      </c>
      <c r="L1738" s="20">
        <f t="shared" si="53"/>
        <v>8.0236181585160505E-5</v>
      </c>
    </row>
    <row r="1739" spans="1:12" x14ac:dyDescent="0.25">
      <c r="A1739" t="s">
        <v>7774</v>
      </c>
      <c r="B1739" t="s">
        <v>7775</v>
      </c>
      <c r="C1739" t="s">
        <v>15445</v>
      </c>
      <c r="D1739" t="s">
        <v>14896</v>
      </c>
      <c r="E1739" t="s">
        <v>14890</v>
      </c>
      <c r="F1739" t="s">
        <v>14901</v>
      </c>
      <c r="G1739" t="s">
        <v>14672</v>
      </c>
      <c r="H1739" t="s">
        <v>7278</v>
      </c>
      <c r="I1739" s="14">
        <v>16</v>
      </c>
      <c r="J1739" s="23">
        <v>12060</v>
      </c>
      <c r="K1739" s="23">
        <f t="shared" si="54"/>
        <v>192960</v>
      </c>
      <c r="L1739" s="20">
        <f t="shared" si="53"/>
        <v>8.0236181585160505E-5</v>
      </c>
    </row>
    <row r="1740" spans="1:12" x14ac:dyDescent="0.25">
      <c r="A1740" t="s">
        <v>10671</v>
      </c>
      <c r="B1740" t="s">
        <v>10672</v>
      </c>
      <c r="C1740" t="s">
        <v>1859</v>
      </c>
      <c r="D1740" t="s">
        <v>14882</v>
      </c>
      <c r="G1740" t="str">
        <f>IFERROR(VLOOKUP(F1740,Maquinas!A:B,2,0),"")</f>
        <v/>
      </c>
      <c r="H1740" t="s">
        <v>14676</v>
      </c>
      <c r="I1740" s="14">
        <v>2</v>
      </c>
      <c r="J1740" s="23">
        <v>96186</v>
      </c>
      <c r="K1740" s="23">
        <f t="shared" si="54"/>
        <v>192372</v>
      </c>
      <c r="L1740" s="20">
        <f t="shared" si="53"/>
        <v>7.9991680783066422E-5</v>
      </c>
    </row>
    <row r="1741" spans="1:12" x14ac:dyDescent="0.25">
      <c r="A1741" t="s">
        <v>3007</v>
      </c>
      <c r="B1741" t="s">
        <v>3008</v>
      </c>
      <c r="C1741" t="s">
        <v>2770</v>
      </c>
      <c r="D1741" t="s">
        <v>14925</v>
      </c>
      <c r="F1741" t="s">
        <v>12448</v>
      </c>
      <c r="G1741" t="s">
        <v>14680</v>
      </c>
      <c r="H1741" t="s">
        <v>1286</v>
      </c>
      <c r="I1741" s="36">
        <v>6</v>
      </c>
      <c r="J1741" s="37">
        <v>32004.12</v>
      </c>
      <c r="K1741" s="37">
        <f t="shared" si="54"/>
        <v>192024.72</v>
      </c>
      <c r="L1741" s="20">
        <f t="shared" si="53"/>
        <v>7.984727561546228E-5</v>
      </c>
    </row>
    <row r="1742" spans="1:12" hidden="1" x14ac:dyDescent="0.25">
      <c r="A1742" t="s">
        <v>10992</v>
      </c>
      <c r="B1742" t="s">
        <v>10993</v>
      </c>
      <c r="C1742" t="s">
        <v>10941</v>
      </c>
      <c r="D1742" t="s">
        <v>14889</v>
      </c>
      <c r="G1742" t="str">
        <f>IFERROR(VLOOKUP(F1742,Maquinas!A:B,2,0),"")</f>
        <v/>
      </c>
      <c r="I1742" s="14">
        <v>3</v>
      </c>
      <c r="J1742" s="23">
        <v>64000</v>
      </c>
      <c r="K1742" s="23">
        <f t="shared" si="54"/>
        <v>192000</v>
      </c>
      <c r="L1742" s="20">
        <f t="shared" ref="L1742:L1805" si="55">+K1742/$K$4057</f>
        <v>7.9836996602149749E-5</v>
      </c>
    </row>
    <row r="1743" spans="1:12" s="39" customFormat="1" x14ac:dyDescent="0.25">
      <c r="A1743" s="39" t="s">
        <v>9575</v>
      </c>
      <c r="B1743" s="39" t="s">
        <v>9576</v>
      </c>
      <c r="C1743" s="39" t="s">
        <v>15445</v>
      </c>
      <c r="D1743" s="39" t="s">
        <v>14882</v>
      </c>
      <c r="F1743" s="39" t="s">
        <v>14909</v>
      </c>
      <c r="G1743" s="39" t="s">
        <v>14718</v>
      </c>
      <c r="H1743" s="39" t="s">
        <v>12135</v>
      </c>
      <c r="I1743" s="40">
        <v>2</v>
      </c>
      <c r="J1743" s="41">
        <v>95884</v>
      </c>
      <c r="K1743" s="41">
        <f t="shared" si="54"/>
        <v>191768</v>
      </c>
      <c r="L1743" s="42">
        <f t="shared" si="55"/>
        <v>7.9740526897922149E-5</v>
      </c>
    </row>
    <row r="1744" spans="1:12" x14ac:dyDescent="0.25">
      <c r="A1744" t="s">
        <v>9763</v>
      </c>
      <c r="B1744" t="s">
        <v>9764</v>
      </c>
      <c r="C1744" t="s">
        <v>1970</v>
      </c>
      <c r="D1744" t="s">
        <v>14902</v>
      </c>
      <c r="F1744" t="s">
        <v>13079</v>
      </c>
      <c r="G1744" t="s">
        <v>14665</v>
      </c>
      <c r="H1744" t="s">
        <v>7195</v>
      </c>
      <c r="I1744" s="14">
        <v>4</v>
      </c>
      <c r="J1744" s="23">
        <v>47870</v>
      </c>
      <c r="K1744" s="23">
        <f t="shared" si="54"/>
        <v>191480</v>
      </c>
      <c r="L1744" s="20">
        <f t="shared" si="55"/>
        <v>7.9620771403018936E-5</v>
      </c>
    </row>
    <row r="1745" spans="1:12" x14ac:dyDescent="0.25">
      <c r="A1745" t="s">
        <v>3832</v>
      </c>
      <c r="B1745" t="s">
        <v>3833</v>
      </c>
      <c r="C1745" t="s">
        <v>1970</v>
      </c>
      <c r="D1745" t="s">
        <v>14902</v>
      </c>
      <c r="G1745" t="str">
        <f>IFERROR(VLOOKUP(F1745,Maquinas!A:B,2,0),"")</f>
        <v/>
      </c>
      <c r="H1745" t="s">
        <v>14676</v>
      </c>
      <c r="I1745" s="14">
        <v>6</v>
      </c>
      <c r="J1745" s="23">
        <v>31900</v>
      </c>
      <c r="K1745" s="23">
        <f t="shared" ref="K1745:K1808" si="56">+I1745*J1745</f>
        <v>191400</v>
      </c>
      <c r="L1745" s="20">
        <f t="shared" si="55"/>
        <v>7.9587505987768038E-5</v>
      </c>
    </row>
    <row r="1746" spans="1:12" x14ac:dyDescent="0.25">
      <c r="A1746" t="s">
        <v>4756</v>
      </c>
      <c r="B1746" t="s">
        <v>4757</v>
      </c>
      <c r="C1746" t="s">
        <v>1725</v>
      </c>
      <c r="D1746" t="s">
        <v>14896</v>
      </c>
      <c r="G1746" t="str">
        <f>IFERROR(VLOOKUP(F1746,Maquinas!A:B,2,0),"")</f>
        <v/>
      </c>
      <c r="H1746" t="s">
        <v>14676</v>
      </c>
      <c r="I1746" s="14">
        <v>6</v>
      </c>
      <c r="J1746" s="23">
        <v>31900</v>
      </c>
      <c r="K1746" s="23">
        <f t="shared" si="56"/>
        <v>191400</v>
      </c>
      <c r="L1746" s="20">
        <f t="shared" si="55"/>
        <v>7.9587505987768038E-5</v>
      </c>
    </row>
    <row r="1747" spans="1:12" x14ac:dyDescent="0.25">
      <c r="A1747" s="155" t="s">
        <v>2330</v>
      </c>
      <c r="B1747" s="155" t="s">
        <v>2331</v>
      </c>
      <c r="C1747" s="155" t="s">
        <v>15445</v>
      </c>
      <c r="D1747" s="155" t="s">
        <v>14649</v>
      </c>
      <c r="E1747" s="155"/>
      <c r="F1747" s="155" t="s">
        <v>12551</v>
      </c>
      <c r="G1747" s="155" t="s">
        <v>14681</v>
      </c>
      <c r="H1747" s="155" t="s">
        <v>1286</v>
      </c>
      <c r="I1747" s="156">
        <v>1</v>
      </c>
      <c r="J1747" s="157">
        <v>191388.85</v>
      </c>
      <c r="K1747" s="157">
        <f t="shared" si="56"/>
        <v>191388.85</v>
      </c>
      <c r="L1747" s="173">
        <f t="shared" si="55"/>
        <v>7.958286962051744E-5</v>
      </c>
    </row>
    <row r="1748" spans="1:12" x14ac:dyDescent="0.25">
      <c r="A1748" t="s">
        <v>7970</v>
      </c>
      <c r="B1748" t="s">
        <v>7971</v>
      </c>
      <c r="C1748" t="s">
        <v>2094</v>
      </c>
      <c r="D1748" t="s">
        <v>14910</v>
      </c>
      <c r="E1748" t="s">
        <v>14890</v>
      </c>
      <c r="F1748" t="s">
        <v>13079</v>
      </c>
      <c r="G1748" t="s">
        <v>14665</v>
      </c>
      <c r="H1748" t="s">
        <v>7195</v>
      </c>
      <c r="I1748" s="14">
        <v>1</v>
      </c>
      <c r="J1748" s="23">
        <v>190950</v>
      </c>
      <c r="K1748" s="23">
        <f t="shared" si="56"/>
        <v>190950</v>
      </c>
      <c r="L1748" s="20">
        <f t="shared" si="55"/>
        <v>7.940038802698174E-5</v>
      </c>
    </row>
    <row r="1749" spans="1:12" s="28" customFormat="1" hidden="1" x14ac:dyDescent="0.25">
      <c r="A1749" s="28" t="s">
        <v>11948</v>
      </c>
      <c r="B1749" s="28" t="s">
        <v>11949</v>
      </c>
      <c r="C1749" s="28" t="s">
        <v>15443</v>
      </c>
      <c r="D1749" s="28" t="s">
        <v>14894</v>
      </c>
      <c r="E1749" s="28" t="s">
        <v>14890</v>
      </c>
      <c r="F1749" s="28" t="s">
        <v>12688</v>
      </c>
      <c r="G1749" s="28" t="s">
        <v>14669</v>
      </c>
      <c r="H1749" s="28" t="s">
        <v>7154</v>
      </c>
      <c r="I1749" s="29">
        <v>1</v>
      </c>
      <c r="J1749" s="30">
        <v>190950</v>
      </c>
      <c r="K1749" s="30">
        <f t="shared" si="56"/>
        <v>190950</v>
      </c>
      <c r="L1749" s="31">
        <f t="shared" si="55"/>
        <v>7.940038802698174E-5</v>
      </c>
    </row>
    <row r="1750" spans="1:12" x14ac:dyDescent="0.25">
      <c r="A1750" t="s">
        <v>7491</v>
      </c>
      <c r="B1750" t="s">
        <v>7492</v>
      </c>
      <c r="C1750" t="s">
        <v>1859</v>
      </c>
      <c r="D1750" t="s">
        <v>14882</v>
      </c>
      <c r="E1750" t="s">
        <v>14890</v>
      </c>
      <c r="F1750" t="s">
        <v>12688</v>
      </c>
      <c r="G1750" t="s">
        <v>14669</v>
      </c>
      <c r="H1750" s="43" t="s">
        <v>7154</v>
      </c>
      <c r="I1750" s="14">
        <v>1</v>
      </c>
      <c r="J1750" s="23">
        <v>190944</v>
      </c>
      <c r="K1750" s="23">
        <f t="shared" si="56"/>
        <v>190944</v>
      </c>
      <c r="L1750" s="20">
        <f t="shared" si="55"/>
        <v>7.9397893120837932E-5</v>
      </c>
    </row>
    <row r="1751" spans="1:12" x14ac:dyDescent="0.25">
      <c r="A1751" t="s">
        <v>3982</v>
      </c>
      <c r="B1751" t="s">
        <v>3983</v>
      </c>
      <c r="C1751" t="s">
        <v>1970</v>
      </c>
      <c r="D1751" t="s">
        <v>14902</v>
      </c>
      <c r="G1751" t="str">
        <f>IFERROR(VLOOKUP(F1751,Maquinas!A:B,2,0),"")</f>
        <v/>
      </c>
      <c r="H1751" t="s">
        <v>14676</v>
      </c>
      <c r="I1751" s="14">
        <v>10</v>
      </c>
      <c r="J1751" s="23">
        <v>19089.189999999999</v>
      </c>
      <c r="K1751" s="23">
        <f t="shared" si="56"/>
        <v>190891.9</v>
      </c>
      <c r="L1751" s="20">
        <f t="shared" si="55"/>
        <v>7.9376229019155779E-5</v>
      </c>
    </row>
    <row r="1752" spans="1:12" x14ac:dyDescent="0.25">
      <c r="A1752" t="s">
        <v>5282</v>
      </c>
      <c r="B1752" t="s">
        <v>5283</v>
      </c>
      <c r="C1752" t="s">
        <v>2139</v>
      </c>
      <c r="D1752" t="s">
        <v>14898</v>
      </c>
      <c r="E1752" t="s">
        <v>14890</v>
      </c>
      <c r="F1752" t="s">
        <v>13079</v>
      </c>
      <c r="G1752" t="s">
        <v>14665</v>
      </c>
      <c r="H1752" t="s">
        <v>7195</v>
      </c>
      <c r="I1752" s="14">
        <v>1</v>
      </c>
      <c r="J1752" s="23">
        <v>190500</v>
      </c>
      <c r="K1752" s="23">
        <f t="shared" si="56"/>
        <v>190500</v>
      </c>
      <c r="L1752" s="20">
        <f t="shared" si="55"/>
        <v>7.9213270066195456E-5</v>
      </c>
    </row>
    <row r="1753" spans="1:12" x14ac:dyDescent="0.25">
      <c r="A1753" t="s">
        <v>3237</v>
      </c>
      <c r="B1753" t="s">
        <v>15033</v>
      </c>
      <c r="C1753" t="s">
        <v>1859</v>
      </c>
      <c r="D1753" t="s">
        <v>14882</v>
      </c>
      <c r="F1753" t="s">
        <v>14895</v>
      </c>
      <c r="G1753" t="s">
        <v>14664</v>
      </c>
      <c r="H1753" t="s">
        <v>7195</v>
      </c>
      <c r="I1753" s="14">
        <v>2</v>
      </c>
      <c r="J1753" s="23">
        <v>95000</v>
      </c>
      <c r="K1753" s="23">
        <f t="shared" si="56"/>
        <v>190000</v>
      </c>
      <c r="L1753" s="20">
        <f t="shared" si="55"/>
        <v>7.9005361220877354E-5</v>
      </c>
    </row>
    <row r="1754" spans="1:12" x14ac:dyDescent="0.25">
      <c r="A1754" t="s">
        <v>4280</v>
      </c>
      <c r="B1754" t="s">
        <v>4281</v>
      </c>
      <c r="C1754" t="s">
        <v>1954</v>
      </c>
      <c r="D1754" t="s">
        <v>15007</v>
      </c>
      <c r="G1754" t="str">
        <f>IFERROR(VLOOKUP(F1754,Maquinas!A:B,2,0),"")</f>
        <v/>
      </c>
      <c r="H1754" t="s">
        <v>14676</v>
      </c>
      <c r="I1754" s="14">
        <v>5</v>
      </c>
      <c r="J1754" s="23">
        <v>38000</v>
      </c>
      <c r="K1754" s="23">
        <f t="shared" si="56"/>
        <v>190000</v>
      </c>
      <c r="L1754" s="20">
        <f t="shared" si="55"/>
        <v>7.9005361220877354E-5</v>
      </c>
    </row>
    <row r="1755" spans="1:12" x14ac:dyDescent="0.25">
      <c r="A1755" t="s">
        <v>4812</v>
      </c>
      <c r="B1755" t="s">
        <v>4813</v>
      </c>
      <c r="C1755" t="s">
        <v>1882</v>
      </c>
      <c r="D1755" t="s">
        <v>14886</v>
      </c>
      <c r="G1755" t="str">
        <f>IFERROR(VLOOKUP(F1755,Maquinas!A:B,2,0),"")</f>
        <v/>
      </c>
      <c r="H1755" t="s">
        <v>14676</v>
      </c>
      <c r="I1755" s="14">
        <v>2</v>
      </c>
      <c r="J1755" s="23">
        <v>95000</v>
      </c>
      <c r="K1755" s="23">
        <f t="shared" si="56"/>
        <v>190000</v>
      </c>
      <c r="L1755" s="20">
        <f t="shared" si="55"/>
        <v>7.9005361220877354E-5</v>
      </c>
    </row>
    <row r="1756" spans="1:12" x14ac:dyDescent="0.25">
      <c r="A1756" t="s">
        <v>6304</v>
      </c>
      <c r="B1756" t="s">
        <v>6305</v>
      </c>
      <c r="C1756" t="s">
        <v>1719</v>
      </c>
      <c r="D1756" t="s">
        <v>14885</v>
      </c>
      <c r="E1756" t="s">
        <v>14890</v>
      </c>
      <c r="F1756" t="s">
        <v>12681</v>
      </c>
      <c r="G1756" t="str">
        <f>IFERROR(VLOOKUP(F1756,Maquinas!A:B,2,0),"")</f>
        <v>COLECTORA 550 I</v>
      </c>
      <c r="H1756" t="s">
        <v>1286</v>
      </c>
      <c r="I1756" s="36">
        <v>1</v>
      </c>
      <c r="J1756" s="37">
        <v>190000</v>
      </c>
      <c r="K1756" s="37">
        <f t="shared" si="56"/>
        <v>190000</v>
      </c>
      <c r="L1756" s="20">
        <f t="shared" si="55"/>
        <v>7.9005361220877354E-5</v>
      </c>
    </row>
    <row r="1757" spans="1:12" x14ac:dyDescent="0.25">
      <c r="A1757" t="s">
        <v>7551</v>
      </c>
      <c r="B1757" t="s">
        <v>7552</v>
      </c>
      <c r="C1757" t="s">
        <v>1719</v>
      </c>
      <c r="D1757" t="s">
        <v>14885</v>
      </c>
      <c r="E1757" t="s">
        <v>14890</v>
      </c>
      <c r="F1757" t="s">
        <v>14897</v>
      </c>
      <c r="G1757" t="s">
        <v>14673</v>
      </c>
      <c r="H1757" t="s">
        <v>7195</v>
      </c>
      <c r="I1757" s="14">
        <v>1</v>
      </c>
      <c r="J1757" s="23">
        <v>190000</v>
      </c>
      <c r="K1757" s="23">
        <f t="shared" si="56"/>
        <v>190000</v>
      </c>
      <c r="L1757" s="20">
        <f t="shared" si="55"/>
        <v>7.9005361220877354E-5</v>
      </c>
    </row>
    <row r="1758" spans="1:12" x14ac:dyDescent="0.25">
      <c r="A1758" t="s">
        <v>9104</v>
      </c>
      <c r="B1758" t="s">
        <v>9105</v>
      </c>
      <c r="C1758" t="s">
        <v>1945</v>
      </c>
      <c r="D1758" t="s">
        <v>14894</v>
      </c>
      <c r="F1758" t="s">
        <v>12620</v>
      </c>
      <c r="G1758" t="s">
        <v>14663</v>
      </c>
      <c r="H1758" t="s">
        <v>7154</v>
      </c>
      <c r="I1758" s="14">
        <v>1</v>
      </c>
      <c r="J1758" s="23">
        <v>190000</v>
      </c>
      <c r="K1758" s="23">
        <f t="shared" si="56"/>
        <v>190000</v>
      </c>
      <c r="L1758" s="20">
        <f t="shared" si="55"/>
        <v>7.9005361220877354E-5</v>
      </c>
    </row>
    <row r="1759" spans="1:12" x14ac:dyDescent="0.25">
      <c r="A1759" t="s">
        <v>8810</v>
      </c>
      <c r="B1759" t="s">
        <v>8811</v>
      </c>
      <c r="C1759" t="s">
        <v>3349</v>
      </c>
      <c r="D1759" t="s">
        <v>14953</v>
      </c>
      <c r="E1759" t="s">
        <v>14890</v>
      </c>
      <c r="F1759" t="s">
        <v>14708</v>
      </c>
      <c r="G1759" t="s">
        <v>14660</v>
      </c>
      <c r="H1759" t="s">
        <v>15506</v>
      </c>
      <c r="I1759" s="36">
        <v>4.34</v>
      </c>
      <c r="J1759" s="37">
        <v>80600</v>
      </c>
      <c r="K1759" s="37">
        <f t="shared" si="56"/>
        <v>349804</v>
      </c>
      <c r="L1759" s="38">
        <f t="shared" si="55"/>
        <v>1.4545469145530411E-4</v>
      </c>
    </row>
    <row r="1760" spans="1:12" x14ac:dyDescent="0.25">
      <c r="A1760" t="s">
        <v>9527</v>
      </c>
      <c r="B1760" t="s">
        <v>9528</v>
      </c>
      <c r="C1760" t="s">
        <v>1719</v>
      </c>
      <c r="D1760" t="s">
        <v>14885</v>
      </c>
      <c r="F1760" t="s">
        <v>12875</v>
      </c>
      <c r="G1760" t="s">
        <v>14671</v>
      </c>
      <c r="H1760" t="s">
        <v>7278</v>
      </c>
      <c r="I1760" s="14">
        <v>1</v>
      </c>
      <c r="J1760" s="23">
        <v>190000</v>
      </c>
      <c r="K1760" s="23">
        <f t="shared" si="56"/>
        <v>190000</v>
      </c>
      <c r="L1760" s="20">
        <f t="shared" si="55"/>
        <v>7.9005361220877354E-5</v>
      </c>
    </row>
    <row r="1761" spans="1:12" x14ac:dyDescent="0.25">
      <c r="A1761" t="s">
        <v>4790</v>
      </c>
      <c r="B1761" t="s">
        <v>4791</v>
      </c>
      <c r="C1761" t="s">
        <v>1882</v>
      </c>
      <c r="D1761" t="s">
        <v>14886</v>
      </c>
      <c r="G1761" t="str">
        <f>IFERROR(VLOOKUP(F1761,Maquinas!A:B,2,0),"")</f>
        <v/>
      </c>
      <c r="H1761" t="s">
        <v>14676</v>
      </c>
      <c r="I1761" s="14">
        <v>1</v>
      </c>
      <c r="J1761" s="23">
        <v>189400</v>
      </c>
      <c r="K1761" s="23">
        <f t="shared" si="56"/>
        <v>189400</v>
      </c>
      <c r="L1761" s="20">
        <f t="shared" si="55"/>
        <v>7.8755870606495642E-5</v>
      </c>
    </row>
    <row r="1762" spans="1:12" x14ac:dyDescent="0.25">
      <c r="A1762" t="s">
        <v>3027</v>
      </c>
      <c r="B1762" t="s">
        <v>3028</v>
      </c>
      <c r="C1762" t="s">
        <v>1922</v>
      </c>
      <c r="D1762" t="s">
        <v>14649</v>
      </c>
      <c r="F1762" t="s">
        <v>12681</v>
      </c>
      <c r="G1762" t="s">
        <v>14690</v>
      </c>
      <c r="H1762" t="s">
        <v>1286</v>
      </c>
      <c r="I1762" s="36">
        <v>6</v>
      </c>
      <c r="J1762" s="37">
        <v>31476.6</v>
      </c>
      <c r="K1762" s="37">
        <f t="shared" si="56"/>
        <v>188859.59999999998</v>
      </c>
      <c r="L1762" s="20">
        <f t="shared" si="55"/>
        <v>7.8531162726475833E-5</v>
      </c>
    </row>
    <row r="1763" spans="1:12" x14ac:dyDescent="0.25">
      <c r="A1763" t="s">
        <v>4950</v>
      </c>
      <c r="B1763" t="s">
        <v>4951</v>
      </c>
      <c r="C1763" t="s">
        <v>4937</v>
      </c>
      <c r="D1763" t="s">
        <v>14887</v>
      </c>
      <c r="G1763" t="str">
        <f>IFERROR(VLOOKUP(F1763,Maquinas!A:B,2,0),"")</f>
        <v/>
      </c>
      <c r="H1763" t="s">
        <v>14676</v>
      </c>
      <c r="I1763" s="14">
        <v>1</v>
      </c>
      <c r="J1763" s="23">
        <v>188819.4</v>
      </c>
      <c r="K1763" s="23">
        <f t="shared" si="56"/>
        <v>188819.4</v>
      </c>
      <c r="L1763" s="20">
        <f t="shared" si="55"/>
        <v>7.8514446855312261E-5</v>
      </c>
    </row>
    <row r="1764" spans="1:12" x14ac:dyDescent="0.25">
      <c r="A1764" t="s">
        <v>7295</v>
      </c>
      <c r="B1764" t="s">
        <v>7296</v>
      </c>
      <c r="C1764" t="s">
        <v>1725</v>
      </c>
      <c r="D1764" t="s">
        <v>14896</v>
      </c>
      <c r="E1764" t="s">
        <v>14890</v>
      </c>
      <c r="F1764" t="s">
        <v>14676</v>
      </c>
      <c r="G1764" t="str">
        <f>IFERROR(VLOOKUP(F1764,Maquinas!A:B,2,0),"")</f>
        <v/>
      </c>
      <c r="H1764" t="s">
        <v>14676</v>
      </c>
      <c r="I1764" s="14">
        <v>17</v>
      </c>
      <c r="J1764" s="23">
        <v>11068.41</v>
      </c>
      <c r="K1764" s="23">
        <f t="shared" si="56"/>
        <v>188162.97</v>
      </c>
      <c r="L1764" s="20">
        <f t="shared" si="55"/>
        <v>7.8241491648647953E-5</v>
      </c>
    </row>
    <row r="1765" spans="1:12" x14ac:dyDescent="0.25">
      <c r="A1765" t="s">
        <v>10301</v>
      </c>
      <c r="B1765" t="s">
        <v>10302</v>
      </c>
      <c r="C1765" t="s">
        <v>1970</v>
      </c>
      <c r="D1765" t="s">
        <v>14902</v>
      </c>
      <c r="G1765" t="str">
        <f>IFERROR(VLOOKUP(F1765,Maquinas!A:B,2,0),"")</f>
        <v/>
      </c>
      <c r="H1765" t="s">
        <v>14676</v>
      </c>
      <c r="I1765" s="14">
        <v>3</v>
      </c>
      <c r="J1765" s="23">
        <v>62700</v>
      </c>
      <c r="K1765" s="23">
        <f t="shared" si="56"/>
        <v>188100</v>
      </c>
      <c r="L1765" s="20">
        <f t="shared" si="55"/>
        <v>7.8215307608668581E-5</v>
      </c>
    </row>
    <row r="1766" spans="1:12" x14ac:dyDescent="0.25">
      <c r="A1766" t="s">
        <v>10649</v>
      </c>
      <c r="B1766" t="s">
        <v>10650</v>
      </c>
      <c r="C1766" t="s">
        <v>4937</v>
      </c>
      <c r="D1766" t="s">
        <v>14887</v>
      </c>
      <c r="F1766" t="s">
        <v>14742</v>
      </c>
      <c r="G1766" t="s">
        <v>14702</v>
      </c>
      <c r="H1766" t="s">
        <v>1286</v>
      </c>
      <c r="I1766" s="36">
        <v>1</v>
      </c>
      <c r="J1766" s="37">
        <v>188000</v>
      </c>
      <c r="K1766" s="37">
        <f t="shared" si="56"/>
        <v>188000</v>
      </c>
      <c r="L1766" s="20">
        <f t="shared" si="55"/>
        <v>7.8173725839604971E-5</v>
      </c>
    </row>
    <row r="1767" spans="1:12" x14ac:dyDescent="0.25">
      <c r="A1767" t="s">
        <v>3884</v>
      </c>
      <c r="B1767" t="s">
        <v>3885</v>
      </c>
      <c r="C1767" t="s">
        <v>1970</v>
      </c>
      <c r="D1767" t="s">
        <v>14902</v>
      </c>
      <c r="G1767" t="str">
        <f>IFERROR(VLOOKUP(F1767,Maquinas!A:B,2,0),"")</f>
        <v/>
      </c>
      <c r="H1767" t="s">
        <v>14676</v>
      </c>
      <c r="I1767" s="14">
        <v>2</v>
      </c>
      <c r="J1767" s="23">
        <v>93500</v>
      </c>
      <c r="K1767" s="23">
        <f t="shared" si="56"/>
        <v>187000</v>
      </c>
      <c r="L1767" s="20">
        <f t="shared" si="55"/>
        <v>7.7757908148968767E-5</v>
      </c>
    </row>
    <row r="1768" spans="1:12" x14ac:dyDescent="0.25">
      <c r="A1768" t="s">
        <v>9084</v>
      </c>
      <c r="B1768" t="s">
        <v>15034</v>
      </c>
      <c r="C1768" t="s">
        <v>1882</v>
      </c>
      <c r="D1768" t="s">
        <v>14886</v>
      </c>
      <c r="F1768" t="s">
        <v>12620</v>
      </c>
      <c r="G1768" t="s">
        <v>14663</v>
      </c>
      <c r="H1768" t="s">
        <v>7154</v>
      </c>
      <c r="I1768" s="14">
        <v>1</v>
      </c>
      <c r="J1768" s="23">
        <v>187000</v>
      </c>
      <c r="K1768" s="23">
        <f t="shared" si="56"/>
        <v>187000</v>
      </c>
      <c r="L1768" s="20">
        <f t="shared" si="55"/>
        <v>7.7757908148968767E-5</v>
      </c>
    </row>
    <row r="1769" spans="1:12" x14ac:dyDescent="0.25">
      <c r="A1769" t="s">
        <v>4206</v>
      </c>
      <c r="B1769" t="s">
        <v>4207</v>
      </c>
      <c r="C1769" t="s">
        <v>1922</v>
      </c>
      <c r="D1769" t="s">
        <v>14908</v>
      </c>
      <c r="G1769" t="str">
        <f>IFERROR(VLOOKUP(F1769,Maquinas!A:B,2,0),"")</f>
        <v/>
      </c>
      <c r="H1769" t="s">
        <v>14676</v>
      </c>
      <c r="I1769" s="14">
        <v>1</v>
      </c>
      <c r="J1769" s="23">
        <v>186950</v>
      </c>
      <c r="K1769" s="23">
        <f t="shared" si="56"/>
        <v>186950</v>
      </c>
      <c r="L1769" s="20">
        <f t="shared" si="55"/>
        <v>7.7737117264436962E-5</v>
      </c>
    </row>
    <row r="1770" spans="1:12" x14ac:dyDescent="0.25">
      <c r="A1770" t="s">
        <v>3705</v>
      </c>
      <c r="B1770" t="s">
        <v>3706</v>
      </c>
      <c r="C1770" t="s">
        <v>1970</v>
      </c>
      <c r="D1770" t="s">
        <v>14902</v>
      </c>
      <c r="G1770" t="str">
        <f>IFERROR(VLOOKUP(F1770,Maquinas!A:B,2,0),"")</f>
        <v/>
      </c>
      <c r="H1770" t="s">
        <v>14676</v>
      </c>
      <c r="I1770" s="14">
        <v>3</v>
      </c>
      <c r="J1770" s="23">
        <v>62008.5</v>
      </c>
      <c r="K1770" s="23">
        <f t="shared" si="56"/>
        <v>186025.5</v>
      </c>
      <c r="L1770" s="20">
        <f t="shared" si="55"/>
        <v>7.735269380944379E-5</v>
      </c>
    </row>
    <row r="1771" spans="1:12" x14ac:dyDescent="0.25">
      <c r="A1771" t="s">
        <v>3366</v>
      </c>
      <c r="B1771" t="s">
        <v>3367</v>
      </c>
      <c r="C1771" t="s">
        <v>1725</v>
      </c>
      <c r="D1771" t="s">
        <v>14896</v>
      </c>
      <c r="F1771" t="s">
        <v>12504</v>
      </c>
      <c r="G1771" t="s">
        <v>14699</v>
      </c>
      <c r="H1771" t="s">
        <v>14697</v>
      </c>
      <c r="I1771" s="14">
        <v>1</v>
      </c>
      <c r="J1771" s="23">
        <v>186000</v>
      </c>
      <c r="K1771" s="23">
        <f t="shared" si="56"/>
        <v>186000</v>
      </c>
      <c r="L1771" s="20">
        <f t="shared" si="55"/>
        <v>7.7342090458332576E-5</v>
      </c>
    </row>
    <row r="1772" spans="1:12" s="80" customFormat="1" x14ac:dyDescent="0.25">
      <c r="A1772" s="80" t="s">
        <v>8856</v>
      </c>
      <c r="B1772" s="80" t="s">
        <v>8857</v>
      </c>
      <c r="C1772" s="80" t="s">
        <v>15444</v>
      </c>
      <c r="D1772" s="80" t="s">
        <v>14883</v>
      </c>
      <c r="F1772" s="80" t="s">
        <v>14897</v>
      </c>
      <c r="G1772" s="80" t="s">
        <v>15645</v>
      </c>
      <c r="H1772" t="s">
        <v>7195</v>
      </c>
      <c r="I1772" s="97">
        <v>1</v>
      </c>
      <c r="J1772" s="98">
        <v>186000</v>
      </c>
      <c r="K1772" s="98">
        <f t="shared" si="56"/>
        <v>186000</v>
      </c>
      <c r="L1772" s="99">
        <f t="shared" si="55"/>
        <v>7.7342090458332576E-5</v>
      </c>
    </row>
    <row r="1773" spans="1:12" x14ac:dyDescent="0.25">
      <c r="A1773" s="155" t="s">
        <v>2274</v>
      </c>
      <c r="B1773" s="155" t="s">
        <v>2275</v>
      </c>
      <c r="C1773" s="155" t="s">
        <v>15445</v>
      </c>
      <c r="D1773" s="155" t="s">
        <v>14885</v>
      </c>
      <c r="E1773" s="155"/>
      <c r="F1773" s="155" t="s">
        <v>12551</v>
      </c>
      <c r="G1773" s="155" t="s">
        <v>14681</v>
      </c>
      <c r="H1773" s="155" t="s">
        <v>1286</v>
      </c>
      <c r="I1773" s="156">
        <v>2</v>
      </c>
      <c r="J1773" s="157">
        <v>92899.43</v>
      </c>
      <c r="K1773" s="157">
        <f t="shared" si="56"/>
        <v>185798.86</v>
      </c>
      <c r="L1773" s="173">
        <f t="shared" si="55"/>
        <v>7.7258452888037996E-5</v>
      </c>
    </row>
    <row r="1774" spans="1:12" hidden="1" x14ac:dyDescent="0.25">
      <c r="A1774" t="s">
        <v>12119</v>
      </c>
      <c r="B1774" t="s">
        <v>12120</v>
      </c>
      <c r="C1774" t="s">
        <v>551</v>
      </c>
      <c r="D1774" t="s">
        <v>14893</v>
      </c>
      <c r="E1774" t="s">
        <v>14890</v>
      </c>
      <c r="G1774" t="str">
        <f>IFERROR(VLOOKUP(F1774,Maquinas!A:B,2,0),"")</f>
        <v/>
      </c>
      <c r="I1774" s="14">
        <v>1</v>
      </c>
      <c r="J1774" s="23">
        <v>185443.68</v>
      </c>
      <c r="K1774" s="23">
        <f t="shared" si="56"/>
        <v>185443.68</v>
      </c>
      <c r="L1774" s="20">
        <f t="shared" si="55"/>
        <v>7.7110762760677847E-5</v>
      </c>
    </row>
    <row r="1775" spans="1:12" x14ac:dyDescent="0.25">
      <c r="A1775" t="s">
        <v>8947</v>
      </c>
      <c r="B1775" t="s">
        <v>8948</v>
      </c>
      <c r="C1775" t="s">
        <v>1719</v>
      </c>
      <c r="D1775" t="s">
        <v>14885</v>
      </c>
      <c r="F1775" t="s">
        <v>12517</v>
      </c>
      <c r="G1775" t="s">
        <v>14679</v>
      </c>
      <c r="H1775" t="s">
        <v>1286</v>
      </c>
      <c r="I1775" s="36">
        <v>1</v>
      </c>
      <c r="J1775" s="37">
        <v>184740.91</v>
      </c>
      <c r="K1775" s="37">
        <f t="shared" si="56"/>
        <v>184740.91</v>
      </c>
      <c r="L1775" s="20">
        <f t="shared" si="55"/>
        <v>7.6818538562229449E-5</v>
      </c>
    </row>
    <row r="1776" spans="1:12" x14ac:dyDescent="0.25">
      <c r="A1776" t="s">
        <v>9727</v>
      </c>
      <c r="B1776" t="s">
        <v>9728</v>
      </c>
      <c r="C1776" t="s">
        <v>1970</v>
      </c>
      <c r="D1776" t="s">
        <v>14902</v>
      </c>
      <c r="F1776" t="s">
        <v>12657</v>
      </c>
      <c r="G1776" t="s">
        <v>14695</v>
      </c>
      <c r="H1776" t="s">
        <v>14697</v>
      </c>
      <c r="I1776" s="14">
        <v>2</v>
      </c>
      <c r="J1776" s="23">
        <v>92355</v>
      </c>
      <c r="K1776" s="23">
        <f t="shared" si="56"/>
        <v>184710</v>
      </c>
      <c r="L1776" s="20">
        <f t="shared" si="55"/>
        <v>7.6805685637411884E-5</v>
      </c>
    </row>
    <row r="1777" spans="1:12" x14ac:dyDescent="0.25">
      <c r="A1777" t="s">
        <v>3217</v>
      </c>
      <c r="B1777" t="s">
        <v>3218</v>
      </c>
      <c r="C1777" t="s">
        <v>1882</v>
      </c>
      <c r="D1777" t="s">
        <v>14886</v>
      </c>
      <c r="F1777" t="s">
        <v>14895</v>
      </c>
      <c r="G1777" t="s">
        <v>14664</v>
      </c>
      <c r="H1777" t="s">
        <v>7195</v>
      </c>
      <c r="I1777" s="14">
        <v>1</v>
      </c>
      <c r="J1777" s="23">
        <v>184464.73</v>
      </c>
      <c r="K1777" s="23">
        <f t="shared" si="56"/>
        <v>184464.73</v>
      </c>
      <c r="L1777" s="20">
        <f t="shared" si="55"/>
        <v>7.6703698032429547E-5</v>
      </c>
    </row>
    <row r="1778" spans="1:12" x14ac:dyDescent="0.25">
      <c r="A1778" t="s">
        <v>5520</v>
      </c>
      <c r="B1778" t="s">
        <v>5521</v>
      </c>
      <c r="C1778" t="s">
        <v>1719</v>
      </c>
      <c r="D1778" t="s">
        <v>14885</v>
      </c>
      <c r="E1778" t="s">
        <v>14890</v>
      </c>
      <c r="F1778" t="s">
        <v>12517</v>
      </c>
      <c r="G1778" t="str">
        <f>IFERROR(VLOOKUP(F1778,Maquinas!A:B,2,0),"")</f>
        <v>DIDDE GLASER I</v>
      </c>
      <c r="H1778" t="s">
        <v>1286</v>
      </c>
      <c r="I1778" s="36">
        <v>2</v>
      </c>
      <c r="J1778" s="37">
        <v>92102.61</v>
      </c>
      <c r="K1778" s="37">
        <f t="shared" si="56"/>
        <v>184205.22</v>
      </c>
      <c r="L1778" s="20">
        <f t="shared" si="55"/>
        <v>7.6595789183532537E-5</v>
      </c>
    </row>
    <row r="1779" spans="1:12" x14ac:dyDescent="0.25">
      <c r="A1779" t="s">
        <v>7801</v>
      </c>
      <c r="B1779" t="s">
        <v>7802</v>
      </c>
      <c r="C1779" t="s">
        <v>1945</v>
      </c>
      <c r="D1779" t="s">
        <v>14894</v>
      </c>
      <c r="E1779" t="s">
        <v>14890</v>
      </c>
      <c r="F1779" t="s">
        <v>12875</v>
      </c>
      <c r="G1779" t="s">
        <v>14671</v>
      </c>
      <c r="H1779" t="s">
        <v>7154</v>
      </c>
      <c r="I1779" s="14">
        <v>6</v>
      </c>
      <c r="J1779" s="23">
        <v>30652.5</v>
      </c>
      <c r="K1779" s="23">
        <f t="shared" si="56"/>
        <v>183915</v>
      </c>
      <c r="L1779" s="20">
        <f t="shared" si="55"/>
        <v>7.6475110573356097E-5</v>
      </c>
    </row>
    <row r="1780" spans="1:12" hidden="1" x14ac:dyDescent="0.25">
      <c r="A1780" t="s">
        <v>10831</v>
      </c>
      <c r="B1780" t="s">
        <v>10832</v>
      </c>
      <c r="C1780" t="s">
        <v>1770</v>
      </c>
      <c r="D1780" t="s">
        <v>14883</v>
      </c>
      <c r="G1780" t="str">
        <f>IFERROR(VLOOKUP(F1780,Maquinas!A:B,2,0),"")</f>
        <v/>
      </c>
      <c r="I1780" s="14">
        <v>54</v>
      </c>
      <c r="J1780" s="23">
        <v>3403.02</v>
      </c>
      <c r="K1780" s="23">
        <f t="shared" si="56"/>
        <v>183763.08</v>
      </c>
      <c r="L1780" s="20">
        <f t="shared" si="55"/>
        <v>7.6411939549794652E-5</v>
      </c>
    </row>
    <row r="1781" spans="1:12" x14ac:dyDescent="0.25">
      <c r="A1781" t="s">
        <v>8655</v>
      </c>
      <c r="B1781" t="s">
        <v>8653</v>
      </c>
      <c r="C1781" t="s">
        <v>15445</v>
      </c>
      <c r="D1781" t="s">
        <v>14953</v>
      </c>
      <c r="E1781" t="s">
        <v>14890</v>
      </c>
      <c r="F1781" t="s">
        <v>14926</v>
      </c>
      <c r="G1781" t="str">
        <f>IFERROR(VLOOKUP(F1781,Maquinas!A:B,2,0),"")</f>
        <v/>
      </c>
      <c r="H1781" t="s">
        <v>14778</v>
      </c>
      <c r="I1781" s="14">
        <v>2</v>
      </c>
      <c r="J1781" s="23">
        <v>91733.33</v>
      </c>
      <c r="K1781" s="23">
        <f t="shared" si="56"/>
        <v>183466.66</v>
      </c>
      <c r="L1781" s="20">
        <f t="shared" si="55"/>
        <v>7.6288682869936269E-5</v>
      </c>
    </row>
    <row r="1782" spans="1:12" x14ac:dyDescent="0.25">
      <c r="A1782" t="s">
        <v>7875</v>
      </c>
      <c r="B1782" t="s">
        <v>7876</v>
      </c>
      <c r="C1782" t="s">
        <v>1882</v>
      </c>
      <c r="D1782" t="s">
        <v>14886</v>
      </c>
      <c r="E1782" t="s">
        <v>14890</v>
      </c>
      <c r="G1782" t="str">
        <f>IFERROR(VLOOKUP(F1782,Maquinas!A:B,2,0),"")</f>
        <v/>
      </c>
      <c r="H1782" t="s">
        <v>14676</v>
      </c>
      <c r="I1782" s="14">
        <v>19</v>
      </c>
      <c r="J1782" s="23">
        <v>9650</v>
      </c>
      <c r="K1782" s="23">
        <f t="shared" si="56"/>
        <v>183350</v>
      </c>
      <c r="L1782" s="20">
        <f t="shared" si="55"/>
        <v>7.624017357814665E-5</v>
      </c>
    </row>
    <row r="1783" spans="1:12" x14ac:dyDescent="0.25">
      <c r="A1783" t="s">
        <v>4723</v>
      </c>
      <c r="B1783" t="s">
        <v>4724</v>
      </c>
      <c r="C1783" t="s">
        <v>1859</v>
      </c>
      <c r="D1783" t="s">
        <v>14882</v>
      </c>
      <c r="G1783" t="str">
        <f>IFERROR(VLOOKUP(F1783,Maquinas!A:B,2,0),"")</f>
        <v/>
      </c>
      <c r="H1783" t="s">
        <v>14676</v>
      </c>
      <c r="I1783" s="14">
        <v>1</v>
      </c>
      <c r="J1783" s="23">
        <v>183000</v>
      </c>
      <c r="K1783" s="23">
        <f t="shared" si="56"/>
        <v>183000</v>
      </c>
      <c r="L1783" s="20">
        <f t="shared" si="55"/>
        <v>7.6094637386423989E-5</v>
      </c>
    </row>
    <row r="1784" spans="1:12" x14ac:dyDescent="0.25">
      <c r="A1784" t="s">
        <v>2240</v>
      </c>
      <c r="B1784" t="s">
        <v>2241</v>
      </c>
      <c r="C1784" t="s">
        <v>1922</v>
      </c>
      <c r="D1784" t="s">
        <v>14649</v>
      </c>
      <c r="F1784" t="s">
        <v>12991</v>
      </c>
      <c r="G1784" t="s">
        <v>14684</v>
      </c>
      <c r="H1784" t="s">
        <v>15506</v>
      </c>
      <c r="I1784" s="36">
        <v>2</v>
      </c>
      <c r="J1784" s="37">
        <v>91336.15</v>
      </c>
      <c r="K1784" s="37">
        <f t="shared" si="56"/>
        <v>182672.3</v>
      </c>
      <c r="L1784" s="38">
        <f t="shared" si="55"/>
        <v>7.5958373929202496E-5</v>
      </c>
    </row>
    <row r="1785" spans="1:12" x14ac:dyDescent="0.25">
      <c r="A1785" t="s">
        <v>8992</v>
      </c>
      <c r="B1785" t="s">
        <v>8993</v>
      </c>
      <c r="C1785" t="s">
        <v>1719</v>
      </c>
      <c r="D1785" t="s">
        <v>14885</v>
      </c>
      <c r="F1785" t="s">
        <v>12688</v>
      </c>
      <c r="G1785" t="s">
        <v>14669</v>
      </c>
      <c r="H1785" s="43" t="s">
        <v>7154</v>
      </c>
      <c r="I1785" s="14">
        <v>1</v>
      </c>
      <c r="J1785" s="23">
        <v>182420.17</v>
      </c>
      <c r="K1785" s="23">
        <f t="shared" si="56"/>
        <v>182420.17</v>
      </c>
      <c r="L1785" s="20">
        <f t="shared" si="55"/>
        <v>7.5853533814862397E-5</v>
      </c>
    </row>
    <row r="1786" spans="1:12" x14ac:dyDescent="0.25">
      <c r="A1786" t="s">
        <v>3339</v>
      </c>
      <c r="B1786" t="s">
        <v>3340</v>
      </c>
      <c r="C1786" t="s">
        <v>1922</v>
      </c>
      <c r="D1786" t="s">
        <v>14649</v>
      </c>
      <c r="F1786" t="s">
        <v>14897</v>
      </c>
      <c r="G1786" t="s">
        <v>14673</v>
      </c>
      <c r="H1786" t="s">
        <v>7195</v>
      </c>
      <c r="I1786" s="14">
        <v>1</v>
      </c>
      <c r="J1786" s="23">
        <v>182000</v>
      </c>
      <c r="K1786" s="23">
        <f t="shared" si="56"/>
        <v>182000</v>
      </c>
      <c r="L1786" s="20">
        <f t="shared" si="55"/>
        <v>7.5678819695787784E-5</v>
      </c>
    </row>
    <row r="1787" spans="1:12" hidden="1" x14ac:dyDescent="0.25">
      <c r="A1787" t="s">
        <v>11847</v>
      </c>
      <c r="B1787" t="s">
        <v>11848</v>
      </c>
      <c r="C1787" t="s">
        <v>1922</v>
      </c>
      <c r="D1787" t="s">
        <v>14649</v>
      </c>
      <c r="E1787" t="s">
        <v>14890</v>
      </c>
      <c r="F1787" t="s">
        <v>14935</v>
      </c>
      <c r="G1787" t="s">
        <v>14682</v>
      </c>
      <c r="H1787" t="s">
        <v>1286</v>
      </c>
      <c r="I1787" s="14">
        <v>1</v>
      </c>
      <c r="J1787" s="23">
        <v>181905</v>
      </c>
      <c r="K1787" s="23">
        <f t="shared" si="56"/>
        <v>181905</v>
      </c>
      <c r="L1787" s="20">
        <f t="shared" si="55"/>
        <v>7.5639317015177346E-5</v>
      </c>
    </row>
    <row r="1788" spans="1:12" x14ac:dyDescent="0.25">
      <c r="A1788" t="s">
        <v>7527</v>
      </c>
      <c r="B1788" t="s">
        <v>7528</v>
      </c>
      <c r="C1788" t="s">
        <v>1719</v>
      </c>
      <c r="D1788" t="s">
        <v>14885</v>
      </c>
      <c r="E1788" t="s">
        <v>14890</v>
      </c>
      <c r="F1788" t="s">
        <v>12757</v>
      </c>
      <c r="G1788" t="s">
        <v>14700</v>
      </c>
      <c r="H1788" t="s">
        <v>14697</v>
      </c>
      <c r="I1788" s="14">
        <v>12</v>
      </c>
      <c r="J1788" s="23">
        <v>15114.28</v>
      </c>
      <c r="K1788" s="23">
        <f t="shared" si="56"/>
        <v>181371.36000000002</v>
      </c>
      <c r="L1788" s="20">
        <f t="shared" si="55"/>
        <v>7.5417420062746251E-5</v>
      </c>
    </row>
    <row r="1789" spans="1:12" x14ac:dyDescent="0.25">
      <c r="A1789" t="s">
        <v>3390</v>
      </c>
      <c r="B1789" t="s">
        <v>3391</v>
      </c>
      <c r="C1789" t="s">
        <v>1891</v>
      </c>
      <c r="D1789" t="s">
        <v>14946</v>
      </c>
      <c r="F1789" t="s">
        <v>12504</v>
      </c>
      <c r="G1789" t="s">
        <v>14699</v>
      </c>
      <c r="H1789" t="s">
        <v>14697</v>
      </c>
      <c r="I1789" s="14">
        <v>3</v>
      </c>
      <c r="J1789" s="23">
        <v>60300</v>
      </c>
      <c r="K1789" s="23">
        <f t="shared" si="56"/>
        <v>180900</v>
      </c>
      <c r="L1789" s="20">
        <f t="shared" si="55"/>
        <v>7.522142023608797E-5</v>
      </c>
    </row>
    <row r="1790" spans="1:12" x14ac:dyDescent="0.25">
      <c r="A1790" t="s">
        <v>7972</v>
      </c>
      <c r="B1790" t="s">
        <v>7973</v>
      </c>
      <c r="C1790" t="s">
        <v>4937</v>
      </c>
      <c r="D1790" t="s">
        <v>14887</v>
      </c>
      <c r="E1790" t="s">
        <v>14890</v>
      </c>
      <c r="F1790" t="s">
        <v>12733</v>
      </c>
      <c r="G1790" t="s">
        <v>14698</v>
      </c>
      <c r="H1790" t="s">
        <v>14697</v>
      </c>
      <c r="I1790" s="14">
        <v>9</v>
      </c>
      <c r="J1790" s="23">
        <v>20100</v>
      </c>
      <c r="K1790" s="23">
        <f t="shared" si="56"/>
        <v>180900</v>
      </c>
      <c r="L1790" s="20">
        <f t="shared" si="55"/>
        <v>7.522142023608797E-5</v>
      </c>
    </row>
    <row r="1791" spans="1:12" x14ac:dyDescent="0.25">
      <c r="A1791" t="s">
        <v>8099</v>
      </c>
      <c r="B1791" t="s">
        <v>8100</v>
      </c>
      <c r="C1791" t="s">
        <v>1719</v>
      </c>
      <c r="D1791" t="s">
        <v>14885</v>
      </c>
      <c r="E1791" t="s">
        <v>14890</v>
      </c>
      <c r="F1791" t="s">
        <v>12688</v>
      </c>
      <c r="G1791" t="s">
        <v>14669</v>
      </c>
      <c r="H1791" s="43" t="s">
        <v>7154</v>
      </c>
      <c r="I1791" s="14">
        <v>2</v>
      </c>
      <c r="J1791" s="23">
        <v>90450</v>
      </c>
      <c r="K1791" s="23">
        <f t="shared" si="56"/>
        <v>180900</v>
      </c>
      <c r="L1791" s="20">
        <f t="shared" si="55"/>
        <v>7.522142023608797E-5</v>
      </c>
    </row>
    <row r="1792" spans="1:12" x14ac:dyDescent="0.25">
      <c r="A1792" t="s">
        <v>10422</v>
      </c>
      <c r="B1792" t="s">
        <v>10423</v>
      </c>
      <c r="C1792" t="s">
        <v>4937</v>
      </c>
      <c r="D1792" t="s">
        <v>14887</v>
      </c>
      <c r="G1792" t="s">
        <v>15448</v>
      </c>
      <c r="H1792" t="s">
        <v>15506</v>
      </c>
      <c r="I1792" s="36">
        <v>2</v>
      </c>
      <c r="J1792" s="37">
        <v>76130.929999999993</v>
      </c>
      <c r="K1792" s="37">
        <f t="shared" si="56"/>
        <v>152261.85999999999</v>
      </c>
      <c r="L1792" s="38">
        <f t="shared" si="55"/>
        <v>6.3313174997171873E-5</v>
      </c>
    </row>
    <row r="1793" spans="1:12" x14ac:dyDescent="0.25">
      <c r="A1793" t="s">
        <v>8115</v>
      </c>
      <c r="B1793" t="s">
        <v>8116</v>
      </c>
      <c r="C1793" t="s">
        <v>2770</v>
      </c>
      <c r="D1793" t="s">
        <v>14925</v>
      </c>
      <c r="E1793" t="s">
        <v>14890</v>
      </c>
      <c r="F1793" t="s">
        <v>12864</v>
      </c>
      <c r="G1793" t="s">
        <v>14670</v>
      </c>
      <c r="H1793" t="s">
        <v>7154</v>
      </c>
      <c r="I1793" s="14">
        <v>1</v>
      </c>
      <c r="J1793" s="23">
        <v>180822.14</v>
      </c>
      <c r="K1793" s="23">
        <f t="shared" si="56"/>
        <v>180822.14</v>
      </c>
      <c r="L1793" s="20">
        <f t="shared" si="55"/>
        <v>7.5189044670695041E-5</v>
      </c>
    </row>
    <row r="1794" spans="1:12" x14ac:dyDescent="0.25">
      <c r="A1794" t="s">
        <v>5210</v>
      </c>
      <c r="B1794" t="s">
        <v>5211</v>
      </c>
      <c r="C1794" t="s">
        <v>1719</v>
      </c>
      <c r="D1794" t="s">
        <v>14885</v>
      </c>
      <c r="E1794" t="s">
        <v>14890</v>
      </c>
      <c r="F1794" t="s">
        <v>12458</v>
      </c>
      <c r="G1794" t="s">
        <v>14666</v>
      </c>
      <c r="H1794" t="s">
        <v>1286</v>
      </c>
      <c r="I1794" s="36">
        <v>1</v>
      </c>
      <c r="J1794" s="37">
        <v>180000</v>
      </c>
      <c r="K1794" s="37">
        <f t="shared" si="56"/>
        <v>180000</v>
      </c>
      <c r="L1794" s="20">
        <f t="shared" si="55"/>
        <v>7.4847184314515388E-5</v>
      </c>
    </row>
    <row r="1795" spans="1:12" x14ac:dyDescent="0.25">
      <c r="A1795" s="76" t="s">
        <v>7118</v>
      </c>
      <c r="B1795" s="76" t="s">
        <v>7119</v>
      </c>
      <c r="C1795" s="76" t="s">
        <v>5888</v>
      </c>
      <c r="D1795" s="76" t="s">
        <v>14892</v>
      </c>
      <c r="E1795" s="76" t="s">
        <v>14890</v>
      </c>
      <c r="F1795" s="76"/>
      <c r="G1795" s="76" t="str">
        <f>IFERROR(VLOOKUP(F1795,Maquinas!A:B,2,0),"")</f>
        <v/>
      </c>
      <c r="H1795" s="76" t="s">
        <v>14676</v>
      </c>
      <c r="I1795" s="94">
        <v>1</v>
      </c>
      <c r="J1795" s="95">
        <v>180000</v>
      </c>
      <c r="K1795" s="95">
        <f t="shared" si="56"/>
        <v>180000</v>
      </c>
      <c r="L1795" s="96">
        <f t="shared" si="55"/>
        <v>7.4847184314515388E-5</v>
      </c>
    </row>
    <row r="1796" spans="1:12" x14ac:dyDescent="0.25">
      <c r="A1796" t="s">
        <v>7618</v>
      </c>
      <c r="B1796" t="s">
        <v>7619</v>
      </c>
      <c r="C1796" t="s">
        <v>1719</v>
      </c>
      <c r="D1796" t="s">
        <v>14885</v>
      </c>
      <c r="E1796" t="s">
        <v>14890</v>
      </c>
      <c r="F1796" t="s">
        <v>12712</v>
      </c>
      <c r="G1796" t="s">
        <v>14668</v>
      </c>
      <c r="H1796" t="s">
        <v>14697</v>
      </c>
      <c r="I1796" s="14">
        <v>1</v>
      </c>
      <c r="J1796" s="23">
        <v>180000</v>
      </c>
      <c r="K1796" s="23">
        <f t="shared" si="56"/>
        <v>180000</v>
      </c>
      <c r="L1796" s="20">
        <f t="shared" si="55"/>
        <v>7.4847184314515388E-5</v>
      </c>
    </row>
    <row r="1797" spans="1:12" x14ac:dyDescent="0.25">
      <c r="A1797" t="s">
        <v>9002</v>
      </c>
      <c r="B1797" t="s">
        <v>9003</v>
      </c>
      <c r="C1797" t="s">
        <v>1719</v>
      </c>
      <c r="D1797" t="s">
        <v>14885</v>
      </c>
      <c r="F1797" t="s">
        <v>12688</v>
      </c>
      <c r="G1797" t="s">
        <v>14669</v>
      </c>
      <c r="H1797" s="43" t="s">
        <v>7154</v>
      </c>
      <c r="I1797" s="14">
        <v>2</v>
      </c>
      <c r="J1797" s="23">
        <v>90000</v>
      </c>
      <c r="K1797" s="23">
        <f t="shared" si="56"/>
        <v>180000</v>
      </c>
      <c r="L1797" s="20">
        <f t="shared" si="55"/>
        <v>7.4847184314515388E-5</v>
      </c>
    </row>
    <row r="1798" spans="1:12" x14ac:dyDescent="0.25">
      <c r="A1798" t="s">
        <v>9004</v>
      </c>
      <c r="B1798" t="s">
        <v>9005</v>
      </c>
      <c r="C1798" t="s">
        <v>1719</v>
      </c>
      <c r="D1798" t="s">
        <v>14885</v>
      </c>
      <c r="F1798" t="s">
        <v>12688</v>
      </c>
      <c r="G1798" t="s">
        <v>14669</v>
      </c>
      <c r="H1798" s="43" t="s">
        <v>7154</v>
      </c>
      <c r="I1798" s="14">
        <v>2</v>
      </c>
      <c r="J1798" s="23">
        <v>90000</v>
      </c>
      <c r="K1798" s="23">
        <f t="shared" si="56"/>
        <v>180000</v>
      </c>
      <c r="L1798" s="20">
        <f t="shared" si="55"/>
        <v>7.4847184314515388E-5</v>
      </c>
    </row>
    <row r="1799" spans="1:12" x14ac:dyDescent="0.25">
      <c r="A1799" t="s">
        <v>9146</v>
      </c>
      <c r="B1799" t="s">
        <v>9147</v>
      </c>
      <c r="C1799" t="s">
        <v>1719</v>
      </c>
      <c r="D1799" t="s">
        <v>14885</v>
      </c>
      <c r="F1799" t="s">
        <v>12448</v>
      </c>
      <c r="G1799" t="str">
        <f>IFERROR(VLOOKUP(F1799,Maquinas!A:B,2,0),"")</f>
        <v>HARRIS 1000 (22")</v>
      </c>
      <c r="H1799" t="s">
        <v>1286</v>
      </c>
      <c r="I1799" s="36">
        <v>5</v>
      </c>
      <c r="J1799" s="37">
        <v>36000</v>
      </c>
      <c r="K1799" s="37">
        <f t="shared" si="56"/>
        <v>180000</v>
      </c>
      <c r="L1799" s="20">
        <f t="shared" si="55"/>
        <v>7.4847184314515388E-5</v>
      </c>
    </row>
    <row r="1800" spans="1:12" x14ac:dyDescent="0.25">
      <c r="A1800" t="s">
        <v>9368</v>
      </c>
      <c r="B1800" t="s">
        <v>9369</v>
      </c>
      <c r="C1800" t="s">
        <v>1719</v>
      </c>
      <c r="D1800" t="s">
        <v>14885</v>
      </c>
      <c r="F1800" t="s">
        <v>12657</v>
      </c>
      <c r="G1800" t="s">
        <v>14695</v>
      </c>
      <c r="H1800" t="s">
        <v>14697</v>
      </c>
      <c r="I1800" s="14">
        <v>1</v>
      </c>
      <c r="J1800" s="23">
        <v>180000</v>
      </c>
      <c r="K1800" s="23">
        <f t="shared" si="56"/>
        <v>180000</v>
      </c>
      <c r="L1800" s="20">
        <f t="shared" si="55"/>
        <v>7.4847184314515388E-5</v>
      </c>
    </row>
    <row r="1801" spans="1:12" x14ac:dyDescent="0.25">
      <c r="A1801" t="s">
        <v>8668</v>
      </c>
      <c r="B1801" t="s">
        <v>8669</v>
      </c>
      <c r="C1801" t="s">
        <v>1719</v>
      </c>
      <c r="D1801" t="s">
        <v>14885</v>
      </c>
      <c r="E1801" t="s">
        <v>14890</v>
      </c>
      <c r="F1801" t="s">
        <v>14708</v>
      </c>
      <c r="G1801" t="s">
        <v>14660</v>
      </c>
      <c r="H1801" t="s">
        <v>15506</v>
      </c>
      <c r="I1801" s="36">
        <v>3</v>
      </c>
      <c r="J1801" s="37">
        <v>65000</v>
      </c>
      <c r="K1801" s="37">
        <f t="shared" si="56"/>
        <v>195000</v>
      </c>
      <c r="L1801" s="38">
        <f t="shared" si="55"/>
        <v>8.1084449674058336E-5</v>
      </c>
    </row>
    <row r="1802" spans="1:12" x14ac:dyDescent="0.25">
      <c r="A1802" t="s">
        <v>10295</v>
      </c>
      <c r="B1802" t="s">
        <v>10296</v>
      </c>
      <c r="C1802" t="s">
        <v>1859</v>
      </c>
      <c r="D1802" t="s">
        <v>14882</v>
      </c>
      <c r="F1802" t="s">
        <v>14708</v>
      </c>
      <c r="G1802" t="s">
        <v>14660</v>
      </c>
      <c r="H1802" t="s">
        <v>15506</v>
      </c>
      <c r="I1802" s="36">
        <v>2</v>
      </c>
      <c r="J1802" s="37">
        <v>63529.919999999998</v>
      </c>
      <c r="K1802" s="37">
        <f t="shared" si="56"/>
        <v>127059.84</v>
      </c>
      <c r="L1802" s="38">
        <f t="shared" si="55"/>
        <v>5.2833729241404642E-5</v>
      </c>
    </row>
    <row r="1803" spans="1:12" x14ac:dyDescent="0.25">
      <c r="A1803" t="s">
        <v>10083</v>
      </c>
      <c r="B1803" t="s">
        <v>10084</v>
      </c>
      <c r="C1803" t="s">
        <v>1719</v>
      </c>
      <c r="D1803" t="s">
        <v>14885</v>
      </c>
      <c r="E1803" t="s">
        <v>14890</v>
      </c>
      <c r="F1803" t="s">
        <v>12448</v>
      </c>
      <c r="G1803" t="s">
        <v>14680</v>
      </c>
      <c r="H1803" t="s">
        <v>1286</v>
      </c>
      <c r="I1803" s="36">
        <v>12</v>
      </c>
      <c r="J1803" s="37">
        <v>15000</v>
      </c>
      <c r="K1803" s="37">
        <f t="shared" si="56"/>
        <v>180000</v>
      </c>
      <c r="L1803" s="20">
        <f t="shared" si="55"/>
        <v>7.4847184314515388E-5</v>
      </c>
    </row>
    <row r="1804" spans="1:12" x14ac:dyDescent="0.25">
      <c r="A1804" s="155" t="s">
        <v>10085</v>
      </c>
      <c r="B1804" s="155" t="s">
        <v>10084</v>
      </c>
      <c r="C1804" s="155" t="s">
        <v>15445</v>
      </c>
      <c r="D1804" s="155" t="s">
        <v>14885</v>
      </c>
      <c r="E1804" s="155" t="s">
        <v>14890</v>
      </c>
      <c r="F1804" s="155" t="s">
        <v>12484</v>
      </c>
      <c r="G1804" s="155" t="s">
        <v>14678</v>
      </c>
      <c r="H1804" s="155" t="s">
        <v>1286</v>
      </c>
      <c r="I1804" s="156">
        <v>12</v>
      </c>
      <c r="J1804" s="157">
        <v>15000</v>
      </c>
      <c r="K1804" s="157">
        <f t="shared" si="56"/>
        <v>180000</v>
      </c>
      <c r="L1804" s="173">
        <f t="shared" si="55"/>
        <v>7.4847184314515388E-5</v>
      </c>
    </row>
    <row r="1805" spans="1:12" x14ac:dyDescent="0.25">
      <c r="A1805" t="s">
        <v>10115</v>
      </c>
      <c r="B1805" t="s">
        <v>10116</v>
      </c>
      <c r="C1805" t="s">
        <v>1882</v>
      </c>
      <c r="D1805" t="s">
        <v>14886</v>
      </c>
      <c r="E1805" t="s">
        <v>14890</v>
      </c>
      <c r="F1805" t="s">
        <v>12448</v>
      </c>
      <c r="G1805" t="str">
        <f>IFERROR(VLOOKUP(F1805,Maquinas!A:B,2,0),"")</f>
        <v>HARRIS 1000 (22")</v>
      </c>
      <c r="H1805" t="s">
        <v>1286</v>
      </c>
      <c r="I1805" s="36">
        <v>1</v>
      </c>
      <c r="J1805" s="37">
        <v>180000</v>
      </c>
      <c r="K1805" s="37">
        <f t="shared" si="56"/>
        <v>180000</v>
      </c>
      <c r="L1805" s="20">
        <f t="shared" si="55"/>
        <v>7.4847184314515388E-5</v>
      </c>
    </row>
    <row r="1806" spans="1:12" x14ac:dyDescent="0.25">
      <c r="A1806" t="s">
        <v>10397</v>
      </c>
      <c r="B1806" t="s">
        <v>10398</v>
      </c>
      <c r="C1806" t="s">
        <v>4937</v>
      </c>
      <c r="D1806" t="s">
        <v>14887</v>
      </c>
      <c r="G1806" t="s">
        <v>14717</v>
      </c>
      <c r="H1806" t="s">
        <v>14778</v>
      </c>
      <c r="I1806" s="14">
        <v>4</v>
      </c>
      <c r="J1806" s="23">
        <v>45000</v>
      </c>
      <c r="K1806" s="23">
        <f t="shared" si="56"/>
        <v>180000</v>
      </c>
      <c r="L1806" s="20">
        <f t="shared" ref="L1806:L1869" si="57">+K1806/$K$4057</f>
        <v>7.4847184314515388E-5</v>
      </c>
    </row>
    <row r="1807" spans="1:12" x14ac:dyDescent="0.25">
      <c r="A1807" t="s">
        <v>10452</v>
      </c>
      <c r="B1807" t="s">
        <v>10453</v>
      </c>
      <c r="C1807" t="s">
        <v>2770</v>
      </c>
      <c r="D1807" t="s">
        <v>14925</v>
      </c>
      <c r="F1807" t="s">
        <v>14823</v>
      </c>
      <c r="G1807" t="s">
        <v>15477</v>
      </c>
      <c r="H1807" t="s">
        <v>14778</v>
      </c>
      <c r="I1807" s="14">
        <v>1</v>
      </c>
      <c r="J1807" s="23">
        <v>180000</v>
      </c>
      <c r="K1807" s="23">
        <f t="shared" si="56"/>
        <v>180000</v>
      </c>
      <c r="L1807" s="20">
        <f t="shared" si="57"/>
        <v>7.4847184314515388E-5</v>
      </c>
    </row>
    <row r="1808" spans="1:12" x14ac:dyDescent="0.25">
      <c r="A1808" t="s">
        <v>3245</v>
      </c>
      <c r="B1808" t="s">
        <v>3246</v>
      </c>
      <c r="C1808" t="s">
        <v>1725</v>
      </c>
      <c r="D1808" t="s">
        <v>14896</v>
      </c>
      <c r="F1808" t="s">
        <v>14895</v>
      </c>
      <c r="G1808" t="s">
        <v>14664</v>
      </c>
      <c r="H1808" t="s">
        <v>7195</v>
      </c>
      <c r="I1808" s="14">
        <v>1</v>
      </c>
      <c r="J1808" s="23">
        <v>179966.35</v>
      </c>
      <c r="K1808" s="23">
        <f t="shared" si="56"/>
        <v>179966.35</v>
      </c>
      <c r="L1808" s="20">
        <f t="shared" si="57"/>
        <v>7.4833192049225488E-5</v>
      </c>
    </row>
    <row r="1809" spans="1:12" hidden="1" x14ac:dyDescent="0.25">
      <c r="A1809" t="s">
        <v>10982</v>
      </c>
      <c r="B1809" t="s">
        <v>10983</v>
      </c>
      <c r="C1809" t="s">
        <v>10941</v>
      </c>
      <c r="D1809" t="s">
        <v>14889</v>
      </c>
      <c r="G1809" t="str">
        <f>IFERROR(VLOOKUP(F1809,Maquinas!A:B,2,0),"")</f>
        <v/>
      </c>
      <c r="I1809" s="14">
        <v>4</v>
      </c>
      <c r="J1809" s="23">
        <v>44843.65</v>
      </c>
      <c r="K1809" s="23">
        <f t="shared" ref="K1809:K1872" si="58">+I1809*J1809</f>
        <v>179374.6</v>
      </c>
      <c r="L1809" s="20">
        <f t="shared" si="57"/>
        <v>7.4587131930791523E-5</v>
      </c>
    </row>
    <row r="1810" spans="1:12" x14ac:dyDescent="0.25">
      <c r="A1810" t="s">
        <v>4590</v>
      </c>
      <c r="B1810" t="s">
        <v>4591</v>
      </c>
      <c r="C1810" t="s">
        <v>1725</v>
      </c>
      <c r="D1810" t="s">
        <v>14896</v>
      </c>
      <c r="G1810" t="str">
        <f>IFERROR(VLOOKUP(F1810,Maquinas!A:B,2,0),"")</f>
        <v/>
      </c>
      <c r="H1810" t="s">
        <v>14676</v>
      </c>
      <c r="I1810" s="14">
        <v>2</v>
      </c>
      <c r="J1810" s="23">
        <v>89545.5</v>
      </c>
      <c r="K1810" s="23">
        <f t="shared" si="58"/>
        <v>179091</v>
      </c>
      <c r="L1810" s="20">
        <f t="shared" si="57"/>
        <v>7.4469206033727088E-5</v>
      </c>
    </row>
    <row r="1811" spans="1:12" x14ac:dyDescent="0.25">
      <c r="A1811" t="s">
        <v>8723</v>
      </c>
      <c r="B1811" t="s">
        <v>8724</v>
      </c>
      <c r="C1811" t="s">
        <v>1719</v>
      </c>
      <c r="D1811" t="s">
        <v>14885</v>
      </c>
      <c r="E1811" t="s">
        <v>14890</v>
      </c>
      <c r="F1811" t="s">
        <v>14895</v>
      </c>
      <c r="G1811" t="s">
        <v>14664</v>
      </c>
      <c r="H1811" t="s">
        <v>7195</v>
      </c>
      <c r="I1811" s="14">
        <v>1</v>
      </c>
      <c r="J1811" s="23">
        <v>179000</v>
      </c>
      <c r="K1811" s="23">
        <f t="shared" si="58"/>
        <v>179000</v>
      </c>
      <c r="L1811" s="20">
        <f t="shared" si="57"/>
        <v>7.4431366623879197E-5</v>
      </c>
    </row>
    <row r="1812" spans="1:12" x14ac:dyDescent="0.25">
      <c r="A1812" t="s">
        <v>8743</v>
      </c>
      <c r="B1812" t="s">
        <v>8744</v>
      </c>
      <c r="C1812" t="s">
        <v>15445</v>
      </c>
      <c r="D1812" t="s">
        <v>14885</v>
      </c>
      <c r="E1812" t="s">
        <v>14890</v>
      </c>
      <c r="G1812" t="s">
        <v>15477</v>
      </c>
      <c r="H1812" t="s">
        <v>14778</v>
      </c>
      <c r="I1812" s="14">
        <v>1</v>
      </c>
      <c r="J1812" s="23">
        <v>179000</v>
      </c>
      <c r="K1812" s="23">
        <f t="shared" si="58"/>
        <v>179000</v>
      </c>
      <c r="L1812" s="20">
        <f t="shared" si="57"/>
        <v>7.4431366623879197E-5</v>
      </c>
    </row>
    <row r="1813" spans="1:12" hidden="1" x14ac:dyDescent="0.25">
      <c r="A1813" t="s">
        <v>11006</v>
      </c>
      <c r="B1813" t="s">
        <v>11007</v>
      </c>
      <c r="C1813" t="s">
        <v>1719</v>
      </c>
      <c r="D1813" t="s">
        <v>14885</v>
      </c>
      <c r="G1813" t="str">
        <f>IFERROR(VLOOKUP(F1813,Maquinas!A:B,2,0),"")</f>
        <v/>
      </c>
      <c r="I1813" s="14">
        <v>1</v>
      </c>
      <c r="J1813" s="23">
        <v>178857.14</v>
      </c>
      <c r="K1813" s="23">
        <f t="shared" si="58"/>
        <v>178857.14</v>
      </c>
      <c r="L1813" s="20">
        <f t="shared" si="57"/>
        <v>7.437196290859491E-5</v>
      </c>
    </row>
    <row r="1814" spans="1:12" x14ac:dyDescent="0.25">
      <c r="A1814" s="155" t="s">
        <v>2884</v>
      </c>
      <c r="B1814" s="155" t="s">
        <v>2885</v>
      </c>
      <c r="C1814" s="155" t="s">
        <v>15445</v>
      </c>
      <c r="D1814" s="155" t="s">
        <v>14896</v>
      </c>
      <c r="E1814" s="155"/>
      <c r="F1814" s="155" t="s">
        <v>12489</v>
      </c>
      <c r="G1814" s="155" t="s">
        <v>14667</v>
      </c>
      <c r="H1814" s="155" t="s">
        <v>1286</v>
      </c>
      <c r="I1814" s="156">
        <v>1</v>
      </c>
      <c r="J1814" s="157">
        <v>178836.16</v>
      </c>
      <c r="K1814" s="157">
        <f t="shared" si="58"/>
        <v>178836.16</v>
      </c>
      <c r="L1814" s="158">
        <f t="shared" si="57"/>
        <v>7.4363239053445366E-5</v>
      </c>
    </row>
    <row r="1815" spans="1:12" x14ac:dyDescent="0.25">
      <c r="A1815" s="155" t="s">
        <v>7614</v>
      </c>
      <c r="B1815" s="155" t="s">
        <v>7615</v>
      </c>
      <c r="C1815" s="155" t="s">
        <v>15445</v>
      </c>
      <c r="D1815" s="155" t="s">
        <v>14885</v>
      </c>
      <c r="E1815" s="155" t="s">
        <v>14890</v>
      </c>
      <c r="F1815" s="155" t="s">
        <v>12484</v>
      </c>
      <c r="G1815" s="155" t="s">
        <v>14678</v>
      </c>
      <c r="H1815" s="155" t="s">
        <v>1286</v>
      </c>
      <c r="I1815" s="156">
        <v>4</v>
      </c>
      <c r="J1815" s="157">
        <v>44622</v>
      </c>
      <c r="K1815" s="157">
        <f t="shared" si="58"/>
        <v>178488</v>
      </c>
      <c r="L1815" s="173">
        <f t="shared" si="57"/>
        <v>7.4218467966273466E-5</v>
      </c>
    </row>
    <row r="1816" spans="1:12" x14ac:dyDescent="0.25">
      <c r="A1816" s="143" t="s">
        <v>3179</v>
      </c>
      <c r="B1816" s="143" t="s">
        <v>3180</v>
      </c>
      <c r="C1816" s="143" t="s">
        <v>15445</v>
      </c>
      <c r="D1816" s="143" t="s">
        <v>14896</v>
      </c>
      <c r="E1816" s="143"/>
      <c r="F1816" s="143" t="s">
        <v>14897</v>
      </c>
      <c r="G1816" s="143" t="s">
        <v>15645</v>
      </c>
      <c r="H1816" s="143" t="s">
        <v>7195</v>
      </c>
      <c r="I1816" s="144">
        <v>3</v>
      </c>
      <c r="J1816" s="145">
        <v>59412.2</v>
      </c>
      <c r="K1816" s="145">
        <f t="shared" si="58"/>
        <v>178236.59999999998</v>
      </c>
      <c r="L1816" s="146">
        <f t="shared" si="57"/>
        <v>7.411393139884752E-5</v>
      </c>
    </row>
    <row r="1817" spans="1:12" x14ac:dyDescent="0.25">
      <c r="A1817" t="s">
        <v>3719</v>
      </c>
      <c r="B1817" t="s">
        <v>3720</v>
      </c>
      <c r="C1817" t="s">
        <v>1970</v>
      </c>
      <c r="D1817" t="s">
        <v>14902</v>
      </c>
      <c r="G1817" t="str">
        <f>IFERROR(VLOOKUP(F1817,Maquinas!A:B,2,0),"")</f>
        <v/>
      </c>
      <c r="H1817" t="s">
        <v>14676</v>
      </c>
      <c r="I1817" s="14">
        <v>13</v>
      </c>
      <c r="J1817" s="23">
        <v>13691.3</v>
      </c>
      <c r="K1817" s="23">
        <f t="shared" si="58"/>
        <v>177986.9</v>
      </c>
      <c r="L1817" s="20">
        <f t="shared" si="57"/>
        <v>7.4010101721495665E-5</v>
      </c>
    </row>
    <row r="1818" spans="1:12" x14ac:dyDescent="0.25">
      <c r="A1818" t="s">
        <v>3862</v>
      </c>
      <c r="B1818" t="s">
        <v>3863</v>
      </c>
      <c r="C1818" t="s">
        <v>1970</v>
      </c>
      <c r="D1818" t="s">
        <v>14902</v>
      </c>
      <c r="G1818" t="str">
        <f>IFERROR(VLOOKUP(F1818,Maquinas!A:B,2,0),"")</f>
        <v/>
      </c>
      <c r="H1818" t="s">
        <v>14676</v>
      </c>
      <c r="I1818" s="14">
        <v>2</v>
      </c>
      <c r="J1818" s="23">
        <v>88942.5</v>
      </c>
      <c r="K1818" s="23">
        <f t="shared" si="58"/>
        <v>177885</v>
      </c>
      <c r="L1818" s="20">
        <f t="shared" si="57"/>
        <v>7.3967729898819843E-5</v>
      </c>
    </row>
    <row r="1819" spans="1:12" x14ac:dyDescent="0.25">
      <c r="A1819" t="s">
        <v>2979</v>
      </c>
      <c r="B1819" t="s">
        <v>2980</v>
      </c>
      <c r="C1819" t="s">
        <v>1922</v>
      </c>
      <c r="D1819" t="s">
        <v>14649</v>
      </c>
      <c r="F1819" t="s">
        <v>12458</v>
      </c>
      <c r="G1819" t="s">
        <v>14666</v>
      </c>
      <c r="H1819" t="s">
        <v>1286</v>
      </c>
      <c r="I1819" s="36">
        <v>3</v>
      </c>
      <c r="J1819" s="37">
        <v>59177.75</v>
      </c>
      <c r="K1819" s="37">
        <f t="shared" si="58"/>
        <v>177533.25</v>
      </c>
      <c r="L1819" s="20">
        <f t="shared" si="57"/>
        <v>7.3821466026138561E-5</v>
      </c>
    </row>
    <row r="1820" spans="1:12" x14ac:dyDescent="0.25">
      <c r="A1820" t="s">
        <v>9880</v>
      </c>
      <c r="B1820" t="s">
        <v>9881</v>
      </c>
      <c r="C1820" t="s">
        <v>1882</v>
      </c>
      <c r="D1820" t="s">
        <v>14886</v>
      </c>
      <c r="F1820" t="s">
        <v>15005</v>
      </c>
      <c r="G1820" t="s">
        <v>14675</v>
      </c>
      <c r="H1820" t="s">
        <v>7195</v>
      </c>
      <c r="I1820" s="14">
        <v>2</v>
      </c>
      <c r="J1820" s="23">
        <v>88732</v>
      </c>
      <c r="K1820" s="23">
        <f t="shared" si="58"/>
        <v>177464</v>
      </c>
      <c r="L1820" s="20">
        <f t="shared" si="57"/>
        <v>7.3792670651062002E-5</v>
      </c>
    </row>
    <row r="1821" spans="1:12" x14ac:dyDescent="0.25">
      <c r="A1821" t="s">
        <v>8111</v>
      </c>
      <c r="B1821" t="s">
        <v>8112</v>
      </c>
      <c r="C1821" t="s">
        <v>1719</v>
      </c>
      <c r="D1821" t="s">
        <v>14885</v>
      </c>
      <c r="E1821" t="s">
        <v>14890</v>
      </c>
      <c r="F1821" t="s">
        <v>12875</v>
      </c>
      <c r="G1821" t="s">
        <v>14671</v>
      </c>
      <c r="H1821" t="s">
        <v>7154</v>
      </c>
      <c r="I1821" s="14">
        <v>3</v>
      </c>
      <c r="J1821" s="23">
        <v>58918.75</v>
      </c>
      <c r="K1821" s="23">
        <f t="shared" si="58"/>
        <v>176756.25</v>
      </c>
      <c r="L1821" s="20">
        <f t="shared" si="57"/>
        <v>7.3498375680514224E-5</v>
      </c>
    </row>
    <row r="1822" spans="1:12" hidden="1" x14ac:dyDescent="0.25">
      <c r="A1822" t="s">
        <v>12084</v>
      </c>
      <c r="B1822" t="s">
        <v>12085</v>
      </c>
      <c r="C1822" t="s">
        <v>10941</v>
      </c>
      <c r="D1822" t="s">
        <v>14889</v>
      </c>
      <c r="G1822" t="str">
        <f>IFERROR(VLOOKUP(F1822,Maquinas!A:B,2,0),"")</f>
        <v/>
      </c>
      <c r="I1822" s="14">
        <v>10</v>
      </c>
      <c r="J1822" s="23">
        <v>17603.96</v>
      </c>
      <c r="K1822" s="23">
        <f t="shared" si="58"/>
        <v>176039.59999999998</v>
      </c>
      <c r="L1822" s="20">
        <f t="shared" si="57"/>
        <v>7.3200379932519789E-5</v>
      </c>
    </row>
    <row r="1823" spans="1:12" x14ac:dyDescent="0.25">
      <c r="A1823" t="s">
        <v>10249</v>
      </c>
      <c r="B1823" t="s">
        <v>10250</v>
      </c>
      <c r="C1823" t="s">
        <v>1859</v>
      </c>
      <c r="D1823" t="s">
        <v>14882</v>
      </c>
      <c r="F1823" t="s">
        <v>12657</v>
      </c>
      <c r="G1823" t="str">
        <f>IFERROR(VLOOKUP(F1823,Maquinas!A:B,2,0),"")</f>
        <v>SPEED MASTER 6 COLORES</v>
      </c>
      <c r="H1823" t="s">
        <v>14697</v>
      </c>
      <c r="I1823" s="14">
        <v>4</v>
      </c>
      <c r="J1823" s="23">
        <v>44000</v>
      </c>
      <c r="K1823" s="23">
        <f t="shared" si="58"/>
        <v>176000</v>
      </c>
      <c r="L1823" s="20">
        <f t="shared" si="57"/>
        <v>7.318391355197061E-5</v>
      </c>
    </row>
    <row r="1824" spans="1:12" x14ac:dyDescent="0.25">
      <c r="A1824" t="s">
        <v>8461</v>
      </c>
      <c r="B1824" t="s">
        <v>8462</v>
      </c>
      <c r="C1824" t="s">
        <v>2139</v>
      </c>
      <c r="D1824" t="s">
        <v>14898</v>
      </c>
      <c r="F1824" t="s">
        <v>12657</v>
      </c>
      <c r="G1824" t="s">
        <v>14695</v>
      </c>
      <c r="H1824" t="s">
        <v>14697</v>
      </c>
      <c r="I1824" s="14">
        <v>1</v>
      </c>
      <c r="J1824" s="23">
        <v>175128</v>
      </c>
      <c r="K1824" s="23">
        <f t="shared" si="58"/>
        <v>175128</v>
      </c>
      <c r="L1824" s="20">
        <f t="shared" si="57"/>
        <v>7.2821320525735849E-5</v>
      </c>
    </row>
    <row r="1825" spans="1:12" x14ac:dyDescent="0.25">
      <c r="A1825" t="s">
        <v>8824</v>
      </c>
      <c r="B1825" t="s">
        <v>8825</v>
      </c>
      <c r="C1825" t="s">
        <v>2770</v>
      </c>
      <c r="D1825" t="s">
        <v>14925</v>
      </c>
      <c r="G1825" t="s">
        <v>15458</v>
      </c>
      <c r="H1825" t="s">
        <v>14713</v>
      </c>
      <c r="I1825" s="14">
        <v>1</v>
      </c>
      <c r="J1825" s="23">
        <v>175100</v>
      </c>
      <c r="K1825" s="23">
        <f t="shared" si="58"/>
        <v>175100</v>
      </c>
      <c r="L1825" s="20">
        <f t="shared" si="57"/>
        <v>7.2809677630398029E-5</v>
      </c>
    </row>
    <row r="1826" spans="1:12" x14ac:dyDescent="0.25">
      <c r="A1826" t="s">
        <v>2718</v>
      </c>
      <c r="B1826" t="s">
        <v>2719</v>
      </c>
      <c r="C1826" t="s">
        <v>1719</v>
      </c>
      <c r="D1826" t="s">
        <v>14885</v>
      </c>
      <c r="F1826" t="s">
        <v>12875</v>
      </c>
      <c r="G1826" t="s">
        <v>14671</v>
      </c>
      <c r="H1826" t="s">
        <v>7278</v>
      </c>
      <c r="I1826" s="14">
        <v>2</v>
      </c>
      <c r="J1826" s="23">
        <v>87516.4</v>
      </c>
      <c r="K1826" s="23">
        <f t="shared" si="58"/>
        <v>175032.8</v>
      </c>
      <c r="L1826" s="20">
        <f t="shared" si="57"/>
        <v>7.2781734681587275E-5</v>
      </c>
    </row>
    <row r="1827" spans="1:12" x14ac:dyDescent="0.25">
      <c r="A1827" t="s">
        <v>1933</v>
      </c>
      <c r="B1827" t="s">
        <v>1934</v>
      </c>
      <c r="C1827" t="s">
        <v>1719</v>
      </c>
      <c r="D1827" t="s">
        <v>14885</v>
      </c>
      <c r="F1827" t="s">
        <v>12620</v>
      </c>
      <c r="G1827" t="s">
        <v>14663</v>
      </c>
      <c r="H1827" t="s">
        <v>7154</v>
      </c>
      <c r="I1827" s="14">
        <v>1</v>
      </c>
      <c r="J1827" s="23">
        <v>175000</v>
      </c>
      <c r="K1827" s="23">
        <f t="shared" si="58"/>
        <v>175000</v>
      </c>
      <c r="L1827" s="20">
        <f t="shared" si="57"/>
        <v>7.2768095861334406E-5</v>
      </c>
    </row>
    <row r="1828" spans="1:12" s="80" customFormat="1" x14ac:dyDescent="0.25">
      <c r="A1828" s="80" t="s">
        <v>5462</v>
      </c>
      <c r="B1828" s="80" t="s">
        <v>5463</v>
      </c>
      <c r="C1828" s="80" t="s">
        <v>15444</v>
      </c>
      <c r="D1828" s="80" t="s">
        <v>14883</v>
      </c>
      <c r="E1828" s="80" t="s">
        <v>14890</v>
      </c>
      <c r="F1828" s="80" t="s">
        <v>14938</v>
      </c>
      <c r="G1828" s="80" t="s">
        <v>14694</v>
      </c>
      <c r="H1828" s="80" t="s">
        <v>7278</v>
      </c>
      <c r="I1828" s="97">
        <v>1</v>
      </c>
      <c r="J1828" s="98">
        <v>175000</v>
      </c>
      <c r="K1828" s="98">
        <f t="shared" si="58"/>
        <v>175000</v>
      </c>
      <c r="L1828" s="99">
        <f t="shared" si="57"/>
        <v>7.2768095861334406E-5</v>
      </c>
    </row>
    <row r="1829" spans="1:12" hidden="1" x14ac:dyDescent="0.25">
      <c r="A1829" t="s">
        <v>12322</v>
      </c>
      <c r="B1829" t="s">
        <v>12323</v>
      </c>
      <c r="C1829" t="s">
        <v>4937</v>
      </c>
      <c r="D1829" t="s">
        <v>14887</v>
      </c>
      <c r="G1829" t="str">
        <f>IFERROR(VLOOKUP(F1829,Maquinas!A:B,2,0),"")</f>
        <v/>
      </c>
      <c r="I1829" s="14">
        <v>1</v>
      </c>
      <c r="J1829" s="23">
        <v>174900</v>
      </c>
      <c r="K1829" s="23">
        <f t="shared" si="58"/>
        <v>174900</v>
      </c>
      <c r="L1829" s="20">
        <f t="shared" si="57"/>
        <v>7.2726514092270796E-5</v>
      </c>
    </row>
    <row r="1830" spans="1:12" x14ac:dyDescent="0.25">
      <c r="A1830" s="155" t="s">
        <v>9148</v>
      </c>
      <c r="B1830" s="155" t="s">
        <v>9149</v>
      </c>
      <c r="C1830" s="155" t="s">
        <v>15445</v>
      </c>
      <c r="D1830" s="155" t="s">
        <v>14885</v>
      </c>
      <c r="E1830" s="155"/>
      <c r="F1830" s="155" t="s">
        <v>14935</v>
      </c>
      <c r="G1830" s="155" t="str">
        <f>IFERROR(VLOOKUP(F1830,Maquinas!A:B,2,0),"")</f>
        <v>UKITA OFFCON</v>
      </c>
      <c r="H1830" s="155" t="s">
        <v>1286</v>
      </c>
      <c r="I1830" s="156">
        <v>3</v>
      </c>
      <c r="J1830" s="157">
        <v>58000</v>
      </c>
      <c r="K1830" s="157">
        <f t="shared" si="58"/>
        <v>174000</v>
      </c>
      <c r="L1830" s="158">
        <f t="shared" si="57"/>
        <v>7.2352278170698215E-5</v>
      </c>
    </row>
    <row r="1831" spans="1:12" x14ac:dyDescent="0.25">
      <c r="A1831" t="s">
        <v>9454</v>
      </c>
      <c r="B1831" t="s">
        <v>9455</v>
      </c>
      <c r="C1831" t="s">
        <v>1922</v>
      </c>
      <c r="D1831" t="s">
        <v>14649</v>
      </c>
      <c r="F1831" t="s">
        <v>14794</v>
      </c>
      <c r="G1831" t="s">
        <v>9967</v>
      </c>
      <c r="H1831" t="s">
        <v>7195</v>
      </c>
      <c r="I1831" s="14">
        <v>2</v>
      </c>
      <c r="J1831" s="23">
        <v>87000</v>
      </c>
      <c r="K1831" s="23">
        <f t="shared" si="58"/>
        <v>174000</v>
      </c>
      <c r="L1831" s="20">
        <f t="shared" si="57"/>
        <v>7.2352278170698215E-5</v>
      </c>
    </row>
    <row r="1832" spans="1:12" x14ac:dyDescent="0.25">
      <c r="A1832" s="155" t="s">
        <v>9492</v>
      </c>
      <c r="B1832" s="155" t="s">
        <v>9493</v>
      </c>
      <c r="C1832" s="155" t="s">
        <v>15445</v>
      </c>
      <c r="D1832" s="155" t="s">
        <v>14966</v>
      </c>
      <c r="E1832" s="155"/>
      <c r="F1832" s="155" t="s">
        <v>14935</v>
      </c>
      <c r="G1832" s="155" t="s">
        <v>14682</v>
      </c>
      <c r="H1832" s="155" t="s">
        <v>1286</v>
      </c>
      <c r="I1832" s="156">
        <v>6</v>
      </c>
      <c r="J1832" s="157">
        <v>29000</v>
      </c>
      <c r="K1832" s="157">
        <f t="shared" si="58"/>
        <v>174000</v>
      </c>
      <c r="L1832" s="158">
        <f t="shared" si="57"/>
        <v>7.2352278170698215E-5</v>
      </c>
    </row>
    <row r="1833" spans="1:12" hidden="1" x14ac:dyDescent="0.25">
      <c r="A1833" t="s">
        <v>10988</v>
      </c>
      <c r="B1833" t="s">
        <v>10989</v>
      </c>
      <c r="C1833" t="s">
        <v>10941</v>
      </c>
      <c r="D1833" t="s">
        <v>14889</v>
      </c>
      <c r="G1833" t="str">
        <f>IFERROR(VLOOKUP(F1833,Maquinas!A:B,2,0),"")</f>
        <v/>
      </c>
      <c r="I1833" s="14">
        <v>7</v>
      </c>
      <c r="J1833" s="23">
        <v>24785.71</v>
      </c>
      <c r="K1833" s="23">
        <f t="shared" si="58"/>
        <v>173499.97</v>
      </c>
      <c r="L1833" s="20">
        <f t="shared" si="57"/>
        <v>7.2144356850849399E-5</v>
      </c>
    </row>
    <row r="1834" spans="1:12" x14ac:dyDescent="0.25">
      <c r="A1834" t="s">
        <v>3225</v>
      </c>
      <c r="B1834" t="s">
        <v>3226</v>
      </c>
      <c r="C1834" t="s">
        <v>1725</v>
      </c>
      <c r="D1834" t="s">
        <v>14896</v>
      </c>
      <c r="F1834" t="s">
        <v>13079</v>
      </c>
      <c r="G1834" t="s">
        <v>14665</v>
      </c>
      <c r="H1834" t="s">
        <v>7195</v>
      </c>
      <c r="I1834" s="14">
        <v>1</v>
      </c>
      <c r="J1834" s="23">
        <v>173406.72</v>
      </c>
      <c r="K1834" s="23">
        <f t="shared" si="58"/>
        <v>173406.72</v>
      </c>
      <c r="L1834" s="20">
        <f t="shared" si="57"/>
        <v>7.2105581851197569E-5</v>
      </c>
    </row>
    <row r="1835" spans="1:12" x14ac:dyDescent="0.25">
      <c r="A1835" t="s">
        <v>3800</v>
      </c>
      <c r="B1835" t="s">
        <v>3801</v>
      </c>
      <c r="C1835" t="s">
        <v>1970</v>
      </c>
      <c r="D1835" t="s">
        <v>14902</v>
      </c>
      <c r="G1835" t="str">
        <f>IFERROR(VLOOKUP(F1835,Maquinas!A:B,2,0),"")</f>
        <v/>
      </c>
      <c r="H1835" t="s">
        <v>14676</v>
      </c>
      <c r="I1835" s="14">
        <v>2</v>
      </c>
      <c r="J1835" s="23">
        <v>86600</v>
      </c>
      <c r="K1835" s="23">
        <f t="shared" si="58"/>
        <v>173200</v>
      </c>
      <c r="L1835" s="20">
        <f t="shared" si="57"/>
        <v>7.2019624018189256E-5</v>
      </c>
    </row>
    <row r="1836" spans="1:12" x14ac:dyDescent="0.25">
      <c r="A1836" t="s">
        <v>2378</v>
      </c>
      <c r="B1836" t="s">
        <v>2379</v>
      </c>
      <c r="C1836" t="s">
        <v>1719</v>
      </c>
      <c r="D1836" t="s">
        <v>14885</v>
      </c>
      <c r="F1836" t="s">
        <v>12709</v>
      </c>
      <c r="G1836" t="s">
        <v>14693</v>
      </c>
      <c r="H1836" t="s">
        <v>7278</v>
      </c>
      <c r="I1836" s="14">
        <v>2</v>
      </c>
      <c r="J1836" s="23">
        <v>86430</v>
      </c>
      <c r="K1836" s="23">
        <f t="shared" si="58"/>
        <v>172860</v>
      </c>
      <c r="L1836" s="20">
        <f t="shared" si="57"/>
        <v>7.1878246003372951E-5</v>
      </c>
    </row>
    <row r="1837" spans="1:12" x14ac:dyDescent="0.25">
      <c r="A1837" t="s">
        <v>10724</v>
      </c>
      <c r="B1837" t="s">
        <v>10725</v>
      </c>
      <c r="C1837" t="s">
        <v>1719</v>
      </c>
      <c r="D1837" t="s">
        <v>14885</v>
      </c>
      <c r="E1837" t="s">
        <v>14890</v>
      </c>
      <c r="F1837" t="s">
        <v>12709</v>
      </c>
      <c r="G1837" t="str">
        <f>IFERROR(VLOOKUP(F1837,Maquinas!A:B,2,0),"")</f>
        <v>MO - MP</v>
      </c>
      <c r="H1837" t="s">
        <v>7278</v>
      </c>
      <c r="I1837" s="14">
        <v>6</v>
      </c>
      <c r="J1837" s="23">
        <v>28800</v>
      </c>
      <c r="K1837" s="23">
        <f t="shared" si="58"/>
        <v>172800</v>
      </c>
      <c r="L1837" s="20">
        <f t="shared" si="57"/>
        <v>7.1853296941934777E-5</v>
      </c>
    </row>
    <row r="1838" spans="1:12" x14ac:dyDescent="0.25">
      <c r="A1838" t="s">
        <v>4290</v>
      </c>
      <c r="B1838" t="s">
        <v>4291</v>
      </c>
      <c r="C1838" t="s">
        <v>1954</v>
      </c>
      <c r="D1838" t="s">
        <v>15007</v>
      </c>
      <c r="G1838" t="str">
        <f>IFERROR(VLOOKUP(F1838,Maquinas!A:B,2,0),"")</f>
        <v/>
      </c>
      <c r="H1838" t="s">
        <v>14676</v>
      </c>
      <c r="I1838" s="14">
        <v>16</v>
      </c>
      <c r="J1838" s="23">
        <v>10740</v>
      </c>
      <c r="K1838" s="23">
        <f t="shared" si="58"/>
        <v>171840</v>
      </c>
      <c r="L1838" s="20">
        <f t="shared" si="57"/>
        <v>7.1454111958924022E-5</v>
      </c>
    </row>
    <row r="1839" spans="1:12" x14ac:dyDescent="0.25">
      <c r="A1839" t="s">
        <v>10544</v>
      </c>
      <c r="B1839" t="s">
        <v>10545</v>
      </c>
      <c r="C1839" t="s">
        <v>1922</v>
      </c>
      <c r="D1839" t="s">
        <v>14649</v>
      </c>
      <c r="F1839" t="s">
        <v>12448</v>
      </c>
      <c r="G1839" t="str">
        <f>IFERROR(VLOOKUP(F1839,Maquinas!A:B,2,0),"")</f>
        <v>HARRIS 1000 (22")</v>
      </c>
      <c r="H1839" t="s">
        <v>1286</v>
      </c>
      <c r="I1839" s="36">
        <v>3</v>
      </c>
      <c r="J1839" s="37">
        <v>57226</v>
      </c>
      <c r="K1839" s="37">
        <f t="shared" si="58"/>
        <v>171678</v>
      </c>
      <c r="L1839" s="20">
        <f t="shared" si="57"/>
        <v>7.1386749493040964E-5</v>
      </c>
    </row>
    <row r="1840" spans="1:12" x14ac:dyDescent="0.25">
      <c r="A1840" t="s">
        <v>2762</v>
      </c>
      <c r="B1840" t="s">
        <v>2763</v>
      </c>
      <c r="C1840" t="s">
        <v>1719</v>
      </c>
      <c r="D1840" t="s">
        <v>14885</v>
      </c>
      <c r="F1840" t="s">
        <v>14901</v>
      </c>
      <c r="G1840" t="s">
        <v>14672</v>
      </c>
      <c r="H1840" t="s">
        <v>14714</v>
      </c>
      <c r="I1840" s="14">
        <v>4</v>
      </c>
      <c r="J1840" s="23">
        <v>42886.17</v>
      </c>
      <c r="K1840" s="23">
        <f t="shared" si="58"/>
        <v>171544.68</v>
      </c>
      <c r="L1840" s="20">
        <f t="shared" si="57"/>
        <v>7.133131267852535E-5</v>
      </c>
    </row>
    <row r="1841" spans="1:12" x14ac:dyDescent="0.25">
      <c r="A1841" s="76" t="s">
        <v>10043</v>
      </c>
      <c r="B1841" s="76" t="s">
        <v>15035</v>
      </c>
      <c r="C1841" s="76" t="s">
        <v>433</v>
      </c>
      <c r="D1841" s="76" t="s">
        <v>14648</v>
      </c>
      <c r="E1841" s="76" t="s">
        <v>14890</v>
      </c>
      <c r="F1841" s="76"/>
      <c r="G1841" s="76" t="str">
        <f>IFERROR(VLOOKUP(F1841,Maquinas!A:B,2,0),"")</f>
        <v/>
      </c>
      <c r="H1841" s="76" t="s">
        <v>13216</v>
      </c>
      <c r="I1841" s="77">
        <v>3</v>
      </c>
      <c r="J1841" s="78">
        <v>57122</v>
      </c>
      <c r="K1841" s="78">
        <f t="shared" si="58"/>
        <v>171366</v>
      </c>
      <c r="L1841" s="79">
        <f t="shared" si="57"/>
        <v>7.1257014373562466E-5</v>
      </c>
    </row>
    <row r="1842" spans="1:12" x14ac:dyDescent="0.25">
      <c r="A1842" t="s">
        <v>9060</v>
      </c>
      <c r="B1842" t="s">
        <v>9061</v>
      </c>
      <c r="C1842" t="s">
        <v>2770</v>
      </c>
      <c r="D1842" t="s">
        <v>14925</v>
      </c>
      <c r="F1842" t="s">
        <v>12672</v>
      </c>
      <c r="G1842" t="s">
        <v>14683</v>
      </c>
      <c r="H1842" t="s">
        <v>1286</v>
      </c>
      <c r="I1842" s="36">
        <v>3</v>
      </c>
      <c r="J1842" s="37">
        <v>57106.77</v>
      </c>
      <c r="K1842" s="37">
        <f t="shared" si="58"/>
        <v>171320.31</v>
      </c>
      <c r="L1842" s="20">
        <f t="shared" si="57"/>
        <v>7.12380156632773E-5</v>
      </c>
    </row>
    <row r="1843" spans="1:12" x14ac:dyDescent="0.25">
      <c r="A1843" t="s">
        <v>10347</v>
      </c>
      <c r="B1843" t="s">
        <v>10348</v>
      </c>
      <c r="C1843" t="s">
        <v>4937</v>
      </c>
      <c r="D1843" t="s">
        <v>14887</v>
      </c>
      <c r="F1843" t="s">
        <v>15005</v>
      </c>
      <c r="G1843" t="s">
        <v>9967</v>
      </c>
      <c r="H1843" t="s">
        <v>7195</v>
      </c>
      <c r="I1843" s="14">
        <v>1</v>
      </c>
      <c r="J1843" s="23">
        <v>171000</v>
      </c>
      <c r="K1843" s="23">
        <f t="shared" si="58"/>
        <v>171000</v>
      </c>
      <c r="L1843" s="20">
        <f t="shared" si="57"/>
        <v>7.1104825098789628E-5</v>
      </c>
    </row>
    <row r="1844" spans="1:12" x14ac:dyDescent="0.25">
      <c r="A1844" t="s">
        <v>7638</v>
      </c>
      <c r="B1844" t="s">
        <v>7639</v>
      </c>
      <c r="C1844" t="s">
        <v>1882</v>
      </c>
      <c r="D1844" t="s">
        <v>14886</v>
      </c>
      <c r="E1844" t="s">
        <v>14890</v>
      </c>
      <c r="G1844" t="str">
        <f>IFERROR(VLOOKUP(F1844,Maquinas!A:B,2,0),"")</f>
        <v/>
      </c>
      <c r="H1844" t="s">
        <v>14676</v>
      </c>
      <c r="I1844" s="14">
        <v>4</v>
      </c>
      <c r="J1844" s="23">
        <v>42741.440000000002</v>
      </c>
      <c r="K1844" s="23">
        <f t="shared" si="58"/>
        <v>170965.76000000001</v>
      </c>
      <c r="L1844" s="20">
        <f t="shared" si="57"/>
        <v>7.1090587501062243E-5</v>
      </c>
    </row>
    <row r="1845" spans="1:12" x14ac:dyDescent="0.25">
      <c r="A1845" s="155" t="s">
        <v>7995</v>
      </c>
      <c r="B1845" s="155" t="s">
        <v>7996</v>
      </c>
      <c r="C1845" s="155" t="s">
        <v>15445</v>
      </c>
      <c r="D1845" s="155" t="s">
        <v>14886</v>
      </c>
      <c r="E1845" s="155" t="s">
        <v>14890</v>
      </c>
      <c r="F1845" s="155" t="s">
        <v>12484</v>
      </c>
      <c r="G1845" s="155" t="s">
        <v>14678</v>
      </c>
      <c r="H1845" s="155" t="s">
        <v>1286</v>
      </c>
      <c r="I1845" s="156">
        <v>1</v>
      </c>
      <c r="J1845" s="157">
        <v>170850</v>
      </c>
      <c r="K1845" s="157">
        <f t="shared" si="58"/>
        <v>170850</v>
      </c>
      <c r="L1845" s="158">
        <f t="shared" si="57"/>
        <v>7.10424524451942E-5</v>
      </c>
    </row>
    <row r="1846" spans="1:12" x14ac:dyDescent="0.25">
      <c r="A1846" t="s">
        <v>4252</v>
      </c>
      <c r="B1846" t="s">
        <v>4253</v>
      </c>
      <c r="C1846" t="s">
        <v>1954</v>
      </c>
      <c r="D1846" t="s">
        <v>15007</v>
      </c>
      <c r="G1846" t="str">
        <f>IFERROR(VLOOKUP(F1846,Maquinas!A:B,2,0),"")</f>
        <v/>
      </c>
      <c r="H1846" t="s">
        <v>14676</v>
      </c>
      <c r="I1846" s="14">
        <v>17</v>
      </c>
      <c r="J1846" s="23">
        <v>10030</v>
      </c>
      <c r="K1846" s="23">
        <f t="shared" si="58"/>
        <v>170510</v>
      </c>
      <c r="L1846" s="20">
        <f t="shared" si="57"/>
        <v>7.0901074430377881E-5</v>
      </c>
    </row>
    <row r="1847" spans="1:12" x14ac:dyDescent="0.25">
      <c r="A1847" t="s">
        <v>3123</v>
      </c>
      <c r="B1847" t="s">
        <v>3124</v>
      </c>
      <c r="C1847" t="s">
        <v>2094</v>
      </c>
      <c r="D1847" t="s">
        <v>14910</v>
      </c>
      <c r="F1847" t="s">
        <v>13079</v>
      </c>
      <c r="G1847" t="s">
        <v>14665</v>
      </c>
      <c r="H1847" t="s">
        <v>7195</v>
      </c>
      <c r="I1847" s="14">
        <v>1</v>
      </c>
      <c r="J1847" s="23">
        <v>170245</v>
      </c>
      <c r="K1847" s="23">
        <f t="shared" si="58"/>
        <v>170245</v>
      </c>
      <c r="L1847" s="20">
        <f t="shared" si="57"/>
        <v>7.079088274235929E-5</v>
      </c>
    </row>
    <row r="1848" spans="1:12" x14ac:dyDescent="0.25">
      <c r="A1848" t="s">
        <v>8440</v>
      </c>
      <c r="B1848" t="s">
        <v>8441</v>
      </c>
      <c r="C1848" t="s">
        <v>1719</v>
      </c>
      <c r="D1848" t="s">
        <v>14885</v>
      </c>
      <c r="F1848" t="s">
        <v>12864</v>
      </c>
      <c r="G1848" t="s">
        <v>14670</v>
      </c>
      <c r="H1848" t="s">
        <v>7154</v>
      </c>
      <c r="I1848" s="14">
        <v>1</v>
      </c>
      <c r="J1848" s="23">
        <v>170000</v>
      </c>
      <c r="K1848" s="23">
        <f t="shared" si="58"/>
        <v>170000</v>
      </c>
      <c r="L1848" s="20">
        <f t="shared" si="57"/>
        <v>7.0689007408153423E-5</v>
      </c>
    </row>
    <row r="1849" spans="1:12" x14ac:dyDescent="0.25">
      <c r="A1849" t="s">
        <v>9102</v>
      </c>
      <c r="B1849" t="s">
        <v>9103</v>
      </c>
      <c r="C1849" t="s">
        <v>1945</v>
      </c>
      <c r="D1849" t="s">
        <v>14894</v>
      </c>
      <c r="F1849" t="s">
        <v>12517</v>
      </c>
      <c r="G1849" t="s">
        <v>14679</v>
      </c>
      <c r="H1849" t="s">
        <v>1286</v>
      </c>
      <c r="I1849" s="36">
        <v>1</v>
      </c>
      <c r="J1849" s="37">
        <v>170000</v>
      </c>
      <c r="K1849" s="37">
        <f t="shared" si="58"/>
        <v>170000</v>
      </c>
      <c r="L1849" s="20">
        <f t="shared" si="57"/>
        <v>7.0689007408153423E-5</v>
      </c>
    </row>
    <row r="1850" spans="1:12" x14ac:dyDescent="0.25">
      <c r="A1850" t="s">
        <v>10129</v>
      </c>
      <c r="B1850" t="s">
        <v>10130</v>
      </c>
      <c r="C1850" t="s">
        <v>1970</v>
      </c>
      <c r="D1850" t="s">
        <v>14902</v>
      </c>
      <c r="E1850" t="s">
        <v>14890</v>
      </c>
      <c r="F1850" t="s">
        <v>12636</v>
      </c>
      <c r="G1850" t="s">
        <v>14692</v>
      </c>
      <c r="H1850" t="s">
        <v>7278</v>
      </c>
      <c r="I1850" s="14">
        <v>4</v>
      </c>
      <c r="J1850" s="23">
        <v>42500</v>
      </c>
      <c r="K1850" s="23">
        <f t="shared" si="58"/>
        <v>170000</v>
      </c>
      <c r="L1850" s="20">
        <f t="shared" si="57"/>
        <v>7.0689007408153423E-5</v>
      </c>
    </row>
    <row r="1851" spans="1:12" x14ac:dyDescent="0.25">
      <c r="A1851" t="s">
        <v>10486</v>
      </c>
      <c r="B1851" t="s">
        <v>15036</v>
      </c>
      <c r="C1851" t="s">
        <v>1922</v>
      </c>
      <c r="D1851" t="s">
        <v>14649</v>
      </c>
      <c r="F1851" t="s">
        <v>14895</v>
      </c>
      <c r="G1851" t="str">
        <f>IFERROR(VLOOKUP(F1851,Maquinas!A:B,2,0),"")</f>
        <v>OLIMPIC II</v>
      </c>
      <c r="H1851" t="s">
        <v>7195</v>
      </c>
      <c r="I1851" s="14">
        <v>2</v>
      </c>
      <c r="J1851" s="23">
        <v>85000</v>
      </c>
      <c r="K1851" s="23">
        <f t="shared" si="58"/>
        <v>170000</v>
      </c>
      <c r="L1851" s="20">
        <f t="shared" si="57"/>
        <v>7.0689007408153423E-5</v>
      </c>
    </row>
    <row r="1852" spans="1:12" x14ac:dyDescent="0.25">
      <c r="A1852" t="s">
        <v>2190</v>
      </c>
      <c r="B1852" t="s">
        <v>2191</v>
      </c>
      <c r="C1852" t="s">
        <v>1719</v>
      </c>
      <c r="D1852" t="s">
        <v>14885</v>
      </c>
      <c r="F1852" t="s">
        <v>12864</v>
      </c>
      <c r="G1852" t="s">
        <v>14670</v>
      </c>
      <c r="H1852" t="s">
        <v>7154</v>
      </c>
      <c r="I1852" s="14">
        <v>1</v>
      </c>
      <c r="J1852" s="23">
        <v>169796.55</v>
      </c>
      <c r="K1852" s="23">
        <f t="shared" si="58"/>
        <v>169796.55</v>
      </c>
      <c r="L1852" s="20">
        <f t="shared" si="57"/>
        <v>7.0604409298993492E-5</v>
      </c>
    </row>
    <row r="1853" spans="1:12" x14ac:dyDescent="0.25">
      <c r="A1853" t="s">
        <v>4652</v>
      </c>
      <c r="B1853" t="s">
        <v>4653</v>
      </c>
      <c r="C1853" t="s">
        <v>1882</v>
      </c>
      <c r="D1853" t="s">
        <v>14886</v>
      </c>
      <c r="G1853" t="str">
        <f>IFERROR(VLOOKUP(F1853,Maquinas!A:B,2,0),"")</f>
        <v/>
      </c>
      <c r="H1853" t="s">
        <v>14676</v>
      </c>
      <c r="I1853" s="14">
        <v>1</v>
      </c>
      <c r="J1853" s="23">
        <v>169336.37</v>
      </c>
      <c r="K1853" s="23">
        <f t="shared" si="58"/>
        <v>169336.37</v>
      </c>
      <c r="L1853" s="20">
        <f t="shared" si="57"/>
        <v>7.0413058314116521E-5</v>
      </c>
    </row>
    <row r="1854" spans="1:12" x14ac:dyDescent="0.25">
      <c r="A1854" t="s">
        <v>9721</v>
      </c>
      <c r="B1854" t="s">
        <v>9722</v>
      </c>
      <c r="C1854" t="s">
        <v>1719</v>
      </c>
      <c r="D1854" t="s">
        <v>14885</v>
      </c>
      <c r="F1854" t="s">
        <v>12657</v>
      </c>
      <c r="G1854" t="s">
        <v>14695</v>
      </c>
      <c r="H1854" t="s">
        <v>14697</v>
      </c>
      <c r="I1854" s="14">
        <v>11</v>
      </c>
      <c r="J1854" s="23">
        <v>15392.11</v>
      </c>
      <c r="K1854" s="23">
        <f t="shared" si="58"/>
        <v>169313.21000000002</v>
      </c>
      <c r="L1854" s="20">
        <f t="shared" si="57"/>
        <v>7.0403427976401399E-5</v>
      </c>
    </row>
    <row r="1855" spans="1:12" x14ac:dyDescent="0.25">
      <c r="A1855" t="s">
        <v>10371</v>
      </c>
      <c r="B1855" t="s">
        <v>10372</v>
      </c>
      <c r="C1855" t="s">
        <v>4937</v>
      </c>
      <c r="D1855" t="s">
        <v>14887</v>
      </c>
      <c r="F1855" t="s">
        <v>12688</v>
      </c>
      <c r="G1855" t="str">
        <f>IFERROR(VLOOKUP(F1855,Maquinas!A:B,2,0),"")</f>
        <v>W + D 627</v>
      </c>
      <c r="H1855" t="s">
        <v>7154</v>
      </c>
      <c r="I1855" s="14">
        <v>2</v>
      </c>
      <c r="J1855" s="23">
        <v>84603.29</v>
      </c>
      <c r="K1855" s="23">
        <f t="shared" si="58"/>
        <v>169206.58</v>
      </c>
      <c r="L1855" s="20">
        <f t="shared" si="57"/>
        <v>7.0359089336048848E-5</v>
      </c>
    </row>
    <row r="1856" spans="1:12" x14ac:dyDescent="0.25">
      <c r="A1856" t="s">
        <v>5086</v>
      </c>
      <c r="B1856" t="s">
        <v>5087</v>
      </c>
      <c r="C1856" t="s">
        <v>1882</v>
      </c>
      <c r="D1856" t="s">
        <v>14886</v>
      </c>
      <c r="E1856" t="s">
        <v>14890</v>
      </c>
      <c r="F1856" t="s">
        <v>13032</v>
      </c>
      <c r="G1856" t="str">
        <f>IFERROR(VLOOKUP(F1856,Maquinas!A:B,2,0),"")</f>
        <v>OLIMPIC IV</v>
      </c>
      <c r="H1856" t="s">
        <v>7195</v>
      </c>
      <c r="I1856" s="14">
        <v>1</v>
      </c>
      <c r="J1856" s="23">
        <v>169000</v>
      </c>
      <c r="K1856" s="23">
        <f t="shared" si="58"/>
        <v>169000</v>
      </c>
      <c r="L1856" s="20">
        <f t="shared" si="57"/>
        <v>7.0273189717517232E-5</v>
      </c>
    </row>
    <row r="1857" spans="1:12" x14ac:dyDescent="0.25">
      <c r="A1857" t="s">
        <v>8493</v>
      </c>
      <c r="B1857" t="s">
        <v>8494</v>
      </c>
      <c r="C1857" t="s">
        <v>1970</v>
      </c>
      <c r="D1857" t="s">
        <v>14902</v>
      </c>
      <c r="F1857" t="s">
        <v>14708</v>
      </c>
      <c r="G1857" t="s">
        <v>14660</v>
      </c>
      <c r="H1857" t="s">
        <v>15506</v>
      </c>
      <c r="I1857" s="36">
        <v>5</v>
      </c>
      <c r="J1857" s="37">
        <v>58478</v>
      </c>
      <c r="K1857" s="37">
        <f t="shared" si="58"/>
        <v>292390</v>
      </c>
      <c r="L1857" s="38">
        <f t="shared" si="57"/>
        <v>1.2158093456511753E-4</v>
      </c>
    </row>
    <row r="1858" spans="1:12" x14ac:dyDescent="0.25">
      <c r="A1858" t="s">
        <v>10518</v>
      </c>
      <c r="B1858" t="s">
        <v>10519</v>
      </c>
      <c r="C1858" t="s">
        <v>1725</v>
      </c>
      <c r="D1858" t="s">
        <v>14896</v>
      </c>
      <c r="F1858" t="s">
        <v>15472</v>
      </c>
      <c r="G1858" t="s">
        <v>15472</v>
      </c>
      <c r="H1858" t="s">
        <v>15506</v>
      </c>
      <c r="I1858" s="36">
        <v>4</v>
      </c>
      <c r="J1858" s="37">
        <v>51944.74</v>
      </c>
      <c r="K1858" s="37">
        <f t="shared" si="58"/>
        <v>207778.96</v>
      </c>
      <c r="L1858" s="38">
        <f t="shared" si="57"/>
        <v>8.6398167309990672E-5</v>
      </c>
    </row>
    <row r="1859" spans="1:12" hidden="1" x14ac:dyDescent="0.25">
      <c r="A1859" t="s">
        <v>10939</v>
      </c>
      <c r="B1859" t="s">
        <v>10940</v>
      </c>
      <c r="C1859" t="s">
        <v>10941</v>
      </c>
      <c r="D1859" t="s">
        <v>14889</v>
      </c>
      <c r="G1859" t="str">
        <f>IFERROR(VLOOKUP(F1859,Maquinas!A:B,2,0),"")</f>
        <v/>
      </c>
      <c r="I1859" s="14">
        <v>2</v>
      </c>
      <c r="J1859" s="23">
        <v>84274.82</v>
      </c>
      <c r="K1859" s="23">
        <f t="shared" si="58"/>
        <v>168549.64</v>
      </c>
      <c r="L1859" s="20">
        <f t="shared" si="57"/>
        <v>7.0085922062362312E-5</v>
      </c>
    </row>
    <row r="1860" spans="1:12" x14ac:dyDescent="0.25">
      <c r="A1860" t="s">
        <v>3798</v>
      </c>
      <c r="B1860" t="s">
        <v>3799</v>
      </c>
      <c r="C1860" t="s">
        <v>1970</v>
      </c>
      <c r="D1860" t="s">
        <v>14902</v>
      </c>
      <c r="G1860" t="str">
        <f>IFERROR(VLOOKUP(F1860,Maquinas!A:B,2,0),"")</f>
        <v/>
      </c>
      <c r="H1860" t="s">
        <v>14676</v>
      </c>
      <c r="I1860" s="14">
        <v>2</v>
      </c>
      <c r="J1860" s="23">
        <v>84000</v>
      </c>
      <c r="K1860" s="23">
        <f t="shared" si="58"/>
        <v>168000</v>
      </c>
      <c r="L1860" s="20">
        <f t="shared" si="57"/>
        <v>6.9857372026881027E-5</v>
      </c>
    </row>
    <row r="1861" spans="1:12" x14ac:dyDescent="0.25">
      <c r="A1861" t="s">
        <v>3818</v>
      </c>
      <c r="B1861" t="s">
        <v>3819</v>
      </c>
      <c r="C1861" t="s">
        <v>1970</v>
      </c>
      <c r="D1861" t="s">
        <v>14902</v>
      </c>
      <c r="G1861" t="str">
        <f>IFERROR(VLOOKUP(F1861,Maquinas!A:B,2,0),"")</f>
        <v/>
      </c>
      <c r="H1861" t="s">
        <v>14676</v>
      </c>
      <c r="I1861" s="14">
        <v>2</v>
      </c>
      <c r="J1861" s="23">
        <v>83800</v>
      </c>
      <c r="K1861" s="23">
        <f t="shared" si="58"/>
        <v>167600</v>
      </c>
      <c r="L1861" s="20">
        <f t="shared" si="57"/>
        <v>6.9691044950626548E-5</v>
      </c>
    </row>
    <row r="1862" spans="1:12" x14ac:dyDescent="0.25">
      <c r="A1862" t="s">
        <v>9813</v>
      </c>
      <c r="B1862" t="s">
        <v>9814</v>
      </c>
      <c r="C1862" t="s">
        <v>1970</v>
      </c>
      <c r="D1862" t="s">
        <v>14902</v>
      </c>
      <c r="F1862" t="s">
        <v>12627</v>
      </c>
      <c r="G1862" t="s">
        <v>14685</v>
      </c>
      <c r="H1862" t="s">
        <v>1286</v>
      </c>
      <c r="I1862" s="36">
        <v>6</v>
      </c>
      <c r="J1862" s="37">
        <v>27828</v>
      </c>
      <c r="K1862" s="37">
        <f t="shared" si="58"/>
        <v>166968</v>
      </c>
      <c r="L1862" s="20">
        <f t="shared" si="57"/>
        <v>6.9428248170144482E-5</v>
      </c>
    </row>
    <row r="1863" spans="1:12" x14ac:dyDescent="0.25">
      <c r="A1863" t="s">
        <v>3988</v>
      </c>
      <c r="B1863" t="s">
        <v>3989</v>
      </c>
      <c r="C1863" t="s">
        <v>1970</v>
      </c>
      <c r="D1863" t="s">
        <v>14902</v>
      </c>
      <c r="G1863" t="str">
        <f>IFERROR(VLOOKUP(F1863,Maquinas!A:B,2,0),"")</f>
        <v/>
      </c>
      <c r="H1863" t="s">
        <v>14676</v>
      </c>
      <c r="I1863" s="14">
        <v>2</v>
      </c>
      <c r="J1863" s="23">
        <v>83415</v>
      </c>
      <c r="K1863" s="23">
        <f t="shared" si="58"/>
        <v>166830</v>
      </c>
      <c r="L1863" s="20">
        <f t="shared" si="57"/>
        <v>6.9370865328836684E-5</v>
      </c>
    </row>
    <row r="1864" spans="1:12" x14ac:dyDescent="0.25">
      <c r="A1864" t="s">
        <v>4946</v>
      </c>
      <c r="B1864" t="s">
        <v>4947</v>
      </c>
      <c r="C1864" t="s">
        <v>4937</v>
      </c>
      <c r="D1864" t="s">
        <v>14887</v>
      </c>
      <c r="G1864" t="str">
        <f>IFERROR(VLOOKUP(F1864,Maquinas!A:B,2,0),"")</f>
        <v/>
      </c>
      <c r="H1864" t="s">
        <v>14676</v>
      </c>
      <c r="I1864" s="14">
        <v>2</v>
      </c>
      <c r="J1864" s="23">
        <v>83415</v>
      </c>
      <c r="K1864" s="23">
        <f t="shared" si="58"/>
        <v>166830</v>
      </c>
      <c r="L1864" s="20">
        <f t="shared" si="57"/>
        <v>6.9370865328836684E-5</v>
      </c>
    </row>
    <row r="1865" spans="1:12" x14ac:dyDescent="0.25">
      <c r="A1865" t="s">
        <v>7892</v>
      </c>
      <c r="B1865" t="s">
        <v>7893</v>
      </c>
      <c r="C1865" t="s">
        <v>1719</v>
      </c>
      <c r="D1865" t="s">
        <v>14885</v>
      </c>
      <c r="E1865" t="s">
        <v>14890</v>
      </c>
      <c r="F1865" t="s">
        <v>12688</v>
      </c>
      <c r="G1865" t="s">
        <v>14669</v>
      </c>
      <c r="H1865" s="43" t="s">
        <v>7154</v>
      </c>
      <c r="I1865" s="14">
        <v>10</v>
      </c>
      <c r="J1865" s="23">
        <v>16650</v>
      </c>
      <c r="K1865" s="23">
        <f t="shared" si="58"/>
        <v>166500</v>
      </c>
      <c r="L1865" s="20">
        <f t="shared" si="57"/>
        <v>6.9233645490926734E-5</v>
      </c>
    </row>
    <row r="1866" spans="1:12" x14ac:dyDescent="0.25">
      <c r="A1866" t="s">
        <v>8261</v>
      </c>
      <c r="B1866" t="s">
        <v>8262</v>
      </c>
      <c r="C1866" t="s">
        <v>1882</v>
      </c>
      <c r="D1866" t="s">
        <v>14886</v>
      </c>
      <c r="E1866" t="s">
        <v>14890</v>
      </c>
      <c r="F1866" t="s">
        <v>12445</v>
      </c>
      <c r="G1866" t="s">
        <v>14686</v>
      </c>
      <c r="H1866" t="s">
        <v>1286</v>
      </c>
      <c r="I1866" s="36">
        <v>2</v>
      </c>
      <c r="J1866" s="37">
        <v>83145.66</v>
      </c>
      <c r="K1866" s="37">
        <f t="shared" si="58"/>
        <v>166291.32</v>
      </c>
      <c r="L1866" s="20">
        <f t="shared" si="57"/>
        <v>6.9146872655244783E-5</v>
      </c>
    </row>
    <row r="1867" spans="1:12" x14ac:dyDescent="0.25">
      <c r="A1867" t="s">
        <v>7315</v>
      </c>
      <c r="B1867" t="s">
        <v>7316</v>
      </c>
      <c r="C1867" t="s">
        <v>1859</v>
      </c>
      <c r="D1867" t="s">
        <v>14882</v>
      </c>
      <c r="E1867" t="s">
        <v>14890</v>
      </c>
      <c r="F1867" t="s">
        <v>12688</v>
      </c>
      <c r="G1867" t="s">
        <v>14669</v>
      </c>
      <c r="H1867" s="43" t="s">
        <v>7154</v>
      </c>
      <c r="I1867" s="14">
        <v>1</v>
      </c>
      <c r="J1867" s="23">
        <v>166117.6</v>
      </c>
      <c r="K1867" s="23">
        <f t="shared" si="58"/>
        <v>166117.6</v>
      </c>
      <c r="L1867" s="20">
        <f t="shared" si="57"/>
        <v>6.9074636806027462E-5</v>
      </c>
    </row>
    <row r="1868" spans="1:12" x14ac:dyDescent="0.25">
      <c r="A1868" t="s">
        <v>5417</v>
      </c>
      <c r="B1868" t="s">
        <v>5418</v>
      </c>
      <c r="C1868" t="s">
        <v>1945</v>
      </c>
      <c r="D1868" t="s">
        <v>14894</v>
      </c>
      <c r="E1868" t="s">
        <v>14890</v>
      </c>
      <c r="F1868" t="s">
        <v>12875</v>
      </c>
      <c r="G1868" t="s">
        <v>14671</v>
      </c>
      <c r="H1868" t="s">
        <v>7278</v>
      </c>
      <c r="I1868" s="14">
        <v>3</v>
      </c>
      <c r="J1868" s="23">
        <v>55000</v>
      </c>
      <c r="K1868" s="23">
        <f t="shared" si="58"/>
        <v>165000</v>
      </c>
      <c r="L1868" s="20">
        <f t="shared" si="57"/>
        <v>6.8609918954972441E-5</v>
      </c>
    </row>
    <row r="1869" spans="1:12" s="80" customFormat="1" x14ac:dyDescent="0.25">
      <c r="A1869" s="80" t="s">
        <v>8603</v>
      </c>
      <c r="B1869" s="80" t="s">
        <v>8604</v>
      </c>
      <c r="C1869" s="80" t="s">
        <v>1965</v>
      </c>
      <c r="D1869" s="80" t="s">
        <v>14882</v>
      </c>
      <c r="E1869" s="80" t="s">
        <v>14890</v>
      </c>
      <c r="F1869" s="80" t="s">
        <v>5888</v>
      </c>
      <c r="G1869" s="80" t="str">
        <f>IFERROR(VLOOKUP(F1869,Maquinas!A:B,2,0),"")</f>
        <v/>
      </c>
      <c r="H1869" s="80" t="s">
        <v>14676</v>
      </c>
      <c r="I1869" s="97">
        <v>3</v>
      </c>
      <c r="J1869" s="98">
        <v>55000</v>
      </c>
      <c r="K1869" s="98">
        <f t="shared" si="58"/>
        <v>165000</v>
      </c>
      <c r="L1869" s="99">
        <f t="shared" si="57"/>
        <v>6.8609918954972441E-5</v>
      </c>
    </row>
    <row r="1870" spans="1:12" x14ac:dyDescent="0.25">
      <c r="A1870" t="s">
        <v>10245</v>
      </c>
      <c r="B1870" t="s">
        <v>10246</v>
      </c>
      <c r="C1870" t="s">
        <v>1859</v>
      </c>
      <c r="D1870" t="s">
        <v>14882</v>
      </c>
      <c r="G1870" t="str">
        <f>IFERROR(VLOOKUP(F1870,Maquinas!A:B,2,0),"")</f>
        <v/>
      </c>
      <c r="H1870" t="s">
        <v>14676</v>
      </c>
      <c r="I1870" s="14">
        <v>2</v>
      </c>
      <c r="J1870" s="23">
        <v>82500</v>
      </c>
      <c r="K1870" s="23">
        <f t="shared" si="58"/>
        <v>165000</v>
      </c>
      <c r="L1870" s="20">
        <f t="shared" ref="L1870:L1933" si="59">+K1870/$K$4057</f>
        <v>6.8609918954972441E-5</v>
      </c>
    </row>
    <row r="1871" spans="1:12" x14ac:dyDescent="0.25">
      <c r="A1871" t="s">
        <v>10297</v>
      </c>
      <c r="B1871" t="s">
        <v>10298</v>
      </c>
      <c r="C1871" t="s">
        <v>2770</v>
      </c>
      <c r="D1871" t="s">
        <v>14925</v>
      </c>
      <c r="G1871" t="str">
        <f>IFERROR(VLOOKUP(F1871,Maquinas!A:B,2,0),"")</f>
        <v/>
      </c>
      <c r="H1871" t="s">
        <v>14676</v>
      </c>
      <c r="I1871" s="14">
        <v>1</v>
      </c>
      <c r="J1871" s="23">
        <v>165000</v>
      </c>
      <c r="K1871" s="23">
        <f t="shared" si="58"/>
        <v>165000</v>
      </c>
      <c r="L1871" s="20">
        <f t="shared" si="59"/>
        <v>6.8609918954972441E-5</v>
      </c>
    </row>
    <row r="1872" spans="1:12" x14ac:dyDescent="0.25">
      <c r="A1872" t="s">
        <v>10418</v>
      </c>
      <c r="B1872" t="s">
        <v>10419</v>
      </c>
      <c r="C1872" t="s">
        <v>4937</v>
      </c>
      <c r="D1872" t="s">
        <v>14887</v>
      </c>
      <c r="G1872" t="str">
        <f>IFERROR(VLOOKUP(F1872,Maquinas!A:B,2,0),"")</f>
        <v/>
      </c>
      <c r="H1872" t="s">
        <v>14676</v>
      </c>
      <c r="I1872" s="14">
        <v>1</v>
      </c>
      <c r="J1872" s="23">
        <v>165000</v>
      </c>
      <c r="K1872" s="23">
        <f t="shared" si="58"/>
        <v>165000</v>
      </c>
      <c r="L1872" s="20">
        <f t="shared" si="59"/>
        <v>6.8609918954972441E-5</v>
      </c>
    </row>
    <row r="1873" spans="1:12" x14ac:dyDescent="0.25">
      <c r="A1873" t="s">
        <v>8159</v>
      </c>
      <c r="B1873" t="s">
        <v>8160</v>
      </c>
      <c r="C1873" t="s">
        <v>1970</v>
      </c>
      <c r="D1873" t="s">
        <v>14902</v>
      </c>
      <c r="E1873" t="s">
        <v>14890</v>
      </c>
      <c r="F1873" t="s">
        <v>12688</v>
      </c>
      <c r="G1873" t="s">
        <v>14669</v>
      </c>
      <c r="H1873" s="43" t="s">
        <v>7154</v>
      </c>
      <c r="I1873" s="14">
        <v>4</v>
      </c>
      <c r="J1873" s="23">
        <v>41233.33</v>
      </c>
      <c r="K1873" s="23">
        <f t="shared" ref="K1873:K1936" si="60">+I1873*J1873</f>
        <v>164933.32</v>
      </c>
      <c r="L1873" s="20">
        <f t="shared" si="59"/>
        <v>6.8582192231360822E-5</v>
      </c>
    </row>
    <row r="1874" spans="1:12" x14ac:dyDescent="0.25">
      <c r="A1874" t="s">
        <v>10532</v>
      </c>
      <c r="B1874" t="s">
        <v>10533</v>
      </c>
      <c r="C1874" t="s">
        <v>1725</v>
      </c>
      <c r="D1874" t="s">
        <v>14896</v>
      </c>
      <c r="F1874" t="s">
        <v>15472</v>
      </c>
      <c r="G1874" t="s">
        <v>15472</v>
      </c>
      <c r="H1874" t="s">
        <v>15506</v>
      </c>
      <c r="I1874" s="36">
        <v>4</v>
      </c>
      <c r="J1874" s="37">
        <v>51944.74</v>
      </c>
      <c r="K1874" s="37">
        <f t="shared" si="60"/>
        <v>207778.96</v>
      </c>
      <c r="L1874" s="38">
        <f t="shared" si="59"/>
        <v>8.6398167309990672E-5</v>
      </c>
    </row>
    <row r="1875" spans="1:12" x14ac:dyDescent="0.25">
      <c r="A1875" t="s">
        <v>8517</v>
      </c>
      <c r="B1875" t="s">
        <v>8518</v>
      </c>
      <c r="C1875" t="s">
        <v>1882</v>
      </c>
      <c r="D1875" t="s">
        <v>14886</v>
      </c>
      <c r="E1875" t="s">
        <v>14890</v>
      </c>
      <c r="F1875" t="s">
        <v>12657</v>
      </c>
      <c r="G1875" t="s">
        <v>14695</v>
      </c>
      <c r="H1875" t="s">
        <v>14697</v>
      </c>
      <c r="I1875" s="14">
        <v>1</v>
      </c>
      <c r="J1875" s="23">
        <v>164450</v>
      </c>
      <c r="K1875" s="23">
        <f t="shared" si="60"/>
        <v>164450</v>
      </c>
      <c r="L1875" s="20">
        <f t="shared" si="59"/>
        <v>6.8381219225122533E-5</v>
      </c>
    </row>
    <row r="1876" spans="1:12" x14ac:dyDescent="0.25">
      <c r="A1876" t="s">
        <v>8645</v>
      </c>
      <c r="B1876" t="s">
        <v>8646</v>
      </c>
      <c r="C1876" t="s">
        <v>15445</v>
      </c>
      <c r="D1876" t="s">
        <v>14953</v>
      </c>
      <c r="E1876" t="s">
        <v>14890</v>
      </c>
      <c r="F1876" t="s">
        <v>14926</v>
      </c>
      <c r="G1876" t="str">
        <f>IFERROR(VLOOKUP(F1876,Maquinas!A:B,2,0),"")</f>
        <v/>
      </c>
      <c r="H1876" t="s">
        <v>14778</v>
      </c>
      <c r="I1876" s="14">
        <v>2</v>
      </c>
      <c r="J1876" s="23">
        <v>82000</v>
      </c>
      <c r="K1876" s="23">
        <f t="shared" si="60"/>
        <v>164000</v>
      </c>
      <c r="L1876" s="20">
        <f t="shared" si="59"/>
        <v>6.8194101264336249E-5</v>
      </c>
    </row>
    <row r="1877" spans="1:12" x14ac:dyDescent="0.25">
      <c r="A1877" t="s">
        <v>4125</v>
      </c>
      <c r="B1877" t="s">
        <v>15037</v>
      </c>
      <c r="C1877" t="s">
        <v>3349</v>
      </c>
      <c r="D1877" t="s">
        <v>14953</v>
      </c>
      <c r="G1877" t="str">
        <f>IFERROR(VLOOKUP(F1877,Maquinas!A:B,2,0),"")</f>
        <v/>
      </c>
      <c r="H1877" t="s">
        <v>14676</v>
      </c>
      <c r="I1877" s="14">
        <v>7.5</v>
      </c>
      <c r="J1877" s="23">
        <v>21800</v>
      </c>
      <c r="K1877" s="23">
        <f t="shared" si="60"/>
        <v>163500</v>
      </c>
      <c r="L1877" s="20">
        <f t="shared" si="59"/>
        <v>6.7986192419018147E-5</v>
      </c>
    </row>
    <row r="1878" spans="1:12" x14ac:dyDescent="0.25">
      <c r="A1878" t="s">
        <v>8055</v>
      </c>
      <c r="B1878" t="s">
        <v>8056</v>
      </c>
      <c r="C1878" t="s">
        <v>1970</v>
      </c>
      <c r="D1878" t="s">
        <v>14902</v>
      </c>
      <c r="E1878" t="s">
        <v>14890</v>
      </c>
      <c r="F1878" t="s">
        <v>13079</v>
      </c>
      <c r="G1878" t="s">
        <v>14665</v>
      </c>
      <c r="H1878" t="s">
        <v>7195</v>
      </c>
      <c r="I1878" s="14">
        <v>4</v>
      </c>
      <c r="J1878" s="23">
        <v>40873.46</v>
      </c>
      <c r="K1878" s="23">
        <f t="shared" si="60"/>
        <v>163493.84</v>
      </c>
      <c r="L1878" s="20">
        <f t="shared" si="59"/>
        <v>6.7983630982043825E-5</v>
      </c>
    </row>
    <row r="1879" spans="1:12" x14ac:dyDescent="0.25">
      <c r="A1879" t="s">
        <v>9779</v>
      </c>
      <c r="B1879" t="s">
        <v>9780</v>
      </c>
      <c r="C1879" t="s">
        <v>1970</v>
      </c>
      <c r="D1879" t="s">
        <v>14902</v>
      </c>
      <c r="F1879" t="s">
        <v>12620</v>
      </c>
      <c r="G1879" t="s">
        <v>14663</v>
      </c>
      <c r="H1879" t="s">
        <v>7154</v>
      </c>
      <c r="I1879" s="14">
        <v>1</v>
      </c>
      <c r="J1879" s="23">
        <v>163406</v>
      </c>
      <c r="K1879" s="23">
        <f t="shared" si="60"/>
        <v>163406</v>
      </c>
      <c r="L1879" s="20">
        <f t="shared" si="59"/>
        <v>6.7947105556098345E-5</v>
      </c>
    </row>
    <row r="1880" spans="1:12" x14ac:dyDescent="0.25">
      <c r="A1880" t="s">
        <v>8336</v>
      </c>
      <c r="B1880" t="s">
        <v>8337</v>
      </c>
      <c r="C1880" t="s">
        <v>1922</v>
      </c>
      <c r="D1880" t="s">
        <v>14649</v>
      </c>
      <c r="F1880" t="s">
        <v>14897</v>
      </c>
      <c r="G1880" t="s">
        <v>14673</v>
      </c>
      <c r="H1880" t="s">
        <v>7195</v>
      </c>
      <c r="I1880" s="14">
        <v>2</v>
      </c>
      <c r="J1880" s="23">
        <v>81356</v>
      </c>
      <c r="K1880" s="23">
        <f t="shared" si="60"/>
        <v>162712</v>
      </c>
      <c r="L1880" s="20">
        <f t="shared" si="59"/>
        <v>6.7658528078796832E-5</v>
      </c>
    </row>
    <row r="1881" spans="1:12" x14ac:dyDescent="0.25">
      <c r="A1881" t="s">
        <v>2921</v>
      </c>
      <c r="B1881" t="s">
        <v>2922</v>
      </c>
      <c r="C1881" t="s">
        <v>1945</v>
      </c>
      <c r="D1881" t="s">
        <v>14894</v>
      </c>
      <c r="F1881" t="s">
        <v>12458</v>
      </c>
      <c r="G1881" t="s">
        <v>14666</v>
      </c>
      <c r="H1881" t="s">
        <v>1286</v>
      </c>
      <c r="I1881" s="36">
        <v>1</v>
      </c>
      <c r="J1881" s="37">
        <v>162384.87</v>
      </c>
      <c r="K1881" s="37">
        <f t="shared" si="60"/>
        <v>162384.87</v>
      </c>
      <c r="L1881" s="20">
        <f t="shared" si="59"/>
        <v>6.7522501637659005E-5</v>
      </c>
    </row>
    <row r="1882" spans="1:12" x14ac:dyDescent="0.25">
      <c r="A1882" t="s">
        <v>5620</v>
      </c>
      <c r="B1882" t="s">
        <v>5621</v>
      </c>
      <c r="C1882" t="s">
        <v>1719</v>
      </c>
      <c r="D1882" t="s">
        <v>14885</v>
      </c>
      <c r="E1882" t="s">
        <v>14890</v>
      </c>
      <c r="F1882" t="s">
        <v>14955</v>
      </c>
      <c r="G1882" t="s">
        <v>15659</v>
      </c>
      <c r="H1882" t="s">
        <v>13216</v>
      </c>
      <c r="I1882" s="14">
        <v>11</v>
      </c>
      <c r="J1882" s="23">
        <v>14742.06</v>
      </c>
      <c r="K1882" s="23">
        <f t="shared" si="60"/>
        <v>162162.66</v>
      </c>
      <c r="L1882" s="20">
        <f t="shared" si="59"/>
        <v>6.7430102788622743E-5</v>
      </c>
    </row>
    <row r="1883" spans="1:12" x14ac:dyDescent="0.25">
      <c r="A1883" t="s">
        <v>10071</v>
      </c>
      <c r="B1883" t="s">
        <v>10072</v>
      </c>
      <c r="C1883" t="s">
        <v>1970</v>
      </c>
      <c r="D1883" t="s">
        <v>14902</v>
      </c>
      <c r="E1883" t="s">
        <v>14890</v>
      </c>
      <c r="F1883" t="s">
        <v>12657</v>
      </c>
      <c r="G1883" t="s">
        <v>14695</v>
      </c>
      <c r="H1883" t="s">
        <v>14697</v>
      </c>
      <c r="I1883" s="14">
        <v>2</v>
      </c>
      <c r="J1883" s="23">
        <v>81000</v>
      </c>
      <c r="K1883" s="23">
        <f t="shared" si="60"/>
        <v>162000</v>
      </c>
      <c r="L1883" s="20">
        <f t="shared" si="59"/>
        <v>6.7362465883063854E-5</v>
      </c>
    </row>
    <row r="1884" spans="1:12" s="39" customFormat="1" hidden="1" x14ac:dyDescent="0.25">
      <c r="A1884" s="39" t="s">
        <v>12202</v>
      </c>
      <c r="B1884" s="39" t="s">
        <v>12203</v>
      </c>
      <c r="C1884" s="39" t="s">
        <v>12135</v>
      </c>
      <c r="D1884" s="39" t="s">
        <v>14940</v>
      </c>
      <c r="E1884" s="39" t="s">
        <v>14890</v>
      </c>
      <c r="G1884" s="39" t="str">
        <f>IFERROR(VLOOKUP(F1884,Maquinas!A:B,2,0),"")</f>
        <v/>
      </c>
      <c r="I1884" s="40">
        <v>4</v>
      </c>
      <c r="J1884" s="41">
        <v>40399.629999999997</v>
      </c>
      <c r="K1884" s="41">
        <f t="shared" si="60"/>
        <v>161598.51999999999</v>
      </c>
      <c r="L1884" s="42">
        <f t="shared" si="59"/>
        <v>6.7195523396627223E-5</v>
      </c>
    </row>
    <row r="1885" spans="1:12" x14ac:dyDescent="0.25">
      <c r="A1885" t="s">
        <v>7606</v>
      </c>
      <c r="B1885" t="s">
        <v>7607</v>
      </c>
      <c r="C1885" t="s">
        <v>1725</v>
      </c>
      <c r="D1885" t="s">
        <v>14896</v>
      </c>
      <c r="E1885" t="s">
        <v>14890</v>
      </c>
      <c r="F1885" t="s">
        <v>12864</v>
      </c>
      <c r="G1885" t="s">
        <v>14670</v>
      </c>
      <c r="H1885" t="s">
        <v>7154</v>
      </c>
      <c r="I1885" s="14">
        <v>3</v>
      </c>
      <c r="J1885" s="23">
        <v>53834.95</v>
      </c>
      <c r="K1885" s="23">
        <f t="shared" si="60"/>
        <v>161504.84999999998</v>
      </c>
      <c r="L1885" s="20">
        <f t="shared" si="59"/>
        <v>6.7156573753545331E-5</v>
      </c>
    </row>
    <row r="1886" spans="1:12" x14ac:dyDescent="0.25">
      <c r="A1886" s="155" t="s">
        <v>7596</v>
      </c>
      <c r="B1886" s="155" t="s">
        <v>7597</v>
      </c>
      <c r="C1886" s="155" t="s">
        <v>15445</v>
      </c>
      <c r="D1886" s="155" t="s">
        <v>14966</v>
      </c>
      <c r="E1886" s="155" t="s">
        <v>14890</v>
      </c>
      <c r="F1886" s="155" t="s">
        <v>12484</v>
      </c>
      <c r="G1886" s="155" t="s">
        <v>14678</v>
      </c>
      <c r="H1886" s="155" t="s">
        <v>1286</v>
      </c>
      <c r="I1886" s="156">
        <v>2</v>
      </c>
      <c r="J1886" s="157">
        <v>80400</v>
      </c>
      <c r="K1886" s="157">
        <f t="shared" si="60"/>
        <v>160800</v>
      </c>
      <c r="L1886" s="158">
        <f t="shared" si="59"/>
        <v>6.6863484654300416E-5</v>
      </c>
    </row>
    <row r="1887" spans="1:12" x14ac:dyDescent="0.25">
      <c r="A1887" t="s">
        <v>7678</v>
      </c>
      <c r="B1887" t="s">
        <v>7679</v>
      </c>
      <c r="C1887" t="s">
        <v>1719</v>
      </c>
      <c r="D1887" t="s">
        <v>14885</v>
      </c>
      <c r="E1887" t="s">
        <v>14890</v>
      </c>
      <c r="F1887" t="s">
        <v>13079</v>
      </c>
      <c r="G1887" t="s">
        <v>14665</v>
      </c>
      <c r="H1887" t="s">
        <v>7195</v>
      </c>
      <c r="I1887" s="14">
        <v>2</v>
      </c>
      <c r="J1887" s="23">
        <v>80400</v>
      </c>
      <c r="K1887" s="23">
        <f t="shared" si="60"/>
        <v>160800</v>
      </c>
      <c r="L1887" s="20">
        <f t="shared" si="59"/>
        <v>6.6863484654300416E-5</v>
      </c>
    </row>
    <row r="1888" spans="1:12" x14ac:dyDescent="0.25">
      <c r="A1888" s="155" t="s">
        <v>8197</v>
      </c>
      <c r="B1888" s="155" t="s">
        <v>8198</v>
      </c>
      <c r="C1888" s="155" t="s">
        <v>15445</v>
      </c>
      <c r="D1888" s="155" t="s">
        <v>14885</v>
      </c>
      <c r="E1888" s="155" t="s">
        <v>14890</v>
      </c>
      <c r="F1888" s="155" t="s">
        <v>13152</v>
      </c>
      <c r="G1888" s="155" t="s">
        <v>14687</v>
      </c>
      <c r="H1888" s="155" t="s">
        <v>1286</v>
      </c>
      <c r="I1888" s="156">
        <v>4</v>
      </c>
      <c r="J1888" s="157">
        <v>40200</v>
      </c>
      <c r="K1888" s="157">
        <f t="shared" si="60"/>
        <v>160800</v>
      </c>
      <c r="L1888" s="158">
        <f t="shared" si="59"/>
        <v>6.6863484654300416E-5</v>
      </c>
    </row>
    <row r="1889" spans="1:12" x14ac:dyDescent="0.25">
      <c r="A1889" t="s">
        <v>7690</v>
      </c>
      <c r="B1889" t="s">
        <v>7691</v>
      </c>
      <c r="C1889" t="s">
        <v>2770</v>
      </c>
      <c r="D1889" t="s">
        <v>14925</v>
      </c>
      <c r="E1889" t="s">
        <v>14890</v>
      </c>
      <c r="F1889" t="s">
        <v>14901</v>
      </c>
      <c r="G1889" t="s">
        <v>14672</v>
      </c>
      <c r="H1889" t="s">
        <v>7278</v>
      </c>
      <c r="I1889" s="14">
        <v>1</v>
      </c>
      <c r="J1889" s="23">
        <v>160714.15</v>
      </c>
      <c r="K1889" s="23">
        <f t="shared" si="60"/>
        <v>160714.15</v>
      </c>
      <c r="L1889" s="20">
        <f t="shared" si="59"/>
        <v>6.6827786705559301E-5</v>
      </c>
    </row>
    <row r="1890" spans="1:12" x14ac:dyDescent="0.25">
      <c r="A1890" t="s">
        <v>2919</v>
      </c>
      <c r="B1890" t="s">
        <v>2920</v>
      </c>
      <c r="C1890" t="s">
        <v>1719</v>
      </c>
      <c r="D1890" t="s">
        <v>14885</v>
      </c>
      <c r="F1890" t="s">
        <v>12458</v>
      </c>
      <c r="G1890" t="s">
        <v>14666</v>
      </c>
      <c r="H1890" t="s">
        <v>1286</v>
      </c>
      <c r="I1890" s="36">
        <v>3</v>
      </c>
      <c r="J1890" s="37">
        <v>53505.81</v>
      </c>
      <c r="K1890" s="37">
        <f t="shared" si="60"/>
        <v>160517.43</v>
      </c>
      <c r="L1890" s="20">
        <f t="shared" si="59"/>
        <v>6.6745987049457344E-5</v>
      </c>
    </row>
    <row r="1891" spans="1:12" x14ac:dyDescent="0.25">
      <c r="A1891" t="s">
        <v>3213</v>
      </c>
      <c r="B1891" t="s">
        <v>3214</v>
      </c>
      <c r="C1891" t="s">
        <v>1970</v>
      </c>
      <c r="D1891" t="s">
        <v>14902</v>
      </c>
      <c r="F1891" t="s">
        <v>14895</v>
      </c>
      <c r="G1891" t="s">
        <v>14664</v>
      </c>
      <c r="H1891" t="s">
        <v>7195</v>
      </c>
      <c r="I1891" s="14">
        <v>5</v>
      </c>
      <c r="J1891" s="23">
        <v>32038.28</v>
      </c>
      <c r="K1891" s="23">
        <f t="shared" si="60"/>
        <v>160191.4</v>
      </c>
      <c r="L1891" s="20">
        <f t="shared" si="59"/>
        <v>6.661041800777923E-5</v>
      </c>
    </row>
    <row r="1892" spans="1:12" x14ac:dyDescent="0.25">
      <c r="A1892" t="s">
        <v>8139</v>
      </c>
      <c r="B1892" t="s">
        <v>8140</v>
      </c>
      <c r="C1892" t="s">
        <v>1719</v>
      </c>
      <c r="D1892" t="s">
        <v>14885</v>
      </c>
      <c r="E1892" t="s">
        <v>14890</v>
      </c>
      <c r="F1892" t="s">
        <v>12709</v>
      </c>
      <c r="G1892" t="str">
        <f>IFERROR(VLOOKUP(F1892,Maquinas!A:B,2,0),"")</f>
        <v>MO - MP</v>
      </c>
      <c r="H1892" t="s">
        <v>7278</v>
      </c>
      <c r="I1892" s="14">
        <v>1</v>
      </c>
      <c r="J1892" s="23">
        <v>160100</v>
      </c>
      <c r="K1892" s="23">
        <f t="shared" si="60"/>
        <v>160100</v>
      </c>
      <c r="L1892" s="20">
        <f t="shared" si="59"/>
        <v>6.6572412270855081E-5</v>
      </c>
    </row>
    <row r="1893" spans="1:12" x14ac:dyDescent="0.25">
      <c r="A1893" t="s">
        <v>3886</v>
      </c>
      <c r="B1893" t="s">
        <v>3887</v>
      </c>
      <c r="C1893" t="s">
        <v>1970</v>
      </c>
      <c r="D1893" t="s">
        <v>14902</v>
      </c>
      <c r="G1893" t="str">
        <f>IFERROR(VLOOKUP(F1893,Maquinas!A:B,2,0),"")</f>
        <v/>
      </c>
      <c r="H1893" t="s">
        <v>14676</v>
      </c>
      <c r="I1893" s="14">
        <v>1</v>
      </c>
      <c r="J1893" s="23">
        <v>160000</v>
      </c>
      <c r="K1893" s="23">
        <f t="shared" si="60"/>
        <v>160000</v>
      </c>
      <c r="L1893" s="20">
        <f t="shared" si="59"/>
        <v>6.6530830501791458E-5</v>
      </c>
    </row>
    <row r="1894" spans="1:12" x14ac:dyDescent="0.25">
      <c r="A1894" t="s">
        <v>3996</v>
      </c>
      <c r="B1894" t="s">
        <v>3997</v>
      </c>
      <c r="C1894" t="s">
        <v>1970</v>
      </c>
      <c r="D1894" t="s">
        <v>14902</v>
      </c>
      <c r="G1894" t="str">
        <f>IFERROR(VLOOKUP(F1894,Maquinas!A:B,2,0),"")</f>
        <v/>
      </c>
      <c r="H1894" t="s">
        <v>14676</v>
      </c>
      <c r="I1894" s="14">
        <v>2</v>
      </c>
      <c r="J1894" s="23">
        <v>80000</v>
      </c>
      <c r="K1894" s="23">
        <f t="shared" si="60"/>
        <v>160000</v>
      </c>
      <c r="L1894" s="20">
        <f t="shared" si="59"/>
        <v>6.6530830501791458E-5</v>
      </c>
    </row>
    <row r="1895" spans="1:12" x14ac:dyDescent="0.25">
      <c r="A1895" t="s">
        <v>5246</v>
      </c>
      <c r="B1895" t="s">
        <v>5247</v>
      </c>
      <c r="C1895" t="s">
        <v>1891</v>
      </c>
      <c r="D1895" t="s">
        <v>14946</v>
      </c>
      <c r="E1895" t="s">
        <v>14890</v>
      </c>
      <c r="F1895" t="s">
        <v>12504</v>
      </c>
      <c r="G1895" t="s">
        <v>14699</v>
      </c>
      <c r="H1895" t="s">
        <v>14697</v>
      </c>
      <c r="I1895" s="14">
        <v>8</v>
      </c>
      <c r="J1895" s="23">
        <v>20000</v>
      </c>
      <c r="K1895" s="23">
        <f t="shared" si="60"/>
        <v>160000</v>
      </c>
      <c r="L1895" s="20">
        <f t="shared" si="59"/>
        <v>6.6530830501791458E-5</v>
      </c>
    </row>
    <row r="1896" spans="1:12" x14ac:dyDescent="0.25">
      <c r="A1896" t="s">
        <v>7616</v>
      </c>
      <c r="B1896" t="s">
        <v>7617</v>
      </c>
      <c r="C1896" t="s">
        <v>1719</v>
      </c>
      <c r="D1896" t="s">
        <v>14885</v>
      </c>
      <c r="E1896" t="s">
        <v>14890</v>
      </c>
      <c r="F1896" t="s">
        <v>13079</v>
      </c>
      <c r="G1896" t="s">
        <v>14665</v>
      </c>
      <c r="H1896" t="s">
        <v>7195</v>
      </c>
      <c r="I1896" s="14">
        <v>2</v>
      </c>
      <c r="J1896" s="23">
        <v>80000</v>
      </c>
      <c r="K1896" s="23">
        <f t="shared" si="60"/>
        <v>160000</v>
      </c>
      <c r="L1896" s="20">
        <f t="shared" si="59"/>
        <v>6.6530830501791458E-5</v>
      </c>
    </row>
    <row r="1897" spans="1:12" x14ac:dyDescent="0.25">
      <c r="A1897" t="s">
        <v>8505</v>
      </c>
      <c r="B1897" t="s">
        <v>8506</v>
      </c>
      <c r="C1897" t="s">
        <v>1725</v>
      </c>
      <c r="D1897" t="s">
        <v>14896</v>
      </c>
      <c r="E1897" t="s">
        <v>14890</v>
      </c>
      <c r="F1897" t="s">
        <v>12517</v>
      </c>
      <c r="G1897" t="s">
        <v>14679</v>
      </c>
      <c r="H1897" t="s">
        <v>1286</v>
      </c>
      <c r="I1897" s="36">
        <v>4</v>
      </c>
      <c r="J1897" s="37">
        <v>40000</v>
      </c>
      <c r="K1897" s="37">
        <f t="shared" si="60"/>
        <v>160000</v>
      </c>
      <c r="L1897" s="20">
        <f t="shared" si="59"/>
        <v>6.6530830501791458E-5</v>
      </c>
    </row>
    <row r="1898" spans="1:12" x14ac:dyDescent="0.25">
      <c r="A1898" t="s">
        <v>8928</v>
      </c>
      <c r="B1898" t="s">
        <v>8929</v>
      </c>
      <c r="C1898" t="s">
        <v>1970</v>
      </c>
      <c r="D1898" t="s">
        <v>14902</v>
      </c>
      <c r="E1898" t="s">
        <v>14890</v>
      </c>
      <c r="F1898" t="s">
        <v>14901</v>
      </c>
      <c r="G1898" t="s">
        <v>14672</v>
      </c>
      <c r="H1898" t="s">
        <v>7278</v>
      </c>
      <c r="I1898" s="14">
        <v>2</v>
      </c>
      <c r="J1898" s="23">
        <v>80000</v>
      </c>
      <c r="K1898" s="23">
        <f t="shared" si="60"/>
        <v>160000</v>
      </c>
      <c r="L1898" s="20">
        <f t="shared" si="59"/>
        <v>6.6530830501791458E-5</v>
      </c>
    </row>
    <row r="1899" spans="1:12" s="43" customFormat="1" hidden="1" x14ac:dyDescent="0.25">
      <c r="A1899" s="43" t="s">
        <v>12021</v>
      </c>
      <c r="B1899" s="43" t="s">
        <v>12022</v>
      </c>
      <c r="C1899" s="43" t="s">
        <v>15444</v>
      </c>
      <c r="D1899" s="43" t="s">
        <v>14883</v>
      </c>
      <c r="F1899" s="43" t="s">
        <v>12517</v>
      </c>
      <c r="G1899" s="43" t="s">
        <v>14679</v>
      </c>
      <c r="H1899" s="43" t="s">
        <v>1286</v>
      </c>
      <c r="I1899" s="48">
        <v>4</v>
      </c>
      <c r="J1899" s="49">
        <v>40000</v>
      </c>
      <c r="K1899" s="49">
        <f t="shared" si="60"/>
        <v>160000</v>
      </c>
      <c r="L1899" s="50">
        <f t="shared" si="59"/>
        <v>6.6530830501791458E-5</v>
      </c>
    </row>
    <row r="1900" spans="1:12" x14ac:dyDescent="0.25">
      <c r="A1900" t="s">
        <v>9531</v>
      </c>
      <c r="B1900" t="s">
        <v>9532</v>
      </c>
      <c r="C1900" t="s">
        <v>1970</v>
      </c>
      <c r="D1900" t="s">
        <v>14902</v>
      </c>
      <c r="F1900" t="s">
        <v>12875</v>
      </c>
      <c r="G1900" t="s">
        <v>14671</v>
      </c>
      <c r="H1900" t="s">
        <v>7278</v>
      </c>
      <c r="I1900" s="14">
        <v>3</v>
      </c>
      <c r="J1900" s="23">
        <v>53280</v>
      </c>
      <c r="K1900" s="23">
        <f t="shared" si="60"/>
        <v>159840</v>
      </c>
      <c r="L1900" s="20">
        <f t="shared" si="59"/>
        <v>6.6464299671289674E-5</v>
      </c>
    </row>
    <row r="1901" spans="1:12" x14ac:dyDescent="0.25">
      <c r="A1901" s="76" t="s">
        <v>1831</v>
      </c>
      <c r="B1901" s="76" t="s">
        <v>1832</v>
      </c>
      <c r="C1901" s="76" t="s">
        <v>1816</v>
      </c>
      <c r="D1901" s="76" t="s">
        <v>14911</v>
      </c>
      <c r="E1901" s="76"/>
      <c r="F1901" s="76"/>
      <c r="G1901" s="76" t="str">
        <f>IFERROR(VLOOKUP(F1901,Maquinas!A:B,2,0),"")</f>
        <v/>
      </c>
      <c r="H1901" s="76" t="s">
        <v>14676</v>
      </c>
      <c r="I1901" s="94">
        <v>6</v>
      </c>
      <c r="J1901" s="95">
        <v>26595.07</v>
      </c>
      <c r="K1901" s="95">
        <f t="shared" si="60"/>
        <v>159570.41999999998</v>
      </c>
      <c r="L1901" s="96">
        <f t="shared" si="59"/>
        <v>6.635220353824796E-5</v>
      </c>
    </row>
    <row r="1902" spans="1:12" x14ac:dyDescent="0.25">
      <c r="A1902" t="s">
        <v>2913</v>
      </c>
      <c r="B1902" t="s">
        <v>2914</v>
      </c>
      <c r="C1902" t="s">
        <v>1719</v>
      </c>
      <c r="D1902" t="s">
        <v>14885</v>
      </c>
      <c r="F1902" t="s">
        <v>12458</v>
      </c>
      <c r="G1902" t="s">
        <v>14666</v>
      </c>
      <c r="H1902" t="s">
        <v>1286</v>
      </c>
      <c r="I1902" s="36">
        <v>3</v>
      </c>
      <c r="J1902" s="37">
        <v>53026.18</v>
      </c>
      <c r="K1902" s="37">
        <f t="shared" si="60"/>
        <v>159078.54</v>
      </c>
      <c r="L1902" s="20">
        <f t="shared" si="59"/>
        <v>6.6147671132577832E-5</v>
      </c>
    </row>
    <row r="1903" spans="1:12" x14ac:dyDescent="0.25">
      <c r="A1903" t="s">
        <v>3735</v>
      </c>
      <c r="B1903" t="s">
        <v>3736</v>
      </c>
      <c r="C1903" t="s">
        <v>1970</v>
      </c>
      <c r="D1903" t="s">
        <v>14902</v>
      </c>
      <c r="G1903" t="str">
        <f>IFERROR(VLOOKUP(F1903,Maquinas!A:B,2,0),"")</f>
        <v/>
      </c>
      <c r="H1903" t="s">
        <v>14676</v>
      </c>
      <c r="I1903" s="14">
        <v>1</v>
      </c>
      <c r="J1903" s="23">
        <v>158700</v>
      </c>
      <c r="K1903" s="23">
        <f t="shared" si="60"/>
        <v>158700</v>
      </c>
      <c r="L1903" s="20">
        <f t="shared" si="59"/>
        <v>6.5990267503964411E-5</v>
      </c>
    </row>
    <row r="1904" spans="1:12" x14ac:dyDescent="0.25">
      <c r="A1904" t="s">
        <v>9344</v>
      </c>
      <c r="B1904" t="s">
        <v>9345</v>
      </c>
      <c r="C1904" t="s">
        <v>2770</v>
      </c>
      <c r="D1904" t="s">
        <v>14925</v>
      </c>
      <c r="F1904" t="s">
        <v>12688</v>
      </c>
      <c r="G1904" t="s">
        <v>14669</v>
      </c>
      <c r="H1904" s="43" t="s">
        <v>7154</v>
      </c>
      <c r="I1904" s="14">
        <v>85</v>
      </c>
      <c r="J1904" s="23">
        <v>1866.63</v>
      </c>
      <c r="K1904" s="23">
        <f t="shared" si="60"/>
        <v>158663.55000000002</v>
      </c>
      <c r="L1904" s="20">
        <f t="shared" si="59"/>
        <v>6.5975110949140721E-5</v>
      </c>
    </row>
    <row r="1905" spans="1:12" x14ac:dyDescent="0.25">
      <c r="A1905" t="s">
        <v>5320</v>
      </c>
      <c r="B1905" t="s">
        <v>5321</v>
      </c>
      <c r="C1905" t="s">
        <v>1906</v>
      </c>
      <c r="D1905" t="s">
        <v>14966</v>
      </c>
      <c r="E1905" t="s">
        <v>14890</v>
      </c>
      <c r="F1905" t="s">
        <v>12864</v>
      </c>
      <c r="G1905" t="s">
        <v>14670</v>
      </c>
      <c r="H1905" t="s">
        <v>7154</v>
      </c>
      <c r="I1905" s="14">
        <v>1</v>
      </c>
      <c r="J1905" s="23">
        <v>158500</v>
      </c>
      <c r="K1905" s="23">
        <f t="shared" si="60"/>
        <v>158500</v>
      </c>
      <c r="L1905" s="20">
        <f t="shared" si="59"/>
        <v>6.5907103965837164E-5</v>
      </c>
    </row>
    <row r="1906" spans="1:12" x14ac:dyDescent="0.25">
      <c r="A1906" t="s">
        <v>2471</v>
      </c>
      <c r="B1906" t="s">
        <v>2472</v>
      </c>
      <c r="C1906" t="s">
        <v>1719</v>
      </c>
      <c r="D1906" t="s">
        <v>14885</v>
      </c>
      <c r="F1906" t="s">
        <v>12636</v>
      </c>
      <c r="G1906" t="s">
        <v>14692</v>
      </c>
      <c r="H1906" t="s">
        <v>7278</v>
      </c>
      <c r="I1906" s="14">
        <v>4</v>
      </c>
      <c r="J1906" s="23">
        <v>39530.92</v>
      </c>
      <c r="K1906" s="23">
        <f t="shared" si="60"/>
        <v>158123.68</v>
      </c>
      <c r="L1906" s="20">
        <f t="shared" si="59"/>
        <v>6.5750623452496943E-5</v>
      </c>
    </row>
    <row r="1907" spans="1:12" x14ac:dyDescent="0.25">
      <c r="A1907" t="s">
        <v>5196</v>
      </c>
      <c r="B1907" t="s">
        <v>5197</v>
      </c>
      <c r="C1907" t="s">
        <v>1719</v>
      </c>
      <c r="D1907" t="s">
        <v>14885</v>
      </c>
      <c r="E1907" t="s">
        <v>14890</v>
      </c>
      <c r="F1907" t="s">
        <v>14676</v>
      </c>
      <c r="G1907" t="str">
        <f>IFERROR(VLOOKUP(F1907,Maquinas!A:B,2,0),"")</f>
        <v/>
      </c>
      <c r="H1907" t="s">
        <v>14676</v>
      </c>
      <c r="I1907" s="14">
        <v>2</v>
      </c>
      <c r="J1907" s="23">
        <v>79011.66</v>
      </c>
      <c r="K1907" s="23">
        <f t="shared" si="60"/>
        <v>158023.32</v>
      </c>
      <c r="L1907" s="20">
        <f t="shared" si="59"/>
        <v>6.5708891989064712E-5</v>
      </c>
    </row>
    <row r="1908" spans="1:12" x14ac:dyDescent="0.25">
      <c r="A1908" t="s">
        <v>5460</v>
      </c>
      <c r="B1908" t="s">
        <v>15038</v>
      </c>
      <c r="C1908" t="s">
        <v>1945</v>
      </c>
      <c r="D1908" t="s">
        <v>14894</v>
      </c>
      <c r="E1908" t="s">
        <v>14890</v>
      </c>
      <c r="F1908" t="s">
        <v>14938</v>
      </c>
      <c r="G1908" t="s">
        <v>14694</v>
      </c>
      <c r="H1908" t="s">
        <v>7278</v>
      </c>
      <c r="I1908" s="14">
        <v>2</v>
      </c>
      <c r="J1908" s="23">
        <v>78892.5</v>
      </c>
      <c r="K1908" s="23">
        <f t="shared" si="60"/>
        <v>157785</v>
      </c>
      <c r="L1908" s="20">
        <f t="shared" si="59"/>
        <v>6.5609794317032289E-5</v>
      </c>
    </row>
    <row r="1909" spans="1:12" s="80" customFormat="1" x14ac:dyDescent="0.25">
      <c r="A1909" s="80" t="s">
        <v>10045</v>
      </c>
      <c r="B1909" s="80" t="s">
        <v>10046</v>
      </c>
      <c r="C1909" s="76" t="s">
        <v>1965</v>
      </c>
      <c r="D1909" s="80" t="s">
        <v>14892</v>
      </c>
      <c r="E1909" s="80" t="s">
        <v>14890</v>
      </c>
      <c r="F1909" s="80" t="s">
        <v>14828</v>
      </c>
      <c r="G1909" s="80" t="str">
        <f>IFERROR(VLOOKUP(F1909,Maquinas!A:B,2,0),"")</f>
        <v/>
      </c>
      <c r="H1909" s="80" t="s">
        <v>14676</v>
      </c>
      <c r="I1909" s="97">
        <v>2</v>
      </c>
      <c r="J1909" s="98">
        <v>78465</v>
      </c>
      <c r="K1909" s="98">
        <f t="shared" si="60"/>
        <v>156930</v>
      </c>
      <c r="L1909" s="99">
        <f t="shared" si="59"/>
        <v>6.5254270191538342E-5</v>
      </c>
    </row>
    <row r="1910" spans="1:12" x14ac:dyDescent="0.25">
      <c r="A1910" t="s">
        <v>3529</v>
      </c>
      <c r="B1910" t="s">
        <v>3530</v>
      </c>
      <c r="C1910" t="s">
        <v>1882</v>
      </c>
      <c r="D1910" t="s">
        <v>14886</v>
      </c>
      <c r="F1910" t="s">
        <v>14919</v>
      </c>
      <c r="G1910" t="s">
        <v>15458</v>
      </c>
      <c r="H1910" t="s">
        <v>14713</v>
      </c>
      <c r="I1910" s="14">
        <v>1</v>
      </c>
      <c r="J1910" s="23">
        <v>156780</v>
      </c>
      <c r="K1910" s="23">
        <f t="shared" si="60"/>
        <v>156780</v>
      </c>
      <c r="L1910" s="20">
        <f t="shared" si="59"/>
        <v>6.5191897537942914E-5</v>
      </c>
    </row>
    <row r="1911" spans="1:12" x14ac:dyDescent="0.25">
      <c r="A1911" t="s">
        <v>4925</v>
      </c>
      <c r="B1911" t="s">
        <v>4926</v>
      </c>
      <c r="C1911" t="s">
        <v>2770</v>
      </c>
      <c r="D1911" t="s">
        <v>14925</v>
      </c>
      <c r="G1911" t="str">
        <f>IFERROR(VLOOKUP(F1911,Maquinas!A:B,2,0),"")</f>
        <v/>
      </c>
      <c r="H1911" t="s">
        <v>14778</v>
      </c>
      <c r="I1911" s="14">
        <v>3</v>
      </c>
      <c r="J1911" s="23">
        <v>52000</v>
      </c>
      <c r="K1911" s="23">
        <f t="shared" si="60"/>
        <v>156000</v>
      </c>
      <c r="L1911" s="20">
        <f t="shared" si="59"/>
        <v>6.486755973924668E-5</v>
      </c>
    </row>
    <row r="1912" spans="1:12" x14ac:dyDescent="0.25">
      <c r="A1912" t="s">
        <v>9074</v>
      </c>
      <c r="B1912" t="s">
        <v>9075</v>
      </c>
      <c r="C1912" t="s">
        <v>2770</v>
      </c>
      <c r="D1912" t="s">
        <v>14925</v>
      </c>
      <c r="F1912" t="s">
        <v>12672</v>
      </c>
      <c r="G1912" t="s">
        <v>14683</v>
      </c>
      <c r="H1912" t="s">
        <v>1286</v>
      </c>
      <c r="I1912" s="36">
        <v>4</v>
      </c>
      <c r="J1912" s="37">
        <v>38956.99</v>
      </c>
      <c r="K1912" s="37">
        <f t="shared" si="60"/>
        <v>155827.96</v>
      </c>
      <c r="L1912" s="20">
        <f t="shared" si="59"/>
        <v>6.4796022463749618E-5</v>
      </c>
    </row>
    <row r="1913" spans="1:12" x14ac:dyDescent="0.25">
      <c r="A1913" s="76" t="s">
        <v>4908</v>
      </c>
      <c r="B1913" s="76" t="s">
        <v>4909</v>
      </c>
      <c r="C1913" s="76" t="s">
        <v>1965</v>
      </c>
      <c r="D1913" s="76" t="s">
        <v>14908</v>
      </c>
      <c r="E1913" s="76"/>
      <c r="F1913" s="76"/>
      <c r="G1913" s="76" t="str">
        <f>IFERROR(VLOOKUP(F1913,Maquinas!A:B,2,0),"")</f>
        <v/>
      </c>
      <c r="H1913" s="76" t="s">
        <v>14676</v>
      </c>
      <c r="I1913" s="94">
        <v>3</v>
      </c>
      <c r="J1913" s="95">
        <v>51858</v>
      </c>
      <c r="K1913" s="95">
        <f t="shared" si="60"/>
        <v>155574</v>
      </c>
      <c r="L1913" s="96">
        <f t="shared" si="59"/>
        <v>6.4690421403035655E-5</v>
      </c>
    </row>
    <row r="1914" spans="1:12" x14ac:dyDescent="0.25">
      <c r="A1914" t="s">
        <v>2107</v>
      </c>
      <c r="B1914" t="s">
        <v>2108</v>
      </c>
      <c r="C1914" t="s">
        <v>1719</v>
      </c>
      <c r="D1914" t="s">
        <v>14885</v>
      </c>
      <c r="F1914" t="s">
        <v>12864</v>
      </c>
      <c r="G1914" t="s">
        <v>14670</v>
      </c>
      <c r="H1914" t="s">
        <v>7154</v>
      </c>
      <c r="I1914" s="14">
        <v>3</v>
      </c>
      <c r="J1914" s="23">
        <v>51698.17</v>
      </c>
      <c r="K1914" s="23">
        <f t="shared" si="60"/>
        <v>155094.51</v>
      </c>
      <c r="L1914" s="20">
        <f t="shared" si="59"/>
        <v>6.4491040978552504E-5</v>
      </c>
    </row>
    <row r="1915" spans="1:12" x14ac:dyDescent="0.25">
      <c r="A1915" s="76" t="s">
        <v>1833</v>
      </c>
      <c r="B1915" s="76" t="s">
        <v>1834</v>
      </c>
      <c r="C1915" s="76" t="s">
        <v>1816</v>
      </c>
      <c r="D1915" s="76" t="s">
        <v>14911</v>
      </c>
      <c r="E1915" s="76"/>
      <c r="F1915" s="76"/>
      <c r="G1915" s="76" t="str">
        <f>IFERROR(VLOOKUP(F1915,Maquinas!A:B,2,0),"")</f>
        <v/>
      </c>
      <c r="H1915" s="76" t="s">
        <v>14676</v>
      </c>
      <c r="I1915" s="94">
        <v>4</v>
      </c>
      <c r="J1915" s="95">
        <v>38751.360000000001</v>
      </c>
      <c r="K1915" s="95">
        <f t="shared" si="60"/>
        <v>155005.44</v>
      </c>
      <c r="L1915" s="96">
        <f t="shared" si="59"/>
        <v>6.4454004096847539E-5</v>
      </c>
    </row>
    <row r="1916" spans="1:12" x14ac:dyDescent="0.25">
      <c r="A1916" t="s">
        <v>10611</v>
      </c>
      <c r="B1916" t="s">
        <v>10612</v>
      </c>
      <c r="C1916" t="s">
        <v>2139</v>
      </c>
      <c r="D1916" t="s">
        <v>14898</v>
      </c>
      <c r="G1916" t="str">
        <f>IFERROR(VLOOKUP(F1916,Maquinas!A:B,2,0),"")</f>
        <v/>
      </c>
      <c r="H1916" t="s">
        <v>14676</v>
      </c>
      <c r="I1916" s="14">
        <v>5</v>
      </c>
      <c r="J1916" s="23">
        <v>31000</v>
      </c>
      <c r="K1916" s="23">
        <f t="shared" si="60"/>
        <v>155000</v>
      </c>
      <c r="L1916" s="20">
        <f t="shared" si="59"/>
        <v>6.4451742048610475E-5</v>
      </c>
    </row>
    <row r="1917" spans="1:12" x14ac:dyDescent="0.25">
      <c r="A1917" t="s">
        <v>7666</v>
      </c>
      <c r="B1917" t="s">
        <v>7667</v>
      </c>
      <c r="C1917" t="s">
        <v>2770</v>
      </c>
      <c r="D1917" t="s">
        <v>14925</v>
      </c>
      <c r="E1917" t="s">
        <v>14890</v>
      </c>
      <c r="G1917" t="str">
        <f>IFERROR(VLOOKUP(F1917,Maquinas!A:B,2,0),"")</f>
        <v/>
      </c>
      <c r="H1917" t="s">
        <v>14765</v>
      </c>
      <c r="I1917" s="14">
        <v>1</v>
      </c>
      <c r="J1917" s="23">
        <v>154891.4</v>
      </c>
      <c r="K1917" s="23">
        <f t="shared" si="60"/>
        <v>154891.4</v>
      </c>
      <c r="L1917" s="20">
        <f t="shared" si="59"/>
        <v>6.4406584247407377E-5</v>
      </c>
    </row>
    <row r="1918" spans="1:12" x14ac:dyDescent="0.25">
      <c r="A1918" t="s">
        <v>7331</v>
      </c>
      <c r="B1918" t="s">
        <v>7332</v>
      </c>
      <c r="C1918" t="s">
        <v>1922</v>
      </c>
      <c r="D1918" t="s">
        <v>14649</v>
      </c>
      <c r="E1918" t="s">
        <v>14890</v>
      </c>
      <c r="F1918" t="s">
        <v>12688</v>
      </c>
      <c r="G1918" t="s">
        <v>14669</v>
      </c>
      <c r="H1918" s="43" t="s">
        <v>7154</v>
      </c>
      <c r="I1918" s="14">
        <v>1</v>
      </c>
      <c r="J1918" s="23">
        <v>154782.51</v>
      </c>
      <c r="K1918" s="23">
        <f t="shared" si="60"/>
        <v>154782.51</v>
      </c>
      <c r="L1918" s="20">
        <f t="shared" si="59"/>
        <v>6.4361305859074019E-5</v>
      </c>
    </row>
    <row r="1919" spans="1:12" x14ac:dyDescent="0.25">
      <c r="A1919" t="s">
        <v>7388</v>
      </c>
      <c r="B1919" t="s">
        <v>7389</v>
      </c>
      <c r="C1919" t="s">
        <v>1945</v>
      </c>
      <c r="D1919" t="s">
        <v>14894</v>
      </c>
      <c r="E1919" t="s">
        <v>14890</v>
      </c>
      <c r="F1919" t="s">
        <v>12688</v>
      </c>
      <c r="G1919" t="s">
        <v>14669</v>
      </c>
      <c r="H1919" s="43" t="s">
        <v>7154</v>
      </c>
      <c r="I1919" s="14">
        <v>1</v>
      </c>
      <c r="J1919" s="23">
        <v>153212.53</v>
      </c>
      <c r="K1919" s="23">
        <f t="shared" si="60"/>
        <v>153212.53</v>
      </c>
      <c r="L1919" s="20">
        <f t="shared" si="59"/>
        <v>6.3708480401129E-5</v>
      </c>
    </row>
    <row r="1920" spans="1:12" x14ac:dyDescent="0.25">
      <c r="A1920" t="s">
        <v>8257</v>
      </c>
      <c r="B1920" t="s">
        <v>8258</v>
      </c>
      <c r="C1920" t="s">
        <v>2770</v>
      </c>
      <c r="D1920" t="s">
        <v>14925</v>
      </c>
      <c r="E1920" t="s">
        <v>14890</v>
      </c>
      <c r="F1920" t="s">
        <v>12864</v>
      </c>
      <c r="G1920" t="s">
        <v>14670</v>
      </c>
      <c r="H1920" t="s">
        <v>7154</v>
      </c>
      <c r="I1920" s="14">
        <v>2</v>
      </c>
      <c r="J1920" s="23">
        <v>76280</v>
      </c>
      <c r="K1920" s="23">
        <f t="shared" si="60"/>
        <v>152560</v>
      </c>
      <c r="L1920" s="20">
        <f t="shared" si="59"/>
        <v>6.3437146883458151E-5</v>
      </c>
    </row>
    <row r="1921" spans="1:12" x14ac:dyDescent="0.25">
      <c r="A1921" t="s">
        <v>4632</v>
      </c>
      <c r="B1921" t="s">
        <v>4633</v>
      </c>
      <c r="C1921" t="s">
        <v>1725</v>
      </c>
      <c r="D1921" t="s">
        <v>14896</v>
      </c>
      <c r="F1921" t="s">
        <v>14895</v>
      </c>
      <c r="G1921" t="s">
        <v>15501</v>
      </c>
      <c r="H1921" t="s">
        <v>7195</v>
      </c>
      <c r="I1921" s="14">
        <v>1</v>
      </c>
      <c r="J1921" s="23">
        <v>152500</v>
      </c>
      <c r="K1921" s="23">
        <f t="shared" si="60"/>
        <v>152500</v>
      </c>
      <c r="L1921" s="20">
        <f t="shared" si="59"/>
        <v>6.3412197822019991E-5</v>
      </c>
    </row>
    <row r="1922" spans="1:12" x14ac:dyDescent="0.25">
      <c r="A1922" t="s">
        <v>10307</v>
      </c>
      <c r="B1922" t="s">
        <v>10308</v>
      </c>
      <c r="C1922" t="s">
        <v>2770</v>
      </c>
      <c r="D1922" t="s">
        <v>14925</v>
      </c>
      <c r="G1922" t="str">
        <f>IFERROR(VLOOKUP(F1922,Maquinas!A:B,2,0),"")</f>
        <v/>
      </c>
      <c r="H1922" t="s">
        <v>14676</v>
      </c>
      <c r="I1922" s="14">
        <v>1</v>
      </c>
      <c r="J1922" s="23">
        <v>152500</v>
      </c>
      <c r="K1922" s="23">
        <f t="shared" si="60"/>
        <v>152500</v>
      </c>
      <c r="L1922" s="20">
        <f t="shared" si="59"/>
        <v>6.3412197822019991E-5</v>
      </c>
    </row>
    <row r="1923" spans="1:12" x14ac:dyDescent="0.25">
      <c r="A1923" t="s">
        <v>10474</v>
      </c>
      <c r="B1923" t="s">
        <v>14960</v>
      </c>
      <c r="C1923" t="s">
        <v>1719</v>
      </c>
      <c r="D1923" t="s">
        <v>14885</v>
      </c>
      <c r="F1923" t="s">
        <v>14708</v>
      </c>
      <c r="G1923" t="s">
        <v>14660</v>
      </c>
      <c r="H1923" t="s">
        <v>15506</v>
      </c>
      <c r="I1923" s="36">
        <v>20</v>
      </c>
      <c r="J1923" s="37">
        <v>51111.99</v>
      </c>
      <c r="K1923" s="37">
        <f t="shared" si="60"/>
        <v>1022239.7999999999</v>
      </c>
      <c r="L1923" s="38">
        <f t="shared" si="59"/>
        <v>4.2506539291240749E-4</v>
      </c>
    </row>
    <row r="1924" spans="1:12" s="80" customFormat="1" x14ac:dyDescent="0.25">
      <c r="A1924" s="80" t="s">
        <v>7075</v>
      </c>
      <c r="B1924" s="80" t="s">
        <v>7076</v>
      </c>
      <c r="C1924" s="80" t="s">
        <v>2509</v>
      </c>
      <c r="D1924" s="80" t="s">
        <v>14939</v>
      </c>
      <c r="E1924" s="80" t="s">
        <v>14890</v>
      </c>
      <c r="F1924" s="80" t="s">
        <v>12709</v>
      </c>
      <c r="G1924" s="80" t="s">
        <v>14693</v>
      </c>
      <c r="H1924" t="s">
        <v>7278</v>
      </c>
      <c r="I1924" s="97">
        <v>2</v>
      </c>
      <c r="J1924" s="98">
        <v>76000</v>
      </c>
      <c r="K1924" s="98">
        <f t="shared" si="60"/>
        <v>152000</v>
      </c>
      <c r="L1924" s="99">
        <f t="shared" si="59"/>
        <v>6.3204288976701888E-5</v>
      </c>
    </row>
    <row r="1925" spans="1:12" x14ac:dyDescent="0.25">
      <c r="A1925" t="s">
        <v>7341</v>
      </c>
      <c r="B1925" t="s">
        <v>7342</v>
      </c>
      <c r="C1925" t="s">
        <v>1922</v>
      </c>
      <c r="D1925" t="s">
        <v>14649</v>
      </c>
      <c r="E1925" t="s">
        <v>14890</v>
      </c>
      <c r="F1925" t="s">
        <v>12688</v>
      </c>
      <c r="G1925" t="s">
        <v>14669</v>
      </c>
      <c r="H1925" s="43" t="s">
        <v>7154</v>
      </c>
      <c r="I1925" s="14">
        <v>1</v>
      </c>
      <c r="J1925" s="23">
        <v>151951.06</v>
      </c>
      <c r="K1925" s="23">
        <f t="shared" si="60"/>
        <v>151951.06</v>
      </c>
      <c r="L1925" s="20">
        <f t="shared" si="59"/>
        <v>6.3183938858922146E-5</v>
      </c>
    </row>
    <row r="1926" spans="1:12" x14ac:dyDescent="0.25">
      <c r="A1926" t="s">
        <v>7736</v>
      </c>
      <c r="B1926" t="s">
        <v>7737</v>
      </c>
      <c r="C1926" t="s">
        <v>1719</v>
      </c>
      <c r="D1926" t="s">
        <v>14885</v>
      </c>
      <c r="E1926" t="s">
        <v>14890</v>
      </c>
      <c r="F1926" t="s">
        <v>12681</v>
      </c>
      <c r="G1926" t="s">
        <v>14690</v>
      </c>
      <c r="H1926" t="s">
        <v>1286</v>
      </c>
      <c r="I1926" s="36">
        <v>3</v>
      </c>
      <c r="J1926" s="37">
        <v>50600</v>
      </c>
      <c r="K1926" s="37">
        <f t="shared" si="60"/>
        <v>151800</v>
      </c>
      <c r="L1926" s="20">
        <f t="shared" si="59"/>
        <v>6.3121125438574642E-5</v>
      </c>
    </row>
    <row r="1927" spans="1:12" x14ac:dyDescent="0.25">
      <c r="A1927" t="s">
        <v>2041</v>
      </c>
      <c r="B1927" t="s">
        <v>2042</v>
      </c>
      <c r="C1927" t="s">
        <v>1725</v>
      </c>
      <c r="D1927" t="s">
        <v>14896</v>
      </c>
      <c r="F1927" t="s">
        <v>12620</v>
      </c>
      <c r="G1927" t="s">
        <v>14663</v>
      </c>
      <c r="H1927" t="s">
        <v>7154</v>
      </c>
      <c r="I1927" s="14">
        <v>2</v>
      </c>
      <c r="J1927" s="23">
        <v>75725</v>
      </c>
      <c r="K1927" s="23">
        <f t="shared" si="60"/>
        <v>151450</v>
      </c>
      <c r="L1927" s="20">
        <f t="shared" si="59"/>
        <v>6.2975589246851981E-5</v>
      </c>
    </row>
    <row r="1928" spans="1:12" x14ac:dyDescent="0.25">
      <c r="A1928" t="s">
        <v>8457</v>
      </c>
      <c r="B1928" t="s">
        <v>8458</v>
      </c>
      <c r="C1928" t="s">
        <v>1719</v>
      </c>
      <c r="D1928" t="s">
        <v>14885</v>
      </c>
      <c r="F1928" t="s">
        <v>12733</v>
      </c>
      <c r="G1928" t="s">
        <v>14698</v>
      </c>
      <c r="H1928" t="s">
        <v>14697</v>
      </c>
      <c r="I1928" s="14">
        <v>3</v>
      </c>
      <c r="J1928" s="23">
        <v>50444</v>
      </c>
      <c r="K1928" s="23">
        <f t="shared" si="60"/>
        <v>151332</v>
      </c>
      <c r="L1928" s="20">
        <f t="shared" si="59"/>
        <v>6.2926522759356907E-5</v>
      </c>
    </row>
    <row r="1929" spans="1:12" x14ac:dyDescent="0.25">
      <c r="A1929" t="s">
        <v>8860</v>
      </c>
      <c r="B1929" t="s">
        <v>8861</v>
      </c>
      <c r="C1929" t="s">
        <v>1970</v>
      </c>
      <c r="D1929" t="s">
        <v>14902</v>
      </c>
      <c r="F1929" t="s">
        <v>12875</v>
      </c>
      <c r="G1929" t="s">
        <v>14671</v>
      </c>
      <c r="H1929" t="s">
        <v>7278</v>
      </c>
      <c r="I1929" s="14">
        <v>1</v>
      </c>
      <c r="J1929" s="23">
        <v>151200</v>
      </c>
      <c r="K1929" s="23">
        <f t="shared" si="60"/>
        <v>151200</v>
      </c>
      <c r="L1929" s="20">
        <f t="shared" si="59"/>
        <v>6.287163482419293E-5</v>
      </c>
    </row>
    <row r="1930" spans="1:12" x14ac:dyDescent="0.25">
      <c r="A1930" t="s">
        <v>7955</v>
      </c>
      <c r="B1930" t="s">
        <v>7956</v>
      </c>
      <c r="C1930" t="s">
        <v>1922</v>
      </c>
      <c r="D1930" t="s">
        <v>14649</v>
      </c>
      <c r="E1930" t="s">
        <v>14890</v>
      </c>
      <c r="F1930" t="s">
        <v>12709</v>
      </c>
      <c r="G1930" t="s">
        <v>14693</v>
      </c>
      <c r="H1930" t="s">
        <v>7278</v>
      </c>
      <c r="I1930" s="14">
        <v>2</v>
      </c>
      <c r="J1930" s="23">
        <v>75424.5</v>
      </c>
      <c r="K1930" s="23">
        <f t="shared" si="60"/>
        <v>150849</v>
      </c>
      <c r="L1930" s="20">
        <f t="shared" si="59"/>
        <v>6.2725682814779619E-5</v>
      </c>
    </row>
    <row r="1931" spans="1:12" x14ac:dyDescent="0.25">
      <c r="A1931" t="s">
        <v>2939</v>
      </c>
      <c r="B1931" t="s">
        <v>2940</v>
      </c>
      <c r="C1931" t="s">
        <v>1906</v>
      </c>
      <c r="D1931" t="s">
        <v>14966</v>
      </c>
      <c r="F1931" t="s">
        <v>12458</v>
      </c>
      <c r="G1931" t="s">
        <v>14666</v>
      </c>
      <c r="H1931" t="s">
        <v>1286</v>
      </c>
      <c r="I1931" s="36">
        <v>10</v>
      </c>
      <c r="J1931" s="37">
        <v>15075</v>
      </c>
      <c r="K1931" s="37">
        <f t="shared" si="60"/>
        <v>150750</v>
      </c>
      <c r="L1931" s="20">
        <f t="shared" si="59"/>
        <v>6.2684516863406646E-5</v>
      </c>
    </row>
    <row r="1932" spans="1:12" x14ac:dyDescent="0.25">
      <c r="A1932" t="s">
        <v>3481</v>
      </c>
      <c r="B1932" t="s">
        <v>3482</v>
      </c>
      <c r="C1932" t="s">
        <v>1719</v>
      </c>
      <c r="D1932" t="s">
        <v>14885</v>
      </c>
      <c r="F1932" t="s">
        <v>12733</v>
      </c>
      <c r="G1932" t="s">
        <v>14698</v>
      </c>
      <c r="H1932" t="s">
        <v>14697</v>
      </c>
      <c r="I1932" s="14">
        <v>1</v>
      </c>
      <c r="J1932" s="23">
        <v>150728.89000000001</v>
      </c>
      <c r="K1932" s="23">
        <f t="shared" si="60"/>
        <v>150728.89000000001</v>
      </c>
      <c r="L1932" s="20">
        <f t="shared" si="59"/>
        <v>6.2675738951957315E-5</v>
      </c>
    </row>
    <row r="1933" spans="1:12" x14ac:dyDescent="0.25">
      <c r="A1933" t="s">
        <v>4111</v>
      </c>
      <c r="B1933" t="s">
        <v>4112</v>
      </c>
      <c r="C1933" t="s">
        <v>3349</v>
      </c>
      <c r="D1933" t="s">
        <v>14953</v>
      </c>
      <c r="G1933" t="str">
        <f>IFERROR(VLOOKUP(F1933,Maquinas!A:B,2,0),"")</f>
        <v/>
      </c>
      <c r="H1933" t="s">
        <v>14676</v>
      </c>
      <c r="I1933" s="14">
        <v>6</v>
      </c>
      <c r="J1933" s="23">
        <v>25000</v>
      </c>
      <c r="K1933" s="23">
        <f t="shared" si="60"/>
        <v>150000</v>
      </c>
      <c r="L1933" s="20">
        <f t="shared" si="59"/>
        <v>6.2372653595429493E-5</v>
      </c>
    </row>
    <row r="1934" spans="1:12" x14ac:dyDescent="0.25">
      <c r="A1934" t="s">
        <v>5522</v>
      </c>
      <c r="B1934" t="s">
        <v>5523</v>
      </c>
      <c r="C1934" t="s">
        <v>4937</v>
      </c>
      <c r="D1934" t="s">
        <v>14887</v>
      </c>
      <c r="G1934" t="str">
        <f>IFERROR(VLOOKUP(F1934,Maquinas!A:B,2,0),"")</f>
        <v/>
      </c>
      <c r="H1934" t="s">
        <v>14676</v>
      </c>
      <c r="I1934" s="14">
        <v>2</v>
      </c>
      <c r="J1934" s="23">
        <v>75000</v>
      </c>
      <c r="K1934" s="23">
        <f t="shared" si="60"/>
        <v>150000</v>
      </c>
      <c r="L1934" s="20">
        <f t="shared" ref="L1934:L1997" si="61">+K1934/$K$4057</f>
        <v>6.2372653595429493E-5</v>
      </c>
    </row>
    <row r="1935" spans="1:12" x14ac:dyDescent="0.25">
      <c r="A1935" t="s">
        <v>5992</v>
      </c>
      <c r="B1935" t="s">
        <v>5993</v>
      </c>
      <c r="C1935" t="s">
        <v>4937</v>
      </c>
      <c r="D1935" t="s">
        <v>14887</v>
      </c>
      <c r="G1935" t="str">
        <f>IFERROR(VLOOKUP(F1935,Maquinas!A:B,2,0),"")</f>
        <v/>
      </c>
      <c r="H1935" t="s">
        <v>14676</v>
      </c>
      <c r="I1935" s="14">
        <v>1</v>
      </c>
      <c r="J1935" s="23">
        <v>150000</v>
      </c>
      <c r="K1935" s="23">
        <f t="shared" si="60"/>
        <v>150000</v>
      </c>
      <c r="L1935" s="20">
        <f t="shared" si="61"/>
        <v>6.2372653595429493E-5</v>
      </c>
    </row>
    <row r="1936" spans="1:12" x14ac:dyDescent="0.25">
      <c r="A1936" t="s">
        <v>9098</v>
      </c>
      <c r="B1936" t="s">
        <v>9099</v>
      </c>
      <c r="C1936" t="s">
        <v>1719</v>
      </c>
      <c r="D1936" t="s">
        <v>14885</v>
      </c>
      <c r="F1936" t="s">
        <v>12620</v>
      </c>
      <c r="G1936" t="s">
        <v>14663</v>
      </c>
      <c r="H1936" t="s">
        <v>7154</v>
      </c>
      <c r="I1936" s="14">
        <v>2</v>
      </c>
      <c r="J1936" s="23">
        <v>75000</v>
      </c>
      <c r="K1936" s="23">
        <f t="shared" si="60"/>
        <v>150000</v>
      </c>
      <c r="L1936" s="20">
        <f t="shared" si="61"/>
        <v>6.2372653595429493E-5</v>
      </c>
    </row>
    <row r="1937" spans="1:12" s="39" customFormat="1" x14ac:dyDescent="0.25">
      <c r="A1937" s="39" t="s">
        <v>9569</v>
      </c>
      <c r="B1937" s="39" t="s">
        <v>9570</v>
      </c>
      <c r="C1937" s="39" t="s">
        <v>15445</v>
      </c>
      <c r="D1937" s="39" t="s">
        <v>14885</v>
      </c>
      <c r="F1937" s="39" t="s">
        <v>14724</v>
      </c>
      <c r="G1937" s="39" t="s">
        <v>14719</v>
      </c>
      <c r="H1937" s="39" t="s">
        <v>12135</v>
      </c>
      <c r="I1937" s="40">
        <v>3</v>
      </c>
      <c r="J1937" s="41">
        <v>50000</v>
      </c>
      <c r="K1937" s="41">
        <f t="shared" ref="K1937:K2000" si="62">+I1937*J1937</f>
        <v>150000</v>
      </c>
      <c r="L1937" s="42">
        <f t="shared" si="61"/>
        <v>6.2372653595429493E-5</v>
      </c>
    </row>
    <row r="1938" spans="1:12" hidden="1" x14ac:dyDescent="0.25">
      <c r="A1938" t="s">
        <v>12158</v>
      </c>
      <c r="B1938" t="s">
        <v>12159</v>
      </c>
      <c r="C1938" t="s">
        <v>15445</v>
      </c>
      <c r="D1938" t="s">
        <v>14887</v>
      </c>
      <c r="F1938" t="s">
        <v>14676</v>
      </c>
      <c r="G1938" t="str">
        <f>IFERROR(VLOOKUP(F1938,Maquinas!A:B,2,0),"")</f>
        <v/>
      </c>
      <c r="I1938" s="14">
        <v>250</v>
      </c>
      <c r="J1938" s="23">
        <v>598.98</v>
      </c>
      <c r="K1938" s="23">
        <f t="shared" si="62"/>
        <v>149745</v>
      </c>
      <c r="L1938" s="20">
        <f t="shared" si="61"/>
        <v>6.2266620084317257E-5</v>
      </c>
    </row>
    <row r="1939" spans="1:12" x14ac:dyDescent="0.25">
      <c r="A1939" t="s">
        <v>4107</v>
      </c>
      <c r="B1939" t="s">
        <v>15039</v>
      </c>
      <c r="C1939" t="s">
        <v>3349</v>
      </c>
      <c r="D1939" t="s">
        <v>14953</v>
      </c>
      <c r="G1939" t="str">
        <f>IFERROR(VLOOKUP(F1939,Maquinas!A:B,2,0),"")</f>
        <v/>
      </c>
      <c r="H1939" t="s">
        <v>14676</v>
      </c>
      <c r="I1939" s="14">
        <v>3</v>
      </c>
      <c r="J1939" s="23">
        <v>49900</v>
      </c>
      <c r="K1939" s="23">
        <f t="shared" si="62"/>
        <v>149700</v>
      </c>
      <c r="L1939" s="20">
        <f t="shared" si="61"/>
        <v>6.2247908288238637E-5</v>
      </c>
    </row>
    <row r="1940" spans="1:12" x14ac:dyDescent="0.25">
      <c r="A1940" t="s">
        <v>8666</v>
      </c>
      <c r="B1940" t="s">
        <v>8667</v>
      </c>
      <c r="C1940" t="s">
        <v>1719</v>
      </c>
      <c r="D1940" t="s">
        <v>14885</v>
      </c>
      <c r="E1940" t="s">
        <v>14890</v>
      </c>
      <c r="F1940" t="s">
        <v>12448</v>
      </c>
      <c r="G1940" t="s">
        <v>14680</v>
      </c>
      <c r="H1940" t="s">
        <v>1286</v>
      </c>
      <c r="I1940" s="36">
        <v>1</v>
      </c>
      <c r="J1940" s="37">
        <v>149000</v>
      </c>
      <c r="K1940" s="37">
        <f t="shared" si="62"/>
        <v>149000</v>
      </c>
      <c r="L1940" s="20">
        <f t="shared" si="61"/>
        <v>6.1956835904793302E-5</v>
      </c>
    </row>
    <row r="1941" spans="1:12" x14ac:dyDescent="0.25">
      <c r="A1941" t="s">
        <v>10177</v>
      </c>
      <c r="B1941" t="s">
        <v>10178</v>
      </c>
      <c r="C1941" t="s">
        <v>1719</v>
      </c>
      <c r="D1941" t="s">
        <v>14908</v>
      </c>
      <c r="F1941" t="s">
        <v>14717</v>
      </c>
      <c r="G1941" t="str">
        <f>IFERROR(VLOOKUP(F1941,Maquinas!A:B,2,0),"")</f>
        <v/>
      </c>
      <c r="H1941" t="s">
        <v>14778</v>
      </c>
      <c r="I1941" s="36">
        <v>1</v>
      </c>
      <c r="J1941" s="37">
        <v>148650</v>
      </c>
      <c r="K1941" s="37">
        <f t="shared" si="62"/>
        <v>148650</v>
      </c>
      <c r="L1941" s="38">
        <f t="shared" si="61"/>
        <v>6.1811299713070627E-5</v>
      </c>
    </row>
    <row r="1942" spans="1:12" x14ac:dyDescent="0.25">
      <c r="A1942" t="s">
        <v>7906</v>
      </c>
      <c r="B1942" t="s">
        <v>7907</v>
      </c>
      <c r="C1942" t="s">
        <v>1970</v>
      </c>
      <c r="D1942" t="s">
        <v>14902</v>
      </c>
      <c r="E1942" t="s">
        <v>14890</v>
      </c>
      <c r="F1942" t="s">
        <v>14901</v>
      </c>
      <c r="G1942" t="s">
        <v>14672</v>
      </c>
      <c r="H1942" t="s">
        <v>7278</v>
      </c>
      <c r="I1942" s="14">
        <v>2</v>
      </c>
      <c r="J1942" s="23">
        <v>74300</v>
      </c>
      <c r="K1942" s="23">
        <f t="shared" si="62"/>
        <v>148600</v>
      </c>
      <c r="L1942" s="20">
        <f t="shared" si="61"/>
        <v>6.1790508828538822E-5</v>
      </c>
    </row>
    <row r="1943" spans="1:12" x14ac:dyDescent="0.25">
      <c r="A1943" t="s">
        <v>3675</v>
      </c>
      <c r="B1943" t="s">
        <v>3676</v>
      </c>
      <c r="C1943" t="s">
        <v>1970</v>
      </c>
      <c r="D1943" t="s">
        <v>14902</v>
      </c>
      <c r="G1943" t="str">
        <f>IFERROR(VLOOKUP(F1943,Maquinas!A:B,2,0),"")</f>
        <v/>
      </c>
      <c r="H1943" t="s">
        <v>14676</v>
      </c>
      <c r="I1943" s="14">
        <v>7</v>
      </c>
      <c r="J1943" s="23">
        <v>21228.57</v>
      </c>
      <c r="K1943" s="23">
        <f t="shared" si="62"/>
        <v>148599.99</v>
      </c>
      <c r="L1943" s="20">
        <f t="shared" si="61"/>
        <v>6.1790504670361914E-5</v>
      </c>
    </row>
    <row r="1944" spans="1:12" x14ac:dyDescent="0.25">
      <c r="A1944" t="s">
        <v>2700</v>
      </c>
      <c r="B1944" t="s">
        <v>2701</v>
      </c>
      <c r="C1944" t="s">
        <v>1719</v>
      </c>
      <c r="D1944" t="s">
        <v>14885</v>
      </c>
      <c r="F1944" t="s">
        <v>12875</v>
      </c>
      <c r="G1944" t="s">
        <v>14671</v>
      </c>
      <c r="H1944" t="s">
        <v>7278</v>
      </c>
      <c r="I1944" s="14">
        <v>6</v>
      </c>
      <c r="J1944" s="23">
        <v>24746.11</v>
      </c>
      <c r="K1944" s="23">
        <f t="shared" si="62"/>
        <v>148476.66</v>
      </c>
      <c r="L1944" s="20">
        <f t="shared" si="61"/>
        <v>6.1739221874575746E-5</v>
      </c>
    </row>
    <row r="1945" spans="1:12" x14ac:dyDescent="0.25">
      <c r="A1945" t="s">
        <v>10552</v>
      </c>
      <c r="B1945" t="s">
        <v>10553</v>
      </c>
      <c r="C1945" t="s">
        <v>1922</v>
      </c>
      <c r="D1945" t="s">
        <v>14649</v>
      </c>
      <c r="G1945" t="s">
        <v>15503</v>
      </c>
      <c r="H1945" t="s">
        <v>13216</v>
      </c>
      <c r="I1945" s="14">
        <v>1</v>
      </c>
      <c r="J1945" s="23">
        <v>148400</v>
      </c>
      <c r="K1945" s="23">
        <f t="shared" si="62"/>
        <v>148400</v>
      </c>
      <c r="L1945" s="20">
        <f t="shared" si="61"/>
        <v>6.1707345290411576E-5</v>
      </c>
    </row>
    <row r="1946" spans="1:12" x14ac:dyDescent="0.25">
      <c r="A1946" t="s">
        <v>8920</v>
      </c>
      <c r="B1946" t="s">
        <v>8921</v>
      </c>
      <c r="C1946" t="s">
        <v>1719</v>
      </c>
      <c r="D1946" t="s">
        <v>14885</v>
      </c>
      <c r="E1946" t="s">
        <v>14890</v>
      </c>
      <c r="F1946" t="s">
        <v>12458</v>
      </c>
      <c r="G1946" t="s">
        <v>14666</v>
      </c>
      <c r="H1946" t="s">
        <v>1286</v>
      </c>
      <c r="I1946" s="36">
        <v>2</v>
      </c>
      <c r="J1946" s="37">
        <v>74000</v>
      </c>
      <c r="K1946" s="37">
        <f t="shared" si="62"/>
        <v>148000</v>
      </c>
      <c r="L1946" s="20">
        <f t="shared" si="61"/>
        <v>6.1541018214157097E-5</v>
      </c>
    </row>
    <row r="1947" spans="1:12" x14ac:dyDescent="0.25">
      <c r="A1947" t="s">
        <v>9138</v>
      </c>
      <c r="B1947" t="s">
        <v>9139</v>
      </c>
      <c r="C1947" t="s">
        <v>1719</v>
      </c>
      <c r="D1947" t="s">
        <v>14885</v>
      </c>
      <c r="F1947" t="s">
        <v>12458</v>
      </c>
      <c r="G1947" t="s">
        <v>14666</v>
      </c>
      <c r="H1947" t="s">
        <v>1286</v>
      </c>
      <c r="I1947" s="36">
        <v>1</v>
      </c>
      <c r="J1947" s="37">
        <v>148000</v>
      </c>
      <c r="K1947" s="37">
        <f t="shared" si="62"/>
        <v>148000</v>
      </c>
      <c r="L1947" s="20">
        <f t="shared" si="61"/>
        <v>6.1541018214157097E-5</v>
      </c>
    </row>
    <row r="1948" spans="1:12" x14ac:dyDescent="0.25">
      <c r="A1948" t="s">
        <v>10404</v>
      </c>
      <c r="B1948" t="s">
        <v>10405</v>
      </c>
      <c r="C1948" t="s">
        <v>4937</v>
      </c>
      <c r="D1948" t="s">
        <v>14887</v>
      </c>
      <c r="G1948" t="str">
        <f>IFERROR(VLOOKUP(F1948,Maquinas!A:B,2,0),"")</f>
        <v/>
      </c>
      <c r="H1948" t="s">
        <v>14676</v>
      </c>
      <c r="I1948" s="14">
        <v>1</v>
      </c>
      <c r="J1948" s="23">
        <v>148000</v>
      </c>
      <c r="K1948" s="23">
        <f t="shared" si="62"/>
        <v>148000</v>
      </c>
      <c r="L1948" s="20">
        <f t="shared" si="61"/>
        <v>6.1541018214157097E-5</v>
      </c>
    </row>
    <row r="1949" spans="1:12" x14ac:dyDescent="0.25">
      <c r="A1949" t="s">
        <v>3747</v>
      </c>
      <c r="B1949" t="s">
        <v>3748</v>
      </c>
      <c r="C1949" t="s">
        <v>1970</v>
      </c>
      <c r="D1949" t="s">
        <v>14902</v>
      </c>
      <c r="G1949" t="str">
        <f>IFERROR(VLOOKUP(F1949,Maquinas!A:B,2,0),"")</f>
        <v/>
      </c>
      <c r="H1949" t="s">
        <v>14676</v>
      </c>
      <c r="I1949" s="14">
        <v>2</v>
      </c>
      <c r="J1949" s="23">
        <v>73867.5</v>
      </c>
      <c r="K1949" s="23">
        <f t="shared" si="62"/>
        <v>147735</v>
      </c>
      <c r="L1949" s="20">
        <f t="shared" si="61"/>
        <v>6.1430826526138506E-5</v>
      </c>
    </row>
    <row r="1950" spans="1:12" x14ac:dyDescent="0.25">
      <c r="A1950" t="s">
        <v>7432</v>
      </c>
      <c r="B1950" t="s">
        <v>7433</v>
      </c>
      <c r="C1950" t="s">
        <v>3349</v>
      </c>
      <c r="D1950" t="s">
        <v>14953</v>
      </c>
      <c r="E1950" t="s">
        <v>14890</v>
      </c>
      <c r="F1950" t="s">
        <v>12688</v>
      </c>
      <c r="G1950" t="s">
        <v>14669</v>
      </c>
      <c r="H1950" s="43" t="s">
        <v>7154</v>
      </c>
      <c r="I1950" s="14">
        <v>8</v>
      </c>
      <c r="J1950" s="23">
        <v>18462.5</v>
      </c>
      <c r="K1950" s="23">
        <f t="shared" si="62"/>
        <v>147700</v>
      </c>
      <c r="L1950" s="20">
        <f t="shared" si="61"/>
        <v>6.1416272906966241E-5</v>
      </c>
    </row>
    <row r="1951" spans="1:12" s="80" customFormat="1" x14ac:dyDescent="0.25">
      <c r="A1951" s="80" t="s">
        <v>4910</v>
      </c>
      <c r="B1951" s="80" t="s">
        <v>4911</v>
      </c>
      <c r="C1951" s="80" t="s">
        <v>1965</v>
      </c>
      <c r="D1951" s="80" t="s">
        <v>14908</v>
      </c>
      <c r="G1951" s="80" t="str">
        <f>IFERROR(VLOOKUP(F1951,Maquinas!A:B,2,0),"")</f>
        <v/>
      </c>
      <c r="H1951" s="80" t="s">
        <v>14676</v>
      </c>
      <c r="I1951" s="97">
        <v>1</v>
      </c>
      <c r="J1951" s="98">
        <v>147661</v>
      </c>
      <c r="K1951" s="98">
        <f t="shared" si="62"/>
        <v>147661</v>
      </c>
      <c r="L1951" s="99">
        <f t="shared" si="61"/>
        <v>6.1400056017031429E-5</v>
      </c>
    </row>
    <row r="1952" spans="1:12" s="80" customFormat="1" x14ac:dyDescent="0.25">
      <c r="A1952" s="80" t="s">
        <v>1819</v>
      </c>
      <c r="B1952" s="80" t="s">
        <v>1820</v>
      </c>
      <c r="C1952" s="76" t="s">
        <v>1816</v>
      </c>
      <c r="D1952" s="80" t="s">
        <v>14911</v>
      </c>
      <c r="G1952" s="80" t="str">
        <f>IFERROR(VLOOKUP(F1952,Maquinas!A:B,2,0),"")</f>
        <v/>
      </c>
      <c r="H1952" s="80" t="s">
        <v>14676</v>
      </c>
      <c r="I1952" s="97">
        <v>2.5</v>
      </c>
      <c r="J1952" s="98">
        <v>59060.06</v>
      </c>
      <c r="K1952" s="98">
        <f t="shared" si="62"/>
        <v>147650.15</v>
      </c>
      <c r="L1952" s="99">
        <f t="shared" si="61"/>
        <v>6.1395544395088028E-5</v>
      </c>
    </row>
    <row r="1953" spans="1:12" x14ac:dyDescent="0.25">
      <c r="A1953" t="s">
        <v>4588</v>
      </c>
      <c r="B1953" t="s">
        <v>4589</v>
      </c>
      <c r="C1953" t="s">
        <v>1725</v>
      </c>
      <c r="D1953" t="s">
        <v>14896</v>
      </c>
      <c r="G1953" t="str">
        <f>IFERROR(VLOOKUP(F1953,Maquinas!A:B,2,0),"")</f>
        <v/>
      </c>
      <c r="H1953" t="s">
        <v>14676</v>
      </c>
      <c r="I1953" s="14">
        <v>4</v>
      </c>
      <c r="J1953" s="23">
        <v>36862.269999999997</v>
      </c>
      <c r="K1953" s="23">
        <f t="shared" si="62"/>
        <v>147449.07999999999</v>
      </c>
      <c r="L1953" s="20">
        <f t="shared" si="61"/>
        <v>6.1311935932031796E-5</v>
      </c>
    </row>
    <row r="1954" spans="1:12" x14ac:dyDescent="0.25">
      <c r="A1954" t="s">
        <v>9898</v>
      </c>
      <c r="B1954" t="s">
        <v>9899</v>
      </c>
      <c r="C1954" t="s">
        <v>1970</v>
      </c>
      <c r="D1954" t="s">
        <v>14902</v>
      </c>
      <c r="F1954" t="s">
        <v>12517</v>
      </c>
      <c r="G1954" t="s">
        <v>14679</v>
      </c>
      <c r="H1954" t="s">
        <v>1286</v>
      </c>
      <c r="I1954" s="36">
        <v>2</v>
      </c>
      <c r="J1954" s="37">
        <v>73650</v>
      </c>
      <c r="K1954" s="37">
        <f t="shared" si="62"/>
        <v>147300</v>
      </c>
      <c r="L1954" s="20">
        <f t="shared" si="61"/>
        <v>6.1249945830711762E-5</v>
      </c>
    </row>
    <row r="1955" spans="1:12" x14ac:dyDescent="0.25">
      <c r="A1955" t="s">
        <v>4766</v>
      </c>
      <c r="B1955" t="s">
        <v>4767</v>
      </c>
      <c r="C1955" t="s">
        <v>1859</v>
      </c>
      <c r="D1955" t="s">
        <v>14882</v>
      </c>
      <c r="G1955" t="str">
        <f>IFERROR(VLOOKUP(F1955,Maquinas!A:B,2,0),"")</f>
        <v/>
      </c>
      <c r="H1955" t="s">
        <v>14676</v>
      </c>
      <c r="I1955" s="14">
        <v>2</v>
      </c>
      <c r="J1955" s="23">
        <v>73384.72</v>
      </c>
      <c r="K1955" s="23">
        <f t="shared" si="62"/>
        <v>146769.44</v>
      </c>
      <c r="L1955" s="20">
        <f t="shared" si="61"/>
        <v>6.1029329596767821E-5</v>
      </c>
    </row>
    <row r="1956" spans="1:12" x14ac:dyDescent="0.25">
      <c r="A1956" t="s">
        <v>4507</v>
      </c>
      <c r="B1956" t="s">
        <v>15040</v>
      </c>
      <c r="C1956" t="s">
        <v>1725</v>
      </c>
      <c r="D1956" t="s">
        <v>14896</v>
      </c>
      <c r="G1956" t="str">
        <f>IFERROR(VLOOKUP(F1956,Maquinas!A:B,2,0),"")</f>
        <v/>
      </c>
      <c r="H1956" t="s">
        <v>14676</v>
      </c>
      <c r="I1956" s="14">
        <v>17</v>
      </c>
      <c r="J1956" s="23">
        <v>8612</v>
      </c>
      <c r="K1956" s="23">
        <f t="shared" si="62"/>
        <v>146404</v>
      </c>
      <c r="L1956" s="20">
        <f t="shared" si="61"/>
        <v>6.0877373179901728E-5</v>
      </c>
    </row>
    <row r="1957" spans="1:12" x14ac:dyDescent="0.25">
      <c r="A1957" t="s">
        <v>7132</v>
      </c>
      <c r="B1957" t="s">
        <v>7133</v>
      </c>
      <c r="C1957" t="s">
        <v>1882</v>
      </c>
      <c r="D1957" t="s">
        <v>14886</v>
      </c>
      <c r="E1957" t="s">
        <v>14890</v>
      </c>
      <c r="F1957" t="s">
        <v>12875</v>
      </c>
      <c r="G1957" t="s">
        <v>14671</v>
      </c>
      <c r="H1957" t="s">
        <v>7278</v>
      </c>
      <c r="I1957" s="14">
        <v>1</v>
      </c>
      <c r="J1957" s="23">
        <v>146076.75</v>
      </c>
      <c r="K1957" s="23">
        <f t="shared" si="62"/>
        <v>146076.75</v>
      </c>
      <c r="L1957" s="20">
        <f t="shared" si="61"/>
        <v>6.0741296840641036E-5</v>
      </c>
    </row>
    <row r="1958" spans="1:12" x14ac:dyDescent="0.25">
      <c r="A1958" t="s">
        <v>7976</v>
      </c>
      <c r="B1958" t="s">
        <v>7977</v>
      </c>
      <c r="C1958" t="s">
        <v>1725</v>
      </c>
      <c r="D1958" t="s">
        <v>14896</v>
      </c>
      <c r="E1958" t="s">
        <v>14890</v>
      </c>
      <c r="G1958" t="str">
        <f>IFERROR(VLOOKUP(F1958,Maquinas!A:B,2,0),"")</f>
        <v/>
      </c>
      <c r="H1958" t="s">
        <v>14676</v>
      </c>
      <c r="I1958" s="14">
        <v>9</v>
      </c>
      <c r="J1958" s="23">
        <v>16230.75</v>
      </c>
      <c r="K1958" s="23">
        <f t="shared" si="62"/>
        <v>146076.75</v>
      </c>
      <c r="L1958" s="20">
        <f t="shared" si="61"/>
        <v>6.0741296840641036E-5</v>
      </c>
    </row>
    <row r="1959" spans="1:12" s="80" customFormat="1" x14ac:dyDescent="0.25">
      <c r="A1959" s="80" t="s">
        <v>1825</v>
      </c>
      <c r="B1959" s="80" t="s">
        <v>1826</v>
      </c>
      <c r="C1959" s="76" t="s">
        <v>1816</v>
      </c>
      <c r="D1959" s="80" t="s">
        <v>14911</v>
      </c>
      <c r="G1959" s="80" t="str">
        <f>IFERROR(VLOOKUP(F1959,Maquinas!A:B,2,0),"")</f>
        <v/>
      </c>
      <c r="H1959" s="80" t="s">
        <v>14676</v>
      </c>
      <c r="I1959" s="97">
        <v>11</v>
      </c>
      <c r="J1959" s="98">
        <v>13270</v>
      </c>
      <c r="K1959" s="98">
        <f t="shared" si="62"/>
        <v>145970</v>
      </c>
      <c r="L1959" s="99">
        <f t="shared" si="61"/>
        <v>6.0696908302165621E-5</v>
      </c>
    </row>
    <row r="1960" spans="1:12" x14ac:dyDescent="0.25">
      <c r="A1960" t="s">
        <v>9056</v>
      </c>
      <c r="B1960" t="s">
        <v>9057</v>
      </c>
      <c r="C1960" t="s">
        <v>2770</v>
      </c>
      <c r="D1960" t="s">
        <v>14925</v>
      </c>
      <c r="F1960" t="s">
        <v>12672</v>
      </c>
      <c r="G1960" t="s">
        <v>14683</v>
      </c>
      <c r="H1960" t="s">
        <v>1286</v>
      </c>
      <c r="I1960" s="36">
        <v>3</v>
      </c>
      <c r="J1960" s="37">
        <v>48625.57</v>
      </c>
      <c r="K1960" s="37">
        <f t="shared" si="62"/>
        <v>145876.71</v>
      </c>
      <c r="L1960" s="20">
        <f t="shared" si="61"/>
        <v>6.0658116669806168E-5</v>
      </c>
    </row>
    <row r="1961" spans="1:12" x14ac:dyDescent="0.25">
      <c r="A1961" t="s">
        <v>10053</v>
      </c>
      <c r="B1961" t="s">
        <v>10054</v>
      </c>
      <c r="C1961" t="s">
        <v>1725</v>
      </c>
      <c r="D1961" t="s">
        <v>14896</v>
      </c>
      <c r="E1961" t="s">
        <v>14890</v>
      </c>
      <c r="F1961" t="s">
        <v>15041</v>
      </c>
      <c r="G1961" t="str">
        <f>IFERROR(VLOOKUP(F1961,Maquinas!A:B,2,0),"")</f>
        <v/>
      </c>
      <c r="H1961" t="s">
        <v>14676</v>
      </c>
      <c r="I1961" s="14">
        <v>2</v>
      </c>
      <c r="J1961" s="23">
        <v>72900</v>
      </c>
      <c r="K1961" s="23">
        <f t="shared" si="62"/>
        <v>145800</v>
      </c>
      <c r="L1961" s="20">
        <f t="shared" si="61"/>
        <v>6.0626219294757468E-5</v>
      </c>
    </row>
    <row r="1962" spans="1:12" x14ac:dyDescent="0.25">
      <c r="A1962" s="143" t="s">
        <v>9500</v>
      </c>
      <c r="B1962" s="143" t="s">
        <v>9501</v>
      </c>
      <c r="C1962" s="143" t="s">
        <v>15445</v>
      </c>
      <c r="D1962" s="143" t="s">
        <v>14896</v>
      </c>
      <c r="E1962" s="143"/>
      <c r="F1962" s="143" t="s">
        <v>12551</v>
      </c>
      <c r="G1962" s="143" t="s">
        <v>14681</v>
      </c>
      <c r="H1962" s="143" t="s">
        <v>15506</v>
      </c>
      <c r="I1962" s="163">
        <v>3</v>
      </c>
      <c r="J1962" s="164">
        <v>48500</v>
      </c>
      <c r="K1962" s="164">
        <f t="shared" si="62"/>
        <v>145500</v>
      </c>
      <c r="L1962" s="165">
        <f t="shared" si="61"/>
        <v>6.0501473987566612E-5</v>
      </c>
    </row>
    <row r="1963" spans="1:12" hidden="1" x14ac:dyDescent="0.25">
      <c r="A1963" t="s">
        <v>12367</v>
      </c>
      <c r="B1963" t="s">
        <v>12368</v>
      </c>
      <c r="C1963" t="s">
        <v>113</v>
      </c>
      <c r="D1963" t="s">
        <v>14923</v>
      </c>
      <c r="G1963" t="str">
        <f>IFERROR(VLOOKUP(F1963,Maquinas!A:B,2,0),"")</f>
        <v/>
      </c>
      <c r="H1963" t="s">
        <v>14710</v>
      </c>
      <c r="I1963" s="14">
        <v>20</v>
      </c>
      <c r="J1963" s="23">
        <v>7271.54</v>
      </c>
      <c r="K1963" s="23">
        <f t="shared" si="62"/>
        <v>145430.79999999999</v>
      </c>
      <c r="L1963" s="20">
        <f t="shared" si="61"/>
        <v>6.0472699403374577E-5</v>
      </c>
    </row>
    <row r="1964" spans="1:12" x14ac:dyDescent="0.25">
      <c r="A1964" s="155" t="s">
        <v>2344</v>
      </c>
      <c r="B1964" s="155" t="s">
        <v>2345</v>
      </c>
      <c r="C1964" s="155" t="s">
        <v>15445</v>
      </c>
      <c r="D1964" s="155" t="s">
        <v>14885</v>
      </c>
      <c r="E1964" s="155"/>
      <c r="F1964" s="155" t="s">
        <v>12551</v>
      </c>
      <c r="G1964" s="155" t="s">
        <v>14681</v>
      </c>
      <c r="H1964" s="155" t="s">
        <v>1286</v>
      </c>
      <c r="I1964" s="156">
        <v>5</v>
      </c>
      <c r="J1964" s="157">
        <v>29057.21</v>
      </c>
      <c r="K1964" s="157">
        <f t="shared" si="62"/>
        <v>145286.04999999999</v>
      </c>
      <c r="L1964" s="173">
        <f t="shared" si="61"/>
        <v>6.0412509792654986E-5</v>
      </c>
    </row>
    <row r="1965" spans="1:12" x14ac:dyDescent="0.25">
      <c r="A1965" t="s">
        <v>3864</v>
      </c>
      <c r="B1965" t="s">
        <v>3865</v>
      </c>
      <c r="C1965" t="s">
        <v>1970</v>
      </c>
      <c r="D1965" t="s">
        <v>14902</v>
      </c>
      <c r="G1965" t="str">
        <f>IFERROR(VLOOKUP(F1965,Maquinas!A:B,2,0),"")</f>
        <v/>
      </c>
      <c r="H1965" t="s">
        <v>14676</v>
      </c>
      <c r="I1965" s="14">
        <v>8</v>
      </c>
      <c r="J1965" s="23">
        <v>18157.14</v>
      </c>
      <c r="K1965" s="23">
        <f t="shared" si="62"/>
        <v>145257.12</v>
      </c>
      <c r="L1965" s="20">
        <f t="shared" si="61"/>
        <v>6.0400480186864885E-5</v>
      </c>
    </row>
    <row r="1966" spans="1:12" x14ac:dyDescent="0.25">
      <c r="A1966" t="s">
        <v>8302</v>
      </c>
      <c r="B1966" t="s">
        <v>8303</v>
      </c>
      <c r="C1966" t="s">
        <v>1922</v>
      </c>
      <c r="D1966" t="s">
        <v>14649</v>
      </c>
      <c r="E1966" t="s">
        <v>14890</v>
      </c>
      <c r="G1966" t="str">
        <f>IFERROR(VLOOKUP(F1966,Maquinas!A:B,2,0),"")</f>
        <v/>
      </c>
      <c r="H1966" t="s">
        <v>14676</v>
      </c>
      <c r="I1966" s="14">
        <v>2</v>
      </c>
      <c r="J1966" s="23">
        <v>72600</v>
      </c>
      <c r="K1966" s="23">
        <f t="shared" si="62"/>
        <v>145200</v>
      </c>
      <c r="L1966" s="20">
        <f t="shared" si="61"/>
        <v>6.037672868037575E-5</v>
      </c>
    </row>
    <row r="1967" spans="1:12" x14ac:dyDescent="0.25">
      <c r="A1967" s="155" t="s">
        <v>5180</v>
      </c>
      <c r="B1967" s="155" t="s">
        <v>5181</v>
      </c>
      <c r="C1967" s="155" t="s">
        <v>15445</v>
      </c>
      <c r="D1967" s="155" t="s">
        <v>14885</v>
      </c>
      <c r="E1967" s="155" t="s">
        <v>14890</v>
      </c>
      <c r="F1967" s="155" t="s">
        <v>12484</v>
      </c>
      <c r="G1967" s="155" t="s">
        <v>14678</v>
      </c>
      <c r="H1967" s="155" t="s">
        <v>1286</v>
      </c>
      <c r="I1967" s="156">
        <v>1</v>
      </c>
      <c r="J1967" s="157">
        <v>145000</v>
      </c>
      <c r="K1967" s="157">
        <f t="shared" si="62"/>
        <v>145000</v>
      </c>
      <c r="L1967" s="158">
        <f t="shared" si="61"/>
        <v>6.029356514224851E-5</v>
      </c>
    </row>
    <row r="1968" spans="1:12" x14ac:dyDescent="0.25">
      <c r="A1968" t="s">
        <v>7807</v>
      </c>
      <c r="B1968" t="s">
        <v>7808</v>
      </c>
      <c r="C1968" t="s">
        <v>1719</v>
      </c>
      <c r="D1968" t="s">
        <v>14885</v>
      </c>
      <c r="E1968" t="s">
        <v>14890</v>
      </c>
      <c r="G1968" t="str">
        <f>IFERROR(VLOOKUP(F1968,Maquinas!A:B,2,0),"")</f>
        <v/>
      </c>
      <c r="H1968" t="s">
        <v>14676</v>
      </c>
      <c r="I1968" s="14">
        <v>1</v>
      </c>
      <c r="J1968" s="23">
        <v>145000</v>
      </c>
      <c r="K1968" s="23">
        <f t="shared" si="62"/>
        <v>145000</v>
      </c>
      <c r="L1968" s="20">
        <f t="shared" si="61"/>
        <v>6.029356514224851E-5</v>
      </c>
    </row>
    <row r="1969" spans="1:12" x14ac:dyDescent="0.25">
      <c r="A1969" t="s">
        <v>9412</v>
      </c>
      <c r="B1969" t="s">
        <v>9413</v>
      </c>
      <c r="C1969" t="s">
        <v>1970</v>
      </c>
      <c r="D1969" t="s">
        <v>14902</v>
      </c>
      <c r="F1969" t="s">
        <v>14708</v>
      </c>
      <c r="G1969" t="s">
        <v>14660</v>
      </c>
      <c r="H1969" t="s">
        <v>15506</v>
      </c>
      <c r="I1969" s="36">
        <v>4</v>
      </c>
      <c r="J1969" s="37">
        <v>47500</v>
      </c>
      <c r="K1969" s="37">
        <f t="shared" si="62"/>
        <v>190000</v>
      </c>
      <c r="L1969" s="38">
        <f t="shared" si="61"/>
        <v>7.9005361220877354E-5</v>
      </c>
    </row>
    <row r="1970" spans="1:12" x14ac:dyDescent="0.25">
      <c r="A1970" t="s">
        <v>3846</v>
      </c>
      <c r="B1970" t="s">
        <v>3847</v>
      </c>
      <c r="C1970" t="s">
        <v>1970</v>
      </c>
      <c r="D1970" t="s">
        <v>14902</v>
      </c>
      <c r="G1970" t="str">
        <f>IFERROR(VLOOKUP(F1970,Maquinas!A:B,2,0),"")</f>
        <v/>
      </c>
      <c r="H1970" t="s">
        <v>14676</v>
      </c>
      <c r="I1970" s="14">
        <v>12</v>
      </c>
      <c r="J1970" s="23">
        <v>12058.33</v>
      </c>
      <c r="K1970" s="23">
        <f t="shared" si="62"/>
        <v>144699.96</v>
      </c>
      <c r="L1970" s="20">
        <f t="shared" si="61"/>
        <v>6.0168803202350026E-5</v>
      </c>
    </row>
    <row r="1971" spans="1:12" x14ac:dyDescent="0.25">
      <c r="A1971" t="s">
        <v>8113</v>
      </c>
      <c r="B1971" t="s">
        <v>8114</v>
      </c>
      <c r="C1971" t="s">
        <v>2770</v>
      </c>
      <c r="D1971" t="s">
        <v>14925</v>
      </c>
      <c r="E1971" t="s">
        <v>14890</v>
      </c>
      <c r="F1971" t="s">
        <v>12864</v>
      </c>
      <c r="G1971" t="s">
        <v>14670</v>
      </c>
      <c r="H1971" t="s">
        <v>7154</v>
      </c>
      <c r="I1971" s="14">
        <v>1</v>
      </c>
      <c r="J1971" s="23">
        <v>144632.04</v>
      </c>
      <c r="K1971" s="23">
        <f t="shared" si="62"/>
        <v>144632.04</v>
      </c>
      <c r="L1971" s="20">
        <f t="shared" si="61"/>
        <v>6.014056086480202E-5</v>
      </c>
    </row>
    <row r="1972" spans="1:12" x14ac:dyDescent="0.25">
      <c r="A1972" t="s">
        <v>7914</v>
      </c>
      <c r="B1972" t="s">
        <v>15042</v>
      </c>
      <c r="C1972" t="s">
        <v>1859</v>
      </c>
      <c r="D1972" t="s">
        <v>14882</v>
      </c>
      <c r="E1972" t="s">
        <v>14890</v>
      </c>
      <c r="F1972" t="s">
        <v>12458</v>
      </c>
      <c r="G1972" t="s">
        <v>14666</v>
      </c>
      <c r="H1972" t="s">
        <v>1286</v>
      </c>
      <c r="I1972" s="36">
        <v>1</v>
      </c>
      <c r="J1972" s="37">
        <v>144000</v>
      </c>
      <c r="K1972" s="37">
        <f t="shared" si="62"/>
        <v>144000</v>
      </c>
      <c r="L1972" s="20">
        <f t="shared" si="61"/>
        <v>5.9877747451612312E-5</v>
      </c>
    </row>
    <row r="1973" spans="1:12" x14ac:dyDescent="0.25">
      <c r="A1973" t="s">
        <v>9785</v>
      </c>
      <c r="B1973" t="s">
        <v>9786</v>
      </c>
      <c r="C1973" t="s">
        <v>1719</v>
      </c>
      <c r="D1973" t="s">
        <v>14885</v>
      </c>
      <c r="F1973" t="s">
        <v>12517</v>
      </c>
      <c r="G1973" t="s">
        <v>14679</v>
      </c>
      <c r="H1973" t="s">
        <v>1286</v>
      </c>
      <c r="I1973" s="36">
        <v>8</v>
      </c>
      <c r="J1973" s="37">
        <v>18000</v>
      </c>
      <c r="K1973" s="37">
        <f t="shared" si="62"/>
        <v>144000</v>
      </c>
      <c r="L1973" s="20">
        <f t="shared" si="61"/>
        <v>5.9877747451612312E-5</v>
      </c>
    </row>
    <row r="1974" spans="1:12" x14ac:dyDescent="0.25">
      <c r="A1974" t="s">
        <v>5170</v>
      </c>
      <c r="B1974" t="s">
        <v>5171</v>
      </c>
      <c r="C1974" t="s">
        <v>1725</v>
      </c>
      <c r="D1974" t="s">
        <v>14896</v>
      </c>
      <c r="E1974" t="s">
        <v>14890</v>
      </c>
      <c r="F1974" t="s">
        <v>14676</v>
      </c>
      <c r="G1974" t="str">
        <f>IFERROR(VLOOKUP(F1974,Maquinas!A:B,2,0),"")</f>
        <v/>
      </c>
      <c r="H1974" t="s">
        <v>14676</v>
      </c>
      <c r="I1974" s="14">
        <v>2</v>
      </c>
      <c r="J1974" s="23">
        <v>71800</v>
      </c>
      <c r="K1974" s="23">
        <f t="shared" si="62"/>
        <v>143600</v>
      </c>
      <c r="L1974" s="20">
        <f t="shared" si="61"/>
        <v>5.9711420375357833E-5</v>
      </c>
    </row>
    <row r="1975" spans="1:12" hidden="1" x14ac:dyDescent="0.25">
      <c r="A1975" t="s">
        <v>12290</v>
      </c>
      <c r="B1975" t="s">
        <v>12291</v>
      </c>
      <c r="C1975" t="s">
        <v>433</v>
      </c>
      <c r="D1975" t="s">
        <v>14881</v>
      </c>
      <c r="G1975" t="str">
        <f>IFERROR(VLOOKUP(F1975,Maquinas!A:B,2,0),"")</f>
        <v/>
      </c>
      <c r="I1975" s="14">
        <v>20</v>
      </c>
      <c r="J1975" s="23">
        <v>7168.41</v>
      </c>
      <c r="K1975" s="23">
        <f t="shared" si="62"/>
        <v>143368.20000000001</v>
      </c>
      <c r="L1975" s="20">
        <f t="shared" si="61"/>
        <v>5.9615033834668368E-5</v>
      </c>
    </row>
    <row r="1976" spans="1:12" x14ac:dyDescent="0.25">
      <c r="A1976" t="s">
        <v>10603</v>
      </c>
      <c r="B1976" t="s">
        <v>10604</v>
      </c>
      <c r="C1976" t="s">
        <v>1970</v>
      </c>
      <c r="D1976" t="s">
        <v>14902</v>
      </c>
      <c r="F1976" t="s">
        <v>13079</v>
      </c>
      <c r="G1976" t="str">
        <f>IFERROR(VLOOKUP(F1976,Maquinas!A:B,2,0),"")</f>
        <v>OLIMPIC I</v>
      </c>
      <c r="H1976" t="s">
        <v>7195</v>
      </c>
      <c r="I1976" s="14">
        <v>1</v>
      </c>
      <c r="J1976" s="23">
        <v>143200</v>
      </c>
      <c r="K1976" s="23">
        <f t="shared" si="62"/>
        <v>143200</v>
      </c>
      <c r="L1976" s="20">
        <f t="shared" si="61"/>
        <v>5.9545093299103354E-5</v>
      </c>
    </row>
    <row r="1977" spans="1:12" x14ac:dyDescent="0.25">
      <c r="A1977" t="s">
        <v>8945</v>
      </c>
      <c r="B1977" t="s">
        <v>8946</v>
      </c>
      <c r="C1977" t="s">
        <v>1719</v>
      </c>
      <c r="D1977" t="s">
        <v>14885</v>
      </c>
      <c r="F1977" t="s">
        <v>12517</v>
      </c>
      <c r="G1977" t="s">
        <v>14679</v>
      </c>
      <c r="H1977" t="s">
        <v>1286</v>
      </c>
      <c r="I1977" s="36">
        <v>1</v>
      </c>
      <c r="J1977" s="37">
        <v>142895.57999999999</v>
      </c>
      <c r="K1977" s="37">
        <f t="shared" si="62"/>
        <v>142895.57999999999</v>
      </c>
      <c r="L1977" s="20">
        <f t="shared" si="61"/>
        <v>5.9418510077719882E-5</v>
      </c>
    </row>
    <row r="1978" spans="1:12" x14ac:dyDescent="0.25">
      <c r="A1978" t="s">
        <v>9494</v>
      </c>
      <c r="B1978" t="s">
        <v>9495</v>
      </c>
      <c r="C1978" t="s">
        <v>3349</v>
      </c>
      <c r="D1978" t="s">
        <v>14953</v>
      </c>
      <c r="F1978" t="s">
        <v>14895</v>
      </c>
      <c r="G1978" t="s">
        <v>14664</v>
      </c>
      <c r="H1978" t="s">
        <v>7195</v>
      </c>
      <c r="I1978" s="14">
        <v>38</v>
      </c>
      <c r="J1978" s="23">
        <v>3750</v>
      </c>
      <c r="K1978" s="23">
        <f t="shared" si="62"/>
        <v>142500</v>
      </c>
      <c r="L1978" s="20">
        <f t="shared" si="61"/>
        <v>5.9254020915658019E-5</v>
      </c>
    </row>
    <row r="1979" spans="1:12" x14ac:dyDescent="0.25">
      <c r="A1979" t="s">
        <v>3443</v>
      </c>
      <c r="B1979" t="s">
        <v>3444</v>
      </c>
      <c r="C1979" t="s">
        <v>1719</v>
      </c>
      <c r="D1979" t="s">
        <v>14885</v>
      </c>
      <c r="F1979" t="s">
        <v>12757</v>
      </c>
      <c r="G1979" t="s">
        <v>14700</v>
      </c>
      <c r="H1979" t="s">
        <v>14697</v>
      </c>
      <c r="I1979" s="14">
        <v>13</v>
      </c>
      <c r="J1979" s="23">
        <v>10942.44</v>
      </c>
      <c r="K1979" s="23">
        <f t="shared" si="62"/>
        <v>142251.72</v>
      </c>
      <c r="L1979" s="20">
        <f t="shared" si="61"/>
        <v>5.9150781699426862E-5</v>
      </c>
    </row>
    <row r="1980" spans="1:12" x14ac:dyDescent="0.25">
      <c r="A1980" t="s">
        <v>8941</v>
      </c>
      <c r="B1980" t="s">
        <v>8942</v>
      </c>
      <c r="C1980" t="s">
        <v>1719</v>
      </c>
      <c r="D1980" t="s">
        <v>14885</v>
      </c>
      <c r="F1980" t="s">
        <v>12517</v>
      </c>
      <c r="G1980" t="s">
        <v>14679</v>
      </c>
      <c r="H1980" t="s">
        <v>1286</v>
      </c>
      <c r="I1980" s="36">
        <v>12</v>
      </c>
      <c r="J1980" s="37">
        <v>11839.1</v>
      </c>
      <c r="K1980" s="37">
        <f t="shared" si="62"/>
        <v>142069.20000000001</v>
      </c>
      <c r="L1980" s="20">
        <f t="shared" si="61"/>
        <v>5.9074886654531951E-5</v>
      </c>
    </row>
    <row r="1981" spans="1:12" x14ac:dyDescent="0.25">
      <c r="A1981" t="s">
        <v>3737</v>
      </c>
      <c r="B1981" t="s">
        <v>3738</v>
      </c>
      <c r="C1981" t="s">
        <v>1970</v>
      </c>
      <c r="D1981" t="s">
        <v>14902</v>
      </c>
      <c r="G1981" t="str">
        <f>IFERROR(VLOOKUP(F1981,Maquinas!A:B,2,0),"")</f>
        <v/>
      </c>
      <c r="H1981" t="s">
        <v>14676</v>
      </c>
      <c r="I1981" s="14">
        <v>1</v>
      </c>
      <c r="J1981" s="23">
        <v>141939</v>
      </c>
      <c r="K1981" s="23">
        <f t="shared" si="62"/>
        <v>141939</v>
      </c>
      <c r="L1981" s="20">
        <f t="shared" si="61"/>
        <v>5.9020747191211112E-5</v>
      </c>
    </row>
    <row r="1982" spans="1:12" x14ac:dyDescent="0.25">
      <c r="A1982" s="76" t="s">
        <v>10730</v>
      </c>
      <c r="B1982" s="76" t="s">
        <v>10731</v>
      </c>
      <c r="C1982" s="80" t="s">
        <v>1965</v>
      </c>
      <c r="D1982" s="76" t="s">
        <v>14892</v>
      </c>
      <c r="E1982" s="76" t="s">
        <v>14890</v>
      </c>
      <c r="F1982" s="76" t="s">
        <v>5888</v>
      </c>
      <c r="G1982" s="76" t="str">
        <f>IFERROR(VLOOKUP(F1982,Maquinas!A:B,2,0),"")</f>
        <v/>
      </c>
      <c r="H1982" s="76" t="s">
        <v>14676</v>
      </c>
      <c r="I1982" s="94">
        <v>2</v>
      </c>
      <c r="J1982" s="95">
        <v>70879</v>
      </c>
      <c r="K1982" s="95">
        <f t="shared" si="62"/>
        <v>141758</v>
      </c>
      <c r="L1982" s="96">
        <f t="shared" si="61"/>
        <v>5.894548418920596E-5</v>
      </c>
    </row>
    <row r="1983" spans="1:12" x14ac:dyDescent="0.25">
      <c r="A1983" t="s">
        <v>4004</v>
      </c>
      <c r="B1983" t="s">
        <v>4005</v>
      </c>
      <c r="C1983" t="s">
        <v>1970</v>
      </c>
      <c r="D1983" t="s">
        <v>14902</v>
      </c>
      <c r="G1983" t="str">
        <f>IFERROR(VLOOKUP(F1983,Maquinas!A:B,2,0),"")</f>
        <v/>
      </c>
      <c r="H1983" t="s">
        <v>14676</v>
      </c>
      <c r="I1983" s="14">
        <v>1</v>
      </c>
      <c r="J1983" s="23">
        <v>141001.5</v>
      </c>
      <c r="K1983" s="23">
        <f t="shared" si="62"/>
        <v>141001.5</v>
      </c>
      <c r="L1983" s="20">
        <f t="shared" si="61"/>
        <v>5.8630918106239681E-5</v>
      </c>
    </row>
    <row r="1984" spans="1:12" hidden="1" x14ac:dyDescent="0.25">
      <c r="A1984" t="s">
        <v>11987</v>
      </c>
      <c r="B1984" t="s">
        <v>11988</v>
      </c>
      <c r="C1984" t="s">
        <v>433</v>
      </c>
      <c r="D1984" t="s">
        <v>14881</v>
      </c>
      <c r="E1984" t="s">
        <v>14890</v>
      </c>
      <c r="F1984" t="s">
        <v>12517</v>
      </c>
      <c r="G1984" t="s">
        <v>14679</v>
      </c>
      <c r="H1984" t="s">
        <v>14677</v>
      </c>
      <c r="I1984" s="14">
        <v>282</v>
      </c>
      <c r="J1984" s="23">
        <v>500</v>
      </c>
      <c r="K1984" s="23">
        <f t="shared" si="62"/>
        <v>141000</v>
      </c>
      <c r="L1984" s="20">
        <f t="shared" si="61"/>
        <v>5.8630294379703725E-5</v>
      </c>
    </row>
    <row r="1985" spans="1:12" x14ac:dyDescent="0.25">
      <c r="A1985" t="s">
        <v>9892</v>
      </c>
      <c r="B1985" t="s">
        <v>9893</v>
      </c>
      <c r="C1985" t="s">
        <v>1719</v>
      </c>
      <c r="D1985" t="s">
        <v>14885</v>
      </c>
      <c r="G1985" t="str">
        <f>IFERROR(VLOOKUP(F1985,Maquinas!A:B,2,0),"")</f>
        <v/>
      </c>
      <c r="H1985" t="s">
        <v>14676</v>
      </c>
      <c r="I1985" s="14">
        <v>2</v>
      </c>
      <c r="J1985" s="23">
        <v>70267.67</v>
      </c>
      <c r="K1985" s="23">
        <f t="shared" si="62"/>
        <v>140535.34</v>
      </c>
      <c r="L1985" s="20">
        <f t="shared" si="61"/>
        <v>5.8437080531572706E-5</v>
      </c>
    </row>
    <row r="1986" spans="1:12" x14ac:dyDescent="0.25">
      <c r="A1986" t="s">
        <v>2465</v>
      </c>
      <c r="B1986" t="s">
        <v>2466</v>
      </c>
      <c r="C1986" t="s">
        <v>1719</v>
      </c>
      <c r="D1986" t="s">
        <v>14885</v>
      </c>
      <c r="F1986" t="s">
        <v>12636</v>
      </c>
      <c r="G1986" t="s">
        <v>14692</v>
      </c>
      <c r="H1986" t="s">
        <v>7278</v>
      </c>
      <c r="I1986" s="14">
        <v>2</v>
      </c>
      <c r="J1986" s="23">
        <v>70232.649999999994</v>
      </c>
      <c r="K1986" s="23">
        <f t="shared" si="62"/>
        <v>140465.29999999999</v>
      </c>
      <c r="L1986" s="20">
        <f t="shared" si="61"/>
        <v>5.8407956660520548E-5</v>
      </c>
    </row>
    <row r="1987" spans="1:12" x14ac:dyDescent="0.25">
      <c r="A1987" t="s">
        <v>4809</v>
      </c>
      <c r="B1987" t="s">
        <v>4811</v>
      </c>
      <c r="C1987" t="s">
        <v>1882</v>
      </c>
      <c r="D1987" t="s">
        <v>14886</v>
      </c>
      <c r="G1987" t="str">
        <f>IFERROR(VLOOKUP(F1987,Maquinas!A:B,2,0),"")</f>
        <v/>
      </c>
      <c r="H1987" t="s">
        <v>14676</v>
      </c>
      <c r="I1987" s="14">
        <v>1</v>
      </c>
      <c r="J1987" s="23">
        <v>140462</v>
      </c>
      <c r="K1987" s="23">
        <f t="shared" si="62"/>
        <v>140462</v>
      </c>
      <c r="L1987" s="20">
        <f t="shared" si="61"/>
        <v>5.8406584462141447E-5</v>
      </c>
    </row>
    <row r="1988" spans="1:12" x14ac:dyDescent="0.25">
      <c r="A1988" t="s">
        <v>2627</v>
      </c>
      <c r="B1988" t="s">
        <v>2628</v>
      </c>
      <c r="C1988" t="s">
        <v>1719</v>
      </c>
      <c r="D1988" t="s">
        <v>14885</v>
      </c>
      <c r="F1988" t="s">
        <v>12875</v>
      </c>
      <c r="G1988" t="s">
        <v>14671</v>
      </c>
      <c r="H1988" t="s">
        <v>7278</v>
      </c>
      <c r="I1988" s="14">
        <v>2</v>
      </c>
      <c r="J1988" s="23">
        <v>70000</v>
      </c>
      <c r="K1988" s="23">
        <f t="shared" si="62"/>
        <v>140000</v>
      </c>
      <c r="L1988" s="20">
        <f t="shared" si="61"/>
        <v>5.8214476689067527E-5</v>
      </c>
    </row>
    <row r="1989" spans="1:12" x14ac:dyDescent="0.25">
      <c r="A1989" t="s">
        <v>6214</v>
      </c>
      <c r="B1989" t="s">
        <v>6215</v>
      </c>
      <c r="C1989" t="s">
        <v>2094</v>
      </c>
      <c r="D1989" t="s">
        <v>14910</v>
      </c>
      <c r="E1989" t="s">
        <v>14890</v>
      </c>
      <c r="F1989" t="s">
        <v>12681</v>
      </c>
      <c r="G1989" t="s">
        <v>14690</v>
      </c>
      <c r="H1989" t="s">
        <v>1286</v>
      </c>
      <c r="I1989" s="36">
        <v>1</v>
      </c>
      <c r="J1989" s="37">
        <v>140000</v>
      </c>
      <c r="K1989" s="37">
        <f t="shared" si="62"/>
        <v>140000</v>
      </c>
      <c r="L1989" s="20">
        <f t="shared" si="61"/>
        <v>5.8214476689067527E-5</v>
      </c>
    </row>
    <row r="1990" spans="1:12" x14ac:dyDescent="0.25">
      <c r="A1990" t="s">
        <v>8775</v>
      </c>
      <c r="B1990" t="s">
        <v>8776</v>
      </c>
      <c r="C1990" t="s">
        <v>2094</v>
      </c>
      <c r="D1990" t="s">
        <v>14910</v>
      </c>
      <c r="E1990" t="s">
        <v>14890</v>
      </c>
      <c r="F1990" t="s">
        <v>12620</v>
      </c>
      <c r="G1990" t="s">
        <v>14663</v>
      </c>
      <c r="H1990" t="s">
        <v>7154</v>
      </c>
      <c r="I1990" s="14">
        <v>1</v>
      </c>
      <c r="J1990" s="23">
        <v>140000</v>
      </c>
      <c r="K1990" s="23">
        <f t="shared" si="62"/>
        <v>140000</v>
      </c>
      <c r="L1990" s="20">
        <f t="shared" si="61"/>
        <v>5.8214476689067527E-5</v>
      </c>
    </row>
    <row r="1991" spans="1:12" x14ac:dyDescent="0.25">
      <c r="A1991" t="s">
        <v>9677</v>
      </c>
      <c r="B1991" t="s">
        <v>9678</v>
      </c>
      <c r="C1991" t="s">
        <v>1719</v>
      </c>
      <c r="D1991" t="s">
        <v>14885</v>
      </c>
      <c r="F1991" t="s">
        <v>14901</v>
      </c>
      <c r="G1991" t="s">
        <v>14672</v>
      </c>
      <c r="H1991" t="s">
        <v>7278</v>
      </c>
      <c r="I1991" s="14">
        <v>2</v>
      </c>
      <c r="J1991" s="23">
        <v>70000</v>
      </c>
      <c r="K1991" s="23">
        <f t="shared" si="62"/>
        <v>140000</v>
      </c>
      <c r="L1991" s="20">
        <f t="shared" si="61"/>
        <v>5.8214476689067527E-5</v>
      </c>
    </row>
    <row r="1992" spans="1:12" hidden="1" x14ac:dyDescent="0.25">
      <c r="A1992" t="s">
        <v>10984</v>
      </c>
      <c r="B1992" t="s">
        <v>10985</v>
      </c>
      <c r="C1992" t="s">
        <v>10941</v>
      </c>
      <c r="D1992" t="s">
        <v>14889</v>
      </c>
      <c r="G1992" t="str">
        <f>IFERROR(VLOOKUP(F1992,Maquinas!A:B,2,0),"")</f>
        <v/>
      </c>
      <c r="I1992" s="14">
        <v>4</v>
      </c>
      <c r="J1992" s="23">
        <v>35000</v>
      </c>
      <c r="K1992" s="23">
        <f t="shared" si="62"/>
        <v>140000</v>
      </c>
      <c r="L1992" s="20">
        <f t="shared" si="61"/>
        <v>5.8214476689067527E-5</v>
      </c>
    </row>
    <row r="1993" spans="1:12" x14ac:dyDescent="0.25">
      <c r="A1993" t="s">
        <v>3147</v>
      </c>
      <c r="B1993" t="s">
        <v>3148</v>
      </c>
      <c r="C1993" t="s">
        <v>1725</v>
      </c>
      <c r="D1993" t="s">
        <v>14896</v>
      </c>
      <c r="F1993" t="s">
        <v>13079</v>
      </c>
      <c r="G1993" t="s">
        <v>14665</v>
      </c>
      <c r="H1993" t="s">
        <v>7195</v>
      </c>
      <c r="I1993" s="14">
        <v>1</v>
      </c>
      <c r="J1993" s="23">
        <v>139878.91</v>
      </c>
      <c r="K1993" s="23">
        <f t="shared" si="62"/>
        <v>139878.91</v>
      </c>
      <c r="L1993" s="20">
        <f t="shared" si="61"/>
        <v>5.816412532490839E-5</v>
      </c>
    </row>
    <row r="1994" spans="1:12" x14ac:dyDescent="0.25">
      <c r="A1994" t="s">
        <v>3922</v>
      </c>
      <c r="B1994" t="s">
        <v>3923</v>
      </c>
      <c r="C1994" t="s">
        <v>1970</v>
      </c>
      <c r="D1994" t="s">
        <v>14902</v>
      </c>
      <c r="G1994" t="str">
        <f>IFERROR(VLOOKUP(F1994,Maquinas!A:B,2,0),"")</f>
        <v/>
      </c>
      <c r="H1994" t="s">
        <v>14676</v>
      </c>
      <c r="I1994" s="14">
        <v>3</v>
      </c>
      <c r="J1994" s="23">
        <v>46600</v>
      </c>
      <c r="K1994" s="23">
        <f t="shared" si="62"/>
        <v>139800</v>
      </c>
      <c r="L1994" s="20">
        <f t="shared" si="61"/>
        <v>5.8131313150940288E-5</v>
      </c>
    </row>
    <row r="1995" spans="1:12" x14ac:dyDescent="0.25">
      <c r="A1995" t="s">
        <v>3321</v>
      </c>
      <c r="B1995" t="s">
        <v>3322</v>
      </c>
      <c r="C1995" t="s">
        <v>1882</v>
      </c>
      <c r="D1995" t="s">
        <v>14886</v>
      </c>
      <c r="F1995" t="s">
        <v>14897</v>
      </c>
      <c r="G1995" t="s">
        <v>14673</v>
      </c>
      <c r="H1995" t="s">
        <v>7195</v>
      </c>
      <c r="I1995" s="14">
        <v>1</v>
      </c>
      <c r="J1995" s="23">
        <v>139695</v>
      </c>
      <c r="K1995" s="23">
        <f t="shared" si="62"/>
        <v>139695</v>
      </c>
      <c r="L1995" s="20">
        <f t="shared" si="61"/>
        <v>5.8087652293423487E-5</v>
      </c>
    </row>
    <row r="1996" spans="1:12" s="28" customFormat="1" hidden="1" x14ac:dyDescent="0.25">
      <c r="A1996" s="28" t="s">
        <v>11952</v>
      </c>
      <c r="B1996" s="28" t="s">
        <v>11953</v>
      </c>
      <c r="C1996" s="28" t="s">
        <v>15443</v>
      </c>
      <c r="D1996" s="28" t="s">
        <v>14894</v>
      </c>
      <c r="E1996" s="28" t="s">
        <v>14890</v>
      </c>
      <c r="F1996" s="28" t="s">
        <v>12864</v>
      </c>
      <c r="G1996" s="28" t="s">
        <v>14670</v>
      </c>
      <c r="H1996" s="28" t="s">
        <v>7154</v>
      </c>
      <c r="I1996" s="29">
        <v>1</v>
      </c>
      <c r="J1996" s="30">
        <v>139695</v>
      </c>
      <c r="K1996" s="30">
        <f t="shared" si="62"/>
        <v>139695</v>
      </c>
      <c r="L1996" s="31">
        <f t="shared" si="61"/>
        <v>5.8087652293423487E-5</v>
      </c>
    </row>
    <row r="1997" spans="1:12" s="28" customFormat="1" hidden="1" x14ac:dyDescent="0.25">
      <c r="A1997" s="28" t="s">
        <v>11955</v>
      </c>
      <c r="B1997" s="28" t="s">
        <v>11953</v>
      </c>
      <c r="C1997" s="28" t="s">
        <v>15443</v>
      </c>
      <c r="D1997" s="28" t="s">
        <v>14894</v>
      </c>
      <c r="E1997" s="28" t="s">
        <v>14890</v>
      </c>
      <c r="F1997" s="28" t="s">
        <v>12864</v>
      </c>
      <c r="G1997" s="28" t="s">
        <v>14670</v>
      </c>
      <c r="H1997" s="28" t="s">
        <v>7154</v>
      </c>
      <c r="I1997" s="29">
        <v>1</v>
      </c>
      <c r="J1997" s="30">
        <v>139695</v>
      </c>
      <c r="K1997" s="30">
        <f t="shared" si="62"/>
        <v>139695</v>
      </c>
      <c r="L1997" s="31">
        <f t="shared" si="61"/>
        <v>5.8087652293423487E-5</v>
      </c>
    </row>
    <row r="1998" spans="1:12" x14ac:dyDescent="0.25">
      <c r="A1998" t="s">
        <v>10047</v>
      </c>
      <c r="B1998" t="s">
        <v>10048</v>
      </c>
      <c r="C1998" t="s">
        <v>1725</v>
      </c>
      <c r="D1998" t="s">
        <v>14896</v>
      </c>
      <c r="E1998" t="s">
        <v>14890</v>
      </c>
      <c r="F1998" t="s">
        <v>15043</v>
      </c>
      <c r="G1998" t="str">
        <f>IFERROR(VLOOKUP(F1998,Maquinas!A:B,2,0),"")</f>
        <v/>
      </c>
      <c r="H1998" t="s">
        <v>14676</v>
      </c>
      <c r="I1998" s="14">
        <v>1</v>
      </c>
      <c r="J1998" s="23">
        <v>139612</v>
      </c>
      <c r="K1998" s="23">
        <f t="shared" si="62"/>
        <v>139612</v>
      </c>
      <c r="L1998" s="20">
        <f t="shared" ref="L1998:L2061" si="63">+K1998/$K$4057</f>
        <v>5.8053139425100684E-5</v>
      </c>
    </row>
    <row r="1999" spans="1:12" x14ac:dyDescent="0.25">
      <c r="A1999" t="s">
        <v>8063</v>
      </c>
      <c r="B1999" t="s">
        <v>8064</v>
      </c>
      <c r="C1999" t="s">
        <v>1970</v>
      </c>
      <c r="D1999" t="s">
        <v>14902</v>
      </c>
      <c r="E1999" t="s">
        <v>14890</v>
      </c>
      <c r="F1999" t="s">
        <v>12627</v>
      </c>
      <c r="G1999" t="s">
        <v>14685</v>
      </c>
      <c r="H1999" t="s">
        <v>1286</v>
      </c>
      <c r="I1999" s="36">
        <v>2</v>
      </c>
      <c r="J1999" s="37">
        <v>69800</v>
      </c>
      <c r="K1999" s="37">
        <f t="shared" si="62"/>
        <v>139600</v>
      </c>
      <c r="L1999" s="20">
        <f t="shared" si="63"/>
        <v>5.8048149612813048E-5</v>
      </c>
    </row>
    <row r="2000" spans="1:12" x14ac:dyDescent="0.25">
      <c r="A2000" t="s">
        <v>10764</v>
      </c>
      <c r="B2000" t="s">
        <v>10765</v>
      </c>
      <c r="C2000" t="s">
        <v>1725</v>
      </c>
      <c r="D2000" t="s">
        <v>14896</v>
      </c>
      <c r="E2000" t="s">
        <v>14890</v>
      </c>
      <c r="G2000" t="str">
        <f>IFERROR(VLOOKUP(F2000,Maquinas!A:B,2,0),"")</f>
        <v/>
      </c>
      <c r="H2000" s="72" t="s">
        <v>14676</v>
      </c>
      <c r="I2000" s="14">
        <v>2</v>
      </c>
      <c r="J2000" s="23">
        <v>69800</v>
      </c>
      <c r="K2000" s="23">
        <f t="shared" si="62"/>
        <v>139600</v>
      </c>
      <c r="L2000" s="20">
        <f t="shared" si="63"/>
        <v>5.8048149612813048E-5</v>
      </c>
    </row>
    <row r="2001" spans="1:12" x14ac:dyDescent="0.25">
      <c r="A2001" t="s">
        <v>3221</v>
      </c>
      <c r="B2001" t="s">
        <v>3222</v>
      </c>
      <c r="C2001" t="s">
        <v>1882</v>
      </c>
      <c r="D2001" t="s">
        <v>14886</v>
      </c>
      <c r="F2001" t="s">
        <v>13079</v>
      </c>
      <c r="G2001" t="s">
        <v>14665</v>
      </c>
      <c r="H2001" t="s">
        <v>7195</v>
      </c>
      <c r="I2001" s="14">
        <v>1</v>
      </c>
      <c r="J2001" s="23">
        <v>139473.9</v>
      </c>
      <c r="K2001" s="23">
        <f t="shared" ref="K2001:K2064" si="64">+I2001*J2001</f>
        <v>139473.9</v>
      </c>
      <c r="L2001" s="20">
        <f t="shared" si="63"/>
        <v>5.7995715002023825E-5</v>
      </c>
    </row>
    <row r="2002" spans="1:12" x14ac:dyDescent="0.25">
      <c r="A2002" t="s">
        <v>4966</v>
      </c>
      <c r="B2002" t="s">
        <v>4967</v>
      </c>
      <c r="C2002" t="s">
        <v>4937</v>
      </c>
      <c r="D2002" t="s">
        <v>14887</v>
      </c>
      <c r="G2002" t="str">
        <f>IFERROR(VLOOKUP(F2002,Maquinas!A:B,2,0),"")</f>
        <v/>
      </c>
      <c r="H2002" t="s">
        <v>14676</v>
      </c>
      <c r="I2002" s="14">
        <v>5</v>
      </c>
      <c r="J2002" s="23">
        <v>27878.82</v>
      </c>
      <c r="K2002" s="23">
        <f t="shared" si="64"/>
        <v>139394.1</v>
      </c>
      <c r="L2002" s="20">
        <f t="shared" si="63"/>
        <v>5.7962532750311062E-5</v>
      </c>
    </row>
    <row r="2003" spans="1:12" x14ac:dyDescent="0.25">
      <c r="A2003" t="s">
        <v>3689</v>
      </c>
      <c r="B2003" t="s">
        <v>3690</v>
      </c>
      <c r="C2003" t="s">
        <v>1970</v>
      </c>
      <c r="D2003" t="s">
        <v>14902</v>
      </c>
      <c r="G2003" t="str">
        <f>IFERROR(VLOOKUP(F2003,Maquinas!A:B,2,0),"")</f>
        <v/>
      </c>
      <c r="H2003" t="s">
        <v>14676</v>
      </c>
      <c r="I2003" s="14">
        <v>10</v>
      </c>
      <c r="J2003" s="23">
        <v>13900</v>
      </c>
      <c r="K2003" s="23">
        <f t="shared" si="64"/>
        <v>139000</v>
      </c>
      <c r="L2003" s="20">
        <f t="shared" si="63"/>
        <v>5.7798658998431329E-5</v>
      </c>
    </row>
    <row r="2004" spans="1:12" x14ac:dyDescent="0.25">
      <c r="A2004" t="s">
        <v>4604</v>
      </c>
      <c r="B2004" t="s">
        <v>4605</v>
      </c>
      <c r="C2004" t="s">
        <v>1725</v>
      </c>
      <c r="D2004" t="s">
        <v>14896</v>
      </c>
      <c r="G2004" t="str">
        <f>IFERROR(VLOOKUP(F2004,Maquinas!A:B,2,0),"")</f>
        <v/>
      </c>
      <c r="H2004" t="s">
        <v>14676</v>
      </c>
      <c r="I2004" s="14">
        <v>12</v>
      </c>
      <c r="J2004" s="23">
        <v>11583.3</v>
      </c>
      <c r="K2004" s="23">
        <f t="shared" si="64"/>
        <v>138999.59999999998</v>
      </c>
      <c r="L2004" s="20">
        <f t="shared" si="63"/>
        <v>5.7798492671355065E-5</v>
      </c>
    </row>
    <row r="2005" spans="1:12" x14ac:dyDescent="0.25">
      <c r="A2005" t="s">
        <v>8155</v>
      </c>
      <c r="B2005" t="s">
        <v>8156</v>
      </c>
      <c r="C2005" t="s">
        <v>1725</v>
      </c>
      <c r="D2005" t="s">
        <v>14896</v>
      </c>
      <c r="E2005" t="s">
        <v>14890</v>
      </c>
      <c r="F2005" t="s">
        <v>12688</v>
      </c>
      <c r="G2005" t="s">
        <v>14669</v>
      </c>
      <c r="H2005" s="43" t="s">
        <v>7154</v>
      </c>
      <c r="I2005" s="14">
        <v>3</v>
      </c>
      <c r="J2005" s="23">
        <v>46230</v>
      </c>
      <c r="K2005" s="23">
        <f t="shared" si="64"/>
        <v>138690</v>
      </c>
      <c r="L2005" s="20">
        <f t="shared" si="63"/>
        <v>5.7669755514334111E-5</v>
      </c>
    </row>
    <row r="2006" spans="1:12" x14ac:dyDescent="0.25">
      <c r="A2006" t="s">
        <v>9561</v>
      </c>
      <c r="B2006" t="s">
        <v>9562</v>
      </c>
      <c r="C2006" t="s">
        <v>1970</v>
      </c>
      <c r="D2006" t="s">
        <v>14902</v>
      </c>
      <c r="F2006" t="s">
        <v>14967</v>
      </c>
      <c r="G2006" t="s">
        <v>15511</v>
      </c>
      <c r="H2006" t="s">
        <v>15506</v>
      </c>
      <c r="I2006" s="36">
        <v>2</v>
      </c>
      <c r="J2006" s="37">
        <v>45000</v>
      </c>
      <c r="K2006" s="37">
        <f t="shared" si="64"/>
        <v>90000</v>
      </c>
      <c r="L2006" s="38">
        <f t="shared" si="63"/>
        <v>3.7423592157257694E-5</v>
      </c>
    </row>
    <row r="2007" spans="1:12" x14ac:dyDescent="0.25">
      <c r="A2007" t="s">
        <v>7481</v>
      </c>
      <c r="B2007" t="s">
        <v>7482</v>
      </c>
      <c r="C2007" t="s">
        <v>7478</v>
      </c>
      <c r="D2007" t="s">
        <v>14912</v>
      </c>
      <c r="E2007" t="s">
        <v>14890</v>
      </c>
      <c r="F2007" t="s">
        <v>12688</v>
      </c>
      <c r="G2007" t="s">
        <v>14669</v>
      </c>
      <c r="H2007" s="43" t="s">
        <v>7154</v>
      </c>
      <c r="I2007" s="14">
        <v>1</v>
      </c>
      <c r="J2007" s="23">
        <v>138439.70000000001</v>
      </c>
      <c r="K2007" s="23">
        <f t="shared" si="64"/>
        <v>138439.70000000001</v>
      </c>
      <c r="L2007" s="20">
        <f t="shared" si="63"/>
        <v>5.7565676346367877E-5</v>
      </c>
    </row>
    <row r="2008" spans="1:12" x14ac:dyDescent="0.25">
      <c r="A2008" t="s">
        <v>7476</v>
      </c>
      <c r="B2008" t="s">
        <v>7477</v>
      </c>
      <c r="C2008" t="s">
        <v>7478</v>
      </c>
      <c r="D2008" t="s">
        <v>14912</v>
      </c>
      <c r="E2008" t="s">
        <v>14890</v>
      </c>
      <c r="F2008" t="s">
        <v>12688</v>
      </c>
      <c r="G2008" t="s">
        <v>14669</v>
      </c>
      <c r="H2008" s="43" t="s">
        <v>7154</v>
      </c>
      <c r="I2008" s="14">
        <v>1</v>
      </c>
      <c r="J2008" s="23">
        <v>138431.69</v>
      </c>
      <c r="K2008" s="23">
        <f t="shared" si="64"/>
        <v>138431.69</v>
      </c>
      <c r="L2008" s="20">
        <f t="shared" si="63"/>
        <v>5.7562345646665873E-5</v>
      </c>
    </row>
    <row r="2009" spans="1:12" x14ac:dyDescent="0.25">
      <c r="A2009" t="s">
        <v>7479</v>
      </c>
      <c r="B2009" t="s">
        <v>7480</v>
      </c>
      <c r="C2009" t="s">
        <v>7478</v>
      </c>
      <c r="D2009" t="s">
        <v>14912</v>
      </c>
      <c r="E2009" t="s">
        <v>14890</v>
      </c>
      <c r="F2009" t="s">
        <v>12688</v>
      </c>
      <c r="G2009" t="s">
        <v>14669</v>
      </c>
      <c r="H2009" s="43" t="s">
        <v>7154</v>
      </c>
      <c r="I2009" s="14">
        <v>1</v>
      </c>
      <c r="J2009" s="23">
        <v>138431.69</v>
      </c>
      <c r="K2009" s="23">
        <f t="shared" si="64"/>
        <v>138431.69</v>
      </c>
      <c r="L2009" s="20">
        <f t="shared" si="63"/>
        <v>5.7562345646665873E-5</v>
      </c>
    </row>
    <row r="2010" spans="1:12" x14ac:dyDescent="0.25">
      <c r="A2010" t="s">
        <v>7485</v>
      </c>
      <c r="B2010" t="s">
        <v>7486</v>
      </c>
      <c r="C2010" t="s">
        <v>7478</v>
      </c>
      <c r="D2010" t="s">
        <v>14912</v>
      </c>
      <c r="E2010" t="s">
        <v>14890</v>
      </c>
      <c r="F2010" t="s">
        <v>12688</v>
      </c>
      <c r="G2010" t="s">
        <v>14669</v>
      </c>
      <c r="H2010" s="43" t="s">
        <v>7154</v>
      </c>
      <c r="I2010" s="14">
        <v>1</v>
      </c>
      <c r="J2010" s="23">
        <v>138431.69</v>
      </c>
      <c r="K2010" s="23">
        <f t="shared" si="64"/>
        <v>138431.69</v>
      </c>
      <c r="L2010" s="20">
        <f t="shared" si="63"/>
        <v>5.7562345646665873E-5</v>
      </c>
    </row>
    <row r="2011" spans="1:12" x14ac:dyDescent="0.25">
      <c r="A2011" t="s">
        <v>7487</v>
      </c>
      <c r="B2011" t="s">
        <v>7488</v>
      </c>
      <c r="C2011" t="s">
        <v>7478</v>
      </c>
      <c r="D2011" t="s">
        <v>14912</v>
      </c>
      <c r="E2011" t="s">
        <v>14890</v>
      </c>
      <c r="F2011" t="s">
        <v>12688</v>
      </c>
      <c r="G2011" t="s">
        <v>14669</v>
      </c>
      <c r="H2011" s="43" t="s">
        <v>7154</v>
      </c>
      <c r="I2011" s="14">
        <v>1</v>
      </c>
      <c r="J2011" s="23">
        <v>138431.69</v>
      </c>
      <c r="K2011" s="23">
        <f t="shared" si="64"/>
        <v>138431.69</v>
      </c>
      <c r="L2011" s="20">
        <f t="shared" si="63"/>
        <v>5.7562345646665873E-5</v>
      </c>
    </row>
    <row r="2012" spans="1:12" x14ac:dyDescent="0.25">
      <c r="A2012" t="s">
        <v>4212</v>
      </c>
      <c r="B2012" t="s">
        <v>4213</v>
      </c>
      <c r="C2012" t="s">
        <v>2770</v>
      </c>
      <c r="D2012" t="s">
        <v>14925</v>
      </c>
      <c r="G2012" t="str">
        <f>IFERROR(VLOOKUP(F2012,Maquinas!A:B,2,0),"")</f>
        <v/>
      </c>
      <c r="H2012" t="s">
        <v>14676</v>
      </c>
      <c r="I2012" s="14">
        <v>1</v>
      </c>
      <c r="J2012" s="23">
        <v>138000</v>
      </c>
      <c r="K2012" s="23">
        <f t="shared" si="64"/>
        <v>138000</v>
      </c>
      <c r="L2012" s="20">
        <f t="shared" si="63"/>
        <v>5.7382841307795132E-5</v>
      </c>
    </row>
    <row r="2013" spans="1:12" x14ac:dyDescent="0.25">
      <c r="A2013" t="s">
        <v>4342</v>
      </c>
      <c r="B2013" t="s">
        <v>4343</v>
      </c>
      <c r="C2013" t="s">
        <v>1954</v>
      </c>
      <c r="D2013" t="s">
        <v>15007</v>
      </c>
      <c r="G2013" t="str">
        <f>IFERROR(VLOOKUP(F2013,Maquinas!A:B,2,0),"")</f>
        <v/>
      </c>
      <c r="H2013" t="s">
        <v>14676</v>
      </c>
      <c r="I2013" s="14">
        <v>10</v>
      </c>
      <c r="J2013" s="23">
        <v>13800</v>
      </c>
      <c r="K2013" s="23">
        <f t="shared" si="64"/>
        <v>138000</v>
      </c>
      <c r="L2013" s="20">
        <f t="shared" si="63"/>
        <v>5.7382841307795132E-5</v>
      </c>
    </row>
    <row r="2014" spans="1:12" x14ac:dyDescent="0.25">
      <c r="A2014" t="s">
        <v>6050</v>
      </c>
      <c r="B2014" t="s">
        <v>6051</v>
      </c>
      <c r="C2014" t="s">
        <v>1719</v>
      </c>
      <c r="D2014" t="s">
        <v>14885</v>
      </c>
      <c r="E2014" t="s">
        <v>14890</v>
      </c>
      <c r="F2014" t="s">
        <v>12681</v>
      </c>
      <c r="G2014" t="s">
        <v>14690</v>
      </c>
      <c r="H2014" t="s">
        <v>1286</v>
      </c>
      <c r="I2014" s="36">
        <v>1</v>
      </c>
      <c r="J2014" s="37">
        <v>138000</v>
      </c>
      <c r="K2014" s="37">
        <f t="shared" si="64"/>
        <v>138000</v>
      </c>
      <c r="L2014" s="20">
        <f t="shared" si="63"/>
        <v>5.7382841307795132E-5</v>
      </c>
    </row>
    <row r="2015" spans="1:12" x14ac:dyDescent="0.25">
      <c r="A2015" t="s">
        <v>9058</v>
      </c>
      <c r="B2015" t="s">
        <v>9059</v>
      </c>
      <c r="C2015" t="s">
        <v>2770</v>
      </c>
      <c r="D2015" t="s">
        <v>14925</v>
      </c>
      <c r="F2015" t="s">
        <v>12672</v>
      </c>
      <c r="G2015" t="s">
        <v>14683</v>
      </c>
      <c r="H2015" t="s">
        <v>1286</v>
      </c>
      <c r="I2015" s="36">
        <v>4</v>
      </c>
      <c r="J2015" s="37">
        <v>34490.230000000003</v>
      </c>
      <c r="K2015" s="37">
        <f t="shared" si="64"/>
        <v>137960.92000000001</v>
      </c>
      <c r="L2015" s="20">
        <f t="shared" si="63"/>
        <v>5.7366591152445076E-5</v>
      </c>
    </row>
    <row r="2016" spans="1:12" x14ac:dyDescent="0.25">
      <c r="A2016" t="s">
        <v>7724</v>
      </c>
      <c r="B2016" t="s">
        <v>7725</v>
      </c>
      <c r="C2016" t="s">
        <v>1725</v>
      </c>
      <c r="D2016" t="s">
        <v>14896</v>
      </c>
      <c r="E2016" t="s">
        <v>14890</v>
      </c>
      <c r="F2016" t="s">
        <v>12688</v>
      </c>
      <c r="G2016" t="s">
        <v>14669</v>
      </c>
      <c r="H2016" s="43" t="s">
        <v>7154</v>
      </c>
      <c r="I2016" s="14">
        <v>3</v>
      </c>
      <c r="J2016" s="23">
        <v>45952.78</v>
      </c>
      <c r="K2016" s="23">
        <f t="shared" si="64"/>
        <v>137858.34</v>
      </c>
      <c r="L2016" s="20">
        <f t="shared" si="63"/>
        <v>5.732393657373961E-5</v>
      </c>
    </row>
    <row r="2017" spans="1:12" x14ac:dyDescent="0.25">
      <c r="A2017" t="s">
        <v>9038</v>
      </c>
      <c r="B2017" t="s">
        <v>9039</v>
      </c>
      <c r="C2017" t="s">
        <v>2770</v>
      </c>
      <c r="D2017" t="s">
        <v>14925</v>
      </c>
      <c r="F2017" t="s">
        <v>15044</v>
      </c>
      <c r="G2017" t="s">
        <v>14819</v>
      </c>
      <c r="H2017" t="s">
        <v>7278</v>
      </c>
      <c r="I2017" s="14">
        <v>37</v>
      </c>
      <c r="J2017" s="23">
        <v>3713.95</v>
      </c>
      <c r="K2017" s="23">
        <f t="shared" si="64"/>
        <v>137416.15</v>
      </c>
      <c r="L2017" s="20">
        <f t="shared" si="63"/>
        <v>5.7140066149117188E-5</v>
      </c>
    </row>
    <row r="2018" spans="1:12" s="39" customFormat="1" x14ac:dyDescent="0.25">
      <c r="A2018" s="39" t="s">
        <v>6156</v>
      </c>
      <c r="B2018" s="39" t="s">
        <v>6157</v>
      </c>
      <c r="C2018" s="39" t="s">
        <v>15445</v>
      </c>
      <c r="D2018" s="39" t="s">
        <v>14910</v>
      </c>
      <c r="E2018" s="39" t="s">
        <v>14890</v>
      </c>
      <c r="G2018" s="39" t="str">
        <f>IFERROR(VLOOKUP(F2018,Maquinas!A:B,2,0),"")</f>
        <v/>
      </c>
      <c r="H2018" t="s">
        <v>14676</v>
      </c>
      <c r="I2018" s="40">
        <v>1</v>
      </c>
      <c r="J2018" s="41">
        <v>136680</v>
      </c>
      <c r="K2018" s="41">
        <f t="shared" si="64"/>
        <v>136680</v>
      </c>
      <c r="L2018" s="42">
        <f t="shared" si="63"/>
        <v>5.6833961956155353E-5</v>
      </c>
    </row>
    <row r="2019" spans="1:12" hidden="1" x14ac:dyDescent="0.25">
      <c r="A2019" t="s">
        <v>10833</v>
      </c>
      <c r="B2019" t="s">
        <v>10834</v>
      </c>
      <c r="C2019" t="s">
        <v>1770</v>
      </c>
      <c r="D2019" t="s">
        <v>14883</v>
      </c>
      <c r="G2019" t="str">
        <f>IFERROR(VLOOKUP(F2019,Maquinas!A:B,2,0),"")</f>
        <v/>
      </c>
      <c r="I2019" s="14">
        <v>783</v>
      </c>
      <c r="J2019" s="23">
        <v>174.02</v>
      </c>
      <c r="K2019" s="23">
        <f t="shared" si="64"/>
        <v>136257.66</v>
      </c>
      <c r="L2019" s="20">
        <f t="shared" si="63"/>
        <v>5.6658345512692064E-5</v>
      </c>
    </row>
    <row r="2020" spans="1:12" x14ac:dyDescent="0.25">
      <c r="A2020" t="s">
        <v>4020</v>
      </c>
      <c r="B2020" t="s">
        <v>4021</v>
      </c>
      <c r="C2020" t="s">
        <v>1970</v>
      </c>
      <c r="D2020" t="s">
        <v>14902</v>
      </c>
      <c r="G2020" t="str">
        <f>IFERROR(VLOOKUP(F2020,Maquinas!A:B,2,0),"")</f>
        <v/>
      </c>
      <c r="H2020" t="s">
        <v>14676</v>
      </c>
      <c r="I2020" s="14">
        <v>4</v>
      </c>
      <c r="J2020" s="23">
        <v>34000</v>
      </c>
      <c r="K2020" s="23">
        <f t="shared" si="64"/>
        <v>136000</v>
      </c>
      <c r="L2020" s="20">
        <f t="shared" si="63"/>
        <v>5.6551205926522743E-5</v>
      </c>
    </row>
    <row r="2021" spans="1:12" x14ac:dyDescent="0.25">
      <c r="A2021" s="155" t="s">
        <v>5582</v>
      </c>
      <c r="B2021" s="155" t="s">
        <v>5583</v>
      </c>
      <c r="C2021" s="155" t="s">
        <v>15445</v>
      </c>
      <c r="D2021" s="155" t="s">
        <v>14966</v>
      </c>
      <c r="E2021" s="155" t="s">
        <v>14890</v>
      </c>
      <c r="F2021" s="155" t="s">
        <v>12484</v>
      </c>
      <c r="G2021" s="155" t="s">
        <v>14678</v>
      </c>
      <c r="H2021" s="155" t="s">
        <v>1286</v>
      </c>
      <c r="I2021" s="156">
        <v>2</v>
      </c>
      <c r="J2021" s="157">
        <v>68000</v>
      </c>
      <c r="K2021" s="157">
        <f t="shared" si="64"/>
        <v>136000</v>
      </c>
      <c r="L2021" s="158">
        <f t="shared" si="63"/>
        <v>5.6551205926522743E-5</v>
      </c>
    </row>
    <row r="2022" spans="1:12" x14ac:dyDescent="0.25">
      <c r="A2022" t="s">
        <v>10149</v>
      </c>
      <c r="B2022" t="s">
        <v>10150</v>
      </c>
      <c r="C2022" t="s">
        <v>1882</v>
      </c>
      <c r="D2022" t="s">
        <v>14886</v>
      </c>
      <c r="G2022" t="str">
        <f>IFERROR(VLOOKUP(F2022,Maquinas!A:B,2,0),"")</f>
        <v/>
      </c>
      <c r="H2022" t="s">
        <v>14676</v>
      </c>
      <c r="I2022" s="14">
        <v>4</v>
      </c>
      <c r="J2022" s="23">
        <v>34000</v>
      </c>
      <c r="K2022" s="23">
        <f t="shared" si="64"/>
        <v>136000</v>
      </c>
      <c r="L2022" s="20">
        <f t="shared" si="63"/>
        <v>5.6551205926522743E-5</v>
      </c>
    </row>
    <row r="2023" spans="1:12" x14ac:dyDescent="0.25">
      <c r="A2023" t="s">
        <v>7466</v>
      </c>
      <c r="B2023" t="s">
        <v>7467</v>
      </c>
      <c r="C2023" t="s">
        <v>1859</v>
      </c>
      <c r="D2023" t="s">
        <v>14882</v>
      </c>
      <c r="E2023" t="s">
        <v>14890</v>
      </c>
      <c r="F2023" t="s">
        <v>12688</v>
      </c>
      <c r="G2023" t="s">
        <v>14669</v>
      </c>
      <c r="H2023" s="43" t="s">
        <v>7154</v>
      </c>
      <c r="I2023" s="14">
        <v>1</v>
      </c>
      <c r="J2023" s="23">
        <v>135675</v>
      </c>
      <c r="K2023" s="23">
        <f t="shared" si="64"/>
        <v>135675</v>
      </c>
      <c r="L2023" s="20">
        <f t="shared" si="63"/>
        <v>5.6416065177065977E-5</v>
      </c>
    </row>
    <row r="2024" spans="1:12" x14ac:dyDescent="0.25">
      <c r="A2024" t="s">
        <v>2983</v>
      </c>
      <c r="B2024" t="s">
        <v>2984</v>
      </c>
      <c r="C2024" t="s">
        <v>1922</v>
      </c>
      <c r="D2024" t="s">
        <v>14649</v>
      </c>
      <c r="F2024" t="s">
        <v>12461</v>
      </c>
      <c r="G2024" t="s">
        <v>14688</v>
      </c>
      <c r="H2024" t="s">
        <v>1286</v>
      </c>
      <c r="I2024" s="36">
        <v>3</v>
      </c>
      <c r="J2024" s="37">
        <v>45019.28</v>
      </c>
      <c r="K2024" s="37">
        <f t="shared" si="64"/>
        <v>135057.84</v>
      </c>
      <c r="L2024" s="20">
        <f t="shared" si="63"/>
        <v>5.6159439131112938E-5</v>
      </c>
    </row>
    <row r="2025" spans="1:12" x14ac:dyDescent="0.25">
      <c r="A2025" t="s">
        <v>5042</v>
      </c>
      <c r="B2025" t="s">
        <v>5043</v>
      </c>
      <c r="C2025" t="s">
        <v>4937</v>
      </c>
      <c r="D2025" t="s">
        <v>14887</v>
      </c>
      <c r="G2025" t="str">
        <f>IFERROR(VLOOKUP(F2025,Maquinas!A:B,2,0),"")</f>
        <v/>
      </c>
      <c r="H2025" t="s">
        <v>14676</v>
      </c>
      <c r="I2025" s="14">
        <v>1</v>
      </c>
      <c r="J2025" s="23">
        <v>135000</v>
      </c>
      <c r="K2025" s="23">
        <f t="shared" si="64"/>
        <v>135000</v>
      </c>
      <c r="L2025" s="20">
        <f t="shared" si="63"/>
        <v>5.6135388235886545E-5</v>
      </c>
    </row>
    <row r="2026" spans="1:12" x14ac:dyDescent="0.25">
      <c r="A2026" t="s">
        <v>8324</v>
      </c>
      <c r="B2026" t="s">
        <v>8325</v>
      </c>
      <c r="C2026" t="s">
        <v>1906</v>
      </c>
      <c r="D2026" t="s">
        <v>14966</v>
      </c>
      <c r="F2026" t="s">
        <v>12875</v>
      </c>
      <c r="G2026" t="s">
        <v>14671</v>
      </c>
      <c r="H2026" t="s">
        <v>7154</v>
      </c>
      <c r="I2026" s="14">
        <v>9</v>
      </c>
      <c r="J2026" s="23">
        <v>15000</v>
      </c>
      <c r="K2026" s="23">
        <f t="shared" si="64"/>
        <v>135000</v>
      </c>
      <c r="L2026" s="20">
        <f t="shared" si="63"/>
        <v>5.6135388235886545E-5</v>
      </c>
    </row>
    <row r="2027" spans="1:12" x14ac:dyDescent="0.25">
      <c r="A2027" t="s">
        <v>8792</v>
      </c>
      <c r="B2027" t="s">
        <v>8793</v>
      </c>
      <c r="C2027" t="s">
        <v>1922</v>
      </c>
      <c r="D2027" t="s">
        <v>14649</v>
      </c>
      <c r="E2027" t="s">
        <v>14890</v>
      </c>
      <c r="F2027" t="s">
        <v>12627</v>
      </c>
      <c r="G2027" t="s">
        <v>14685</v>
      </c>
      <c r="H2027" t="s">
        <v>1286</v>
      </c>
      <c r="I2027" s="36">
        <v>3</v>
      </c>
      <c r="J2027" s="37">
        <v>45000</v>
      </c>
      <c r="K2027" s="37">
        <f t="shared" si="64"/>
        <v>135000</v>
      </c>
      <c r="L2027" s="20">
        <f t="shared" si="63"/>
        <v>5.6135388235886545E-5</v>
      </c>
    </row>
    <row r="2028" spans="1:12" x14ac:dyDescent="0.25">
      <c r="A2028" t="s">
        <v>3455</v>
      </c>
      <c r="B2028" t="s">
        <v>3456</v>
      </c>
      <c r="C2028" t="s">
        <v>1719</v>
      </c>
      <c r="D2028" t="s">
        <v>14885</v>
      </c>
      <c r="F2028" t="s">
        <v>12757</v>
      </c>
      <c r="G2028" t="s">
        <v>14700</v>
      </c>
      <c r="H2028" t="s">
        <v>14697</v>
      </c>
      <c r="I2028" s="14">
        <v>2</v>
      </c>
      <c r="J2028" s="23">
        <v>67409.37</v>
      </c>
      <c r="K2028" s="23">
        <f t="shared" si="64"/>
        <v>134818.74</v>
      </c>
      <c r="L2028" s="20">
        <f t="shared" si="63"/>
        <v>5.6060017121281825E-5</v>
      </c>
    </row>
    <row r="2029" spans="1:12" hidden="1" x14ac:dyDescent="0.25">
      <c r="A2029" t="s">
        <v>12176</v>
      </c>
      <c r="B2029" t="s">
        <v>12177</v>
      </c>
      <c r="C2029" t="s">
        <v>15445</v>
      </c>
      <c r="D2029" t="s">
        <v>14881</v>
      </c>
      <c r="G2029" t="str">
        <f>IFERROR(VLOOKUP(F2029,Maquinas!A:B,2,0),"")</f>
        <v/>
      </c>
      <c r="I2029" s="14">
        <v>54</v>
      </c>
      <c r="J2029" s="23">
        <v>2492.0300000000002</v>
      </c>
      <c r="K2029" s="23">
        <f t="shared" si="64"/>
        <v>134569.62000000002</v>
      </c>
      <c r="L2029" s="20">
        <f t="shared" si="63"/>
        <v>5.5956428618190546E-5</v>
      </c>
    </row>
    <row r="2030" spans="1:12" x14ac:dyDescent="0.25">
      <c r="A2030" t="s">
        <v>8288</v>
      </c>
      <c r="B2030" t="s">
        <v>8289</v>
      </c>
      <c r="C2030" t="s">
        <v>1922</v>
      </c>
      <c r="D2030" t="s">
        <v>14649</v>
      </c>
      <c r="E2030" t="s">
        <v>14890</v>
      </c>
      <c r="F2030" t="s">
        <v>12688</v>
      </c>
      <c r="G2030" t="s">
        <v>14669</v>
      </c>
      <c r="H2030" s="43" t="s">
        <v>7154</v>
      </c>
      <c r="I2030" s="14">
        <v>1</v>
      </c>
      <c r="J2030" s="23">
        <v>134500</v>
      </c>
      <c r="K2030" s="23">
        <f t="shared" si="64"/>
        <v>134500</v>
      </c>
      <c r="L2030" s="20">
        <f t="shared" si="63"/>
        <v>5.5927479390568449E-5</v>
      </c>
    </row>
    <row r="2031" spans="1:12" x14ac:dyDescent="0.25">
      <c r="A2031" t="s">
        <v>3741</v>
      </c>
      <c r="B2031" t="s">
        <v>3742</v>
      </c>
      <c r="C2031" t="s">
        <v>1970</v>
      </c>
      <c r="D2031" t="s">
        <v>14902</v>
      </c>
      <c r="G2031" t="str">
        <f>IFERROR(VLOOKUP(F2031,Maquinas!A:B,2,0),"")</f>
        <v/>
      </c>
      <c r="H2031" t="s">
        <v>14676</v>
      </c>
      <c r="I2031" s="14">
        <v>7</v>
      </c>
      <c r="J2031" s="23">
        <v>19206.86</v>
      </c>
      <c r="K2031" s="23">
        <f t="shared" si="64"/>
        <v>134448.02000000002</v>
      </c>
      <c r="L2031" s="20">
        <f t="shared" si="63"/>
        <v>5.5905865187009181E-5</v>
      </c>
    </row>
    <row r="2032" spans="1:12" x14ac:dyDescent="0.25">
      <c r="A2032" t="s">
        <v>3713</v>
      </c>
      <c r="B2032" t="s">
        <v>3714</v>
      </c>
      <c r="C2032" t="s">
        <v>1970</v>
      </c>
      <c r="D2032" t="s">
        <v>14902</v>
      </c>
      <c r="G2032" t="str">
        <f>IFERROR(VLOOKUP(F2032,Maquinas!A:B,2,0),"")</f>
        <v/>
      </c>
      <c r="H2032" t="s">
        <v>14676</v>
      </c>
      <c r="I2032" s="14">
        <v>2</v>
      </c>
      <c r="J2032" s="23">
        <v>67048</v>
      </c>
      <c r="K2032" s="23">
        <f t="shared" si="64"/>
        <v>134096</v>
      </c>
      <c r="L2032" s="20">
        <f t="shared" si="63"/>
        <v>5.5759489043551422E-5</v>
      </c>
    </row>
    <row r="2033" spans="1:12" x14ac:dyDescent="0.25">
      <c r="A2033" t="s">
        <v>4461</v>
      </c>
      <c r="B2033" t="s">
        <v>4462</v>
      </c>
      <c r="C2033" t="s">
        <v>1725</v>
      </c>
      <c r="D2033" t="s">
        <v>14896</v>
      </c>
      <c r="G2033" t="str">
        <f>IFERROR(VLOOKUP(F2033,Maquinas!A:B,2,0),"")</f>
        <v/>
      </c>
      <c r="H2033" t="s">
        <v>14676</v>
      </c>
      <c r="I2033" s="14">
        <v>1</v>
      </c>
      <c r="J2033" s="23">
        <v>134000</v>
      </c>
      <c r="K2033" s="23">
        <f t="shared" si="64"/>
        <v>134000</v>
      </c>
      <c r="L2033" s="20">
        <f t="shared" si="63"/>
        <v>5.5719570545250347E-5</v>
      </c>
    </row>
    <row r="2034" spans="1:12" x14ac:dyDescent="0.25">
      <c r="A2034" t="s">
        <v>8644</v>
      </c>
      <c r="B2034" t="s">
        <v>8640</v>
      </c>
      <c r="C2034" t="s">
        <v>15445</v>
      </c>
      <c r="D2034" t="s">
        <v>14953</v>
      </c>
      <c r="E2034" t="s">
        <v>14890</v>
      </c>
      <c r="F2034" t="s">
        <v>14926</v>
      </c>
      <c r="G2034" t="str">
        <f>IFERROR(VLOOKUP(F2034,Maquinas!A:B,2,0),"")</f>
        <v/>
      </c>
      <c r="H2034" t="s">
        <v>14778</v>
      </c>
      <c r="I2034" s="14">
        <v>2</v>
      </c>
      <c r="J2034" s="23">
        <v>67000</v>
      </c>
      <c r="K2034" s="23">
        <f t="shared" si="64"/>
        <v>134000</v>
      </c>
      <c r="L2034" s="20">
        <f t="shared" si="63"/>
        <v>5.5719570545250347E-5</v>
      </c>
    </row>
    <row r="2035" spans="1:12" x14ac:dyDescent="0.25">
      <c r="A2035" t="s">
        <v>9689</v>
      </c>
      <c r="B2035" t="s">
        <v>9690</v>
      </c>
      <c r="C2035" t="s">
        <v>1906</v>
      </c>
      <c r="D2035" t="s">
        <v>14966</v>
      </c>
      <c r="F2035" t="s">
        <v>14845</v>
      </c>
      <c r="G2035" t="s">
        <v>15503</v>
      </c>
      <c r="H2035" t="s">
        <v>13216</v>
      </c>
      <c r="I2035" s="14">
        <v>2</v>
      </c>
      <c r="J2035" s="23">
        <v>66900</v>
      </c>
      <c r="K2035" s="23">
        <f t="shared" si="64"/>
        <v>133800</v>
      </c>
      <c r="L2035" s="20">
        <f t="shared" si="63"/>
        <v>5.5636407007123107E-5</v>
      </c>
    </row>
    <row r="2036" spans="1:12" x14ac:dyDescent="0.25">
      <c r="A2036" t="s">
        <v>3167</v>
      </c>
      <c r="B2036" t="s">
        <v>3168</v>
      </c>
      <c r="C2036" t="s">
        <v>1725</v>
      </c>
      <c r="D2036" t="s">
        <v>14896</v>
      </c>
      <c r="F2036" t="s">
        <v>13079</v>
      </c>
      <c r="G2036" t="s">
        <v>14665</v>
      </c>
      <c r="H2036" t="s">
        <v>7195</v>
      </c>
      <c r="I2036" s="14">
        <v>4</v>
      </c>
      <c r="J2036" s="23">
        <v>33442.379999999997</v>
      </c>
      <c r="K2036" s="23">
        <f t="shared" si="64"/>
        <v>133769.51999999999</v>
      </c>
      <c r="L2036" s="20">
        <f t="shared" si="63"/>
        <v>5.5623732883912513E-5</v>
      </c>
    </row>
    <row r="2037" spans="1:12" x14ac:dyDescent="0.25">
      <c r="A2037" t="s">
        <v>4797</v>
      </c>
      <c r="B2037" t="s">
        <v>4798</v>
      </c>
      <c r="C2037" t="s">
        <v>1882</v>
      </c>
      <c r="D2037" t="s">
        <v>14886</v>
      </c>
      <c r="G2037" t="str">
        <f>IFERROR(VLOOKUP(F2037,Maquinas!A:B,2,0),"")</f>
        <v/>
      </c>
      <c r="H2037" t="s">
        <v>14676</v>
      </c>
      <c r="I2037" s="14">
        <v>1</v>
      </c>
      <c r="J2037" s="23">
        <v>133300.32999999999</v>
      </c>
      <c r="K2037" s="23">
        <f t="shared" si="64"/>
        <v>133300.32999999999</v>
      </c>
      <c r="L2037" s="20">
        <f t="shared" si="63"/>
        <v>5.5428635381642914E-5</v>
      </c>
    </row>
    <row r="2038" spans="1:12" x14ac:dyDescent="0.25">
      <c r="A2038" t="s">
        <v>10506</v>
      </c>
      <c r="B2038" t="s">
        <v>10507</v>
      </c>
      <c r="C2038" t="s">
        <v>1719</v>
      </c>
      <c r="D2038" t="s">
        <v>14885</v>
      </c>
      <c r="F2038" t="s">
        <v>14704</v>
      </c>
      <c r="G2038" t="str">
        <f>IFERROR(VLOOKUP(F2038,Maquinas!A:B,2,0),"")</f>
        <v/>
      </c>
      <c r="H2038" t="s">
        <v>14676</v>
      </c>
      <c r="I2038" s="14">
        <v>9</v>
      </c>
      <c r="J2038" s="23">
        <v>14800</v>
      </c>
      <c r="K2038" s="23">
        <f t="shared" si="64"/>
        <v>133200</v>
      </c>
      <c r="L2038" s="20">
        <f t="shared" si="63"/>
        <v>5.5386916392741389E-5</v>
      </c>
    </row>
    <row r="2039" spans="1:12" x14ac:dyDescent="0.25">
      <c r="A2039" s="155" t="s">
        <v>3047</v>
      </c>
      <c r="B2039" s="155" t="s">
        <v>3048</v>
      </c>
      <c r="C2039" s="155" t="s">
        <v>15445</v>
      </c>
      <c r="D2039" s="155" t="s">
        <v>14885</v>
      </c>
      <c r="E2039" s="155"/>
      <c r="F2039" s="155" t="s">
        <v>13152</v>
      </c>
      <c r="G2039" s="155" t="s">
        <v>14687</v>
      </c>
      <c r="H2039" s="155" t="s">
        <v>1286</v>
      </c>
      <c r="I2039" s="156">
        <v>5</v>
      </c>
      <c r="J2039" s="157">
        <v>26632.5</v>
      </c>
      <c r="K2039" s="157">
        <f t="shared" si="64"/>
        <v>133162.5</v>
      </c>
      <c r="L2039" s="158">
        <f t="shared" si="63"/>
        <v>5.5371323229342532E-5</v>
      </c>
    </row>
    <row r="2040" spans="1:12" x14ac:dyDescent="0.25">
      <c r="A2040" t="s">
        <v>4302</v>
      </c>
      <c r="B2040" t="s">
        <v>4303</v>
      </c>
      <c r="C2040" t="s">
        <v>1954</v>
      </c>
      <c r="D2040" t="s">
        <v>15007</v>
      </c>
      <c r="G2040" t="str">
        <f>IFERROR(VLOOKUP(F2040,Maquinas!A:B,2,0),"")</f>
        <v/>
      </c>
      <c r="H2040" t="s">
        <v>14676</v>
      </c>
      <c r="I2040" s="14">
        <v>14</v>
      </c>
      <c r="J2040" s="23">
        <v>9503.7999999999993</v>
      </c>
      <c r="K2040" s="23">
        <f t="shared" si="64"/>
        <v>133053.19999999998</v>
      </c>
      <c r="L2040" s="20">
        <f t="shared" si="63"/>
        <v>5.5325874355755986E-5</v>
      </c>
    </row>
    <row r="2041" spans="1:12" x14ac:dyDescent="0.25">
      <c r="A2041" t="s">
        <v>3557</v>
      </c>
      <c r="B2041" t="s">
        <v>3558</v>
      </c>
      <c r="C2041" t="s">
        <v>1891</v>
      </c>
      <c r="D2041" t="s">
        <v>14946</v>
      </c>
      <c r="G2041" t="str">
        <f>IFERROR(VLOOKUP(F2041,Maquinas!A:B,2,0),"")</f>
        <v/>
      </c>
      <c r="H2041" t="s">
        <v>14676</v>
      </c>
      <c r="I2041" s="14">
        <v>10</v>
      </c>
      <c r="J2041" s="23">
        <v>13242.34</v>
      </c>
      <c r="K2041" s="23">
        <f t="shared" si="64"/>
        <v>132423.4</v>
      </c>
      <c r="L2041" s="20">
        <f t="shared" si="63"/>
        <v>5.5063992374193316E-5</v>
      </c>
    </row>
    <row r="2042" spans="1:12" x14ac:dyDescent="0.25">
      <c r="A2042" t="s">
        <v>2661</v>
      </c>
      <c r="B2042" t="s">
        <v>2662</v>
      </c>
      <c r="C2042" t="s">
        <v>1719</v>
      </c>
      <c r="D2042" t="s">
        <v>14885</v>
      </c>
      <c r="F2042" t="s">
        <v>12875</v>
      </c>
      <c r="G2042" t="s">
        <v>14671</v>
      </c>
      <c r="H2042" t="s">
        <v>7278</v>
      </c>
      <c r="I2042" s="14">
        <v>4</v>
      </c>
      <c r="J2042" s="23">
        <v>33059.08</v>
      </c>
      <c r="K2042" s="23">
        <f t="shared" si="64"/>
        <v>132236.32</v>
      </c>
      <c r="L2042" s="20">
        <f t="shared" si="63"/>
        <v>5.4986201200629106E-5</v>
      </c>
    </row>
    <row r="2043" spans="1:12" x14ac:dyDescent="0.25">
      <c r="A2043" t="s">
        <v>4646</v>
      </c>
      <c r="B2043" t="s">
        <v>4647</v>
      </c>
      <c r="C2043" t="s">
        <v>1725</v>
      </c>
      <c r="D2043" t="s">
        <v>14896</v>
      </c>
      <c r="G2043" t="str">
        <f>IFERROR(VLOOKUP(F2043,Maquinas!A:B,2,0),"")</f>
        <v/>
      </c>
      <c r="H2043" t="s">
        <v>14676</v>
      </c>
      <c r="I2043" s="14">
        <v>2</v>
      </c>
      <c r="J2043" s="23">
        <v>66040.600000000006</v>
      </c>
      <c r="K2043" s="23">
        <f t="shared" si="64"/>
        <v>132081.20000000001</v>
      </c>
      <c r="L2043" s="20">
        <f t="shared" si="63"/>
        <v>5.4921699560457615E-5</v>
      </c>
    </row>
    <row r="2044" spans="1:12" x14ac:dyDescent="0.25">
      <c r="A2044" t="s">
        <v>3657</v>
      </c>
      <c r="B2044" t="s">
        <v>3658</v>
      </c>
      <c r="C2044" t="s">
        <v>1970</v>
      </c>
      <c r="D2044" t="s">
        <v>14902</v>
      </c>
      <c r="G2044" t="str">
        <f>IFERROR(VLOOKUP(F2044,Maquinas!A:B,2,0),"")</f>
        <v/>
      </c>
      <c r="H2044" t="s">
        <v>14676</v>
      </c>
      <c r="I2044" s="14">
        <v>1</v>
      </c>
      <c r="J2044" s="23">
        <v>131900</v>
      </c>
      <c r="K2044" s="23">
        <f t="shared" si="64"/>
        <v>131900</v>
      </c>
      <c r="L2044" s="20">
        <f t="shared" si="63"/>
        <v>5.4846353394914335E-5</v>
      </c>
    </row>
    <row r="2045" spans="1:12" x14ac:dyDescent="0.25">
      <c r="A2045" t="s">
        <v>8151</v>
      </c>
      <c r="B2045" t="s">
        <v>8152</v>
      </c>
      <c r="C2045" t="s">
        <v>1882</v>
      </c>
      <c r="D2045" t="s">
        <v>14886</v>
      </c>
      <c r="F2045" t="s">
        <v>14897</v>
      </c>
      <c r="G2045" t="str">
        <f>IFERROR(VLOOKUP(F2045,Maquinas!A:B,2,0),"")</f>
        <v>OLIMPIC III</v>
      </c>
      <c r="H2045" t="s">
        <v>7195</v>
      </c>
      <c r="I2045" s="14">
        <v>14</v>
      </c>
      <c r="J2045" s="23">
        <v>9420.5</v>
      </c>
      <c r="K2045" s="23">
        <f t="shared" si="64"/>
        <v>131887</v>
      </c>
      <c r="L2045" s="20">
        <f t="shared" si="63"/>
        <v>5.4840947764936062E-5</v>
      </c>
    </row>
    <row r="2046" spans="1:12" x14ac:dyDescent="0.25">
      <c r="A2046" s="143" t="s">
        <v>10187</v>
      </c>
      <c r="B2046" s="143" t="s">
        <v>10188</v>
      </c>
      <c r="C2046" s="143" t="s">
        <v>1725</v>
      </c>
      <c r="D2046" s="143" t="s">
        <v>14882</v>
      </c>
      <c r="E2046" s="143"/>
      <c r="F2046" s="143" t="s">
        <v>12551</v>
      </c>
      <c r="G2046" s="143" t="s">
        <v>14681</v>
      </c>
      <c r="H2046" s="143" t="s">
        <v>15506</v>
      </c>
      <c r="I2046" s="163">
        <v>4</v>
      </c>
      <c r="J2046" s="164">
        <v>41168</v>
      </c>
      <c r="K2046" s="164">
        <f t="shared" si="64"/>
        <v>164672</v>
      </c>
      <c r="L2046" s="165">
        <f t="shared" si="63"/>
        <v>6.8473530752443765E-5</v>
      </c>
    </row>
    <row r="2047" spans="1:12" x14ac:dyDescent="0.25">
      <c r="A2047" t="s">
        <v>5160</v>
      </c>
      <c r="B2047" t="s">
        <v>5161</v>
      </c>
      <c r="C2047" t="s">
        <v>1882</v>
      </c>
      <c r="D2047" t="s">
        <v>14886</v>
      </c>
      <c r="E2047" t="s">
        <v>14890</v>
      </c>
      <c r="F2047" t="s">
        <v>12681</v>
      </c>
      <c r="G2047" t="s">
        <v>14690</v>
      </c>
      <c r="H2047" t="s">
        <v>1286</v>
      </c>
      <c r="I2047" s="36">
        <v>1</v>
      </c>
      <c r="J2047" s="37">
        <v>131147.31</v>
      </c>
      <c r="K2047" s="37">
        <f t="shared" si="64"/>
        <v>131147.31</v>
      </c>
      <c r="L2047" s="20">
        <f t="shared" si="63"/>
        <v>5.4533371577349376E-5</v>
      </c>
    </row>
    <row r="2048" spans="1:12" x14ac:dyDescent="0.25">
      <c r="A2048" t="s">
        <v>4034</v>
      </c>
      <c r="B2048" t="s">
        <v>4035</v>
      </c>
      <c r="C2048" t="s">
        <v>1945</v>
      </c>
      <c r="D2048" t="s">
        <v>14894</v>
      </c>
      <c r="G2048" t="str">
        <f>IFERROR(VLOOKUP(F2048,Maquinas!A:B,2,0),"")</f>
        <v/>
      </c>
      <c r="H2048" t="s">
        <v>14676</v>
      </c>
      <c r="I2048" s="14">
        <v>4</v>
      </c>
      <c r="J2048" s="23">
        <v>32689.5</v>
      </c>
      <c r="K2048" s="23">
        <f t="shared" si="64"/>
        <v>130758</v>
      </c>
      <c r="L2048" s="20">
        <f t="shared" si="63"/>
        <v>5.4371489592207797E-5</v>
      </c>
    </row>
    <row r="2049" spans="1:12" x14ac:dyDescent="0.25">
      <c r="A2049" t="s">
        <v>3743</v>
      </c>
      <c r="B2049" t="s">
        <v>3744</v>
      </c>
      <c r="C2049" t="s">
        <v>1970</v>
      </c>
      <c r="D2049" t="s">
        <v>14902</v>
      </c>
      <c r="G2049" t="str">
        <f>IFERROR(VLOOKUP(F2049,Maquinas!A:B,2,0),"")</f>
        <v/>
      </c>
      <c r="H2049" t="s">
        <v>14676</v>
      </c>
      <c r="I2049" s="14">
        <v>3</v>
      </c>
      <c r="J2049" s="23">
        <v>43539.99</v>
      </c>
      <c r="K2049" s="23">
        <f t="shared" si="64"/>
        <v>130619.97</v>
      </c>
      <c r="L2049" s="20">
        <f t="shared" si="63"/>
        <v>5.4314094276369286E-5</v>
      </c>
    </row>
    <row r="2050" spans="1:12" x14ac:dyDescent="0.25">
      <c r="A2050" t="s">
        <v>8147</v>
      </c>
      <c r="B2050" t="s">
        <v>8148</v>
      </c>
      <c r="C2050" t="s">
        <v>1725</v>
      </c>
      <c r="D2050" t="s">
        <v>14896</v>
      </c>
      <c r="G2050" t="str">
        <f>IFERROR(VLOOKUP(F2050,Maquinas!A:B,2,0),"")</f>
        <v/>
      </c>
      <c r="H2050" t="s">
        <v>14676</v>
      </c>
      <c r="I2050" s="14">
        <v>3</v>
      </c>
      <c r="J2050" s="23">
        <v>43416</v>
      </c>
      <c r="K2050" s="23">
        <f t="shared" si="64"/>
        <v>130248</v>
      </c>
      <c r="L2050" s="20">
        <f t="shared" si="63"/>
        <v>5.4159422569983339E-5</v>
      </c>
    </row>
    <row r="2051" spans="1:12" x14ac:dyDescent="0.25">
      <c r="A2051" t="s">
        <v>3011</v>
      </c>
      <c r="B2051" t="s">
        <v>3012</v>
      </c>
      <c r="C2051" t="s">
        <v>2770</v>
      </c>
      <c r="D2051" t="s">
        <v>14925</v>
      </c>
      <c r="F2051" t="s">
        <v>12458</v>
      </c>
      <c r="G2051" t="s">
        <v>14666</v>
      </c>
      <c r="H2051" t="s">
        <v>1286</v>
      </c>
      <c r="I2051" s="36">
        <v>3</v>
      </c>
      <c r="J2051" s="37">
        <v>43405.9</v>
      </c>
      <c r="K2051" s="37">
        <f t="shared" si="64"/>
        <v>130217.70000000001</v>
      </c>
      <c r="L2051" s="20">
        <f t="shared" si="63"/>
        <v>5.4146823293957063E-5</v>
      </c>
    </row>
    <row r="2052" spans="1:12" x14ac:dyDescent="0.25">
      <c r="A2052" t="s">
        <v>4030</v>
      </c>
      <c r="B2052" t="s">
        <v>4031</v>
      </c>
      <c r="C2052" t="s">
        <v>1945</v>
      </c>
      <c r="D2052" t="s">
        <v>14894</v>
      </c>
      <c r="G2052" t="str">
        <f>IFERROR(VLOOKUP(F2052,Maquinas!A:B,2,0),"")</f>
        <v/>
      </c>
      <c r="H2052" t="s">
        <v>14676</v>
      </c>
      <c r="I2052" s="14">
        <v>2</v>
      </c>
      <c r="J2052" s="23">
        <v>65000</v>
      </c>
      <c r="K2052" s="23">
        <f t="shared" si="64"/>
        <v>130000</v>
      </c>
      <c r="L2052" s="20">
        <f t="shared" si="63"/>
        <v>5.4056299782705562E-5</v>
      </c>
    </row>
    <row r="2053" spans="1:12" x14ac:dyDescent="0.25">
      <c r="A2053" t="s">
        <v>8414</v>
      </c>
      <c r="B2053" t="s">
        <v>8415</v>
      </c>
      <c r="C2053" t="s">
        <v>1719</v>
      </c>
      <c r="D2053" t="s">
        <v>14885</v>
      </c>
      <c r="F2053" t="s">
        <v>12504</v>
      </c>
      <c r="G2053" t="s">
        <v>14699</v>
      </c>
      <c r="H2053" t="s">
        <v>14697</v>
      </c>
      <c r="I2053" s="14">
        <v>1</v>
      </c>
      <c r="J2053" s="23">
        <v>130000</v>
      </c>
      <c r="K2053" s="23">
        <f t="shared" si="64"/>
        <v>130000</v>
      </c>
      <c r="L2053" s="20">
        <f t="shared" si="63"/>
        <v>5.4056299782705562E-5</v>
      </c>
    </row>
    <row r="2054" spans="1:12" x14ac:dyDescent="0.25">
      <c r="A2054" t="s">
        <v>8836</v>
      </c>
      <c r="B2054" t="s">
        <v>8837</v>
      </c>
      <c r="C2054" t="s">
        <v>1719</v>
      </c>
      <c r="D2054" t="s">
        <v>14885</v>
      </c>
      <c r="F2054" t="s">
        <v>12688</v>
      </c>
      <c r="G2054" t="s">
        <v>14669</v>
      </c>
      <c r="H2054" s="43" t="s">
        <v>7154</v>
      </c>
      <c r="I2054" s="14">
        <v>1</v>
      </c>
      <c r="J2054" s="23">
        <v>130000</v>
      </c>
      <c r="K2054" s="23">
        <f t="shared" si="64"/>
        <v>130000</v>
      </c>
      <c r="L2054" s="20">
        <f t="shared" si="63"/>
        <v>5.4056299782705562E-5</v>
      </c>
    </row>
    <row r="2055" spans="1:12" s="80" customFormat="1" x14ac:dyDescent="0.25">
      <c r="A2055" s="80" t="s">
        <v>8858</v>
      </c>
      <c r="B2055" s="80" t="s">
        <v>8859</v>
      </c>
      <c r="C2055" s="80" t="s">
        <v>15444</v>
      </c>
      <c r="D2055" s="80" t="s">
        <v>14883</v>
      </c>
      <c r="F2055" s="80" t="s">
        <v>14938</v>
      </c>
      <c r="G2055" s="80" t="s">
        <v>14694</v>
      </c>
      <c r="H2055" s="80" t="s">
        <v>7278</v>
      </c>
      <c r="I2055" s="97">
        <v>2</v>
      </c>
      <c r="J2055" s="98">
        <v>65000</v>
      </c>
      <c r="K2055" s="98">
        <f t="shared" si="64"/>
        <v>130000</v>
      </c>
      <c r="L2055" s="99">
        <f t="shared" si="63"/>
        <v>5.4056299782705562E-5</v>
      </c>
    </row>
    <row r="2056" spans="1:12" x14ac:dyDescent="0.25">
      <c r="A2056" t="s">
        <v>10235</v>
      </c>
      <c r="B2056" t="s">
        <v>10236</v>
      </c>
      <c r="C2056" t="s">
        <v>1970</v>
      </c>
      <c r="D2056" t="s">
        <v>14902</v>
      </c>
      <c r="G2056" t="str">
        <f>IFERROR(VLOOKUP(F2056,Maquinas!A:B,2,0),"")</f>
        <v/>
      </c>
      <c r="H2056" t="s">
        <v>14676</v>
      </c>
      <c r="I2056" s="14">
        <v>10</v>
      </c>
      <c r="J2056" s="23">
        <v>13000</v>
      </c>
      <c r="K2056" s="23">
        <f t="shared" si="64"/>
        <v>130000</v>
      </c>
      <c r="L2056" s="20">
        <f t="shared" si="63"/>
        <v>5.4056299782705562E-5</v>
      </c>
    </row>
    <row r="2057" spans="1:12" x14ac:dyDescent="0.25">
      <c r="A2057" t="s">
        <v>3914</v>
      </c>
      <c r="B2057" t="s">
        <v>3915</v>
      </c>
      <c r="C2057" t="s">
        <v>1970</v>
      </c>
      <c r="D2057" t="s">
        <v>14902</v>
      </c>
      <c r="G2057" t="str">
        <f>IFERROR(VLOOKUP(F2057,Maquinas!A:B,2,0),"")</f>
        <v/>
      </c>
      <c r="H2057" t="s">
        <v>14676</v>
      </c>
      <c r="I2057" s="14">
        <v>3</v>
      </c>
      <c r="J2057" s="23">
        <v>43262.3</v>
      </c>
      <c r="K2057" s="23">
        <f t="shared" si="64"/>
        <v>129786.90000000001</v>
      </c>
      <c r="L2057" s="20">
        <f t="shared" si="63"/>
        <v>5.3967689032830988E-5</v>
      </c>
    </row>
    <row r="2058" spans="1:12" x14ac:dyDescent="0.25">
      <c r="A2058" t="s">
        <v>2540</v>
      </c>
      <c r="B2058" t="s">
        <v>2541</v>
      </c>
      <c r="C2058" t="s">
        <v>1725</v>
      </c>
      <c r="D2058" t="s">
        <v>14896</v>
      </c>
      <c r="F2058" t="s">
        <v>12875</v>
      </c>
      <c r="G2058" t="s">
        <v>14671</v>
      </c>
      <c r="H2058" t="s">
        <v>7278</v>
      </c>
      <c r="I2058" s="14">
        <v>2</v>
      </c>
      <c r="J2058" s="23">
        <v>64881.69</v>
      </c>
      <c r="K2058" s="23">
        <f t="shared" si="64"/>
        <v>129763.38</v>
      </c>
      <c r="L2058" s="20">
        <f t="shared" si="63"/>
        <v>5.3957909000747224E-5</v>
      </c>
    </row>
    <row r="2059" spans="1:12" x14ac:dyDescent="0.25">
      <c r="A2059" t="s">
        <v>2641</v>
      </c>
      <c r="B2059" t="s">
        <v>2642</v>
      </c>
      <c r="C2059" t="s">
        <v>1725</v>
      </c>
      <c r="D2059" t="s">
        <v>14896</v>
      </c>
      <c r="F2059" t="s">
        <v>12875</v>
      </c>
      <c r="G2059" t="s">
        <v>14671</v>
      </c>
      <c r="H2059" t="s">
        <v>7278</v>
      </c>
      <c r="I2059" s="14">
        <v>1</v>
      </c>
      <c r="J2059" s="23">
        <v>129304.3</v>
      </c>
      <c r="K2059" s="23">
        <f t="shared" si="64"/>
        <v>129304.3</v>
      </c>
      <c r="L2059" s="20">
        <f t="shared" si="63"/>
        <v>5.3767015415329958E-5</v>
      </c>
    </row>
    <row r="2060" spans="1:12" x14ac:dyDescent="0.25">
      <c r="A2060" t="s">
        <v>9080</v>
      </c>
      <c r="B2060" t="s">
        <v>9081</v>
      </c>
      <c r="C2060" t="s">
        <v>1922</v>
      </c>
      <c r="D2060" t="s">
        <v>14649</v>
      </c>
      <c r="F2060" t="s">
        <v>12620</v>
      </c>
      <c r="G2060" t="s">
        <v>14663</v>
      </c>
      <c r="H2060" t="s">
        <v>7154</v>
      </c>
      <c r="I2060" s="14">
        <v>3</v>
      </c>
      <c r="J2060" s="23">
        <v>43100</v>
      </c>
      <c r="K2060" s="23">
        <f t="shared" si="64"/>
        <v>129300</v>
      </c>
      <c r="L2060" s="20">
        <f t="shared" si="63"/>
        <v>5.3765227399260227E-5</v>
      </c>
    </row>
    <row r="2061" spans="1:12" x14ac:dyDescent="0.25">
      <c r="A2061" t="s">
        <v>10752</v>
      </c>
      <c r="B2061" t="s">
        <v>10753</v>
      </c>
      <c r="C2061" t="s">
        <v>1719</v>
      </c>
      <c r="D2061" t="s">
        <v>14885</v>
      </c>
      <c r="E2061" t="s">
        <v>14890</v>
      </c>
      <c r="F2061" t="s">
        <v>14897</v>
      </c>
      <c r="G2061" t="str">
        <f>IFERROR(VLOOKUP(F2061,Maquinas!A:B,2,0),"")</f>
        <v>OLIMPIC III</v>
      </c>
      <c r="H2061" t="s">
        <v>7195</v>
      </c>
      <c r="I2061" s="14">
        <v>3</v>
      </c>
      <c r="J2061" s="23">
        <v>43095</v>
      </c>
      <c r="K2061" s="23">
        <f t="shared" si="64"/>
        <v>129285</v>
      </c>
      <c r="L2061" s="20">
        <f t="shared" si="63"/>
        <v>5.375899013390068E-5</v>
      </c>
    </row>
    <row r="2062" spans="1:12" x14ac:dyDescent="0.25">
      <c r="A2062" t="s">
        <v>2985</v>
      </c>
      <c r="B2062" t="s">
        <v>2986</v>
      </c>
      <c r="C2062" t="s">
        <v>1922</v>
      </c>
      <c r="D2062" t="s">
        <v>14649</v>
      </c>
      <c r="F2062" t="s">
        <v>12458</v>
      </c>
      <c r="G2062" t="s">
        <v>14666</v>
      </c>
      <c r="H2062" t="s">
        <v>1286</v>
      </c>
      <c r="I2062" s="36">
        <v>2</v>
      </c>
      <c r="J2062" s="37">
        <v>64266.66</v>
      </c>
      <c r="K2062" s="37">
        <f t="shared" si="64"/>
        <v>128533.32</v>
      </c>
      <c r="L2062" s="20">
        <f t="shared" ref="L2062:L2125" si="65">+K2062/$K$4057</f>
        <v>5.3446428292203267E-5</v>
      </c>
    </row>
    <row r="2063" spans="1:12" x14ac:dyDescent="0.25">
      <c r="A2063" t="s">
        <v>10651</v>
      </c>
      <c r="B2063" t="s">
        <v>10652</v>
      </c>
      <c r="C2063" t="s">
        <v>4937</v>
      </c>
      <c r="D2063" t="s">
        <v>14887</v>
      </c>
      <c r="G2063" t="str">
        <f>IFERROR(VLOOKUP(F2063,Maquinas!A:B,2,0),"")</f>
        <v/>
      </c>
      <c r="H2063" t="s">
        <v>14676</v>
      </c>
      <c r="I2063" s="14">
        <v>150</v>
      </c>
      <c r="J2063" s="23">
        <v>856</v>
      </c>
      <c r="K2063" s="23">
        <f t="shared" si="64"/>
        <v>128400</v>
      </c>
      <c r="L2063" s="20">
        <f t="shared" si="65"/>
        <v>5.3390991477687645E-5</v>
      </c>
    </row>
    <row r="2064" spans="1:12" x14ac:dyDescent="0.25">
      <c r="A2064" s="155" t="s">
        <v>7600</v>
      </c>
      <c r="B2064" s="155" t="s">
        <v>7601</v>
      </c>
      <c r="C2064" s="155" t="s">
        <v>15445</v>
      </c>
      <c r="D2064" s="155" t="s">
        <v>14885</v>
      </c>
      <c r="E2064" s="155" t="s">
        <v>14890</v>
      </c>
      <c r="F2064" s="155" t="s">
        <v>13152</v>
      </c>
      <c r="G2064" s="155" t="s">
        <v>14687</v>
      </c>
      <c r="H2064" s="155" t="s">
        <v>1286</v>
      </c>
      <c r="I2064" s="156">
        <v>3</v>
      </c>
      <c r="J2064" s="157">
        <v>42712.5</v>
      </c>
      <c r="K2064" s="157">
        <f t="shared" si="64"/>
        <v>128137.5</v>
      </c>
      <c r="L2064" s="158">
        <f t="shared" si="65"/>
        <v>5.3281839333895646E-5</v>
      </c>
    </row>
    <row r="2065" spans="1:12" x14ac:dyDescent="0.25">
      <c r="A2065" t="s">
        <v>3703</v>
      </c>
      <c r="B2065" t="s">
        <v>15045</v>
      </c>
      <c r="C2065" t="s">
        <v>1970</v>
      </c>
      <c r="D2065" t="s">
        <v>14902</v>
      </c>
      <c r="G2065" t="str">
        <f>IFERROR(VLOOKUP(F2065,Maquinas!A:B,2,0),"")</f>
        <v/>
      </c>
      <c r="H2065" t="s">
        <v>14676</v>
      </c>
      <c r="I2065" s="14">
        <v>3</v>
      </c>
      <c r="J2065" s="23">
        <v>42465</v>
      </c>
      <c r="K2065" s="23">
        <f t="shared" ref="K2065:K2128" si="66">+I2065*J2065</f>
        <v>127395</v>
      </c>
      <c r="L2065" s="20">
        <f t="shared" si="65"/>
        <v>5.297309469859827E-5</v>
      </c>
    </row>
    <row r="2066" spans="1:12" x14ac:dyDescent="0.25">
      <c r="A2066" t="s">
        <v>8273</v>
      </c>
      <c r="B2066" t="s">
        <v>8274</v>
      </c>
      <c r="C2066" t="s">
        <v>1719</v>
      </c>
      <c r="D2066" t="s">
        <v>14885</v>
      </c>
      <c r="E2066" t="s">
        <v>14890</v>
      </c>
      <c r="F2066" t="s">
        <v>13079</v>
      </c>
      <c r="G2066" t="s">
        <v>14665</v>
      </c>
      <c r="H2066" t="s">
        <v>7195</v>
      </c>
      <c r="I2066" s="14">
        <v>10</v>
      </c>
      <c r="J2066" s="23">
        <v>12727.27</v>
      </c>
      <c r="K2066" s="23">
        <f t="shared" si="66"/>
        <v>127272.70000000001</v>
      </c>
      <c r="L2066" s="20">
        <f t="shared" si="65"/>
        <v>5.2922240195033465E-5</v>
      </c>
    </row>
    <row r="2067" spans="1:12" x14ac:dyDescent="0.25">
      <c r="A2067" t="s">
        <v>7489</v>
      </c>
      <c r="B2067" t="s">
        <v>7490</v>
      </c>
      <c r="C2067" t="s">
        <v>7478</v>
      </c>
      <c r="D2067" t="s">
        <v>14912</v>
      </c>
      <c r="E2067" t="s">
        <v>14890</v>
      </c>
      <c r="F2067" t="s">
        <v>12688</v>
      </c>
      <c r="G2067" t="s">
        <v>14669</v>
      </c>
      <c r="H2067" s="43" t="s">
        <v>7154</v>
      </c>
      <c r="I2067" s="14">
        <v>1</v>
      </c>
      <c r="J2067" s="23">
        <v>127195.96</v>
      </c>
      <c r="K2067" s="23">
        <f t="shared" si="66"/>
        <v>127195.96</v>
      </c>
      <c r="L2067" s="20">
        <f t="shared" si="65"/>
        <v>5.2890330345454045E-5</v>
      </c>
    </row>
    <row r="2068" spans="1:12" x14ac:dyDescent="0.25">
      <c r="A2068" s="143" t="s">
        <v>9904</v>
      </c>
      <c r="B2068" s="143" t="s">
        <v>9905</v>
      </c>
      <c r="C2068" s="143" t="s">
        <v>2770</v>
      </c>
      <c r="D2068" s="143" t="s">
        <v>14925</v>
      </c>
      <c r="E2068" s="143"/>
      <c r="F2068" s="143" t="s">
        <v>12551</v>
      </c>
      <c r="G2068" s="143" t="str">
        <f>IFERROR(VLOOKUP(F2068,Maquinas!A:B,2,0),"")</f>
        <v>HEATH 4C</v>
      </c>
      <c r="H2068" s="143" t="s">
        <v>15506</v>
      </c>
      <c r="I2068" s="163">
        <v>1</v>
      </c>
      <c r="J2068" s="164">
        <v>41000</v>
      </c>
      <c r="K2068" s="164">
        <f t="shared" si="66"/>
        <v>41000</v>
      </c>
      <c r="L2068" s="165">
        <f t="shared" si="65"/>
        <v>1.7048525316084062E-5</v>
      </c>
    </row>
    <row r="2069" spans="1:12" x14ac:dyDescent="0.25">
      <c r="A2069" t="s">
        <v>5200</v>
      </c>
      <c r="B2069" t="s">
        <v>5201</v>
      </c>
      <c r="C2069" t="s">
        <v>1970</v>
      </c>
      <c r="D2069" t="s">
        <v>14902</v>
      </c>
      <c r="E2069" t="s">
        <v>14890</v>
      </c>
      <c r="F2069" t="s">
        <v>12864</v>
      </c>
      <c r="G2069" t="s">
        <v>14670</v>
      </c>
      <c r="H2069" t="s">
        <v>7154</v>
      </c>
      <c r="I2069" s="14">
        <v>1</v>
      </c>
      <c r="J2069" s="23">
        <v>126630</v>
      </c>
      <c r="K2069" s="23">
        <f t="shared" si="66"/>
        <v>126630</v>
      </c>
      <c r="L2069" s="20">
        <f t="shared" si="65"/>
        <v>5.2654994165261576E-5</v>
      </c>
    </row>
    <row r="2070" spans="1:12" x14ac:dyDescent="0.25">
      <c r="A2070" t="s">
        <v>8513</v>
      </c>
      <c r="B2070" t="s">
        <v>8514</v>
      </c>
      <c r="C2070" t="s">
        <v>1922</v>
      </c>
      <c r="D2070" t="s">
        <v>14649</v>
      </c>
      <c r="E2070" t="s">
        <v>14890</v>
      </c>
      <c r="F2070" t="s">
        <v>12517</v>
      </c>
      <c r="G2070" t="s">
        <v>14679</v>
      </c>
      <c r="H2070" t="s">
        <v>1286</v>
      </c>
      <c r="I2070" s="36">
        <v>4</v>
      </c>
      <c r="J2070" s="37">
        <v>31650</v>
      </c>
      <c r="K2070" s="37">
        <f t="shared" si="66"/>
        <v>126600</v>
      </c>
      <c r="L2070" s="20">
        <f t="shared" si="65"/>
        <v>5.2642519634542496E-5</v>
      </c>
    </row>
    <row r="2071" spans="1:12" x14ac:dyDescent="0.25">
      <c r="A2071" t="s">
        <v>8079</v>
      </c>
      <c r="B2071" t="s">
        <v>8080</v>
      </c>
      <c r="C2071" t="s">
        <v>1922</v>
      </c>
      <c r="D2071" t="s">
        <v>14649</v>
      </c>
      <c r="E2071" t="s">
        <v>14890</v>
      </c>
      <c r="F2071" t="s">
        <v>12875</v>
      </c>
      <c r="G2071" t="s">
        <v>14671</v>
      </c>
      <c r="H2071" t="s">
        <v>7154</v>
      </c>
      <c r="I2071" s="14">
        <v>2</v>
      </c>
      <c r="J2071" s="23">
        <v>63130</v>
      </c>
      <c r="K2071" s="23">
        <f t="shared" si="66"/>
        <v>126260</v>
      </c>
      <c r="L2071" s="20">
        <f t="shared" si="65"/>
        <v>5.2501141619726184E-5</v>
      </c>
    </row>
    <row r="2072" spans="1:12" x14ac:dyDescent="0.25">
      <c r="A2072" t="s">
        <v>3693</v>
      </c>
      <c r="B2072" t="s">
        <v>3694</v>
      </c>
      <c r="C2072" t="s">
        <v>1970</v>
      </c>
      <c r="D2072" t="s">
        <v>14902</v>
      </c>
      <c r="G2072" t="str">
        <f>IFERROR(VLOOKUP(F2072,Maquinas!A:B,2,0),"")</f>
        <v/>
      </c>
      <c r="H2072" t="s">
        <v>14676</v>
      </c>
      <c r="I2072" s="14">
        <v>2</v>
      </c>
      <c r="J2072" s="23">
        <v>63000</v>
      </c>
      <c r="K2072" s="23">
        <f t="shared" si="66"/>
        <v>126000</v>
      </c>
      <c r="L2072" s="20">
        <f t="shared" si="65"/>
        <v>5.2393029020160777E-5</v>
      </c>
    </row>
    <row r="2073" spans="1:12" x14ac:dyDescent="0.25">
      <c r="A2073" t="s">
        <v>10181</v>
      </c>
      <c r="B2073" t="s">
        <v>10182</v>
      </c>
      <c r="C2073" t="s">
        <v>1719</v>
      </c>
      <c r="D2073" t="s">
        <v>14908</v>
      </c>
      <c r="F2073" t="s">
        <v>14717</v>
      </c>
      <c r="G2073" t="str">
        <f>IFERROR(VLOOKUP(F2073,Maquinas!A:B,2,0),"")</f>
        <v/>
      </c>
      <c r="H2073" t="s">
        <v>14778</v>
      </c>
      <c r="I2073" s="36">
        <v>1</v>
      </c>
      <c r="J2073" s="37">
        <v>126000</v>
      </c>
      <c r="K2073" s="37">
        <f t="shared" si="66"/>
        <v>126000</v>
      </c>
      <c r="L2073" s="38">
        <f t="shared" si="65"/>
        <v>5.2393029020160777E-5</v>
      </c>
    </row>
    <row r="2074" spans="1:12" x14ac:dyDescent="0.25">
      <c r="A2074" t="s">
        <v>9697</v>
      </c>
      <c r="B2074" t="s">
        <v>9698</v>
      </c>
      <c r="C2074" t="s">
        <v>220</v>
      </c>
      <c r="D2074" t="s">
        <v>15046</v>
      </c>
      <c r="F2074" t="s">
        <v>14829</v>
      </c>
      <c r="G2074" t="str">
        <f>IFERROR(VLOOKUP(F2074,Maquinas!A:B,2,0),"")</f>
        <v/>
      </c>
      <c r="H2074" t="s">
        <v>14765</v>
      </c>
      <c r="I2074" s="14">
        <v>9</v>
      </c>
      <c r="J2074" s="23">
        <v>13950</v>
      </c>
      <c r="K2074" s="23">
        <f t="shared" si="66"/>
        <v>125550</v>
      </c>
      <c r="L2074" s="20">
        <f t="shared" si="65"/>
        <v>5.2205911059374487E-5</v>
      </c>
    </row>
    <row r="2075" spans="1:12" x14ac:dyDescent="0.25">
      <c r="A2075" t="s">
        <v>2965</v>
      </c>
      <c r="B2075" t="s">
        <v>2966</v>
      </c>
      <c r="C2075" t="s">
        <v>1922</v>
      </c>
      <c r="D2075" t="s">
        <v>14649</v>
      </c>
      <c r="F2075" t="s">
        <v>12458</v>
      </c>
      <c r="G2075" t="s">
        <v>14666</v>
      </c>
      <c r="H2075" t="s">
        <v>1286</v>
      </c>
      <c r="I2075" s="36">
        <v>2</v>
      </c>
      <c r="J2075" s="37">
        <v>62600</v>
      </c>
      <c r="K2075" s="37">
        <f t="shared" si="66"/>
        <v>125200</v>
      </c>
      <c r="L2075" s="20">
        <f t="shared" si="65"/>
        <v>5.2060374867651819E-5</v>
      </c>
    </row>
    <row r="2076" spans="1:12" x14ac:dyDescent="0.25">
      <c r="A2076" t="s">
        <v>4258</v>
      </c>
      <c r="B2076" t="s">
        <v>4259</v>
      </c>
      <c r="C2076" t="s">
        <v>1954</v>
      </c>
      <c r="D2076" t="s">
        <v>15007</v>
      </c>
      <c r="G2076" t="str">
        <f>IFERROR(VLOOKUP(F2076,Maquinas!A:B,2,0),"")</f>
        <v/>
      </c>
      <c r="H2076" t="s">
        <v>14676</v>
      </c>
      <c r="I2076" s="14">
        <v>11</v>
      </c>
      <c r="J2076" s="23">
        <v>11378.53</v>
      </c>
      <c r="K2076" s="23">
        <f t="shared" si="66"/>
        <v>125163.83</v>
      </c>
      <c r="L2076" s="20">
        <f t="shared" si="65"/>
        <v>5.2045334741781508E-5</v>
      </c>
    </row>
    <row r="2077" spans="1:12" x14ac:dyDescent="0.25">
      <c r="A2077" t="s">
        <v>3890</v>
      </c>
      <c r="B2077" t="s">
        <v>3891</v>
      </c>
      <c r="C2077" t="s">
        <v>1970</v>
      </c>
      <c r="D2077" t="s">
        <v>14902</v>
      </c>
      <c r="G2077" t="str">
        <f>IFERROR(VLOOKUP(F2077,Maquinas!A:B,2,0),"")</f>
        <v/>
      </c>
      <c r="H2077" t="s">
        <v>14676</v>
      </c>
      <c r="I2077" s="14">
        <v>2</v>
      </c>
      <c r="J2077" s="23">
        <v>62500</v>
      </c>
      <c r="K2077" s="23">
        <f t="shared" si="66"/>
        <v>125000</v>
      </c>
      <c r="L2077" s="20">
        <f t="shared" si="65"/>
        <v>5.1977211329524579E-5</v>
      </c>
    </row>
    <row r="2078" spans="1:12" x14ac:dyDescent="0.25">
      <c r="A2078" t="s">
        <v>9705</v>
      </c>
      <c r="B2078" t="s">
        <v>9706</v>
      </c>
      <c r="C2078" t="s">
        <v>1891</v>
      </c>
      <c r="D2078" t="s">
        <v>14946</v>
      </c>
      <c r="F2078" t="s">
        <v>15005</v>
      </c>
      <c r="G2078" t="s">
        <v>14675</v>
      </c>
      <c r="H2078" t="s">
        <v>7195</v>
      </c>
      <c r="I2078" s="14">
        <v>5</v>
      </c>
      <c r="J2078" s="23">
        <v>25000</v>
      </c>
      <c r="K2078" s="23">
        <f t="shared" si="66"/>
        <v>125000</v>
      </c>
      <c r="L2078" s="20">
        <f t="shared" si="65"/>
        <v>5.1977211329524579E-5</v>
      </c>
    </row>
    <row r="2079" spans="1:12" x14ac:dyDescent="0.25">
      <c r="A2079" t="s">
        <v>4048</v>
      </c>
      <c r="B2079" t="s">
        <v>4049</v>
      </c>
      <c r="C2079" t="s">
        <v>1970</v>
      </c>
      <c r="D2079" t="s">
        <v>14902</v>
      </c>
      <c r="G2079" t="str">
        <f>IFERROR(VLOOKUP(F2079,Maquinas!A:B,2,0),"")</f>
        <v/>
      </c>
      <c r="H2079" t="s">
        <v>14676</v>
      </c>
      <c r="I2079" s="14">
        <v>1</v>
      </c>
      <c r="J2079" s="23">
        <v>124666.66</v>
      </c>
      <c r="K2079" s="23">
        <f t="shared" si="66"/>
        <v>124666.66</v>
      </c>
      <c r="L2079" s="20">
        <f t="shared" si="65"/>
        <v>5.1838602660527908E-5</v>
      </c>
    </row>
    <row r="2080" spans="1:12" x14ac:dyDescent="0.25">
      <c r="A2080" t="s">
        <v>3297</v>
      </c>
      <c r="B2080" t="s">
        <v>3298</v>
      </c>
      <c r="C2080" t="s">
        <v>1922</v>
      </c>
      <c r="D2080" t="s">
        <v>14649</v>
      </c>
      <c r="F2080" t="s">
        <v>14895</v>
      </c>
      <c r="G2080" t="s">
        <v>14664</v>
      </c>
      <c r="H2080" t="s">
        <v>7195</v>
      </c>
      <c r="I2080" s="14">
        <v>1</v>
      </c>
      <c r="J2080" s="23">
        <v>124644</v>
      </c>
      <c r="K2080" s="23">
        <f t="shared" si="66"/>
        <v>124644</v>
      </c>
      <c r="L2080" s="20">
        <f t="shared" si="65"/>
        <v>5.182918023165809E-5</v>
      </c>
    </row>
    <row r="2081" spans="1:12" x14ac:dyDescent="0.25">
      <c r="A2081" t="s">
        <v>8537</v>
      </c>
      <c r="B2081" t="s">
        <v>8538</v>
      </c>
      <c r="C2081" t="s">
        <v>2770</v>
      </c>
      <c r="D2081" t="s">
        <v>14925</v>
      </c>
      <c r="E2081" t="s">
        <v>14890</v>
      </c>
      <c r="G2081" t="str">
        <f>IFERROR(VLOOKUP(F2081,Maquinas!A:B,2,0),"")</f>
        <v/>
      </c>
      <c r="H2081" t="s">
        <v>14676</v>
      </c>
      <c r="I2081" s="14">
        <v>1</v>
      </c>
      <c r="J2081" s="23">
        <v>124416.66</v>
      </c>
      <c r="K2081" s="23">
        <f t="shared" si="66"/>
        <v>124416.66</v>
      </c>
      <c r="L2081" s="20">
        <f t="shared" si="65"/>
        <v>5.1734648237868863E-5</v>
      </c>
    </row>
    <row r="2082" spans="1:12" x14ac:dyDescent="0.25">
      <c r="A2082" t="s">
        <v>8850</v>
      </c>
      <c r="B2082" t="s">
        <v>8851</v>
      </c>
      <c r="C2082" t="s">
        <v>1882</v>
      </c>
      <c r="D2082" t="s">
        <v>14886</v>
      </c>
      <c r="F2082" t="s">
        <v>12517</v>
      </c>
      <c r="G2082" t="s">
        <v>14679</v>
      </c>
      <c r="H2082" t="s">
        <v>1286</v>
      </c>
      <c r="I2082" s="36">
        <v>2</v>
      </c>
      <c r="J2082" s="37">
        <v>62101.38</v>
      </c>
      <c r="K2082" s="37">
        <f t="shared" si="66"/>
        <v>124202.76</v>
      </c>
      <c r="L2082" s="20">
        <f t="shared" si="65"/>
        <v>5.1645704833841775E-5</v>
      </c>
    </row>
    <row r="2083" spans="1:12" x14ac:dyDescent="0.25">
      <c r="A2083" t="s">
        <v>3826</v>
      </c>
      <c r="B2083" t="s">
        <v>3827</v>
      </c>
      <c r="C2083" t="s">
        <v>1970</v>
      </c>
      <c r="D2083" t="s">
        <v>14902</v>
      </c>
      <c r="G2083" t="str">
        <f>IFERROR(VLOOKUP(F2083,Maquinas!A:B,2,0),"")</f>
        <v/>
      </c>
      <c r="H2083" t="s">
        <v>14676</v>
      </c>
      <c r="I2083" s="14">
        <v>3</v>
      </c>
      <c r="J2083" s="23">
        <v>41288.61</v>
      </c>
      <c r="K2083" s="23">
        <f t="shared" si="66"/>
        <v>123865.83</v>
      </c>
      <c r="L2083" s="20">
        <f t="shared" si="65"/>
        <v>5.1505603379335721E-5</v>
      </c>
    </row>
    <row r="2084" spans="1:12" x14ac:dyDescent="0.25">
      <c r="A2084" t="s">
        <v>7699</v>
      </c>
      <c r="B2084" t="s">
        <v>7700</v>
      </c>
      <c r="C2084" t="s">
        <v>1922</v>
      </c>
      <c r="D2084" t="s">
        <v>14649</v>
      </c>
      <c r="E2084" t="s">
        <v>14890</v>
      </c>
      <c r="F2084" t="s">
        <v>14897</v>
      </c>
      <c r="G2084" t="s">
        <v>14673</v>
      </c>
      <c r="H2084" t="s">
        <v>7195</v>
      </c>
      <c r="I2084" s="14">
        <v>2</v>
      </c>
      <c r="J2084" s="23">
        <v>61908</v>
      </c>
      <c r="K2084" s="23">
        <f t="shared" si="66"/>
        <v>123816</v>
      </c>
      <c r="L2084" s="20">
        <f t="shared" si="65"/>
        <v>5.1484883183811319E-5</v>
      </c>
    </row>
    <row r="2085" spans="1:12" x14ac:dyDescent="0.25">
      <c r="A2085" t="s">
        <v>8790</v>
      </c>
      <c r="B2085" t="s">
        <v>8791</v>
      </c>
      <c r="C2085" t="s">
        <v>1922</v>
      </c>
      <c r="D2085" t="s">
        <v>14649</v>
      </c>
      <c r="E2085" t="s">
        <v>14890</v>
      </c>
      <c r="F2085" t="s">
        <v>12627</v>
      </c>
      <c r="G2085" t="s">
        <v>14685</v>
      </c>
      <c r="H2085" t="s">
        <v>1286</v>
      </c>
      <c r="I2085" s="36">
        <v>3</v>
      </c>
      <c r="J2085" s="37">
        <v>41250</v>
      </c>
      <c r="K2085" s="37">
        <f t="shared" si="66"/>
        <v>123750</v>
      </c>
      <c r="L2085" s="20">
        <f t="shared" si="65"/>
        <v>5.145743921622933E-5</v>
      </c>
    </row>
    <row r="2086" spans="1:12" x14ac:dyDescent="0.25">
      <c r="A2086" t="s">
        <v>1929</v>
      </c>
      <c r="B2086" t="s">
        <v>1930</v>
      </c>
      <c r="C2086" t="s">
        <v>1719</v>
      </c>
      <c r="D2086" t="s">
        <v>14885</v>
      </c>
      <c r="F2086" t="s">
        <v>12620</v>
      </c>
      <c r="G2086" t="s">
        <v>14663</v>
      </c>
      <c r="H2086" t="s">
        <v>7154</v>
      </c>
      <c r="I2086" s="14">
        <v>3</v>
      </c>
      <c r="J2086" s="23">
        <v>41111.33</v>
      </c>
      <c r="K2086" s="23">
        <f t="shared" si="66"/>
        <v>123333.99</v>
      </c>
      <c r="L2086" s="20">
        <f t="shared" si="65"/>
        <v>5.1284454898747772E-5</v>
      </c>
    </row>
    <row r="2087" spans="1:12" x14ac:dyDescent="0.25">
      <c r="A2087" t="s">
        <v>3940</v>
      </c>
      <c r="B2087" t="s">
        <v>3941</v>
      </c>
      <c r="C2087" t="s">
        <v>1970</v>
      </c>
      <c r="D2087" t="s">
        <v>14902</v>
      </c>
      <c r="G2087" t="str">
        <f>IFERROR(VLOOKUP(F2087,Maquinas!A:B,2,0),"")</f>
        <v/>
      </c>
      <c r="H2087" t="s">
        <v>14676</v>
      </c>
      <c r="I2087" s="14">
        <v>3</v>
      </c>
      <c r="J2087" s="23">
        <v>41000</v>
      </c>
      <c r="K2087" s="23">
        <f t="shared" si="66"/>
        <v>123000</v>
      </c>
      <c r="L2087" s="20">
        <f t="shared" si="65"/>
        <v>5.1145575948252184E-5</v>
      </c>
    </row>
    <row r="2088" spans="1:12" x14ac:dyDescent="0.25">
      <c r="A2088" t="s">
        <v>7680</v>
      </c>
      <c r="B2088" t="s">
        <v>7681</v>
      </c>
      <c r="C2088" t="s">
        <v>1922</v>
      </c>
      <c r="D2088" t="s">
        <v>14649</v>
      </c>
      <c r="E2088" t="s">
        <v>14890</v>
      </c>
      <c r="F2088" t="s">
        <v>14895</v>
      </c>
      <c r="G2088" t="s">
        <v>14664</v>
      </c>
      <c r="H2088" t="s">
        <v>7195</v>
      </c>
      <c r="I2088" s="14">
        <v>2</v>
      </c>
      <c r="J2088" s="23">
        <v>61385.4</v>
      </c>
      <c r="K2088" s="23">
        <f t="shared" si="66"/>
        <v>122770.8</v>
      </c>
      <c r="L2088" s="20">
        <f t="shared" si="65"/>
        <v>5.1050270533558372E-5</v>
      </c>
    </row>
    <row r="2089" spans="1:12" x14ac:dyDescent="0.25">
      <c r="A2089" t="s">
        <v>4074</v>
      </c>
      <c r="B2089" t="s">
        <v>4075</v>
      </c>
      <c r="C2089" t="s">
        <v>1922</v>
      </c>
      <c r="D2089" t="s">
        <v>14649</v>
      </c>
      <c r="G2089" t="str">
        <f>IFERROR(VLOOKUP(F2089,Maquinas!A:B,2,0),"")</f>
        <v/>
      </c>
      <c r="H2089" t="s">
        <v>14676</v>
      </c>
      <c r="I2089" s="14">
        <v>2</v>
      </c>
      <c r="J2089" s="23">
        <v>61360</v>
      </c>
      <c r="K2089" s="23">
        <f t="shared" si="66"/>
        <v>122720</v>
      </c>
      <c r="L2089" s="20">
        <f t="shared" si="65"/>
        <v>5.1029146994874052E-5</v>
      </c>
    </row>
    <row r="2090" spans="1:12" x14ac:dyDescent="0.25">
      <c r="A2090" t="s">
        <v>2538</v>
      </c>
      <c r="B2090" t="s">
        <v>2539</v>
      </c>
      <c r="C2090" t="s">
        <v>1725</v>
      </c>
      <c r="D2090" t="s">
        <v>14896</v>
      </c>
      <c r="F2090" t="s">
        <v>12875</v>
      </c>
      <c r="G2090" t="s">
        <v>14671</v>
      </c>
      <c r="H2090" t="s">
        <v>7278</v>
      </c>
      <c r="I2090" s="14">
        <v>1</v>
      </c>
      <c r="J2090" s="23">
        <v>122640</v>
      </c>
      <c r="K2090" s="23">
        <f t="shared" si="66"/>
        <v>122640</v>
      </c>
      <c r="L2090" s="20">
        <f t="shared" si="65"/>
        <v>5.0995881579623154E-5</v>
      </c>
    </row>
    <row r="2091" spans="1:12" x14ac:dyDescent="0.25">
      <c r="A2091" t="s">
        <v>7370</v>
      </c>
      <c r="B2091" t="s">
        <v>7371</v>
      </c>
      <c r="C2091" t="s">
        <v>1922</v>
      </c>
      <c r="D2091" t="s">
        <v>14649</v>
      </c>
      <c r="E2091" t="s">
        <v>14890</v>
      </c>
      <c r="F2091" t="s">
        <v>12688</v>
      </c>
      <c r="G2091" t="s">
        <v>14669</v>
      </c>
      <c r="H2091" s="43" t="s">
        <v>7154</v>
      </c>
      <c r="I2091" s="14">
        <v>3</v>
      </c>
      <c r="J2091" s="23">
        <v>40848.28</v>
      </c>
      <c r="K2091" s="23">
        <f t="shared" si="66"/>
        <v>122544.84</v>
      </c>
      <c r="L2091" s="20">
        <f t="shared" si="65"/>
        <v>5.0956312368182215E-5</v>
      </c>
    </row>
    <row r="2092" spans="1:12" x14ac:dyDescent="0.25">
      <c r="A2092" t="s">
        <v>4528</v>
      </c>
      <c r="B2092" t="s">
        <v>4529</v>
      </c>
      <c r="C2092" t="s">
        <v>1725</v>
      </c>
      <c r="D2092" t="s">
        <v>14896</v>
      </c>
      <c r="G2092" t="str">
        <f>IFERROR(VLOOKUP(F2092,Maquinas!A:B,2,0),"")</f>
        <v/>
      </c>
      <c r="H2092" t="s">
        <v>14676</v>
      </c>
      <c r="I2092" s="14">
        <v>5</v>
      </c>
      <c r="J2092" s="23">
        <v>24500</v>
      </c>
      <c r="K2092" s="23">
        <f t="shared" si="66"/>
        <v>122500</v>
      </c>
      <c r="L2092" s="20">
        <f t="shared" si="65"/>
        <v>5.0937667102934088E-5</v>
      </c>
    </row>
    <row r="2093" spans="1:12" x14ac:dyDescent="0.25">
      <c r="A2093" s="76" t="s">
        <v>8091</v>
      </c>
      <c r="B2093" s="76" t="s">
        <v>15047</v>
      </c>
      <c r="C2093" s="80" t="s">
        <v>1965</v>
      </c>
      <c r="D2093" s="76" t="s">
        <v>14892</v>
      </c>
      <c r="E2093" s="76" t="s">
        <v>14890</v>
      </c>
      <c r="F2093" s="80" t="s">
        <v>5888</v>
      </c>
      <c r="G2093" s="76" t="str">
        <f>IFERROR(VLOOKUP(F2093,Maquinas!A:B,2,0),"")</f>
        <v/>
      </c>
      <c r="H2093" s="80" t="s">
        <v>14676</v>
      </c>
      <c r="I2093" s="94">
        <v>4</v>
      </c>
      <c r="J2093" s="95">
        <v>30537.5</v>
      </c>
      <c r="K2093" s="95">
        <f t="shared" si="66"/>
        <v>122150</v>
      </c>
      <c r="L2093" s="96">
        <f t="shared" si="65"/>
        <v>5.0792130911211421E-5</v>
      </c>
    </row>
    <row r="2094" spans="1:12" x14ac:dyDescent="0.25">
      <c r="A2094" t="s">
        <v>10125</v>
      </c>
      <c r="B2094" t="s">
        <v>10126</v>
      </c>
      <c r="C2094" t="s">
        <v>1970</v>
      </c>
      <c r="D2094" t="s">
        <v>14902</v>
      </c>
      <c r="E2094" t="s">
        <v>14890</v>
      </c>
      <c r="F2094" t="s">
        <v>12712</v>
      </c>
      <c r="G2094" t="s">
        <v>14668</v>
      </c>
      <c r="H2094" t="s">
        <v>14697</v>
      </c>
      <c r="I2094" s="14">
        <v>1</v>
      </c>
      <c r="J2094" s="23">
        <v>122036</v>
      </c>
      <c r="K2094" s="23">
        <f t="shared" si="66"/>
        <v>122036</v>
      </c>
      <c r="L2094" s="20">
        <f t="shared" si="65"/>
        <v>5.0744727694478894E-5</v>
      </c>
    </row>
    <row r="2095" spans="1:12" x14ac:dyDescent="0.25">
      <c r="A2095" t="s">
        <v>3928</v>
      </c>
      <c r="B2095" t="s">
        <v>3929</v>
      </c>
      <c r="C2095" t="s">
        <v>1970</v>
      </c>
      <c r="D2095" t="s">
        <v>14902</v>
      </c>
      <c r="G2095" t="str">
        <f>IFERROR(VLOOKUP(F2095,Maquinas!A:B,2,0),"")</f>
        <v/>
      </c>
      <c r="H2095" t="s">
        <v>14676</v>
      </c>
      <c r="I2095" s="14">
        <v>1</v>
      </c>
      <c r="J2095" s="23">
        <v>122000</v>
      </c>
      <c r="K2095" s="23">
        <f t="shared" si="66"/>
        <v>122000</v>
      </c>
      <c r="L2095" s="20">
        <f t="shared" si="65"/>
        <v>5.0729758257615986E-5</v>
      </c>
    </row>
    <row r="2096" spans="1:12" x14ac:dyDescent="0.25">
      <c r="A2096" t="s">
        <v>9364</v>
      </c>
      <c r="B2096" t="s">
        <v>9365</v>
      </c>
      <c r="C2096" t="s">
        <v>1922</v>
      </c>
      <c r="D2096" t="s">
        <v>14649</v>
      </c>
      <c r="F2096" t="s">
        <v>12688</v>
      </c>
      <c r="G2096" t="s">
        <v>14669</v>
      </c>
      <c r="H2096" s="43" t="s">
        <v>7154</v>
      </c>
      <c r="I2096" s="14">
        <v>2</v>
      </c>
      <c r="J2096" s="23">
        <v>60881.919999999998</v>
      </c>
      <c r="K2096" s="23">
        <f t="shared" si="66"/>
        <v>121763.84</v>
      </c>
      <c r="L2096" s="20">
        <f t="shared" si="65"/>
        <v>5.0631558751795344E-5</v>
      </c>
    </row>
    <row r="2097" spans="1:12" x14ac:dyDescent="0.25">
      <c r="A2097" t="s">
        <v>4427</v>
      </c>
      <c r="B2097" t="s">
        <v>4428</v>
      </c>
      <c r="C2097" t="s">
        <v>1954</v>
      </c>
      <c r="D2097" t="s">
        <v>15007</v>
      </c>
      <c r="G2097" t="str">
        <f>IFERROR(VLOOKUP(F2097,Maquinas!A:B,2,0),"")</f>
        <v/>
      </c>
      <c r="H2097" t="s">
        <v>14676</v>
      </c>
      <c r="I2097" s="14">
        <v>11</v>
      </c>
      <c r="J2097" s="23">
        <v>11061.85</v>
      </c>
      <c r="K2097" s="23">
        <f t="shared" si="66"/>
        <v>121680.35</v>
      </c>
      <c r="L2097" s="20">
        <f t="shared" si="65"/>
        <v>5.0596842132804132E-5</v>
      </c>
    </row>
    <row r="2098" spans="1:12" hidden="1" x14ac:dyDescent="0.25">
      <c r="A2098" t="s">
        <v>11057</v>
      </c>
      <c r="B2098" t="s">
        <v>11058</v>
      </c>
      <c r="C2098" t="s">
        <v>11010</v>
      </c>
      <c r="D2098" t="s">
        <v>14907</v>
      </c>
      <c r="G2098" t="str">
        <f>IFERROR(VLOOKUP(F2098,Maquinas!A:B,2,0),"")</f>
        <v/>
      </c>
      <c r="I2098" s="14">
        <v>10</v>
      </c>
      <c r="J2098" s="23">
        <v>12128.47</v>
      </c>
      <c r="K2098" s="23">
        <f t="shared" si="66"/>
        <v>121284.7</v>
      </c>
      <c r="L2098" s="20">
        <f t="shared" si="65"/>
        <v>5.0432323863503914E-5</v>
      </c>
    </row>
    <row r="2099" spans="1:12" x14ac:dyDescent="0.25">
      <c r="A2099" t="s">
        <v>5038</v>
      </c>
      <c r="B2099" t="s">
        <v>5039</v>
      </c>
      <c r="C2099" t="s">
        <v>4937</v>
      </c>
      <c r="D2099" t="s">
        <v>14887</v>
      </c>
      <c r="F2099" t="s">
        <v>13079</v>
      </c>
      <c r="G2099" t="s">
        <v>14665</v>
      </c>
      <c r="H2099" t="s">
        <v>7195</v>
      </c>
      <c r="I2099" s="14">
        <v>1</v>
      </c>
      <c r="J2099" s="23">
        <v>120801</v>
      </c>
      <c r="K2099" s="23">
        <f t="shared" si="66"/>
        <v>120801</v>
      </c>
      <c r="L2099" s="20">
        <f t="shared" si="65"/>
        <v>5.0231192846543185E-5</v>
      </c>
    </row>
    <row r="2100" spans="1:12" x14ac:dyDescent="0.25">
      <c r="A2100" t="s">
        <v>3788</v>
      </c>
      <c r="B2100" t="s">
        <v>3789</v>
      </c>
      <c r="C2100" t="s">
        <v>1970</v>
      </c>
      <c r="D2100" t="s">
        <v>14902</v>
      </c>
      <c r="G2100" t="str">
        <f>IFERROR(VLOOKUP(F2100,Maquinas!A:B,2,0),"")</f>
        <v/>
      </c>
      <c r="H2100" t="s">
        <v>14676</v>
      </c>
      <c r="I2100" s="14">
        <v>3</v>
      </c>
      <c r="J2100" s="23">
        <v>40231.160000000003</v>
      </c>
      <c r="K2100" s="23">
        <f t="shared" si="66"/>
        <v>120693.48000000001</v>
      </c>
      <c r="L2100" s="20">
        <f t="shared" si="65"/>
        <v>5.0186484128445988E-5</v>
      </c>
    </row>
    <row r="2101" spans="1:12" s="28" customFormat="1" hidden="1" x14ac:dyDescent="0.25">
      <c r="A2101" s="28" t="s">
        <v>11633</v>
      </c>
      <c r="B2101" s="28" t="s">
        <v>11634</v>
      </c>
      <c r="C2101" s="28" t="s">
        <v>5888</v>
      </c>
      <c r="D2101" s="28" t="s">
        <v>14892</v>
      </c>
      <c r="E2101" s="28" t="s">
        <v>14890</v>
      </c>
      <c r="F2101" s="28" t="s">
        <v>14676</v>
      </c>
      <c r="G2101" s="28" t="str">
        <f>IFERROR(VLOOKUP(F2101,Maquinas!A:B,2,0),"")</f>
        <v/>
      </c>
      <c r="H2101" s="28" t="s">
        <v>14676</v>
      </c>
      <c r="I2101" s="29">
        <v>1</v>
      </c>
      <c r="J2101" s="30">
        <v>120693</v>
      </c>
      <c r="K2101" s="30">
        <f t="shared" si="66"/>
        <v>120693</v>
      </c>
      <c r="L2101" s="31">
        <f t="shared" si="65"/>
        <v>5.018628453595448E-5</v>
      </c>
    </row>
    <row r="2102" spans="1:12" x14ac:dyDescent="0.25">
      <c r="A2102" t="s">
        <v>3685</v>
      </c>
      <c r="B2102" t="s">
        <v>3686</v>
      </c>
      <c r="C2102" t="s">
        <v>1970</v>
      </c>
      <c r="D2102" t="s">
        <v>14902</v>
      </c>
      <c r="G2102" t="str">
        <f>IFERROR(VLOOKUP(F2102,Maquinas!A:B,2,0),"")</f>
        <v/>
      </c>
      <c r="H2102" t="s">
        <v>14676</v>
      </c>
      <c r="I2102" s="14">
        <v>6</v>
      </c>
      <c r="J2102" s="23">
        <v>20100</v>
      </c>
      <c r="K2102" s="23">
        <f t="shared" si="66"/>
        <v>120600</v>
      </c>
      <c r="L2102" s="20">
        <f t="shared" si="65"/>
        <v>5.0147613490725316E-5</v>
      </c>
    </row>
    <row r="2103" spans="1:12" x14ac:dyDescent="0.25">
      <c r="A2103" t="s">
        <v>10107</v>
      </c>
      <c r="B2103" t="s">
        <v>10108</v>
      </c>
      <c r="C2103" t="s">
        <v>1970</v>
      </c>
      <c r="D2103" t="s">
        <v>14902</v>
      </c>
      <c r="E2103" t="s">
        <v>14890</v>
      </c>
      <c r="F2103" t="s">
        <v>12636</v>
      </c>
      <c r="G2103" t="str">
        <f>IFERROR(VLOOKUP(F2103,Maquinas!A:B,2,0),"")</f>
        <v>B2S</v>
      </c>
      <c r="H2103" t="s">
        <v>7278</v>
      </c>
      <c r="I2103" s="14">
        <v>2</v>
      </c>
      <c r="J2103" s="23">
        <v>60200</v>
      </c>
      <c r="K2103" s="23">
        <f t="shared" si="66"/>
        <v>120400</v>
      </c>
      <c r="L2103" s="20">
        <f t="shared" si="65"/>
        <v>5.0064449952598076E-5</v>
      </c>
    </row>
    <row r="2104" spans="1:12" x14ac:dyDescent="0.25">
      <c r="A2104" t="s">
        <v>7541</v>
      </c>
      <c r="B2104" t="s">
        <v>7542</v>
      </c>
      <c r="C2104" t="s">
        <v>2770</v>
      </c>
      <c r="D2104" t="s">
        <v>14925</v>
      </c>
      <c r="E2104" t="s">
        <v>14890</v>
      </c>
      <c r="F2104" t="s">
        <v>14895</v>
      </c>
      <c r="G2104" t="s">
        <v>14664</v>
      </c>
      <c r="H2104" t="s">
        <v>7195</v>
      </c>
      <c r="I2104" s="14">
        <v>3</v>
      </c>
      <c r="J2104" s="23">
        <v>40124</v>
      </c>
      <c r="K2104" s="23">
        <f t="shared" si="66"/>
        <v>120372</v>
      </c>
      <c r="L2104" s="20">
        <f t="shared" si="65"/>
        <v>5.0052807057260263E-5</v>
      </c>
    </row>
    <row r="2105" spans="1:12" x14ac:dyDescent="0.25">
      <c r="A2105" t="s">
        <v>2771</v>
      </c>
      <c r="B2105" t="s">
        <v>2772</v>
      </c>
      <c r="C2105" t="s">
        <v>1891</v>
      </c>
      <c r="D2105" t="s">
        <v>14946</v>
      </c>
      <c r="F2105" t="s">
        <v>14901</v>
      </c>
      <c r="G2105" t="s">
        <v>14672</v>
      </c>
      <c r="H2105" t="s">
        <v>14714</v>
      </c>
      <c r="I2105" s="14">
        <v>3</v>
      </c>
      <c r="J2105" s="23">
        <v>40063.769999999997</v>
      </c>
      <c r="K2105" s="23">
        <f t="shared" si="66"/>
        <v>120191.31</v>
      </c>
      <c r="L2105" s="20">
        <f t="shared" si="65"/>
        <v>4.9977672958739203E-5</v>
      </c>
    </row>
    <row r="2106" spans="1:12" x14ac:dyDescent="0.25">
      <c r="A2106" t="s">
        <v>4139</v>
      </c>
      <c r="B2106" t="s">
        <v>15048</v>
      </c>
      <c r="C2106" t="s">
        <v>2509</v>
      </c>
      <c r="D2106" t="s">
        <v>14939</v>
      </c>
      <c r="G2106" t="str">
        <f>IFERROR(VLOOKUP(F2106,Maquinas!A:B,2,0),"")</f>
        <v/>
      </c>
      <c r="H2106" t="s">
        <v>14676</v>
      </c>
      <c r="I2106" s="14">
        <v>1</v>
      </c>
      <c r="J2106" s="23">
        <v>120000</v>
      </c>
      <c r="K2106" s="23">
        <f t="shared" si="66"/>
        <v>120000</v>
      </c>
      <c r="L2106" s="20">
        <f t="shared" si="65"/>
        <v>4.9898122876343597E-5</v>
      </c>
    </row>
    <row r="2107" spans="1:12" x14ac:dyDescent="0.25">
      <c r="A2107" t="s">
        <v>4228</v>
      </c>
      <c r="B2107" t="s">
        <v>4229</v>
      </c>
      <c r="C2107" t="s">
        <v>15445</v>
      </c>
      <c r="D2107" t="s">
        <v>14885</v>
      </c>
      <c r="G2107" t="s">
        <v>15477</v>
      </c>
      <c r="H2107" t="s">
        <v>14778</v>
      </c>
      <c r="I2107" s="14">
        <v>1</v>
      </c>
      <c r="J2107" s="23">
        <v>120000</v>
      </c>
      <c r="K2107" s="23">
        <f t="shared" si="66"/>
        <v>120000</v>
      </c>
      <c r="L2107" s="20">
        <f t="shared" si="65"/>
        <v>4.9898122876343597E-5</v>
      </c>
    </row>
    <row r="2108" spans="1:12" x14ac:dyDescent="0.25">
      <c r="A2108" t="s">
        <v>5000</v>
      </c>
      <c r="B2108" t="s">
        <v>5001</v>
      </c>
      <c r="C2108" t="s">
        <v>4937</v>
      </c>
      <c r="D2108" t="s">
        <v>14887</v>
      </c>
      <c r="G2108" t="str">
        <f>IFERROR(VLOOKUP(F2108,Maquinas!A:B,2,0),"")</f>
        <v/>
      </c>
      <c r="H2108" t="s">
        <v>14676</v>
      </c>
      <c r="I2108" s="14">
        <v>1</v>
      </c>
      <c r="J2108" s="23">
        <v>120000</v>
      </c>
      <c r="K2108" s="23">
        <f t="shared" si="66"/>
        <v>120000</v>
      </c>
      <c r="L2108" s="20">
        <f t="shared" si="65"/>
        <v>4.9898122876343597E-5</v>
      </c>
    </row>
    <row r="2109" spans="1:12" x14ac:dyDescent="0.25">
      <c r="A2109" t="s">
        <v>5088</v>
      </c>
      <c r="B2109" t="s">
        <v>5089</v>
      </c>
      <c r="C2109" t="s">
        <v>15049</v>
      </c>
      <c r="D2109" t="s">
        <v>14648</v>
      </c>
      <c r="G2109" t="str">
        <f>IFERROR(VLOOKUP(F2109,Maquinas!A:B,2,0),"")</f>
        <v/>
      </c>
      <c r="H2109" t="s">
        <v>14778</v>
      </c>
      <c r="I2109" s="14">
        <v>2</v>
      </c>
      <c r="J2109" s="23">
        <v>60000</v>
      </c>
      <c r="K2109" s="23">
        <f t="shared" si="66"/>
        <v>120000</v>
      </c>
      <c r="L2109" s="20">
        <f t="shared" si="65"/>
        <v>4.9898122876343597E-5</v>
      </c>
    </row>
    <row r="2110" spans="1:12" x14ac:dyDescent="0.25">
      <c r="A2110" t="s">
        <v>5652</v>
      </c>
      <c r="B2110" t="s">
        <v>5653</v>
      </c>
      <c r="C2110" t="s">
        <v>4937</v>
      </c>
      <c r="D2110" t="s">
        <v>14887</v>
      </c>
      <c r="G2110" t="str">
        <f>IFERROR(VLOOKUP(F2110,Maquinas!A:B,2,0),"")</f>
        <v/>
      </c>
      <c r="H2110" t="s">
        <v>14676</v>
      </c>
      <c r="I2110" s="14">
        <v>3</v>
      </c>
      <c r="J2110" s="23">
        <v>40000</v>
      </c>
      <c r="K2110" s="23">
        <f t="shared" si="66"/>
        <v>120000</v>
      </c>
      <c r="L2110" s="20">
        <f t="shared" si="65"/>
        <v>4.9898122876343597E-5</v>
      </c>
    </row>
    <row r="2111" spans="1:12" x14ac:dyDescent="0.25">
      <c r="A2111" t="s">
        <v>8424</v>
      </c>
      <c r="B2111" t="s">
        <v>8425</v>
      </c>
      <c r="C2111" t="s">
        <v>1719</v>
      </c>
      <c r="D2111" t="s">
        <v>14885</v>
      </c>
      <c r="F2111" t="s">
        <v>12448</v>
      </c>
      <c r="G2111" t="s">
        <v>14680</v>
      </c>
      <c r="H2111" t="s">
        <v>1286</v>
      </c>
      <c r="I2111" s="36">
        <v>1</v>
      </c>
      <c r="J2111" s="37">
        <v>120000</v>
      </c>
      <c r="K2111" s="37">
        <f t="shared" si="66"/>
        <v>120000</v>
      </c>
      <c r="L2111" s="20">
        <f t="shared" si="65"/>
        <v>4.9898122876343597E-5</v>
      </c>
    </row>
    <row r="2112" spans="1:12" x14ac:dyDescent="0.25">
      <c r="A2112" t="s">
        <v>8529</v>
      </c>
      <c r="B2112" t="s">
        <v>8530</v>
      </c>
      <c r="C2112" t="s">
        <v>1882</v>
      </c>
      <c r="D2112" t="s">
        <v>14886</v>
      </c>
      <c r="E2112" t="s">
        <v>14890</v>
      </c>
      <c r="F2112" t="s">
        <v>12517</v>
      </c>
      <c r="G2112" t="s">
        <v>14679</v>
      </c>
      <c r="H2112" t="s">
        <v>1286</v>
      </c>
      <c r="I2112" s="36">
        <v>1</v>
      </c>
      <c r="J2112" s="37">
        <v>120000</v>
      </c>
      <c r="K2112" s="37">
        <f t="shared" si="66"/>
        <v>120000</v>
      </c>
      <c r="L2112" s="20">
        <f t="shared" si="65"/>
        <v>4.9898122876343597E-5</v>
      </c>
    </row>
    <row r="2113" spans="1:12" x14ac:dyDescent="0.25">
      <c r="A2113" t="s">
        <v>8660</v>
      </c>
      <c r="B2113" t="s">
        <v>8661</v>
      </c>
      <c r="C2113" t="s">
        <v>15445</v>
      </c>
      <c r="D2113" t="s">
        <v>14953</v>
      </c>
      <c r="E2113" t="s">
        <v>14890</v>
      </c>
      <c r="F2113" t="s">
        <v>14926</v>
      </c>
      <c r="G2113" t="str">
        <f>IFERROR(VLOOKUP(F2113,Maquinas!A:B,2,0),"")</f>
        <v/>
      </c>
      <c r="H2113" t="s">
        <v>14778</v>
      </c>
      <c r="I2113" s="14">
        <v>2</v>
      </c>
      <c r="J2113" s="23">
        <v>60000</v>
      </c>
      <c r="K2113" s="23">
        <f t="shared" si="66"/>
        <v>120000</v>
      </c>
      <c r="L2113" s="20">
        <f t="shared" si="65"/>
        <v>4.9898122876343597E-5</v>
      </c>
    </row>
    <row r="2114" spans="1:12" x14ac:dyDescent="0.25">
      <c r="A2114" t="s">
        <v>8777</v>
      </c>
      <c r="B2114" t="s">
        <v>8778</v>
      </c>
      <c r="C2114" t="s">
        <v>1906</v>
      </c>
      <c r="D2114" t="s">
        <v>14966</v>
      </c>
      <c r="E2114" t="s">
        <v>14890</v>
      </c>
      <c r="F2114" t="s">
        <v>14901</v>
      </c>
      <c r="G2114" t="s">
        <v>14672</v>
      </c>
      <c r="H2114" t="s">
        <v>7278</v>
      </c>
      <c r="I2114" s="14">
        <v>2</v>
      </c>
      <c r="J2114" s="23">
        <v>60000</v>
      </c>
      <c r="K2114" s="23">
        <f t="shared" si="66"/>
        <v>120000</v>
      </c>
      <c r="L2114" s="20">
        <f t="shared" si="65"/>
        <v>4.9898122876343597E-5</v>
      </c>
    </row>
    <row r="2115" spans="1:12" x14ac:dyDescent="0.25">
      <c r="A2115" t="s">
        <v>9609</v>
      </c>
      <c r="B2115" t="s">
        <v>9610</v>
      </c>
      <c r="C2115" t="s">
        <v>2770</v>
      </c>
      <c r="D2115" t="s">
        <v>14925</v>
      </c>
      <c r="F2115" t="s">
        <v>13079</v>
      </c>
      <c r="G2115" t="s">
        <v>14665</v>
      </c>
      <c r="H2115" t="s">
        <v>7195</v>
      </c>
      <c r="I2115" s="14">
        <v>1</v>
      </c>
      <c r="J2115" s="23">
        <v>120000</v>
      </c>
      <c r="K2115" s="23">
        <f t="shared" si="66"/>
        <v>120000</v>
      </c>
      <c r="L2115" s="20">
        <f t="shared" si="65"/>
        <v>4.9898122876343597E-5</v>
      </c>
    </row>
    <row r="2116" spans="1:12" x14ac:dyDescent="0.25">
      <c r="A2116" t="s">
        <v>9916</v>
      </c>
      <c r="B2116" t="s">
        <v>9917</v>
      </c>
      <c r="C2116" t="s">
        <v>1891</v>
      </c>
      <c r="D2116" t="s">
        <v>14946</v>
      </c>
      <c r="F2116" t="s">
        <v>13032</v>
      </c>
      <c r="G2116" t="s">
        <v>14661</v>
      </c>
      <c r="H2116" t="s">
        <v>7195</v>
      </c>
      <c r="I2116" s="14">
        <v>200</v>
      </c>
      <c r="J2116" s="23">
        <v>600</v>
      </c>
      <c r="K2116" s="23">
        <f t="shared" si="66"/>
        <v>120000</v>
      </c>
      <c r="L2116" s="20">
        <f t="shared" si="65"/>
        <v>4.9898122876343597E-5</v>
      </c>
    </row>
    <row r="2117" spans="1:12" x14ac:dyDescent="0.25">
      <c r="A2117" t="s">
        <v>9964</v>
      </c>
      <c r="B2117" t="s">
        <v>9965</v>
      </c>
      <c r="C2117" t="s">
        <v>2770</v>
      </c>
      <c r="D2117" t="s">
        <v>14925</v>
      </c>
      <c r="F2117" t="s">
        <v>15049</v>
      </c>
      <c r="G2117" t="str">
        <f>IFERROR(VLOOKUP(F2117,Maquinas!A:B,2,0),"")</f>
        <v/>
      </c>
      <c r="H2117" t="s">
        <v>14778</v>
      </c>
      <c r="I2117" s="14">
        <v>1</v>
      </c>
      <c r="J2117" s="23">
        <v>120000</v>
      </c>
      <c r="K2117" s="23">
        <f t="shared" si="66"/>
        <v>120000</v>
      </c>
      <c r="L2117" s="20">
        <f t="shared" si="65"/>
        <v>4.9898122876343597E-5</v>
      </c>
    </row>
    <row r="2118" spans="1:12" x14ac:dyDescent="0.25">
      <c r="A2118" t="s">
        <v>10572</v>
      </c>
      <c r="B2118" t="s">
        <v>10573</v>
      </c>
      <c r="C2118" t="s">
        <v>1719</v>
      </c>
      <c r="D2118" t="s">
        <v>14885</v>
      </c>
      <c r="F2118" t="s">
        <v>14742</v>
      </c>
      <c r="G2118" t="str">
        <f>IFERROR(VLOOKUP(F2118,Maquinas!A:B,2,0),"")</f>
        <v>DIDDE GLASER II</v>
      </c>
      <c r="H2118" t="s">
        <v>1286</v>
      </c>
      <c r="I2118" s="36">
        <v>2</v>
      </c>
      <c r="J2118" s="37">
        <v>60000</v>
      </c>
      <c r="K2118" s="37">
        <f t="shared" si="66"/>
        <v>120000</v>
      </c>
      <c r="L2118" s="20">
        <f t="shared" si="65"/>
        <v>4.9898122876343597E-5</v>
      </c>
    </row>
    <row r="2119" spans="1:12" x14ac:dyDescent="0.25">
      <c r="A2119" t="s">
        <v>4795</v>
      </c>
      <c r="B2119" t="s">
        <v>4796</v>
      </c>
      <c r="C2119" t="s">
        <v>1882</v>
      </c>
      <c r="D2119" t="s">
        <v>14886</v>
      </c>
      <c r="G2119" t="str">
        <f>IFERROR(VLOOKUP(F2119,Maquinas!A:B,2,0),"")</f>
        <v/>
      </c>
      <c r="H2119" t="s">
        <v>14676</v>
      </c>
      <c r="I2119" s="14">
        <v>1</v>
      </c>
      <c r="J2119" s="23">
        <v>119968</v>
      </c>
      <c r="K2119" s="23">
        <f t="shared" si="66"/>
        <v>119968</v>
      </c>
      <c r="L2119" s="20">
        <f t="shared" si="65"/>
        <v>4.9884816710243236E-5</v>
      </c>
    </row>
    <row r="2120" spans="1:12" x14ac:dyDescent="0.25">
      <c r="A2120" t="s">
        <v>7333</v>
      </c>
      <c r="B2120" t="s">
        <v>7334</v>
      </c>
      <c r="C2120" t="s">
        <v>1922</v>
      </c>
      <c r="D2120" t="s">
        <v>14649</v>
      </c>
      <c r="E2120" t="s">
        <v>14890</v>
      </c>
      <c r="F2120" t="s">
        <v>12688</v>
      </c>
      <c r="G2120" t="s">
        <v>14669</v>
      </c>
      <c r="H2120" s="43" t="s">
        <v>7154</v>
      </c>
      <c r="I2120" s="14">
        <v>2</v>
      </c>
      <c r="J2120" s="23">
        <v>59894</v>
      </c>
      <c r="K2120" s="23">
        <f t="shared" si="66"/>
        <v>119788</v>
      </c>
      <c r="L2120" s="20">
        <f t="shared" si="65"/>
        <v>4.9809969525928721E-5</v>
      </c>
    </row>
    <row r="2121" spans="1:12" x14ac:dyDescent="0.25">
      <c r="A2121" t="s">
        <v>4066</v>
      </c>
      <c r="B2121" t="s">
        <v>4067</v>
      </c>
      <c r="C2121" t="s">
        <v>1954</v>
      </c>
      <c r="D2121" t="s">
        <v>15007</v>
      </c>
      <c r="G2121" t="str">
        <f>IFERROR(VLOOKUP(F2121,Maquinas!A:B,2,0),"")</f>
        <v/>
      </c>
      <c r="H2121" t="s">
        <v>14676</v>
      </c>
      <c r="I2121" s="14">
        <v>17</v>
      </c>
      <c r="J2121" s="23">
        <v>7043</v>
      </c>
      <c r="K2121" s="23">
        <f t="shared" si="66"/>
        <v>119731</v>
      </c>
      <c r="L2121" s="20">
        <f t="shared" si="65"/>
        <v>4.9786267917562458E-5</v>
      </c>
    </row>
    <row r="2122" spans="1:12" x14ac:dyDescent="0.25">
      <c r="A2122" t="s">
        <v>10379</v>
      </c>
      <c r="B2122" t="s">
        <v>10380</v>
      </c>
      <c r="C2122" t="s">
        <v>4937</v>
      </c>
      <c r="D2122" t="s">
        <v>14887</v>
      </c>
      <c r="G2122" t="str">
        <f>IFERROR(VLOOKUP(F2122,Maquinas!A:B,2,0),"")</f>
        <v/>
      </c>
      <c r="H2122" t="s">
        <v>14676</v>
      </c>
      <c r="I2122" s="14">
        <v>4</v>
      </c>
      <c r="J2122" s="23">
        <v>29922.32</v>
      </c>
      <c r="K2122" s="23">
        <f t="shared" si="66"/>
        <v>119689.28</v>
      </c>
      <c r="L2122" s="20">
        <f t="shared" si="65"/>
        <v>4.9768920003509114E-5</v>
      </c>
    </row>
    <row r="2123" spans="1:12" x14ac:dyDescent="0.25">
      <c r="A2123" t="s">
        <v>3960</v>
      </c>
      <c r="B2123" t="s">
        <v>3961</v>
      </c>
      <c r="C2123" t="s">
        <v>1970</v>
      </c>
      <c r="D2123" t="s">
        <v>14902</v>
      </c>
      <c r="G2123" t="str">
        <f>IFERROR(VLOOKUP(F2123,Maquinas!A:B,2,0),"")</f>
        <v/>
      </c>
      <c r="H2123" t="s">
        <v>14676</v>
      </c>
      <c r="I2123" s="14">
        <v>2</v>
      </c>
      <c r="J2123" s="23">
        <v>59800</v>
      </c>
      <c r="K2123" s="23">
        <f t="shared" si="66"/>
        <v>119600</v>
      </c>
      <c r="L2123" s="20">
        <f t="shared" si="65"/>
        <v>4.9731795800089118E-5</v>
      </c>
    </row>
    <row r="2124" spans="1:12" x14ac:dyDescent="0.25">
      <c r="A2124" t="s">
        <v>9094</v>
      </c>
      <c r="B2124" t="s">
        <v>9095</v>
      </c>
      <c r="C2124" t="s">
        <v>1970</v>
      </c>
      <c r="D2124" t="s">
        <v>14902</v>
      </c>
      <c r="F2124" t="s">
        <v>12657</v>
      </c>
      <c r="G2124" t="s">
        <v>14695</v>
      </c>
      <c r="H2124" t="s">
        <v>14697</v>
      </c>
      <c r="I2124" s="14">
        <v>2</v>
      </c>
      <c r="J2124" s="23">
        <v>59800</v>
      </c>
      <c r="K2124" s="23">
        <f t="shared" si="66"/>
        <v>119600</v>
      </c>
      <c r="L2124" s="20">
        <f t="shared" si="65"/>
        <v>4.9731795800089118E-5</v>
      </c>
    </row>
    <row r="2125" spans="1:12" x14ac:dyDescent="0.25">
      <c r="A2125" t="s">
        <v>4326</v>
      </c>
      <c r="B2125" t="s">
        <v>4327</v>
      </c>
      <c r="C2125" t="s">
        <v>1954</v>
      </c>
      <c r="D2125" t="s">
        <v>15007</v>
      </c>
      <c r="G2125" t="str">
        <f>IFERROR(VLOOKUP(F2125,Maquinas!A:B,2,0),"")</f>
        <v/>
      </c>
      <c r="H2125" t="s">
        <v>14676</v>
      </c>
      <c r="I2125" s="14">
        <v>7</v>
      </c>
      <c r="J2125" s="23">
        <v>17085</v>
      </c>
      <c r="K2125" s="23">
        <f t="shared" si="66"/>
        <v>119595</v>
      </c>
      <c r="L2125" s="20">
        <f t="shared" si="65"/>
        <v>4.9729716711635933E-5</v>
      </c>
    </row>
    <row r="2126" spans="1:12" x14ac:dyDescent="0.25">
      <c r="A2126" s="76" t="s">
        <v>2206</v>
      </c>
      <c r="B2126" s="76" t="s">
        <v>2207</v>
      </c>
      <c r="C2126" s="76" t="s">
        <v>433</v>
      </c>
      <c r="D2126" s="76" t="s">
        <v>14908</v>
      </c>
      <c r="E2126" s="76"/>
      <c r="F2126" s="76" t="s">
        <v>12864</v>
      </c>
      <c r="G2126" s="76" t="s">
        <v>14670</v>
      </c>
      <c r="H2126" s="76" t="s">
        <v>7154</v>
      </c>
      <c r="I2126" s="77">
        <v>3</v>
      </c>
      <c r="J2126" s="78">
        <v>39781.300000000003</v>
      </c>
      <c r="K2126" s="78">
        <f t="shared" si="66"/>
        <v>119343.90000000001</v>
      </c>
      <c r="L2126" s="79">
        <f t="shared" ref="L2126:L2189" si="67">+K2126/$K$4057</f>
        <v>4.9625304889517191E-5</v>
      </c>
    </row>
    <row r="2127" spans="1:12" x14ac:dyDescent="0.25">
      <c r="A2127" t="s">
        <v>8721</v>
      </c>
      <c r="B2127" t="s">
        <v>8722</v>
      </c>
      <c r="C2127" t="s">
        <v>1970</v>
      </c>
      <c r="D2127" t="s">
        <v>14902</v>
      </c>
      <c r="E2127" t="s">
        <v>14890</v>
      </c>
      <c r="F2127" t="s">
        <v>12517</v>
      </c>
      <c r="G2127" t="s">
        <v>14679</v>
      </c>
      <c r="H2127" t="s">
        <v>1286</v>
      </c>
      <c r="I2127" s="36">
        <v>4</v>
      </c>
      <c r="J2127" s="37">
        <v>29780</v>
      </c>
      <c r="K2127" s="37">
        <f t="shared" si="66"/>
        <v>119120</v>
      </c>
      <c r="L2127" s="20">
        <f t="shared" si="67"/>
        <v>4.953220330858374E-5</v>
      </c>
    </row>
    <row r="2128" spans="1:12" x14ac:dyDescent="0.25">
      <c r="A2128" t="s">
        <v>10580</v>
      </c>
      <c r="B2128" t="s">
        <v>15050</v>
      </c>
      <c r="C2128" t="s">
        <v>1970</v>
      </c>
      <c r="D2128" t="s">
        <v>14902</v>
      </c>
      <c r="F2128" t="s">
        <v>14830</v>
      </c>
      <c r="G2128" t="str">
        <f>IFERROR(VLOOKUP(F2128,Maquinas!A:B,2,0),"")</f>
        <v/>
      </c>
      <c r="H2128" t="s">
        <v>14676</v>
      </c>
      <c r="I2128" s="14">
        <v>6</v>
      </c>
      <c r="J2128" s="23">
        <v>19850</v>
      </c>
      <c r="K2128" s="23">
        <f t="shared" si="66"/>
        <v>119100</v>
      </c>
      <c r="L2128" s="20">
        <f t="shared" si="67"/>
        <v>4.9523886954771015E-5</v>
      </c>
    </row>
    <row r="2129" spans="1:12" x14ac:dyDescent="0.25">
      <c r="A2129" t="s">
        <v>4614</v>
      </c>
      <c r="B2129" t="s">
        <v>4615</v>
      </c>
      <c r="C2129" t="s">
        <v>1725</v>
      </c>
      <c r="D2129" t="s">
        <v>14896</v>
      </c>
      <c r="G2129" t="str">
        <f>IFERROR(VLOOKUP(F2129,Maquinas!A:B,2,0),"")</f>
        <v/>
      </c>
      <c r="H2129" t="s">
        <v>14676</v>
      </c>
      <c r="I2129" s="14">
        <v>4</v>
      </c>
      <c r="J2129" s="23">
        <v>29701</v>
      </c>
      <c r="K2129" s="23">
        <f t="shared" ref="K2129:K2192" si="68">+I2129*J2129</f>
        <v>118804</v>
      </c>
      <c r="L2129" s="20">
        <f t="shared" si="67"/>
        <v>4.9400804918342707E-5</v>
      </c>
    </row>
    <row r="2130" spans="1:12" x14ac:dyDescent="0.25">
      <c r="A2130" t="s">
        <v>8304</v>
      </c>
      <c r="B2130" t="s">
        <v>8305</v>
      </c>
      <c r="C2130" t="s">
        <v>1922</v>
      </c>
      <c r="D2130" t="s">
        <v>14649</v>
      </c>
      <c r="E2130" t="s">
        <v>14890</v>
      </c>
      <c r="G2130" t="str">
        <f>IFERROR(VLOOKUP(F2130,Maquinas!A:B,2,0),"")</f>
        <v/>
      </c>
      <c r="H2130" t="s">
        <v>14676</v>
      </c>
      <c r="I2130" s="14">
        <v>19</v>
      </c>
      <c r="J2130" s="23">
        <v>6240</v>
      </c>
      <c r="K2130" s="23">
        <f t="shared" si="68"/>
        <v>118560</v>
      </c>
      <c r="L2130" s="20">
        <f t="shared" si="67"/>
        <v>4.929934540182747E-5</v>
      </c>
    </row>
    <row r="2131" spans="1:12" x14ac:dyDescent="0.25">
      <c r="A2131" t="s">
        <v>2528</v>
      </c>
      <c r="B2131" t="s">
        <v>2529</v>
      </c>
      <c r="C2131" t="s">
        <v>1725</v>
      </c>
      <c r="D2131" t="s">
        <v>14896</v>
      </c>
      <c r="F2131" t="s">
        <v>12875</v>
      </c>
      <c r="G2131" t="s">
        <v>14671</v>
      </c>
      <c r="H2131" t="s">
        <v>7278</v>
      </c>
      <c r="I2131" s="14">
        <v>2</v>
      </c>
      <c r="J2131" s="23">
        <v>59193.51</v>
      </c>
      <c r="K2131" s="23">
        <f t="shared" si="68"/>
        <v>118387.02</v>
      </c>
      <c r="L2131" s="20">
        <f t="shared" si="67"/>
        <v>4.9227417257701225E-5</v>
      </c>
    </row>
    <row r="2132" spans="1:12" x14ac:dyDescent="0.25">
      <c r="A2132" t="s">
        <v>4264</v>
      </c>
      <c r="B2132" t="s">
        <v>4265</v>
      </c>
      <c r="C2132" t="s">
        <v>1954</v>
      </c>
      <c r="D2132" t="s">
        <v>15007</v>
      </c>
      <c r="G2132" t="str">
        <f>IFERROR(VLOOKUP(F2132,Maquinas!A:B,2,0),"")</f>
        <v/>
      </c>
      <c r="H2132" t="s">
        <v>14676</v>
      </c>
      <c r="I2132" s="14">
        <v>11</v>
      </c>
      <c r="J2132" s="23">
        <v>10740</v>
      </c>
      <c r="K2132" s="23">
        <f t="shared" si="68"/>
        <v>118140</v>
      </c>
      <c r="L2132" s="20">
        <f t="shared" si="67"/>
        <v>4.9124701971760267E-5</v>
      </c>
    </row>
    <row r="2133" spans="1:12" x14ac:dyDescent="0.25">
      <c r="A2133" t="s">
        <v>4972</v>
      </c>
      <c r="B2133" t="s">
        <v>4973</v>
      </c>
      <c r="C2133" t="s">
        <v>4937</v>
      </c>
      <c r="D2133" t="s">
        <v>14887</v>
      </c>
      <c r="G2133" t="str">
        <f>IFERROR(VLOOKUP(F2133,Maquinas!A:B,2,0),"")</f>
        <v/>
      </c>
      <c r="H2133" t="s">
        <v>14676</v>
      </c>
      <c r="I2133" s="14">
        <v>1</v>
      </c>
      <c r="J2133" s="23">
        <v>117840.27</v>
      </c>
      <c r="K2133" s="23">
        <f t="shared" si="68"/>
        <v>117840.27</v>
      </c>
      <c r="L2133" s="20">
        <f t="shared" si="67"/>
        <v>4.9000068935345881E-5</v>
      </c>
    </row>
    <row r="2134" spans="1:12" x14ac:dyDescent="0.25">
      <c r="A2134" t="s">
        <v>4608</v>
      </c>
      <c r="B2134" t="s">
        <v>4609</v>
      </c>
      <c r="C2134" t="s">
        <v>1725</v>
      </c>
      <c r="D2134" t="s">
        <v>14896</v>
      </c>
      <c r="G2134" t="str">
        <f>IFERROR(VLOOKUP(F2134,Maquinas!A:B,2,0),"")</f>
        <v/>
      </c>
      <c r="H2134" t="s">
        <v>14676</v>
      </c>
      <c r="I2134" s="14">
        <v>1</v>
      </c>
      <c r="J2134" s="23">
        <v>117800</v>
      </c>
      <c r="K2134" s="23">
        <f t="shared" si="68"/>
        <v>117800</v>
      </c>
      <c r="L2134" s="20">
        <f t="shared" si="67"/>
        <v>4.8983323956943961E-5</v>
      </c>
    </row>
    <row r="2135" spans="1:12" x14ac:dyDescent="0.25">
      <c r="A2135" t="s">
        <v>8607</v>
      </c>
      <c r="B2135" t="s">
        <v>8608</v>
      </c>
      <c r="C2135" t="s">
        <v>1882</v>
      </c>
      <c r="D2135" t="s">
        <v>14886</v>
      </c>
      <c r="E2135" t="s">
        <v>14890</v>
      </c>
      <c r="G2135" t="str">
        <f>IFERROR(VLOOKUP(F2135,Maquinas!A:B,2,0),"")</f>
        <v/>
      </c>
      <c r="H2135" t="s">
        <v>14713</v>
      </c>
      <c r="I2135" s="14">
        <v>1</v>
      </c>
      <c r="J2135" s="23">
        <v>117792</v>
      </c>
      <c r="K2135" s="23">
        <f t="shared" si="68"/>
        <v>117792</v>
      </c>
      <c r="L2135" s="20">
        <f t="shared" si="67"/>
        <v>4.8979997415418873E-5</v>
      </c>
    </row>
    <row r="2136" spans="1:12" x14ac:dyDescent="0.25">
      <c r="A2136" t="s">
        <v>2651</v>
      </c>
      <c r="B2136" t="s">
        <v>2652</v>
      </c>
      <c r="C2136" t="s">
        <v>1922</v>
      </c>
      <c r="D2136" t="s">
        <v>14649</v>
      </c>
      <c r="F2136" t="s">
        <v>12875</v>
      </c>
      <c r="G2136" t="s">
        <v>14671</v>
      </c>
      <c r="H2136" t="s">
        <v>7278</v>
      </c>
      <c r="I2136" s="14">
        <v>2</v>
      </c>
      <c r="J2136" s="23">
        <v>58866</v>
      </c>
      <c r="K2136" s="23">
        <f t="shared" si="68"/>
        <v>117732</v>
      </c>
      <c r="L2136" s="20">
        <f t="shared" si="67"/>
        <v>4.8955048353980699E-5</v>
      </c>
    </row>
    <row r="2137" spans="1:12" x14ac:dyDescent="0.25">
      <c r="A2137" t="s">
        <v>10331</v>
      </c>
      <c r="B2137" t="s">
        <v>15051</v>
      </c>
      <c r="C2137" t="s">
        <v>4937</v>
      </c>
      <c r="D2137" t="s">
        <v>14887</v>
      </c>
      <c r="G2137" t="str">
        <f>IFERROR(VLOOKUP(F2137,Maquinas!A:B,2,0),"")</f>
        <v/>
      </c>
      <c r="H2137" t="s">
        <v>14676</v>
      </c>
      <c r="I2137" s="14">
        <v>2</v>
      </c>
      <c r="J2137" s="23">
        <v>58552.09</v>
      </c>
      <c r="K2137" s="23">
        <f t="shared" si="68"/>
        <v>117104.18</v>
      </c>
      <c r="L2137" s="20">
        <f t="shared" si="67"/>
        <v>4.8693989691445478E-5</v>
      </c>
    </row>
    <row r="2138" spans="1:12" x14ac:dyDescent="0.25">
      <c r="A2138" t="s">
        <v>9944</v>
      </c>
      <c r="B2138" t="s">
        <v>9945</v>
      </c>
      <c r="C2138" t="s">
        <v>2770</v>
      </c>
      <c r="D2138" t="s">
        <v>14925</v>
      </c>
      <c r="F2138" t="s">
        <v>14901</v>
      </c>
      <c r="G2138" t="s">
        <v>14672</v>
      </c>
      <c r="H2138" t="s">
        <v>14714</v>
      </c>
      <c r="I2138" s="14">
        <v>3</v>
      </c>
      <c r="J2138" s="23">
        <v>39000</v>
      </c>
      <c r="K2138" s="23">
        <f t="shared" si="68"/>
        <v>117000</v>
      </c>
      <c r="L2138" s="20">
        <f t="shared" si="67"/>
        <v>4.8650669804435003E-5</v>
      </c>
    </row>
    <row r="2139" spans="1:12" x14ac:dyDescent="0.25">
      <c r="A2139" t="s">
        <v>4401</v>
      </c>
      <c r="B2139" t="s">
        <v>4402</v>
      </c>
      <c r="C2139" t="s">
        <v>1954</v>
      </c>
      <c r="D2139" t="s">
        <v>15007</v>
      </c>
      <c r="G2139" t="str">
        <f>IFERROR(VLOOKUP(F2139,Maquinas!A:B,2,0),"")</f>
        <v/>
      </c>
      <c r="H2139" t="s">
        <v>14676</v>
      </c>
      <c r="I2139" s="14">
        <v>8</v>
      </c>
      <c r="J2139" s="23">
        <v>14572.5</v>
      </c>
      <c r="K2139" s="23">
        <f t="shared" si="68"/>
        <v>116580</v>
      </c>
      <c r="L2139" s="20">
        <f t="shared" si="67"/>
        <v>4.8476026374367799E-5</v>
      </c>
    </row>
    <row r="2140" spans="1:12" x14ac:dyDescent="0.25">
      <c r="A2140" t="s">
        <v>4778</v>
      </c>
      <c r="B2140" t="s">
        <v>4779</v>
      </c>
      <c r="C2140" t="s">
        <v>1725</v>
      </c>
      <c r="D2140" t="s">
        <v>14896</v>
      </c>
      <c r="G2140" t="str">
        <f>IFERROR(VLOOKUP(F2140,Maquinas!A:B,2,0),"")</f>
        <v/>
      </c>
      <c r="H2140" t="s">
        <v>14676</v>
      </c>
      <c r="I2140" s="14">
        <v>3</v>
      </c>
      <c r="J2140" s="23">
        <v>38712.6</v>
      </c>
      <c r="K2140" s="23">
        <f t="shared" si="68"/>
        <v>116137.79999999999</v>
      </c>
      <c r="L2140" s="20">
        <f t="shared" si="67"/>
        <v>4.8292151791568468E-5</v>
      </c>
    </row>
    <row r="2141" spans="1:12" x14ac:dyDescent="0.25">
      <c r="A2141" t="s">
        <v>8641</v>
      </c>
      <c r="B2141" t="s">
        <v>8640</v>
      </c>
      <c r="C2141" t="s">
        <v>15445</v>
      </c>
      <c r="D2141" t="s">
        <v>14953</v>
      </c>
      <c r="E2141" t="s">
        <v>14890</v>
      </c>
      <c r="F2141" t="s">
        <v>14926</v>
      </c>
      <c r="G2141" t="str">
        <f>IFERROR(VLOOKUP(F2141,Maquinas!A:B,2,0),"")</f>
        <v/>
      </c>
      <c r="H2141" t="s">
        <v>14778</v>
      </c>
      <c r="I2141" s="14">
        <v>4</v>
      </c>
      <c r="J2141" s="23">
        <v>29007.14</v>
      </c>
      <c r="K2141" s="23">
        <f t="shared" si="68"/>
        <v>116028.56</v>
      </c>
      <c r="L2141" s="20">
        <f t="shared" si="67"/>
        <v>4.8246727867043376E-5</v>
      </c>
    </row>
    <row r="2142" spans="1:12" x14ac:dyDescent="0.25">
      <c r="A2142" t="s">
        <v>9490</v>
      </c>
      <c r="B2142" t="s">
        <v>9491</v>
      </c>
      <c r="C2142" t="s">
        <v>1906</v>
      </c>
      <c r="D2142" t="s">
        <v>14966</v>
      </c>
      <c r="F2142" t="s">
        <v>14935</v>
      </c>
      <c r="G2142" t="s">
        <v>14682</v>
      </c>
      <c r="H2142" t="s">
        <v>1286</v>
      </c>
      <c r="I2142" s="14">
        <v>4</v>
      </c>
      <c r="J2142" s="23">
        <v>29000</v>
      </c>
      <c r="K2142" s="23">
        <f t="shared" si="68"/>
        <v>116000</v>
      </c>
      <c r="L2142" s="20">
        <f t="shared" si="67"/>
        <v>4.8234852113798805E-5</v>
      </c>
    </row>
    <row r="2143" spans="1:12" s="39" customFormat="1" x14ac:dyDescent="0.25">
      <c r="A2143" s="39" t="s">
        <v>9979</v>
      </c>
      <c r="B2143" s="39" t="s">
        <v>9980</v>
      </c>
      <c r="C2143" s="39" t="s">
        <v>1719</v>
      </c>
      <c r="D2143" s="39" t="s">
        <v>14885</v>
      </c>
      <c r="E2143" s="39" t="s">
        <v>14890</v>
      </c>
      <c r="F2143" s="39" t="s">
        <v>15052</v>
      </c>
      <c r="G2143" s="39" t="s">
        <v>15053</v>
      </c>
      <c r="H2143" s="39" t="s">
        <v>12135</v>
      </c>
      <c r="I2143" s="40">
        <v>4</v>
      </c>
      <c r="J2143" s="41">
        <v>29000</v>
      </c>
      <c r="K2143" s="41">
        <f t="shared" si="68"/>
        <v>116000</v>
      </c>
      <c r="L2143" s="42">
        <f t="shared" si="67"/>
        <v>4.8234852113798805E-5</v>
      </c>
    </row>
    <row r="2144" spans="1:12" x14ac:dyDescent="0.25">
      <c r="A2144" t="s">
        <v>2033</v>
      </c>
      <c r="B2144" t="s">
        <v>2034</v>
      </c>
      <c r="C2144" t="s">
        <v>1725</v>
      </c>
      <c r="D2144" t="s">
        <v>14896</v>
      </c>
      <c r="F2144" t="s">
        <v>12620</v>
      </c>
      <c r="G2144" t="s">
        <v>14663</v>
      </c>
      <c r="H2144" t="s">
        <v>7154</v>
      </c>
      <c r="I2144" s="14">
        <v>1</v>
      </c>
      <c r="J2144" s="23">
        <v>115684.51</v>
      </c>
      <c r="K2144" s="23">
        <f t="shared" si="68"/>
        <v>115684.51</v>
      </c>
      <c r="L2144" s="20">
        <f t="shared" si="67"/>
        <v>4.8103665790579993E-5</v>
      </c>
    </row>
    <row r="2145" spans="1:12" hidden="1" x14ac:dyDescent="0.25">
      <c r="A2145" t="s">
        <v>12037</v>
      </c>
      <c r="B2145" t="s">
        <v>12038</v>
      </c>
      <c r="C2145" t="s">
        <v>1725</v>
      </c>
      <c r="D2145" t="s">
        <v>14896</v>
      </c>
      <c r="G2145" t="str">
        <f>IFERROR(VLOOKUP(F2145,Maquinas!A:B,2,0),"")</f>
        <v/>
      </c>
      <c r="I2145" s="14">
        <v>15</v>
      </c>
      <c r="J2145" s="23">
        <v>7700</v>
      </c>
      <c r="K2145" s="23">
        <f t="shared" si="68"/>
        <v>115500</v>
      </c>
      <c r="L2145" s="20">
        <f t="shared" si="67"/>
        <v>4.802694326848071E-5</v>
      </c>
    </row>
    <row r="2146" spans="1:12" x14ac:dyDescent="0.25">
      <c r="A2146" t="s">
        <v>4166</v>
      </c>
      <c r="B2146" t="s">
        <v>4167</v>
      </c>
      <c r="C2146" t="s">
        <v>2139</v>
      </c>
      <c r="D2146" t="s">
        <v>14898</v>
      </c>
      <c r="G2146" t="str">
        <f>IFERROR(VLOOKUP(F2146,Maquinas!A:B,2,0),"")</f>
        <v/>
      </c>
      <c r="H2146" t="s">
        <v>14676</v>
      </c>
      <c r="I2146" s="14">
        <v>3</v>
      </c>
      <c r="J2146" s="23">
        <v>38459</v>
      </c>
      <c r="K2146" s="23">
        <f t="shared" si="68"/>
        <v>115377</v>
      </c>
      <c r="L2146" s="20">
        <f t="shared" si="67"/>
        <v>4.7975797692532458E-5</v>
      </c>
    </row>
    <row r="2147" spans="1:12" s="28" customFormat="1" hidden="1" x14ac:dyDescent="0.25">
      <c r="A2147" s="28" t="s">
        <v>11989</v>
      </c>
      <c r="B2147" s="28" t="s">
        <v>11990</v>
      </c>
      <c r="C2147" s="28" t="s">
        <v>5888</v>
      </c>
      <c r="D2147" s="28" t="s">
        <v>14892</v>
      </c>
      <c r="E2147" s="28" t="s">
        <v>14890</v>
      </c>
      <c r="F2147" s="28" t="s">
        <v>12517</v>
      </c>
      <c r="G2147" s="28" t="s">
        <v>14679</v>
      </c>
      <c r="H2147" s="28" t="s">
        <v>14677</v>
      </c>
      <c r="I2147" s="29">
        <v>5</v>
      </c>
      <c r="J2147" s="30">
        <v>23012</v>
      </c>
      <c r="K2147" s="30">
        <f t="shared" si="68"/>
        <v>115060</v>
      </c>
      <c r="L2147" s="31">
        <f t="shared" si="67"/>
        <v>4.7843983484600781E-5</v>
      </c>
    </row>
    <row r="2148" spans="1:12" x14ac:dyDescent="0.25">
      <c r="A2148" t="s">
        <v>5046</v>
      </c>
      <c r="B2148" t="s">
        <v>5047</v>
      </c>
      <c r="C2148" t="s">
        <v>4937</v>
      </c>
      <c r="D2148" t="s">
        <v>14887</v>
      </c>
      <c r="F2148" t="s">
        <v>14676</v>
      </c>
      <c r="G2148" t="str">
        <f>IFERROR(VLOOKUP(F2148,Maquinas!A:B,2,0),"")</f>
        <v/>
      </c>
      <c r="H2148" t="s">
        <v>14676</v>
      </c>
      <c r="I2148" s="14">
        <v>5</v>
      </c>
      <c r="J2148" s="23">
        <v>23000</v>
      </c>
      <c r="K2148" s="23">
        <f t="shared" si="68"/>
        <v>115000</v>
      </c>
      <c r="L2148" s="20">
        <f t="shared" si="67"/>
        <v>4.7819034423162614E-5</v>
      </c>
    </row>
    <row r="2149" spans="1:12" x14ac:dyDescent="0.25">
      <c r="A2149" t="s">
        <v>7908</v>
      </c>
      <c r="B2149" t="s">
        <v>7909</v>
      </c>
      <c r="C2149" t="s">
        <v>2770</v>
      </c>
      <c r="D2149" t="s">
        <v>14925</v>
      </c>
      <c r="E2149" t="s">
        <v>14890</v>
      </c>
      <c r="F2149" t="s">
        <v>14781</v>
      </c>
      <c r="G2149" t="str">
        <f>IFERROR(VLOOKUP(F2149,Maquinas!A:B,2,0),"")</f>
        <v/>
      </c>
      <c r="H2149" t="s">
        <v>15505</v>
      </c>
      <c r="I2149" s="14">
        <v>2</v>
      </c>
      <c r="J2149" s="23">
        <v>57500</v>
      </c>
      <c r="K2149" s="23">
        <f t="shared" si="68"/>
        <v>115000</v>
      </c>
      <c r="L2149" s="20">
        <f t="shared" si="67"/>
        <v>4.7819034423162614E-5</v>
      </c>
    </row>
    <row r="2150" spans="1:12" hidden="1" x14ac:dyDescent="0.25">
      <c r="A2150" t="s">
        <v>12035</v>
      </c>
      <c r="B2150" t="s">
        <v>12036</v>
      </c>
      <c r="C2150" t="s">
        <v>113</v>
      </c>
      <c r="D2150" t="s">
        <v>14923</v>
      </c>
      <c r="G2150" t="str">
        <f>IFERROR(VLOOKUP(F2150,Maquinas!A:B,2,0),"")</f>
        <v/>
      </c>
      <c r="H2150" t="s">
        <v>14676</v>
      </c>
      <c r="I2150" s="14">
        <v>21</v>
      </c>
      <c r="J2150" s="23">
        <v>5438</v>
      </c>
      <c r="K2150" s="23">
        <f t="shared" si="68"/>
        <v>114198</v>
      </c>
      <c r="L2150" s="20">
        <f t="shared" si="67"/>
        <v>4.7485548635272382E-5</v>
      </c>
    </row>
    <row r="2151" spans="1:12" x14ac:dyDescent="0.25">
      <c r="A2151" t="s">
        <v>8298</v>
      </c>
      <c r="B2151" t="s">
        <v>8299</v>
      </c>
      <c r="C2151" t="s">
        <v>1970</v>
      </c>
      <c r="D2151" t="s">
        <v>14902</v>
      </c>
      <c r="E2151" t="s">
        <v>14890</v>
      </c>
      <c r="F2151" t="s">
        <v>12636</v>
      </c>
      <c r="G2151" t="s">
        <v>14692</v>
      </c>
      <c r="H2151" t="s">
        <v>7278</v>
      </c>
      <c r="I2151" s="14">
        <v>1</v>
      </c>
      <c r="J2151" s="23">
        <v>114000</v>
      </c>
      <c r="K2151" s="23">
        <f t="shared" si="68"/>
        <v>114000</v>
      </c>
      <c r="L2151" s="20">
        <f t="shared" si="67"/>
        <v>4.7403216732526416E-5</v>
      </c>
    </row>
    <row r="2152" spans="1:12" x14ac:dyDescent="0.25">
      <c r="A2152" s="143" t="s">
        <v>9827</v>
      </c>
      <c r="B2152" s="143" t="s">
        <v>9828</v>
      </c>
      <c r="C2152" s="143" t="s">
        <v>15445</v>
      </c>
      <c r="D2152" s="143" t="s">
        <v>14649</v>
      </c>
      <c r="E2152" s="143"/>
      <c r="F2152" s="143" t="s">
        <v>14924</v>
      </c>
      <c r="G2152" s="143" t="s">
        <v>14689</v>
      </c>
      <c r="H2152" s="143" t="s">
        <v>15506</v>
      </c>
      <c r="I2152" s="163">
        <v>3</v>
      </c>
      <c r="J2152" s="164">
        <v>38000</v>
      </c>
      <c r="K2152" s="164">
        <f t="shared" si="68"/>
        <v>114000</v>
      </c>
      <c r="L2152" s="165">
        <f t="shared" si="67"/>
        <v>4.7403216732526416E-5</v>
      </c>
    </row>
    <row r="2153" spans="1:12" x14ac:dyDescent="0.25">
      <c r="A2153" s="76" t="s">
        <v>10732</v>
      </c>
      <c r="B2153" s="76" t="s">
        <v>10733</v>
      </c>
      <c r="C2153" s="80" t="s">
        <v>1965</v>
      </c>
      <c r="D2153" s="76" t="s">
        <v>14649</v>
      </c>
      <c r="E2153" s="76" t="s">
        <v>14890</v>
      </c>
      <c r="F2153" s="76" t="s">
        <v>5888</v>
      </c>
      <c r="G2153" s="76" t="str">
        <f>IFERROR(VLOOKUP(F2153,Maquinas!A:B,2,0),"")</f>
        <v/>
      </c>
      <c r="H2153" s="76" t="s">
        <v>14676</v>
      </c>
      <c r="I2153" s="94">
        <v>1</v>
      </c>
      <c r="J2153" s="95">
        <v>114000</v>
      </c>
      <c r="K2153" s="95">
        <f t="shared" si="68"/>
        <v>114000</v>
      </c>
      <c r="L2153" s="96">
        <f t="shared" si="67"/>
        <v>4.7403216732526416E-5</v>
      </c>
    </row>
    <row r="2154" spans="1:12" x14ac:dyDescent="0.25">
      <c r="A2154" t="s">
        <v>3404</v>
      </c>
      <c r="B2154" t="s">
        <v>3405</v>
      </c>
      <c r="C2154" t="s">
        <v>1719</v>
      </c>
      <c r="D2154" t="s">
        <v>14885</v>
      </c>
      <c r="F2154" t="s">
        <v>12757</v>
      </c>
      <c r="G2154" t="s">
        <v>14700</v>
      </c>
      <c r="H2154" t="s">
        <v>14697</v>
      </c>
      <c r="I2154" s="14">
        <v>5</v>
      </c>
      <c r="J2154" s="23">
        <v>22797.42</v>
      </c>
      <c r="K2154" s="23">
        <f t="shared" si="68"/>
        <v>113987.09999999999</v>
      </c>
      <c r="L2154" s="20">
        <f t="shared" si="67"/>
        <v>4.7397852684317204E-5</v>
      </c>
    </row>
    <row r="2155" spans="1:12" x14ac:dyDescent="0.25">
      <c r="A2155" t="s">
        <v>8073</v>
      </c>
      <c r="B2155" t="s">
        <v>8074</v>
      </c>
      <c r="C2155" t="s">
        <v>1719</v>
      </c>
      <c r="D2155" t="s">
        <v>14885</v>
      </c>
      <c r="E2155" t="s">
        <v>14890</v>
      </c>
      <c r="F2155" t="s">
        <v>12864</v>
      </c>
      <c r="G2155" t="s">
        <v>14670</v>
      </c>
      <c r="H2155" t="s">
        <v>7154</v>
      </c>
      <c r="I2155" s="14">
        <v>1</v>
      </c>
      <c r="J2155" s="23">
        <v>113872.53</v>
      </c>
      <c r="K2155" s="23">
        <f t="shared" si="68"/>
        <v>113872.53</v>
      </c>
      <c r="L2155" s="20">
        <f t="shared" si="67"/>
        <v>4.7350212451501018E-5</v>
      </c>
    </row>
    <row r="2156" spans="1:12" x14ac:dyDescent="0.25">
      <c r="A2156" t="s">
        <v>2166</v>
      </c>
      <c r="B2156" t="s">
        <v>2167</v>
      </c>
      <c r="C2156" t="s">
        <v>1719</v>
      </c>
      <c r="D2156" t="s">
        <v>14885</v>
      </c>
      <c r="F2156" t="s">
        <v>12864</v>
      </c>
      <c r="G2156" t="s">
        <v>14670</v>
      </c>
      <c r="H2156" t="s">
        <v>7154</v>
      </c>
      <c r="I2156" s="14">
        <v>1</v>
      </c>
      <c r="J2156" s="23">
        <v>113658.46</v>
      </c>
      <c r="K2156" s="23">
        <f t="shared" si="68"/>
        <v>113658.46</v>
      </c>
      <c r="L2156" s="20">
        <f t="shared" si="67"/>
        <v>4.7261198358466534E-5</v>
      </c>
    </row>
    <row r="2157" spans="1:12" x14ac:dyDescent="0.25">
      <c r="A2157" t="s">
        <v>4944</v>
      </c>
      <c r="B2157" t="s">
        <v>4945</v>
      </c>
      <c r="C2157" t="s">
        <v>4937</v>
      </c>
      <c r="D2157" t="s">
        <v>14887</v>
      </c>
      <c r="G2157" t="str">
        <f>IFERROR(VLOOKUP(F2157,Maquinas!A:B,2,0),"")</f>
        <v/>
      </c>
      <c r="H2157" t="s">
        <v>14676</v>
      </c>
      <c r="I2157" s="14">
        <v>1</v>
      </c>
      <c r="J2157" s="23">
        <v>113544.38</v>
      </c>
      <c r="K2157" s="23">
        <f t="shared" si="68"/>
        <v>113544.38</v>
      </c>
      <c r="L2157" s="20">
        <f t="shared" si="67"/>
        <v>4.7213761876318751E-5</v>
      </c>
    </row>
    <row r="2158" spans="1:12" x14ac:dyDescent="0.25">
      <c r="A2158" t="s">
        <v>9535</v>
      </c>
      <c r="B2158" t="s">
        <v>9536</v>
      </c>
      <c r="C2158" t="s">
        <v>1970</v>
      </c>
      <c r="D2158" t="s">
        <v>14902</v>
      </c>
      <c r="F2158" t="s">
        <v>12688</v>
      </c>
      <c r="G2158" t="s">
        <v>14669</v>
      </c>
      <c r="H2158" s="43" t="s">
        <v>7154</v>
      </c>
      <c r="I2158" s="14">
        <v>5</v>
      </c>
      <c r="J2158" s="23">
        <v>22590</v>
      </c>
      <c r="K2158" s="23">
        <f t="shared" si="68"/>
        <v>112950</v>
      </c>
      <c r="L2158" s="20">
        <f t="shared" si="67"/>
        <v>4.6966608157358407E-5</v>
      </c>
    </row>
    <row r="2159" spans="1:12" x14ac:dyDescent="0.25">
      <c r="A2159" t="s">
        <v>4260</v>
      </c>
      <c r="B2159" t="s">
        <v>4261</v>
      </c>
      <c r="C2159" t="s">
        <v>1954</v>
      </c>
      <c r="D2159" t="s">
        <v>15007</v>
      </c>
      <c r="G2159" t="str">
        <f>IFERROR(VLOOKUP(F2159,Maquinas!A:B,2,0),"")</f>
        <v/>
      </c>
      <c r="H2159" t="s">
        <v>14676</v>
      </c>
      <c r="I2159" s="14">
        <v>7</v>
      </c>
      <c r="J2159" s="23">
        <v>16100</v>
      </c>
      <c r="K2159" s="23">
        <f t="shared" si="68"/>
        <v>112700</v>
      </c>
      <c r="L2159" s="20">
        <f t="shared" si="67"/>
        <v>4.6862653734699362E-5</v>
      </c>
    </row>
    <row r="2160" spans="1:12" x14ac:dyDescent="0.25">
      <c r="A2160" t="s">
        <v>9362</v>
      </c>
      <c r="B2160" t="s">
        <v>9363</v>
      </c>
      <c r="C2160" t="s">
        <v>1719</v>
      </c>
      <c r="D2160" t="s">
        <v>14885</v>
      </c>
      <c r="F2160" t="s">
        <v>12657</v>
      </c>
      <c r="G2160" t="s">
        <v>14695</v>
      </c>
      <c r="H2160" t="s">
        <v>14697</v>
      </c>
      <c r="I2160" s="14">
        <v>6</v>
      </c>
      <c r="J2160" s="23">
        <v>18772</v>
      </c>
      <c r="K2160" s="23">
        <f t="shared" si="68"/>
        <v>112632</v>
      </c>
      <c r="L2160" s="20">
        <f t="shared" si="67"/>
        <v>4.68343781317361E-5</v>
      </c>
    </row>
    <row r="2161" spans="1:12" x14ac:dyDescent="0.25">
      <c r="A2161" t="s">
        <v>8195</v>
      </c>
      <c r="B2161" t="s">
        <v>8196</v>
      </c>
      <c r="C2161" t="s">
        <v>1725</v>
      </c>
      <c r="D2161" t="s">
        <v>14896</v>
      </c>
      <c r="E2161" t="s">
        <v>14890</v>
      </c>
      <c r="F2161" t="s">
        <v>12448</v>
      </c>
      <c r="G2161" t="s">
        <v>14680</v>
      </c>
      <c r="H2161" t="s">
        <v>1286</v>
      </c>
      <c r="I2161" s="36">
        <v>3</v>
      </c>
      <c r="J2161" s="37">
        <v>37500</v>
      </c>
      <c r="K2161" s="37">
        <f t="shared" si="68"/>
        <v>112500</v>
      </c>
      <c r="L2161" s="20">
        <f t="shared" si="67"/>
        <v>4.6779490196572123E-5</v>
      </c>
    </row>
    <row r="2162" spans="1:12" x14ac:dyDescent="0.25">
      <c r="A2162" t="s">
        <v>3603</v>
      </c>
      <c r="B2162" t="s">
        <v>3604</v>
      </c>
      <c r="C2162" t="s">
        <v>1891</v>
      </c>
      <c r="D2162" t="s">
        <v>14946</v>
      </c>
      <c r="G2162" t="str">
        <f>IFERROR(VLOOKUP(F2162,Maquinas!A:B,2,0),"")</f>
        <v/>
      </c>
      <c r="H2162" t="s">
        <v>14676</v>
      </c>
      <c r="I2162" s="14">
        <v>11</v>
      </c>
      <c r="J2162" s="23">
        <v>10222.280000000001</v>
      </c>
      <c r="K2162" s="23">
        <f t="shared" si="68"/>
        <v>112445.08</v>
      </c>
      <c r="L2162" s="20">
        <f t="shared" si="67"/>
        <v>4.6756653489002384E-5</v>
      </c>
    </row>
    <row r="2163" spans="1:12" x14ac:dyDescent="0.25">
      <c r="A2163" t="s">
        <v>4748</v>
      </c>
      <c r="B2163" t="s">
        <v>4749</v>
      </c>
      <c r="C2163" t="s">
        <v>1725</v>
      </c>
      <c r="D2163" t="s">
        <v>14896</v>
      </c>
      <c r="G2163" t="str">
        <f>IFERROR(VLOOKUP(F2163,Maquinas!A:B,2,0),"")</f>
        <v/>
      </c>
      <c r="H2163" t="s">
        <v>14676</v>
      </c>
      <c r="I2163" s="14">
        <v>1</v>
      </c>
      <c r="J2163" s="23">
        <v>112400</v>
      </c>
      <c r="K2163" s="23">
        <f t="shared" si="68"/>
        <v>112400</v>
      </c>
      <c r="L2163" s="20">
        <f t="shared" si="67"/>
        <v>4.67379084275085E-5</v>
      </c>
    </row>
    <row r="2164" spans="1:12" x14ac:dyDescent="0.25">
      <c r="A2164" t="s">
        <v>7730</v>
      </c>
      <c r="B2164" t="s">
        <v>7731</v>
      </c>
      <c r="C2164" t="s">
        <v>1719</v>
      </c>
      <c r="D2164" t="s">
        <v>14885</v>
      </c>
      <c r="E2164" t="s">
        <v>14890</v>
      </c>
      <c r="F2164" t="s">
        <v>12688</v>
      </c>
      <c r="G2164" t="s">
        <v>14669</v>
      </c>
      <c r="H2164" s="43" t="s">
        <v>7154</v>
      </c>
      <c r="I2164" s="14">
        <v>1</v>
      </c>
      <c r="J2164" s="23">
        <v>112290</v>
      </c>
      <c r="K2164" s="23">
        <f t="shared" si="68"/>
        <v>112290</v>
      </c>
      <c r="L2164" s="20">
        <f t="shared" si="67"/>
        <v>4.6692168481538521E-5</v>
      </c>
    </row>
    <row r="2165" spans="1:12" x14ac:dyDescent="0.25">
      <c r="A2165" t="s">
        <v>8525</v>
      </c>
      <c r="B2165" t="s">
        <v>8526</v>
      </c>
      <c r="C2165" t="s">
        <v>1719</v>
      </c>
      <c r="D2165" t="s">
        <v>14885</v>
      </c>
      <c r="E2165" t="s">
        <v>14890</v>
      </c>
      <c r="F2165" t="s">
        <v>14895</v>
      </c>
      <c r="G2165" t="s">
        <v>14664</v>
      </c>
      <c r="H2165" t="s">
        <v>7195</v>
      </c>
      <c r="I2165" s="14">
        <v>1</v>
      </c>
      <c r="J2165" s="23">
        <v>112000</v>
      </c>
      <c r="K2165" s="23">
        <f t="shared" si="68"/>
        <v>112000</v>
      </c>
      <c r="L2165" s="20">
        <f t="shared" si="67"/>
        <v>4.6571581351254021E-5</v>
      </c>
    </row>
    <row r="2166" spans="1:12" x14ac:dyDescent="0.25">
      <c r="A2166" t="s">
        <v>3938</v>
      </c>
      <c r="B2166" t="s">
        <v>3939</v>
      </c>
      <c r="C2166" t="s">
        <v>1970</v>
      </c>
      <c r="D2166" t="s">
        <v>14902</v>
      </c>
      <c r="G2166" t="str">
        <f>IFERROR(VLOOKUP(F2166,Maquinas!A:B,2,0),"")</f>
        <v/>
      </c>
      <c r="H2166" t="s">
        <v>14676</v>
      </c>
      <c r="I2166" s="14">
        <v>10</v>
      </c>
      <c r="J2166" s="23">
        <v>11150</v>
      </c>
      <c r="K2166" s="23">
        <f t="shared" si="68"/>
        <v>111500</v>
      </c>
      <c r="L2166" s="20">
        <f t="shared" si="67"/>
        <v>4.6363672505935925E-5</v>
      </c>
    </row>
    <row r="2167" spans="1:12" x14ac:dyDescent="0.25">
      <c r="A2167" t="s">
        <v>4505</v>
      </c>
      <c r="B2167" t="s">
        <v>15054</v>
      </c>
      <c r="C2167" t="s">
        <v>1725</v>
      </c>
      <c r="D2167" t="s">
        <v>14896</v>
      </c>
      <c r="G2167" t="str">
        <f>IFERROR(VLOOKUP(F2167,Maquinas!A:B,2,0),"")</f>
        <v/>
      </c>
      <c r="H2167" t="s">
        <v>14676</v>
      </c>
      <c r="I2167" s="14">
        <v>3</v>
      </c>
      <c r="J2167" s="23">
        <v>37012.5</v>
      </c>
      <c r="K2167" s="23">
        <f t="shared" si="68"/>
        <v>111037.5</v>
      </c>
      <c r="L2167" s="20">
        <f t="shared" si="67"/>
        <v>4.617135682401668E-5</v>
      </c>
    </row>
    <row r="2168" spans="1:12" x14ac:dyDescent="0.25">
      <c r="A2168" t="s">
        <v>4170</v>
      </c>
      <c r="B2168" t="s">
        <v>4171</v>
      </c>
      <c r="C2168" t="s">
        <v>2139</v>
      </c>
      <c r="D2168" t="s">
        <v>14898</v>
      </c>
      <c r="G2168" t="str">
        <f>IFERROR(VLOOKUP(F2168,Maquinas!A:B,2,0),"")</f>
        <v/>
      </c>
      <c r="H2168" t="s">
        <v>14676</v>
      </c>
      <c r="I2168" s="14">
        <v>1.5</v>
      </c>
      <c r="J2168" s="23">
        <v>73920.13</v>
      </c>
      <c r="K2168" s="23">
        <f t="shared" si="68"/>
        <v>110880.19500000001</v>
      </c>
      <c r="L2168" s="20">
        <f t="shared" si="67"/>
        <v>4.6105946622191156E-5</v>
      </c>
    </row>
    <row r="2169" spans="1:12" x14ac:dyDescent="0.25">
      <c r="A2169" t="s">
        <v>10127</v>
      </c>
      <c r="B2169" t="s">
        <v>10128</v>
      </c>
      <c r="C2169" t="s">
        <v>1970</v>
      </c>
      <c r="D2169" t="s">
        <v>14902</v>
      </c>
      <c r="E2169" t="s">
        <v>14890</v>
      </c>
      <c r="F2169" t="s">
        <v>12712</v>
      </c>
      <c r="G2169" t="s">
        <v>14668</v>
      </c>
      <c r="H2169" t="s">
        <v>14697</v>
      </c>
      <c r="I2169" s="14">
        <v>1</v>
      </c>
      <c r="J2169" s="23">
        <v>110653</v>
      </c>
      <c r="K2169" s="23">
        <f t="shared" si="68"/>
        <v>110653</v>
      </c>
      <c r="L2169" s="20">
        <f t="shared" si="67"/>
        <v>4.6011474921967066E-5</v>
      </c>
    </row>
    <row r="2170" spans="1:12" x14ac:dyDescent="0.25">
      <c r="A2170" s="155" t="s">
        <v>8615</v>
      </c>
      <c r="B2170" s="155" t="s">
        <v>8616</v>
      </c>
      <c r="C2170" s="155" t="s">
        <v>15445</v>
      </c>
      <c r="D2170" s="155" t="s">
        <v>14649</v>
      </c>
      <c r="E2170" s="155" t="s">
        <v>14890</v>
      </c>
      <c r="F2170" s="155" t="s">
        <v>14935</v>
      </c>
      <c r="G2170" s="155" t="s">
        <v>14682</v>
      </c>
      <c r="H2170" s="155" t="s">
        <v>1286</v>
      </c>
      <c r="I2170" s="156">
        <v>2</v>
      </c>
      <c r="J2170" s="157">
        <v>55305.89</v>
      </c>
      <c r="K2170" s="157">
        <f t="shared" si="68"/>
        <v>110611.78</v>
      </c>
      <c r="L2170" s="173">
        <f t="shared" si="67"/>
        <v>4.599433491675904E-5</v>
      </c>
    </row>
    <row r="2171" spans="1:12" x14ac:dyDescent="0.25">
      <c r="A2171" t="s">
        <v>4340</v>
      </c>
      <c r="B2171" t="s">
        <v>4341</v>
      </c>
      <c r="C2171" t="s">
        <v>1954</v>
      </c>
      <c r="D2171" t="s">
        <v>15007</v>
      </c>
      <c r="G2171" t="str">
        <f>IFERROR(VLOOKUP(F2171,Maquinas!A:B,2,0),"")</f>
        <v/>
      </c>
      <c r="H2171" t="s">
        <v>14676</v>
      </c>
      <c r="I2171" s="14">
        <v>8</v>
      </c>
      <c r="J2171" s="23">
        <v>13800</v>
      </c>
      <c r="K2171" s="23">
        <f t="shared" si="68"/>
        <v>110400</v>
      </c>
      <c r="L2171" s="20">
        <f t="shared" si="67"/>
        <v>4.5906273046236111E-5</v>
      </c>
    </row>
    <row r="2172" spans="1:12" x14ac:dyDescent="0.25">
      <c r="A2172" t="s">
        <v>2252</v>
      </c>
      <c r="B2172" t="s">
        <v>2253</v>
      </c>
      <c r="C2172" t="s">
        <v>2094</v>
      </c>
      <c r="D2172" t="s">
        <v>14910</v>
      </c>
      <c r="F2172" t="s">
        <v>12991</v>
      </c>
      <c r="G2172" t="s">
        <v>14684</v>
      </c>
      <c r="H2172" t="s">
        <v>15506</v>
      </c>
      <c r="I2172" s="36">
        <v>1</v>
      </c>
      <c r="J2172" s="37">
        <v>110000.5</v>
      </c>
      <c r="K2172" s="37">
        <f t="shared" si="68"/>
        <v>110000.5</v>
      </c>
      <c r="L2172" s="38">
        <f t="shared" si="67"/>
        <v>4.574015387882695E-5</v>
      </c>
    </row>
    <row r="2173" spans="1:12" x14ac:dyDescent="0.25">
      <c r="A2173" t="s">
        <v>2164</v>
      </c>
      <c r="B2173" t="s">
        <v>2165</v>
      </c>
      <c r="C2173" t="s">
        <v>1719</v>
      </c>
      <c r="D2173" t="s">
        <v>14885</v>
      </c>
      <c r="F2173" t="s">
        <v>12864</v>
      </c>
      <c r="G2173" t="s">
        <v>14670</v>
      </c>
      <c r="H2173" t="s">
        <v>7154</v>
      </c>
      <c r="I2173" s="14">
        <v>1</v>
      </c>
      <c r="J2173" s="23">
        <v>110000</v>
      </c>
      <c r="K2173" s="23">
        <f t="shared" si="68"/>
        <v>110000</v>
      </c>
      <c r="L2173" s="20">
        <f t="shared" si="67"/>
        <v>4.5739945969981632E-5</v>
      </c>
    </row>
    <row r="2174" spans="1:12" x14ac:dyDescent="0.25">
      <c r="A2174" t="s">
        <v>9605</v>
      </c>
      <c r="B2174" t="s">
        <v>9606</v>
      </c>
      <c r="C2174" t="s">
        <v>1719</v>
      </c>
      <c r="D2174" t="s">
        <v>14885</v>
      </c>
      <c r="F2174" t="s">
        <v>12517</v>
      </c>
      <c r="G2174" t="s">
        <v>14679</v>
      </c>
      <c r="H2174" t="s">
        <v>1286</v>
      </c>
      <c r="I2174" s="36">
        <v>1</v>
      </c>
      <c r="J2174" s="37">
        <v>110000</v>
      </c>
      <c r="K2174" s="37">
        <f t="shared" si="68"/>
        <v>110000</v>
      </c>
      <c r="L2174" s="20">
        <f t="shared" si="67"/>
        <v>4.5739945969981632E-5</v>
      </c>
    </row>
    <row r="2175" spans="1:12" x14ac:dyDescent="0.25">
      <c r="A2175" t="s">
        <v>4457</v>
      </c>
      <c r="B2175" t="s">
        <v>15055</v>
      </c>
      <c r="C2175" t="s">
        <v>1725</v>
      </c>
      <c r="D2175" t="s">
        <v>14896</v>
      </c>
      <c r="G2175" t="str">
        <f>IFERROR(VLOOKUP(F2175,Maquinas!A:B,2,0),"")</f>
        <v/>
      </c>
      <c r="H2175" t="s">
        <v>14676</v>
      </c>
      <c r="I2175" s="14">
        <v>8</v>
      </c>
      <c r="J2175" s="23">
        <v>13716.66</v>
      </c>
      <c r="K2175" s="23">
        <f t="shared" si="68"/>
        <v>109733.28</v>
      </c>
      <c r="L2175" s="20">
        <f t="shared" si="67"/>
        <v>4.5629039075535139E-5</v>
      </c>
    </row>
    <row r="2176" spans="1:12" x14ac:dyDescent="0.25">
      <c r="A2176" t="s">
        <v>4836</v>
      </c>
      <c r="B2176" t="s">
        <v>4837</v>
      </c>
      <c r="C2176" t="s">
        <v>1882</v>
      </c>
      <c r="D2176" t="s">
        <v>14886</v>
      </c>
      <c r="G2176" t="str">
        <f>IFERROR(VLOOKUP(F2176,Maquinas!A:B,2,0),"")</f>
        <v/>
      </c>
      <c r="H2176" t="s">
        <v>14676</v>
      </c>
      <c r="I2176" s="14">
        <v>2</v>
      </c>
      <c r="J2176" s="23">
        <v>54834</v>
      </c>
      <c r="K2176" s="23">
        <f t="shared" si="68"/>
        <v>109668</v>
      </c>
      <c r="L2176" s="20">
        <f t="shared" si="67"/>
        <v>4.5601894496690415E-5</v>
      </c>
    </row>
    <row r="2177" spans="1:12" x14ac:dyDescent="0.25">
      <c r="A2177" t="s">
        <v>10185</v>
      </c>
      <c r="B2177" t="s">
        <v>10186</v>
      </c>
      <c r="C2177" t="s">
        <v>15049</v>
      </c>
      <c r="D2177" t="s">
        <v>14908</v>
      </c>
      <c r="F2177" t="s">
        <v>14717</v>
      </c>
      <c r="G2177" t="str">
        <f>IFERROR(VLOOKUP(F2177,Maquinas!A:B,2,0),"")</f>
        <v/>
      </c>
      <c r="H2177" t="s">
        <v>14778</v>
      </c>
      <c r="I2177" s="36">
        <v>1</v>
      </c>
      <c r="J2177" s="37">
        <v>109450</v>
      </c>
      <c r="K2177" s="37">
        <f t="shared" si="68"/>
        <v>109450</v>
      </c>
      <c r="L2177" s="38">
        <f t="shared" si="67"/>
        <v>4.5511246240131718E-5</v>
      </c>
    </row>
    <row r="2178" spans="1:12" x14ac:dyDescent="0.25">
      <c r="A2178" t="s">
        <v>9062</v>
      </c>
      <c r="B2178" t="s">
        <v>9063</v>
      </c>
      <c r="C2178" t="s">
        <v>2770</v>
      </c>
      <c r="D2178" t="s">
        <v>14925</v>
      </c>
      <c r="F2178" t="s">
        <v>12672</v>
      </c>
      <c r="G2178" t="s">
        <v>14683</v>
      </c>
      <c r="H2178" t="s">
        <v>1286</v>
      </c>
      <c r="I2178" s="36">
        <v>24</v>
      </c>
      <c r="J2178" s="37">
        <v>4551.57</v>
      </c>
      <c r="K2178" s="37">
        <f t="shared" si="68"/>
        <v>109237.68</v>
      </c>
      <c r="L2178" s="20">
        <f t="shared" si="67"/>
        <v>4.5422959828055841E-5</v>
      </c>
    </row>
    <row r="2179" spans="1:12" x14ac:dyDescent="0.25">
      <c r="A2179" t="s">
        <v>9070</v>
      </c>
      <c r="B2179" t="s">
        <v>9071</v>
      </c>
      <c r="C2179" t="s">
        <v>2770</v>
      </c>
      <c r="D2179" t="s">
        <v>14925</v>
      </c>
      <c r="F2179" t="s">
        <v>12672</v>
      </c>
      <c r="G2179" t="s">
        <v>14683</v>
      </c>
      <c r="H2179" t="s">
        <v>1286</v>
      </c>
      <c r="I2179" s="36">
        <v>24</v>
      </c>
      <c r="J2179" s="37">
        <v>4551.57</v>
      </c>
      <c r="K2179" s="37">
        <f t="shared" si="68"/>
        <v>109237.68</v>
      </c>
      <c r="L2179" s="20">
        <f t="shared" si="67"/>
        <v>4.5422959828055841E-5</v>
      </c>
    </row>
    <row r="2180" spans="1:12" x14ac:dyDescent="0.25">
      <c r="A2180" t="s">
        <v>3509</v>
      </c>
      <c r="B2180" t="s">
        <v>3510</v>
      </c>
      <c r="C2180" t="s">
        <v>1922</v>
      </c>
      <c r="D2180" t="s">
        <v>14649</v>
      </c>
      <c r="F2180" t="s">
        <v>14950</v>
      </c>
      <c r="G2180" t="str">
        <f>IFERROR(VLOOKUP(F2180,Maquinas!A:B,2,0),"")</f>
        <v/>
      </c>
      <c r="H2180" t="s">
        <v>14713</v>
      </c>
      <c r="I2180" s="14">
        <v>11</v>
      </c>
      <c r="J2180" s="23">
        <v>9916.82</v>
      </c>
      <c r="K2180" s="23">
        <f t="shared" si="68"/>
        <v>109085.01999999999</v>
      </c>
      <c r="L2180" s="20">
        <f t="shared" si="67"/>
        <v>4.5359481099403314E-5</v>
      </c>
    </row>
    <row r="2181" spans="1:12" x14ac:dyDescent="0.25">
      <c r="A2181" t="s">
        <v>4626</v>
      </c>
      <c r="B2181" t="s">
        <v>4627</v>
      </c>
      <c r="C2181" t="s">
        <v>1725</v>
      </c>
      <c r="D2181" t="s">
        <v>14896</v>
      </c>
      <c r="G2181" t="str">
        <f>IFERROR(VLOOKUP(F2181,Maquinas!A:B,2,0),"")</f>
        <v/>
      </c>
      <c r="H2181" t="s">
        <v>14676</v>
      </c>
      <c r="I2181" s="14">
        <v>110</v>
      </c>
      <c r="J2181" s="23">
        <v>990</v>
      </c>
      <c r="K2181" s="23">
        <f t="shared" si="68"/>
        <v>108900</v>
      </c>
      <c r="L2181" s="20">
        <f t="shared" si="67"/>
        <v>4.528254651028181E-5</v>
      </c>
    </row>
    <row r="2182" spans="1:12" x14ac:dyDescent="0.25">
      <c r="A2182" t="s">
        <v>10351</v>
      </c>
      <c r="B2182" t="s">
        <v>10352</v>
      </c>
      <c r="C2182" t="s">
        <v>4937</v>
      </c>
      <c r="D2182" t="s">
        <v>14887</v>
      </c>
      <c r="G2182" t="str">
        <f>IFERROR(VLOOKUP(F2182,Maquinas!A:B,2,0),"")</f>
        <v/>
      </c>
      <c r="H2182" t="s">
        <v>14676</v>
      </c>
      <c r="I2182" s="14">
        <v>1</v>
      </c>
      <c r="J2182" s="23">
        <v>108900</v>
      </c>
      <c r="K2182" s="23">
        <f t="shared" si="68"/>
        <v>108900</v>
      </c>
      <c r="L2182" s="20">
        <f t="shared" si="67"/>
        <v>4.528254651028181E-5</v>
      </c>
    </row>
    <row r="2183" spans="1:12" x14ac:dyDescent="0.25">
      <c r="A2183" t="s">
        <v>2754</v>
      </c>
      <c r="B2183" t="s">
        <v>2755</v>
      </c>
      <c r="C2183" t="s">
        <v>1882</v>
      </c>
      <c r="D2183" t="s">
        <v>14886</v>
      </c>
      <c r="F2183" t="s">
        <v>12875</v>
      </c>
      <c r="G2183" t="s">
        <v>14671</v>
      </c>
      <c r="H2183" t="s">
        <v>7278</v>
      </c>
      <c r="I2183" s="14">
        <v>2</v>
      </c>
      <c r="J2183" s="23">
        <v>54271</v>
      </c>
      <c r="K2183" s="23">
        <f t="shared" si="68"/>
        <v>108542</v>
      </c>
      <c r="L2183" s="20">
        <f t="shared" si="67"/>
        <v>4.5133683777034054E-5</v>
      </c>
    </row>
    <row r="2184" spans="1:12" x14ac:dyDescent="0.25">
      <c r="A2184" t="s">
        <v>7424</v>
      </c>
      <c r="B2184" t="s">
        <v>7425</v>
      </c>
      <c r="C2184" t="s">
        <v>1719</v>
      </c>
      <c r="D2184" t="s">
        <v>14885</v>
      </c>
      <c r="E2184" t="s">
        <v>14890</v>
      </c>
      <c r="F2184" t="s">
        <v>12864</v>
      </c>
      <c r="G2184" t="s">
        <v>14670</v>
      </c>
      <c r="H2184" t="s">
        <v>7154</v>
      </c>
      <c r="I2184" s="14">
        <v>6</v>
      </c>
      <c r="J2184" s="23">
        <v>18090</v>
      </c>
      <c r="K2184" s="23">
        <f t="shared" si="68"/>
        <v>108540</v>
      </c>
      <c r="L2184" s="20">
        <f t="shared" si="67"/>
        <v>4.5132852141652781E-5</v>
      </c>
    </row>
    <row r="2185" spans="1:12" x14ac:dyDescent="0.25">
      <c r="A2185" t="s">
        <v>4579</v>
      </c>
      <c r="B2185" t="s">
        <v>15056</v>
      </c>
      <c r="C2185" t="s">
        <v>1725</v>
      </c>
      <c r="D2185" t="s">
        <v>14896</v>
      </c>
      <c r="G2185" t="str">
        <f>IFERROR(VLOOKUP(F2185,Maquinas!A:B,2,0),"")</f>
        <v/>
      </c>
      <c r="H2185" t="s">
        <v>14676</v>
      </c>
      <c r="I2185" s="14">
        <v>7</v>
      </c>
      <c r="J2185" s="23">
        <v>15500.04</v>
      </c>
      <c r="K2185" s="23">
        <f t="shared" si="68"/>
        <v>108500.28</v>
      </c>
      <c r="L2185" s="20">
        <f t="shared" si="67"/>
        <v>4.511633586298071E-5</v>
      </c>
    </row>
    <row r="2186" spans="1:12" x14ac:dyDescent="0.25">
      <c r="A2186" t="s">
        <v>3930</v>
      </c>
      <c r="B2186" t="s">
        <v>3931</v>
      </c>
      <c r="C2186" t="s">
        <v>1970</v>
      </c>
      <c r="D2186" t="s">
        <v>14902</v>
      </c>
      <c r="G2186" t="str">
        <f>IFERROR(VLOOKUP(F2186,Maquinas!A:B,2,0),"")</f>
        <v/>
      </c>
      <c r="H2186" t="s">
        <v>14676</v>
      </c>
      <c r="I2186" s="14">
        <v>6</v>
      </c>
      <c r="J2186" s="23">
        <v>18000</v>
      </c>
      <c r="K2186" s="23">
        <f t="shared" si="68"/>
        <v>108000</v>
      </c>
      <c r="L2186" s="20">
        <f t="shared" si="67"/>
        <v>4.4908310588709236E-5</v>
      </c>
    </row>
    <row r="2187" spans="1:12" x14ac:dyDescent="0.25">
      <c r="A2187" t="s">
        <v>9852</v>
      </c>
      <c r="B2187" t="s">
        <v>9853</v>
      </c>
      <c r="C2187" t="s">
        <v>1970</v>
      </c>
      <c r="D2187" t="s">
        <v>14902</v>
      </c>
      <c r="F2187" t="s">
        <v>12657</v>
      </c>
      <c r="G2187" t="s">
        <v>14695</v>
      </c>
      <c r="H2187" t="s">
        <v>14697</v>
      </c>
      <c r="I2187" s="14">
        <v>9</v>
      </c>
      <c r="J2187" s="23">
        <v>12000</v>
      </c>
      <c r="K2187" s="23">
        <f t="shared" si="68"/>
        <v>108000</v>
      </c>
      <c r="L2187" s="20">
        <f t="shared" si="67"/>
        <v>4.4908310588709236E-5</v>
      </c>
    </row>
    <row r="2188" spans="1:12" x14ac:dyDescent="0.25">
      <c r="A2188" t="s">
        <v>10171</v>
      </c>
      <c r="B2188" t="s">
        <v>10172</v>
      </c>
      <c r="C2188" t="s">
        <v>15445</v>
      </c>
      <c r="D2188" t="s">
        <v>14908</v>
      </c>
      <c r="G2188" t="str">
        <f>IFERROR(VLOOKUP(F2188,Maquinas!A:B,2,0),"")</f>
        <v/>
      </c>
      <c r="H2188" t="s">
        <v>14778</v>
      </c>
      <c r="I2188" s="14">
        <v>1</v>
      </c>
      <c r="J2188" s="23">
        <v>108000</v>
      </c>
      <c r="K2188" s="23">
        <f t="shared" si="68"/>
        <v>108000</v>
      </c>
      <c r="L2188" s="20">
        <f t="shared" si="67"/>
        <v>4.4908310588709236E-5</v>
      </c>
    </row>
    <row r="2189" spans="1:12" x14ac:dyDescent="0.25">
      <c r="A2189" t="s">
        <v>10416</v>
      </c>
      <c r="B2189" t="s">
        <v>10417</v>
      </c>
      <c r="C2189" t="s">
        <v>4937</v>
      </c>
      <c r="D2189" t="s">
        <v>14887</v>
      </c>
      <c r="G2189" t="str">
        <f>IFERROR(VLOOKUP(F2189,Maquinas!A:B,2,0),"")</f>
        <v/>
      </c>
      <c r="H2189" t="s">
        <v>14676</v>
      </c>
      <c r="I2189" s="14">
        <v>6</v>
      </c>
      <c r="J2189" s="23">
        <v>18000</v>
      </c>
      <c r="K2189" s="23">
        <f t="shared" si="68"/>
        <v>108000</v>
      </c>
      <c r="L2189" s="20">
        <f t="shared" si="67"/>
        <v>4.4908310588709236E-5</v>
      </c>
    </row>
    <row r="2190" spans="1:12" x14ac:dyDescent="0.25">
      <c r="A2190" t="s">
        <v>8031</v>
      </c>
      <c r="B2190" t="s">
        <v>8032</v>
      </c>
      <c r="C2190" t="s">
        <v>1719</v>
      </c>
      <c r="D2190" t="s">
        <v>14885</v>
      </c>
      <c r="E2190" t="s">
        <v>14890</v>
      </c>
      <c r="F2190" t="s">
        <v>12757</v>
      </c>
      <c r="G2190" t="s">
        <v>14700</v>
      </c>
      <c r="H2190" t="s">
        <v>14697</v>
      </c>
      <c r="I2190" s="14">
        <v>7</v>
      </c>
      <c r="J2190" s="23">
        <v>15394.59</v>
      </c>
      <c r="K2190" s="23">
        <f t="shared" si="68"/>
        <v>107762.13</v>
      </c>
      <c r="L2190" s="20">
        <f t="shared" ref="L2190:L2253" si="69">+K2190/$K$4057</f>
        <v>4.4809400034637608E-5</v>
      </c>
    </row>
    <row r="2191" spans="1:12" x14ac:dyDescent="0.25">
      <c r="A2191" t="s">
        <v>10554</v>
      </c>
      <c r="B2191" t="s">
        <v>10555</v>
      </c>
      <c r="C2191" t="s">
        <v>1970</v>
      </c>
      <c r="D2191" t="s">
        <v>14902</v>
      </c>
      <c r="F2191" t="s">
        <v>1286</v>
      </c>
      <c r="G2191" t="s">
        <v>14679</v>
      </c>
      <c r="H2191" t="s">
        <v>1286</v>
      </c>
      <c r="I2191" s="36">
        <v>3</v>
      </c>
      <c r="J2191" s="37">
        <v>35900</v>
      </c>
      <c r="K2191" s="37">
        <f t="shared" si="68"/>
        <v>107700</v>
      </c>
      <c r="L2191" s="20">
        <f t="shared" si="69"/>
        <v>4.478356528151838E-5</v>
      </c>
    </row>
    <row r="2192" spans="1:12" x14ac:dyDescent="0.25">
      <c r="A2192" t="s">
        <v>3950</v>
      </c>
      <c r="B2192" t="s">
        <v>3951</v>
      </c>
      <c r="C2192" t="s">
        <v>1970</v>
      </c>
      <c r="D2192" t="s">
        <v>14902</v>
      </c>
      <c r="G2192" t="str">
        <f>IFERROR(VLOOKUP(F2192,Maquinas!A:B,2,0),"")</f>
        <v/>
      </c>
      <c r="H2192" t="s">
        <v>14676</v>
      </c>
      <c r="I2192" s="14">
        <v>2</v>
      </c>
      <c r="J2192" s="23">
        <v>53800</v>
      </c>
      <c r="K2192" s="23">
        <f t="shared" si="68"/>
        <v>107600</v>
      </c>
      <c r="L2192" s="20">
        <f t="shared" si="69"/>
        <v>4.4741983512454757E-5</v>
      </c>
    </row>
    <row r="2193" spans="1:12" x14ac:dyDescent="0.25">
      <c r="A2193" t="s">
        <v>4473</v>
      </c>
      <c r="B2193" t="s">
        <v>4474</v>
      </c>
      <c r="C2193" t="s">
        <v>1725</v>
      </c>
      <c r="D2193" t="s">
        <v>14896</v>
      </c>
      <c r="G2193" t="str">
        <f>IFERROR(VLOOKUP(F2193,Maquinas!A:B,2,0),"")</f>
        <v/>
      </c>
      <c r="H2193" t="s">
        <v>14676</v>
      </c>
      <c r="I2193" s="14">
        <v>1</v>
      </c>
      <c r="J2193" s="23">
        <v>107500</v>
      </c>
      <c r="K2193" s="23">
        <f t="shared" ref="K2193:K2256" si="70">+I2193*J2193</f>
        <v>107500</v>
      </c>
      <c r="L2193" s="20">
        <f t="shared" si="69"/>
        <v>4.470040174339114E-5</v>
      </c>
    </row>
    <row r="2194" spans="1:12" x14ac:dyDescent="0.25">
      <c r="A2194" t="s">
        <v>5145</v>
      </c>
      <c r="B2194" t="s">
        <v>5146</v>
      </c>
      <c r="C2194" t="s">
        <v>1725</v>
      </c>
      <c r="D2194" t="s">
        <v>14896</v>
      </c>
      <c r="E2194" t="s">
        <v>14890</v>
      </c>
      <c r="F2194" t="s">
        <v>12864</v>
      </c>
      <c r="G2194" t="s">
        <v>14670</v>
      </c>
      <c r="H2194" t="s">
        <v>7154</v>
      </c>
      <c r="I2194" s="14">
        <v>1</v>
      </c>
      <c r="J2194" s="23">
        <v>107423.07</v>
      </c>
      <c r="K2194" s="23">
        <f t="shared" si="70"/>
        <v>107423.07</v>
      </c>
      <c r="L2194" s="20">
        <f t="shared" si="69"/>
        <v>4.4668412888450501E-5</v>
      </c>
    </row>
    <row r="2195" spans="1:12" x14ac:dyDescent="0.25">
      <c r="A2195" t="s">
        <v>4184</v>
      </c>
      <c r="B2195" t="s">
        <v>4185</v>
      </c>
      <c r="C2195" t="s">
        <v>2139</v>
      </c>
      <c r="D2195" t="s">
        <v>14898</v>
      </c>
      <c r="G2195" t="str">
        <f>IFERROR(VLOOKUP(F2195,Maquinas!A:B,2,0),"")</f>
        <v/>
      </c>
      <c r="H2195" t="s">
        <v>14676</v>
      </c>
      <c r="I2195" s="14">
        <v>11</v>
      </c>
      <c r="J2195" s="23">
        <v>9764.81</v>
      </c>
      <c r="K2195" s="23">
        <f t="shared" si="70"/>
        <v>107412.90999999999</v>
      </c>
      <c r="L2195" s="20">
        <f t="shared" si="69"/>
        <v>4.4664188180713624E-5</v>
      </c>
    </row>
    <row r="2196" spans="1:12" x14ac:dyDescent="0.25">
      <c r="A2196" t="s">
        <v>9858</v>
      </c>
      <c r="B2196" t="s">
        <v>9859</v>
      </c>
      <c r="C2196" t="s">
        <v>1922</v>
      </c>
      <c r="D2196" t="s">
        <v>14649</v>
      </c>
      <c r="F2196" t="s">
        <v>14967</v>
      </c>
      <c r="G2196" t="s">
        <v>15511</v>
      </c>
      <c r="H2196" t="s">
        <v>15506</v>
      </c>
      <c r="I2196" s="36">
        <v>1</v>
      </c>
      <c r="J2196" s="37">
        <v>32000</v>
      </c>
      <c r="K2196" s="37">
        <f t="shared" si="70"/>
        <v>32000</v>
      </c>
      <c r="L2196" s="38">
        <f t="shared" si="69"/>
        <v>1.3306166100358292E-5</v>
      </c>
    </row>
    <row r="2197" spans="1:12" x14ac:dyDescent="0.25">
      <c r="A2197" t="s">
        <v>3723</v>
      </c>
      <c r="B2197" t="s">
        <v>3724</v>
      </c>
      <c r="C2197" t="s">
        <v>1970</v>
      </c>
      <c r="D2197" t="s">
        <v>14902</v>
      </c>
      <c r="G2197" t="str">
        <f>IFERROR(VLOOKUP(F2197,Maquinas!A:B,2,0),"")</f>
        <v/>
      </c>
      <c r="H2197" t="s">
        <v>14676</v>
      </c>
      <c r="I2197" s="14">
        <v>3</v>
      </c>
      <c r="J2197" s="23">
        <v>35700.31</v>
      </c>
      <c r="K2197" s="23">
        <f t="shared" si="70"/>
        <v>107100.93</v>
      </c>
      <c r="L2197" s="20">
        <f t="shared" si="69"/>
        <v>4.453446137758895E-5</v>
      </c>
    </row>
    <row r="2198" spans="1:12" x14ac:dyDescent="0.25">
      <c r="A2198" t="s">
        <v>10267</v>
      </c>
      <c r="B2198" t="s">
        <v>10268</v>
      </c>
      <c r="C2198" t="s">
        <v>1859</v>
      </c>
      <c r="D2198" t="s">
        <v>14882</v>
      </c>
      <c r="G2198" t="str">
        <f>IFERROR(VLOOKUP(F2198,Maquinas!A:B,2,0),"")</f>
        <v/>
      </c>
      <c r="H2198" t="s">
        <v>14676</v>
      </c>
      <c r="I2198" s="14">
        <v>10</v>
      </c>
      <c r="J2198" s="23">
        <v>10700</v>
      </c>
      <c r="K2198" s="23">
        <f t="shared" si="70"/>
        <v>107000</v>
      </c>
      <c r="L2198" s="20">
        <f t="shared" si="69"/>
        <v>4.4492492898073038E-5</v>
      </c>
    </row>
    <row r="2199" spans="1:12" x14ac:dyDescent="0.25">
      <c r="A2199" t="s">
        <v>2855</v>
      </c>
      <c r="B2199" t="s">
        <v>2856</v>
      </c>
      <c r="C2199" t="s">
        <v>1970</v>
      </c>
      <c r="D2199" t="s">
        <v>14902</v>
      </c>
      <c r="F2199" t="s">
        <v>14901</v>
      </c>
      <c r="G2199" t="s">
        <v>14672</v>
      </c>
      <c r="H2199" t="s">
        <v>14714</v>
      </c>
      <c r="I2199" s="14">
        <v>3</v>
      </c>
      <c r="J2199" s="23">
        <v>35631.42</v>
      </c>
      <c r="K2199" s="23">
        <f t="shared" si="70"/>
        <v>106894.26</v>
      </c>
      <c r="L2199" s="20">
        <f t="shared" si="69"/>
        <v>4.4448524335465168E-5</v>
      </c>
    </row>
    <row r="2200" spans="1:12" x14ac:dyDescent="0.25">
      <c r="A2200" t="s">
        <v>8107</v>
      </c>
      <c r="B2200" t="s">
        <v>8108</v>
      </c>
      <c r="C2200" t="s">
        <v>2139</v>
      </c>
      <c r="D2200" t="s">
        <v>14898</v>
      </c>
      <c r="E2200" t="s">
        <v>14890</v>
      </c>
      <c r="F2200" t="s">
        <v>12875</v>
      </c>
      <c r="G2200" t="s">
        <v>14671</v>
      </c>
      <c r="H2200" t="s">
        <v>7278</v>
      </c>
      <c r="I2200" s="14">
        <v>6</v>
      </c>
      <c r="J2200" s="23">
        <v>17755.41</v>
      </c>
      <c r="K2200" s="23">
        <f t="shared" si="70"/>
        <v>106532.45999999999</v>
      </c>
      <c r="L2200" s="20">
        <f t="shared" si="69"/>
        <v>4.4298081494992986E-5</v>
      </c>
    </row>
    <row r="2201" spans="1:12" x14ac:dyDescent="0.25">
      <c r="A2201" t="s">
        <v>8131</v>
      </c>
      <c r="B2201" t="s">
        <v>8132</v>
      </c>
      <c r="C2201" t="s">
        <v>1719</v>
      </c>
      <c r="D2201" t="s">
        <v>14885</v>
      </c>
      <c r="E2201" t="s">
        <v>14890</v>
      </c>
      <c r="F2201" t="s">
        <v>12620</v>
      </c>
      <c r="G2201" t="str">
        <f>IFERROR(VLOOKUP(F2201,Maquinas!A:B,2,0),"")</f>
        <v>RA 800 II</v>
      </c>
      <c r="H2201" t="s">
        <v>7154</v>
      </c>
      <c r="I2201" s="14">
        <v>1</v>
      </c>
      <c r="J2201" s="23">
        <v>106516.95</v>
      </c>
      <c r="K2201" s="23">
        <f t="shared" si="70"/>
        <v>106516.95</v>
      </c>
      <c r="L2201" s="20">
        <f t="shared" si="69"/>
        <v>4.4291632162611226E-5</v>
      </c>
    </row>
    <row r="2202" spans="1:12" x14ac:dyDescent="0.25">
      <c r="A2202" t="s">
        <v>7462</v>
      </c>
      <c r="B2202" t="s">
        <v>7463</v>
      </c>
      <c r="C2202" t="s">
        <v>1882</v>
      </c>
      <c r="D2202" t="s">
        <v>14886</v>
      </c>
      <c r="E2202" t="s">
        <v>14890</v>
      </c>
      <c r="F2202" t="s">
        <v>12688</v>
      </c>
      <c r="G2202" t="s">
        <v>14669</v>
      </c>
      <c r="H2202" s="43" t="s">
        <v>7154</v>
      </c>
      <c r="I2202" s="14">
        <v>10</v>
      </c>
      <c r="J2202" s="23">
        <v>10592</v>
      </c>
      <c r="K2202" s="23">
        <f t="shared" si="70"/>
        <v>105920</v>
      </c>
      <c r="L2202" s="20">
        <f t="shared" si="69"/>
        <v>4.4043409792185948E-5</v>
      </c>
    </row>
    <row r="2203" spans="1:12" x14ac:dyDescent="0.25">
      <c r="A2203" t="s">
        <v>9278</v>
      </c>
      <c r="B2203" t="s">
        <v>9279</v>
      </c>
      <c r="C2203" t="s">
        <v>1719</v>
      </c>
      <c r="D2203" t="s">
        <v>14885</v>
      </c>
      <c r="G2203" t="str">
        <f>IFERROR(VLOOKUP(F2203,Maquinas!A:B,2,0),"")</f>
        <v/>
      </c>
      <c r="H2203" t="s">
        <v>14676</v>
      </c>
      <c r="I2203" s="14">
        <v>1</v>
      </c>
      <c r="J2203" s="23">
        <v>105840</v>
      </c>
      <c r="K2203" s="23">
        <f t="shared" si="70"/>
        <v>105840</v>
      </c>
      <c r="L2203" s="20">
        <f t="shared" si="69"/>
        <v>4.401014437693505E-5</v>
      </c>
    </row>
    <row r="2204" spans="1:12" x14ac:dyDescent="0.25">
      <c r="A2204" t="s">
        <v>4155</v>
      </c>
      <c r="B2204" t="s">
        <v>4156</v>
      </c>
      <c r="C2204" t="s">
        <v>1719</v>
      </c>
      <c r="D2204" t="s">
        <v>14908</v>
      </c>
      <c r="G2204" t="str">
        <f>IFERROR(VLOOKUP(F2204,Maquinas!A:B,2,0),"")</f>
        <v/>
      </c>
      <c r="H2204" t="s">
        <v>14676</v>
      </c>
      <c r="I2204" s="36">
        <v>2</v>
      </c>
      <c r="J2204" s="37">
        <v>52810</v>
      </c>
      <c r="K2204" s="37">
        <f t="shared" si="70"/>
        <v>105620</v>
      </c>
      <c r="L2204" s="38">
        <f t="shared" si="69"/>
        <v>4.3918664484995085E-5</v>
      </c>
    </row>
    <row r="2205" spans="1:12" x14ac:dyDescent="0.25">
      <c r="A2205" t="s">
        <v>9661</v>
      </c>
      <c r="B2205" t="s">
        <v>9662</v>
      </c>
      <c r="C2205" t="s">
        <v>1970</v>
      </c>
      <c r="D2205" t="s">
        <v>14902</v>
      </c>
      <c r="F2205" t="s">
        <v>12517</v>
      </c>
      <c r="G2205" t="s">
        <v>14679</v>
      </c>
      <c r="H2205" t="s">
        <v>1286</v>
      </c>
      <c r="I2205" s="36">
        <v>5</v>
      </c>
      <c r="J2205" s="37">
        <v>21114.28</v>
      </c>
      <c r="K2205" s="37">
        <f t="shared" si="70"/>
        <v>105571.4</v>
      </c>
      <c r="L2205" s="20">
        <f t="shared" si="69"/>
        <v>4.3898455745230168E-5</v>
      </c>
    </row>
    <row r="2206" spans="1:12" x14ac:dyDescent="0.25">
      <c r="A2206" t="s">
        <v>3317</v>
      </c>
      <c r="B2206" t="s">
        <v>3318</v>
      </c>
      <c r="C2206" t="s">
        <v>1891</v>
      </c>
      <c r="D2206" t="s">
        <v>14946</v>
      </c>
      <c r="F2206" t="s">
        <v>14897</v>
      </c>
      <c r="G2206" t="s">
        <v>14673</v>
      </c>
      <c r="H2206" t="s">
        <v>7195</v>
      </c>
      <c r="I2206" s="14">
        <v>35</v>
      </c>
      <c r="J2206" s="23">
        <v>3015</v>
      </c>
      <c r="K2206" s="23">
        <f t="shared" si="70"/>
        <v>105525</v>
      </c>
      <c r="L2206" s="20">
        <f t="shared" si="69"/>
        <v>4.3879161804384647E-5</v>
      </c>
    </row>
    <row r="2207" spans="1:12" x14ac:dyDescent="0.25">
      <c r="A2207" s="76" t="s">
        <v>7991</v>
      </c>
      <c r="B2207" s="76" t="s">
        <v>15057</v>
      </c>
      <c r="C2207" s="76" t="s">
        <v>1965</v>
      </c>
      <c r="D2207" s="76" t="s">
        <v>14892</v>
      </c>
      <c r="E2207" s="76" t="s">
        <v>14890</v>
      </c>
      <c r="F2207" s="76" t="s">
        <v>14676</v>
      </c>
      <c r="G2207" s="76" t="str">
        <f>IFERROR(VLOOKUP(F2207,Maquinas!A:B,2,0),"")</f>
        <v/>
      </c>
      <c r="H2207" s="76" t="s">
        <v>14676</v>
      </c>
      <c r="I2207" s="94">
        <v>1</v>
      </c>
      <c r="J2207" s="95">
        <v>105525</v>
      </c>
      <c r="K2207" s="95">
        <f t="shared" si="70"/>
        <v>105525</v>
      </c>
      <c r="L2207" s="96">
        <f t="shared" si="69"/>
        <v>4.3879161804384647E-5</v>
      </c>
    </row>
    <row r="2208" spans="1:12" x14ac:dyDescent="0.25">
      <c r="A2208" t="s">
        <v>2530</v>
      </c>
      <c r="B2208" t="s">
        <v>2531</v>
      </c>
      <c r="C2208" t="s">
        <v>1725</v>
      </c>
      <c r="D2208" t="s">
        <v>14896</v>
      </c>
      <c r="F2208" t="s">
        <v>12875</v>
      </c>
      <c r="G2208" t="s">
        <v>14671</v>
      </c>
      <c r="H2208" t="s">
        <v>7278</v>
      </c>
      <c r="I2208" s="14">
        <v>4</v>
      </c>
      <c r="J2208" s="23">
        <v>26362.75</v>
      </c>
      <c r="K2208" s="23">
        <f t="shared" si="70"/>
        <v>105451</v>
      </c>
      <c r="L2208" s="20">
        <f t="shared" si="69"/>
        <v>4.384839129527757E-5</v>
      </c>
    </row>
    <row r="2209" spans="1:12" x14ac:dyDescent="0.25">
      <c r="A2209" t="s">
        <v>8876</v>
      </c>
      <c r="B2209" t="s">
        <v>8877</v>
      </c>
      <c r="C2209" t="s">
        <v>1891</v>
      </c>
      <c r="D2209" t="s">
        <v>14946</v>
      </c>
      <c r="F2209" t="s">
        <v>12517</v>
      </c>
      <c r="G2209" t="s">
        <v>14679</v>
      </c>
      <c r="H2209" t="s">
        <v>1286</v>
      </c>
      <c r="I2209" s="36">
        <v>10</v>
      </c>
      <c r="J2209" s="37">
        <v>10545</v>
      </c>
      <c r="K2209" s="37">
        <f t="shared" si="70"/>
        <v>105450</v>
      </c>
      <c r="L2209" s="20">
        <f t="shared" si="69"/>
        <v>4.3847975477586933E-5</v>
      </c>
    </row>
    <row r="2210" spans="1:12" x14ac:dyDescent="0.25">
      <c r="A2210" s="155" t="s">
        <v>2867</v>
      </c>
      <c r="B2210" s="155" t="s">
        <v>2868</v>
      </c>
      <c r="C2210" s="155" t="s">
        <v>15445</v>
      </c>
      <c r="D2210" s="155" t="s">
        <v>14885</v>
      </c>
      <c r="E2210" s="155"/>
      <c r="F2210" s="155" t="s">
        <v>12489</v>
      </c>
      <c r="G2210" s="155" t="s">
        <v>14667</v>
      </c>
      <c r="H2210" s="155" t="s">
        <v>1286</v>
      </c>
      <c r="I2210" s="156">
        <v>4</v>
      </c>
      <c r="J2210" s="157">
        <v>26354.11</v>
      </c>
      <c r="K2210" s="157">
        <f t="shared" si="70"/>
        <v>105416.44</v>
      </c>
      <c r="L2210" s="158">
        <f t="shared" si="69"/>
        <v>4.3834020635889184E-5</v>
      </c>
    </row>
    <row r="2211" spans="1:12" x14ac:dyDescent="0.25">
      <c r="A2211" t="s">
        <v>3956</v>
      </c>
      <c r="B2211" t="s">
        <v>3957</v>
      </c>
      <c r="C2211" t="s">
        <v>1970</v>
      </c>
      <c r="D2211" t="s">
        <v>14902</v>
      </c>
      <c r="G2211" t="str">
        <f>IFERROR(VLOOKUP(F2211,Maquinas!A:B,2,0),"")</f>
        <v/>
      </c>
      <c r="H2211" t="s">
        <v>14676</v>
      </c>
      <c r="I2211" s="14">
        <v>3</v>
      </c>
      <c r="J2211" s="23">
        <v>35124.75</v>
      </c>
      <c r="K2211" s="23">
        <f t="shared" si="70"/>
        <v>105374.25</v>
      </c>
      <c r="L2211" s="20">
        <f t="shared" si="69"/>
        <v>4.3816477287521241E-5</v>
      </c>
    </row>
    <row r="2212" spans="1:12" x14ac:dyDescent="0.25">
      <c r="A2212" t="s">
        <v>3149</v>
      </c>
      <c r="B2212" t="s">
        <v>3150</v>
      </c>
      <c r="C2212" t="s">
        <v>1882</v>
      </c>
      <c r="D2212" t="s">
        <v>14886</v>
      </c>
      <c r="F2212" t="s">
        <v>13079</v>
      </c>
      <c r="G2212" t="s">
        <v>14665</v>
      </c>
      <c r="H2212" t="s">
        <v>7195</v>
      </c>
      <c r="I2212" s="14">
        <v>1</v>
      </c>
      <c r="J2212" s="23">
        <v>105300</v>
      </c>
      <c r="K2212" s="23">
        <f t="shared" si="70"/>
        <v>105300</v>
      </c>
      <c r="L2212" s="20">
        <f t="shared" si="69"/>
        <v>4.3785602823991505E-5</v>
      </c>
    </row>
    <row r="2213" spans="1:12" x14ac:dyDescent="0.25">
      <c r="A2213" t="s">
        <v>9607</v>
      </c>
      <c r="B2213" t="s">
        <v>9608</v>
      </c>
      <c r="C2213" t="s">
        <v>1922</v>
      </c>
      <c r="D2213" t="s">
        <v>14649</v>
      </c>
      <c r="F2213" t="s">
        <v>12709</v>
      </c>
      <c r="G2213" t="s">
        <v>14693</v>
      </c>
      <c r="H2213" t="s">
        <v>7278</v>
      </c>
      <c r="I2213" s="14">
        <v>2</v>
      </c>
      <c r="J2213" s="23">
        <v>52560</v>
      </c>
      <c r="K2213" s="23">
        <f t="shared" si="70"/>
        <v>105120</v>
      </c>
      <c r="L2213" s="20">
        <f t="shared" si="69"/>
        <v>4.371075563967699E-5</v>
      </c>
    </row>
    <row r="2214" spans="1:12" x14ac:dyDescent="0.25">
      <c r="A2214" t="s">
        <v>3392</v>
      </c>
      <c r="B2214" t="s">
        <v>3393</v>
      </c>
      <c r="C2214" t="s">
        <v>1719</v>
      </c>
      <c r="D2214" t="s">
        <v>14885</v>
      </c>
      <c r="F2214" t="s">
        <v>12504</v>
      </c>
      <c r="G2214" t="s">
        <v>14699</v>
      </c>
      <c r="H2214" t="s">
        <v>14697</v>
      </c>
      <c r="I2214" s="14">
        <v>3</v>
      </c>
      <c r="J2214" s="23">
        <v>35000</v>
      </c>
      <c r="K2214" s="23">
        <f t="shared" si="70"/>
        <v>105000</v>
      </c>
      <c r="L2214" s="20">
        <f t="shared" si="69"/>
        <v>4.3660857516800649E-5</v>
      </c>
    </row>
    <row r="2215" spans="1:12" x14ac:dyDescent="0.25">
      <c r="A2215" t="s">
        <v>10609</v>
      </c>
      <c r="B2215" t="s">
        <v>10610</v>
      </c>
      <c r="C2215" t="s">
        <v>2139</v>
      </c>
      <c r="D2215" t="s">
        <v>14898</v>
      </c>
      <c r="G2215" t="str">
        <f>IFERROR(VLOOKUP(F2215,Maquinas!A:B,2,0),"")</f>
        <v/>
      </c>
      <c r="H2215" t="s">
        <v>14676</v>
      </c>
      <c r="I2215" s="14">
        <v>5</v>
      </c>
      <c r="J2215" s="23">
        <v>21000</v>
      </c>
      <c r="K2215" s="23">
        <f t="shared" si="70"/>
        <v>105000</v>
      </c>
      <c r="L2215" s="20">
        <f t="shared" si="69"/>
        <v>4.3660857516800649E-5</v>
      </c>
    </row>
    <row r="2216" spans="1:12" x14ac:dyDescent="0.25">
      <c r="A2216" t="s">
        <v>3948</v>
      </c>
      <c r="B2216" t="s">
        <v>3949</v>
      </c>
      <c r="C2216" t="s">
        <v>1970</v>
      </c>
      <c r="D2216" t="s">
        <v>14902</v>
      </c>
      <c r="G2216" t="str">
        <f>IFERROR(VLOOKUP(F2216,Maquinas!A:B,2,0),"")</f>
        <v/>
      </c>
      <c r="H2216" t="s">
        <v>14676</v>
      </c>
      <c r="I2216" s="14">
        <v>5</v>
      </c>
      <c r="J2216" s="23">
        <v>20999</v>
      </c>
      <c r="K2216" s="23">
        <f t="shared" si="70"/>
        <v>104995</v>
      </c>
      <c r="L2216" s="20">
        <f t="shared" si="69"/>
        <v>4.3658778428347464E-5</v>
      </c>
    </row>
    <row r="2217" spans="1:12" x14ac:dyDescent="0.25">
      <c r="A2217" t="s">
        <v>8380</v>
      </c>
      <c r="B2217" t="s">
        <v>8381</v>
      </c>
      <c r="C2217" t="s">
        <v>1882</v>
      </c>
      <c r="D2217" t="s">
        <v>14886</v>
      </c>
      <c r="F2217" t="s">
        <v>14794</v>
      </c>
      <c r="G2217" t="s">
        <v>9967</v>
      </c>
      <c r="H2217" t="s">
        <v>7195</v>
      </c>
      <c r="I2217" s="14">
        <v>8</v>
      </c>
      <c r="J2217" s="23">
        <v>13100</v>
      </c>
      <c r="K2217" s="23">
        <f t="shared" si="70"/>
        <v>104800</v>
      </c>
      <c r="L2217" s="20">
        <f t="shared" si="69"/>
        <v>4.3577693978673409E-5</v>
      </c>
    </row>
    <row r="2218" spans="1:12" x14ac:dyDescent="0.25">
      <c r="A2218" t="s">
        <v>9228</v>
      </c>
      <c r="B2218" t="s">
        <v>9229</v>
      </c>
      <c r="C2218" t="s">
        <v>1970</v>
      </c>
      <c r="D2218" t="s">
        <v>14902</v>
      </c>
      <c r="F2218" t="s">
        <v>14901</v>
      </c>
      <c r="G2218" t="s">
        <v>14672</v>
      </c>
      <c r="H2218" t="s">
        <v>14714</v>
      </c>
      <c r="I2218" s="14">
        <v>1</v>
      </c>
      <c r="J2218" s="23">
        <v>104747</v>
      </c>
      <c r="K2218" s="23">
        <f t="shared" si="70"/>
        <v>104747</v>
      </c>
      <c r="L2218" s="20">
        <f t="shared" si="69"/>
        <v>4.3555655641069687E-5</v>
      </c>
    </row>
    <row r="2219" spans="1:12" x14ac:dyDescent="0.25">
      <c r="A2219" t="s">
        <v>8579</v>
      </c>
      <c r="B2219" t="s">
        <v>8580</v>
      </c>
      <c r="C2219" t="s">
        <v>15445</v>
      </c>
      <c r="D2219" t="s">
        <v>14885</v>
      </c>
      <c r="E2219" t="s">
        <v>14890</v>
      </c>
      <c r="F2219" t="s">
        <v>15024</v>
      </c>
      <c r="G2219" t="str">
        <f>IFERROR(VLOOKUP(F2219,Maquinas!A:B,2,0),"")</f>
        <v/>
      </c>
      <c r="H2219" t="s">
        <v>14778</v>
      </c>
      <c r="I2219" s="14">
        <v>1</v>
      </c>
      <c r="J2219" s="23">
        <v>104400</v>
      </c>
      <c r="K2219" s="23">
        <f t="shared" si="70"/>
        <v>104400</v>
      </c>
      <c r="L2219" s="20">
        <f t="shared" si="69"/>
        <v>4.341136690241893E-5</v>
      </c>
    </row>
    <row r="2220" spans="1:12" s="39" customFormat="1" x14ac:dyDescent="0.25">
      <c r="A2220" s="39" t="s">
        <v>9374</v>
      </c>
      <c r="B2220" s="39" t="s">
        <v>9375</v>
      </c>
      <c r="C2220" s="39" t="s">
        <v>15445</v>
      </c>
      <c r="D2220" s="39" t="s">
        <v>14885</v>
      </c>
      <c r="F2220" s="39" t="s">
        <v>14724</v>
      </c>
      <c r="G2220" s="39" t="str">
        <f>IFERROR(VLOOKUP(F2220,Maquinas!A:B,2,0),"")</f>
        <v>COLECTORA DE LAMINAS</v>
      </c>
      <c r="H2220" s="39" t="s">
        <v>12135</v>
      </c>
      <c r="I2220" s="40">
        <v>10</v>
      </c>
      <c r="J2220" s="41">
        <v>10414.19</v>
      </c>
      <c r="K2220" s="41">
        <f t="shared" si="70"/>
        <v>104141.90000000001</v>
      </c>
      <c r="L2220" s="42">
        <f t="shared" si="69"/>
        <v>4.330404435646573E-5</v>
      </c>
    </row>
    <row r="2221" spans="1:12" x14ac:dyDescent="0.25">
      <c r="A2221" t="s">
        <v>3739</v>
      </c>
      <c r="B2221" t="s">
        <v>3740</v>
      </c>
      <c r="C2221" t="s">
        <v>1970</v>
      </c>
      <c r="D2221" t="s">
        <v>14902</v>
      </c>
      <c r="G2221" t="str">
        <f>IFERROR(VLOOKUP(F2221,Maquinas!A:B,2,0),"")</f>
        <v/>
      </c>
      <c r="H2221" t="s">
        <v>14676</v>
      </c>
      <c r="I2221" s="14">
        <v>5</v>
      </c>
      <c r="J2221" s="23">
        <v>20800</v>
      </c>
      <c r="K2221" s="23">
        <f t="shared" si="70"/>
        <v>104000</v>
      </c>
      <c r="L2221" s="20">
        <f t="shared" si="69"/>
        <v>4.3245039826164451E-5</v>
      </c>
    </row>
    <row r="2222" spans="1:12" x14ac:dyDescent="0.25">
      <c r="A2222" t="s">
        <v>8656</v>
      </c>
      <c r="B2222" t="s">
        <v>8643</v>
      </c>
      <c r="C2222" t="s">
        <v>3349</v>
      </c>
      <c r="D2222" t="s">
        <v>14953</v>
      </c>
      <c r="E2222" t="s">
        <v>14890</v>
      </c>
      <c r="G2222" t="str">
        <f>IFERROR(VLOOKUP(F2222,Maquinas!A:B,2,0),"")</f>
        <v/>
      </c>
      <c r="H2222" t="s">
        <v>14778</v>
      </c>
      <c r="I2222" s="14">
        <v>1</v>
      </c>
      <c r="J2222" s="23">
        <v>104000</v>
      </c>
      <c r="K2222" s="23">
        <f t="shared" si="70"/>
        <v>104000</v>
      </c>
      <c r="L2222" s="20">
        <f t="shared" si="69"/>
        <v>4.3245039826164451E-5</v>
      </c>
    </row>
    <row r="2223" spans="1:12" x14ac:dyDescent="0.25">
      <c r="A2223" s="155" t="s">
        <v>8370</v>
      </c>
      <c r="B2223" s="155" t="s">
        <v>8371</v>
      </c>
      <c r="C2223" s="155" t="s">
        <v>15445</v>
      </c>
      <c r="D2223" s="155" t="s">
        <v>14881</v>
      </c>
      <c r="E2223" s="155"/>
      <c r="F2223" s="155" t="s">
        <v>12489</v>
      </c>
      <c r="G2223" s="155" t="str">
        <f>IFERROR(VLOOKUP(F2223,Maquinas!A:B,2,0),"")</f>
        <v>HARRIS 835</v>
      </c>
      <c r="H2223" s="155" t="s">
        <v>1286</v>
      </c>
      <c r="I2223" s="156">
        <v>30</v>
      </c>
      <c r="J2223" s="157">
        <v>3456.59</v>
      </c>
      <c r="K2223" s="157">
        <f t="shared" si="70"/>
        <v>103697.70000000001</v>
      </c>
      <c r="L2223" s="158">
        <f t="shared" si="69"/>
        <v>4.3119338138285132E-5</v>
      </c>
    </row>
    <row r="2224" spans="1:12" x14ac:dyDescent="0.25">
      <c r="A2224" t="s">
        <v>10035</v>
      </c>
      <c r="B2224" t="s">
        <v>10036</v>
      </c>
      <c r="C2224" t="s">
        <v>1719</v>
      </c>
      <c r="D2224" t="s">
        <v>14885</v>
      </c>
      <c r="E2224" t="s">
        <v>14890</v>
      </c>
      <c r="F2224" t="s">
        <v>14786</v>
      </c>
      <c r="G2224" t="str">
        <f>IFERROR(VLOOKUP(F2224,Maquinas!A:B,2,0),"")</f>
        <v/>
      </c>
      <c r="H2224" t="s">
        <v>14676</v>
      </c>
      <c r="I2224" s="14">
        <v>15</v>
      </c>
      <c r="J2224" s="23">
        <v>6899.19</v>
      </c>
      <c r="K2224" s="23">
        <f t="shared" si="70"/>
        <v>103487.84999999999</v>
      </c>
      <c r="L2224" s="20">
        <f t="shared" si="69"/>
        <v>4.3032078795905114E-5</v>
      </c>
    </row>
    <row r="2225" spans="1:12" x14ac:dyDescent="0.25">
      <c r="A2225" t="s">
        <v>7783</v>
      </c>
      <c r="B2225" t="s">
        <v>7784</v>
      </c>
      <c r="C2225" t="s">
        <v>1882</v>
      </c>
      <c r="D2225" t="s">
        <v>14886</v>
      </c>
      <c r="E2225" t="s">
        <v>14890</v>
      </c>
      <c r="F2225" t="s">
        <v>12484</v>
      </c>
      <c r="G2225" t="s">
        <v>14683</v>
      </c>
      <c r="H2225" t="s">
        <v>1286</v>
      </c>
      <c r="I2225" s="36">
        <v>64</v>
      </c>
      <c r="J2225" s="37">
        <v>1615.67</v>
      </c>
      <c r="K2225" s="37">
        <f t="shared" si="70"/>
        <v>103402.88</v>
      </c>
      <c r="L2225" s="20">
        <f t="shared" si="69"/>
        <v>4.2996746766731764E-5</v>
      </c>
    </row>
    <row r="2226" spans="1:12" x14ac:dyDescent="0.25">
      <c r="A2226" t="s">
        <v>2929</v>
      </c>
      <c r="B2226" t="s">
        <v>2930</v>
      </c>
      <c r="C2226" t="s">
        <v>1882</v>
      </c>
      <c r="D2226" t="s">
        <v>14886</v>
      </c>
      <c r="F2226" t="s">
        <v>12458</v>
      </c>
      <c r="G2226" t="s">
        <v>14666</v>
      </c>
      <c r="H2226" t="s">
        <v>1286</v>
      </c>
      <c r="I2226" s="36">
        <v>1</v>
      </c>
      <c r="J2226" s="37">
        <v>103150</v>
      </c>
      <c r="K2226" s="37">
        <f t="shared" si="70"/>
        <v>103150</v>
      </c>
      <c r="L2226" s="20">
        <f t="shared" si="69"/>
        <v>4.2891594789123681E-5</v>
      </c>
    </row>
    <row r="2227" spans="1:12" x14ac:dyDescent="0.25">
      <c r="A2227" t="s">
        <v>4734</v>
      </c>
      <c r="B2227" t="s">
        <v>4735</v>
      </c>
      <c r="C2227" t="s">
        <v>1725</v>
      </c>
      <c r="D2227" t="s">
        <v>14896</v>
      </c>
      <c r="G2227" t="str">
        <f>IFERROR(VLOOKUP(F2227,Maquinas!A:B,2,0),"")</f>
        <v/>
      </c>
      <c r="H2227" t="s">
        <v>14676</v>
      </c>
      <c r="I2227" s="14">
        <v>2</v>
      </c>
      <c r="J2227" s="23">
        <v>51500</v>
      </c>
      <c r="K2227" s="23">
        <f t="shared" si="70"/>
        <v>103000</v>
      </c>
      <c r="L2227" s="20">
        <f t="shared" si="69"/>
        <v>4.2829222135528253E-5</v>
      </c>
    </row>
    <row r="2228" spans="1:12" x14ac:dyDescent="0.25">
      <c r="A2228" t="s">
        <v>3667</v>
      </c>
      <c r="B2228" t="s">
        <v>3668</v>
      </c>
      <c r="C2228" t="s">
        <v>1970</v>
      </c>
      <c r="D2228" t="s">
        <v>14902</v>
      </c>
      <c r="G2228" t="str">
        <f>IFERROR(VLOOKUP(F2228,Maquinas!A:B,2,0),"")</f>
        <v/>
      </c>
      <c r="H2228" t="s">
        <v>14676</v>
      </c>
      <c r="I2228" s="14">
        <v>6</v>
      </c>
      <c r="J2228" s="23">
        <v>17142.849999999999</v>
      </c>
      <c r="K2228" s="23">
        <f t="shared" si="70"/>
        <v>102857.09999999999</v>
      </c>
      <c r="L2228" s="20">
        <f t="shared" si="69"/>
        <v>4.2769801787536338E-5</v>
      </c>
    </row>
    <row r="2229" spans="1:12" x14ac:dyDescent="0.25">
      <c r="A2229" t="s">
        <v>9635</v>
      </c>
      <c r="B2229" t="s">
        <v>9636</v>
      </c>
      <c r="C2229" t="s">
        <v>1719</v>
      </c>
      <c r="D2229" t="s">
        <v>14885</v>
      </c>
      <c r="F2229" t="s">
        <v>12709</v>
      </c>
      <c r="G2229" t="str">
        <f>IFERROR(VLOOKUP(F2229,Maquinas!A:B,2,0),"")</f>
        <v>MO - MP</v>
      </c>
      <c r="H2229" t="s">
        <v>7278</v>
      </c>
      <c r="I2229" s="14">
        <v>1</v>
      </c>
      <c r="J2229" s="23">
        <v>102690.27</v>
      </c>
      <c r="K2229" s="23">
        <f t="shared" si="70"/>
        <v>102690.27</v>
      </c>
      <c r="L2229" s="20">
        <f t="shared" si="69"/>
        <v>4.2700430922207505E-5</v>
      </c>
    </row>
    <row r="2230" spans="1:12" x14ac:dyDescent="0.25">
      <c r="A2230" t="s">
        <v>3653</v>
      </c>
      <c r="B2230" t="s">
        <v>3654</v>
      </c>
      <c r="C2230" t="s">
        <v>1970</v>
      </c>
      <c r="D2230" t="s">
        <v>14902</v>
      </c>
      <c r="G2230" t="str">
        <f>IFERROR(VLOOKUP(F2230,Maquinas!A:B,2,0),"")</f>
        <v/>
      </c>
      <c r="H2230" t="s">
        <v>14676</v>
      </c>
      <c r="I2230" s="14">
        <v>2</v>
      </c>
      <c r="J2230" s="23">
        <v>51000</v>
      </c>
      <c r="K2230" s="23">
        <f t="shared" si="70"/>
        <v>102000</v>
      </c>
      <c r="L2230" s="20">
        <f t="shared" si="69"/>
        <v>4.2413404444892055E-5</v>
      </c>
    </row>
    <row r="2231" spans="1:12" x14ac:dyDescent="0.25">
      <c r="A2231" t="s">
        <v>8670</v>
      </c>
      <c r="B2231" t="s">
        <v>8671</v>
      </c>
      <c r="C2231" t="s">
        <v>1922</v>
      </c>
      <c r="D2231" t="s">
        <v>14649</v>
      </c>
      <c r="E2231" t="s">
        <v>14890</v>
      </c>
      <c r="F2231" t="s">
        <v>12458</v>
      </c>
      <c r="G2231" t="s">
        <v>14666</v>
      </c>
      <c r="H2231" t="s">
        <v>1286</v>
      </c>
      <c r="I2231" s="36">
        <v>2</v>
      </c>
      <c r="J2231" s="37">
        <v>51000</v>
      </c>
      <c r="K2231" s="37">
        <f t="shared" si="70"/>
        <v>102000</v>
      </c>
      <c r="L2231" s="20">
        <f t="shared" si="69"/>
        <v>4.2413404444892055E-5</v>
      </c>
    </row>
    <row r="2232" spans="1:12" x14ac:dyDescent="0.25">
      <c r="A2232" t="s">
        <v>10173</v>
      </c>
      <c r="B2232" t="s">
        <v>10174</v>
      </c>
      <c r="C2232" t="s">
        <v>15049</v>
      </c>
      <c r="D2232" t="s">
        <v>14908</v>
      </c>
      <c r="G2232" t="str">
        <f>IFERROR(VLOOKUP(F2232,Maquinas!A:B,2,0),"")</f>
        <v/>
      </c>
      <c r="H2232" t="s">
        <v>14778</v>
      </c>
      <c r="I2232" s="36">
        <v>1</v>
      </c>
      <c r="J2232" s="37">
        <v>102000</v>
      </c>
      <c r="K2232" s="37">
        <f t="shared" si="70"/>
        <v>102000</v>
      </c>
      <c r="L2232" s="38">
        <f t="shared" si="69"/>
        <v>4.2413404444892055E-5</v>
      </c>
    </row>
    <row r="2233" spans="1:12" x14ac:dyDescent="0.25">
      <c r="A2233" t="s">
        <v>9987</v>
      </c>
      <c r="B2233" t="s">
        <v>9988</v>
      </c>
      <c r="C2233" t="s">
        <v>1882</v>
      </c>
      <c r="D2233" t="s">
        <v>14886</v>
      </c>
      <c r="E2233" t="s">
        <v>14890</v>
      </c>
      <c r="F2233" t="s">
        <v>12517</v>
      </c>
      <c r="G2233" t="s">
        <v>14679</v>
      </c>
      <c r="H2233" t="s">
        <v>1286</v>
      </c>
      <c r="I2233" s="36">
        <v>1</v>
      </c>
      <c r="J2233" s="37">
        <v>101900</v>
      </c>
      <c r="K2233" s="37">
        <f t="shared" si="70"/>
        <v>101900</v>
      </c>
      <c r="L2233" s="20">
        <f t="shared" si="69"/>
        <v>4.2371822675828439E-5</v>
      </c>
    </row>
    <row r="2234" spans="1:12" x14ac:dyDescent="0.25">
      <c r="A2234" t="s">
        <v>2967</v>
      </c>
      <c r="B2234" t="s">
        <v>2968</v>
      </c>
      <c r="C2234" t="s">
        <v>1725</v>
      </c>
      <c r="D2234" t="s">
        <v>14896</v>
      </c>
      <c r="F2234" t="s">
        <v>12458</v>
      </c>
      <c r="G2234" t="s">
        <v>14666</v>
      </c>
      <c r="H2234" t="s">
        <v>1286</v>
      </c>
      <c r="I2234" s="36">
        <v>3</v>
      </c>
      <c r="J2234" s="37">
        <v>33911.660000000003</v>
      </c>
      <c r="K2234" s="37">
        <f t="shared" si="70"/>
        <v>101734.98000000001</v>
      </c>
      <c r="L2234" s="20">
        <f t="shared" si="69"/>
        <v>4.2303204440519653E-5</v>
      </c>
    </row>
    <row r="2235" spans="1:12" s="39" customFormat="1" x14ac:dyDescent="0.25">
      <c r="A2235" s="39" t="s">
        <v>9932</v>
      </c>
      <c r="B2235" s="39" t="s">
        <v>9933</v>
      </c>
      <c r="C2235" s="39" t="s">
        <v>1922</v>
      </c>
      <c r="D2235" s="39" t="s">
        <v>14649</v>
      </c>
      <c r="F2235" s="39" t="s">
        <v>15058</v>
      </c>
      <c r="G2235" s="39" t="s">
        <v>14707</v>
      </c>
      <c r="H2235" s="39" t="s">
        <v>12135</v>
      </c>
      <c r="I2235" s="40">
        <v>3</v>
      </c>
      <c r="J2235" s="41">
        <v>33900</v>
      </c>
      <c r="K2235" s="41">
        <f t="shared" si="70"/>
        <v>101700</v>
      </c>
      <c r="L2235" s="42">
        <f t="shared" si="69"/>
        <v>4.2288659137701199E-5</v>
      </c>
    </row>
    <row r="2236" spans="1:12" x14ac:dyDescent="0.25">
      <c r="A2236" t="s">
        <v>10373</v>
      </c>
      <c r="B2236" t="s">
        <v>10374</v>
      </c>
      <c r="C2236" t="s">
        <v>4937</v>
      </c>
      <c r="D2236" t="s">
        <v>14887</v>
      </c>
      <c r="G2236" t="str">
        <f>IFERROR(VLOOKUP(F2236,Maquinas!A:B,2,0),"")</f>
        <v/>
      </c>
      <c r="H2236" t="s">
        <v>14676</v>
      </c>
      <c r="I2236" s="14">
        <v>2</v>
      </c>
      <c r="J2236" s="23">
        <v>50814.83</v>
      </c>
      <c r="K2236" s="23">
        <f t="shared" si="70"/>
        <v>101629.66</v>
      </c>
      <c r="L2236" s="20">
        <f t="shared" si="69"/>
        <v>4.2259410521341845E-5</v>
      </c>
    </row>
    <row r="2237" spans="1:12" x14ac:dyDescent="0.25">
      <c r="A2237" t="s">
        <v>10385</v>
      </c>
      <c r="B2237" t="s">
        <v>10386</v>
      </c>
      <c r="C2237" t="s">
        <v>4937</v>
      </c>
      <c r="D2237" t="s">
        <v>14887</v>
      </c>
      <c r="G2237" t="str">
        <f>IFERROR(VLOOKUP(F2237,Maquinas!A:B,2,0),"")</f>
        <v/>
      </c>
      <c r="H2237" t="s">
        <v>14676</v>
      </c>
      <c r="I2237" s="14">
        <v>1</v>
      </c>
      <c r="J2237" s="23">
        <v>101450</v>
      </c>
      <c r="K2237" s="23">
        <f t="shared" si="70"/>
        <v>101450</v>
      </c>
      <c r="L2237" s="20">
        <f t="shared" si="69"/>
        <v>4.2184704715042148E-5</v>
      </c>
    </row>
    <row r="2238" spans="1:12" x14ac:dyDescent="0.25">
      <c r="A2238" t="s">
        <v>8577</v>
      </c>
      <c r="B2238" t="s">
        <v>8578</v>
      </c>
      <c r="C2238" t="s">
        <v>1882</v>
      </c>
      <c r="D2238" t="s">
        <v>14886</v>
      </c>
      <c r="E2238" t="s">
        <v>14890</v>
      </c>
      <c r="F2238" t="s">
        <v>14794</v>
      </c>
      <c r="G2238" t="s">
        <v>9967</v>
      </c>
      <c r="H2238" t="s">
        <v>7195</v>
      </c>
      <c r="I2238" s="14">
        <v>5</v>
      </c>
      <c r="J2238" s="23">
        <v>20283.79</v>
      </c>
      <c r="K2238" s="23">
        <f t="shared" si="70"/>
        <v>101418.95000000001</v>
      </c>
      <c r="L2238" s="20">
        <f t="shared" si="69"/>
        <v>4.2171793575747901E-5</v>
      </c>
    </row>
    <row r="2239" spans="1:12" x14ac:dyDescent="0.25">
      <c r="A2239" t="s">
        <v>2562</v>
      </c>
      <c r="B2239" t="s">
        <v>2563</v>
      </c>
      <c r="C2239" t="s">
        <v>1725</v>
      </c>
      <c r="D2239" t="s">
        <v>14896</v>
      </c>
      <c r="F2239" t="s">
        <v>12875</v>
      </c>
      <c r="G2239" t="s">
        <v>14671</v>
      </c>
      <c r="H2239" t="s">
        <v>7278</v>
      </c>
      <c r="I2239" s="14">
        <v>6</v>
      </c>
      <c r="J2239" s="23">
        <v>16866.48</v>
      </c>
      <c r="K2239" s="23">
        <f t="shared" si="70"/>
        <v>101198.88</v>
      </c>
      <c r="L2239" s="20">
        <f t="shared" si="69"/>
        <v>4.2080284576569588E-5</v>
      </c>
    </row>
    <row r="2240" spans="1:12" hidden="1" x14ac:dyDescent="0.25">
      <c r="A2240" t="s">
        <v>11971</v>
      </c>
      <c r="B2240" t="s">
        <v>11972</v>
      </c>
      <c r="C2240" t="s">
        <v>7478</v>
      </c>
      <c r="D2240" t="s">
        <v>14912</v>
      </c>
      <c r="E2240" t="s">
        <v>14890</v>
      </c>
      <c r="G2240" t="str">
        <f>IFERROR(VLOOKUP(F2240,Maquinas!A:B,2,0),"")</f>
        <v/>
      </c>
      <c r="H2240" t="s">
        <v>10941</v>
      </c>
      <c r="I2240" s="14">
        <v>1</v>
      </c>
      <c r="J2240" s="23">
        <v>101145.33</v>
      </c>
      <c r="K2240" s="23">
        <f t="shared" si="70"/>
        <v>101145.33</v>
      </c>
      <c r="L2240" s="20">
        <f t="shared" si="69"/>
        <v>4.2058017539236017E-5</v>
      </c>
    </row>
    <row r="2241" spans="1:12" s="39" customFormat="1" x14ac:dyDescent="0.25">
      <c r="A2241" s="39" t="s">
        <v>9595</v>
      </c>
      <c r="B2241" s="39" t="s">
        <v>9596</v>
      </c>
      <c r="C2241" s="39" t="s">
        <v>15445</v>
      </c>
      <c r="D2241" s="39" t="s">
        <v>14887</v>
      </c>
      <c r="F2241" s="39" t="s">
        <v>14909</v>
      </c>
      <c r="G2241" s="39" t="s">
        <v>14718</v>
      </c>
      <c r="H2241" s="39" t="s">
        <v>12135</v>
      </c>
      <c r="I2241" s="40">
        <v>6</v>
      </c>
      <c r="J2241" s="41">
        <v>16744.72</v>
      </c>
      <c r="K2241" s="41">
        <f t="shared" si="70"/>
        <v>100468.32</v>
      </c>
      <c r="L2241" s="42">
        <f t="shared" si="69"/>
        <v>4.1776504804498408E-5</v>
      </c>
    </row>
    <row r="2242" spans="1:12" x14ac:dyDescent="0.25">
      <c r="A2242" t="s">
        <v>3970</v>
      </c>
      <c r="B2242" t="s">
        <v>3971</v>
      </c>
      <c r="C2242" t="s">
        <v>1970</v>
      </c>
      <c r="D2242" t="s">
        <v>14902</v>
      </c>
      <c r="G2242" t="str">
        <f>IFERROR(VLOOKUP(F2242,Maquinas!A:B,2,0),"")</f>
        <v/>
      </c>
      <c r="H2242" t="s">
        <v>14676</v>
      </c>
      <c r="I2242" s="14">
        <v>2</v>
      </c>
      <c r="J2242" s="23">
        <v>50149.5</v>
      </c>
      <c r="K2242" s="23">
        <f t="shared" si="70"/>
        <v>100299</v>
      </c>
      <c r="L2242" s="20">
        <f t="shared" si="69"/>
        <v>4.1706098553119885E-5</v>
      </c>
    </row>
    <row r="2243" spans="1:12" x14ac:dyDescent="0.25">
      <c r="A2243" t="s">
        <v>3838</v>
      </c>
      <c r="B2243" t="s">
        <v>3839</v>
      </c>
      <c r="C2243" t="s">
        <v>1970</v>
      </c>
      <c r="D2243" t="s">
        <v>14902</v>
      </c>
      <c r="G2243" t="str">
        <f>IFERROR(VLOOKUP(F2243,Maquinas!A:B,2,0),"")</f>
        <v/>
      </c>
      <c r="H2243" t="s">
        <v>14676</v>
      </c>
      <c r="I2243" s="14">
        <v>2</v>
      </c>
      <c r="J2243" s="23">
        <v>50000</v>
      </c>
      <c r="K2243" s="23">
        <f t="shared" si="70"/>
        <v>100000</v>
      </c>
      <c r="L2243" s="20">
        <f t="shared" si="69"/>
        <v>4.1581769063619659E-5</v>
      </c>
    </row>
    <row r="2244" spans="1:12" x14ac:dyDescent="0.25">
      <c r="A2244" t="s">
        <v>8338</v>
      </c>
      <c r="B2244" t="s">
        <v>8339</v>
      </c>
      <c r="C2244" t="s">
        <v>1891</v>
      </c>
      <c r="D2244" t="s">
        <v>14946</v>
      </c>
      <c r="F2244" t="s">
        <v>14901</v>
      </c>
      <c r="G2244" t="s">
        <v>14672</v>
      </c>
      <c r="H2244" t="s">
        <v>7278</v>
      </c>
      <c r="I2244" s="14">
        <v>4</v>
      </c>
      <c r="J2244" s="23">
        <v>25000</v>
      </c>
      <c r="K2244" s="23">
        <f t="shared" si="70"/>
        <v>100000</v>
      </c>
      <c r="L2244" s="20">
        <f t="shared" si="69"/>
        <v>4.1581769063619659E-5</v>
      </c>
    </row>
    <row r="2245" spans="1:12" x14ac:dyDescent="0.25">
      <c r="A2245" t="s">
        <v>8487</v>
      </c>
      <c r="B2245" t="s">
        <v>8488</v>
      </c>
      <c r="C2245" t="s">
        <v>1970</v>
      </c>
      <c r="D2245" t="s">
        <v>14902</v>
      </c>
      <c r="F2245" t="s">
        <v>14897</v>
      </c>
      <c r="G2245" t="s">
        <v>14673</v>
      </c>
      <c r="H2245" t="s">
        <v>7195</v>
      </c>
      <c r="I2245" s="14">
        <v>4</v>
      </c>
      <c r="J2245" s="23">
        <v>25000</v>
      </c>
      <c r="K2245" s="23">
        <f t="shared" si="70"/>
        <v>100000</v>
      </c>
      <c r="L2245" s="20">
        <f t="shared" si="69"/>
        <v>4.1581769063619659E-5</v>
      </c>
    </row>
    <row r="2246" spans="1:12" x14ac:dyDescent="0.25">
      <c r="A2246" t="s">
        <v>10139</v>
      </c>
      <c r="B2246" t="s">
        <v>10140</v>
      </c>
      <c r="C2246" t="s">
        <v>1945</v>
      </c>
      <c r="D2246" t="s">
        <v>14894</v>
      </c>
      <c r="E2246" t="s">
        <v>14890</v>
      </c>
      <c r="F2246" t="s">
        <v>15005</v>
      </c>
      <c r="G2246" t="s">
        <v>9967</v>
      </c>
      <c r="H2246" t="s">
        <v>7195</v>
      </c>
      <c r="I2246" s="14">
        <v>2</v>
      </c>
      <c r="J2246" s="23">
        <v>50000</v>
      </c>
      <c r="K2246" s="23">
        <f t="shared" si="70"/>
        <v>100000</v>
      </c>
      <c r="L2246" s="20">
        <f t="shared" si="69"/>
        <v>4.1581769063619659E-5</v>
      </c>
    </row>
    <row r="2247" spans="1:12" x14ac:dyDescent="0.25">
      <c r="A2247" t="s">
        <v>8662</v>
      </c>
      <c r="B2247" t="s">
        <v>8661</v>
      </c>
      <c r="C2247" t="s">
        <v>3349</v>
      </c>
      <c r="D2247" t="s">
        <v>14953</v>
      </c>
      <c r="E2247" t="s">
        <v>14890</v>
      </c>
      <c r="G2247" t="str">
        <f>IFERROR(VLOOKUP(F2247,Maquinas!A:B,2,0),"")</f>
        <v/>
      </c>
      <c r="H2247" t="s">
        <v>14778</v>
      </c>
      <c r="I2247" s="14">
        <v>1</v>
      </c>
      <c r="J2247" s="23">
        <v>99900</v>
      </c>
      <c r="K2247" s="23">
        <f t="shared" si="70"/>
        <v>99900</v>
      </c>
      <c r="L2247" s="20">
        <f t="shared" si="69"/>
        <v>4.1540187294556043E-5</v>
      </c>
    </row>
    <row r="2248" spans="1:12" x14ac:dyDescent="0.25">
      <c r="A2248" t="s">
        <v>9787</v>
      </c>
      <c r="B2248" t="s">
        <v>9788</v>
      </c>
      <c r="C2248" t="s">
        <v>2770</v>
      </c>
      <c r="D2248" t="s">
        <v>14925</v>
      </c>
      <c r="F2248" t="s">
        <v>12875</v>
      </c>
      <c r="G2248" t="str">
        <f>IFERROR(VLOOKUP(F2248,Maquinas!A:B,2,0),"")</f>
        <v>241 GS</v>
      </c>
      <c r="H2248" t="s">
        <v>7278</v>
      </c>
      <c r="I2248" s="14">
        <v>3</v>
      </c>
      <c r="J2248" s="23">
        <v>33038.78</v>
      </c>
      <c r="K2248" s="23">
        <f t="shared" si="70"/>
        <v>99116.34</v>
      </c>
      <c r="L2248" s="20">
        <f t="shared" si="69"/>
        <v>4.121432760311208E-5</v>
      </c>
    </row>
    <row r="2249" spans="1:12" x14ac:dyDescent="0.25">
      <c r="A2249" t="s">
        <v>9154</v>
      </c>
      <c r="B2249" t="s">
        <v>9155</v>
      </c>
      <c r="C2249" t="s">
        <v>1970</v>
      </c>
      <c r="D2249" t="s">
        <v>14902</v>
      </c>
      <c r="F2249" t="s">
        <v>12620</v>
      </c>
      <c r="G2249" t="str">
        <f>IFERROR(VLOOKUP(F2249,Maquinas!A:B,2,0),"")</f>
        <v>RA 800 II</v>
      </c>
      <c r="H2249" t="s">
        <v>7154</v>
      </c>
      <c r="I2249" s="14">
        <v>1</v>
      </c>
      <c r="J2249" s="23">
        <v>99113</v>
      </c>
      <c r="K2249" s="23">
        <f t="shared" si="70"/>
        <v>99113</v>
      </c>
      <c r="L2249" s="20">
        <f t="shared" si="69"/>
        <v>4.1212938772025358E-5</v>
      </c>
    </row>
    <row r="2250" spans="1:12" x14ac:dyDescent="0.25">
      <c r="A2250" t="s">
        <v>4754</v>
      </c>
      <c r="B2250" t="s">
        <v>4755</v>
      </c>
      <c r="C2250" t="s">
        <v>1882</v>
      </c>
      <c r="D2250" t="s">
        <v>14886</v>
      </c>
      <c r="G2250" t="str">
        <f>IFERROR(VLOOKUP(F2250,Maquinas!A:B,2,0),"")</f>
        <v/>
      </c>
      <c r="H2250" t="s">
        <v>14676</v>
      </c>
      <c r="I2250" s="14">
        <v>1</v>
      </c>
      <c r="J2250" s="23">
        <v>99000</v>
      </c>
      <c r="K2250" s="23">
        <f t="shared" si="70"/>
        <v>99000</v>
      </c>
      <c r="L2250" s="20">
        <f t="shared" si="69"/>
        <v>4.1165951372983468E-5</v>
      </c>
    </row>
    <row r="2251" spans="1:12" x14ac:dyDescent="0.25">
      <c r="A2251" t="s">
        <v>4026</v>
      </c>
      <c r="B2251" t="s">
        <v>4027</v>
      </c>
      <c r="C2251" t="s">
        <v>1970</v>
      </c>
      <c r="D2251" t="s">
        <v>14902</v>
      </c>
      <c r="G2251" t="str">
        <f>IFERROR(VLOOKUP(F2251,Maquinas!A:B,2,0),"")</f>
        <v/>
      </c>
      <c r="H2251" t="s">
        <v>14676</v>
      </c>
      <c r="I2251" s="14">
        <v>1</v>
      </c>
      <c r="J2251" s="23">
        <v>98956</v>
      </c>
      <c r="K2251" s="23">
        <f t="shared" si="70"/>
        <v>98956</v>
      </c>
      <c r="L2251" s="20">
        <f t="shared" si="69"/>
        <v>4.1147655394595471E-5</v>
      </c>
    </row>
    <row r="2252" spans="1:12" x14ac:dyDescent="0.25">
      <c r="A2252" t="s">
        <v>4522</v>
      </c>
      <c r="B2252" t="s">
        <v>4523</v>
      </c>
      <c r="C2252" t="s">
        <v>1725</v>
      </c>
      <c r="D2252" t="s">
        <v>14896</v>
      </c>
      <c r="G2252" t="str">
        <f>IFERROR(VLOOKUP(F2252,Maquinas!A:B,2,0),"")</f>
        <v/>
      </c>
      <c r="H2252" t="s">
        <v>14676</v>
      </c>
      <c r="I2252" s="14">
        <v>1</v>
      </c>
      <c r="J2252" s="23">
        <v>98942.25</v>
      </c>
      <c r="K2252" s="23">
        <f t="shared" si="70"/>
        <v>98942.25</v>
      </c>
      <c r="L2252" s="20">
        <f t="shared" si="69"/>
        <v>4.1141937901349228E-5</v>
      </c>
    </row>
    <row r="2253" spans="1:12" x14ac:dyDescent="0.25">
      <c r="A2253" t="s">
        <v>2925</v>
      </c>
      <c r="B2253" t="s">
        <v>2926</v>
      </c>
      <c r="C2253" t="s">
        <v>1882</v>
      </c>
      <c r="D2253" t="s">
        <v>14886</v>
      </c>
      <c r="F2253" t="s">
        <v>12458</v>
      </c>
      <c r="G2253" t="s">
        <v>14666</v>
      </c>
      <c r="H2253" t="s">
        <v>1286</v>
      </c>
      <c r="I2253" s="36">
        <v>3</v>
      </c>
      <c r="J2253" s="37">
        <v>32974.75</v>
      </c>
      <c r="K2253" s="37">
        <f t="shared" si="70"/>
        <v>98924.25</v>
      </c>
      <c r="L2253" s="20">
        <f t="shared" si="69"/>
        <v>4.1134453182917777E-5</v>
      </c>
    </row>
    <row r="2254" spans="1:12" x14ac:dyDescent="0.25">
      <c r="A2254" t="s">
        <v>8378</v>
      </c>
      <c r="B2254" t="s">
        <v>8379</v>
      </c>
      <c r="C2254" t="s">
        <v>1882</v>
      </c>
      <c r="D2254" t="s">
        <v>14886</v>
      </c>
      <c r="F2254" t="s">
        <v>14794</v>
      </c>
      <c r="G2254" t="s">
        <v>9967</v>
      </c>
      <c r="H2254" t="s">
        <v>7195</v>
      </c>
      <c r="I2254" s="14">
        <v>6</v>
      </c>
      <c r="J2254" s="23">
        <v>16450</v>
      </c>
      <c r="K2254" s="23">
        <f t="shared" si="70"/>
        <v>98700</v>
      </c>
      <c r="L2254" s="20">
        <f t="shared" ref="L2254:L2317" si="71">+K2254/$K$4057</f>
        <v>4.1041206065792606E-5</v>
      </c>
    </row>
    <row r="2255" spans="1:12" x14ac:dyDescent="0.25">
      <c r="A2255" t="s">
        <v>4012</v>
      </c>
      <c r="B2255" t="s">
        <v>4013</v>
      </c>
      <c r="C2255" t="s">
        <v>1970</v>
      </c>
      <c r="D2255" t="s">
        <v>14902</v>
      </c>
      <c r="G2255" t="str">
        <f>IFERROR(VLOOKUP(F2255,Maquinas!A:B,2,0),"")</f>
        <v/>
      </c>
      <c r="H2255" t="s">
        <v>14676</v>
      </c>
      <c r="I2255" s="14">
        <v>2</v>
      </c>
      <c r="J2255" s="23">
        <v>49345.5</v>
      </c>
      <c r="K2255" s="23">
        <f t="shared" si="70"/>
        <v>98691</v>
      </c>
      <c r="L2255" s="20">
        <f t="shared" si="71"/>
        <v>4.103746370657688E-5</v>
      </c>
    </row>
    <row r="2256" spans="1:12" hidden="1" x14ac:dyDescent="0.25">
      <c r="A2256" t="s">
        <v>12200</v>
      </c>
      <c r="B2256" t="s">
        <v>15059</v>
      </c>
      <c r="C2256" t="s">
        <v>1965</v>
      </c>
      <c r="D2256" t="s">
        <v>14908</v>
      </c>
      <c r="G2256" t="str">
        <f>IFERROR(VLOOKUP(F2256,Maquinas!A:B,2,0),"")</f>
        <v/>
      </c>
      <c r="I2256" s="14">
        <v>7</v>
      </c>
      <c r="J2256" s="23">
        <v>14083.57</v>
      </c>
      <c r="K2256" s="23">
        <f t="shared" si="70"/>
        <v>98584.989999999991</v>
      </c>
      <c r="L2256" s="20">
        <f t="shared" si="71"/>
        <v>4.0993382873192534E-5</v>
      </c>
    </row>
    <row r="2257" spans="1:12" x14ac:dyDescent="0.25">
      <c r="A2257" t="s">
        <v>5226</v>
      </c>
      <c r="B2257" t="s">
        <v>5227</v>
      </c>
      <c r="C2257" t="s">
        <v>1922</v>
      </c>
      <c r="D2257" t="s">
        <v>14649</v>
      </c>
      <c r="E2257" t="s">
        <v>14890</v>
      </c>
      <c r="F2257" t="s">
        <v>12864</v>
      </c>
      <c r="G2257" t="s">
        <v>14670</v>
      </c>
      <c r="H2257" t="s">
        <v>7154</v>
      </c>
      <c r="I2257" s="14">
        <v>3</v>
      </c>
      <c r="J2257" s="23">
        <v>32800</v>
      </c>
      <c r="K2257" s="23">
        <f t="shared" ref="K2257:K2320" si="72">+I2257*J2257</f>
        <v>98400</v>
      </c>
      <c r="L2257" s="20">
        <f t="shared" si="71"/>
        <v>4.091646075860175E-5</v>
      </c>
    </row>
    <row r="2258" spans="1:12" x14ac:dyDescent="0.25">
      <c r="A2258" t="s">
        <v>8181</v>
      </c>
      <c r="B2258" t="s">
        <v>8182</v>
      </c>
      <c r="C2258" t="s">
        <v>1719</v>
      </c>
      <c r="D2258" t="s">
        <v>14885</v>
      </c>
      <c r="E2258" t="s">
        <v>14890</v>
      </c>
      <c r="F2258" t="s">
        <v>14794</v>
      </c>
      <c r="G2258" t="str">
        <f>IFERROR(VLOOKUP(F2258,Maquinas!A:B,2,0),"")</f>
        <v>ROBOSUM</v>
      </c>
      <c r="H2258" t="s">
        <v>7195</v>
      </c>
      <c r="I2258" s="14">
        <v>6</v>
      </c>
      <c r="J2258" s="23">
        <v>16394.98</v>
      </c>
      <c r="K2258" s="23">
        <f t="shared" si="72"/>
        <v>98369.88</v>
      </c>
      <c r="L2258" s="20">
        <f t="shared" si="71"/>
        <v>4.0903936329759791E-5</v>
      </c>
    </row>
    <row r="2259" spans="1:12" x14ac:dyDescent="0.25">
      <c r="A2259" t="s">
        <v>8475</v>
      </c>
      <c r="B2259" t="s">
        <v>8476</v>
      </c>
      <c r="C2259" t="s">
        <v>1719</v>
      </c>
      <c r="D2259" t="s">
        <v>14885</v>
      </c>
      <c r="F2259" t="s">
        <v>12636</v>
      </c>
      <c r="G2259" t="s">
        <v>14692</v>
      </c>
      <c r="H2259" t="s">
        <v>7278</v>
      </c>
      <c r="I2259" s="14">
        <v>12</v>
      </c>
      <c r="J2259" s="23">
        <v>8181.81</v>
      </c>
      <c r="K2259" s="23">
        <f t="shared" si="72"/>
        <v>98181.72</v>
      </c>
      <c r="L2259" s="20">
        <f t="shared" si="71"/>
        <v>4.082569607308968E-5</v>
      </c>
    </row>
    <row r="2260" spans="1:12" x14ac:dyDescent="0.25">
      <c r="A2260" s="143" t="s">
        <v>7565</v>
      </c>
      <c r="B2260" s="143" t="s">
        <v>7566</v>
      </c>
      <c r="C2260" s="143" t="s">
        <v>15445</v>
      </c>
      <c r="D2260" s="143" t="s">
        <v>14886</v>
      </c>
      <c r="E2260" s="143" t="s">
        <v>14890</v>
      </c>
      <c r="F2260" s="143" t="s">
        <v>14897</v>
      </c>
      <c r="G2260" s="143" t="s">
        <v>15645</v>
      </c>
      <c r="H2260" s="143" t="s">
        <v>7195</v>
      </c>
      <c r="I2260" s="144">
        <v>1</v>
      </c>
      <c r="J2260" s="145">
        <v>98168.4</v>
      </c>
      <c r="K2260" s="145">
        <f t="shared" si="72"/>
        <v>98168.4</v>
      </c>
      <c r="L2260" s="146">
        <f t="shared" si="71"/>
        <v>4.08201573814504E-5</v>
      </c>
    </row>
    <row r="2261" spans="1:12" s="80" customFormat="1" x14ac:dyDescent="0.25">
      <c r="A2261" s="80" t="s">
        <v>7822</v>
      </c>
      <c r="B2261" s="80" t="s">
        <v>7823</v>
      </c>
      <c r="C2261" s="80" t="s">
        <v>15442</v>
      </c>
      <c r="D2261" s="80" t="s">
        <v>14883</v>
      </c>
      <c r="E2261" s="80" t="s">
        <v>14890</v>
      </c>
      <c r="F2261" s="80" t="s">
        <v>12875</v>
      </c>
      <c r="G2261" s="80" t="s">
        <v>14671</v>
      </c>
      <c r="H2261" s="80" t="s">
        <v>7154</v>
      </c>
      <c r="I2261" s="97">
        <v>1</v>
      </c>
      <c r="J2261" s="98">
        <v>98005.31</v>
      </c>
      <c r="K2261" s="98">
        <f t="shared" si="72"/>
        <v>98005.31</v>
      </c>
      <c r="L2261" s="99">
        <f t="shared" si="71"/>
        <v>4.0752341674284547E-5</v>
      </c>
    </row>
    <row r="2262" spans="1:12" x14ac:dyDescent="0.25">
      <c r="A2262" t="s">
        <v>3912</v>
      </c>
      <c r="B2262" t="s">
        <v>3913</v>
      </c>
      <c r="C2262" t="s">
        <v>1970</v>
      </c>
      <c r="D2262" t="s">
        <v>14902</v>
      </c>
      <c r="G2262" t="str">
        <f>IFERROR(VLOOKUP(F2262,Maquinas!A:B,2,0),"")</f>
        <v/>
      </c>
      <c r="H2262" t="s">
        <v>14676</v>
      </c>
      <c r="I2262" s="14">
        <v>4</v>
      </c>
      <c r="J2262" s="23">
        <v>24500</v>
      </c>
      <c r="K2262" s="23">
        <f t="shared" si="72"/>
        <v>98000</v>
      </c>
      <c r="L2262" s="20">
        <f t="shared" si="71"/>
        <v>4.075013368234727E-5</v>
      </c>
    </row>
    <row r="2263" spans="1:12" x14ac:dyDescent="0.25">
      <c r="A2263" t="s">
        <v>4024</v>
      </c>
      <c r="B2263" t="s">
        <v>4025</v>
      </c>
      <c r="C2263" t="s">
        <v>1970</v>
      </c>
      <c r="D2263" t="s">
        <v>14902</v>
      </c>
      <c r="G2263" t="str">
        <f>IFERROR(VLOOKUP(F2263,Maquinas!A:B,2,0),"")</f>
        <v/>
      </c>
      <c r="H2263" t="s">
        <v>14676</v>
      </c>
      <c r="I2263" s="14">
        <v>1</v>
      </c>
      <c r="J2263" s="23">
        <v>98000</v>
      </c>
      <c r="K2263" s="23">
        <f t="shared" si="72"/>
        <v>98000</v>
      </c>
      <c r="L2263" s="20">
        <f t="shared" si="71"/>
        <v>4.075013368234727E-5</v>
      </c>
    </row>
    <row r="2264" spans="1:12" x14ac:dyDescent="0.25">
      <c r="A2264" t="s">
        <v>9182</v>
      </c>
      <c r="B2264" t="s">
        <v>9183</v>
      </c>
      <c r="C2264" t="s">
        <v>2770</v>
      </c>
      <c r="D2264" t="s">
        <v>14925</v>
      </c>
      <c r="F2264" t="s">
        <v>12864</v>
      </c>
      <c r="G2264" t="s">
        <v>14670</v>
      </c>
      <c r="H2264" t="s">
        <v>7154</v>
      </c>
      <c r="I2264" s="14">
        <v>2</v>
      </c>
      <c r="J2264" s="23">
        <v>49000</v>
      </c>
      <c r="K2264" s="23">
        <f t="shared" si="72"/>
        <v>98000</v>
      </c>
      <c r="L2264" s="20">
        <f t="shared" si="71"/>
        <v>4.075013368234727E-5</v>
      </c>
    </row>
    <row r="2265" spans="1:12" x14ac:dyDescent="0.25">
      <c r="A2265" t="s">
        <v>2554</v>
      </c>
      <c r="B2265" t="s">
        <v>2555</v>
      </c>
      <c r="C2265" t="s">
        <v>1859</v>
      </c>
      <c r="D2265" t="s">
        <v>14882</v>
      </c>
      <c r="F2265" t="s">
        <v>12875</v>
      </c>
      <c r="G2265" t="s">
        <v>14671</v>
      </c>
      <c r="H2265" t="s">
        <v>7278</v>
      </c>
      <c r="I2265" s="14">
        <v>1</v>
      </c>
      <c r="J2265" s="23">
        <v>97776.5</v>
      </c>
      <c r="K2265" s="23">
        <f t="shared" si="72"/>
        <v>97776.5</v>
      </c>
      <c r="L2265" s="20">
        <f t="shared" si="71"/>
        <v>4.0657198428490077E-5</v>
      </c>
    </row>
    <row r="2266" spans="1:12" x14ac:dyDescent="0.25">
      <c r="A2266" t="s">
        <v>5310</v>
      </c>
      <c r="B2266" t="s">
        <v>5311</v>
      </c>
      <c r="C2266" t="s">
        <v>4937</v>
      </c>
      <c r="D2266" t="s">
        <v>14887</v>
      </c>
      <c r="G2266" t="str">
        <f>IFERROR(VLOOKUP(F2266,Maquinas!A:B,2,0),"")</f>
        <v/>
      </c>
      <c r="H2266" t="s">
        <v>14676</v>
      </c>
      <c r="I2266" s="14">
        <v>2</v>
      </c>
      <c r="J2266" s="23">
        <v>48833.33</v>
      </c>
      <c r="K2266" s="23">
        <f t="shared" si="72"/>
        <v>97666.66</v>
      </c>
      <c r="L2266" s="20">
        <f t="shared" si="71"/>
        <v>4.0611525013350599E-5</v>
      </c>
    </row>
    <row r="2267" spans="1:12" x14ac:dyDescent="0.25">
      <c r="A2267" t="s">
        <v>3663</v>
      </c>
      <c r="B2267" t="s">
        <v>3664</v>
      </c>
      <c r="C2267" t="s">
        <v>1970</v>
      </c>
      <c r="D2267" t="s">
        <v>14902</v>
      </c>
      <c r="G2267" t="str">
        <f>IFERROR(VLOOKUP(F2267,Maquinas!A:B,2,0),"")</f>
        <v/>
      </c>
      <c r="H2267" t="s">
        <v>14676</v>
      </c>
      <c r="I2267" s="14">
        <v>4</v>
      </c>
      <c r="J2267" s="23">
        <v>24400</v>
      </c>
      <c r="K2267" s="23">
        <f t="shared" si="72"/>
        <v>97600</v>
      </c>
      <c r="L2267" s="20">
        <f t="shared" si="71"/>
        <v>4.0583806606092791E-5</v>
      </c>
    </row>
    <row r="2268" spans="1:12" x14ac:dyDescent="0.25">
      <c r="A2268" t="s">
        <v>4762</v>
      </c>
      <c r="B2268" t="s">
        <v>4763</v>
      </c>
      <c r="C2268" t="s">
        <v>1725</v>
      </c>
      <c r="D2268" t="s">
        <v>14896</v>
      </c>
      <c r="G2268" t="str">
        <f>IFERROR(VLOOKUP(F2268,Maquinas!A:B,2,0),"")</f>
        <v/>
      </c>
      <c r="H2268" t="s">
        <v>14676</v>
      </c>
      <c r="I2268" s="14">
        <v>58</v>
      </c>
      <c r="J2268" s="23">
        <v>1678.85</v>
      </c>
      <c r="K2268" s="23">
        <f t="shared" si="72"/>
        <v>97373.299999999988</v>
      </c>
      <c r="L2268" s="20">
        <f t="shared" si="71"/>
        <v>4.0489540735625558E-5</v>
      </c>
    </row>
    <row r="2269" spans="1:12" x14ac:dyDescent="0.25">
      <c r="A2269" t="s">
        <v>4449</v>
      </c>
      <c r="B2269" t="s">
        <v>15060</v>
      </c>
      <c r="C2269" t="s">
        <v>1725</v>
      </c>
      <c r="D2269" t="s">
        <v>14896</v>
      </c>
      <c r="G2269" t="str">
        <f>IFERROR(VLOOKUP(F2269,Maquinas!A:B,2,0),"")</f>
        <v/>
      </c>
      <c r="H2269" t="s">
        <v>14676</v>
      </c>
      <c r="I2269" s="14">
        <v>2</v>
      </c>
      <c r="J2269" s="23">
        <v>48500</v>
      </c>
      <c r="K2269" s="23">
        <f t="shared" si="72"/>
        <v>97000</v>
      </c>
      <c r="L2269" s="20">
        <f t="shared" si="71"/>
        <v>4.0334315991711073E-5</v>
      </c>
    </row>
    <row r="2270" spans="1:12" x14ac:dyDescent="0.25">
      <c r="A2270" t="s">
        <v>8527</v>
      </c>
      <c r="B2270" t="s">
        <v>8528</v>
      </c>
      <c r="C2270" t="s">
        <v>1719</v>
      </c>
      <c r="D2270" t="s">
        <v>14885</v>
      </c>
      <c r="E2270" t="s">
        <v>14890</v>
      </c>
      <c r="F2270" t="s">
        <v>14895</v>
      </c>
      <c r="G2270" t="s">
        <v>14664</v>
      </c>
      <c r="H2270" t="s">
        <v>7195</v>
      </c>
      <c r="I2270" s="14">
        <v>1</v>
      </c>
      <c r="J2270" s="23">
        <v>97000</v>
      </c>
      <c r="K2270" s="23">
        <f t="shared" si="72"/>
        <v>97000</v>
      </c>
      <c r="L2270" s="20">
        <f t="shared" si="71"/>
        <v>4.0334315991711073E-5</v>
      </c>
    </row>
    <row r="2271" spans="1:12" x14ac:dyDescent="0.25">
      <c r="A2271" t="s">
        <v>8751</v>
      </c>
      <c r="B2271" t="s">
        <v>8752</v>
      </c>
      <c r="C2271" t="s">
        <v>1719</v>
      </c>
      <c r="D2271" t="s">
        <v>14885</v>
      </c>
      <c r="E2271" t="s">
        <v>14890</v>
      </c>
      <c r="F2271" t="s">
        <v>12448</v>
      </c>
      <c r="G2271" t="str">
        <f>IFERROR(VLOOKUP(F2271,Maquinas!A:B,2,0),"")</f>
        <v>HARRIS 1000 (22")</v>
      </c>
      <c r="H2271" t="s">
        <v>1286</v>
      </c>
      <c r="I2271" s="36">
        <v>3</v>
      </c>
      <c r="J2271" s="37">
        <v>32245.06</v>
      </c>
      <c r="K2271" s="37">
        <f t="shared" si="72"/>
        <v>96735.180000000008</v>
      </c>
      <c r="L2271" s="20">
        <f t="shared" si="71"/>
        <v>4.0224199150876799E-5</v>
      </c>
    </row>
    <row r="2272" spans="1:12" x14ac:dyDescent="0.25">
      <c r="A2272" t="s">
        <v>7873</v>
      </c>
      <c r="B2272" t="s">
        <v>7874</v>
      </c>
      <c r="C2272" t="s">
        <v>1882</v>
      </c>
      <c r="D2272" t="s">
        <v>14886</v>
      </c>
      <c r="E2272" t="s">
        <v>14890</v>
      </c>
      <c r="F2272" t="s">
        <v>12448</v>
      </c>
      <c r="G2272" t="s">
        <v>14680</v>
      </c>
      <c r="H2272" t="s">
        <v>1286</v>
      </c>
      <c r="I2272" s="36">
        <v>6</v>
      </c>
      <c r="J2272" s="37">
        <v>16117.21</v>
      </c>
      <c r="K2272" s="37">
        <f t="shared" si="72"/>
        <v>96703.26</v>
      </c>
      <c r="L2272" s="20">
        <f t="shared" si="71"/>
        <v>4.0210926250191689E-5</v>
      </c>
    </row>
    <row r="2273" spans="1:12" x14ac:dyDescent="0.25">
      <c r="A2273" t="s">
        <v>8455</v>
      </c>
      <c r="B2273" t="s">
        <v>8456</v>
      </c>
      <c r="C2273" t="s">
        <v>1719</v>
      </c>
      <c r="D2273" t="s">
        <v>14885</v>
      </c>
      <c r="F2273" t="s">
        <v>12733</v>
      </c>
      <c r="G2273" t="s">
        <v>14698</v>
      </c>
      <c r="H2273" t="s">
        <v>14697</v>
      </c>
      <c r="I2273" s="14">
        <v>4</v>
      </c>
      <c r="J2273" s="23">
        <v>24173</v>
      </c>
      <c r="K2273" s="23">
        <f t="shared" si="72"/>
        <v>96692</v>
      </c>
      <c r="L2273" s="20">
        <f t="shared" si="71"/>
        <v>4.0206244142995121E-5</v>
      </c>
    </row>
    <row r="2274" spans="1:12" x14ac:dyDescent="0.25">
      <c r="A2274" t="s">
        <v>3709</v>
      </c>
      <c r="B2274" t="s">
        <v>3710</v>
      </c>
      <c r="C2274" t="s">
        <v>1970</v>
      </c>
      <c r="D2274" t="s">
        <v>14902</v>
      </c>
      <c r="G2274" t="str">
        <f>IFERROR(VLOOKUP(F2274,Maquinas!A:B,2,0),"")</f>
        <v/>
      </c>
      <c r="H2274" t="s">
        <v>14676</v>
      </c>
      <c r="I2274" s="14">
        <v>2</v>
      </c>
      <c r="J2274" s="23">
        <v>48240</v>
      </c>
      <c r="K2274" s="23">
        <f t="shared" si="72"/>
        <v>96480</v>
      </c>
      <c r="L2274" s="20">
        <f t="shared" si="71"/>
        <v>4.0118090792580252E-5</v>
      </c>
    </row>
    <row r="2275" spans="1:12" x14ac:dyDescent="0.25">
      <c r="A2275" t="s">
        <v>3766</v>
      </c>
      <c r="B2275" t="s">
        <v>3767</v>
      </c>
      <c r="C2275" t="s">
        <v>1970</v>
      </c>
      <c r="D2275" t="s">
        <v>14902</v>
      </c>
      <c r="G2275" t="str">
        <f>IFERROR(VLOOKUP(F2275,Maquinas!A:B,2,0),"")</f>
        <v/>
      </c>
      <c r="H2275" t="s">
        <v>14676</v>
      </c>
      <c r="I2275" s="14">
        <v>3</v>
      </c>
      <c r="J2275" s="23">
        <v>32088.05</v>
      </c>
      <c r="K2275" s="23">
        <f t="shared" si="72"/>
        <v>96264.15</v>
      </c>
      <c r="L2275" s="20">
        <f t="shared" si="71"/>
        <v>4.0028336544056427E-5</v>
      </c>
    </row>
    <row r="2276" spans="1:12" x14ac:dyDescent="0.25">
      <c r="A2276" t="s">
        <v>8097</v>
      </c>
      <c r="B2276" t="s">
        <v>8098</v>
      </c>
      <c r="C2276" t="s">
        <v>1719</v>
      </c>
      <c r="D2276" t="s">
        <v>14885</v>
      </c>
      <c r="E2276" t="s">
        <v>14890</v>
      </c>
      <c r="F2276" t="s">
        <v>12627</v>
      </c>
      <c r="G2276" t="s">
        <v>14685</v>
      </c>
      <c r="H2276" t="s">
        <v>1286</v>
      </c>
      <c r="I2276" s="36">
        <v>4</v>
      </c>
      <c r="J2276" s="37">
        <v>24054.76</v>
      </c>
      <c r="K2276" s="37">
        <f t="shared" si="72"/>
        <v>96219.04</v>
      </c>
      <c r="L2276" s="20">
        <f t="shared" si="71"/>
        <v>4.0009579008031824E-5</v>
      </c>
    </row>
    <row r="2277" spans="1:12" x14ac:dyDescent="0.25">
      <c r="A2277" t="s">
        <v>2582</v>
      </c>
      <c r="B2277" t="s">
        <v>2583</v>
      </c>
      <c r="C2277" t="s">
        <v>2509</v>
      </c>
      <c r="D2277" t="s">
        <v>14939</v>
      </c>
      <c r="F2277" t="s">
        <v>12875</v>
      </c>
      <c r="G2277" t="s">
        <v>14671</v>
      </c>
      <c r="H2277" t="s">
        <v>7278</v>
      </c>
      <c r="I2277" s="14">
        <v>4</v>
      </c>
      <c r="J2277" s="23">
        <v>24000.799999999999</v>
      </c>
      <c r="K2277" s="23">
        <f t="shared" si="72"/>
        <v>96003.199999999997</v>
      </c>
      <c r="L2277" s="20">
        <f t="shared" si="71"/>
        <v>3.9919828917684907E-5</v>
      </c>
    </row>
    <row r="2278" spans="1:12" x14ac:dyDescent="0.25">
      <c r="A2278" t="s">
        <v>3659</v>
      </c>
      <c r="B2278" t="s">
        <v>3660</v>
      </c>
      <c r="C2278" t="s">
        <v>1970</v>
      </c>
      <c r="D2278" t="s">
        <v>14902</v>
      </c>
      <c r="G2278" t="str">
        <f>IFERROR(VLOOKUP(F2278,Maquinas!A:B,2,0),"")</f>
        <v/>
      </c>
      <c r="H2278" t="s">
        <v>14676</v>
      </c>
      <c r="I2278" s="14">
        <v>4</v>
      </c>
      <c r="J2278" s="23">
        <v>24000</v>
      </c>
      <c r="K2278" s="23">
        <f t="shared" si="72"/>
        <v>96000</v>
      </c>
      <c r="L2278" s="20">
        <f t="shared" si="71"/>
        <v>3.9918498301074875E-5</v>
      </c>
    </row>
    <row r="2279" spans="1:12" x14ac:dyDescent="0.25">
      <c r="A2279" t="s">
        <v>4117</v>
      </c>
      <c r="B2279" t="s">
        <v>4118</v>
      </c>
      <c r="C2279" t="s">
        <v>3349</v>
      </c>
      <c r="D2279" t="s">
        <v>14953</v>
      </c>
      <c r="G2279" t="str">
        <f>IFERROR(VLOOKUP(F2279,Maquinas!A:B,2,0),"")</f>
        <v/>
      </c>
      <c r="H2279" t="s">
        <v>14676</v>
      </c>
      <c r="I2279" s="14">
        <v>8</v>
      </c>
      <c r="J2279" s="23">
        <v>12000</v>
      </c>
      <c r="K2279" s="23">
        <f t="shared" si="72"/>
        <v>96000</v>
      </c>
      <c r="L2279" s="20">
        <f t="shared" si="71"/>
        <v>3.9918498301074875E-5</v>
      </c>
    </row>
    <row r="2280" spans="1:12" x14ac:dyDescent="0.25">
      <c r="A2280" t="s">
        <v>7348</v>
      </c>
      <c r="B2280" t="s">
        <v>7349</v>
      </c>
      <c r="C2280" t="s">
        <v>1922</v>
      </c>
      <c r="D2280" t="s">
        <v>14649</v>
      </c>
      <c r="E2280" t="s">
        <v>14890</v>
      </c>
      <c r="F2280" t="s">
        <v>12620</v>
      </c>
      <c r="G2280" t="s">
        <v>14663</v>
      </c>
      <c r="H2280" t="s">
        <v>7154</v>
      </c>
      <c r="I2280" s="14">
        <v>2</v>
      </c>
      <c r="J2280" s="23">
        <v>48000</v>
      </c>
      <c r="K2280" s="23">
        <f t="shared" si="72"/>
        <v>96000</v>
      </c>
      <c r="L2280" s="20">
        <f t="shared" si="71"/>
        <v>3.9918498301074875E-5</v>
      </c>
    </row>
    <row r="2281" spans="1:12" s="39" customFormat="1" x14ac:dyDescent="0.25">
      <c r="A2281" s="39" t="s">
        <v>10121</v>
      </c>
      <c r="B2281" s="39" t="s">
        <v>10122</v>
      </c>
      <c r="C2281" s="39" t="s">
        <v>1719</v>
      </c>
      <c r="D2281" s="39" t="s">
        <v>14885</v>
      </c>
      <c r="E2281" s="39" t="s">
        <v>14890</v>
      </c>
      <c r="F2281" s="39" t="s">
        <v>15058</v>
      </c>
      <c r="G2281" s="39" t="s">
        <v>14707</v>
      </c>
      <c r="H2281" s="39" t="s">
        <v>12135</v>
      </c>
      <c r="I2281" s="40">
        <v>2</v>
      </c>
      <c r="J2281" s="41">
        <v>48000</v>
      </c>
      <c r="K2281" s="41">
        <f t="shared" si="72"/>
        <v>96000</v>
      </c>
      <c r="L2281" s="42">
        <f t="shared" si="71"/>
        <v>3.9918498301074875E-5</v>
      </c>
    </row>
    <row r="2282" spans="1:12" x14ac:dyDescent="0.25">
      <c r="A2282" t="s">
        <v>10251</v>
      </c>
      <c r="B2282" t="s">
        <v>10252</v>
      </c>
      <c r="C2282" t="s">
        <v>1859</v>
      </c>
      <c r="D2282" t="s">
        <v>14882</v>
      </c>
      <c r="G2282" t="str">
        <f>IFERROR(VLOOKUP(F2282,Maquinas!A:B,2,0),"")</f>
        <v/>
      </c>
      <c r="H2282" t="s">
        <v>14676</v>
      </c>
      <c r="I2282" s="14">
        <v>2</v>
      </c>
      <c r="J2282" s="23">
        <v>48000</v>
      </c>
      <c r="K2282" s="23">
        <f t="shared" si="72"/>
        <v>96000</v>
      </c>
      <c r="L2282" s="20">
        <f t="shared" si="71"/>
        <v>3.9918498301074875E-5</v>
      </c>
    </row>
    <row r="2283" spans="1:12" x14ac:dyDescent="0.25">
      <c r="A2283" t="s">
        <v>7716</v>
      </c>
      <c r="B2283" t="s">
        <v>7717</v>
      </c>
      <c r="C2283" t="s">
        <v>1725</v>
      </c>
      <c r="D2283" t="s">
        <v>14896</v>
      </c>
      <c r="E2283" t="s">
        <v>14890</v>
      </c>
      <c r="F2283" t="s">
        <v>12688</v>
      </c>
      <c r="G2283" t="s">
        <v>14669</v>
      </c>
      <c r="H2283" s="43" t="s">
        <v>7154</v>
      </c>
      <c r="I2283" s="14">
        <v>20</v>
      </c>
      <c r="J2283" s="23">
        <v>4793.1400000000003</v>
      </c>
      <c r="K2283" s="23">
        <f t="shared" si="72"/>
        <v>95862.8</v>
      </c>
      <c r="L2283" s="20">
        <f t="shared" si="71"/>
        <v>3.9861448113919591E-5</v>
      </c>
    </row>
    <row r="2284" spans="1:12" x14ac:dyDescent="0.25">
      <c r="A2284" t="s">
        <v>7305</v>
      </c>
      <c r="B2284" t="s">
        <v>7306</v>
      </c>
      <c r="C2284" t="s">
        <v>1859</v>
      </c>
      <c r="D2284" t="s">
        <v>14882</v>
      </c>
      <c r="E2284" t="s">
        <v>14890</v>
      </c>
      <c r="F2284" t="s">
        <v>12688</v>
      </c>
      <c r="G2284" t="s">
        <v>14669</v>
      </c>
      <c r="H2284" s="43" t="s">
        <v>7154</v>
      </c>
      <c r="I2284" s="14">
        <v>3</v>
      </c>
      <c r="J2284" s="23">
        <v>31896.23</v>
      </c>
      <c r="K2284" s="23">
        <f t="shared" si="72"/>
        <v>95688.69</v>
      </c>
      <c r="L2284" s="20">
        <f t="shared" si="71"/>
        <v>3.9789050095802921E-5</v>
      </c>
    </row>
    <row r="2285" spans="1:12" x14ac:dyDescent="0.25">
      <c r="A2285" t="s">
        <v>4318</v>
      </c>
      <c r="B2285" t="s">
        <v>4319</v>
      </c>
      <c r="C2285" t="s">
        <v>1954</v>
      </c>
      <c r="D2285" t="s">
        <v>15007</v>
      </c>
      <c r="G2285" t="str">
        <f>IFERROR(VLOOKUP(F2285,Maquinas!A:B,2,0),"")</f>
        <v/>
      </c>
      <c r="H2285" t="s">
        <v>14676</v>
      </c>
      <c r="I2285" s="14">
        <v>7</v>
      </c>
      <c r="J2285" s="23">
        <v>13664</v>
      </c>
      <c r="K2285" s="23">
        <f t="shared" si="72"/>
        <v>95648</v>
      </c>
      <c r="L2285" s="20">
        <f t="shared" si="71"/>
        <v>3.9772130473970933E-5</v>
      </c>
    </row>
    <row r="2286" spans="1:12" x14ac:dyDescent="0.25">
      <c r="A2286" t="s">
        <v>7978</v>
      </c>
      <c r="B2286" t="s">
        <v>7979</v>
      </c>
      <c r="C2286" t="s">
        <v>1725</v>
      </c>
      <c r="D2286" t="s">
        <v>14896</v>
      </c>
      <c r="E2286" t="s">
        <v>14890</v>
      </c>
      <c r="G2286" t="str">
        <f>IFERROR(VLOOKUP(F2286,Maquinas!A:B,2,0),"")</f>
        <v/>
      </c>
      <c r="H2286" t="s">
        <v>14676</v>
      </c>
      <c r="I2286" s="14">
        <v>1</v>
      </c>
      <c r="J2286" s="23">
        <v>95602</v>
      </c>
      <c r="K2286" s="23">
        <f t="shared" si="72"/>
        <v>95602</v>
      </c>
      <c r="L2286" s="20">
        <f t="shared" si="71"/>
        <v>3.9753002860201669E-5</v>
      </c>
    </row>
    <row r="2287" spans="1:12" x14ac:dyDescent="0.25">
      <c r="A2287" t="s">
        <v>8193</v>
      </c>
      <c r="B2287" t="s">
        <v>8194</v>
      </c>
      <c r="C2287" t="s">
        <v>1719</v>
      </c>
      <c r="D2287" t="s">
        <v>14885</v>
      </c>
      <c r="E2287" t="s">
        <v>14890</v>
      </c>
      <c r="F2287" t="s">
        <v>13079</v>
      </c>
      <c r="G2287" t="s">
        <v>14665</v>
      </c>
      <c r="H2287" t="s">
        <v>7195</v>
      </c>
      <c r="I2287" s="14">
        <v>1</v>
      </c>
      <c r="J2287" s="23">
        <v>95475</v>
      </c>
      <c r="K2287" s="23">
        <f t="shared" si="72"/>
        <v>95475</v>
      </c>
      <c r="L2287" s="20">
        <f t="shared" si="71"/>
        <v>3.970019401349087E-5</v>
      </c>
    </row>
    <row r="2288" spans="1:12" hidden="1" x14ac:dyDescent="0.25">
      <c r="A2288" t="s">
        <v>11961</v>
      </c>
      <c r="B2288" t="s">
        <v>11962</v>
      </c>
      <c r="C2288" t="s">
        <v>1799</v>
      </c>
      <c r="D2288" t="s">
        <v>14905</v>
      </c>
      <c r="E2288" t="s">
        <v>14890</v>
      </c>
      <c r="G2288" t="str">
        <f>IFERROR(VLOOKUP(F2288,Maquinas!A:B,2,0),"")</f>
        <v/>
      </c>
      <c r="I2288" s="14">
        <v>28</v>
      </c>
      <c r="J2288" s="23">
        <v>3404.71</v>
      </c>
      <c r="K2288" s="23">
        <f t="shared" si="72"/>
        <v>95331.88</v>
      </c>
      <c r="L2288" s="20">
        <f t="shared" si="71"/>
        <v>3.9640682185607022E-5</v>
      </c>
    </row>
    <row r="2289" spans="1:12" x14ac:dyDescent="0.25">
      <c r="A2289" t="s">
        <v>4232</v>
      </c>
      <c r="B2289" t="s">
        <v>15061</v>
      </c>
      <c r="C2289" t="s">
        <v>1719</v>
      </c>
      <c r="D2289" t="s">
        <v>14885</v>
      </c>
      <c r="G2289" t="str">
        <f>IFERROR(VLOOKUP(F2289,Maquinas!A:B,2,0),"")</f>
        <v/>
      </c>
      <c r="H2289" t="s">
        <v>14676</v>
      </c>
      <c r="I2289" s="14">
        <v>2</v>
      </c>
      <c r="J2289" s="23">
        <v>47640</v>
      </c>
      <c r="K2289" s="23">
        <f t="shared" si="72"/>
        <v>95280</v>
      </c>
      <c r="L2289" s="20">
        <f t="shared" si="71"/>
        <v>3.9619109563816815E-5</v>
      </c>
    </row>
    <row r="2290" spans="1:12" x14ac:dyDescent="0.25">
      <c r="A2290" t="s">
        <v>8613</v>
      </c>
      <c r="B2290" t="s">
        <v>8614</v>
      </c>
      <c r="C2290" t="s">
        <v>1922</v>
      </c>
      <c r="D2290" t="s">
        <v>14649</v>
      </c>
      <c r="E2290" t="s">
        <v>14890</v>
      </c>
      <c r="F2290" t="s">
        <v>12445</v>
      </c>
      <c r="G2290" t="s">
        <v>14686</v>
      </c>
      <c r="H2290" t="s">
        <v>1286</v>
      </c>
      <c r="I2290" s="36">
        <v>8</v>
      </c>
      <c r="J2290" s="37">
        <v>11900</v>
      </c>
      <c r="K2290" s="37">
        <f t="shared" si="72"/>
        <v>95200</v>
      </c>
      <c r="L2290" s="20">
        <f t="shared" si="71"/>
        <v>3.9585844148565916E-5</v>
      </c>
    </row>
    <row r="2291" spans="1:12" x14ac:dyDescent="0.25">
      <c r="A2291" t="s">
        <v>9983</v>
      </c>
      <c r="B2291" t="s">
        <v>9984</v>
      </c>
      <c r="C2291" t="s">
        <v>2770</v>
      </c>
      <c r="D2291" t="s">
        <v>14925</v>
      </c>
      <c r="E2291" t="s">
        <v>14890</v>
      </c>
      <c r="F2291" t="s">
        <v>13079</v>
      </c>
      <c r="G2291" t="s">
        <v>14665</v>
      </c>
      <c r="H2291" t="s">
        <v>7195</v>
      </c>
      <c r="I2291" s="14">
        <v>2</v>
      </c>
      <c r="J2291" s="23">
        <v>47600</v>
      </c>
      <c r="K2291" s="23">
        <f t="shared" si="72"/>
        <v>95200</v>
      </c>
      <c r="L2291" s="20">
        <f t="shared" si="71"/>
        <v>3.9585844148565916E-5</v>
      </c>
    </row>
    <row r="2292" spans="1:12" x14ac:dyDescent="0.25">
      <c r="A2292" t="s">
        <v>5135</v>
      </c>
      <c r="B2292" t="s">
        <v>5136</v>
      </c>
      <c r="C2292" t="s">
        <v>1719</v>
      </c>
      <c r="D2292" t="s">
        <v>14885</v>
      </c>
      <c r="F2292" t="s">
        <v>12757</v>
      </c>
      <c r="G2292" t="s">
        <v>14700</v>
      </c>
      <c r="H2292" t="s">
        <v>14697</v>
      </c>
      <c r="I2292" s="14">
        <v>2</v>
      </c>
      <c r="J2292" s="23">
        <v>47562.63</v>
      </c>
      <c r="K2292" s="23">
        <f t="shared" si="72"/>
        <v>95125.26</v>
      </c>
      <c r="L2292" s="20">
        <f t="shared" si="71"/>
        <v>3.955476593436777E-5</v>
      </c>
    </row>
    <row r="2293" spans="1:12" x14ac:dyDescent="0.25">
      <c r="A2293" t="s">
        <v>3289</v>
      </c>
      <c r="B2293" t="s">
        <v>3290</v>
      </c>
      <c r="C2293" t="s">
        <v>1719</v>
      </c>
      <c r="D2293" t="s">
        <v>14885</v>
      </c>
      <c r="F2293" t="s">
        <v>14897</v>
      </c>
      <c r="G2293" t="s">
        <v>14673</v>
      </c>
      <c r="H2293" t="s">
        <v>7195</v>
      </c>
      <c r="I2293" s="14">
        <v>5</v>
      </c>
      <c r="J2293" s="23">
        <v>19000</v>
      </c>
      <c r="K2293" s="23">
        <f t="shared" si="72"/>
        <v>95000</v>
      </c>
      <c r="L2293" s="20">
        <f t="shared" si="71"/>
        <v>3.9502680610438677E-5</v>
      </c>
    </row>
    <row r="2294" spans="1:12" x14ac:dyDescent="0.25">
      <c r="A2294" t="s">
        <v>4135</v>
      </c>
      <c r="B2294" t="s">
        <v>4136</v>
      </c>
      <c r="C2294" t="s">
        <v>1719</v>
      </c>
      <c r="D2294" t="s">
        <v>14885</v>
      </c>
      <c r="G2294" t="str">
        <f>IFERROR(VLOOKUP(F2294,Maquinas!A:B,2,0),"")</f>
        <v/>
      </c>
      <c r="H2294" t="s">
        <v>14676</v>
      </c>
      <c r="I2294" s="14">
        <v>1</v>
      </c>
      <c r="J2294" s="23">
        <v>95000</v>
      </c>
      <c r="K2294" s="23">
        <f t="shared" si="72"/>
        <v>95000</v>
      </c>
      <c r="L2294" s="20">
        <f t="shared" si="71"/>
        <v>3.9502680610438677E-5</v>
      </c>
    </row>
    <row r="2295" spans="1:12" x14ac:dyDescent="0.25">
      <c r="A2295" t="s">
        <v>7573</v>
      </c>
      <c r="B2295" t="s">
        <v>7575</v>
      </c>
      <c r="C2295" t="s">
        <v>1719</v>
      </c>
      <c r="D2295" t="s">
        <v>14885</v>
      </c>
      <c r="E2295" t="s">
        <v>14890</v>
      </c>
      <c r="F2295" t="s">
        <v>12757</v>
      </c>
      <c r="G2295" t="s">
        <v>14700</v>
      </c>
      <c r="H2295" t="s">
        <v>14697</v>
      </c>
      <c r="I2295" s="14">
        <v>1</v>
      </c>
      <c r="J2295" s="23">
        <v>95000</v>
      </c>
      <c r="K2295" s="23">
        <f t="shared" si="72"/>
        <v>95000</v>
      </c>
      <c r="L2295" s="20">
        <f t="shared" si="71"/>
        <v>3.9502680610438677E-5</v>
      </c>
    </row>
    <row r="2296" spans="1:12" x14ac:dyDescent="0.25">
      <c r="A2296" t="s">
        <v>8654</v>
      </c>
      <c r="B2296" t="s">
        <v>8653</v>
      </c>
      <c r="C2296" t="s">
        <v>3349</v>
      </c>
      <c r="D2296" t="s">
        <v>14953</v>
      </c>
      <c r="E2296" t="s">
        <v>14890</v>
      </c>
      <c r="G2296" t="str">
        <f>IFERROR(VLOOKUP(F2296,Maquinas!A:B,2,0),"")</f>
        <v/>
      </c>
      <c r="H2296" t="s">
        <v>14778</v>
      </c>
      <c r="I2296" s="14">
        <v>1</v>
      </c>
      <c r="J2296" s="23">
        <v>95000</v>
      </c>
      <c r="K2296" s="23">
        <f t="shared" si="72"/>
        <v>95000</v>
      </c>
      <c r="L2296" s="20">
        <f t="shared" si="71"/>
        <v>3.9502680610438677E-5</v>
      </c>
    </row>
    <row r="2297" spans="1:12" x14ac:dyDescent="0.25">
      <c r="A2297" t="s">
        <v>9372</v>
      </c>
      <c r="B2297" t="s">
        <v>9373</v>
      </c>
      <c r="C2297" t="s">
        <v>2770</v>
      </c>
      <c r="D2297" t="s">
        <v>14925</v>
      </c>
      <c r="F2297" t="s">
        <v>12445</v>
      </c>
      <c r="G2297" t="str">
        <f>IFERROR(VLOOKUP(F2297,Maquinas!A:B,2,0),"")</f>
        <v>STEVENS I</v>
      </c>
      <c r="H2297" t="s">
        <v>1286</v>
      </c>
      <c r="I2297" s="36">
        <v>1</v>
      </c>
      <c r="J2297" s="37">
        <v>95000</v>
      </c>
      <c r="K2297" s="37">
        <f t="shared" si="72"/>
        <v>95000</v>
      </c>
      <c r="L2297" s="20">
        <f t="shared" si="71"/>
        <v>3.9502680610438677E-5</v>
      </c>
    </row>
    <row r="2298" spans="1:12" x14ac:dyDescent="0.25">
      <c r="A2298" t="s">
        <v>9384</v>
      </c>
      <c r="B2298" t="s">
        <v>9385</v>
      </c>
      <c r="C2298" t="s">
        <v>1725</v>
      </c>
      <c r="D2298" t="s">
        <v>14896</v>
      </c>
      <c r="F2298" t="s">
        <v>7195</v>
      </c>
      <c r="G2298" t="str">
        <f>IFERROR(VLOOKUP(F2298,Maquinas!A:B,2,0),"")</f>
        <v/>
      </c>
      <c r="H2298" t="s">
        <v>14676</v>
      </c>
      <c r="I2298" s="14">
        <v>1</v>
      </c>
      <c r="J2298" s="23">
        <v>95000</v>
      </c>
      <c r="K2298" s="23">
        <f t="shared" si="72"/>
        <v>95000</v>
      </c>
      <c r="L2298" s="20">
        <f t="shared" si="71"/>
        <v>3.9502680610438677E-5</v>
      </c>
    </row>
    <row r="2299" spans="1:12" hidden="1" x14ac:dyDescent="0.25">
      <c r="A2299" t="s">
        <v>10950</v>
      </c>
      <c r="B2299" t="s">
        <v>10951</v>
      </c>
      <c r="C2299" t="s">
        <v>10941</v>
      </c>
      <c r="D2299" t="s">
        <v>14889</v>
      </c>
      <c r="G2299" t="str">
        <f>IFERROR(VLOOKUP(F2299,Maquinas!A:B,2,0),"")</f>
        <v/>
      </c>
      <c r="I2299" s="14">
        <v>1</v>
      </c>
      <c r="J2299" s="23">
        <v>94949.38</v>
      </c>
      <c r="K2299" s="23">
        <f t="shared" si="72"/>
        <v>94949.38</v>
      </c>
      <c r="L2299" s="20">
        <f t="shared" si="71"/>
        <v>3.9481631918938675E-5</v>
      </c>
    </row>
    <row r="2300" spans="1:12" x14ac:dyDescent="0.25">
      <c r="A2300" t="s">
        <v>3291</v>
      </c>
      <c r="B2300" t="s">
        <v>3292</v>
      </c>
      <c r="C2300" t="s">
        <v>1725</v>
      </c>
      <c r="D2300" t="s">
        <v>14896</v>
      </c>
      <c r="F2300" t="s">
        <v>14895</v>
      </c>
      <c r="G2300" t="s">
        <v>14664</v>
      </c>
      <c r="H2300" t="s">
        <v>7195</v>
      </c>
      <c r="I2300" s="14">
        <v>1</v>
      </c>
      <c r="J2300" s="23">
        <v>94825.77</v>
      </c>
      <c r="K2300" s="23">
        <f t="shared" si="72"/>
        <v>94825.77</v>
      </c>
      <c r="L2300" s="20">
        <f t="shared" si="71"/>
        <v>3.9430232694199135E-5</v>
      </c>
    </row>
    <row r="2301" spans="1:12" x14ac:dyDescent="0.25">
      <c r="A2301" t="s">
        <v>3247</v>
      </c>
      <c r="B2301" t="s">
        <v>3248</v>
      </c>
      <c r="C2301" t="s">
        <v>1725</v>
      </c>
      <c r="D2301" t="s">
        <v>14896</v>
      </c>
      <c r="F2301" t="s">
        <v>14895</v>
      </c>
      <c r="G2301" t="s">
        <v>14664</v>
      </c>
      <c r="H2301" t="s">
        <v>7195</v>
      </c>
      <c r="I2301" s="14">
        <v>10</v>
      </c>
      <c r="J2301" s="23">
        <v>9471.85</v>
      </c>
      <c r="K2301" s="23">
        <f t="shared" si="72"/>
        <v>94718.5</v>
      </c>
      <c r="L2301" s="20">
        <f t="shared" si="71"/>
        <v>3.938562793052459E-5</v>
      </c>
    </row>
    <row r="2302" spans="1:12" x14ac:dyDescent="0.25">
      <c r="A2302" t="s">
        <v>5202</v>
      </c>
      <c r="B2302" t="s">
        <v>5203</v>
      </c>
      <c r="C2302" t="s">
        <v>2770</v>
      </c>
      <c r="D2302" t="s">
        <v>14925</v>
      </c>
      <c r="E2302" t="s">
        <v>14890</v>
      </c>
      <c r="F2302" t="s">
        <v>12620</v>
      </c>
      <c r="G2302" t="s">
        <v>14663</v>
      </c>
      <c r="H2302" t="s">
        <v>7154</v>
      </c>
      <c r="I2302" s="14">
        <v>24</v>
      </c>
      <c r="J2302" s="23">
        <v>3945.01</v>
      </c>
      <c r="K2302" s="23">
        <f t="shared" si="72"/>
        <v>94680.24</v>
      </c>
      <c r="L2302" s="20">
        <f t="shared" si="71"/>
        <v>3.9369718745680853E-5</v>
      </c>
    </row>
    <row r="2303" spans="1:12" x14ac:dyDescent="0.25">
      <c r="A2303" t="s">
        <v>4344</v>
      </c>
      <c r="B2303" t="s">
        <v>4345</v>
      </c>
      <c r="C2303" t="s">
        <v>1954</v>
      </c>
      <c r="D2303" t="s">
        <v>15007</v>
      </c>
      <c r="G2303" t="str">
        <f>IFERROR(VLOOKUP(F2303,Maquinas!A:B,2,0),"")</f>
        <v/>
      </c>
      <c r="H2303" t="s">
        <v>14676</v>
      </c>
      <c r="I2303" s="14">
        <v>11</v>
      </c>
      <c r="J2303" s="23">
        <v>8600</v>
      </c>
      <c r="K2303" s="23">
        <f t="shared" si="72"/>
        <v>94600</v>
      </c>
      <c r="L2303" s="20">
        <f t="shared" si="71"/>
        <v>3.9336353534184198E-5</v>
      </c>
    </row>
    <row r="2304" spans="1:12" x14ac:dyDescent="0.25">
      <c r="A2304" t="s">
        <v>8308</v>
      </c>
      <c r="B2304" t="s">
        <v>8309</v>
      </c>
      <c r="C2304" t="s">
        <v>1882</v>
      </c>
      <c r="D2304" t="s">
        <v>14886</v>
      </c>
      <c r="E2304" t="s">
        <v>14890</v>
      </c>
      <c r="F2304" t="s">
        <v>14794</v>
      </c>
      <c r="G2304" t="s">
        <v>9967</v>
      </c>
      <c r="H2304" t="s">
        <v>7195</v>
      </c>
      <c r="I2304" s="14">
        <v>5</v>
      </c>
      <c r="J2304" s="23">
        <v>18882.16</v>
      </c>
      <c r="K2304" s="23">
        <f t="shared" si="72"/>
        <v>94410.8</v>
      </c>
      <c r="L2304" s="20">
        <f t="shared" si="71"/>
        <v>3.9257680827115835E-5</v>
      </c>
    </row>
    <row r="2305" spans="1:12" x14ac:dyDescent="0.25">
      <c r="A2305" t="s">
        <v>3669</v>
      </c>
      <c r="B2305" t="s">
        <v>3670</v>
      </c>
      <c r="C2305" t="s">
        <v>1970</v>
      </c>
      <c r="D2305" t="s">
        <v>14902</v>
      </c>
      <c r="G2305" t="str">
        <f>IFERROR(VLOOKUP(F2305,Maquinas!A:B,2,0),"")</f>
        <v/>
      </c>
      <c r="H2305" t="s">
        <v>14676</v>
      </c>
      <c r="I2305" s="14">
        <v>4</v>
      </c>
      <c r="J2305" s="23">
        <v>23577.77</v>
      </c>
      <c r="K2305" s="23">
        <f t="shared" si="72"/>
        <v>94311.08</v>
      </c>
      <c r="L2305" s="20">
        <f t="shared" si="71"/>
        <v>3.9216215487005591E-5</v>
      </c>
    </row>
    <row r="2306" spans="1:12" x14ac:dyDescent="0.25">
      <c r="A2306" t="s">
        <v>8017</v>
      </c>
      <c r="B2306" t="s">
        <v>8018</v>
      </c>
      <c r="C2306" t="s">
        <v>2770</v>
      </c>
      <c r="D2306" t="s">
        <v>14925</v>
      </c>
      <c r="E2306" t="s">
        <v>14890</v>
      </c>
      <c r="F2306" t="s">
        <v>12864</v>
      </c>
      <c r="G2306" t="s">
        <v>14670</v>
      </c>
      <c r="H2306" t="s">
        <v>7154</v>
      </c>
      <c r="I2306" s="14">
        <v>90</v>
      </c>
      <c r="J2306" s="23">
        <v>1046.08</v>
      </c>
      <c r="K2306" s="23">
        <f t="shared" si="72"/>
        <v>94147.199999999997</v>
      </c>
      <c r="L2306" s="20">
        <f t="shared" si="71"/>
        <v>3.9148071283864132E-5</v>
      </c>
    </row>
    <row r="2307" spans="1:12" hidden="1" x14ac:dyDescent="0.25">
      <c r="A2307" t="s">
        <v>10792</v>
      </c>
      <c r="B2307" t="s">
        <v>10793</v>
      </c>
      <c r="C2307" t="s">
        <v>113</v>
      </c>
      <c r="D2307" t="s">
        <v>14923</v>
      </c>
      <c r="G2307" t="str">
        <f>IFERROR(VLOOKUP(F2307,Maquinas!A:B,2,0),"")</f>
        <v/>
      </c>
      <c r="H2307" t="s">
        <v>14676</v>
      </c>
      <c r="I2307" s="14">
        <v>3</v>
      </c>
      <c r="J2307" s="23">
        <v>31339.05</v>
      </c>
      <c r="K2307" s="23">
        <f t="shared" si="72"/>
        <v>94017.15</v>
      </c>
      <c r="L2307" s="20">
        <f t="shared" si="71"/>
        <v>3.9093994193196891E-5</v>
      </c>
    </row>
    <row r="2308" spans="1:12" x14ac:dyDescent="0.25">
      <c r="A2308" t="s">
        <v>3343</v>
      </c>
      <c r="B2308" t="s">
        <v>3344</v>
      </c>
      <c r="C2308" t="s">
        <v>1882</v>
      </c>
      <c r="D2308" t="s">
        <v>14886</v>
      </c>
      <c r="F2308" t="s">
        <v>14897</v>
      </c>
      <c r="G2308" t="s">
        <v>14673</v>
      </c>
      <c r="H2308" t="s">
        <v>7195</v>
      </c>
      <c r="I2308" s="14">
        <v>2</v>
      </c>
      <c r="J2308" s="23">
        <v>47000</v>
      </c>
      <c r="K2308" s="23">
        <f t="shared" si="72"/>
        <v>94000</v>
      </c>
      <c r="L2308" s="20">
        <f t="shared" si="71"/>
        <v>3.9086862919802486E-5</v>
      </c>
    </row>
    <row r="2309" spans="1:12" hidden="1" x14ac:dyDescent="0.25">
      <c r="A2309" t="s">
        <v>12115</v>
      </c>
      <c r="B2309" t="s">
        <v>12116</v>
      </c>
      <c r="C2309" t="s">
        <v>551</v>
      </c>
      <c r="D2309" t="s">
        <v>14893</v>
      </c>
      <c r="E2309" t="s">
        <v>14890</v>
      </c>
      <c r="G2309" t="str">
        <f>IFERROR(VLOOKUP(F2309,Maquinas!A:B,2,0),"")</f>
        <v/>
      </c>
      <c r="I2309" s="14">
        <v>1</v>
      </c>
      <c r="J2309" s="23">
        <v>93754.09</v>
      </c>
      <c r="K2309" s="23">
        <f t="shared" si="72"/>
        <v>93754.09</v>
      </c>
      <c r="L2309" s="20">
        <f t="shared" si="71"/>
        <v>3.8984609191498134E-5</v>
      </c>
    </row>
    <row r="2310" spans="1:12" x14ac:dyDescent="0.25">
      <c r="A2310" t="s">
        <v>10353</v>
      </c>
      <c r="B2310" t="s">
        <v>10354</v>
      </c>
      <c r="C2310" t="s">
        <v>4937</v>
      </c>
      <c r="D2310" t="s">
        <v>14887</v>
      </c>
      <c r="G2310" t="str">
        <f>IFERROR(VLOOKUP(F2310,Maquinas!A:B,2,0),"")</f>
        <v/>
      </c>
      <c r="H2310" t="s">
        <v>14676</v>
      </c>
      <c r="I2310" s="14">
        <v>1</v>
      </c>
      <c r="J2310" s="23">
        <v>93500</v>
      </c>
      <c r="K2310" s="23">
        <f t="shared" si="72"/>
        <v>93500</v>
      </c>
      <c r="L2310" s="20">
        <f t="shared" si="71"/>
        <v>3.8878954074484383E-5</v>
      </c>
    </row>
    <row r="2311" spans="1:12" x14ac:dyDescent="0.25">
      <c r="A2311" t="s">
        <v>8745</v>
      </c>
      <c r="B2311" t="s">
        <v>8746</v>
      </c>
      <c r="C2311" t="s">
        <v>1882</v>
      </c>
      <c r="D2311" t="s">
        <v>14886</v>
      </c>
      <c r="E2311" t="s">
        <v>14890</v>
      </c>
      <c r="F2311" t="s">
        <v>12448</v>
      </c>
      <c r="G2311" t="str">
        <f>IFERROR(VLOOKUP(F2311,Maquinas!A:B,2,0),"")</f>
        <v>HARRIS 1000 (22")</v>
      </c>
      <c r="H2311" t="s">
        <v>1286</v>
      </c>
      <c r="I2311" s="36">
        <v>1</v>
      </c>
      <c r="J2311" s="37">
        <v>93428</v>
      </c>
      <c r="K2311" s="37">
        <f t="shared" si="72"/>
        <v>93428</v>
      </c>
      <c r="L2311" s="20">
        <f t="shared" si="71"/>
        <v>3.884901520075858E-5</v>
      </c>
    </row>
    <row r="2312" spans="1:12" x14ac:dyDescent="0.25">
      <c r="A2312" t="s">
        <v>3691</v>
      </c>
      <c r="B2312" t="s">
        <v>3692</v>
      </c>
      <c r="C2312" t="s">
        <v>1970</v>
      </c>
      <c r="D2312" t="s">
        <v>14902</v>
      </c>
      <c r="G2312" t="str">
        <f>IFERROR(VLOOKUP(F2312,Maquinas!A:B,2,0),"")</f>
        <v/>
      </c>
      <c r="H2312" t="s">
        <v>14676</v>
      </c>
      <c r="I2312" s="14">
        <v>2</v>
      </c>
      <c r="J2312" s="23">
        <v>46700</v>
      </c>
      <c r="K2312" s="23">
        <f t="shared" si="72"/>
        <v>93400</v>
      </c>
      <c r="L2312" s="20">
        <f t="shared" si="71"/>
        <v>3.8837372305420767E-5</v>
      </c>
    </row>
    <row r="2313" spans="1:12" x14ac:dyDescent="0.25">
      <c r="A2313" t="s">
        <v>2917</v>
      </c>
      <c r="B2313" t="s">
        <v>2918</v>
      </c>
      <c r="C2313" t="s">
        <v>1719</v>
      </c>
      <c r="D2313" t="s">
        <v>14885</v>
      </c>
      <c r="F2313" t="s">
        <v>12458</v>
      </c>
      <c r="G2313" t="s">
        <v>14666</v>
      </c>
      <c r="H2313" t="s">
        <v>1286</v>
      </c>
      <c r="I2313" s="36">
        <v>6</v>
      </c>
      <c r="J2313" s="37">
        <v>15554</v>
      </c>
      <c r="K2313" s="37">
        <f t="shared" si="72"/>
        <v>93324</v>
      </c>
      <c r="L2313" s="20">
        <f t="shared" si="71"/>
        <v>3.8805770160932416E-5</v>
      </c>
    </row>
    <row r="2314" spans="1:12" x14ac:dyDescent="0.25">
      <c r="A2314" t="s">
        <v>3707</v>
      </c>
      <c r="B2314" t="s">
        <v>3708</v>
      </c>
      <c r="C2314" t="s">
        <v>1970</v>
      </c>
      <c r="D2314" t="s">
        <v>14902</v>
      </c>
      <c r="G2314" t="str">
        <f>IFERROR(VLOOKUP(F2314,Maquinas!A:B,2,0),"")</f>
        <v/>
      </c>
      <c r="H2314" t="s">
        <v>14676</v>
      </c>
      <c r="I2314" s="14">
        <v>3</v>
      </c>
      <c r="J2314" s="23">
        <v>31000</v>
      </c>
      <c r="K2314" s="23">
        <f t="shared" si="72"/>
        <v>93000</v>
      </c>
      <c r="L2314" s="20">
        <f t="shared" si="71"/>
        <v>3.8671045229166288E-5</v>
      </c>
    </row>
    <row r="2315" spans="1:12" x14ac:dyDescent="0.25">
      <c r="A2315" t="s">
        <v>7071</v>
      </c>
      <c r="B2315" t="s">
        <v>7072</v>
      </c>
      <c r="C2315" t="s">
        <v>2509</v>
      </c>
      <c r="D2315" t="s">
        <v>14939</v>
      </c>
      <c r="E2315" t="s">
        <v>14890</v>
      </c>
      <c r="F2315" t="s">
        <v>12864</v>
      </c>
      <c r="G2315" t="s">
        <v>14670</v>
      </c>
      <c r="H2315" t="s">
        <v>7154</v>
      </c>
      <c r="I2315" s="14">
        <v>1</v>
      </c>
      <c r="J2315" s="23">
        <v>93000</v>
      </c>
      <c r="K2315" s="23">
        <f t="shared" si="72"/>
        <v>93000</v>
      </c>
      <c r="L2315" s="20">
        <f t="shared" si="71"/>
        <v>3.8671045229166288E-5</v>
      </c>
    </row>
    <row r="2316" spans="1:12" x14ac:dyDescent="0.25">
      <c r="A2316" t="s">
        <v>8404</v>
      </c>
      <c r="B2316" t="s">
        <v>8405</v>
      </c>
      <c r="C2316" t="s">
        <v>2139</v>
      </c>
      <c r="D2316" t="s">
        <v>14898</v>
      </c>
      <c r="F2316" t="s">
        <v>12864</v>
      </c>
      <c r="G2316" t="str">
        <f>IFERROR(VLOOKUP(F2316,Maquinas!A:B,2,0),"")</f>
        <v>RA 800 I</v>
      </c>
      <c r="H2316" t="s">
        <v>7154</v>
      </c>
      <c r="I2316" s="14">
        <v>12</v>
      </c>
      <c r="J2316" s="23">
        <v>7746.92</v>
      </c>
      <c r="K2316" s="23">
        <f t="shared" si="72"/>
        <v>92963.040000000008</v>
      </c>
      <c r="L2316" s="20">
        <f t="shared" si="71"/>
        <v>3.8655676607320378E-5</v>
      </c>
    </row>
    <row r="2317" spans="1:12" x14ac:dyDescent="0.25">
      <c r="A2317" t="s">
        <v>8143</v>
      </c>
      <c r="B2317" t="s">
        <v>8144</v>
      </c>
      <c r="C2317" t="s">
        <v>1725</v>
      </c>
      <c r="D2317" t="s">
        <v>14896</v>
      </c>
      <c r="E2317" t="s">
        <v>14890</v>
      </c>
      <c r="G2317" t="str">
        <f>IFERROR(VLOOKUP(F2317,Maquinas!A:B,2,0),"")</f>
        <v/>
      </c>
      <c r="H2317" t="s">
        <v>14676</v>
      </c>
      <c r="I2317" s="14">
        <v>2</v>
      </c>
      <c r="J2317" s="23">
        <v>46333.33</v>
      </c>
      <c r="K2317" s="23">
        <f t="shared" si="72"/>
        <v>92666.66</v>
      </c>
      <c r="L2317" s="20">
        <f t="shared" si="71"/>
        <v>3.8532436560169616E-5</v>
      </c>
    </row>
    <row r="2318" spans="1:12" x14ac:dyDescent="0.25">
      <c r="A2318" t="s">
        <v>4322</v>
      </c>
      <c r="B2318" t="s">
        <v>4323</v>
      </c>
      <c r="C2318" t="s">
        <v>1954</v>
      </c>
      <c r="D2318" t="s">
        <v>15007</v>
      </c>
      <c r="G2318" t="str">
        <f>IFERROR(VLOOKUP(F2318,Maquinas!A:B,2,0),"")</f>
        <v/>
      </c>
      <c r="H2318" t="s">
        <v>14676</v>
      </c>
      <c r="I2318" s="14">
        <v>4</v>
      </c>
      <c r="J2318" s="23">
        <v>23154.54</v>
      </c>
      <c r="K2318" s="23">
        <f t="shared" si="72"/>
        <v>92618.16</v>
      </c>
      <c r="L2318" s="20">
        <f t="shared" ref="L2318:L2381" si="73">+K2318/$K$4057</f>
        <v>3.851226940217376E-5</v>
      </c>
    </row>
    <row r="2319" spans="1:12" x14ac:dyDescent="0.25">
      <c r="A2319" t="s">
        <v>4650</v>
      </c>
      <c r="B2319" t="s">
        <v>4651</v>
      </c>
      <c r="C2319" t="s">
        <v>1725</v>
      </c>
      <c r="D2319" t="s">
        <v>14896</v>
      </c>
      <c r="G2319" t="str">
        <f>IFERROR(VLOOKUP(F2319,Maquinas!A:B,2,0),"")</f>
        <v/>
      </c>
      <c r="H2319" t="s">
        <v>14676</v>
      </c>
      <c r="I2319" s="14">
        <v>50</v>
      </c>
      <c r="J2319" s="23">
        <v>1850</v>
      </c>
      <c r="K2319" s="23">
        <f t="shared" si="72"/>
        <v>92500</v>
      </c>
      <c r="L2319" s="20">
        <f t="shared" si="73"/>
        <v>3.8463136383848186E-5</v>
      </c>
    </row>
    <row r="2320" spans="1:12" x14ac:dyDescent="0.25">
      <c r="A2320" t="s">
        <v>7582</v>
      </c>
      <c r="B2320" t="s">
        <v>7583</v>
      </c>
      <c r="C2320" t="s">
        <v>1719</v>
      </c>
      <c r="D2320" t="s">
        <v>14885</v>
      </c>
      <c r="E2320" t="s">
        <v>14890</v>
      </c>
      <c r="F2320" t="s">
        <v>12504</v>
      </c>
      <c r="G2320" t="s">
        <v>14699</v>
      </c>
      <c r="H2320" t="s">
        <v>14697</v>
      </c>
      <c r="I2320" s="14">
        <v>2</v>
      </c>
      <c r="J2320" s="23">
        <v>46230</v>
      </c>
      <c r="K2320" s="23">
        <f t="shared" si="72"/>
        <v>92460</v>
      </c>
      <c r="L2320" s="20">
        <f t="shared" si="73"/>
        <v>3.8446503676222743E-5</v>
      </c>
    </row>
    <row r="2321" spans="1:12" x14ac:dyDescent="0.25">
      <c r="A2321" t="s">
        <v>8900</v>
      </c>
      <c r="B2321" t="s">
        <v>8901</v>
      </c>
      <c r="C2321" t="s">
        <v>1725</v>
      </c>
      <c r="D2321" t="s">
        <v>14896</v>
      </c>
      <c r="F2321" t="s">
        <v>14676</v>
      </c>
      <c r="G2321" t="str">
        <f>IFERROR(VLOOKUP(F2321,Maquinas!A:B,2,0),"")</f>
        <v/>
      </c>
      <c r="H2321" t="s">
        <v>14676</v>
      </c>
      <c r="I2321" s="14">
        <v>1</v>
      </c>
      <c r="J2321" s="23">
        <v>92348.62</v>
      </c>
      <c r="K2321" s="23">
        <f t="shared" ref="K2321:K2384" si="74">+I2321*J2321</f>
        <v>92348.62</v>
      </c>
      <c r="L2321" s="20">
        <f t="shared" si="73"/>
        <v>3.8400189901839681E-5</v>
      </c>
    </row>
    <row r="2322" spans="1:12" x14ac:dyDescent="0.25">
      <c r="A2322" t="s">
        <v>3295</v>
      </c>
      <c r="B2322" t="s">
        <v>3296</v>
      </c>
      <c r="C2322" t="s">
        <v>1970</v>
      </c>
      <c r="D2322" t="s">
        <v>14902</v>
      </c>
      <c r="F2322" t="s">
        <v>14895</v>
      </c>
      <c r="G2322" t="s">
        <v>14664</v>
      </c>
      <c r="H2322" t="s">
        <v>7195</v>
      </c>
      <c r="I2322" s="14">
        <v>2</v>
      </c>
      <c r="J2322" s="23">
        <v>46079.25</v>
      </c>
      <c r="K2322" s="23">
        <f t="shared" si="74"/>
        <v>92158.5</v>
      </c>
      <c r="L2322" s="20">
        <f t="shared" si="73"/>
        <v>3.8321134642495925E-5</v>
      </c>
    </row>
    <row r="2323" spans="1:12" x14ac:dyDescent="0.25">
      <c r="A2323" t="s">
        <v>8447</v>
      </c>
      <c r="B2323" t="s">
        <v>8448</v>
      </c>
      <c r="C2323" t="s">
        <v>1719</v>
      </c>
      <c r="D2323" t="s">
        <v>14885</v>
      </c>
      <c r="F2323" t="s">
        <v>12733</v>
      </c>
      <c r="G2323" t="s">
        <v>14698</v>
      </c>
      <c r="H2323" t="s">
        <v>14697</v>
      </c>
      <c r="I2323" s="14">
        <v>2</v>
      </c>
      <c r="J2323" s="23">
        <v>46018</v>
      </c>
      <c r="K2323" s="23">
        <f t="shared" si="74"/>
        <v>92036</v>
      </c>
      <c r="L2323" s="20">
        <f t="shared" si="73"/>
        <v>3.8270196975392992E-5</v>
      </c>
    </row>
    <row r="2324" spans="1:12" x14ac:dyDescent="0.25">
      <c r="A2324" s="76" t="s">
        <v>9194</v>
      </c>
      <c r="B2324" s="76" t="s">
        <v>15062</v>
      </c>
      <c r="C2324" s="80" t="s">
        <v>1965</v>
      </c>
      <c r="D2324" s="76" t="s">
        <v>14925</v>
      </c>
      <c r="E2324" s="76"/>
      <c r="F2324" s="80" t="s">
        <v>5888</v>
      </c>
      <c r="G2324" s="76" t="str">
        <f>IFERROR(VLOOKUP(F2324,Maquinas!A:B,2,0),"")</f>
        <v/>
      </c>
      <c r="H2324" s="80" t="s">
        <v>14676</v>
      </c>
      <c r="I2324" s="94">
        <v>2</v>
      </c>
      <c r="J2324" s="95">
        <v>46000</v>
      </c>
      <c r="K2324" s="95">
        <f t="shared" si="74"/>
        <v>92000</v>
      </c>
      <c r="L2324" s="96">
        <f t="shared" si="73"/>
        <v>3.825522753853009E-5</v>
      </c>
    </row>
    <row r="2325" spans="1:12" x14ac:dyDescent="0.25">
      <c r="A2325" t="s">
        <v>5240</v>
      </c>
      <c r="B2325" t="s">
        <v>5241</v>
      </c>
      <c r="C2325" t="s">
        <v>1922</v>
      </c>
      <c r="D2325" t="s">
        <v>14649</v>
      </c>
      <c r="E2325" t="s">
        <v>14890</v>
      </c>
      <c r="F2325" t="s">
        <v>12709</v>
      </c>
      <c r="G2325" t="s">
        <v>14693</v>
      </c>
      <c r="H2325" t="s">
        <v>7278</v>
      </c>
      <c r="I2325" s="14">
        <v>1</v>
      </c>
      <c r="J2325" s="23">
        <v>91957.5</v>
      </c>
      <c r="K2325" s="23">
        <f t="shared" si="74"/>
        <v>91957.5</v>
      </c>
      <c r="L2325" s="20">
        <f t="shared" si="73"/>
        <v>3.8237555286678048E-5</v>
      </c>
    </row>
    <row r="2326" spans="1:12" x14ac:dyDescent="0.25">
      <c r="A2326" t="s">
        <v>4143</v>
      </c>
      <c r="B2326" t="s">
        <v>4144</v>
      </c>
      <c r="C2326" t="s">
        <v>1859</v>
      </c>
      <c r="D2326" t="s">
        <v>14908</v>
      </c>
      <c r="G2326" t="str">
        <f>IFERROR(VLOOKUP(F2326,Maquinas!A:B,2,0),"")</f>
        <v/>
      </c>
      <c r="H2326" t="s">
        <v>14676</v>
      </c>
      <c r="I2326" s="36">
        <v>1</v>
      </c>
      <c r="J2326" s="37">
        <v>91600</v>
      </c>
      <c r="K2326" s="37">
        <f t="shared" si="74"/>
        <v>91600</v>
      </c>
      <c r="L2326" s="38">
        <f t="shared" si="73"/>
        <v>3.8088900462275611E-5</v>
      </c>
    </row>
    <row r="2327" spans="1:12" x14ac:dyDescent="0.25">
      <c r="A2327" t="s">
        <v>9733</v>
      </c>
      <c r="B2327" t="s">
        <v>9734</v>
      </c>
      <c r="C2327" t="s">
        <v>1719</v>
      </c>
      <c r="D2327" t="s">
        <v>14885</v>
      </c>
      <c r="F2327" t="s">
        <v>12657</v>
      </c>
      <c r="G2327" t="s">
        <v>14695</v>
      </c>
      <c r="H2327" t="s">
        <v>14697</v>
      </c>
      <c r="I2327" s="14">
        <v>10</v>
      </c>
      <c r="J2327" s="23">
        <v>9146.76</v>
      </c>
      <c r="K2327" s="23">
        <f t="shared" si="74"/>
        <v>91467.6</v>
      </c>
      <c r="L2327" s="20">
        <f t="shared" si="73"/>
        <v>3.8033846200035383E-5</v>
      </c>
    </row>
    <row r="2328" spans="1:12" x14ac:dyDescent="0.25">
      <c r="A2328" t="s">
        <v>9312</v>
      </c>
      <c r="B2328" t="s">
        <v>9313</v>
      </c>
      <c r="C2328" t="s">
        <v>1970</v>
      </c>
      <c r="D2328" t="s">
        <v>14902</v>
      </c>
      <c r="G2328" t="str">
        <f>IFERROR(VLOOKUP(F2328,Maquinas!A:B,2,0),"")</f>
        <v/>
      </c>
      <c r="H2328" t="s">
        <v>14676</v>
      </c>
      <c r="I2328" s="14">
        <v>2</v>
      </c>
      <c r="J2328" s="23">
        <v>45600</v>
      </c>
      <c r="K2328" s="23">
        <f t="shared" si="74"/>
        <v>91200</v>
      </c>
      <c r="L2328" s="20">
        <f t="shared" si="73"/>
        <v>3.7922573386021132E-5</v>
      </c>
    </row>
    <row r="2329" spans="1:12" x14ac:dyDescent="0.25">
      <c r="A2329" t="s">
        <v>2611</v>
      </c>
      <c r="B2329" t="s">
        <v>2612</v>
      </c>
      <c r="C2329" t="s">
        <v>1922</v>
      </c>
      <c r="D2329" t="s">
        <v>14649</v>
      </c>
      <c r="F2329" t="s">
        <v>12875</v>
      </c>
      <c r="G2329" t="s">
        <v>14671</v>
      </c>
      <c r="H2329" t="s">
        <v>7278</v>
      </c>
      <c r="I2329" s="14">
        <v>1</v>
      </c>
      <c r="J2329" s="23">
        <v>91039.85</v>
      </c>
      <c r="K2329" s="23">
        <f t="shared" si="74"/>
        <v>91039.85</v>
      </c>
      <c r="L2329" s="20">
        <f t="shared" si="73"/>
        <v>3.785598018286575E-5</v>
      </c>
    </row>
    <row r="2330" spans="1:12" x14ac:dyDescent="0.25">
      <c r="A2330" t="s">
        <v>8844</v>
      </c>
      <c r="B2330" t="s">
        <v>8845</v>
      </c>
      <c r="C2330" t="s">
        <v>1719</v>
      </c>
      <c r="D2330" t="s">
        <v>14885</v>
      </c>
      <c r="F2330" t="s">
        <v>12688</v>
      </c>
      <c r="G2330" t="s">
        <v>14669</v>
      </c>
      <c r="H2330" s="43" t="s">
        <v>7154</v>
      </c>
      <c r="I2330" s="14">
        <v>2</v>
      </c>
      <c r="J2330" s="23">
        <v>45410.26</v>
      </c>
      <c r="K2330" s="23">
        <f t="shared" si="74"/>
        <v>90820.52</v>
      </c>
      <c r="L2330" s="20">
        <f t="shared" si="73"/>
        <v>3.7764778888778513E-5</v>
      </c>
    </row>
    <row r="2331" spans="1:12" x14ac:dyDescent="0.25">
      <c r="A2331" t="s">
        <v>4278</v>
      </c>
      <c r="B2331" t="s">
        <v>4279</v>
      </c>
      <c r="C2331" t="s">
        <v>1954</v>
      </c>
      <c r="D2331" t="s">
        <v>15007</v>
      </c>
      <c r="G2331" t="str">
        <f>IFERROR(VLOOKUP(F2331,Maquinas!A:B,2,0),"")</f>
        <v/>
      </c>
      <c r="H2331" t="s">
        <v>14676</v>
      </c>
      <c r="I2331" s="14">
        <v>4</v>
      </c>
      <c r="J2331" s="23">
        <v>22700</v>
      </c>
      <c r="K2331" s="23">
        <f t="shared" si="74"/>
        <v>90800</v>
      </c>
      <c r="L2331" s="20">
        <f t="shared" si="73"/>
        <v>3.7756246309766653E-5</v>
      </c>
    </row>
    <row r="2332" spans="1:12" x14ac:dyDescent="0.25">
      <c r="A2332" t="s">
        <v>4390</v>
      </c>
      <c r="B2332" t="s">
        <v>4391</v>
      </c>
      <c r="C2332" t="s">
        <v>1954</v>
      </c>
      <c r="D2332" t="s">
        <v>15007</v>
      </c>
      <c r="G2332" t="str">
        <f>IFERROR(VLOOKUP(F2332,Maquinas!A:B,2,0),"")</f>
        <v/>
      </c>
      <c r="H2332" t="s">
        <v>14676</v>
      </c>
      <c r="I2332" s="14">
        <v>6</v>
      </c>
      <c r="J2332" s="23">
        <v>15130.81</v>
      </c>
      <c r="K2332" s="23">
        <f t="shared" si="74"/>
        <v>90784.86</v>
      </c>
      <c r="L2332" s="20">
        <f t="shared" si="73"/>
        <v>3.7749950829930423E-5</v>
      </c>
    </row>
    <row r="2333" spans="1:12" s="61" customFormat="1" hidden="1" x14ac:dyDescent="0.25">
      <c r="A2333" s="61" t="s">
        <v>11004</v>
      </c>
      <c r="B2333" s="61" t="s">
        <v>11005</v>
      </c>
      <c r="C2333" s="61" t="s">
        <v>15445</v>
      </c>
      <c r="D2333" s="61" t="s">
        <v>14889</v>
      </c>
      <c r="F2333" s="61" t="s">
        <v>12489</v>
      </c>
      <c r="G2333" s="61" t="s">
        <v>14667</v>
      </c>
      <c r="I2333" s="62">
        <v>1</v>
      </c>
      <c r="J2333" s="63">
        <v>90450</v>
      </c>
      <c r="K2333" s="63">
        <f t="shared" si="74"/>
        <v>90450</v>
      </c>
      <c r="L2333" s="64">
        <f t="shared" si="73"/>
        <v>3.7610710118043985E-5</v>
      </c>
    </row>
    <row r="2334" spans="1:12" x14ac:dyDescent="0.25">
      <c r="A2334" t="s">
        <v>9817</v>
      </c>
      <c r="B2334" t="s">
        <v>9818</v>
      </c>
      <c r="C2334" t="s">
        <v>1922</v>
      </c>
      <c r="D2334" t="s">
        <v>14649</v>
      </c>
      <c r="F2334" t="s">
        <v>15019</v>
      </c>
      <c r="G2334" t="s">
        <v>14784</v>
      </c>
      <c r="H2334" t="s">
        <v>7278</v>
      </c>
      <c r="I2334" s="14">
        <v>1</v>
      </c>
      <c r="J2334" s="23">
        <v>90400</v>
      </c>
      <c r="K2334" s="23">
        <f t="shared" si="74"/>
        <v>90400</v>
      </c>
      <c r="L2334" s="20">
        <f t="shared" si="73"/>
        <v>3.7589919233512173E-5</v>
      </c>
    </row>
    <row r="2335" spans="1:12" hidden="1" x14ac:dyDescent="0.25">
      <c r="A2335" t="s">
        <v>11051</v>
      </c>
      <c r="B2335" t="s">
        <v>11052</v>
      </c>
      <c r="C2335" t="s">
        <v>11010</v>
      </c>
      <c r="D2335" t="s">
        <v>14907</v>
      </c>
      <c r="G2335" t="str">
        <f>IFERROR(VLOOKUP(F2335,Maquinas!A:B,2,0),"")</f>
        <v/>
      </c>
      <c r="I2335" s="14">
        <v>12</v>
      </c>
      <c r="J2335" s="23">
        <v>7521.52</v>
      </c>
      <c r="K2335" s="23">
        <f t="shared" si="74"/>
        <v>90258.240000000005</v>
      </c>
      <c r="L2335" s="20">
        <f t="shared" si="73"/>
        <v>3.7530972917687591E-5</v>
      </c>
    </row>
    <row r="2336" spans="1:12" x14ac:dyDescent="0.25">
      <c r="A2336" t="s">
        <v>8659</v>
      </c>
      <c r="B2336" t="s">
        <v>8658</v>
      </c>
      <c r="C2336" t="s">
        <v>3349</v>
      </c>
      <c r="D2336" t="s">
        <v>14953</v>
      </c>
      <c r="E2336" t="s">
        <v>14890</v>
      </c>
      <c r="G2336" t="str">
        <f>IFERROR(VLOOKUP(F2336,Maquinas!A:B,2,0),"")</f>
        <v/>
      </c>
      <c r="H2336" t="s">
        <v>14778</v>
      </c>
      <c r="I2336" s="14">
        <v>2</v>
      </c>
      <c r="J2336" s="23">
        <v>45066.66</v>
      </c>
      <c r="K2336" s="23">
        <f t="shared" si="74"/>
        <v>90133.32</v>
      </c>
      <c r="L2336" s="20">
        <f t="shared" si="73"/>
        <v>3.7479028971773316E-5</v>
      </c>
    </row>
    <row r="2337" spans="1:12" x14ac:dyDescent="0.25">
      <c r="A2337" t="s">
        <v>3239</v>
      </c>
      <c r="B2337" t="s">
        <v>3240</v>
      </c>
      <c r="C2337" t="s">
        <v>1922</v>
      </c>
      <c r="D2337" t="s">
        <v>14649</v>
      </c>
      <c r="F2337" t="s">
        <v>13079</v>
      </c>
      <c r="G2337" t="s">
        <v>14665</v>
      </c>
      <c r="H2337" t="s">
        <v>7195</v>
      </c>
      <c r="I2337" s="14">
        <v>3</v>
      </c>
      <c r="J2337" s="23">
        <v>30030</v>
      </c>
      <c r="K2337" s="23">
        <f t="shared" si="74"/>
        <v>90090</v>
      </c>
      <c r="L2337" s="20">
        <f t="shared" si="73"/>
        <v>3.7461015749414955E-5</v>
      </c>
    </row>
    <row r="2338" spans="1:12" x14ac:dyDescent="0.25">
      <c r="A2338" t="s">
        <v>2708</v>
      </c>
      <c r="B2338" t="s">
        <v>2709</v>
      </c>
      <c r="C2338" t="s">
        <v>1891</v>
      </c>
      <c r="D2338" t="s">
        <v>14946</v>
      </c>
      <c r="F2338" t="s">
        <v>12875</v>
      </c>
      <c r="G2338" t="s">
        <v>14671</v>
      </c>
      <c r="H2338" t="s">
        <v>7278</v>
      </c>
      <c r="I2338" s="14">
        <v>10</v>
      </c>
      <c r="J2338" s="23">
        <v>9008.82</v>
      </c>
      <c r="K2338" s="23">
        <f t="shared" si="74"/>
        <v>90088.2</v>
      </c>
      <c r="L2338" s="20">
        <f t="shared" si="73"/>
        <v>3.746026727757181E-5</v>
      </c>
    </row>
    <row r="2339" spans="1:12" x14ac:dyDescent="0.25">
      <c r="A2339" t="s">
        <v>2710</v>
      </c>
      <c r="B2339" t="s">
        <v>2711</v>
      </c>
      <c r="C2339" t="s">
        <v>1891</v>
      </c>
      <c r="D2339" t="s">
        <v>14946</v>
      </c>
      <c r="F2339" t="s">
        <v>12875</v>
      </c>
      <c r="G2339" t="s">
        <v>14671</v>
      </c>
      <c r="H2339" t="s">
        <v>7278</v>
      </c>
      <c r="I2339" s="14">
        <v>14</v>
      </c>
      <c r="J2339" s="23">
        <v>6434.86</v>
      </c>
      <c r="K2339" s="23">
        <f t="shared" si="74"/>
        <v>90088.04</v>
      </c>
      <c r="L2339" s="20">
        <f t="shared" si="73"/>
        <v>3.7460200746741303E-5</v>
      </c>
    </row>
    <row r="2340" spans="1:12" x14ac:dyDescent="0.25">
      <c r="A2340" t="s">
        <v>4378</v>
      </c>
      <c r="B2340" t="s">
        <v>4379</v>
      </c>
      <c r="C2340" t="s">
        <v>1954</v>
      </c>
      <c r="D2340" t="s">
        <v>15007</v>
      </c>
      <c r="G2340" t="str">
        <f>IFERROR(VLOOKUP(F2340,Maquinas!A:B,2,0),"")</f>
        <v/>
      </c>
      <c r="H2340" t="s">
        <v>14676</v>
      </c>
      <c r="I2340" s="14">
        <v>2</v>
      </c>
      <c r="J2340" s="23">
        <v>45000</v>
      </c>
      <c r="K2340" s="23">
        <f t="shared" si="74"/>
        <v>90000</v>
      </c>
      <c r="L2340" s="20">
        <f t="shared" si="73"/>
        <v>3.7423592157257694E-5</v>
      </c>
    </row>
    <row r="2341" spans="1:12" x14ac:dyDescent="0.25">
      <c r="A2341" t="s">
        <v>4413</v>
      </c>
      <c r="B2341" t="s">
        <v>4414</v>
      </c>
      <c r="C2341" t="s">
        <v>1954</v>
      </c>
      <c r="D2341" t="s">
        <v>15007</v>
      </c>
      <c r="G2341" t="str">
        <f>IFERROR(VLOOKUP(F2341,Maquinas!A:B,2,0),"")</f>
        <v/>
      </c>
      <c r="H2341" t="s">
        <v>14676</v>
      </c>
      <c r="I2341" s="14">
        <v>6</v>
      </c>
      <c r="J2341" s="23">
        <v>15000</v>
      </c>
      <c r="K2341" s="23">
        <f t="shared" si="74"/>
        <v>90000</v>
      </c>
      <c r="L2341" s="20">
        <f t="shared" si="73"/>
        <v>3.7423592157257694E-5</v>
      </c>
    </row>
    <row r="2342" spans="1:12" x14ac:dyDescent="0.25">
      <c r="A2342" t="s">
        <v>4782</v>
      </c>
      <c r="B2342" t="s">
        <v>4783</v>
      </c>
      <c r="C2342" t="s">
        <v>1882</v>
      </c>
      <c r="D2342" t="s">
        <v>14886</v>
      </c>
      <c r="G2342" t="str">
        <f>IFERROR(VLOOKUP(F2342,Maquinas!A:B,2,0),"")</f>
        <v/>
      </c>
      <c r="H2342" t="s">
        <v>14676</v>
      </c>
      <c r="I2342" s="14">
        <v>2</v>
      </c>
      <c r="J2342" s="23">
        <v>45000</v>
      </c>
      <c r="K2342" s="23">
        <f t="shared" si="74"/>
        <v>90000</v>
      </c>
      <c r="L2342" s="20">
        <f t="shared" si="73"/>
        <v>3.7423592157257694E-5</v>
      </c>
    </row>
    <row r="2343" spans="1:12" x14ac:dyDescent="0.25">
      <c r="A2343" t="s">
        <v>8982</v>
      </c>
      <c r="B2343" t="s">
        <v>8983</v>
      </c>
      <c r="C2343" t="s">
        <v>1719</v>
      </c>
      <c r="D2343" t="s">
        <v>14885</v>
      </c>
      <c r="F2343" t="s">
        <v>12657</v>
      </c>
      <c r="G2343" t="s">
        <v>14695</v>
      </c>
      <c r="H2343" t="s">
        <v>14697</v>
      </c>
      <c r="I2343" s="14">
        <v>1</v>
      </c>
      <c r="J2343" s="23">
        <v>90000</v>
      </c>
      <c r="K2343" s="23">
        <f t="shared" si="74"/>
        <v>90000</v>
      </c>
      <c r="L2343" s="20">
        <f t="shared" si="73"/>
        <v>3.7423592157257694E-5</v>
      </c>
    </row>
    <row r="2344" spans="1:12" x14ac:dyDescent="0.25">
      <c r="A2344" t="s">
        <v>8930</v>
      </c>
      <c r="B2344" t="s">
        <v>8931</v>
      </c>
      <c r="C2344" t="s">
        <v>1970</v>
      </c>
      <c r="D2344" t="s">
        <v>14902</v>
      </c>
      <c r="E2344" t="s">
        <v>14890</v>
      </c>
      <c r="F2344" t="s">
        <v>14708</v>
      </c>
      <c r="G2344" t="s">
        <v>14660</v>
      </c>
      <c r="H2344" t="s">
        <v>15506</v>
      </c>
      <c r="I2344" s="36">
        <v>2</v>
      </c>
      <c r="J2344" s="37">
        <v>30334.880000000001</v>
      </c>
      <c r="K2344" s="37">
        <f t="shared" si="74"/>
        <v>60669.760000000002</v>
      </c>
      <c r="L2344" s="38">
        <f t="shared" si="73"/>
        <v>2.5227559494652296E-5</v>
      </c>
    </row>
    <row r="2345" spans="1:12" x14ac:dyDescent="0.25">
      <c r="A2345" t="s">
        <v>9745</v>
      </c>
      <c r="B2345" t="s">
        <v>9746</v>
      </c>
      <c r="C2345" t="s">
        <v>1922</v>
      </c>
      <c r="D2345" t="s">
        <v>14649</v>
      </c>
      <c r="F2345" t="s">
        <v>15019</v>
      </c>
      <c r="G2345" t="s">
        <v>14784</v>
      </c>
      <c r="H2345" t="s">
        <v>7278</v>
      </c>
      <c r="I2345" s="14">
        <v>2</v>
      </c>
      <c r="J2345" s="23">
        <v>45000</v>
      </c>
      <c r="K2345" s="23">
        <f t="shared" si="74"/>
        <v>90000</v>
      </c>
      <c r="L2345" s="20">
        <f t="shared" si="73"/>
        <v>3.7423592157257694E-5</v>
      </c>
    </row>
    <row r="2346" spans="1:12" x14ac:dyDescent="0.25">
      <c r="A2346" s="143" t="s">
        <v>9747</v>
      </c>
      <c r="B2346" s="143" t="s">
        <v>9748</v>
      </c>
      <c r="C2346" s="143" t="s">
        <v>1922</v>
      </c>
      <c r="D2346" s="143" t="s">
        <v>14649</v>
      </c>
      <c r="E2346" s="143"/>
      <c r="F2346" s="143" t="s">
        <v>14924</v>
      </c>
      <c r="G2346" s="143" t="s">
        <v>14689</v>
      </c>
      <c r="H2346" s="143" t="s">
        <v>15506</v>
      </c>
      <c r="I2346" s="163">
        <v>1</v>
      </c>
      <c r="J2346" s="164">
        <v>23650</v>
      </c>
      <c r="K2346" s="164">
        <f t="shared" si="74"/>
        <v>23650</v>
      </c>
      <c r="L2346" s="165">
        <f t="shared" si="73"/>
        <v>9.8340883835460494E-6</v>
      </c>
    </row>
    <row r="2347" spans="1:12" x14ac:dyDescent="0.25">
      <c r="A2347" t="s">
        <v>9757</v>
      </c>
      <c r="B2347" t="s">
        <v>9758</v>
      </c>
      <c r="C2347" t="s">
        <v>1859</v>
      </c>
      <c r="D2347" t="s">
        <v>14882</v>
      </c>
      <c r="F2347" t="s">
        <v>12991</v>
      </c>
      <c r="G2347" t="s">
        <v>14684</v>
      </c>
      <c r="H2347" t="s">
        <v>15506</v>
      </c>
      <c r="I2347" s="36">
        <v>3</v>
      </c>
      <c r="J2347" s="37">
        <v>22857</v>
      </c>
      <c r="K2347" s="37">
        <f t="shared" si="74"/>
        <v>68571</v>
      </c>
      <c r="L2347" s="38">
        <f t="shared" si="73"/>
        <v>2.851303486461464E-5</v>
      </c>
    </row>
    <row r="2348" spans="1:12" hidden="1" x14ac:dyDescent="0.25">
      <c r="A2348" t="s">
        <v>11973</v>
      </c>
      <c r="B2348" t="s">
        <v>11974</v>
      </c>
      <c r="C2348" t="s">
        <v>5888</v>
      </c>
      <c r="D2348" t="s">
        <v>14892</v>
      </c>
      <c r="F2348" t="s">
        <v>14986</v>
      </c>
      <c r="G2348" t="str">
        <f>IFERROR(VLOOKUP(F2348,Maquinas!A:B,2,0),"")</f>
        <v/>
      </c>
      <c r="H2348" t="s">
        <v>1954</v>
      </c>
      <c r="I2348" s="14">
        <v>4</v>
      </c>
      <c r="J2348" s="23">
        <v>22500</v>
      </c>
      <c r="K2348" s="23">
        <f t="shared" si="74"/>
        <v>90000</v>
      </c>
      <c r="L2348" s="20">
        <f t="shared" si="73"/>
        <v>3.7423592157257694E-5</v>
      </c>
    </row>
    <row r="2349" spans="1:12" x14ac:dyDescent="0.25">
      <c r="A2349" t="s">
        <v>8541</v>
      </c>
      <c r="B2349" t="s">
        <v>8542</v>
      </c>
      <c r="C2349" t="s">
        <v>1922</v>
      </c>
      <c r="D2349" t="s">
        <v>14649</v>
      </c>
      <c r="E2349" t="s">
        <v>14890</v>
      </c>
      <c r="F2349" t="s">
        <v>14990</v>
      </c>
      <c r="G2349" t="s">
        <v>14703</v>
      </c>
      <c r="H2349" t="s">
        <v>1286</v>
      </c>
      <c r="I2349" s="36">
        <v>1</v>
      </c>
      <c r="J2349" s="37">
        <v>89949</v>
      </c>
      <c r="K2349" s="37">
        <f t="shared" si="74"/>
        <v>89949</v>
      </c>
      <c r="L2349" s="20">
        <f t="shared" si="73"/>
        <v>3.7402385455035252E-5</v>
      </c>
    </row>
    <row r="2350" spans="1:12" x14ac:dyDescent="0.25">
      <c r="A2350" t="s">
        <v>10215</v>
      </c>
      <c r="B2350" t="s">
        <v>15063</v>
      </c>
      <c r="C2350" t="s">
        <v>1859</v>
      </c>
      <c r="D2350" t="s">
        <v>14882</v>
      </c>
      <c r="G2350" t="str">
        <f>IFERROR(VLOOKUP(F2350,Maquinas!A:B,2,0),"")</f>
        <v/>
      </c>
      <c r="H2350" t="s">
        <v>14676</v>
      </c>
      <c r="I2350" s="14">
        <v>1</v>
      </c>
      <c r="J2350" s="23">
        <v>89943.56</v>
      </c>
      <c r="K2350" s="23">
        <f t="shared" si="74"/>
        <v>89943.56</v>
      </c>
      <c r="L2350" s="20">
        <f t="shared" si="73"/>
        <v>3.7400123406798189E-5</v>
      </c>
    </row>
    <row r="2351" spans="1:12" x14ac:dyDescent="0.25">
      <c r="A2351" t="s">
        <v>4828</v>
      </c>
      <c r="B2351" t="s">
        <v>4829</v>
      </c>
      <c r="C2351" t="s">
        <v>1725</v>
      </c>
      <c r="D2351" t="s">
        <v>14896</v>
      </c>
      <c r="G2351" t="str">
        <f>IFERROR(VLOOKUP(F2351,Maquinas!A:B,2,0),"")</f>
        <v/>
      </c>
      <c r="H2351" t="s">
        <v>14676</v>
      </c>
      <c r="I2351" s="14">
        <v>4</v>
      </c>
      <c r="J2351" s="23">
        <v>22442</v>
      </c>
      <c r="K2351" s="23">
        <f t="shared" si="74"/>
        <v>89768</v>
      </c>
      <c r="L2351" s="20">
        <f t="shared" si="73"/>
        <v>3.7327122453030101E-5</v>
      </c>
    </row>
    <row r="2352" spans="1:12" s="28" customFormat="1" hidden="1" x14ac:dyDescent="0.25">
      <c r="A2352" s="28" t="s">
        <v>11991</v>
      </c>
      <c r="B2352" s="28" t="s">
        <v>11992</v>
      </c>
      <c r="C2352" s="28" t="s">
        <v>5888</v>
      </c>
      <c r="D2352" s="28" t="s">
        <v>14892</v>
      </c>
      <c r="E2352" s="28" t="s">
        <v>14890</v>
      </c>
      <c r="G2352" s="28" t="str">
        <f>IFERROR(VLOOKUP(F2352,Maquinas!A:B,2,0),"")</f>
        <v/>
      </c>
      <c r="H2352" s="28" t="s">
        <v>14732</v>
      </c>
      <c r="I2352" s="29">
        <v>1</v>
      </c>
      <c r="J2352" s="30">
        <v>89612</v>
      </c>
      <c r="K2352" s="30">
        <f t="shared" si="74"/>
        <v>89612</v>
      </c>
      <c r="L2352" s="31">
        <f t="shared" si="73"/>
        <v>3.7262254893290851E-5</v>
      </c>
    </row>
    <row r="2353" spans="1:12" x14ac:dyDescent="0.25">
      <c r="A2353" t="s">
        <v>2915</v>
      </c>
      <c r="B2353" t="s">
        <v>2916</v>
      </c>
      <c r="C2353" t="s">
        <v>1882</v>
      </c>
      <c r="D2353" t="s">
        <v>14886</v>
      </c>
      <c r="F2353" t="s">
        <v>12458</v>
      </c>
      <c r="G2353" t="s">
        <v>14666</v>
      </c>
      <c r="H2353" t="s">
        <v>1286</v>
      </c>
      <c r="I2353" s="36">
        <v>3</v>
      </c>
      <c r="J2353" s="37">
        <v>29863.74</v>
      </c>
      <c r="K2353" s="37">
        <f t="shared" si="74"/>
        <v>89591.22</v>
      </c>
      <c r="L2353" s="20">
        <f t="shared" si="73"/>
        <v>3.7253614201679429E-5</v>
      </c>
    </row>
    <row r="2354" spans="1:12" hidden="1" x14ac:dyDescent="0.25">
      <c r="A2354" t="s">
        <v>12076</v>
      </c>
      <c r="B2354" t="s">
        <v>12077</v>
      </c>
      <c r="C2354" t="s">
        <v>10941</v>
      </c>
      <c r="D2354" t="s">
        <v>14889</v>
      </c>
      <c r="G2354" t="str">
        <f>IFERROR(VLOOKUP(F2354,Maquinas!A:B,2,0),"")</f>
        <v/>
      </c>
      <c r="I2354" s="14">
        <v>1</v>
      </c>
      <c r="J2354" s="23">
        <v>89553.74</v>
      </c>
      <c r="K2354" s="23">
        <f t="shared" si="74"/>
        <v>89553.74</v>
      </c>
      <c r="L2354" s="20">
        <f t="shared" si="73"/>
        <v>3.723802935463439E-5</v>
      </c>
    </row>
    <row r="2355" spans="1:12" x14ac:dyDescent="0.25">
      <c r="A2355" t="s">
        <v>3926</v>
      </c>
      <c r="B2355" t="s">
        <v>3927</v>
      </c>
      <c r="C2355" t="s">
        <v>1970</v>
      </c>
      <c r="D2355" t="s">
        <v>14902</v>
      </c>
      <c r="G2355" t="str">
        <f>IFERROR(VLOOKUP(F2355,Maquinas!A:B,2,0),"")</f>
        <v/>
      </c>
      <c r="H2355" t="s">
        <v>14676</v>
      </c>
      <c r="I2355" s="14">
        <v>2</v>
      </c>
      <c r="J2355" s="23">
        <v>44700</v>
      </c>
      <c r="K2355" s="23">
        <f t="shared" si="74"/>
        <v>89400</v>
      </c>
      <c r="L2355" s="20">
        <f t="shared" si="73"/>
        <v>3.7174101542875975E-5</v>
      </c>
    </row>
    <row r="2356" spans="1:12" x14ac:dyDescent="0.25">
      <c r="A2356" t="s">
        <v>8275</v>
      </c>
      <c r="B2356" t="s">
        <v>8276</v>
      </c>
      <c r="C2356" t="s">
        <v>1725</v>
      </c>
      <c r="D2356" t="s">
        <v>14896</v>
      </c>
      <c r="E2356" t="s">
        <v>14890</v>
      </c>
      <c r="F2356" t="s">
        <v>12504</v>
      </c>
      <c r="G2356" t="s">
        <v>14699</v>
      </c>
      <c r="H2356" t="s">
        <v>14697</v>
      </c>
      <c r="I2356" s="14">
        <v>3</v>
      </c>
      <c r="J2356" s="23">
        <v>29800</v>
      </c>
      <c r="K2356" s="23">
        <f t="shared" si="74"/>
        <v>89400</v>
      </c>
      <c r="L2356" s="20">
        <f t="shared" si="73"/>
        <v>3.7174101542875975E-5</v>
      </c>
    </row>
    <row r="2357" spans="1:12" x14ac:dyDescent="0.25">
      <c r="A2357" s="76" t="s">
        <v>4904</v>
      </c>
      <c r="B2357" s="76" t="s">
        <v>4905</v>
      </c>
      <c r="C2357" s="76" t="s">
        <v>1965</v>
      </c>
      <c r="D2357" s="76" t="s">
        <v>14908</v>
      </c>
      <c r="E2357" s="76"/>
      <c r="F2357" s="76"/>
      <c r="G2357" s="76" t="str">
        <f>IFERROR(VLOOKUP(F2357,Maquinas!A:B,2,0),"")</f>
        <v/>
      </c>
      <c r="H2357" s="76" t="s">
        <v>14676</v>
      </c>
      <c r="I2357" s="94">
        <v>2</v>
      </c>
      <c r="J2357" s="95">
        <v>44698</v>
      </c>
      <c r="K2357" s="95">
        <f t="shared" si="74"/>
        <v>89396</v>
      </c>
      <c r="L2357" s="96">
        <f t="shared" si="73"/>
        <v>3.7172438272113435E-5</v>
      </c>
    </row>
    <row r="2358" spans="1:12" x14ac:dyDescent="0.25">
      <c r="A2358" t="s">
        <v>9472</v>
      </c>
      <c r="B2358" t="s">
        <v>9473</v>
      </c>
      <c r="C2358" t="s">
        <v>1719</v>
      </c>
      <c r="D2358" t="s">
        <v>14885</v>
      </c>
      <c r="F2358" t="s">
        <v>13053</v>
      </c>
      <c r="G2358" t="s">
        <v>14674</v>
      </c>
      <c r="H2358" t="s">
        <v>7195</v>
      </c>
      <c r="I2358" s="14">
        <v>2</v>
      </c>
      <c r="J2358" s="23">
        <v>44693.17</v>
      </c>
      <c r="K2358" s="23">
        <f t="shared" si="74"/>
        <v>89386.34</v>
      </c>
      <c r="L2358" s="20">
        <f t="shared" si="73"/>
        <v>3.7168421473221884E-5</v>
      </c>
    </row>
    <row r="2359" spans="1:12" x14ac:dyDescent="0.25">
      <c r="A2359" t="s">
        <v>8854</v>
      </c>
      <c r="B2359" t="s">
        <v>8855</v>
      </c>
      <c r="C2359" t="s">
        <v>1970</v>
      </c>
      <c r="D2359" t="s">
        <v>14902</v>
      </c>
      <c r="F2359" t="s">
        <v>12458</v>
      </c>
      <c r="G2359" t="s">
        <v>14666</v>
      </c>
      <c r="H2359" t="s">
        <v>1286</v>
      </c>
      <c r="I2359" s="36">
        <v>4</v>
      </c>
      <c r="J2359" s="37">
        <v>22235</v>
      </c>
      <c r="K2359" s="37">
        <f t="shared" si="74"/>
        <v>88940</v>
      </c>
      <c r="L2359" s="20">
        <f t="shared" si="73"/>
        <v>3.6982825405183329E-5</v>
      </c>
    </row>
    <row r="2360" spans="1:12" x14ac:dyDescent="0.25">
      <c r="A2360" t="s">
        <v>8617</v>
      </c>
      <c r="B2360" t="s">
        <v>8618</v>
      </c>
      <c r="C2360" t="s">
        <v>2139</v>
      </c>
      <c r="D2360" t="s">
        <v>14898</v>
      </c>
      <c r="E2360" t="s">
        <v>14890</v>
      </c>
      <c r="F2360" t="s">
        <v>12681</v>
      </c>
      <c r="G2360" t="s">
        <v>14690</v>
      </c>
      <c r="H2360" t="s">
        <v>1286</v>
      </c>
      <c r="I2360" s="36">
        <v>19</v>
      </c>
      <c r="J2360" s="37">
        <v>4677.2700000000004</v>
      </c>
      <c r="K2360" s="37">
        <f t="shared" si="74"/>
        <v>88868.13</v>
      </c>
      <c r="L2360" s="20">
        <f t="shared" si="73"/>
        <v>3.6952940587757307E-5</v>
      </c>
    </row>
    <row r="2361" spans="1:12" x14ac:dyDescent="0.25">
      <c r="A2361" t="s">
        <v>8279</v>
      </c>
      <c r="B2361" t="s">
        <v>8280</v>
      </c>
      <c r="C2361" t="s">
        <v>1891</v>
      </c>
      <c r="D2361" t="s">
        <v>14946</v>
      </c>
      <c r="E2361" t="s">
        <v>14890</v>
      </c>
      <c r="F2361" t="s">
        <v>12757</v>
      </c>
      <c r="G2361" t="s">
        <v>14700</v>
      </c>
      <c r="H2361" t="s">
        <v>14697</v>
      </c>
      <c r="I2361" s="14">
        <v>1</v>
      </c>
      <c r="J2361" s="23">
        <v>88842</v>
      </c>
      <c r="K2361" s="23">
        <f t="shared" si="74"/>
        <v>88842</v>
      </c>
      <c r="L2361" s="20">
        <f t="shared" si="73"/>
        <v>3.694207527150098E-5</v>
      </c>
    </row>
    <row r="2362" spans="1:12" x14ac:dyDescent="0.25">
      <c r="A2362" t="s">
        <v>4666</v>
      </c>
      <c r="B2362" t="s">
        <v>4667</v>
      </c>
      <c r="C2362" t="s">
        <v>1725</v>
      </c>
      <c r="D2362" t="s">
        <v>14896</v>
      </c>
      <c r="G2362" t="str">
        <f>IFERROR(VLOOKUP(F2362,Maquinas!A:B,2,0),"")</f>
        <v/>
      </c>
      <c r="H2362" t="s">
        <v>14676</v>
      </c>
      <c r="I2362" s="14">
        <v>1</v>
      </c>
      <c r="J2362" s="23">
        <v>88641</v>
      </c>
      <c r="K2362" s="23">
        <f t="shared" si="74"/>
        <v>88641</v>
      </c>
      <c r="L2362" s="20">
        <f t="shared" si="73"/>
        <v>3.6858495915683103E-5</v>
      </c>
    </row>
    <row r="2363" spans="1:12" x14ac:dyDescent="0.25">
      <c r="A2363" t="s">
        <v>4429</v>
      </c>
      <c r="B2363" t="s">
        <v>4430</v>
      </c>
      <c r="C2363" t="s">
        <v>1954</v>
      </c>
      <c r="D2363" t="s">
        <v>15007</v>
      </c>
      <c r="G2363" t="str">
        <f>IFERROR(VLOOKUP(F2363,Maquinas!A:B,2,0),"")</f>
        <v/>
      </c>
      <c r="H2363" t="s">
        <v>14676</v>
      </c>
      <c r="I2363" s="14">
        <v>8</v>
      </c>
      <c r="J2363" s="23">
        <v>11074.57</v>
      </c>
      <c r="K2363" s="23">
        <f t="shared" si="74"/>
        <v>88596.56</v>
      </c>
      <c r="L2363" s="20">
        <f t="shared" si="73"/>
        <v>3.6840016977511234E-5</v>
      </c>
    </row>
    <row r="2364" spans="1:12" x14ac:dyDescent="0.25">
      <c r="A2364" t="s">
        <v>9876</v>
      </c>
      <c r="B2364" t="s">
        <v>9877</v>
      </c>
      <c r="C2364" t="s">
        <v>4937</v>
      </c>
      <c r="D2364" t="s">
        <v>14887</v>
      </c>
      <c r="G2364" t="str">
        <f>IFERROR(VLOOKUP(F2364,Maquinas!A:B,2,0),"")</f>
        <v/>
      </c>
      <c r="H2364" t="s">
        <v>14676</v>
      </c>
      <c r="I2364" s="14">
        <v>4</v>
      </c>
      <c r="J2364" s="23">
        <v>22113</v>
      </c>
      <c r="K2364" s="23">
        <f t="shared" si="74"/>
        <v>88452</v>
      </c>
      <c r="L2364" s="20">
        <f t="shared" si="73"/>
        <v>3.6779906372152863E-5</v>
      </c>
    </row>
    <row r="2365" spans="1:12" x14ac:dyDescent="0.25">
      <c r="A2365" t="s">
        <v>8678</v>
      </c>
      <c r="B2365" t="s">
        <v>8679</v>
      </c>
      <c r="C2365" t="s">
        <v>2770</v>
      </c>
      <c r="D2365" t="s">
        <v>14925</v>
      </c>
      <c r="E2365" t="s">
        <v>14890</v>
      </c>
      <c r="F2365" t="s">
        <v>12688</v>
      </c>
      <c r="G2365" t="s">
        <v>14669</v>
      </c>
      <c r="H2365" s="43" t="s">
        <v>7154</v>
      </c>
      <c r="I2365" s="14">
        <v>5</v>
      </c>
      <c r="J2365" s="23">
        <v>17611.669999999998</v>
      </c>
      <c r="K2365" s="23">
        <f t="shared" si="74"/>
        <v>88058.349999999991</v>
      </c>
      <c r="L2365" s="20">
        <f t="shared" si="73"/>
        <v>3.6616219738233919E-5</v>
      </c>
    </row>
    <row r="2366" spans="1:12" x14ac:dyDescent="0.25">
      <c r="A2366" t="s">
        <v>8676</v>
      </c>
      <c r="B2366" t="s">
        <v>8677</v>
      </c>
      <c r="C2366" t="s">
        <v>2770</v>
      </c>
      <c r="D2366" t="s">
        <v>14925</v>
      </c>
      <c r="E2366" t="s">
        <v>14890</v>
      </c>
      <c r="F2366" t="s">
        <v>12688</v>
      </c>
      <c r="G2366" t="s">
        <v>14669</v>
      </c>
      <c r="H2366" s="43" t="s">
        <v>7154</v>
      </c>
      <c r="I2366" s="14">
        <v>10</v>
      </c>
      <c r="J2366" s="23">
        <v>8805.83</v>
      </c>
      <c r="K2366" s="23">
        <f t="shared" si="74"/>
        <v>88058.3</v>
      </c>
      <c r="L2366" s="20">
        <f t="shared" si="73"/>
        <v>3.6616198947349395E-5</v>
      </c>
    </row>
    <row r="2367" spans="1:12" x14ac:dyDescent="0.25">
      <c r="A2367" t="s">
        <v>3880</v>
      </c>
      <c r="B2367" t="s">
        <v>3881</v>
      </c>
      <c r="C2367" t="s">
        <v>1970</v>
      </c>
      <c r="D2367" t="s">
        <v>14902</v>
      </c>
      <c r="G2367" t="str">
        <f>IFERROR(VLOOKUP(F2367,Maquinas!A:B,2,0),"")</f>
        <v/>
      </c>
      <c r="H2367" t="s">
        <v>14676</v>
      </c>
      <c r="I2367" s="14">
        <v>2</v>
      </c>
      <c r="J2367" s="23">
        <v>44000</v>
      </c>
      <c r="K2367" s="23">
        <f t="shared" si="74"/>
        <v>88000</v>
      </c>
      <c r="L2367" s="20">
        <f t="shared" si="73"/>
        <v>3.6591956775985305E-5</v>
      </c>
    </row>
    <row r="2368" spans="1:12" x14ac:dyDescent="0.25">
      <c r="A2368" t="s">
        <v>10227</v>
      </c>
      <c r="B2368" t="s">
        <v>10228</v>
      </c>
      <c r="C2368" t="s">
        <v>1859</v>
      </c>
      <c r="D2368" t="s">
        <v>14882</v>
      </c>
      <c r="G2368" t="str">
        <f>IFERROR(VLOOKUP(F2368,Maquinas!A:B,2,0),"")</f>
        <v/>
      </c>
      <c r="H2368" t="s">
        <v>14676</v>
      </c>
      <c r="I2368" s="14">
        <v>4</v>
      </c>
      <c r="J2368" s="23">
        <v>22000</v>
      </c>
      <c r="K2368" s="23">
        <f t="shared" si="74"/>
        <v>88000</v>
      </c>
      <c r="L2368" s="20">
        <f t="shared" si="73"/>
        <v>3.6591956775985305E-5</v>
      </c>
    </row>
    <row r="2369" spans="1:12" x14ac:dyDescent="0.25">
      <c r="A2369" t="s">
        <v>4407</v>
      </c>
      <c r="B2369" t="s">
        <v>4408</v>
      </c>
      <c r="C2369" t="s">
        <v>1954</v>
      </c>
      <c r="D2369" t="s">
        <v>15007</v>
      </c>
      <c r="G2369" t="str">
        <f>IFERROR(VLOOKUP(F2369,Maquinas!A:B,2,0),"")</f>
        <v/>
      </c>
      <c r="H2369" t="s">
        <v>14676</v>
      </c>
      <c r="I2369" s="14">
        <v>10</v>
      </c>
      <c r="J2369" s="23">
        <v>8770</v>
      </c>
      <c r="K2369" s="23">
        <f t="shared" si="74"/>
        <v>87700</v>
      </c>
      <c r="L2369" s="20">
        <f t="shared" si="73"/>
        <v>3.6467211468794442E-5</v>
      </c>
    </row>
    <row r="2370" spans="1:12" s="80" customFormat="1" x14ac:dyDescent="0.25">
      <c r="A2370" s="80" t="s">
        <v>7660</v>
      </c>
      <c r="B2370" s="80" t="s">
        <v>7661</v>
      </c>
      <c r="C2370" s="76" t="s">
        <v>1965</v>
      </c>
      <c r="D2370" s="80" t="s">
        <v>14892</v>
      </c>
      <c r="E2370" s="80" t="s">
        <v>14890</v>
      </c>
      <c r="G2370" s="80" t="str">
        <f>IFERROR(VLOOKUP(F2370,Maquinas!A:B,2,0),"")</f>
        <v/>
      </c>
      <c r="H2370" s="76" t="s">
        <v>14676</v>
      </c>
      <c r="I2370" s="97">
        <v>4</v>
      </c>
      <c r="J2370" s="98">
        <v>21903.200000000001</v>
      </c>
      <c r="K2370" s="98">
        <f t="shared" si="74"/>
        <v>87612.800000000003</v>
      </c>
      <c r="L2370" s="99">
        <f t="shared" si="73"/>
        <v>3.643095216617097E-5</v>
      </c>
    </row>
    <row r="2371" spans="1:12" x14ac:dyDescent="0.25">
      <c r="A2371" t="s">
        <v>10159</v>
      </c>
      <c r="B2371" t="s">
        <v>10160</v>
      </c>
      <c r="C2371" t="s">
        <v>1859</v>
      </c>
      <c r="D2371" t="s">
        <v>14882</v>
      </c>
      <c r="G2371" t="str">
        <f>IFERROR(VLOOKUP(F2371,Maquinas!A:B,2,0),"")</f>
        <v/>
      </c>
      <c r="H2371" t="s">
        <v>14676</v>
      </c>
      <c r="I2371" s="14">
        <v>4</v>
      </c>
      <c r="J2371" s="23">
        <v>21900</v>
      </c>
      <c r="K2371" s="23">
        <f t="shared" si="74"/>
        <v>87600</v>
      </c>
      <c r="L2371" s="20">
        <f t="shared" si="73"/>
        <v>3.6425629699730826E-5</v>
      </c>
    </row>
    <row r="2372" spans="1:12" x14ac:dyDescent="0.25">
      <c r="A2372" t="s">
        <v>8306</v>
      </c>
      <c r="B2372" t="s">
        <v>8307</v>
      </c>
      <c r="C2372" t="s">
        <v>1882</v>
      </c>
      <c r="D2372" t="s">
        <v>14886</v>
      </c>
      <c r="E2372" t="s">
        <v>14890</v>
      </c>
      <c r="F2372" t="s">
        <v>14794</v>
      </c>
      <c r="G2372" t="s">
        <v>9967</v>
      </c>
      <c r="H2372" t="s">
        <v>7195</v>
      </c>
      <c r="I2372" s="14">
        <v>5</v>
      </c>
      <c r="J2372" s="23">
        <v>17508</v>
      </c>
      <c r="K2372" s="23">
        <f t="shared" si="74"/>
        <v>87540</v>
      </c>
      <c r="L2372" s="20">
        <f t="shared" si="73"/>
        <v>3.6400680638292652E-5</v>
      </c>
    </row>
    <row r="2373" spans="1:12" x14ac:dyDescent="0.25">
      <c r="A2373" t="s">
        <v>2716</v>
      </c>
      <c r="B2373" t="s">
        <v>2717</v>
      </c>
      <c r="C2373" t="s">
        <v>1719</v>
      </c>
      <c r="D2373" t="s">
        <v>14885</v>
      </c>
      <c r="F2373" t="s">
        <v>12875</v>
      </c>
      <c r="G2373" t="s">
        <v>14671</v>
      </c>
      <c r="H2373" t="s">
        <v>7278</v>
      </c>
      <c r="I2373" s="14">
        <v>1</v>
      </c>
      <c r="J2373" s="23">
        <v>87516.4</v>
      </c>
      <c r="K2373" s="23">
        <f t="shared" si="74"/>
        <v>87516.4</v>
      </c>
      <c r="L2373" s="20">
        <f t="shared" si="73"/>
        <v>3.6390867340793637E-5</v>
      </c>
    </row>
    <row r="2374" spans="1:12" x14ac:dyDescent="0.25">
      <c r="A2374" t="s">
        <v>9603</v>
      </c>
      <c r="B2374" t="s">
        <v>9604</v>
      </c>
      <c r="C2374" t="s">
        <v>1719</v>
      </c>
      <c r="D2374" t="s">
        <v>14885</v>
      </c>
      <c r="F2374" t="s">
        <v>13079</v>
      </c>
      <c r="G2374" t="s">
        <v>14665</v>
      </c>
      <c r="H2374" t="s">
        <v>7195</v>
      </c>
      <c r="I2374" s="14">
        <v>1</v>
      </c>
      <c r="J2374" s="23">
        <v>87500</v>
      </c>
      <c r="K2374" s="23">
        <f t="shared" si="74"/>
        <v>87500</v>
      </c>
      <c r="L2374" s="20">
        <f t="shared" si="73"/>
        <v>3.6384047930667203E-5</v>
      </c>
    </row>
    <row r="2375" spans="1:12" x14ac:dyDescent="0.25">
      <c r="A2375" t="s">
        <v>7883</v>
      </c>
      <c r="B2375" t="s">
        <v>7884</v>
      </c>
      <c r="C2375" t="s">
        <v>3349</v>
      </c>
      <c r="D2375" t="s">
        <v>14953</v>
      </c>
      <c r="E2375" t="s">
        <v>14890</v>
      </c>
      <c r="F2375" t="s">
        <v>12875</v>
      </c>
      <c r="G2375" t="s">
        <v>14671</v>
      </c>
      <c r="H2375" t="s">
        <v>7154</v>
      </c>
      <c r="I2375" s="14">
        <v>18</v>
      </c>
      <c r="J2375" s="23">
        <v>4848.57</v>
      </c>
      <c r="K2375" s="23">
        <f t="shared" si="74"/>
        <v>87274.26</v>
      </c>
      <c r="L2375" s="20">
        <f t="shared" si="73"/>
        <v>3.6290181245182985E-5</v>
      </c>
    </row>
    <row r="2376" spans="1:12" x14ac:dyDescent="0.25">
      <c r="A2376" t="s">
        <v>1959</v>
      </c>
      <c r="B2376" t="s">
        <v>1960</v>
      </c>
      <c r="C2376" t="s">
        <v>1906</v>
      </c>
      <c r="D2376" t="s">
        <v>14966</v>
      </c>
      <c r="F2376" t="s">
        <v>12620</v>
      </c>
      <c r="G2376" t="s">
        <v>14663</v>
      </c>
      <c r="H2376" t="s">
        <v>7154</v>
      </c>
      <c r="I2376" s="14">
        <v>6</v>
      </c>
      <c r="J2376" s="23">
        <v>14472.6</v>
      </c>
      <c r="K2376" s="23">
        <f t="shared" si="74"/>
        <v>86835.6</v>
      </c>
      <c r="L2376" s="20">
        <f t="shared" si="73"/>
        <v>3.6107778657008519E-5</v>
      </c>
    </row>
    <row r="2377" spans="1:12" x14ac:dyDescent="0.25">
      <c r="A2377" t="s">
        <v>4744</v>
      </c>
      <c r="B2377" t="s">
        <v>4745</v>
      </c>
      <c r="C2377" t="s">
        <v>1725</v>
      </c>
      <c r="D2377" t="s">
        <v>14896</v>
      </c>
      <c r="G2377" t="str">
        <f>IFERROR(VLOOKUP(F2377,Maquinas!A:B,2,0),"")</f>
        <v/>
      </c>
      <c r="H2377" t="s">
        <v>14676</v>
      </c>
      <c r="I2377" s="14">
        <v>5</v>
      </c>
      <c r="J2377" s="23">
        <v>17360.37</v>
      </c>
      <c r="K2377" s="23">
        <f t="shared" si="74"/>
        <v>86801.849999999991</v>
      </c>
      <c r="L2377" s="20">
        <f t="shared" si="73"/>
        <v>3.6093744809949543E-5</v>
      </c>
    </row>
    <row r="2378" spans="1:12" x14ac:dyDescent="0.25">
      <c r="A2378" t="s">
        <v>10399</v>
      </c>
      <c r="B2378" t="s">
        <v>10398</v>
      </c>
      <c r="C2378" t="s">
        <v>4937</v>
      </c>
      <c r="D2378" t="s">
        <v>14887</v>
      </c>
      <c r="G2378" t="str">
        <f>IFERROR(VLOOKUP(F2378,Maquinas!A:B,2,0),"")</f>
        <v/>
      </c>
      <c r="H2378" t="s">
        <v>14676</v>
      </c>
      <c r="I2378" s="14">
        <v>2</v>
      </c>
      <c r="J2378" s="23">
        <v>43400</v>
      </c>
      <c r="K2378" s="23">
        <f t="shared" si="74"/>
        <v>86800</v>
      </c>
      <c r="L2378" s="20">
        <f t="shared" si="73"/>
        <v>3.6092975547221868E-5</v>
      </c>
    </row>
    <row r="2379" spans="1:12" x14ac:dyDescent="0.25">
      <c r="A2379" t="s">
        <v>3916</v>
      </c>
      <c r="B2379" t="s">
        <v>3917</v>
      </c>
      <c r="C2379" t="s">
        <v>1970</v>
      </c>
      <c r="D2379" t="s">
        <v>14902</v>
      </c>
      <c r="G2379" t="str">
        <f>IFERROR(VLOOKUP(F2379,Maquinas!A:B,2,0),"")</f>
        <v/>
      </c>
      <c r="H2379" t="s">
        <v>14676</v>
      </c>
      <c r="I2379" s="14">
        <v>2</v>
      </c>
      <c r="J2379" s="23">
        <v>43200</v>
      </c>
      <c r="K2379" s="23">
        <f t="shared" si="74"/>
        <v>86400</v>
      </c>
      <c r="L2379" s="20">
        <f t="shared" si="73"/>
        <v>3.5926648470967389E-5</v>
      </c>
    </row>
    <row r="2380" spans="1:12" x14ac:dyDescent="0.25">
      <c r="A2380" t="s">
        <v>2180</v>
      </c>
      <c r="B2380" t="s">
        <v>2181</v>
      </c>
      <c r="C2380" t="s">
        <v>1922</v>
      </c>
      <c r="D2380" t="s">
        <v>14649</v>
      </c>
      <c r="F2380" t="s">
        <v>12864</v>
      </c>
      <c r="G2380" t="s">
        <v>14670</v>
      </c>
      <c r="H2380" t="s">
        <v>7154</v>
      </c>
      <c r="I2380" s="14">
        <v>4</v>
      </c>
      <c r="J2380" s="23">
        <v>21567.66</v>
      </c>
      <c r="K2380" s="23">
        <f t="shared" si="74"/>
        <v>86270.64</v>
      </c>
      <c r="L2380" s="20">
        <f t="shared" si="73"/>
        <v>3.5872858294506693E-5</v>
      </c>
    </row>
    <row r="2381" spans="1:12" x14ac:dyDescent="0.25">
      <c r="A2381" t="s">
        <v>3563</v>
      </c>
      <c r="B2381" t="s">
        <v>3564</v>
      </c>
      <c r="C2381" t="s">
        <v>1891</v>
      </c>
      <c r="D2381" t="s">
        <v>14946</v>
      </c>
      <c r="G2381" t="str">
        <f>IFERROR(VLOOKUP(F2381,Maquinas!A:B,2,0),"")</f>
        <v/>
      </c>
      <c r="H2381" t="s">
        <v>14676</v>
      </c>
      <c r="I2381" s="14">
        <v>5</v>
      </c>
      <c r="J2381" s="23">
        <v>17227.71</v>
      </c>
      <c r="K2381" s="23">
        <f t="shared" si="74"/>
        <v>86138.549999999988</v>
      </c>
      <c r="L2381" s="20">
        <f t="shared" si="73"/>
        <v>3.581793293575055E-5</v>
      </c>
    </row>
    <row r="2382" spans="1:12" x14ac:dyDescent="0.25">
      <c r="A2382" t="s">
        <v>3479</v>
      </c>
      <c r="B2382" t="s">
        <v>3480</v>
      </c>
      <c r="C2382" t="s">
        <v>1719</v>
      </c>
      <c r="D2382" t="s">
        <v>14885</v>
      </c>
      <c r="F2382" t="s">
        <v>12733</v>
      </c>
      <c r="G2382" t="s">
        <v>14698</v>
      </c>
      <c r="H2382" t="s">
        <v>14697</v>
      </c>
      <c r="I2382" s="14">
        <v>2</v>
      </c>
      <c r="J2382" s="23">
        <v>43004.95</v>
      </c>
      <c r="K2382" s="23">
        <f t="shared" si="74"/>
        <v>86009.9</v>
      </c>
      <c r="L2382" s="20">
        <f t="shared" ref="L2382:L2445" si="75">+K2382/$K$4057</f>
        <v>3.5764437989850204E-5</v>
      </c>
    </row>
    <row r="2383" spans="1:12" x14ac:dyDescent="0.25">
      <c r="A2383" t="s">
        <v>5238</v>
      </c>
      <c r="B2383" t="s">
        <v>5239</v>
      </c>
      <c r="C2383" t="s">
        <v>1719</v>
      </c>
      <c r="D2383" t="s">
        <v>14885</v>
      </c>
      <c r="E2383" t="s">
        <v>14890</v>
      </c>
      <c r="F2383" t="s">
        <v>14897</v>
      </c>
      <c r="G2383" t="s">
        <v>14673</v>
      </c>
      <c r="H2383" t="s">
        <v>7195</v>
      </c>
      <c r="I2383" s="14">
        <v>4</v>
      </c>
      <c r="J2383" s="23">
        <v>21500</v>
      </c>
      <c r="K2383" s="23">
        <f t="shared" si="74"/>
        <v>86000</v>
      </c>
      <c r="L2383" s="20">
        <f t="shared" si="75"/>
        <v>3.5760321394712909E-5</v>
      </c>
    </row>
    <row r="2384" spans="1:12" x14ac:dyDescent="0.25">
      <c r="A2384" s="76" t="s">
        <v>9382</v>
      </c>
      <c r="B2384" s="76" t="s">
        <v>9383</v>
      </c>
      <c r="C2384" s="76" t="s">
        <v>433</v>
      </c>
      <c r="D2384" s="76" t="s">
        <v>14881</v>
      </c>
      <c r="E2384" s="76"/>
      <c r="F2384" s="76" t="s">
        <v>14914</v>
      </c>
      <c r="G2384" s="76" t="str">
        <f>IFERROR(VLOOKUP(F2384,Maquinas!A:B,2,0),"")</f>
        <v/>
      </c>
      <c r="H2384" s="76" t="s">
        <v>14676</v>
      </c>
      <c r="I2384" s="77">
        <v>1</v>
      </c>
      <c r="J2384" s="78">
        <v>85980</v>
      </c>
      <c r="K2384" s="78">
        <f t="shared" si="74"/>
        <v>85980</v>
      </c>
      <c r="L2384" s="79">
        <f t="shared" si="75"/>
        <v>3.5752005040900185E-5</v>
      </c>
    </row>
    <row r="2385" spans="1:12" x14ac:dyDescent="0.25">
      <c r="A2385" t="s">
        <v>4532</v>
      </c>
      <c r="B2385" t="s">
        <v>4533</v>
      </c>
      <c r="C2385" t="s">
        <v>1725</v>
      </c>
      <c r="D2385" t="s">
        <v>14896</v>
      </c>
      <c r="G2385" t="str">
        <f>IFERROR(VLOOKUP(F2385,Maquinas!A:B,2,0),"")</f>
        <v/>
      </c>
      <c r="H2385" t="s">
        <v>14676</v>
      </c>
      <c r="I2385" s="14">
        <v>3</v>
      </c>
      <c r="J2385" s="23">
        <v>28648.53</v>
      </c>
      <c r="K2385" s="23">
        <f t="shared" ref="K2385:K2448" si="76">+I2385*J2385</f>
        <v>85945.59</v>
      </c>
      <c r="L2385" s="20">
        <f t="shared" si="75"/>
        <v>3.5737696754165391E-5</v>
      </c>
    </row>
    <row r="2386" spans="1:12" x14ac:dyDescent="0.25">
      <c r="A2386" t="s">
        <v>10017</v>
      </c>
      <c r="B2386" t="s">
        <v>10018</v>
      </c>
      <c r="C2386" t="s">
        <v>1859</v>
      </c>
      <c r="D2386" t="s">
        <v>14882</v>
      </c>
      <c r="E2386" t="s">
        <v>14890</v>
      </c>
      <c r="F2386" t="s">
        <v>12688</v>
      </c>
      <c r="G2386" t="s">
        <v>14669</v>
      </c>
      <c r="H2386" s="43" t="s">
        <v>7154</v>
      </c>
      <c r="I2386" s="14">
        <v>1</v>
      </c>
      <c r="J2386" s="23">
        <v>85900</v>
      </c>
      <c r="K2386" s="23">
        <f t="shared" si="76"/>
        <v>85900</v>
      </c>
      <c r="L2386" s="20">
        <f t="shared" si="75"/>
        <v>3.5718739625649293E-5</v>
      </c>
    </row>
    <row r="2387" spans="1:12" x14ac:dyDescent="0.25">
      <c r="A2387" t="s">
        <v>4101</v>
      </c>
      <c r="B2387" t="s">
        <v>4102</v>
      </c>
      <c r="C2387" t="s">
        <v>3349</v>
      </c>
      <c r="D2387" t="s">
        <v>14953</v>
      </c>
      <c r="G2387" t="str">
        <f>IFERROR(VLOOKUP(F2387,Maquinas!A:B,2,0),"")</f>
        <v/>
      </c>
      <c r="H2387" t="s">
        <v>14676</v>
      </c>
      <c r="I2387" s="14">
        <v>13</v>
      </c>
      <c r="J2387" s="23">
        <v>6600</v>
      </c>
      <c r="K2387" s="23">
        <f t="shared" si="76"/>
        <v>85800</v>
      </c>
      <c r="L2387" s="20">
        <f t="shared" si="75"/>
        <v>3.567715785658567E-5</v>
      </c>
    </row>
    <row r="2388" spans="1:12" s="80" customFormat="1" x14ac:dyDescent="0.25">
      <c r="A2388" s="80" t="s">
        <v>4923</v>
      </c>
      <c r="B2388" s="80" t="s">
        <v>4924</v>
      </c>
      <c r="C2388" s="80" t="s">
        <v>1965</v>
      </c>
      <c r="D2388" s="80" t="s">
        <v>14908</v>
      </c>
      <c r="G2388" s="80" t="s">
        <v>14717</v>
      </c>
      <c r="H2388" s="80" t="s">
        <v>14778</v>
      </c>
      <c r="I2388" s="97">
        <v>9</v>
      </c>
      <c r="J2388" s="98">
        <v>9530</v>
      </c>
      <c r="K2388" s="98">
        <f t="shared" si="76"/>
        <v>85770</v>
      </c>
      <c r="L2388" s="99">
        <f t="shared" si="75"/>
        <v>3.5664683325866583E-5</v>
      </c>
    </row>
    <row r="2389" spans="1:12" x14ac:dyDescent="0.25">
      <c r="A2389" t="s">
        <v>4292</v>
      </c>
      <c r="B2389" t="s">
        <v>4293</v>
      </c>
      <c r="C2389" t="s">
        <v>1954</v>
      </c>
      <c r="D2389" t="s">
        <v>15007</v>
      </c>
      <c r="G2389" t="str">
        <f>IFERROR(VLOOKUP(F2389,Maquinas!A:B,2,0),"")</f>
        <v/>
      </c>
      <c r="H2389" t="s">
        <v>14676</v>
      </c>
      <c r="I2389" s="14">
        <v>7</v>
      </c>
      <c r="J2389" s="23">
        <v>12237.5</v>
      </c>
      <c r="K2389" s="23">
        <f t="shared" si="76"/>
        <v>85662.5</v>
      </c>
      <c r="L2389" s="20">
        <f t="shared" si="75"/>
        <v>3.5619982924123196E-5</v>
      </c>
    </row>
    <row r="2390" spans="1:12" x14ac:dyDescent="0.25">
      <c r="A2390" t="s">
        <v>9224</v>
      </c>
      <c r="B2390" t="s">
        <v>9225</v>
      </c>
      <c r="C2390" t="s">
        <v>1719</v>
      </c>
      <c r="D2390" t="s">
        <v>14885</v>
      </c>
      <c r="F2390" t="s">
        <v>14897</v>
      </c>
      <c r="G2390" t="s">
        <v>14673</v>
      </c>
      <c r="H2390" t="s">
        <v>7195</v>
      </c>
      <c r="I2390" s="14">
        <v>1</v>
      </c>
      <c r="J2390" s="23">
        <v>85600</v>
      </c>
      <c r="K2390" s="23">
        <f t="shared" si="76"/>
        <v>85600</v>
      </c>
      <c r="L2390" s="20">
        <f t="shared" si="75"/>
        <v>3.559399431845843E-5</v>
      </c>
    </row>
    <row r="2391" spans="1:12" x14ac:dyDescent="0.25">
      <c r="A2391" t="s">
        <v>3782</v>
      </c>
      <c r="B2391" t="s">
        <v>3783</v>
      </c>
      <c r="C2391" t="s">
        <v>1970</v>
      </c>
      <c r="D2391" t="s">
        <v>14902</v>
      </c>
      <c r="G2391" t="str">
        <f>IFERROR(VLOOKUP(F2391,Maquinas!A:B,2,0),"")</f>
        <v/>
      </c>
      <c r="H2391" t="s">
        <v>14676</v>
      </c>
      <c r="I2391" s="14">
        <v>2</v>
      </c>
      <c r="J2391" s="23">
        <v>42712.5</v>
      </c>
      <c r="K2391" s="23">
        <f t="shared" si="76"/>
        <v>85425</v>
      </c>
      <c r="L2391" s="20">
        <f t="shared" si="75"/>
        <v>3.55212262225971E-5</v>
      </c>
    </row>
    <row r="2392" spans="1:12" x14ac:dyDescent="0.25">
      <c r="A2392" t="s">
        <v>4549</v>
      </c>
      <c r="B2392" t="s">
        <v>4550</v>
      </c>
      <c r="C2392" t="s">
        <v>1725</v>
      </c>
      <c r="D2392" t="s">
        <v>14896</v>
      </c>
      <c r="G2392" t="str">
        <f>IFERROR(VLOOKUP(F2392,Maquinas!A:B,2,0),"")</f>
        <v/>
      </c>
      <c r="H2392" t="s">
        <v>14676</v>
      </c>
      <c r="I2392" s="14">
        <v>7</v>
      </c>
      <c r="J2392" s="23">
        <v>12193.74</v>
      </c>
      <c r="K2392" s="23">
        <f t="shared" si="76"/>
        <v>85356.18</v>
      </c>
      <c r="L2392" s="20">
        <f t="shared" si="75"/>
        <v>3.5492609649127512E-5</v>
      </c>
    </row>
    <row r="2393" spans="1:12" x14ac:dyDescent="0.25">
      <c r="A2393" t="s">
        <v>3491</v>
      </c>
      <c r="B2393" t="s">
        <v>3492</v>
      </c>
      <c r="C2393" t="s">
        <v>1719</v>
      </c>
      <c r="D2393" t="s">
        <v>14885</v>
      </c>
      <c r="F2393" t="s">
        <v>12733</v>
      </c>
      <c r="G2393" t="s">
        <v>14698</v>
      </c>
      <c r="H2393" t="s">
        <v>14697</v>
      </c>
      <c r="I2393" s="14">
        <v>6</v>
      </c>
      <c r="J2393" s="23">
        <v>14218.74</v>
      </c>
      <c r="K2393" s="23">
        <f t="shared" si="76"/>
        <v>85312.44</v>
      </c>
      <c r="L2393" s="20">
        <f t="shared" si="75"/>
        <v>3.547442178333909E-5</v>
      </c>
    </row>
    <row r="2394" spans="1:12" x14ac:dyDescent="0.25">
      <c r="A2394" t="s">
        <v>8161</v>
      </c>
      <c r="B2394" t="s">
        <v>8162</v>
      </c>
      <c r="C2394" t="s">
        <v>1922</v>
      </c>
      <c r="D2394" t="s">
        <v>14649</v>
      </c>
      <c r="E2394" t="s">
        <v>14890</v>
      </c>
      <c r="F2394" t="s">
        <v>14895</v>
      </c>
      <c r="G2394" t="s">
        <v>14664</v>
      </c>
      <c r="H2394" t="s">
        <v>7195</v>
      </c>
      <c r="I2394" s="14">
        <v>4</v>
      </c>
      <c r="J2394" s="23">
        <v>21300</v>
      </c>
      <c r="K2394" s="23">
        <f t="shared" si="76"/>
        <v>85200</v>
      </c>
      <c r="L2394" s="20">
        <f t="shared" si="75"/>
        <v>3.5427667242203951E-5</v>
      </c>
    </row>
    <row r="2395" spans="1:12" x14ac:dyDescent="0.25">
      <c r="A2395" s="76" t="s">
        <v>7811</v>
      </c>
      <c r="B2395" s="76" t="s">
        <v>15064</v>
      </c>
      <c r="C2395" s="76" t="s">
        <v>1965</v>
      </c>
      <c r="D2395" s="76" t="s">
        <v>14892</v>
      </c>
      <c r="E2395" s="76" t="s">
        <v>14890</v>
      </c>
      <c r="F2395" s="76"/>
      <c r="G2395" s="76" t="str">
        <f>IFERROR(VLOOKUP(F2395,Maquinas!A:B,2,0),"")</f>
        <v/>
      </c>
      <c r="H2395" s="76" t="s">
        <v>14676</v>
      </c>
      <c r="I2395" s="94">
        <v>3</v>
      </c>
      <c r="J2395" s="95">
        <v>28371</v>
      </c>
      <c r="K2395" s="95">
        <f t="shared" si="76"/>
        <v>85113</v>
      </c>
      <c r="L2395" s="96">
        <f t="shared" si="75"/>
        <v>3.5391491103118601E-5</v>
      </c>
    </row>
    <row r="2396" spans="1:12" x14ac:dyDescent="0.25">
      <c r="A2396" t="s">
        <v>9014</v>
      </c>
      <c r="B2396" t="s">
        <v>9015</v>
      </c>
      <c r="C2396" t="s">
        <v>1719</v>
      </c>
      <c r="D2396" t="s">
        <v>14885</v>
      </c>
      <c r="F2396" t="s">
        <v>12688</v>
      </c>
      <c r="G2396" t="s">
        <v>14669</v>
      </c>
      <c r="H2396" s="43" t="s">
        <v>7154</v>
      </c>
      <c r="I2396" s="14">
        <v>1</v>
      </c>
      <c r="J2396" s="23">
        <v>85000</v>
      </c>
      <c r="K2396" s="23">
        <f t="shared" si="76"/>
        <v>85000</v>
      </c>
      <c r="L2396" s="20">
        <f t="shared" si="75"/>
        <v>3.5344503704076712E-5</v>
      </c>
    </row>
    <row r="2397" spans="1:12" x14ac:dyDescent="0.25">
      <c r="A2397" t="s">
        <v>9128</v>
      </c>
      <c r="B2397" t="s">
        <v>9129</v>
      </c>
      <c r="C2397" t="s">
        <v>1725</v>
      </c>
      <c r="D2397" t="s">
        <v>14896</v>
      </c>
      <c r="F2397" t="s">
        <v>12504</v>
      </c>
      <c r="G2397" t="s">
        <v>14699</v>
      </c>
      <c r="H2397" t="s">
        <v>14697</v>
      </c>
      <c r="I2397" s="14">
        <v>12</v>
      </c>
      <c r="J2397" s="23">
        <v>7060.37</v>
      </c>
      <c r="K2397" s="23">
        <f t="shared" si="76"/>
        <v>84724.44</v>
      </c>
      <c r="L2397" s="20">
        <f t="shared" si="75"/>
        <v>3.5229920981245007E-5</v>
      </c>
    </row>
    <row r="2398" spans="1:12" x14ac:dyDescent="0.25">
      <c r="A2398" t="s">
        <v>3463</v>
      </c>
      <c r="B2398" t="s">
        <v>3464</v>
      </c>
      <c r="C2398" t="s">
        <v>1719</v>
      </c>
      <c r="D2398" t="s">
        <v>14885</v>
      </c>
      <c r="F2398" t="s">
        <v>12733</v>
      </c>
      <c r="G2398" t="s">
        <v>14698</v>
      </c>
      <c r="H2398" t="s">
        <v>14697</v>
      </c>
      <c r="I2398" s="14">
        <v>35</v>
      </c>
      <c r="J2398" s="23">
        <v>2416.0100000000002</v>
      </c>
      <c r="K2398" s="23">
        <f t="shared" si="76"/>
        <v>84560.35</v>
      </c>
      <c r="L2398" s="20">
        <f t="shared" si="75"/>
        <v>3.516168945638851E-5</v>
      </c>
    </row>
    <row r="2399" spans="1:12" hidden="1" x14ac:dyDescent="0.25">
      <c r="A2399" t="s">
        <v>12269</v>
      </c>
      <c r="B2399" t="s">
        <v>12270</v>
      </c>
      <c r="C2399" t="s">
        <v>1719</v>
      </c>
      <c r="D2399" t="s">
        <v>14885</v>
      </c>
      <c r="G2399" t="str">
        <f>IFERROR(VLOOKUP(F2399,Maquinas!A:B,2,0),"")</f>
        <v/>
      </c>
      <c r="I2399" s="14">
        <v>4</v>
      </c>
      <c r="J2399" s="23">
        <v>21125</v>
      </c>
      <c r="K2399" s="23">
        <f t="shared" si="76"/>
        <v>84500</v>
      </c>
      <c r="L2399" s="20">
        <f t="shared" si="75"/>
        <v>3.5136594858758616E-5</v>
      </c>
    </row>
    <row r="2400" spans="1:12" x14ac:dyDescent="0.25">
      <c r="A2400" t="s">
        <v>1961</v>
      </c>
      <c r="B2400" t="s">
        <v>1962</v>
      </c>
      <c r="C2400" t="s">
        <v>1906</v>
      </c>
      <c r="D2400" t="s">
        <v>14966</v>
      </c>
      <c r="F2400" t="s">
        <v>12620</v>
      </c>
      <c r="G2400" t="s">
        <v>14663</v>
      </c>
      <c r="H2400" t="s">
        <v>7154</v>
      </c>
      <c r="I2400" s="14">
        <v>9</v>
      </c>
      <c r="J2400" s="23">
        <v>9380.83</v>
      </c>
      <c r="K2400" s="23">
        <f t="shared" si="76"/>
        <v>84427.47</v>
      </c>
      <c r="L2400" s="20">
        <f t="shared" si="75"/>
        <v>3.5106435601656775E-5</v>
      </c>
    </row>
    <row r="2401" spans="1:12" x14ac:dyDescent="0.25">
      <c r="A2401" t="s">
        <v>7360</v>
      </c>
      <c r="B2401" t="s">
        <v>7361</v>
      </c>
      <c r="C2401" t="s">
        <v>1922</v>
      </c>
      <c r="D2401" t="s">
        <v>14649</v>
      </c>
      <c r="E2401" t="s">
        <v>14890</v>
      </c>
      <c r="F2401" t="s">
        <v>12620</v>
      </c>
      <c r="G2401" t="s">
        <v>14663</v>
      </c>
      <c r="H2401" t="s">
        <v>7154</v>
      </c>
      <c r="I2401" s="14">
        <v>1</v>
      </c>
      <c r="J2401" s="23">
        <v>84426.82</v>
      </c>
      <c r="K2401" s="23">
        <f t="shared" si="76"/>
        <v>84426.82</v>
      </c>
      <c r="L2401" s="20">
        <f t="shared" si="75"/>
        <v>3.5106165320157858E-5</v>
      </c>
    </row>
    <row r="2402" spans="1:12" x14ac:dyDescent="0.25">
      <c r="A2402" t="s">
        <v>2653</v>
      </c>
      <c r="B2402" t="s">
        <v>2654</v>
      </c>
      <c r="C2402" t="s">
        <v>1882</v>
      </c>
      <c r="D2402" t="s">
        <v>14886</v>
      </c>
      <c r="F2402" t="s">
        <v>12875</v>
      </c>
      <c r="G2402" t="s">
        <v>14671</v>
      </c>
      <c r="H2402" t="s">
        <v>7278</v>
      </c>
      <c r="I2402" s="14">
        <v>2</v>
      </c>
      <c r="J2402" s="23">
        <v>42202.5</v>
      </c>
      <c r="K2402" s="23">
        <f t="shared" si="76"/>
        <v>84405</v>
      </c>
      <c r="L2402" s="20">
        <f t="shared" si="75"/>
        <v>3.5097092178148177E-5</v>
      </c>
    </row>
    <row r="2403" spans="1:12" x14ac:dyDescent="0.25">
      <c r="A2403" t="s">
        <v>2975</v>
      </c>
      <c r="B2403" t="s">
        <v>2976</v>
      </c>
      <c r="C2403" t="s">
        <v>2770</v>
      </c>
      <c r="D2403" t="s">
        <v>14925</v>
      </c>
      <c r="F2403" t="s">
        <v>12448</v>
      </c>
      <c r="G2403" t="s">
        <v>14680</v>
      </c>
      <c r="H2403" t="s">
        <v>1286</v>
      </c>
      <c r="I2403" s="36">
        <v>35</v>
      </c>
      <c r="J2403" s="37">
        <v>2402.27</v>
      </c>
      <c r="K2403" s="37">
        <f t="shared" si="76"/>
        <v>84079.45</v>
      </c>
      <c r="L2403" s="20">
        <f t="shared" si="75"/>
        <v>3.4961722728961563E-5</v>
      </c>
    </row>
    <row r="2404" spans="1:12" x14ac:dyDescent="0.25">
      <c r="A2404" t="s">
        <v>9188</v>
      </c>
      <c r="B2404" t="s">
        <v>9189</v>
      </c>
      <c r="C2404" t="s">
        <v>2770</v>
      </c>
      <c r="D2404" t="s">
        <v>14925</v>
      </c>
      <c r="F2404" t="s">
        <v>12864</v>
      </c>
      <c r="G2404" t="s">
        <v>14670</v>
      </c>
      <c r="H2404" t="s">
        <v>7154</v>
      </c>
      <c r="I2404" s="14">
        <v>2</v>
      </c>
      <c r="J2404" s="23">
        <v>42000</v>
      </c>
      <c r="K2404" s="23">
        <f t="shared" si="76"/>
        <v>84000</v>
      </c>
      <c r="L2404" s="20">
        <f t="shared" si="75"/>
        <v>3.4928686013440514E-5</v>
      </c>
    </row>
    <row r="2405" spans="1:12" x14ac:dyDescent="0.25">
      <c r="A2405" s="155" t="s">
        <v>9484</v>
      </c>
      <c r="B2405" s="155" t="s">
        <v>9485</v>
      </c>
      <c r="C2405" s="155" t="s">
        <v>15445</v>
      </c>
      <c r="D2405" s="155" t="s">
        <v>14885</v>
      </c>
      <c r="E2405" s="155"/>
      <c r="F2405" s="155" t="s">
        <v>14935</v>
      </c>
      <c r="G2405" s="155" t="s">
        <v>14682</v>
      </c>
      <c r="H2405" s="155" t="s">
        <v>1286</v>
      </c>
      <c r="I2405" s="156">
        <v>12</v>
      </c>
      <c r="J2405" s="157">
        <v>7000</v>
      </c>
      <c r="K2405" s="157">
        <f t="shared" si="76"/>
        <v>84000</v>
      </c>
      <c r="L2405" s="173">
        <f t="shared" si="75"/>
        <v>3.4928686013440514E-5</v>
      </c>
    </row>
    <row r="2406" spans="1:12" x14ac:dyDescent="0.25">
      <c r="A2406" s="155" t="s">
        <v>9486</v>
      </c>
      <c r="B2406" s="155" t="s">
        <v>9487</v>
      </c>
      <c r="C2406" s="155" t="s">
        <v>15445</v>
      </c>
      <c r="D2406" s="155" t="s">
        <v>14885</v>
      </c>
      <c r="E2406" s="155"/>
      <c r="F2406" s="155" t="s">
        <v>14935</v>
      </c>
      <c r="G2406" s="155" t="s">
        <v>14682</v>
      </c>
      <c r="H2406" s="155" t="s">
        <v>1286</v>
      </c>
      <c r="I2406" s="156">
        <v>12</v>
      </c>
      <c r="J2406" s="157">
        <v>7000</v>
      </c>
      <c r="K2406" s="157">
        <f t="shared" si="76"/>
        <v>84000</v>
      </c>
      <c r="L2406" s="158">
        <f t="shared" si="75"/>
        <v>3.4928686013440514E-5</v>
      </c>
    </row>
    <row r="2407" spans="1:12" x14ac:dyDescent="0.25">
      <c r="A2407" t="s">
        <v>10510</v>
      </c>
      <c r="B2407" t="s">
        <v>10511</v>
      </c>
      <c r="C2407" t="s">
        <v>2770</v>
      </c>
      <c r="D2407" t="s">
        <v>14925</v>
      </c>
      <c r="F2407" t="s">
        <v>44</v>
      </c>
      <c r="G2407" t="str">
        <f>IFERROR(VLOOKUP(F2407,Maquinas!A:B,2,0),"")</f>
        <v/>
      </c>
      <c r="H2407" t="s">
        <v>14676</v>
      </c>
      <c r="I2407" s="14">
        <v>8</v>
      </c>
      <c r="J2407" s="23">
        <v>10500</v>
      </c>
      <c r="K2407" s="23">
        <f t="shared" si="76"/>
        <v>84000</v>
      </c>
      <c r="L2407" s="20">
        <f t="shared" si="75"/>
        <v>3.4928686013440514E-5</v>
      </c>
    </row>
    <row r="2408" spans="1:12" x14ac:dyDescent="0.25">
      <c r="A2408" t="s">
        <v>4463</v>
      </c>
      <c r="B2408" t="s">
        <v>4464</v>
      </c>
      <c r="C2408" t="s">
        <v>1725</v>
      </c>
      <c r="D2408" t="s">
        <v>14896</v>
      </c>
      <c r="G2408" t="str">
        <f>IFERROR(VLOOKUP(F2408,Maquinas!A:B,2,0),"")</f>
        <v/>
      </c>
      <c r="H2408" t="s">
        <v>14676</v>
      </c>
      <c r="I2408" s="14">
        <v>11</v>
      </c>
      <c r="J2408" s="23">
        <v>7629.69</v>
      </c>
      <c r="K2408" s="23">
        <f t="shared" si="76"/>
        <v>83926.59</v>
      </c>
      <c r="L2408" s="20">
        <f t="shared" si="75"/>
        <v>3.4898160836770914E-5</v>
      </c>
    </row>
    <row r="2409" spans="1:12" x14ac:dyDescent="0.25">
      <c r="A2409" t="s">
        <v>7523</v>
      </c>
      <c r="B2409" t="s">
        <v>7524</v>
      </c>
      <c r="C2409" t="s">
        <v>1719</v>
      </c>
      <c r="D2409" t="s">
        <v>14885</v>
      </c>
      <c r="E2409" t="s">
        <v>14890</v>
      </c>
      <c r="F2409" t="s">
        <v>12864</v>
      </c>
      <c r="G2409" t="s">
        <v>14670</v>
      </c>
      <c r="H2409" t="s">
        <v>7154</v>
      </c>
      <c r="I2409" s="14">
        <v>1</v>
      </c>
      <c r="J2409" s="23">
        <v>83533.33</v>
      </c>
      <c r="K2409" s="23">
        <f t="shared" si="76"/>
        <v>83533.33</v>
      </c>
      <c r="L2409" s="20">
        <f t="shared" si="75"/>
        <v>3.4734636371751325E-5</v>
      </c>
    </row>
    <row r="2410" spans="1:12" x14ac:dyDescent="0.25">
      <c r="A2410" t="s">
        <v>7366</v>
      </c>
      <c r="B2410" t="s">
        <v>7367</v>
      </c>
      <c r="C2410" t="s">
        <v>1719</v>
      </c>
      <c r="D2410" t="s">
        <v>14885</v>
      </c>
      <c r="E2410" t="s">
        <v>14890</v>
      </c>
      <c r="F2410" t="s">
        <v>12688</v>
      </c>
      <c r="G2410" t="s">
        <v>14669</v>
      </c>
      <c r="H2410" s="43" t="s">
        <v>7154</v>
      </c>
      <c r="I2410" s="14">
        <v>1</v>
      </c>
      <c r="J2410" s="23">
        <v>83449.67</v>
      </c>
      <c r="K2410" s="23">
        <f t="shared" si="76"/>
        <v>83449.67</v>
      </c>
      <c r="L2410" s="20">
        <f t="shared" si="75"/>
        <v>3.4699849063752697E-5</v>
      </c>
    </row>
    <row r="2411" spans="1:12" x14ac:dyDescent="0.25">
      <c r="A2411" t="s">
        <v>2072</v>
      </c>
      <c r="B2411" t="s">
        <v>2073</v>
      </c>
      <c r="C2411" t="s">
        <v>1719</v>
      </c>
      <c r="D2411" t="s">
        <v>14885</v>
      </c>
      <c r="F2411" t="s">
        <v>12620</v>
      </c>
      <c r="G2411" t="s">
        <v>14663</v>
      </c>
      <c r="H2411" t="s">
        <v>7154</v>
      </c>
      <c r="I2411" s="14">
        <v>3</v>
      </c>
      <c r="J2411" s="23">
        <v>27681.72</v>
      </c>
      <c r="K2411" s="23">
        <f t="shared" si="76"/>
        <v>83045.16</v>
      </c>
      <c r="L2411" s="20">
        <f t="shared" si="75"/>
        <v>3.453164664971345E-5</v>
      </c>
    </row>
    <row r="2412" spans="1:12" x14ac:dyDescent="0.25">
      <c r="A2412" t="s">
        <v>9833</v>
      </c>
      <c r="B2412" t="s">
        <v>9834</v>
      </c>
      <c r="C2412" t="s">
        <v>1859</v>
      </c>
      <c r="D2412" t="s">
        <v>14882</v>
      </c>
      <c r="G2412" t="s">
        <v>15476</v>
      </c>
      <c r="H2412" t="s">
        <v>15506</v>
      </c>
      <c r="I2412" s="36">
        <v>3</v>
      </c>
      <c r="J2412" s="37">
        <v>22323.360000000001</v>
      </c>
      <c r="K2412" s="37">
        <f t="shared" si="76"/>
        <v>66970.080000000002</v>
      </c>
      <c r="L2412" s="38">
        <f t="shared" si="75"/>
        <v>2.784734400732134E-5</v>
      </c>
    </row>
    <row r="2413" spans="1:12" x14ac:dyDescent="0.25">
      <c r="A2413" t="s">
        <v>4856</v>
      </c>
      <c r="B2413" t="s">
        <v>4857</v>
      </c>
      <c r="C2413" t="s">
        <v>1725</v>
      </c>
      <c r="D2413" t="s">
        <v>14896</v>
      </c>
      <c r="G2413" t="str">
        <f>IFERROR(VLOOKUP(F2413,Maquinas!A:B,2,0),"")</f>
        <v/>
      </c>
      <c r="H2413" t="s">
        <v>14676</v>
      </c>
      <c r="I2413" s="14">
        <v>5</v>
      </c>
      <c r="J2413" s="23">
        <v>16550</v>
      </c>
      <c r="K2413" s="23">
        <f t="shared" si="76"/>
        <v>82750</v>
      </c>
      <c r="L2413" s="20">
        <f t="shared" si="75"/>
        <v>3.4408913900145271E-5</v>
      </c>
    </row>
    <row r="2414" spans="1:12" x14ac:dyDescent="0.25">
      <c r="A2414" t="s">
        <v>10675</v>
      </c>
      <c r="B2414" t="s">
        <v>15065</v>
      </c>
      <c r="C2414" t="s">
        <v>1970</v>
      </c>
      <c r="D2414" t="s">
        <v>14902</v>
      </c>
      <c r="G2414" t="str">
        <f>IFERROR(VLOOKUP(F2414,Maquinas!A:B,2,0),"")</f>
        <v/>
      </c>
      <c r="H2414" t="s">
        <v>14676</v>
      </c>
      <c r="I2414" s="14">
        <v>3</v>
      </c>
      <c r="J2414" s="23">
        <v>27500</v>
      </c>
      <c r="K2414" s="23">
        <f t="shared" si="76"/>
        <v>82500</v>
      </c>
      <c r="L2414" s="20">
        <f t="shared" si="75"/>
        <v>3.430495947748622E-5</v>
      </c>
    </row>
    <row r="2415" spans="1:12" x14ac:dyDescent="0.25">
      <c r="A2415" t="s">
        <v>3273</v>
      </c>
      <c r="B2415" t="s">
        <v>3274</v>
      </c>
      <c r="C2415" t="s">
        <v>1970</v>
      </c>
      <c r="D2415" t="s">
        <v>14902</v>
      </c>
      <c r="F2415" t="s">
        <v>14897</v>
      </c>
      <c r="G2415" t="s">
        <v>14673</v>
      </c>
      <c r="H2415" t="s">
        <v>7195</v>
      </c>
      <c r="I2415" s="14">
        <v>1</v>
      </c>
      <c r="J2415" s="23">
        <v>82340</v>
      </c>
      <c r="K2415" s="23">
        <f t="shared" si="76"/>
        <v>82340</v>
      </c>
      <c r="L2415" s="20">
        <f t="shared" si="75"/>
        <v>3.423842864698443E-5</v>
      </c>
    </row>
    <row r="2416" spans="1:12" hidden="1" x14ac:dyDescent="0.25">
      <c r="A2416" t="s">
        <v>11906</v>
      </c>
      <c r="B2416" t="s">
        <v>11907</v>
      </c>
      <c r="C2416" t="s">
        <v>7478</v>
      </c>
      <c r="D2416" t="s">
        <v>14912</v>
      </c>
      <c r="G2416" t="str">
        <f>IFERROR(VLOOKUP(F2416,Maquinas!A:B,2,0),"")</f>
        <v/>
      </c>
      <c r="I2416" s="14">
        <v>21</v>
      </c>
      <c r="J2416" s="23">
        <v>3907.4</v>
      </c>
      <c r="K2416" s="23">
        <f t="shared" si="76"/>
        <v>82055.400000000009</v>
      </c>
      <c r="L2416" s="20">
        <f t="shared" si="75"/>
        <v>3.4120086932229372E-5</v>
      </c>
    </row>
    <row r="2417" spans="1:12" x14ac:dyDescent="0.25">
      <c r="A2417" t="s">
        <v>4988</v>
      </c>
      <c r="B2417" t="s">
        <v>4989</v>
      </c>
      <c r="C2417" t="s">
        <v>4937</v>
      </c>
      <c r="D2417" t="s">
        <v>14887</v>
      </c>
      <c r="G2417" t="str">
        <f>IFERROR(VLOOKUP(F2417,Maquinas!A:B,2,0),"")</f>
        <v/>
      </c>
      <c r="H2417" t="s">
        <v>14676</v>
      </c>
      <c r="I2417" s="14">
        <v>2</v>
      </c>
      <c r="J2417" s="23">
        <v>41004</v>
      </c>
      <c r="K2417" s="23">
        <f t="shared" si="76"/>
        <v>82008</v>
      </c>
      <c r="L2417" s="20">
        <f t="shared" si="75"/>
        <v>3.4100377173693213E-5</v>
      </c>
    </row>
    <row r="2418" spans="1:12" x14ac:dyDescent="0.25">
      <c r="A2418" s="155" t="s">
        <v>9404</v>
      </c>
      <c r="B2418" s="155" t="s">
        <v>9405</v>
      </c>
      <c r="C2418" s="155" t="s">
        <v>15445</v>
      </c>
      <c r="D2418" s="155" t="s">
        <v>14885</v>
      </c>
      <c r="E2418" s="155"/>
      <c r="F2418" s="155" t="s">
        <v>14935</v>
      </c>
      <c r="G2418" s="155" t="str">
        <f>IFERROR(VLOOKUP(F2418,Maquinas!A:B,2,0),"")</f>
        <v>UKITA OFFCON</v>
      </c>
      <c r="H2418" s="155" t="s">
        <v>1286</v>
      </c>
      <c r="I2418" s="156">
        <v>2</v>
      </c>
      <c r="J2418" s="157">
        <v>41000</v>
      </c>
      <c r="K2418" s="157">
        <f t="shared" si="76"/>
        <v>82000</v>
      </c>
      <c r="L2418" s="158">
        <f t="shared" si="75"/>
        <v>3.4097050632168125E-5</v>
      </c>
    </row>
    <row r="2419" spans="1:12" x14ac:dyDescent="0.25">
      <c r="A2419" s="143" t="s">
        <v>3177</v>
      </c>
      <c r="B2419" s="143" t="s">
        <v>3178</v>
      </c>
      <c r="C2419" s="143" t="s">
        <v>15445</v>
      </c>
      <c r="D2419" s="143" t="s">
        <v>14896</v>
      </c>
      <c r="E2419" s="143"/>
      <c r="F2419" s="143" t="s">
        <v>14897</v>
      </c>
      <c r="G2419" s="143" t="s">
        <v>15645</v>
      </c>
      <c r="H2419" s="143" t="s">
        <v>7195</v>
      </c>
      <c r="I2419" s="144">
        <v>1</v>
      </c>
      <c r="J2419" s="145">
        <v>81694.44</v>
      </c>
      <c r="K2419" s="145">
        <f t="shared" si="76"/>
        <v>81694.44</v>
      </c>
      <c r="L2419" s="146">
        <f t="shared" si="75"/>
        <v>3.3969993378617326E-5</v>
      </c>
    </row>
    <row r="2420" spans="1:12" x14ac:dyDescent="0.25">
      <c r="A2420" t="s">
        <v>9819</v>
      </c>
      <c r="B2420" t="s">
        <v>9820</v>
      </c>
      <c r="C2420" t="s">
        <v>1922</v>
      </c>
      <c r="D2420" t="s">
        <v>14649</v>
      </c>
      <c r="F2420" t="s">
        <v>15019</v>
      </c>
      <c r="G2420" t="s">
        <v>14784</v>
      </c>
      <c r="H2420" t="s">
        <v>7278</v>
      </c>
      <c r="I2420" s="14">
        <v>1</v>
      </c>
      <c r="J2420" s="23">
        <v>81600</v>
      </c>
      <c r="K2420" s="23">
        <f t="shared" si="76"/>
        <v>81600</v>
      </c>
      <c r="L2420" s="20">
        <f t="shared" si="75"/>
        <v>3.3930723555913646E-5</v>
      </c>
    </row>
    <row r="2421" spans="1:12" x14ac:dyDescent="0.25">
      <c r="A2421" t="s">
        <v>10019</v>
      </c>
      <c r="B2421" t="s">
        <v>10020</v>
      </c>
      <c r="C2421" t="s">
        <v>1922</v>
      </c>
      <c r="D2421" t="s">
        <v>14649</v>
      </c>
      <c r="E2421" t="s">
        <v>14890</v>
      </c>
      <c r="F2421" t="s">
        <v>13079</v>
      </c>
      <c r="G2421" t="str">
        <f>IFERROR(VLOOKUP(F2421,Maquinas!A:B,2,0),"")</f>
        <v>OLIMPIC I</v>
      </c>
      <c r="H2421" t="s">
        <v>7195</v>
      </c>
      <c r="I2421" s="14">
        <v>2</v>
      </c>
      <c r="J2421" s="23">
        <v>40750</v>
      </c>
      <c r="K2421" s="23">
        <f t="shared" si="76"/>
        <v>81500</v>
      </c>
      <c r="L2421" s="20">
        <f t="shared" si="75"/>
        <v>3.3889141786850022E-5</v>
      </c>
    </row>
    <row r="2422" spans="1:12" x14ac:dyDescent="0.25">
      <c r="A2422" t="s">
        <v>7507</v>
      </c>
      <c r="B2422" t="s">
        <v>7508</v>
      </c>
      <c r="C2422" t="s">
        <v>1970</v>
      </c>
      <c r="D2422" t="s">
        <v>14902</v>
      </c>
      <c r="E2422" t="s">
        <v>14890</v>
      </c>
      <c r="F2422" t="s">
        <v>14901</v>
      </c>
      <c r="G2422" t="s">
        <v>14672</v>
      </c>
      <c r="H2422" t="s">
        <v>14714</v>
      </c>
      <c r="I2422" s="14">
        <v>5</v>
      </c>
      <c r="J2422" s="23">
        <v>16289.62</v>
      </c>
      <c r="K2422" s="23">
        <f t="shared" si="76"/>
        <v>81448.100000000006</v>
      </c>
      <c r="L2422" s="20">
        <f t="shared" si="75"/>
        <v>3.3867560848706012E-5</v>
      </c>
    </row>
    <row r="2423" spans="1:12" x14ac:dyDescent="0.25">
      <c r="A2423" t="s">
        <v>4713</v>
      </c>
      <c r="B2423" t="s">
        <v>4714</v>
      </c>
      <c r="C2423" t="s">
        <v>1725</v>
      </c>
      <c r="D2423" t="s">
        <v>14896</v>
      </c>
      <c r="G2423" t="str">
        <f>IFERROR(VLOOKUP(F2423,Maquinas!A:B,2,0),"")</f>
        <v/>
      </c>
      <c r="H2423" t="s">
        <v>14676</v>
      </c>
      <c r="I2423" s="14">
        <v>4</v>
      </c>
      <c r="J2423" s="23">
        <v>20358</v>
      </c>
      <c r="K2423" s="23">
        <f t="shared" si="76"/>
        <v>81432</v>
      </c>
      <c r="L2423" s="20">
        <f t="shared" si="75"/>
        <v>3.3860866183886767E-5</v>
      </c>
    </row>
    <row r="2424" spans="1:12" x14ac:dyDescent="0.25">
      <c r="A2424" t="s">
        <v>8005</v>
      </c>
      <c r="B2424" t="s">
        <v>8006</v>
      </c>
      <c r="C2424" t="s">
        <v>1725</v>
      </c>
      <c r="D2424" t="s">
        <v>14896</v>
      </c>
      <c r="E2424" t="s">
        <v>14890</v>
      </c>
      <c r="F2424" t="s">
        <v>12620</v>
      </c>
      <c r="G2424" t="s">
        <v>14663</v>
      </c>
      <c r="H2424" t="s">
        <v>7154</v>
      </c>
      <c r="I2424" s="14">
        <v>3</v>
      </c>
      <c r="J2424" s="23">
        <v>27135</v>
      </c>
      <c r="K2424" s="23">
        <f t="shared" si="76"/>
        <v>81405</v>
      </c>
      <c r="L2424" s="20">
        <f t="shared" si="75"/>
        <v>3.3849639106239584E-5</v>
      </c>
    </row>
    <row r="2425" spans="1:12" x14ac:dyDescent="0.25">
      <c r="A2425" t="s">
        <v>9352</v>
      </c>
      <c r="B2425" t="s">
        <v>9353</v>
      </c>
      <c r="C2425" t="s">
        <v>2770</v>
      </c>
      <c r="D2425" t="s">
        <v>14925</v>
      </c>
      <c r="F2425" t="s">
        <v>12688</v>
      </c>
      <c r="G2425" t="s">
        <v>14669</v>
      </c>
      <c r="H2425" s="43" t="s">
        <v>7154</v>
      </c>
      <c r="I2425" s="14">
        <v>10</v>
      </c>
      <c r="J2425" s="23">
        <v>8119.92</v>
      </c>
      <c r="K2425" s="23">
        <f t="shared" si="76"/>
        <v>81199.199999999997</v>
      </c>
      <c r="L2425" s="20">
        <f t="shared" si="75"/>
        <v>3.3764063825506658E-5</v>
      </c>
    </row>
    <row r="2426" spans="1:12" x14ac:dyDescent="0.25">
      <c r="A2426" t="s">
        <v>8672</v>
      </c>
      <c r="B2426" t="s">
        <v>8673</v>
      </c>
      <c r="C2426" t="s">
        <v>1922</v>
      </c>
      <c r="D2426" t="s">
        <v>14649</v>
      </c>
      <c r="E2426" t="s">
        <v>14890</v>
      </c>
      <c r="F2426" t="s">
        <v>12458</v>
      </c>
      <c r="G2426" t="s">
        <v>14666</v>
      </c>
      <c r="H2426" t="s">
        <v>1286</v>
      </c>
      <c r="I2426" s="36">
        <v>1</v>
      </c>
      <c r="J2426" s="37">
        <v>81000</v>
      </c>
      <c r="K2426" s="37">
        <f t="shared" si="76"/>
        <v>81000</v>
      </c>
      <c r="L2426" s="20">
        <f t="shared" si="75"/>
        <v>3.3681232941531927E-5</v>
      </c>
    </row>
    <row r="2427" spans="1:12" x14ac:dyDescent="0.25">
      <c r="A2427" t="s">
        <v>10207</v>
      </c>
      <c r="B2427" t="s">
        <v>10208</v>
      </c>
      <c r="C2427" t="s">
        <v>1859</v>
      </c>
      <c r="D2427" t="s">
        <v>14882</v>
      </c>
      <c r="G2427" t="str">
        <f>IFERROR(VLOOKUP(F2427,Maquinas!A:B,2,0),"")</f>
        <v/>
      </c>
      <c r="H2427" t="s">
        <v>14676</v>
      </c>
      <c r="I2427" s="14">
        <v>2</v>
      </c>
      <c r="J2427" s="23">
        <v>40387.199999999997</v>
      </c>
      <c r="K2427" s="23">
        <f t="shared" si="76"/>
        <v>80774.399999999994</v>
      </c>
      <c r="L2427" s="20">
        <f t="shared" si="75"/>
        <v>3.3587424470524399E-5</v>
      </c>
    </row>
    <row r="2428" spans="1:12" x14ac:dyDescent="0.25">
      <c r="A2428" t="s">
        <v>8384</v>
      </c>
      <c r="B2428" t="s">
        <v>8385</v>
      </c>
      <c r="C2428" t="s">
        <v>1906</v>
      </c>
      <c r="D2428" t="s">
        <v>14966</v>
      </c>
      <c r="F2428" t="s">
        <v>14794</v>
      </c>
      <c r="G2428" t="s">
        <v>9967</v>
      </c>
      <c r="H2428" t="s">
        <v>7195</v>
      </c>
      <c r="I2428" s="14">
        <v>2</v>
      </c>
      <c r="J2428" s="23">
        <v>40333.33</v>
      </c>
      <c r="K2428" s="23">
        <f t="shared" si="76"/>
        <v>80666.66</v>
      </c>
      <c r="L2428" s="20">
        <f t="shared" si="75"/>
        <v>3.3542624272535255E-5</v>
      </c>
    </row>
    <row r="2429" spans="1:12" x14ac:dyDescent="0.25">
      <c r="A2429" t="s">
        <v>3894</v>
      </c>
      <c r="B2429" t="s">
        <v>3895</v>
      </c>
      <c r="C2429" t="s">
        <v>1970</v>
      </c>
      <c r="D2429" t="s">
        <v>14902</v>
      </c>
      <c r="G2429" t="str">
        <f>IFERROR(VLOOKUP(F2429,Maquinas!A:B,2,0),"")</f>
        <v/>
      </c>
      <c r="H2429" t="s">
        <v>14676</v>
      </c>
      <c r="I2429" s="14">
        <v>4</v>
      </c>
      <c r="J2429" s="23">
        <v>20150</v>
      </c>
      <c r="K2429" s="23">
        <f t="shared" si="76"/>
        <v>80600</v>
      </c>
      <c r="L2429" s="20">
        <f t="shared" si="75"/>
        <v>3.3514905865277448E-5</v>
      </c>
    </row>
    <row r="2430" spans="1:12" hidden="1" x14ac:dyDescent="0.25">
      <c r="A2430" t="s">
        <v>11851</v>
      </c>
      <c r="B2430" t="s">
        <v>11852</v>
      </c>
      <c r="C2430" t="s">
        <v>1882</v>
      </c>
      <c r="D2430" t="s">
        <v>14886</v>
      </c>
      <c r="E2430" t="s">
        <v>14890</v>
      </c>
      <c r="F2430" t="s">
        <v>14676</v>
      </c>
      <c r="G2430" t="str">
        <f>IFERROR(VLOOKUP(F2430,Maquinas!A:B,2,0),"")</f>
        <v/>
      </c>
      <c r="H2430" t="s">
        <v>14676</v>
      </c>
      <c r="I2430" s="14">
        <v>1</v>
      </c>
      <c r="J2430" s="23">
        <v>80430</v>
      </c>
      <c r="K2430" s="23">
        <f t="shared" si="76"/>
        <v>80430</v>
      </c>
      <c r="L2430" s="20">
        <f t="shared" si="75"/>
        <v>3.3444216857869295E-5</v>
      </c>
    </row>
    <row r="2431" spans="1:12" x14ac:dyDescent="0.25">
      <c r="A2431" t="s">
        <v>4083</v>
      </c>
      <c r="B2431" t="s">
        <v>4084</v>
      </c>
      <c r="C2431" t="s">
        <v>1922</v>
      </c>
      <c r="D2431" t="s">
        <v>14649</v>
      </c>
      <c r="G2431" t="str">
        <f>IFERROR(VLOOKUP(F2431,Maquinas!A:B,2,0),"")</f>
        <v/>
      </c>
      <c r="H2431" t="s">
        <v>14676</v>
      </c>
      <c r="I2431" s="14">
        <v>2</v>
      </c>
      <c r="J2431" s="23">
        <v>40200</v>
      </c>
      <c r="K2431" s="23">
        <f t="shared" si="76"/>
        <v>80400</v>
      </c>
      <c r="L2431" s="20">
        <f t="shared" si="75"/>
        <v>3.3431742327150208E-5</v>
      </c>
    </row>
    <row r="2432" spans="1:12" x14ac:dyDescent="0.25">
      <c r="A2432" t="s">
        <v>4581</v>
      </c>
      <c r="B2432" t="s">
        <v>4582</v>
      </c>
      <c r="C2432" t="s">
        <v>1725</v>
      </c>
      <c r="D2432" t="s">
        <v>14896</v>
      </c>
      <c r="G2432" t="str">
        <f>IFERROR(VLOOKUP(F2432,Maquinas!A:B,2,0),"")</f>
        <v/>
      </c>
      <c r="H2432" t="s">
        <v>14676</v>
      </c>
      <c r="I2432" s="14">
        <v>4</v>
      </c>
      <c r="J2432" s="23">
        <v>20100</v>
      </c>
      <c r="K2432" s="23">
        <f t="shared" si="76"/>
        <v>80400</v>
      </c>
      <c r="L2432" s="20">
        <f t="shared" si="75"/>
        <v>3.3431742327150208E-5</v>
      </c>
    </row>
    <row r="2433" spans="1:12" x14ac:dyDescent="0.25">
      <c r="A2433" t="s">
        <v>7436</v>
      </c>
      <c r="B2433" t="s">
        <v>7437</v>
      </c>
      <c r="C2433" t="s">
        <v>1859</v>
      </c>
      <c r="D2433" t="s">
        <v>14882</v>
      </c>
      <c r="E2433" t="s">
        <v>14890</v>
      </c>
      <c r="G2433" t="str">
        <f>IFERROR(VLOOKUP(F2433,Maquinas!A:B,2,0),"")</f>
        <v/>
      </c>
      <c r="H2433" t="s">
        <v>14713</v>
      </c>
      <c r="I2433" s="14">
        <v>1</v>
      </c>
      <c r="J2433" s="23">
        <v>80400</v>
      </c>
      <c r="K2433" s="23">
        <f t="shared" si="76"/>
        <v>80400</v>
      </c>
      <c r="L2433" s="20">
        <f t="shared" si="75"/>
        <v>3.3431742327150208E-5</v>
      </c>
    </row>
    <row r="2434" spans="1:12" x14ac:dyDescent="0.25">
      <c r="A2434" t="s">
        <v>10349</v>
      </c>
      <c r="B2434" t="s">
        <v>10350</v>
      </c>
      <c r="C2434" t="s">
        <v>4937</v>
      </c>
      <c r="D2434" t="s">
        <v>14887</v>
      </c>
      <c r="G2434" t="str">
        <f>IFERROR(VLOOKUP(F2434,Maquinas!A:B,2,0),"")</f>
        <v/>
      </c>
      <c r="H2434" t="s">
        <v>14676</v>
      </c>
      <c r="I2434" s="14">
        <v>2</v>
      </c>
      <c r="J2434" s="23">
        <v>40200</v>
      </c>
      <c r="K2434" s="23">
        <f t="shared" si="76"/>
        <v>80400</v>
      </c>
      <c r="L2434" s="20">
        <f t="shared" si="75"/>
        <v>3.3431742327150208E-5</v>
      </c>
    </row>
    <row r="2435" spans="1:12" s="80" customFormat="1" x14ac:dyDescent="0.25">
      <c r="A2435" s="80" t="s">
        <v>4902</v>
      </c>
      <c r="B2435" s="80" t="s">
        <v>4903</v>
      </c>
      <c r="C2435" s="80" t="s">
        <v>1965</v>
      </c>
      <c r="D2435" s="80" t="s">
        <v>14908</v>
      </c>
      <c r="G2435" s="80" t="str">
        <f>IFERROR(VLOOKUP(F2435,Maquinas!A:B,2,0),"")</f>
        <v/>
      </c>
      <c r="H2435" s="80" t="s">
        <v>14676</v>
      </c>
      <c r="I2435" s="97">
        <v>2</v>
      </c>
      <c r="J2435" s="98">
        <v>40103.42</v>
      </c>
      <c r="K2435" s="98">
        <f t="shared" si="76"/>
        <v>80206.84</v>
      </c>
      <c r="L2435" s="99">
        <f t="shared" si="75"/>
        <v>3.335142298202692E-5</v>
      </c>
    </row>
    <row r="2436" spans="1:12" x14ac:dyDescent="0.25">
      <c r="A2436" t="s">
        <v>6312</v>
      </c>
      <c r="B2436" t="s">
        <v>6313</v>
      </c>
      <c r="C2436" t="s">
        <v>1719</v>
      </c>
      <c r="D2436" t="s">
        <v>14885</v>
      </c>
      <c r="E2436" t="s">
        <v>14890</v>
      </c>
      <c r="G2436" t="str">
        <f>IFERROR(VLOOKUP(F2436,Maquinas!A:B,2,0),"")</f>
        <v/>
      </c>
      <c r="H2436" t="s">
        <v>14676</v>
      </c>
      <c r="I2436" s="14">
        <v>1</v>
      </c>
      <c r="J2436" s="23">
        <v>80155</v>
      </c>
      <c r="K2436" s="23">
        <f t="shared" si="76"/>
        <v>80155</v>
      </c>
      <c r="L2436" s="20">
        <f t="shared" si="75"/>
        <v>3.3329866992944341E-5</v>
      </c>
    </row>
    <row r="2437" spans="1:12" x14ac:dyDescent="0.25">
      <c r="A2437" t="s">
        <v>4157</v>
      </c>
      <c r="B2437" t="s">
        <v>4158</v>
      </c>
      <c r="C2437" t="s">
        <v>1719</v>
      </c>
      <c r="D2437" t="s">
        <v>14908</v>
      </c>
      <c r="G2437" t="str">
        <f>IFERROR(VLOOKUP(F2437,Maquinas!A:B,2,0),"")</f>
        <v/>
      </c>
      <c r="H2437" t="s">
        <v>14676</v>
      </c>
      <c r="I2437" s="36">
        <v>2</v>
      </c>
      <c r="J2437" s="37">
        <v>40000</v>
      </c>
      <c r="K2437" s="37">
        <f t="shared" si="76"/>
        <v>80000</v>
      </c>
      <c r="L2437" s="38">
        <f t="shared" si="75"/>
        <v>3.3265415250895729E-5</v>
      </c>
    </row>
    <row r="2438" spans="1:12" x14ac:dyDescent="0.25">
      <c r="A2438" t="s">
        <v>4397</v>
      </c>
      <c r="B2438" t="s">
        <v>4398</v>
      </c>
      <c r="C2438" t="s">
        <v>1954</v>
      </c>
      <c r="D2438" t="s">
        <v>15007</v>
      </c>
      <c r="G2438" t="str">
        <f>IFERROR(VLOOKUP(F2438,Maquinas!A:B,2,0),"")</f>
        <v/>
      </c>
      <c r="H2438" t="s">
        <v>14676</v>
      </c>
      <c r="I2438" s="14">
        <v>4</v>
      </c>
      <c r="J2438" s="23">
        <v>20000</v>
      </c>
      <c r="K2438" s="23">
        <f t="shared" si="76"/>
        <v>80000</v>
      </c>
      <c r="L2438" s="20">
        <f t="shared" si="75"/>
        <v>3.3265415250895729E-5</v>
      </c>
    </row>
    <row r="2439" spans="1:12" x14ac:dyDescent="0.25">
      <c r="A2439" t="s">
        <v>10387</v>
      </c>
      <c r="B2439" t="s">
        <v>10388</v>
      </c>
      <c r="C2439" t="s">
        <v>4937</v>
      </c>
      <c r="D2439" t="s">
        <v>14887</v>
      </c>
      <c r="G2439" t="str">
        <f>IFERROR(VLOOKUP(F2439,Maquinas!A:B,2,0),"")</f>
        <v/>
      </c>
      <c r="H2439" t="s">
        <v>14676</v>
      </c>
      <c r="I2439" s="14">
        <v>1</v>
      </c>
      <c r="J2439" s="23">
        <v>80000</v>
      </c>
      <c r="K2439" s="23">
        <f t="shared" si="76"/>
        <v>80000</v>
      </c>
      <c r="L2439" s="20">
        <f t="shared" si="75"/>
        <v>3.3265415250895729E-5</v>
      </c>
    </row>
    <row r="2440" spans="1:12" x14ac:dyDescent="0.25">
      <c r="A2440" t="s">
        <v>10406</v>
      </c>
      <c r="B2440" t="s">
        <v>10407</v>
      </c>
      <c r="C2440" t="s">
        <v>4937</v>
      </c>
      <c r="D2440" t="s">
        <v>14887</v>
      </c>
      <c r="G2440" t="str">
        <f>IFERROR(VLOOKUP(F2440,Maquinas!A:B,2,0),"")</f>
        <v/>
      </c>
      <c r="H2440" t="s">
        <v>14676</v>
      </c>
      <c r="I2440" s="14">
        <v>1</v>
      </c>
      <c r="J2440" s="23">
        <v>80000</v>
      </c>
      <c r="K2440" s="23">
        <f t="shared" si="76"/>
        <v>80000</v>
      </c>
      <c r="L2440" s="20">
        <f t="shared" si="75"/>
        <v>3.3265415250895729E-5</v>
      </c>
    </row>
    <row r="2441" spans="1:12" x14ac:dyDescent="0.25">
      <c r="A2441" t="s">
        <v>10568</v>
      </c>
      <c r="B2441" t="s">
        <v>15066</v>
      </c>
      <c r="C2441" t="s">
        <v>1719</v>
      </c>
      <c r="D2441" t="s">
        <v>14885</v>
      </c>
      <c r="F2441" t="s">
        <v>14742</v>
      </c>
      <c r="G2441" t="str">
        <f>IFERROR(VLOOKUP(F2441,Maquinas!A:B,2,0),"")</f>
        <v>DIDDE GLASER II</v>
      </c>
      <c r="H2441" t="s">
        <v>1286</v>
      </c>
      <c r="I2441" s="36">
        <v>1</v>
      </c>
      <c r="J2441" s="37">
        <v>80000</v>
      </c>
      <c r="K2441" s="37">
        <f t="shared" si="76"/>
        <v>80000</v>
      </c>
      <c r="L2441" s="20">
        <f t="shared" si="75"/>
        <v>3.3265415250895729E-5</v>
      </c>
    </row>
    <row r="2442" spans="1:12" x14ac:dyDescent="0.25">
      <c r="A2442" t="s">
        <v>5036</v>
      </c>
      <c r="B2442" t="s">
        <v>5037</v>
      </c>
      <c r="C2442" t="s">
        <v>4937</v>
      </c>
      <c r="D2442" t="s">
        <v>14887</v>
      </c>
      <c r="F2442" t="s">
        <v>12445</v>
      </c>
      <c r="G2442" t="s">
        <v>14686</v>
      </c>
      <c r="H2442" t="s">
        <v>1286</v>
      </c>
      <c r="I2442" s="36">
        <v>1</v>
      </c>
      <c r="J2442" s="37">
        <v>79885.509999999995</v>
      </c>
      <c r="K2442" s="37">
        <f t="shared" si="76"/>
        <v>79885.509999999995</v>
      </c>
      <c r="L2442" s="20">
        <f t="shared" si="75"/>
        <v>3.3217808283494793E-5</v>
      </c>
    </row>
    <row r="2443" spans="1:12" hidden="1" x14ac:dyDescent="0.25">
      <c r="A2443" t="s">
        <v>12330</v>
      </c>
      <c r="B2443" t="s">
        <v>12331</v>
      </c>
      <c r="C2443" t="s">
        <v>4937</v>
      </c>
      <c r="D2443" t="s">
        <v>14887</v>
      </c>
      <c r="G2443" t="str">
        <f>IFERROR(VLOOKUP(F2443,Maquinas!A:B,2,0),"")</f>
        <v/>
      </c>
      <c r="I2443" s="14">
        <v>1</v>
      </c>
      <c r="J2443" s="23">
        <v>79836.03</v>
      </c>
      <c r="K2443" s="23">
        <f t="shared" si="76"/>
        <v>79836.03</v>
      </c>
      <c r="L2443" s="20">
        <f t="shared" si="75"/>
        <v>3.3197233624162111E-5</v>
      </c>
    </row>
    <row r="2444" spans="1:12" x14ac:dyDescent="0.25">
      <c r="A2444" t="s">
        <v>7656</v>
      </c>
      <c r="B2444" t="s">
        <v>7657</v>
      </c>
      <c r="C2444" t="s">
        <v>2770</v>
      </c>
      <c r="D2444" t="s">
        <v>14925</v>
      </c>
      <c r="E2444" t="s">
        <v>14890</v>
      </c>
      <c r="F2444" t="s">
        <v>14901</v>
      </c>
      <c r="G2444" t="s">
        <v>14672</v>
      </c>
      <c r="H2444" t="s">
        <v>7278</v>
      </c>
      <c r="I2444" s="14">
        <v>11</v>
      </c>
      <c r="J2444" s="23">
        <v>7255.96</v>
      </c>
      <c r="K2444" s="23">
        <f t="shared" si="76"/>
        <v>79815.56</v>
      </c>
      <c r="L2444" s="20">
        <f t="shared" si="75"/>
        <v>3.3188721836034787E-5</v>
      </c>
    </row>
    <row r="2445" spans="1:12" x14ac:dyDescent="0.25">
      <c r="A2445" t="s">
        <v>8259</v>
      </c>
      <c r="B2445" t="s">
        <v>8260</v>
      </c>
      <c r="C2445" t="s">
        <v>1970</v>
      </c>
      <c r="D2445" t="s">
        <v>14902</v>
      </c>
      <c r="E2445" t="s">
        <v>14890</v>
      </c>
      <c r="F2445" t="s">
        <v>12864</v>
      </c>
      <c r="G2445" t="s">
        <v>14670</v>
      </c>
      <c r="H2445" t="s">
        <v>7154</v>
      </c>
      <c r="I2445" s="14">
        <v>4</v>
      </c>
      <c r="J2445" s="23">
        <v>19800</v>
      </c>
      <c r="K2445" s="23">
        <f t="shared" si="76"/>
        <v>79200</v>
      </c>
      <c r="L2445" s="20">
        <f t="shared" si="75"/>
        <v>3.2932761098386771E-5</v>
      </c>
    </row>
    <row r="2446" spans="1:12" x14ac:dyDescent="0.25">
      <c r="A2446" t="s">
        <v>3139</v>
      </c>
      <c r="B2446" t="s">
        <v>3140</v>
      </c>
      <c r="C2446" t="s">
        <v>1922</v>
      </c>
      <c r="D2446" t="s">
        <v>14649</v>
      </c>
      <c r="F2446" t="s">
        <v>13079</v>
      </c>
      <c r="G2446" t="s">
        <v>14665</v>
      </c>
      <c r="H2446" t="s">
        <v>7195</v>
      </c>
      <c r="I2446" s="14">
        <v>1</v>
      </c>
      <c r="J2446" s="23">
        <v>78900</v>
      </c>
      <c r="K2446" s="23">
        <f t="shared" si="76"/>
        <v>78900</v>
      </c>
      <c r="L2446" s="20">
        <f t="shared" ref="L2446:L2509" si="77">+K2446/$K$4057</f>
        <v>3.2808015791195915E-5</v>
      </c>
    </row>
    <row r="2447" spans="1:12" x14ac:dyDescent="0.25">
      <c r="A2447" t="s">
        <v>6480</v>
      </c>
      <c r="B2447" t="s">
        <v>6481</v>
      </c>
      <c r="C2447" t="s">
        <v>4937</v>
      </c>
      <c r="D2447" t="s">
        <v>14887</v>
      </c>
      <c r="E2447" t="s">
        <v>14890</v>
      </c>
      <c r="F2447" t="s">
        <v>12517</v>
      </c>
      <c r="G2447" t="str">
        <f>IFERROR(VLOOKUP(F2447,Maquinas!A:B,2,0),"")</f>
        <v>DIDDE GLASER I</v>
      </c>
      <c r="H2447" t="s">
        <v>1286</v>
      </c>
      <c r="I2447" s="36">
        <v>20</v>
      </c>
      <c r="J2447" s="37">
        <v>3942.85</v>
      </c>
      <c r="K2447" s="37">
        <f t="shared" si="76"/>
        <v>78857</v>
      </c>
      <c r="L2447" s="20">
        <f t="shared" si="77"/>
        <v>3.2790135630498555E-5</v>
      </c>
    </row>
    <row r="2448" spans="1:12" s="43" customFormat="1" hidden="1" x14ac:dyDescent="0.25">
      <c r="A2448" s="43" t="s">
        <v>10873</v>
      </c>
      <c r="B2448" s="43" t="s">
        <v>10874</v>
      </c>
      <c r="C2448" s="43" t="s">
        <v>15444</v>
      </c>
      <c r="D2448" s="43" t="s">
        <v>14883</v>
      </c>
      <c r="G2448" s="43" t="str">
        <f>IFERROR(VLOOKUP(F2448,Maquinas!A:B,2,0),"")</f>
        <v/>
      </c>
      <c r="I2448" s="48">
        <v>2</v>
      </c>
      <c r="J2448" s="49">
        <v>39300</v>
      </c>
      <c r="K2448" s="49">
        <f t="shared" si="76"/>
        <v>78600</v>
      </c>
      <c r="L2448" s="50">
        <f t="shared" si="77"/>
        <v>3.2683270484005052E-5</v>
      </c>
    </row>
    <row r="2449" spans="1:12" x14ac:dyDescent="0.25">
      <c r="A2449" t="s">
        <v>7350</v>
      </c>
      <c r="B2449" t="s">
        <v>7351</v>
      </c>
      <c r="C2449" t="s">
        <v>1922</v>
      </c>
      <c r="D2449" t="s">
        <v>14649</v>
      </c>
      <c r="E2449" t="s">
        <v>14890</v>
      </c>
      <c r="F2449" t="s">
        <v>12620</v>
      </c>
      <c r="G2449" t="s">
        <v>14663</v>
      </c>
      <c r="H2449" t="s">
        <v>7154</v>
      </c>
      <c r="I2449" s="14">
        <v>2</v>
      </c>
      <c r="J2449" s="23">
        <v>39056.85</v>
      </c>
      <c r="K2449" s="23">
        <f t="shared" ref="K2449:K2512" si="78">+I2449*J2449</f>
        <v>78113.7</v>
      </c>
      <c r="L2449" s="20">
        <f t="shared" si="77"/>
        <v>3.248105834104867E-5</v>
      </c>
    </row>
    <row r="2450" spans="1:12" x14ac:dyDescent="0.25">
      <c r="A2450" t="s">
        <v>8888</v>
      </c>
      <c r="B2450" t="s">
        <v>8889</v>
      </c>
      <c r="C2450" t="s">
        <v>1970</v>
      </c>
      <c r="D2450" t="s">
        <v>14902</v>
      </c>
      <c r="F2450" t="s">
        <v>12517</v>
      </c>
      <c r="G2450" t="s">
        <v>14679</v>
      </c>
      <c r="H2450" t="s">
        <v>1286</v>
      </c>
      <c r="I2450" s="36">
        <v>2</v>
      </c>
      <c r="J2450" s="37">
        <v>39000</v>
      </c>
      <c r="K2450" s="37">
        <f t="shared" si="78"/>
        <v>78000</v>
      </c>
      <c r="L2450" s="20">
        <f t="shared" si="77"/>
        <v>3.243377986962334E-5</v>
      </c>
    </row>
    <row r="2451" spans="1:12" x14ac:dyDescent="0.25">
      <c r="A2451" t="s">
        <v>9010</v>
      </c>
      <c r="B2451" t="s">
        <v>9011</v>
      </c>
      <c r="C2451" t="s">
        <v>1922</v>
      </c>
      <c r="D2451" t="s">
        <v>14649</v>
      </c>
      <c r="F2451" t="s">
        <v>12636</v>
      </c>
      <c r="G2451" t="s">
        <v>14692</v>
      </c>
      <c r="H2451" t="s">
        <v>7278</v>
      </c>
      <c r="I2451" s="14">
        <v>4</v>
      </c>
      <c r="J2451" s="23">
        <v>19500</v>
      </c>
      <c r="K2451" s="23">
        <f t="shared" si="78"/>
        <v>78000</v>
      </c>
      <c r="L2451" s="20">
        <f t="shared" si="77"/>
        <v>3.243377986962334E-5</v>
      </c>
    </row>
    <row r="2452" spans="1:12" x14ac:dyDescent="0.25">
      <c r="A2452" t="s">
        <v>10183</v>
      </c>
      <c r="B2452" t="s">
        <v>10184</v>
      </c>
      <c r="C2452" t="s">
        <v>15049</v>
      </c>
      <c r="D2452" t="s">
        <v>14908</v>
      </c>
      <c r="F2452" t="s">
        <v>14717</v>
      </c>
      <c r="G2452" t="str">
        <f>IFERROR(VLOOKUP(F2452,Maquinas!A:B,2,0),"")</f>
        <v/>
      </c>
      <c r="H2452" t="s">
        <v>14778</v>
      </c>
      <c r="I2452" s="36">
        <v>1</v>
      </c>
      <c r="J2452" s="37">
        <v>78000</v>
      </c>
      <c r="K2452" s="37">
        <f t="shared" si="78"/>
        <v>78000</v>
      </c>
      <c r="L2452" s="38">
        <f t="shared" si="77"/>
        <v>3.243377986962334E-5</v>
      </c>
    </row>
    <row r="2453" spans="1:12" hidden="1" x14ac:dyDescent="0.25">
      <c r="A2453" t="s">
        <v>11965</v>
      </c>
      <c r="B2453" t="s">
        <v>11966</v>
      </c>
      <c r="C2453" t="s">
        <v>10941</v>
      </c>
      <c r="D2453" t="s">
        <v>14889</v>
      </c>
      <c r="E2453" t="s">
        <v>14890</v>
      </c>
      <c r="G2453" t="str">
        <f>IFERROR(VLOOKUP(F2453,Maquinas!A:B,2,0),"")</f>
        <v/>
      </c>
      <c r="I2453" s="14">
        <v>4</v>
      </c>
      <c r="J2453" s="23">
        <v>19500</v>
      </c>
      <c r="K2453" s="23">
        <f t="shared" si="78"/>
        <v>78000</v>
      </c>
      <c r="L2453" s="20">
        <f t="shared" si="77"/>
        <v>3.243377986962334E-5</v>
      </c>
    </row>
    <row r="2454" spans="1:12" x14ac:dyDescent="0.25">
      <c r="A2454" t="s">
        <v>7458</v>
      </c>
      <c r="B2454" t="s">
        <v>7459</v>
      </c>
      <c r="C2454" t="s">
        <v>1882</v>
      </c>
      <c r="D2454" t="s">
        <v>14886</v>
      </c>
      <c r="E2454" t="s">
        <v>14890</v>
      </c>
      <c r="F2454" t="s">
        <v>12688</v>
      </c>
      <c r="G2454" t="s">
        <v>14669</v>
      </c>
      <c r="H2454" s="43" t="s">
        <v>7154</v>
      </c>
      <c r="I2454" s="14">
        <v>9</v>
      </c>
      <c r="J2454" s="23">
        <v>8657.6200000000008</v>
      </c>
      <c r="K2454" s="23">
        <f t="shared" si="78"/>
        <v>77918.58</v>
      </c>
      <c r="L2454" s="20">
        <f t="shared" si="77"/>
        <v>3.2399923993251736E-5</v>
      </c>
    </row>
    <row r="2455" spans="1:12" x14ac:dyDescent="0.25">
      <c r="A2455" t="s">
        <v>10165</v>
      </c>
      <c r="B2455" t="s">
        <v>10166</v>
      </c>
      <c r="C2455" t="s">
        <v>15049</v>
      </c>
      <c r="D2455" t="s">
        <v>14908</v>
      </c>
      <c r="G2455" t="str">
        <f>IFERROR(VLOOKUP(F2455,Maquinas!A:B,2,0),"")</f>
        <v/>
      </c>
      <c r="H2455" t="s">
        <v>14778</v>
      </c>
      <c r="I2455" s="36">
        <v>1</v>
      </c>
      <c r="J2455" s="37">
        <v>77900</v>
      </c>
      <c r="K2455" s="37">
        <f t="shared" si="78"/>
        <v>77900</v>
      </c>
      <c r="L2455" s="38">
        <f t="shared" si="77"/>
        <v>3.2392198100559717E-5</v>
      </c>
    </row>
    <row r="2456" spans="1:12" x14ac:dyDescent="0.25">
      <c r="A2456" t="s">
        <v>3579</v>
      </c>
      <c r="B2456" t="s">
        <v>3580</v>
      </c>
      <c r="C2456" t="s">
        <v>1891</v>
      </c>
      <c r="D2456" t="s">
        <v>14946</v>
      </c>
      <c r="G2456" t="str">
        <f>IFERROR(VLOOKUP(F2456,Maquinas!A:B,2,0),"")</f>
        <v/>
      </c>
      <c r="H2456" t="s">
        <v>14676</v>
      </c>
      <c r="I2456" s="14">
        <v>5</v>
      </c>
      <c r="J2456" s="23">
        <v>15577.5</v>
      </c>
      <c r="K2456" s="23">
        <f t="shared" si="78"/>
        <v>77887.5</v>
      </c>
      <c r="L2456" s="20">
        <f t="shared" si="77"/>
        <v>3.2387000379426762E-5</v>
      </c>
    </row>
    <row r="2457" spans="1:12" hidden="1" x14ac:dyDescent="0.25">
      <c r="A2457" t="s">
        <v>11912</v>
      </c>
      <c r="B2457" t="s">
        <v>11913</v>
      </c>
      <c r="C2457" t="s">
        <v>15443</v>
      </c>
      <c r="D2457" t="s">
        <v>14905</v>
      </c>
      <c r="E2457" t="s">
        <v>14890</v>
      </c>
      <c r="G2457" t="str">
        <f>IFERROR(VLOOKUP(F2457,Maquinas!A:B,2,0),"")</f>
        <v/>
      </c>
      <c r="H2457" t="s">
        <v>14722</v>
      </c>
      <c r="I2457" s="14">
        <v>1</v>
      </c>
      <c r="J2457" s="23">
        <v>77822.09</v>
      </c>
      <c r="K2457" s="23">
        <f t="shared" si="78"/>
        <v>77822.09</v>
      </c>
      <c r="L2457" s="20">
        <f t="shared" si="77"/>
        <v>3.2359801744282251E-5</v>
      </c>
    </row>
    <row r="2458" spans="1:12" x14ac:dyDescent="0.25">
      <c r="A2458" t="s">
        <v>4064</v>
      </c>
      <c r="B2458" t="s">
        <v>4065</v>
      </c>
      <c r="C2458" t="s">
        <v>1954</v>
      </c>
      <c r="D2458" t="s">
        <v>15007</v>
      </c>
      <c r="G2458" t="str">
        <f>IFERROR(VLOOKUP(F2458,Maquinas!A:B,2,0),"")</f>
        <v/>
      </c>
      <c r="H2458" t="s">
        <v>14676</v>
      </c>
      <c r="I2458" s="14">
        <v>13</v>
      </c>
      <c r="J2458" s="23">
        <v>5962</v>
      </c>
      <c r="K2458" s="23">
        <f t="shared" si="78"/>
        <v>77506</v>
      </c>
      <c r="L2458" s="20">
        <f t="shared" si="77"/>
        <v>3.2228365930449052E-5</v>
      </c>
    </row>
    <row r="2459" spans="1:12" x14ac:dyDescent="0.25">
      <c r="A2459" t="s">
        <v>4814</v>
      </c>
      <c r="B2459" t="s">
        <v>4815</v>
      </c>
      <c r="C2459" t="s">
        <v>1882</v>
      </c>
      <c r="D2459" t="s">
        <v>14886</v>
      </c>
      <c r="G2459" t="str">
        <f>IFERROR(VLOOKUP(F2459,Maquinas!A:B,2,0),"")</f>
        <v/>
      </c>
      <c r="H2459" t="s">
        <v>14676</v>
      </c>
      <c r="I2459" s="14">
        <v>1</v>
      </c>
      <c r="J2459" s="23">
        <v>77500</v>
      </c>
      <c r="K2459" s="23">
        <f t="shared" si="78"/>
        <v>77500</v>
      </c>
      <c r="L2459" s="20">
        <f t="shared" si="77"/>
        <v>3.2225871024305238E-5</v>
      </c>
    </row>
    <row r="2460" spans="1:12" x14ac:dyDescent="0.25">
      <c r="A2460" t="s">
        <v>8292</v>
      </c>
      <c r="B2460" t="s">
        <v>8293</v>
      </c>
      <c r="C2460" t="s">
        <v>1719</v>
      </c>
      <c r="D2460" t="s">
        <v>14885</v>
      </c>
      <c r="E2460" t="s">
        <v>14890</v>
      </c>
      <c r="F2460" t="s">
        <v>12657</v>
      </c>
      <c r="G2460" t="s">
        <v>14695</v>
      </c>
      <c r="H2460" t="s">
        <v>14697</v>
      </c>
      <c r="I2460" s="14">
        <v>1</v>
      </c>
      <c r="J2460" s="23">
        <v>77500</v>
      </c>
      <c r="K2460" s="23">
        <f t="shared" si="78"/>
        <v>77500</v>
      </c>
      <c r="L2460" s="20">
        <f t="shared" si="77"/>
        <v>3.2225871024305238E-5</v>
      </c>
    </row>
    <row r="2461" spans="1:12" x14ac:dyDescent="0.25">
      <c r="A2461" t="s">
        <v>9124</v>
      </c>
      <c r="B2461" t="s">
        <v>9125</v>
      </c>
      <c r="C2461" t="s">
        <v>1719</v>
      </c>
      <c r="D2461" t="s">
        <v>14885</v>
      </c>
      <c r="F2461" t="s">
        <v>12504</v>
      </c>
      <c r="G2461" t="s">
        <v>14699</v>
      </c>
      <c r="H2461" t="s">
        <v>14697</v>
      </c>
      <c r="I2461" s="14">
        <v>1</v>
      </c>
      <c r="J2461" s="23">
        <v>77397</v>
      </c>
      <c r="K2461" s="23">
        <f t="shared" si="78"/>
        <v>77397</v>
      </c>
      <c r="L2461" s="20">
        <f t="shared" si="77"/>
        <v>3.218304180216971E-5</v>
      </c>
    </row>
    <row r="2462" spans="1:12" s="28" customFormat="1" hidden="1" x14ac:dyDescent="0.25">
      <c r="A2462" s="28" t="s">
        <v>11524</v>
      </c>
      <c r="B2462" s="28" t="s">
        <v>11525</v>
      </c>
      <c r="C2462" s="28" t="s">
        <v>5888</v>
      </c>
      <c r="D2462" s="28" t="s">
        <v>14892</v>
      </c>
      <c r="G2462" s="28" t="str">
        <f>IFERROR(VLOOKUP(F2462,Maquinas!A:B,2,0),"")</f>
        <v/>
      </c>
      <c r="I2462" s="29">
        <v>3</v>
      </c>
      <c r="J2462" s="30">
        <v>25762.400000000001</v>
      </c>
      <c r="K2462" s="30">
        <f t="shared" si="78"/>
        <v>77287.200000000012</v>
      </c>
      <c r="L2462" s="31">
        <f t="shared" si="77"/>
        <v>3.2137385019737861E-5</v>
      </c>
    </row>
    <row r="2463" spans="1:12" x14ac:dyDescent="0.25">
      <c r="A2463" t="s">
        <v>9735</v>
      </c>
      <c r="B2463" t="s">
        <v>9736</v>
      </c>
      <c r="C2463" t="s">
        <v>1719</v>
      </c>
      <c r="D2463" t="s">
        <v>14885</v>
      </c>
      <c r="F2463" t="s">
        <v>12657</v>
      </c>
      <c r="G2463" t="s">
        <v>14695</v>
      </c>
      <c r="H2463" t="s">
        <v>14697</v>
      </c>
      <c r="I2463" s="14">
        <v>8</v>
      </c>
      <c r="J2463" s="23">
        <v>9654.91</v>
      </c>
      <c r="K2463" s="23">
        <f t="shared" si="78"/>
        <v>77239.28</v>
      </c>
      <c r="L2463" s="20">
        <f t="shared" si="77"/>
        <v>3.2117459036002566E-5</v>
      </c>
    </row>
    <row r="2464" spans="1:12" x14ac:dyDescent="0.25">
      <c r="A2464" t="s">
        <v>3352</v>
      </c>
      <c r="B2464" t="s">
        <v>3353</v>
      </c>
      <c r="C2464" t="s">
        <v>2094</v>
      </c>
      <c r="D2464" t="s">
        <v>14910</v>
      </c>
      <c r="F2464" t="s">
        <v>14895</v>
      </c>
      <c r="G2464" t="s">
        <v>14664</v>
      </c>
      <c r="H2464" t="s">
        <v>7195</v>
      </c>
      <c r="I2464" s="14">
        <v>1</v>
      </c>
      <c r="J2464" s="23">
        <v>77000</v>
      </c>
      <c r="K2464" s="23">
        <f t="shared" si="78"/>
        <v>77000</v>
      </c>
      <c r="L2464" s="20">
        <f t="shared" si="77"/>
        <v>3.2017962178987142E-5</v>
      </c>
    </row>
    <row r="2465" spans="1:12" x14ac:dyDescent="0.25">
      <c r="A2465" t="s">
        <v>4288</v>
      </c>
      <c r="B2465" t="s">
        <v>4289</v>
      </c>
      <c r="C2465" t="s">
        <v>1954</v>
      </c>
      <c r="D2465" t="s">
        <v>15007</v>
      </c>
      <c r="G2465" t="str">
        <f>IFERROR(VLOOKUP(F2465,Maquinas!A:B,2,0),"")</f>
        <v/>
      </c>
      <c r="H2465" t="s">
        <v>14676</v>
      </c>
      <c r="I2465" s="14">
        <v>7</v>
      </c>
      <c r="J2465" s="23">
        <v>11000</v>
      </c>
      <c r="K2465" s="23">
        <f t="shared" si="78"/>
        <v>77000</v>
      </c>
      <c r="L2465" s="20">
        <f t="shared" si="77"/>
        <v>3.2017962178987142E-5</v>
      </c>
    </row>
    <row r="2466" spans="1:12" x14ac:dyDescent="0.25">
      <c r="A2466" t="s">
        <v>8263</v>
      </c>
      <c r="B2466" t="s">
        <v>8264</v>
      </c>
      <c r="C2466" t="s">
        <v>1891</v>
      </c>
      <c r="D2466" t="s">
        <v>14946</v>
      </c>
      <c r="E2466" t="s">
        <v>14890</v>
      </c>
      <c r="F2466" t="s">
        <v>12672</v>
      </c>
      <c r="G2466" t="s">
        <v>14683</v>
      </c>
      <c r="H2466" t="s">
        <v>1286</v>
      </c>
      <c r="I2466" s="36">
        <v>5</v>
      </c>
      <c r="J2466" s="37">
        <v>15400</v>
      </c>
      <c r="K2466" s="37">
        <f t="shared" si="78"/>
        <v>77000</v>
      </c>
      <c r="L2466" s="20">
        <f t="shared" si="77"/>
        <v>3.2017962178987142E-5</v>
      </c>
    </row>
    <row r="2467" spans="1:12" x14ac:dyDescent="0.25">
      <c r="A2467" t="s">
        <v>4553</v>
      </c>
      <c r="B2467" t="s">
        <v>4554</v>
      </c>
      <c r="C2467" t="s">
        <v>1725</v>
      </c>
      <c r="D2467" t="s">
        <v>14896</v>
      </c>
      <c r="G2467" t="str">
        <f>IFERROR(VLOOKUP(F2467,Maquinas!A:B,2,0),"")</f>
        <v/>
      </c>
      <c r="H2467" t="s">
        <v>14676</v>
      </c>
      <c r="I2467" s="14">
        <v>2</v>
      </c>
      <c r="J2467" s="23">
        <v>38441.25</v>
      </c>
      <c r="K2467" s="23">
        <f t="shared" si="78"/>
        <v>76882.5</v>
      </c>
      <c r="L2467" s="20">
        <f t="shared" si="77"/>
        <v>3.1969103600337387E-5</v>
      </c>
    </row>
    <row r="2468" spans="1:12" x14ac:dyDescent="0.25">
      <c r="A2468" t="s">
        <v>5040</v>
      </c>
      <c r="B2468" t="s">
        <v>5041</v>
      </c>
      <c r="C2468" t="s">
        <v>4937</v>
      </c>
      <c r="D2468" t="s">
        <v>14887</v>
      </c>
      <c r="F2468" t="s">
        <v>12864</v>
      </c>
      <c r="G2468" t="s">
        <v>14670</v>
      </c>
      <c r="H2468" t="s">
        <v>7154</v>
      </c>
      <c r="I2468" s="14">
        <v>5</v>
      </c>
      <c r="J2468" s="23">
        <v>15300</v>
      </c>
      <c r="K2468" s="23">
        <f t="shared" si="78"/>
        <v>76500</v>
      </c>
      <c r="L2468" s="20">
        <f t="shared" si="77"/>
        <v>3.181005333366904E-5</v>
      </c>
    </row>
    <row r="2469" spans="1:12" x14ac:dyDescent="0.25">
      <c r="A2469" t="s">
        <v>3485</v>
      </c>
      <c r="B2469" t="s">
        <v>3486</v>
      </c>
      <c r="C2469" t="s">
        <v>1906</v>
      </c>
      <c r="D2469" t="s">
        <v>14966</v>
      </c>
      <c r="F2469" t="s">
        <v>12733</v>
      </c>
      <c r="G2469" t="s">
        <v>14698</v>
      </c>
      <c r="H2469" t="s">
        <v>14697</v>
      </c>
      <c r="I2469" s="14">
        <v>19</v>
      </c>
      <c r="J2469" s="23">
        <v>4020</v>
      </c>
      <c r="K2469" s="23">
        <f t="shared" si="78"/>
        <v>76380</v>
      </c>
      <c r="L2469" s="20">
        <f t="shared" si="77"/>
        <v>3.1760155210792699E-5</v>
      </c>
    </row>
    <row r="2470" spans="1:12" x14ac:dyDescent="0.25">
      <c r="A2470" t="s">
        <v>4826</v>
      </c>
      <c r="B2470" t="s">
        <v>4827</v>
      </c>
      <c r="C2470" t="s">
        <v>2770</v>
      </c>
      <c r="D2470" t="s">
        <v>14925</v>
      </c>
      <c r="G2470" t="str">
        <f>IFERROR(VLOOKUP(F2470,Maquinas!A:B,2,0),"")</f>
        <v/>
      </c>
      <c r="H2470" t="s">
        <v>14676</v>
      </c>
      <c r="I2470" s="14">
        <v>5</v>
      </c>
      <c r="J2470" s="23">
        <v>15276</v>
      </c>
      <c r="K2470" s="23">
        <f t="shared" si="78"/>
        <v>76380</v>
      </c>
      <c r="L2470" s="20">
        <f t="shared" si="77"/>
        <v>3.1760155210792699E-5</v>
      </c>
    </row>
    <row r="2471" spans="1:12" x14ac:dyDescent="0.25">
      <c r="A2471" t="s">
        <v>3888</v>
      </c>
      <c r="B2471" t="s">
        <v>3889</v>
      </c>
      <c r="C2471" t="s">
        <v>1970</v>
      </c>
      <c r="D2471" t="s">
        <v>14902</v>
      </c>
      <c r="G2471" t="str">
        <f>IFERROR(VLOOKUP(F2471,Maquinas!A:B,2,0),"")</f>
        <v/>
      </c>
      <c r="H2471" t="s">
        <v>14676</v>
      </c>
      <c r="I2471" s="14">
        <v>1</v>
      </c>
      <c r="J2471" s="23">
        <v>76333.33</v>
      </c>
      <c r="K2471" s="23">
        <f t="shared" si="78"/>
        <v>76333.33</v>
      </c>
      <c r="L2471" s="20">
        <f t="shared" si="77"/>
        <v>3.1740748999170707E-5</v>
      </c>
    </row>
    <row r="2472" spans="1:12" x14ac:dyDescent="0.25">
      <c r="A2472" t="s">
        <v>4770</v>
      </c>
      <c r="B2472" t="s">
        <v>4771</v>
      </c>
      <c r="C2472" t="s">
        <v>1725</v>
      </c>
      <c r="D2472" t="s">
        <v>14896</v>
      </c>
      <c r="G2472" t="str">
        <f>IFERROR(VLOOKUP(F2472,Maquinas!A:B,2,0),"")</f>
        <v/>
      </c>
      <c r="H2472" t="s">
        <v>14676</v>
      </c>
      <c r="I2472" s="14">
        <v>1</v>
      </c>
      <c r="J2472" s="23">
        <v>76279.5</v>
      </c>
      <c r="K2472" s="23">
        <f t="shared" si="78"/>
        <v>76279.5</v>
      </c>
      <c r="L2472" s="20">
        <f t="shared" si="77"/>
        <v>3.1718365532883764E-5</v>
      </c>
    </row>
    <row r="2473" spans="1:12" x14ac:dyDescent="0.25">
      <c r="A2473" t="s">
        <v>5147</v>
      </c>
      <c r="B2473" t="s">
        <v>5148</v>
      </c>
      <c r="C2473" t="s">
        <v>1725</v>
      </c>
      <c r="D2473" t="s">
        <v>14896</v>
      </c>
      <c r="E2473" t="s">
        <v>14890</v>
      </c>
      <c r="F2473" t="s">
        <v>12864</v>
      </c>
      <c r="G2473" t="s">
        <v>14670</v>
      </c>
      <c r="H2473" t="s">
        <v>7154</v>
      </c>
      <c r="I2473" s="14">
        <v>1</v>
      </c>
      <c r="J2473" s="23">
        <v>76091.45</v>
      </c>
      <c r="K2473" s="23">
        <f t="shared" si="78"/>
        <v>76091.45</v>
      </c>
      <c r="L2473" s="20">
        <f t="shared" si="77"/>
        <v>3.1640171016159623E-5</v>
      </c>
    </row>
    <row r="2474" spans="1:12" hidden="1" x14ac:dyDescent="0.25">
      <c r="A2474" t="s">
        <v>12190</v>
      </c>
      <c r="B2474" t="s">
        <v>12191</v>
      </c>
      <c r="C2474" t="s">
        <v>7478</v>
      </c>
      <c r="D2474" t="s">
        <v>14912</v>
      </c>
      <c r="G2474" t="str">
        <f>IFERROR(VLOOKUP(F2474,Maquinas!A:B,2,0),"")</f>
        <v/>
      </c>
      <c r="I2474" s="14">
        <v>1</v>
      </c>
      <c r="J2474" s="23">
        <v>75900</v>
      </c>
      <c r="K2474" s="23">
        <f t="shared" si="78"/>
        <v>75900</v>
      </c>
      <c r="L2474" s="20">
        <f t="shared" si="77"/>
        <v>3.1560562719287321E-5</v>
      </c>
    </row>
    <row r="2475" spans="1:12" x14ac:dyDescent="0.25">
      <c r="A2475" t="s">
        <v>4036</v>
      </c>
      <c r="B2475" t="s">
        <v>4037</v>
      </c>
      <c r="C2475" t="s">
        <v>1970</v>
      </c>
      <c r="D2475" t="s">
        <v>14902</v>
      </c>
      <c r="G2475" t="str">
        <f>IFERROR(VLOOKUP(F2475,Maquinas!A:B,2,0),"")</f>
        <v/>
      </c>
      <c r="H2475" t="s">
        <v>14676</v>
      </c>
      <c r="I2475" s="14">
        <v>3</v>
      </c>
      <c r="J2475" s="23">
        <v>25200</v>
      </c>
      <c r="K2475" s="23">
        <f t="shared" si="78"/>
        <v>75600</v>
      </c>
      <c r="L2475" s="20">
        <f t="shared" si="77"/>
        <v>3.1435817412096465E-5</v>
      </c>
    </row>
    <row r="2476" spans="1:12" x14ac:dyDescent="0.25">
      <c r="A2476" t="s">
        <v>4338</v>
      </c>
      <c r="B2476" t="s">
        <v>4339</v>
      </c>
      <c r="C2476" t="s">
        <v>1954</v>
      </c>
      <c r="D2476" t="s">
        <v>15007</v>
      </c>
      <c r="G2476" t="str">
        <f>IFERROR(VLOOKUP(F2476,Maquinas!A:B,2,0),"")</f>
        <v/>
      </c>
      <c r="H2476" t="s">
        <v>14676</v>
      </c>
      <c r="I2476" s="14">
        <v>8</v>
      </c>
      <c r="J2476" s="23">
        <v>9440.52</v>
      </c>
      <c r="K2476" s="23">
        <f t="shared" si="78"/>
        <v>75524.160000000003</v>
      </c>
      <c r="L2476" s="20">
        <f t="shared" si="77"/>
        <v>3.1404281798438614E-5</v>
      </c>
    </row>
    <row r="2477" spans="1:12" x14ac:dyDescent="0.25">
      <c r="A2477" t="s">
        <v>5912</v>
      </c>
      <c r="B2477" t="s">
        <v>5913</v>
      </c>
      <c r="C2477" t="s">
        <v>1906</v>
      </c>
      <c r="D2477" t="s">
        <v>14966</v>
      </c>
      <c r="E2477" t="s">
        <v>14890</v>
      </c>
      <c r="F2477" t="s">
        <v>12672</v>
      </c>
      <c r="G2477" t="s">
        <v>14683</v>
      </c>
      <c r="H2477" t="s">
        <v>1286</v>
      </c>
      <c r="I2477" s="36">
        <v>3</v>
      </c>
      <c r="J2477" s="37">
        <v>25125</v>
      </c>
      <c r="K2477" s="37">
        <f t="shared" si="78"/>
        <v>75375</v>
      </c>
      <c r="L2477" s="38">
        <f t="shared" si="77"/>
        <v>3.1342258431703323E-5</v>
      </c>
    </row>
    <row r="2478" spans="1:12" hidden="1" x14ac:dyDescent="0.25">
      <c r="A2478" t="s">
        <v>11827</v>
      </c>
      <c r="B2478" t="s">
        <v>11828</v>
      </c>
      <c r="C2478" t="s">
        <v>5888</v>
      </c>
      <c r="D2478" t="s">
        <v>14892</v>
      </c>
      <c r="E2478" t="s">
        <v>14890</v>
      </c>
      <c r="G2478" t="str">
        <f>IFERROR(VLOOKUP(F2478,Maquinas!A:B,2,0),"")</f>
        <v/>
      </c>
      <c r="I2478" s="14">
        <v>5</v>
      </c>
      <c r="J2478" s="23">
        <v>15075</v>
      </c>
      <c r="K2478" s="23">
        <f t="shared" si="78"/>
        <v>75375</v>
      </c>
      <c r="L2478" s="20">
        <f t="shared" si="77"/>
        <v>3.1342258431703323E-5</v>
      </c>
    </row>
    <row r="2479" spans="1:12" x14ac:dyDescent="0.25">
      <c r="A2479" t="s">
        <v>3313</v>
      </c>
      <c r="B2479" t="s">
        <v>3314</v>
      </c>
      <c r="C2479" t="s">
        <v>1945</v>
      </c>
      <c r="D2479" t="s">
        <v>14894</v>
      </c>
      <c r="F2479" t="s">
        <v>14895</v>
      </c>
      <c r="G2479" t="s">
        <v>14664</v>
      </c>
      <c r="H2479" t="s">
        <v>7195</v>
      </c>
      <c r="I2479" s="14">
        <v>4</v>
      </c>
      <c r="J2479" s="23">
        <v>18810.330000000002</v>
      </c>
      <c r="K2479" s="23">
        <f t="shared" si="78"/>
        <v>75241.320000000007</v>
      </c>
      <c r="L2479" s="20">
        <f t="shared" si="77"/>
        <v>3.1286671922819079E-5</v>
      </c>
    </row>
    <row r="2480" spans="1:12" x14ac:dyDescent="0.25">
      <c r="A2480" t="s">
        <v>3780</v>
      </c>
      <c r="B2480" t="s">
        <v>3781</v>
      </c>
      <c r="C2480" t="s">
        <v>1970</v>
      </c>
      <c r="D2480" t="s">
        <v>14902</v>
      </c>
      <c r="G2480" t="str">
        <f>IFERROR(VLOOKUP(F2480,Maquinas!A:B,2,0),"")</f>
        <v/>
      </c>
      <c r="H2480" t="s">
        <v>14676</v>
      </c>
      <c r="I2480" s="14">
        <v>5</v>
      </c>
      <c r="J2480" s="23">
        <v>15035.36</v>
      </c>
      <c r="K2480" s="23">
        <f t="shared" si="78"/>
        <v>75176.800000000003</v>
      </c>
      <c r="L2480" s="20">
        <f t="shared" si="77"/>
        <v>3.1259843365419229E-5</v>
      </c>
    </row>
    <row r="2481" spans="1:12" x14ac:dyDescent="0.25">
      <c r="A2481" t="s">
        <v>4656</v>
      </c>
      <c r="B2481" t="s">
        <v>4657</v>
      </c>
      <c r="C2481" t="s">
        <v>1725</v>
      </c>
      <c r="D2481" t="s">
        <v>14896</v>
      </c>
      <c r="G2481" t="str">
        <f>IFERROR(VLOOKUP(F2481,Maquinas!A:B,2,0),"")</f>
        <v/>
      </c>
      <c r="H2481" t="s">
        <v>14676</v>
      </c>
      <c r="I2481" s="14">
        <v>1</v>
      </c>
      <c r="J2481" s="23">
        <v>75000</v>
      </c>
      <c r="K2481" s="23">
        <f t="shared" si="78"/>
        <v>75000</v>
      </c>
      <c r="L2481" s="20">
        <f t="shared" si="77"/>
        <v>3.1186326797714746E-5</v>
      </c>
    </row>
    <row r="2482" spans="1:12" x14ac:dyDescent="0.25">
      <c r="A2482" t="s">
        <v>7434</v>
      </c>
      <c r="B2482" t="s">
        <v>7435</v>
      </c>
      <c r="C2482" t="s">
        <v>3349</v>
      </c>
      <c r="D2482" t="s">
        <v>14953</v>
      </c>
      <c r="E2482" t="s">
        <v>14890</v>
      </c>
      <c r="F2482" t="s">
        <v>14676</v>
      </c>
      <c r="G2482" t="str">
        <f>IFERROR(VLOOKUP(F2482,Maquinas!A:B,2,0),"")</f>
        <v/>
      </c>
      <c r="H2482" t="s">
        <v>14676</v>
      </c>
      <c r="I2482" s="14">
        <v>3</v>
      </c>
      <c r="J2482" s="23">
        <v>25000</v>
      </c>
      <c r="K2482" s="23">
        <f t="shared" si="78"/>
        <v>75000</v>
      </c>
      <c r="L2482" s="20">
        <f t="shared" si="77"/>
        <v>3.1186326797714746E-5</v>
      </c>
    </row>
    <row r="2483" spans="1:12" x14ac:dyDescent="0.25">
      <c r="A2483" t="s">
        <v>10147</v>
      </c>
      <c r="B2483" t="s">
        <v>10148</v>
      </c>
      <c r="C2483" t="s">
        <v>1859</v>
      </c>
      <c r="D2483" t="s">
        <v>14882</v>
      </c>
      <c r="G2483" t="str">
        <f>IFERROR(VLOOKUP(F2483,Maquinas!A:B,2,0),"")</f>
        <v/>
      </c>
      <c r="H2483" t="s">
        <v>14676</v>
      </c>
      <c r="I2483" s="14">
        <v>1</v>
      </c>
      <c r="J2483" s="23">
        <v>75000</v>
      </c>
      <c r="K2483" s="23">
        <f t="shared" si="78"/>
        <v>75000</v>
      </c>
      <c r="L2483" s="20">
        <f t="shared" si="77"/>
        <v>3.1186326797714746E-5</v>
      </c>
    </row>
    <row r="2484" spans="1:12" x14ac:dyDescent="0.25">
      <c r="A2484" t="s">
        <v>8059</v>
      </c>
      <c r="B2484" t="s">
        <v>8060</v>
      </c>
      <c r="C2484" t="s">
        <v>1922</v>
      </c>
      <c r="D2484" t="s">
        <v>14649</v>
      </c>
      <c r="E2484" t="s">
        <v>14890</v>
      </c>
      <c r="F2484" t="s">
        <v>14990</v>
      </c>
      <c r="G2484" t="s">
        <v>14703</v>
      </c>
      <c r="H2484" t="s">
        <v>1286</v>
      </c>
      <c r="I2484" s="36">
        <v>6</v>
      </c>
      <c r="J2484" s="37">
        <v>12482.1</v>
      </c>
      <c r="K2484" s="37">
        <f t="shared" si="78"/>
        <v>74892.600000000006</v>
      </c>
      <c r="L2484" s="20">
        <f t="shared" si="77"/>
        <v>3.1141667977740421E-5</v>
      </c>
    </row>
    <row r="2485" spans="1:12" x14ac:dyDescent="0.25">
      <c r="A2485" t="s">
        <v>4640</v>
      </c>
      <c r="B2485" t="s">
        <v>4641</v>
      </c>
      <c r="C2485" t="s">
        <v>1725</v>
      </c>
      <c r="D2485" t="s">
        <v>14896</v>
      </c>
      <c r="G2485" t="str">
        <f>IFERROR(VLOOKUP(F2485,Maquinas!A:B,2,0),"")</f>
        <v/>
      </c>
      <c r="H2485" t="s">
        <v>14676</v>
      </c>
      <c r="I2485" s="14">
        <v>1</v>
      </c>
      <c r="J2485" s="23">
        <v>74432</v>
      </c>
      <c r="K2485" s="23">
        <f t="shared" si="78"/>
        <v>74432</v>
      </c>
      <c r="L2485" s="20">
        <f t="shared" si="77"/>
        <v>3.0950142349433388E-5</v>
      </c>
    </row>
    <row r="2486" spans="1:12" x14ac:dyDescent="0.25">
      <c r="A2486" t="s">
        <v>4583</v>
      </c>
      <c r="B2486" t="s">
        <v>4585</v>
      </c>
      <c r="C2486" t="s">
        <v>1725</v>
      </c>
      <c r="D2486" t="s">
        <v>14896</v>
      </c>
      <c r="G2486" t="str">
        <f>IFERROR(VLOOKUP(F2486,Maquinas!A:B,2,0),"")</f>
        <v/>
      </c>
      <c r="H2486" t="s">
        <v>14676</v>
      </c>
      <c r="I2486" s="14">
        <v>2</v>
      </c>
      <c r="J2486" s="23">
        <v>37188</v>
      </c>
      <c r="K2486" s="23">
        <f t="shared" si="78"/>
        <v>74376</v>
      </c>
      <c r="L2486" s="20">
        <f t="shared" si="77"/>
        <v>3.0926856558757762E-5</v>
      </c>
    </row>
    <row r="2487" spans="1:12" x14ac:dyDescent="0.25">
      <c r="A2487" t="s">
        <v>10381</v>
      </c>
      <c r="B2487" t="s">
        <v>10382</v>
      </c>
      <c r="C2487" t="s">
        <v>4937</v>
      </c>
      <c r="D2487" t="s">
        <v>14887</v>
      </c>
      <c r="G2487" t="str">
        <f>IFERROR(VLOOKUP(F2487,Maquinas!A:B,2,0),"")</f>
        <v/>
      </c>
      <c r="H2487" t="s">
        <v>14676</v>
      </c>
      <c r="I2487" s="14">
        <v>4</v>
      </c>
      <c r="J2487" s="23">
        <v>18590.79</v>
      </c>
      <c r="K2487" s="23">
        <f t="shared" si="78"/>
        <v>74363.16</v>
      </c>
      <c r="L2487" s="20">
        <f t="shared" si="77"/>
        <v>3.0921517459609996E-5</v>
      </c>
    </row>
    <row r="2488" spans="1:12" x14ac:dyDescent="0.25">
      <c r="A2488" s="155" t="s">
        <v>2328</v>
      </c>
      <c r="B2488" s="155" t="s">
        <v>2329</v>
      </c>
      <c r="C2488" s="155" t="s">
        <v>15445</v>
      </c>
      <c r="D2488" s="155" t="s">
        <v>14881</v>
      </c>
      <c r="E2488" s="155"/>
      <c r="F2488" s="155" t="s">
        <v>12551</v>
      </c>
      <c r="G2488" s="155" t="s">
        <v>14681</v>
      </c>
      <c r="H2488" s="155" t="s">
        <v>1286</v>
      </c>
      <c r="I2488" s="156">
        <v>10</v>
      </c>
      <c r="J2488" s="157">
        <v>7398.81</v>
      </c>
      <c r="K2488" s="157">
        <f t="shared" si="78"/>
        <v>73988.100000000006</v>
      </c>
      <c r="L2488" s="173">
        <f t="shared" si="77"/>
        <v>3.076556087655998E-5</v>
      </c>
    </row>
    <row r="2489" spans="1:12" x14ac:dyDescent="0.25">
      <c r="A2489" t="s">
        <v>3199</v>
      </c>
      <c r="B2489" t="s">
        <v>3200</v>
      </c>
      <c r="C2489" t="s">
        <v>1970</v>
      </c>
      <c r="D2489" t="s">
        <v>14902</v>
      </c>
      <c r="F2489" t="s">
        <v>14895</v>
      </c>
      <c r="G2489" t="s">
        <v>14664</v>
      </c>
      <c r="H2489" t="s">
        <v>7195</v>
      </c>
      <c r="I2489" s="14">
        <v>3</v>
      </c>
      <c r="J2489" s="23">
        <v>24627.08</v>
      </c>
      <c r="K2489" s="23">
        <f t="shared" si="78"/>
        <v>73881.240000000005</v>
      </c>
      <c r="L2489" s="20">
        <f t="shared" si="77"/>
        <v>3.0721126598138595E-5</v>
      </c>
    </row>
    <row r="2490" spans="1:12" x14ac:dyDescent="0.25">
      <c r="A2490" t="s">
        <v>2712</v>
      </c>
      <c r="B2490" t="s">
        <v>2713</v>
      </c>
      <c r="C2490" t="s">
        <v>1891</v>
      </c>
      <c r="D2490" t="s">
        <v>14946</v>
      </c>
      <c r="F2490" t="s">
        <v>12875</v>
      </c>
      <c r="G2490" t="s">
        <v>14671</v>
      </c>
      <c r="H2490" t="s">
        <v>7278</v>
      </c>
      <c r="I2490" s="14">
        <v>9</v>
      </c>
      <c r="J2490" s="23">
        <v>8189.83</v>
      </c>
      <c r="K2490" s="23">
        <f t="shared" si="78"/>
        <v>73708.47</v>
      </c>
      <c r="L2490" s="20">
        <f t="shared" si="77"/>
        <v>3.064928577572738E-5</v>
      </c>
    </row>
    <row r="2491" spans="1:12" s="28" customFormat="1" hidden="1" x14ac:dyDescent="0.25">
      <c r="A2491" s="28" t="s">
        <v>11550</v>
      </c>
      <c r="B2491" s="28" t="s">
        <v>11551</v>
      </c>
      <c r="C2491" s="28" t="s">
        <v>5888</v>
      </c>
      <c r="D2491" s="28" t="s">
        <v>14892</v>
      </c>
      <c r="G2491" s="28" t="str">
        <f>IFERROR(VLOOKUP(F2491,Maquinas!A:B,2,0),"")</f>
        <v/>
      </c>
      <c r="I2491" s="29">
        <v>2</v>
      </c>
      <c r="J2491" s="30">
        <v>36850</v>
      </c>
      <c r="K2491" s="30">
        <f t="shared" si="78"/>
        <v>73700</v>
      </c>
      <c r="L2491" s="31">
        <f t="shared" si="77"/>
        <v>3.0645763799887692E-5</v>
      </c>
    </row>
    <row r="2492" spans="1:12" x14ac:dyDescent="0.25">
      <c r="A2492" t="s">
        <v>8623</v>
      </c>
      <c r="B2492" t="s">
        <v>8624</v>
      </c>
      <c r="C2492" t="s">
        <v>1882</v>
      </c>
      <c r="D2492" t="s">
        <v>14886</v>
      </c>
      <c r="E2492" t="s">
        <v>14890</v>
      </c>
      <c r="F2492" t="s">
        <v>14895</v>
      </c>
      <c r="G2492" t="s">
        <v>14664</v>
      </c>
      <c r="H2492" t="s">
        <v>7195</v>
      </c>
      <c r="I2492" s="14">
        <v>4</v>
      </c>
      <c r="J2492" s="23">
        <v>18400</v>
      </c>
      <c r="K2492" s="23">
        <f t="shared" si="78"/>
        <v>73600</v>
      </c>
      <c r="L2492" s="20">
        <f t="shared" si="77"/>
        <v>3.0604182030824069E-5</v>
      </c>
    </row>
    <row r="2493" spans="1:12" x14ac:dyDescent="0.25">
      <c r="A2493" t="s">
        <v>3936</v>
      </c>
      <c r="B2493" t="s">
        <v>3937</v>
      </c>
      <c r="C2493" t="s">
        <v>1970</v>
      </c>
      <c r="D2493" t="s">
        <v>14902</v>
      </c>
      <c r="G2493" t="str">
        <f>IFERROR(VLOOKUP(F2493,Maquinas!A:B,2,0),"")</f>
        <v/>
      </c>
      <c r="H2493" t="s">
        <v>14676</v>
      </c>
      <c r="I2493" s="14">
        <v>3</v>
      </c>
      <c r="J2493" s="23">
        <v>24500</v>
      </c>
      <c r="K2493" s="23">
        <f t="shared" si="78"/>
        <v>73500</v>
      </c>
      <c r="L2493" s="20">
        <f t="shared" si="77"/>
        <v>3.0562600261760453E-5</v>
      </c>
    </row>
    <row r="2494" spans="1:12" x14ac:dyDescent="0.25">
      <c r="A2494" t="s">
        <v>2955</v>
      </c>
      <c r="B2494" t="s">
        <v>2956</v>
      </c>
      <c r="C2494" t="s">
        <v>1922</v>
      </c>
      <c r="D2494" t="s">
        <v>14649</v>
      </c>
      <c r="F2494" t="s">
        <v>12458</v>
      </c>
      <c r="G2494" t="s">
        <v>14666</v>
      </c>
      <c r="H2494" t="s">
        <v>1286</v>
      </c>
      <c r="I2494" s="36">
        <v>1</v>
      </c>
      <c r="J2494" s="37">
        <v>73493.149999999994</v>
      </c>
      <c r="K2494" s="37">
        <f t="shared" si="78"/>
        <v>73493.149999999994</v>
      </c>
      <c r="L2494" s="20">
        <f t="shared" si="77"/>
        <v>3.0559751910579593E-5</v>
      </c>
    </row>
    <row r="2495" spans="1:12" x14ac:dyDescent="0.25">
      <c r="A2495" t="s">
        <v>2395</v>
      </c>
      <c r="B2495" t="s">
        <v>2396</v>
      </c>
      <c r="C2495" t="s">
        <v>1945</v>
      </c>
      <c r="D2495" t="s">
        <v>14894</v>
      </c>
      <c r="F2495" t="s">
        <v>14938</v>
      </c>
      <c r="G2495" t="s">
        <v>14694</v>
      </c>
      <c r="H2495" t="s">
        <v>7278</v>
      </c>
      <c r="I2495" s="14">
        <v>4</v>
      </c>
      <c r="J2495" s="23">
        <v>18365.47</v>
      </c>
      <c r="K2495" s="23">
        <f t="shared" si="78"/>
        <v>73461.88</v>
      </c>
      <c r="L2495" s="20">
        <f t="shared" si="77"/>
        <v>3.0546749291393399E-5</v>
      </c>
    </row>
    <row r="2496" spans="1:12" x14ac:dyDescent="0.25">
      <c r="A2496" t="s">
        <v>5070</v>
      </c>
      <c r="B2496" t="s">
        <v>5071</v>
      </c>
      <c r="C2496" t="s">
        <v>1725</v>
      </c>
      <c r="D2496" t="s">
        <v>14896</v>
      </c>
      <c r="F2496" t="s">
        <v>12864</v>
      </c>
      <c r="G2496" t="s">
        <v>14670</v>
      </c>
      <c r="H2496" t="s">
        <v>7154</v>
      </c>
      <c r="I2496" s="14">
        <v>2</v>
      </c>
      <c r="J2496" s="23">
        <v>36652.35</v>
      </c>
      <c r="K2496" s="23">
        <f t="shared" si="78"/>
        <v>73304.7</v>
      </c>
      <c r="L2496" s="20">
        <f t="shared" si="77"/>
        <v>3.0481391066779201E-5</v>
      </c>
    </row>
    <row r="2497" spans="1:12" x14ac:dyDescent="0.25">
      <c r="A2497" t="s">
        <v>5072</v>
      </c>
      <c r="B2497" t="s">
        <v>5073</v>
      </c>
      <c r="C2497" t="s">
        <v>1725</v>
      </c>
      <c r="D2497" t="s">
        <v>14896</v>
      </c>
      <c r="F2497" t="s">
        <v>12620</v>
      </c>
      <c r="G2497" t="s">
        <v>14663</v>
      </c>
      <c r="H2497" t="s">
        <v>7154</v>
      </c>
      <c r="I2497" s="14">
        <v>2</v>
      </c>
      <c r="J2497" s="23">
        <v>36652.35</v>
      </c>
      <c r="K2497" s="23">
        <f t="shared" si="78"/>
        <v>73304.7</v>
      </c>
      <c r="L2497" s="20">
        <f t="shared" si="77"/>
        <v>3.0481391066779201E-5</v>
      </c>
    </row>
    <row r="2498" spans="1:12" x14ac:dyDescent="0.25">
      <c r="A2498" t="s">
        <v>3639</v>
      </c>
      <c r="B2498" t="s">
        <v>3640</v>
      </c>
      <c r="C2498" t="s">
        <v>1891</v>
      </c>
      <c r="D2498" t="s">
        <v>14946</v>
      </c>
      <c r="G2498" t="str">
        <f>IFERROR(VLOOKUP(F2498,Maquinas!A:B,2,0),"")</f>
        <v/>
      </c>
      <c r="H2498" t="s">
        <v>14676</v>
      </c>
      <c r="I2498" s="14">
        <v>5</v>
      </c>
      <c r="J2498" s="23">
        <v>14651.46</v>
      </c>
      <c r="K2498" s="23">
        <f t="shared" si="78"/>
        <v>73257.299999999988</v>
      </c>
      <c r="L2498" s="20">
        <f t="shared" si="77"/>
        <v>3.0461681308243043E-5</v>
      </c>
    </row>
    <row r="2499" spans="1:12" x14ac:dyDescent="0.25">
      <c r="A2499" t="s">
        <v>4695</v>
      </c>
      <c r="B2499" t="s">
        <v>4696</v>
      </c>
      <c r="C2499" t="s">
        <v>1725</v>
      </c>
      <c r="D2499" t="s">
        <v>14896</v>
      </c>
      <c r="G2499" t="str">
        <f>IFERROR(VLOOKUP(F2499,Maquinas!A:B,2,0),"")</f>
        <v/>
      </c>
      <c r="H2499" t="s">
        <v>14676</v>
      </c>
      <c r="I2499" s="14">
        <v>14.5</v>
      </c>
      <c r="J2499" s="23">
        <v>5050</v>
      </c>
      <c r="K2499" s="23">
        <f t="shared" si="78"/>
        <v>73225</v>
      </c>
      <c r="L2499" s="20">
        <f t="shared" si="77"/>
        <v>3.0448250396835499E-5</v>
      </c>
    </row>
    <row r="2500" spans="1:12" x14ac:dyDescent="0.25">
      <c r="A2500" t="s">
        <v>8657</v>
      </c>
      <c r="B2500" t="s">
        <v>8658</v>
      </c>
      <c r="C2500" t="s">
        <v>3349</v>
      </c>
      <c r="D2500" t="s">
        <v>14953</v>
      </c>
      <c r="E2500" t="s">
        <v>14890</v>
      </c>
      <c r="G2500" t="str">
        <f>IFERROR(VLOOKUP(F2500,Maquinas!A:B,2,0),"")</f>
        <v/>
      </c>
      <c r="H2500" t="s">
        <v>14778</v>
      </c>
      <c r="I2500" s="14">
        <v>2</v>
      </c>
      <c r="J2500" s="23">
        <v>36500</v>
      </c>
      <c r="K2500" s="23">
        <f t="shared" si="78"/>
        <v>73000</v>
      </c>
      <c r="L2500" s="20">
        <f t="shared" si="77"/>
        <v>3.0354691416442354E-5</v>
      </c>
    </row>
    <row r="2501" spans="1:12" x14ac:dyDescent="0.25">
      <c r="A2501" t="s">
        <v>9671</v>
      </c>
      <c r="B2501" t="s">
        <v>9672</v>
      </c>
      <c r="C2501" t="s">
        <v>1922</v>
      </c>
      <c r="D2501" t="s">
        <v>14649</v>
      </c>
      <c r="F2501" t="s">
        <v>13032</v>
      </c>
      <c r="G2501" t="s">
        <v>14661</v>
      </c>
      <c r="H2501" t="s">
        <v>7195</v>
      </c>
      <c r="I2501" s="14">
        <v>1</v>
      </c>
      <c r="J2501" s="23">
        <v>73000</v>
      </c>
      <c r="K2501" s="23">
        <f t="shared" si="78"/>
        <v>73000</v>
      </c>
      <c r="L2501" s="20">
        <f t="shared" si="77"/>
        <v>3.0354691416442354E-5</v>
      </c>
    </row>
    <row r="2502" spans="1:12" x14ac:dyDescent="0.25">
      <c r="A2502" t="s">
        <v>4764</v>
      </c>
      <c r="B2502" t="s">
        <v>4765</v>
      </c>
      <c r="C2502" t="s">
        <v>1859</v>
      </c>
      <c r="D2502" t="s">
        <v>14882</v>
      </c>
      <c r="G2502" t="str">
        <f>IFERROR(VLOOKUP(F2502,Maquinas!A:B,2,0),"")</f>
        <v/>
      </c>
      <c r="H2502" t="s">
        <v>14676</v>
      </c>
      <c r="I2502" s="14">
        <v>1</v>
      </c>
      <c r="J2502" s="23">
        <v>72885.179999999993</v>
      </c>
      <c r="K2502" s="23">
        <f t="shared" si="78"/>
        <v>72885.179999999993</v>
      </c>
      <c r="L2502" s="20">
        <f t="shared" si="77"/>
        <v>3.0306947229203502E-5</v>
      </c>
    </row>
    <row r="2503" spans="1:12" x14ac:dyDescent="0.25">
      <c r="A2503" t="s">
        <v>9022</v>
      </c>
      <c r="B2503" t="s">
        <v>9023</v>
      </c>
      <c r="C2503" t="s">
        <v>4937</v>
      </c>
      <c r="D2503" t="s">
        <v>14887</v>
      </c>
      <c r="G2503" t="str">
        <f>IFERROR(VLOOKUP(F2503,Maquinas!A:B,2,0),"")</f>
        <v/>
      </c>
      <c r="H2503" t="s">
        <v>14676</v>
      </c>
      <c r="I2503" s="14">
        <v>4</v>
      </c>
      <c r="J2503" s="23">
        <v>18210</v>
      </c>
      <c r="K2503" s="23">
        <f t="shared" si="78"/>
        <v>72840</v>
      </c>
      <c r="L2503" s="20">
        <f t="shared" si="77"/>
        <v>3.0288160585940564E-5</v>
      </c>
    </row>
    <row r="2504" spans="1:12" x14ac:dyDescent="0.25">
      <c r="A2504" t="s">
        <v>2125</v>
      </c>
      <c r="B2504" t="s">
        <v>2126</v>
      </c>
      <c r="C2504" t="s">
        <v>1922</v>
      </c>
      <c r="D2504" t="s">
        <v>14649</v>
      </c>
      <c r="F2504" t="s">
        <v>12864</v>
      </c>
      <c r="G2504" t="s">
        <v>14670</v>
      </c>
      <c r="H2504" t="s">
        <v>7154</v>
      </c>
      <c r="I2504" s="14">
        <v>1</v>
      </c>
      <c r="J2504" s="23">
        <v>72762</v>
      </c>
      <c r="K2504" s="23">
        <f t="shared" si="78"/>
        <v>72762</v>
      </c>
      <c r="L2504" s="20">
        <f t="shared" si="77"/>
        <v>3.0255726806070939E-5</v>
      </c>
    </row>
    <row r="2505" spans="1:12" x14ac:dyDescent="0.25">
      <c r="A2505" s="155" t="s">
        <v>8812</v>
      </c>
      <c r="B2505" s="155" t="s">
        <v>8813</v>
      </c>
      <c r="C2505" s="155" t="s">
        <v>15445</v>
      </c>
      <c r="D2505" s="155" t="s">
        <v>14946</v>
      </c>
      <c r="E2505" s="155" t="s">
        <v>14890</v>
      </c>
      <c r="F2505" s="155" t="s">
        <v>12489</v>
      </c>
      <c r="G2505" s="155" t="s">
        <v>14667</v>
      </c>
      <c r="H2505" s="155" t="s">
        <v>1286</v>
      </c>
      <c r="I2505" s="156">
        <v>2</v>
      </c>
      <c r="J2505" s="157">
        <v>36375</v>
      </c>
      <c r="K2505" s="157">
        <f t="shared" si="78"/>
        <v>72750</v>
      </c>
      <c r="L2505" s="173">
        <f t="shared" si="77"/>
        <v>3.0250736993783306E-5</v>
      </c>
    </row>
    <row r="2506" spans="1:12" x14ac:dyDescent="0.25">
      <c r="A2506" t="s">
        <v>7762</v>
      </c>
      <c r="B2506" t="s">
        <v>7763</v>
      </c>
      <c r="C2506" t="s">
        <v>1922</v>
      </c>
      <c r="D2506" t="s">
        <v>14649</v>
      </c>
      <c r="E2506" t="s">
        <v>14890</v>
      </c>
      <c r="F2506" t="s">
        <v>13079</v>
      </c>
      <c r="G2506" t="s">
        <v>14665</v>
      </c>
      <c r="H2506" t="s">
        <v>7195</v>
      </c>
      <c r="I2506" s="14">
        <v>2</v>
      </c>
      <c r="J2506" s="23">
        <v>36280.5</v>
      </c>
      <c r="K2506" s="23">
        <f t="shared" si="78"/>
        <v>72561</v>
      </c>
      <c r="L2506" s="20">
        <f t="shared" si="77"/>
        <v>3.0172147450253062E-5</v>
      </c>
    </row>
    <row r="2507" spans="1:12" x14ac:dyDescent="0.25">
      <c r="A2507" t="s">
        <v>8451</v>
      </c>
      <c r="B2507" t="s">
        <v>8452</v>
      </c>
      <c r="C2507" t="s">
        <v>1719</v>
      </c>
      <c r="D2507" t="s">
        <v>14885</v>
      </c>
      <c r="F2507" t="s">
        <v>12733</v>
      </c>
      <c r="G2507" t="s">
        <v>14698</v>
      </c>
      <c r="H2507" t="s">
        <v>14697</v>
      </c>
      <c r="I2507" s="14">
        <v>3</v>
      </c>
      <c r="J2507" s="23">
        <v>24173</v>
      </c>
      <c r="K2507" s="23">
        <f t="shared" si="78"/>
        <v>72519</v>
      </c>
      <c r="L2507" s="20">
        <f t="shared" si="77"/>
        <v>3.0154683107246343E-5</v>
      </c>
    </row>
    <row r="2508" spans="1:12" x14ac:dyDescent="0.25">
      <c r="A2508" t="s">
        <v>5062</v>
      </c>
      <c r="B2508" t="s">
        <v>15067</v>
      </c>
      <c r="C2508" t="s">
        <v>1970</v>
      </c>
      <c r="D2508" t="s">
        <v>14902</v>
      </c>
      <c r="F2508" t="s">
        <v>14676</v>
      </c>
      <c r="G2508" t="str">
        <f>IFERROR(VLOOKUP(F2508,Maquinas!A:B,2,0),"")</f>
        <v/>
      </c>
      <c r="H2508" t="s">
        <v>14676</v>
      </c>
      <c r="I2508" s="14">
        <v>1</v>
      </c>
      <c r="J2508" s="23">
        <v>72390</v>
      </c>
      <c r="K2508" s="23">
        <f t="shared" si="78"/>
        <v>72390</v>
      </c>
      <c r="L2508" s="20">
        <f t="shared" si="77"/>
        <v>3.0101042625154273E-5</v>
      </c>
    </row>
    <row r="2509" spans="1:12" x14ac:dyDescent="0.25">
      <c r="A2509" t="s">
        <v>3155</v>
      </c>
      <c r="B2509" t="s">
        <v>3156</v>
      </c>
      <c r="C2509" t="s">
        <v>1725</v>
      </c>
      <c r="D2509" t="s">
        <v>14896</v>
      </c>
      <c r="F2509" t="s">
        <v>14895</v>
      </c>
      <c r="G2509" t="s">
        <v>14664</v>
      </c>
      <c r="H2509" t="s">
        <v>7195</v>
      </c>
      <c r="I2509" s="14">
        <v>3</v>
      </c>
      <c r="J2509" s="23">
        <v>24113.46</v>
      </c>
      <c r="K2509" s="23">
        <f t="shared" si="78"/>
        <v>72340.38</v>
      </c>
      <c r="L2509" s="20">
        <f t="shared" si="77"/>
        <v>3.0080409751344908E-5</v>
      </c>
    </row>
    <row r="2510" spans="1:12" x14ac:dyDescent="0.25">
      <c r="A2510" t="s">
        <v>4964</v>
      </c>
      <c r="B2510" t="s">
        <v>4965</v>
      </c>
      <c r="C2510" t="s">
        <v>4937</v>
      </c>
      <c r="D2510" t="s">
        <v>14887</v>
      </c>
      <c r="G2510" t="str">
        <f>IFERROR(VLOOKUP(F2510,Maquinas!A:B,2,0),"")</f>
        <v/>
      </c>
      <c r="H2510" t="s">
        <v>14676</v>
      </c>
      <c r="I2510" s="14">
        <v>1</v>
      </c>
      <c r="J2510" s="23">
        <v>72238.39</v>
      </c>
      <c r="K2510" s="23">
        <f t="shared" si="78"/>
        <v>72238.39</v>
      </c>
      <c r="L2510" s="20">
        <f t="shared" ref="L2510:L2573" si="79">+K2510/$K$4057</f>
        <v>3.003800050507692E-5</v>
      </c>
    </row>
    <row r="2511" spans="1:12" x14ac:dyDescent="0.25">
      <c r="A2511" t="s">
        <v>3834</v>
      </c>
      <c r="B2511" t="s">
        <v>3835</v>
      </c>
      <c r="C2511" t="s">
        <v>1970</v>
      </c>
      <c r="D2511" t="s">
        <v>14902</v>
      </c>
      <c r="G2511" t="str">
        <f>IFERROR(VLOOKUP(F2511,Maquinas!A:B,2,0),"")</f>
        <v/>
      </c>
      <c r="H2511" t="s">
        <v>14676</v>
      </c>
      <c r="I2511" s="14">
        <v>2</v>
      </c>
      <c r="J2511" s="23">
        <v>36033.33</v>
      </c>
      <c r="K2511" s="23">
        <f t="shared" si="78"/>
        <v>72066.66</v>
      </c>
      <c r="L2511" s="20">
        <f t="shared" si="79"/>
        <v>2.9966592133063967E-5</v>
      </c>
    </row>
    <row r="2512" spans="1:12" x14ac:dyDescent="0.25">
      <c r="A2512" t="s">
        <v>4725</v>
      </c>
      <c r="B2512" t="s">
        <v>4726</v>
      </c>
      <c r="C2512" t="s">
        <v>1725</v>
      </c>
      <c r="D2512" t="s">
        <v>14896</v>
      </c>
      <c r="G2512" t="str">
        <f>IFERROR(VLOOKUP(F2512,Maquinas!A:B,2,0),"")</f>
        <v/>
      </c>
      <c r="H2512" t="s">
        <v>14676</v>
      </c>
      <c r="I2512" s="14">
        <v>1</v>
      </c>
      <c r="J2512" s="23">
        <v>72057</v>
      </c>
      <c r="K2512" s="23">
        <f t="shared" si="78"/>
        <v>72057</v>
      </c>
      <c r="L2512" s="20">
        <f t="shared" si="79"/>
        <v>2.9962575334172419E-5</v>
      </c>
    </row>
    <row r="2513" spans="1:12" x14ac:dyDescent="0.25">
      <c r="A2513" t="s">
        <v>4445</v>
      </c>
      <c r="B2513" t="s">
        <v>4446</v>
      </c>
      <c r="C2513" t="s">
        <v>1725</v>
      </c>
      <c r="D2513" t="s">
        <v>14896</v>
      </c>
      <c r="G2513" t="str">
        <f>IFERROR(VLOOKUP(F2513,Maquinas!A:B,2,0),"")</f>
        <v/>
      </c>
      <c r="H2513" t="s">
        <v>14676</v>
      </c>
      <c r="I2513" s="14">
        <v>1</v>
      </c>
      <c r="J2513" s="23">
        <v>72051.88</v>
      </c>
      <c r="K2513" s="23">
        <f t="shared" ref="K2513:K2576" si="80">+I2513*J2513</f>
        <v>72051.88</v>
      </c>
      <c r="L2513" s="20">
        <f t="shared" si="79"/>
        <v>2.9960446347596366E-5</v>
      </c>
    </row>
    <row r="2514" spans="1:12" x14ac:dyDescent="0.25">
      <c r="A2514" t="s">
        <v>3836</v>
      </c>
      <c r="B2514" t="s">
        <v>3837</v>
      </c>
      <c r="C2514" t="s">
        <v>1970</v>
      </c>
      <c r="D2514" t="s">
        <v>14902</v>
      </c>
      <c r="G2514" t="str">
        <f>IFERROR(VLOOKUP(F2514,Maquinas!A:B,2,0),"")</f>
        <v/>
      </c>
      <c r="H2514" t="s">
        <v>14676</v>
      </c>
      <c r="I2514" s="14">
        <v>4</v>
      </c>
      <c r="J2514" s="23">
        <v>18000</v>
      </c>
      <c r="K2514" s="23">
        <f t="shared" si="80"/>
        <v>72000</v>
      </c>
      <c r="L2514" s="20">
        <f t="shared" si="79"/>
        <v>2.9938873725806156E-5</v>
      </c>
    </row>
    <row r="2515" spans="1:12" x14ac:dyDescent="0.25">
      <c r="A2515" t="s">
        <v>8651</v>
      </c>
      <c r="B2515" t="s">
        <v>8640</v>
      </c>
      <c r="C2515" t="s">
        <v>3349</v>
      </c>
      <c r="D2515" t="s">
        <v>14953</v>
      </c>
      <c r="E2515" t="s">
        <v>14890</v>
      </c>
      <c r="G2515" t="str">
        <f>IFERROR(VLOOKUP(F2515,Maquinas!A:B,2,0),"")</f>
        <v/>
      </c>
      <c r="H2515" t="s">
        <v>14778</v>
      </c>
      <c r="I2515" s="14">
        <v>2</v>
      </c>
      <c r="J2515" s="23">
        <v>36000</v>
      </c>
      <c r="K2515" s="23">
        <f t="shared" si="80"/>
        <v>72000</v>
      </c>
      <c r="L2515" s="20">
        <f t="shared" si="79"/>
        <v>2.9938873725806156E-5</v>
      </c>
    </row>
    <row r="2516" spans="1:12" x14ac:dyDescent="0.25">
      <c r="A2516" t="s">
        <v>8691</v>
      </c>
      <c r="B2516" t="s">
        <v>8692</v>
      </c>
      <c r="C2516" t="s">
        <v>1719</v>
      </c>
      <c r="D2516" t="s">
        <v>14885</v>
      </c>
      <c r="E2516" t="s">
        <v>14890</v>
      </c>
      <c r="F2516" t="s">
        <v>12448</v>
      </c>
      <c r="G2516" t="s">
        <v>14680</v>
      </c>
      <c r="H2516" t="s">
        <v>1286</v>
      </c>
      <c r="I2516" s="36">
        <v>4</v>
      </c>
      <c r="J2516" s="37">
        <v>18000</v>
      </c>
      <c r="K2516" s="37">
        <f t="shared" si="80"/>
        <v>72000</v>
      </c>
      <c r="L2516" s="20">
        <f t="shared" si="79"/>
        <v>2.9938873725806156E-5</v>
      </c>
    </row>
    <row r="2517" spans="1:12" x14ac:dyDescent="0.25">
      <c r="A2517" t="s">
        <v>10593</v>
      </c>
      <c r="B2517" t="s">
        <v>10594</v>
      </c>
      <c r="C2517" t="s">
        <v>1725</v>
      </c>
      <c r="D2517" t="s">
        <v>14896</v>
      </c>
      <c r="F2517">
        <v>0</v>
      </c>
      <c r="G2517" t="str">
        <f>IFERROR(VLOOKUP(F2517,Maquinas!A:B,2,0),"")</f>
        <v/>
      </c>
      <c r="H2517" t="s">
        <v>14676</v>
      </c>
      <c r="I2517" s="14">
        <v>16</v>
      </c>
      <c r="J2517" s="23">
        <v>4500</v>
      </c>
      <c r="K2517" s="23">
        <f t="shared" si="80"/>
        <v>72000</v>
      </c>
      <c r="L2517" s="20">
        <f t="shared" si="79"/>
        <v>2.9938873725806156E-5</v>
      </c>
    </row>
    <row r="2518" spans="1:12" x14ac:dyDescent="0.25">
      <c r="A2518" s="143" t="s">
        <v>3185</v>
      </c>
      <c r="B2518" s="143" t="s">
        <v>3186</v>
      </c>
      <c r="C2518" s="143" t="s">
        <v>15445</v>
      </c>
      <c r="D2518" s="143" t="s">
        <v>14896</v>
      </c>
      <c r="E2518" s="143"/>
      <c r="F2518" s="143" t="s">
        <v>14897</v>
      </c>
      <c r="G2518" s="143" t="s">
        <v>15645</v>
      </c>
      <c r="H2518" s="143" t="s">
        <v>7195</v>
      </c>
      <c r="I2518" s="144">
        <v>8</v>
      </c>
      <c r="J2518" s="145">
        <v>8998.33</v>
      </c>
      <c r="K2518" s="145">
        <f t="shared" si="80"/>
        <v>71986.64</v>
      </c>
      <c r="L2518" s="146">
        <f t="shared" si="79"/>
        <v>2.9933318401459257E-5</v>
      </c>
    </row>
    <row r="2519" spans="1:12" x14ac:dyDescent="0.25">
      <c r="A2519" t="s">
        <v>3792</v>
      </c>
      <c r="B2519" t="s">
        <v>3793</v>
      </c>
      <c r="C2519" t="s">
        <v>1970</v>
      </c>
      <c r="D2519" t="s">
        <v>14902</v>
      </c>
      <c r="G2519" t="str">
        <f>IFERROR(VLOOKUP(F2519,Maquinas!A:B,2,0),"")</f>
        <v/>
      </c>
      <c r="H2519" t="s">
        <v>14676</v>
      </c>
      <c r="I2519" s="14">
        <v>4</v>
      </c>
      <c r="J2519" s="23">
        <v>17983.330000000002</v>
      </c>
      <c r="K2519" s="23">
        <f t="shared" si="80"/>
        <v>71933.320000000007</v>
      </c>
      <c r="L2519" s="20">
        <f t="shared" si="79"/>
        <v>2.9911147002194538E-5</v>
      </c>
    </row>
    <row r="2520" spans="1:12" x14ac:dyDescent="0.25">
      <c r="A2520" t="s">
        <v>8027</v>
      </c>
      <c r="B2520" t="s">
        <v>8028</v>
      </c>
      <c r="C2520" t="s">
        <v>1970</v>
      </c>
      <c r="D2520" t="s">
        <v>14902</v>
      </c>
      <c r="E2520" t="s">
        <v>14890</v>
      </c>
      <c r="F2520" t="s">
        <v>14990</v>
      </c>
      <c r="G2520" t="s">
        <v>14703</v>
      </c>
      <c r="H2520" t="s">
        <v>1286</v>
      </c>
      <c r="I2520" s="36">
        <v>3</v>
      </c>
      <c r="J2520" s="37">
        <v>23975</v>
      </c>
      <c r="K2520" s="37">
        <f t="shared" si="80"/>
        <v>71925</v>
      </c>
      <c r="L2520" s="20">
        <f t="shared" si="79"/>
        <v>2.9907687399008442E-5</v>
      </c>
    </row>
    <row r="2521" spans="1:12" x14ac:dyDescent="0.25">
      <c r="A2521" t="s">
        <v>8416</v>
      </c>
      <c r="B2521" t="s">
        <v>8417</v>
      </c>
      <c r="C2521" t="s">
        <v>2770</v>
      </c>
      <c r="D2521" t="s">
        <v>14925</v>
      </c>
      <c r="F2521" t="s">
        <v>12504</v>
      </c>
      <c r="G2521" t="s">
        <v>14699</v>
      </c>
      <c r="H2521" t="s">
        <v>14697</v>
      </c>
      <c r="I2521" s="14">
        <v>13</v>
      </c>
      <c r="J2521" s="23">
        <v>5527.99</v>
      </c>
      <c r="K2521" s="23">
        <f t="shared" si="80"/>
        <v>71863.87</v>
      </c>
      <c r="L2521" s="20">
        <f t="shared" si="79"/>
        <v>2.9882268463579851E-5</v>
      </c>
    </row>
    <row r="2522" spans="1:12" x14ac:dyDescent="0.25">
      <c r="A2522" t="s">
        <v>7646</v>
      </c>
      <c r="B2522" t="s">
        <v>7647</v>
      </c>
      <c r="C2522" t="s">
        <v>2770</v>
      </c>
      <c r="D2522" t="s">
        <v>14925</v>
      </c>
      <c r="E2522" t="s">
        <v>14890</v>
      </c>
      <c r="G2522" t="str">
        <f>IFERROR(VLOOKUP(F2522,Maquinas!A:B,2,0),"")</f>
        <v/>
      </c>
      <c r="H2522" t="s">
        <v>14676</v>
      </c>
      <c r="I2522" s="14">
        <v>2</v>
      </c>
      <c r="J2522" s="23">
        <v>35824.230000000003</v>
      </c>
      <c r="K2522" s="23">
        <f t="shared" si="80"/>
        <v>71648.460000000006</v>
      </c>
      <c r="L2522" s="20">
        <f t="shared" si="79"/>
        <v>2.9792697174839911E-5</v>
      </c>
    </row>
    <row r="2523" spans="1:12" x14ac:dyDescent="0.25">
      <c r="A2523" t="s">
        <v>10175</v>
      </c>
      <c r="B2523" t="s">
        <v>10176</v>
      </c>
      <c r="C2523" t="s">
        <v>15049</v>
      </c>
      <c r="D2523" t="s">
        <v>14908</v>
      </c>
      <c r="F2523" t="s">
        <v>14717</v>
      </c>
      <c r="G2523" t="str">
        <f>IFERROR(VLOOKUP(F2523,Maquinas!A:B,2,0),"")</f>
        <v/>
      </c>
      <c r="H2523" t="s">
        <v>14778</v>
      </c>
      <c r="I2523" s="36">
        <v>1</v>
      </c>
      <c r="J2523" s="37">
        <v>71500</v>
      </c>
      <c r="K2523" s="37">
        <f t="shared" si="80"/>
        <v>71500</v>
      </c>
      <c r="L2523" s="38">
        <f t="shared" si="79"/>
        <v>2.9730964880488057E-5</v>
      </c>
    </row>
    <row r="2524" spans="1:12" x14ac:dyDescent="0.25">
      <c r="A2524" t="s">
        <v>8785</v>
      </c>
      <c r="B2524" t="s">
        <v>8786</v>
      </c>
      <c r="C2524" t="s">
        <v>2770</v>
      </c>
      <c r="D2524" t="s">
        <v>14925</v>
      </c>
      <c r="E2524" t="s">
        <v>14890</v>
      </c>
      <c r="G2524" t="str">
        <f>IFERROR(VLOOKUP(F2524,Maquinas!A:B,2,0),"")</f>
        <v/>
      </c>
      <c r="H2524" t="s">
        <v>14676</v>
      </c>
      <c r="I2524" s="14">
        <v>1</v>
      </c>
      <c r="J2524" s="23">
        <v>71321</v>
      </c>
      <c r="K2524" s="23">
        <f t="shared" si="80"/>
        <v>71321</v>
      </c>
      <c r="L2524" s="20">
        <f t="shared" si="79"/>
        <v>2.9656533513864179E-5</v>
      </c>
    </row>
    <row r="2525" spans="1:12" x14ac:dyDescent="0.25">
      <c r="A2525" s="155" t="s">
        <v>3059</v>
      </c>
      <c r="B2525" s="155" t="s">
        <v>3060</v>
      </c>
      <c r="C2525" s="155" t="s">
        <v>15445</v>
      </c>
      <c r="D2525" s="155" t="s">
        <v>14649</v>
      </c>
      <c r="E2525" s="155"/>
      <c r="F2525" s="155" t="s">
        <v>12681</v>
      </c>
      <c r="G2525" s="155" t="s">
        <v>14690</v>
      </c>
      <c r="H2525" s="155" t="s">
        <v>1286</v>
      </c>
      <c r="I2525" s="156">
        <v>1</v>
      </c>
      <c r="J2525" s="157">
        <v>71104</v>
      </c>
      <c r="K2525" s="157">
        <f t="shared" si="80"/>
        <v>71104</v>
      </c>
      <c r="L2525" s="158">
        <f t="shared" si="79"/>
        <v>2.9566301074996126E-5</v>
      </c>
    </row>
    <row r="2526" spans="1:12" x14ac:dyDescent="0.25">
      <c r="A2526" t="s">
        <v>4046</v>
      </c>
      <c r="B2526" t="s">
        <v>4047</v>
      </c>
      <c r="C2526" t="s">
        <v>1891</v>
      </c>
      <c r="D2526" t="s">
        <v>14946</v>
      </c>
      <c r="G2526" t="str">
        <f>IFERROR(VLOOKUP(F2526,Maquinas!A:B,2,0),"")</f>
        <v/>
      </c>
      <c r="H2526" t="s">
        <v>14676</v>
      </c>
      <c r="I2526" s="14">
        <v>3</v>
      </c>
      <c r="J2526" s="23">
        <v>23700</v>
      </c>
      <c r="K2526" s="23">
        <f t="shared" si="80"/>
        <v>71100</v>
      </c>
      <c r="L2526" s="20">
        <f t="shared" si="79"/>
        <v>2.9564637804233581E-5</v>
      </c>
    </row>
    <row r="2527" spans="1:12" x14ac:dyDescent="0.25">
      <c r="A2527" s="143" t="s">
        <v>3181</v>
      </c>
      <c r="B2527" s="143" t="s">
        <v>3182</v>
      </c>
      <c r="C2527" s="143" t="s">
        <v>15445</v>
      </c>
      <c r="D2527" s="143" t="s">
        <v>14896</v>
      </c>
      <c r="E2527" s="143"/>
      <c r="F2527" s="143" t="s">
        <v>14897</v>
      </c>
      <c r="G2527" s="143" t="s">
        <v>15645</v>
      </c>
      <c r="H2527" s="143" t="s">
        <v>7195</v>
      </c>
      <c r="I2527" s="144">
        <v>2</v>
      </c>
      <c r="J2527" s="145">
        <v>35519.440000000002</v>
      </c>
      <c r="K2527" s="145">
        <f t="shared" si="80"/>
        <v>71038.880000000005</v>
      </c>
      <c r="L2527" s="146">
        <f t="shared" si="79"/>
        <v>2.9539223026981899E-5</v>
      </c>
    </row>
    <row r="2528" spans="1:12" x14ac:dyDescent="0.25">
      <c r="A2528" t="s">
        <v>7539</v>
      </c>
      <c r="B2528" t="s">
        <v>7540</v>
      </c>
      <c r="C2528" t="s">
        <v>2770</v>
      </c>
      <c r="D2528" t="s">
        <v>14925</v>
      </c>
      <c r="E2528" t="s">
        <v>14890</v>
      </c>
      <c r="F2528" t="s">
        <v>14895</v>
      </c>
      <c r="G2528" t="s">
        <v>14664</v>
      </c>
      <c r="H2528" t="s">
        <v>7195</v>
      </c>
      <c r="I2528" s="14">
        <v>1</v>
      </c>
      <c r="J2528" s="23">
        <v>71033.399999999994</v>
      </c>
      <c r="K2528" s="23">
        <f t="shared" si="80"/>
        <v>71033.399999999994</v>
      </c>
      <c r="L2528" s="20">
        <f t="shared" si="79"/>
        <v>2.9536944346037207E-5</v>
      </c>
    </row>
    <row r="2529" spans="1:12" x14ac:dyDescent="0.25">
      <c r="A2529" t="s">
        <v>7867</v>
      </c>
      <c r="B2529" t="s">
        <v>7868</v>
      </c>
      <c r="C2529" t="s">
        <v>1891</v>
      </c>
      <c r="D2529" t="s">
        <v>14946</v>
      </c>
      <c r="E2529" t="s">
        <v>14890</v>
      </c>
      <c r="F2529" t="s">
        <v>12672</v>
      </c>
      <c r="G2529" t="s">
        <v>14683</v>
      </c>
      <c r="H2529" t="s">
        <v>1286</v>
      </c>
      <c r="I2529" s="36">
        <v>4</v>
      </c>
      <c r="J2529" s="37">
        <v>17753.57</v>
      </c>
      <c r="K2529" s="37">
        <f t="shared" si="80"/>
        <v>71014.28</v>
      </c>
      <c r="L2529" s="20">
        <f t="shared" si="79"/>
        <v>2.9528993911792244E-5</v>
      </c>
    </row>
    <row r="2530" spans="1:12" x14ac:dyDescent="0.25">
      <c r="A2530" t="s">
        <v>4471</v>
      </c>
      <c r="B2530" t="s">
        <v>4472</v>
      </c>
      <c r="C2530" t="s">
        <v>1725</v>
      </c>
      <c r="D2530" t="s">
        <v>14896</v>
      </c>
      <c r="G2530" t="str">
        <f>IFERROR(VLOOKUP(F2530,Maquinas!A:B,2,0),"")</f>
        <v/>
      </c>
      <c r="H2530" t="s">
        <v>14676</v>
      </c>
      <c r="I2530" s="14">
        <v>1</v>
      </c>
      <c r="J2530" s="23">
        <v>71000</v>
      </c>
      <c r="K2530" s="23">
        <f t="shared" si="80"/>
        <v>71000</v>
      </c>
      <c r="L2530" s="20">
        <f t="shared" si="79"/>
        <v>2.9523056035169962E-5</v>
      </c>
    </row>
    <row r="2531" spans="1:12" x14ac:dyDescent="0.25">
      <c r="A2531" t="s">
        <v>4774</v>
      </c>
      <c r="B2531" t="s">
        <v>4775</v>
      </c>
      <c r="C2531" t="s">
        <v>1725</v>
      </c>
      <c r="D2531" t="s">
        <v>14896</v>
      </c>
      <c r="G2531" t="str">
        <f>IFERROR(VLOOKUP(F2531,Maquinas!A:B,2,0),"")</f>
        <v/>
      </c>
      <c r="H2531" t="s">
        <v>14676</v>
      </c>
      <c r="I2531" s="14">
        <v>3</v>
      </c>
      <c r="J2531" s="23">
        <v>23600</v>
      </c>
      <c r="K2531" s="23">
        <f t="shared" si="80"/>
        <v>70800</v>
      </c>
      <c r="L2531" s="20">
        <f t="shared" si="79"/>
        <v>2.9439892497042722E-5</v>
      </c>
    </row>
    <row r="2532" spans="1:12" x14ac:dyDescent="0.25">
      <c r="A2532" t="s">
        <v>3671</v>
      </c>
      <c r="B2532" t="s">
        <v>3672</v>
      </c>
      <c r="C2532" t="s">
        <v>1970</v>
      </c>
      <c r="D2532" t="s">
        <v>14902</v>
      </c>
      <c r="G2532" t="str">
        <f>IFERROR(VLOOKUP(F2532,Maquinas!A:B,2,0),"")</f>
        <v/>
      </c>
      <c r="H2532" t="s">
        <v>14676</v>
      </c>
      <c r="I2532" s="14">
        <v>3</v>
      </c>
      <c r="J2532" s="23">
        <v>23500</v>
      </c>
      <c r="K2532" s="23">
        <f t="shared" si="80"/>
        <v>70500</v>
      </c>
      <c r="L2532" s="20">
        <f t="shared" si="79"/>
        <v>2.9315147189851863E-5</v>
      </c>
    </row>
    <row r="2533" spans="1:12" x14ac:dyDescent="0.25">
      <c r="A2533" t="s">
        <v>4685</v>
      </c>
      <c r="B2533" t="s">
        <v>4686</v>
      </c>
      <c r="C2533" t="s">
        <v>1725</v>
      </c>
      <c r="D2533" t="s">
        <v>14896</v>
      </c>
      <c r="G2533" t="str">
        <f>IFERROR(VLOOKUP(F2533,Maquinas!A:B,2,0),"")</f>
        <v/>
      </c>
      <c r="H2533" t="s">
        <v>14676</v>
      </c>
      <c r="I2533" s="14">
        <v>6</v>
      </c>
      <c r="J2533" s="23">
        <v>11750</v>
      </c>
      <c r="K2533" s="23">
        <f t="shared" si="80"/>
        <v>70500</v>
      </c>
      <c r="L2533" s="20">
        <f t="shared" si="79"/>
        <v>2.9315147189851863E-5</v>
      </c>
    </row>
    <row r="2534" spans="1:12" x14ac:dyDescent="0.25">
      <c r="A2534" t="s">
        <v>2736</v>
      </c>
      <c r="B2534" t="s">
        <v>2737</v>
      </c>
      <c r="C2534" t="s">
        <v>1725</v>
      </c>
      <c r="D2534" t="s">
        <v>14896</v>
      </c>
      <c r="F2534" t="s">
        <v>12875</v>
      </c>
      <c r="G2534" t="s">
        <v>14671</v>
      </c>
      <c r="H2534" t="s">
        <v>7278</v>
      </c>
      <c r="I2534" s="14">
        <v>4</v>
      </c>
      <c r="J2534" s="23">
        <v>17593.32</v>
      </c>
      <c r="K2534" s="23">
        <f t="shared" si="80"/>
        <v>70373.279999999999</v>
      </c>
      <c r="L2534" s="20">
        <f t="shared" si="79"/>
        <v>2.9262454772094442E-5</v>
      </c>
    </row>
    <row r="2535" spans="1:12" x14ac:dyDescent="0.25">
      <c r="A2535" t="s">
        <v>5447</v>
      </c>
      <c r="B2535" t="s">
        <v>5448</v>
      </c>
      <c r="C2535" t="s">
        <v>1719</v>
      </c>
      <c r="D2535" t="s">
        <v>14885</v>
      </c>
      <c r="E2535" t="s">
        <v>14890</v>
      </c>
      <c r="G2535" t="str">
        <f>IFERROR(VLOOKUP(F2535,Maquinas!A:B,2,0),"")</f>
        <v/>
      </c>
      <c r="H2535" t="s">
        <v>14676</v>
      </c>
      <c r="I2535" s="14">
        <v>14</v>
      </c>
      <c r="J2535" s="23">
        <v>5025</v>
      </c>
      <c r="K2535" s="23">
        <f t="shared" si="80"/>
        <v>70350</v>
      </c>
      <c r="L2535" s="20">
        <f t="shared" si="79"/>
        <v>2.9252774536256431E-5</v>
      </c>
    </row>
    <row r="2536" spans="1:12" x14ac:dyDescent="0.25">
      <c r="A2536" t="s">
        <v>7549</v>
      </c>
      <c r="B2536" t="s">
        <v>7550</v>
      </c>
      <c r="C2536" t="s">
        <v>1719</v>
      </c>
      <c r="D2536" t="s">
        <v>14885</v>
      </c>
      <c r="E2536" t="s">
        <v>14890</v>
      </c>
      <c r="F2536" t="s">
        <v>12672</v>
      </c>
      <c r="G2536" t="s">
        <v>14683</v>
      </c>
      <c r="H2536" t="s">
        <v>1286</v>
      </c>
      <c r="I2536" s="36">
        <v>2</v>
      </c>
      <c r="J2536" s="37">
        <v>35175</v>
      </c>
      <c r="K2536" s="37">
        <f t="shared" si="80"/>
        <v>70350</v>
      </c>
      <c r="L2536" s="20">
        <f t="shared" si="79"/>
        <v>2.9252774536256431E-5</v>
      </c>
    </row>
    <row r="2537" spans="1:12" x14ac:dyDescent="0.25">
      <c r="A2537" t="s">
        <v>8163</v>
      </c>
      <c r="B2537" t="s">
        <v>8164</v>
      </c>
      <c r="C2537" t="s">
        <v>1725</v>
      </c>
      <c r="D2537" t="s">
        <v>14896</v>
      </c>
      <c r="E2537" t="s">
        <v>14890</v>
      </c>
      <c r="G2537" t="str">
        <f>IFERROR(VLOOKUP(F2537,Maquinas!A:B,2,0),"")</f>
        <v/>
      </c>
      <c r="H2537" t="s">
        <v>14676</v>
      </c>
      <c r="I2537" s="14">
        <v>1</v>
      </c>
      <c r="J2537" s="23">
        <v>70350</v>
      </c>
      <c r="K2537" s="23">
        <f t="shared" si="80"/>
        <v>70350</v>
      </c>
      <c r="L2537" s="20">
        <f t="shared" si="79"/>
        <v>2.9252774536256431E-5</v>
      </c>
    </row>
    <row r="2538" spans="1:12" x14ac:dyDescent="0.25">
      <c r="A2538" t="s">
        <v>4072</v>
      </c>
      <c r="B2538" t="s">
        <v>4073</v>
      </c>
      <c r="C2538" t="s">
        <v>1954</v>
      </c>
      <c r="D2538" t="s">
        <v>15007</v>
      </c>
      <c r="G2538" t="str">
        <f>IFERROR(VLOOKUP(F2538,Maquinas!A:B,2,0),"")</f>
        <v/>
      </c>
      <c r="H2538" t="s">
        <v>14676</v>
      </c>
      <c r="I2538" s="14">
        <v>32</v>
      </c>
      <c r="J2538" s="23">
        <v>2191.0300000000002</v>
      </c>
      <c r="K2538" s="23">
        <f t="shared" si="80"/>
        <v>70112.960000000006</v>
      </c>
      <c r="L2538" s="20">
        <f t="shared" si="79"/>
        <v>2.9154209110868031E-5</v>
      </c>
    </row>
    <row r="2539" spans="1:12" hidden="1" x14ac:dyDescent="0.25">
      <c r="A2539" t="s">
        <v>10964</v>
      </c>
      <c r="B2539" t="s">
        <v>10965</v>
      </c>
      <c r="C2539" t="s">
        <v>10941</v>
      </c>
      <c r="D2539" t="s">
        <v>14889</v>
      </c>
      <c r="G2539" t="str">
        <f>IFERROR(VLOOKUP(F2539,Maquinas!A:B,2,0),"")</f>
        <v/>
      </c>
      <c r="I2539" s="14">
        <v>17</v>
      </c>
      <c r="J2539" s="23">
        <v>4120.5</v>
      </c>
      <c r="K2539" s="23">
        <f t="shared" si="80"/>
        <v>70048.5</v>
      </c>
      <c r="L2539" s="20">
        <f t="shared" si="79"/>
        <v>2.912740550252962E-5</v>
      </c>
    </row>
    <row r="2540" spans="1:12" x14ac:dyDescent="0.25">
      <c r="A2540" t="s">
        <v>7934</v>
      </c>
      <c r="B2540" t="s">
        <v>7935</v>
      </c>
      <c r="C2540" t="s">
        <v>1891</v>
      </c>
      <c r="D2540" t="s">
        <v>14946</v>
      </c>
      <c r="E2540" t="s">
        <v>14890</v>
      </c>
      <c r="F2540" t="s">
        <v>14901</v>
      </c>
      <c r="G2540" t="s">
        <v>14672</v>
      </c>
      <c r="H2540" t="s">
        <v>7278</v>
      </c>
      <c r="I2540" s="14">
        <v>7</v>
      </c>
      <c r="J2540" s="23">
        <v>10000</v>
      </c>
      <c r="K2540" s="23">
        <f t="shared" si="80"/>
        <v>70000</v>
      </c>
      <c r="L2540" s="20">
        <f t="shared" si="79"/>
        <v>2.9107238344533764E-5</v>
      </c>
    </row>
    <row r="2541" spans="1:12" x14ac:dyDescent="0.25">
      <c r="A2541" t="s">
        <v>8523</v>
      </c>
      <c r="B2541" t="s">
        <v>8524</v>
      </c>
      <c r="C2541" t="s">
        <v>1719</v>
      </c>
      <c r="D2541" t="s">
        <v>14885</v>
      </c>
      <c r="E2541" t="s">
        <v>14890</v>
      </c>
      <c r="F2541" t="s">
        <v>14794</v>
      </c>
      <c r="G2541" t="s">
        <v>9967</v>
      </c>
      <c r="H2541" t="s">
        <v>7195</v>
      </c>
      <c r="I2541" s="14">
        <v>2</v>
      </c>
      <c r="J2541" s="23">
        <v>35000</v>
      </c>
      <c r="K2541" s="23">
        <f t="shared" si="80"/>
        <v>70000</v>
      </c>
      <c r="L2541" s="20">
        <f t="shared" si="79"/>
        <v>2.9107238344533764E-5</v>
      </c>
    </row>
    <row r="2542" spans="1:12" x14ac:dyDescent="0.25">
      <c r="A2542" t="s">
        <v>8591</v>
      </c>
      <c r="B2542" t="s">
        <v>8592</v>
      </c>
      <c r="C2542" t="s">
        <v>1859</v>
      </c>
      <c r="D2542" t="s">
        <v>14882</v>
      </c>
      <c r="E2542" t="s">
        <v>14890</v>
      </c>
      <c r="F2542" t="s">
        <v>13079</v>
      </c>
      <c r="G2542" t="s">
        <v>14665</v>
      </c>
      <c r="H2542" t="s">
        <v>7195</v>
      </c>
      <c r="I2542" s="14">
        <v>2</v>
      </c>
      <c r="J2542" s="23">
        <v>35000</v>
      </c>
      <c r="K2542" s="23">
        <f t="shared" si="80"/>
        <v>70000</v>
      </c>
      <c r="L2542" s="20">
        <f t="shared" si="79"/>
        <v>2.9107238344533764E-5</v>
      </c>
    </row>
    <row r="2543" spans="1:12" x14ac:dyDescent="0.25">
      <c r="A2543" t="s">
        <v>9076</v>
      </c>
      <c r="B2543" t="s">
        <v>9077</v>
      </c>
      <c r="C2543" t="s">
        <v>1719</v>
      </c>
      <c r="D2543" t="s">
        <v>14885</v>
      </c>
      <c r="F2543" t="s">
        <v>12864</v>
      </c>
      <c r="G2543" t="s">
        <v>14670</v>
      </c>
      <c r="H2543" t="s">
        <v>7154</v>
      </c>
      <c r="I2543" s="14">
        <v>1</v>
      </c>
      <c r="J2543" s="23">
        <v>70000</v>
      </c>
      <c r="K2543" s="23">
        <f t="shared" si="80"/>
        <v>70000</v>
      </c>
      <c r="L2543" s="20">
        <f t="shared" si="79"/>
        <v>2.9107238344533764E-5</v>
      </c>
    </row>
    <row r="2544" spans="1:12" hidden="1" x14ac:dyDescent="0.25">
      <c r="A2544" t="s">
        <v>12304</v>
      </c>
      <c r="B2544" t="s">
        <v>12305</v>
      </c>
      <c r="C2544" t="s">
        <v>15445</v>
      </c>
      <c r="D2544" t="s">
        <v>14908</v>
      </c>
      <c r="F2544" t="s">
        <v>12445</v>
      </c>
      <c r="G2544" t="s">
        <v>14686</v>
      </c>
      <c r="H2544" t="s">
        <v>1286</v>
      </c>
      <c r="I2544" s="14">
        <v>1</v>
      </c>
      <c r="J2544" s="23">
        <v>70000</v>
      </c>
      <c r="K2544" s="23">
        <f t="shared" si="80"/>
        <v>70000</v>
      </c>
      <c r="L2544" s="20">
        <f t="shared" si="79"/>
        <v>2.9107238344533764E-5</v>
      </c>
    </row>
    <row r="2545" spans="1:12" x14ac:dyDescent="0.25">
      <c r="A2545" t="s">
        <v>4386</v>
      </c>
      <c r="B2545" t="s">
        <v>4387</v>
      </c>
      <c r="C2545" t="s">
        <v>1954</v>
      </c>
      <c r="D2545" t="s">
        <v>15007</v>
      </c>
      <c r="G2545" t="str">
        <f>IFERROR(VLOOKUP(F2545,Maquinas!A:B,2,0),"")</f>
        <v/>
      </c>
      <c r="H2545" t="s">
        <v>14676</v>
      </c>
      <c r="I2545" s="14">
        <v>2</v>
      </c>
      <c r="J2545" s="23">
        <v>34900</v>
      </c>
      <c r="K2545" s="23">
        <f t="shared" si="80"/>
        <v>69800</v>
      </c>
      <c r="L2545" s="20">
        <f t="shared" si="79"/>
        <v>2.9024074806406524E-5</v>
      </c>
    </row>
    <row r="2546" spans="1:12" x14ac:dyDescent="0.25">
      <c r="A2546" t="s">
        <v>3565</v>
      </c>
      <c r="B2546" t="s">
        <v>3566</v>
      </c>
      <c r="C2546" t="s">
        <v>1891</v>
      </c>
      <c r="D2546" t="s">
        <v>14946</v>
      </c>
      <c r="G2546" t="str">
        <f>IFERROR(VLOOKUP(F2546,Maquinas!A:B,2,0),"")</f>
        <v/>
      </c>
      <c r="H2546" t="s">
        <v>14676</v>
      </c>
      <c r="I2546" s="14">
        <v>5</v>
      </c>
      <c r="J2546" s="23">
        <v>13955.97</v>
      </c>
      <c r="K2546" s="23">
        <f t="shared" si="80"/>
        <v>69779.849999999991</v>
      </c>
      <c r="L2546" s="20">
        <f t="shared" si="79"/>
        <v>2.9015696079940201E-5</v>
      </c>
    </row>
    <row r="2547" spans="1:12" x14ac:dyDescent="0.25">
      <c r="A2547" t="s">
        <v>7694</v>
      </c>
      <c r="B2547" t="s">
        <v>7696</v>
      </c>
      <c r="C2547" t="s">
        <v>2770</v>
      </c>
      <c r="D2547" t="s">
        <v>14925</v>
      </c>
      <c r="E2547" t="s">
        <v>14890</v>
      </c>
      <c r="F2547" t="s">
        <v>14901</v>
      </c>
      <c r="G2547" t="s">
        <v>14672</v>
      </c>
      <c r="H2547" t="s">
        <v>7278</v>
      </c>
      <c r="I2547" s="14">
        <v>2</v>
      </c>
      <c r="J2547" s="23">
        <v>34857.72</v>
      </c>
      <c r="K2547" s="23">
        <f t="shared" si="80"/>
        <v>69715.44</v>
      </c>
      <c r="L2547" s="20">
        <f t="shared" si="79"/>
        <v>2.8988913262486327E-5</v>
      </c>
    </row>
    <row r="2548" spans="1:12" x14ac:dyDescent="0.25">
      <c r="A2548" s="76" t="s">
        <v>4878</v>
      </c>
      <c r="B2548" s="76" t="s">
        <v>4879</v>
      </c>
      <c r="C2548" s="76" t="s">
        <v>1965</v>
      </c>
      <c r="D2548" s="76" t="s">
        <v>14908</v>
      </c>
      <c r="E2548" s="76"/>
      <c r="F2548" s="76"/>
      <c r="G2548" s="76" t="str">
        <f>IFERROR(VLOOKUP(F2548,Maquinas!A:B,2,0),"")</f>
        <v/>
      </c>
      <c r="H2548" s="76" t="s">
        <v>14676</v>
      </c>
      <c r="I2548" s="94">
        <v>20</v>
      </c>
      <c r="J2548" s="95">
        <v>3455.19</v>
      </c>
      <c r="K2548" s="95">
        <f t="shared" si="80"/>
        <v>69103.8</v>
      </c>
      <c r="L2548" s="96">
        <f t="shared" si="79"/>
        <v>2.8734582530185604E-5</v>
      </c>
    </row>
    <row r="2549" spans="1:12" x14ac:dyDescent="0.25">
      <c r="A2549" t="s">
        <v>9276</v>
      </c>
      <c r="B2549" t="s">
        <v>9277</v>
      </c>
      <c r="C2549" t="s">
        <v>1970</v>
      </c>
      <c r="D2549" t="s">
        <v>14902</v>
      </c>
      <c r="F2549" t="s">
        <v>12688</v>
      </c>
      <c r="G2549" t="s">
        <v>14669</v>
      </c>
      <c r="H2549" s="43" t="s">
        <v>7154</v>
      </c>
      <c r="I2549" s="14">
        <v>1</v>
      </c>
      <c r="J2549" s="23">
        <v>69056</v>
      </c>
      <c r="K2549" s="23">
        <f t="shared" si="80"/>
        <v>69056</v>
      </c>
      <c r="L2549" s="20">
        <f t="shared" si="79"/>
        <v>2.8714706444573195E-5</v>
      </c>
    </row>
    <row r="2550" spans="1:12" x14ac:dyDescent="0.25">
      <c r="A2550" t="s">
        <v>3858</v>
      </c>
      <c r="B2550" t="s">
        <v>3859</v>
      </c>
      <c r="C2550" t="s">
        <v>1970</v>
      </c>
      <c r="D2550" t="s">
        <v>14902</v>
      </c>
      <c r="G2550" t="str">
        <f>IFERROR(VLOOKUP(F2550,Maquinas!A:B,2,0),"")</f>
        <v/>
      </c>
      <c r="H2550" t="s">
        <v>14676</v>
      </c>
      <c r="I2550" s="14">
        <v>3</v>
      </c>
      <c r="J2550" s="23">
        <v>23000</v>
      </c>
      <c r="K2550" s="23">
        <f t="shared" si="80"/>
        <v>69000</v>
      </c>
      <c r="L2550" s="20">
        <f t="shared" si="79"/>
        <v>2.8691420653897566E-5</v>
      </c>
    </row>
    <row r="2551" spans="1:12" x14ac:dyDescent="0.25">
      <c r="A2551" t="s">
        <v>7454</v>
      </c>
      <c r="B2551" t="s">
        <v>7455</v>
      </c>
      <c r="C2551" t="s">
        <v>1882</v>
      </c>
      <c r="D2551" t="s">
        <v>14886</v>
      </c>
      <c r="E2551" t="s">
        <v>14890</v>
      </c>
      <c r="F2551" t="s">
        <v>12688</v>
      </c>
      <c r="G2551" t="s">
        <v>14669</v>
      </c>
      <c r="H2551" s="43" t="s">
        <v>7154</v>
      </c>
      <c r="I2551" s="14">
        <v>5</v>
      </c>
      <c r="J2551" s="23">
        <v>13800</v>
      </c>
      <c r="K2551" s="23">
        <f t="shared" si="80"/>
        <v>69000</v>
      </c>
      <c r="L2551" s="20">
        <f t="shared" si="79"/>
        <v>2.8691420653897566E-5</v>
      </c>
    </row>
    <row r="2552" spans="1:12" x14ac:dyDescent="0.25">
      <c r="A2552" t="s">
        <v>2991</v>
      </c>
      <c r="B2552" t="s">
        <v>2992</v>
      </c>
      <c r="C2552" t="s">
        <v>2770</v>
      </c>
      <c r="D2552" t="s">
        <v>14925</v>
      </c>
      <c r="F2552" t="s">
        <v>12458</v>
      </c>
      <c r="G2552" t="s">
        <v>14666</v>
      </c>
      <c r="H2552" t="s">
        <v>1286</v>
      </c>
      <c r="I2552" s="36">
        <v>4</v>
      </c>
      <c r="J2552" s="37">
        <v>17148.63</v>
      </c>
      <c r="K2552" s="37">
        <f t="shared" si="80"/>
        <v>68594.52</v>
      </c>
      <c r="L2552" s="20">
        <f t="shared" si="79"/>
        <v>2.8522814896698405E-5</v>
      </c>
    </row>
    <row r="2553" spans="1:12" x14ac:dyDescent="0.25">
      <c r="A2553" t="s">
        <v>9956</v>
      </c>
      <c r="B2553" t="s">
        <v>9957</v>
      </c>
      <c r="C2553" t="s">
        <v>1725</v>
      </c>
      <c r="D2553" t="s">
        <v>14896</v>
      </c>
      <c r="F2553" t="s">
        <v>14709</v>
      </c>
      <c r="G2553" t="s">
        <v>14660</v>
      </c>
      <c r="H2553" t="s">
        <v>15506</v>
      </c>
      <c r="I2553" s="36">
        <v>9</v>
      </c>
      <c r="J2553" s="37">
        <v>18740.740000000002</v>
      </c>
      <c r="K2553" s="37">
        <f t="shared" si="80"/>
        <v>168666.66</v>
      </c>
      <c r="L2553" s="38">
        <f t="shared" si="79"/>
        <v>7.0134581048520567E-5</v>
      </c>
    </row>
    <row r="2554" spans="1:12" x14ac:dyDescent="0.25">
      <c r="A2554" t="s">
        <v>3992</v>
      </c>
      <c r="B2554" t="s">
        <v>3993</v>
      </c>
      <c r="C2554" t="s">
        <v>1970</v>
      </c>
      <c r="D2554" t="s">
        <v>14902</v>
      </c>
      <c r="G2554" t="str">
        <f>IFERROR(VLOOKUP(F2554,Maquinas!A:B,2,0),"")</f>
        <v/>
      </c>
      <c r="H2554" t="s">
        <v>14676</v>
      </c>
      <c r="I2554" s="14">
        <v>4</v>
      </c>
      <c r="J2554" s="23">
        <v>17085</v>
      </c>
      <c r="K2554" s="23">
        <f t="shared" si="80"/>
        <v>68340</v>
      </c>
      <c r="L2554" s="20">
        <f t="shared" si="79"/>
        <v>2.8416980978077677E-5</v>
      </c>
    </row>
    <row r="2555" spans="1:12" x14ac:dyDescent="0.25">
      <c r="A2555" t="s">
        <v>7325</v>
      </c>
      <c r="B2555" t="s">
        <v>7326</v>
      </c>
      <c r="C2555" t="s">
        <v>1922</v>
      </c>
      <c r="D2555" t="s">
        <v>14649</v>
      </c>
      <c r="E2555" t="s">
        <v>14890</v>
      </c>
      <c r="F2555" t="s">
        <v>12688</v>
      </c>
      <c r="G2555" t="s">
        <v>14669</v>
      </c>
      <c r="H2555" s="43" t="s">
        <v>7154</v>
      </c>
      <c r="I2555" s="14">
        <v>1</v>
      </c>
      <c r="J2555" s="23">
        <v>68263.399999999994</v>
      </c>
      <c r="K2555" s="23">
        <f t="shared" si="80"/>
        <v>68263.399999999994</v>
      </c>
      <c r="L2555" s="20">
        <f t="shared" si="79"/>
        <v>2.8385129342974943E-5</v>
      </c>
    </row>
    <row r="2556" spans="1:12" x14ac:dyDescent="0.25">
      <c r="A2556" t="s">
        <v>3211</v>
      </c>
      <c r="B2556" t="s">
        <v>3212</v>
      </c>
      <c r="C2556" t="s">
        <v>1970</v>
      </c>
      <c r="D2556" t="s">
        <v>14902</v>
      </c>
      <c r="F2556" t="s">
        <v>14895</v>
      </c>
      <c r="G2556" t="s">
        <v>14664</v>
      </c>
      <c r="H2556" t="s">
        <v>7195</v>
      </c>
      <c r="I2556" s="14">
        <v>2</v>
      </c>
      <c r="J2556" s="23">
        <v>34048.39</v>
      </c>
      <c r="K2556" s="23">
        <f t="shared" si="80"/>
        <v>68096.78</v>
      </c>
      <c r="L2556" s="20">
        <f t="shared" si="79"/>
        <v>2.8315845799361141E-5</v>
      </c>
    </row>
    <row r="2557" spans="1:12" x14ac:dyDescent="0.25">
      <c r="A2557" t="s">
        <v>8346</v>
      </c>
      <c r="B2557" t="s">
        <v>8347</v>
      </c>
      <c r="C2557" t="s">
        <v>1719</v>
      </c>
      <c r="D2557" t="s">
        <v>14885</v>
      </c>
      <c r="F2557" t="s">
        <v>12636</v>
      </c>
      <c r="G2557" t="s">
        <v>14692</v>
      </c>
      <c r="H2557" t="s">
        <v>7278</v>
      </c>
      <c r="I2557" s="14">
        <v>4</v>
      </c>
      <c r="J2557" s="23">
        <v>17000</v>
      </c>
      <c r="K2557" s="23">
        <f t="shared" si="80"/>
        <v>68000</v>
      </c>
      <c r="L2557" s="20">
        <f t="shared" si="79"/>
        <v>2.8275602963261371E-5</v>
      </c>
    </row>
    <row r="2558" spans="1:12" x14ac:dyDescent="0.25">
      <c r="A2558" t="s">
        <v>9082</v>
      </c>
      <c r="B2558" t="s">
        <v>9083</v>
      </c>
      <c r="C2558" t="s">
        <v>1922</v>
      </c>
      <c r="D2558" t="s">
        <v>14649</v>
      </c>
      <c r="F2558" t="s">
        <v>12620</v>
      </c>
      <c r="G2558" t="s">
        <v>14663</v>
      </c>
      <c r="H2558" t="s">
        <v>7154</v>
      </c>
      <c r="I2558" s="14">
        <v>2</v>
      </c>
      <c r="J2558" s="23">
        <v>34000</v>
      </c>
      <c r="K2558" s="23">
        <f t="shared" si="80"/>
        <v>68000</v>
      </c>
      <c r="L2558" s="20">
        <f t="shared" si="79"/>
        <v>2.8275602963261371E-5</v>
      </c>
    </row>
    <row r="2559" spans="1:12" x14ac:dyDescent="0.25">
      <c r="A2559" t="s">
        <v>9751</v>
      </c>
      <c r="B2559" t="s">
        <v>9752</v>
      </c>
      <c r="C2559" t="s">
        <v>1970</v>
      </c>
      <c r="D2559" t="s">
        <v>14902</v>
      </c>
      <c r="F2559" t="s">
        <v>14742</v>
      </c>
      <c r="G2559" t="s">
        <v>14702</v>
      </c>
      <c r="H2559" t="s">
        <v>1286</v>
      </c>
      <c r="I2559" s="36">
        <v>2</v>
      </c>
      <c r="J2559" s="37">
        <v>34000</v>
      </c>
      <c r="K2559" s="37">
        <f t="shared" si="80"/>
        <v>68000</v>
      </c>
      <c r="L2559" s="20">
        <f t="shared" si="79"/>
        <v>2.8275602963261371E-5</v>
      </c>
    </row>
    <row r="2560" spans="1:12" x14ac:dyDescent="0.25">
      <c r="A2560" t="s">
        <v>10231</v>
      </c>
      <c r="B2560" t="s">
        <v>10232</v>
      </c>
      <c r="C2560" t="s">
        <v>2770</v>
      </c>
      <c r="D2560" t="s">
        <v>14925</v>
      </c>
      <c r="G2560" t="str">
        <f>IFERROR(VLOOKUP(F2560,Maquinas!A:B,2,0),"")</f>
        <v/>
      </c>
      <c r="H2560" t="s">
        <v>14676</v>
      </c>
      <c r="I2560" s="14">
        <v>1</v>
      </c>
      <c r="J2560" s="23">
        <v>67950</v>
      </c>
      <c r="K2560" s="23">
        <f t="shared" si="80"/>
        <v>67950</v>
      </c>
      <c r="L2560" s="20">
        <f t="shared" si="79"/>
        <v>2.825481207872956E-5</v>
      </c>
    </row>
    <row r="2561" spans="1:12" x14ac:dyDescent="0.25">
      <c r="A2561" t="s">
        <v>4479</v>
      </c>
      <c r="B2561" t="s">
        <v>4480</v>
      </c>
      <c r="C2561" t="s">
        <v>1725</v>
      </c>
      <c r="D2561" t="s">
        <v>14896</v>
      </c>
      <c r="G2561" t="str">
        <f>IFERROR(VLOOKUP(F2561,Maquinas!A:B,2,0),"")</f>
        <v/>
      </c>
      <c r="H2561" t="s">
        <v>14676</v>
      </c>
      <c r="I2561" s="14">
        <v>5</v>
      </c>
      <c r="J2561" s="23">
        <v>13572.3</v>
      </c>
      <c r="K2561" s="23">
        <f t="shared" si="80"/>
        <v>67861.5</v>
      </c>
      <c r="L2561" s="20">
        <f t="shared" si="79"/>
        <v>2.8218012213108258E-5</v>
      </c>
    </row>
    <row r="2562" spans="1:12" x14ac:dyDescent="0.25">
      <c r="A2562" t="s">
        <v>5204</v>
      </c>
      <c r="B2562" t="s">
        <v>5205</v>
      </c>
      <c r="C2562" t="s">
        <v>2770</v>
      </c>
      <c r="D2562" t="s">
        <v>14925</v>
      </c>
      <c r="E2562" t="s">
        <v>14890</v>
      </c>
      <c r="F2562" t="s">
        <v>12620</v>
      </c>
      <c r="G2562" t="s">
        <v>14663</v>
      </c>
      <c r="H2562" t="s">
        <v>7154</v>
      </c>
      <c r="I2562" s="14">
        <v>9</v>
      </c>
      <c r="J2562" s="23">
        <v>7532.54</v>
      </c>
      <c r="K2562" s="23">
        <f t="shared" si="80"/>
        <v>67792.86</v>
      </c>
      <c r="L2562" s="20">
        <f t="shared" si="79"/>
        <v>2.8189470486822987E-5</v>
      </c>
    </row>
    <row r="2563" spans="1:12" x14ac:dyDescent="0.25">
      <c r="A2563" t="s">
        <v>3531</v>
      </c>
      <c r="B2563" t="s">
        <v>3532</v>
      </c>
      <c r="C2563" t="s">
        <v>1882</v>
      </c>
      <c r="D2563" t="s">
        <v>14886</v>
      </c>
      <c r="F2563" t="s">
        <v>14950</v>
      </c>
      <c r="G2563" t="str">
        <f>IFERROR(VLOOKUP(F2563,Maquinas!A:B,2,0),"")</f>
        <v/>
      </c>
      <c r="H2563" t="s">
        <v>14713</v>
      </c>
      <c r="I2563" s="14">
        <v>1</v>
      </c>
      <c r="J2563" s="23">
        <v>67656.600000000006</v>
      </c>
      <c r="K2563" s="23">
        <f t="shared" si="80"/>
        <v>67656.600000000006</v>
      </c>
      <c r="L2563" s="20">
        <f t="shared" si="79"/>
        <v>2.8132811168296905E-5</v>
      </c>
    </row>
    <row r="2564" spans="1:12" x14ac:dyDescent="0.25">
      <c r="A2564" t="s">
        <v>8575</v>
      </c>
      <c r="B2564" t="s">
        <v>8576</v>
      </c>
      <c r="C2564" t="s">
        <v>1882</v>
      </c>
      <c r="D2564" t="s">
        <v>14886</v>
      </c>
      <c r="E2564" t="s">
        <v>14890</v>
      </c>
      <c r="F2564" t="s">
        <v>14794</v>
      </c>
      <c r="G2564" t="s">
        <v>9967</v>
      </c>
      <c r="H2564" t="s">
        <v>7195</v>
      </c>
      <c r="I2564" s="14">
        <v>6</v>
      </c>
      <c r="J2564" s="23">
        <v>11272.52</v>
      </c>
      <c r="K2564" s="23">
        <f t="shared" si="80"/>
        <v>67635.12</v>
      </c>
      <c r="L2564" s="20">
        <f t="shared" si="79"/>
        <v>2.8123879404302032E-5</v>
      </c>
    </row>
    <row r="2565" spans="1:12" x14ac:dyDescent="0.25">
      <c r="A2565" t="s">
        <v>2101</v>
      </c>
      <c r="B2565" t="s">
        <v>2102</v>
      </c>
      <c r="C2565" t="s">
        <v>1719</v>
      </c>
      <c r="D2565" t="s">
        <v>14885</v>
      </c>
      <c r="F2565" t="s">
        <v>12864</v>
      </c>
      <c r="G2565" t="s">
        <v>14670</v>
      </c>
      <c r="H2565" t="s">
        <v>7154</v>
      </c>
      <c r="I2565" s="14">
        <v>1</v>
      </c>
      <c r="J2565" s="23">
        <v>67609.5</v>
      </c>
      <c r="K2565" s="23">
        <f t="shared" si="80"/>
        <v>67609.5</v>
      </c>
      <c r="L2565" s="20">
        <f t="shared" si="79"/>
        <v>2.8113226155067936E-5</v>
      </c>
    </row>
    <row r="2566" spans="1:12" x14ac:dyDescent="0.25">
      <c r="A2566" t="s">
        <v>4032</v>
      </c>
      <c r="B2566" t="s">
        <v>4033</v>
      </c>
      <c r="C2566" t="s">
        <v>1719</v>
      </c>
      <c r="D2566" t="s">
        <v>14885</v>
      </c>
      <c r="G2566" t="str">
        <f>IFERROR(VLOOKUP(F2566,Maquinas!A:B,2,0),"")</f>
        <v/>
      </c>
      <c r="H2566" t="s">
        <v>14676</v>
      </c>
      <c r="I2566" s="14">
        <v>2</v>
      </c>
      <c r="J2566" s="23">
        <v>33800</v>
      </c>
      <c r="K2566" s="23">
        <f t="shared" si="80"/>
        <v>67600</v>
      </c>
      <c r="L2566" s="20">
        <f t="shared" si="79"/>
        <v>2.8109275887006892E-5</v>
      </c>
    </row>
    <row r="2567" spans="1:12" x14ac:dyDescent="0.25">
      <c r="A2567" t="s">
        <v>9416</v>
      </c>
      <c r="B2567" t="s">
        <v>9417</v>
      </c>
      <c r="C2567" t="s">
        <v>1725</v>
      </c>
      <c r="D2567" t="s">
        <v>14896</v>
      </c>
      <c r="F2567" t="s">
        <v>12875</v>
      </c>
      <c r="G2567" t="s">
        <v>14671</v>
      </c>
      <c r="H2567" t="s">
        <v>7278</v>
      </c>
      <c r="I2567" s="14">
        <v>2</v>
      </c>
      <c r="J2567" s="23">
        <v>33790.5</v>
      </c>
      <c r="K2567" s="23">
        <f t="shared" si="80"/>
        <v>67581</v>
      </c>
      <c r="L2567" s="20">
        <f t="shared" si="79"/>
        <v>2.8101375350884804E-5</v>
      </c>
    </row>
    <row r="2568" spans="1:12" x14ac:dyDescent="0.25">
      <c r="A2568" t="s">
        <v>9258</v>
      </c>
      <c r="B2568" t="s">
        <v>9259</v>
      </c>
      <c r="C2568" t="s">
        <v>1922</v>
      </c>
      <c r="D2568" t="s">
        <v>14649</v>
      </c>
      <c r="F2568" t="s">
        <v>15019</v>
      </c>
      <c r="G2568" t="str">
        <f>IFERROR(VLOOKUP(F2568,Maquinas!A:B,2,0),"")</f>
        <v>MO - MP II</v>
      </c>
      <c r="H2568" t="s">
        <v>7278</v>
      </c>
      <c r="I2568" s="14">
        <v>1</v>
      </c>
      <c r="J2568" s="23">
        <v>67554</v>
      </c>
      <c r="K2568" s="23">
        <f t="shared" si="80"/>
        <v>67554</v>
      </c>
      <c r="L2568" s="20">
        <f t="shared" si="79"/>
        <v>2.8090148273237628E-5</v>
      </c>
    </row>
    <row r="2569" spans="1:12" x14ac:dyDescent="0.25">
      <c r="A2569" s="76" t="s">
        <v>9922</v>
      </c>
      <c r="B2569" s="76" t="s">
        <v>9923</v>
      </c>
      <c r="C2569" s="76" t="s">
        <v>1965</v>
      </c>
      <c r="D2569" s="76" t="s">
        <v>14892</v>
      </c>
      <c r="E2569" s="76"/>
      <c r="F2569" s="76" t="s">
        <v>14828</v>
      </c>
      <c r="G2569" s="76" t="str">
        <f>IFERROR(VLOOKUP(F2569,Maquinas!A:B,2,0),"")</f>
        <v/>
      </c>
      <c r="H2569" s="76" t="s">
        <v>14676</v>
      </c>
      <c r="I2569" s="94">
        <v>1</v>
      </c>
      <c r="J2569" s="95">
        <v>67534</v>
      </c>
      <c r="K2569" s="95">
        <f t="shared" si="80"/>
        <v>67534</v>
      </c>
      <c r="L2569" s="96">
        <f t="shared" si="79"/>
        <v>2.8081831919424904E-5</v>
      </c>
    </row>
    <row r="2570" spans="1:12" x14ac:dyDescent="0.25">
      <c r="A2570" t="s">
        <v>3157</v>
      </c>
      <c r="B2570" t="s">
        <v>3158</v>
      </c>
      <c r="C2570" t="s">
        <v>1719</v>
      </c>
      <c r="D2570" t="s">
        <v>14885</v>
      </c>
      <c r="F2570" t="s">
        <v>14895</v>
      </c>
      <c r="G2570" t="s">
        <v>14664</v>
      </c>
      <c r="H2570" t="s">
        <v>7195</v>
      </c>
      <c r="I2570" s="14">
        <v>4</v>
      </c>
      <c r="J2570" s="23">
        <v>16859.88</v>
      </c>
      <c r="K2570" s="23">
        <f t="shared" si="80"/>
        <v>67439.520000000004</v>
      </c>
      <c r="L2570" s="20">
        <f t="shared" si="79"/>
        <v>2.8042545464013598E-5</v>
      </c>
    </row>
    <row r="2571" spans="1:12" x14ac:dyDescent="0.25">
      <c r="A2571" t="s">
        <v>4818</v>
      </c>
      <c r="B2571" t="s">
        <v>4819</v>
      </c>
      <c r="C2571" t="s">
        <v>1725</v>
      </c>
      <c r="D2571" t="s">
        <v>14896</v>
      </c>
      <c r="G2571" t="str">
        <f>IFERROR(VLOOKUP(F2571,Maquinas!A:B,2,0),"")</f>
        <v/>
      </c>
      <c r="H2571" t="s">
        <v>14676</v>
      </c>
      <c r="I2571" s="14">
        <v>2</v>
      </c>
      <c r="J2571" s="23">
        <v>33667.5</v>
      </c>
      <c r="K2571" s="23">
        <f t="shared" si="80"/>
        <v>67335</v>
      </c>
      <c r="L2571" s="20">
        <f t="shared" si="79"/>
        <v>2.7999084198988301E-5</v>
      </c>
    </row>
    <row r="2572" spans="1:12" x14ac:dyDescent="0.25">
      <c r="A2572" t="s">
        <v>9629</v>
      </c>
      <c r="B2572" t="s">
        <v>9630</v>
      </c>
      <c r="C2572" t="s">
        <v>1970</v>
      </c>
      <c r="D2572" t="s">
        <v>14902</v>
      </c>
      <c r="F2572" t="s">
        <v>12864</v>
      </c>
      <c r="G2572" t="s">
        <v>14670</v>
      </c>
      <c r="H2572" t="s">
        <v>7154</v>
      </c>
      <c r="I2572" s="14">
        <v>1</v>
      </c>
      <c r="J2572" s="23">
        <v>67323.33</v>
      </c>
      <c r="K2572" s="23">
        <f t="shared" si="80"/>
        <v>67323.33</v>
      </c>
      <c r="L2572" s="20">
        <f t="shared" si="79"/>
        <v>2.7994231606538578E-5</v>
      </c>
    </row>
    <row r="2573" spans="1:12" x14ac:dyDescent="0.25">
      <c r="A2573" t="s">
        <v>4246</v>
      </c>
      <c r="B2573" t="s">
        <v>4247</v>
      </c>
      <c r="C2573" t="s">
        <v>1882</v>
      </c>
      <c r="D2573" t="s">
        <v>14886</v>
      </c>
      <c r="G2573" t="str">
        <f>IFERROR(VLOOKUP(F2573,Maquinas!A:B,2,0),"")</f>
        <v/>
      </c>
      <c r="H2573" t="s">
        <v>14676</v>
      </c>
      <c r="I2573" s="14">
        <v>1</v>
      </c>
      <c r="J2573" s="23">
        <v>67000</v>
      </c>
      <c r="K2573" s="23">
        <f t="shared" si="80"/>
        <v>67000</v>
      </c>
      <c r="L2573" s="20">
        <f t="shared" si="79"/>
        <v>2.7859785272625173E-5</v>
      </c>
    </row>
    <row r="2574" spans="1:12" x14ac:dyDescent="0.25">
      <c r="A2574" t="s">
        <v>10780</v>
      </c>
      <c r="B2574" t="s">
        <v>10781</v>
      </c>
      <c r="C2574" t="s">
        <v>1725</v>
      </c>
      <c r="D2574" t="s">
        <v>14896</v>
      </c>
      <c r="F2574" t="s">
        <v>15092</v>
      </c>
      <c r="G2574" t="s">
        <v>15512</v>
      </c>
      <c r="H2574" t="s">
        <v>15506</v>
      </c>
      <c r="I2574" s="36">
        <v>2</v>
      </c>
      <c r="J2574" s="37">
        <v>15900</v>
      </c>
      <c r="K2574" s="37">
        <f t="shared" si="80"/>
        <v>31800</v>
      </c>
      <c r="L2574" s="38">
        <f t="shared" ref="L2574:L2637" si="81">+K2574/$K$4057</f>
        <v>1.3223002562231052E-5</v>
      </c>
    </row>
    <row r="2575" spans="1:12" x14ac:dyDescent="0.25">
      <c r="A2575" t="s">
        <v>8601</v>
      </c>
      <c r="B2575" t="s">
        <v>8602</v>
      </c>
      <c r="C2575" t="s">
        <v>1922</v>
      </c>
      <c r="D2575" t="s">
        <v>14649</v>
      </c>
      <c r="E2575" t="s">
        <v>14890</v>
      </c>
      <c r="F2575" t="s">
        <v>12688</v>
      </c>
      <c r="G2575" t="s">
        <v>14669</v>
      </c>
      <c r="H2575" s="43" t="s">
        <v>7154</v>
      </c>
      <c r="I2575" s="14">
        <v>2</v>
      </c>
      <c r="J2575" s="23">
        <v>33300</v>
      </c>
      <c r="K2575" s="23">
        <f t="shared" si="80"/>
        <v>66600</v>
      </c>
      <c r="L2575" s="20">
        <f t="shared" si="81"/>
        <v>2.7693458196370694E-5</v>
      </c>
    </row>
    <row r="2576" spans="1:12" x14ac:dyDescent="0.25">
      <c r="A2576" t="s">
        <v>9924</v>
      </c>
      <c r="B2576" t="s">
        <v>9925</v>
      </c>
      <c r="C2576" t="s">
        <v>1725</v>
      </c>
      <c r="D2576" t="s">
        <v>14896</v>
      </c>
      <c r="F2576" t="s">
        <v>1965</v>
      </c>
      <c r="G2576" t="str">
        <f>IFERROR(VLOOKUP(F2576,Maquinas!A:B,2,0),"")</f>
        <v/>
      </c>
      <c r="H2576" t="s">
        <v>14676</v>
      </c>
      <c r="I2576" s="14">
        <v>1</v>
      </c>
      <c r="J2576" s="23">
        <v>66360</v>
      </c>
      <c r="K2576" s="23">
        <f t="shared" si="80"/>
        <v>66360</v>
      </c>
      <c r="L2576" s="20">
        <f t="shared" si="81"/>
        <v>2.7593661950618009E-5</v>
      </c>
    </row>
    <row r="2577" spans="1:12" x14ac:dyDescent="0.25">
      <c r="A2577" t="s">
        <v>3810</v>
      </c>
      <c r="B2577" t="s">
        <v>3811</v>
      </c>
      <c r="C2577" t="s">
        <v>1970</v>
      </c>
      <c r="D2577" t="s">
        <v>14902</v>
      </c>
      <c r="G2577" t="str">
        <f>IFERROR(VLOOKUP(F2577,Maquinas!A:B,2,0),"")</f>
        <v/>
      </c>
      <c r="H2577" t="s">
        <v>14676</v>
      </c>
      <c r="I2577" s="14">
        <v>7</v>
      </c>
      <c r="J2577" s="23">
        <v>9471.11</v>
      </c>
      <c r="K2577" s="23">
        <f t="shared" ref="K2577:K2640" si="82">+I2577*J2577</f>
        <v>66297.77</v>
      </c>
      <c r="L2577" s="20">
        <f t="shared" si="81"/>
        <v>2.7567785615729719E-5</v>
      </c>
    </row>
    <row r="2578" spans="1:12" x14ac:dyDescent="0.25">
      <c r="A2578" t="s">
        <v>7830</v>
      </c>
      <c r="B2578" t="s">
        <v>15068</v>
      </c>
      <c r="C2578" t="s">
        <v>1719</v>
      </c>
      <c r="D2578" t="s">
        <v>14885</v>
      </c>
      <c r="E2578" t="s">
        <v>14890</v>
      </c>
      <c r="G2578" t="str">
        <f>IFERROR(VLOOKUP(#REF!,Maquinas!A:B,2,0),"")</f>
        <v/>
      </c>
      <c r="H2578" t="s">
        <v>14676</v>
      </c>
      <c r="I2578" s="36">
        <v>3</v>
      </c>
      <c r="J2578" s="37">
        <v>22000</v>
      </c>
      <c r="K2578" s="37">
        <f t="shared" si="82"/>
        <v>66000</v>
      </c>
      <c r="L2578" s="38">
        <f t="shared" si="81"/>
        <v>2.7443967581988979E-5</v>
      </c>
    </row>
    <row r="2579" spans="1:12" x14ac:dyDescent="0.25">
      <c r="A2579" s="76" t="s">
        <v>8035</v>
      </c>
      <c r="B2579" s="76" t="s">
        <v>8036</v>
      </c>
      <c r="C2579" s="80" t="s">
        <v>1965</v>
      </c>
      <c r="D2579" s="76" t="s">
        <v>14892</v>
      </c>
      <c r="E2579" s="76" t="s">
        <v>14890</v>
      </c>
      <c r="F2579" s="80" t="s">
        <v>5888</v>
      </c>
      <c r="G2579" s="76" t="str">
        <f>IFERROR(VLOOKUP(F2579,Maquinas!A:B,2,0),"")</f>
        <v/>
      </c>
      <c r="H2579" s="80" t="s">
        <v>14676</v>
      </c>
      <c r="I2579" s="94">
        <v>1</v>
      </c>
      <c r="J2579" s="95">
        <v>65800</v>
      </c>
      <c r="K2579" s="95">
        <f t="shared" si="82"/>
        <v>65800</v>
      </c>
      <c r="L2579" s="96">
        <f t="shared" si="81"/>
        <v>2.7360804043861739E-5</v>
      </c>
    </row>
    <row r="2580" spans="1:12" s="80" customFormat="1" x14ac:dyDescent="0.25">
      <c r="A2580" s="80" t="s">
        <v>2453</v>
      </c>
      <c r="B2580" s="80" t="s">
        <v>2454</v>
      </c>
      <c r="C2580" s="80" t="s">
        <v>15444</v>
      </c>
      <c r="D2580" s="80" t="s">
        <v>14883</v>
      </c>
      <c r="F2580" s="80" t="s">
        <v>12636</v>
      </c>
      <c r="G2580" s="80" t="s">
        <v>14692</v>
      </c>
      <c r="H2580" s="80" t="s">
        <v>7278</v>
      </c>
      <c r="I2580" s="97">
        <v>1</v>
      </c>
      <c r="J2580" s="98">
        <v>65451.55</v>
      </c>
      <c r="K2580" s="98">
        <f t="shared" si="82"/>
        <v>65451.55</v>
      </c>
      <c r="L2580" s="99">
        <f t="shared" si="81"/>
        <v>2.7215912369559558E-5</v>
      </c>
    </row>
    <row r="2581" spans="1:12" x14ac:dyDescent="0.25">
      <c r="A2581" t="s">
        <v>2479</v>
      </c>
      <c r="B2581" t="s">
        <v>2480</v>
      </c>
      <c r="C2581" t="s">
        <v>1906</v>
      </c>
      <c r="D2581" t="s">
        <v>14966</v>
      </c>
      <c r="F2581" t="s">
        <v>12636</v>
      </c>
      <c r="G2581" t="s">
        <v>14692</v>
      </c>
      <c r="H2581" t="s">
        <v>7278</v>
      </c>
      <c r="I2581" s="14">
        <v>1</v>
      </c>
      <c r="J2581" s="23">
        <v>65362.42</v>
      </c>
      <c r="K2581" s="23">
        <f t="shared" si="82"/>
        <v>65362.42</v>
      </c>
      <c r="L2581" s="20">
        <f t="shared" si="81"/>
        <v>2.717885053879315E-5</v>
      </c>
    </row>
    <row r="2582" spans="1:12" x14ac:dyDescent="0.25">
      <c r="A2582" t="s">
        <v>8137</v>
      </c>
      <c r="B2582" t="s">
        <v>8138</v>
      </c>
      <c r="C2582" t="s">
        <v>1719</v>
      </c>
      <c r="D2582" t="s">
        <v>14885</v>
      </c>
      <c r="E2582" t="s">
        <v>14890</v>
      </c>
      <c r="G2582" t="str">
        <f>IFERROR(VLOOKUP(F2582,Maquinas!A:B,2,0),"")</f>
        <v/>
      </c>
      <c r="H2582" t="s">
        <v>14676</v>
      </c>
      <c r="I2582" s="14">
        <v>1</v>
      </c>
      <c r="J2582" s="23">
        <v>65346.1</v>
      </c>
      <c r="K2582" s="23">
        <f t="shared" si="82"/>
        <v>65346.1</v>
      </c>
      <c r="L2582" s="20">
        <f t="shared" si="81"/>
        <v>2.7172064394081969E-5</v>
      </c>
    </row>
    <row r="2583" spans="1:12" x14ac:dyDescent="0.25">
      <c r="A2583" t="s">
        <v>8251</v>
      </c>
      <c r="B2583" t="s">
        <v>8252</v>
      </c>
      <c r="C2583" t="s">
        <v>1970</v>
      </c>
      <c r="D2583" t="s">
        <v>14902</v>
      </c>
      <c r="E2583" t="s">
        <v>14890</v>
      </c>
      <c r="F2583" t="s">
        <v>14988</v>
      </c>
      <c r="G2583" t="s">
        <v>14691</v>
      </c>
      <c r="H2583" t="s">
        <v>1286</v>
      </c>
      <c r="I2583" s="36">
        <v>2</v>
      </c>
      <c r="J2583" s="37">
        <v>32511.75</v>
      </c>
      <c r="K2583" s="37">
        <f t="shared" si="82"/>
        <v>65023.5</v>
      </c>
      <c r="L2583" s="20">
        <f t="shared" si="81"/>
        <v>2.7037921607082731E-5</v>
      </c>
    </row>
    <row r="2584" spans="1:12" x14ac:dyDescent="0.25">
      <c r="A2584" t="s">
        <v>7497</v>
      </c>
      <c r="B2584" t="s">
        <v>7498</v>
      </c>
      <c r="C2584" t="s">
        <v>1719</v>
      </c>
      <c r="D2584" t="s">
        <v>14885</v>
      </c>
      <c r="E2584" t="s">
        <v>14890</v>
      </c>
      <c r="F2584" t="s">
        <v>12757</v>
      </c>
      <c r="G2584" t="s">
        <v>14700</v>
      </c>
      <c r="H2584" t="s">
        <v>14697</v>
      </c>
      <c r="I2584" s="14">
        <v>1</v>
      </c>
      <c r="J2584" s="23">
        <v>65000</v>
      </c>
      <c r="K2584" s="23">
        <f t="shared" si="82"/>
        <v>65000</v>
      </c>
      <c r="L2584" s="20">
        <f t="shared" si="81"/>
        <v>2.7028149891352781E-5</v>
      </c>
    </row>
    <row r="2585" spans="1:12" x14ac:dyDescent="0.25">
      <c r="A2585" t="s">
        <v>10629</v>
      </c>
      <c r="B2585" t="s">
        <v>10630</v>
      </c>
      <c r="C2585" t="s">
        <v>4937</v>
      </c>
      <c r="D2585" t="s">
        <v>14887</v>
      </c>
      <c r="G2585" t="str">
        <f>IFERROR(VLOOKUP(F2585,Maquinas!A:B,2,0),"")</f>
        <v/>
      </c>
      <c r="H2585" t="s">
        <v>14676</v>
      </c>
      <c r="I2585" s="14">
        <v>2</v>
      </c>
      <c r="J2585" s="23">
        <v>32500</v>
      </c>
      <c r="K2585" s="23">
        <f t="shared" si="82"/>
        <v>65000</v>
      </c>
      <c r="L2585" s="20">
        <f t="shared" si="81"/>
        <v>2.7028149891352781E-5</v>
      </c>
    </row>
    <row r="2586" spans="1:12" hidden="1" x14ac:dyDescent="0.25">
      <c r="A2586" t="s">
        <v>12302</v>
      </c>
      <c r="B2586" t="s">
        <v>12303</v>
      </c>
      <c r="C2586" t="s">
        <v>1965</v>
      </c>
      <c r="D2586" t="s">
        <v>14908</v>
      </c>
      <c r="G2586" t="str">
        <f>IFERROR(VLOOKUP(F2586,Maquinas!A:B,2,0),"")</f>
        <v/>
      </c>
      <c r="I2586" s="14">
        <v>5</v>
      </c>
      <c r="J2586" s="23">
        <v>13000</v>
      </c>
      <c r="K2586" s="23">
        <f t="shared" si="82"/>
        <v>65000</v>
      </c>
      <c r="L2586" s="20">
        <f t="shared" si="81"/>
        <v>2.7028149891352781E-5</v>
      </c>
    </row>
    <row r="2587" spans="1:12" x14ac:dyDescent="0.25">
      <c r="A2587" s="143" t="s">
        <v>3183</v>
      </c>
      <c r="B2587" s="143" t="s">
        <v>3184</v>
      </c>
      <c r="C2587" s="143" t="s">
        <v>15445</v>
      </c>
      <c r="D2587" s="143" t="s">
        <v>14896</v>
      </c>
      <c r="E2587" s="143"/>
      <c r="F2587" s="143" t="s">
        <v>14897</v>
      </c>
      <c r="G2587" s="143" t="s">
        <v>15645</v>
      </c>
      <c r="H2587" s="143" t="s">
        <v>7195</v>
      </c>
      <c r="I2587" s="144">
        <v>2</v>
      </c>
      <c r="J2587" s="145">
        <v>32441.4</v>
      </c>
      <c r="K2587" s="145">
        <f t="shared" si="82"/>
        <v>64882.8</v>
      </c>
      <c r="L2587" s="146">
        <f t="shared" si="81"/>
        <v>2.6979416058010219E-5</v>
      </c>
    </row>
    <row r="2588" spans="1:12" x14ac:dyDescent="0.25">
      <c r="A2588" t="s">
        <v>2726</v>
      </c>
      <c r="B2588" t="s">
        <v>2727</v>
      </c>
      <c r="C2588" t="s">
        <v>1719</v>
      </c>
      <c r="D2588" t="s">
        <v>14885</v>
      </c>
      <c r="F2588" t="s">
        <v>12875</v>
      </c>
      <c r="G2588" t="s">
        <v>14671</v>
      </c>
      <c r="H2588" t="s">
        <v>7278</v>
      </c>
      <c r="I2588" s="14">
        <v>2</v>
      </c>
      <c r="J2588" s="23">
        <v>32413.26</v>
      </c>
      <c r="K2588" s="23">
        <f t="shared" si="82"/>
        <v>64826.52</v>
      </c>
      <c r="L2588" s="20">
        <f t="shared" si="81"/>
        <v>2.6956013838381213E-5</v>
      </c>
    </row>
    <row r="2589" spans="1:12" x14ac:dyDescent="0.25">
      <c r="A2589" t="s">
        <v>2728</v>
      </c>
      <c r="B2589" t="s">
        <v>2729</v>
      </c>
      <c r="C2589" t="s">
        <v>1719</v>
      </c>
      <c r="D2589" t="s">
        <v>14885</v>
      </c>
      <c r="F2589" t="s">
        <v>12875</v>
      </c>
      <c r="G2589" t="s">
        <v>14671</v>
      </c>
      <c r="H2589" t="s">
        <v>7278</v>
      </c>
      <c r="I2589" s="14">
        <v>2</v>
      </c>
      <c r="J2589" s="23">
        <v>32413.26</v>
      </c>
      <c r="K2589" s="23">
        <f t="shared" si="82"/>
        <v>64826.52</v>
      </c>
      <c r="L2589" s="20">
        <f t="shared" si="81"/>
        <v>2.6956013838381213E-5</v>
      </c>
    </row>
    <row r="2590" spans="1:12" x14ac:dyDescent="0.25">
      <c r="A2590" t="s">
        <v>3820</v>
      </c>
      <c r="B2590" t="s">
        <v>3821</v>
      </c>
      <c r="C2590" t="s">
        <v>1970</v>
      </c>
      <c r="D2590" t="s">
        <v>14902</v>
      </c>
      <c r="G2590" t="str">
        <f>IFERROR(VLOOKUP(F2590,Maquinas!A:B,2,0),"")</f>
        <v/>
      </c>
      <c r="H2590" t="s">
        <v>14676</v>
      </c>
      <c r="I2590" s="14">
        <v>6</v>
      </c>
      <c r="J2590" s="23">
        <v>10801.15</v>
      </c>
      <c r="K2590" s="23">
        <f t="shared" si="82"/>
        <v>64806.899999999994</v>
      </c>
      <c r="L2590" s="20">
        <f t="shared" si="81"/>
        <v>2.6947855495290929E-5</v>
      </c>
    </row>
    <row r="2591" spans="1:12" x14ac:dyDescent="0.25">
      <c r="A2591" t="s">
        <v>9999</v>
      </c>
      <c r="B2591" t="s">
        <v>10000</v>
      </c>
      <c r="C2591" t="s">
        <v>1719</v>
      </c>
      <c r="D2591" t="s">
        <v>14885</v>
      </c>
      <c r="E2591" t="s">
        <v>14890</v>
      </c>
      <c r="F2591" t="s">
        <v>12657</v>
      </c>
      <c r="G2591" t="s">
        <v>14695</v>
      </c>
      <c r="H2591" t="s">
        <v>14697</v>
      </c>
      <c r="I2591" s="14">
        <v>2</v>
      </c>
      <c r="J2591" s="23">
        <v>32286</v>
      </c>
      <c r="K2591" s="23">
        <f t="shared" si="82"/>
        <v>64572</v>
      </c>
      <c r="L2591" s="20">
        <f t="shared" si="81"/>
        <v>2.6850179919760489E-5</v>
      </c>
    </row>
    <row r="2592" spans="1:12" x14ac:dyDescent="0.25">
      <c r="A2592" t="s">
        <v>9997</v>
      </c>
      <c r="B2592" t="s">
        <v>9998</v>
      </c>
      <c r="C2592" t="s">
        <v>1719</v>
      </c>
      <c r="D2592" t="s">
        <v>14885</v>
      </c>
      <c r="E2592" t="s">
        <v>14890</v>
      </c>
      <c r="F2592" t="s">
        <v>12657</v>
      </c>
      <c r="G2592" t="s">
        <v>14695</v>
      </c>
      <c r="H2592" t="s">
        <v>14697</v>
      </c>
      <c r="I2592" s="14">
        <v>1</v>
      </c>
      <c r="J2592" s="23">
        <v>64431.44</v>
      </c>
      <c r="K2592" s="23">
        <f t="shared" si="82"/>
        <v>64431.44</v>
      </c>
      <c r="L2592" s="20">
        <f t="shared" si="81"/>
        <v>2.6791732585164665E-5</v>
      </c>
    </row>
    <row r="2593" spans="1:12" x14ac:dyDescent="0.25">
      <c r="A2593" t="s">
        <v>9675</v>
      </c>
      <c r="B2593" t="s">
        <v>9676</v>
      </c>
      <c r="C2593" t="s">
        <v>1922</v>
      </c>
      <c r="D2593" t="s">
        <v>14649</v>
      </c>
      <c r="F2593" t="s">
        <v>12627</v>
      </c>
      <c r="G2593" t="s">
        <v>14685</v>
      </c>
      <c r="H2593" t="s">
        <v>1286</v>
      </c>
      <c r="I2593" s="36">
        <v>1</v>
      </c>
      <c r="J2593" s="37">
        <v>64350</v>
      </c>
      <c r="K2593" s="37">
        <f t="shared" si="82"/>
        <v>64350</v>
      </c>
      <c r="L2593" s="20">
        <f t="shared" si="81"/>
        <v>2.6757868392439254E-5</v>
      </c>
    </row>
    <row r="2594" spans="1:12" x14ac:dyDescent="0.25">
      <c r="A2594" t="s">
        <v>4002</v>
      </c>
      <c r="B2594" t="s">
        <v>4003</v>
      </c>
      <c r="C2594" t="s">
        <v>1970</v>
      </c>
      <c r="D2594" t="s">
        <v>14902</v>
      </c>
      <c r="G2594" t="str">
        <f>IFERROR(VLOOKUP(F2594,Maquinas!A:B,2,0),"")</f>
        <v/>
      </c>
      <c r="H2594" t="s">
        <v>14676</v>
      </c>
      <c r="I2594" s="14">
        <v>10</v>
      </c>
      <c r="J2594" s="23">
        <v>6432</v>
      </c>
      <c r="K2594" s="23">
        <f t="shared" si="82"/>
        <v>64320</v>
      </c>
      <c r="L2594" s="20">
        <f t="shared" si="81"/>
        <v>2.6745393861720167E-5</v>
      </c>
    </row>
    <row r="2595" spans="1:12" x14ac:dyDescent="0.25">
      <c r="A2595" t="s">
        <v>8328</v>
      </c>
      <c r="B2595" t="s">
        <v>8329</v>
      </c>
      <c r="C2595" t="s">
        <v>1725</v>
      </c>
      <c r="D2595" t="s">
        <v>14896</v>
      </c>
      <c r="F2595" t="s">
        <v>12517</v>
      </c>
      <c r="G2595" t="s">
        <v>14679</v>
      </c>
      <c r="H2595" t="s">
        <v>1286</v>
      </c>
      <c r="I2595" s="36">
        <v>17</v>
      </c>
      <c r="J2595" s="37">
        <v>3782.29</v>
      </c>
      <c r="K2595" s="37">
        <f t="shared" si="82"/>
        <v>64298.93</v>
      </c>
      <c r="L2595" s="20">
        <f t="shared" si="81"/>
        <v>2.6736632582978461E-5</v>
      </c>
    </row>
    <row r="2596" spans="1:12" x14ac:dyDescent="0.25">
      <c r="A2596" t="s">
        <v>3856</v>
      </c>
      <c r="B2596" t="s">
        <v>3857</v>
      </c>
      <c r="C2596" t="s">
        <v>1970</v>
      </c>
      <c r="D2596" t="s">
        <v>14902</v>
      </c>
      <c r="G2596" t="str">
        <f>IFERROR(VLOOKUP(F2596,Maquinas!A:B,2,0),"")</f>
        <v/>
      </c>
      <c r="H2596" t="s">
        <v>14676</v>
      </c>
      <c r="I2596" s="14">
        <v>3</v>
      </c>
      <c r="J2596" s="23">
        <v>21375.34</v>
      </c>
      <c r="K2596" s="23">
        <f t="shared" si="82"/>
        <v>64126.020000000004</v>
      </c>
      <c r="L2596" s="20">
        <f t="shared" si="81"/>
        <v>2.666473354609056E-5</v>
      </c>
    </row>
    <row r="2597" spans="1:12" x14ac:dyDescent="0.25">
      <c r="A2597" t="s">
        <v>2366</v>
      </c>
      <c r="B2597" t="s">
        <v>2367</v>
      </c>
      <c r="C2597" t="s">
        <v>1719</v>
      </c>
      <c r="D2597" t="s">
        <v>14885</v>
      </c>
      <c r="F2597" t="s">
        <v>12709</v>
      </c>
      <c r="G2597" t="s">
        <v>14693</v>
      </c>
      <c r="H2597" t="s">
        <v>7278</v>
      </c>
      <c r="I2597" s="14">
        <v>8</v>
      </c>
      <c r="J2597" s="23">
        <v>8000</v>
      </c>
      <c r="K2597" s="23">
        <f t="shared" si="82"/>
        <v>64000</v>
      </c>
      <c r="L2597" s="20">
        <f t="shared" si="81"/>
        <v>2.6612332200716583E-5</v>
      </c>
    </row>
    <row r="2598" spans="1:12" x14ac:dyDescent="0.25">
      <c r="A2598" t="s">
        <v>6192</v>
      </c>
      <c r="B2598" t="s">
        <v>6193</v>
      </c>
      <c r="C2598" t="s">
        <v>2094</v>
      </c>
      <c r="D2598" t="s">
        <v>14910</v>
      </c>
      <c r="E2598" t="s">
        <v>14890</v>
      </c>
      <c r="F2598" t="s">
        <v>12681</v>
      </c>
      <c r="G2598" t="s">
        <v>14690</v>
      </c>
      <c r="H2598" t="s">
        <v>1286</v>
      </c>
      <c r="I2598" s="36">
        <v>1</v>
      </c>
      <c r="J2598" s="37">
        <v>64000</v>
      </c>
      <c r="K2598" s="37">
        <f t="shared" si="82"/>
        <v>64000</v>
      </c>
      <c r="L2598" s="20">
        <f t="shared" si="81"/>
        <v>2.6612332200716583E-5</v>
      </c>
    </row>
    <row r="2599" spans="1:12" x14ac:dyDescent="0.25">
      <c r="A2599" t="s">
        <v>7545</v>
      </c>
      <c r="B2599" t="s">
        <v>7546</v>
      </c>
      <c r="C2599" t="s">
        <v>1906</v>
      </c>
      <c r="D2599" t="s">
        <v>14966</v>
      </c>
      <c r="E2599" t="s">
        <v>14890</v>
      </c>
      <c r="F2599" t="s">
        <v>12448</v>
      </c>
      <c r="G2599" t="s">
        <v>14680</v>
      </c>
      <c r="H2599" t="s">
        <v>1286</v>
      </c>
      <c r="I2599" s="36">
        <v>2</v>
      </c>
      <c r="J2599" s="37">
        <v>31800</v>
      </c>
      <c r="K2599" s="37">
        <f t="shared" si="82"/>
        <v>63600</v>
      </c>
      <c r="L2599" s="20">
        <f t="shared" si="81"/>
        <v>2.6446005124462104E-5</v>
      </c>
    </row>
    <row r="2600" spans="1:12" x14ac:dyDescent="0.25">
      <c r="A2600" t="s">
        <v>4022</v>
      </c>
      <c r="B2600" t="s">
        <v>4023</v>
      </c>
      <c r="C2600" t="s">
        <v>1970</v>
      </c>
      <c r="D2600" t="s">
        <v>14902</v>
      </c>
      <c r="G2600" t="str">
        <f>IFERROR(VLOOKUP(F2600,Maquinas!A:B,2,0),"")</f>
        <v/>
      </c>
      <c r="H2600" t="s">
        <v>14676</v>
      </c>
      <c r="I2600" s="14">
        <v>1</v>
      </c>
      <c r="J2600" s="23">
        <v>63565.24</v>
      </c>
      <c r="K2600" s="23">
        <f t="shared" si="82"/>
        <v>63565.24</v>
      </c>
      <c r="L2600" s="20">
        <f t="shared" si="81"/>
        <v>2.643155130153559E-5</v>
      </c>
    </row>
    <row r="2601" spans="1:12" x14ac:dyDescent="0.25">
      <c r="A2601" t="s">
        <v>4316</v>
      </c>
      <c r="B2601" t="s">
        <v>4317</v>
      </c>
      <c r="C2601" t="s">
        <v>1954</v>
      </c>
      <c r="D2601" t="s">
        <v>15007</v>
      </c>
      <c r="G2601" t="str">
        <f>IFERROR(VLOOKUP(F2601,Maquinas!A:B,2,0),"")</f>
        <v/>
      </c>
      <c r="H2601" t="s">
        <v>14676</v>
      </c>
      <c r="I2601" s="14">
        <v>5</v>
      </c>
      <c r="J2601" s="23">
        <v>12670</v>
      </c>
      <c r="K2601" s="23">
        <f t="shared" si="82"/>
        <v>63350</v>
      </c>
      <c r="L2601" s="20">
        <f t="shared" si="81"/>
        <v>2.6342050701803056E-5</v>
      </c>
    </row>
    <row r="2602" spans="1:12" x14ac:dyDescent="0.25">
      <c r="A2602" t="s">
        <v>10135</v>
      </c>
      <c r="B2602" t="s">
        <v>10136</v>
      </c>
      <c r="C2602" t="s">
        <v>1725</v>
      </c>
      <c r="D2602" t="s">
        <v>14896</v>
      </c>
      <c r="E2602" t="s">
        <v>14890</v>
      </c>
      <c r="G2602" t="str">
        <f>IFERROR(VLOOKUP(F2602,Maquinas!A:B,2,0),"")</f>
        <v/>
      </c>
      <c r="H2602" t="s">
        <v>14793</v>
      </c>
      <c r="I2602" s="14">
        <v>1</v>
      </c>
      <c r="J2602" s="23">
        <v>63125</v>
      </c>
      <c r="K2602" s="23">
        <f t="shared" si="82"/>
        <v>63125</v>
      </c>
      <c r="L2602" s="20">
        <f t="shared" si="81"/>
        <v>2.6248491721409911E-5</v>
      </c>
    </row>
    <row r="2603" spans="1:12" x14ac:dyDescent="0.25">
      <c r="A2603" t="s">
        <v>2696</v>
      </c>
      <c r="B2603" t="s">
        <v>2697</v>
      </c>
      <c r="C2603" t="s">
        <v>1719</v>
      </c>
      <c r="D2603" t="s">
        <v>14885</v>
      </c>
      <c r="F2603" t="s">
        <v>12875</v>
      </c>
      <c r="G2603" t="s">
        <v>14671</v>
      </c>
      <c r="H2603" t="s">
        <v>7278</v>
      </c>
      <c r="I2603" s="14">
        <v>7</v>
      </c>
      <c r="J2603" s="23">
        <v>9000</v>
      </c>
      <c r="K2603" s="23">
        <f t="shared" si="82"/>
        <v>63000</v>
      </c>
      <c r="L2603" s="20">
        <f t="shared" si="81"/>
        <v>2.6196514510080389E-5</v>
      </c>
    </row>
    <row r="2604" spans="1:12" x14ac:dyDescent="0.25">
      <c r="A2604" s="76" t="s">
        <v>4880</v>
      </c>
      <c r="B2604" s="76" t="s">
        <v>4881</v>
      </c>
      <c r="C2604" s="76" t="s">
        <v>1965</v>
      </c>
      <c r="D2604" s="76" t="s">
        <v>14908</v>
      </c>
      <c r="E2604" s="76"/>
      <c r="F2604" s="76"/>
      <c r="G2604" s="76" t="str">
        <f>IFERROR(VLOOKUP(F2604,Maquinas!A:B,2,0),"")</f>
        <v/>
      </c>
      <c r="H2604" s="76" t="s">
        <v>14676</v>
      </c>
      <c r="I2604" s="94">
        <v>14</v>
      </c>
      <c r="J2604" s="95">
        <v>4500</v>
      </c>
      <c r="K2604" s="95">
        <f t="shared" si="82"/>
        <v>63000</v>
      </c>
      <c r="L2604" s="96">
        <f t="shared" si="81"/>
        <v>2.6196514510080389E-5</v>
      </c>
    </row>
    <row r="2605" spans="1:12" x14ac:dyDescent="0.25">
      <c r="A2605" t="s">
        <v>10025</v>
      </c>
      <c r="B2605" t="s">
        <v>10026</v>
      </c>
      <c r="C2605" t="s">
        <v>1725</v>
      </c>
      <c r="D2605" t="s">
        <v>14896</v>
      </c>
      <c r="E2605" t="s">
        <v>14890</v>
      </c>
      <c r="G2605" t="str">
        <f>IFERROR(VLOOKUP(F2605,Maquinas!A:B,2,0),"")</f>
        <v/>
      </c>
      <c r="H2605" t="s">
        <v>14676</v>
      </c>
      <c r="I2605" s="14">
        <v>3</v>
      </c>
      <c r="J2605" s="23">
        <v>21000</v>
      </c>
      <c r="K2605" s="23">
        <f t="shared" si="82"/>
        <v>63000</v>
      </c>
      <c r="L2605" s="20">
        <f t="shared" si="81"/>
        <v>2.6196514510080389E-5</v>
      </c>
    </row>
    <row r="2606" spans="1:12" x14ac:dyDescent="0.25">
      <c r="A2606" t="s">
        <v>8233</v>
      </c>
      <c r="B2606" t="s">
        <v>8234</v>
      </c>
      <c r="C2606" t="s">
        <v>1725</v>
      </c>
      <c r="D2606" t="s">
        <v>14896</v>
      </c>
      <c r="E2606" t="s">
        <v>14890</v>
      </c>
      <c r="F2606" t="s">
        <v>12688</v>
      </c>
      <c r="G2606" t="s">
        <v>14669</v>
      </c>
      <c r="H2606" s="43" t="s">
        <v>7154</v>
      </c>
      <c r="I2606" s="14">
        <v>3</v>
      </c>
      <c r="J2606" s="23">
        <v>20929.12</v>
      </c>
      <c r="K2606" s="23">
        <f t="shared" si="82"/>
        <v>62787.360000000001</v>
      </c>
      <c r="L2606" s="20">
        <f t="shared" si="81"/>
        <v>2.6108095036343508E-5</v>
      </c>
    </row>
    <row r="2607" spans="1:12" x14ac:dyDescent="0.25">
      <c r="A2607" t="s">
        <v>2380</v>
      </c>
      <c r="B2607" t="s">
        <v>2381</v>
      </c>
      <c r="C2607" t="s">
        <v>1719</v>
      </c>
      <c r="D2607" t="s">
        <v>14885</v>
      </c>
      <c r="F2607" t="s">
        <v>12709</v>
      </c>
      <c r="G2607" t="s">
        <v>14693</v>
      </c>
      <c r="H2607" t="s">
        <v>7278</v>
      </c>
      <c r="I2607" s="14">
        <v>39</v>
      </c>
      <c r="J2607" s="23">
        <v>1608</v>
      </c>
      <c r="K2607" s="23">
        <f t="shared" si="82"/>
        <v>62712</v>
      </c>
      <c r="L2607" s="20">
        <f t="shared" si="81"/>
        <v>2.6076759015177162E-5</v>
      </c>
    </row>
    <row r="2608" spans="1:12" x14ac:dyDescent="0.25">
      <c r="A2608" t="s">
        <v>3778</v>
      </c>
      <c r="B2608" t="s">
        <v>3779</v>
      </c>
      <c r="C2608" t="s">
        <v>1970</v>
      </c>
      <c r="D2608" t="s">
        <v>14902</v>
      </c>
      <c r="G2608" t="str">
        <f>IFERROR(VLOOKUP(F2608,Maquinas!A:B,2,0),"")</f>
        <v/>
      </c>
      <c r="H2608" t="s">
        <v>14676</v>
      </c>
      <c r="I2608" s="14">
        <v>9</v>
      </c>
      <c r="J2608" s="23">
        <v>6945.97</v>
      </c>
      <c r="K2608" s="23">
        <f t="shared" si="82"/>
        <v>62513.73</v>
      </c>
      <c r="L2608" s="20">
        <f t="shared" si="81"/>
        <v>2.5994314841654726E-5</v>
      </c>
    </row>
    <row r="2609" spans="1:12" hidden="1" x14ac:dyDescent="0.25">
      <c r="A2609" t="s">
        <v>12062</v>
      </c>
      <c r="B2609" t="s">
        <v>12063</v>
      </c>
      <c r="C2609" t="s">
        <v>433</v>
      </c>
      <c r="D2609" t="s">
        <v>14881</v>
      </c>
      <c r="G2609" t="str">
        <f>IFERROR(VLOOKUP(F2609,Maquinas!A:B,2,0),"")</f>
        <v/>
      </c>
      <c r="I2609" s="14">
        <v>1</v>
      </c>
      <c r="J2609" s="23">
        <v>62402</v>
      </c>
      <c r="K2609" s="23">
        <f t="shared" si="82"/>
        <v>62402</v>
      </c>
      <c r="L2609" s="20">
        <f t="shared" si="81"/>
        <v>2.594785553107994E-5</v>
      </c>
    </row>
    <row r="2610" spans="1:12" x14ac:dyDescent="0.25">
      <c r="A2610" t="s">
        <v>4274</v>
      </c>
      <c r="B2610" t="s">
        <v>4275</v>
      </c>
      <c r="C2610" t="s">
        <v>1954</v>
      </c>
      <c r="D2610" t="s">
        <v>15007</v>
      </c>
      <c r="G2610" t="str">
        <f>IFERROR(VLOOKUP(F2610,Maquinas!A:B,2,0),"")</f>
        <v/>
      </c>
      <c r="H2610" t="s">
        <v>14676</v>
      </c>
      <c r="I2610" s="14">
        <v>7</v>
      </c>
      <c r="J2610" s="23">
        <v>8890</v>
      </c>
      <c r="K2610" s="23">
        <f t="shared" si="82"/>
        <v>62230</v>
      </c>
      <c r="L2610" s="20">
        <f t="shared" si="81"/>
        <v>2.5876334888290517E-5</v>
      </c>
    </row>
    <row r="2611" spans="1:12" x14ac:dyDescent="0.25">
      <c r="A2611" t="s">
        <v>5449</v>
      </c>
      <c r="B2611" t="s">
        <v>5450</v>
      </c>
      <c r="C2611" t="s">
        <v>1922</v>
      </c>
      <c r="D2611" t="s">
        <v>14649</v>
      </c>
      <c r="E2611" t="s">
        <v>14890</v>
      </c>
      <c r="G2611" t="str">
        <f>IFERROR(VLOOKUP(F2611,Maquinas!A:B,2,0),"")</f>
        <v/>
      </c>
      <c r="H2611" t="s">
        <v>14676</v>
      </c>
      <c r="I2611" s="14">
        <v>8</v>
      </c>
      <c r="J2611" s="23">
        <v>7765.15</v>
      </c>
      <c r="K2611" s="23">
        <f t="shared" si="82"/>
        <v>62121.2</v>
      </c>
      <c r="L2611" s="20">
        <f t="shared" si="81"/>
        <v>2.5831093923549297E-5</v>
      </c>
    </row>
    <row r="2612" spans="1:12" x14ac:dyDescent="0.25">
      <c r="A2612" t="s">
        <v>8755</v>
      </c>
      <c r="B2612" t="s">
        <v>8756</v>
      </c>
      <c r="C2612" t="s">
        <v>1882</v>
      </c>
      <c r="D2612" t="s">
        <v>14886</v>
      </c>
      <c r="E2612" t="s">
        <v>14890</v>
      </c>
      <c r="F2612" t="s">
        <v>12448</v>
      </c>
      <c r="G2612" t="str">
        <f>IFERROR(VLOOKUP(F2612,Maquinas!A:B,2,0),"")</f>
        <v>HARRIS 1000 (22")</v>
      </c>
      <c r="H2612" t="s">
        <v>1286</v>
      </c>
      <c r="I2612" s="36">
        <v>3</v>
      </c>
      <c r="J2612" s="37">
        <v>20669.91</v>
      </c>
      <c r="K2612" s="37">
        <f t="shared" si="82"/>
        <v>62009.729999999996</v>
      </c>
      <c r="L2612" s="20">
        <f t="shared" si="81"/>
        <v>2.578474272557408E-5</v>
      </c>
    </row>
    <row r="2613" spans="1:12" x14ac:dyDescent="0.25">
      <c r="A2613" t="s">
        <v>4240</v>
      </c>
      <c r="B2613" t="s">
        <v>4241</v>
      </c>
      <c r="C2613" t="s">
        <v>1719</v>
      </c>
      <c r="D2613" t="s">
        <v>14885</v>
      </c>
      <c r="G2613" t="str">
        <f>IFERROR(VLOOKUP(F2613,Maquinas!A:B,2,0),"")</f>
        <v/>
      </c>
      <c r="H2613" t="s">
        <v>14676</v>
      </c>
      <c r="I2613" s="14">
        <v>1</v>
      </c>
      <c r="J2613" s="23">
        <v>62000</v>
      </c>
      <c r="K2613" s="23">
        <f t="shared" si="82"/>
        <v>62000</v>
      </c>
      <c r="L2613" s="20">
        <f t="shared" si="81"/>
        <v>2.5780696819444191E-5</v>
      </c>
    </row>
    <row r="2614" spans="1:12" x14ac:dyDescent="0.25">
      <c r="A2614" s="76" t="s">
        <v>9196</v>
      </c>
      <c r="B2614" s="76" t="s">
        <v>9197</v>
      </c>
      <c r="C2614" s="80" t="s">
        <v>1965</v>
      </c>
      <c r="D2614" s="76" t="s">
        <v>14925</v>
      </c>
      <c r="E2614" s="76"/>
      <c r="F2614" s="80" t="s">
        <v>5888</v>
      </c>
      <c r="G2614" s="76" t="str">
        <f>IFERROR(VLOOKUP(F2614,Maquinas!A:B,2,0),"")</f>
        <v/>
      </c>
      <c r="H2614" s="80" t="s">
        <v>14676</v>
      </c>
      <c r="I2614" s="94">
        <v>1</v>
      </c>
      <c r="J2614" s="95">
        <v>62000</v>
      </c>
      <c r="K2614" s="95">
        <f t="shared" si="82"/>
        <v>62000</v>
      </c>
      <c r="L2614" s="96">
        <f t="shared" si="81"/>
        <v>2.5780696819444191E-5</v>
      </c>
    </row>
    <row r="2615" spans="1:12" x14ac:dyDescent="0.25">
      <c r="A2615" t="s">
        <v>3471</v>
      </c>
      <c r="B2615" t="s">
        <v>3472</v>
      </c>
      <c r="C2615" t="s">
        <v>1719</v>
      </c>
      <c r="D2615" t="s">
        <v>14885</v>
      </c>
      <c r="F2615" t="s">
        <v>12733</v>
      </c>
      <c r="G2615" t="s">
        <v>14698</v>
      </c>
      <c r="H2615" t="s">
        <v>14697</v>
      </c>
      <c r="I2615" s="14">
        <v>2</v>
      </c>
      <c r="J2615" s="23">
        <v>30974.1</v>
      </c>
      <c r="K2615" s="23">
        <f t="shared" si="82"/>
        <v>61948.2</v>
      </c>
      <c r="L2615" s="20">
        <f t="shared" si="81"/>
        <v>2.5759157463069234E-5</v>
      </c>
    </row>
    <row r="2616" spans="1:12" x14ac:dyDescent="0.25">
      <c r="A2616" t="s">
        <v>2546</v>
      </c>
      <c r="B2616" t="s">
        <v>2547</v>
      </c>
      <c r="C2616" t="s">
        <v>1725</v>
      </c>
      <c r="D2616" t="s">
        <v>14896</v>
      </c>
      <c r="F2616" t="s">
        <v>12875</v>
      </c>
      <c r="G2616" t="s">
        <v>14671</v>
      </c>
      <c r="H2616" t="s">
        <v>7278</v>
      </c>
      <c r="I2616" s="14">
        <v>5</v>
      </c>
      <c r="J2616" s="23">
        <v>12380.25</v>
      </c>
      <c r="K2616" s="23">
        <f t="shared" si="82"/>
        <v>61901.25</v>
      </c>
      <c r="L2616" s="20">
        <f t="shared" si="81"/>
        <v>2.5739634822493867E-5</v>
      </c>
    </row>
    <row r="2617" spans="1:12" x14ac:dyDescent="0.25">
      <c r="A2617" t="s">
        <v>7684</v>
      </c>
      <c r="B2617" t="s">
        <v>7685</v>
      </c>
      <c r="C2617" t="s">
        <v>1922</v>
      </c>
      <c r="D2617" t="s">
        <v>14649</v>
      </c>
      <c r="E2617" t="s">
        <v>14890</v>
      </c>
      <c r="F2617" t="s">
        <v>14895</v>
      </c>
      <c r="G2617" t="s">
        <v>14664</v>
      </c>
      <c r="H2617" t="s">
        <v>7195</v>
      </c>
      <c r="I2617" s="14">
        <v>1</v>
      </c>
      <c r="J2617" s="23">
        <v>61750</v>
      </c>
      <c r="K2617" s="23">
        <f t="shared" si="82"/>
        <v>61750</v>
      </c>
      <c r="L2617" s="20">
        <f t="shared" si="81"/>
        <v>2.5676742396785143E-5</v>
      </c>
    </row>
    <row r="2618" spans="1:12" x14ac:dyDescent="0.25">
      <c r="A2618" t="s">
        <v>8994</v>
      </c>
      <c r="B2618" t="s">
        <v>8995</v>
      </c>
      <c r="C2618" t="s">
        <v>1719</v>
      </c>
      <c r="D2618" t="s">
        <v>14885</v>
      </c>
      <c r="F2618" t="s">
        <v>12688</v>
      </c>
      <c r="G2618" t="s">
        <v>14669</v>
      </c>
      <c r="H2618" s="43" t="s">
        <v>7154</v>
      </c>
      <c r="I2618" s="14">
        <v>2</v>
      </c>
      <c r="J2618" s="23">
        <v>30869.47</v>
      </c>
      <c r="K2618" s="23">
        <f t="shared" si="82"/>
        <v>61738.94</v>
      </c>
      <c r="L2618" s="20">
        <f t="shared" si="81"/>
        <v>2.5672143453126708E-5</v>
      </c>
    </row>
    <row r="2619" spans="1:12" x14ac:dyDescent="0.25">
      <c r="A2619" t="s">
        <v>4248</v>
      </c>
      <c r="B2619" t="s">
        <v>4249</v>
      </c>
      <c r="C2619" t="s">
        <v>1882</v>
      </c>
      <c r="D2619" t="s">
        <v>14886</v>
      </c>
      <c r="G2619" t="str">
        <f>IFERROR(VLOOKUP(F2619,Maquinas!A:B,2,0),"")</f>
        <v/>
      </c>
      <c r="H2619" t="s">
        <v>14676</v>
      </c>
      <c r="I2619" s="14">
        <v>3</v>
      </c>
      <c r="J2619" s="23">
        <v>20566.25</v>
      </c>
      <c r="K2619" s="23">
        <f t="shared" si="82"/>
        <v>61698.75</v>
      </c>
      <c r="L2619" s="20">
        <f t="shared" si="81"/>
        <v>2.5655431740140035E-5</v>
      </c>
    </row>
    <row r="2620" spans="1:12" x14ac:dyDescent="0.25">
      <c r="A2620" s="76" t="s">
        <v>10615</v>
      </c>
      <c r="B2620" s="76" t="s">
        <v>10616</v>
      </c>
      <c r="C2620" s="76" t="s">
        <v>1816</v>
      </c>
      <c r="D2620" s="76" t="s">
        <v>14911</v>
      </c>
      <c r="E2620" s="76"/>
      <c r="F2620" s="76"/>
      <c r="G2620" s="76" t="str">
        <f>IFERROR(VLOOKUP(F2620,Maquinas!A:B,2,0),"")</f>
        <v/>
      </c>
      <c r="H2620" s="76" t="s">
        <v>14843</v>
      </c>
      <c r="I2620" s="94">
        <v>1</v>
      </c>
      <c r="J2620" s="95">
        <v>61695</v>
      </c>
      <c r="K2620" s="95">
        <f t="shared" si="82"/>
        <v>61695</v>
      </c>
      <c r="L2620" s="96">
        <f t="shared" si="81"/>
        <v>2.565387242380015E-5</v>
      </c>
    </row>
    <row r="2621" spans="1:12" x14ac:dyDescent="0.25">
      <c r="A2621" t="s">
        <v>8348</v>
      </c>
      <c r="B2621" t="s">
        <v>8349</v>
      </c>
      <c r="C2621" t="s">
        <v>1725</v>
      </c>
      <c r="D2621" t="s">
        <v>14896</v>
      </c>
      <c r="F2621" t="s">
        <v>12875</v>
      </c>
      <c r="G2621" t="s">
        <v>14671</v>
      </c>
      <c r="H2621" t="s">
        <v>7278</v>
      </c>
      <c r="I2621" s="14">
        <v>1</v>
      </c>
      <c r="J2621" s="23">
        <v>61645</v>
      </c>
      <c r="K2621" s="23">
        <f t="shared" si="82"/>
        <v>61645</v>
      </c>
      <c r="L2621" s="20">
        <f t="shared" si="81"/>
        <v>2.5633081539268342E-5</v>
      </c>
    </row>
    <row r="2622" spans="1:12" x14ac:dyDescent="0.25">
      <c r="A2622" t="s">
        <v>4374</v>
      </c>
      <c r="B2622" t="s">
        <v>4375</v>
      </c>
      <c r="C2622" t="s">
        <v>1954</v>
      </c>
      <c r="D2622" t="s">
        <v>15007</v>
      </c>
      <c r="G2622" t="str">
        <f>IFERROR(VLOOKUP(F2622,Maquinas!A:B,2,0),"")</f>
        <v/>
      </c>
      <c r="H2622" t="s">
        <v>14676</v>
      </c>
      <c r="I2622" s="14">
        <v>1</v>
      </c>
      <c r="J2622" s="23">
        <v>61606.5</v>
      </c>
      <c r="K2622" s="23">
        <f t="shared" si="82"/>
        <v>61606.5</v>
      </c>
      <c r="L2622" s="20">
        <f t="shared" si="81"/>
        <v>2.5617072558178848E-5</v>
      </c>
    </row>
    <row r="2623" spans="1:12" x14ac:dyDescent="0.25">
      <c r="A2623" t="s">
        <v>4929</v>
      </c>
      <c r="B2623" t="s">
        <v>4930</v>
      </c>
      <c r="C2623" t="s">
        <v>1906</v>
      </c>
      <c r="D2623" t="s">
        <v>14966</v>
      </c>
      <c r="G2623" t="str">
        <f>IFERROR(VLOOKUP(F2623,Maquinas!A:B,2,0),"")</f>
        <v/>
      </c>
      <c r="H2623" t="s">
        <v>14676</v>
      </c>
      <c r="I2623" s="14">
        <v>8</v>
      </c>
      <c r="J2623" s="23">
        <v>7700</v>
      </c>
      <c r="K2623" s="23">
        <f t="shared" si="82"/>
        <v>61600</v>
      </c>
      <c r="L2623" s="20">
        <f t="shared" si="81"/>
        <v>2.5614369743189712E-5</v>
      </c>
    </row>
    <row r="2624" spans="1:12" x14ac:dyDescent="0.25">
      <c r="A2624" t="s">
        <v>3380</v>
      </c>
      <c r="B2624" t="s">
        <v>3381</v>
      </c>
      <c r="C2624" t="s">
        <v>1719</v>
      </c>
      <c r="D2624" t="s">
        <v>14885</v>
      </c>
      <c r="F2624" t="s">
        <v>12504</v>
      </c>
      <c r="G2624" t="s">
        <v>14699</v>
      </c>
      <c r="H2624" t="s">
        <v>14697</v>
      </c>
      <c r="I2624" s="14">
        <v>1</v>
      </c>
      <c r="J2624" s="23">
        <v>61425.49</v>
      </c>
      <c r="K2624" s="23">
        <f t="shared" si="82"/>
        <v>61425.49</v>
      </c>
      <c r="L2624" s="20">
        <f t="shared" si="81"/>
        <v>2.5541805397996787E-5</v>
      </c>
    </row>
    <row r="2625" spans="1:12" x14ac:dyDescent="0.25">
      <c r="A2625" t="s">
        <v>7993</v>
      </c>
      <c r="B2625" t="s">
        <v>7994</v>
      </c>
      <c r="C2625" t="s">
        <v>1891</v>
      </c>
      <c r="D2625" t="s">
        <v>14946</v>
      </c>
      <c r="E2625" t="s">
        <v>14890</v>
      </c>
      <c r="F2625" t="s">
        <v>12458</v>
      </c>
      <c r="G2625" t="s">
        <v>14666</v>
      </c>
      <c r="H2625" t="s">
        <v>1286</v>
      </c>
      <c r="I2625" s="36">
        <v>4</v>
      </c>
      <c r="J2625" s="37">
        <v>15304.14</v>
      </c>
      <c r="K2625" s="37">
        <f t="shared" si="82"/>
        <v>61216.56</v>
      </c>
      <c r="L2625" s="20">
        <f t="shared" si="81"/>
        <v>2.5454928607892167E-5</v>
      </c>
    </row>
    <row r="2626" spans="1:12" x14ac:dyDescent="0.25">
      <c r="A2626" t="s">
        <v>4598</v>
      </c>
      <c r="B2626" t="s">
        <v>4599</v>
      </c>
      <c r="C2626" t="s">
        <v>1725</v>
      </c>
      <c r="D2626" t="s">
        <v>14896</v>
      </c>
      <c r="G2626" t="str">
        <f>IFERROR(VLOOKUP(F2626,Maquinas!A:B,2,0),"")</f>
        <v/>
      </c>
      <c r="H2626" t="s">
        <v>14676</v>
      </c>
      <c r="I2626" s="14">
        <v>2</v>
      </c>
      <c r="J2626" s="23">
        <v>30565</v>
      </c>
      <c r="K2626" s="23">
        <f t="shared" si="82"/>
        <v>61130</v>
      </c>
      <c r="L2626" s="20">
        <f t="shared" si="81"/>
        <v>2.54189354285907E-5</v>
      </c>
    </row>
    <row r="2627" spans="1:12" x14ac:dyDescent="0.25">
      <c r="A2627" t="s">
        <v>3257</v>
      </c>
      <c r="B2627" t="s">
        <v>3258</v>
      </c>
      <c r="C2627" t="s">
        <v>1922</v>
      </c>
      <c r="D2627" t="s">
        <v>14649</v>
      </c>
      <c r="F2627" t="s">
        <v>13079</v>
      </c>
      <c r="G2627" t="s">
        <v>14665</v>
      </c>
      <c r="H2627" t="s">
        <v>7195</v>
      </c>
      <c r="I2627" s="14">
        <v>1</v>
      </c>
      <c r="J2627" s="23">
        <v>60954.5</v>
      </c>
      <c r="K2627" s="23">
        <f t="shared" si="82"/>
        <v>60954.5</v>
      </c>
      <c r="L2627" s="20">
        <f t="shared" si="81"/>
        <v>2.5345959423884047E-5</v>
      </c>
    </row>
    <row r="2628" spans="1:12" x14ac:dyDescent="0.25">
      <c r="A2628" s="155" t="s">
        <v>2310</v>
      </c>
      <c r="B2628" s="155" t="s">
        <v>2311</v>
      </c>
      <c r="C2628" s="155" t="s">
        <v>15445</v>
      </c>
      <c r="D2628" s="155" t="s">
        <v>14896</v>
      </c>
      <c r="E2628" s="155"/>
      <c r="F2628" s="155" t="s">
        <v>12551</v>
      </c>
      <c r="G2628" s="155" t="s">
        <v>14681</v>
      </c>
      <c r="H2628" s="155" t="s">
        <v>1286</v>
      </c>
      <c r="I2628" s="156">
        <v>1</v>
      </c>
      <c r="J2628" s="157">
        <v>60859</v>
      </c>
      <c r="K2628" s="157">
        <f t="shared" si="82"/>
        <v>60859</v>
      </c>
      <c r="L2628" s="173">
        <f t="shared" si="81"/>
        <v>2.530624883442829E-5</v>
      </c>
    </row>
    <row r="2629" spans="1:12" x14ac:dyDescent="0.25">
      <c r="A2629" t="s">
        <v>10195</v>
      </c>
      <c r="B2629" t="s">
        <v>10196</v>
      </c>
      <c r="C2629" t="s">
        <v>1891</v>
      </c>
      <c r="D2629" t="s">
        <v>14946</v>
      </c>
      <c r="F2629" t="s">
        <v>14708</v>
      </c>
      <c r="G2629" t="s">
        <v>14660</v>
      </c>
      <c r="H2629" t="s">
        <v>15506</v>
      </c>
      <c r="I2629" s="36">
        <v>6</v>
      </c>
      <c r="J2629" s="37">
        <v>15000</v>
      </c>
      <c r="K2629" s="37">
        <f t="shared" si="82"/>
        <v>90000</v>
      </c>
      <c r="L2629" s="38">
        <f t="shared" si="81"/>
        <v>3.7423592157257694E-5</v>
      </c>
    </row>
    <row r="2630" spans="1:12" x14ac:dyDescent="0.25">
      <c r="A2630" t="s">
        <v>10313</v>
      </c>
      <c r="B2630" t="s">
        <v>10314</v>
      </c>
      <c r="C2630" t="s">
        <v>1725</v>
      </c>
      <c r="D2630" t="s">
        <v>14896</v>
      </c>
      <c r="G2630" t="str">
        <f>IFERROR(VLOOKUP(F2630,Maquinas!A:B,2,0),"")</f>
        <v/>
      </c>
      <c r="H2630" t="s">
        <v>14676</v>
      </c>
      <c r="I2630" s="14">
        <v>3</v>
      </c>
      <c r="J2630" s="23">
        <v>20159</v>
      </c>
      <c r="K2630" s="23">
        <f t="shared" si="82"/>
        <v>60477</v>
      </c>
      <c r="L2630" s="20">
        <f t="shared" si="81"/>
        <v>2.5147406476605262E-5</v>
      </c>
    </row>
    <row r="2631" spans="1:12" x14ac:dyDescent="0.25">
      <c r="A2631" t="s">
        <v>7894</v>
      </c>
      <c r="B2631" t="s">
        <v>7895</v>
      </c>
      <c r="C2631" t="s">
        <v>1719</v>
      </c>
      <c r="D2631" t="s">
        <v>14885</v>
      </c>
      <c r="E2631" t="s">
        <v>14890</v>
      </c>
      <c r="F2631" t="s">
        <v>12864</v>
      </c>
      <c r="G2631" t="s">
        <v>14670</v>
      </c>
      <c r="H2631" t="s">
        <v>7154</v>
      </c>
      <c r="I2631" s="14">
        <v>8</v>
      </c>
      <c r="J2631" s="23">
        <v>7549.2</v>
      </c>
      <c r="K2631" s="23">
        <f t="shared" si="82"/>
        <v>60393.599999999999</v>
      </c>
      <c r="L2631" s="20">
        <f t="shared" si="81"/>
        <v>2.5112727281206205E-5</v>
      </c>
    </row>
    <row r="2632" spans="1:12" x14ac:dyDescent="0.25">
      <c r="A2632" t="s">
        <v>8872</v>
      </c>
      <c r="B2632" t="s">
        <v>8873</v>
      </c>
      <c r="C2632" t="s">
        <v>1970</v>
      </c>
      <c r="D2632" t="s">
        <v>14902</v>
      </c>
      <c r="F2632" t="s">
        <v>12517</v>
      </c>
      <c r="G2632" t="s">
        <v>14679</v>
      </c>
      <c r="H2632" t="s">
        <v>1286</v>
      </c>
      <c r="I2632" s="36">
        <v>2</v>
      </c>
      <c r="J2632" s="37">
        <v>30190</v>
      </c>
      <c r="K2632" s="37">
        <f t="shared" si="82"/>
        <v>60380</v>
      </c>
      <c r="L2632" s="20">
        <f t="shared" si="81"/>
        <v>2.5107072160613553E-5</v>
      </c>
    </row>
    <row r="2633" spans="1:12" x14ac:dyDescent="0.25">
      <c r="A2633" t="s">
        <v>2847</v>
      </c>
      <c r="B2633" t="s">
        <v>2848</v>
      </c>
      <c r="C2633" t="s">
        <v>1725</v>
      </c>
      <c r="D2633" t="s">
        <v>14896</v>
      </c>
      <c r="F2633" t="s">
        <v>14901</v>
      </c>
      <c r="G2633" t="s">
        <v>14672</v>
      </c>
      <c r="H2633" t="s">
        <v>14714</v>
      </c>
      <c r="I2633" s="14">
        <v>3</v>
      </c>
      <c r="J2633" s="23">
        <v>20114.5</v>
      </c>
      <c r="K2633" s="23">
        <f t="shared" si="82"/>
        <v>60343.5</v>
      </c>
      <c r="L2633" s="20">
        <f t="shared" si="81"/>
        <v>2.5091894814905329E-5</v>
      </c>
    </row>
    <row r="2634" spans="1:12" x14ac:dyDescent="0.25">
      <c r="A2634" t="s">
        <v>3412</v>
      </c>
      <c r="B2634" t="s">
        <v>3413</v>
      </c>
      <c r="C2634" t="s">
        <v>1906</v>
      </c>
      <c r="D2634" t="s">
        <v>14966</v>
      </c>
      <c r="F2634" t="s">
        <v>12757</v>
      </c>
      <c r="G2634" t="s">
        <v>14700</v>
      </c>
      <c r="H2634" t="s">
        <v>14697</v>
      </c>
      <c r="I2634" s="14">
        <v>6</v>
      </c>
      <c r="J2634" s="23">
        <v>10050</v>
      </c>
      <c r="K2634" s="23">
        <f t="shared" si="82"/>
        <v>60300</v>
      </c>
      <c r="L2634" s="20">
        <f t="shared" si="81"/>
        <v>2.5073806745362658E-5</v>
      </c>
    </row>
    <row r="2635" spans="1:12" x14ac:dyDescent="0.25">
      <c r="A2635" t="s">
        <v>3623</v>
      </c>
      <c r="B2635" t="s">
        <v>3624</v>
      </c>
      <c r="C2635" t="s">
        <v>1891</v>
      </c>
      <c r="D2635" t="s">
        <v>14946</v>
      </c>
      <c r="G2635" t="str">
        <f>IFERROR(VLOOKUP(F2635,Maquinas!A:B,2,0),"")</f>
        <v/>
      </c>
      <c r="H2635" t="s">
        <v>14676</v>
      </c>
      <c r="I2635" s="14">
        <v>4</v>
      </c>
      <c r="J2635" s="23">
        <v>15075</v>
      </c>
      <c r="K2635" s="23">
        <f t="shared" si="82"/>
        <v>60300</v>
      </c>
      <c r="L2635" s="20">
        <f t="shared" si="81"/>
        <v>2.5073806745362658E-5</v>
      </c>
    </row>
    <row r="2636" spans="1:12" x14ac:dyDescent="0.25">
      <c r="A2636" t="s">
        <v>7438</v>
      </c>
      <c r="B2636" t="s">
        <v>7439</v>
      </c>
      <c r="C2636" t="s">
        <v>1859</v>
      </c>
      <c r="D2636" t="s">
        <v>14882</v>
      </c>
      <c r="E2636" t="s">
        <v>14890</v>
      </c>
      <c r="G2636" t="str">
        <f>IFERROR(VLOOKUP(F2636,Maquinas!A:B,2,0),"")</f>
        <v/>
      </c>
      <c r="H2636" t="s">
        <v>14713</v>
      </c>
      <c r="I2636" s="14">
        <v>1</v>
      </c>
      <c r="J2636" s="23">
        <v>60300</v>
      </c>
      <c r="K2636" s="23">
        <f t="shared" si="82"/>
        <v>60300</v>
      </c>
      <c r="L2636" s="20">
        <f t="shared" si="81"/>
        <v>2.5073806745362658E-5</v>
      </c>
    </row>
    <row r="2637" spans="1:12" x14ac:dyDescent="0.25">
      <c r="A2637" t="s">
        <v>7543</v>
      </c>
      <c r="B2637" t="s">
        <v>7544</v>
      </c>
      <c r="C2637" t="s">
        <v>1906</v>
      </c>
      <c r="D2637" t="s">
        <v>14966</v>
      </c>
      <c r="E2637" t="s">
        <v>14890</v>
      </c>
      <c r="F2637" t="s">
        <v>12991</v>
      </c>
      <c r="G2637" t="s">
        <v>14684</v>
      </c>
      <c r="H2637" t="s">
        <v>15506</v>
      </c>
      <c r="I2637" s="36">
        <v>2</v>
      </c>
      <c r="J2637" s="37">
        <v>30150</v>
      </c>
      <c r="K2637" s="37">
        <f t="shared" si="82"/>
        <v>60300</v>
      </c>
      <c r="L2637" s="38">
        <f t="shared" si="81"/>
        <v>2.5073806745362658E-5</v>
      </c>
    </row>
    <row r="2638" spans="1:12" x14ac:dyDescent="0.25">
      <c r="A2638" t="s">
        <v>8191</v>
      </c>
      <c r="B2638" t="s">
        <v>8192</v>
      </c>
      <c r="C2638" t="s">
        <v>1945</v>
      </c>
      <c r="D2638" t="s">
        <v>14894</v>
      </c>
      <c r="E2638" t="s">
        <v>14890</v>
      </c>
      <c r="F2638" t="s">
        <v>12688</v>
      </c>
      <c r="G2638" t="s">
        <v>14669</v>
      </c>
      <c r="H2638" s="43" t="s">
        <v>7154</v>
      </c>
      <c r="I2638" s="14">
        <v>1</v>
      </c>
      <c r="J2638" s="23">
        <v>60300</v>
      </c>
      <c r="K2638" s="23">
        <f t="shared" si="82"/>
        <v>60300</v>
      </c>
      <c r="L2638" s="20">
        <f t="shared" ref="L2638:L2701" si="83">+K2638/$K$4057</f>
        <v>2.5073806745362658E-5</v>
      </c>
    </row>
    <row r="2639" spans="1:12" s="28" customFormat="1" hidden="1" x14ac:dyDescent="0.25">
      <c r="A2639" s="28" t="s">
        <v>11829</v>
      </c>
      <c r="B2639" s="28" t="s">
        <v>15069</v>
      </c>
      <c r="C2639" s="28" t="s">
        <v>5888</v>
      </c>
      <c r="D2639" s="28" t="s">
        <v>14892</v>
      </c>
      <c r="E2639" s="28" t="s">
        <v>14890</v>
      </c>
      <c r="G2639" s="28" t="str">
        <f>IFERROR(VLOOKUP(F2639,Maquinas!A:B,2,0),"")</f>
        <v/>
      </c>
      <c r="I2639" s="29">
        <v>4</v>
      </c>
      <c r="J2639" s="30">
        <v>15075</v>
      </c>
      <c r="K2639" s="30">
        <f t="shared" si="82"/>
        <v>60300</v>
      </c>
      <c r="L2639" s="31">
        <f t="shared" si="83"/>
        <v>2.5073806745362658E-5</v>
      </c>
    </row>
    <row r="2640" spans="1:12" x14ac:dyDescent="0.25">
      <c r="A2640" t="s">
        <v>4310</v>
      </c>
      <c r="B2640" t="s">
        <v>4311</v>
      </c>
      <c r="C2640" t="s">
        <v>1954</v>
      </c>
      <c r="D2640" t="s">
        <v>15007</v>
      </c>
      <c r="G2640" t="str">
        <f>IFERROR(VLOOKUP(F2640,Maquinas!A:B,2,0),"")</f>
        <v/>
      </c>
      <c r="H2640" t="s">
        <v>14676</v>
      </c>
      <c r="I2640" s="14">
        <v>5</v>
      </c>
      <c r="J2640" s="23">
        <v>12055</v>
      </c>
      <c r="K2640" s="23">
        <f t="shared" si="82"/>
        <v>60275</v>
      </c>
      <c r="L2640" s="20">
        <f t="shared" si="83"/>
        <v>2.5063411303096752E-5</v>
      </c>
    </row>
    <row r="2641" spans="1:12" x14ac:dyDescent="0.25">
      <c r="A2641" t="s">
        <v>7448</v>
      </c>
      <c r="B2641" t="s">
        <v>7449</v>
      </c>
      <c r="C2641" t="s">
        <v>1882</v>
      </c>
      <c r="D2641" t="s">
        <v>14886</v>
      </c>
      <c r="E2641" t="s">
        <v>14890</v>
      </c>
      <c r="F2641" t="s">
        <v>12688</v>
      </c>
      <c r="G2641" t="s">
        <v>14669</v>
      </c>
      <c r="H2641" s="43" t="s">
        <v>7154</v>
      </c>
      <c r="I2641" s="14">
        <v>7</v>
      </c>
      <c r="J2641" s="23">
        <v>8573.27</v>
      </c>
      <c r="K2641" s="23">
        <f t="shared" ref="K2641:K2704" si="84">+I2641*J2641</f>
        <v>60012.89</v>
      </c>
      <c r="L2641" s="20">
        <f t="shared" si="83"/>
        <v>2.4954421328204098E-5</v>
      </c>
    </row>
    <row r="2642" spans="1:12" x14ac:dyDescent="0.25">
      <c r="A2642" t="s">
        <v>4358</v>
      </c>
      <c r="B2642" t="s">
        <v>4359</v>
      </c>
      <c r="C2642" t="s">
        <v>1954</v>
      </c>
      <c r="D2642" t="s">
        <v>15007</v>
      </c>
      <c r="G2642" t="str">
        <f>IFERROR(VLOOKUP(F2642,Maquinas!A:B,2,0),"")</f>
        <v/>
      </c>
      <c r="H2642" t="s">
        <v>14676</v>
      </c>
      <c r="I2642" s="14">
        <v>4</v>
      </c>
      <c r="J2642" s="23">
        <v>15000</v>
      </c>
      <c r="K2642" s="23">
        <f t="shared" si="84"/>
        <v>60000</v>
      </c>
      <c r="L2642" s="20">
        <f t="shared" si="83"/>
        <v>2.4949061438171798E-5</v>
      </c>
    </row>
    <row r="2643" spans="1:12" x14ac:dyDescent="0.25">
      <c r="A2643" t="s">
        <v>8318</v>
      </c>
      <c r="B2643" t="s">
        <v>8319</v>
      </c>
      <c r="C2643" t="s">
        <v>1945</v>
      </c>
      <c r="D2643" t="s">
        <v>14894</v>
      </c>
      <c r="E2643" t="s">
        <v>14890</v>
      </c>
      <c r="G2643" t="str">
        <f>IFERROR(VLOOKUP(F2643,Maquinas!A:B,2,0),"")</f>
        <v/>
      </c>
      <c r="H2643" t="s">
        <v>14676</v>
      </c>
      <c r="I2643" s="14">
        <v>4</v>
      </c>
      <c r="J2643" s="23">
        <v>15000</v>
      </c>
      <c r="K2643" s="23">
        <f t="shared" si="84"/>
        <v>60000</v>
      </c>
      <c r="L2643" s="20">
        <f t="shared" si="83"/>
        <v>2.4949061438171798E-5</v>
      </c>
    </row>
    <row r="2644" spans="1:12" x14ac:dyDescent="0.25">
      <c r="A2644" t="s">
        <v>8565</v>
      </c>
      <c r="B2644" t="s">
        <v>8566</v>
      </c>
      <c r="C2644" t="s">
        <v>1719</v>
      </c>
      <c r="D2644" t="s">
        <v>14885</v>
      </c>
      <c r="E2644" t="s">
        <v>14890</v>
      </c>
      <c r="F2644" t="s">
        <v>12864</v>
      </c>
      <c r="G2644" t="s">
        <v>14670</v>
      </c>
      <c r="H2644" t="s">
        <v>7154</v>
      </c>
      <c r="I2644" s="14">
        <v>2</v>
      </c>
      <c r="J2644" s="23">
        <v>30000</v>
      </c>
      <c r="K2644" s="23">
        <f t="shared" si="84"/>
        <v>60000</v>
      </c>
      <c r="L2644" s="20">
        <f t="shared" si="83"/>
        <v>2.4949061438171798E-5</v>
      </c>
    </row>
    <row r="2645" spans="1:12" x14ac:dyDescent="0.25">
      <c r="A2645" t="s">
        <v>9591</v>
      </c>
      <c r="B2645" t="s">
        <v>9592</v>
      </c>
      <c r="C2645" t="s">
        <v>2770</v>
      </c>
      <c r="D2645" t="s">
        <v>14925</v>
      </c>
      <c r="F2645" t="s">
        <v>15070</v>
      </c>
      <c r="G2645" t="str">
        <f>IFERROR(VLOOKUP(F2645,Maquinas!A:B,2,0),"")</f>
        <v/>
      </c>
      <c r="H2645" t="s">
        <v>14778</v>
      </c>
      <c r="I2645" s="14">
        <v>2</v>
      </c>
      <c r="J2645" s="23">
        <v>30000</v>
      </c>
      <c r="K2645" s="23">
        <f t="shared" si="84"/>
        <v>60000</v>
      </c>
      <c r="L2645" s="20">
        <f t="shared" si="83"/>
        <v>2.4949061438171798E-5</v>
      </c>
    </row>
    <row r="2646" spans="1:12" x14ac:dyDescent="0.25">
      <c r="A2646" t="s">
        <v>9617</v>
      </c>
      <c r="B2646" t="s">
        <v>9618</v>
      </c>
      <c r="C2646" t="s">
        <v>1891</v>
      </c>
      <c r="D2646" t="s">
        <v>14946</v>
      </c>
      <c r="F2646" t="s">
        <v>12461</v>
      </c>
      <c r="G2646" t="s">
        <v>14688</v>
      </c>
      <c r="H2646" t="s">
        <v>1286</v>
      </c>
      <c r="I2646" s="36">
        <v>4</v>
      </c>
      <c r="J2646" s="37">
        <v>15000</v>
      </c>
      <c r="K2646" s="37">
        <f t="shared" si="84"/>
        <v>60000</v>
      </c>
      <c r="L2646" s="20">
        <f t="shared" si="83"/>
        <v>2.4949061438171798E-5</v>
      </c>
    </row>
    <row r="2647" spans="1:12" x14ac:dyDescent="0.25">
      <c r="A2647" t="s">
        <v>9623</v>
      </c>
      <c r="B2647" t="s">
        <v>9624</v>
      </c>
      <c r="C2647" t="s">
        <v>1906</v>
      </c>
      <c r="D2647" t="s">
        <v>14966</v>
      </c>
      <c r="F2647" t="s">
        <v>12636</v>
      </c>
      <c r="G2647" t="s">
        <v>14692</v>
      </c>
      <c r="H2647" t="s">
        <v>7278</v>
      </c>
      <c r="I2647" s="14">
        <v>2</v>
      </c>
      <c r="J2647" s="23">
        <v>30000</v>
      </c>
      <c r="K2647" s="23">
        <f t="shared" si="84"/>
        <v>60000</v>
      </c>
      <c r="L2647" s="20">
        <f t="shared" si="83"/>
        <v>2.4949061438171798E-5</v>
      </c>
    </row>
    <row r="2648" spans="1:12" x14ac:dyDescent="0.25">
      <c r="A2648" t="s">
        <v>10570</v>
      </c>
      <c r="B2648" t="s">
        <v>10571</v>
      </c>
      <c r="C2648" t="s">
        <v>1719</v>
      </c>
      <c r="D2648" t="s">
        <v>14885</v>
      </c>
      <c r="F2648" t="s">
        <v>14742</v>
      </c>
      <c r="G2648" t="str">
        <f>IFERROR(VLOOKUP(F2648,Maquinas!A:B,2,0),"")</f>
        <v>DIDDE GLASER II</v>
      </c>
      <c r="H2648" t="s">
        <v>1286</v>
      </c>
      <c r="I2648" s="36">
        <v>2</v>
      </c>
      <c r="J2648" s="37">
        <v>30000</v>
      </c>
      <c r="K2648" s="37">
        <f t="shared" si="84"/>
        <v>60000</v>
      </c>
      <c r="L2648" s="20">
        <f t="shared" si="83"/>
        <v>2.4949061438171798E-5</v>
      </c>
    </row>
    <row r="2649" spans="1:12" hidden="1" x14ac:dyDescent="0.25">
      <c r="A2649" t="s">
        <v>11807</v>
      </c>
      <c r="B2649" t="s">
        <v>11808</v>
      </c>
      <c r="C2649" t="s">
        <v>2770</v>
      </c>
      <c r="D2649" t="s">
        <v>14925</v>
      </c>
      <c r="E2649" t="s">
        <v>14890</v>
      </c>
      <c r="F2649" t="s">
        <v>14676</v>
      </c>
      <c r="G2649" t="str">
        <f>IFERROR(VLOOKUP(F2649,Maquinas!A:B,2,0),"")</f>
        <v/>
      </c>
      <c r="H2649" t="s">
        <v>14676</v>
      </c>
      <c r="I2649" s="14">
        <v>1</v>
      </c>
      <c r="J2649" s="23">
        <v>60000</v>
      </c>
      <c r="K2649" s="23">
        <f t="shared" si="84"/>
        <v>60000</v>
      </c>
      <c r="L2649" s="20">
        <f t="shared" si="83"/>
        <v>2.4949061438171798E-5</v>
      </c>
    </row>
    <row r="2650" spans="1:12" hidden="1" x14ac:dyDescent="0.25">
      <c r="A2650" t="s">
        <v>12222</v>
      </c>
      <c r="B2650" t="s">
        <v>12223</v>
      </c>
      <c r="C2650" t="s">
        <v>1965</v>
      </c>
      <c r="D2650" t="s">
        <v>14908</v>
      </c>
      <c r="F2650" t="s">
        <v>14765</v>
      </c>
      <c r="G2650" t="str">
        <f>IFERROR(VLOOKUP(F2650,Maquinas!A:B,2,0),"")</f>
        <v/>
      </c>
      <c r="I2650" s="14">
        <v>5</v>
      </c>
      <c r="J2650" s="23">
        <v>12000</v>
      </c>
      <c r="K2650" s="23">
        <f t="shared" si="84"/>
        <v>60000</v>
      </c>
      <c r="L2650" s="20">
        <f t="shared" si="83"/>
        <v>2.4949061438171798E-5</v>
      </c>
    </row>
    <row r="2651" spans="1:12" hidden="1" x14ac:dyDescent="0.25">
      <c r="A2651" t="s">
        <v>12384</v>
      </c>
      <c r="B2651" t="s">
        <v>12385</v>
      </c>
      <c r="C2651" t="s">
        <v>12362</v>
      </c>
      <c r="D2651" t="s">
        <v>14888</v>
      </c>
      <c r="G2651" t="str">
        <f>IFERROR(VLOOKUP(F2651,Maquinas!A:B,2,0),"")</f>
        <v/>
      </c>
      <c r="I2651" s="14">
        <v>3</v>
      </c>
      <c r="J2651" s="23">
        <v>20000</v>
      </c>
      <c r="K2651" s="23">
        <f t="shared" si="84"/>
        <v>60000</v>
      </c>
      <c r="L2651" s="20">
        <f t="shared" si="83"/>
        <v>2.4949061438171798E-5</v>
      </c>
    </row>
    <row r="2652" spans="1:12" x14ac:dyDescent="0.25">
      <c r="A2652" t="s">
        <v>8912</v>
      </c>
      <c r="B2652" t="s">
        <v>8913</v>
      </c>
      <c r="C2652" t="s">
        <v>1970</v>
      </c>
      <c r="D2652" t="s">
        <v>14902</v>
      </c>
      <c r="F2652" t="s">
        <v>12448</v>
      </c>
      <c r="G2652" t="s">
        <v>14680</v>
      </c>
      <c r="H2652" t="s">
        <v>1286</v>
      </c>
      <c r="I2652" s="36">
        <v>4</v>
      </c>
      <c r="J2652" s="37">
        <v>14802.85</v>
      </c>
      <c r="K2652" s="37">
        <f t="shared" si="84"/>
        <v>59211.4</v>
      </c>
      <c r="L2652" s="20">
        <f t="shared" si="83"/>
        <v>2.4621147607336093E-5</v>
      </c>
    </row>
    <row r="2653" spans="1:12" s="39" customFormat="1" x14ac:dyDescent="0.25">
      <c r="A2653" s="39" t="s">
        <v>9533</v>
      </c>
      <c r="B2653" s="39" t="s">
        <v>9534</v>
      </c>
      <c r="C2653" s="39" t="s">
        <v>1922</v>
      </c>
      <c r="D2653" s="39" t="s">
        <v>14649</v>
      </c>
      <c r="F2653" s="39" t="s">
        <v>15058</v>
      </c>
      <c r="G2653" s="39" t="str">
        <f>IFERROR(VLOOKUP(F2653,Maquinas!A:B,2,0),"")</f>
        <v>TROQUELADORA LAMINAS PVC - CABIDA 3</v>
      </c>
      <c r="H2653" s="39" t="s">
        <v>12135</v>
      </c>
      <c r="I2653" s="40">
        <v>2</v>
      </c>
      <c r="J2653" s="41">
        <v>29600</v>
      </c>
      <c r="K2653" s="41">
        <f t="shared" si="84"/>
        <v>59200</v>
      </c>
      <c r="L2653" s="42">
        <f t="shared" si="83"/>
        <v>2.461640728566284E-5</v>
      </c>
    </row>
    <row r="2654" spans="1:12" s="80" customFormat="1" x14ac:dyDescent="0.25">
      <c r="A2654" s="80" t="s">
        <v>4900</v>
      </c>
      <c r="B2654" s="80" t="s">
        <v>4901</v>
      </c>
      <c r="C2654" s="80" t="s">
        <v>1965</v>
      </c>
      <c r="D2654" s="80" t="s">
        <v>14908</v>
      </c>
      <c r="G2654" s="80" t="str">
        <f>IFERROR(VLOOKUP(F2654,Maquinas!A:B,2,0),"")</f>
        <v/>
      </c>
      <c r="H2654" s="80" t="s">
        <v>14676</v>
      </c>
      <c r="I2654" s="97">
        <v>1</v>
      </c>
      <c r="J2654" s="98">
        <v>59000</v>
      </c>
      <c r="K2654" s="98">
        <f t="shared" si="84"/>
        <v>59000</v>
      </c>
      <c r="L2654" s="99">
        <f t="shared" si="83"/>
        <v>2.4533243747535601E-5</v>
      </c>
    </row>
    <row r="2655" spans="1:12" x14ac:dyDescent="0.25">
      <c r="A2655" t="s">
        <v>4006</v>
      </c>
      <c r="B2655" t="s">
        <v>4007</v>
      </c>
      <c r="C2655" t="s">
        <v>1970</v>
      </c>
      <c r="D2655" t="s">
        <v>14902</v>
      </c>
      <c r="G2655" t="str">
        <f>IFERROR(VLOOKUP(F2655,Maquinas!A:B,2,0),"")</f>
        <v/>
      </c>
      <c r="H2655" t="s">
        <v>14676</v>
      </c>
      <c r="I2655" s="14">
        <v>4</v>
      </c>
      <c r="J2655" s="23">
        <v>14740.83</v>
      </c>
      <c r="K2655" s="23">
        <f t="shared" si="84"/>
        <v>58963.32</v>
      </c>
      <c r="L2655" s="20">
        <f t="shared" si="83"/>
        <v>2.4517991554643066E-5</v>
      </c>
    </row>
    <row r="2656" spans="1:12" x14ac:dyDescent="0.25">
      <c r="A2656" t="s">
        <v>7871</v>
      </c>
      <c r="B2656" t="s">
        <v>7872</v>
      </c>
      <c r="C2656" t="s">
        <v>1882</v>
      </c>
      <c r="D2656" t="s">
        <v>14886</v>
      </c>
      <c r="E2656" t="s">
        <v>14890</v>
      </c>
      <c r="F2656" t="s">
        <v>12448</v>
      </c>
      <c r="G2656" t="s">
        <v>14680</v>
      </c>
      <c r="H2656" t="s">
        <v>1286</v>
      </c>
      <c r="I2656" s="36">
        <v>5</v>
      </c>
      <c r="J2656" s="37">
        <v>11784.27</v>
      </c>
      <c r="K2656" s="37">
        <f t="shared" si="84"/>
        <v>58921.350000000006</v>
      </c>
      <c r="L2656" s="20">
        <f t="shared" si="83"/>
        <v>2.4500539686167066E-5</v>
      </c>
    </row>
    <row r="2657" spans="1:12" x14ac:dyDescent="0.25">
      <c r="A2657" t="s">
        <v>4368</v>
      </c>
      <c r="B2657" t="s">
        <v>4369</v>
      </c>
      <c r="C2657" t="s">
        <v>1954</v>
      </c>
      <c r="D2657" t="s">
        <v>15007</v>
      </c>
      <c r="G2657" t="str">
        <f>IFERROR(VLOOKUP(F2657,Maquinas!A:B,2,0),"")</f>
        <v/>
      </c>
      <c r="H2657" t="s">
        <v>14676</v>
      </c>
      <c r="I2657" s="14">
        <v>6</v>
      </c>
      <c r="J2657" s="23">
        <v>9800</v>
      </c>
      <c r="K2657" s="23">
        <f t="shared" si="84"/>
        <v>58800</v>
      </c>
      <c r="L2657" s="20">
        <f t="shared" si="83"/>
        <v>2.4450080209408361E-5</v>
      </c>
    </row>
    <row r="2658" spans="1:12" x14ac:dyDescent="0.25">
      <c r="A2658" t="s">
        <v>10584</v>
      </c>
      <c r="B2658" t="s">
        <v>10586</v>
      </c>
      <c r="C2658" t="s">
        <v>1922</v>
      </c>
      <c r="D2658" t="s">
        <v>14649</v>
      </c>
      <c r="F2658" t="s">
        <v>14726</v>
      </c>
      <c r="G2658" t="str">
        <f>IFERROR(VLOOKUP(F2658,Maquinas!A:B,2,0),"")</f>
        <v>IMPRESION  DE BOLSAS</v>
      </c>
      <c r="H2658" t="s">
        <v>44</v>
      </c>
      <c r="I2658" s="14">
        <v>1</v>
      </c>
      <c r="J2658" s="23">
        <v>58800</v>
      </c>
      <c r="K2658" s="23">
        <f t="shared" si="84"/>
        <v>58800</v>
      </c>
      <c r="L2658" s="20">
        <f t="shared" si="83"/>
        <v>2.4450080209408361E-5</v>
      </c>
    </row>
    <row r="2659" spans="1:12" s="28" customFormat="1" hidden="1" x14ac:dyDescent="0.25">
      <c r="A2659" s="28" t="s">
        <v>11554</v>
      </c>
      <c r="B2659" s="28" t="s">
        <v>11555</v>
      </c>
      <c r="C2659" s="28" t="s">
        <v>5888</v>
      </c>
      <c r="D2659" s="28" t="s">
        <v>14892</v>
      </c>
      <c r="G2659" s="28" t="str">
        <f>IFERROR(VLOOKUP(F2659,Maquinas!A:B,2,0),"")</f>
        <v/>
      </c>
      <c r="I2659" s="29">
        <v>1</v>
      </c>
      <c r="J2659" s="30">
        <v>58683</v>
      </c>
      <c r="K2659" s="30">
        <f t="shared" si="84"/>
        <v>58683</v>
      </c>
      <c r="L2659" s="31">
        <f t="shared" si="83"/>
        <v>2.4401429539603927E-5</v>
      </c>
    </row>
    <row r="2660" spans="1:12" x14ac:dyDescent="0.25">
      <c r="A2660" t="s">
        <v>4499</v>
      </c>
      <c r="B2660" t="s">
        <v>4500</v>
      </c>
      <c r="C2660" t="s">
        <v>1725</v>
      </c>
      <c r="D2660" t="s">
        <v>14896</v>
      </c>
      <c r="G2660" t="str">
        <f>IFERROR(VLOOKUP(F2660,Maquinas!A:B,2,0),"")</f>
        <v/>
      </c>
      <c r="H2660" t="s">
        <v>14676</v>
      </c>
      <c r="I2660" s="14">
        <v>1</v>
      </c>
      <c r="J2660" s="23">
        <v>58667</v>
      </c>
      <c r="K2660" s="23">
        <f t="shared" si="84"/>
        <v>58667</v>
      </c>
      <c r="L2660" s="20">
        <f t="shared" si="83"/>
        <v>2.4394776456553747E-5</v>
      </c>
    </row>
    <row r="2661" spans="1:12" x14ac:dyDescent="0.25">
      <c r="A2661" s="76" t="s">
        <v>8253</v>
      </c>
      <c r="B2661" s="76" t="s">
        <v>8254</v>
      </c>
      <c r="C2661" s="80" t="s">
        <v>1965</v>
      </c>
      <c r="D2661" s="76" t="s">
        <v>14892</v>
      </c>
      <c r="E2661" s="76" t="s">
        <v>14890</v>
      </c>
      <c r="F2661" s="80" t="s">
        <v>5888</v>
      </c>
      <c r="G2661" s="76" t="str">
        <f>IFERROR(VLOOKUP(F2661,Maquinas!A:B,2,0),"")</f>
        <v/>
      </c>
      <c r="H2661" s="80" t="s">
        <v>14676</v>
      </c>
      <c r="I2661" s="94">
        <v>1</v>
      </c>
      <c r="J2661" s="95">
        <v>58600</v>
      </c>
      <c r="K2661" s="95">
        <f t="shared" si="84"/>
        <v>58600</v>
      </c>
      <c r="L2661" s="96">
        <f t="shared" si="83"/>
        <v>2.4366916671281121E-5</v>
      </c>
    </row>
    <row r="2662" spans="1:12" x14ac:dyDescent="0.25">
      <c r="A2662" t="s">
        <v>2119</v>
      </c>
      <c r="B2662" t="s">
        <v>2120</v>
      </c>
      <c r="C2662" t="s">
        <v>1719</v>
      </c>
      <c r="D2662" t="s">
        <v>14885</v>
      </c>
      <c r="F2662" t="s">
        <v>12864</v>
      </c>
      <c r="G2662" t="s">
        <v>14670</v>
      </c>
      <c r="H2662" t="s">
        <v>7154</v>
      </c>
      <c r="I2662" s="14">
        <v>2</v>
      </c>
      <c r="J2662" s="23">
        <v>29254.26</v>
      </c>
      <c r="K2662" s="23">
        <f t="shared" si="84"/>
        <v>58508.52</v>
      </c>
      <c r="L2662" s="20">
        <f t="shared" si="83"/>
        <v>2.4328877668941723E-5</v>
      </c>
    </row>
    <row r="2663" spans="1:12" x14ac:dyDescent="0.25">
      <c r="A2663" t="s">
        <v>3575</v>
      </c>
      <c r="B2663" t="s">
        <v>3576</v>
      </c>
      <c r="C2663" t="s">
        <v>1891</v>
      </c>
      <c r="D2663" t="s">
        <v>14946</v>
      </c>
      <c r="G2663" t="str">
        <f>IFERROR(VLOOKUP(F2663,Maquinas!A:B,2,0),"")</f>
        <v/>
      </c>
      <c r="H2663" t="s">
        <v>14676</v>
      </c>
      <c r="I2663" s="14">
        <v>3</v>
      </c>
      <c r="J2663" s="23">
        <v>19497</v>
      </c>
      <c r="K2663" s="23">
        <f t="shared" si="84"/>
        <v>58491</v>
      </c>
      <c r="L2663" s="20">
        <f t="shared" si="83"/>
        <v>2.4321592543001776E-5</v>
      </c>
    </row>
    <row r="2664" spans="1:12" x14ac:dyDescent="0.25">
      <c r="A2664" t="s">
        <v>4411</v>
      </c>
      <c r="B2664" t="s">
        <v>4412</v>
      </c>
      <c r="C2664" t="s">
        <v>1954</v>
      </c>
      <c r="D2664" t="s">
        <v>15007</v>
      </c>
      <c r="G2664" t="str">
        <f>IFERROR(VLOOKUP(F2664,Maquinas!A:B,2,0),"")</f>
        <v/>
      </c>
      <c r="H2664" t="s">
        <v>14676</v>
      </c>
      <c r="I2664" s="14">
        <v>6</v>
      </c>
      <c r="J2664" s="23">
        <v>9748.5</v>
      </c>
      <c r="K2664" s="23">
        <f t="shared" si="84"/>
        <v>58491</v>
      </c>
      <c r="L2664" s="20">
        <f t="shared" si="83"/>
        <v>2.4321592543001776E-5</v>
      </c>
    </row>
    <row r="2665" spans="1:12" x14ac:dyDescent="0.25">
      <c r="A2665" t="s">
        <v>3591</v>
      </c>
      <c r="B2665" t="s">
        <v>3592</v>
      </c>
      <c r="C2665" t="s">
        <v>1891</v>
      </c>
      <c r="D2665" t="s">
        <v>14946</v>
      </c>
      <c r="G2665" t="str">
        <f>IFERROR(VLOOKUP(F2665,Maquinas!A:B,2,0),"")</f>
        <v/>
      </c>
      <c r="H2665" t="s">
        <v>14676</v>
      </c>
      <c r="I2665" s="14">
        <v>8</v>
      </c>
      <c r="J2665" s="23">
        <v>7303</v>
      </c>
      <c r="K2665" s="23">
        <f t="shared" si="84"/>
        <v>58424</v>
      </c>
      <c r="L2665" s="20">
        <f t="shared" si="83"/>
        <v>2.4293732757729151E-5</v>
      </c>
    </row>
    <row r="2666" spans="1:12" x14ac:dyDescent="0.25">
      <c r="A2666" t="s">
        <v>9934</v>
      </c>
      <c r="B2666" t="s">
        <v>9935</v>
      </c>
      <c r="C2666" t="s">
        <v>1970</v>
      </c>
      <c r="D2666" t="s">
        <v>14902</v>
      </c>
      <c r="F2666" t="s">
        <v>12458</v>
      </c>
      <c r="G2666" t="s">
        <v>14666</v>
      </c>
      <c r="H2666" t="s">
        <v>1286</v>
      </c>
      <c r="I2666" s="36">
        <v>2</v>
      </c>
      <c r="J2666" s="37">
        <v>29150</v>
      </c>
      <c r="K2666" s="37">
        <f t="shared" si="84"/>
        <v>58300</v>
      </c>
      <c r="L2666" s="20">
        <f t="shared" si="83"/>
        <v>2.4242171364090262E-5</v>
      </c>
    </row>
    <row r="2667" spans="1:12" x14ac:dyDescent="0.25">
      <c r="A2667" t="s">
        <v>3727</v>
      </c>
      <c r="B2667" t="s">
        <v>3728</v>
      </c>
      <c r="C2667" t="s">
        <v>1970</v>
      </c>
      <c r="D2667" t="s">
        <v>14902</v>
      </c>
      <c r="G2667" t="str">
        <f>IFERROR(VLOOKUP(F2667,Maquinas!A:B,2,0),"")</f>
        <v/>
      </c>
      <c r="H2667" t="s">
        <v>14676</v>
      </c>
      <c r="I2667" s="14">
        <v>5</v>
      </c>
      <c r="J2667" s="23">
        <v>11658.16</v>
      </c>
      <c r="K2667" s="23">
        <f t="shared" si="84"/>
        <v>58290.8</v>
      </c>
      <c r="L2667" s="20">
        <f t="shared" si="83"/>
        <v>2.4238345841336411E-5</v>
      </c>
    </row>
    <row r="2668" spans="1:12" x14ac:dyDescent="0.25">
      <c r="A2668" s="155" t="s">
        <v>3033</v>
      </c>
      <c r="B2668" s="155" t="s">
        <v>3034</v>
      </c>
      <c r="C2668" s="155" t="s">
        <v>15445</v>
      </c>
      <c r="D2668" s="155" t="s">
        <v>14885</v>
      </c>
      <c r="E2668" s="155"/>
      <c r="F2668" s="155" t="s">
        <v>13152</v>
      </c>
      <c r="G2668" s="155" t="s">
        <v>14687</v>
      </c>
      <c r="H2668" s="155" t="s">
        <v>1286</v>
      </c>
      <c r="I2668" s="156">
        <v>11</v>
      </c>
      <c r="J2668" s="157">
        <v>5294.67</v>
      </c>
      <c r="K2668" s="157">
        <f t="shared" si="84"/>
        <v>58241.37</v>
      </c>
      <c r="L2668" s="158">
        <f t="shared" si="83"/>
        <v>2.4217791972888263E-5</v>
      </c>
    </row>
    <row r="2669" spans="1:12" x14ac:dyDescent="0.25">
      <c r="A2669" t="s">
        <v>3207</v>
      </c>
      <c r="B2669" t="s">
        <v>3208</v>
      </c>
      <c r="C2669" t="s">
        <v>1970</v>
      </c>
      <c r="D2669" t="s">
        <v>14902</v>
      </c>
      <c r="F2669" t="s">
        <v>14895</v>
      </c>
      <c r="G2669" t="s">
        <v>14664</v>
      </c>
      <c r="H2669" t="s">
        <v>7195</v>
      </c>
      <c r="I2669" s="14">
        <v>2</v>
      </c>
      <c r="J2669" s="23">
        <v>29100.78</v>
      </c>
      <c r="K2669" s="23">
        <f t="shared" si="84"/>
        <v>58201.56</v>
      </c>
      <c r="L2669" s="20">
        <f t="shared" si="83"/>
        <v>2.4201238270624033E-5</v>
      </c>
    </row>
    <row r="2670" spans="1:12" x14ac:dyDescent="0.25">
      <c r="A2670" t="s">
        <v>9515</v>
      </c>
      <c r="B2670" t="s">
        <v>9516</v>
      </c>
      <c r="C2670" t="s">
        <v>1922</v>
      </c>
      <c r="D2670" t="s">
        <v>14649</v>
      </c>
      <c r="F2670" t="s">
        <v>13032</v>
      </c>
      <c r="G2670" t="s">
        <v>14661</v>
      </c>
      <c r="H2670" t="s">
        <v>7195</v>
      </c>
      <c r="I2670" s="14">
        <v>2</v>
      </c>
      <c r="J2670" s="23">
        <v>29000</v>
      </c>
      <c r="K2670" s="23">
        <f t="shared" si="84"/>
        <v>58000</v>
      </c>
      <c r="L2670" s="20">
        <f t="shared" si="83"/>
        <v>2.4117426056899403E-5</v>
      </c>
    </row>
    <row r="2671" spans="1:12" hidden="1" x14ac:dyDescent="0.25">
      <c r="A2671" t="s">
        <v>12312</v>
      </c>
      <c r="B2671" t="s">
        <v>12313</v>
      </c>
      <c r="C2671" t="s">
        <v>1906</v>
      </c>
      <c r="D2671" t="s">
        <v>14966</v>
      </c>
      <c r="F2671" t="s">
        <v>14798</v>
      </c>
      <c r="G2671" t="str">
        <f>IFERROR(VLOOKUP(F2671,Maquinas!A:B,2,0),"")</f>
        <v/>
      </c>
      <c r="H2671" t="s">
        <v>14845</v>
      </c>
      <c r="I2671" s="14">
        <v>2</v>
      </c>
      <c r="J2671" s="23">
        <v>29000</v>
      </c>
      <c r="K2671" s="23">
        <f t="shared" si="84"/>
        <v>58000</v>
      </c>
      <c r="L2671" s="20">
        <f t="shared" si="83"/>
        <v>2.4117426056899403E-5</v>
      </c>
    </row>
    <row r="2672" spans="1:12" x14ac:dyDescent="0.25">
      <c r="A2672" t="s">
        <v>9667</v>
      </c>
      <c r="B2672" t="s">
        <v>9668</v>
      </c>
      <c r="C2672" t="s">
        <v>1970</v>
      </c>
      <c r="D2672" t="s">
        <v>14902</v>
      </c>
      <c r="G2672" t="str">
        <f>IFERROR(VLOOKUP(F2672,Maquinas!A:B,2,0),"")</f>
        <v/>
      </c>
      <c r="H2672" t="s">
        <v>14676</v>
      </c>
      <c r="I2672" s="14">
        <v>2</v>
      </c>
      <c r="J2672" s="23">
        <v>28800</v>
      </c>
      <c r="K2672" s="23">
        <f t="shared" si="84"/>
        <v>57600</v>
      </c>
      <c r="L2672" s="20">
        <f t="shared" si="83"/>
        <v>2.3951098980644927E-5</v>
      </c>
    </row>
    <row r="2673" spans="1:12" x14ac:dyDescent="0.25">
      <c r="A2673" t="s">
        <v>4938</v>
      </c>
      <c r="B2673" t="s">
        <v>4939</v>
      </c>
      <c r="C2673" t="s">
        <v>4937</v>
      </c>
      <c r="D2673" t="s">
        <v>14887</v>
      </c>
      <c r="G2673" t="str">
        <f>IFERROR(VLOOKUP(F2673,Maquinas!A:B,2,0),"")</f>
        <v/>
      </c>
      <c r="H2673" t="s">
        <v>14676</v>
      </c>
      <c r="I2673" s="14">
        <v>5</v>
      </c>
      <c r="J2673" s="23">
        <v>11511.27</v>
      </c>
      <c r="K2673" s="23">
        <f t="shared" si="84"/>
        <v>57556.350000000006</v>
      </c>
      <c r="L2673" s="20">
        <f t="shared" si="83"/>
        <v>2.3932948538448657E-5</v>
      </c>
    </row>
    <row r="2674" spans="1:12" x14ac:dyDescent="0.25">
      <c r="A2674" t="s">
        <v>4495</v>
      </c>
      <c r="B2674" t="s">
        <v>4496</v>
      </c>
      <c r="C2674" t="s">
        <v>1725</v>
      </c>
      <c r="D2674" t="s">
        <v>14896</v>
      </c>
      <c r="G2674" t="str">
        <f>IFERROR(VLOOKUP(F2674,Maquinas!A:B,2,0),"")</f>
        <v/>
      </c>
      <c r="H2674" t="s">
        <v>14676</v>
      </c>
      <c r="I2674" s="14">
        <v>1</v>
      </c>
      <c r="J2674" s="23">
        <v>57427</v>
      </c>
      <c r="K2674" s="23">
        <f t="shared" si="84"/>
        <v>57427</v>
      </c>
      <c r="L2674" s="20">
        <f t="shared" si="83"/>
        <v>2.3879162520164864E-5</v>
      </c>
    </row>
    <row r="2675" spans="1:12" x14ac:dyDescent="0.25">
      <c r="A2675" t="s">
        <v>4516</v>
      </c>
      <c r="B2675" t="s">
        <v>4517</v>
      </c>
      <c r="C2675" t="s">
        <v>1725</v>
      </c>
      <c r="D2675" t="s">
        <v>14896</v>
      </c>
      <c r="G2675" t="str">
        <f>IFERROR(VLOOKUP(F2675,Maquinas!A:B,2,0),"")</f>
        <v/>
      </c>
      <c r="H2675" t="s">
        <v>14676</v>
      </c>
      <c r="I2675" s="14">
        <v>1</v>
      </c>
      <c r="J2675" s="23">
        <v>57362</v>
      </c>
      <c r="K2675" s="23">
        <f t="shared" si="84"/>
        <v>57362</v>
      </c>
      <c r="L2675" s="20">
        <f t="shared" si="83"/>
        <v>2.3852134370273512E-5</v>
      </c>
    </row>
    <row r="2676" spans="1:12" x14ac:dyDescent="0.25">
      <c r="A2676" t="s">
        <v>5230</v>
      </c>
      <c r="B2676" t="s">
        <v>5231</v>
      </c>
      <c r="C2676" t="s">
        <v>1970</v>
      </c>
      <c r="D2676" t="s">
        <v>14902</v>
      </c>
      <c r="E2676" t="s">
        <v>14890</v>
      </c>
      <c r="F2676" t="s">
        <v>12864</v>
      </c>
      <c r="G2676" t="s">
        <v>14670</v>
      </c>
      <c r="H2676" t="s">
        <v>7154</v>
      </c>
      <c r="I2676" s="14">
        <v>5</v>
      </c>
      <c r="J2676" s="23">
        <v>11470.9</v>
      </c>
      <c r="K2676" s="23">
        <f t="shared" si="84"/>
        <v>57354.5</v>
      </c>
      <c r="L2676" s="20">
        <f t="shared" si="83"/>
        <v>2.3849015737593738E-5</v>
      </c>
    </row>
    <row r="2677" spans="1:12" hidden="1" x14ac:dyDescent="0.25">
      <c r="A2677" t="s">
        <v>12292</v>
      </c>
      <c r="B2677" t="s">
        <v>12293</v>
      </c>
      <c r="C2677" t="s">
        <v>433</v>
      </c>
      <c r="D2677" t="s">
        <v>14881</v>
      </c>
      <c r="G2677" t="str">
        <f>IFERROR(VLOOKUP(F2677,Maquinas!A:B,2,0),"")</f>
        <v/>
      </c>
      <c r="I2677" s="14">
        <v>8</v>
      </c>
      <c r="J2677" s="23">
        <v>7168.41</v>
      </c>
      <c r="K2677" s="23">
        <f t="shared" si="84"/>
        <v>57347.28</v>
      </c>
      <c r="L2677" s="20">
        <f t="shared" si="83"/>
        <v>2.3846013533867344E-5</v>
      </c>
    </row>
    <row r="2678" spans="1:12" x14ac:dyDescent="0.25">
      <c r="A2678" t="s">
        <v>2469</v>
      </c>
      <c r="B2678" t="s">
        <v>2470</v>
      </c>
      <c r="C2678" t="s">
        <v>1719</v>
      </c>
      <c r="D2678" t="s">
        <v>14885</v>
      </c>
      <c r="F2678" t="s">
        <v>12636</v>
      </c>
      <c r="G2678" t="s">
        <v>14692</v>
      </c>
      <c r="H2678" t="s">
        <v>7278</v>
      </c>
      <c r="I2678" s="14">
        <v>1</v>
      </c>
      <c r="J2678" s="23">
        <v>57214.65</v>
      </c>
      <c r="K2678" s="23">
        <f t="shared" si="84"/>
        <v>57214.65</v>
      </c>
      <c r="L2678" s="20">
        <f t="shared" si="83"/>
        <v>2.3790863633558268E-5</v>
      </c>
    </row>
    <row r="2679" spans="1:12" x14ac:dyDescent="0.25">
      <c r="A2679" t="s">
        <v>4068</v>
      </c>
      <c r="B2679" t="s">
        <v>4069</v>
      </c>
      <c r="C2679" t="s">
        <v>1954</v>
      </c>
      <c r="D2679" t="s">
        <v>15007</v>
      </c>
      <c r="G2679" t="str">
        <f>IFERROR(VLOOKUP(F2679,Maquinas!A:B,2,0),"")</f>
        <v/>
      </c>
      <c r="H2679" t="s">
        <v>14676</v>
      </c>
      <c r="I2679" s="14">
        <v>9</v>
      </c>
      <c r="J2679" s="23">
        <v>6345</v>
      </c>
      <c r="K2679" s="23">
        <f t="shared" si="84"/>
        <v>57105</v>
      </c>
      <c r="L2679" s="20">
        <f t="shared" si="83"/>
        <v>2.3745269223780009E-5</v>
      </c>
    </row>
    <row r="2680" spans="1:12" x14ac:dyDescent="0.25">
      <c r="A2680" t="s">
        <v>5014</v>
      </c>
      <c r="B2680" t="s">
        <v>5015</v>
      </c>
      <c r="C2680" t="s">
        <v>4937</v>
      </c>
      <c r="D2680" t="s">
        <v>14887</v>
      </c>
      <c r="G2680" t="str">
        <f>IFERROR(VLOOKUP(F2680,Maquinas!A:B,2,0),"")</f>
        <v/>
      </c>
      <c r="H2680" t="s">
        <v>14676</v>
      </c>
      <c r="I2680" s="14">
        <v>1</v>
      </c>
      <c r="J2680" s="23">
        <v>57100</v>
      </c>
      <c r="K2680" s="23">
        <f t="shared" si="84"/>
        <v>57100</v>
      </c>
      <c r="L2680" s="20">
        <f t="shared" si="83"/>
        <v>2.3743190135326828E-5</v>
      </c>
    </row>
    <row r="2681" spans="1:12" x14ac:dyDescent="0.25">
      <c r="A2681" t="s">
        <v>8749</v>
      </c>
      <c r="B2681" t="s">
        <v>8750</v>
      </c>
      <c r="C2681" t="s">
        <v>1882</v>
      </c>
      <c r="D2681" t="s">
        <v>14886</v>
      </c>
      <c r="E2681" t="s">
        <v>14890</v>
      </c>
      <c r="F2681" t="s">
        <v>12448</v>
      </c>
      <c r="G2681" t="str">
        <f>IFERROR(VLOOKUP(F2681,Maquinas!A:B,2,0),"")</f>
        <v>HARRIS 1000 (22")</v>
      </c>
      <c r="H2681" t="s">
        <v>1286</v>
      </c>
      <c r="I2681" s="36">
        <v>3</v>
      </c>
      <c r="J2681" s="37">
        <v>19016.310000000001</v>
      </c>
      <c r="K2681" s="37">
        <f t="shared" si="84"/>
        <v>57048.930000000008</v>
      </c>
      <c r="L2681" s="20">
        <f t="shared" si="83"/>
        <v>2.3721954325866041E-5</v>
      </c>
    </row>
    <row r="2682" spans="1:12" x14ac:dyDescent="0.25">
      <c r="A2682" t="s">
        <v>4220</v>
      </c>
      <c r="B2682" t="s">
        <v>4221</v>
      </c>
      <c r="C2682" t="s">
        <v>1719</v>
      </c>
      <c r="D2682" t="s">
        <v>14908</v>
      </c>
      <c r="G2682" t="str">
        <f>IFERROR(VLOOKUP(F2682,Maquinas!A:B,2,0),"")</f>
        <v/>
      </c>
      <c r="H2682" t="s">
        <v>14676</v>
      </c>
      <c r="I2682" s="36">
        <v>12</v>
      </c>
      <c r="J2682" s="37">
        <v>4750.33</v>
      </c>
      <c r="K2682" s="37">
        <f t="shared" si="84"/>
        <v>57003.96</v>
      </c>
      <c r="L2682" s="38">
        <f t="shared" si="83"/>
        <v>2.3703255004318127E-5</v>
      </c>
    </row>
    <row r="2683" spans="1:12" x14ac:dyDescent="0.25">
      <c r="A2683" t="s">
        <v>3633</v>
      </c>
      <c r="B2683" t="s">
        <v>3634</v>
      </c>
      <c r="C2683" t="s">
        <v>1891</v>
      </c>
      <c r="D2683" t="s">
        <v>14946</v>
      </c>
      <c r="G2683" t="str">
        <f>IFERROR(VLOOKUP(F2683,Maquinas!A:B,2,0),"")</f>
        <v/>
      </c>
      <c r="H2683" t="s">
        <v>14676</v>
      </c>
      <c r="I2683" s="14">
        <v>6</v>
      </c>
      <c r="J2683" s="23">
        <v>9500</v>
      </c>
      <c r="K2683" s="23">
        <f t="shared" si="84"/>
        <v>57000</v>
      </c>
      <c r="L2683" s="20">
        <f t="shared" si="83"/>
        <v>2.3701608366263208E-5</v>
      </c>
    </row>
    <row r="2684" spans="1:12" x14ac:dyDescent="0.25">
      <c r="A2684" t="s">
        <v>10319</v>
      </c>
      <c r="B2684" t="s">
        <v>10320</v>
      </c>
      <c r="C2684" t="s">
        <v>4937</v>
      </c>
      <c r="D2684" t="s">
        <v>14887</v>
      </c>
      <c r="G2684" t="str">
        <f>IFERROR(VLOOKUP(F2684,Maquinas!A:B,2,0),"")</f>
        <v/>
      </c>
      <c r="H2684" t="s">
        <v>14676</v>
      </c>
      <c r="I2684" s="14">
        <v>1</v>
      </c>
      <c r="J2684" s="23">
        <v>57000</v>
      </c>
      <c r="K2684" s="23">
        <f t="shared" si="84"/>
        <v>57000</v>
      </c>
      <c r="L2684" s="20">
        <f t="shared" si="83"/>
        <v>2.3701608366263208E-5</v>
      </c>
    </row>
    <row r="2685" spans="1:12" x14ac:dyDescent="0.25">
      <c r="A2685" t="s">
        <v>3786</v>
      </c>
      <c r="B2685" t="s">
        <v>3787</v>
      </c>
      <c r="C2685" t="s">
        <v>1970</v>
      </c>
      <c r="D2685" t="s">
        <v>14902</v>
      </c>
      <c r="G2685" t="str">
        <f>IFERROR(VLOOKUP(F2685,Maquinas!A:B,2,0),"")</f>
        <v/>
      </c>
      <c r="H2685" t="s">
        <v>14676</v>
      </c>
      <c r="I2685" s="14">
        <v>4</v>
      </c>
      <c r="J2685" s="23">
        <v>14200</v>
      </c>
      <c r="K2685" s="23">
        <f t="shared" si="84"/>
        <v>56800</v>
      </c>
      <c r="L2685" s="20">
        <f t="shared" si="83"/>
        <v>2.3618444828135969E-5</v>
      </c>
    </row>
    <row r="2686" spans="1:12" x14ac:dyDescent="0.25">
      <c r="A2686" t="s">
        <v>9400</v>
      </c>
      <c r="B2686" t="s">
        <v>9401</v>
      </c>
      <c r="C2686" t="s">
        <v>1725</v>
      </c>
      <c r="D2686" t="s">
        <v>14896</v>
      </c>
      <c r="F2686" t="s">
        <v>14794</v>
      </c>
      <c r="G2686" t="str">
        <f>IFERROR(VLOOKUP(F2686,Maquinas!A:B,2,0),"")</f>
        <v>ROBOSUM</v>
      </c>
      <c r="H2686" t="s">
        <v>7195</v>
      </c>
      <c r="I2686" s="14">
        <v>2</v>
      </c>
      <c r="J2686" s="23">
        <v>28400</v>
      </c>
      <c r="K2686" s="23">
        <f t="shared" si="84"/>
        <v>56800</v>
      </c>
      <c r="L2686" s="20">
        <f t="shared" si="83"/>
        <v>2.3618444828135969E-5</v>
      </c>
    </row>
    <row r="2687" spans="1:12" x14ac:dyDescent="0.25">
      <c r="A2687" t="s">
        <v>3677</v>
      </c>
      <c r="B2687" t="s">
        <v>15071</v>
      </c>
      <c r="C2687" t="s">
        <v>1970</v>
      </c>
      <c r="D2687" t="s">
        <v>14902</v>
      </c>
      <c r="G2687" t="str">
        <f>IFERROR(VLOOKUP(F2687,Maquinas!A:B,2,0),"")</f>
        <v/>
      </c>
      <c r="H2687" t="s">
        <v>14676</v>
      </c>
      <c r="I2687" s="14">
        <v>3</v>
      </c>
      <c r="J2687" s="23">
        <v>18900</v>
      </c>
      <c r="K2687" s="23">
        <f t="shared" si="84"/>
        <v>56700</v>
      </c>
      <c r="L2687" s="20">
        <f t="shared" si="83"/>
        <v>2.3576863059072349E-5</v>
      </c>
    </row>
    <row r="2688" spans="1:12" x14ac:dyDescent="0.25">
      <c r="A2688" t="s">
        <v>5050</v>
      </c>
      <c r="B2688" t="s">
        <v>5051</v>
      </c>
      <c r="C2688" t="s">
        <v>4937</v>
      </c>
      <c r="D2688" t="s">
        <v>14887</v>
      </c>
      <c r="G2688" t="str">
        <f>IFERROR(VLOOKUP(F2688,Maquinas!A:B,2,0),"")</f>
        <v/>
      </c>
      <c r="H2688" t="s">
        <v>14676</v>
      </c>
      <c r="I2688" s="14">
        <v>10</v>
      </c>
      <c r="J2688" s="23">
        <v>5666.5</v>
      </c>
      <c r="K2688" s="23">
        <f t="shared" si="84"/>
        <v>56665</v>
      </c>
      <c r="L2688" s="20">
        <f t="shared" si="83"/>
        <v>2.3562309439900081E-5</v>
      </c>
    </row>
    <row r="2689" spans="1:12" x14ac:dyDescent="0.25">
      <c r="A2689" t="s">
        <v>4435</v>
      </c>
      <c r="B2689" t="s">
        <v>4436</v>
      </c>
      <c r="C2689" t="s">
        <v>1725</v>
      </c>
      <c r="D2689" t="s">
        <v>14896</v>
      </c>
      <c r="G2689" t="str">
        <f>IFERROR(VLOOKUP(F2689,Maquinas!A:B,2,0),"")</f>
        <v/>
      </c>
      <c r="H2689" t="s">
        <v>14676</v>
      </c>
      <c r="I2689" s="14">
        <v>2</v>
      </c>
      <c r="J2689" s="23">
        <v>28300</v>
      </c>
      <c r="K2689" s="23">
        <f t="shared" si="84"/>
        <v>56600</v>
      </c>
      <c r="L2689" s="20">
        <f t="shared" si="83"/>
        <v>2.3535281290008729E-5</v>
      </c>
    </row>
    <row r="2690" spans="1:12" x14ac:dyDescent="0.25">
      <c r="A2690" t="s">
        <v>4807</v>
      </c>
      <c r="B2690" t="s">
        <v>4808</v>
      </c>
      <c r="C2690" t="s">
        <v>1882</v>
      </c>
      <c r="D2690" t="s">
        <v>14886</v>
      </c>
      <c r="G2690" t="str">
        <f>IFERROR(VLOOKUP(F2690,Maquinas!A:B,2,0),"")</f>
        <v/>
      </c>
      <c r="H2690" t="s">
        <v>14676</v>
      </c>
      <c r="I2690" s="14">
        <v>2</v>
      </c>
      <c r="J2690" s="23">
        <v>28300</v>
      </c>
      <c r="K2690" s="23">
        <f t="shared" si="84"/>
        <v>56600</v>
      </c>
      <c r="L2690" s="20">
        <f t="shared" si="83"/>
        <v>2.3535281290008729E-5</v>
      </c>
    </row>
    <row r="2691" spans="1:12" x14ac:dyDescent="0.25">
      <c r="A2691" t="s">
        <v>4056</v>
      </c>
      <c r="B2691" t="s">
        <v>4057</v>
      </c>
      <c r="C2691" t="s">
        <v>1954</v>
      </c>
      <c r="D2691" t="s">
        <v>15007</v>
      </c>
      <c r="G2691" t="str">
        <f>IFERROR(VLOOKUP(F2691,Maquinas!A:B,2,0),"")</f>
        <v/>
      </c>
      <c r="H2691" t="s">
        <v>14676</v>
      </c>
      <c r="I2691" s="14">
        <v>6</v>
      </c>
      <c r="J2691" s="23">
        <v>9431.0400000000009</v>
      </c>
      <c r="K2691" s="23">
        <f t="shared" si="84"/>
        <v>56586.240000000005</v>
      </c>
      <c r="L2691" s="20">
        <f t="shared" si="83"/>
        <v>2.3529559638585576E-5</v>
      </c>
    </row>
    <row r="2692" spans="1:12" x14ac:dyDescent="0.25">
      <c r="A2692" t="s">
        <v>2744</v>
      </c>
      <c r="B2692" t="s">
        <v>2745</v>
      </c>
      <c r="C2692" t="s">
        <v>1719</v>
      </c>
      <c r="D2692" t="s">
        <v>14885</v>
      </c>
      <c r="F2692" t="s">
        <v>12875</v>
      </c>
      <c r="G2692" t="s">
        <v>14671</v>
      </c>
      <c r="H2692" t="s">
        <v>7278</v>
      </c>
      <c r="I2692" s="14">
        <v>5</v>
      </c>
      <c r="J2692" s="23">
        <v>11314.37</v>
      </c>
      <c r="K2692" s="23">
        <f t="shared" si="84"/>
        <v>56571.850000000006</v>
      </c>
      <c r="L2692" s="20">
        <f t="shared" si="83"/>
        <v>2.3523576022017321E-5</v>
      </c>
    </row>
    <row r="2693" spans="1:12" x14ac:dyDescent="0.25">
      <c r="A2693" t="s">
        <v>4060</v>
      </c>
      <c r="B2693" t="s">
        <v>4059</v>
      </c>
      <c r="C2693" t="s">
        <v>1954</v>
      </c>
      <c r="D2693" t="s">
        <v>15007</v>
      </c>
      <c r="G2693" t="str">
        <f>IFERROR(VLOOKUP(F2693,Maquinas!A:B,2,0),"")</f>
        <v/>
      </c>
      <c r="H2693" t="s">
        <v>14676</v>
      </c>
      <c r="I2693" s="14">
        <v>17</v>
      </c>
      <c r="J2693" s="23">
        <v>3325.14</v>
      </c>
      <c r="K2693" s="23">
        <f t="shared" si="84"/>
        <v>56527.38</v>
      </c>
      <c r="L2693" s="20">
        <f t="shared" si="83"/>
        <v>2.3505084609314729E-5</v>
      </c>
    </row>
    <row r="2694" spans="1:12" x14ac:dyDescent="0.25">
      <c r="A2694" t="s">
        <v>8105</v>
      </c>
      <c r="B2694" t="s">
        <v>8106</v>
      </c>
      <c r="C2694" t="s">
        <v>2139</v>
      </c>
      <c r="D2694" t="s">
        <v>14898</v>
      </c>
      <c r="E2694" t="s">
        <v>14890</v>
      </c>
      <c r="F2694" t="s">
        <v>12875</v>
      </c>
      <c r="G2694" t="s">
        <v>14671</v>
      </c>
      <c r="H2694" t="s">
        <v>7278</v>
      </c>
      <c r="I2694" s="14">
        <v>8</v>
      </c>
      <c r="J2694" s="23">
        <v>7054</v>
      </c>
      <c r="K2694" s="23">
        <f t="shared" si="84"/>
        <v>56432</v>
      </c>
      <c r="L2694" s="20">
        <f t="shared" si="83"/>
        <v>2.3465423917981847E-5</v>
      </c>
    </row>
    <row r="2695" spans="1:12" x14ac:dyDescent="0.25">
      <c r="A2695" t="s">
        <v>4518</v>
      </c>
      <c r="B2695" t="s">
        <v>4519</v>
      </c>
      <c r="C2695" t="s">
        <v>1725</v>
      </c>
      <c r="D2695" t="s">
        <v>14896</v>
      </c>
      <c r="G2695" t="str">
        <f>IFERROR(VLOOKUP(F2695,Maquinas!A:B,2,0),"")</f>
        <v/>
      </c>
      <c r="H2695" t="s">
        <v>14676</v>
      </c>
      <c r="I2695" s="14">
        <v>2</v>
      </c>
      <c r="J2695" s="23">
        <v>28190.33</v>
      </c>
      <c r="K2695" s="23">
        <f t="shared" si="84"/>
        <v>56380.66</v>
      </c>
      <c r="L2695" s="20">
        <f t="shared" si="83"/>
        <v>2.3444075837744587E-5</v>
      </c>
    </row>
    <row r="2696" spans="1:12" x14ac:dyDescent="0.25">
      <c r="A2696" t="s">
        <v>3325</v>
      </c>
      <c r="B2696" t="s">
        <v>3326</v>
      </c>
      <c r="C2696" t="s">
        <v>1906</v>
      </c>
      <c r="D2696" t="s">
        <v>14966</v>
      </c>
      <c r="F2696" t="s">
        <v>14897</v>
      </c>
      <c r="G2696" t="s">
        <v>14673</v>
      </c>
      <c r="H2696" t="s">
        <v>7195</v>
      </c>
      <c r="I2696" s="14">
        <v>4</v>
      </c>
      <c r="J2696" s="23">
        <v>14070</v>
      </c>
      <c r="K2696" s="23">
        <f t="shared" si="84"/>
        <v>56280</v>
      </c>
      <c r="L2696" s="20">
        <f t="shared" si="83"/>
        <v>2.3402219629005145E-5</v>
      </c>
    </row>
    <row r="2697" spans="1:12" x14ac:dyDescent="0.25">
      <c r="A2697" t="s">
        <v>4236</v>
      </c>
      <c r="B2697" t="s">
        <v>15072</v>
      </c>
      <c r="C2697" t="s">
        <v>1719</v>
      </c>
      <c r="D2697" t="s">
        <v>14885</v>
      </c>
      <c r="G2697" t="str">
        <f>IFERROR(VLOOKUP(F2697,Maquinas!A:B,2,0),"")</f>
        <v/>
      </c>
      <c r="H2697" t="s">
        <v>14676</v>
      </c>
      <c r="I2697" s="14">
        <v>1</v>
      </c>
      <c r="J2697" s="23">
        <v>56000</v>
      </c>
      <c r="K2697" s="23">
        <f t="shared" si="84"/>
        <v>56000</v>
      </c>
      <c r="L2697" s="20">
        <f t="shared" si="83"/>
        <v>2.328579067562701E-5</v>
      </c>
    </row>
    <row r="2698" spans="1:12" x14ac:dyDescent="0.25">
      <c r="A2698" t="s">
        <v>9180</v>
      </c>
      <c r="B2698" t="s">
        <v>9181</v>
      </c>
      <c r="C2698" t="s">
        <v>2770</v>
      </c>
      <c r="D2698" t="s">
        <v>14925</v>
      </c>
      <c r="F2698" t="s">
        <v>12864</v>
      </c>
      <c r="G2698" t="s">
        <v>14670</v>
      </c>
      <c r="H2698" t="s">
        <v>7154</v>
      </c>
      <c r="I2698" s="14">
        <v>1</v>
      </c>
      <c r="J2698" s="23">
        <v>56000</v>
      </c>
      <c r="K2698" s="23">
        <f t="shared" si="84"/>
        <v>56000</v>
      </c>
      <c r="L2698" s="20">
        <f t="shared" si="83"/>
        <v>2.328579067562701E-5</v>
      </c>
    </row>
    <row r="2699" spans="1:12" x14ac:dyDescent="0.25">
      <c r="A2699" t="s">
        <v>9322</v>
      </c>
      <c r="B2699" t="s">
        <v>9323</v>
      </c>
      <c r="C2699" t="s">
        <v>1725</v>
      </c>
      <c r="D2699" t="s">
        <v>14896</v>
      </c>
      <c r="F2699" t="s">
        <v>12445</v>
      </c>
      <c r="G2699" t="s">
        <v>14686</v>
      </c>
      <c r="H2699" t="s">
        <v>1286</v>
      </c>
      <c r="I2699" s="36">
        <v>5</v>
      </c>
      <c r="J2699" s="37">
        <v>11200</v>
      </c>
      <c r="K2699" s="37">
        <f t="shared" si="84"/>
        <v>56000</v>
      </c>
      <c r="L2699" s="20">
        <f t="shared" si="83"/>
        <v>2.328579067562701E-5</v>
      </c>
    </row>
    <row r="2700" spans="1:12" x14ac:dyDescent="0.25">
      <c r="A2700" t="s">
        <v>9523</v>
      </c>
      <c r="B2700" t="s">
        <v>9524</v>
      </c>
      <c r="C2700" t="s">
        <v>1719</v>
      </c>
      <c r="D2700" t="s">
        <v>14885</v>
      </c>
      <c r="F2700" t="s">
        <v>12864</v>
      </c>
      <c r="G2700" t="s">
        <v>14670</v>
      </c>
      <c r="H2700" t="s">
        <v>7154</v>
      </c>
      <c r="I2700" s="14">
        <v>4</v>
      </c>
      <c r="J2700" s="23">
        <v>14000</v>
      </c>
      <c r="K2700" s="23">
        <f t="shared" si="84"/>
        <v>56000</v>
      </c>
      <c r="L2700" s="20">
        <f t="shared" si="83"/>
        <v>2.328579067562701E-5</v>
      </c>
    </row>
    <row r="2701" spans="1:12" x14ac:dyDescent="0.25">
      <c r="A2701" t="s">
        <v>3806</v>
      </c>
      <c r="B2701" t="s">
        <v>3807</v>
      </c>
      <c r="C2701" t="s">
        <v>1970</v>
      </c>
      <c r="D2701" t="s">
        <v>14902</v>
      </c>
      <c r="G2701" t="str">
        <f>IFERROR(VLOOKUP(F2701,Maquinas!A:B,2,0),"")</f>
        <v/>
      </c>
      <c r="H2701" t="s">
        <v>14676</v>
      </c>
      <c r="I2701" s="14">
        <v>8</v>
      </c>
      <c r="J2701" s="23">
        <v>6972.18</v>
      </c>
      <c r="K2701" s="23">
        <f t="shared" si="84"/>
        <v>55777.440000000002</v>
      </c>
      <c r="L2701" s="20">
        <f t="shared" si="83"/>
        <v>2.3193246290399021E-5</v>
      </c>
    </row>
    <row r="2702" spans="1:12" x14ac:dyDescent="0.25">
      <c r="A2702" t="s">
        <v>3751</v>
      </c>
      <c r="B2702" t="s">
        <v>3752</v>
      </c>
      <c r="C2702" t="s">
        <v>1970</v>
      </c>
      <c r="D2702" t="s">
        <v>14902</v>
      </c>
      <c r="G2702" t="str">
        <f>IFERROR(VLOOKUP(F2702,Maquinas!A:B,2,0),"")</f>
        <v/>
      </c>
      <c r="H2702" t="s">
        <v>14676</v>
      </c>
      <c r="I2702" s="14">
        <v>5</v>
      </c>
      <c r="J2702" s="23">
        <v>11150</v>
      </c>
      <c r="K2702" s="23">
        <f t="shared" si="84"/>
        <v>55750</v>
      </c>
      <c r="L2702" s="20">
        <f t="shared" ref="L2702:L2765" si="85">+K2702/$K$4057</f>
        <v>2.3181836252967962E-5</v>
      </c>
    </row>
    <row r="2703" spans="1:12" x14ac:dyDescent="0.25">
      <c r="A2703" s="76" t="s">
        <v>10285</v>
      </c>
      <c r="B2703" s="76" t="s">
        <v>10286</v>
      </c>
      <c r="C2703" s="76" t="s">
        <v>1965</v>
      </c>
      <c r="D2703" s="76" t="s">
        <v>14892</v>
      </c>
      <c r="E2703" s="76"/>
      <c r="F2703" s="76"/>
      <c r="G2703" s="76" t="str">
        <f>IFERROR(VLOOKUP(F2703,Maquinas!A:B,2,0),"")</f>
        <v/>
      </c>
      <c r="H2703" s="76" t="s">
        <v>14676</v>
      </c>
      <c r="I2703" s="94">
        <v>1</v>
      </c>
      <c r="J2703" s="95">
        <v>55700</v>
      </c>
      <c r="K2703" s="95">
        <f t="shared" si="84"/>
        <v>55700</v>
      </c>
      <c r="L2703" s="96">
        <f t="shared" si="85"/>
        <v>2.3161045368436151E-5</v>
      </c>
    </row>
    <row r="2704" spans="1:12" x14ac:dyDescent="0.25">
      <c r="A2704" t="s">
        <v>4050</v>
      </c>
      <c r="B2704" t="s">
        <v>4051</v>
      </c>
      <c r="C2704" t="s">
        <v>1719</v>
      </c>
      <c r="D2704" t="s">
        <v>14885</v>
      </c>
      <c r="G2704" t="str">
        <f>IFERROR(VLOOKUP(F2704,Maquinas!A:B,2,0),"")</f>
        <v/>
      </c>
      <c r="H2704" t="s">
        <v>14676</v>
      </c>
      <c r="I2704" s="14">
        <v>4</v>
      </c>
      <c r="J2704" s="23">
        <v>13885.71</v>
      </c>
      <c r="K2704" s="23">
        <f t="shared" si="84"/>
        <v>55542.84</v>
      </c>
      <c r="L2704" s="20">
        <f t="shared" si="85"/>
        <v>2.3095695460175764E-5</v>
      </c>
    </row>
    <row r="2705" spans="1:12" x14ac:dyDescent="0.25">
      <c r="A2705" t="s">
        <v>3745</v>
      </c>
      <c r="B2705" t="s">
        <v>3746</v>
      </c>
      <c r="C2705" t="s">
        <v>1970</v>
      </c>
      <c r="D2705" t="s">
        <v>14902</v>
      </c>
      <c r="G2705" t="str">
        <f>IFERROR(VLOOKUP(F2705,Maquinas!A:B,2,0),"")</f>
        <v/>
      </c>
      <c r="H2705" t="s">
        <v>14676</v>
      </c>
      <c r="I2705" s="14">
        <v>2</v>
      </c>
      <c r="J2705" s="23">
        <v>27746.6</v>
      </c>
      <c r="K2705" s="23">
        <f t="shared" ref="K2705:K2768" si="86">+I2705*J2705</f>
        <v>55493.2</v>
      </c>
      <c r="L2705" s="20">
        <f t="shared" si="85"/>
        <v>2.3075054270012585E-5</v>
      </c>
    </row>
    <row r="2706" spans="1:12" x14ac:dyDescent="0.25">
      <c r="A2706" t="s">
        <v>2899</v>
      </c>
      <c r="B2706" t="s">
        <v>2900</v>
      </c>
      <c r="C2706" t="s">
        <v>1906</v>
      </c>
      <c r="D2706" t="s">
        <v>14966</v>
      </c>
      <c r="F2706" t="s">
        <v>12458</v>
      </c>
      <c r="G2706" t="s">
        <v>14666</v>
      </c>
      <c r="H2706" t="s">
        <v>1286</v>
      </c>
      <c r="I2706" s="36">
        <v>22</v>
      </c>
      <c r="J2706" s="37">
        <v>2512.5</v>
      </c>
      <c r="K2706" s="37">
        <f t="shared" si="86"/>
        <v>55275</v>
      </c>
      <c r="L2706" s="20">
        <f t="shared" si="85"/>
        <v>2.2984322849915769E-5</v>
      </c>
    </row>
    <row r="2707" spans="1:12" x14ac:dyDescent="0.25">
      <c r="A2707" t="s">
        <v>3354</v>
      </c>
      <c r="B2707" t="s">
        <v>3355</v>
      </c>
      <c r="C2707" t="s">
        <v>2094</v>
      </c>
      <c r="D2707" t="s">
        <v>14910</v>
      </c>
      <c r="F2707" t="s">
        <v>14895</v>
      </c>
      <c r="G2707" t="s">
        <v>14664</v>
      </c>
      <c r="H2707" t="s">
        <v>7195</v>
      </c>
      <c r="I2707" s="14">
        <v>1</v>
      </c>
      <c r="J2707" s="23">
        <v>55275</v>
      </c>
      <c r="K2707" s="23">
        <f t="shared" si="86"/>
        <v>55275</v>
      </c>
      <c r="L2707" s="20">
        <f t="shared" si="85"/>
        <v>2.2984322849915769E-5</v>
      </c>
    </row>
    <row r="2708" spans="1:12" x14ac:dyDescent="0.25">
      <c r="A2708" t="s">
        <v>3812</v>
      </c>
      <c r="B2708" t="s">
        <v>3813</v>
      </c>
      <c r="C2708" t="s">
        <v>1970</v>
      </c>
      <c r="D2708" t="s">
        <v>14902</v>
      </c>
      <c r="G2708" t="str">
        <f>IFERROR(VLOOKUP(F2708,Maquinas!A:B,2,0),"")</f>
        <v/>
      </c>
      <c r="H2708" t="s">
        <v>14676</v>
      </c>
      <c r="I2708" s="14">
        <v>4</v>
      </c>
      <c r="J2708" s="23">
        <v>13800</v>
      </c>
      <c r="K2708" s="23">
        <f t="shared" si="86"/>
        <v>55200</v>
      </c>
      <c r="L2708" s="20">
        <f t="shared" si="85"/>
        <v>2.2953136523118055E-5</v>
      </c>
    </row>
    <row r="2709" spans="1:12" x14ac:dyDescent="0.25">
      <c r="A2709" t="s">
        <v>4384</v>
      </c>
      <c r="B2709" t="s">
        <v>4385</v>
      </c>
      <c r="C2709" t="s">
        <v>1954</v>
      </c>
      <c r="D2709" t="s">
        <v>15007</v>
      </c>
      <c r="G2709" t="str">
        <f>IFERROR(VLOOKUP(F2709,Maquinas!A:B,2,0),"")</f>
        <v/>
      </c>
      <c r="H2709" t="s">
        <v>14676</v>
      </c>
      <c r="I2709" s="14">
        <v>4</v>
      </c>
      <c r="J2709" s="23">
        <v>13800</v>
      </c>
      <c r="K2709" s="23">
        <f t="shared" si="86"/>
        <v>55200</v>
      </c>
      <c r="L2709" s="20">
        <f t="shared" si="85"/>
        <v>2.2953136523118055E-5</v>
      </c>
    </row>
    <row r="2710" spans="1:12" x14ac:dyDescent="0.25">
      <c r="A2710" t="s">
        <v>4872</v>
      </c>
      <c r="B2710" t="s">
        <v>4873</v>
      </c>
      <c r="C2710" t="s">
        <v>1719</v>
      </c>
      <c r="D2710" t="s">
        <v>14908</v>
      </c>
      <c r="G2710" t="str">
        <f>IFERROR(VLOOKUP(F2710,Maquinas!A:B,2,0),"")</f>
        <v/>
      </c>
      <c r="H2710" t="s">
        <v>14676</v>
      </c>
      <c r="I2710" s="36">
        <v>5</v>
      </c>
      <c r="J2710" s="37">
        <v>11025</v>
      </c>
      <c r="K2710" s="37">
        <f t="shared" si="86"/>
        <v>55125</v>
      </c>
      <c r="L2710" s="38">
        <f t="shared" si="85"/>
        <v>2.2921950196320338E-5</v>
      </c>
    </row>
    <row r="2711" spans="1:12" x14ac:dyDescent="0.25">
      <c r="A2711" t="s">
        <v>4674</v>
      </c>
      <c r="B2711" t="s">
        <v>4675</v>
      </c>
      <c r="C2711" t="s">
        <v>1725</v>
      </c>
      <c r="D2711" t="s">
        <v>14896</v>
      </c>
      <c r="G2711" t="str">
        <f>IFERROR(VLOOKUP(F2711,Maquinas!A:B,2,0),"")</f>
        <v/>
      </c>
      <c r="H2711" t="s">
        <v>14676</v>
      </c>
      <c r="I2711" s="14">
        <v>1</v>
      </c>
      <c r="J2711" s="23">
        <v>55121</v>
      </c>
      <c r="K2711" s="23">
        <f t="shared" si="86"/>
        <v>55121</v>
      </c>
      <c r="L2711" s="20">
        <f t="shared" si="85"/>
        <v>2.2920286925557794E-5</v>
      </c>
    </row>
    <row r="2712" spans="1:12" x14ac:dyDescent="0.25">
      <c r="A2712" t="s">
        <v>8830</v>
      </c>
      <c r="B2712" t="s">
        <v>8831</v>
      </c>
      <c r="C2712" t="s">
        <v>1725</v>
      </c>
      <c r="D2712" t="s">
        <v>14896</v>
      </c>
      <c r="G2712" t="str">
        <f>IFERROR(VLOOKUP(F2712,Maquinas!A:B,2,0),"")</f>
        <v/>
      </c>
      <c r="H2712" t="s">
        <v>14676</v>
      </c>
      <c r="I2712" s="14">
        <v>1</v>
      </c>
      <c r="J2712" s="23">
        <v>55000</v>
      </c>
      <c r="K2712" s="23">
        <f t="shared" si="86"/>
        <v>55000</v>
      </c>
      <c r="L2712" s="20">
        <f t="shared" si="85"/>
        <v>2.2869972984990816E-5</v>
      </c>
    </row>
    <row r="2713" spans="1:12" hidden="1" x14ac:dyDescent="0.25">
      <c r="A2713" t="s">
        <v>11359</v>
      </c>
      <c r="B2713" t="s">
        <v>15073</v>
      </c>
      <c r="C2713" t="s">
        <v>11010</v>
      </c>
      <c r="D2713" t="s">
        <v>14907</v>
      </c>
      <c r="G2713" t="str">
        <f>IFERROR(VLOOKUP(F2713,Maquinas!A:B,2,0),"")</f>
        <v/>
      </c>
      <c r="I2713" s="14">
        <v>1</v>
      </c>
      <c r="J2713" s="23">
        <v>55000</v>
      </c>
      <c r="K2713" s="23">
        <f t="shared" si="86"/>
        <v>55000</v>
      </c>
      <c r="L2713" s="20">
        <f t="shared" si="85"/>
        <v>2.2869972984990816E-5</v>
      </c>
    </row>
    <row r="2714" spans="1:12" x14ac:dyDescent="0.25">
      <c r="A2714" t="s">
        <v>3768</v>
      </c>
      <c r="B2714" t="s">
        <v>3769</v>
      </c>
      <c r="C2714" t="s">
        <v>1970</v>
      </c>
      <c r="D2714" t="s">
        <v>14902</v>
      </c>
      <c r="G2714" t="str">
        <f>IFERROR(VLOOKUP(F2714,Maquinas!A:B,2,0),"")</f>
        <v/>
      </c>
      <c r="H2714" t="s">
        <v>14676</v>
      </c>
      <c r="I2714" s="14">
        <v>2</v>
      </c>
      <c r="J2714" s="23">
        <v>27400</v>
      </c>
      <c r="K2714" s="23">
        <f t="shared" si="86"/>
        <v>54800</v>
      </c>
      <c r="L2714" s="20">
        <f t="shared" si="85"/>
        <v>2.2786809446863576E-5</v>
      </c>
    </row>
    <row r="2715" spans="1:12" x14ac:dyDescent="0.25">
      <c r="A2715" t="s">
        <v>4405</v>
      </c>
      <c r="B2715" t="s">
        <v>4406</v>
      </c>
      <c r="C2715" t="s">
        <v>1954</v>
      </c>
      <c r="D2715" t="s">
        <v>15007</v>
      </c>
      <c r="G2715" t="str">
        <f>IFERROR(VLOOKUP(F2715,Maquinas!A:B,2,0),"")</f>
        <v/>
      </c>
      <c r="H2715" t="s">
        <v>14676</v>
      </c>
      <c r="I2715" s="14">
        <v>14</v>
      </c>
      <c r="J2715" s="23">
        <v>3886.83</v>
      </c>
      <c r="K2715" s="23">
        <f t="shared" si="86"/>
        <v>54415.619999999995</v>
      </c>
      <c r="L2715" s="20">
        <f t="shared" si="85"/>
        <v>2.2626977442936831E-5</v>
      </c>
    </row>
    <row r="2716" spans="1:12" x14ac:dyDescent="0.25">
      <c r="A2716" t="s">
        <v>9072</v>
      </c>
      <c r="B2716" t="s">
        <v>9073</v>
      </c>
      <c r="C2716" t="s">
        <v>2770</v>
      </c>
      <c r="D2716" t="s">
        <v>14925</v>
      </c>
      <c r="F2716" t="s">
        <v>12672</v>
      </c>
      <c r="G2716" t="s">
        <v>14683</v>
      </c>
      <c r="H2716" t="s">
        <v>1286</v>
      </c>
      <c r="I2716" s="36">
        <v>10</v>
      </c>
      <c r="J2716" s="37">
        <v>5427.97</v>
      </c>
      <c r="K2716" s="37">
        <f t="shared" si="86"/>
        <v>54279.700000000004</v>
      </c>
      <c r="L2716" s="20">
        <f t="shared" si="85"/>
        <v>2.2570459502425563E-5</v>
      </c>
    </row>
    <row r="2717" spans="1:12" x14ac:dyDescent="0.25">
      <c r="A2717" t="s">
        <v>10365</v>
      </c>
      <c r="B2717" t="s">
        <v>10366</v>
      </c>
      <c r="C2717" t="s">
        <v>4937</v>
      </c>
      <c r="D2717" t="s">
        <v>14887</v>
      </c>
      <c r="G2717" t="str">
        <f>IFERROR(VLOOKUP(F2717,Maquinas!A:B,2,0),"")</f>
        <v/>
      </c>
      <c r="H2717" t="s">
        <v>14676</v>
      </c>
      <c r="I2717" s="14">
        <v>2</v>
      </c>
      <c r="J2717" s="23">
        <v>27007</v>
      </c>
      <c r="K2717" s="23">
        <f t="shared" si="86"/>
        <v>54014</v>
      </c>
      <c r="L2717" s="20">
        <f t="shared" si="85"/>
        <v>2.2459976742023524E-5</v>
      </c>
    </row>
    <row r="2718" spans="1:12" x14ac:dyDescent="0.25">
      <c r="A2718" t="s">
        <v>7452</v>
      </c>
      <c r="B2718" t="s">
        <v>7453</v>
      </c>
      <c r="C2718" t="s">
        <v>1882</v>
      </c>
      <c r="D2718" t="s">
        <v>14886</v>
      </c>
      <c r="E2718" t="s">
        <v>14890</v>
      </c>
      <c r="F2718" t="s">
        <v>12688</v>
      </c>
      <c r="G2718" t="s">
        <v>14669</v>
      </c>
      <c r="H2718" s="43" t="s">
        <v>7154</v>
      </c>
      <c r="I2718" s="14">
        <v>5</v>
      </c>
      <c r="J2718" s="23">
        <v>10800</v>
      </c>
      <c r="K2718" s="23">
        <f t="shared" si="86"/>
        <v>54000</v>
      </c>
      <c r="L2718" s="20">
        <f t="shared" si="85"/>
        <v>2.2454155294354618E-5</v>
      </c>
    </row>
    <row r="2719" spans="1:12" x14ac:dyDescent="0.25">
      <c r="A2719" t="s">
        <v>10079</v>
      </c>
      <c r="B2719" t="s">
        <v>10080</v>
      </c>
      <c r="C2719" t="s">
        <v>1970</v>
      </c>
      <c r="D2719" t="s">
        <v>14902</v>
      </c>
      <c r="E2719" t="s">
        <v>14890</v>
      </c>
      <c r="F2719" t="s">
        <v>12445</v>
      </c>
      <c r="G2719" t="str">
        <f>IFERROR(VLOOKUP(F2719,Maquinas!A:B,2,0),"")</f>
        <v>STEVENS I</v>
      </c>
      <c r="H2719" t="s">
        <v>1286</v>
      </c>
      <c r="I2719" s="36">
        <v>1</v>
      </c>
      <c r="J2719" s="37">
        <v>54000</v>
      </c>
      <c r="K2719" s="37">
        <f t="shared" si="86"/>
        <v>54000</v>
      </c>
      <c r="L2719" s="20">
        <f t="shared" si="85"/>
        <v>2.2454155294354618E-5</v>
      </c>
    </row>
    <row r="2720" spans="1:12" x14ac:dyDescent="0.25">
      <c r="A2720" t="s">
        <v>3309</v>
      </c>
      <c r="B2720" t="s">
        <v>3310</v>
      </c>
      <c r="C2720" t="s">
        <v>1891</v>
      </c>
      <c r="D2720" t="s">
        <v>14946</v>
      </c>
      <c r="F2720" t="s">
        <v>14895</v>
      </c>
      <c r="G2720" t="s">
        <v>14664</v>
      </c>
      <c r="H2720" t="s">
        <v>7195</v>
      </c>
      <c r="I2720" s="14">
        <v>20</v>
      </c>
      <c r="J2720" s="23">
        <v>2691.82</v>
      </c>
      <c r="K2720" s="23">
        <f t="shared" si="86"/>
        <v>53836.4</v>
      </c>
      <c r="L2720" s="20">
        <f t="shared" si="85"/>
        <v>2.2386127520166537E-5</v>
      </c>
    </row>
    <row r="2721" spans="1:12" x14ac:dyDescent="0.25">
      <c r="A2721" t="s">
        <v>3725</v>
      </c>
      <c r="B2721" t="s">
        <v>3726</v>
      </c>
      <c r="C2721" t="s">
        <v>1970</v>
      </c>
      <c r="D2721" t="s">
        <v>14902</v>
      </c>
      <c r="G2721" t="str">
        <f>IFERROR(VLOOKUP(F2721,Maquinas!A:B,2,0),"")</f>
        <v/>
      </c>
      <c r="H2721" t="s">
        <v>14676</v>
      </c>
      <c r="I2721" s="14">
        <v>2</v>
      </c>
      <c r="J2721" s="23">
        <v>26890</v>
      </c>
      <c r="K2721" s="23">
        <f t="shared" si="86"/>
        <v>53780</v>
      </c>
      <c r="L2721" s="20">
        <f t="shared" si="85"/>
        <v>2.2362675402414654E-5</v>
      </c>
    </row>
    <row r="2722" spans="1:12" x14ac:dyDescent="0.25">
      <c r="A2722" t="s">
        <v>2981</v>
      </c>
      <c r="B2722" t="s">
        <v>2982</v>
      </c>
      <c r="C2722" t="s">
        <v>1922</v>
      </c>
      <c r="D2722" t="s">
        <v>14649</v>
      </c>
      <c r="F2722" t="s">
        <v>12448</v>
      </c>
      <c r="G2722" t="s">
        <v>14680</v>
      </c>
      <c r="H2722" t="s">
        <v>1286</v>
      </c>
      <c r="I2722" s="36">
        <v>1</v>
      </c>
      <c r="J2722" s="37">
        <v>53767.5</v>
      </c>
      <c r="K2722" s="37">
        <f t="shared" si="86"/>
        <v>53767.5</v>
      </c>
      <c r="L2722" s="20">
        <f t="shared" si="85"/>
        <v>2.2357477681281702E-5</v>
      </c>
    </row>
    <row r="2723" spans="1:12" x14ac:dyDescent="0.25">
      <c r="A2723" t="s">
        <v>4174</v>
      </c>
      <c r="B2723" t="s">
        <v>4175</v>
      </c>
      <c r="C2723" t="s">
        <v>2139</v>
      </c>
      <c r="D2723" t="s">
        <v>14898</v>
      </c>
      <c r="G2723" t="str">
        <f>IFERROR(VLOOKUP(F2723,Maquinas!A:B,2,0),"")</f>
        <v/>
      </c>
      <c r="H2723" t="s">
        <v>14676</v>
      </c>
      <c r="I2723" s="14">
        <v>18</v>
      </c>
      <c r="J2723" s="23">
        <v>2980</v>
      </c>
      <c r="K2723" s="23">
        <f t="shared" si="86"/>
        <v>53640</v>
      </c>
      <c r="L2723" s="20">
        <f t="shared" si="85"/>
        <v>2.2304460925725588E-5</v>
      </c>
    </row>
    <row r="2724" spans="1:12" x14ac:dyDescent="0.25">
      <c r="A2724" t="s">
        <v>8840</v>
      </c>
      <c r="B2724" t="s">
        <v>8841</v>
      </c>
      <c r="C2724" t="s">
        <v>1882</v>
      </c>
      <c r="D2724" t="s">
        <v>14886</v>
      </c>
      <c r="F2724" t="s">
        <v>12688</v>
      </c>
      <c r="G2724" t="s">
        <v>14669</v>
      </c>
      <c r="H2724" s="43" t="s">
        <v>7154</v>
      </c>
      <c r="I2724" s="14">
        <v>1</v>
      </c>
      <c r="J2724" s="23">
        <v>53542.8</v>
      </c>
      <c r="K2724" s="23">
        <f t="shared" si="86"/>
        <v>53542.8</v>
      </c>
      <c r="L2724" s="20">
        <f t="shared" si="85"/>
        <v>2.226404344619575E-5</v>
      </c>
    </row>
    <row r="2725" spans="1:12" hidden="1" x14ac:dyDescent="0.25">
      <c r="A2725" t="s">
        <v>12029</v>
      </c>
      <c r="B2725" t="s">
        <v>12030</v>
      </c>
      <c r="C2725" t="s">
        <v>2770</v>
      </c>
      <c r="D2725" t="s">
        <v>14925</v>
      </c>
      <c r="G2725" t="str">
        <f>IFERROR(VLOOKUP(F2725,Maquinas!A:B,2,0),"")</f>
        <v/>
      </c>
      <c r="H2725" t="s">
        <v>14676</v>
      </c>
      <c r="I2725" s="14">
        <v>2</v>
      </c>
      <c r="J2725" s="23">
        <v>26768.5</v>
      </c>
      <c r="K2725" s="23">
        <f t="shared" si="86"/>
        <v>53537</v>
      </c>
      <c r="L2725" s="20">
        <f t="shared" si="85"/>
        <v>2.2261631703590057E-5</v>
      </c>
    </row>
    <row r="2726" spans="1:12" x14ac:dyDescent="0.25">
      <c r="A2726" t="s">
        <v>4163</v>
      </c>
      <c r="B2726" t="s">
        <v>4164</v>
      </c>
      <c r="C2726" t="s">
        <v>2139</v>
      </c>
      <c r="D2726" t="s">
        <v>14898</v>
      </c>
      <c r="G2726" t="str">
        <f>IFERROR(VLOOKUP(F2726,Maquinas!A:B,2,0),"")</f>
        <v/>
      </c>
      <c r="H2726" t="s">
        <v>14676</v>
      </c>
      <c r="I2726" s="14">
        <v>3.05</v>
      </c>
      <c r="J2726" s="23">
        <v>17470</v>
      </c>
      <c r="K2726" s="23">
        <f t="shared" si="86"/>
        <v>53283.5</v>
      </c>
      <c r="L2726" s="20">
        <f t="shared" si="85"/>
        <v>2.2156221919013784E-5</v>
      </c>
    </row>
    <row r="2727" spans="1:12" x14ac:dyDescent="0.25">
      <c r="A2727" t="s">
        <v>7323</v>
      </c>
      <c r="B2727" t="s">
        <v>7324</v>
      </c>
      <c r="C2727" t="s">
        <v>1922</v>
      </c>
      <c r="D2727" t="s">
        <v>14649</v>
      </c>
      <c r="E2727" t="s">
        <v>14890</v>
      </c>
      <c r="F2727" t="s">
        <v>12688</v>
      </c>
      <c r="G2727" t="s">
        <v>14669</v>
      </c>
      <c r="H2727" s="43" t="s">
        <v>7154</v>
      </c>
      <c r="I2727" s="14">
        <v>2</v>
      </c>
      <c r="J2727" s="23">
        <v>26637.64</v>
      </c>
      <c r="K2727" s="23">
        <f t="shared" si="86"/>
        <v>53275.28</v>
      </c>
      <c r="L2727" s="20">
        <f t="shared" si="85"/>
        <v>2.2152803897596752E-5</v>
      </c>
    </row>
    <row r="2728" spans="1:12" x14ac:dyDescent="0.25">
      <c r="A2728" t="s">
        <v>7547</v>
      </c>
      <c r="B2728" t="s">
        <v>7548</v>
      </c>
      <c r="C2728" t="s">
        <v>2094</v>
      </c>
      <c r="D2728" t="s">
        <v>14910</v>
      </c>
      <c r="E2728" t="s">
        <v>14890</v>
      </c>
      <c r="F2728" t="s">
        <v>14897</v>
      </c>
      <c r="G2728" t="s">
        <v>14673</v>
      </c>
      <c r="H2728" t="s">
        <v>7195</v>
      </c>
      <c r="I2728" s="14">
        <v>1</v>
      </c>
      <c r="J2728" s="23">
        <v>53265</v>
      </c>
      <c r="K2728" s="23">
        <f t="shared" si="86"/>
        <v>53265</v>
      </c>
      <c r="L2728" s="20">
        <f t="shared" si="85"/>
        <v>2.2148529291737015E-5</v>
      </c>
    </row>
    <row r="2729" spans="1:12" x14ac:dyDescent="0.25">
      <c r="A2729" t="s">
        <v>2704</v>
      </c>
      <c r="B2729" t="s">
        <v>2705</v>
      </c>
      <c r="C2729" t="s">
        <v>1945</v>
      </c>
      <c r="D2729" t="s">
        <v>14894</v>
      </c>
      <c r="F2729" t="s">
        <v>12875</v>
      </c>
      <c r="G2729" t="s">
        <v>14671</v>
      </c>
      <c r="H2729" t="s">
        <v>7278</v>
      </c>
      <c r="I2729" s="14">
        <v>2</v>
      </c>
      <c r="J2729" s="23">
        <v>26532</v>
      </c>
      <c r="K2729" s="23">
        <f t="shared" si="86"/>
        <v>53064</v>
      </c>
      <c r="L2729" s="20">
        <f t="shared" si="85"/>
        <v>2.2064949935919138E-5</v>
      </c>
    </row>
    <row r="2730" spans="1:12" x14ac:dyDescent="0.25">
      <c r="A2730" t="s">
        <v>3406</v>
      </c>
      <c r="B2730" t="s">
        <v>3407</v>
      </c>
      <c r="C2730" t="s">
        <v>1719</v>
      </c>
      <c r="D2730" t="s">
        <v>14885</v>
      </c>
      <c r="F2730" t="s">
        <v>12757</v>
      </c>
      <c r="G2730" t="s">
        <v>14700</v>
      </c>
      <c r="H2730" t="s">
        <v>14697</v>
      </c>
      <c r="I2730" s="14">
        <v>2</v>
      </c>
      <c r="J2730" s="23">
        <v>26493.38</v>
      </c>
      <c r="K2730" s="23">
        <f t="shared" si="86"/>
        <v>52986.76</v>
      </c>
      <c r="L2730" s="20">
        <f t="shared" si="85"/>
        <v>2.20328321774944E-5</v>
      </c>
    </row>
    <row r="2731" spans="1:12" hidden="1" x14ac:dyDescent="0.25">
      <c r="A2731" t="s">
        <v>12001</v>
      </c>
      <c r="B2731" t="s">
        <v>12002</v>
      </c>
      <c r="C2731" t="s">
        <v>5888</v>
      </c>
      <c r="D2731" t="s">
        <v>14892</v>
      </c>
      <c r="G2731" t="str">
        <f>IFERROR(VLOOKUP(F2731,Maquinas!A:B,2,0),"")</f>
        <v/>
      </c>
      <c r="H2731" t="s">
        <v>14676</v>
      </c>
      <c r="I2731" s="14">
        <v>1</v>
      </c>
      <c r="J2731" s="23">
        <v>52809.5</v>
      </c>
      <c r="K2731" s="23">
        <f t="shared" si="86"/>
        <v>52809.5</v>
      </c>
      <c r="L2731" s="20">
        <f t="shared" si="85"/>
        <v>2.1959124333652224E-5</v>
      </c>
    </row>
    <row r="2732" spans="1:12" x14ac:dyDescent="0.25">
      <c r="A2732" t="s">
        <v>2200</v>
      </c>
      <c r="B2732" t="s">
        <v>2201</v>
      </c>
      <c r="C2732" t="s">
        <v>1719</v>
      </c>
      <c r="D2732" t="s">
        <v>14885</v>
      </c>
      <c r="F2732" t="s">
        <v>12864</v>
      </c>
      <c r="G2732" t="s">
        <v>14670</v>
      </c>
      <c r="H2732" t="s">
        <v>7154</v>
      </c>
      <c r="I2732" s="14">
        <v>8</v>
      </c>
      <c r="J2732" s="23">
        <v>6598.51</v>
      </c>
      <c r="K2732" s="23">
        <f t="shared" si="86"/>
        <v>52788.08</v>
      </c>
      <c r="L2732" s="20">
        <f t="shared" si="85"/>
        <v>2.1950217518718798E-5</v>
      </c>
    </row>
    <row r="2733" spans="1:12" x14ac:dyDescent="0.25">
      <c r="A2733" t="s">
        <v>2722</v>
      </c>
      <c r="B2733" t="s">
        <v>2723</v>
      </c>
      <c r="C2733" t="s">
        <v>1719</v>
      </c>
      <c r="D2733" t="s">
        <v>14885</v>
      </c>
      <c r="F2733" t="s">
        <v>12875</v>
      </c>
      <c r="G2733" t="s">
        <v>14671</v>
      </c>
      <c r="H2733" t="s">
        <v>7278</v>
      </c>
      <c r="I2733" s="14">
        <v>2</v>
      </c>
      <c r="J2733" s="23">
        <v>26381.75</v>
      </c>
      <c r="K2733" s="23">
        <f t="shared" si="86"/>
        <v>52763.5</v>
      </c>
      <c r="L2733" s="20">
        <f t="shared" si="85"/>
        <v>2.193999671988296E-5</v>
      </c>
    </row>
    <row r="2734" spans="1:12" x14ac:dyDescent="0.25">
      <c r="A2734" t="s">
        <v>3647</v>
      </c>
      <c r="B2734" t="s">
        <v>3648</v>
      </c>
      <c r="C2734" t="s">
        <v>1891</v>
      </c>
      <c r="D2734" t="s">
        <v>14946</v>
      </c>
      <c r="G2734" t="str">
        <f>IFERROR(VLOOKUP(F2734,Maquinas!A:B,2,0),"")</f>
        <v/>
      </c>
      <c r="H2734" t="s">
        <v>14676</v>
      </c>
      <c r="I2734" s="14">
        <v>7</v>
      </c>
      <c r="J2734" s="23">
        <v>7537.5</v>
      </c>
      <c r="K2734" s="23">
        <f t="shared" si="86"/>
        <v>52762.5</v>
      </c>
      <c r="L2734" s="20">
        <f t="shared" si="85"/>
        <v>2.1939580902192323E-5</v>
      </c>
    </row>
    <row r="2735" spans="1:12" x14ac:dyDescent="0.25">
      <c r="A2735" t="s">
        <v>3962</v>
      </c>
      <c r="B2735" t="s">
        <v>3963</v>
      </c>
      <c r="C2735" t="s">
        <v>1970</v>
      </c>
      <c r="D2735" t="s">
        <v>14902</v>
      </c>
      <c r="G2735" t="str">
        <f>IFERROR(VLOOKUP(F2735,Maquinas!A:B,2,0),"")</f>
        <v/>
      </c>
      <c r="H2735" t="s">
        <v>14676</v>
      </c>
      <c r="I2735" s="14">
        <v>2</v>
      </c>
      <c r="J2735" s="23">
        <v>26264</v>
      </c>
      <c r="K2735" s="23">
        <f t="shared" si="86"/>
        <v>52528</v>
      </c>
      <c r="L2735" s="20">
        <f t="shared" si="85"/>
        <v>2.1842071653738138E-5</v>
      </c>
    </row>
    <row r="2736" spans="1:12" x14ac:dyDescent="0.25">
      <c r="A2736" t="s">
        <v>7865</v>
      </c>
      <c r="B2736" t="s">
        <v>7866</v>
      </c>
      <c r="C2736" t="s">
        <v>1970</v>
      </c>
      <c r="D2736" t="s">
        <v>14902</v>
      </c>
      <c r="E2736" t="s">
        <v>14890</v>
      </c>
      <c r="F2736" t="s">
        <v>12672</v>
      </c>
      <c r="G2736" t="s">
        <v>14683</v>
      </c>
      <c r="H2736" t="s">
        <v>1286</v>
      </c>
      <c r="I2736" s="36">
        <v>1</v>
      </c>
      <c r="J2736" s="37">
        <v>52523.31</v>
      </c>
      <c r="K2736" s="37">
        <f t="shared" si="86"/>
        <v>52523.31</v>
      </c>
      <c r="L2736" s="20">
        <f t="shared" si="85"/>
        <v>2.1840121468769052E-5</v>
      </c>
    </row>
    <row r="2737" spans="1:12" hidden="1" x14ac:dyDescent="0.25">
      <c r="A2737" t="s">
        <v>11859</v>
      </c>
      <c r="B2737" t="s">
        <v>11860</v>
      </c>
      <c r="C2737" t="s">
        <v>1719</v>
      </c>
      <c r="D2737" t="s">
        <v>14885</v>
      </c>
      <c r="E2737" t="s">
        <v>14890</v>
      </c>
      <c r="F2737" t="s">
        <v>12757</v>
      </c>
      <c r="G2737" t="s">
        <v>14700</v>
      </c>
      <c r="H2737" t="s">
        <v>14769</v>
      </c>
      <c r="I2737" s="14">
        <v>13</v>
      </c>
      <c r="J2737" s="23">
        <v>4020</v>
      </c>
      <c r="K2737" s="23">
        <f t="shared" si="86"/>
        <v>52260</v>
      </c>
      <c r="L2737" s="20">
        <f t="shared" si="85"/>
        <v>2.1730632512647636E-5</v>
      </c>
    </row>
    <row r="2738" spans="1:12" x14ac:dyDescent="0.25">
      <c r="A2738" t="s">
        <v>3687</v>
      </c>
      <c r="B2738" t="s">
        <v>3688</v>
      </c>
      <c r="C2738" t="s">
        <v>1970</v>
      </c>
      <c r="D2738" t="s">
        <v>14902</v>
      </c>
      <c r="G2738" t="str">
        <f>IFERROR(VLOOKUP(F2738,Maquinas!A:B,2,0),"")</f>
        <v/>
      </c>
      <c r="H2738" t="s">
        <v>14676</v>
      </c>
      <c r="I2738" s="14">
        <v>2</v>
      </c>
      <c r="J2738" s="23">
        <v>26029.5</v>
      </c>
      <c r="K2738" s="23">
        <f t="shared" si="86"/>
        <v>52059</v>
      </c>
      <c r="L2738" s="20">
        <f t="shared" si="85"/>
        <v>2.1647053156829759E-5</v>
      </c>
    </row>
    <row r="2739" spans="1:12" x14ac:dyDescent="0.25">
      <c r="A2739" t="s">
        <v>4018</v>
      </c>
      <c r="B2739" t="s">
        <v>4019</v>
      </c>
      <c r="C2739" t="s">
        <v>1970</v>
      </c>
      <c r="D2739" t="s">
        <v>14902</v>
      </c>
      <c r="G2739" t="str">
        <f>IFERROR(VLOOKUP(F2739,Maquinas!A:B,2,0),"")</f>
        <v/>
      </c>
      <c r="H2739" t="s">
        <v>14676</v>
      </c>
      <c r="I2739" s="14">
        <v>1</v>
      </c>
      <c r="J2739" s="23">
        <v>52000</v>
      </c>
      <c r="K2739" s="23">
        <f t="shared" si="86"/>
        <v>52000</v>
      </c>
      <c r="L2739" s="20">
        <f t="shared" si="85"/>
        <v>2.1622519913082226E-5</v>
      </c>
    </row>
    <row r="2740" spans="1:12" x14ac:dyDescent="0.25">
      <c r="A2740" t="s">
        <v>4575</v>
      </c>
      <c r="B2740" t="s">
        <v>4576</v>
      </c>
      <c r="C2740" t="s">
        <v>1725</v>
      </c>
      <c r="D2740" t="s">
        <v>14896</v>
      </c>
      <c r="G2740" t="str">
        <f>IFERROR(VLOOKUP(F2740,Maquinas!A:B,2,0),"")</f>
        <v/>
      </c>
      <c r="H2740" t="s">
        <v>14676</v>
      </c>
      <c r="I2740" s="14">
        <v>4</v>
      </c>
      <c r="J2740" s="23">
        <v>13000</v>
      </c>
      <c r="K2740" s="23">
        <f t="shared" si="86"/>
        <v>52000</v>
      </c>
      <c r="L2740" s="20">
        <f t="shared" si="85"/>
        <v>2.1622519913082226E-5</v>
      </c>
    </row>
    <row r="2741" spans="1:12" x14ac:dyDescent="0.25">
      <c r="A2741" t="s">
        <v>10321</v>
      </c>
      <c r="B2741" t="s">
        <v>10322</v>
      </c>
      <c r="C2741" t="s">
        <v>4937</v>
      </c>
      <c r="D2741" t="s">
        <v>14887</v>
      </c>
      <c r="G2741" t="str">
        <f>IFERROR(VLOOKUP(F2741,Maquinas!A:B,2,0),"")</f>
        <v/>
      </c>
      <c r="H2741" t="s">
        <v>14676</v>
      </c>
      <c r="I2741" s="14">
        <v>1</v>
      </c>
      <c r="J2741" s="23">
        <v>52000</v>
      </c>
      <c r="K2741" s="23">
        <f t="shared" si="86"/>
        <v>52000</v>
      </c>
      <c r="L2741" s="20">
        <f t="shared" si="85"/>
        <v>2.1622519913082226E-5</v>
      </c>
    </row>
    <row r="2742" spans="1:12" x14ac:dyDescent="0.25">
      <c r="A2742" t="s">
        <v>4016</v>
      </c>
      <c r="B2742" t="s">
        <v>4017</v>
      </c>
      <c r="C2742" t="s">
        <v>1970</v>
      </c>
      <c r="D2742" t="s">
        <v>14902</v>
      </c>
      <c r="G2742" t="str">
        <f>IFERROR(VLOOKUP(F2742,Maquinas!A:B,2,0),"")</f>
        <v/>
      </c>
      <c r="H2742" t="s">
        <v>14676</v>
      </c>
      <c r="I2742" s="14">
        <v>1</v>
      </c>
      <c r="J2742" s="23">
        <v>51600</v>
      </c>
      <c r="K2742" s="23">
        <f t="shared" si="86"/>
        <v>51600</v>
      </c>
      <c r="L2742" s="20">
        <f t="shared" si="85"/>
        <v>2.1456192836827746E-5</v>
      </c>
    </row>
    <row r="2743" spans="1:12" x14ac:dyDescent="0.25">
      <c r="A2743" t="s">
        <v>7654</v>
      </c>
      <c r="B2743" t="s">
        <v>7655</v>
      </c>
      <c r="C2743" t="s">
        <v>2770</v>
      </c>
      <c r="D2743" t="s">
        <v>14925</v>
      </c>
      <c r="E2743" t="s">
        <v>14890</v>
      </c>
      <c r="F2743" t="s">
        <v>14901</v>
      </c>
      <c r="G2743" t="s">
        <v>14672</v>
      </c>
      <c r="H2743" t="s">
        <v>7278</v>
      </c>
      <c r="I2743" s="14">
        <v>12</v>
      </c>
      <c r="J2743" s="23">
        <v>4300</v>
      </c>
      <c r="K2743" s="23">
        <f t="shared" si="86"/>
        <v>51600</v>
      </c>
      <c r="L2743" s="20">
        <f t="shared" si="85"/>
        <v>2.1456192836827746E-5</v>
      </c>
    </row>
    <row r="2744" spans="1:12" x14ac:dyDescent="0.25">
      <c r="A2744" t="s">
        <v>10327</v>
      </c>
      <c r="B2744" t="s">
        <v>15074</v>
      </c>
      <c r="C2744" t="s">
        <v>4937</v>
      </c>
      <c r="D2744" t="s">
        <v>14887</v>
      </c>
      <c r="G2744" t="str">
        <f>IFERROR(VLOOKUP(F2744,Maquinas!A:B,2,0),"")</f>
        <v/>
      </c>
      <c r="H2744" t="s">
        <v>14676</v>
      </c>
      <c r="I2744" s="14">
        <v>2</v>
      </c>
      <c r="J2744" s="23">
        <v>25788.75</v>
      </c>
      <c r="K2744" s="23">
        <f t="shared" si="86"/>
        <v>51577.5</v>
      </c>
      <c r="L2744" s="20">
        <f t="shared" si="85"/>
        <v>2.1446836938788433E-5</v>
      </c>
    </row>
    <row r="2745" spans="1:12" x14ac:dyDescent="0.25">
      <c r="A2745" t="s">
        <v>8878</v>
      </c>
      <c r="B2745" t="s">
        <v>8879</v>
      </c>
      <c r="C2745" t="s">
        <v>1891</v>
      </c>
      <c r="D2745" t="s">
        <v>14946</v>
      </c>
      <c r="F2745" t="s">
        <v>12517</v>
      </c>
      <c r="G2745" t="s">
        <v>14679</v>
      </c>
      <c r="H2745" t="s">
        <v>1286</v>
      </c>
      <c r="I2745" s="36">
        <v>3</v>
      </c>
      <c r="J2745" s="37">
        <v>17180.240000000002</v>
      </c>
      <c r="K2745" s="37">
        <f t="shared" si="86"/>
        <v>51540.72</v>
      </c>
      <c r="L2745" s="20">
        <f t="shared" si="85"/>
        <v>2.1431543164126834E-5</v>
      </c>
    </row>
    <row r="2746" spans="1:12" x14ac:dyDescent="0.25">
      <c r="A2746" t="s">
        <v>3382</v>
      </c>
      <c r="B2746" t="s">
        <v>3383</v>
      </c>
      <c r="C2746" t="s">
        <v>1719</v>
      </c>
      <c r="D2746" t="s">
        <v>14885</v>
      </c>
      <c r="F2746" t="s">
        <v>12504</v>
      </c>
      <c r="G2746" t="s">
        <v>14699</v>
      </c>
      <c r="H2746" t="s">
        <v>14697</v>
      </c>
      <c r="I2746" s="14">
        <v>1</v>
      </c>
      <c r="J2746" s="23">
        <v>51512.34</v>
      </c>
      <c r="K2746" s="23">
        <f t="shared" si="86"/>
        <v>51512.34</v>
      </c>
      <c r="L2746" s="20">
        <f t="shared" si="85"/>
        <v>2.1419742258066574E-5</v>
      </c>
    </row>
    <row r="2747" spans="1:12" x14ac:dyDescent="0.25">
      <c r="A2747" t="s">
        <v>9685</v>
      </c>
      <c r="B2747" t="s">
        <v>9686</v>
      </c>
      <c r="C2747" t="s">
        <v>1859</v>
      </c>
      <c r="D2747" t="s">
        <v>14882</v>
      </c>
      <c r="F2747" t="s">
        <v>14828</v>
      </c>
      <c r="G2747" t="str">
        <f>IFERROR(VLOOKUP(F2747,Maquinas!A:B,2,0),"")</f>
        <v/>
      </c>
      <c r="H2747" t="s">
        <v>14676</v>
      </c>
      <c r="I2747" s="14">
        <v>5</v>
      </c>
      <c r="J2747" s="23">
        <v>10300</v>
      </c>
      <c r="K2747" s="23">
        <f t="shared" si="86"/>
        <v>51500</v>
      </c>
      <c r="L2747" s="20">
        <f t="shared" si="85"/>
        <v>2.1414611067764127E-5</v>
      </c>
    </row>
    <row r="2748" spans="1:12" hidden="1" x14ac:dyDescent="0.25">
      <c r="A2748" t="s">
        <v>12283</v>
      </c>
      <c r="B2748" t="s">
        <v>12282</v>
      </c>
      <c r="C2748" t="s">
        <v>1725</v>
      </c>
      <c r="D2748" t="s">
        <v>14896</v>
      </c>
      <c r="F2748" t="s">
        <v>14793</v>
      </c>
      <c r="G2748" t="str">
        <f>IFERROR(VLOOKUP(F2748,Maquinas!A:B,2,0),"")</f>
        <v/>
      </c>
      <c r="I2748" s="14">
        <v>5</v>
      </c>
      <c r="J2748" s="23">
        <v>10300</v>
      </c>
      <c r="K2748" s="23">
        <f t="shared" si="86"/>
        <v>51500</v>
      </c>
      <c r="L2748" s="20">
        <f t="shared" si="85"/>
        <v>2.1414611067764127E-5</v>
      </c>
    </row>
    <row r="2749" spans="1:12" x14ac:dyDescent="0.25">
      <c r="A2749" t="s">
        <v>7682</v>
      </c>
      <c r="B2749" t="s">
        <v>7683</v>
      </c>
      <c r="C2749" t="s">
        <v>1922</v>
      </c>
      <c r="D2749" t="s">
        <v>14649</v>
      </c>
      <c r="E2749" t="s">
        <v>14890</v>
      </c>
      <c r="F2749" t="s">
        <v>14895</v>
      </c>
      <c r="G2749" t="s">
        <v>14664</v>
      </c>
      <c r="H2749" t="s">
        <v>7195</v>
      </c>
      <c r="I2749" s="14">
        <v>2</v>
      </c>
      <c r="J2749" s="23">
        <v>25680</v>
      </c>
      <c r="K2749" s="23">
        <f t="shared" si="86"/>
        <v>51360</v>
      </c>
      <c r="L2749" s="20">
        <f t="shared" si="85"/>
        <v>2.1356396591075058E-5</v>
      </c>
    </row>
    <row r="2750" spans="1:12" x14ac:dyDescent="0.25">
      <c r="A2750" t="s">
        <v>8061</v>
      </c>
      <c r="B2750" t="s">
        <v>8062</v>
      </c>
      <c r="C2750" t="s">
        <v>1922</v>
      </c>
      <c r="D2750" t="s">
        <v>14649</v>
      </c>
      <c r="E2750" t="s">
        <v>14890</v>
      </c>
      <c r="F2750" t="s">
        <v>14897</v>
      </c>
      <c r="G2750" t="s">
        <v>14673</v>
      </c>
      <c r="H2750" t="s">
        <v>7195</v>
      </c>
      <c r="I2750" s="14">
        <v>1</v>
      </c>
      <c r="J2750" s="23">
        <v>51255</v>
      </c>
      <c r="K2750" s="23">
        <f t="shared" si="86"/>
        <v>51255</v>
      </c>
      <c r="L2750" s="20">
        <f t="shared" si="85"/>
        <v>2.1312735733558257E-5</v>
      </c>
    </row>
    <row r="2751" spans="1:12" x14ac:dyDescent="0.25">
      <c r="A2751" t="s">
        <v>8988</v>
      </c>
      <c r="B2751" t="s">
        <v>8989</v>
      </c>
      <c r="C2751" t="s">
        <v>1725</v>
      </c>
      <c r="D2751" t="s">
        <v>14896</v>
      </c>
      <c r="F2751" t="s">
        <v>12627</v>
      </c>
      <c r="G2751" t="s">
        <v>14685</v>
      </c>
      <c r="H2751" t="s">
        <v>1286</v>
      </c>
      <c r="I2751" s="36">
        <v>8</v>
      </c>
      <c r="J2751" s="37">
        <v>6402.08</v>
      </c>
      <c r="K2751" s="37">
        <f t="shared" si="86"/>
        <v>51216.639999999999</v>
      </c>
      <c r="L2751" s="20">
        <f t="shared" si="85"/>
        <v>2.1296784966945452E-5</v>
      </c>
    </row>
    <row r="2752" spans="1:12" s="76" customFormat="1" x14ac:dyDescent="0.25">
      <c r="A2752" s="76" t="s">
        <v>6380</v>
      </c>
      <c r="B2752" s="76" t="s">
        <v>6381</v>
      </c>
      <c r="C2752" s="76" t="s">
        <v>15444</v>
      </c>
      <c r="D2752" s="76" t="s">
        <v>14887</v>
      </c>
      <c r="E2752" s="76" t="s">
        <v>14890</v>
      </c>
      <c r="F2752" s="76" t="s">
        <v>12627</v>
      </c>
      <c r="G2752" s="76" t="str">
        <f>IFERROR(VLOOKUP(F2752,Maquinas!A:B,2,0),"")</f>
        <v>STEVENS II</v>
      </c>
      <c r="H2752" s="76" t="s">
        <v>1286</v>
      </c>
      <c r="I2752" s="94">
        <v>1</v>
      </c>
      <c r="J2752" s="95">
        <v>51159.29</v>
      </c>
      <c r="K2752" s="95">
        <f t="shared" si="86"/>
        <v>51159.29</v>
      </c>
      <c r="L2752" s="96">
        <f t="shared" si="85"/>
        <v>2.1272937822387469E-5</v>
      </c>
    </row>
    <row r="2753" spans="1:12" x14ac:dyDescent="0.25">
      <c r="A2753" t="s">
        <v>10137</v>
      </c>
      <c r="B2753" t="s">
        <v>10138</v>
      </c>
      <c r="C2753" t="s">
        <v>1725</v>
      </c>
      <c r="D2753" t="s">
        <v>14896</v>
      </c>
      <c r="E2753" t="s">
        <v>14890</v>
      </c>
      <c r="G2753" t="str">
        <f>IFERROR(VLOOKUP(F2753,Maquinas!A:B,2,0),"")</f>
        <v/>
      </c>
      <c r="H2753" t="s">
        <v>14793</v>
      </c>
      <c r="I2753" s="14">
        <v>6</v>
      </c>
      <c r="J2753" s="23">
        <v>8500</v>
      </c>
      <c r="K2753" s="23">
        <f t="shared" si="86"/>
        <v>51000</v>
      </c>
      <c r="L2753" s="20">
        <f t="shared" si="85"/>
        <v>2.1206702222446028E-5</v>
      </c>
    </row>
    <row r="2754" spans="1:12" x14ac:dyDescent="0.25">
      <c r="A2754" t="s">
        <v>4127</v>
      </c>
      <c r="B2754" t="s">
        <v>4128</v>
      </c>
      <c r="C2754" t="s">
        <v>3349</v>
      </c>
      <c r="D2754" t="s">
        <v>14953</v>
      </c>
      <c r="F2754" t="s">
        <v>14676</v>
      </c>
      <c r="G2754" t="str">
        <f>IFERROR(VLOOKUP(F2754,Maquinas!A:B,2,0),"")</f>
        <v/>
      </c>
      <c r="H2754" t="s">
        <v>14676</v>
      </c>
      <c r="I2754" s="14">
        <v>2.5</v>
      </c>
      <c r="J2754" s="23">
        <v>20395.13</v>
      </c>
      <c r="K2754" s="23">
        <f t="shared" si="86"/>
        <v>50987.825000000004</v>
      </c>
      <c r="L2754" s="20">
        <f t="shared" si="85"/>
        <v>2.1201639642062535E-5</v>
      </c>
    </row>
    <row r="2755" spans="1:12" x14ac:dyDescent="0.25">
      <c r="A2755" t="s">
        <v>3441</v>
      </c>
      <c r="B2755" t="s">
        <v>3442</v>
      </c>
      <c r="C2755" t="s">
        <v>1719</v>
      </c>
      <c r="D2755" t="s">
        <v>14885</v>
      </c>
      <c r="F2755" t="s">
        <v>12757</v>
      </c>
      <c r="G2755" t="s">
        <v>14700</v>
      </c>
      <c r="H2755" t="s">
        <v>14697</v>
      </c>
      <c r="I2755" s="14">
        <v>1</v>
      </c>
      <c r="J2755" s="23">
        <v>50853</v>
      </c>
      <c r="K2755" s="23">
        <f t="shared" si="86"/>
        <v>50853</v>
      </c>
      <c r="L2755" s="20">
        <f t="shared" si="85"/>
        <v>2.1145577021922507E-5</v>
      </c>
    </row>
    <row r="2756" spans="1:12" x14ac:dyDescent="0.25">
      <c r="A2756" t="s">
        <v>7910</v>
      </c>
      <c r="B2756" t="s">
        <v>7911</v>
      </c>
      <c r="C2756" t="s">
        <v>1725</v>
      </c>
      <c r="D2756" t="s">
        <v>14896</v>
      </c>
      <c r="E2756" t="s">
        <v>14890</v>
      </c>
      <c r="F2756" t="s">
        <v>14901</v>
      </c>
      <c r="G2756" t="s">
        <v>14672</v>
      </c>
      <c r="H2756" t="s">
        <v>7278</v>
      </c>
      <c r="I2756" s="14">
        <v>7</v>
      </c>
      <c r="J2756" s="23">
        <v>7261.9</v>
      </c>
      <c r="K2756" s="23">
        <f t="shared" si="86"/>
        <v>50833.299999999996</v>
      </c>
      <c r="L2756" s="20">
        <f t="shared" si="85"/>
        <v>2.1137385413416972E-5</v>
      </c>
    </row>
    <row r="2757" spans="1:12" x14ac:dyDescent="0.25">
      <c r="A2757" s="76" t="s">
        <v>7592</v>
      </c>
      <c r="B2757" s="76" t="s">
        <v>7593</v>
      </c>
      <c r="C2757" s="76" t="s">
        <v>5888</v>
      </c>
      <c r="D2757" s="76" t="s">
        <v>14892</v>
      </c>
      <c r="E2757" s="76" t="s">
        <v>14890</v>
      </c>
      <c r="F2757" s="76"/>
      <c r="G2757" s="76" t="str">
        <f>IFERROR(VLOOKUP(F2757,Maquinas!A:B,2,0),"")</f>
        <v/>
      </c>
      <c r="H2757" s="76" t="s">
        <v>14676</v>
      </c>
      <c r="I2757" s="94">
        <v>1</v>
      </c>
      <c r="J2757" s="95">
        <v>50820</v>
      </c>
      <c r="K2757" s="95">
        <f t="shared" si="86"/>
        <v>50820</v>
      </c>
      <c r="L2757" s="96">
        <f t="shared" si="85"/>
        <v>2.1131855038131513E-5</v>
      </c>
    </row>
    <row r="2758" spans="1:12" x14ac:dyDescent="0.25">
      <c r="A2758" t="s">
        <v>8719</v>
      </c>
      <c r="B2758" t="s">
        <v>15075</v>
      </c>
      <c r="C2758" t="s">
        <v>1922</v>
      </c>
      <c r="D2758" t="s">
        <v>14649</v>
      </c>
      <c r="E2758" t="s">
        <v>14890</v>
      </c>
      <c r="F2758" t="s">
        <v>12709</v>
      </c>
      <c r="G2758" t="s">
        <v>14693</v>
      </c>
      <c r="H2758" t="s">
        <v>7278</v>
      </c>
      <c r="I2758" s="14">
        <v>1</v>
      </c>
      <c r="J2758" s="23">
        <v>50700</v>
      </c>
      <c r="K2758" s="23">
        <f t="shared" si="86"/>
        <v>50700</v>
      </c>
      <c r="L2758" s="20">
        <f t="shared" si="85"/>
        <v>2.1081956915255168E-5</v>
      </c>
    </row>
    <row r="2759" spans="1:12" x14ac:dyDescent="0.25">
      <c r="A2759" t="s">
        <v>3908</v>
      </c>
      <c r="B2759" t="s">
        <v>3909</v>
      </c>
      <c r="C2759" t="s">
        <v>1970</v>
      </c>
      <c r="D2759" t="s">
        <v>14902</v>
      </c>
      <c r="G2759" t="str">
        <f>IFERROR(VLOOKUP(F2759,Maquinas!A:B,2,0),"")</f>
        <v/>
      </c>
      <c r="H2759" t="s">
        <v>14676</v>
      </c>
      <c r="I2759" s="14">
        <v>3</v>
      </c>
      <c r="J2759" s="23">
        <v>16884</v>
      </c>
      <c r="K2759" s="23">
        <f t="shared" si="86"/>
        <v>50652</v>
      </c>
      <c r="L2759" s="20">
        <f t="shared" si="85"/>
        <v>2.106199766610463E-5</v>
      </c>
    </row>
    <row r="2760" spans="1:12" x14ac:dyDescent="0.25">
      <c r="A2760" t="s">
        <v>2949</v>
      </c>
      <c r="B2760" t="s">
        <v>2950</v>
      </c>
      <c r="C2760" t="s">
        <v>1922</v>
      </c>
      <c r="D2760" t="s">
        <v>14649</v>
      </c>
      <c r="F2760" t="s">
        <v>12448</v>
      </c>
      <c r="G2760" t="s">
        <v>14680</v>
      </c>
      <c r="H2760" t="s">
        <v>1286</v>
      </c>
      <c r="I2760" s="36">
        <v>1</v>
      </c>
      <c r="J2760" s="37">
        <v>50489.79</v>
      </c>
      <c r="K2760" s="37">
        <f t="shared" si="86"/>
        <v>50489.79</v>
      </c>
      <c r="L2760" s="20">
        <f t="shared" si="85"/>
        <v>2.0994547878506536E-5</v>
      </c>
    </row>
    <row r="2761" spans="1:12" x14ac:dyDescent="0.25">
      <c r="A2761" t="s">
        <v>4992</v>
      </c>
      <c r="B2761" t="s">
        <v>4993</v>
      </c>
      <c r="C2761" t="s">
        <v>4937</v>
      </c>
      <c r="D2761" t="s">
        <v>14887</v>
      </c>
      <c r="G2761" t="str">
        <f>IFERROR(VLOOKUP(F2761,Maquinas!A:B,2,0),"")</f>
        <v/>
      </c>
      <c r="H2761" t="s">
        <v>14676</v>
      </c>
      <c r="I2761" s="14">
        <v>3</v>
      </c>
      <c r="J2761" s="23">
        <v>16783.5</v>
      </c>
      <c r="K2761" s="23">
        <f t="shared" si="86"/>
        <v>50350.5</v>
      </c>
      <c r="L2761" s="20">
        <f t="shared" si="85"/>
        <v>2.0936628632377819E-5</v>
      </c>
    </row>
    <row r="2762" spans="1:12" x14ac:dyDescent="0.25">
      <c r="A2762" t="s">
        <v>9100</v>
      </c>
      <c r="B2762" t="s">
        <v>9101</v>
      </c>
      <c r="C2762" t="s">
        <v>1719</v>
      </c>
      <c r="D2762" t="s">
        <v>14885</v>
      </c>
      <c r="F2762" t="s">
        <v>12620</v>
      </c>
      <c r="G2762" t="s">
        <v>14663</v>
      </c>
      <c r="H2762" t="s">
        <v>7154</v>
      </c>
      <c r="I2762" s="14">
        <v>8</v>
      </c>
      <c r="J2762" s="23">
        <v>6285.71</v>
      </c>
      <c r="K2762" s="23">
        <f t="shared" si="86"/>
        <v>50285.68</v>
      </c>
      <c r="L2762" s="20">
        <f t="shared" si="85"/>
        <v>2.0909675329670779E-5</v>
      </c>
    </row>
    <row r="2763" spans="1:12" x14ac:dyDescent="0.25">
      <c r="A2763" t="s">
        <v>8685</v>
      </c>
      <c r="B2763" t="s">
        <v>8686</v>
      </c>
      <c r="C2763" t="s">
        <v>1719</v>
      </c>
      <c r="D2763" t="s">
        <v>14885</v>
      </c>
      <c r="E2763" t="s">
        <v>14890</v>
      </c>
      <c r="F2763" t="s">
        <v>12688</v>
      </c>
      <c r="G2763" t="s">
        <v>14669</v>
      </c>
      <c r="H2763" s="43" t="s">
        <v>7154</v>
      </c>
      <c r="I2763" s="14">
        <v>1</v>
      </c>
      <c r="J2763" s="23">
        <v>50266.04</v>
      </c>
      <c r="K2763" s="23">
        <f t="shared" si="86"/>
        <v>50266.04</v>
      </c>
      <c r="L2763" s="20">
        <f t="shared" si="85"/>
        <v>2.0901508670226686E-5</v>
      </c>
    </row>
    <row r="2764" spans="1:12" x14ac:dyDescent="0.25">
      <c r="A2764" t="s">
        <v>4994</v>
      </c>
      <c r="B2764" t="s">
        <v>4995</v>
      </c>
      <c r="C2764" t="s">
        <v>4937</v>
      </c>
      <c r="D2764" t="s">
        <v>14887</v>
      </c>
      <c r="G2764" t="str">
        <f>IFERROR(VLOOKUP(F2764,Maquinas!A:B,2,0),"")</f>
        <v/>
      </c>
      <c r="H2764" t="s">
        <v>14676</v>
      </c>
      <c r="I2764" s="14">
        <v>20</v>
      </c>
      <c r="J2764" s="23">
        <v>2512.5</v>
      </c>
      <c r="K2764" s="23">
        <f t="shared" si="86"/>
        <v>50250</v>
      </c>
      <c r="L2764" s="20">
        <f t="shared" si="85"/>
        <v>2.0894838954468881E-5</v>
      </c>
    </row>
    <row r="2765" spans="1:12" x14ac:dyDescent="0.25">
      <c r="A2765" t="s">
        <v>3561</v>
      </c>
      <c r="B2765" t="s">
        <v>3562</v>
      </c>
      <c r="C2765" t="s">
        <v>1891</v>
      </c>
      <c r="D2765" t="s">
        <v>14946</v>
      </c>
      <c r="G2765" t="str">
        <f>IFERROR(VLOOKUP(F2765,Maquinas!A:B,2,0),"")</f>
        <v/>
      </c>
      <c r="H2765" t="s">
        <v>14676</v>
      </c>
      <c r="I2765" s="14">
        <v>2</v>
      </c>
      <c r="J2765" s="23">
        <v>25100</v>
      </c>
      <c r="K2765" s="23">
        <f t="shared" si="86"/>
        <v>50200</v>
      </c>
      <c r="L2765" s="20">
        <f t="shared" si="85"/>
        <v>2.0874048069937069E-5</v>
      </c>
    </row>
    <row r="2766" spans="1:12" x14ac:dyDescent="0.25">
      <c r="A2766" t="s">
        <v>7533</v>
      </c>
      <c r="B2766" t="s">
        <v>7534</v>
      </c>
      <c r="C2766" t="s">
        <v>1719</v>
      </c>
      <c r="D2766" t="s">
        <v>14885</v>
      </c>
      <c r="E2766" t="s">
        <v>14890</v>
      </c>
      <c r="F2766" t="s">
        <v>13079</v>
      </c>
      <c r="G2766" t="s">
        <v>14665</v>
      </c>
      <c r="H2766" t="s">
        <v>7195</v>
      </c>
      <c r="I2766" s="14">
        <v>2</v>
      </c>
      <c r="J2766" s="23">
        <v>25075</v>
      </c>
      <c r="K2766" s="23">
        <f t="shared" si="86"/>
        <v>50150</v>
      </c>
      <c r="L2766" s="20">
        <f t="shared" ref="L2766:L2829" si="87">+K2766/$K$4057</f>
        <v>2.0853257185405261E-5</v>
      </c>
    </row>
    <row r="2767" spans="1:12" x14ac:dyDescent="0.25">
      <c r="A2767" t="s">
        <v>2123</v>
      </c>
      <c r="B2767" t="s">
        <v>2124</v>
      </c>
      <c r="C2767" t="s">
        <v>1725</v>
      </c>
      <c r="D2767" t="s">
        <v>14896</v>
      </c>
      <c r="F2767" t="s">
        <v>12864</v>
      </c>
      <c r="G2767" t="s">
        <v>14670</v>
      </c>
      <c r="H2767" t="s">
        <v>7154</v>
      </c>
      <c r="I2767" s="14">
        <v>1</v>
      </c>
      <c r="J2767" s="23">
        <v>50122.25</v>
      </c>
      <c r="K2767" s="23">
        <f t="shared" si="86"/>
        <v>50122.25</v>
      </c>
      <c r="L2767" s="20">
        <f t="shared" si="87"/>
        <v>2.0841718244490107E-5</v>
      </c>
    </row>
    <row r="2768" spans="1:12" x14ac:dyDescent="0.25">
      <c r="A2768" s="155" t="s">
        <v>2314</v>
      </c>
      <c r="B2768" s="155" t="s">
        <v>2315</v>
      </c>
      <c r="C2768" s="155" t="s">
        <v>15445</v>
      </c>
      <c r="D2768" s="155" t="s">
        <v>14896</v>
      </c>
      <c r="E2768" s="155"/>
      <c r="F2768" s="155" t="s">
        <v>12551</v>
      </c>
      <c r="G2768" s="155" t="s">
        <v>14681</v>
      </c>
      <c r="H2768" s="155" t="s">
        <v>1286</v>
      </c>
      <c r="I2768" s="156">
        <v>2</v>
      </c>
      <c r="J2768" s="157">
        <v>25000</v>
      </c>
      <c r="K2768" s="157">
        <f t="shared" si="86"/>
        <v>50000</v>
      </c>
      <c r="L2768" s="173">
        <f t="shared" si="87"/>
        <v>2.079088453180983E-5</v>
      </c>
    </row>
    <row r="2769" spans="1:12" x14ac:dyDescent="0.25">
      <c r="A2769" t="s">
        <v>3754</v>
      </c>
      <c r="B2769" t="s">
        <v>3755</v>
      </c>
      <c r="C2769" t="s">
        <v>1970</v>
      </c>
      <c r="D2769" t="s">
        <v>14902</v>
      </c>
      <c r="G2769" t="str">
        <f>IFERROR(VLOOKUP(F2769,Maquinas!A:B,2,0),"")</f>
        <v/>
      </c>
      <c r="H2769" t="s">
        <v>14676</v>
      </c>
      <c r="I2769" s="14">
        <v>4</v>
      </c>
      <c r="J2769" s="23">
        <v>12500</v>
      </c>
      <c r="K2769" s="23">
        <f t="shared" ref="K2769:K2832" si="88">+I2769*J2769</f>
        <v>50000</v>
      </c>
      <c r="L2769" s="20">
        <f t="shared" si="87"/>
        <v>2.079088453180983E-5</v>
      </c>
    </row>
    <row r="2770" spans="1:12" x14ac:dyDescent="0.25">
      <c r="A2770" t="s">
        <v>4699</v>
      </c>
      <c r="B2770" t="s">
        <v>4700</v>
      </c>
      <c r="C2770" t="s">
        <v>1725</v>
      </c>
      <c r="D2770" t="s">
        <v>14896</v>
      </c>
      <c r="G2770" t="str">
        <f>IFERROR(VLOOKUP(F2770,Maquinas!A:B,2,0),"")</f>
        <v/>
      </c>
      <c r="H2770" t="s">
        <v>14676</v>
      </c>
      <c r="I2770" s="14">
        <v>2</v>
      </c>
      <c r="J2770" s="23">
        <v>25000</v>
      </c>
      <c r="K2770" s="23">
        <f t="shared" si="88"/>
        <v>50000</v>
      </c>
      <c r="L2770" s="20">
        <f t="shared" si="87"/>
        <v>2.079088453180983E-5</v>
      </c>
    </row>
    <row r="2771" spans="1:12" x14ac:dyDescent="0.25">
      <c r="A2771" t="s">
        <v>8739</v>
      </c>
      <c r="B2771" t="s">
        <v>8740</v>
      </c>
      <c r="C2771" t="s">
        <v>1719</v>
      </c>
      <c r="D2771" t="s">
        <v>14885</v>
      </c>
      <c r="E2771" t="s">
        <v>14890</v>
      </c>
      <c r="F2771" t="s">
        <v>12875</v>
      </c>
      <c r="G2771" t="s">
        <v>14671</v>
      </c>
      <c r="H2771" t="s">
        <v>7154</v>
      </c>
      <c r="I2771" s="14">
        <v>2</v>
      </c>
      <c r="J2771" s="23">
        <v>25000</v>
      </c>
      <c r="K2771" s="23">
        <f t="shared" si="88"/>
        <v>50000</v>
      </c>
      <c r="L2771" s="20">
        <f t="shared" si="87"/>
        <v>2.079088453180983E-5</v>
      </c>
    </row>
    <row r="2772" spans="1:12" x14ac:dyDescent="0.25">
      <c r="A2772" s="155" t="s">
        <v>9150</v>
      </c>
      <c r="B2772" s="155" t="s">
        <v>9151</v>
      </c>
      <c r="C2772" s="155" t="s">
        <v>15445</v>
      </c>
      <c r="D2772" s="155" t="s">
        <v>14885</v>
      </c>
      <c r="E2772" s="155"/>
      <c r="F2772" s="155" t="s">
        <v>12551</v>
      </c>
      <c r="G2772" s="155" t="str">
        <f>IFERROR(VLOOKUP(F2772,Maquinas!A:B,2,0),"")</f>
        <v>HEATH 4C</v>
      </c>
      <c r="H2772" s="155" t="s">
        <v>1286</v>
      </c>
      <c r="I2772" s="156">
        <v>10</v>
      </c>
      <c r="J2772" s="157">
        <v>5000</v>
      </c>
      <c r="K2772" s="157">
        <f t="shared" si="88"/>
        <v>50000</v>
      </c>
      <c r="L2772" s="173">
        <f t="shared" si="87"/>
        <v>2.079088453180983E-5</v>
      </c>
    </row>
    <row r="2773" spans="1:12" x14ac:dyDescent="0.25">
      <c r="A2773" t="s">
        <v>10566</v>
      </c>
      <c r="B2773" t="s">
        <v>10567</v>
      </c>
      <c r="C2773" t="s">
        <v>1719</v>
      </c>
      <c r="D2773" t="s">
        <v>14885</v>
      </c>
      <c r="F2773" t="s">
        <v>14742</v>
      </c>
      <c r="G2773" t="str">
        <f>IFERROR(VLOOKUP(F2773,Maquinas!A:B,2,0),"")</f>
        <v>DIDDE GLASER II</v>
      </c>
      <c r="H2773" t="s">
        <v>1286</v>
      </c>
      <c r="I2773" s="36">
        <v>2</v>
      </c>
      <c r="J2773" s="37">
        <v>25000</v>
      </c>
      <c r="K2773" s="37">
        <f t="shared" si="88"/>
        <v>50000</v>
      </c>
      <c r="L2773" s="20">
        <f t="shared" si="87"/>
        <v>2.079088453180983E-5</v>
      </c>
    </row>
    <row r="2774" spans="1:12" x14ac:dyDescent="0.25">
      <c r="A2774" t="s">
        <v>3543</v>
      </c>
      <c r="B2774" t="s">
        <v>3544</v>
      </c>
      <c r="C2774" t="s">
        <v>1891</v>
      </c>
      <c r="D2774" t="s">
        <v>14946</v>
      </c>
      <c r="G2774" t="str">
        <f>IFERROR(VLOOKUP(F2774,Maquinas!A:B,2,0),"")</f>
        <v/>
      </c>
      <c r="H2774" t="s">
        <v>14676</v>
      </c>
      <c r="I2774" s="14">
        <v>3</v>
      </c>
      <c r="J2774" s="23">
        <v>16647.240000000002</v>
      </c>
      <c r="K2774" s="23">
        <f t="shared" si="88"/>
        <v>49941.72</v>
      </c>
      <c r="L2774" s="20">
        <f t="shared" si="87"/>
        <v>2.0766650676799554E-5</v>
      </c>
    </row>
    <row r="2775" spans="1:12" x14ac:dyDescent="0.25">
      <c r="A2775" t="s">
        <v>9864</v>
      </c>
      <c r="B2775" t="s">
        <v>9865</v>
      </c>
      <c r="C2775" t="s">
        <v>1859</v>
      </c>
      <c r="D2775" t="s">
        <v>14882</v>
      </c>
      <c r="F2775" t="s">
        <v>12688</v>
      </c>
      <c r="G2775" t="s">
        <v>14669</v>
      </c>
      <c r="H2775" s="43" t="s">
        <v>7154</v>
      </c>
      <c r="I2775" s="14">
        <v>2</v>
      </c>
      <c r="J2775" s="23">
        <v>24950</v>
      </c>
      <c r="K2775" s="23">
        <f t="shared" si="88"/>
        <v>49900</v>
      </c>
      <c r="L2775" s="20">
        <f t="shared" si="87"/>
        <v>2.074930276274621E-5</v>
      </c>
    </row>
    <row r="2776" spans="1:12" x14ac:dyDescent="0.25">
      <c r="A2776" t="s">
        <v>4816</v>
      </c>
      <c r="B2776" t="s">
        <v>4817</v>
      </c>
      <c r="C2776" t="s">
        <v>1882</v>
      </c>
      <c r="D2776" t="s">
        <v>14886</v>
      </c>
      <c r="G2776" t="str">
        <f>IFERROR(VLOOKUP(F2776,Maquinas!A:B,2,0),"")</f>
        <v/>
      </c>
      <c r="H2776" t="s">
        <v>14676</v>
      </c>
      <c r="I2776" s="14">
        <v>1</v>
      </c>
      <c r="J2776" s="23">
        <v>49800</v>
      </c>
      <c r="K2776" s="23">
        <f t="shared" si="88"/>
        <v>49800</v>
      </c>
      <c r="L2776" s="20">
        <f t="shared" si="87"/>
        <v>2.0707720993682594E-5</v>
      </c>
    </row>
    <row r="2777" spans="1:12" x14ac:dyDescent="0.25">
      <c r="A2777" t="s">
        <v>4070</v>
      </c>
      <c r="B2777" t="s">
        <v>4071</v>
      </c>
      <c r="C2777" t="s">
        <v>1954</v>
      </c>
      <c r="D2777" t="s">
        <v>15007</v>
      </c>
      <c r="G2777" t="str">
        <f>IFERROR(VLOOKUP(F2777,Maquinas!A:B,2,0),"")</f>
        <v/>
      </c>
      <c r="H2777" t="s">
        <v>14676</v>
      </c>
      <c r="I2777" s="14">
        <v>21</v>
      </c>
      <c r="J2777" s="23">
        <v>2368.23</v>
      </c>
      <c r="K2777" s="23">
        <f t="shared" si="88"/>
        <v>49732.83</v>
      </c>
      <c r="L2777" s="20">
        <f t="shared" si="87"/>
        <v>2.0679790519402559E-5</v>
      </c>
    </row>
    <row r="2778" spans="1:12" x14ac:dyDescent="0.25">
      <c r="A2778" t="s">
        <v>9430</v>
      </c>
      <c r="B2778" t="s">
        <v>9431</v>
      </c>
      <c r="C2778" t="s">
        <v>1922</v>
      </c>
      <c r="D2778" t="s">
        <v>14649</v>
      </c>
      <c r="F2778" t="s">
        <v>13079</v>
      </c>
      <c r="G2778" t="s">
        <v>14665</v>
      </c>
      <c r="H2778" t="s">
        <v>7195</v>
      </c>
      <c r="I2778" s="14">
        <v>1</v>
      </c>
      <c r="J2778" s="23">
        <v>49700</v>
      </c>
      <c r="K2778" s="23">
        <f t="shared" si="88"/>
        <v>49700</v>
      </c>
      <c r="L2778" s="20">
        <f t="shared" si="87"/>
        <v>2.0666139224618974E-5</v>
      </c>
    </row>
    <row r="2779" spans="1:12" x14ac:dyDescent="0.25">
      <c r="A2779" t="s">
        <v>8852</v>
      </c>
      <c r="B2779" t="s">
        <v>8853</v>
      </c>
      <c r="C2779" t="s">
        <v>1725</v>
      </c>
      <c r="D2779" t="s">
        <v>14896</v>
      </c>
      <c r="F2779" t="s">
        <v>14901</v>
      </c>
      <c r="G2779" t="s">
        <v>14672</v>
      </c>
      <c r="H2779" t="s">
        <v>7278</v>
      </c>
      <c r="I2779" s="14">
        <v>1</v>
      </c>
      <c r="J2779" s="23">
        <v>49688</v>
      </c>
      <c r="K2779" s="23">
        <f t="shared" si="88"/>
        <v>49688</v>
      </c>
      <c r="L2779" s="20">
        <f t="shared" si="87"/>
        <v>2.0661149412331338E-5</v>
      </c>
    </row>
    <row r="2780" spans="1:12" x14ac:dyDescent="0.25">
      <c r="A2780" t="s">
        <v>10233</v>
      </c>
      <c r="B2780" t="s">
        <v>10234</v>
      </c>
      <c r="C2780" t="s">
        <v>1859</v>
      </c>
      <c r="D2780" t="s">
        <v>14882</v>
      </c>
      <c r="G2780" t="str">
        <f>IFERROR(VLOOKUP(F2780,Maquinas!A:B,2,0),"")</f>
        <v/>
      </c>
      <c r="H2780" t="s">
        <v>14676</v>
      </c>
      <c r="I2780" s="14">
        <v>1</v>
      </c>
      <c r="J2780" s="23">
        <v>49525</v>
      </c>
      <c r="K2780" s="23">
        <f t="shared" si="88"/>
        <v>49525</v>
      </c>
      <c r="L2780" s="20">
        <f t="shared" si="87"/>
        <v>2.0593371128757637E-5</v>
      </c>
    </row>
    <row r="2781" spans="1:12" x14ac:dyDescent="0.25">
      <c r="A2781" s="76" t="s">
        <v>9571</v>
      </c>
      <c r="B2781" s="76" t="s">
        <v>9572</v>
      </c>
      <c r="C2781" s="76" t="s">
        <v>1965</v>
      </c>
      <c r="D2781" s="76" t="s">
        <v>14892</v>
      </c>
      <c r="E2781" s="76"/>
      <c r="F2781" s="76" t="s">
        <v>1965</v>
      </c>
      <c r="G2781" s="76" t="str">
        <f>IFERROR(VLOOKUP(F2781,Maquinas!A:B,2,0),"")</f>
        <v/>
      </c>
      <c r="H2781" s="76" t="s">
        <v>14676</v>
      </c>
      <c r="I2781" s="94">
        <v>1</v>
      </c>
      <c r="J2781" s="95">
        <v>49501.33</v>
      </c>
      <c r="K2781" s="95">
        <f t="shared" si="88"/>
        <v>49501.33</v>
      </c>
      <c r="L2781" s="96">
        <f t="shared" si="87"/>
        <v>2.058352872402028E-5</v>
      </c>
    </row>
    <row r="2782" spans="1:12" x14ac:dyDescent="0.25">
      <c r="A2782" t="s">
        <v>10037</v>
      </c>
      <c r="B2782" t="s">
        <v>10038</v>
      </c>
      <c r="C2782" t="s">
        <v>1922</v>
      </c>
      <c r="D2782" t="s">
        <v>14649</v>
      </c>
      <c r="E2782" t="s">
        <v>14890</v>
      </c>
      <c r="F2782" t="s">
        <v>15005</v>
      </c>
      <c r="G2782" t="s">
        <v>14675</v>
      </c>
      <c r="H2782" t="s">
        <v>7195</v>
      </c>
      <c r="I2782" s="14">
        <v>1</v>
      </c>
      <c r="J2782" s="23">
        <v>49500</v>
      </c>
      <c r="K2782" s="23">
        <f t="shared" si="88"/>
        <v>49500</v>
      </c>
      <c r="L2782" s="20">
        <f t="shared" si="87"/>
        <v>2.0582975686491734E-5</v>
      </c>
    </row>
    <row r="2783" spans="1:12" x14ac:dyDescent="0.25">
      <c r="A2783" t="s">
        <v>3571</v>
      </c>
      <c r="B2783" t="s">
        <v>3572</v>
      </c>
      <c r="C2783" t="s">
        <v>1891</v>
      </c>
      <c r="D2783" t="s">
        <v>14946</v>
      </c>
      <c r="G2783" t="str">
        <f>IFERROR(VLOOKUP(F2783,Maquinas!A:B,2,0),"")</f>
        <v/>
      </c>
      <c r="H2783" t="s">
        <v>14676</v>
      </c>
      <c r="I2783" s="14">
        <v>2</v>
      </c>
      <c r="J2783" s="23">
        <v>24723</v>
      </c>
      <c r="K2783" s="23">
        <f t="shared" si="88"/>
        <v>49446</v>
      </c>
      <c r="L2783" s="20">
        <f t="shared" si="87"/>
        <v>2.0560521531197378E-5</v>
      </c>
    </row>
    <row r="2784" spans="1:12" hidden="1" x14ac:dyDescent="0.25">
      <c r="A2784" t="s">
        <v>12281</v>
      </c>
      <c r="B2784" t="s">
        <v>12282</v>
      </c>
      <c r="C2784" t="s">
        <v>1725</v>
      </c>
      <c r="D2784" t="s">
        <v>14896</v>
      </c>
      <c r="F2784" t="s">
        <v>14793</v>
      </c>
      <c r="G2784" t="str">
        <f>IFERROR(VLOOKUP(F2784,Maquinas!A:B,2,0),"")</f>
        <v/>
      </c>
      <c r="I2784" s="14">
        <v>5</v>
      </c>
      <c r="J2784" s="23">
        <v>9850</v>
      </c>
      <c r="K2784" s="23">
        <f t="shared" si="88"/>
        <v>49250</v>
      </c>
      <c r="L2784" s="20">
        <f t="shared" si="87"/>
        <v>2.0479021263832683E-5</v>
      </c>
    </row>
    <row r="2785" spans="1:12" x14ac:dyDescent="0.25">
      <c r="A2785" t="s">
        <v>2184</v>
      </c>
      <c r="B2785" t="s">
        <v>2185</v>
      </c>
      <c r="C2785" t="s">
        <v>1719</v>
      </c>
      <c r="D2785" t="s">
        <v>14885</v>
      </c>
      <c r="F2785" t="s">
        <v>12864</v>
      </c>
      <c r="G2785" t="s">
        <v>14670</v>
      </c>
      <c r="H2785" t="s">
        <v>7154</v>
      </c>
      <c r="I2785" s="14">
        <v>6</v>
      </c>
      <c r="J2785" s="23">
        <v>8146.69</v>
      </c>
      <c r="K2785" s="23">
        <f t="shared" si="88"/>
        <v>48880.14</v>
      </c>
      <c r="L2785" s="20">
        <f t="shared" si="87"/>
        <v>2.032522693277398E-5</v>
      </c>
    </row>
    <row r="2786" spans="1:12" x14ac:dyDescent="0.25">
      <c r="A2786" t="s">
        <v>10141</v>
      </c>
      <c r="B2786" t="s">
        <v>10142</v>
      </c>
      <c r="C2786" t="s">
        <v>1891</v>
      </c>
      <c r="D2786" t="s">
        <v>14946</v>
      </c>
      <c r="E2786" t="s">
        <v>14890</v>
      </c>
      <c r="G2786" t="str">
        <f>IFERROR(VLOOKUP(F2786,Maquinas!A:B,2,0),"")</f>
        <v/>
      </c>
      <c r="H2786" t="s">
        <v>14676</v>
      </c>
      <c r="I2786" s="14">
        <v>4</v>
      </c>
      <c r="J2786" s="23">
        <v>12200</v>
      </c>
      <c r="K2786" s="23">
        <f t="shared" si="88"/>
        <v>48800</v>
      </c>
      <c r="L2786" s="20">
        <f t="shared" si="87"/>
        <v>2.0291903303046396E-5</v>
      </c>
    </row>
    <row r="2787" spans="1:12" x14ac:dyDescent="0.25">
      <c r="A2787" t="s">
        <v>4509</v>
      </c>
      <c r="B2787" t="s">
        <v>4511</v>
      </c>
      <c r="C2787" t="s">
        <v>1725</v>
      </c>
      <c r="D2787" t="s">
        <v>14896</v>
      </c>
      <c r="G2787" t="str">
        <f>IFERROR(VLOOKUP(F2787,Maquinas!A:B,2,0),"")</f>
        <v/>
      </c>
      <c r="H2787" t="s">
        <v>14676</v>
      </c>
      <c r="I2787" s="14">
        <v>8</v>
      </c>
      <c r="J2787" s="23">
        <v>6098</v>
      </c>
      <c r="K2787" s="23">
        <f t="shared" si="88"/>
        <v>48784</v>
      </c>
      <c r="L2787" s="20">
        <f t="shared" si="87"/>
        <v>2.0285250219996215E-5</v>
      </c>
    </row>
    <row r="2788" spans="1:12" x14ac:dyDescent="0.25">
      <c r="A2788" t="s">
        <v>2348</v>
      </c>
      <c r="B2788" t="s">
        <v>2349</v>
      </c>
      <c r="C2788" t="s">
        <v>1719</v>
      </c>
      <c r="D2788" t="s">
        <v>14885</v>
      </c>
      <c r="F2788" t="s">
        <v>12991</v>
      </c>
      <c r="G2788" t="s">
        <v>14684</v>
      </c>
      <c r="H2788" t="s">
        <v>15506</v>
      </c>
      <c r="I2788" s="36">
        <v>1</v>
      </c>
      <c r="J2788" s="37">
        <v>48742.5</v>
      </c>
      <c r="K2788" s="37">
        <f t="shared" si="88"/>
        <v>48742.5</v>
      </c>
      <c r="L2788" s="38">
        <f t="shared" si="87"/>
        <v>2.0267993785834814E-5</v>
      </c>
    </row>
    <row r="2789" spans="1:12" x14ac:dyDescent="0.25">
      <c r="A2789" t="s">
        <v>5058</v>
      </c>
      <c r="B2789" t="s">
        <v>5059</v>
      </c>
      <c r="C2789" t="s">
        <v>1970</v>
      </c>
      <c r="D2789" t="s">
        <v>14902</v>
      </c>
      <c r="G2789" t="str">
        <f>IFERROR(VLOOKUP(F2789,Maquinas!A:B,2,0),"")</f>
        <v/>
      </c>
      <c r="H2789" t="s">
        <v>14676</v>
      </c>
      <c r="I2789" s="14">
        <v>2</v>
      </c>
      <c r="J2789" s="23">
        <v>24321</v>
      </c>
      <c r="K2789" s="23">
        <f t="shared" si="88"/>
        <v>48642</v>
      </c>
      <c r="L2789" s="20">
        <f t="shared" si="87"/>
        <v>2.0226204107925876E-5</v>
      </c>
    </row>
    <row r="2790" spans="1:12" x14ac:dyDescent="0.25">
      <c r="A2790" t="s">
        <v>4256</v>
      </c>
      <c r="B2790" t="s">
        <v>4257</v>
      </c>
      <c r="C2790" t="s">
        <v>1954</v>
      </c>
      <c r="D2790" t="s">
        <v>15007</v>
      </c>
      <c r="G2790" t="str">
        <f>IFERROR(VLOOKUP(F2790,Maquinas!A:B,2,0),"")</f>
        <v/>
      </c>
      <c r="H2790" t="s">
        <v>14676</v>
      </c>
      <c r="I2790" s="14">
        <v>9</v>
      </c>
      <c r="J2790" s="23">
        <v>5400</v>
      </c>
      <c r="K2790" s="23">
        <f t="shared" si="88"/>
        <v>48600</v>
      </c>
      <c r="L2790" s="20">
        <f t="shared" si="87"/>
        <v>2.0208739764919156E-5</v>
      </c>
    </row>
    <row r="2791" spans="1:12" x14ac:dyDescent="0.25">
      <c r="A2791" t="s">
        <v>10744</v>
      </c>
      <c r="B2791" t="s">
        <v>10745</v>
      </c>
      <c r="C2791" t="s">
        <v>1922</v>
      </c>
      <c r="D2791" t="s">
        <v>14649</v>
      </c>
      <c r="E2791" t="s">
        <v>14890</v>
      </c>
      <c r="G2791" t="str">
        <f>IFERROR(VLOOKUP(F2791,Maquinas!A:B,2,0),"")</f>
        <v/>
      </c>
      <c r="H2791" t="s">
        <v>13216</v>
      </c>
      <c r="I2791" s="14">
        <v>3</v>
      </c>
      <c r="J2791" s="23">
        <v>16200</v>
      </c>
      <c r="K2791" s="23">
        <f t="shared" si="88"/>
        <v>48600</v>
      </c>
      <c r="L2791" s="20">
        <f t="shared" si="87"/>
        <v>2.0208739764919156E-5</v>
      </c>
    </row>
    <row r="2792" spans="1:12" x14ac:dyDescent="0.25">
      <c r="A2792" t="s">
        <v>7517</v>
      </c>
      <c r="B2792" t="s">
        <v>7518</v>
      </c>
      <c r="C2792" t="s">
        <v>1882</v>
      </c>
      <c r="D2792" t="s">
        <v>14886</v>
      </c>
      <c r="E2792" t="s">
        <v>14890</v>
      </c>
      <c r="F2792" t="s">
        <v>12688</v>
      </c>
      <c r="G2792" t="s">
        <v>14669</v>
      </c>
      <c r="H2792" s="43" t="s">
        <v>7154</v>
      </c>
      <c r="I2792" s="14">
        <v>5</v>
      </c>
      <c r="J2792" s="23">
        <v>9703.1</v>
      </c>
      <c r="K2792" s="23">
        <f t="shared" si="88"/>
        <v>48515.5</v>
      </c>
      <c r="L2792" s="20">
        <f t="shared" si="87"/>
        <v>2.0173603170060398E-5</v>
      </c>
    </row>
    <row r="2793" spans="1:12" x14ac:dyDescent="0.25">
      <c r="A2793" s="76" t="s">
        <v>8499</v>
      </c>
      <c r="B2793" s="76" t="s">
        <v>15076</v>
      </c>
      <c r="C2793" s="76" t="s">
        <v>1965</v>
      </c>
      <c r="D2793" s="76" t="s">
        <v>14892</v>
      </c>
      <c r="E2793" s="76" t="s">
        <v>14890</v>
      </c>
      <c r="F2793" s="76" t="s">
        <v>1965</v>
      </c>
      <c r="G2793" s="76" t="str">
        <f>IFERROR(VLOOKUP(F2793,Maquinas!A:B,2,0),"")</f>
        <v/>
      </c>
      <c r="H2793" s="76" t="s">
        <v>14676</v>
      </c>
      <c r="I2793" s="94">
        <v>1</v>
      </c>
      <c r="J2793" s="95">
        <v>48500</v>
      </c>
      <c r="K2793" s="95">
        <f t="shared" si="88"/>
        <v>48500</v>
      </c>
      <c r="L2793" s="96">
        <f t="shared" si="87"/>
        <v>2.0167157995855536E-5</v>
      </c>
    </row>
    <row r="2794" spans="1:12" x14ac:dyDescent="0.25">
      <c r="A2794" t="s">
        <v>4133</v>
      </c>
      <c r="B2794" t="s">
        <v>4134</v>
      </c>
      <c r="C2794" t="s">
        <v>1719</v>
      </c>
      <c r="D2794" t="s">
        <v>14908</v>
      </c>
      <c r="G2794" t="str">
        <f>IFERROR(VLOOKUP(F2794,Maquinas!A:B,2,0),"")</f>
        <v/>
      </c>
      <c r="H2794" t="s">
        <v>14676</v>
      </c>
      <c r="I2794" s="36">
        <v>7</v>
      </c>
      <c r="J2794" s="37">
        <v>6924.45</v>
      </c>
      <c r="K2794" s="37">
        <f t="shared" si="88"/>
        <v>48471.15</v>
      </c>
      <c r="L2794" s="38">
        <f t="shared" si="87"/>
        <v>2.0155161655480681E-5</v>
      </c>
    </row>
    <row r="2795" spans="1:12" hidden="1" x14ac:dyDescent="0.25">
      <c r="A2795" t="s">
        <v>11792</v>
      </c>
      <c r="B2795" t="s">
        <v>11793</v>
      </c>
      <c r="C2795" t="s">
        <v>1719</v>
      </c>
      <c r="D2795" t="s">
        <v>14885</v>
      </c>
      <c r="E2795" t="s">
        <v>14890</v>
      </c>
      <c r="F2795" t="s">
        <v>14676</v>
      </c>
      <c r="G2795" t="str">
        <f>IFERROR(VLOOKUP(F2795,Maquinas!A:B,2,0),"")</f>
        <v/>
      </c>
      <c r="H2795" t="s">
        <v>14676</v>
      </c>
      <c r="I2795" s="14">
        <v>8.8000000000000007</v>
      </c>
      <c r="J2795" s="23">
        <v>5500</v>
      </c>
      <c r="K2795" s="23">
        <f t="shared" si="88"/>
        <v>48400.000000000007</v>
      </c>
      <c r="L2795" s="20">
        <f t="shared" si="87"/>
        <v>2.012557622679192E-5</v>
      </c>
    </row>
    <row r="2796" spans="1:12" x14ac:dyDescent="0.25">
      <c r="A2796" t="s">
        <v>3335</v>
      </c>
      <c r="B2796" t="s">
        <v>3336</v>
      </c>
      <c r="C2796" t="s">
        <v>1725</v>
      </c>
      <c r="D2796" t="s">
        <v>14896</v>
      </c>
      <c r="F2796" t="s">
        <v>14895</v>
      </c>
      <c r="G2796" t="s">
        <v>14664</v>
      </c>
      <c r="H2796" t="s">
        <v>7195</v>
      </c>
      <c r="I2796" s="14">
        <v>1</v>
      </c>
      <c r="J2796" s="23">
        <v>48240</v>
      </c>
      <c r="K2796" s="23">
        <f t="shared" si="88"/>
        <v>48240</v>
      </c>
      <c r="L2796" s="20">
        <f t="shared" si="87"/>
        <v>2.0059045396290126E-5</v>
      </c>
    </row>
    <row r="2797" spans="1:12" hidden="1" x14ac:dyDescent="0.25">
      <c r="A2797" t="s">
        <v>12005</v>
      </c>
      <c r="B2797" t="s">
        <v>15077</v>
      </c>
      <c r="C2797" t="s">
        <v>433</v>
      </c>
      <c r="D2797" t="s">
        <v>14881</v>
      </c>
      <c r="F2797" t="s">
        <v>12657</v>
      </c>
      <c r="G2797" t="s">
        <v>14695</v>
      </c>
      <c r="H2797" t="s">
        <v>14697</v>
      </c>
      <c r="I2797" s="14">
        <v>1</v>
      </c>
      <c r="J2797" s="23">
        <v>48206</v>
      </c>
      <c r="K2797" s="23">
        <f t="shared" si="88"/>
        <v>48206</v>
      </c>
      <c r="L2797" s="20">
        <f t="shared" si="87"/>
        <v>2.0044907594808495E-5</v>
      </c>
    </row>
    <row r="2798" spans="1:12" x14ac:dyDescent="0.25">
      <c r="A2798" t="s">
        <v>8531</v>
      </c>
      <c r="B2798" t="s">
        <v>8532</v>
      </c>
      <c r="C2798" t="s">
        <v>1859</v>
      </c>
      <c r="D2798" t="s">
        <v>14882</v>
      </c>
      <c r="E2798" t="s">
        <v>14890</v>
      </c>
      <c r="G2798" t="str">
        <f>IFERROR(VLOOKUP(F2798,Maquinas!A:B,2,0),"")</f>
        <v/>
      </c>
      <c r="H2798" t="s">
        <v>14676</v>
      </c>
      <c r="I2798" s="14">
        <v>4</v>
      </c>
      <c r="J2798" s="23">
        <v>12021.25</v>
      </c>
      <c r="K2798" s="23">
        <f t="shared" si="88"/>
        <v>48085</v>
      </c>
      <c r="L2798" s="20">
        <f t="shared" si="87"/>
        <v>1.9994593654241514E-5</v>
      </c>
    </row>
    <row r="2799" spans="1:12" x14ac:dyDescent="0.25">
      <c r="A2799" t="s">
        <v>1887</v>
      </c>
      <c r="B2799" t="s">
        <v>15078</v>
      </c>
      <c r="C2799" t="s">
        <v>1719</v>
      </c>
      <c r="D2799" t="s">
        <v>14885</v>
      </c>
      <c r="F2799" t="s">
        <v>12864</v>
      </c>
      <c r="G2799" t="s">
        <v>14670</v>
      </c>
      <c r="H2799" t="s">
        <v>7154</v>
      </c>
      <c r="I2799" s="14">
        <v>12</v>
      </c>
      <c r="J2799" s="23">
        <v>4000.8</v>
      </c>
      <c r="K2799" s="23">
        <f t="shared" si="88"/>
        <v>48009.600000000006</v>
      </c>
      <c r="L2799" s="20">
        <f t="shared" si="87"/>
        <v>1.9963241000367549E-5</v>
      </c>
    </row>
    <row r="2800" spans="1:12" x14ac:dyDescent="0.25">
      <c r="A2800" t="s">
        <v>8663</v>
      </c>
      <c r="B2800" t="s">
        <v>8661</v>
      </c>
      <c r="C2800" t="s">
        <v>3349</v>
      </c>
      <c r="D2800" t="s">
        <v>14953</v>
      </c>
      <c r="E2800" t="s">
        <v>14890</v>
      </c>
      <c r="G2800" t="str">
        <f>IFERROR(VLOOKUP(F2800,Maquinas!A:B,2,0),"")</f>
        <v/>
      </c>
      <c r="H2800" t="s">
        <v>14778</v>
      </c>
      <c r="I2800" s="14">
        <v>2</v>
      </c>
      <c r="J2800" s="23">
        <v>24000</v>
      </c>
      <c r="K2800" s="23">
        <f t="shared" si="88"/>
        <v>48000</v>
      </c>
      <c r="L2800" s="20">
        <f t="shared" si="87"/>
        <v>1.9959249150537437E-5</v>
      </c>
    </row>
    <row r="2801" spans="1:12" x14ac:dyDescent="0.25">
      <c r="A2801" t="s">
        <v>10041</v>
      </c>
      <c r="B2801" t="s">
        <v>10042</v>
      </c>
      <c r="C2801" t="s">
        <v>1719</v>
      </c>
      <c r="D2801" t="s">
        <v>14885</v>
      </c>
      <c r="E2801" t="s">
        <v>14890</v>
      </c>
      <c r="F2801" t="s">
        <v>14742</v>
      </c>
      <c r="G2801" t="s">
        <v>14702</v>
      </c>
      <c r="H2801" t="s">
        <v>1286</v>
      </c>
      <c r="I2801" s="36">
        <v>2</v>
      </c>
      <c r="J2801" s="37">
        <v>24000</v>
      </c>
      <c r="K2801" s="37">
        <f t="shared" si="88"/>
        <v>48000</v>
      </c>
      <c r="L2801" s="20">
        <f t="shared" si="87"/>
        <v>1.9959249150537437E-5</v>
      </c>
    </row>
    <row r="2802" spans="1:12" x14ac:dyDescent="0.25">
      <c r="A2802" t="s">
        <v>10391</v>
      </c>
      <c r="B2802" t="s">
        <v>10392</v>
      </c>
      <c r="C2802" t="s">
        <v>4937</v>
      </c>
      <c r="D2802" t="s">
        <v>14887</v>
      </c>
      <c r="G2802" t="str">
        <f>IFERROR(VLOOKUP(F2802,Maquinas!A:B,2,0),"")</f>
        <v/>
      </c>
      <c r="H2802" t="s">
        <v>14676</v>
      </c>
      <c r="I2802" s="14">
        <v>2</v>
      </c>
      <c r="J2802" s="23">
        <v>24000</v>
      </c>
      <c r="K2802" s="23">
        <f t="shared" si="88"/>
        <v>48000</v>
      </c>
      <c r="L2802" s="20">
        <f t="shared" si="87"/>
        <v>1.9959249150537437E-5</v>
      </c>
    </row>
    <row r="2803" spans="1:12" x14ac:dyDescent="0.25">
      <c r="A2803" t="s">
        <v>10488</v>
      </c>
      <c r="B2803" t="s">
        <v>10489</v>
      </c>
      <c r="C2803" t="s">
        <v>1970</v>
      </c>
      <c r="D2803" t="s">
        <v>14902</v>
      </c>
      <c r="F2803" t="s">
        <v>14773</v>
      </c>
      <c r="G2803" t="s">
        <v>14679</v>
      </c>
      <c r="H2803" t="s">
        <v>1286</v>
      </c>
      <c r="I2803" s="36">
        <v>2</v>
      </c>
      <c r="J2803" s="37">
        <v>24000</v>
      </c>
      <c r="K2803" s="37">
        <f t="shared" si="88"/>
        <v>48000</v>
      </c>
      <c r="L2803" s="20">
        <f t="shared" si="87"/>
        <v>1.9959249150537437E-5</v>
      </c>
    </row>
    <row r="2804" spans="1:12" x14ac:dyDescent="0.25">
      <c r="A2804" t="s">
        <v>7519</v>
      </c>
      <c r="B2804" t="s">
        <v>7520</v>
      </c>
      <c r="C2804" t="s">
        <v>1882</v>
      </c>
      <c r="D2804" t="s">
        <v>14886</v>
      </c>
      <c r="E2804" t="s">
        <v>14890</v>
      </c>
      <c r="F2804" t="s">
        <v>12688</v>
      </c>
      <c r="G2804" t="s">
        <v>14669</v>
      </c>
      <c r="H2804" s="43" t="s">
        <v>7154</v>
      </c>
      <c r="I2804" s="14">
        <v>5</v>
      </c>
      <c r="J2804" s="23">
        <v>9579.2800000000007</v>
      </c>
      <c r="K2804" s="23">
        <f t="shared" si="88"/>
        <v>47896.4</v>
      </c>
      <c r="L2804" s="20">
        <f t="shared" si="87"/>
        <v>1.9916170437787527E-5</v>
      </c>
    </row>
    <row r="2805" spans="1:12" x14ac:dyDescent="0.25">
      <c r="A2805" t="s">
        <v>4648</v>
      </c>
      <c r="B2805" t="s">
        <v>4649</v>
      </c>
      <c r="C2805" t="s">
        <v>1725</v>
      </c>
      <c r="D2805" t="s">
        <v>14896</v>
      </c>
      <c r="G2805" t="str">
        <f>IFERROR(VLOOKUP(F2805,Maquinas!A:B,2,0),"")</f>
        <v/>
      </c>
      <c r="H2805" t="s">
        <v>14676</v>
      </c>
      <c r="I2805" s="14">
        <v>8</v>
      </c>
      <c r="J2805" s="23">
        <v>5980</v>
      </c>
      <c r="K2805" s="23">
        <f t="shared" si="88"/>
        <v>47840</v>
      </c>
      <c r="L2805" s="20">
        <f t="shared" si="87"/>
        <v>1.9892718320035647E-5</v>
      </c>
    </row>
    <row r="2806" spans="1:12" x14ac:dyDescent="0.25">
      <c r="A2806" t="s">
        <v>9366</v>
      </c>
      <c r="B2806" t="s">
        <v>9367</v>
      </c>
      <c r="C2806" t="s">
        <v>1970</v>
      </c>
      <c r="D2806" t="s">
        <v>14902</v>
      </c>
      <c r="G2806" t="s">
        <v>15504</v>
      </c>
      <c r="H2806" t="s">
        <v>13216</v>
      </c>
      <c r="I2806" s="14">
        <v>1</v>
      </c>
      <c r="J2806" s="23">
        <v>47820</v>
      </c>
      <c r="K2806" s="23">
        <f t="shared" si="88"/>
        <v>47820</v>
      </c>
      <c r="L2806" s="20">
        <f t="shared" si="87"/>
        <v>1.9884401966222922E-5</v>
      </c>
    </row>
    <row r="2807" spans="1:12" x14ac:dyDescent="0.25">
      <c r="A2807" t="s">
        <v>3043</v>
      </c>
      <c r="B2807" t="s">
        <v>3044</v>
      </c>
      <c r="C2807" t="s">
        <v>1922</v>
      </c>
      <c r="D2807" t="s">
        <v>14649</v>
      </c>
      <c r="F2807" t="s">
        <v>12681</v>
      </c>
      <c r="G2807" t="s">
        <v>14690</v>
      </c>
      <c r="H2807" t="s">
        <v>1286</v>
      </c>
      <c r="I2807" s="36">
        <v>3</v>
      </c>
      <c r="J2807" s="37">
        <v>15919.51</v>
      </c>
      <c r="K2807" s="37">
        <f t="shared" si="88"/>
        <v>47758.53</v>
      </c>
      <c r="L2807" s="20">
        <f t="shared" si="87"/>
        <v>1.9858841652779516E-5</v>
      </c>
    </row>
    <row r="2808" spans="1:12" x14ac:dyDescent="0.25">
      <c r="A2808" t="s">
        <v>4172</v>
      </c>
      <c r="B2808" t="s">
        <v>4173</v>
      </c>
      <c r="C2808" t="s">
        <v>2139</v>
      </c>
      <c r="D2808" t="s">
        <v>14898</v>
      </c>
      <c r="G2808" t="str">
        <f>IFERROR(VLOOKUP(F2808,Maquinas!A:B,2,0),"")</f>
        <v/>
      </c>
      <c r="H2808" t="s">
        <v>14676</v>
      </c>
      <c r="I2808" s="14">
        <v>18</v>
      </c>
      <c r="J2808" s="23">
        <v>2650</v>
      </c>
      <c r="K2808" s="23">
        <f t="shared" si="88"/>
        <v>47700</v>
      </c>
      <c r="L2808" s="20">
        <f t="shared" si="87"/>
        <v>1.9834503843346578E-5</v>
      </c>
    </row>
    <row r="2809" spans="1:12" x14ac:dyDescent="0.25">
      <c r="A2809" s="76" t="s">
        <v>3434</v>
      </c>
      <c r="B2809" s="76" t="s">
        <v>3435</v>
      </c>
      <c r="C2809" s="76" t="s">
        <v>433</v>
      </c>
      <c r="D2809" s="76" t="s">
        <v>14881</v>
      </c>
      <c r="E2809" s="76"/>
      <c r="F2809" s="76" t="s">
        <v>12757</v>
      </c>
      <c r="G2809" s="76" t="s">
        <v>14700</v>
      </c>
      <c r="H2809" s="76" t="s">
        <v>14697</v>
      </c>
      <c r="I2809" s="77">
        <v>28</v>
      </c>
      <c r="J2809" s="78">
        <v>1702.63</v>
      </c>
      <c r="K2809" s="78">
        <f t="shared" si="88"/>
        <v>47673.64</v>
      </c>
      <c r="L2809" s="79">
        <f t="shared" si="87"/>
        <v>1.982354288902141E-5</v>
      </c>
    </row>
    <row r="2810" spans="1:12" x14ac:dyDescent="0.25">
      <c r="A2810" t="s">
        <v>3398</v>
      </c>
      <c r="B2810" t="s">
        <v>3399</v>
      </c>
      <c r="C2810" t="s">
        <v>1719</v>
      </c>
      <c r="D2810" t="s">
        <v>14885</v>
      </c>
      <c r="F2810" t="s">
        <v>12504</v>
      </c>
      <c r="G2810" t="s">
        <v>14699</v>
      </c>
      <c r="H2810" t="s">
        <v>14697</v>
      </c>
      <c r="I2810" s="14">
        <v>2</v>
      </c>
      <c r="J2810" s="23">
        <v>23826.82</v>
      </c>
      <c r="K2810" s="23">
        <f t="shared" si="88"/>
        <v>47653.64</v>
      </c>
      <c r="L2810" s="20">
        <f t="shared" si="87"/>
        <v>1.9815226535208685E-5</v>
      </c>
    </row>
    <row r="2811" spans="1:12" x14ac:dyDescent="0.25">
      <c r="A2811" t="s">
        <v>9288</v>
      </c>
      <c r="B2811" t="s">
        <v>15079</v>
      </c>
      <c r="C2811" t="s">
        <v>1891</v>
      </c>
      <c r="D2811" t="s">
        <v>14946</v>
      </c>
      <c r="F2811" t="s">
        <v>12517</v>
      </c>
      <c r="G2811" t="str">
        <f>IFERROR(VLOOKUP(F2811,Maquinas!A:B,2,0),"")</f>
        <v>DIDDE GLASER I</v>
      </c>
      <c r="H2811" t="s">
        <v>1286</v>
      </c>
      <c r="I2811" s="36">
        <v>5</v>
      </c>
      <c r="J2811" s="37">
        <v>9480</v>
      </c>
      <c r="K2811" s="37">
        <f t="shared" si="88"/>
        <v>47400</v>
      </c>
      <c r="L2811" s="20">
        <f t="shared" si="87"/>
        <v>1.9709758536155719E-5</v>
      </c>
    </row>
    <row r="2812" spans="1:12" x14ac:dyDescent="0.25">
      <c r="A2812" t="s">
        <v>4592</v>
      </c>
      <c r="B2812" t="s">
        <v>4593</v>
      </c>
      <c r="C2812" t="s">
        <v>1725</v>
      </c>
      <c r="D2812" t="s">
        <v>14896</v>
      </c>
      <c r="G2812" t="str">
        <f>IFERROR(VLOOKUP(F2812,Maquinas!A:B,2,0),"")</f>
        <v/>
      </c>
      <c r="H2812" t="s">
        <v>14676</v>
      </c>
      <c r="I2812" s="14">
        <v>2</v>
      </c>
      <c r="J2812" s="23">
        <v>23620</v>
      </c>
      <c r="K2812" s="23">
        <f t="shared" si="88"/>
        <v>47240</v>
      </c>
      <c r="L2812" s="20">
        <f t="shared" si="87"/>
        <v>1.9643227705653928E-5</v>
      </c>
    </row>
    <row r="2813" spans="1:12" x14ac:dyDescent="0.25">
      <c r="A2813" t="s">
        <v>9462</v>
      </c>
      <c r="B2813" t="s">
        <v>9463</v>
      </c>
      <c r="C2813" t="s">
        <v>1970</v>
      </c>
      <c r="D2813" t="s">
        <v>14902</v>
      </c>
      <c r="F2813" t="s">
        <v>12517</v>
      </c>
      <c r="G2813" t="s">
        <v>14679</v>
      </c>
      <c r="H2813" t="s">
        <v>1286</v>
      </c>
      <c r="I2813" s="36">
        <v>4</v>
      </c>
      <c r="J2813" s="37">
        <v>11800</v>
      </c>
      <c r="K2813" s="37">
        <f t="shared" si="88"/>
        <v>47200</v>
      </c>
      <c r="L2813" s="20">
        <f t="shared" si="87"/>
        <v>1.9626594998028479E-5</v>
      </c>
    </row>
    <row r="2814" spans="1:12" x14ac:dyDescent="0.25">
      <c r="A2814" t="s">
        <v>9709</v>
      </c>
      <c r="B2814" t="s">
        <v>9710</v>
      </c>
      <c r="C2814" t="s">
        <v>1970</v>
      </c>
      <c r="D2814" t="s">
        <v>14902</v>
      </c>
      <c r="F2814" t="s">
        <v>12657</v>
      </c>
      <c r="G2814" t="s">
        <v>14695</v>
      </c>
      <c r="H2814" t="s">
        <v>14697</v>
      </c>
      <c r="I2814" s="14">
        <v>2</v>
      </c>
      <c r="J2814" s="23">
        <v>23562</v>
      </c>
      <c r="K2814" s="23">
        <f t="shared" si="88"/>
        <v>47124</v>
      </c>
      <c r="L2814" s="20">
        <f t="shared" si="87"/>
        <v>1.9594992853540128E-5</v>
      </c>
    </row>
    <row r="2815" spans="1:12" x14ac:dyDescent="0.25">
      <c r="A2815" t="s">
        <v>7928</v>
      </c>
      <c r="B2815" t="s">
        <v>7929</v>
      </c>
      <c r="C2815" t="s">
        <v>1891</v>
      </c>
      <c r="D2815" t="s">
        <v>14946</v>
      </c>
      <c r="E2815" t="s">
        <v>14890</v>
      </c>
      <c r="F2815" t="s">
        <v>12620</v>
      </c>
      <c r="G2815" t="s">
        <v>14663</v>
      </c>
      <c r="H2815" t="s">
        <v>7154</v>
      </c>
      <c r="I2815" s="14">
        <v>4</v>
      </c>
      <c r="J2815" s="23">
        <v>11766.23</v>
      </c>
      <c r="K2815" s="23">
        <f t="shared" si="88"/>
        <v>47064.92</v>
      </c>
      <c r="L2815" s="20">
        <f t="shared" si="87"/>
        <v>1.9570426344377341E-5</v>
      </c>
    </row>
    <row r="2816" spans="1:12" x14ac:dyDescent="0.25">
      <c r="A2816" t="s">
        <v>8781</v>
      </c>
      <c r="B2816" t="s">
        <v>8782</v>
      </c>
      <c r="C2816" t="s">
        <v>2770</v>
      </c>
      <c r="D2816" t="s">
        <v>14925</v>
      </c>
      <c r="E2816" t="s">
        <v>14890</v>
      </c>
      <c r="G2816" t="str">
        <f>IFERROR(VLOOKUP(F2816,Maquinas!A:B,2,0),"")</f>
        <v/>
      </c>
      <c r="H2816" t="s">
        <v>14676</v>
      </c>
      <c r="I2816" s="14">
        <v>2</v>
      </c>
      <c r="J2816" s="23">
        <v>23515</v>
      </c>
      <c r="K2816" s="23">
        <f t="shared" si="88"/>
        <v>47030</v>
      </c>
      <c r="L2816" s="20">
        <f t="shared" si="87"/>
        <v>1.9555905990620326E-5</v>
      </c>
    </row>
    <row r="2817" spans="1:12" x14ac:dyDescent="0.25">
      <c r="A2817" t="s">
        <v>4042</v>
      </c>
      <c r="B2817" t="s">
        <v>4043</v>
      </c>
      <c r="C2817" t="s">
        <v>1970</v>
      </c>
      <c r="D2817" t="s">
        <v>14902</v>
      </c>
      <c r="G2817" t="str">
        <f>IFERROR(VLOOKUP(F2817,Maquinas!A:B,2,0),"")</f>
        <v/>
      </c>
      <c r="H2817" t="s">
        <v>14676</v>
      </c>
      <c r="I2817" s="14">
        <v>2</v>
      </c>
      <c r="J2817" s="23">
        <v>23505.69</v>
      </c>
      <c r="K2817" s="23">
        <f t="shared" si="88"/>
        <v>47011.38</v>
      </c>
      <c r="L2817" s="20">
        <f t="shared" si="87"/>
        <v>1.9548163465220679E-5</v>
      </c>
    </row>
    <row r="2818" spans="1:12" x14ac:dyDescent="0.25">
      <c r="A2818" t="s">
        <v>10367</v>
      </c>
      <c r="B2818" t="s">
        <v>10368</v>
      </c>
      <c r="C2818" t="s">
        <v>4937</v>
      </c>
      <c r="D2818" t="s">
        <v>14887</v>
      </c>
      <c r="G2818" t="str">
        <f>IFERROR(VLOOKUP(F2818,Maquinas!A:B,2,0),"")</f>
        <v/>
      </c>
      <c r="H2818" t="s">
        <v>14676</v>
      </c>
      <c r="I2818" s="14">
        <v>3</v>
      </c>
      <c r="J2818" s="23">
        <v>15600</v>
      </c>
      <c r="K2818" s="23">
        <f t="shared" si="88"/>
        <v>46800</v>
      </c>
      <c r="L2818" s="20">
        <f t="shared" si="87"/>
        <v>1.9460267921774003E-5</v>
      </c>
    </row>
    <row r="2819" spans="1:12" x14ac:dyDescent="0.25">
      <c r="A2819" t="s">
        <v>4372</v>
      </c>
      <c r="B2819" t="s">
        <v>4373</v>
      </c>
      <c r="C2819" t="s">
        <v>1954</v>
      </c>
      <c r="D2819" t="s">
        <v>15007</v>
      </c>
      <c r="G2819" t="str">
        <f>IFERROR(VLOOKUP(F2819,Maquinas!A:B,2,0),"")</f>
        <v/>
      </c>
      <c r="H2819" t="s">
        <v>14676</v>
      </c>
      <c r="I2819" s="14">
        <v>5</v>
      </c>
      <c r="J2819" s="23">
        <v>9347.2000000000007</v>
      </c>
      <c r="K2819" s="23">
        <f t="shared" si="88"/>
        <v>46736</v>
      </c>
      <c r="L2819" s="20">
        <f t="shared" si="87"/>
        <v>1.9433655589573285E-5</v>
      </c>
    </row>
    <row r="2820" spans="1:12" x14ac:dyDescent="0.25">
      <c r="A2820" t="s">
        <v>3581</v>
      </c>
      <c r="B2820" t="s">
        <v>3582</v>
      </c>
      <c r="C2820" t="s">
        <v>1891</v>
      </c>
      <c r="D2820" t="s">
        <v>14946</v>
      </c>
      <c r="G2820" t="str">
        <f>IFERROR(VLOOKUP(F2820,Maquinas!A:B,2,0),"")</f>
        <v/>
      </c>
      <c r="H2820" t="s">
        <v>14676</v>
      </c>
      <c r="I2820" s="14">
        <v>3</v>
      </c>
      <c r="J2820" s="23">
        <v>15577.5</v>
      </c>
      <c r="K2820" s="23">
        <f t="shared" si="88"/>
        <v>46732.5</v>
      </c>
      <c r="L2820" s="20">
        <f t="shared" si="87"/>
        <v>1.9432200227656059E-5</v>
      </c>
    </row>
    <row r="2821" spans="1:12" x14ac:dyDescent="0.25">
      <c r="A2821" t="s">
        <v>5082</v>
      </c>
      <c r="B2821" t="s">
        <v>5083</v>
      </c>
      <c r="C2821" t="s">
        <v>1970</v>
      </c>
      <c r="D2821" t="s">
        <v>14902</v>
      </c>
      <c r="F2821" t="s">
        <v>12864</v>
      </c>
      <c r="G2821" t="s">
        <v>14670</v>
      </c>
      <c r="H2821" t="s">
        <v>7154</v>
      </c>
      <c r="I2821" s="14">
        <v>1</v>
      </c>
      <c r="J2821" s="23">
        <v>46720</v>
      </c>
      <c r="K2821" s="23">
        <f t="shared" si="88"/>
        <v>46720</v>
      </c>
      <c r="L2821" s="20">
        <f t="shared" si="87"/>
        <v>1.9427002506523105E-5</v>
      </c>
    </row>
    <row r="2822" spans="1:12" x14ac:dyDescent="0.25">
      <c r="A2822" t="s">
        <v>9068</v>
      </c>
      <c r="B2822" t="s">
        <v>9069</v>
      </c>
      <c r="C2822" t="s">
        <v>2770</v>
      </c>
      <c r="D2822" t="s">
        <v>14925</v>
      </c>
      <c r="F2822" t="s">
        <v>12672</v>
      </c>
      <c r="G2822" t="s">
        <v>14683</v>
      </c>
      <c r="H2822" t="s">
        <v>1286</v>
      </c>
      <c r="I2822" s="36">
        <v>8</v>
      </c>
      <c r="J2822" s="37">
        <v>5823.76</v>
      </c>
      <c r="K2822" s="37">
        <f t="shared" si="88"/>
        <v>46590.080000000002</v>
      </c>
      <c r="L2822" s="20">
        <f t="shared" si="87"/>
        <v>1.9372979472155652E-5</v>
      </c>
    </row>
    <row r="2823" spans="1:12" x14ac:dyDescent="0.25">
      <c r="A2823" t="s">
        <v>8408</v>
      </c>
      <c r="B2823" t="s">
        <v>8409</v>
      </c>
      <c r="C2823" t="s">
        <v>1922</v>
      </c>
      <c r="D2823" t="s">
        <v>14649</v>
      </c>
      <c r="F2823" t="s">
        <v>12448</v>
      </c>
      <c r="G2823" t="s">
        <v>14680</v>
      </c>
      <c r="H2823" t="s">
        <v>1286</v>
      </c>
      <c r="I2823" s="36">
        <v>2</v>
      </c>
      <c r="J2823" s="37">
        <v>23279</v>
      </c>
      <c r="K2823" s="37">
        <f t="shared" si="88"/>
        <v>46558</v>
      </c>
      <c r="L2823" s="20">
        <f t="shared" si="87"/>
        <v>1.9359640040640044E-5</v>
      </c>
    </row>
    <row r="2824" spans="1:12" x14ac:dyDescent="0.25">
      <c r="A2824" t="s">
        <v>4935</v>
      </c>
      <c r="B2824" t="s">
        <v>4936</v>
      </c>
      <c r="C2824" t="s">
        <v>4937</v>
      </c>
      <c r="D2824" t="s">
        <v>14887</v>
      </c>
      <c r="G2824" t="str">
        <f>IFERROR(VLOOKUP(F2824,Maquinas!A:B,2,0),"")</f>
        <v/>
      </c>
      <c r="H2824" t="s">
        <v>14676</v>
      </c>
      <c r="I2824" s="14">
        <v>5</v>
      </c>
      <c r="J2824" s="23">
        <v>9246</v>
      </c>
      <c r="K2824" s="23">
        <f t="shared" si="88"/>
        <v>46230</v>
      </c>
      <c r="L2824" s="20">
        <f t="shared" si="87"/>
        <v>1.9223251838111372E-5</v>
      </c>
    </row>
    <row r="2825" spans="1:12" x14ac:dyDescent="0.25">
      <c r="A2825" t="s">
        <v>5138</v>
      </c>
      <c r="B2825" t="s">
        <v>5139</v>
      </c>
      <c r="C2825" t="s">
        <v>1725</v>
      </c>
      <c r="D2825" t="s">
        <v>14896</v>
      </c>
      <c r="F2825" t="s">
        <v>14676</v>
      </c>
      <c r="G2825" t="str">
        <f>IFERROR(VLOOKUP(F2825,Maquinas!A:B,2,0),"")</f>
        <v/>
      </c>
      <c r="H2825" t="s">
        <v>14676</v>
      </c>
      <c r="I2825" s="14">
        <v>4</v>
      </c>
      <c r="J2825" s="23">
        <v>11557.5</v>
      </c>
      <c r="K2825" s="23">
        <f t="shared" si="88"/>
        <v>46230</v>
      </c>
      <c r="L2825" s="20">
        <f t="shared" si="87"/>
        <v>1.9223251838111372E-5</v>
      </c>
    </row>
    <row r="2826" spans="1:12" x14ac:dyDescent="0.25">
      <c r="A2826" t="s">
        <v>4119</v>
      </c>
      <c r="B2826" t="s">
        <v>4120</v>
      </c>
      <c r="C2826" t="s">
        <v>3349</v>
      </c>
      <c r="D2826" t="s">
        <v>14953</v>
      </c>
      <c r="G2826" t="str">
        <f>IFERROR(VLOOKUP(F2826,Maquinas!A:B,2,0),"")</f>
        <v/>
      </c>
      <c r="H2826" t="s">
        <v>14676</v>
      </c>
      <c r="I2826" s="14">
        <v>12</v>
      </c>
      <c r="J2826" s="23">
        <v>3850</v>
      </c>
      <c r="K2826" s="23">
        <f t="shared" si="88"/>
        <v>46200</v>
      </c>
      <c r="L2826" s="20">
        <f t="shared" si="87"/>
        <v>1.9210777307392285E-5</v>
      </c>
    </row>
    <row r="2827" spans="1:12" x14ac:dyDescent="0.25">
      <c r="A2827" t="s">
        <v>10157</v>
      </c>
      <c r="B2827" t="s">
        <v>10158</v>
      </c>
      <c r="C2827" t="s">
        <v>1891</v>
      </c>
      <c r="D2827" t="s">
        <v>14946</v>
      </c>
      <c r="G2827" t="str">
        <f>IFERROR(VLOOKUP(F2827,Maquinas!A:B,2,0),"")</f>
        <v/>
      </c>
      <c r="H2827" t="s">
        <v>14676</v>
      </c>
      <c r="I2827" s="14">
        <v>2</v>
      </c>
      <c r="J2827" s="23">
        <v>23037</v>
      </c>
      <c r="K2827" s="23">
        <f t="shared" si="88"/>
        <v>46074</v>
      </c>
      <c r="L2827" s="20">
        <f t="shared" si="87"/>
        <v>1.9158384278372122E-5</v>
      </c>
    </row>
    <row r="2828" spans="1:12" x14ac:dyDescent="0.25">
      <c r="A2828" t="s">
        <v>4286</v>
      </c>
      <c r="B2828" t="s">
        <v>4287</v>
      </c>
      <c r="C2828" t="s">
        <v>1954</v>
      </c>
      <c r="D2828" t="s">
        <v>15007</v>
      </c>
      <c r="G2828" t="str">
        <f>IFERROR(VLOOKUP(F2828,Maquinas!A:B,2,0),"")</f>
        <v/>
      </c>
      <c r="H2828" t="s">
        <v>14676</v>
      </c>
      <c r="I2828" s="14">
        <v>5</v>
      </c>
      <c r="J2828" s="23">
        <v>9205.35</v>
      </c>
      <c r="K2828" s="23">
        <f t="shared" si="88"/>
        <v>46026.75</v>
      </c>
      <c r="L2828" s="20">
        <f t="shared" si="87"/>
        <v>1.9138736892489562E-5</v>
      </c>
    </row>
    <row r="2829" spans="1:12" x14ac:dyDescent="0.25">
      <c r="A2829" t="s">
        <v>4334</v>
      </c>
      <c r="B2829" t="s">
        <v>4335</v>
      </c>
      <c r="C2829" t="s">
        <v>1954</v>
      </c>
      <c r="D2829" t="s">
        <v>15007</v>
      </c>
      <c r="G2829" t="str">
        <f>IFERROR(VLOOKUP(F2829,Maquinas!A:B,2,0),"")</f>
        <v/>
      </c>
      <c r="H2829" t="s">
        <v>14676</v>
      </c>
      <c r="I2829" s="14">
        <v>5</v>
      </c>
      <c r="J2829" s="23">
        <v>9200</v>
      </c>
      <c r="K2829" s="23">
        <f t="shared" si="88"/>
        <v>46000</v>
      </c>
      <c r="L2829" s="20">
        <f t="shared" si="87"/>
        <v>1.9127613769265045E-5</v>
      </c>
    </row>
    <row r="2830" spans="1:12" x14ac:dyDescent="0.25">
      <c r="A2830" t="s">
        <v>4336</v>
      </c>
      <c r="B2830" t="s">
        <v>4337</v>
      </c>
      <c r="C2830" t="s">
        <v>1954</v>
      </c>
      <c r="D2830" t="s">
        <v>15007</v>
      </c>
      <c r="G2830" t="str">
        <f>IFERROR(VLOOKUP(F2830,Maquinas!A:B,2,0),"")</f>
        <v/>
      </c>
      <c r="H2830" t="s">
        <v>14676</v>
      </c>
      <c r="I2830" s="14">
        <v>5</v>
      </c>
      <c r="J2830" s="23">
        <v>9200</v>
      </c>
      <c r="K2830" s="23">
        <f t="shared" si="88"/>
        <v>46000</v>
      </c>
      <c r="L2830" s="20">
        <f t="shared" ref="L2830:L2893" si="89">+K2830/$K$4057</f>
        <v>1.9127613769265045E-5</v>
      </c>
    </row>
    <row r="2831" spans="1:12" x14ac:dyDescent="0.25">
      <c r="A2831" t="s">
        <v>5129</v>
      </c>
      <c r="B2831" t="s">
        <v>5130</v>
      </c>
      <c r="C2831" t="s">
        <v>1922</v>
      </c>
      <c r="D2831" t="s">
        <v>14649</v>
      </c>
      <c r="F2831" t="s">
        <v>14955</v>
      </c>
      <c r="G2831" t="s">
        <v>15659</v>
      </c>
      <c r="H2831" t="s">
        <v>13216</v>
      </c>
      <c r="I2831" s="14">
        <v>2</v>
      </c>
      <c r="J2831" s="23">
        <v>23000</v>
      </c>
      <c r="K2831" s="23">
        <f t="shared" si="88"/>
        <v>46000</v>
      </c>
      <c r="L2831" s="20">
        <f t="shared" si="89"/>
        <v>1.9127613769265045E-5</v>
      </c>
    </row>
    <row r="2832" spans="1:12" hidden="1" x14ac:dyDescent="0.25">
      <c r="A2832" t="s">
        <v>12174</v>
      </c>
      <c r="B2832" t="s">
        <v>12175</v>
      </c>
      <c r="C2832" t="s">
        <v>10941</v>
      </c>
      <c r="D2832" t="s">
        <v>14889</v>
      </c>
      <c r="G2832" t="str">
        <f>IFERROR(VLOOKUP(F2832,Maquinas!A:B,2,0),"")</f>
        <v/>
      </c>
      <c r="I2832" s="14">
        <v>2</v>
      </c>
      <c r="J2832" s="23">
        <v>22975</v>
      </c>
      <c r="K2832" s="23">
        <f t="shared" si="88"/>
        <v>45950</v>
      </c>
      <c r="L2832" s="20">
        <f t="shared" si="89"/>
        <v>1.9106822884733233E-5</v>
      </c>
    </row>
    <row r="2833" spans="1:12" x14ac:dyDescent="0.25">
      <c r="A2833" t="s">
        <v>3115</v>
      </c>
      <c r="B2833" t="s">
        <v>3116</v>
      </c>
      <c r="C2833" t="s">
        <v>1922</v>
      </c>
      <c r="D2833" t="s">
        <v>14649</v>
      </c>
      <c r="F2833" t="s">
        <v>13079</v>
      </c>
      <c r="G2833" t="s">
        <v>14665</v>
      </c>
      <c r="H2833" t="s">
        <v>7195</v>
      </c>
      <c r="I2833" s="14">
        <v>1</v>
      </c>
      <c r="J2833" s="23">
        <v>45900</v>
      </c>
      <c r="K2833" s="23">
        <f t="shared" ref="K2833:K2896" si="90">+I2833*J2833</f>
        <v>45900</v>
      </c>
      <c r="L2833" s="20">
        <f t="shared" si="89"/>
        <v>1.9086032000201425E-5</v>
      </c>
    </row>
    <row r="2834" spans="1:12" x14ac:dyDescent="0.25">
      <c r="A2834" t="s">
        <v>8652</v>
      </c>
      <c r="B2834" t="s">
        <v>8653</v>
      </c>
      <c r="C2834" t="s">
        <v>3349</v>
      </c>
      <c r="D2834" t="s">
        <v>14953</v>
      </c>
      <c r="E2834" t="s">
        <v>14890</v>
      </c>
      <c r="G2834" t="str">
        <f>IFERROR(VLOOKUP(F2834,Maquinas!A:B,2,0),"")</f>
        <v/>
      </c>
      <c r="H2834" t="s">
        <v>14778</v>
      </c>
      <c r="I2834" s="14">
        <v>2</v>
      </c>
      <c r="J2834" s="23">
        <v>22950</v>
      </c>
      <c r="K2834" s="23">
        <f t="shared" si="90"/>
        <v>45900</v>
      </c>
      <c r="L2834" s="20">
        <f t="shared" si="89"/>
        <v>1.9086032000201425E-5</v>
      </c>
    </row>
    <row r="2835" spans="1:12" x14ac:dyDescent="0.25">
      <c r="A2835" t="s">
        <v>3621</v>
      </c>
      <c r="B2835" t="s">
        <v>3622</v>
      </c>
      <c r="C2835" t="s">
        <v>1891</v>
      </c>
      <c r="D2835" t="s">
        <v>14946</v>
      </c>
      <c r="G2835" t="str">
        <f>IFERROR(VLOOKUP(F2835,Maquinas!A:B,2,0),"")</f>
        <v/>
      </c>
      <c r="H2835" t="s">
        <v>14676</v>
      </c>
      <c r="I2835" s="14">
        <v>4</v>
      </c>
      <c r="J2835" s="23">
        <v>11457</v>
      </c>
      <c r="K2835" s="23">
        <f t="shared" si="90"/>
        <v>45828</v>
      </c>
      <c r="L2835" s="20">
        <f t="shared" si="89"/>
        <v>1.9056093126475619E-5</v>
      </c>
    </row>
    <row r="2836" spans="1:12" x14ac:dyDescent="0.25">
      <c r="A2836" t="s">
        <v>4477</v>
      </c>
      <c r="B2836" t="s">
        <v>4478</v>
      </c>
      <c r="C2836" t="s">
        <v>1725</v>
      </c>
      <c r="D2836" t="s">
        <v>14896</v>
      </c>
      <c r="G2836" t="str">
        <f>IFERROR(VLOOKUP(F2836,Maquinas!A:B,2,0),"")</f>
        <v/>
      </c>
      <c r="H2836" t="s">
        <v>14676</v>
      </c>
      <c r="I2836" s="14">
        <v>3</v>
      </c>
      <c r="J2836" s="23">
        <v>15250.87</v>
      </c>
      <c r="K2836" s="23">
        <f t="shared" si="90"/>
        <v>45752.61</v>
      </c>
      <c r="L2836" s="20">
        <f t="shared" si="89"/>
        <v>1.9024744630778556E-5</v>
      </c>
    </row>
    <row r="2837" spans="1:12" x14ac:dyDescent="0.25">
      <c r="A2837" t="s">
        <v>8862</v>
      </c>
      <c r="B2837" t="s">
        <v>8863</v>
      </c>
      <c r="C2837" t="s">
        <v>1970</v>
      </c>
      <c r="D2837" t="s">
        <v>14902</v>
      </c>
      <c r="F2837" t="s">
        <v>12875</v>
      </c>
      <c r="G2837" t="s">
        <v>14671</v>
      </c>
      <c r="H2837" t="s">
        <v>7278</v>
      </c>
      <c r="I2837" s="14">
        <v>2</v>
      </c>
      <c r="J2837" s="23">
        <v>22800</v>
      </c>
      <c r="K2837" s="23">
        <f t="shared" si="90"/>
        <v>45600</v>
      </c>
      <c r="L2837" s="20">
        <f t="shared" si="89"/>
        <v>1.8961286693010566E-5</v>
      </c>
    </row>
    <row r="2838" spans="1:12" hidden="1" x14ac:dyDescent="0.25">
      <c r="A2838" t="s">
        <v>11938</v>
      </c>
      <c r="B2838" t="s">
        <v>15081</v>
      </c>
      <c r="C2838" t="s">
        <v>5888</v>
      </c>
      <c r="D2838" t="s">
        <v>14892</v>
      </c>
      <c r="E2838" t="s">
        <v>14890</v>
      </c>
      <c r="F2838" t="s">
        <v>14676</v>
      </c>
      <c r="G2838" t="str">
        <f>IFERROR(VLOOKUP(F2838,Maquinas!A:B,2,0),"")</f>
        <v/>
      </c>
      <c r="H2838" t="s">
        <v>14676</v>
      </c>
      <c r="I2838" s="14">
        <v>3</v>
      </c>
      <c r="J2838" s="23">
        <v>15200</v>
      </c>
      <c r="K2838" s="23">
        <f t="shared" si="90"/>
        <v>45600</v>
      </c>
      <c r="L2838" s="20">
        <f t="shared" si="89"/>
        <v>1.8961286693010566E-5</v>
      </c>
    </row>
    <row r="2839" spans="1:12" x14ac:dyDescent="0.25">
      <c r="A2839" t="s">
        <v>8963</v>
      </c>
      <c r="B2839" t="s">
        <v>8964</v>
      </c>
      <c r="C2839" t="s">
        <v>1970</v>
      </c>
      <c r="D2839" t="s">
        <v>14902</v>
      </c>
      <c r="F2839" t="s">
        <v>12864</v>
      </c>
      <c r="G2839" t="s">
        <v>14670</v>
      </c>
      <c r="H2839" t="s">
        <v>7154</v>
      </c>
      <c r="I2839" s="14">
        <v>5</v>
      </c>
      <c r="J2839" s="23">
        <v>9104</v>
      </c>
      <c r="K2839" s="23">
        <f t="shared" si="90"/>
        <v>45520</v>
      </c>
      <c r="L2839" s="20">
        <f t="shared" si="89"/>
        <v>1.8928021277759671E-5</v>
      </c>
    </row>
    <row r="2840" spans="1:12" x14ac:dyDescent="0.25">
      <c r="A2840" t="s">
        <v>7460</v>
      </c>
      <c r="B2840" t="s">
        <v>7461</v>
      </c>
      <c r="C2840" t="s">
        <v>1882</v>
      </c>
      <c r="D2840" t="s">
        <v>14886</v>
      </c>
      <c r="E2840" t="s">
        <v>14890</v>
      </c>
      <c r="F2840" t="s">
        <v>12688</v>
      </c>
      <c r="G2840" t="s">
        <v>14669</v>
      </c>
      <c r="H2840" s="43" t="s">
        <v>7154</v>
      </c>
      <c r="I2840" s="14">
        <v>7</v>
      </c>
      <c r="J2840" s="23">
        <v>6497.32</v>
      </c>
      <c r="K2840" s="23">
        <f t="shared" si="90"/>
        <v>45481.24</v>
      </c>
      <c r="L2840" s="20">
        <f t="shared" si="89"/>
        <v>1.8911904184070612E-5</v>
      </c>
    </row>
    <row r="2841" spans="1:12" x14ac:dyDescent="0.25">
      <c r="A2841" t="s">
        <v>5068</v>
      </c>
      <c r="B2841" t="s">
        <v>5069</v>
      </c>
      <c r="C2841" t="s">
        <v>1725</v>
      </c>
      <c r="D2841" t="s">
        <v>14896</v>
      </c>
      <c r="F2841" t="s">
        <v>14676</v>
      </c>
      <c r="G2841" t="str">
        <f>IFERROR(VLOOKUP(F2841,Maquinas!A:B,2,0),"")</f>
        <v/>
      </c>
      <c r="H2841" t="s">
        <v>14676</v>
      </c>
      <c r="I2841" s="14">
        <v>2</v>
      </c>
      <c r="J2841" s="23">
        <v>22710</v>
      </c>
      <c r="K2841" s="23">
        <f t="shared" si="90"/>
        <v>45420</v>
      </c>
      <c r="L2841" s="20">
        <f t="shared" si="89"/>
        <v>1.8886439508696051E-5</v>
      </c>
    </row>
    <row r="2842" spans="1:12" x14ac:dyDescent="0.25">
      <c r="A2842" t="s">
        <v>9092</v>
      </c>
      <c r="B2842" t="s">
        <v>9093</v>
      </c>
      <c r="C2842" t="s">
        <v>1906</v>
      </c>
      <c r="D2842" t="s">
        <v>14966</v>
      </c>
      <c r="F2842" t="s">
        <v>14895</v>
      </c>
      <c r="G2842" t="s">
        <v>14664</v>
      </c>
      <c r="H2842" t="s">
        <v>7195</v>
      </c>
      <c r="I2842" s="14">
        <v>63</v>
      </c>
      <c r="J2842" s="23">
        <v>720.89</v>
      </c>
      <c r="K2842" s="23">
        <f t="shared" si="90"/>
        <v>45416.07</v>
      </c>
      <c r="L2842" s="20">
        <f t="shared" si="89"/>
        <v>1.8884805345171851E-5</v>
      </c>
    </row>
    <row r="2843" spans="1:12" hidden="1" x14ac:dyDescent="0.25">
      <c r="A2843" t="s">
        <v>11546</v>
      </c>
      <c r="B2843" t="s">
        <v>11547</v>
      </c>
      <c r="C2843" t="s">
        <v>5888</v>
      </c>
      <c r="D2843" t="s">
        <v>14892</v>
      </c>
      <c r="G2843" t="str">
        <f>IFERROR(VLOOKUP(F2843,Maquinas!A:B,2,0),"")</f>
        <v/>
      </c>
      <c r="I2843" s="14">
        <v>1</v>
      </c>
      <c r="J2843" s="23">
        <v>45336</v>
      </c>
      <c r="K2843" s="23">
        <f t="shared" si="90"/>
        <v>45336</v>
      </c>
      <c r="L2843" s="20">
        <f t="shared" si="89"/>
        <v>1.8851510822682611E-5</v>
      </c>
    </row>
    <row r="2844" spans="1:12" x14ac:dyDescent="0.25">
      <c r="A2844" t="s">
        <v>4760</v>
      </c>
      <c r="B2844" t="s">
        <v>4761</v>
      </c>
      <c r="C2844" t="s">
        <v>1725</v>
      </c>
      <c r="D2844" t="s">
        <v>14896</v>
      </c>
      <c r="G2844" t="str">
        <f>IFERROR(VLOOKUP(F2844,Maquinas!A:B,2,0),"")</f>
        <v/>
      </c>
      <c r="H2844" t="s">
        <v>14676</v>
      </c>
      <c r="I2844" s="14">
        <v>2</v>
      </c>
      <c r="J2844" s="23">
        <v>22620.87</v>
      </c>
      <c r="K2844" s="23">
        <f t="shared" si="90"/>
        <v>45241.74</v>
      </c>
      <c r="L2844" s="20">
        <f t="shared" si="89"/>
        <v>1.8812315847163242E-5</v>
      </c>
    </row>
    <row r="2845" spans="1:12" x14ac:dyDescent="0.25">
      <c r="A2845" t="s">
        <v>2907</v>
      </c>
      <c r="B2845" t="s">
        <v>2908</v>
      </c>
      <c r="C2845" t="s">
        <v>1719</v>
      </c>
      <c r="D2845" t="s">
        <v>14885</v>
      </c>
      <c r="F2845" t="s">
        <v>12458</v>
      </c>
      <c r="G2845" t="s">
        <v>14666</v>
      </c>
      <c r="H2845" t="s">
        <v>1286</v>
      </c>
      <c r="I2845" s="36">
        <v>3</v>
      </c>
      <c r="J2845" s="37">
        <v>15075</v>
      </c>
      <c r="K2845" s="37">
        <f t="shared" si="90"/>
        <v>45225</v>
      </c>
      <c r="L2845" s="20">
        <f t="shared" si="89"/>
        <v>1.8805355059021992E-5</v>
      </c>
    </row>
    <row r="2846" spans="1:12" x14ac:dyDescent="0.25">
      <c r="A2846" t="s">
        <v>7879</v>
      </c>
      <c r="B2846" t="s">
        <v>7880</v>
      </c>
      <c r="C2846" t="s">
        <v>1891</v>
      </c>
      <c r="D2846" t="s">
        <v>14946</v>
      </c>
      <c r="E2846" t="s">
        <v>14890</v>
      </c>
      <c r="F2846" t="s">
        <v>14901</v>
      </c>
      <c r="G2846" t="s">
        <v>14672</v>
      </c>
      <c r="H2846" t="s">
        <v>7278</v>
      </c>
      <c r="I2846" s="14">
        <v>30</v>
      </c>
      <c r="J2846" s="23">
        <v>1507.5</v>
      </c>
      <c r="K2846" s="23">
        <f t="shared" si="90"/>
        <v>45225</v>
      </c>
      <c r="L2846" s="20">
        <f t="shared" si="89"/>
        <v>1.8805355059021992E-5</v>
      </c>
    </row>
    <row r="2847" spans="1:12" x14ac:dyDescent="0.25">
      <c r="A2847" t="s">
        <v>8157</v>
      </c>
      <c r="B2847" t="s">
        <v>8158</v>
      </c>
      <c r="C2847" t="s">
        <v>1725</v>
      </c>
      <c r="D2847" t="s">
        <v>14896</v>
      </c>
      <c r="E2847" t="s">
        <v>14890</v>
      </c>
      <c r="G2847" t="str">
        <f>IFERROR(VLOOKUP(F2847,Maquinas!A:B,2,0),"")</f>
        <v/>
      </c>
      <c r="H2847" t="s">
        <v>14676</v>
      </c>
      <c r="I2847" s="14">
        <v>2</v>
      </c>
      <c r="J2847" s="23">
        <v>22612.5</v>
      </c>
      <c r="K2847" s="23">
        <f t="shared" si="90"/>
        <v>45225</v>
      </c>
      <c r="L2847" s="20">
        <f t="shared" si="89"/>
        <v>1.8805355059021992E-5</v>
      </c>
    </row>
    <row r="2848" spans="1:12" x14ac:dyDescent="0.25">
      <c r="A2848" t="s">
        <v>7529</v>
      </c>
      <c r="B2848" t="s">
        <v>7530</v>
      </c>
      <c r="C2848" t="s">
        <v>1719</v>
      </c>
      <c r="D2848" t="s">
        <v>14885</v>
      </c>
      <c r="E2848" t="s">
        <v>14890</v>
      </c>
      <c r="F2848" t="s">
        <v>12672</v>
      </c>
      <c r="G2848" t="s">
        <v>14683</v>
      </c>
      <c r="H2848" t="s">
        <v>1286</v>
      </c>
      <c r="I2848" s="36">
        <v>8</v>
      </c>
      <c r="J2848" s="37">
        <v>5643.44</v>
      </c>
      <c r="K2848" s="37">
        <f t="shared" si="90"/>
        <v>45147.519999999997</v>
      </c>
      <c r="L2848" s="20">
        <f t="shared" si="89"/>
        <v>1.8773137504351497E-5</v>
      </c>
    </row>
    <row r="2849" spans="1:13" x14ac:dyDescent="0.25">
      <c r="A2849" t="s">
        <v>3729</v>
      </c>
      <c r="B2849" t="s">
        <v>3730</v>
      </c>
      <c r="C2849" t="s">
        <v>1970</v>
      </c>
      <c r="D2849" t="s">
        <v>14902</v>
      </c>
      <c r="G2849" t="str">
        <f>IFERROR(VLOOKUP(F2849,Maquinas!A:B,2,0),"")</f>
        <v/>
      </c>
      <c r="H2849" t="s">
        <v>14676</v>
      </c>
      <c r="I2849" s="14">
        <v>4</v>
      </c>
      <c r="J2849" s="23">
        <v>11263.03</v>
      </c>
      <c r="K2849" s="23">
        <f t="shared" si="90"/>
        <v>45052.12</v>
      </c>
      <c r="L2849" s="20">
        <f t="shared" si="89"/>
        <v>1.8733468496664808E-5</v>
      </c>
    </row>
    <row r="2850" spans="1:13" x14ac:dyDescent="0.25">
      <c r="A2850" t="s">
        <v>8884</v>
      </c>
      <c r="B2850" t="s">
        <v>8885</v>
      </c>
      <c r="C2850" t="s">
        <v>1719</v>
      </c>
      <c r="D2850" t="s">
        <v>14885</v>
      </c>
      <c r="F2850" t="s">
        <v>12517</v>
      </c>
      <c r="G2850" t="s">
        <v>14679</v>
      </c>
      <c r="H2850" t="s">
        <v>1286</v>
      </c>
      <c r="I2850" s="36">
        <v>9</v>
      </c>
      <c r="J2850" s="37">
        <v>5000</v>
      </c>
      <c r="K2850" s="37">
        <f t="shared" si="90"/>
        <v>45000</v>
      </c>
      <c r="L2850" s="20">
        <f t="shared" si="89"/>
        <v>1.8711796078628847E-5</v>
      </c>
    </row>
    <row r="2851" spans="1:13" x14ac:dyDescent="0.25">
      <c r="A2851" t="s">
        <v>9026</v>
      </c>
      <c r="B2851" t="s">
        <v>9027</v>
      </c>
      <c r="C2851" t="s">
        <v>1719</v>
      </c>
      <c r="D2851" t="s">
        <v>14885</v>
      </c>
      <c r="F2851" t="s">
        <v>12657</v>
      </c>
      <c r="G2851" t="s">
        <v>14695</v>
      </c>
      <c r="H2851" t="s">
        <v>14697</v>
      </c>
      <c r="I2851" s="14">
        <v>1</v>
      </c>
      <c r="J2851" s="23">
        <v>45000</v>
      </c>
      <c r="K2851" s="23">
        <f t="shared" si="90"/>
        <v>45000</v>
      </c>
      <c r="L2851" s="20">
        <f t="shared" si="89"/>
        <v>1.8711796078628847E-5</v>
      </c>
    </row>
    <row r="2852" spans="1:13" x14ac:dyDescent="0.25">
      <c r="A2852" t="s">
        <v>4294</v>
      </c>
      <c r="B2852" t="s">
        <v>4295</v>
      </c>
      <c r="C2852" t="s">
        <v>1954</v>
      </c>
      <c r="D2852" t="s">
        <v>15007</v>
      </c>
      <c r="G2852" t="str">
        <f>IFERROR(VLOOKUP(F2852,Maquinas!A:B,2,0),"")</f>
        <v/>
      </c>
      <c r="H2852" t="s">
        <v>14676</v>
      </c>
      <c r="I2852" s="14">
        <v>3</v>
      </c>
      <c r="J2852" s="23">
        <v>14958</v>
      </c>
      <c r="K2852" s="23">
        <f t="shared" si="90"/>
        <v>44874</v>
      </c>
      <c r="L2852" s="20">
        <f t="shared" si="89"/>
        <v>1.8659403049608688E-5</v>
      </c>
    </row>
    <row r="2853" spans="1:13" x14ac:dyDescent="0.25">
      <c r="A2853" t="s">
        <v>9761</v>
      </c>
      <c r="B2853" t="s">
        <v>9762</v>
      </c>
      <c r="C2853" t="s">
        <v>1970</v>
      </c>
      <c r="D2853" t="s">
        <v>14902</v>
      </c>
      <c r="F2853" t="s">
        <v>12712</v>
      </c>
      <c r="G2853" t="s">
        <v>14668</v>
      </c>
      <c r="H2853" t="s">
        <v>14697</v>
      </c>
      <c r="I2853" s="14">
        <v>2</v>
      </c>
      <c r="J2853" s="23">
        <v>22405</v>
      </c>
      <c r="K2853" s="23">
        <f t="shared" si="90"/>
        <v>44810</v>
      </c>
      <c r="L2853" s="20">
        <f t="shared" si="89"/>
        <v>1.863279071740797E-5</v>
      </c>
    </row>
    <row r="2854" spans="1:13" x14ac:dyDescent="0.25">
      <c r="A2854" s="76" t="s">
        <v>4862</v>
      </c>
      <c r="B2854" s="76" t="s">
        <v>4863</v>
      </c>
      <c r="C2854" s="76" t="s">
        <v>1965</v>
      </c>
      <c r="D2854" s="76" t="s">
        <v>14908</v>
      </c>
      <c r="E2854" s="76"/>
      <c r="F2854" s="76"/>
      <c r="G2854" s="76" t="str">
        <f>IFERROR(VLOOKUP(F2854,Maquinas!A:B,2,0),"")</f>
        <v/>
      </c>
      <c r="H2854" s="76" t="s">
        <v>14676</v>
      </c>
      <c r="I2854" s="94">
        <v>1</v>
      </c>
      <c r="J2854" s="95">
        <v>44065</v>
      </c>
      <c r="K2854" s="95">
        <f t="shared" si="90"/>
        <v>44065</v>
      </c>
      <c r="L2854" s="96">
        <f t="shared" si="89"/>
        <v>1.8323006537884004E-5</v>
      </c>
      <c r="M2854" s="76"/>
    </row>
    <row r="2855" spans="1:13" x14ac:dyDescent="0.25">
      <c r="A2855" t="s">
        <v>7832</v>
      </c>
      <c r="B2855" t="s">
        <v>7833</v>
      </c>
      <c r="C2855" t="s">
        <v>1719</v>
      </c>
      <c r="D2855" t="s">
        <v>14885</v>
      </c>
      <c r="E2855" t="s">
        <v>14890</v>
      </c>
      <c r="F2855" t="s">
        <v>12461</v>
      </c>
      <c r="G2855" t="s">
        <v>14688</v>
      </c>
      <c r="H2855" t="s">
        <v>1286</v>
      </c>
      <c r="I2855" s="36">
        <v>2</v>
      </c>
      <c r="J2855" s="37">
        <v>22000</v>
      </c>
      <c r="K2855" s="37">
        <f t="shared" si="90"/>
        <v>44000</v>
      </c>
      <c r="L2855" s="20">
        <f t="shared" si="89"/>
        <v>1.8295978387992653E-5</v>
      </c>
    </row>
    <row r="2856" spans="1:13" x14ac:dyDescent="0.25">
      <c r="A2856" t="s">
        <v>8642</v>
      </c>
      <c r="B2856" t="s">
        <v>8643</v>
      </c>
      <c r="C2856" t="s">
        <v>3349</v>
      </c>
      <c r="D2856" t="s">
        <v>14953</v>
      </c>
      <c r="E2856" t="s">
        <v>14890</v>
      </c>
      <c r="G2856" t="str">
        <f>IFERROR(VLOOKUP(F2856,Maquinas!A:B,2,0),"")</f>
        <v/>
      </c>
      <c r="H2856" t="s">
        <v>14778</v>
      </c>
      <c r="I2856" s="14">
        <v>1</v>
      </c>
      <c r="J2856" s="23">
        <v>44000</v>
      </c>
      <c r="K2856" s="23">
        <f t="shared" si="90"/>
        <v>44000</v>
      </c>
      <c r="L2856" s="20">
        <f t="shared" si="89"/>
        <v>1.8295978387992653E-5</v>
      </c>
    </row>
    <row r="2857" spans="1:13" x14ac:dyDescent="0.25">
      <c r="A2857" t="s">
        <v>9402</v>
      </c>
      <c r="B2857" t="s">
        <v>9403</v>
      </c>
      <c r="C2857" t="s">
        <v>1719</v>
      </c>
      <c r="D2857" t="s">
        <v>14885</v>
      </c>
      <c r="F2857" t="s">
        <v>14794</v>
      </c>
      <c r="G2857" t="str">
        <f>IFERROR(VLOOKUP(F2857,Maquinas!A:B,2,0),"")</f>
        <v>ROBOSUM</v>
      </c>
      <c r="H2857" t="s">
        <v>7195</v>
      </c>
      <c r="I2857" s="14">
        <v>1</v>
      </c>
      <c r="J2857" s="23">
        <v>44000</v>
      </c>
      <c r="K2857" s="23">
        <f t="shared" si="90"/>
        <v>44000</v>
      </c>
      <c r="L2857" s="20">
        <f t="shared" si="89"/>
        <v>1.8295978387992653E-5</v>
      </c>
    </row>
    <row r="2858" spans="1:13" x14ac:dyDescent="0.25">
      <c r="A2858" t="s">
        <v>4654</v>
      </c>
      <c r="B2858" t="s">
        <v>4655</v>
      </c>
      <c r="C2858" t="s">
        <v>1725</v>
      </c>
      <c r="D2858" t="s">
        <v>14896</v>
      </c>
      <c r="G2858" t="str">
        <f>IFERROR(VLOOKUP(F2858,Maquinas!A:B,2,0),"")</f>
        <v/>
      </c>
      <c r="H2858" t="s">
        <v>14676</v>
      </c>
      <c r="I2858" s="14">
        <v>15</v>
      </c>
      <c r="J2858" s="23">
        <v>2933.25</v>
      </c>
      <c r="K2858" s="23">
        <f t="shared" si="90"/>
        <v>43998.75</v>
      </c>
      <c r="L2858" s="20">
        <f t="shared" si="89"/>
        <v>1.8295458615879356E-5</v>
      </c>
    </row>
    <row r="2859" spans="1:13" x14ac:dyDescent="0.25">
      <c r="A2859" t="s">
        <v>2811</v>
      </c>
      <c r="B2859" t="s">
        <v>2812</v>
      </c>
      <c r="C2859" t="s">
        <v>1882</v>
      </c>
      <c r="D2859" t="s">
        <v>14886</v>
      </c>
      <c r="F2859" t="s">
        <v>14901</v>
      </c>
      <c r="G2859" t="s">
        <v>14672</v>
      </c>
      <c r="H2859" t="s">
        <v>14714</v>
      </c>
      <c r="I2859" s="14">
        <v>6</v>
      </c>
      <c r="J2859" s="23">
        <v>7329.04</v>
      </c>
      <c r="K2859" s="23">
        <f t="shared" si="90"/>
        <v>43974.239999999998</v>
      </c>
      <c r="L2859" s="20">
        <f t="shared" si="89"/>
        <v>1.8285266924281864E-5</v>
      </c>
    </row>
    <row r="2860" spans="1:13" x14ac:dyDescent="0.25">
      <c r="A2860" t="s">
        <v>7904</v>
      </c>
      <c r="B2860" t="s">
        <v>7905</v>
      </c>
      <c r="C2860" t="s">
        <v>1970</v>
      </c>
      <c r="D2860" t="s">
        <v>14902</v>
      </c>
      <c r="E2860" t="s">
        <v>14890</v>
      </c>
      <c r="G2860" t="str">
        <f>IFERROR(VLOOKUP(F2860,Maquinas!A:B,2,0),"")</f>
        <v/>
      </c>
      <c r="H2860" t="s">
        <v>14676</v>
      </c>
      <c r="I2860" s="14">
        <v>2</v>
      </c>
      <c r="J2860" s="23">
        <v>21909</v>
      </c>
      <c r="K2860" s="23">
        <f t="shared" si="90"/>
        <v>43818</v>
      </c>
      <c r="L2860" s="20">
        <f t="shared" si="89"/>
        <v>1.8220299568296864E-5</v>
      </c>
    </row>
    <row r="2861" spans="1:13" x14ac:dyDescent="0.25">
      <c r="A2861" t="s">
        <v>3617</v>
      </c>
      <c r="B2861" t="s">
        <v>3618</v>
      </c>
      <c r="C2861" t="s">
        <v>1891</v>
      </c>
      <c r="D2861" t="s">
        <v>14946</v>
      </c>
      <c r="G2861" t="str">
        <f>IFERROR(VLOOKUP(F2861,Maquinas!A:B,2,0),"")</f>
        <v/>
      </c>
      <c r="H2861" t="s">
        <v>14676</v>
      </c>
      <c r="I2861" s="14">
        <v>6</v>
      </c>
      <c r="J2861" s="23">
        <v>7300</v>
      </c>
      <c r="K2861" s="23">
        <f t="shared" si="90"/>
        <v>43800</v>
      </c>
      <c r="L2861" s="20">
        <f t="shared" si="89"/>
        <v>1.8212814849865413E-5</v>
      </c>
    </row>
    <row r="2862" spans="1:13" x14ac:dyDescent="0.25">
      <c r="A2862" t="s">
        <v>4121</v>
      </c>
      <c r="B2862" t="s">
        <v>4122</v>
      </c>
      <c r="C2862" t="s">
        <v>3349</v>
      </c>
      <c r="D2862" t="s">
        <v>14953</v>
      </c>
      <c r="G2862" t="str">
        <f>IFERROR(VLOOKUP(F2862,Maquinas!A:B,2,0),"")</f>
        <v/>
      </c>
      <c r="H2862" t="s">
        <v>14676</v>
      </c>
      <c r="I2862" s="14">
        <v>8</v>
      </c>
      <c r="J2862" s="23">
        <v>5450</v>
      </c>
      <c r="K2862" s="23">
        <f t="shared" si="90"/>
        <v>43600</v>
      </c>
      <c r="L2862" s="20">
        <f t="shared" si="89"/>
        <v>1.8129651311738173E-5</v>
      </c>
    </row>
    <row r="2863" spans="1:13" x14ac:dyDescent="0.25">
      <c r="A2863" t="s">
        <v>9868</v>
      </c>
      <c r="B2863" t="s">
        <v>9869</v>
      </c>
      <c r="C2863" t="s">
        <v>1891</v>
      </c>
      <c r="D2863" t="s">
        <v>14946</v>
      </c>
      <c r="F2863" t="s">
        <v>12864</v>
      </c>
      <c r="G2863" t="s">
        <v>14670</v>
      </c>
      <c r="H2863" t="s">
        <v>14676</v>
      </c>
      <c r="I2863" s="14">
        <v>4</v>
      </c>
      <c r="J2863" s="23">
        <v>10900</v>
      </c>
      <c r="K2863" s="23">
        <f t="shared" si="90"/>
        <v>43600</v>
      </c>
      <c r="L2863" s="20">
        <f t="shared" si="89"/>
        <v>1.8129651311738173E-5</v>
      </c>
    </row>
    <row r="2864" spans="1:13" x14ac:dyDescent="0.25">
      <c r="A2864" t="s">
        <v>9358</v>
      </c>
      <c r="B2864" t="s">
        <v>9359</v>
      </c>
      <c r="C2864" t="s">
        <v>1906</v>
      </c>
      <c r="D2864" t="s">
        <v>14966</v>
      </c>
      <c r="F2864" t="s">
        <v>12688</v>
      </c>
      <c r="G2864" t="s">
        <v>14669</v>
      </c>
      <c r="H2864" s="43" t="s">
        <v>7154</v>
      </c>
      <c r="I2864" s="14">
        <v>5</v>
      </c>
      <c r="J2864" s="23">
        <v>8688.6299999999992</v>
      </c>
      <c r="K2864" s="23">
        <f t="shared" si="90"/>
        <v>43443.149999999994</v>
      </c>
      <c r="L2864" s="20">
        <f t="shared" si="89"/>
        <v>1.8064430306961882E-5</v>
      </c>
    </row>
    <row r="2865" spans="1:13" x14ac:dyDescent="0.25">
      <c r="A2865" s="76" t="s">
        <v>9032</v>
      </c>
      <c r="B2865" s="76" t="s">
        <v>9033</v>
      </c>
      <c r="C2865" s="80" t="s">
        <v>1965</v>
      </c>
      <c r="D2865" s="76" t="s">
        <v>14892</v>
      </c>
      <c r="E2865" s="76"/>
      <c r="F2865" s="80" t="s">
        <v>5888</v>
      </c>
      <c r="G2865" s="76" t="str">
        <f>IFERROR(VLOOKUP(F2865,Maquinas!A:B,2,0),"")</f>
        <v/>
      </c>
      <c r="H2865" s="80" t="s">
        <v>14676</v>
      </c>
      <c r="I2865" s="94">
        <v>2</v>
      </c>
      <c r="J2865" s="95">
        <v>21717.5</v>
      </c>
      <c r="K2865" s="95">
        <f t="shared" si="90"/>
        <v>43435</v>
      </c>
      <c r="L2865" s="96">
        <f t="shared" si="89"/>
        <v>1.8061041392783202E-5</v>
      </c>
      <c r="M2865" s="76"/>
    </row>
    <row r="2866" spans="1:13" x14ac:dyDescent="0.25">
      <c r="A2866" t="s">
        <v>3794</v>
      </c>
      <c r="B2866" t="s">
        <v>3795</v>
      </c>
      <c r="C2866" t="s">
        <v>1970</v>
      </c>
      <c r="D2866" t="s">
        <v>14902</v>
      </c>
      <c r="G2866" t="str">
        <f>IFERROR(VLOOKUP(F2866,Maquinas!A:B,2,0),"")</f>
        <v/>
      </c>
      <c r="H2866" t="s">
        <v>14676</v>
      </c>
      <c r="I2866" s="14">
        <v>2</v>
      </c>
      <c r="J2866" s="23">
        <v>21708</v>
      </c>
      <c r="K2866" s="23">
        <f t="shared" si="90"/>
        <v>43416</v>
      </c>
      <c r="L2866" s="20">
        <f t="shared" si="89"/>
        <v>1.8053140856661114E-5</v>
      </c>
    </row>
    <row r="2867" spans="1:13" x14ac:dyDescent="0.25">
      <c r="A2867" t="s">
        <v>4300</v>
      </c>
      <c r="B2867" t="s">
        <v>4301</v>
      </c>
      <c r="C2867" t="s">
        <v>1954</v>
      </c>
      <c r="D2867" t="s">
        <v>15007</v>
      </c>
      <c r="G2867" t="str">
        <f>IFERROR(VLOOKUP(F2867,Maquinas!A:B,2,0),"")</f>
        <v/>
      </c>
      <c r="H2867" t="s">
        <v>14676</v>
      </c>
      <c r="I2867" s="14">
        <v>7</v>
      </c>
      <c r="J2867" s="23">
        <v>6176.6</v>
      </c>
      <c r="K2867" s="23">
        <f t="shared" si="90"/>
        <v>43236.200000000004</v>
      </c>
      <c r="L2867" s="20">
        <f t="shared" si="89"/>
        <v>1.7978376835884725E-5</v>
      </c>
    </row>
    <row r="2868" spans="1:13" x14ac:dyDescent="0.25">
      <c r="A2868" t="s">
        <v>8822</v>
      </c>
      <c r="B2868" t="s">
        <v>15082</v>
      </c>
      <c r="C2868" t="s">
        <v>1719</v>
      </c>
      <c r="D2868" t="s">
        <v>14885</v>
      </c>
      <c r="F2868" t="s">
        <v>14988</v>
      </c>
      <c r="G2868" t="str">
        <f>IFERROR(VLOOKUP(F2868,Maquinas!A:B,2,0),"")</f>
        <v>COLECTORA 550 II</v>
      </c>
      <c r="H2868" t="s">
        <v>1286</v>
      </c>
      <c r="I2868" s="36">
        <v>2</v>
      </c>
      <c r="J2868" s="37">
        <v>21592.85</v>
      </c>
      <c r="K2868" s="37">
        <f t="shared" si="90"/>
        <v>43185.7</v>
      </c>
      <c r="L2868" s="20">
        <f t="shared" si="89"/>
        <v>1.7957378042507595E-5</v>
      </c>
    </row>
    <row r="2869" spans="1:13" x14ac:dyDescent="0.25">
      <c r="A2869" t="s">
        <v>3447</v>
      </c>
      <c r="B2869" t="s">
        <v>3448</v>
      </c>
      <c r="C2869" t="s">
        <v>1906</v>
      </c>
      <c r="D2869" t="s">
        <v>14966</v>
      </c>
      <c r="F2869" t="s">
        <v>12757</v>
      </c>
      <c r="G2869" t="s">
        <v>14700</v>
      </c>
      <c r="H2869" t="s">
        <v>14697</v>
      </c>
      <c r="I2869" s="14">
        <v>10</v>
      </c>
      <c r="J2869" s="23">
        <v>4311.45</v>
      </c>
      <c r="K2869" s="23">
        <f t="shared" si="90"/>
        <v>43114.5</v>
      </c>
      <c r="L2869" s="20">
        <f t="shared" si="89"/>
        <v>1.79277718229343E-5</v>
      </c>
    </row>
    <row r="2870" spans="1:13" x14ac:dyDescent="0.25">
      <c r="A2870" t="s">
        <v>3209</v>
      </c>
      <c r="B2870" t="s">
        <v>3210</v>
      </c>
      <c r="C2870" t="s">
        <v>1970</v>
      </c>
      <c r="D2870" t="s">
        <v>14902</v>
      </c>
      <c r="F2870" t="s">
        <v>14895</v>
      </c>
      <c r="G2870" t="s">
        <v>14664</v>
      </c>
      <c r="H2870" t="s">
        <v>7195</v>
      </c>
      <c r="I2870" s="14">
        <v>1</v>
      </c>
      <c r="J2870" s="23">
        <v>43096.41</v>
      </c>
      <c r="K2870" s="23">
        <f t="shared" si="90"/>
        <v>43096.41</v>
      </c>
      <c r="L2870" s="20">
        <f t="shared" si="89"/>
        <v>1.7920249680910693E-5</v>
      </c>
    </row>
    <row r="2871" spans="1:13" x14ac:dyDescent="0.25">
      <c r="A2871" t="s">
        <v>8249</v>
      </c>
      <c r="B2871" t="s">
        <v>8250</v>
      </c>
      <c r="C2871" t="s">
        <v>1891</v>
      </c>
      <c r="D2871" t="s">
        <v>14946</v>
      </c>
      <c r="E2871" t="s">
        <v>14890</v>
      </c>
      <c r="F2871" t="s">
        <v>14988</v>
      </c>
      <c r="G2871" t="s">
        <v>14691</v>
      </c>
      <c r="H2871" t="s">
        <v>1286</v>
      </c>
      <c r="I2871" s="36">
        <v>5</v>
      </c>
      <c r="J2871" s="37">
        <v>8542.5</v>
      </c>
      <c r="K2871" s="37">
        <f t="shared" si="90"/>
        <v>42712.5</v>
      </c>
      <c r="L2871" s="20">
        <f t="shared" si="89"/>
        <v>1.776061311129855E-5</v>
      </c>
    </row>
    <row r="2872" spans="1:13" x14ac:dyDescent="0.25">
      <c r="A2872" t="s">
        <v>3249</v>
      </c>
      <c r="B2872" t="s">
        <v>3250</v>
      </c>
      <c r="C2872" t="s">
        <v>1725</v>
      </c>
      <c r="D2872" t="s">
        <v>14896</v>
      </c>
      <c r="F2872" t="s">
        <v>14895</v>
      </c>
      <c r="G2872" t="s">
        <v>14664</v>
      </c>
      <c r="H2872" t="s">
        <v>7195</v>
      </c>
      <c r="I2872" s="14">
        <v>1</v>
      </c>
      <c r="J2872" s="23">
        <v>42623.05</v>
      </c>
      <c r="K2872" s="23">
        <f t="shared" si="90"/>
        <v>42623.05</v>
      </c>
      <c r="L2872" s="20">
        <f t="shared" si="89"/>
        <v>1.7723418218871141E-5</v>
      </c>
    </row>
    <row r="2873" spans="1:13" x14ac:dyDescent="0.25">
      <c r="A2873" t="s">
        <v>4394</v>
      </c>
      <c r="B2873" t="s">
        <v>15083</v>
      </c>
      <c r="C2873" t="s">
        <v>1954</v>
      </c>
      <c r="D2873" t="s">
        <v>15007</v>
      </c>
      <c r="G2873" t="str">
        <f>IFERROR(VLOOKUP(F2873,Maquinas!A:B,2,0),"")</f>
        <v/>
      </c>
      <c r="H2873" t="s">
        <v>14676</v>
      </c>
      <c r="I2873" s="14">
        <v>6</v>
      </c>
      <c r="J2873" s="23">
        <v>7100</v>
      </c>
      <c r="K2873" s="23">
        <f t="shared" si="90"/>
        <v>42600</v>
      </c>
      <c r="L2873" s="20">
        <f t="shared" si="89"/>
        <v>1.7713833621101976E-5</v>
      </c>
    </row>
    <row r="2874" spans="1:13" x14ac:dyDescent="0.25">
      <c r="A2874" t="s">
        <v>3753</v>
      </c>
      <c r="B2874" t="s">
        <v>2854</v>
      </c>
      <c r="C2874" t="s">
        <v>1970</v>
      </c>
      <c r="D2874" t="s">
        <v>14902</v>
      </c>
      <c r="G2874" t="str">
        <f>IFERROR(VLOOKUP(F2874,Maquinas!A:B,2,0),"")</f>
        <v/>
      </c>
      <c r="H2874" t="s">
        <v>14676</v>
      </c>
      <c r="I2874" s="14">
        <v>8</v>
      </c>
      <c r="J2874" s="23">
        <v>5317.25</v>
      </c>
      <c r="K2874" s="23">
        <f t="shared" si="90"/>
        <v>42538</v>
      </c>
      <c r="L2874" s="20">
        <f t="shared" si="89"/>
        <v>1.7688052924282531E-5</v>
      </c>
    </row>
    <row r="2875" spans="1:13" x14ac:dyDescent="0.25">
      <c r="A2875" t="s">
        <v>2821</v>
      </c>
      <c r="B2875" t="s">
        <v>2822</v>
      </c>
      <c r="C2875" t="s">
        <v>1719</v>
      </c>
      <c r="D2875" t="s">
        <v>14885</v>
      </c>
      <c r="F2875" t="s">
        <v>14901</v>
      </c>
      <c r="G2875" t="s">
        <v>14672</v>
      </c>
      <c r="H2875" t="s">
        <v>14714</v>
      </c>
      <c r="I2875" s="14">
        <v>3</v>
      </c>
      <c r="J2875" s="23">
        <v>14154</v>
      </c>
      <c r="K2875" s="23">
        <f t="shared" si="90"/>
        <v>42462</v>
      </c>
      <c r="L2875" s="20">
        <f t="shared" si="89"/>
        <v>1.765645077979418E-5</v>
      </c>
    </row>
    <row r="2876" spans="1:13" hidden="1" x14ac:dyDescent="0.25">
      <c r="A2876" t="s">
        <v>12267</v>
      </c>
      <c r="B2876" t="s">
        <v>12268</v>
      </c>
      <c r="C2876" t="s">
        <v>1719</v>
      </c>
      <c r="D2876" t="s">
        <v>14885</v>
      </c>
      <c r="G2876" t="str">
        <f>IFERROR(VLOOKUP(F2876,Maquinas!A:B,2,0),"")</f>
        <v/>
      </c>
      <c r="I2876" s="14">
        <v>2</v>
      </c>
      <c r="J2876" s="23">
        <v>21125</v>
      </c>
      <c r="K2876" s="23">
        <f t="shared" si="90"/>
        <v>42250</v>
      </c>
      <c r="L2876" s="20">
        <f t="shared" si="89"/>
        <v>1.7568297429379308E-5</v>
      </c>
    </row>
    <row r="2877" spans="1:13" x14ac:dyDescent="0.25">
      <c r="A2877" t="s">
        <v>5080</v>
      </c>
      <c r="B2877" t="s">
        <v>5081</v>
      </c>
      <c r="C2877" t="s">
        <v>1891</v>
      </c>
      <c r="D2877" t="s">
        <v>14946</v>
      </c>
      <c r="F2877" t="s">
        <v>14676</v>
      </c>
      <c r="G2877" t="str">
        <f>IFERROR(VLOOKUP(F2877,Maquinas!A:B,2,0),"")</f>
        <v/>
      </c>
      <c r="H2877" t="s">
        <v>14676</v>
      </c>
      <c r="I2877" s="14">
        <v>4</v>
      </c>
      <c r="J2877" s="23">
        <v>10552.5</v>
      </c>
      <c r="K2877" s="23">
        <f t="shared" si="90"/>
        <v>42210</v>
      </c>
      <c r="L2877" s="20">
        <f t="shared" si="89"/>
        <v>1.7551664721753859E-5</v>
      </c>
    </row>
    <row r="2878" spans="1:13" x14ac:dyDescent="0.25">
      <c r="A2878" t="s">
        <v>8043</v>
      </c>
      <c r="B2878" t="s">
        <v>8044</v>
      </c>
      <c r="C2878" t="s">
        <v>1719</v>
      </c>
      <c r="D2878" t="s">
        <v>14885</v>
      </c>
      <c r="E2878" t="s">
        <v>14890</v>
      </c>
      <c r="F2878" t="s">
        <v>14895</v>
      </c>
      <c r="G2878" t="s">
        <v>14664</v>
      </c>
      <c r="H2878" t="s">
        <v>7195</v>
      </c>
      <c r="I2878" s="14">
        <v>10</v>
      </c>
      <c r="J2878" s="23">
        <v>4221</v>
      </c>
      <c r="K2878" s="23">
        <f t="shared" si="90"/>
        <v>42210</v>
      </c>
      <c r="L2878" s="20">
        <f t="shared" si="89"/>
        <v>1.7551664721753859E-5</v>
      </c>
    </row>
    <row r="2879" spans="1:13" x14ac:dyDescent="0.25">
      <c r="A2879" t="s">
        <v>8247</v>
      </c>
      <c r="B2879" t="s">
        <v>8248</v>
      </c>
      <c r="C2879" t="s">
        <v>1891</v>
      </c>
      <c r="D2879" t="s">
        <v>14946</v>
      </c>
      <c r="E2879" t="s">
        <v>14890</v>
      </c>
      <c r="F2879" t="s">
        <v>14988</v>
      </c>
      <c r="G2879" t="s">
        <v>14691</v>
      </c>
      <c r="H2879" t="s">
        <v>1286</v>
      </c>
      <c r="I2879" s="36">
        <v>6</v>
      </c>
      <c r="J2879" s="37">
        <v>7035</v>
      </c>
      <c r="K2879" s="37">
        <f t="shared" si="90"/>
        <v>42210</v>
      </c>
      <c r="L2879" s="20">
        <f t="shared" si="89"/>
        <v>1.7551664721753859E-5</v>
      </c>
    </row>
    <row r="2880" spans="1:13" x14ac:dyDescent="0.25">
      <c r="A2880" t="s">
        <v>2732</v>
      </c>
      <c r="B2880" t="s">
        <v>2733</v>
      </c>
      <c r="C2880" t="s">
        <v>1719</v>
      </c>
      <c r="D2880" t="s">
        <v>14885</v>
      </c>
      <c r="F2880" t="s">
        <v>12875</v>
      </c>
      <c r="G2880" t="s">
        <v>14671</v>
      </c>
      <c r="H2880" t="s">
        <v>7278</v>
      </c>
      <c r="I2880" s="14">
        <v>2</v>
      </c>
      <c r="J2880" s="23">
        <v>21102.48</v>
      </c>
      <c r="K2880" s="23">
        <f t="shared" si="90"/>
        <v>42204.959999999999</v>
      </c>
      <c r="L2880" s="20">
        <f t="shared" si="89"/>
        <v>1.7549569000593053E-5</v>
      </c>
    </row>
    <row r="2881" spans="1:12" x14ac:dyDescent="0.25">
      <c r="A2881" s="155" t="s">
        <v>3061</v>
      </c>
      <c r="B2881" s="155" t="s">
        <v>3062</v>
      </c>
      <c r="C2881" s="155" t="s">
        <v>15445</v>
      </c>
      <c r="D2881" s="155" t="s">
        <v>14649</v>
      </c>
      <c r="E2881" s="155"/>
      <c r="F2881" s="155" t="s">
        <v>13152</v>
      </c>
      <c r="G2881" s="155" t="s">
        <v>14687</v>
      </c>
      <c r="H2881" s="155" t="s">
        <v>1286</v>
      </c>
      <c r="I2881" s="156">
        <v>1</v>
      </c>
      <c r="J2881" s="157">
        <v>42196.99</v>
      </c>
      <c r="K2881" s="157">
        <f t="shared" si="90"/>
        <v>42196.99</v>
      </c>
      <c r="L2881" s="158">
        <f t="shared" si="89"/>
        <v>1.754625493359868E-5</v>
      </c>
    </row>
    <row r="2882" spans="1:12" x14ac:dyDescent="0.25">
      <c r="A2882" t="s">
        <v>10613</v>
      </c>
      <c r="B2882" t="s">
        <v>10614</v>
      </c>
      <c r="C2882" t="s">
        <v>2139</v>
      </c>
      <c r="D2882" t="s">
        <v>14898</v>
      </c>
      <c r="G2882" t="str">
        <f>IFERROR(VLOOKUP(F2882,Maquinas!A:B,2,0),"")</f>
        <v/>
      </c>
      <c r="H2882" t="s">
        <v>14676</v>
      </c>
      <c r="I2882" s="14">
        <v>15</v>
      </c>
      <c r="J2882" s="23">
        <v>2805</v>
      </c>
      <c r="K2882" s="23">
        <f t="shared" si="90"/>
        <v>42075</v>
      </c>
      <c r="L2882" s="20">
        <f t="shared" si="89"/>
        <v>1.7495529333517974E-5</v>
      </c>
    </row>
    <row r="2883" spans="1:12" x14ac:dyDescent="0.25">
      <c r="A2883" t="s">
        <v>4683</v>
      </c>
      <c r="B2883" t="s">
        <v>4684</v>
      </c>
      <c r="C2883" t="s">
        <v>1725</v>
      </c>
      <c r="D2883" t="s">
        <v>14896</v>
      </c>
      <c r="G2883" t="str">
        <f>IFERROR(VLOOKUP(F2883,Maquinas!A:B,2,0),"")</f>
        <v/>
      </c>
      <c r="H2883" t="s">
        <v>14676</v>
      </c>
      <c r="I2883" s="14">
        <v>2</v>
      </c>
      <c r="J2883" s="23">
        <v>21016</v>
      </c>
      <c r="K2883" s="23">
        <f t="shared" si="90"/>
        <v>42032</v>
      </c>
      <c r="L2883" s="20">
        <f t="shared" si="89"/>
        <v>1.7477649172820618E-5</v>
      </c>
    </row>
    <row r="2884" spans="1:12" x14ac:dyDescent="0.25">
      <c r="A2884" t="s">
        <v>8664</v>
      </c>
      <c r="B2884" t="s">
        <v>8661</v>
      </c>
      <c r="C2884" t="s">
        <v>3349</v>
      </c>
      <c r="D2884" t="s">
        <v>14953</v>
      </c>
      <c r="E2884" t="s">
        <v>14890</v>
      </c>
      <c r="G2884" t="str">
        <f>IFERROR(VLOOKUP(F2884,Maquinas!A:B,2,0),"")</f>
        <v/>
      </c>
      <c r="H2884" t="s">
        <v>14778</v>
      </c>
      <c r="I2884" s="14">
        <v>2</v>
      </c>
      <c r="J2884" s="23">
        <v>21000</v>
      </c>
      <c r="K2884" s="23">
        <f t="shared" si="90"/>
        <v>42000</v>
      </c>
      <c r="L2884" s="20">
        <f t="shared" si="89"/>
        <v>1.7464343006720257E-5</v>
      </c>
    </row>
    <row r="2885" spans="1:12" hidden="1" x14ac:dyDescent="0.25">
      <c r="A2885" t="s">
        <v>10786</v>
      </c>
      <c r="B2885" t="s">
        <v>15084</v>
      </c>
      <c r="C2885" t="s">
        <v>433</v>
      </c>
      <c r="D2885" t="s">
        <v>14881</v>
      </c>
      <c r="G2885" t="str">
        <f>IFERROR(VLOOKUP(F2885,Maquinas!A:B,2,0),"")</f>
        <v/>
      </c>
      <c r="H2885" t="s">
        <v>14676</v>
      </c>
      <c r="I2885" s="14">
        <v>1</v>
      </c>
      <c r="J2885" s="23">
        <v>42000</v>
      </c>
      <c r="K2885" s="23">
        <f t="shared" si="90"/>
        <v>42000</v>
      </c>
      <c r="L2885" s="20">
        <f t="shared" si="89"/>
        <v>1.7464343006720257E-5</v>
      </c>
    </row>
    <row r="2886" spans="1:12" x14ac:dyDescent="0.25">
      <c r="A2886" t="s">
        <v>8864</v>
      </c>
      <c r="B2886" t="s">
        <v>8865</v>
      </c>
      <c r="C2886" t="s">
        <v>1922</v>
      </c>
      <c r="D2886" t="s">
        <v>14649</v>
      </c>
      <c r="F2886" t="s">
        <v>14794</v>
      </c>
      <c r="G2886" t="s">
        <v>9967</v>
      </c>
      <c r="H2886" t="s">
        <v>7195</v>
      </c>
      <c r="I2886" s="14">
        <v>1</v>
      </c>
      <c r="J2886" s="23">
        <v>41950</v>
      </c>
      <c r="K2886" s="23">
        <f t="shared" si="90"/>
        <v>41950</v>
      </c>
      <c r="L2886" s="20">
        <f t="shared" si="89"/>
        <v>1.7443552122188449E-5</v>
      </c>
    </row>
    <row r="2887" spans="1:12" x14ac:dyDescent="0.25">
      <c r="A2887" s="76" t="s">
        <v>7094</v>
      </c>
      <c r="B2887" s="76" t="s">
        <v>7095</v>
      </c>
      <c r="C2887" s="76" t="s">
        <v>5888</v>
      </c>
      <c r="D2887" s="76" t="s">
        <v>14892</v>
      </c>
      <c r="E2887" s="76" t="s">
        <v>14890</v>
      </c>
      <c r="F2887" s="76" t="s">
        <v>14855</v>
      </c>
      <c r="G2887" s="76" t="s">
        <v>14696</v>
      </c>
      <c r="H2887" s="76" t="s">
        <v>7278</v>
      </c>
      <c r="I2887" s="94">
        <v>3</v>
      </c>
      <c r="J2887" s="95">
        <v>13976.62</v>
      </c>
      <c r="K2887" s="95">
        <f t="shared" si="90"/>
        <v>41929.86</v>
      </c>
      <c r="L2887" s="96">
        <f t="shared" si="89"/>
        <v>1.7435177553899035E-5</v>
      </c>
    </row>
    <row r="2888" spans="1:12" x14ac:dyDescent="0.25">
      <c r="A2888" t="s">
        <v>9707</v>
      </c>
      <c r="B2888" t="s">
        <v>9708</v>
      </c>
      <c r="C2888" t="s">
        <v>1970</v>
      </c>
      <c r="D2888" t="s">
        <v>14902</v>
      </c>
      <c r="F2888" t="s">
        <v>12657</v>
      </c>
      <c r="G2888" t="s">
        <v>14695</v>
      </c>
      <c r="H2888" t="s">
        <v>14697</v>
      </c>
      <c r="I2888" s="14">
        <v>1</v>
      </c>
      <c r="J2888" s="23">
        <v>41737</v>
      </c>
      <c r="K2888" s="23">
        <f t="shared" si="90"/>
        <v>41737</v>
      </c>
      <c r="L2888" s="20">
        <f t="shared" si="89"/>
        <v>1.7354982954082939E-5</v>
      </c>
    </row>
    <row r="2889" spans="1:12" x14ac:dyDescent="0.25">
      <c r="A2889" t="s">
        <v>4270</v>
      </c>
      <c r="B2889" t="s">
        <v>4271</v>
      </c>
      <c r="C2889" t="s">
        <v>1954</v>
      </c>
      <c r="D2889" t="s">
        <v>15007</v>
      </c>
      <c r="G2889" t="str">
        <f>IFERROR(VLOOKUP(F2889,Maquinas!A:B,2,0),"")</f>
        <v/>
      </c>
      <c r="H2889" t="s">
        <v>14676</v>
      </c>
      <c r="I2889" s="14">
        <v>3</v>
      </c>
      <c r="J2889" s="23">
        <v>13912.02</v>
      </c>
      <c r="K2889" s="23">
        <f t="shared" si="90"/>
        <v>41736.06</v>
      </c>
      <c r="L2889" s="20">
        <f t="shared" si="89"/>
        <v>1.7354592085453738E-5</v>
      </c>
    </row>
    <row r="2890" spans="1:12" x14ac:dyDescent="0.25">
      <c r="A2890" t="s">
        <v>7920</v>
      </c>
      <c r="B2890" t="s">
        <v>7921</v>
      </c>
      <c r="C2890" t="s">
        <v>1891</v>
      </c>
      <c r="D2890" t="s">
        <v>14946</v>
      </c>
      <c r="E2890" t="s">
        <v>14890</v>
      </c>
      <c r="F2890" t="s">
        <v>12620</v>
      </c>
      <c r="G2890" t="s">
        <v>14663</v>
      </c>
      <c r="H2890" t="s">
        <v>7154</v>
      </c>
      <c r="I2890" s="14">
        <v>3</v>
      </c>
      <c r="J2890" s="23">
        <v>13909.2</v>
      </c>
      <c r="K2890" s="23">
        <f t="shared" si="90"/>
        <v>41727.600000000006</v>
      </c>
      <c r="L2890" s="20">
        <f t="shared" si="89"/>
        <v>1.735107426779096E-5</v>
      </c>
    </row>
    <row r="2891" spans="1:12" x14ac:dyDescent="0.25">
      <c r="A2891" t="s">
        <v>7922</v>
      </c>
      <c r="B2891" t="s">
        <v>7923</v>
      </c>
      <c r="C2891" t="s">
        <v>1891</v>
      </c>
      <c r="D2891" t="s">
        <v>14946</v>
      </c>
      <c r="E2891" t="s">
        <v>14890</v>
      </c>
      <c r="F2891" t="s">
        <v>12620</v>
      </c>
      <c r="G2891" t="s">
        <v>14663</v>
      </c>
      <c r="H2891" t="s">
        <v>7154</v>
      </c>
      <c r="I2891" s="14">
        <v>3</v>
      </c>
      <c r="J2891" s="23">
        <v>13909.2</v>
      </c>
      <c r="K2891" s="23">
        <f t="shared" si="90"/>
        <v>41727.600000000006</v>
      </c>
      <c r="L2891" s="20">
        <f t="shared" si="89"/>
        <v>1.735107426779096E-5</v>
      </c>
    </row>
    <row r="2892" spans="1:12" x14ac:dyDescent="0.25">
      <c r="A2892" t="s">
        <v>10007</v>
      </c>
      <c r="B2892" t="s">
        <v>10008</v>
      </c>
      <c r="C2892" t="s">
        <v>1719</v>
      </c>
      <c r="D2892" t="s">
        <v>14885</v>
      </c>
      <c r="E2892" t="s">
        <v>14890</v>
      </c>
      <c r="F2892" t="s">
        <v>12657</v>
      </c>
      <c r="G2892" t="s">
        <v>14695</v>
      </c>
      <c r="H2892" t="s">
        <v>14697</v>
      </c>
      <c r="I2892" s="14">
        <v>2</v>
      </c>
      <c r="J2892" s="23">
        <v>20855.810000000001</v>
      </c>
      <c r="K2892" s="23">
        <f t="shared" si="90"/>
        <v>41711.620000000003</v>
      </c>
      <c r="L2892" s="20">
        <f t="shared" si="89"/>
        <v>1.7344429501094594E-5</v>
      </c>
    </row>
    <row r="2893" spans="1:12" x14ac:dyDescent="0.25">
      <c r="A2893" t="s">
        <v>8125</v>
      </c>
      <c r="B2893" t="s">
        <v>8126</v>
      </c>
      <c r="C2893" t="s">
        <v>1922</v>
      </c>
      <c r="D2893" t="s">
        <v>14649</v>
      </c>
      <c r="E2893" t="s">
        <v>14890</v>
      </c>
      <c r="F2893" t="s">
        <v>12620</v>
      </c>
      <c r="G2893" t="s">
        <v>14663</v>
      </c>
      <c r="H2893" t="s">
        <v>7154</v>
      </c>
      <c r="I2893" s="14">
        <v>1</v>
      </c>
      <c r="J2893" s="23">
        <v>41618</v>
      </c>
      <c r="K2893" s="23">
        <f t="shared" si="90"/>
        <v>41618</v>
      </c>
      <c r="L2893" s="20">
        <f t="shared" si="89"/>
        <v>1.7305500648897232E-5</v>
      </c>
    </row>
    <row r="2894" spans="1:12" x14ac:dyDescent="0.25">
      <c r="A2894" t="s">
        <v>3029</v>
      </c>
      <c r="B2894" t="s">
        <v>3030</v>
      </c>
      <c r="C2894" t="s">
        <v>1922</v>
      </c>
      <c r="D2894" t="s">
        <v>14649</v>
      </c>
      <c r="F2894" t="s">
        <v>14990</v>
      </c>
      <c r="G2894" t="s">
        <v>14703</v>
      </c>
      <c r="H2894" t="s">
        <v>1286</v>
      </c>
      <c r="I2894" s="36">
        <v>2</v>
      </c>
      <c r="J2894" s="37">
        <v>20803.5</v>
      </c>
      <c r="K2894" s="37">
        <f t="shared" si="90"/>
        <v>41607</v>
      </c>
      <c r="L2894" s="20">
        <f t="shared" ref="L2894:L2957" si="91">+K2894/$K$4057</f>
        <v>1.7300926654300233E-5</v>
      </c>
    </row>
    <row r="2895" spans="1:12" x14ac:dyDescent="0.25">
      <c r="A2895" t="s">
        <v>8047</v>
      </c>
      <c r="B2895" t="s">
        <v>8048</v>
      </c>
      <c r="C2895" t="s">
        <v>1891</v>
      </c>
      <c r="D2895" t="s">
        <v>14946</v>
      </c>
      <c r="E2895" t="s">
        <v>14890</v>
      </c>
      <c r="F2895" t="s">
        <v>14901</v>
      </c>
      <c r="G2895" t="s">
        <v>14672</v>
      </c>
      <c r="H2895" t="s">
        <v>7278</v>
      </c>
      <c r="I2895" s="14">
        <v>4</v>
      </c>
      <c r="J2895" s="23">
        <v>10400</v>
      </c>
      <c r="K2895" s="23">
        <f t="shared" si="90"/>
        <v>41600</v>
      </c>
      <c r="L2895" s="20">
        <f t="shared" si="91"/>
        <v>1.7298015930465781E-5</v>
      </c>
    </row>
    <row r="2896" spans="1:12" x14ac:dyDescent="0.25">
      <c r="A2896" t="s">
        <v>3583</v>
      </c>
      <c r="B2896" t="s">
        <v>3584</v>
      </c>
      <c r="C2896" t="s">
        <v>1891</v>
      </c>
      <c r="D2896" t="s">
        <v>14946</v>
      </c>
      <c r="G2896" t="str">
        <f>IFERROR(VLOOKUP(F2896,Maquinas!A:B,2,0),"")</f>
        <v/>
      </c>
      <c r="H2896" t="s">
        <v>14676</v>
      </c>
      <c r="I2896" s="14">
        <v>6</v>
      </c>
      <c r="J2896" s="23">
        <v>6912</v>
      </c>
      <c r="K2896" s="23">
        <f t="shared" si="90"/>
        <v>41472</v>
      </c>
      <c r="L2896" s="20">
        <f t="shared" si="91"/>
        <v>1.7244791266064345E-5</v>
      </c>
    </row>
    <row r="2897" spans="1:13" x14ac:dyDescent="0.25">
      <c r="A2897" t="s">
        <v>9450</v>
      </c>
      <c r="B2897" t="s">
        <v>9451</v>
      </c>
      <c r="C2897" t="s">
        <v>1859</v>
      </c>
      <c r="D2897" t="s">
        <v>14882</v>
      </c>
      <c r="F2897" t="s">
        <v>14794</v>
      </c>
      <c r="G2897" t="str">
        <f>IFERROR(VLOOKUP(F2897,Maquinas!A:B,2,0),"")</f>
        <v>ROBOSUM</v>
      </c>
      <c r="H2897" t="s">
        <v>7195</v>
      </c>
      <c r="I2897" s="14">
        <v>1</v>
      </c>
      <c r="J2897" s="23">
        <v>41440</v>
      </c>
      <c r="K2897" s="23">
        <f t="shared" ref="K2897:K2960" si="92">+I2897*J2897</f>
        <v>41440</v>
      </c>
      <c r="L2897" s="20">
        <f t="shared" si="91"/>
        <v>1.7231485099963987E-5</v>
      </c>
    </row>
    <row r="2898" spans="1:13" x14ac:dyDescent="0.25">
      <c r="A2898" t="s">
        <v>7628</v>
      </c>
      <c r="B2898" t="s">
        <v>7629</v>
      </c>
      <c r="C2898" t="s">
        <v>1970</v>
      </c>
      <c r="D2898" t="s">
        <v>14902</v>
      </c>
      <c r="E2898" t="s">
        <v>14890</v>
      </c>
      <c r="F2898" t="s">
        <v>12445</v>
      </c>
      <c r="G2898" t="s">
        <v>14686</v>
      </c>
      <c r="H2898" t="s">
        <v>1286</v>
      </c>
      <c r="I2898" s="36">
        <v>2</v>
      </c>
      <c r="J2898" s="37">
        <v>20703</v>
      </c>
      <c r="K2898" s="37">
        <f t="shared" si="92"/>
        <v>41406</v>
      </c>
      <c r="L2898" s="20">
        <f t="shared" si="91"/>
        <v>1.7217347298482356E-5</v>
      </c>
    </row>
    <row r="2899" spans="1:13" hidden="1" x14ac:dyDescent="0.25">
      <c r="A2899" t="s">
        <v>10931</v>
      </c>
      <c r="B2899" t="s">
        <v>10932</v>
      </c>
      <c r="C2899" t="s">
        <v>433</v>
      </c>
      <c r="D2899" t="s">
        <v>14881</v>
      </c>
      <c r="F2899" t="s">
        <v>12681</v>
      </c>
      <c r="G2899" t="s">
        <v>14690</v>
      </c>
      <c r="H2899" t="s">
        <v>14677</v>
      </c>
      <c r="I2899" s="14">
        <v>1</v>
      </c>
      <c r="J2899" s="23">
        <v>41406</v>
      </c>
      <c r="K2899" s="23">
        <f t="shared" si="92"/>
        <v>41406</v>
      </c>
      <c r="L2899" s="20">
        <f t="shared" si="91"/>
        <v>1.7217347298482356E-5</v>
      </c>
    </row>
    <row r="2900" spans="1:13" x14ac:dyDescent="0.25">
      <c r="A2900" t="s">
        <v>3733</v>
      </c>
      <c r="B2900" t="s">
        <v>3734</v>
      </c>
      <c r="C2900" t="s">
        <v>1970</v>
      </c>
      <c r="D2900" t="s">
        <v>14902</v>
      </c>
      <c r="G2900" t="str">
        <f>IFERROR(VLOOKUP(F2900,Maquinas!A:B,2,0),"")</f>
        <v/>
      </c>
      <c r="H2900" t="s">
        <v>14676</v>
      </c>
      <c r="I2900" s="14">
        <v>3</v>
      </c>
      <c r="J2900" s="23">
        <v>13800</v>
      </c>
      <c r="K2900" s="23">
        <f t="shared" si="92"/>
        <v>41400</v>
      </c>
      <c r="L2900" s="20">
        <f t="shared" si="91"/>
        <v>1.7214852392338542E-5</v>
      </c>
    </row>
    <row r="2901" spans="1:13" x14ac:dyDescent="0.25">
      <c r="A2901" t="s">
        <v>4182</v>
      </c>
      <c r="B2901" t="s">
        <v>4183</v>
      </c>
      <c r="C2901" t="s">
        <v>2139</v>
      </c>
      <c r="D2901" t="s">
        <v>14898</v>
      </c>
      <c r="G2901" t="str">
        <f>IFERROR(VLOOKUP(F2901,Maquinas!A:B,2,0),"")</f>
        <v/>
      </c>
      <c r="H2901" t="s">
        <v>14676</v>
      </c>
      <c r="I2901" s="14">
        <v>7</v>
      </c>
      <c r="J2901" s="23">
        <v>5874.31</v>
      </c>
      <c r="K2901" s="23">
        <f t="shared" si="92"/>
        <v>41120.170000000006</v>
      </c>
      <c r="L2901" s="20">
        <f t="shared" si="91"/>
        <v>1.7098494127967816E-5</v>
      </c>
    </row>
    <row r="2902" spans="1:13" x14ac:dyDescent="0.25">
      <c r="A2902" t="s">
        <v>9018</v>
      </c>
      <c r="B2902" t="s">
        <v>9019</v>
      </c>
      <c r="C2902" t="s">
        <v>1970</v>
      </c>
      <c r="D2902" t="s">
        <v>14902</v>
      </c>
      <c r="F2902" t="s">
        <v>14708</v>
      </c>
      <c r="G2902" t="s">
        <v>14660</v>
      </c>
      <c r="H2902" t="s">
        <v>15506</v>
      </c>
      <c r="I2902" s="36">
        <v>1</v>
      </c>
      <c r="J2902" s="37">
        <v>12100</v>
      </c>
      <c r="K2902" s="37">
        <f t="shared" si="92"/>
        <v>12100</v>
      </c>
      <c r="L2902" s="38">
        <f t="shared" si="91"/>
        <v>5.0313940566979791E-6</v>
      </c>
    </row>
    <row r="2903" spans="1:13" x14ac:dyDescent="0.25">
      <c r="A2903" s="76" t="s">
        <v>4912</v>
      </c>
      <c r="B2903" s="76" t="s">
        <v>4913</v>
      </c>
      <c r="C2903" s="76" t="s">
        <v>1965</v>
      </c>
      <c r="D2903" s="76" t="s">
        <v>14908</v>
      </c>
      <c r="E2903" s="76"/>
      <c r="F2903" s="76"/>
      <c r="G2903" s="76" t="str">
        <f>IFERROR(VLOOKUP(F2903,Maquinas!A:B,2,0),"")</f>
        <v/>
      </c>
      <c r="H2903" s="76" t="s">
        <v>14676</v>
      </c>
      <c r="I2903" s="94">
        <v>2</v>
      </c>
      <c r="J2903" s="95">
        <v>20468</v>
      </c>
      <c r="K2903" s="95">
        <f t="shared" si="92"/>
        <v>40936</v>
      </c>
      <c r="L2903" s="96">
        <f t="shared" si="91"/>
        <v>1.7021912983883344E-5</v>
      </c>
      <c r="M2903" s="76"/>
    </row>
    <row r="2904" spans="1:13" x14ac:dyDescent="0.25">
      <c r="A2904" t="s">
        <v>8382</v>
      </c>
      <c r="B2904" t="s">
        <v>8383</v>
      </c>
      <c r="C2904" t="s">
        <v>1922</v>
      </c>
      <c r="D2904" t="s">
        <v>14649</v>
      </c>
      <c r="F2904" t="s">
        <v>12445</v>
      </c>
      <c r="G2904" t="s">
        <v>14686</v>
      </c>
      <c r="H2904" t="s">
        <v>1286</v>
      </c>
      <c r="I2904" s="36">
        <v>2</v>
      </c>
      <c r="J2904" s="37">
        <v>20466.66</v>
      </c>
      <c r="K2904" s="37">
        <f t="shared" si="92"/>
        <v>40933.32</v>
      </c>
      <c r="L2904" s="20">
        <f t="shared" si="91"/>
        <v>1.7020798592472441E-5</v>
      </c>
    </row>
    <row r="2905" spans="1:13" x14ac:dyDescent="0.25">
      <c r="A2905" t="s">
        <v>7701</v>
      </c>
      <c r="B2905" t="s">
        <v>7702</v>
      </c>
      <c r="C2905" t="s">
        <v>1922</v>
      </c>
      <c r="D2905" t="s">
        <v>14649</v>
      </c>
      <c r="E2905" t="s">
        <v>14890</v>
      </c>
      <c r="F2905" t="s">
        <v>14897</v>
      </c>
      <c r="G2905" t="s">
        <v>14673</v>
      </c>
      <c r="H2905" t="s">
        <v>7195</v>
      </c>
      <c r="I2905" s="14">
        <v>1</v>
      </c>
      <c r="J2905" s="23">
        <v>40702.5</v>
      </c>
      <c r="K2905" s="23">
        <f t="shared" si="92"/>
        <v>40702.5</v>
      </c>
      <c r="L2905" s="20">
        <f t="shared" si="91"/>
        <v>1.6924819553119792E-5</v>
      </c>
    </row>
    <row r="2906" spans="1:13" x14ac:dyDescent="0.25">
      <c r="A2906" t="s">
        <v>4780</v>
      </c>
      <c r="B2906" t="s">
        <v>4781</v>
      </c>
      <c r="C2906" t="s">
        <v>1882</v>
      </c>
      <c r="D2906" t="s">
        <v>14886</v>
      </c>
      <c r="G2906" t="str">
        <f>IFERROR(VLOOKUP(F2906,Maquinas!A:B,2,0),"")</f>
        <v/>
      </c>
      <c r="H2906" t="s">
        <v>14676</v>
      </c>
      <c r="I2906" s="14">
        <v>1</v>
      </c>
      <c r="J2906" s="23">
        <v>40602</v>
      </c>
      <c r="K2906" s="23">
        <f t="shared" si="92"/>
        <v>40602</v>
      </c>
      <c r="L2906" s="20">
        <f t="shared" si="91"/>
        <v>1.6883029875210857E-5</v>
      </c>
    </row>
    <row r="2907" spans="1:13" x14ac:dyDescent="0.25">
      <c r="A2907" t="s">
        <v>4425</v>
      </c>
      <c r="B2907" t="s">
        <v>4426</v>
      </c>
      <c r="C2907" t="s">
        <v>1954</v>
      </c>
      <c r="D2907" t="s">
        <v>15007</v>
      </c>
      <c r="G2907" t="str">
        <f>IFERROR(VLOOKUP(F2907,Maquinas!A:B,2,0),"")</f>
        <v/>
      </c>
      <c r="H2907" t="s">
        <v>14676</v>
      </c>
      <c r="I2907" s="14">
        <v>9</v>
      </c>
      <c r="J2907" s="23">
        <v>4509.22</v>
      </c>
      <c r="K2907" s="23">
        <f t="shared" si="92"/>
        <v>40582.980000000003</v>
      </c>
      <c r="L2907" s="20">
        <f t="shared" si="91"/>
        <v>1.6875121022734955E-5</v>
      </c>
    </row>
    <row r="2908" spans="1:13" x14ac:dyDescent="0.25">
      <c r="A2908" t="s">
        <v>2799</v>
      </c>
      <c r="B2908" t="s">
        <v>2800</v>
      </c>
      <c r="C2908" t="s">
        <v>1719</v>
      </c>
      <c r="D2908" t="s">
        <v>14885</v>
      </c>
      <c r="F2908" t="s">
        <v>14901</v>
      </c>
      <c r="G2908" t="s">
        <v>14672</v>
      </c>
      <c r="H2908" t="s">
        <v>14714</v>
      </c>
      <c r="I2908" s="14">
        <v>4</v>
      </c>
      <c r="J2908" s="23">
        <v>10130</v>
      </c>
      <c r="K2908" s="23">
        <f t="shared" si="92"/>
        <v>40520</v>
      </c>
      <c r="L2908" s="20">
        <f t="shared" si="91"/>
        <v>1.6848932824578688E-5</v>
      </c>
    </row>
    <row r="2909" spans="1:13" hidden="1" x14ac:dyDescent="0.25">
      <c r="A2909" t="s">
        <v>10790</v>
      </c>
      <c r="B2909" t="s">
        <v>10791</v>
      </c>
      <c r="C2909" t="s">
        <v>113</v>
      </c>
      <c r="D2909" t="s">
        <v>14923</v>
      </c>
      <c r="G2909" t="str">
        <f>IFERROR(VLOOKUP(F2909,Maquinas!A:B,2,0),"")</f>
        <v/>
      </c>
      <c r="H2909" t="s">
        <v>14676</v>
      </c>
      <c r="I2909" s="14">
        <v>10</v>
      </c>
      <c r="J2909" s="23">
        <v>4050</v>
      </c>
      <c r="K2909" s="23">
        <f t="shared" si="92"/>
        <v>40500</v>
      </c>
      <c r="L2909" s="20">
        <f t="shared" si="91"/>
        <v>1.6840616470765963E-5</v>
      </c>
    </row>
    <row r="2910" spans="1:13" x14ac:dyDescent="0.25">
      <c r="A2910" t="s">
        <v>9054</v>
      </c>
      <c r="B2910" t="s">
        <v>9055</v>
      </c>
      <c r="C2910" t="s">
        <v>2770</v>
      </c>
      <c r="D2910" t="s">
        <v>14925</v>
      </c>
      <c r="F2910" t="s">
        <v>12672</v>
      </c>
      <c r="G2910" t="s">
        <v>14683</v>
      </c>
      <c r="H2910" t="s">
        <v>1286</v>
      </c>
      <c r="I2910" s="36">
        <v>3</v>
      </c>
      <c r="J2910" s="37">
        <v>13485.11</v>
      </c>
      <c r="K2910" s="37">
        <f t="shared" si="92"/>
        <v>40455.33</v>
      </c>
      <c r="L2910" s="20">
        <f t="shared" si="91"/>
        <v>1.6822041894525246E-5</v>
      </c>
    </row>
    <row r="2911" spans="1:13" x14ac:dyDescent="0.25">
      <c r="A2911" t="s">
        <v>9928</v>
      </c>
      <c r="B2911" t="s">
        <v>9929</v>
      </c>
      <c r="C2911" t="s">
        <v>1725</v>
      </c>
      <c r="D2911" t="s">
        <v>14896</v>
      </c>
      <c r="F2911" t="s">
        <v>12445</v>
      </c>
      <c r="G2911" t="s">
        <v>14686</v>
      </c>
      <c r="H2911" t="s">
        <v>1286</v>
      </c>
      <c r="I2911" s="36">
        <v>1</v>
      </c>
      <c r="J2911" s="37">
        <v>40437</v>
      </c>
      <c r="K2911" s="37">
        <f t="shared" si="92"/>
        <v>40437</v>
      </c>
      <c r="L2911" s="20">
        <f t="shared" si="91"/>
        <v>1.6814419956255882E-5</v>
      </c>
    </row>
    <row r="2912" spans="1:13" x14ac:dyDescent="0.25">
      <c r="A2912" t="s">
        <v>3173</v>
      </c>
      <c r="B2912" t="s">
        <v>3174</v>
      </c>
      <c r="C2912" t="s">
        <v>1725</v>
      </c>
      <c r="D2912" t="s">
        <v>14896</v>
      </c>
      <c r="F2912" t="s">
        <v>14897</v>
      </c>
      <c r="G2912" t="s">
        <v>14673</v>
      </c>
      <c r="H2912" t="s">
        <v>7195</v>
      </c>
      <c r="I2912" s="14">
        <v>2</v>
      </c>
      <c r="J2912" s="23">
        <v>20127.68</v>
      </c>
      <c r="K2912" s="23">
        <f t="shared" si="92"/>
        <v>40255.360000000001</v>
      </c>
      <c r="L2912" s="20">
        <f t="shared" si="91"/>
        <v>1.6738890830928726E-5</v>
      </c>
    </row>
    <row r="2913" spans="1:12" x14ac:dyDescent="0.25">
      <c r="A2913" t="s">
        <v>3699</v>
      </c>
      <c r="B2913" t="s">
        <v>3700</v>
      </c>
      <c r="C2913" t="s">
        <v>1970</v>
      </c>
      <c r="D2913" t="s">
        <v>14902</v>
      </c>
      <c r="G2913" t="str">
        <f>IFERROR(VLOOKUP(F2913,Maquinas!A:B,2,0),"")</f>
        <v/>
      </c>
      <c r="H2913" t="s">
        <v>14676</v>
      </c>
      <c r="I2913" s="14">
        <v>3</v>
      </c>
      <c r="J2913" s="23">
        <v>13400</v>
      </c>
      <c r="K2913" s="23">
        <f t="shared" si="92"/>
        <v>40200</v>
      </c>
      <c r="L2913" s="20">
        <f t="shared" si="91"/>
        <v>1.6715871163575104E-5</v>
      </c>
    </row>
    <row r="2914" spans="1:12" x14ac:dyDescent="0.25">
      <c r="A2914" t="s">
        <v>3978</v>
      </c>
      <c r="B2914" t="s">
        <v>3979</v>
      </c>
      <c r="C2914" t="s">
        <v>1970</v>
      </c>
      <c r="D2914" t="s">
        <v>14902</v>
      </c>
      <c r="G2914" t="str">
        <f>IFERROR(VLOOKUP(F2914,Maquinas!A:B,2,0),"")</f>
        <v/>
      </c>
      <c r="H2914" t="s">
        <v>14676</v>
      </c>
      <c r="I2914" s="14">
        <v>8</v>
      </c>
      <c r="J2914" s="23">
        <v>5025</v>
      </c>
      <c r="K2914" s="23">
        <f t="shared" si="92"/>
        <v>40200</v>
      </c>
      <c r="L2914" s="20">
        <f t="shared" si="91"/>
        <v>1.6715871163575104E-5</v>
      </c>
    </row>
    <row r="2915" spans="1:12" x14ac:dyDescent="0.25">
      <c r="A2915" t="s">
        <v>4752</v>
      </c>
      <c r="B2915" t="s">
        <v>4753</v>
      </c>
      <c r="C2915" t="s">
        <v>1725</v>
      </c>
      <c r="D2915" t="s">
        <v>14896</v>
      </c>
      <c r="G2915" t="str">
        <f>IFERROR(VLOOKUP(F2915,Maquinas!A:B,2,0),"")</f>
        <v/>
      </c>
      <c r="H2915" t="s">
        <v>14676</v>
      </c>
      <c r="I2915" s="14">
        <v>2</v>
      </c>
      <c r="J2915" s="23">
        <v>20100</v>
      </c>
      <c r="K2915" s="23">
        <f t="shared" si="92"/>
        <v>40200</v>
      </c>
      <c r="L2915" s="20">
        <f t="shared" si="91"/>
        <v>1.6715871163575104E-5</v>
      </c>
    </row>
    <row r="2916" spans="1:12" x14ac:dyDescent="0.25">
      <c r="A2916" t="s">
        <v>4551</v>
      </c>
      <c r="B2916" t="s">
        <v>4552</v>
      </c>
      <c r="C2916" t="s">
        <v>1725</v>
      </c>
      <c r="D2916" t="s">
        <v>14896</v>
      </c>
      <c r="G2916" t="str">
        <f>IFERROR(VLOOKUP(F2916,Maquinas!A:B,2,0),"")</f>
        <v/>
      </c>
      <c r="H2916" t="s">
        <v>14676</v>
      </c>
      <c r="I2916" s="14">
        <v>2</v>
      </c>
      <c r="J2916" s="23">
        <v>20000</v>
      </c>
      <c r="K2916" s="23">
        <f t="shared" si="92"/>
        <v>40000</v>
      </c>
      <c r="L2916" s="20">
        <f t="shared" si="91"/>
        <v>1.6632707625447864E-5</v>
      </c>
    </row>
    <row r="2917" spans="1:12" x14ac:dyDescent="0.25">
      <c r="A2917" t="s">
        <v>5242</v>
      </c>
      <c r="B2917" t="s">
        <v>5243</v>
      </c>
      <c r="C2917" t="s">
        <v>1719</v>
      </c>
      <c r="D2917" t="s">
        <v>14885</v>
      </c>
      <c r="E2917" t="s">
        <v>14890</v>
      </c>
      <c r="F2917" t="s">
        <v>12504</v>
      </c>
      <c r="G2917" t="s">
        <v>14699</v>
      </c>
      <c r="H2917" t="s">
        <v>14697</v>
      </c>
      <c r="I2917" s="14">
        <v>8</v>
      </c>
      <c r="J2917" s="23">
        <v>5000</v>
      </c>
      <c r="K2917" s="23">
        <f t="shared" si="92"/>
        <v>40000</v>
      </c>
      <c r="L2917" s="20">
        <f t="shared" si="91"/>
        <v>1.6632707625447864E-5</v>
      </c>
    </row>
    <row r="2918" spans="1:12" x14ac:dyDescent="0.25">
      <c r="A2918" t="s">
        <v>8366</v>
      </c>
      <c r="B2918" t="s">
        <v>8367</v>
      </c>
      <c r="C2918" t="s">
        <v>1719</v>
      </c>
      <c r="D2918" t="s">
        <v>14885</v>
      </c>
      <c r="F2918" t="s">
        <v>12517</v>
      </c>
      <c r="G2918" t="s">
        <v>14679</v>
      </c>
      <c r="H2918" t="s">
        <v>1286</v>
      </c>
      <c r="I2918" s="36">
        <v>2</v>
      </c>
      <c r="J2918" s="37">
        <v>20000</v>
      </c>
      <c r="K2918" s="37">
        <f t="shared" si="92"/>
        <v>40000</v>
      </c>
      <c r="L2918" s="20">
        <f t="shared" si="91"/>
        <v>1.6632707625447864E-5</v>
      </c>
    </row>
    <row r="2919" spans="1:12" x14ac:dyDescent="0.25">
      <c r="A2919" t="s">
        <v>8689</v>
      </c>
      <c r="B2919" t="s">
        <v>8690</v>
      </c>
      <c r="C2919" t="s">
        <v>1719</v>
      </c>
      <c r="D2919" t="s">
        <v>14885</v>
      </c>
      <c r="E2919" t="s">
        <v>14890</v>
      </c>
      <c r="G2919" t="str">
        <f>IFERROR(VLOOKUP(F2919,Maquinas!A:B,2,0),"")</f>
        <v/>
      </c>
      <c r="H2919" t="s">
        <v>14676</v>
      </c>
      <c r="I2919" s="14">
        <v>2</v>
      </c>
      <c r="J2919" s="23">
        <v>20000</v>
      </c>
      <c r="K2919" s="23">
        <f t="shared" si="92"/>
        <v>40000</v>
      </c>
      <c r="L2919" s="20">
        <f t="shared" si="91"/>
        <v>1.6632707625447864E-5</v>
      </c>
    </row>
    <row r="2920" spans="1:12" x14ac:dyDescent="0.25">
      <c r="A2920" t="s">
        <v>9142</v>
      </c>
      <c r="B2920" t="s">
        <v>9143</v>
      </c>
      <c r="C2920" t="s">
        <v>1719</v>
      </c>
      <c r="D2920" t="s">
        <v>14885</v>
      </c>
      <c r="F2920" t="s">
        <v>12517</v>
      </c>
      <c r="G2920" t="str">
        <f>IFERROR(VLOOKUP(F2920,Maquinas!A:B,2,0),"")</f>
        <v>DIDDE GLASER I</v>
      </c>
      <c r="H2920" t="s">
        <v>1286</v>
      </c>
      <c r="I2920" s="36">
        <v>8</v>
      </c>
      <c r="J2920" s="37">
        <v>5000</v>
      </c>
      <c r="K2920" s="37">
        <f t="shared" si="92"/>
        <v>40000</v>
      </c>
      <c r="L2920" s="20">
        <f t="shared" si="91"/>
        <v>1.6632707625447864E-5</v>
      </c>
    </row>
    <row r="2921" spans="1:12" x14ac:dyDescent="0.25">
      <c r="A2921" t="s">
        <v>9290</v>
      </c>
      <c r="B2921" t="s">
        <v>9291</v>
      </c>
      <c r="C2921" t="s">
        <v>1891</v>
      </c>
      <c r="D2921" t="s">
        <v>14946</v>
      </c>
      <c r="F2921" t="s">
        <v>12517</v>
      </c>
      <c r="G2921" t="str">
        <f>IFERROR(VLOOKUP(F2921,Maquinas!A:B,2,0),"")</f>
        <v>DIDDE GLASER I</v>
      </c>
      <c r="H2921" t="s">
        <v>1286</v>
      </c>
      <c r="I2921" s="36">
        <v>4</v>
      </c>
      <c r="J2921" s="37">
        <v>10000</v>
      </c>
      <c r="K2921" s="37">
        <f t="shared" si="92"/>
        <v>40000</v>
      </c>
      <c r="L2921" s="20">
        <f t="shared" si="91"/>
        <v>1.6632707625447864E-5</v>
      </c>
    </row>
    <row r="2922" spans="1:12" x14ac:dyDescent="0.25">
      <c r="A2922" t="s">
        <v>9613</v>
      </c>
      <c r="B2922" t="s">
        <v>9614</v>
      </c>
      <c r="C2922" t="s">
        <v>1719</v>
      </c>
      <c r="D2922" t="s">
        <v>14885</v>
      </c>
      <c r="F2922" t="s">
        <v>12688</v>
      </c>
      <c r="G2922" t="s">
        <v>14669</v>
      </c>
      <c r="H2922" s="43" t="s">
        <v>7154</v>
      </c>
      <c r="I2922" s="14">
        <v>1</v>
      </c>
      <c r="J2922" s="23">
        <v>40000</v>
      </c>
      <c r="K2922" s="23">
        <f t="shared" si="92"/>
        <v>40000</v>
      </c>
      <c r="L2922" s="20">
        <f t="shared" si="91"/>
        <v>1.6632707625447864E-5</v>
      </c>
    </row>
    <row r="2923" spans="1:12" x14ac:dyDescent="0.25">
      <c r="A2923" t="s">
        <v>10105</v>
      </c>
      <c r="B2923" t="s">
        <v>10106</v>
      </c>
      <c r="C2923" t="s">
        <v>1891</v>
      </c>
      <c r="D2923" t="s">
        <v>14946</v>
      </c>
      <c r="E2923" t="s">
        <v>14890</v>
      </c>
      <c r="F2923" t="s">
        <v>15005</v>
      </c>
      <c r="G2923" t="str">
        <f>IFERROR(VLOOKUP(F2923,Maquinas!A:B,2,0),"")</f>
        <v>BSA MINI</v>
      </c>
      <c r="H2923" t="s">
        <v>7195</v>
      </c>
      <c r="I2923" s="14">
        <v>10</v>
      </c>
      <c r="J2923" s="23">
        <v>4000</v>
      </c>
      <c r="K2923" s="23">
        <f t="shared" si="92"/>
        <v>40000</v>
      </c>
      <c r="L2923" s="20">
        <f t="shared" si="91"/>
        <v>1.6632707625447864E-5</v>
      </c>
    </row>
    <row r="2924" spans="1:12" x14ac:dyDescent="0.25">
      <c r="A2924" t="s">
        <v>3197</v>
      </c>
      <c r="B2924" t="s">
        <v>3198</v>
      </c>
      <c r="C2924" t="s">
        <v>1922</v>
      </c>
      <c r="D2924" t="s">
        <v>14649</v>
      </c>
      <c r="F2924" t="s">
        <v>12864</v>
      </c>
      <c r="G2924" t="s">
        <v>14670</v>
      </c>
      <c r="H2924" t="s">
        <v>7154</v>
      </c>
      <c r="I2924" s="14">
        <v>1</v>
      </c>
      <c r="J2924" s="23">
        <v>39906.660000000003</v>
      </c>
      <c r="K2924" s="23">
        <f t="shared" si="92"/>
        <v>39906.660000000003</v>
      </c>
      <c r="L2924" s="20">
        <f t="shared" si="91"/>
        <v>1.6593895202203885E-5</v>
      </c>
    </row>
    <row r="2925" spans="1:12" x14ac:dyDescent="0.25">
      <c r="A2925" t="s">
        <v>8473</v>
      </c>
      <c r="B2925" t="s">
        <v>8474</v>
      </c>
      <c r="C2925" t="s">
        <v>1719</v>
      </c>
      <c r="D2925" t="s">
        <v>14885</v>
      </c>
      <c r="G2925" t="str">
        <f>IFERROR(VLOOKUP(F2925,Maquinas!A:B,2,0),"")</f>
        <v/>
      </c>
      <c r="H2925" t="s">
        <v>14676</v>
      </c>
      <c r="I2925" s="14">
        <v>8</v>
      </c>
      <c r="J2925" s="23">
        <v>4984.12</v>
      </c>
      <c r="K2925" s="23">
        <f t="shared" si="92"/>
        <v>39872.959999999999</v>
      </c>
      <c r="L2925" s="20">
        <f t="shared" si="91"/>
        <v>1.6579882146029443E-5</v>
      </c>
    </row>
    <row r="2926" spans="1:12" x14ac:dyDescent="0.25">
      <c r="A2926" t="s">
        <v>9719</v>
      </c>
      <c r="B2926" t="s">
        <v>9720</v>
      </c>
      <c r="C2926" t="s">
        <v>1719</v>
      </c>
      <c r="D2926" t="s">
        <v>14885</v>
      </c>
      <c r="F2926" t="s">
        <v>12657</v>
      </c>
      <c r="G2926" t="s">
        <v>14695</v>
      </c>
      <c r="H2926" t="s">
        <v>14697</v>
      </c>
      <c r="I2926" s="14">
        <v>10</v>
      </c>
      <c r="J2926" s="23">
        <v>3977</v>
      </c>
      <c r="K2926" s="23">
        <f t="shared" si="92"/>
        <v>39770</v>
      </c>
      <c r="L2926" s="20">
        <f t="shared" si="91"/>
        <v>1.6537069556601541E-5</v>
      </c>
    </row>
    <row r="2927" spans="1:12" x14ac:dyDescent="0.25">
      <c r="A2927" t="s">
        <v>3840</v>
      </c>
      <c r="B2927" t="s">
        <v>3841</v>
      </c>
      <c r="C2927" t="s">
        <v>1970</v>
      </c>
      <c r="D2927" t="s">
        <v>14902</v>
      </c>
      <c r="G2927" t="str">
        <f>IFERROR(VLOOKUP(F2927,Maquinas!A:B,2,0),"")</f>
        <v/>
      </c>
      <c r="H2927" t="s">
        <v>14676</v>
      </c>
      <c r="I2927" s="14">
        <v>2</v>
      </c>
      <c r="J2927" s="23">
        <v>19850</v>
      </c>
      <c r="K2927" s="23">
        <f t="shared" si="92"/>
        <v>39700</v>
      </c>
      <c r="L2927" s="20">
        <f t="shared" si="91"/>
        <v>1.6507962318257005E-5</v>
      </c>
    </row>
    <row r="2928" spans="1:12" x14ac:dyDescent="0.25">
      <c r="A2928" t="s">
        <v>4487</v>
      </c>
      <c r="B2928" t="s">
        <v>4488</v>
      </c>
      <c r="C2928" t="s">
        <v>1725</v>
      </c>
      <c r="D2928" t="s">
        <v>14896</v>
      </c>
      <c r="G2928" t="str">
        <f>IFERROR(VLOOKUP(F2928,Maquinas!A:B,2,0),"")</f>
        <v/>
      </c>
      <c r="H2928" t="s">
        <v>14676</v>
      </c>
      <c r="I2928" s="14">
        <v>316</v>
      </c>
      <c r="J2928" s="23">
        <v>123.93</v>
      </c>
      <c r="K2928" s="23">
        <f t="shared" si="92"/>
        <v>39161.880000000005</v>
      </c>
      <c r="L2928" s="20">
        <f t="shared" si="91"/>
        <v>1.6284202502571859E-5</v>
      </c>
    </row>
    <row r="2929" spans="1:12" hidden="1" x14ac:dyDescent="0.25">
      <c r="A2929" t="s">
        <v>11853</v>
      </c>
      <c r="B2929" t="s">
        <v>11854</v>
      </c>
      <c r="C2929" t="s">
        <v>1725</v>
      </c>
      <c r="D2929" t="s">
        <v>14896</v>
      </c>
      <c r="E2929" t="s">
        <v>14890</v>
      </c>
      <c r="F2929" t="s">
        <v>14676</v>
      </c>
      <c r="G2929" t="str">
        <f>IFERROR(VLOOKUP(F2929,Maquinas!A:B,2,0),"")</f>
        <v/>
      </c>
      <c r="H2929" t="s">
        <v>14676</v>
      </c>
      <c r="I2929" s="14">
        <v>1</v>
      </c>
      <c r="J2929" s="23">
        <v>39000</v>
      </c>
      <c r="K2929" s="23">
        <f t="shared" si="92"/>
        <v>39000</v>
      </c>
      <c r="L2929" s="20">
        <f t="shared" si="91"/>
        <v>1.621688993481167E-5</v>
      </c>
    </row>
    <row r="2930" spans="1:12" x14ac:dyDescent="0.25">
      <c r="A2930" t="s">
        <v>7640</v>
      </c>
      <c r="B2930" t="s">
        <v>7641</v>
      </c>
      <c r="C2930" t="s">
        <v>1882</v>
      </c>
      <c r="D2930" t="s">
        <v>14886</v>
      </c>
      <c r="E2930" t="s">
        <v>14890</v>
      </c>
      <c r="G2930" t="str">
        <f>IFERROR(VLOOKUP(F2930,Maquinas!A:B,2,0),"")</f>
        <v/>
      </c>
      <c r="H2930" t="s">
        <v>14676</v>
      </c>
      <c r="I2930" s="14">
        <v>4</v>
      </c>
      <c r="J2930" s="23">
        <v>9735.5400000000009</v>
      </c>
      <c r="K2930" s="23">
        <f t="shared" si="92"/>
        <v>38942.160000000003</v>
      </c>
      <c r="L2930" s="20">
        <f t="shared" si="91"/>
        <v>1.6192839039585274E-5</v>
      </c>
    </row>
    <row r="2931" spans="1:12" x14ac:dyDescent="0.25">
      <c r="A2931" s="155" t="s">
        <v>3045</v>
      </c>
      <c r="B2931" s="155" t="s">
        <v>3046</v>
      </c>
      <c r="C2931" s="155" t="s">
        <v>15445</v>
      </c>
      <c r="D2931" s="155" t="s">
        <v>14649</v>
      </c>
      <c r="E2931" s="155"/>
      <c r="F2931" s="155" t="s">
        <v>13152</v>
      </c>
      <c r="G2931" s="155" t="s">
        <v>14687</v>
      </c>
      <c r="H2931" s="155" t="s">
        <v>1286</v>
      </c>
      <c r="I2931" s="156">
        <v>3</v>
      </c>
      <c r="J2931" s="157">
        <v>12927.61</v>
      </c>
      <c r="K2931" s="157">
        <f t="shared" si="92"/>
        <v>38782.83</v>
      </c>
      <c r="L2931" s="158">
        <f t="shared" si="91"/>
        <v>1.6126586806936207E-5</v>
      </c>
    </row>
    <row r="2932" spans="1:12" x14ac:dyDescent="0.25">
      <c r="A2932" t="s">
        <v>7781</v>
      </c>
      <c r="B2932" t="s">
        <v>7782</v>
      </c>
      <c r="C2932" t="s">
        <v>1882</v>
      </c>
      <c r="D2932" t="s">
        <v>14886</v>
      </c>
      <c r="E2932" t="s">
        <v>14890</v>
      </c>
      <c r="F2932" t="s">
        <v>12445</v>
      </c>
      <c r="G2932" t="str">
        <f>IFERROR(VLOOKUP(F2932,Maquinas!A:B,2,0),"")</f>
        <v>STEVENS I</v>
      </c>
      <c r="H2932" t="s">
        <v>1286</v>
      </c>
      <c r="I2932" s="36">
        <v>24</v>
      </c>
      <c r="J2932" s="37">
        <v>1615.67</v>
      </c>
      <c r="K2932" s="37">
        <f t="shared" si="92"/>
        <v>38776.080000000002</v>
      </c>
      <c r="L2932" s="20">
        <f t="shared" si="91"/>
        <v>1.6123780037524412E-5</v>
      </c>
    </row>
    <row r="2933" spans="1:12" x14ac:dyDescent="0.25">
      <c r="A2933" t="s">
        <v>8342</v>
      </c>
      <c r="B2933" t="s">
        <v>8343</v>
      </c>
      <c r="C2933" t="s">
        <v>1725</v>
      </c>
      <c r="D2933" t="s">
        <v>14896</v>
      </c>
      <c r="F2933" t="s">
        <v>12517</v>
      </c>
      <c r="G2933" t="s">
        <v>14679</v>
      </c>
      <c r="H2933" t="s">
        <v>1286</v>
      </c>
      <c r="I2933" s="36">
        <v>1</v>
      </c>
      <c r="J2933" s="37">
        <v>38763</v>
      </c>
      <c r="K2933" s="37">
        <f t="shared" si="92"/>
        <v>38763</v>
      </c>
      <c r="L2933" s="20">
        <f t="shared" si="91"/>
        <v>1.6118341142130888E-5</v>
      </c>
    </row>
    <row r="2934" spans="1:12" x14ac:dyDescent="0.25">
      <c r="A2934" t="s">
        <v>7442</v>
      </c>
      <c r="B2934" t="s">
        <v>7443</v>
      </c>
      <c r="C2934" t="s">
        <v>1725</v>
      </c>
      <c r="D2934" t="s">
        <v>14896</v>
      </c>
      <c r="E2934" t="s">
        <v>14890</v>
      </c>
      <c r="F2934" t="s">
        <v>14676</v>
      </c>
      <c r="G2934" t="str">
        <f>IFERROR(VLOOKUP(F2934,Maquinas!A:B,2,0),"")</f>
        <v/>
      </c>
      <c r="H2934" t="s">
        <v>14676</v>
      </c>
      <c r="I2934" s="14">
        <v>26</v>
      </c>
      <c r="J2934" s="23">
        <v>1490.79</v>
      </c>
      <c r="K2934" s="23">
        <f t="shared" si="92"/>
        <v>38760.54</v>
      </c>
      <c r="L2934" s="20">
        <f t="shared" si="91"/>
        <v>1.6117318230611925E-5</v>
      </c>
    </row>
    <row r="2935" spans="1:12" x14ac:dyDescent="0.25">
      <c r="A2935" t="s">
        <v>9064</v>
      </c>
      <c r="B2935" t="s">
        <v>9065</v>
      </c>
      <c r="C2935" t="s">
        <v>2770</v>
      </c>
      <c r="D2935" t="s">
        <v>14925</v>
      </c>
      <c r="F2935" t="s">
        <v>12672</v>
      </c>
      <c r="G2935" t="s">
        <v>14683</v>
      </c>
      <c r="H2935" t="s">
        <v>1286</v>
      </c>
      <c r="I2935" s="36">
        <v>6</v>
      </c>
      <c r="J2935" s="37">
        <v>6445.71</v>
      </c>
      <c r="K2935" s="37">
        <f t="shared" si="92"/>
        <v>38674.26</v>
      </c>
      <c r="L2935" s="20">
        <f t="shared" si="91"/>
        <v>1.6081441480263836E-5</v>
      </c>
    </row>
    <row r="2936" spans="1:12" x14ac:dyDescent="0.25">
      <c r="A2936" t="s">
        <v>9066</v>
      </c>
      <c r="B2936" t="s">
        <v>9067</v>
      </c>
      <c r="C2936" t="s">
        <v>2770</v>
      </c>
      <c r="D2936" t="s">
        <v>14925</v>
      </c>
      <c r="F2936" t="s">
        <v>12672</v>
      </c>
      <c r="G2936" t="s">
        <v>14683</v>
      </c>
      <c r="H2936" t="s">
        <v>1286</v>
      </c>
      <c r="I2936" s="36">
        <v>6</v>
      </c>
      <c r="J2936" s="37">
        <v>6445.71</v>
      </c>
      <c r="K2936" s="37">
        <f t="shared" si="92"/>
        <v>38674.26</v>
      </c>
      <c r="L2936" s="20">
        <f t="shared" si="91"/>
        <v>1.6081441480263836E-5</v>
      </c>
    </row>
    <row r="2937" spans="1:12" x14ac:dyDescent="0.25">
      <c r="A2937" t="s">
        <v>7902</v>
      </c>
      <c r="B2937" t="s">
        <v>7903</v>
      </c>
      <c r="C2937" t="s">
        <v>1922</v>
      </c>
      <c r="D2937" t="s">
        <v>14649</v>
      </c>
      <c r="E2937" t="s">
        <v>14890</v>
      </c>
      <c r="F2937" t="s">
        <v>12458</v>
      </c>
      <c r="G2937" t="s">
        <v>14666</v>
      </c>
      <c r="H2937" t="s">
        <v>1286</v>
      </c>
      <c r="I2937" s="36">
        <v>48</v>
      </c>
      <c r="J2937" s="37">
        <v>804</v>
      </c>
      <c r="K2937" s="37">
        <f t="shared" si="92"/>
        <v>38592</v>
      </c>
      <c r="L2937" s="20">
        <f t="shared" si="91"/>
        <v>1.6047236317032099E-5</v>
      </c>
    </row>
    <row r="2938" spans="1:12" hidden="1" x14ac:dyDescent="0.25">
      <c r="A2938" t="s">
        <v>10811</v>
      </c>
      <c r="B2938" t="s">
        <v>10812</v>
      </c>
      <c r="C2938" t="s">
        <v>433</v>
      </c>
      <c r="D2938" t="s">
        <v>14881</v>
      </c>
      <c r="G2938" t="str">
        <f>IFERROR(VLOOKUP(F2938,Maquinas!A:B,2,0),"")</f>
        <v/>
      </c>
      <c r="H2938" t="s">
        <v>14676</v>
      </c>
      <c r="I2938" s="14">
        <v>0.6</v>
      </c>
      <c r="J2938" s="23">
        <v>64300</v>
      </c>
      <c r="K2938" s="23">
        <f t="shared" si="92"/>
        <v>38580</v>
      </c>
      <c r="L2938" s="20">
        <f t="shared" si="91"/>
        <v>1.6042246504744466E-5</v>
      </c>
    </row>
    <row r="2939" spans="1:12" x14ac:dyDescent="0.25">
      <c r="A2939" t="s">
        <v>8033</v>
      </c>
      <c r="B2939" t="s">
        <v>8034</v>
      </c>
      <c r="C2939" t="s">
        <v>1719</v>
      </c>
      <c r="D2939" t="s">
        <v>14885</v>
      </c>
      <c r="E2939" t="s">
        <v>14890</v>
      </c>
      <c r="F2939" t="s">
        <v>12864</v>
      </c>
      <c r="G2939" t="s">
        <v>14670</v>
      </c>
      <c r="H2939" t="s">
        <v>7154</v>
      </c>
      <c r="I2939" s="14">
        <v>3</v>
      </c>
      <c r="J2939" s="23">
        <v>12838.63</v>
      </c>
      <c r="K2939" s="23">
        <f t="shared" si="92"/>
        <v>38515.89</v>
      </c>
      <c r="L2939" s="20">
        <f t="shared" si="91"/>
        <v>1.6015588432597778E-5</v>
      </c>
    </row>
    <row r="2940" spans="1:12" x14ac:dyDescent="0.25">
      <c r="A2940" t="s">
        <v>10591</v>
      </c>
      <c r="B2940" t="s">
        <v>10592</v>
      </c>
      <c r="C2940" t="s">
        <v>2770</v>
      </c>
      <c r="D2940" t="s">
        <v>14925</v>
      </c>
      <c r="F2940">
        <v>0</v>
      </c>
      <c r="G2940" t="str">
        <f>IFERROR(VLOOKUP(F2940,Maquinas!A:B,2,0),"")</f>
        <v/>
      </c>
      <c r="H2940" t="s">
        <v>14676</v>
      </c>
      <c r="I2940" s="14">
        <v>2</v>
      </c>
      <c r="J2940" s="23">
        <v>19200</v>
      </c>
      <c r="K2940" s="23">
        <f t="shared" si="92"/>
        <v>38400</v>
      </c>
      <c r="L2940" s="20">
        <f t="shared" si="91"/>
        <v>1.5967399320429951E-5</v>
      </c>
    </row>
    <row r="2941" spans="1:12" x14ac:dyDescent="0.25">
      <c r="A2941" t="s">
        <v>3333</v>
      </c>
      <c r="B2941" t="s">
        <v>3334</v>
      </c>
      <c r="C2941" t="s">
        <v>1882</v>
      </c>
      <c r="D2941" t="s">
        <v>14886</v>
      </c>
      <c r="F2941" t="s">
        <v>14897</v>
      </c>
      <c r="G2941" t="s">
        <v>14673</v>
      </c>
      <c r="H2941" t="s">
        <v>7195</v>
      </c>
      <c r="I2941" s="14">
        <v>1</v>
      </c>
      <c r="J2941" s="23">
        <v>38391</v>
      </c>
      <c r="K2941" s="23">
        <f t="shared" si="92"/>
        <v>38391</v>
      </c>
      <c r="L2941" s="20">
        <f t="shared" si="91"/>
        <v>1.5963656961214226E-5</v>
      </c>
    </row>
    <row r="2942" spans="1:12" x14ac:dyDescent="0.25">
      <c r="A2942" t="s">
        <v>2845</v>
      </c>
      <c r="B2942" t="s">
        <v>2846</v>
      </c>
      <c r="C2942" t="s">
        <v>1725</v>
      </c>
      <c r="D2942" t="s">
        <v>14896</v>
      </c>
      <c r="F2942" t="s">
        <v>14901</v>
      </c>
      <c r="G2942" t="s">
        <v>14672</v>
      </c>
      <c r="H2942" t="s">
        <v>14714</v>
      </c>
      <c r="I2942" s="14">
        <v>2</v>
      </c>
      <c r="J2942" s="23">
        <v>19155.54</v>
      </c>
      <c r="K2942" s="23">
        <f t="shared" si="92"/>
        <v>38311.08</v>
      </c>
      <c r="L2942" s="20">
        <f t="shared" si="91"/>
        <v>1.5930424811378581E-5</v>
      </c>
    </row>
    <row r="2943" spans="1:12" x14ac:dyDescent="0.25">
      <c r="A2943" t="s">
        <v>3972</v>
      </c>
      <c r="B2943" t="s">
        <v>3973</v>
      </c>
      <c r="C2943" t="s">
        <v>1970</v>
      </c>
      <c r="D2943" t="s">
        <v>14902</v>
      </c>
      <c r="G2943" t="str">
        <f>IFERROR(VLOOKUP(F2943,Maquinas!A:B,2,0),"")</f>
        <v/>
      </c>
      <c r="H2943" t="s">
        <v>14676</v>
      </c>
      <c r="I2943" s="14">
        <v>2</v>
      </c>
      <c r="J2943" s="23">
        <v>19132</v>
      </c>
      <c r="K2943" s="23">
        <f t="shared" si="92"/>
        <v>38264</v>
      </c>
      <c r="L2943" s="20">
        <f t="shared" si="91"/>
        <v>1.5910848114503426E-5</v>
      </c>
    </row>
    <row r="2944" spans="1:12" x14ac:dyDescent="0.25">
      <c r="A2944" t="s">
        <v>5415</v>
      </c>
      <c r="B2944" t="s">
        <v>5416</v>
      </c>
      <c r="C2944" t="s">
        <v>1719</v>
      </c>
      <c r="D2944" t="s">
        <v>14885</v>
      </c>
      <c r="E2944" t="s">
        <v>14890</v>
      </c>
      <c r="F2944" t="s">
        <v>12636</v>
      </c>
      <c r="G2944" t="s">
        <v>14692</v>
      </c>
      <c r="H2944" t="s">
        <v>7278</v>
      </c>
      <c r="I2944" s="14">
        <v>7</v>
      </c>
      <c r="J2944" s="23">
        <v>5462.96</v>
      </c>
      <c r="K2944" s="23">
        <f t="shared" si="92"/>
        <v>38240.720000000001</v>
      </c>
      <c r="L2944" s="20">
        <f t="shared" si="91"/>
        <v>1.5901167878665419E-5</v>
      </c>
    </row>
    <row r="2945" spans="1:12" x14ac:dyDescent="0.25">
      <c r="A2945" t="s">
        <v>4846</v>
      </c>
      <c r="B2945" t="s">
        <v>4847</v>
      </c>
      <c r="C2945" t="s">
        <v>1719</v>
      </c>
      <c r="D2945" t="s">
        <v>14885</v>
      </c>
      <c r="G2945" t="str">
        <f>IFERROR(VLOOKUP(F2945,Maquinas!A:B,2,0),"")</f>
        <v/>
      </c>
      <c r="H2945" t="s">
        <v>14676</v>
      </c>
      <c r="I2945" s="14">
        <v>2</v>
      </c>
      <c r="J2945" s="23">
        <v>19113</v>
      </c>
      <c r="K2945" s="23">
        <f t="shared" si="92"/>
        <v>38226</v>
      </c>
      <c r="L2945" s="20">
        <f t="shared" si="91"/>
        <v>1.5895047042259251E-5</v>
      </c>
    </row>
    <row r="2946" spans="1:12" x14ac:dyDescent="0.25">
      <c r="A2946" t="s">
        <v>3287</v>
      </c>
      <c r="B2946" t="s">
        <v>3288</v>
      </c>
      <c r="C2946" t="s">
        <v>1719</v>
      </c>
      <c r="D2946" t="s">
        <v>14885</v>
      </c>
      <c r="F2946" t="s">
        <v>14897</v>
      </c>
      <c r="G2946" t="s">
        <v>14673</v>
      </c>
      <c r="H2946" t="s">
        <v>7195</v>
      </c>
      <c r="I2946" s="14">
        <v>2</v>
      </c>
      <c r="J2946" s="23">
        <v>19000</v>
      </c>
      <c r="K2946" s="23">
        <f t="shared" si="92"/>
        <v>38000</v>
      </c>
      <c r="L2946" s="20">
        <f t="shared" si="91"/>
        <v>1.5801072244175472E-5</v>
      </c>
    </row>
    <row r="2947" spans="1:12" x14ac:dyDescent="0.25">
      <c r="A2947" t="s">
        <v>8984</v>
      </c>
      <c r="B2947" t="s">
        <v>8985</v>
      </c>
      <c r="C2947" t="s">
        <v>1859</v>
      </c>
      <c r="D2947" t="s">
        <v>14882</v>
      </c>
      <c r="F2947" t="s">
        <v>12517</v>
      </c>
      <c r="G2947" t="s">
        <v>14679</v>
      </c>
      <c r="H2947" t="s">
        <v>1286</v>
      </c>
      <c r="I2947" s="36">
        <v>1</v>
      </c>
      <c r="J2947" s="37">
        <v>37805</v>
      </c>
      <c r="K2947" s="37">
        <f t="shared" si="92"/>
        <v>37805</v>
      </c>
      <c r="L2947" s="20">
        <f t="shared" si="91"/>
        <v>1.5719987794501414E-5</v>
      </c>
    </row>
    <row r="2948" spans="1:12" x14ac:dyDescent="0.25">
      <c r="A2948" t="s">
        <v>3655</v>
      </c>
      <c r="B2948" t="s">
        <v>3656</v>
      </c>
      <c r="C2948" t="s">
        <v>1970</v>
      </c>
      <c r="D2948" t="s">
        <v>14902</v>
      </c>
      <c r="G2948" t="str">
        <f>IFERROR(VLOOKUP(F2948,Maquinas!A:B,2,0),"")</f>
        <v/>
      </c>
      <c r="H2948" t="s">
        <v>14676</v>
      </c>
      <c r="I2948" s="14">
        <v>1</v>
      </c>
      <c r="J2948" s="23">
        <v>37750</v>
      </c>
      <c r="K2948" s="23">
        <f t="shared" si="92"/>
        <v>37750</v>
      </c>
      <c r="L2948" s="20">
        <f t="shared" si="91"/>
        <v>1.5697117821516421E-5</v>
      </c>
    </row>
    <row r="2949" spans="1:12" x14ac:dyDescent="0.25">
      <c r="A2949" t="s">
        <v>8029</v>
      </c>
      <c r="B2949" t="s">
        <v>8030</v>
      </c>
      <c r="C2949" t="s">
        <v>1970</v>
      </c>
      <c r="D2949" t="s">
        <v>14902</v>
      </c>
      <c r="E2949" t="s">
        <v>14890</v>
      </c>
      <c r="F2949" t="s">
        <v>12757</v>
      </c>
      <c r="G2949" t="s">
        <v>14700</v>
      </c>
      <c r="H2949" t="s">
        <v>14697</v>
      </c>
      <c r="I2949" s="14">
        <v>3</v>
      </c>
      <c r="J2949" s="23">
        <v>12538.38</v>
      </c>
      <c r="K2949" s="23">
        <f t="shared" si="92"/>
        <v>37615.14</v>
      </c>
      <c r="L2949" s="20">
        <f t="shared" si="91"/>
        <v>1.5641040647757226E-5</v>
      </c>
    </row>
    <row r="2950" spans="1:12" x14ac:dyDescent="0.25">
      <c r="A2950" t="s">
        <v>10189</v>
      </c>
      <c r="B2950" t="s">
        <v>10190</v>
      </c>
      <c r="C2950" t="s">
        <v>1970</v>
      </c>
      <c r="D2950" t="s">
        <v>14902</v>
      </c>
      <c r="G2950" t="str">
        <f>IFERROR(VLOOKUP(F2950,Maquinas!A:B,2,0),"")</f>
        <v/>
      </c>
      <c r="H2950" t="s">
        <v>14676</v>
      </c>
      <c r="I2950" s="14">
        <v>4</v>
      </c>
      <c r="J2950" s="23">
        <v>9400</v>
      </c>
      <c r="K2950" s="23">
        <f t="shared" si="92"/>
        <v>37600</v>
      </c>
      <c r="L2950" s="20">
        <f t="shared" si="91"/>
        <v>1.5634745167920993E-5</v>
      </c>
    </row>
    <row r="2951" spans="1:12" x14ac:dyDescent="0.25">
      <c r="A2951" t="s">
        <v>3475</v>
      </c>
      <c r="B2951" t="s">
        <v>3476</v>
      </c>
      <c r="C2951" t="s">
        <v>1719</v>
      </c>
      <c r="D2951" t="s">
        <v>14885</v>
      </c>
      <c r="F2951" t="s">
        <v>12733</v>
      </c>
      <c r="G2951" t="s">
        <v>14698</v>
      </c>
      <c r="H2951" t="s">
        <v>14697</v>
      </c>
      <c r="I2951" s="14">
        <v>2</v>
      </c>
      <c r="J2951" s="23">
        <v>18786.46</v>
      </c>
      <c r="K2951" s="23">
        <f t="shared" si="92"/>
        <v>37572.92</v>
      </c>
      <c r="L2951" s="20">
        <f t="shared" si="91"/>
        <v>1.5623484824858563E-5</v>
      </c>
    </row>
    <row r="2952" spans="1:12" s="28" customFormat="1" hidden="1" x14ac:dyDescent="0.25">
      <c r="A2952" s="28" t="s">
        <v>11570</v>
      </c>
      <c r="B2952" s="28" t="s">
        <v>11571</v>
      </c>
      <c r="C2952" s="28" t="s">
        <v>5888</v>
      </c>
      <c r="D2952" s="28" t="s">
        <v>14892</v>
      </c>
      <c r="G2952" s="28" t="str">
        <f>IFERROR(VLOOKUP(F2952,Maquinas!A:B,2,0),"")</f>
        <v/>
      </c>
      <c r="I2952" s="29">
        <v>1</v>
      </c>
      <c r="J2952" s="30">
        <v>37500</v>
      </c>
      <c r="K2952" s="30">
        <f t="shared" si="92"/>
        <v>37500</v>
      </c>
      <c r="L2952" s="31">
        <f t="shared" si="91"/>
        <v>1.5593163398857373E-5</v>
      </c>
    </row>
    <row r="2953" spans="1:12" x14ac:dyDescent="0.25">
      <c r="A2953" t="s">
        <v>2923</v>
      </c>
      <c r="B2953" t="s">
        <v>2924</v>
      </c>
      <c r="C2953" t="s">
        <v>1891</v>
      </c>
      <c r="D2953" t="s">
        <v>14946</v>
      </c>
      <c r="F2953" t="s">
        <v>12458</v>
      </c>
      <c r="G2953" t="s">
        <v>14666</v>
      </c>
      <c r="H2953" t="s">
        <v>1286</v>
      </c>
      <c r="I2953" s="36">
        <v>6</v>
      </c>
      <c r="J2953" s="37">
        <v>6221.67</v>
      </c>
      <c r="K2953" s="37">
        <f t="shared" si="92"/>
        <v>37330.020000000004</v>
      </c>
      <c r="L2953" s="20">
        <f t="shared" si="91"/>
        <v>1.5522482707803035E-5</v>
      </c>
    </row>
    <row r="2954" spans="1:12" x14ac:dyDescent="0.25">
      <c r="A2954" t="s">
        <v>9432</v>
      </c>
      <c r="B2954" t="s">
        <v>9433</v>
      </c>
      <c r="C2954" t="s">
        <v>1970</v>
      </c>
      <c r="D2954" t="s">
        <v>14902</v>
      </c>
      <c r="F2954" t="s">
        <v>14708</v>
      </c>
      <c r="G2954" t="s">
        <v>14660</v>
      </c>
      <c r="H2954" t="s">
        <v>15506</v>
      </c>
      <c r="I2954" s="36">
        <v>7</v>
      </c>
      <c r="J2954" s="37">
        <v>11859.52</v>
      </c>
      <c r="K2954" s="37">
        <f t="shared" si="92"/>
        <v>83016.639999999999</v>
      </c>
      <c r="L2954" s="38">
        <f t="shared" si="91"/>
        <v>3.4519787529176507E-5</v>
      </c>
    </row>
    <row r="2955" spans="1:12" x14ac:dyDescent="0.25">
      <c r="A2955" t="s">
        <v>8747</v>
      </c>
      <c r="B2955" t="s">
        <v>8748</v>
      </c>
      <c r="C2955" t="s">
        <v>1882</v>
      </c>
      <c r="D2955" t="s">
        <v>14886</v>
      </c>
      <c r="E2955" t="s">
        <v>14890</v>
      </c>
      <c r="F2955" t="s">
        <v>12458</v>
      </c>
      <c r="G2955" t="str">
        <f>IFERROR(VLOOKUP(F2955,Maquinas!A:B,2,0),"")</f>
        <v>HARRIS MR 1000</v>
      </c>
      <c r="H2955" t="s">
        <v>1286</v>
      </c>
      <c r="I2955" s="36">
        <v>3</v>
      </c>
      <c r="J2955" s="37">
        <v>12401.94</v>
      </c>
      <c r="K2955" s="37">
        <f t="shared" si="92"/>
        <v>37205.82</v>
      </c>
      <c r="L2955" s="20">
        <f t="shared" si="91"/>
        <v>1.5470838150626017E-5</v>
      </c>
    </row>
    <row r="2956" spans="1:12" x14ac:dyDescent="0.25">
      <c r="A2956" t="s">
        <v>9238</v>
      </c>
      <c r="B2956" t="s">
        <v>9239</v>
      </c>
      <c r="C2956" t="s">
        <v>1719</v>
      </c>
      <c r="D2956" t="s">
        <v>14885</v>
      </c>
      <c r="F2956" t="s">
        <v>14901</v>
      </c>
      <c r="G2956" t="s">
        <v>14672</v>
      </c>
      <c r="H2956" t="s">
        <v>14676</v>
      </c>
      <c r="I2956" s="14">
        <v>2</v>
      </c>
      <c r="J2956" s="23">
        <v>18600</v>
      </c>
      <c r="K2956" s="23">
        <f t="shared" si="92"/>
        <v>37200</v>
      </c>
      <c r="L2956" s="20">
        <f t="shared" si="91"/>
        <v>1.5468418091666514E-5</v>
      </c>
    </row>
    <row r="2957" spans="1:12" x14ac:dyDescent="0.25">
      <c r="A2957" t="s">
        <v>3749</v>
      </c>
      <c r="B2957" t="s">
        <v>3750</v>
      </c>
      <c r="C2957" t="s">
        <v>1970</v>
      </c>
      <c r="D2957" t="s">
        <v>14902</v>
      </c>
      <c r="G2957" t="str">
        <f>IFERROR(VLOOKUP(F2957,Maquinas!A:B,2,0),"")</f>
        <v/>
      </c>
      <c r="H2957" t="s">
        <v>14676</v>
      </c>
      <c r="I2957" s="14">
        <v>2</v>
      </c>
      <c r="J2957" s="23">
        <v>18549.5</v>
      </c>
      <c r="K2957" s="23">
        <f t="shared" si="92"/>
        <v>37099</v>
      </c>
      <c r="L2957" s="20">
        <f t="shared" si="91"/>
        <v>1.5426420504912257E-5</v>
      </c>
    </row>
    <row r="2958" spans="1:12" x14ac:dyDescent="0.25">
      <c r="A2958" t="s">
        <v>4976</v>
      </c>
      <c r="B2958" t="s">
        <v>4977</v>
      </c>
      <c r="C2958" t="s">
        <v>4937</v>
      </c>
      <c r="D2958" t="s">
        <v>14887</v>
      </c>
      <c r="G2958" t="str">
        <f>IFERROR(VLOOKUP(F2958,Maquinas!A:B,2,0),"")</f>
        <v/>
      </c>
      <c r="H2958" t="s">
        <v>14676</v>
      </c>
      <c r="I2958" s="14">
        <v>2</v>
      </c>
      <c r="J2958" s="23">
        <v>18500</v>
      </c>
      <c r="K2958" s="23">
        <f t="shared" si="92"/>
        <v>37000</v>
      </c>
      <c r="L2958" s="20">
        <f t="shared" ref="L2958:L3021" si="93">+K2958/$K$4057</f>
        <v>1.5385254553539274E-5</v>
      </c>
    </row>
    <row r="2959" spans="1:12" s="80" customFormat="1" x14ac:dyDescent="0.25">
      <c r="A2959" s="80" t="s">
        <v>7092</v>
      </c>
      <c r="B2959" s="80" t="s">
        <v>7093</v>
      </c>
      <c r="C2959" s="80" t="s">
        <v>5888</v>
      </c>
      <c r="D2959" s="80" t="s">
        <v>14892</v>
      </c>
      <c r="E2959" s="80" t="s">
        <v>14890</v>
      </c>
      <c r="F2959" s="80" t="s">
        <v>14855</v>
      </c>
      <c r="G2959" s="80" t="s">
        <v>14696</v>
      </c>
      <c r="H2959" s="80" t="s">
        <v>14676</v>
      </c>
      <c r="I2959" s="97">
        <v>3</v>
      </c>
      <c r="J2959" s="98">
        <v>12332.44</v>
      </c>
      <c r="K2959" s="98">
        <f t="shared" si="92"/>
        <v>36997.32</v>
      </c>
      <c r="L2959" s="99">
        <f t="shared" si="93"/>
        <v>1.5384140162128371E-5</v>
      </c>
    </row>
    <row r="2960" spans="1:12" x14ac:dyDescent="0.25">
      <c r="A2960" t="s">
        <v>3394</v>
      </c>
      <c r="B2960" t="s">
        <v>3395</v>
      </c>
      <c r="C2960" t="s">
        <v>1922</v>
      </c>
      <c r="D2960" t="s">
        <v>14649</v>
      </c>
      <c r="F2960" t="s">
        <v>12504</v>
      </c>
      <c r="G2960" t="s">
        <v>14699</v>
      </c>
      <c r="H2960" t="s">
        <v>14697</v>
      </c>
      <c r="I2960" s="14">
        <v>2</v>
      </c>
      <c r="J2960" s="23">
        <v>18493</v>
      </c>
      <c r="K2960" s="23">
        <f t="shared" si="92"/>
        <v>36986</v>
      </c>
      <c r="L2960" s="20">
        <f t="shared" si="93"/>
        <v>1.5379433105870368E-5</v>
      </c>
    </row>
    <row r="2961" spans="1:12" x14ac:dyDescent="0.25">
      <c r="A2961" t="s">
        <v>3645</v>
      </c>
      <c r="B2961" t="s">
        <v>3646</v>
      </c>
      <c r="C2961" t="s">
        <v>1891</v>
      </c>
      <c r="D2961" t="s">
        <v>14946</v>
      </c>
      <c r="G2961" t="str">
        <f>IFERROR(VLOOKUP(F2961,Maquinas!A:B,2,0),"")</f>
        <v/>
      </c>
      <c r="H2961" t="s">
        <v>14676</v>
      </c>
      <c r="I2961" s="14">
        <v>2</v>
      </c>
      <c r="J2961" s="23">
        <v>18492</v>
      </c>
      <c r="K2961" s="23">
        <f t="shared" ref="K2961:K3024" si="94">+I2961*J2961</f>
        <v>36984</v>
      </c>
      <c r="L2961" s="20">
        <f t="shared" si="93"/>
        <v>1.5378601470489097E-5</v>
      </c>
    </row>
    <row r="2962" spans="1:12" hidden="1" x14ac:dyDescent="0.25">
      <c r="A2962" t="s">
        <v>12009</v>
      </c>
      <c r="B2962" t="s">
        <v>12010</v>
      </c>
      <c r="C2962" t="s">
        <v>10941</v>
      </c>
      <c r="D2962" t="s">
        <v>14889</v>
      </c>
      <c r="G2962" t="str">
        <f>IFERROR(VLOOKUP(F2962,Maquinas!A:B,2,0),"")</f>
        <v/>
      </c>
      <c r="I2962" s="14">
        <v>7</v>
      </c>
      <c r="J2962" s="23">
        <v>5278.4</v>
      </c>
      <c r="K2962" s="23">
        <f t="shared" si="94"/>
        <v>36948.799999999996</v>
      </c>
      <c r="L2962" s="20">
        <f t="shared" si="93"/>
        <v>1.53639646877787E-5</v>
      </c>
    </row>
    <row r="2963" spans="1:12" x14ac:dyDescent="0.25">
      <c r="A2963" s="76" t="s">
        <v>8093</v>
      </c>
      <c r="B2963" s="76" t="s">
        <v>8094</v>
      </c>
      <c r="C2963" s="76" t="s">
        <v>1965</v>
      </c>
      <c r="D2963" s="76" t="s">
        <v>14892</v>
      </c>
      <c r="E2963" s="76" t="s">
        <v>14890</v>
      </c>
      <c r="F2963" s="76"/>
      <c r="G2963" s="76" t="str">
        <f>IFERROR(VLOOKUP(F2963,Maquinas!A:B,2,0),"")</f>
        <v/>
      </c>
      <c r="H2963" s="76" t="s">
        <v>14676</v>
      </c>
      <c r="I2963" s="94">
        <v>2</v>
      </c>
      <c r="J2963" s="95">
        <v>18441.88</v>
      </c>
      <c r="K2963" s="95">
        <f t="shared" si="94"/>
        <v>36883.760000000002</v>
      </c>
      <c r="L2963" s="96">
        <f t="shared" si="93"/>
        <v>1.5336919905179724E-5</v>
      </c>
    </row>
    <row r="2964" spans="1:12" x14ac:dyDescent="0.25">
      <c r="A2964" t="s">
        <v>3079</v>
      </c>
      <c r="B2964" t="s">
        <v>3081</v>
      </c>
      <c r="C2964" t="s">
        <v>1725</v>
      </c>
      <c r="D2964" t="s">
        <v>14896</v>
      </c>
      <c r="F2964" t="s">
        <v>13079</v>
      </c>
      <c r="G2964" t="s">
        <v>14665</v>
      </c>
      <c r="H2964" t="s">
        <v>7195</v>
      </c>
      <c r="I2964" s="14">
        <v>1</v>
      </c>
      <c r="J2964" s="23">
        <v>36833.33</v>
      </c>
      <c r="K2964" s="23">
        <f t="shared" si="94"/>
        <v>36833.33</v>
      </c>
      <c r="L2964" s="20">
        <f t="shared" si="93"/>
        <v>1.5315950219040942E-5</v>
      </c>
    </row>
    <row r="2965" spans="1:12" x14ac:dyDescent="0.25">
      <c r="A2965" t="s">
        <v>8243</v>
      </c>
      <c r="B2965" t="s">
        <v>8244</v>
      </c>
      <c r="C2965" t="s">
        <v>2770</v>
      </c>
      <c r="D2965" t="s">
        <v>14925</v>
      </c>
      <c r="E2965" t="s">
        <v>14890</v>
      </c>
      <c r="F2965" t="s">
        <v>14848</v>
      </c>
      <c r="G2965" t="str">
        <f>IFERROR(VLOOKUP(F2965,Maquinas!A:B,2,0),"")</f>
        <v/>
      </c>
      <c r="H2965" t="s">
        <v>14676</v>
      </c>
      <c r="I2965" s="14">
        <v>8</v>
      </c>
      <c r="J2965" s="23">
        <v>4600</v>
      </c>
      <c r="K2965" s="23">
        <f t="shared" si="94"/>
        <v>36800</v>
      </c>
      <c r="L2965" s="20">
        <f t="shared" si="93"/>
        <v>1.5302091015412035E-5</v>
      </c>
    </row>
    <row r="2966" spans="1:12" x14ac:dyDescent="0.25">
      <c r="A2966" t="s">
        <v>8787</v>
      </c>
      <c r="B2966" t="s">
        <v>8789</v>
      </c>
      <c r="C2966" t="s">
        <v>1922</v>
      </c>
      <c r="D2966" t="s">
        <v>14649</v>
      </c>
      <c r="E2966" t="s">
        <v>14890</v>
      </c>
      <c r="F2966" t="s">
        <v>14967</v>
      </c>
      <c r="G2966" t="s">
        <v>15511</v>
      </c>
      <c r="H2966" t="s">
        <v>15506</v>
      </c>
      <c r="I2966" s="36">
        <v>1</v>
      </c>
      <c r="J2966" s="37">
        <v>10650</v>
      </c>
      <c r="K2966" s="37">
        <f t="shared" si="94"/>
        <v>10650</v>
      </c>
      <c r="L2966" s="38">
        <f t="shared" si="93"/>
        <v>4.4284584052754939E-6</v>
      </c>
    </row>
    <row r="2967" spans="1:12" x14ac:dyDescent="0.25">
      <c r="A2967" t="s">
        <v>10100</v>
      </c>
      <c r="B2967" t="s">
        <v>10101</v>
      </c>
      <c r="C2967" t="s">
        <v>1970</v>
      </c>
      <c r="D2967" t="s">
        <v>14902</v>
      </c>
      <c r="E2967" t="s">
        <v>14890</v>
      </c>
      <c r="F2967" t="s">
        <v>12657</v>
      </c>
      <c r="G2967" t="str">
        <f>IFERROR(VLOOKUP(F2967,Maquinas!A:B,2,0),"")</f>
        <v>SPEED MASTER 6 COLORES</v>
      </c>
      <c r="H2967" t="s">
        <v>14697</v>
      </c>
      <c r="I2967" s="14">
        <v>4</v>
      </c>
      <c r="J2967" s="23">
        <v>9200</v>
      </c>
      <c r="K2967" s="23">
        <f t="shared" si="94"/>
        <v>36800</v>
      </c>
      <c r="L2967" s="20">
        <f t="shared" si="93"/>
        <v>1.5302091015412035E-5</v>
      </c>
    </row>
    <row r="2968" spans="1:12" x14ac:dyDescent="0.25">
      <c r="A2968" t="s">
        <v>3418</v>
      </c>
      <c r="B2968" t="s">
        <v>3419</v>
      </c>
      <c r="C2968" t="s">
        <v>1719</v>
      </c>
      <c r="D2968" t="s">
        <v>14885</v>
      </c>
      <c r="F2968" t="s">
        <v>12757</v>
      </c>
      <c r="G2968" t="s">
        <v>14700</v>
      </c>
      <c r="H2968" t="s">
        <v>14697</v>
      </c>
      <c r="I2968" s="14">
        <v>8</v>
      </c>
      <c r="J2968" s="23">
        <v>4582.5200000000004</v>
      </c>
      <c r="K2968" s="23">
        <f t="shared" si="94"/>
        <v>36660.160000000003</v>
      </c>
      <c r="L2968" s="20">
        <f t="shared" si="93"/>
        <v>1.5243943069553471E-5</v>
      </c>
    </row>
    <row r="2969" spans="1:12" x14ac:dyDescent="0.25">
      <c r="A2969" s="155" t="s">
        <v>2334</v>
      </c>
      <c r="B2969" s="155" t="s">
        <v>2335</v>
      </c>
      <c r="C2969" s="155" t="s">
        <v>15445</v>
      </c>
      <c r="D2969" s="155" t="s">
        <v>14902</v>
      </c>
      <c r="E2969" s="155"/>
      <c r="F2969" s="155" t="s">
        <v>12551</v>
      </c>
      <c r="G2969" s="155" t="s">
        <v>14681</v>
      </c>
      <c r="H2969" s="155" t="s">
        <v>1286</v>
      </c>
      <c r="I2969" s="156">
        <v>1</v>
      </c>
      <c r="J2969" s="157">
        <v>36600</v>
      </c>
      <c r="K2969" s="157">
        <f t="shared" si="94"/>
        <v>36600</v>
      </c>
      <c r="L2969" s="173">
        <f t="shared" si="93"/>
        <v>1.5218927477284797E-5</v>
      </c>
    </row>
    <row r="2970" spans="1:12" x14ac:dyDescent="0.25">
      <c r="A2970" t="s">
        <v>10341</v>
      </c>
      <c r="B2970" t="s">
        <v>10342</v>
      </c>
      <c r="C2970" t="s">
        <v>4937</v>
      </c>
      <c r="D2970" t="s">
        <v>14887</v>
      </c>
      <c r="G2970" t="str">
        <f>IFERROR(VLOOKUP(F2970,Maquinas!A:B,2,0),"")</f>
        <v/>
      </c>
      <c r="H2970" t="s">
        <v>14676</v>
      </c>
      <c r="I2970" s="14">
        <v>10</v>
      </c>
      <c r="J2970" s="23">
        <v>3659.5</v>
      </c>
      <c r="K2970" s="23">
        <f t="shared" si="94"/>
        <v>36595</v>
      </c>
      <c r="L2970" s="20">
        <f t="shared" si="93"/>
        <v>1.5216848388831616E-5</v>
      </c>
    </row>
    <row r="2971" spans="1:12" s="43" customFormat="1" hidden="1" x14ac:dyDescent="0.25">
      <c r="A2971" s="43" t="s">
        <v>10906</v>
      </c>
      <c r="B2971" s="43" t="s">
        <v>10907</v>
      </c>
      <c r="C2971" s="43" t="s">
        <v>15444</v>
      </c>
      <c r="D2971" s="43" t="s">
        <v>14883</v>
      </c>
      <c r="F2971" s="43" t="s">
        <v>12448</v>
      </c>
      <c r="G2971" s="43" t="s">
        <v>14680</v>
      </c>
      <c r="H2971" s="43" t="s">
        <v>14677</v>
      </c>
      <c r="I2971" s="48">
        <v>14</v>
      </c>
      <c r="J2971" s="49">
        <v>2613</v>
      </c>
      <c r="K2971" s="49">
        <f t="shared" si="94"/>
        <v>36582</v>
      </c>
      <c r="L2971" s="50">
        <f t="shared" si="93"/>
        <v>1.5211442758853344E-5</v>
      </c>
    </row>
    <row r="2972" spans="1:12" x14ac:dyDescent="0.25">
      <c r="A2972" t="s">
        <v>3822</v>
      </c>
      <c r="B2972" t="s">
        <v>3823</v>
      </c>
      <c r="C2972" t="s">
        <v>1970</v>
      </c>
      <c r="D2972" t="s">
        <v>14902</v>
      </c>
      <c r="G2972" t="str">
        <f>IFERROR(VLOOKUP(F2972,Maquinas!A:B,2,0),"")</f>
        <v/>
      </c>
      <c r="H2972" t="s">
        <v>14676</v>
      </c>
      <c r="I2972" s="14">
        <v>33</v>
      </c>
      <c r="J2972" s="23">
        <v>1107.67</v>
      </c>
      <c r="K2972" s="23">
        <f t="shared" si="94"/>
        <v>36553.11</v>
      </c>
      <c r="L2972" s="20">
        <f t="shared" si="93"/>
        <v>1.5199429785770866E-5</v>
      </c>
    </row>
    <row r="2973" spans="1:12" x14ac:dyDescent="0.25">
      <c r="A2973" s="155" t="s">
        <v>9198</v>
      </c>
      <c r="B2973" s="155" t="s">
        <v>9199</v>
      </c>
      <c r="C2973" s="155" t="s">
        <v>15445</v>
      </c>
      <c r="D2973" s="155" t="s">
        <v>14649</v>
      </c>
      <c r="E2973" s="155"/>
      <c r="F2973" s="155" t="s">
        <v>12551</v>
      </c>
      <c r="G2973" s="155" t="s">
        <v>14681</v>
      </c>
      <c r="H2973" s="155" t="s">
        <v>1286</v>
      </c>
      <c r="I2973" s="156">
        <v>7</v>
      </c>
      <c r="J2973" s="157">
        <v>5214.28</v>
      </c>
      <c r="K2973" s="157">
        <f t="shared" si="94"/>
        <v>36499.96</v>
      </c>
      <c r="L2973" s="173">
        <f t="shared" si="93"/>
        <v>1.517732907551355E-5</v>
      </c>
    </row>
    <row r="2974" spans="1:12" x14ac:dyDescent="0.25">
      <c r="A2974" t="s">
        <v>10776</v>
      </c>
      <c r="B2974" t="s">
        <v>10777</v>
      </c>
      <c r="C2974" t="s">
        <v>1719</v>
      </c>
      <c r="D2974" t="s">
        <v>14885</v>
      </c>
      <c r="E2974" t="s">
        <v>14890</v>
      </c>
      <c r="F2974" t="s">
        <v>14791</v>
      </c>
      <c r="G2974" t="str">
        <f>IFERROR(VLOOKUP(F2974,Maquinas!A:B,2,0),"")</f>
        <v/>
      </c>
      <c r="H2974" t="s">
        <v>14778</v>
      </c>
      <c r="I2974" s="14">
        <v>15</v>
      </c>
      <c r="J2974" s="23">
        <v>2425</v>
      </c>
      <c r="K2974" s="23">
        <f t="shared" si="94"/>
        <v>36375</v>
      </c>
      <c r="L2974" s="20">
        <f t="shared" si="93"/>
        <v>1.5125368496891653E-5</v>
      </c>
    </row>
    <row r="2975" spans="1:12" x14ac:dyDescent="0.25">
      <c r="A2975" t="s">
        <v>8310</v>
      </c>
      <c r="B2975" t="s">
        <v>8311</v>
      </c>
      <c r="C2975" t="s">
        <v>1882</v>
      </c>
      <c r="D2975" t="s">
        <v>14886</v>
      </c>
      <c r="E2975" t="s">
        <v>14890</v>
      </c>
      <c r="F2975" t="s">
        <v>14794</v>
      </c>
      <c r="G2975" t="s">
        <v>9967</v>
      </c>
      <c r="H2975" t="s">
        <v>7195</v>
      </c>
      <c r="I2975" s="14">
        <v>2</v>
      </c>
      <c r="J2975" s="23">
        <v>18173.419999999998</v>
      </c>
      <c r="K2975" s="23">
        <f t="shared" si="94"/>
        <v>36346.839999999997</v>
      </c>
      <c r="L2975" s="20">
        <f t="shared" si="93"/>
        <v>1.5113659070723336E-5</v>
      </c>
    </row>
    <row r="2976" spans="1:12" x14ac:dyDescent="0.25">
      <c r="A2976" t="s">
        <v>5166</v>
      </c>
      <c r="B2976" t="s">
        <v>5167</v>
      </c>
      <c r="C2976" t="s">
        <v>1725</v>
      </c>
      <c r="D2976" t="s">
        <v>14896</v>
      </c>
      <c r="E2976" t="s">
        <v>14890</v>
      </c>
      <c r="F2976" t="s">
        <v>14676</v>
      </c>
      <c r="G2976" t="str">
        <f>IFERROR(VLOOKUP(F2976,Maquinas!A:B,2,0),"")</f>
        <v/>
      </c>
      <c r="H2976" t="s">
        <v>14676</v>
      </c>
      <c r="I2976" s="14">
        <v>1</v>
      </c>
      <c r="J2976" s="23">
        <v>36339.79</v>
      </c>
      <c r="K2976" s="23">
        <f t="shared" si="94"/>
        <v>36339.79</v>
      </c>
      <c r="L2976" s="20">
        <f t="shared" si="93"/>
        <v>1.5110727556004353E-5</v>
      </c>
    </row>
    <row r="2977" spans="1:13" x14ac:dyDescent="0.25">
      <c r="A2977" t="s">
        <v>8557</v>
      </c>
      <c r="B2977" t="s">
        <v>8558</v>
      </c>
      <c r="C2977" t="s">
        <v>1970</v>
      </c>
      <c r="D2977" t="s">
        <v>14902</v>
      </c>
      <c r="E2977" t="s">
        <v>14890</v>
      </c>
      <c r="F2977" t="s">
        <v>12657</v>
      </c>
      <c r="G2977" t="s">
        <v>14695</v>
      </c>
      <c r="H2977" t="s">
        <v>14697</v>
      </c>
      <c r="I2977" s="14">
        <v>1</v>
      </c>
      <c r="J2977" s="23">
        <v>36308</v>
      </c>
      <c r="K2977" s="23">
        <f t="shared" si="94"/>
        <v>36308</v>
      </c>
      <c r="L2977" s="20">
        <f t="shared" si="93"/>
        <v>1.5097508711619028E-5</v>
      </c>
    </row>
    <row r="2978" spans="1:13" x14ac:dyDescent="0.25">
      <c r="A2978" t="s">
        <v>3410</v>
      </c>
      <c r="B2978" t="s">
        <v>3411</v>
      </c>
      <c r="C2978" t="s">
        <v>1725</v>
      </c>
      <c r="D2978" t="s">
        <v>14896</v>
      </c>
      <c r="F2978" t="s">
        <v>12757</v>
      </c>
      <c r="G2978" t="s">
        <v>14700</v>
      </c>
      <c r="H2978" t="s">
        <v>14697</v>
      </c>
      <c r="I2978" s="14">
        <v>3</v>
      </c>
      <c r="J2978" s="23">
        <v>12060</v>
      </c>
      <c r="K2978" s="23">
        <f t="shared" si="94"/>
        <v>36180</v>
      </c>
      <c r="L2978" s="20">
        <f t="shared" si="93"/>
        <v>1.5044284047217595E-5</v>
      </c>
    </row>
    <row r="2979" spans="1:13" x14ac:dyDescent="0.25">
      <c r="A2979" t="s">
        <v>3539</v>
      </c>
      <c r="B2979" t="s">
        <v>3540</v>
      </c>
      <c r="C2979" t="s">
        <v>1891</v>
      </c>
      <c r="D2979" t="s">
        <v>14946</v>
      </c>
      <c r="F2979" t="s">
        <v>14919</v>
      </c>
      <c r="G2979" t="str">
        <f>IFERROR(VLOOKUP(F2979,Maquinas!A:B,2,0),"")</f>
        <v/>
      </c>
      <c r="H2979" t="s">
        <v>14713</v>
      </c>
      <c r="I2979" s="14">
        <v>1</v>
      </c>
      <c r="J2979" s="23">
        <v>36180</v>
      </c>
      <c r="K2979" s="23">
        <f t="shared" si="94"/>
        <v>36180</v>
      </c>
      <c r="L2979" s="20">
        <f t="shared" si="93"/>
        <v>1.5044284047217595E-5</v>
      </c>
    </row>
    <row r="2980" spans="1:13" x14ac:dyDescent="0.25">
      <c r="A2980" t="s">
        <v>4129</v>
      </c>
      <c r="B2980" t="s">
        <v>4130</v>
      </c>
      <c r="C2980" t="s">
        <v>3349</v>
      </c>
      <c r="D2980" t="s">
        <v>14953</v>
      </c>
      <c r="G2980" t="str">
        <f>IFERROR(VLOOKUP(F2980,Maquinas!A:B,2,0),"")</f>
        <v/>
      </c>
      <c r="H2980" t="s">
        <v>14676</v>
      </c>
      <c r="I2980" s="14">
        <v>1</v>
      </c>
      <c r="J2980" s="23">
        <v>36180</v>
      </c>
      <c r="K2980" s="23">
        <f t="shared" si="94"/>
        <v>36180</v>
      </c>
      <c r="L2980" s="20">
        <f t="shared" si="93"/>
        <v>1.5044284047217595E-5</v>
      </c>
    </row>
    <row r="2981" spans="1:13" x14ac:dyDescent="0.25">
      <c r="A2981" t="s">
        <v>8199</v>
      </c>
      <c r="B2981" t="s">
        <v>8200</v>
      </c>
      <c r="C2981" t="s">
        <v>1719</v>
      </c>
      <c r="D2981" t="s">
        <v>14885</v>
      </c>
      <c r="E2981" t="s">
        <v>14890</v>
      </c>
      <c r="F2981" t="s">
        <v>12672</v>
      </c>
      <c r="G2981" t="s">
        <v>14683</v>
      </c>
      <c r="H2981" t="s">
        <v>1286</v>
      </c>
      <c r="I2981" s="36">
        <v>1</v>
      </c>
      <c r="J2981" s="37">
        <v>36180</v>
      </c>
      <c r="K2981" s="37">
        <f t="shared" si="94"/>
        <v>36180</v>
      </c>
      <c r="L2981" s="20">
        <f t="shared" si="93"/>
        <v>1.5044284047217595E-5</v>
      </c>
    </row>
    <row r="2982" spans="1:13" x14ac:dyDescent="0.25">
      <c r="A2982" s="76" t="s">
        <v>8095</v>
      </c>
      <c r="B2982" s="76" t="s">
        <v>8096</v>
      </c>
      <c r="C2982" s="80" t="s">
        <v>1965</v>
      </c>
      <c r="D2982" s="76" t="s">
        <v>14892</v>
      </c>
      <c r="E2982" s="76" t="s">
        <v>14890</v>
      </c>
      <c r="F2982" s="80" t="s">
        <v>5888</v>
      </c>
      <c r="G2982" s="76" t="str">
        <f>IFERROR(VLOOKUP(F2982,Maquinas!A:B,2,0),"")</f>
        <v/>
      </c>
      <c r="H2982" s="80" t="s">
        <v>14676</v>
      </c>
      <c r="I2982" s="94">
        <v>3</v>
      </c>
      <c r="J2982" s="95">
        <v>12040</v>
      </c>
      <c r="K2982" s="95">
        <f t="shared" si="94"/>
        <v>36120</v>
      </c>
      <c r="L2982" s="96">
        <f t="shared" si="93"/>
        <v>1.5019334985779422E-5</v>
      </c>
      <c r="M2982" s="76"/>
    </row>
    <row r="2983" spans="1:13" x14ac:dyDescent="0.25">
      <c r="A2983" t="s">
        <v>4131</v>
      </c>
      <c r="B2983" t="s">
        <v>4132</v>
      </c>
      <c r="C2983" t="s">
        <v>3349</v>
      </c>
      <c r="D2983" t="s">
        <v>14953</v>
      </c>
      <c r="G2983" t="str">
        <f>IFERROR(VLOOKUP(F2983,Maquinas!A:B,2,0),"")</f>
        <v/>
      </c>
      <c r="H2983" t="s">
        <v>14676</v>
      </c>
      <c r="I2983" s="14">
        <v>6.5</v>
      </c>
      <c r="J2983" s="23">
        <v>5549.38</v>
      </c>
      <c r="K2983" s="23">
        <f t="shared" si="94"/>
        <v>36070.97</v>
      </c>
      <c r="L2983" s="20">
        <f t="shared" si="93"/>
        <v>1.499894744440753E-5</v>
      </c>
    </row>
    <row r="2984" spans="1:13" x14ac:dyDescent="0.25">
      <c r="A2984" t="s">
        <v>8619</v>
      </c>
      <c r="B2984" t="s">
        <v>8620</v>
      </c>
      <c r="C2984" t="s">
        <v>2139</v>
      </c>
      <c r="D2984" t="s">
        <v>14898</v>
      </c>
      <c r="E2984" t="s">
        <v>14890</v>
      </c>
      <c r="F2984" t="s">
        <v>12681</v>
      </c>
      <c r="G2984" t="s">
        <v>14690</v>
      </c>
      <c r="H2984" t="s">
        <v>1286</v>
      </c>
      <c r="I2984" s="36">
        <v>2</v>
      </c>
      <c r="J2984" s="37">
        <v>18000</v>
      </c>
      <c r="K2984" s="37">
        <f t="shared" si="94"/>
        <v>36000</v>
      </c>
      <c r="L2984" s="20">
        <f t="shared" si="93"/>
        <v>1.4969436862903078E-5</v>
      </c>
    </row>
    <row r="2985" spans="1:13" x14ac:dyDescent="0.25">
      <c r="A2985" t="s">
        <v>9549</v>
      </c>
      <c r="B2985" t="s">
        <v>9550</v>
      </c>
      <c r="C2985" t="s">
        <v>1970</v>
      </c>
      <c r="D2985" t="s">
        <v>14902</v>
      </c>
      <c r="G2985" t="str">
        <f>IFERROR(VLOOKUP(F2985,Maquinas!A:B,2,0),"")</f>
        <v/>
      </c>
      <c r="H2985" t="s">
        <v>14676</v>
      </c>
      <c r="I2985" s="14">
        <v>2</v>
      </c>
      <c r="J2985" s="23">
        <v>18000</v>
      </c>
      <c r="K2985" s="23">
        <f t="shared" si="94"/>
        <v>36000</v>
      </c>
      <c r="L2985" s="20">
        <f t="shared" si="93"/>
        <v>1.4969436862903078E-5</v>
      </c>
    </row>
    <row r="2986" spans="1:13" x14ac:dyDescent="0.25">
      <c r="A2986" t="s">
        <v>2756</v>
      </c>
      <c r="B2986" t="s">
        <v>2757</v>
      </c>
      <c r="C2986" t="s">
        <v>1882</v>
      </c>
      <c r="D2986" t="s">
        <v>14886</v>
      </c>
      <c r="F2986" t="s">
        <v>12875</v>
      </c>
      <c r="G2986" t="s">
        <v>14671</v>
      </c>
      <c r="H2986" t="s">
        <v>7278</v>
      </c>
      <c r="I2986" s="14">
        <v>2</v>
      </c>
      <c r="J2986" s="23">
        <v>17889</v>
      </c>
      <c r="K2986" s="23">
        <f t="shared" si="94"/>
        <v>35778</v>
      </c>
      <c r="L2986" s="20">
        <f t="shared" si="93"/>
        <v>1.4877125335581843E-5</v>
      </c>
    </row>
    <row r="2987" spans="1:13" x14ac:dyDescent="0.25">
      <c r="A2987" t="s">
        <v>3549</v>
      </c>
      <c r="B2987" t="s">
        <v>3550</v>
      </c>
      <c r="C2987" t="s">
        <v>1891</v>
      </c>
      <c r="D2987" t="s">
        <v>14946</v>
      </c>
      <c r="G2987" t="str">
        <f>IFERROR(VLOOKUP(F2987,Maquinas!A:B,2,0),"")</f>
        <v/>
      </c>
      <c r="H2987" t="s">
        <v>14676</v>
      </c>
      <c r="I2987" s="14">
        <v>1</v>
      </c>
      <c r="J2987" s="23">
        <v>35778</v>
      </c>
      <c r="K2987" s="23">
        <f t="shared" si="94"/>
        <v>35778</v>
      </c>
      <c r="L2987" s="20">
        <f t="shared" si="93"/>
        <v>1.4877125335581843E-5</v>
      </c>
    </row>
    <row r="2988" spans="1:13" x14ac:dyDescent="0.25">
      <c r="A2988" t="s">
        <v>3195</v>
      </c>
      <c r="B2988" t="s">
        <v>3196</v>
      </c>
      <c r="C2988" t="s">
        <v>1970</v>
      </c>
      <c r="D2988" t="s">
        <v>14902</v>
      </c>
      <c r="F2988" t="s">
        <v>13079</v>
      </c>
      <c r="G2988" t="s">
        <v>14665</v>
      </c>
      <c r="H2988" t="s">
        <v>7195</v>
      </c>
      <c r="I2988" s="14">
        <v>1</v>
      </c>
      <c r="J2988" s="23">
        <v>35756.89</v>
      </c>
      <c r="K2988" s="23">
        <f t="shared" si="94"/>
        <v>35756.89</v>
      </c>
      <c r="L2988" s="20">
        <f t="shared" si="93"/>
        <v>1.4868347424132512E-5</v>
      </c>
    </row>
    <row r="2989" spans="1:13" x14ac:dyDescent="0.25">
      <c r="A2989" t="s">
        <v>1966</v>
      </c>
      <c r="B2989" t="s">
        <v>1967</v>
      </c>
      <c r="C2989" t="s">
        <v>1719</v>
      </c>
      <c r="D2989" t="s">
        <v>14885</v>
      </c>
      <c r="F2989" t="s">
        <v>12620</v>
      </c>
      <c r="G2989" t="s">
        <v>14663</v>
      </c>
      <c r="H2989" t="s">
        <v>7154</v>
      </c>
      <c r="I2989" s="14">
        <v>292</v>
      </c>
      <c r="J2989" s="23">
        <v>121.69</v>
      </c>
      <c r="K2989" s="23">
        <f t="shared" si="94"/>
        <v>35533.479999999996</v>
      </c>
      <c r="L2989" s="20">
        <f t="shared" si="93"/>
        <v>1.4775449593867478E-5</v>
      </c>
    </row>
    <row r="2990" spans="1:13" hidden="1" x14ac:dyDescent="0.25">
      <c r="A2990" t="s">
        <v>11835</v>
      </c>
      <c r="B2990" t="s">
        <v>11836</v>
      </c>
      <c r="C2990" t="s">
        <v>1922</v>
      </c>
      <c r="D2990" t="s">
        <v>14649</v>
      </c>
      <c r="E2990" t="s">
        <v>14890</v>
      </c>
      <c r="F2990" t="s">
        <v>12672</v>
      </c>
      <c r="G2990" t="s">
        <v>14683</v>
      </c>
      <c r="H2990" t="s">
        <v>1286</v>
      </c>
      <c r="I2990" s="14">
        <v>7</v>
      </c>
      <c r="J2990" s="23">
        <v>5065.2</v>
      </c>
      <c r="K2990" s="23">
        <f t="shared" si="94"/>
        <v>35456.400000000001</v>
      </c>
      <c r="L2990" s="20">
        <f t="shared" si="93"/>
        <v>1.4743398366273243E-5</v>
      </c>
    </row>
    <row r="2991" spans="1:13" x14ac:dyDescent="0.25">
      <c r="A2991" t="s">
        <v>2542</v>
      </c>
      <c r="B2991" t="s">
        <v>2543</v>
      </c>
      <c r="C2991" t="s">
        <v>1725</v>
      </c>
      <c r="D2991" t="s">
        <v>14896</v>
      </c>
      <c r="F2991" t="s">
        <v>12875</v>
      </c>
      <c r="G2991" t="s">
        <v>14671</v>
      </c>
      <c r="H2991" t="s">
        <v>7278</v>
      </c>
      <c r="I2991" s="14">
        <v>2</v>
      </c>
      <c r="J2991" s="23">
        <v>17710.5</v>
      </c>
      <c r="K2991" s="23">
        <f t="shared" si="94"/>
        <v>35421</v>
      </c>
      <c r="L2991" s="20">
        <f t="shared" si="93"/>
        <v>1.4728678420024721E-5</v>
      </c>
    </row>
    <row r="2992" spans="1:13" x14ac:dyDescent="0.25">
      <c r="A2992" t="s">
        <v>2645</v>
      </c>
      <c r="B2992" t="s">
        <v>2646</v>
      </c>
      <c r="C2992" t="s">
        <v>1725</v>
      </c>
      <c r="D2992" t="s">
        <v>14896</v>
      </c>
      <c r="F2992" t="s">
        <v>12875</v>
      </c>
      <c r="G2992" t="s">
        <v>14671</v>
      </c>
      <c r="H2992" t="s">
        <v>7278</v>
      </c>
      <c r="I2992" s="14">
        <v>6</v>
      </c>
      <c r="J2992" s="23">
        <v>5900</v>
      </c>
      <c r="K2992" s="23">
        <f t="shared" si="94"/>
        <v>35400</v>
      </c>
      <c r="L2992" s="20">
        <f t="shared" si="93"/>
        <v>1.4719946248521361E-5</v>
      </c>
    </row>
    <row r="2993" spans="1:12" s="80" customFormat="1" x14ac:dyDescent="0.25">
      <c r="A2993" s="80" t="s">
        <v>9627</v>
      </c>
      <c r="B2993" s="80" t="s">
        <v>9628</v>
      </c>
      <c r="C2993" s="80" t="s">
        <v>1965</v>
      </c>
      <c r="D2993" s="80" t="s">
        <v>14908</v>
      </c>
      <c r="F2993" s="80" t="s">
        <v>14828</v>
      </c>
      <c r="G2993" s="80" t="str">
        <f>IFERROR(VLOOKUP(F2993,Maquinas!A:B,2,0),"")</f>
        <v/>
      </c>
      <c r="H2993" s="80" t="s">
        <v>14676</v>
      </c>
      <c r="I2993" s="97">
        <v>4</v>
      </c>
      <c r="J2993" s="98">
        <v>8850</v>
      </c>
      <c r="K2993" s="98">
        <f t="shared" si="94"/>
        <v>35400</v>
      </c>
      <c r="L2993" s="99">
        <f t="shared" si="93"/>
        <v>1.4719946248521361E-5</v>
      </c>
    </row>
    <row r="2994" spans="1:12" s="28" customFormat="1" hidden="1" x14ac:dyDescent="0.25">
      <c r="A2994" s="28" t="s">
        <v>11542</v>
      </c>
      <c r="B2994" s="28" t="s">
        <v>11543</v>
      </c>
      <c r="C2994" s="28" t="s">
        <v>5888</v>
      </c>
      <c r="D2994" s="28" t="s">
        <v>14892</v>
      </c>
      <c r="G2994" s="28" t="str">
        <f>IFERROR(VLOOKUP(F2994,Maquinas!A:B,2,0),"")</f>
        <v/>
      </c>
      <c r="I2994" s="29">
        <v>6</v>
      </c>
      <c r="J2994" s="30">
        <v>5898</v>
      </c>
      <c r="K2994" s="30">
        <f t="shared" si="94"/>
        <v>35388</v>
      </c>
      <c r="L2994" s="31">
        <f t="shared" si="93"/>
        <v>1.4714956436233727E-5</v>
      </c>
    </row>
    <row r="2995" spans="1:12" x14ac:dyDescent="0.25">
      <c r="A2995" t="s">
        <v>4352</v>
      </c>
      <c r="B2995" t="s">
        <v>4353</v>
      </c>
      <c r="C2995" t="s">
        <v>1954</v>
      </c>
      <c r="D2995" t="s">
        <v>15007</v>
      </c>
      <c r="G2995" t="str">
        <f>IFERROR(VLOOKUP(F2995,Maquinas!A:B,2,0),"")</f>
        <v/>
      </c>
      <c r="H2995" t="s">
        <v>14676</v>
      </c>
      <c r="I2995" s="14">
        <v>4</v>
      </c>
      <c r="J2995" s="23">
        <v>8822</v>
      </c>
      <c r="K2995" s="23">
        <f t="shared" si="94"/>
        <v>35288</v>
      </c>
      <c r="L2995" s="20">
        <f t="shared" si="93"/>
        <v>1.4673374667170107E-5</v>
      </c>
    </row>
    <row r="2996" spans="1:12" x14ac:dyDescent="0.25">
      <c r="A2996" t="s">
        <v>7602</v>
      </c>
      <c r="B2996" t="s">
        <v>7603</v>
      </c>
      <c r="C2996" t="s">
        <v>3349</v>
      </c>
      <c r="D2996" t="s">
        <v>14953</v>
      </c>
      <c r="E2996" t="s">
        <v>14890</v>
      </c>
      <c r="F2996" t="s">
        <v>13079</v>
      </c>
      <c r="G2996" t="s">
        <v>14665</v>
      </c>
      <c r="H2996" t="s">
        <v>7195</v>
      </c>
      <c r="I2996" s="14">
        <v>1</v>
      </c>
      <c r="J2996" s="23">
        <v>35175</v>
      </c>
      <c r="K2996" s="23">
        <f t="shared" si="94"/>
        <v>35175</v>
      </c>
      <c r="L2996" s="20">
        <f t="shared" si="93"/>
        <v>1.4626387268128216E-5</v>
      </c>
    </row>
    <row r="2997" spans="1:12" hidden="1" x14ac:dyDescent="0.25">
      <c r="A2997" t="s">
        <v>11512</v>
      </c>
      <c r="B2997" t="s">
        <v>11513</v>
      </c>
      <c r="C2997" t="s">
        <v>1906</v>
      </c>
      <c r="D2997" t="s">
        <v>14966</v>
      </c>
      <c r="G2997" t="str">
        <f>IFERROR(VLOOKUP(F2997,Maquinas!A:B,2,0),"")</f>
        <v/>
      </c>
      <c r="I2997" s="14">
        <v>1</v>
      </c>
      <c r="J2997" s="23">
        <v>35175</v>
      </c>
      <c r="K2997" s="23">
        <f t="shared" si="94"/>
        <v>35175</v>
      </c>
      <c r="L2997" s="20">
        <f t="shared" si="93"/>
        <v>1.4626387268128216E-5</v>
      </c>
    </row>
    <row r="2998" spans="1:12" s="28" customFormat="1" hidden="1" x14ac:dyDescent="0.25">
      <c r="A2998" s="28" t="s">
        <v>11540</v>
      </c>
      <c r="B2998" s="28" t="s">
        <v>11541</v>
      </c>
      <c r="C2998" s="28" t="s">
        <v>5888</v>
      </c>
      <c r="D2998" s="28" t="s">
        <v>14892</v>
      </c>
      <c r="G2998" s="28" t="str">
        <f>IFERROR(VLOOKUP(F2998,Maquinas!A:B,2,0),"")</f>
        <v/>
      </c>
      <c r="I2998" s="29">
        <v>7</v>
      </c>
      <c r="J2998" s="30">
        <v>5020.57</v>
      </c>
      <c r="K2998" s="30">
        <f t="shared" si="94"/>
        <v>35143.99</v>
      </c>
      <c r="L2998" s="31">
        <f t="shared" si="93"/>
        <v>1.4613492761541586E-5</v>
      </c>
    </row>
    <row r="2999" spans="1:12" x14ac:dyDescent="0.25">
      <c r="A2999" t="s">
        <v>10357</v>
      </c>
      <c r="B2999" t="s">
        <v>10358</v>
      </c>
      <c r="C2999" t="s">
        <v>4937</v>
      </c>
      <c r="D2999" t="s">
        <v>14887</v>
      </c>
      <c r="G2999" t="str">
        <f>IFERROR(VLOOKUP(F2999,Maquinas!A:B,2,0),"")</f>
        <v/>
      </c>
      <c r="H2999" t="s">
        <v>14676</v>
      </c>
      <c r="I2999" s="14">
        <v>2</v>
      </c>
      <c r="J2999" s="23">
        <v>17554.66</v>
      </c>
      <c r="K2999" s="23">
        <f t="shared" si="94"/>
        <v>35109.32</v>
      </c>
      <c r="L2999" s="20">
        <f t="shared" si="93"/>
        <v>1.4599076362207231E-5</v>
      </c>
    </row>
    <row r="3000" spans="1:12" x14ac:dyDescent="0.25">
      <c r="A3000" t="s">
        <v>8165</v>
      </c>
      <c r="B3000" t="s">
        <v>8166</v>
      </c>
      <c r="C3000" t="s">
        <v>2770</v>
      </c>
      <c r="D3000" t="s">
        <v>14925</v>
      </c>
      <c r="E3000" t="s">
        <v>14890</v>
      </c>
      <c r="F3000" t="s">
        <v>12636</v>
      </c>
      <c r="G3000" t="str">
        <f>IFERROR(VLOOKUP(F3000,Maquinas!A:B,2,0),"")</f>
        <v>B2S</v>
      </c>
      <c r="H3000" t="s">
        <v>7154</v>
      </c>
      <c r="I3000" s="14">
        <v>7</v>
      </c>
      <c r="J3000" s="23">
        <v>5000</v>
      </c>
      <c r="K3000" s="23">
        <f t="shared" si="94"/>
        <v>35000</v>
      </c>
      <c r="L3000" s="20">
        <f t="shared" si="93"/>
        <v>1.4553619172266882E-5</v>
      </c>
    </row>
    <row r="3001" spans="1:12" x14ac:dyDescent="0.25">
      <c r="A3001" t="s">
        <v>8300</v>
      </c>
      <c r="B3001" t="s">
        <v>8301</v>
      </c>
      <c r="C3001" t="s">
        <v>1719</v>
      </c>
      <c r="D3001" t="s">
        <v>14885</v>
      </c>
      <c r="E3001" t="s">
        <v>14890</v>
      </c>
      <c r="F3001" t="s">
        <v>12627</v>
      </c>
      <c r="G3001" t="s">
        <v>14685</v>
      </c>
      <c r="H3001" t="s">
        <v>1286</v>
      </c>
      <c r="I3001" s="36">
        <v>1</v>
      </c>
      <c r="J3001" s="37">
        <v>35000</v>
      </c>
      <c r="K3001" s="37">
        <f t="shared" si="94"/>
        <v>35000</v>
      </c>
      <c r="L3001" s="20">
        <f t="shared" si="93"/>
        <v>1.4553619172266882E-5</v>
      </c>
    </row>
    <row r="3002" spans="1:12" x14ac:dyDescent="0.25">
      <c r="A3002" t="s">
        <v>9256</v>
      </c>
      <c r="B3002" t="s">
        <v>9257</v>
      </c>
      <c r="C3002" t="s">
        <v>1719</v>
      </c>
      <c r="D3002" t="s">
        <v>14885</v>
      </c>
      <c r="F3002" t="s">
        <v>12864</v>
      </c>
      <c r="G3002" t="s">
        <v>14670</v>
      </c>
      <c r="H3002" t="s">
        <v>7154</v>
      </c>
      <c r="I3002" s="14">
        <v>1</v>
      </c>
      <c r="J3002" s="23">
        <v>35000</v>
      </c>
      <c r="K3002" s="23">
        <f t="shared" si="94"/>
        <v>35000</v>
      </c>
      <c r="L3002" s="20">
        <f t="shared" si="93"/>
        <v>1.4553619172266882E-5</v>
      </c>
    </row>
    <row r="3003" spans="1:12" x14ac:dyDescent="0.25">
      <c r="A3003" t="s">
        <v>9274</v>
      </c>
      <c r="B3003" t="s">
        <v>9275</v>
      </c>
      <c r="C3003" t="s">
        <v>1859</v>
      </c>
      <c r="D3003" t="s">
        <v>14882</v>
      </c>
      <c r="F3003" t="s">
        <v>12688</v>
      </c>
      <c r="G3003" t="s">
        <v>14669</v>
      </c>
      <c r="H3003" s="43" t="s">
        <v>7154</v>
      </c>
      <c r="I3003" s="14">
        <v>1</v>
      </c>
      <c r="J3003" s="23">
        <v>35000</v>
      </c>
      <c r="K3003" s="23">
        <f t="shared" si="94"/>
        <v>35000</v>
      </c>
      <c r="L3003" s="20">
        <f t="shared" si="93"/>
        <v>1.4553619172266882E-5</v>
      </c>
    </row>
    <row r="3004" spans="1:12" x14ac:dyDescent="0.25">
      <c r="A3004" t="s">
        <v>4276</v>
      </c>
      <c r="B3004" t="s">
        <v>4277</v>
      </c>
      <c r="C3004" t="s">
        <v>1954</v>
      </c>
      <c r="D3004" t="s">
        <v>15007</v>
      </c>
      <c r="G3004" t="str">
        <f>IFERROR(VLOOKUP(F3004,Maquinas!A:B,2,0),"")</f>
        <v/>
      </c>
      <c r="H3004" t="s">
        <v>14676</v>
      </c>
      <c r="I3004" s="14">
        <v>8</v>
      </c>
      <c r="J3004" s="23">
        <v>4373.38</v>
      </c>
      <c r="K3004" s="23">
        <f t="shared" si="94"/>
        <v>34987.040000000001</v>
      </c>
      <c r="L3004" s="20">
        <f t="shared" si="93"/>
        <v>1.4548230174996237E-5</v>
      </c>
    </row>
    <row r="3005" spans="1:12" hidden="1" x14ac:dyDescent="0.25">
      <c r="A3005" t="s">
        <v>10839</v>
      </c>
      <c r="B3005" t="s">
        <v>10840</v>
      </c>
      <c r="C3005" t="s">
        <v>433</v>
      </c>
      <c r="D3005" t="s">
        <v>14881</v>
      </c>
      <c r="G3005" t="str">
        <f>IFERROR(VLOOKUP(F3005,Maquinas!A:B,2,0),"")</f>
        <v/>
      </c>
      <c r="I3005" s="14">
        <v>1</v>
      </c>
      <c r="J3005" s="23">
        <v>34887.85</v>
      </c>
      <c r="K3005" s="23">
        <f t="shared" si="94"/>
        <v>34887.85</v>
      </c>
      <c r="L3005" s="20">
        <f t="shared" si="93"/>
        <v>1.4506985218262031E-5</v>
      </c>
    </row>
    <row r="3006" spans="1:12" x14ac:dyDescent="0.25">
      <c r="A3006" t="s">
        <v>3599</v>
      </c>
      <c r="B3006" t="s">
        <v>3600</v>
      </c>
      <c r="C3006" t="s">
        <v>1891</v>
      </c>
      <c r="D3006" t="s">
        <v>14946</v>
      </c>
      <c r="G3006" t="str">
        <f>IFERROR(VLOOKUP(F3006,Maquinas!A:B,2,0),"")</f>
        <v/>
      </c>
      <c r="H3006" t="s">
        <v>14676</v>
      </c>
      <c r="I3006" s="14">
        <v>2</v>
      </c>
      <c r="J3006" s="23">
        <v>17286</v>
      </c>
      <c r="K3006" s="23">
        <f t="shared" si="94"/>
        <v>34572</v>
      </c>
      <c r="L3006" s="20">
        <f t="shared" si="93"/>
        <v>1.437564920067459E-5</v>
      </c>
    </row>
    <row r="3007" spans="1:12" x14ac:dyDescent="0.25">
      <c r="A3007" t="s">
        <v>4266</v>
      </c>
      <c r="B3007" t="s">
        <v>4267</v>
      </c>
      <c r="C3007" t="s">
        <v>1954</v>
      </c>
      <c r="D3007" t="s">
        <v>15007</v>
      </c>
      <c r="G3007" t="str">
        <f>IFERROR(VLOOKUP(F3007,Maquinas!A:B,2,0),"")</f>
        <v/>
      </c>
      <c r="H3007" t="s">
        <v>14676</v>
      </c>
      <c r="I3007" s="14">
        <v>5</v>
      </c>
      <c r="J3007" s="23">
        <v>6900</v>
      </c>
      <c r="K3007" s="23">
        <f t="shared" si="94"/>
        <v>34500</v>
      </c>
      <c r="L3007" s="20">
        <f t="shared" si="93"/>
        <v>1.4345710326948783E-5</v>
      </c>
    </row>
    <row r="3008" spans="1:12" x14ac:dyDescent="0.25">
      <c r="A3008" t="s">
        <v>8814</v>
      </c>
      <c r="B3008" t="s">
        <v>8815</v>
      </c>
      <c r="C3008" t="s">
        <v>1970</v>
      </c>
      <c r="D3008" t="s">
        <v>14902</v>
      </c>
      <c r="E3008" t="s">
        <v>14890</v>
      </c>
      <c r="F3008" t="s">
        <v>12681</v>
      </c>
      <c r="G3008" t="s">
        <v>14690</v>
      </c>
      <c r="H3008" t="s">
        <v>1286</v>
      </c>
      <c r="I3008" s="36">
        <v>1</v>
      </c>
      <c r="J3008" s="37">
        <v>34500</v>
      </c>
      <c r="K3008" s="37">
        <f t="shared" si="94"/>
        <v>34500</v>
      </c>
      <c r="L3008" s="20">
        <f t="shared" si="93"/>
        <v>1.4345710326948783E-5</v>
      </c>
    </row>
    <row r="3009" spans="1:12" x14ac:dyDescent="0.25">
      <c r="A3009" t="s">
        <v>10578</v>
      </c>
      <c r="B3009" t="s">
        <v>10579</v>
      </c>
      <c r="C3009" t="s">
        <v>1970</v>
      </c>
      <c r="D3009" t="s">
        <v>14902</v>
      </c>
      <c r="F3009" t="s">
        <v>14830</v>
      </c>
      <c r="G3009" t="str">
        <f>IFERROR(VLOOKUP(F3009,Maquinas!A:B,2,0),"")</f>
        <v/>
      </c>
      <c r="H3009" t="s">
        <v>14676</v>
      </c>
      <c r="I3009" s="14">
        <v>2</v>
      </c>
      <c r="J3009" s="23">
        <v>17200</v>
      </c>
      <c r="K3009" s="23">
        <f t="shared" si="94"/>
        <v>34400</v>
      </c>
      <c r="L3009" s="20">
        <f t="shared" si="93"/>
        <v>1.4304128557885163E-5</v>
      </c>
    </row>
    <row r="3010" spans="1:12" x14ac:dyDescent="0.25">
      <c r="A3010" t="s">
        <v>3756</v>
      </c>
      <c r="B3010" t="s">
        <v>3757</v>
      </c>
      <c r="C3010" t="s">
        <v>1970</v>
      </c>
      <c r="D3010" t="s">
        <v>14902</v>
      </c>
      <c r="G3010" t="str">
        <f>IFERROR(VLOOKUP(F3010,Maquinas!A:B,2,0),"")</f>
        <v/>
      </c>
      <c r="H3010" t="s">
        <v>14676</v>
      </c>
      <c r="I3010" s="14">
        <v>3</v>
      </c>
      <c r="J3010" s="23">
        <v>11450</v>
      </c>
      <c r="K3010" s="23">
        <f t="shared" si="94"/>
        <v>34350</v>
      </c>
      <c r="L3010" s="20">
        <f t="shared" si="93"/>
        <v>1.4283337673353355E-5</v>
      </c>
    </row>
    <row r="3011" spans="1:12" x14ac:dyDescent="0.25">
      <c r="A3011" t="s">
        <v>9657</v>
      </c>
      <c r="B3011" t="s">
        <v>9658</v>
      </c>
      <c r="C3011" t="s">
        <v>1719</v>
      </c>
      <c r="D3011" t="s">
        <v>14885</v>
      </c>
      <c r="F3011" t="s">
        <v>12709</v>
      </c>
      <c r="G3011" t="str">
        <f>IFERROR(VLOOKUP(F3011,Maquinas!A:B,2,0),"")</f>
        <v>MO - MP</v>
      </c>
      <c r="H3011" t="s">
        <v>7278</v>
      </c>
      <c r="I3011" s="14">
        <v>4</v>
      </c>
      <c r="J3011" s="23">
        <v>8576.8799999999992</v>
      </c>
      <c r="K3011" s="23">
        <f t="shared" si="94"/>
        <v>34307.519999999997</v>
      </c>
      <c r="L3011" s="20">
        <f t="shared" si="93"/>
        <v>1.4265673737855128E-5</v>
      </c>
    </row>
    <row r="3012" spans="1:12" x14ac:dyDescent="0.25">
      <c r="A3012" t="s">
        <v>9294</v>
      </c>
      <c r="B3012" t="s">
        <v>15087</v>
      </c>
      <c r="C3012" t="s">
        <v>1970</v>
      </c>
      <c r="D3012" t="s">
        <v>14902</v>
      </c>
      <c r="F3012" t="s">
        <v>12448</v>
      </c>
      <c r="G3012" t="str">
        <f>IFERROR(VLOOKUP(F3012,Maquinas!A:B,2,0),"")</f>
        <v>HARRIS 1000 (22")</v>
      </c>
      <c r="H3012" t="s">
        <v>1286</v>
      </c>
      <c r="I3012" s="36">
        <v>6</v>
      </c>
      <c r="J3012" s="37">
        <v>5700</v>
      </c>
      <c r="K3012" s="37">
        <f t="shared" si="94"/>
        <v>34200</v>
      </c>
      <c r="L3012" s="20">
        <f t="shared" si="93"/>
        <v>1.4220965019757925E-5</v>
      </c>
    </row>
    <row r="3013" spans="1:12" x14ac:dyDescent="0.25">
      <c r="A3013" t="s">
        <v>7364</v>
      </c>
      <c r="B3013" t="s">
        <v>7365</v>
      </c>
      <c r="C3013" t="s">
        <v>1922</v>
      </c>
      <c r="D3013" t="s">
        <v>14649</v>
      </c>
      <c r="E3013" t="s">
        <v>14890</v>
      </c>
      <c r="F3013" t="s">
        <v>12620</v>
      </c>
      <c r="G3013" t="s">
        <v>14663</v>
      </c>
      <c r="H3013" t="s">
        <v>7154</v>
      </c>
      <c r="I3013" s="14">
        <v>2</v>
      </c>
      <c r="J3013" s="23">
        <v>17087.37</v>
      </c>
      <c r="K3013" s="23">
        <f t="shared" si="94"/>
        <v>34174.74</v>
      </c>
      <c r="L3013" s="20">
        <f t="shared" si="93"/>
        <v>1.4210461464892453E-5</v>
      </c>
    </row>
    <row r="3014" spans="1:12" x14ac:dyDescent="0.25">
      <c r="A3014" t="s">
        <v>3665</v>
      </c>
      <c r="B3014" t="s">
        <v>3666</v>
      </c>
      <c r="C3014" t="s">
        <v>1970</v>
      </c>
      <c r="D3014" t="s">
        <v>14902</v>
      </c>
      <c r="G3014" t="str">
        <f>IFERROR(VLOOKUP(F3014,Maquinas!A:B,2,0),"")</f>
        <v/>
      </c>
      <c r="H3014" t="s">
        <v>14676</v>
      </c>
      <c r="I3014" s="14">
        <v>4</v>
      </c>
      <c r="J3014" s="23">
        <v>8534.58</v>
      </c>
      <c r="K3014" s="23">
        <f t="shared" si="94"/>
        <v>34138.32</v>
      </c>
      <c r="L3014" s="20">
        <f t="shared" si="93"/>
        <v>1.4195317384599483E-5</v>
      </c>
    </row>
    <row r="3015" spans="1:12" x14ac:dyDescent="0.25">
      <c r="A3015" t="s">
        <v>3193</v>
      </c>
      <c r="B3015" t="s">
        <v>3194</v>
      </c>
      <c r="C3015" t="s">
        <v>1970</v>
      </c>
      <c r="D3015" t="s">
        <v>14902</v>
      </c>
      <c r="F3015" t="s">
        <v>14895</v>
      </c>
      <c r="G3015" t="s">
        <v>14664</v>
      </c>
      <c r="H3015" t="s">
        <v>7195</v>
      </c>
      <c r="I3015" s="14">
        <v>1</v>
      </c>
      <c r="J3015" s="23">
        <v>34099.65</v>
      </c>
      <c r="K3015" s="23">
        <f t="shared" si="94"/>
        <v>34099.65</v>
      </c>
      <c r="L3015" s="20">
        <f t="shared" si="93"/>
        <v>1.4179237714502584E-5</v>
      </c>
    </row>
    <row r="3016" spans="1:12" x14ac:dyDescent="0.25">
      <c r="A3016" t="s">
        <v>2463</v>
      </c>
      <c r="B3016" t="s">
        <v>2464</v>
      </c>
      <c r="C3016" t="s">
        <v>1906</v>
      </c>
      <c r="D3016" t="s">
        <v>14966</v>
      </c>
      <c r="F3016" t="s">
        <v>12636</v>
      </c>
      <c r="G3016" t="s">
        <v>14692</v>
      </c>
      <c r="H3016" t="s">
        <v>7278</v>
      </c>
      <c r="I3016" s="14">
        <v>120</v>
      </c>
      <c r="J3016" s="23">
        <v>284.07</v>
      </c>
      <c r="K3016" s="23">
        <f t="shared" si="94"/>
        <v>34088.400000000001</v>
      </c>
      <c r="L3016" s="20">
        <f t="shared" si="93"/>
        <v>1.4174559765482925E-5</v>
      </c>
    </row>
    <row r="3017" spans="1:12" x14ac:dyDescent="0.25">
      <c r="A3017" t="s">
        <v>3547</v>
      </c>
      <c r="B3017" t="s">
        <v>3548</v>
      </c>
      <c r="C3017" t="s">
        <v>1891</v>
      </c>
      <c r="D3017" t="s">
        <v>14946</v>
      </c>
      <c r="G3017" t="str">
        <f>IFERROR(VLOOKUP(F3017,Maquinas!A:B,2,0),"")</f>
        <v/>
      </c>
      <c r="H3017" t="s">
        <v>14676</v>
      </c>
      <c r="I3017" s="14">
        <v>17</v>
      </c>
      <c r="J3017" s="23">
        <v>2000</v>
      </c>
      <c r="K3017" s="23">
        <f t="shared" si="94"/>
        <v>34000</v>
      </c>
      <c r="L3017" s="20">
        <f t="shared" si="93"/>
        <v>1.4137801481630686E-5</v>
      </c>
    </row>
    <row r="3018" spans="1:12" x14ac:dyDescent="0.25">
      <c r="A3018" t="s">
        <v>4168</v>
      </c>
      <c r="B3018" t="s">
        <v>4169</v>
      </c>
      <c r="C3018" t="s">
        <v>2139</v>
      </c>
      <c r="D3018" t="s">
        <v>14898</v>
      </c>
      <c r="G3018" t="str">
        <f>IFERROR(VLOOKUP(F3018,Maquinas!A:B,2,0),"")</f>
        <v/>
      </c>
      <c r="H3018" t="s">
        <v>14676</v>
      </c>
      <c r="I3018" s="14">
        <v>17</v>
      </c>
      <c r="J3018" s="23">
        <v>2000</v>
      </c>
      <c r="K3018" s="23">
        <f t="shared" si="94"/>
        <v>34000</v>
      </c>
      <c r="L3018" s="20">
        <f t="shared" si="93"/>
        <v>1.4137801481630686E-5</v>
      </c>
    </row>
    <row r="3019" spans="1:12" x14ac:dyDescent="0.25">
      <c r="A3019" t="s">
        <v>4687</v>
      </c>
      <c r="B3019" t="s">
        <v>15088</v>
      </c>
      <c r="C3019" t="s">
        <v>1725</v>
      </c>
      <c r="D3019" t="s">
        <v>14896</v>
      </c>
      <c r="G3019" t="str">
        <f>IFERROR(VLOOKUP(F3019,Maquinas!A:B,2,0),"")</f>
        <v/>
      </c>
      <c r="H3019" t="s">
        <v>14676</v>
      </c>
      <c r="I3019" s="14">
        <v>4</v>
      </c>
      <c r="J3019" s="23">
        <v>8500</v>
      </c>
      <c r="K3019" s="23">
        <f t="shared" si="94"/>
        <v>34000</v>
      </c>
      <c r="L3019" s="20">
        <f t="shared" si="93"/>
        <v>1.4137801481630686E-5</v>
      </c>
    </row>
    <row r="3020" spans="1:12" x14ac:dyDescent="0.25">
      <c r="A3020" t="s">
        <v>9823</v>
      </c>
      <c r="B3020" t="s">
        <v>9824</v>
      </c>
      <c r="C3020" t="s">
        <v>1725</v>
      </c>
      <c r="D3020" t="s">
        <v>14896</v>
      </c>
      <c r="F3020" t="s">
        <v>12448</v>
      </c>
      <c r="G3020" t="s">
        <v>14680</v>
      </c>
      <c r="H3020" t="s">
        <v>1286</v>
      </c>
      <c r="I3020" s="36">
        <v>1</v>
      </c>
      <c r="J3020" s="37">
        <v>34000</v>
      </c>
      <c r="K3020" s="37">
        <f t="shared" si="94"/>
        <v>34000</v>
      </c>
      <c r="L3020" s="20">
        <f t="shared" si="93"/>
        <v>1.4137801481630686E-5</v>
      </c>
    </row>
    <row r="3021" spans="1:12" x14ac:dyDescent="0.25">
      <c r="A3021" t="s">
        <v>7936</v>
      </c>
      <c r="B3021" t="s">
        <v>7880</v>
      </c>
      <c r="C3021" t="s">
        <v>1891</v>
      </c>
      <c r="D3021" t="s">
        <v>14946</v>
      </c>
      <c r="E3021" t="s">
        <v>14890</v>
      </c>
      <c r="F3021" t="s">
        <v>14901</v>
      </c>
      <c r="G3021" t="s">
        <v>14672</v>
      </c>
      <c r="H3021" t="s">
        <v>7278</v>
      </c>
      <c r="I3021" s="14">
        <v>50</v>
      </c>
      <c r="J3021" s="23">
        <v>678.37</v>
      </c>
      <c r="K3021" s="23">
        <f t="shared" si="94"/>
        <v>33918.5</v>
      </c>
      <c r="L3021" s="20">
        <f t="shared" si="93"/>
        <v>1.4103912339843835E-5</v>
      </c>
    </row>
    <row r="3022" spans="1:12" x14ac:dyDescent="0.25">
      <c r="A3022" t="s">
        <v>5016</v>
      </c>
      <c r="B3022" t="s">
        <v>5017</v>
      </c>
      <c r="C3022" t="s">
        <v>4937</v>
      </c>
      <c r="D3022" t="s">
        <v>14887</v>
      </c>
      <c r="G3022" t="str">
        <f>IFERROR(VLOOKUP(F3022,Maquinas!A:B,2,0),"")</f>
        <v/>
      </c>
      <c r="H3022" t="s">
        <v>14676</v>
      </c>
      <c r="I3022" s="14">
        <v>14</v>
      </c>
      <c r="J3022" s="23">
        <v>2416.75</v>
      </c>
      <c r="K3022" s="23">
        <f t="shared" si="94"/>
        <v>33834.5</v>
      </c>
      <c r="L3022" s="20">
        <f t="shared" ref="L3022:L3085" si="95">+K3022/$K$4057</f>
        <v>1.4068983653830394E-5</v>
      </c>
    </row>
    <row r="3023" spans="1:12" x14ac:dyDescent="0.25">
      <c r="A3023" t="s">
        <v>2526</v>
      </c>
      <c r="B3023" t="s">
        <v>2527</v>
      </c>
      <c r="C3023" t="s">
        <v>1725</v>
      </c>
      <c r="D3023" t="s">
        <v>14896</v>
      </c>
      <c r="F3023" t="s">
        <v>12875</v>
      </c>
      <c r="G3023" t="s">
        <v>14671</v>
      </c>
      <c r="H3023" t="s">
        <v>7278</v>
      </c>
      <c r="I3023" s="14">
        <v>2</v>
      </c>
      <c r="J3023" s="23">
        <v>16896.53</v>
      </c>
      <c r="K3023" s="23">
        <f t="shared" si="94"/>
        <v>33793.06</v>
      </c>
      <c r="L3023" s="20">
        <f t="shared" si="95"/>
        <v>1.405175216873043E-5</v>
      </c>
    </row>
    <row r="3024" spans="1:12" x14ac:dyDescent="0.25">
      <c r="A3024" t="s">
        <v>7612</v>
      </c>
      <c r="B3024" t="s">
        <v>7613</v>
      </c>
      <c r="C3024" t="s">
        <v>1719</v>
      </c>
      <c r="D3024" t="s">
        <v>14885</v>
      </c>
      <c r="E3024" t="s">
        <v>14890</v>
      </c>
      <c r="F3024" t="s">
        <v>12733</v>
      </c>
      <c r="G3024" t="s">
        <v>14698</v>
      </c>
      <c r="H3024" t="s">
        <v>14697</v>
      </c>
      <c r="I3024" s="14">
        <v>4</v>
      </c>
      <c r="J3024" s="23">
        <v>8425</v>
      </c>
      <c r="K3024" s="23">
        <f t="shared" si="94"/>
        <v>33700</v>
      </c>
      <c r="L3024" s="20">
        <f t="shared" si="95"/>
        <v>1.4013056174439826E-5</v>
      </c>
    </row>
    <row r="3025" spans="1:12" x14ac:dyDescent="0.25">
      <c r="A3025" t="s">
        <v>9334</v>
      </c>
      <c r="B3025" t="s">
        <v>9335</v>
      </c>
      <c r="C3025" t="s">
        <v>1719</v>
      </c>
      <c r="D3025" t="s">
        <v>14885</v>
      </c>
      <c r="F3025" t="s">
        <v>12657</v>
      </c>
      <c r="G3025" t="str">
        <f>IFERROR(VLOOKUP(F3025,Maquinas!A:B,2,0),"")</f>
        <v>SPEED MASTER 6 COLORES</v>
      </c>
      <c r="H3025" t="s">
        <v>14697</v>
      </c>
      <c r="I3025" s="14">
        <v>2</v>
      </c>
      <c r="J3025" s="23">
        <v>16834.830000000002</v>
      </c>
      <c r="K3025" s="23">
        <f t="shared" ref="K3025:K3088" si="96">+I3025*J3025</f>
        <v>33669.660000000003</v>
      </c>
      <c r="L3025" s="20">
        <f t="shared" si="95"/>
        <v>1.4000440265705926E-5</v>
      </c>
    </row>
    <row r="3026" spans="1:12" x14ac:dyDescent="0.25">
      <c r="A3026" t="s">
        <v>2659</v>
      </c>
      <c r="B3026" t="s">
        <v>2660</v>
      </c>
      <c r="C3026" t="s">
        <v>1719</v>
      </c>
      <c r="D3026" t="s">
        <v>14885</v>
      </c>
      <c r="F3026" t="s">
        <v>12875</v>
      </c>
      <c r="G3026" t="s">
        <v>14671</v>
      </c>
      <c r="H3026" t="s">
        <v>7278</v>
      </c>
      <c r="I3026" s="14">
        <v>20</v>
      </c>
      <c r="J3026" s="23">
        <v>1682.98</v>
      </c>
      <c r="K3026" s="23">
        <f t="shared" si="96"/>
        <v>33659.599999999999</v>
      </c>
      <c r="L3026" s="20">
        <f t="shared" si="95"/>
        <v>1.3996257139738123E-5</v>
      </c>
    </row>
    <row r="3027" spans="1:12" x14ac:dyDescent="0.25">
      <c r="A3027" s="76" t="s">
        <v>9511</v>
      </c>
      <c r="B3027" s="76" t="s">
        <v>9512</v>
      </c>
      <c r="C3027" s="76" t="s">
        <v>1965</v>
      </c>
      <c r="D3027" s="76" t="s">
        <v>14892</v>
      </c>
      <c r="E3027" s="76"/>
      <c r="F3027" s="76" t="s">
        <v>12688</v>
      </c>
      <c r="G3027" s="76" t="s">
        <v>14669</v>
      </c>
      <c r="H3027" s="76" t="s">
        <v>7154</v>
      </c>
      <c r="I3027" s="94">
        <v>1</v>
      </c>
      <c r="J3027" s="95">
        <v>33600</v>
      </c>
      <c r="K3027" s="95">
        <f t="shared" si="96"/>
        <v>33600</v>
      </c>
      <c r="L3027" s="96">
        <f t="shared" si="95"/>
        <v>1.3971474405376206E-5</v>
      </c>
    </row>
    <row r="3028" spans="1:12" x14ac:dyDescent="0.25">
      <c r="A3028" t="s">
        <v>8926</v>
      </c>
      <c r="B3028" t="s">
        <v>8927</v>
      </c>
      <c r="C3028" t="s">
        <v>1970</v>
      </c>
      <c r="D3028" t="s">
        <v>14902</v>
      </c>
      <c r="E3028" t="s">
        <v>14890</v>
      </c>
      <c r="F3028" t="s">
        <v>14708</v>
      </c>
      <c r="G3028" t="s">
        <v>14660</v>
      </c>
      <c r="H3028" t="s">
        <v>15506</v>
      </c>
      <c r="I3028" s="36">
        <v>2</v>
      </c>
      <c r="J3028" s="37">
        <v>10500</v>
      </c>
      <c r="K3028" s="37">
        <f t="shared" si="96"/>
        <v>21000</v>
      </c>
      <c r="L3028" s="38">
        <f t="shared" si="95"/>
        <v>8.7321715033601284E-6</v>
      </c>
    </row>
    <row r="3029" spans="1:12" hidden="1" x14ac:dyDescent="0.25">
      <c r="A3029" t="s">
        <v>11606</v>
      </c>
      <c r="B3029" t="s">
        <v>11607</v>
      </c>
      <c r="C3029" t="s">
        <v>1906</v>
      </c>
      <c r="D3029" t="s">
        <v>14966</v>
      </c>
      <c r="F3029" t="s">
        <v>14676</v>
      </c>
      <c r="G3029" t="str">
        <f>IFERROR(VLOOKUP(F3029,Maquinas!A:B,2,0),"")</f>
        <v/>
      </c>
      <c r="H3029" t="s">
        <v>14676</v>
      </c>
      <c r="I3029" s="14">
        <v>31</v>
      </c>
      <c r="J3029" s="23">
        <v>1082.6300000000001</v>
      </c>
      <c r="K3029" s="23">
        <f t="shared" si="96"/>
        <v>33561.530000000006</v>
      </c>
      <c r="L3029" s="20">
        <f t="shared" si="95"/>
        <v>1.3955477898817434E-5</v>
      </c>
    </row>
    <row r="3030" spans="1:12" x14ac:dyDescent="0.25">
      <c r="A3030" t="s">
        <v>4822</v>
      </c>
      <c r="B3030" t="s">
        <v>4823</v>
      </c>
      <c r="C3030" t="s">
        <v>1719</v>
      </c>
      <c r="D3030" t="s">
        <v>14885</v>
      </c>
      <c r="G3030" t="str">
        <f>IFERROR(VLOOKUP(F3030,Maquinas!A:B,2,0),"")</f>
        <v/>
      </c>
      <c r="H3030" t="s">
        <v>14676</v>
      </c>
      <c r="I3030" s="14">
        <v>1</v>
      </c>
      <c r="J3030" s="23">
        <v>33501</v>
      </c>
      <c r="K3030" s="23">
        <f t="shared" si="96"/>
        <v>33501</v>
      </c>
      <c r="L3030" s="20">
        <f t="shared" si="95"/>
        <v>1.3930308454003224E-5</v>
      </c>
    </row>
    <row r="3031" spans="1:12" x14ac:dyDescent="0.25">
      <c r="A3031" t="s">
        <v>4594</v>
      </c>
      <c r="B3031" t="s">
        <v>4595</v>
      </c>
      <c r="C3031" t="s">
        <v>1725</v>
      </c>
      <c r="D3031" t="s">
        <v>14896</v>
      </c>
      <c r="G3031" t="str">
        <f>IFERROR(VLOOKUP(F3031,Maquinas!A:B,2,0),"")</f>
        <v/>
      </c>
      <c r="H3031" t="s">
        <v>14676</v>
      </c>
      <c r="I3031" s="14">
        <v>2</v>
      </c>
      <c r="J3031" s="23">
        <v>16695.330000000002</v>
      </c>
      <c r="K3031" s="23">
        <f t="shared" si="96"/>
        <v>33390.660000000003</v>
      </c>
      <c r="L3031" s="20">
        <f t="shared" si="95"/>
        <v>1.3884427130018427E-5</v>
      </c>
    </row>
    <row r="3032" spans="1:12" s="28" customFormat="1" hidden="1" x14ac:dyDescent="0.25">
      <c r="A3032" s="28" t="s">
        <v>12296</v>
      </c>
      <c r="B3032" s="28" t="s">
        <v>12297</v>
      </c>
      <c r="C3032" s="28" t="s">
        <v>1891</v>
      </c>
      <c r="D3032" s="28" t="s">
        <v>14946</v>
      </c>
      <c r="G3032" s="28" t="str">
        <f>IFERROR(VLOOKUP(F3032,Maquinas!A:B,2,0),"")</f>
        <v/>
      </c>
      <c r="I3032" s="29">
        <v>2</v>
      </c>
      <c r="J3032" s="30">
        <v>16660</v>
      </c>
      <c r="K3032" s="30">
        <f t="shared" si="96"/>
        <v>33320</v>
      </c>
      <c r="L3032" s="31">
        <f t="shared" si="95"/>
        <v>1.3855045451998072E-5</v>
      </c>
    </row>
    <row r="3033" spans="1:12" x14ac:dyDescent="0.25">
      <c r="A3033" t="s">
        <v>10167</v>
      </c>
      <c r="B3033" t="s">
        <v>10168</v>
      </c>
      <c r="C3033" t="s">
        <v>15049</v>
      </c>
      <c r="D3033" t="s">
        <v>14908</v>
      </c>
      <c r="G3033" t="str">
        <f>IFERROR(VLOOKUP(F3033,Maquinas!A:B,2,0),"")</f>
        <v/>
      </c>
      <c r="H3033" t="s">
        <v>14778</v>
      </c>
      <c r="I3033" s="36">
        <v>1</v>
      </c>
      <c r="J3033" s="37">
        <v>33300</v>
      </c>
      <c r="K3033" s="37">
        <f t="shared" si="96"/>
        <v>33300</v>
      </c>
      <c r="L3033" s="38">
        <f t="shared" si="95"/>
        <v>1.3846729098185347E-5</v>
      </c>
    </row>
    <row r="3034" spans="1:12" x14ac:dyDescent="0.25">
      <c r="A3034" s="76" t="s">
        <v>3430</v>
      </c>
      <c r="B3034" s="76" t="s">
        <v>3431</v>
      </c>
      <c r="C3034" s="76" t="s">
        <v>433</v>
      </c>
      <c r="D3034" s="76" t="s">
        <v>14881</v>
      </c>
      <c r="E3034" s="76"/>
      <c r="F3034" s="76" t="s">
        <v>12757</v>
      </c>
      <c r="G3034" s="76" t="s">
        <v>14700</v>
      </c>
      <c r="H3034" s="76" t="s">
        <v>14697</v>
      </c>
      <c r="I3034" s="77">
        <v>11</v>
      </c>
      <c r="J3034" s="78">
        <v>3015</v>
      </c>
      <c r="K3034" s="78">
        <f t="shared" si="96"/>
        <v>33165</v>
      </c>
      <c r="L3034" s="79">
        <f t="shared" si="95"/>
        <v>1.3790593709949461E-5</v>
      </c>
    </row>
    <row r="3035" spans="1:12" x14ac:dyDescent="0.25">
      <c r="A3035" t="s">
        <v>3541</v>
      </c>
      <c r="B3035" t="s">
        <v>3542</v>
      </c>
      <c r="C3035" t="s">
        <v>1891</v>
      </c>
      <c r="D3035" t="s">
        <v>14946</v>
      </c>
      <c r="G3035" t="str">
        <f>IFERROR(VLOOKUP(F3035,Maquinas!A:B,2,0),"")</f>
        <v/>
      </c>
      <c r="H3035" t="s">
        <v>14676</v>
      </c>
      <c r="I3035" s="14">
        <v>5</v>
      </c>
      <c r="J3035" s="23">
        <v>6632.45</v>
      </c>
      <c r="K3035" s="23">
        <f t="shared" si="96"/>
        <v>33162.25</v>
      </c>
      <c r="L3035" s="20">
        <f t="shared" si="95"/>
        <v>1.3789450211300211E-5</v>
      </c>
    </row>
    <row r="3036" spans="1:12" x14ac:dyDescent="0.25">
      <c r="A3036" t="s">
        <v>8625</v>
      </c>
      <c r="B3036" t="s">
        <v>15089</v>
      </c>
      <c r="C3036" t="s">
        <v>1882</v>
      </c>
      <c r="D3036" t="s">
        <v>14886</v>
      </c>
      <c r="E3036" t="s">
        <v>14890</v>
      </c>
      <c r="F3036" t="s">
        <v>14895</v>
      </c>
      <c r="G3036" t="s">
        <v>14664</v>
      </c>
      <c r="H3036" t="s">
        <v>7195</v>
      </c>
      <c r="I3036" s="14">
        <v>2</v>
      </c>
      <c r="J3036" s="23">
        <v>16542.849999999999</v>
      </c>
      <c r="K3036" s="23">
        <f t="shared" si="96"/>
        <v>33085.699999999997</v>
      </c>
      <c r="L3036" s="20">
        <f t="shared" si="95"/>
        <v>1.375761936708201E-5</v>
      </c>
    </row>
    <row r="3037" spans="1:12" x14ac:dyDescent="0.25">
      <c r="A3037" t="s">
        <v>4433</v>
      </c>
      <c r="B3037" t="s">
        <v>4434</v>
      </c>
      <c r="C3037" t="s">
        <v>1725</v>
      </c>
      <c r="D3037" t="s">
        <v>14896</v>
      </c>
      <c r="G3037" t="str">
        <f>IFERROR(VLOOKUP(F3037,Maquinas!A:B,2,0),"")</f>
        <v/>
      </c>
      <c r="H3037" t="s">
        <v>14676</v>
      </c>
      <c r="I3037" s="14">
        <v>1</v>
      </c>
      <c r="J3037" s="23">
        <v>33065.54</v>
      </c>
      <c r="K3037" s="23">
        <f t="shared" si="96"/>
        <v>33065.54</v>
      </c>
      <c r="L3037" s="20">
        <f t="shared" si="95"/>
        <v>1.3749236482438785E-5</v>
      </c>
    </row>
    <row r="3038" spans="1:12" x14ac:dyDescent="0.25">
      <c r="A3038" t="s">
        <v>2103</v>
      </c>
      <c r="B3038" t="s">
        <v>2104</v>
      </c>
      <c r="C3038" t="s">
        <v>1719</v>
      </c>
      <c r="D3038" t="s">
        <v>14885</v>
      </c>
      <c r="F3038" t="s">
        <v>12864</v>
      </c>
      <c r="G3038" t="s">
        <v>14670</v>
      </c>
      <c r="H3038" t="s">
        <v>7154</v>
      </c>
      <c r="I3038" s="14">
        <v>1</v>
      </c>
      <c r="J3038" s="23">
        <v>33001.410000000003</v>
      </c>
      <c r="K3038" s="23">
        <f t="shared" si="96"/>
        <v>33001.410000000003</v>
      </c>
      <c r="L3038" s="20">
        <f t="shared" si="95"/>
        <v>1.3722570093938288E-5</v>
      </c>
    </row>
    <row r="3039" spans="1:12" x14ac:dyDescent="0.25">
      <c r="A3039" t="s">
        <v>4076</v>
      </c>
      <c r="B3039" t="s">
        <v>4077</v>
      </c>
      <c r="C3039" t="s">
        <v>1922</v>
      </c>
      <c r="D3039" t="s">
        <v>14649</v>
      </c>
      <c r="G3039" t="str">
        <f>IFERROR(VLOOKUP(F3039,Maquinas!A:B,2,0),"")</f>
        <v/>
      </c>
      <c r="H3039" t="s">
        <v>14676</v>
      </c>
      <c r="I3039" s="14">
        <v>2</v>
      </c>
      <c r="J3039" s="23">
        <v>16500</v>
      </c>
      <c r="K3039" s="23">
        <f t="shared" si="96"/>
        <v>33000</v>
      </c>
      <c r="L3039" s="20">
        <f t="shared" si="95"/>
        <v>1.3721983790994489E-5</v>
      </c>
    </row>
    <row r="3040" spans="1:12" x14ac:dyDescent="0.25">
      <c r="A3040" t="s">
        <v>10702</v>
      </c>
      <c r="B3040" t="s">
        <v>15090</v>
      </c>
      <c r="C3040" t="s">
        <v>1719</v>
      </c>
      <c r="D3040" t="s">
        <v>14885</v>
      </c>
      <c r="E3040" t="s">
        <v>14890</v>
      </c>
      <c r="G3040" t="s">
        <v>14717</v>
      </c>
      <c r="H3040" t="s">
        <v>14778</v>
      </c>
      <c r="I3040" s="14">
        <v>1</v>
      </c>
      <c r="J3040" s="23">
        <v>33000</v>
      </c>
      <c r="K3040" s="23">
        <f t="shared" si="96"/>
        <v>33000</v>
      </c>
      <c r="L3040" s="20">
        <f t="shared" si="95"/>
        <v>1.3721983790994489E-5</v>
      </c>
    </row>
    <row r="3041" spans="1:12" hidden="1" x14ac:dyDescent="0.25">
      <c r="A3041" t="s">
        <v>12192</v>
      </c>
      <c r="B3041" t="s">
        <v>12193</v>
      </c>
      <c r="C3041" t="s">
        <v>1965</v>
      </c>
      <c r="D3041" t="s">
        <v>14908</v>
      </c>
      <c r="G3041" t="str">
        <f>IFERROR(VLOOKUP(F3041,Maquinas!A:B,2,0),"")</f>
        <v/>
      </c>
      <c r="I3041" s="14">
        <v>1</v>
      </c>
      <c r="J3041" s="23">
        <v>32500</v>
      </c>
      <c r="K3041" s="23">
        <f t="shared" si="96"/>
        <v>32500</v>
      </c>
      <c r="L3041" s="20">
        <f t="shared" si="95"/>
        <v>1.3514074945676391E-5</v>
      </c>
    </row>
    <row r="3042" spans="1:12" x14ac:dyDescent="0.25">
      <c r="A3042" t="s">
        <v>10546</v>
      </c>
      <c r="B3042" t="s">
        <v>10547</v>
      </c>
      <c r="C3042" t="s">
        <v>1922</v>
      </c>
      <c r="D3042" t="s">
        <v>14649</v>
      </c>
      <c r="F3042" t="s">
        <v>15091</v>
      </c>
      <c r="G3042" t="str">
        <f>IFERROR(VLOOKUP(F3042,Maquinas!A:B,2,0),"")</f>
        <v/>
      </c>
      <c r="H3042" t="s">
        <v>14676</v>
      </c>
      <c r="I3042" s="14">
        <v>2</v>
      </c>
      <c r="J3042" s="23">
        <v>16200</v>
      </c>
      <c r="K3042" s="23">
        <f t="shared" si="96"/>
        <v>32400</v>
      </c>
      <c r="L3042" s="20">
        <f t="shared" si="95"/>
        <v>1.3472493176612771E-5</v>
      </c>
    </row>
    <row r="3043" spans="1:12" x14ac:dyDescent="0.25">
      <c r="A3043" t="s">
        <v>5168</v>
      </c>
      <c r="B3043" t="s">
        <v>5169</v>
      </c>
      <c r="C3043" t="s">
        <v>1725</v>
      </c>
      <c r="D3043" t="s">
        <v>14896</v>
      </c>
      <c r="E3043" t="s">
        <v>14890</v>
      </c>
      <c r="F3043" t="s">
        <v>14676</v>
      </c>
      <c r="G3043" t="str">
        <f>IFERROR(VLOOKUP(F3043,Maquinas!A:B,2,0),"")</f>
        <v/>
      </c>
      <c r="H3043" t="s">
        <v>14676</v>
      </c>
      <c r="I3043" s="14">
        <v>1</v>
      </c>
      <c r="J3043" s="23">
        <v>32200</v>
      </c>
      <c r="K3043" s="23">
        <f t="shared" si="96"/>
        <v>32200</v>
      </c>
      <c r="L3043" s="20">
        <f t="shared" si="95"/>
        <v>1.3389329638485531E-5</v>
      </c>
    </row>
    <row r="3044" spans="1:12" x14ac:dyDescent="0.25">
      <c r="A3044" t="s">
        <v>7732</v>
      </c>
      <c r="B3044" t="s">
        <v>7733</v>
      </c>
      <c r="C3044" t="s">
        <v>1882</v>
      </c>
      <c r="D3044" t="s">
        <v>14886</v>
      </c>
      <c r="E3044" t="s">
        <v>14890</v>
      </c>
      <c r="F3044" t="s">
        <v>12688</v>
      </c>
      <c r="G3044" t="s">
        <v>14669</v>
      </c>
      <c r="H3044" s="43" t="s">
        <v>7154</v>
      </c>
      <c r="I3044" s="14">
        <v>2</v>
      </c>
      <c r="J3044" s="23">
        <v>16082</v>
      </c>
      <c r="K3044" s="23">
        <f t="shared" si="96"/>
        <v>32164</v>
      </c>
      <c r="L3044" s="20">
        <f t="shared" si="95"/>
        <v>1.3374360201622628E-5</v>
      </c>
    </row>
    <row r="3045" spans="1:12" x14ac:dyDescent="0.25">
      <c r="A3045" t="s">
        <v>8025</v>
      </c>
      <c r="B3045" t="s">
        <v>8026</v>
      </c>
      <c r="C3045" t="s">
        <v>1970</v>
      </c>
      <c r="D3045" t="s">
        <v>14902</v>
      </c>
      <c r="E3045" t="s">
        <v>14890</v>
      </c>
      <c r="F3045" t="s">
        <v>12733</v>
      </c>
      <c r="G3045" t="s">
        <v>14698</v>
      </c>
      <c r="H3045" t="s">
        <v>14697</v>
      </c>
      <c r="I3045" s="14">
        <v>4</v>
      </c>
      <c r="J3045" s="23">
        <v>8040</v>
      </c>
      <c r="K3045" s="23">
        <f t="shared" si="96"/>
        <v>32160</v>
      </c>
      <c r="L3045" s="20">
        <f t="shared" si="95"/>
        <v>1.3372696930860084E-5</v>
      </c>
    </row>
    <row r="3046" spans="1:12" x14ac:dyDescent="0.25">
      <c r="A3046" t="s">
        <v>8583</v>
      </c>
      <c r="B3046" t="s">
        <v>8584</v>
      </c>
      <c r="C3046" t="s">
        <v>3349</v>
      </c>
      <c r="D3046" t="s">
        <v>14953</v>
      </c>
      <c r="E3046" t="s">
        <v>14890</v>
      </c>
      <c r="G3046" t="str">
        <f>IFERROR(VLOOKUP(F3046,Maquinas!A:B,2,0),"")</f>
        <v/>
      </c>
      <c r="H3046" t="s">
        <v>14778</v>
      </c>
      <c r="I3046" s="14">
        <v>1</v>
      </c>
      <c r="J3046" s="23">
        <v>32150</v>
      </c>
      <c r="K3046" s="23">
        <f t="shared" si="96"/>
        <v>32150</v>
      </c>
      <c r="L3046" s="20">
        <f t="shared" si="95"/>
        <v>1.3368538753953721E-5</v>
      </c>
    </row>
    <row r="3047" spans="1:12" x14ac:dyDescent="0.25">
      <c r="A3047" t="s">
        <v>10001</v>
      </c>
      <c r="B3047" t="s">
        <v>10002</v>
      </c>
      <c r="C3047" t="s">
        <v>1719</v>
      </c>
      <c r="D3047" t="s">
        <v>14885</v>
      </c>
      <c r="E3047" t="s">
        <v>14890</v>
      </c>
      <c r="F3047" t="s">
        <v>12657</v>
      </c>
      <c r="G3047" t="s">
        <v>14695</v>
      </c>
      <c r="H3047" t="s">
        <v>14697</v>
      </c>
      <c r="I3047" s="14">
        <v>2</v>
      </c>
      <c r="J3047" s="23">
        <v>16072.69</v>
      </c>
      <c r="K3047" s="23">
        <f t="shared" si="96"/>
        <v>32145.38</v>
      </c>
      <c r="L3047" s="20">
        <f t="shared" si="95"/>
        <v>1.3366617676222983E-5</v>
      </c>
    </row>
    <row r="3048" spans="1:12" x14ac:dyDescent="0.25">
      <c r="A3048" t="s">
        <v>3673</v>
      </c>
      <c r="B3048" t="s">
        <v>3674</v>
      </c>
      <c r="C3048" t="s">
        <v>1970</v>
      </c>
      <c r="D3048" t="s">
        <v>14902</v>
      </c>
      <c r="G3048" t="str">
        <f>IFERROR(VLOOKUP(F3048,Maquinas!A:B,2,0),"")</f>
        <v/>
      </c>
      <c r="H3048" t="s">
        <v>14676</v>
      </c>
      <c r="I3048" s="14">
        <v>3</v>
      </c>
      <c r="J3048" s="23">
        <v>10712.59</v>
      </c>
      <c r="K3048" s="23">
        <f t="shared" si="96"/>
        <v>32137.77</v>
      </c>
      <c r="L3048" s="20">
        <f t="shared" si="95"/>
        <v>1.3363453303597242E-5</v>
      </c>
    </row>
    <row r="3049" spans="1:12" x14ac:dyDescent="0.25">
      <c r="A3049" t="s">
        <v>7750</v>
      </c>
      <c r="B3049" t="s">
        <v>7751</v>
      </c>
      <c r="C3049" t="s">
        <v>1970</v>
      </c>
      <c r="D3049" t="s">
        <v>14902</v>
      </c>
      <c r="E3049" t="s">
        <v>14890</v>
      </c>
      <c r="F3049" t="s">
        <v>12733</v>
      </c>
      <c r="G3049" t="s">
        <v>14698</v>
      </c>
      <c r="H3049" t="s">
        <v>14697</v>
      </c>
      <c r="I3049" s="14">
        <v>4</v>
      </c>
      <c r="J3049" s="23">
        <v>8033.97</v>
      </c>
      <c r="K3049" s="23">
        <f t="shared" si="96"/>
        <v>32135.88</v>
      </c>
      <c r="L3049" s="20">
        <f t="shared" si="95"/>
        <v>1.3362667408161939E-5</v>
      </c>
    </row>
    <row r="3050" spans="1:12" x14ac:dyDescent="0.25">
      <c r="A3050" s="76" t="s">
        <v>9282</v>
      </c>
      <c r="B3050" s="76" t="s">
        <v>9283</v>
      </c>
      <c r="C3050" s="76" t="s">
        <v>1965</v>
      </c>
      <c r="D3050" s="76" t="s">
        <v>14892</v>
      </c>
      <c r="E3050" s="76"/>
      <c r="F3050" s="76"/>
      <c r="G3050" s="76" t="str">
        <f>IFERROR(VLOOKUP(F3050,Maquinas!A:B,2,0),"")</f>
        <v/>
      </c>
      <c r="H3050" s="76" t="s">
        <v>14676</v>
      </c>
      <c r="I3050" s="94">
        <v>2</v>
      </c>
      <c r="J3050" s="95">
        <v>16060</v>
      </c>
      <c r="K3050" s="95">
        <f t="shared" si="96"/>
        <v>32120</v>
      </c>
      <c r="L3050" s="96">
        <f t="shared" si="95"/>
        <v>1.3356064223234636E-5</v>
      </c>
    </row>
    <row r="3051" spans="1:12" x14ac:dyDescent="0.25">
      <c r="A3051" t="s">
        <v>4820</v>
      </c>
      <c r="B3051" t="s">
        <v>4821</v>
      </c>
      <c r="C3051" t="s">
        <v>1725</v>
      </c>
      <c r="D3051" t="s">
        <v>14896</v>
      </c>
      <c r="G3051" t="str">
        <f>IFERROR(VLOOKUP(F3051,Maquinas!A:B,2,0),"")</f>
        <v/>
      </c>
      <c r="H3051" t="s">
        <v>14676</v>
      </c>
      <c r="I3051" s="14">
        <v>3</v>
      </c>
      <c r="J3051" s="23">
        <v>10700</v>
      </c>
      <c r="K3051" s="23">
        <f t="shared" si="96"/>
        <v>32100</v>
      </c>
      <c r="L3051" s="20">
        <f t="shared" si="95"/>
        <v>1.3347747869421911E-5</v>
      </c>
    </row>
    <row r="3052" spans="1:12" x14ac:dyDescent="0.25">
      <c r="A3052" s="76" t="s">
        <v>4874</v>
      </c>
      <c r="B3052" s="76" t="s">
        <v>4875</v>
      </c>
      <c r="C3052" s="76" t="s">
        <v>1965</v>
      </c>
      <c r="D3052" s="76" t="s">
        <v>14908</v>
      </c>
      <c r="E3052" s="76"/>
      <c r="F3052" s="76"/>
      <c r="G3052" s="76" t="str">
        <f>IFERROR(VLOOKUP(F3052,Maquinas!A:B,2,0),"")</f>
        <v/>
      </c>
      <c r="H3052" s="76" t="s">
        <v>14676</v>
      </c>
      <c r="I3052" s="94">
        <v>2</v>
      </c>
      <c r="J3052" s="95">
        <v>16023</v>
      </c>
      <c r="K3052" s="95">
        <f t="shared" si="96"/>
        <v>32046</v>
      </c>
      <c r="L3052" s="96">
        <f t="shared" si="95"/>
        <v>1.3325293714127557E-5</v>
      </c>
    </row>
    <row r="3053" spans="1:12" x14ac:dyDescent="0.25">
      <c r="A3053" t="s">
        <v>4952</v>
      </c>
      <c r="B3053" t="s">
        <v>4953</v>
      </c>
      <c r="C3053" t="s">
        <v>4937</v>
      </c>
      <c r="D3053" t="s">
        <v>14887</v>
      </c>
      <c r="G3053" t="str">
        <f>IFERROR(VLOOKUP(F3053,Maquinas!A:B,2,0),"")</f>
        <v/>
      </c>
      <c r="H3053" t="s">
        <v>14676</v>
      </c>
      <c r="I3053" s="14">
        <v>1</v>
      </c>
      <c r="J3053" s="23">
        <v>32019.3</v>
      </c>
      <c r="K3053" s="23">
        <f t="shared" si="96"/>
        <v>32019.3</v>
      </c>
      <c r="L3053" s="20">
        <f t="shared" si="95"/>
        <v>1.3314191381787571E-5</v>
      </c>
    </row>
    <row r="3054" spans="1:12" x14ac:dyDescent="0.25">
      <c r="A3054" t="s">
        <v>4596</v>
      </c>
      <c r="B3054" t="s">
        <v>4597</v>
      </c>
      <c r="C3054" t="s">
        <v>1725</v>
      </c>
      <c r="D3054" t="s">
        <v>14896</v>
      </c>
      <c r="G3054" t="str">
        <f>IFERROR(VLOOKUP(F3054,Maquinas!A:B,2,0),"")</f>
        <v/>
      </c>
      <c r="H3054" t="s">
        <v>14676</v>
      </c>
      <c r="I3054" s="14">
        <v>2</v>
      </c>
      <c r="J3054" s="23">
        <v>16000</v>
      </c>
      <c r="K3054" s="23">
        <f t="shared" si="96"/>
        <v>32000</v>
      </c>
      <c r="L3054" s="20">
        <f t="shared" si="95"/>
        <v>1.3306166100358292E-5</v>
      </c>
    </row>
    <row r="3055" spans="1:12" x14ac:dyDescent="0.25">
      <c r="A3055" t="s">
        <v>9326</v>
      </c>
      <c r="B3055" t="s">
        <v>9327</v>
      </c>
      <c r="C3055" t="s">
        <v>1922</v>
      </c>
      <c r="D3055" t="s">
        <v>14649</v>
      </c>
      <c r="F3055" t="s">
        <v>12445</v>
      </c>
      <c r="G3055" t="str">
        <f>IFERROR(VLOOKUP(F3055,Maquinas!A:B,2,0),"")</f>
        <v>STEVENS I</v>
      </c>
      <c r="H3055" t="s">
        <v>1286</v>
      </c>
      <c r="I3055" s="36">
        <v>2</v>
      </c>
      <c r="J3055" s="37">
        <v>16000</v>
      </c>
      <c r="K3055" s="37">
        <f t="shared" si="96"/>
        <v>32000</v>
      </c>
      <c r="L3055" s="20">
        <f t="shared" si="95"/>
        <v>1.3306166100358292E-5</v>
      </c>
    </row>
    <row r="3056" spans="1:12" x14ac:dyDescent="0.25">
      <c r="A3056" t="s">
        <v>9024</v>
      </c>
      <c r="B3056" t="s">
        <v>9025</v>
      </c>
      <c r="C3056" t="s">
        <v>1922</v>
      </c>
      <c r="D3056" t="s">
        <v>14649</v>
      </c>
      <c r="F3056" t="s">
        <v>14708</v>
      </c>
      <c r="G3056" t="s">
        <v>14660</v>
      </c>
      <c r="H3056" t="s">
        <v>15506</v>
      </c>
      <c r="I3056" s="36">
        <v>13</v>
      </c>
      <c r="J3056" s="37">
        <v>10100</v>
      </c>
      <c r="K3056" s="37">
        <f t="shared" si="96"/>
        <v>131300</v>
      </c>
      <c r="L3056" s="38">
        <f t="shared" si="95"/>
        <v>5.4596862780532616E-5</v>
      </c>
    </row>
    <row r="3057" spans="1:12" x14ac:dyDescent="0.25">
      <c r="A3057" s="76" t="s">
        <v>9882</v>
      </c>
      <c r="B3057" s="76" t="s">
        <v>9883</v>
      </c>
      <c r="C3057" s="76" t="s">
        <v>1965</v>
      </c>
      <c r="D3057" s="76" t="s">
        <v>14892</v>
      </c>
      <c r="E3057" s="76"/>
      <c r="F3057" s="76" t="s">
        <v>14828</v>
      </c>
      <c r="G3057" s="76" t="str">
        <f>IFERROR(VLOOKUP(F3057,Maquinas!A:B,2,0),"")</f>
        <v/>
      </c>
      <c r="H3057" s="76" t="s">
        <v>14676</v>
      </c>
      <c r="I3057" s="94">
        <v>1</v>
      </c>
      <c r="J3057" s="95">
        <v>32000</v>
      </c>
      <c r="K3057" s="95">
        <f t="shared" si="96"/>
        <v>32000</v>
      </c>
      <c r="L3057" s="96">
        <f t="shared" si="95"/>
        <v>1.3306166100358292E-5</v>
      </c>
    </row>
    <row r="3058" spans="1:12" x14ac:dyDescent="0.25">
      <c r="A3058" t="s">
        <v>10279</v>
      </c>
      <c r="B3058" t="s">
        <v>10280</v>
      </c>
      <c r="C3058" t="s">
        <v>1891</v>
      </c>
      <c r="D3058" t="s">
        <v>14946</v>
      </c>
      <c r="G3058" t="str">
        <f>IFERROR(VLOOKUP(F3058,Maquinas!A:B,2,0),"")</f>
        <v/>
      </c>
      <c r="H3058" t="s">
        <v>14676</v>
      </c>
      <c r="I3058" s="14">
        <v>4</v>
      </c>
      <c r="J3058" s="23">
        <v>8000</v>
      </c>
      <c r="K3058" s="23">
        <f t="shared" si="96"/>
        <v>32000</v>
      </c>
      <c r="L3058" s="20">
        <f t="shared" si="95"/>
        <v>1.3306166100358292E-5</v>
      </c>
    </row>
    <row r="3059" spans="1:12" x14ac:dyDescent="0.25">
      <c r="A3059" t="s">
        <v>8783</v>
      </c>
      <c r="B3059" t="s">
        <v>8784</v>
      </c>
      <c r="C3059" t="s">
        <v>2770</v>
      </c>
      <c r="D3059" t="s">
        <v>14925</v>
      </c>
      <c r="E3059" t="s">
        <v>14890</v>
      </c>
      <c r="G3059" t="str">
        <f>IFERROR(VLOOKUP(F3059,Maquinas!A:B,2,0),"")</f>
        <v/>
      </c>
      <c r="H3059" t="s">
        <v>14676</v>
      </c>
      <c r="I3059" s="14">
        <v>1</v>
      </c>
      <c r="J3059" s="23">
        <v>31922</v>
      </c>
      <c r="K3059" s="23">
        <f t="shared" si="96"/>
        <v>31922</v>
      </c>
      <c r="L3059" s="20">
        <f t="shared" si="95"/>
        <v>1.3273732320488669E-5</v>
      </c>
    </row>
    <row r="3060" spans="1:12" x14ac:dyDescent="0.25">
      <c r="A3060" t="s">
        <v>4524</v>
      </c>
      <c r="B3060" t="s">
        <v>4525</v>
      </c>
      <c r="C3060" t="s">
        <v>1725</v>
      </c>
      <c r="D3060" t="s">
        <v>14896</v>
      </c>
      <c r="G3060" t="str">
        <f>IFERROR(VLOOKUP(F3060,Maquinas!A:B,2,0),"")</f>
        <v/>
      </c>
      <c r="H3060" t="s">
        <v>14676</v>
      </c>
      <c r="I3060" s="14">
        <v>2</v>
      </c>
      <c r="J3060" s="23">
        <v>15900</v>
      </c>
      <c r="K3060" s="23">
        <f t="shared" si="96"/>
        <v>31800</v>
      </c>
      <c r="L3060" s="20">
        <f t="shared" si="95"/>
        <v>1.3223002562231052E-5</v>
      </c>
    </row>
    <row r="3061" spans="1:12" x14ac:dyDescent="0.25">
      <c r="A3061" s="143" t="s">
        <v>9854</v>
      </c>
      <c r="B3061" s="143" t="s">
        <v>9855</v>
      </c>
      <c r="C3061" s="143" t="s">
        <v>1725</v>
      </c>
      <c r="D3061" s="143" t="s">
        <v>14896</v>
      </c>
      <c r="E3061" s="143"/>
      <c r="F3061" s="143" t="s">
        <v>12551</v>
      </c>
      <c r="G3061" s="143" t="s">
        <v>14681</v>
      </c>
      <c r="H3061" s="143" t="s">
        <v>15506</v>
      </c>
      <c r="I3061" s="163">
        <v>3</v>
      </c>
      <c r="J3061" s="164">
        <v>9800</v>
      </c>
      <c r="K3061" s="164">
        <f t="shared" si="96"/>
        <v>29400</v>
      </c>
      <c r="L3061" s="165">
        <f t="shared" si="95"/>
        <v>1.222504010470418E-5</v>
      </c>
    </row>
    <row r="3062" spans="1:12" x14ac:dyDescent="0.25">
      <c r="A3062" t="s">
        <v>8870</v>
      </c>
      <c r="B3062" t="s">
        <v>8871</v>
      </c>
      <c r="C3062" t="s">
        <v>1891</v>
      </c>
      <c r="D3062" t="s">
        <v>14946</v>
      </c>
      <c r="G3062" t="str">
        <f>IFERROR(VLOOKUP(F3062,Maquinas!A:B,2,0),"")</f>
        <v/>
      </c>
      <c r="H3062" t="s">
        <v>14676</v>
      </c>
      <c r="I3062" s="14">
        <v>2</v>
      </c>
      <c r="J3062" s="23">
        <v>15861</v>
      </c>
      <c r="K3062" s="23">
        <f t="shared" si="96"/>
        <v>31722</v>
      </c>
      <c r="L3062" s="20">
        <f t="shared" si="95"/>
        <v>1.3190568782361429E-5</v>
      </c>
    </row>
    <row r="3063" spans="1:12" s="28" customFormat="1" hidden="1" x14ac:dyDescent="0.25">
      <c r="A3063" s="28" t="s">
        <v>11538</v>
      </c>
      <c r="B3063" s="28" t="s">
        <v>11539</v>
      </c>
      <c r="C3063" s="28" t="s">
        <v>5888</v>
      </c>
      <c r="D3063" s="28" t="s">
        <v>14892</v>
      </c>
      <c r="G3063" s="28" t="str">
        <f>IFERROR(VLOOKUP(F3063,Maquinas!A:B,2,0),"")</f>
        <v/>
      </c>
      <c r="I3063" s="29">
        <v>2</v>
      </c>
      <c r="J3063" s="30">
        <v>15807.36</v>
      </c>
      <c r="K3063" s="30">
        <f t="shared" si="96"/>
        <v>31614.720000000001</v>
      </c>
      <c r="L3063" s="31">
        <f t="shared" si="95"/>
        <v>1.3145959860509979E-5</v>
      </c>
    </row>
    <row r="3064" spans="1:12" s="28" customFormat="1" hidden="1" x14ac:dyDescent="0.25">
      <c r="A3064" s="28" t="s">
        <v>11580</v>
      </c>
      <c r="B3064" s="28" t="s">
        <v>11581</v>
      </c>
      <c r="C3064" s="28" t="s">
        <v>5888</v>
      </c>
      <c r="D3064" s="28" t="s">
        <v>14892</v>
      </c>
      <c r="G3064" s="28" t="str">
        <f>IFERROR(VLOOKUP(F3064,Maquinas!A:B,2,0),"")</f>
        <v/>
      </c>
      <c r="I3064" s="29">
        <v>3</v>
      </c>
      <c r="J3064" s="30">
        <v>10503</v>
      </c>
      <c r="K3064" s="30">
        <f t="shared" si="96"/>
        <v>31509</v>
      </c>
      <c r="L3064" s="31">
        <f t="shared" si="95"/>
        <v>1.310199961425592E-5</v>
      </c>
    </row>
    <row r="3065" spans="1:12" x14ac:dyDescent="0.25">
      <c r="A3065" t="s">
        <v>4348</v>
      </c>
      <c r="B3065" t="s">
        <v>4349</v>
      </c>
      <c r="C3065" t="s">
        <v>1954</v>
      </c>
      <c r="D3065" t="s">
        <v>15007</v>
      </c>
      <c r="G3065" t="str">
        <f>IFERROR(VLOOKUP(F3065,Maquinas!A:B,2,0),"")</f>
        <v/>
      </c>
      <c r="H3065" t="s">
        <v>14676</v>
      </c>
      <c r="I3065" s="14">
        <v>20</v>
      </c>
      <c r="J3065" s="23">
        <v>1562.98</v>
      </c>
      <c r="K3065" s="23">
        <f t="shared" si="96"/>
        <v>31259.599999999999</v>
      </c>
      <c r="L3065" s="20">
        <f t="shared" si="95"/>
        <v>1.2998294682211251E-5</v>
      </c>
    </row>
    <row r="3066" spans="1:12" x14ac:dyDescent="0.25">
      <c r="A3066" t="s">
        <v>3619</v>
      </c>
      <c r="B3066" t="s">
        <v>3620</v>
      </c>
      <c r="C3066" t="s">
        <v>1891</v>
      </c>
      <c r="D3066" t="s">
        <v>14946</v>
      </c>
      <c r="G3066" t="str">
        <f>IFERROR(VLOOKUP(F3066,Maquinas!A:B,2,0),"")</f>
        <v/>
      </c>
      <c r="H3066" t="s">
        <v>14676</v>
      </c>
      <c r="I3066" s="14">
        <v>4</v>
      </c>
      <c r="J3066" s="23">
        <v>7800</v>
      </c>
      <c r="K3066" s="23">
        <f t="shared" si="96"/>
        <v>31200</v>
      </c>
      <c r="L3066" s="20">
        <f t="shared" si="95"/>
        <v>1.2973511947849335E-5</v>
      </c>
    </row>
    <row r="3067" spans="1:12" x14ac:dyDescent="0.25">
      <c r="A3067" t="s">
        <v>9663</v>
      </c>
      <c r="B3067" t="s">
        <v>9664</v>
      </c>
      <c r="C3067" t="s">
        <v>1970</v>
      </c>
      <c r="D3067" t="s">
        <v>14902</v>
      </c>
      <c r="F3067" t="s">
        <v>12864</v>
      </c>
      <c r="G3067" t="s">
        <v>14670</v>
      </c>
      <c r="H3067" t="s">
        <v>7154</v>
      </c>
      <c r="I3067" s="14">
        <v>6</v>
      </c>
      <c r="J3067" s="23">
        <v>5200</v>
      </c>
      <c r="K3067" s="23">
        <f t="shared" si="96"/>
        <v>31200</v>
      </c>
      <c r="L3067" s="20">
        <f t="shared" si="95"/>
        <v>1.2973511947849335E-5</v>
      </c>
    </row>
    <row r="3068" spans="1:12" x14ac:dyDescent="0.25">
      <c r="A3068" t="s">
        <v>3695</v>
      </c>
      <c r="B3068" t="s">
        <v>3696</v>
      </c>
      <c r="C3068" t="s">
        <v>1970</v>
      </c>
      <c r="D3068" t="s">
        <v>14902</v>
      </c>
      <c r="G3068" t="str">
        <f>IFERROR(VLOOKUP(F3068,Maquinas!A:B,2,0),"")</f>
        <v/>
      </c>
      <c r="H3068" t="s">
        <v>14676</v>
      </c>
      <c r="I3068" s="14">
        <v>3</v>
      </c>
      <c r="J3068" s="23">
        <v>10396.57</v>
      </c>
      <c r="K3068" s="23">
        <f t="shared" si="96"/>
        <v>31189.71</v>
      </c>
      <c r="L3068" s="20">
        <f t="shared" si="95"/>
        <v>1.2969233183812688E-5</v>
      </c>
    </row>
    <row r="3069" spans="1:12" x14ac:dyDescent="0.25">
      <c r="A3069" t="s">
        <v>4503</v>
      </c>
      <c r="B3069" t="s">
        <v>4504</v>
      </c>
      <c r="C3069" t="s">
        <v>1725</v>
      </c>
      <c r="D3069" t="s">
        <v>14896</v>
      </c>
      <c r="G3069" t="str">
        <f>IFERROR(VLOOKUP(F3069,Maquinas!A:B,2,0),"")</f>
        <v/>
      </c>
      <c r="H3069" t="s">
        <v>14676</v>
      </c>
      <c r="I3069" s="14">
        <v>1</v>
      </c>
      <c r="J3069" s="23">
        <v>31155</v>
      </c>
      <c r="K3069" s="23">
        <f t="shared" si="96"/>
        <v>31155</v>
      </c>
      <c r="L3069" s="20">
        <f t="shared" si="95"/>
        <v>1.2954800151770706E-5</v>
      </c>
    </row>
    <row r="3070" spans="1:12" x14ac:dyDescent="0.25">
      <c r="A3070" t="s">
        <v>2720</v>
      </c>
      <c r="B3070" t="s">
        <v>2721</v>
      </c>
      <c r="C3070" t="s">
        <v>1906</v>
      </c>
      <c r="D3070" t="s">
        <v>14966</v>
      </c>
      <c r="F3070" t="s">
        <v>12875</v>
      </c>
      <c r="G3070" t="s">
        <v>14671</v>
      </c>
      <c r="H3070" t="s">
        <v>7278</v>
      </c>
      <c r="I3070" s="14">
        <v>14</v>
      </c>
      <c r="J3070" s="23">
        <v>2206.11</v>
      </c>
      <c r="K3070" s="23">
        <f t="shared" si="96"/>
        <v>30885.54</v>
      </c>
      <c r="L3070" s="20">
        <f t="shared" si="95"/>
        <v>1.2842753916851877E-5</v>
      </c>
    </row>
    <row r="3071" spans="1:12" hidden="1" x14ac:dyDescent="0.25">
      <c r="A3071" t="s">
        <v>11839</v>
      </c>
      <c r="B3071" t="s">
        <v>11840</v>
      </c>
      <c r="C3071" t="s">
        <v>5888</v>
      </c>
      <c r="D3071" t="s">
        <v>14892</v>
      </c>
      <c r="E3071" t="s">
        <v>14890</v>
      </c>
      <c r="F3071" t="s">
        <v>14676</v>
      </c>
      <c r="G3071" t="str">
        <f>IFERROR(VLOOKUP(F3071,Maquinas!A:B,2,0),"")</f>
        <v/>
      </c>
      <c r="H3071" t="s">
        <v>14676</v>
      </c>
      <c r="I3071" s="14">
        <v>17</v>
      </c>
      <c r="J3071" s="23">
        <v>1811.76</v>
      </c>
      <c r="K3071" s="23">
        <f t="shared" si="96"/>
        <v>30799.919999999998</v>
      </c>
      <c r="L3071" s="20">
        <f t="shared" si="95"/>
        <v>1.2807151606179604E-5</v>
      </c>
    </row>
    <row r="3072" spans="1:12" x14ac:dyDescent="0.25">
      <c r="A3072" t="s">
        <v>4103</v>
      </c>
      <c r="B3072" t="s">
        <v>4104</v>
      </c>
      <c r="C3072" t="s">
        <v>3349</v>
      </c>
      <c r="D3072" t="s">
        <v>14953</v>
      </c>
      <c r="G3072" t="str">
        <f>IFERROR(VLOOKUP(F3072,Maquinas!A:B,2,0),"")</f>
        <v/>
      </c>
      <c r="H3072" t="s">
        <v>14676</v>
      </c>
      <c r="I3072" s="14">
        <v>10</v>
      </c>
      <c r="J3072" s="23">
        <v>3070</v>
      </c>
      <c r="K3072" s="23">
        <f t="shared" si="96"/>
        <v>30700</v>
      </c>
      <c r="L3072" s="20">
        <f t="shared" si="95"/>
        <v>1.2765603102531236E-5</v>
      </c>
    </row>
    <row r="3073" spans="1:12" x14ac:dyDescent="0.25">
      <c r="A3073" t="s">
        <v>5012</v>
      </c>
      <c r="B3073" t="s">
        <v>5013</v>
      </c>
      <c r="C3073" t="s">
        <v>4937</v>
      </c>
      <c r="D3073" t="s">
        <v>14887</v>
      </c>
      <c r="G3073" t="str">
        <f>IFERROR(VLOOKUP(F3073,Maquinas!A:B,2,0),"")</f>
        <v/>
      </c>
      <c r="H3073" t="s">
        <v>14676</v>
      </c>
      <c r="I3073" s="14">
        <v>1</v>
      </c>
      <c r="J3073" s="23">
        <v>30695.59</v>
      </c>
      <c r="K3073" s="23">
        <f t="shared" si="96"/>
        <v>30695.59</v>
      </c>
      <c r="L3073" s="20">
        <f t="shared" si="95"/>
        <v>1.2763769346515531E-5</v>
      </c>
    </row>
    <row r="3074" spans="1:12" x14ac:dyDescent="0.25">
      <c r="A3074" t="s">
        <v>3396</v>
      </c>
      <c r="B3074" t="s">
        <v>3397</v>
      </c>
      <c r="C3074" t="s">
        <v>1719</v>
      </c>
      <c r="D3074" t="s">
        <v>14885</v>
      </c>
      <c r="F3074" t="s">
        <v>12504</v>
      </c>
      <c r="G3074" t="s">
        <v>14699</v>
      </c>
      <c r="H3074" t="s">
        <v>14697</v>
      </c>
      <c r="I3074" s="14">
        <v>1</v>
      </c>
      <c r="J3074" s="23">
        <v>30601</v>
      </c>
      <c r="K3074" s="23">
        <f t="shared" si="96"/>
        <v>30601</v>
      </c>
      <c r="L3074" s="20">
        <f t="shared" si="95"/>
        <v>1.2724437151158253E-5</v>
      </c>
    </row>
    <row r="3075" spans="1:12" x14ac:dyDescent="0.25">
      <c r="A3075" t="s">
        <v>5216</v>
      </c>
      <c r="B3075" t="s">
        <v>5217</v>
      </c>
      <c r="C3075" t="s">
        <v>1891</v>
      </c>
      <c r="D3075" t="s">
        <v>14946</v>
      </c>
      <c r="E3075" t="s">
        <v>14890</v>
      </c>
      <c r="F3075" t="s">
        <v>12864</v>
      </c>
      <c r="G3075" t="s">
        <v>14670</v>
      </c>
      <c r="H3075" t="s">
        <v>7154</v>
      </c>
      <c r="I3075" s="14">
        <v>4</v>
      </c>
      <c r="J3075" s="23">
        <v>7645</v>
      </c>
      <c r="K3075" s="23">
        <f t="shared" si="96"/>
        <v>30580</v>
      </c>
      <c r="L3075" s="20">
        <f t="shared" si="95"/>
        <v>1.2715704979654893E-5</v>
      </c>
    </row>
    <row r="3076" spans="1:12" x14ac:dyDescent="0.25">
      <c r="A3076" t="s">
        <v>4832</v>
      </c>
      <c r="B3076" t="s">
        <v>4833</v>
      </c>
      <c r="C3076" t="s">
        <v>1954</v>
      </c>
      <c r="D3076" t="s">
        <v>15007</v>
      </c>
      <c r="G3076" t="str">
        <f>IFERROR(VLOOKUP(F3076,Maquinas!A:B,2,0),"")</f>
        <v/>
      </c>
      <c r="H3076" t="s">
        <v>14676</v>
      </c>
      <c r="I3076" s="14">
        <v>25</v>
      </c>
      <c r="J3076" s="23">
        <v>1222.28</v>
      </c>
      <c r="K3076" s="23">
        <f t="shared" si="96"/>
        <v>30557</v>
      </c>
      <c r="L3076" s="20">
        <f t="shared" si="95"/>
        <v>1.270614117277026E-5</v>
      </c>
    </row>
    <row r="3077" spans="1:12" hidden="1" x14ac:dyDescent="0.25">
      <c r="A3077" t="s">
        <v>12033</v>
      </c>
      <c r="B3077" t="s">
        <v>12034</v>
      </c>
      <c r="C3077" t="s">
        <v>1965</v>
      </c>
      <c r="D3077" t="s">
        <v>14908</v>
      </c>
      <c r="G3077" t="str">
        <f>IFERROR(VLOOKUP(F3077,Maquinas!A:B,2,0),"")</f>
        <v/>
      </c>
      <c r="H3077" t="s">
        <v>14676</v>
      </c>
      <c r="I3077" s="14">
        <v>1</v>
      </c>
      <c r="J3077" s="23">
        <v>30166.799999999999</v>
      </c>
      <c r="K3077" s="23">
        <f t="shared" si="96"/>
        <v>30166.799999999999</v>
      </c>
      <c r="L3077" s="20">
        <f t="shared" si="95"/>
        <v>1.2543889109884016E-5</v>
      </c>
    </row>
    <row r="3078" spans="1:12" x14ac:dyDescent="0.25">
      <c r="A3078" t="s">
        <v>2897</v>
      </c>
      <c r="B3078" t="s">
        <v>2898</v>
      </c>
      <c r="C3078" t="s">
        <v>1719</v>
      </c>
      <c r="D3078" t="s">
        <v>14885</v>
      </c>
      <c r="F3078" t="s">
        <v>12458</v>
      </c>
      <c r="G3078" t="s">
        <v>14666</v>
      </c>
      <c r="H3078" t="s">
        <v>1286</v>
      </c>
      <c r="I3078" s="36">
        <v>2</v>
      </c>
      <c r="J3078" s="37">
        <v>15075</v>
      </c>
      <c r="K3078" s="37">
        <f t="shared" si="96"/>
        <v>30150</v>
      </c>
      <c r="L3078" s="20">
        <f t="shared" si="95"/>
        <v>1.2536903372681329E-5</v>
      </c>
    </row>
    <row r="3079" spans="1:12" x14ac:dyDescent="0.25">
      <c r="A3079" t="s">
        <v>3299</v>
      </c>
      <c r="B3079" t="s">
        <v>3300</v>
      </c>
      <c r="C3079" t="s">
        <v>1906</v>
      </c>
      <c r="D3079" t="s">
        <v>14966</v>
      </c>
      <c r="F3079" t="s">
        <v>13079</v>
      </c>
      <c r="G3079" t="s">
        <v>14665</v>
      </c>
      <c r="H3079" t="s">
        <v>7195</v>
      </c>
      <c r="I3079" s="14">
        <v>5</v>
      </c>
      <c r="J3079" s="23">
        <v>6030</v>
      </c>
      <c r="K3079" s="23">
        <f t="shared" si="96"/>
        <v>30150</v>
      </c>
      <c r="L3079" s="20">
        <f t="shared" si="95"/>
        <v>1.2536903372681329E-5</v>
      </c>
    </row>
    <row r="3080" spans="1:12" x14ac:dyDescent="0.25">
      <c r="A3080" s="155" t="s">
        <v>5048</v>
      </c>
      <c r="B3080" s="155" t="s">
        <v>5049</v>
      </c>
      <c r="C3080" s="155" t="s">
        <v>15445</v>
      </c>
      <c r="D3080" s="155" t="s">
        <v>14887</v>
      </c>
      <c r="E3080" s="155"/>
      <c r="F3080" s="155" t="s">
        <v>13152</v>
      </c>
      <c r="G3080" s="155" t="s">
        <v>14687</v>
      </c>
      <c r="H3080" s="155" t="s">
        <v>1286</v>
      </c>
      <c r="I3080" s="156">
        <v>4</v>
      </c>
      <c r="J3080" s="157">
        <v>7537.5</v>
      </c>
      <c r="K3080" s="157">
        <f t="shared" si="96"/>
        <v>30150</v>
      </c>
      <c r="L3080" s="158">
        <f t="shared" si="95"/>
        <v>1.2536903372681329E-5</v>
      </c>
    </row>
    <row r="3081" spans="1:12" x14ac:dyDescent="0.25">
      <c r="A3081" t="s">
        <v>7900</v>
      </c>
      <c r="B3081" t="s">
        <v>7901</v>
      </c>
      <c r="C3081" t="s">
        <v>1922</v>
      </c>
      <c r="D3081" t="s">
        <v>14649</v>
      </c>
      <c r="E3081" t="s">
        <v>14890</v>
      </c>
      <c r="F3081" t="s">
        <v>12458</v>
      </c>
      <c r="G3081" t="s">
        <v>14666</v>
      </c>
      <c r="H3081" t="s">
        <v>1286</v>
      </c>
      <c r="I3081" s="36">
        <v>50</v>
      </c>
      <c r="J3081" s="37">
        <v>603</v>
      </c>
      <c r="K3081" s="37">
        <f t="shared" si="96"/>
        <v>30150</v>
      </c>
      <c r="L3081" s="20">
        <f t="shared" si="95"/>
        <v>1.2536903372681329E-5</v>
      </c>
    </row>
    <row r="3082" spans="1:12" x14ac:dyDescent="0.25">
      <c r="A3082" t="s">
        <v>7999</v>
      </c>
      <c r="B3082" t="s">
        <v>8000</v>
      </c>
      <c r="C3082" t="s">
        <v>1970</v>
      </c>
      <c r="D3082" t="s">
        <v>14902</v>
      </c>
      <c r="E3082" t="s">
        <v>14890</v>
      </c>
      <c r="F3082" t="s">
        <v>12733</v>
      </c>
      <c r="G3082" t="s">
        <v>14698</v>
      </c>
      <c r="H3082" t="s">
        <v>14697</v>
      </c>
      <c r="I3082" s="14">
        <v>2</v>
      </c>
      <c r="J3082" s="23">
        <v>15075</v>
      </c>
      <c r="K3082" s="23">
        <f t="shared" si="96"/>
        <v>30150</v>
      </c>
      <c r="L3082" s="20">
        <f t="shared" si="95"/>
        <v>1.2536903372681329E-5</v>
      </c>
    </row>
    <row r="3083" spans="1:12" x14ac:dyDescent="0.25">
      <c r="A3083" t="s">
        <v>8237</v>
      </c>
      <c r="B3083" t="s">
        <v>8238</v>
      </c>
      <c r="C3083" t="s">
        <v>1719</v>
      </c>
      <c r="D3083" t="s">
        <v>14885</v>
      </c>
      <c r="E3083" t="s">
        <v>14890</v>
      </c>
      <c r="F3083" t="s">
        <v>12864</v>
      </c>
      <c r="G3083" t="s">
        <v>14670</v>
      </c>
      <c r="H3083" t="s">
        <v>7154</v>
      </c>
      <c r="I3083" s="14">
        <v>1</v>
      </c>
      <c r="J3083" s="23">
        <v>30150</v>
      </c>
      <c r="K3083" s="23">
        <f t="shared" si="96"/>
        <v>30150</v>
      </c>
      <c r="L3083" s="20">
        <f t="shared" si="95"/>
        <v>1.2536903372681329E-5</v>
      </c>
    </row>
    <row r="3084" spans="1:12" x14ac:dyDescent="0.25">
      <c r="A3084" t="s">
        <v>4475</v>
      </c>
      <c r="B3084" t="s">
        <v>4476</v>
      </c>
      <c r="C3084" t="s">
        <v>1725</v>
      </c>
      <c r="D3084" t="s">
        <v>14896</v>
      </c>
      <c r="G3084" t="str">
        <f>IFERROR(VLOOKUP(F3084,Maquinas!A:B,2,0),"")</f>
        <v/>
      </c>
      <c r="H3084" t="s">
        <v>14676</v>
      </c>
      <c r="I3084" s="14">
        <v>2</v>
      </c>
      <c r="J3084" s="23">
        <v>15000</v>
      </c>
      <c r="K3084" s="23">
        <f t="shared" si="96"/>
        <v>30000</v>
      </c>
      <c r="L3084" s="20">
        <f t="shared" si="95"/>
        <v>1.2474530719085899E-5</v>
      </c>
    </row>
    <row r="3085" spans="1:12" x14ac:dyDescent="0.25">
      <c r="A3085" s="76" t="s">
        <v>4914</v>
      </c>
      <c r="B3085" s="76" t="s">
        <v>4915</v>
      </c>
      <c r="C3085" s="76" t="s">
        <v>1965</v>
      </c>
      <c r="D3085" s="76" t="s">
        <v>14908</v>
      </c>
      <c r="E3085" s="76"/>
      <c r="F3085" s="76"/>
      <c r="G3085" s="76" t="str">
        <f>IFERROR(VLOOKUP(F3085,Maquinas!A:B,2,0),"")</f>
        <v/>
      </c>
      <c r="H3085" s="76" t="s">
        <v>14676</v>
      </c>
      <c r="I3085" s="94">
        <v>8</v>
      </c>
      <c r="J3085" s="95">
        <v>3750</v>
      </c>
      <c r="K3085" s="95">
        <f t="shared" si="96"/>
        <v>30000</v>
      </c>
      <c r="L3085" s="96">
        <f t="shared" si="95"/>
        <v>1.2474530719085899E-5</v>
      </c>
    </row>
    <row r="3086" spans="1:12" x14ac:dyDescent="0.25">
      <c r="A3086" t="s">
        <v>9631</v>
      </c>
      <c r="B3086" t="s">
        <v>9632</v>
      </c>
      <c r="C3086" t="s">
        <v>1891</v>
      </c>
      <c r="D3086" t="s">
        <v>14946</v>
      </c>
      <c r="F3086" t="s">
        <v>14742</v>
      </c>
      <c r="G3086" t="s">
        <v>14702</v>
      </c>
      <c r="H3086" t="s">
        <v>1286</v>
      </c>
      <c r="I3086" s="36">
        <v>2</v>
      </c>
      <c r="J3086" s="37">
        <v>15000</v>
      </c>
      <c r="K3086" s="37">
        <f t="shared" si="96"/>
        <v>30000</v>
      </c>
      <c r="L3086" s="20">
        <f t="shared" ref="L3086" si="97">+K3086/$K$4057</f>
        <v>1.2474530719085899E-5</v>
      </c>
    </row>
    <row r="3087" spans="1:12" x14ac:dyDescent="0.25">
      <c r="A3087" t="s">
        <v>10627</v>
      </c>
      <c r="B3087" t="s">
        <v>10628</v>
      </c>
      <c r="C3087" t="s">
        <v>4937</v>
      </c>
      <c r="D3087" t="s">
        <v>14887</v>
      </c>
      <c r="G3087" t="str">
        <f>IFERROR(VLOOKUP(F3087,Maquinas!A:B,2,0),"")</f>
        <v/>
      </c>
      <c r="H3087" t="s">
        <v>14676</v>
      </c>
      <c r="I3087" s="14">
        <v>4</v>
      </c>
      <c r="J3087" s="23">
        <v>7500</v>
      </c>
      <c r="K3087" s="23">
        <f t="shared" si="96"/>
        <v>30000</v>
      </c>
      <c r="L3087" s="20">
        <f t="shared" ref="L3087:L3150" si="98">+K3087/$K$4057</f>
        <v>1.2474530719085899E-5</v>
      </c>
    </row>
    <row r="3088" spans="1:12" x14ac:dyDescent="0.25">
      <c r="A3088" t="s">
        <v>2043</v>
      </c>
      <c r="B3088" t="s">
        <v>2044</v>
      </c>
      <c r="C3088" t="s">
        <v>1922</v>
      </c>
      <c r="D3088" t="s">
        <v>14649</v>
      </c>
      <c r="F3088" t="s">
        <v>12620</v>
      </c>
      <c r="G3088" t="s">
        <v>14663</v>
      </c>
      <c r="H3088" t="s">
        <v>7154</v>
      </c>
      <c r="I3088" s="14">
        <v>1</v>
      </c>
      <c r="J3088" s="23">
        <v>29925</v>
      </c>
      <c r="K3088" s="23">
        <f t="shared" si="96"/>
        <v>29925</v>
      </c>
      <c r="L3088" s="20">
        <f t="shared" si="98"/>
        <v>1.2443344392288184E-5</v>
      </c>
    </row>
    <row r="3089" spans="1:12" x14ac:dyDescent="0.25">
      <c r="A3089" t="s">
        <v>4662</v>
      </c>
      <c r="B3089" t="s">
        <v>4663</v>
      </c>
      <c r="C3089" t="s">
        <v>1725</v>
      </c>
      <c r="D3089" t="s">
        <v>14896</v>
      </c>
      <c r="G3089" t="str">
        <f>IFERROR(VLOOKUP(F3089,Maquinas!A:B,2,0),"")</f>
        <v/>
      </c>
      <c r="H3089" t="s">
        <v>14676</v>
      </c>
      <c r="I3089" s="14">
        <v>2</v>
      </c>
      <c r="J3089" s="23">
        <v>14960</v>
      </c>
      <c r="K3089" s="23">
        <f t="shared" ref="K3089:K3152" si="99">+I3089*J3089</f>
        <v>29920</v>
      </c>
      <c r="L3089" s="20">
        <f t="shared" si="98"/>
        <v>1.2441265303835002E-5</v>
      </c>
    </row>
    <row r="3090" spans="1:12" x14ac:dyDescent="0.25">
      <c r="A3090" t="s">
        <v>8049</v>
      </c>
      <c r="B3090" t="s">
        <v>15093</v>
      </c>
      <c r="C3090" t="s">
        <v>1891</v>
      </c>
      <c r="D3090" t="s">
        <v>14946</v>
      </c>
      <c r="E3090" t="s">
        <v>14890</v>
      </c>
      <c r="F3090" t="s">
        <v>14901</v>
      </c>
      <c r="G3090" t="s">
        <v>14672</v>
      </c>
      <c r="H3090" t="s">
        <v>7278</v>
      </c>
      <c r="I3090" s="14">
        <v>3</v>
      </c>
      <c r="J3090" s="23">
        <v>9894.25</v>
      </c>
      <c r="K3090" s="23">
        <f t="shared" si="99"/>
        <v>29682.75</v>
      </c>
      <c r="L3090" s="20">
        <f t="shared" si="98"/>
        <v>1.2342612556731565E-5</v>
      </c>
    </row>
    <row r="3091" spans="1:12" s="28" customFormat="1" hidden="1" x14ac:dyDescent="0.25">
      <c r="A3091" s="28" t="s">
        <v>11518</v>
      </c>
      <c r="B3091" s="28" t="s">
        <v>11519</v>
      </c>
      <c r="C3091" s="28" t="s">
        <v>5888</v>
      </c>
      <c r="D3091" s="28" t="s">
        <v>14892</v>
      </c>
      <c r="G3091" s="28" t="str">
        <f>IFERROR(VLOOKUP(F3091,Maquinas!A:B,2,0),"")</f>
        <v/>
      </c>
      <c r="I3091" s="29">
        <v>1</v>
      </c>
      <c r="J3091" s="30">
        <v>29568</v>
      </c>
      <c r="K3091" s="30">
        <f t="shared" si="99"/>
        <v>29568</v>
      </c>
      <c r="L3091" s="31">
        <f t="shared" si="98"/>
        <v>1.2294897476731061E-5</v>
      </c>
    </row>
    <row r="3092" spans="1:12" x14ac:dyDescent="0.25">
      <c r="A3092" t="s">
        <v>9771</v>
      </c>
      <c r="B3092" t="s">
        <v>9772</v>
      </c>
      <c r="C3092" t="s">
        <v>2770</v>
      </c>
      <c r="D3092" t="s">
        <v>14925</v>
      </c>
      <c r="G3092" t="str">
        <f>IFERROR(VLOOKUP(F3092,Maquinas!A:B,2,0),"")</f>
        <v/>
      </c>
      <c r="H3092" t="s">
        <v>14676</v>
      </c>
      <c r="I3092" s="14">
        <v>1</v>
      </c>
      <c r="J3092" s="23">
        <v>29512.79</v>
      </c>
      <c r="K3092" s="23">
        <f t="shared" si="99"/>
        <v>29512.79</v>
      </c>
      <c r="L3092" s="20">
        <f t="shared" si="98"/>
        <v>1.2271940182031037E-5</v>
      </c>
    </row>
    <row r="3093" spans="1:12" x14ac:dyDescent="0.25">
      <c r="A3093" t="s">
        <v>9496</v>
      </c>
      <c r="B3093" t="s">
        <v>9497</v>
      </c>
      <c r="C3093" t="s">
        <v>1922</v>
      </c>
      <c r="D3093" t="s">
        <v>14649</v>
      </c>
      <c r="F3093" t="s">
        <v>14955</v>
      </c>
      <c r="G3093" t="s">
        <v>15659</v>
      </c>
      <c r="H3093" t="s">
        <v>13216</v>
      </c>
      <c r="I3093" s="14">
        <v>2</v>
      </c>
      <c r="J3093" s="23">
        <v>14753.33</v>
      </c>
      <c r="K3093" s="23">
        <f t="shared" si="99"/>
        <v>29506.66</v>
      </c>
      <c r="L3093" s="20">
        <f t="shared" si="98"/>
        <v>1.2269391219587437E-5</v>
      </c>
    </row>
    <row r="3094" spans="1:12" x14ac:dyDescent="0.25">
      <c r="A3094" t="s">
        <v>4415</v>
      </c>
      <c r="B3094" t="s">
        <v>4416</v>
      </c>
      <c r="C3094" t="s">
        <v>1954</v>
      </c>
      <c r="D3094" t="s">
        <v>15007</v>
      </c>
      <c r="G3094" t="str">
        <f>IFERROR(VLOOKUP(F3094,Maquinas!A:B,2,0),"")</f>
        <v/>
      </c>
      <c r="H3094" t="s">
        <v>14676</v>
      </c>
      <c r="I3094" s="14">
        <v>2</v>
      </c>
      <c r="J3094" s="23">
        <v>14742.86</v>
      </c>
      <c r="K3094" s="23">
        <f t="shared" si="99"/>
        <v>29485.72</v>
      </c>
      <c r="L3094" s="20">
        <f t="shared" si="98"/>
        <v>1.2260683997145517E-5</v>
      </c>
    </row>
    <row r="3095" spans="1:12" x14ac:dyDescent="0.25">
      <c r="A3095" s="76" t="s">
        <v>4868</v>
      </c>
      <c r="B3095" s="76" t="s">
        <v>4869</v>
      </c>
      <c r="C3095" s="76" t="s">
        <v>1965</v>
      </c>
      <c r="D3095" s="76" t="s">
        <v>14908</v>
      </c>
      <c r="E3095" s="76"/>
      <c r="F3095" s="76"/>
      <c r="G3095" s="76" t="str">
        <f>IFERROR(VLOOKUP(F3095,Maquinas!A:B,2,0),"")</f>
        <v/>
      </c>
      <c r="H3095" s="76" t="s">
        <v>14676</v>
      </c>
      <c r="I3095" s="94">
        <v>5</v>
      </c>
      <c r="J3095" s="95">
        <v>5891</v>
      </c>
      <c r="K3095" s="95">
        <f t="shared" si="99"/>
        <v>29455</v>
      </c>
      <c r="L3095" s="96">
        <f t="shared" si="98"/>
        <v>1.2247910077689172E-5</v>
      </c>
    </row>
    <row r="3096" spans="1:12" x14ac:dyDescent="0.25">
      <c r="A3096" t="s">
        <v>9835</v>
      </c>
      <c r="B3096" t="s">
        <v>9836</v>
      </c>
      <c r="C3096" t="s">
        <v>1970</v>
      </c>
      <c r="D3096" t="s">
        <v>14902</v>
      </c>
      <c r="F3096" t="s">
        <v>14708</v>
      </c>
      <c r="G3096" t="s">
        <v>14660</v>
      </c>
      <c r="H3096" t="s">
        <v>15506</v>
      </c>
      <c r="I3096" s="36">
        <v>4</v>
      </c>
      <c r="J3096" s="37">
        <v>9200</v>
      </c>
      <c r="K3096" s="37">
        <f t="shared" si="99"/>
        <v>36800</v>
      </c>
      <c r="L3096" s="38">
        <f t="shared" si="98"/>
        <v>1.5302091015412035E-5</v>
      </c>
    </row>
    <row r="3097" spans="1:12" x14ac:dyDescent="0.25">
      <c r="A3097" t="s">
        <v>3852</v>
      </c>
      <c r="B3097" t="s">
        <v>3853</v>
      </c>
      <c r="C3097" t="s">
        <v>1970</v>
      </c>
      <c r="D3097" t="s">
        <v>14902</v>
      </c>
      <c r="G3097" t="str">
        <f>IFERROR(VLOOKUP(F3097,Maquinas!A:B,2,0),"")</f>
        <v/>
      </c>
      <c r="H3097" t="s">
        <v>14676</v>
      </c>
      <c r="I3097" s="14">
        <v>2</v>
      </c>
      <c r="J3097" s="23">
        <v>14698.88</v>
      </c>
      <c r="K3097" s="23">
        <f t="shared" si="99"/>
        <v>29397.759999999998</v>
      </c>
      <c r="L3097" s="20">
        <f t="shared" si="98"/>
        <v>1.2224108673077155E-5</v>
      </c>
    </row>
    <row r="3098" spans="1:12" x14ac:dyDescent="0.25">
      <c r="A3098" t="s">
        <v>7368</v>
      </c>
      <c r="B3098" t="s">
        <v>7369</v>
      </c>
      <c r="C3098" t="s">
        <v>1922</v>
      </c>
      <c r="D3098" t="s">
        <v>14649</v>
      </c>
      <c r="E3098" t="s">
        <v>14890</v>
      </c>
      <c r="F3098" t="s">
        <v>12688</v>
      </c>
      <c r="G3098" t="s">
        <v>14669</v>
      </c>
      <c r="H3098" s="43" t="s">
        <v>7154</v>
      </c>
      <c r="I3098" s="14">
        <v>2</v>
      </c>
      <c r="J3098" s="23">
        <v>14646.31</v>
      </c>
      <c r="K3098" s="23">
        <f t="shared" si="99"/>
        <v>29292.62</v>
      </c>
      <c r="L3098" s="20">
        <f t="shared" si="98"/>
        <v>1.2180389601083666E-5</v>
      </c>
    </row>
    <row r="3099" spans="1:12" x14ac:dyDescent="0.25">
      <c r="A3099" t="s">
        <v>1874</v>
      </c>
      <c r="B3099" t="s">
        <v>1875</v>
      </c>
      <c r="C3099" t="s">
        <v>1725</v>
      </c>
      <c r="D3099" t="s">
        <v>14896</v>
      </c>
      <c r="F3099" t="s">
        <v>12864</v>
      </c>
      <c r="G3099" t="s">
        <v>14670</v>
      </c>
      <c r="H3099" t="s">
        <v>7154</v>
      </c>
      <c r="I3099" s="14">
        <v>3</v>
      </c>
      <c r="J3099" s="23">
        <v>9720.69</v>
      </c>
      <c r="K3099" s="23">
        <f t="shared" si="99"/>
        <v>29162.07</v>
      </c>
      <c r="L3099" s="20">
        <f t="shared" si="98"/>
        <v>1.212610460157111E-5</v>
      </c>
    </row>
    <row r="3100" spans="1:12" x14ac:dyDescent="0.25">
      <c r="A3100" t="s">
        <v>2457</v>
      </c>
      <c r="B3100" t="s">
        <v>2458</v>
      </c>
      <c r="C3100" t="s">
        <v>1719</v>
      </c>
      <c r="D3100" t="s">
        <v>14885</v>
      </c>
      <c r="F3100" t="s">
        <v>12636</v>
      </c>
      <c r="G3100" t="s">
        <v>14692</v>
      </c>
      <c r="H3100" t="s">
        <v>7278</v>
      </c>
      <c r="I3100" s="14">
        <v>2</v>
      </c>
      <c r="J3100" s="23">
        <v>14544.79</v>
      </c>
      <c r="K3100" s="23">
        <f t="shared" si="99"/>
        <v>29089.58</v>
      </c>
      <c r="L3100" s="20">
        <f t="shared" si="98"/>
        <v>1.2095961977176894E-5</v>
      </c>
    </row>
    <row r="3101" spans="1:12" x14ac:dyDescent="0.25">
      <c r="A3101" t="s">
        <v>8593</v>
      </c>
      <c r="B3101" t="s">
        <v>8594</v>
      </c>
      <c r="C3101" t="s">
        <v>1970</v>
      </c>
      <c r="D3101" t="s">
        <v>14902</v>
      </c>
      <c r="E3101" t="s">
        <v>14890</v>
      </c>
      <c r="F3101" t="s">
        <v>12681</v>
      </c>
      <c r="G3101" t="s">
        <v>14690</v>
      </c>
      <c r="H3101" t="s">
        <v>1286</v>
      </c>
      <c r="I3101" s="36">
        <v>1</v>
      </c>
      <c r="J3101" s="37">
        <v>28900</v>
      </c>
      <c r="K3101" s="37">
        <f t="shared" si="99"/>
        <v>28900</v>
      </c>
      <c r="L3101" s="20">
        <f t="shared" si="98"/>
        <v>1.2017131259386083E-5</v>
      </c>
    </row>
    <row r="3102" spans="1:12" x14ac:dyDescent="0.25">
      <c r="A3102" t="s">
        <v>3009</v>
      </c>
      <c r="B3102" t="s">
        <v>3010</v>
      </c>
      <c r="C3102" t="s">
        <v>2770</v>
      </c>
      <c r="D3102" t="s">
        <v>14925</v>
      </c>
      <c r="F3102" t="s">
        <v>12461</v>
      </c>
      <c r="G3102" t="s">
        <v>14688</v>
      </c>
      <c r="H3102" t="s">
        <v>1286</v>
      </c>
      <c r="I3102" s="36">
        <v>1</v>
      </c>
      <c r="J3102" s="37">
        <v>28871.67</v>
      </c>
      <c r="K3102" s="37">
        <f t="shared" si="99"/>
        <v>28871.67</v>
      </c>
      <c r="L3102" s="20">
        <f t="shared" si="98"/>
        <v>1.2005351144210359E-5</v>
      </c>
    </row>
    <row r="3103" spans="1:12" x14ac:dyDescent="0.25">
      <c r="A3103" t="s">
        <v>2714</v>
      </c>
      <c r="B3103" t="s">
        <v>2715</v>
      </c>
      <c r="C3103" t="s">
        <v>1719</v>
      </c>
      <c r="D3103" t="s">
        <v>14885</v>
      </c>
      <c r="F3103" t="s">
        <v>12875</v>
      </c>
      <c r="G3103" t="s">
        <v>14671</v>
      </c>
      <c r="H3103" t="s">
        <v>7278</v>
      </c>
      <c r="I3103" s="14">
        <v>2</v>
      </c>
      <c r="J3103" s="23">
        <v>14414.37</v>
      </c>
      <c r="K3103" s="23">
        <f t="shared" si="99"/>
        <v>28828.74</v>
      </c>
      <c r="L3103" s="20">
        <f t="shared" si="98"/>
        <v>1.1987500090751347E-5</v>
      </c>
    </row>
    <row r="3104" spans="1:12" x14ac:dyDescent="0.25">
      <c r="A3104" t="s">
        <v>4409</v>
      </c>
      <c r="B3104" t="s">
        <v>4410</v>
      </c>
      <c r="C3104" t="s">
        <v>1954</v>
      </c>
      <c r="D3104" t="s">
        <v>15007</v>
      </c>
      <c r="G3104" t="str">
        <f>IFERROR(VLOOKUP(F3104,Maquinas!A:B,2,0),"")</f>
        <v/>
      </c>
      <c r="H3104" t="s">
        <v>14676</v>
      </c>
      <c r="I3104" s="14">
        <v>9</v>
      </c>
      <c r="J3104" s="23">
        <v>3195.9</v>
      </c>
      <c r="K3104" s="23">
        <f t="shared" si="99"/>
        <v>28763.100000000002</v>
      </c>
      <c r="L3104" s="20">
        <f t="shared" si="98"/>
        <v>1.1960205817537988E-5</v>
      </c>
    </row>
    <row r="3105" spans="1:12" x14ac:dyDescent="0.25">
      <c r="A3105" t="s">
        <v>7824</v>
      </c>
      <c r="B3105" t="s">
        <v>7825</v>
      </c>
      <c r="C3105" t="s">
        <v>1970</v>
      </c>
      <c r="D3105" t="s">
        <v>14902</v>
      </c>
      <c r="E3105" t="s">
        <v>14890</v>
      </c>
      <c r="F3105" t="s">
        <v>12681</v>
      </c>
      <c r="G3105" t="s">
        <v>14690</v>
      </c>
      <c r="H3105" t="s">
        <v>1286</v>
      </c>
      <c r="I3105" s="36">
        <v>4</v>
      </c>
      <c r="J3105" s="37">
        <v>7168.66</v>
      </c>
      <c r="K3105" s="37">
        <f t="shared" si="99"/>
        <v>28674.639999999999</v>
      </c>
      <c r="L3105" s="20">
        <f t="shared" si="98"/>
        <v>1.1923422584624309E-5</v>
      </c>
    </row>
    <row r="3106" spans="1:12" x14ac:dyDescent="0.25">
      <c r="A3106" t="s">
        <v>9356</v>
      </c>
      <c r="B3106" t="s">
        <v>9357</v>
      </c>
      <c r="C3106" t="s">
        <v>1906</v>
      </c>
      <c r="D3106" t="s">
        <v>14966</v>
      </c>
      <c r="F3106" t="s">
        <v>12688</v>
      </c>
      <c r="G3106" t="s">
        <v>14669</v>
      </c>
      <c r="H3106" s="43" t="s">
        <v>7154</v>
      </c>
      <c r="I3106" s="14">
        <v>10</v>
      </c>
      <c r="J3106" s="23">
        <v>2865.98</v>
      </c>
      <c r="K3106" s="23">
        <f t="shared" si="99"/>
        <v>28659.8</v>
      </c>
      <c r="L3106" s="20">
        <f t="shared" si="98"/>
        <v>1.1917251850095267E-5</v>
      </c>
    </row>
    <row r="3107" spans="1:12" x14ac:dyDescent="0.25">
      <c r="A3107" t="s">
        <v>3715</v>
      </c>
      <c r="B3107" t="s">
        <v>3716</v>
      </c>
      <c r="C3107" t="s">
        <v>1970</v>
      </c>
      <c r="D3107" t="s">
        <v>14902</v>
      </c>
      <c r="G3107" t="str">
        <f>IFERROR(VLOOKUP(F3107,Maquinas!A:B,2,0),"")</f>
        <v/>
      </c>
      <c r="H3107" t="s">
        <v>14676</v>
      </c>
      <c r="I3107" s="14">
        <v>2</v>
      </c>
      <c r="J3107" s="23">
        <v>14308.57</v>
      </c>
      <c r="K3107" s="23">
        <f t="shared" si="99"/>
        <v>28617.14</v>
      </c>
      <c r="L3107" s="20">
        <f t="shared" si="98"/>
        <v>1.1899513067412727E-5</v>
      </c>
    </row>
    <row r="3108" spans="1:12" x14ac:dyDescent="0.25">
      <c r="A3108" t="s">
        <v>8430</v>
      </c>
      <c r="B3108" t="s">
        <v>8431</v>
      </c>
      <c r="C3108" t="s">
        <v>1922</v>
      </c>
      <c r="D3108" t="s">
        <v>14649</v>
      </c>
      <c r="F3108" t="s">
        <v>12448</v>
      </c>
      <c r="G3108" t="s">
        <v>14680</v>
      </c>
      <c r="H3108" t="s">
        <v>1286</v>
      </c>
      <c r="I3108" s="36">
        <v>3</v>
      </c>
      <c r="J3108" s="37">
        <v>9500</v>
      </c>
      <c r="K3108" s="37">
        <f t="shared" si="99"/>
        <v>28500</v>
      </c>
      <c r="L3108" s="20">
        <f t="shared" si="98"/>
        <v>1.1850804183131604E-5</v>
      </c>
    </row>
    <row r="3109" spans="1:12" x14ac:dyDescent="0.25">
      <c r="A3109" t="s">
        <v>7576</v>
      </c>
      <c r="B3109" t="s">
        <v>7577</v>
      </c>
      <c r="C3109" t="s">
        <v>1719</v>
      </c>
      <c r="D3109" t="s">
        <v>14885</v>
      </c>
      <c r="E3109" t="s">
        <v>14890</v>
      </c>
      <c r="F3109" t="s">
        <v>12757</v>
      </c>
      <c r="G3109" t="s">
        <v>14700</v>
      </c>
      <c r="H3109" t="s">
        <v>14697</v>
      </c>
      <c r="I3109" s="14">
        <v>1</v>
      </c>
      <c r="J3109" s="23">
        <v>28140</v>
      </c>
      <c r="K3109" s="23">
        <f t="shared" si="99"/>
        <v>28140</v>
      </c>
      <c r="L3109" s="20">
        <f t="shared" si="98"/>
        <v>1.1701109814502572E-5</v>
      </c>
    </row>
    <row r="3110" spans="1:12" x14ac:dyDescent="0.25">
      <c r="A3110" t="s">
        <v>2825</v>
      </c>
      <c r="B3110" t="s">
        <v>2826</v>
      </c>
      <c r="C3110" t="s">
        <v>1719</v>
      </c>
      <c r="D3110" t="s">
        <v>14885</v>
      </c>
      <c r="F3110" t="s">
        <v>14901</v>
      </c>
      <c r="G3110" t="s">
        <v>14672</v>
      </c>
      <c r="H3110" t="s">
        <v>14714</v>
      </c>
      <c r="I3110" s="14">
        <v>4</v>
      </c>
      <c r="J3110" s="23">
        <v>7018.22</v>
      </c>
      <c r="K3110" s="23">
        <f t="shared" si="99"/>
        <v>28072.880000000001</v>
      </c>
      <c r="L3110" s="20">
        <f t="shared" si="98"/>
        <v>1.1673200131107072E-5</v>
      </c>
    </row>
    <row r="3111" spans="1:12" x14ac:dyDescent="0.25">
      <c r="A3111" t="s">
        <v>3958</v>
      </c>
      <c r="B3111" t="s">
        <v>3959</v>
      </c>
      <c r="C3111" t="s">
        <v>1970</v>
      </c>
      <c r="D3111" t="s">
        <v>14902</v>
      </c>
      <c r="G3111" t="str">
        <f>IFERROR(VLOOKUP(F3111,Maquinas!A:B,2,0),"")</f>
        <v/>
      </c>
      <c r="H3111" t="s">
        <v>14676</v>
      </c>
      <c r="I3111" s="14">
        <v>2</v>
      </c>
      <c r="J3111" s="23">
        <v>14000</v>
      </c>
      <c r="K3111" s="23">
        <f t="shared" si="99"/>
        <v>28000</v>
      </c>
      <c r="L3111" s="20">
        <f t="shared" si="98"/>
        <v>1.1642895337813505E-5</v>
      </c>
    </row>
    <row r="3112" spans="1:12" x14ac:dyDescent="0.25">
      <c r="A3112" s="155" t="s">
        <v>9749</v>
      </c>
      <c r="B3112" s="155" t="s">
        <v>9750</v>
      </c>
      <c r="C3112" s="155" t="s">
        <v>15445</v>
      </c>
      <c r="D3112" s="155" t="s">
        <v>14946</v>
      </c>
      <c r="E3112" s="155"/>
      <c r="F3112" s="155" t="s">
        <v>13152</v>
      </c>
      <c r="G3112" s="155" t="s">
        <v>14687</v>
      </c>
      <c r="H3112" s="155" t="s">
        <v>1286</v>
      </c>
      <c r="I3112" s="156">
        <v>20</v>
      </c>
      <c r="J3112" s="157">
        <v>1400</v>
      </c>
      <c r="K3112" s="157">
        <f t="shared" si="99"/>
        <v>28000</v>
      </c>
      <c r="L3112" s="173">
        <f t="shared" si="98"/>
        <v>1.1642895337813505E-5</v>
      </c>
    </row>
    <row r="3113" spans="1:12" x14ac:dyDescent="0.25">
      <c r="A3113" t="s">
        <v>10277</v>
      </c>
      <c r="B3113" t="s">
        <v>10278</v>
      </c>
      <c r="C3113" t="s">
        <v>1891</v>
      </c>
      <c r="D3113" t="s">
        <v>14946</v>
      </c>
      <c r="G3113" t="str">
        <f>IFERROR(VLOOKUP(F3113,Maquinas!A:B,2,0),"")</f>
        <v/>
      </c>
      <c r="H3113" t="s">
        <v>14676</v>
      </c>
      <c r="I3113" s="14">
        <v>4</v>
      </c>
      <c r="J3113" s="23">
        <v>7000</v>
      </c>
      <c r="K3113" s="23">
        <f t="shared" si="99"/>
        <v>28000</v>
      </c>
      <c r="L3113" s="20">
        <f t="shared" si="98"/>
        <v>1.1642895337813505E-5</v>
      </c>
    </row>
    <row r="3114" spans="1:12" x14ac:dyDescent="0.25">
      <c r="A3114" t="s">
        <v>4354</v>
      </c>
      <c r="B3114" t="s">
        <v>4355</v>
      </c>
      <c r="C3114" t="s">
        <v>1954</v>
      </c>
      <c r="D3114" t="s">
        <v>15007</v>
      </c>
      <c r="G3114" t="str">
        <f>IFERROR(VLOOKUP(F3114,Maquinas!A:B,2,0),"")</f>
        <v/>
      </c>
      <c r="H3114" t="s">
        <v>14676</v>
      </c>
      <c r="I3114" s="14">
        <v>5</v>
      </c>
      <c r="J3114" s="23">
        <v>5590.99</v>
      </c>
      <c r="K3114" s="23">
        <f t="shared" si="99"/>
        <v>27954.949999999997</v>
      </c>
      <c r="L3114" s="20">
        <f t="shared" si="98"/>
        <v>1.1624162750850344E-5</v>
      </c>
    </row>
    <row r="3115" spans="1:12" x14ac:dyDescent="0.25">
      <c r="A3115" t="s">
        <v>2234</v>
      </c>
      <c r="B3115" t="s">
        <v>2235</v>
      </c>
      <c r="C3115" t="s">
        <v>1719</v>
      </c>
      <c r="D3115" t="s">
        <v>14885</v>
      </c>
      <c r="F3115" t="s">
        <v>12991</v>
      </c>
      <c r="G3115" t="s">
        <v>14684</v>
      </c>
      <c r="H3115" t="s">
        <v>15506</v>
      </c>
      <c r="I3115" s="36">
        <v>4</v>
      </c>
      <c r="J3115" s="37">
        <v>6985.01</v>
      </c>
      <c r="K3115" s="37">
        <f t="shared" si="99"/>
        <v>27940.04</v>
      </c>
      <c r="L3115" s="38">
        <f t="shared" si="98"/>
        <v>1.161796290908296E-5</v>
      </c>
    </row>
    <row r="3116" spans="1:12" s="28" customFormat="1" x14ac:dyDescent="0.25">
      <c r="A3116" s="28" t="s">
        <v>9036</v>
      </c>
      <c r="B3116" s="28" t="s">
        <v>9037</v>
      </c>
      <c r="C3116" s="28" t="s">
        <v>2770</v>
      </c>
      <c r="D3116" s="28" t="s">
        <v>14925</v>
      </c>
      <c r="F3116" s="28" t="s">
        <v>15044</v>
      </c>
      <c r="G3116" s="28" t="s">
        <v>14819</v>
      </c>
      <c r="H3116" s="28" t="s">
        <v>7278</v>
      </c>
      <c r="I3116" s="29">
        <v>31</v>
      </c>
      <c r="J3116" s="30">
        <v>900</v>
      </c>
      <c r="K3116" s="30">
        <f t="shared" si="99"/>
        <v>27900</v>
      </c>
      <c r="L3116" s="31">
        <f t="shared" si="98"/>
        <v>1.1601313568749885E-5</v>
      </c>
    </row>
    <row r="3117" spans="1:12" x14ac:dyDescent="0.25">
      <c r="A3117" t="s">
        <v>3990</v>
      </c>
      <c r="B3117" t="s">
        <v>3991</v>
      </c>
      <c r="C3117" t="s">
        <v>1970</v>
      </c>
      <c r="D3117" t="s">
        <v>14902</v>
      </c>
      <c r="G3117" t="str">
        <f>IFERROR(VLOOKUP(F3117,Maquinas!A:B,2,0),"")</f>
        <v/>
      </c>
      <c r="H3117" t="s">
        <v>14676</v>
      </c>
      <c r="I3117" s="14">
        <v>3</v>
      </c>
      <c r="J3117" s="23">
        <v>9246</v>
      </c>
      <c r="K3117" s="23">
        <f t="shared" si="99"/>
        <v>27738</v>
      </c>
      <c r="L3117" s="20">
        <f t="shared" si="98"/>
        <v>1.1533951102866821E-5</v>
      </c>
    </row>
    <row r="3118" spans="1:12" x14ac:dyDescent="0.25">
      <c r="A3118" t="s">
        <v>9691</v>
      </c>
      <c r="B3118" t="s">
        <v>9692</v>
      </c>
      <c r="C3118" t="s">
        <v>220</v>
      </c>
      <c r="D3118" t="s">
        <v>15046</v>
      </c>
      <c r="F3118" t="s">
        <v>14765</v>
      </c>
      <c r="G3118" t="s">
        <v>14765</v>
      </c>
      <c r="H3118" t="s">
        <v>14765</v>
      </c>
      <c r="I3118" s="14">
        <v>4</v>
      </c>
      <c r="J3118" s="23">
        <v>6931.85</v>
      </c>
      <c r="K3118" s="23">
        <f t="shared" si="99"/>
        <v>27727.4</v>
      </c>
      <c r="L3118" s="20">
        <f t="shared" si="98"/>
        <v>1.1529543435346079E-5</v>
      </c>
    </row>
    <row r="3119" spans="1:12" x14ac:dyDescent="0.25">
      <c r="A3119" t="s">
        <v>4356</v>
      </c>
      <c r="B3119" t="s">
        <v>4357</v>
      </c>
      <c r="C3119" t="s">
        <v>1954</v>
      </c>
      <c r="D3119" t="s">
        <v>15007</v>
      </c>
      <c r="G3119" t="str">
        <f>IFERROR(VLOOKUP(F3119,Maquinas!A:B,2,0),"")</f>
        <v/>
      </c>
      <c r="H3119" t="s">
        <v>14676</v>
      </c>
      <c r="I3119" s="14">
        <v>5</v>
      </c>
      <c r="J3119" s="23">
        <v>5535</v>
      </c>
      <c r="K3119" s="23">
        <f t="shared" si="99"/>
        <v>27675</v>
      </c>
      <c r="L3119" s="20">
        <f t="shared" si="98"/>
        <v>1.1507754588356742E-5</v>
      </c>
    </row>
    <row r="3120" spans="1:12" x14ac:dyDescent="0.25">
      <c r="A3120" t="s">
        <v>8149</v>
      </c>
      <c r="B3120" t="s">
        <v>8150</v>
      </c>
      <c r="C3120" t="s">
        <v>1882</v>
      </c>
      <c r="D3120" t="s">
        <v>14886</v>
      </c>
      <c r="F3120" t="s">
        <v>14897</v>
      </c>
      <c r="G3120" t="str">
        <f>IFERROR(VLOOKUP(F3120,Maquinas!A:B,2,0),"")</f>
        <v>OLIMPIC III</v>
      </c>
      <c r="H3120" t="s">
        <v>7195</v>
      </c>
      <c r="I3120" s="14">
        <v>4</v>
      </c>
      <c r="J3120" s="23">
        <v>6914.74</v>
      </c>
      <c r="K3120" s="23">
        <f t="shared" si="99"/>
        <v>27658.959999999999</v>
      </c>
      <c r="L3120" s="20">
        <f t="shared" si="98"/>
        <v>1.1501084872598936E-5</v>
      </c>
    </row>
    <row r="3121" spans="1:12" x14ac:dyDescent="0.25">
      <c r="A3121" t="s">
        <v>4431</v>
      </c>
      <c r="B3121" t="s">
        <v>4432</v>
      </c>
      <c r="C3121" t="s">
        <v>1725</v>
      </c>
      <c r="D3121" t="s">
        <v>14896</v>
      </c>
      <c r="G3121" t="str">
        <f>IFERROR(VLOOKUP(F3121,Maquinas!A:B,2,0),"")</f>
        <v/>
      </c>
      <c r="H3121" t="s">
        <v>14676</v>
      </c>
      <c r="I3121" s="14">
        <v>7</v>
      </c>
      <c r="J3121" s="23">
        <v>3950.83</v>
      </c>
      <c r="K3121" s="23">
        <f t="shared" si="99"/>
        <v>27655.809999999998</v>
      </c>
      <c r="L3121" s="20">
        <f t="shared" si="98"/>
        <v>1.1499775046873432E-5</v>
      </c>
    </row>
    <row r="3122" spans="1:12" x14ac:dyDescent="0.25">
      <c r="A3122" t="s">
        <v>8820</v>
      </c>
      <c r="B3122" t="s">
        <v>8821</v>
      </c>
      <c r="C3122" t="s">
        <v>2770</v>
      </c>
      <c r="D3122" t="s">
        <v>14925</v>
      </c>
      <c r="E3122" t="s">
        <v>14890</v>
      </c>
      <c r="G3122" t="str">
        <f>IFERROR(VLOOKUP(F3122,Maquinas!A:B,2,0),"")</f>
        <v/>
      </c>
      <c r="H3122" t="s">
        <v>15505</v>
      </c>
      <c r="I3122" s="14">
        <v>1</v>
      </c>
      <c r="J3122" s="23">
        <v>27650</v>
      </c>
      <c r="K3122" s="23">
        <f t="shared" si="99"/>
        <v>27650</v>
      </c>
      <c r="L3122" s="20">
        <f t="shared" si="98"/>
        <v>1.1497359146090836E-5</v>
      </c>
    </row>
    <row r="3123" spans="1:12" x14ac:dyDescent="0.25">
      <c r="A3123" t="s">
        <v>9112</v>
      </c>
      <c r="B3123" t="s">
        <v>9113</v>
      </c>
      <c r="C3123" t="s">
        <v>1891</v>
      </c>
      <c r="D3123" t="s">
        <v>14946</v>
      </c>
      <c r="F3123" t="s">
        <v>15094</v>
      </c>
      <c r="G3123" t="str">
        <f>IFERROR(VLOOKUP(F3123,Maquinas!A:B,2,0),"")</f>
        <v/>
      </c>
      <c r="H3123" t="s">
        <v>14676</v>
      </c>
      <c r="I3123" s="14">
        <v>2</v>
      </c>
      <c r="J3123" s="23">
        <v>13825</v>
      </c>
      <c r="K3123" s="23">
        <f t="shared" si="99"/>
        <v>27650</v>
      </c>
      <c r="L3123" s="20">
        <f t="shared" si="98"/>
        <v>1.1497359146090836E-5</v>
      </c>
    </row>
    <row r="3124" spans="1:12" x14ac:dyDescent="0.25">
      <c r="A3124" t="s">
        <v>4178</v>
      </c>
      <c r="B3124" t="s">
        <v>4179</v>
      </c>
      <c r="C3124" t="s">
        <v>2139</v>
      </c>
      <c r="D3124" t="s">
        <v>14898</v>
      </c>
      <c r="G3124" t="str">
        <f>IFERROR(VLOOKUP(F3124,Maquinas!A:B,2,0),"")</f>
        <v/>
      </c>
      <c r="H3124" t="s">
        <v>14676</v>
      </c>
      <c r="I3124" s="14">
        <v>11</v>
      </c>
      <c r="J3124" s="23">
        <v>2512.5</v>
      </c>
      <c r="K3124" s="23">
        <f t="shared" si="99"/>
        <v>27637.5</v>
      </c>
      <c r="L3124" s="20">
        <f t="shared" si="98"/>
        <v>1.1492161424957885E-5</v>
      </c>
    </row>
    <row r="3125" spans="1:12" x14ac:dyDescent="0.25">
      <c r="A3125" s="155" t="s">
        <v>8045</v>
      </c>
      <c r="B3125" s="155" t="s">
        <v>8046</v>
      </c>
      <c r="C3125" s="155" t="s">
        <v>15445</v>
      </c>
      <c r="D3125" s="155" t="s">
        <v>14902</v>
      </c>
      <c r="E3125" s="155" t="s">
        <v>14890</v>
      </c>
      <c r="F3125" s="155" t="s">
        <v>12551</v>
      </c>
      <c r="G3125" s="155" t="s">
        <v>14681</v>
      </c>
      <c r="H3125" s="155" t="s">
        <v>1286</v>
      </c>
      <c r="I3125" s="156">
        <v>1</v>
      </c>
      <c r="J3125" s="157">
        <v>27635.49</v>
      </c>
      <c r="K3125" s="157">
        <f t="shared" si="99"/>
        <v>27635.49</v>
      </c>
      <c r="L3125" s="173">
        <f t="shared" si="98"/>
        <v>1.1491325631399705E-5</v>
      </c>
    </row>
    <row r="3126" spans="1:12" x14ac:dyDescent="0.25">
      <c r="A3126" s="76" t="s">
        <v>8286</v>
      </c>
      <c r="B3126" s="76" t="s">
        <v>15095</v>
      </c>
      <c r="C3126" s="80" t="s">
        <v>1965</v>
      </c>
      <c r="D3126" s="76" t="s">
        <v>14892</v>
      </c>
      <c r="E3126" s="76" t="s">
        <v>14890</v>
      </c>
      <c r="F3126" s="80" t="s">
        <v>5888</v>
      </c>
      <c r="G3126" s="76" t="str">
        <f>IFERROR(VLOOKUP(F3126,Maquinas!A:B,2,0),"")</f>
        <v/>
      </c>
      <c r="H3126" s="80" t="s">
        <v>14676</v>
      </c>
      <c r="I3126" s="94">
        <v>1</v>
      </c>
      <c r="J3126" s="95">
        <v>27600</v>
      </c>
      <c r="K3126" s="95">
        <f t="shared" si="99"/>
        <v>27600</v>
      </c>
      <c r="L3126" s="96">
        <f t="shared" si="98"/>
        <v>1.1476568261559028E-5</v>
      </c>
    </row>
    <row r="3127" spans="1:12" hidden="1" x14ac:dyDescent="0.25">
      <c r="A3127" t="s">
        <v>11801</v>
      </c>
      <c r="B3127" t="s">
        <v>11802</v>
      </c>
      <c r="C3127" t="s">
        <v>2770</v>
      </c>
      <c r="D3127" t="s">
        <v>14925</v>
      </c>
      <c r="E3127" t="s">
        <v>14890</v>
      </c>
      <c r="F3127" t="s">
        <v>14676</v>
      </c>
      <c r="G3127" t="str">
        <f>IFERROR(VLOOKUP(F3127,Maquinas!A:B,2,0),"")</f>
        <v/>
      </c>
      <c r="H3127" t="s">
        <v>14676</v>
      </c>
      <c r="I3127" s="14">
        <v>1</v>
      </c>
      <c r="J3127" s="23">
        <v>27563.03</v>
      </c>
      <c r="K3127" s="23">
        <f t="shared" si="99"/>
        <v>27563.03</v>
      </c>
      <c r="L3127" s="20">
        <f t="shared" si="98"/>
        <v>1.1461195481536205E-5</v>
      </c>
    </row>
    <row r="3128" spans="1:12" x14ac:dyDescent="0.25">
      <c r="A3128" t="s">
        <v>2663</v>
      </c>
      <c r="B3128" t="s">
        <v>2664</v>
      </c>
      <c r="C3128" t="s">
        <v>1945</v>
      </c>
      <c r="D3128" t="s">
        <v>14894</v>
      </c>
      <c r="F3128" t="s">
        <v>12875</v>
      </c>
      <c r="G3128" t="s">
        <v>14671</v>
      </c>
      <c r="H3128" t="s">
        <v>7278</v>
      </c>
      <c r="I3128" s="14">
        <v>5</v>
      </c>
      <c r="J3128" s="23">
        <v>5459.16</v>
      </c>
      <c r="K3128" s="23">
        <f t="shared" si="99"/>
        <v>27295.8</v>
      </c>
      <c r="L3128" s="20">
        <f t="shared" si="98"/>
        <v>1.1350076520067495E-5</v>
      </c>
    </row>
    <row r="3129" spans="1:12" x14ac:dyDescent="0.25">
      <c r="A3129" t="s">
        <v>3201</v>
      </c>
      <c r="B3129" t="s">
        <v>3202</v>
      </c>
      <c r="C3129" t="s">
        <v>1922</v>
      </c>
      <c r="D3129" t="s">
        <v>14649</v>
      </c>
      <c r="F3129" t="s">
        <v>14895</v>
      </c>
      <c r="G3129" t="s">
        <v>14664</v>
      </c>
      <c r="H3129" t="s">
        <v>7195</v>
      </c>
      <c r="I3129" s="14">
        <v>1</v>
      </c>
      <c r="J3129" s="23">
        <v>27270.1</v>
      </c>
      <c r="K3129" s="23">
        <f t="shared" si="99"/>
        <v>27270.1</v>
      </c>
      <c r="L3129" s="20">
        <f t="shared" si="98"/>
        <v>1.1339390005418146E-5</v>
      </c>
    </row>
    <row r="3130" spans="1:12" x14ac:dyDescent="0.25">
      <c r="A3130" s="143" t="s">
        <v>3169</v>
      </c>
      <c r="B3130" s="143" t="s">
        <v>3170</v>
      </c>
      <c r="C3130" s="143" t="s">
        <v>15445</v>
      </c>
      <c r="D3130" s="143" t="s">
        <v>14896</v>
      </c>
      <c r="E3130" s="143"/>
      <c r="F3130" s="143" t="s">
        <v>14897</v>
      </c>
      <c r="G3130" s="143" t="s">
        <v>15645</v>
      </c>
      <c r="H3130" s="143" t="s">
        <v>7195</v>
      </c>
      <c r="I3130" s="144">
        <v>1</v>
      </c>
      <c r="J3130" s="145">
        <v>27231.48</v>
      </c>
      <c r="K3130" s="145">
        <f t="shared" si="99"/>
        <v>27231.48</v>
      </c>
      <c r="L3130" s="146">
        <f t="shared" si="98"/>
        <v>1.1323331126205775E-5</v>
      </c>
    </row>
    <row r="3131" spans="1:12" x14ac:dyDescent="0.25">
      <c r="A3131" t="s">
        <v>4636</v>
      </c>
      <c r="B3131" t="s">
        <v>4637</v>
      </c>
      <c r="C3131" t="s">
        <v>1725</v>
      </c>
      <c r="D3131" t="s">
        <v>14896</v>
      </c>
      <c r="G3131" t="str">
        <f>IFERROR(VLOOKUP(F3131,Maquinas!A:B,2,0),"")</f>
        <v/>
      </c>
      <c r="H3131" t="s">
        <v>14676</v>
      </c>
      <c r="I3131" s="14">
        <v>4</v>
      </c>
      <c r="J3131" s="23">
        <v>6800</v>
      </c>
      <c r="K3131" s="23">
        <f t="shared" si="99"/>
        <v>27200</v>
      </c>
      <c r="L3131" s="20">
        <f t="shared" si="98"/>
        <v>1.1310241185304549E-5</v>
      </c>
    </row>
    <row r="3132" spans="1:12" x14ac:dyDescent="0.25">
      <c r="A3132" t="s">
        <v>4740</v>
      </c>
      <c r="B3132" t="s">
        <v>4741</v>
      </c>
      <c r="C3132" t="s">
        <v>1725</v>
      </c>
      <c r="D3132" t="s">
        <v>14896</v>
      </c>
      <c r="G3132" t="str">
        <f>IFERROR(VLOOKUP(F3132,Maquinas!A:B,2,0),"")</f>
        <v/>
      </c>
      <c r="H3132" t="s">
        <v>14676</v>
      </c>
      <c r="I3132" s="14">
        <v>2</v>
      </c>
      <c r="J3132" s="23">
        <v>13533.33</v>
      </c>
      <c r="K3132" s="23">
        <f t="shared" si="99"/>
        <v>27066.66</v>
      </c>
      <c r="L3132" s="20">
        <f t="shared" si="98"/>
        <v>1.1254796054435118E-5</v>
      </c>
    </row>
    <row r="3133" spans="1:12" x14ac:dyDescent="0.25">
      <c r="A3133" t="s">
        <v>4628</v>
      </c>
      <c r="B3133" t="s">
        <v>4629</v>
      </c>
      <c r="C3133" t="s">
        <v>1725</v>
      </c>
      <c r="D3133" t="s">
        <v>14896</v>
      </c>
      <c r="G3133" t="str">
        <f>IFERROR(VLOOKUP(F3133,Maquinas!A:B,2,0),"")</f>
        <v/>
      </c>
      <c r="H3133" t="s">
        <v>14676</v>
      </c>
      <c r="I3133" s="14">
        <v>7</v>
      </c>
      <c r="J3133" s="23">
        <v>3865.6</v>
      </c>
      <c r="K3133" s="23">
        <f t="shared" si="99"/>
        <v>27059.200000000001</v>
      </c>
      <c r="L3133" s="20">
        <f t="shared" si="98"/>
        <v>1.1251694054462971E-5</v>
      </c>
    </row>
    <row r="3134" spans="1:12" x14ac:dyDescent="0.25">
      <c r="A3134" t="s">
        <v>8639</v>
      </c>
      <c r="B3134" t="s">
        <v>8640</v>
      </c>
      <c r="C3134" t="s">
        <v>3349</v>
      </c>
      <c r="D3134" t="s">
        <v>14953</v>
      </c>
      <c r="E3134" t="s">
        <v>14890</v>
      </c>
      <c r="G3134" t="str">
        <f>IFERROR(VLOOKUP(F3134,Maquinas!A:B,2,0),"")</f>
        <v/>
      </c>
      <c r="H3134" t="s">
        <v>14778</v>
      </c>
      <c r="I3134" s="14">
        <v>1</v>
      </c>
      <c r="J3134" s="23">
        <v>27000</v>
      </c>
      <c r="K3134" s="23">
        <f t="shared" si="99"/>
        <v>27000</v>
      </c>
      <c r="L3134" s="20">
        <f t="shared" si="98"/>
        <v>1.1227077647177309E-5</v>
      </c>
    </row>
    <row r="3135" spans="1:12" x14ac:dyDescent="0.25">
      <c r="A3135" t="s">
        <v>9328</v>
      </c>
      <c r="B3135" t="s">
        <v>9329</v>
      </c>
      <c r="C3135" t="s">
        <v>1922</v>
      </c>
      <c r="D3135" t="s">
        <v>14649</v>
      </c>
      <c r="F3135" t="s">
        <v>14750</v>
      </c>
      <c r="G3135" t="str">
        <f>IFERROR(VLOOKUP(F3135,Maquinas!A:B,2,0),"")</f>
        <v/>
      </c>
      <c r="H3135" t="s">
        <v>14676</v>
      </c>
      <c r="I3135" s="14">
        <v>2</v>
      </c>
      <c r="J3135" s="23">
        <v>13500</v>
      </c>
      <c r="K3135" s="23">
        <f t="shared" si="99"/>
        <v>27000</v>
      </c>
      <c r="L3135" s="20">
        <f t="shared" si="98"/>
        <v>1.1227077647177309E-5</v>
      </c>
    </row>
    <row r="3136" spans="1:12" x14ac:dyDescent="0.25">
      <c r="A3136" t="s">
        <v>7440</v>
      </c>
      <c r="B3136" t="s">
        <v>7441</v>
      </c>
      <c r="C3136" t="s">
        <v>1719</v>
      </c>
      <c r="D3136" t="s">
        <v>14885</v>
      </c>
      <c r="E3136" t="s">
        <v>14890</v>
      </c>
      <c r="F3136" t="s">
        <v>14676</v>
      </c>
      <c r="G3136" t="str">
        <f>IFERROR(VLOOKUP(F3136,Maquinas!A:B,2,0),"")</f>
        <v/>
      </c>
      <c r="H3136" t="s">
        <v>14676</v>
      </c>
      <c r="I3136" s="14">
        <v>15</v>
      </c>
      <c r="J3136" s="23">
        <v>1783.41</v>
      </c>
      <c r="K3136" s="23">
        <f t="shared" si="99"/>
        <v>26751.15</v>
      </c>
      <c r="L3136" s="20">
        <f t="shared" si="98"/>
        <v>1.1123601414862491E-5</v>
      </c>
    </row>
    <row r="3137" spans="1:12" x14ac:dyDescent="0.25">
      <c r="A3137" s="155" t="s">
        <v>10081</v>
      </c>
      <c r="B3137" s="155" t="s">
        <v>10082</v>
      </c>
      <c r="C3137" s="155" t="s">
        <v>15445</v>
      </c>
      <c r="D3137" s="155" t="s">
        <v>14885</v>
      </c>
      <c r="E3137" s="155" t="s">
        <v>14890</v>
      </c>
      <c r="F3137" s="155" t="s">
        <v>12484</v>
      </c>
      <c r="G3137" s="155" t="s">
        <v>14678</v>
      </c>
      <c r="H3137" s="155" t="s">
        <v>1286</v>
      </c>
      <c r="I3137" s="156">
        <v>2</v>
      </c>
      <c r="J3137" s="157">
        <v>13375</v>
      </c>
      <c r="K3137" s="157">
        <f t="shared" si="99"/>
        <v>26750</v>
      </c>
      <c r="L3137" s="173">
        <f t="shared" si="98"/>
        <v>1.1123123224518259E-5</v>
      </c>
    </row>
    <row r="3138" spans="1:12" x14ac:dyDescent="0.25">
      <c r="A3138" t="s">
        <v>2933</v>
      </c>
      <c r="B3138" t="s">
        <v>2934</v>
      </c>
      <c r="C3138" t="s">
        <v>1719</v>
      </c>
      <c r="D3138" t="s">
        <v>14885</v>
      </c>
      <c r="F3138" t="s">
        <v>12458</v>
      </c>
      <c r="G3138" t="s">
        <v>14666</v>
      </c>
      <c r="H3138" t="s">
        <v>1286</v>
      </c>
      <c r="I3138" s="36">
        <v>1</v>
      </c>
      <c r="J3138" s="37">
        <v>26667</v>
      </c>
      <c r="K3138" s="37">
        <f t="shared" si="99"/>
        <v>26667</v>
      </c>
      <c r="L3138" s="20">
        <f t="shared" si="98"/>
        <v>1.1088610356195455E-5</v>
      </c>
    </row>
    <row r="3139" spans="1:12" x14ac:dyDescent="0.25">
      <c r="A3139" t="s">
        <v>3305</v>
      </c>
      <c r="B3139" t="s">
        <v>3306</v>
      </c>
      <c r="C3139" t="s">
        <v>1922</v>
      </c>
      <c r="D3139" t="s">
        <v>14649</v>
      </c>
      <c r="F3139" t="s">
        <v>14895</v>
      </c>
      <c r="G3139" t="s">
        <v>14664</v>
      </c>
      <c r="H3139" t="s">
        <v>7195</v>
      </c>
      <c r="I3139" s="14">
        <v>1</v>
      </c>
      <c r="J3139" s="23">
        <v>26666.33</v>
      </c>
      <c r="K3139" s="23">
        <f t="shared" si="99"/>
        <v>26666.33</v>
      </c>
      <c r="L3139" s="20">
        <f t="shared" si="98"/>
        <v>1.1088331758342729E-5</v>
      </c>
    </row>
    <row r="3140" spans="1:12" x14ac:dyDescent="0.25">
      <c r="A3140" t="s">
        <v>4485</v>
      </c>
      <c r="B3140" t="s">
        <v>4486</v>
      </c>
      <c r="C3140" t="s">
        <v>1725</v>
      </c>
      <c r="D3140" t="s">
        <v>14896</v>
      </c>
      <c r="G3140" t="str">
        <f>IFERROR(VLOOKUP(F3140,Maquinas!A:B,2,0),"")</f>
        <v/>
      </c>
      <c r="H3140" t="s">
        <v>14676</v>
      </c>
      <c r="I3140" s="14">
        <v>266</v>
      </c>
      <c r="J3140" s="23">
        <v>100</v>
      </c>
      <c r="K3140" s="23">
        <f t="shared" si="99"/>
        <v>26600</v>
      </c>
      <c r="L3140" s="20">
        <f t="shared" si="98"/>
        <v>1.106075057092283E-5</v>
      </c>
    </row>
    <row r="3141" spans="1:12" x14ac:dyDescent="0.25">
      <c r="A3141" t="s">
        <v>8585</v>
      </c>
      <c r="B3141" t="s">
        <v>8586</v>
      </c>
      <c r="C3141" t="s">
        <v>3349</v>
      </c>
      <c r="D3141" t="s">
        <v>14953</v>
      </c>
      <c r="E3141" t="s">
        <v>14890</v>
      </c>
      <c r="G3141" t="str">
        <f>IFERROR(VLOOKUP(F3141,Maquinas!A:B,2,0),"")</f>
        <v/>
      </c>
      <c r="H3141" t="s">
        <v>14778</v>
      </c>
      <c r="I3141" s="14">
        <v>1</v>
      </c>
      <c r="J3141" s="23">
        <v>26500</v>
      </c>
      <c r="K3141" s="23">
        <f t="shared" si="99"/>
        <v>26500</v>
      </c>
      <c r="L3141" s="20">
        <f t="shared" si="98"/>
        <v>1.101916880185921E-5</v>
      </c>
    </row>
    <row r="3142" spans="1:12" x14ac:dyDescent="0.25">
      <c r="A3142" t="s">
        <v>8674</v>
      </c>
      <c r="B3142" t="s">
        <v>8675</v>
      </c>
      <c r="C3142" t="s">
        <v>2770</v>
      </c>
      <c r="D3142" t="s">
        <v>14925</v>
      </c>
      <c r="E3142" t="s">
        <v>14890</v>
      </c>
      <c r="F3142" t="s">
        <v>12688</v>
      </c>
      <c r="G3142" t="s">
        <v>14669</v>
      </c>
      <c r="H3142" s="43" t="s">
        <v>7154</v>
      </c>
      <c r="I3142" s="14">
        <v>3</v>
      </c>
      <c r="J3142" s="23">
        <v>8805.83</v>
      </c>
      <c r="K3142" s="23">
        <f t="shared" si="99"/>
        <v>26417.489999999998</v>
      </c>
      <c r="L3142" s="20">
        <f t="shared" si="98"/>
        <v>1.0984859684204817E-5</v>
      </c>
    </row>
    <row r="3143" spans="1:12" x14ac:dyDescent="0.25">
      <c r="A3143" t="s">
        <v>7718</v>
      </c>
      <c r="B3143" t="s">
        <v>7719</v>
      </c>
      <c r="C3143" t="s">
        <v>1725</v>
      </c>
      <c r="D3143" t="s">
        <v>14896</v>
      </c>
      <c r="E3143" t="s">
        <v>14890</v>
      </c>
      <c r="F3143" t="s">
        <v>12688</v>
      </c>
      <c r="G3143" t="s">
        <v>14669</v>
      </c>
      <c r="H3143" s="43" t="s">
        <v>7154</v>
      </c>
      <c r="I3143" s="14">
        <v>1</v>
      </c>
      <c r="J3143" s="23">
        <v>26404.93</v>
      </c>
      <c r="K3143" s="23">
        <f t="shared" si="99"/>
        <v>26404.93</v>
      </c>
      <c r="L3143" s="20">
        <f t="shared" si="98"/>
        <v>1.0979637014010427E-5</v>
      </c>
    </row>
    <row r="3144" spans="1:12" x14ac:dyDescent="0.25">
      <c r="A3144" t="s">
        <v>8069</v>
      </c>
      <c r="B3144" t="s">
        <v>8070</v>
      </c>
      <c r="C3144" t="s">
        <v>1891</v>
      </c>
      <c r="D3144" t="s">
        <v>14946</v>
      </c>
      <c r="E3144" t="s">
        <v>14890</v>
      </c>
      <c r="F3144" t="s">
        <v>12458</v>
      </c>
      <c r="G3144" t="s">
        <v>14666</v>
      </c>
      <c r="H3144" t="s">
        <v>1286</v>
      </c>
      <c r="I3144" s="36">
        <v>2</v>
      </c>
      <c r="J3144" s="37">
        <v>13200</v>
      </c>
      <c r="K3144" s="37">
        <f t="shared" si="99"/>
        <v>26400</v>
      </c>
      <c r="L3144" s="20">
        <f t="shared" si="98"/>
        <v>1.097758703279559E-5</v>
      </c>
    </row>
    <row r="3145" spans="1:12" x14ac:dyDescent="0.25">
      <c r="A3145" t="s">
        <v>10109</v>
      </c>
      <c r="B3145" t="s">
        <v>10110</v>
      </c>
      <c r="C3145" t="s">
        <v>1891</v>
      </c>
      <c r="D3145" t="s">
        <v>14946</v>
      </c>
      <c r="E3145" t="s">
        <v>14890</v>
      </c>
      <c r="F3145" t="s">
        <v>14845</v>
      </c>
      <c r="G3145" t="s">
        <v>15503</v>
      </c>
      <c r="H3145" t="s">
        <v>13216</v>
      </c>
      <c r="I3145" s="14">
        <v>3</v>
      </c>
      <c r="J3145" s="23">
        <v>8800</v>
      </c>
      <c r="K3145" s="23">
        <f t="shared" si="99"/>
        <v>26400</v>
      </c>
      <c r="L3145" s="20">
        <f t="shared" si="98"/>
        <v>1.097758703279559E-5</v>
      </c>
    </row>
    <row r="3146" spans="1:12" x14ac:dyDescent="0.25">
      <c r="A3146" t="s">
        <v>9012</v>
      </c>
      <c r="B3146" t="s">
        <v>9013</v>
      </c>
      <c r="C3146" t="s">
        <v>1970</v>
      </c>
      <c r="D3146" t="s">
        <v>14902</v>
      </c>
      <c r="F3146" t="s">
        <v>14768</v>
      </c>
      <c r="G3146" t="str">
        <f>IFERROR(VLOOKUP(F3146,Maquinas!A:B,2,0),"")</f>
        <v/>
      </c>
      <c r="H3146" t="s">
        <v>14676</v>
      </c>
      <c r="I3146" s="14">
        <v>2</v>
      </c>
      <c r="J3146" s="23">
        <v>13100</v>
      </c>
      <c r="K3146" s="23">
        <f t="shared" si="99"/>
        <v>26200</v>
      </c>
      <c r="L3146" s="20">
        <f t="shared" si="98"/>
        <v>1.0894423494668352E-5</v>
      </c>
    </row>
    <row r="3147" spans="1:12" x14ac:dyDescent="0.25">
      <c r="A3147" t="s">
        <v>8503</v>
      </c>
      <c r="B3147" t="s">
        <v>8504</v>
      </c>
      <c r="C3147" t="s">
        <v>1970</v>
      </c>
      <c r="D3147" t="s">
        <v>14902</v>
      </c>
      <c r="E3147" t="s">
        <v>14890</v>
      </c>
      <c r="F3147" t="s">
        <v>12657</v>
      </c>
      <c r="G3147" t="s">
        <v>14695</v>
      </c>
      <c r="H3147" t="s">
        <v>14697</v>
      </c>
      <c r="I3147" s="14">
        <v>7</v>
      </c>
      <c r="J3147" s="23">
        <v>3735</v>
      </c>
      <c r="K3147" s="23">
        <f t="shared" si="99"/>
        <v>26145</v>
      </c>
      <c r="L3147" s="20">
        <f t="shared" si="98"/>
        <v>1.0871553521683361E-5</v>
      </c>
    </row>
    <row r="3148" spans="1:12" s="28" customFormat="1" hidden="1" x14ac:dyDescent="0.25">
      <c r="A3148" s="28" t="s">
        <v>11578</v>
      </c>
      <c r="B3148" s="28" t="s">
        <v>11579</v>
      </c>
      <c r="C3148" s="28" t="s">
        <v>5888</v>
      </c>
      <c r="D3148" s="28" t="s">
        <v>14892</v>
      </c>
      <c r="G3148" s="28" t="str">
        <f>IFERROR(VLOOKUP(F3148,Maquinas!A:B,2,0),"")</f>
        <v/>
      </c>
      <c r="I3148" s="29">
        <v>2</v>
      </c>
      <c r="J3148" s="30">
        <v>13032</v>
      </c>
      <c r="K3148" s="30">
        <f t="shared" si="99"/>
        <v>26064</v>
      </c>
      <c r="L3148" s="31">
        <f t="shared" si="98"/>
        <v>1.0837872288741829E-5</v>
      </c>
    </row>
    <row r="3149" spans="1:12" s="28" customFormat="1" hidden="1" x14ac:dyDescent="0.25">
      <c r="A3149" s="28" t="s">
        <v>11572</v>
      </c>
      <c r="B3149" s="28" t="s">
        <v>11573</v>
      </c>
      <c r="C3149" s="28" t="s">
        <v>5888</v>
      </c>
      <c r="D3149" s="28" t="s">
        <v>14892</v>
      </c>
      <c r="G3149" s="28" t="str">
        <f>IFERROR(VLOOKUP(F3149,Maquinas!A:B,2,0),"")</f>
        <v/>
      </c>
      <c r="I3149" s="29">
        <v>1</v>
      </c>
      <c r="J3149" s="30">
        <v>25769</v>
      </c>
      <c r="K3149" s="30">
        <f t="shared" si="99"/>
        <v>25769</v>
      </c>
      <c r="L3149" s="31">
        <f t="shared" si="98"/>
        <v>1.0715206070004151E-5</v>
      </c>
    </row>
    <row r="3150" spans="1:12" x14ac:dyDescent="0.25">
      <c r="A3150" t="s">
        <v>4306</v>
      </c>
      <c r="B3150" t="s">
        <v>4307</v>
      </c>
      <c r="C3150" t="s">
        <v>1954</v>
      </c>
      <c r="D3150" t="s">
        <v>15007</v>
      </c>
      <c r="G3150" t="str">
        <f>IFERROR(VLOOKUP(F3150,Maquinas!A:B,2,0),"")</f>
        <v/>
      </c>
      <c r="H3150" t="s">
        <v>14676</v>
      </c>
      <c r="I3150" s="14">
        <v>3</v>
      </c>
      <c r="J3150" s="23">
        <v>8579</v>
      </c>
      <c r="K3150" s="23">
        <f t="shared" si="99"/>
        <v>25737</v>
      </c>
      <c r="L3150" s="20">
        <f t="shared" si="98"/>
        <v>1.0701899903903792E-5</v>
      </c>
    </row>
    <row r="3151" spans="1:12" x14ac:dyDescent="0.25">
      <c r="A3151" t="s">
        <v>5218</v>
      </c>
      <c r="B3151" t="s">
        <v>5219</v>
      </c>
      <c r="C3151" t="s">
        <v>1891</v>
      </c>
      <c r="D3151" t="s">
        <v>14946</v>
      </c>
      <c r="E3151" t="s">
        <v>14890</v>
      </c>
      <c r="F3151" t="s">
        <v>12864</v>
      </c>
      <c r="G3151" t="s">
        <v>14670</v>
      </c>
      <c r="H3151" t="s">
        <v>7154</v>
      </c>
      <c r="I3151" s="14">
        <v>2</v>
      </c>
      <c r="J3151" s="23">
        <v>12864</v>
      </c>
      <c r="K3151" s="23">
        <f t="shared" si="99"/>
        <v>25728</v>
      </c>
      <c r="L3151" s="20">
        <f t="shared" ref="L3151:L3214" si="100">+K3151/$K$4057</f>
        <v>1.0698157544688067E-5</v>
      </c>
    </row>
    <row r="3152" spans="1:12" x14ac:dyDescent="0.25">
      <c r="A3152" t="s">
        <v>7670</v>
      </c>
      <c r="B3152" t="s">
        <v>7671</v>
      </c>
      <c r="C3152" t="s">
        <v>1891</v>
      </c>
      <c r="D3152" t="s">
        <v>14946</v>
      </c>
      <c r="E3152" t="s">
        <v>14890</v>
      </c>
      <c r="F3152" t="s">
        <v>12672</v>
      </c>
      <c r="G3152" t="s">
        <v>14683</v>
      </c>
      <c r="H3152" t="s">
        <v>1286</v>
      </c>
      <c r="I3152" s="36">
        <v>8</v>
      </c>
      <c r="J3152" s="37">
        <v>3216</v>
      </c>
      <c r="K3152" s="37">
        <f t="shared" si="99"/>
        <v>25728</v>
      </c>
      <c r="L3152" s="20">
        <f t="shared" si="100"/>
        <v>1.0698157544688067E-5</v>
      </c>
    </row>
    <row r="3153" spans="1:12" x14ac:dyDescent="0.25">
      <c r="A3153" t="s">
        <v>2807</v>
      </c>
      <c r="B3153" t="s">
        <v>2808</v>
      </c>
      <c r="C3153" t="s">
        <v>1891</v>
      </c>
      <c r="D3153" t="s">
        <v>14946</v>
      </c>
      <c r="F3153" t="s">
        <v>14901</v>
      </c>
      <c r="G3153" t="s">
        <v>14672</v>
      </c>
      <c r="H3153" t="s">
        <v>14714</v>
      </c>
      <c r="I3153" s="14">
        <v>18</v>
      </c>
      <c r="J3153" s="23">
        <v>1427.29</v>
      </c>
      <c r="K3153" s="23">
        <f t="shared" ref="K3153:K3216" si="101">+I3153*J3153</f>
        <v>25691.22</v>
      </c>
      <c r="L3153" s="20">
        <f t="shared" si="100"/>
        <v>1.0682863770026468E-5</v>
      </c>
    </row>
    <row r="3154" spans="1:12" x14ac:dyDescent="0.25">
      <c r="A3154" t="s">
        <v>9563</v>
      </c>
      <c r="B3154" t="s">
        <v>9564</v>
      </c>
      <c r="C3154" t="s">
        <v>1970</v>
      </c>
      <c r="D3154" t="s">
        <v>14902</v>
      </c>
      <c r="F3154" t="s">
        <v>14967</v>
      </c>
      <c r="G3154" t="s">
        <v>15511</v>
      </c>
      <c r="H3154" t="s">
        <v>15506</v>
      </c>
      <c r="I3154" s="36">
        <v>3</v>
      </c>
      <c r="J3154" s="37">
        <v>8557.14</v>
      </c>
      <c r="K3154" s="37">
        <f t="shared" si="101"/>
        <v>25671.42</v>
      </c>
      <c r="L3154" s="38">
        <f t="shared" si="100"/>
        <v>1.067463057975187E-5</v>
      </c>
    </row>
    <row r="3155" spans="1:12" x14ac:dyDescent="0.25">
      <c r="A3155" t="s">
        <v>4382</v>
      </c>
      <c r="B3155" t="s">
        <v>4383</v>
      </c>
      <c r="C3155" t="s">
        <v>1954</v>
      </c>
      <c r="D3155" t="s">
        <v>15007</v>
      </c>
      <c r="G3155" t="str">
        <f>IFERROR(VLOOKUP(F3155,Maquinas!A:B,2,0),"")</f>
        <v/>
      </c>
      <c r="H3155" t="s">
        <v>14676</v>
      </c>
      <c r="I3155" s="14">
        <v>3</v>
      </c>
      <c r="J3155" s="23">
        <v>8500</v>
      </c>
      <c r="K3155" s="23">
        <f t="shared" si="101"/>
        <v>25500</v>
      </c>
      <c r="L3155" s="20">
        <f t="shared" si="100"/>
        <v>1.0603351111223014E-5</v>
      </c>
    </row>
    <row r="3156" spans="1:12" x14ac:dyDescent="0.25">
      <c r="A3156" t="s">
        <v>4577</v>
      </c>
      <c r="B3156" t="s">
        <v>4578</v>
      </c>
      <c r="C3156" t="s">
        <v>1725</v>
      </c>
      <c r="D3156" t="s">
        <v>14896</v>
      </c>
      <c r="G3156" t="str">
        <f>IFERROR(VLOOKUP(F3156,Maquinas!A:B,2,0),"")</f>
        <v/>
      </c>
      <c r="H3156" t="s">
        <v>14676</v>
      </c>
      <c r="I3156" s="14">
        <v>1</v>
      </c>
      <c r="J3156" s="23">
        <v>25500</v>
      </c>
      <c r="K3156" s="23">
        <f t="shared" si="101"/>
        <v>25500</v>
      </c>
      <c r="L3156" s="20">
        <f t="shared" si="100"/>
        <v>1.0603351111223014E-5</v>
      </c>
    </row>
    <row r="3157" spans="1:12" x14ac:dyDescent="0.25">
      <c r="A3157" s="80" t="s">
        <v>10111</v>
      </c>
      <c r="B3157" s="80" t="s">
        <v>10112</v>
      </c>
      <c r="C3157" s="80" t="s">
        <v>433</v>
      </c>
      <c r="D3157" s="80" t="s">
        <v>14892</v>
      </c>
      <c r="E3157" s="80" t="s">
        <v>14890</v>
      </c>
      <c r="F3157" s="80" t="s">
        <v>14845</v>
      </c>
      <c r="G3157" s="80" t="s">
        <v>15503</v>
      </c>
      <c r="H3157" s="80" t="s">
        <v>13216</v>
      </c>
      <c r="I3157" s="97">
        <v>1</v>
      </c>
      <c r="J3157" s="98">
        <v>25480</v>
      </c>
      <c r="K3157" s="98">
        <f t="shared" si="101"/>
        <v>25480</v>
      </c>
      <c r="L3157" s="99">
        <f t="shared" si="100"/>
        <v>1.0595034757410289E-5</v>
      </c>
    </row>
    <row r="3158" spans="1:12" x14ac:dyDescent="0.25">
      <c r="A3158" t="s">
        <v>2350</v>
      </c>
      <c r="B3158" t="s">
        <v>2351</v>
      </c>
      <c r="C3158" t="s">
        <v>1945</v>
      </c>
      <c r="D3158" t="s">
        <v>14894</v>
      </c>
      <c r="F3158" t="s">
        <v>12709</v>
      </c>
      <c r="G3158" t="s">
        <v>14693</v>
      </c>
      <c r="H3158" t="s">
        <v>7278</v>
      </c>
      <c r="I3158" s="14">
        <v>4</v>
      </c>
      <c r="J3158" s="23">
        <v>6359.89</v>
      </c>
      <c r="K3158" s="23">
        <f t="shared" si="101"/>
        <v>25439.56</v>
      </c>
      <c r="L3158" s="20">
        <f t="shared" si="100"/>
        <v>1.0578219090000962E-5</v>
      </c>
    </row>
    <row r="3159" spans="1:12" x14ac:dyDescent="0.25">
      <c r="A3159" t="s">
        <v>4514</v>
      </c>
      <c r="B3159" t="s">
        <v>4515</v>
      </c>
      <c r="C3159" t="s">
        <v>1725</v>
      </c>
      <c r="D3159" t="s">
        <v>14896</v>
      </c>
      <c r="G3159" t="str">
        <f>IFERROR(VLOOKUP(F3159,Maquinas!A:B,2,0),"")</f>
        <v/>
      </c>
      <c r="H3159" t="s">
        <v>14676</v>
      </c>
      <c r="I3159" s="14">
        <v>3</v>
      </c>
      <c r="J3159" s="23">
        <v>8470.14</v>
      </c>
      <c r="K3159" s="23">
        <f t="shared" si="101"/>
        <v>25410.42</v>
      </c>
      <c r="L3159" s="20">
        <f t="shared" si="100"/>
        <v>1.0566102162495823E-5</v>
      </c>
    </row>
    <row r="3160" spans="1:12" x14ac:dyDescent="0.25">
      <c r="A3160" t="s">
        <v>8422</v>
      </c>
      <c r="B3160" t="s">
        <v>8423</v>
      </c>
      <c r="C3160" t="s">
        <v>2139</v>
      </c>
      <c r="D3160" t="s">
        <v>14898</v>
      </c>
      <c r="F3160" t="s">
        <v>12620</v>
      </c>
      <c r="G3160" t="s">
        <v>14663</v>
      </c>
      <c r="H3160" t="s">
        <v>7154</v>
      </c>
      <c r="I3160" s="14">
        <v>10</v>
      </c>
      <c r="J3160" s="23">
        <v>2540.5100000000002</v>
      </c>
      <c r="K3160" s="23">
        <f t="shared" si="101"/>
        <v>25405.100000000002</v>
      </c>
      <c r="L3160" s="20">
        <f t="shared" si="100"/>
        <v>1.056389001238164E-5</v>
      </c>
    </row>
    <row r="3161" spans="1:12" x14ac:dyDescent="0.25">
      <c r="A3161" t="s">
        <v>8767</v>
      </c>
      <c r="B3161" t="s">
        <v>8768</v>
      </c>
      <c r="C3161" t="s">
        <v>1719</v>
      </c>
      <c r="D3161" t="s">
        <v>14885</v>
      </c>
      <c r="E3161" t="s">
        <v>14890</v>
      </c>
      <c r="G3161" t="str">
        <f>IFERROR(VLOOKUP(F3161,Maquinas!A:B,2,0),"")</f>
        <v/>
      </c>
      <c r="H3161" t="s">
        <v>14778</v>
      </c>
      <c r="I3161" s="14">
        <v>1</v>
      </c>
      <c r="J3161" s="23">
        <v>25400</v>
      </c>
      <c r="K3161" s="23">
        <f t="shared" si="101"/>
        <v>25400</v>
      </c>
      <c r="L3161" s="20">
        <f t="shared" si="100"/>
        <v>1.0561769342159394E-5</v>
      </c>
    </row>
    <row r="3162" spans="1:12" x14ac:dyDescent="0.25">
      <c r="A3162" t="s">
        <v>3311</v>
      </c>
      <c r="B3162" t="s">
        <v>3312</v>
      </c>
      <c r="C3162" t="s">
        <v>1891</v>
      </c>
      <c r="D3162" t="s">
        <v>14946</v>
      </c>
      <c r="F3162" t="s">
        <v>14895</v>
      </c>
      <c r="G3162" t="s">
        <v>14664</v>
      </c>
      <c r="H3162" t="s">
        <v>7195</v>
      </c>
      <c r="I3162" s="14">
        <v>9</v>
      </c>
      <c r="J3162" s="23">
        <v>2821.72</v>
      </c>
      <c r="K3162" s="23">
        <f t="shared" si="101"/>
        <v>25395.48</v>
      </c>
      <c r="L3162" s="20">
        <f t="shared" si="100"/>
        <v>1.0559889846197719E-5</v>
      </c>
    </row>
    <row r="3163" spans="1:12" x14ac:dyDescent="0.25">
      <c r="A3163" t="s">
        <v>3307</v>
      </c>
      <c r="B3163" t="s">
        <v>3308</v>
      </c>
      <c r="C3163" t="s">
        <v>1891</v>
      </c>
      <c r="D3163" t="s">
        <v>14946</v>
      </c>
      <c r="F3163" t="s">
        <v>13079</v>
      </c>
      <c r="G3163" t="s">
        <v>14665</v>
      </c>
      <c r="H3163" t="s">
        <v>7195</v>
      </c>
      <c r="I3163" s="14">
        <v>8</v>
      </c>
      <c r="J3163" s="23">
        <v>3165.75</v>
      </c>
      <c r="K3163" s="23">
        <f t="shared" si="101"/>
        <v>25326</v>
      </c>
      <c r="L3163" s="20">
        <f t="shared" si="100"/>
        <v>1.0530998833052315E-5</v>
      </c>
    </row>
    <row r="3164" spans="1:12" x14ac:dyDescent="0.25">
      <c r="A3164" s="76" t="s">
        <v>7809</v>
      </c>
      <c r="B3164" s="76" t="s">
        <v>15096</v>
      </c>
      <c r="C3164" s="76" t="s">
        <v>1965</v>
      </c>
      <c r="D3164" s="76" t="s">
        <v>14892</v>
      </c>
      <c r="E3164" s="76" t="s">
        <v>14890</v>
      </c>
      <c r="F3164" s="76"/>
      <c r="G3164" s="76" t="str">
        <f>IFERROR(VLOOKUP(F3164,Maquinas!A:B,2,0),"")</f>
        <v/>
      </c>
      <c r="H3164" s="76" t="s">
        <v>14676</v>
      </c>
      <c r="I3164" s="94">
        <v>1</v>
      </c>
      <c r="J3164" s="95">
        <v>25237.66</v>
      </c>
      <c r="K3164" s="95">
        <f t="shared" si="101"/>
        <v>25237.66</v>
      </c>
      <c r="L3164" s="96">
        <f t="shared" si="100"/>
        <v>1.0494265498261513E-5</v>
      </c>
    </row>
    <row r="3165" spans="1:12" x14ac:dyDescent="0.25">
      <c r="A3165" t="s">
        <v>9693</v>
      </c>
      <c r="B3165" t="s">
        <v>9694</v>
      </c>
      <c r="C3165" t="s">
        <v>220</v>
      </c>
      <c r="D3165" t="s">
        <v>15046</v>
      </c>
      <c r="F3165" t="s">
        <v>14829</v>
      </c>
      <c r="G3165" t="str">
        <f>IFERROR(VLOOKUP(F3165,Maquinas!A:B,2,0),"")</f>
        <v/>
      </c>
      <c r="H3165" t="s">
        <v>14765</v>
      </c>
      <c r="I3165" s="14">
        <v>6</v>
      </c>
      <c r="J3165" s="23">
        <v>4193.28</v>
      </c>
      <c r="K3165" s="23">
        <f t="shared" si="101"/>
        <v>25159.68</v>
      </c>
      <c r="L3165" s="20">
        <f t="shared" si="100"/>
        <v>1.0461840034745703E-5</v>
      </c>
    </row>
    <row r="3166" spans="1:12" x14ac:dyDescent="0.25">
      <c r="A3166" t="s">
        <v>4423</v>
      </c>
      <c r="B3166" t="s">
        <v>4424</v>
      </c>
      <c r="C3166" t="s">
        <v>1954</v>
      </c>
      <c r="D3166" t="s">
        <v>15007</v>
      </c>
      <c r="G3166" t="str">
        <f>IFERROR(VLOOKUP(F3166,Maquinas!A:B,2,0),"")</f>
        <v/>
      </c>
      <c r="H3166" t="s">
        <v>14676</v>
      </c>
      <c r="I3166" s="14">
        <v>5</v>
      </c>
      <c r="J3166" s="23">
        <v>5025</v>
      </c>
      <c r="K3166" s="23">
        <f t="shared" si="101"/>
        <v>25125</v>
      </c>
      <c r="L3166" s="20">
        <f t="shared" si="100"/>
        <v>1.044741947723444E-5</v>
      </c>
    </row>
    <row r="3167" spans="1:12" x14ac:dyDescent="0.25">
      <c r="A3167" t="s">
        <v>7997</v>
      </c>
      <c r="B3167" t="s">
        <v>7998</v>
      </c>
      <c r="C3167" t="s">
        <v>1891</v>
      </c>
      <c r="D3167" t="s">
        <v>14946</v>
      </c>
      <c r="E3167" t="s">
        <v>14890</v>
      </c>
      <c r="F3167" t="s">
        <v>12712</v>
      </c>
      <c r="G3167" t="s">
        <v>14668</v>
      </c>
      <c r="H3167" t="s">
        <v>14697</v>
      </c>
      <c r="I3167" s="14">
        <v>2</v>
      </c>
      <c r="J3167" s="23">
        <v>12562.5</v>
      </c>
      <c r="K3167" s="23">
        <f t="shared" si="101"/>
        <v>25125</v>
      </c>
      <c r="L3167" s="20">
        <f t="shared" si="100"/>
        <v>1.044741947723444E-5</v>
      </c>
    </row>
    <row r="3168" spans="1:12" x14ac:dyDescent="0.25">
      <c r="A3168" t="s">
        <v>8231</v>
      </c>
      <c r="B3168" t="s">
        <v>8232</v>
      </c>
      <c r="C3168" t="s">
        <v>1725</v>
      </c>
      <c r="D3168" t="s">
        <v>14896</v>
      </c>
      <c r="E3168" t="s">
        <v>14890</v>
      </c>
      <c r="F3168" t="s">
        <v>12991</v>
      </c>
      <c r="G3168" t="str">
        <f>IFERROR(VLOOKUP(F3168,Maquinas!A:B,2,0),"")</f>
        <v>HEATH 2C</v>
      </c>
      <c r="H3168" t="s">
        <v>15506</v>
      </c>
      <c r="I3168" s="36">
        <v>2</v>
      </c>
      <c r="J3168" s="37">
        <v>12562.5</v>
      </c>
      <c r="K3168" s="37">
        <f t="shared" si="101"/>
        <v>25125</v>
      </c>
      <c r="L3168" s="38">
        <f t="shared" si="100"/>
        <v>1.044741947723444E-5</v>
      </c>
    </row>
    <row r="3169" spans="1:12" x14ac:dyDescent="0.25">
      <c r="A3169" t="s">
        <v>2115</v>
      </c>
      <c r="B3169" t="s">
        <v>2116</v>
      </c>
      <c r="C3169" t="s">
        <v>1906</v>
      </c>
      <c r="D3169" t="s">
        <v>14966</v>
      </c>
      <c r="F3169" t="s">
        <v>12864</v>
      </c>
      <c r="G3169" t="s">
        <v>14670</v>
      </c>
      <c r="H3169" t="s">
        <v>7154</v>
      </c>
      <c r="I3169" s="14">
        <v>1</v>
      </c>
      <c r="J3169" s="23">
        <v>25025</v>
      </c>
      <c r="K3169" s="23">
        <f t="shared" si="101"/>
        <v>25025</v>
      </c>
      <c r="L3169" s="20">
        <f t="shared" si="100"/>
        <v>1.0405837708170821E-5</v>
      </c>
    </row>
    <row r="3170" spans="1:12" x14ac:dyDescent="0.25">
      <c r="A3170" t="s">
        <v>3625</v>
      </c>
      <c r="B3170" t="s">
        <v>3626</v>
      </c>
      <c r="C3170" t="s">
        <v>1891</v>
      </c>
      <c r="D3170" t="s">
        <v>14946</v>
      </c>
      <c r="G3170" t="str">
        <f>IFERROR(VLOOKUP(F3170,Maquinas!A:B,2,0),"")</f>
        <v/>
      </c>
      <c r="H3170" t="s">
        <v>14676</v>
      </c>
      <c r="I3170" s="14">
        <v>3</v>
      </c>
      <c r="J3170" s="23">
        <v>8341.5</v>
      </c>
      <c r="K3170" s="23">
        <f t="shared" si="101"/>
        <v>25024.5</v>
      </c>
      <c r="L3170" s="20">
        <f t="shared" si="100"/>
        <v>1.0405629799325502E-5</v>
      </c>
    </row>
    <row r="3171" spans="1:12" x14ac:dyDescent="0.25">
      <c r="A3171" t="s">
        <v>2099</v>
      </c>
      <c r="B3171" t="s">
        <v>2100</v>
      </c>
      <c r="C3171" t="s">
        <v>1922</v>
      </c>
      <c r="D3171" t="s">
        <v>14649</v>
      </c>
      <c r="F3171" t="s">
        <v>12864</v>
      </c>
      <c r="G3171" t="s">
        <v>14670</v>
      </c>
      <c r="H3171" t="s">
        <v>7154</v>
      </c>
      <c r="I3171" s="14">
        <v>3</v>
      </c>
      <c r="J3171" s="23">
        <v>8337.11</v>
      </c>
      <c r="K3171" s="23">
        <f t="shared" si="101"/>
        <v>25011.33</v>
      </c>
      <c r="L3171" s="20">
        <f t="shared" si="100"/>
        <v>1.0400153480339825E-5</v>
      </c>
    </row>
    <row r="3172" spans="1:12" x14ac:dyDescent="0.25">
      <c r="A3172" t="s">
        <v>9615</v>
      </c>
      <c r="B3172" t="s">
        <v>9616</v>
      </c>
      <c r="C3172" t="s">
        <v>1891</v>
      </c>
      <c r="D3172" t="s">
        <v>14946</v>
      </c>
      <c r="F3172" t="s">
        <v>12517</v>
      </c>
      <c r="G3172" t="s">
        <v>14679</v>
      </c>
      <c r="H3172" t="s">
        <v>1286</v>
      </c>
      <c r="I3172" s="36">
        <v>5</v>
      </c>
      <c r="J3172" s="37">
        <v>5000</v>
      </c>
      <c r="K3172" s="37">
        <f t="shared" si="101"/>
        <v>25000</v>
      </c>
      <c r="L3172" s="20">
        <f t="shared" si="100"/>
        <v>1.0395442265904915E-5</v>
      </c>
    </row>
    <row r="3173" spans="1:12" x14ac:dyDescent="0.25">
      <c r="A3173" t="s">
        <v>4701</v>
      </c>
      <c r="B3173" t="s">
        <v>4702</v>
      </c>
      <c r="C3173" t="s">
        <v>1954</v>
      </c>
      <c r="D3173" t="s">
        <v>15007</v>
      </c>
      <c r="G3173" t="str">
        <f>IFERROR(VLOOKUP(F3173,Maquinas!A:B,2,0),"")</f>
        <v/>
      </c>
      <c r="H3173" t="s">
        <v>14676</v>
      </c>
      <c r="I3173" s="14">
        <v>3</v>
      </c>
      <c r="J3173" s="23">
        <v>8319.4</v>
      </c>
      <c r="K3173" s="23">
        <f t="shared" si="101"/>
        <v>24958.199999999997</v>
      </c>
      <c r="L3173" s="20">
        <f t="shared" si="100"/>
        <v>1.0378061086436322E-5</v>
      </c>
    </row>
    <row r="3174" spans="1:12" x14ac:dyDescent="0.25">
      <c r="A3174" t="s">
        <v>7672</v>
      </c>
      <c r="B3174" t="s">
        <v>7673</v>
      </c>
      <c r="C3174" t="s">
        <v>1891</v>
      </c>
      <c r="D3174" t="s">
        <v>14946</v>
      </c>
      <c r="E3174" t="s">
        <v>14890</v>
      </c>
      <c r="F3174" t="s">
        <v>12672</v>
      </c>
      <c r="G3174" t="s">
        <v>14683</v>
      </c>
      <c r="H3174" t="s">
        <v>1286</v>
      </c>
      <c r="I3174" s="36">
        <v>7</v>
      </c>
      <c r="J3174" s="37">
        <v>3546.64</v>
      </c>
      <c r="K3174" s="37">
        <f t="shared" si="101"/>
        <v>24826.48</v>
      </c>
      <c r="L3174" s="20">
        <f t="shared" si="100"/>
        <v>1.0323289580225722E-5</v>
      </c>
    </row>
    <row r="3175" spans="1:12" x14ac:dyDescent="0.25">
      <c r="A3175" t="s">
        <v>3683</v>
      </c>
      <c r="B3175" t="s">
        <v>3684</v>
      </c>
      <c r="C3175" t="s">
        <v>1970</v>
      </c>
      <c r="D3175" t="s">
        <v>14902</v>
      </c>
      <c r="G3175" t="str">
        <f>IFERROR(VLOOKUP(F3175,Maquinas!A:B,2,0),"")</f>
        <v/>
      </c>
      <c r="H3175" t="s">
        <v>14676</v>
      </c>
      <c r="I3175" s="14">
        <v>5</v>
      </c>
      <c r="J3175" s="23">
        <v>4955.2</v>
      </c>
      <c r="K3175" s="23">
        <f t="shared" si="101"/>
        <v>24776</v>
      </c>
      <c r="L3175" s="20">
        <f t="shared" si="100"/>
        <v>1.0302299103202408E-5</v>
      </c>
    </row>
    <row r="3176" spans="1:12" x14ac:dyDescent="0.25">
      <c r="A3176" t="s">
        <v>3774</v>
      </c>
      <c r="B3176" t="s">
        <v>3775</v>
      </c>
      <c r="C3176" t="s">
        <v>1970</v>
      </c>
      <c r="D3176" t="s">
        <v>14902</v>
      </c>
      <c r="G3176" t="str">
        <f>IFERROR(VLOOKUP(F3176,Maquinas!A:B,2,0),"")</f>
        <v/>
      </c>
      <c r="H3176" t="s">
        <v>14676</v>
      </c>
      <c r="I3176" s="14">
        <v>3</v>
      </c>
      <c r="J3176" s="23">
        <v>8247</v>
      </c>
      <c r="K3176" s="23">
        <f t="shared" si="101"/>
        <v>24741</v>
      </c>
      <c r="L3176" s="20">
        <f t="shared" si="100"/>
        <v>1.028774548403014E-5</v>
      </c>
    </row>
    <row r="3177" spans="1:12" x14ac:dyDescent="0.25">
      <c r="A3177" t="s">
        <v>7961</v>
      </c>
      <c r="B3177" t="s">
        <v>7962</v>
      </c>
      <c r="C3177" t="s">
        <v>2770</v>
      </c>
      <c r="D3177" t="s">
        <v>14925</v>
      </c>
      <c r="E3177" t="s">
        <v>14890</v>
      </c>
      <c r="F3177" t="s">
        <v>14676</v>
      </c>
      <c r="G3177" t="str">
        <f>IFERROR(VLOOKUP(F3177,Maquinas!A:B,2,0),"")</f>
        <v/>
      </c>
      <c r="H3177" t="s">
        <v>14676</v>
      </c>
      <c r="I3177" s="14">
        <v>34</v>
      </c>
      <c r="J3177" s="23">
        <v>720</v>
      </c>
      <c r="K3177" s="23">
        <f t="shared" si="101"/>
        <v>24480</v>
      </c>
      <c r="L3177" s="20">
        <f t="shared" si="100"/>
        <v>1.0179217066774093E-5</v>
      </c>
    </row>
    <row r="3178" spans="1:12" x14ac:dyDescent="0.25">
      <c r="A3178" t="s">
        <v>7456</v>
      </c>
      <c r="B3178" t="s">
        <v>7457</v>
      </c>
      <c r="C3178" t="s">
        <v>1882</v>
      </c>
      <c r="D3178" t="s">
        <v>14886</v>
      </c>
      <c r="E3178" t="s">
        <v>14890</v>
      </c>
      <c r="F3178" t="s">
        <v>12688</v>
      </c>
      <c r="G3178" t="s">
        <v>14669</v>
      </c>
      <c r="H3178" s="43" t="s">
        <v>7154</v>
      </c>
      <c r="I3178" s="14">
        <v>4</v>
      </c>
      <c r="J3178" s="23">
        <v>6105.37</v>
      </c>
      <c r="K3178" s="23">
        <f t="shared" si="101"/>
        <v>24421.48</v>
      </c>
      <c r="L3178" s="20">
        <f t="shared" si="100"/>
        <v>1.0154883415518064E-5</v>
      </c>
    </row>
    <row r="3179" spans="1:12" x14ac:dyDescent="0.25">
      <c r="A3179" t="s">
        <v>7354</v>
      </c>
      <c r="B3179" t="s">
        <v>7355</v>
      </c>
      <c r="C3179" t="s">
        <v>1922</v>
      </c>
      <c r="D3179" t="s">
        <v>14649</v>
      </c>
      <c r="E3179" t="s">
        <v>14890</v>
      </c>
      <c r="F3179" t="s">
        <v>12620</v>
      </c>
      <c r="G3179" t="s">
        <v>14663</v>
      </c>
      <c r="H3179" t="s">
        <v>7154</v>
      </c>
      <c r="I3179" s="14">
        <v>1</v>
      </c>
      <c r="J3179" s="23">
        <v>24410.53</v>
      </c>
      <c r="K3179" s="23">
        <f t="shared" si="101"/>
        <v>24410.53</v>
      </c>
      <c r="L3179" s="20">
        <f t="shared" si="100"/>
        <v>1.0150330211805597E-5</v>
      </c>
    </row>
    <row r="3180" spans="1:12" x14ac:dyDescent="0.25">
      <c r="A3180" t="s">
        <v>7343</v>
      </c>
      <c r="B3180" t="s">
        <v>7344</v>
      </c>
      <c r="C3180" t="s">
        <v>1922</v>
      </c>
      <c r="D3180" t="s">
        <v>14649</v>
      </c>
      <c r="E3180" t="s">
        <v>14890</v>
      </c>
      <c r="F3180" t="s">
        <v>12688</v>
      </c>
      <c r="G3180" t="s">
        <v>14669</v>
      </c>
      <c r="H3180" s="43" t="s">
        <v>7154</v>
      </c>
      <c r="I3180" s="14">
        <v>2</v>
      </c>
      <c r="J3180" s="23">
        <v>12205.26</v>
      </c>
      <c r="K3180" s="23">
        <f t="shared" si="101"/>
        <v>24410.52</v>
      </c>
      <c r="L3180" s="20">
        <f t="shared" si="100"/>
        <v>1.0150326053628691E-5</v>
      </c>
    </row>
    <row r="3181" spans="1:12" x14ac:dyDescent="0.25">
      <c r="A3181" t="s">
        <v>3453</v>
      </c>
      <c r="B3181" t="s">
        <v>3454</v>
      </c>
      <c r="C3181" t="s">
        <v>1719</v>
      </c>
      <c r="D3181" t="s">
        <v>14885</v>
      </c>
      <c r="F3181" t="s">
        <v>12757</v>
      </c>
      <c r="G3181" t="s">
        <v>14700</v>
      </c>
      <c r="H3181" t="s">
        <v>14697</v>
      </c>
      <c r="I3181" s="14">
        <v>2</v>
      </c>
      <c r="J3181" s="23">
        <v>12058.99</v>
      </c>
      <c r="K3181" s="23">
        <f t="shared" si="101"/>
        <v>24117.98</v>
      </c>
      <c r="L3181" s="20">
        <f t="shared" si="100"/>
        <v>1.0028682746409977E-5</v>
      </c>
    </row>
    <row r="3182" spans="1:12" s="28" customFormat="1" hidden="1" x14ac:dyDescent="0.25">
      <c r="A3182" s="28" t="s">
        <v>11942</v>
      </c>
      <c r="B3182" s="28" t="s">
        <v>15097</v>
      </c>
      <c r="C3182" s="28" t="s">
        <v>5888</v>
      </c>
      <c r="D3182" s="28" t="s">
        <v>14892</v>
      </c>
      <c r="E3182" s="28" t="s">
        <v>14890</v>
      </c>
      <c r="F3182" s="28" t="s">
        <v>14676</v>
      </c>
      <c r="G3182" s="28" t="str">
        <f>IFERROR(VLOOKUP(F3182,Maquinas!A:B,2,0),"")</f>
        <v/>
      </c>
      <c r="H3182" s="28" t="s">
        <v>14676</v>
      </c>
      <c r="I3182" s="29">
        <v>1</v>
      </c>
      <c r="J3182" s="30">
        <v>24094.81</v>
      </c>
      <c r="K3182" s="30">
        <f t="shared" si="101"/>
        <v>24094.81</v>
      </c>
      <c r="L3182" s="31">
        <f t="shared" si="100"/>
        <v>1.0019048250517937E-5</v>
      </c>
    </row>
    <row r="3183" spans="1:12" x14ac:dyDescent="0.25">
      <c r="A3183" t="s">
        <v>4854</v>
      </c>
      <c r="B3183" t="s">
        <v>4855</v>
      </c>
      <c r="C3183" t="s">
        <v>1882</v>
      </c>
      <c r="D3183" t="s">
        <v>14886</v>
      </c>
      <c r="G3183" t="str">
        <f>IFERROR(VLOOKUP(F3183,Maquinas!A:B,2,0),"")</f>
        <v/>
      </c>
      <c r="H3183" t="s">
        <v>14676</v>
      </c>
      <c r="I3183" s="14">
        <v>1</v>
      </c>
      <c r="J3183" s="23">
        <v>24000</v>
      </c>
      <c r="K3183" s="23">
        <f t="shared" si="101"/>
        <v>24000</v>
      </c>
      <c r="L3183" s="20">
        <f t="shared" si="100"/>
        <v>9.9796245752687187E-6</v>
      </c>
    </row>
    <row r="3184" spans="1:12" s="39" customFormat="1" x14ac:dyDescent="0.25">
      <c r="A3184" s="39" t="s">
        <v>9930</v>
      </c>
      <c r="B3184" s="39" t="s">
        <v>9931</v>
      </c>
      <c r="C3184" s="39" t="s">
        <v>1922</v>
      </c>
      <c r="D3184" s="39" t="s">
        <v>14649</v>
      </c>
      <c r="F3184" s="39" t="s">
        <v>15058</v>
      </c>
      <c r="G3184" s="39" t="s">
        <v>14707</v>
      </c>
      <c r="H3184" s="39" t="s">
        <v>12135</v>
      </c>
      <c r="I3184" s="40">
        <v>1</v>
      </c>
      <c r="J3184" s="41">
        <v>24000</v>
      </c>
      <c r="K3184" s="41">
        <f t="shared" si="101"/>
        <v>24000</v>
      </c>
      <c r="L3184" s="42">
        <f t="shared" si="100"/>
        <v>9.9796245752687187E-6</v>
      </c>
    </row>
    <row r="3185" spans="1:12" x14ac:dyDescent="0.25">
      <c r="A3185" t="s">
        <v>4328</v>
      </c>
      <c r="B3185" t="s">
        <v>4329</v>
      </c>
      <c r="C3185" t="s">
        <v>1954</v>
      </c>
      <c r="D3185" t="s">
        <v>15007</v>
      </c>
      <c r="G3185" t="str">
        <f>IFERROR(VLOOKUP(F3185,Maquinas!A:B,2,0),"")</f>
        <v/>
      </c>
      <c r="H3185" t="s">
        <v>14676</v>
      </c>
      <c r="I3185" s="14">
        <v>4</v>
      </c>
      <c r="J3185" s="23">
        <v>5978.45</v>
      </c>
      <c r="K3185" s="23">
        <f t="shared" si="101"/>
        <v>23913.8</v>
      </c>
      <c r="L3185" s="20">
        <f t="shared" si="100"/>
        <v>9.9437810903358784E-6</v>
      </c>
    </row>
    <row r="3186" spans="1:12" x14ac:dyDescent="0.25">
      <c r="A3186" t="s">
        <v>4634</v>
      </c>
      <c r="B3186" t="s">
        <v>4635</v>
      </c>
      <c r="C3186" t="s">
        <v>1725</v>
      </c>
      <c r="D3186" t="s">
        <v>14896</v>
      </c>
      <c r="G3186" t="str">
        <f>IFERROR(VLOOKUP(F3186,Maquinas!A:B,2,0),"")</f>
        <v/>
      </c>
      <c r="H3186" t="s">
        <v>14676</v>
      </c>
      <c r="I3186" s="14">
        <v>5</v>
      </c>
      <c r="J3186" s="23">
        <v>4773.75</v>
      </c>
      <c r="K3186" s="23">
        <f t="shared" si="101"/>
        <v>23868.75</v>
      </c>
      <c r="L3186" s="20">
        <f t="shared" si="100"/>
        <v>9.9250485033727175E-6</v>
      </c>
    </row>
    <row r="3187" spans="1:12" s="28" customFormat="1" hidden="1" x14ac:dyDescent="0.25">
      <c r="A3187" s="28" t="s">
        <v>11576</v>
      </c>
      <c r="B3187" s="28" t="s">
        <v>11577</v>
      </c>
      <c r="C3187" s="28" t="s">
        <v>5888</v>
      </c>
      <c r="D3187" s="28" t="s">
        <v>14892</v>
      </c>
      <c r="G3187" s="28" t="str">
        <f>IFERROR(VLOOKUP(F3187,Maquinas!A:B,2,0),"")</f>
        <v/>
      </c>
      <c r="I3187" s="29">
        <v>3</v>
      </c>
      <c r="J3187" s="30">
        <v>7947</v>
      </c>
      <c r="K3187" s="30">
        <f t="shared" si="101"/>
        <v>23841</v>
      </c>
      <c r="L3187" s="31">
        <f t="shared" si="100"/>
        <v>9.9135095624575636E-6</v>
      </c>
    </row>
    <row r="3188" spans="1:12" x14ac:dyDescent="0.25">
      <c r="A3188" t="s">
        <v>10722</v>
      </c>
      <c r="B3188" t="s">
        <v>10723</v>
      </c>
      <c r="C3188" t="s">
        <v>1970</v>
      </c>
      <c r="D3188" t="s">
        <v>14902</v>
      </c>
      <c r="E3188" t="s">
        <v>14890</v>
      </c>
      <c r="G3188" t="s">
        <v>15658</v>
      </c>
      <c r="H3188" t="s">
        <v>13216</v>
      </c>
      <c r="I3188" s="14">
        <v>4</v>
      </c>
      <c r="J3188" s="23">
        <v>5950</v>
      </c>
      <c r="K3188" s="23">
        <f t="shared" si="101"/>
        <v>23800</v>
      </c>
      <c r="L3188" s="20">
        <f t="shared" si="100"/>
        <v>9.8964610371414791E-6</v>
      </c>
    </row>
    <row r="3189" spans="1:12" x14ac:dyDescent="0.25">
      <c r="A3189" s="155" t="s">
        <v>9464</v>
      </c>
      <c r="B3189" s="155" t="s">
        <v>9465</v>
      </c>
      <c r="C3189" s="155" t="s">
        <v>15445</v>
      </c>
      <c r="D3189" s="155" t="s">
        <v>14649</v>
      </c>
      <c r="E3189" s="155"/>
      <c r="F3189" s="155" t="s">
        <v>14935</v>
      </c>
      <c r="G3189" s="155" t="s">
        <v>14682</v>
      </c>
      <c r="H3189" s="155" t="s">
        <v>1286</v>
      </c>
      <c r="I3189" s="156">
        <v>3</v>
      </c>
      <c r="J3189" s="157">
        <v>7900</v>
      </c>
      <c r="K3189" s="157">
        <f t="shared" si="101"/>
        <v>23700</v>
      </c>
      <c r="L3189" s="173">
        <f t="shared" si="100"/>
        <v>9.8548792680778593E-6</v>
      </c>
    </row>
    <row r="3190" spans="1:12" x14ac:dyDescent="0.25">
      <c r="A3190" t="s">
        <v>4610</v>
      </c>
      <c r="B3190" t="s">
        <v>4611</v>
      </c>
      <c r="C3190" t="s">
        <v>1725</v>
      </c>
      <c r="D3190" t="s">
        <v>14896</v>
      </c>
      <c r="G3190" t="str">
        <f>IFERROR(VLOOKUP(F3190,Maquinas!A:B,2,0),"")</f>
        <v/>
      </c>
      <c r="H3190" t="s">
        <v>14676</v>
      </c>
      <c r="I3190" s="14">
        <v>1</v>
      </c>
      <c r="J3190" s="23">
        <v>23686</v>
      </c>
      <c r="K3190" s="23">
        <f t="shared" si="101"/>
        <v>23686</v>
      </c>
      <c r="L3190" s="20">
        <f t="shared" si="100"/>
        <v>9.8490578204089528E-6</v>
      </c>
    </row>
    <row r="3191" spans="1:12" x14ac:dyDescent="0.25">
      <c r="A3191" t="s">
        <v>5367</v>
      </c>
      <c r="B3191" t="s">
        <v>5368</v>
      </c>
      <c r="C3191" t="s">
        <v>4937</v>
      </c>
      <c r="D3191" t="s">
        <v>14887</v>
      </c>
      <c r="F3191" t="s">
        <v>14709</v>
      </c>
      <c r="G3191" t="s">
        <v>14660</v>
      </c>
      <c r="H3191" t="s">
        <v>15506</v>
      </c>
      <c r="I3191" s="36">
        <v>29</v>
      </c>
      <c r="J3191" s="37">
        <v>8000</v>
      </c>
      <c r="K3191" s="37">
        <f t="shared" si="101"/>
        <v>232000</v>
      </c>
      <c r="L3191" s="38">
        <f t="shared" si="100"/>
        <v>9.6469704227597611E-5</v>
      </c>
    </row>
    <row r="3192" spans="1:12" x14ac:dyDescent="0.25">
      <c r="A3192" t="s">
        <v>7752</v>
      </c>
      <c r="B3192" t="s">
        <v>7753</v>
      </c>
      <c r="C3192" t="s">
        <v>1922</v>
      </c>
      <c r="D3192" t="s">
        <v>14649</v>
      </c>
      <c r="E3192" t="s">
        <v>14890</v>
      </c>
      <c r="F3192" t="s">
        <v>14676</v>
      </c>
      <c r="G3192" t="str">
        <f>IFERROR(VLOOKUP(F3192,Maquinas!A:B,2,0),"")</f>
        <v/>
      </c>
      <c r="H3192" t="s">
        <v>14676</v>
      </c>
      <c r="I3192" s="14">
        <v>2</v>
      </c>
      <c r="J3192" s="23">
        <v>11800</v>
      </c>
      <c r="K3192" s="23">
        <f t="shared" si="101"/>
        <v>23600</v>
      </c>
      <c r="L3192" s="20">
        <f t="shared" si="100"/>
        <v>9.8132974990142395E-6</v>
      </c>
    </row>
    <row r="3193" spans="1:12" x14ac:dyDescent="0.25">
      <c r="A3193" t="s">
        <v>2078</v>
      </c>
      <c r="B3193" t="s">
        <v>2079</v>
      </c>
      <c r="C3193" t="s">
        <v>1719</v>
      </c>
      <c r="D3193" t="s">
        <v>14885</v>
      </c>
      <c r="F3193" t="s">
        <v>12864</v>
      </c>
      <c r="G3193" t="s">
        <v>14670</v>
      </c>
      <c r="H3193" t="s">
        <v>7154</v>
      </c>
      <c r="I3193" s="14">
        <v>34</v>
      </c>
      <c r="J3193" s="23">
        <v>692.7</v>
      </c>
      <c r="K3193" s="23">
        <f t="shared" si="101"/>
        <v>23551.800000000003</v>
      </c>
      <c r="L3193" s="20">
        <f t="shared" si="100"/>
        <v>9.7932550863255764E-6</v>
      </c>
    </row>
    <row r="3194" spans="1:12" x14ac:dyDescent="0.25">
      <c r="A3194" s="76" t="s">
        <v>4866</v>
      </c>
      <c r="B3194" s="76" t="s">
        <v>4867</v>
      </c>
      <c r="C3194" s="76" t="s">
        <v>1965</v>
      </c>
      <c r="D3194" s="76" t="s">
        <v>14908</v>
      </c>
      <c r="E3194" s="76"/>
      <c r="F3194" s="76"/>
      <c r="G3194" s="76" t="str">
        <f>IFERROR(VLOOKUP(F3194,Maquinas!A:B,2,0),"")</f>
        <v/>
      </c>
      <c r="H3194" s="76" t="s">
        <v>14676</v>
      </c>
      <c r="I3194" s="94">
        <v>6</v>
      </c>
      <c r="J3194" s="95">
        <v>3919</v>
      </c>
      <c r="K3194" s="95">
        <f t="shared" si="101"/>
        <v>23514</v>
      </c>
      <c r="L3194" s="96">
        <f t="shared" si="100"/>
        <v>9.777537177619528E-6</v>
      </c>
    </row>
    <row r="3195" spans="1:12" x14ac:dyDescent="0.25">
      <c r="A3195" t="s">
        <v>4312</v>
      </c>
      <c r="B3195" t="s">
        <v>4313</v>
      </c>
      <c r="C3195" t="s">
        <v>1954</v>
      </c>
      <c r="D3195" t="s">
        <v>15007</v>
      </c>
      <c r="G3195" t="str">
        <f>IFERROR(VLOOKUP(F3195,Maquinas!A:B,2,0),"")</f>
        <v/>
      </c>
      <c r="H3195" t="s">
        <v>14676</v>
      </c>
      <c r="I3195" s="14">
        <v>5</v>
      </c>
      <c r="J3195" s="23">
        <v>4700</v>
      </c>
      <c r="K3195" s="23">
        <f t="shared" si="101"/>
        <v>23500</v>
      </c>
      <c r="L3195" s="20">
        <f t="shared" si="100"/>
        <v>9.7717157299506214E-6</v>
      </c>
    </row>
    <row r="3196" spans="1:12" x14ac:dyDescent="0.25">
      <c r="A3196" t="s">
        <v>4630</v>
      </c>
      <c r="B3196" t="s">
        <v>4631</v>
      </c>
      <c r="C3196" t="s">
        <v>1725</v>
      </c>
      <c r="D3196" t="s">
        <v>14896</v>
      </c>
      <c r="G3196" t="str">
        <f>IFERROR(VLOOKUP(F3196,Maquinas!A:B,2,0),"")</f>
        <v/>
      </c>
      <c r="H3196" t="s">
        <v>14676</v>
      </c>
      <c r="I3196" s="14">
        <v>3</v>
      </c>
      <c r="J3196" s="23">
        <v>7800</v>
      </c>
      <c r="K3196" s="23">
        <f t="shared" si="101"/>
        <v>23400</v>
      </c>
      <c r="L3196" s="20">
        <f t="shared" si="100"/>
        <v>9.7301339608870016E-6</v>
      </c>
    </row>
    <row r="3197" spans="1:12" x14ac:dyDescent="0.25">
      <c r="A3197" t="s">
        <v>8521</v>
      </c>
      <c r="B3197" t="s">
        <v>8522</v>
      </c>
      <c r="C3197" t="s">
        <v>1882</v>
      </c>
      <c r="D3197" t="s">
        <v>14886</v>
      </c>
      <c r="E3197" t="s">
        <v>14890</v>
      </c>
      <c r="F3197" t="s">
        <v>12657</v>
      </c>
      <c r="G3197" t="s">
        <v>14695</v>
      </c>
      <c r="H3197" t="s">
        <v>14697</v>
      </c>
      <c r="I3197" s="14">
        <v>2</v>
      </c>
      <c r="J3197" s="23">
        <v>11682</v>
      </c>
      <c r="K3197" s="23">
        <f t="shared" si="101"/>
        <v>23364</v>
      </c>
      <c r="L3197" s="20">
        <f t="shared" si="100"/>
        <v>9.7151645240240983E-6</v>
      </c>
    </row>
    <row r="3198" spans="1:12" x14ac:dyDescent="0.25">
      <c r="A3198" t="s">
        <v>4188</v>
      </c>
      <c r="B3198" t="s">
        <v>4189</v>
      </c>
      <c r="C3198" t="s">
        <v>2139</v>
      </c>
      <c r="D3198" t="s">
        <v>14898</v>
      </c>
      <c r="G3198" t="str">
        <f>IFERROR(VLOOKUP(F3198,Maquinas!A:B,2,0),"")</f>
        <v/>
      </c>
      <c r="H3198" t="s">
        <v>14676</v>
      </c>
      <c r="I3198" s="14">
        <v>14</v>
      </c>
      <c r="J3198" s="23">
        <v>1661.13</v>
      </c>
      <c r="K3198" s="23">
        <f t="shared" si="101"/>
        <v>23255.82</v>
      </c>
      <c r="L3198" s="20">
        <f t="shared" si="100"/>
        <v>9.6701813662510738E-6</v>
      </c>
    </row>
    <row r="3199" spans="1:12" x14ac:dyDescent="0.25">
      <c r="A3199" t="s">
        <v>2781</v>
      </c>
      <c r="B3199" t="s">
        <v>2782</v>
      </c>
      <c r="C3199" t="s">
        <v>1891</v>
      </c>
      <c r="D3199" t="s">
        <v>14946</v>
      </c>
      <c r="F3199" t="s">
        <v>14901</v>
      </c>
      <c r="G3199" t="s">
        <v>14672</v>
      </c>
      <c r="H3199" t="s">
        <v>14714</v>
      </c>
      <c r="I3199" s="14">
        <v>9</v>
      </c>
      <c r="J3199" s="23">
        <v>2573.2199999999998</v>
      </c>
      <c r="K3199" s="23">
        <f t="shared" si="101"/>
        <v>23158.98</v>
      </c>
      <c r="L3199" s="20">
        <f t="shared" si="100"/>
        <v>9.6299135810898651E-6</v>
      </c>
    </row>
    <row r="3200" spans="1:12" x14ac:dyDescent="0.25">
      <c r="A3200" t="s">
        <v>2748</v>
      </c>
      <c r="B3200" t="s">
        <v>2749</v>
      </c>
      <c r="C3200" t="s">
        <v>1882</v>
      </c>
      <c r="D3200" t="s">
        <v>14886</v>
      </c>
      <c r="F3200" t="s">
        <v>12875</v>
      </c>
      <c r="G3200" t="s">
        <v>14671</v>
      </c>
      <c r="H3200" t="s">
        <v>7278</v>
      </c>
      <c r="I3200" s="14">
        <v>2</v>
      </c>
      <c r="J3200" s="23">
        <v>11557.5</v>
      </c>
      <c r="K3200" s="23">
        <f t="shared" si="101"/>
        <v>23115</v>
      </c>
      <c r="L3200" s="20">
        <f t="shared" si="100"/>
        <v>9.6116259190556858E-6</v>
      </c>
    </row>
    <row r="3201" spans="1:12" hidden="1" x14ac:dyDescent="0.25">
      <c r="A3201" t="s">
        <v>11586</v>
      </c>
      <c r="B3201" t="s">
        <v>11587</v>
      </c>
      <c r="C3201" t="s">
        <v>5888</v>
      </c>
      <c r="D3201" t="s">
        <v>14892</v>
      </c>
      <c r="G3201" t="str">
        <f>IFERROR(VLOOKUP(F3201,Maquinas!A:B,2,0),"")</f>
        <v/>
      </c>
      <c r="I3201" s="14">
        <v>1</v>
      </c>
      <c r="J3201" s="23">
        <v>23115</v>
      </c>
      <c r="K3201" s="23">
        <f t="shared" si="101"/>
        <v>23115</v>
      </c>
      <c r="L3201" s="20">
        <f t="shared" si="100"/>
        <v>9.6116259190556858E-6</v>
      </c>
    </row>
    <row r="3202" spans="1:12" x14ac:dyDescent="0.25">
      <c r="A3202" t="s">
        <v>5102</v>
      </c>
      <c r="B3202" t="s">
        <v>5103</v>
      </c>
      <c r="C3202" t="s">
        <v>1725</v>
      </c>
      <c r="D3202" t="s">
        <v>14896</v>
      </c>
      <c r="F3202" t="s">
        <v>14676</v>
      </c>
      <c r="G3202" t="str">
        <f>IFERROR(VLOOKUP(F3202,Maquinas!A:B,2,0),"")</f>
        <v/>
      </c>
      <c r="H3202" t="s">
        <v>14676</v>
      </c>
      <c r="I3202" s="14">
        <v>9</v>
      </c>
      <c r="J3202" s="23">
        <v>2565</v>
      </c>
      <c r="K3202" s="23">
        <f t="shared" si="101"/>
        <v>23085</v>
      </c>
      <c r="L3202" s="20">
        <f t="shared" si="100"/>
        <v>9.5991513883365988E-6</v>
      </c>
    </row>
    <row r="3203" spans="1:12" x14ac:dyDescent="0.25">
      <c r="A3203" t="s">
        <v>4501</v>
      </c>
      <c r="B3203" t="s">
        <v>4502</v>
      </c>
      <c r="C3203" t="s">
        <v>1725</v>
      </c>
      <c r="D3203" t="s">
        <v>14896</v>
      </c>
      <c r="G3203" t="str">
        <f>IFERROR(VLOOKUP(F3203,Maquinas!A:B,2,0),"")</f>
        <v/>
      </c>
      <c r="H3203" t="s">
        <v>14676</v>
      </c>
      <c r="I3203" s="14">
        <v>2</v>
      </c>
      <c r="J3203" s="23">
        <v>11500</v>
      </c>
      <c r="K3203" s="23">
        <f t="shared" si="101"/>
        <v>23000</v>
      </c>
      <c r="L3203" s="20">
        <f t="shared" si="100"/>
        <v>9.5638068846325225E-6</v>
      </c>
    </row>
    <row r="3204" spans="1:12" x14ac:dyDescent="0.25">
      <c r="A3204" t="s">
        <v>4151</v>
      </c>
      <c r="B3204" t="s">
        <v>4152</v>
      </c>
      <c r="C3204" t="s">
        <v>1970</v>
      </c>
      <c r="D3204" t="s">
        <v>14902</v>
      </c>
      <c r="G3204" t="str">
        <f>IFERROR(VLOOKUP(F3204,Maquinas!A:B,2,0),"")</f>
        <v/>
      </c>
      <c r="H3204" t="s">
        <v>14676</v>
      </c>
      <c r="I3204" s="14">
        <v>103</v>
      </c>
      <c r="J3204" s="23">
        <v>222.35</v>
      </c>
      <c r="K3204" s="23">
        <f t="shared" si="101"/>
        <v>22902.05</v>
      </c>
      <c r="L3204" s="20">
        <f t="shared" si="100"/>
        <v>9.523077541834707E-6</v>
      </c>
    </row>
    <row r="3205" spans="1:12" x14ac:dyDescent="0.25">
      <c r="A3205" t="s">
        <v>7404</v>
      </c>
      <c r="B3205" t="s">
        <v>7405</v>
      </c>
      <c r="C3205" t="s">
        <v>1906</v>
      </c>
      <c r="D3205" t="s">
        <v>14966</v>
      </c>
      <c r="E3205" t="s">
        <v>14890</v>
      </c>
      <c r="F3205" t="s">
        <v>12688</v>
      </c>
      <c r="G3205" t="s">
        <v>14669</v>
      </c>
      <c r="H3205" s="43" t="s">
        <v>7154</v>
      </c>
      <c r="I3205" s="14">
        <v>10</v>
      </c>
      <c r="J3205" s="23">
        <v>2281.73</v>
      </c>
      <c r="K3205" s="23">
        <f t="shared" si="101"/>
        <v>22817.3</v>
      </c>
      <c r="L3205" s="20">
        <f t="shared" si="100"/>
        <v>9.4878369925532882E-6</v>
      </c>
    </row>
    <row r="3206" spans="1:12" x14ac:dyDescent="0.25">
      <c r="A3206" t="s">
        <v>3902</v>
      </c>
      <c r="B3206" t="s">
        <v>3903</v>
      </c>
      <c r="C3206" t="s">
        <v>1970</v>
      </c>
      <c r="D3206" t="s">
        <v>14902</v>
      </c>
      <c r="G3206" t="str">
        <f>IFERROR(VLOOKUP(F3206,Maquinas!A:B,2,0),"")</f>
        <v/>
      </c>
      <c r="H3206" t="s">
        <v>14676</v>
      </c>
      <c r="I3206" s="14">
        <v>2</v>
      </c>
      <c r="J3206" s="23">
        <v>11316.3</v>
      </c>
      <c r="K3206" s="23">
        <f t="shared" si="101"/>
        <v>22632.6</v>
      </c>
      <c r="L3206" s="20">
        <f t="shared" si="100"/>
        <v>9.4110354650927835E-6</v>
      </c>
    </row>
    <row r="3207" spans="1:12" s="28" customFormat="1" hidden="1" x14ac:dyDescent="0.25">
      <c r="A3207" s="28" t="s">
        <v>11548</v>
      </c>
      <c r="B3207" s="28" t="s">
        <v>11549</v>
      </c>
      <c r="C3207" s="28" t="s">
        <v>5888</v>
      </c>
      <c r="D3207" s="28" t="s">
        <v>14892</v>
      </c>
      <c r="G3207" s="28" t="str">
        <f>IFERROR(VLOOKUP(F3207,Maquinas!A:B,2,0),"")</f>
        <v/>
      </c>
      <c r="I3207" s="29">
        <v>1</v>
      </c>
      <c r="J3207" s="30">
        <v>22617</v>
      </c>
      <c r="K3207" s="30">
        <f t="shared" si="101"/>
        <v>22617</v>
      </c>
      <c r="L3207" s="31">
        <f t="shared" si="100"/>
        <v>9.4045487091188589E-6</v>
      </c>
    </row>
    <row r="3208" spans="1:12" x14ac:dyDescent="0.25">
      <c r="A3208" t="s">
        <v>2935</v>
      </c>
      <c r="B3208" t="s">
        <v>2936</v>
      </c>
      <c r="C3208" t="s">
        <v>1906</v>
      </c>
      <c r="D3208" t="s">
        <v>14966</v>
      </c>
      <c r="F3208" t="s">
        <v>12458</v>
      </c>
      <c r="G3208" t="s">
        <v>14666</v>
      </c>
      <c r="H3208" t="s">
        <v>1286</v>
      </c>
      <c r="I3208" s="36">
        <v>2</v>
      </c>
      <c r="J3208" s="37">
        <v>11306.25</v>
      </c>
      <c r="K3208" s="37">
        <f t="shared" si="101"/>
        <v>22612.5</v>
      </c>
      <c r="L3208" s="20">
        <f t="shared" si="100"/>
        <v>9.4026775295109962E-6</v>
      </c>
    </row>
    <row r="3209" spans="1:12" x14ac:dyDescent="0.25">
      <c r="A3209" t="s">
        <v>4467</v>
      </c>
      <c r="B3209" t="s">
        <v>4468</v>
      </c>
      <c r="C3209" t="s">
        <v>1859</v>
      </c>
      <c r="D3209" t="s">
        <v>14882</v>
      </c>
      <c r="G3209" t="str">
        <f>IFERROR(VLOOKUP(F3209,Maquinas!A:B,2,0),"")</f>
        <v/>
      </c>
      <c r="H3209" t="s">
        <v>14676</v>
      </c>
      <c r="I3209" s="14">
        <v>3</v>
      </c>
      <c r="J3209" s="23">
        <v>7537.5</v>
      </c>
      <c r="K3209" s="23">
        <f t="shared" si="101"/>
        <v>22612.5</v>
      </c>
      <c r="L3209" s="20">
        <f t="shared" si="100"/>
        <v>9.4026775295109962E-6</v>
      </c>
    </row>
    <row r="3210" spans="1:12" x14ac:dyDescent="0.25">
      <c r="A3210" t="s">
        <v>4689</v>
      </c>
      <c r="B3210" t="s">
        <v>4690</v>
      </c>
      <c r="C3210" t="s">
        <v>1859</v>
      </c>
      <c r="D3210" t="s">
        <v>14882</v>
      </c>
      <c r="G3210" t="str">
        <f>IFERROR(VLOOKUP(F3210,Maquinas!A:B,2,0),"")</f>
        <v/>
      </c>
      <c r="H3210" t="s">
        <v>14676</v>
      </c>
      <c r="I3210" s="14">
        <v>9</v>
      </c>
      <c r="J3210" s="23">
        <v>2512.5</v>
      </c>
      <c r="K3210" s="23">
        <f t="shared" si="101"/>
        <v>22612.5</v>
      </c>
      <c r="L3210" s="20">
        <f t="shared" si="100"/>
        <v>9.4026775295109962E-6</v>
      </c>
    </row>
    <row r="3211" spans="1:12" x14ac:dyDescent="0.25">
      <c r="A3211" t="s">
        <v>8051</v>
      </c>
      <c r="B3211" t="s">
        <v>8052</v>
      </c>
      <c r="C3211" t="s">
        <v>1719</v>
      </c>
      <c r="D3211" t="s">
        <v>14885</v>
      </c>
      <c r="E3211" t="s">
        <v>14890</v>
      </c>
      <c r="F3211" t="s">
        <v>15098</v>
      </c>
      <c r="G3211" t="s">
        <v>14748</v>
      </c>
      <c r="H3211" t="s">
        <v>10941</v>
      </c>
      <c r="I3211" s="14">
        <v>5</v>
      </c>
      <c r="J3211" s="23">
        <v>4522.5</v>
      </c>
      <c r="K3211" s="23">
        <f t="shared" si="101"/>
        <v>22612.5</v>
      </c>
      <c r="L3211" s="20">
        <f t="shared" si="100"/>
        <v>9.4026775295109962E-6</v>
      </c>
    </row>
    <row r="3212" spans="1:12" x14ac:dyDescent="0.25">
      <c r="A3212" t="s">
        <v>4272</v>
      </c>
      <c r="B3212" t="s">
        <v>4273</v>
      </c>
      <c r="C3212" t="s">
        <v>1954</v>
      </c>
      <c r="D3212" t="s">
        <v>15007</v>
      </c>
      <c r="G3212" t="str">
        <f>IFERROR(VLOOKUP(F3212,Maquinas!A:B,2,0),"")</f>
        <v/>
      </c>
      <c r="H3212" t="s">
        <v>14676</v>
      </c>
      <c r="I3212" s="14">
        <v>2</v>
      </c>
      <c r="J3212" s="23">
        <v>11288.59</v>
      </c>
      <c r="K3212" s="23">
        <f t="shared" si="101"/>
        <v>22577.18</v>
      </c>
      <c r="L3212" s="20">
        <f t="shared" si="100"/>
        <v>9.3879908486777259E-6</v>
      </c>
    </row>
    <row r="3213" spans="1:12" x14ac:dyDescent="0.25">
      <c r="A3213" t="s">
        <v>4403</v>
      </c>
      <c r="B3213" t="s">
        <v>4404</v>
      </c>
      <c r="C3213" t="s">
        <v>1954</v>
      </c>
      <c r="D3213" t="s">
        <v>15007</v>
      </c>
      <c r="G3213" t="str">
        <f>IFERROR(VLOOKUP(F3213,Maquinas!A:B,2,0),"")</f>
        <v/>
      </c>
      <c r="H3213" t="s">
        <v>14676</v>
      </c>
      <c r="I3213" s="14">
        <v>6</v>
      </c>
      <c r="J3213" s="23">
        <v>3757.14</v>
      </c>
      <c r="K3213" s="23">
        <f t="shared" si="101"/>
        <v>22542.84</v>
      </c>
      <c r="L3213" s="20">
        <f t="shared" si="100"/>
        <v>9.3737116691812782E-6</v>
      </c>
    </row>
    <row r="3214" spans="1:12" x14ac:dyDescent="0.25">
      <c r="A3214" t="s">
        <v>2686</v>
      </c>
      <c r="B3214" t="s">
        <v>2687</v>
      </c>
      <c r="C3214" t="s">
        <v>1906</v>
      </c>
      <c r="D3214" t="s">
        <v>14966</v>
      </c>
      <c r="F3214" t="s">
        <v>12875</v>
      </c>
      <c r="G3214" t="s">
        <v>14671</v>
      </c>
      <c r="H3214" t="s">
        <v>14676</v>
      </c>
      <c r="I3214" s="14">
        <v>150</v>
      </c>
      <c r="J3214" s="23">
        <v>150.28</v>
      </c>
      <c r="K3214" s="23">
        <f t="shared" si="101"/>
        <v>22542</v>
      </c>
      <c r="L3214" s="20">
        <f t="shared" si="100"/>
        <v>9.3733623823211449E-6</v>
      </c>
    </row>
    <row r="3215" spans="1:12" x14ac:dyDescent="0.25">
      <c r="A3215" s="76" t="s">
        <v>4884</v>
      </c>
      <c r="B3215" s="76" t="s">
        <v>4885</v>
      </c>
      <c r="C3215" s="76" t="s">
        <v>1965</v>
      </c>
      <c r="D3215" s="76" t="s">
        <v>14908</v>
      </c>
      <c r="E3215" s="76"/>
      <c r="F3215" s="76"/>
      <c r="G3215" s="76" t="str">
        <f>IFERROR(VLOOKUP(F3215,Maquinas!A:B,2,0),"")</f>
        <v/>
      </c>
      <c r="H3215" s="76" t="s">
        <v>14676</v>
      </c>
      <c r="I3215" s="94">
        <v>19</v>
      </c>
      <c r="J3215" s="95">
        <v>1185.3399999999999</v>
      </c>
      <c r="K3215" s="95">
        <f t="shared" si="101"/>
        <v>22521.46</v>
      </c>
      <c r="L3215" s="96">
        <f t="shared" ref="L3215:L3278" si="102">+K3215/$K$4057</f>
        <v>9.3648214869554768E-6</v>
      </c>
    </row>
    <row r="3216" spans="1:12" x14ac:dyDescent="0.25">
      <c r="A3216" t="s">
        <v>3121</v>
      </c>
      <c r="B3216" t="s">
        <v>3122</v>
      </c>
      <c r="C3216" t="s">
        <v>1970</v>
      </c>
      <c r="D3216" t="s">
        <v>14902</v>
      </c>
      <c r="F3216" t="s">
        <v>13079</v>
      </c>
      <c r="G3216" t="s">
        <v>14665</v>
      </c>
      <c r="H3216" t="s">
        <v>7195</v>
      </c>
      <c r="I3216" s="14">
        <v>4</v>
      </c>
      <c r="J3216" s="23">
        <v>5625.25</v>
      </c>
      <c r="K3216" s="23">
        <f t="shared" si="101"/>
        <v>22501</v>
      </c>
      <c r="L3216" s="20">
        <f t="shared" si="102"/>
        <v>9.3563138570050605E-6</v>
      </c>
    </row>
    <row r="3217" spans="1:12" x14ac:dyDescent="0.25">
      <c r="A3217" t="s">
        <v>1983</v>
      </c>
      <c r="B3217" t="s">
        <v>15099</v>
      </c>
      <c r="C3217" t="s">
        <v>1719</v>
      </c>
      <c r="D3217" t="s">
        <v>14885</v>
      </c>
      <c r="E3217" t="s">
        <v>14890</v>
      </c>
      <c r="F3217" t="s">
        <v>12864</v>
      </c>
      <c r="G3217" t="s">
        <v>14670</v>
      </c>
      <c r="H3217" t="s">
        <v>7154</v>
      </c>
      <c r="I3217" s="14">
        <v>1</v>
      </c>
      <c r="J3217" s="23">
        <v>22500.25</v>
      </c>
      <c r="K3217" s="23">
        <f t="shared" ref="K3217:K3280" si="103">+I3217*J3217</f>
        <v>22500.25</v>
      </c>
      <c r="L3217" s="20">
        <f t="shared" si="102"/>
        <v>9.3560019937370828E-6</v>
      </c>
    </row>
    <row r="3218" spans="1:12" x14ac:dyDescent="0.25">
      <c r="A3218" t="s">
        <v>9906</v>
      </c>
      <c r="B3218" t="s">
        <v>9907</v>
      </c>
      <c r="C3218" t="s">
        <v>1725</v>
      </c>
      <c r="D3218" t="s">
        <v>14896</v>
      </c>
      <c r="F3218" t="s">
        <v>14845</v>
      </c>
      <c r="G3218" t="s">
        <v>15503</v>
      </c>
      <c r="H3218" t="s">
        <v>13216</v>
      </c>
      <c r="I3218" s="14">
        <v>5</v>
      </c>
      <c r="J3218" s="23">
        <v>4500</v>
      </c>
      <c r="K3218" s="23">
        <f t="shared" si="103"/>
        <v>22500</v>
      </c>
      <c r="L3218" s="20">
        <f t="shared" si="102"/>
        <v>9.3558980393144236E-6</v>
      </c>
    </row>
    <row r="3219" spans="1:12" x14ac:dyDescent="0.25">
      <c r="A3219" t="s">
        <v>4058</v>
      </c>
      <c r="B3219" t="s">
        <v>4061</v>
      </c>
      <c r="C3219" t="s">
        <v>1954</v>
      </c>
      <c r="D3219" t="s">
        <v>15007</v>
      </c>
      <c r="G3219" t="str">
        <f>IFERROR(VLOOKUP(F3219,Maquinas!A:B,2,0),"")</f>
        <v/>
      </c>
      <c r="H3219" t="s">
        <v>14676</v>
      </c>
      <c r="I3219" s="14">
        <v>7</v>
      </c>
      <c r="J3219" s="23">
        <v>3212</v>
      </c>
      <c r="K3219" s="23">
        <f t="shared" si="103"/>
        <v>22484</v>
      </c>
      <c r="L3219" s="20">
        <f t="shared" si="102"/>
        <v>9.3492449562642449E-6</v>
      </c>
    </row>
    <row r="3220" spans="1:12" s="28" customFormat="1" hidden="1" x14ac:dyDescent="0.25">
      <c r="A3220" s="28" t="s">
        <v>12011</v>
      </c>
      <c r="B3220" s="28" t="s">
        <v>12012</v>
      </c>
      <c r="C3220" s="28" t="s">
        <v>5888</v>
      </c>
      <c r="D3220" s="28" t="s">
        <v>14892</v>
      </c>
      <c r="E3220" s="28" t="s">
        <v>14890</v>
      </c>
      <c r="F3220" s="28" t="s">
        <v>14901</v>
      </c>
      <c r="G3220" s="28" t="s">
        <v>14672</v>
      </c>
      <c r="H3220" s="28" t="s">
        <v>7278</v>
      </c>
      <c r="I3220" s="29">
        <v>2</v>
      </c>
      <c r="J3220" s="30">
        <v>11189.5</v>
      </c>
      <c r="K3220" s="30">
        <f t="shared" si="103"/>
        <v>22379</v>
      </c>
      <c r="L3220" s="31">
        <f t="shared" si="102"/>
        <v>9.3055840987474439E-6</v>
      </c>
    </row>
    <row r="3221" spans="1:12" x14ac:dyDescent="0.25">
      <c r="A3221" t="s">
        <v>7557</v>
      </c>
      <c r="B3221" t="s">
        <v>7558</v>
      </c>
      <c r="C3221" t="s">
        <v>1882</v>
      </c>
      <c r="D3221" t="s">
        <v>14886</v>
      </c>
      <c r="E3221" t="s">
        <v>14890</v>
      </c>
      <c r="F3221" t="s">
        <v>12688</v>
      </c>
      <c r="G3221" t="s">
        <v>14669</v>
      </c>
      <c r="H3221" s="43" t="s">
        <v>7154</v>
      </c>
      <c r="I3221" s="14">
        <v>5</v>
      </c>
      <c r="J3221" s="23">
        <v>4455.0200000000004</v>
      </c>
      <c r="K3221" s="23">
        <f t="shared" si="103"/>
        <v>22275.100000000002</v>
      </c>
      <c r="L3221" s="20">
        <f t="shared" si="102"/>
        <v>9.2623806406903442E-6</v>
      </c>
    </row>
    <row r="3222" spans="1:12" x14ac:dyDescent="0.25">
      <c r="A3222" s="76" t="s">
        <v>7828</v>
      </c>
      <c r="B3222" s="76" t="s">
        <v>15100</v>
      </c>
      <c r="C3222" s="76" t="s">
        <v>1965</v>
      </c>
      <c r="D3222" s="76" t="s">
        <v>14892</v>
      </c>
      <c r="E3222" s="76" t="s">
        <v>14890</v>
      </c>
      <c r="F3222" s="76"/>
      <c r="G3222" s="76" t="str">
        <f>IFERROR(VLOOKUP(F3222,Maquinas!A:B,2,0),"")</f>
        <v/>
      </c>
      <c r="H3222" s="76" t="s">
        <v>14676</v>
      </c>
      <c r="I3222" s="94">
        <v>1</v>
      </c>
      <c r="J3222" s="95">
        <v>22110</v>
      </c>
      <c r="K3222" s="95">
        <f t="shared" si="103"/>
        <v>22110</v>
      </c>
      <c r="L3222" s="96">
        <f t="shared" si="102"/>
        <v>9.1937291399663067E-6</v>
      </c>
    </row>
    <row r="3223" spans="1:12" x14ac:dyDescent="0.25">
      <c r="A3223" t="s">
        <v>7793</v>
      </c>
      <c r="B3223" t="s">
        <v>7794</v>
      </c>
      <c r="C3223" t="s">
        <v>1725</v>
      </c>
      <c r="D3223" t="s">
        <v>14896</v>
      </c>
      <c r="E3223" t="s">
        <v>14890</v>
      </c>
      <c r="F3223" t="s">
        <v>12688</v>
      </c>
      <c r="G3223" t="s">
        <v>14669</v>
      </c>
      <c r="H3223" s="43" t="s">
        <v>7154</v>
      </c>
      <c r="I3223" s="14">
        <v>4</v>
      </c>
      <c r="J3223" s="23">
        <v>5515</v>
      </c>
      <c r="K3223" s="23">
        <f t="shared" si="103"/>
        <v>22060</v>
      </c>
      <c r="L3223" s="20">
        <f t="shared" si="102"/>
        <v>9.1729382554344968E-6</v>
      </c>
    </row>
    <row r="3224" spans="1:12" x14ac:dyDescent="0.25">
      <c r="A3224" t="s">
        <v>8141</v>
      </c>
      <c r="B3224" t="s">
        <v>8142</v>
      </c>
      <c r="C3224" t="s">
        <v>1725</v>
      </c>
      <c r="D3224" t="s">
        <v>14896</v>
      </c>
      <c r="E3224" t="s">
        <v>14890</v>
      </c>
      <c r="F3224" t="s">
        <v>14676</v>
      </c>
      <c r="G3224" t="str">
        <f>IFERROR(VLOOKUP(F3224,Maquinas!A:B,2,0),"")</f>
        <v/>
      </c>
      <c r="H3224" t="s">
        <v>14676</v>
      </c>
      <c r="I3224" s="14">
        <v>3</v>
      </c>
      <c r="J3224" s="23">
        <v>7348</v>
      </c>
      <c r="K3224" s="23">
        <f t="shared" si="103"/>
        <v>22044</v>
      </c>
      <c r="L3224" s="20">
        <f t="shared" si="102"/>
        <v>9.1662851723843181E-6</v>
      </c>
    </row>
    <row r="3225" spans="1:12" hidden="1" x14ac:dyDescent="0.25">
      <c r="A3225" t="s">
        <v>11940</v>
      </c>
      <c r="B3225" t="s">
        <v>15101</v>
      </c>
      <c r="C3225" t="s">
        <v>5888</v>
      </c>
      <c r="D3225" t="s">
        <v>14892</v>
      </c>
      <c r="E3225" t="s">
        <v>14890</v>
      </c>
      <c r="F3225" t="s">
        <v>14676</v>
      </c>
      <c r="G3225" t="str">
        <f>IFERROR(VLOOKUP(F3225,Maquinas!A:B,2,0),"")</f>
        <v/>
      </c>
      <c r="H3225" t="s">
        <v>14676</v>
      </c>
      <c r="I3225" s="14">
        <v>2</v>
      </c>
      <c r="J3225" s="23">
        <v>10970</v>
      </c>
      <c r="K3225" s="23">
        <f t="shared" si="103"/>
        <v>21940</v>
      </c>
      <c r="L3225" s="20">
        <f t="shared" si="102"/>
        <v>9.1230401325581541E-6</v>
      </c>
    </row>
    <row r="3226" spans="1:12" x14ac:dyDescent="0.25">
      <c r="A3226" t="s">
        <v>3426</v>
      </c>
      <c r="B3226" t="s">
        <v>3427</v>
      </c>
      <c r="C3226" t="s">
        <v>1719</v>
      </c>
      <c r="D3226" t="s">
        <v>14885</v>
      </c>
      <c r="F3226" t="s">
        <v>12757</v>
      </c>
      <c r="G3226" t="s">
        <v>14700</v>
      </c>
      <c r="H3226" t="s">
        <v>14697</v>
      </c>
      <c r="I3226" s="14">
        <v>4</v>
      </c>
      <c r="J3226" s="23">
        <v>5459.16</v>
      </c>
      <c r="K3226" s="23">
        <f t="shared" si="103"/>
        <v>21836.639999999999</v>
      </c>
      <c r="L3226" s="20">
        <f t="shared" si="102"/>
        <v>9.0800612160539963E-6</v>
      </c>
    </row>
    <row r="3227" spans="1:12" x14ac:dyDescent="0.25">
      <c r="A3227" t="s">
        <v>4801</v>
      </c>
      <c r="B3227" t="s">
        <v>4802</v>
      </c>
      <c r="C3227" t="s">
        <v>1882</v>
      </c>
      <c r="D3227" t="s">
        <v>14886</v>
      </c>
      <c r="G3227" t="str">
        <f>IFERROR(VLOOKUP(F3227,Maquinas!A:B,2,0),"")</f>
        <v/>
      </c>
      <c r="H3227" t="s">
        <v>14676</v>
      </c>
      <c r="I3227" s="14">
        <v>4</v>
      </c>
      <c r="J3227" s="23">
        <v>5459.16</v>
      </c>
      <c r="K3227" s="23">
        <f t="shared" si="103"/>
        <v>21836.639999999999</v>
      </c>
      <c r="L3227" s="20">
        <f t="shared" si="102"/>
        <v>9.0800612160539963E-6</v>
      </c>
    </row>
    <row r="3228" spans="1:12" x14ac:dyDescent="0.25">
      <c r="A3228" t="s">
        <v>3589</v>
      </c>
      <c r="B3228" t="s">
        <v>3590</v>
      </c>
      <c r="C3228" t="s">
        <v>1891</v>
      </c>
      <c r="D3228" t="s">
        <v>14946</v>
      </c>
      <c r="G3228" t="str">
        <f>IFERROR(VLOOKUP(F3228,Maquinas!A:B,2,0),"")</f>
        <v/>
      </c>
      <c r="H3228" t="s">
        <v>14676</v>
      </c>
      <c r="I3228" s="14">
        <v>2</v>
      </c>
      <c r="J3228" s="23">
        <v>10859.2</v>
      </c>
      <c r="K3228" s="23">
        <f t="shared" si="103"/>
        <v>21718.400000000001</v>
      </c>
      <c r="L3228" s="20">
        <f t="shared" si="102"/>
        <v>9.0308949323131735E-6</v>
      </c>
    </row>
    <row r="3229" spans="1:12" x14ac:dyDescent="0.25">
      <c r="A3229" t="s">
        <v>8898</v>
      </c>
      <c r="B3229" t="s">
        <v>8899</v>
      </c>
      <c r="C3229" t="s">
        <v>1970</v>
      </c>
      <c r="D3229" t="s">
        <v>14902</v>
      </c>
      <c r="F3229" t="s">
        <v>12657</v>
      </c>
      <c r="G3229" t="s">
        <v>14695</v>
      </c>
      <c r="H3229" t="s">
        <v>14697</v>
      </c>
      <c r="I3229" s="14">
        <v>2</v>
      </c>
      <c r="J3229" s="23">
        <v>10850</v>
      </c>
      <c r="K3229" s="23">
        <f t="shared" si="103"/>
        <v>21700</v>
      </c>
      <c r="L3229" s="20">
        <f t="shared" si="102"/>
        <v>9.0232438868054669E-6</v>
      </c>
    </row>
    <row r="3230" spans="1:12" x14ac:dyDescent="0.25">
      <c r="A3230" s="76" t="s">
        <v>2204</v>
      </c>
      <c r="B3230" s="76" t="s">
        <v>2205</v>
      </c>
      <c r="C3230" s="76" t="s">
        <v>1965</v>
      </c>
      <c r="D3230" s="76" t="s">
        <v>14908</v>
      </c>
      <c r="E3230" s="76"/>
      <c r="F3230" s="76" t="s">
        <v>12620</v>
      </c>
      <c r="G3230" s="76" t="s">
        <v>14663</v>
      </c>
      <c r="H3230" s="76" t="s">
        <v>7154</v>
      </c>
      <c r="I3230" s="94">
        <v>0.5</v>
      </c>
      <c r="J3230" s="95">
        <v>43213.41</v>
      </c>
      <c r="K3230" s="95">
        <f t="shared" si="103"/>
        <v>21606.705000000002</v>
      </c>
      <c r="L3230" s="96">
        <f t="shared" si="102"/>
        <v>8.9844501753575634E-6</v>
      </c>
    </row>
    <row r="3231" spans="1:12" x14ac:dyDescent="0.25">
      <c r="A3231" t="s">
        <v>4399</v>
      </c>
      <c r="B3231" t="s">
        <v>4400</v>
      </c>
      <c r="C3231" t="s">
        <v>1954</v>
      </c>
      <c r="D3231" t="s">
        <v>15007</v>
      </c>
      <c r="G3231" t="str">
        <f>IFERROR(VLOOKUP(F3231,Maquinas!A:B,2,0),"")</f>
        <v/>
      </c>
      <c r="H3231" t="s">
        <v>14676</v>
      </c>
      <c r="I3231" s="14">
        <v>2</v>
      </c>
      <c r="J3231" s="23">
        <v>10800</v>
      </c>
      <c r="K3231" s="23">
        <f t="shared" si="103"/>
        <v>21600</v>
      </c>
      <c r="L3231" s="20">
        <f t="shared" si="102"/>
        <v>8.9816621177418472E-6</v>
      </c>
    </row>
    <row r="3232" spans="1:12" x14ac:dyDescent="0.25">
      <c r="A3232" s="76" t="s">
        <v>4906</v>
      </c>
      <c r="B3232" s="76" t="s">
        <v>15102</v>
      </c>
      <c r="C3232" s="76" t="s">
        <v>1965</v>
      </c>
      <c r="D3232" s="76" t="s">
        <v>14908</v>
      </c>
      <c r="E3232" s="76"/>
      <c r="F3232" s="76"/>
      <c r="G3232" s="76" t="str">
        <f>IFERROR(VLOOKUP(F3232,Maquinas!A:B,2,0),"")</f>
        <v/>
      </c>
      <c r="H3232" s="76" t="s">
        <v>14676</v>
      </c>
      <c r="I3232" s="94">
        <v>1</v>
      </c>
      <c r="J3232" s="95">
        <v>21594.02</v>
      </c>
      <c r="K3232" s="95">
        <f t="shared" si="103"/>
        <v>21594.02</v>
      </c>
      <c r="L3232" s="96">
        <f t="shared" si="102"/>
        <v>8.9791755279518433E-6</v>
      </c>
    </row>
    <row r="3233" spans="1:12" x14ac:dyDescent="0.25">
      <c r="A3233" t="s">
        <v>10343</v>
      </c>
      <c r="B3233" t="s">
        <v>10344</v>
      </c>
      <c r="C3233" t="s">
        <v>4937</v>
      </c>
      <c r="D3233" t="s">
        <v>14887</v>
      </c>
      <c r="G3233" t="str">
        <f>IFERROR(VLOOKUP(F3233,Maquinas!A:B,2,0),"")</f>
        <v/>
      </c>
      <c r="H3233" t="s">
        <v>14676</v>
      </c>
      <c r="I3233" s="14">
        <v>1</v>
      </c>
      <c r="J3233" s="23">
        <v>21526.49</v>
      </c>
      <c r="K3233" s="23">
        <f t="shared" si="103"/>
        <v>21526.49</v>
      </c>
      <c r="L3233" s="20">
        <f t="shared" si="102"/>
        <v>8.9510953593031814E-6</v>
      </c>
    </row>
    <row r="3234" spans="1:12" x14ac:dyDescent="0.25">
      <c r="A3234" t="s">
        <v>8453</v>
      </c>
      <c r="B3234" t="s">
        <v>8454</v>
      </c>
      <c r="C3234" t="s">
        <v>1719</v>
      </c>
      <c r="D3234" t="s">
        <v>14885</v>
      </c>
      <c r="F3234" t="s">
        <v>12733</v>
      </c>
      <c r="G3234" t="s">
        <v>14698</v>
      </c>
      <c r="H3234" t="s">
        <v>14697</v>
      </c>
      <c r="I3234" s="14">
        <v>4</v>
      </c>
      <c r="J3234" s="23">
        <v>5352.98</v>
      </c>
      <c r="K3234" s="23">
        <f t="shared" si="103"/>
        <v>21411.919999999998</v>
      </c>
      <c r="L3234" s="20">
        <f t="shared" si="102"/>
        <v>8.9034551264869902E-6</v>
      </c>
    </row>
    <row r="3235" spans="1:12" hidden="1" x14ac:dyDescent="0.25">
      <c r="A3235" t="s">
        <v>11815</v>
      </c>
      <c r="B3235" t="s">
        <v>11816</v>
      </c>
      <c r="C3235" t="s">
        <v>1719</v>
      </c>
      <c r="D3235" t="s">
        <v>14885</v>
      </c>
      <c r="E3235" t="s">
        <v>14890</v>
      </c>
      <c r="F3235" t="s">
        <v>14676</v>
      </c>
      <c r="G3235" t="str">
        <f>IFERROR(VLOOKUP(F3235,Maquinas!A:B,2,0),"")</f>
        <v/>
      </c>
      <c r="H3235" t="s">
        <v>14676</v>
      </c>
      <c r="I3235" s="14">
        <v>1</v>
      </c>
      <c r="J3235" s="23">
        <v>21250</v>
      </c>
      <c r="K3235" s="23">
        <f t="shared" si="103"/>
        <v>21250</v>
      </c>
      <c r="L3235" s="20">
        <f t="shared" si="102"/>
        <v>8.8361259260191779E-6</v>
      </c>
    </row>
    <row r="3236" spans="1:12" x14ac:dyDescent="0.25">
      <c r="A3236" t="s">
        <v>3910</v>
      </c>
      <c r="B3236" t="s">
        <v>3911</v>
      </c>
      <c r="C3236" t="s">
        <v>1970</v>
      </c>
      <c r="D3236" t="s">
        <v>14902</v>
      </c>
      <c r="G3236" t="str">
        <f>IFERROR(VLOOKUP(F3236,Maquinas!A:B,2,0),"")</f>
        <v/>
      </c>
      <c r="H3236" t="s">
        <v>14676</v>
      </c>
      <c r="I3236" s="14">
        <v>1</v>
      </c>
      <c r="J3236" s="23">
        <v>21200</v>
      </c>
      <c r="K3236" s="23">
        <f t="shared" si="103"/>
        <v>21200</v>
      </c>
      <c r="L3236" s="20">
        <f t="shared" si="102"/>
        <v>8.815335041487368E-6</v>
      </c>
    </row>
    <row r="3237" spans="1:12" x14ac:dyDescent="0.25">
      <c r="A3237" t="s">
        <v>7748</v>
      </c>
      <c r="B3237" t="s">
        <v>7749</v>
      </c>
      <c r="C3237" t="s">
        <v>1891</v>
      </c>
      <c r="D3237" t="s">
        <v>14946</v>
      </c>
      <c r="E3237" t="s">
        <v>14890</v>
      </c>
      <c r="F3237" t="s">
        <v>12733</v>
      </c>
      <c r="G3237" t="s">
        <v>14698</v>
      </c>
      <c r="H3237" t="s">
        <v>14697</v>
      </c>
      <c r="I3237" s="14">
        <v>6</v>
      </c>
      <c r="J3237" s="23">
        <v>3530</v>
      </c>
      <c r="K3237" s="23">
        <f t="shared" si="103"/>
        <v>21180</v>
      </c>
      <c r="L3237" s="20">
        <f t="shared" si="102"/>
        <v>8.8070186876746451E-6</v>
      </c>
    </row>
    <row r="3238" spans="1:12" x14ac:dyDescent="0.25">
      <c r="A3238" t="s">
        <v>8779</v>
      </c>
      <c r="B3238" t="s">
        <v>8780</v>
      </c>
      <c r="C3238" t="s">
        <v>2770</v>
      </c>
      <c r="D3238" t="s">
        <v>14925</v>
      </c>
      <c r="E3238" t="s">
        <v>14890</v>
      </c>
      <c r="G3238" t="str">
        <f>IFERROR(VLOOKUP(F3238,Maquinas!A:B,2,0),"")</f>
        <v/>
      </c>
      <c r="H3238" t="s">
        <v>14676</v>
      </c>
      <c r="I3238" s="14">
        <v>1</v>
      </c>
      <c r="J3238" s="23">
        <v>21112</v>
      </c>
      <c r="K3238" s="23">
        <f t="shared" si="103"/>
        <v>21112</v>
      </c>
      <c r="L3238" s="20">
        <f t="shared" si="102"/>
        <v>8.7787430847113827E-6</v>
      </c>
    </row>
    <row r="3239" spans="1:12" x14ac:dyDescent="0.25">
      <c r="A3239" t="s">
        <v>3924</v>
      </c>
      <c r="B3239" t="s">
        <v>3925</v>
      </c>
      <c r="C3239" t="s">
        <v>1970</v>
      </c>
      <c r="D3239" t="s">
        <v>14902</v>
      </c>
      <c r="G3239" t="str">
        <f>IFERROR(VLOOKUP(F3239,Maquinas!A:B,2,0),"")</f>
        <v/>
      </c>
      <c r="H3239" t="s">
        <v>14676</v>
      </c>
      <c r="I3239" s="14">
        <v>2</v>
      </c>
      <c r="J3239" s="23">
        <v>10553</v>
      </c>
      <c r="K3239" s="23">
        <f t="shared" si="103"/>
        <v>21106</v>
      </c>
      <c r="L3239" s="20">
        <f t="shared" si="102"/>
        <v>8.7762481785675663E-6</v>
      </c>
    </row>
    <row r="3240" spans="1:12" x14ac:dyDescent="0.25">
      <c r="A3240" t="s">
        <v>4974</v>
      </c>
      <c r="B3240" t="s">
        <v>4975</v>
      </c>
      <c r="C3240" t="s">
        <v>4937</v>
      </c>
      <c r="D3240" t="s">
        <v>14887</v>
      </c>
      <c r="G3240" t="str">
        <f>IFERROR(VLOOKUP(F3240,Maquinas!A:B,2,0),"")</f>
        <v/>
      </c>
      <c r="H3240" t="s">
        <v>14676</v>
      </c>
      <c r="I3240" s="14">
        <v>2</v>
      </c>
      <c r="J3240" s="23">
        <v>10552.5</v>
      </c>
      <c r="K3240" s="23">
        <f t="shared" si="103"/>
        <v>21105</v>
      </c>
      <c r="L3240" s="20">
        <f t="shared" si="102"/>
        <v>8.7758323608769294E-6</v>
      </c>
    </row>
    <row r="3241" spans="1:12" x14ac:dyDescent="0.25">
      <c r="A3241" t="s">
        <v>2142</v>
      </c>
      <c r="B3241" t="s">
        <v>2143</v>
      </c>
      <c r="C3241" t="s">
        <v>1719</v>
      </c>
      <c r="D3241" t="s">
        <v>14885</v>
      </c>
      <c r="F3241" t="s">
        <v>12620</v>
      </c>
      <c r="G3241" t="s">
        <v>14663</v>
      </c>
      <c r="H3241" t="s">
        <v>7154</v>
      </c>
      <c r="I3241" s="14">
        <v>1</v>
      </c>
      <c r="J3241" s="23">
        <v>21097.7</v>
      </c>
      <c r="K3241" s="23">
        <f t="shared" si="103"/>
        <v>21097.7</v>
      </c>
      <c r="L3241" s="20">
        <f t="shared" si="102"/>
        <v>8.7727968917352864E-6</v>
      </c>
    </row>
    <row r="3242" spans="1:12" x14ac:dyDescent="0.25">
      <c r="A3242" t="s">
        <v>2775</v>
      </c>
      <c r="B3242" t="s">
        <v>2776</v>
      </c>
      <c r="C3242" t="s">
        <v>1954</v>
      </c>
      <c r="D3242" t="s">
        <v>15007</v>
      </c>
      <c r="F3242" t="s">
        <v>14901</v>
      </c>
      <c r="G3242" t="s">
        <v>14672</v>
      </c>
      <c r="H3242" t="s">
        <v>14714</v>
      </c>
      <c r="I3242" s="14">
        <v>2</v>
      </c>
      <c r="J3242" s="23">
        <v>10522</v>
      </c>
      <c r="K3242" s="23">
        <f t="shared" si="103"/>
        <v>21044</v>
      </c>
      <c r="L3242" s="20">
        <f t="shared" si="102"/>
        <v>8.7504674817481219E-6</v>
      </c>
    </row>
    <row r="3243" spans="1:12" x14ac:dyDescent="0.25">
      <c r="A3243" t="s">
        <v>8627</v>
      </c>
      <c r="B3243" t="s">
        <v>8628</v>
      </c>
      <c r="C3243" t="s">
        <v>1970</v>
      </c>
      <c r="D3243" t="s">
        <v>14902</v>
      </c>
      <c r="E3243" t="s">
        <v>14890</v>
      </c>
      <c r="F3243" t="s">
        <v>12517</v>
      </c>
      <c r="G3243" t="s">
        <v>14679</v>
      </c>
      <c r="H3243" t="s">
        <v>1286</v>
      </c>
      <c r="I3243" s="36">
        <v>1</v>
      </c>
      <c r="J3243" s="37">
        <v>21000</v>
      </c>
      <c r="K3243" s="37">
        <f t="shared" si="103"/>
        <v>21000</v>
      </c>
      <c r="L3243" s="20">
        <f t="shared" si="102"/>
        <v>8.7321715033601284E-6</v>
      </c>
    </row>
    <row r="3244" spans="1:12" x14ac:dyDescent="0.25">
      <c r="A3244" t="s">
        <v>9218</v>
      </c>
      <c r="B3244" t="s">
        <v>9219</v>
      </c>
      <c r="C3244" t="s">
        <v>1970</v>
      </c>
      <c r="D3244" t="s">
        <v>14902</v>
      </c>
      <c r="F3244" t="s">
        <v>14708</v>
      </c>
      <c r="G3244" t="s">
        <v>14660</v>
      </c>
      <c r="H3244" t="s">
        <v>15506</v>
      </c>
      <c r="I3244" s="36">
        <v>5</v>
      </c>
      <c r="J3244" s="37">
        <v>7450</v>
      </c>
      <c r="K3244" s="37">
        <f t="shared" si="103"/>
        <v>37250</v>
      </c>
      <c r="L3244" s="38">
        <f t="shared" si="102"/>
        <v>1.5489208976198325E-5</v>
      </c>
    </row>
    <row r="3245" spans="1:12" x14ac:dyDescent="0.25">
      <c r="A3245" t="s">
        <v>9962</v>
      </c>
      <c r="B3245" t="s">
        <v>9963</v>
      </c>
      <c r="C3245" t="s">
        <v>1719</v>
      </c>
      <c r="D3245" t="s">
        <v>14885</v>
      </c>
      <c r="F3245" t="s">
        <v>15019</v>
      </c>
      <c r="G3245" t="s">
        <v>14784</v>
      </c>
      <c r="H3245" t="s">
        <v>7278</v>
      </c>
      <c r="I3245" s="14">
        <v>2</v>
      </c>
      <c r="J3245" s="23">
        <v>10500</v>
      </c>
      <c r="K3245" s="23">
        <f t="shared" si="103"/>
        <v>21000</v>
      </c>
      <c r="L3245" s="20">
        <f t="shared" si="102"/>
        <v>8.7321715033601284E-6</v>
      </c>
    </row>
    <row r="3246" spans="1:12" x14ac:dyDescent="0.25">
      <c r="A3246" t="s">
        <v>10013</v>
      </c>
      <c r="B3246" t="s">
        <v>10014</v>
      </c>
      <c r="C3246" t="s">
        <v>1725</v>
      </c>
      <c r="D3246" t="s">
        <v>14896</v>
      </c>
      <c r="E3246" t="s">
        <v>14890</v>
      </c>
      <c r="F3246" t="s">
        <v>12517</v>
      </c>
      <c r="G3246" t="str">
        <f>IFERROR(VLOOKUP(F3246,Maquinas!A:B,2,0),"")</f>
        <v>DIDDE GLASER I</v>
      </c>
      <c r="H3246" t="s">
        <v>1286</v>
      </c>
      <c r="I3246" s="36">
        <v>1</v>
      </c>
      <c r="J3246" s="37">
        <v>21000</v>
      </c>
      <c r="K3246" s="37">
        <f t="shared" si="103"/>
        <v>21000</v>
      </c>
      <c r="L3246" s="20">
        <f t="shared" si="102"/>
        <v>8.7321715033601284E-6</v>
      </c>
    </row>
    <row r="3247" spans="1:12" x14ac:dyDescent="0.25">
      <c r="A3247" t="s">
        <v>3984</v>
      </c>
      <c r="B3247" t="s">
        <v>3985</v>
      </c>
      <c r="C3247" t="s">
        <v>1970</v>
      </c>
      <c r="D3247" t="s">
        <v>14902</v>
      </c>
      <c r="G3247" t="str">
        <f>IFERROR(VLOOKUP(F3247,Maquinas!A:B,2,0),"")</f>
        <v/>
      </c>
      <c r="H3247" t="s">
        <v>14676</v>
      </c>
      <c r="I3247" s="14">
        <v>1</v>
      </c>
      <c r="J3247" s="23">
        <v>20904</v>
      </c>
      <c r="K3247" s="23">
        <f t="shared" si="103"/>
        <v>20904</v>
      </c>
      <c r="L3247" s="20">
        <f t="shared" si="102"/>
        <v>8.6922530050590546E-6</v>
      </c>
    </row>
    <row r="3248" spans="1:12" x14ac:dyDescent="0.25">
      <c r="A3248" t="s">
        <v>8129</v>
      </c>
      <c r="B3248" t="s">
        <v>8130</v>
      </c>
      <c r="C3248" t="s">
        <v>1719</v>
      </c>
      <c r="D3248" t="s">
        <v>14885</v>
      </c>
      <c r="E3248" t="s">
        <v>14890</v>
      </c>
      <c r="F3248" t="s">
        <v>12620</v>
      </c>
      <c r="G3248" t="str">
        <f>IFERROR(VLOOKUP(F3248,Maquinas!A:B,2,0),"")</f>
        <v>RA 800 II</v>
      </c>
      <c r="H3248" t="s">
        <v>7154</v>
      </c>
      <c r="I3248" s="14">
        <v>1</v>
      </c>
      <c r="J3248" s="23">
        <v>20790.05</v>
      </c>
      <c r="K3248" s="23">
        <f t="shared" si="103"/>
        <v>20790.05</v>
      </c>
      <c r="L3248" s="20">
        <f t="shared" si="102"/>
        <v>8.6448705792110587E-6</v>
      </c>
    </row>
    <row r="3249" spans="1:12" x14ac:dyDescent="0.25">
      <c r="A3249" t="s">
        <v>8205</v>
      </c>
      <c r="B3249" t="s">
        <v>8206</v>
      </c>
      <c r="C3249" t="s">
        <v>1725</v>
      </c>
      <c r="D3249" t="s">
        <v>14896</v>
      </c>
      <c r="E3249" t="s">
        <v>14890</v>
      </c>
      <c r="G3249" t="str">
        <f>IFERROR(VLOOKUP(F3249,Maquinas!A:B,2,0),"")</f>
        <v/>
      </c>
      <c r="H3249" t="s">
        <v>14676</v>
      </c>
      <c r="I3249" s="14">
        <v>32</v>
      </c>
      <c r="J3249" s="23">
        <v>645.95000000000005</v>
      </c>
      <c r="K3249" s="23">
        <f t="shared" si="103"/>
        <v>20670.400000000001</v>
      </c>
      <c r="L3249" s="20">
        <f t="shared" si="102"/>
        <v>8.5951179925264396E-6</v>
      </c>
    </row>
    <row r="3250" spans="1:12" x14ac:dyDescent="0.25">
      <c r="A3250" t="s">
        <v>7283</v>
      </c>
      <c r="B3250" t="s">
        <v>7284</v>
      </c>
      <c r="C3250" t="s">
        <v>4937</v>
      </c>
      <c r="D3250" t="s">
        <v>14887</v>
      </c>
      <c r="E3250" t="s">
        <v>14890</v>
      </c>
      <c r="G3250" t="str">
        <f>IFERROR(VLOOKUP(F3250,Maquinas!A:B,2,0),"")</f>
        <v/>
      </c>
      <c r="H3250" t="s">
        <v>14676</v>
      </c>
      <c r="I3250" s="14">
        <v>2</v>
      </c>
      <c r="J3250" s="23">
        <v>10331</v>
      </c>
      <c r="K3250" s="23">
        <f t="shared" si="103"/>
        <v>20662</v>
      </c>
      <c r="L3250" s="20">
        <f t="shared" si="102"/>
        <v>8.5916251239250953E-6</v>
      </c>
    </row>
    <row r="3251" spans="1:12" x14ac:dyDescent="0.25">
      <c r="A3251" s="76" t="s">
        <v>4886</v>
      </c>
      <c r="B3251" s="76" t="s">
        <v>4887</v>
      </c>
      <c r="C3251" s="76" t="s">
        <v>1965</v>
      </c>
      <c r="D3251" s="76" t="s">
        <v>14908</v>
      </c>
      <c r="E3251" s="76"/>
      <c r="F3251" s="76"/>
      <c r="G3251" s="76" t="str">
        <f>IFERROR(VLOOKUP(F3251,Maquinas!A:B,2,0),"")</f>
        <v/>
      </c>
      <c r="H3251" s="76" t="s">
        <v>14676</v>
      </c>
      <c r="I3251" s="94">
        <v>18</v>
      </c>
      <c r="J3251" s="95">
        <v>1140</v>
      </c>
      <c r="K3251" s="95">
        <f t="shared" si="103"/>
        <v>20520</v>
      </c>
      <c r="L3251" s="96">
        <f t="shared" si="102"/>
        <v>8.5325790118547541E-6</v>
      </c>
    </row>
    <row r="3252" spans="1:12" x14ac:dyDescent="0.25">
      <c r="A3252" s="76" t="s">
        <v>4916</v>
      </c>
      <c r="B3252" s="76" t="s">
        <v>4917</v>
      </c>
      <c r="C3252" s="76" t="s">
        <v>1965</v>
      </c>
      <c r="D3252" s="76" t="s">
        <v>14908</v>
      </c>
      <c r="E3252" s="76"/>
      <c r="F3252" s="76"/>
      <c r="G3252" s="76" t="str">
        <f>IFERROR(VLOOKUP(F3252,Maquinas!A:B,2,0),"")</f>
        <v/>
      </c>
      <c r="H3252" s="76" t="s">
        <v>14676</v>
      </c>
      <c r="I3252" s="94">
        <v>2</v>
      </c>
      <c r="J3252" s="95">
        <v>10200</v>
      </c>
      <c r="K3252" s="95">
        <f t="shared" si="103"/>
        <v>20400</v>
      </c>
      <c r="L3252" s="96">
        <f t="shared" si="102"/>
        <v>8.4826808889784114E-6</v>
      </c>
    </row>
    <row r="3253" spans="1:12" x14ac:dyDescent="0.25">
      <c r="A3253" t="s">
        <v>4497</v>
      </c>
      <c r="B3253" t="s">
        <v>4498</v>
      </c>
      <c r="C3253" t="s">
        <v>1725</v>
      </c>
      <c r="D3253" t="s">
        <v>14896</v>
      </c>
      <c r="G3253" t="str">
        <f>IFERROR(VLOOKUP(F3253,Maquinas!A:B,2,0),"")</f>
        <v/>
      </c>
      <c r="H3253" t="s">
        <v>14676</v>
      </c>
      <c r="I3253" s="14">
        <v>1</v>
      </c>
      <c r="J3253" s="23">
        <v>20235</v>
      </c>
      <c r="K3253" s="23">
        <f t="shared" si="103"/>
        <v>20235</v>
      </c>
      <c r="L3253" s="20">
        <f t="shared" si="102"/>
        <v>8.4140709700234382E-6</v>
      </c>
    </row>
    <row r="3254" spans="1:12" x14ac:dyDescent="0.25">
      <c r="A3254" t="s">
        <v>3609</v>
      </c>
      <c r="B3254" t="s">
        <v>3610</v>
      </c>
      <c r="C3254" t="s">
        <v>1891</v>
      </c>
      <c r="D3254" t="s">
        <v>14946</v>
      </c>
      <c r="G3254" t="str">
        <f>IFERROR(VLOOKUP(F3254,Maquinas!A:B,2,0),"")</f>
        <v/>
      </c>
      <c r="H3254" t="s">
        <v>14676</v>
      </c>
      <c r="I3254" s="14">
        <v>3</v>
      </c>
      <c r="J3254" s="23">
        <v>6733.5</v>
      </c>
      <c r="K3254" s="23">
        <f t="shared" si="103"/>
        <v>20200.5</v>
      </c>
      <c r="L3254" s="20">
        <f t="shared" si="102"/>
        <v>8.3997252596964903E-6</v>
      </c>
    </row>
    <row r="3255" spans="1:12" x14ac:dyDescent="0.25">
      <c r="A3255" t="s">
        <v>8081</v>
      </c>
      <c r="B3255" t="s">
        <v>8082</v>
      </c>
      <c r="C3255" t="s">
        <v>1922</v>
      </c>
      <c r="D3255" t="s">
        <v>14649</v>
      </c>
      <c r="E3255" t="s">
        <v>14890</v>
      </c>
      <c r="F3255" t="s">
        <v>14897</v>
      </c>
      <c r="G3255" t="s">
        <v>14673</v>
      </c>
      <c r="H3255" t="s">
        <v>7195</v>
      </c>
      <c r="I3255" s="14">
        <v>1</v>
      </c>
      <c r="J3255" s="23">
        <v>20190.45</v>
      </c>
      <c r="K3255" s="23">
        <f t="shared" si="103"/>
        <v>20190.45</v>
      </c>
      <c r="L3255" s="20">
        <f t="shared" si="102"/>
        <v>8.3955462919055958E-6</v>
      </c>
    </row>
    <row r="3256" spans="1:12" x14ac:dyDescent="0.25">
      <c r="A3256" t="s">
        <v>3451</v>
      </c>
      <c r="B3256" t="s">
        <v>3452</v>
      </c>
      <c r="C3256" t="s">
        <v>1719</v>
      </c>
      <c r="D3256" t="s">
        <v>14885</v>
      </c>
      <c r="F3256" t="s">
        <v>12757</v>
      </c>
      <c r="G3256" t="s">
        <v>14700</v>
      </c>
      <c r="H3256" t="s">
        <v>14697</v>
      </c>
      <c r="I3256" s="14">
        <v>3</v>
      </c>
      <c r="J3256" s="23">
        <v>6724</v>
      </c>
      <c r="K3256" s="23">
        <f t="shared" si="103"/>
        <v>20172</v>
      </c>
      <c r="L3256" s="20">
        <f t="shared" si="102"/>
        <v>8.3878744555133587E-6</v>
      </c>
    </row>
    <row r="3257" spans="1:12" x14ac:dyDescent="0.25">
      <c r="A3257" t="s">
        <v>2374</v>
      </c>
      <c r="B3257" t="s">
        <v>2375</v>
      </c>
      <c r="C3257" t="s">
        <v>2139</v>
      </c>
      <c r="D3257" t="s">
        <v>14898</v>
      </c>
      <c r="F3257" t="s">
        <v>12709</v>
      </c>
      <c r="G3257" t="s">
        <v>14693</v>
      </c>
      <c r="H3257" t="s">
        <v>7278</v>
      </c>
      <c r="I3257" s="14">
        <v>8</v>
      </c>
      <c r="J3257" s="23">
        <v>2512.5</v>
      </c>
      <c r="K3257" s="23">
        <f t="shared" si="103"/>
        <v>20100</v>
      </c>
      <c r="L3257" s="20">
        <f t="shared" si="102"/>
        <v>8.357935581787552E-6</v>
      </c>
    </row>
    <row r="3258" spans="1:12" x14ac:dyDescent="0.25">
      <c r="A3258" t="s">
        <v>2927</v>
      </c>
      <c r="B3258" t="s">
        <v>2928</v>
      </c>
      <c r="C3258" t="s">
        <v>1906</v>
      </c>
      <c r="D3258" t="s">
        <v>14966</v>
      </c>
      <c r="F3258" t="s">
        <v>12458</v>
      </c>
      <c r="G3258" t="s">
        <v>14666</v>
      </c>
      <c r="H3258" t="s">
        <v>1286</v>
      </c>
      <c r="I3258" s="36">
        <v>1</v>
      </c>
      <c r="J3258" s="37">
        <v>20100</v>
      </c>
      <c r="K3258" s="37">
        <f t="shared" si="103"/>
        <v>20100</v>
      </c>
      <c r="L3258" s="20">
        <f t="shared" si="102"/>
        <v>8.357935581787552E-6</v>
      </c>
    </row>
    <row r="3259" spans="1:12" x14ac:dyDescent="0.25">
      <c r="A3259" t="s">
        <v>3954</v>
      </c>
      <c r="B3259" t="s">
        <v>3955</v>
      </c>
      <c r="C3259" t="s">
        <v>1970</v>
      </c>
      <c r="D3259" t="s">
        <v>14902</v>
      </c>
      <c r="G3259" t="str">
        <f>IFERROR(VLOOKUP(F3259,Maquinas!A:B,2,0),"")</f>
        <v/>
      </c>
      <c r="H3259" t="s">
        <v>14676</v>
      </c>
      <c r="I3259" s="14">
        <v>2</v>
      </c>
      <c r="J3259" s="23">
        <v>10050</v>
      </c>
      <c r="K3259" s="23">
        <f t="shared" si="103"/>
        <v>20100</v>
      </c>
      <c r="L3259" s="20">
        <f t="shared" si="102"/>
        <v>8.357935581787552E-6</v>
      </c>
    </row>
    <row r="3260" spans="1:12" x14ac:dyDescent="0.25">
      <c r="A3260" t="s">
        <v>8127</v>
      </c>
      <c r="B3260" t="s">
        <v>8128</v>
      </c>
      <c r="C3260" t="s">
        <v>1719</v>
      </c>
      <c r="D3260" t="s">
        <v>14885</v>
      </c>
      <c r="E3260" t="s">
        <v>14890</v>
      </c>
      <c r="F3260" t="s">
        <v>12620</v>
      </c>
      <c r="G3260" t="str">
        <f>IFERROR(VLOOKUP(F3260,Maquinas!A:B,2,0),"")</f>
        <v>RA 800 II</v>
      </c>
      <c r="H3260" t="s">
        <v>7154</v>
      </c>
      <c r="I3260" s="14">
        <v>4</v>
      </c>
      <c r="J3260" s="23">
        <v>5005.01</v>
      </c>
      <c r="K3260" s="23">
        <f t="shared" si="103"/>
        <v>20020.04</v>
      </c>
      <c r="L3260" s="20">
        <f t="shared" si="102"/>
        <v>8.3246867992442819E-6</v>
      </c>
    </row>
    <row r="3261" spans="1:12" x14ac:dyDescent="0.25">
      <c r="A3261" t="s">
        <v>4703</v>
      </c>
      <c r="B3261" t="s">
        <v>4704</v>
      </c>
      <c r="C3261" t="s">
        <v>1954</v>
      </c>
      <c r="D3261" t="s">
        <v>15007</v>
      </c>
      <c r="G3261" t="str">
        <f>IFERROR(VLOOKUP(F3261,Maquinas!A:B,2,0),"")</f>
        <v/>
      </c>
      <c r="H3261" t="s">
        <v>14676</v>
      </c>
      <c r="I3261" s="14">
        <v>4</v>
      </c>
      <c r="J3261" s="23">
        <v>5000</v>
      </c>
      <c r="K3261" s="23">
        <f t="shared" si="103"/>
        <v>20000</v>
      </c>
      <c r="L3261" s="20">
        <f t="shared" si="102"/>
        <v>8.3163538127239322E-6</v>
      </c>
    </row>
    <row r="3262" spans="1:12" x14ac:dyDescent="0.25">
      <c r="A3262" t="s">
        <v>10163</v>
      </c>
      <c r="B3262" t="s">
        <v>10164</v>
      </c>
      <c r="C3262" t="s">
        <v>2770</v>
      </c>
      <c r="D3262" t="s">
        <v>14925</v>
      </c>
      <c r="G3262" t="str">
        <f>IFERROR(VLOOKUP(F3262,Maquinas!A:B,2,0),"")</f>
        <v/>
      </c>
      <c r="H3262" t="s">
        <v>14676</v>
      </c>
      <c r="I3262" s="14">
        <v>2</v>
      </c>
      <c r="J3262" s="23">
        <v>10000</v>
      </c>
      <c r="K3262" s="23">
        <f t="shared" si="103"/>
        <v>20000</v>
      </c>
      <c r="L3262" s="20">
        <f t="shared" si="102"/>
        <v>8.3163538127239322E-6</v>
      </c>
    </row>
    <row r="3263" spans="1:12" s="28" customFormat="1" hidden="1" x14ac:dyDescent="0.25">
      <c r="A3263" s="28" t="s">
        <v>11568</v>
      </c>
      <c r="B3263" s="28" t="s">
        <v>11569</v>
      </c>
      <c r="C3263" s="28" t="s">
        <v>5888</v>
      </c>
      <c r="D3263" s="28" t="s">
        <v>14892</v>
      </c>
      <c r="G3263" s="28" t="str">
        <f>IFERROR(VLOOKUP(F3263,Maquinas!A:B,2,0),"")</f>
        <v/>
      </c>
      <c r="I3263" s="29">
        <v>1</v>
      </c>
      <c r="J3263" s="30">
        <v>19962</v>
      </c>
      <c r="K3263" s="30">
        <f t="shared" si="103"/>
        <v>19962</v>
      </c>
      <c r="L3263" s="31">
        <f t="shared" si="102"/>
        <v>8.3005527404797568E-6</v>
      </c>
    </row>
    <row r="3264" spans="1:12" x14ac:dyDescent="0.25">
      <c r="A3264" t="s">
        <v>8497</v>
      </c>
      <c r="B3264" t="s">
        <v>8498</v>
      </c>
      <c r="C3264" t="s">
        <v>1882</v>
      </c>
      <c r="D3264" t="s">
        <v>14886</v>
      </c>
      <c r="F3264" t="s">
        <v>12504</v>
      </c>
      <c r="G3264" t="s">
        <v>14699</v>
      </c>
      <c r="H3264" t="s">
        <v>14697</v>
      </c>
      <c r="I3264" s="14">
        <v>3</v>
      </c>
      <c r="J3264" s="23">
        <v>6645</v>
      </c>
      <c r="K3264" s="23">
        <f t="shared" si="103"/>
        <v>19935</v>
      </c>
      <c r="L3264" s="20">
        <f t="shared" si="102"/>
        <v>8.2893256628325806E-6</v>
      </c>
    </row>
    <row r="3265" spans="1:12" x14ac:dyDescent="0.25">
      <c r="A3265" t="s">
        <v>9894</v>
      </c>
      <c r="B3265" t="s">
        <v>9895</v>
      </c>
      <c r="C3265" t="s">
        <v>1922</v>
      </c>
      <c r="D3265" t="s">
        <v>14649</v>
      </c>
      <c r="F3265" t="s">
        <v>15019</v>
      </c>
      <c r="G3265" t="s">
        <v>14784</v>
      </c>
      <c r="H3265" t="s">
        <v>7278</v>
      </c>
      <c r="I3265" s="14">
        <v>2</v>
      </c>
      <c r="J3265" s="23">
        <v>9950</v>
      </c>
      <c r="K3265" s="23">
        <f t="shared" si="103"/>
        <v>19900</v>
      </c>
      <c r="L3265" s="20">
        <f t="shared" si="102"/>
        <v>8.2747720436603124E-6</v>
      </c>
    </row>
    <row r="3266" spans="1:12" x14ac:dyDescent="0.25">
      <c r="A3266" s="76" t="s">
        <v>4894</v>
      </c>
      <c r="B3266" s="76" t="s">
        <v>4895</v>
      </c>
      <c r="C3266" s="76" t="s">
        <v>1965</v>
      </c>
      <c r="D3266" s="76" t="s">
        <v>14908</v>
      </c>
      <c r="E3266" s="76"/>
      <c r="F3266" s="76"/>
      <c r="G3266" s="76" t="str">
        <f>IFERROR(VLOOKUP(F3266,Maquinas!A:B,2,0),"")</f>
        <v/>
      </c>
      <c r="H3266" s="76" t="s">
        <v>14676</v>
      </c>
      <c r="I3266" s="94">
        <v>21</v>
      </c>
      <c r="J3266" s="95">
        <v>947.59</v>
      </c>
      <c r="K3266" s="95">
        <f t="shared" si="103"/>
        <v>19899.39</v>
      </c>
      <c r="L3266" s="96">
        <f t="shared" si="102"/>
        <v>8.2745183948690242E-6</v>
      </c>
    </row>
    <row r="3267" spans="1:12" x14ac:dyDescent="0.25">
      <c r="A3267" t="s">
        <v>4320</v>
      </c>
      <c r="B3267" t="s">
        <v>4321</v>
      </c>
      <c r="C3267" t="s">
        <v>1954</v>
      </c>
      <c r="D3267" t="s">
        <v>15007</v>
      </c>
      <c r="G3267" t="str">
        <f>IFERROR(VLOOKUP(F3267,Maquinas!A:B,2,0),"")</f>
        <v/>
      </c>
      <c r="H3267" t="s">
        <v>14676</v>
      </c>
      <c r="I3267" s="14">
        <v>4</v>
      </c>
      <c r="J3267" s="23">
        <v>4959.21</v>
      </c>
      <c r="K3267" s="23">
        <f t="shared" si="103"/>
        <v>19836.84</v>
      </c>
      <c r="L3267" s="20">
        <f t="shared" si="102"/>
        <v>8.2485089983197309E-6</v>
      </c>
    </row>
    <row r="3268" spans="1:12" x14ac:dyDescent="0.25">
      <c r="A3268" t="s">
        <v>1957</v>
      </c>
      <c r="B3268" t="s">
        <v>1958</v>
      </c>
      <c r="C3268" t="s">
        <v>1906</v>
      </c>
      <c r="D3268" t="s">
        <v>14966</v>
      </c>
      <c r="F3268" t="s">
        <v>12620</v>
      </c>
      <c r="G3268" t="s">
        <v>14663</v>
      </c>
      <c r="H3268" t="s">
        <v>7154</v>
      </c>
      <c r="I3268" s="14">
        <v>1</v>
      </c>
      <c r="J3268" s="23">
        <v>19811.28</v>
      </c>
      <c r="K3268" s="23">
        <f t="shared" si="103"/>
        <v>19811.28</v>
      </c>
      <c r="L3268" s="20">
        <f t="shared" si="102"/>
        <v>8.2378806981470691E-6</v>
      </c>
    </row>
    <row r="3269" spans="1:12" x14ac:dyDescent="0.25">
      <c r="A3269" t="s">
        <v>8019</v>
      </c>
      <c r="B3269" t="s">
        <v>8020</v>
      </c>
      <c r="C3269" t="s">
        <v>2770</v>
      </c>
      <c r="D3269" t="s">
        <v>14925</v>
      </c>
      <c r="E3269" t="s">
        <v>14890</v>
      </c>
      <c r="F3269" t="s">
        <v>12864</v>
      </c>
      <c r="G3269" t="s">
        <v>14670</v>
      </c>
      <c r="H3269" t="s">
        <v>7154</v>
      </c>
      <c r="I3269" s="14">
        <v>18</v>
      </c>
      <c r="J3269" s="23">
        <v>1100</v>
      </c>
      <c r="K3269" s="23">
        <f t="shared" si="103"/>
        <v>19800</v>
      </c>
      <c r="L3269" s="20">
        <f t="shared" si="102"/>
        <v>8.2331902745966927E-6</v>
      </c>
    </row>
    <row r="3270" spans="1:12" x14ac:dyDescent="0.25">
      <c r="A3270" t="s">
        <v>8316</v>
      </c>
      <c r="B3270" t="s">
        <v>15103</v>
      </c>
      <c r="C3270" t="s">
        <v>1891</v>
      </c>
      <c r="D3270" t="s">
        <v>14946</v>
      </c>
      <c r="E3270" t="s">
        <v>14890</v>
      </c>
      <c r="F3270" t="s">
        <v>12458</v>
      </c>
      <c r="G3270" t="s">
        <v>14666</v>
      </c>
      <c r="H3270" t="s">
        <v>1286</v>
      </c>
      <c r="I3270" s="36">
        <v>2</v>
      </c>
      <c r="J3270" s="37">
        <v>9894.44</v>
      </c>
      <c r="K3270" s="37">
        <f t="shared" si="103"/>
        <v>19788.88</v>
      </c>
      <c r="L3270" s="20">
        <f t="shared" si="102"/>
        <v>8.2285663818768199E-6</v>
      </c>
    </row>
    <row r="3271" spans="1:12" x14ac:dyDescent="0.25">
      <c r="A3271" t="s">
        <v>8179</v>
      </c>
      <c r="B3271" t="s">
        <v>8180</v>
      </c>
      <c r="C3271" t="s">
        <v>1882</v>
      </c>
      <c r="D3271" t="s">
        <v>14886</v>
      </c>
      <c r="E3271" t="s">
        <v>14890</v>
      </c>
      <c r="F3271" t="s">
        <v>14794</v>
      </c>
      <c r="G3271" t="str">
        <f>IFERROR(VLOOKUP(F3271,Maquinas!A:B,2,0),"")</f>
        <v>ROBOSUM</v>
      </c>
      <c r="H3271" t="s">
        <v>7195</v>
      </c>
      <c r="I3271" s="14">
        <v>10</v>
      </c>
      <c r="J3271" s="23">
        <v>1975.2</v>
      </c>
      <c r="K3271" s="23">
        <f t="shared" si="103"/>
        <v>19752</v>
      </c>
      <c r="L3271" s="20">
        <f t="shared" si="102"/>
        <v>8.2132310254461566E-6</v>
      </c>
    </row>
    <row r="3272" spans="1:12" x14ac:dyDescent="0.25">
      <c r="A3272" t="s">
        <v>3760</v>
      </c>
      <c r="B3272" t="s">
        <v>3761</v>
      </c>
      <c r="C3272" t="s">
        <v>1970</v>
      </c>
      <c r="D3272" t="s">
        <v>14902</v>
      </c>
      <c r="G3272" t="str">
        <f>IFERROR(VLOOKUP(F3272,Maquinas!A:B,2,0),"")</f>
        <v/>
      </c>
      <c r="H3272" t="s">
        <v>14676</v>
      </c>
      <c r="I3272" s="14">
        <v>2</v>
      </c>
      <c r="J3272" s="23">
        <v>9869.19</v>
      </c>
      <c r="K3272" s="23">
        <f t="shared" si="103"/>
        <v>19738.38</v>
      </c>
      <c r="L3272" s="20">
        <f t="shared" si="102"/>
        <v>8.2075675884996916E-6</v>
      </c>
    </row>
    <row r="3273" spans="1:12" x14ac:dyDescent="0.25">
      <c r="A3273" t="s">
        <v>4738</v>
      </c>
      <c r="B3273" t="s">
        <v>4739</v>
      </c>
      <c r="C3273" t="s">
        <v>1725</v>
      </c>
      <c r="D3273" t="s">
        <v>14896</v>
      </c>
      <c r="G3273" t="str">
        <f>IFERROR(VLOOKUP(F3273,Maquinas!A:B,2,0),"")</f>
        <v/>
      </c>
      <c r="H3273" t="s">
        <v>14676</v>
      </c>
      <c r="I3273" s="14">
        <v>3</v>
      </c>
      <c r="J3273" s="23">
        <v>6532</v>
      </c>
      <c r="K3273" s="23">
        <f t="shared" si="103"/>
        <v>19596</v>
      </c>
      <c r="L3273" s="20">
        <f t="shared" si="102"/>
        <v>8.1483634657069088E-6</v>
      </c>
    </row>
    <row r="3274" spans="1:12" x14ac:dyDescent="0.25">
      <c r="A3274" t="s">
        <v>7362</v>
      </c>
      <c r="B3274" t="s">
        <v>7363</v>
      </c>
      <c r="C3274" t="s">
        <v>1922</v>
      </c>
      <c r="D3274" t="s">
        <v>14649</v>
      </c>
      <c r="E3274" t="s">
        <v>14890</v>
      </c>
      <c r="F3274" t="s">
        <v>12620</v>
      </c>
      <c r="G3274" t="s">
        <v>14663</v>
      </c>
      <c r="H3274" t="s">
        <v>7154</v>
      </c>
      <c r="I3274" s="14">
        <v>1</v>
      </c>
      <c r="J3274" s="23">
        <v>19528.419999999998</v>
      </c>
      <c r="K3274" s="23">
        <f t="shared" si="103"/>
        <v>19528.419999999998</v>
      </c>
      <c r="L3274" s="20">
        <f t="shared" si="102"/>
        <v>8.1202625061737147E-6</v>
      </c>
    </row>
    <row r="3275" spans="1:12" x14ac:dyDescent="0.25">
      <c r="A3275" t="s">
        <v>7339</v>
      </c>
      <c r="B3275" t="s">
        <v>7340</v>
      </c>
      <c r="C3275" t="s">
        <v>1922</v>
      </c>
      <c r="D3275" t="s">
        <v>14649</v>
      </c>
      <c r="E3275" t="s">
        <v>14890</v>
      </c>
      <c r="F3275" t="s">
        <v>12688</v>
      </c>
      <c r="G3275" t="s">
        <v>14669</v>
      </c>
      <c r="H3275" s="43" t="s">
        <v>7154</v>
      </c>
      <c r="I3275" s="14">
        <v>2</v>
      </c>
      <c r="J3275" s="23">
        <v>9764.2000000000007</v>
      </c>
      <c r="K3275" s="23">
        <f t="shared" si="103"/>
        <v>19528.400000000001</v>
      </c>
      <c r="L3275" s="20">
        <f t="shared" si="102"/>
        <v>8.1202541898199022E-6</v>
      </c>
    </row>
    <row r="3276" spans="1:12" x14ac:dyDescent="0.25">
      <c r="A3276" t="s">
        <v>2386</v>
      </c>
      <c r="B3276" t="s">
        <v>2387</v>
      </c>
      <c r="C3276" t="s">
        <v>1719</v>
      </c>
      <c r="D3276" t="s">
        <v>14885</v>
      </c>
      <c r="F3276" t="s">
        <v>14938</v>
      </c>
      <c r="G3276" t="s">
        <v>14694</v>
      </c>
      <c r="H3276" t="s">
        <v>7278</v>
      </c>
      <c r="I3276" s="14">
        <v>1</v>
      </c>
      <c r="J3276" s="23">
        <v>19497</v>
      </c>
      <c r="K3276" s="23">
        <f t="shared" si="103"/>
        <v>19497</v>
      </c>
      <c r="L3276" s="20">
        <f t="shared" si="102"/>
        <v>8.107197514333926E-6</v>
      </c>
    </row>
    <row r="3277" spans="1:12" x14ac:dyDescent="0.25">
      <c r="A3277" t="s">
        <v>8119</v>
      </c>
      <c r="B3277" t="s">
        <v>8120</v>
      </c>
      <c r="C3277" t="s">
        <v>1891</v>
      </c>
      <c r="D3277" t="s">
        <v>14946</v>
      </c>
      <c r="E3277" t="s">
        <v>14890</v>
      </c>
      <c r="F3277" t="s">
        <v>12864</v>
      </c>
      <c r="G3277" t="s">
        <v>14670</v>
      </c>
      <c r="H3277" t="s">
        <v>7154</v>
      </c>
      <c r="I3277" s="14">
        <v>15</v>
      </c>
      <c r="J3277" s="23">
        <v>1294.8800000000001</v>
      </c>
      <c r="K3277" s="23">
        <f t="shared" si="103"/>
        <v>19423.2</v>
      </c>
      <c r="L3277" s="20">
        <f t="shared" si="102"/>
        <v>8.0765101687649742E-6</v>
      </c>
    </row>
    <row r="3278" spans="1:12" x14ac:dyDescent="0.25">
      <c r="A3278" t="s">
        <v>8896</v>
      </c>
      <c r="B3278" t="s">
        <v>8897</v>
      </c>
      <c r="C3278" t="s">
        <v>1970</v>
      </c>
      <c r="D3278" t="s">
        <v>14902</v>
      </c>
      <c r="G3278" t="str">
        <f>IFERROR(VLOOKUP(F3278,Maquinas!A:B,2,0),"")</f>
        <v/>
      </c>
      <c r="H3278" t="s">
        <v>14676</v>
      </c>
      <c r="I3278" s="14">
        <v>2</v>
      </c>
      <c r="J3278" s="23">
        <v>9702</v>
      </c>
      <c r="K3278" s="23">
        <f t="shared" si="103"/>
        <v>19404</v>
      </c>
      <c r="L3278" s="20">
        <f t="shared" si="102"/>
        <v>8.0685264691047595E-6</v>
      </c>
    </row>
    <row r="3279" spans="1:12" x14ac:dyDescent="0.25">
      <c r="A3279" s="76" t="s">
        <v>4860</v>
      </c>
      <c r="B3279" s="76" t="s">
        <v>4861</v>
      </c>
      <c r="C3279" s="76" t="s">
        <v>1965</v>
      </c>
      <c r="D3279" s="76" t="s">
        <v>14908</v>
      </c>
      <c r="E3279" s="76"/>
      <c r="F3279" s="76"/>
      <c r="G3279" s="76" t="str">
        <f>IFERROR(VLOOKUP(F3279,Maquinas!A:B,2,0),"")</f>
        <v/>
      </c>
      <c r="H3279" s="76" t="s">
        <v>14676</v>
      </c>
      <c r="I3279" s="94">
        <v>1</v>
      </c>
      <c r="J3279" s="95">
        <v>19385</v>
      </c>
      <c r="K3279" s="95">
        <f t="shared" si="103"/>
        <v>19385</v>
      </c>
      <c r="L3279" s="96">
        <f t="shared" ref="L3279:L3342" si="104">+K3279/$K$4057</f>
        <v>8.0606259329826717E-6</v>
      </c>
    </row>
    <row r="3280" spans="1:12" x14ac:dyDescent="0.25">
      <c r="A3280" t="s">
        <v>2892</v>
      </c>
      <c r="B3280" t="s">
        <v>2893</v>
      </c>
      <c r="C3280" t="s">
        <v>1719</v>
      </c>
      <c r="D3280" t="s">
        <v>14885</v>
      </c>
      <c r="F3280" t="s">
        <v>12458</v>
      </c>
      <c r="G3280" t="s">
        <v>14666</v>
      </c>
      <c r="H3280" t="s">
        <v>1286</v>
      </c>
      <c r="I3280" s="36">
        <v>2</v>
      </c>
      <c r="J3280" s="37">
        <v>9681.66</v>
      </c>
      <c r="K3280" s="37">
        <f t="shared" si="103"/>
        <v>19363.32</v>
      </c>
      <c r="L3280" s="20">
        <f t="shared" si="104"/>
        <v>8.0516110054496789E-6</v>
      </c>
    </row>
    <row r="3281" spans="1:12" x14ac:dyDescent="0.25">
      <c r="A3281" s="155" t="s">
        <v>7712</v>
      </c>
      <c r="B3281" s="155" t="s">
        <v>7713</v>
      </c>
      <c r="C3281" s="155" t="s">
        <v>15445</v>
      </c>
      <c r="D3281" s="155" t="s">
        <v>14649</v>
      </c>
      <c r="E3281" s="155" t="s">
        <v>14890</v>
      </c>
      <c r="F3281" s="155" t="s">
        <v>13152</v>
      </c>
      <c r="G3281" s="155" t="s">
        <v>14687</v>
      </c>
      <c r="H3281" s="155" t="s">
        <v>1286</v>
      </c>
      <c r="I3281" s="156">
        <v>1</v>
      </c>
      <c r="J3281" s="157">
        <v>19333.330000000002</v>
      </c>
      <c r="K3281" s="157">
        <f t="shared" ref="K3281:K3344" si="105">+I3281*J3281</f>
        <v>19333.330000000002</v>
      </c>
      <c r="L3281" s="158">
        <f t="shared" si="104"/>
        <v>8.0391406329075008E-6</v>
      </c>
    </row>
    <row r="3282" spans="1:12" x14ac:dyDescent="0.25">
      <c r="A3282" t="s">
        <v>8965</v>
      </c>
      <c r="B3282" t="s">
        <v>8966</v>
      </c>
      <c r="C3282" t="s">
        <v>1970</v>
      </c>
      <c r="D3282" t="s">
        <v>14902</v>
      </c>
      <c r="F3282" t="s">
        <v>12864</v>
      </c>
      <c r="G3282" t="s">
        <v>14670</v>
      </c>
      <c r="H3282" t="s">
        <v>7154</v>
      </c>
      <c r="I3282" s="14">
        <v>8</v>
      </c>
      <c r="J3282" s="23">
        <v>2416.66</v>
      </c>
      <c r="K3282" s="23">
        <f t="shared" si="105"/>
        <v>19333.28</v>
      </c>
      <c r="L3282" s="20">
        <f t="shared" si="104"/>
        <v>8.0391198420229669E-6</v>
      </c>
    </row>
    <row r="3283" spans="1:12" x14ac:dyDescent="0.25">
      <c r="A3283" t="s">
        <v>3976</v>
      </c>
      <c r="B3283" t="s">
        <v>3977</v>
      </c>
      <c r="C3283" t="s">
        <v>1970</v>
      </c>
      <c r="D3283" t="s">
        <v>14902</v>
      </c>
      <c r="G3283" t="str">
        <f>IFERROR(VLOOKUP(F3283,Maquinas!A:B,2,0),"")</f>
        <v/>
      </c>
      <c r="H3283" t="s">
        <v>14676</v>
      </c>
      <c r="I3283" s="14">
        <v>9</v>
      </c>
      <c r="J3283" s="23">
        <v>2140.2199999999998</v>
      </c>
      <c r="K3283" s="23">
        <f t="shared" si="105"/>
        <v>19261.98</v>
      </c>
      <c r="L3283" s="20">
        <f t="shared" si="104"/>
        <v>8.0094720406806057E-6</v>
      </c>
    </row>
    <row r="3284" spans="1:12" x14ac:dyDescent="0.25">
      <c r="A3284" t="s">
        <v>2905</v>
      </c>
      <c r="B3284" t="s">
        <v>2906</v>
      </c>
      <c r="C3284" t="s">
        <v>1719</v>
      </c>
      <c r="D3284" t="s">
        <v>14885</v>
      </c>
      <c r="F3284" t="s">
        <v>12458</v>
      </c>
      <c r="G3284" t="s">
        <v>14666</v>
      </c>
      <c r="H3284" t="s">
        <v>1286</v>
      </c>
      <c r="I3284" s="36">
        <v>5</v>
      </c>
      <c r="J3284" s="37">
        <v>3850</v>
      </c>
      <c r="K3284" s="37">
        <f t="shared" si="105"/>
        <v>19250</v>
      </c>
      <c r="L3284" s="20">
        <f t="shared" si="104"/>
        <v>8.0044905447467855E-6</v>
      </c>
    </row>
    <row r="3285" spans="1:12" x14ac:dyDescent="0.25">
      <c r="A3285" t="s">
        <v>10710</v>
      </c>
      <c r="B3285" t="s">
        <v>10711</v>
      </c>
      <c r="C3285" t="s">
        <v>1891</v>
      </c>
      <c r="D3285" t="s">
        <v>14946</v>
      </c>
      <c r="E3285" t="s">
        <v>14890</v>
      </c>
      <c r="G3285" t="str">
        <f>IFERROR(VLOOKUP(F3285,Maquinas!A:B,2,0),"")</f>
        <v/>
      </c>
      <c r="H3285" t="s">
        <v>14807</v>
      </c>
      <c r="I3285" s="14">
        <v>4</v>
      </c>
      <c r="J3285" s="23">
        <v>4800</v>
      </c>
      <c r="K3285" s="23">
        <f t="shared" si="105"/>
        <v>19200</v>
      </c>
      <c r="L3285" s="20">
        <f t="shared" si="104"/>
        <v>7.9836996602149756E-6</v>
      </c>
    </row>
    <row r="3286" spans="1:12" hidden="1" x14ac:dyDescent="0.25">
      <c r="A3286" t="s">
        <v>11902</v>
      </c>
      <c r="B3286" t="s">
        <v>11903</v>
      </c>
      <c r="C3286" t="s">
        <v>1965</v>
      </c>
      <c r="D3286" t="s">
        <v>14908</v>
      </c>
      <c r="E3286" t="s">
        <v>14890</v>
      </c>
      <c r="F3286" t="s">
        <v>14828</v>
      </c>
      <c r="G3286" t="str">
        <f>IFERROR(VLOOKUP(F3286,Maquinas!A:B,2,0),"")</f>
        <v/>
      </c>
      <c r="H3286" t="s">
        <v>14828</v>
      </c>
      <c r="I3286" s="14">
        <v>48.8</v>
      </c>
      <c r="J3286" s="23">
        <v>391</v>
      </c>
      <c r="K3286" s="23">
        <f t="shared" si="105"/>
        <v>19080.8</v>
      </c>
      <c r="L3286" s="20">
        <f t="shared" si="104"/>
        <v>7.9341341914911411E-6</v>
      </c>
    </row>
    <row r="3287" spans="1:12" x14ac:dyDescent="0.25">
      <c r="A3287" s="76" t="s">
        <v>8089</v>
      </c>
      <c r="B3287" s="76" t="s">
        <v>15104</v>
      </c>
      <c r="C3287" s="80" t="s">
        <v>1965</v>
      </c>
      <c r="D3287" s="76" t="s">
        <v>14892</v>
      </c>
      <c r="E3287" s="76" t="s">
        <v>14890</v>
      </c>
      <c r="F3287" s="80" t="s">
        <v>5888</v>
      </c>
      <c r="G3287" s="76" t="str">
        <f>IFERROR(VLOOKUP(F3287,Maquinas!A:B,2,0),"")</f>
        <v/>
      </c>
      <c r="H3287" s="80" t="s">
        <v>14676</v>
      </c>
      <c r="I3287" s="94">
        <v>1</v>
      </c>
      <c r="J3287" s="95">
        <v>18986.72</v>
      </c>
      <c r="K3287" s="95">
        <f t="shared" si="105"/>
        <v>18986.72</v>
      </c>
      <c r="L3287" s="96">
        <f t="shared" si="104"/>
        <v>7.8950140631560875E-6</v>
      </c>
    </row>
    <row r="3288" spans="1:12" x14ac:dyDescent="0.25">
      <c r="A3288" t="s">
        <v>5098</v>
      </c>
      <c r="B3288" t="s">
        <v>5099</v>
      </c>
      <c r="C3288" t="s">
        <v>1725</v>
      </c>
      <c r="D3288" t="s">
        <v>14896</v>
      </c>
      <c r="F3288" t="s">
        <v>12620</v>
      </c>
      <c r="G3288" t="s">
        <v>14663</v>
      </c>
      <c r="H3288" t="s">
        <v>7154</v>
      </c>
      <c r="I3288" s="14">
        <v>1</v>
      </c>
      <c r="J3288" s="23">
        <v>18951.28</v>
      </c>
      <c r="K3288" s="23">
        <f t="shared" si="105"/>
        <v>18951.28</v>
      </c>
      <c r="L3288" s="20">
        <f t="shared" si="104"/>
        <v>7.8802774841999402E-6</v>
      </c>
    </row>
    <row r="3289" spans="1:12" x14ac:dyDescent="0.25">
      <c r="A3289" t="s">
        <v>4324</v>
      </c>
      <c r="B3289" t="s">
        <v>4325</v>
      </c>
      <c r="C3289" t="s">
        <v>1954</v>
      </c>
      <c r="D3289" t="s">
        <v>15007</v>
      </c>
      <c r="G3289" t="str">
        <f>IFERROR(VLOOKUP(F3289,Maquinas!A:B,2,0),"")</f>
        <v/>
      </c>
      <c r="H3289" t="s">
        <v>14676</v>
      </c>
      <c r="I3289" s="14">
        <v>3</v>
      </c>
      <c r="J3289" s="23">
        <v>6302.57</v>
      </c>
      <c r="K3289" s="23">
        <f t="shared" si="105"/>
        <v>18907.71</v>
      </c>
      <c r="L3289" s="20">
        <f t="shared" si="104"/>
        <v>7.8621603074189205E-6</v>
      </c>
    </row>
    <row r="3290" spans="1:12" x14ac:dyDescent="0.25">
      <c r="A3290" t="s">
        <v>3637</v>
      </c>
      <c r="B3290" t="s">
        <v>3638</v>
      </c>
      <c r="C3290" t="s">
        <v>1891</v>
      </c>
      <c r="D3290" t="s">
        <v>14946</v>
      </c>
      <c r="G3290" t="str">
        <f>IFERROR(VLOOKUP(F3290,Maquinas!A:B,2,0),"")</f>
        <v/>
      </c>
      <c r="H3290" t="s">
        <v>14676</v>
      </c>
      <c r="I3290" s="14">
        <v>12</v>
      </c>
      <c r="J3290" s="23">
        <v>1566.04</v>
      </c>
      <c r="K3290" s="23">
        <f t="shared" si="105"/>
        <v>18792.48</v>
      </c>
      <c r="L3290" s="20">
        <f t="shared" si="104"/>
        <v>7.8142456349269122E-6</v>
      </c>
    </row>
    <row r="3291" spans="1:12" x14ac:dyDescent="0.25">
      <c r="A3291" t="s">
        <v>2254</v>
      </c>
      <c r="B3291" t="s">
        <v>2255</v>
      </c>
      <c r="C3291" t="s">
        <v>1906</v>
      </c>
      <c r="D3291" t="s">
        <v>14966</v>
      </c>
      <c r="F3291" t="s">
        <v>12991</v>
      </c>
      <c r="G3291" t="s">
        <v>14684</v>
      </c>
      <c r="H3291" t="s">
        <v>15506</v>
      </c>
      <c r="I3291" s="36">
        <v>3</v>
      </c>
      <c r="J3291" s="37">
        <v>6250.76</v>
      </c>
      <c r="K3291" s="37">
        <f t="shared" si="105"/>
        <v>18752.28</v>
      </c>
      <c r="L3291" s="38">
        <f t="shared" si="104"/>
        <v>7.7975297637633376E-6</v>
      </c>
    </row>
    <row r="3292" spans="1:12" x14ac:dyDescent="0.25">
      <c r="A3292" t="s">
        <v>3758</v>
      </c>
      <c r="B3292" t="s">
        <v>3759</v>
      </c>
      <c r="C3292" t="s">
        <v>1970</v>
      </c>
      <c r="D3292" t="s">
        <v>14902</v>
      </c>
      <c r="G3292" t="str">
        <f>IFERROR(VLOOKUP(F3292,Maquinas!A:B,2,0),"")</f>
        <v/>
      </c>
      <c r="H3292" t="s">
        <v>14676</v>
      </c>
      <c r="I3292" s="14">
        <v>1</v>
      </c>
      <c r="J3292" s="23">
        <v>18750</v>
      </c>
      <c r="K3292" s="23">
        <f t="shared" si="105"/>
        <v>18750</v>
      </c>
      <c r="L3292" s="20">
        <f t="shared" si="104"/>
        <v>7.7965816994286866E-6</v>
      </c>
    </row>
    <row r="3293" spans="1:12" x14ac:dyDescent="0.25">
      <c r="A3293" t="s">
        <v>5104</v>
      </c>
      <c r="B3293" t="s">
        <v>5105</v>
      </c>
      <c r="C3293" t="s">
        <v>1725</v>
      </c>
      <c r="D3293" t="s">
        <v>14896</v>
      </c>
      <c r="F3293" t="s">
        <v>14676</v>
      </c>
      <c r="G3293" t="str">
        <f>IFERROR(VLOOKUP(F3293,Maquinas!A:B,2,0),"")</f>
        <v/>
      </c>
      <c r="H3293" t="s">
        <v>14676</v>
      </c>
      <c r="I3293" s="14">
        <v>10</v>
      </c>
      <c r="J3293" s="23">
        <v>1869.3</v>
      </c>
      <c r="K3293" s="23">
        <f t="shared" si="105"/>
        <v>18693</v>
      </c>
      <c r="L3293" s="20">
        <f t="shared" si="104"/>
        <v>7.7728800910624234E-6</v>
      </c>
    </row>
    <row r="3294" spans="1:12" x14ac:dyDescent="0.25">
      <c r="A3294" t="s">
        <v>9841</v>
      </c>
      <c r="B3294" t="s">
        <v>9842</v>
      </c>
      <c r="C3294" t="s">
        <v>1891</v>
      </c>
      <c r="D3294" t="s">
        <v>14946</v>
      </c>
      <c r="F3294" t="s">
        <v>14742</v>
      </c>
      <c r="G3294" t="s">
        <v>14702</v>
      </c>
      <c r="H3294" t="s">
        <v>1286</v>
      </c>
      <c r="I3294" s="36">
        <v>2</v>
      </c>
      <c r="J3294" s="37">
        <v>9300</v>
      </c>
      <c r="K3294" s="37">
        <f t="shared" si="105"/>
        <v>18600</v>
      </c>
      <c r="L3294" s="20">
        <f t="shared" si="104"/>
        <v>7.7342090458332569E-6</v>
      </c>
    </row>
    <row r="3295" spans="1:12" x14ac:dyDescent="0.25">
      <c r="A3295" t="s">
        <v>5076</v>
      </c>
      <c r="B3295" t="s">
        <v>5077</v>
      </c>
      <c r="C3295" t="s">
        <v>1970</v>
      </c>
      <c r="D3295" t="s">
        <v>14902</v>
      </c>
      <c r="F3295" t="s">
        <v>14676</v>
      </c>
      <c r="G3295" t="str">
        <f>IFERROR(VLOOKUP(F3295,Maquinas!A:B,2,0),"")</f>
        <v/>
      </c>
      <c r="H3295" t="s">
        <v>14676</v>
      </c>
      <c r="I3295" s="14">
        <v>2</v>
      </c>
      <c r="J3295" s="23">
        <v>9287</v>
      </c>
      <c r="K3295" s="23">
        <f t="shared" si="105"/>
        <v>18574</v>
      </c>
      <c r="L3295" s="20">
        <f t="shared" si="104"/>
        <v>7.7233977858767159E-6</v>
      </c>
    </row>
    <row r="3296" spans="1:12" x14ac:dyDescent="0.25">
      <c r="A3296" t="s">
        <v>3025</v>
      </c>
      <c r="B3296" t="s">
        <v>3026</v>
      </c>
      <c r="C3296" t="s">
        <v>2139</v>
      </c>
      <c r="D3296" t="s">
        <v>14898</v>
      </c>
      <c r="F3296" t="s">
        <v>12681</v>
      </c>
      <c r="G3296" t="s">
        <v>14690</v>
      </c>
      <c r="H3296" t="s">
        <v>1286</v>
      </c>
      <c r="I3296" s="36">
        <v>7</v>
      </c>
      <c r="J3296" s="37">
        <v>2625</v>
      </c>
      <c r="K3296" s="37">
        <f t="shared" si="105"/>
        <v>18375</v>
      </c>
      <c r="L3296" s="20">
        <f t="shared" si="104"/>
        <v>7.6406500654401132E-6</v>
      </c>
    </row>
    <row r="3297" spans="1:12" x14ac:dyDescent="0.25">
      <c r="A3297" t="s">
        <v>2684</v>
      </c>
      <c r="B3297" t="s">
        <v>2685</v>
      </c>
      <c r="C3297" t="s">
        <v>1906</v>
      </c>
      <c r="D3297" t="s">
        <v>14966</v>
      </c>
      <c r="F3297" t="s">
        <v>12875</v>
      </c>
      <c r="G3297" t="s">
        <v>14671</v>
      </c>
      <c r="H3297" t="s">
        <v>7278</v>
      </c>
      <c r="I3297" s="14">
        <v>47</v>
      </c>
      <c r="J3297" s="23">
        <v>390.93</v>
      </c>
      <c r="K3297" s="23">
        <f t="shared" si="105"/>
        <v>18373.71</v>
      </c>
      <c r="L3297" s="20">
        <f t="shared" si="104"/>
        <v>7.640113660619192E-6</v>
      </c>
    </row>
    <row r="3298" spans="1:12" x14ac:dyDescent="0.25">
      <c r="A3298" t="s">
        <v>10329</v>
      </c>
      <c r="B3298" t="s">
        <v>15105</v>
      </c>
      <c r="C3298" t="s">
        <v>4937</v>
      </c>
      <c r="D3298" t="s">
        <v>14887</v>
      </c>
      <c r="G3298" t="str">
        <f>IFERROR(VLOOKUP(F3298,Maquinas!A:B,2,0),"")</f>
        <v/>
      </c>
      <c r="H3298" t="s">
        <v>14676</v>
      </c>
      <c r="I3298" s="14">
        <v>2</v>
      </c>
      <c r="J3298" s="23">
        <v>9170.2800000000007</v>
      </c>
      <c r="K3298" s="23">
        <f t="shared" si="105"/>
        <v>18340.560000000001</v>
      </c>
      <c r="L3298" s="20">
        <f t="shared" si="104"/>
        <v>7.6263293041746029E-6</v>
      </c>
    </row>
    <row r="3299" spans="1:12" x14ac:dyDescent="0.25">
      <c r="A3299" t="s">
        <v>4304</v>
      </c>
      <c r="B3299" t="s">
        <v>4305</v>
      </c>
      <c r="C3299" t="s">
        <v>1954</v>
      </c>
      <c r="D3299" t="s">
        <v>15007</v>
      </c>
      <c r="G3299" t="str">
        <f>IFERROR(VLOOKUP(F3299,Maquinas!A:B,2,0),"")</f>
        <v/>
      </c>
      <c r="H3299" t="s">
        <v>14676</v>
      </c>
      <c r="I3299" s="14">
        <v>5</v>
      </c>
      <c r="J3299" s="23">
        <v>3650</v>
      </c>
      <c r="K3299" s="23">
        <f t="shared" si="105"/>
        <v>18250</v>
      </c>
      <c r="L3299" s="20">
        <f t="shared" si="104"/>
        <v>7.5886728541105885E-6</v>
      </c>
    </row>
    <row r="3300" spans="1:12" x14ac:dyDescent="0.25">
      <c r="A3300" t="s">
        <v>3203</v>
      </c>
      <c r="B3300" t="s">
        <v>3204</v>
      </c>
      <c r="C3300" t="s">
        <v>1922</v>
      </c>
      <c r="D3300" t="s">
        <v>14649</v>
      </c>
      <c r="F3300" t="s">
        <v>14895</v>
      </c>
      <c r="G3300" t="s">
        <v>14664</v>
      </c>
      <c r="H3300" t="s">
        <v>7195</v>
      </c>
      <c r="I3300" s="14">
        <v>1</v>
      </c>
      <c r="J3300" s="23">
        <v>18232.71</v>
      </c>
      <c r="K3300" s="23">
        <f t="shared" si="105"/>
        <v>18232.71</v>
      </c>
      <c r="L3300" s="20">
        <f t="shared" si="104"/>
        <v>7.5814833662394886E-6</v>
      </c>
    </row>
    <row r="3301" spans="1:12" x14ac:dyDescent="0.25">
      <c r="A3301" t="s">
        <v>4455</v>
      </c>
      <c r="B3301" t="s">
        <v>4456</v>
      </c>
      <c r="C3301" t="s">
        <v>1725</v>
      </c>
      <c r="D3301" t="s">
        <v>14896</v>
      </c>
      <c r="G3301" t="str">
        <f>IFERROR(VLOOKUP(F3301,Maquinas!A:B,2,0),"")</f>
        <v/>
      </c>
      <c r="H3301" t="s">
        <v>14676</v>
      </c>
      <c r="I3301" s="14">
        <v>1</v>
      </c>
      <c r="J3301" s="23">
        <v>18167</v>
      </c>
      <c r="K3301" s="23">
        <f t="shared" si="105"/>
        <v>18167</v>
      </c>
      <c r="L3301" s="20">
        <f t="shared" si="104"/>
        <v>7.5541599857877843E-6</v>
      </c>
    </row>
    <row r="3302" spans="1:12" x14ac:dyDescent="0.25">
      <c r="A3302" t="s">
        <v>4469</v>
      </c>
      <c r="B3302" t="s">
        <v>4470</v>
      </c>
      <c r="C3302" t="s">
        <v>1725</v>
      </c>
      <c r="D3302" t="s">
        <v>14896</v>
      </c>
      <c r="G3302" t="str">
        <f>IFERROR(VLOOKUP(F3302,Maquinas!A:B,2,0),"")</f>
        <v/>
      </c>
      <c r="H3302" t="s">
        <v>14676</v>
      </c>
      <c r="I3302" s="14">
        <v>3</v>
      </c>
      <c r="J3302" s="23">
        <v>6033.75</v>
      </c>
      <c r="K3302" s="23">
        <f t="shared" si="105"/>
        <v>18101.25</v>
      </c>
      <c r="L3302" s="20">
        <f t="shared" si="104"/>
        <v>7.5268199726284541E-6</v>
      </c>
    </row>
    <row r="3303" spans="1:12" x14ac:dyDescent="0.25">
      <c r="A3303" t="s">
        <v>3345</v>
      </c>
      <c r="B3303" t="s">
        <v>3346</v>
      </c>
      <c r="C3303" t="s">
        <v>1922</v>
      </c>
      <c r="D3303" t="s">
        <v>14649</v>
      </c>
      <c r="F3303" t="s">
        <v>14897</v>
      </c>
      <c r="G3303" t="s">
        <v>14673</v>
      </c>
      <c r="H3303" t="s">
        <v>7195</v>
      </c>
      <c r="I3303" s="14">
        <v>1</v>
      </c>
      <c r="J3303" s="23">
        <v>18096</v>
      </c>
      <c r="K3303" s="23">
        <f t="shared" si="105"/>
        <v>18096</v>
      </c>
      <c r="L3303" s="20">
        <f t="shared" si="104"/>
        <v>7.5246369297526146E-6</v>
      </c>
    </row>
    <row r="3304" spans="1:12" x14ac:dyDescent="0.25">
      <c r="A3304" t="s">
        <v>7321</v>
      </c>
      <c r="B3304" t="s">
        <v>7322</v>
      </c>
      <c r="C3304" t="s">
        <v>1719</v>
      </c>
      <c r="D3304" t="s">
        <v>14885</v>
      </c>
      <c r="E3304" t="s">
        <v>14890</v>
      </c>
      <c r="F3304" t="s">
        <v>12688</v>
      </c>
      <c r="G3304" t="s">
        <v>14669</v>
      </c>
      <c r="H3304" s="43" t="s">
        <v>7154</v>
      </c>
      <c r="I3304" s="14">
        <v>16</v>
      </c>
      <c r="J3304" s="23">
        <v>1126.08</v>
      </c>
      <c r="K3304" s="23">
        <f t="shared" si="105"/>
        <v>18017.28</v>
      </c>
      <c r="L3304" s="20">
        <f t="shared" si="104"/>
        <v>7.4919037611457326E-6</v>
      </c>
    </row>
    <row r="3305" spans="1:12" x14ac:dyDescent="0.25">
      <c r="A3305" t="s">
        <v>2376</v>
      </c>
      <c r="B3305" t="s">
        <v>2377</v>
      </c>
      <c r="C3305" t="s">
        <v>1719</v>
      </c>
      <c r="D3305" t="s">
        <v>14885</v>
      </c>
      <c r="F3305" t="s">
        <v>12709</v>
      </c>
      <c r="G3305" t="s">
        <v>14693</v>
      </c>
      <c r="H3305" t="s">
        <v>7278</v>
      </c>
      <c r="I3305" s="14">
        <v>1</v>
      </c>
      <c r="J3305" s="23">
        <v>18006.66</v>
      </c>
      <c r="K3305" s="23">
        <f t="shared" si="105"/>
        <v>18006.66</v>
      </c>
      <c r="L3305" s="20">
        <f t="shared" si="104"/>
        <v>7.4874877772711767E-6</v>
      </c>
    </row>
    <row r="3306" spans="1:12" x14ac:dyDescent="0.25">
      <c r="A3306" t="s">
        <v>4282</v>
      </c>
      <c r="B3306" t="s">
        <v>4283</v>
      </c>
      <c r="C3306" t="s">
        <v>1954</v>
      </c>
      <c r="D3306" t="s">
        <v>15007</v>
      </c>
      <c r="G3306" t="str">
        <f>IFERROR(VLOOKUP(F3306,Maquinas!A:B,2,0),"")</f>
        <v/>
      </c>
      <c r="H3306" t="s">
        <v>14676</v>
      </c>
      <c r="I3306" s="14">
        <v>5</v>
      </c>
      <c r="J3306" s="23">
        <v>3600</v>
      </c>
      <c r="K3306" s="23">
        <f t="shared" si="105"/>
        <v>18000</v>
      </c>
      <c r="L3306" s="20">
        <f t="shared" si="104"/>
        <v>7.484718431451539E-6</v>
      </c>
    </row>
    <row r="3307" spans="1:12" x14ac:dyDescent="0.25">
      <c r="A3307" t="s">
        <v>4691</v>
      </c>
      <c r="B3307" t="s">
        <v>4692</v>
      </c>
      <c r="C3307" t="s">
        <v>1859</v>
      </c>
      <c r="D3307" t="s">
        <v>14882</v>
      </c>
      <c r="G3307" t="str">
        <f>IFERROR(VLOOKUP(F3307,Maquinas!A:B,2,0),"")</f>
        <v/>
      </c>
      <c r="H3307" t="s">
        <v>14676</v>
      </c>
      <c r="I3307" s="14">
        <v>1</v>
      </c>
      <c r="J3307" s="23">
        <v>18000</v>
      </c>
      <c r="K3307" s="23">
        <f t="shared" si="105"/>
        <v>18000</v>
      </c>
      <c r="L3307" s="20">
        <f t="shared" si="104"/>
        <v>7.484718431451539E-6</v>
      </c>
    </row>
    <row r="3308" spans="1:12" x14ac:dyDescent="0.25">
      <c r="A3308" s="76" t="s">
        <v>8507</v>
      </c>
      <c r="B3308" s="76" t="s">
        <v>8508</v>
      </c>
      <c r="C3308" s="80" t="s">
        <v>1965</v>
      </c>
      <c r="D3308" s="76" t="s">
        <v>14896</v>
      </c>
      <c r="E3308" s="76" t="s">
        <v>14890</v>
      </c>
      <c r="F3308" s="80" t="s">
        <v>5888</v>
      </c>
      <c r="G3308" s="76" t="str">
        <f>IFERROR(VLOOKUP(F3308,Maquinas!A:B,2,0),"")</f>
        <v/>
      </c>
      <c r="H3308" s="80" t="s">
        <v>14676</v>
      </c>
      <c r="I3308" s="94">
        <v>1</v>
      </c>
      <c r="J3308" s="95">
        <v>18000</v>
      </c>
      <c r="K3308" s="95">
        <f t="shared" si="105"/>
        <v>18000</v>
      </c>
      <c r="L3308" s="96">
        <f t="shared" si="104"/>
        <v>7.484718431451539E-6</v>
      </c>
    </row>
    <row r="3309" spans="1:12" x14ac:dyDescent="0.25">
      <c r="A3309" t="s">
        <v>10309</v>
      </c>
      <c r="B3309" t="s">
        <v>10310</v>
      </c>
      <c r="C3309" t="s">
        <v>4937</v>
      </c>
      <c r="D3309" t="s">
        <v>14887</v>
      </c>
      <c r="E3309" t="s">
        <v>14890</v>
      </c>
      <c r="G3309" t="str">
        <f>IFERROR(VLOOKUP(F3309,Maquinas!A:B,2,0),"")</f>
        <v/>
      </c>
      <c r="H3309" t="s">
        <v>14676</v>
      </c>
      <c r="I3309" s="14">
        <v>1</v>
      </c>
      <c r="J3309" s="23">
        <v>18000</v>
      </c>
      <c r="K3309" s="23">
        <f t="shared" si="105"/>
        <v>18000</v>
      </c>
      <c r="L3309" s="20">
        <f t="shared" si="104"/>
        <v>7.484718431451539E-6</v>
      </c>
    </row>
    <row r="3310" spans="1:12" s="28" customFormat="1" hidden="1" x14ac:dyDescent="0.25">
      <c r="A3310" s="28" t="s">
        <v>11566</v>
      </c>
      <c r="B3310" s="28" t="s">
        <v>11567</v>
      </c>
      <c r="C3310" s="28" t="s">
        <v>5888</v>
      </c>
      <c r="D3310" s="28" t="s">
        <v>14892</v>
      </c>
      <c r="G3310" s="28" t="str">
        <f>IFERROR(VLOOKUP(F3310,Maquinas!A:B,2,0),"")</f>
        <v/>
      </c>
      <c r="I3310" s="29">
        <v>1</v>
      </c>
      <c r="J3310" s="30">
        <v>18000</v>
      </c>
      <c r="K3310" s="30">
        <f t="shared" si="105"/>
        <v>18000</v>
      </c>
      <c r="L3310" s="31">
        <f t="shared" si="104"/>
        <v>7.484718431451539E-6</v>
      </c>
    </row>
    <row r="3311" spans="1:12" x14ac:dyDescent="0.25">
      <c r="A3311" t="s">
        <v>4838</v>
      </c>
      <c r="B3311" t="s">
        <v>4839</v>
      </c>
      <c r="C3311" t="s">
        <v>1725</v>
      </c>
      <c r="D3311" t="s">
        <v>14896</v>
      </c>
      <c r="G3311" t="str">
        <f>IFERROR(VLOOKUP(F3311,Maquinas!A:B,2,0),"")</f>
        <v/>
      </c>
      <c r="H3311" t="s">
        <v>14676</v>
      </c>
      <c r="I3311" s="14">
        <v>4</v>
      </c>
      <c r="J3311" s="23">
        <v>4489.5</v>
      </c>
      <c r="K3311" s="23">
        <f t="shared" si="105"/>
        <v>17958</v>
      </c>
      <c r="L3311" s="20">
        <f t="shared" si="104"/>
        <v>7.4672540884448193E-6</v>
      </c>
    </row>
    <row r="3312" spans="1:12" x14ac:dyDescent="0.25">
      <c r="A3312" t="s">
        <v>10067</v>
      </c>
      <c r="B3312" t="s">
        <v>10068</v>
      </c>
      <c r="C3312" t="s">
        <v>1719</v>
      </c>
      <c r="D3312" t="s">
        <v>14885</v>
      </c>
      <c r="E3312" t="s">
        <v>14890</v>
      </c>
      <c r="F3312" t="s">
        <v>14828</v>
      </c>
      <c r="G3312" t="str">
        <f>IFERROR(VLOOKUP(F3312,Maquinas!A:B,2,0),"")</f>
        <v/>
      </c>
      <c r="H3312" t="s">
        <v>14676</v>
      </c>
      <c r="I3312" s="14">
        <v>1</v>
      </c>
      <c r="J3312" s="23">
        <v>17908</v>
      </c>
      <c r="K3312" s="23">
        <f t="shared" si="105"/>
        <v>17908</v>
      </c>
      <c r="L3312" s="20">
        <f t="shared" si="104"/>
        <v>7.4464632039130094E-6</v>
      </c>
    </row>
    <row r="3313" spans="1:12" x14ac:dyDescent="0.25">
      <c r="A3313" t="s">
        <v>3627</v>
      </c>
      <c r="B3313" t="s">
        <v>3628</v>
      </c>
      <c r="C3313" t="s">
        <v>1891</v>
      </c>
      <c r="D3313" t="s">
        <v>14946</v>
      </c>
      <c r="G3313" t="str">
        <f>IFERROR(VLOOKUP(F3313,Maquinas!A:B,2,0),"")</f>
        <v/>
      </c>
      <c r="H3313" t="s">
        <v>14676</v>
      </c>
      <c r="I3313" s="14">
        <v>2</v>
      </c>
      <c r="J3313" s="23">
        <v>8944.5</v>
      </c>
      <c r="K3313" s="23">
        <f t="shared" si="105"/>
        <v>17889</v>
      </c>
      <c r="L3313" s="20">
        <f t="shared" si="104"/>
        <v>7.4385626677909217E-6</v>
      </c>
    </row>
    <row r="3314" spans="1:12" x14ac:dyDescent="0.25">
      <c r="A3314" t="s">
        <v>8519</v>
      </c>
      <c r="B3314" t="s">
        <v>8520</v>
      </c>
      <c r="C3314" t="s">
        <v>1882</v>
      </c>
      <c r="D3314" t="s">
        <v>14886</v>
      </c>
      <c r="E3314" t="s">
        <v>14890</v>
      </c>
      <c r="F3314" t="s">
        <v>12657</v>
      </c>
      <c r="G3314" t="s">
        <v>14695</v>
      </c>
      <c r="H3314" t="s">
        <v>14697</v>
      </c>
      <c r="I3314" s="14">
        <v>1</v>
      </c>
      <c r="J3314" s="23">
        <v>17820</v>
      </c>
      <c r="K3314" s="23">
        <f t="shared" si="105"/>
        <v>17820</v>
      </c>
      <c r="L3314" s="20">
        <f t="shared" si="104"/>
        <v>7.4098712471370241E-6</v>
      </c>
    </row>
    <row r="3315" spans="1:12" x14ac:dyDescent="0.25">
      <c r="A3315" t="s">
        <v>3784</v>
      </c>
      <c r="B3315" t="s">
        <v>3785</v>
      </c>
      <c r="C3315" t="s">
        <v>1970</v>
      </c>
      <c r="D3315" t="s">
        <v>14902</v>
      </c>
      <c r="G3315" t="str">
        <f>IFERROR(VLOOKUP(F3315,Maquinas!A:B,2,0),"")</f>
        <v/>
      </c>
      <c r="H3315" t="s">
        <v>14676</v>
      </c>
      <c r="I3315" s="14">
        <v>2</v>
      </c>
      <c r="J3315" s="23">
        <v>8875.49</v>
      </c>
      <c r="K3315" s="23">
        <f t="shared" si="105"/>
        <v>17750.98</v>
      </c>
      <c r="L3315" s="20">
        <f t="shared" si="104"/>
        <v>7.3811715101293131E-6</v>
      </c>
    </row>
    <row r="3316" spans="1:12" x14ac:dyDescent="0.25">
      <c r="A3316" t="s">
        <v>4362</v>
      </c>
      <c r="B3316" t="s">
        <v>4363</v>
      </c>
      <c r="C3316" t="s">
        <v>1954</v>
      </c>
      <c r="D3316" t="s">
        <v>15007</v>
      </c>
      <c r="G3316" t="str">
        <f>IFERROR(VLOOKUP(F3316,Maquinas!A:B,2,0),"")</f>
        <v/>
      </c>
      <c r="H3316" t="s">
        <v>14676</v>
      </c>
      <c r="I3316" s="14">
        <v>5</v>
      </c>
      <c r="J3316" s="23">
        <v>3525.95</v>
      </c>
      <c r="K3316" s="23">
        <f t="shared" si="105"/>
        <v>17629.75</v>
      </c>
      <c r="L3316" s="20">
        <f t="shared" si="104"/>
        <v>7.3307619314934876E-6</v>
      </c>
    </row>
    <row r="3317" spans="1:12" x14ac:dyDescent="0.25">
      <c r="A3317" t="s">
        <v>10689</v>
      </c>
      <c r="B3317" t="s">
        <v>10690</v>
      </c>
      <c r="C3317" t="s">
        <v>1725</v>
      </c>
      <c r="D3317" t="s">
        <v>14896</v>
      </c>
      <c r="F3317" t="s">
        <v>13216</v>
      </c>
      <c r="G3317" t="str">
        <f>IFERROR(VLOOKUP(F3317,Maquinas!A:B,2,0),"")</f>
        <v/>
      </c>
      <c r="H3317" t="s">
        <v>13216</v>
      </c>
      <c r="I3317" s="14">
        <v>2</v>
      </c>
      <c r="J3317" s="23">
        <v>8800</v>
      </c>
      <c r="K3317" s="23">
        <f t="shared" si="105"/>
        <v>17600</v>
      </c>
      <c r="L3317" s="20">
        <f t="shared" si="104"/>
        <v>7.3183913551970607E-6</v>
      </c>
    </row>
    <row r="3318" spans="1:12" x14ac:dyDescent="0.25">
      <c r="A3318" t="s">
        <v>2779</v>
      </c>
      <c r="B3318" t="s">
        <v>2780</v>
      </c>
      <c r="C3318" t="s">
        <v>2770</v>
      </c>
      <c r="D3318" t="s">
        <v>14925</v>
      </c>
      <c r="F3318" t="s">
        <v>14901</v>
      </c>
      <c r="G3318" t="s">
        <v>14672</v>
      </c>
      <c r="H3318" t="s">
        <v>14714</v>
      </c>
      <c r="I3318" s="14">
        <v>10</v>
      </c>
      <c r="J3318" s="23">
        <v>1754.52</v>
      </c>
      <c r="K3318" s="23">
        <f t="shared" si="105"/>
        <v>17545.2</v>
      </c>
      <c r="L3318" s="20">
        <f t="shared" si="104"/>
        <v>7.2956045457501975E-6</v>
      </c>
    </row>
    <row r="3319" spans="1:12" x14ac:dyDescent="0.25">
      <c r="A3319" t="s">
        <v>4520</v>
      </c>
      <c r="B3319" t="s">
        <v>4521</v>
      </c>
      <c r="C3319" t="s">
        <v>1725</v>
      </c>
      <c r="D3319" t="s">
        <v>14896</v>
      </c>
      <c r="G3319" t="str">
        <f>IFERROR(VLOOKUP(F3319,Maquinas!A:B,2,0),"")</f>
        <v/>
      </c>
      <c r="H3319" t="s">
        <v>14676</v>
      </c>
      <c r="I3319" s="14">
        <v>1</v>
      </c>
      <c r="J3319" s="23">
        <v>17294</v>
      </c>
      <c r="K3319" s="23">
        <f t="shared" si="105"/>
        <v>17294</v>
      </c>
      <c r="L3319" s="20">
        <f t="shared" si="104"/>
        <v>7.1911511418623841E-6</v>
      </c>
    </row>
    <row r="3320" spans="1:12" x14ac:dyDescent="0.25">
      <c r="A3320" t="s">
        <v>10679</v>
      </c>
      <c r="B3320" t="s">
        <v>10680</v>
      </c>
      <c r="C3320" t="s">
        <v>1970</v>
      </c>
      <c r="D3320" t="s">
        <v>14902</v>
      </c>
      <c r="G3320" t="str">
        <f>IFERROR(VLOOKUP(F3320,Maquinas!A:B,2,0),"")</f>
        <v/>
      </c>
      <c r="H3320" t="s">
        <v>14676</v>
      </c>
      <c r="I3320" s="14">
        <v>2</v>
      </c>
      <c r="J3320" s="23">
        <v>8600</v>
      </c>
      <c r="K3320" s="23">
        <f t="shared" si="105"/>
        <v>17200</v>
      </c>
      <c r="L3320" s="20">
        <f t="shared" si="104"/>
        <v>7.1520642789425816E-6</v>
      </c>
    </row>
    <row r="3321" spans="1:12" x14ac:dyDescent="0.25">
      <c r="A3321" t="s">
        <v>4758</v>
      </c>
      <c r="B3321" t="s">
        <v>4759</v>
      </c>
      <c r="C3321" t="s">
        <v>1725</v>
      </c>
      <c r="D3321" t="s">
        <v>14896</v>
      </c>
      <c r="G3321" t="str">
        <f>IFERROR(VLOOKUP(F3321,Maquinas!A:B,2,0),"")</f>
        <v/>
      </c>
      <c r="H3321" t="s">
        <v>14676</v>
      </c>
      <c r="I3321" s="14">
        <v>15</v>
      </c>
      <c r="J3321" s="23">
        <v>1143.18</v>
      </c>
      <c r="K3321" s="23">
        <f t="shared" si="105"/>
        <v>17147.7</v>
      </c>
      <c r="L3321" s="20">
        <f t="shared" si="104"/>
        <v>7.130317013722309E-6</v>
      </c>
    </row>
    <row r="3322" spans="1:12" x14ac:dyDescent="0.25">
      <c r="A3322" t="s">
        <v>9687</v>
      </c>
      <c r="B3322" t="s">
        <v>9688</v>
      </c>
      <c r="C3322" t="s">
        <v>1719</v>
      </c>
      <c r="D3322" t="s">
        <v>14885</v>
      </c>
      <c r="F3322" t="s">
        <v>14845</v>
      </c>
      <c r="G3322" t="s">
        <v>15503</v>
      </c>
      <c r="H3322" t="s">
        <v>13216</v>
      </c>
      <c r="I3322" s="14">
        <v>1</v>
      </c>
      <c r="J3322" s="23">
        <v>17100</v>
      </c>
      <c r="K3322" s="23">
        <f t="shared" si="105"/>
        <v>17100</v>
      </c>
      <c r="L3322" s="20">
        <f t="shared" si="104"/>
        <v>7.1104825098789626E-6</v>
      </c>
    </row>
    <row r="3323" spans="1:12" x14ac:dyDescent="0.25">
      <c r="A3323" t="s">
        <v>3661</v>
      </c>
      <c r="B3323" t="s">
        <v>3662</v>
      </c>
      <c r="C3323" t="s">
        <v>1970</v>
      </c>
      <c r="D3323" t="s">
        <v>14902</v>
      </c>
      <c r="G3323" t="str">
        <f>IFERROR(VLOOKUP(F3323,Maquinas!A:B,2,0),"")</f>
        <v/>
      </c>
      <c r="H3323" t="s">
        <v>14676</v>
      </c>
      <c r="I3323" s="14">
        <v>1</v>
      </c>
      <c r="J3323" s="23">
        <v>17000</v>
      </c>
      <c r="K3323" s="23">
        <f t="shared" si="105"/>
        <v>17000</v>
      </c>
      <c r="L3323" s="20">
        <f t="shared" si="104"/>
        <v>7.0689007408153428E-6</v>
      </c>
    </row>
    <row r="3324" spans="1:12" x14ac:dyDescent="0.25">
      <c r="A3324" t="s">
        <v>9890</v>
      </c>
      <c r="B3324" t="s">
        <v>9891</v>
      </c>
      <c r="C3324" t="s">
        <v>1970</v>
      </c>
      <c r="D3324" t="s">
        <v>14902</v>
      </c>
      <c r="F3324" t="s">
        <v>14737</v>
      </c>
      <c r="G3324" t="str">
        <f>IFERROR(VLOOKUP(F3324,Maquinas!A:B,2,0),"")</f>
        <v/>
      </c>
      <c r="H3324" t="s">
        <v>14676</v>
      </c>
      <c r="I3324" s="14">
        <v>2</v>
      </c>
      <c r="J3324" s="23">
        <v>8500</v>
      </c>
      <c r="K3324" s="23">
        <f t="shared" si="105"/>
        <v>17000</v>
      </c>
      <c r="L3324" s="20">
        <f t="shared" si="104"/>
        <v>7.0689007408153428E-6</v>
      </c>
    </row>
    <row r="3325" spans="1:12" x14ac:dyDescent="0.25">
      <c r="A3325" s="76" t="s">
        <v>4892</v>
      </c>
      <c r="B3325" s="76" t="s">
        <v>4893</v>
      </c>
      <c r="C3325" s="76" t="s">
        <v>1965</v>
      </c>
      <c r="D3325" s="76" t="s">
        <v>14908</v>
      </c>
      <c r="E3325" s="76"/>
      <c r="F3325" s="76"/>
      <c r="G3325" s="76" t="str">
        <f>IFERROR(VLOOKUP(F3325,Maquinas!A:B,2,0),"")</f>
        <v/>
      </c>
      <c r="H3325" s="76" t="s">
        <v>14676</v>
      </c>
      <c r="I3325" s="94">
        <v>16</v>
      </c>
      <c r="J3325" s="95">
        <v>1057</v>
      </c>
      <c r="K3325" s="95">
        <f t="shared" si="105"/>
        <v>16912</v>
      </c>
      <c r="L3325" s="96">
        <f t="shared" si="104"/>
        <v>7.0323087840393575E-6</v>
      </c>
    </row>
    <row r="3326" spans="1:12" x14ac:dyDescent="0.25">
      <c r="A3326" t="s">
        <v>3525</v>
      </c>
      <c r="B3326" t="s">
        <v>3526</v>
      </c>
      <c r="C3326" t="s">
        <v>1719</v>
      </c>
      <c r="D3326" t="s">
        <v>14885</v>
      </c>
      <c r="F3326" t="s">
        <v>14950</v>
      </c>
      <c r="G3326" t="str">
        <f>IFERROR(VLOOKUP(F3326,Maquinas!A:B,2,0),"")</f>
        <v/>
      </c>
      <c r="H3326" t="s">
        <v>14713</v>
      </c>
      <c r="I3326" s="14">
        <v>3</v>
      </c>
      <c r="J3326" s="23">
        <v>5628.2</v>
      </c>
      <c r="K3326" s="23">
        <f t="shared" si="105"/>
        <v>16884.599999999999</v>
      </c>
      <c r="L3326" s="20">
        <f t="shared" si="104"/>
        <v>7.0209153793159246E-6</v>
      </c>
    </row>
    <row r="3327" spans="1:12" x14ac:dyDescent="0.25">
      <c r="A3327" s="76" t="s">
        <v>7100</v>
      </c>
      <c r="B3327" s="76" t="s">
        <v>15106</v>
      </c>
      <c r="C3327" s="76" t="s">
        <v>5888</v>
      </c>
      <c r="D3327" s="76" t="s">
        <v>14892</v>
      </c>
      <c r="E3327" s="76" t="s">
        <v>14890</v>
      </c>
      <c r="F3327" s="76" t="s">
        <v>14855</v>
      </c>
      <c r="G3327" s="76" t="str">
        <f>IFERROR(VLOOKUP(F3327,Maquinas!A:B,2,0),"")</f>
        <v>31 J</v>
      </c>
      <c r="H3327" s="76" t="s">
        <v>7278</v>
      </c>
      <c r="I3327" s="94">
        <v>2</v>
      </c>
      <c r="J3327" s="95">
        <v>8442</v>
      </c>
      <c r="K3327" s="95">
        <f t="shared" si="105"/>
        <v>16884</v>
      </c>
      <c r="L3327" s="96">
        <f t="shared" si="104"/>
        <v>7.0206658887015435E-6</v>
      </c>
    </row>
    <row r="3328" spans="1:12" x14ac:dyDescent="0.25">
      <c r="A3328" t="s">
        <v>4693</v>
      </c>
      <c r="B3328" t="s">
        <v>4694</v>
      </c>
      <c r="C3328" t="s">
        <v>1725</v>
      </c>
      <c r="D3328" t="s">
        <v>14896</v>
      </c>
      <c r="G3328" t="str">
        <f>IFERROR(VLOOKUP(F3328,Maquinas!A:B,2,0),"")</f>
        <v/>
      </c>
      <c r="H3328" t="s">
        <v>14676</v>
      </c>
      <c r="I3328" s="14">
        <v>1.5</v>
      </c>
      <c r="J3328" s="23">
        <v>11244</v>
      </c>
      <c r="K3328" s="23">
        <f t="shared" si="105"/>
        <v>16866</v>
      </c>
      <c r="L3328" s="20">
        <f t="shared" si="104"/>
        <v>7.0131811702700927E-6</v>
      </c>
    </row>
    <row r="3329" spans="1:12" x14ac:dyDescent="0.25">
      <c r="A3329" t="s">
        <v>8996</v>
      </c>
      <c r="B3329" t="s">
        <v>8997</v>
      </c>
      <c r="C3329" t="s">
        <v>1719</v>
      </c>
      <c r="D3329" t="s">
        <v>14885</v>
      </c>
      <c r="F3329" t="s">
        <v>12688</v>
      </c>
      <c r="G3329" t="s">
        <v>14669</v>
      </c>
      <c r="H3329" s="43" t="s">
        <v>7154</v>
      </c>
      <c r="I3329" s="14">
        <v>2</v>
      </c>
      <c r="J3329" s="23">
        <v>8411.24</v>
      </c>
      <c r="K3329" s="23">
        <f t="shared" si="105"/>
        <v>16822.48</v>
      </c>
      <c r="L3329" s="20">
        <f t="shared" si="104"/>
        <v>6.9950847843736051E-6</v>
      </c>
    </row>
    <row r="3330" spans="1:12" x14ac:dyDescent="0.25">
      <c r="A3330" t="s">
        <v>9498</v>
      </c>
      <c r="B3330" t="s">
        <v>9499</v>
      </c>
      <c r="C3330" t="s">
        <v>3349</v>
      </c>
      <c r="D3330" t="s">
        <v>14953</v>
      </c>
      <c r="G3330" t="str">
        <f>IFERROR(VLOOKUP(F3330,Maquinas!A:B,2,0),"")</f>
        <v/>
      </c>
      <c r="H3330" t="s">
        <v>14676</v>
      </c>
      <c r="I3330" s="14">
        <v>1</v>
      </c>
      <c r="J3330" s="23">
        <v>16810</v>
      </c>
      <c r="K3330" s="23">
        <f t="shared" si="105"/>
        <v>16810</v>
      </c>
      <c r="L3330" s="20">
        <f t="shared" si="104"/>
        <v>6.9898953795944656E-6</v>
      </c>
    </row>
    <row r="3331" spans="1:12" x14ac:dyDescent="0.25">
      <c r="A3331" t="s">
        <v>9665</v>
      </c>
      <c r="B3331" t="s">
        <v>9666</v>
      </c>
      <c r="C3331" t="s">
        <v>1970</v>
      </c>
      <c r="D3331" t="s">
        <v>14902</v>
      </c>
      <c r="F3331" t="s">
        <v>12864</v>
      </c>
      <c r="G3331" t="s">
        <v>14670</v>
      </c>
      <c r="H3331" t="s">
        <v>7154</v>
      </c>
      <c r="I3331" s="14">
        <v>12</v>
      </c>
      <c r="J3331" s="23">
        <v>1400</v>
      </c>
      <c r="K3331" s="23">
        <f t="shared" si="105"/>
        <v>16800</v>
      </c>
      <c r="L3331" s="20">
        <f t="shared" si="104"/>
        <v>6.9857372026881032E-6</v>
      </c>
    </row>
    <row r="3332" spans="1:12" x14ac:dyDescent="0.25">
      <c r="A3332" t="s">
        <v>4824</v>
      </c>
      <c r="B3332" t="s">
        <v>4825</v>
      </c>
      <c r="C3332" t="s">
        <v>1922</v>
      </c>
      <c r="D3332" t="s">
        <v>14649</v>
      </c>
      <c r="G3332" t="str">
        <f>IFERROR(VLOOKUP(F3332,Maquinas!A:B,2,0),"")</f>
        <v/>
      </c>
      <c r="H3332" t="s">
        <v>14676</v>
      </c>
      <c r="I3332" s="14">
        <v>1</v>
      </c>
      <c r="J3332" s="23">
        <v>16500</v>
      </c>
      <c r="K3332" s="23">
        <f t="shared" si="105"/>
        <v>16500</v>
      </c>
      <c r="L3332" s="20">
        <f t="shared" si="104"/>
        <v>6.8609918954972447E-6</v>
      </c>
    </row>
    <row r="3333" spans="1:12" x14ac:dyDescent="0.25">
      <c r="A3333" s="76" t="s">
        <v>8967</v>
      </c>
      <c r="B3333" s="76" t="s">
        <v>8968</v>
      </c>
      <c r="C3333" s="76" t="s">
        <v>5888</v>
      </c>
      <c r="D3333" s="76" t="s">
        <v>14892</v>
      </c>
      <c r="E3333" s="76" t="s">
        <v>14890</v>
      </c>
      <c r="F3333" s="76" t="s">
        <v>12657</v>
      </c>
      <c r="G3333" s="76" t="s">
        <v>14695</v>
      </c>
      <c r="H3333" s="76" t="s">
        <v>14697</v>
      </c>
      <c r="I3333" s="94">
        <v>1</v>
      </c>
      <c r="J3333" s="95">
        <v>16500</v>
      </c>
      <c r="K3333" s="95">
        <f t="shared" si="105"/>
        <v>16500</v>
      </c>
      <c r="L3333" s="96">
        <f t="shared" si="104"/>
        <v>6.8609918954972447E-6</v>
      </c>
    </row>
    <row r="3334" spans="1:12" x14ac:dyDescent="0.25">
      <c r="A3334" s="76" t="s">
        <v>4864</v>
      </c>
      <c r="B3334" s="76" t="s">
        <v>4865</v>
      </c>
      <c r="C3334" s="76" t="s">
        <v>1965</v>
      </c>
      <c r="D3334" s="76" t="s">
        <v>14908</v>
      </c>
      <c r="E3334" s="76"/>
      <c r="F3334" s="76"/>
      <c r="G3334" s="76" t="str">
        <f>IFERROR(VLOOKUP(F3334,Maquinas!A:B,2,0),"")</f>
        <v/>
      </c>
      <c r="H3334" s="76" t="s">
        <v>14676</v>
      </c>
      <c r="I3334" s="94">
        <v>7</v>
      </c>
      <c r="J3334" s="95">
        <v>2348.25</v>
      </c>
      <c r="K3334" s="95">
        <f t="shared" si="105"/>
        <v>16437.75</v>
      </c>
      <c r="L3334" s="96">
        <f t="shared" si="104"/>
        <v>6.8351072442551412E-6</v>
      </c>
    </row>
    <row r="3335" spans="1:12" x14ac:dyDescent="0.25">
      <c r="A3335" t="s">
        <v>3980</v>
      </c>
      <c r="B3335" t="s">
        <v>3981</v>
      </c>
      <c r="C3335" t="s">
        <v>1970</v>
      </c>
      <c r="D3335" t="s">
        <v>14902</v>
      </c>
      <c r="G3335" t="str">
        <f>IFERROR(VLOOKUP(F3335,Maquinas!A:B,2,0),"")</f>
        <v/>
      </c>
      <c r="H3335" t="s">
        <v>14676</v>
      </c>
      <c r="I3335" s="14">
        <v>3</v>
      </c>
      <c r="J3335" s="23">
        <v>5459.16</v>
      </c>
      <c r="K3335" s="23">
        <f t="shared" si="105"/>
        <v>16377.48</v>
      </c>
      <c r="L3335" s="20">
        <f t="shared" si="104"/>
        <v>6.8100459120404972E-6</v>
      </c>
    </row>
    <row r="3336" spans="1:12" x14ac:dyDescent="0.25">
      <c r="A3336" t="s">
        <v>4000</v>
      </c>
      <c r="B3336" t="s">
        <v>4001</v>
      </c>
      <c r="C3336" t="s">
        <v>1970</v>
      </c>
      <c r="D3336" t="s">
        <v>14902</v>
      </c>
      <c r="G3336" t="str">
        <f>IFERROR(VLOOKUP(F3336,Maquinas!A:B,2,0),"")</f>
        <v/>
      </c>
      <c r="H3336" t="s">
        <v>14676</v>
      </c>
      <c r="I3336" s="14">
        <v>3</v>
      </c>
      <c r="J3336" s="23">
        <v>5459.16</v>
      </c>
      <c r="K3336" s="23">
        <f t="shared" si="105"/>
        <v>16377.48</v>
      </c>
      <c r="L3336" s="20">
        <f t="shared" si="104"/>
        <v>6.8100459120404972E-6</v>
      </c>
    </row>
    <row r="3337" spans="1:12" x14ac:dyDescent="0.25">
      <c r="A3337" t="s">
        <v>9110</v>
      </c>
      <c r="B3337" t="s">
        <v>15107</v>
      </c>
      <c r="C3337" t="s">
        <v>1891</v>
      </c>
      <c r="D3337" t="s">
        <v>14946</v>
      </c>
      <c r="F3337" t="s">
        <v>15094</v>
      </c>
      <c r="G3337" t="str">
        <f>IFERROR(VLOOKUP(F3337,Maquinas!A:B,2,0),"")</f>
        <v/>
      </c>
      <c r="H3337" t="s">
        <v>15505</v>
      </c>
      <c r="I3337" s="14">
        <v>2</v>
      </c>
      <c r="J3337" s="23">
        <v>8100</v>
      </c>
      <c r="K3337" s="23">
        <f t="shared" si="105"/>
        <v>16200</v>
      </c>
      <c r="L3337" s="20">
        <f t="shared" si="104"/>
        <v>6.7362465883063854E-6</v>
      </c>
    </row>
    <row r="3338" spans="1:12" hidden="1" x14ac:dyDescent="0.25">
      <c r="A3338" t="s">
        <v>10890</v>
      </c>
      <c r="B3338" t="s">
        <v>10891</v>
      </c>
      <c r="C3338" t="s">
        <v>1770</v>
      </c>
      <c r="D3338" t="s">
        <v>14883</v>
      </c>
      <c r="F3338" t="s">
        <v>12448</v>
      </c>
      <c r="G3338" t="s">
        <v>14680</v>
      </c>
      <c r="H3338" t="s">
        <v>14677</v>
      </c>
      <c r="I3338" s="14">
        <v>32</v>
      </c>
      <c r="J3338" s="23">
        <v>500</v>
      </c>
      <c r="K3338" s="23">
        <f t="shared" si="105"/>
        <v>16000</v>
      </c>
      <c r="L3338" s="20">
        <f t="shared" si="104"/>
        <v>6.6530830501791458E-6</v>
      </c>
    </row>
    <row r="3339" spans="1:12" x14ac:dyDescent="0.25">
      <c r="A3339" t="s">
        <v>9212</v>
      </c>
      <c r="B3339" t="s">
        <v>9213</v>
      </c>
      <c r="C3339" t="s">
        <v>1891</v>
      </c>
      <c r="D3339" t="s">
        <v>14946</v>
      </c>
      <c r="F3339" t="s">
        <v>12458</v>
      </c>
      <c r="G3339" t="str">
        <f>IFERROR(VLOOKUP(F3339,Maquinas!A:B,2,0),"")</f>
        <v>HARRIS MR 1000</v>
      </c>
      <c r="H3339" t="s">
        <v>1286</v>
      </c>
      <c r="I3339" s="36">
        <v>6</v>
      </c>
      <c r="J3339" s="37">
        <v>2650</v>
      </c>
      <c r="K3339" s="37">
        <f t="shared" si="105"/>
        <v>15900</v>
      </c>
      <c r="L3339" s="20">
        <f t="shared" si="104"/>
        <v>6.611501281115526E-6</v>
      </c>
    </row>
    <row r="3340" spans="1:12" x14ac:dyDescent="0.25">
      <c r="A3340" t="s">
        <v>4465</v>
      </c>
      <c r="B3340" t="s">
        <v>4466</v>
      </c>
      <c r="C3340" t="s">
        <v>1859</v>
      </c>
      <c r="D3340" t="s">
        <v>14882</v>
      </c>
      <c r="G3340" t="str">
        <f>IFERROR(VLOOKUP(F3340,Maquinas!A:B,2,0),"")</f>
        <v/>
      </c>
      <c r="H3340" t="s">
        <v>14676</v>
      </c>
      <c r="I3340" s="14">
        <v>3</v>
      </c>
      <c r="J3340" s="23">
        <v>5296.35</v>
      </c>
      <c r="K3340" s="23">
        <f t="shared" si="105"/>
        <v>15889.050000000001</v>
      </c>
      <c r="L3340" s="20">
        <f t="shared" si="104"/>
        <v>6.6069480774030607E-6</v>
      </c>
    </row>
    <row r="3341" spans="1:12" x14ac:dyDescent="0.25">
      <c r="A3341" t="s">
        <v>8916</v>
      </c>
      <c r="B3341" t="s">
        <v>8917</v>
      </c>
      <c r="C3341" t="s">
        <v>1719</v>
      </c>
      <c r="D3341" t="s">
        <v>14885</v>
      </c>
      <c r="F3341" t="s">
        <v>12875</v>
      </c>
      <c r="G3341" t="s">
        <v>14671</v>
      </c>
      <c r="H3341" t="s">
        <v>7278</v>
      </c>
      <c r="I3341" s="14">
        <v>1</v>
      </c>
      <c r="J3341" s="23">
        <v>15800</v>
      </c>
      <c r="K3341" s="23">
        <f t="shared" si="105"/>
        <v>15800</v>
      </c>
      <c r="L3341" s="20">
        <f t="shared" si="104"/>
        <v>6.5699195120519071E-6</v>
      </c>
    </row>
    <row r="3342" spans="1:12" x14ac:dyDescent="0.25">
      <c r="A3342" t="s">
        <v>9918</v>
      </c>
      <c r="B3342" t="s">
        <v>9919</v>
      </c>
      <c r="C3342" t="s">
        <v>1970</v>
      </c>
      <c r="D3342" t="s">
        <v>14902</v>
      </c>
      <c r="F3342" t="s">
        <v>15108</v>
      </c>
      <c r="G3342" t="s">
        <v>15109</v>
      </c>
      <c r="H3342" t="s">
        <v>12135</v>
      </c>
      <c r="I3342" s="14">
        <v>2</v>
      </c>
      <c r="J3342" s="23">
        <v>7854</v>
      </c>
      <c r="K3342" s="23">
        <f t="shared" si="105"/>
        <v>15708</v>
      </c>
      <c r="L3342" s="20">
        <f t="shared" si="104"/>
        <v>6.5316642845133766E-6</v>
      </c>
    </row>
    <row r="3343" spans="1:12" s="28" customFormat="1" hidden="1" x14ac:dyDescent="0.25">
      <c r="A3343" s="28" t="s">
        <v>11781</v>
      </c>
      <c r="B3343" s="28" t="s">
        <v>11782</v>
      </c>
      <c r="C3343" s="28" t="s">
        <v>5888</v>
      </c>
      <c r="D3343" s="28" t="s">
        <v>14892</v>
      </c>
      <c r="E3343" s="28" t="s">
        <v>14890</v>
      </c>
      <c r="F3343" s="28" t="s">
        <v>14676</v>
      </c>
      <c r="G3343" s="28" t="str">
        <f>IFERROR(VLOOKUP(F3343,Maquinas!A:B,2,0),"")</f>
        <v/>
      </c>
      <c r="H3343" s="28" t="s">
        <v>14676</v>
      </c>
      <c r="I3343" s="29">
        <v>1</v>
      </c>
      <c r="J3343" s="30">
        <v>15687.5</v>
      </c>
      <c r="K3343" s="30">
        <f t="shared" si="105"/>
        <v>15687.5</v>
      </c>
      <c r="L3343" s="31">
        <f t="shared" ref="L3343:L3406" si="106">+K3343/$K$4057</f>
        <v>6.5231400218553344E-6</v>
      </c>
    </row>
    <row r="3344" spans="1:12" x14ac:dyDescent="0.25">
      <c r="A3344" t="s">
        <v>4848</v>
      </c>
      <c r="B3344" t="s">
        <v>4849</v>
      </c>
      <c r="C3344" t="s">
        <v>1725</v>
      </c>
      <c r="D3344" t="s">
        <v>14896</v>
      </c>
      <c r="G3344" t="str">
        <f>IFERROR(VLOOKUP(F3344,Maquinas!A:B,2,0),"")</f>
        <v/>
      </c>
      <c r="H3344" t="s">
        <v>14676</v>
      </c>
      <c r="I3344" s="14">
        <v>12</v>
      </c>
      <c r="J3344" s="23">
        <v>1298.78</v>
      </c>
      <c r="K3344" s="23">
        <f t="shared" si="105"/>
        <v>15585.36</v>
      </c>
      <c r="L3344" s="20">
        <f t="shared" si="106"/>
        <v>6.4806684029337539E-6</v>
      </c>
    </row>
    <row r="3345" spans="1:12" hidden="1" x14ac:dyDescent="0.25">
      <c r="A3345" t="s">
        <v>11841</v>
      </c>
      <c r="B3345" t="s">
        <v>11842</v>
      </c>
      <c r="C3345" t="s">
        <v>5888</v>
      </c>
      <c r="D3345" t="s">
        <v>14892</v>
      </c>
      <c r="E3345" t="s">
        <v>14890</v>
      </c>
      <c r="F3345" t="s">
        <v>14676</v>
      </c>
      <c r="G3345" t="str">
        <f>IFERROR(VLOOKUP(F3345,Maquinas!A:B,2,0),"")</f>
        <v/>
      </c>
      <c r="H3345" t="s">
        <v>14676</v>
      </c>
      <c r="I3345" s="14">
        <v>7</v>
      </c>
      <c r="J3345" s="23">
        <v>2216.84</v>
      </c>
      <c r="K3345" s="23">
        <f t="shared" ref="K3345:K3408" si="107">+I3345*J3345</f>
        <v>15517.880000000001</v>
      </c>
      <c r="L3345" s="20">
        <f t="shared" si="106"/>
        <v>6.4526090251696233E-6</v>
      </c>
    </row>
    <row r="3346" spans="1:12" x14ac:dyDescent="0.25">
      <c r="A3346" t="s">
        <v>10199</v>
      </c>
      <c r="B3346" t="s">
        <v>10200</v>
      </c>
      <c r="C3346" t="s">
        <v>1922</v>
      </c>
      <c r="D3346" t="s">
        <v>14649</v>
      </c>
      <c r="G3346" t="str">
        <f>IFERROR(VLOOKUP(F3346,Maquinas!A:B,2,0),"")</f>
        <v/>
      </c>
      <c r="H3346" t="s">
        <v>14676</v>
      </c>
      <c r="I3346" s="14">
        <v>1</v>
      </c>
      <c r="J3346" s="23">
        <v>15500</v>
      </c>
      <c r="K3346" s="23">
        <f t="shared" si="107"/>
        <v>15500</v>
      </c>
      <c r="L3346" s="20">
        <f t="shared" si="106"/>
        <v>6.4451742048610477E-6</v>
      </c>
    </row>
    <row r="3347" spans="1:12" x14ac:dyDescent="0.25">
      <c r="A3347" t="s">
        <v>7464</v>
      </c>
      <c r="B3347" t="s">
        <v>7465</v>
      </c>
      <c r="C3347" t="s">
        <v>1882</v>
      </c>
      <c r="D3347" t="s">
        <v>14886</v>
      </c>
      <c r="E3347" t="s">
        <v>14890</v>
      </c>
      <c r="F3347" t="s">
        <v>12688</v>
      </c>
      <c r="G3347" t="s">
        <v>14669</v>
      </c>
      <c r="H3347" s="43" t="s">
        <v>7154</v>
      </c>
      <c r="I3347" s="14">
        <v>1</v>
      </c>
      <c r="J3347" s="23">
        <v>15450</v>
      </c>
      <c r="K3347" s="23">
        <f t="shared" si="107"/>
        <v>15450</v>
      </c>
      <c r="L3347" s="20">
        <f t="shared" si="106"/>
        <v>6.4243833203292378E-6</v>
      </c>
    </row>
    <row r="3348" spans="1:12" x14ac:dyDescent="0.25">
      <c r="A3348" s="143" t="s">
        <v>3165</v>
      </c>
      <c r="B3348" s="143" t="s">
        <v>3166</v>
      </c>
      <c r="C3348" s="143" t="s">
        <v>15445</v>
      </c>
      <c r="D3348" s="143" t="s">
        <v>14896</v>
      </c>
      <c r="E3348" s="143"/>
      <c r="F3348" s="143" t="s">
        <v>14897</v>
      </c>
      <c r="G3348" s="143" t="s">
        <v>15645</v>
      </c>
      <c r="H3348" s="143" t="s">
        <v>7195</v>
      </c>
      <c r="I3348" s="144">
        <v>1</v>
      </c>
      <c r="J3348" s="145">
        <v>15420.72</v>
      </c>
      <c r="K3348" s="145">
        <f t="shared" si="107"/>
        <v>15420.72</v>
      </c>
      <c r="L3348" s="146">
        <f t="shared" si="106"/>
        <v>6.4122081783474097E-6</v>
      </c>
    </row>
    <row r="3349" spans="1:12" x14ac:dyDescent="0.25">
      <c r="A3349" t="s">
        <v>4346</v>
      </c>
      <c r="B3349" t="s">
        <v>4347</v>
      </c>
      <c r="C3349" t="s">
        <v>1954</v>
      </c>
      <c r="D3349" t="s">
        <v>15007</v>
      </c>
      <c r="G3349" t="str">
        <f>IFERROR(VLOOKUP(F3349,Maquinas!A:B,2,0),"")</f>
        <v/>
      </c>
      <c r="H3349" t="s">
        <v>14676</v>
      </c>
      <c r="I3349" s="14">
        <v>51</v>
      </c>
      <c r="J3349" s="23">
        <v>300</v>
      </c>
      <c r="K3349" s="23">
        <f t="shared" si="107"/>
        <v>15300</v>
      </c>
      <c r="L3349" s="20">
        <f t="shared" si="106"/>
        <v>6.3620106667338081E-6</v>
      </c>
    </row>
    <row r="3350" spans="1:12" x14ac:dyDescent="0.25">
      <c r="A3350" t="s">
        <v>3641</v>
      </c>
      <c r="B3350" t="s">
        <v>3642</v>
      </c>
      <c r="C3350" t="s">
        <v>1891</v>
      </c>
      <c r="D3350" t="s">
        <v>14946</v>
      </c>
      <c r="G3350" t="str">
        <f>IFERROR(VLOOKUP(F3350,Maquinas!A:B,2,0),"")</f>
        <v/>
      </c>
      <c r="H3350" t="s">
        <v>14676</v>
      </c>
      <c r="I3350" s="14">
        <v>2</v>
      </c>
      <c r="J3350" s="23">
        <v>7638</v>
      </c>
      <c r="K3350" s="23">
        <f t="shared" si="107"/>
        <v>15276</v>
      </c>
      <c r="L3350" s="20">
        <f t="shared" si="106"/>
        <v>6.3520310421585392E-6</v>
      </c>
    </row>
    <row r="3351" spans="1:12" x14ac:dyDescent="0.25">
      <c r="A3351" t="s">
        <v>3489</v>
      </c>
      <c r="B3351" t="s">
        <v>3490</v>
      </c>
      <c r="C3351" t="s">
        <v>1719</v>
      </c>
      <c r="D3351" t="s">
        <v>14885</v>
      </c>
      <c r="F3351" t="s">
        <v>12733</v>
      </c>
      <c r="G3351" t="s">
        <v>14698</v>
      </c>
      <c r="H3351" t="s">
        <v>14697</v>
      </c>
      <c r="I3351" s="14">
        <v>3</v>
      </c>
      <c r="J3351" s="23">
        <v>5057.16</v>
      </c>
      <c r="K3351" s="23">
        <f t="shared" si="107"/>
        <v>15171.48</v>
      </c>
      <c r="L3351" s="20">
        <f t="shared" si="106"/>
        <v>6.3085697771332442E-6</v>
      </c>
    </row>
    <row r="3352" spans="1:12" x14ac:dyDescent="0.25">
      <c r="A3352" t="s">
        <v>4330</v>
      </c>
      <c r="B3352" t="s">
        <v>4331</v>
      </c>
      <c r="C3352" t="s">
        <v>1954</v>
      </c>
      <c r="D3352" t="s">
        <v>15007</v>
      </c>
      <c r="G3352" t="str">
        <f>IFERROR(VLOOKUP(F3352,Maquinas!A:B,2,0),"")</f>
        <v/>
      </c>
      <c r="H3352" t="s">
        <v>14676</v>
      </c>
      <c r="I3352" s="14">
        <v>2</v>
      </c>
      <c r="J3352" s="23">
        <v>7550</v>
      </c>
      <c r="K3352" s="23">
        <f t="shared" si="107"/>
        <v>15100</v>
      </c>
      <c r="L3352" s="20">
        <f t="shared" si="106"/>
        <v>6.2788471286065694E-6</v>
      </c>
    </row>
    <row r="3353" spans="1:12" x14ac:dyDescent="0.25">
      <c r="A3353" t="s">
        <v>9581</v>
      </c>
      <c r="B3353" t="s">
        <v>9582</v>
      </c>
      <c r="C3353" t="s">
        <v>1719</v>
      </c>
      <c r="D3353" t="s">
        <v>14885</v>
      </c>
      <c r="F3353" t="s">
        <v>15029</v>
      </c>
      <c r="G3353" t="str">
        <f>IFERROR(VLOOKUP(F3353,Maquinas!A:B,2,0),"")</f>
        <v/>
      </c>
      <c r="H3353" t="s">
        <v>14676</v>
      </c>
      <c r="I3353" s="14">
        <v>1</v>
      </c>
      <c r="J3353" s="23">
        <v>15086.2</v>
      </c>
      <c r="K3353" s="23">
        <f t="shared" si="107"/>
        <v>15086.2</v>
      </c>
      <c r="L3353" s="20">
        <f t="shared" si="106"/>
        <v>6.2731088444757899E-6</v>
      </c>
    </row>
    <row r="3354" spans="1:12" hidden="1" x14ac:dyDescent="0.25">
      <c r="A3354" t="s">
        <v>11845</v>
      </c>
      <c r="B3354" t="s">
        <v>11846</v>
      </c>
      <c r="C3354" t="s">
        <v>1719</v>
      </c>
      <c r="D3354" t="s">
        <v>14885</v>
      </c>
      <c r="E3354" t="s">
        <v>14890</v>
      </c>
      <c r="F3354" t="s">
        <v>12445</v>
      </c>
      <c r="G3354" t="s">
        <v>14686</v>
      </c>
      <c r="H3354" t="s">
        <v>1286</v>
      </c>
      <c r="I3354" s="14">
        <v>1</v>
      </c>
      <c r="J3354" s="23">
        <v>15075</v>
      </c>
      <c r="K3354" s="23">
        <f t="shared" si="107"/>
        <v>15075</v>
      </c>
      <c r="L3354" s="20">
        <f t="shared" si="106"/>
        <v>6.2684516863406644E-6</v>
      </c>
    </row>
    <row r="3355" spans="1:12" x14ac:dyDescent="0.25">
      <c r="A3355" t="s">
        <v>7578</v>
      </c>
      <c r="B3355" t="s">
        <v>7579</v>
      </c>
      <c r="C3355" t="s">
        <v>1725</v>
      </c>
      <c r="D3355" t="s">
        <v>14896</v>
      </c>
      <c r="E3355" t="s">
        <v>14890</v>
      </c>
      <c r="F3355" t="s">
        <v>15110</v>
      </c>
      <c r="G3355" t="str">
        <f>IFERROR(VLOOKUP(F3355,Maquinas!A:B,2,0),"")</f>
        <v/>
      </c>
      <c r="H3355" t="s">
        <v>15505</v>
      </c>
      <c r="I3355" s="14">
        <v>2</v>
      </c>
      <c r="J3355" s="23">
        <v>7500</v>
      </c>
      <c r="K3355" s="23">
        <f t="shared" si="107"/>
        <v>15000</v>
      </c>
      <c r="L3355" s="20">
        <f t="shared" si="106"/>
        <v>6.2372653595429496E-6</v>
      </c>
    </row>
    <row r="3356" spans="1:12" hidden="1" x14ac:dyDescent="0.25">
      <c r="A3356" t="s">
        <v>11817</v>
      </c>
      <c r="B3356" t="s">
        <v>11818</v>
      </c>
      <c r="C3356" t="s">
        <v>1719</v>
      </c>
      <c r="D3356" t="s">
        <v>14885</v>
      </c>
      <c r="E3356" t="s">
        <v>14890</v>
      </c>
      <c r="F3356" t="s">
        <v>14676</v>
      </c>
      <c r="G3356" t="str">
        <f>IFERROR(VLOOKUP(F3356,Maquinas!A:B,2,0),"")</f>
        <v/>
      </c>
      <c r="H3356" t="s">
        <v>14676</v>
      </c>
      <c r="I3356" s="14">
        <v>5</v>
      </c>
      <c r="J3356" s="23">
        <v>3000</v>
      </c>
      <c r="K3356" s="23">
        <f t="shared" si="107"/>
        <v>15000</v>
      </c>
      <c r="L3356" s="20">
        <f t="shared" si="106"/>
        <v>6.2372653595429496E-6</v>
      </c>
    </row>
    <row r="3357" spans="1:12" hidden="1" x14ac:dyDescent="0.25">
      <c r="A3357" t="s">
        <v>11008</v>
      </c>
      <c r="B3357" t="s">
        <v>11009</v>
      </c>
      <c r="C3357" t="s">
        <v>11010</v>
      </c>
      <c r="D3357" t="s">
        <v>14907</v>
      </c>
      <c r="G3357" t="str">
        <f>IFERROR(VLOOKUP(F3357,Maquinas!A:B,2,0),"")</f>
        <v/>
      </c>
      <c r="I3357" s="14">
        <v>1.5</v>
      </c>
      <c r="J3357" s="23">
        <v>9950</v>
      </c>
      <c r="K3357" s="23">
        <f t="shared" si="107"/>
        <v>14925</v>
      </c>
      <c r="L3357" s="20">
        <f t="shared" si="106"/>
        <v>6.2060790327452348E-6</v>
      </c>
    </row>
    <row r="3358" spans="1:12" x14ac:dyDescent="0.25">
      <c r="A3358" t="s">
        <v>2997</v>
      </c>
      <c r="B3358" t="s">
        <v>2998</v>
      </c>
      <c r="C3358" t="s">
        <v>1922</v>
      </c>
      <c r="D3358" t="s">
        <v>14649</v>
      </c>
      <c r="F3358" t="s">
        <v>12458</v>
      </c>
      <c r="G3358" t="s">
        <v>14666</v>
      </c>
      <c r="H3358" t="s">
        <v>1286</v>
      </c>
      <c r="I3358" s="36">
        <v>1</v>
      </c>
      <c r="J3358" s="37">
        <v>14800</v>
      </c>
      <c r="K3358" s="37">
        <f t="shared" si="107"/>
        <v>14800</v>
      </c>
      <c r="L3358" s="20">
        <f t="shared" si="106"/>
        <v>6.15410182141571E-6</v>
      </c>
    </row>
    <row r="3359" spans="1:12" x14ac:dyDescent="0.25">
      <c r="A3359" t="s">
        <v>3315</v>
      </c>
      <c r="B3359" t="s">
        <v>3316</v>
      </c>
      <c r="C3359" t="s">
        <v>1891</v>
      </c>
      <c r="D3359" t="s">
        <v>14946</v>
      </c>
      <c r="F3359" t="s">
        <v>14897</v>
      </c>
      <c r="G3359" t="s">
        <v>14673</v>
      </c>
      <c r="H3359" t="s">
        <v>7195</v>
      </c>
      <c r="I3359" s="14">
        <v>21</v>
      </c>
      <c r="J3359" s="23">
        <v>703.5</v>
      </c>
      <c r="K3359" s="23">
        <f t="shared" si="107"/>
        <v>14773.5</v>
      </c>
      <c r="L3359" s="20">
        <f t="shared" si="106"/>
        <v>6.1430826526138506E-6</v>
      </c>
    </row>
    <row r="3360" spans="1:12" x14ac:dyDescent="0.25">
      <c r="A3360" s="76" t="s">
        <v>4888</v>
      </c>
      <c r="B3360" s="76" t="s">
        <v>4889</v>
      </c>
      <c r="C3360" s="76" t="s">
        <v>1965</v>
      </c>
      <c r="D3360" s="76" t="s">
        <v>14908</v>
      </c>
      <c r="E3360" s="76"/>
      <c r="F3360" s="76"/>
      <c r="G3360" s="76" t="str">
        <f>IFERROR(VLOOKUP(F3360,Maquinas!A:B,2,0),"")</f>
        <v/>
      </c>
      <c r="H3360" s="76" t="s">
        <v>14676</v>
      </c>
      <c r="I3360" s="94">
        <v>14</v>
      </c>
      <c r="J3360" s="95">
        <v>1054</v>
      </c>
      <c r="K3360" s="95">
        <f t="shared" si="107"/>
        <v>14756</v>
      </c>
      <c r="L3360" s="96">
        <f t="shared" si="106"/>
        <v>6.1358058430277174E-6</v>
      </c>
    </row>
    <row r="3361" spans="1:12" x14ac:dyDescent="0.25">
      <c r="A3361" t="s">
        <v>3205</v>
      </c>
      <c r="B3361" t="s">
        <v>3206</v>
      </c>
      <c r="C3361" t="s">
        <v>1922</v>
      </c>
      <c r="D3361" t="s">
        <v>14649</v>
      </c>
      <c r="F3361" t="s">
        <v>14895</v>
      </c>
      <c r="G3361" t="s">
        <v>14664</v>
      </c>
      <c r="H3361" t="s">
        <v>7195</v>
      </c>
      <c r="I3361" s="14">
        <v>2</v>
      </c>
      <c r="J3361" s="23">
        <v>7341.52</v>
      </c>
      <c r="K3361" s="23">
        <f t="shared" si="107"/>
        <v>14683.04</v>
      </c>
      <c r="L3361" s="20">
        <f t="shared" si="106"/>
        <v>6.1054677843189006E-6</v>
      </c>
    </row>
    <row r="3362" spans="1:12" x14ac:dyDescent="0.25">
      <c r="A3362" t="s">
        <v>4242</v>
      </c>
      <c r="B3362" t="s">
        <v>4243</v>
      </c>
      <c r="C3362" t="s">
        <v>1882</v>
      </c>
      <c r="D3362" t="s">
        <v>14886</v>
      </c>
      <c r="G3362" t="str">
        <f>IFERROR(VLOOKUP(F3362,Maquinas!A:B,2,0),"")</f>
        <v/>
      </c>
      <c r="H3362" t="s">
        <v>14676</v>
      </c>
      <c r="I3362" s="14">
        <v>1</v>
      </c>
      <c r="J3362" s="23">
        <v>14650</v>
      </c>
      <c r="K3362" s="23">
        <f t="shared" si="107"/>
        <v>14650</v>
      </c>
      <c r="L3362" s="20">
        <f t="shared" si="106"/>
        <v>6.0917291678202803E-6</v>
      </c>
    </row>
    <row r="3363" spans="1:12" x14ac:dyDescent="0.25">
      <c r="A3363" t="s">
        <v>7430</v>
      </c>
      <c r="B3363" t="s">
        <v>7431</v>
      </c>
      <c r="C3363" t="s">
        <v>1725</v>
      </c>
      <c r="D3363" t="s">
        <v>14896</v>
      </c>
      <c r="E3363" t="s">
        <v>14890</v>
      </c>
      <c r="F3363" t="s">
        <v>12688</v>
      </c>
      <c r="G3363" t="str">
        <f>IFERROR(VLOOKUP(F3363,Maquinas!A:B,2,0),"")</f>
        <v>W + D 627</v>
      </c>
      <c r="H3363" t="s">
        <v>7154</v>
      </c>
      <c r="I3363" s="14">
        <v>1</v>
      </c>
      <c r="J3363" s="23">
        <v>14592.48</v>
      </c>
      <c r="K3363" s="23">
        <f t="shared" si="107"/>
        <v>14592.48</v>
      </c>
      <c r="L3363" s="20">
        <f t="shared" si="106"/>
        <v>6.0678113342548862E-6</v>
      </c>
    </row>
    <row r="3364" spans="1:12" x14ac:dyDescent="0.25">
      <c r="A3364" s="155" t="s">
        <v>8372</v>
      </c>
      <c r="B3364" s="155" t="s">
        <v>8373</v>
      </c>
      <c r="C3364" s="155" t="s">
        <v>15445</v>
      </c>
      <c r="D3364" s="155" t="s">
        <v>14946</v>
      </c>
      <c r="E3364" s="155"/>
      <c r="F3364" s="155" t="s">
        <v>13152</v>
      </c>
      <c r="G3364" s="155" t="s">
        <v>14687</v>
      </c>
      <c r="H3364" s="155" t="s">
        <v>1286</v>
      </c>
      <c r="I3364" s="156">
        <v>10</v>
      </c>
      <c r="J3364" s="157">
        <v>1450</v>
      </c>
      <c r="K3364" s="157">
        <f t="shared" si="107"/>
        <v>14500</v>
      </c>
      <c r="L3364" s="158">
        <f t="shared" si="106"/>
        <v>6.0293565142248507E-6</v>
      </c>
    </row>
    <row r="3365" spans="1:12" x14ac:dyDescent="0.25">
      <c r="A3365" t="s">
        <v>4850</v>
      </c>
      <c r="B3365" t="s">
        <v>4851</v>
      </c>
      <c r="C3365" t="s">
        <v>1725</v>
      </c>
      <c r="D3365" t="s">
        <v>14896</v>
      </c>
      <c r="G3365" t="str">
        <f>IFERROR(VLOOKUP(F3365,Maquinas!A:B,2,0),"")</f>
        <v/>
      </c>
      <c r="H3365" t="s">
        <v>14676</v>
      </c>
      <c r="I3365" s="14">
        <v>57</v>
      </c>
      <c r="J3365" s="23">
        <v>254</v>
      </c>
      <c r="K3365" s="23">
        <f t="shared" si="107"/>
        <v>14478</v>
      </c>
      <c r="L3365" s="20">
        <f t="shared" si="106"/>
        <v>6.0202085250308547E-6</v>
      </c>
    </row>
    <row r="3366" spans="1:12" x14ac:dyDescent="0.25">
      <c r="A3366" t="s">
        <v>3553</v>
      </c>
      <c r="B3366" t="s">
        <v>3554</v>
      </c>
      <c r="C3366" t="s">
        <v>1891</v>
      </c>
      <c r="D3366" t="s">
        <v>14946</v>
      </c>
      <c r="G3366" t="str">
        <f>IFERROR(VLOOKUP(F3366,Maquinas!A:B,2,0),"")</f>
        <v/>
      </c>
      <c r="H3366" t="s">
        <v>14676</v>
      </c>
      <c r="I3366" s="14">
        <v>6</v>
      </c>
      <c r="J3366" s="23">
        <v>2400</v>
      </c>
      <c r="K3366" s="23">
        <f t="shared" si="107"/>
        <v>14400</v>
      </c>
      <c r="L3366" s="20">
        <f t="shared" si="106"/>
        <v>5.9877747451612317E-6</v>
      </c>
    </row>
    <row r="3367" spans="1:12" x14ac:dyDescent="0.25">
      <c r="A3367" t="s">
        <v>8631</v>
      </c>
      <c r="B3367" t="s">
        <v>8632</v>
      </c>
      <c r="C3367" t="s">
        <v>1891</v>
      </c>
      <c r="D3367" t="s">
        <v>14946</v>
      </c>
      <c r="E3367" t="s">
        <v>14890</v>
      </c>
      <c r="F3367" t="s">
        <v>14794</v>
      </c>
      <c r="G3367" t="s">
        <v>9967</v>
      </c>
      <c r="H3367" t="s">
        <v>7195</v>
      </c>
      <c r="I3367" s="14">
        <v>3</v>
      </c>
      <c r="J3367" s="23">
        <v>4800</v>
      </c>
      <c r="K3367" s="23">
        <f t="shared" si="107"/>
        <v>14400</v>
      </c>
      <c r="L3367" s="20">
        <f t="shared" si="106"/>
        <v>5.9877747451612317E-6</v>
      </c>
    </row>
    <row r="3368" spans="1:12" x14ac:dyDescent="0.25">
      <c r="A3368" t="s">
        <v>10768</v>
      </c>
      <c r="B3368" t="s">
        <v>10769</v>
      </c>
      <c r="C3368" t="s">
        <v>1725</v>
      </c>
      <c r="D3368" t="s">
        <v>14896</v>
      </c>
      <c r="E3368" t="s">
        <v>14890</v>
      </c>
      <c r="G3368" t="str">
        <f>IFERROR(VLOOKUP(F3368,Maquinas!A:B,2,0),"")</f>
        <v/>
      </c>
      <c r="H3368" t="s">
        <v>14676</v>
      </c>
      <c r="I3368" s="14">
        <v>19</v>
      </c>
      <c r="J3368" s="23">
        <v>7290</v>
      </c>
      <c r="K3368" s="23">
        <f t="shared" si="107"/>
        <v>138510</v>
      </c>
      <c r="L3368" s="20">
        <f t="shared" si="106"/>
        <v>5.7594908330019596E-5</v>
      </c>
    </row>
    <row r="3369" spans="1:12" x14ac:dyDescent="0.25">
      <c r="A3369" t="s">
        <v>7722</v>
      </c>
      <c r="B3369" t="s">
        <v>7723</v>
      </c>
      <c r="C3369" t="s">
        <v>1725</v>
      </c>
      <c r="D3369" t="s">
        <v>14896</v>
      </c>
      <c r="E3369" t="s">
        <v>14890</v>
      </c>
      <c r="F3369" t="s">
        <v>12688</v>
      </c>
      <c r="G3369" t="s">
        <v>14669</v>
      </c>
      <c r="H3369" s="43" t="s">
        <v>7154</v>
      </c>
      <c r="I3369" s="14">
        <v>3</v>
      </c>
      <c r="J3369" s="23">
        <v>4793.1400000000003</v>
      </c>
      <c r="K3369" s="23">
        <f t="shared" si="107"/>
        <v>14379.420000000002</v>
      </c>
      <c r="L3369" s="20">
        <f t="shared" si="106"/>
        <v>5.9792172170879393E-6</v>
      </c>
    </row>
    <row r="3370" spans="1:12" x14ac:dyDescent="0.25">
      <c r="A3370" t="s">
        <v>4638</v>
      </c>
      <c r="B3370" t="s">
        <v>4639</v>
      </c>
      <c r="C3370" t="s">
        <v>1725</v>
      </c>
      <c r="D3370" t="s">
        <v>14896</v>
      </c>
      <c r="G3370" t="str">
        <f>IFERROR(VLOOKUP(F3370,Maquinas!A:B,2,0),"")</f>
        <v/>
      </c>
      <c r="H3370" t="s">
        <v>14676</v>
      </c>
      <c r="I3370" s="14">
        <v>1</v>
      </c>
      <c r="J3370" s="23">
        <v>14331.3</v>
      </c>
      <c r="K3370" s="23">
        <f t="shared" si="107"/>
        <v>14331.3</v>
      </c>
      <c r="L3370" s="20">
        <f t="shared" si="106"/>
        <v>5.9592080698145247E-6</v>
      </c>
    </row>
    <row r="3371" spans="1:12" x14ac:dyDescent="0.25">
      <c r="A3371" t="s">
        <v>4664</v>
      </c>
      <c r="B3371" t="s">
        <v>4665</v>
      </c>
      <c r="C3371" t="s">
        <v>1725</v>
      </c>
      <c r="D3371" t="s">
        <v>14896</v>
      </c>
      <c r="G3371" t="str">
        <f>IFERROR(VLOOKUP(F3371,Maquinas!A:B,2,0),"")</f>
        <v/>
      </c>
      <c r="H3371" t="s">
        <v>14676</v>
      </c>
      <c r="I3371" s="14">
        <v>1</v>
      </c>
      <c r="J3371" s="23">
        <v>14271</v>
      </c>
      <c r="K3371" s="23">
        <f t="shared" si="107"/>
        <v>14271</v>
      </c>
      <c r="L3371" s="20">
        <f t="shared" si="106"/>
        <v>5.9341342630691619E-6</v>
      </c>
    </row>
    <row r="3372" spans="1:12" x14ac:dyDescent="0.25">
      <c r="A3372" t="s">
        <v>5190</v>
      </c>
      <c r="B3372" t="s">
        <v>5191</v>
      </c>
      <c r="C3372" t="s">
        <v>1719</v>
      </c>
      <c r="D3372" t="s">
        <v>14885</v>
      </c>
      <c r="E3372" t="s">
        <v>14890</v>
      </c>
      <c r="F3372" t="s">
        <v>14676</v>
      </c>
      <c r="G3372" t="str">
        <f>IFERROR(VLOOKUP(F3372,Maquinas!A:B,2,0),"")</f>
        <v/>
      </c>
      <c r="H3372" t="s">
        <v>14676</v>
      </c>
      <c r="I3372" s="14">
        <v>1</v>
      </c>
      <c r="J3372" s="23">
        <v>14250.85</v>
      </c>
      <c r="K3372" s="23">
        <f t="shared" si="107"/>
        <v>14250.85</v>
      </c>
      <c r="L3372" s="20">
        <f t="shared" si="106"/>
        <v>5.9257555366028432E-6</v>
      </c>
    </row>
    <row r="3373" spans="1:12" x14ac:dyDescent="0.25">
      <c r="A3373" t="s">
        <v>7450</v>
      </c>
      <c r="B3373" t="s">
        <v>7451</v>
      </c>
      <c r="C3373" t="s">
        <v>1882</v>
      </c>
      <c r="D3373" t="s">
        <v>14886</v>
      </c>
      <c r="E3373" t="s">
        <v>14890</v>
      </c>
      <c r="F3373" t="s">
        <v>12688</v>
      </c>
      <c r="G3373" t="s">
        <v>14669</v>
      </c>
      <c r="H3373" s="43" t="s">
        <v>7154</v>
      </c>
      <c r="I3373" s="14">
        <v>3</v>
      </c>
      <c r="J3373" s="23">
        <v>4748.62</v>
      </c>
      <c r="K3373" s="23">
        <f t="shared" si="107"/>
        <v>14245.86</v>
      </c>
      <c r="L3373" s="20">
        <f t="shared" si="106"/>
        <v>5.9236806063265683E-6</v>
      </c>
    </row>
    <row r="3374" spans="1:12" s="28" customFormat="1" hidden="1" x14ac:dyDescent="0.25">
      <c r="A3374" s="28" t="s">
        <v>11536</v>
      </c>
      <c r="B3374" s="28" t="s">
        <v>11537</v>
      </c>
      <c r="C3374" s="28" t="s">
        <v>5888</v>
      </c>
      <c r="D3374" s="28" t="s">
        <v>14892</v>
      </c>
      <c r="G3374" s="28" t="str">
        <f>IFERROR(VLOOKUP(F3374,Maquinas!A:B,2,0),"")</f>
        <v/>
      </c>
      <c r="I3374" s="29">
        <v>1</v>
      </c>
      <c r="J3374" s="30">
        <v>14224</v>
      </c>
      <c r="K3374" s="30">
        <f t="shared" si="107"/>
        <v>14224</v>
      </c>
      <c r="L3374" s="31">
        <f t="shared" si="106"/>
        <v>5.914590831609261E-6</v>
      </c>
    </row>
    <row r="3375" spans="1:12" x14ac:dyDescent="0.25">
      <c r="A3375" t="s">
        <v>4996</v>
      </c>
      <c r="B3375" t="s">
        <v>4997</v>
      </c>
      <c r="C3375" t="s">
        <v>4937</v>
      </c>
      <c r="D3375" t="s">
        <v>14887</v>
      </c>
      <c r="G3375" t="str">
        <f>IFERROR(VLOOKUP(F3375,Maquinas!A:B,2,0),"")</f>
        <v/>
      </c>
      <c r="H3375" t="s">
        <v>14676</v>
      </c>
      <c r="I3375" s="14">
        <v>20</v>
      </c>
      <c r="J3375" s="23">
        <v>703.5</v>
      </c>
      <c r="K3375" s="23">
        <f t="shared" si="107"/>
        <v>14070</v>
      </c>
      <c r="L3375" s="20">
        <f t="shared" si="106"/>
        <v>5.8505549072512862E-6</v>
      </c>
    </row>
    <row r="3376" spans="1:12" x14ac:dyDescent="0.25">
      <c r="A3376" t="s">
        <v>7734</v>
      </c>
      <c r="B3376" t="s">
        <v>7735</v>
      </c>
      <c r="C3376" t="s">
        <v>3349</v>
      </c>
      <c r="D3376" t="s">
        <v>14953</v>
      </c>
      <c r="E3376" t="s">
        <v>14890</v>
      </c>
      <c r="F3376" t="s">
        <v>10941</v>
      </c>
      <c r="G3376" t="str">
        <f>IFERROR(VLOOKUP(F3376,Maquinas!A:B,2,0),"")</f>
        <v/>
      </c>
      <c r="H3376" t="s">
        <v>10941</v>
      </c>
      <c r="I3376" s="14">
        <v>1.5</v>
      </c>
      <c r="J3376" s="23">
        <v>9355</v>
      </c>
      <c r="K3376" s="23">
        <f t="shared" si="107"/>
        <v>14032.5</v>
      </c>
      <c r="L3376" s="20">
        <f t="shared" si="106"/>
        <v>5.8349617438524293E-6</v>
      </c>
    </row>
    <row r="3377" spans="1:12" x14ac:dyDescent="0.25">
      <c r="A3377" t="s">
        <v>3141</v>
      </c>
      <c r="B3377" t="s">
        <v>3142</v>
      </c>
      <c r="C3377" t="s">
        <v>1922</v>
      </c>
      <c r="D3377" t="s">
        <v>14649</v>
      </c>
      <c r="F3377" t="s">
        <v>13079</v>
      </c>
      <c r="G3377" t="s">
        <v>14665</v>
      </c>
      <c r="H3377" t="s">
        <v>7195</v>
      </c>
      <c r="I3377" s="14">
        <v>2</v>
      </c>
      <c r="J3377" s="23">
        <v>6907.36</v>
      </c>
      <c r="K3377" s="23">
        <f t="shared" si="107"/>
        <v>13814.72</v>
      </c>
      <c r="L3377" s="20">
        <f t="shared" si="106"/>
        <v>5.7444049671856776E-6</v>
      </c>
    </row>
    <row r="3378" spans="1:12" x14ac:dyDescent="0.25">
      <c r="A3378" t="s">
        <v>4679</v>
      </c>
      <c r="B3378" t="s">
        <v>4680</v>
      </c>
      <c r="C3378" t="s">
        <v>1859</v>
      </c>
      <c r="D3378" t="s">
        <v>14882</v>
      </c>
      <c r="G3378" t="str">
        <f>IFERROR(VLOOKUP(F3378,Maquinas!A:B,2,0),"")</f>
        <v/>
      </c>
      <c r="H3378" t="s">
        <v>14676</v>
      </c>
      <c r="I3378" s="14">
        <v>1</v>
      </c>
      <c r="J3378" s="23">
        <v>13695</v>
      </c>
      <c r="K3378" s="23">
        <f t="shared" si="107"/>
        <v>13695</v>
      </c>
      <c r="L3378" s="20">
        <f t="shared" si="106"/>
        <v>5.6946232732627129E-6</v>
      </c>
    </row>
    <row r="3379" spans="1:12" x14ac:dyDescent="0.25">
      <c r="A3379" t="s">
        <v>3567</v>
      </c>
      <c r="B3379" t="s">
        <v>3568</v>
      </c>
      <c r="C3379" t="s">
        <v>1891</v>
      </c>
      <c r="D3379" t="s">
        <v>14946</v>
      </c>
      <c r="G3379" t="str">
        <f>IFERROR(VLOOKUP(F3379,Maquinas!A:B,2,0),"")</f>
        <v/>
      </c>
      <c r="H3379" t="s">
        <v>14676</v>
      </c>
      <c r="I3379" s="14">
        <v>6</v>
      </c>
      <c r="J3379" s="23">
        <v>2280</v>
      </c>
      <c r="K3379" s="23">
        <f t="shared" si="107"/>
        <v>13680</v>
      </c>
      <c r="L3379" s="20">
        <f t="shared" si="106"/>
        <v>5.6883860079031694E-6</v>
      </c>
    </row>
    <row r="3380" spans="1:12" x14ac:dyDescent="0.25">
      <c r="A3380" t="s">
        <v>9589</v>
      </c>
      <c r="B3380" t="s">
        <v>9590</v>
      </c>
      <c r="C3380" t="s">
        <v>1891</v>
      </c>
      <c r="D3380" t="s">
        <v>14946</v>
      </c>
      <c r="F3380" t="s">
        <v>13079</v>
      </c>
      <c r="G3380" t="s">
        <v>14665</v>
      </c>
      <c r="H3380" t="s">
        <v>7195</v>
      </c>
      <c r="I3380" s="14">
        <v>6</v>
      </c>
      <c r="J3380" s="23">
        <v>2280</v>
      </c>
      <c r="K3380" s="23">
        <f t="shared" si="107"/>
        <v>13680</v>
      </c>
      <c r="L3380" s="20">
        <f t="shared" si="106"/>
        <v>5.6883860079031694E-6</v>
      </c>
    </row>
    <row r="3381" spans="1:12" x14ac:dyDescent="0.25">
      <c r="A3381" t="s">
        <v>2144</v>
      </c>
      <c r="B3381" t="s">
        <v>2145</v>
      </c>
      <c r="C3381" t="s">
        <v>1719</v>
      </c>
      <c r="D3381" t="s">
        <v>14885</v>
      </c>
      <c r="F3381" t="s">
        <v>12864</v>
      </c>
      <c r="G3381" t="s">
        <v>14670</v>
      </c>
      <c r="H3381" t="s">
        <v>7154</v>
      </c>
      <c r="I3381" s="14">
        <v>5</v>
      </c>
      <c r="J3381" s="23">
        <v>2709.8</v>
      </c>
      <c r="K3381" s="23">
        <f t="shared" si="107"/>
        <v>13549</v>
      </c>
      <c r="L3381" s="20">
        <f t="shared" si="106"/>
        <v>5.6339138904298283E-6</v>
      </c>
    </row>
    <row r="3382" spans="1:12" x14ac:dyDescent="0.25">
      <c r="A3382" t="s">
        <v>8587</v>
      </c>
      <c r="B3382" t="s">
        <v>8588</v>
      </c>
      <c r="C3382" t="s">
        <v>1859</v>
      </c>
      <c r="D3382" t="s">
        <v>14882</v>
      </c>
      <c r="E3382" t="s">
        <v>14890</v>
      </c>
      <c r="F3382" t="s">
        <v>13079</v>
      </c>
      <c r="G3382" t="s">
        <v>14665</v>
      </c>
      <c r="H3382" t="s">
        <v>7195</v>
      </c>
      <c r="I3382" s="14">
        <v>3</v>
      </c>
      <c r="J3382" s="23">
        <v>4500</v>
      </c>
      <c r="K3382" s="23">
        <f t="shared" si="107"/>
        <v>13500</v>
      </c>
      <c r="L3382" s="20">
        <f t="shared" si="106"/>
        <v>5.6135388235886545E-6</v>
      </c>
    </row>
    <row r="3383" spans="1:12" x14ac:dyDescent="0.25">
      <c r="A3383" t="s">
        <v>4776</v>
      </c>
      <c r="B3383" t="s">
        <v>15111</v>
      </c>
      <c r="C3383" t="s">
        <v>1725</v>
      </c>
      <c r="D3383" t="s">
        <v>14896</v>
      </c>
      <c r="G3383" t="str">
        <f>IFERROR(VLOOKUP(F3383,Maquinas!A:B,2,0),"")</f>
        <v/>
      </c>
      <c r="H3383" t="s">
        <v>14676</v>
      </c>
      <c r="I3383" s="14">
        <v>4</v>
      </c>
      <c r="J3383" s="23">
        <v>3362.5</v>
      </c>
      <c r="K3383" s="23">
        <f t="shared" si="107"/>
        <v>13450</v>
      </c>
      <c r="L3383" s="20">
        <f t="shared" si="106"/>
        <v>5.5927479390568446E-6</v>
      </c>
    </row>
    <row r="3384" spans="1:12" x14ac:dyDescent="0.25">
      <c r="A3384" t="s">
        <v>4054</v>
      </c>
      <c r="B3384" t="s">
        <v>4055</v>
      </c>
      <c r="C3384" t="s">
        <v>1954</v>
      </c>
      <c r="D3384" t="s">
        <v>15007</v>
      </c>
      <c r="G3384" t="str">
        <f>IFERROR(VLOOKUP(F3384,Maquinas!A:B,2,0),"")</f>
        <v/>
      </c>
      <c r="H3384" t="s">
        <v>14676</v>
      </c>
      <c r="I3384" s="14">
        <v>2</v>
      </c>
      <c r="J3384" s="23">
        <v>6631</v>
      </c>
      <c r="K3384" s="23">
        <f t="shared" si="107"/>
        <v>13262</v>
      </c>
      <c r="L3384" s="20">
        <f t="shared" si="106"/>
        <v>5.5145742132172394E-6</v>
      </c>
    </row>
    <row r="3385" spans="1:12" x14ac:dyDescent="0.25">
      <c r="A3385" t="s">
        <v>8485</v>
      </c>
      <c r="B3385" t="s">
        <v>8486</v>
      </c>
      <c r="C3385" t="s">
        <v>1891</v>
      </c>
      <c r="D3385" t="s">
        <v>14946</v>
      </c>
      <c r="G3385" t="str">
        <f>IFERROR(VLOOKUP(F3385,Maquinas!A:B,2,0),"")</f>
        <v/>
      </c>
      <c r="H3385" t="s">
        <v>14676</v>
      </c>
      <c r="I3385" s="14">
        <v>1</v>
      </c>
      <c r="J3385" s="23">
        <v>13224</v>
      </c>
      <c r="K3385" s="23">
        <f t="shared" si="107"/>
        <v>13224</v>
      </c>
      <c r="L3385" s="20">
        <f t="shared" si="106"/>
        <v>5.498773140973064E-6</v>
      </c>
    </row>
    <row r="3386" spans="1:12" x14ac:dyDescent="0.25">
      <c r="A3386" t="s">
        <v>8213</v>
      </c>
      <c r="B3386" t="s">
        <v>8214</v>
      </c>
      <c r="C3386" t="s">
        <v>2770</v>
      </c>
      <c r="D3386" t="s">
        <v>14925</v>
      </c>
      <c r="F3386" t="s">
        <v>12504</v>
      </c>
      <c r="G3386" t="s">
        <v>14699</v>
      </c>
      <c r="H3386" t="s">
        <v>14697</v>
      </c>
      <c r="I3386" s="14">
        <v>2</v>
      </c>
      <c r="J3386" s="23">
        <v>6594.81</v>
      </c>
      <c r="K3386" s="23">
        <f t="shared" si="107"/>
        <v>13189.62</v>
      </c>
      <c r="L3386" s="20">
        <f t="shared" si="106"/>
        <v>5.4844773287689921E-6</v>
      </c>
    </row>
    <row r="3387" spans="1:12" x14ac:dyDescent="0.25">
      <c r="A3387" t="s">
        <v>7779</v>
      </c>
      <c r="B3387" t="s">
        <v>7780</v>
      </c>
      <c r="C3387" t="s">
        <v>1719</v>
      </c>
      <c r="D3387" t="s">
        <v>14885</v>
      </c>
      <c r="E3387" t="s">
        <v>14890</v>
      </c>
      <c r="F3387" t="s">
        <v>12864</v>
      </c>
      <c r="G3387" t="s">
        <v>14670</v>
      </c>
      <c r="H3387" t="s">
        <v>7154</v>
      </c>
      <c r="I3387" s="14">
        <v>2</v>
      </c>
      <c r="J3387" s="23">
        <v>6582.18</v>
      </c>
      <c r="K3387" s="23">
        <f t="shared" si="107"/>
        <v>13164.36</v>
      </c>
      <c r="L3387" s="20">
        <f t="shared" si="106"/>
        <v>5.4739737739035216E-6</v>
      </c>
    </row>
    <row r="3388" spans="1:12" x14ac:dyDescent="0.25">
      <c r="A3388" t="s">
        <v>2121</v>
      </c>
      <c r="B3388" t="s">
        <v>2122</v>
      </c>
      <c r="C3388" t="s">
        <v>1719</v>
      </c>
      <c r="D3388" t="s">
        <v>14885</v>
      </c>
      <c r="F3388" t="s">
        <v>12864</v>
      </c>
      <c r="G3388" t="s">
        <v>14670</v>
      </c>
      <c r="H3388" t="s">
        <v>7154</v>
      </c>
      <c r="I3388" s="14">
        <v>26</v>
      </c>
      <c r="J3388" s="23">
        <v>505.57</v>
      </c>
      <c r="K3388" s="23">
        <f t="shared" si="107"/>
        <v>13144.82</v>
      </c>
      <c r="L3388" s="20">
        <f t="shared" si="106"/>
        <v>5.4658486962284904E-6</v>
      </c>
    </row>
    <row r="3389" spans="1:12" x14ac:dyDescent="0.25">
      <c r="A3389" t="s">
        <v>4210</v>
      </c>
      <c r="B3389" t="s">
        <v>4211</v>
      </c>
      <c r="C3389" t="s">
        <v>1882</v>
      </c>
      <c r="D3389" t="s">
        <v>14886</v>
      </c>
      <c r="G3389" t="str">
        <f>IFERROR(VLOOKUP(F3389,Maquinas!A:B,2,0),"")</f>
        <v/>
      </c>
      <c r="H3389" t="s">
        <v>14676</v>
      </c>
      <c r="I3389" s="14">
        <v>1</v>
      </c>
      <c r="J3389" s="23">
        <v>13128</v>
      </c>
      <c r="K3389" s="23">
        <f t="shared" si="107"/>
        <v>13128</v>
      </c>
      <c r="L3389" s="20">
        <f t="shared" si="106"/>
        <v>5.4588546426719893E-6</v>
      </c>
    </row>
    <row r="3390" spans="1:12" x14ac:dyDescent="0.25">
      <c r="A3390" t="s">
        <v>4658</v>
      </c>
      <c r="B3390" t="s">
        <v>4659</v>
      </c>
      <c r="C3390" t="s">
        <v>1725</v>
      </c>
      <c r="D3390" t="s">
        <v>14896</v>
      </c>
      <c r="G3390" t="str">
        <f>IFERROR(VLOOKUP(F3390,Maquinas!A:B,2,0),"")</f>
        <v/>
      </c>
      <c r="H3390" t="s">
        <v>14676</v>
      </c>
      <c r="I3390" s="14">
        <v>5</v>
      </c>
      <c r="J3390" s="23">
        <v>2615.0100000000002</v>
      </c>
      <c r="K3390" s="23">
        <f t="shared" si="107"/>
        <v>13075.050000000001</v>
      </c>
      <c r="L3390" s="20">
        <f t="shared" si="106"/>
        <v>5.4368370959528034E-6</v>
      </c>
    </row>
    <row r="3391" spans="1:12" x14ac:dyDescent="0.25">
      <c r="A3391" s="76" t="s">
        <v>4890</v>
      </c>
      <c r="B3391" s="76" t="s">
        <v>4891</v>
      </c>
      <c r="C3391" s="76" t="s">
        <v>1965</v>
      </c>
      <c r="D3391" s="76" t="s">
        <v>14908</v>
      </c>
      <c r="E3391" s="76"/>
      <c r="F3391" s="76"/>
      <c r="G3391" s="76" t="str">
        <f>IFERROR(VLOOKUP(F3391,Maquinas!A:B,2,0),"")</f>
        <v/>
      </c>
      <c r="H3391" s="76" t="s">
        <v>14676</v>
      </c>
      <c r="I3391" s="94">
        <v>15</v>
      </c>
      <c r="J3391" s="95">
        <v>869.84</v>
      </c>
      <c r="K3391" s="95">
        <f t="shared" si="107"/>
        <v>13047.6</v>
      </c>
      <c r="L3391" s="96">
        <f t="shared" si="106"/>
        <v>5.4254229003448392E-6</v>
      </c>
    </row>
    <row r="3392" spans="1:12" x14ac:dyDescent="0.25">
      <c r="A3392" t="s">
        <v>8167</v>
      </c>
      <c r="B3392" t="s">
        <v>8168</v>
      </c>
      <c r="C3392" t="s">
        <v>2770</v>
      </c>
      <c r="D3392" t="s">
        <v>14925</v>
      </c>
      <c r="E3392" t="s">
        <v>14890</v>
      </c>
      <c r="G3392" t="s">
        <v>15521</v>
      </c>
      <c r="H3392" t="s">
        <v>12135</v>
      </c>
      <c r="I3392" s="14">
        <v>1</v>
      </c>
      <c r="J3392" s="23">
        <v>13036.86</v>
      </c>
      <c r="K3392" s="23">
        <f t="shared" si="107"/>
        <v>13036.86</v>
      </c>
      <c r="L3392" s="20">
        <f t="shared" si="106"/>
        <v>5.4209570183474063E-6</v>
      </c>
    </row>
    <row r="3393" spans="1:12" x14ac:dyDescent="0.25">
      <c r="A3393" t="s">
        <v>4254</v>
      </c>
      <c r="B3393" t="s">
        <v>4255</v>
      </c>
      <c r="C3393" t="s">
        <v>1954</v>
      </c>
      <c r="D3393" t="s">
        <v>15007</v>
      </c>
      <c r="G3393" t="str">
        <f>IFERROR(VLOOKUP(F3393,Maquinas!A:B,2,0),"")</f>
        <v/>
      </c>
      <c r="H3393" t="s">
        <v>14676</v>
      </c>
      <c r="I3393" s="14">
        <v>4</v>
      </c>
      <c r="J3393" s="23">
        <v>3250</v>
      </c>
      <c r="K3393" s="23">
        <f t="shared" si="107"/>
        <v>13000</v>
      </c>
      <c r="L3393" s="20">
        <f t="shared" si="106"/>
        <v>5.4056299782705564E-6</v>
      </c>
    </row>
    <row r="3394" spans="1:12" x14ac:dyDescent="0.25">
      <c r="A3394" t="s">
        <v>4437</v>
      </c>
      <c r="B3394" t="s">
        <v>4438</v>
      </c>
      <c r="C3394" t="s">
        <v>1725</v>
      </c>
      <c r="D3394" t="s">
        <v>14896</v>
      </c>
      <c r="G3394" t="str">
        <f>IFERROR(VLOOKUP(F3394,Maquinas!A:B,2,0),"")</f>
        <v/>
      </c>
      <c r="H3394" t="s">
        <v>14676</v>
      </c>
      <c r="I3394" s="14">
        <v>2</v>
      </c>
      <c r="J3394" s="23">
        <v>6495.5</v>
      </c>
      <c r="K3394" s="23">
        <f t="shared" si="107"/>
        <v>12991</v>
      </c>
      <c r="L3394" s="20">
        <f t="shared" si="106"/>
        <v>5.4018876190548301E-6</v>
      </c>
    </row>
    <row r="3395" spans="1:12" x14ac:dyDescent="0.25">
      <c r="A3395" t="s">
        <v>3601</v>
      </c>
      <c r="B3395" t="s">
        <v>3602</v>
      </c>
      <c r="C3395" t="s">
        <v>1891</v>
      </c>
      <c r="D3395" t="s">
        <v>14946</v>
      </c>
      <c r="G3395" t="str">
        <f>IFERROR(VLOOKUP(F3395,Maquinas!A:B,2,0),"")</f>
        <v/>
      </c>
      <c r="H3395" t="s">
        <v>14676</v>
      </c>
      <c r="I3395" s="14">
        <v>3</v>
      </c>
      <c r="J3395" s="23">
        <v>4321.5</v>
      </c>
      <c r="K3395" s="23">
        <f t="shared" si="107"/>
        <v>12964.5</v>
      </c>
      <c r="L3395" s="20">
        <f t="shared" si="106"/>
        <v>5.3908684502529715E-6</v>
      </c>
    </row>
    <row r="3396" spans="1:12" x14ac:dyDescent="0.25">
      <c r="A3396" t="s">
        <v>4123</v>
      </c>
      <c r="B3396" t="s">
        <v>4124</v>
      </c>
      <c r="C3396" t="s">
        <v>3349</v>
      </c>
      <c r="D3396" t="s">
        <v>14953</v>
      </c>
      <c r="G3396" t="str">
        <f>IFERROR(VLOOKUP(F3396,Maquinas!A:B,2,0),"")</f>
        <v/>
      </c>
      <c r="H3396" t="s">
        <v>14676</v>
      </c>
      <c r="I3396" s="14">
        <v>1.5</v>
      </c>
      <c r="J3396" s="23">
        <v>8600</v>
      </c>
      <c r="K3396" s="23">
        <f t="shared" si="107"/>
        <v>12900</v>
      </c>
      <c r="L3396" s="20">
        <f t="shared" si="106"/>
        <v>5.3640482092069366E-6</v>
      </c>
    </row>
    <row r="3397" spans="1:12" x14ac:dyDescent="0.25">
      <c r="A3397" t="s">
        <v>8886</v>
      </c>
      <c r="B3397" t="s">
        <v>8887</v>
      </c>
      <c r="C3397" t="s">
        <v>1891</v>
      </c>
      <c r="D3397" t="s">
        <v>14946</v>
      </c>
      <c r="F3397" t="s">
        <v>12517</v>
      </c>
      <c r="G3397" t="s">
        <v>14679</v>
      </c>
      <c r="H3397" t="s">
        <v>1286</v>
      </c>
      <c r="I3397" s="36">
        <v>3</v>
      </c>
      <c r="J3397" s="37">
        <v>4300</v>
      </c>
      <c r="K3397" s="37">
        <f t="shared" si="107"/>
        <v>12900</v>
      </c>
      <c r="L3397" s="20">
        <f t="shared" si="106"/>
        <v>5.3640482092069366E-6</v>
      </c>
    </row>
    <row r="3398" spans="1:12" x14ac:dyDescent="0.25">
      <c r="A3398" t="s">
        <v>7501</v>
      </c>
      <c r="B3398" t="s">
        <v>7502</v>
      </c>
      <c r="C3398" t="s">
        <v>1906</v>
      </c>
      <c r="D3398" t="s">
        <v>14966</v>
      </c>
      <c r="E3398" t="s">
        <v>14890</v>
      </c>
      <c r="F3398" t="s">
        <v>14901</v>
      </c>
      <c r="G3398" t="s">
        <v>14672</v>
      </c>
      <c r="H3398" t="s">
        <v>14714</v>
      </c>
      <c r="I3398" s="14">
        <v>9</v>
      </c>
      <c r="J3398" s="23">
        <v>1423.7</v>
      </c>
      <c r="K3398" s="23">
        <f t="shared" si="107"/>
        <v>12813.300000000001</v>
      </c>
      <c r="L3398" s="20">
        <f t="shared" si="106"/>
        <v>5.3279968154287787E-6</v>
      </c>
    </row>
    <row r="3399" spans="1:12" x14ac:dyDescent="0.25">
      <c r="A3399" t="s">
        <v>3814</v>
      </c>
      <c r="B3399" t="s">
        <v>3815</v>
      </c>
      <c r="C3399" t="s">
        <v>1970</v>
      </c>
      <c r="D3399" t="s">
        <v>14902</v>
      </c>
      <c r="G3399" t="str">
        <f>IFERROR(VLOOKUP(F3399,Maquinas!A:B,2,0),"")</f>
        <v/>
      </c>
      <c r="H3399" t="s">
        <v>14676</v>
      </c>
      <c r="I3399" s="14">
        <v>1</v>
      </c>
      <c r="J3399" s="23">
        <v>12780</v>
      </c>
      <c r="K3399" s="23">
        <f t="shared" si="107"/>
        <v>12780</v>
      </c>
      <c r="L3399" s="20">
        <f t="shared" si="106"/>
        <v>5.314150086330593E-6</v>
      </c>
    </row>
    <row r="3400" spans="1:12" x14ac:dyDescent="0.25">
      <c r="A3400" t="s">
        <v>4268</v>
      </c>
      <c r="B3400" t="s">
        <v>4269</v>
      </c>
      <c r="C3400" t="s">
        <v>1954</v>
      </c>
      <c r="D3400" t="s">
        <v>15007</v>
      </c>
      <c r="G3400" t="str">
        <f>IFERROR(VLOOKUP(F3400,Maquinas!A:B,2,0),"")</f>
        <v/>
      </c>
      <c r="H3400" t="s">
        <v>14676</v>
      </c>
      <c r="I3400" s="14">
        <v>4</v>
      </c>
      <c r="J3400" s="23">
        <v>3188.14</v>
      </c>
      <c r="K3400" s="23">
        <f t="shared" si="107"/>
        <v>12752.56</v>
      </c>
      <c r="L3400" s="20">
        <f t="shared" si="106"/>
        <v>5.3027400488995351E-6</v>
      </c>
    </row>
    <row r="3401" spans="1:12" x14ac:dyDescent="0.25">
      <c r="A3401" t="s">
        <v>2186</v>
      </c>
      <c r="B3401" t="s">
        <v>2187</v>
      </c>
      <c r="C3401" t="s">
        <v>1891</v>
      </c>
      <c r="D3401" t="s">
        <v>14946</v>
      </c>
      <c r="F3401" t="s">
        <v>12864</v>
      </c>
      <c r="G3401" t="s">
        <v>14670</v>
      </c>
      <c r="H3401" t="s">
        <v>7154</v>
      </c>
      <c r="I3401" s="14">
        <v>2</v>
      </c>
      <c r="J3401" s="23">
        <v>6360.14</v>
      </c>
      <c r="K3401" s="23">
        <f t="shared" si="107"/>
        <v>12720.28</v>
      </c>
      <c r="L3401" s="20">
        <f t="shared" si="106"/>
        <v>5.2893174538457997E-6</v>
      </c>
    </row>
    <row r="3402" spans="1:12" x14ac:dyDescent="0.25">
      <c r="A3402" t="s">
        <v>9695</v>
      </c>
      <c r="B3402" t="s">
        <v>9696</v>
      </c>
      <c r="C3402" t="s">
        <v>220</v>
      </c>
      <c r="D3402" t="s">
        <v>15046</v>
      </c>
      <c r="F3402" t="s">
        <v>14829</v>
      </c>
      <c r="G3402" t="str">
        <f>IFERROR(VLOOKUP(F3402,Maquinas!A:B,2,0),"")</f>
        <v/>
      </c>
      <c r="H3402" t="s">
        <v>14765</v>
      </c>
      <c r="I3402" s="14">
        <v>3</v>
      </c>
      <c r="J3402" s="23">
        <v>4228.84</v>
      </c>
      <c r="K3402" s="23">
        <f t="shared" si="107"/>
        <v>12686.52</v>
      </c>
      <c r="L3402" s="20">
        <f t="shared" si="106"/>
        <v>5.2752794486099214E-6</v>
      </c>
    </row>
    <row r="3403" spans="1:12" x14ac:dyDescent="0.25">
      <c r="A3403" t="s">
        <v>3904</v>
      </c>
      <c r="B3403" t="s">
        <v>3905</v>
      </c>
      <c r="C3403" t="s">
        <v>1970</v>
      </c>
      <c r="D3403" t="s">
        <v>14902</v>
      </c>
      <c r="G3403" t="str">
        <f>IFERROR(VLOOKUP(F3403,Maquinas!A:B,2,0),"")</f>
        <v/>
      </c>
      <c r="H3403" t="s">
        <v>14676</v>
      </c>
      <c r="I3403" s="14">
        <v>1</v>
      </c>
      <c r="J3403" s="23">
        <v>12601.93</v>
      </c>
      <c r="K3403" s="23">
        <f t="shared" si="107"/>
        <v>12601.93</v>
      </c>
      <c r="L3403" s="20">
        <f t="shared" si="106"/>
        <v>5.2401054301590055E-6</v>
      </c>
    </row>
    <row r="3404" spans="1:12" x14ac:dyDescent="0.25">
      <c r="A3404" t="s">
        <v>3577</v>
      </c>
      <c r="B3404" t="s">
        <v>3578</v>
      </c>
      <c r="C3404" t="s">
        <v>1891</v>
      </c>
      <c r="D3404" t="s">
        <v>14946</v>
      </c>
      <c r="G3404" t="str">
        <f>IFERROR(VLOOKUP(F3404,Maquinas!A:B,2,0),"")</f>
        <v/>
      </c>
      <c r="H3404" t="s">
        <v>14676</v>
      </c>
      <c r="I3404" s="14">
        <v>5</v>
      </c>
      <c r="J3404" s="23">
        <v>2512.5</v>
      </c>
      <c r="K3404" s="23">
        <f t="shared" si="107"/>
        <v>12562.5</v>
      </c>
      <c r="L3404" s="20">
        <f t="shared" si="106"/>
        <v>5.2237097386172202E-6</v>
      </c>
    </row>
    <row r="3405" spans="1:12" x14ac:dyDescent="0.25">
      <c r="A3405" t="s">
        <v>9723</v>
      </c>
      <c r="B3405" t="s">
        <v>9724</v>
      </c>
      <c r="C3405" t="s">
        <v>1719</v>
      </c>
      <c r="D3405" t="s">
        <v>14885</v>
      </c>
      <c r="F3405" t="s">
        <v>12657</v>
      </c>
      <c r="G3405" t="s">
        <v>14695</v>
      </c>
      <c r="H3405" t="s">
        <v>14697</v>
      </c>
      <c r="I3405" s="14">
        <v>3</v>
      </c>
      <c r="J3405" s="23">
        <v>4175.04</v>
      </c>
      <c r="K3405" s="23">
        <f t="shared" si="107"/>
        <v>12525.119999999999</v>
      </c>
      <c r="L3405" s="20">
        <f t="shared" si="106"/>
        <v>5.2081664733412384E-6</v>
      </c>
    </row>
    <row r="3406" spans="1:12" x14ac:dyDescent="0.25">
      <c r="A3406" t="s">
        <v>4190</v>
      </c>
      <c r="B3406" t="s">
        <v>4191</v>
      </c>
      <c r="C3406" t="s">
        <v>2139</v>
      </c>
      <c r="D3406" t="s">
        <v>14898</v>
      </c>
      <c r="G3406" t="str">
        <f>IFERROR(VLOOKUP(F3406,Maquinas!A:B,2,0),"")</f>
        <v/>
      </c>
      <c r="H3406" t="s">
        <v>14676</v>
      </c>
      <c r="I3406" s="14">
        <v>5</v>
      </c>
      <c r="J3406" s="23">
        <v>2503.75</v>
      </c>
      <c r="K3406" s="23">
        <f t="shared" si="107"/>
        <v>12518.75</v>
      </c>
      <c r="L3406" s="20">
        <f t="shared" si="106"/>
        <v>5.2055177146518868E-6</v>
      </c>
    </row>
    <row r="3407" spans="1:12" x14ac:dyDescent="0.25">
      <c r="A3407" t="s">
        <v>9280</v>
      </c>
      <c r="B3407" t="s">
        <v>9281</v>
      </c>
      <c r="C3407" t="s">
        <v>1719</v>
      </c>
      <c r="D3407" t="s">
        <v>14885</v>
      </c>
      <c r="G3407" t="str">
        <f>IFERROR(VLOOKUP(F3407,Maquinas!A:B,2,0),"")</f>
        <v/>
      </c>
      <c r="H3407" t="s">
        <v>14676</v>
      </c>
      <c r="I3407" s="14">
        <v>1</v>
      </c>
      <c r="J3407" s="23">
        <v>12500</v>
      </c>
      <c r="K3407" s="23">
        <f t="shared" si="107"/>
        <v>12500</v>
      </c>
      <c r="L3407" s="20">
        <f t="shared" ref="L3407:L3470" si="108">+K3407/$K$4057</f>
        <v>5.1977211329524574E-6</v>
      </c>
    </row>
    <row r="3408" spans="1:12" x14ac:dyDescent="0.25">
      <c r="A3408" s="76" t="s">
        <v>10065</v>
      </c>
      <c r="B3408" s="76" t="s">
        <v>10066</v>
      </c>
      <c r="C3408" s="76" t="s">
        <v>5888</v>
      </c>
      <c r="D3408" s="76" t="s">
        <v>14892</v>
      </c>
      <c r="E3408" s="76" t="s">
        <v>14890</v>
      </c>
      <c r="F3408" s="76" t="s">
        <v>14828</v>
      </c>
      <c r="G3408" s="76" t="str">
        <f>IFERROR(VLOOKUP(F3408,Maquinas!A:B,2,0),"")</f>
        <v/>
      </c>
      <c r="H3408" s="76" t="s">
        <v>14676</v>
      </c>
      <c r="I3408" s="94">
        <v>1</v>
      </c>
      <c r="J3408" s="95">
        <v>12500</v>
      </c>
      <c r="K3408" s="95">
        <f t="shared" si="107"/>
        <v>12500</v>
      </c>
      <c r="L3408" s="96">
        <f t="shared" si="108"/>
        <v>5.1977211329524574E-6</v>
      </c>
    </row>
    <row r="3409" spans="1:12" x14ac:dyDescent="0.25">
      <c r="A3409" s="76" t="s">
        <v>10169</v>
      </c>
      <c r="B3409" s="76" t="s">
        <v>10170</v>
      </c>
      <c r="C3409" s="76" t="s">
        <v>1965</v>
      </c>
      <c r="D3409" s="76" t="s">
        <v>14908</v>
      </c>
      <c r="E3409" s="76"/>
      <c r="F3409" s="76"/>
      <c r="G3409" s="76" t="str">
        <f>IFERROR(VLOOKUP(F3409,Maquinas!A:B,2,0),"")</f>
        <v/>
      </c>
      <c r="H3409" s="76" t="s">
        <v>14778</v>
      </c>
      <c r="I3409" s="94">
        <v>1</v>
      </c>
      <c r="J3409" s="95">
        <v>12500</v>
      </c>
      <c r="K3409" s="95">
        <f t="shared" ref="K3409:K3472" si="109">+I3409*J3409</f>
        <v>12500</v>
      </c>
      <c r="L3409" s="96">
        <f t="shared" si="108"/>
        <v>5.1977211329524574E-6</v>
      </c>
    </row>
    <row r="3410" spans="1:12" hidden="1" x14ac:dyDescent="0.25">
      <c r="A3410" t="s">
        <v>11777</v>
      </c>
      <c r="B3410" t="s">
        <v>11778</v>
      </c>
      <c r="C3410" t="s">
        <v>1965</v>
      </c>
      <c r="D3410" t="s">
        <v>14908</v>
      </c>
      <c r="E3410" t="s">
        <v>14890</v>
      </c>
      <c r="F3410" t="s">
        <v>14676</v>
      </c>
      <c r="G3410" t="str">
        <f>IFERROR(VLOOKUP(F3410,Maquinas!A:B,2,0),"")</f>
        <v/>
      </c>
      <c r="H3410" t="s">
        <v>14676</v>
      </c>
      <c r="I3410" s="14">
        <v>1</v>
      </c>
      <c r="J3410" s="23">
        <v>12415</v>
      </c>
      <c r="K3410" s="23">
        <f t="shared" si="109"/>
        <v>12415</v>
      </c>
      <c r="L3410" s="20">
        <f t="shared" si="108"/>
        <v>5.1623766292483811E-6</v>
      </c>
    </row>
    <row r="3411" spans="1:12" x14ac:dyDescent="0.25">
      <c r="A3411" t="s">
        <v>10448</v>
      </c>
      <c r="B3411" t="s">
        <v>10449</v>
      </c>
      <c r="C3411" t="s">
        <v>1882</v>
      </c>
      <c r="D3411" t="s">
        <v>14886</v>
      </c>
      <c r="F3411" t="s">
        <v>15014</v>
      </c>
      <c r="G3411" t="str">
        <f>IFERROR(VLOOKUP(F3411,Maquinas!A:B,2,0),"")</f>
        <v/>
      </c>
      <c r="H3411" t="s">
        <v>14676</v>
      </c>
      <c r="I3411" s="14">
        <v>2</v>
      </c>
      <c r="J3411" s="23">
        <v>6200</v>
      </c>
      <c r="K3411" s="23">
        <f t="shared" si="109"/>
        <v>12400</v>
      </c>
      <c r="L3411" s="20">
        <f t="shared" si="108"/>
        <v>5.1561393638888385E-6</v>
      </c>
    </row>
    <row r="3412" spans="1:12" x14ac:dyDescent="0.25">
      <c r="A3412" t="s">
        <v>2793</v>
      </c>
      <c r="B3412" t="s">
        <v>2794</v>
      </c>
      <c r="C3412" t="s">
        <v>1891</v>
      </c>
      <c r="D3412" t="s">
        <v>14946</v>
      </c>
      <c r="F3412" t="s">
        <v>14901</v>
      </c>
      <c r="G3412" t="s">
        <v>14672</v>
      </c>
      <c r="H3412" t="s">
        <v>14714</v>
      </c>
      <c r="I3412" s="14">
        <v>7</v>
      </c>
      <c r="J3412" s="23">
        <v>1764.46</v>
      </c>
      <c r="K3412" s="23">
        <f t="shared" si="109"/>
        <v>12351.220000000001</v>
      </c>
      <c r="L3412" s="20">
        <f t="shared" si="108"/>
        <v>5.1358557769396051E-6</v>
      </c>
    </row>
    <row r="3413" spans="1:12" x14ac:dyDescent="0.25">
      <c r="A3413" s="76" t="s">
        <v>4153</v>
      </c>
      <c r="B3413" s="76" t="s">
        <v>4154</v>
      </c>
      <c r="C3413" s="76" t="s">
        <v>1965</v>
      </c>
      <c r="D3413" s="76" t="s">
        <v>14908</v>
      </c>
      <c r="E3413" s="76"/>
      <c r="F3413" s="76"/>
      <c r="G3413" s="76" t="str">
        <f>IFERROR(VLOOKUP(F3413,Maquinas!A:B,2,0),"")</f>
        <v/>
      </c>
      <c r="H3413" s="76" t="s">
        <v>14676</v>
      </c>
      <c r="I3413" s="94">
        <v>30</v>
      </c>
      <c r="J3413" s="95">
        <v>410</v>
      </c>
      <c r="K3413" s="95">
        <f t="shared" si="109"/>
        <v>12300</v>
      </c>
      <c r="L3413" s="96">
        <f t="shared" si="108"/>
        <v>5.1145575948252187E-6</v>
      </c>
    </row>
    <row r="3414" spans="1:12" x14ac:dyDescent="0.25">
      <c r="A3414" t="s">
        <v>2086</v>
      </c>
      <c r="B3414" t="s">
        <v>2087</v>
      </c>
      <c r="C3414" t="s">
        <v>1719</v>
      </c>
      <c r="D3414" t="s">
        <v>14885</v>
      </c>
      <c r="F3414" t="s">
        <v>12864</v>
      </c>
      <c r="G3414" t="s">
        <v>14670</v>
      </c>
      <c r="H3414" t="s">
        <v>7154</v>
      </c>
      <c r="I3414" s="14">
        <v>6</v>
      </c>
      <c r="J3414" s="23">
        <v>2028.07</v>
      </c>
      <c r="K3414" s="23">
        <f t="shared" si="109"/>
        <v>12168.42</v>
      </c>
      <c r="L3414" s="20">
        <f t="shared" si="108"/>
        <v>5.0598443030913082E-6</v>
      </c>
    </row>
    <row r="3415" spans="1:12" hidden="1" x14ac:dyDescent="0.25">
      <c r="A3415" t="s">
        <v>11061</v>
      </c>
      <c r="B3415" t="s">
        <v>11062</v>
      </c>
      <c r="C3415" t="s">
        <v>11010</v>
      </c>
      <c r="D3415" t="s">
        <v>14907</v>
      </c>
      <c r="G3415" t="str">
        <f>IFERROR(VLOOKUP(F3415,Maquinas!A:B,2,0),"")</f>
        <v/>
      </c>
      <c r="I3415" s="14">
        <v>1</v>
      </c>
      <c r="J3415" s="23">
        <v>12128.47</v>
      </c>
      <c r="K3415" s="23">
        <f t="shared" si="109"/>
        <v>12128.47</v>
      </c>
      <c r="L3415" s="20">
        <f t="shared" si="108"/>
        <v>5.0432323863503911E-6</v>
      </c>
    </row>
    <row r="3416" spans="1:12" x14ac:dyDescent="0.25">
      <c r="A3416" t="s">
        <v>9940</v>
      </c>
      <c r="B3416" t="s">
        <v>9941</v>
      </c>
      <c r="C3416" t="s">
        <v>1922</v>
      </c>
      <c r="D3416" t="s">
        <v>14649</v>
      </c>
      <c r="F3416" t="s">
        <v>14967</v>
      </c>
      <c r="G3416" t="s">
        <v>15511</v>
      </c>
      <c r="H3416" t="s">
        <v>15506</v>
      </c>
      <c r="I3416" s="36">
        <v>2</v>
      </c>
      <c r="J3416" s="37">
        <v>7200</v>
      </c>
      <c r="K3416" s="37">
        <f t="shared" si="109"/>
        <v>14400</v>
      </c>
      <c r="L3416" s="38">
        <f t="shared" si="108"/>
        <v>5.9877747451612317E-6</v>
      </c>
    </row>
    <row r="3417" spans="1:12" x14ac:dyDescent="0.25">
      <c r="A3417" t="s">
        <v>10363</v>
      </c>
      <c r="B3417" t="s">
        <v>10364</v>
      </c>
      <c r="C3417" t="s">
        <v>4937</v>
      </c>
      <c r="D3417" t="s">
        <v>14887</v>
      </c>
      <c r="G3417" t="str">
        <f>IFERROR(VLOOKUP(F3417,Maquinas!A:B,2,0),"")</f>
        <v/>
      </c>
      <c r="H3417" t="s">
        <v>14676</v>
      </c>
      <c r="I3417" s="14">
        <v>2</v>
      </c>
      <c r="J3417" s="23">
        <v>6035</v>
      </c>
      <c r="K3417" s="23">
        <f t="shared" si="109"/>
        <v>12070</v>
      </c>
      <c r="L3417" s="20">
        <f t="shared" si="108"/>
        <v>5.018919525978893E-6</v>
      </c>
    </row>
    <row r="3418" spans="1:12" x14ac:dyDescent="0.25">
      <c r="A3418" t="s">
        <v>4844</v>
      </c>
      <c r="B3418" t="s">
        <v>4845</v>
      </c>
      <c r="C3418" t="s">
        <v>1719</v>
      </c>
      <c r="D3418" t="s">
        <v>14885</v>
      </c>
      <c r="G3418" t="str">
        <f>IFERROR(VLOOKUP(F3418,Maquinas!A:B,2,0),"")</f>
        <v/>
      </c>
      <c r="H3418" t="s">
        <v>14676</v>
      </c>
      <c r="I3418" s="14">
        <v>3</v>
      </c>
      <c r="J3418" s="23">
        <v>4021</v>
      </c>
      <c r="K3418" s="23">
        <f t="shared" si="109"/>
        <v>12063</v>
      </c>
      <c r="L3418" s="20">
        <f t="shared" si="108"/>
        <v>5.0160088021444397E-6</v>
      </c>
    </row>
    <row r="3419" spans="1:12" x14ac:dyDescent="0.25">
      <c r="A3419" t="s">
        <v>2903</v>
      </c>
      <c r="B3419" t="s">
        <v>2904</v>
      </c>
      <c r="C3419" t="s">
        <v>1719</v>
      </c>
      <c r="D3419" t="s">
        <v>15007</v>
      </c>
      <c r="F3419" t="s">
        <v>12458</v>
      </c>
      <c r="G3419" t="s">
        <v>14666</v>
      </c>
      <c r="H3419" t="s">
        <v>1286</v>
      </c>
      <c r="I3419" s="36">
        <v>2</v>
      </c>
      <c r="J3419" s="37">
        <v>6030</v>
      </c>
      <c r="K3419" s="37">
        <f t="shared" si="109"/>
        <v>12060</v>
      </c>
      <c r="L3419" s="20">
        <f t="shared" si="108"/>
        <v>5.0147613490725316E-6</v>
      </c>
    </row>
    <row r="3420" spans="1:12" x14ac:dyDescent="0.25">
      <c r="A3420" t="s">
        <v>7634</v>
      </c>
      <c r="B3420" t="s">
        <v>7635</v>
      </c>
      <c r="C3420" t="s">
        <v>1725</v>
      </c>
      <c r="D3420" t="s">
        <v>14896</v>
      </c>
      <c r="E3420" t="s">
        <v>14890</v>
      </c>
      <c r="F3420" t="s">
        <v>12733</v>
      </c>
      <c r="G3420" t="s">
        <v>14698</v>
      </c>
      <c r="H3420" t="s">
        <v>14697</v>
      </c>
      <c r="I3420" s="14">
        <v>1</v>
      </c>
      <c r="J3420" s="23">
        <v>12060</v>
      </c>
      <c r="K3420" s="23">
        <f t="shared" si="109"/>
        <v>12060</v>
      </c>
      <c r="L3420" s="20">
        <f t="shared" si="108"/>
        <v>5.0147613490725316E-6</v>
      </c>
    </row>
    <row r="3421" spans="1:12" x14ac:dyDescent="0.25">
      <c r="A3421" t="s">
        <v>8203</v>
      </c>
      <c r="B3421" t="s">
        <v>8204</v>
      </c>
      <c r="C3421" t="s">
        <v>1891</v>
      </c>
      <c r="D3421" t="s">
        <v>14946</v>
      </c>
      <c r="E3421" t="s">
        <v>14890</v>
      </c>
      <c r="F3421" t="s">
        <v>12757</v>
      </c>
      <c r="G3421" t="s">
        <v>14700</v>
      </c>
      <c r="H3421" t="s">
        <v>14697</v>
      </c>
      <c r="I3421" s="14">
        <v>4</v>
      </c>
      <c r="J3421" s="23">
        <v>3000</v>
      </c>
      <c r="K3421" s="23">
        <f t="shared" si="109"/>
        <v>12000</v>
      </c>
      <c r="L3421" s="20">
        <f t="shared" si="108"/>
        <v>4.9898122876343593E-6</v>
      </c>
    </row>
    <row r="3422" spans="1:12" x14ac:dyDescent="0.25">
      <c r="A3422" t="s">
        <v>9052</v>
      </c>
      <c r="B3422" t="s">
        <v>9053</v>
      </c>
      <c r="C3422" t="s">
        <v>1891</v>
      </c>
      <c r="D3422" t="s">
        <v>14946</v>
      </c>
      <c r="F3422" t="s">
        <v>13032</v>
      </c>
      <c r="G3422" t="s">
        <v>14661</v>
      </c>
      <c r="H3422" t="s">
        <v>7195</v>
      </c>
      <c r="I3422" s="14">
        <v>6</v>
      </c>
      <c r="J3422" s="23">
        <v>2000</v>
      </c>
      <c r="K3422" s="23">
        <f t="shared" si="109"/>
        <v>12000</v>
      </c>
      <c r="L3422" s="20">
        <f t="shared" si="108"/>
        <v>4.9898122876343593E-6</v>
      </c>
    </row>
    <row r="3423" spans="1:12" x14ac:dyDescent="0.25">
      <c r="A3423" t="s">
        <v>10681</v>
      </c>
      <c r="B3423" t="s">
        <v>10682</v>
      </c>
      <c r="C3423" t="s">
        <v>1970</v>
      </c>
      <c r="D3423" t="s">
        <v>14902</v>
      </c>
      <c r="G3423" t="str">
        <f>IFERROR(VLOOKUP(F3423,Maquinas!A:B,2,0),"")</f>
        <v/>
      </c>
      <c r="H3423" t="s">
        <v>14676</v>
      </c>
      <c r="I3423" s="14">
        <v>2</v>
      </c>
      <c r="J3423" s="23">
        <v>6000</v>
      </c>
      <c r="K3423" s="23">
        <f t="shared" si="109"/>
        <v>12000</v>
      </c>
      <c r="L3423" s="20">
        <f t="shared" si="108"/>
        <v>4.9898122876343593E-6</v>
      </c>
    </row>
    <row r="3424" spans="1:12" s="28" customFormat="1" hidden="1" x14ac:dyDescent="0.25">
      <c r="A3424" s="28" t="s">
        <v>11520</v>
      </c>
      <c r="B3424" s="28" t="s">
        <v>15112</v>
      </c>
      <c r="C3424" s="28" t="s">
        <v>5888</v>
      </c>
      <c r="D3424" s="28" t="s">
        <v>14892</v>
      </c>
      <c r="G3424" s="28" t="str">
        <f>IFERROR(VLOOKUP(F3424,Maquinas!A:B,2,0),"")</f>
        <v/>
      </c>
      <c r="I3424" s="29">
        <v>1</v>
      </c>
      <c r="J3424" s="30">
        <v>11975.45</v>
      </c>
      <c r="K3424" s="30">
        <f t="shared" si="109"/>
        <v>11975.45</v>
      </c>
      <c r="L3424" s="31">
        <f t="shared" si="108"/>
        <v>4.9796039633292415E-6</v>
      </c>
    </row>
    <row r="3425" spans="1:12" x14ac:dyDescent="0.25">
      <c r="A3425" t="s">
        <v>4931</v>
      </c>
      <c r="B3425" t="s">
        <v>4932</v>
      </c>
      <c r="C3425" t="s">
        <v>1906</v>
      </c>
      <c r="D3425" t="s">
        <v>14966</v>
      </c>
      <c r="G3425" t="s">
        <v>14717</v>
      </c>
      <c r="H3425" t="s">
        <v>14778</v>
      </c>
      <c r="I3425" s="14">
        <v>8</v>
      </c>
      <c r="J3425" s="23">
        <v>1490</v>
      </c>
      <c r="K3425" s="23">
        <f t="shared" si="109"/>
        <v>11920</v>
      </c>
      <c r="L3425" s="20">
        <f t="shared" si="108"/>
        <v>4.9565468723834642E-6</v>
      </c>
    </row>
    <row r="3426" spans="1:12" x14ac:dyDescent="0.25">
      <c r="A3426" t="s">
        <v>2853</v>
      </c>
      <c r="B3426" t="s">
        <v>2854</v>
      </c>
      <c r="C3426" t="s">
        <v>1970</v>
      </c>
      <c r="D3426" t="s">
        <v>14902</v>
      </c>
      <c r="F3426" t="s">
        <v>14901</v>
      </c>
      <c r="G3426" t="s">
        <v>14672</v>
      </c>
      <c r="H3426" t="s">
        <v>14714</v>
      </c>
      <c r="I3426" s="14">
        <v>2</v>
      </c>
      <c r="J3426" s="23">
        <v>5929.5</v>
      </c>
      <c r="K3426" s="23">
        <f t="shared" si="109"/>
        <v>11859</v>
      </c>
      <c r="L3426" s="20">
        <f t="shared" si="108"/>
        <v>4.9311819932546559E-6</v>
      </c>
    </row>
    <row r="3427" spans="1:12" x14ac:dyDescent="0.25">
      <c r="A3427" t="s">
        <v>7632</v>
      </c>
      <c r="B3427" t="s">
        <v>7633</v>
      </c>
      <c r="C3427" t="s">
        <v>1891</v>
      </c>
      <c r="D3427" t="s">
        <v>14946</v>
      </c>
      <c r="E3427" t="s">
        <v>14890</v>
      </c>
      <c r="F3427" t="s">
        <v>12445</v>
      </c>
      <c r="G3427" t="s">
        <v>14686</v>
      </c>
      <c r="H3427" t="s">
        <v>1286</v>
      </c>
      <c r="I3427" s="36">
        <v>2</v>
      </c>
      <c r="J3427" s="37">
        <v>5929.5</v>
      </c>
      <c r="K3427" s="37">
        <f t="shared" si="109"/>
        <v>11859</v>
      </c>
      <c r="L3427" s="20">
        <f t="shared" si="108"/>
        <v>4.9311819932546559E-6</v>
      </c>
    </row>
    <row r="3428" spans="1:12" x14ac:dyDescent="0.25">
      <c r="A3428" t="s">
        <v>2841</v>
      </c>
      <c r="B3428" t="s">
        <v>2842</v>
      </c>
      <c r="C3428" t="s">
        <v>1891</v>
      </c>
      <c r="D3428" t="s">
        <v>14946</v>
      </c>
      <c r="F3428" t="s">
        <v>14901</v>
      </c>
      <c r="G3428" t="s">
        <v>14672</v>
      </c>
      <c r="H3428" t="s">
        <v>14714</v>
      </c>
      <c r="I3428" s="14">
        <v>5</v>
      </c>
      <c r="J3428" s="23">
        <v>2363.41</v>
      </c>
      <c r="K3428" s="23">
        <f t="shared" si="109"/>
        <v>11817.05</v>
      </c>
      <c r="L3428" s="20">
        <f t="shared" si="108"/>
        <v>4.9137384411324667E-6</v>
      </c>
    </row>
    <row r="3429" spans="1:12" x14ac:dyDescent="0.25">
      <c r="A3429" t="s">
        <v>10049</v>
      </c>
      <c r="B3429" t="s">
        <v>10050</v>
      </c>
      <c r="C3429" t="s">
        <v>1922</v>
      </c>
      <c r="D3429" t="s">
        <v>14649</v>
      </c>
      <c r="E3429" t="s">
        <v>14890</v>
      </c>
      <c r="F3429" t="s">
        <v>12517</v>
      </c>
      <c r="G3429" t="s">
        <v>14679</v>
      </c>
      <c r="H3429" t="s">
        <v>1286</v>
      </c>
      <c r="I3429" s="36">
        <v>2</v>
      </c>
      <c r="J3429" s="37">
        <v>5900</v>
      </c>
      <c r="K3429" s="37">
        <f t="shared" si="109"/>
        <v>11800</v>
      </c>
      <c r="L3429" s="20">
        <f t="shared" si="108"/>
        <v>4.9066487495071198E-6</v>
      </c>
    </row>
    <row r="3430" spans="1:12" x14ac:dyDescent="0.25">
      <c r="A3430" t="s">
        <v>4091</v>
      </c>
      <c r="B3430" t="s">
        <v>4092</v>
      </c>
      <c r="C3430" t="s">
        <v>1954</v>
      </c>
      <c r="D3430" t="s">
        <v>15007</v>
      </c>
      <c r="G3430" t="str">
        <f>IFERROR(VLOOKUP(F3430,Maquinas!A:B,2,0),"")</f>
        <v/>
      </c>
      <c r="H3430" t="s">
        <v>14676</v>
      </c>
      <c r="I3430" s="14">
        <v>1</v>
      </c>
      <c r="J3430" s="23">
        <v>11600</v>
      </c>
      <c r="K3430" s="23">
        <f t="shared" si="109"/>
        <v>11600</v>
      </c>
      <c r="L3430" s="20">
        <f t="shared" si="108"/>
        <v>4.823485211379881E-6</v>
      </c>
    </row>
    <row r="3431" spans="1:12" hidden="1" x14ac:dyDescent="0.25">
      <c r="A3431" t="s">
        <v>11837</v>
      </c>
      <c r="B3431" t="s">
        <v>11838</v>
      </c>
      <c r="C3431" t="s">
        <v>5888</v>
      </c>
      <c r="D3431" t="s">
        <v>14892</v>
      </c>
      <c r="E3431" t="s">
        <v>14890</v>
      </c>
      <c r="F3431" t="s">
        <v>14676</v>
      </c>
      <c r="G3431" t="str">
        <f>IFERROR(VLOOKUP(F3431,Maquinas!A:B,2,0),"")</f>
        <v/>
      </c>
      <c r="H3431" t="s">
        <v>14676</v>
      </c>
      <c r="I3431" s="14">
        <v>6</v>
      </c>
      <c r="J3431" s="23">
        <v>1919.58</v>
      </c>
      <c r="K3431" s="23">
        <f t="shared" si="109"/>
        <v>11517.48</v>
      </c>
      <c r="L3431" s="20">
        <f t="shared" si="108"/>
        <v>4.7891719355485819E-6</v>
      </c>
    </row>
    <row r="3432" spans="1:12" x14ac:dyDescent="0.25">
      <c r="A3432" t="s">
        <v>9114</v>
      </c>
      <c r="B3432" t="s">
        <v>9115</v>
      </c>
      <c r="C3432" t="s">
        <v>1891</v>
      </c>
      <c r="D3432" t="s">
        <v>14946</v>
      </c>
      <c r="F3432" t="s">
        <v>12620</v>
      </c>
      <c r="G3432" t="s">
        <v>14663</v>
      </c>
      <c r="H3432" t="s">
        <v>7154</v>
      </c>
      <c r="I3432" s="14">
        <v>4</v>
      </c>
      <c r="J3432" s="23">
        <v>2875</v>
      </c>
      <c r="K3432" s="23">
        <f t="shared" si="109"/>
        <v>11500</v>
      </c>
      <c r="L3432" s="20">
        <f t="shared" si="108"/>
        <v>4.7819034423162612E-6</v>
      </c>
    </row>
    <row r="3433" spans="1:12" x14ac:dyDescent="0.25">
      <c r="A3433" t="s">
        <v>7327</v>
      </c>
      <c r="B3433" t="s">
        <v>7328</v>
      </c>
      <c r="C3433" t="s">
        <v>1906</v>
      </c>
      <c r="D3433" t="s">
        <v>14966</v>
      </c>
      <c r="E3433" t="s">
        <v>14890</v>
      </c>
      <c r="F3433" t="s">
        <v>12688</v>
      </c>
      <c r="G3433" t="s">
        <v>14669</v>
      </c>
      <c r="H3433" s="43" t="s">
        <v>7154</v>
      </c>
      <c r="I3433" s="14">
        <v>20</v>
      </c>
      <c r="J3433" s="23">
        <v>572.44000000000005</v>
      </c>
      <c r="K3433" s="23">
        <f t="shared" si="109"/>
        <v>11448.800000000001</v>
      </c>
      <c r="L3433" s="20">
        <f t="shared" si="108"/>
        <v>4.7606135765556882E-6</v>
      </c>
    </row>
    <row r="3434" spans="1:12" x14ac:dyDescent="0.25">
      <c r="A3434" s="76" t="s">
        <v>4218</v>
      </c>
      <c r="B3434" s="76" t="s">
        <v>4219</v>
      </c>
      <c r="C3434" s="76" t="s">
        <v>1965</v>
      </c>
      <c r="D3434" s="76" t="s">
        <v>14908</v>
      </c>
      <c r="E3434" s="76"/>
      <c r="F3434" s="76"/>
      <c r="G3434" s="76" t="str">
        <f>IFERROR(VLOOKUP(F3434,Maquinas!A:B,2,0),"")</f>
        <v/>
      </c>
      <c r="H3434" s="76" t="s">
        <v>14676</v>
      </c>
      <c r="I3434" s="94">
        <v>3</v>
      </c>
      <c r="J3434" s="95">
        <v>3792.57</v>
      </c>
      <c r="K3434" s="95">
        <f t="shared" si="109"/>
        <v>11377.710000000001</v>
      </c>
      <c r="L3434" s="96">
        <f t="shared" si="108"/>
        <v>4.7310530969283612E-6</v>
      </c>
    </row>
    <row r="3435" spans="1:12" x14ac:dyDescent="0.25">
      <c r="A3435" t="s">
        <v>5018</v>
      </c>
      <c r="B3435" t="s">
        <v>5019</v>
      </c>
      <c r="C3435" t="s">
        <v>4937</v>
      </c>
      <c r="D3435" t="s">
        <v>14887</v>
      </c>
      <c r="G3435" t="str">
        <f>IFERROR(VLOOKUP(F3435,Maquinas!A:B,2,0),"")</f>
        <v/>
      </c>
      <c r="H3435" t="s">
        <v>14676</v>
      </c>
      <c r="I3435" s="14">
        <v>2</v>
      </c>
      <c r="J3435" s="23">
        <v>5635.32</v>
      </c>
      <c r="K3435" s="23">
        <f t="shared" si="109"/>
        <v>11270.64</v>
      </c>
      <c r="L3435" s="20">
        <f t="shared" si="108"/>
        <v>4.6865314967919426E-6</v>
      </c>
    </row>
    <row r="3436" spans="1:12" x14ac:dyDescent="0.25">
      <c r="A3436" t="s">
        <v>9669</v>
      </c>
      <c r="B3436" t="s">
        <v>9670</v>
      </c>
      <c r="C3436" t="s">
        <v>1891</v>
      </c>
      <c r="D3436" t="s">
        <v>14946</v>
      </c>
      <c r="F3436" t="s">
        <v>13079</v>
      </c>
      <c r="G3436" t="s">
        <v>14665</v>
      </c>
      <c r="H3436" t="s">
        <v>7195</v>
      </c>
      <c r="I3436" s="14">
        <v>2</v>
      </c>
      <c r="J3436" s="23">
        <v>5600</v>
      </c>
      <c r="K3436" s="23">
        <f t="shared" si="109"/>
        <v>11200</v>
      </c>
      <c r="L3436" s="20">
        <f t="shared" si="108"/>
        <v>4.6571581351254019E-6</v>
      </c>
    </row>
    <row r="3437" spans="1:12" hidden="1" x14ac:dyDescent="0.25">
      <c r="A3437" t="s">
        <v>11819</v>
      </c>
      <c r="B3437" t="s">
        <v>11820</v>
      </c>
      <c r="C3437" t="s">
        <v>1719</v>
      </c>
      <c r="D3437" t="s">
        <v>14885</v>
      </c>
      <c r="E3437" t="s">
        <v>14890</v>
      </c>
      <c r="F3437" t="s">
        <v>14676</v>
      </c>
      <c r="G3437" t="str">
        <f>IFERROR(VLOOKUP(F3437,Maquinas!A:B,2,0),"")</f>
        <v/>
      </c>
      <c r="H3437" t="s">
        <v>14676</v>
      </c>
      <c r="I3437" s="14">
        <v>4</v>
      </c>
      <c r="J3437" s="23">
        <v>2797.97</v>
      </c>
      <c r="K3437" s="23">
        <f t="shared" si="109"/>
        <v>11191.88</v>
      </c>
      <c r="L3437" s="20">
        <f t="shared" si="108"/>
        <v>4.6537816954774356E-6</v>
      </c>
    </row>
    <row r="3438" spans="1:12" x14ac:dyDescent="0.25">
      <c r="A3438" t="s">
        <v>2451</v>
      </c>
      <c r="B3438" t="s">
        <v>2452</v>
      </c>
      <c r="C3438" t="s">
        <v>1719</v>
      </c>
      <c r="D3438" t="s">
        <v>14885</v>
      </c>
      <c r="F3438" t="s">
        <v>12636</v>
      </c>
      <c r="G3438" t="s">
        <v>14692</v>
      </c>
      <c r="H3438" t="s">
        <v>7278</v>
      </c>
      <c r="I3438" s="14">
        <v>4</v>
      </c>
      <c r="J3438" s="23">
        <v>2793.3</v>
      </c>
      <c r="K3438" s="23">
        <f t="shared" si="109"/>
        <v>11173.2</v>
      </c>
      <c r="L3438" s="20">
        <f t="shared" si="108"/>
        <v>4.6460142210163527E-6</v>
      </c>
    </row>
    <row r="3439" spans="1:12" x14ac:dyDescent="0.25">
      <c r="A3439" t="s">
        <v>8765</v>
      </c>
      <c r="B3439" t="s">
        <v>8766</v>
      </c>
      <c r="C3439" t="s">
        <v>2770</v>
      </c>
      <c r="D3439" t="s">
        <v>14925</v>
      </c>
      <c r="E3439" t="s">
        <v>14890</v>
      </c>
      <c r="G3439" t="str">
        <f>IFERROR(VLOOKUP(F3439,Maquinas!A:B,2,0),"")</f>
        <v/>
      </c>
      <c r="H3439" t="s">
        <v>14676</v>
      </c>
      <c r="I3439" s="14">
        <v>5</v>
      </c>
      <c r="J3439" s="23">
        <v>2228.25</v>
      </c>
      <c r="K3439" s="23">
        <f t="shared" si="109"/>
        <v>11141.25</v>
      </c>
      <c r="L3439" s="20">
        <f t="shared" si="108"/>
        <v>4.6327288458005258E-6</v>
      </c>
    </row>
    <row r="3440" spans="1:12" x14ac:dyDescent="0.25">
      <c r="A3440" t="s">
        <v>7658</v>
      </c>
      <c r="B3440" t="s">
        <v>7659</v>
      </c>
      <c r="C3440" t="s">
        <v>1906</v>
      </c>
      <c r="D3440" t="s">
        <v>14966</v>
      </c>
      <c r="E3440" t="s">
        <v>14890</v>
      </c>
      <c r="F3440" t="s">
        <v>14676</v>
      </c>
      <c r="G3440" t="str">
        <f>IFERROR(VLOOKUP(F3440,Maquinas!A:B,2,0),"")</f>
        <v/>
      </c>
      <c r="H3440" t="s">
        <v>14676</v>
      </c>
      <c r="I3440" s="14">
        <v>50</v>
      </c>
      <c r="J3440" s="23">
        <v>222.35</v>
      </c>
      <c r="K3440" s="23">
        <f t="shared" si="109"/>
        <v>11117.5</v>
      </c>
      <c r="L3440" s="20">
        <f t="shared" si="108"/>
        <v>4.6228531756479162E-6</v>
      </c>
    </row>
    <row r="3441" spans="1:12" x14ac:dyDescent="0.25">
      <c r="A3441" t="s">
        <v>8209</v>
      </c>
      <c r="B3441" t="s">
        <v>8210</v>
      </c>
      <c r="C3441" t="s">
        <v>1725</v>
      </c>
      <c r="D3441" t="s">
        <v>14896</v>
      </c>
      <c r="E3441" t="s">
        <v>14890</v>
      </c>
      <c r="G3441" t="str">
        <f>IFERROR(VLOOKUP(F3441,Maquinas!A:B,2,0),"")</f>
        <v/>
      </c>
      <c r="H3441" t="s">
        <v>14676</v>
      </c>
      <c r="I3441" s="14">
        <v>1</v>
      </c>
      <c r="J3441" s="23">
        <v>11020</v>
      </c>
      <c r="K3441" s="23">
        <f t="shared" si="109"/>
        <v>11020</v>
      </c>
      <c r="L3441" s="20">
        <f t="shared" si="108"/>
        <v>4.5823109508108869E-6</v>
      </c>
    </row>
    <row r="3442" spans="1:12" x14ac:dyDescent="0.25">
      <c r="A3442" t="s">
        <v>9418</v>
      </c>
      <c r="B3442" t="s">
        <v>9419</v>
      </c>
      <c r="C3442" t="s">
        <v>1725</v>
      </c>
      <c r="D3442" t="s">
        <v>14896</v>
      </c>
      <c r="F3442" t="s">
        <v>12875</v>
      </c>
      <c r="G3442" t="s">
        <v>14671</v>
      </c>
      <c r="H3442" t="s">
        <v>7278</v>
      </c>
      <c r="I3442" s="14">
        <v>20</v>
      </c>
      <c r="J3442" s="23">
        <v>550</v>
      </c>
      <c r="K3442" s="23">
        <f t="shared" si="109"/>
        <v>11000</v>
      </c>
      <c r="L3442" s="20">
        <f t="shared" si="108"/>
        <v>4.5739945969981632E-6</v>
      </c>
    </row>
    <row r="3443" spans="1:12" hidden="1" x14ac:dyDescent="0.25">
      <c r="A3443" t="s">
        <v>11803</v>
      </c>
      <c r="B3443" t="s">
        <v>11804</v>
      </c>
      <c r="C3443" t="s">
        <v>2770</v>
      </c>
      <c r="D3443" t="s">
        <v>14925</v>
      </c>
      <c r="E3443" t="s">
        <v>14890</v>
      </c>
      <c r="F3443" t="s">
        <v>14676</v>
      </c>
      <c r="G3443" t="str">
        <f>IFERROR(VLOOKUP(F3443,Maquinas!A:B,2,0),"")</f>
        <v/>
      </c>
      <c r="H3443" t="s">
        <v>14676</v>
      </c>
      <c r="I3443" s="14">
        <v>1</v>
      </c>
      <c r="J3443" s="23">
        <v>10924</v>
      </c>
      <c r="K3443" s="23">
        <f t="shared" si="109"/>
        <v>10924</v>
      </c>
      <c r="L3443" s="20">
        <f t="shared" si="108"/>
        <v>4.5423924525098122E-6</v>
      </c>
    </row>
    <row r="3444" spans="1:12" x14ac:dyDescent="0.25">
      <c r="A3444" t="s">
        <v>8969</v>
      </c>
      <c r="B3444" t="s">
        <v>8970</v>
      </c>
      <c r="C3444" t="s">
        <v>1970</v>
      </c>
      <c r="D3444" t="s">
        <v>14902</v>
      </c>
      <c r="E3444" t="s">
        <v>14890</v>
      </c>
      <c r="F3444" t="s">
        <v>12688</v>
      </c>
      <c r="G3444" t="s">
        <v>14669</v>
      </c>
      <c r="H3444" s="43" t="s">
        <v>7154</v>
      </c>
      <c r="I3444" s="14">
        <v>2</v>
      </c>
      <c r="J3444" s="23">
        <v>5460</v>
      </c>
      <c r="K3444" s="23">
        <f t="shared" si="109"/>
        <v>10920</v>
      </c>
      <c r="L3444" s="20">
        <f t="shared" si="108"/>
        <v>4.5407291817472672E-6</v>
      </c>
    </row>
    <row r="3445" spans="1:12" x14ac:dyDescent="0.25">
      <c r="A3445" t="s">
        <v>2633</v>
      </c>
      <c r="B3445" t="s">
        <v>2634</v>
      </c>
      <c r="C3445" t="s">
        <v>1719</v>
      </c>
      <c r="D3445" t="s">
        <v>14885</v>
      </c>
      <c r="F3445" t="s">
        <v>12875</v>
      </c>
      <c r="G3445" t="s">
        <v>14671</v>
      </c>
      <c r="H3445" t="s">
        <v>7278</v>
      </c>
      <c r="I3445" s="14">
        <v>2</v>
      </c>
      <c r="J3445" s="23">
        <v>5459.16</v>
      </c>
      <c r="K3445" s="23">
        <f t="shared" si="109"/>
        <v>10918.32</v>
      </c>
      <c r="L3445" s="20">
        <f t="shared" si="108"/>
        <v>4.5400306080269981E-6</v>
      </c>
    </row>
    <row r="3446" spans="1:12" x14ac:dyDescent="0.25">
      <c r="A3446" t="s">
        <v>2635</v>
      </c>
      <c r="B3446" t="s">
        <v>2636</v>
      </c>
      <c r="C3446" t="s">
        <v>1719</v>
      </c>
      <c r="D3446" t="s">
        <v>14885</v>
      </c>
      <c r="F3446" t="s">
        <v>12875</v>
      </c>
      <c r="G3446" t="s">
        <v>14671</v>
      </c>
      <c r="H3446" t="s">
        <v>7278</v>
      </c>
      <c r="I3446" s="14">
        <v>2</v>
      </c>
      <c r="J3446" s="23">
        <v>5459.16</v>
      </c>
      <c r="K3446" s="23">
        <f t="shared" si="109"/>
        <v>10918.32</v>
      </c>
      <c r="L3446" s="20">
        <f t="shared" si="108"/>
        <v>4.5400306080269981E-6</v>
      </c>
    </row>
    <row r="3447" spans="1:12" x14ac:dyDescent="0.25">
      <c r="A3447" t="s">
        <v>2959</v>
      </c>
      <c r="B3447" t="s">
        <v>2960</v>
      </c>
      <c r="C3447" t="s">
        <v>1906</v>
      </c>
      <c r="D3447" t="s">
        <v>14966</v>
      </c>
      <c r="F3447" t="s">
        <v>12458</v>
      </c>
      <c r="G3447" t="s">
        <v>14666</v>
      </c>
      <c r="H3447" t="s">
        <v>1286</v>
      </c>
      <c r="I3447" s="36">
        <v>2</v>
      </c>
      <c r="J3447" s="37">
        <v>5459.16</v>
      </c>
      <c r="K3447" s="37">
        <f t="shared" si="109"/>
        <v>10918.32</v>
      </c>
      <c r="L3447" s="20">
        <f t="shared" si="108"/>
        <v>4.5400306080269981E-6</v>
      </c>
    </row>
    <row r="3448" spans="1:12" x14ac:dyDescent="0.25">
      <c r="A3448" s="155" t="s">
        <v>3051</v>
      </c>
      <c r="B3448" s="155" t="s">
        <v>3052</v>
      </c>
      <c r="C3448" s="155" t="s">
        <v>15445</v>
      </c>
      <c r="D3448" s="155" t="s">
        <v>14649</v>
      </c>
      <c r="E3448" s="155"/>
      <c r="F3448" s="155" t="s">
        <v>13152</v>
      </c>
      <c r="G3448" s="155" t="s">
        <v>14687</v>
      </c>
      <c r="H3448" s="155" t="s">
        <v>1286</v>
      </c>
      <c r="I3448" s="156">
        <v>2</v>
      </c>
      <c r="J3448" s="157">
        <v>5459.16</v>
      </c>
      <c r="K3448" s="157">
        <f t="shared" si="109"/>
        <v>10918.32</v>
      </c>
      <c r="L3448" s="158">
        <f t="shared" si="108"/>
        <v>4.5400306080269981E-6</v>
      </c>
    </row>
    <row r="3449" spans="1:12" x14ac:dyDescent="0.25">
      <c r="A3449" t="s">
        <v>3303</v>
      </c>
      <c r="B3449" t="s">
        <v>3304</v>
      </c>
      <c r="C3449" t="s">
        <v>2094</v>
      </c>
      <c r="D3449" t="s">
        <v>14910</v>
      </c>
      <c r="F3449" t="s">
        <v>14895</v>
      </c>
      <c r="G3449" t="s">
        <v>14664</v>
      </c>
      <c r="H3449" t="s">
        <v>7195</v>
      </c>
      <c r="I3449" s="14">
        <v>2</v>
      </c>
      <c r="J3449" s="23">
        <v>5459.16</v>
      </c>
      <c r="K3449" s="23">
        <f t="shared" si="109"/>
        <v>10918.32</v>
      </c>
      <c r="L3449" s="20">
        <f t="shared" si="108"/>
        <v>4.5400306080269981E-6</v>
      </c>
    </row>
    <row r="3450" spans="1:12" x14ac:dyDescent="0.25">
      <c r="A3450" t="s">
        <v>3384</v>
      </c>
      <c r="B3450" t="s">
        <v>3385</v>
      </c>
      <c r="C3450" t="s">
        <v>1719</v>
      </c>
      <c r="D3450" t="s">
        <v>14885</v>
      </c>
      <c r="F3450" t="s">
        <v>12504</v>
      </c>
      <c r="G3450" t="s">
        <v>14699</v>
      </c>
      <c r="H3450" t="s">
        <v>14697</v>
      </c>
      <c r="I3450" s="14">
        <v>2</v>
      </c>
      <c r="J3450" s="23">
        <v>5459.16</v>
      </c>
      <c r="K3450" s="23">
        <f t="shared" si="109"/>
        <v>10918.32</v>
      </c>
      <c r="L3450" s="20">
        <f t="shared" si="108"/>
        <v>4.5400306080269981E-6</v>
      </c>
    </row>
    <row r="3451" spans="1:12" x14ac:dyDescent="0.25">
      <c r="A3451" t="s">
        <v>3428</v>
      </c>
      <c r="B3451" t="s">
        <v>3429</v>
      </c>
      <c r="C3451" t="s">
        <v>1719</v>
      </c>
      <c r="D3451" t="s">
        <v>14885</v>
      </c>
      <c r="F3451" t="s">
        <v>12757</v>
      </c>
      <c r="G3451" t="s">
        <v>14700</v>
      </c>
      <c r="H3451" t="s">
        <v>14697</v>
      </c>
      <c r="I3451" s="14">
        <v>2</v>
      </c>
      <c r="J3451" s="23">
        <v>5459.16</v>
      </c>
      <c r="K3451" s="23">
        <f t="shared" si="109"/>
        <v>10918.32</v>
      </c>
      <c r="L3451" s="20">
        <f t="shared" si="108"/>
        <v>4.5400306080269981E-6</v>
      </c>
    </row>
    <row r="3452" spans="1:12" x14ac:dyDescent="0.25">
      <c r="A3452" t="s">
        <v>3711</v>
      </c>
      <c r="B3452" t="s">
        <v>3712</v>
      </c>
      <c r="C3452" t="s">
        <v>1970</v>
      </c>
      <c r="D3452" t="s">
        <v>14902</v>
      </c>
      <c r="G3452" t="str">
        <f>IFERROR(VLOOKUP(F3452,Maquinas!A:B,2,0),"")</f>
        <v/>
      </c>
      <c r="H3452" t="s">
        <v>14676</v>
      </c>
      <c r="I3452" s="14">
        <v>2</v>
      </c>
      <c r="J3452" s="23">
        <v>5459.16</v>
      </c>
      <c r="K3452" s="23">
        <f t="shared" si="109"/>
        <v>10918.32</v>
      </c>
      <c r="L3452" s="20">
        <f t="shared" si="108"/>
        <v>4.5400306080269981E-6</v>
      </c>
    </row>
    <row r="3453" spans="1:12" x14ac:dyDescent="0.25">
      <c r="A3453" t="s">
        <v>4010</v>
      </c>
      <c r="B3453" t="s">
        <v>4011</v>
      </c>
      <c r="C3453" t="s">
        <v>1970</v>
      </c>
      <c r="D3453" t="s">
        <v>14902</v>
      </c>
      <c r="G3453" t="str">
        <f>IFERROR(VLOOKUP(F3453,Maquinas!A:B,2,0),"")</f>
        <v/>
      </c>
      <c r="H3453" t="s">
        <v>14676</v>
      </c>
      <c r="I3453" s="14">
        <v>2</v>
      </c>
      <c r="J3453" s="23">
        <v>5459.16</v>
      </c>
      <c r="K3453" s="23">
        <f t="shared" si="109"/>
        <v>10918.32</v>
      </c>
      <c r="L3453" s="20">
        <f t="shared" si="108"/>
        <v>4.5400306080269981E-6</v>
      </c>
    </row>
    <row r="3454" spans="1:12" x14ac:dyDescent="0.25">
      <c r="A3454" t="s">
        <v>4087</v>
      </c>
      <c r="B3454" t="s">
        <v>4088</v>
      </c>
      <c r="C3454" t="s">
        <v>1922</v>
      </c>
      <c r="D3454" t="s">
        <v>14649</v>
      </c>
      <c r="G3454" t="str">
        <f>IFERROR(VLOOKUP(F3454,Maquinas!A:B,2,0),"")</f>
        <v/>
      </c>
      <c r="H3454" t="s">
        <v>14676</v>
      </c>
      <c r="I3454" s="14">
        <v>2</v>
      </c>
      <c r="J3454" s="23">
        <v>5459.16</v>
      </c>
      <c r="K3454" s="23">
        <f t="shared" si="109"/>
        <v>10918.32</v>
      </c>
      <c r="L3454" s="20">
        <f t="shared" si="108"/>
        <v>4.5400306080269981E-6</v>
      </c>
    </row>
    <row r="3455" spans="1:12" x14ac:dyDescent="0.25">
      <c r="A3455" t="s">
        <v>4618</v>
      </c>
      <c r="B3455" t="s">
        <v>4619</v>
      </c>
      <c r="C3455" t="s">
        <v>1725</v>
      </c>
      <c r="D3455" t="s">
        <v>14896</v>
      </c>
      <c r="G3455" t="str">
        <f>IFERROR(VLOOKUP(F3455,Maquinas!A:B,2,0),"")</f>
        <v/>
      </c>
      <c r="H3455" t="s">
        <v>14676</v>
      </c>
      <c r="I3455" s="14">
        <v>2</v>
      </c>
      <c r="J3455" s="23">
        <v>5459.16</v>
      </c>
      <c r="K3455" s="23">
        <f t="shared" si="109"/>
        <v>10918.32</v>
      </c>
      <c r="L3455" s="20">
        <f t="shared" si="108"/>
        <v>4.5400306080269981E-6</v>
      </c>
    </row>
    <row r="3456" spans="1:12" x14ac:dyDescent="0.25">
      <c r="A3456" t="s">
        <v>4721</v>
      </c>
      <c r="B3456" t="s">
        <v>4722</v>
      </c>
      <c r="C3456" t="s">
        <v>1725</v>
      </c>
      <c r="D3456" t="s">
        <v>14896</v>
      </c>
      <c r="G3456" t="str">
        <f>IFERROR(VLOOKUP(F3456,Maquinas!A:B,2,0),"")</f>
        <v/>
      </c>
      <c r="H3456" t="s">
        <v>14676</v>
      </c>
      <c r="I3456" s="14">
        <v>2</v>
      </c>
      <c r="J3456" s="23">
        <v>5459.16</v>
      </c>
      <c r="K3456" s="23">
        <f t="shared" si="109"/>
        <v>10918.32</v>
      </c>
      <c r="L3456" s="20">
        <f t="shared" si="108"/>
        <v>4.5400306080269981E-6</v>
      </c>
    </row>
    <row r="3457" spans="1:12" x14ac:dyDescent="0.25">
      <c r="A3457" t="s">
        <v>7951</v>
      </c>
      <c r="B3457" t="s">
        <v>7952</v>
      </c>
      <c r="C3457" t="s">
        <v>1725</v>
      </c>
      <c r="D3457" t="s">
        <v>14896</v>
      </c>
      <c r="E3457" t="s">
        <v>14890</v>
      </c>
      <c r="F3457" t="s">
        <v>12620</v>
      </c>
      <c r="G3457" t="s">
        <v>14663</v>
      </c>
      <c r="H3457" t="s">
        <v>7154</v>
      </c>
      <c r="I3457" s="14">
        <v>4</v>
      </c>
      <c r="J3457" s="23">
        <v>2700</v>
      </c>
      <c r="K3457" s="23">
        <f t="shared" si="109"/>
        <v>10800</v>
      </c>
      <c r="L3457" s="20">
        <f t="shared" si="108"/>
        <v>4.4908310588709236E-6</v>
      </c>
    </row>
    <row r="3458" spans="1:12" x14ac:dyDescent="0.25">
      <c r="A3458" t="s">
        <v>7967</v>
      </c>
      <c r="B3458" t="s">
        <v>4255</v>
      </c>
      <c r="C3458" t="s">
        <v>2770</v>
      </c>
      <c r="D3458" t="s">
        <v>14925</v>
      </c>
      <c r="E3458" t="s">
        <v>14890</v>
      </c>
      <c r="F3458" t="s">
        <v>12620</v>
      </c>
      <c r="G3458" t="s">
        <v>14663</v>
      </c>
      <c r="H3458" t="s">
        <v>7154</v>
      </c>
      <c r="I3458" s="14">
        <v>2</v>
      </c>
      <c r="J3458" s="23">
        <v>5400</v>
      </c>
      <c r="K3458" s="23">
        <f t="shared" si="109"/>
        <v>10800</v>
      </c>
      <c r="L3458" s="20">
        <f t="shared" si="108"/>
        <v>4.4908310588709236E-6</v>
      </c>
    </row>
    <row r="3459" spans="1:12" x14ac:dyDescent="0.25">
      <c r="A3459" t="s">
        <v>8633</v>
      </c>
      <c r="B3459" t="s">
        <v>8634</v>
      </c>
      <c r="C3459" t="s">
        <v>1891</v>
      </c>
      <c r="D3459" t="s">
        <v>14946</v>
      </c>
      <c r="E3459" t="s">
        <v>14890</v>
      </c>
      <c r="F3459" t="s">
        <v>12517</v>
      </c>
      <c r="G3459" t="s">
        <v>14679</v>
      </c>
      <c r="H3459" t="s">
        <v>1286</v>
      </c>
      <c r="I3459" s="36">
        <v>2</v>
      </c>
      <c r="J3459" s="37">
        <v>5400</v>
      </c>
      <c r="K3459" s="37">
        <f t="shared" si="109"/>
        <v>10800</v>
      </c>
      <c r="L3459" s="20">
        <f t="shared" si="108"/>
        <v>4.4908310588709236E-6</v>
      </c>
    </row>
    <row r="3460" spans="1:12" x14ac:dyDescent="0.25">
      <c r="A3460" t="s">
        <v>8418</v>
      </c>
      <c r="B3460" t="s">
        <v>8419</v>
      </c>
      <c r="C3460" t="s">
        <v>1922</v>
      </c>
      <c r="D3460" t="s">
        <v>14649</v>
      </c>
      <c r="F3460" t="s">
        <v>14967</v>
      </c>
      <c r="G3460" t="s">
        <v>15511</v>
      </c>
      <c r="H3460" t="s">
        <v>15506</v>
      </c>
      <c r="I3460" s="36">
        <v>1</v>
      </c>
      <c r="J3460" s="37">
        <v>4900</v>
      </c>
      <c r="K3460" s="37">
        <f t="shared" si="109"/>
        <v>4900</v>
      </c>
      <c r="L3460" s="38">
        <f t="shared" si="108"/>
        <v>2.0375066841173633E-6</v>
      </c>
    </row>
    <row r="3461" spans="1:12" x14ac:dyDescent="0.25">
      <c r="A3461" t="s">
        <v>3063</v>
      </c>
      <c r="B3461" t="s">
        <v>3064</v>
      </c>
      <c r="C3461" t="s">
        <v>1719</v>
      </c>
      <c r="D3461" t="s">
        <v>14885</v>
      </c>
      <c r="F3461" t="s">
        <v>14988</v>
      </c>
      <c r="G3461" t="s">
        <v>14691</v>
      </c>
      <c r="H3461" t="s">
        <v>1286</v>
      </c>
      <c r="I3461" s="36">
        <v>4</v>
      </c>
      <c r="J3461" s="37">
        <v>2652.71</v>
      </c>
      <c r="K3461" s="37">
        <f t="shared" si="109"/>
        <v>10610.84</v>
      </c>
      <c r="L3461" s="20">
        <f t="shared" si="108"/>
        <v>4.4121749845101804E-6</v>
      </c>
    </row>
    <row r="3462" spans="1:12" x14ac:dyDescent="0.25">
      <c r="A3462" t="s">
        <v>4493</v>
      </c>
      <c r="B3462" t="s">
        <v>4494</v>
      </c>
      <c r="C3462" t="s">
        <v>1725</v>
      </c>
      <c r="D3462" t="s">
        <v>14896</v>
      </c>
      <c r="G3462" t="str">
        <f>IFERROR(VLOOKUP(F3462,Maquinas!A:B,2,0),"")</f>
        <v/>
      </c>
      <c r="H3462" t="s">
        <v>14676</v>
      </c>
      <c r="I3462" s="14">
        <v>1</v>
      </c>
      <c r="J3462" s="23">
        <v>10494</v>
      </c>
      <c r="K3462" s="23">
        <f t="shared" si="109"/>
        <v>10494</v>
      </c>
      <c r="L3462" s="20">
        <f t="shared" si="108"/>
        <v>4.363590845536247E-6</v>
      </c>
    </row>
    <row r="3463" spans="1:12" x14ac:dyDescent="0.25">
      <c r="A3463" t="s">
        <v>7503</v>
      </c>
      <c r="B3463" t="s">
        <v>7504</v>
      </c>
      <c r="C3463" t="s">
        <v>1906</v>
      </c>
      <c r="D3463" t="s">
        <v>14966</v>
      </c>
      <c r="E3463" t="s">
        <v>14890</v>
      </c>
      <c r="F3463" t="s">
        <v>14901</v>
      </c>
      <c r="G3463" t="s">
        <v>14672</v>
      </c>
      <c r="H3463" t="s">
        <v>14714</v>
      </c>
      <c r="I3463" s="14">
        <v>11</v>
      </c>
      <c r="J3463" s="23">
        <v>949.09</v>
      </c>
      <c r="K3463" s="23">
        <f t="shared" si="109"/>
        <v>10439.99</v>
      </c>
      <c r="L3463" s="20">
        <f t="shared" si="108"/>
        <v>4.3411325320649866E-6</v>
      </c>
    </row>
    <row r="3464" spans="1:12" x14ac:dyDescent="0.25">
      <c r="A3464" t="s">
        <v>7505</v>
      </c>
      <c r="B3464" t="s">
        <v>7506</v>
      </c>
      <c r="C3464" t="s">
        <v>1906</v>
      </c>
      <c r="D3464" t="s">
        <v>14966</v>
      </c>
      <c r="E3464" t="s">
        <v>14890</v>
      </c>
      <c r="F3464" t="s">
        <v>14901</v>
      </c>
      <c r="G3464" t="s">
        <v>14672</v>
      </c>
      <c r="H3464" t="s">
        <v>14714</v>
      </c>
      <c r="I3464" s="14">
        <v>11</v>
      </c>
      <c r="J3464" s="23">
        <v>949.09</v>
      </c>
      <c r="K3464" s="23">
        <f t="shared" si="109"/>
        <v>10439.99</v>
      </c>
      <c r="L3464" s="20">
        <f t="shared" si="108"/>
        <v>4.3411325320649866E-6</v>
      </c>
    </row>
    <row r="3465" spans="1:12" x14ac:dyDescent="0.25">
      <c r="A3465" s="76" t="s">
        <v>9971</v>
      </c>
      <c r="B3465" s="76" t="s">
        <v>9972</v>
      </c>
      <c r="C3465" s="76" t="s">
        <v>1965</v>
      </c>
      <c r="D3465" s="76" t="s">
        <v>14908</v>
      </c>
      <c r="E3465" s="76"/>
      <c r="F3465" s="76"/>
      <c r="G3465" s="76" t="str">
        <f>IFERROR(VLOOKUP(F3465,Maquinas!A:B,2,0),"")</f>
        <v/>
      </c>
      <c r="H3465" s="76" t="s">
        <v>14676</v>
      </c>
      <c r="I3465" s="94">
        <v>1</v>
      </c>
      <c r="J3465" s="95">
        <v>10300</v>
      </c>
      <c r="K3465" s="95">
        <f t="shared" si="109"/>
        <v>10300</v>
      </c>
      <c r="L3465" s="96">
        <f t="shared" si="108"/>
        <v>4.2829222135528255E-6</v>
      </c>
    </row>
    <row r="3466" spans="1:12" x14ac:dyDescent="0.25">
      <c r="A3466" t="s">
        <v>8491</v>
      </c>
      <c r="B3466" t="s">
        <v>8492</v>
      </c>
      <c r="C3466" t="s">
        <v>1891</v>
      </c>
      <c r="D3466" t="s">
        <v>14946</v>
      </c>
      <c r="G3466" t="str">
        <f>IFERROR(VLOOKUP(F3466,Maquinas!A:B,2,0),"")</f>
        <v/>
      </c>
      <c r="H3466" t="s">
        <v>14676</v>
      </c>
      <c r="I3466" s="14">
        <v>1</v>
      </c>
      <c r="J3466" s="23">
        <v>10200</v>
      </c>
      <c r="K3466" s="23">
        <f t="shared" si="109"/>
        <v>10200</v>
      </c>
      <c r="L3466" s="20">
        <f t="shared" si="108"/>
        <v>4.2413404444892057E-6</v>
      </c>
    </row>
    <row r="3467" spans="1:12" x14ac:dyDescent="0.25">
      <c r="A3467" t="s">
        <v>2477</v>
      </c>
      <c r="B3467" t="s">
        <v>2478</v>
      </c>
      <c r="C3467" t="s">
        <v>1906</v>
      </c>
      <c r="D3467" t="s">
        <v>14966</v>
      </c>
      <c r="F3467" t="s">
        <v>12636</v>
      </c>
      <c r="G3467" t="s">
        <v>14692</v>
      </c>
      <c r="H3467" t="s">
        <v>7278</v>
      </c>
      <c r="I3467" s="14">
        <v>12</v>
      </c>
      <c r="J3467" s="23">
        <v>844.4</v>
      </c>
      <c r="K3467" s="23">
        <f t="shared" si="109"/>
        <v>10132.799999999999</v>
      </c>
      <c r="L3467" s="20">
        <f t="shared" si="108"/>
        <v>4.2133974956784532E-6</v>
      </c>
    </row>
    <row r="3468" spans="1:12" x14ac:dyDescent="0.25">
      <c r="A3468" t="s">
        <v>9884</v>
      </c>
      <c r="B3468" t="s">
        <v>9885</v>
      </c>
      <c r="C3468" t="s">
        <v>1906</v>
      </c>
      <c r="D3468" t="s">
        <v>14966</v>
      </c>
      <c r="F3468" t="s">
        <v>14828</v>
      </c>
      <c r="G3468" t="str">
        <f>IFERROR(VLOOKUP(F3468,Maquinas!A:B,2,0),"")</f>
        <v/>
      </c>
      <c r="H3468" t="s">
        <v>14676</v>
      </c>
      <c r="I3468" s="14">
        <v>10</v>
      </c>
      <c r="J3468" s="23">
        <v>1013</v>
      </c>
      <c r="K3468" s="23">
        <f t="shared" si="109"/>
        <v>10130</v>
      </c>
      <c r="L3468" s="20">
        <f t="shared" si="108"/>
        <v>4.212233206144672E-6</v>
      </c>
    </row>
    <row r="3469" spans="1:12" x14ac:dyDescent="0.25">
      <c r="A3469" t="s">
        <v>10685</v>
      </c>
      <c r="B3469" t="s">
        <v>10686</v>
      </c>
      <c r="C3469" t="s">
        <v>1725</v>
      </c>
      <c r="D3469" t="s">
        <v>14896</v>
      </c>
      <c r="F3469" t="s">
        <v>13216</v>
      </c>
      <c r="G3469" t="str">
        <f>IFERROR(VLOOKUP(F3469,Maquinas!A:B,2,0),"")</f>
        <v/>
      </c>
      <c r="H3469" t="s">
        <v>13216</v>
      </c>
      <c r="I3469" s="14">
        <v>2</v>
      </c>
      <c r="J3469" s="23">
        <v>5042.0200000000004</v>
      </c>
      <c r="K3469" s="23">
        <f t="shared" si="109"/>
        <v>10084.040000000001</v>
      </c>
      <c r="L3469" s="20">
        <f t="shared" si="108"/>
        <v>4.1931222250830323E-6</v>
      </c>
    </row>
    <row r="3470" spans="1:12" x14ac:dyDescent="0.25">
      <c r="A3470" t="s">
        <v>7898</v>
      </c>
      <c r="B3470" t="s">
        <v>7899</v>
      </c>
      <c r="C3470" t="s">
        <v>1922</v>
      </c>
      <c r="D3470" t="s">
        <v>14649</v>
      </c>
      <c r="E3470" t="s">
        <v>14890</v>
      </c>
      <c r="F3470" t="s">
        <v>12458</v>
      </c>
      <c r="G3470" t="s">
        <v>14666</v>
      </c>
      <c r="H3470" t="s">
        <v>1286</v>
      </c>
      <c r="I3470" s="36">
        <v>50</v>
      </c>
      <c r="J3470" s="37">
        <v>201</v>
      </c>
      <c r="K3470" s="37">
        <f t="shared" si="109"/>
        <v>10050</v>
      </c>
      <c r="L3470" s="20">
        <f t="shared" si="108"/>
        <v>4.178967790893776E-6</v>
      </c>
    </row>
    <row r="3471" spans="1:12" s="28" customFormat="1" hidden="1" x14ac:dyDescent="0.25">
      <c r="A3471" s="28" t="s">
        <v>11532</v>
      </c>
      <c r="B3471" s="28" t="s">
        <v>11533</v>
      </c>
      <c r="C3471" s="28" t="s">
        <v>5888</v>
      </c>
      <c r="D3471" s="28" t="s">
        <v>14892</v>
      </c>
      <c r="G3471" s="28" t="str">
        <f>IFERROR(VLOOKUP(F3471,Maquinas!A:B,2,0),"")</f>
        <v/>
      </c>
      <c r="I3471" s="29">
        <v>4</v>
      </c>
      <c r="J3471" s="30">
        <v>2512.5</v>
      </c>
      <c r="K3471" s="30">
        <f t="shared" si="109"/>
        <v>10050</v>
      </c>
      <c r="L3471" s="31">
        <f t="shared" ref="L3471:L3534" si="110">+K3471/$K$4057</f>
        <v>4.178967790893776E-6</v>
      </c>
    </row>
    <row r="3472" spans="1:12" x14ac:dyDescent="0.25">
      <c r="A3472" t="s">
        <v>4388</v>
      </c>
      <c r="B3472" t="s">
        <v>4389</v>
      </c>
      <c r="C3472" t="s">
        <v>1954</v>
      </c>
      <c r="D3472" t="s">
        <v>15007</v>
      </c>
      <c r="G3472" t="str">
        <f>IFERROR(VLOOKUP(F3472,Maquinas!A:B,2,0),"")</f>
        <v/>
      </c>
      <c r="H3472" t="s">
        <v>14676</v>
      </c>
      <c r="I3472" s="14">
        <v>4</v>
      </c>
      <c r="J3472" s="23">
        <v>2510</v>
      </c>
      <c r="K3472" s="23">
        <f t="shared" si="109"/>
        <v>10040</v>
      </c>
      <c r="L3472" s="20">
        <f t="shared" si="110"/>
        <v>4.1748096139874145E-6</v>
      </c>
    </row>
    <row r="3473" spans="1:12" x14ac:dyDescent="0.25">
      <c r="A3473" t="s">
        <v>8868</v>
      </c>
      <c r="B3473" t="s">
        <v>8869</v>
      </c>
      <c r="C3473" t="s">
        <v>1922</v>
      </c>
      <c r="D3473" t="s">
        <v>14649</v>
      </c>
      <c r="F3473" t="s">
        <v>12517</v>
      </c>
      <c r="G3473" t="s">
        <v>14679</v>
      </c>
      <c r="H3473" t="s">
        <v>1286</v>
      </c>
      <c r="I3473" s="36">
        <v>1</v>
      </c>
      <c r="J3473" s="37">
        <v>10030</v>
      </c>
      <c r="K3473" s="37">
        <f t="shared" ref="K3473:K3536" si="111">+I3473*J3473</f>
        <v>10030</v>
      </c>
      <c r="L3473" s="20">
        <f t="shared" si="110"/>
        <v>4.1706514370810522E-6</v>
      </c>
    </row>
    <row r="3474" spans="1:12" x14ac:dyDescent="0.25">
      <c r="A3474" t="s">
        <v>3595</v>
      </c>
      <c r="B3474" t="s">
        <v>3596</v>
      </c>
      <c r="C3474" t="s">
        <v>1891</v>
      </c>
      <c r="D3474" t="s">
        <v>14946</v>
      </c>
      <c r="G3474" t="str">
        <f>IFERROR(VLOOKUP(F3474,Maquinas!A:B,2,0),"")</f>
        <v/>
      </c>
      <c r="H3474" t="s">
        <v>14676</v>
      </c>
      <c r="I3474" s="14">
        <v>5</v>
      </c>
      <c r="J3474" s="23">
        <v>2000</v>
      </c>
      <c r="K3474" s="23">
        <f t="shared" si="111"/>
        <v>10000</v>
      </c>
      <c r="L3474" s="20">
        <f t="shared" si="110"/>
        <v>4.1581769063619661E-6</v>
      </c>
    </row>
    <row r="3475" spans="1:12" x14ac:dyDescent="0.25">
      <c r="A3475" s="155" t="s">
        <v>8123</v>
      </c>
      <c r="B3475" s="155" t="s">
        <v>8124</v>
      </c>
      <c r="C3475" s="155" t="s">
        <v>15445</v>
      </c>
      <c r="D3475" s="155" t="s">
        <v>14946</v>
      </c>
      <c r="E3475" s="155" t="s">
        <v>14890</v>
      </c>
      <c r="F3475" s="155" t="s">
        <v>12484</v>
      </c>
      <c r="G3475" s="155" t="s">
        <v>14678</v>
      </c>
      <c r="H3475" s="155" t="s">
        <v>1286</v>
      </c>
      <c r="I3475" s="156">
        <v>4</v>
      </c>
      <c r="J3475" s="157">
        <v>2500</v>
      </c>
      <c r="K3475" s="157">
        <f t="shared" si="111"/>
        <v>10000</v>
      </c>
      <c r="L3475" s="173">
        <f t="shared" si="110"/>
        <v>4.1581769063619661E-6</v>
      </c>
    </row>
    <row r="3476" spans="1:12" x14ac:dyDescent="0.25">
      <c r="A3476" s="155" t="s">
        <v>9292</v>
      </c>
      <c r="B3476" s="155" t="s">
        <v>9293</v>
      </c>
      <c r="C3476" s="155" t="s">
        <v>15445</v>
      </c>
      <c r="D3476" s="155" t="s">
        <v>14946</v>
      </c>
      <c r="E3476" s="155"/>
      <c r="F3476" s="155" t="s">
        <v>12484</v>
      </c>
      <c r="G3476" s="155" t="str">
        <f>IFERROR(VLOOKUP(F3476,Maquinas!A:B,2,0),"")</f>
        <v>* HARRIS 1200 - I</v>
      </c>
      <c r="H3476" s="155" t="s">
        <v>1286</v>
      </c>
      <c r="I3476" s="156">
        <v>2</v>
      </c>
      <c r="J3476" s="157">
        <v>5000</v>
      </c>
      <c r="K3476" s="157">
        <f t="shared" si="111"/>
        <v>10000</v>
      </c>
      <c r="L3476" s="173">
        <f t="shared" si="110"/>
        <v>4.1581769063619661E-6</v>
      </c>
    </row>
    <row r="3477" spans="1:12" hidden="1" x14ac:dyDescent="0.25">
      <c r="A3477" t="s">
        <v>11833</v>
      </c>
      <c r="B3477" t="s">
        <v>11834</v>
      </c>
      <c r="C3477" t="s">
        <v>1922</v>
      </c>
      <c r="D3477" t="s">
        <v>14649</v>
      </c>
      <c r="E3477" t="s">
        <v>14890</v>
      </c>
      <c r="F3477" t="s">
        <v>12672</v>
      </c>
      <c r="G3477" t="s">
        <v>14683</v>
      </c>
      <c r="H3477" t="s">
        <v>1286</v>
      </c>
      <c r="I3477" s="14">
        <v>5</v>
      </c>
      <c r="J3477" s="23">
        <v>2000</v>
      </c>
      <c r="K3477" s="23">
        <f t="shared" si="111"/>
        <v>10000</v>
      </c>
      <c r="L3477" s="20">
        <f t="shared" si="110"/>
        <v>4.1581769063619661E-6</v>
      </c>
    </row>
    <row r="3478" spans="1:12" x14ac:dyDescent="0.25">
      <c r="A3478" t="s">
        <v>7509</v>
      </c>
      <c r="B3478" t="s">
        <v>7510</v>
      </c>
      <c r="C3478" t="s">
        <v>1719</v>
      </c>
      <c r="D3478" t="s">
        <v>14885</v>
      </c>
      <c r="E3478" t="s">
        <v>14890</v>
      </c>
      <c r="F3478" t="s">
        <v>14897</v>
      </c>
      <c r="G3478" t="s">
        <v>14673</v>
      </c>
      <c r="H3478" t="s">
        <v>7195</v>
      </c>
      <c r="I3478" s="14">
        <v>1</v>
      </c>
      <c r="J3478" s="23">
        <v>9900</v>
      </c>
      <c r="K3478" s="23">
        <f t="shared" si="111"/>
        <v>9900</v>
      </c>
      <c r="L3478" s="20">
        <f t="shared" si="110"/>
        <v>4.1165951372983463E-6</v>
      </c>
    </row>
    <row r="3479" spans="1:12" x14ac:dyDescent="0.25">
      <c r="A3479" t="s">
        <v>4308</v>
      </c>
      <c r="B3479" t="s">
        <v>4309</v>
      </c>
      <c r="C3479" t="s">
        <v>1954</v>
      </c>
      <c r="D3479" t="s">
        <v>15007</v>
      </c>
      <c r="G3479" t="str">
        <f>IFERROR(VLOOKUP(F3479,Maquinas!A:B,2,0),"")</f>
        <v/>
      </c>
      <c r="H3479" t="s">
        <v>14676</v>
      </c>
      <c r="I3479" s="14">
        <v>1</v>
      </c>
      <c r="J3479" s="23">
        <v>9890</v>
      </c>
      <c r="K3479" s="23">
        <f t="shared" si="111"/>
        <v>9890</v>
      </c>
      <c r="L3479" s="20">
        <f t="shared" si="110"/>
        <v>4.1124369603919849E-6</v>
      </c>
    </row>
    <row r="3480" spans="1:12" x14ac:dyDescent="0.25">
      <c r="A3480" s="76" t="s">
        <v>6392</v>
      </c>
      <c r="B3480" s="76" t="s">
        <v>6393</v>
      </c>
      <c r="C3480" s="76" t="s">
        <v>5888</v>
      </c>
      <c r="D3480" s="76" t="s">
        <v>14892</v>
      </c>
      <c r="E3480" s="76" t="s">
        <v>14890</v>
      </c>
      <c r="F3480" s="76" t="s">
        <v>14935</v>
      </c>
      <c r="G3480" s="76" t="s">
        <v>14682</v>
      </c>
      <c r="H3480" s="76" t="s">
        <v>1286</v>
      </c>
      <c r="I3480" s="94">
        <v>1</v>
      </c>
      <c r="J3480" s="95">
        <v>9888.5</v>
      </c>
      <c r="K3480" s="95">
        <f t="shared" si="111"/>
        <v>9888.5</v>
      </c>
      <c r="L3480" s="96">
        <f t="shared" si="110"/>
        <v>4.1118132338560303E-6</v>
      </c>
    </row>
    <row r="3481" spans="1:12" x14ac:dyDescent="0.25">
      <c r="A3481" t="s">
        <v>8816</v>
      </c>
      <c r="B3481" t="s">
        <v>8817</v>
      </c>
      <c r="C3481" t="s">
        <v>1970</v>
      </c>
      <c r="D3481" t="s">
        <v>14902</v>
      </c>
      <c r="E3481" t="s">
        <v>14890</v>
      </c>
      <c r="F3481" t="s">
        <v>12517</v>
      </c>
      <c r="G3481" t="s">
        <v>14679</v>
      </c>
      <c r="H3481" t="s">
        <v>1286</v>
      </c>
      <c r="I3481" s="36">
        <v>1</v>
      </c>
      <c r="J3481" s="37">
        <v>9780</v>
      </c>
      <c r="K3481" s="37">
        <f t="shared" si="111"/>
        <v>9780</v>
      </c>
      <c r="L3481" s="20">
        <f t="shared" si="110"/>
        <v>4.0666970144220028E-6</v>
      </c>
    </row>
    <row r="3482" spans="1:12" x14ac:dyDescent="0.25">
      <c r="A3482" t="s">
        <v>7515</v>
      </c>
      <c r="B3482" t="s">
        <v>7516</v>
      </c>
      <c r="C3482" t="s">
        <v>1882</v>
      </c>
      <c r="D3482" t="s">
        <v>14886</v>
      </c>
      <c r="E3482" t="s">
        <v>14890</v>
      </c>
      <c r="F3482" t="s">
        <v>12688</v>
      </c>
      <c r="G3482" t="s">
        <v>14669</v>
      </c>
      <c r="H3482" s="43" t="s">
        <v>7154</v>
      </c>
      <c r="I3482" s="14">
        <v>2</v>
      </c>
      <c r="J3482" s="23">
        <v>4866.66</v>
      </c>
      <c r="K3482" s="23">
        <f t="shared" si="111"/>
        <v>9733.32</v>
      </c>
      <c r="L3482" s="20">
        <f t="shared" si="110"/>
        <v>4.047286644623105E-6</v>
      </c>
    </row>
    <row r="3483" spans="1:12" x14ac:dyDescent="0.25">
      <c r="A3483" t="s">
        <v>2688</v>
      </c>
      <c r="B3483" t="s">
        <v>2689</v>
      </c>
      <c r="C3483" t="s">
        <v>1906</v>
      </c>
      <c r="D3483" t="s">
        <v>14966</v>
      </c>
      <c r="F3483" t="s">
        <v>12875</v>
      </c>
      <c r="G3483" t="s">
        <v>14671</v>
      </c>
      <c r="H3483" t="s">
        <v>7278</v>
      </c>
      <c r="I3483" s="14">
        <v>50</v>
      </c>
      <c r="J3483" s="23">
        <v>193.53</v>
      </c>
      <c r="K3483" s="23">
        <f t="shared" si="111"/>
        <v>9676.5</v>
      </c>
      <c r="L3483" s="20">
        <f t="shared" si="110"/>
        <v>4.0236598834411563E-6</v>
      </c>
    </row>
    <row r="3484" spans="1:12" x14ac:dyDescent="0.25">
      <c r="A3484" t="s">
        <v>3593</v>
      </c>
      <c r="B3484" t="s">
        <v>3594</v>
      </c>
      <c r="C3484" t="s">
        <v>1891</v>
      </c>
      <c r="D3484" t="s">
        <v>14946</v>
      </c>
      <c r="G3484" t="str">
        <f>IFERROR(VLOOKUP(F3484,Maquinas!A:B,2,0),"")</f>
        <v/>
      </c>
      <c r="H3484" t="s">
        <v>14676</v>
      </c>
      <c r="I3484" s="14">
        <v>5</v>
      </c>
      <c r="J3484" s="23">
        <v>1934.62</v>
      </c>
      <c r="K3484" s="23">
        <f t="shared" si="111"/>
        <v>9673.0999999999985</v>
      </c>
      <c r="L3484" s="20">
        <f t="shared" si="110"/>
        <v>4.0222461032929932E-6</v>
      </c>
    </row>
    <row r="3485" spans="1:12" x14ac:dyDescent="0.25">
      <c r="A3485" t="s">
        <v>4530</v>
      </c>
      <c r="B3485" t="s">
        <v>4531</v>
      </c>
      <c r="C3485" t="s">
        <v>1725</v>
      </c>
      <c r="D3485" t="s">
        <v>14896</v>
      </c>
      <c r="G3485" t="str">
        <f>IFERROR(VLOOKUP(F3485,Maquinas!A:B,2,0),"")</f>
        <v/>
      </c>
      <c r="H3485" t="s">
        <v>14676</v>
      </c>
      <c r="I3485" s="14">
        <v>10</v>
      </c>
      <c r="J3485" s="23">
        <v>965.71</v>
      </c>
      <c r="K3485" s="23">
        <f t="shared" si="111"/>
        <v>9657.1</v>
      </c>
      <c r="L3485" s="20">
        <f t="shared" si="110"/>
        <v>4.0155930202428145E-6</v>
      </c>
    </row>
    <row r="3486" spans="1:12" x14ac:dyDescent="0.25">
      <c r="A3486" t="s">
        <v>4093</v>
      </c>
      <c r="B3486" t="s">
        <v>4094</v>
      </c>
      <c r="C3486" t="s">
        <v>1719</v>
      </c>
      <c r="D3486" t="s">
        <v>14885</v>
      </c>
      <c r="G3486" t="str">
        <f>IFERROR(VLOOKUP(F3486,Maquinas!A:B,2,0),"")</f>
        <v/>
      </c>
      <c r="H3486" t="s">
        <v>14676</v>
      </c>
      <c r="I3486" s="14">
        <v>16</v>
      </c>
      <c r="J3486" s="23">
        <v>603</v>
      </c>
      <c r="K3486" s="23">
        <f t="shared" si="111"/>
        <v>9648</v>
      </c>
      <c r="L3486" s="20">
        <f t="shared" si="110"/>
        <v>4.0118090792580247E-6</v>
      </c>
    </row>
    <row r="3487" spans="1:12" hidden="1" x14ac:dyDescent="0.25">
      <c r="A3487" t="s">
        <v>11748</v>
      </c>
      <c r="B3487" t="s">
        <v>11749</v>
      </c>
      <c r="C3487" t="s">
        <v>1725</v>
      </c>
      <c r="D3487" t="s">
        <v>14896</v>
      </c>
      <c r="E3487" t="s">
        <v>14890</v>
      </c>
      <c r="G3487" t="str">
        <f>IFERROR(VLOOKUP(F3487,Maquinas!A:B,2,0),"")</f>
        <v/>
      </c>
      <c r="I3487" s="14">
        <v>17</v>
      </c>
      <c r="J3487" s="23">
        <v>563</v>
      </c>
      <c r="K3487" s="23">
        <f t="shared" si="111"/>
        <v>9571</v>
      </c>
      <c r="L3487" s="20">
        <f t="shared" si="110"/>
        <v>3.9797911170790378E-6</v>
      </c>
    </row>
    <row r="3488" spans="1:12" x14ac:dyDescent="0.25">
      <c r="A3488" s="76" t="s">
        <v>4870</v>
      </c>
      <c r="B3488" s="76" t="s">
        <v>4871</v>
      </c>
      <c r="C3488" s="76" t="s">
        <v>1965</v>
      </c>
      <c r="D3488" s="76" t="s">
        <v>14908</v>
      </c>
      <c r="E3488" s="76"/>
      <c r="F3488" s="76"/>
      <c r="G3488" s="76" t="str">
        <f>IFERROR(VLOOKUP(F3488,Maquinas!A:B,2,0),"")</f>
        <v/>
      </c>
      <c r="H3488" s="76" t="s">
        <v>14676</v>
      </c>
      <c r="I3488" s="94">
        <v>2</v>
      </c>
      <c r="J3488" s="95">
        <v>4783.5</v>
      </c>
      <c r="K3488" s="95">
        <f t="shared" si="111"/>
        <v>9567</v>
      </c>
      <c r="L3488" s="96">
        <f t="shared" si="110"/>
        <v>3.9781278463164935E-6</v>
      </c>
    </row>
    <row r="3489" spans="1:12" x14ac:dyDescent="0.25">
      <c r="A3489" t="s">
        <v>7965</v>
      </c>
      <c r="B3489" t="s">
        <v>7966</v>
      </c>
      <c r="C3489" t="s">
        <v>2770</v>
      </c>
      <c r="D3489" t="s">
        <v>14925</v>
      </c>
      <c r="E3489" t="s">
        <v>14890</v>
      </c>
      <c r="F3489" t="s">
        <v>14676</v>
      </c>
      <c r="G3489" t="str">
        <f>IFERROR(VLOOKUP(F3489,Maquinas!A:B,2,0),"")</f>
        <v/>
      </c>
      <c r="H3489" t="s">
        <v>14676</v>
      </c>
      <c r="I3489" s="14">
        <v>10</v>
      </c>
      <c r="J3489" s="23">
        <v>954.75</v>
      </c>
      <c r="K3489" s="23">
        <f t="shared" si="111"/>
        <v>9547.5</v>
      </c>
      <c r="L3489" s="20">
        <f t="shared" si="110"/>
        <v>3.9700194013490873E-6</v>
      </c>
    </row>
    <row r="3490" spans="1:12" x14ac:dyDescent="0.25">
      <c r="A3490" t="s">
        <v>7406</v>
      </c>
      <c r="B3490" t="s">
        <v>7407</v>
      </c>
      <c r="C3490" t="s">
        <v>1770</v>
      </c>
      <c r="D3490" t="s">
        <v>14883</v>
      </c>
      <c r="E3490" t="s">
        <v>14890</v>
      </c>
      <c r="F3490" t="s">
        <v>12688</v>
      </c>
      <c r="G3490" t="s">
        <v>14669</v>
      </c>
      <c r="H3490" s="43" t="s">
        <v>7154</v>
      </c>
      <c r="I3490" s="14">
        <v>10</v>
      </c>
      <c r="J3490" s="23">
        <v>950.72</v>
      </c>
      <c r="K3490" s="23">
        <f t="shared" si="111"/>
        <v>9507.2000000000007</v>
      </c>
      <c r="L3490" s="20">
        <f t="shared" si="110"/>
        <v>3.9532619484164492E-6</v>
      </c>
    </row>
    <row r="3491" spans="1:12" x14ac:dyDescent="0.25">
      <c r="A3491" s="76" t="s">
        <v>4896</v>
      </c>
      <c r="B3491" s="76" t="s">
        <v>4897</v>
      </c>
      <c r="C3491" s="76" t="s">
        <v>1965</v>
      </c>
      <c r="D3491" s="76" t="s">
        <v>14908</v>
      </c>
      <c r="E3491" s="76"/>
      <c r="F3491" s="76"/>
      <c r="G3491" s="76" t="str">
        <f>IFERROR(VLOOKUP(F3491,Maquinas!A:B,2,0),"")</f>
        <v/>
      </c>
      <c r="H3491" s="76" t="s">
        <v>14676</v>
      </c>
      <c r="I3491" s="94">
        <v>1</v>
      </c>
      <c r="J3491" s="95">
        <v>9500</v>
      </c>
      <c r="K3491" s="95">
        <f t="shared" si="111"/>
        <v>9500</v>
      </c>
      <c r="L3491" s="96">
        <f t="shared" si="110"/>
        <v>3.950268061043868E-6</v>
      </c>
    </row>
    <row r="3492" spans="1:12" x14ac:dyDescent="0.25">
      <c r="A3492" t="s">
        <v>3611</v>
      </c>
      <c r="B3492" t="s">
        <v>3612</v>
      </c>
      <c r="C3492" t="s">
        <v>1891</v>
      </c>
      <c r="D3492" t="s">
        <v>14946</v>
      </c>
      <c r="G3492" t="str">
        <f>IFERROR(VLOOKUP(F3492,Maquinas!A:B,2,0),"")</f>
        <v/>
      </c>
      <c r="H3492" t="s">
        <v>14676</v>
      </c>
      <c r="I3492" s="14">
        <v>2</v>
      </c>
      <c r="J3492" s="23">
        <v>4723.5</v>
      </c>
      <c r="K3492" s="23">
        <f t="shared" si="111"/>
        <v>9447</v>
      </c>
      <c r="L3492" s="20">
        <f t="shared" si="110"/>
        <v>3.9282297234401491E-6</v>
      </c>
    </row>
    <row r="3493" spans="1:12" x14ac:dyDescent="0.25">
      <c r="A3493" t="s">
        <v>8971</v>
      </c>
      <c r="B3493" t="s">
        <v>8972</v>
      </c>
      <c r="C3493" t="s">
        <v>1719</v>
      </c>
      <c r="D3493" t="s">
        <v>14885</v>
      </c>
      <c r="E3493" t="s">
        <v>14890</v>
      </c>
      <c r="F3493" t="s">
        <v>12431</v>
      </c>
      <c r="G3493" t="s">
        <v>14701</v>
      </c>
      <c r="H3493" t="s">
        <v>14697</v>
      </c>
      <c r="I3493" s="14">
        <v>12</v>
      </c>
      <c r="J3493" s="23">
        <v>786</v>
      </c>
      <c r="K3493" s="23">
        <f t="shared" si="111"/>
        <v>9432</v>
      </c>
      <c r="L3493" s="20">
        <f t="shared" si="110"/>
        <v>3.9219924580806065E-6</v>
      </c>
    </row>
    <row r="3494" spans="1:12" x14ac:dyDescent="0.25">
      <c r="A3494" s="76" t="s">
        <v>9969</v>
      </c>
      <c r="B3494" s="76" t="s">
        <v>9970</v>
      </c>
      <c r="C3494" s="76" t="s">
        <v>1965</v>
      </c>
      <c r="D3494" s="76" t="s">
        <v>14908</v>
      </c>
      <c r="E3494" s="76"/>
      <c r="F3494" s="76"/>
      <c r="G3494" s="76" t="str">
        <f>IFERROR(VLOOKUP(F3494,Maquinas!A:B,2,0),"")</f>
        <v/>
      </c>
      <c r="H3494" s="76" t="s">
        <v>14676</v>
      </c>
      <c r="I3494" s="94">
        <v>2</v>
      </c>
      <c r="J3494" s="95">
        <v>4694.8</v>
      </c>
      <c r="K3494" s="95">
        <f t="shared" si="111"/>
        <v>9389.6</v>
      </c>
      <c r="L3494" s="96">
        <f t="shared" si="110"/>
        <v>3.9043617879976318E-6</v>
      </c>
    </row>
    <row r="3495" spans="1:12" x14ac:dyDescent="0.25">
      <c r="A3495" t="s">
        <v>4149</v>
      </c>
      <c r="B3495" t="s">
        <v>4150</v>
      </c>
      <c r="C3495" t="s">
        <v>1719</v>
      </c>
      <c r="D3495" t="s">
        <v>14885</v>
      </c>
      <c r="G3495" t="str">
        <f>IFERROR(VLOOKUP(F3495,Maquinas!A:B,2,0),"")</f>
        <v/>
      </c>
      <c r="H3495" t="s">
        <v>14676</v>
      </c>
      <c r="I3495" s="14">
        <v>5</v>
      </c>
      <c r="J3495" s="23">
        <v>1843</v>
      </c>
      <c r="K3495" s="23">
        <f t="shared" si="111"/>
        <v>9215</v>
      </c>
      <c r="L3495" s="20">
        <f t="shared" si="110"/>
        <v>3.8317600192125521E-6</v>
      </c>
    </row>
    <row r="3496" spans="1:12" x14ac:dyDescent="0.25">
      <c r="A3496" t="s">
        <v>3607</v>
      </c>
      <c r="B3496" t="s">
        <v>3608</v>
      </c>
      <c r="C3496" t="s">
        <v>1891</v>
      </c>
      <c r="D3496" t="s">
        <v>14946</v>
      </c>
      <c r="G3496" t="str">
        <f>IFERROR(VLOOKUP(F3496,Maquinas!A:B,2,0),"")</f>
        <v/>
      </c>
      <c r="H3496" t="s">
        <v>14676</v>
      </c>
      <c r="I3496" s="14">
        <v>2</v>
      </c>
      <c r="J3496" s="23">
        <v>4522.5</v>
      </c>
      <c r="K3496" s="23">
        <f t="shared" si="111"/>
        <v>9045</v>
      </c>
      <c r="L3496" s="20">
        <f t="shared" si="110"/>
        <v>3.7610710118043987E-6</v>
      </c>
    </row>
    <row r="3497" spans="1:12" x14ac:dyDescent="0.25">
      <c r="A3497" t="s">
        <v>7896</v>
      </c>
      <c r="B3497" t="s">
        <v>7897</v>
      </c>
      <c r="C3497" t="s">
        <v>1922</v>
      </c>
      <c r="D3497" t="s">
        <v>14649</v>
      </c>
      <c r="E3497" t="s">
        <v>14890</v>
      </c>
      <c r="F3497" t="s">
        <v>12458</v>
      </c>
      <c r="G3497" t="s">
        <v>14666</v>
      </c>
      <c r="H3497" t="s">
        <v>1286</v>
      </c>
      <c r="I3497" s="36">
        <v>45</v>
      </c>
      <c r="J3497" s="37">
        <v>201</v>
      </c>
      <c r="K3497" s="37">
        <f t="shared" si="111"/>
        <v>9045</v>
      </c>
      <c r="L3497" s="20">
        <f t="shared" si="110"/>
        <v>3.7610710118043987E-6</v>
      </c>
    </row>
    <row r="3498" spans="1:12" x14ac:dyDescent="0.25">
      <c r="A3498" t="s">
        <v>8041</v>
      </c>
      <c r="B3498" t="s">
        <v>8042</v>
      </c>
      <c r="C3498" t="s">
        <v>1891</v>
      </c>
      <c r="D3498" t="s">
        <v>14946</v>
      </c>
      <c r="E3498" t="s">
        <v>14890</v>
      </c>
      <c r="F3498" t="s">
        <v>12757</v>
      </c>
      <c r="G3498" t="s">
        <v>14700</v>
      </c>
      <c r="H3498" t="s">
        <v>14697</v>
      </c>
      <c r="I3498" s="14">
        <v>3</v>
      </c>
      <c r="J3498" s="23">
        <v>3015</v>
      </c>
      <c r="K3498" s="23">
        <f t="shared" si="111"/>
        <v>9045</v>
      </c>
      <c r="L3498" s="20">
        <f t="shared" si="110"/>
        <v>3.7610710118043987E-6</v>
      </c>
    </row>
    <row r="3499" spans="1:12" x14ac:dyDescent="0.25">
      <c r="A3499" t="s">
        <v>4332</v>
      </c>
      <c r="B3499" t="s">
        <v>4333</v>
      </c>
      <c r="C3499" t="s">
        <v>1954</v>
      </c>
      <c r="D3499" t="s">
        <v>15007</v>
      </c>
      <c r="G3499" t="str">
        <f>IFERROR(VLOOKUP(F3499,Maquinas!A:B,2,0),"")</f>
        <v/>
      </c>
      <c r="H3499" t="s">
        <v>14676</v>
      </c>
      <c r="I3499" s="14">
        <v>5</v>
      </c>
      <c r="J3499" s="23">
        <v>1803.93</v>
      </c>
      <c r="K3499" s="23">
        <f t="shared" si="111"/>
        <v>9019.65</v>
      </c>
      <c r="L3499" s="20">
        <f t="shared" si="110"/>
        <v>3.7505300333467705E-6</v>
      </c>
    </row>
    <row r="3500" spans="1:12" x14ac:dyDescent="0.25">
      <c r="A3500" t="s">
        <v>7799</v>
      </c>
      <c r="B3500" t="s">
        <v>7800</v>
      </c>
      <c r="C3500" t="s">
        <v>1719</v>
      </c>
      <c r="D3500" t="s">
        <v>14885</v>
      </c>
      <c r="E3500" t="s">
        <v>14890</v>
      </c>
      <c r="F3500" t="s">
        <v>12688</v>
      </c>
      <c r="G3500" t="s">
        <v>14669</v>
      </c>
      <c r="H3500" s="43" t="s">
        <v>7154</v>
      </c>
      <c r="I3500" s="14">
        <v>1</v>
      </c>
      <c r="J3500" s="23">
        <v>9000</v>
      </c>
      <c r="K3500" s="23">
        <f t="shared" si="111"/>
        <v>9000</v>
      </c>
      <c r="L3500" s="20">
        <f t="shared" si="110"/>
        <v>3.7423592157257695E-6</v>
      </c>
    </row>
    <row r="3501" spans="1:12" x14ac:dyDescent="0.25">
      <c r="A3501" t="s">
        <v>8589</v>
      </c>
      <c r="B3501" t="s">
        <v>8590</v>
      </c>
      <c r="C3501" t="s">
        <v>1859</v>
      </c>
      <c r="D3501" t="s">
        <v>14882</v>
      </c>
      <c r="E3501" t="s">
        <v>14890</v>
      </c>
      <c r="F3501" t="s">
        <v>13079</v>
      </c>
      <c r="G3501" t="s">
        <v>14665</v>
      </c>
      <c r="H3501" t="s">
        <v>7195</v>
      </c>
      <c r="I3501" s="14">
        <v>2</v>
      </c>
      <c r="J3501" s="23">
        <v>4500</v>
      </c>
      <c r="K3501" s="23">
        <f t="shared" si="111"/>
        <v>9000</v>
      </c>
      <c r="L3501" s="20">
        <f t="shared" si="110"/>
        <v>3.7423592157257695E-6</v>
      </c>
    </row>
    <row r="3502" spans="1:12" x14ac:dyDescent="0.25">
      <c r="A3502" t="s">
        <v>4441</v>
      </c>
      <c r="B3502" t="s">
        <v>4442</v>
      </c>
      <c r="C3502" t="s">
        <v>1725</v>
      </c>
      <c r="D3502" t="s">
        <v>14896</v>
      </c>
      <c r="G3502" t="str">
        <f>IFERROR(VLOOKUP(F3502,Maquinas!A:B,2,0),"")</f>
        <v/>
      </c>
      <c r="H3502" t="s">
        <v>14676</v>
      </c>
      <c r="I3502" s="14">
        <v>2</v>
      </c>
      <c r="J3502" s="23">
        <v>4476</v>
      </c>
      <c r="K3502" s="23">
        <f t="shared" si="111"/>
        <v>8952</v>
      </c>
      <c r="L3502" s="20">
        <f t="shared" si="110"/>
        <v>3.7223999665752322E-6</v>
      </c>
    </row>
    <row r="3503" spans="1:12" x14ac:dyDescent="0.25">
      <c r="A3503" t="s">
        <v>3329</v>
      </c>
      <c r="B3503" t="s">
        <v>3330</v>
      </c>
      <c r="C3503" t="s">
        <v>1719</v>
      </c>
      <c r="D3503" t="s">
        <v>14885</v>
      </c>
      <c r="F3503" t="s">
        <v>14897</v>
      </c>
      <c r="G3503" t="s">
        <v>14673</v>
      </c>
      <c r="H3503" t="s">
        <v>7195</v>
      </c>
      <c r="I3503" s="14">
        <v>1</v>
      </c>
      <c r="J3503" s="23">
        <v>8948.9500000000007</v>
      </c>
      <c r="K3503" s="23">
        <f t="shared" si="111"/>
        <v>8948.9500000000007</v>
      </c>
      <c r="L3503" s="20">
        <f t="shared" si="110"/>
        <v>3.7211317226187922E-6</v>
      </c>
    </row>
    <row r="3504" spans="1:12" x14ac:dyDescent="0.25">
      <c r="A3504" t="s">
        <v>5206</v>
      </c>
      <c r="B3504" t="s">
        <v>5207</v>
      </c>
      <c r="C3504" t="s">
        <v>2770</v>
      </c>
      <c r="D3504" t="s">
        <v>14925</v>
      </c>
      <c r="E3504" t="s">
        <v>14890</v>
      </c>
      <c r="F3504" t="s">
        <v>12620</v>
      </c>
      <c r="G3504" t="s">
        <v>14663</v>
      </c>
      <c r="H3504" t="s">
        <v>7154</v>
      </c>
      <c r="I3504" s="14">
        <v>9</v>
      </c>
      <c r="J3504" s="23">
        <v>990.39</v>
      </c>
      <c r="K3504" s="23">
        <f t="shared" si="111"/>
        <v>8913.51</v>
      </c>
      <c r="L3504" s="20">
        <f t="shared" si="110"/>
        <v>3.7063951436626449E-6</v>
      </c>
    </row>
    <row r="3505" spans="1:12" x14ac:dyDescent="0.25">
      <c r="A3505" t="s">
        <v>3597</v>
      </c>
      <c r="B3505" t="s">
        <v>3598</v>
      </c>
      <c r="C3505" t="s">
        <v>1891</v>
      </c>
      <c r="D3505" t="s">
        <v>14946</v>
      </c>
      <c r="G3505" t="str">
        <f>IFERROR(VLOOKUP(F3505,Maquinas!A:B,2,0),"")</f>
        <v/>
      </c>
      <c r="H3505" t="s">
        <v>14676</v>
      </c>
      <c r="I3505" s="14">
        <v>9</v>
      </c>
      <c r="J3505" s="23">
        <v>980</v>
      </c>
      <c r="K3505" s="23">
        <f t="shared" si="111"/>
        <v>8820</v>
      </c>
      <c r="L3505" s="20">
        <f t="shared" si="110"/>
        <v>3.6675120314112541E-6</v>
      </c>
    </row>
    <row r="3506" spans="1:12" x14ac:dyDescent="0.25">
      <c r="A3506" t="s">
        <v>4296</v>
      </c>
      <c r="B3506" t="s">
        <v>4297</v>
      </c>
      <c r="C3506" t="s">
        <v>1954</v>
      </c>
      <c r="D3506" t="s">
        <v>15007</v>
      </c>
      <c r="G3506" t="str">
        <f>IFERROR(VLOOKUP(F3506,Maquinas!A:B,2,0),"")</f>
        <v/>
      </c>
      <c r="H3506" t="s">
        <v>14676</v>
      </c>
      <c r="I3506" s="14">
        <v>3</v>
      </c>
      <c r="J3506" s="23">
        <v>2940</v>
      </c>
      <c r="K3506" s="23">
        <f t="shared" si="111"/>
        <v>8820</v>
      </c>
      <c r="L3506" s="20">
        <f t="shared" si="110"/>
        <v>3.6675120314112541E-6</v>
      </c>
    </row>
    <row r="3507" spans="1:12" x14ac:dyDescent="0.25">
      <c r="A3507" t="s">
        <v>7297</v>
      </c>
      <c r="B3507" t="s">
        <v>7298</v>
      </c>
      <c r="C3507" t="s">
        <v>1725</v>
      </c>
      <c r="D3507" t="s">
        <v>14896</v>
      </c>
      <c r="E3507" t="s">
        <v>14890</v>
      </c>
      <c r="F3507" t="s">
        <v>14676</v>
      </c>
      <c r="G3507" t="str">
        <f>IFERROR(VLOOKUP(F3507,Maquinas!A:B,2,0),"")</f>
        <v/>
      </c>
      <c r="H3507" t="s">
        <v>14676</v>
      </c>
      <c r="I3507" s="14">
        <v>1</v>
      </c>
      <c r="J3507" s="23">
        <v>8800</v>
      </c>
      <c r="K3507" s="23">
        <f t="shared" si="111"/>
        <v>8800</v>
      </c>
      <c r="L3507" s="20">
        <f t="shared" si="110"/>
        <v>3.6591956775985304E-6</v>
      </c>
    </row>
    <row r="3508" spans="1:12" x14ac:dyDescent="0.25">
      <c r="A3508" t="s">
        <v>9713</v>
      </c>
      <c r="B3508" t="s">
        <v>9714</v>
      </c>
      <c r="C3508" t="s">
        <v>1970</v>
      </c>
      <c r="D3508" t="s">
        <v>14902</v>
      </c>
      <c r="F3508" t="s">
        <v>13079</v>
      </c>
      <c r="G3508" t="s">
        <v>14665</v>
      </c>
      <c r="H3508" t="s">
        <v>7195</v>
      </c>
      <c r="I3508" s="14">
        <v>1</v>
      </c>
      <c r="J3508" s="23">
        <v>8800</v>
      </c>
      <c r="K3508" s="23">
        <f t="shared" si="111"/>
        <v>8800</v>
      </c>
      <c r="L3508" s="20">
        <f t="shared" si="110"/>
        <v>3.6591956775985304E-6</v>
      </c>
    </row>
    <row r="3509" spans="1:12" s="28" customFormat="1" hidden="1" x14ac:dyDescent="0.25">
      <c r="A3509" s="28" t="s">
        <v>11534</v>
      </c>
      <c r="B3509" s="28" t="s">
        <v>11535</v>
      </c>
      <c r="C3509" s="28" t="s">
        <v>5888</v>
      </c>
      <c r="D3509" s="28" t="s">
        <v>14892</v>
      </c>
      <c r="G3509" s="28" t="str">
        <f>IFERROR(VLOOKUP(F3509,Maquinas!A:B,2,0),"")</f>
        <v/>
      </c>
      <c r="I3509" s="29">
        <v>3</v>
      </c>
      <c r="J3509" s="30">
        <v>2914.5</v>
      </c>
      <c r="K3509" s="30">
        <f t="shared" si="111"/>
        <v>8743.5</v>
      </c>
      <c r="L3509" s="31">
        <f t="shared" si="110"/>
        <v>3.6357019780775852E-6</v>
      </c>
    </row>
    <row r="3510" spans="1:12" x14ac:dyDescent="0.25">
      <c r="A3510" t="s">
        <v>10337</v>
      </c>
      <c r="B3510" t="s">
        <v>10338</v>
      </c>
      <c r="C3510" t="s">
        <v>4937</v>
      </c>
      <c r="D3510" t="s">
        <v>14887</v>
      </c>
      <c r="G3510" t="str">
        <f>IFERROR(VLOOKUP(F3510,Maquinas!A:B,2,0),"")</f>
        <v/>
      </c>
      <c r="H3510" t="s">
        <v>14676</v>
      </c>
      <c r="I3510" s="14">
        <v>1</v>
      </c>
      <c r="J3510" s="23">
        <v>8610.6</v>
      </c>
      <c r="K3510" s="23">
        <f t="shared" si="111"/>
        <v>8610.6</v>
      </c>
      <c r="L3510" s="20">
        <f t="shared" si="110"/>
        <v>3.5804398069920346E-6</v>
      </c>
    </row>
    <row r="3511" spans="1:12" x14ac:dyDescent="0.25">
      <c r="A3511" t="s">
        <v>9354</v>
      </c>
      <c r="B3511" t="s">
        <v>9355</v>
      </c>
      <c r="C3511" t="s">
        <v>1906</v>
      </c>
      <c r="D3511" t="s">
        <v>14966</v>
      </c>
      <c r="F3511" t="s">
        <v>12688</v>
      </c>
      <c r="G3511" t="s">
        <v>14669</v>
      </c>
      <c r="H3511" s="43" t="s">
        <v>7154</v>
      </c>
      <c r="I3511" s="14">
        <v>3</v>
      </c>
      <c r="J3511" s="23">
        <v>2865.98</v>
      </c>
      <c r="K3511" s="23">
        <f t="shared" si="111"/>
        <v>8597.94</v>
      </c>
      <c r="L3511" s="20">
        <f t="shared" si="110"/>
        <v>3.5751755550285806E-6</v>
      </c>
    </row>
    <row r="3512" spans="1:12" hidden="1" x14ac:dyDescent="0.25">
      <c r="A3512" t="s">
        <v>11904</v>
      </c>
      <c r="B3512" t="s">
        <v>11905</v>
      </c>
      <c r="C3512" t="s">
        <v>1965</v>
      </c>
      <c r="D3512" t="s">
        <v>14908</v>
      </c>
      <c r="G3512" t="str">
        <f>IFERROR(VLOOKUP(F3512,Maquinas!A:B,2,0),"")</f>
        <v/>
      </c>
      <c r="H3512" t="s">
        <v>14828</v>
      </c>
      <c r="I3512" s="14">
        <v>19</v>
      </c>
      <c r="J3512" s="23">
        <v>450</v>
      </c>
      <c r="K3512" s="23">
        <f t="shared" si="111"/>
        <v>8550</v>
      </c>
      <c r="L3512" s="20">
        <f t="shared" si="110"/>
        <v>3.5552412549394813E-6</v>
      </c>
    </row>
    <row r="3513" spans="1:12" x14ac:dyDescent="0.25">
      <c r="A3513" t="s">
        <v>8326</v>
      </c>
      <c r="B3513" t="s">
        <v>8327</v>
      </c>
      <c r="C3513" t="s">
        <v>1725</v>
      </c>
      <c r="D3513" t="s">
        <v>14896</v>
      </c>
      <c r="F3513" t="s">
        <v>12517</v>
      </c>
      <c r="G3513" t="s">
        <v>14679</v>
      </c>
      <c r="H3513" t="s">
        <v>1286</v>
      </c>
      <c r="I3513" s="36">
        <v>3</v>
      </c>
      <c r="J3513" s="37">
        <v>2837.16</v>
      </c>
      <c r="K3513" s="37">
        <f t="shared" si="111"/>
        <v>8511.48</v>
      </c>
      <c r="L3513" s="20">
        <f t="shared" si="110"/>
        <v>3.5392239574961749E-6</v>
      </c>
    </row>
    <row r="3514" spans="1:12" x14ac:dyDescent="0.25">
      <c r="A3514" t="s">
        <v>8265</v>
      </c>
      <c r="B3514" t="s">
        <v>8266</v>
      </c>
      <c r="C3514" t="s">
        <v>2139</v>
      </c>
      <c r="D3514" t="s">
        <v>14898</v>
      </c>
      <c r="E3514" t="s">
        <v>14890</v>
      </c>
      <c r="F3514" t="s">
        <v>12672</v>
      </c>
      <c r="G3514" t="s">
        <v>14683</v>
      </c>
      <c r="H3514" t="s">
        <v>1286</v>
      </c>
      <c r="I3514" s="36">
        <v>4</v>
      </c>
      <c r="J3514" s="37">
        <v>2107</v>
      </c>
      <c r="K3514" s="37">
        <f t="shared" si="111"/>
        <v>8428</v>
      </c>
      <c r="L3514" s="20">
        <f t="shared" si="110"/>
        <v>3.5045114966818652E-6</v>
      </c>
    </row>
    <row r="3515" spans="1:12" x14ac:dyDescent="0.25">
      <c r="A3515" s="76" t="s">
        <v>4858</v>
      </c>
      <c r="B3515" s="76" t="s">
        <v>4859</v>
      </c>
      <c r="C3515" s="76" t="s">
        <v>1965</v>
      </c>
      <c r="D3515" s="76" t="s">
        <v>14908</v>
      </c>
      <c r="E3515" s="76"/>
      <c r="F3515" s="76"/>
      <c r="G3515" s="76" t="str">
        <f>IFERROR(VLOOKUP(F3515,Maquinas!A:B,2,0),"")</f>
        <v/>
      </c>
      <c r="H3515" s="76" t="s">
        <v>14676</v>
      </c>
      <c r="I3515" s="94">
        <v>9</v>
      </c>
      <c r="J3515" s="95">
        <v>936</v>
      </c>
      <c r="K3515" s="95">
        <f t="shared" si="111"/>
        <v>8424</v>
      </c>
      <c r="L3515" s="96">
        <f t="shared" si="110"/>
        <v>3.5028482259193205E-6</v>
      </c>
    </row>
    <row r="3516" spans="1:12" x14ac:dyDescent="0.25">
      <c r="A3516" t="s">
        <v>4145</v>
      </c>
      <c r="B3516" t="s">
        <v>4146</v>
      </c>
      <c r="C3516" t="s">
        <v>2094</v>
      </c>
      <c r="D3516" t="s">
        <v>14910</v>
      </c>
      <c r="G3516" t="str">
        <f>IFERROR(VLOOKUP(F3516,Maquinas!A:B,2,0),"")</f>
        <v/>
      </c>
      <c r="H3516" t="s">
        <v>14676</v>
      </c>
      <c r="I3516" s="14">
        <v>2</v>
      </c>
      <c r="J3516" s="23">
        <v>4175</v>
      </c>
      <c r="K3516" s="23">
        <f t="shared" si="111"/>
        <v>8350</v>
      </c>
      <c r="L3516" s="20">
        <f t="shared" si="110"/>
        <v>3.4720777168122417E-6</v>
      </c>
    </row>
    <row r="3517" spans="1:12" x14ac:dyDescent="0.25">
      <c r="A3517" t="s">
        <v>8986</v>
      </c>
      <c r="B3517" t="s">
        <v>8987</v>
      </c>
      <c r="C3517" t="s">
        <v>1725</v>
      </c>
      <c r="D3517" t="s">
        <v>14896</v>
      </c>
      <c r="F3517" t="s">
        <v>12864</v>
      </c>
      <c r="G3517" t="s">
        <v>14670</v>
      </c>
      <c r="H3517" t="s">
        <v>7154</v>
      </c>
      <c r="I3517" s="14">
        <v>2</v>
      </c>
      <c r="J3517" s="23">
        <v>4100</v>
      </c>
      <c r="K3517" s="23">
        <f t="shared" si="111"/>
        <v>8200</v>
      </c>
      <c r="L3517" s="20">
        <f t="shared" si="110"/>
        <v>3.4097050632168125E-6</v>
      </c>
    </row>
    <row r="3518" spans="1:12" x14ac:dyDescent="0.25">
      <c r="A3518" t="s">
        <v>9214</v>
      </c>
      <c r="B3518" t="s">
        <v>9215</v>
      </c>
      <c r="C3518" t="s">
        <v>1970</v>
      </c>
      <c r="D3518" t="s">
        <v>14902</v>
      </c>
      <c r="G3518" t="str">
        <f>IFERROR(VLOOKUP(F3518,Maquinas!A:B,2,0),"")</f>
        <v/>
      </c>
      <c r="H3518" t="s">
        <v>14676</v>
      </c>
      <c r="I3518" s="14">
        <v>1</v>
      </c>
      <c r="J3518" s="23">
        <v>8200</v>
      </c>
      <c r="K3518" s="23">
        <f t="shared" si="111"/>
        <v>8200</v>
      </c>
      <c r="L3518" s="20">
        <f t="shared" si="110"/>
        <v>3.4097050632168125E-6</v>
      </c>
    </row>
    <row r="3519" spans="1:12" x14ac:dyDescent="0.25">
      <c r="A3519" t="s">
        <v>9034</v>
      </c>
      <c r="B3519" t="s">
        <v>9035</v>
      </c>
      <c r="C3519" t="s">
        <v>2770</v>
      </c>
      <c r="D3519" t="s">
        <v>14925</v>
      </c>
      <c r="F3519" t="s">
        <v>15044</v>
      </c>
      <c r="G3519" t="s">
        <v>14819</v>
      </c>
      <c r="H3519" t="s">
        <v>7278</v>
      </c>
      <c r="I3519" s="14">
        <v>9</v>
      </c>
      <c r="J3519" s="23">
        <v>900</v>
      </c>
      <c r="K3519" s="23">
        <f t="shared" si="111"/>
        <v>8100</v>
      </c>
      <c r="L3519" s="20">
        <f t="shared" si="110"/>
        <v>3.3681232941531927E-6</v>
      </c>
    </row>
    <row r="3520" spans="1:12" x14ac:dyDescent="0.25">
      <c r="A3520" t="s">
        <v>3605</v>
      </c>
      <c r="B3520" t="s">
        <v>3606</v>
      </c>
      <c r="C3520" t="s">
        <v>1891</v>
      </c>
      <c r="D3520" t="s">
        <v>14946</v>
      </c>
      <c r="G3520" t="str">
        <f>IFERROR(VLOOKUP(F3520,Maquinas!A:B,2,0),"")</f>
        <v/>
      </c>
      <c r="H3520" t="s">
        <v>14676</v>
      </c>
      <c r="I3520" s="14">
        <v>1</v>
      </c>
      <c r="J3520" s="23">
        <v>8040</v>
      </c>
      <c r="K3520" s="23">
        <f t="shared" si="111"/>
        <v>8040</v>
      </c>
      <c r="L3520" s="20">
        <f t="shared" si="110"/>
        <v>3.3431742327150209E-6</v>
      </c>
    </row>
    <row r="3521" spans="1:12" x14ac:dyDescent="0.25">
      <c r="A3521" t="s">
        <v>4180</v>
      </c>
      <c r="B3521" t="s">
        <v>4181</v>
      </c>
      <c r="C3521" t="s">
        <v>2139</v>
      </c>
      <c r="D3521" t="s">
        <v>14898</v>
      </c>
      <c r="G3521" t="str">
        <f>IFERROR(VLOOKUP(F3521,Maquinas!A:B,2,0),"")</f>
        <v/>
      </c>
      <c r="H3521" t="s">
        <v>14676</v>
      </c>
      <c r="I3521" s="14">
        <v>4</v>
      </c>
      <c r="J3521" s="23">
        <v>2010</v>
      </c>
      <c r="K3521" s="23">
        <f t="shared" si="111"/>
        <v>8040</v>
      </c>
      <c r="L3521" s="20">
        <f t="shared" si="110"/>
        <v>3.3431742327150209E-6</v>
      </c>
    </row>
    <row r="3522" spans="1:12" hidden="1" x14ac:dyDescent="0.25">
      <c r="A3522" t="s">
        <v>11813</v>
      </c>
      <c r="B3522" t="s">
        <v>11814</v>
      </c>
      <c r="C3522" t="s">
        <v>1719</v>
      </c>
      <c r="D3522" t="s">
        <v>14885</v>
      </c>
      <c r="E3522" t="s">
        <v>14890</v>
      </c>
      <c r="F3522" t="s">
        <v>14676</v>
      </c>
      <c r="G3522" t="str">
        <f>IFERROR(VLOOKUP(F3522,Maquinas!A:B,2,0),"")</f>
        <v/>
      </c>
      <c r="H3522" t="s">
        <v>14676</v>
      </c>
      <c r="I3522" s="14">
        <v>5</v>
      </c>
      <c r="J3522" s="23">
        <v>1608</v>
      </c>
      <c r="K3522" s="23">
        <f t="shared" si="111"/>
        <v>8040</v>
      </c>
      <c r="L3522" s="20">
        <f t="shared" si="110"/>
        <v>3.3431742327150209E-6</v>
      </c>
    </row>
    <row r="3523" spans="1:12" x14ac:dyDescent="0.25">
      <c r="A3523" t="s">
        <v>8013</v>
      </c>
      <c r="B3523" t="s">
        <v>8014</v>
      </c>
      <c r="C3523" t="s">
        <v>1891</v>
      </c>
      <c r="D3523" t="s">
        <v>14946</v>
      </c>
      <c r="E3523" t="s">
        <v>14890</v>
      </c>
      <c r="F3523" t="s">
        <v>14938</v>
      </c>
      <c r="G3523" t="s">
        <v>14694</v>
      </c>
      <c r="H3523" t="s">
        <v>7278</v>
      </c>
      <c r="I3523" s="14">
        <v>4</v>
      </c>
      <c r="J3523" s="23">
        <v>2000</v>
      </c>
      <c r="K3523" s="23">
        <f t="shared" si="111"/>
        <v>8000</v>
      </c>
      <c r="L3523" s="20">
        <f t="shared" si="110"/>
        <v>3.3265415250895729E-6</v>
      </c>
    </row>
    <row r="3524" spans="1:12" x14ac:dyDescent="0.25">
      <c r="A3524" t="s">
        <v>9759</v>
      </c>
      <c r="B3524" t="s">
        <v>9760</v>
      </c>
      <c r="C3524" t="s">
        <v>1859</v>
      </c>
      <c r="D3524" t="s">
        <v>14882</v>
      </c>
      <c r="F3524" t="s">
        <v>12991</v>
      </c>
      <c r="G3524" t="s">
        <v>14684</v>
      </c>
      <c r="H3524" t="s">
        <v>15506</v>
      </c>
      <c r="I3524" s="36">
        <v>2</v>
      </c>
      <c r="J3524" s="37">
        <v>4000</v>
      </c>
      <c r="K3524" s="37">
        <f t="shared" si="111"/>
        <v>8000</v>
      </c>
      <c r="L3524" s="38">
        <f t="shared" si="110"/>
        <v>3.3265415250895729E-6</v>
      </c>
    </row>
    <row r="3525" spans="1:12" x14ac:dyDescent="0.25">
      <c r="A3525" t="s">
        <v>3762</v>
      </c>
      <c r="B3525" t="s">
        <v>3763</v>
      </c>
      <c r="C3525" t="s">
        <v>1970</v>
      </c>
      <c r="D3525" t="s">
        <v>14902</v>
      </c>
      <c r="G3525" t="str">
        <f>IFERROR(VLOOKUP(F3525,Maquinas!A:B,2,0),"")</f>
        <v/>
      </c>
      <c r="H3525" t="s">
        <v>14676</v>
      </c>
      <c r="I3525" s="14">
        <v>1</v>
      </c>
      <c r="J3525" s="23">
        <v>7955.98</v>
      </c>
      <c r="K3525" s="23">
        <f t="shared" si="111"/>
        <v>7955.98</v>
      </c>
      <c r="L3525" s="20">
        <f t="shared" si="110"/>
        <v>3.3082372303477673E-6</v>
      </c>
    </row>
    <row r="3526" spans="1:12" x14ac:dyDescent="0.25">
      <c r="A3526" t="s">
        <v>8533</v>
      </c>
      <c r="B3526" t="s">
        <v>8534</v>
      </c>
      <c r="C3526" t="s">
        <v>2770</v>
      </c>
      <c r="D3526" t="s">
        <v>14925</v>
      </c>
      <c r="E3526" t="s">
        <v>14890</v>
      </c>
      <c r="G3526" t="str">
        <f>IFERROR(VLOOKUP(F3526,Maquinas!A:B,2,0),"")</f>
        <v/>
      </c>
      <c r="H3526" t="s">
        <v>14676</v>
      </c>
      <c r="I3526" s="14">
        <v>2</v>
      </c>
      <c r="J3526" s="23">
        <v>3919.28</v>
      </c>
      <c r="K3526" s="23">
        <f t="shared" si="111"/>
        <v>7838.56</v>
      </c>
      <c r="L3526" s="20">
        <f t="shared" si="110"/>
        <v>3.2594119171132657E-6</v>
      </c>
    </row>
    <row r="3527" spans="1:12" x14ac:dyDescent="0.25">
      <c r="A3527" t="s">
        <v>4830</v>
      </c>
      <c r="B3527" t="s">
        <v>4831</v>
      </c>
      <c r="C3527" t="s">
        <v>1954</v>
      </c>
      <c r="D3527" t="s">
        <v>15007</v>
      </c>
      <c r="G3527" t="str">
        <f>IFERROR(VLOOKUP(F3527,Maquinas!A:B,2,0),"")</f>
        <v/>
      </c>
      <c r="H3527" t="s">
        <v>14676</v>
      </c>
      <c r="I3527" s="14">
        <v>3</v>
      </c>
      <c r="J3527" s="23">
        <v>2600</v>
      </c>
      <c r="K3527" s="23">
        <f t="shared" si="111"/>
        <v>7800</v>
      </c>
      <c r="L3527" s="20">
        <f t="shared" si="110"/>
        <v>3.2433779869623337E-6</v>
      </c>
    </row>
    <row r="3528" spans="1:12" x14ac:dyDescent="0.25">
      <c r="A3528" t="s">
        <v>10090</v>
      </c>
      <c r="B3528" t="s">
        <v>10091</v>
      </c>
      <c r="C3528" t="s">
        <v>2139</v>
      </c>
      <c r="D3528" t="s">
        <v>14898</v>
      </c>
      <c r="E3528" t="s">
        <v>14890</v>
      </c>
      <c r="F3528" t="s">
        <v>12709</v>
      </c>
      <c r="G3528" t="s">
        <v>14693</v>
      </c>
      <c r="H3528" t="s">
        <v>7278</v>
      </c>
      <c r="I3528" s="14">
        <v>2</v>
      </c>
      <c r="J3528" s="23">
        <v>3894</v>
      </c>
      <c r="K3528" s="23">
        <f t="shared" si="111"/>
        <v>7788</v>
      </c>
      <c r="L3528" s="20">
        <f t="shared" si="110"/>
        <v>3.2383881746746993E-6</v>
      </c>
    </row>
    <row r="3529" spans="1:12" x14ac:dyDescent="0.25">
      <c r="A3529" t="s">
        <v>8211</v>
      </c>
      <c r="B3529" t="s">
        <v>8212</v>
      </c>
      <c r="C3529" t="s">
        <v>1725</v>
      </c>
      <c r="D3529" t="s">
        <v>14896</v>
      </c>
      <c r="E3529" t="s">
        <v>14890</v>
      </c>
      <c r="G3529" t="str">
        <f>IFERROR(VLOOKUP(F3529,Maquinas!A:B,2,0),"")</f>
        <v/>
      </c>
      <c r="H3529" t="s">
        <v>14676</v>
      </c>
      <c r="I3529" s="14">
        <v>1</v>
      </c>
      <c r="J3529" s="23">
        <v>7700</v>
      </c>
      <c r="K3529" s="23">
        <f t="shared" si="111"/>
        <v>7700</v>
      </c>
      <c r="L3529" s="20">
        <f t="shared" si="110"/>
        <v>3.201796217898714E-6</v>
      </c>
    </row>
    <row r="3530" spans="1:12" x14ac:dyDescent="0.25">
      <c r="A3530" t="s">
        <v>4697</v>
      </c>
      <c r="B3530" t="s">
        <v>4698</v>
      </c>
      <c r="C3530" t="s">
        <v>1725</v>
      </c>
      <c r="D3530" t="s">
        <v>14896</v>
      </c>
      <c r="G3530" t="str">
        <f>IFERROR(VLOOKUP(F3530,Maquinas!A:B,2,0),"")</f>
        <v/>
      </c>
      <c r="H3530" t="s">
        <v>14676</v>
      </c>
      <c r="I3530" s="14">
        <v>11</v>
      </c>
      <c r="J3530" s="23">
        <v>692</v>
      </c>
      <c r="K3530" s="23">
        <f t="shared" si="111"/>
        <v>7612</v>
      </c>
      <c r="L3530" s="20">
        <f t="shared" si="110"/>
        <v>3.1652042611227286E-6</v>
      </c>
    </row>
    <row r="3531" spans="1:12" x14ac:dyDescent="0.25">
      <c r="A3531" t="s">
        <v>7446</v>
      </c>
      <c r="B3531" t="s">
        <v>7447</v>
      </c>
      <c r="C3531" t="s">
        <v>1882</v>
      </c>
      <c r="D3531" t="s">
        <v>14886</v>
      </c>
      <c r="E3531" t="s">
        <v>14890</v>
      </c>
      <c r="F3531" t="s">
        <v>12688</v>
      </c>
      <c r="G3531" t="s">
        <v>14669</v>
      </c>
      <c r="H3531" s="43" t="s">
        <v>7154</v>
      </c>
      <c r="I3531" s="14">
        <v>2</v>
      </c>
      <c r="J3531" s="23">
        <v>3803.55</v>
      </c>
      <c r="K3531" s="23">
        <f t="shared" si="111"/>
        <v>7607.1</v>
      </c>
      <c r="L3531" s="20">
        <f t="shared" si="110"/>
        <v>3.1631667544386114E-6</v>
      </c>
    </row>
    <row r="3532" spans="1:12" x14ac:dyDescent="0.25">
      <c r="A3532" t="s">
        <v>5954</v>
      </c>
      <c r="B3532" t="s">
        <v>5955</v>
      </c>
      <c r="C3532" t="s">
        <v>1719</v>
      </c>
      <c r="D3532" t="s">
        <v>14885</v>
      </c>
      <c r="E3532" t="s">
        <v>14890</v>
      </c>
      <c r="F3532" t="s">
        <v>12448</v>
      </c>
      <c r="G3532" t="s">
        <v>14680</v>
      </c>
      <c r="H3532" t="s">
        <v>1286</v>
      </c>
      <c r="I3532" s="36">
        <v>4</v>
      </c>
      <c r="J3532" s="37">
        <v>1900</v>
      </c>
      <c r="K3532" s="37">
        <f t="shared" si="111"/>
        <v>7600</v>
      </c>
      <c r="L3532" s="20">
        <f t="shared" si="110"/>
        <v>3.1602144488350942E-6</v>
      </c>
    </row>
    <row r="3533" spans="1:12" x14ac:dyDescent="0.25">
      <c r="A3533" s="76" t="s">
        <v>8283</v>
      </c>
      <c r="B3533" s="76" t="s">
        <v>8284</v>
      </c>
      <c r="C3533" s="80" t="s">
        <v>1965</v>
      </c>
      <c r="D3533" s="76" t="s">
        <v>14892</v>
      </c>
      <c r="E3533" s="76" t="s">
        <v>14890</v>
      </c>
      <c r="F3533" s="80" t="s">
        <v>5888</v>
      </c>
      <c r="G3533" s="76" t="str">
        <f>IFERROR(VLOOKUP(F3533,Maquinas!A:B,2,0),"")</f>
        <v/>
      </c>
      <c r="H3533" s="80" t="s">
        <v>14676</v>
      </c>
      <c r="I3533" s="94">
        <v>2</v>
      </c>
      <c r="J3533" s="95">
        <v>3800</v>
      </c>
      <c r="K3533" s="95">
        <f t="shared" si="111"/>
        <v>7600</v>
      </c>
      <c r="L3533" s="96">
        <f t="shared" si="110"/>
        <v>3.1602144488350942E-6</v>
      </c>
    </row>
    <row r="3534" spans="1:12" x14ac:dyDescent="0.25">
      <c r="A3534" t="s">
        <v>9406</v>
      </c>
      <c r="B3534" t="s">
        <v>9407</v>
      </c>
      <c r="C3534" t="s">
        <v>1922</v>
      </c>
      <c r="D3534" t="s">
        <v>14649</v>
      </c>
      <c r="F3534" t="s">
        <v>12709</v>
      </c>
      <c r="G3534" t="str">
        <f>IFERROR(VLOOKUP(F3534,Maquinas!A:B,2,0),"")</f>
        <v>MO - MP</v>
      </c>
      <c r="H3534" t="s">
        <v>7278</v>
      </c>
      <c r="I3534" s="14">
        <v>1</v>
      </c>
      <c r="J3534" s="23">
        <v>7600</v>
      </c>
      <c r="K3534" s="23">
        <f t="shared" si="111"/>
        <v>7600</v>
      </c>
      <c r="L3534" s="20">
        <f t="shared" si="110"/>
        <v>3.1602144488350942E-6</v>
      </c>
    </row>
    <row r="3535" spans="1:12" x14ac:dyDescent="0.25">
      <c r="A3535" s="76" t="s">
        <v>3422</v>
      </c>
      <c r="B3535" s="76" t="s">
        <v>3423</v>
      </c>
      <c r="C3535" s="76" t="s">
        <v>433</v>
      </c>
      <c r="D3535" s="76" t="s">
        <v>14881</v>
      </c>
      <c r="E3535" s="76"/>
      <c r="F3535" s="76" t="s">
        <v>12757</v>
      </c>
      <c r="G3535" s="76" t="s">
        <v>14700</v>
      </c>
      <c r="H3535" s="76" t="s">
        <v>14697</v>
      </c>
      <c r="I3535" s="77">
        <v>8</v>
      </c>
      <c r="J3535" s="78">
        <v>943.93</v>
      </c>
      <c r="K3535" s="78">
        <f t="shared" si="111"/>
        <v>7551.44</v>
      </c>
      <c r="L3535" s="79">
        <f t="shared" ref="L3535:L3598" si="112">+K3535/$K$4057</f>
        <v>3.1400223417778003E-6</v>
      </c>
    </row>
    <row r="3536" spans="1:12" x14ac:dyDescent="0.25">
      <c r="A3536" t="s">
        <v>4984</v>
      </c>
      <c r="B3536" t="s">
        <v>4985</v>
      </c>
      <c r="C3536" t="s">
        <v>4937</v>
      </c>
      <c r="D3536" t="s">
        <v>14887</v>
      </c>
      <c r="G3536" t="str">
        <f>IFERROR(VLOOKUP(F3536,Maquinas!A:B,2,0),"")</f>
        <v/>
      </c>
      <c r="H3536" t="s">
        <v>14676</v>
      </c>
      <c r="I3536" s="14">
        <v>5</v>
      </c>
      <c r="J3536" s="23">
        <v>1507.5</v>
      </c>
      <c r="K3536" s="23">
        <f t="shared" si="111"/>
        <v>7537.5</v>
      </c>
      <c r="L3536" s="20">
        <f t="shared" si="112"/>
        <v>3.1342258431703322E-6</v>
      </c>
    </row>
    <row r="3537" spans="1:12" x14ac:dyDescent="0.25">
      <c r="A3537" t="s">
        <v>7838</v>
      </c>
      <c r="B3537" t="s">
        <v>7837</v>
      </c>
      <c r="C3537" t="s">
        <v>1725</v>
      </c>
      <c r="D3537" t="s">
        <v>14896</v>
      </c>
      <c r="E3537" t="s">
        <v>14890</v>
      </c>
      <c r="F3537" t="s">
        <v>14828</v>
      </c>
      <c r="G3537" t="str">
        <f>IFERROR(VLOOKUP(F3537,Maquinas!A:B,2,0),"")</f>
        <v/>
      </c>
      <c r="H3537" t="s">
        <v>14676</v>
      </c>
      <c r="I3537" s="14">
        <v>3</v>
      </c>
      <c r="J3537" s="23">
        <v>2508.48</v>
      </c>
      <c r="K3537" s="23">
        <f t="shared" ref="K3537:K3600" si="113">+I3537*J3537</f>
        <v>7525.4400000000005</v>
      </c>
      <c r="L3537" s="20">
        <f t="shared" si="112"/>
        <v>3.1292110818212598E-6</v>
      </c>
    </row>
    <row r="3538" spans="1:12" x14ac:dyDescent="0.25">
      <c r="A3538" t="s">
        <v>4186</v>
      </c>
      <c r="B3538" t="s">
        <v>4187</v>
      </c>
      <c r="C3538" t="s">
        <v>2139</v>
      </c>
      <c r="D3538" t="s">
        <v>14898</v>
      </c>
      <c r="G3538" t="str">
        <f>IFERROR(VLOOKUP(F3538,Maquinas!A:B,2,0),"")</f>
        <v/>
      </c>
      <c r="H3538" t="s">
        <v>14676</v>
      </c>
      <c r="I3538" s="14">
        <v>5</v>
      </c>
      <c r="J3538" s="23">
        <v>1500</v>
      </c>
      <c r="K3538" s="23">
        <f t="shared" si="113"/>
        <v>7500</v>
      </c>
      <c r="L3538" s="20">
        <f t="shared" si="112"/>
        <v>3.1186326797714748E-6</v>
      </c>
    </row>
    <row r="3539" spans="1:12" hidden="1" x14ac:dyDescent="0.25">
      <c r="A3539" t="s">
        <v>11805</v>
      </c>
      <c r="B3539" t="s">
        <v>11806</v>
      </c>
      <c r="C3539" t="s">
        <v>2770</v>
      </c>
      <c r="D3539" t="s">
        <v>14925</v>
      </c>
      <c r="E3539" t="s">
        <v>14890</v>
      </c>
      <c r="F3539" t="s">
        <v>14676</v>
      </c>
      <c r="G3539" t="str">
        <f>IFERROR(VLOOKUP(F3539,Maquinas!A:B,2,0),"")</f>
        <v/>
      </c>
      <c r="H3539" t="s">
        <v>14676</v>
      </c>
      <c r="I3539" s="14">
        <v>3</v>
      </c>
      <c r="J3539" s="23">
        <v>2474.84</v>
      </c>
      <c r="K3539" s="23">
        <f t="shared" si="113"/>
        <v>7424.52</v>
      </c>
      <c r="L3539" s="20">
        <f t="shared" si="112"/>
        <v>3.0872467604822549E-6</v>
      </c>
    </row>
    <row r="3540" spans="1:12" x14ac:dyDescent="0.25">
      <c r="A3540" t="s">
        <v>4982</v>
      </c>
      <c r="B3540" t="s">
        <v>4983</v>
      </c>
      <c r="C3540" t="s">
        <v>4937</v>
      </c>
      <c r="D3540" t="s">
        <v>14887</v>
      </c>
      <c r="G3540" t="str">
        <f>IFERROR(VLOOKUP(F3540,Maquinas!A:B,2,0),"")</f>
        <v/>
      </c>
      <c r="H3540" t="s">
        <v>14676</v>
      </c>
      <c r="I3540" s="14">
        <v>5</v>
      </c>
      <c r="J3540" s="23">
        <v>1479.33</v>
      </c>
      <c r="K3540" s="23">
        <f t="shared" si="113"/>
        <v>7396.65</v>
      </c>
      <c r="L3540" s="20">
        <f t="shared" si="112"/>
        <v>3.0756579214442237E-6</v>
      </c>
    </row>
    <row r="3541" spans="1:12" x14ac:dyDescent="0.25">
      <c r="A3541" t="s">
        <v>3378</v>
      </c>
      <c r="B3541" t="s">
        <v>3379</v>
      </c>
      <c r="C3541" t="s">
        <v>1719</v>
      </c>
      <c r="D3541" t="s">
        <v>14885</v>
      </c>
      <c r="F3541" t="s">
        <v>12504</v>
      </c>
      <c r="G3541" t="s">
        <v>14699</v>
      </c>
      <c r="H3541" t="s">
        <v>14697</v>
      </c>
      <c r="I3541" s="14">
        <v>1</v>
      </c>
      <c r="J3541" s="23">
        <v>7333.33</v>
      </c>
      <c r="K3541" s="23">
        <f t="shared" si="113"/>
        <v>7333.33</v>
      </c>
      <c r="L3541" s="20">
        <f t="shared" si="112"/>
        <v>3.0493283452731397E-6</v>
      </c>
    </row>
    <row r="3542" spans="1:12" x14ac:dyDescent="0.25">
      <c r="A3542" t="s">
        <v>3631</v>
      </c>
      <c r="B3542" t="s">
        <v>3632</v>
      </c>
      <c r="C3542" t="s">
        <v>1891</v>
      </c>
      <c r="D3542" t="s">
        <v>14946</v>
      </c>
      <c r="G3542" t="str">
        <f>IFERROR(VLOOKUP(F3542,Maquinas!A:B,2,0),"")</f>
        <v/>
      </c>
      <c r="H3542" t="s">
        <v>14676</v>
      </c>
      <c r="I3542" s="14">
        <v>6</v>
      </c>
      <c r="J3542" s="23">
        <v>1200</v>
      </c>
      <c r="K3542" s="23">
        <f t="shared" si="113"/>
        <v>7200</v>
      </c>
      <c r="L3542" s="20">
        <f t="shared" si="112"/>
        <v>2.9938873725806159E-6</v>
      </c>
    </row>
    <row r="3543" spans="1:12" x14ac:dyDescent="0.25">
      <c r="A3543" s="76" t="s">
        <v>4200</v>
      </c>
      <c r="B3543" s="76" t="s">
        <v>4201</v>
      </c>
      <c r="C3543" s="76" t="s">
        <v>1965</v>
      </c>
      <c r="D3543" s="76" t="s">
        <v>14908</v>
      </c>
      <c r="E3543" s="76"/>
      <c r="F3543" s="76"/>
      <c r="G3543" s="76" t="str">
        <f>IFERROR(VLOOKUP(F3543,Maquinas!A:B,2,0),"")</f>
        <v/>
      </c>
      <c r="H3543" s="76" t="s">
        <v>14676</v>
      </c>
      <c r="I3543" s="94">
        <v>8</v>
      </c>
      <c r="J3543" s="95">
        <v>900</v>
      </c>
      <c r="K3543" s="95">
        <f t="shared" si="113"/>
        <v>7200</v>
      </c>
      <c r="L3543" s="96">
        <f t="shared" si="112"/>
        <v>2.9938873725806159E-6</v>
      </c>
    </row>
    <row r="3544" spans="1:12" x14ac:dyDescent="0.25">
      <c r="A3544" t="s">
        <v>5411</v>
      </c>
      <c r="B3544" t="s">
        <v>5412</v>
      </c>
      <c r="C3544" t="s">
        <v>1719</v>
      </c>
      <c r="D3544" t="s">
        <v>14885</v>
      </c>
      <c r="E3544" t="s">
        <v>14890</v>
      </c>
      <c r="F3544" t="s">
        <v>14901</v>
      </c>
      <c r="G3544" t="s">
        <v>14672</v>
      </c>
      <c r="H3544" t="s">
        <v>7278</v>
      </c>
      <c r="I3544" s="14">
        <v>24</v>
      </c>
      <c r="J3544" s="23">
        <v>300</v>
      </c>
      <c r="K3544" s="23">
        <f t="shared" si="113"/>
        <v>7200</v>
      </c>
      <c r="L3544" s="20">
        <f t="shared" si="112"/>
        <v>2.9938873725806159E-6</v>
      </c>
    </row>
    <row r="3545" spans="1:12" x14ac:dyDescent="0.25">
      <c r="A3545" t="s">
        <v>9030</v>
      </c>
      <c r="B3545" t="s">
        <v>9031</v>
      </c>
      <c r="C3545" t="s">
        <v>1922</v>
      </c>
      <c r="D3545" t="s">
        <v>14649</v>
      </c>
      <c r="F3545" t="s">
        <v>12709</v>
      </c>
      <c r="G3545" t="s">
        <v>14693</v>
      </c>
      <c r="H3545" t="s">
        <v>7278</v>
      </c>
      <c r="I3545" s="14">
        <v>1</v>
      </c>
      <c r="J3545" s="23">
        <v>7200</v>
      </c>
      <c r="K3545" s="23">
        <f t="shared" si="113"/>
        <v>7200</v>
      </c>
      <c r="L3545" s="20">
        <f t="shared" si="112"/>
        <v>2.9938873725806159E-6</v>
      </c>
    </row>
    <row r="3546" spans="1:12" x14ac:dyDescent="0.25">
      <c r="A3546" t="s">
        <v>8769</v>
      </c>
      <c r="B3546" t="s">
        <v>8770</v>
      </c>
      <c r="C3546" t="s">
        <v>1719</v>
      </c>
      <c r="D3546" t="s">
        <v>14885</v>
      </c>
      <c r="E3546" t="s">
        <v>14890</v>
      </c>
      <c r="F3546" t="s">
        <v>12636</v>
      </c>
      <c r="G3546" t="s">
        <v>14692</v>
      </c>
      <c r="H3546" t="s">
        <v>7278</v>
      </c>
      <c r="I3546" s="14">
        <v>4</v>
      </c>
      <c r="J3546" s="23">
        <v>1760</v>
      </c>
      <c r="K3546" s="23">
        <f t="shared" si="113"/>
        <v>7040</v>
      </c>
      <c r="L3546" s="20">
        <f t="shared" si="112"/>
        <v>2.9273565420788243E-6</v>
      </c>
    </row>
    <row r="3547" spans="1:12" x14ac:dyDescent="0.25">
      <c r="A3547" t="s">
        <v>3555</v>
      </c>
      <c r="B3547" t="s">
        <v>3556</v>
      </c>
      <c r="C3547" t="s">
        <v>1891</v>
      </c>
      <c r="D3547" t="s">
        <v>14946</v>
      </c>
      <c r="G3547" t="str">
        <f>IFERROR(VLOOKUP(F3547,Maquinas!A:B,2,0),"")</f>
        <v/>
      </c>
      <c r="H3547" t="s">
        <v>14676</v>
      </c>
      <c r="I3547" s="14">
        <v>2</v>
      </c>
      <c r="J3547" s="23">
        <v>3517.5</v>
      </c>
      <c r="K3547" s="23">
        <f t="shared" si="113"/>
        <v>7035</v>
      </c>
      <c r="L3547" s="20">
        <f t="shared" si="112"/>
        <v>2.9252774536256431E-6</v>
      </c>
    </row>
    <row r="3548" spans="1:12" x14ac:dyDescent="0.25">
      <c r="A3548" t="s">
        <v>8943</v>
      </c>
      <c r="B3548" t="s">
        <v>8944</v>
      </c>
      <c r="C3548" t="s">
        <v>1719</v>
      </c>
      <c r="D3548" t="s">
        <v>14885</v>
      </c>
      <c r="F3548" t="s">
        <v>12517</v>
      </c>
      <c r="G3548" t="s">
        <v>14679</v>
      </c>
      <c r="H3548" t="s">
        <v>1286</v>
      </c>
      <c r="I3548" s="36">
        <v>3</v>
      </c>
      <c r="J3548" s="37">
        <v>2344.02</v>
      </c>
      <c r="K3548" s="37">
        <f t="shared" si="113"/>
        <v>7032.0599999999995</v>
      </c>
      <c r="L3548" s="20">
        <f t="shared" si="112"/>
        <v>2.9240549496151725E-6</v>
      </c>
    </row>
    <row r="3549" spans="1:12" x14ac:dyDescent="0.25">
      <c r="A3549" s="76" t="s">
        <v>8285</v>
      </c>
      <c r="B3549" s="76" t="s">
        <v>8284</v>
      </c>
      <c r="C3549" s="80" t="s">
        <v>1965</v>
      </c>
      <c r="D3549" s="76" t="s">
        <v>14892</v>
      </c>
      <c r="E3549" s="76" t="s">
        <v>14890</v>
      </c>
      <c r="F3549" s="80" t="s">
        <v>5888</v>
      </c>
      <c r="G3549" s="76" t="str">
        <f>IFERROR(VLOOKUP(F3549,Maquinas!A:B,2,0),"")</f>
        <v/>
      </c>
      <c r="H3549" s="80" t="s">
        <v>14676</v>
      </c>
      <c r="I3549" s="94">
        <v>1</v>
      </c>
      <c r="J3549" s="95">
        <v>6983</v>
      </c>
      <c r="K3549" s="95">
        <f t="shared" si="113"/>
        <v>6983</v>
      </c>
      <c r="L3549" s="96">
        <f t="shared" si="112"/>
        <v>2.9036549337125611E-6</v>
      </c>
    </row>
    <row r="3550" spans="1:12" x14ac:dyDescent="0.25">
      <c r="A3550" t="s">
        <v>4419</v>
      </c>
      <c r="B3550" t="s">
        <v>4420</v>
      </c>
      <c r="C3550" t="s">
        <v>1954</v>
      </c>
      <c r="D3550" t="s">
        <v>15007</v>
      </c>
      <c r="G3550" t="str">
        <f>IFERROR(VLOOKUP(F3550,Maquinas!A:B,2,0),"")</f>
        <v/>
      </c>
      <c r="H3550" t="s">
        <v>14676</v>
      </c>
      <c r="I3550" s="14">
        <v>7</v>
      </c>
      <c r="J3550" s="23">
        <v>996.9</v>
      </c>
      <c r="K3550" s="23">
        <f t="shared" si="113"/>
        <v>6978.3</v>
      </c>
      <c r="L3550" s="20">
        <f t="shared" si="112"/>
        <v>2.9017005905665709E-6</v>
      </c>
    </row>
    <row r="3551" spans="1:12" x14ac:dyDescent="0.25">
      <c r="A3551" t="s">
        <v>4038</v>
      </c>
      <c r="B3551" t="s">
        <v>4039</v>
      </c>
      <c r="C3551" t="s">
        <v>1891</v>
      </c>
      <c r="D3551" t="s">
        <v>14946</v>
      </c>
      <c r="G3551" t="str">
        <f>IFERROR(VLOOKUP(F3551,Maquinas!A:B,2,0),"")</f>
        <v/>
      </c>
      <c r="H3551" t="s">
        <v>14676</v>
      </c>
      <c r="I3551" s="14">
        <v>16</v>
      </c>
      <c r="J3551" s="23">
        <v>435.8</v>
      </c>
      <c r="K3551" s="23">
        <f t="shared" si="113"/>
        <v>6972.8</v>
      </c>
      <c r="L3551" s="20">
        <f t="shared" si="112"/>
        <v>2.8994135932680717E-6</v>
      </c>
    </row>
    <row r="3552" spans="1:12" x14ac:dyDescent="0.25">
      <c r="A3552" s="76" t="s">
        <v>9821</v>
      </c>
      <c r="B3552" s="76" t="s">
        <v>9822</v>
      </c>
      <c r="C3552" s="76" t="s">
        <v>1965</v>
      </c>
      <c r="D3552" s="76" t="s">
        <v>14892</v>
      </c>
      <c r="E3552" s="76"/>
      <c r="F3552" s="76" t="s">
        <v>14828</v>
      </c>
      <c r="G3552" s="76" t="str">
        <f>IFERROR(VLOOKUP(F3552,Maquinas!A:B,2,0),"")</f>
        <v/>
      </c>
      <c r="H3552" s="76" t="s">
        <v>14676</v>
      </c>
      <c r="I3552" s="94">
        <v>1</v>
      </c>
      <c r="J3552" s="95">
        <v>6966.66</v>
      </c>
      <c r="K3552" s="95">
        <f t="shared" si="113"/>
        <v>6966.66</v>
      </c>
      <c r="L3552" s="96">
        <f t="shared" si="112"/>
        <v>2.8968604726475655E-6</v>
      </c>
    </row>
    <row r="3553" spans="1:12" x14ac:dyDescent="0.25">
      <c r="A3553" s="76" t="s">
        <v>7758</v>
      </c>
      <c r="B3553" s="76" t="s">
        <v>7759</v>
      </c>
      <c r="C3553" s="76" t="s">
        <v>1965</v>
      </c>
      <c r="D3553" s="76" t="s">
        <v>14892</v>
      </c>
      <c r="E3553" s="76" t="s">
        <v>14890</v>
      </c>
      <c r="F3553" s="76" t="s">
        <v>14676</v>
      </c>
      <c r="G3553" s="76" t="str">
        <f>IFERROR(VLOOKUP(F3553,Maquinas!A:B,2,0),"")</f>
        <v/>
      </c>
      <c r="H3553" s="76" t="s">
        <v>14676</v>
      </c>
      <c r="I3553" s="94">
        <v>2</v>
      </c>
      <c r="J3553" s="95">
        <v>3478.2</v>
      </c>
      <c r="K3553" s="95">
        <f t="shared" si="113"/>
        <v>6956.4</v>
      </c>
      <c r="L3553" s="96">
        <f t="shared" si="112"/>
        <v>2.8925941831416381E-6</v>
      </c>
    </row>
    <row r="3554" spans="1:12" x14ac:dyDescent="0.25">
      <c r="A3554" s="76" t="s">
        <v>8067</v>
      </c>
      <c r="B3554" s="76" t="s">
        <v>8068</v>
      </c>
      <c r="C3554" s="80" t="s">
        <v>1965</v>
      </c>
      <c r="D3554" s="76" t="s">
        <v>14896</v>
      </c>
      <c r="E3554" s="76" t="s">
        <v>14890</v>
      </c>
      <c r="F3554" s="80" t="s">
        <v>5888</v>
      </c>
      <c r="G3554" s="76" t="str">
        <f>IFERROR(VLOOKUP(F3554,Maquinas!A:B,2,0),"")</f>
        <v/>
      </c>
      <c r="H3554" s="80" t="s">
        <v>14676</v>
      </c>
      <c r="I3554" s="94">
        <v>30</v>
      </c>
      <c r="J3554" s="95">
        <v>231</v>
      </c>
      <c r="K3554" s="95">
        <f t="shared" si="113"/>
        <v>6930</v>
      </c>
      <c r="L3554" s="96">
        <f t="shared" si="112"/>
        <v>2.8816165961088426E-6</v>
      </c>
    </row>
    <row r="3555" spans="1:12" x14ac:dyDescent="0.25">
      <c r="A3555" s="76" t="s">
        <v>4202</v>
      </c>
      <c r="B3555" s="76" t="s">
        <v>4203</v>
      </c>
      <c r="C3555" s="76" t="s">
        <v>1965</v>
      </c>
      <c r="D3555" s="76" t="s">
        <v>14908</v>
      </c>
      <c r="E3555" s="76"/>
      <c r="F3555" s="76"/>
      <c r="G3555" s="76" t="str">
        <f>IFERROR(VLOOKUP(F3555,Maquinas!A:B,2,0),"")</f>
        <v/>
      </c>
      <c r="H3555" s="76" t="s">
        <v>14676</v>
      </c>
      <c r="I3555" s="94">
        <v>116</v>
      </c>
      <c r="J3555" s="95">
        <v>59</v>
      </c>
      <c r="K3555" s="95">
        <f t="shared" si="113"/>
        <v>6844</v>
      </c>
      <c r="L3555" s="96">
        <f t="shared" si="112"/>
        <v>2.8458562747141298E-6</v>
      </c>
    </row>
    <row r="3556" spans="1:12" x14ac:dyDescent="0.25">
      <c r="A3556" s="155" t="s">
        <v>2326</v>
      </c>
      <c r="B3556" s="155" t="s">
        <v>2327</v>
      </c>
      <c r="C3556" s="155" t="s">
        <v>15445</v>
      </c>
      <c r="D3556" s="155" t="s">
        <v>14885</v>
      </c>
      <c r="E3556" s="155"/>
      <c r="F3556" s="155" t="s">
        <v>12551</v>
      </c>
      <c r="G3556" s="155" t="s">
        <v>14681</v>
      </c>
      <c r="H3556" s="155" t="s">
        <v>1286</v>
      </c>
      <c r="I3556" s="156">
        <v>1</v>
      </c>
      <c r="J3556" s="157">
        <v>6833.52</v>
      </c>
      <c r="K3556" s="157">
        <f t="shared" si="113"/>
        <v>6833.52</v>
      </c>
      <c r="L3556" s="173">
        <f t="shared" si="112"/>
        <v>2.8414985053162624E-6</v>
      </c>
    </row>
    <row r="3557" spans="1:12" x14ac:dyDescent="0.25">
      <c r="A3557" t="s">
        <v>4586</v>
      </c>
      <c r="B3557" t="s">
        <v>4587</v>
      </c>
      <c r="C3557" t="s">
        <v>1725</v>
      </c>
      <c r="D3557" t="s">
        <v>14896</v>
      </c>
      <c r="G3557" t="str">
        <f>IFERROR(VLOOKUP(F3557,Maquinas!A:B,2,0),"")</f>
        <v/>
      </c>
      <c r="H3557" t="s">
        <v>14676</v>
      </c>
      <c r="I3557" s="14">
        <v>2</v>
      </c>
      <c r="J3557" s="23">
        <v>3400</v>
      </c>
      <c r="K3557" s="23">
        <f t="shared" si="113"/>
        <v>6800</v>
      </c>
      <c r="L3557" s="20">
        <f t="shared" si="112"/>
        <v>2.8275602963261371E-6</v>
      </c>
    </row>
    <row r="3558" spans="1:12" x14ac:dyDescent="0.25">
      <c r="A3558" t="s">
        <v>2137</v>
      </c>
      <c r="B3558" t="s">
        <v>2138</v>
      </c>
      <c r="C3558" t="s">
        <v>2139</v>
      </c>
      <c r="D3558" t="s">
        <v>14898</v>
      </c>
      <c r="F3558" t="s">
        <v>12864</v>
      </c>
      <c r="G3558" t="s">
        <v>14670</v>
      </c>
      <c r="H3558" t="s">
        <v>7154</v>
      </c>
      <c r="I3558" s="14">
        <v>8</v>
      </c>
      <c r="J3558" s="23">
        <v>849.46</v>
      </c>
      <c r="K3558" s="23">
        <f t="shared" si="113"/>
        <v>6795.68</v>
      </c>
      <c r="L3558" s="20">
        <f t="shared" si="112"/>
        <v>2.8257639639025889E-6</v>
      </c>
    </row>
    <row r="3559" spans="1:12" hidden="1" x14ac:dyDescent="0.25">
      <c r="A3559" t="s">
        <v>11516</v>
      </c>
      <c r="B3559" t="s">
        <v>11517</v>
      </c>
      <c r="C3559" t="s">
        <v>1906</v>
      </c>
      <c r="D3559" t="s">
        <v>14966</v>
      </c>
      <c r="G3559" t="str">
        <f>IFERROR(VLOOKUP(F3559,Maquinas!A:B,2,0),"")</f>
        <v/>
      </c>
      <c r="I3559" s="14">
        <v>50</v>
      </c>
      <c r="J3559" s="23">
        <v>133.77000000000001</v>
      </c>
      <c r="K3559" s="23">
        <f t="shared" si="113"/>
        <v>6688.5000000000009</v>
      </c>
      <c r="L3559" s="20">
        <f t="shared" si="112"/>
        <v>2.7811966238202014E-6</v>
      </c>
    </row>
    <row r="3560" spans="1:12" x14ac:dyDescent="0.25">
      <c r="A3560" t="s">
        <v>10069</v>
      </c>
      <c r="B3560" t="s">
        <v>10070</v>
      </c>
      <c r="C3560" t="s">
        <v>1922</v>
      </c>
      <c r="D3560" t="s">
        <v>14649</v>
      </c>
      <c r="E3560" t="s">
        <v>14890</v>
      </c>
      <c r="F3560" t="s">
        <v>12875</v>
      </c>
      <c r="G3560" t="s">
        <v>14671</v>
      </c>
      <c r="H3560" t="s">
        <v>7278</v>
      </c>
      <c r="I3560" s="14">
        <v>1</v>
      </c>
      <c r="J3560" s="23">
        <v>6666.66</v>
      </c>
      <c r="K3560" s="23">
        <f t="shared" si="113"/>
        <v>6666.66</v>
      </c>
      <c r="L3560" s="20">
        <f t="shared" si="112"/>
        <v>2.7721151654567066E-6</v>
      </c>
    </row>
    <row r="3561" spans="1:12" x14ac:dyDescent="0.25">
      <c r="A3561" t="s">
        <v>4028</v>
      </c>
      <c r="B3561" t="s">
        <v>4029</v>
      </c>
      <c r="C3561" t="s">
        <v>1891</v>
      </c>
      <c r="D3561" t="s">
        <v>14946</v>
      </c>
      <c r="G3561" t="str">
        <f>IFERROR(VLOOKUP(F3561,Maquinas!A:B,2,0),"")</f>
        <v/>
      </c>
      <c r="H3561" t="s">
        <v>14676</v>
      </c>
      <c r="I3561" s="14">
        <v>2</v>
      </c>
      <c r="J3561" s="23">
        <v>3300</v>
      </c>
      <c r="K3561" s="23">
        <f t="shared" si="113"/>
        <v>6600</v>
      </c>
      <c r="L3561" s="20">
        <f t="shared" si="112"/>
        <v>2.7443967581988976E-6</v>
      </c>
    </row>
    <row r="3562" spans="1:12" x14ac:dyDescent="0.25">
      <c r="A3562" t="s">
        <v>10687</v>
      </c>
      <c r="B3562" t="s">
        <v>10688</v>
      </c>
      <c r="C3562" t="s">
        <v>1725</v>
      </c>
      <c r="D3562" t="s">
        <v>14896</v>
      </c>
      <c r="F3562" t="s">
        <v>13216</v>
      </c>
      <c r="G3562" t="str">
        <f>IFERROR(VLOOKUP(F3562,Maquinas!A:B,2,0),"")</f>
        <v/>
      </c>
      <c r="H3562" t="s">
        <v>13216</v>
      </c>
      <c r="I3562" s="14">
        <v>2</v>
      </c>
      <c r="J3562" s="23">
        <v>3300</v>
      </c>
      <c r="K3562" s="23">
        <f t="shared" si="113"/>
        <v>6600</v>
      </c>
      <c r="L3562" s="20">
        <f t="shared" si="112"/>
        <v>2.7443967581988976E-6</v>
      </c>
    </row>
    <row r="3563" spans="1:12" x14ac:dyDescent="0.25">
      <c r="A3563" t="s">
        <v>7957</v>
      </c>
      <c r="B3563" t="s">
        <v>7958</v>
      </c>
      <c r="C3563" t="s">
        <v>2770</v>
      </c>
      <c r="D3563" t="s">
        <v>14925</v>
      </c>
      <c r="E3563" t="s">
        <v>14890</v>
      </c>
      <c r="F3563" t="s">
        <v>14676</v>
      </c>
      <c r="G3563" t="str">
        <f>IFERROR(VLOOKUP(F3563,Maquinas!A:B,2,0),"")</f>
        <v/>
      </c>
      <c r="H3563" t="s">
        <v>14676</v>
      </c>
      <c r="I3563" s="14">
        <v>16</v>
      </c>
      <c r="J3563" s="23">
        <v>410</v>
      </c>
      <c r="K3563" s="23">
        <f t="shared" si="113"/>
        <v>6560</v>
      </c>
      <c r="L3563" s="20">
        <f t="shared" si="112"/>
        <v>2.72776405057345E-6</v>
      </c>
    </row>
    <row r="3564" spans="1:12" x14ac:dyDescent="0.25">
      <c r="A3564" t="s">
        <v>10339</v>
      </c>
      <c r="B3564" t="s">
        <v>10340</v>
      </c>
      <c r="C3564" t="s">
        <v>4937</v>
      </c>
      <c r="D3564" t="s">
        <v>14887</v>
      </c>
      <c r="G3564" t="str">
        <f>IFERROR(VLOOKUP(F3564,Maquinas!A:B,2,0),"")</f>
        <v/>
      </c>
      <c r="H3564" t="s">
        <v>14676</v>
      </c>
      <c r="I3564" s="14">
        <v>3</v>
      </c>
      <c r="J3564" s="23">
        <v>2152.64</v>
      </c>
      <c r="K3564" s="23">
        <f t="shared" si="113"/>
        <v>6457.92</v>
      </c>
      <c r="L3564" s="20">
        <f t="shared" si="112"/>
        <v>2.6853173807133071E-6</v>
      </c>
    </row>
    <row r="3565" spans="1:12" x14ac:dyDescent="0.25">
      <c r="A3565" t="s">
        <v>3587</v>
      </c>
      <c r="B3565" t="s">
        <v>3588</v>
      </c>
      <c r="C3565" t="s">
        <v>1891</v>
      </c>
      <c r="D3565" t="s">
        <v>14946</v>
      </c>
      <c r="G3565" t="str">
        <f>IFERROR(VLOOKUP(F3565,Maquinas!A:B,2,0),"")</f>
        <v/>
      </c>
      <c r="H3565" t="s">
        <v>14676</v>
      </c>
      <c r="I3565" s="14">
        <v>2</v>
      </c>
      <c r="J3565" s="23">
        <v>3216</v>
      </c>
      <c r="K3565" s="23">
        <f t="shared" si="113"/>
        <v>6432</v>
      </c>
      <c r="L3565" s="20">
        <f t="shared" si="112"/>
        <v>2.6745393861720166E-6</v>
      </c>
    </row>
    <row r="3566" spans="1:12" x14ac:dyDescent="0.25">
      <c r="A3566" t="s">
        <v>4380</v>
      </c>
      <c r="B3566" t="s">
        <v>4381</v>
      </c>
      <c r="C3566" t="s">
        <v>1954</v>
      </c>
      <c r="D3566" t="s">
        <v>15007</v>
      </c>
      <c r="G3566" t="str">
        <f>IFERROR(VLOOKUP(F3566,Maquinas!A:B,2,0),"")</f>
        <v/>
      </c>
      <c r="H3566" t="s">
        <v>14676</v>
      </c>
      <c r="I3566" s="14">
        <v>2</v>
      </c>
      <c r="J3566" s="23">
        <v>3216</v>
      </c>
      <c r="K3566" s="23">
        <f t="shared" si="113"/>
        <v>6432</v>
      </c>
      <c r="L3566" s="20">
        <f t="shared" si="112"/>
        <v>2.6745393861720166E-6</v>
      </c>
    </row>
    <row r="3567" spans="1:12" x14ac:dyDescent="0.25">
      <c r="A3567" t="s">
        <v>5164</v>
      </c>
      <c r="B3567" t="s">
        <v>5165</v>
      </c>
      <c r="C3567" t="s">
        <v>1725</v>
      </c>
      <c r="D3567" t="s">
        <v>14896</v>
      </c>
      <c r="E3567" t="s">
        <v>14890</v>
      </c>
      <c r="F3567" t="s">
        <v>14676</v>
      </c>
      <c r="G3567" t="str">
        <f>IFERROR(VLOOKUP(F3567,Maquinas!A:B,2,0),"")</f>
        <v/>
      </c>
      <c r="H3567" t="s">
        <v>14676</v>
      </c>
      <c r="I3567" s="14">
        <v>2</v>
      </c>
      <c r="J3567" s="23">
        <v>3216</v>
      </c>
      <c r="K3567" s="23">
        <f t="shared" si="113"/>
        <v>6432</v>
      </c>
      <c r="L3567" s="20">
        <f t="shared" si="112"/>
        <v>2.6745393861720166E-6</v>
      </c>
    </row>
    <row r="3568" spans="1:12" x14ac:dyDescent="0.25">
      <c r="A3568" t="s">
        <v>4660</v>
      </c>
      <c r="B3568" t="s">
        <v>4661</v>
      </c>
      <c r="C3568" t="s">
        <v>1725</v>
      </c>
      <c r="D3568" t="s">
        <v>14896</v>
      </c>
      <c r="G3568" t="str">
        <f>IFERROR(VLOOKUP(F3568,Maquinas!A:B,2,0),"")</f>
        <v/>
      </c>
      <c r="H3568" t="s">
        <v>14676</v>
      </c>
      <c r="I3568" s="14">
        <v>2</v>
      </c>
      <c r="J3568" s="23">
        <v>3200</v>
      </c>
      <c r="K3568" s="23">
        <f t="shared" si="113"/>
        <v>6400</v>
      </c>
      <c r="L3568" s="20">
        <f t="shared" si="112"/>
        <v>2.6612332200716584E-6</v>
      </c>
    </row>
    <row r="3569" spans="1:12" x14ac:dyDescent="0.25">
      <c r="A3569" t="s">
        <v>4298</v>
      </c>
      <c r="B3569" t="s">
        <v>4299</v>
      </c>
      <c r="C3569" t="s">
        <v>1954</v>
      </c>
      <c r="D3569" t="s">
        <v>15007</v>
      </c>
      <c r="G3569" t="str">
        <f>IFERROR(VLOOKUP(F3569,Maquinas!A:B,2,0),"")</f>
        <v/>
      </c>
      <c r="H3569" t="s">
        <v>14676</v>
      </c>
      <c r="I3569" s="14">
        <v>2</v>
      </c>
      <c r="J3569" s="23">
        <v>3187.94</v>
      </c>
      <c r="K3569" s="23">
        <f t="shared" si="113"/>
        <v>6375.88</v>
      </c>
      <c r="L3569" s="20">
        <f t="shared" si="112"/>
        <v>2.6512036973735135E-6</v>
      </c>
    </row>
    <row r="3570" spans="1:12" x14ac:dyDescent="0.25">
      <c r="A3570" t="s">
        <v>1847</v>
      </c>
      <c r="B3570" t="s">
        <v>1848</v>
      </c>
      <c r="C3570" t="s">
        <v>1725</v>
      </c>
      <c r="D3570" t="s">
        <v>14896</v>
      </c>
      <c r="F3570" t="s">
        <v>12864</v>
      </c>
      <c r="G3570" t="s">
        <v>14670</v>
      </c>
      <c r="H3570" t="s">
        <v>7154</v>
      </c>
      <c r="I3570" s="14">
        <v>1</v>
      </c>
      <c r="J3570" s="23">
        <v>6359.64</v>
      </c>
      <c r="K3570" s="23">
        <f t="shared" si="113"/>
        <v>6359.64</v>
      </c>
      <c r="L3570" s="20">
        <f t="shared" si="112"/>
        <v>2.6444508180775818E-6</v>
      </c>
    </row>
    <row r="3571" spans="1:12" x14ac:dyDescent="0.25">
      <c r="A3571" t="s">
        <v>2384</v>
      </c>
      <c r="B3571" t="s">
        <v>2385</v>
      </c>
      <c r="C3571" t="s">
        <v>1719</v>
      </c>
      <c r="D3571" t="s">
        <v>14885</v>
      </c>
      <c r="F3571" t="s">
        <v>14938</v>
      </c>
      <c r="G3571" t="s">
        <v>14694</v>
      </c>
      <c r="H3571" t="s">
        <v>7278</v>
      </c>
      <c r="I3571" s="14">
        <v>1</v>
      </c>
      <c r="J3571" s="23">
        <v>6359.64</v>
      </c>
      <c r="K3571" s="23">
        <f t="shared" si="113"/>
        <v>6359.64</v>
      </c>
      <c r="L3571" s="20">
        <f t="shared" si="112"/>
        <v>2.6444508180775818E-6</v>
      </c>
    </row>
    <row r="3572" spans="1:12" x14ac:dyDescent="0.25">
      <c r="A3572" t="s">
        <v>8449</v>
      </c>
      <c r="B3572" t="s">
        <v>8450</v>
      </c>
      <c r="C3572" t="s">
        <v>1719</v>
      </c>
      <c r="D3572" t="s">
        <v>14885</v>
      </c>
      <c r="F3572" t="s">
        <v>12733</v>
      </c>
      <c r="G3572" t="s">
        <v>14698</v>
      </c>
      <c r="H3572" t="s">
        <v>14697</v>
      </c>
      <c r="I3572" s="14">
        <v>7</v>
      </c>
      <c r="J3572" s="23">
        <v>895.3</v>
      </c>
      <c r="K3572" s="23">
        <f t="shared" si="113"/>
        <v>6267.0999999999995</v>
      </c>
      <c r="L3572" s="20">
        <f t="shared" si="112"/>
        <v>2.6059710489861078E-6</v>
      </c>
    </row>
    <row r="3573" spans="1:12" x14ac:dyDescent="0.25">
      <c r="A3573" s="155" t="s">
        <v>2266</v>
      </c>
      <c r="B3573" s="155" t="s">
        <v>2267</v>
      </c>
      <c r="C3573" s="155" t="s">
        <v>15445</v>
      </c>
      <c r="D3573" s="155" t="s">
        <v>14966</v>
      </c>
      <c r="E3573" s="155"/>
      <c r="F3573" s="155" t="s">
        <v>12551</v>
      </c>
      <c r="G3573" s="155" t="s">
        <v>14681</v>
      </c>
      <c r="H3573" s="155" t="s">
        <v>1286</v>
      </c>
      <c r="I3573" s="156">
        <v>1</v>
      </c>
      <c r="J3573" s="157">
        <v>6251.1</v>
      </c>
      <c r="K3573" s="157">
        <f t="shared" si="113"/>
        <v>6251.1</v>
      </c>
      <c r="L3573" s="173">
        <f t="shared" si="112"/>
        <v>2.5993179659359287E-6</v>
      </c>
    </row>
    <row r="3574" spans="1:12" x14ac:dyDescent="0.25">
      <c r="A3574" t="s">
        <v>3585</v>
      </c>
      <c r="B3574" t="s">
        <v>3586</v>
      </c>
      <c r="C3574" t="s">
        <v>1891</v>
      </c>
      <c r="D3574" t="s">
        <v>14946</v>
      </c>
      <c r="G3574" t="str">
        <f>IFERROR(VLOOKUP(F3574,Maquinas!A:B,2,0),"")</f>
        <v/>
      </c>
      <c r="H3574" t="s">
        <v>14676</v>
      </c>
      <c r="I3574" s="14">
        <v>2</v>
      </c>
      <c r="J3574" s="23">
        <v>3115.5</v>
      </c>
      <c r="K3574" s="23">
        <f t="shared" si="113"/>
        <v>6231</v>
      </c>
      <c r="L3574" s="20">
        <f t="shared" si="112"/>
        <v>2.590960030354141E-6</v>
      </c>
    </row>
    <row r="3575" spans="1:12" x14ac:dyDescent="0.25">
      <c r="A3575" t="s">
        <v>5198</v>
      </c>
      <c r="B3575" t="s">
        <v>5199</v>
      </c>
      <c r="C3575" t="s">
        <v>1725</v>
      </c>
      <c r="D3575" t="s">
        <v>14896</v>
      </c>
      <c r="E3575" t="s">
        <v>14890</v>
      </c>
      <c r="F3575" t="s">
        <v>14676</v>
      </c>
      <c r="G3575" t="str">
        <f>IFERROR(VLOOKUP(F3575,Maquinas!A:B,2,0),"")</f>
        <v/>
      </c>
      <c r="H3575" t="s">
        <v>14676</v>
      </c>
      <c r="I3575" s="14">
        <v>3</v>
      </c>
      <c r="J3575" s="23">
        <v>2056</v>
      </c>
      <c r="K3575" s="23">
        <f t="shared" si="113"/>
        <v>6168</v>
      </c>
      <c r="L3575" s="20">
        <f t="shared" si="112"/>
        <v>2.5647635158440606E-6</v>
      </c>
    </row>
    <row r="3576" spans="1:12" x14ac:dyDescent="0.25">
      <c r="A3576" t="s">
        <v>2556</v>
      </c>
      <c r="B3576" t="s">
        <v>2557</v>
      </c>
      <c r="C3576" t="s">
        <v>1725</v>
      </c>
      <c r="D3576" t="s">
        <v>14896</v>
      </c>
      <c r="F3576" t="s">
        <v>12875</v>
      </c>
      <c r="G3576" t="s">
        <v>14671</v>
      </c>
      <c r="H3576" t="s">
        <v>7278</v>
      </c>
      <c r="I3576" s="14">
        <v>1</v>
      </c>
      <c r="J3576" s="23">
        <v>6086.78</v>
      </c>
      <c r="K3576" s="23">
        <f t="shared" si="113"/>
        <v>6086.78</v>
      </c>
      <c r="L3576" s="20">
        <f t="shared" si="112"/>
        <v>2.530990803010589E-6</v>
      </c>
    </row>
    <row r="3577" spans="1:12" x14ac:dyDescent="0.25">
      <c r="A3577" t="s">
        <v>3635</v>
      </c>
      <c r="B3577" t="s">
        <v>3636</v>
      </c>
      <c r="C3577" t="s">
        <v>1891</v>
      </c>
      <c r="D3577" t="s">
        <v>14946</v>
      </c>
      <c r="G3577" t="str">
        <f>IFERROR(VLOOKUP(F3577,Maquinas!A:B,2,0),"")</f>
        <v/>
      </c>
      <c r="H3577" t="s">
        <v>14676</v>
      </c>
      <c r="I3577" s="14">
        <v>1</v>
      </c>
      <c r="J3577" s="23">
        <v>6030</v>
      </c>
      <c r="K3577" s="23">
        <f t="shared" si="113"/>
        <v>6030</v>
      </c>
      <c r="L3577" s="20">
        <f t="shared" si="112"/>
        <v>2.5073806745362658E-6</v>
      </c>
    </row>
    <row r="3578" spans="1:12" x14ac:dyDescent="0.25">
      <c r="A3578" t="s">
        <v>8227</v>
      </c>
      <c r="B3578" t="s">
        <v>8228</v>
      </c>
      <c r="C3578" t="s">
        <v>1906</v>
      </c>
      <c r="D3578" t="s">
        <v>14966</v>
      </c>
      <c r="E3578" t="s">
        <v>14890</v>
      </c>
      <c r="F3578" t="s">
        <v>14747</v>
      </c>
      <c r="G3578" t="str">
        <f>IFERROR(VLOOKUP(F3578,Maquinas!A:B,2,0),"")</f>
        <v/>
      </c>
      <c r="H3578" t="s">
        <v>14778</v>
      </c>
      <c r="I3578" s="14">
        <v>1</v>
      </c>
      <c r="J3578" s="23">
        <v>6030</v>
      </c>
      <c r="K3578" s="23">
        <f t="shared" si="113"/>
        <v>6030</v>
      </c>
      <c r="L3578" s="20">
        <f t="shared" si="112"/>
        <v>2.5073806745362658E-6</v>
      </c>
    </row>
    <row r="3579" spans="1:12" x14ac:dyDescent="0.25">
      <c r="A3579" t="s">
        <v>4543</v>
      </c>
      <c r="B3579" t="s">
        <v>4544</v>
      </c>
      <c r="C3579" t="s">
        <v>1725</v>
      </c>
      <c r="D3579" t="s">
        <v>14896</v>
      </c>
      <c r="G3579" t="str">
        <f>IFERROR(VLOOKUP(F3579,Maquinas!A:B,2,0),"")</f>
        <v/>
      </c>
      <c r="H3579" t="s">
        <v>14676</v>
      </c>
      <c r="I3579" s="14">
        <v>9</v>
      </c>
      <c r="J3579" s="23">
        <v>667</v>
      </c>
      <c r="K3579" s="23">
        <f t="shared" si="113"/>
        <v>6003</v>
      </c>
      <c r="L3579" s="20">
        <f t="shared" si="112"/>
        <v>2.4961535968890883E-6</v>
      </c>
    </row>
    <row r="3580" spans="1:12" x14ac:dyDescent="0.25">
      <c r="A3580" s="155" t="s">
        <v>8376</v>
      </c>
      <c r="B3580" s="155" t="s">
        <v>8377</v>
      </c>
      <c r="C3580" s="155" t="s">
        <v>15445</v>
      </c>
      <c r="D3580" s="155" t="s">
        <v>14946</v>
      </c>
      <c r="E3580" s="155"/>
      <c r="F3580" s="155" t="s">
        <v>13152</v>
      </c>
      <c r="G3580" s="155" t="s">
        <v>14687</v>
      </c>
      <c r="H3580" s="155" t="s">
        <v>1286</v>
      </c>
      <c r="I3580" s="156">
        <v>1</v>
      </c>
      <c r="J3580" s="157">
        <v>6000</v>
      </c>
      <c r="K3580" s="157">
        <f t="shared" si="113"/>
        <v>6000</v>
      </c>
      <c r="L3580" s="173">
        <f t="shared" si="112"/>
        <v>2.4949061438171797E-6</v>
      </c>
    </row>
    <row r="3581" spans="1:12" x14ac:dyDescent="0.25">
      <c r="A3581" t="s">
        <v>10021</v>
      </c>
      <c r="B3581" t="s">
        <v>10022</v>
      </c>
      <c r="C3581" t="s">
        <v>1891</v>
      </c>
      <c r="D3581" t="s">
        <v>14946</v>
      </c>
      <c r="E3581" t="s">
        <v>14890</v>
      </c>
      <c r="F3581" t="s">
        <v>12517</v>
      </c>
      <c r="G3581" t="s">
        <v>14679</v>
      </c>
      <c r="H3581" t="s">
        <v>1286</v>
      </c>
      <c r="I3581" s="36">
        <v>1</v>
      </c>
      <c r="J3581" s="37">
        <v>6000</v>
      </c>
      <c r="K3581" s="37">
        <f t="shared" si="113"/>
        <v>6000</v>
      </c>
      <c r="L3581" s="20">
        <f t="shared" si="112"/>
        <v>2.4949061438171797E-6</v>
      </c>
    </row>
    <row r="3582" spans="1:12" x14ac:dyDescent="0.25">
      <c r="A3582" t="s">
        <v>10275</v>
      </c>
      <c r="B3582" t="s">
        <v>10276</v>
      </c>
      <c r="C3582" t="s">
        <v>1891</v>
      </c>
      <c r="D3582" t="s">
        <v>14946</v>
      </c>
      <c r="G3582" t="str">
        <f>IFERROR(VLOOKUP(F3582,Maquinas!A:B,2,0),"")</f>
        <v/>
      </c>
      <c r="H3582" t="s">
        <v>14676</v>
      </c>
      <c r="I3582" s="14">
        <v>4</v>
      </c>
      <c r="J3582" s="23">
        <v>1500</v>
      </c>
      <c r="K3582" s="23">
        <f t="shared" si="113"/>
        <v>6000</v>
      </c>
      <c r="L3582" s="20">
        <f t="shared" si="112"/>
        <v>2.4949061438171797E-6</v>
      </c>
    </row>
    <row r="3583" spans="1:12" x14ac:dyDescent="0.25">
      <c r="A3583" t="s">
        <v>10490</v>
      </c>
      <c r="B3583" t="s">
        <v>10491</v>
      </c>
      <c r="C3583" t="s">
        <v>1970</v>
      </c>
      <c r="D3583" t="s">
        <v>14902</v>
      </c>
      <c r="F3583" t="s">
        <v>14794</v>
      </c>
      <c r="G3583" t="str">
        <f>IFERROR(VLOOKUP(F3583,Maquinas!A:B,2,0),"")</f>
        <v>ROBOSUM</v>
      </c>
      <c r="H3583" t="s">
        <v>7195</v>
      </c>
      <c r="I3583" s="14">
        <v>3</v>
      </c>
      <c r="J3583" s="23">
        <v>2000</v>
      </c>
      <c r="K3583" s="23">
        <f t="shared" si="113"/>
        <v>6000</v>
      </c>
      <c r="L3583" s="20">
        <f t="shared" si="112"/>
        <v>2.4949061438171797E-6</v>
      </c>
    </row>
    <row r="3584" spans="1:12" x14ac:dyDescent="0.25">
      <c r="A3584" t="s">
        <v>3613</v>
      </c>
      <c r="B3584" t="s">
        <v>3614</v>
      </c>
      <c r="C3584" t="s">
        <v>1891</v>
      </c>
      <c r="D3584" t="s">
        <v>14946</v>
      </c>
      <c r="G3584" t="str">
        <f>IFERROR(VLOOKUP(F3584,Maquinas!A:B,2,0),"")</f>
        <v/>
      </c>
      <c r="H3584" t="s">
        <v>14676</v>
      </c>
      <c r="I3584" s="14">
        <v>3</v>
      </c>
      <c r="J3584" s="23">
        <v>1993.92</v>
      </c>
      <c r="K3584" s="23">
        <f t="shared" si="113"/>
        <v>5981.76</v>
      </c>
      <c r="L3584" s="20">
        <f t="shared" si="112"/>
        <v>2.4873216291399755E-6</v>
      </c>
    </row>
    <row r="3585" spans="1:12" x14ac:dyDescent="0.25">
      <c r="A3585" t="s">
        <v>7939</v>
      </c>
      <c r="B3585" t="s">
        <v>7940</v>
      </c>
      <c r="C3585" t="s">
        <v>1719</v>
      </c>
      <c r="D3585" t="s">
        <v>14885</v>
      </c>
      <c r="E3585" t="s">
        <v>14890</v>
      </c>
      <c r="G3585" t="str">
        <f>IFERROR(VLOOKUP(F3585,Maquinas!A:B,2,0),"")</f>
        <v/>
      </c>
      <c r="H3585" t="s">
        <v>14676</v>
      </c>
      <c r="I3585" s="14">
        <v>2</v>
      </c>
      <c r="J3585" s="23">
        <v>2981</v>
      </c>
      <c r="K3585" s="23">
        <f t="shared" si="113"/>
        <v>5962</v>
      </c>
      <c r="L3585" s="20">
        <f t="shared" si="112"/>
        <v>2.4791050715730042E-6</v>
      </c>
    </row>
    <row r="3586" spans="1:12" x14ac:dyDescent="0.25">
      <c r="A3586" t="s">
        <v>4196</v>
      </c>
      <c r="B3586" t="s">
        <v>4197</v>
      </c>
      <c r="C3586" t="s">
        <v>2139</v>
      </c>
      <c r="D3586" t="s">
        <v>14898</v>
      </c>
      <c r="G3586" t="str">
        <f>IFERROR(VLOOKUP(F3586,Maquinas!A:B,2,0),"")</f>
        <v/>
      </c>
      <c r="H3586" t="s">
        <v>14676</v>
      </c>
      <c r="I3586" s="14">
        <v>7</v>
      </c>
      <c r="J3586" s="23">
        <v>850</v>
      </c>
      <c r="K3586" s="23">
        <f t="shared" si="113"/>
        <v>5950</v>
      </c>
      <c r="L3586" s="20">
        <f t="shared" si="112"/>
        <v>2.4741152592853698E-6</v>
      </c>
    </row>
    <row r="3587" spans="1:12" x14ac:dyDescent="0.25">
      <c r="A3587" t="s">
        <v>7620</v>
      </c>
      <c r="B3587" t="s">
        <v>7621</v>
      </c>
      <c r="C3587" t="s">
        <v>1719</v>
      </c>
      <c r="D3587" t="s">
        <v>14885</v>
      </c>
      <c r="E3587" t="s">
        <v>14890</v>
      </c>
      <c r="F3587" t="s">
        <v>12757</v>
      </c>
      <c r="G3587" t="s">
        <v>14700</v>
      </c>
      <c r="H3587" t="s">
        <v>14697</v>
      </c>
      <c r="I3587" s="14">
        <v>1</v>
      </c>
      <c r="J3587" s="23">
        <v>5938.77</v>
      </c>
      <c r="K3587" s="23">
        <f t="shared" si="113"/>
        <v>5938.77</v>
      </c>
      <c r="L3587" s="20">
        <f t="shared" si="112"/>
        <v>2.4694456266195256E-6</v>
      </c>
    </row>
    <row r="3588" spans="1:12" x14ac:dyDescent="0.25">
      <c r="A3588" t="s">
        <v>3629</v>
      </c>
      <c r="B3588" t="s">
        <v>3630</v>
      </c>
      <c r="C3588" t="s">
        <v>1891</v>
      </c>
      <c r="D3588" t="s">
        <v>14946</v>
      </c>
      <c r="G3588" t="str">
        <f>IFERROR(VLOOKUP(F3588,Maquinas!A:B,2,0),"")</f>
        <v/>
      </c>
      <c r="H3588" t="s">
        <v>14676</v>
      </c>
      <c r="I3588" s="14">
        <v>3</v>
      </c>
      <c r="J3588" s="23">
        <v>1977.5</v>
      </c>
      <c r="K3588" s="23">
        <f t="shared" si="113"/>
        <v>5932.5</v>
      </c>
      <c r="L3588" s="20">
        <f t="shared" si="112"/>
        <v>2.4668384496992366E-6</v>
      </c>
    </row>
    <row r="3589" spans="1:12" x14ac:dyDescent="0.25">
      <c r="A3589" t="s">
        <v>4489</v>
      </c>
      <c r="B3589" t="s">
        <v>4490</v>
      </c>
      <c r="C3589" t="s">
        <v>1725</v>
      </c>
      <c r="D3589" t="s">
        <v>14896</v>
      </c>
      <c r="G3589" t="str">
        <f>IFERROR(VLOOKUP(F3589,Maquinas!A:B,2,0),"")</f>
        <v/>
      </c>
      <c r="H3589" t="s">
        <v>14676</v>
      </c>
      <c r="I3589" s="14">
        <v>5</v>
      </c>
      <c r="J3589" s="23">
        <v>1177.8599999999999</v>
      </c>
      <c r="K3589" s="23">
        <f t="shared" si="113"/>
        <v>5889.2999999999993</v>
      </c>
      <c r="L3589" s="20">
        <f t="shared" si="112"/>
        <v>2.4488751254637525E-6</v>
      </c>
    </row>
    <row r="3590" spans="1:12" x14ac:dyDescent="0.25">
      <c r="A3590" s="76" t="s">
        <v>7861</v>
      </c>
      <c r="B3590" s="76" t="s">
        <v>7862</v>
      </c>
      <c r="C3590" s="76" t="s">
        <v>1965</v>
      </c>
      <c r="D3590" s="76" t="s">
        <v>15507</v>
      </c>
      <c r="E3590" s="76" t="s">
        <v>14890</v>
      </c>
      <c r="F3590" s="76" t="s">
        <v>14828</v>
      </c>
      <c r="G3590" s="76" t="str">
        <f>IFERROR(VLOOKUP(F3590,Maquinas!A:B,2,0),"")</f>
        <v/>
      </c>
      <c r="H3590" s="76" t="s">
        <v>14676</v>
      </c>
      <c r="I3590" s="94">
        <v>80</v>
      </c>
      <c r="J3590" s="95">
        <v>73</v>
      </c>
      <c r="K3590" s="95">
        <f t="shared" si="113"/>
        <v>5840</v>
      </c>
      <c r="L3590" s="96">
        <f t="shared" si="112"/>
        <v>2.4283753133153881E-6</v>
      </c>
    </row>
    <row r="3591" spans="1:12" hidden="1" x14ac:dyDescent="0.25">
      <c r="A3591" t="s">
        <v>10962</v>
      </c>
      <c r="B3591" t="s">
        <v>10963</v>
      </c>
      <c r="C3591" t="s">
        <v>10941</v>
      </c>
      <c r="D3591" t="s">
        <v>14889</v>
      </c>
      <c r="G3591" t="str">
        <f>IFERROR(VLOOKUP(F3591,Maquinas!A:B,2,0),"")</f>
        <v/>
      </c>
      <c r="I3591" s="14">
        <v>2</v>
      </c>
      <c r="J3591" s="23">
        <v>2914.5</v>
      </c>
      <c r="K3591" s="23">
        <f t="shared" si="113"/>
        <v>5829</v>
      </c>
      <c r="L3591" s="20">
        <f t="shared" si="112"/>
        <v>2.4238013187183901E-6</v>
      </c>
    </row>
    <row r="3592" spans="1:12" x14ac:dyDescent="0.25">
      <c r="A3592" t="s">
        <v>2558</v>
      </c>
      <c r="B3592" t="s">
        <v>2559</v>
      </c>
      <c r="C3592" t="s">
        <v>1725</v>
      </c>
      <c r="D3592" t="s">
        <v>14896</v>
      </c>
      <c r="F3592" t="s">
        <v>12875</v>
      </c>
      <c r="G3592" t="s">
        <v>14671</v>
      </c>
      <c r="H3592" t="s">
        <v>7278</v>
      </c>
      <c r="I3592" s="14">
        <v>6</v>
      </c>
      <c r="J3592" s="23">
        <v>968.17</v>
      </c>
      <c r="K3592" s="23">
        <f t="shared" si="113"/>
        <v>5809.0199999999995</v>
      </c>
      <c r="L3592" s="20">
        <f t="shared" si="112"/>
        <v>2.4154932812594789E-6</v>
      </c>
    </row>
    <row r="3593" spans="1:12" x14ac:dyDescent="0.25">
      <c r="A3593" t="s">
        <v>3521</v>
      </c>
      <c r="B3593" t="s">
        <v>3522</v>
      </c>
      <c r="C3593" t="s">
        <v>1719</v>
      </c>
      <c r="D3593" t="s">
        <v>14885</v>
      </c>
      <c r="F3593" t="s">
        <v>14998</v>
      </c>
      <c r="G3593" t="str">
        <f>IFERROR(VLOOKUP(F3593,Maquinas!A:B,2,0),"")</f>
        <v/>
      </c>
      <c r="H3593" t="s">
        <v>14713</v>
      </c>
      <c r="I3593" s="14">
        <v>2</v>
      </c>
      <c r="J3593" s="23">
        <v>2900.5</v>
      </c>
      <c r="K3593" s="23">
        <f t="shared" si="113"/>
        <v>5801</v>
      </c>
      <c r="L3593" s="20">
        <f t="shared" si="112"/>
        <v>2.4121584233805766E-6</v>
      </c>
    </row>
    <row r="3594" spans="1:12" x14ac:dyDescent="0.25">
      <c r="A3594" t="s">
        <v>7686</v>
      </c>
      <c r="B3594" t="s">
        <v>7687</v>
      </c>
      <c r="C3594" t="s">
        <v>1891</v>
      </c>
      <c r="D3594" t="s">
        <v>14946</v>
      </c>
      <c r="E3594" t="s">
        <v>14890</v>
      </c>
      <c r="F3594" t="s">
        <v>14901</v>
      </c>
      <c r="G3594" t="s">
        <v>14672</v>
      </c>
      <c r="H3594" t="s">
        <v>7278</v>
      </c>
      <c r="I3594" s="14">
        <v>4</v>
      </c>
      <c r="J3594" s="23">
        <v>1450.24</v>
      </c>
      <c r="K3594" s="23">
        <f t="shared" si="113"/>
        <v>5800.96</v>
      </c>
      <c r="L3594" s="20">
        <f t="shared" si="112"/>
        <v>2.4121417906729511E-6</v>
      </c>
    </row>
    <row r="3595" spans="1:12" x14ac:dyDescent="0.25">
      <c r="A3595" t="s">
        <v>8201</v>
      </c>
      <c r="B3595" t="s">
        <v>8202</v>
      </c>
      <c r="C3595" t="s">
        <v>1891</v>
      </c>
      <c r="D3595" t="s">
        <v>14946</v>
      </c>
      <c r="E3595" t="s">
        <v>14890</v>
      </c>
      <c r="F3595" t="s">
        <v>12757</v>
      </c>
      <c r="G3595" t="s">
        <v>14700</v>
      </c>
      <c r="H3595" t="s">
        <v>14697</v>
      </c>
      <c r="I3595" s="14">
        <v>2</v>
      </c>
      <c r="J3595" s="23">
        <v>2877.77</v>
      </c>
      <c r="K3595" s="23">
        <f t="shared" si="113"/>
        <v>5755.54</v>
      </c>
      <c r="L3595" s="20">
        <f t="shared" si="112"/>
        <v>2.3932553511642553E-6</v>
      </c>
    </row>
    <row r="3596" spans="1:12" x14ac:dyDescent="0.25">
      <c r="A3596" t="s">
        <v>3615</v>
      </c>
      <c r="B3596" t="s">
        <v>3616</v>
      </c>
      <c r="C3596" t="s">
        <v>1891</v>
      </c>
      <c r="D3596" t="s">
        <v>14946</v>
      </c>
      <c r="G3596" t="str">
        <f>IFERROR(VLOOKUP(F3596,Maquinas!A:B,2,0),"")</f>
        <v/>
      </c>
      <c r="H3596" t="s">
        <v>14676</v>
      </c>
      <c r="I3596" s="14">
        <v>6</v>
      </c>
      <c r="J3596" s="23">
        <v>952.74</v>
      </c>
      <c r="K3596" s="23">
        <f t="shared" si="113"/>
        <v>5716.4400000000005</v>
      </c>
      <c r="L3596" s="20">
        <f t="shared" si="112"/>
        <v>2.3769968794603798E-6</v>
      </c>
    </row>
    <row r="3597" spans="1:12" x14ac:dyDescent="0.25">
      <c r="A3597" t="s">
        <v>4376</v>
      </c>
      <c r="B3597" t="s">
        <v>4377</v>
      </c>
      <c r="C3597" t="s">
        <v>1954</v>
      </c>
      <c r="D3597" t="s">
        <v>15007</v>
      </c>
      <c r="G3597" t="str">
        <f>IFERROR(VLOOKUP(F3597,Maquinas!A:B,2,0),"")</f>
        <v/>
      </c>
      <c r="H3597" t="s">
        <v>14676</v>
      </c>
      <c r="I3597" s="14">
        <v>3</v>
      </c>
      <c r="J3597" s="23">
        <v>1894.5</v>
      </c>
      <c r="K3597" s="23">
        <f t="shared" si="113"/>
        <v>5683.5</v>
      </c>
      <c r="L3597" s="20">
        <f t="shared" si="112"/>
        <v>2.3632998447308236E-6</v>
      </c>
    </row>
    <row r="3598" spans="1:12" x14ac:dyDescent="0.25">
      <c r="A3598" s="76" t="s">
        <v>7863</v>
      </c>
      <c r="B3598" s="76" t="s">
        <v>7864</v>
      </c>
      <c r="C3598" s="76" t="s">
        <v>1965</v>
      </c>
      <c r="D3598" s="76" t="s">
        <v>15507</v>
      </c>
      <c r="E3598" s="76" t="s">
        <v>14890</v>
      </c>
      <c r="F3598" s="76" t="s">
        <v>14828</v>
      </c>
      <c r="G3598" s="76" t="str">
        <f>IFERROR(VLOOKUP(F3598,Maquinas!A:B,2,0),"")</f>
        <v/>
      </c>
      <c r="H3598" s="76" t="s">
        <v>14676</v>
      </c>
      <c r="I3598" s="94">
        <v>80</v>
      </c>
      <c r="J3598" s="95">
        <v>71</v>
      </c>
      <c r="K3598" s="95">
        <f t="shared" si="113"/>
        <v>5680</v>
      </c>
      <c r="L3598" s="96">
        <f t="shared" si="112"/>
        <v>2.3618444828135969E-6</v>
      </c>
    </row>
    <row r="3599" spans="1:12" x14ac:dyDescent="0.25">
      <c r="A3599" t="s">
        <v>7563</v>
      </c>
      <c r="B3599" t="s">
        <v>7564</v>
      </c>
      <c r="C3599" t="s">
        <v>1725</v>
      </c>
      <c r="D3599" t="s">
        <v>14896</v>
      </c>
      <c r="E3599" t="s">
        <v>14890</v>
      </c>
      <c r="F3599" t="s">
        <v>14677</v>
      </c>
      <c r="G3599" t="str">
        <f>IFERROR(VLOOKUP(F3599,Maquinas!A:B,2,0),"")</f>
        <v/>
      </c>
      <c r="H3599" t="s">
        <v>14676</v>
      </c>
      <c r="I3599" s="14">
        <v>2</v>
      </c>
      <c r="J3599" s="23">
        <v>2837.2</v>
      </c>
      <c r="K3599" s="23">
        <f t="shared" si="113"/>
        <v>5674.4</v>
      </c>
      <c r="L3599" s="20">
        <f t="shared" ref="L3599:L3662" si="114">+K3599/$K$4057</f>
        <v>2.3595159037460338E-6</v>
      </c>
    </row>
    <row r="3600" spans="1:12" x14ac:dyDescent="0.25">
      <c r="A3600" t="s">
        <v>8605</v>
      </c>
      <c r="B3600" t="s">
        <v>8606</v>
      </c>
      <c r="C3600" t="s">
        <v>1725</v>
      </c>
      <c r="D3600" t="s">
        <v>14896</v>
      </c>
      <c r="E3600" t="s">
        <v>14890</v>
      </c>
      <c r="F3600" t="s">
        <v>12757</v>
      </c>
      <c r="G3600" t="s">
        <v>14700</v>
      </c>
      <c r="H3600" t="s">
        <v>14697</v>
      </c>
      <c r="I3600" s="14">
        <v>2</v>
      </c>
      <c r="J3600" s="23">
        <v>2815.08</v>
      </c>
      <c r="K3600" s="23">
        <f t="shared" si="113"/>
        <v>5630.16</v>
      </c>
      <c r="L3600" s="20">
        <f t="shared" si="114"/>
        <v>2.3411201291122886E-6</v>
      </c>
    </row>
    <row r="3601" spans="1:12" x14ac:dyDescent="0.25">
      <c r="A3601" t="s">
        <v>4421</v>
      </c>
      <c r="B3601" t="s">
        <v>4422</v>
      </c>
      <c r="C3601" t="s">
        <v>1954</v>
      </c>
      <c r="D3601" t="s">
        <v>15007</v>
      </c>
      <c r="G3601" t="str">
        <f>IFERROR(VLOOKUP(F3601,Maquinas!A:B,2,0),"")</f>
        <v/>
      </c>
      <c r="H3601" t="s">
        <v>14676</v>
      </c>
      <c r="I3601" s="14">
        <v>4</v>
      </c>
      <c r="J3601" s="23">
        <v>1395.45</v>
      </c>
      <c r="K3601" s="23">
        <f t="shared" ref="K3601:K3664" si="115">+I3601*J3601</f>
        <v>5581.8</v>
      </c>
      <c r="L3601" s="20">
        <f t="shared" si="114"/>
        <v>2.3210111855931222E-6</v>
      </c>
    </row>
    <row r="3602" spans="1:12" x14ac:dyDescent="0.25">
      <c r="A3602" t="s">
        <v>9116</v>
      </c>
      <c r="B3602" t="s">
        <v>9117</v>
      </c>
      <c r="C3602" t="s">
        <v>1891</v>
      </c>
      <c r="D3602" t="s">
        <v>14946</v>
      </c>
      <c r="F3602" t="s">
        <v>12620</v>
      </c>
      <c r="G3602" t="s">
        <v>14663</v>
      </c>
      <c r="H3602" t="s">
        <v>7154</v>
      </c>
      <c r="I3602" s="14">
        <v>4</v>
      </c>
      <c r="J3602" s="23">
        <v>1390</v>
      </c>
      <c r="K3602" s="23">
        <f t="shared" si="115"/>
        <v>5560</v>
      </c>
      <c r="L3602" s="20">
        <f t="shared" si="114"/>
        <v>2.3119463599372534E-6</v>
      </c>
    </row>
    <row r="3603" spans="1:12" x14ac:dyDescent="0.25">
      <c r="A3603" s="76" t="s">
        <v>2021</v>
      </c>
      <c r="B3603" s="76" t="s">
        <v>2022</v>
      </c>
      <c r="C3603" s="76" t="s">
        <v>1965</v>
      </c>
      <c r="D3603" s="76" t="s">
        <v>14908</v>
      </c>
      <c r="E3603" s="76"/>
      <c r="F3603" s="76" t="s">
        <v>12620</v>
      </c>
      <c r="G3603" s="76" t="s">
        <v>14663</v>
      </c>
      <c r="H3603" s="76" t="s">
        <v>7154</v>
      </c>
      <c r="I3603" s="94">
        <v>30</v>
      </c>
      <c r="J3603" s="95">
        <v>182.43</v>
      </c>
      <c r="K3603" s="95">
        <f t="shared" si="115"/>
        <v>5472.9000000000005</v>
      </c>
      <c r="L3603" s="96">
        <f t="shared" si="114"/>
        <v>2.2757286390828406E-6</v>
      </c>
    </row>
    <row r="3604" spans="1:12" x14ac:dyDescent="0.25">
      <c r="A3604" s="155" t="s">
        <v>3035</v>
      </c>
      <c r="B3604" s="155" t="s">
        <v>3036</v>
      </c>
      <c r="C3604" s="155" t="s">
        <v>15445</v>
      </c>
      <c r="D3604" s="155" t="s">
        <v>14910</v>
      </c>
      <c r="E3604" s="155"/>
      <c r="F3604" s="155" t="s">
        <v>13152</v>
      </c>
      <c r="G3604" s="155" t="s">
        <v>14687</v>
      </c>
      <c r="H3604" s="155" t="s">
        <v>1286</v>
      </c>
      <c r="I3604" s="156">
        <v>1</v>
      </c>
      <c r="J3604" s="157">
        <v>5459.16</v>
      </c>
      <c r="K3604" s="157">
        <f t="shared" si="115"/>
        <v>5459.16</v>
      </c>
      <c r="L3604" s="158">
        <f t="shared" si="114"/>
        <v>2.2700153040134991E-6</v>
      </c>
    </row>
    <row r="3605" spans="1:12" x14ac:dyDescent="0.25">
      <c r="A3605" t="s">
        <v>3469</v>
      </c>
      <c r="B3605" t="s">
        <v>3470</v>
      </c>
      <c r="C3605" t="s">
        <v>1970</v>
      </c>
      <c r="D3605" t="s">
        <v>14902</v>
      </c>
      <c r="F3605" t="s">
        <v>12733</v>
      </c>
      <c r="G3605" t="s">
        <v>14698</v>
      </c>
      <c r="H3605" t="s">
        <v>14697</v>
      </c>
      <c r="I3605" s="14">
        <v>1</v>
      </c>
      <c r="J3605" s="23">
        <v>5459.16</v>
      </c>
      <c r="K3605" s="23">
        <f t="shared" si="115"/>
        <v>5459.16</v>
      </c>
      <c r="L3605" s="20">
        <f t="shared" si="114"/>
        <v>2.2700153040134991E-6</v>
      </c>
    </row>
    <row r="3606" spans="1:12" s="44" customFormat="1" hidden="1" x14ac:dyDescent="0.25">
      <c r="A3606" s="44" t="s">
        <v>10882</v>
      </c>
      <c r="B3606" s="44" t="s">
        <v>10883</v>
      </c>
      <c r="C3606" s="44" t="s">
        <v>1770</v>
      </c>
      <c r="D3606" s="44" t="s">
        <v>14883</v>
      </c>
      <c r="G3606" s="44" t="str">
        <f>IFERROR(VLOOKUP(F3606,Maquinas!A:B,2,0),"")</f>
        <v/>
      </c>
      <c r="I3606" s="45">
        <v>2</v>
      </c>
      <c r="J3606" s="46">
        <v>2729.58</v>
      </c>
      <c r="K3606" s="46">
        <f t="shared" si="115"/>
        <v>5459.16</v>
      </c>
      <c r="L3606" s="47">
        <f t="shared" si="114"/>
        <v>2.2700153040134991E-6</v>
      </c>
    </row>
    <row r="3607" spans="1:12" x14ac:dyDescent="0.25">
      <c r="A3607" t="s">
        <v>7610</v>
      </c>
      <c r="B3607" t="s">
        <v>7611</v>
      </c>
      <c r="C3607" t="s">
        <v>1970</v>
      </c>
      <c r="D3607" t="s">
        <v>14902</v>
      </c>
      <c r="E3607" t="s">
        <v>14890</v>
      </c>
      <c r="F3607" t="s">
        <v>12504</v>
      </c>
      <c r="G3607" t="s">
        <v>14699</v>
      </c>
      <c r="H3607" t="s">
        <v>14697</v>
      </c>
      <c r="I3607" s="14">
        <v>1</v>
      </c>
      <c r="J3607" s="23">
        <v>5441.66</v>
      </c>
      <c r="K3607" s="23">
        <f t="shared" si="115"/>
        <v>5441.66</v>
      </c>
      <c r="L3607" s="20">
        <f t="shared" si="114"/>
        <v>2.2627384944273659E-6</v>
      </c>
    </row>
    <row r="3608" spans="1:12" x14ac:dyDescent="0.25">
      <c r="A3608" s="76" t="s">
        <v>7857</v>
      </c>
      <c r="B3608" s="76" t="s">
        <v>7858</v>
      </c>
      <c r="C3608" s="76" t="s">
        <v>1965</v>
      </c>
      <c r="D3608" s="76" t="s">
        <v>15507</v>
      </c>
      <c r="E3608" s="76" t="s">
        <v>14890</v>
      </c>
      <c r="F3608" s="76" t="s">
        <v>14828</v>
      </c>
      <c r="G3608" s="76" t="str">
        <f>IFERROR(VLOOKUP(F3608,Maquinas!A:B,2,0),"")</f>
        <v/>
      </c>
      <c r="H3608" s="76" t="s">
        <v>14676</v>
      </c>
      <c r="I3608" s="94">
        <v>80</v>
      </c>
      <c r="J3608" s="95">
        <v>68</v>
      </c>
      <c r="K3608" s="95">
        <f t="shared" si="115"/>
        <v>5440</v>
      </c>
      <c r="L3608" s="96">
        <f t="shared" si="114"/>
        <v>2.2620482370609098E-6</v>
      </c>
    </row>
    <row r="3609" spans="1:12" x14ac:dyDescent="0.25">
      <c r="A3609" t="s">
        <v>4040</v>
      </c>
      <c r="B3609" t="s">
        <v>4041</v>
      </c>
      <c r="C3609" t="s">
        <v>1891</v>
      </c>
      <c r="D3609" t="s">
        <v>14946</v>
      </c>
      <c r="G3609" t="str">
        <f>IFERROR(VLOOKUP(F3609,Maquinas!A:B,2,0),"")</f>
        <v/>
      </c>
      <c r="H3609" t="s">
        <v>14676</v>
      </c>
      <c r="I3609" s="14">
        <v>9</v>
      </c>
      <c r="J3609" s="23">
        <v>603</v>
      </c>
      <c r="K3609" s="23">
        <f t="shared" si="115"/>
        <v>5427</v>
      </c>
      <c r="L3609" s="20">
        <f t="shared" si="114"/>
        <v>2.2566426070826393E-6</v>
      </c>
    </row>
    <row r="3610" spans="1:12" x14ac:dyDescent="0.25">
      <c r="A3610" s="76" t="s">
        <v>7859</v>
      </c>
      <c r="B3610" s="76" t="s">
        <v>7860</v>
      </c>
      <c r="C3610" s="76" t="s">
        <v>1965</v>
      </c>
      <c r="D3610" s="76" t="s">
        <v>15507</v>
      </c>
      <c r="E3610" s="76" t="s">
        <v>14890</v>
      </c>
      <c r="F3610" s="76" t="s">
        <v>14828</v>
      </c>
      <c r="G3610" s="76" t="str">
        <f>IFERROR(VLOOKUP(F3610,Maquinas!A:B,2,0),"")</f>
        <v/>
      </c>
      <c r="H3610" s="76" t="s">
        <v>14676</v>
      </c>
      <c r="I3610" s="94">
        <v>80</v>
      </c>
      <c r="J3610" s="95">
        <v>66</v>
      </c>
      <c r="K3610" s="95">
        <f t="shared" si="115"/>
        <v>5280</v>
      </c>
      <c r="L3610" s="96">
        <f t="shared" si="114"/>
        <v>2.1955174065591182E-6</v>
      </c>
    </row>
    <row r="3611" spans="1:12" x14ac:dyDescent="0.25">
      <c r="A3611" s="155" t="s">
        <v>9896</v>
      </c>
      <c r="B3611" s="155" t="s">
        <v>9897</v>
      </c>
      <c r="C3611" s="155" t="s">
        <v>15445</v>
      </c>
      <c r="D3611" s="155" t="s">
        <v>14946</v>
      </c>
      <c r="E3611" s="155"/>
      <c r="F3611" s="155" t="s">
        <v>12489</v>
      </c>
      <c r="G3611" s="155" t="s">
        <v>14667</v>
      </c>
      <c r="H3611" s="155" t="s">
        <v>1286</v>
      </c>
      <c r="I3611" s="156">
        <v>3</v>
      </c>
      <c r="J3611" s="157">
        <v>1750</v>
      </c>
      <c r="K3611" s="157">
        <f t="shared" si="115"/>
        <v>5250</v>
      </c>
      <c r="L3611" s="158">
        <f t="shared" si="114"/>
        <v>2.1830428758400321E-6</v>
      </c>
    </row>
    <row r="3612" spans="1:12" x14ac:dyDescent="0.25">
      <c r="A3612" t="s">
        <v>8015</v>
      </c>
      <c r="B3612" t="s">
        <v>8016</v>
      </c>
      <c r="C3612" t="s">
        <v>2770</v>
      </c>
      <c r="D3612" t="s">
        <v>14925</v>
      </c>
      <c r="E3612" t="s">
        <v>14890</v>
      </c>
      <c r="F3612" t="s">
        <v>12864</v>
      </c>
      <c r="G3612" t="s">
        <v>14670</v>
      </c>
      <c r="H3612" t="s">
        <v>7154</v>
      </c>
      <c r="I3612" s="14">
        <v>7</v>
      </c>
      <c r="J3612" s="23">
        <v>740.96</v>
      </c>
      <c r="K3612" s="23">
        <f t="shared" si="115"/>
        <v>5186.72</v>
      </c>
      <c r="L3612" s="20">
        <f t="shared" si="114"/>
        <v>2.1567299323765737E-6</v>
      </c>
    </row>
    <row r="3613" spans="1:12" hidden="1" x14ac:dyDescent="0.25">
      <c r="A3613" t="s">
        <v>11821</v>
      </c>
      <c r="B3613" t="s">
        <v>11822</v>
      </c>
      <c r="C3613" t="s">
        <v>1719</v>
      </c>
      <c r="D3613" t="s">
        <v>14885</v>
      </c>
      <c r="E3613" t="s">
        <v>14890</v>
      </c>
      <c r="F3613" t="s">
        <v>14676</v>
      </c>
      <c r="G3613" t="str">
        <f>IFERROR(VLOOKUP(F3613,Maquinas!A:B,2,0),"")</f>
        <v/>
      </c>
      <c r="H3613" t="s">
        <v>14676</v>
      </c>
      <c r="I3613" s="14">
        <v>1</v>
      </c>
      <c r="J3613" s="23">
        <v>5179.5200000000004</v>
      </c>
      <c r="K3613" s="23">
        <f t="shared" si="115"/>
        <v>5179.5200000000004</v>
      </c>
      <c r="L3613" s="20">
        <f t="shared" si="114"/>
        <v>2.1537360450039934E-6</v>
      </c>
    </row>
    <row r="3614" spans="1:12" x14ac:dyDescent="0.25">
      <c r="A3614" s="76" t="s">
        <v>7853</v>
      </c>
      <c r="B3614" s="76" t="s">
        <v>7854</v>
      </c>
      <c r="C3614" s="76" t="s">
        <v>1965</v>
      </c>
      <c r="D3614" s="76" t="s">
        <v>15507</v>
      </c>
      <c r="E3614" s="76" t="s">
        <v>14890</v>
      </c>
      <c r="F3614" s="76" t="s">
        <v>14828</v>
      </c>
      <c r="G3614" s="76" t="str">
        <f>IFERROR(VLOOKUP(F3614,Maquinas!A:B,2,0),"")</f>
        <v/>
      </c>
      <c r="H3614" s="76" t="s">
        <v>14676</v>
      </c>
      <c r="I3614" s="94">
        <v>80</v>
      </c>
      <c r="J3614" s="95">
        <v>63</v>
      </c>
      <c r="K3614" s="95">
        <f t="shared" si="115"/>
        <v>5040</v>
      </c>
      <c r="L3614" s="96">
        <f t="shared" si="114"/>
        <v>2.0957211608064311E-6</v>
      </c>
    </row>
    <row r="3615" spans="1:12" x14ac:dyDescent="0.25">
      <c r="A3615" t="s">
        <v>3573</v>
      </c>
      <c r="B3615" t="s">
        <v>3574</v>
      </c>
      <c r="C3615" t="s">
        <v>1891</v>
      </c>
      <c r="D3615" t="s">
        <v>14946</v>
      </c>
      <c r="G3615" t="str">
        <f>IFERROR(VLOOKUP(F3615,Maquinas!A:B,2,0),"")</f>
        <v/>
      </c>
      <c r="H3615" t="s">
        <v>14676</v>
      </c>
      <c r="I3615" s="14">
        <v>2</v>
      </c>
      <c r="J3615" s="23">
        <v>2512.5</v>
      </c>
      <c r="K3615" s="23">
        <f t="shared" si="115"/>
        <v>5025</v>
      </c>
      <c r="L3615" s="20">
        <f t="shared" si="114"/>
        <v>2.089483895446888E-6</v>
      </c>
    </row>
    <row r="3616" spans="1:12" x14ac:dyDescent="0.25">
      <c r="A3616" t="s">
        <v>7912</v>
      </c>
      <c r="B3616" t="s">
        <v>7913</v>
      </c>
      <c r="C3616" t="s">
        <v>1859</v>
      </c>
      <c r="D3616" t="s">
        <v>14882</v>
      </c>
      <c r="E3616" t="s">
        <v>14890</v>
      </c>
      <c r="F3616" t="s">
        <v>12458</v>
      </c>
      <c r="G3616" t="s">
        <v>14666</v>
      </c>
      <c r="H3616" t="s">
        <v>1286</v>
      </c>
      <c r="I3616" s="36">
        <v>2</v>
      </c>
      <c r="J3616" s="37">
        <v>2512.5</v>
      </c>
      <c r="K3616" s="37">
        <f t="shared" si="115"/>
        <v>5025</v>
      </c>
      <c r="L3616" s="20">
        <f t="shared" si="114"/>
        <v>2.089483895446888E-6</v>
      </c>
    </row>
    <row r="3617" spans="1:12" x14ac:dyDescent="0.25">
      <c r="A3617" s="76" t="s">
        <v>7836</v>
      </c>
      <c r="B3617" s="76" t="s">
        <v>7837</v>
      </c>
      <c r="C3617" s="76" t="s">
        <v>1965</v>
      </c>
      <c r="D3617" s="76" t="s">
        <v>15507</v>
      </c>
      <c r="E3617" s="76" t="s">
        <v>14890</v>
      </c>
      <c r="F3617" s="76" t="s">
        <v>14828</v>
      </c>
      <c r="G3617" s="76" t="str">
        <f>IFERROR(VLOOKUP(F3617,Maquinas!A:B,2,0),"")</f>
        <v/>
      </c>
      <c r="H3617" s="76" t="s">
        <v>14676</v>
      </c>
      <c r="I3617" s="94">
        <v>2</v>
      </c>
      <c r="J3617" s="95">
        <v>2508.48</v>
      </c>
      <c r="K3617" s="95">
        <f t="shared" si="115"/>
        <v>5016.96</v>
      </c>
      <c r="L3617" s="96">
        <f t="shared" si="114"/>
        <v>2.0861407212141732E-6</v>
      </c>
    </row>
    <row r="3618" spans="1:12" x14ac:dyDescent="0.25">
      <c r="A3618" t="s">
        <v>4105</v>
      </c>
      <c r="B3618" t="s">
        <v>4106</v>
      </c>
      <c r="C3618" t="s">
        <v>3349</v>
      </c>
      <c r="D3618" t="s">
        <v>14953</v>
      </c>
      <c r="G3618" t="str">
        <f>IFERROR(VLOOKUP(F3618,Maquinas!A:B,2,0),"")</f>
        <v/>
      </c>
      <c r="H3618" t="s">
        <v>14676</v>
      </c>
      <c r="I3618" s="14">
        <v>2</v>
      </c>
      <c r="J3618" s="23">
        <v>2500</v>
      </c>
      <c r="K3618" s="23">
        <f t="shared" si="115"/>
        <v>5000</v>
      </c>
      <c r="L3618" s="20">
        <f t="shared" si="114"/>
        <v>2.0790884531809831E-6</v>
      </c>
    </row>
    <row r="3619" spans="1:12" x14ac:dyDescent="0.25">
      <c r="A3619" t="s">
        <v>2140</v>
      </c>
      <c r="B3619" t="s">
        <v>2141</v>
      </c>
      <c r="C3619" t="s">
        <v>1719</v>
      </c>
      <c r="D3619" t="s">
        <v>14885</v>
      </c>
      <c r="F3619" t="s">
        <v>12864</v>
      </c>
      <c r="G3619" t="s">
        <v>14670</v>
      </c>
      <c r="H3619" t="s">
        <v>7154</v>
      </c>
      <c r="I3619" s="14">
        <v>1</v>
      </c>
      <c r="J3619" s="23">
        <v>4971.2</v>
      </c>
      <c r="K3619" s="23">
        <f t="shared" si="115"/>
        <v>4971.2</v>
      </c>
      <c r="L3619" s="20">
        <f t="shared" si="114"/>
        <v>2.0671129036906605E-6</v>
      </c>
    </row>
    <row r="3620" spans="1:12" x14ac:dyDescent="0.25">
      <c r="A3620" t="s">
        <v>7959</v>
      </c>
      <c r="B3620" t="s">
        <v>7960</v>
      </c>
      <c r="C3620" t="s">
        <v>2770</v>
      </c>
      <c r="D3620" t="s">
        <v>14925</v>
      </c>
      <c r="E3620" t="s">
        <v>14890</v>
      </c>
      <c r="F3620" t="s">
        <v>14676</v>
      </c>
      <c r="G3620" t="str">
        <f>IFERROR(VLOOKUP(F3620,Maquinas!A:B,2,0),"")</f>
        <v/>
      </c>
      <c r="H3620" t="s">
        <v>14676</v>
      </c>
      <c r="I3620" s="14">
        <v>5</v>
      </c>
      <c r="J3620" s="23">
        <v>984.9</v>
      </c>
      <c r="K3620" s="23">
        <f t="shared" si="115"/>
        <v>4924.5</v>
      </c>
      <c r="L3620" s="20">
        <f t="shared" si="114"/>
        <v>2.0476942175379502E-6</v>
      </c>
    </row>
    <row r="3621" spans="1:12" x14ac:dyDescent="0.25">
      <c r="A3621" t="s">
        <v>4573</v>
      </c>
      <c r="B3621" t="s">
        <v>4574</v>
      </c>
      <c r="C3621" t="s">
        <v>1725</v>
      </c>
      <c r="D3621" t="s">
        <v>14896</v>
      </c>
      <c r="G3621" t="str">
        <f>IFERROR(VLOOKUP(F3621,Maquinas!A:B,2,0),"")</f>
        <v/>
      </c>
      <c r="H3621" t="s">
        <v>14676</v>
      </c>
      <c r="I3621" s="14">
        <v>50</v>
      </c>
      <c r="J3621" s="23">
        <v>98.45</v>
      </c>
      <c r="K3621" s="23">
        <f t="shared" si="115"/>
        <v>4922.5</v>
      </c>
      <c r="L3621" s="20">
        <f t="shared" si="114"/>
        <v>2.0468625821566781E-6</v>
      </c>
    </row>
    <row r="3622" spans="1:12" x14ac:dyDescent="0.25">
      <c r="A3622" t="s">
        <v>9585</v>
      </c>
      <c r="B3622" t="s">
        <v>9586</v>
      </c>
      <c r="C3622" t="s">
        <v>1891</v>
      </c>
      <c r="D3622" t="s">
        <v>14946</v>
      </c>
      <c r="F3622" t="s">
        <v>14708</v>
      </c>
      <c r="G3622" t="s">
        <v>14660</v>
      </c>
      <c r="H3622" t="s">
        <v>15506</v>
      </c>
      <c r="I3622" s="36">
        <v>16</v>
      </c>
      <c r="J3622" s="37">
        <v>2100</v>
      </c>
      <c r="K3622" s="37">
        <f t="shared" si="115"/>
        <v>33600</v>
      </c>
      <c r="L3622" s="38">
        <f t="shared" si="114"/>
        <v>1.3971474405376206E-5</v>
      </c>
    </row>
    <row r="3623" spans="1:12" s="28" customFormat="1" hidden="1" x14ac:dyDescent="0.25">
      <c r="A3623" s="28" t="s">
        <v>11552</v>
      </c>
      <c r="B3623" s="28" t="s">
        <v>11553</v>
      </c>
      <c r="C3623" s="28" t="s">
        <v>5888</v>
      </c>
      <c r="D3623" s="28" t="s">
        <v>14892</v>
      </c>
      <c r="G3623" s="28" t="str">
        <f>IFERROR(VLOOKUP(F3623,Maquinas!A:B,2,0),"")</f>
        <v/>
      </c>
      <c r="I3623" s="29">
        <v>1</v>
      </c>
      <c r="J3623" s="30">
        <v>4900</v>
      </c>
      <c r="K3623" s="30">
        <f t="shared" si="115"/>
        <v>4900</v>
      </c>
      <c r="L3623" s="31">
        <f t="shared" si="114"/>
        <v>2.0375066841173633E-6</v>
      </c>
    </row>
    <row r="3624" spans="1:12" s="28" customFormat="1" hidden="1" x14ac:dyDescent="0.25">
      <c r="A3624" s="28" t="s">
        <v>11811</v>
      </c>
      <c r="B3624" s="28" t="s">
        <v>11812</v>
      </c>
      <c r="C3624" s="28" t="s">
        <v>5888</v>
      </c>
      <c r="D3624" s="28" t="s">
        <v>14892</v>
      </c>
      <c r="E3624" s="28" t="s">
        <v>14890</v>
      </c>
      <c r="F3624" s="28" t="s">
        <v>12864</v>
      </c>
      <c r="G3624" s="28" t="s">
        <v>14670</v>
      </c>
      <c r="H3624" s="28" t="s">
        <v>7154</v>
      </c>
      <c r="I3624" s="29">
        <v>2</v>
      </c>
      <c r="J3624" s="30">
        <v>2401.6</v>
      </c>
      <c r="K3624" s="30">
        <f t="shared" si="115"/>
        <v>4803.2</v>
      </c>
      <c r="L3624" s="31">
        <f t="shared" si="114"/>
        <v>1.9972555316637796E-6</v>
      </c>
    </row>
    <row r="3625" spans="1:12" x14ac:dyDescent="0.25">
      <c r="A3625" s="76" t="s">
        <v>7855</v>
      </c>
      <c r="B3625" s="76" t="s">
        <v>7856</v>
      </c>
      <c r="C3625" s="76" t="s">
        <v>1965</v>
      </c>
      <c r="D3625" s="76" t="s">
        <v>15507</v>
      </c>
      <c r="E3625" s="76" t="s">
        <v>14890</v>
      </c>
      <c r="F3625" s="76" t="s">
        <v>14828</v>
      </c>
      <c r="G3625" s="76" t="str">
        <f>IFERROR(VLOOKUP(F3625,Maquinas!A:B,2,0),"")</f>
        <v/>
      </c>
      <c r="H3625" s="76" t="s">
        <v>14676</v>
      </c>
      <c r="I3625" s="94">
        <v>80</v>
      </c>
      <c r="J3625" s="95">
        <v>60</v>
      </c>
      <c r="K3625" s="95">
        <f t="shared" si="115"/>
        <v>4800</v>
      </c>
      <c r="L3625" s="96">
        <f t="shared" si="114"/>
        <v>1.9959249150537439E-6</v>
      </c>
    </row>
    <row r="3626" spans="1:12" x14ac:dyDescent="0.25">
      <c r="A3626" t="s">
        <v>10005</v>
      </c>
      <c r="B3626" t="s">
        <v>10006</v>
      </c>
      <c r="C3626" t="s">
        <v>1719</v>
      </c>
      <c r="D3626" t="s">
        <v>14885</v>
      </c>
      <c r="E3626" t="s">
        <v>14890</v>
      </c>
      <c r="F3626" t="s">
        <v>12657</v>
      </c>
      <c r="G3626" t="s">
        <v>14695</v>
      </c>
      <c r="H3626" t="s">
        <v>14697</v>
      </c>
      <c r="I3626" s="14">
        <v>2</v>
      </c>
      <c r="J3626" s="23">
        <v>2391.56</v>
      </c>
      <c r="K3626" s="23">
        <f t="shared" si="115"/>
        <v>4783.12</v>
      </c>
      <c r="L3626" s="20">
        <f t="shared" si="114"/>
        <v>1.9889059124358048E-6</v>
      </c>
    </row>
    <row r="3627" spans="1:12" x14ac:dyDescent="0.25">
      <c r="A3627" t="s">
        <v>4538</v>
      </c>
      <c r="B3627" t="s">
        <v>4539</v>
      </c>
      <c r="C3627" t="s">
        <v>1725</v>
      </c>
      <c r="D3627" t="s">
        <v>14896</v>
      </c>
      <c r="G3627" t="str">
        <f>IFERROR(VLOOKUP(F3627,Maquinas!A:B,2,0),"")</f>
        <v/>
      </c>
      <c r="H3627" t="s">
        <v>14676</v>
      </c>
      <c r="I3627" s="14">
        <v>47</v>
      </c>
      <c r="J3627" s="23">
        <v>100</v>
      </c>
      <c r="K3627" s="23">
        <f t="shared" si="115"/>
        <v>4700</v>
      </c>
      <c r="L3627" s="20">
        <f t="shared" si="114"/>
        <v>1.9543431459901241E-6</v>
      </c>
    </row>
    <row r="3628" spans="1:12" x14ac:dyDescent="0.25">
      <c r="A3628" s="76" t="s">
        <v>7849</v>
      </c>
      <c r="B3628" s="76" t="s">
        <v>7850</v>
      </c>
      <c r="C3628" s="76" t="s">
        <v>1965</v>
      </c>
      <c r="D3628" s="76" t="s">
        <v>15507</v>
      </c>
      <c r="E3628" s="76" t="s">
        <v>14890</v>
      </c>
      <c r="F3628" s="76" t="s">
        <v>14828</v>
      </c>
      <c r="G3628" s="76" t="str">
        <f>IFERROR(VLOOKUP(F3628,Maquinas!A:B,2,0),"")</f>
        <v/>
      </c>
      <c r="H3628" s="76" t="s">
        <v>14676</v>
      </c>
      <c r="I3628" s="94">
        <v>80</v>
      </c>
      <c r="J3628" s="95">
        <v>58</v>
      </c>
      <c r="K3628" s="95">
        <f t="shared" si="115"/>
        <v>4640</v>
      </c>
      <c r="L3628" s="96">
        <f t="shared" si="114"/>
        <v>1.9293940845519523E-6</v>
      </c>
    </row>
    <row r="3629" spans="1:12" x14ac:dyDescent="0.25">
      <c r="A3629" t="s">
        <v>3551</v>
      </c>
      <c r="B3629" t="s">
        <v>3552</v>
      </c>
      <c r="C3629" t="s">
        <v>1891</v>
      </c>
      <c r="D3629" t="s">
        <v>14946</v>
      </c>
      <c r="G3629" t="str">
        <f>IFERROR(VLOOKUP(F3629,Maquinas!A:B,2,0),"")</f>
        <v/>
      </c>
      <c r="H3629" t="s">
        <v>14676</v>
      </c>
      <c r="I3629" s="14">
        <v>2</v>
      </c>
      <c r="J3629" s="23">
        <v>2311.5</v>
      </c>
      <c r="K3629" s="23">
        <f t="shared" si="115"/>
        <v>4623</v>
      </c>
      <c r="L3629" s="20">
        <f t="shared" si="114"/>
        <v>1.9223251838111372E-6</v>
      </c>
    </row>
    <row r="3630" spans="1:12" x14ac:dyDescent="0.25">
      <c r="A3630" t="s">
        <v>4370</v>
      </c>
      <c r="B3630" t="s">
        <v>4371</v>
      </c>
      <c r="C3630" t="s">
        <v>1954</v>
      </c>
      <c r="D3630" t="s">
        <v>15007</v>
      </c>
      <c r="G3630" t="str">
        <f>IFERROR(VLOOKUP(F3630,Maquinas!A:B,2,0),"")</f>
        <v/>
      </c>
      <c r="H3630" t="s">
        <v>14676</v>
      </c>
      <c r="I3630" s="14">
        <v>5</v>
      </c>
      <c r="J3630" s="23">
        <v>910.29</v>
      </c>
      <c r="K3630" s="23">
        <f t="shared" si="115"/>
        <v>4551.45</v>
      </c>
      <c r="L3630" s="20">
        <f t="shared" si="114"/>
        <v>1.892573428046117E-6</v>
      </c>
    </row>
    <row r="3631" spans="1:12" x14ac:dyDescent="0.25">
      <c r="A3631" t="s">
        <v>4095</v>
      </c>
      <c r="B3631" t="s">
        <v>4096</v>
      </c>
      <c r="C3631" t="s">
        <v>1719</v>
      </c>
      <c r="D3631" t="s">
        <v>14885</v>
      </c>
      <c r="G3631" t="str">
        <f>IFERROR(VLOOKUP(F3631,Maquinas!A:B,2,0),"")</f>
        <v/>
      </c>
      <c r="H3631" t="s">
        <v>14676</v>
      </c>
      <c r="I3631" s="14">
        <v>1</v>
      </c>
      <c r="J3631" s="23">
        <v>4535.29</v>
      </c>
      <c r="K3631" s="23">
        <f t="shared" si="115"/>
        <v>4535.29</v>
      </c>
      <c r="L3631" s="20">
        <f t="shared" si="114"/>
        <v>1.8858538141654361E-6</v>
      </c>
    </row>
    <row r="3632" spans="1:12" x14ac:dyDescent="0.25">
      <c r="A3632" t="s">
        <v>7493</v>
      </c>
      <c r="B3632" t="s">
        <v>7494</v>
      </c>
      <c r="C3632" t="s">
        <v>1719</v>
      </c>
      <c r="D3632" t="s">
        <v>14885</v>
      </c>
      <c r="E3632" t="s">
        <v>14890</v>
      </c>
      <c r="F3632" t="s">
        <v>12864</v>
      </c>
      <c r="G3632" t="s">
        <v>14670</v>
      </c>
      <c r="H3632" t="s">
        <v>7154</v>
      </c>
      <c r="I3632" s="14">
        <v>1</v>
      </c>
      <c r="J3632" s="23">
        <v>4522.5</v>
      </c>
      <c r="K3632" s="23">
        <f t="shared" si="115"/>
        <v>4522.5</v>
      </c>
      <c r="L3632" s="20">
        <f t="shared" si="114"/>
        <v>1.8805355059021993E-6</v>
      </c>
    </row>
    <row r="3633" spans="1:12" s="28" customFormat="1" hidden="1" x14ac:dyDescent="0.25">
      <c r="A3633" s="28" t="s">
        <v>11528</v>
      </c>
      <c r="B3633" s="28" t="s">
        <v>11529</v>
      </c>
      <c r="C3633" s="28" t="s">
        <v>5888</v>
      </c>
      <c r="D3633" s="28" t="s">
        <v>14892</v>
      </c>
      <c r="G3633" s="28" t="str">
        <f>IFERROR(VLOOKUP(F3633,Maquinas!A:B,2,0),"")</f>
        <v/>
      </c>
      <c r="I3633" s="29">
        <v>1</v>
      </c>
      <c r="J3633" s="30">
        <v>4522.5</v>
      </c>
      <c r="K3633" s="30">
        <f t="shared" si="115"/>
        <v>4522.5</v>
      </c>
      <c r="L3633" s="31">
        <f t="shared" si="114"/>
        <v>1.8805355059021993E-6</v>
      </c>
    </row>
    <row r="3634" spans="1:12" x14ac:dyDescent="0.25">
      <c r="A3634" s="76" t="s">
        <v>7851</v>
      </c>
      <c r="B3634" s="76" t="s">
        <v>7852</v>
      </c>
      <c r="C3634" s="76" t="s">
        <v>1965</v>
      </c>
      <c r="D3634" s="76" t="s">
        <v>15507</v>
      </c>
      <c r="E3634" s="76" t="s">
        <v>14890</v>
      </c>
      <c r="F3634" s="76" t="s">
        <v>14828</v>
      </c>
      <c r="G3634" s="76" t="str">
        <f>IFERROR(VLOOKUP(F3634,Maquinas!A:B,2,0),"")</f>
        <v/>
      </c>
      <c r="H3634" s="76" t="s">
        <v>14676</v>
      </c>
      <c r="I3634" s="94">
        <v>80</v>
      </c>
      <c r="J3634" s="95">
        <v>56</v>
      </c>
      <c r="K3634" s="95">
        <f t="shared" si="115"/>
        <v>4480</v>
      </c>
      <c r="L3634" s="96">
        <f t="shared" si="114"/>
        <v>1.862863254050161E-6</v>
      </c>
    </row>
    <row r="3635" spans="1:12" x14ac:dyDescent="0.25">
      <c r="A3635" t="s">
        <v>2724</v>
      </c>
      <c r="B3635" t="s">
        <v>2725</v>
      </c>
      <c r="C3635" t="s">
        <v>1719</v>
      </c>
      <c r="D3635" t="s">
        <v>14885</v>
      </c>
      <c r="F3635" t="s">
        <v>12875</v>
      </c>
      <c r="G3635" t="s">
        <v>14671</v>
      </c>
      <c r="H3635" t="s">
        <v>7278</v>
      </c>
      <c r="I3635" s="14">
        <v>2</v>
      </c>
      <c r="J3635" s="23">
        <v>2211.5</v>
      </c>
      <c r="K3635" s="23">
        <f t="shared" si="115"/>
        <v>4423</v>
      </c>
      <c r="L3635" s="20">
        <f t="shared" si="114"/>
        <v>1.8391616456838976E-6</v>
      </c>
    </row>
    <row r="3636" spans="1:12" x14ac:dyDescent="0.25">
      <c r="A3636" t="s">
        <v>4366</v>
      </c>
      <c r="B3636" t="s">
        <v>4367</v>
      </c>
      <c r="C3636" t="s">
        <v>1954</v>
      </c>
      <c r="D3636" t="s">
        <v>15007</v>
      </c>
      <c r="G3636" t="str">
        <f>IFERROR(VLOOKUP(F3636,Maquinas!A:B,2,0),"")</f>
        <v/>
      </c>
      <c r="H3636" t="s">
        <v>14676</v>
      </c>
      <c r="I3636" s="14">
        <v>1</v>
      </c>
      <c r="J3636" s="23">
        <v>4358.33</v>
      </c>
      <c r="K3636" s="23">
        <f t="shared" si="115"/>
        <v>4358.33</v>
      </c>
      <c r="L3636" s="20">
        <f t="shared" si="114"/>
        <v>1.8122707156304548E-6</v>
      </c>
    </row>
    <row r="3637" spans="1:12" x14ac:dyDescent="0.25">
      <c r="A3637" t="s">
        <v>2742</v>
      </c>
      <c r="B3637" t="s">
        <v>2743</v>
      </c>
      <c r="C3637" t="s">
        <v>1719</v>
      </c>
      <c r="D3637" t="s">
        <v>14885</v>
      </c>
      <c r="F3637" t="s">
        <v>12875</v>
      </c>
      <c r="G3637" t="s">
        <v>14671</v>
      </c>
      <c r="H3637" t="s">
        <v>7278</v>
      </c>
      <c r="I3637" s="14">
        <v>5</v>
      </c>
      <c r="J3637" s="23">
        <v>851.41</v>
      </c>
      <c r="K3637" s="23">
        <f t="shared" si="115"/>
        <v>4257.05</v>
      </c>
      <c r="L3637" s="20">
        <f t="shared" si="114"/>
        <v>1.770156699922821E-6</v>
      </c>
    </row>
    <row r="3638" spans="1:12" x14ac:dyDescent="0.25">
      <c r="A3638" t="s">
        <v>4545</v>
      </c>
      <c r="B3638" t="s">
        <v>4546</v>
      </c>
      <c r="C3638" t="s">
        <v>1725</v>
      </c>
      <c r="D3638" t="s">
        <v>14896</v>
      </c>
      <c r="G3638" t="str">
        <f>IFERROR(VLOOKUP(F3638,Maquinas!A:B,2,0),"")</f>
        <v/>
      </c>
      <c r="H3638" t="s">
        <v>14676</v>
      </c>
      <c r="I3638" s="14">
        <v>9</v>
      </c>
      <c r="J3638" s="23">
        <v>471.03</v>
      </c>
      <c r="K3638" s="23">
        <f t="shared" si="115"/>
        <v>4239.2699999999995</v>
      </c>
      <c r="L3638" s="20">
        <f t="shared" si="114"/>
        <v>1.7627634613833091E-6</v>
      </c>
    </row>
    <row r="3639" spans="1:12" x14ac:dyDescent="0.25">
      <c r="A3639" t="s">
        <v>4512</v>
      </c>
      <c r="B3639" t="s">
        <v>4513</v>
      </c>
      <c r="C3639" t="s">
        <v>1725</v>
      </c>
      <c r="D3639" t="s">
        <v>14896</v>
      </c>
      <c r="G3639" t="str">
        <f>IFERROR(VLOOKUP(F3639,Maquinas!A:B,2,0),"")</f>
        <v/>
      </c>
      <c r="H3639" t="s">
        <v>14676</v>
      </c>
      <c r="I3639" s="14">
        <v>6</v>
      </c>
      <c r="J3639" s="23">
        <v>703.5</v>
      </c>
      <c r="K3639" s="23">
        <f t="shared" si="115"/>
        <v>4221</v>
      </c>
      <c r="L3639" s="20">
        <f t="shared" si="114"/>
        <v>1.7551664721753859E-6</v>
      </c>
    </row>
    <row r="3640" spans="1:12" x14ac:dyDescent="0.25">
      <c r="A3640" t="s">
        <v>8267</v>
      </c>
      <c r="B3640" t="s">
        <v>8268</v>
      </c>
      <c r="C3640" t="s">
        <v>2139</v>
      </c>
      <c r="D3640" t="s">
        <v>14898</v>
      </c>
      <c r="E3640" t="s">
        <v>14890</v>
      </c>
      <c r="F3640" t="s">
        <v>12672</v>
      </c>
      <c r="G3640" t="s">
        <v>14683</v>
      </c>
      <c r="H3640" t="s">
        <v>1286</v>
      </c>
      <c r="I3640" s="36">
        <v>2</v>
      </c>
      <c r="J3640" s="37">
        <v>2107</v>
      </c>
      <c r="K3640" s="37">
        <f t="shared" si="115"/>
        <v>4214</v>
      </c>
      <c r="L3640" s="20">
        <f t="shared" si="114"/>
        <v>1.7522557483409326E-6</v>
      </c>
    </row>
    <row r="3641" spans="1:12" x14ac:dyDescent="0.25">
      <c r="A3641" t="s">
        <v>8818</v>
      </c>
      <c r="B3641" t="s">
        <v>8819</v>
      </c>
      <c r="C3641" t="s">
        <v>1970</v>
      </c>
      <c r="D3641" t="s">
        <v>14902</v>
      </c>
      <c r="E3641" t="s">
        <v>14890</v>
      </c>
      <c r="F3641" t="s">
        <v>12517</v>
      </c>
      <c r="G3641" t="s">
        <v>14679</v>
      </c>
      <c r="H3641" t="s">
        <v>1286</v>
      </c>
      <c r="I3641" s="36">
        <v>2</v>
      </c>
      <c r="J3641" s="37">
        <v>2100</v>
      </c>
      <c r="K3641" s="37">
        <f t="shared" si="115"/>
        <v>4200</v>
      </c>
      <c r="L3641" s="20">
        <f t="shared" si="114"/>
        <v>1.7464343006720258E-6</v>
      </c>
    </row>
    <row r="3642" spans="1:12" x14ac:dyDescent="0.25">
      <c r="A3642" t="s">
        <v>4214</v>
      </c>
      <c r="B3642" t="s">
        <v>4215</v>
      </c>
      <c r="C3642" t="s">
        <v>2770</v>
      </c>
      <c r="D3642" t="s">
        <v>14925</v>
      </c>
      <c r="G3642" t="str">
        <f>IFERROR(VLOOKUP(F3642,Maquinas!A:B,2,0),"")</f>
        <v/>
      </c>
      <c r="H3642" t="s">
        <v>14676</v>
      </c>
      <c r="I3642" s="14">
        <v>2</v>
      </c>
      <c r="J3642" s="23">
        <v>2062.8000000000002</v>
      </c>
      <c r="K3642" s="23">
        <f t="shared" si="115"/>
        <v>4125.6000000000004</v>
      </c>
      <c r="L3642" s="20">
        <f t="shared" si="114"/>
        <v>1.7154974644886929E-6</v>
      </c>
    </row>
    <row r="3643" spans="1:12" x14ac:dyDescent="0.25">
      <c r="A3643" t="s">
        <v>4563</v>
      </c>
      <c r="B3643" t="s">
        <v>4564</v>
      </c>
      <c r="C3643" t="s">
        <v>1725</v>
      </c>
      <c r="D3643" t="s">
        <v>14896</v>
      </c>
      <c r="G3643" t="str">
        <f>IFERROR(VLOOKUP(F3643,Maquinas!A:B,2,0),"")</f>
        <v/>
      </c>
      <c r="H3643" t="s">
        <v>14676</v>
      </c>
      <c r="I3643" s="14">
        <v>41</v>
      </c>
      <c r="J3643" s="23">
        <v>99.88</v>
      </c>
      <c r="K3643" s="23">
        <f t="shared" si="115"/>
        <v>4095.08</v>
      </c>
      <c r="L3643" s="20">
        <f t="shared" si="114"/>
        <v>1.7028067085704761E-6</v>
      </c>
    </row>
    <row r="3644" spans="1:12" x14ac:dyDescent="0.25">
      <c r="A3644" t="s">
        <v>4842</v>
      </c>
      <c r="B3644" t="s">
        <v>4843</v>
      </c>
      <c r="C3644" t="s">
        <v>1725</v>
      </c>
      <c r="D3644" t="s">
        <v>14896</v>
      </c>
      <c r="G3644" t="str">
        <f>IFERROR(VLOOKUP(F3644,Maquinas!A:B,2,0),"")</f>
        <v/>
      </c>
      <c r="H3644" t="s">
        <v>14676</v>
      </c>
      <c r="I3644" s="14">
        <v>16</v>
      </c>
      <c r="J3644" s="23">
        <v>250</v>
      </c>
      <c r="K3644" s="23">
        <f t="shared" si="115"/>
        <v>4000</v>
      </c>
      <c r="L3644" s="20">
        <f t="shared" si="114"/>
        <v>1.6632707625447864E-6</v>
      </c>
    </row>
    <row r="3645" spans="1:12" x14ac:dyDescent="0.25">
      <c r="A3645" t="s">
        <v>9324</v>
      </c>
      <c r="B3645" t="s">
        <v>9325</v>
      </c>
      <c r="C3645" t="s">
        <v>2770</v>
      </c>
      <c r="D3645" t="s">
        <v>14925</v>
      </c>
      <c r="G3645" t="str">
        <f>IFERROR(VLOOKUP(F3645,Maquinas!A:B,2,0),"")</f>
        <v/>
      </c>
      <c r="H3645" t="s">
        <v>14778</v>
      </c>
      <c r="I3645" s="14">
        <v>1</v>
      </c>
      <c r="J3645" s="23">
        <v>4000</v>
      </c>
      <c r="K3645" s="23">
        <f t="shared" si="115"/>
        <v>4000</v>
      </c>
      <c r="L3645" s="20">
        <f t="shared" si="114"/>
        <v>1.6632707625447864E-6</v>
      </c>
    </row>
    <row r="3646" spans="1:12" x14ac:dyDescent="0.25">
      <c r="A3646" t="s">
        <v>9908</v>
      </c>
      <c r="B3646" t="s">
        <v>9909</v>
      </c>
      <c r="C3646" t="s">
        <v>1725</v>
      </c>
      <c r="D3646" t="s">
        <v>14896</v>
      </c>
      <c r="F3646" t="s">
        <v>14845</v>
      </c>
      <c r="G3646" t="s">
        <v>15503</v>
      </c>
      <c r="H3646" t="s">
        <v>13216</v>
      </c>
      <c r="I3646" s="14">
        <v>10</v>
      </c>
      <c r="J3646" s="23">
        <v>400</v>
      </c>
      <c r="K3646" s="23">
        <f t="shared" si="115"/>
        <v>4000</v>
      </c>
      <c r="L3646" s="20">
        <f t="shared" si="114"/>
        <v>1.6632707625447864E-6</v>
      </c>
    </row>
    <row r="3647" spans="1:12" x14ac:dyDescent="0.25">
      <c r="A3647" t="s">
        <v>4176</v>
      </c>
      <c r="B3647" t="s">
        <v>4177</v>
      </c>
      <c r="C3647" t="s">
        <v>2139</v>
      </c>
      <c r="D3647" t="s">
        <v>14898</v>
      </c>
      <c r="G3647" t="str">
        <f>IFERROR(VLOOKUP(F3647,Maquinas!A:B,2,0),"")</f>
        <v/>
      </c>
      <c r="H3647" t="s">
        <v>14676</v>
      </c>
      <c r="I3647" s="14">
        <v>3</v>
      </c>
      <c r="J3647" s="23">
        <v>1306.5</v>
      </c>
      <c r="K3647" s="23">
        <f t="shared" si="115"/>
        <v>3919.5</v>
      </c>
      <c r="L3647" s="20">
        <f t="shared" si="114"/>
        <v>1.6297974384485726E-6</v>
      </c>
    </row>
    <row r="3648" spans="1:12" x14ac:dyDescent="0.25">
      <c r="A3648" t="s">
        <v>5596</v>
      </c>
      <c r="B3648" t="s">
        <v>5597</v>
      </c>
      <c r="C3648" t="s">
        <v>1891</v>
      </c>
      <c r="D3648" t="s">
        <v>14946</v>
      </c>
      <c r="E3648" t="s">
        <v>14890</v>
      </c>
      <c r="F3648" t="s">
        <v>12445</v>
      </c>
      <c r="G3648" t="s">
        <v>14686</v>
      </c>
      <c r="H3648" t="s">
        <v>1286</v>
      </c>
      <c r="I3648" s="36">
        <v>2</v>
      </c>
      <c r="J3648" s="37">
        <v>1959.24</v>
      </c>
      <c r="K3648" s="37">
        <f t="shared" si="115"/>
        <v>3918.48</v>
      </c>
      <c r="L3648" s="20">
        <f t="shared" si="114"/>
        <v>1.6293733044041238E-6</v>
      </c>
    </row>
    <row r="3649" spans="1:12" x14ac:dyDescent="0.25">
      <c r="A3649" t="s">
        <v>8294</v>
      </c>
      <c r="B3649" t="s">
        <v>8295</v>
      </c>
      <c r="C3649" t="s">
        <v>1725</v>
      </c>
      <c r="D3649" t="s">
        <v>14896</v>
      </c>
      <c r="E3649" t="s">
        <v>14890</v>
      </c>
      <c r="G3649" t="str">
        <f>IFERROR(VLOOKUP(F3649,Maquinas!A:B,2,0),"")</f>
        <v/>
      </c>
      <c r="H3649" t="s">
        <v>14676</v>
      </c>
      <c r="I3649" s="14">
        <v>1</v>
      </c>
      <c r="J3649" s="23">
        <v>3900</v>
      </c>
      <c r="K3649" s="23">
        <f t="shared" si="115"/>
        <v>3900</v>
      </c>
      <c r="L3649" s="20">
        <f t="shared" si="114"/>
        <v>1.6216889934811669E-6</v>
      </c>
    </row>
    <row r="3650" spans="1:12" x14ac:dyDescent="0.25">
      <c r="A3650" t="s">
        <v>2730</v>
      </c>
      <c r="B3650" t="s">
        <v>2731</v>
      </c>
      <c r="C3650" t="s">
        <v>1719</v>
      </c>
      <c r="D3650" t="s">
        <v>14885</v>
      </c>
      <c r="F3650" t="s">
        <v>12875</v>
      </c>
      <c r="G3650" t="s">
        <v>14671</v>
      </c>
      <c r="H3650" t="s">
        <v>7278</v>
      </c>
      <c r="I3650" s="14">
        <v>4</v>
      </c>
      <c r="J3650" s="23">
        <v>970.07</v>
      </c>
      <c r="K3650" s="23">
        <f t="shared" si="115"/>
        <v>3880.28</v>
      </c>
      <c r="L3650" s="20">
        <f t="shared" si="114"/>
        <v>1.6134890686218211E-6</v>
      </c>
    </row>
    <row r="3651" spans="1:12" x14ac:dyDescent="0.25">
      <c r="A3651" t="s">
        <v>7668</v>
      </c>
      <c r="B3651" t="s">
        <v>7669</v>
      </c>
      <c r="C3651" t="s">
        <v>1891</v>
      </c>
      <c r="D3651" t="s">
        <v>14946</v>
      </c>
      <c r="E3651" t="s">
        <v>14890</v>
      </c>
      <c r="G3651" t="str">
        <f>IFERROR(VLOOKUP(F3651,Maquinas!A:B,2,0),"")</f>
        <v/>
      </c>
      <c r="H3651" t="s">
        <v>14676</v>
      </c>
      <c r="I3651" s="14">
        <v>1</v>
      </c>
      <c r="J3651" s="23">
        <v>3869.25</v>
      </c>
      <c r="K3651" s="23">
        <f t="shared" si="115"/>
        <v>3869.25</v>
      </c>
      <c r="L3651" s="20">
        <f t="shared" si="114"/>
        <v>1.6089025994941037E-6</v>
      </c>
    </row>
    <row r="3652" spans="1:12" x14ac:dyDescent="0.25">
      <c r="A3652" s="155" t="s">
        <v>5155</v>
      </c>
      <c r="B3652" s="155" t="s">
        <v>5156</v>
      </c>
      <c r="C3652" s="155" t="s">
        <v>15445</v>
      </c>
      <c r="D3652" s="155" t="s">
        <v>14910</v>
      </c>
      <c r="E3652" s="155" t="s">
        <v>14890</v>
      </c>
      <c r="F3652" s="155" t="s">
        <v>12484</v>
      </c>
      <c r="G3652" s="155" t="s">
        <v>14678</v>
      </c>
      <c r="H3652" s="155" t="s">
        <v>1286</v>
      </c>
      <c r="I3652" s="156">
        <v>1</v>
      </c>
      <c r="J3652" s="157">
        <v>3800</v>
      </c>
      <c r="K3652" s="157">
        <f t="shared" si="115"/>
        <v>3800</v>
      </c>
      <c r="L3652" s="173">
        <f t="shared" si="114"/>
        <v>1.5801072244175471E-6</v>
      </c>
    </row>
    <row r="3653" spans="1:12" x14ac:dyDescent="0.25">
      <c r="A3653" t="s">
        <v>7561</v>
      </c>
      <c r="B3653" t="s">
        <v>7562</v>
      </c>
      <c r="C3653" t="s">
        <v>1725</v>
      </c>
      <c r="D3653" t="s">
        <v>14896</v>
      </c>
      <c r="E3653" t="s">
        <v>14890</v>
      </c>
      <c r="F3653" t="s">
        <v>14677</v>
      </c>
      <c r="G3653" t="str">
        <f>IFERROR(VLOOKUP(F3653,Maquinas!A:B,2,0),"")</f>
        <v/>
      </c>
      <c r="H3653" t="s">
        <v>14676</v>
      </c>
      <c r="I3653" s="14">
        <v>1</v>
      </c>
      <c r="J3653" s="23">
        <v>3800</v>
      </c>
      <c r="K3653" s="23">
        <f t="shared" si="115"/>
        <v>3800</v>
      </c>
      <c r="L3653" s="20">
        <f t="shared" si="114"/>
        <v>1.5801072244175471E-6</v>
      </c>
    </row>
    <row r="3654" spans="1:12" x14ac:dyDescent="0.25">
      <c r="A3654" t="s">
        <v>10281</v>
      </c>
      <c r="B3654" t="s">
        <v>10282</v>
      </c>
      <c r="C3654" t="s">
        <v>1891</v>
      </c>
      <c r="D3654" t="s">
        <v>14946</v>
      </c>
      <c r="G3654" t="str">
        <f>IFERROR(VLOOKUP(F3654,Maquinas!A:B,2,0),"")</f>
        <v/>
      </c>
      <c r="H3654" t="s">
        <v>14676</v>
      </c>
      <c r="I3654" s="14">
        <v>12</v>
      </c>
      <c r="J3654" s="23">
        <v>314.27999999999997</v>
      </c>
      <c r="K3654" s="23">
        <f t="shared" si="115"/>
        <v>3771.3599999999997</v>
      </c>
      <c r="L3654" s="20">
        <f t="shared" si="114"/>
        <v>1.5681982057577263E-6</v>
      </c>
    </row>
    <row r="3655" spans="1:12" x14ac:dyDescent="0.25">
      <c r="A3655" t="s">
        <v>4990</v>
      </c>
      <c r="B3655" t="s">
        <v>4991</v>
      </c>
      <c r="C3655" t="s">
        <v>4937</v>
      </c>
      <c r="D3655" t="s">
        <v>14887</v>
      </c>
      <c r="G3655" t="str">
        <f>IFERROR(VLOOKUP(F3655,Maquinas!A:B,2,0),"")</f>
        <v/>
      </c>
      <c r="H3655" t="s">
        <v>14676</v>
      </c>
      <c r="I3655" s="14">
        <v>2</v>
      </c>
      <c r="J3655" s="23">
        <v>1872.64</v>
      </c>
      <c r="K3655" s="23">
        <f t="shared" si="115"/>
        <v>3745.28</v>
      </c>
      <c r="L3655" s="20">
        <f t="shared" si="114"/>
        <v>1.5573536803859345E-6</v>
      </c>
    </row>
    <row r="3656" spans="1:12" x14ac:dyDescent="0.25">
      <c r="A3656" t="s">
        <v>4681</v>
      </c>
      <c r="B3656" t="s">
        <v>4682</v>
      </c>
      <c r="C3656" t="s">
        <v>1725</v>
      </c>
      <c r="D3656" t="s">
        <v>14896</v>
      </c>
      <c r="G3656" t="str">
        <f>IFERROR(VLOOKUP(F3656,Maquinas!A:B,2,0),"")</f>
        <v/>
      </c>
      <c r="H3656" t="s">
        <v>14676</v>
      </c>
      <c r="I3656" s="14">
        <v>1</v>
      </c>
      <c r="J3656" s="23">
        <v>3743.62</v>
      </c>
      <c r="K3656" s="23">
        <f t="shared" si="115"/>
        <v>3743.62</v>
      </c>
      <c r="L3656" s="20">
        <f t="shared" si="114"/>
        <v>1.5566634230194784E-6</v>
      </c>
    </row>
    <row r="3657" spans="1:12" x14ac:dyDescent="0.25">
      <c r="A3657" t="s">
        <v>8501</v>
      </c>
      <c r="B3657" t="s">
        <v>8502</v>
      </c>
      <c r="C3657" t="s">
        <v>1970</v>
      </c>
      <c r="D3657" t="s">
        <v>14902</v>
      </c>
      <c r="F3657" t="s">
        <v>12657</v>
      </c>
      <c r="G3657" t="s">
        <v>14695</v>
      </c>
      <c r="H3657" t="s">
        <v>14697</v>
      </c>
      <c r="I3657" s="14">
        <v>1</v>
      </c>
      <c r="J3657" s="23">
        <v>3700</v>
      </c>
      <c r="K3657" s="23">
        <f t="shared" si="115"/>
        <v>3700</v>
      </c>
      <c r="L3657" s="20">
        <f t="shared" si="114"/>
        <v>1.5385254553539275E-6</v>
      </c>
    </row>
    <row r="3658" spans="1:12" x14ac:dyDescent="0.25">
      <c r="A3658" s="155" t="s">
        <v>3017</v>
      </c>
      <c r="B3658" s="155" t="s">
        <v>3018</v>
      </c>
      <c r="C3658" s="155" t="s">
        <v>15445</v>
      </c>
      <c r="D3658" s="155" t="s">
        <v>14946</v>
      </c>
      <c r="E3658" s="155"/>
      <c r="F3658" s="155" t="s">
        <v>13152</v>
      </c>
      <c r="G3658" s="155" t="s">
        <v>14687</v>
      </c>
      <c r="H3658" s="155" t="s">
        <v>1286</v>
      </c>
      <c r="I3658" s="156">
        <v>12</v>
      </c>
      <c r="J3658" s="157">
        <v>307.26</v>
      </c>
      <c r="K3658" s="157">
        <f t="shared" si="115"/>
        <v>3687.12</v>
      </c>
      <c r="L3658" s="158">
        <f t="shared" si="114"/>
        <v>1.5331697234985333E-6</v>
      </c>
    </row>
    <row r="3659" spans="1:12" x14ac:dyDescent="0.25">
      <c r="A3659" t="s">
        <v>10273</v>
      </c>
      <c r="B3659" t="s">
        <v>10274</v>
      </c>
      <c r="C3659" t="s">
        <v>1725</v>
      </c>
      <c r="D3659" t="s">
        <v>14896</v>
      </c>
      <c r="G3659" t="str">
        <f>IFERROR(VLOOKUP(F3659,Maquinas!A:B,2,0),"")</f>
        <v/>
      </c>
      <c r="H3659" t="s">
        <v>14676</v>
      </c>
      <c r="I3659" s="14">
        <v>1</v>
      </c>
      <c r="J3659" s="23">
        <v>3677</v>
      </c>
      <c r="K3659" s="23">
        <f t="shared" si="115"/>
        <v>3677</v>
      </c>
      <c r="L3659" s="20">
        <f t="shared" si="114"/>
        <v>1.5289616484692949E-6</v>
      </c>
    </row>
    <row r="3660" spans="1:12" x14ac:dyDescent="0.25">
      <c r="A3660" s="76" t="s">
        <v>7847</v>
      </c>
      <c r="B3660" s="76" t="s">
        <v>7848</v>
      </c>
      <c r="C3660" s="76" t="s">
        <v>1965</v>
      </c>
      <c r="D3660" s="76" t="s">
        <v>15507</v>
      </c>
      <c r="E3660" s="76" t="s">
        <v>14890</v>
      </c>
      <c r="F3660" s="76" t="s">
        <v>14828</v>
      </c>
      <c r="G3660" s="76" t="str">
        <f>IFERROR(VLOOKUP(F3660,Maquinas!A:B,2,0),"")</f>
        <v/>
      </c>
      <c r="H3660" s="76" t="s">
        <v>14676</v>
      </c>
      <c r="I3660" s="94">
        <v>76</v>
      </c>
      <c r="J3660" s="95">
        <v>48</v>
      </c>
      <c r="K3660" s="95">
        <f t="shared" si="115"/>
        <v>3648</v>
      </c>
      <c r="L3660" s="96">
        <f t="shared" si="114"/>
        <v>1.5169029354408453E-6</v>
      </c>
    </row>
    <row r="3661" spans="1:12" x14ac:dyDescent="0.25">
      <c r="A3661" t="s">
        <v>4364</v>
      </c>
      <c r="B3661" t="s">
        <v>4365</v>
      </c>
      <c r="C3661" t="s">
        <v>1954</v>
      </c>
      <c r="D3661" t="s">
        <v>15007</v>
      </c>
      <c r="G3661" t="str">
        <f>IFERROR(VLOOKUP(F3661,Maquinas!A:B,2,0),"")</f>
        <v/>
      </c>
      <c r="H3661" t="s">
        <v>14676</v>
      </c>
      <c r="I3661" s="14">
        <v>1</v>
      </c>
      <c r="J3661" s="23">
        <v>3642</v>
      </c>
      <c r="K3661" s="23">
        <f t="shared" si="115"/>
        <v>3642</v>
      </c>
      <c r="L3661" s="20">
        <f t="shared" si="114"/>
        <v>1.5144080292970281E-6</v>
      </c>
    </row>
    <row r="3662" spans="1:12" x14ac:dyDescent="0.25">
      <c r="A3662" t="s">
        <v>4620</v>
      </c>
      <c r="B3662" t="s">
        <v>4621</v>
      </c>
      <c r="C3662" t="s">
        <v>1725</v>
      </c>
      <c r="D3662" t="s">
        <v>14896</v>
      </c>
      <c r="G3662" t="str">
        <f>IFERROR(VLOOKUP(F3662,Maquinas!A:B,2,0),"")</f>
        <v/>
      </c>
      <c r="H3662" t="s">
        <v>14676</v>
      </c>
      <c r="I3662" s="14">
        <v>2</v>
      </c>
      <c r="J3662" s="23">
        <v>1809</v>
      </c>
      <c r="K3662" s="23">
        <f t="shared" si="115"/>
        <v>3618</v>
      </c>
      <c r="L3662" s="20">
        <f t="shared" si="114"/>
        <v>1.5044284047217594E-6</v>
      </c>
    </row>
    <row r="3663" spans="1:12" x14ac:dyDescent="0.25">
      <c r="A3663" t="s">
        <v>4360</v>
      </c>
      <c r="B3663" t="s">
        <v>4361</v>
      </c>
      <c r="C3663" t="s">
        <v>1954</v>
      </c>
      <c r="D3663" t="s">
        <v>15007</v>
      </c>
      <c r="G3663" t="str">
        <f>IFERROR(VLOOKUP(F3663,Maquinas!A:B,2,0),"")</f>
        <v/>
      </c>
      <c r="H3663" t="s">
        <v>14676</v>
      </c>
      <c r="I3663" s="14">
        <v>1</v>
      </c>
      <c r="J3663" s="23">
        <v>3600</v>
      </c>
      <c r="K3663" s="23">
        <f t="shared" si="115"/>
        <v>3600</v>
      </c>
      <c r="L3663" s="20">
        <f t="shared" ref="L3663:L3726" si="116">+K3663/$K$4057</f>
        <v>1.4969436862903079E-6</v>
      </c>
    </row>
    <row r="3664" spans="1:12" x14ac:dyDescent="0.25">
      <c r="A3664" t="s">
        <v>4392</v>
      </c>
      <c r="B3664" t="s">
        <v>4393</v>
      </c>
      <c r="C3664" t="s">
        <v>1954</v>
      </c>
      <c r="D3664" t="s">
        <v>15007</v>
      </c>
      <c r="G3664" t="str">
        <f>IFERROR(VLOOKUP(F3664,Maquinas!A:B,2,0),"")</f>
        <v/>
      </c>
      <c r="H3664" t="s">
        <v>14676</v>
      </c>
      <c r="I3664" s="14">
        <v>3</v>
      </c>
      <c r="J3664" s="23">
        <v>1200</v>
      </c>
      <c r="K3664" s="23">
        <f t="shared" si="115"/>
        <v>3600</v>
      </c>
      <c r="L3664" s="20">
        <f t="shared" si="116"/>
        <v>1.4969436862903079E-6</v>
      </c>
    </row>
    <row r="3665" spans="1:12" x14ac:dyDescent="0.25">
      <c r="A3665" t="s">
        <v>9866</v>
      </c>
      <c r="B3665" t="s">
        <v>9867</v>
      </c>
      <c r="C3665" t="s">
        <v>1891</v>
      </c>
      <c r="D3665" t="s">
        <v>14946</v>
      </c>
      <c r="F3665" t="s">
        <v>12864</v>
      </c>
      <c r="G3665" t="s">
        <v>14670</v>
      </c>
      <c r="H3665" t="s">
        <v>14676</v>
      </c>
      <c r="I3665" s="14">
        <v>2</v>
      </c>
      <c r="J3665" s="23">
        <v>1800</v>
      </c>
      <c r="K3665" s="23">
        <f t="shared" ref="K3665:K3728" si="117">+I3665*J3665</f>
        <v>3600</v>
      </c>
      <c r="L3665" s="20">
        <f t="shared" si="116"/>
        <v>1.4969436862903079E-6</v>
      </c>
    </row>
    <row r="3666" spans="1:12" x14ac:dyDescent="0.25">
      <c r="A3666" t="s">
        <v>8001</v>
      </c>
      <c r="B3666" t="s">
        <v>8002</v>
      </c>
      <c r="C3666" t="s">
        <v>1719</v>
      </c>
      <c r="D3666" t="s">
        <v>14885</v>
      </c>
      <c r="E3666" t="s">
        <v>14890</v>
      </c>
      <c r="G3666" t="str">
        <f>IFERROR(VLOOKUP(F3666,Maquinas!A:B,2,0),"")</f>
        <v/>
      </c>
      <c r="H3666" t="s">
        <v>14676</v>
      </c>
      <c r="I3666" s="14">
        <v>5</v>
      </c>
      <c r="J3666" s="23">
        <v>703.5</v>
      </c>
      <c r="K3666" s="23">
        <f t="shared" si="117"/>
        <v>3517.5</v>
      </c>
      <c r="L3666" s="20">
        <f t="shared" si="116"/>
        <v>1.4626387268128216E-6</v>
      </c>
    </row>
    <row r="3667" spans="1:12" x14ac:dyDescent="0.25">
      <c r="A3667" t="s">
        <v>2805</v>
      </c>
      <c r="B3667" t="s">
        <v>2806</v>
      </c>
      <c r="C3667" t="s">
        <v>1891</v>
      </c>
      <c r="D3667" t="s">
        <v>14946</v>
      </c>
      <c r="F3667" t="s">
        <v>14901</v>
      </c>
      <c r="G3667" t="s">
        <v>14672</v>
      </c>
      <c r="H3667" t="s">
        <v>14714</v>
      </c>
      <c r="I3667" s="14">
        <v>7</v>
      </c>
      <c r="J3667" s="23">
        <v>501.32</v>
      </c>
      <c r="K3667" s="23">
        <f t="shared" si="117"/>
        <v>3509.24</v>
      </c>
      <c r="L3667" s="20">
        <f t="shared" si="116"/>
        <v>1.4592040726881665E-6</v>
      </c>
    </row>
    <row r="3668" spans="1:12" x14ac:dyDescent="0.25">
      <c r="A3668" t="s">
        <v>8509</v>
      </c>
      <c r="B3668" t="s">
        <v>8510</v>
      </c>
      <c r="C3668" t="s">
        <v>1719</v>
      </c>
      <c r="D3668" t="s">
        <v>14885</v>
      </c>
      <c r="E3668" t="s">
        <v>14890</v>
      </c>
      <c r="F3668" t="s">
        <v>14901</v>
      </c>
      <c r="G3668" t="s">
        <v>14672</v>
      </c>
      <c r="H3668" t="s">
        <v>7278</v>
      </c>
      <c r="I3668" s="14">
        <v>1</v>
      </c>
      <c r="J3668" s="23">
        <v>3500</v>
      </c>
      <c r="K3668" s="23">
        <f t="shared" si="117"/>
        <v>3500</v>
      </c>
      <c r="L3668" s="20">
        <f t="shared" si="116"/>
        <v>1.4553619172266881E-6</v>
      </c>
    </row>
    <row r="3669" spans="1:12" x14ac:dyDescent="0.25">
      <c r="A3669" t="s">
        <v>3649</v>
      </c>
      <c r="B3669" t="s">
        <v>3650</v>
      </c>
      <c r="C3669" t="s">
        <v>1891</v>
      </c>
      <c r="D3669" t="s">
        <v>14946</v>
      </c>
      <c r="G3669" t="str">
        <f>IFERROR(VLOOKUP(F3669,Maquinas!A:B,2,0),"")</f>
        <v/>
      </c>
      <c r="H3669" t="s">
        <v>14676</v>
      </c>
      <c r="I3669" s="14">
        <v>4</v>
      </c>
      <c r="J3669" s="23">
        <v>870</v>
      </c>
      <c r="K3669" s="23">
        <f t="shared" si="117"/>
        <v>3480</v>
      </c>
      <c r="L3669" s="20">
        <f t="shared" si="116"/>
        <v>1.4470455634139644E-6</v>
      </c>
    </row>
    <row r="3670" spans="1:12" x14ac:dyDescent="0.25">
      <c r="A3670" t="s">
        <v>7281</v>
      </c>
      <c r="B3670" t="s">
        <v>7282</v>
      </c>
      <c r="C3670" t="s">
        <v>1725</v>
      </c>
      <c r="D3670" t="s">
        <v>14896</v>
      </c>
      <c r="E3670" t="s">
        <v>14890</v>
      </c>
      <c r="F3670" t="s">
        <v>14676</v>
      </c>
      <c r="G3670" t="str">
        <f>IFERROR(VLOOKUP(F3670,Maquinas!A:B,2,0),"")</f>
        <v/>
      </c>
      <c r="H3670" t="s">
        <v>14676</v>
      </c>
      <c r="I3670" s="14">
        <v>6</v>
      </c>
      <c r="J3670" s="23">
        <v>578.85</v>
      </c>
      <c r="K3670" s="23">
        <f t="shared" si="117"/>
        <v>3473.1000000000004</v>
      </c>
      <c r="L3670" s="20">
        <f t="shared" si="116"/>
        <v>1.4441764213485746E-6</v>
      </c>
    </row>
    <row r="3671" spans="1:12" x14ac:dyDescent="0.25">
      <c r="A3671" t="s">
        <v>4565</v>
      </c>
      <c r="B3671" t="s">
        <v>4566</v>
      </c>
      <c r="C3671" t="s">
        <v>1725</v>
      </c>
      <c r="D3671" t="s">
        <v>14896</v>
      </c>
      <c r="G3671" t="str">
        <f>IFERROR(VLOOKUP(F3671,Maquinas!A:B,2,0),"")</f>
        <v/>
      </c>
      <c r="H3671" t="s">
        <v>14676</v>
      </c>
      <c r="I3671" s="14">
        <v>34</v>
      </c>
      <c r="J3671" s="23">
        <v>100</v>
      </c>
      <c r="K3671" s="23">
        <f t="shared" si="117"/>
        <v>3400</v>
      </c>
      <c r="L3671" s="20">
        <f t="shared" si="116"/>
        <v>1.4137801481630686E-6</v>
      </c>
    </row>
    <row r="3672" spans="1:12" x14ac:dyDescent="0.25">
      <c r="A3672" t="s">
        <v>9703</v>
      </c>
      <c r="B3672" t="s">
        <v>9704</v>
      </c>
      <c r="C3672" t="s">
        <v>1891</v>
      </c>
      <c r="D3672" t="s">
        <v>14946</v>
      </c>
      <c r="F3672" t="s">
        <v>13032</v>
      </c>
      <c r="G3672" t="s">
        <v>14661</v>
      </c>
      <c r="H3672" t="s">
        <v>7195</v>
      </c>
      <c r="I3672" s="14">
        <v>2</v>
      </c>
      <c r="J3672" s="23">
        <v>1700</v>
      </c>
      <c r="K3672" s="23">
        <f t="shared" si="117"/>
        <v>3400</v>
      </c>
      <c r="L3672" s="20">
        <f t="shared" si="116"/>
        <v>1.4137801481630686E-6</v>
      </c>
    </row>
    <row r="3673" spans="1:12" x14ac:dyDescent="0.25">
      <c r="A3673" t="s">
        <v>5066</v>
      </c>
      <c r="B3673" t="s">
        <v>5067</v>
      </c>
      <c r="C3673" t="s">
        <v>1725</v>
      </c>
      <c r="D3673" t="s">
        <v>14896</v>
      </c>
      <c r="F3673" t="s">
        <v>14676</v>
      </c>
      <c r="G3673" t="str">
        <f>IFERROR(VLOOKUP(F3673,Maquinas!A:B,2,0),"")</f>
        <v/>
      </c>
      <c r="H3673" t="s">
        <v>14676</v>
      </c>
      <c r="I3673" s="14">
        <v>39</v>
      </c>
      <c r="J3673" s="23">
        <v>86.85</v>
      </c>
      <c r="K3673" s="23">
        <f t="shared" si="117"/>
        <v>3387.1499999999996</v>
      </c>
      <c r="L3673" s="20">
        <f t="shared" si="116"/>
        <v>1.4084368908383933E-6</v>
      </c>
    </row>
    <row r="3674" spans="1:12" x14ac:dyDescent="0.25">
      <c r="A3674" s="76" t="s">
        <v>4921</v>
      </c>
      <c r="B3674" s="76" t="s">
        <v>4922</v>
      </c>
      <c r="C3674" s="76" t="s">
        <v>1965</v>
      </c>
      <c r="D3674" s="76" t="s">
        <v>14908</v>
      </c>
      <c r="E3674" s="76"/>
      <c r="F3674" s="76"/>
      <c r="G3674" s="76" t="str">
        <f>IFERROR(VLOOKUP(F3674,Maquinas!A:B,2,0),"")</f>
        <v/>
      </c>
      <c r="H3674" s="76" t="s">
        <v>14676</v>
      </c>
      <c r="I3674" s="94">
        <v>2</v>
      </c>
      <c r="J3674" s="95">
        <v>1663.82</v>
      </c>
      <c r="K3674" s="95">
        <f t="shared" si="117"/>
        <v>3327.64</v>
      </c>
      <c r="L3674" s="96">
        <f t="shared" si="116"/>
        <v>1.3836915800686333E-6</v>
      </c>
    </row>
    <row r="3675" spans="1:12" x14ac:dyDescent="0.25">
      <c r="A3675" t="s">
        <v>5064</v>
      </c>
      <c r="B3675" t="s">
        <v>5065</v>
      </c>
      <c r="C3675" t="s">
        <v>1891</v>
      </c>
      <c r="D3675" t="s">
        <v>14946</v>
      </c>
      <c r="F3675" t="s">
        <v>14676</v>
      </c>
      <c r="G3675" t="str">
        <f>IFERROR(VLOOKUP(F3675,Maquinas!A:B,2,0),"")</f>
        <v/>
      </c>
      <c r="H3675" t="s">
        <v>14676</v>
      </c>
      <c r="I3675" s="14">
        <v>1</v>
      </c>
      <c r="J3675" s="23">
        <v>3276.3</v>
      </c>
      <c r="K3675" s="23">
        <f t="shared" si="117"/>
        <v>3276.3</v>
      </c>
      <c r="L3675" s="20">
        <f t="shared" si="116"/>
        <v>1.3623434998313711E-6</v>
      </c>
    </row>
    <row r="3676" spans="1:12" x14ac:dyDescent="0.25">
      <c r="A3676" t="s">
        <v>4417</v>
      </c>
      <c r="B3676" t="s">
        <v>4418</v>
      </c>
      <c r="C3676" t="s">
        <v>1954</v>
      </c>
      <c r="D3676" t="s">
        <v>15007</v>
      </c>
      <c r="G3676" t="str">
        <f>IFERROR(VLOOKUP(F3676,Maquinas!A:B,2,0),"")</f>
        <v/>
      </c>
      <c r="H3676" t="s">
        <v>14676</v>
      </c>
      <c r="I3676" s="14">
        <v>5</v>
      </c>
      <c r="J3676" s="23">
        <v>653.25</v>
      </c>
      <c r="K3676" s="23">
        <f t="shared" si="117"/>
        <v>3266.25</v>
      </c>
      <c r="L3676" s="20">
        <f t="shared" si="116"/>
        <v>1.3581645320404772E-6</v>
      </c>
    </row>
    <row r="3677" spans="1:12" x14ac:dyDescent="0.25">
      <c r="A3677" t="s">
        <v>4350</v>
      </c>
      <c r="B3677" t="s">
        <v>4351</v>
      </c>
      <c r="C3677" t="s">
        <v>1954</v>
      </c>
      <c r="D3677" t="s">
        <v>15007</v>
      </c>
      <c r="G3677" t="str">
        <f>IFERROR(VLOOKUP(F3677,Maquinas!A:B,2,0),"")</f>
        <v/>
      </c>
      <c r="H3677" t="s">
        <v>14676</v>
      </c>
      <c r="I3677" s="14">
        <v>14</v>
      </c>
      <c r="J3677" s="23">
        <v>226.12</v>
      </c>
      <c r="K3677" s="23">
        <f t="shared" si="117"/>
        <v>3165.6800000000003</v>
      </c>
      <c r="L3677" s="20">
        <f t="shared" si="116"/>
        <v>1.3163457468931951E-6</v>
      </c>
    </row>
    <row r="3678" spans="1:12" x14ac:dyDescent="0.25">
      <c r="A3678" t="s">
        <v>9042</v>
      </c>
      <c r="B3678" t="s">
        <v>9043</v>
      </c>
      <c r="C3678" t="s">
        <v>1719</v>
      </c>
      <c r="D3678" t="s">
        <v>14885</v>
      </c>
      <c r="F3678" t="s">
        <v>14955</v>
      </c>
      <c r="G3678" t="s">
        <v>15659</v>
      </c>
      <c r="H3678" t="s">
        <v>13216</v>
      </c>
      <c r="I3678" s="14">
        <v>11</v>
      </c>
      <c r="J3678" s="23">
        <v>287</v>
      </c>
      <c r="K3678" s="23">
        <f t="shared" si="117"/>
        <v>3157</v>
      </c>
      <c r="L3678" s="20">
        <f t="shared" si="116"/>
        <v>1.3127364493384728E-6</v>
      </c>
    </row>
    <row r="3679" spans="1:12" x14ac:dyDescent="0.25">
      <c r="A3679" s="155" t="s">
        <v>8374</v>
      </c>
      <c r="B3679" s="155" t="s">
        <v>8375</v>
      </c>
      <c r="C3679" s="155" t="s">
        <v>15445</v>
      </c>
      <c r="D3679" s="155" t="s">
        <v>14946</v>
      </c>
      <c r="E3679" s="155"/>
      <c r="F3679" s="155" t="s">
        <v>13152</v>
      </c>
      <c r="G3679" s="155" t="s">
        <v>14687</v>
      </c>
      <c r="H3679" s="155" t="s">
        <v>1286</v>
      </c>
      <c r="I3679" s="156">
        <v>2</v>
      </c>
      <c r="J3679" s="157">
        <v>1544</v>
      </c>
      <c r="K3679" s="157">
        <f t="shared" si="117"/>
        <v>3088</v>
      </c>
      <c r="L3679" s="158">
        <f t="shared" si="116"/>
        <v>1.2840450286845752E-6</v>
      </c>
    </row>
    <row r="3680" spans="1:12" x14ac:dyDescent="0.25">
      <c r="A3680" s="76" t="s">
        <v>7843</v>
      </c>
      <c r="B3680" s="76" t="s">
        <v>7844</v>
      </c>
      <c r="C3680" s="76" t="s">
        <v>1965</v>
      </c>
      <c r="D3680" s="76" t="s">
        <v>15507</v>
      </c>
      <c r="E3680" s="76" t="s">
        <v>14890</v>
      </c>
      <c r="F3680" s="76" t="s">
        <v>14828</v>
      </c>
      <c r="G3680" s="76" t="str">
        <f>IFERROR(VLOOKUP(F3680,Maquinas!A:B,2,0),"")</f>
        <v/>
      </c>
      <c r="H3680" s="76" t="s">
        <v>14676</v>
      </c>
      <c r="I3680" s="94">
        <v>80</v>
      </c>
      <c r="J3680" s="95">
        <v>38</v>
      </c>
      <c r="K3680" s="95">
        <f t="shared" si="117"/>
        <v>3040</v>
      </c>
      <c r="L3680" s="96">
        <f t="shared" si="116"/>
        <v>1.2640857795340378E-6</v>
      </c>
    </row>
    <row r="3681" spans="1:13" x14ac:dyDescent="0.25">
      <c r="A3681" s="76" t="s">
        <v>3432</v>
      </c>
      <c r="B3681" s="76" t="s">
        <v>3433</v>
      </c>
      <c r="C3681" s="76" t="s">
        <v>433</v>
      </c>
      <c r="D3681" s="76" t="s">
        <v>14881</v>
      </c>
      <c r="E3681" s="76"/>
      <c r="F3681" s="76" t="s">
        <v>12757</v>
      </c>
      <c r="G3681" s="76" t="s">
        <v>14700</v>
      </c>
      <c r="H3681" s="76" t="s">
        <v>14697</v>
      </c>
      <c r="I3681" s="77">
        <v>1</v>
      </c>
      <c r="J3681" s="78">
        <v>3015</v>
      </c>
      <c r="K3681" s="78">
        <f t="shared" si="117"/>
        <v>3015</v>
      </c>
      <c r="L3681" s="79">
        <f t="shared" si="116"/>
        <v>1.2536903372681329E-6</v>
      </c>
    </row>
    <row r="3682" spans="1:13" x14ac:dyDescent="0.25">
      <c r="A3682" t="s">
        <v>8039</v>
      </c>
      <c r="B3682" t="s">
        <v>8040</v>
      </c>
      <c r="C3682" t="s">
        <v>1891</v>
      </c>
      <c r="D3682" t="s">
        <v>14946</v>
      </c>
      <c r="E3682" t="s">
        <v>14890</v>
      </c>
      <c r="F3682" t="s">
        <v>12757</v>
      </c>
      <c r="G3682" t="s">
        <v>14700</v>
      </c>
      <c r="H3682" t="s">
        <v>14697</v>
      </c>
      <c r="I3682" s="14">
        <v>1</v>
      </c>
      <c r="J3682" s="23">
        <v>3015</v>
      </c>
      <c r="K3682" s="23">
        <f t="shared" si="117"/>
        <v>3015</v>
      </c>
      <c r="L3682" s="20">
        <f t="shared" si="116"/>
        <v>1.2536903372681329E-6</v>
      </c>
    </row>
    <row r="3683" spans="1:13" x14ac:dyDescent="0.25">
      <c r="A3683" t="s">
        <v>4451</v>
      </c>
      <c r="B3683" t="s">
        <v>4452</v>
      </c>
      <c r="C3683" t="s">
        <v>1725</v>
      </c>
      <c r="D3683" t="s">
        <v>14896</v>
      </c>
      <c r="G3683" t="str">
        <f>IFERROR(VLOOKUP(F3683,Maquinas!A:B,2,0),"")</f>
        <v/>
      </c>
      <c r="H3683" t="s">
        <v>14676</v>
      </c>
      <c r="I3683" s="14">
        <v>6</v>
      </c>
      <c r="J3683" s="23">
        <v>502</v>
      </c>
      <c r="K3683" s="23">
        <f t="shared" si="117"/>
        <v>3012</v>
      </c>
      <c r="L3683" s="20">
        <f t="shared" si="116"/>
        <v>1.2524428841962243E-6</v>
      </c>
    </row>
    <row r="3684" spans="1:13" x14ac:dyDescent="0.25">
      <c r="A3684" t="s">
        <v>4542</v>
      </c>
      <c r="B3684" t="s">
        <v>4539</v>
      </c>
      <c r="C3684" t="s">
        <v>1725</v>
      </c>
      <c r="D3684" t="s">
        <v>14896</v>
      </c>
      <c r="G3684" t="str">
        <f>IFERROR(VLOOKUP(F3684,Maquinas!A:B,2,0),"")</f>
        <v/>
      </c>
      <c r="H3684" t="s">
        <v>14676</v>
      </c>
      <c r="I3684" s="14">
        <v>34</v>
      </c>
      <c r="J3684" s="23">
        <v>88.4</v>
      </c>
      <c r="K3684" s="23">
        <f t="shared" si="117"/>
        <v>3005.6000000000004</v>
      </c>
      <c r="L3684" s="20">
        <f t="shared" si="116"/>
        <v>1.2497816509761528E-6</v>
      </c>
    </row>
    <row r="3685" spans="1:13" x14ac:dyDescent="0.25">
      <c r="A3685" t="s">
        <v>7764</v>
      </c>
      <c r="B3685" t="s">
        <v>7765</v>
      </c>
      <c r="C3685" t="s">
        <v>1725</v>
      </c>
      <c r="D3685" t="s">
        <v>14896</v>
      </c>
      <c r="E3685" t="s">
        <v>14890</v>
      </c>
      <c r="F3685" t="s">
        <v>14901</v>
      </c>
      <c r="G3685" t="s">
        <v>14672</v>
      </c>
      <c r="H3685" t="s">
        <v>7278</v>
      </c>
      <c r="I3685" s="14">
        <v>3</v>
      </c>
      <c r="J3685" s="23">
        <v>989.92</v>
      </c>
      <c r="K3685" s="23">
        <f t="shared" si="117"/>
        <v>2969.7599999999998</v>
      </c>
      <c r="L3685" s="20">
        <f t="shared" si="116"/>
        <v>1.2348787449437512E-6</v>
      </c>
    </row>
    <row r="3686" spans="1:13" x14ac:dyDescent="0.25">
      <c r="A3686" t="s">
        <v>7766</v>
      </c>
      <c r="B3686" t="s">
        <v>7767</v>
      </c>
      <c r="C3686" t="s">
        <v>1725</v>
      </c>
      <c r="D3686" t="s">
        <v>14896</v>
      </c>
      <c r="E3686" t="s">
        <v>14890</v>
      </c>
      <c r="F3686" t="s">
        <v>14901</v>
      </c>
      <c r="G3686" t="s">
        <v>14672</v>
      </c>
      <c r="H3686" t="s">
        <v>7278</v>
      </c>
      <c r="I3686" s="14">
        <v>3</v>
      </c>
      <c r="J3686" s="23">
        <v>989.92</v>
      </c>
      <c r="K3686" s="23">
        <f t="shared" si="117"/>
        <v>2969.7599999999998</v>
      </c>
      <c r="L3686" s="20">
        <f t="shared" si="116"/>
        <v>1.2348787449437512E-6</v>
      </c>
    </row>
    <row r="3687" spans="1:13" x14ac:dyDescent="0.25">
      <c r="A3687" t="s">
        <v>7770</v>
      </c>
      <c r="B3687" t="s">
        <v>7771</v>
      </c>
      <c r="C3687" t="s">
        <v>1725</v>
      </c>
      <c r="D3687" t="s">
        <v>14896</v>
      </c>
      <c r="E3687" t="s">
        <v>14890</v>
      </c>
      <c r="F3687" t="s">
        <v>14901</v>
      </c>
      <c r="G3687" t="s">
        <v>14672</v>
      </c>
      <c r="H3687" t="s">
        <v>7278</v>
      </c>
      <c r="I3687" s="14">
        <v>3</v>
      </c>
      <c r="J3687" s="23">
        <v>989.92</v>
      </c>
      <c r="K3687" s="23">
        <f t="shared" si="117"/>
        <v>2969.7599999999998</v>
      </c>
      <c r="L3687" s="20">
        <f t="shared" si="116"/>
        <v>1.2348787449437512E-6</v>
      </c>
    </row>
    <row r="3688" spans="1:13" x14ac:dyDescent="0.25">
      <c r="A3688" s="76" t="s">
        <v>4882</v>
      </c>
      <c r="B3688" s="76" t="s">
        <v>4883</v>
      </c>
      <c r="C3688" s="76" t="s">
        <v>1965</v>
      </c>
      <c r="D3688" s="76" t="s">
        <v>14908</v>
      </c>
      <c r="E3688" s="76"/>
      <c r="F3688" s="76"/>
      <c r="G3688" s="76" t="str">
        <f>IFERROR(VLOOKUP(F3688,Maquinas!A:B,2,0),"")</f>
        <v/>
      </c>
      <c r="H3688" s="76" t="s">
        <v>14676</v>
      </c>
      <c r="I3688" s="94">
        <v>1</v>
      </c>
      <c r="J3688" s="95">
        <v>2950</v>
      </c>
      <c r="K3688" s="95">
        <f t="shared" si="117"/>
        <v>2950</v>
      </c>
      <c r="L3688" s="96">
        <f t="shared" si="116"/>
        <v>1.2266621873767799E-6</v>
      </c>
      <c r="M3688" s="76"/>
    </row>
    <row r="3689" spans="1:13" x14ac:dyDescent="0.25">
      <c r="A3689" t="s">
        <v>2692</v>
      </c>
      <c r="B3689" t="s">
        <v>2693</v>
      </c>
      <c r="C3689" t="s">
        <v>1906</v>
      </c>
      <c r="D3689" t="s">
        <v>14966</v>
      </c>
      <c r="F3689" t="s">
        <v>12875</v>
      </c>
      <c r="G3689" t="s">
        <v>14671</v>
      </c>
      <c r="H3689" t="s">
        <v>7278</v>
      </c>
      <c r="I3689" s="14">
        <v>10</v>
      </c>
      <c r="J3689" s="23">
        <v>291.16000000000003</v>
      </c>
      <c r="K3689" s="23">
        <f t="shared" si="117"/>
        <v>2911.6000000000004</v>
      </c>
      <c r="L3689" s="20">
        <f t="shared" si="116"/>
        <v>1.2106947880563502E-6</v>
      </c>
    </row>
    <row r="3690" spans="1:13" x14ac:dyDescent="0.25">
      <c r="A3690" s="76" t="s">
        <v>4198</v>
      </c>
      <c r="B3690" s="76" t="s">
        <v>4199</v>
      </c>
      <c r="C3690" s="76" t="s">
        <v>1965</v>
      </c>
      <c r="D3690" s="76" t="s">
        <v>14908</v>
      </c>
      <c r="E3690" s="76"/>
      <c r="F3690" s="76"/>
      <c r="G3690" s="76" t="str">
        <f>IFERROR(VLOOKUP(F3690,Maquinas!A:B,2,0),"")</f>
        <v/>
      </c>
      <c r="H3690" s="76" t="s">
        <v>14676</v>
      </c>
      <c r="I3690" s="94">
        <v>5</v>
      </c>
      <c r="J3690" s="95">
        <v>569.91999999999996</v>
      </c>
      <c r="K3690" s="95">
        <f t="shared" si="117"/>
        <v>2849.6</v>
      </c>
      <c r="L3690" s="96">
        <f t="shared" si="116"/>
        <v>1.1849140912369059E-6</v>
      </c>
      <c r="M3690" s="76"/>
    </row>
    <row r="3691" spans="1:13" x14ac:dyDescent="0.25">
      <c r="A3691" t="s">
        <v>9506</v>
      </c>
      <c r="B3691" t="s">
        <v>9507</v>
      </c>
      <c r="C3691" t="s">
        <v>1719</v>
      </c>
      <c r="D3691" t="s">
        <v>14885</v>
      </c>
      <c r="F3691" t="s">
        <v>12688</v>
      </c>
      <c r="G3691" t="s">
        <v>14669</v>
      </c>
      <c r="H3691" s="43" t="s">
        <v>7154</v>
      </c>
      <c r="I3691" s="14">
        <v>1</v>
      </c>
      <c r="J3691" s="23">
        <v>2755.26</v>
      </c>
      <c r="K3691" s="23">
        <f t="shared" si="117"/>
        <v>2755.26</v>
      </c>
      <c r="L3691" s="20">
        <f t="shared" si="116"/>
        <v>1.1456858503022872E-6</v>
      </c>
    </row>
    <row r="3692" spans="1:13" x14ac:dyDescent="0.25">
      <c r="A3692" t="s">
        <v>7707</v>
      </c>
      <c r="B3692" t="s">
        <v>7708</v>
      </c>
      <c r="C3692" t="s">
        <v>1906</v>
      </c>
      <c r="D3692" t="s">
        <v>14966</v>
      </c>
      <c r="E3692" t="s">
        <v>14890</v>
      </c>
      <c r="F3692" t="s">
        <v>13079</v>
      </c>
      <c r="G3692" t="s">
        <v>14665</v>
      </c>
      <c r="H3692" t="s">
        <v>7195</v>
      </c>
      <c r="I3692" s="14">
        <v>6</v>
      </c>
      <c r="J3692" s="23">
        <v>445.13</v>
      </c>
      <c r="K3692" s="23">
        <f t="shared" si="117"/>
        <v>2670.7799999999997</v>
      </c>
      <c r="L3692" s="20">
        <f t="shared" si="116"/>
        <v>1.1105575717973411E-6</v>
      </c>
    </row>
    <row r="3693" spans="1:13" x14ac:dyDescent="0.25">
      <c r="A3693" t="s">
        <v>7768</v>
      </c>
      <c r="B3693" t="s">
        <v>7769</v>
      </c>
      <c r="C3693" t="s">
        <v>1725</v>
      </c>
      <c r="D3693" t="s">
        <v>14896</v>
      </c>
      <c r="E3693" t="s">
        <v>14890</v>
      </c>
      <c r="F3693" t="s">
        <v>14901</v>
      </c>
      <c r="G3693" t="s">
        <v>14672</v>
      </c>
      <c r="H3693" t="s">
        <v>7278</v>
      </c>
      <c r="I3693" s="14">
        <v>3</v>
      </c>
      <c r="J3693" s="23">
        <v>889.42</v>
      </c>
      <c r="K3693" s="23">
        <f t="shared" si="117"/>
        <v>2668.2599999999998</v>
      </c>
      <c r="L3693" s="20">
        <f t="shared" si="116"/>
        <v>1.1095097112169379E-6</v>
      </c>
    </row>
    <row r="3694" spans="1:13" x14ac:dyDescent="0.25">
      <c r="A3694" t="s">
        <v>3519</v>
      </c>
      <c r="B3694" t="s">
        <v>3520</v>
      </c>
      <c r="C3694" t="s">
        <v>1891</v>
      </c>
      <c r="D3694" t="s">
        <v>14946</v>
      </c>
      <c r="F3694" t="s">
        <v>14998</v>
      </c>
      <c r="G3694" t="str">
        <f>IFERROR(VLOOKUP(F3694,Maquinas!A:B,2,0),"")</f>
        <v/>
      </c>
      <c r="H3694" t="s">
        <v>14713</v>
      </c>
      <c r="I3694" s="14">
        <v>2</v>
      </c>
      <c r="J3694" s="23">
        <v>1333.66</v>
      </c>
      <c r="K3694" s="23">
        <f t="shared" si="117"/>
        <v>2667.32</v>
      </c>
      <c r="L3694" s="20">
        <f t="shared" si="116"/>
        <v>1.1091188425877401E-6</v>
      </c>
    </row>
    <row r="3695" spans="1:13" x14ac:dyDescent="0.25">
      <c r="A3695" t="s">
        <v>4536</v>
      </c>
      <c r="B3695" t="s">
        <v>4537</v>
      </c>
      <c r="C3695" t="s">
        <v>1725</v>
      </c>
      <c r="D3695" t="s">
        <v>14896</v>
      </c>
      <c r="G3695" t="str">
        <f>IFERROR(VLOOKUP(F3695,Maquinas!A:B,2,0),"")</f>
        <v/>
      </c>
      <c r="H3695" t="s">
        <v>14676</v>
      </c>
      <c r="I3695" s="14">
        <v>26</v>
      </c>
      <c r="J3695" s="23">
        <v>100</v>
      </c>
      <c r="K3695" s="23">
        <f t="shared" si="117"/>
        <v>2600</v>
      </c>
      <c r="L3695" s="20">
        <f t="shared" si="116"/>
        <v>1.0811259956541113E-6</v>
      </c>
    </row>
    <row r="3696" spans="1:13" x14ac:dyDescent="0.25">
      <c r="A3696" t="s">
        <v>8725</v>
      </c>
      <c r="B3696" t="s">
        <v>8726</v>
      </c>
      <c r="C3696" t="s">
        <v>1891</v>
      </c>
      <c r="D3696" t="s">
        <v>14946</v>
      </c>
      <c r="E3696" t="s">
        <v>14890</v>
      </c>
      <c r="G3696" t="str">
        <f>IFERROR(VLOOKUP(F3696,Maquinas!A:B,2,0),"")</f>
        <v/>
      </c>
      <c r="H3696" t="s">
        <v>14676</v>
      </c>
      <c r="I3696" s="14">
        <v>2</v>
      </c>
      <c r="J3696" s="23">
        <v>1300</v>
      </c>
      <c r="K3696" s="23">
        <f t="shared" si="117"/>
        <v>2600</v>
      </c>
      <c r="L3696" s="20">
        <f t="shared" si="116"/>
        <v>1.0811259956541113E-6</v>
      </c>
    </row>
    <row r="3697" spans="1:13" x14ac:dyDescent="0.25">
      <c r="A3697" t="s">
        <v>8481</v>
      </c>
      <c r="B3697" t="s">
        <v>8482</v>
      </c>
      <c r="C3697" t="s">
        <v>1970</v>
      </c>
      <c r="D3697" t="s">
        <v>14902</v>
      </c>
      <c r="F3697" t="s">
        <v>14897</v>
      </c>
      <c r="G3697" t="s">
        <v>14673</v>
      </c>
      <c r="H3697" t="s">
        <v>7195</v>
      </c>
      <c r="I3697" s="14">
        <v>3</v>
      </c>
      <c r="J3697" s="23">
        <v>855</v>
      </c>
      <c r="K3697" s="23">
        <f t="shared" si="117"/>
        <v>2565</v>
      </c>
      <c r="L3697" s="20">
        <f t="shared" si="116"/>
        <v>1.0665723764818443E-6</v>
      </c>
    </row>
    <row r="3698" spans="1:13" x14ac:dyDescent="0.25">
      <c r="A3698" t="s">
        <v>7949</v>
      </c>
      <c r="B3698" t="s">
        <v>7950</v>
      </c>
      <c r="C3698" t="s">
        <v>1970</v>
      </c>
      <c r="D3698" t="s">
        <v>14902</v>
      </c>
      <c r="E3698" t="s">
        <v>14890</v>
      </c>
      <c r="F3698" t="s">
        <v>12620</v>
      </c>
      <c r="G3698" t="s">
        <v>14663</v>
      </c>
      <c r="H3698" t="s">
        <v>7154</v>
      </c>
      <c r="I3698" s="14">
        <v>1</v>
      </c>
      <c r="J3698" s="23">
        <v>2512.5</v>
      </c>
      <c r="K3698" s="23">
        <f t="shared" si="117"/>
        <v>2512.5</v>
      </c>
      <c r="L3698" s="20">
        <f t="shared" si="116"/>
        <v>1.044741947723444E-6</v>
      </c>
    </row>
    <row r="3699" spans="1:13" x14ac:dyDescent="0.25">
      <c r="A3699" t="s">
        <v>3402</v>
      </c>
      <c r="B3699" t="s">
        <v>3403</v>
      </c>
      <c r="C3699" t="s">
        <v>1719</v>
      </c>
      <c r="D3699" t="s">
        <v>14885</v>
      </c>
      <c r="F3699" t="s">
        <v>12757</v>
      </c>
      <c r="G3699" t="s">
        <v>14700</v>
      </c>
      <c r="H3699" t="s">
        <v>14697</v>
      </c>
      <c r="I3699" s="14">
        <v>1</v>
      </c>
      <c r="J3699" s="23">
        <v>2500</v>
      </c>
      <c r="K3699" s="23">
        <f t="shared" si="117"/>
        <v>2500</v>
      </c>
      <c r="L3699" s="20">
        <f t="shared" si="116"/>
        <v>1.0395442265904915E-6</v>
      </c>
    </row>
    <row r="3700" spans="1:13" x14ac:dyDescent="0.25">
      <c r="A3700" t="s">
        <v>4147</v>
      </c>
      <c r="B3700" t="s">
        <v>4148</v>
      </c>
      <c r="C3700" t="s">
        <v>1970</v>
      </c>
      <c r="D3700" t="s">
        <v>14902</v>
      </c>
      <c r="G3700" t="str">
        <f>IFERROR(VLOOKUP(F3700,Maquinas!A:B,2,0),"")</f>
        <v/>
      </c>
      <c r="H3700" t="s">
        <v>14676</v>
      </c>
      <c r="I3700" s="14">
        <v>50</v>
      </c>
      <c r="J3700" s="23">
        <v>50</v>
      </c>
      <c r="K3700" s="23">
        <f t="shared" si="117"/>
        <v>2500</v>
      </c>
      <c r="L3700" s="20">
        <f t="shared" si="116"/>
        <v>1.0395442265904915E-6</v>
      </c>
    </row>
    <row r="3701" spans="1:13" x14ac:dyDescent="0.25">
      <c r="A3701" t="s">
        <v>8330</v>
      </c>
      <c r="B3701" t="s">
        <v>8331</v>
      </c>
      <c r="C3701" t="s">
        <v>1725</v>
      </c>
      <c r="D3701" t="s">
        <v>14896</v>
      </c>
      <c r="F3701" t="s">
        <v>12445</v>
      </c>
      <c r="G3701" t="s">
        <v>14686</v>
      </c>
      <c r="H3701" t="s">
        <v>1286</v>
      </c>
      <c r="I3701" s="36">
        <v>1</v>
      </c>
      <c r="J3701" s="37">
        <v>2500</v>
      </c>
      <c r="K3701" s="37">
        <f t="shared" si="117"/>
        <v>2500</v>
      </c>
      <c r="L3701" s="20">
        <f t="shared" si="116"/>
        <v>1.0395442265904915E-6</v>
      </c>
    </row>
    <row r="3702" spans="1:13" hidden="1" x14ac:dyDescent="0.25">
      <c r="A3702" t="s">
        <v>10974</v>
      </c>
      <c r="B3702" t="s">
        <v>10975</v>
      </c>
      <c r="C3702" t="s">
        <v>10941</v>
      </c>
      <c r="D3702" t="s">
        <v>14889</v>
      </c>
      <c r="G3702" t="str">
        <f>IFERROR(VLOOKUP(F3702,Maquinas!A:B,2,0),"")</f>
        <v/>
      </c>
      <c r="I3702" s="14">
        <v>2</v>
      </c>
      <c r="J3702" s="23">
        <v>1206</v>
      </c>
      <c r="K3702" s="23">
        <f t="shared" si="117"/>
        <v>2412</v>
      </c>
      <c r="L3702" s="20">
        <f t="shared" si="116"/>
        <v>1.0029522698145062E-6</v>
      </c>
    </row>
    <row r="3703" spans="1:13" x14ac:dyDescent="0.25">
      <c r="A3703" t="s">
        <v>4644</v>
      </c>
      <c r="B3703" t="s">
        <v>4645</v>
      </c>
      <c r="C3703" t="s">
        <v>1725</v>
      </c>
      <c r="D3703" t="s">
        <v>14896</v>
      </c>
      <c r="G3703" t="str">
        <f>IFERROR(VLOOKUP(F3703,Maquinas!A:B,2,0),"")</f>
        <v/>
      </c>
      <c r="H3703" t="s">
        <v>14676</v>
      </c>
      <c r="I3703" s="14">
        <v>4</v>
      </c>
      <c r="J3703" s="23">
        <v>584</v>
      </c>
      <c r="K3703" s="23">
        <f t="shared" si="117"/>
        <v>2336</v>
      </c>
      <c r="L3703" s="20">
        <f t="shared" si="116"/>
        <v>9.7135012532615528E-7</v>
      </c>
    </row>
    <row r="3704" spans="1:13" x14ac:dyDescent="0.25">
      <c r="A3704" t="s">
        <v>8410</v>
      </c>
      <c r="B3704" t="s">
        <v>8411</v>
      </c>
      <c r="C3704" t="s">
        <v>1891</v>
      </c>
      <c r="D3704" t="s">
        <v>14946</v>
      </c>
      <c r="F3704" t="s">
        <v>14794</v>
      </c>
      <c r="G3704" t="s">
        <v>9967</v>
      </c>
      <c r="H3704" t="s">
        <v>7195</v>
      </c>
      <c r="I3704" s="14">
        <v>1</v>
      </c>
      <c r="J3704" s="23">
        <v>2300</v>
      </c>
      <c r="K3704" s="23">
        <f t="shared" si="117"/>
        <v>2300</v>
      </c>
      <c r="L3704" s="20">
        <f t="shared" si="116"/>
        <v>9.5638068846325216E-7</v>
      </c>
    </row>
    <row r="3705" spans="1:13" x14ac:dyDescent="0.25">
      <c r="A3705" t="s">
        <v>9914</v>
      </c>
      <c r="B3705" t="s">
        <v>9915</v>
      </c>
      <c r="C3705" t="s">
        <v>1891</v>
      </c>
      <c r="D3705" t="s">
        <v>14946</v>
      </c>
      <c r="F3705" t="s">
        <v>14845</v>
      </c>
      <c r="G3705" t="s">
        <v>15503</v>
      </c>
      <c r="H3705" t="s">
        <v>13216</v>
      </c>
      <c r="I3705" s="14">
        <v>1</v>
      </c>
      <c r="J3705" s="23">
        <v>2300</v>
      </c>
      <c r="K3705" s="23">
        <f t="shared" si="117"/>
        <v>2300</v>
      </c>
      <c r="L3705" s="20">
        <f t="shared" si="116"/>
        <v>9.5638068846325216E-7</v>
      </c>
    </row>
    <row r="3706" spans="1:13" x14ac:dyDescent="0.25">
      <c r="A3706" t="s">
        <v>4540</v>
      </c>
      <c r="B3706" t="s">
        <v>4541</v>
      </c>
      <c r="C3706" t="s">
        <v>1725</v>
      </c>
      <c r="D3706" t="s">
        <v>14896</v>
      </c>
      <c r="G3706" t="str">
        <f>IFERROR(VLOOKUP(F3706,Maquinas!A:B,2,0),"")</f>
        <v/>
      </c>
      <c r="H3706" t="s">
        <v>14676</v>
      </c>
      <c r="I3706" s="14">
        <v>23</v>
      </c>
      <c r="J3706" s="23">
        <v>98.97</v>
      </c>
      <c r="K3706" s="23">
        <f t="shared" si="117"/>
        <v>2276.31</v>
      </c>
      <c r="L3706" s="20">
        <f t="shared" si="116"/>
        <v>9.4652996737208075E-7</v>
      </c>
    </row>
    <row r="3707" spans="1:13" x14ac:dyDescent="0.25">
      <c r="A3707" t="s">
        <v>7943</v>
      </c>
      <c r="B3707" t="s">
        <v>7944</v>
      </c>
      <c r="C3707" t="s">
        <v>1906</v>
      </c>
      <c r="D3707" t="s">
        <v>14966</v>
      </c>
      <c r="E3707" t="s">
        <v>14890</v>
      </c>
      <c r="G3707" t="str">
        <f>IFERROR(VLOOKUP(F3707,Maquinas!A:B,2,0),"")</f>
        <v/>
      </c>
      <c r="H3707" t="s">
        <v>14676</v>
      </c>
      <c r="I3707" s="14">
        <v>16</v>
      </c>
      <c r="J3707" s="23">
        <v>141.65</v>
      </c>
      <c r="K3707" s="23">
        <f t="shared" si="117"/>
        <v>2266.4</v>
      </c>
      <c r="L3707" s="20">
        <f t="shared" si="116"/>
        <v>9.4240921405787611E-7</v>
      </c>
    </row>
    <row r="3708" spans="1:13" x14ac:dyDescent="0.25">
      <c r="A3708" s="76" t="s">
        <v>4918</v>
      </c>
      <c r="B3708" s="76" t="s">
        <v>4919</v>
      </c>
      <c r="C3708" s="76" t="s">
        <v>1965</v>
      </c>
      <c r="D3708" s="76" t="s">
        <v>14908</v>
      </c>
      <c r="E3708" s="76"/>
      <c r="F3708" s="76"/>
      <c r="G3708" s="76" t="str">
        <f>IFERROR(VLOOKUP(F3708,Maquinas!A:B,2,0),"")</f>
        <v/>
      </c>
      <c r="H3708" s="76" t="s">
        <v>14676</v>
      </c>
      <c r="I3708" s="94">
        <v>1</v>
      </c>
      <c r="J3708" s="95">
        <v>2261.25</v>
      </c>
      <c r="K3708" s="95">
        <f t="shared" si="117"/>
        <v>2261.25</v>
      </c>
      <c r="L3708" s="96">
        <f t="shared" si="116"/>
        <v>9.4026775295109967E-7</v>
      </c>
      <c r="M3708" s="76"/>
    </row>
    <row r="3709" spans="1:13" x14ac:dyDescent="0.25">
      <c r="A3709" t="s">
        <v>7776</v>
      </c>
      <c r="B3709" t="s">
        <v>7777</v>
      </c>
      <c r="C3709" t="s">
        <v>1725</v>
      </c>
      <c r="D3709" t="s">
        <v>14896</v>
      </c>
      <c r="E3709" t="s">
        <v>14890</v>
      </c>
      <c r="F3709" t="s">
        <v>14901</v>
      </c>
      <c r="G3709" t="s">
        <v>14672</v>
      </c>
      <c r="H3709" t="s">
        <v>7278</v>
      </c>
      <c r="I3709" s="14">
        <v>12</v>
      </c>
      <c r="J3709" s="23">
        <v>185.92</v>
      </c>
      <c r="K3709" s="23">
        <f t="shared" si="117"/>
        <v>2231.04</v>
      </c>
      <c r="L3709" s="20">
        <f t="shared" si="116"/>
        <v>9.2770590051698014E-7</v>
      </c>
    </row>
    <row r="3710" spans="1:13" x14ac:dyDescent="0.25">
      <c r="A3710" t="s">
        <v>7772</v>
      </c>
      <c r="B3710" t="s">
        <v>7773</v>
      </c>
      <c r="C3710" t="s">
        <v>1725</v>
      </c>
      <c r="D3710" t="s">
        <v>14896</v>
      </c>
      <c r="E3710" t="s">
        <v>14890</v>
      </c>
      <c r="F3710" t="s">
        <v>14901</v>
      </c>
      <c r="G3710" t="s">
        <v>14672</v>
      </c>
      <c r="H3710" t="s">
        <v>7278</v>
      </c>
      <c r="I3710" s="14">
        <v>2</v>
      </c>
      <c r="J3710" s="23">
        <v>1105.5</v>
      </c>
      <c r="K3710" s="23">
        <f t="shared" si="117"/>
        <v>2211</v>
      </c>
      <c r="L3710" s="20">
        <f t="shared" si="116"/>
        <v>9.1937291399663076E-7</v>
      </c>
    </row>
    <row r="3711" spans="1:13" x14ac:dyDescent="0.25">
      <c r="A3711" s="76" t="s">
        <v>8637</v>
      </c>
      <c r="B3711" s="76" t="s">
        <v>8638</v>
      </c>
      <c r="C3711" s="80" t="s">
        <v>1965</v>
      </c>
      <c r="D3711" s="76" t="s">
        <v>14953</v>
      </c>
      <c r="E3711" s="76" t="s">
        <v>14890</v>
      </c>
      <c r="F3711" s="80" t="s">
        <v>5888</v>
      </c>
      <c r="G3711" s="76" t="str">
        <f>IFERROR(VLOOKUP(F3711,Maquinas!A:B,2,0),"")</f>
        <v/>
      </c>
      <c r="H3711" s="80" t="s">
        <v>14676</v>
      </c>
      <c r="I3711" s="94">
        <v>2.0499999999999998</v>
      </c>
      <c r="J3711" s="95">
        <v>1075</v>
      </c>
      <c r="K3711" s="95">
        <f t="shared" si="117"/>
        <v>2203.75</v>
      </c>
      <c r="L3711" s="96">
        <f t="shared" si="116"/>
        <v>9.1635823573951835E-7</v>
      </c>
    </row>
    <row r="3712" spans="1:13" x14ac:dyDescent="0.25">
      <c r="A3712" t="s">
        <v>10446</v>
      </c>
      <c r="B3712" t="s">
        <v>10447</v>
      </c>
      <c r="C3712" t="s">
        <v>1882</v>
      </c>
      <c r="D3712" t="s">
        <v>14886</v>
      </c>
      <c r="F3712" t="s">
        <v>15014</v>
      </c>
      <c r="G3712" t="str">
        <f>IFERROR(VLOOKUP(F3712,Maquinas!A:B,2,0),"")</f>
        <v/>
      </c>
      <c r="H3712" t="s">
        <v>14676</v>
      </c>
      <c r="I3712" s="14">
        <v>2</v>
      </c>
      <c r="J3712" s="23">
        <v>1100</v>
      </c>
      <c r="K3712" s="23">
        <f t="shared" si="117"/>
        <v>2200</v>
      </c>
      <c r="L3712" s="20">
        <f t="shared" si="116"/>
        <v>9.1479891939963259E-7</v>
      </c>
    </row>
    <row r="3713" spans="1:12" hidden="1" x14ac:dyDescent="0.25">
      <c r="A3713" t="s">
        <v>11843</v>
      </c>
      <c r="B3713" t="s">
        <v>11844</v>
      </c>
      <c r="C3713" t="s">
        <v>5888</v>
      </c>
      <c r="D3713" t="s">
        <v>14892</v>
      </c>
      <c r="E3713" t="s">
        <v>14890</v>
      </c>
      <c r="F3713" t="s">
        <v>14676</v>
      </c>
      <c r="G3713" t="str">
        <f>IFERROR(VLOOKUP(F3713,Maquinas!A:B,2,0),"")</f>
        <v/>
      </c>
      <c r="H3713" t="s">
        <v>14676</v>
      </c>
      <c r="I3713" s="14">
        <v>1</v>
      </c>
      <c r="J3713" s="23">
        <v>2194</v>
      </c>
      <c r="K3713" s="23">
        <f t="shared" si="117"/>
        <v>2194</v>
      </c>
      <c r="L3713" s="20">
        <f t="shared" si="116"/>
        <v>9.1230401325581537E-7</v>
      </c>
    </row>
    <row r="3714" spans="1:12" x14ac:dyDescent="0.25">
      <c r="A3714" t="s">
        <v>7953</v>
      </c>
      <c r="B3714" t="s">
        <v>7954</v>
      </c>
      <c r="C3714" t="s">
        <v>1891</v>
      </c>
      <c r="D3714" t="s">
        <v>14946</v>
      </c>
      <c r="E3714" t="s">
        <v>14890</v>
      </c>
      <c r="F3714" t="s">
        <v>12620</v>
      </c>
      <c r="G3714" t="s">
        <v>14663</v>
      </c>
      <c r="H3714" t="s">
        <v>7154</v>
      </c>
      <c r="I3714" s="14">
        <v>12</v>
      </c>
      <c r="J3714" s="23">
        <v>180.9</v>
      </c>
      <c r="K3714" s="23">
        <f t="shared" si="117"/>
        <v>2170.8000000000002</v>
      </c>
      <c r="L3714" s="20">
        <f t="shared" si="116"/>
        <v>9.0265704283305571E-7</v>
      </c>
    </row>
    <row r="3715" spans="1:12" x14ac:dyDescent="0.25">
      <c r="A3715" t="s">
        <v>9645</v>
      </c>
      <c r="B3715" t="s">
        <v>9646</v>
      </c>
      <c r="C3715" t="s">
        <v>1719</v>
      </c>
      <c r="D3715" t="s">
        <v>14885</v>
      </c>
      <c r="G3715" t="str">
        <f>IFERROR(VLOOKUP(F3715,Maquinas!A:B,2,0),"")</f>
        <v/>
      </c>
      <c r="H3715" t="s">
        <v>14676</v>
      </c>
      <c r="I3715" s="14">
        <v>2</v>
      </c>
      <c r="J3715" s="23">
        <v>1084.21</v>
      </c>
      <c r="K3715" s="23">
        <f t="shared" si="117"/>
        <v>2168.42</v>
      </c>
      <c r="L3715" s="20">
        <f t="shared" si="116"/>
        <v>9.0166739672934151E-7</v>
      </c>
    </row>
    <row r="3716" spans="1:12" x14ac:dyDescent="0.25">
      <c r="A3716" t="s">
        <v>2212</v>
      </c>
      <c r="B3716" t="s">
        <v>2213</v>
      </c>
      <c r="C3716" t="s">
        <v>1725</v>
      </c>
      <c r="D3716" t="s">
        <v>14896</v>
      </c>
      <c r="F3716" t="s">
        <v>12620</v>
      </c>
      <c r="G3716" t="s">
        <v>14663</v>
      </c>
      <c r="H3716" t="s">
        <v>7154</v>
      </c>
      <c r="I3716" s="14">
        <v>6</v>
      </c>
      <c r="J3716" s="23">
        <v>359.06</v>
      </c>
      <c r="K3716" s="23">
        <f t="shared" si="117"/>
        <v>2154.36</v>
      </c>
      <c r="L3716" s="20">
        <f t="shared" si="116"/>
        <v>8.958209999989966E-7</v>
      </c>
    </row>
    <row r="3717" spans="1:12" x14ac:dyDescent="0.25">
      <c r="A3717" s="76" t="s">
        <v>7841</v>
      </c>
      <c r="B3717" s="76" t="s">
        <v>7842</v>
      </c>
      <c r="C3717" s="76" t="s">
        <v>1965</v>
      </c>
      <c r="D3717" s="76" t="s">
        <v>15507</v>
      </c>
      <c r="E3717" s="76" t="s">
        <v>14890</v>
      </c>
      <c r="F3717" s="76" t="s">
        <v>14828</v>
      </c>
      <c r="G3717" s="76" t="str">
        <f>IFERROR(VLOOKUP(F3717,Maquinas!A:B,2,0),"")</f>
        <v/>
      </c>
      <c r="H3717" s="76" t="s">
        <v>14676</v>
      </c>
      <c r="I3717" s="94">
        <v>80</v>
      </c>
      <c r="J3717" s="95">
        <v>26</v>
      </c>
      <c r="K3717" s="95">
        <f t="shared" si="117"/>
        <v>2080</v>
      </c>
      <c r="L3717" s="96">
        <f t="shared" si="116"/>
        <v>8.6490079652328901E-7</v>
      </c>
    </row>
    <row r="3718" spans="1:12" x14ac:dyDescent="0.25">
      <c r="A3718" t="s">
        <v>4284</v>
      </c>
      <c r="B3718" t="s">
        <v>4285</v>
      </c>
      <c r="C3718" t="s">
        <v>1954</v>
      </c>
      <c r="D3718" t="s">
        <v>15007</v>
      </c>
      <c r="G3718" t="str">
        <f>IFERROR(VLOOKUP(F3718,Maquinas!A:B,2,0),"")</f>
        <v/>
      </c>
      <c r="H3718" t="s">
        <v>14676</v>
      </c>
      <c r="I3718" s="14">
        <v>1</v>
      </c>
      <c r="J3718" s="23">
        <v>2062.0700000000002</v>
      </c>
      <c r="K3718" s="23">
        <f t="shared" si="117"/>
        <v>2062.0700000000002</v>
      </c>
      <c r="L3718" s="20">
        <f t="shared" si="116"/>
        <v>8.5744518533018207E-7</v>
      </c>
    </row>
    <row r="3719" spans="1:12" x14ac:dyDescent="0.25">
      <c r="A3719" t="s">
        <v>7709</v>
      </c>
      <c r="B3719" t="s">
        <v>7708</v>
      </c>
      <c r="C3719" t="s">
        <v>1906</v>
      </c>
      <c r="D3719" t="s">
        <v>14966</v>
      </c>
      <c r="E3719" t="s">
        <v>14890</v>
      </c>
      <c r="F3719" t="s">
        <v>13079</v>
      </c>
      <c r="G3719" t="s">
        <v>14665</v>
      </c>
      <c r="H3719" t="s">
        <v>7195</v>
      </c>
      <c r="I3719" s="14">
        <v>5</v>
      </c>
      <c r="J3719" s="23">
        <v>401.37</v>
      </c>
      <c r="K3719" s="23">
        <f t="shared" si="117"/>
        <v>2006.85</v>
      </c>
      <c r="L3719" s="20">
        <f t="shared" si="116"/>
        <v>8.3448373245325112E-7</v>
      </c>
    </row>
    <row r="3720" spans="1:12" x14ac:dyDescent="0.25">
      <c r="A3720" t="s">
        <v>9912</v>
      </c>
      <c r="B3720" t="s">
        <v>9913</v>
      </c>
      <c r="C3720" t="s">
        <v>1891</v>
      </c>
      <c r="D3720" t="s">
        <v>14946</v>
      </c>
      <c r="F3720" t="s">
        <v>14845</v>
      </c>
      <c r="G3720" t="s">
        <v>15503</v>
      </c>
      <c r="H3720" t="s">
        <v>13216</v>
      </c>
      <c r="I3720" s="14">
        <v>1</v>
      </c>
      <c r="J3720" s="23">
        <v>2000</v>
      </c>
      <c r="K3720" s="23">
        <f t="shared" si="117"/>
        <v>2000</v>
      </c>
      <c r="L3720" s="20">
        <f t="shared" si="116"/>
        <v>8.3163538127239322E-7</v>
      </c>
    </row>
    <row r="3721" spans="1:12" x14ac:dyDescent="0.25">
      <c r="A3721" s="76" t="s">
        <v>7845</v>
      </c>
      <c r="B3721" s="76" t="s">
        <v>7846</v>
      </c>
      <c r="C3721" s="76" t="s">
        <v>1965</v>
      </c>
      <c r="D3721" s="76" t="s">
        <v>15507</v>
      </c>
      <c r="E3721" s="76" t="s">
        <v>14890</v>
      </c>
      <c r="F3721" s="76" t="s">
        <v>14828</v>
      </c>
      <c r="G3721" s="76" t="str">
        <f>IFERROR(VLOOKUP(F3721,Maquinas!A:B,2,0),"")</f>
        <v/>
      </c>
      <c r="H3721" s="76" t="s">
        <v>14676</v>
      </c>
      <c r="I3721" s="94">
        <v>64</v>
      </c>
      <c r="J3721" s="95">
        <v>30</v>
      </c>
      <c r="K3721" s="95">
        <f t="shared" si="117"/>
        <v>1920</v>
      </c>
      <c r="L3721" s="96">
        <f t="shared" si="116"/>
        <v>7.9836996602149754E-7</v>
      </c>
    </row>
    <row r="3722" spans="1:12" x14ac:dyDescent="0.25">
      <c r="A3722" t="s">
        <v>5176</v>
      </c>
      <c r="B3722" t="s">
        <v>5177</v>
      </c>
      <c r="C3722" t="s">
        <v>1719</v>
      </c>
      <c r="D3722" t="s">
        <v>14885</v>
      </c>
      <c r="E3722" t="s">
        <v>14890</v>
      </c>
      <c r="F3722" t="s">
        <v>14988</v>
      </c>
      <c r="G3722" t="s">
        <v>14691</v>
      </c>
      <c r="H3722" t="s">
        <v>1286</v>
      </c>
      <c r="I3722" s="36">
        <v>2</v>
      </c>
      <c r="J3722" s="37">
        <v>955.3</v>
      </c>
      <c r="K3722" s="37">
        <f t="shared" si="117"/>
        <v>1910.6</v>
      </c>
      <c r="L3722" s="20">
        <f t="shared" si="116"/>
        <v>7.944612797295172E-7</v>
      </c>
    </row>
    <row r="3723" spans="1:12" x14ac:dyDescent="0.25">
      <c r="A3723" t="s">
        <v>4534</v>
      </c>
      <c r="B3723" t="s">
        <v>4535</v>
      </c>
      <c r="C3723" t="s">
        <v>1725</v>
      </c>
      <c r="D3723" t="s">
        <v>14896</v>
      </c>
      <c r="G3723" t="str">
        <f>IFERROR(VLOOKUP(F3723,Maquinas!A:B,2,0),"")</f>
        <v/>
      </c>
      <c r="H3723" t="s">
        <v>14676</v>
      </c>
      <c r="I3723" s="14">
        <v>19</v>
      </c>
      <c r="J3723" s="23">
        <v>100</v>
      </c>
      <c r="K3723" s="23">
        <f t="shared" si="117"/>
        <v>1900</v>
      </c>
      <c r="L3723" s="20">
        <f t="shared" si="116"/>
        <v>7.9005361220877354E-7</v>
      </c>
    </row>
    <row r="3724" spans="1:12" x14ac:dyDescent="0.25">
      <c r="A3724" t="s">
        <v>9910</v>
      </c>
      <c r="B3724" t="s">
        <v>9911</v>
      </c>
      <c r="C3724" t="s">
        <v>1891</v>
      </c>
      <c r="D3724" t="s">
        <v>14946</v>
      </c>
      <c r="F3724" t="s">
        <v>14845</v>
      </c>
      <c r="G3724" t="s">
        <v>15503</v>
      </c>
      <c r="H3724" t="s">
        <v>13216</v>
      </c>
      <c r="I3724" s="14">
        <v>1</v>
      </c>
      <c r="J3724" s="23">
        <v>1900</v>
      </c>
      <c r="K3724" s="23">
        <f t="shared" si="117"/>
        <v>1900</v>
      </c>
      <c r="L3724" s="20">
        <f t="shared" si="116"/>
        <v>7.9005361220877354E-7</v>
      </c>
    </row>
    <row r="3725" spans="1:12" s="28" customFormat="1" hidden="1" x14ac:dyDescent="0.25">
      <c r="A3725" s="28" t="s">
        <v>11556</v>
      </c>
      <c r="B3725" s="28" t="s">
        <v>11557</v>
      </c>
      <c r="C3725" s="28" t="s">
        <v>5888</v>
      </c>
      <c r="D3725" s="28" t="s">
        <v>14892</v>
      </c>
      <c r="G3725" s="28" t="str">
        <f>IFERROR(VLOOKUP(F3725,Maquinas!A:B,2,0),"")</f>
        <v/>
      </c>
      <c r="I3725" s="29">
        <v>2</v>
      </c>
      <c r="J3725" s="30">
        <v>950</v>
      </c>
      <c r="K3725" s="30">
        <f t="shared" si="117"/>
        <v>1900</v>
      </c>
      <c r="L3725" s="31">
        <f t="shared" si="116"/>
        <v>7.9005361220877354E-7</v>
      </c>
    </row>
    <row r="3726" spans="1:12" x14ac:dyDescent="0.25">
      <c r="A3726" s="76" t="s">
        <v>7839</v>
      </c>
      <c r="B3726" s="76" t="s">
        <v>7840</v>
      </c>
      <c r="C3726" s="76" t="s">
        <v>1965</v>
      </c>
      <c r="D3726" s="76" t="s">
        <v>15507</v>
      </c>
      <c r="E3726" s="76" t="s">
        <v>14890</v>
      </c>
      <c r="F3726" s="76" t="s">
        <v>14828</v>
      </c>
      <c r="G3726" s="76" t="str">
        <f>IFERROR(VLOOKUP(F3726,Maquinas!A:B,2,0),"")</f>
        <v/>
      </c>
      <c r="H3726" s="76" t="s">
        <v>14676</v>
      </c>
      <c r="I3726" s="94">
        <v>80</v>
      </c>
      <c r="J3726" s="95">
        <v>23</v>
      </c>
      <c r="K3726" s="95">
        <f t="shared" si="117"/>
        <v>1840</v>
      </c>
      <c r="L3726" s="96">
        <f t="shared" si="116"/>
        <v>7.6510455077060175E-7</v>
      </c>
    </row>
    <row r="3727" spans="1:12" x14ac:dyDescent="0.25">
      <c r="A3727" t="s">
        <v>2823</v>
      </c>
      <c r="B3727" t="s">
        <v>2824</v>
      </c>
      <c r="C3727" t="s">
        <v>1891</v>
      </c>
      <c r="D3727" t="s">
        <v>14946</v>
      </c>
      <c r="F3727" t="s">
        <v>14901</v>
      </c>
      <c r="G3727" t="s">
        <v>14672</v>
      </c>
      <c r="H3727" t="s">
        <v>14714</v>
      </c>
      <c r="I3727" s="14">
        <v>5</v>
      </c>
      <c r="J3727" s="23">
        <v>361.41</v>
      </c>
      <c r="K3727" s="23">
        <f t="shared" si="117"/>
        <v>1807.0500000000002</v>
      </c>
      <c r="L3727" s="20">
        <f t="shared" ref="L3727:L3790" si="118">+K3727/$K$4057</f>
        <v>7.5140335786413922E-7</v>
      </c>
    </row>
    <row r="3728" spans="1:12" x14ac:dyDescent="0.25">
      <c r="A3728" t="s">
        <v>7815</v>
      </c>
      <c r="B3728" t="s">
        <v>7817</v>
      </c>
      <c r="C3728" t="s">
        <v>1891</v>
      </c>
      <c r="D3728" t="s">
        <v>14946</v>
      </c>
      <c r="E3728" t="s">
        <v>14890</v>
      </c>
      <c r="F3728" t="s">
        <v>12733</v>
      </c>
      <c r="G3728" t="s">
        <v>14698</v>
      </c>
      <c r="H3728" t="s">
        <v>14697</v>
      </c>
      <c r="I3728" s="14">
        <v>2</v>
      </c>
      <c r="J3728" s="23">
        <v>879.39</v>
      </c>
      <c r="K3728" s="23">
        <f t="shared" si="117"/>
        <v>1758.78</v>
      </c>
      <c r="L3728" s="20">
        <f t="shared" si="118"/>
        <v>7.313318379371299E-7</v>
      </c>
    </row>
    <row r="3729" spans="1:12" x14ac:dyDescent="0.25">
      <c r="A3729" t="s">
        <v>9637</v>
      </c>
      <c r="B3729" t="s">
        <v>9638</v>
      </c>
      <c r="C3729" t="s">
        <v>1719</v>
      </c>
      <c r="D3729" t="s">
        <v>14885</v>
      </c>
      <c r="G3729" t="str">
        <f>IFERROR(VLOOKUP(F3729,Maquinas!A:B,2,0),"")</f>
        <v/>
      </c>
      <c r="H3729" t="s">
        <v>14676</v>
      </c>
      <c r="I3729" s="14">
        <v>3</v>
      </c>
      <c r="J3729" s="23">
        <v>580.82000000000005</v>
      </c>
      <c r="K3729" s="23">
        <f t="shared" ref="K3729:K3792" si="119">+I3729*J3729</f>
        <v>1742.46</v>
      </c>
      <c r="L3729" s="20">
        <f t="shared" si="118"/>
        <v>7.2454569322594716E-7</v>
      </c>
    </row>
    <row r="3730" spans="1:12" x14ac:dyDescent="0.25">
      <c r="A3730" t="s">
        <v>4956</v>
      </c>
      <c r="B3730" t="s">
        <v>4957</v>
      </c>
      <c r="C3730" t="s">
        <v>4937</v>
      </c>
      <c r="D3730" t="s">
        <v>14887</v>
      </c>
      <c r="G3730" t="str">
        <f>IFERROR(VLOOKUP(F3730,Maquinas!A:B,2,0),"")</f>
        <v/>
      </c>
      <c r="H3730" t="s">
        <v>14676</v>
      </c>
      <c r="I3730" s="14">
        <v>2</v>
      </c>
      <c r="J3730" s="23">
        <v>810.33</v>
      </c>
      <c r="K3730" s="23">
        <f t="shared" si="119"/>
        <v>1620.66</v>
      </c>
      <c r="L3730" s="20">
        <f t="shared" si="118"/>
        <v>6.738990985064585E-7</v>
      </c>
    </row>
    <row r="3731" spans="1:12" x14ac:dyDescent="0.25">
      <c r="A3731" t="s">
        <v>4960</v>
      </c>
      <c r="B3731" t="s">
        <v>4961</v>
      </c>
      <c r="C3731" t="s">
        <v>4937</v>
      </c>
      <c r="D3731" t="s">
        <v>14887</v>
      </c>
      <c r="G3731" t="str">
        <f>IFERROR(VLOOKUP(F3731,Maquinas!A:B,2,0),"")</f>
        <v/>
      </c>
      <c r="H3731" t="s">
        <v>14676</v>
      </c>
      <c r="I3731" s="14">
        <v>2</v>
      </c>
      <c r="J3731" s="23">
        <v>779.05</v>
      </c>
      <c r="K3731" s="23">
        <f t="shared" si="119"/>
        <v>1558.1</v>
      </c>
      <c r="L3731" s="20">
        <f t="shared" si="118"/>
        <v>6.4788554378025789E-7</v>
      </c>
    </row>
    <row r="3732" spans="1:12" x14ac:dyDescent="0.25">
      <c r="A3732" t="s">
        <v>8535</v>
      </c>
      <c r="B3732" t="s">
        <v>8536</v>
      </c>
      <c r="C3732" t="s">
        <v>2770</v>
      </c>
      <c r="D3732" t="s">
        <v>14925</v>
      </c>
      <c r="E3732" t="s">
        <v>14890</v>
      </c>
      <c r="G3732" t="str">
        <f>IFERROR(VLOOKUP(F3732,Maquinas!A:B,2,0),"")</f>
        <v/>
      </c>
      <c r="H3732" t="s">
        <v>14676</v>
      </c>
      <c r="I3732" s="14">
        <v>1</v>
      </c>
      <c r="J3732" s="23">
        <v>1542</v>
      </c>
      <c r="K3732" s="23">
        <f t="shared" si="119"/>
        <v>1542</v>
      </c>
      <c r="L3732" s="20">
        <f t="shared" si="118"/>
        <v>6.4119087896101515E-7</v>
      </c>
    </row>
    <row r="3733" spans="1:12" x14ac:dyDescent="0.25">
      <c r="A3733" t="s">
        <v>7329</v>
      </c>
      <c r="B3733" t="s">
        <v>7330</v>
      </c>
      <c r="C3733" t="s">
        <v>1719</v>
      </c>
      <c r="D3733" t="s">
        <v>14885</v>
      </c>
      <c r="E3733" t="s">
        <v>14890</v>
      </c>
      <c r="F3733" t="s">
        <v>12688</v>
      </c>
      <c r="G3733" t="s">
        <v>14669</v>
      </c>
      <c r="H3733" s="43" t="s">
        <v>7154</v>
      </c>
      <c r="I3733" s="14">
        <v>6</v>
      </c>
      <c r="J3733" s="23">
        <v>255.29</v>
      </c>
      <c r="K3733" s="23">
        <f t="shared" si="119"/>
        <v>1531.74</v>
      </c>
      <c r="L3733" s="20">
        <f t="shared" si="118"/>
        <v>6.3692458945508787E-7</v>
      </c>
    </row>
    <row r="3734" spans="1:12" x14ac:dyDescent="0.25">
      <c r="A3734" s="155" t="s">
        <v>2947</v>
      </c>
      <c r="B3734" s="155" t="s">
        <v>2948</v>
      </c>
      <c r="C3734" s="155" t="s">
        <v>15445</v>
      </c>
      <c r="D3734" s="155" t="s">
        <v>14925</v>
      </c>
      <c r="E3734" s="155"/>
      <c r="F3734" s="155" t="s">
        <v>12489</v>
      </c>
      <c r="G3734" s="155" t="s">
        <v>14667</v>
      </c>
      <c r="H3734" s="155" t="s">
        <v>1286</v>
      </c>
      <c r="I3734" s="156">
        <v>2</v>
      </c>
      <c r="J3734" s="157">
        <v>753.75</v>
      </c>
      <c r="K3734" s="157">
        <f t="shared" si="119"/>
        <v>1507.5</v>
      </c>
      <c r="L3734" s="173">
        <f t="shared" si="118"/>
        <v>6.2684516863406644E-7</v>
      </c>
    </row>
    <row r="3735" spans="1:12" x14ac:dyDescent="0.25">
      <c r="A3735" t="s">
        <v>5214</v>
      </c>
      <c r="B3735" t="s">
        <v>5215</v>
      </c>
      <c r="C3735" t="s">
        <v>1891</v>
      </c>
      <c r="D3735" t="s">
        <v>14946</v>
      </c>
      <c r="E3735" t="s">
        <v>14890</v>
      </c>
      <c r="F3735" t="s">
        <v>12864</v>
      </c>
      <c r="G3735" t="s">
        <v>14670</v>
      </c>
      <c r="H3735" t="s">
        <v>7154</v>
      </c>
      <c r="I3735" s="14">
        <v>1</v>
      </c>
      <c r="J3735" s="23">
        <v>1507.5</v>
      </c>
      <c r="K3735" s="23">
        <f t="shared" si="119"/>
        <v>1507.5</v>
      </c>
      <c r="L3735" s="20">
        <f t="shared" si="118"/>
        <v>6.2684516863406644E-7</v>
      </c>
    </row>
    <row r="3736" spans="1:12" x14ac:dyDescent="0.25">
      <c r="A3736" t="s">
        <v>7963</v>
      </c>
      <c r="B3736" t="s">
        <v>7964</v>
      </c>
      <c r="C3736" t="s">
        <v>2770</v>
      </c>
      <c r="D3736" t="s">
        <v>14925</v>
      </c>
      <c r="E3736" t="s">
        <v>14890</v>
      </c>
      <c r="F3736" t="s">
        <v>14676</v>
      </c>
      <c r="G3736" t="str">
        <f>IFERROR(VLOOKUP(F3736,Maquinas!A:B,2,0),"")</f>
        <v/>
      </c>
      <c r="H3736" t="s">
        <v>14676</v>
      </c>
      <c r="I3736" s="14">
        <v>2</v>
      </c>
      <c r="J3736" s="23">
        <v>753.75</v>
      </c>
      <c r="K3736" s="23">
        <f t="shared" si="119"/>
        <v>1507.5</v>
      </c>
      <c r="L3736" s="20">
        <f t="shared" si="118"/>
        <v>6.2684516863406644E-7</v>
      </c>
    </row>
    <row r="3737" spans="1:12" hidden="1" x14ac:dyDescent="0.25">
      <c r="A3737" t="s">
        <v>11750</v>
      </c>
      <c r="B3737" t="s">
        <v>11749</v>
      </c>
      <c r="C3737" t="s">
        <v>1725</v>
      </c>
      <c r="D3737" t="s">
        <v>14896</v>
      </c>
      <c r="E3737" t="s">
        <v>14890</v>
      </c>
      <c r="F3737" t="s">
        <v>14676</v>
      </c>
      <c r="G3737" t="str">
        <f>IFERROR(VLOOKUP(F3737,Maquinas!A:B,2,0),"")</f>
        <v/>
      </c>
      <c r="H3737" t="s">
        <v>14676</v>
      </c>
      <c r="I3737" s="14">
        <v>2</v>
      </c>
      <c r="J3737" s="23">
        <v>746.93</v>
      </c>
      <c r="K3737" s="23">
        <f t="shared" si="119"/>
        <v>1493.86</v>
      </c>
      <c r="L3737" s="20">
        <f t="shared" si="118"/>
        <v>6.2117341533378868E-7</v>
      </c>
    </row>
    <row r="3738" spans="1:12" x14ac:dyDescent="0.25">
      <c r="A3738" t="s">
        <v>1904</v>
      </c>
      <c r="B3738" t="s">
        <v>1905</v>
      </c>
      <c r="C3738" t="s">
        <v>1906</v>
      </c>
      <c r="D3738" t="s">
        <v>14966</v>
      </c>
      <c r="F3738" t="s">
        <v>12620</v>
      </c>
      <c r="G3738" t="s">
        <v>14663</v>
      </c>
      <c r="H3738" t="s">
        <v>7154</v>
      </c>
      <c r="I3738" s="14">
        <v>12</v>
      </c>
      <c r="J3738" s="23">
        <v>122.35</v>
      </c>
      <c r="K3738" s="23">
        <f t="shared" si="119"/>
        <v>1468.1999999999998</v>
      </c>
      <c r="L3738" s="20">
        <f t="shared" si="118"/>
        <v>6.1050353339206384E-7</v>
      </c>
    </row>
    <row r="3739" spans="1:12" x14ac:dyDescent="0.25">
      <c r="A3739" t="s">
        <v>4557</v>
      </c>
      <c r="B3739" t="s">
        <v>4558</v>
      </c>
      <c r="C3739" t="s">
        <v>1725</v>
      </c>
      <c r="D3739" t="s">
        <v>14896</v>
      </c>
      <c r="G3739" t="str">
        <f>IFERROR(VLOOKUP(F3739,Maquinas!A:B,2,0),"")</f>
        <v/>
      </c>
      <c r="H3739" t="s">
        <v>14676</v>
      </c>
      <c r="I3739" s="14">
        <v>12</v>
      </c>
      <c r="J3739" s="23">
        <v>120</v>
      </c>
      <c r="K3739" s="23">
        <f t="shared" si="119"/>
        <v>1440</v>
      </c>
      <c r="L3739" s="20">
        <f t="shared" si="118"/>
        <v>5.9877747451612313E-7</v>
      </c>
    </row>
    <row r="3740" spans="1:12" x14ac:dyDescent="0.25">
      <c r="A3740" s="76" t="s">
        <v>8053</v>
      </c>
      <c r="B3740" s="76" t="s">
        <v>8054</v>
      </c>
      <c r="C3740" s="80" t="s">
        <v>1965</v>
      </c>
      <c r="D3740" s="76" t="s">
        <v>14896</v>
      </c>
      <c r="E3740" s="76" t="s">
        <v>14890</v>
      </c>
      <c r="F3740" s="80" t="s">
        <v>5888</v>
      </c>
      <c r="G3740" s="76" t="str">
        <f>IFERROR(VLOOKUP(F3740,Maquinas!A:B,2,0),"")</f>
        <v/>
      </c>
      <c r="H3740" s="80" t="s">
        <v>14676</v>
      </c>
      <c r="I3740" s="94">
        <v>8</v>
      </c>
      <c r="J3740" s="95">
        <v>180</v>
      </c>
      <c r="K3740" s="95">
        <f t="shared" si="119"/>
        <v>1440</v>
      </c>
      <c r="L3740" s="96">
        <f t="shared" si="118"/>
        <v>5.9877747451612313E-7</v>
      </c>
    </row>
    <row r="3741" spans="1:12" x14ac:dyDescent="0.25">
      <c r="A3741" t="s">
        <v>5074</v>
      </c>
      <c r="B3741" t="s">
        <v>5075</v>
      </c>
      <c r="C3741" t="s">
        <v>1970</v>
      </c>
      <c r="D3741" t="s">
        <v>14902</v>
      </c>
      <c r="F3741" t="s">
        <v>14676</v>
      </c>
      <c r="G3741" t="str">
        <f>IFERROR(VLOOKUP(F3741,Maquinas!A:B,2,0),"")</f>
        <v/>
      </c>
      <c r="H3741" t="s">
        <v>14676</v>
      </c>
      <c r="I3741" s="14">
        <v>1</v>
      </c>
      <c r="J3741" s="23">
        <v>1407</v>
      </c>
      <c r="K3741" s="23">
        <f t="shared" si="119"/>
        <v>1407</v>
      </c>
      <c r="L3741" s="20">
        <f t="shared" si="118"/>
        <v>5.8505549072512862E-7</v>
      </c>
    </row>
    <row r="3742" spans="1:12" x14ac:dyDescent="0.25">
      <c r="A3742" t="s">
        <v>2461</v>
      </c>
      <c r="B3742" t="s">
        <v>2462</v>
      </c>
      <c r="C3742" t="s">
        <v>1906</v>
      </c>
      <c r="D3742" t="s">
        <v>14966</v>
      </c>
      <c r="F3742" t="s">
        <v>12636</v>
      </c>
      <c r="G3742" t="s">
        <v>14692</v>
      </c>
      <c r="H3742" t="s">
        <v>7278</v>
      </c>
      <c r="I3742" s="14">
        <v>13</v>
      </c>
      <c r="J3742" s="23">
        <v>107.12</v>
      </c>
      <c r="K3742" s="23">
        <f t="shared" si="119"/>
        <v>1392.56</v>
      </c>
      <c r="L3742" s="20">
        <f t="shared" si="118"/>
        <v>5.7905108327234195E-7</v>
      </c>
    </row>
    <row r="3743" spans="1:12" x14ac:dyDescent="0.25">
      <c r="A3743" t="s">
        <v>7813</v>
      </c>
      <c r="B3743" t="s">
        <v>7814</v>
      </c>
      <c r="C3743" t="s">
        <v>1891</v>
      </c>
      <c r="D3743" t="s">
        <v>14946</v>
      </c>
      <c r="E3743" t="s">
        <v>14890</v>
      </c>
      <c r="F3743" t="s">
        <v>12461</v>
      </c>
      <c r="G3743" t="s">
        <v>14688</v>
      </c>
      <c r="H3743" t="s">
        <v>1286</v>
      </c>
      <c r="I3743" s="36">
        <v>1</v>
      </c>
      <c r="J3743" s="37">
        <v>1261.5</v>
      </c>
      <c r="K3743" s="37">
        <f t="shared" si="119"/>
        <v>1261.5</v>
      </c>
      <c r="L3743" s="20">
        <f t="shared" si="118"/>
        <v>5.2455401673756207E-7</v>
      </c>
    </row>
    <row r="3744" spans="1:12" x14ac:dyDescent="0.25">
      <c r="A3744" t="s">
        <v>2459</v>
      </c>
      <c r="B3744" t="s">
        <v>2460</v>
      </c>
      <c r="C3744" t="s">
        <v>1906</v>
      </c>
      <c r="D3744" t="s">
        <v>14966</v>
      </c>
      <c r="F3744" t="s">
        <v>12636</v>
      </c>
      <c r="G3744" t="s">
        <v>14692</v>
      </c>
      <c r="H3744" t="s">
        <v>7278</v>
      </c>
      <c r="I3744" s="14">
        <v>11</v>
      </c>
      <c r="J3744" s="23">
        <v>114.01</v>
      </c>
      <c r="K3744" s="23">
        <f t="shared" si="119"/>
        <v>1254.1100000000001</v>
      </c>
      <c r="L3744" s="20">
        <f t="shared" si="118"/>
        <v>5.2148112400376065E-7</v>
      </c>
    </row>
    <row r="3745" spans="1:12" x14ac:dyDescent="0.25">
      <c r="A3745" t="s">
        <v>4711</v>
      </c>
      <c r="B3745" t="s">
        <v>15113</v>
      </c>
      <c r="C3745" t="s">
        <v>1725</v>
      </c>
      <c r="D3745" t="s">
        <v>14896</v>
      </c>
      <c r="G3745" t="str">
        <f>IFERROR(VLOOKUP(F3745,Maquinas!A:B,2,0),"")</f>
        <v/>
      </c>
      <c r="H3745" t="s">
        <v>14676</v>
      </c>
      <c r="I3745" s="14">
        <v>1</v>
      </c>
      <c r="J3745" s="23">
        <v>1206</v>
      </c>
      <c r="K3745" s="23">
        <f t="shared" si="119"/>
        <v>1206</v>
      </c>
      <c r="L3745" s="20">
        <f t="shared" si="118"/>
        <v>5.0147613490725309E-7</v>
      </c>
    </row>
    <row r="3746" spans="1:12" x14ac:dyDescent="0.25">
      <c r="A3746" t="s">
        <v>8406</v>
      </c>
      <c r="B3746" t="s">
        <v>8407</v>
      </c>
      <c r="C3746" t="s">
        <v>1891</v>
      </c>
      <c r="D3746" t="s">
        <v>14946</v>
      </c>
      <c r="F3746" t="s">
        <v>12517</v>
      </c>
      <c r="G3746" t="s">
        <v>14679</v>
      </c>
      <c r="H3746" t="s">
        <v>1286</v>
      </c>
      <c r="I3746" s="36">
        <v>1</v>
      </c>
      <c r="J3746" s="37">
        <v>1000</v>
      </c>
      <c r="K3746" s="37">
        <f t="shared" si="119"/>
        <v>1000</v>
      </c>
      <c r="L3746" s="20">
        <f t="shared" si="118"/>
        <v>4.1581769063619661E-7</v>
      </c>
    </row>
    <row r="3747" spans="1:12" x14ac:dyDescent="0.25">
      <c r="A3747" t="s">
        <v>8296</v>
      </c>
      <c r="B3747" t="s">
        <v>8297</v>
      </c>
      <c r="C3747" t="s">
        <v>1725</v>
      </c>
      <c r="D3747" t="s">
        <v>14896</v>
      </c>
      <c r="E3747" t="s">
        <v>14890</v>
      </c>
      <c r="G3747" t="str">
        <f>IFERROR(VLOOKUP(F3747,Maquinas!A:B,2,0),"")</f>
        <v/>
      </c>
      <c r="H3747" t="s">
        <v>14676</v>
      </c>
      <c r="I3747" s="14">
        <v>2</v>
      </c>
      <c r="J3747" s="23">
        <v>470</v>
      </c>
      <c r="K3747" s="23">
        <f t="shared" si="119"/>
        <v>940</v>
      </c>
      <c r="L3747" s="20">
        <f t="shared" si="118"/>
        <v>3.9086862919802482E-7</v>
      </c>
    </row>
    <row r="3748" spans="1:12" x14ac:dyDescent="0.25">
      <c r="A3748" t="s">
        <v>4559</v>
      </c>
      <c r="B3748" t="s">
        <v>4560</v>
      </c>
      <c r="C3748" t="s">
        <v>1725</v>
      </c>
      <c r="D3748" t="s">
        <v>14896</v>
      </c>
      <c r="G3748" t="str">
        <f>IFERROR(VLOOKUP(F3748,Maquinas!A:B,2,0),"")</f>
        <v/>
      </c>
      <c r="H3748" t="s">
        <v>14676</v>
      </c>
      <c r="I3748" s="14">
        <v>11</v>
      </c>
      <c r="J3748" s="23">
        <v>84.08</v>
      </c>
      <c r="K3748" s="23">
        <f t="shared" si="119"/>
        <v>924.88</v>
      </c>
      <c r="L3748" s="20">
        <f t="shared" si="118"/>
        <v>3.8458146571560556E-7</v>
      </c>
    </row>
    <row r="3749" spans="1:12" x14ac:dyDescent="0.25">
      <c r="A3749" t="s">
        <v>9641</v>
      </c>
      <c r="B3749" t="s">
        <v>9642</v>
      </c>
      <c r="C3749" t="s">
        <v>1719</v>
      </c>
      <c r="D3749" t="s">
        <v>14885</v>
      </c>
      <c r="F3749" t="s">
        <v>12636</v>
      </c>
      <c r="G3749" t="str">
        <f>IFERROR(VLOOKUP(F3749,Maquinas!A:B,2,0),"")</f>
        <v>B2S</v>
      </c>
      <c r="H3749" t="s">
        <v>7278</v>
      </c>
      <c r="I3749" s="14">
        <v>1</v>
      </c>
      <c r="J3749" s="23">
        <v>890.6</v>
      </c>
      <c r="K3749" s="23">
        <f t="shared" si="119"/>
        <v>890.6</v>
      </c>
      <c r="L3749" s="20">
        <f t="shared" si="118"/>
        <v>3.7032723528059675E-7</v>
      </c>
    </row>
    <row r="3750" spans="1:12" x14ac:dyDescent="0.25">
      <c r="A3750" t="s">
        <v>4736</v>
      </c>
      <c r="B3750" t="s">
        <v>4737</v>
      </c>
      <c r="C3750" t="s">
        <v>1725</v>
      </c>
      <c r="D3750" t="s">
        <v>14896</v>
      </c>
      <c r="G3750" t="str">
        <f>IFERROR(VLOOKUP(F3750,Maquinas!A:B,2,0),"")</f>
        <v/>
      </c>
      <c r="H3750" t="s">
        <v>14676</v>
      </c>
      <c r="I3750" s="14">
        <v>1</v>
      </c>
      <c r="J3750" s="23">
        <v>870</v>
      </c>
      <c r="K3750" s="23">
        <f t="shared" si="119"/>
        <v>870</v>
      </c>
      <c r="L3750" s="20">
        <f t="shared" si="118"/>
        <v>3.6176139085349109E-7</v>
      </c>
    </row>
    <row r="3751" spans="1:12" x14ac:dyDescent="0.25">
      <c r="A3751" t="s">
        <v>4561</v>
      </c>
      <c r="B3751" t="s">
        <v>4562</v>
      </c>
      <c r="C3751" t="s">
        <v>1725</v>
      </c>
      <c r="D3751" t="s">
        <v>14896</v>
      </c>
      <c r="G3751" t="str">
        <f>IFERROR(VLOOKUP(F3751,Maquinas!A:B,2,0),"")</f>
        <v/>
      </c>
      <c r="H3751" t="s">
        <v>14676</v>
      </c>
      <c r="I3751" s="14">
        <v>9</v>
      </c>
      <c r="J3751" s="23">
        <v>96.17</v>
      </c>
      <c r="K3751" s="23">
        <f t="shared" si="119"/>
        <v>865.53</v>
      </c>
      <c r="L3751" s="20">
        <f t="shared" si="118"/>
        <v>3.5990268577634724E-7</v>
      </c>
    </row>
    <row r="3752" spans="1:12" x14ac:dyDescent="0.25">
      <c r="A3752" t="s">
        <v>9545</v>
      </c>
      <c r="B3752" t="s">
        <v>9546</v>
      </c>
      <c r="C3752" t="s">
        <v>2094</v>
      </c>
      <c r="D3752" t="s">
        <v>14910</v>
      </c>
      <c r="F3752" t="s">
        <v>12875</v>
      </c>
      <c r="G3752" t="s">
        <v>14671</v>
      </c>
      <c r="H3752" t="s">
        <v>7278</v>
      </c>
      <c r="I3752" s="14">
        <v>1</v>
      </c>
      <c r="J3752" s="23">
        <v>774.74</v>
      </c>
      <c r="K3752" s="23">
        <f t="shared" si="119"/>
        <v>774.74</v>
      </c>
      <c r="L3752" s="20">
        <f t="shared" si="118"/>
        <v>3.2215059764348696E-7</v>
      </c>
    </row>
    <row r="3753" spans="1:12" x14ac:dyDescent="0.25">
      <c r="A3753" t="s">
        <v>7778</v>
      </c>
      <c r="B3753" t="s">
        <v>7777</v>
      </c>
      <c r="C3753" t="s">
        <v>1725</v>
      </c>
      <c r="D3753" t="s">
        <v>14896</v>
      </c>
      <c r="E3753" t="s">
        <v>14890</v>
      </c>
      <c r="F3753" t="s">
        <v>14901</v>
      </c>
      <c r="G3753" t="s">
        <v>14672</v>
      </c>
      <c r="H3753" t="s">
        <v>7278</v>
      </c>
      <c r="I3753" s="14">
        <v>4</v>
      </c>
      <c r="J3753" s="23">
        <v>185.92</v>
      </c>
      <c r="K3753" s="23">
        <f t="shared" si="119"/>
        <v>743.68</v>
      </c>
      <c r="L3753" s="20">
        <f t="shared" si="118"/>
        <v>3.0923530017232666E-7</v>
      </c>
    </row>
    <row r="3754" spans="1:12" x14ac:dyDescent="0.25">
      <c r="A3754" t="s">
        <v>7795</v>
      </c>
      <c r="B3754" t="s">
        <v>7796</v>
      </c>
      <c r="C3754" t="s">
        <v>2770</v>
      </c>
      <c r="D3754" t="s">
        <v>14925</v>
      </c>
      <c r="E3754" t="s">
        <v>14890</v>
      </c>
      <c r="F3754" t="s">
        <v>12445</v>
      </c>
      <c r="G3754" t="s">
        <v>14686</v>
      </c>
      <c r="H3754" t="s">
        <v>1286</v>
      </c>
      <c r="I3754" s="36">
        <v>1</v>
      </c>
      <c r="J3754" s="37">
        <v>720</v>
      </c>
      <c r="K3754" s="37">
        <f t="shared" si="119"/>
        <v>720</v>
      </c>
      <c r="L3754" s="20">
        <f t="shared" si="118"/>
        <v>2.9938873725806156E-7</v>
      </c>
    </row>
    <row r="3755" spans="1:12" x14ac:dyDescent="0.25">
      <c r="A3755" t="s">
        <v>2210</v>
      </c>
      <c r="B3755" t="s">
        <v>2211</v>
      </c>
      <c r="C3755" t="s">
        <v>1725</v>
      </c>
      <c r="D3755" t="s">
        <v>14896</v>
      </c>
      <c r="F3755" t="s">
        <v>12864</v>
      </c>
      <c r="G3755" t="s">
        <v>14670</v>
      </c>
      <c r="H3755" t="s">
        <v>7154</v>
      </c>
      <c r="I3755" s="14">
        <v>2</v>
      </c>
      <c r="J3755" s="23">
        <v>359.06</v>
      </c>
      <c r="K3755" s="23">
        <f t="shared" si="119"/>
        <v>718.12</v>
      </c>
      <c r="L3755" s="20">
        <f t="shared" si="118"/>
        <v>2.986069999996655E-7</v>
      </c>
    </row>
    <row r="3756" spans="1:12" x14ac:dyDescent="0.25">
      <c r="A3756" t="s">
        <v>2750</v>
      </c>
      <c r="B3756" t="s">
        <v>2751</v>
      </c>
      <c r="C3756" t="s">
        <v>1906</v>
      </c>
      <c r="D3756" t="s">
        <v>14966</v>
      </c>
      <c r="F3756" t="s">
        <v>12875</v>
      </c>
      <c r="G3756" t="s">
        <v>14671</v>
      </c>
      <c r="H3756" t="s">
        <v>7278</v>
      </c>
      <c r="I3756" s="14">
        <v>4</v>
      </c>
      <c r="J3756" s="23">
        <v>178.48</v>
      </c>
      <c r="K3756" s="23">
        <f t="shared" si="119"/>
        <v>713.92</v>
      </c>
      <c r="L3756" s="20">
        <f t="shared" si="118"/>
        <v>2.9686056569899346E-7</v>
      </c>
    </row>
    <row r="3757" spans="1:12" x14ac:dyDescent="0.25">
      <c r="A3757" t="s">
        <v>8121</v>
      </c>
      <c r="B3757" t="s">
        <v>8122</v>
      </c>
      <c r="C3757" t="s">
        <v>1891</v>
      </c>
      <c r="D3757" t="s">
        <v>14946</v>
      </c>
      <c r="E3757" t="s">
        <v>14890</v>
      </c>
      <c r="F3757" t="s">
        <v>12864</v>
      </c>
      <c r="G3757" t="s">
        <v>14670</v>
      </c>
      <c r="H3757" t="s">
        <v>7154</v>
      </c>
      <c r="I3757" s="14">
        <v>1</v>
      </c>
      <c r="J3757" s="23">
        <v>666.38</v>
      </c>
      <c r="K3757" s="23">
        <f t="shared" si="119"/>
        <v>666.38</v>
      </c>
      <c r="L3757" s="20">
        <f t="shared" si="118"/>
        <v>2.7709259268614871E-7</v>
      </c>
    </row>
    <row r="3758" spans="1:12" x14ac:dyDescent="0.25">
      <c r="A3758" t="s">
        <v>4113</v>
      </c>
      <c r="B3758" t="s">
        <v>4114</v>
      </c>
      <c r="C3758" t="s">
        <v>3349</v>
      </c>
      <c r="D3758" t="s">
        <v>14953</v>
      </c>
      <c r="G3758" t="str">
        <f>IFERROR(VLOOKUP(F3758,Maquinas!A:B,2,0),"")</f>
        <v/>
      </c>
      <c r="H3758" t="s">
        <v>14676</v>
      </c>
      <c r="I3758" s="14">
        <v>0.5</v>
      </c>
      <c r="J3758" s="23">
        <v>1213.6099999999999</v>
      </c>
      <c r="K3758" s="23">
        <f t="shared" si="119"/>
        <v>606.80499999999995</v>
      </c>
      <c r="L3758" s="20">
        <f t="shared" si="118"/>
        <v>2.5232025376649726E-7</v>
      </c>
    </row>
    <row r="3759" spans="1:12" x14ac:dyDescent="0.25">
      <c r="A3759" t="s">
        <v>4547</v>
      </c>
      <c r="B3759" t="s">
        <v>4548</v>
      </c>
      <c r="C3759" t="s">
        <v>1725</v>
      </c>
      <c r="D3759" t="s">
        <v>14896</v>
      </c>
      <c r="G3759" t="str">
        <f>IFERROR(VLOOKUP(F3759,Maquinas!A:B,2,0),"")</f>
        <v/>
      </c>
      <c r="H3759" t="s">
        <v>14676</v>
      </c>
      <c r="I3759" s="14">
        <v>4</v>
      </c>
      <c r="J3759" s="23">
        <v>150</v>
      </c>
      <c r="K3759" s="23">
        <f t="shared" si="119"/>
        <v>600</v>
      </c>
      <c r="L3759" s="20">
        <f t="shared" si="118"/>
        <v>2.4949061438171799E-7</v>
      </c>
    </row>
    <row r="3760" spans="1:12" x14ac:dyDescent="0.25">
      <c r="A3760" s="155" t="s">
        <v>8467</v>
      </c>
      <c r="B3760" s="155" t="s">
        <v>8468</v>
      </c>
      <c r="C3760" s="155" t="s">
        <v>15445</v>
      </c>
      <c r="D3760" s="155" t="s">
        <v>14896</v>
      </c>
      <c r="E3760" s="155"/>
      <c r="F3760" s="155" t="s">
        <v>12551</v>
      </c>
      <c r="G3760" s="155" t="s">
        <v>14681</v>
      </c>
      <c r="H3760" s="155" t="s">
        <v>1286</v>
      </c>
      <c r="I3760" s="156">
        <v>3</v>
      </c>
      <c r="J3760" s="157">
        <v>200</v>
      </c>
      <c r="K3760" s="157">
        <f t="shared" si="119"/>
        <v>600</v>
      </c>
      <c r="L3760" s="173">
        <f t="shared" si="118"/>
        <v>2.4949061438171799E-7</v>
      </c>
    </row>
    <row r="3761" spans="1:12" x14ac:dyDescent="0.25">
      <c r="A3761" t="s">
        <v>4567</v>
      </c>
      <c r="B3761" t="s">
        <v>4568</v>
      </c>
      <c r="C3761" t="s">
        <v>1725</v>
      </c>
      <c r="D3761" t="s">
        <v>14896</v>
      </c>
      <c r="G3761" t="str">
        <f>IFERROR(VLOOKUP(F3761,Maquinas!A:B,2,0),"")</f>
        <v/>
      </c>
      <c r="H3761" t="s">
        <v>14676</v>
      </c>
      <c r="I3761" s="14">
        <v>7</v>
      </c>
      <c r="J3761" s="23">
        <v>83.91</v>
      </c>
      <c r="K3761" s="23">
        <f t="shared" si="119"/>
        <v>587.37</v>
      </c>
      <c r="L3761" s="20">
        <f t="shared" si="118"/>
        <v>2.4423883694898282E-7</v>
      </c>
    </row>
    <row r="3762" spans="1:12" x14ac:dyDescent="0.25">
      <c r="A3762" t="s">
        <v>9639</v>
      </c>
      <c r="B3762" t="s">
        <v>9640</v>
      </c>
      <c r="C3762" t="s">
        <v>1719</v>
      </c>
      <c r="D3762" t="s">
        <v>14885</v>
      </c>
      <c r="F3762" t="s">
        <v>12875</v>
      </c>
      <c r="G3762" t="str">
        <f>IFERROR(VLOOKUP(F3762,Maquinas!A:B,2,0),"")</f>
        <v>241 GS</v>
      </c>
      <c r="H3762" t="s">
        <v>7278</v>
      </c>
      <c r="I3762" s="14">
        <v>1</v>
      </c>
      <c r="J3762" s="23">
        <v>580.82000000000005</v>
      </c>
      <c r="K3762" s="23">
        <f t="shared" si="119"/>
        <v>580.82000000000005</v>
      </c>
      <c r="L3762" s="20">
        <f t="shared" si="118"/>
        <v>2.4151523107531575E-7</v>
      </c>
    </row>
    <row r="3763" spans="1:12" x14ac:dyDescent="0.25">
      <c r="A3763" t="s">
        <v>9649</v>
      </c>
      <c r="B3763" t="s">
        <v>9650</v>
      </c>
      <c r="C3763" t="s">
        <v>1719</v>
      </c>
      <c r="D3763" t="s">
        <v>14885</v>
      </c>
      <c r="F3763" t="s">
        <v>12875</v>
      </c>
      <c r="G3763" t="str">
        <f>IFERROR(VLOOKUP(F3763,Maquinas!A:B,2,0),"")</f>
        <v>241 GS</v>
      </c>
      <c r="H3763" t="s">
        <v>7278</v>
      </c>
      <c r="I3763" s="14">
        <v>2</v>
      </c>
      <c r="J3763" s="23">
        <v>290.41000000000003</v>
      </c>
      <c r="K3763" s="23">
        <f t="shared" si="119"/>
        <v>580.82000000000005</v>
      </c>
      <c r="L3763" s="20">
        <f t="shared" si="118"/>
        <v>2.4151523107531575E-7</v>
      </c>
    </row>
    <row r="3764" spans="1:12" x14ac:dyDescent="0.25">
      <c r="A3764" s="155" t="s">
        <v>8445</v>
      </c>
      <c r="B3764" s="155" t="s">
        <v>8446</v>
      </c>
      <c r="C3764" s="155" t="s">
        <v>15445</v>
      </c>
      <c r="D3764" s="155" t="s">
        <v>14896</v>
      </c>
      <c r="E3764" s="155"/>
      <c r="F3764" s="155" t="s">
        <v>12551</v>
      </c>
      <c r="G3764" s="155" t="s">
        <v>14681</v>
      </c>
      <c r="H3764" s="155" t="s">
        <v>1286</v>
      </c>
      <c r="I3764" s="156">
        <v>1</v>
      </c>
      <c r="J3764" s="157">
        <v>550</v>
      </c>
      <c r="K3764" s="157">
        <f t="shared" si="119"/>
        <v>550</v>
      </c>
      <c r="L3764" s="173">
        <f t="shared" si="118"/>
        <v>2.2869972984990815E-7</v>
      </c>
    </row>
    <row r="3765" spans="1:12" x14ac:dyDescent="0.25">
      <c r="A3765" t="s">
        <v>2783</v>
      </c>
      <c r="B3765" t="s">
        <v>2784</v>
      </c>
      <c r="C3765" t="s">
        <v>1891</v>
      </c>
      <c r="D3765" t="s">
        <v>14946</v>
      </c>
      <c r="F3765" t="s">
        <v>14901</v>
      </c>
      <c r="G3765" t="s">
        <v>14672</v>
      </c>
      <c r="H3765" t="s">
        <v>14714</v>
      </c>
      <c r="I3765" s="14">
        <v>9</v>
      </c>
      <c r="J3765" s="23">
        <v>51.71</v>
      </c>
      <c r="K3765" s="23">
        <f t="shared" si="119"/>
        <v>465.39</v>
      </c>
      <c r="L3765" s="20">
        <f t="shared" si="118"/>
        <v>1.9351739504517955E-7</v>
      </c>
    </row>
    <row r="3766" spans="1:12" x14ac:dyDescent="0.25">
      <c r="A3766" t="s">
        <v>4571</v>
      </c>
      <c r="B3766" t="s">
        <v>4572</v>
      </c>
      <c r="C3766" t="s">
        <v>1725</v>
      </c>
      <c r="D3766" t="s">
        <v>14896</v>
      </c>
      <c r="G3766" t="str">
        <f>IFERROR(VLOOKUP(F3766,Maquinas!A:B,2,0),"")</f>
        <v/>
      </c>
      <c r="H3766" t="s">
        <v>14676</v>
      </c>
      <c r="I3766" s="14">
        <v>3</v>
      </c>
      <c r="J3766" s="23">
        <v>150</v>
      </c>
      <c r="K3766" s="23">
        <f t="shared" si="119"/>
        <v>450</v>
      </c>
      <c r="L3766" s="20">
        <f t="shared" si="118"/>
        <v>1.8711796078628849E-7</v>
      </c>
    </row>
    <row r="3767" spans="1:12" x14ac:dyDescent="0.25">
      <c r="A3767" t="s">
        <v>2455</v>
      </c>
      <c r="B3767" t="s">
        <v>2456</v>
      </c>
      <c r="C3767" t="s">
        <v>1719</v>
      </c>
      <c r="D3767" t="s">
        <v>14885</v>
      </c>
      <c r="F3767" t="s">
        <v>12636</v>
      </c>
      <c r="G3767" t="s">
        <v>14692</v>
      </c>
      <c r="H3767" t="s">
        <v>7278</v>
      </c>
      <c r="I3767" s="14">
        <v>2</v>
      </c>
      <c r="J3767" s="23">
        <v>223</v>
      </c>
      <c r="K3767" s="23">
        <f t="shared" si="119"/>
        <v>446</v>
      </c>
      <c r="L3767" s="20">
        <f t="shared" si="118"/>
        <v>1.8545469002374369E-7</v>
      </c>
    </row>
    <row r="3768" spans="1:12" x14ac:dyDescent="0.25">
      <c r="A3768" s="76" t="s">
        <v>9376</v>
      </c>
      <c r="B3768" s="76" t="s">
        <v>9377</v>
      </c>
      <c r="C3768" s="76" t="s">
        <v>1965</v>
      </c>
      <c r="D3768" s="76" t="s">
        <v>15507</v>
      </c>
      <c r="E3768" s="76"/>
      <c r="F3768" s="76" t="s">
        <v>14969</v>
      </c>
      <c r="G3768" s="76" t="str">
        <f>IFERROR(VLOOKUP(F3768,Maquinas!A:B,2,0),"")</f>
        <v/>
      </c>
      <c r="H3768" s="76" t="s">
        <v>14676</v>
      </c>
      <c r="I3768" s="94">
        <v>1</v>
      </c>
      <c r="J3768" s="95">
        <v>361.04</v>
      </c>
      <c r="K3768" s="95">
        <f t="shared" si="119"/>
        <v>361.04</v>
      </c>
      <c r="L3768" s="96">
        <f t="shared" si="118"/>
        <v>1.5012681902729244E-7</v>
      </c>
    </row>
    <row r="3769" spans="1:12" x14ac:dyDescent="0.25">
      <c r="A3769" t="s">
        <v>4569</v>
      </c>
      <c r="B3769" t="s">
        <v>4570</v>
      </c>
      <c r="C3769" t="s">
        <v>1725</v>
      </c>
      <c r="D3769" t="s">
        <v>14896</v>
      </c>
      <c r="G3769" t="str">
        <f>IFERROR(VLOOKUP(F3769,Maquinas!A:B,2,0),"")</f>
        <v/>
      </c>
      <c r="H3769" t="s">
        <v>14676</v>
      </c>
      <c r="I3769" s="14">
        <v>3</v>
      </c>
      <c r="J3769" s="23">
        <v>114.71</v>
      </c>
      <c r="K3769" s="23">
        <f t="shared" si="119"/>
        <v>344.13</v>
      </c>
      <c r="L3769" s="20">
        <f t="shared" si="118"/>
        <v>1.4309534187863434E-7</v>
      </c>
    </row>
    <row r="3770" spans="1:12" x14ac:dyDescent="0.25">
      <c r="A3770" t="s">
        <v>4555</v>
      </c>
      <c r="B3770" t="s">
        <v>4556</v>
      </c>
      <c r="C3770" t="s">
        <v>1725</v>
      </c>
      <c r="D3770" t="s">
        <v>14896</v>
      </c>
      <c r="G3770" t="str">
        <f>IFERROR(VLOOKUP(F3770,Maquinas!A:B,2,0),"")</f>
        <v/>
      </c>
      <c r="H3770" t="s">
        <v>14676</v>
      </c>
      <c r="I3770" s="14">
        <v>2</v>
      </c>
      <c r="J3770" s="23">
        <v>143.12</v>
      </c>
      <c r="K3770" s="23">
        <f t="shared" si="119"/>
        <v>286.24</v>
      </c>
      <c r="L3770" s="20">
        <f t="shared" si="118"/>
        <v>1.1902365576770492E-7</v>
      </c>
    </row>
    <row r="3771" spans="1:12" x14ac:dyDescent="0.25">
      <c r="A3771" t="s">
        <v>9028</v>
      </c>
      <c r="B3771" t="s">
        <v>9029</v>
      </c>
      <c r="C3771" t="s">
        <v>2094</v>
      </c>
      <c r="D3771" t="s">
        <v>14910</v>
      </c>
      <c r="F3771" t="s">
        <v>13079</v>
      </c>
      <c r="G3771" t="str">
        <f>IFERROR(VLOOKUP(F3771,Maquinas!A:B,2,0),"")</f>
        <v>OLIMPIC I</v>
      </c>
      <c r="H3771" t="s">
        <v>7195</v>
      </c>
      <c r="I3771" s="14">
        <v>1</v>
      </c>
      <c r="J3771" s="23">
        <v>208.43</v>
      </c>
      <c r="K3771" s="23">
        <f t="shared" si="119"/>
        <v>208.43</v>
      </c>
      <c r="L3771" s="20">
        <f t="shared" si="118"/>
        <v>8.6668881259302459E-8</v>
      </c>
    </row>
    <row r="3772" spans="1:12" x14ac:dyDescent="0.25">
      <c r="A3772" t="s">
        <v>2839</v>
      </c>
      <c r="B3772" t="s">
        <v>2840</v>
      </c>
      <c r="C3772" t="s">
        <v>1906</v>
      </c>
      <c r="D3772" t="s">
        <v>14966</v>
      </c>
      <c r="F3772" t="s">
        <v>14901</v>
      </c>
      <c r="G3772" t="s">
        <v>14672</v>
      </c>
      <c r="H3772" t="s">
        <v>14714</v>
      </c>
      <c r="I3772" s="14">
        <v>6</v>
      </c>
      <c r="J3772" s="23">
        <v>33.630000000000003</v>
      </c>
      <c r="K3772" s="23">
        <f t="shared" si="119"/>
        <v>201.78000000000003</v>
      </c>
      <c r="L3772" s="20">
        <f t="shared" si="118"/>
        <v>8.3903693616571766E-8</v>
      </c>
    </row>
    <row r="3773" spans="1:12" x14ac:dyDescent="0.25">
      <c r="A3773" t="s">
        <v>8229</v>
      </c>
      <c r="B3773" t="s">
        <v>8230</v>
      </c>
      <c r="C3773" t="s">
        <v>1719</v>
      </c>
      <c r="D3773" t="s">
        <v>14885</v>
      </c>
      <c r="F3773" t="s">
        <v>14747</v>
      </c>
      <c r="G3773" t="str">
        <f>IFERROR(VLOOKUP(F3773,Maquinas!A:B,2,0),"")</f>
        <v/>
      </c>
      <c r="H3773" t="s">
        <v>14778</v>
      </c>
      <c r="I3773" s="14">
        <v>2</v>
      </c>
      <c r="J3773" s="23">
        <v>77.540000000000006</v>
      </c>
      <c r="K3773" s="23">
        <f t="shared" si="119"/>
        <v>155.08000000000001</v>
      </c>
      <c r="L3773" s="20">
        <f t="shared" si="118"/>
        <v>6.4485007463861378E-8</v>
      </c>
    </row>
    <row r="3774" spans="1:12" x14ac:dyDescent="0.25">
      <c r="A3774" s="155" t="s">
        <v>2262</v>
      </c>
      <c r="B3774" s="155" t="s">
        <v>2263</v>
      </c>
      <c r="C3774" s="155" t="s">
        <v>15445</v>
      </c>
      <c r="D3774" s="155" t="s">
        <v>14885</v>
      </c>
      <c r="E3774" s="155"/>
      <c r="F3774" s="155" t="s">
        <v>12551</v>
      </c>
      <c r="G3774" s="155" t="s">
        <v>14681</v>
      </c>
      <c r="H3774" s="155" t="s">
        <v>1286</v>
      </c>
      <c r="I3774" s="156">
        <v>124</v>
      </c>
      <c r="J3774" s="157">
        <v>1</v>
      </c>
      <c r="K3774" s="157">
        <f t="shared" si="119"/>
        <v>124</v>
      </c>
      <c r="L3774" s="173">
        <f t="shared" si="118"/>
        <v>5.1561393638888382E-8</v>
      </c>
    </row>
    <row r="3775" spans="1:12" x14ac:dyDescent="0.25">
      <c r="A3775" t="s">
        <v>2931</v>
      </c>
      <c r="B3775" t="s">
        <v>2932</v>
      </c>
      <c r="C3775" t="s">
        <v>1906</v>
      </c>
      <c r="D3775" t="s">
        <v>14966</v>
      </c>
      <c r="F3775" t="s">
        <v>12458</v>
      </c>
      <c r="G3775" t="s">
        <v>14666</v>
      </c>
      <c r="H3775" t="s">
        <v>1286</v>
      </c>
      <c r="I3775" s="36">
        <v>3</v>
      </c>
      <c r="J3775" s="37">
        <v>34.99</v>
      </c>
      <c r="K3775" s="37">
        <f t="shared" si="119"/>
        <v>104.97</v>
      </c>
      <c r="L3775" s="20">
        <f t="shared" si="118"/>
        <v>4.3648382986081562E-8</v>
      </c>
    </row>
    <row r="3776" spans="1:12" x14ac:dyDescent="0.25">
      <c r="A3776" s="76" t="s">
        <v>4097</v>
      </c>
      <c r="B3776" s="76" t="s">
        <v>4098</v>
      </c>
      <c r="C3776" s="76" t="s">
        <v>1965</v>
      </c>
      <c r="D3776" s="76" t="s">
        <v>14908</v>
      </c>
      <c r="E3776" s="76"/>
      <c r="F3776" s="76"/>
      <c r="G3776" s="76" t="str">
        <f>IFERROR(VLOOKUP(F3776,Maquinas!A:B,2,0),"")</f>
        <v/>
      </c>
      <c r="H3776" s="76" t="s">
        <v>14676</v>
      </c>
      <c r="I3776" s="94">
        <v>1</v>
      </c>
      <c r="J3776" s="95">
        <v>86</v>
      </c>
      <c r="K3776" s="95">
        <f t="shared" si="119"/>
        <v>86</v>
      </c>
      <c r="L3776" s="96">
        <f t="shared" si="118"/>
        <v>3.576032139471291E-8</v>
      </c>
    </row>
    <row r="3777" spans="1:12" x14ac:dyDescent="0.25">
      <c r="A3777" t="s">
        <v>2815</v>
      </c>
      <c r="B3777" t="s">
        <v>2816</v>
      </c>
      <c r="C3777" t="s">
        <v>1725</v>
      </c>
      <c r="D3777" t="s">
        <v>14896</v>
      </c>
      <c r="F3777" t="s">
        <v>14901</v>
      </c>
      <c r="G3777" t="s">
        <v>14672</v>
      </c>
      <c r="H3777" t="s">
        <v>14714</v>
      </c>
      <c r="I3777" s="14">
        <v>26</v>
      </c>
      <c r="J3777" s="23">
        <v>1</v>
      </c>
      <c r="K3777" s="23">
        <f t="shared" si="119"/>
        <v>26</v>
      </c>
      <c r="L3777" s="20">
        <f t="shared" si="118"/>
        <v>1.0811259956541112E-8</v>
      </c>
    </row>
    <row r="3778" spans="1:12" x14ac:dyDescent="0.25">
      <c r="A3778" t="s">
        <v>2084</v>
      </c>
      <c r="B3778" t="s">
        <v>2085</v>
      </c>
      <c r="C3778" t="s">
        <v>1725</v>
      </c>
      <c r="D3778" t="s">
        <v>14896</v>
      </c>
      <c r="F3778" t="s">
        <v>12864</v>
      </c>
      <c r="G3778" t="s">
        <v>14670</v>
      </c>
      <c r="H3778" t="s">
        <v>7154</v>
      </c>
      <c r="I3778" s="14">
        <v>18</v>
      </c>
      <c r="J3778" s="23">
        <v>1</v>
      </c>
      <c r="K3778" s="23">
        <f t="shared" si="119"/>
        <v>18</v>
      </c>
      <c r="L3778" s="20">
        <f t="shared" si="118"/>
        <v>7.4847184314515394E-9</v>
      </c>
    </row>
    <row r="3779" spans="1:12" x14ac:dyDescent="0.25">
      <c r="A3779" t="s">
        <v>1971</v>
      </c>
      <c r="B3779" t="s">
        <v>1972</v>
      </c>
      <c r="C3779" t="s">
        <v>1906</v>
      </c>
      <c r="D3779" t="s">
        <v>14966</v>
      </c>
      <c r="F3779" t="s">
        <v>12620</v>
      </c>
      <c r="G3779" t="s">
        <v>14663</v>
      </c>
      <c r="H3779" t="s">
        <v>7154</v>
      </c>
      <c r="I3779" s="14">
        <v>14</v>
      </c>
      <c r="J3779" s="23">
        <v>1</v>
      </c>
      <c r="K3779" s="23">
        <f t="shared" si="119"/>
        <v>14</v>
      </c>
      <c r="L3779" s="20">
        <f t="shared" si="118"/>
        <v>5.8214476689067524E-9</v>
      </c>
    </row>
    <row r="3780" spans="1:12" x14ac:dyDescent="0.25">
      <c r="A3780" t="s">
        <v>2409</v>
      </c>
      <c r="B3780" t="s">
        <v>2410</v>
      </c>
      <c r="C3780" t="s">
        <v>1954</v>
      </c>
      <c r="D3780" t="s">
        <v>15007</v>
      </c>
      <c r="F3780" t="s">
        <v>12636</v>
      </c>
      <c r="G3780" t="s">
        <v>14692</v>
      </c>
      <c r="H3780" t="s">
        <v>7278</v>
      </c>
      <c r="I3780" s="14">
        <v>14</v>
      </c>
      <c r="J3780" s="23">
        <v>1</v>
      </c>
      <c r="K3780" s="23">
        <f t="shared" si="119"/>
        <v>14</v>
      </c>
      <c r="L3780" s="20">
        <f t="shared" si="118"/>
        <v>5.8214476689067524E-9</v>
      </c>
    </row>
    <row r="3781" spans="1:12" x14ac:dyDescent="0.25">
      <c r="A3781" t="s">
        <v>2483</v>
      </c>
      <c r="B3781" t="s">
        <v>2484</v>
      </c>
      <c r="C3781" t="s">
        <v>1945</v>
      </c>
      <c r="D3781" t="s">
        <v>14894</v>
      </c>
      <c r="F3781" t="s">
        <v>12875</v>
      </c>
      <c r="G3781" t="s">
        <v>14671</v>
      </c>
      <c r="H3781" t="s">
        <v>7278</v>
      </c>
      <c r="I3781" s="14">
        <v>12</v>
      </c>
      <c r="J3781" s="23">
        <v>1</v>
      </c>
      <c r="K3781" s="23">
        <f t="shared" si="119"/>
        <v>12</v>
      </c>
      <c r="L3781" s="20">
        <f t="shared" si="118"/>
        <v>4.9898122876343596E-9</v>
      </c>
    </row>
    <row r="3782" spans="1:12" x14ac:dyDescent="0.25">
      <c r="A3782" t="s">
        <v>2244</v>
      </c>
      <c r="B3782" t="s">
        <v>2245</v>
      </c>
      <c r="C3782" t="s">
        <v>1719</v>
      </c>
      <c r="D3782" t="s">
        <v>14885</v>
      </c>
      <c r="F3782" t="s">
        <v>12991</v>
      </c>
      <c r="G3782" t="s">
        <v>14684</v>
      </c>
      <c r="H3782" t="s">
        <v>15506</v>
      </c>
      <c r="I3782" s="36">
        <v>11</v>
      </c>
      <c r="J3782" s="37">
        <v>1</v>
      </c>
      <c r="K3782" s="37">
        <f t="shared" si="119"/>
        <v>11</v>
      </c>
      <c r="L3782" s="38">
        <f t="shared" si="118"/>
        <v>4.5739945969981633E-9</v>
      </c>
    </row>
    <row r="3783" spans="1:12" x14ac:dyDescent="0.25">
      <c r="A3783" t="s">
        <v>3111</v>
      </c>
      <c r="B3783" t="s">
        <v>3112</v>
      </c>
      <c r="C3783" t="s">
        <v>1882</v>
      </c>
      <c r="D3783" t="s">
        <v>14886</v>
      </c>
      <c r="F3783" t="s">
        <v>13079</v>
      </c>
      <c r="G3783" t="s">
        <v>14665</v>
      </c>
      <c r="H3783" t="s">
        <v>7195</v>
      </c>
      <c r="I3783" s="14">
        <v>11</v>
      </c>
      <c r="J3783" s="23">
        <v>1</v>
      </c>
      <c r="K3783" s="23">
        <f t="shared" si="119"/>
        <v>11</v>
      </c>
      <c r="L3783" s="20">
        <f t="shared" si="118"/>
        <v>4.5739945969981633E-9</v>
      </c>
    </row>
    <row r="3784" spans="1:12" x14ac:dyDescent="0.25">
      <c r="A3784" t="s">
        <v>1896</v>
      </c>
      <c r="B3784" t="s">
        <v>1897</v>
      </c>
      <c r="C3784" t="s">
        <v>1882</v>
      </c>
      <c r="D3784" t="s">
        <v>14886</v>
      </c>
      <c r="F3784" t="s">
        <v>12620</v>
      </c>
      <c r="G3784" t="s">
        <v>14663</v>
      </c>
      <c r="H3784" t="s">
        <v>7154</v>
      </c>
      <c r="I3784" s="14">
        <v>10</v>
      </c>
      <c r="J3784" s="23">
        <v>1</v>
      </c>
      <c r="K3784" s="23">
        <f t="shared" si="119"/>
        <v>10</v>
      </c>
      <c r="L3784" s="20">
        <f t="shared" si="118"/>
        <v>4.1581769063619661E-9</v>
      </c>
    </row>
    <row r="3785" spans="1:12" x14ac:dyDescent="0.25">
      <c r="A3785" t="s">
        <v>2074</v>
      </c>
      <c r="B3785" t="s">
        <v>2075</v>
      </c>
      <c r="C3785" t="s">
        <v>1719</v>
      </c>
      <c r="D3785" t="s">
        <v>14885</v>
      </c>
      <c r="F3785" t="s">
        <v>12864</v>
      </c>
      <c r="G3785" t="s">
        <v>14670</v>
      </c>
      <c r="H3785" t="s">
        <v>7154</v>
      </c>
      <c r="I3785" s="14">
        <v>10</v>
      </c>
      <c r="J3785" s="23">
        <v>1</v>
      </c>
      <c r="K3785" s="23">
        <f t="shared" si="119"/>
        <v>10</v>
      </c>
      <c r="L3785" s="20">
        <f t="shared" si="118"/>
        <v>4.1581769063619661E-9</v>
      </c>
    </row>
    <row r="3786" spans="1:12" x14ac:dyDescent="0.25">
      <c r="A3786" s="155" t="s">
        <v>3019</v>
      </c>
      <c r="B3786" s="155" t="s">
        <v>3020</v>
      </c>
      <c r="C3786" s="155" t="s">
        <v>15445</v>
      </c>
      <c r="D3786" s="155" t="s">
        <v>14885</v>
      </c>
      <c r="E3786" s="155"/>
      <c r="F3786" s="155" t="s">
        <v>13152</v>
      </c>
      <c r="G3786" s="155" t="s">
        <v>14687</v>
      </c>
      <c r="H3786" s="155" t="s">
        <v>1286</v>
      </c>
      <c r="I3786" s="156">
        <v>10</v>
      </c>
      <c r="J3786" s="157">
        <v>1</v>
      </c>
      <c r="K3786" s="157">
        <f t="shared" si="119"/>
        <v>10</v>
      </c>
      <c r="L3786" s="158">
        <f t="shared" si="118"/>
        <v>4.1581769063619661E-9</v>
      </c>
    </row>
    <row r="3787" spans="1:12" x14ac:dyDescent="0.25">
      <c r="A3787" t="s">
        <v>1898</v>
      </c>
      <c r="B3787" t="s">
        <v>1899</v>
      </c>
      <c r="C3787" t="s">
        <v>1882</v>
      </c>
      <c r="D3787" t="s">
        <v>14886</v>
      </c>
      <c r="F3787" t="s">
        <v>12620</v>
      </c>
      <c r="G3787" t="s">
        <v>14663</v>
      </c>
      <c r="H3787" t="s">
        <v>7154</v>
      </c>
      <c r="I3787" s="14">
        <v>9</v>
      </c>
      <c r="J3787" s="23">
        <v>1</v>
      </c>
      <c r="K3787" s="23">
        <f t="shared" si="119"/>
        <v>9</v>
      </c>
      <c r="L3787" s="20">
        <f t="shared" si="118"/>
        <v>3.7423592157257697E-9</v>
      </c>
    </row>
    <row r="3788" spans="1:12" x14ac:dyDescent="0.25">
      <c r="A3788" t="s">
        <v>1981</v>
      </c>
      <c r="B3788" t="s">
        <v>1982</v>
      </c>
      <c r="C3788" t="s">
        <v>1719</v>
      </c>
      <c r="D3788" t="s">
        <v>14885</v>
      </c>
      <c r="F3788" t="s">
        <v>12620</v>
      </c>
      <c r="G3788" t="s">
        <v>14663</v>
      </c>
      <c r="H3788" t="s">
        <v>7154</v>
      </c>
      <c r="I3788" s="14">
        <v>8</v>
      </c>
      <c r="J3788" s="23">
        <v>1</v>
      </c>
      <c r="K3788" s="23">
        <f t="shared" si="119"/>
        <v>8</v>
      </c>
      <c r="L3788" s="20">
        <f t="shared" si="118"/>
        <v>3.326541525089573E-9</v>
      </c>
    </row>
    <row r="3789" spans="1:12" x14ac:dyDescent="0.25">
      <c r="A3789" s="155" t="s">
        <v>2296</v>
      </c>
      <c r="B3789" s="155" t="s">
        <v>2297</v>
      </c>
      <c r="C3789" s="155" t="s">
        <v>15445</v>
      </c>
      <c r="D3789" s="155" t="s">
        <v>14896</v>
      </c>
      <c r="E3789" s="155"/>
      <c r="F3789" s="155" t="s">
        <v>12551</v>
      </c>
      <c r="G3789" s="155" t="s">
        <v>14681</v>
      </c>
      <c r="H3789" s="155" t="s">
        <v>1286</v>
      </c>
      <c r="I3789" s="156">
        <v>8</v>
      </c>
      <c r="J3789" s="157">
        <v>1</v>
      </c>
      <c r="K3789" s="157">
        <f t="shared" si="119"/>
        <v>8</v>
      </c>
      <c r="L3789" s="173">
        <f t="shared" si="118"/>
        <v>3.326541525089573E-9</v>
      </c>
    </row>
    <row r="3790" spans="1:12" x14ac:dyDescent="0.25">
      <c r="A3790" t="s">
        <v>2415</v>
      </c>
      <c r="B3790" t="s">
        <v>2416</v>
      </c>
      <c r="C3790" t="s">
        <v>1954</v>
      </c>
      <c r="D3790" t="s">
        <v>15007</v>
      </c>
      <c r="F3790" t="s">
        <v>12636</v>
      </c>
      <c r="G3790" t="s">
        <v>14692</v>
      </c>
      <c r="H3790" t="s">
        <v>7278</v>
      </c>
      <c r="I3790" s="14">
        <v>8</v>
      </c>
      <c r="J3790" s="23">
        <v>1</v>
      </c>
      <c r="K3790" s="23">
        <f t="shared" si="119"/>
        <v>8</v>
      </c>
      <c r="L3790" s="20">
        <f t="shared" si="118"/>
        <v>3.326541525089573E-9</v>
      </c>
    </row>
    <row r="3791" spans="1:12" x14ac:dyDescent="0.25">
      <c r="A3791" t="s">
        <v>2419</v>
      </c>
      <c r="B3791" t="s">
        <v>2420</v>
      </c>
      <c r="C3791" t="s">
        <v>1954</v>
      </c>
      <c r="D3791" t="s">
        <v>15007</v>
      </c>
      <c r="F3791" t="s">
        <v>12636</v>
      </c>
      <c r="G3791" t="s">
        <v>14692</v>
      </c>
      <c r="H3791" t="s">
        <v>7278</v>
      </c>
      <c r="I3791" s="14">
        <v>8</v>
      </c>
      <c r="J3791" s="23">
        <v>1</v>
      </c>
      <c r="K3791" s="23">
        <f t="shared" si="119"/>
        <v>8</v>
      </c>
      <c r="L3791" s="20">
        <f t="shared" ref="L3791:L3854" si="120">+K3791/$K$4057</f>
        <v>3.326541525089573E-9</v>
      </c>
    </row>
    <row r="3792" spans="1:12" x14ac:dyDescent="0.25">
      <c r="A3792" s="155" t="s">
        <v>3023</v>
      </c>
      <c r="B3792" s="155" t="s">
        <v>3024</v>
      </c>
      <c r="C3792" s="155" t="s">
        <v>15445</v>
      </c>
      <c r="D3792" s="155" t="s">
        <v>14885</v>
      </c>
      <c r="E3792" s="155"/>
      <c r="F3792" s="155" t="s">
        <v>13152</v>
      </c>
      <c r="G3792" s="155" t="s">
        <v>14687</v>
      </c>
      <c r="H3792" s="155" t="s">
        <v>1286</v>
      </c>
      <c r="I3792" s="156">
        <v>7</v>
      </c>
      <c r="J3792" s="157">
        <v>1</v>
      </c>
      <c r="K3792" s="157">
        <f t="shared" si="119"/>
        <v>7</v>
      </c>
      <c r="L3792" s="158">
        <f t="shared" si="120"/>
        <v>2.9107238344533762E-9</v>
      </c>
    </row>
    <row r="3793" spans="1:12" x14ac:dyDescent="0.25">
      <c r="A3793" t="s">
        <v>1927</v>
      </c>
      <c r="B3793" t="s">
        <v>1928</v>
      </c>
      <c r="C3793" t="s">
        <v>1719</v>
      </c>
      <c r="D3793" t="s">
        <v>14885</v>
      </c>
      <c r="F3793" t="s">
        <v>12620</v>
      </c>
      <c r="G3793" t="s">
        <v>14663</v>
      </c>
      <c r="H3793" t="s">
        <v>7154</v>
      </c>
      <c r="I3793" s="14">
        <v>6</v>
      </c>
      <c r="J3793" s="23">
        <v>1</v>
      </c>
      <c r="K3793" s="23">
        <f t="shared" ref="K3793:K3856" si="121">+I3793*J3793</f>
        <v>6</v>
      </c>
      <c r="L3793" s="20">
        <f t="shared" si="120"/>
        <v>2.4949061438171798E-9</v>
      </c>
    </row>
    <row r="3794" spans="1:12" x14ac:dyDescent="0.25">
      <c r="A3794" t="s">
        <v>2294</v>
      </c>
      <c r="B3794" t="s">
        <v>2295</v>
      </c>
      <c r="C3794" t="s">
        <v>1725</v>
      </c>
      <c r="D3794" t="s">
        <v>14896</v>
      </c>
      <c r="H3794" s="55" t="s">
        <v>14676</v>
      </c>
      <c r="I3794" s="14">
        <v>6</v>
      </c>
      <c r="J3794" s="23">
        <v>1</v>
      </c>
      <c r="K3794" s="23">
        <f t="shared" si="121"/>
        <v>6</v>
      </c>
      <c r="L3794" s="20">
        <f t="shared" si="120"/>
        <v>2.4949061438171798E-9</v>
      </c>
    </row>
    <row r="3795" spans="1:12" x14ac:dyDescent="0.25">
      <c r="A3795" t="s">
        <v>2413</v>
      </c>
      <c r="B3795" t="s">
        <v>2414</v>
      </c>
      <c r="C3795" t="s">
        <v>1954</v>
      </c>
      <c r="D3795" t="s">
        <v>15007</v>
      </c>
      <c r="F3795" t="s">
        <v>12636</v>
      </c>
      <c r="G3795" t="s">
        <v>14692</v>
      </c>
      <c r="H3795" t="s">
        <v>7278</v>
      </c>
      <c r="I3795" s="14">
        <v>6</v>
      </c>
      <c r="J3795" s="23">
        <v>1</v>
      </c>
      <c r="K3795" s="23">
        <f t="shared" si="121"/>
        <v>6</v>
      </c>
      <c r="L3795" s="20">
        <f t="shared" si="120"/>
        <v>2.4949061438171798E-9</v>
      </c>
    </row>
    <row r="3796" spans="1:12" x14ac:dyDescent="0.25">
      <c r="A3796" t="s">
        <v>2578</v>
      </c>
      <c r="B3796" t="s">
        <v>2579</v>
      </c>
      <c r="C3796" t="s">
        <v>2139</v>
      </c>
      <c r="D3796" t="s">
        <v>14898</v>
      </c>
      <c r="F3796" t="s">
        <v>12875</v>
      </c>
      <c r="G3796" t="s">
        <v>14671</v>
      </c>
      <c r="H3796" t="s">
        <v>7278</v>
      </c>
      <c r="I3796" s="14">
        <v>6</v>
      </c>
      <c r="J3796" s="23">
        <v>1</v>
      </c>
      <c r="K3796" s="23">
        <f t="shared" si="121"/>
        <v>6</v>
      </c>
      <c r="L3796" s="20">
        <f t="shared" si="120"/>
        <v>2.4949061438171798E-9</v>
      </c>
    </row>
    <row r="3797" spans="1:12" x14ac:dyDescent="0.25">
      <c r="A3797" t="s">
        <v>2629</v>
      </c>
      <c r="B3797" t="s">
        <v>2630</v>
      </c>
      <c r="C3797" t="s">
        <v>1719</v>
      </c>
      <c r="D3797" t="s">
        <v>14885</v>
      </c>
      <c r="F3797" t="s">
        <v>12875</v>
      </c>
      <c r="G3797" t="s">
        <v>14671</v>
      </c>
      <c r="H3797" t="s">
        <v>7278</v>
      </c>
      <c r="I3797" s="14">
        <v>6</v>
      </c>
      <c r="J3797" s="23">
        <v>1</v>
      </c>
      <c r="K3797" s="23">
        <f t="shared" si="121"/>
        <v>6</v>
      </c>
      <c r="L3797" s="20">
        <f t="shared" si="120"/>
        <v>2.4949061438171798E-9</v>
      </c>
    </row>
    <row r="3798" spans="1:12" x14ac:dyDescent="0.25">
      <c r="A3798" t="s">
        <v>3400</v>
      </c>
      <c r="B3798" t="s">
        <v>3401</v>
      </c>
      <c r="C3798" t="s">
        <v>1945</v>
      </c>
      <c r="D3798" t="s">
        <v>14894</v>
      </c>
      <c r="F3798" t="s">
        <v>12757</v>
      </c>
      <c r="G3798" t="s">
        <v>14700</v>
      </c>
      <c r="H3798" t="s">
        <v>14697</v>
      </c>
      <c r="I3798" s="14">
        <v>6</v>
      </c>
      <c r="J3798" s="23">
        <v>1</v>
      </c>
      <c r="K3798" s="23">
        <f t="shared" si="121"/>
        <v>6</v>
      </c>
      <c r="L3798" s="20">
        <f t="shared" si="120"/>
        <v>2.4949061438171798E-9</v>
      </c>
    </row>
    <row r="3799" spans="1:12" x14ac:dyDescent="0.25">
      <c r="A3799" t="s">
        <v>1900</v>
      </c>
      <c r="B3799" t="s">
        <v>1901</v>
      </c>
      <c r="C3799" t="s">
        <v>1725</v>
      </c>
      <c r="D3799" t="s">
        <v>14896</v>
      </c>
      <c r="F3799" t="s">
        <v>12620</v>
      </c>
      <c r="G3799" t="s">
        <v>14663</v>
      </c>
      <c r="H3799" t="s">
        <v>7154</v>
      </c>
      <c r="I3799" s="14">
        <v>5</v>
      </c>
      <c r="J3799" s="23">
        <v>1</v>
      </c>
      <c r="K3799" s="23">
        <f t="shared" si="121"/>
        <v>5</v>
      </c>
      <c r="L3799" s="20">
        <f t="shared" si="120"/>
        <v>2.079088453180983E-9</v>
      </c>
    </row>
    <row r="3800" spans="1:12" x14ac:dyDescent="0.25">
      <c r="A3800" s="76" t="s">
        <v>2025</v>
      </c>
      <c r="B3800" s="76" t="s">
        <v>2026</v>
      </c>
      <c r="C3800" s="76" t="s">
        <v>1965</v>
      </c>
      <c r="D3800" s="76" t="s">
        <v>14908</v>
      </c>
      <c r="E3800" s="76"/>
      <c r="F3800" s="76" t="s">
        <v>12620</v>
      </c>
      <c r="G3800" s="76" t="s">
        <v>14663</v>
      </c>
      <c r="H3800" s="76" t="s">
        <v>7154</v>
      </c>
      <c r="I3800" s="94">
        <v>5</v>
      </c>
      <c r="J3800" s="95">
        <v>1</v>
      </c>
      <c r="K3800" s="95">
        <f t="shared" si="121"/>
        <v>5</v>
      </c>
      <c r="L3800" s="96">
        <f t="shared" si="120"/>
        <v>2.079088453180983E-9</v>
      </c>
    </row>
    <row r="3801" spans="1:12" x14ac:dyDescent="0.25">
      <c r="A3801" s="155" t="s">
        <v>2284</v>
      </c>
      <c r="B3801" s="155" t="s">
        <v>2285</v>
      </c>
      <c r="C3801" s="155" t="s">
        <v>15445</v>
      </c>
      <c r="D3801" s="155" t="s">
        <v>14882</v>
      </c>
      <c r="E3801" s="155"/>
      <c r="F3801" s="155" t="s">
        <v>12551</v>
      </c>
      <c r="G3801" s="155" t="s">
        <v>14681</v>
      </c>
      <c r="H3801" s="155" t="s">
        <v>1286</v>
      </c>
      <c r="I3801" s="156">
        <v>5</v>
      </c>
      <c r="J3801" s="157">
        <v>1</v>
      </c>
      <c r="K3801" s="157">
        <f t="shared" si="121"/>
        <v>5</v>
      </c>
      <c r="L3801" s="173">
        <f t="shared" si="120"/>
        <v>2.079088453180983E-9</v>
      </c>
    </row>
    <row r="3802" spans="1:12" x14ac:dyDescent="0.25">
      <c r="A3802" s="155" t="s">
        <v>2288</v>
      </c>
      <c r="B3802" s="155" t="s">
        <v>2289</v>
      </c>
      <c r="C3802" s="155" t="s">
        <v>15445</v>
      </c>
      <c r="D3802" s="155" t="s">
        <v>14896</v>
      </c>
      <c r="E3802" s="155"/>
      <c r="F3802" s="155" t="s">
        <v>12551</v>
      </c>
      <c r="G3802" s="155" t="s">
        <v>14681</v>
      </c>
      <c r="H3802" s="155" t="s">
        <v>1286</v>
      </c>
      <c r="I3802" s="156">
        <v>5</v>
      </c>
      <c r="J3802" s="157">
        <v>1</v>
      </c>
      <c r="K3802" s="157">
        <f t="shared" si="121"/>
        <v>5</v>
      </c>
      <c r="L3802" s="173">
        <f t="shared" si="120"/>
        <v>2.079088453180983E-9</v>
      </c>
    </row>
    <row r="3803" spans="1:12" x14ac:dyDescent="0.25">
      <c r="A3803" t="s">
        <v>2590</v>
      </c>
      <c r="B3803" t="s">
        <v>2591</v>
      </c>
      <c r="C3803" t="s">
        <v>2509</v>
      </c>
      <c r="D3803" t="s">
        <v>14939</v>
      </c>
      <c r="F3803" t="s">
        <v>12875</v>
      </c>
      <c r="G3803" t="s">
        <v>14671</v>
      </c>
      <c r="H3803" t="s">
        <v>7278</v>
      </c>
      <c r="I3803" s="14">
        <v>5</v>
      </c>
      <c r="J3803" s="23">
        <v>1</v>
      </c>
      <c r="K3803" s="23">
        <f t="shared" si="121"/>
        <v>5</v>
      </c>
      <c r="L3803" s="20">
        <f t="shared" si="120"/>
        <v>2.079088453180983E-9</v>
      </c>
    </row>
    <row r="3804" spans="1:12" x14ac:dyDescent="0.25">
      <c r="A3804" t="s">
        <v>3101</v>
      </c>
      <c r="B3804" t="s">
        <v>3102</v>
      </c>
      <c r="C3804" t="s">
        <v>1725</v>
      </c>
      <c r="D3804" t="s">
        <v>14896</v>
      </c>
      <c r="F3804" t="s">
        <v>13079</v>
      </c>
      <c r="G3804" t="s">
        <v>14665</v>
      </c>
      <c r="H3804" t="s">
        <v>7195</v>
      </c>
      <c r="I3804" s="14">
        <v>5</v>
      </c>
      <c r="J3804" s="23">
        <v>1</v>
      </c>
      <c r="K3804" s="23">
        <f t="shared" si="121"/>
        <v>5</v>
      </c>
      <c r="L3804" s="20">
        <f t="shared" si="120"/>
        <v>2.079088453180983E-9</v>
      </c>
    </row>
    <row r="3805" spans="1:12" x14ac:dyDescent="0.25">
      <c r="A3805" t="s">
        <v>3356</v>
      </c>
      <c r="B3805" t="s">
        <v>3357</v>
      </c>
      <c r="C3805" t="s">
        <v>1719</v>
      </c>
      <c r="D3805" t="s">
        <v>14885</v>
      </c>
      <c r="F3805" t="s">
        <v>12504</v>
      </c>
      <c r="G3805" t="s">
        <v>14699</v>
      </c>
      <c r="H3805" t="s">
        <v>14697</v>
      </c>
      <c r="I3805" s="14">
        <v>5</v>
      </c>
      <c r="J3805" s="23">
        <v>1</v>
      </c>
      <c r="K3805" s="23">
        <f t="shared" si="121"/>
        <v>5</v>
      </c>
      <c r="L3805" s="20">
        <f t="shared" si="120"/>
        <v>2.079088453180983E-9</v>
      </c>
    </row>
    <row r="3806" spans="1:12" x14ac:dyDescent="0.25">
      <c r="A3806" t="s">
        <v>3372</v>
      </c>
      <c r="B3806" t="s">
        <v>3373</v>
      </c>
      <c r="C3806" t="s">
        <v>1719</v>
      </c>
      <c r="D3806" t="s">
        <v>14885</v>
      </c>
      <c r="F3806" t="s">
        <v>12504</v>
      </c>
      <c r="G3806" t="s">
        <v>14699</v>
      </c>
      <c r="H3806" t="s">
        <v>14697</v>
      </c>
      <c r="I3806" s="14">
        <v>5</v>
      </c>
      <c r="J3806" s="23">
        <v>1</v>
      </c>
      <c r="K3806" s="23">
        <f t="shared" si="121"/>
        <v>5</v>
      </c>
      <c r="L3806" s="20">
        <f t="shared" si="120"/>
        <v>2.079088453180983E-9</v>
      </c>
    </row>
    <row r="3807" spans="1:12" x14ac:dyDescent="0.25">
      <c r="A3807" t="s">
        <v>1843</v>
      </c>
      <c r="B3807" t="s">
        <v>1844</v>
      </c>
      <c r="C3807" t="s">
        <v>1725</v>
      </c>
      <c r="D3807" t="s">
        <v>14896</v>
      </c>
      <c r="F3807" t="s">
        <v>12864</v>
      </c>
      <c r="G3807" t="s">
        <v>14670</v>
      </c>
      <c r="H3807" t="s">
        <v>7154</v>
      </c>
      <c r="I3807" s="14">
        <v>4</v>
      </c>
      <c r="J3807" s="23">
        <v>1</v>
      </c>
      <c r="K3807" s="23">
        <f t="shared" si="121"/>
        <v>4</v>
      </c>
      <c r="L3807" s="20">
        <f t="shared" si="120"/>
        <v>1.6632707625447865E-9</v>
      </c>
    </row>
    <row r="3808" spans="1:12" x14ac:dyDescent="0.25">
      <c r="A3808" t="s">
        <v>1952</v>
      </c>
      <c r="B3808" t="s">
        <v>1953</v>
      </c>
      <c r="C3808" t="s">
        <v>1954</v>
      </c>
      <c r="D3808" t="s">
        <v>15007</v>
      </c>
      <c r="F3808" t="s">
        <v>12620</v>
      </c>
      <c r="G3808" t="s">
        <v>14663</v>
      </c>
      <c r="H3808" t="s">
        <v>7154</v>
      </c>
      <c r="I3808" s="14">
        <v>4</v>
      </c>
      <c r="J3808" s="23">
        <v>1</v>
      </c>
      <c r="K3808" s="23">
        <f t="shared" si="121"/>
        <v>4</v>
      </c>
      <c r="L3808" s="20">
        <f t="shared" si="120"/>
        <v>1.6632707625447865E-9</v>
      </c>
    </row>
    <row r="3809" spans="1:12" x14ac:dyDescent="0.25">
      <c r="A3809" t="s">
        <v>1995</v>
      </c>
      <c r="B3809" t="s">
        <v>1996</v>
      </c>
      <c r="C3809" t="s">
        <v>1719</v>
      </c>
      <c r="D3809" t="s">
        <v>14885</v>
      </c>
      <c r="F3809" t="s">
        <v>12620</v>
      </c>
      <c r="G3809" t="s">
        <v>14663</v>
      </c>
      <c r="H3809" t="s">
        <v>7154</v>
      </c>
      <c r="I3809" s="14">
        <v>4</v>
      </c>
      <c r="J3809" s="23">
        <v>1</v>
      </c>
      <c r="K3809" s="23">
        <f t="shared" si="121"/>
        <v>4</v>
      </c>
      <c r="L3809" s="20">
        <f t="shared" si="120"/>
        <v>1.6632707625447865E-9</v>
      </c>
    </row>
    <row r="3810" spans="1:12" x14ac:dyDescent="0.25">
      <c r="A3810" t="s">
        <v>2001</v>
      </c>
      <c r="B3810" t="s">
        <v>2002</v>
      </c>
      <c r="C3810" t="s">
        <v>1719</v>
      </c>
      <c r="D3810" t="s">
        <v>14885</v>
      </c>
      <c r="F3810" t="s">
        <v>12620</v>
      </c>
      <c r="G3810" t="s">
        <v>14663</v>
      </c>
      <c r="H3810" t="s">
        <v>7154</v>
      </c>
      <c r="I3810" s="14">
        <v>4</v>
      </c>
      <c r="J3810" s="23">
        <v>1</v>
      </c>
      <c r="K3810" s="23">
        <f t="shared" si="121"/>
        <v>4</v>
      </c>
      <c r="L3810" s="20">
        <f t="shared" si="120"/>
        <v>1.6632707625447865E-9</v>
      </c>
    </row>
    <row r="3811" spans="1:12" x14ac:dyDescent="0.25">
      <c r="A3811" t="s">
        <v>2027</v>
      </c>
      <c r="B3811" t="s">
        <v>2028</v>
      </c>
      <c r="C3811" t="s">
        <v>1906</v>
      </c>
      <c r="D3811" t="s">
        <v>14966</v>
      </c>
      <c r="F3811" t="s">
        <v>12620</v>
      </c>
      <c r="G3811" t="s">
        <v>14663</v>
      </c>
      <c r="H3811" t="s">
        <v>7154</v>
      </c>
      <c r="I3811" s="14">
        <v>4</v>
      </c>
      <c r="J3811" s="23">
        <v>1</v>
      </c>
      <c r="K3811" s="23">
        <f t="shared" si="121"/>
        <v>4</v>
      </c>
      <c r="L3811" s="20">
        <f t="shared" si="120"/>
        <v>1.6632707625447865E-9</v>
      </c>
    </row>
    <row r="3812" spans="1:12" x14ac:dyDescent="0.25">
      <c r="A3812" t="s">
        <v>2228</v>
      </c>
      <c r="B3812" t="s">
        <v>2229</v>
      </c>
      <c r="C3812" t="s">
        <v>1719</v>
      </c>
      <c r="D3812" t="s">
        <v>14885</v>
      </c>
      <c r="F3812" t="s">
        <v>12991</v>
      </c>
      <c r="G3812" t="s">
        <v>14684</v>
      </c>
      <c r="H3812" t="s">
        <v>15506</v>
      </c>
      <c r="I3812" s="36">
        <v>4</v>
      </c>
      <c r="J3812" s="37">
        <v>1</v>
      </c>
      <c r="K3812" s="37">
        <f t="shared" si="121"/>
        <v>4</v>
      </c>
      <c r="L3812" s="38">
        <f t="shared" si="120"/>
        <v>1.6632707625447865E-9</v>
      </c>
    </row>
    <row r="3813" spans="1:12" x14ac:dyDescent="0.25">
      <c r="A3813" t="s">
        <v>2238</v>
      </c>
      <c r="B3813" t="s">
        <v>2239</v>
      </c>
      <c r="C3813" t="s">
        <v>1719</v>
      </c>
      <c r="D3813" t="s">
        <v>14885</v>
      </c>
      <c r="F3813" t="s">
        <v>12991</v>
      </c>
      <c r="G3813" t="s">
        <v>14684</v>
      </c>
      <c r="H3813" t="s">
        <v>15506</v>
      </c>
      <c r="I3813" s="36">
        <v>4</v>
      </c>
      <c r="J3813" s="37">
        <v>1</v>
      </c>
      <c r="K3813" s="37">
        <f t="shared" si="121"/>
        <v>4</v>
      </c>
      <c r="L3813" s="38">
        <f t="shared" si="120"/>
        <v>1.6632707625447865E-9</v>
      </c>
    </row>
    <row r="3814" spans="1:12" x14ac:dyDescent="0.25">
      <c r="A3814" t="s">
        <v>2246</v>
      </c>
      <c r="B3814" t="s">
        <v>2247</v>
      </c>
      <c r="C3814" t="s">
        <v>1719</v>
      </c>
      <c r="D3814" t="s">
        <v>14885</v>
      </c>
      <c r="F3814" t="s">
        <v>12991</v>
      </c>
      <c r="G3814" t="s">
        <v>14684</v>
      </c>
      <c r="H3814" t="s">
        <v>15506</v>
      </c>
      <c r="I3814" s="36">
        <v>4</v>
      </c>
      <c r="J3814" s="37">
        <v>1</v>
      </c>
      <c r="K3814" s="37">
        <f t="shared" si="121"/>
        <v>4</v>
      </c>
      <c r="L3814" s="38">
        <f t="shared" si="120"/>
        <v>1.6632707625447865E-9</v>
      </c>
    </row>
    <row r="3815" spans="1:12" x14ac:dyDescent="0.25">
      <c r="A3815" t="s">
        <v>2290</v>
      </c>
      <c r="B3815" t="s">
        <v>2291</v>
      </c>
      <c r="C3815" t="s">
        <v>1725</v>
      </c>
      <c r="D3815" t="s">
        <v>14896</v>
      </c>
      <c r="F3815" t="s">
        <v>12551</v>
      </c>
      <c r="G3815" t="s">
        <v>14681</v>
      </c>
      <c r="H3815" s="55" t="s">
        <v>14676</v>
      </c>
      <c r="I3815" s="14">
        <v>4</v>
      </c>
      <c r="J3815" s="23">
        <v>1</v>
      </c>
      <c r="K3815" s="23">
        <f t="shared" si="121"/>
        <v>4</v>
      </c>
      <c r="L3815" s="20">
        <f t="shared" si="120"/>
        <v>1.6632707625447865E-9</v>
      </c>
    </row>
    <row r="3816" spans="1:12" x14ac:dyDescent="0.25">
      <c r="A3816" s="155" t="s">
        <v>2300</v>
      </c>
      <c r="B3816" s="155" t="s">
        <v>2301</v>
      </c>
      <c r="C3816" s="155" t="s">
        <v>15445</v>
      </c>
      <c r="D3816" s="155" t="s">
        <v>14896</v>
      </c>
      <c r="E3816" s="155"/>
      <c r="F3816" s="155" t="s">
        <v>12551</v>
      </c>
      <c r="G3816" s="155" t="s">
        <v>14681</v>
      </c>
      <c r="H3816" s="155" t="s">
        <v>1286</v>
      </c>
      <c r="I3816" s="156">
        <v>4</v>
      </c>
      <c r="J3816" s="157">
        <v>1</v>
      </c>
      <c r="K3816" s="157">
        <f t="shared" si="121"/>
        <v>4</v>
      </c>
      <c r="L3816" s="173">
        <f t="shared" si="120"/>
        <v>1.6632707625447865E-9</v>
      </c>
    </row>
    <row r="3817" spans="1:12" x14ac:dyDescent="0.25">
      <c r="A3817" s="155" t="s">
        <v>2304</v>
      </c>
      <c r="B3817" s="155" t="s">
        <v>2305</v>
      </c>
      <c r="C3817" s="155" t="s">
        <v>15445</v>
      </c>
      <c r="D3817" s="155" t="s">
        <v>14896</v>
      </c>
      <c r="E3817" s="155"/>
      <c r="F3817" s="155" t="s">
        <v>12551</v>
      </c>
      <c r="G3817" s="155" t="s">
        <v>14681</v>
      </c>
      <c r="H3817" s="155" t="s">
        <v>1286</v>
      </c>
      <c r="I3817" s="156">
        <v>4</v>
      </c>
      <c r="J3817" s="157">
        <v>1</v>
      </c>
      <c r="K3817" s="157">
        <f t="shared" si="121"/>
        <v>4</v>
      </c>
      <c r="L3817" s="173">
        <f t="shared" si="120"/>
        <v>1.6632707625447865E-9</v>
      </c>
    </row>
    <row r="3818" spans="1:12" x14ac:dyDescent="0.25">
      <c r="A3818" s="155" t="s">
        <v>2306</v>
      </c>
      <c r="B3818" s="155" t="s">
        <v>2307</v>
      </c>
      <c r="C3818" s="155" t="s">
        <v>15445</v>
      </c>
      <c r="D3818" s="155" t="s">
        <v>14896</v>
      </c>
      <c r="E3818" s="155"/>
      <c r="F3818" s="155" t="s">
        <v>12551</v>
      </c>
      <c r="G3818" s="155" t="s">
        <v>14681</v>
      </c>
      <c r="H3818" s="155" t="s">
        <v>1286</v>
      </c>
      <c r="I3818" s="156">
        <v>4</v>
      </c>
      <c r="J3818" s="157">
        <v>1</v>
      </c>
      <c r="K3818" s="157">
        <f t="shared" si="121"/>
        <v>4</v>
      </c>
      <c r="L3818" s="173">
        <f t="shared" si="120"/>
        <v>1.6632707625447865E-9</v>
      </c>
    </row>
    <row r="3819" spans="1:12" x14ac:dyDescent="0.25">
      <c r="A3819" t="s">
        <v>2607</v>
      </c>
      <c r="B3819" t="s">
        <v>2608</v>
      </c>
      <c r="C3819" t="s">
        <v>1922</v>
      </c>
      <c r="D3819" t="s">
        <v>14649</v>
      </c>
      <c r="F3819" t="s">
        <v>12875</v>
      </c>
      <c r="G3819" t="s">
        <v>14671</v>
      </c>
      <c r="H3819" t="s">
        <v>7278</v>
      </c>
      <c r="I3819" s="14">
        <v>4</v>
      </c>
      <c r="J3819" s="23">
        <v>1</v>
      </c>
      <c r="K3819" s="23">
        <f t="shared" si="121"/>
        <v>4</v>
      </c>
      <c r="L3819" s="20">
        <f t="shared" si="120"/>
        <v>1.6632707625447865E-9</v>
      </c>
    </row>
    <row r="3820" spans="1:12" x14ac:dyDescent="0.25">
      <c r="A3820" t="s">
        <v>2619</v>
      </c>
      <c r="B3820" t="s">
        <v>2620</v>
      </c>
      <c r="C3820" t="s">
        <v>1922</v>
      </c>
      <c r="D3820" t="s">
        <v>14649</v>
      </c>
      <c r="F3820" t="s">
        <v>12875</v>
      </c>
      <c r="G3820" t="s">
        <v>14671</v>
      </c>
      <c r="H3820" t="s">
        <v>7278</v>
      </c>
      <c r="I3820" s="14">
        <v>4</v>
      </c>
      <c r="J3820" s="23">
        <v>1</v>
      </c>
      <c r="K3820" s="23">
        <f t="shared" si="121"/>
        <v>4</v>
      </c>
      <c r="L3820" s="20">
        <f t="shared" si="120"/>
        <v>1.6632707625447865E-9</v>
      </c>
    </row>
    <row r="3821" spans="1:12" x14ac:dyDescent="0.25">
      <c r="A3821" t="s">
        <v>3358</v>
      </c>
      <c r="B3821" t="s">
        <v>3359</v>
      </c>
      <c r="C3821" t="s">
        <v>1945</v>
      </c>
      <c r="D3821" t="s">
        <v>14894</v>
      </c>
      <c r="F3821" t="s">
        <v>12504</v>
      </c>
      <c r="G3821" t="s">
        <v>14699</v>
      </c>
      <c r="H3821" t="s">
        <v>14697</v>
      </c>
      <c r="I3821" s="14">
        <v>4</v>
      </c>
      <c r="J3821" s="23">
        <v>1</v>
      </c>
      <c r="K3821" s="23">
        <f t="shared" si="121"/>
        <v>4</v>
      </c>
      <c r="L3821" s="20">
        <f t="shared" si="120"/>
        <v>1.6632707625447865E-9</v>
      </c>
    </row>
    <row r="3822" spans="1:12" x14ac:dyDescent="0.25">
      <c r="A3822" t="s">
        <v>3362</v>
      </c>
      <c r="B3822" t="s">
        <v>3363</v>
      </c>
      <c r="C3822" t="s">
        <v>1945</v>
      </c>
      <c r="D3822" t="s">
        <v>14894</v>
      </c>
      <c r="F3822" t="s">
        <v>12504</v>
      </c>
      <c r="G3822" t="s">
        <v>14699</v>
      </c>
      <c r="H3822" t="s">
        <v>14697</v>
      </c>
      <c r="I3822" s="14">
        <v>4</v>
      </c>
      <c r="J3822" s="23">
        <v>1</v>
      </c>
      <c r="K3822" s="23">
        <f t="shared" si="121"/>
        <v>4</v>
      </c>
      <c r="L3822" s="20">
        <f t="shared" si="120"/>
        <v>1.6632707625447865E-9</v>
      </c>
    </row>
    <row r="3823" spans="1:12" x14ac:dyDescent="0.25">
      <c r="A3823" t="s">
        <v>1894</v>
      </c>
      <c r="B3823" t="s">
        <v>1895</v>
      </c>
      <c r="C3823" t="s">
        <v>1719</v>
      </c>
      <c r="D3823" t="s">
        <v>14885</v>
      </c>
      <c r="F3823" t="s">
        <v>12620</v>
      </c>
      <c r="G3823" t="s">
        <v>14663</v>
      </c>
      <c r="H3823" t="s">
        <v>7154</v>
      </c>
      <c r="I3823" s="14">
        <v>3</v>
      </c>
      <c r="J3823" s="23">
        <v>1</v>
      </c>
      <c r="K3823" s="23">
        <f t="shared" si="121"/>
        <v>3</v>
      </c>
      <c r="L3823" s="20">
        <f t="shared" si="120"/>
        <v>1.2474530719085899E-9</v>
      </c>
    </row>
    <row r="3824" spans="1:12" x14ac:dyDescent="0.25">
      <c r="A3824" t="s">
        <v>1907</v>
      </c>
      <c r="B3824" t="s">
        <v>1908</v>
      </c>
      <c r="C3824" t="s">
        <v>1719</v>
      </c>
      <c r="D3824" t="s">
        <v>14885</v>
      </c>
      <c r="F3824" t="s">
        <v>12620</v>
      </c>
      <c r="G3824" t="s">
        <v>14663</v>
      </c>
      <c r="H3824" t="s">
        <v>7154</v>
      </c>
      <c r="I3824" s="14">
        <v>3</v>
      </c>
      <c r="J3824" s="23">
        <v>1</v>
      </c>
      <c r="K3824" s="23">
        <f t="shared" si="121"/>
        <v>3</v>
      </c>
      <c r="L3824" s="20">
        <f t="shared" si="120"/>
        <v>1.2474530719085899E-9</v>
      </c>
    </row>
    <row r="3825" spans="1:12" x14ac:dyDescent="0.25">
      <c r="A3825" t="s">
        <v>1916</v>
      </c>
      <c r="B3825" t="s">
        <v>1917</v>
      </c>
      <c r="C3825" t="s">
        <v>1719</v>
      </c>
      <c r="D3825" t="s">
        <v>14885</v>
      </c>
      <c r="F3825" t="s">
        <v>12620</v>
      </c>
      <c r="G3825" t="s">
        <v>14663</v>
      </c>
      <c r="H3825" t="s">
        <v>7154</v>
      </c>
      <c r="I3825" s="14">
        <v>3</v>
      </c>
      <c r="J3825" s="23">
        <v>1</v>
      </c>
      <c r="K3825" s="23">
        <f t="shared" si="121"/>
        <v>3</v>
      </c>
      <c r="L3825" s="20">
        <f t="shared" si="120"/>
        <v>1.2474530719085899E-9</v>
      </c>
    </row>
    <row r="3826" spans="1:12" x14ac:dyDescent="0.25">
      <c r="A3826" t="s">
        <v>2049</v>
      </c>
      <c r="B3826" t="s">
        <v>2050</v>
      </c>
      <c r="C3826" t="s">
        <v>1725</v>
      </c>
      <c r="D3826" t="s">
        <v>14896</v>
      </c>
      <c r="F3826" t="s">
        <v>12620</v>
      </c>
      <c r="G3826" t="s">
        <v>14663</v>
      </c>
      <c r="H3826" t="s">
        <v>7154</v>
      </c>
      <c r="I3826" s="14">
        <v>3</v>
      </c>
      <c r="J3826" s="23">
        <v>1</v>
      </c>
      <c r="K3826" s="23">
        <f t="shared" si="121"/>
        <v>3</v>
      </c>
      <c r="L3826" s="20">
        <f t="shared" si="120"/>
        <v>1.2474530719085899E-9</v>
      </c>
    </row>
    <row r="3827" spans="1:12" x14ac:dyDescent="0.25">
      <c r="A3827" t="s">
        <v>2051</v>
      </c>
      <c r="B3827" t="s">
        <v>2052</v>
      </c>
      <c r="C3827" t="s">
        <v>1725</v>
      </c>
      <c r="D3827" t="s">
        <v>14896</v>
      </c>
      <c r="F3827" t="s">
        <v>12620</v>
      </c>
      <c r="G3827" t="s">
        <v>14663</v>
      </c>
      <c r="H3827" t="s">
        <v>7154</v>
      </c>
      <c r="I3827" s="14">
        <v>3</v>
      </c>
      <c r="J3827" s="23">
        <v>1</v>
      </c>
      <c r="K3827" s="23">
        <f t="shared" si="121"/>
        <v>3</v>
      </c>
      <c r="L3827" s="20">
        <f t="shared" si="120"/>
        <v>1.2474530719085899E-9</v>
      </c>
    </row>
    <row r="3828" spans="1:12" x14ac:dyDescent="0.25">
      <c r="A3828" t="s">
        <v>2216</v>
      </c>
      <c r="B3828" t="s">
        <v>2217</v>
      </c>
      <c r="C3828" t="s">
        <v>1719</v>
      </c>
      <c r="D3828" t="s">
        <v>14885</v>
      </c>
      <c r="F3828" t="s">
        <v>12991</v>
      </c>
      <c r="G3828" t="s">
        <v>14684</v>
      </c>
      <c r="H3828" t="s">
        <v>15506</v>
      </c>
      <c r="I3828" s="36">
        <v>3</v>
      </c>
      <c r="J3828" s="37">
        <v>1</v>
      </c>
      <c r="K3828" s="37">
        <f t="shared" si="121"/>
        <v>3</v>
      </c>
      <c r="L3828" s="38">
        <f t="shared" si="120"/>
        <v>1.2474530719085899E-9</v>
      </c>
    </row>
    <row r="3829" spans="1:12" x14ac:dyDescent="0.25">
      <c r="A3829" s="155" t="s">
        <v>2286</v>
      </c>
      <c r="B3829" s="155" t="s">
        <v>2287</v>
      </c>
      <c r="C3829" s="155" t="s">
        <v>15445</v>
      </c>
      <c r="D3829" s="155" t="s">
        <v>14896</v>
      </c>
      <c r="E3829" s="155"/>
      <c r="F3829" s="155" t="s">
        <v>12551</v>
      </c>
      <c r="G3829" s="155" t="s">
        <v>14681</v>
      </c>
      <c r="H3829" s="155" t="s">
        <v>1286</v>
      </c>
      <c r="I3829" s="156">
        <v>3</v>
      </c>
      <c r="J3829" s="157">
        <v>1</v>
      </c>
      <c r="K3829" s="157">
        <f t="shared" si="121"/>
        <v>3</v>
      </c>
      <c r="L3829" s="173">
        <f t="shared" si="120"/>
        <v>1.2474530719085899E-9</v>
      </c>
    </row>
    <row r="3830" spans="1:12" s="72" customFormat="1" x14ac:dyDescent="0.25">
      <c r="A3830" s="72" t="s">
        <v>2352</v>
      </c>
      <c r="B3830" s="72" t="s">
        <v>2353</v>
      </c>
      <c r="C3830" s="72" t="s">
        <v>1719</v>
      </c>
      <c r="D3830" s="72" t="s">
        <v>14883</v>
      </c>
      <c r="F3830" s="72" t="s">
        <v>12709</v>
      </c>
      <c r="G3830" s="72" t="s">
        <v>14693</v>
      </c>
      <c r="H3830" t="s">
        <v>7278</v>
      </c>
      <c r="I3830" s="73">
        <v>3</v>
      </c>
      <c r="J3830" s="74">
        <v>1</v>
      </c>
      <c r="K3830" s="74">
        <f t="shared" si="121"/>
        <v>3</v>
      </c>
      <c r="L3830" s="75">
        <f t="shared" si="120"/>
        <v>1.2474530719085899E-9</v>
      </c>
    </row>
    <row r="3831" spans="1:12" x14ac:dyDescent="0.25">
      <c r="A3831" t="s">
        <v>2401</v>
      </c>
      <c r="B3831" t="s">
        <v>2402</v>
      </c>
      <c r="C3831" t="s">
        <v>1954</v>
      </c>
      <c r="D3831" t="s">
        <v>15007</v>
      </c>
      <c r="F3831" t="s">
        <v>12636</v>
      </c>
      <c r="G3831" t="s">
        <v>14692</v>
      </c>
      <c r="H3831" t="s">
        <v>7278</v>
      </c>
      <c r="I3831" s="14">
        <v>3</v>
      </c>
      <c r="J3831" s="23">
        <v>1</v>
      </c>
      <c r="K3831" s="23">
        <f t="shared" si="121"/>
        <v>3</v>
      </c>
      <c r="L3831" s="20">
        <f t="shared" si="120"/>
        <v>1.2474530719085899E-9</v>
      </c>
    </row>
    <row r="3832" spans="1:12" x14ac:dyDescent="0.25">
      <c r="A3832" t="s">
        <v>2405</v>
      </c>
      <c r="B3832" t="s">
        <v>2406</v>
      </c>
      <c r="C3832" t="s">
        <v>1954</v>
      </c>
      <c r="D3832" t="s">
        <v>15007</v>
      </c>
      <c r="F3832" t="s">
        <v>12636</v>
      </c>
      <c r="G3832" t="s">
        <v>14692</v>
      </c>
      <c r="H3832" t="s">
        <v>7278</v>
      </c>
      <c r="I3832" s="14">
        <v>3</v>
      </c>
      <c r="J3832" s="23">
        <v>1</v>
      </c>
      <c r="K3832" s="23">
        <f t="shared" si="121"/>
        <v>3</v>
      </c>
      <c r="L3832" s="20">
        <f t="shared" si="120"/>
        <v>1.2474530719085899E-9</v>
      </c>
    </row>
    <row r="3833" spans="1:12" x14ac:dyDescent="0.25">
      <c r="A3833" t="s">
        <v>2411</v>
      </c>
      <c r="B3833" t="s">
        <v>2412</v>
      </c>
      <c r="C3833" t="s">
        <v>1954</v>
      </c>
      <c r="D3833" t="s">
        <v>15007</v>
      </c>
      <c r="F3833" t="s">
        <v>12636</v>
      </c>
      <c r="G3833" t="s">
        <v>14692</v>
      </c>
      <c r="H3833" t="s">
        <v>7278</v>
      </c>
      <c r="I3833" s="14">
        <v>3</v>
      </c>
      <c r="J3833" s="23">
        <v>1</v>
      </c>
      <c r="K3833" s="23">
        <f t="shared" si="121"/>
        <v>3</v>
      </c>
      <c r="L3833" s="20">
        <f t="shared" si="120"/>
        <v>1.2474530719085899E-9</v>
      </c>
    </row>
    <row r="3834" spans="1:12" x14ac:dyDescent="0.25">
      <c r="A3834" t="s">
        <v>2417</v>
      </c>
      <c r="B3834" t="s">
        <v>2418</v>
      </c>
      <c r="C3834" t="s">
        <v>1954</v>
      </c>
      <c r="D3834" t="s">
        <v>15007</v>
      </c>
      <c r="F3834" t="s">
        <v>12636</v>
      </c>
      <c r="G3834" t="s">
        <v>14692</v>
      </c>
      <c r="H3834" t="s">
        <v>7278</v>
      </c>
      <c r="I3834" s="14">
        <v>3</v>
      </c>
      <c r="J3834" s="23">
        <v>1</v>
      </c>
      <c r="K3834" s="23">
        <f t="shared" si="121"/>
        <v>3</v>
      </c>
      <c r="L3834" s="20">
        <f t="shared" si="120"/>
        <v>1.2474530719085899E-9</v>
      </c>
    </row>
    <row r="3835" spans="1:12" x14ac:dyDescent="0.25">
      <c r="A3835" t="s">
        <v>2425</v>
      </c>
      <c r="B3835" t="s">
        <v>2426</v>
      </c>
      <c r="C3835" t="s">
        <v>1954</v>
      </c>
      <c r="D3835" t="s">
        <v>15007</v>
      </c>
      <c r="F3835" t="s">
        <v>12636</v>
      </c>
      <c r="G3835" t="s">
        <v>14692</v>
      </c>
      <c r="H3835" t="s">
        <v>7278</v>
      </c>
      <c r="I3835" s="14">
        <v>3</v>
      </c>
      <c r="J3835" s="23">
        <v>1</v>
      </c>
      <c r="K3835" s="23">
        <f t="shared" si="121"/>
        <v>3</v>
      </c>
      <c r="L3835" s="20">
        <f t="shared" si="120"/>
        <v>1.2474530719085899E-9</v>
      </c>
    </row>
    <row r="3836" spans="1:12" x14ac:dyDescent="0.25">
      <c r="A3836" t="s">
        <v>2507</v>
      </c>
      <c r="B3836" t="s">
        <v>2508</v>
      </c>
      <c r="C3836" t="s">
        <v>2509</v>
      </c>
      <c r="D3836" t="s">
        <v>14939</v>
      </c>
      <c r="F3836" t="s">
        <v>12875</v>
      </c>
      <c r="G3836" t="s">
        <v>14671</v>
      </c>
      <c r="H3836" t="s">
        <v>7278</v>
      </c>
      <c r="I3836" s="14">
        <v>3</v>
      </c>
      <c r="J3836" s="23">
        <v>1</v>
      </c>
      <c r="K3836" s="23">
        <f t="shared" si="121"/>
        <v>3</v>
      </c>
      <c r="L3836" s="20">
        <f t="shared" si="120"/>
        <v>1.2474530719085899E-9</v>
      </c>
    </row>
    <row r="3837" spans="1:12" x14ac:dyDescent="0.25">
      <c r="A3837" t="s">
        <v>2532</v>
      </c>
      <c r="B3837" t="s">
        <v>2533</v>
      </c>
      <c r="C3837" t="s">
        <v>1859</v>
      </c>
      <c r="D3837" t="s">
        <v>14882</v>
      </c>
      <c r="F3837" t="s">
        <v>12875</v>
      </c>
      <c r="G3837" t="s">
        <v>14671</v>
      </c>
      <c r="H3837" t="s">
        <v>7278</v>
      </c>
      <c r="I3837" s="14">
        <v>3</v>
      </c>
      <c r="J3837" s="23">
        <v>1</v>
      </c>
      <c r="K3837" s="23">
        <f t="shared" si="121"/>
        <v>3</v>
      </c>
      <c r="L3837" s="20">
        <f t="shared" si="120"/>
        <v>1.2474530719085899E-9</v>
      </c>
    </row>
    <row r="3838" spans="1:12" x14ac:dyDescent="0.25">
      <c r="A3838" t="s">
        <v>2534</v>
      </c>
      <c r="B3838" t="s">
        <v>2535</v>
      </c>
      <c r="C3838" t="s">
        <v>1859</v>
      </c>
      <c r="D3838" t="s">
        <v>14882</v>
      </c>
      <c r="F3838" t="s">
        <v>12875</v>
      </c>
      <c r="G3838" t="s">
        <v>14671</v>
      </c>
      <c r="H3838" t="s">
        <v>7278</v>
      </c>
      <c r="I3838" s="14">
        <v>3</v>
      </c>
      <c r="J3838" s="23">
        <v>1</v>
      </c>
      <c r="K3838" s="23">
        <f t="shared" si="121"/>
        <v>3</v>
      </c>
      <c r="L3838" s="20">
        <f t="shared" si="120"/>
        <v>1.2474530719085899E-9</v>
      </c>
    </row>
    <row r="3839" spans="1:12" x14ac:dyDescent="0.25">
      <c r="A3839" t="s">
        <v>2819</v>
      </c>
      <c r="B3839" t="s">
        <v>2820</v>
      </c>
      <c r="C3839" t="s">
        <v>1891</v>
      </c>
      <c r="D3839" t="s">
        <v>14946</v>
      </c>
      <c r="F3839" t="s">
        <v>14901</v>
      </c>
      <c r="G3839" t="s">
        <v>14672</v>
      </c>
      <c r="H3839" t="s">
        <v>14714</v>
      </c>
      <c r="I3839" s="14">
        <v>3</v>
      </c>
      <c r="J3839" s="23">
        <v>1</v>
      </c>
      <c r="K3839" s="23">
        <f t="shared" si="121"/>
        <v>3</v>
      </c>
      <c r="L3839" s="20">
        <f t="shared" si="120"/>
        <v>1.2474530719085899E-9</v>
      </c>
    </row>
    <row r="3840" spans="1:12" x14ac:dyDescent="0.25">
      <c r="A3840" t="s">
        <v>3105</v>
      </c>
      <c r="B3840" t="s">
        <v>3106</v>
      </c>
      <c r="C3840" t="s">
        <v>1882</v>
      </c>
      <c r="D3840" t="s">
        <v>14886</v>
      </c>
      <c r="F3840" t="s">
        <v>13079</v>
      </c>
      <c r="G3840" t="s">
        <v>14665</v>
      </c>
      <c r="H3840" t="s">
        <v>7195</v>
      </c>
      <c r="I3840" s="14">
        <v>3</v>
      </c>
      <c r="J3840" s="23">
        <v>1</v>
      </c>
      <c r="K3840" s="23">
        <f t="shared" si="121"/>
        <v>3</v>
      </c>
      <c r="L3840" s="20">
        <f t="shared" si="120"/>
        <v>1.2474530719085899E-9</v>
      </c>
    </row>
    <row r="3841" spans="1:12" x14ac:dyDescent="0.25">
      <c r="A3841" t="s">
        <v>3107</v>
      </c>
      <c r="B3841" t="s">
        <v>3108</v>
      </c>
      <c r="C3841" t="s">
        <v>1859</v>
      </c>
      <c r="D3841" t="s">
        <v>14882</v>
      </c>
      <c r="F3841" t="s">
        <v>13079</v>
      </c>
      <c r="G3841" t="s">
        <v>14665</v>
      </c>
      <c r="H3841" t="s">
        <v>7195</v>
      </c>
      <c r="I3841" s="14">
        <v>3</v>
      </c>
      <c r="J3841" s="23">
        <v>1</v>
      </c>
      <c r="K3841" s="23">
        <f t="shared" si="121"/>
        <v>3</v>
      </c>
      <c r="L3841" s="20">
        <f t="shared" si="120"/>
        <v>1.2474530719085899E-9</v>
      </c>
    </row>
    <row r="3842" spans="1:12" x14ac:dyDescent="0.25">
      <c r="A3842" t="s">
        <v>3360</v>
      </c>
      <c r="B3842" t="s">
        <v>3361</v>
      </c>
      <c r="C3842" t="s">
        <v>1719</v>
      </c>
      <c r="D3842" t="s">
        <v>14885</v>
      </c>
      <c r="F3842" t="s">
        <v>12504</v>
      </c>
      <c r="G3842" t="s">
        <v>14699</v>
      </c>
      <c r="H3842" t="s">
        <v>14697</v>
      </c>
      <c r="I3842" s="14">
        <v>3</v>
      </c>
      <c r="J3842" s="23">
        <v>1</v>
      </c>
      <c r="K3842" s="23">
        <f t="shared" si="121"/>
        <v>3</v>
      </c>
      <c r="L3842" s="20">
        <f t="shared" si="120"/>
        <v>1.2474530719085899E-9</v>
      </c>
    </row>
    <row r="3843" spans="1:12" x14ac:dyDescent="0.25">
      <c r="A3843" t="s">
        <v>3513</v>
      </c>
      <c r="B3843" t="s">
        <v>3514</v>
      </c>
      <c r="C3843" t="s">
        <v>1719</v>
      </c>
      <c r="D3843" t="s">
        <v>14885</v>
      </c>
      <c r="F3843" t="s">
        <v>14998</v>
      </c>
      <c r="G3843" t="str">
        <f>IFERROR(VLOOKUP(F3843,Maquinas!A:B,2,0),"")</f>
        <v/>
      </c>
      <c r="H3843" t="s">
        <v>14713</v>
      </c>
      <c r="I3843" s="14">
        <v>3</v>
      </c>
      <c r="J3843" s="23">
        <v>1</v>
      </c>
      <c r="K3843" s="23">
        <f t="shared" si="121"/>
        <v>3</v>
      </c>
      <c r="L3843" s="20">
        <f t="shared" si="120"/>
        <v>1.2474530719085899E-9</v>
      </c>
    </row>
    <row r="3844" spans="1:12" x14ac:dyDescent="0.25">
      <c r="A3844" t="s">
        <v>1837</v>
      </c>
      <c r="B3844" t="s">
        <v>1838</v>
      </c>
      <c r="C3844" t="s">
        <v>1719</v>
      </c>
      <c r="D3844" t="s">
        <v>14885</v>
      </c>
      <c r="F3844" t="s">
        <v>12864</v>
      </c>
      <c r="G3844" t="s">
        <v>14670</v>
      </c>
      <c r="H3844" t="s">
        <v>7154</v>
      </c>
      <c r="I3844" s="14">
        <v>2</v>
      </c>
      <c r="J3844" s="23">
        <v>1</v>
      </c>
      <c r="K3844" s="23">
        <f t="shared" si="121"/>
        <v>2</v>
      </c>
      <c r="L3844" s="20">
        <f t="shared" si="120"/>
        <v>8.3163538127239324E-10</v>
      </c>
    </row>
    <row r="3845" spans="1:12" x14ac:dyDescent="0.25">
      <c r="A3845" t="s">
        <v>1912</v>
      </c>
      <c r="B3845" t="s">
        <v>1913</v>
      </c>
      <c r="C3845" t="s">
        <v>1906</v>
      </c>
      <c r="D3845" t="s">
        <v>14966</v>
      </c>
      <c r="F3845" t="s">
        <v>12620</v>
      </c>
      <c r="G3845" t="s">
        <v>14663</v>
      </c>
      <c r="H3845" t="s">
        <v>7154</v>
      </c>
      <c r="I3845" s="14">
        <v>2</v>
      </c>
      <c r="J3845" s="23">
        <v>1</v>
      </c>
      <c r="K3845" s="23">
        <f t="shared" si="121"/>
        <v>2</v>
      </c>
      <c r="L3845" s="20">
        <f t="shared" si="120"/>
        <v>8.3163538127239324E-10</v>
      </c>
    </row>
    <row r="3846" spans="1:12" x14ac:dyDescent="0.25">
      <c r="A3846" t="s">
        <v>1914</v>
      </c>
      <c r="B3846" t="s">
        <v>1915</v>
      </c>
      <c r="C3846" t="s">
        <v>1719</v>
      </c>
      <c r="D3846" t="s">
        <v>14885</v>
      </c>
      <c r="F3846" t="s">
        <v>12620</v>
      </c>
      <c r="G3846" t="s">
        <v>14663</v>
      </c>
      <c r="H3846" t="s">
        <v>7154</v>
      </c>
      <c r="I3846" s="14">
        <v>2</v>
      </c>
      <c r="J3846" s="23">
        <v>1</v>
      </c>
      <c r="K3846" s="23">
        <f t="shared" si="121"/>
        <v>2</v>
      </c>
      <c r="L3846" s="20">
        <f t="shared" si="120"/>
        <v>8.3163538127239324E-10</v>
      </c>
    </row>
    <row r="3847" spans="1:12" x14ac:dyDescent="0.25">
      <c r="A3847" t="s">
        <v>1918</v>
      </c>
      <c r="B3847" t="s">
        <v>1919</v>
      </c>
      <c r="C3847" t="s">
        <v>1719</v>
      </c>
      <c r="D3847" t="s">
        <v>14885</v>
      </c>
      <c r="F3847" t="s">
        <v>12620</v>
      </c>
      <c r="G3847" t="s">
        <v>14663</v>
      </c>
      <c r="H3847" t="s">
        <v>7154</v>
      </c>
      <c r="I3847" s="14">
        <v>2</v>
      </c>
      <c r="J3847" s="23">
        <v>1</v>
      </c>
      <c r="K3847" s="23">
        <f t="shared" si="121"/>
        <v>2</v>
      </c>
      <c r="L3847" s="20">
        <f t="shared" si="120"/>
        <v>8.3163538127239324E-10</v>
      </c>
    </row>
    <row r="3848" spans="1:12" x14ac:dyDescent="0.25">
      <c r="A3848" t="s">
        <v>1935</v>
      </c>
      <c r="B3848" t="s">
        <v>1936</v>
      </c>
      <c r="C3848" t="s">
        <v>1719</v>
      </c>
      <c r="D3848" t="s">
        <v>14885</v>
      </c>
      <c r="F3848" t="s">
        <v>12620</v>
      </c>
      <c r="G3848" t="s">
        <v>14663</v>
      </c>
      <c r="H3848" t="s">
        <v>7154</v>
      </c>
      <c r="I3848" s="14">
        <v>2</v>
      </c>
      <c r="J3848" s="23">
        <v>1</v>
      </c>
      <c r="K3848" s="23">
        <f t="shared" si="121"/>
        <v>2</v>
      </c>
      <c r="L3848" s="20">
        <f t="shared" si="120"/>
        <v>8.3163538127239324E-10</v>
      </c>
    </row>
    <row r="3849" spans="1:12" x14ac:dyDescent="0.25">
      <c r="A3849" t="s">
        <v>1950</v>
      </c>
      <c r="B3849" t="s">
        <v>1951</v>
      </c>
      <c r="C3849" t="s">
        <v>1719</v>
      </c>
      <c r="D3849" t="s">
        <v>14885</v>
      </c>
      <c r="F3849" t="s">
        <v>12620</v>
      </c>
      <c r="G3849" t="s">
        <v>14663</v>
      </c>
      <c r="H3849" t="s">
        <v>7154</v>
      </c>
      <c r="I3849" s="14">
        <v>2</v>
      </c>
      <c r="J3849" s="23">
        <v>1</v>
      </c>
      <c r="K3849" s="23">
        <f t="shared" si="121"/>
        <v>2</v>
      </c>
      <c r="L3849" s="20">
        <f t="shared" si="120"/>
        <v>8.3163538127239324E-10</v>
      </c>
    </row>
    <row r="3850" spans="1:12" x14ac:dyDescent="0.25">
      <c r="A3850" s="76" t="s">
        <v>1963</v>
      </c>
      <c r="B3850" s="76" t="s">
        <v>1964</v>
      </c>
      <c r="C3850" s="76" t="s">
        <v>1965</v>
      </c>
      <c r="D3850" s="76" t="s">
        <v>14908</v>
      </c>
      <c r="E3850" s="76"/>
      <c r="F3850" s="76" t="s">
        <v>12620</v>
      </c>
      <c r="G3850" s="76" t="s">
        <v>14663</v>
      </c>
      <c r="H3850" s="76" t="s">
        <v>7154</v>
      </c>
      <c r="I3850" s="94">
        <v>2</v>
      </c>
      <c r="J3850" s="95">
        <v>1</v>
      </c>
      <c r="K3850" s="95">
        <f t="shared" si="121"/>
        <v>2</v>
      </c>
      <c r="L3850" s="96">
        <f t="shared" si="120"/>
        <v>8.3163538127239324E-10</v>
      </c>
    </row>
    <row r="3851" spans="1:12" x14ac:dyDescent="0.25">
      <c r="A3851" t="s">
        <v>1977</v>
      </c>
      <c r="B3851" t="s">
        <v>1978</v>
      </c>
      <c r="C3851" t="s">
        <v>1719</v>
      </c>
      <c r="D3851" t="s">
        <v>14885</v>
      </c>
      <c r="F3851" t="s">
        <v>12620</v>
      </c>
      <c r="G3851" t="s">
        <v>14663</v>
      </c>
      <c r="H3851" t="s">
        <v>7154</v>
      </c>
      <c r="I3851" s="14">
        <v>2</v>
      </c>
      <c r="J3851" s="23">
        <v>1</v>
      </c>
      <c r="K3851" s="23">
        <f t="shared" si="121"/>
        <v>2</v>
      </c>
      <c r="L3851" s="20">
        <f t="shared" si="120"/>
        <v>8.3163538127239324E-10</v>
      </c>
    </row>
    <row r="3852" spans="1:12" x14ac:dyDescent="0.25">
      <c r="A3852" t="s">
        <v>1991</v>
      </c>
      <c r="B3852" t="s">
        <v>1992</v>
      </c>
      <c r="C3852" t="s">
        <v>1719</v>
      </c>
      <c r="D3852" t="s">
        <v>14885</v>
      </c>
      <c r="F3852" t="s">
        <v>12620</v>
      </c>
      <c r="G3852" t="s">
        <v>14663</v>
      </c>
      <c r="H3852" t="s">
        <v>7154</v>
      </c>
      <c r="I3852" s="14">
        <v>2</v>
      </c>
      <c r="J3852" s="23">
        <v>1</v>
      </c>
      <c r="K3852" s="23">
        <f t="shared" si="121"/>
        <v>2</v>
      </c>
      <c r="L3852" s="20">
        <f t="shared" si="120"/>
        <v>8.3163538127239324E-10</v>
      </c>
    </row>
    <row r="3853" spans="1:12" x14ac:dyDescent="0.25">
      <c r="A3853" t="s">
        <v>1999</v>
      </c>
      <c r="B3853" t="s">
        <v>2000</v>
      </c>
      <c r="C3853" t="s">
        <v>1719</v>
      </c>
      <c r="D3853" t="s">
        <v>14885</v>
      </c>
      <c r="F3853" t="s">
        <v>12620</v>
      </c>
      <c r="G3853" t="s">
        <v>14663</v>
      </c>
      <c r="H3853" t="s">
        <v>7154</v>
      </c>
      <c r="I3853" s="14">
        <v>2</v>
      </c>
      <c r="J3853" s="23">
        <v>1</v>
      </c>
      <c r="K3853" s="23">
        <f t="shared" si="121"/>
        <v>2</v>
      </c>
      <c r="L3853" s="20">
        <f t="shared" si="120"/>
        <v>8.3163538127239324E-10</v>
      </c>
    </row>
    <row r="3854" spans="1:12" x14ac:dyDescent="0.25">
      <c r="A3854" t="s">
        <v>2009</v>
      </c>
      <c r="B3854" t="s">
        <v>2010</v>
      </c>
      <c r="C3854" t="s">
        <v>1719</v>
      </c>
      <c r="D3854" t="s">
        <v>14885</v>
      </c>
      <c r="F3854" t="s">
        <v>12620</v>
      </c>
      <c r="G3854" t="s">
        <v>14663</v>
      </c>
      <c r="H3854" t="s">
        <v>7154</v>
      </c>
      <c r="I3854" s="14">
        <v>2</v>
      </c>
      <c r="J3854" s="23">
        <v>1</v>
      </c>
      <c r="K3854" s="23">
        <f t="shared" si="121"/>
        <v>2</v>
      </c>
      <c r="L3854" s="20">
        <f t="shared" si="120"/>
        <v>8.3163538127239324E-10</v>
      </c>
    </row>
    <row r="3855" spans="1:12" x14ac:dyDescent="0.25">
      <c r="A3855" t="s">
        <v>2011</v>
      </c>
      <c r="B3855" t="s">
        <v>2012</v>
      </c>
      <c r="C3855" t="s">
        <v>1719</v>
      </c>
      <c r="D3855" t="s">
        <v>14885</v>
      </c>
      <c r="F3855" t="s">
        <v>12620</v>
      </c>
      <c r="G3855" t="s">
        <v>14663</v>
      </c>
      <c r="H3855" t="s">
        <v>7154</v>
      </c>
      <c r="I3855" s="14">
        <v>2</v>
      </c>
      <c r="J3855" s="23">
        <v>1</v>
      </c>
      <c r="K3855" s="23">
        <f t="shared" si="121"/>
        <v>2</v>
      </c>
      <c r="L3855" s="20">
        <f t="shared" ref="L3855:L3918" si="122">+K3855/$K$4057</f>
        <v>8.3163538127239324E-10</v>
      </c>
    </row>
    <row r="3856" spans="1:12" x14ac:dyDescent="0.25">
      <c r="A3856" t="s">
        <v>2015</v>
      </c>
      <c r="B3856" t="s">
        <v>2016</v>
      </c>
      <c r="C3856" t="s">
        <v>1719</v>
      </c>
      <c r="D3856" t="s">
        <v>14885</v>
      </c>
      <c r="F3856" t="s">
        <v>12620</v>
      </c>
      <c r="G3856" t="s">
        <v>14663</v>
      </c>
      <c r="H3856" t="s">
        <v>7154</v>
      </c>
      <c r="I3856" s="14">
        <v>2</v>
      </c>
      <c r="J3856" s="23">
        <v>1</v>
      </c>
      <c r="K3856" s="23">
        <f t="shared" si="121"/>
        <v>2</v>
      </c>
      <c r="L3856" s="20">
        <f t="shared" si="122"/>
        <v>8.3163538127239324E-10</v>
      </c>
    </row>
    <row r="3857" spans="1:12" x14ac:dyDescent="0.25">
      <c r="A3857" s="76" t="s">
        <v>2023</v>
      </c>
      <c r="B3857" s="76" t="s">
        <v>2024</v>
      </c>
      <c r="C3857" s="76" t="s">
        <v>1965</v>
      </c>
      <c r="D3857" s="76" t="s">
        <v>14908</v>
      </c>
      <c r="E3857" s="76"/>
      <c r="F3857" s="76" t="s">
        <v>12620</v>
      </c>
      <c r="G3857" s="76" t="s">
        <v>14663</v>
      </c>
      <c r="H3857" s="76" t="s">
        <v>7154</v>
      </c>
      <c r="I3857" s="94">
        <v>2</v>
      </c>
      <c r="J3857" s="95">
        <v>1</v>
      </c>
      <c r="K3857" s="95">
        <f t="shared" ref="K3857:K3920" si="123">+I3857*J3857</f>
        <v>2</v>
      </c>
      <c r="L3857" s="96">
        <f t="shared" si="122"/>
        <v>8.3163538127239324E-10</v>
      </c>
    </row>
    <row r="3858" spans="1:12" x14ac:dyDescent="0.25">
      <c r="A3858" t="s">
        <v>2029</v>
      </c>
      <c r="B3858" t="s">
        <v>2030</v>
      </c>
      <c r="C3858" t="s">
        <v>1891</v>
      </c>
      <c r="D3858" t="s">
        <v>14946</v>
      </c>
      <c r="F3858" t="s">
        <v>12620</v>
      </c>
      <c r="G3858" t="s">
        <v>14663</v>
      </c>
      <c r="H3858" t="s">
        <v>7154</v>
      </c>
      <c r="I3858" s="14">
        <v>2</v>
      </c>
      <c r="J3858" s="23">
        <v>1</v>
      </c>
      <c r="K3858" s="23">
        <f t="shared" si="123"/>
        <v>2</v>
      </c>
      <c r="L3858" s="20">
        <f t="shared" si="122"/>
        <v>8.3163538127239324E-10</v>
      </c>
    </row>
    <row r="3859" spans="1:12" x14ac:dyDescent="0.25">
      <c r="A3859" t="s">
        <v>2055</v>
      </c>
      <c r="B3859" t="s">
        <v>2056</v>
      </c>
      <c r="C3859" t="s">
        <v>1725</v>
      </c>
      <c r="D3859" t="s">
        <v>14896</v>
      </c>
      <c r="F3859" t="s">
        <v>12620</v>
      </c>
      <c r="G3859" t="s">
        <v>14663</v>
      </c>
      <c r="H3859" t="s">
        <v>7154</v>
      </c>
      <c r="I3859" s="14">
        <v>2</v>
      </c>
      <c r="J3859" s="23">
        <v>1</v>
      </c>
      <c r="K3859" s="23">
        <f t="shared" si="123"/>
        <v>2</v>
      </c>
      <c r="L3859" s="20">
        <f t="shared" si="122"/>
        <v>8.3163538127239324E-10</v>
      </c>
    </row>
    <row r="3860" spans="1:12" x14ac:dyDescent="0.25">
      <c r="A3860" t="s">
        <v>2063</v>
      </c>
      <c r="B3860" t="s">
        <v>2064</v>
      </c>
      <c r="C3860" t="s">
        <v>1725</v>
      </c>
      <c r="D3860" t="s">
        <v>14896</v>
      </c>
      <c r="F3860" t="s">
        <v>12620</v>
      </c>
      <c r="G3860" t="s">
        <v>14663</v>
      </c>
      <c r="H3860" t="s">
        <v>7154</v>
      </c>
      <c r="I3860" s="14">
        <v>2</v>
      </c>
      <c r="J3860" s="23">
        <v>1</v>
      </c>
      <c r="K3860" s="23">
        <f t="shared" si="123"/>
        <v>2</v>
      </c>
      <c r="L3860" s="20">
        <f t="shared" si="122"/>
        <v>8.3163538127239324E-10</v>
      </c>
    </row>
    <row r="3861" spans="1:12" x14ac:dyDescent="0.25">
      <c r="A3861" t="s">
        <v>2065</v>
      </c>
      <c r="B3861" t="s">
        <v>2066</v>
      </c>
      <c r="C3861" t="s">
        <v>1859</v>
      </c>
      <c r="D3861" t="s">
        <v>14882</v>
      </c>
      <c r="F3861" t="s">
        <v>12620</v>
      </c>
      <c r="G3861" t="s">
        <v>14663</v>
      </c>
      <c r="H3861" t="s">
        <v>7154</v>
      </c>
      <c r="I3861" s="14">
        <v>2</v>
      </c>
      <c r="J3861" s="23">
        <v>1</v>
      </c>
      <c r="K3861" s="23">
        <f t="shared" si="123"/>
        <v>2</v>
      </c>
      <c r="L3861" s="20">
        <f t="shared" si="122"/>
        <v>8.3163538127239324E-10</v>
      </c>
    </row>
    <row r="3862" spans="1:12" x14ac:dyDescent="0.25">
      <c r="A3862" t="s">
        <v>2076</v>
      </c>
      <c r="B3862" t="s">
        <v>2077</v>
      </c>
      <c r="C3862" t="s">
        <v>1719</v>
      </c>
      <c r="D3862" t="s">
        <v>14885</v>
      </c>
      <c r="F3862" t="s">
        <v>12864</v>
      </c>
      <c r="G3862" t="s">
        <v>14670</v>
      </c>
      <c r="H3862" t="s">
        <v>7154</v>
      </c>
      <c r="I3862" s="14">
        <v>2</v>
      </c>
      <c r="J3862" s="23">
        <v>1</v>
      </c>
      <c r="K3862" s="23">
        <f t="shared" si="123"/>
        <v>2</v>
      </c>
      <c r="L3862" s="20">
        <f t="shared" si="122"/>
        <v>8.3163538127239324E-10</v>
      </c>
    </row>
    <row r="3863" spans="1:12" x14ac:dyDescent="0.25">
      <c r="A3863" t="s">
        <v>2080</v>
      </c>
      <c r="B3863" t="s">
        <v>2081</v>
      </c>
      <c r="C3863" t="s">
        <v>1719</v>
      </c>
      <c r="D3863" t="s">
        <v>14885</v>
      </c>
      <c r="F3863" t="s">
        <v>12864</v>
      </c>
      <c r="G3863" t="s">
        <v>14670</v>
      </c>
      <c r="H3863" t="s">
        <v>7154</v>
      </c>
      <c r="I3863" s="14">
        <v>2</v>
      </c>
      <c r="J3863" s="23">
        <v>1</v>
      </c>
      <c r="K3863" s="23">
        <f t="shared" si="123"/>
        <v>2</v>
      </c>
      <c r="L3863" s="20">
        <f t="shared" si="122"/>
        <v>8.3163538127239324E-10</v>
      </c>
    </row>
    <row r="3864" spans="1:12" x14ac:dyDescent="0.25">
      <c r="A3864" t="s">
        <v>2082</v>
      </c>
      <c r="B3864" t="s">
        <v>2083</v>
      </c>
      <c r="C3864" t="s">
        <v>1859</v>
      </c>
      <c r="D3864" t="s">
        <v>14882</v>
      </c>
      <c r="F3864" t="s">
        <v>12864</v>
      </c>
      <c r="G3864" t="s">
        <v>14670</v>
      </c>
      <c r="H3864" t="s">
        <v>7154</v>
      </c>
      <c r="I3864" s="14">
        <v>2</v>
      </c>
      <c r="J3864" s="23">
        <v>1</v>
      </c>
      <c r="K3864" s="23">
        <f t="shared" si="123"/>
        <v>2</v>
      </c>
      <c r="L3864" s="20">
        <f t="shared" si="122"/>
        <v>8.3163538127239324E-10</v>
      </c>
    </row>
    <row r="3865" spans="1:12" x14ac:dyDescent="0.25">
      <c r="A3865" t="s">
        <v>2214</v>
      </c>
      <c r="B3865" t="s">
        <v>2215</v>
      </c>
      <c r="C3865" t="s">
        <v>1719</v>
      </c>
      <c r="D3865" t="s">
        <v>14885</v>
      </c>
      <c r="F3865" t="s">
        <v>12991</v>
      </c>
      <c r="G3865" t="s">
        <v>14684</v>
      </c>
      <c r="H3865" t="s">
        <v>15506</v>
      </c>
      <c r="I3865" s="36">
        <v>2</v>
      </c>
      <c r="J3865" s="37">
        <v>1</v>
      </c>
      <c r="K3865" s="37">
        <f t="shared" si="123"/>
        <v>2</v>
      </c>
      <c r="L3865" s="38">
        <f t="shared" si="122"/>
        <v>8.3163538127239324E-10</v>
      </c>
    </row>
    <row r="3866" spans="1:12" x14ac:dyDescent="0.25">
      <c r="A3866" t="s">
        <v>2222</v>
      </c>
      <c r="B3866" t="s">
        <v>2223</v>
      </c>
      <c r="C3866" t="s">
        <v>2094</v>
      </c>
      <c r="D3866" t="s">
        <v>14910</v>
      </c>
      <c r="F3866" t="s">
        <v>12991</v>
      </c>
      <c r="G3866" t="s">
        <v>14684</v>
      </c>
      <c r="H3866" t="s">
        <v>15506</v>
      </c>
      <c r="I3866" s="36">
        <v>2</v>
      </c>
      <c r="J3866" s="37">
        <v>1</v>
      </c>
      <c r="K3866" s="37">
        <f t="shared" si="123"/>
        <v>2</v>
      </c>
      <c r="L3866" s="38">
        <f t="shared" si="122"/>
        <v>8.3163538127239324E-10</v>
      </c>
    </row>
    <row r="3867" spans="1:12" x14ac:dyDescent="0.25">
      <c r="A3867" t="s">
        <v>2232</v>
      </c>
      <c r="B3867" t="s">
        <v>2233</v>
      </c>
      <c r="C3867" t="s">
        <v>1719</v>
      </c>
      <c r="D3867" t="s">
        <v>14885</v>
      </c>
      <c r="F3867" t="s">
        <v>12991</v>
      </c>
      <c r="G3867" t="s">
        <v>14684</v>
      </c>
      <c r="H3867" t="s">
        <v>15506</v>
      </c>
      <c r="I3867" s="36">
        <v>2</v>
      </c>
      <c r="J3867" s="37">
        <v>1</v>
      </c>
      <c r="K3867" s="37">
        <f t="shared" si="123"/>
        <v>2</v>
      </c>
      <c r="L3867" s="38">
        <f t="shared" si="122"/>
        <v>8.3163538127239324E-10</v>
      </c>
    </row>
    <row r="3868" spans="1:12" x14ac:dyDescent="0.25">
      <c r="A3868" t="s">
        <v>2260</v>
      </c>
      <c r="B3868" t="s">
        <v>2261</v>
      </c>
      <c r="C3868" t="s">
        <v>1719</v>
      </c>
      <c r="D3868" t="s">
        <v>14885</v>
      </c>
      <c r="F3868" t="s">
        <v>12991</v>
      </c>
      <c r="G3868" t="s">
        <v>14684</v>
      </c>
      <c r="H3868" t="s">
        <v>15506</v>
      </c>
      <c r="I3868" s="36">
        <v>2</v>
      </c>
      <c r="J3868" s="37">
        <v>1</v>
      </c>
      <c r="K3868" s="37">
        <f t="shared" si="123"/>
        <v>2</v>
      </c>
      <c r="L3868" s="38">
        <f t="shared" si="122"/>
        <v>8.3163538127239324E-10</v>
      </c>
    </row>
    <row r="3869" spans="1:12" x14ac:dyDescent="0.25">
      <c r="A3869" s="155" t="s">
        <v>2272</v>
      </c>
      <c r="B3869" s="155" t="s">
        <v>2273</v>
      </c>
      <c r="C3869" s="155" t="s">
        <v>15445</v>
      </c>
      <c r="D3869" s="155" t="s">
        <v>14885</v>
      </c>
      <c r="E3869" s="155"/>
      <c r="F3869" s="155" t="s">
        <v>12551</v>
      </c>
      <c r="G3869" s="155" t="s">
        <v>14681</v>
      </c>
      <c r="H3869" s="155" t="s">
        <v>1286</v>
      </c>
      <c r="I3869" s="156">
        <v>2</v>
      </c>
      <c r="J3869" s="157">
        <v>1</v>
      </c>
      <c r="K3869" s="157">
        <f t="shared" si="123"/>
        <v>2</v>
      </c>
      <c r="L3869" s="173">
        <f t="shared" si="122"/>
        <v>8.3163538127239324E-10</v>
      </c>
    </row>
    <row r="3870" spans="1:12" x14ac:dyDescent="0.25">
      <c r="A3870" s="155" t="s">
        <v>2276</v>
      </c>
      <c r="B3870" s="155" t="s">
        <v>2277</v>
      </c>
      <c r="C3870" s="155" t="s">
        <v>15445</v>
      </c>
      <c r="D3870" s="155" t="s">
        <v>14966</v>
      </c>
      <c r="E3870" s="155"/>
      <c r="F3870" s="155" t="s">
        <v>12551</v>
      </c>
      <c r="G3870" s="155" t="s">
        <v>14681</v>
      </c>
      <c r="H3870" s="155" t="s">
        <v>1286</v>
      </c>
      <c r="I3870" s="156">
        <v>2</v>
      </c>
      <c r="J3870" s="157">
        <v>1</v>
      </c>
      <c r="K3870" s="157">
        <f t="shared" si="123"/>
        <v>2</v>
      </c>
      <c r="L3870" s="173">
        <f t="shared" si="122"/>
        <v>8.3163538127239324E-10</v>
      </c>
    </row>
    <row r="3871" spans="1:12" x14ac:dyDescent="0.25">
      <c r="A3871" s="155" t="s">
        <v>2282</v>
      </c>
      <c r="B3871" s="155" t="s">
        <v>2283</v>
      </c>
      <c r="C3871" s="155" t="s">
        <v>15445</v>
      </c>
      <c r="D3871" s="155" t="s">
        <v>14966</v>
      </c>
      <c r="E3871" s="155"/>
      <c r="F3871" s="155" t="s">
        <v>12551</v>
      </c>
      <c r="G3871" s="155" t="s">
        <v>14681</v>
      </c>
      <c r="H3871" s="155" t="s">
        <v>1286</v>
      </c>
      <c r="I3871" s="156">
        <v>2</v>
      </c>
      <c r="J3871" s="157">
        <v>1</v>
      </c>
      <c r="K3871" s="157">
        <f t="shared" si="123"/>
        <v>2</v>
      </c>
      <c r="L3871" s="173">
        <f t="shared" si="122"/>
        <v>8.3163538127239324E-10</v>
      </c>
    </row>
    <row r="3872" spans="1:12" x14ac:dyDescent="0.25">
      <c r="A3872" t="s">
        <v>2399</v>
      </c>
      <c r="B3872" t="s">
        <v>2400</v>
      </c>
      <c r="C3872" t="s">
        <v>1954</v>
      </c>
      <c r="D3872" t="s">
        <v>15007</v>
      </c>
      <c r="F3872" t="s">
        <v>12636</v>
      </c>
      <c r="G3872" t="s">
        <v>14692</v>
      </c>
      <c r="H3872" t="s">
        <v>7278</v>
      </c>
      <c r="I3872" s="14">
        <v>2</v>
      </c>
      <c r="J3872" s="23">
        <v>1</v>
      </c>
      <c r="K3872" s="23">
        <f t="shared" si="123"/>
        <v>2</v>
      </c>
      <c r="L3872" s="20">
        <f t="shared" si="122"/>
        <v>8.3163538127239324E-10</v>
      </c>
    </row>
    <row r="3873" spans="1:12" x14ac:dyDescent="0.25">
      <c r="A3873" t="s">
        <v>2403</v>
      </c>
      <c r="B3873" t="s">
        <v>2404</v>
      </c>
      <c r="C3873" t="s">
        <v>1954</v>
      </c>
      <c r="D3873" t="s">
        <v>15007</v>
      </c>
      <c r="F3873" t="s">
        <v>12636</v>
      </c>
      <c r="G3873" t="s">
        <v>14692</v>
      </c>
      <c r="H3873" t="s">
        <v>7278</v>
      </c>
      <c r="I3873" s="14">
        <v>2</v>
      </c>
      <c r="J3873" s="23">
        <v>1</v>
      </c>
      <c r="K3873" s="23">
        <f t="shared" si="123"/>
        <v>2</v>
      </c>
      <c r="L3873" s="20">
        <f t="shared" si="122"/>
        <v>8.3163538127239324E-10</v>
      </c>
    </row>
    <row r="3874" spans="1:12" x14ac:dyDescent="0.25">
      <c r="A3874" t="s">
        <v>2407</v>
      </c>
      <c r="B3874" t="s">
        <v>2408</v>
      </c>
      <c r="C3874" t="s">
        <v>1954</v>
      </c>
      <c r="D3874" t="s">
        <v>15007</v>
      </c>
      <c r="F3874" t="s">
        <v>12636</v>
      </c>
      <c r="G3874" t="s">
        <v>14692</v>
      </c>
      <c r="H3874" t="s">
        <v>7278</v>
      </c>
      <c r="I3874" s="14">
        <v>2</v>
      </c>
      <c r="J3874" s="23">
        <v>1</v>
      </c>
      <c r="K3874" s="23">
        <f t="shared" si="123"/>
        <v>2</v>
      </c>
      <c r="L3874" s="20">
        <f t="shared" si="122"/>
        <v>8.3163538127239324E-10</v>
      </c>
    </row>
    <row r="3875" spans="1:12" x14ac:dyDescent="0.25">
      <c r="A3875" t="s">
        <v>2423</v>
      </c>
      <c r="B3875" t="s">
        <v>2424</v>
      </c>
      <c r="C3875" t="s">
        <v>1954</v>
      </c>
      <c r="D3875" t="s">
        <v>15007</v>
      </c>
      <c r="F3875" t="s">
        <v>12636</v>
      </c>
      <c r="G3875" t="s">
        <v>14692</v>
      </c>
      <c r="H3875" t="s">
        <v>7278</v>
      </c>
      <c r="I3875" s="14">
        <v>2</v>
      </c>
      <c r="J3875" s="23">
        <v>1</v>
      </c>
      <c r="K3875" s="23">
        <f t="shared" si="123"/>
        <v>2</v>
      </c>
      <c r="L3875" s="20">
        <f t="shared" si="122"/>
        <v>8.3163538127239324E-10</v>
      </c>
    </row>
    <row r="3876" spans="1:12" x14ac:dyDescent="0.25">
      <c r="A3876" t="s">
        <v>2427</v>
      </c>
      <c r="B3876" t="s">
        <v>2428</v>
      </c>
      <c r="C3876" t="s">
        <v>1719</v>
      </c>
      <c r="D3876" t="s">
        <v>14885</v>
      </c>
      <c r="F3876" t="s">
        <v>12636</v>
      </c>
      <c r="G3876" t="s">
        <v>14692</v>
      </c>
      <c r="H3876" t="s">
        <v>7278</v>
      </c>
      <c r="I3876" s="14">
        <v>2</v>
      </c>
      <c r="J3876" s="23">
        <v>1</v>
      </c>
      <c r="K3876" s="23">
        <f t="shared" si="123"/>
        <v>2</v>
      </c>
      <c r="L3876" s="20">
        <f t="shared" si="122"/>
        <v>8.3163538127239324E-10</v>
      </c>
    </row>
    <row r="3877" spans="1:12" x14ac:dyDescent="0.25">
      <c r="A3877" t="s">
        <v>2524</v>
      </c>
      <c r="B3877" t="s">
        <v>2525</v>
      </c>
      <c r="C3877" t="s">
        <v>1719</v>
      </c>
      <c r="D3877" t="s">
        <v>14885</v>
      </c>
      <c r="F3877" t="s">
        <v>12875</v>
      </c>
      <c r="G3877" t="s">
        <v>14671</v>
      </c>
      <c r="H3877" t="s">
        <v>7278</v>
      </c>
      <c r="I3877" s="14">
        <v>2</v>
      </c>
      <c r="J3877" s="23">
        <v>1</v>
      </c>
      <c r="K3877" s="23">
        <f t="shared" si="123"/>
        <v>2</v>
      </c>
      <c r="L3877" s="20">
        <f t="shared" si="122"/>
        <v>8.3163538127239324E-10</v>
      </c>
    </row>
    <row r="3878" spans="1:12" x14ac:dyDescent="0.25">
      <c r="A3878" t="s">
        <v>2544</v>
      </c>
      <c r="B3878" t="s">
        <v>2545</v>
      </c>
      <c r="C3878" t="s">
        <v>1725</v>
      </c>
      <c r="D3878" t="s">
        <v>14896</v>
      </c>
      <c r="F3878" t="s">
        <v>12875</v>
      </c>
      <c r="G3878" t="s">
        <v>14671</v>
      </c>
      <c r="H3878" t="s">
        <v>7278</v>
      </c>
      <c r="I3878" s="14">
        <v>2</v>
      </c>
      <c r="J3878" s="23">
        <v>1</v>
      </c>
      <c r="K3878" s="23">
        <f t="shared" si="123"/>
        <v>2</v>
      </c>
      <c r="L3878" s="20">
        <f t="shared" si="122"/>
        <v>8.3163538127239324E-10</v>
      </c>
    </row>
    <row r="3879" spans="1:12" x14ac:dyDescent="0.25">
      <c r="A3879" t="s">
        <v>2566</v>
      </c>
      <c r="B3879" t="s">
        <v>2567</v>
      </c>
      <c r="C3879" t="s">
        <v>1725</v>
      </c>
      <c r="D3879" t="s">
        <v>14896</v>
      </c>
      <c r="F3879" t="s">
        <v>12875</v>
      </c>
      <c r="G3879" t="s">
        <v>14671</v>
      </c>
      <c r="H3879" t="s">
        <v>7278</v>
      </c>
      <c r="I3879" s="14">
        <v>2</v>
      </c>
      <c r="J3879" s="23">
        <v>1</v>
      </c>
      <c r="K3879" s="23">
        <f t="shared" si="123"/>
        <v>2</v>
      </c>
      <c r="L3879" s="20">
        <f t="shared" si="122"/>
        <v>8.3163538127239324E-10</v>
      </c>
    </row>
    <row r="3880" spans="1:12" x14ac:dyDescent="0.25">
      <c r="A3880" t="s">
        <v>2572</v>
      </c>
      <c r="B3880" t="s">
        <v>2573</v>
      </c>
      <c r="C3880" t="s">
        <v>1859</v>
      </c>
      <c r="D3880" t="s">
        <v>14882</v>
      </c>
      <c r="F3880" t="s">
        <v>12875</v>
      </c>
      <c r="G3880" t="s">
        <v>14671</v>
      </c>
      <c r="H3880" t="s">
        <v>7278</v>
      </c>
      <c r="I3880" s="14">
        <v>2</v>
      </c>
      <c r="J3880" s="23">
        <v>1</v>
      </c>
      <c r="K3880" s="23">
        <f t="shared" si="123"/>
        <v>2</v>
      </c>
      <c r="L3880" s="20">
        <f t="shared" si="122"/>
        <v>8.3163538127239324E-10</v>
      </c>
    </row>
    <row r="3881" spans="1:12" x14ac:dyDescent="0.25">
      <c r="A3881" t="s">
        <v>2584</v>
      </c>
      <c r="B3881" t="s">
        <v>2585</v>
      </c>
      <c r="C3881" t="s">
        <v>2509</v>
      </c>
      <c r="D3881" t="s">
        <v>14939</v>
      </c>
      <c r="F3881" t="s">
        <v>12875</v>
      </c>
      <c r="G3881" t="s">
        <v>14671</v>
      </c>
      <c r="H3881" t="s">
        <v>7278</v>
      </c>
      <c r="I3881" s="14">
        <v>2</v>
      </c>
      <c r="J3881" s="23">
        <v>1</v>
      </c>
      <c r="K3881" s="23">
        <f t="shared" si="123"/>
        <v>2</v>
      </c>
      <c r="L3881" s="20">
        <f t="shared" si="122"/>
        <v>8.3163538127239324E-10</v>
      </c>
    </row>
    <row r="3882" spans="1:12" x14ac:dyDescent="0.25">
      <c r="A3882" t="s">
        <v>2592</v>
      </c>
      <c r="B3882" t="s">
        <v>2591</v>
      </c>
      <c r="C3882" t="s">
        <v>2509</v>
      </c>
      <c r="D3882" t="s">
        <v>14939</v>
      </c>
      <c r="F3882" t="s">
        <v>12875</v>
      </c>
      <c r="G3882" t="s">
        <v>14671</v>
      </c>
      <c r="H3882" t="s">
        <v>7278</v>
      </c>
      <c r="I3882" s="14">
        <v>2</v>
      </c>
      <c r="J3882" s="23">
        <v>1</v>
      </c>
      <c r="K3882" s="23">
        <f t="shared" si="123"/>
        <v>2</v>
      </c>
      <c r="L3882" s="20">
        <f t="shared" si="122"/>
        <v>8.3163538127239324E-10</v>
      </c>
    </row>
    <row r="3883" spans="1:12" x14ac:dyDescent="0.25">
      <c r="A3883" t="s">
        <v>2595</v>
      </c>
      <c r="B3883" t="s">
        <v>2596</v>
      </c>
      <c r="C3883" t="s">
        <v>1719</v>
      </c>
      <c r="D3883" t="s">
        <v>14885</v>
      </c>
      <c r="F3883" t="s">
        <v>12875</v>
      </c>
      <c r="G3883" t="s">
        <v>14671</v>
      </c>
      <c r="H3883" t="s">
        <v>7278</v>
      </c>
      <c r="I3883" s="14">
        <v>2</v>
      </c>
      <c r="J3883" s="23">
        <v>1</v>
      </c>
      <c r="K3883" s="23">
        <f t="shared" si="123"/>
        <v>2</v>
      </c>
      <c r="L3883" s="20">
        <f t="shared" si="122"/>
        <v>8.3163538127239324E-10</v>
      </c>
    </row>
    <row r="3884" spans="1:12" x14ac:dyDescent="0.25">
      <c r="A3884" t="s">
        <v>2597</v>
      </c>
      <c r="B3884" t="s">
        <v>2598</v>
      </c>
      <c r="C3884" t="s">
        <v>1719</v>
      </c>
      <c r="D3884" t="s">
        <v>14885</v>
      </c>
      <c r="F3884" t="s">
        <v>12875</v>
      </c>
      <c r="G3884" t="s">
        <v>14671</v>
      </c>
      <c r="H3884" t="s">
        <v>7278</v>
      </c>
      <c r="I3884" s="14">
        <v>2</v>
      </c>
      <c r="J3884" s="23">
        <v>1</v>
      </c>
      <c r="K3884" s="23">
        <f t="shared" si="123"/>
        <v>2</v>
      </c>
      <c r="L3884" s="20">
        <f t="shared" si="122"/>
        <v>8.3163538127239324E-10</v>
      </c>
    </row>
    <row r="3885" spans="1:12" x14ac:dyDescent="0.25">
      <c r="A3885" t="s">
        <v>2599</v>
      </c>
      <c r="B3885" t="s">
        <v>2600</v>
      </c>
      <c r="C3885" t="s">
        <v>2094</v>
      </c>
      <c r="D3885" t="s">
        <v>14910</v>
      </c>
      <c r="F3885" t="s">
        <v>12875</v>
      </c>
      <c r="G3885" t="s">
        <v>14671</v>
      </c>
      <c r="H3885" t="s">
        <v>7278</v>
      </c>
      <c r="I3885" s="14">
        <v>2</v>
      </c>
      <c r="J3885" s="23">
        <v>1</v>
      </c>
      <c r="K3885" s="23">
        <f t="shared" si="123"/>
        <v>2</v>
      </c>
      <c r="L3885" s="20">
        <f t="shared" si="122"/>
        <v>8.3163538127239324E-10</v>
      </c>
    </row>
    <row r="3886" spans="1:12" x14ac:dyDescent="0.25">
      <c r="A3886" t="s">
        <v>2601</v>
      </c>
      <c r="B3886" t="s">
        <v>2602</v>
      </c>
      <c r="C3886" t="s">
        <v>1922</v>
      </c>
      <c r="D3886" t="s">
        <v>14649</v>
      </c>
      <c r="F3886" t="s">
        <v>12875</v>
      </c>
      <c r="G3886" t="s">
        <v>14671</v>
      </c>
      <c r="H3886" t="s">
        <v>7278</v>
      </c>
      <c r="I3886" s="14">
        <v>2</v>
      </c>
      <c r="J3886" s="23">
        <v>1</v>
      </c>
      <c r="K3886" s="23">
        <f t="shared" si="123"/>
        <v>2</v>
      </c>
      <c r="L3886" s="20">
        <f t="shared" si="122"/>
        <v>8.3163538127239324E-10</v>
      </c>
    </row>
    <row r="3887" spans="1:12" x14ac:dyDescent="0.25">
      <c r="A3887" t="s">
        <v>2605</v>
      </c>
      <c r="B3887" t="s">
        <v>2606</v>
      </c>
      <c r="C3887" t="s">
        <v>1922</v>
      </c>
      <c r="D3887" t="s">
        <v>14649</v>
      </c>
      <c r="F3887" t="s">
        <v>12875</v>
      </c>
      <c r="G3887" t="s">
        <v>14671</v>
      </c>
      <c r="H3887" t="s">
        <v>7278</v>
      </c>
      <c r="I3887" s="14">
        <v>2</v>
      </c>
      <c r="J3887" s="23">
        <v>1</v>
      </c>
      <c r="K3887" s="23">
        <f t="shared" si="123"/>
        <v>2</v>
      </c>
      <c r="L3887" s="20">
        <f t="shared" si="122"/>
        <v>8.3163538127239324E-10</v>
      </c>
    </row>
    <row r="3888" spans="1:12" x14ac:dyDescent="0.25">
      <c r="A3888" t="s">
        <v>2764</v>
      </c>
      <c r="B3888" t="s">
        <v>2765</v>
      </c>
      <c r="C3888" t="s">
        <v>1891</v>
      </c>
      <c r="D3888" t="s">
        <v>14946</v>
      </c>
      <c r="F3888" t="s">
        <v>14901</v>
      </c>
      <c r="G3888" t="s">
        <v>14672</v>
      </c>
      <c r="H3888" t="s">
        <v>14714</v>
      </c>
      <c r="I3888" s="14">
        <v>2</v>
      </c>
      <c r="J3888" s="23">
        <v>1</v>
      </c>
      <c r="K3888" s="23">
        <f t="shared" si="123"/>
        <v>2</v>
      </c>
      <c r="L3888" s="20">
        <f t="shared" si="122"/>
        <v>8.3163538127239324E-10</v>
      </c>
    </row>
    <row r="3889" spans="1:12" x14ac:dyDescent="0.25">
      <c r="A3889" t="s">
        <v>2773</v>
      </c>
      <c r="B3889" t="s">
        <v>2774</v>
      </c>
      <c r="C3889" t="s">
        <v>1719</v>
      </c>
      <c r="D3889" t="s">
        <v>14885</v>
      </c>
      <c r="F3889" t="s">
        <v>14901</v>
      </c>
      <c r="G3889" t="s">
        <v>14672</v>
      </c>
      <c r="H3889" t="s">
        <v>14714</v>
      </c>
      <c r="I3889" s="14">
        <v>2</v>
      </c>
      <c r="J3889" s="23">
        <v>1</v>
      </c>
      <c r="K3889" s="23">
        <f t="shared" si="123"/>
        <v>2</v>
      </c>
      <c r="L3889" s="20">
        <f t="shared" si="122"/>
        <v>8.3163538127239324E-10</v>
      </c>
    </row>
    <row r="3890" spans="1:12" x14ac:dyDescent="0.25">
      <c r="A3890" t="s">
        <v>2777</v>
      </c>
      <c r="B3890" t="s">
        <v>2778</v>
      </c>
      <c r="C3890" t="s">
        <v>1719</v>
      </c>
      <c r="D3890" t="s">
        <v>14885</v>
      </c>
      <c r="F3890" t="s">
        <v>14901</v>
      </c>
      <c r="G3890" t="s">
        <v>14672</v>
      </c>
      <c r="H3890" t="s">
        <v>14714</v>
      </c>
      <c r="I3890" s="14">
        <v>2</v>
      </c>
      <c r="J3890" s="23">
        <v>1</v>
      </c>
      <c r="K3890" s="23">
        <f t="shared" si="123"/>
        <v>2</v>
      </c>
      <c r="L3890" s="20">
        <f t="shared" si="122"/>
        <v>8.3163538127239324E-10</v>
      </c>
    </row>
    <row r="3891" spans="1:12" x14ac:dyDescent="0.25">
      <c r="A3891" t="s">
        <v>2787</v>
      </c>
      <c r="B3891" t="s">
        <v>2788</v>
      </c>
      <c r="C3891" t="s">
        <v>1891</v>
      </c>
      <c r="D3891" t="s">
        <v>14946</v>
      </c>
      <c r="F3891" t="s">
        <v>14901</v>
      </c>
      <c r="G3891" t="s">
        <v>14672</v>
      </c>
      <c r="H3891" t="s">
        <v>14714</v>
      </c>
      <c r="I3891" s="14">
        <v>2</v>
      </c>
      <c r="J3891" s="23">
        <v>1</v>
      </c>
      <c r="K3891" s="23">
        <f t="shared" si="123"/>
        <v>2</v>
      </c>
      <c r="L3891" s="20">
        <f t="shared" si="122"/>
        <v>8.3163538127239324E-10</v>
      </c>
    </row>
    <row r="3892" spans="1:12" x14ac:dyDescent="0.25">
      <c r="A3892" t="s">
        <v>2789</v>
      </c>
      <c r="B3892" t="s">
        <v>2790</v>
      </c>
      <c r="C3892" t="s">
        <v>1719</v>
      </c>
      <c r="D3892" t="s">
        <v>14885</v>
      </c>
      <c r="F3892" t="s">
        <v>14901</v>
      </c>
      <c r="G3892" t="s">
        <v>14672</v>
      </c>
      <c r="H3892" t="s">
        <v>14714</v>
      </c>
      <c r="I3892" s="14">
        <v>2</v>
      </c>
      <c r="J3892" s="23">
        <v>1</v>
      </c>
      <c r="K3892" s="23">
        <f t="shared" si="123"/>
        <v>2</v>
      </c>
      <c r="L3892" s="20">
        <f t="shared" si="122"/>
        <v>8.3163538127239324E-10</v>
      </c>
    </row>
    <row r="3893" spans="1:12" x14ac:dyDescent="0.25">
      <c r="A3893" t="s">
        <v>2791</v>
      </c>
      <c r="B3893" t="s">
        <v>2792</v>
      </c>
      <c r="C3893" t="s">
        <v>1891</v>
      </c>
      <c r="D3893" t="s">
        <v>14946</v>
      </c>
      <c r="F3893" t="s">
        <v>14901</v>
      </c>
      <c r="G3893" t="s">
        <v>14672</v>
      </c>
      <c r="H3893" t="s">
        <v>14714</v>
      </c>
      <c r="I3893" s="14">
        <v>2</v>
      </c>
      <c r="J3893" s="23">
        <v>1</v>
      </c>
      <c r="K3893" s="23">
        <f t="shared" si="123"/>
        <v>2</v>
      </c>
      <c r="L3893" s="20">
        <f t="shared" si="122"/>
        <v>8.3163538127239324E-10</v>
      </c>
    </row>
    <row r="3894" spans="1:12" x14ac:dyDescent="0.25">
      <c r="A3894" t="s">
        <v>2795</v>
      </c>
      <c r="B3894" t="s">
        <v>2796</v>
      </c>
      <c r="C3894" t="s">
        <v>1719</v>
      </c>
      <c r="D3894" t="s">
        <v>14885</v>
      </c>
      <c r="F3894" t="s">
        <v>14901</v>
      </c>
      <c r="G3894" t="s">
        <v>14672</v>
      </c>
      <c r="H3894" t="s">
        <v>14714</v>
      </c>
      <c r="I3894" s="14">
        <v>2</v>
      </c>
      <c r="J3894" s="23">
        <v>1</v>
      </c>
      <c r="K3894" s="23">
        <f t="shared" si="123"/>
        <v>2</v>
      </c>
      <c r="L3894" s="20">
        <f t="shared" si="122"/>
        <v>8.3163538127239324E-10</v>
      </c>
    </row>
    <row r="3895" spans="1:12" x14ac:dyDescent="0.25">
      <c r="A3895" t="s">
        <v>2827</v>
      </c>
      <c r="B3895" t="s">
        <v>2828</v>
      </c>
      <c r="C3895" t="s">
        <v>1891</v>
      </c>
      <c r="D3895" t="s">
        <v>14946</v>
      </c>
      <c r="F3895" t="s">
        <v>14901</v>
      </c>
      <c r="G3895" t="s">
        <v>14672</v>
      </c>
      <c r="H3895" t="s">
        <v>14714</v>
      </c>
      <c r="I3895" s="14">
        <v>2</v>
      </c>
      <c r="J3895" s="23">
        <v>1</v>
      </c>
      <c r="K3895" s="23">
        <f t="shared" si="123"/>
        <v>2</v>
      </c>
      <c r="L3895" s="20">
        <f t="shared" si="122"/>
        <v>8.3163538127239324E-10</v>
      </c>
    </row>
    <row r="3896" spans="1:12" x14ac:dyDescent="0.25">
      <c r="A3896" t="s">
        <v>2829</v>
      </c>
      <c r="B3896" t="s">
        <v>2830</v>
      </c>
      <c r="C3896" t="s">
        <v>1891</v>
      </c>
      <c r="D3896" t="s">
        <v>14946</v>
      </c>
      <c r="F3896" t="s">
        <v>14901</v>
      </c>
      <c r="G3896" t="s">
        <v>14672</v>
      </c>
      <c r="H3896" t="s">
        <v>14714</v>
      </c>
      <c r="I3896" s="14">
        <v>2</v>
      </c>
      <c r="J3896" s="23">
        <v>1</v>
      </c>
      <c r="K3896" s="23">
        <f t="shared" si="123"/>
        <v>2</v>
      </c>
      <c r="L3896" s="20">
        <f t="shared" si="122"/>
        <v>8.3163538127239324E-10</v>
      </c>
    </row>
    <row r="3897" spans="1:12" x14ac:dyDescent="0.25">
      <c r="A3897" s="155" t="s">
        <v>2865</v>
      </c>
      <c r="B3897" s="155" t="s">
        <v>2866</v>
      </c>
      <c r="C3897" s="155" t="s">
        <v>15445</v>
      </c>
      <c r="D3897" s="155" t="s">
        <v>14910</v>
      </c>
      <c r="E3897" s="155"/>
      <c r="F3897" s="155" t="s">
        <v>12489</v>
      </c>
      <c r="G3897" s="155" t="s">
        <v>14667</v>
      </c>
      <c r="H3897" s="155" t="s">
        <v>1286</v>
      </c>
      <c r="I3897" s="156">
        <v>2</v>
      </c>
      <c r="J3897" s="157">
        <v>1</v>
      </c>
      <c r="K3897" s="157">
        <f t="shared" si="123"/>
        <v>2</v>
      </c>
      <c r="L3897" s="158">
        <f t="shared" si="122"/>
        <v>8.3163538127239324E-10</v>
      </c>
    </row>
    <row r="3898" spans="1:12" x14ac:dyDescent="0.25">
      <c r="A3898" s="155" t="s">
        <v>3021</v>
      </c>
      <c r="B3898" s="155" t="s">
        <v>3022</v>
      </c>
      <c r="C3898" s="155" t="s">
        <v>15445</v>
      </c>
      <c r="D3898" s="155" t="s">
        <v>14885</v>
      </c>
      <c r="E3898" s="155"/>
      <c r="F3898" s="155" t="s">
        <v>13152</v>
      </c>
      <c r="G3898" s="155" t="s">
        <v>14687</v>
      </c>
      <c r="H3898" s="155" t="s">
        <v>1286</v>
      </c>
      <c r="I3898" s="156">
        <v>2</v>
      </c>
      <c r="J3898" s="157">
        <v>1</v>
      </c>
      <c r="K3898" s="157">
        <f t="shared" si="123"/>
        <v>2</v>
      </c>
      <c r="L3898" s="158">
        <f t="shared" si="122"/>
        <v>8.3163538127239324E-10</v>
      </c>
    </row>
    <row r="3899" spans="1:12" x14ac:dyDescent="0.25">
      <c r="A3899" t="s">
        <v>3077</v>
      </c>
      <c r="B3899" t="s">
        <v>3078</v>
      </c>
      <c r="C3899" t="s">
        <v>1970</v>
      </c>
      <c r="D3899" t="s">
        <v>14902</v>
      </c>
      <c r="F3899" t="s">
        <v>13079</v>
      </c>
      <c r="G3899" t="s">
        <v>14665</v>
      </c>
      <c r="H3899" t="s">
        <v>7195</v>
      </c>
      <c r="I3899" s="14">
        <v>2</v>
      </c>
      <c r="J3899" s="23">
        <v>1</v>
      </c>
      <c r="K3899" s="23">
        <f t="shared" si="123"/>
        <v>2</v>
      </c>
      <c r="L3899" s="20">
        <f t="shared" si="122"/>
        <v>8.3163538127239324E-10</v>
      </c>
    </row>
    <row r="3900" spans="1:12" x14ac:dyDescent="0.25">
      <c r="A3900" t="s">
        <v>3087</v>
      </c>
      <c r="B3900" t="s">
        <v>3088</v>
      </c>
      <c r="C3900" t="s">
        <v>1970</v>
      </c>
      <c r="D3900" t="s">
        <v>14902</v>
      </c>
      <c r="F3900" t="s">
        <v>13079</v>
      </c>
      <c r="G3900" t="s">
        <v>14665</v>
      </c>
      <c r="H3900" t="s">
        <v>7195</v>
      </c>
      <c r="I3900" s="14">
        <v>2</v>
      </c>
      <c r="J3900" s="23">
        <v>1</v>
      </c>
      <c r="K3900" s="23">
        <f t="shared" si="123"/>
        <v>2</v>
      </c>
      <c r="L3900" s="20">
        <f t="shared" si="122"/>
        <v>8.3163538127239324E-10</v>
      </c>
    </row>
    <row r="3901" spans="1:12" x14ac:dyDescent="0.25">
      <c r="A3901" t="s">
        <v>3117</v>
      </c>
      <c r="B3901" t="s">
        <v>3118</v>
      </c>
      <c r="C3901" t="s">
        <v>1970</v>
      </c>
      <c r="D3901" t="s">
        <v>14902</v>
      </c>
      <c r="F3901" t="s">
        <v>13079</v>
      </c>
      <c r="G3901" t="s">
        <v>14665</v>
      </c>
      <c r="H3901" t="s">
        <v>7195</v>
      </c>
      <c r="I3901" s="14">
        <v>2</v>
      </c>
      <c r="J3901" s="23">
        <v>1</v>
      </c>
      <c r="K3901" s="23">
        <f t="shared" si="123"/>
        <v>2</v>
      </c>
      <c r="L3901" s="20">
        <f t="shared" si="122"/>
        <v>8.3163538127239324E-10</v>
      </c>
    </row>
    <row r="3902" spans="1:12" x14ac:dyDescent="0.25">
      <c r="A3902" t="s">
        <v>3125</v>
      </c>
      <c r="B3902" t="s">
        <v>3126</v>
      </c>
      <c r="C3902" t="s">
        <v>1719</v>
      </c>
      <c r="D3902" t="s">
        <v>14885</v>
      </c>
      <c r="F3902" t="s">
        <v>13079</v>
      </c>
      <c r="G3902" t="s">
        <v>14665</v>
      </c>
      <c r="H3902" t="s">
        <v>7195</v>
      </c>
      <c r="I3902" s="14">
        <v>2</v>
      </c>
      <c r="J3902" s="23">
        <v>1</v>
      </c>
      <c r="K3902" s="23">
        <f t="shared" si="123"/>
        <v>2</v>
      </c>
      <c r="L3902" s="20">
        <f t="shared" si="122"/>
        <v>8.3163538127239324E-10</v>
      </c>
    </row>
    <row r="3903" spans="1:12" x14ac:dyDescent="0.25">
      <c r="A3903" t="s">
        <v>3127</v>
      </c>
      <c r="B3903" t="s">
        <v>3128</v>
      </c>
      <c r="C3903" t="s">
        <v>1970</v>
      </c>
      <c r="D3903" t="s">
        <v>14902</v>
      </c>
      <c r="F3903" t="s">
        <v>13079</v>
      </c>
      <c r="G3903" t="s">
        <v>14665</v>
      </c>
      <c r="H3903" t="s">
        <v>7195</v>
      </c>
      <c r="I3903" s="14">
        <v>2</v>
      </c>
      <c r="J3903" s="23">
        <v>1</v>
      </c>
      <c r="K3903" s="23">
        <f t="shared" si="123"/>
        <v>2</v>
      </c>
      <c r="L3903" s="20">
        <f t="shared" si="122"/>
        <v>8.3163538127239324E-10</v>
      </c>
    </row>
    <row r="3904" spans="1:12" x14ac:dyDescent="0.25">
      <c r="A3904" t="s">
        <v>3370</v>
      </c>
      <c r="B3904" t="s">
        <v>3371</v>
      </c>
      <c r="C3904" t="s">
        <v>1719</v>
      </c>
      <c r="D3904" t="s">
        <v>14885</v>
      </c>
      <c r="F3904" t="s">
        <v>12504</v>
      </c>
      <c r="G3904" t="s">
        <v>14699</v>
      </c>
      <c r="H3904" t="s">
        <v>14697</v>
      </c>
      <c r="I3904" s="14">
        <v>2</v>
      </c>
      <c r="J3904" s="23">
        <v>1</v>
      </c>
      <c r="K3904" s="23">
        <f t="shared" si="123"/>
        <v>2</v>
      </c>
      <c r="L3904" s="20">
        <f t="shared" si="122"/>
        <v>8.3163538127239324E-10</v>
      </c>
    </row>
    <row r="3905" spans="1:12" x14ac:dyDescent="0.25">
      <c r="A3905" t="s">
        <v>3374</v>
      </c>
      <c r="B3905" t="s">
        <v>3375</v>
      </c>
      <c r="C3905" t="s">
        <v>1719</v>
      </c>
      <c r="D3905" t="s">
        <v>14885</v>
      </c>
      <c r="F3905" t="s">
        <v>12504</v>
      </c>
      <c r="G3905" t="s">
        <v>14699</v>
      </c>
      <c r="H3905" t="s">
        <v>14697</v>
      </c>
      <c r="I3905" s="14">
        <v>2</v>
      </c>
      <c r="J3905" s="23">
        <v>1</v>
      </c>
      <c r="K3905" s="23">
        <f t="shared" si="123"/>
        <v>2</v>
      </c>
      <c r="L3905" s="20">
        <f t="shared" si="122"/>
        <v>8.3163538127239324E-10</v>
      </c>
    </row>
    <row r="3906" spans="1:12" x14ac:dyDescent="0.25">
      <c r="A3906" t="s">
        <v>3376</v>
      </c>
      <c r="B3906" t="s">
        <v>3377</v>
      </c>
      <c r="C3906" t="s">
        <v>1922</v>
      </c>
      <c r="D3906" t="s">
        <v>14649</v>
      </c>
      <c r="F3906" t="s">
        <v>12504</v>
      </c>
      <c r="G3906" t="s">
        <v>14699</v>
      </c>
      <c r="H3906" t="s">
        <v>14697</v>
      </c>
      <c r="I3906" s="14">
        <v>2</v>
      </c>
      <c r="J3906" s="23">
        <v>1</v>
      </c>
      <c r="K3906" s="23">
        <f t="shared" si="123"/>
        <v>2</v>
      </c>
      <c r="L3906" s="20">
        <f t="shared" si="122"/>
        <v>8.3163538127239324E-10</v>
      </c>
    </row>
    <row r="3907" spans="1:12" s="28" customFormat="1" hidden="1" x14ac:dyDescent="0.25">
      <c r="A3907" s="28" t="s">
        <v>11508</v>
      </c>
      <c r="B3907" s="28" t="s">
        <v>11509</v>
      </c>
      <c r="C3907" s="28" t="s">
        <v>11377</v>
      </c>
      <c r="D3907" s="28" t="s">
        <v>14942</v>
      </c>
      <c r="G3907" s="28" t="str">
        <f>IFERROR(VLOOKUP(F3907,Maquinas!A:B,2,0),"")</f>
        <v/>
      </c>
      <c r="I3907" s="29">
        <v>2</v>
      </c>
      <c r="J3907" s="30">
        <v>1</v>
      </c>
      <c r="K3907" s="30">
        <f t="shared" si="123"/>
        <v>2</v>
      </c>
      <c r="L3907" s="31">
        <f t="shared" si="122"/>
        <v>8.3163538127239324E-10</v>
      </c>
    </row>
    <row r="3908" spans="1:12" x14ac:dyDescent="0.25">
      <c r="A3908" t="s">
        <v>1730</v>
      </c>
      <c r="B3908" t="s">
        <v>1731</v>
      </c>
      <c r="C3908" t="s">
        <v>1725</v>
      </c>
      <c r="D3908" t="s">
        <v>14896</v>
      </c>
      <c r="F3908" t="s">
        <v>12875</v>
      </c>
      <c r="G3908" t="s">
        <v>14671</v>
      </c>
      <c r="H3908" t="s">
        <v>7278</v>
      </c>
      <c r="I3908" s="14">
        <v>1</v>
      </c>
      <c r="J3908" s="23">
        <v>1</v>
      </c>
      <c r="K3908" s="23">
        <f t="shared" si="123"/>
        <v>1</v>
      </c>
      <c r="L3908" s="20">
        <f t="shared" si="122"/>
        <v>4.1581769063619662E-10</v>
      </c>
    </row>
    <row r="3909" spans="1:12" x14ac:dyDescent="0.25">
      <c r="A3909" t="s">
        <v>1742</v>
      </c>
      <c r="B3909" t="s">
        <v>1743</v>
      </c>
      <c r="C3909" t="s">
        <v>1725</v>
      </c>
      <c r="D3909" t="s">
        <v>14896</v>
      </c>
      <c r="F3909" t="s">
        <v>14901</v>
      </c>
      <c r="G3909" t="s">
        <v>14672</v>
      </c>
      <c r="H3909" t="s">
        <v>14714</v>
      </c>
      <c r="I3909" s="14">
        <v>1</v>
      </c>
      <c r="J3909" s="23">
        <v>1</v>
      </c>
      <c r="K3909" s="23">
        <f t="shared" si="123"/>
        <v>1</v>
      </c>
      <c r="L3909" s="20">
        <f t="shared" si="122"/>
        <v>4.1581769063619662E-10</v>
      </c>
    </row>
    <row r="3910" spans="1:12" x14ac:dyDescent="0.25">
      <c r="A3910" s="155" t="s">
        <v>1746</v>
      </c>
      <c r="B3910" s="155" t="s">
        <v>1747</v>
      </c>
      <c r="C3910" s="155" t="s">
        <v>15445</v>
      </c>
      <c r="D3910" s="155" t="s">
        <v>14885</v>
      </c>
      <c r="E3910" s="155"/>
      <c r="F3910" s="155" t="s">
        <v>12489</v>
      </c>
      <c r="G3910" s="155" t="s">
        <v>14667</v>
      </c>
      <c r="H3910" s="155" t="s">
        <v>1286</v>
      </c>
      <c r="I3910" s="156">
        <v>4</v>
      </c>
      <c r="J3910" s="157">
        <v>0.25</v>
      </c>
      <c r="K3910" s="157">
        <f t="shared" si="123"/>
        <v>1</v>
      </c>
      <c r="L3910" s="158">
        <f t="shared" si="122"/>
        <v>4.1581769063619662E-10</v>
      </c>
    </row>
    <row r="3911" spans="1:12" x14ac:dyDescent="0.25">
      <c r="A3911" s="155" t="s">
        <v>1771</v>
      </c>
      <c r="B3911" s="155" t="s">
        <v>1772</v>
      </c>
      <c r="C3911" s="155" t="s">
        <v>15445</v>
      </c>
      <c r="D3911" s="155" t="s">
        <v>14883</v>
      </c>
      <c r="E3911" s="155"/>
      <c r="F3911" s="155" t="s">
        <v>14935</v>
      </c>
      <c r="G3911" s="155" t="s">
        <v>14682</v>
      </c>
      <c r="H3911" s="155" t="s">
        <v>1286</v>
      </c>
      <c r="I3911" s="156">
        <v>1</v>
      </c>
      <c r="J3911" s="157">
        <v>1</v>
      </c>
      <c r="K3911" s="157">
        <f t="shared" si="123"/>
        <v>1</v>
      </c>
      <c r="L3911" s="158">
        <f t="shared" si="122"/>
        <v>4.1581769063619662E-10</v>
      </c>
    </row>
    <row r="3912" spans="1:12" x14ac:dyDescent="0.25">
      <c r="A3912" s="155" t="s">
        <v>1808</v>
      </c>
      <c r="B3912" s="155" t="s">
        <v>1809</v>
      </c>
      <c r="C3912" s="155" t="s">
        <v>15445</v>
      </c>
      <c r="D3912" s="155" t="s">
        <v>14885</v>
      </c>
      <c r="E3912" s="155"/>
      <c r="F3912" s="155" t="s">
        <v>12484</v>
      </c>
      <c r="G3912" s="155" t="s">
        <v>14678</v>
      </c>
      <c r="H3912" s="155" t="s">
        <v>1286</v>
      </c>
      <c r="I3912" s="156">
        <v>1</v>
      </c>
      <c r="J3912" s="157">
        <v>1</v>
      </c>
      <c r="K3912" s="157">
        <f t="shared" si="123"/>
        <v>1</v>
      </c>
      <c r="L3912" s="173">
        <f t="shared" si="122"/>
        <v>4.1581769063619662E-10</v>
      </c>
    </row>
    <row r="3913" spans="1:12" x14ac:dyDescent="0.25">
      <c r="A3913" t="s">
        <v>1835</v>
      </c>
      <c r="B3913" t="s">
        <v>1836</v>
      </c>
      <c r="C3913" t="s">
        <v>1719</v>
      </c>
      <c r="D3913" t="s">
        <v>14885</v>
      </c>
      <c r="F3913" t="s">
        <v>12864</v>
      </c>
      <c r="G3913" t="s">
        <v>14670</v>
      </c>
      <c r="H3913" t="s">
        <v>7154</v>
      </c>
      <c r="I3913" s="14">
        <v>1</v>
      </c>
      <c r="J3913" s="23">
        <v>1</v>
      </c>
      <c r="K3913" s="23">
        <f t="shared" si="123"/>
        <v>1</v>
      </c>
      <c r="L3913" s="20">
        <f t="shared" si="122"/>
        <v>4.1581769063619662E-10</v>
      </c>
    </row>
    <row r="3914" spans="1:12" x14ac:dyDescent="0.25">
      <c r="A3914" t="s">
        <v>1839</v>
      </c>
      <c r="B3914" t="s">
        <v>1840</v>
      </c>
      <c r="C3914" t="s">
        <v>1719</v>
      </c>
      <c r="D3914" t="s">
        <v>14885</v>
      </c>
      <c r="F3914" t="s">
        <v>12864</v>
      </c>
      <c r="G3914" t="s">
        <v>14670</v>
      </c>
      <c r="H3914" t="s">
        <v>7154</v>
      </c>
      <c r="I3914" s="14">
        <v>1</v>
      </c>
      <c r="J3914" s="23">
        <v>1</v>
      </c>
      <c r="K3914" s="23">
        <f t="shared" si="123"/>
        <v>1</v>
      </c>
      <c r="L3914" s="20">
        <f t="shared" si="122"/>
        <v>4.1581769063619662E-10</v>
      </c>
    </row>
    <row r="3915" spans="1:12" x14ac:dyDescent="0.25">
      <c r="A3915" t="s">
        <v>1845</v>
      </c>
      <c r="B3915" t="s">
        <v>1846</v>
      </c>
      <c r="C3915" t="s">
        <v>1725</v>
      </c>
      <c r="D3915" t="s">
        <v>14896</v>
      </c>
      <c r="F3915" t="s">
        <v>12864</v>
      </c>
      <c r="G3915" t="s">
        <v>14670</v>
      </c>
      <c r="H3915" t="s">
        <v>7154</v>
      </c>
      <c r="I3915" s="14">
        <v>1</v>
      </c>
      <c r="J3915" s="23">
        <v>1</v>
      </c>
      <c r="K3915" s="23">
        <f t="shared" si="123"/>
        <v>1</v>
      </c>
      <c r="L3915" s="20">
        <f t="shared" si="122"/>
        <v>4.1581769063619662E-10</v>
      </c>
    </row>
    <row r="3916" spans="1:12" x14ac:dyDescent="0.25">
      <c r="A3916" t="s">
        <v>1849</v>
      </c>
      <c r="B3916" t="s">
        <v>1850</v>
      </c>
      <c r="C3916" t="s">
        <v>1725</v>
      </c>
      <c r="D3916" t="s">
        <v>14896</v>
      </c>
      <c r="F3916" t="s">
        <v>12864</v>
      </c>
      <c r="G3916" t="s">
        <v>14670</v>
      </c>
      <c r="H3916" t="s">
        <v>7154</v>
      </c>
      <c r="I3916" s="14">
        <v>1</v>
      </c>
      <c r="J3916" s="23">
        <v>1</v>
      </c>
      <c r="K3916" s="23">
        <f t="shared" si="123"/>
        <v>1</v>
      </c>
      <c r="L3916" s="20">
        <f t="shared" si="122"/>
        <v>4.1581769063619662E-10</v>
      </c>
    </row>
    <row r="3917" spans="1:12" x14ac:dyDescent="0.25">
      <c r="A3917" t="s">
        <v>1851</v>
      </c>
      <c r="B3917" t="s">
        <v>1852</v>
      </c>
      <c r="C3917" t="s">
        <v>1725</v>
      </c>
      <c r="D3917" t="s">
        <v>14896</v>
      </c>
      <c r="F3917" t="s">
        <v>12864</v>
      </c>
      <c r="G3917" t="s">
        <v>14670</v>
      </c>
      <c r="H3917" t="s">
        <v>7154</v>
      </c>
      <c r="I3917" s="14">
        <v>1</v>
      </c>
      <c r="J3917" s="23">
        <v>1</v>
      </c>
      <c r="K3917" s="23">
        <f t="shared" si="123"/>
        <v>1</v>
      </c>
      <c r="L3917" s="20">
        <f t="shared" si="122"/>
        <v>4.1581769063619662E-10</v>
      </c>
    </row>
    <row r="3918" spans="1:12" x14ac:dyDescent="0.25">
      <c r="A3918" t="s">
        <v>1853</v>
      </c>
      <c r="B3918" t="s">
        <v>1854</v>
      </c>
      <c r="C3918" t="s">
        <v>1725</v>
      </c>
      <c r="D3918" t="s">
        <v>14896</v>
      </c>
      <c r="F3918" t="s">
        <v>12864</v>
      </c>
      <c r="G3918" t="s">
        <v>14670</v>
      </c>
      <c r="H3918" t="s">
        <v>7154</v>
      </c>
      <c r="I3918" s="14">
        <v>1</v>
      </c>
      <c r="J3918" s="23">
        <v>1</v>
      </c>
      <c r="K3918" s="23">
        <f t="shared" si="123"/>
        <v>1</v>
      </c>
      <c r="L3918" s="20">
        <f t="shared" si="122"/>
        <v>4.1581769063619662E-10</v>
      </c>
    </row>
    <row r="3919" spans="1:12" x14ac:dyDescent="0.25">
      <c r="A3919" t="s">
        <v>1855</v>
      </c>
      <c r="B3919" t="s">
        <v>1856</v>
      </c>
      <c r="C3919" t="s">
        <v>1725</v>
      </c>
      <c r="D3919" t="s">
        <v>14896</v>
      </c>
      <c r="F3919" t="s">
        <v>12864</v>
      </c>
      <c r="G3919" t="s">
        <v>14670</v>
      </c>
      <c r="H3919" t="s">
        <v>7154</v>
      </c>
      <c r="I3919" s="14">
        <v>1</v>
      </c>
      <c r="J3919" s="23">
        <v>1</v>
      </c>
      <c r="K3919" s="23">
        <f t="shared" si="123"/>
        <v>1</v>
      </c>
      <c r="L3919" s="20">
        <f t="shared" ref="L3919:L3982" si="124">+K3919/$K$4057</f>
        <v>4.1581769063619662E-10</v>
      </c>
    </row>
    <row r="3920" spans="1:12" x14ac:dyDescent="0.25">
      <c r="A3920" t="s">
        <v>1857</v>
      </c>
      <c r="B3920" t="s">
        <v>1858</v>
      </c>
      <c r="C3920" t="s">
        <v>1859</v>
      </c>
      <c r="D3920" t="s">
        <v>14882</v>
      </c>
      <c r="F3920" t="s">
        <v>12864</v>
      </c>
      <c r="G3920" t="s">
        <v>14670</v>
      </c>
      <c r="H3920" t="s">
        <v>7154</v>
      </c>
      <c r="I3920" s="14">
        <v>1</v>
      </c>
      <c r="J3920" s="23">
        <v>1</v>
      </c>
      <c r="K3920" s="23">
        <f t="shared" si="123"/>
        <v>1</v>
      </c>
      <c r="L3920" s="20">
        <f t="shared" si="124"/>
        <v>4.1581769063619662E-10</v>
      </c>
    </row>
    <row r="3921" spans="1:12" x14ac:dyDescent="0.25">
      <c r="A3921" t="s">
        <v>1862</v>
      </c>
      <c r="B3921" t="s">
        <v>1863</v>
      </c>
      <c r="C3921" t="s">
        <v>1859</v>
      </c>
      <c r="D3921" t="s">
        <v>14882</v>
      </c>
      <c r="F3921" t="s">
        <v>12864</v>
      </c>
      <c r="G3921" t="s">
        <v>14670</v>
      </c>
      <c r="H3921" t="s">
        <v>7154</v>
      </c>
      <c r="I3921" s="14">
        <v>1</v>
      </c>
      <c r="J3921" s="23">
        <v>1</v>
      </c>
      <c r="K3921" s="23">
        <f t="shared" ref="K3921:K3984" si="125">+I3921*J3921</f>
        <v>1</v>
      </c>
      <c r="L3921" s="20">
        <f t="shared" si="124"/>
        <v>4.1581769063619662E-10</v>
      </c>
    </row>
    <row r="3922" spans="1:12" x14ac:dyDescent="0.25">
      <c r="A3922" t="s">
        <v>1864</v>
      </c>
      <c r="B3922" t="s">
        <v>1865</v>
      </c>
      <c r="C3922" t="s">
        <v>1859</v>
      </c>
      <c r="D3922" t="s">
        <v>14882</v>
      </c>
      <c r="F3922" t="s">
        <v>12864</v>
      </c>
      <c r="G3922" t="s">
        <v>14670</v>
      </c>
      <c r="H3922" t="s">
        <v>7154</v>
      </c>
      <c r="I3922" s="14">
        <v>1</v>
      </c>
      <c r="J3922" s="23">
        <v>1</v>
      </c>
      <c r="K3922" s="23">
        <f t="shared" si="125"/>
        <v>1</v>
      </c>
      <c r="L3922" s="20">
        <f t="shared" si="124"/>
        <v>4.1581769063619662E-10</v>
      </c>
    </row>
    <row r="3923" spans="1:12" x14ac:dyDescent="0.25">
      <c r="A3923" t="s">
        <v>1868</v>
      </c>
      <c r="B3923" t="s">
        <v>1869</v>
      </c>
      <c r="C3923" t="s">
        <v>1859</v>
      </c>
      <c r="D3923" t="s">
        <v>14882</v>
      </c>
      <c r="F3923" t="s">
        <v>12864</v>
      </c>
      <c r="G3923" t="s">
        <v>14670</v>
      </c>
      <c r="H3923" t="s">
        <v>7154</v>
      </c>
      <c r="I3923" s="14">
        <v>1</v>
      </c>
      <c r="J3923" s="23">
        <v>1</v>
      </c>
      <c r="K3923" s="23">
        <f t="shared" si="125"/>
        <v>1</v>
      </c>
      <c r="L3923" s="20">
        <f t="shared" si="124"/>
        <v>4.1581769063619662E-10</v>
      </c>
    </row>
    <row r="3924" spans="1:12" x14ac:dyDescent="0.25">
      <c r="A3924" t="s">
        <v>1872</v>
      </c>
      <c r="B3924" t="s">
        <v>1873</v>
      </c>
      <c r="C3924" t="s">
        <v>1725</v>
      </c>
      <c r="D3924" t="s">
        <v>14896</v>
      </c>
      <c r="F3924" t="s">
        <v>12864</v>
      </c>
      <c r="G3924" t="s">
        <v>14670</v>
      </c>
      <c r="H3924" t="s">
        <v>7154</v>
      </c>
      <c r="I3924" s="14">
        <v>1</v>
      </c>
      <c r="J3924" s="23">
        <v>1</v>
      </c>
      <c r="K3924" s="23">
        <f t="shared" si="125"/>
        <v>1</v>
      </c>
      <c r="L3924" s="20">
        <f t="shared" si="124"/>
        <v>4.1581769063619662E-10</v>
      </c>
    </row>
    <row r="3925" spans="1:12" x14ac:dyDescent="0.25">
      <c r="A3925" t="s">
        <v>1876</v>
      </c>
      <c r="B3925" t="s">
        <v>1877</v>
      </c>
      <c r="C3925" t="s">
        <v>1725</v>
      </c>
      <c r="D3925" t="s">
        <v>14896</v>
      </c>
      <c r="F3925" t="s">
        <v>12864</v>
      </c>
      <c r="G3925" t="s">
        <v>14670</v>
      </c>
      <c r="H3925" t="s">
        <v>7154</v>
      </c>
      <c r="I3925" s="14">
        <v>1</v>
      </c>
      <c r="J3925" s="23">
        <v>1</v>
      </c>
      <c r="K3925" s="23">
        <f t="shared" si="125"/>
        <v>1</v>
      </c>
      <c r="L3925" s="20">
        <f t="shared" si="124"/>
        <v>4.1581769063619662E-10</v>
      </c>
    </row>
    <row r="3926" spans="1:12" x14ac:dyDescent="0.25">
      <c r="A3926" t="s">
        <v>1878</v>
      </c>
      <c r="B3926" t="s">
        <v>1879</v>
      </c>
      <c r="C3926" t="s">
        <v>1725</v>
      </c>
      <c r="D3926" t="s">
        <v>14896</v>
      </c>
      <c r="F3926" t="s">
        <v>12864</v>
      </c>
      <c r="G3926" t="s">
        <v>14670</v>
      </c>
      <c r="H3926" t="s">
        <v>7154</v>
      </c>
      <c r="I3926" s="14">
        <v>1</v>
      </c>
      <c r="J3926" s="23">
        <v>1</v>
      </c>
      <c r="K3926" s="23">
        <f t="shared" si="125"/>
        <v>1</v>
      </c>
      <c r="L3926" s="20">
        <f t="shared" si="124"/>
        <v>4.1581769063619662E-10</v>
      </c>
    </row>
    <row r="3927" spans="1:12" x14ac:dyDescent="0.25">
      <c r="A3927" t="s">
        <v>1880</v>
      </c>
      <c r="B3927" t="s">
        <v>1881</v>
      </c>
      <c r="C3927" t="s">
        <v>1882</v>
      </c>
      <c r="D3927" t="s">
        <v>14886</v>
      </c>
      <c r="F3927" t="s">
        <v>12864</v>
      </c>
      <c r="G3927" t="s">
        <v>14670</v>
      </c>
      <c r="H3927" t="s">
        <v>7154</v>
      </c>
      <c r="I3927" s="14">
        <v>1</v>
      </c>
      <c r="J3927" s="23">
        <v>1</v>
      </c>
      <c r="K3927" s="23">
        <f t="shared" si="125"/>
        <v>1</v>
      </c>
      <c r="L3927" s="20">
        <f t="shared" si="124"/>
        <v>4.1581769063619662E-10</v>
      </c>
    </row>
    <row r="3928" spans="1:12" x14ac:dyDescent="0.25">
      <c r="A3928" t="s">
        <v>1883</v>
      </c>
      <c r="B3928" t="s">
        <v>1884</v>
      </c>
      <c r="C3928" t="s">
        <v>1882</v>
      </c>
      <c r="D3928" t="s">
        <v>14886</v>
      </c>
      <c r="F3928" t="s">
        <v>12864</v>
      </c>
      <c r="G3928" t="s">
        <v>14670</v>
      </c>
      <c r="H3928" t="s">
        <v>7154</v>
      </c>
      <c r="I3928" s="14">
        <v>1</v>
      </c>
      <c r="J3928" s="23">
        <v>1</v>
      </c>
      <c r="K3928" s="23">
        <f t="shared" si="125"/>
        <v>1</v>
      </c>
      <c r="L3928" s="20">
        <f t="shared" si="124"/>
        <v>4.1581769063619662E-10</v>
      </c>
    </row>
    <row r="3929" spans="1:12" x14ac:dyDescent="0.25">
      <c r="A3929" t="s">
        <v>1885</v>
      </c>
      <c r="B3929" t="s">
        <v>1886</v>
      </c>
      <c r="C3929" t="s">
        <v>1882</v>
      </c>
      <c r="D3929" t="s">
        <v>14886</v>
      </c>
      <c r="F3929" t="s">
        <v>12864</v>
      </c>
      <c r="G3929" t="s">
        <v>14670</v>
      </c>
      <c r="H3929" t="s">
        <v>7154</v>
      </c>
      <c r="I3929" s="14">
        <v>1</v>
      </c>
      <c r="J3929" s="23">
        <v>1</v>
      </c>
      <c r="K3929" s="23">
        <f t="shared" si="125"/>
        <v>1</v>
      </c>
      <c r="L3929" s="20">
        <f t="shared" si="124"/>
        <v>4.1581769063619662E-10</v>
      </c>
    </row>
    <row r="3930" spans="1:12" x14ac:dyDescent="0.25">
      <c r="A3930" t="s">
        <v>1889</v>
      </c>
      <c r="B3930" t="s">
        <v>1890</v>
      </c>
      <c r="C3930" t="s">
        <v>1891</v>
      </c>
      <c r="D3930" t="s">
        <v>14946</v>
      </c>
      <c r="F3930" t="s">
        <v>12864</v>
      </c>
      <c r="G3930" t="s">
        <v>14670</v>
      </c>
      <c r="H3930" t="s">
        <v>7154</v>
      </c>
      <c r="I3930" s="14">
        <v>1</v>
      </c>
      <c r="J3930" s="23">
        <v>1</v>
      </c>
      <c r="K3930" s="23">
        <f t="shared" si="125"/>
        <v>1</v>
      </c>
      <c r="L3930" s="20">
        <f t="shared" si="124"/>
        <v>4.1581769063619662E-10</v>
      </c>
    </row>
    <row r="3931" spans="1:12" x14ac:dyDescent="0.25">
      <c r="A3931" t="s">
        <v>1892</v>
      </c>
      <c r="B3931" t="s">
        <v>1893</v>
      </c>
      <c r="C3931" t="s">
        <v>1891</v>
      </c>
      <c r="D3931" t="s">
        <v>14946</v>
      </c>
      <c r="F3931" t="s">
        <v>12864</v>
      </c>
      <c r="G3931" t="s">
        <v>14670</v>
      </c>
      <c r="H3931" t="s">
        <v>7154</v>
      </c>
      <c r="I3931" s="14">
        <v>1</v>
      </c>
      <c r="J3931" s="23">
        <v>1</v>
      </c>
      <c r="K3931" s="23">
        <f t="shared" si="125"/>
        <v>1</v>
      </c>
      <c r="L3931" s="20">
        <f t="shared" si="124"/>
        <v>4.1581769063619662E-10</v>
      </c>
    </row>
    <row r="3932" spans="1:12" x14ac:dyDescent="0.25">
      <c r="A3932" t="s">
        <v>1902</v>
      </c>
      <c r="B3932" t="s">
        <v>1903</v>
      </c>
      <c r="C3932" t="s">
        <v>1719</v>
      </c>
      <c r="D3932" t="s">
        <v>14885</v>
      </c>
      <c r="F3932" t="s">
        <v>12620</v>
      </c>
      <c r="G3932" t="s">
        <v>14663</v>
      </c>
      <c r="H3932" t="s">
        <v>7154</v>
      </c>
      <c r="I3932" s="14">
        <v>1</v>
      </c>
      <c r="J3932" s="23">
        <v>1</v>
      </c>
      <c r="K3932" s="23">
        <f t="shared" si="125"/>
        <v>1</v>
      </c>
      <c r="L3932" s="20">
        <f t="shared" si="124"/>
        <v>4.1581769063619662E-10</v>
      </c>
    </row>
    <row r="3933" spans="1:12" x14ac:dyDescent="0.25">
      <c r="A3933" t="s">
        <v>1920</v>
      </c>
      <c r="B3933" t="s">
        <v>1921</v>
      </c>
      <c r="C3933" t="s">
        <v>1922</v>
      </c>
      <c r="D3933" t="s">
        <v>14649</v>
      </c>
      <c r="F3933" t="s">
        <v>12620</v>
      </c>
      <c r="G3933" t="s">
        <v>14663</v>
      </c>
      <c r="H3933" t="s">
        <v>7154</v>
      </c>
      <c r="I3933" s="14">
        <v>1</v>
      </c>
      <c r="J3933" s="23">
        <v>1</v>
      </c>
      <c r="K3933" s="23">
        <f t="shared" si="125"/>
        <v>1</v>
      </c>
      <c r="L3933" s="20">
        <f t="shared" si="124"/>
        <v>4.1581769063619662E-10</v>
      </c>
    </row>
    <row r="3934" spans="1:12" x14ac:dyDescent="0.25">
      <c r="A3934" t="s">
        <v>1923</v>
      </c>
      <c r="B3934" t="s">
        <v>1924</v>
      </c>
      <c r="C3934" t="s">
        <v>1922</v>
      </c>
      <c r="D3934" t="s">
        <v>14649</v>
      </c>
      <c r="F3934" t="s">
        <v>12620</v>
      </c>
      <c r="G3934" t="s">
        <v>14663</v>
      </c>
      <c r="H3934" t="s">
        <v>7154</v>
      </c>
      <c r="I3934" s="14">
        <v>1</v>
      </c>
      <c r="J3934" s="23">
        <v>1</v>
      </c>
      <c r="K3934" s="23">
        <f t="shared" si="125"/>
        <v>1</v>
      </c>
      <c r="L3934" s="20">
        <f t="shared" si="124"/>
        <v>4.1581769063619662E-10</v>
      </c>
    </row>
    <row r="3935" spans="1:12" x14ac:dyDescent="0.25">
      <c r="A3935" t="s">
        <v>1931</v>
      </c>
      <c r="B3935" t="s">
        <v>1932</v>
      </c>
      <c r="C3935" t="s">
        <v>1719</v>
      </c>
      <c r="D3935" t="s">
        <v>14885</v>
      </c>
      <c r="F3935" t="s">
        <v>12620</v>
      </c>
      <c r="G3935" t="s">
        <v>14663</v>
      </c>
      <c r="H3935" t="s">
        <v>7154</v>
      </c>
      <c r="I3935" s="14">
        <v>1</v>
      </c>
      <c r="J3935" s="23">
        <v>1</v>
      </c>
      <c r="K3935" s="23">
        <f t="shared" si="125"/>
        <v>1</v>
      </c>
      <c r="L3935" s="20">
        <f t="shared" si="124"/>
        <v>4.1581769063619662E-10</v>
      </c>
    </row>
    <row r="3936" spans="1:12" x14ac:dyDescent="0.25">
      <c r="A3936" t="s">
        <v>1937</v>
      </c>
      <c r="B3936" t="s">
        <v>1938</v>
      </c>
      <c r="C3936" t="s">
        <v>1719</v>
      </c>
      <c r="D3936" t="s">
        <v>14885</v>
      </c>
      <c r="F3936" t="s">
        <v>12620</v>
      </c>
      <c r="G3936" t="s">
        <v>14663</v>
      </c>
      <c r="H3936" t="s">
        <v>7154</v>
      </c>
      <c r="I3936" s="14">
        <v>1</v>
      </c>
      <c r="J3936" s="23">
        <v>1</v>
      </c>
      <c r="K3936" s="23">
        <f t="shared" si="125"/>
        <v>1</v>
      </c>
      <c r="L3936" s="20">
        <f t="shared" si="124"/>
        <v>4.1581769063619662E-10</v>
      </c>
    </row>
    <row r="3937" spans="1:12" x14ac:dyDescent="0.25">
      <c r="A3937" t="s">
        <v>1939</v>
      </c>
      <c r="B3937" t="s">
        <v>1940</v>
      </c>
      <c r="C3937" t="s">
        <v>1719</v>
      </c>
      <c r="D3937" t="s">
        <v>14885</v>
      </c>
      <c r="F3937" t="s">
        <v>12620</v>
      </c>
      <c r="G3937" t="s">
        <v>14663</v>
      </c>
      <c r="H3937" t="s">
        <v>7154</v>
      </c>
      <c r="I3937" s="14">
        <v>1</v>
      </c>
      <c r="J3937" s="23">
        <v>1</v>
      </c>
      <c r="K3937" s="23">
        <f t="shared" si="125"/>
        <v>1</v>
      </c>
      <c r="L3937" s="20">
        <f t="shared" si="124"/>
        <v>4.1581769063619662E-10</v>
      </c>
    </row>
    <row r="3938" spans="1:12" x14ac:dyDescent="0.25">
      <c r="A3938" t="s">
        <v>1941</v>
      </c>
      <c r="B3938" t="s">
        <v>1942</v>
      </c>
      <c r="C3938" t="s">
        <v>1882</v>
      </c>
      <c r="D3938" t="s">
        <v>14886</v>
      </c>
      <c r="F3938" t="s">
        <v>12620</v>
      </c>
      <c r="G3938" t="s">
        <v>14663</v>
      </c>
      <c r="H3938" t="s">
        <v>7154</v>
      </c>
      <c r="I3938" s="14">
        <v>1</v>
      </c>
      <c r="J3938" s="23">
        <v>1</v>
      </c>
      <c r="K3938" s="23">
        <f t="shared" si="125"/>
        <v>1</v>
      </c>
      <c r="L3938" s="20">
        <f t="shared" si="124"/>
        <v>4.1581769063619662E-10</v>
      </c>
    </row>
    <row r="3939" spans="1:12" x14ac:dyDescent="0.25">
      <c r="A3939" t="s">
        <v>1955</v>
      </c>
      <c r="B3939" t="s">
        <v>1956</v>
      </c>
      <c r="C3939" t="s">
        <v>1719</v>
      </c>
      <c r="D3939" t="s">
        <v>14885</v>
      </c>
      <c r="F3939" t="s">
        <v>12620</v>
      </c>
      <c r="G3939" t="s">
        <v>14663</v>
      </c>
      <c r="H3939" t="s">
        <v>7154</v>
      </c>
      <c r="I3939" s="14">
        <v>1</v>
      </c>
      <c r="J3939" s="23">
        <v>1</v>
      </c>
      <c r="K3939" s="23">
        <f t="shared" si="125"/>
        <v>1</v>
      </c>
      <c r="L3939" s="20">
        <f t="shared" si="124"/>
        <v>4.1581769063619662E-10</v>
      </c>
    </row>
    <row r="3940" spans="1:12" x14ac:dyDescent="0.25">
      <c r="A3940" t="s">
        <v>1968</v>
      </c>
      <c r="B3940" t="s">
        <v>1969</v>
      </c>
      <c r="C3940" t="s">
        <v>1970</v>
      </c>
      <c r="D3940" t="s">
        <v>14902</v>
      </c>
      <c r="F3940" t="s">
        <v>12620</v>
      </c>
      <c r="G3940" t="s">
        <v>14663</v>
      </c>
      <c r="H3940" t="s">
        <v>7154</v>
      </c>
      <c r="I3940" s="14">
        <v>1</v>
      </c>
      <c r="J3940" s="23">
        <v>1</v>
      </c>
      <c r="K3940" s="23">
        <f t="shared" si="125"/>
        <v>1</v>
      </c>
      <c r="L3940" s="20">
        <f t="shared" si="124"/>
        <v>4.1581769063619662E-10</v>
      </c>
    </row>
    <row r="3941" spans="1:12" x14ac:dyDescent="0.25">
      <c r="A3941" t="s">
        <v>1973</v>
      </c>
      <c r="B3941" t="s">
        <v>1974</v>
      </c>
      <c r="C3941" t="s">
        <v>1859</v>
      </c>
      <c r="D3941" t="s">
        <v>14882</v>
      </c>
      <c r="F3941" t="s">
        <v>12620</v>
      </c>
      <c r="G3941" t="s">
        <v>14663</v>
      </c>
      <c r="H3941" t="s">
        <v>7154</v>
      </c>
      <c r="I3941" s="14">
        <v>1</v>
      </c>
      <c r="J3941" s="23">
        <v>1</v>
      </c>
      <c r="K3941" s="23">
        <f t="shared" si="125"/>
        <v>1</v>
      </c>
      <c r="L3941" s="20">
        <f t="shared" si="124"/>
        <v>4.1581769063619662E-10</v>
      </c>
    </row>
    <row r="3942" spans="1:12" x14ac:dyDescent="0.25">
      <c r="A3942" t="s">
        <v>1975</v>
      </c>
      <c r="B3942" t="s">
        <v>15114</v>
      </c>
      <c r="C3942" t="s">
        <v>1970</v>
      </c>
      <c r="D3942" t="s">
        <v>14902</v>
      </c>
      <c r="F3942" t="s">
        <v>12620</v>
      </c>
      <c r="G3942" t="s">
        <v>14663</v>
      </c>
      <c r="H3942" t="s">
        <v>7154</v>
      </c>
      <c r="I3942" s="14">
        <v>1</v>
      </c>
      <c r="J3942" s="23">
        <v>1</v>
      </c>
      <c r="K3942" s="23">
        <f t="shared" si="125"/>
        <v>1</v>
      </c>
      <c r="L3942" s="20">
        <f t="shared" si="124"/>
        <v>4.1581769063619662E-10</v>
      </c>
    </row>
    <row r="3943" spans="1:12" x14ac:dyDescent="0.25">
      <c r="A3943" t="s">
        <v>1979</v>
      </c>
      <c r="B3943" t="s">
        <v>1980</v>
      </c>
      <c r="C3943" t="s">
        <v>1891</v>
      </c>
      <c r="D3943" t="s">
        <v>14946</v>
      </c>
      <c r="F3943" t="s">
        <v>12620</v>
      </c>
      <c r="G3943" t="s">
        <v>14663</v>
      </c>
      <c r="H3943" t="s">
        <v>7154</v>
      </c>
      <c r="I3943" s="14">
        <v>1</v>
      </c>
      <c r="J3943" s="23">
        <v>1</v>
      </c>
      <c r="K3943" s="23">
        <f t="shared" si="125"/>
        <v>1</v>
      </c>
      <c r="L3943" s="20">
        <f t="shared" si="124"/>
        <v>4.1581769063619662E-10</v>
      </c>
    </row>
    <row r="3944" spans="1:12" x14ac:dyDescent="0.25">
      <c r="A3944" t="s">
        <v>1985</v>
      </c>
      <c r="B3944" t="s">
        <v>1986</v>
      </c>
      <c r="C3944" t="s">
        <v>1945</v>
      </c>
      <c r="D3944" t="s">
        <v>14894</v>
      </c>
      <c r="F3944" t="s">
        <v>12620</v>
      </c>
      <c r="G3944" t="s">
        <v>14663</v>
      </c>
      <c r="H3944" t="s">
        <v>7154</v>
      </c>
      <c r="I3944" s="14">
        <v>1</v>
      </c>
      <c r="J3944" s="23">
        <v>1</v>
      </c>
      <c r="K3944" s="23">
        <f t="shared" si="125"/>
        <v>1</v>
      </c>
      <c r="L3944" s="20">
        <f t="shared" si="124"/>
        <v>4.1581769063619662E-10</v>
      </c>
    </row>
    <row r="3945" spans="1:12" x14ac:dyDescent="0.25">
      <c r="A3945" t="s">
        <v>1989</v>
      </c>
      <c r="B3945" t="s">
        <v>1990</v>
      </c>
      <c r="C3945" t="s">
        <v>1719</v>
      </c>
      <c r="D3945" t="s">
        <v>14885</v>
      </c>
      <c r="F3945" t="s">
        <v>12620</v>
      </c>
      <c r="G3945" t="s">
        <v>14663</v>
      </c>
      <c r="H3945" t="s">
        <v>7154</v>
      </c>
      <c r="I3945" s="14">
        <v>1</v>
      </c>
      <c r="J3945" s="23">
        <v>1</v>
      </c>
      <c r="K3945" s="23">
        <f t="shared" si="125"/>
        <v>1</v>
      </c>
      <c r="L3945" s="20">
        <f t="shared" si="124"/>
        <v>4.1581769063619662E-10</v>
      </c>
    </row>
    <row r="3946" spans="1:12" x14ac:dyDescent="0.25">
      <c r="A3946" t="s">
        <v>1993</v>
      </c>
      <c r="B3946" t="s">
        <v>1994</v>
      </c>
      <c r="C3946" t="s">
        <v>1719</v>
      </c>
      <c r="D3946" t="s">
        <v>14885</v>
      </c>
      <c r="F3946" t="s">
        <v>12620</v>
      </c>
      <c r="G3946" t="s">
        <v>14663</v>
      </c>
      <c r="H3946" t="s">
        <v>7154</v>
      </c>
      <c r="I3946" s="14">
        <v>1</v>
      </c>
      <c r="J3946" s="23">
        <v>1</v>
      </c>
      <c r="K3946" s="23">
        <f t="shared" si="125"/>
        <v>1</v>
      </c>
      <c r="L3946" s="20">
        <f t="shared" si="124"/>
        <v>4.1581769063619662E-10</v>
      </c>
    </row>
    <row r="3947" spans="1:12" x14ac:dyDescent="0.25">
      <c r="A3947" t="s">
        <v>1997</v>
      </c>
      <c r="B3947" t="s">
        <v>1998</v>
      </c>
      <c r="C3947" t="s">
        <v>1719</v>
      </c>
      <c r="D3947" t="s">
        <v>14885</v>
      </c>
      <c r="F3947" t="s">
        <v>12620</v>
      </c>
      <c r="G3947" t="s">
        <v>14663</v>
      </c>
      <c r="H3947" t="s">
        <v>7154</v>
      </c>
      <c r="I3947" s="14">
        <v>1</v>
      </c>
      <c r="J3947" s="23">
        <v>1</v>
      </c>
      <c r="K3947" s="23">
        <f t="shared" si="125"/>
        <v>1</v>
      </c>
      <c r="L3947" s="20">
        <f t="shared" si="124"/>
        <v>4.1581769063619662E-10</v>
      </c>
    </row>
    <row r="3948" spans="1:12" x14ac:dyDescent="0.25">
      <c r="A3948" t="s">
        <v>2003</v>
      </c>
      <c r="B3948" t="s">
        <v>2004</v>
      </c>
      <c r="C3948" t="s">
        <v>1719</v>
      </c>
      <c r="D3948" t="s">
        <v>14885</v>
      </c>
      <c r="F3948" t="s">
        <v>12620</v>
      </c>
      <c r="G3948" t="s">
        <v>14663</v>
      </c>
      <c r="H3948" t="s">
        <v>7154</v>
      </c>
      <c r="I3948" s="14">
        <v>1</v>
      </c>
      <c r="J3948" s="23">
        <v>1</v>
      </c>
      <c r="K3948" s="23">
        <f t="shared" si="125"/>
        <v>1</v>
      </c>
      <c r="L3948" s="20">
        <f t="shared" si="124"/>
        <v>4.1581769063619662E-10</v>
      </c>
    </row>
    <row r="3949" spans="1:12" x14ac:dyDescent="0.25">
      <c r="A3949" t="s">
        <v>2005</v>
      </c>
      <c r="B3949" t="s">
        <v>2006</v>
      </c>
      <c r="C3949" t="s">
        <v>1719</v>
      </c>
      <c r="D3949" t="s">
        <v>14885</v>
      </c>
      <c r="F3949" t="s">
        <v>12620</v>
      </c>
      <c r="G3949" t="s">
        <v>14663</v>
      </c>
      <c r="H3949" t="s">
        <v>7154</v>
      </c>
      <c r="I3949" s="14">
        <v>1</v>
      </c>
      <c r="J3949" s="23">
        <v>1</v>
      </c>
      <c r="K3949" s="23">
        <f t="shared" si="125"/>
        <v>1</v>
      </c>
      <c r="L3949" s="20">
        <f t="shared" si="124"/>
        <v>4.1581769063619662E-10</v>
      </c>
    </row>
    <row r="3950" spans="1:12" x14ac:dyDescent="0.25">
      <c r="A3950" t="s">
        <v>2007</v>
      </c>
      <c r="B3950" t="s">
        <v>2008</v>
      </c>
      <c r="C3950" t="s">
        <v>1719</v>
      </c>
      <c r="D3950" t="s">
        <v>14885</v>
      </c>
      <c r="F3950" t="s">
        <v>12620</v>
      </c>
      <c r="G3950" t="s">
        <v>14663</v>
      </c>
      <c r="H3950" t="s">
        <v>7154</v>
      </c>
      <c r="I3950" s="14">
        <v>1</v>
      </c>
      <c r="J3950" s="23">
        <v>1</v>
      </c>
      <c r="K3950" s="23">
        <f t="shared" si="125"/>
        <v>1</v>
      </c>
      <c r="L3950" s="20">
        <f t="shared" si="124"/>
        <v>4.1581769063619662E-10</v>
      </c>
    </row>
    <row r="3951" spans="1:12" x14ac:dyDescent="0.25">
      <c r="A3951" t="s">
        <v>2017</v>
      </c>
      <c r="B3951" t="s">
        <v>2018</v>
      </c>
      <c r="C3951" t="s">
        <v>1719</v>
      </c>
      <c r="D3951" t="s">
        <v>14885</v>
      </c>
      <c r="F3951" t="s">
        <v>12620</v>
      </c>
      <c r="G3951" t="s">
        <v>14663</v>
      </c>
      <c r="H3951" t="s">
        <v>7154</v>
      </c>
      <c r="I3951" s="14">
        <v>1</v>
      </c>
      <c r="J3951" s="23">
        <v>1</v>
      </c>
      <c r="K3951" s="23">
        <f t="shared" si="125"/>
        <v>1</v>
      </c>
      <c r="L3951" s="20">
        <f t="shared" si="124"/>
        <v>4.1581769063619662E-10</v>
      </c>
    </row>
    <row r="3952" spans="1:12" x14ac:dyDescent="0.25">
      <c r="A3952" t="s">
        <v>2019</v>
      </c>
      <c r="B3952" t="s">
        <v>2020</v>
      </c>
      <c r="C3952" t="s">
        <v>1891</v>
      </c>
      <c r="D3952" t="s">
        <v>14946</v>
      </c>
      <c r="F3952" t="s">
        <v>12620</v>
      </c>
      <c r="G3952" t="s">
        <v>14663</v>
      </c>
      <c r="H3952" t="s">
        <v>7154</v>
      </c>
      <c r="I3952" s="14">
        <v>1</v>
      </c>
      <c r="J3952" s="23">
        <v>1</v>
      </c>
      <c r="K3952" s="23">
        <f t="shared" si="125"/>
        <v>1</v>
      </c>
      <c r="L3952" s="20">
        <f t="shared" si="124"/>
        <v>4.1581769063619662E-10</v>
      </c>
    </row>
    <row r="3953" spans="1:12" x14ac:dyDescent="0.25">
      <c r="A3953" s="76" t="s">
        <v>2031</v>
      </c>
      <c r="B3953" s="76" t="s">
        <v>2032</v>
      </c>
      <c r="C3953" s="76" t="s">
        <v>1965</v>
      </c>
      <c r="D3953" s="76" t="s">
        <v>14908</v>
      </c>
      <c r="E3953" s="76"/>
      <c r="F3953" s="76" t="s">
        <v>12620</v>
      </c>
      <c r="G3953" s="76" t="s">
        <v>14663</v>
      </c>
      <c r="H3953" s="76" t="s">
        <v>7154</v>
      </c>
      <c r="I3953" s="94">
        <v>1</v>
      </c>
      <c r="J3953" s="95">
        <v>1</v>
      </c>
      <c r="K3953" s="95">
        <f t="shared" si="125"/>
        <v>1</v>
      </c>
      <c r="L3953" s="96">
        <f t="shared" si="124"/>
        <v>4.1581769063619662E-10</v>
      </c>
    </row>
    <row r="3954" spans="1:12" x14ac:dyDescent="0.25">
      <c r="A3954" t="s">
        <v>2037</v>
      </c>
      <c r="B3954" t="s">
        <v>2038</v>
      </c>
      <c r="C3954" t="s">
        <v>1725</v>
      </c>
      <c r="D3954" t="s">
        <v>14896</v>
      </c>
      <c r="F3954" t="s">
        <v>12620</v>
      </c>
      <c r="G3954" t="s">
        <v>14663</v>
      </c>
      <c r="H3954" t="s">
        <v>7154</v>
      </c>
      <c r="I3954" s="14">
        <v>1</v>
      </c>
      <c r="J3954" s="23">
        <v>1</v>
      </c>
      <c r="K3954" s="23">
        <f t="shared" si="125"/>
        <v>1</v>
      </c>
      <c r="L3954" s="20">
        <f t="shared" si="124"/>
        <v>4.1581769063619662E-10</v>
      </c>
    </row>
    <row r="3955" spans="1:12" x14ac:dyDescent="0.25">
      <c r="A3955" t="s">
        <v>2039</v>
      </c>
      <c r="B3955" t="s">
        <v>2040</v>
      </c>
      <c r="C3955" t="s">
        <v>1725</v>
      </c>
      <c r="D3955" t="s">
        <v>14896</v>
      </c>
      <c r="F3955" t="s">
        <v>12620</v>
      </c>
      <c r="G3955" t="s">
        <v>14663</v>
      </c>
      <c r="H3955" t="s">
        <v>7154</v>
      </c>
      <c r="I3955" s="14">
        <v>1</v>
      </c>
      <c r="J3955" s="23">
        <v>1</v>
      </c>
      <c r="K3955" s="23">
        <f t="shared" si="125"/>
        <v>1</v>
      </c>
      <c r="L3955" s="20">
        <f t="shared" si="124"/>
        <v>4.1581769063619662E-10</v>
      </c>
    </row>
    <row r="3956" spans="1:12" x14ac:dyDescent="0.25">
      <c r="A3956" t="s">
        <v>2045</v>
      </c>
      <c r="B3956" t="s">
        <v>2046</v>
      </c>
      <c r="C3956" t="s">
        <v>1725</v>
      </c>
      <c r="D3956" t="s">
        <v>14896</v>
      </c>
      <c r="F3956" t="s">
        <v>12620</v>
      </c>
      <c r="G3956" t="s">
        <v>14663</v>
      </c>
      <c r="H3956" t="s">
        <v>7154</v>
      </c>
      <c r="I3956" s="14">
        <v>1</v>
      </c>
      <c r="J3956" s="23">
        <v>1</v>
      </c>
      <c r="K3956" s="23">
        <f t="shared" si="125"/>
        <v>1</v>
      </c>
      <c r="L3956" s="20">
        <f t="shared" si="124"/>
        <v>4.1581769063619662E-10</v>
      </c>
    </row>
    <row r="3957" spans="1:12" x14ac:dyDescent="0.25">
      <c r="A3957" t="s">
        <v>2047</v>
      </c>
      <c r="B3957" t="s">
        <v>2048</v>
      </c>
      <c r="C3957" t="s">
        <v>1725</v>
      </c>
      <c r="D3957" t="s">
        <v>14896</v>
      </c>
      <c r="F3957" t="s">
        <v>12620</v>
      </c>
      <c r="G3957" t="s">
        <v>14663</v>
      </c>
      <c r="H3957" t="s">
        <v>7154</v>
      </c>
      <c r="I3957" s="14">
        <v>1</v>
      </c>
      <c r="J3957" s="23">
        <v>1</v>
      </c>
      <c r="K3957" s="23">
        <f t="shared" si="125"/>
        <v>1</v>
      </c>
      <c r="L3957" s="20">
        <f t="shared" si="124"/>
        <v>4.1581769063619662E-10</v>
      </c>
    </row>
    <row r="3958" spans="1:12" x14ac:dyDescent="0.25">
      <c r="A3958" t="s">
        <v>2053</v>
      </c>
      <c r="B3958" t="s">
        <v>2054</v>
      </c>
      <c r="C3958" t="s">
        <v>1859</v>
      </c>
      <c r="D3958" t="s">
        <v>14882</v>
      </c>
      <c r="F3958" t="s">
        <v>12620</v>
      </c>
      <c r="G3958" t="s">
        <v>14663</v>
      </c>
      <c r="H3958" t="s">
        <v>7154</v>
      </c>
      <c r="I3958" s="14">
        <v>1</v>
      </c>
      <c r="J3958" s="23">
        <v>1</v>
      </c>
      <c r="K3958" s="23">
        <f t="shared" si="125"/>
        <v>1</v>
      </c>
      <c r="L3958" s="20">
        <f t="shared" si="124"/>
        <v>4.1581769063619662E-10</v>
      </c>
    </row>
    <row r="3959" spans="1:12" x14ac:dyDescent="0.25">
      <c r="A3959" t="s">
        <v>2057</v>
      </c>
      <c r="B3959" t="s">
        <v>2058</v>
      </c>
      <c r="C3959" t="s">
        <v>1859</v>
      </c>
      <c r="D3959" t="s">
        <v>14882</v>
      </c>
      <c r="F3959" t="s">
        <v>12620</v>
      </c>
      <c r="G3959" t="s">
        <v>14663</v>
      </c>
      <c r="H3959" t="s">
        <v>7154</v>
      </c>
      <c r="I3959" s="14">
        <v>1</v>
      </c>
      <c r="J3959" s="23">
        <v>1</v>
      </c>
      <c r="K3959" s="23">
        <f t="shared" si="125"/>
        <v>1</v>
      </c>
      <c r="L3959" s="20">
        <f t="shared" si="124"/>
        <v>4.1581769063619662E-10</v>
      </c>
    </row>
    <row r="3960" spans="1:12" x14ac:dyDescent="0.25">
      <c r="A3960" t="s">
        <v>2059</v>
      </c>
      <c r="B3960" t="s">
        <v>2060</v>
      </c>
      <c r="C3960" t="s">
        <v>1725</v>
      </c>
      <c r="D3960" t="s">
        <v>14896</v>
      </c>
      <c r="F3960" t="s">
        <v>12620</v>
      </c>
      <c r="G3960" t="s">
        <v>14663</v>
      </c>
      <c r="H3960" t="s">
        <v>7154</v>
      </c>
      <c r="I3960" s="14">
        <v>1</v>
      </c>
      <c r="J3960" s="23">
        <v>1</v>
      </c>
      <c r="K3960" s="23">
        <f t="shared" si="125"/>
        <v>1</v>
      </c>
      <c r="L3960" s="20">
        <f t="shared" si="124"/>
        <v>4.1581769063619662E-10</v>
      </c>
    </row>
    <row r="3961" spans="1:12" x14ac:dyDescent="0.25">
      <c r="A3961" t="s">
        <v>2061</v>
      </c>
      <c r="B3961" t="s">
        <v>2062</v>
      </c>
      <c r="C3961" t="s">
        <v>1725</v>
      </c>
      <c r="D3961" t="s">
        <v>14896</v>
      </c>
      <c r="F3961" t="s">
        <v>12620</v>
      </c>
      <c r="G3961" t="s">
        <v>14663</v>
      </c>
      <c r="H3961" t="s">
        <v>7154</v>
      </c>
      <c r="I3961" s="14">
        <v>1</v>
      </c>
      <c r="J3961" s="23">
        <v>1</v>
      </c>
      <c r="K3961" s="23">
        <f t="shared" si="125"/>
        <v>1</v>
      </c>
      <c r="L3961" s="20">
        <f t="shared" si="124"/>
        <v>4.1581769063619662E-10</v>
      </c>
    </row>
    <row r="3962" spans="1:12" x14ac:dyDescent="0.25">
      <c r="A3962" t="s">
        <v>2067</v>
      </c>
      <c r="B3962" t="s">
        <v>2068</v>
      </c>
      <c r="C3962" t="s">
        <v>1725</v>
      </c>
      <c r="D3962" t="s">
        <v>14896</v>
      </c>
      <c r="F3962" t="s">
        <v>12620</v>
      </c>
      <c r="G3962" t="s">
        <v>14663</v>
      </c>
      <c r="H3962" t="s">
        <v>7154</v>
      </c>
      <c r="I3962" s="14">
        <v>1</v>
      </c>
      <c r="J3962" s="23">
        <v>1</v>
      </c>
      <c r="K3962" s="23">
        <f t="shared" si="125"/>
        <v>1</v>
      </c>
      <c r="L3962" s="20">
        <f t="shared" si="124"/>
        <v>4.1581769063619662E-10</v>
      </c>
    </row>
    <row r="3963" spans="1:12" x14ac:dyDescent="0.25">
      <c r="A3963" t="s">
        <v>2111</v>
      </c>
      <c r="B3963" t="s">
        <v>2112</v>
      </c>
      <c r="C3963" t="s">
        <v>1725</v>
      </c>
      <c r="D3963" t="s">
        <v>14896</v>
      </c>
      <c r="F3963" t="s">
        <v>12864</v>
      </c>
      <c r="G3963" t="s">
        <v>14670</v>
      </c>
      <c r="H3963" t="s">
        <v>7154</v>
      </c>
      <c r="I3963" s="14">
        <v>1</v>
      </c>
      <c r="J3963" s="23">
        <v>1</v>
      </c>
      <c r="K3963" s="23">
        <f t="shared" si="125"/>
        <v>1</v>
      </c>
      <c r="L3963" s="20">
        <f t="shared" si="124"/>
        <v>4.1581769063619662E-10</v>
      </c>
    </row>
    <row r="3964" spans="1:12" x14ac:dyDescent="0.25">
      <c r="A3964" t="s">
        <v>2224</v>
      </c>
      <c r="B3964" t="s">
        <v>2225</v>
      </c>
      <c r="C3964" t="s">
        <v>1719</v>
      </c>
      <c r="D3964" t="s">
        <v>14885</v>
      </c>
      <c r="F3964" t="s">
        <v>12991</v>
      </c>
      <c r="G3964" t="s">
        <v>14684</v>
      </c>
      <c r="H3964" t="s">
        <v>15506</v>
      </c>
      <c r="I3964" s="36">
        <v>1</v>
      </c>
      <c r="J3964" s="37">
        <v>1</v>
      </c>
      <c r="K3964" s="37">
        <f t="shared" si="125"/>
        <v>1</v>
      </c>
      <c r="L3964" s="38">
        <f t="shared" si="124"/>
        <v>4.1581769063619662E-10</v>
      </c>
    </row>
    <row r="3965" spans="1:12" x14ac:dyDescent="0.25">
      <c r="A3965" t="s">
        <v>2226</v>
      </c>
      <c r="B3965" t="s">
        <v>2227</v>
      </c>
      <c r="C3965" t="s">
        <v>1719</v>
      </c>
      <c r="D3965" t="s">
        <v>14885</v>
      </c>
      <c r="F3965" t="s">
        <v>12991</v>
      </c>
      <c r="G3965" t="s">
        <v>14684</v>
      </c>
      <c r="H3965" t="s">
        <v>15506</v>
      </c>
      <c r="I3965" s="36">
        <v>1</v>
      </c>
      <c r="J3965" s="37">
        <v>1</v>
      </c>
      <c r="K3965" s="37">
        <f t="shared" si="125"/>
        <v>1</v>
      </c>
      <c r="L3965" s="38">
        <f t="shared" si="124"/>
        <v>4.1581769063619662E-10</v>
      </c>
    </row>
    <row r="3966" spans="1:12" x14ac:dyDescent="0.25">
      <c r="A3966" t="s">
        <v>2230</v>
      </c>
      <c r="B3966" t="s">
        <v>2231</v>
      </c>
      <c r="C3966" t="s">
        <v>1719</v>
      </c>
      <c r="D3966" t="s">
        <v>14885</v>
      </c>
      <c r="F3966" t="s">
        <v>12991</v>
      </c>
      <c r="G3966" t="s">
        <v>14684</v>
      </c>
      <c r="H3966" t="s">
        <v>15506</v>
      </c>
      <c r="I3966" s="36">
        <v>1</v>
      </c>
      <c r="J3966" s="37">
        <v>1</v>
      </c>
      <c r="K3966" s="37">
        <f t="shared" si="125"/>
        <v>1</v>
      </c>
      <c r="L3966" s="38">
        <f t="shared" si="124"/>
        <v>4.1581769063619662E-10</v>
      </c>
    </row>
    <row r="3967" spans="1:12" x14ac:dyDescent="0.25">
      <c r="A3967" t="s">
        <v>2236</v>
      </c>
      <c r="B3967" t="s">
        <v>2237</v>
      </c>
      <c r="C3967" t="s">
        <v>1719</v>
      </c>
      <c r="D3967" t="s">
        <v>14885</v>
      </c>
      <c r="F3967" t="s">
        <v>12991</v>
      </c>
      <c r="G3967" t="s">
        <v>14684</v>
      </c>
      <c r="H3967" t="s">
        <v>15506</v>
      </c>
      <c r="I3967" s="36">
        <v>1</v>
      </c>
      <c r="J3967" s="37">
        <v>1</v>
      </c>
      <c r="K3967" s="37">
        <f t="shared" si="125"/>
        <v>1</v>
      </c>
      <c r="L3967" s="38">
        <f t="shared" si="124"/>
        <v>4.1581769063619662E-10</v>
      </c>
    </row>
    <row r="3968" spans="1:12" x14ac:dyDescent="0.25">
      <c r="A3968" t="s">
        <v>2248</v>
      </c>
      <c r="B3968" t="s">
        <v>2249</v>
      </c>
      <c r="C3968" t="s">
        <v>1719</v>
      </c>
      <c r="D3968" t="s">
        <v>14885</v>
      </c>
      <c r="F3968" t="s">
        <v>12991</v>
      </c>
      <c r="G3968" t="s">
        <v>14684</v>
      </c>
      <c r="H3968" t="s">
        <v>15506</v>
      </c>
      <c r="I3968" s="36">
        <v>1</v>
      </c>
      <c r="J3968" s="37">
        <v>1</v>
      </c>
      <c r="K3968" s="37">
        <f t="shared" si="125"/>
        <v>1</v>
      </c>
      <c r="L3968" s="38">
        <f t="shared" si="124"/>
        <v>4.1581769063619662E-10</v>
      </c>
    </row>
    <row r="3969" spans="1:12" x14ac:dyDescent="0.25">
      <c r="A3969" t="s">
        <v>2250</v>
      </c>
      <c r="B3969" t="s">
        <v>2251</v>
      </c>
      <c r="C3969" t="s">
        <v>2094</v>
      </c>
      <c r="D3969" t="s">
        <v>14910</v>
      </c>
      <c r="F3969" t="s">
        <v>12991</v>
      </c>
      <c r="G3969" t="s">
        <v>14684</v>
      </c>
      <c r="H3969" t="s">
        <v>15506</v>
      </c>
      <c r="I3969" s="36">
        <v>1</v>
      </c>
      <c r="J3969" s="37">
        <v>1</v>
      </c>
      <c r="K3969" s="37">
        <f t="shared" si="125"/>
        <v>1</v>
      </c>
      <c r="L3969" s="38">
        <f t="shared" si="124"/>
        <v>4.1581769063619662E-10</v>
      </c>
    </row>
    <row r="3970" spans="1:12" x14ac:dyDescent="0.25">
      <c r="A3970" t="s">
        <v>2258</v>
      </c>
      <c r="B3970" t="s">
        <v>2259</v>
      </c>
      <c r="C3970" t="s">
        <v>2094</v>
      </c>
      <c r="D3970" t="s">
        <v>14910</v>
      </c>
      <c r="F3970" t="s">
        <v>12991</v>
      </c>
      <c r="G3970" t="s">
        <v>14684</v>
      </c>
      <c r="H3970" t="s">
        <v>15506</v>
      </c>
      <c r="I3970" s="36">
        <v>1</v>
      </c>
      <c r="J3970" s="37">
        <v>1</v>
      </c>
      <c r="K3970" s="37">
        <f t="shared" si="125"/>
        <v>1</v>
      </c>
      <c r="L3970" s="38">
        <f t="shared" si="124"/>
        <v>4.1581769063619662E-10</v>
      </c>
    </row>
    <row r="3971" spans="1:12" x14ac:dyDescent="0.25">
      <c r="A3971" s="155" t="s">
        <v>2270</v>
      </c>
      <c r="B3971" s="155" t="s">
        <v>2271</v>
      </c>
      <c r="C3971" s="155" t="s">
        <v>15445</v>
      </c>
      <c r="D3971" s="155" t="s">
        <v>14886</v>
      </c>
      <c r="E3971" s="155"/>
      <c r="F3971" s="155" t="s">
        <v>12551</v>
      </c>
      <c r="G3971" s="155" t="s">
        <v>14681</v>
      </c>
      <c r="H3971" s="155" t="s">
        <v>1286</v>
      </c>
      <c r="I3971" s="156">
        <v>1</v>
      </c>
      <c r="J3971" s="157">
        <v>1</v>
      </c>
      <c r="K3971" s="157">
        <f t="shared" si="125"/>
        <v>1</v>
      </c>
      <c r="L3971" s="173">
        <f t="shared" si="124"/>
        <v>4.1581769063619662E-10</v>
      </c>
    </row>
    <row r="3972" spans="1:12" x14ac:dyDescent="0.25">
      <c r="A3972" s="155" t="s">
        <v>2278</v>
      </c>
      <c r="B3972" s="155" t="s">
        <v>2279</v>
      </c>
      <c r="C3972" s="155" t="s">
        <v>15445</v>
      </c>
      <c r="D3972" s="155" t="s">
        <v>14910</v>
      </c>
      <c r="E3972" s="155"/>
      <c r="F3972" s="155" t="s">
        <v>12551</v>
      </c>
      <c r="G3972" s="155" t="s">
        <v>14681</v>
      </c>
      <c r="H3972" s="155" t="s">
        <v>1286</v>
      </c>
      <c r="I3972" s="156">
        <v>1</v>
      </c>
      <c r="J3972" s="157">
        <v>1</v>
      </c>
      <c r="K3972" s="157">
        <f t="shared" si="125"/>
        <v>1</v>
      </c>
      <c r="L3972" s="173">
        <f t="shared" si="124"/>
        <v>4.1581769063619662E-10</v>
      </c>
    </row>
    <row r="3973" spans="1:12" x14ac:dyDescent="0.25">
      <c r="A3973" s="155" t="s">
        <v>2292</v>
      </c>
      <c r="B3973" s="155" t="s">
        <v>2293</v>
      </c>
      <c r="C3973" s="155" t="s">
        <v>15445</v>
      </c>
      <c r="D3973" s="155" t="s">
        <v>14896</v>
      </c>
      <c r="E3973" s="155"/>
      <c r="F3973" s="155" t="s">
        <v>12551</v>
      </c>
      <c r="G3973" s="155" t="s">
        <v>14681</v>
      </c>
      <c r="H3973" s="155" t="s">
        <v>1286</v>
      </c>
      <c r="I3973" s="156">
        <v>1</v>
      </c>
      <c r="J3973" s="157">
        <v>1</v>
      </c>
      <c r="K3973" s="157">
        <f t="shared" si="125"/>
        <v>1</v>
      </c>
      <c r="L3973" s="173">
        <f t="shared" si="124"/>
        <v>4.1581769063619662E-10</v>
      </c>
    </row>
    <row r="3974" spans="1:12" x14ac:dyDescent="0.25">
      <c r="A3974" s="155" t="s">
        <v>2298</v>
      </c>
      <c r="B3974" s="155" t="s">
        <v>2299</v>
      </c>
      <c r="C3974" s="155" t="s">
        <v>15445</v>
      </c>
      <c r="D3974" s="155" t="s">
        <v>14896</v>
      </c>
      <c r="E3974" s="155"/>
      <c r="F3974" s="155" t="s">
        <v>12551</v>
      </c>
      <c r="G3974" s="155" t="s">
        <v>14681</v>
      </c>
      <c r="H3974" s="155" t="s">
        <v>1286</v>
      </c>
      <c r="I3974" s="156">
        <v>1</v>
      </c>
      <c r="J3974" s="157">
        <v>1</v>
      </c>
      <c r="K3974" s="157">
        <f t="shared" si="125"/>
        <v>1</v>
      </c>
      <c r="L3974" s="173">
        <f t="shared" si="124"/>
        <v>4.1581769063619662E-10</v>
      </c>
    </row>
    <row r="3975" spans="1:12" x14ac:dyDescent="0.25">
      <c r="A3975" t="s">
        <v>2354</v>
      </c>
      <c r="B3975" t="s">
        <v>2355</v>
      </c>
      <c r="C3975" t="s">
        <v>1882</v>
      </c>
      <c r="D3975" t="s">
        <v>14886</v>
      </c>
      <c r="F3975" t="s">
        <v>12709</v>
      </c>
      <c r="G3975" t="s">
        <v>14693</v>
      </c>
      <c r="H3975" t="s">
        <v>7278</v>
      </c>
      <c r="I3975" s="14">
        <v>1</v>
      </c>
      <c r="J3975" s="23">
        <v>1</v>
      </c>
      <c r="K3975" s="23">
        <f t="shared" si="125"/>
        <v>1</v>
      </c>
      <c r="L3975" s="20">
        <f t="shared" si="124"/>
        <v>4.1581769063619662E-10</v>
      </c>
    </row>
    <row r="3976" spans="1:12" x14ac:dyDescent="0.25">
      <c r="A3976" t="s">
        <v>2356</v>
      </c>
      <c r="B3976" t="s">
        <v>2357</v>
      </c>
      <c r="C3976" t="s">
        <v>1906</v>
      </c>
      <c r="D3976" t="s">
        <v>14966</v>
      </c>
      <c r="F3976" t="s">
        <v>12709</v>
      </c>
      <c r="G3976" t="s">
        <v>14693</v>
      </c>
      <c r="H3976" t="s">
        <v>7278</v>
      </c>
      <c r="I3976" s="14">
        <v>1</v>
      </c>
      <c r="J3976" s="23">
        <v>1</v>
      </c>
      <c r="K3976" s="23">
        <f t="shared" si="125"/>
        <v>1</v>
      </c>
      <c r="L3976" s="20">
        <f t="shared" si="124"/>
        <v>4.1581769063619662E-10</v>
      </c>
    </row>
    <row r="3977" spans="1:12" x14ac:dyDescent="0.25">
      <c r="A3977" t="s">
        <v>2360</v>
      </c>
      <c r="B3977" t="s">
        <v>2361</v>
      </c>
      <c r="C3977" t="s">
        <v>1725</v>
      </c>
      <c r="D3977" t="s">
        <v>14896</v>
      </c>
      <c r="F3977" t="s">
        <v>12709</v>
      </c>
      <c r="G3977" t="s">
        <v>14693</v>
      </c>
      <c r="H3977" t="s">
        <v>7278</v>
      </c>
      <c r="I3977" s="14">
        <v>1</v>
      </c>
      <c r="J3977" s="23">
        <v>1</v>
      </c>
      <c r="K3977" s="23">
        <f t="shared" si="125"/>
        <v>1</v>
      </c>
      <c r="L3977" s="20">
        <f t="shared" si="124"/>
        <v>4.1581769063619662E-10</v>
      </c>
    </row>
    <row r="3978" spans="1:12" x14ac:dyDescent="0.25">
      <c r="A3978" t="s">
        <v>2362</v>
      </c>
      <c r="B3978" t="s">
        <v>2363</v>
      </c>
      <c r="C3978" t="s">
        <v>1725</v>
      </c>
      <c r="D3978" t="s">
        <v>14896</v>
      </c>
      <c r="F3978" t="s">
        <v>12709</v>
      </c>
      <c r="G3978" t="s">
        <v>14693</v>
      </c>
      <c r="H3978" t="s">
        <v>7278</v>
      </c>
      <c r="I3978" s="14">
        <v>1</v>
      </c>
      <c r="J3978" s="23">
        <v>1</v>
      </c>
      <c r="K3978" s="23">
        <f t="shared" si="125"/>
        <v>1</v>
      </c>
      <c r="L3978" s="20">
        <f t="shared" si="124"/>
        <v>4.1581769063619662E-10</v>
      </c>
    </row>
    <row r="3979" spans="1:12" x14ac:dyDescent="0.25">
      <c r="A3979" t="s">
        <v>2364</v>
      </c>
      <c r="B3979" t="s">
        <v>2365</v>
      </c>
      <c r="C3979" t="s">
        <v>1725</v>
      </c>
      <c r="D3979" t="s">
        <v>14896</v>
      </c>
      <c r="F3979" t="s">
        <v>12709</v>
      </c>
      <c r="G3979" t="s">
        <v>14693</v>
      </c>
      <c r="H3979" t="s">
        <v>7278</v>
      </c>
      <c r="I3979" s="14">
        <v>1</v>
      </c>
      <c r="J3979" s="23">
        <v>1</v>
      </c>
      <c r="K3979" s="23">
        <f t="shared" si="125"/>
        <v>1</v>
      </c>
      <c r="L3979" s="20">
        <f t="shared" si="124"/>
        <v>4.1581769063619662E-10</v>
      </c>
    </row>
    <row r="3980" spans="1:12" x14ac:dyDescent="0.25">
      <c r="A3980" t="s">
        <v>2421</v>
      </c>
      <c r="B3980" t="s">
        <v>2422</v>
      </c>
      <c r="C3980" t="s">
        <v>1954</v>
      </c>
      <c r="D3980" t="s">
        <v>15007</v>
      </c>
      <c r="F3980" t="s">
        <v>12636</v>
      </c>
      <c r="G3980" t="s">
        <v>14692</v>
      </c>
      <c r="H3980" t="s">
        <v>7278</v>
      </c>
      <c r="I3980" s="14">
        <v>1</v>
      </c>
      <c r="J3980" s="23">
        <v>1</v>
      </c>
      <c r="K3980" s="23">
        <f t="shared" si="125"/>
        <v>1</v>
      </c>
      <c r="L3980" s="20">
        <f t="shared" si="124"/>
        <v>4.1581769063619662E-10</v>
      </c>
    </row>
    <row r="3981" spans="1:12" x14ac:dyDescent="0.25">
      <c r="A3981" t="s">
        <v>2429</v>
      </c>
      <c r="B3981" t="s">
        <v>2430</v>
      </c>
      <c r="C3981" t="s">
        <v>1719</v>
      </c>
      <c r="D3981" t="s">
        <v>14885</v>
      </c>
      <c r="F3981" t="s">
        <v>12636</v>
      </c>
      <c r="G3981" t="s">
        <v>14692</v>
      </c>
      <c r="H3981" t="s">
        <v>7278</v>
      </c>
      <c r="I3981" s="14">
        <v>1</v>
      </c>
      <c r="J3981" s="23">
        <v>1</v>
      </c>
      <c r="K3981" s="23">
        <f t="shared" si="125"/>
        <v>1</v>
      </c>
      <c r="L3981" s="20">
        <f t="shared" si="124"/>
        <v>4.1581769063619662E-10</v>
      </c>
    </row>
    <row r="3982" spans="1:12" x14ac:dyDescent="0.25">
      <c r="A3982" t="s">
        <v>2431</v>
      </c>
      <c r="B3982" t="s">
        <v>2432</v>
      </c>
      <c r="C3982" t="s">
        <v>1719</v>
      </c>
      <c r="D3982" t="s">
        <v>14885</v>
      </c>
      <c r="F3982" t="s">
        <v>12636</v>
      </c>
      <c r="G3982" t="s">
        <v>14692</v>
      </c>
      <c r="H3982" t="s">
        <v>7278</v>
      </c>
      <c r="I3982" s="14">
        <v>1</v>
      </c>
      <c r="J3982" s="23">
        <v>1</v>
      </c>
      <c r="K3982" s="23">
        <f t="shared" si="125"/>
        <v>1</v>
      </c>
      <c r="L3982" s="20">
        <f t="shared" si="124"/>
        <v>4.1581769063619662E-10</v>
      </c>
    </row>
    <row r="3983" spans="1:12" x14ac:dyDescent="0.25">
      <c r="A3983" t="s">
        <v>2433</v>
      </c>
      <c r="B3983" t="s">
        <v>2434</v>
      </c>
      <c r="C3983" t="s">
        <v>1719</v>
      </c>
      <c r="D3983" t="s">
        <v>14885</v>
      </c>
      <c r="F3983" t="s">
        <v>12636</v>
      </c>
      <c r="G3983" t="s">
        <v>14692</v>
      </c>
      <c r="H3983" t="s">
        <v>7278</v>
      </c>
      <c r="I3983" s="14">
        <v>1</v>
      </c>
      <c r="J3983" s="23">
        <v>1</v>
      </c>
      <c r="K3983" s="23">
        <f t="shared" si="125"/>
        <v>1</v>
      </c>
      <c r="L3983" s="20">
        <f t="shared" ref="L3983:L4046" si="126">+K3983/$K$4057</f>
        <v>4.1581769063619662E-10</v>
      </c>
    </row>
    <row r="3984" spans="1:12" x14ac:dyDescent="0.25">
      <c r="A3984" t="s">
        <v>2435</v>
      </c>
      <c r="B3984" t="s">
        <v>2436</v>
      </c>
      <c r="C3984" t="s">
        <v>1719</v>
      </c>
      <c r="D3984" t="s">
        <v>14885</v>
      </c>
      <c r="F3984" t="s">
        <v>12636</v>
      </c>
      <c r="G3984" t="s">
        <v>14692</v>
      </c>
      <c r="H3984" t="s">
        <v>7278</v>
      </c>
      <c r="I3984" s="14">
        <v>1</v>
      </c>
      <c r="J3984" s="23">
        <v>1</v>
      </c>
      <c r="K3984" s="23">
        <f t="shared" si="125"/>
        <v>1</v>
      </c>
      <c r="L3984" s="20">
        <f t="shared" si="126"/>
        <v>4.1581769063619662E-10</v>
      </c>
    </row>
    <row r="3985" spans="1:12" x14ac:dyDescent="0.25">
      <c r="A3985" t="s">
        <v>2437</v>
      </c>
      <c r="B3985" t="s">
        <v>2438</v>
      </c>
      <c r="C3985" t="s">
        <v>1719</v>
      </c>
      <c r="D3985" t="s">
        <v>14885</v>
      </c>
      <c r="F3985" t="s">
        <v>12636</v>
      </c>
      <c r="G3985" t="s">
        <v>14692</v>
      </c>
      <c r="H3985" t="s">
        <v>7278</v>
      </c>
      <c r="I3985" s="14">
        <v>1</v>
      </c>
      <c r="J3985" s="23">
        <v>1</v>
      </c>
      <c r="K3985" s="23">
        <f t="shared" ref="K3985:K4048" si="127">+I3985*J3985</f>
        <v>1</v>
      </c>
      <c r="L3985" s="20">
        <f t="shared" si="126"/>
        <v>4.1581769063619662E-10</v>
      </c>
    </row>
    <row r="3986" spans="1:12" x14ac:dyDescent="0.25">
      <c r="A3986" t="s">
        <v>2439</v>
      </c>
      <c r="B3986" t="s">
        <v>2440</v>
      </c>
      <c r="C3986" t="s">
        <v>1719</v>
      </c>
      <c r="D3986" t="s">
        <v>14885</v>
      </c>
      <c r="F3986" t="s">
        <v>12636</v>
      </c>
      <c r="G3986" t="s">
        <v>14692</v>
      </c>
      <c r="H3986" t="s">
        <v>7278</v>
      </c>
      <c r="I3986" s="14">
        <v>1</v>
      </c>
      <c r="J3986" s="23">
        <v>1</v>
      </c>
      <c r="K3986" s="23">
        <f t="shared" si="127"/>
        <v>1</v>
      </c>
      <c r="L3986" s="20">
        <f t="shared" si="126"/>
        <v>4.1581769063619662E-10</v>
      </c>
    </row>
    <row r="3987" spans="1:12" x14ac:dyDescent="0.25">
      <c r="A3987" t="s">
        <v>2441</v>
      </c>
      <c r="B3987" t="s">
        <v>2442</v>
      </c>
      <c r="C3987" t="s">
        <v>1719</v>
      </c>
      <c r="D3987" t="s">
        <v>14885</v>
      </c>
      <c r="F3987" t="s">
        <v>12636</v>
      </c>
      <c r="G3987" t="s">
        <v>14692</v>
      </c>
      <c r="H3987" t="s">
        <v>7278</v>
      </c>
      <c r="I3987" s="14">
        <v>1</v>
      </c>
      <c r="J3987" s="23">
        <v>1</v>
      </c>
      <c r="K3987" s="23">
        <f t="shared" si="127"/>
        <v>1</v>
      </c>
      <c r="L3987" s="20">
        <f t="shared" si="126"/>
        <v>4.1581769063619662E-10</v>
      </c>
    </row>
    <row r="3988" spans="1:12" x14ac:dyDescent="0.25">
      <c r="A3988" t="s">
        <v>2485</v>
      </c>
      <c r="B3988" t="s">
        <v>2486</v>
      </c>
      <c r="C3988" t="s">
        <v>1945</v>
      </c>
      <c r="D3988" t="s">
        <v>14894</v>
      </c>
      <c r="F3988" t="s">
        <v>12875</v>
      </c>
      <c r="G3988" t="s">
        <v>14671</v>
      </c>
      <c r="H3988" t="s">
        <v>7278</v>
      </c>
      <c r="I3988" s="14">
        <v>1</v>
      </c>
      <c r="J3988" s="23">
        <v>1</v>
      </c>
      <c r="K3988" s="23">
        <f t="shared" si="127"/>
        <v>1</v>
      </c>
      <c r="L3988" s="20">
        <f t="shared" si="126"/>
        <v>4.1581769063619662E-10</v>
      </c>
    </row>
    <row r="3989" spans="1:12" x14ac:dyDescent="0.25">
      <c r="A3989" t="s">
        <v>2487</v>
      </c>
      <c r="B3989" t="s">
        <v>2488</v>
      </c>
      <c r="C3989" t="s">
        <v>1719</v>
      </c>
      <c r="D3989" t="s">
        <v>14885</v>
      </c>
      <c r="F3989" t="s">
        <v>12875</v>
      </c>
      <c r="G3989" t="s">
        <v>14671</v>
      </c>
      <c r="H3989" t="s">
        <v>7278</v>
      </c>
      <c r="I3989" s="14">
        <v>1</v>
      </c>
      <c r="J3989" s="23">
        <v>1</v>
      </c>
      <c r="K3989" s="23">
        <f t="shared" si="127"/>
        <v>1</v>
      </c>
      <c r="L3989" s="20">
        <f t="shared" si="126"/>
        <v>4.1581769063619662E-10</v>
      </c>
    </row>
    <row r="3990" spans="1:12" x14ac:dyDescent="0.25">
      <c r="A3990" t="s">
        <v>2489</v>
      </c>
      <c r="B3990" t="s">
        <v>2490</v>
      </c>
      <c r="C3990" t="s">
        <v>1719</v>
      </c>
      <c r="D3990" t="s">
        <v>14885</v>
      </c>
      <c r="F3990" t="s">
        <v>12875</v>
      </c>
      <c r="G3990" t="s">
        <v>14671</v>
      </c>
      <c r="H3990" t="s">
        <v>7278</v>
      </c>
      <c r="I3990" s="14">
        <v>1</v>
      </c>
      <c r="J3990" s="23">
        <v>1</v>
      </c>
      <c r="K3990" s="23">
        <f t="shared" si="127"/>
        <v>1</v>
      </c>
      <c r="L3990" s="20">
        <f t="shared" si="126"/>
        <v>4.1581769063619662E-10</v>
      </c>
    </row>
    <row r="3991" spans="1:12" x14ac:dyDescent="0.25">
      <c r="A3991" t="s">
        <v>2491</v>
      </c>
      <c r="B3991" t="s">
        <v>2492</v>
      </c>
      <c r="C3991" t="s">
        <v>1719</v>
      </c>
      <c r="D3991" t="s">
        <v>14885</v>
      </c>
      <c r="F3991" t="s">
        <v>12875</v>
      </c>
      <c r="G3991" t="s">
        <v>14671</v>
      </c>
      <c r="H3991" t="s">
        <v>7278</v>
      </c>
      <c r="I3991" s="14">
        <v>1</v>
      </c>
      <c r="J3991" s="23">
        <v>1</v>
      </c>
      <c r="K3991" s="23">
        <f t="shared" si="127"/>
        <v>1</v>
      </c>
      <c r="L3991" s="20">
        <f t="shared" si="126"/>
        <v>4.1581769063619662E-10</v>
      </c>
    </row>
    <row r="3992" spans="1:12" x14ac:dyDescent="0.25">
      <c r="A3992" t="s">
        <v>2493</v>
      </c>
      <c r="B3992" t="s">
        <v>2494</v>
      </c>
      <c r="C3992" t="s">
        <v>1719</v>
      </c>
      <c r="D3992" t="s">
        <v>14885</v>
      </c>
      <c r="F3992" t="s">
        <v>12875</v>
      </c>
      <c r="G3992" t="s">
        <v>14671</v>
      </c>
      <c r="H3992" t="s">
        <v>7278</v>
      </c>
      <c r="I3992" s="14">
        <v>1</v>
      </c>
      <c r="J3992" s="23">
        <v>1</v>
      </c>
      <c r="K3992" s="23">
        <f t="shared" si="127"/>
        <v>1</v>
      </c>
      <c r="L3992" s="20">
        <f t="shared" si="126"/>
        <v>4.1581769063619662E-10</v>
      </c>
    </row>
    <row r="3993" spans="1:12" x14ac:dyDescent="0.25">
      <c r="A3993" t="s">
        <v>2495</v>
      </c>
      <c r="B3993" t="s">
        <v>2496</v>
      </c>
      <c r="C3993" t="s">
        <v>1719</v>
      </c>
      <c r="D3993" t="s">
        <v>14885</v>
      </c>
      <c r="F3993" t="s">
        <v>12875</v>
      </c>
      <c r="G3993" t="s">
        <v>14671</v>
      </c>
      <c r="H3993" t="s">
        <v>7278</v>
      </c>
      <c r="I3993" s="14">
        <v>1</v>
      </c>
      <c r="J3993" s="23">
        <v>1</v>
      </c>
      <c r="K3993" s="23">
        <f t="shared" si="127"/>
        <v>1</v>
      </c>
      <c r="L3993" s="20">
        <f t="shared" si="126"/>
        <v>4.1581769063619662E-10</v>
      </c>
    </row>
    <row r="3994" spans="1:12" x14ac:dyDescent="0.25">
      <c r="A3994" t="s">
        <v>2497</v>
      </c>
      <c r="B3994" t="s">
        <v>2498</v>
      </c>
      <c r="C3994" t="s">
        <v>1719</v>
      </c>
      <c r="D3994" t="s">
        <v>14885</v>
      </c>
      <c r="F3994" t="s">
        <v>12875</v>
      </c>
      <c r="G3994" t="s">
        <v>14671</v>
      </c>
      <c r="H3994" t="s">
        <v>7278</v>
      </c>
      <c r="I3994" s="14">
        <v>1</v>
      </c>
      <c r="J3994" s="23">
        <v>1</v>
      </c>
      <c r="K3994" s="23">
        <f t="shared" si="127"/>
        <v>1</v>
      </c>
      <c r="L3994" s="20">
        <f t="shared" si="126"/>
        <v>4.1581769063619662E-10</v>
      </c>
    </row>
    <row r="3995" spans="1:12" x14ac:dyDescent="0.25">
      <c r="A3995" t="s">
        <v>2499</v>
      </c>
      <c r="B3995" t="s">
        <v>2500</v>
      </c>
      <c r="C3995" t="s">
        <v>1719</v>
      </c>
      <c r="D3995" t="s">
        <v>14885</v>
      </c>
      <c r="F3995" t="s">
        <v>12875</v>
      </c>
      <c r="G3995" t="s">
        <v>14671</v>
      </c>
      <c r="H3995" t="s">
        <v>7278</v>
      </c>
      <c r="I3995" s="14">
        <v>1</v>
      </c>
      <c r="J3995" s="23">
        <v>1</v>
      </c>
      <c r="K3995" s="23">
        <f t="shared" si="127"/>
        <v>1</v>
      </c>
      <c r="L3995" s="20">
        <f t="shared" si="126"/>
        <v>4.1581769063619662E-10</v>
      </c>
    </row>
    <row r="3996" spans="1:12" x14ac:dyDescent="0.25">
      <c r="A3996" t="s">
        <v>2501</v>
      </c>
      <c r="B3996" t="s">
        <v>2502</v>
      </c>
      <c r="C3996" t="s">
        <v>1719</v>
      </c>
      <c r="D3996" t="s">
        <v>14885</v>
      </c>
      <c r="F3996" t="s">
        <v>12875</v>
      </c>
      <c r="G3996" t="s">
        <v>14671</v>
      </c>
      <c r="H3996" t="s">
        <v>7278</v>
      </c>
      <c r="I3996" s="14">
        <v>1</v>
      </c>
      <c r="J3996" s="23">
        <v>1</v>
      </c>
      <c r="K3996" s="23">
        <f t="shared" si="127"/>
        <v>1</v>
      </c>
      <c r="L3996" s="20">
        <f t="shared" si="126"/>
        <v>4.1581769063619662E-10</v>
      </c>
    </row>
    <row r="3997" spans="1:12" x14ac:dyDescent="0.25">
      <c r="A3997" t="s">
        <v>2503</v>
      </c>
      <c r="B3997" t="s">
        <v>2504</v>
      </c>
      <c r="C3997" t="s">
        <v>1719</v>
      </c>
      <c r="D3997" t="s">
        <v>14885</v>
      </c>
      <c r="F3997" t="s">
        <v>12875</v>
      </c>
      <c r="G3997" t="s">
        <v>14671</v>
      </c>
      <c r="H3997" t="s">
        <v>7278</v>
      </c>
      <c r="I3997" s="14">
        <v>1</v>
      </c>
      <c r="J3997" s="23">
        <v>1</v>
      </c>
      <c r="K3997" s="23">
        <f t="shared" si="127"/>
        <v>1</v>
      </c>
      <c r="L3997" s="20">
        <f t="shared" si="126"/>
        <v>4.1581769063619662E-10</v>
      </c>
    </row>
    <row r="3998" spans="1:12" x14ac:dyDescent="0.25">
      <c r="A3998" t="s">
        <v>2505</v>
      </c>
      <c r="B3998" t="s">
        <v>2506</v>
      </c>
      <c r="C3998" t="s">
        <v>1922</v>
      </c>
      <c r="D3998" t="s">
        <v>14649</v>
      </c>
      <c r="F3998" t="s">
        <v>12875</v>
      </c>
      <c r="G3998" t="s">
        <v>14671</v>
      </c>
      <c r="H3998" t="s">
        <v>7278</v>
      </c>
      <c r="I3998" s="14">
        <v>1</v>
      </c>
      <c r="J3998" s="23">
        <v>1</v>
      </c>
      <c r="K3998" s="23">
        <f t="shared" si="127"/>
        <v>1</v>
      </c>
      <c r="L3998" s="20">
        <f t="shared" si="126"/>
        <v>4.1581769063619662E-10</v>
      </c>
    </row>
    <row r="3999" spans="1:12" x14ac:dyDescent="0.25">
      <c r="A3999" t="s">
        <v>2510</v>
      </c>
      <c r="B3999" t="s">
        <v>2511</v>
      </c>
      <c r="C3999" t="s">
        <v>2509</v>
      </c>
      <c r="D3999" t="s">
        <v>14939</v>
      </c>
      <c r="F3999" t="s">
        <v>12875</v>
      </c>
      <c r="G3999" t="s">
        <v>14671</v>
      </c>
      <c r="H3999" t="s">
        <v>7278</v>
      </c>
      <c r="I3999" s="14">
        <v>1</v>
      </c>
      <c r="J3999" s="23">
        <v>1</v>
      </c>
      <c r="K3999" s="23">
        <f t="shared" si="127"/>
        <v>1</v>
      </c>
      <c r="L3999" s="20">
        <f t="shared" si="126"/>
        <v>4.1581769063619662E-10</v>
      </c>
    </row>
    <row r="4000" spans="1:12" x14ac:dyDescent="0.25">
      <c r="A4000" t="s">
        <v>2512</v>
      </c>
      <c r="B4000" t="s">
        <v>2513</v>
      </c>
      <c r="C4000" t="s">
        <v>2509</v>
      </c>
      <c r="D4000" t="s">
        <v>14939</v>
      </c>
      <c r="F4000" t="s">
        <v>12875</v>
      </c>
      <c r="G4000" t="s">
        <v>14671</v>
      </c>
      <c r="H4000" t="s">
        <v>7278</v>
      </c>
      <c r="I4000" s="14">
        <v>1</v>
      </c>
      <c r="J4000" s="23">
        <v>1</v>
      </c>
      <c r="K4000" s="23">
        <f t="shared" si="127"/>
        <v>1</v>
      </c>
      <c r="L4000" s="20">
        <f t="shared" si="126"/>
        <v>4.1581769063619662E-10</v>
      </c>
    </row>
    <row r="4001" spans="1:12" x14ac:dyDescent="0.25">
      <c r="A4001" t="s">
        <v>2514</v>
      </c>
      <c r="B4001" t="s">
        <v>2515</v>
      </c>
      <c r="C4001" t="s">
        <v>2509</v>
      </c>
      <c r="D4001" t="s">
        <v>14939</v>
      </c>
      <c r="F4001" t="s">
        <v>12875</v>
      </c>
      <c r="G4001" t="s">
        <v>14671</v>
      </c>
      <c r="H4001" t="s">
        <v>7278</v>
      </c>
      <c r="I4001" s="14">
        <v>1</v>
      </c>
      <c r="J4001" s="23">
        <v>1</v>
      </c>
      <c r="K4001" s="23">
        <f t="shared" si="127"/>
        <v>1</v>
      </c>
      <c r="L4001" s="20">
        <f t="shared" si="126"/>
        <v>4.1581769063619662E-10</v>
      </c>
    </row>
    <row r="4002" spans="1:12" x14ac:dyDescent="0.25">
      <c r="A4002" t="s">
        <v>2516</v>
      </c>
      <c r="B4002" t="s">
        <v>2517</v>
      </c>
      <c r="C4002" t="s">
        <v>2509</v>
      </c>
      <c r="D4002" t="s">
        <v>14939</v>
      </c>
      <c r="F4002" t="s">
        <v>12875</v>
      </c>
      <c r="G4002" t="s">
        <v>14671</v>
      </c>
      <c r="H4002" t="s">
        <v>7278</v>
      </c>
      <c r="I4002" s="14">
        <v>1</v>
      </c>
      <c r="J4002" s="23">
        <v>1</v>
      </c>
      <c r="K4002" s="23">
        <f t="shared" si="127"/>
        <v>1</v>
      </c>
      <c r="L4002" s="20">
        <f t="shared" si="126"/>
        <v>4.1581769063619662E-10</v>
      </c>
    </row>
    <row r="4003" spans="1:12" x14ac:dyDescent="0.25">
      <c r="A4003" t="s">
        <v>2518</v>
      </c>
      <c r="B4003" t="s">
        <v>2519</v>
      </c>
      <c r="C4003" t="s">
        <v>2509</v>
      </c>
      <c r="D4003" t="s">
        <v>14939</v>
      </c>
      <c r="F4003" t="s">
        <v>12875</v>
      </c>
      <c r="G4003" t="s">
        <v>14671</v>
      </c>
      <c r="H4003" t="s">
        <v>7278</v>
      </c>
      <c r="I4003" s="14">
        <v>1</v>
      </c>
      <c r="J4003" s="23">
        <v>1</v>
      </c>
      <c r="K4003" s="23">
        <f t="shared" si="127"/>
        <v>1</v>
      </c>
      <c r="L4003" s="20">
        <f t="shared" si="126"/>
        <v>4.1581769063619662E-10</v>
      </c>
    </row>
    <row r="4004" spans="1:12" x14ac:dyDescent="0.25">
      <c r="A4004" t="s">
        <v>2522</v>
      </c>
      <c r="B4004" t="s">
        <v>2523</v>
      </c>
      <c r="C4004" t="s">
        <v>2509</v>
      </c>
      <c r="D4004" t="s">
        <v>14939</v>
      </c>
      <c r="F4004" t="s">
        <v>12875</v>
      </c>
      <c r="G4004" t="s">
        <v>14671</v>
      </c>
      <c r="H4004" t="s">
        <v>7278</v>
      </c>
      <c r="I4004" s="14">
        <v>1</v>
      </c>
      <c r="J4004" s="23">
        <v>1</v>
      </c>
      <c r="K4004" s="23">
        <f t="shared" si="127"/>
        <v>1</v>
      </c>
      <c r="L4004" s="20">
        <f t="shared" si="126"/>
        <v>4.1581769063619662E-10</v>
      </c>
    </row>
    <row r="4005" spans="1:12" x14ac:dyDescent="0.25">
      <c r="A4005" t="s">
        <v>2536</v>
      </c>
      <c r="B4005" t="s">
        <v>2537</v>
      </c>
      <c r="C4005" t="s">
        <v>1859</v>
      </c>
      <c r="D4005" t="s">
        <v>14882</v>
      </c>
      <c r="F4005" t="s">
        <v>12875</v>
      </c>
      <c r="G4005" t="s">
        <v>14671</v>
      </c>
      <c r="H4005" t="s">
        <v>7278</v>
      </c>
      <c r="I4005" s="14">
        <v>1</v>
      </c>
      <c r="J4005" s="23">
        <v>1</v>
      </c>
      <c r="K4005" s="23">
        <f t="shared" si="127"/>
        <v>1</v>
      </c>
      <c r="L4005" s="20">
        <f t="shared" si="126"/>
        <v>4.1581769063619662E-10</v>
      </c>
    </row>
    <row r="4006" spans="1:12" x14ac:dyDescent="0.25">
      <c r="A4006" t="s">
        <v>2548</v>
      </c>
      <c r="B4006" t="s">
        <v>2549</v>
      </c>
      <c r="C4006" t="s">
        <v>1859</v>
      </c>
      <c r="D4006" t="s">
        <v>14882</v>
      </c>
      <c r="F4006" t="s">
        <v>12875</v>
      </c>
      <c r="G4006" t="s">
        <v>14671</v>
      </c>
      <c r="H4006" t="s">
        <v>7278</v>
      </c>
      <c r="I4006" s="14">
        <v>1</v>
      </c>
      <c r="J4006" s="23">
        <v>1</v>
      </c>
      <c r="K4006" s="23">
        <f t="shared" si="127"/>
        <v>1</v>
      </c>
      <c r="L4006" s="20">
        <f t="shared" si="126"/>
        <v>4.1581769063619662E-10</v>
      </c>
    </row>
    <row r="4007" spans="1:12" x14ac:dyDescent="0.25">
      <c r="A4007" t="s">
        <v>2550</v>
      </c>
      <c r="B4007" t="s">
        <v>2551</v>
      </c>
      <c r="C4007" t="s">
        <v>1859</v>
      </c>
      <c r="D4007" t="s">
        <v>14882</v>
      </c>
      <c r="F4007" t="s">
        <v>12875</v>
      </c>
      <c r="G4007" t="s">
        <v>14671</v>
      </c>
      <c r="H4007" t="s">
        <v>7278</v>
      </c>
      <c r="I4007" s="14">
        <v>1</v>
      </c>
      <c r="J4007" s="23">
        <v>1</v>
      </c>
      <c r="K4007" s="23">
        <f t="shared" si="127"/>
        <v>1</v>
      </c>
      <c r="L4007" s="20">
        <f t="shared" si="126"/>
        <v>4.1581769063619662E-10</v>
      </c>
    </row>
    <row r="4008" spans="1:12" x14ac:dyDescent="0.25">
      <c r="A4008" t="s">
        <v>2552</v>
      </c>
      <c r="B4008" t="s">
        <v>2553</v>
      </c>
      <c r="C4008" t="s">
        <v>1725</v>
      </c>
      <c r="D4008" t="s">
        <v>14896</v>
      </c>
      <c r="F4008" t="s">
        <v>12875</v>
      </c>
      <c r="G4008" t="s">
        <v>14671</v>
      </c>
      <c r="H4008" t="s">
        <v>7278</v>
      </c>
      <c r="I4008" s="14">
        <v>1</v>
      </c>
      <c r="J4008" s="23">
        <v>1</v>
      </c>
      <c r="K4008" s="23">
        <f t="shared" si="127"/>
        <v>1</v>
      </c>
      <c r="L4008" s="20">
        <f t="shared" si="126"/>
        <v>4.1581769063619662E-10</v>
      </c>
    </row>
    <row r="4009" spans="1:12" x14ac:dyDescent="0.25">
      <c r="A4009" t="s">
        <v>2560</v>
      </c>
      <c r="B4009" t="s">
        <v>2561</v>
      </c>
      <c r="C4009" t="s">
        <v>1725</v>
      </c>
      <c r="D4009" t="s">
        <v>14896</v>
      </c>
      <c r="F4009" t="s">
        <v>12875</v>
      </c>
      <c r="G4009" t="s">
        <v>14671</v>
      </c>
      <c r="H4009" t="s">
        <v>7278</v>
      </c>
      <c r="I4009" s="14">
        <v>1</v>
      </c>
      <c r="J4009" s="23">
        <v>1</v>
      </c>
      <c r="K4009" s="23">
        <f t="shared" si="127"/>
        <v>1</v>
      </c>
      <c r="L4009" s="20">
        <f t="shared" si="126"/>
        <v>4.1581769063619662E-10</v>
      </c>
    </row>
    <row r="4010" spans="1:12" x14ac:dyDescent="0.25">
      <c r="A4010" t="s">
        <v>2564</v>
      </c>
      <c r="B4010" t="s">
        <v>2565</v>
      </c>
      <c r="C4010" t="s">
        <v>1725</v>
      </c>
      <c r="D4010" t="s">
        <v>14896</v>
      </c>
      <c r="F4010" t="s">
        <v>12875</v>
      </c>
      <c r="G4010" t="s">
        <v>14671</v>
      </c>
      <c r="H4010" t="s">
        <v>7278</v>
      </c>
      <c r="I4010" s="14">
        <v>1</v>
      </c>
      <c r="J4010" s="23">
        <v>1</v>
      </c>
      <c r="K4010" s="23">
        <f t="shared" si="127"/>
        <v>1</v>
      </c>
      <c r="L4010" s="20">
        <f t="shared" si="126"/>
        <v>4.1581769063619662E-10</v>
      </c>
    </row>
    <row r="4011" spans="1:12" x14ac:dyDescent="0.25">
      <c r="A4011" t="s">
        <v>2570</v>
      </c>
      <c r="B4011" t="s">
        <v>2571</v>
      </c>
      <c r="C4011" t="s">
        <v>1725</v>
      </c>
      <c r="D4011" t="s">
        <v>14896</v>
      </c>
      <c r="F4011" t="s">
        <v>12875</v>
      </c>
      <c r="G4011" t="s">
        <v>14671</v>
      </c>
      <c r="H4011" t="s">
        <v>7278</v>
      </c>
      <c r="I4011" s="14">
        <v>1</v>
      </c>
      <c r="J4011" s="23">
        <v>1</v>
      </c>
      <c r="K4011" s="23">
        <f t="shared" si="127"/>
        <v>1</v>
      </c>
      <c r="L4011" s="20">
        <f t="shared" si="126"/>
        <v>4.1581769063619662E-10</v>
      </c>
    </row>
    <row r="4012" spans="1:12" x14ac:dyDescent="0.25">
      <c r="A4012" t="s">
        <v>2574</v>
      </c>
      <c r="B4012" t="s">
        <v>2575</v>
      </c>
      <c r="C4012" t="s">
        <v>1725</v>
      </c>
      <c r="D4012" t="s">
        <v>14896</v>
      </c>
      <c r="F4012" t="s">
        <v>12875</v>
      </c>
      <c r="G4012" t="s">
        <v>14671</v>
      </c>
      <c r="H4012" t="s">
        <v>7278</v>
      </c>
      <c r="I4012" s="14">
        <v>1</v>
      </c>
      <c r="J4012" s="23">
        <v>1</v>
      </c>
      <c r="K4012" s="23">
        <f t="shared" si="127"/>
        <v>1</v>
      </c>
      <c r="L4012" s="20">
        <f t="shared" si="126"/>
        <v>4.1581769063619662E-10</v>
      </c>
    </row>
    <row r="4013" spans="1:12" x14ac:dyDescent="0.25">
      <c r="A4013" t="s">
        <v>2580</v>
      </c>
      <c r="B4013" t="s">
        <v>2581</v>
      </c>
      <c r="C4013" t="s">
        <v>2509</v>
      </c>
      <c r="D4013" t="s">
        <v>14939</v>
      </c>
      <c r="F4013" t="s">
        <v>12875</v>
      </c>
      <c r="G4013" t="s">
        <v>14671</v>
      </c>
      <c r="H4013" t="s">
        <v>7278</v>
      </c>
      <c r="I4013" s="14">
        <v>1</v>
      </c>
      <c r="J4013" s="23">
        <v>1</v>
      </c>
      <c r="K4013" s="23">
        <f t="shared" si="127"/>
        <v>1</v>
      </c>
      <c r="L4013" s="20">
        <f t="shared" si="126"/>
        <v>4.1581769063619662E-10</v>
      </c>
    </row>
    <row r="4014" spans="1:12" x14ac:dyDescent="0.25">
      <c r="A4014" t="s">
        <v>2588</v>
      </c>
      <c r="B4014" t="s">
        <v>2589</v>
      </c>
      <c r="C4014" t="s">
        <v>2509</v>
      </c>
      <c r="D4014" t="s">
        <v>14939</v>
      </c>
      <c r="F4014" t="s">
        <v>12875</v>
      </c>
      <c r="G4014" t="s">
        <v>14671</v>
      </c>
      <c r="H4014" t="s">
        <v>7278</v>
      </c>
      <c r="I4014" s="14">
        <v>1</v>
      </c>
      <c r="J4014" s="23">
        <v>1</v>
      </c>
      <c r="K4014" s="23">
        <f t="shared" si="127"/>
        <v>1</v>
      </c>
      <c r="L4014" s="20">
        <f t="shared" si="126"/>
        <v>4.1581769063619662E-10</v>
      </c>
    </row>
    <row r="4015" spans="1:12" x14ac:dyDescent="0.25">
      <c r="A4015" t="s">
        <v>2593</v>
      </c>
      <c r="B4015" t="s">
        <v>2594</v>
      </c>
      <c r="C4015" t="s">
        <v>1719</v>
      </c>
      <c r="D4015" t="s">
        <v>14885</v>
      </c>
      <c r="F4015" t="s">
        <v>12875</v>
      </c>
      <c r="G4015" t="s">
        <v>14671</v>
      </c>
      <c r="H4015" t="s">
        <v>7278</v>
      </c>
      <c r="I4015" s="14">
        <v>1</v>
      </c>
      <c r="J4015" s="23">
        <v>1</v>
      </c>
      <c r="K4015" s="23">
        <f t="shared" si="127"/>
        <v>1</v>
      </c>
      <c r="L4015" s="20">
        <f t="shared" si="126"/>
        <v>4.1581769063619662E-10</v>
      </c>
    </row>
    <row r="4016" spans="1:12" x14ac:dyDescent="0.25">
      <c r="A4016" t="s">
        <v>2603</v>
      </c>
      <c r="B4016" t="s">
        <v>2604</v>
      </c>
      <c r="C4016" t="s">
        <v>1922</v>
      </c>
      <c r="D4016" t="s">
        <v>14649</v>
      </c>
      <c r="F4016" t="s">
        <v>12875</v>
      </c>
      <c r="G4016" t="s">
        <v>14671</v>
      </c>
      <c r="H4016" t="s">
        <v>7278</v>
      </c>
      <c r="I4016" s="14">
        <v>1</v>
      </c>
      <c r="J4016" s="23">
        <v>1</v>
      </c>
      <c r="K4016" s="23">
        <f t="shared" si="127"/>
        <v>1</v>
      </c>
      <c r="L4016" s="20">
        <f t="shared" si="126"/>
        <v>4.1581769063619662E-10</v>
      </c>
    </row>
    <row r="4017" spans="1:12" x14ac:dyDescent="0.25">
      <c r="A4017" t="s">
        <v>2609</v>
      </c>
      <c r="B4017" t="s">
        <v>2610</v>
      </c>
      <c r="C4017" t="s">
        <v>1922</v>
      </c>
      <c r="D4017" t="s">
        <v>14649</v>
      </c>
      <c r="F4017" t="s">
        <v>12875</v>
      </c>
      <c r="G4017" t="s">
        <v>14671</v>
      </c>
      <c r="H4017" t="s">
        <v>7278</v>
      </c>
      <c r="I4017" s="14">
        <v>1</v>
      </c>
      <c r="J4017" s="23">
        <v>1</v>
      </c>
      <c r="K4017" s="23">
        <f t="shared" si="127"/>
        <v>1</v>
      </c>
      <c r="L4017" s="20">
        <f t="shared" si="126"/>
        <v>4.1581769063619662E-10</v>
      </c>
    </row>
    <row r="4018" spans="1:12" x14ac:dyDescent="0.25">
      <c r="A4018" t="s">
        <v>2613</v>
      </c>
      <c r="B4018" t="s">
        <v>2614</v>
      </c>
      <c r="C4018" t="s">
        <v>1922</v>
      </c>
      <c r="D4018" t="s">
        <v>14649</v>
      </c>
      <c r="F4018" t="s">
        <v>12875</v>
      </c>
      <c r="G4018" t="s">
        <v>14671</v>
      </c>
      <c r="H4018" t="s">
        <v>7278</v>
      </c>
      <c r="I4018" s="14">
        <v>1</v>
      </c>
      <c r="J4018" s="23">
        <v>1</v>
      </c>
      <c r="K4018" s="23">
        <f t="shared" si="127"/>
        <v>1</v>
      </c>
      <c r="L4018" s="20">
        <f t="shared" si="126"/>
        <v>4.1581769063619662E-10</v>
      </c>
    </row>
    <row r="4019" spans="1:12" x14ac:dyDescent="0.25">
      <c r="A4019" t="s">
        <v>2631</v>
      </c>
      <c r="B4019" t="s">
        <v>2632</v>
      </c>
      <c r="C4019" t="s">
        <v>1882</v>
      </c>
      <c r="D4019" t="s">
        <v>14886</v>
      </c>
      <c r="F4019" t="s">
        <v>12875</v>
      </c>
      <c r="G4019" t="s">
        <v>14671</v>
      </c>
      <c r="H4019" t="s">
        <v>7278</v>
      </c>
      <c r="I4019" s="14">
        <v>1</v>
      </c>
      <c r="J4019" s="23">
        <v>1</v>
      </c>
      <c r="K4019" s="23">
        <f t="shared" si="127"/>
        <v>1</v>
      </c>
      <c r="L4019" s="20">
        <f t="shared" si="126"/>
        <v>4.1581769063619662E-10</v>
      </c>
    </row>
    <row r="4020" spans="1:12" x14ac:dyDescent="0.25">
      <c r="A4020" t="s">
        <v>2758</v>
      </c>
      <c r="B4020" t="s">
        <v>2759</v>
      </c>
      <c r="C4020" t="s">
        <v>1970</v>
      </c>
      <c r="D4020" t="s">
        <v>14902</v>
      </c>
      <c r="F4020" t="s">
        <v>14901</v>
      </c>
      <c r="G4020" t="s">
        <v>14672</v>
      </c>
      <c r="H4020" t="s">
        <v>14714</v>
      </c>
      <c r="I4020" s="14">
        <v>1</v>
      </c>
      <c r="J4020" s="23">
        <v>1</v>
      </c>
      <c r="K4020" s="23">
        <f t="shared" si="127"/>
        <v>1</v>
      </c>
      <c r="L4020" s="20">
        <f t="shared" si="126"/>
        <v>4.1581769063619662E-10</v>
      </c>
    </row>
    <row r="4021" spans="1:12" x14ac:dyDescent="0.25">
      <c r="A4021" t="s">
        <v>2760</v>
      </c>
      <c r="B4021" t="s">
        <v>2761</v>
      </c>
      <c r="C4021" t="s">
        <v>1725</v>
      </c>
      <c r="D4021" t="s">
        <v>14896</v>
      </c>
      <c r="F4021" t="s">
        <v>14901</v>
      </c>
      <c r="G4021" t="s">
        <v>14672</v>
      </c>
      <c r="H4021" t="s">
        <v>14714</v>
      </c>
      <c r="I4021" s="14">
        <v>1</v>
      </c>
      <c r="J4021" s="23">
        <v>1</v>
      </c>
      <c r="K4021" s="23">
        <f t="shared" si="127"/>
        <v>1</v>
      </c>
      <c r="L4021" s="20">
        <f t="shared" si="126"/>
        <v>4.1581769063619662E-10</v>
      </c>
    </row>
    <row r="4022" spans="1:12" x14ac:dyDescent="0.25">
      <c r="A4022" t="s">
        <v>2766</v>
      </c>
      <c r="B4022" t="s">
        <v>2767</v>
      </c>
      <c r="C4022" t="s">
        <v>1891</v>
      </c>
      <c r="D4022" t="s">
        <v>14946</v>
      </c>
      <c r="F4022" t="s">
        <v>14901</v>
      </c>
      <c r="G4022" t="s">
        <v>14672</v>
      </c>
      <c r="H4022" t="s">
        <v>14714</v>
      </c>
      <c r="I4022" s="14">
        <v>1</v>
      </c>
      <c r="J4022" s="23">
        <v>1</v>
      </c>
      <c r="K4022" s="23">
        <f t="shared" si="127"/>
        <v>1</v>
      </c>
      <c r="L4022" s="20">
        <f t="shared" si="126"/>
        <v>4.1581769063619662E-10</v>
      </c>
    </row>
    <row r="4023" spans="1:12" x14ac:dyDescent="0.25">
      <c r="A4023" t="s">
        <v>2768</v>
      </c>
      <c r="B4023" t="s">
        <v>2769</v>
      </c>
      <c r="C4023" t="s">
        <v>2770</v>
      </c>
      <c r="D4023" t="s">
        <v>14925</v>
      </c>
      <c r="F4023" t="s">
        <v>14901</v>
      </c>
      <c r="G4023" t="s">
        <v>14672</v>
      </c>
      <c r="H4023" t="s">
        <v>14714</v>
      </c>
      <c r="I4023" s="14">
        <v>1</v>
      </c>
      <c r="J4023" s="23">
        <v>1</v>
      </c>
      <c r="K4023" s="23">
        <f t="shared" si="127"/>
        <v>1</v>
      </c>
      <c r="L4023" s="20">
        <f t="shared" si="126"/>
        <v>4.1581769063619662E-10</v>
      </c>
    </row>
    <row r="4024" spans="1:12" x14ac:dyDescent="0.25">
      <c r="A4024" t="s">
        <v>2785</v>
      </c>
      <c r="B4024" t="s">
        <v>2786</v>
      </c>
      <c r="C4024" t="s">
        <v>1719</v>
      </c>
      <c r="D4024" t="s">
        <v>14885</v>
      </c>
      <c r="F4024" t="s">
        <v>14901</v>
      </c>
      <c r="G4024" t="s">
        <v>14672</v>
      </c>
      <c r="H4024" t="s">
        <v>14714</v>
      </c>
      <c r="I4024" s="14">
        <v>1</v>
      </c>
      <c r="J4024" s="23">
        <v>1</v>
      </c>
      <c r="K4024" s="23">
        <f t="shared" si="127"/>
        <v>1</v>
      </c>
      <c r="L4024" s="20">
        <f t="shared" si="126"/>
        <v>4.1581769063619662E-10</v>
      </c>
    </row>
    <row r="4025" spans="1:12" x14ac:dyDescent="0.25">
      <c r="A4025" t="s">
        <v>2801</v>
      </c>
      <c r="B4025" t="s">
        <v>2802</v>
      </c>
      <c r="C4025" t="s">
        <v>1719</v>
      </c>
      <c r="D4025" t="s">
        <v>14885</v>
      </c>
      <c r="F4025" t="s">
        <v>14901</v>
      </c>
      <c r="G4025" t="s">
        <v>14672</v>
      </c>
      <c r="H4025" t="s">
        <v>14714</v>
      </c>
      <c r="I4025" s="14">
        <v>1</v>
      </c>
      <c r="J4025" s="23">
        <v>1</v>
      </c>
      <c r="K4025" s="23">
        <f t="shared" si="127"/>
        <v>1</v>
      </c>
      <c r="L4025" s="20">
        <f t="shared" si="126"/>
        <v>4.1581769063619662E-10</v>
      </c>
    </row>
    <row r="4026" spans="1:12" x14ac:dyDescent="0.25">
      <c r="A4026" t="s">
        <v>2803</v>
      </c>
      <c r="B4026" t="s">
        <v>2804</v>
      </c>
      <c r="C4026" t="s">
        <v>1719</v>
      </c>
      <c r="D4026" t="s">
        <v>14885</v>
      </c>
      <c r="F4026" t="s">
        <v>14901</v>
      </c>
      <c r="G4026" t="s">
        <v>14672</v>
      </c>
      <c r="H4026" t="s">
        <v>14714</v>
      </c>
      <c r="I4026" s="14">
        <v>1</v>
      </c>
      <c r="J4026" s="23">
        <v>1</v>
      </c>
      <c r="K4026" s="23">
        <f t="shared" si="127"/>
        <v>1</v>
      </c>
      <c r="L4026" s="20">
        <f t="shared" si="126"/>
        <v>4.1581769063619662E-10</v>
      </c>
    </row>
    <row r="4027" spans="1:12" x14ac:dyDescent="0.25">
      <c r="A4027" t="s">
        <v>2813</v>
      </c>
      <c r="B4027" t="s">
        <v>2814</v>
      </c>
      <c r="C4027" t="s">
        <v>1719</v>
      </c>
      <c r="D4027" t="s">
        <v>14885</v>
      </c>
      <c r="F4027" t="s">
        <v>14901</v>
      </c>
      <c r="G4027" t="s">
        <v>14672</v>
      </c>
      <c r="H4027" t="s">
        <v>14714</v>
      </c>
      <c r="I4027" s="14">
        <v>1</v>
      </c>
      <c r="J4027" s="23">
        <v>1</v>
      </c>
      <c r="K4027" s="23">
        <f t="shared" si="127"/>
        <v>1</v>
      </c>
      <c r="L4027" s="20">
        <f t="shared" si="126"/>
        <v>4.1581769063619662E-10</v>
      </c>
    </row>
    <row r="4028" spans="1:12" x14ac:dyDescent="0.25">
      <c r="A4028" t="s">
        <v>2817</v>
      </c>
      <c r="B4028" t="s">
        <v>2818</v>
      </c>
      <c r="C4028" t="s">
        <v>1719</v>
      </c>
      <c r="D4028" t="s">
        <v>14885</v>
      </c>
      <c r="F4028" t="s">
        <v>14901</v>
      </c>
      <c r="G4028" t="s">
        <v>14672</v>
      </c>
      <c r="H4028" t="s">
        <v>14714</v>
      </c>
      <c r="I4028" s="14">
        <v>1</v>
      </c>
      <c r="J4028" s="23">
        <v>1</v>
      </c>
      <c r="K4028" s="23">
        <f t="shared" si="127"/>
        <v>1</v>
      </c>
      <c r="L4028" s="20">
        <f t="shared" si="126"/>
        <v>4.1581769063619662E-10</v>
      </c>
    </row>
    <row r="4029" spans="1:12" x14ac:dyDescent="0.25">
      <c r="A4029" t="s">
        <v>2831</v>
      </c>
      <c r="B4029" t="s">
        <v>2832</v>
      </c>
      <c r="C4029" t="s">
        <v>1725</v>
      </c>
      <c r="D4029" t="s">
        <v>14896</v>
      </c>
      <c r="F4029" t="s">
        <v>14901</v>
      </c>
      <c r="G4029" t="s">
        <v>14672</v>
      </c>
      <c r="H4029" t="s">
        <v>14714</v>
      </c>
      <c r="I4029" s="14">
        <v>1</v>
      </c>
      <c r="J4029" s="23">
        <v>1</v>
      </c>
      <c r="K4029" s="23">
        <f t="shared" si="127"/>
        <v>1</v>
      </c>
      <c r="L4029" s="20">
        <f t="shared" si="126"/>
        <v>4.1581769063619662E-10</v>
      </c>
    </row>
    <row r="4030" spans="1:12" x14ac:dyDescent="0.25">
      <c r="A4030" t="s">
        <v>2833</v>
      </c>
      <c r="B4030" t="s">
        <v>2834</v>
      </c>
      <c r="C4030" t="s">
        <v>1725</v>
      </c>
      <c r="D4030" t="s">
        <v>14896</v>
      </c>
      <c r="F4030" t="s">
        <v>14901</v>
      </c>
      <c r="G4030" t="s">
        <v>14672</v>
      </c>
      <c r="H4030" t="s">
        <v>14714</v>
      </c>
      <c r="I4030" s="14">
        <v>1</v>
      </c>
      <c r="J4030" s="23">
        <v>1</v>
      </c>
      <c r="K4030" s="23">
        <f t="shared" si="127"/>
        <v>1</v>
      </c>
      <c r="L4030" s="20">
        <f t="shared" si="126"/>
        <v>4.1581769063619662E-10</v>
      </c>
    </row>
    <row r="4031" spans="1:12" x14ac:dyDescent="0.25">
      <c r="A4031" t="s">
        <v>2835</v>
      </c>
      <c r="B4031" t="s">
        <v>2836</v>
      </c>
      <c r="C4031" t="s">
        <v>1719</v>
      </c>
      <c r="D4031" t="s">
        <v>14885</v>
      </c>
      <c r="F4031" t="s">
        <v>14901</v>
      </c>
      <c r="G4031" t="s">
        <v>14672</v>
      </c>
      <c r="H4031" t="s">
        <v>14714</v>
      </c>
      <c r="I4031" s="14">
        <v>1</v>
      </c>
      <c r="J4031" s="23">
        <v>1</v>
      </c>
      <c r="K4031" s="23">
        <f t="shared" si="127"/>
        <v>1</v>
      </c>
      <c r="L4031" s="20">
        <f t="shared" si="126"/>
        <v>4.1581769063619662E-10</v>
      </c>
    </row>
    <row r="4032" spans="1:12" x14ac:dyDescent="0.25">
      <c r="A4032" s="155" t="s">
        <v>3055</v>
      </c>
      <c r="B4032" s="155" t="s">
        <v>3056</v>
      </c>
      <c r="C4032" s="155" t="s">
        <v>15445</v>
      </c>
      <c r="D4032" s="155" t="s">
        <v>14910</v>
      </c>
      <c r="E4032" s="155"/>
      <c r="F4032" s="155" t="s">
        <v>13152</v>
      </c>
      <c r="G4032" s="155" t="s">
        <v>14687</v>
      </c>
      <c r="H4032" s="155" t="s">
        <v>1286</v>
      </c>
      <c r="I4032" s="156">
        <v>1</v>
      </c>
      <c r="J4032" s="157">
        <v>1</v>
      </c>
      <c r="K4032" s="157">
        <f t="shared" si="127"/>
        <v>1</v>
      </c>
      <c r="L4032" s="158">
        <f t="shared" si="126"/>
        <v>4.1581769063619662E-10</v>
      </c>
    </row>
    <row r="4033" spans="1:12" x14ac:dyDescent="0.25">
      <c r="A4033" s="143" t="s">
        <v>3067</v>
      </c>
      <c r="B4033" s="143" t="s">
        <v>3068</v>
      </c>
      <c r="C4033" s="143" t="s">
        <v>15445</v>
      </c>
      <c r="D4033" s="143" t="s">
        <v>14910</v>
      </c>
      <c r="E4033" s="143"/>
      <c r="F4033" s="143" t="s">
        <v>14935</v>
      </c>
      <c r="G4033" s="143" t="s">
        <v>14682</v>
      </c>
      <c r="H4033" s="143" t="s">
        <v>1286</v>
      </c>
      <c r="I4033" s="163">
        <v>1</v>
      </c>
      <c r="J4033" s="164">
        <v>1</v>
      </c>
      <c r="K4033" s="164">
        <f t="shared" si="127"/>
        <v>1</v>
      </c>
      <c r="L4033" s="165">
        <f t="shared" si="126"/>
        <v>4.1581769063619662E-10</v>
      </c>
    </row>
    <row r="4034" spans="1:12" x14ac:dyDescent="0.25">
      <c r="A4034" t="s">
        <v>3082</v>
      </c>
      <c r="B4034" t="s">
        <v>3083</v>
      </c>
      <c r="C4034" t="s">
        <v>1882</v>
      </c>
      <c r="D4034" t="s">
        <v>14886</v>
      </c>
      <c r="F4034" t="s">
        <v>13079</v>
      </c>
      <c r="G4034" t="s">
        <v>14665</v>
      </c>
      <c r="H4034" t="s">
        <v>7195</v>
      </c>
      <c r="I4034" s="14">
        <v>1</v>
      </c>
      <c r="J4034" s="23">
        <v>1</v>
      </c>
      <c r="K4034" s="23">
        <f t="shared" si="127"/>
        <v>1</v>
      </c>
      <c r="L4034" s="20">
        <f t="shared" si="126"/>
        <v>4.1581769063619662E-10</v>
      </c>
    </row>
    <row r="4035" spans="1:12" x14ac:dyDescent="0.25">
      <c r="A4035" t="s">
        <v>3084</v>
      </c>
      <c r="B4035" t="s">
        <v>3085</v>
      </c>
      <c r="C4035" t="s">
        <v>3086</v>
      </c>
      <c r="D4035" t="s">
        <v>14915</v>
      </c>
      <c r="F4035" t="s">
        <v>13079</v>
      </c>
      <c r="G4035" t="s">
        <v>14665</v>
      </c>
      <c r="H4035" t="s">
        <v>7195</v>
      </c>
      <c r="I4035" s="14">
        <v>1</v>
      </c>
      <c r="J4035" s="23">
        <v>1</v>
      </c>
      <c r="K4035" s="23">
        <f t="shared" si="127"/>
        <v>1</v>
      </c>
      <c r="L4035" s="20">
        <f t="shared" si="126"/>
        <v>4.1581769063619662E-10</v>
      </c>
    </row>
    <row r="4036" spans="1:12" x14ac:dyDescent="0.25">
      <c r="A4036" t="s">
        <v>3091</v>
      </c>
      <c r="B4036" t="s">
        <v>3092</v>
      </c>
      <c r="C4036" t="s">
        <v>1859</v>
      </c>
      <c r="D4036" t="s">
        <v>14882</v>
      </c>
      <c r="F4036" t="s">
        <v>13079</v>
      </c>
      <c r="G4036" t="s">
        <v>14665</v>
      </c>
      <c r="H4036" t="s">
        <v>7195</v>
      </c>
      <c r="I4036" s="14">
        <v>1</v>
      </c>
      <c r="J4036" s="23">
        <v>1</v>
      </c>
      <c r="K4036" s="23">
        <f t="shared" si="127"/>
        <v>1</v>
      </c>
      <c r="L4036" s="20">
        <f t="shared" si="126"/>
        <v>4.1581769063619662E-10</v>
      </c>
    </row>
    <row r="4037" spans="1:12" x14ac:dyDescent="0.25">
      <c r="A4037" t="s">
        <v>3093</v>
      </c>
      <c r="B4037" t="s">
        <v>3094</v>
      </c>
      <c r="C4037" t="s">
        <v>1725</v>
      </c>
      <c r="D4037" t="s">
        <v>14896</v>
      </c>
      <c r="F4037" t="s">
        <v>13079</v>
      </c>
      <c r="G4037" t="s">
        <v>14665</v>
      </c>
      <c r="H4037" t="s">
        <v>7195</v>
      </c>
      <c r="I4037" s="14">
        <v>1</v>
      </c>
      <c r="J4037" s="23">
        <v>1</v>
      </c>
      <c r="K4037" s="23">
        <f t="shared" si="127"/>
        <v>1</v>
      </c>
      <c r="L4037" s="20">
        <f t="shared" si="126"/>
        <v>4.1581769063619662E-10</v>
      </c>
    </row>
    <row r="4038" spans="1:12" x14ac:dyDescent="0.25">
      <c r="A4038" t="s">
        <v>3097</v>
      </c>
      <c r="B4038" t="s">
        <v>3098</v>
      </c>
      <c r="C4038" t="s">
        <v>1725</v>
      </c>
      <c r="D4038" t="s">
        <v>14896</v>
      </c>
      <c r="F4038" t="s">
        <v>13079</v>
      </c>
      <c r="G4038" t="s">
        <v>14665</v>
      </c>
      <c r="H4038" t="s">
        <v>7195</v>
      </c>
      <c r="I4038" s="14">
        <v>1</v>
      </c>
      <c r="J4038" s="23">
        <v>1</v>
      </c>
      <c r="K4038" s="23">
        <f t="shared" si="127"/>
        <v>1</v>
      </c>
      <c r="L4038" s="20">
        <f t="shared" si="126"/>
        <v>4.1581769063619662E-10</v>
      </c>
    </row>
    <row r="4039" spans="1:12" x14ac:dyDescent="0.25">
      <c r="A4039" t="s">
        <v>3103</v>
      </c>
      <c r="B4039" t="s">
        <v>3104</v>
      </c>
      <c r="C4039" t="s">
        <v>1725</v>
      </c>
      <c r="D4039" t="s">
        <v>14896</v>
      </c>
      <c r="F4039" t="s">
        <v>13079</v>
      </c>
      <c r="G4039" t="s">
        <v>14665</v>
      </c>
      <c r="H4039" t="s">
        <v>7195</v>
      </c>
      <c r="I4039" s="14">
        <v>1</v>
      </c>
      <c r="J4039" s="23">
        <v>1</v>
      </c>
      <c r="K4039" s="23">
        <f t="shared" si="127"/>
        <v>1</v>
      </c>
      <c r="L4039" s="20">
        <f t="shared" si="126"/>
        <v>4.1581769063619662E-10</v>
      </c>
    </row>
    <row r="4040" spans="1:12" x14ac:dyDescent="0.25">
      <c r="A4040" t="s">
        <v>3109</v>
      </c>
      <c r="B4040" t="s">
        <v>3110</v>
      </c>
      <c r="C4040" t="s">
        <v>1859</v>
      </c>
      <c r="D4040" t="s">
        <v>14882</v>
      </c>
      <c r="F4040" t="s">
        <v>13079</v>
      </c>
      <c r="G4040" t="s">
        <v>14665</v>
      </c>
      <c r="H4040" t="s">
        <v>7195</v>
      </c>
      <c r="I4040" s="14">
        <v>1</v>
      </c>
      <c r="J4040" s="23">
        <v>1</v>
      </c>
      <c r="K4040" s="23">
        <f t="shared" si="127"/>
        <v>1</v>
      </c>
      <c r="L4040" s="20">
        <f t="shared" si="126"/>
        <v>4.1581769063619662E-10</v>
      </c>
    </row>
    <row r="4041" spans="1:12" x14ac:dyDescent="0.25">
      <c r="A4041" t="s">
        <v>3113</v>
      </c>
      <c r="B4041" t="s">
        <v>3114</v>
      </c>
      <c r="C4041" t="s">
        <v>1725</v>
      </c>
      <c r="D4041" t="s">
        <v>14896</v>
      </c>
      <c r="F4041" t="s">
        <v>13079</v>
      </c>
      <c r="G4041" t="s">
        <v>14665</v>
      </c>
      <c r="H4041" t="s">
        <v>7195</v>
      </c>
      <c r="I4041" s="14">
        <v>1</v>
      </c>
      <c r="J4041" s="23">
        <v>1</v>
      </c>
      <c r="K4041" s="23">
        <f t="shared" si="127"/>
        <v>1</v>
      </c>
      <c r="L4041" s="20">
        <f t="shared" si="126"/>
        <v>4.1581769063619662E-10</v>
      </c>
    </row>
    <row r="4042" spans="1:12" x14ac:dyDescent="0.25">
      <c r="A4042" t="s">
        <v>3129</v>
      </c>
      <c r="B4042" t="s">
        <v>3130</v>
      </c>
      <c r="C4042" t="s">
        <v>1719</v>
      </c>
      <c r="D4042" t="s">
        <v>14885</v>
      </c>
      <c r="F4042" t="s">
        <v>13079</v>
      </c>
      <c r="G4042" t="s">
        <v>14665</v>
      </c>
      <c r="H4042" t="s">
        <v>7195</v>
      </c>
      <c r="I4042" s="14">
        <v>1</v>
      </c>
      <c r="J4042" s="23">
        <v>1</v>
      </c>
      <c r="K4042" s="23">
        <f t="shared" si="127"/>
        <v>1</v>
      </c>
      <c r="L4042" s="20">
        <f t="shared" si="126"/>
        <v>4.1581769063619662E-10</v>
      </c>
    </row>
    <row r="4043" spans="1:12" x14ac:dyDescent="0.25">
      <c r="A4043" t="s">
        <v>3131</v>
      </c>
      <c r="B4043" t="s">
        <v>3132</v>
      </c>
      <c r="C4043" t="s">
        <v>1954</v>
      </c>
      <c r="D4043" t="s">
        <v>15007</v>
      </c>
      <c r="F4043" t="s">
        <v>13079</v>
      </c>
      <c r="G4043" t="s">
        <v>14665</v>
      </c>
      <c r="H4043" t="s">
        <v>7195</v>
      </c>
      <c r="I4043" s="14">
        <v>1</v>
      </c>
      <c r="J4043" s="23">
        <v>1</v>
      </c>
      <c r="K4043" s="23">
        <f t="shared" si="127"/>
        <v>1</v>
      </c>
      <c r="L4043" s="20">
        <f t="shared" si="126"/>
        <v>4.1581769063619662E-10</v>
      </c>
    </row>
    <row r="4044" spans="1:12" x14ac:dyDescent="0.25">
      <c r="A4044" t="s">
        <v>3133</v>
      </c>
      <c r="B4044" t="s">
        <v>3134</v>
      </c>
      <c r="C4044" t="s">
        <v>1859</v>
      </c>
      <c r="D4044" t="s">
        <v>14882</v>
      </c>
      <c r="F4044" t="s">
        <v>13079</v>
      </c>
      <c r="G4044" t="s">
        <v>14665</v>
      </c>
      <c r="H4044" t="s">
        <v>7195</v>
      </c>
      <c r="I4044" s="14">
        <v>1</v>
      </c>
      <c r="J4044" s="23">
        <v>1</v>
      </c>
      <c r="K4044" s="23">
        <f t="shared" si="127"/>
        <v>1</v>
      </c>
      <c r="L4044" s="20">
        <f t="shared" si="126"/>
        <v>4.1581769063619662E-10</v>
      </c>
    </row>
    <row r="4045" spans="1:12" x14ac:dyDescent="0.25">
      <c r="A4045" t="s">
        <v>3135</v>
      </c>
      <c r="B4045" t="s">
        <v>3136</v>
      </c>
      <c r="C4045" t="s">
        <v>2094</v>
      </c>
      <c r="D4045" t="s">
        <v>14910</v>
      </c>
      <c r="F4045" t="s">
        <v>14897</v>
      </c>
      <c r="G4045" t="s">
        <v>14673</v>
      </c>
      <c r="H4045" t="s">
        <v>7195</v>
      </c>
      <c r="I4045" s="14">
        <v>1</v>
      </c>
      <c r="J4045" s="23">
        <v>1</v>
      </c>
      <c r="K4045" s="23">
        <f t="shared" si="127"/>
        <v>1</v>
      </c>
      <c r="L4045" s="20">
        <f t="shared" si="126"/>
        <v>4.1581769063619662E-10</v>
      </c>
    </row>
    <row r="4046" spans="1:12" x14ac:dyDescent="0.25">
      <c r="A4046" t="s">
        <v>3151</v>
      </c>
      <c r="B4046" t="s">
        <v>3152</v>
      </c>
      <c r="C4046" t="s">
        <v>1882</v>
      </c>
      <c r="D4046" t="s">
        <v>14886</v>
      </c>
      <c r="F4046" t="s">
        <v>13079</v>
      </c>
      <c r="G4046" t="s">
        <v>14665</v>
      </c>
      <c r="H4046" t="s">
        <v>7195</v>
      </c>
      <c r="I4046" s="14">
        <v>1</v>
      </c>
      <c r="J4046" s="23">
        <v>1</v>
      </c>
      <c r="K4046" s="23">
        <f t="shared" si="127"/>
        <v>1</v>
      </c>
      <c r="L4046" s="20">
        <f t="shared" si="126"/>
        <v>4.1581769063619662E-10</v>
      </c>
    </row>
    <row r="4047" spans="1:12" x14ac:dyDescent="0.25">
      <c r="A4047" t="s">
        <v>3364</v>
      </c>
      <c r="B4047" t="s">
        <v>3365</v>
      </c>
      <c r="C4047" t="s">
        <v>2139</v>
      </c>
      <c r="D4047" t="s">
        <v>14898</v>
      </c>
      <c r="F4047" t="s">
        <v>12504</v>
      </c>
      <c r="G4047" t="s">
        <v>14699</v>
      </c>
      <c r="H4047" t="s">
        <v>14697</v>
      </c>
      <c r="I4047" s="14">
        <v>1</v>
      </c>
      <c r="J4047" s="23">
        <v>1</v>
      </c>
      <c r="K4047" s="23">
        <f t="shared" si="127"/>
        <v>1</v>
      </c>
      <c r="L4047" s="20">
        <f t="shared" ref="L4047:L4057" si="128">+K4047/$K$4057</f>
        <v>4.1581769063619662E-10</v>
      </c>
    </row>
    <row r="4048" spans="1:12" x14ac:dyDescent="0.25">
      <c r="A4048" t="s">
        <v>3368</v>
      </c>
      <c r="B4048" t="s">
        <v>3369</v>
      </c>
      <c r="C4048" t="s">
        <v>2139</v>
      </c>
      <c r="D4048" t="s">
        <v>14898</v>
      </c>
      <c r="F4048" t="s">
        <v>12504</v>
      </c>
      <c r="G4048" t="s">
        <v>14699</v>
      </c>
      <c r="H4048" t="s">
        <v>14697</v>
      </c>
      <c r="I4048" s="14">
        <v>1</v>
      </c>
      <c r="J4048" s="23">
        <v>1</v>
      </c>
      <c r="K4048" s="23">
        <f t="shared" si="127"/>
        <v>1</v>
      </c>
      <c r="L4048" s="20">
        <f t="shared" si="128"/>
        <v>4.1581769063619662E-10</v>
      </c>
    </row>
    <row r="4049" spans="1:12" x14ac:dyDescent="0.25">
      <c r="A4049" t="s">
        <v>3515</v>
      </c>
      <c r="B4049" t="s">
        <v>3516</v>
      </c>
      <c r="C4049" t="s">
        <v>1891</v>
      </c>
      <c r="D4049" t="s">
        <v>14946</v>
      </c>
      <c r="F4049" t="s">
        <v>14998</v>
      </c>
      <c r="G4049" t="str">
        <f>IFERROR(VLOOKUP(F4049,Maquinas!A:B,2,0),"")</f>
        <v/>
      </c>
      <c r="H4049" t="s">
        <v>14713</v>
      </c>
      <c r="I4049" s="14">
        <v>1</v>
      </c>
      <c r="J4049" s="23">
        <v>1</v>
      </c>
      <c r="K4049" s="23">
        <f t="shared" ref="K4049:K4051" si="129">+I4049*J4049</f>
        <v>1</v>
      </c>
      <c r="L4049" s="20">
        <f t="shared" si="128"/>
        <v>4.1581769063619662E-10</v>
      </c>
    </row>
    <row r="4050" spans="1:12" x14ac:dyDescent="0.25">
      <c r="A4050" t="s">
        <v>3523</v>
      </c>
      <c r="B4050" t="s">
        <v>3524</v>
      </c>
      <c r="C4050" t="s">
        <v>1719</v>
      </c>
      <c r="D4050" t="s">
        <v>14885</v>
      </c>
      <c r="F4050" t="s">
        <v>14998</v>
      </c>
      <c r="G4050" t="str">
        <f>IFERROR(VLOOKUP(F4050,Maquinas!A:B,2,0),"")</f>
        <v/>
      </c>
      <c r="H4050" t="s">
        <v>15505</v>
      </c>
      <c r="I4050" s="14">
        <v>1</v>
      </c>
      <c r="J4050" s="23">
        <v>1</v>
      </c>
      <c r="K4050" s="23">
        <f t="shared" si="129"/>
        <v>1</v>
      </c>
      <c r="L4050" s="20">
        <f t="shared" si="128"/>
        <v>4.1581769063619662E-10</v>
      </c>
    </row>
    <row r="4051" spans="1:12" x14ac:dyDescent="0.25">
      <c r="A4051" t="s">
        <v>5004</v>
      </c>
      <c r="B4051" t="s">
        <v>5005</v>
      </c>
      <c r="C4051" t="s">
        <v>4937</v>
      </c>
      <c r="D4051" t="s">
        <v>14887</v>
      </c>
      <c r="F4051" t="s">
        <v>12620</v>
      </c>
      <c r="G4051" t="str">
        <f>IFERROR(VLOOKUP(F4051,Maquinas!A:B,2,0),"")</f>
        <v>RA 800 II</v>
      </c>
      <c r="H4051" t="s">
        <v>7154</v>
      </c>
      <c r="I4051" s="14">
        <v>2</v>
      </c>
      <c r="J4051" s="23">
        <v>0.5</v>
      </c>
      <c r="K4051" s="23">
        <f t="shared" si="129"/>
        <v>1</v>
      </c>
      <c r="L4051" s="20">
        <f t="shared" si="128"/>
        <v>4.1581769063619662E-10</v>
      </c>
    </row>
    <row r="4052" spans="1:12" x14ac:dyDescent="0.25">
      <c r="A4052" t="s">
        <v>5030</v>
      </c>
      <c r="B4052" t="s">
        <v>5031</v>
      </c>
      <c r="C4052" t="s">
        <v>4937</v>
      </c>
      <c r="D4052" t="s">
        <v>14887</v>
      </c>
      <c r="F4052" t="s">
        <v>14909</v>
      </c>
      <c r="G4052" t="str">
        <f>IFERROR(VLOOKUP(F4052,Maquinas!A:B,2,0),"")</f>
        <v>LAMINADORA PVC</v>
      </c>
      <c r="H4052" t="s">
        <v>12135</v>
      </c>
      <c r="I4052" s="14">
        <v>1</v>
      </c>
      <c r="J4052" s="23">
        <v>1</v>
      </c>
      <c r="K4052" s="23">
        <f t="shared" ref="K4052:K4056" si="130">+I4052*J4052</f>
        <v>1</v>
      </c>
      <c r="L4052" s="20">
        <f t="shared" si="128"/>
        <v>4.1581769063619662E-10</v>
      </c>
    </row>
    <row r="4053" spans="1:12" x14ac:dyDescent="0.25">
      <c r="A4053" t="s">
        <v>9870</v>
      </c>
      <c r="B4053" t="s">
        <v>9871</v>
      </c>
      <c r="C4053" t="s">
        <v>1970</v>
      </c>
      <c r="D4053" t="s">
        <v>14902</v>
      </c>
      <c r="F4053" t="s">
        <v>15005</v>
      </c>
      <c r="G4053" t="s">
        <v>14675</v>
      </c>
      <c r="H4053" t="s">
        <v>7195</v>
      </c>
      <c r="I4053" s="14">
        <v>1</v>
      </c>
      <c r="J4053" s="23">
        <v>1</v>
      </c>
      <c r="K4053" s="23">
        <f t="shared" si="130"/>
        <v>1</v>
      </c>
      <c r="L4053" s="20">
        <f t="shared" si="128"/>
        <v>4.1581769063619662E-10</v>
      </c>
    </row>
    <row r="4054" spans="1:12" s="28" customFormat="1" hidden="1" x14ac:dyDescent="0.25">
      <c r="A4054" s="28" t="s">
        <v>11398</v>
      </c>
      <c r="B4054" s="28" t="s">
        <v>11399</v>
      </c>
      <c r="C4054" s="28" t="s">
        <v>11377</v>
      </c>
      <c r="D4054" s="28" t="s">
        <v>14942</v>
      </c>
      <c r="G4054" s="28" t="str">
        <f>IFERROR(VLOOKUP(F4054,Maquinas!A:B,2,0),"")</f>
        <v/>
      </c>
      <c r="I4054" s="29">
        <v>1</v>
      </c>
      <c r="J4054" s="30">
        <v>1</v>
      </c>
      <c r="K4054" s="30">
        <f t="shared" si="130"/>
        <v>1</v>
      </c>
      <c r="L4054" s="31">
        <f t="shared" si="128"/>
        <v>4.1581769063619662E-10</v>
      </c>
    </row>
    <row r="4055" spans="1:12" s="28" customFormat="1" hidden="1" x14ac:dyDescent="0.25">
      <c r="A4055" s="28" t="s">
        <v>11400</v>
      </c>
      <c r="B4055" s="28" t="s">
        <v>11401</v>
      </c>
      <c r="C4055" s="28" t="s">
        <v>11377</v>
      </c>
      <c r="D4055" s="28" t="s">
        <v>14942</v>
      </c>
      <c r="G4055" s="28" t="str">
        <f>IFERROR(VLOOKUP(F4055,Maquinas!A:B,2,0),"")</f>
        <v/>
      </c>
      <c r="I4055" s="29">
        <v>1</v>
      </c>
      <c r="J4055" s="30">
        <v>1</v>
      </c>
      <c r="K4055" s="30">
        <f t="shared" si="130"/>
        <v>1</v>
      </c>
      <c r="L4055" s="31">
        <f t="shared" si="128"/>
        <v>4.1581769063619662E-10</v>
      </c>
    </row>
    <row r="4056" spans="1:12" x14ac:dyDescent="0.25">
      <c r="A4056" t="s">
        <v>5716</v>
      </c>
      <c r="B4056" t="s">
        <v>5717</v>
      </c>
      <c r="C4056" t="s">
        <v>4937</v>
      </c>
      <c r="D4056" t="s">
        <v>14887</v>
      </c>
      <c r="G4056" t="str">
        <f>IFERROR(VLOOKUP(F4056,Maquinas!A:B,2,0),"")</f>
        <v/>
      </c>
      <c r="H4056" t="s">
        <v>14676</v>
      </c>
      <c r="I4056" s="14">
        <v>2</v>
      </c>
      <c r="J4056" s="23">
        <v>0</v>
      </c>
      <c r="K4056" s="23">
        <f t="shared" si="130"/>
        <v>0</v>
      </c>
      <c r="L4056" s="20">
        <f t="shared" si="128"/>
        <v>0</v>
      </c>
    </row>
    <row r="4057" spans="1:12" hidden="1" x14ac:dyDescent="0.25">
      <c r="K4057" s="23">
        <f>SUM(K14:K4056)</f>
        <v>2404900086.068995</v>
      </c>
      <c r="L4057" s="20">
        <f t="shared" si="128"/>
        <v>1</v>
      </c>
    </row>
    <row r="4058" spans="1:12" hidden="1" x14ac:dyDescent="0.25">
      <c r="H4058" t="s">
        <v>14676</v>
      </c>
    </row>
    <row r="4059" spans="1:12" x14ac:dyDescent="0.25">
      <c r="A4059" s="149"/>
      <c r="B4059" s="149"/>
      <c r="C4059" s="149"/>
      <c r="D4059" s="149"/>
      <c r="E4059" s="149"/>
      <c r="F4059" s="149"/>
      <c r="G4059" s="149"/>
      <c r="H4059" s="149"/>
      <c r="I4059" s="150"/>
      <c r="J4059" s="151"/>
      <c r="K4059" s="151"/>
      <c r="L4059" s="152"/>
    </row>
  </sheetData>
  <autoFilter ref="A13:K4058" xr:uid="{00000000-0009-0000-0000-000004000000}">
    <filterColumn colId="0">
      <filters>
        <filter val="MR00004"/>
        <filter val="MR00005"/>
        <filter val="MR00006"/>
        <filter val="MR00008"/>
        <filter val="MR00009"/>
        <filter val="MR00010"/>
        <filter val="MR00011"/>
        <filter val="MR00013"/>
        <filter val="MR00014"/>
        <filter val="MR00015"/>
        <filter val="MR00017"/>
        <filter val="MR00020"/>
        <filter val="MR00022"/>
        <filter val="MR00023"/>
        <filter val="MR00024"/>
        <filter val="MR00026"/>
        <filter val="MR00027"/>
        <filter val="MR00029"/>
        <filter val="MR00030"/>
        <filter val="MR00032"/>
        <filter val="MR00036"/>
        <filter val="MR00040"/>
        <filter val="MR00041"/>
        <filter val="MR00044"/>
        <filter val="MR00045"/>
        <filter val="MR00046"/>
        <filter val="MR00051"/>
        <filter val="MR00056"/>
        <filter val="MR00059"/>
        <filter val="MR00061"/>
        <filter val="MR00062"/>
        <filter val="MR00067"/>
        <filter val="MR00069"/>
        <filter val="MR00070"/>
        <filter val="MR00071"/>
        <filter val="MR00077"/>
        <filter val="MR00089"/>
        <filter val="MR00090"/>
        <filter val="MR00092"/>
        <filter val="MR00097"/>
        <filter val="MR00099"/>
        <filter val="MR00105"/>
        <filter val="MR00108"/>
        <filter val="MR00112"/>
        <filter val="MR00114"/>
        <filter val="MR00117"/>
        <filter val="MR00118"/>
        <filter val="MR00119"/>
        <filter val="MR00120"/>
        <filter val="MR00122"/>
        <filter val="MR00123"/>
        <filter val="MR00124"/>
        <filter val="MR00125"/>
        <filter val="MR00126"/>
        <filter val="MR00127"/>
        <filter val="MR00128"/>
        <filter val="MR00131"/>
        <filter val="MR00132"/>
        <filter val="MR00133"/>
        <filter val="MR00134"/>
        <filter val="MR00135"/>
        <filter val="MR00136"/>
        <filter val="MR00137"/>
        <filter val="MR00138"/>
        <filter val="MR00139"/>
        <filter val="MR00141"/>
        <filter val="MR00142"/>
        <filter val="MR00145"/>
        <filter val="MR00146"/>
        <filter val="MR00147"/>
        <filter val="MR00148"/>
        <filter val="MR00149"/>
        <filter val="MR00150"/>
        <filter val="MR00151"/>
        <filter val="MR00152"/>
        <filter val="MR00153"/>
        <filter val="MR00154"/>
        <filter val="MR00155"/>
        <filter val="MR00156"/>
        <filter val="MR00157"/>
        <filter val="MR00159"/>
        <filter val="MR00161"/>
        <filter val="MR00162"/>
        <filter val="MR00164"/>
        <filter val="MR00165"/>
        <filter val="MR00169"/>
        <filter val="MR00170"/>
        <filter val="MR00171"/>
        <filter val="MR00172"/>
        <filter val="MR00173"/>
        <filter val="MR00177"/>
        <filter val="MR00180"/>
        <filter val="MR00183"/>
        <filter val="MR00184"/>
        <filter val="MR00185"/>
        <filter val="MR00186"/>
        <filter val="MR00191"/>
        <filter val="MR00193"/>
        <filter val="MR00194"/>
        <filter val="MR00195"/>
        <filter val="MR00196"/>
        <filter val="MR00197"/>
        <filter val="MR00198"/>
        <filter val="MR00204"/>
        <filter val="MR00205"/>
        <filter val="MR00206"/>
        <filter val="MR00207"/>
        <filter val="MR00208"/>
        <filter val="MR00210"/>
        <filter val="MR00211"/>
        <filter val="MR00212"/>
        <filter val="MR00213"/>
        <filter val="MR00215"/>
        <filter val="MR00216"/>
        <filter val="MR00217"/>
        <filter val="MR00218"/>
        <filter val="MR00219"/>
        <filter val="MR00220"/>
        <filter val="MR00221"/>
        <filter val="MR00223"/>
        <filter val="MR00224"/>
        <filter val="MR00225"/>
        <filter val="MR00226"/>
        <filter val="MR00229"/>
        <filter val="MR00230"/>
        <filter val="MR00232"/>
        <filter val="MR00233"/>
        <filter val="MR00234"/>
        <filter val="MR00236"/>
        <filter val="MR00237"/>
        <filter val="MR00238"/>
        <filter val="MR00239"/>
        <filter val="MR00240"/>
        <filter val="MR00242"/>
        <filter val="MR00244"/>
        <filter val="MR00245"/>
        <filter val="MR00246"/>
        <filter val="MR00249"/>
        <filter val="MR00251"/>
        <filter val="MR00252"/>
        <filter val="MR00253"/>
        <filter val="MR00254"/>
        <filter val="MR00255"/>
        <filter val="MR00257"/>
        <filter val="MR00258"/>
        <filter val="MR00259"/>
        <filter val="MR00261"/>
        <filter val="MR00262"/>
        <filter val="MR00263"/>
        <filter val="MR00264"/>
        <filter val="MR00265"/>
        <filter val="MR00266"/>
        <filter val="MR00267"/>
        <filter val="MR00268"/>
        <filter val="MR00269"/>
        <filter val="MR00271"/>
        <filter val="MR00272"/>
        <filter val="MR00273"/>
        <filter val="MR00274"/>
        <filter val="MR00279"/>
        <filter val="MR00281"/>
        <filter val="MR00284"/>
        <filter val="MR00285"/>
        <filter val="MR00286"/>
        <filter val="MR00287"/>
        <filter val="MR00290"/>
        <filter val="MR00292"/>
        <filter val="MR00293"/>
        <filter val="MR00309"/>
        <filter val="MR00318"/>
        <filter val="MR00320"/>
        <filter val="MR00322"/>
        <filter val="MR00323"/>
        <filter val="MR00325"/>
        <filter val="MR00328"/>
        <filter val="MR00330"/>
        <filter val="MR00331"/>
        <filter val="MR00334"/>
        <filter val="MR00341"/>
        <filter val="MR00342"/>
        <filter val="MR00347"/>
        <filter val="MR00348"/>
        <filter val="MR00352"/>
        <filter val="MR00353"/>
        <filter val="MR00354"/>
        <filter val="MR00359"/>
        <filter val="MR00360"/>
        <filter val="MR00361"/>
        <filter val="MR00362"/>
        <filter val="MR00363"/>
        <filter val="MR00364"/>
        <filter val="MR00365"/>
        <filter val="MR00367"/>
        <filter val="MR00368"/>
        <filter val="MR00373"/>
        <filter val="MR00375"/>
        <filter val="MR00379"/>
        <filter val="MR00380"/>
        <filter val="MR00381"/>
        <filter val="MR00382"/>
        <filter val="MR00385"/>
        <filter val="MR00386"/>
        <filter val="MR00389"/>
        <filter val="MR00390"/>
        <filter val="MR00394"/>
        <filter val="MR00395"/>
        <filter val="MR00397"/>
        <filter val="MR00399"/>
        <filter val="MR00407"/>
        <filter val="MR00409"/>
        <filter val="MR00411"/>
        <filter val="MR00415"/>
        <filter val="MR00416"/>
        <filter val="MR00417"/>
        <filter val="MR00418"/>
        <filter val="MR00421"/>
        <filter val="MR00424"/>
        <filter val="MR00425"/>
        <filter val="MR00427"/>
        <filter val="MR00429"/>
        <filter val="MR00430"/>
        <filter val="MR00432"/>
        <filter val="MR00433"/>
        <filter val="MR00434"/>
        <filter val="MR00435"/>
        <filter val="MR00438"/>
        <filter val="MR00439"/>
        <filter val="MR00440"/>
        <filter val="MR00441"/>
        <filter val="MR00442"/>
        <filter val="MR00445"/>
        <filter val="MR00446"/>
        <filter val="MR00447"/>
        <filter val="MR00448"/>
        <filter val="MR00450"/>
        <filter val="MR00451"/>
        <filter val="MR00453"/>
        <filter val="MR00454"/>
        <filter val="MR00455"/>
        <filter val="MR00457"/>
        <filter val="MR00458"/>
        <filter val="MR00459"/>
        <filter val="MR00460"/>
        <filter val="MR00461"/>
        <filter val="MR00462"/>
        <filter val="MR00463"/>
        <filter val="MR00464"/>
        <filter val="MR00466"/>
        <filter val="MR00467"/>
        <filter val="MR00470"/>
        <filter val="MR00471"/>
        <filter val="MR00472"/>
        <filter val="MR00473"/>
        <filter val="MR00474"/>
        <filter val="MR00475"/>
        <filter val="MR00477"/>
        <filter val="MR00478"/>
        <filter val="MR00481"/>
        <filter val="MR00483"/>
        <filter val="MR00484"/>
        <filter val="MR00485"/>
        <filter val="MR00486"/>
        <filter val="MR00487"/>
        <filter val="MR00488"/>
        <filter val="MR00490"/>
        <filter val="MR00491"/>
        <filter val="MR00492"/>
        <filter val="MR00493"/>
        <filter val="MR00494"/>
        <filter val="MR00496"/>
        <filter val="MR00497"/>
        <filter val="MR00499"/>
        <filter val="MR00502"/>
        <filter val="MR00503"/>
        <filter val="MR00514"/>
        <filter val="MR00515"/>
        <filter val="MR00517"/>
        <filter val="MR00518"/>
        <filter val="MR00519"/>
        <filter val="MR00520"/>
        <filter val="MR00530"/>
        <filter val="MR00532"/>
        <filter val="MR00535"/>
        <filter val="MR00540"/>
        <filter val="MR00541"/>
        <filter val="MR00542"/>
        <filter val="MR00543"/>
        <filter val="MR00545"/>
        <filter val="MR00546"/>
        <filter val="MR00547"/>
        <filter val="MR00550"/>
        <filter val="MR00551"/>
        <filter val="MR00552"/>
        <filter val="MR00553"/>
        <filter val="MR00555"/>
        <filter val="MR00557"/>
        <filter val="MR00558"/>
        <filter val="MR00560"/>
        <filter val="MR00561"/>
        <filter val="MR00564"/>
        <filter val="MR00565"/>
        <filter val="MR00573"/>
        <filter val="MR00582"/>
        <filter val="MR00593"/>
        <filter val="MR00594"/>
        <filter val="MR00595"/>
        <filter val="MR00596"/>
        <filter val="MR00605"/>
        <filter val="MR00608"/>
        <filter val="MR00610"/>
        <filter val="MR00611"/>
        <filter val="MR00614"/>
        <filter val="MR00615"/>
        <filter val="MR00618"/>
        <filter val="MR00620"/>
        <filter val="MR00621"/>
        <filter val="MR00622"/>
        <filter val="MR00624"/>
        <filter val="MR00626"/>
        <filter val="MR00627"/>
        <filter val="MR00628"/>
        <filter val="MR00629"/>
        <filter val="MR00630"/>
        <filter val="MR00632"/>
        <filter val="MR00633"/>
        <filter val="MR00634"/>
        <filter val="MR00635"/>
        <filter val="MR00636"/>
        <filter val="MR00637"/>
        <filter val="MR00638"/>
        <filter val="MR00640"/>
        <filter val="MR00641"/>
        <filter val="MR00642"/>
        <filter val="MR00643"/>
        <filter val="MR00644"/>
        <filter val="MR00645"/>
        <filter val="MR00646"/>
        <filter val="MR00647"/>
        <filter val="MR00650"/>
        <filter val="MR00657"/>
        <filter val="MR00667"/>
        <filter val="MR00669"/>
        <filter val="MR00677"/>
        <filter val="MR00682"/>
        <filter val="MR00683"/>
        <filter val="MR00685"/>
        <filter val="MR00686"/>
        <filter val="MR00688"/>
        <filter val="MR00689"/>
        <filter val="MR00691"/>
        <filter val="MR00692"/>
        <filter val="MR00694"/>
        <filter val="MR00696"/>
        <filter val="MR00697"/>
        <filter val="MR00698"/>
        <filter val="MR00700"/>
        <filter val="MR00704"/>
        <filter val="MR00707"/>
        <filter val="MR00710"/>
        <filter val="MR00711"/>
        <filter val="MR00712"/>
        <filter val="MR00713"/>
        <filter val="MR00714"/>
        <filter val="MR00715"/>
        <filter val="MR00716"/>
        <filter val="MR00717"/>
        <filter val="MR00718"/>
        <filter val="MR00720"/>
        <filter val="MR00724"/>
        <filter val="MR00725"/>
        <filter val="MR00726"/>
        <filter val="MR00730"/>
        <filter val="MR00731"/>
        <filter val="MR00732"/>
        <filter val="MR00733"/>
        <filter val="MR00734"/>
        <filter val="MR00736"/>
        <filter val="MR00737"/>
        <filter val="MR00738"/>
        <filter val="MR00739"/>
        <filter val="MR00740"/>
        <filter val="MR00743"/>
        <filter val="MR00745"/>
        <filter val="MR00747"/>
        <filter val="MR00748"/>
        <filter val="MR00749"/>
        <filter val="MR00750"/>
        <filter val="MR00751"/>
        <filter val="MR00752"/>
        <filter val="MR00753"/>
        <filter val="MR00754"/>
        <filter val="MR00755"/>
        <filter val="MR00756"/>
        <filter val="MR00760"/>
        <filter val="MR00761"/>
        <filter val="MR00762"/>
        <filter val="MR00763"/>
        <filter val="MR00764"/>
        <filter val="MR00765"/>
        <filter val="MR00766"/>
        <filter val="MR00767"/>
        <filter val="MR00768"/>
        <filter val="MR00773"/>
        <filter val="MR00775"/>
        <filter val="MR00776"/>
        <filter val="MR00777"/>
        <filter val="MR00778"/>
        <filter val="MR00779"/>
        <filter val="MR00780"/>
        <filter val="MR00781"/>
        <filter val="MR00782"/>
        <filter val="MR00783"/>
        <filter val="MR00784"/>
        <filter val="MR00785"/>
        <filter val="MR00789"/>
        <filter val="MR00791"/>
        <filter val="MR00792"/>
        <filter val="MR00793"/>
        <filter val="MR00796"/>
        <filter val="MR00797"/>
        <filter val="MR00798"/>
        <filter val="MR00799"/>
        <filter val="MR00800"/>
        <filter val="MR00801"/>
        <filter val="MR00805"/>
        <filter val="MR00806"/>
        <filter val="MR00807"/>
        <filter val="MR00809"/>
        <filter val="MR00812"/>
        <filter val="MR00813"/>
        <filter val="MR00814"/>
        <filter val="MR00815"/>
        <filter val="MR00816"/>
        <filter val="MR00820"/>
        <filter val="MR00821"/>
        <filter val="MR00822"/>
        <filter val="MR00823"/>
        <filter val="MR00824"/>
        <filter val="MR00829"/>
        <filter val="MR00830"/>
        <filter val="MR00835"/>
        <filter val="MR00840"/>
        <filter val="MR00843"/>
        <filter val="MR00844"/>
        <filter val="MR00846"/>
        <filter val="MR00847"/>
        <filter val="MR00851"/>
        <filter val="MR00863"/>
        <filter val="MR00864"/>
        <filter val="MR00865"/>
        <filter val="MR00866"/>
        <filter val="MR00867"/>
        <filter val="MR00868"/>
        <filter val="MR00869"/>
        <filter val="MR00875"/>
        <filter val="MR00880"/>
        <filter val="MR00889"/>
        <filter val="MR00890"/>
        <filter val="MR00891"/>
        <filter val="MR00894"/>
        <filter val="MR00896"/>
        <filter val="MR00897"/>
        <filter val="MR00898"/>
        <filter val="MR00899"/>
        <filter val="MR00900"/>
        <filter val="MR00901"/>
        <filter val="MR00902"/>
        <filter val="MR00903"/>
        <filter val="MR00905"/>
        <filter val="MR00906"/>
        <filter val="MR00907"/>
        <filter val="MR00908"/>
        <filter val="MR00909"/>
        <filter val="MR00910"/>
        <filter val="MR00918"/>
        <filter val="MR00921"/>
        <filter val="MR00922"/>
        <filter val="MR00923"/>
        <filter val="MR00924"/>
        <filter val="MR00925"/>
        <filter val="MR00926"/>
        <filter val="MR00927"/>
        <filter val="MR00930"/>
        <filter val="MR00932"/>
        <filter val="MR00933"/>
        <filter val="MR00934"/>
        <filter val="MR00939"/>
        <filter val="MR00940"/>
        <filter val="MR00944"/>
        <filter val="MR00946"/>
        <filter val="MR00947"/>
        <filter val="MR00951"/>
        <filter val="MR00952"/>
        <filter val="MR00954"/>
        <filter val="MR00955"/>
        <filter val="MR00956"/>
        <filter val="MR00959"/>
        <filter val="MR00961"/>
        <filter val="MR00964"/>
        <filter val="MR00965"/>
        <filter val="MR00966"/>
        <filter val="MR00967"/>
        <filter val="MR00968"/>
        <filter val="MR00970"/>
        <filter val="MR00971"/>
        <filter val="MR00972"/>
        <filter val="MR00973"/>
        <filter val="MR00975"/>
        <filter val="MR00976"/>
        <filter val="MR00977"/>
        <filter val="MR00978"/>
        <filter val="MR00979"/>
        <filter val="MR00980"/>
        <filter val="MR00981"/>
        <filter val="MR00983"/>
        <filter val="MR00985"/>
        <filter val="MR00987"/>
        <filter val="MR00988"/>
        <filter val="MR00989"/>
        <filter val="MR00990"/>
        <filter val="MR00991"/>
        <filter val="MR00993"/>
        <filter val="MR00994"/>
        <filter val="MR00995"/>
        <filter val="MR00998"/>
        <filter val="MR00999"/>
        <filter val="MR01001"/>
        <filter val="MR01004"/>
        <filter val="MR01005"/>
        <filter val="MR01006"/>
        <filter val="MR01008"/>
        <filter val="MR01009"/>
        <filter val="MR01011"/>
        <filter val="MR01012"/>
        <filter val="MR01013"/>
        <filter val="MR01015"/>
        <filter val="MR01016"/>
        <filter val="MR01018"/>
        <filter val="MR01019"/>
        <filter val="MR01020"/>
        <filter val="MR01038"/>
        <filter val="MR01044"/>
        <filter val="MR01045"/>
        <filter val="MR01048"/>
        <filter val="MR01049"/>
        <filter val="MR01052"/>
        <filter val="MR01056"/>
        <filter val="MR01059"/>
        <filter val="MR01061"/>
        <filter val="MR01068"/>
        <filter val="MR01073"/>
        <filter val="MR01074"/>
        <filter val="MR01075"/>
        <filter val="MR01076"/>
        <filter val="MR01082"/>
        <filter val="MR01083"/>
        <filter val="MR01086"/>
        <filter val="MR01088"/>
        <filter val="MR01089"/>
        <filter val="MR01091"/>
        <filter val="MR01092"/>
        <filter val="MR01093"/>
        <filter val="MR01095"/>
        <filter val="MR01096"/>
        <filter val="MR01097"/>
        <filter val="MR01098"/>
        <filter val="MR01099"/>
        <filter val="MR01100"/>
        <filter val="MR01102"/>
        <filter val="MR01103"/>
        <filter val="MR01105"/>
        <filter val="MR01106"/>
        <filter val="MR01107"/>
        <filter val="MR01108"/>
        <filter val="MR01110"/>
        <filter val="MR01112"/>
        <filter val="MR01113"/>
        <filter val="MR01115"/>
        <filter val="MR01116"/>
        <filter val="MR01120"/>
        <filter val="MR01126"/>
        <filter val="MR01128"/>
        <filter val="MR01130"/>
        <filter val="MR01131"/>
        <filter val="MR01133"/>
        <filter val="MR01135"/>
        <filter val="MR01140"/>
        <filter val="MR01145"/>
        <filter val="MR01146"/>
        <filter val="MR01147"/>
        <filter val="MR01149"/>
        <filter val="MR01150"/>
        <filter val="MR01151"/>
        <filter val="MR01152"/>
        <filter val="MR01153"/>
        <filter val="MR01154"/>
        <filter val="MR01155"/>
        <filter val="MR01159"/>
        <filter val="MR01160"/>
        <filter val="MR01161"/>
        <filter val="MR01162"/>
        <filter val="MR01163"/>
        <filter val="MR01165"/>
        <filter val="MR01167"/>
        <filter val="MR01168"/>
        <filter val="MR01169"/>
        <filter val="MR01170"/>
        <filter val="MR01171"/>
        <filter val="MR01172"/>
        <filter val="MR01176"/>
        <filter val="MR01177"/>
        <filter val="MR01180"/>
        <filter val="MR01182"/>
        <filter val="MR01183"/>
        <filter val="MR01188"/>
        <filter val="MR01189"/>
        <filter val="MR01190"/>
        <filter val="MR01195"/>
        <filter val="MR01196"/>
        <filter val="MR01200"/>
        <filter val="MR01202"/>
        <filter val="MR01208"/>
        <filter val="MR01209"/>
        <filter val="MR01211"/>
        <filter val="MR01214"/>
        <filter val="MR01216"/>
        <filter val="MR01217"/>
        <filter val="MR01218"/>
        <filter val="MR01223"/>
        <filter val="MR01226"/>
        <filter val="MR01227"/>
        <filter val="MR01230"/>
        <filter val="MR01231"/>
        <filter val="MR01234"/>
        <filter val="MR01241"/>
        <filter val="MR01244"/>
        <filter val="MR01252"/>
        <filter val="MR01253"/>
        <filter val="MR01255"/>
        <filter val="MR01256"/>
        <filter val="MR01257"/>
        <filter val="MR01258"/>
        <filter val="MR01259"/>
        <filter val="MR01262"/>
        <filter val="MR01264"/>
        <filter val="MR01267"/>
        <filter val="MR01269"/>
        <filter val="MR01270"/>
        <filter val="MR01271"/>
        <filter val="MR01272"/>
        <filter val="MR01273"/>
        <filter val="MR01274"/>
        <filter val="MR01277"/>
        <filter val="MR01279"/>
        <filter val="MR01281"/>
        <filter val="MR01282"/>
        <filter val="MR01283"/>
        <filter val="MR01284"/>
        <filter val="MR01285"/>
        <filter val="MR01290"/>
        <filter val="MR01292"/>
        <filter val="MR01293"/>
        <filter val="MR01294"/>
        <filter val="MR01299"/>
        <filter val="MR01300"/>
        <filter val="MR01301"/>
        <filter val="MR01302"/>
        <filter val="MR01303"/>
        <filter val="MR01304"/>
        <filter val="MR01305"/>
        <filter val="MR01306"/>
        <filter val="MR01309"/>
        <filter val="MR01311"/>
        <filter val="MR01317"/>
        <filter val="MR01319"/>
        <filter val="MR01320"/>
        <filter val="MR01321"/>
        <filter val="MR01326"/>
        <filter val="MR01327"/>
        <filter val="MR01336"/>
        <filter val="MR01338"/>
        <filter val="MR01343"/>
        <filter val="MR01348"/>
        <filter val="MR01349"/>
        <filter val="MR01350"/>
        <filter val="MR01353"/>
        <filter val="MR01354"/>
        <filter val="MR01359"/>
        <filter val="MR01360"/>
        <filter val="MR01361"/>
        <filter val="MR01363"/>
        <filter val="MR01365"/>
        <filter val="MR01366"/>
        <filter val="MR01367"/>
        <filter val="MR01368"/>
        <filter val="MR01369"/>
        <filter val="MR01370"/>
        <filter val="MR01371"/>
        <filter val="MR01372"/>
        <filter val="MR01373"/>
        <filter val="MR01376"/>
        <filter val="MR01378"/>
        <filter val="MR01379"/>
        <filter val="MR01380"/>
        <filter val="MR01381"/>
        <filter val="MR01382"/>
        <filter val="MR01383"/>
        <filter val="MR01384"/>
        <filter val="MR01385"/>
        <filter val="MR01386"/>
        <filter val="MR01387"/>
        <filter val="MR01391"/>
        <filter val="MR01392"/>
        <filter val="MR01393"/>
        <filter val="MR01399"/>
        <filter val="MR01406"/>
        <filter val="MR01409"/>
        <filter val="MR01411"/>
        <filter val="MR01416"/>
        <filter val="MR01417"/>
        <filter val="MR01419"/>
        <filter val="MR01421"/>
        <filter val="MR01424"/>
        <filter val="MR01425"/>
        <filter val="MR01426"/>
        <filter val="MR01427"/>
        <filter val="MR01428"/>
        <filter val="MR01430"/>
        <filter val="MR01431"/>
        <filter val="MR01433"/>
        <filter val="MR01434"/>
        <filter val="MR01435"/>
        <filter val="MR01438"/>
        <filter val="MR01439"/>
        <filter val="MR01442"/>
        <filter val="MR01444"/>
        <filter val="MR01445"/>
        <filter val="MR01447"/>
        <filter val="MR01449"/>
        <filter val="MR01458"/>
        <filter val="MR01459"/>
        <filter val="MR01460"/>
        <filter val="MR01462"/>
        <filter val="MR01463"/>
        <filter val="MR01464"/>
        <filter val="MR01465"/>
        <filter val="MR01468"/>
        <filter val="MR01469"/>
        <filter val="MR01478"/>
        <filter val="MR01479"/>
        <filter val="MR01480"/>
        <filter val="MR01481"/>
        <filter val="MR01485"/>
        <filter val="MR01486"/>
        <filter val="MR01488"/>
        <filter val="MR01491"/>
        <filter val="MR01495"/>
        <filter val="MR01497"/>
        <filter val="MR01500"/>
        <filter val="MR01501"/>
        <filter val="MR01502"/>
        <filter val="MR01503"/>
        <filter val="MR01505"/>
        <filter val="MR01508"/>
        <filter val="MR01509"/>
        <filter val="MR01510"/>
        <filter val="MR01511"/>
        <filter val="MR01513"/>
        <filter val="MR01516"/>
        <filter val="MR01518"/>
        <filter val="MR01521"/>
        <filter val="MR01522"/>
        <filter val="MR01524"/>
        <filter val="MR01525"/>
        <filter val="MR01528"/>
        <filter val="MR01531"/>
        <filter val="MR01532"/>
        <filter val="MR01534"/>
        <filter val="MR01536"/>
        <filter val="MR01537"/>
        <filter val="MR01538"/>
        <filter val="MR01539"/>
        <filter val="MR01541"/>
        <filter val="MR01559"/>
        <filter val="MR01561"/>
        <filter val="MR01562"/>
        <filter val="MR01563"/>
        <filter val="MR01564"/>
        <filter val="MR01565"/>
        <filter val="MR01566"/>
        <filter val="MR01567"/>
        <filter val="MR01569"/>
        <filter val="MR01573"/>
        <filter val="MR01574"/>
        <filter val="MR01577"/>
        <filter val="MR01585"/>
        <filter val="MR01590"/>
        <filter val="MR01591"/>
        <filter val="MR01592"/>
        <filter val="MR01594"/>
        <filter val="MR01601"/>
        <filter val="MR01602"/>
        <filter val="MR01603"/>
        <filter val="MR01604"/>
        <filter val="MR01606"/>
        <filter val="MR01607"/>
        <filter val="MR01610"/>
        <filter val="MR01611"/>
        <filter val="MR01613"/>
        <filter val="MR01614"/>
        <filter val="MR01615"/>
        <filter val="MR01618"/>
        <filter val="MR01619"/>
        <filter val="MR01620"/>
        <filter val="MR01621"/>
        <filter val="MR01623"/>
        <filter val="MR01626"/>
        <filter val="MR01629"/>
        <filter val="MR01630"/>
        <filter val="MR01631"/>
        <filter val="MR01632"/>
        <filter val="MR01635"/>
        <filter val="MR01636"/>
        <filter val="MR01638"/>
        <filter val="MR01639"/>
        <filter val="MR01640"/>
        <filter val="MR01641"/>
        <filter val="MR01643"/>
        <filter val="MR01645"/>
        <filter val="MR01647"/>
        <filter val="MR01649"/>
        <filter val="MR01653"/>
        <filter val="MR01655"/>
        <filter val="MR01656"/>
        <filter val="MR01660"/>
        <filter val="MR01661"/>
        <filter val="MR01662"/>
        <filter val="MR01664"/>
        <filter val="MR01667"/>
        <filter val="MR01671"/>
        <filter val="MR01674"/>
        <filter val="MR01686"/>
        <filter val="MR01687"/>
        <filter val="MR01688"/>
        <filter val="MR01689"/>
        <filter val="MR01694"/>
        <filter val="MR01696"/>
        <filter val="MR01698"/>
        <filter val="MR01699"/>
        <filter val="MR01700"/>
        <filter val="MR01702"/>
        <filter val="MR01703"/>
        <filter val="MR01706"/>
        <filter val="MR01709"/>
        <filter val="MR01710"/>
        <filter val="MR01712"/>
        <filter val="MR01717"/>
        <filter val="MR01719"/>
        <filter val="MR01723"/>
        <filter val="MR01729"/>
        <filter val="MR01730"/>
        <filter val="MR01731"/>
        <filter val="MR01736"/>
        <filter val="MR01738"/>
        <filter val="MR01739"/>
        <filter val="MR01740"/>
        <filter val="MR01741"/>
        <filter val="MR01742"/>
        <filter val="MR01743"/>
        <filter val="MR01744"/>
        <filter val="MR01745"/>
        <filter val="MR01746"/>
        <filter val="MR01747"/>
        <filter val="MR01748"/>
        <filter val="MR01749"/>
        <filter val="MR01750"/>
        <filter val="MR01751"/>
        <filter val="MR01752"/>
        <filter val="MR01754"/>
        <filter val="MR01755"/>
        <filter val="MR01757"/>
        <filter val="MR01758"/>
        <filter val="MR01759"/>
        <filter val="MR01760"/>
        <filter val="MR01761"/>
        <filter val="MR01762"/>
        <filter val="MR01763"/>
        <filter val="MR01764"/>
        <filter val="MR01765"/>
        <filter val="MR01766"/>
        <filter val="MR01767"/>
        <filter val="MR01769"/>
        <filter val="MR01772"/>
        <filter val="MR01773"/>
        <filter val="MR01774"/>
        <filter val="MR01775"/>
        <filter val="MR01776"/>
        <filter val="MR01777"/>
        <filter val="MR01779"/>
        <filter val="MR01780"/>
        <filter val="MR01782"/>
        <filter val="MR01783"/>
        <filter val="MR01784"/>
        <filter val="MR01786"/>
        <filter val="MR01788"/>
        <filter val="MR01789"/>
        <filter val="MR01790"/>
        <filter val="MR01791"/>
        <filter val="MR01792"/>
        <filter val="MR01793"/>
        <filter val="MR01794"/>
        <filter val="MR01796"/>
        <filter val="MR01797"/>
        <filter val="MR01798"/>
        <filter val="MR01800"/>
        <filter val="MR01801"/>
        <filter val="MR01802"/>
        <filter val="MR01803"/>
        <filter val="MR01804"/>
        <filter val="MR01805"/>
        <filter val="MR01806"/>
        <filter val="MR01807"/>
        <filter val="MR01809"/>
        <filter val="MR01812"/>
        <filter val="MR01813"/>
        <filter val="MR01814"/>
        <filter val="MR01815"/>
        <filter val="MR01816"/>
        <filter val="MR01818"/>
        <filter val="MR01821"/>
        <filter val="MR01822"/>
        <filter val="MR01823"/>
        <filter val="MR01825"/>
        <filter val="MR01826"/>
        <filter val="MR01828"/>
        <filter val="MR01829"/>
        <filter val="MR01831"/>
        <filter val="MR01832"/>
        <filter val="MR01833"/>
        <filter val="MR01834"/>
        <filter val="MR01835"/>
        <filter val="MR01836"/>
        <filter val="MR01837"/>
        <filter val="MR01838"/>
        <filter val="MR01839"/>
        <filter val="MR01840"/>
        <filter val="MR01841"/>
        <filter val="MR01845"/>
        <filter val="MR01846"/>
        <filter val="MR01849"/>
        <filter val="MR01850"/>
        <filter val="MR01852"/>
        <filter val="MR01854"/>
        <filter val="MR01855"/>
        <filter val="MR01856"/>
        <filter val="MR01858"/>
        <filter val="MR01859"/>
        <filter val="MR01860"/>
        <filter val="MR01861"/>
        <filter val="MR01862"/>
        <filter val="MR01863"/>
        <filter val="MR01864"/>
        <filter val="MR01865"/>
        <filter val="MR01866"/>
        <filter val="MR01868"/>
        <filter val="MR01873"/>
        <filter val="MR01876"/>
        <filter val="MR01881"/>
        <filter val="MR01882"/>
        <filter val="MR01883"/>
        <filter val="MR01884"/>
        <filter val="MR01885"/>
        <filter val="MR01888"/>
        <filter val="MR01889"/>
        <filter val="MR01891"/>
        <filter val="MR01892"/>
        <filter val="MR01893"/>
        <filter val="MR01894"/>
        <filter val="MR01896"/>
        <filter val="MR01897"/>
        <filter val="MR01898"/>
        <filter val="MR01899"/>
        <filter val="MR01900"/>
        <filter val="MR01902"/>
        <filter val="MR01903"/>
        <filter val="MR01904"/>
        <filter val="MR01905"/>
        <filter val="MR01906"/>
        <filter val="MR01907"/>
        <filter val="MR01908"/>
        <filter val="MR01909"/>
        <filter val="MR01910"/>
        <filter val="MR01911"/>
        <filter val="MR01912"/>
        <filter val="MR01915"/>
        <filter val="MR01916"/>
        <filter val="MR01917"/>
        <filter val="MR01918"/>
        <filter val="MR01919"/>
        <filter val="MR01921"/>
        <filter val="MR01922"/>
        <filter val="MR01924"/>
        <filter val="MR01926"/>
        <filter val="MR01927"/>
        <filter val="MR01928"/>
        <filter val="MR01929"/>
        <filter val="MR01931"/>
        <filter val="MR01933"/>
        <filter val="MR01934"/>
        <filter val="MR01935"/>
        <filter val="MR01936"/>
        <filter val="MR01937"/>
        <filter val="MR01940"/>
        <filter val="MR01941"/>
        <filter val="MR01943"/>
        <filter val="MR01945"/>
        <filter val="MR01946"/>
        <filter val="MR01947"/>
        <filter val="MR01949"/>
        <filter val="MR01950"/>
        <filter val="MR01951"/>
        <filter val="MR01952"/>
        <filter val="MR01954"/>
        <filter val="MR01955"/>
        <filter val="MR01956"/>
        <filter val="MR01957"/>
        <filter val="MR01958"/>
        <filter val="MR01959"/>
        <filter val="MR01960"/>
        <filter val="MR01961"/>
        <filter val="MR01964"/>
        <filter val="MR01965"/>
        <filter val="MR01966"/>
        <filter val="MR01967"/>
        <filter val="MR01968"/>
        <filter val="MR01974"/>
        <filter val="MR01976"/>
        <filter val="MR01978"/>
        <filter val="MR01981"/>
        <filter val="MR01984"/>
        <filter val="MR01986"/>
        <filter val="MR01987"/>
        <filter val="MR01989"/>
        <filter val="MR01990"/>
        <filter val="MR01992"/>
        <filter val="MR01994"/>
        <filter val="MR01996"/>
        <filter val="MR01997"/>
        <filter val="MR01998"/>
        <filter val="MR01999"/>
        <filter val="MR02000"/>
        <filter val="MR02004"/>
        <filter val="MR02006"/>
        <filter val="MR02008"/>
        <filter val="MR02009"/>
        <filter val="MR02011"/>
        <filter val="MR02013"/>
        <filter val="MR02015"/>
        <filter val="MR02018"/>
        <filter val="MR02021"/>
        <filter val="MR02023"/>
        <filter val="MR02024"/>
        <filter val="MR02029"/>
        <filter val="MR02030"/>
        <filter val="MR02031"/>
        <filter val="MR02032"/>
        <filter val="MR02033"/>
        <filter val="MR02035"/>
        <filter val="MR02036"/>
        <filter val="MR02037"/>
        <filter val="MR02039"/>
        <filter val="MR02041"/>
        <filter val="MR02042"/>
        <filter val="MR02044"/>
        <filter val="MR02045"/>
        <filter val="MR02047"/>
        <filter val="MR02048"/>
        <filter val="MR02049"/>
        <filter val="MR02050"/>
        <filter val="MR02051"/>
        <filter val="MR02052"/>
        <filter val="MR02054"/>
        <filter val="MR02058"/>
        <filter val="MR02059"/>
        <filter val="MR02060"/>
        <filter val="MR02061"/>
        <filter val="MR02062"/>
        <filter val="MR02063"/>
        <filter val="MR02064"/>
        <filter val="MR02065"/>
        <filter val="MR02066"/>
        <filter val="MR02068"/>
        <filter val="MR02072"/>
        <filter val="MR02076"/>
        <filter val="MR02080"/>
        <filter val="MR02081"/>
        <filter val="MR02082"/>
        <filter val="MR02083"/>
        <filter val="MR02084"/>
        <filter val="MR02085"/>
        <filter val="MR02086"/>
        <filter val="MR02087"/>
        <filter val="MR02088"/>
        <filter val="MR02094"/>
        <filter val="MR02095"/>
        <filter val="MR02097"/>
        <filter val="MR02100"/>
        <filter val="MR02105"/>
        <filter val="MR02110"/>
        <filter val="MR02111"/>
        <filter val="MR02112"/>
        <filter val="MR02118"/>
        <filter val="MR02120"/>
        <filter val="MR02121"/>
        <filter val="MR02123"/>
        <filter val="MR02126"/>
        <filter val="MR02139"/>
        <filter val="MR02145"/>
        <filter val="MR02161"/>
        <filter val="MR02162"/>
        <filter val="MR02164"/>
        <filter val="MR02167"/>
        <filter val="MR02168"/>
        <filter val="MR02169"/>
        <filter val="MR02170"/>
        <filter val="MR02171"/>
        <filter val="MR02172"/>
        <filter val="MR02173"/>
        <filter val="MR02174"/>
        <filter val="MR02175"/>
        <filter val="MR02180"/>
        <filter val="MR02186"/>
        <filter val="MR02187"/>
        <filter val="MR02188"/>
        <filter val="MR02189"/>
        <filter val="MR02190"/>
        <filter val="MR02191"/>
        <filter val="MR02192"/>
        <filter val="MR02193"/>
        <filter val="MR02197"/>
        <filter val="MR02198"/>
        <filter val="MR02203"/>
        <filter val="MR02205"/>
        <filter val="MR02208"/>
        <filter val="MR02210"/>
        <filter val="MR02211"/>
        <filter val="MR02216"/>
        <filter val="MR02217"/>
        <filter val="MR02218"/>
        <filter val="MR02219"/>
        <filter val="MR02223"/>
        <filter val="MR02225"/>
        <filter val="MR02227"/>
        <filter val="MR02228"/>
        <filter val="MR02229"/>
        <filter val="MR02234"/>
        <filter val="MR02235"/>
        <filter val="MR02243"/>
        <filter val="MR02248"/>
        <filter val="MR02255"/>
        <filter val="MR02256"/>
        <filter val="MR02258"/>
        <filter val="MR02259"/>
        <filter val="MR02261"/>
        <filter val="MR02262"/>
        <filter val="MR02265"/>
        <filter val="MR02267"/>
        <filter val="MR02268"/>
        <filter val="MR02269"/>
        <filter val="MR02272"/>
        <filter val="MR02273"/>
        <filter val="MR02274"/>
        <filter val="MR02275"/>
        <filter val="MR02276"/>
        <filter val="MR02278"/>
        <filter val="MR02279"/>
        <filter val="MR02280"/>
        <filter val="MR02281"/>
        <filter val="MR02283"/>
        <filter val="MR02284"/>
        <filter val="MR02288"/>
        <filter val="MR02289"/>
        <filter val="MR02290"/>
        <filter val="MR02291"/>
        <filter val="MR02292"/>
        <filter val="MR02293"/>
        <filter val="MR02294"/>
        <filter val="MR02295"/>
        <filter val="MR02296"/>
        <filter val="MR02297"/>
        <filter val="MR02298"/>
        <filter val="MR02299"/>
        <filter val="MR02301"/>
        <filter val="MR02302"/>
        <filter val="MR02303"/>
        <filter val="MR02304"/>
        <filter val="MR02305"/>
        <filter val="MR02307"/>
        <filter val="MR02309"/>
        <filter val="MR02310"/>
        <filter val="MR02312"/>
        <filter val="MR02313"/>
        <filter val="MR02314"/>
        <filter val="MR02315"/>
        <filter val="MR02316"/>
        <filter val="MR02317"/>
        <filter val="MR02318"/>
        <filter val="MR02323"/>
        <filter val="MR02325"/>
        <filter val="MR02326"/>
        <filter val="MR02327"/>
        <filter val="MR02328"/>
        <filter val="MR02329"/>
        <filter val="MR02330"/>
        <filter val="MR02334"/>
        <filter val="MR02335"/>
        <filter val="MR02336"/>
        <filter val="MR02338"/>
        <filter val="MR02351"/>
        <filter val="MR02352"/>
        <filter val="MR02353"/>
        <filter val="MR02354"/>
        <filter val="MR02355"/>
        <filter val="MR02356"/>
        <filter val="MR02358"/>
        <filter val="MR02359"/>
        <filter val="MR02360"/>
        <filter val="MR02361"/>
        <filter val="MR02362"/>
        <filter val="MR02363"/>
        <filter val="MR02364"/>
        <filter val="MR02365"/>
        <filter val="MR02366"/>
        <filter val="MR02367"/>
        <filter val="MR02368"/>
        <filter val="MR02369"/>
        <filter val="MR02370"/>
        <filter val="MR02371"/>
        <filter val="MR02372"/>
        <filter val="MR02374"/>
        <filter val="MR02375"/>
        <filter val="MR02376"/>
        <filter val="MR02377"/>
        <filter val="MR02378"/>
        <filter val="MR02379"/>
        <filter val="MR02380"/>
        <filter val="MR02381"/>
        <filter val="MR02382"/>
        <filter val="MR02383"/>
        <filter val="MR02384"/>
        <filter val="MR02387"/>
        <filter val="MR02388"/>
        <filter val="MR02389"/>
        <filter val="MR02390"/>
        <filter val="MR02391"/>
        <filter val="MR02393"/>
        <filter val="MR02394"/>
        <filter val="MR02396"/>
        <filter val="MR02397"/>
        <filter val="MR02399"/>
        <filter val="MR02400"/>
        <filter val="MR02401"/>
        <filter val="MR02402"/>
        <filter val="MR02403"/>
        <filter val="MR02404"/>
        <filter val="MR02407"/>
        <filter val="MR02408"/>
        <filter val="MR02409"/>
        <filter val="MR02410"/>
        <filter val="MR02411"/>
        <filter val="MR02412"/>
        <filter val="MR02413"/>
        <filter val="MR02414"/>
        <filter val="MR02415"/>
        <filter val="MR02416"/>
        <filter val="MR02417"/>
        <filter val="MR02418"/>
        <filter val="MR02420"/>
        <filter val="MR02422"/>
        <filter val="MR02424"/>
        <filter val="MR02426"/>
        <filter val="MR02429"/>
        <filter val="MR02430"/>
        <filter val="MR02431"/>
        <filter val="MR02433"/>
        <filter val="MR02434"/>
        <filter val="MR02435"/>
        <filter val="MR02436"/>
        <filter val="MR02437"/>
        <filter val="MR02438"/>
        <filter val="MR02439"/>
        <filter val="MR02440"/>
        <filter val="MR02442"/>
        <filter val="MR02443"/>
        <filter val="MR02444"/>
        <filter val="MR02445"/>
        <filter val="MR02446"/>
        <filter val="MR02448"/>
        <filter val="MR02449"/>
        <filter val="MR02450"/>
        <filter val="MR02451"/>
        <filter val="MR02452"/>
        <filter val="MR02453"/>
        <filter val="MR02455"/>
        <filter val="MR02456"/>
        <filter val="MR02459"/>
        <filter val="MR02460"/>
        <filter val="MR02462"/>
        <filter val="MR02463"/>
        <filter val="MR02464"/>
        <filter val="MR02465"/>
        <filter val="MR02467"/>
        <filter val="MR02468"/>
        <filter val="MR02471"/>
        <filter val="MR02481"/>
        <filter val="MR02482"/>
        <filter val="MR02485"/>
        <filter val="MR02488"/>
        <filter val="MR02489"/>
        <filter val="MR02490"/>
        <filter val="MR02491"/>
        <filter val="MR02492"/>
        <filter val="MR02494"/>
        <filter val="MR02499"/>
        <filter val="MR02501"/>
        <filter val="MR02502"/>
        <filter val="MR02507"/>
        <filter val="MR02509"/>
        <filter val="MR02510"/>
        <filter val="MR02512"/>
        <filter val="MR02513"/>
        <filter val="MR02514"/>
        <filter val="MR02516"/>
        <filter val="MR02518"/>
        <filter val="MR02519"/>
        <filter val="MR02520"/>
        <filter val="MR02526"/>
        <filter val="MR02527"/>
        <filter val="MR02530"/>
        <filter val="MR02534"/>
        <filter val="MR02536"/>
        <filter val="MR02538"/>
        <filter val="MR02539"/>
        <filter val="MR02544"/>
        <filter val="MR02545"/>
        <filter val="MR02546"/>
        <filter val="MR02548"/>
        <filter val="MR02551"/>
        <filter val="MR02552"/>
        <filter val="MR02555"/>
        <filter val="MR02556"/>
        <filter val="MR02561"/>
        <filter val="MR02562"/>
        <filter val="MR02563"/>
        <filter val="MR02574"/>
        <filter val="MR02582"/>
        <filter val="MR02583"/>
        <filter val="MR02585"/>
        <filter val="MR02588"/>
        <filter val="MR02589"/>
        <filter val="MR02590"/>
        <filter val="MR02591"/>
        <filter val="MR02593"/>
        <filter val="MR02594"/>
        <filter val="MR02595"/>
        <filter val="MR02596"/>
        <filter val="MR02597"/>
        <filter val="MR02598"/>
        <filter val="MR02599"/>
        <filter val="MR02603"/>
        <filter val="MR02606"/>
        <filter val="MR02607"/>
        <filter val="MR02609"/>
        <filter val="MR02610"/>
        <filter val="MR02613"/>
        <filter val="MR02614"/>
        <filter val="MR02615"/>
        <filter val="MR02616"/>
        <filter val="MR02617"/>
        <filter val="MR02621"/>
        <filter val="MR02624"/>
        <filter val="MR02625"/>
        <filter val="MR02630"/>
        <filter val="MR02633"/>
        <filter val="MR02634"/>
        <filter val="MR02635"/>
        <filter val="MR02636"/>
        <filter val="MR02637"/>
        <filter val="MR02640"/>
        <filter val="MR02643"/>
        <filter val="MR02644"/>
        <filter val="MR02648"/>
        <filter val="MR02649"/>
        <filter val="MR02650"/>
        <filter val="MR02651"/>
        <filter val="MR02658"/>
        <filter val="MR02669"/>
        <filter val="MR02674"/>
        <filter val="MR02678"/>
        <filter val="MR02680"/>
        <filter val="MR02681"/>
        <filter val="MR02683"/>
        <filter val="MR02688"/>
        <filter val="MR02689"/>
        <filter val="MR02690"/>
        <filter val="MR02707"/>
        <filter val="MR02708"/>
        <filter val="MR02709"/>
        <filter val="MR02711"/>
        <filter val="MR02712"/>
        <filter val="MR02716"/>
        <filter val="MR02722"/>
        <filter val="MR02726"/>
        <filter val="MR02727"/>
        <filter val="MR02728"/>
        <filter val="MR02732"/>
        <filter val="MR02733"/>
        <filter val="MR02742"/>
        <filter val="MR02743"/>
        <filter val="MR02745"/>
        <filter val="MR02747"/>
        <filter val="MR02749"/>
        <filter val="MR02750"/>
        <filter val="MR02751"/>
        <filter val="MR02752"/>
        <filter val="MR02754"/>
        <filter val="MR02760"/>
        <filter val="MR02761"/>
        <filter val="MR02762"/>
        <filter val="MR02770"/>
        <filter val="MR02775"/>
        <filter val="MR02776"/>
        <filter val="MR02777"/>
        <filter val="MR02780"/>
        <filter val="MR02783"/>
        <filter val="MR02788"/>
        <filter val="MR02791"/>
        <filter val="MR02793"/>
        <filter val="MR02812"/>
        <filter val="MR02816"/>
        <filter val="MR02819"/>
        <filter val="MR02820"/>
        <filter val="MR02821"/>
        <filter val="MR02822"/>
        <filter val="MR02824"/>
        <filter val="MR02826"/>
        <filter val="MR02827"/>
        <filter val="MR02831"/>
        <filter val="MR02834"/>
        <filter val="MR02847"/>
        <filter val="MR02848"/>
        <filter val="MR02850"/>
        <filter val="MR02854"/>
        <filter val="MR02858"/>
        <filter val="MR02866"/>
        <filter val="MR02869"/>
        <filter val="MR02874"/>
        <filter val="MR02877"/>
        <filter val="MR02881"/>
        <filter val="MR02882"/>
        <filter val="MR02884"/>
        <filter val="MR02886"/>
        <filter val="MR02887"/>
        <filter val="MR02888"/>
        <filter val="MR02890"/>
        <filter val="MR02893"/>
        <filter val="MR02895"/>
        <filter val="MR02907"/>
        <filter val="MR02909"/>
        <filter val="MR02917"/>
        <filter val="MR02918"/>
        <filter val="MR02923"/>
        <filter val="MR02926"/>
        <filter val="MR02927"/>
        <filter val="MR02936"/>
        <filter val="MR02938"/>
        <filter val="MR02940"/>
        <filter val="MR02941"/>
        <filter val="MR02946"/>
        <filter val="MR02953"/>
        <filter val="MR02956"/>
        <filter val="MR02959"/>
        <filter val="MR02963"/>
        <filter val="MR02966"/>
        <filter val="MR02967"/>
        <filter val="MR02968"/>
        <filter val="MR02974"/>
        <filter val="MR02975"/>
        <filter val="MR02977"/>
        <filter val="MR02978"/>
        <filter val="MR02979"/>
        <filter val="MR02982"/>
        <filter val="MR02983"/>
        <filter val="MR02986"/>
        <filter val="MR02991"/>
        <filter val="MR02992"/>
        <filter val="MR02997"/>
        <filter val="MR02998"/>
        <filter val="MR03001"/>
        <filter val="MR03002"/>
        <filter val="MR03004"/>
        <filter val="MR03007"/>
        <filter val="MR03011"/>
        <filter val="MR03027"/>
        <filter val="MR03034"/>
        <filter val="MR03037"/>
        <filter val="MR03049"/>
        <filter val="MR03050"/>
        <filter val="MR03054"/>
        <filter val="MR03055"/>
        <filter val="MR03058"/>
        <filter val="MR03076"/>
        <filter val="MR03077"/>
        <filter val="MR03083"/>
        <filter val="MR03085"/>
        <filter val="MR03091"/>
        <filter val="MR03094"/>
        <filter val="MR03111"/>
        <filter val="MR03116"/>
        <filter val="MR03117"/>
        <filter val="MR03118"/>
        <filter val="MR03119"/>
        <filter val="MR03120"/>
        <filter val="MR03121"/>
        <filter val="MR03125"/>
        <filter val="MR03126"/>
        <filter val="MR03128"/>
        <filter val="MR03129"/>
        <filter val="MR03130"/>
        <filter val="MR03131"/>
        <filter val="MR03132"/>
        <filter val="MR03135"/>
        <filter val="MR03136"/>
        <filter val="MR03137"/>
        <filter val="MR03138"/>
        <filter val="MR03139"/>
        <filter val="MR03140"/>
        <filter val="MR03141"/>
        <filter val="MR03144"/>
        <filter val="MR03145"/>
        <filter val="MR03146"/>
        <filter val="MR03147"/>
        <filter val="MR03151"/>
        <filter val="MR03152"/>
        <filter val="MR03156"/>
        <filter val="MR03157"/>
        <filter val="MR03159"/>
        <filter val="MR03161"/>
        <filter val="MR03162"/>
        <filter val="MR03165"/>
        <filter val="MR03171"/>
        <filter val="MR03173"/>
        <filter val="MR03174"/>
        <filter val="MR03177"/>
        <filter val="MR03178"/>
        <filter val="MR03179"/>
        <filter val="MR03182"/>
        <filter val="MR03183"/>
        <filter val="MR03185"/>
        <filter val="MR03186"/>
        <filter val="MR03188"/>
        <filter val="MR03192"/>
        <filter val="MR03193"/>
        <filter val="MR03194"/>
        <filter val="MR03198"/>
        <filter val="MR03200"/>
        <filter val="MR03201"/>
        <filter val="MR03202"/>
        <filter val="MR03203"/>
        <filter val="MR03205"/>
        <filter val="MR03208"/>
        <filter val="MR03209"/>
        <filter val="MR03210"/>
        <filter val="MR03211"/>
        <filter val="MR03215"/>
        <filter val="MR03216"/>
        <filter val="MR03217"/>
        <filter val="MR03218"/>
        <filter val="MR03221"/>
        <filter val="MR03222"/>
        <filter val="MR03223"/>
        <filter val="MR03224"/>
        <filter val="MR03225"/>
        <filter val="MR03227"/>
        <filter val="MR03228"/>
        <filter val="MR03229"/>
        <filter val="MR03230"/>
        <filter val="MR03231"/>
        <filter val="MR03232"/>
        <filter val="MR03233"/>
        <filter val="MR03234"/>
        <filter val="MR03236"/>
        <filter val="MR03237"/>
        <filter val="MR03238"/>
        <filter val="MR03239"/>
        <filter val="MR03240"/>
        <filter val="MR03242"/>
        <filter val="MR03246"/>
        <filter val="MR03247"/>
        <filter val="MR03251"/>
        <filter val="MR03253"/>
        <filter val="MR03254"/>
        <filter val="MR03255"/>
        <filter val="MR03259"/>
        <filter val="MR03263"/>
        <filter val="MR03264"/>
        <filter val="MR03267"/>
        <filter val="MR03268"/>
        <filter val="MR03269"/>
        <filter val="MR03270"/>
        <filter val="MR03271"/>
        <filter val="MR03272"/>
        <filter val="MR03276"/>
        <filter val="MR03277"/>
        <filter val="MR03279"/>
        <filter val="MR03280"/>
        <filter val="MR03281"/>
        <filter val="MR03284"/>
        <filter val="MR03287"/>
        <filter val="MR03288"/>
        <filter val="MR03289"/>
        <filter val="MR03296"/>
        <filter val="MR03299"/>
        <filter val="MR03301"/>
        <filter val="MR03302"/>
        <filter val="MR03304"/>
        <filter val="MR03305"/>
        <filter val="MR03306"/>
        <filter val="MR03308"/>
        <filter val="MR03311"/>
        <filter val="MR03315"/>
        <filter val="MR03321"/>
        <filter val="MR03323"/>
        <filter val="MR03327"/>
        <filter val="MR03328"/>
        <filter val="MR03329"/>
        <filter val="MR03332"/>
        <filter val="MR03335"/>
        <filter val="MR03343"/>
        <filter val="MR03346"/>
        <filter val="MR03352"/>
        <filter val="MR03353"/>
        <filter val="MR03359"/>
        <filter val="MR03361"/>
        <filter val="MR03364"/>
        <filter val="MR03365"/>
        <filter val="MR03366"/>
        <filter val="MR03368"/>
        <filter val="MR03376"/>
        <filter val="MR03379"/>
        <filter val="MR03380"/>
        <filter val="MR03381"/>
        <filter val="MR03383"/>
        <filter val="MR03385"/>
        <filter val="MR03390"/>
        <filter val="MR03394"/>
        <filter val="MR03397"/>
        <filter val="MR03398"/>
        <filter val="MR03402"/>
        <filter val="MR03404"/>
        <filter val="MR03408"/>
        <filter val="MR03420"/>
        <filter val="MR03433"/>
        <filter val="MR03445"/>
        <filter val="MR03460"/>
        <filter val="MR03465"/>
        <filter val="MR03466"/>
        <filter val="MR03469"/>
        <filter val="MR03470"/>
        <filter val="MR03476"/>
        <filter val="MR03481"/>
        <filter val="MR03489"/>
        <filter val="MR03494"/>
        <filter val="MR03501"/>
        <filter val="MR03506"/>
        <filter val="MR03510"/>
        <filter val="MR03519"/>
        <filter val="MR03524"/>
        <filter val="MR03526"/>
        <filter val="MR03529"/>
        <filter val="MR03534"/>
        <filter val="MR03536"/>
        <filter val="MR03539"/>
        <filter val="MR03540"/>
        <filter val="MR03541"/>
        <filter val="MR03544"/>
        <filter val="MR03545"/>
        <filter val="MR03546"/>
        <filter val="MR03553"/>
        <filter val="MR03554"/>
        <filter val="MR03555"/>
        <filter val="MR03557"/>
        <filter val="MR03558"/>
        <filter val="MR03559"/>
        <filter val="MR03560"/>
        <filter val="MR03561"/>
        <filter val="MR03562"/>
        <filter val="MR03566"/>
        <filter val="MR03571"/>
        <filter val="MR03574"/>
        <filter val="MR03576"/>
        <filter val="MR03582"/>
        <filter val="MR03585"/>
        <filter val="MR03587"/>
        <filter val="MR03607"/>
        <filter val="MR03611"/>
        <filter val="MR03615"/>
        <filter val="MR03622"/>
        <filter val="MR03630"/>
        <filter val="MR03634"/>
        <filter val="MR03655"/>
        <filter val="MR03661"/>
        <filter val="MR03681"/>
        <filter val="MR03689"/>
        <filter val="MR03699"/>
        <filter val="MR03702"/>
        <filter val="MR03724"/>
        <filter val="MR03725"/>
        <filter val="MR03727"/>
        <filter val="MR03732"/>
        <filter val="MR03733"/>
        <filter val="MR03741"/>
        <filter val="MR03750"/>
        <filter val="MR03771"/>
        <filter val="MR03772"/>
        <filter val="MR03775"/>
        <filter val="MR03786"/>
        <filter val="MR03800"/>
        <filter val="MR03803"/>
        <filter val="MR03808"/>
        <filter val="MR03815"/>
        <filter val="MR03822"/>
        <filter val="MR03828"/>
        <filter val="MR03830"/>
        <filter val="MR03846"/>
        <filter val="MR03883"/>
        <filter val="MR03885"/>
        <filter val="MR03938"/>
        <filter val="MR03957"/>
        <filter val="MR03966"/>
        <filter val="MR04013"/>
        <filter val="MR04022"/>
        <filter val="MR04035"/>
        <filter val="MR04055"/>
        <filter val="MR04079"/>
        <filter val="MR04104"/>
        <filter val="MR04114"/>
        <filter val="MR04115"/>
        <filter val="MR04133"/>
        <filter val="MR04142"/>
        <filter val="MR04146"/>
        <filter val="MR04177"/>
        <filter val="MR04187"/>
        <filter val="MR04201"/>
        <filter val="MR04212"/>
        <filter val="MR04237"/>
        <filter val="MR04249"/>
        <filter val="MR04262"/>
        <filter val="MR04267"/>
        <filter val="MR04305"/>
        <filter val="MR04311"/>
        <filter val="MR04344"/>
        <filter val="MR04359"/>
        <filter val="MR04392"/>
        <filter val="MR04393"/>
        <filter val="MR04582"/>
        <filter val="MR04584"/>
        <filter val="MR04630"/>
        <filter val="MR04635"/>
        <filter val="MR04641"/>
        <filter val="MR04644"/>
        <filter val="MR04645"/>
        <filter val="MR04658"/>
        <filter val="MR04661"/>
        <filter val="MR04662"/>
        <filter val="MR04664"/>
        <filter val="MR04674"/>
        <filter val="MR04677"/>
        <filter val="MR04683"/>
        <filter val="MR04685"/>
        <filter val="MR04694"/>
        <filter val="MR04695"/>
        <filter val="MR04698"/>
        <filter val="MR04711"/>
        <filter val="MR04712"/>
        <filter val="MR04719"/>
        <filter val="MR04736"/>
        <filter val="MR04737"/>
        <filter val="MR04738"/>
        <filter val="MR04739"/>
        <filter val="MR04743"/>
        <filter val="MR04754"/>
        <filter val="MR04829"/>
        <filter val="MR04831"/>
        <filter val="MR04834"/>
        <filter val="MR04846"/>
        <filter val="MR04854"/>
        <filter val="MR04857"/>
        <filter val="MR04862"/>
        <filter val="MR04864"/>
        <filter val="MR04867"/>
        <filter val="MR04869"/>
        <filter val="MR04872"/>
        <filter val="MR04874"/>
        <filter val="MR04876"/>
        <filter val="MR04879"/>
        <filter val="MR04880"/>
        <filter val="MR04882"/>
        <filter val="MR04883"/>
        <filter val="MR04885"/>
        <filter val="MR04891"/>
        <filter val="MR04892"/>
        <filter val="MR04894"/>
        <filter val="MR04897"/>
        <filter val="MR04898"/>
        <filter val="MR04899"/>
        <filter val="MR04901"/>
        <filter val="MR04902"/>
        <filter val="MR04903"/>
        <filter val="MR04904"/>
        <filter val="MR04908"/>
        <filter val="MR04909"/>
        <filter val="MR04910"/>
        <filter val="MR04911"/>
        <filter val="MR04912"/>
        <filter val="MR04913"/>
        <filter val="MR04914"/>
        <filter val="MR04915"/>
        <filter val="MR04916"/>
        <filter val="MR04917"/>
        <filter val="MR04918"/>
        <filter val="MR04919"/>
        <filter val="MR04920"/>
        <filter val="MR04921"/>
        <filter val="MR04922"/>
        <filter val="MR04923"/>
        <filter val="MR04925"/>
        <filter val="MR04926"/>
        <filter val="MR04928"/>
        <filter val="MR04929"/>
        <filter val="MR04930"/>
        <filter val="MR04931"/>
        <filter val="MR04933"/>
        <filter val="MR04934"/>
        <filter val="MR04935"/>
        <filter val="MR04936"/>
        <filter val="MR04937"/>
        <filter val="MR04938"/>
        <filter val="MR04939"/>
        <filter val="MR04940"/>
        <filter val="MR04943"/>
        <filter val="MR04945"/>
        <filter val="MR04949"/>
        <filter val="MR04953"/>
        <filter val="MR04956"/>
        <filter val="MR04961"/>
        <filter val="MR04963"/>
        <filter val="MR04964"/>
        <filter val="MR04965"/>
        <filter val="MR04969"/>
        <filter val="MR04973"/>
        <filter val="MR04982"/>
        <filter val="MR04983"/>
        <filter val="MR04994"/>
        <filter val="MR05003"/>
        <filter val="MR05007"/>
        <filter val="MR05018"/>
        <filter val="MR05019"/>
        <filter val="MR05021"/>
        <filter val="MR05023"/>
        <filter val="MR05025"/>
        <filter val="MR05026"/>
        <filter val="MR05027"/>
        <filter val="MR05028"/>
        <filter val="MR05029"/>
        <filter val="MR05030"/>
        <filter val="MR05031"/>
        <filter val="MR05033"/>
        <filter val="MR05034"/>
        <filter val="MR05035"/>
        <filter val="MR05037"/>
        <filter val="MR05047"/>
        <filter val="MR05056"/>
        <filter val="MR05070"/>
        <filter val="MR05071"/>
        <filter val="MR05079"/>
        <filter val="MR05080"/>
        <filter val="MR05081"/>
        <filter val="MR05082"/>
        <filter val="MR05084"/>
        <filter val="MR05085"/>
        <filter val="MR05086"/>
        <filter val="MR05087"/>
        <filter val="MR05096"/>
        <filter val="MR05097"/>
        <filter val="MR05103"/>
        <filter val="MR05106"/>
        <filter val="MR05109"/>
        <filter val="MR05110"/>
        <filter val="MR05111"/>
        <filter val="MR05113"/>
        <filter val="MR05115"/>
        <filter val="MR05116"/>
        <filter val="MR05117"/>
        <filter val="MR05118"/>
        <filter val="MR05119"/>
        <filter val="MR05121"/>
        <filter val="MR05122"/>
        <filter val="MR05124"/>
        <filter val="MR05125"/>
        <filter val="MR05126"/>
        <filter val="MR05129"/>
        <filter val="MR05130"/>
        <filter val="MR05132"/>
        <filter val="MR05137"/>
        <filter val="MR05138"/>
        <filter val="MR05140"/>
        <filter val="MR05141"/>
        <filter val="MR05142"/>
        <filter val="MR05143"/>
        <filter val="MR05145"/>
        <filter val="MR05147"/>
        <filter val="MR05149"/>
        <filter val="MR05150"/>
        <filter val="MR05158"/>
        <filter val="MR05161"/>
        <filter val="MR05162"/>
        <filter val="MR05163"/>
        <filter val="MR05164"/>
        <filter val="MR05166"/>
        <filter val="MR05167"/>
        <filter val="MR05169"/>
        <filter val="MR05173"/>
        <filter val="MR05174"/>
        <filter val="MR05175"/>
        <filter val="MR05183"/>
        <filter val="MR05187"/>
        <filter val="MR05189"/>
        <filter val="MR05190"/>
        <filter val="MR05201"/>
        <filter val="MR05213"/>
        <filter val="MR05214"/>
        <filter val="MR05220"/>
        <filter val="MR05223"/>
        <filter val="MR05224"/>
        <filter val="MR05226"/>
        <filter val="MR05228"/>
        <filter val="MR05229"/>
        <filter val="MR05235"/>
        <filter val="MR05236"/>
        <filter val="MR05237"/>
        <filter val="MR05240"/>
        <filter val="MR05243"/>
        <filter val="MR05244"/>
        <filter val="MR05246"/>
        <filter val="MR05249"/>
        <filter val="MR05252"/>
        <filter val="MR05253"/>
        <filter val="MR05257"/>
        <filter val="MR05259"/>
        <filter val="MR05263"/>
        <filter val="MR05267"/>
        <filter val="MR05270"/>
        <filter val="MR05272"/>
        <filter val="MR05273"/>
        <filter val="MR05274"/>
        <filter val="MR05275"/>
        <filter val="MR05276"/>
        <filter val="MR05278"/>
        <filter val="MR05279"/>
        <filter val="MR05280"/>
        <filter val="MR05282"/>
        <filter val="MR05284"/>
        <filter val="MR05300"/>
        <filter val="MR05301"/>
        <filter val="MR05310"/>
        <filter val="MR05330"/>
        <filter val="MR05331"/>
        <filter val="MR05334"/>
        <filter val="MR05342"/>
        <filter val="MR05348"/>
        <filter val="MR05352"/>
        <filter val="MR05353"/>
        <filter val="MR05361"/>
        <filter val="MR05362"/>
        <filter val="MR05365"/>
        <filter val="MR05369"/>
        <filter val="MR05370"/>
        <filter val="MR05371"/>
        <filter val="MR05377"/>
        <filter val="MR05378"/>
        <filter val="MR05379"/>
        <filter val="MR05380"/>
        <filter val="MR05381"/>
        <filter val="MR05387"/>
        <filter val="MR05388"/>
        <filter val="MR05389"/>
        <filter val="MR05393"/>
        <filter val="MR05399"/>
        <filter val="MR05402"/>
        <filter val="MR05403"/>
        <filter val="MR05406"/>
        <filter val="MR05407"/>
        <filter val="MR05408"/>
        <filter val="MR05409"/>
        <filter val="MR05410"/>
        <filter val="MR05411"/>
        <filter val="MR05413"/>
        <filter val="MR05414"/>
        <filter val="MR05415"/>
        <filter val="MR05416"/>
        <filter val="MR05417"/>
        <filter val="MR05428"/>
        <filter val="MR05434"/>
        <filter val="MR05435"/>
        <filter val="MR05436"/>
        <filter val="MR05437"/>
        <filter val="MR05438"/>
        <filter val="MR05439"/>
        <filter val="MR05442"/>
        <filter val="MR05444"/>
        <filter val="MR05447"/>
        <filter val="MR05448"/>
        <filter val="MR05449"/>
        <filter val="MR05454"/>
        <filter val="MR05459"/>
        <filter val="MR05461"/>
        <filter val="MR05464"/>
        <filter val="MR05465"/>
        <filter val="MR05466"/>
        <filter val="MR05467"/>
        <filter val="MR05469"/>
        <filter val="MR05470"/>
        <filter val="MR05477"/>
        <filter val="MR05478"/>
        <filter val="MR05479"/>
        <filter val="MR05481"/>
        <filter val="MR05483"/>
        <filter val="MR05484"/>
        <filter val="MR05485"/>
        <filter val="MR05487"/>
        <filter val="MR05488"/>
        <filter val="MR05492"/>
        <filter val="MR05495"/>
        <filter val="MR05497"/>
        <filter val="MR05503"/>
        <filter val="MR05505"/>
        <filter val="MR05513"/>
        <filter val="MR05514"/>
        <filter val="MR05520"/>
        <filter val="MR05522"/>
        <filter val="MR05530"/>
        <filter val="MR05531"/>
        <filter val="MR05532"/>
        <filter val="MR05533"/>
        <filter val="MR05537"/>
        <filter val="MR05543"/>
        <filter val="MR05548"/>
        <filter val="MR05549"/>
        <filter val="MR05560"/>
        <filter val="MR05564"/>
        <filter val="MR05565"/>
        <filter val="MR05566"/>
        <filter val="MR05569"/>
        <filter val="MR05570"/>
        <filter val="MR05571"/>
        <filter val="MR05576"/>
        <filter val="MR05578"/>
        <filter val="MR05579"/>
        <filter val="MR05580"/>
        <filter val="MR05585"/>
        <filter val="MR05587"/>
        <filter val="MR05588"/>
        <filter val="MR05589"/>
        <filter val="MR05590"/>
        <filter val="MR05591"/>
        <filter val="MR05592"/>
        <filter val="MR05593"/>
        <filter val="MR05594"/>
        <filter val="MR05598"/>
        <filter val="MR05599"/>
        <filter val="MR05607"/>
        <filter val="MR05608"/>
        <filter val="MR05609"/>
        <filter val="MR05611"/>
        <filter val="MR05616"/>
        <filter val="MR05624"/>
        <filter val="MR05625"/>
        <filter val="MR05631"/>
        <filter val="MR05637"/>
        <filter val="MR05639"/>
        <filter val="MR05642"/>
        <filter val="MR05643"/>
        <filter val="MR05644"/>
        <filter val="MR05649"/>
        <filter val="MR05650"/>
        <filter val="MR05651"/>
        <filter val="MR05652"/>
        <filter val="MR05653"/>
        <filter val="MR05655"/>
        <filter val="MR05659"/>
        <filter val="MR05660"/>
        <filter val="MR05662"/>
        <filter val="MR05663"/>
        <filter val="MR05668"/>
        <filter val="MR05672"/>
        <filter val="MR05676"/>
        <filter val="MR05677"/>
        <filter val="MR05690"/>
        <filter val="MR05691"/>
        <filter val="MR05692"/>
        <filter val="MR05704"/>
        <filter val="MR05711"/>
        <filter val="MR05713"/>
        <filter val="MR05714"/>
        <filter val="MR05715"/>
        <filter val="MR05717"/>
        <filter val="MR05725"/>
        <filter val="MR05726"/>
        <filter val="MR05727"/>
        <filter val="MR05729"/>
        <filter val="MR05731"/>
        <filter val="MR05732"/>
        <filter val="MR05733"/>
        <filter val="MR05738"/>
        <filter val="MR05740"/>
        <filter val="MR05741"/>
        <filter val="MR05742"/>
        <filter val="MR05743"/>
        <filter val="MR05744"/>
        <filter val="MR05745"/>
        <filter val="MR05748"/>
        <filter val="MR05750"/>
        <filter val="MR05757"/>
        <filter val="MR05758"/>
        <filter val="MR05763"/>
        <filter val="MR05764"/>
        <filter val="MR05767"/>
        <filter val="MR05768"/>
        <filter val="MR05769"/>
        <filter val="MR05770"/>
        <filter val="MR05772"/>
        <filter val="MR05775"/>
        <filter val="MR05776"/>
        <filter val="MR05778"/>
        <filter val="MR05780"/>
        <filter val="MR05785"/>
        <filter val="MR05786"/>
        <filter val="MR05790"/>
        <filter val="MR05792"/>
        <filter val="MR05793"/>
        <filter val="MR05798"/>
        <filter val="MR05799"/>
        <filter val="MR05800"/>
        <filter val="MR05801"/>
        <filter val="MR05802"/>
        <filter val="MR05803"/>
        <filter val="MR05804"/>
        <filter val="MR05806"/>
        <filter val="MR05807"/>
        <filter val="MR05809"/>
        <filter val="MR05810"/>
        <filter val="MR05811"/>
        <filter val="MR05812"/>
        <filter val="MR05820"/>
        <filter val="MR05821"/>
        <filter val="MR05823"/>
        <filter val="MR05831"/>
        <filter val="MR05832"/>
        <filter val="MR05835"/>
        <filter val="MR05837"/>
        <filter val="MR05839"/>
        <filter val="MR05840"/>
        <filter val="MR05844"/>
        <filter val="MR05845"/>
        <filter val="MR05847"/>
        <filter val="MR05848"/>
        <filter val="MR05859"/>
        <filter val="MR05860"/>
        <filter val="MR05862"/>
        <filter val="MR05864"/>
        <filter val="MR05865"/>
        <filter val="MR05869"/>
        <filter val="MR05870"/>
        <filter val="MR05871"/>
        <filter val="MR05874"/>
        <filter val="MR05876"/>
        <filter val="MR05880"/>
        <filter val="MR05881"/>
        <filter val="MR05882"/>
        <filter val="MR05885"/>
        <filter val="MR05889"/>
        <filter val="MR05891"/>
        <filter val="MR05892"/>
        <filter val="MR05893"/>
        <filter val="MR05895"/>
        <filter val="MR05901"/>
        <filter val="MR05903"/>
        <filter val="MR05904"/>
        <filter val="MR05909"/>
        <filter val="MR05910"/>
        <filter val="MR05911"/>
        <filter val="MR05912"/>
        <filter val="MR05913"/>
        <filter val="MR05915"/>
        <filter val="MR05916"/>
        <filter val="MR05917"/>
        <filter val="MR05918"/>
        <filter val="MR05919"/>
        <filter val="MR05921"/>
        <filter val="MR05924"/>
        <filter val="MR05932"/>
        <filter val="MR05933"/>
        <filter val="MR05935"/>
        <filter val="MR05937"/>
        <filter val="MR05939"/>
        <filter val="MR05942"/>
        <filter val="MR05943"/>
        <filter val="MR05948"/>
        <filter val="MR05949"/>
        <filter val="MR05952"/>
        <filter val="MR05953"/>
        <filter val="MR05956"/>
        <filter val="MR05957"/>
        <filter val="MR05958"/>
        <filter val="MR05959"/>
        <filter val="MR05960"/>
        <filter val="MR05963"/>
        <filter val="MR05964"/>
        <filter val="MR05967"/>
        <filter val="MR05971"/>
        <filter val="MR05973"/>
        <filter val="MR05974"/>
        <filter val="MR05975"/>
        <filter val="MR05978"/>
        <filter val="MR05981"/>
        <filter val="MR05987"/>
        <filter val="MR05992"/>
        <filter val="MR05993"/>
        <filter val="MR05997"/>
        <filter val="MR06000"/>
        <filter val="MR06001"/>
        <filter val="MR06003"/>
        <filter val="MR06004"/>
        <filter val="MR06005"/>
        <filter val="MR06007"/>
        <filter val="MR06008"/>
        <filter val="MR06014"/>
        <filter val="MR06017"/>
        <filter val="MR06018"/>
        <filter val="MR06023"/>
        <filter val="MR06025"/>
        <filter val="MR06032"/>
        <filter val="MR06033"/>
        <filter val="MR06039"/>
        <filter val="MR06044"/>
        <filter val="MR06045"/>
        <filter val="MR06047"/>
        <filter val="MR06050"/>
        <filter val="MR06052"/>
        <filter val="MR06053"/>
        <filter val="MR06054"/>
        <filter val="MR06055"/>
        <filter val="MR06057"/>
        <filter val="MR06060"/>
        <filter val="MR06061"/>
        <filter val="MR06062"/>
        <filter val="MR06063"/>
        <filter val="MR06065"/>
        <filter val="MR06071"/>
        <filter val="MR06073"/>
        <filter val="MR06074"/>
        <filter val="MR06075"/>
        <filter val="MR06076"/>
        <filter val="MR06077"/>
        <filter val="MR06081"/>
        <filter val="MR06083"/>
        <filter val="MR06084"/>
        <filter val="MR06095"/>
        <filter val="MR06100"/>
        <filter val="MR06103"/>
        <filter val="MR06104"/>
        <filter val="MR06132"/>
        <filter val="MR06133"/>
        <filter val="MR06137"/>
        <filter val="MR06142"/>
        <filter val="MR06143"/>
        <filter val="MR06145"/>
        <filter val="MR06147"/>
        <filter val="MR06149"/>
        <filter val="MR06150"/>
        <filter val="MR06151"/>
        <filter val="MR06161"/>
        <filter val="MR06163"/>
        <filter val="MR06166"/>
        <filter val="MR06168"/>
        <filter val="MR06170"/>
        <filter val="MR06175"/>
        <filter val="MR06176"/>
        <filter val="MR06179"/>
        <filter val="MR06180"/>
        <filter val="MR06181"/>
        <filter val="MR06182"/>
        <filter val="MR06184"/>
        <filter val="MR06188"/>
        <filter val="MR06190"/>
        <filter val="MR06192"/>
        <filter val="MR06201"/>
        <filter val="MR06203"/>
        <filter val="MR06211"/>
        <filter val="MR06212"/>
        <filter val="MR06214"/>
        <filter val="MR06215"/>
        <filter val="MR06218"/>
        <filter val="MR06223"/>
        <filter val="MR06224"/>
        <filter val="MR06226"/>
        <filter val="MR06227"/>
        <filter val="MR06232"/>
        <filter val="MR06233"/>
        <filter val="MR06235"/>
        <filter val="MR06240"/>
        <filter val="MR06243"/>
        <filter val="MR06244"/>
        <filter val="MR06245"/>
        <filter val="MR06246"/>
        <filter val="MR06249"/>
        <filter val="MR06255"/>
        <filter val="MR06256"/>
        <filter val="MR06257"/>
        <filter val="MR06259"/>
        <filter val="MR06260"/>
        <filter val="MR06268"/>
        <filter val="MR06271"/>
        <filter val="MR06278"/>
        <filter val="MR06279"/>
        <filter val="MR06280"/>
        <filter val="MR06281"/>
        <filter val="MR06282"/>
        <filter val="MR06283"/>
        <filter val="MR06288"/>
        <filter val="MR06300"/>
        <filter val="MR06301"/>
        <filter val="MR06302"/>
        <filter val="MR06306"/>
        <filter val="MR06309"/>
        <filter val="MR06311"/>
        <filter val="MR06313"/>
        <filter val="MR06314"/>
        <filter val="MR06315"/>
        <filter val="MR06317"/>
        <filter val="MR06318"/>
        <filter val="MR06320"/>
        <filter val="MR06321"/>
        <filter val="MR06322"/>
        <filter val="MR06326"/>
        <filter val="MR06333"/>
        <filter val="MR06341"/>
        <filter val="MR06342"/>
        <filter val="MR06343"/>
        <filter val="MR06344"/>
        <filter val="MR06345"/>
        <filter val="MR06354"/>
        <filter val="MR06357"/>
        <filter val="MR06366"/>
        <filter val="MR06371"/>
        <filter val="MR06374"/>
        <filter val="MR06375"/>
        <filter val="MR06376"/>
        <filter val="MR06377"/>
        <filter val="MR06378"/>
        <filter val="MR06380"/>
        <filter val="MR06381"/>
        <filter val="MR06382"/>
        <filter val="MR06383"/>
        <filter val="MR06384"/>
        <filter val="MR06385"/>
        <filter val="MR06387"/>
        <filter val="MR06388"/>
        <filter val="MR06389"/>
        <filter val="MR06390"/>
        <filter val="MR06391"/>
        <filter val="MR06394"/>
        <filter val="MR06400"/>
        <filter val="MR06402"/>
        <filter val="MR06403"/>
        <filter val="MR06406"/>
        <filter val="MR06415"/>
        <filter val="MR06418"/>
        <filter val="MR06419"/>
        <filter val="MR06423"/>
        <filter val="MR06424"/>
        <filter val="MR06427"/>
        <filter val="MR06431"/>
        <filter val="MR06432"/>
        <filter val="MR06440"/>
        <filter val="MR06449"/>
        <filter val="MR06452"/>
        <filter val="MR06454"/>
        <filter val="MR06456"/>
        <filter val="MR06459"/>
        <filter val="MR06462"/>
        <filter val="MR06464"/>
        <filter val="MR06465"/>
        <filter val="MR06466"/>
        <filter val="MR06467"/>
        <filter val="MR06468"/>
        <filter val="MR06469"/>
        <filter val="MR06470"/>
        <filter val="MR06471"/>
        <filter val="MR06472"/>
        <filter val="MR06473"/>
        <filter val="MR06474"/>
        <filter val="MR06475"/>
        <filter val="MR06477"/>
        <filter val="MR06479"/>
        <filter val="MR06481"/>
        <filter val="MR06485"/>
        <filter val="MR06489"/>
        <filter val="MR06490"/>
        <filter val="MR06491"/>
        <filter val="MR06492"/>
        <filter val="MR06493"/>
        <filter val="MR06494"/>
        <filter val="MR06495"/>
        <filter val="MR06498"/>
        <filter val="MR06500"/>
        <filter val="MR06503"/>
        <filter val="MR06504"/>
        <filter val="MR06506"/>
        <filter val="MR06508"/>
        <filter val="MR06513"/>
        <filter val="MR06515"/>
        <filter val="MR06517"/>
        <filter val="MR06519"/>
        <filter val="MR06521"/>
        <filter val="MR06522"/>
        <filter val="MR06525"/>
        <filter val="MR06529"/>
        <filter val="MR06530"/>
        <filter val="MR06531"/>
        <filter val="MR06536"/>
        <filter val="MR06537"/>
        <filter val="MR06538"/>
        <filter val="MR06540"/>
        <filter val="MR06542"/>
        <filter val="MR06546"/>
        <filter val="MR06547"/>
        <filter val="MR06548"/>
        <filter val="MR06551"/>
        <filter val="MR06558"/>
        <filter val="MR06564"/>
        <filter val="MR06578"/>
        <filter val="MR06579"/>
        <filter val="MR06590"/>
        <filter val="MR06592"/>
        <filter val="MR06594"/>
        <filter val="MR06595"/>
        <filter val="MR06597"/>
        <filter val="MR06599"/>
        <filter val="MR06600"/>
        <filter val="MR06601"/>
        <filter val="MR06605"/>
        <filter val="MR06607"/>
        <filter val="MR06608"/>
        <filter val="MR06609"/>
        <filter val="MR06612"/>
        <filter val="MR06615"/>
        <filter val="MR06616"/>
        <filter val="MR06617"/>
        <filter val="MR06619"/>
        <filter val="MR06620"/>
        <filter val="MR06621"/>
        <filter val="MR06622"/>
        <filter val="MR06623"/>
        <filter val="MR06626"/>
        <filter val="MR06627"/>
        <filter val="MR06628"/>
        <filter val="MR06629"/>
        <filter val="MR06630"/>
        <filter val="MR06631"/>
        <filter val="MR06632"/>
        <filter val="MR06633"/>
        <filter val="MR06634"/>
        <filter val="MR06635"/>
        <filter val="MR06636"/>
        <filter val="MR06638"/>
        <filter val="MR06639"/>
        <filter val="MR06641"/>
        <filter val="MR06644"/>
        <filter val="MR06645"/>
        <filter val="MR06648"/>
        <filter val="MR06649"/>
        <filter val="MR06650"/>
        <filter val="MR06653"/>
        <filter val="MR06654"/>
        <filter val="MR06655"/>
        <filter val="MR06656"/>
        <filter val="MR06661"/>
        <filter val="MR06666"/>
        <filter val="MR06668"/>
        <filter val="MR06669"/>
        <filter val="MR06671"/>
        <filter val="MR06673"/>
        <filter val="MR06674"/>
        <filter val="MR06677"/>
        <filter val="MR06678"/>
        <filter val="MR06679"/>
        <filter val="MR06680"/>
        <filter val="MR06681"/>
        <filter val="MR06682"/>
        <filter val="MR06683"/>
        <filter val="MR06684"/>
        <filter val="MR06685"/>
        <filter val="MR06687"/>
        <filter val="MR06690"/>
        <filter val="MR06692"/>
        <filter val="MR06693"/>
        <filter val="MR06695"/>
        <filter val="MR06697"/>
        <filter val="MR06699"/>
        <filter val="MR06700"/>
        <filter val="MR06701"/>
        <filter val="MR06703"/>
        <filter val="MR06704"/>
        <filter val="MR06705"/>
        <filter val="MR06707"/>
        <filter val="MR06708"/>
        <filter val="MR06715"/>
        <filter val="MR06716"/>
        <filter val="MR06717"/>
        <filter val="MR06718"/>
        <filter val="MR06719"/>
        <filter val="MR06720"/>
        <filter val="MR06721"/>
        <filter val="MR06722"/>
        <filter val="MR06723"/>
        <filter val="MR06725"/>
        <filter val="MR06729"/>
        <filter val="MR06736"/>
        <filter val="MR06746"/>
        <filter val="MR06749"/>
        <filter val="MR06759"/>
        <filter val="MR06764"/>
        <filter val="MR06765"/>
        <filter val="MR06770"/>
        <filter val="MR06771"/>
        <filter val="MR06773"/>
        <filter val="MR06774"/>
        <filter val="MR06778"/>
        <filter val="MR06779"/>
        <filter val="MR06780"/>
        <filter val="MR06783"/>
        <filter val="MR06785"/>
        <filter val="MR06791"/>
        <filter val="MR06794"/>
        <filter val="MR06795"/>
        <filter val="MR06796"/>
        <filter val="MR06797"/>
        <filter val="MR06799"/>
        <filter val="MR06801"/>
        <filter val="MR06803"/>
        <filter val="MR06805"/>
        <filter val="MR06816"/>
        <filter val="MR06817"/>
        <filter val="MR06819"/>
        <filter val="MR06820"/>
        <filter val="MR06825"/>
        <filter val="MR06826"/>
        <filter val="MR06828"/>
        <filter val="MR06831"/>
        <filter val="MR06841"/>
        <filter val="MR06844"/>
        <filter val="MR06845"/>
        <filter val="MR06847"/>
        <filter val="MR06848"/>
        <filter val="MR06850"/>
        <filter val="MR06852"/>
        <filter val="MR06853"/>
        <filter val="MR06854"/>
        <filter val="MR06856"/>
        <filter val="MR06862"/>
        <filter val="MR06863"/>
        <filter val="MR06868"/>
        <filter val="MR06869"/>
        <filter val="MR06870"/>
        <filter val="MR06871"/>
        <filter val="MR06875"/>
        <filter val="MR06879"/>
        <filter val="MR06880"/>
        <filter val="MR06881"/>
        <filter val="MR06891"/>
        <filter val="MR06892"/>
        <filter val="MR06893"/>
        <filter val="MR06894"/>
        <filter val="MR06895"/>
        <filter val="MR06897"/>
        <filter val="MR06898"/>
        <filter val="MR06901"/>
        <filter val="MR06905"/>
        <filter val="MR06906"/>
        <filter val="MR06907"/>
        <filter val="MR06908"/>
        <filter val="MR06909"/>
        <filter val="MR06910"/>
        <filter val="MR06911"/>
        <filter val="MR06914"/>
        <filter val="MR06921"/>
        <filter val="MR06922"/>
        <filter val="MR06941"/>
        <filter val="MR06942"/>
        <filter val="MR06945"/>
        <filter val="MR06946"/>
        <filter val="MR06947"/>
        <filter val="MR06949"/>
        <filter val="MR06956"/>
        <filter val="MR06966"/>
        <filter val="MR06968"/>
        <filter val="MR06977"/>
        <filter val="MR06981"/>
        <filter val="MR06982"/>
        <filter val="MR06985"/>
        <filter val="MR06990"/>
        <filter val="MR06991"/>
        <filter val="MR06999"/>
        <filter val="MR07002"/>
        <filter val="MR07003"/>
        <filter val="MR07006"/>
        <filter val="MR07007"/>
        <filter val="MR07008"/>
        <filter val="MR07010"/>
        <filter val="MR07011"/>
        <filter val="MR07013"/>
        <filter val="MR07014"/>
        <filter val="MR07015"/>
        <filter val="MR07020"/>
        <filter val="MR07038"/>
        <filter val="MR07039"/>
        <filter val="MR07040"/>
        <filter val="MR07045"/>
        <filter val="MR07046"/>
        <filter val="MR07049"/>
        <filter val="MR07050"/>
        <filter val="MR07051"/>
        <filter val="MR07053"/>
        <filter val="MR07054"/>
        <filter val="MR07056"/>
        <filter val="MR07057"/>
        <filter val="MR07058"/>
        <filter val="MR07059"/>
        <filter val="MR07070"/>
        <filter val="MR07071"/>
        <filter val="MR07072"/>
        <filter val="MR07073"/>
        <filter val="MR07075"/>
        <filter val="MR07076"/>
        <filter val="MR07079"/>
        <filter val="MR07080"/>
        <filter val="MR07082"/>
        <filter val="MR07084"/>
        <filter val="MR07092"/>
        <filter val="MR07098"/>
        <filter val="MR07102"/>
        <filter val="MR07103"/>
        <filter val="MR07105"/>
        <filter val="MR07107"/>
        <filter val="MR07108"/>
        <filter val="MR07111"/>
        <filter val="MR07112"/>
        <filter val="MR07117"/>
        <filter val="MR07119"/>
        <filter val="MR07120"/>
        <filter val="MR07123"/>
        <filter val="MR07124"/>
        <filter val="MR07127"/>
        <filter val="MR07128"/>
        <filter val="MR07129"/>
        <filter val="MR07130"/>
        <filter val="MR07134"/>
        <filter val="MR07135"/>
        <filter val="MR07137"/>
        <filter val="MR07143"/>
        <filter val="MR07145"/>
        <filter val="MR07146"/>
        <filter val="MR07147"/>
        <filter val="MR07148"/>
        <filter val="MR07149"/>
        <filter val="MR07150"/>
        <filter val="MR07151"/>
        <filter val="MR07152"/>
        <filter val="MR07153"/>
        <filter val="MR07154"/>
        <filter val="MR07155"/>
        <filter val="MR07158"/>
        <filter val="MR07160"/>
        <filter val="MR07162"/>
        <filter val="MR07163"/>
        <filter val="MR07165"/>
        <filter val="MR07166"/>
        <filter val="MR07167"/>
        <filter val="MR07168"/>
        <filter val="MR07177"/>
        <filter val="MR07178"/>
        <filter val="MR07180"/>
        <filter val="MR07181"/>
        <filter val="MR07182"/>
        <filter val="MR07189"/>
        <filter val="MR07191"/>
        <filter val="MR07194"/>
        <filter val="MR07196"/>
        <filter val="MR07198"/>
        <filter val="MR07199"/>
        <filter val="MR07203"/>
        <filter val="MR07204"/>
        <filter val="MR07205"/>
        <filter val="MR07207"/>
        <filter val="MR07208"/>
        <filter val="MR07209"/>
        <filter val="MR07211"/>
        <filter val="MR07212"/>
        <filter val="MR07213"/>
        <filter val="MR07214"/>
        <filter val="MR07217"/>
        <filter val="MR07218"/>
        <filter val="MR07224"/>
        <filter val="MR07225"/>
        <filter val="MR07227"/>
        <filter val="MR07228"/>
        <filter val="MR07229"/>
        <filter val="MR07230"/>
        <filter val="MR07231"/>
        <filter val="MR07233"/>
        <filter val="MR07234"/>
        <filter val="MR07243"/>
        <filter val="MR07244"/>
        <filter val="MR07245"/>
        <filter val="MR07247"/>
        <filter val="MR07248"/>
        <filter val="MR07249"/>
        <filter val="MR07260"/>
        <filter val="MR07261"/>
        <filter val="MR07262"/>
        <filter val="MR07263"/>
        <filter val="MR07265"/>
        <filter val="MR07267"/>
        <filter val="MR07268"/>
        <filter val="MR07269"/>
        <filter val="MR07270"/>
        <filter val="MR07271"/>
        <filter val="MR07272"/>
        <filter val="MR07273"/>
        <filter val="MR07274"/>
        <filter val="MR07283"/>
        <filter val="MR07284"/>
        <filter val="MR07287"/>
        <filter val="MR07295"/>
        <filter val="MR07296"/>
        <filter val="MR07297"/>
        <filter val="MR07298"/>
        <filter val="MR07301"/>
        <filter val="MR07302"/>
        <filter val="MR07307"/>
        <filter val="MR07308"/>
        <filter val="MR07322"/>
        <filter val="MR07325"/>
        <filter val="MR07327"/>
        <filter val="MR07328"/>
        <filter val="MR07333"/>
        <filter val="MR07335"/>
        <filter val="MR07337"/>
        <filter val="MR07346"/>
        <filter val="MR07347"/>
        <filter val="MR07351"/>
        <filter val="MR07355"/>
        <filter val="MR07356"/>
        <filter val="MR07363"/>
        <filter val="MR07367"/>
        <filter val="MR07368"/>
        <filter val="MR07373"/>
        <filter val="MR07374"/>
        <filter val="MR07377"/>
        <filter val="MR07378"/>
        <filter val="MR07380"/>
        <filter val="MR07386"/>
        <filter val="MR07388"/>
        <filter val="MR07391"/>
        <filter val="MR07397"/>
        <filter val="MR07398"/>
        <filter val="MR07400"/>
        <filter val="MR07401"/>
        <filter val="MR07402"/>
        <filter val="MR07405"/>
        <filter val="MR07406"/>
        <filter val="MR07407"/>
        <filter val="MR07408"/>
        <filter val="MR07409"/>
        <filter val="MR07410"/>
        <filter val="MR07417"/>
        <filter val="MR07418"/>
        <filter val="MR07419"/>
        <filter val="MR07420"/>
        <filter val="MR07421"/>
        <filter val="MR07422"/>
        <filter val="MR07424"/>
        <filter val="MR07427"/>
        <filter val="MR07433"/>
        <filter val="MR07434"/>
        <filter val="MR07435"/>
        <filter val="MR07437"/>
        <filter val="MR07438"/>
        <filter val="MR07443"/>
        <filter val="MR07446"/>
        <filter val="MR07447"/>
        <filter val="MR07449"/>
        <filter val="MR07455"/>
        <filter val="MR07456"/>
        <filter val="MR07462"/>
        <filter val="MR07465"/>
        <filter val="MR07466"/>
        <filter val="MR07468"/>
        <filter val="MR07470"/>
        <filter val="MR07471"/>
        <filter val="MR07472"/>
        <filter val="MR07473"/>
        <filter val="MR07475"/>
        <filter val="MR07476"/>
        <filter val="MR07477"/>
        <filter val="MR07481"/>
        <filter val="MR07482"/>
        <filter val="MR07483"/>
        <filter val="MR07484"/>
        <filter val="MR07486"/>
        <filter val="MR07487"/>
        <filter val="MR07488"/>
        <filter val="MR07489"/>
        <filter val="MR07490"/>
        <filter val="MR07492"/>
        <filter val="MR07494"/>
        <filter val="MR07496"/>
        <filter val="MR07499"/>
        <filter val="MR07513"/>
        <filter val="MR07514"/>
        <filter val="MR07523"/>
        <filter val="MR07524"/>
        <filter val="MR07525"/>
        <filter val="MR07539"/>
        <filter val="MR07545"/>
        <filter val="MR07547"/>
        <filter val="MR07548"/>
        <filter val="MR07549"/>
        <filter val="MR07550"/>
        <filter val="MR07551"/>
        <filter val="MR07552"/>
        <filter val="MR07553"/>
        <filter val="MR07554"/>
        <filter val="MR07556"/>
        <filter val="MR07557"/>
        <filter val="MR07559"/>
        <filter val="MR07560"/>
        <filter val="MR07565"/>
        <filter val="MR07567"/>
        <filter val="MR07568"/>
        <filter val="MR07573"/>
        <filter val="MR07574"/>
        <filter val="MR07582"/>
        <filter val="MR07583"/>
        <filter val="MR07584"/>
        <filter val="MR07585"/>
        <filter val="MR07586"/>
        <filter val="MR07589"/>
        <filter val="MR07595"/>
        <filter val="MR07599"/>
        <filter val="MR07600"/>
        <filter val="MR07604"/>
        <filter val="MR07605"/>
        <filter val="MR07606"/>
        <filter val="MR07607"/>
        <filter val="MR07608"/>
        <filter val="MR07611"/>
        <filter val="MR07613"/>
        <filter val="MR07616"/>
        <filter val="MR07617"/>
        <filter val="MR07618"/>
        <filter val="MR07620"/>
        <filter val="MR07621"/>
        <filter val="MR07622"/>
        <filter val="MR07631"/>
        <filter val="MR07633"/>
        <filter val="MR07634"/>
        <filter val="MR07643"/>
        <filter val="MR07644"/>
        <filter val="MR07645"/>
        <filter val="MR07648"/>
        <filter val="MR07650"/>
        <filter val="MR07651"/>
        <filter val="MR07654"/>
        <filter val="MR07655"/>
        <filter val="MR07669"/>
        <filter val="MR07670"/>
        <filter val="MR07671"/>
        <filter val="MR07672"/>
        <filter val="MR07673"/>
        <filter val="MR07676"/>
        <filter val="MR07678"/>
        <filter val="MR07688"/>
        <filter val="MR07691"/>
        <filter val="MR07692"/>
        <filter val="MR07693"/>
        <filter val="MR07694"/>
        <filter val="MR07695"/>
        <filter val="MR07696"/>
        <filter val="MR07697"/>
        <filter val="MR07698"/>
        <filter val="MR07699"/>
        <filter val="MR07705"/>
        <filter val="MR07707"/>
        <filter val="MR07708"/>
        <filter val="MR07709"/>
        <filter val="MR07712"/>
        <filter val="MR07713"/>
        <filter val="MR07714"/>
        <filter val="MR07715"/>
        <filter val="MR07720"/>
        <filter val="MR07724"/>
        <filter val="MR07726"/>
        <filter val="MR07727"/>
        <filter val="MR07731"/>
        <filter val="MR07732"/>
        <filter val="MR07733"/>
        <filter val="MR07734"/>
        <filter val="MR07735"/>
        <filter val="MR07742"/>
        <filter val="MR07747"/>
        <filter val="MR07748"/>
        <filter val="MR07755"/>
        <filter val="MR07758"/>
        <filter val="MR07759"/>
        <filter val="MR07760"/>
        <filter val="MR07762"/>
        <filter val="MR07763"/>
        <filter val="MR07773"/>
        <filter val="MR07774"/>
        <filter val="MR07775"/>
        <filter val="MR07781"/>
        <filter val="MR07791"/>
        <filter val="MR07793"/>
        <filter val="MR07796"/>
        <filter val="MR07797"/>
        <filter val="MR07798"/>
        <filter val="MR07799"/>
        <filter val="MR07804"/>
        <filter val="MR07809"/>
        <filter val="MR07812"/>
        <filter val="MR07813"/>
        <filter val="MR07814"/>
        <filter val="MR07815"/>
        <filter val="MR07816"/>
        <filter val="MR07822"/>
        <filter val="MR07823"/>
        <filter val="MR07825"/>
        <filter val="MR07828"/>
        <filter val="MR07829"/>
        <filter val="MR07830"/>
        <filter val="MR07835"/>
        <filter val="MR07836"/>
        <filter val="MR07851"/>
        <filter val="MR07852"/>
        <filter val="MR07854"/>
        <filter val="MR07857"/>
        <filter val="MR07860"/>
        <filter val="MR07869"/>
        <filter val="MR07870"/>
        <filter val="MR07873"/>
        <filter val="MR07874"/>
        <filter val="MR07875"/>
        <filter val="MR07876"/>
        <filter val="MR07877"/>
        <filter val="MR07880"/>
        <filter val="MR07881"/>
        <filter val="MR07882"/>
        <filter val="MR07883"/>
        <filter val="MR07884"/>
        <filter val="MR07885"/>
        <filter val="MR07886"/>
        <filter val="MR07887"/>
        <filter val="MR07891"/>
        <filter val="MR07892"/>
        <filter val="MR07897"/>
        <filter val="MR07898"/>
        <filter val="MR07899"/>
        <filter val="MR07900"/>
        <filter val="MR07901"/>
        <filter val="MR07907"/>
        <filter val="MR07922"/>
        <filter val="MR07926"/>
        <filter val="MR07928"/>
        <filter val="MR07929"/>
        <filter val="MR07935"/>
        <filter val="MR07936"/>
        <filter val="MR07941"/>
        <filter val="MR07942"/>
        <filter val="MR07943"/>
        <filter val="MR07944"/>
        <filter val="MR07945"/>
        <filter val="MR07946"/>
        <filter val="MR07951"/>
        <filter val="MR07952"/>
        <filter val="MR07966"/>
        <filter val="MR07967"/>
        <filter val="MR07970"/>
        <filter val="MR07971"/>
        <filter val="MR07974"/>
        <filter val="MR07976"/>
        <filter val="MR07977"/>
        <filter val="MR07980"/>
        <filter val="MR07981"/>
        <filter val="MR07983"/>
        <filter val="MR07984"/>
        <filter val="MR07985"/>
        <filter val="MR07986"/>
        <filter val="MR07987"/>
        <filter val="MR07988"/>
        <filter val="MR07991"/>
        <filter val="MR07992"/>
        <filter val="MR07994"/>
        <filter val="MR07995"/>
        <filter val="MR07996"/>
        <filter val="MR07997"/>
        <filter val="MR07999"/>
        <filter val="MR08000"/>
        <filter val="MR08003"/>
        <filter val="MR08004"/>
        <filter val="MR08005"/>
        <filter val="MR08014"/>
        <filter val="MR08015"/>
        <filter val="MR08016"/>
        <filter val="MR08019"/>
        <filter val="MR08022"/>
        <filter val="MR08023"/>
        <filter val="MR08024"/>
        <filter val="MR08025"/>
        <filter val="MR08028"/>
        <filter val="MR08029"/>
        <filter val="MR08030"/>
        <filter val="MR08033"/>
        <filter val="MR08036"/>
        <filter val="MR08037"/>
        <filter val="MR08038"/>
        <filter val="MR08039"/>
        <filter val="MR08044"/>
        <filter val="MR08046"/>
        <filter val="MR08047"/>
        <filter val="MR08050"/>
        <filter val="MR08055"/>
        <filter val="MR08056"/>
        <filter val="MR08057"/>
        <filter val="MR08058"/>
        <filter val="MR08061"/>
        <filter val="MR08062"/>
        <filter val="MR08063"/>
        <filter val="MR08064"/>
        <filter val="MR08067"/>
        <filter val="MR08068"/>
        <filter val="MR08070"/>
        <filter val="MR08074"/>
        <filter val="MR08075"/>
        <filter val="MR08077"/>
        <filter val="MR08080"/>
        <filter val="MR08081"/>
        <filter val="MR08082"/>
        <filter val="MR08087"/>
        <filter val="MR08088"/>
        <filter val="MR08090"/>
        <filter val="MR08096"/>
        <filter val="MR08097"/>
        <filter val="MR08100"/>
        <filter val="MR08102"/>
        <filter val="MR08104"/>
        <filter val="MR08108"/>
        <filter val="MR08109"/>
        <filter val="MR08114"/>
        <filter val="MR08115"/>
        <filter val="MR08117"/>
        <filter val="MR08118"/>
        <filter val="MR08119"/>
        <filter val="MR08120"/>
        <filter val="MR08121"/>
        <filter val="MR08122"/>
        <filter val="MR08124"/>
        <filter val="MR08129"/>
        <filter val="MR08130"/>
        <filter val="MR08131"/>
        <filter val="MR08134"/>
        <filter val="MR08137"/>
        <filter val="MR08138"/>
        <filter val="MR08139"/>
        <filter val="MR08147"/>
        <filter val="MR08150"/>
        <filter val="MR08154"/>
        <filter val="MR08156"/>
        <filter val="MR08166"/>
        <filter val="MR08178"/>
        <filter val="MR08182"/>
        <filter val="MR08185"/>
        <filter val="MR08187"/>
        <filter val="MR08190"/>
        <filter val="MR08193"/>
        <filter val="MR08194"/>
        <filter val="MR08195"/>
        <filter val="MR08206"/>
        <filter val="MR08207"/>
        <filter val="MR08210"/>
        <filter val="MR08211"/>
        <filter val="MR08212"/>
        <filter val="MR08214"/>
        <filter val="MR08236"/>
        <filter val="MR08239"/>
        <filter val="MR08240"/>
        <filter val="MR08244"/>
        <filter val="MR08245"/>
        <filter val="MR08246"/>
        <filter val="MR08247"/>
        <filter val="MR08248"/>
        <filter val="MR08250"/>
        <filter val="MR08251"/>
        <filter val="MR08252"/>
        <filter val="MR08259"/>
        <filter val="MR08261"/>
        <filter val="MR08263"/>
        <filter val="MR08264"/>
        <filter val="MR08265"/>
        <filter val="MR08266"/>
        <filter val="MR08268"/>
        <filter val="MR08269"/>
        <filter val="MR08270"/>
        <filter val="MR08271"/>
        <filter val="MR08272"/>
        <filter val="MR08280"/>
        <filter val="MR08281"/>
        <filter val="MR08297"/>
        <filter val="MR08304"/>
        <filter val="MR08305"/>
        <filter val="MR08313"/>
        <filter val="MR08318"/>
        <filter val="MR08320"/>
        <filter val="MR08322"/>
        <filter val="MR08325"/>
        <filter val="MR08330"/>
        <filter val="MR08334"/>
        <filter val="MR08341"/>
        <filter val="MR08348"/>
        <filter val="MR08350"/>
        <filter val="MR08352"/>
        <filter val="MR08353"/>
        <filter val="MR08354"/>
        <filter val="MR08355"/>
        <filter val="MR08356"/>
        <filter val="MR08357"/>
        <filter val="MR08358"/>
        <filter val="MR08359"/>
        <filter val="MR08361"/>
        <filter val="MR08364"/>
        <filter val="MR08367"/>
        <filter val="MR08369"/>
        <filter val="MR08372"/>
        <filter val="MR08377"/>
        <filter val="MR08397"/>
        <filter val="MR08402"/>
        <filter val="MR08408"/>
        <filter val="MR08410"/>
        <filter val="MR08411"/>
        <filter val="MR08416"/>
        <filter val="MR08417"/>
        <filter val="MR08425"/>
        <filter val="MR08432"/>
        <filter val="MR08440"/>
        <filter val="MR08441"/>
        <filter val="MR08448"/>
        <filter val="MR08458"/>
        <filter val="MR08461"/>
        <filter val="MR08462"/>
        <filter val="MR08465"/>
        <filter val="MR08466"/>
        <filter val="MR08467"/>
        <filter val="MR08468"/>
        <filter val="MR08482"/>
        <filter val="MR08483"/>
        <filter val="MR08484"/>
        <filter val="MR08491"/>
        <filter val="MR08505"/>
        <filter val="MR08506"/>
        <filter val="MR08512"/>
        <filter val="MR08513"/>
        <filter val="MR08514"/>
        <filter val="MR08516"/>
        <filter val="MR08534"/>
        <filter val="MR08535"/>
        <filter val="MR08537"/>
        <filter val="MR08538"/>
        <filter val="MR08542"/>
        <filter val="MR08543"/>
        <filter val="MR08547"/>
        <filter val="MR08550"/>
        <filter val="MR08552"/>
        <filter val="MR08556"/>
        <filter val="MR08561"/>
        <filter val="MR08563"/>
        <filter val="MR08564"/>
        <filter val="MR08565"/>
        <filter val="MR08570"/>
        <filter val="MR08571"/>
        <filter val="MR08578"/>
        <filter val="MR08584"/>
        <filter val="MR08589"/>
        <filter val="MR08590"/>
        <filter val="MR08591"/>
        <filter val="MR08593"/>
        <filter val="MR08595"/>
        <filter val="MR08599"/>
        <filter val="MR08609"/>
        <filter val="MR08610"/>
        <filter val="MR08611"/>
        <filter val="MR08615"/>
        <filter val="MR08617"/>
        <filter val="MR08623"/>
        <filter val="MR08625"/>
        <filter val="MR08635"/>
        <filter val="MR08638"/>
        <filter val="MR08644"/>
        <filter val="MR08646"/>
        <filter val="MR08652"/>
        <filter val="MR08657"/>
        <filter val="MR08659"/>
        <filter val="MR08665"/>
        <filter val="MR08667"/>
        <filter val="MR08675"/>
        <filter val="MR08679"/>
        <filter val="MR08693"/>
        <filter val="MR08699"/>
        <filter val="MR08703"/>
        <filter val="MR08704"/>
        <filter val="MR08705"/>
        <filter val="MR08706"/>
        <filter val="MR08707"/>
        <filter val="MR08708"/>
        <filter val="MR08710"/>
        <filter val="MR08711"/>
        <filter val="MR08712"/>
        <filter val="MR08713"/>
        <filter val="MR08714"/>
        <filter val="MR08718"/>
        <filter val="MR08721"/>
        <filter val="MR08722"/>
        <filter val="MR08723"/>
        <filter val="MR08730"/>
        <filter val="MR08732"/>
        <filter val="MR08743"/>
        <filter val="MR08744"/>
        <filter val="MR08748"/>
        <filter val="MR08751"/>
        <filter val="MR08752"/>
        <filter val="MR08757"/>
        <filter val="MR08758"/>
        <filter val="MR08759"/>
        <filter val="MR08760"/>
        <filter val="MR08761"/>
        <filter val="MR08763"/>
        <filter val="MR08764"/>
        <filter val="MR08765"/>
        <filter val="MR08768"/>
        <filter val="MR08774"/>
        <filter val="MR08779"/>
        <filter val="MR08780"/>
        <filter val="MR08785"/>
        <filter val="MR08789"/>
        <filter val="MR08799"/>
        <filter val="MR08800"/>
        <filter val="MR08801"/>
        <filter val="MR08802"/>
        <filter val="MR08803"/>
        <filter val="MR08804"/>
        <filter val="MR08805"/>
        <filter val="MR08806"/>
        <filter val="MR08807"/>
        <filter val="MR08811"/>
        <filter val="MR08813"/>
        <filter val="MR08814"/>
        <filter val="MR08817"/>
        <filter val="MR08831"/>
        <filter val="MR08832"/>
        <filter val="MR08833"/>
        <filter val="MR08835"/>
        <filter val="MR08836"/>
        <filter val="MR08838"/>
        <filter val="MR08839"/>
        <filter val="MR08840"/>
        <filter val="MR08841"/>
        <filter val="MR08842"/>
        <filter val="MR08843"/>
        <filter val="MR08846"/>
        <filter val="MR08855"/>
        <filter val="MR08856"/>
        <filter val="MR08857"/>
        <filter val="MR08858"/>
        <filter val="MR08859"/>
        <filter val="MR08863"/>
        <filter val="MR08865"/>
        <filter val="MR08868"/>
        <filter val="MR08869"/>
        <filter val="MR08881"/>
        <filter val="MR08882"/>
        <filter val="MR08897"/>
        <filter val="MR08898"/>
        <filter val="MR08911"/>
        <filter val="MR08923"/>
        <filter val="MR08924"/>
        <filter val="MR08938"/>
        <filter val="MR08941"/>
        <filter val="MR08943"/>
        <filter val="MR08945"/>
        <filter val="MR08946"/>
        <filter val="MR08947"/>
        <filter val="MR08948"/>
        <filter val="MR08949"/>
        <filter val="MR08950"/>
        <filter val="MR08951"/>
        <filter val="MR08952"/>
        <filter val="MR08953"/>
        <filter val="MR08954"/>
        <filter val="MR08955"/>
        <filter val="MR08959"/>
        <filter val="MR08961"/>
        <filter val="MR08963"/>
        <filter val="MR08967"/>
        <filter val="MR08969"/>
        <filter val="MR08975"/>
        <filter val="MR08976"/>
        <filter val="MR08977"/>
        <filter val="MR08978"/>
        <filter val="MR08979"/>
        <filter val="MR08984"/>
        <filter val="MR08987"/>
        <filter val="MR08989"/>
        <filter val="MR08990"/>
        <filter val="MR08991"/>
        <filter val="MR08993"/>
        <filter val="MR08994"/>
        <filter val="MR08995"/>
        <filter val="MR08996"/>
        <filter val="MR08999"/>
        <filter val="MR09005"/>
        <filter val="MR09006"/>
        <filter val="MR09010"/>
        <filter val="MR09015"/>
        <filter val="MR09016"/>
        <filter val="MR09017"/>
        <filter val="MR09018"/>
        <filter val="MR09019"/>
        <filter val="MR09020"/>
        <filter val="MR09022"/>
        <filter val="MR09033"/>
        <filter val="MR09047"/>
        <filter val="MR09048"/>
        <filter val="MR09049"/>
        <filter val="MR09050"/>
        <filter val="MR09066"/>
        <filter val="MR09074"/>
        <filter val="MR09101"/>
        <filter val="MR09144"/>
        <filter val="MR09146"/>
        <filter val="MR09148"/>
        <filter val="MR09150"/>
        <filter val="MR09151"/>
        <filter val="MR09152"/>
        <filter val="MR09153"/>
        <filter val="MR09157"/>
        <filter val="MR09158"/>
        <filter val="MR09160"/>
        <filter val="MR09161"/>
        <filter val="MR09165"/>
        <filter val="MR09167"/>
        <filter val="MR09168"/>
        <filter val="MR09176"/>
        <filter val="MR09177"/>
        <filter val="MR09178"/>
        <filter val="MR09180"/>
        <filter val="MR09183"/>
        <filter val="MR09184"/>
        <filter val="MR09186"/>
        <filter val="MR09189"/>
        <filter val="MR09193"/>
        <filter val="MR09197"/>
        <filter val="MR09199"/>
        <filter val="MR09200"/>
        <filter val="MR09201"/>
        <filter val="MR09202"/>
        <filter val="MR09226"/>
        <filter val="MR09227"/>
        <filter val="MR09228"/>
        <filter val="MR09229"/>
        <filter val="MR09231"/>
        <filter val="MR09232"/>
        <filter val="MR09233"/>
        <filter val="MR09240"/>
        <filter val="MR09241"/>
        <filter val="MR09252"/>
        <filter val="MR09260"/>
        <filter val="MR09265"/>
        <filter val="MR09271"/>
        <filter val="MR09272"/>
        <filter val="MR09273"/>
        <filter val="MR09281"/>
        <filter val="MR09303"/>
        <filter val="MR09304"/>
        <filter val="MR09308"/>
        <filter val="MR09309"/>
        <filter val="MR09310"/>
        <filter val="MR09311"/>
        <filter val="MR09312"/>
        <filter val="MR09313"/>
        <filter val="MR09314"/>
        <filter val="MR09315"/>
        <filter val="MR09316"/>
        <filter val="MR09317"/>
        <filter val="MR09318"/>
        <filter val="MR09319"/>
        <filter val="MR09320"/>
        <filter val="MR09321"/>
        <filter val="MR09322"/>
        <filter val="MR09323"/>
        <filter val="MR09326"/>
        <filter val="MR09327"/>
        <filter val="MR09329"/>
        <filter val="MR09330"/>
        <filter val="MR09331"/>
        <filter val="MR09335"/>
        <filter val="MR09336"/>
        <filter val="MR09337"/>
        <filter val="MR09340"/>
        <filter val="MR09341"/>
        <filter val="MR09342"/>
        <filter val="MR09343"/>
        <filter val="MR09349"/>
        <filter val="MR09350"/>
        <filter val="MR09351"/>
        <filter val="MR09354"/>
        <filter val="MR09358"/>
        <filter val="MR09359"/>
        <filter val="MR09360"/>
        <filter val="MR09369"/>
        <filter val="MR09378"/>
        <filter val="MR09380"/>
        <filter val="MR09381"/>
        <filter val="MR09382"/>
        <filter val="MR09383"/>
        <filter val="MR09385"/>
        <filter val="MR09388"/>
        <filter val="MR09391"/>
        <filter val="MR09392"/>
        <filter val="MR09394"/>
        <filter val="MR09397"/>
        <filter val="MR09412"/>
        <filter val="MR09413"/>
        <filter val="MR09414"/>
        <filter val="MR09415"/>
        <filter val="MR09421"/>
        <filter val="MR09422"/>
        <filter val="MR09424"/>
        <filter val="MR09426"/>
        <filter val="MR09432"/>
        <filter val="MR09433"/>
        <filter val="MR09434"/>
        <filter val="MR09435"/>
        <filter val="MR09436"/>
        <filter val="MR09438"/>
        <filter val="MR09443"/>
        <filter val="MR09444"/>
        <filter val="MR09447"/>
        <filter val="MR09448"/>
        <filter val="MR09449"/>
        <filter val="MR09450"/>
        <filter val="MR09454"/>
        <filter val="MR09455"/>
        <filter val="MR09460"/>
        <filter val="MR09461"/>
        <filter val="MR09462"/>
        <filter val="MR09463"/>
        <filter val="MR09464"/>
        <filter val="MR09465"/>
        <filter val="MR09466"/>
        <filter val="MR09471"/>
        <filter val="MR09472"/>
        <filter val="MR09474"/>
        <filter val="MR09476"/>
        <filter val="MR09477"/>
        <filter val="MR09478"/>
        <filter val="MR09479"/>
        <filter val="MR09483"/>
        <filter val="MR09484"/>
        <filter val="MR09485"/>
        <filter val="MR09486"/>
        <filter val="MR09488"/>
        <filter val="MR09489"/>
        <filter val="MR09497"/>
        <filter val="MR09509"/>
        <filter val="MR09519"/>
        <filter val="MR09526"/>
        <filter val="MR09532"/>
        <filter val="MR09533"/>
        <filter val="MR09534"/>
        <filter val="MR09540"/>
        <filter val="MR09542"/>
        <filter val="MR09543"/>
        <filter val="MR09546"/>
        <filter val="MR09547"/>
        <filter val="MR09549"/>
        <filter val="MR09551"/>
        <filter val="MR09553"/>
        <filter val="MR09558"/>
        <filter val="MR09559"/>
        <filter val="MR09560"/>
        <filter val="MR09561"/>
        <filter val="MR09564"/>
        <filter val="MR09565"/>
        <filter val="MR09566"/>
        <filter val="MR09567"/>
        <filter val="MR09568"/>
        <filter val="MR09571"/>
        <filter val="MR09574"/>
        <filter val="MR09575"/>
        <filter val="MR09576"/>
        <filter val="MR09577"/>
        <filter val="MR09578"/>
        <filter val="MR09579"/>
        <filter val="MR09581"/>
        <filter val="MR09582"/>
        <filter val="MR09584"/>
        <filter val="MR09586"/>
        <filter val="MR09587"/>
        <filter val="MR09588"/>
        <filter val="MR09589"/>
        <filter val="MR09600"/>
        <filter val="MR09601"/>
        <filter val="MR09602"/>
        <filter val="MR09604"/>
        <filter val="MR09612"/>
        <filter val="MR09614"/>
      </filters>
    </filterColumn>
    <sortState xmlns:xlrd2="http://schemas.microsoft.com/office/spreadsheetml/2017/richdata2" ref="A51:K4051">
      <sortCondition descending="1" ref="K13:K4058"/>
    </sortState>
  </autoFilter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A30A9-7CA4-4CFB-8AB5-1489D8551992}">
  <dimension ref="A2:K197"/>
  <sheetViews>
    <sheetView topLeftCell="A100" workbookViewId="0">
      <selection activeCell="H200" sqref="H200"/>
    </sheetView>
  </sheetViews>
  <sheetFormatPr baseColWidth="10" defaultRowHeight="15" x14ac:dyDescent="0.25"/>
  <cols>
    <col min="1" max="1" width="10" customWidth="1"/>
    <col min="2" max="2" width="33.7109375" customWidth="1"/>
    <col min="3" max="3" width="8.5703125" customWidth="1"/>
    <col min="4" max="4" width="25.140625" customWidth="1"/>
    <col min="6" max="6" width="16" customWidth="1"/>
    <col min="9" max="10" width="15.5703125" bestFit="1" customWidth="1"/>
  </cols>
  <sheetData>
    <row r="2" spans="1:11" ht="45" x14ac:dyDescent="0.25">
      <c r="A2" s="175" t="s">
        <v>15661</v>
      </c>
      <c r="B2" s="175" t="s">
        <v>14875</v>
      </c>
      <c r="C2" s="175" t="s">
        <v>6</v>
      </c>
      <c r="D2" s="175" t="s">
        <v>14652</v>
      </c>
      <c r="E2" s="175" t="s">
        <v>14877</v>
      </c>
      <c r="F2" s="175" t="s">
        <v>14878</v>
      </c>
      <c r="G2" s="175" t="s">
        <v>14879</v>
      </c>
      <c r="H2" s="176" t="s">
        <v>9</v>
      </c>
      <c r="I2" s="177" t="s">
        <v>14880</v>
      </c>
      <c r="J2" s="177" t="s">
        <v>14653</v>
      </c>
      <c r="K2" s="244"/>
    </row>
    <row r="3" spans="1:11" x14ac:dyDescent="0.25">
      <c r="A3" s="218" t="s">
        <v>10655</v>
      </c>
      <c r="B3" s="218" t="s">
        <v>10656</v>
      </c>
      <c r="C3" s="218" t="s">
        <v>15443</v>
      </c>
      <c r="D3" s="218" t="s">
        <v>14886</v>
      </c>
      <c r="E3" s="218" t="s">
        <v>14708</v>
      </c>
      <c r="F3" s="218" t="s">
        <v>14660</v>
      </c>
      <c r="G3" s="218" t="s">
        <v>15506</v>
      </c>
      <c r="H3" s="219">
        <v>1</v>
      </c>
      <c r="I3" s="220">
        <v>14299129.359999999</v>
      </c>
      <c r="J3" s="220">
        <v>14299129.359999999</v>
      </c>
      <c r="K3" s="221">
        <v>5.9458309485834358E-3</v>
      </c>
    </row>
    <row r="4" spans="1:11" x14ac:dyDescent="0.25">
      <c r="A4" s="218" t="s">
        <v>10635</v>
      </c>
      <c r="B4" s="218" t="s">
        <v>10636</v>
      </c>
      <c r="C4" s="218" t="s">
        <v>15443</v>
      </c>
      <c r="D4" s="218" t="s">
        <v>14887</v>
      </c>
      <c r="E4" s="218"/>
      <c r="F4" s="218" t="s">
        <v>14658</v>
      </c>
      <c r="G4" s="218" t="s">
        <v>44</v>
      </c>
      <c r="H4" s="219">
        <v>2</v>
      </c>
      <c r="I4" s="220">
        <v>3960944.95</v>
      </c>
      <c r="J4" s="220">
        <v>7921889.9000000004</v>
      </c>
      <c r="K4" s="221">
        <v>3.2940619636922107E-3</v>
      </c>
    </row>
    <row r="5" spans="1:11" x14ac:dyDescent="0.25">
      <c r="A5" s="218" t="s">
        <v>3277</v>
      </c>
      <c r="B5" s="218" t="s">
        <v>3278</v>
      </c>
      <c r="C5" s="218" t="s">
        <v>15443</v>
      </c>
      <c r="D5" s="218" t="s">
        <v>14885</v>
      </c>
      <c r="E5" s="218" t="s">
        <v>14897</v>
      </c>
      <c r="F5" s="218" t="s">
        <v>14673</v>
      </c>
      <c r="G5" s="218" t="s">
        <v>7195</v>
      </c>
      <c r="H5" s="219">
        <v>35</v>
      </c>
      <c r="I5" s="220">
        <v>224984.44</v>
      </c>
      <c r="J5" s="220">
        <v>7874455.4000000004</v>
      </c>
      <c r="K5" s="221">
        <v>3.2743378594457281E-3</v>
      </c>
    </row>
    <row r="6" spans="1:11" x14ac:dyDescent="0.25">
      <c r="A6" s="222" t="s">
        <v>1827</v>
      </c>
      <c r="B6" s="222" t="s">
        <v>1828</v>
      </c>
      <c r="C6" s="222" t="s">
        <v>1816</v>
      </c>
      <c r="D6" s="222" t="s">
        <v>14911</v>
      </c>
      <c r="E6" s="222"/>
      <c r="F6" s="222" t="s">
        <v>15458</v>
      </c>
      <c r="G6" s="222" t="s">
        <v>14676</v>
      </c>
      <c r="H6" s="223">
        <v>2</v>
      </c>
      <c r="I6" s="224">
        <v>2598253.7999999998</v>
      </c>
      <c r="J6" s="224">
        <v>5196507.5999999996</v>
      </c>
      <c r="K6" s="225">
        <v>2.1607997896054445E-3</v>
      </c>
    </row>
    <row r="7" spans="1:11" x14ac:dyDescent="0.25">
      <c r="A7" s="222" t="s">
        <v>2146</v>
      </c>
      <c r="B7" s="222" t="s">
        <v>2147</v>
      </c>
      <c r="C7" s="222" t="s">
        <v>433</v>
      </c>
      <c r="D7" s="222" t="s">
        <v>14881</v>
      </c>
      <c r="E7" s="222" t="s">
        <v>12864</v>
      </c>
      <c r="F7" s="222" t="s">
        <v>14670</v>
      </c>
      <c r="G7" s="222" t="s">
        <v>7154</v>
      </c>
      <c r="H7" s="223">
        <v>316</v>
      </c>
      <c r="I7" s="224">
        <v>15902.58</v>
      </c>
      <c r="J7" s="224">
        <v>5025215.28</v>
      </c>
      <c r="K7" s="225">
        <v>2.0895734126793282E-3</v>
      </c>
    </row>
    <row r="8" spans="1:11" x14ac:dyDescent="0.25">
      <c r="A8" s="218" t="s">
        <v>8737</v>
      </c>
      <c r="B8" s="218" t="s">
        <v>8738</v>
      </c>
      <c r="C8" s="218" t="s">
        <v>15443</v>
      </c>
      <c r="D8" s="218" t="s">
        <v>14885</v>
      </c>
      <c r="E8" s="218" t="s">
        <v>12517</v>
      </c>
      <c r="F8" s="218" t="s">
        <v>14679</v>
      </c>
      <c r="G8" s="218" t="s">
        <v>1286</v>
      </c>
      <c r="H8" s="219">
        <v>1</v>
      </c>
      <c r="I8" s="220">
        <v>4992270.55</v>
      </c>
      <c r="J8" s="220">
        <v>4992270.55</v>
      </c>
      <c r="K8" s="221">
        <v>2.0758744111320951E-3</v>
      </c>
    </row>
    <row r="9" spans="1:11" x14ac:dyDescent="0.25">
      <c r="A9" s="218" t="s">
        <v>10697</v>
      </c>
      <c r="B9" s="218" t="s">
        <v>10698</v>
      </c>
      <c r="C9" s="218" t="s">
        <v>15443</v>
      </c>
      <c r="D9" s="218" t="s">
        <v>14894</v>
      </c>
      <c r="E9" s="218" t="s">
        <v>14709</v>
      </c>
      <c r="F9" s="218" t="s">
        <v>14660</v>
      </c>
      <c r="G9" s="218" t="s">
        <v>15506</v>
      </c>
      <c r="H9" s="219">
        <v>1</v>
      </c>
      <c r="I9" s="220">
        <v>2948000</v>
      </c>
      <c r="J9" s="220">
        <v>2948000</v>
      </c>
      <c r="K9" s="221">
        <v>1.2258305519955077E-3</v>
      </c>
    </row>
    <row r="10" spans="1:11" x14ac:dyDescent="0.25">
      <c r="A10" s="222" t="s">
        <v>1814</v>
      </c>
      <c r="B10" s="222" t="s">
        <v>1815</v>
      </c>
      <c r="C10" s="222" t="s">
        <v>1816</v>
      </c>
      <c r="D10" s="222" t="s">
        <v>14911</v>
      </c>
      <c r="E10" s="222"/>
      <c r="F10" s="222" t="s">
        <v>14658</v>
      </c>
      <c r="G10" s="222" t="s">
        <v>14676</v>
      </c>
      <c r="H10" s="223">
        <v>45</v>
      </c>
      <c r="I10" s="224">
        <v>88429.3</v>
      </c>
      <c r="J10" s="224">
        <v>3979318.5</v>
      </c>
      <c r="K10" s="225">
        <v>1.6546710289758941E-3</v>
      </c>
    </row>
    <row r="11" spans="1:11" x14ac:dyDescent="0.25">
      <c r="A11" s="222" t="s">
        <v>3259</v>
      </c>
      <c r="B11" s="222" t="s">
        <v>3260</v>
      </c>
      <c r="C11" s="222" t="s">
        <v>15444</v>
      </c>
      <c r="D11" s="222" t="s">
        <v>14896</v>
      </c>
      <c r="E11" s="222" t="s">
        <v>14895</v>
      </c>
      <c r="F11" s="222" t="s">
        <v>14664</v>
      </c>
      <c r="G11" s="118" t="s">
        <v>7195</v>
      </c>
      <c r="H11" s="223">
        <v>193.2</v>
      </c>
      <c r="I11" s="224">
        <v>19664.150000000001</v>
      </c>
      <c r="J11" s="224">
        <v>3799113.7800000003</v>
      </c>
      <c r="K11" s="225">
        <v>1.5797387184637516E-3</v>
      </c>
    </row>
    <row r="12" spans="1:11" x14ac:dyDescent="0.25">
      <c r="A12" s="218" t="s">
        <v>8314</v>
      </c>
      <c r="B12" s="218" t="s">
        <v>8315</v>
      </c>
      <c r="C12" s="218" t="s">
        <v>15443</v>
      </c>
      <c r="D12" s="218" t="s">
        <v>14894</v>
      </c>
      <c r="E12" s="218" t="s">
        <v>13079</v>
      </c>
      <c r="F12" s="218" t="s">
        <v>14665</v>
      </c>
      <c r="G12" s="218" t="s">
        <v>7195</v>
      </c>
      <c r="H12" s="219">
        <v>1</v>
      </c>
      <c r="I12" s="220">
        <v>3706678.67</v>
      </c>
      <c r="J12" s="220">
        <v>3706678.67</v>
      </c>
      <c r="K12" s="221">
        <v>1.5413025644898488E-3</v>
      </c>
    </row>
    <row r="13" spans="1:11" x14ac:dyDescent="0.25">
      <c r="A13" s="226" t="s">
        <v>10191</v>
      </c>
      <c r="B13" s="226" t="s">
        <v>10192</v>
      </c>
      <c r="C13" s="226" t="s">
        <v>433</v>
      </c>
      <c r="D13" s="226" t="s">
        <v>14881</v>
      </c>
      <c r="E13" s="226" t="s">
        <v>15451</v>
      </c>
      <c r="F13" s="226" t="s">
        <v>15451</v>
      </c>
      <c r="G13" s="226" t="s">
        <v>15506</v>
      </c>
      <c r="H13" s="227">
        <v>2</v>
      </c>
      <c r="I13" s="228">
        <v>2890211.22</v>
      </c>
      <c r="J13" s="228">
        <v>5780422.4400000004</v>
      </c>
      <c r="K13" s="229">
        <v>2.403601909902449E-3</v>
      </c>
    </row>
    <row r="14" spans="1:11" x14ac:dyDescent="0.25">
      <c r="A14" s="222" t="s">
        <v>1821</v>
      </c>
      <c r="B14" s="222" t="s">
        <v>1822</v>
      </c>
      <c r="C14" s="222" t="s">
        <v>1816</v>
      </c>
      <c r="D14" s="222" t="s">
        <v>14911</v>
      </c>
      <c r="E14" s="222"/>
      <c r="F14" s="222" t="s">
        <v>14658</v>
      </c>
      <c r="G14" s="222" t="s">
        <v>14676</v>
      </c>
      <c r="H14" s="223">
        <v>45</v>
      </c>
      <c r="I14" s="224">
        <v>76841</v>
      </c>
      <c r="J14" s="224">
        <v>3457845</v>
      </c>
      <c r="K14" s="225">
        <v>1.4378331224779194E-3</v>
      </c>
    </row>
    <row r="15" spans="1:11" x14ac:dyDescent="0.25">
      <c r="A15" s="218" t="s">
        <v>10659</v>
      </c>
      <c r="B15" s="218" t="s">
        <v>10660</v>
      </c>
      <c r="C15" s="218" t="s">
        <v>15443</v>
      </c>
      <c r="D15" s="218" t="s">
        <v>14886</v>
      </c>
      <c r="E15" s="218" t="s">
        <v>14709</v>
      </c>
      <c r="F15" s="218" t="s">
        <v>14660</v>
      </c>
      <c r="G15" s="218" t="s">
        <v>15506</v>
      </c>
      <c r="H15" s="219">
        <v>1</v>
      </c>
      <c r="I15" s="220">
        <v>2720497.18</v>
      </c>
      <c r="J15" s="220">
        <v>2720497.18</v>
      </c>
      <c r="K15" s="221">
        <v>1.1312308547698853E-3</v>
      </c>
    </row>
    <row r="16" spans="1:11" x14ac:dyDescent="0.25">
      <c r="A16" s="118" t="s">
        <v>10031</v>
      </c>
      <c r="B16" s="118" t="s">
        <v>10032</v>
      </c>
      <c r="C16" s="118"/>
      <c r="D16" s="118" t="e">
        <v>#N/A</v>
      </c>
      <c r="E16" s="118" t="s">
        <v>14901</v>
      </c>
      <c r="F16" s="118" t="s">
        <v>14672</v>
      </c>
      <c r="G16" s="118" t="s">
        <v>7278</v>
      </c>
      <c r="H16" s="230">
        <v>2</v>
      </c>
      <c r="I16" s="180">
        <v>1620301.09</v>
      </c>
      <c r="J16" s="180">
        <v>3240602.18</v>
      </c>
      <c r="K16" s="231">
        <v>1.3474997147582244E-3</v>
      </c>
    </row>
    <row r="17" spans="1:11" x14ac:dyDescent="0.25">
      <c r="A17" s="222" t="s">
        <v>3263</v>
      </c>
      <c r="B17" s="222" t="s">
        <v>3265</v>
      </c>
      <c r="C17" s="222" t="s">
        <v>15444</v>
      </c>
      <c r="D17" s="222" t="s">
        <v>14885</v>
      </c>
      <c r="E17" s="222" t="s">
        <v>13079</v>
      </c>
      <c r="F17" s="222" t="s">
        <v>14665</v>
      </c>
      <c r="G17" s="222" t="s">
        <v>7195</v>
      </c>
      <c r="H17" s="223">
        <v>207.18</v>
      </c>
      <c r="I17" s="224">
        <v>13667.11</v>
      </c>
      <c r="J17" s="224">
        <v>2831551.8498000004</v>
      </c>
      <c r="K17" s="225">
        <v>1.1774093511004869E-3</v>
      </c>
    </row>
    <row r="18" spans="1:11" x14ac:dyDescent="0.25">
      <c r="A18" s="222" t="s">
        <v>7027</v>
      </c>
      <c r="B18" s="222" t="s">
        <v>7028</v>
      </c>
      <c r="C18" s="222" t="s">
        <v>15444</v>
      </c>
      <c r="D18" s="222" t="s">
        <v>14883</v>
      </c>
      <c r="E18" s="222" t="s">
        <v>12864</v>
      </c>
      <c r="F18" s="222" t="s">
        <v>14670</v>
      </c>
      <c r="G18" s="222" t="s">
        <v>7154</v>
      </c>
      <c r="H18" s="223">
        <v>2</v>
      </c>
      <c r="I18" s="224">
        <v>1404909.36</v>
      </c>
      <c r="J18" s="224">
        <v>2809818.72</v>
      </c>
      <c r="K18" s="225">
        <v>1.168372331256754E-3</v>
      </c>
    </row>
    <row r="19" spans="1:11" x14ac:dyDescent="0.25">
      <c r="A19" s="232" t="s">
        <v>6979</v>
      </c>
      <c r="B19" s="232" t="s">
        <v>6980</v>
      </c>
      <c r="C19" s="232" t="s">
        <v>15442</v>
      </c>
      <c r="D19" s="232" t="s">
        <v>14883</v>
      </c>
      <c r="E19" s="232" t="s">
        <v>12864</v>
      </c>
      <c r="F19" s="232" t="s">
        <v>14670</v>
      </c>
      <c r="G19" s="232" t="s">
        <v>7154</v>
      </c>
      <c r="H19" s="232">
        <v>3</v>
      </c>
      <c r="I19" s="233">
        <v>795805.98</v>
      </c>
      <c r="J19" s="233">
        <v>2387417.94</v>
      </c>
      <c r="K19" s="232">
        <v>9.9273061439422586E-4</v>
      </c>
    </row>
    <row r="20" spans="1:11" x14ac:dyDescent="0.25">
      <c r="A20" s="232" t="s">
        <v>3537</v>
      </c>
      <c r="B20" s="232" t="s">
        <v>3538</v>
      </c>
      <c r="C20" s="222" t="s">
        <v>1816</v>
      </c>
      <c r="D20" s="232" t="s">
        <v>14911</v>
      </c>
      <c r="E20" s="232" t="s">
        <v>14919</v>
      </c>
      <c r="F20" s="232" t="s">
        <v>14658</v>
      </c>
      <c r="G20" s="232" t="s">
        <v>14713</v>
      </c>
      <c r="H20" s="234">
        <v>1</v>
      </c>
      <c r="I20" s="233">
        <v>2253251.2999999998</v>
      </c>
      <c r="J20" s="233">
        <v>2253251.2999999998</v>
      </c>
      <c r="K20" s="235">
        <v>9.3694175198900779E-4</v>
      </c>
    </row>
    <row r="21" spans="1:11" x14ac:dyDescent="0.25">
      <c r="A21" s="222" t="s">
        <v>4208</v>
      </c>
      <c r="B21" s="222" t="s">
        <v>4209</v>
      </c>
      <c r="C21" s="222" t="s">
        <v>433</v>
      </c>
      <c r="D21" s="222" t="s">
        <v>14908</v>
      </c>
      <c r="E21" s="222"/>
      <c r="F21" s="222" t="s">
        <v>14658</v>
      </c>
      <c r="G21" s="222" t="s">
        <v>14676</v>
      </c>
      <c r="H21" s="223">
        <v>19</v>
      </c>
      <c r="I21" s="224">
        <v>115070.88</v>
      </c>
      <c r="J21" s="224">
        <v>2186346.7200000002</v>
      </c>
      <c r="K21" s="225">
        <v>9.0912164404042325E-4</v>
      </c>
    </row>
    <row r="22" spans="1:11" x14ac:dyDescent="0.25">
      <c r="A22" s="222" t="s">
        <v>10193</v>
      </c>
      <c r="B22" s="222" t="s">
        <v>10194</v>
      </c>
      <c r="C22" s="222" t="s">
        <v>433</v>
      </c>
      <c r="D22" s="222" t="s">
        <v>14881</v>
      </c>
      <c r="E22" s="222" t="s">
        <v>15451</v>
      </c>
      <c r="F22" s="222" t="s">
        <v>15451</v>
      </c>
      <c r="G22" s="222" t="s">
        <v>15506</v>
      </c>
      <c r="H22" s="223">
        <v>4</v>
      </c>
      <c r="I22" s="224">
        <v>1054791.8400000001</v>
      </c>
      <c r="J22" s="224">
        <v>4219167.3600000003</v>
      </c>
      <c r="K22" s="225">
        <v>1.7544044280428186E-3</v>
      </c>
    </row>
    <row r="23" spans="1:11" x14ac:dyDescent="0.25">
      <c r="A23" s="118" t="s">
        <v>9394</v>
      </c>
      <c r="B23" s="118" t="s">
        <v>9395</v>
      </c>
      <c r="C23" s="118" t="s">
        <v>15444</v>
      </c>
      <c r="D23" s="118" t="s">
        <v>14896</v>
      </c>
      <c r="E23" s="118" t="s">
        <v>14724</v>
      </c>
      <c r="F23" s="118" t="s">
        <v>14719</v>
      </c>
      <c r="G23" s="118" t="s">
        <v>12135</v>
      </c>
      <c r="H23" s="236">
        <v>10</v>
      </c>
      <c r="I23" s="237">
        <v>196208.11</v>
      </c>
      <c r="J23" s="237">
        <v>1962081.0999999999</v>
      </c>
      <c r="K23" s="238">
        <v>8.1586803184292833E-4</v>
      </c>
    </row>
    <row r="24" spans="1:11" x14ac:dyDescent="0.25">
      <c r="A24" s="118" t="s">
        <v>5149</v>
      </c>
      <c r="B24" s="118" t="s">
        <v>5150</v>
      </c>
      <c r="C24" s="118" t="s">
        <v>15444</v>
      </c>
      <c r="D24" s="118" t="s">
        <v>14883</v>
      </c>
      <c r="E24" s="118" t="s">
        <v>12620</v>
      </c>
      <c r="F24" s="118" t="s">
        <v>14663</v>
      </c>
      <c r="G24" s="118" t="s">
        <v>7154</v>
      </c>
      <c r="H24" s="236">
        <v>1</v>
      </c>
      <c r="I24" s="237">
        <v>1847343.32</v>
      </c>
      <c r="J24" s="237">
        <v>1847343.32</v>
      </c>
      <c r="K24" s="238">
        <v>7.6815803313460445E-4</v>
      </c>
    </row>
    <row r="25" spans="1:11" x14ac:dyDescent="0.25">
      <c r="A25" s="222" t="s">
        <v>3253</v>
      </c>
      <c r="B25" s="222" t="s">
        <v>3254</v>
      </c>
      <c r="C25" s="222" t="s">
        <v>433</v>
      </c>
      <c r="D25" s="222" t="s">
        <v>14885</v>
      </c>
      <c r="E25" s="222" t="s">
        <v>14895</v>
      </c>
      <c r="F25" s="222" t="s">
        <v>14664</v>
      </c>
      <c r="G25" s="222" t="s">
        <v>7195</v>
      </c>
      <c r="H25" s="223">
        <v>97.85</v>
      </c>
      <c r="I25" s="224">
        <v>18624.84</v>
      </c>
      <c r="J25" s="224">
        <v>1822440.5939999998</v>
      </c>
      <c r="K25" s="225">
        <v>7.5780303911873834E-4</v>
      </c>
    </row>
    <row r="26" spans="1:11" x14ac:dyDescent="0.25">
      <c r="A26" s="118" t="s">
        <v>7029</v>
      </c>
      <c r="B26" s="118" t="s">
        <v>7030</v>
      </c>
      <c r="C26" s="118" t="s">
        <v>15444</v>
      </c>
      <c r="D26" s="118" t="s">
        <v>14883</v>
      </c>
      <c r="E26" s="118" t="s">
        <v>15523</v>
      </c>
      <c r="F26" s="118" t="s">
        <v>14663</v>
      </c>
      <c r="G26" s="118" t="s">
        <v>7154</v>
      </c>
      <c r="H26" s="236">
        <v>2</v>
      </c>
      <c r="I26" s="237">
        <v>855051.78</v>
      </c>
      <c r="J26" s="237">
        <v>1710103.56</v>
      </c>
      <c r="K26" s="238">
        <v>7.110913130679385E-4</v>
      </c>
    </row>
    <row r="27" spans="1:11" x14ac:dyDescent="0.25">
      <c r="A27" s="118" t="s">
        <v>7124</v>
      </c>
      <c r="B27" s="118" t="s">
        <v>7125</v>
      </c>
      <c r="C27" s="118" t="s">
        <v>15444</v>
      </c>
      <c r="D27" s="118" t="s">
        <v>14883</v>
      </c>
      <c r="E27" s="118" t="s">
        <v>12864</v>
      </c>
      <c r="F27" s="118" t="s">
        <v>14670</v>
      </c>
      <c r="G27" s="118" t="s">
        <v>7154</v>
      </c>
      <c r="H27" s="236">
        <v>2</v>
      </c>
      <c r="I27" s="237">
        <v>855051.78</v>
      </c>
      <c r="J27" s="237">
        <v>1710103.56</v>
      </c>
      <c r="K27" s="238">
        <v>7.110913130679385E-4</v>
      </c>
    </row>
    <row r="28" spans="1:11" x14ac:dyDescent="0.25">
      <c r="A28" s="232" t="s">
        <v>3255</v>
      </c>
      <c r="B28" s="232" t="s">
        <v>3256</v>
      </c>
      <c r="C28" s="232" t="s">
        <v>433</v>
      </c>
      <c r="D28" s="232" t="s">
        <v>14885</v>
      </c>
      <c r="E28" s="232" t="s">
        <v>14895</v>
      </c>
      <c r="F28" s="232" t="s">
        <v>14664</v>
      </c>
      <c r="G28" s="222" t="s">
        <v>7195</v>
      </c>
      <c r="H28" s="234">
        <v>186.4</v>
      </c>
      <c r="I28" s="233">
        <v>8931.31</v>
      </c>
      <c r="J28" s="233">
        <v>1664796.1839999999</v>
      </c>
      <c r="K28" s="235">
        <v>6.9225170461083264E-4</v>
      </c>
    </row>
    <row r="29" spans="1:11" x14ac:dyDescent="0.25">
      <c r="A29" s="232" t="s">
        <v>7053</v>
      </c>
      <c r="B29" s="232" t="s">
        <v>7054</v>
      </c>
      <c r="C29" s="232" t="s">
        <v>15442</v>
      </c>
      <c r="D29" s="232" t="s">
        <v>14939</v>
      </c>
      <c r="E29" s="232" t="s">
        <v>12864</v>
      </c>
      <c r="F29" s="232" t="s">
        <v>14670</v>
      </c>
      <c r="G29" s="232" t="s">
        <v>7154</v>
      </c>
      <c r="H29" s="234">
        <v>10</v>
      </c>
      <c r="I29" s="233">
        <v>164429.26</v>
      </c>
      <c r="J29" s="233">
        <v>1644292.6</v>
      </c>
      <c r="K29" s="235">
        <v>6.8372595166218747E-4</v>
      </c>
    </row>
    <row r="30" spans="1:11" x14ac:dyDescent="0.25">
      <c r="A30" s="118" t="s">
        <v>10440</v>
      </c>
      <c r="B30" s="118" t="s">
        <v>14943</v>
      </c>
      <c r="C30" s="118" t="s">
        <v>15444</v>
      </c>
      <c r="D30" s="118" t="s">
        <v>14883</v>
      </c>
      <c r="E30" s="118" t="s">
        <v>12688</v>
      </c>
      <c r="F30" s="118" t="s">
        <v>14669</v>
      </c>
      <c r="G30" s="118" t="s">
        <v>7154</v>
      </c>
      <c r="H30" s="236">
        <v>1</v>
      </c>
      <c r="I30" s="237">
        <v>1582657.91</v>
      </c>
      <c r="J30" s="237">
        <v>1582657.91</v>
      </c>
      <c r="K30" s="238">
        <v>6.5809715720330946E-4</v>
      </c>
    </row>
    <row r="31" spans="1:11" x14ac:dyDescent="0.25">
      <c r="A31" s="232" t="s">
        <v>1768</v>
      </c>
      <c r="B31" s="232" t="s">
        <v>1769</v>
      </c>
      <c r="C31" s="232" t="s">
        <v>15442</v>
      </c>
      <c r="D31" s="232" t="s">
        <v>14883</v>
      </c>
      <c r="E31" s="232" t="s">
        <v>14935</v>
      </c>
      <c r="F31" s="232" t="s">
        <v>14682</v>
      </c>
      <c r="G31" s="118" t="s">
        <v>1286</v>
      </c>
      <c r="H31" s="234">
        <v>1</v>
      </c>
      <c r="I31" s="233">
        <v>1547357.29</v>
      </c>
      <c r="J31" s="233">
        <v>1547357.29</v>
      </c>
      <c r="K31" s="235">
        <v>6.4341853491688356E-4</v>
      </c>
    </row>
    <row r="32" spans="1:11" x14ac:dyDescent="0.25">
      <c r="A32" s="222" t="s">
        <v>8567</v>
      </c>
      <c r="B32" s="222" t="s">
        <v>8568</v>
      </c>
      <c r="C32" s="222" t="s">
        <v>433</v>
      </c>
      <c r="D32" s="222" t="s">
        <v>14885</v>
      </c>
      <c r="E32" s="222" t="s">
        <v>12517</v>
      </c>
      <c r="F32" s="222" t="s">
        <v>14679</v>
      </c>
      <c r="G32" s="222" t="s">
        <v>1286</v>
      </c>
      <c r="H32" s="223">
        <v>68</v>
      </c>
      <c r="I32" s="224">
        <v>22606.73</v>
      </c>
      <c r="J32" s="224">
        <v>1537257.64</v>
      </c>
      <c r="K32" s="225">
        <v>6.3921892177764964E-4</v>
      </c>
    </row>
    <row r="33" spans="1:11" x14ac:dyDescent="0.25">
      <c r="A33" s="232" t="s">
        <v>2655</v>
      </c>
      <c r="B33" s="232" t="s">
        <v>2656</v>
      </c>
      <c r="C33" s="232" t="s">
        <v>15444</v>
      </c>
      <c r="D33" s="232" t="s">
        <v>14883</v>
      </c>
      <c r="E33" s="232" t="s">
        <v>12875</v>
      </c>
      <c r="F33" s="232" t="s">
        <v>14671</v>
      </c>
      <c r="G33" s="232" t="s">
        <v>7278</v>
      </c>
      <c r="H33" s="234">
        <v>6</v>
      </c>
      <c r="I33" s="233">
        <v>247461.37</v>
      </c>
      <c r="J33" s="233">
        <v>1484768.22</v>
      </c>
      <c r="K33" s="235">
        <v>6.173928923704163E-4</v>
      </c>
    </row>
    <row r="34" spans="1:11" x14ac:dyDescent="0.25">
      <c r="A34" s="232" t="s">
        <v>9162</v>
      </c>
      <c r="B34" s="232" t="s">
        <v>9163</v>
      </c>
      <c r="C34" s="232" t="s">
        <v>15442</v>
      </c>
      <c r="D34" s="232" t="s">
        <v>14883</v>
      </c>
      <c r="E34" s="232" t="s">
        <v>12864</v>
      </c>
      <c r="F34" s="232" t="s">
        <v>14670</v>
      </c>
      <c r="G34" s="232" t="s">
        <v>7154</v>
      </c>
      <c r="H34" s="234">
        <v>3</v>
      </c>
      <c r="I34" s="233">
        <v>468254.29</v>
      </c>
      <c r="J34" s="233">
        <v>1404762.8699999999</v>
      </c>
      <c r="K34" s="235">
        <v>5.841252524948756E-4</v>
      </c>
    </row>
    <row r="35" spans="1:11" x14ac:dyDescent="0.25">
      <c r="A35" s="218" t="s">
        <v>8400</v>
      </c>
      <c r="B35" s="218" t="s">
        <v>8401</v>
      </c>
      <c r="C35" s="218" t="s">
        <v>15443</v>
      </c>
      <c r="D35" s="218" t="s">
        <v>14885</v>
      </c>
      <c r="E35" s="218" t="s">
        <v>12688</v>
      </c>
      <c r="F35" s="218" t="s">
        <v>14669</v>
      </c>
      <c r="G35" s="218" t="s">
        <v>7154</v>
      </c>
      <c r="H35" s="219">
        <v>7</v>
      </c>
      <c r="I35" s="220">
        <v>194505.71</v>
      </c>
      <c r="J35" s="220">
        <v>1361539.97</v>
      </c>
      <c r="K35" s="221">
        <v>5.661524060342764E-4</v>
      </c>
    </row>
    <row r="36" spans="1:11" x14ac:dyDescent="0.25">
      <c r="A36" s="218" t="s">
        <v>9681</v>
      </c>
      <c r="B36" s="218" t="s">
        <v>9682</v>
      </c>
      <c r="C36" s="218" t="s">
        <v>15443</v>
      </c>
      <c r="D36" s="218" t="s">
        <v>14883</v>
      </c>
      <c r="E36" s="218" t="s">
        <v>12688</v>
      </c>
      <c r="F36" s="218" t="s">
        <v>14669</v>
      </c>
      <c r="G36" s="218" t="s">
        <v>7154</v>
      </c>
      <c r="H36" s="218">
        <v>1</v>
      </c>
      <c r="I36" s="220">
        <v>1310231.67</v>
      </c>
      <c r="J36" s="220">
        <v>1310231.67</v>
      </c>
      <c r="K36" s="218">
        <v>5.4481750721780721E-4</v>
      </c>
    </row>
    <row r="37" spans="1:11" x14ac:dyDescent="0.25">
      <c r="A37" s="218" t="s">
        <v>2092</v>
      </c>
      <c r="B37" s="218" t="s">
        <v>2093</v>
      </c>
      <c r="C37" s="218" t="s">
        <v>15443</v>
      </c>
      <c r="D37" s="218" t="s">
        <v>14910</v>
      </c>
      <c r="E37" s="218" t="s">
        <v>12864</v>
      </c>
      <c r="F37" s="218" t="s">
        <v>14670</v>
      </c>
      <c r="G37" s="218" t="s">
        <v>7154</v>
      </c>
      <c r="H37" s="219">
        <v>2</v>
      </c>
      <c r="I37" s="220">
        <v>637410.01</v>
      </c>
      <c r="J37" s="220">
        <v>1274820.02</v>
      </c>
      <c r="K37" s="221">
        <v>5.3009271669318995E-4</v>
      </c>
    </row>
    <row r="38" spans="1:11" x14ac:dyDescent="0.25">
      <c r="A38" s="232" t="s">
        <v>8934</v>
      </c>
      <c r="B38" s="232" t="s">
        <v>8935</v>
      </c>
      <c r="C38" s="232" t="s">
        <v>15442</v>
      </c>
      <c r="D38" s="232" t="s">
        <v>14881</v>
      </c>
      <c r="E38" s="118" t="s">
        <v>12688</v>
      </c>
      <c r="F38" s="118" t="s">
        <v>14669</v>
      </c>
      <c r="G38" s="118" t="s">
        <v>7154</v>
      </c>
      <c r="H38" s="234">
        <v>11</v>
      </c>
      <c r="I38" s="233">
        <v>102094.68</v>
      </c>
      <c r="J38" s="233">
        <v>1123041.48</v>
      </c>
      <c r="K38" s="235">
        <v>4.6698051470225638E-4</v>
      </c>
    </row>
    <row r="39" spans="1:11" x14ac:dyDescent="0.25">
      <c r="A39" s="232" t="s">
        <v>1817</v>
      </c>
      <c r="B39" s="232" t="s">
        <v>1818</v>
      </c>
      <c r="C39" s="222" t="s">
        <v>1816</v>
      </c>
      <c r="D39" s="232" t="s">
        <v>14911</v>
      </c>
      <c r="E39" s="232"/>
      <c r="F39" s="232" t="s">
        <v>14658</v>
      </c>
      <c r="G39" s="232" t="s">
        <v>14676</v>
      </c>
      <c r="H39" s="234">
        <v>5</v>
      </c>
      <c r="I39" s="233">
        <v>223200</v>
      </c>
      <c r="J39" s="233">
        <v>1116000</v>
      </c>
      <c r="K39" s="235">
        <v>4.6405254274999545E-4</v>
      </c>
    </row>
    <row r="40" spans="1:11" x14ac:dyDescent="0.25">
      <c r="A40" s="222" t="s">
        <v>10564</v>
      </c>
      <c r="B40" s="222" t="s">
        <v>10565</v>
      </c>
      <c r="C40" s="222" t="s">
        <v>15444</v>
      </c>
      <c r="D40" s="222" t="s">
        <v>14885</v>
      </c>
      <c r="E40" s="222" t="s">
        <v>12517</v>
      </c>
      <c r="F40" s="222" t="s">
        <v>14679</v>
      </c>
      <c r="G40" s="222" t="s">
        <v>1286</v>
      </c>
      <c r="H40" s="223">
        <v>4</v>
      </c>
      <c r="I40" s="224">
        <v>270014.61</v>
      </c>
      <c r="J40" s="224">
        <v>1080058.44</v>
      </c>
      <c r="K40" s="225">
        <v>4.4910740627293312E-4</v>
      </c>
    </row>
    <row r="41" spans="1:11" x14ac:dyDescent="0.25">
      <c r="A41" s="232" t="s">
        <v>8936</v>
      </c>
      <c r="B41" s="232" t="s">
        <v>8935</v>
      </c>
      <c r="C41" s="232" t="s">
        <v>15442</v>
      </c>
      <c r="D41" s="232" t="s">
        <v>14881</v>
      </c>
      <c r="E41" s="232" t="s">
        <v>12620</v>
      </c>
      <c r="F41" s="232" t="s">
        <v>14663</v>
      </c>
      <c r="G41" s="232" t="s">
        <v>7154</v>
      </c>
      <c r="H41" s="234">
        <v>10</v>
      </c>
      <c r="I41" s="233">
        <v>101372.39</v>
      </c>
      <c r="J41" s="233">
        <v>1013723.9</v>
      </c>
      <c r="K41" s="235">
        <v>4.2152433104071871E-4</v>
      </c>
    </row>
    <row r="42" spans="1:11" x14ac:dyDescent="0.25">
      <c r="A42" s="232" t="s">
        <v>10009</v>
      </c>
      <c r="B42" s="232" t="s">
        <v>10010</v>
      </c>
      <c r="C42" s="232" t="s">
        <v>433</v>
      </c>
      <c r="D42" s="232" t="s">
        <v>14885</v>
      </c>
      <c r="E42" s="232" t="s">
        <v>14961</v>
      </c>
      <c r="F42" s="232" t="s">
        <v>14662</v>
      </c>
      <c r="G42" s="222" t="s">
        <v>15506</v>
      </c>
      <c r="H42" s="234">
        <v>2</v>
      </c>
      <c r="I42" s="233">
        <v>499950.82</v>
      </c>
      <c r="J42" s="233">
        <v>999901.64</v>
      </c>
      <c r="K42" s="225">
        <v>4.1577679080814566E-4</v>
      </c>
    </row>
    <row r="43" spans="1:11" x14ac:dyDescent="0.25">
      <c r="A43" s="218" t="s">
        <v>10699</v>
      </c>
      <c r="B43" s="218" t="s">
        <v>10701</v>
      </c>
      <c r="C43" s="218" t="s">
        <v>15443</v>
      </c>
      <c r="D43" s="218" t="s">
        <v>14886</v>
      </c>
      <c r="E43" s="218" t="s">
        <v>15005</v>
      </c>
      <c r="F43" s="218" t="s">
        <v>14675</v>
      </c>
      <c r="G43" s="218" t="s">
        <v>7195</v>
      </c>
      <c r="H43" s="219">
        <v>3</v>
      </c>
      <c r="I43" s="220">
        <v>305000</v>
      </c>
      <c r="J43" s="220">
        <v>915000</v>
      </c>
      <c r="K43" s="221">
        <v>3.8047318693211989E-4</v>
      </c>
    </row>
    <row r="44" spans="1:11" x14ac:dyDescent="0.25">
      <c r="A44" s="218" t="s">
        <v>10712</v>
      </c>
      <c r="B44" s="218" t="s">
        <v>10713</v>
      </c>
      <c r="C44" s="218" t="s">
        <v>15443</v>
      </c>
      <c r="D44" s="218" t="s">
        <v>14910</v>
      </c>
      <c r="E44" s="218" t="s">
        <v>12672</v>
      </c>
      <c r="F44" s="218" t="s">
        <v>14660</v>
      </c>
      <c r="G44" s="218" t="s">
        <v>15506</v>
      </c>
      <c r="H44" s="219">
        <v>8</v>
      </c>
      <c r="I44" s="220">
        <v>449795.89</v>
      </c>
      <c r="J44" s="220">
        <v>3598367.12</v>
      </c>
      <c r="K44" s="221">
        <v>1.4962647058996219E-3</v>
      </c>
    </row>
    <row r="45" spans="1:11" x14ac:dyDescent="0.25">
      <c r="A45" s="232" t="s">
        <v>7116</v>
      </c>
      <c r="B45" s="232" t="s">
        <v>7117</v>
      </c>
      <c r="C45" s="232" t="s">
        <v>433</v>
      </c>
      <c r="D45" s="232" t="s">
        <v>14892</v>
      </c>
      <c r="E45" s="232"/>
      <c r="F45" s="232" t="s">
        <v>14658</v>
      </c>
      <c r="G45" s="232" t="s">
        <v>14676</v>
      </c>
      <c r="H45" s="234">
        <v>27</v>
      </c>
      <c r="I45" s="233">
        <v>31759.25</v>
      </c>
      <c r="J45" s="233">
        <v>857499.75</v>
      </c>
      <c r="K45" s="235">
        <v>3.5656356576611593E-4</v>
      </c>
    </row>
    <row r="46" spans="1:11" x14ac:dyDescent="0.25">
      <c r="A46" s="218" t="s">
        <v>8697</v>
      </c>
      <c r="B46" s="218" t="s">
        <v>8698</v>
      </c>
      <c r="C46" s="218" t="s">
        <v>15443</v>
      </c>
      <c r="D46" s="218" t="s">
        <v>14883</v>
      </c>
      <c r="E46" s="218" t="s">
        <v>14708</v>
      </c>
      <c r="F46" s="218" t="s">
        <v>14660</v>
      </c>
      <c r="G46" s="218" t="s">
        <v>15506</v>
      </c>
      <c r="H46" s="219">
        <v>1</v>
      </c>
      <c r="I46" s="220">
        <v>387292.42</v>
      </c>
      <c r="J46" s="220">
        <v>387292.42</v>
      </c>
      <c r="K46" s="221">
        <v>1.6104303968530394E-4</v>
      </c>
    </row>
    <row r="47" spans="1:11" x14ac:dyDescent="0.25">
      <c r="A47" s="232" t="s">
        <v>7974</v>
      </c>
      <c r="B47" s="232" t="s">
        <v>7975</v>
      </c>
      <c r="C47" s="232" t="s">
        <v>15444</v>
      </c>
      <c r="D47" s="232" t="s">
        <v>14885</v>
      </c>
      <c r="E47" s="232" t="s">
        <v>12681</v>
      </c>
      <c r="F47" s="232" t="s">
        <v>14690</v>
      </c>
      <c r="G47" s="118" t="s">
        <v>1286</v>
      </c>
      <c r="H47" s="234">
        <v>4</v>
      </c>
      <c r="I47" s="233">
        <v>180000</v>
      </c>
      <c r="J47" s="233">
        <v>720000</v>
      </c>
      <c r="K47" s="235">
        <v>2.9938873725806155E-4</v>
      </c>
    </row>
    <row r="48" spans="1:11" x14ac:dyDescent="0.25">
      <c r="A48" s="222" t="s">
        <v>9210</v>
      </c>
      <c r="B48" s="222" t="s">
        <v>9211</v>
      </c>
      <c r="C48" s="222" t="s">
        <v>15444</v>
      </c>
      <c r="D48" s="222" t="s">
        <v>14885</v>
      </c>
      <c r="E48" s="222" t="s">
        <v>14742</v>
      </c>
      <c r="F48" s="222" t="s">
        <v>14702</v>
      </c>
      <c r="G48" s="222" t="s">
        <v>1286</v>
      </c>
      <c r="H48" s="223">
        <v>16</v>
      </c>
      <c r="I48" s="224">
        <v>44000</v>
      </c>
      <c r="J48" s="224">
        <v>704000</v>
      </c>
      <c r="K48" s="225">
        <v>2.9273565420788244E-4</v>
      </c>
    </row>
    <row r="49" spans="1:11" x14ac:dyDescent="0.25">
      <c r="A49" s="232" t="s">
        <v>7059</v>
      </c>
      <c r="B49" s="232" t="s">
        <v>7060</v>
      </c>
      <c r="C49" s="232" t="s">
        <v>15442</v>
      </c>
      <c r="D49" s="232" t="s">
        <v>14939</v>
      </c>
      <c r="E49" s="232" t="s">
        <v>12620</v>
      </c>
      <c r="F49" s="232" t="s">
        <v>14663</v>
      </c>
      <c r="G49" s="232" t="s">
        <v>7154</v>
      </c>
      <c r="H49" s="234">
        <v>5</v>
      </c>
      <c r="I49" s="233">
        <v>133537.73000000001</v>
      </c>
      <c r="J49" s="233">
        <v>667688.65</v>
      </c>
      <c r="K49" s="235">
        <v>2.776367525069998E-4</v>
      </c>
    </row>
    <row r="50" spans="1:11" x14ac:dyDescent="0.25">
      <c r="A50" s="222" t="s">
        <v>7945</v>
      </c>
      <c r="B50" s="222" t="s">
        <v>7946</v>
      </c>
      <c r="C50" s="222" t="s">
        <v>15444</v>
      </c>
      <c r="D50" s="222" t="s">
        <v>14883</v>
      </c>
      <c r="E50" s="118" t="s">
        <v>12688</v>
      </c>
      <c r="F50" s="222" t="s">
        <v>14669</v>
      </c>
      <c r="G50" s="222" t="s">
        <v>7154</v>
      </c>
      <c r="H50" s="223">
        <v>1</v>
      </c>
      <c r="I50" s="224">
        <v>613001.55000000005</v>
      </c>
      <c r="J50" s="224">
        <v>613001.55000000005</v>
      </c>
      <c r="K50" s="225">
        <v>2.5489688887740902E-4</v>
      </c>
    </row>
    <row r="51" spans="1:11" x14ac:dyDescent="0.25">
      <c r="A51" s="232" t="s">
        <v>5184</v>
      </c>
      <c r="B51" s="232" t="s">
        <v>5185</v>
      </c>
      <c r="C51" s="232" t="s">
        <v>15444</v>
      </c>
      <c r="D51" s="232" t="s">
        <v>14885</v>
      </c>
      <c r="E51" s="232" t="s">
        <v>12448</v>
      </c>
      <c r="F51" s="232" t="s">
        <v>14680</v>
      </c>
      <c r="G51" s="232" t="s">
        <v>1286</v>
      </c>
      <c r="H51" s="232">
        <v>4</v>
      </c>
      <c r="I51" s="233">
        <v>150000</v>
      </c>
      <c r="J51" s="233">
        <v>600000</v>
      </c>
      <c r="K51" s="232">
        <v>2.4949061438171797E-4</v>
      </c>
    </row>
    <row r="52" spans="1:11" x14ac:dyDescent="0.25">
      <c r="A52" s="232" t="s">
        <v>7335</v>
      </c>
      <c r="B52" s="232" t="s">
        <v>7336</v>
      </c>
      <c r="C52" s="232" t="s">
        <v>15444</v>
      </c>
      <c r="D52" s="232" t="s">
        <v>14883</v>
      </c>
      <c r="E52" s="222" t="s">
        <v>12688</v>
      </c>
      <c r="F52" s="222" t="s">
        <v>14669</v>
      </c>
      <c r="G52" s="239" t="s">
        <v>7154</v>
      </c>
      <c r="H52" s="232">
        <v>2</v>
      </c>
      <c r="I52" s="240">
        <v>297401.75</v>
      </c>
      <c r="J52" s="240">
        <v>594803.5</v>
      </c>
      <c r="K52" s="232">
        <v>2.4732981775232697E-4</v>
      </c>
    </row>
    <row r="53" spans="1:11" x14ac:dyDescent="0.25">
      <c r="A53" s="218" t="s">
        <v>7537</v>
      </c>
      <c r="B53" s="218" t="s">
        <v>7538</v>
      </c>
      <c r="C53" s="218" t="s">
        <v>15443</v>
      </c>
      <c r="D53" s="218" t="s">
        <v>14885</v>
      </c>
      <c r="E53" s="218" t="s">
        <v>13079</v>
      </c>
      <c r="F53" s="218" t="s">
        <v>14665</v>
      </c>
      <c r="G53" s="218" t="s">
        <v>7195</v>
      </c>
      <c r="H53" s="218">
        <v>2</v>
      </c>
      <c r="I53" s="220">
        <v>280000</v>
      </c>
      <c r="J53" s="220">
        <v>560000</v>
      </c>
      <c r="K53" s="218">
        <v>2.3285790675627011E-4</v>
      </c>
    </row>
    <row r="54" spans="1:11" x14ac:dyDescent="0.25">
      <c r="A54" s="222" t="s">
        <v>2871</v>
      </c>
      <c r="B54" s="222" t="s">
        <v>2873</v>
      </c>
      <c r="C54" s="222" t="s">
        <v>15444</v>
      </c>
      <c r="D54" s="222" t="s">
        <v>14885</v>
      </c>
      <c r="E54" s="222" t="s">
        <v>12489</v>
      </c>
      <c r="F54" s="222" t="s">
        <v>14667</v>
      </c>
      <c r="G54" s="222" t="s">
        <v>1286</v>
      </c>
      <c r="H54" s="223">
        <v>4</v>
      </c>
      <c r="I54" s="224">
        <v>128000</v>
      </c>
      <c r="J54" s="224">
        <v>512000</v>
      </c>
      <c r="K54" s="225">
        <v>2.1289865760573267E-4</v>
      </c>
    </row>
    <row r="55" spans="1:11" x14ac:dyDescent="0.25">
      <c r="A55" s="232" t="s">
        <v>2168</v>
      </c>
      <c r="B55" s="232" t="s">
        <v>2169</v>
      </c>
      <c r="C55" s="232" t="s">
        <v>15442</v>
      </c>
      <c r="D55" s="232" t="s">
        <v>14883</v>
      </c>
      <c r="E55" s="232" t="s">
        <v>12864</v>
      </c>
      <c r="F55" s="232" t="s">
        <v>14670</v>
      </c>
      <c r="G55" s="232" t="s">
        <v>7154</v>
      </c>
      <c r="H55" s="232">
        <v>3</v>
      </c>
      <c r="I55" s="233">
        <v>164719.17000000001</v>
      </c>
      <c r="J55" s="233">
        <v>494157.51</v>
      </c>
      <c r="K55" s="232">
        <v>2.0547943461873326E-4</v>
      </c>
    </row>
    <row r="56" spans="1:11" x14ac:dyDescent="0.25">
      <c r="A56" s="222" t="s">
        <v>2088</v>
      </c>
      <c r="B56" s="222" t="s">
        <v>2089</v>
      </c>
      <c r="C56" s="222" t="s">
        <v>433</v>
      </c>
      <c r="D56" s="222" t="s">
        <v>14881</v>
      </c>
      <c r="E56" s="222" t="s">
        <v>12864</v>
      </c>
      <c r="F56" s="222" t="s">
        <v>14670</v>
      </c>
      <c r="G56" s="222" t="s">
        <v>7154</v>
      </c>
      <c r="H56" s="241">
        <v>35</v>
      </c>
      <c r="I56" s="242">
        <v>13638.06</v>
      </c>
      <c r="J56" s="242">
        <v>477332.1</v>
      </c>
      <c r="K56" s="243">
        <v>1.9848313148852607E-4</v>
      </c>
    </row>
    <row r="57" spans="1:11" x14ac:dyDescent="0.25">
      <c r="A57" s="232" t="s">
        <v>6989</v>
      </c>
      <c r="B57" s="232" t="s">
        <v>6990</v>
      </c>
      <c r="C57" s="232" t="s">
        <v>15442</v>
      </c>
      <c r="D57" s="232" t="s">
        <v>14939</v>
      </c>
      <c r="E57" s="232" t="s">
        <v>14855</v>
      </c>
      <c r="F57" s="232" t="s">
        <v>14696</v>
      </c>
      <c r="G57" s="232" t="s">
        <v>7278</v>
      </c>
      <c r="H57" s="234">
        <v>1</v>
      </c>
      <c r="I57" s="233">
        <v>453271.7</v>
      </c>
      <c r="J57" s="233">
        <v>453271.7</v>
      </c>
      <c r="K57" s="235">
        <v>1.8847839152474292E-4</v>
      </c>
    </row>
    <row r="58" spans="1:11" x14ac:dyDescent="0.25">
      <c r="A58" s="232" t="s">
        <v>6995</v>
      </c>
      <c r="B58" s="232" t="s">
        <v>6996</v>
      </c>
      <c r="C58" s="232" t="s">
        <v>15442</v>
      </c>
      <c r="D58" s="232" t="s">
        <v>14939</v>
      </c>
      <c r="E58" s="232" t="s">
        <v>14855</v>
      </c>
      <c r="F58" s="232" t="s">
        <v>14696</v>
      </c>
      <c r="G58" s="232" t="s">
        <v>7278</v>
      </c>
      <c r="H58" s="234">
        <v>1</v>
      </c>
      <c r="I58" s="233">
        <v>453271.7</v>
      </c>
      <c r="J58" s="233">
        <v>453271.7</v>
      </c>
      <c r="K58" s="235">
        <v>1.8847839152474292E-4</v>
      </c>
    </row>
    <row r="59" spans="1:11" x14ac:dyDescent="0.25">
      <c r="A59" s="232" t="s">
        <v>6997</v>
      </c>
      <c r="B59" s="232" t="s">
        <v>6998</v>
      </c>
      <c r="C59" s="232" t="s">
        <v>15442</v>
      </c>
      <c r="D59" s="232" t="s">
        <v>14939</v>
      </c>
      <c r="E59" s="232" t="s">
        <v>14855</v>
      </c>
      <c r="F59" s="232" t="s">
        <v>14696</v>
      </c>
      <c r="G59" s="232" t="s">
        <v>7278</v>
      </c>
      <c r="H59" s="234">
        <v>1</v>
      </c>
      <c r="I59" s="233">
        <v>453271.7</v>
      </c>
      <c r="J59" s="233">
        <v>453271.7</v>
      </c>
      <c r="K59" s="235">
        <v>1.8847839152474292E-4</v>
      </c>
    </row>
    <row r="60" spans="1:11" x14ac:dyDescent="0.25">
      <c r="A60" s="232" t="s">
        <v>1829</v>
      </c>
      <c r="B60" s="232" t="s">
        <v>1830</v>
      </c>
      <c r="C60" s="222" t="s">
        <v>1816</v>
      </c>
      <c r="D60" s="232" t="s">
        <v>14911</v>
      </c>
      <c r="E60" s="232"/>
      <c r="F60" s="232" t="s">
        <v>14658</v>
      </c>
      <c r="G60" s="232" t="s">
        <v>14676</v>
      </c>
      <c r="H60" s="234">
        <v>5</v>
      </c>
      <c r="I60" s="233">
        <v>79000</v>
      </c>
      <c r="J60" s="233">
        <v>395000</v>
      </c>
      <c r="K60" s="235">
        <v>1.6424798780129767E-4</v>
      </c>
    </row>
    <row r="61" spans="1:11" x14ac:dyDescent="0.25">
      <c r="A61" s="232" t="s">
        <v>2886</v>
      </c>
      <c r="B61" s="232" t="s">
        <v>2887</v>
      </c>
      <c r="C61" s="232" t="s">
        <v>15444</v>
      </c>
      <c r="D61" s="232" t="s">
        <v>14885</v>
      </c>
      <c r="E61" s="232" t="s">
        <v>12448</v>
      </c>
      <c r="F61" s="232" t="s">
        <v>14680</v>
      </c>
      <c r="G61" s="118" t="s">
        <v>1286</v>
      </c>
      <c r="H61" s="234">
        <v>4</v>
      </c>
      <c r="I61" s="233">
        <v>98000</v>
      </c>
      <c r="J61" s="233">
        <v>392000</v>
      </c>
      <c r="K61" s="235">
        <v>1.6300053472938908E-4</v>
      </c>
    </row>
    <row r="62" spans="1:11" x14ac:dyDescent="0.25">
      <c r="A62" s="222" t="s">
        <v>9850</v>
      </c>
      <c r="B62" s="222" t="s">
        <v>9851</v>
      </c>
      <c r="C62" s="222" t="s">
        <v>15444</v>
      </c>
      <c r="D62" s="222" t="s">
        <v>14883</v>
      </c>
      <c r="E62" s="222"/>
      <c r="F62" s="222" t="s">
        <v>15464</v>
      </c>
      <c r="G62" s="222" t="s">
        <v>15506</v>
      </c>
      <c r="H62" s="222">
        <v>3</v>
      </c>
      <c r="I62" s="224">
        <v>174881.63</v>
      </c>
      <c r="J62" s="224">
        <v>524644.89</v>
      </c>
      <c r="K62" s="225">
        <v>2.181566265638814E-4</v>
      </c>
    </row>
    <row r="63" spans="1:11" x14ac:dyDescent="0.25">
      <c r="A63" s="232" t="s">
        <v>1823</v>
      </c>
      <c r="B63" s="232" t="s">
        <v>15000</v>
      </c>
      <c r="C63" s="222" t="s">
        <v>1816</v>
      </c>
      <c r="D63" s="232" t="s">
        <v>14911</v>
      </c>
      <c r="E63" s="232"/>
      <c r="F63" s="232" t="s">
        <v>14658</v>
      </c>
      <c r="G63" s="232" t="s">
        <v>14676</v>
      </c>
      <c r="H63" s="234">
        <v>16</v>
      </c>
      <c r="I63" s="233">
        <v>24125</v>
      </c>
      <c r="J63" s="233">
        <v>386000</v>
      </c>
      <c r="K63" s="235">
        <v>1.6050562858557191E-4</v>
      </c>
    </row>
    <row r="64" spans="1:11" x14ac:dyDescent="0.25">
      <c r="A64" s="232" t="s">
        <v>6878</v>
      </c>
      <c r="B64" s="232" t="s">
        <v>6879</v>
      </c>
      <c r="C64" s="232" t="s">
        <v>15442</v>
      </c>
      <c r="D64" s="232" t="s">
        <v>14939</v>
      </c>
      <c r="E64" s="232" t="s">
        <v>14855</v>
      </c>
      <c r="F64" s="232" t="s">
        <v>15500</v>
      </c>
      <c r="G64" s="232" t="s">
        <v>7278</v>
      </c>
      <c r="H64" s="234">
        <v>1</v>
      </c>
      <c r="I64" s="233">
        <v>353726.02</v>
      </c>
      <c r="J64" s="233">
        <v>353726.02</v>
      </c>
      <c r="K64" s="235">
        <v>1.470855367543331E-4</v>
      </c>
    </row>
    <row r="65" spans="1:11" x14ac:dyDescent="0.25">
      <c r="A65" s="232" t="s">
        <v>6882</v>
      </c>
      <c r="B65" s="232" t="s">
        <v>6883</v>
      </c>
      <c r="C65" s="232" t="s">
        <v>15442</v>
      </c>
      <c r="D65" s="232" t="s">
        <v>14939</v>
      </c>
      <c r="E65" s="232" t="s">
        <v>14855</v>
      </c>
      <c r="F65" s="232" t="s">
        <v>15500</v>
      </c>
      <c r="G65" s="232" t="s">
        <v>7278</v>
      </c>
      <c r="H65" s="234">
        <v>1</v>
      </c>
      <c r="I65" s="233">
        <v>353726.02</v>
      </c>
      <c r="J65" s="233">
        <v>353726.02</v>
      </c>
      <c r="K65" s="235">
        <v>1.470855367543331E-4</v>
      </c>
    </row>
    <row r="66" spans="1:11" x14ac:dyDescent="0.25">
      <c r="A66" s="232" t="s">
        <v>6971</v>
      </c>
      <c r="B66" s="232" t="s">
        <v>6972</v>
      </c>
      <c r="C66" s="232" t="s">
        <v>15442</v>
      </c>
      <c r="D66" s="232" t="s">
        <v>14939</v>
      </c>
      <c r="E66" s="232" t="s">
        <v>14855</v>
      </c>
      <c r="F66" s="232" t="s">
        <v>15500</v>
      </c>
      <c r="G66" s="232" t="s">
        <v>7278</v>
      </c>
      <c r="H66" s="234">
        <v>1</v>
      </c>
      <c r="I66" s="233">
        <v>353726.02</v>
      </c>
      <c r="J66" s="233">
        <v>353726.02</v>
      </c>
      <c r="K66" s="235">
        <v>1.470855367543331E-4</v>
      </c>
    </row>
    <row r="67" spans="1:11" x14ac:dyDescent="0.25">
      <c r="A67" s="232" t="s">
        <v>8980</v>
      </c>
      <c r="B67" s="232" t="s">
        <v>8981</v>
      </c>
      <c r="C67" s="232" t="s">
        <v>15444</v>
      </c>
      <c r="D67" s="232" t="s">
        <v>14883</v>
      </c>
      <c r="E67" s="232" t="s">
        <v>14794</v>
      </c>
      <c r="F67" s="232" t="s">
        <v>9967</v>
      </c>
      <c r="G67" s="232" t="s">
        <v>7195</v>
      </c>
      <c r="H67" s="234">
        <v>1</v>
      </c>
      <c r="I67" s="233">
        <v>320000</v>
      </c>
      <c r="J67" s="233">
        <v>320000</v>
      </c>
      <c r="K67" s="235">
        <v>1.3306166100358292E-4</v>
      </c>
    </row>
    <row r="68" spans="1:11" x14ac:dyDescent="0.25">
      <c r="A68" s="218" t="s">
        <v>7021</v>
      </c>
      <c r="B68" s="218" t="s">
        <v>7022</v>
      </c>
      <c r="C68" s="218" t="s">
        <v>15443</v>
      </c>
      <c r="D68" s="218" t="s">
        <v>14887</v>
      </c>
      <c r="E68" s="218" t="s">
        <v>12864</v>
      </c>
      <c r="F68" s="218" t="s">
        <v>14670</v>
      </c>
      <c r="G68" s="218" t="s">
        <v>7154</v>
      </c>
      <c r="H68" s="219">
        <v>2</v>
      </c>
      <c r="I68" s="220">
        <v>155775</v>
      </c>
      <c r="J68" s="220">
        <v>311550</v>
      </c>
      <c r="K68" s="221">
        <v>1.2954800151770705E-4</v>
      </c>
    </row>
    <row r="69" spans="1:11" x14ac:dyDescent="0.25">
      <c r="A69" s="222" t="s">
        <v>9848</v>
      </c>
      <c r="B69" s="222" t="s">
        <v>9849</v>
      </c>
      <c r="C69" s="222" t="s">
        <v>15444</v>
      </c>
      <c r="D69" s="222" t="s">
        <v>14883</v>
      </c>
      <c r="E69" s="222"/>
      <c r="F69" s="222" t="s">
        <v>15464</v>
      </c>
      <c r="G69" s="222" t="s">
        <v>15506</v>
      </c>
      <c r="H69" s="222">
        <v>4</v>
      </c>
      <c r="I69" s="224">
        <v>153156.91</v>
      </c>
      <c r="J69" s="224">
        <v>612627.64</v>
      </c>
      <c r="K69" s="225">
        <v>2.5474141048470325E-4</v>
      </c>
    </row>
    <row r="70" spans="1:11" x14ac:dyDescent="0.25">
      <c r="A70" s="232" t="s">
        <v>3268</v>
      </c>
      <c r="B70" s="232" t="s">
        <v>3269</v>
      </c>
      <c r="C70" s="232" t="s">
        <v>15444</v>
      </c>
      <c r="D70" s="232" t="s">
        <v>14883</v>
      </c>
      <c r="E70" s="232" t="s">
        <v>13079</v>
      </c>
      <c r="F70" s="232" t="s">
        <v>14665</v>
      </c>
      <c r="G70" s="232" t="s">
        <v>7195</v>
      </c>
      <c r="H70" s="234">
        <v>2</v>
      </c>
      <c r="I70" s="233">
        <v>134000</v>
      </c>
      <c r="J70" s="233">
        <v>268000</v>
      </c>
      <c r="K70" s="235">
        <v>1.1143914109050069E-4</v>
      </c>
    </row>
    <row r="71" spans="1:11" x14ac:dyDescent="0.25">
      <c r="A71" s="222" t="s">
        <v>2318</v>
      </c>
      <c r="B71" s="222" t="s">
        <v>2319</v>
      </c>
      <c r="C71" s="222" t="s">
        <v>1816</v>
      </c>
      <c r="D71" s="222" t="s">
        <v>14911</v>
      </c>
      <c r="E71" s="222" t="s">
        <v>12551</v>
      </c>
      <c r="F71" s="222" t="s">
        <v>14681</v>
      </c>
      <c r="G71" s="222" t="s">
        <v>1286</v>
      </c>
      <c r="H71" s="223">
        <v>1</v>
      </c>
      <c r="I71" s="224">
        <v>243075.17</v>
      </c>
      <c r="J71" s="224">
        <v>243075.17</v>
      </c>
      <c r="K71" s="225">
        <v>1.010749558404009E-4</v>
      </c>
    </row>
    <row r="72" spans="1:11" x14ac:dyDescent="0.25">
      <c r="A72" s="218" t="s">
        <v>9845</v>
      </c>
      <c r="B72" s="218" t="s">
        <v>9846</v>
      </c>
      <c r="C72" s="218" t="s">
        <v>15443</v>
      </c>
      <c r="D72" s="218" t="s">
        <v>14885</v>
      </c>
      <c r="E72" s="218" t="s">
        <v>12688</v>
      </c>
      <c r="F72" s="218" t="s">
        <v>14669</v>
      </c>
      <c r="G72" s="218" t="s">
        <v>7154</v>
      </c>
      <c r="H72" s="219">
        <v>1</v>
      </c>
      <c r="I72" s="220">
        <v>239886.69</v>
      </c>
      <c r="J72" s="220">
        <v>239886.69</v>
      </c>
      <c r="K72" s="221">
        <v>9.9749129450161199E-5</v>
      </c>
    </row>
    <row r="73" spans="1:11" x14ac:dyDescent="0.25">
      <c r="A73" s="222" t="s">
        <v>9950</v>
      </c>
      <c r="B73" s="222" t="s">
        <v>9951</v>
      </c>
      <c r="C73" s="222" t="s">
        <v>1965</v>
      </c>
      <c r="D73" s="222" t="s">
        <v>14892</v>
      </c>
      <c r="E73" s="222" t="s">
        <v>14828</v>
      </c>
      <c r="F73" s="222" t="s">
        <v>14658</v>
      </c>
      <c r="G73" s="222" t="s">
        <v>14676</v>
      </c>
      <c r="H73" s="223">
        <v>2</v>
      </c>
      <c r="I73" s="224">
        <v>118000</v>
      </c>
      <c r="J73" s="224">
        <v>236000</v>
      </c>
      <c r="K73" s="225">
        <v>9.8132974990142402E-5</v>
      </c>
    </row>
    <row r="74" spans="1:11" x14ac:dyDescent="0.25">
      <c r="A74" s="232" t="s">
        <v>8489</v>
      </c>
      <c r="B74" s="232" t="s">
        <v>8490</v>
      </c>
      <c r="C74" s="232" t="s">
        <v>15444</v>
      </c>
      <c r="D74" s="232" t="s">
        <v>14883</v>
      </c>
      <c r="E74" s="232" t="s">
        <v>14855</v>
      </c>
      <c r="F74" s="232" t="s">
        <v>14696</v>
      </c>
      <c r="G74" s="232" t="s">
        <v>7278</v>
      </c>
      <c r="H74" s="234">
        <v>1</v>
      </c>
      <c r="I74" s="233">
        <v>235000</v>
      </c>
      <c r="J74" s="233">
        <v>235000</v>
      </c>
      <c r="K74" s="235">
        <v>9.7717157299506211E-5</v>
      </c>
    </row>
    <row r="75" spans="1:11" x14ac:dyDescent="0.25">
      <c r="A75" s="222" t="s">
        <v>4898</v>
      </c>
      <c r="B75" s="222" t="s">
        <v>4899</v>
      </c>
      <c r="C75" s="222" t="s">
        <v>1965</v>
      </c>
      <c r="D75" s="222" t="s">
        <v>14908</v>
      </c>
      <c r="E75" s="222"/>
      <c r="F75" s="222" t="s">
        <v>14658</v>
      </c>
      <c r="G75" s="222" t="s">
        <v>14676</v>
      </c>
      <c r="H75" s="223">
        <v>4</v>
      </c>
      <c r="I75" s="224">
        <v>53584.54</v>
      </c>
      <c r="J75" s="224">
        <v>214338.16</v>
      </c>
      <c r="K75" s="225">
        <v>8.9125598706411621E-5</v>
      </c>
    </row>
    <row r="76" spans="1:11" x14ac:dyDescent="0.25">
      <c r="A76" s="222" t="s">
        <v>2316</v>
      </c>
      <c r="B76" s="222" t="s">
        <v>2317</v>
      </c>
      <c r="C76" s="222" t="s">
        <v>1816</v>
      </c>
      <c r="D76" s="222" t="s">
        <v>14911</v>
      </c>
      <c r="E76" s="222" t="s">
        <v>12551</v>
      </c>
      <c r="F76" s="222" t="s">
        <v>14681</v>
      </c>
      <c r="G76" s="222" t="s">
        <v>1286</v>
      </c>
      <c r="H76" s="223">
        <v>1</v>
      </c>
      <c r="I76" s="224">
        <v>208735.48</v>
      </c>
      <c r="J76" s="224">
        <v>208735.48</v>
      </c>
      <c r="K76" s="225">
        <v>8.6795905247438016E-5</v>
      </c>
    </row>
    <row r="77" spans="1:11" x14ac:dyDescent="0.25">
      <c r="A77" s="232" t="s">
        <v>9920</v>
      </c>
      <c r="B77" s="232" t="s">
        <v>9921</v>
      </c>
      <c r="C77" s="222" t="s">
        <v>1965</v>
      </c>
      <c r="D77" s="232" t="s">
        <v>14892</v>
      </c>
      <c r="E77" s="232" t="s">
        <v>14828</v>
      </c>
      <c r="F77" s="232" t="s">
        <v>14658</v>
      </c>
      <c r="G77" s="232" t="s">
        <v>14676</v>
      </c>
      <c r="H77" s="234">
        <v>1</v>
      </c>
      <c r="I77" s="233">
        <v>195000</v>
      </c>
      <c r="J77" s="233">
        <v>195000</v>
      </c>
      <c r="K77" s="235">
        <v>8.1084449674058336E-5</v>
      </c>
    </row>
    <row r="78" spans="1:11" x14ac:dyDescent="0.25">
      <c r="A78" s="232" t="s">
        <v>8856</v>
      </c>
      <c r="B78" s="232" t="s">
        <v>8857</v>
      </c>
      <c r="C78" s="232" t="s">
        <v>15444</v>
      </c>
      <c r="D78" s="232" t="s">
        <v>14883</v>
      </c>
      <c r="E78" s="232" t="s">
        <v>14897</v>
      </c>
      <c r="F78" s="232" t="s">
        <v>15645</v>
      </c>
      <c r="G78" s="222" t="s">
        <v>7195</v>
      </c>
      <c r="H78" s="234">
        <v>1</v>
      </c>
      <c r="I78" s="233">
        <v>186000</v>
      </c>
      <c r="J78" s="233">
        <v>186000</v>
      </c>
      <c r="K78" s="235">
        <v>7.7342090458332576E-5</v>
      </c>
    </row>
    <row r="79" spans="1:11" x14ac:dyDescent="0.25">
      <c r="A79" s="222" t="s">
        <v>7118</v>
      </c>
      <c r="B79" s="222" t="s">
        <v>7119</v>
      </c>
      <c r="C79" s="222" t="s">
        <v>5888</v>
      </c>
      <c r="D79" s="222" t="s">
        <v>14892</v>
      </c>
      <c r="E79" s="222"/>
      <c r="F79" s="222" t="s">
        <v>14658</v>
      </c>
      <c r="G79" s="222" t="s">
        <v>14676</v>
      </c>
      <c r="H79" s="223">
        <v>1</v>
      </c>
      <c r="I79" s="224">
        <v>180000</v>
      </c>
      <c r="J79" s="224">
        <v>180000</v>
      </c>
      <c r="K79" s="225">
        <v>7.4847184314515388E-5</v>
      </c>
    </row>
    <row r="80" spans="1:11" x14ac:dyDescent="0.25">
      <c r="A80" s="232" t="s">
        <v>5462</v>
      </c>
      <c r="B80" s="232" t="s">
        <v>5463</v>
      </c>
      <c r="C80" s="232" t="s">
        <v>15444</v>
      </c>
      <c r="D80" s="232" t="s">
        <v>14883</v>
      </c>
      <c r="E80" s="232" t="s">
        <v>14938</v>
      </c>
      <c r="F80" s="232" t="s">
        <v>14694</v>
      </c>
      <c r="G80" s="232" t="s">
        <v>7278</v>
      </c>
      <c r="H80" s="234">
        <v>1</v>
      </c>
      <c r="I80" s="233">
        <v>175000</v>
      </c>
      <c r="J80" s="233">
        <v>175000</v>
      </c>
      <c r="K80" s="235">
        <v>7.2768095861334406E-5</v>
      </c>
    </row>
    <row r="81" spans="1:11" x14ac:dyDescent="0.25">
      <c r="A81" s="222" t="s">
        <v>10043</v>
      </c>
      <c r="B81" s="222" t="s">
        <v>15035</v>
      </c>
      <c r="C81" s="222" t="s">
        <v>433</v>
      </c>
      <c r="D81" s="222" t="s">
        <v>14648</v>
      </c>
      <c r="E81" s="222"/>
      <c r="F81" s="222" t="s">
        <v>14658</v>
      </c>
      <c r="G81" s="222" t="s">
        <v>13216</v>
      </c>
      <c r="H81" s="241">
        <v>3</v>
      </c>
      <c r="I81" s="242">
        <v>57122</v>
      </c>
      <c r="J81" s="242">
        <v>171366</v>
      </c>
      <c r="K81" s="243">
        <v>7.1257014373562466E-5</v>
      </c>
    </row>
    <row r="82" spans="1:11" x14ac:dyDescent="0.25">
      <c r="A82" s="232" t="s">
        <v>8603</v>
      </c>
      <c r="B82" s="232" t="s">
        <v>8604</v>
      </c>
      <c r="C82" s="232" t="s">
        <v>1965</v>
      </c>
      <c r="D82" s="232" t="s">
        <v>14882</v>
      </c>
      <c r="E82" s="232" t="s">
        <v>5888</v>
      </c>
      <c r="F82" s="232" t="s">
        <v>14658</v>
      </c>
      <c r="G82" s="232" t="s">
        <v>14676</v>
      </c>
      <c r="H82" s="234">
        <v>3</v>
      </c>
      <c r="I82" s="233">
        <v>55000</v>
      </c>
      <c r="J82" s="233">
        <v>165000</v>
      </c>
      <c r="K82" s="235">
        <v>6.8609918954972441E-5</v>
      </c>
    </row>
    <row r="83" spans="1:11" x14ac:dyDescent="0.25">
      <c r="A83" s="222" t="s">
        <v>1831</v>
      </c>
      <c r="B83" s="222" t="s">
        <v>1832</v>
      </c>
      <c r="C83" s="222" t="s">
        <v>1816</v>
      </c>
      <c r="D83" s="222" t="s">
        <v>14911</v>
      </c>
      <c r="E83" s="222"/>
      <c r="F83" s="222" t="s">
        <v>14658</v>
      </c>
      <c r="G83" s="222" t="s">
        <v>14676</v>
      </c>
      <c r="H83" s="223">
        <v>6</v>
      </c>
      <c r="I83" s="224">
        <v>26595.07</v>
      </c>
      <c r="J83" s="224">
        <v>159570.41999999998</v>
      </c>
      <c r="K83" s="225">
        <v>6.635220353824796E-5</v>
      </c>
    </row>
    <row r="84" spans="1:11" x14ac:dyDescent="0.25">
      <c r="A84" s="232" t="s">
        <v>10045</v>
      </c>
      <c r="B84" s="232" t="s">
        <v>10046</v>
      </c>
      <c r="C84" s="222" t="s">
        <v>1965</v>
      </c>
      <c r="D84" s="232" t="s">
        <v>14892</v>
      </c>
      <c r="E84" s="232" t="s">
        <v>14828</v>
      </c>
      <c r="F84" s="232" t="s">
        <v>14658</v>
      </c>
      <c r="G84" s="232" t="s">
        <v>14676</v>
      </c>
      <c r="H84" s="234">
        <v>2</v>
      </c>
      <c r="I84" s="233">
        <v>78465</v>
      </c>
      <c r="J84" s="233">
        <v>156930</v>
      </c>
      <c r="K84" s="235">
        <v>6.5254270191538342E-5</v>
      </c>
    </row>
    <row r="85" spans="1:11" x14ac:dyDescent="0.25">
      <c r="A85" s="222" t="s">
        <v>4908</v>
      </c>
      <c r="B85" s="222" t="s">
        <v>4909</v>
      </c>
      <c r="C85" s="222" t="s">
        <v>1965</v>
      </c>
      <c r="D85" s="222" t="s">
        <v>14908</v>
      </c>
      <c r="E85" s="222"/>
      <c r="F85" s="222" t="s">
        <v>14658</v>
      </c>
      <c r="G85" s="222" t="s">
        <v>14676</v>
      </c>
      <c r="H85" s="223">
        <v>3</v>
      </c>
      <c r="I85" s="224">
        <v>51858</v>
      </c>
      <c r="J85" s="224">
        <v>155574</v>
      </c>
      <c r="K85" s="225">
        <v>6.4690421403035655E-5</v>
      </c>
    </row>
    <row r="86" spans="1:11" x14ac:dyDescent="0.25">
      <c r="A86" s="222" t="s">
        <v>1833</v>
      </c>
      <c r="B86" s="222" t="s">
        <v>1834</v>
      </c>
      <c r="C86" s="222" t="s">
        <v>1816</v>
      </c>
      <c r="D86" s="222" t="s">
        <v>14911</v>
      </c>
      <c r="E86" s="222"/>
      <c r="F86" s="222" t="s">
        <v>14658</v>
      </c>
      <c r="G86" s="222" t="s">
        <v>14676</v>
      </c>
      <c r="H86" s="223">
        <v>4</v>
      </c>
      <c r="I86" s="224">
        <v>38751.360000000001</v>
      </c>
      <c r="J86" s="224">
        <v>155005.44</v>
      </c>
      <c r="K86" s="225">
        <v>6.4454004096847539E-5</v>
      </c>
    </row>
    <row r="87" spans="1:11" x14ac:dyDescent="0.25">
      <c r="A87" s="232" t="s">
        <v>4910</v>
      </c>
      <c r="B87" s="232" t="s">
        <v>4911</v>
      </c>
      <c r="C87" s="232" t="s">
        <v>1965</v>
      </c>
      <c r="D87" s="232" t="s">
        <v>14908</v>
      </c>
      <c r="E87" s="232"/>
      <c r="F87" s="232" t="s">
        <v>14658</v>
      </c>
      <c r="G87" s="232" t="s">
        <v>14676</v>
      </c>
      <c r="H87" s="234">
        <v>1</v>
      </c>
      <c r="I87" s="233">
        <v>147661</v>
      </c>
      <c r="J87" s="233">
        <v>147661</v>
      </c>
      <c r="K87" s="235">
        <v>6.1400056017031429E-5</v>
      </c>
    </row>
    <row r="88" spans="1:11" x14ac:dyDescent="0.25">
      <c r="A88" s="232" t="s">
        <v>1819</v>
      </c>
      <c r="B88" s="232" t="s">
        <v>1820</v>
      </c>
      <c r="C88" s="222" t="s">
        <v>1816</v>
      </c>
      <c r="D88" s="232" t="s">
        <v>14911</v>
      </c>
      <c r="E88" s="232"/>
      <c r="F88" s="232" t="s">
        <v>14658</v>
      </c>
      <c r="G88" s="232" t="s">
        <v>14676</v>
      </c>
      <c r="H88" s="234">
        <v>2.5</v>
      </c>
      <c r="I88" s="233">
        <v>59060.06</v>
      </c>
      <c r="J88" s="233">
        <v>147650.15</v>
      </c>
      <c r="K88" s="235">
        <v>6.1395544395088028E-5</v>
      </c>
    </row>
    <row r="89" spans="1:11" x14ac:dyDescent="0.25">
      <c r="A89" s="232" t="s">
        <v>1825</v>
      </c>
      <c r="B89" s="232" t="s">
        <v>1826</v>
      </c>
      <c r="C89" s="222" t="s">
        <v>1816</v>
      </c>
      <c r="D89" s="232" t="s">
        <v>14911</v>
      </c>
      <c r="E89" s="232"/>
      <c r="F89" s="232" t="s">
        <v>14658</v>
      </c>
      <c r="G89" s="232" t="s">
        <v>14676</v>
      </c>
      <c r="H89" s="234">
        <v>11</v>
      </c>
      <c r="I89" s="233">
        <v>13270</v>
      </c>
      <c r="J89" s="233">
        <v>145970</v>
      </c>
      <c r="K89" s="235">
        <v>6.0696908302165621E-5</v>
      </c>
    </row>
    <row r="90" spans="1:11" x14ac:dyDescent="0.25">
      <c r="A90" s="222" t="s">
        <v>10730</v>
      </c>
      <c r="B90" s="222" t="s">
        <v>10731</v>
      </c>
      <c r="C90" s="232" t="s">
        <v>1965</v>
      </c>
      <c r="D90" s="222" t="s">
        <v>14892</v>
      </c>
      <c r="E90" s="222" t="s">
        <v>5888</v>
      </c>
      <c r="F90" s="222" t="s">
        <v>14658</v>
      </c>
      <c r="G90" s="222" t="s">
        <v>14676</v>
      </c>
      <c r="H90" s="223">
        <v>2</v>
      </c>
      <c r="I90" s="224">
        <v>70879</v>
      </c>
      <c r="J90" s="224">
        <v>141758</v>
      </c>
      <c r="K90" s="225">
        <v>5.894548418920596E-5</v>
      </c>
    </row>
    <row r="91" spans="1:11" x14ac:dyDescent="0.25">
      <c r="A91" s="232" t="s">
        <v>8858</v>
      </c>
      <c r="B91" s="232" t="s">
        <v>8859</v>
      </c>
      <c r="C91" s="232" t="s">
        <v>15444</v>
      </c>
      <c r="D91" s="232" t="s">
        <v>14883</v>
      </c>
      <c r="E91" s="232" t="s">
        <v>14938</v>
      </c>
      <c r="F91" s="232" t="s">
        <v>14694</v>
      </c>
      <c r="G91" s="232" t="s">
        <v>7278</v>
      </c>
      <c r="H91" s="234">
        <v>2</v>
      </c>
      <c r="I91" s="233">
        <v>65000</v>
      </c>
      <c r="J91" s="233">
        <v>130000</v>
      </c>
      <c r="K91" s="235">
        <v>5.4056299782705562E-5</v>
      </c>
    </row>
    <row r="92" spans="1:11" x14ac:dyDescent="0.25">
      <c r="A92" s="222" t="s">
        <v>8091</v>
      </c>
      <c r="B92" s="222" t="s">
        <v>15047</v>
      </c>
      <c r="C92" s="232" t="s">
        <v>1965</v>
      </c>
      <c r="D92" s="222" t="s">
        <v>14892</v>
      </c>
      <c r="E92" s="232" t="s">
        <v>5888</v>
      </c>
      <c r="F92" s="222" t="s">
        <v>14658</v>
      </c>
      <c r="G92" s="232" t="s">
        <v>14676</v>
      </c>
      <c r="H92" s="223">
        <v>4</v>
      </c>
      <c r="I92" s="224">
        <v>30537.5</v>
      </c>
      <c r="J92" s="224">
        <v>122150</v>
      </c>
      <c r="K92" s="225">
        <v>5.0792130911211421E-5</v>
      </c>
    </row>
    <row r="93" spans="1:11" x14ac:dyDescent="0.25">
      <c r="A93" s="222" t="s">
        <v>2206</v>
      </c>
      <c r="B93" s="222" t="s">
        <v>2207</v>
      </c>
      <c r="C93" s="222" t="s">
        <v>433</v>
      </c>
      <c r="D93" s="222" t="s">
        <v>14908</v>
      </c>
      <c r="E93" s="222" t="s">
        <v>12864</v>
      </c>
      <c r="F93" s="222" t="s">
        <v>14670</v>
      </c>
      <c r="G93" s="222" t="s">
        <v>7154</v>
      </c>
      <c r="H93" s="241">
        <v>3</v>
      </c>
      <c r="I93" s="242">
        <v>39781.300000000003</v>
      </c>
      <c r="J93" s="242">
        <v>119343.90000000001</v>
      </c>
      <c r="K93" s="243">
        <v>4.9625304889517191E-5</v>
      </c>
    </row>
    <row r="94" spans="1:11" x14ac:dyDescent="0.25">
      <c r="A94" s="222" t="s">
        <v>10732</v>
      </c>
      <c r="B94" s="222" t="s">
        <v>10733</v>
      </c>
      <c r="C94" s="232" t="s">
        <v>1965</v>
      </c>
      <c r="D94" s="222" t="s">
        <v>14649</v>
      </c>
      <c r="E94" s="222" t="s">
        <v>5888</v>
      </c>
      <c r="F94" s="222" t="s">
        <v>14658</v>
      </c>
      <c r="G94" s="222" t="s">
        <v>14676</v>
      </c>
      <c r="H94" s="223">
        <v>1</v>
      </c>
      <c r="I94" s="224">
        <v>114000</v>
      </c>
      <c r="J94" s="224">
        <v>114000</v>
      </c>
      <c r="K94" s="225">
        <v>4.7403216732526416E-5</v>
      </c>
    </row>
    <row r="95" spans="1:11" x14ac:dyDescent="0.25">
      <c r="A95" s="222" t="s">
        <v>7991</v>
      </c>
      <c r="B95" s="222" t="s">
        <v>15057</v>
      </c>
      <c r="C95" s="222" t="s">
        <v>1965</v>
      </c>
      <c r="D95" s="222" t="s">
        <v>14892</v>
      </c>
      <c r="E95" s="222" t="s">
        <v>14676</v>
      </c>
      <c r="F95" s="222" t="s">
        <v>14658</v>
      </c>
      <c r="G95" s="222" t="s">
        <v>14676</v>
      </c>
      <c r="H95" s="223">
        <v>1</v>
      </c>
      <c r="I95" s="224">
        <v>105525</v>
      </c>
      <c r="J95" s="224">
        <v>105525</v>
      </c>
      <c r="K95" s="225">
        <v>4.3879161804384647E-5</v>
      </c>
    </row>
    <row r="96" spans="1:11" x14ac:dyDescent="0.25">
      <c r="A96" s="232" t="s">
        <v>7822</v>
      </c>
      <c r="B96" s="232" t="s">
        <v>7823</v>
      </c>
      <c r="C96" s="232" t="s">
        <v>15442</v>
      </c>
      <c r="D96" s="232" t="s">
        <v>14883</v>
      </c>
      <c r="E96" s="232" t="s">
        <v>12875</v>
      </c>
      <c r="F96" s="232" t="s">
        <v>14671</v>
      </c>
      <c r="G96" s="232" t="s">
        <v>7154</v>
      </c>
      <c r="H96" s="234">
        <v>1</v>
      </c>
      <c r="I96" s="233">
        <v>98005.31</v>
      </c>
      <c r="J96" s="233">
        <v>98005.31</v>
      </c>
      <c r="K96" s="235">
        <v>4.0752341674284547E-5</v>
      </c>
    </row>
    <row r="97" spans="1:11" x14ac:dyDescent="0.25">
      <c r="A97" s="222" t="s">
        <v>9194</v>
      </c>
      <c r="B97" s="222" t="s">
        <v>15062</v>
      </c>
      <c r="C97" s="232" t="s">
        <v>1965</v>
      </c>
      <c r="D97" s="222" t="s">
        <v>14925</v>
      </c>
      <c r="E97" s="232" t="s">
        <v>5888</v>
      </c>
      <c r="F97" s="222" t="s">
        <v>14658</v>
      </c>
      <c r="G97" s="232" t="s">
        <v>14676</v>
      </c>
      <c r="H97" s="223">
        <v>2</v>
      </c>
      <c r="I97" s="224">
        <v>46000</v>
      </c>
      <c r="J97" s="224">
        <v>92000</v>
      </c>
      <c r="K97" s="225">
        <v>3.825522753853009E-5</v>
      </c>
    </row>
    <row r="98" spans="1:11" x14ac:dyDescent="0.25">
      <c r="A98" s="222" t="s">
        <v>4904</v>
      </c>
      <c r="B98" s="222" t="s">
        <v>4905</v>
      </c>
      <c r="C98" s="222" t="s">
        <v>1965</v>
      </c>
      <c r="D98" s="222" t="s">
        <v>14908</v>
      </c>
      <c r="E98" s="222"/>
      <c r="F98" s="222" t="s">
        <v>14658</v>
      </c>
      <c r="G98" s="222" t="s">
        <v>14676</v>
      </c>
      <c r="H98" s="223">
        <v>2</v>
      </c>
      <c r="I98" s="224">
        <v>44698</v>
      </c>
      <c r="J98" s="224">
        <v>89396</v>
      </c>
      <c r="K98" s="225">
        <v>3.7172438272113435E-5</v>
      </c>
    </row>
    <row r="99" spans="1:11" x14ac:dyDescent="0.25">
      <c r="A99" s="232" t="s">
        <v>7660</v>
      </c>
      <c r="B99" s="232" t="s">
        <v>7661</v>
      </c>
      <c r="C99" s="222" t="s">
        <v>1965</v>
      </c>
      <c r="D99" s="232" t="s">
        <v>14892</v>
      </c>
      <c r="E99" s="232"/>
      <c r="F99" s="232" t="s">
        <v>14658</v>
      </c>
      <c r="G99" s="222" t="s">
        <v>14676</v>
      </c>
      <c r="H99" s="234">
        <v>4</v>
      </c>
      <c r="I99" s="233">
        <v>21903.200000000001</v>
      </c>
      <c r="J99" s="233">
        <v>87612.800000000003</v>
      </c>
      <c r="K99" s="235">
        <v>3.643095216617097E-5</v>
      </c>
    </row>
    <row r="100" spans="1:11" x14ac:dyDescent="0.25">
      <c r="A100" s="222" t="s">
        <v>9382</v>
      </c>
      <c r="B100" s="222" t="s">
        <v>9383</v>
      </c>
      <c r="C100" s="222" t="s">
        <v>433</v>
      </c>
      <c r="D100" s="222" t="s">
        <v>14881</v>
      </c>
      <c r="E100" s="222" t="s">
        <v>14914</v>
      </c>
      <c r="F100" s="222" t="s">
        <v>14658</v>
      </c>
      <c r="G100" s="222" t="s">
        <v>14676</v>
      </c>
      <c r="H100" s="241">
        <v>1</v>
      </c>
      <c r="I100" s="242">
        <v>85980</v>
      </c>
      <c r="J100" s="242">
        <v>85980</v>
      </c>
      <c r="K100" s="243">
        <v>3.5752005040900185E-5</v>
      </c>
    </row>
    <row r="101" spans="1:11" x14ac:dyDescent="0.25">
      <c r="A101" s="232" t="s">
        <v>4923</v>
      </c>
      <c r="B101" s="232" t="s">
        <v>4924</v>
      </c>
      <c r="C101" s="232" t="s">
        <v>1965</v>
      </c>
      <c r="D101" s="232" t="s">
        <v>14908</v>
      </c>
      <c r="E101" s="232"/>
      <c r="F101" s="232" t="s">
        <v>14717</v>
      </c>
      <c r="G101" s="232" t="s">
        <v>14778</v>
      </c>
      <c r="H101" s="234">
        <v>9</v>
      </c>
      <c r="I101" s="233">
        <v>9530</v>
      </c>
      <c r="J101" s="233">
        <v>85770</v>
      </c>
      <c r="K101" s="235">
        <v>3.5664683325866583E-5</v>
      </c>
    </row>
    <row r="102" spans="1:11" x14ac:dyDescent="0.25">
      <c r="A102" s="222" t="s">
        <v>7811</v>
      </c>
      <c r="B102" s="222" t="s">
        <v>15064</v>
      </c>
      <c r="C102" s="222" t="s">
        <v>1965</v>
      </c>
      <c r="D102" s="222" t="s">
        <v>14892</v>
      </c>
      <c r="E102" s="222"/>
      <c r="F102" s="222" t="s">
        <v>14658</v>
      </c>
      <c r="G102" s="222" t="s">
        <v>14676</v>
      </c>
      <c r="H102" s="223">
        <v>3</v>
      </c>
      <c r="I102" s="224">
        <v>28371</v>
      </c>
      <c r="J102" s="224">
        <v>85113</v>
      </c>
      <c r="K102" s="225">
        <v>3.5391491103118601E-5</v>
      </c>
    </row>
    <row r="103" spans="1:11" x14ac:dyDescent="0.25">
      <c r="A103" s="232" t="s">
        <v>4902</v>
      </c>
      <c r="B103" s="232" t="s">
        <v>4903</v>
      </c>
      <c r="C103" s="232" t="s">
        <v>1965</v>
      </c>
      <c r="D103" s="232" t="s">
        <v>14908</v>
      </c>
      <c r="E103" s="232"/>
      <c r="F103" s="232" t="s">
        <v>14658</v>
      </c>
      <c r="G103" s="232" t="s">
        <v>14676</v>
      </c>
      <c r="H103" s="234">
        <v>2</v>
      </c>
      <c r="I103" s="233">
        <v>40103.42</v>
      </c>
      <c r="J103" s="233">
        <v>80206.84</v>
      </c>
      <c r="K103" s="235">
        <v>3.335142298202692E-5</v>
      </c>
    </row>
    <row r="104" spans="1:11" x14ac:dyDescent="0.25">
      <c r="A104" s="222" t="s">
        <v>4878</v>
      </c>
      <c r="B104" s="222" t="s">
        <v>4879</v>
      </c>
      <c r="C104" s="222" t="s">
        <v>1965</v>
      </c>
      <c r="D104" s="222" t="s">
        <v>14908</v>
      </c>
      <c r="E104" s="222"/>
      <c r="F104" s="222" t="s">
        <v>14658</v>
      </c>
      <c r="G104" s="222" t="s">
        <v>14676</v>
      </c>
      <c r="H104" s="223">
        <v>20</v>
      </c>
      <c r="I104" s="224">
        <v>3455.19</v>
      </c>
      <c r="J104" s="224">
        <v>69103.8</v>
      </c>
      <c r="K104" s="225">
        <v>2.8734582530185604E-5</v>
      </c>
    </row>
    <row r="105" spans="1:11" x14ac:dyDescent="0.25">
      <c r="A105" s="222" t="s">
        <v>9922</v>
      </c>
      <c r="B105" s="222" t="s">
        <v>9923</v>
      </c>
      <c r="C105" s="222" t="s">
        <v>1965</v>
      </c>
      <c r="D105" s="222" t="s">
        <v>14892</v>
      </c>
      <c r="E105" s="222" t="s">
        <v>14828</v>
      </c>
      <c r="F105" s="222" t="s">
        <v>14658</v>
      </c>
      <c r="G105" s="222" t="s">
        <v>14676</v>
      </c>
      <c r="H105" s="223">
        <v>1</v>
      </c>
      <c r="I105" s="224">
        <v>67534</v>
      </c>
      <c r="J105" s="224">
        <v>67534</v>
      </c>
      <c r="K105" s="225">
        <v>2.8081831919424904E-5</v>
      </c>
    </row>
    <row r="106" spans="1:11" x14ac:dyDescent="0.25">
      <c r="A106" s="222" t="s">
        <v>8035</v>
      </c>
      <c r="B106" s="222" t="s">
        <v>8036</v>
      </c>
      <c r="C106" s="232" t="s">
        <v>1965</v>
      </c>
      <c r="D106" s="222" t="s">
        <v>14892</v>
      </c>
      <c r="E106" s="232" t="s">
        <v>5888</v>
      </c>
      <c r="F106" s="222" t="s">
        <v>14658</v>
      </c>
      <c r="G106" s="232" t="s">
        <v>14676</v>
      </c>
      <c r="H106" s="223">
        <v>1</v>
      </c>
      <c r="I106" s="224">
        <v>65800</v>
      </c>
      <c r="J106" s="224">
        <v>65800</v>
      </c>
      <c r="K106" s="225">
        <v>2.7360804043861739E-5</v>
      </c>
    </row>
    <row r="107" spans="1:11" x14ac:dyDescent="0.25">
      <c r="A107" s="232" t="s">
        <v>2453</v>
      </c>
      <c r="B107" s="232" t="s">
        <v>2454</v>
      </c>
      <c r="C107" s="232" t="s">
        <v>15444</v>
      </c>
      <c r="D107" s="232" t="s">
        <v>14883</v>
      </c>
      <c r="E107" s="232" t="s">
        <v>12636</v>
      </c>
      <c r="F107" s="232" t="s">
        <v>14692</v>
      </c>
      <c r="G107" s="232" t="s">
        <v>7278</v>
      </c>
      <c r="H107" s="234">
        <v>1</v>
      </c>
      <c r="I107" s="233">
        <v>65451.55</v>
      </c>
      <c r="J107" s="233">
        <v>65451.55</v>
      </c>
      <c r="K107" s="235">
        <v>2.7215912369559558E-5</v>
      </c>
    </row>
    <row r="108" spans="1:11" x14ac:dyDescent="0.25">
      <c r="A108" s="222" t="s">
        <v>4880</v>
      </c>
      <c r="B108" s="222" t="s">
        <v>4881</v>
      </c>
      <c r="C108" s="222" t="s">
        <v>1965</v>
      </c>
      <c r="D108" s="222" t="s">
        <v>14908</v>
      </c>
      <c r="E108" s="222"/>
      <c r="F108" s="222" t="s">
        <v>14658</v>
      </c>
      <c r="G108" s="222" t="s">
        <v>14676</v>
      </c>
      <c r="H108" s="223">
        <v>14</v>
      </c>
      <c r="I108" s="224">
        <v>4500</v>
      </c>
      <c r="J108" s="224">
        <v>63000</v>
      </c>
      <c r="K108" s="225">
        <v>2.6196514510080389E-5</v>
      </c>
    </row>
    <row r="109" spans="1:11" x14ac:dyDescent="0.25">
      <c r="A109" s="222" t="s">
        <v>9196</v>
      </c>
      <c r="B109" s="222" t="s">
        <v>9197</v>
      </c>
      <c r="C109" s="232" t="s">
        <v>1965</v>
      </c>
      <c r="D109" s="222" t="s">
        <v>14925</v>
      </c>
      <c r="E109" s="232" t="s">
        <v>5888</v>
      </c>
      <c r="F109" s="222" t="s">
        <v>14658</v>
      </c>
      <c r="G109" s="232" t="s">
        <v>14676</v>
      </c>
      <c r="H109" s="223">
        <v>1</v>
      </c>
      <c r="I109" s="224">
        <v>62000</v>
      </c>
      <c r="J109" s="224">
        <v>62000</v>
      </c>
      <c r="K109" s="225">
        <v>2.5780696819444191E-5</v>
      </c>
    </row>
    <row r="110" spans="1:11" x14ac:dyDescent="0.25">
      <c r="A110" s="222" t="s">
        <v>10615</v>
      </c>
      <c r="B110" s="222" t="s">
        <v>10616</v>
      </c>
      <c r="C110" s="222" t="s">
        <v>1816</v>
      </c>
      <c r="D110" s="222" t="s">
        <v>14911</v>
      </c>
      <c r="E110" s="222"/>
      <c r="F110" s="222" t="s">
        <v>14658</v>
      </c>
      <c r="G110" s="222" t="s">
        <v>14843</v>
      </c>
      <c r="H110" s="223">
        <v>1</v>
      </c>
      <c r="I110" s="224">
        <v>61695</v>
      </c>
      <c r="J110" s="224">
        <v>61695</v>
      </c>
      <c r="K110" s="225">
        <v>2.565387242380015E-5</v>
      </c>
    </row>
    <row r="111" spans="1:11" x14ac:dyDescent="0.25">
      <c r="A111" s="232" t="s">
        <v>4900</v>
      </c>
      <c r="B111" s="232" t="s">
        <v>4901</v>
      </c>
      <c r="C111" s="232" t="s">
        <v>1965</v>
      </c>
      <c r="D111" s="232" t="s">
        <v>14908</v>
      </c>
      <c r="E111" s="232"/>
      <c r="F111" s="232" t="s">
        <v>14658</v>
      </c>
      <c r="G111" s="232" t="s">
        <v>14676</v>
      </c>
      <c r="H111" s="234">
        <v>1</v>
      </c>
      <c r="I111" s="233">
        <v>59000</v>
      </c>
      <c r="J111" s="233">
        <v>59000</v>
      </c>
      <c r="K111" s="235">
        <v>2.4533243747535601E-5</v>
      </c>
    </row>
    <row r="112" spans="1:11" x14ac:dyDescent="0.25">
      <c r="A112" s="222" t="s">
        <v>8253</v>
      </c>
      <c r="B112" s="222" t="s">
        <v>8254</v>
      </c>
      <c r="C112" s="232" t="s">
        <v>1965</v>
      </c>
      <c r="D112" s="222" t="s">
        <v>14892</v>
      </c>
      <c r="E112" s="232" t="s">
        <v>5888</v>
      </c>
      <c r="F112" s="222" t="s">
        <v>14658</v>
      </c>
      <c r="G112" s="232" t="s">
        <v>14676</v>
      </c>
      <c r="H112" s="223">
        <v>1</v>
      </c>
      <c r="I112" s="224">
        <v>58600</v>
      </c>
      <c r="J112" s="224">
        <v>58600</v>
      </c>
      <c r="K112" s="225">
        <v>2.4366916671281121E-5</v>
      </c>
    </row>
    <row r="113" spans="1:11" x14ac:dyDescent="0.25">
      <c r="A113" s="222" t="s">
        <v>10285</v>
      </c>
      <c r="B113" s="222" t="s">
        <v>10286</v>
      </c>
      <c r="C113" s="222" t="s">
        <v>1965</v>
      </c>
      <c r="D113" s="222" t="s">
        <v>14892</v>
      </c>
      <c r="E113" s="222"/>
      <c r="F113" s="222" t="s">
        <v>14658</v>
      </c>
      <c r="G113" s="222" t="s">
        <v>14676</v>
      </c>
      <c r="H113" s="223">
        <v>1</v>
      </c>
      <c r="I113" s="224">
        <v>55700</v>
      </c>
      <c r="J113" s="224">
        <v>55700</v>
      </c>
      <c r="K113" s="225">
        <v>2.3161045368436151E-5</v>
      </c>
    </row>
    <row r="114" spans="1:11" x14ac:dyDescent="0.25">
      <c r="A114" s="222" t="s">
        <v>6380</v>
      </c>
      <c r="B114" s="222" t="s">
        <v>6381</v>
      </c>
      <c r="C114" s="222" t="s">
        <v>15444</v>
      </c>
      <c r="D114" s="222" t="s">
        <v>14887</v>
      </c>
      <c r="E114" s="222" t="s">
        <v>12627</v>
      </c>
      <c r="F114" s="222" t="s">
        <v>14685</v>
      </c>
      <c r="G114" s="222" t="s">
        <v>1286</v>
      </c>
      <c r="H114" s="223">
        <v>1</v>
      </c>
      <c r="I114" s="224">
        <v>51159.29</v>
      </c>
      <c r="J114" s="224">
        <v>51159.29</v>
      </c>
      <c r="K114" s="225">
        <v>2.1272937822387469E-5</v>
      </c>
    </row>
    <row r="115" spans="1:11" x14ac:dyDescent="0.25">
      <c r="A115" s="222" t="s">
        <v>7592</v>
      </c>
      <c r="B115" s="222" t="s">
        <v>7593</v>
      </c>
      <c r="C115" s="222" t="s">
        <v>5888</v>
      </c>
      <c r="D115" s="222" t="s">
        <v>14892</v>
      </c>
      <c r="E115" s="222"/>
      <c r="F115" s="222" t="s">
        <v>14658</v>
      </c>
      <c r="G115" s="222" t="s">
        <v>14676</v>
      </c>
      <c r="H115" s="223">
        <v>1</v>
      </c>
      <c r="I115" s="224">
        <v>50820</v>
      </c>
      <c r="J115" s="224">
        <v>50820</v>
      </c>
      <c r="K115" s="225">
        <v>2.1131855038131513E-5</v>
      </c>
    </row>
    <row r="116" spans="1:11" x14ac:dyDescent="0.25">
      <c r="A116" s="222" t="s">
        <v>9571</v>
      </c>
      <c r="B116" s="222" t="s">
        <v>9572</v>
      </c>
      <c r="C116" s="222" t="s">
        <v>1965</v>
      </c>
      <c r="D116" s="222" t="s">
        <v>14892</v>
      </c>
      <c r="E116" s="222" t="s">
        <v>1965</v>
      </c>
      <c r="F116" s="222" t="s">
        <v>14658</v>
      </c>
      <c r="G116" s="222" t="s">
        <v>14676</v>
      </c>
      <c r="H116" s="223">
        <v>1</v>
      </c>
      <c r="I116" s="224">
        <v>49501.33</v>
      </c>
      <c r="J116" s="224">
        <v>49501.33</v>
      </c>
      <c r="K116" s="225">
        <v>2.058352872402028E-5</v>
      </c>
    </row>
    <row r="117" spans="1:11" x14ac:dyDescent="0.25">
      <c r="A117" s="222" t="s">
        <v>8499</v>
      </c>
      <c r="B117" s="222" t="s">
        <v>15076</v>
      </c>
      <c r="C117" s="222" t="s">
        <v>1965</v>
      </c>
      <c r="D117" s="222" t="s">
        <v>14892</v>
      </c>
      <c r="E117" s="222" t="s">
        <v>1965</v>
      </c>
      <c r="F117" s="222" t="s">
        <v>14658</v>
      </c>
      <c r="G117" s="222" t="s">
        <v>14676</v>
      </c>
      <c r="H117" s="223">
        <v>1</v>
      </c>
      <c r="I117" s="224">
        <v>48500</v>
      </c>
      <c r="J117" s="224">
        <v>48500</v>
      </c>
      <c r="K117" s="225">
        <v>2.0167157995855536E-5</v>
      </c>
    </row>
    <row r="118" spans="1:11" x14ac:dyDescent="0.25">
      <c r="A118" s="222" t="s">
        <v>4862</v>
      </c>
      <c r="B118" s="222" t="s">
        <v>4863</v>
      </c>
      <c r="C118" s="222" t="s">
        <v>1965</v>
      </c>
      <c r="D118" s="222" t="s">
        <v>14908</v>
      </c>
      <c r="E118" s="222"/>
      <c r="F118" s="222" t="s">
        <v>14658</v>
      </c>
      <c r="G118" s="222" t="s">
        <v>14676</v>
      </c>
      <c r="H118" s="223">
        <v>1</v>
      </c>
      <c r="I118" s="224">
        <v>44065</v>
      </c>
      <c r="J118" s="224">
        <v>44065</v>
      </c>
      <c r="K118" s="225">
        <v>1.8323006537884004E-5</v>
      </c>
    </row>
    <row r="119" spans="1:11" x14ac:dyDescent="0.25">
      <c r="A119" s="222" t="s">
        <v>9032</v>
      </c>
      <c r="B119" s="222" t="s">
        <v>9033</v>
      </c>
      <c r="C119" s="232" t="s">
        <v>1965</v>
      </c>
      <c r="D119" s="222" t="s">
        <v>14892</v>
      </c>
      <c r="E119" s="232" t="s">
        <v>5888</v>
      </c>
      <c r="F119" s="222" t="s">
        <v>14658</v>
      </c>
      <c r="G119" s="232" t="s">
        <v>14676</v>
      </c>
      <c r="H119" s="223">
        <v>2</v>
      </c>
      <c r="I119" s="224">
        <v>21717.5</v>
      </c>
      <c r="J119" s="224">
        <v>43435</v>
      </c>
      <c r="K119" s="225">
        <v>1.8061041392783202E-5</v>
      </c>
    </row>
    <row r="120" spans="1:11" x14ac:dyDescent="0.25">
      <c r="A120" s="222" t="s">
        <v>7094</v>
      </c>
      <c r="B120" s="222" t="s">
        <v>7095</v>
      </c>
      <c r="C120" s="222" t="s">
        <v>5888</v>
      </c>
      <c r="D120" s="222" t="s">
        <v>14892</v>
      </c>
      <c r="E120" s="222" t="s">
        <v>14855</v>
      </c>
      <c r="F120" s="222" t="s">
        <v>14696</v>
      </c>
      <c r="G120" s="222" t="s">
        <v>7278</v>
      </c>
      <c r="H120" s="223">
        <v>3</v>
      </c>
      <c r="I120" s="224">
        <v>13976.62</v>
      </c>
      <c r="J120" s="224">
        <v>41929.86</v>
      </c>
      <c r="K120" s="225">
        <v>1.7435177553899035E-5</v>
      </c>
    </row>
    <row r="121" spans="1:11" x14ac:dyDescent="0.25">
      <c r="A121" s="222" t="s">
        <v>4912</v>
      </c>
      <c r="B121" s="222" t="s">
        <v>4913</v>
      </c>
      <c r="C121" s="222" t="s">
        <v>1965</v>
      </c>
      <c r="D121" s="222" t="s">
        <v>14908</v>
      </c>
      <c r="E121" s="222"/>
      <c r="F121" s="222" t="s">
        <v>14658</v>
      </c>
      <c r="G121" s="222" t="s">
        <v>14676</v>
      </c>
      <c r="H121" s="223">
        <v>2</v>
      </c>
      <c r="I121" s="224">
        <v>20468</v>
      </c>
      <c r="J121" s="224">
        <v>40936</v>
      </c>
      <c r="K121" s="225">
        <v>1.7021912983883344E-5</v>
      </c>
    </row>
    <row r="122" spans="1:11" x14ac:dyDescent="0.25">
      <c r="A122" s="232" t="s">
        <v>7092</v>
      </c>
      <c r="B122" s="232" t="s">
        <v>7093</v>
      </c>
      <c r="C122" s="232" t="s">
        <v>5888</v>
      </c>
      <c r="D122" s="232" t="s">
        <v>14892</v>
      </c>
      <c r="E122" s="232" t="s">
        <v>14855</v>
      </c>
      <c r="F122" s="232" t="s">
        <v>14696</v>
      </c>
      <c r="G122" s="232" t="s">
        <v>14676</v>
      </c>
      <c r="H122" s="234">
        <v>3</v>
      </c>
      <c r="I122" s="233">
        <v>12332.44</v>
      </c>
      <c r="J122" s="233">
        <v>36997.32</v>
      </c>
      <c r="K122" s="235">
        <v>1.5384140162128371E-5</v>
      </c>
    </row>
    <row r="123" spans="1:11" x14ac:dyDescent="0.25">
      <c r="A123" s="222" t="s">
        <v>8093</v>
      </c>
      <c r="B123" s="222" t="s">
        <v>8094</v>
      </c>
      <c r="C123" s="222" t="s">
        <v>1965</v>
      </c>
      <c r="D123" s="222" t="s">
        <v>14892</v>
      </c>
      <c r="E123" s="222"/>
      <c r="F123" s="222" t="s">
        <v>14658</v>
      </c>
      <c r="G123" s="222" t="s">
        <v>14676</v>
      </c>
      <c r="H123" s="223">
        <v>2</v>
      </c>
      <c r="I123" s="224">
        <v>18441.88</v>
      </c>
      <c r="J123" s="224">
        <v>36883.760000000002</v>
      </c>
      <c r="K123" s="225">
        <v>1.5336919905179724E-5</v>
      </c>
    </row>
    <row r="124" spans="1:11" x14ac:dyDescent="0.25">
      <c r="A124" s="222" t="s">
        <v>8095</v>
      </c>
      <c r="B124" s="222" t="s">
        <v>8096</v>
      </c>
      <c r="C124" s="232" t="s">
        <v>1965</v>
      </c>
      <c r="D124" s="222" t="s">
        <v>14892</v>
      </c>
      <c r="E124" s="232" t="s">
        <v>5888</v>
      </c>
      <c r="F124" s="222" t="s">
        <v>14658</v>
      </c>
      <c r="G124" s="232" t="s">
        <v>14676</v>
      </c>
      <c r="H124" s="223">
        <v>3</v>
      </c>
      <c r="I124" s="224">
        <v>12040</v>
      </c>
      <c r="J124" s="224">
        <v>36120</v>
      </c>
      <c r="K124" s="225">
        <v>1.5019334985779422E-5</v>
      </c>
    </row>
    <row r="125" spans="1:11" x14ac:dyDescent="0.25">
      <c r="A125" s="232" t="s">
        <v>9627</v>
      </c>
      <c r="B125" s="232" t="s">
        <v>9628</v>
      </c>
      <c r="C125" s="232" t="s">
        <v>1965</v>
      </c>
      <c r="D125" s="232" t="s">
        <v>14908</v>
      </c>
      <c r="E125" s="232" t="s">
        <v>14828</v>
      </c>
      <c r="F125" s="232" t="s">
        <v>14658</v>
      </c>
      <c r="G125" s="232" t="s">
        <v>14676</v>
      </c>
      <c r="H125" s="234">
        <v>4</v>
      </c>
      <c r="I125" s="233">
        <v>8850</v>
      </c>
      <c r="J125" s="233">
        <v>35400</v>
      </c>
      <c r="K125" s="235">
        <v>1.4719946248521361E-5</v>
      </c>
    </row>
    <row r="126" spans="1:11" x14ac:dyDescent="0.25">
      <c r="A126" s="222" t="s">
        <v>9511</v>
      </c>
      <c r="B126" s="222" t="s">
        <v>9512</v>
      </c>
      <c r="C126" s="222" t="s">
        <v>1965</v>
      </c>
      <c r="D126" s="222" t="s">
        <v>14892</v>
      </c>
      <c r="E126" s="222" t="s">
        <v>12688</v>
      </c>
      <c r="F126" s="222" t="s">
        <v>14669</v>
      </c>
      <c r="G126" s="222" t="s">
        <v>7154</v>
      </c>
      <c r="H126" s="223">
        <v>1</v>
      </c>
      <c r="I126" s="224">
        <v>33600</v>
      </c>
      <c r="J126" s="224">
        <v>33600</v>
      </c>
      <c r="K126" s="225">
        <v>1.3971474405376206E-5</v>
      </c>
    </row>
    <row r="127" spans="1:11" x14ac:dyDescent="0.25">
      <c r="A127" s="222" t="s">
        <v>9282</v>
      </c>
      <c r="B127" s="222" t="s">
        <v>9283</v>
      </c>
      <c r="C127" s="222" t="s">
        <v>1965</v>
      </c>
      <c r="D127" s="222" t="s">
        <v>14892</v>
      </c>
      <c r="E127" s="222"/>
      <c r="F127" s="222" t="s">
        <v>14658</v>
      </c>
      <c r="G127" s="222" t="s">
        <v>14676</v>
      </c>
      <c r="H127" s="223">
        <v>2</v>
      </c>
      <c r="I127" s="224">
        <v>16060</v>
      </c>
      <c r="J127" s="224">
        <v>32120</v>
      </c>
      <c r="K127" s="225">
        <v>1.3356064223234636E-5</v>
      </c>
    </row>
    <row r="128" spans="1:11" x14ac:dyDescent="0.25">
      <c r="A128" s="222" t="s">
        <v>4874</v>
      </c>
      <c r="B128" s="222" t="s">
        <v>4875</v>
      </c>
      <c r="C128" s="222" t="s">
        <v>1965</v>
      </c>
      <c r="D128" s="222" t="s">
        <v>14908</v>
      </c>
      <c r="E128" s="222"/>
      <c r="F128" s="222" t="s">
        <v>14658</v>
      </c>
      <c r="G128" s="222" t="s">
        <v>14676</v>
      </c>
      <c r="H128" s="223">
        <v>2</v>
      </c>
      <c r="I128" s="224">
        <v>16023</v>
      </c>
      <c r="J128" s="224">
        <v>32046</v>
      </c>
      <c r="K128" s="225">
        <v>1.3325293714127557E-5</v>
      </c>
    </row>
    <row r="129" spans="1:11" x14ac:dyDescent="0.25">
      <c r="A129" s="222" t="s">
        <v>9882</v>
      </c>
      <c r="B129" s="222" t="s">
        <v>9883</v>
      </c>
      <c r="C129" s="222" t="s">
        <v>1965</v>
      </c>
      <c r="D129" s="222" t="s">
        <v>14892</v>
      </c>
      <c r="E129" s="222" t="s">
        <v>14828</v>
      </c>
      <c r="F129" s="222" t="s">
        <v>14658</v>
      </c>
      <c r="G129" s="222" t="s">
        <v>14676</v>
      </c>
      <c r="H129" s="223">
        <v>1</v>
      </c>
      <c r="I129" s="224">
        <v>32000</v>
      </c>
      <c r="J129" s="224">
        <v>32000</v>
      </c>
      <c r="K129" s="225">
        <v>1.3306166100358292E-5</v>
      </c>
    </row>
    <row r="130" spans="1:11" x14ac:dyDescent="0.25">
      <c r="A130" s="222" t="s">
        <v>4914</v>
      </c>
      <c r="B130" s="222" t="s">
        <v>4915</v>
      </c>
      <c r="C130" s="222" t="s">
        <v>1965</v>
      </c>
      <c r="D130" s="222" t="s">
        <v>14908</v>
      </c>
      <c r="E130" s="222"/>
      <c r="F130" s="222" t="s">
        <v>14658</v>
      </c>
      <c r="G130" s="222" t="s">
        <v>14676</v>
      </c>
      <c r="H130" s="223">
        <v>8</v>
      </c>
      <c r="I130" s="224">
        <v>3750</v>
      </c>
      <c r="J130" s="224">
        <v>30000</v>
      </c>
      <c r="K130" s="225">
        <v>1.2474530719085899E-5</v>
      </c>
    </row>
    <row r="131" spans="1:11" x14ac:dyDescent="0.25">
      <c r="A131" s="222" t="s">
        <v>4868</v>
      </c>
      <c r="B131" s="222" t="s">
        <v>4869</v>
      </c>
      <c r="C131" s="222" t="s">
        <v>1965</v>
      </c>
      <c r="D131" s="222" t="s">
        <v>14908</v>
      </c>
      <c r="E131" s="222"/>
      <c r="F131" s="222" t="s">
        <v>14658</v>
      </c>
      <c r="G131" s="222" t="s">
        <v>14676</v>
      </c>
      <c r="H131" s="223">
        <v>5</v>
      </c>
      <c r="I131" s="224">
        <v>5891</v>
      </c>
      <c r="J131" s="224">
        <v>29455</v>
      </c>
      <c r="K131" s="225">
        <v>1.2247910077689172E-5</v>
      </c>
    </row>
    <row r="132" spans="1:11" x14ac:dyDescent="0.25">
      <c r="A132" s="222" t="s">
        <v>8286</v>
      </c>
      <c r="B132" s="222" t="s">
        <v>15095</v>
      </c>
      <c r="C132" s="232" t="s">
        <v>1965</v>
      </c>
      <c r="D132" s="222" t="s">
        <v>14892</v>
      </c>
      <c r="E132" s="232" t="s">
        <v>5888</v>
      </c>
      <c r="F132" s="222" t="s">
        <v>14658</v>
      </c>
      <c r="G132" s="232" t="s">
        <v>14676</v>
      </c>
      <c r="H132" s="223">
        <v>1</v>
      </c>
      <c r="I132" s="224">
        <v>27600</v>
      </c>
      <c r="J132" s="224">
        <v>27600</v>
      </c>
      <c r="K132" s="225">
        <v>1.1476568261559028E-5</v>
      </c>
    </row>
    <row r="133" spans="1:11" x14ac:dyDescent="0.25">
      <c r="A133" s="232" t="s">
        <v>10111</v>
      </c>
      <c r="B133" s="232" t="s">
        <v>10112</v>
      </c>
      <c r="C133" s="232" t="s">
        <v>433</v>
      </c>
      <c r="D133" s="232" t="s">
        <v>14892</v>
      </c>
      <c r="E133" s="232" t="s">
        <v>14845</v>
      </c>
      <c r="F133" s="232" t="s">
        <v>15503</v>
      </c>
      <c r="G133" s="232" t="s">
        <v>13216</v>
      </c>
      <c r="H133" s="234">
        <v>1</v>
      </c>
      <c r="I133" s="233">
        <v>25480</v>
      </c>
      <c r="J133" s="233">
        <v>25480</v>
      </c>
      <c r="K133" s="235">
        <v>1.0595034757410289E-5</v>
      </c>
    </row>
    <row r="134" spans="1:11" x14ac:dyDescent="0.25">
      <c r="A134" s="222" t="s">
        <v>7809</v>
      </c>
      <c r="B134" s="222" t="s">
        <v>15096</v>
      </c>
      <c r="C134" s="222" t="s">
        <v>1965</v>
      </c>
      <c r="D134" s="222" t="s">
        <v>14892</v>
      </c>
      <c r="E134" s="222"/>
      <c r="F134" s="222" t="s">
        <v>14658</v>
      </c>
      <c r="G134" s="222" t="s">
        <v>14676</v>
      </c>
      <c r="H134" s="223">
        <v>1</v>
      </c>
      <c r="I134" s="224">
        <v>25237.66</v>
      </c>
      <c r="J134" s="224">
        <v>25237.66</v>
      </c>
      <c r="K134" s="225">
        <v>1.0494265498261513E-5</v>
      </c>
    </row>
    <row r="135" spans="1:11" x14ac:dyDescent="0.25">
      <c r="A135" s="222" t="s">
        <v>4866</v>
      </c>
      <c r="B135" s="222" t="s">
        <v>4867</v>
      </c>
      <c r="C135" s="222" t="s">
        <v>1965</v>
      </c>
      <c r="D135" s="222" t="s">
        <v>14908</v>
      </c>
      <c r="E135" s="222"/>
      <c r="F135" s="222" t="s">
        <v>14658</v>
      </c>
      <c r="G135" s="222" t="s">
        <v>14676</v>
      </c>
      <c r="H135" s="223">
        <v>6</v>
      </c>
      <c r="I135" s="224">
        <v>3919</v>
      </c>
      <c r="J135" s="224">
        <v>23514</v>
      </c>
      <c r="K135" s="225">
        <v>9.777537177619528E-6</v>
      </c>
    </row>
    <row r="136" spans="1:11" x14ac:dyDescent="0.25">
      <c r="A136" s="222" t="s">
        <v>4884</v>
      </c>
      <c r="B136" s="222" t="s">
        <v>4885</v>
      </c>
      <c r="C136" s="222" t="s">
        <v>1965</v>
      </c>
      <c r="D136" s="222" t="s">
        <v>14908</v>
      </c>
      <c r="E136" s="222"/>
      <c r="F136" s="222" t="s">
        <v>14658</v>
      </c>
      <c r="G136" s="222" t="s">
        <v>14676</v>
      </c>
      <c r="H136" s="223">
        <v>19</v>
      </c>
      <c r="I136" s="224">
        <v>1185.3399999999999</v>
      </c>
      <c r="J136" s="224">
        <v>22521.46</v>
      </c>
      <c r="K136" s="225">
        <v>9.3648214869554768E-6</v>
      </c>
    </row>
    <row r="137" spans="1:11" x14ac:dyDescent="0.25">
      <c r="A137" s="222" t="s">
        <v>7828</v>
      </c>
      <c r="B137" s="222" t="s">
        <v>15100</v>
      </c>
      <c r="C137" s="222" t="s">
        <v>1965</v>
      </c>
      <c r="D137" s="222" t="s">
        <v>14892</v>
      </c>
      <c r="E137" s="222"/>
      <c r="F137" s="222" t="s">
        <v>14658</v>
      </c>
      <c r="G137" s="222" t="s">
        <v>14676</v>
      </c>
      <c r="H137" s="223">
        <v>1</v>
      </c>
      <c r="I137" s="224">
        <v>22110</v>
      </c>
      <c r="J137" s="224">
        <v>22110</v>
      </c>
      <c r="K137" s="225">
        <v>9.1937291399663067E-6</v>
      </c>
    </row>
    <row r="138" spans="1:11" x14ac:dyDescent="0.25">
      <c r="A138" s="222" t="s">
        <v>2204</v>
      </c>
      <c r="B138" s="222" t="s">
        <v>2205</v>
      </c>
      <c r="C138" s="222" t="s">
        <v>1965</v>
      </c>
      <c r="D138" s="222" t="s">
        <v>14908</v>
      </c>
      <c r="E138" s="222" t="s">
        <v>12620</v>
      </c>
      <c r="F138" s="222" t="s">
        <v>14663</v>
      </c>
      <c r="G138" s="222" t="s">
        <v>7154</v>
      </c>
      <c r="H138" s="223">
        <v>0.5</v>
      </c>
      <c r="I138" s="224">
        <v>43213.41</v>
      </c>
      <c r="J138" s="224">
        <v>21606.705000000002</v>
      </c>
      <c r="K138" s="225">
        <v>8.9844501753575634E-6</v>
      </c>
    </row>
    <row r="139" spans="1:11" x14ac:dyDescent="0.25">
      <c r="A139" s="222" t="s">
        <v>4906</v>
      </c>
      <c r="B139" s="222" t="s">
        <v>15102</v>
      </c>
      <c r="C139" s="222" t="s">
        <v>1965</v>
      </c>
      <c r="D139" s="222" t="s">
        <v>14908</v>
      </c>
      <c r="E139" s="222"/>
      <c r="F139" s="222" t="s">
        <v>14658</v>
      </c>
      <c r="G139" s="222" t="s">
        <v>14676</v>
      </c>
      <c r="H139" s="223">
        <v>1</v>
      </c>
      <c r="I139" s="224">
        <v>21594.02</v>
      </c>
      <c r="J139" s="224">
        <v>21594.02</v>
      </c>
      <c r="K139" s="225">
        <v>8.9791755279518433E-6</v>
      </c>
    </row>
    <row r="140" spans="1:11" x14ac:dyDescent="0.25">
      <c r="A140" s="222" t="s">
        <v>4886</v>
      </c>
      <c r="B140" s="222" t="s">
        <v>4887</v>
      </c>
      <c r="C140" s="222" t="s">
        <v>1965</v>
      </c>
      <c r="D140" s="222" t="s">
        <v>14908</v>
      </c>
      <c r="E140" s="222"/>
      <c r="F140" s="222" t="s">
        <v>14658</v>
      </c>
      <c r="G140" s="222" t="s">
        <v>14676</v>
      </c>
      <c r="H140" s="223">
        <v>18</v>
      </c>
      <c r="I140" s="224">
        <v>1140</v>
      </c>
      <c r="J140" s="224">
        <v>20520</v>
      </c>
      <c r="K140" s="225">
        <v>8.5325790118547541E-6</v>
      </c>
    </row>
    <row r="141" spans="1:11" x14ac:dyDescent="0.25">
      <c r="A141" s="222" t="s">
        <v>4916</v>
      </c>
      <c r="B141" s="222" t="s">
        <v>4917</v>
      </c>
      <c r="C141" s="222" t="s">
        <v>1965</v>
      </c>
      <c r="D141" s="222" t="s">
        <v>14908</v>
      </c>
      <c r="E141" s="222"/>
      <c r="F141" s="222" t="s">
        <v>14658</v>
      </c>
      <c r="G141" s="222" t="s">
        <v>14676</v>
      </c>
      <c r="H141" s="223">
        <v>2</v>
      </c>
      <c r="I141" s="224">
        <v>10200</v>
      </c>
      <c r="J141" s="224">
        <v>20400</v>
      </c>
      <c r="K141" s="225">
        <v>8.4826808889784114E-6</v>
      </c>
    </row>
    <row r="142" spans="1:11" x14ac:dyDescent="0.25">
      <c r="A142" s="222" t="s">
        <v>4894</v>
      </c>
      <c r="B142" s="222" t="s">
        <v>4895</v>
      </c>
      <c r="C142" s="222" t="s">
        <v>1965</v>
      </c>
      <c r="D142" s="222" t="s">
        <v>14908</v>
      </c>
      <c r="E142" s="222"/>
      <c r="F142" s="222" t="s">
        <v>14658</v>
      </c>
      <c r="G142" s="222" t="s">
        <v>14676</v>
      </c>
      <c r="H142" s="223">
        <v>21</v>
      </c>
      <c r="I142" s="224">
        <v>947.59</v>
      </c>
      <c r="J142" s="224">
        <v>19899.39</v>
      </c>
      <c r="K142" s="225">
        <v>8.2745183948690242E-6</v>
      </c>
    </row>
    <row r="143" spans="1:11" x14ac:dyDescent="0.25">
      <c r="A143" s="222" t="s">
        <v>4860</v>
      </c>
      <c r="B143" s="222" t="s">
        <v>4861</v>
      </c>
      <c r="C143" s="222" t="s">
        <v>1965</v>
      </c>
      <c r="D143" s="222" t="s">
        <v>14908</v>
      </c>
      <c r="E143" s="222"/>
      <c r="F143" s="222" t="s">
        <v>14658</v>
      </c>
      <c r="G143" s="222" t="s">
        <v>14676</v>
      </c>
      <c r="H143" s="223">
        <v>1</v>
      </c>
      <c r="I143" s="224">
        <v>19385</v>
      </c>
      <c r="J143" s="224">
        <v>19385</v>
      </c>
      <c r="K143" s="225">
        <v>8.0606259329826717E-6</v>
      </c>
    </row>
    <row r="144" spans="1:11" x14ac:dyDescent="0.25">
      <c r="A144" s="222" t="s">
        <v>8089</v>
      </c>
      <c r="B144" s="222" t="s">
        <v>15104</v>
      </c>
      <c r="C144" s="232" t="s">
        <v>1965</v>
      </c>
      <c r="D144" s="222" t="s">
        <v>14892</v>
      </c>
      <c r="E144" s="232" t="s">
        <v>5888</v>
      </c>
      <c r="F144" s="222" t="s">
        <v>14658</v>
      </c>
      <c r="G144" s="232" t="s">
        <v>14676</v>
      </c>
      <c r="H144" s="223">
        <v>1</v>
      </c>
      <c r="I144" s="224">
        <v>18986.72</v>
      </c>
      <c r="J144" s="224">
        <v>18986.72</v>
      </c>
      <c r="K144" s="225">
        <v>7.8950140631560875E-6</v>
      </c>
    </row>
    <row r="145" spans="1:11" x14ac:dyDescent="0.25">
      <c r="A145" s="222" t="s">
        <v>8507</v>
      </c>
      <c r="B145" s="222" t="s">
        <v>8508</v>
      </c>
      <c r="C145" s="232" t="s">
        <v>1965</v>
      </c>
      <c r="D145" s="222" t="s">
        <v>14896</v>
      </c>
      <c r="E145" s="232" t="s">
        <v>5888</v>
      </c>
      <c r="F145" s="222" t="s">
        <v>14658</v>
      </c>
      <c r="G145" s="232" t="s">
        <v>14676</v>
      </c>
      <c r="H145" s="223">
        <v>1</v>
      </c>
      <c r="I145" s="224">
        <v>18000</v>
      </c>
      <c r="J145" s="224">
        <v>18000</v>
      </c>
      <c r="K145" s="225">
        <v>7.484718431451539E-6</v>
      </c>
    </row>
    <row r="146" spans="1:11" x14ac:dyDescent="0.25">
      <c r="A146" s="222" t="s">
        <v>4892</v>
      </c>
      <c r="B146" s="222" t="s">
        <v>4893</v>
      </c>
      <c r="C146" s="222" t="s">
        <v>1965</v>
      </c>
      <c r="D146" s="222" t="s">
        <v>14908</v>
      </c>
      <c r="E146" s="222"/>
      <c r="F146" s="222" t="s">
        <v>14658</v>
      </c>
      <c r="G146" s="222" t="s">
        <v>14676</v>
      </c>
      <c r="H146" s="223">
        <v>16</v>
      </c>
      <c r="I146" s="224">
        <v>1057</v>
      </c>
      <c r="J146" s="224">
        <v>16912</v>
      </c>
      <c r="K146" s="225">
        <v>7.0323087840393575E-6</v>
      </c>
    </row>
    <row r="147" spans="1:11" x14ac:dyDescent="0.25">
      <c r="A147" s="222" t="s">
        <v>7100</v>
      </c>
      <c r="B147" s="222" t="s">
        <v>15106</v>
      </c>
      <c r="C147" s="222" t="s">
        <v>5888</v>
      </c>
      <c r="D147" s="222" t="s">
        <v>14892</v>
      </c>
      <c r="E147" s="222" t="s">
        <v>14855</v>
      </c>
      <c r="F147" s="222" t="s">
        <v>14696</v>
      </c>
      <c r="G147" s="222" t="s">
        <v>7278</v>
      </c>
      <c r="H147" s="223">
        <v>2</v>
      </c>
      <c r="I147" s="224">
        <v>8442</v>
      </c>
      <c r="J147" s="224">
        <v>16884</v>
      </c>
      <c r="K147" s="225">
        <v>7.0206658887015435E-6</v>
      </c>
    </row>
    <row r="148" spans="1:11" x14ac:dyDescent="0.25">
      <c r="A148" s="222" t="s">
        <v>8967</v>
      </c>
      <c r="B148" s="222" t="s">
        <v>8968</v>
      </c>
      <c r="C148" s="222" t="s">
        <v>5888</v>
      </c>
      <c r="D148" s="222" t="s">
        <v>14892</v>
      </c>
      <c r="E148" s="222" t="s">
        <v>12657</v>
      </c>
      <c r="F148" s="222" t="s">
        <v>14695</v>
      </c>
      <c r="G148" s="222" t="s">
        <v>14697</v>
      </c>
      <c r="H148" s="223">
        <v>1</v>
      </c>
      <c r="I148" s="224">
        <v>16500</v>
      </c>
      <c r="J148" s="224">
        <v>16500</v>
      </c>
      <c r="K148" s="225">
        <v>6.8609918954972447E-6</v>
      </c>
    </row>
    <row r="149" spans="1:11" x14ac:dyDescent="0.25">
      <c r="A149" s="222" t="s">
        <v>4864</v>
      </c>
      <c r="B149" s="222" t="s">
        <v>4865</v>
      </c>
      <c r="C149" s="222" t="s">
        <v>1965</v>
      </c>
      <c r="D149" s="222" t="s">
        <v>14908</v>
      </c>
      <c r="E149" s="222"/>
      <c r="F149" s="222" t="s">
        <v>14658</v>
      </c>
      <c r="G149" s="222" t="s">
        <v>14676</v>
      </c>
      <c r="H149" s="223">
        <v>7</v>
      </c>
      <c r="I149" s="224">
        <v>2348.25</v>
      </c>
      <c r="J149" s="224">
        <v>16437.75</v>
      </c>
      <c r="K149" s="225">
        <v>6.8351072442551412E-6</v>
      </c>
    </row>
    <row r="150" spans="1:11" x14ac:dyDescent="0.25">
      <c r="A150" s="222" t="s">
        <v>4888</v>
      </c>
      <c r="B150" s="222" t="s">
        <v>4889</v>
      </c>
      <c r="C150" s="222" t="s">
        <v>1965</v>
      </c>
      <c r="D150" s="222" t="s">
        <v>14908</v>
      </c>
      <c r="E150" s="222"/>
      <c r="F150" s="222" t="s">
        <v>14658</v>
      </c>
      <c r="G150" s="222" t="s">
        <v>14676</v>
      </c>
      <c r="H150" s="223">
        <v>14</v>
      </c>
      <c r="I150" s="224">
        <v>1054</v>
      </c>
      <c r="J150" s="224">
        <v>14756</v>
      </c>
      <c r="K150" s="225">
        <v>6.1358058430277174E-6</v>
      </c>
    </row>
    <row r="151" spans="1:11" x14ac:dyDescent="0.25">
      <c r="A151" s="222" t="s">
        <v>4890</v>
      </c>
      <c r="B151" s="222" t="s">
        <v>4891</v>
      </c>
      <c r="C151" s="222" t="s">
        <v>1965</v>
      </c>
      <c r="D151" s="222" t="s">
        <v>14908</v>
      </c>
      <c r="E151" s="222"/>
      <c r="F151" s="222" t="s">
        <v>14658</v>
      </c>
      <c r="G151" s="222" t="s">
        <v>14676</v>
      </c>
      <c r="H151" s="223">
        <v>15</v>
      </c>
      <c r="I151" s="224">
        <v>869.84</v>
      </c>
      <c r="J151" s="224">
        <v>13047.6</v>
      </c>
      <c r="K151" s="225">
        <v>5.4254229003448392E-6</v>
      </c>
    </row>
    <row r="152" spans="1:11" x14ac:dyDescent="0.25">
      <c r="A152" s="222" t="s">
        <v>10065</v>
      </c>
      <c r="B152" s="222" t="s">
        <v>10066</v>
      </c>
      <c r="C152" s="222" t="s">
        <v>5888</v>
      </c>
      <c r="D152" s="222" t="s">
        <v>14892</v>
      </c>
      <c r="E152" s="222" t="s">
        <v>14828</v>
      </c>
      <c r="F152" s="222" t="s">
        <v>14658</v>
      </c>
      <c r="G152" s="222" t="s">
        <v>14676</v>
      </c>
      <c r="H152" s="223">
        <v>1</v>
      </c>
      <c r="I152" s="224">
        <v>12500</v>
      </c>
      <c r="J152" s="224">
        <v>12500</v>
      </c>
      <c r="K152" s="225">
        <v>5.1977211329524574E-6</v>
      </c>
    </row>
    <row r="153" spans="1:11" x14ac:dyDescent="0.25">
      <c r="A153" s="222" t="s">
        <v>10169</v>
      </c>
      <c r="B153" s="222" t="s">
        <v>10170</v>
      </c>
      <c r="C153" s="222" t="s">
        <v>1965</v>
      </c>
      <c r="D153" s="222" t="s">
        <v>14908</v>
      </c>
      <c r="E153" s="222"/>
      <c r="F153" s="222" t="s">
        <v>14658</v>
      </c>
      <c r="G153" s="222" t="s">
        <v>14778</v>
      </c>
      <c r="H153" s="223">
        <v>1</v>
      </c>
      <c r="I153" s="224">
        <v>12500</v>
      </c>
      <c r="J153" s="224">
        <v>12500</v>
      </c>
      <c r="K153" s="225">
        <v>5.1977211329524574E-6</v>
      </c>
    </row>
    <row r="154" spans="1:11" x14ac:dyDescent="0.25">
      <c r="A154" s="222" t="s">
        <v>4153</v>
      </c>
      <c r="B154" s="222" t="s">
        <v>4154</v>
      </c>
      <c r="C154" s="222" t="s">
        <v>1965</v>
      </c>
      <c r="D154" s="222" t="s">
        <v>14908</v>
      </c>
      <c r="E154" s="222"/>
      <c r="F154" s="222" t="s">
        <v>14658</v>
      </c>
      <c r="G154" s="222" t="s">
        <v>14676</v>
      </c>
      <c r="H154" s="223">
        <v>30</v>
      </c>
      <c r="I154" s="224">
        <v>410</v>
      </c>
      <c r="J154" s="224">
        <v>12300</v>
      </c>
      <c r="K154" s="225">
        <v>5.1145575948252187E-6</v>
      </c>
    </row>
    <row r="155" spans="1:11" x14ac:dyDescent="0.25">
      <c r="A155" s="222" t="s">
        <v>4218</v>
      </c>
      <c r="B155" s="222" t="s">
        <v>4219</v>
      </c>
      <c r="C155" s="222" t="s">
        <v>1965</v>
      </c>
      <c r="D155" s="222" t="s">
        <v>14908</v>
      </c>
      <c r="E155" s="222"/>
      <c r="F155" s="222" t="s">
        <v>14658</v>
      </c>
      <c r="G155" s="222" t="s">
        <v>14676</v>
      </c>
      <c r="H155" s="223">
        <v>3</v>
      </c>
      <c r="I155" s="224">
        <v>3792.57</v>
      </c>
      <c r="J155" s="224">
        <v>11377.710000000001</v>
      </c>
      <c r="K155" s="225">
        <v>4.7310530969283612E-6</v>
      </c>
    </row>
    <row r="156" spans="1:11" x14ac:dyDescent="0.25">
      <c r="A156" s="222" t="s">
        <v>9971</v>
      </c>
      <c r="B156" s="222" t="s">
        <v>9972</v>
      </c>
      <c r="C156" s="222" t="s">
        <v>1965</v>
      </c>
      <c r="D156" s="222" t="s">
        <v>14908</v>
      </c>
      <c r="E156" s="222"/>
      <c r="F156" s="222" t="s">
        <v>14658</v>
      </c>
      <c r="G156" s="222" t="s">
        <v>14676</v>
      </c>
      <c r="H156" s="223">
        <v>1</v>
      </c>
      <c r="I156" s="224">
        <v>10300</v>
      </c>
      <c r="J156" s="224">
        <v>10300</v>
      </c>
      <c r="K156" s="225">
        <v>4.2829222135528255E-6</v>
      </c>
    </row>
    <row r="157" spans="1:11" x14ac:dyDescent="0.25">
      <c r="A157" s="222" t="s">
        <v>6392</v>
      </c>
      <c r="B157" s="222" t="s">
        <v>6393</v>
      </c>
      <c r="C157" s="222" t="s">
        <v>5888</v>
      </c>
      <c r="D157" s="222" t="s">
        <v>14892</v>
      </c>
      <c r="E157" s="222" t="s">
        <v>14935</v>
      </c>
      <c r="F157" s="222" t="s">
        <v>14682</v>
      </c>
      <c r="G157" s="222" t="s">
        <v>1286</v>
      </c>
      <c r="H157" s="223">
        <v>1</v>
      </c>
      <c r="I157" s="224">
        <v>9888.5</v>
      </c>
      <c r="J157" s="224">
        <v>9888.5</v>
      </c>
      <c r="K157" s="225">
        <v>4.1118132338560303E-6</v>
      </c>
    </row>
    <row r="158" spans="1:11" x14ac:dyDescent="0.25">
      <c r="A158" s="222" t="s">
        <v>4870</v>
      </c>
      <c r="B158" s="222" t="s">
        <v>4871</v>
      </c>
      <c r="C158" s="222" t="s">
        <v>1965</v>
      </c>
      <c r="D158" s="222" t="s">
        <v>14908</v>
      </c>
      <c r="E158" s="222"/>
      <c r="F158" s="222" t="s">
        <v>14658</v>
      </c>
      <c r="G158" s="222" t="s">
        <v>14676</v>
      </c>
      <c r="H158" s="223">
        <v>2</v>
      </c>
      <c r="I158" s="224">
        <v>4783.5</v>
      </c>
      <c r="J158" s="224">
        <v>9567</v>
      </c>
      <c r="K158" s="225">
        <v>3.9781278463164935E-6</v>
      </c>
    </row>
    <row r="159" spans="1:11" x14ac:dyDescent="0.25">
      <c r="A159" s="222" t="s">
        <v>4896</v>
      </c>
      <c r="B159" s="222" t="s">
        <v>4897</v>
      </c>
      <c r="C159" s="222" t="s">
        <v>1965</v>
      </c>
      <c r="D159" s="222" t="s">
        <v>14908</v>
      </c>
      <c r="E159" s="222"/>
      <c r="F159" s="222" t="s">
        <v>14658</v>
      </c>
      <c r="G159" s="222" t="s">
        <v>14676</v>
      </c>
      <c r="H159" s="223">
        <v>1</v>
      </c>
      <c r="I159" s="224">
        <v>9500</v>
      </c>
      <c r="J159" s="224">
        <v>9500</v>
      </c>
      <c r="K159" s="225">
        <v>3.950268061043868E-6</v>
      </c>
    </row>
    <row r="160" spans="1:11" x14ac:dyDescent="0.25">
      <c r="A160" s="222" t="s">
        <v>9969</v>
      </c>
      <c r="B160" s="222" t="s">
        <v>9970</v>
      </c>
      <c r="C160" s="222" t="s">
        <v>1965</v>
      </c>
      <c r="D160" s="222" t="s">
        <v>14908</v>
      </c>
      <c r="E160" s="222"/>
      <c r="F160" s="222" t="s">
        <v>14658</v>
      </c>
      <c r="G160" s="222" t="s">
        <v>14676</v>
      </c>
      <c r="H160" s="223">
        <v>2</v>
      </c>
      <c r="I160" s="224">
        <v>4694.8</v>
      </c>
      <c r="J160" s="224">
        <v>9389.6</v>
      </c>
      <c r="K160" s="225">
        <v>3.9043617879976318E-6</v>
      </c>
    </row>
    <row r="161" spans="1:11" x14ac:dyDescent="0.25">
      <c r="A161" s="222" t="s">
        <v>4858</v>
      </c>
      <c r="B161" s="222" t="s">
        <v>4859</v>
      </c>
      <c r="C161" s="222" t="s">
        <v>1965</v>
      </c>
      <c r="D161" s="222" t="s">
        <v>14908</v>
      </c>
      <c r="E161" s="222"/>
      <c r="F161" s="222" t="s">
        <v>14658</v>
      </c>
      <c r="G161" s="222" t="s">
        <v>14676</v>
      </c>
      <c r="H161" s="223">
        <v>9</v>
      </c>
      <c r="I161" s="224">
        <v>936</v>
      </c>
      <c r="J161" s="224">
        <v>8424</v>
      </c>
      <c r="K161" s="225">
        <v>3.5028482259193205E-6</v>
      </c>
    </row>
    <row r="162" spans="1:11" x14ac:dyDescent="0.25">
      <c r="A162" s="222" t="s">
        <v>8283</v>
      </c>
      <c r="B162" s="222" t="s">
        <v>8284</v>
      </c>
      <c r="C162" s="232" t="s">
        <v>1965</v>
      </c>
      <c r="D162" s="222" t="s">
        <v>14892</v>
      </c>
      <c r="E162" s="232" t="s">
        <v>5888</v>
      </c>
      <c r="F162" s="222" t="s">
        <v>14658</v>
      </c>
      <c r="G162" s="232" t="s">
        <v>14676</v>
      </c>
      <c r="H162" s="223">
        <v>2</v>
      </c>
      <c r="I162" s="224">
        <v>3800</v>
      </c>
      <c r="J162" s="224">
        <v>7600</v>
      </c>
      <c r="K162" s="225">
        <v>3.1602144488350942E-6</v>
      </c>
    </row>
    <row r="163" spans="1:11" x14ac:dyDescent="0.25">
      <c r="A163" s="222" t="s">
        <v>4200</v>
      </c>
      <c r="B163" s="222" t="s">
        <v>4201</v>
      </c>
      <c r="C163" s="222" t="s">
        <v>1965</v>
      </c>
      <c r="D163" s="222" t="s">
        <v>14908</v>
      </c>
      <c r="E163" s="222"/>
      <c r="F163" s="222" t="s">
        <v>14658</v>
      </c>
      <c r="G163" s="222" t="s">
        <v>14676</v>
      </c>
      <c r="H163" s="223">
        <v>8</v>
      </c>
      <c r="I163" s="224">
        <v>900</v>
      </c>
      <c r="J163" s="224">
        <v>7200</v>
      </c>
      <c r="K163" s="225">
        <v>2.9938873725806159E-6</v>
      </c>
    </row>
    <row r="164" spans="1:11" x14ac:dyDescent="0.25">
      <c r="A164" s="222" t="s">
        <v>8285</v>
      </c>
      <c r="B164" s="222" t="s">
        <v>8284</v>
      </c>
      <c r="C164" s="232" t="s">
        <v>1965</v>
      </c>
      <c r="D164" s="222" t="s">
        <v>14892</v>
      </c>
      <c r="E164" s="232" t="s">
        <v>5888</v>
      </c>
      <c r="F164" s="222" t="s">
        <v>14658</v>
      </c>
      <c r="G164" s="232" t="s">
        <v>14676</v>
      </c>
      <c r="H164" s="223">
        <v>1</v>
      </c>
      <c r="I164" s="224">
        <v>6983</v>
      </c>
      <c r="J164" s="224">
        <v>6983</v>
      </c>
      <c r="K164" s="225">
        <v>2.9036549337125611E-6</v>
      </c>
    </row>
    <row r="165" spans="1:11" x14ac:dyDescent="0.25">
      <c r="A165" s="222" t="s">
        <v>9821</v>
      </c>
      <c r="B165" s="222" t="s">
        <v>9822</v>
      </c>
      <c r="C165" s="222" t="s">
        <v>1965</v>
      </c>
      <c r="D165" s="222" t="s">
        <v>14892</v>
      </c>
      <c r="E165" s="222" t="s">
        <v>14828</v>
      </c>
      <c r="F165" s="222" t="s">
        <v>14658</v>
      </c>
      <c r="G165" s="222" t="s">
        <v>14676</v>
      </c>
      <c r="H165" s="223">
        <v>1</v>
      </c>
      <c r="I165" s="224">
        <v>6966.66</v>
      </c>
      <c r="J165" s="224">
        <v>6966.66</v>
      </c>
      <c r="K165" s="225">
        <v>2.8968604726475655E-6</v>
      </c>
    </row>
    <row r="166" spans="1:11" x14ac:dyDescent="0.25">
      <c r="A166" s="222" t="s">
        <v>7758</v>
      </c>
      <c r="B166" s="222" t="s">
        <v>7759</v>
      </c>
      <c r="C166" s="222" t="s">
        <v>1965</v>
      </c>
      <c r="D166" s="222" t="s">
        <v>14892</v>
      </c>
      <c r="E166" s="222" t="s">
        <v>14676</v>
      </c>
      <c r="F166" s="222" t="s">
        <v>14658</v>
      </c>
      <c r="G166" s="222" t="s">
        <v>14676</v>
      </c>
      <c r="H166" s="223">
        <v>2</v>
      </c>
      <c r="I166" s="224">
        <v>3478.2</v>
      </c>
      <c r="J166" s="224">
        <v>6956.4</v>
      </c>
      <c r="K166" s="225">
        <v>2.8925941831416381E-6</v>
      </c>
    </row>
    <row r="167" spans="1:11" x14ac:dyDescent="0.25">
      <c r="A167" s="222" t="s">
        <v>8067</v>
      </c>
      <c r="B167" s="222" t="s">
        <v>8068</v>
      </c>
      <c r="C167" s="232" t="s">
        <v>1965</v>
      </c>
      <c r="D167" s="222" t="s">
        <v>14896</v>
      </c>
      <c r="E167" s="232" t="s">
        <v>5888</v>
      </c>
      <c r="F167" s="222" t="s">
        <v>14658</v>
      </c>
      <c r="G167" s="232" t="s">
        <v>14676</v>
      </c>
      <c r="H167" s="223">
        <v>30</v>
      </c>
      <c r="I167" s="224">
        <v>231</v>
      </c>
      <c r="J167" s="224">
        <v>6930</v>
      </c>
      <c r="K167" s="225">
        <v>2.8816165961088426E-6</v>
      </c>
    </row>
    <row r="168" spans="1:11" x14ac:dyDescent="0.25">
      <c r="A168" s="222" t="s">
        <v>4202</v>
      </c>
      <c r="B168" s="222" t="s">
        <v>4203</v>
      </c>
      <c r="C168" s="222" t="s">
        <v>1965</v>
      </c>
      <c r="D168" s="222" t="s">
        <v>14908</v>
      </c>
      <c r="E168" s="222"/>
      <c r="F168" s="222" t="s">
        <v>14658</v>
      </c>
      <c r="G168" s="222" t="s">
        <v>14676</v>
      </c>
      <c r="H168" s="223">
        <v>116</v>
      </c>
      <c r="I168" s="224">
        <v>59</v>
      </c>
      <c r="J168" s="224">
        <v>6844</v>
      </c>
      <c r="K168" s="225">
        <v>2.8458562747141298E-6</v>
      </c>
    </row>
    <row r="169" spans="1:11" x14ac:dyDescent="0.25">
      <c r="A169" s="222" t="s">
        <v>7861</v>
      </c>
      <c r="B169" s="222" t="s">
        <v>7862</v>
      </c>
      <c r="C169" s="222" t="s">
        <v>1965</v>
      </c>
      <c r="D169" s="222" t="s">
        <v>15507</v>
      </c>
      <c r="E169" s="222" t="s">
        <v>14828</v>
      </c>
      <c r="F169" s="222" t="s">
        <v>14658</v>
      </c>
      <c r="G169" s="222" t="s">
        <v>14676</v>
      </c>
      <c r="H169" s="223">
        <v>80</v>
      </c>
      <c r="I169" s="224">
        <v>73</v>
      </c>
      <c r="J169" s="224">
        <v>5840</v>
      </c>
      <c r="K169" s="225">
        <v>2.4283753133153881E-6</v>
      </c>
    </row>
    <row r="170" spans="1:11" x14ac:dyDescent="0.25">
      <c r="A170" s="222" t="s">
        <v>7863</v>
      </c>
      <c r="B170" s="222" t="s">
        <v>7864</v>
      </c>
      <c r="C170" s="222" t="s">
        <v>1965</v>
      </c>
      <c r="D170" s="222" t="s">
        <v>15507</v>
      </c>
      <c r="E170" s="222" t="s">
        <v>14828</v>
      </c>
      <c r="F170" s="222" t="s">
        <v>14658</v>
      </c>
      <c r="G170" s="222" t="s">
        <v>14676</v>
      </c>
      <c r="H170" s="223">
        <v>80</v>
      </c>
      <c r="I170" s="224">
        <v>71</v>
      </c>
      <c r="J170" s="224">
        <v>5680</v>
      </c>
      <c r="K170" s="225">
        <v>2.3618444828135969E-6</v>
      </c>
    </row>
    <row r="171" spans="1:11" x14ac:dyDescent="0.25">
      <c r="A171" s="222" t="s">
        <v>2021</v>
      </c>
      <c r="B171" s="222" t="s">
        <v>2022</v>
      </c>
      <c r="C171" s="222" t="s">
        <v>1965</v>
      </c>
      <c r="D171" s="222" t="s">
        <v>14908</v>
      </c>
      <c r="E171" s="222" t="s">
        <v>12620</v>
      </c>
      <c r="F171" s="222" t="s">
        <v>14663</v>
      </c>
      <c r="G171" s="222" t="s">
        <v>7154</v>
      </c>
      <c r="H171" s="223">
        <v>30</v>
      </c>
      <c r="I171" s="224">
        <v>182.43</v>
      </c>
      <c r="J171" s="224">
        <v>5472.9000000000005</v>
      </c>
      <c r="K171" s="225">
        <v>2.2757286390828406E-6</v>
      </c>
    </row>
    <row r="172" spans="1:11" x14ac:dyDescent="0.25">
      <c r="A172" s="222" t="s">
        <v>7857</v>
      </c>
      <c r="B172" s="222" t="s">
        <v>7858</v>
      </c>
      <c r="C172" s="222" t="s">
        <v>1965</v>
      </c>
      <c r="D172" s="222" t="s">
        <v>15507</v>
      </c>
      <c r="E172" s="222" t="s">
        <v>14828</v>
      </c>
      <c r="F172" s="222" t="s">
        <v>14658</v>
      </c>
      <c r="G172" s="222" t="s">
        <v>14676</v>
      </c>
      <c r="H172" s="223">
        <v>80</v>
      </c>
      <c r="I172" s="224">
        <v>68</v>
      </c>
      <c r="J172" s="224">
        <v>5440</v>
      </c>
      <c r="K172" s="225">
        <v>2.2620482370609098E-6</v>
      </c>
    </row>
    <row r="173" spans="1:11" x14ac:dyDescent="0.25">
      <c r="A173" s="222" t="s">
        <v>7859</v>
      </c>
      <c r="B173" s="222" t="s">
        <v>7860</v>
      </c>
      <c r="C173" s="222" t="s">
        <v>1965</v>
      </c>
      <c r="D173" s="222" t="s">
        <v>15507</v>
      </c>
      <c r="E173" s="222" t="s">
        <v>14828</v>
      </c>
      <c r="F173" s="222" t="s">
        <v>14658</v>
      </c>
      <c r="G173" s="222" t="s">
        <v>14676</v>
      </c>
      <c r="H173" s="223">
        <v>80</v>
      </c>
      <c r="I173" s="224">
        <v>66</v>
      </c>
      <c r="J173" s="224">
        <v>5280</v>
      </c>
      <c r="K173" s="225">
        <v>2.1955174065591182E-6</v>
      </c>
    </row>
    <row r="174" spans="1:11" x14ac:dyDescent="0.25">
      <c r="A174" s="222" t="s">
        <v>7853</v>
      </c>
      <c r="B174" s="222" t="s">
        <v>7854</v>
      </c>
      <c r="C174" s="222" t="s">
        <v>1965</v>
      </c>
      <c r="D174" s="222" t="s">
        <v>15507</v>
      </c>
      <c r="E174" s="222" t="s">
        <v>14828</v>
      </c>
      <c r="F174" s="222" t="s">
        <v>14658</v>
      </c>
      <c r="G174" s="222" t="s">
        <v>14676</v>
      </c>
      <c r="H174" s="223">
        <v>80</v>
      </c>
      <c r="I174" s="224">
        <v>63</v>
      </c>
      <c r="J174" s="224">
        <v>5040</v>
      </c>
      <c r="K174" s="225">
        <v>2.0957211608064311E-6</v>
      </c>
    </row>
    <row r="175" spans="1:11" x14ac:dyDescent="0.25">
      <c r="A175" s="222" t="s">
        <v>7836</v>
      </c>
      <c r="B175" s="222" t="s">
        <v>7837</v>
      </c>
      <c r="C175" s="222" t="s">
        <v>1965</v>
      </c>
      <c r="D175" s="222" t="s">
        <v>15507</v>
      </c>
      <c r="E175" s="222" t="s">
        <v>14828</v>
      </c>
      <c r="F175" s="222" t="s">
        <v>14658</v>
      </c>
      <c r="G175" s="222" t="s">
        <v>14676</v>
      </c>
      <c r="H175" s="223">
        <v>2</v>
      </c>
      <c r="I175" s="224">
        <v>2508.48</v>
      </c>
      <c r="J175" s="224">
        <v>5016.96</v>
      </c>
      <c r="K175" s="225">
        <v>2.0861407212141732E-6</v>
      </c>
    </row>
    <row r="176" spans="1:11" x14ac:dyDescent="0.25">
      <c r="A176" s="222" t="s">
        <v>7855</v>
      </c>
      <c r="B176" s="222" t="s">
        <v>7856</v>
      </c>
      <c r="C176" s="222" t="s">
        <v>1965</v>
      </c>
      <c r="D176" s="222" t="s">
        <v>15507</v>
      </c>
      <c r="E176" s="222" t="s">
        <v>14828</v>
      </c>
      <c r="F176" s="222" t="s">
        <v>14658</v>
      </c>
      <c r="G176" s="222" t="s">
        <v>14676</v>
      </c>
      <c r="H176" s="223">
        <v>80</v>
      </c>
      <c r="I176" s="224">
        <v>60</v>
      </c>
      <c r="J176" s="224">
        <v>4800</v>
      </c>
      <c r="K176" s="225">
        <v>1.9959249150537439E-6</v>
      </c>
    </row>
    <row r="177" spans="1:11" x14ac:dyDescent="0.25">
      <c r="A177" s="222" t="s">
        <v>7849</v>
      </c>
      <c r="B177" s="222" t="s">
        <v>7850</v>
      </c>
      <c r="C177" s="222" t="s">
        <v>1965</v>
      </c>
      <c r="D177" s="222" t="s">
        <v>15507</v>
      </c>
      <c r="E177" s="222" t="s">
        <v>14828</v>
      </c>
      <c r="F177" s="222" t="s">
        <v>14658</v>
      </c>
      <c r="G177" s="222" t="s">
        <v>14676</v>
      </c>
      <c r="H177" s="223">
        <v>80</v>
      </c>
      <c r="I177" s="224">
        <v>58</v>
      </c>
      <c r="J177" s="224">
        <v>4640</v>
      </c>
      <c r="K177" s="225">
        <v>1.9293940845519523E-6</v>
      </c>
    </row>
    <row r="178" spans="1:11" x14ac:dyDescent="0.25">
      <c r="A178" s="222" t="s">
        <v>7851</v>
      </c>
      <c r="B178" s="222" t="s">
        <v>7852</v>
      </c>
      <c r="C178" s="222" t="s">
        <v>1965</v>
      </c>
      <c r="D178" s="222" t="s">
        <v>15507</v>
      </c>
      <c r="E178" s="222" t="s">
        <v>14828</v>
      </c>
      <c r="F178" s="222" t="s">
        <v>14658</v>
      </c>
      <c r="G178" s="222" t="s">
        <v>14676</v>
      </c>
      <c r="H178" s="223">
        <v>80</v>
      </c>
      <c r="I178" s="224">
        <v>56</v>
      </c>
      <c r="J178" s="224">
        <v>4480</v>
      </c>
      <c r="K178" s="225">
        <v>1.862863254050161E-6</v>
      </c>
    </row>
    <row r="179" spans="1:11" x14ac:dyDescent="0.25">
      <c r="A179" s="222" t="s">
        <v>7847</v>
      </c>
      <c r="B179" s="222" t="s">
        <v>7848</v>
      </c>
      <c r="C179" s="222" t="s">
        <v>1965</v>
      </c>
      <c r="D179" s="222" t="s">
        <v>15507</v>
      </c>
      <c r="E179" s="222" t="s">
        <v>14828</v>
      </c>
      <c r="F179" s="222" t="s">
        <v>14658</v>
      </c>
      <c r="G179" s="222" t="s">
        <v>14676</v>
      </c>
      <c r="H179" s="223">
        <v>76</v>
      </c>
      <c r="I179" s="224">
        <v>48</v>
      </c>
      <c r="J179" s="224">
        <v>3648</v>
      </c>
      <c r="K179" s="225">
        <v>1.5169029354408453E-6</v>
      </c>
    </row>
    <row r="180" spans="1:11" x14ac:dyDescent="0.25">
      <c r="A180" s="222" t="s">
        <v>4921</v>
      </c>
      <c r="B180" s="222" t="s">
        <v>4922</v>
      </c>
      <c r="C180" s="222" t="s">
        <v>1965</v>
      </c>
      <c r="D180" s="222" t="s">
        <v>14908</v>
      </c>
      <c r="E180" s="222"/>
      <c r="F180" s="222" t="s">
        <v>14658</v>
      </c>
      <c r="G180" s="222" t="s">
        <v>14676</v>
      </c>
      <c r="H180" s="223">
        <v>2</v>
      </c>
      <c r="I180" s="224">
        <v>1663.82</v>
      </c>
      <c r="J180" s="224">
        <v>3327.64</v>
      </c>
      <c r="K180" s="225">
        <v>1.3836915800686333E-6</v>
      </c>
    </row>
    <row r="181" spans="1:11" x14ac:dyDescent="0.25">
      <c r="A181" s="222" t="s">
        <v>7843</v>
      </c>
      <c r="B181" s="222" t="s">
        <v>7844</v>
      </c>
      <c r="C181" s="222" t="s">
        <v>1965</v>
      </c>
      <c r="D181" s="222" t="s">
        <v>15507</v>
      </c>
      <c r="E181" s="222" t="s">
        <v>14828</v>
      </c>
      <c r="F181" s="222" t="s">
        <v>14658</v>
      </c>
      <c r="G181" s="222" t="s">
        <v>14676</v>
      </c>
      <c r="H181" s="223">
        <v>80</v>
      </c>
      <c r="I181" s="224">
        <v>38</v>
      </c>
      <c r="J181" s="224">
        <v>3040</v>
      </c>
      <c r="K181" s="225">
        <v>1.2640857795340378E-6</v>
      </c>
    </row>
    <row r="182" spans="1:11" x14ac:dyDescent="0.25">
      <c r="A182" s="222" t="s">
        <v>4882</v>
      </c>
      <c r="B182" s="222" t="s">
        <v>4883</v>
      </c>
      <c r="C182" s="222" t="s">
        <v>1965</v>
      </c>
      <c r="D182" s="222" t="s">
        <v>14908</v>
      </c>
      <c r="E182" s="222"/>
      <c r="F182" s="222" t="s">
        <v>14658</v>
      </c>
      <c r="G182" s="222" t="s">
        <v>14676</v>
      </c>
      <c r="H182" s="223">
        <v>1</v>
      </c>
      <c r="I182" s="224">
        <v>2950</v>
      </c>
      <c r="J182" s="224">
        <v>2950</v>
      </c>
      <c r="K182" s="225">
        <v>1.2266621873767799E-6</v>
      </c>
    </row>
    <row r="183" spans="1:11" x14ac:dyDescent="0.25">
      <c r="A183" s="222" t="s">
        <v>4198</v>
      </c>
      <c r="B183" s="222" t="s">
        <v>4199</v>
      </c>
      <c r="C183" s="222" t="s">
        <v>1965</v>
      </c>
      <c r="D183" s="222" t="s">
        <v>14908</v>
      </c>
      <c r="E183" s="222"/>
      <c r="F183" s="222" t="s">
        <v>14658</v>
      </c>
      <c r="G183" s="222" t="s">
        <v>14676</v>
      </c>
      <c r="H183" s="223">
        <v>5</v>
      </c>
      <c r="I183" s="224">
        <v>569.91999999999996</v>
      </c>
      <c r="J183" s="224">
        <v>2849.6</v>
      </c>
      <c r="K183" s="225">
        <v>1.1849140912369059E-6</v>
      </c>
    </row>
    <row r="184" spans="1:11" x14ac:dyDescent="0.25">
      <c r="A184" s="222" t="s">
        <v>4918</v>
      </c>
      <c r="B184" s="222" t="s">
        <v>4919</v>
      </c>
      <c r="C184" s="222" t="s">
        <v>1965</v>
      </c>
      <c r="D184" s="222" t="s">
        <v>14908</v>
      </c>
      <c r="E184" s="222"/>
      <c r="F184" s="222" t="s">
        <v>14658</v>
      </c>
      <c r="G184" s="222" t="s">
        <v>14676</v>
      </c>
      <c r="H184" s="223">
        <v>1</v>
      </c>
      <c r="I184" s="224">
        <v>2261.25</v>
      </c>
      <c r="J184" s="224">
        <v>2261.25</v>
      </c>
      <c r="K184" s="225">
        <v>9.4026775295109967E-7</v>
      </c>
    </row>
    <row r="185" spans="1:11" x14ac:dyDescent="0.25">
      <c r="A185" s="222" t="s">
        <v>8637</v>
      </c>
      <c r="B185" s="222" t="s">
        <v>8638</v>
      </c>
      <c r="C185" s="232" t="s">
        <v>1965</v>
      </c>
      <c r="D185" s="222" t="s">
        <v>14953</v>
      </c>
      <c r="E185" s="232" t="s">
        <v>5888</v>
      </c>
      <c r="F185" s="222" t="s">
        <v>14658</v>
      </c>
      <c r="G185" s="232" t="s">
        <v>14676</v>
      </c>
      <c r="H185" s="223">
        <v>2.0499999999999998</v>
      </c>
      <c r="I185" s="224">
        <v>1075</v>
      </c>
      <c r="J185" s="224">
        <v>2203.75</v>
      </c>
      <c r="K185" s="225">
        <v>9.1635823573951835E-7</v>
      </c>
    </row>
    <row r="186" spans="1:11" x14ac:dyDescent="0.25">
      <c r="A186" s="222" t="s">
        <v>7841</v>
      </c>
      <c r="B186" s="222" t="s">
        <v>7842</v>
      </c>
      <c r="C186" s="222" t="s">
        <v>1965</v>
      </c>
      <c r="D186" s="222" t="s">
        <v>15507</v>
      </c>
      <c r="E186" s="222" t="s">
        <v>14828</v>
      </c>
      <c r="F186" s="222" t="s">
        <v>14658</v>
      </c>
      <c r="G186" s="222" t="s">
        <v>14676</v>
      </c>
      <c r="H186" s="223">
        <v>80</v>
      </c>
      <c r="I186" s="224">
        <v>26</v>
      </c>
      <c r="J186" s="224">
        <v>2080</v>
      </c>
      <c r="K186" s="225">
        <v>8.6490079652328901E-7</v>
      </c>
    </row>
    <row r="187" spans="1:11" x14ac:dyDescent="0.25">
      <c r="A187" s="222" t="s">
        <v>7845</v>
      </c>
      <c r="B187" s="222" t="s">
        <v>7846</v>
      </c>
      <c r="C187" s="222" t="s">
        <v>1965</v>
      </c>
      <c r="D187" s="222" t="s">
        <v>15507</v>
      </c>
      <c r="E187" s="222" t="s">
        <v>14828</v>
      </c>
      <c r="F187" s="222" t="s">
        <v>14658</v>
      </c>
      <c r="G187" s="222" t="s">
        <v>14676</v>
      </c>
      <c r="H187" s="223">
        <v>64</v>
      </c>
      <c r="I187" s="224">
        <v>30</v>
      </c>
      <c r="J187" s="224">
        <v>1920</v>
      </c>
      <c r="K187" s="225">
        <v>7.9836996602149754E-7</v>
      </c>
    </row>
    <row r="188" spans="1:11" x14ac:dyDescent="0.25">
      <c r="A188" s="222" t="s">
        <v>7839</v>
      </c>
      <c r="B188" s="222" t="s">
        <v>7840</v>
      </c>
      <c r="C188" s="222" t="s">
        <v>1965</v>
      </c>
      <c r="D188" s="222" t="s">
        <v>15507</v>
      </c>
      <c r="E188" s="222" t="s">
        <v>14828</v>
      </c>
      <c r="F188" s="222" t="s">
        <v>14658</v>
      </c>
      <c r="G188" s="222" t="s">
        <v>14676</v>
      </c>
      <c r="H188" s="223">
        <v>80</v>
      </c>
      <c r="I188" s="224">
        <v>23</v>
      </c>
      <c r="J188" s="224">
        <v>1840</v>
      </c>
      <c r="K188" s="225">
        <v>7.6510455077060175E-7</v>
      </c>
    </row>
    <row r="189" spans="1:11" x14ac:dyDescent="0.25">
      <c r="A189" s="222" t="s">
        <v>8053</v>
      </c>
      <c r="B189" s="222" t="s">
        <v>8054</v>
      </c>
      <c r="C189" s="232" t="s">
        <v>1965</v>
      </c>
      <c r="D189" s="222" t="s">
        <v>14896</v>
      </c>
      <c r="E189" s="232" t="s">
        <v>5888</v>
      </c>
      <c r="F189" s="222" t="s">
        <v>14658</v>
      </c>
      <c r="G189" s="232" t="s">
        <v>14676</v>
      </c>
      <c r="H189" s="223">
        <v>8</v>
      </c>
      <c r="I189" s="224">
        <v>180</v>
      </c>
      <c r="J189" s="224">
        <v>1440</v>
      </c>
      <c r="K189" s="225">
        <v>5.9877747451612313E-7</v>
      </c>
    </row>
    <row r="190" spans="1:11" x14ac:dyDescent="0.25">
      <c r="A190" s="222" t="s">
        <v>9376</v>
      </c>
      <c r="B190" s="222" t="s">
        <v>9377</v>
      </c>
      <c r="C190" s="222" t="s">
        <v>1965</v>
      </c>
      <c r="D190" s="222" t="s">
        <v>15507</v>
      </c>
      <c r="E190" s="222" t="s">
        <v>14969</v>
      </c>
      <c r="F190" s="222" t="s">
        <v>14658</v>
      </c>
      <c r="G190" s="222" t="s">
        <v>14676</v>
      </c>
      <c r="H190" s="223">
        <v>1</v>
      </c>
      <c r="I190" s="224">
        <v>361.04</v>
      </c>
      <c r="J190" s="224">
        <v>361.04</v>
      </c>
      <c r="K190" s="225">
        <v>1.5012681902729244E-7</v>
      </c>
    </row>
    <row r="191" spans="1:11" x14ac:dyDescent="0.25">
      <c r="A191" s="222" t="s">
        <v>4097</v>
      </c>
      <c r="B191" s="222" t="s">
        <v>4098</v>
      </c>
      <c r="C191" s="222" t="s">
        <v>1965</v>
      </c>
      <c r="D191" s="222" t="s">
        <v>14908</v>
      </c>
      <c r="E191" s="222"/>
      <c r="F191" s="222" t="s">
        <v>14658</v>
      </c>
      <c r="G191" s="222" t="s">
        <v>14676</v>
      </c>
      <c r="H191" s="223">
        <v>1</v>
      </c>
      <c r="I191" s="224">
        <v>86</v>
      </c>
      <c r="J191" s="224">
        <v>86</v>
      </c>
      <c r="K191" s="225">
        <v>3.576032139471291E-8</v>
      </c>
    </row>
    <row r="192" spans="1:11" x14ac:dyDescent="0.25">
      <c r="A192" s="222" t="s">
        <v>2025</v>
      </c>
      <c r="B192" s="222" t="s">
        <v>2026</v>
      </c>
      <c r="C192" s="222" t="s">
        <v>1965</v>
      </c>
      <c r="D192" s="222" t="s">
        <v>14908</v>
      </c>
      <c r="E192" s="222" t="s">
        <v>12620</v>
      </c>
      <c r="F192" s="222" t="s">
        <v>14663</v>
      </c>
      <c r="G192" s="222" t="s">
        <v>7154</v>
      </c>
      <c r="H192" s="223">
        <v>5</v>
      </c>
      <c r="I192" s="224">
        <v>1</v>
      </c>
      <c r="J192" s="224">
        <v>5</v>
      </c>
      <c r="K192" s="225">
        <v>2.079088453180983E-9</v>
      </c>
    </row>
    <row r="193" spans="1:11" x14ac:dyDescent="0.25">
      <c r="A193" s="222" t="s">
        <v>1963</v>
      </c>
      <c r="B193" s="222" t="s">
        <v>1964</v>
      </c>
      <c r="C193" s="222" t="s">
        <v>1965</v>
      </c>
      <c r="D193" s="222" t="s">
        <v>14908</v>
      </c>
      <c r="E193" s="222" t="s">
        <v>12620</v>
      </c>
      <c r="F193" s="222" t="s">
        <v>14663</v>
      </c>
      <c r="G193" s="222" t="s">
        <v>7154</v>
      </c>
      <c r="H193" s="223">
        <v>2</v>
      </c>
      <c r="I193" s="224">
        <v>1</v>
      </c>
      <c r="J193" s="224">
        <v>2</v>
      </c>
      <c r="K193" s="225">
        <v>8.3163538127239324E-10</v>
      </c>
    </row>
    <row r="194" spans="1:11" x14ac:dyDescent="0.25">
      <c r="A194" s="222" t="s">
        <v>2023</v>
      </c>
      <c r="B194" s="222" t="s">
        <v>2024</v>
      </c>
      <c r="C194" s="222" t="s">
        <v>1965</v>
      </c>
      <c r="D194" s="222" t="s">
        <v>14908</v>
      </c>
      <c r="E194" s="222" t="s">
        <v>12620</v>
      </c>
      <c r="F194" s="222" t="s">
        <v>14663</v>
      </c>
      <c r="G194" s="222" t="s">
        <v>7154</v>
      </c>
      <c r="H194" s="223">
        <v>2</v>
      </c>
      <c r="I194" s="224">
        <v>1</v>
      </c>
      <c r="J194" s="224">
        <v>2</v>
      </c>
      <c r="K194" s="225">
        <v>8.3163538127239324E-10</v>
      </c>
    </row>
    <row r="195" spans="1:11" x14ac:dyDescent="0.25">
      <c r="A195" s="222" t="s">
        <v>2031</v>
      </c>
      <c r="B195" s="222" t="s">
        <v>2032</v>
      </c>
      <c r="C195" s="222" t="s">
        <v>1965</v>
      </c>
      <c r="D195" s="222" t="s">
        <v>14908</v>
      </c>
      <c r="E195" s="222" t="s">
        <v>12620</v>
      </c>
      <c r="F195" s="222" t="s">
        <v>14663</v>
      </c>
      <c r="G195" s="222" t="s">
        <v>7154</v>
      </c>
      <c r="H195" s="223">
        <v>1</v>
      </c>
      <c r="I195" s="224">
        <v>1</v>
      </c>
      <c r="J195" s="224">
        <v>1</v>
      </c>
      <c r="K195" s="225">
        <v>4.1581769063619662E-10</v>
      </c>
    </row>
    <row r="197" spans="1:11" x14ac:dyDescent="0.25">
      <c r="J197" s="93">
        <f>SUM(J3:J195)</f>
        <v>145082542.57280004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977E9-315A-4D02-A2B8-2A30915BFCD8}">
  <dimension ref="A2:J49"/>
  <sheetViews>
    <sheetView topLeftCell="A34" workbookViewId="0">
      <selection activeCell="C53" sqref="C53"/>
    </sheetView>
  </sheetViews>
  <sheetFormatPr baseColWidth="10" defaultRowHeight="15" x14ac:dyDescent="0.25"/>
  <cols>
    <col min="2" max="2" width="34.5703125" customWidth="1"/>
    <col min="4" max="4" width="11.85546875" customWidth="1"/>
    <col min="5" max="5" width="18.85546875" customWidth="1"/>
    <col min="8" max="8" width="13.140625" customWidth="1"/>
    <col min="9" max="9" width="15.5703125" bestFit="1" customWidth="1"/>
  </cols>
  <sheetData>
    <row r="2" spans="1:10" ht="45" x14ac:dyDescent="0.25">
      <c r="A2" s="175" t="s">
        <v>2</v>
      </c>
      <c r="B2" s="175" t="s">
        <v>14875</v>
      </c>
      <c r="C2" s="175" t="s">
        <v>6</v>
      </c>
      <c r="D2" s="175" t="s">
        <v>14877</v>
      </c>
      <c r="E2" s="175" t="s">
        <v>14878</v>
      </c>
      <c r="F2" s="175" t="s">
        <v>14879</v>
      </c>
      <c r="G2" s="176" t="s">
        <v>9</v>
      </c>
      <c r="H2" s="177" t="s">
        <v>14880</v>
      </c>
      <c r="I2" s="177" t="s">
        <v>14653</v>
      </c>
      <c r="J2" s="178"/>
    </row>
    <row r="3" spans="1:10" x14ac:dyDescent="0.25">
      <c r="A3" t="s">
        <v>10708</v>
      </c>
      <c r="B3" t="s">
        <v>10709</v>
      </c>
      <c r="C3" t="s">
        <v>1859</v>
      </c>
      <c r="D3" t="s">
        <v>14710</v>
      </c>
      <c r="E3" t="s">
        <v>15658</v>
      </c>
      <c r="F3" t="s">
        <v>13216</v>
      </c>
      <c r="G3" s="14">
        <v>2</v>
      </c>
      <c r="H3" s="10">
        <v>5196307.5999999996</v>
      </c>
      <c r="I3" s="10">
        <v>10392615.199999999</v>
      </c>
      <c r="J3" s="20">
        <v>4.3214332521346347E-3</v>
      </c>
    </row>
    <row r="4" spans="1:10" x14ac:dyDescent="0.25">
      <c r="A4" t="s">
        <v>10454</v>
      </c>
      <c r="B4" t="s">
        <v>10455</v>
      </c>
      <c r="C4" t="s">
        <v>1922</v>
      </c>
      <c r="D4" t="s">
        <v>14710</v>
      </c>
      <c r="E4" t="s">
        <v>15504</v>
      </c>
      <c r="F4" t="s">
        <v>13216</v>
      </c>
      <c r="G4" s="14">
        <v>1</v>
      </c>
      <c r="H4" s="10">
        <v>4442069.3600000003</v>
      </c>
      <c r="I4" s="10">
        <v>4442069.3600000003</v>
      </c>
      <c r="J4" s="20">
        <v>1.8470910229210081E-3</v>
      </c>
    </row>
    <row r="5" spans="1:10" x14ac:dyDescent="0.25">
      <c r="A5" t="s">
        <v>10704</v>
      </c>
      <c r="B5" t="s">
        <v>10705</v>
      </c>
      <c r="C5" t="s">
        <v>1859</v>
      </c>
      <c r="D5" t="s">
        <v>14710</v>
      </c>
      <c r="E5" t="s">
        <v>15504</v>
      </c>
      <c r="F5" t="s">
        <v>13216</v>
      </c>
      <c r="G5" s="14">
        <v>2</v>
      </c>
      <c r="H5" s="10">
        <v>1887455.21</v>
      </c>
      <c r="I5" s="10">
        <v>3774910.42</v>
      </c>
      <c r="J5" s="20">
        <v>1.569674533202915E-3</v>
      </c>
    </row>
    <row r="6" spans="1:10" x14ac:dyDescent="0.25">
      <c r="A6" t="s">
        <v>10492</v>
      </c>
      <c r="B6" t="s">
        <v>10493</v>
      </c>
      <c r="C6" t="s">
        <v>4937</v>
      </c>
      <c r="D6" t="s">
        <v>14710</v>
      </c>
      <c r="E6" t="s">
        <v>15504</v>
      </c>
      <c r="F6" t="s">
        <v>13216</v>
      </c>
      <c r="G6" s="14">
        <v>3</v>
      </c>
      <c r="H6" s="10">
        <v>829413.78</v>
      </c>
      <c r="I6" s="10">
        <v>2488241.34</v>
      </c>
      <c r="J6" s="20">
        <v>1.0346547677443153E-3</v>
      </c>
    </row>
    <row r="7" spans="1:10" x14ac:dyDescent="0.25">
      <c r="A7" t="s">
        <v>10257</v>
      </c>
      <c r="B7" t="s">
        <v>10258</v>
      </c>
      <c r="C7" t="s">
        <v>1859</v>
      </c>
      <c r="D7" t="s">
        <v>14710</v>
      </c>
      <c r="E7" t="s">
        <v>15504</v>
      </c>
      <c r="F7" s="100" t="s">
        <v>13216</v>
      </c>
      <c r="G7" s="14">
        <v>2</v>
      </c>
      <c r="H7" s="10">
        <v>1165670.98</v>
      </c>
      <c r="I7" s="10">
        <v>2331341.96</v>
      </c>
      <c r="J7" s="20">
        <v>9.6941322989046422E-4</v>
      </c>
    </row>
    <row r="8" spans="1:10" x14ac:dyDescent="0.25">
      <c r="A8" t="s">
        <v>10742</v>
      </c>
      <c r="B8" t="s">
        <v>14933</v>
      </c>
      <c r="C8" t="s">
        <v>1859</v>
      </c>
      <c r="D8" t="s">
        <v>14710</v>
      </c>
      <c r="E8" t="s">
        <v>15504</v>
      </c>
      <c r="F8" t="s">
        <v>13216</v>
      </c>
      <c r="G8" s="14">
        <v>2</v>
      </c>
      <c r="H8" s="10">
        <v>1059300</v>
      </c>
      <c r="I8" s="10">
        <v>2118600</v>
      </c>
      <c r="J8" s="20">
        <v>8.8095135938184616E-4</v>
      </c>
    </row>
    <row r="9" spans="1:10" x14ac:dyDescent="0.25">
      <c r="A9" t="s">
        <v>10051</v>
      </c>
      <c r="B9" t="s">
        <v>10052</v>
      </c>
      <c r="C9" t="s">
        <v>5090</v>
      </c>
      <c r="D9" t="s">
        <v>14845</v>
      </c>
      <c r="E9" t="s">
        <v>15658</v>
      </c>
      <c r="F9" t="s">
        <v>13216</v>
      </c>
      <c r="G9" s="14">
        <v>2</v>
      </c>
      <c r="H9" s="10">
        <v>648000</v>
      </c>
      <c r="I9" s="10">
        <v>1296000</v>
      </c>
      <c r="J9" s="20">
        <v>5.3889972706451083E-4</v>
      </c>
    </row>
    <row r="10" spans="1:10" x14ac:dyDescent="0.25">
      <c r="A10" t="s">
        <v>9168</v>
      </c>
      <c r="B10" t="s">
        <v>14954</v>
      </c>
      <c r="C10" t="s">
        <v>1882</v>
      </c>
      <c r="D10" t="s">
        <v>14955</v>
      </c>
      <c r="E10" t="s">
        <v>15659</v>
      </c>
      <c r="F10" t="s">
        <v>13216</v>
      </c>
      <c r="G10" s="14">
        <v>25</v>
      </c>
      <c r="H10" s="10">
        <v>46192.78</v>
      </c>
      <c r="I10" s="10">
        <v>1154819.5</v>
      </c>
      <c r="J10" s="20">
        <v>4.8019437759164727E-4</v>
      </c>
    </row>
    <row r="11" spans="1:10" x14ac:dyDescent="0.25">
      <c r="A11" t="s">
        <v>5117</v>
      </c>
      <c r="B11" t="s">
        <v>5118</v>
      </c>
      <c r="C11" t="s">
        <v>1970</v>
      </c>
      <c r="D11" t="s">
        <v>14955</v>
      </c>
      <c r="E11" t="s">
        <v>15659</v>
      </c>
      <c r="F11" t="s">
        <v>13216</v>
      </c>
      <c r="G11" s="14">
        <v>1</v>
      </c>
      <c r="H11" s="10">
        <v>1049426.17</v>
      </c>
      <c r="I11" s="10">
        <v>1049426.17</v>
      </c>
      <c r="J11" s="20">
        <v>4.3636996650258866E-4</v>
      </c>
    </row>
    <row r="12" spans="1:10" x14ac:dyDescent="0.25">
      <c r="A12" t="s">
        <v>10462</v>
      </c>
      <c r="B12" t="s">
        <v>10463</v>
      </c>
      <c r="C12" t="s">
        <v>1719</v>
      </c>
      <c r="D12" t="s">
        <v>14710</v>
      </c>
      <c r="E12" t="s">
        <v>15504</v>
      </c>
      <c r="F12" t="s">
        <v>13216</v>
      </c>
      <c r="G12" s="14">
        <v>5</v>
      </c>
      <c r="H12" s="10">
        <v>176769</v>
      </c>
      <c r="I12" s="10">
        <v>883845</v>
      </c>
      <c r="J12" s="20">
        <v>3.6751838678034923E-4</v>
      </c>
    </row>
    <row r="13" spans="1:10" x14ac:dyDescent="0.25">
      <c r="A13" t="s">
        <v>9839</v>
      </c>
      <c r="B13" t="s">
        <v>9840</v>
      </c>
      <c r="C13" t="s">
        <v>1719</v>
      </c>
      <c r="D13" t="s">
        <v>14845</v>
      </c>
      <c r="E13" t="s">
        <v>15503</v>
      </c>
      <c r="F13" t="s">
        <v>13216</v>
      </c>
      <c r="G13" s="14">
        <v>4</v>
      </c>
      <c r="H13" s="10">
        <v>206666.66</v>
      </c>
      <c r="I13" s="10">
        <v>826666.64</v>
      </c>
      <c r="J13" s="20">
        <v>3.4374261317078413E-4</v>
      </c>
    </row>
    <row r="14" spans="1:10" x14ac:dyDescent="0.25">
      <c r="A14" t="s">
        <v>10468</v>
      </c>
      <c r="B14" t="s">
        <v>10469</v>
      </c>
      <c r="C14" t="s">
        <v>1970</v>
      </c>
      <c r="D14" t="s">
        <v>14710</v>
      </c>
      <c r="E14" t="s">
        <v>15504</v>
      </c>
      <c r="F14" t="s">
        <v>13216</v>
      </c>
      <c r="G14" s="14">
        <v>1</v>
      </c>
      <c r="H14" s="10">
        <v>808044.94</v>
      </c>
      <c r="I14" s="10">
        <v>808044.94</v>
      </c>
      <c r="J14" s="20">
        <v>3.3599938088106407E-4</v>
      </c>
    </row>
    <row r="15" spans="1:10" x14ac:dyDescent="0.25">
      <c r="A15" t="s">
        <v>9170</v>
      </c>
      <c r="B15" t="s">
        <v>9171</v>
      </c>
      <c r="C15" t="s">
        <v>1882</v>
      </c>
      <c r="D15" t="s">
        <v>14955</v>
      </c>
      <c r="E15" t="s">
        <v>15659</v>
      </c>
      <c r="F15" t="s">
        <v>13216</v>
      </c>
      <c r="G15" s="14">
        <v>20</v>
      </c>
      <c r="H15" s="10">
        <v>30852.47</v>
      </c>
      <c r="I15" s="10">
        <v>617049.4</v>
      </c>
      <c r="J15" s="20">
        <v>2.5658005651645077E-4</v>
      </c>
    </row>
    <row r="16" spans="1:10" x14ac:dyDescent="0.25">
      <c r="A16" t="s">
        <v>9174</v>
      </c>
      <c r="B16" t="s">
        <v>9175</v>
      </c>
      <c r="C16" t="s">
        <v>1882</v>
      </c>
      <c r="D16" t="s">
        <v>14955</v>
      </c>
      <c r="E16" t="s">
        <v>15659</v>
      </c>
      <c r="F16" t="s">
        <v>13216</v>
      </c>
      <c r="G16" s="14">
        <v>15</v>
      </c>
      <c r="H16" s="10">
        <v>40910.57</v>
      </c>
      <c r="I16" s="10">
        <v>613658.55000000005</v>
      </c>
      <c r="J16" s="20">
        <v>2.5517008110015701E-4</v>
      </c>
    </row>
    <row r="17" spans="1:10" x14ac:dyDescent="0.25">
      <c r="A17" t="s">
        <v>10023</v>
      </c>
      <c r="B17" t="s">
        <v>10024</v>
      </c>
      <c r="C17" t="s">
        <v>1906</v>
      </c>
      <c r="D17" t="s">
        <v>14955</v>
      </c>
      <c r="E17" t="s">
        <v>15659</v>
      </c>
      <c r="F17" t="s">
        <v>13216</v>
      </c>
      <c r="G17">
        <v>4</v>
      </c>
      <c r="H17" s="10">
        <v>151272.72</v>
      </c>
      <c r="I17" s="10">
        <v>605090.88</v>
      </c>
      <c r="J17" s="20">
        <v>2.5517008110015701E-4</v>
      </c>
    </row>
    <row r="18" spans="1:10" x14ac:dyDescent="0.25">
      <c r="A18" t="s">
        <v>10550</v>
      </c>
      <c r="B18" t="s">
        <v>10551</v>
      </c>
      <c r="C18" t="s">
        <v>1970</v>
      </c>
      <c r="D18" t="s">
        <v>13216</v>
      </c>
      <c r="E18" t="s">
        <v>15503</v>
      </c>
      <c r="F18" t="s">
        <v>13216</v>
      </c>
      <c r="G18">
        <v>1</v>
      </c>
      <c r="H18" s="10">
        <v>556600</v>
      </c>
      <c r="I18" s="10">
        <v>556600</v>
      </c>
      <c r="J18" s="20">
        <v>2.5517008110015701E-4</v>
      </c>
    </row>
    <row r="19" spans="1:10" x14ac:dyDescent="0.25">
      <c r="A19" t="s">
        <v>10261</v>
      </c>
      <c r="B19" t="s">
        <v>10262</v>
      </c>
      <c r="C19" t="s">
        <v>1859</v>
      </c>
      <c r="D19" t="s">
        <v>14710</v>
      </c>
      <c r="E19" t="s">
        <v>15504</v>
      </c>
      <c r="F19" t="s">
        <v>13216</v>
      </c>
      <c r="G19" s="14">
        <v>1</v>
      </c>
      <c r="H19" s="10">
        <v>512309.31</v>
      </c>
      <c r="I19" s="10">
        <v>512309.31</v>
      </c>
      <c r="J19" s="20">
        <v>2.1302727417562336E-4</v>
      </c>
    </row>
    <row r="20" spans="1:10" x14ac:dyDescent="0.25">
      <c r="A20" t="s">
        <v>10683</v>
      </c>
      <c r="B20" t="s">
        <v>10684</v>
      </c>
      <c r="C20" t="s">
        <v>1725</v>
      </c>
      <c r="D20" t="s">
        <v>13216</v>
      </c>
      <c r="E20" t="s">
        <v>15504</v>
      </c>
      <c r="F20" t="s">
        <v>13216</v>
      </c>
      <c r="G20" s="14">
        <v>2</v>
      </c>
      <c r="H20" s="10">
        <v>239026</v>
      </c>
      <c r="I20" s="10">
        <v>478052</v>
      </c>
      <c r="J20" s="20">
        <v>1.9878247864401507E-4</v>
      </c>
    </row>
    <row r="21" spans="1:10" x14ac:dyDescent="0.25">
      <c r="A21" t="s">
        <v>10476</v>
      </c>
      <c r="B21" t="s">
        <v>14712</v>
      </c>
      <c r="C21" t="s">
        <v>1970</v>
      </c>
      <c r="D21" t="s">
        <v>14710</v>
      </c>
      <c r="E21" t="s">
        <v>15504</v>
      </c>
      <c r="F21" t="s">
        <v>13216</v>
      </c>
      <c r="G21" s="14">
        <v>12</v>
      </c>
      <c r="H21" s="10">
        <v>35778.39</v>
      </c>
      <c r="I21" s="10">
        <v>429340.68</v>
      </c>
      <c r="J21" s="20">
        <v>1.785274500537743E-4</v>
      </c>
    </row>
    <row r="22" spans="1:10" x14ac:dyDescent="0.25">
      <c r="A22" t="s">
        <v>10311</v>
      </c>
      <c r="B22" t="s">
        <v>10312</v>
      </c>
      <c r="C22" t="s">
        <v>1922</v>
      </c>
      <c r="D22" t="s">
        <v>14710</v>
      </c>
      <c r="E22" t="s">
        <v>15504</v>
      </c>
      <c r="F22" t="s">
        <v>13216</v>
      </c>
      <c r="G22" s="14">
        <v>20</v>
      </c>
      <c r="H22" s="10">
        <v>21250</v>
      </c>
      <c r="I22" s="10">
        <v>425000</v>
      </c>
      <c r="J22" s="20">
        <v>1.7672251852038356E-4</v>
      </c>
    </row>
    <row r="23" spans="1:10" x14ac:dyDescent="0.25">
      <c r="A23" t="s">
        <v>10145</v>
      </c>
      <c r="B23" t="s">
        <v>10146</v>
      </c>
      <c r="C23" t="s">
        <v>1719</v>
      </c>
      <c r="D23" t="s">
        <v>14997</v>
      </c>
      <c r="E23" t="s">
        <v>15504</v>
      </c>
      <c r="F23" t="s">
        <v>13216</v>
      </c>
      <c r="G23" s="14">
        <v>22</v>
      </c>
      <c r="H23" s="10">
        <v>18000</v>
      </c>
      <c r="I23" s="10">
        <v>396000</v>
      </c>
      <c r="J23" s="20">
        <v>1.6466380549193387E-4</v>
      </c>
    </row>
    <row r="24" spans="1:10" x14ac:dyDescent="0.25">
      <c r="A24" t="s">
        <v>10582</v>
      </c>
      <c r="B24" t="s">
        <v>10583</v>
      </c>
      <c r="C24" t="s">
        <v>1922</v>
      </c>
      <c r="D24" t="s">
        <v>13216</v>
      </c>
      <c r="E24" t="s">
        <v>15504</v>
      </c>
      <c r="F24" t="s">
        <v>13216</v>
      </c>
      <c r="G24" s="14">
        <v>2</v>
      </c>
      <c r="H24" s="10">
        <v>197000</v>
      </c>
      <c r="I24" s="10">
        <v>394000</v>
      </c>
      <c r="J24" s="20">
        <v>1.6383217011066146E-4</v>
      </c>
    </row>
    <row r="25" spans="1:10" x14ac:dyDescent="0.25">
      <c r="A25" t="s">
        <v>9942</v>
      </c>
      <c r="B25" t="s">
        <v>9943</v>
      </c>
      <c r="C25" t="s">
        <v>2094</v>
      </c>
      <c r="D25" t="s">
        <v>14845</v>
      </c>
      <c r="E25" t="s">
        <v>15503</v>
      </c>
      <c r="F25" t="s">
        <v>13216</v>
      </c>
      <c r="G25" s="14">
        <v>1</v>
      </c>
      <c r="H25" s="10">
        <v>378000</v>
      </c>
      <c r="I25" s="10">
        <v>378000</v>
      </c>
      <c r="J25" s="20">
        <v>1.5717908706048233E-4</v>
      </c>
    </row>
    <row r="26" spans="1:10" x14ac:dyDescent="0.25">
      <c r="A26" t="s">
        <v>9172</v>
      </c>
      <c r="B26" t="s">
        <v>9173</v>
      </c>
      <c r="C26" t="s">
        <v>1882</v>
      </c>
      <c r="D26" t="s">
        <v>14955</v>
      </c>
      <c r="E26" t="s">
        <v>15659</v>
      </c>
      <c r="F26" t="s">
        <v>13216</v>
      </c>
      <c r="G26" s="14">
        <v>8</v>
      </c>
      <c r="H26" s="10">
        <v>28637.4</v>
      </c>
      <c r="I26" s="10">
        <v>229099.2</v>
      </c>
      <c r="J26" s="20">
        <v>9.5263500270600145E-5</v>
      </c>
    </row>
    <row r="27" spans="1:10" x14ac:dyDescent="0.25">
      <c r="A27" t="s">
        <v>10043</v>
      </c>
      <c r="B27" t="s">
        <v>15035</v>
      </c>
      <c r="C27" t="s">
        <v>5090</v>
      </c>
      <c r="E27" t="s">
        <v>14658</v>
      </c>
      <c r="F27" t="s">
        <v>13216</v>
      </c>
      <c r="G27" s="14">
        <v>3</v>
      </c>
      <c r="H27" s="10">
        <v>57122</v>
      </c>
      <c r="I27" s="10">
        <v>171366</v>
      </c>
      <c r="J27" s="20">
        <v>7.1257014373562466E-5</v>
      </c>
    </row>
    <row r="28" spans="1:10" x14ac:dyDescent="0.25">
      <c r="A28" t="s">
        <v>5620</v>
      </c>
      <c r="B28" t="s">
        <v>5621</v>
      </c>
      <c r="C28" t="s">
        <v>1719</v>
      </c>
      <c r="D28" t="s">
        <v>14955</v>
      </c>
      <c r="E28" t="s">
        <v>15659</v>
      </c>
      <c r="F28" t="s">
        <v>13216</v>
      </c>
      <c r="G28" s="14">
        <v>11</v>
      </c>
      <c r="H28" s="10">
        <v>14742.06</v>
      </c>
      <c r="I28" s="10">
        <v>162162.66</v>
      </c>
      <c r="J28" s="20">
        <v>6.7430102788622743E-5</v>
      </c>
    </row>
    <row r="29" spans="1:10" x14ac:dyDescent="0.25">
      <c r="A29" t="s">
        <v>10552</v>
      </c>
      <c r="B29" t="s">
        <v>10553</v>
      </c>
      <c r="C29" t="s">
        <v>1922</v>
      </c>
      <c r="E29" t="s">
        <v>15503</v>
      </c>
      <c r="F29" t="s">
        <v>13216</v>
      </c>
      <c r="G29" s="14">
        <v>1</v>
      </c>
      <c r="H29" s="10">
        <v>148400</v>
      </c>
      <c r="I29" s="10">
        <v>148400</v>
      </c>
      <c r="J29" s="20">
        <v>6.1707345290411576E-5</v>
      </c>
    </row>
    <row r="30" spans="1:10" x14ac:dyDescent="0.25">
      <c r="A30" t="s">
        <v>9689</v>
      </c>
      <c r="B30" t="s">
        <v>9690</v>
      </c>
      <c r="C30" t="s">
        <v>1906</v>
      </c>
      <c r="D30" t="s">
        <v>14845</v>
      </c>
      <c r="E30" t="s">
        <v>15503</v>
      </c>
      <c r="F30" t="s">
        <v>13216</v>
      </c>
      <c r="G30" s="14">
        <v>2</v>
      </c>
      <c r="H30" s="10">
        <v>66900</v>
      </c>
      <c r="I30" s="10">
        <v>133800</v>
      </c>
      <c r="J30" s="20">
        <v>5.5636407007123107E-5</v>
      </c>
    </row>
    <row r="31" spans="1:10" x14ac:dyDescent="0.25">
      <c r="A31" t="s">
        <v>10744</v>
      </c>
      <c r="B31" t="s">
        <v>10745</v>
      </c>
      <c r="C31" t="s">
        <v>1922</v>
      </c>
      <c r="E31" t="s">
        <v>14658</v>
      </c>
      <c r="F31" t="s">
        <v>13216</v>
      </c>
      <c r="G31" s="14">
        <v>3</v>
      </c>
      <c r="H31" s="10">
        <v>16200</v>
      </c>
      <c r="I31" s="10">
        <v>48600</v>
      </c>
      <c r="J31" s="20">
        <v>2.0208739764919156E-5</v>
      </c>
    </row>
    <row r="32" spans="1:10" x14ac:dyDescent="0.25">
      <c r="A32" t="s">
        <v>9366</v>
      </c>
      <c r="B32" t="s">
        <v>9367</v>
      </c>
      <c r="C32" t="s">
        <v>1970</v>
      </c>
      <c r="E32" t="s">
        <v>15504</v>
      </c>
      <c r="F32" t="s">
        <v>13216</v>
      </c>
      <c r="G32" s="14">
        <v>1</v>
      </c>
      <c r="H32" s="10">
        <v>47820</v>
      </c>
      <c r="I32" s="10">
        <v>47820</v>
      </c>
      <c r="J32" s="20">
        <v>1.9884401966222922E-5</v>
      </c>
    </row>
    <row r="33" spans="1:10" x14ac:dyDescent="0.25">
      <c r="A33" t="s">
        <v>5129</v>
      </c>
      <c r="B33" t="s">
        <v>5130</v>
      </c>
      <c r="C33" t="s">
        <v>1922</v>
      </c>
      <c r="D33" t="s">
        <v>14955</v>
      </c>
      <c r="E33" t="s">
        <v>15659</v>
      </c>
      <c r="F33" t="s">
        <v>13216</v>
      </c>
      <c r="G33" s="14">
        <v>2</v>
      </c>
      <c r="H33" s="10">
        <v>23000</v>
      </c>
      <c r="I33" s="10">
        <v>46000</v>
      </c>
      <c r="J33" s="20">
        <v>1.9127613769265045E-5</v>
      </c>
    </row>
    <row r="34" spans="1:10" x14ac:dyDescent="0.25">
      <c r="A34" t="s">
        <v>9496</v>
      </c>
      <c r="B34" t="s">
        <v>9497</v>
      </c>
      <c r="C34" t="s">
        <v>1922</v>
      </c>
      <c r="D34" t="s">
        <v>14955</v>
      </c>
      <c r="E34" t="s">
        <v>15659</v>
      </c>
      <c r="F34" t="s">
        <v>13216</v>
      </c>
      <c r="G34" s="14">
        <v>2</v>
      </c>
      <c r="H34" s="10">
        <v>14753.33</v>
      </c>
      <c r="I34" s="10">
        <v>29506.66</v>
      </c>
      <c r="J34" s="20">
        <v>1.2269391219587437E-5</v>
      </c>
    </row>
    <row r="35" spans="1:10" x14ac:dyDescent="0.25">
      <c r="A35" t="s">
        <v>10109</v>
      </c>
      <c r="B35" t="s">
        <v>10110</v>
      </c>
      <c r="C35" t="s">
        <v>1891</v>
      </c>
      <c r="D35" t="s">
        <v>14845</v>
      </c>
      <c r="E35" t="s">
        <v>15503</v>
      </c>
      <c r="F35" t="s">
        <v>13216</v>
      </c>
      <c r="G35" s="14">
        <v>3</v>
      </c>
      <c r="H35" s="10">
        <v>8800</v>
      </c>
      <c r="I35" s="10">
        <v>26400</v>
      </c>
      <c r="J35" s="20">
        <v>1.097758703279559E-5</v>
      </c>
    </row>
    <row r="36" spans="1:10" x14ac:dyDescent="0.25">
      <c r="A36" t="s">
        <v>10722</v>
      </c>
      <c r="B36" t="s">
        <v>10723</v>
      </c>
      <c r="C36" t="s">
        <v>1970</v>
      </c>
      <c r="E36" t="s">
        <v>15658</v>
      </c>
      <c r="F36" t="s">
        <v>13216</v>
      </c>
      <c r="G36" s="14">
        <v>4</v>
      </c>
      <c r="H36" s="10">
        <v>5950</v>
      </c>
      <c r="I36" s="10">
        <v>23800</v>
      </c>
      <c r="J36" s="20">
        <v>9.8964610371414791E-6</v>
      </c>
    </row>
    <row r="37" spans="1:10" x14ac:dyDescent="0.25">
      <c r="A37" t="s">
        <v>9906</v>
      </c>
      <c r="B37" t="s">
        <v>9907</v>
      </c>
      <c r="C37" t="s">
        <v>1725</v>
      </c>
      <c r="D37" t="s">
        <v>14845</v>
      </c>
      <c r="E37" t="s">
        <v>15503</v>
      </c>
      <c r="F37" t="s">
        <v>13216</v>
      </c>
      <c r="G37" s="14">
        <v>5</v>
      </c>
      <c r="H37" s="10">
        <v>4500</v>
      </c>
      <c r="I37" s="10">
        <v>22500</v>
      </c>
      <c r="J37" s="20">
        <v>9.3558980393144236E-6</v>
      </c>
    </row>
    <row r="38" spans="1:10" x14ac:dyDescent="0.25">
      <c r="A38" t="s">
        <v>10689</v>
      </c>
      <c r="B38" t="s">
        <v>10690</v>
      </c>
      <c r="C38" t="s">
        <v>1725</v>
      </c>
      <c r="D38" t="s">
        <v>13216</v>
      </c>
      <c r="E38" t="s">
        <v>14658</v>
      </c>
      <c r="F38" t="s">
        <v>13216</v>
      </c>
      <c r="G38" s="14">
        <v>2</v>
      </c>
      <c r="H38" s="10">
        <v>8800</v>
      </c>
      <c r="I38" s="10">
        <v>17600</v>
      </c>
      <c r="J38" s="20">
        <v>7.3183913551970607E-6</v>
      </c>
    </row>
    <row r="39" spans="1:10" x14ac:dyDescent="0.25">
      <c r="A39" t="s">
        <v>9687</v>
      </c>
      <c r="B39" t="s">
        <v>9688</v>
      </c>
      <c r="C39" t="s">
        <v>1719</v>
      </c>
      <c r="D39" t="s">
        <v>14845</v>
      </c>
      <c r="E39" t="s">
        <v>15503</v>
      </c>
      <c r="F39" t="s">
        <v>13216</v>
      </c>
      <c r="G39" s="14">
        <v>1</v>
      </c>
      <c r="H39" s="10">
        <v>17100</v>
      </c>
      <c r="I39" s="10">
        <v>17100</v>
      </c>
      <c r="J39" s="20">
        <v>7.1104825098789626E-6</v>
      </c>
    </row>
    <row r="40" spans="1:10" x14ac:dyDescent="0.25">
      <c r="A40" t="s">
        <v>10685</v>
      </c>
      <c r="B40" t="s">
        <v>10686</v>
      </c>
      <c r="C40" t="s">
        <v>1725</v>
      </c>
      <c r="D40" t="s">
        <v>13216</v>
      </c>
      <c r="E40" t="s">
        <v>14658</v>
      </c>
      <c r="F40" t="s">
        <v>13216</v>
      </c>
      <c r="G40" s="14">
        <v>2</v>
      </c>
      <c r="H40" s="10">
        <v>5042.0200000000004</v>
      </c>
      <c r="I40" s="10">
        <v>10084.040000000001</v>
      </c>
      <c r="J40" s="20">
        <v>4.1931222250830323E-6</v>
      </c>
    </row>
    <row r="41" spans="1:10" x14ac:dyDescent="0.25">
      <c r="A41" t="s">
        <v>10687</v>
      </c>
      <c r="B41" t="s">
        <v>10688</v>
      </c>
      <c r="C41" t="s">
        <v>1725</v>
      </c>
      <c r="D41" t="s">
        <v>13216</v>
      </c>
      <c r="E41" t="s">
        <v>14658</v>
      </c>
      <c r="F41" t="s">
        <v>13216</v>
      </c>
      <c r="G41" s="14">
        <v>2</v>
      </c>
      <c r="H41" s="10">
        <v>3300</v>
      </c>
      <c r="I41" s="10">
        <v>6600</v>
      </c>
      <c r="J41" s="20">
        <v>2.7443967581988976E-6</v>
      </c>
    </row>
    <row r="42" spans="1:10" x14ac:dyDescent="0.25">
      <c r="A42" t="s">
        <v>9908</v>
      </c>
      <c r="B42" t="s">
        <v>9909</v>
      </c>
      <c r="C42" t="s">
        <v>1725</v>
      </c>
      <c r="D42" t="s">
        <v>14845</v>
      </c>
      <c r="E42" t="s">
        <v>15503</v>
      </c>
      <c r="F42" t="s">
        <v>13216</v>
      </c>
      <c r="G42" s="14">
        <v>10</v>
      </c>
      <c r="H42" s="10">
        <v>400</v>
      </c>
      <c r="I42" s="10">
        <v>4000</v>
      </c>
      <c r="J42" s="20">
        <v>1.6632707625447864E-6</v>
      </c>
    </row>
    <row r="43" spans="1:10" x14ac:dyDescent="0.25">
      <c r="A43" t="s">
        <v>9042</v>
      </c>
      <c r="B43" t="s">
        <v>9043</v>
      </c>
      <c r="C43" t="s">
        <v>1719</v>
      </c>
      <c r="D43" t="s">
        <v>14955</v>
      </c>
      <c r="E43" t="s">
        <v>15659</v>
      </c>
      <c r="F43" t="s">
        <v>13216</v>
      </c>
      <c r="G43" s="14">
        <v>11</v>
      </c>
      <c r="H43" s="10">
        <v>287</v>
      </c>
      <c r="I43" s="10">
        <v>3157</v>
      </c>
      <c r="J43" s="20">
        <v>1.3127364493384728E-6</v>
      </c>
    </row>
    <row r="44" spans="1:10" x14ac:dyDescent="0.25">
      <c r="A44" t="s">
        <v>9914</v>
      </c>
      <c r="B44" t="s">
        <v>9915</v>
      </c>
      <c r="C44" t="s">
        <v>1891</v>
      </c>
      <c r="D44" t="s">
        <v>14845</v>
      </c>
      <c r="E44" t="s">
        <v>15503</v>
      </c>
      <c r="F44" t="s">
        <v>13216</v>
      </c>
      <c r="G44" s="14">
        <v>1</v>
      </c>
      <c r="H44" s="10">
        <v>2300</v>
      </c>
      <c r="I44" s="10">
        <v>2300</v>
      </c>
      <c r="J44" s="20">
        <v>9.5638068846325216E-7</v>
      </c>
    </row>
    <row r="45" spans="1:10" x14ac:dyDescent="0.25">
      <c r="A45" t="s">
        <v>9912</v>
      </c>
      <c r="B45" t="s">
        <v>9913</v>
      </c>
      <c r="C45" t="s">
        <v>1891</v>
      </c>
      <c r="D45" t="s">
        <v>14845</v>
      </c>
      <c r="E45" t="s">
        <v>15503</v>
      </c>
      <c r="F45" t="s">
        <v>13216</v>
      </c>
      <c r="G45" s="14">
        <v>1</v>
      </c>
      <c r="H45" s="10">
        <v>2000</v>
      </c>
      <c r="I45" s="10">
        <v>2000</v>
      </c>
      <c r="J45" s="20">
        <v>8.3163538127239322E-7</v>
      </c>
    </row>
    <row r="46" spans="1:10" x14ac:dyDescent="0.25">
      <c r="A46" t="s">
        <v>9910</v>
      </c>
      <c r="B46" t="s">
        <v>9911</v>
      </c>
      <c r="C46" t="s">
        <v>1891</v>
      </c>
      <c r="D46" t="s">
        <v>14845</v>
      </c>
      <c r="E46" t="s">
        <v>15503</v>
      </c>
      <c r="F46" t="s">
        <v>13216</v>
      </c>
      <c r="G46" s="14">
        <v>1</v>
      </c>
      <c r="H46" s="10">
        <v>1900</v>
      </c>
      <c r="I46" s="10">
        <v>1900</v>
      </c>
      <c r="J46" s="20">
        <v>7.9005361220877354E-7</v>
      </c>
    </row>
    <row r="48" spans="1:10" ht="15.75" thickBot="1" x14ac:dyDescent="0.3">
      <c r="I48" s="93">
        <f>SUM(I3:I46)</f>
        <v>38125876.909999996</v>
      </c>
    </row>
    <row r="49" spans="8:9" ht="15.75" x14ac:dyDescent="0.25">
      <c r="H49" t="s">
        <v>15653</v>
      </c>
      <c r="I49" s="197">
        <v>1400074.5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FA063-B056-4765-8562-DC7448965884}">
  <dimension ref="A2:L337"/>
  <sheetViews>
    <sheetView topLeftCell="A326" workbookViewId="0">
      <selection activeCell="N312" sqref="N312"/>
    </sheetView>
  </sheetViews>
  <sheetFormatPr baseColWidth="10" defaultRowHeight="15" x14ac:dyDescent="0.25"/>
  <cols>
    <col min="10" max="10" width="14.5703125" bestFit="1" customWidth="1"/>
    <col min="11" max="11" width="15.5703125" bestFit="1" customWidth="1"/>
  </cols>
  <sheetData>
    <row r="2" spans="1:12" ht="45" x14ac:dyDescent="0.25">
      <c r="A2" s="5" t="s">
        <v>2</v>
      </c>
      <c r="B2" s="5" t="s">
        <v>14875</v>
      </c>
      <c r="C2" s="5" t="s">
        <v>6</v>
      </c>
      <c r="D2" s="5" t="s">
        <v>14652</v>
      </c>
      <c r="E2" s="27" t="s">
        <v>14876</v>
      </c>
      <c r="F2" s="5" t="s">
        <v>14877</v>
      </c>
      <c r="G2" s="27" t="s">
        <v>14878</v>
      </c>
      <c r="H2" s="5" t="s">
        <v>14879</v>
      </c>
      <c r="I2" s="1" t="s">
        <v>9</v>
      </c>
      <c r="J2" s="22" t="s">
        <v>14880</v>
      </c>
      <c r="K2" s="22" t="s">
        <v>14653</v>
      </c>
      <c r="L2" s="26"/>
    </row>
    <row r="3" spans="1:12" x14ac:dyDescent="0.25">
      <c r="A3" t="s">
        <v>9793</v>
      </c>
      <c r="B3" t="s">
        <v>9794</v>
      </c>
      <c r="C3" t="s">
        <v>1945</v>
      </c>
      <c r="D3" t="s">
        <v>14894</v>
      </c>
      <c r="F3" t="s">
        <v>14895</v>
      </c>
      <c r="G3" t="s">
        <v>14664</v>
      </c>
      <c r="H3" t="s">
        <v>7195</v>
      </c>
      <c r="I3" s="14">
        <v>1</v>
      </c>
      <c r="J3" s="10">
        <v>9087109.0800000001</v>
      </c>
      <c r="K3" s="10">
        <v>9087109.0800000001</v>
      </c>
      <c r="L3" s="20">
        <v>3.7785807122048135E-3</v>
      </c>
    </row>
    <row r="4" spans="1:12" x14ac:dyDescent="0.25">
      <c r="A4" t="s">
        <v>9316</v>
      </c>
      <c r="B4" t="s">
        <v>9317</v>
      </c>
      <c r="C4" t="s">
        <v>1970</v>
      </c>
      <c r="D4" t="s">
        <v>14902</v>
      </c>
      <c r="F4" t="s">
        <v>14794</v>
      </c>
      <c r="G4" t="s">
        <v>9967</v>
      </c>
      <c r="H4" t="s">
        <v>7195</v>
      </c>
      <c r="I4" s="14">
        <v>2</v>
      </c>
      <c r="J4" s="10">
        <v>3265510.63</v>
      </c>
      <c r="K4" s="10">
        <v>6531021.2599999998</v>
      </c>
      <c r="L4" s="20">
        <v>2.7157141778291032E-3</v>
      </c>
    </row>
    <row r="5" spans="1:12" x14ac:dyDescent="0.25">
      <c r="A5" t="s">
        <v>8428</v>
      </c>
      <c r="B5" t="s">
        <v>8429</v>
      </c>
      <c r="C5" t="s">
        <v>1882</v>
      </c>
      <c r="D5" t="s">
        <v>14886</v>
      </c>
      <c r="F5" t="s">
        <v>14794</v>
      </c>
      <c r="G5" t="s">
        <v>9967</v>
      </c>
      <c r="H5" t="s">
        <v>7195</v>
      </c>
      <c r="I5" s="14">
        <v>4</v>
      </c>
      <c r="J5" s="10">
        <v>1556245.37</v>
      </c>
      <c r="K5" s="10">
        <v>6224981.4800000004</v>
      </c>
      <c r="L5" s="20">
        <v>2.5884574232666936E-3</v>
      </c>
    </row>
    <row r="6" spans="1:12" x14ac:dyDescent="0.25">
      <c r="A6" t="s">
        <v>8539</v>
      </c>
      <c r="B6" t="s">
        <v>8540</v>
      </c>
      <c r="C6" t="s">
        <v>1719</v>
      </c>
      <c r="D6" t="s">
        <v>14885</v>
      </c>
      <c r="E6" t="s">
        <v>14890</v>
      </c>
      <c r="F6" t="s">
        <v>14794</v>
      </c>
      <c r="G6" t="s">
        <v>9967</v>
      </c>
      <c r="H6" t="s">
        <v>7195</v>
      </c>
      <c r="I6" s="14">
        <v>4</v>
      </c>
      <c r="J6" s="10">
        <v>1437916.39</v>
      </c>
      <c r="K6" s="10">
        <v>5751665.5599999996</v>
      </c>
      <c r="L6" s="20">
        <v>2.3916442904709464E-3</v>
      </c>
    </row>
    <row r="7" spans="1:12" x14ac:dyDescent="0.25">
      <c r="A7" t="s">
        <v>1744</v>
      </c>
      <c r="B7" t="s">
        <v>1745</v>
      </c>
      <c r="C7" t="s">
        <v>1725</v>
      </c>
      <c r="D7" t="s">
        <v>14896</v>
      </c>
      <c r="F7" t="s">
        <v>13079</v>
      </c>
      <c r="G7" t="s">
        <v>14665</v>
      </c>
      <c r="H7" t="s">
        <v>7195</v>
      </c>
      <c r="I7" s="14">
        <v>1</v>
      </c>
      <c r="J7" s="10">
        <v>5508665.29</v>
      </c>
      <c r="K7" s="10">
        <v>5508665.29</v>
      </c>
      <c r="L7" s="20">
        <v>2.2906004793755742E-3</v>
      </c>
    </row>
    <row r="8" spans="1:12" x14ac:dyDescent="0.25">
      <c r="A8" t="s">
        <v>7664</v>
      </c>
      <c r="B8" t="s">
        <v>7665</v>
      </c>
      <c r="C8" t="s">
        <v>1719</v>
      </c>
      <c r="D8" t="s">
        <v>14885</v>
      </c>
      <c r="E8" t="s">
        <v>14890</v>
      </c>
      <c r="F8" t="s">
        <v>13079</v>
      </c>
      <c r="G8" t="s">
        <v>14665</v>
      </c>
      <c r="H8" t="s">
        <v>7195</v>
      </c>
      <c r="I8" s="14">
        <v>1</v>
      </c>
      <c r="J8" s="10">
        <v>5308195.93</v>
      </c>
      <c r="K8" s="10">
        <v>5308195.93</v>
      </c>
      <c r="L8" s="20">
        <v>2.207241773057058E-3</v>
      </c>
    </row>
    <row r="9" spans="1:12" x14ac:dyDescent="0.25">
      <c r="A9" t="s">
        <v>9741</v>
      </c>
      <c r="B9" t="s">
        <v>9742</v>
      </c>
      <c r="C9" t="s">
        <v>1725</v>
      </c>
      <c r="D9" t="s">
        <v>14896</v>
      </c>
      <c r="F9" t="s">
        <v>14794</v>
      </c>
      <c r="G9" t="s">
        <v>9967</v>
      </c>
      <c r="H9" t="s">
        <v>7195</v>
      </c>
      <c r="I9" s="14">
        <v>2</v>
      </c>
      <c r="J9" s="10">
        <v>2565746.33</v>
      </c>
      <c r="K9" s="10">
        <v>5131492.66</v>
      </c>
      <c r="L9" s="20">
        <v>2.1337654273977939E-3</v>
      </c>
    </row>
    <row r="10" spans="1:12" x14ac:dyDescent="0.25">
      <c r="A10" t="s">
        <v>8581</v>
      </c>
      <c r="B10" t="s">
        <v>8582</v>
      </c>
      <c r="C10" t="s">
        <v>1859</v>
      </c>
      <c r="D10" t="s">
        <v>14882</v>
      </c>
      <c r="E10" t="s">
        <v>14890</v>
      </c>
      <c r="F10" t="s">
        <v>14794</v>
      </c>
      <c r="G10" t="s">
        <v>9967</v>
      </c>
      <c r="H10" t="s">
        <v>7195</v>
      </c>
      <c r="I10" s="14">
        <v>1</v>
      </c>
      <c r="J10" s="10">
        <v>4762997.7300000004</v>
      </c>
      <c r="K10" s="10">
        <v>4762997.7300000004</v>
      </c>
      <c r="L10" s="20">
        <v>1.9805387165940471E-3</v>
      </c>
    </row>
    <row r="11" spans="1:12" x14ac:dyDescent="0.25">
      <c r="A11" t="s">
        <v>8479</v>
      </c>
      <c r="B11" t="s">
        <v>8480</v>
      </c>
      <c r="C11" t="s">
        <v>3086</v>
      </c>
      <c r="D11" t="s">
        <v>14915</v>
      </c>
      <c r="F11" t="s">
        <v>14895</v>
      </c>
      <c r="G11" t="s">
        <v>14664</v>
      </c>
      <c r="H11" t="s">
        <v>7195</v>
      </c>
      <c r="I11" s="14">
        <v>2</v>
      </c>
      <c r="J11" s="10">
        <v>2360491.5</v>
      </c>
      <c r="K11" s="10">
        <v>4720983</v>
      </c>
      <c r="L11" s="20">
        <v>1.9630682485927433E-3</v>
      </c>
    </row>
    <row r="12" spans="1:12" x14ac:dyDescent="0.25">
      <c r="A12" s="134" t="s">
        <v>9458</v>
      </c>
      <c r="B12" s="134" t="s">
        <v>9459</v>
      </c>
      <c r="C12" s="134" t="s">
        <v>15445</v>
      </c>
      <c r="D12" s="134" t="s">
        <v>14886</v>
      </c>
      <c r="E12" s="134"/>
      <c r="F12" s="134" t="s">
        <v>13032</v>
      </c>
      <c r="G12" s="134" t="s">
        <v>14661</v>
      </c>
      <c r="H12" s="134" t="s">
        <v>7195</v>
      </c>
      <c r="I12" s="135">
        <v>1</v>
      </c>
      <c r="J12" s="140">
        <v>4426295.7300000004</v>
      </c>
      <c r="K12" s="140">
        <v>4426295.7300000004</v>
      </c>
      <c r="L12" s="136">
        <v>1.8405320685214582E-3</v>
      </c>
    </row>
    <row r="13" spans="1:12" x14ac:dyDescent="0.25">
      <c r="A13" t="s">
        <v>8177</v>
      </c>
      <c r="B13" t="s">
        <v>8178</v>
      </c>
      <c r="C13" t="s">
        <v>1882</v>
      </c>
      <c r="D13" t="s">
        <v>14886</v>
      </c>
      <c r="E13" t="s">
        <v>14890</v>
      </c>
      <c r="F13" t="s">
        <v>14794</v>
      </c>
      <c r="G13" t="s">
        <v>9967</v>
      </c>
      <c r="H13" t="s">
        <v>7195</v>
      </c>
      <c r="I13" s="14">
        <v>1</v>
      </c>
      <c r="J13" s="10">
        <v>3956951.74</v>
      </c>
      <c r="K13" s="10">
        <v>3956951.74</v>
      </c>
      <c r="L13" s="20">
        <v>1.6453705344856801E-3</v>
      </c>
    </row>
    <row r="14" spans="1:12" x14ac:dyDescent="0.25">
      <c r="A14" s="101" t="s">
        <v>8354</v>
      </c>
      <c r="B14" s="101" t="s">
        <v>8355</v>
      </c>
      <c r="C14" s="101" t="s">
        <v>1719</v>
      </c>
      <c r="D14" s="101" t="s">
        <v>14885</v>
      </c>
      <c r="E14" s="101"/>
      <c r="F14" s="101" t="s">
        <v>14794</v>
      </c>
      <c r="G14" s="101" t="s">
        <v>9967</v>
      </c>
      <c r="H14" s="101" t="s">
        <v>7195</v>
      </c>
      <c r="I14" s="137">
        <v>15</v>
      </c>
      <c r="J14" s="141">
        <v>257054.77</v>
      </c>
      <c r="K14" s="141">
        <v>3855821.55</v>
      </c>
      <c r="L14" s="139">
        <v>1.6033188124262802E-3</v>
      </c>
    </row>
    <row r="15" spans="1:12" x14ac:dyDescent="0.25">
      <c r="A15" t="s">
        <v>8729</v>
      </c>
      <c r="B15" t="s">
        <v>8730</v>
      </c>
      <c r="C15" t="s">
        <v>2770</v>
      </c>
      <c r="D15" t="s">
        <v>14925</v>
      </c>
      <c r="E15" t="s">
        <v>14890</v>
      </c>
      <c r="F15" t="s">
        <v>14794</v>
      </c>
      <c r="G15" t="s">
        <v>9967</v>
      </c>
      <c r="H15" t="s">
        <v>7195</v>
      </c>
      <c r="I15" s="14">
        <v>2</v>
      </c>
      <c r="J15" s="10">
        <v>1377774.61</v>
      </c>
      <c r="K15" s="10">
        <v>2755549.22</v>
      </c>
      <c r="L15" s="20">
        <v>1.145806113094773E-3</v>
      </c>
    </row>
    <row r="16" spans="1:12" x14ac:dyDescent="0.25">
      <c r="A16" t="s">
        <v>9739</v>
      </c>
      <c r="B16" t="s">
        <v>9740</v>
      </c>
      <c r="C16" t="s">
        <v>1725</v>
      </c>
      <c r="D16" t="s">
        <v>14896</v>
      </c>
      <c r="F16" t="s">
        <v>14794</v>
      </c>
      <c r="G16" t="s">
        <v>9967</v>
      </c>
      <c r="H16" t="s">
        <v>7195</v>
      </c>
      <c r="I16" s="14">
        <v>4</v>
      </c>
      <c r="J16" s="10">
        <v>599660.13</v>
      </c>
      <c r="K16" s="10">
        <v>2398640.52</v>
      </c>
      <c r="L16" s="20">
        <v>9.9739716169280576E-4</v>
      </c>
    </row>
    <row r="17" spans="1:12" x14ac:dyDescent="0.25">
      <c r="A17" t="s">
        <v>10271</v>
      </c>
      <c r="B17" t="s">
        <v>10272</v>
      </c>
      <c r="C17" t="s">
        <v>1859</v>
      </c>
      <c r="D17" t="s">
        <v>14882</v>
      </c>
      <c r="F17" t="s">
        <v>14794</v>
      </c>
      <c r="G17" t="s">
        <v>14665</v>
      </c>
      <c r="H17" t="s">
        <v>7195</v>
      </c>
      <c r="I17" s="14">
        <v>2</v>
      </c>
      <c r="J17" s="10">
        <v>1171294.72</v>
      </c>
      <c r="K17" s="10">
        <v>2342589.4399999999</v>
      </c>
      <c r="L17" s="20">
        <v>9.7409013104954106E-4</v>
      </c>
    </row>
    <row r="18" spans="1:12" x14ac:dyDescent="0.25">
      <c r="A18" t="s">
        <v>9966</v>
      </c>
      <c r="B18" t="s">
        <v>9968</v>
      </c>
      <c r="C18" t="s">
        <v>1719</v>
      </c>
      <c r="D18" t="s">
        <v>14885</v>
      </c>
      <c r="F18" t="s">
        <v>13032</v>
      </c>
      <c r="G18" t="s">
        <v>14661</v>
      </c>
      <c r="H18" t="s">
        <v>7195</v>
      </c>
      <c r="I18" s="14">
        <v>1</v>
      </c>
      <c r="J18" s="10">
        <v>2269805.0299999998</v>
      </c>
      <c r="K18" s="10">
        <v>2269805.0299999998</v>
      </c>
      <c r="L18" s="20">
        <v>9.4382508576902288E-4</v>
      </c>
    </row>
    <row r="19" spans="1:12" x14ac:dyDescent="0.25">
      <c r="A19" t="s">
        <v>1717</v>
      </c>
      <c r="B19" t="s">
        <v>1718</v>
      </c>
      <c r="C19" t="s">
        <v>15445</v>
      </c>
      <c r="D19" t="s">
        <v>14885</v>
      </c>
      <c r="F19" t="s">
        <v>14895</v>
      </c>
      <c r="G19" t="s">
        <v>14664</v>
      </c>
      <c r="H19" t="s">
        <v>7195</v>
      </c>
      <c r="I19" s="14">
        <v>1</v>
      </c>
      <c r="J19" s="10">
        <v>2097786.75</v>
      </c>
      <c r="K19" s="10">
        <v>2097786.75</v>
      </c>
      <c r="L19" s="20">
        <v>8.7229684183221239E-4</v>
      </c>
    </row>
    <row r="20" spans="1:12" x14ac:dyDescent="0.25">
      <c r="A20" t="s">
        <v>8880</v>
      </c>
      <c r="B20" t="s">
        <v>8881</v>
      </c>
      <c r="C20" t="s">
        <v>1859</v>
      </c>
      <c r="D20" t="s">
        <v>14882</v>
      </c>
      <c r="F20" t="s">
        <v>13079</v>
      </c>
      <c r="G20" t="s">
        <v>14665</v>
      </c>
      <c r="H20" t="s">
        <v>7195</v>
      </c>
      <c r="I20" s="14">
        <v>2</v>
      </c>
      <c r="J20" s="10">
        <v>980000</v>
      </c>
      <c r="K20" s="10">
        <v>1960000</v>
      </c>
      <c r="L20" s="20">
        <v>8.1500267364694541E-4</v>
      </c>
    </row>
    <row r="21" spans="1:12" x14ac:dyDescent="0.25">
      <c r="A21" t="s">
        <v>9862</v>
      </c>
      <c r="B21" t="s">
        <v>9863</v>
      </c>
      <c r="C21" t="s">
        <v>4937</v>
      </c>
      <c r="D21" t="s">
        <v>14887</v>
      </c>
      <c r="G21" t="s">
        <v>14658</v>
      </c>
      <c r="H21" t="s">
        <v>7195</v>
      </c>
      <c r="I21" s="14">
        <v>1</v>
      </c>
      <c r="J21" s="10">
        <v>1765770</v>
      </c>
      <c r="K21" s="10">
        <v>1765770</v>
      </c>
      <c r="L21" s="20">
        <v>7.342384035946769E-4</v>
      </c>
    </row>
    <row r="22" spans="1:12" x14ac:dyDescent="0.25">
      <c r="A22" s="134" t="s">
        <v>3187</v>
      </c>
      <c r="B22" s="134" t="s">
        <v>3188</v>
      </c>
      <c r="C22" s="134" t="s">
        <v>15445</v>
      </c>
      <c r="D22" s="134" t="s">
        <v>14896</v>
      </c>
      <c r="E22" s="134"/>
      <c r="F22" s="134" t="s">
        <v>14897</v>
      </c>
      <c r="G22" s="134" t="s">
        <v>14673</v>
      </c>
      <c r="H22" s="134" t="s">
        <v>7195</v>
      </c>
      <c r="I22" s="135">
        <v>3</v>
      </c>
      <c r="J22" s="140">
        <v>585962.1</v>
      </c>
      <c r="K22" s="140">
        <v>1757886.2999999998</v>
      </c>
      <c r="L22" s="136">
        <v>7.3096022166700822E-4</v>
      </c>
    </row>
    <row r="23" spans="1:12" x14ac:dyDescent="0.25">
      <c r="A23" t="s">
        <v>10740</v>
      </c>
      <c r="B23" t="s">
        <v>10741</v>
      </c>
      <c r="C23" t="s">
        <v>1970</v>
      </c>
      <c r="D23" t="s">
        <v>14902</v>
      </c>
      <c r="E23" t="s">
        <v>14890</v>
      </c>
      <c r="F23" t="s">
        <v>13079</v>
      </c>
      <c r="G23" t="s">
        <v>14665</v>
      </c>
      <c r="H23" t="s">
        <v>7195</v>
      </c>
      <c r="I23" s="14">
        <v>2</v>
      </c>
      <c r="J23" s="10">
        <v>878000</v>
      </c>
      <c r="K23" s="10">
        <v>1756000</v>
      </c>
      <c r="L23" s="20">
        <v>7.3017586475716129E-4</v>
      </c>
    </row>
    <row r="24" spans="1:12" x14ac:dyDescent="0.25">
      <c r="A24" t="s">
        <v>10269</v>
      </c>
      <c r="B24" t="s">
        <v>10270</v>
      </c>
      <c r="C24" t="s">
        <v>1859</v>
      </c>
      <c r="D24" t="s">
        <v>14882</v>
      </c>
      <c r="F24" t="s">
        <v>13079</v>
      </c>
      <c r="G24" t="s">
        <v>14665</v>
      </c>
      <c r="H24" t="s">
        <v>7195</v>
      </c>
      <c r="I24" s="14">
        <v>2</v>
      </c>
      <c r="J24" s="10">
        <v>870000</v>
      </c>
      <c r="K24" s="10">
        <v>1740000</v>
      </c>
      <c r="L24" s="20">
        <v>7.2352278170698212E-4</v>
      </c>
    </row>
    <row r="25" spans="1:12" x14ac:dyDescent="0.25">
      <c r="A25" t="s">
        <v>8356</v>
      </c>
      <c r="B25" t="s">
        <v>8357</v>
      </c>
      <c r="C25" t="s">
        <v>1725</v>
      </c>
      <c r="D25" t="s">
        <v>14896</v>
      </c>
      <c r="F25" t="s">
        <v>14794</v>
      </c>
      <c r="G25" t="s">
        <v>9967</v>
      </c>
      <c r="H25" t="s">
        <v>7195</v>
      </c>
      <c r="I25" s="14">
        <v>1</v>
      </c>
      <c r="J25" s="10">
        <v>1714703.86</v>
      </c>
      <c r="K25" s="10">
        <v>1714703.86</v>
      </c>
      <c r="L25" s="20">
        <v>7.1300419919017222E-4</v>
      </c>
    </row>
    <row r="26" spans="1:12" x14ac:dyDescent="0.25">
      <c r="A26" t="s">
        <v>10736</v>
      </c>
      <c r="B26" t="s">
        <v>10737</v>
      </c>
      <c r="C26" t="s">
        <v>1719</v>
      </c>
      <c r="D26" t="s">
        <v>14885</v>
      </c>
      <c r="E26" t="s">
        <v>14890</v>
      </c>
      <c r="G26" t="s">
        <v>14658</v>
      </c>
      <c r="H26" t="s">
        <v>7195</v>
      </c>
      <c r="I26" s="14">
        <v>1</v>
      </c>
      <c r="J26" s="10">
        <v>1613199.59</v>
      </c>
      <c r="K26" s="10">
        <v>1613199.59</v>
      </c>
      <c r="L26" s="20">
        <v>6.7079692804905924E-4</v>
      </c>
    </row>
    <row r="27" spans="1:12" x14ac:dyDescent="0.25">
      <c r="A27" t="s">
        <v>10098</v>
      </c>
      <c r="B27" t="s">
        <v>10099</v>
      </c>
      <c r="C27" t="s">
        <v>1859</v>
      </c>
      <c r="D27" t="s">
        <v>14882</v>
      </c>
      <c r="E27" t="s">
        <v>14890</v>
      </c>
      <c r="F27" t="s">
        <v>14897</v>
      </c>
      <c r="G27" t="s">
        <v>14673</v>
      </c>
      <c r="H27" t="s">
        <v>7195</v>
      </c>
      <c r="I27" s="14">
        <v>1</v>
      </c>
      <c r="J27" s="10">
        <v>1590763.85</v>
      </c>
      <c r="K27" s="10">
        <v>1590763.85</v>
      </c>
      <c r="L27" s="20">
        <v>6.6146775045454508E-4</v>
      </c>
    </row>
    <row r="28" spans="1:12" x14ac:dyDescent="0.25">
      <c r="A28" t="s">
        <v>10691</v>
      </c>
      <c r="B28" t="s">
        <v>10692</v>
      </c>
      <c r="C28" t="s">
        <v>1725</v>
      </c>
      <c r="D28" t="s">
        <v>14896</v>
      </c>
      <c r="F28" t="s">
        <v>14794</v>
      </c>
      <c r="G28" t="s">
        <v>9967</v>
      </c>
      <c r="H28" t="s">
        <v>7195</v>
      </c>
      <c r="I28" s="14">
        <v>1</v>
      </c>
      <c r="J28" s="10">
        <v>1590000</v>
      </c>
      <c r="K28" s="10">
        <v>1590000</v>
      </c>
      <c r="L28" s="20">
        <v>6.6115012811155261E-4</v>
      </c>
    </row>
    <row r="29" spans="1:12" x14ac:dyDescent="0.25">
      <c r="A29" t="s">
        <v>10155</v>
      </c>
      <c r="B29" t="s">
        <v>10156</v>
      </c>
      <c r="C29" t="s">
        <v>1882</v>
      </c>
      <c r="D29" t="s">
        <v>14886</v>
      </c>
      <c r="F29" t="s">
        <v>13079</v>
      </c>
      <c r="G29" t="s">
        <v>14665</v>
      </c>
      <c r="H29" t="s">
        <v>7195</v>
      </c>
      <c r="I29" s="14">
        <v>1</v>
      </c>
      <c r="J29" s="10">
        <v>1557000</v>
      </c>
      <c r="K29" s="10">
        <v>1557000</v>
      </c>
      <c r="L29" s="20">
        <v>6.4742814432055813E-4</v>
      </c>
    </row>
    <row r="30" spans="1:12" x14ac:dyDescent="0.25">
      <c r="A30" t="s">
        <v>10369</v>
      </c>
      <c r="B30" t="s">
        <v>10370</v>
      </c>
      <c r="C30" t="s">
        <v>4937</v>
      </c>
      <c r="D30" t="s">
        <v>14887</v>
      </c>
      <c r="F30" t="s">
        <v>14941</v>
      </c>
      <c r="G30" t="s">
        <v>15449</v>
      </c>
      <c r="H30" t="s">
        <v>7195</v>
      </c>
      <c r="I30" s="14">
        <v>1</v>
      </c>
      <c r="J30" s="10">
        <v>1533822.84</v>
      </c>
      <c r="K30" s="10">
        <v>1533822.84</v>
      </c>
      <c r="L30" s="20">
        <v>6.3779067117385256E-4</v>
      </c>
    </row>
    <row r="31" spans="1:12" x14ac:dyDescent="0.25">
      <c r="A31" t="s">
        <v>9683</v>
      </c>
      <c r="B31" t="s">
        <v>9684</v>
      </c>
      <c r="C31" t="s">
        <v>1859</v>
      </c>
      <c r="D31" t="s">
        <v>14882</v>
      </c>
      <c r="F31" t="s">
        <v>14895</v>
      </c>
      <c r="G31" t="s">
        <v>14664</v>
      </c>
      <c r="H31" t="s">
        <v>7195</v>
      </c>
      <c r="I31" s="14">
        <v>1</v>
      </c>
      <c r="J31" s="10">
        <v>1513334</v>
      </c>
      <c r="K31" s="10">
        <v>1513334</v>
      </c>
      <c r="L31" s="20">
        <v>6.2927104904123802E-4</v>
      </c>
    </row>
    <row r="32" spans="1:12" x14ac:dyDescent="0.25">
      <c r="A32" t="s">
        <v>1723</v>
      </c>
      <c r="B32" t="s">
        <v>1724</v>
      </c>
      <c r="C32" t="s">
        <v>15445</v>
      </c>
      <c r="D32" t="s">
        <v>14896</v>
      </c>
      <c r="F32" t="s">
        <v>14895</v>
      </c>
      <c r="G32" t="s">
        <v>14664</v>
      </c>
      <c r="H32" t="s">
        <v>7195</v>
      </c>
      <c r="I32" s="14">
        <v>1</v>
      </c>
      <c r="J32" s="10">
        <v>1481568.99</v>
      </c>
      <c r="K32" s="10">
        <v>1481568.99</v>
      </c>
      <c r="L32" s="20">
        <v>6.1606259594000233E-4</v>
      </c>
    </row>
    <row r="33" spans="1:12" x14ac:dyDescent="0.25">
      <c r="A33" t="s">
        <v>10756</v>
      </c>
      <c r="B33" t="s">
        <v>10757</v>
      </c>
      <c r="C33" t="s">
        <v>1859</v>
      </c>
      <c r="D33" t="s">
        <v>14882</v>
      </c>
      <c r="E33" t="s">
        <v>14890</v>
      </c>
      <c r="F33" t="s">
        <v>14945</v>
      </c>
      <c r="G33" t="s">
        <v>14658</v>
      </c>
      <c r="H33" t="s">
        <v>7195</v>
      </c>
      <c r="I33" s="14">
        <v>8</v>
      </c>
      <c r="J33" s="10">
        <v>184709.34</v>
      </c>
      <c r="K33" s="10">
        <v>1477674.72</v>
      </c>
      <c r="L33" s="20">
        <v>6.1444328958188842E-4</v>
      </c>
    </row>
    <row r="34" spans="1:12" x14ac:dyDescent="0.25">
      <c r="A34" t="s">
        <v>9460</v>
      </c>
      <c r="B34" t="s">
        <v>9461</v>
      </c>
      <c r="C34" t="s">
        <v>1882</v>
      </c>
      <c r="D34" t="s">
        <v>14886</v>
      </c>
      <c r="F34" t="s">
        <v>13032</v>
      </c>
      <c r="G34" t="s">
        <v>14661</v>
      </c>
      <c r="H34" t="s">
        <v>7195</v>
      </c>
      <c r="I34" s="14">
        <v>2</v>
      </c>
      <c r="J34" s="10">
        <v>701185.43</v>
      </c>
      <c r="K34" s="10">
        <v>1402370.86</v>
      </c>
      <c r="L34" s="20">
        <v>5.8313061242069701E-4</v>
      </c>
    </row>
    <row r="35" spans="1:12" x14ac:dyDescent="0.25">
      <c r="A35" t="s">
        <v>8727</v>
      </c>
      <c r="B35" t="s">
        <v>8728</v>
      </c>
      <c r="C35" t="s">
        <v>2770</v>
      </c>
      <c r="D35" t="s">
        <v>14925</v>
      </c>
      <c r="E35" t="s">
        <v>14890</v>
      </c>
      <c r="F35" t="s">
        <v>14794</v>
      </c>
      <c r="G35" t="s">
        <v>9967</v>
      </c>
      <c r="H35" t="s">
        <v>7195</v>
      </c>
      <c r="I35" s="14">
        <v>4</v>
      </c>
      <c r="J35" s="10">
        <v>335924.44</v>
      </c>
      <c r="K35" s="10">
        <v>1343697.76</v>
      </c>
      <c r="L35" s="20">
        <v>5.5873329947623033E-4</v>
      </c>
    </row>
    <row r="36" spans="1:12" x14ac:dyDescent="0.25">
      <c r="A36" t="s">
        <v>8358</v>
      </c>
      <c r="B36" t="s">
        <v>8359</v>
      </c>
      <c r="C36" t="s">
        <v>1725</v>
      </c>
      <c r="D36" t="s">
        <v>14896</v>
      </c>
      <c r="F36" t="s">
        <v>14794</v>
      </c>
      <c r="G36" t="s">
        <v>9967</v>
      </c>
      <c r="H36" t="s">
        <v>7195</v>
      </c>
      <c r="I36" s="14">
        <v>4</v>
      </c>
      <c r="J36" s="10">
        <v>334067.05</v>
      </c>
      <c r="K36" s="10">
        <v>1336268.2</v>
      </c>
      <c r="L36" s="20">
        <v>5.5564395699458729E-4</v>
      </c>
    </row>
    <row r="37" spans="1:12" x14ac:dyDescent="0.25">
      <c r="A37" t="s">
        <v>9476</v>
      </c>
      <c r="B37" t="s">
        <v>9477</v>
      </c>
      <c r="C37" t="s">
        <v>1922</v>
      </c>
      <c r="D37" t="s">
        <v>14649</v>
      </c>
      <c r="F37" t="s">
        <v>13053</v>
      </c>
      <c r="G37" t="s">
        <v>14674</v>
      </c>
      <c r="H37" t="s">
        <v>7195</v>
      </c>
      <c r="I37" s="14">
        <v>1</v>
      </c>
      <c r="J37" s="10">
        <v>1323669.29</v>
      </c>
      <c r="K37" s="10">
        <v>1323669.29</v>
      </c>
      <c r="L37" s="20">
        <v>5.5040510733385406E-4</v>
      </c>
    </row>
    <row r="38" spans="1:12" x14ac:dyDescent="0.25">
      <c r="A38" t="s">
        <v>9448</v>
      </c>
      <c r="B38" t="s">
        <v>9449</v>
      </c>
      <c r="C38" t="s">
        <v>1970</v>
      </c>
      <c r="D38" t="s">
        <v>14902</v>
      </c>
      <c r="G38" t="s">
        <v>14658</v>
      </c>
      <c r="H38" t="s">
        <v>7195</v>
      </c>
      <c r="I38" s="14">
        <v>5</v>
      </c>
      <c r="J38" s="10">
        <v>251723.87</v>
      </c>
      <c r="K38" s="10">
        <v>1258619.3500000001</v>
      </c>
      <c r="L38" s="20">
        <v>5.2335619150703093E-4</v>
      </c>
    </row>
    <row r="39" spans="1:12" x14ac:dyDescent="0.25">
      <c r="A39" t="s">
        <v>8442</v>
      </c>
      <c r="B39" t="s">
        <v>8444</v>
      </c>
      <c r="C39" t="s">
        <v>1945</v>
      </c>
      <c r="D39" t="s">
        <v>14894</v>
      </c>
      <c r="F39" t="s">
        <v>14895</v>
      </c>
      <c r="G39" t="s">
        <v>14664</v>
      </c>
      <c r="H39" t="s">
        <v>7195</v>
      </c>
      <c r="I39" s="14">
        <v>1</v>
      </c>
      <c r="J39" s="10">
        <v>1188000</v>
      </c>
      <c r="K39" s="10">
        <v>1188000</v>
      </c>
      <c r="L39" s="20">
        <v>4.9399141647580159E-4</v>
      </c>
    </row>
    <row r="40" spans="1:12" x14ac:dyDescent="0.25">
      <c r="A40" t="s">
        <v>10766</v>
      </c>
      <c r="B40" t="s">
        <v>10767</v>
      </c>
      <c r="C40" t="s">
        <v>1725</v>
      </c>
      <c r="D40" t="s">
        <v>14896</v>
      </c>
      <c r="E40" t="s">
        <v>14890</v>
      </c>
      <c r="G40" t="s">
        <v>14658</v>
      </c>
      <c r="H40" t="s">
        <v>7195</v>
      </c>
      <c r="I40" s="14">
        <v>2</v>
      </c>
      <c r="J40" s="10">
        <v>575000</v>
      </c>
      <c r="K40" s="10">
        <v>1150000</v>
      </c>
      <c r="L40" s="20">
        <v>4.7819034423162614E-4</v>
      </c>
    </row>
    <row r="41" spans="1:12" x14ac:dyDescent="0.25">
      <c r="A41" t="s">
        <v>3163</v>
      </c>
      <c r="B41" t="s">
        <v>3164</v>
      </c>
      <c r="C41" t="s">
        <v>3086</v>
      </c>
      <c r="D41" t="s">
        <v>14915</v>
      </c>
      <c r="F41" t="s">
        <v>13079</v>
      </c>
      <c r="G41" t="s">
        <v>14665</v>
      </c>
      <c r="H41" t="s">
        <v>7195</v>
      </c>
      <c r="I41" s="14">
        <v>2</v>
      </c>
      <c r="J41" s="10">
        <v>560248.32999999996</v>
      </c>
      <c r="K41" s="10">
        <v>1120496.6599999999</v>
      </c>
      <c r="L41" s="20">
        <v>4.6592233352677154E-4</v>
      </c>
    </row>
    <row r="42" spans="1:12" x14ac:dyDescent="0.25">
      <c r="A42" t="s">
        <v>8360</v>
      </c>
      <c r="B42" t="s">
        <v>8361</v>
      </c>
      <c r="C42" t="s">
        <v>1719</v>
      </c>
      <c r="D42" t="s">
        <v>14885</v>
      </c>
      <c r="F42" t="s">
        <v>14794</v>
      </c>
      <c r="G42" t="s">
        <v>9967</v>
      </c>
      <c r="H42" t="s">
        <v>7195</v>
      </c>
      <c r="I42" s="14">
        <v>13</v>
      </c>
      <c r="J42" s="10">
        <v>85000</v>
      </c>
      <c r="K42" s="10">
        <v>1105000</v>
      </c>
      <c r="L42" s="20">
        <v>4.5947854815299726E-4</v>
      </c>
    </row>
    <row r="43" spans="1:12" x14ac:dyDescent="0.25">
      <c r="A43" t="s">
        <v>9468</v>
      </c>
      <c r="B43" t="s">
        <v>9469</v>
      </c>
      <c r="C43" t="s">
        <v>1859</v>
      </c>
      <c r="D43" t="s">
        <v>14882</v>
      </c>
      <c r="F43" t="s">
        <v>13053</v>
      </c>
      <c r="G43" t="s">
        <v>14674</v>
      </c>
      <c r="H43" t="s">
        <v>7195</v>
      </c>
      <c r="I43" s="14">
        <v>1</v>
      </c>
      <c r="J43" s="10">
        <v>1096133.71</v>
      </c>
      <c r="K43" s="10">
        <v>1096133.71</v>
      </c>
      <c r="L43" s="20">
        <v>4.5579178792068647E-4</v>
      </c>
    </row>
    <row r="44" spans="1:12" x14ac:dyDescent="0.25">
      <c r="A44" t="s">
        <v>8735</v>
      </c>
      <c r="B44" t="s">
        <v>8736</v>
      </c>
      <c r="C44" t="s">
        <v>1882</v>
      </c>
      <c r="D44" t="s">
        <v>14886</v>
      </c>
      <c r="E44" t="s">
        <v>14890</v>
      </c>
      <c r="F44" t="s">
        <v>14794</v>
      </c>
      <c r="G44" t="s">
        <v>9967</v>
      </c>
      <c r="H44" t="s">
        <v>7195</v>
      </c>
      <c r="I44" s="14">
        <v>2</v>
      </c>
      <c r="J44" s="10">
        <v>534058.76</v>
      </c>
      <c r="K44" s="10">
        <v>1068117.52</v>
      </c>
      <c r="L44" s="20">
        <v>4.4414216049446154E-4</v>
      </c>
    </row>
    <row r="45" spans="1:12" x14ac:dyDescent="0.25">
      <c r="A45" t="s">
        <v>3337</v>
      </c>
      <c r="B45" t="s">
        <v>3338</v>
      </c>
      <c r="C45" t="s">
        <v>1719</v>
      </c>
      <c r="D45" t="s">
        <v>14885</v>
      </c>
      <c r="F45" t="s">
        <v>14897</v>
      </c>
      <c r="G45" t="s">
        <v>14673</v>
      </c>
      <c r="H45" t="s">
        <v>7195</v>
      </c>
      <c r="I45" s="14">
        <v>3</v>
      </c>
      <c r="J45" s="10">
        <v>350000</v>
      </c>
      <c r="K45" s="10">
        <v>1050000</v>
      </c>
      <c r="L45" s="20">
        <v>4.3660857516800643E-4</v>
      </c>
    </row>
    <row r="46" spans="1:12" x14ac:dyDescent="0.25">
      <c r="A46" t="s">
        <v>3095</v>
      </c>
      <c r="B46" t="s">
        <v>3096</v>
      </c>
      <c r="C46" t="s">
        <v>1859</v>
      </c>
      <c r="D46" t="s">
        <v>14882</v>
      </c>
      <c r="F46" t="s">
        <v>14897</v>
      </c>
      <c r="G46" t="s">
        <v>14673</v>
      </c>
      <c r="H46" t="s">
        <v>7195</v>
      </c>
      <c r="I46" s="14">
        <v>2</v>
      </c>
      <c r="J46" s="10">
        <v>499000</v>
      </c>
      <c r="K46" s="10">
        <v>998000</v>
      </c>
      <c r="L46" s="20">
        <v>4.1498605525492423E-4</v>
      </c>
    </row>
    <row r="47" spans="1:12" x14ac:dyDescent="0.25">
      <c r="A47" t="s">
        <v>9872</v>
      </c>
      <c r="B47" t="s">
        <v>9873</v>
      </c>
      <c r="C47" t="s">
        <v>1859</v>
      </c>
      <c r="D47" t="s">
        <v>14882</v>
      </c>
      <c r="F47" t="s">
        <v>13053</v>
      </c>
      <c r="G47" t="s">
        <v>14674</v>
      </c>
      <c r="H47" t="s">
        <v>7195</v>
      </c>
      <c r="I47" s="14">
        <v>1</v>
      </c>
      <c r="J47" s="10">
        <v>992666.66</v>
      </c>
      <c r="K47" s="10">
        <v>992666.66</v>
      </c>
      <c r="L47" s="20">
        <v>4.1276835813274659E-4</v>
      </c>
    </row>
    <row r="48" spans="1:12" x14ac:dyDescent="0.25">
      <c r="A48" t="s">
        <v>9470</v>
      </c>
      <c r="B48" t="s">
        <v>9471</v>
      </c>
      <c r="C48" t="s">
        <v>1882</v>
      </c>
      <c r="D48" t="s">
        <v>14886</v>
      </c>
      <c r="F48" t="s">
        <v>13053</v>
      </c>
      <c r="G48" t="s">
        <v>14674</v>
      </c>
      <c r="H48" t="s">
        <v>7195</v>
      </c>
      <c r="I48" s="14">
        <v>2</v>
      </c>
      <c r="J48" s="10">
        <v>491484.51</v>
      </c>
      <c r="K48" s="10">
        <v>982969.02</v>
      </c>
      <c r="L48" s="20">
        <v>4.0873590786332539E-4</v>
      </c>
    </row>
    <row r="49" spans="1:12" x14ac:dyDescent="0.25">
      <c r="A49" t="s">
        <v>8183</v>
      </c>
      <c r="B49" t="s">
        <v>8184</v>
      </c>
      <c r="C49" t="s">
        <v>1725</v>
      </c>
      <c r="D49" t="s">
        <v>14896</v>
      </c>
      <c r="E49" t="s">
        <v>14890</v>
      </c>
      <c r="F49" t="s">
        <v>13079</v>
      </c>
      <c r="G49" t="s">
        <v>14665</v>
      </c>
      <c r="H49" t="s">
        <v>7195</v>
      </c>
      <c r="I49" s="14">
        <v>1</v>
      </c>
      <c r="J49" s="10">
        <v>962356.82</v>
      </c>
      <c r="K49" s="10">
        <v>962356.82</v>
      </c>
      <c r="L49" s="20">
        <v>4.0016499046039393E-4</v>
      </c>
    </row>
    <row r="50" spans="1:12" x14ac:dyDescent="0.25">
      <c r="A50" t="s">
        <v>5486</v>
      </c>
      <c r="B50" t="s">
        <v>5487</v>
      </c>
      <c r="C50" t="s">
        <v>4937</v>
      </c>
      <c r="D50" t="s">
        <v>14887</v>
      </c>
      <c r="G50" t="s">
        <v>14658</v>
      </c>
      <c r="H50" t="s">
        <v>7195</v>
      </c>
      <c r="I50" s="14">
        <v>40</v>
      </c>
      <c r="J50" s="10">
        <v>24000</v>
      </c>
      <c r="K50" s="10">
        <v>960000</v>
      </c>
      <c r="L50" s="20">
        <v>3.9918498301074877E-4</v>
      </c>
    </row>
    <row r="51" spans="1:12" x14ac:dyDescent="0.25">
      <c r="A51" t="s">
        <v>9308</v>
      </c>
      <c r="B51" t="s">
        <v>9309</v>
      </c>
      <c r="C51" t="s">
        <v>1922</v>
      </c>
      <c r="D51" t="s">
        <v>14649</v>
      </c>
      <c r="F51" t="s">
        <v>14794</v>
      </c>
      <c r="G51" t="s">
        <v>9967</v>
      </c>
      <c r="H51" t="s">
        <v>7195</v>
      </c>
      <c r="I51" s="14">
        <v>3</v>
      </c>
      <c r="J51" s="10">
        <v>320000</v>
      </c>
      <c r="K51" s="10">
        <v>960000</v>
      </c>
      <c r="L51" s="20">
        <v>3.9918498301074877E-4</v>
      </c>
    </row>
    <row r="52" spans="1:12" x14ac:dyDescent="0.25">
      <c r="A52" t="s">
        <v>3227</v>
      </c>
      <c r="B52" t="s">
        <v>3228</v>
      </c>
      <c r="C52" t="s">
        <v>1725</v>
      </c>
      <c r="D52" t="s">
        <v>14896</v>
      </c>
      <c r="F52" t="s">
        <v>14897</v>
      </c>
      <c r="G52" t="s">
        <v>14673</v>
      </c>
      <c r="H52" t="s">
        <v>7195</v>
      </c>
      <c r="I52" s="14">
        <v>9</v>
      </c>
      <c r="J52" s="10">
        <v>106321.97</v>
      </c>
      <c r="K52" s="10">
        <v>956897.73</v>
      </c>
      <c r="L52" s="20">
        <v>3.9789500426361881E-4</v>
      </c>
    </row>
    <row r="53" spans="1:12" x14ac:dyDescent="0.25">
      <c r="A53" t="s">
        <v>8731</v>
      </c>
      <c r="B53" t="s">
        <v>8732</v>
      </c>
      <c r="C53" t="s">
        <v>2770</v>
      </c>
      <c r="D53" t="s">
        <v>14925</v>
      </c>
      <c r="E53" t="s">
        <v>14890</v>
      </c>
      <c r="F53" t="s">
        <v>14794</v>
      </c>
      <c r="G53" t="s">
        <v>9967</v>
      </c>
      <c r="H53" t="s">
        <v>7195</v>
      </c>
      <c r="I53" s="14">
        <v>1</v>
      </c>
      <c r="J53" s="10">
        <v>937006.45</v>
      </c>
      <c r="K53" s="10">
        <v>937006.45</v>
      </c>
      <c r="L53" s="20">
        <v>3.8962385815022083E-4</v>
      </c>
    </row>
    <row r="54" spans="1:12" x14ac:dyDescent="0.25">
      <c r="A54" t="s">
        <v>8834</v>
      </c>
      <c r="B54" t="s">
        <v>8835</v>
      </c>
      <c r="C54" t="s">
        <v>3086</v>
      </c>
      <c r="D54" t="s">
        <v>14915</v>
      </c>
      <c r="G54" t="s">
        <v>14658</v>
      </c>
      <c r="H54" t="s">
        <v>7195</v>
      </c>
      <c r="I54" s="14">
        <v>1</v>
      </c>
      <c r="J54" s="10">
        <v>923486.26</v>
      </c>
      <c r="K54" s="10">
        <v>923486.26</v>
      </c>
      <c r="L54" s="20">
        <v>3.8400192396745823E-4</v>
      </c>
    </row>
    <row r="55" spans="1:12" x14ac:dyDescent="0.25">
      <c r="A55" t="s">
        <v>7122</v>
      </c>
      <c r="B55" t="s">
        <v>7123</v>
      </c>
      <c r="C55" t="s">
        <v>1725</v>
      </c>
      <c r="D55" t="s">
        <v>14896</v>
      </c>
      <c r="E55" t="s">
        <v>14890</v>
      </c>
      <c r="F55" t="s">
        <v>13079</v>
      </c>
      <c r="G55" t="s">
        <v>14665</v>
      </c>
      <c r="H55" t="s">
        <v>7195</v>
      </c>
      <c r="I55" s="14">
        <v>1</v>
      </c>
      <c r="J55" s="10">
        <v>910124.74</v>
      </c>
      <c r="K55" s="10">
        <v>910124.74</v>
      </c>
      <c r="L55" s="20">
        <v>3.7844596757766891E-4</v>
      </c>
    </row>
    <row r="56" spans="1:12" x14ac:dyDescent="0.25">
      <c r="A56" s="134" t="s">
        <v>8241</v>
      </c>
      <c r="B56" s="134" t="s">
        <v>8242</v>
      </c>
      <c r="C56" s="134" t="s">
        <v>15445</v>
      </c>
      <c r="D56" s="134" t="s">
        <v>14885</v>
      </c>
      <c r="E56" s="134" t="s">
        <v>14890</v>
      </c>
      <c r="F56" s="134" t="s">
        <v>14897</v>
      </c>
      <c r="G56" s="134" t="s">
        <v>15645</v>
      </c>
      <c r="H56" s="134" t="s">
        <v>7195</v>
      </c>
      <c r="I56" s="135">
        <v>13</v>
      </c>
      <c r="J56" s="140">
        <v>65769.23</v>
      </c>
      <c r="K56" s="140">
        <v>854999.99</v>
      </c>
      <c r="L56" s="136">
        <v>3.555241213357712E-4</v>
      </c>
    </row>
    <row r="57" spans="1:12" x14ac:dyDescent="0.25">
      <c r="A57" t="s">
        <v>7676</v>
      </c>
      <c r="B57" t="s">
        <v>7677</v>
      </c>
      <c r="C57" t="s">
        <v>1945</v>
      </c>
      <c r="D57" t="s">
        <v>14894</v>
      </c>
      <c r="E57" t="s">
        <v>14890</v>
      </c>
      <c r="F57" t="s">
        <v>14794</v>
      </c>
      <c r="G57" t="s">
        <v>9967</v>
      </c>
      <c r="H57" t="s">
        <v>7195</v>
      </c>
      <c r="I57" s="14">
        <v>3</v>
      </c>
      <c r="J57" s="10">
        <v>281400</v>
      </c>
      <c r="K57" s="10">
        <v>844200</v>
      </c>
      <c r="L57" s="20">
        <v>3.5103329443507717E-4</v>
      </c>
    </row>
    <row r="58" spans="1:12" x14ac:dyDescent="0.25">
      <c r="A58" t="s">
        <v>9825</v>
      </c>
      <c r="B58" t="s">
        <v>9826</v>
      </c>
      <c r="C58" t="s">
        <v>1882</v>
      </c>
      <c r="D58" t="s">
        <v>14886</v>
      </c>
      <c r="F58" t="s">
        <v>13053</v>
      </c>
      <c r="G58" t="s">
        <v>14674</v>
      </c>
      <c r="H58" t="s">
        <v>7195</v>
      </c>
      <c r="I58" s="14">
        <v>2</v>
      </c>
      <c r="J58" s="10">
        <v>416000</v>
      </c>
      <c r="K58" s="10">
        <v>832000</v>
      </c>
      <c r="L58" s="20">
        <v>3.4596031860931561E-4</v>
      </c>
    </row>
    <row r="59" spans="1:12" x14ac:dyDescent="0.25">
      <c r="A59" t="s">
        <v>10597</v>
      </c>
      <c r="B59" t="s">
        <v>14978</v>
      </c>
      <c r="C59" t="s">
        <v>1725</v>
      </c>
      <c r="D59" t="s">
        <v>14896</v>
      </c>
      <c r="G59" t="s">
        <v>14658</v>
      </c>
      <c r="H59" t="s">
        <v>7195</v>
      </c>
      <c r="I59" s="14">
        <v>8</v>
      </c>
      <c r="J59" s="10">
        <v>101300</v>
      </c>
      <c r="K59" s="10">
        <v>810400</v>
      </c>
      <c r="L59" s="20">
        <v>3.3697865649157376E-4</v>
      </c>
    </row>
    <row r="60" spans="1:12" x14ac:dyDescent="0.25">
      <c r="A60" t="s">
        <v>10059</v>
      </c>
      <c r="B60" t="s">
        <v>10060</v>
      </c>
      <c r="C60" t="s">
        <v>1859</v>
      </c>
      <c r="D60" t="s">
        <v>14882</v>
      </c>
      <c r="E60" t="s">
        <v>14890</v>
      </c>
      <c r="F60" t="s">
        <v>14895</v>
      </c>
      <c r="G60" t="s">
        <v>14664</v>
      </c>
      <c r="H60" t="s">
        <v>7195</v>
      </c>
      <c r="I60" s="14">
        <v>1</v>
      </c>
      <c r="J60" s="10">
        <v>795823.03</v>
      </c>
      <c r="K60" s="10">
        <v>795823.03</v>
      </c>
      <c r="L60" s="20">
        <v>3.3091729448970065E-4</v>
      </c>
    </row>
    <row r="61" spans="1:12" x14ac:dyDescent="0.25">
      <c r="A61" t="s">
        <v>8175</v>
      </c>
      <c r="B61" t="s">
        <v>8176</v>
      </c>
      <c r="C61" t="s">
        <v>1859</v>
      </c>
      <c r="D61" t="s">
        <v>14882</v>
      </c>
      <c r="E61" t="s">
        <v>14890</v>
      </c>
      <c r="G61" t="s">
        <v>14658</v>
      </c>
      <c r="H61" t="s">
        <v>7195</v>
      </c>
      <c r="I61" s="14">
        <v>2</v>
      </c>
      <c r="J61" s="10">
        <v>397455.91</v>
      </c>
      <c r="K61" s="10">
        <v>794911.82</v>
      </c>
      <c r="L61" s="20">
        <v>3.3053839725181598E-4</v>
      </c>
    </row>
    <row r="62" spans="1:12" x14ac:dyDescent="0.25">
      <c r="A62" t="s">
        <v>10693</v>
      </c>
      <c r="B62" t="s">
        <v>10694</v>
      </c>
      <c r="C62" t="s">
        <v>1725</v>
      </c>
      <c r="D62" t="s">
        <v>14896</v>
      </c>
      <c r="F62" t="s">
        <v>14897</v>
      </c>
      <c r="G62" t="s">
        <v>14673</v>
      </c>
      <c r="H62" t="s">
        <v>7195</v>
      </c>
      <c r="I62" s="14">
        <v>3</v>
      </c>
      <c r="J62" s="10">
        <v>250000</v>
      </c>
      <c r="K62" s="10">
        <v>750000</v>
      </c>
      <c r="L62" s="20">
        <v>3.1186326797714748E-4</v>
      </c>
    </row>
    <row r="63" spans="1:12" x14ac:dyDescent="0.25">
      <c r="A63" t="s">
        <v>8185</v>
      </c>
      <c r="B63" t="s">
        <v>8186</v>
      </c>
      <c r="C63" t="s">
        <v>1970</v>
      </c>
      <c r="D63" t="s">
        <v>14902</v>
      </c>
      <c r="E63" t="s">
        <v>14890</v>
      </c>
      <c r="F63" t="s">
        <v>14794</v>
      </c>
      <c r="G63" t="s">
        <v>9967</v>
      </c>
      <c r="H63" t="s">
        <v>7195</v>
      </c>
      <c r="I63" s="14">
        <v>4</v>
      </c>
      <c r="J63" s="10">
        <v>186500</v>
      </c>
      <c r="K63" s="10">
        <v>746000</v>
      </c>
      <c r="L63" s="20">
        <v>3.1019999721460266E-4</v>
      </c>
    </row>
    <row r="64" spans="1:12" x14ac:dyDescent="0.25">
      <c r="A64" t="s">
        <v>9765</v>
      </c>
      <c r="B64" t="s">
        <v>9766</v>
      </c>
      <c r="C64" t="s">
        <v>5090</v>
      </c>
      <c r="D64" t="s">
        <v>14648</v>
      </c>
      <c r="G64" t="s">
        <v>14658</v>
      </c>
      <c r="H64" t="s">
        <v>7195</v>
      </c>
      <c r="I64" s="14">
        <v>2</v>
      </c>
      <c r="J64" s="10">
        <v>352000</v>
      </c>
      <c r="K64" s="10">
        <v>704000</v>
      </c>
      <c r="L64" s="20">
        <v>2.9273565420788244E-4</v>
      </c>
    </row>
    <row r="65" spans="1:12" x14ac:dyDescent="0.25">
      <c r="A65" t="s">
        <v>7293</v>
      </c>
      <c r="B65" t="s">
        <v>7294</v>
      </c>
      <c r="C65" t="s">
        <v>1719</v>
      </c>
      <c r="D65" t="s">
        <v>14885</v>
      </c>
      <c r="E65" t="s">
        <v>14890</v>
      </c>
      <c r="F65" t="s">
        <v>13079</v>
      </c>
      <c r="G65" t="s">
        <v>14665</v>
      </c>
      <c r="H65" t="s">
        <v>7195</v>
      </c>
      <c r="I65" s="14">
        <v>4</v>
      </c>
      <c r="J65" s="10">
        <v>168277.2</v>
      </c>
      <c r="K65" s="10">
        <v>673108.8</v>
      </c>
      <c r="L65" s="20">
        <v>2.7989054676290159E-4</v>
      </c>
    </row>
    <row r="66" spans="1:12" x14ac:dyDescent="0.25">
      <c r="A66" t="s">
        <v>3293</v>
      </c>
      <c r="B66" t="s">
        <v>3294</v>
      </c>
      <c r="C66" t="s">
        <v>1882</v>
      </c>
      <c r="D66" t="s">
        <v>14886</v>
      </c>
      <c r="F66" t="s">
        <v>14895</v>
      </c>
      <c r="G66" t="s">
        <v>14664</v>
      </c>
      <c r="H66" t="s">
        <v>7195</v>
      </c>
      <c r="I66" s="14">
        <v>4</v>
      </c>
      <c r="J66" s="10">
        <v>166234.21</v>
      </c>
      <c r="K66" s="10">
        <v>664936.84</v>
      </c>
      <c r="L66" s="20">
        <v>2.7649250122773015E-4</v>
      </c>
    </row>
    <row r="67" spans="1:12" x14ac:dyDescent="0.25">
      <c r="A67" s="134" t="s">
        <v>3331</v>
      </c>
      <c r="B67" s="134" t="s">
        <v>3332</v>
      </c>
      <c r="C67" s="134" t="s">
        <v>15445</v>
      </c>
      <c r="D67" s="134" t="s">
        <v>14886</v>
      </c>
      <c r="E67" s="134"/>
      <c r="F67" s="134" t="s">
        <v>14897</v>
      </c>
      <c r="G67" s="134" t="s">
        <v>14673</v>
      </c>
      <c r="H67" s="134" t="s">
        <v>7195</v>
      </c>
      <c r="I67" s="135">
        <v>1</v>
      </c>
      <c r="J67" s="140">
        <v>660968</v>
      </c>
      <c r="K67" s="140">
        <v>660968</v>
      </c>
      <c r="L67" s="136">
        <v>2.7484218734442559E-4</v>
      </c>
    </row>
    <row r="68" spans="1:12" x14ac:dyDescent="0.25">
      <c r="A68" t="s">
        <v>3215</v>
      </c>
      <c r="B68" t="s">
        <v>3216</v>
      </c>
      <c r="C68" t="s">
        <v>1859</v>
      </c>
      <c r="D68" t="s">
        <v>14882</v>
      </c>
      <c r="F68" t="s">
        <v>14897</v>
      </c>
      <c r="G68" t="s">
        <v>14673</v>
      </c>
      <c r="H68" t="s">
        <v>7195</v>
      </c>
      <c r="I68" s="14">
        <v>1</v>
      </c>
      <c r="J68" s="10">
        <v>645000</v>
      </c>
      <c r="K68" s="10">
        <v>645000</v>
      </c>
      <c r="L68" s="20">
        <v>2.682024104603468E-4</v>
      </c>
    </row>
    <row r="69" spans="1:12" x14ac:dyDescent="0.25">
      <c r="A69" t="s">
        <v>10754</v>
      </c>
      <c r="B69" t="s">
        <v>10755</v>
      </c>
      <c r="C69" t="s">
        <v>1882</v>
      </c>
      <c r="D69" t="s">
        <v>14886</v>
      </c>
      <c r="E69" t="s">
        <v>14890</v>
      </c>
      <c r="F69" t="s">
        <v>14982</v>
      </c>
      <c r="G69" t="s">
        <v>14658</v>
      </c>
      <c r="H69" t="s">
        <v>7195</v>
      </c>
      <c r="I69" s="14">
        <v>8</v>
      </c>
      <c r="J69" s="10">
        <v>80025.350000000006</v>
      </c>
      <c r="K69" s="10">
        <v>640202.80000000005</v>
      </c>
      <c r="L69" s="20">
        <v>2.6620764983482687E-4</v>
      </c>
    </row>
    <row r="70" spans="1:12" x14ac:dyDescent="0.25">
      <c r="A70" s="134" t="s">
        <v>3189</v>
      </c>
      <c r="B70" s="134" t="s">
        <v>3190</v>
      </c>
      <c r="C70" s="134" t="s">
        <v>15445</v>
      </c>
      <c r="D70" s="134" t="s">
        <v>14896</v>
      </c>
      <c r="E70" s="134"/>
      <c r="F70" s="134" t="s">
        <v>14897</v>
      </c>
      <c r="G70" s="134" t="s">
        <v>15645</v>
      </c>
      <c r="H70" s="134" t="s">
        <v>7195</v>
      </c>
      <c r="I70" s="135">
        <v>3</v>
      </c>
      <c r="J70" s="140">
        <v>208524.02</v>
      </c>
      <c r="K70" s="140">
        <v>625572.05999999994</v>
      </c>
      <c r="L70" s="136">
        <v>2.6012392931572823E-4</v>
      </c>
    </row>
    <row r="71" spans="1:12" x14ac:dyDescent="0.25">
      <c r="A71" t="s">
        <v>9737</v>
      </c>
      <c r="B71" t="s">
        <v>9738</v>
      </c>
      <c r="C71" t="s">
        <v>1725</v>
      </c>
      <c r="D71" t="s">
        <v>14896</v>
      </c>
      <c r="G71" t="s">
        <v>14658</v>
      </c>
      <c r="H71" t="s">
        <v>7195</v>
      </c>
      <c r="I71" s="14">
        <v>1</v>
      </c>
      <c r="J71" s="10">
        <v>613072.87</v>
      </c>
      <c r="K71" s="10">
        <v>613072.87</v>
      </c>
      <c r="L71" s="20">
        <v>2.5492654499510519E-4</v>
      </c>
    </row>
    <row r="72" spans="1:12" x14ac:dyDescent="0.25">
      <c r="A72" t="s">
        <v>8271</v>
      </c>
      <c r="B72" t="s">
        <v>8272</v>
      </c>
      <c r="C72" t="s">
        <v>1922</v>
      </c>
      <c r="D72" t="s">
        <v>14649</v>
      </c>
      <c r="E72" t="s">
        <v>14890</v>
      </c>
      <c r="F72" t="s">
        <v>14897</v>
      </c>
      <c r="G72" t="s">
        <v>14673</v>
      </c>
      <c r="H72" t="s">
        <v>7195</v>
      </c>
      <c r="I72">
        <v>2</v>
      </c>
      <c r="J72" s="10">
        <v>302842.5</v>
      </c>
      <c r="K72" s="10">
        <v>605685</v>
      </c>
      <c r="L72">
        <v>2.5185453795298476E-4</v>
      </c>
    </row>
    <row r="73" spans="1:12" x14ac:dyDescent="0.25">
      <c r="A73" t="s">
        <v>9040</v>
      </c>
      <c r="B73" t="s">
        <v>9041</v>
      </c>
      <c r="C73" t="s">
        <v>1922</v>
      </c>
      <c r="D73" t="s">
        <v>14649</v>
      </c>
      <c r="F73" t="s">
        <v>14897</v>
      </c>
      <c r="G73" t="s">
        <v>14673</v>
      </c>
      <c r="H73" t="s">
        <v>7195</v>
      </c>
      <c r="I73">
        <v>2</v>
      </c>
      <c r="J73" s="10">
        <v>298000</v>
      </c>
      <c r="K73" s="10">
        <v>596000</v>
      </c>
      <c r="L73">
        <v>2.4782734361917321E-4</v>
      </c>
    </row>
    <row r="74" spans="1:12" x14ac:dyDescent="0.25">
      <c r="A74" t="s">
        <v>3229</v>
      </c>
      <c r="B74" t="s">
        <v>3230</v>
      </c>
      <c r="C74" t="s">
        <v>1970</v>
      </c>
      <c r="D74" t="s">
        <v>14902</v>
      </c>
      <c r="F74" t="s">
        <v>14897</v>
      </c>
      <c r="G74" t="s">
        <v>14673</v>
      </c>
      <c r="H74" t="s">
        <v>7195</v>
      </c>
      <c r="I74">
        <v>2</v>
      </c>
      <c r="J74" s="10">
        <v>275000</v>
      </c>
      <c r="K74" s="10">
        <v>550000</v>
      </c>
      <c r="L74">
        <v>2.2869972984990814E-4</v>
      </c>
    </row>
    <row r="75" spans="1:12" x14ac:dyDescent="0.25">
      <c r="A75" t="s">
        <v>10389</v>
      </c>
      <c r="B75" t="s">
        <v>10390</v>
      </c>
      <c r="C75" t="s">
        <v>4937</v>
      </c>
      <c r="D75" t="s">
        <v>14887</v>
      </c>
      <c r="G75" t="s">
        <v>14658</v>
      </c>
      <c r="H75" t="s">
        <v>7195</v>
      </c>
      <c r="I75">
        <v>1</v>
      </c>
      <c r="J75" s="10">
        <v>548193</v>
      </c>
      <c r="K75" s="10">
        <v>548193</v>
      </c>
      <c r="L75">
        <v>2.2794834728292855E-4</v>
      </c>
    </row>
    <row r="76" spans="1:12" x14ac:dyDescent="0.25">
      <c r="A76" t="s">
        <v>3119</v>
      </c>
      <c r="B76" t="s">
        <v>3120</v>
      </c>
      <c r="C76" t="s">
        <v>1891</v>
      </c>
      <c r="D76" t="s">
        <v>14946</v>
      </c>
      <c r="F76" t="s">
        <v>14897</v>
      </c>
      <c r="G76" t="s">
        <v>14673</v>
      </c>
      <c r="H76" t="s">
        <v>7195</v>
      </c>
      <c r="I76">
        <v>3</v>
      </c>
      <c r="J76" s="10">
        <v>182250.75</v>
      </c>
      <c r="K76" s="10">
        <v>546752.25</v>
      </c>
      <c r="L76">
        <v>2.2734925794514445E-4</v>
      </c>
    </row>
    <row r="77" spans="1:12" x14ac:dyDescent="0.25">
      <c r="A77" t="s">
        <v>3323</v>
      </c>
      <c r="B77" t="s">
        <v>3324</v>
      </c>
      <c r="C77" t="s">
        <v>1882</v>
      </c>
      <c r="D77" t="s">
        <v>14886</v>
      </c>
      <c r="F77" t="s">
        <v>14897</v>
      </c>
      <c r="G77" t="s">
        <v>14673</v>
      </c>
      <c r="H77" t="s">
        <v>7195</v>
      </c>
      <c r="I77">
        <v>2</v>
      </c>
      <c r="J77" s="10">
        <v>272849.46000000002</v>
      </c>
      <c r="K77" s="10">
        <v>545698.92000000004</v>
      </c>
      <c r="L77">
        <v>2.2691126469706662E-4</v>
      </c>
    </row>
    <row r="78" spans="1:12" x14ac:dyDescent="0.25">
      <c r="A78" t="s">
        <v>3233</v>
      </c>
      <c r="B78" t="s">
        <v>3234</v>
      </c>
      <c r="C78" t="s">
        <v>15445</v>
      </c>
      <c r="D78" t="s">
        <v>14882</v>
      </c>
      <c r="F78" t="s">
        <v>14895</v>
      </c>
      <c r="G78" t="s">
        <v>14664</v>
      </c>
      <c r="H78" t="s">
        <v>7195</v>
      </c>
      <c r="I78">
        <v>2</v>
      </c>
      <c r="J78" s="10">
        <v>270169.94</v>
      </c>
      <c r="K78" s="10">
        <v>540339.88</v>
      </c>
      <c r="L78">
        <v>2.2468288106023961E-4</v>
      </c>
    </row>
    <row r="79" spans="1:12" x14ac:dyDescent="0.25">
      <c r="A79" t="s">
        <v>7559</v>
      </c>
      <c r="B79" t="s">
        <v>7560</v>
      </c>
      <c r="C79" t="s">
        <v>1882</v>
      </c>
      <c r="D79" t="s">
        <v>14886</v>
      </c>
      <c r="E79" t="s">
        <v>14890</v>
      </c>
      <c r="F79" t="s">
        <v>13079</v>
      </c>
      <c r="G79" t="s">
        <v>14665</v>
      </c>
      <c r="H79" t="s">
        <v>7195</v>
      </c>
      <c r="I79">
        <v>4</v>
      </c>
      <c r="J79" s="10">
        <v>131764.54</v>
      </c>
      <c r="K79" s="10">
        <v>527058.16</v>
      </c>
      <c r="L79">
        <v>2.1916010692216303E-4</v>
      </c>
    </row>
    <row r="80" spans="1:12" x14ac:dyDescent="0.25">
      <c r="A80" t="s">
        <v>3235</v>
      </c>
      <c r="B80" t="s">
        <v>3236</v>
      </c>
      <c r="C80" t="s">
        <v>1859</v>
      </c>
      <c r="D80" t="s">
        <v>14882</v>
      </c>
      <c r="F80" t="s">
        <v>14895</v>
      </c>
      <c r="G80" t="s">
        <v>14664</v>
      </c>
      <c r="H80" t="s">
        <v>7195</v>
      </c>
      <c r="I80" s="14">
        <v>1</v>
      </c>
      <c r="J80" s="10">
        <v>518231.1</v>
      </c>
      <c r="K80" s="10">
        <v>518231.1</v>
      </c>
      <c r="L80" s="20">
        <v>2.1548965921785586E-4</v>
      </c>
    </row>
    <row r="81" spans="1:12" x14ac:dyDescent="0.25">
      <c r="A81" t="s">
        <v>5192</v>
      </c>
      <c r="B81" t="s">
        <v>5193</v>
      </c>
      <c r="C81" t="s">
        <v>1970</v>
      </c>
      <c r="D81" t="s">
        <v>14902</v>
      </c>
      <c r="E81" t="s">
        <v>14890</v>
      </c>
      <c r="F81" t="s">
        <v>13079</v>
      </c>
      <c r="G81" t="s">
        <v>14665</v>
      </c>
      <c r="H81" t="s">
        <v>7195</v>
      </c>
      <c r="I81" s="14">
        <v>2</v>
      </c>
      <c r="J81" s="10">
        <v>254000</v>
      </c>
      <c r="K81" s="10">
        <v>508000</v>
      </c>
      <c r="L81" s="20">
        <v>2.1123538684318787E-4</v>
      </c>
    </row>
    <row r="82" spans="1:12" x14ac:dyDescent="0.25">
      <c r="A82" t="s">
        <v>3099</v>
      </c>
      <c r="B82" t="s">
        <v>3100</v>
      </c>
      <c r="C82" t="s">
        <v>1725</v>
      </c>
      <c r="D82" t="s">
        <v>14896</v>
      </c>
      <c r="F82" t="s">
        <v>13079</v>
      </c>
      <c r="G82" t="s">
        <v>14665</v>
      </c>
      <c r="H82" t="s">
        <v>7195</v>
      </c>
      <c r="I82" s="14">
        <v>2</v>
      </c>
      <c r="J82" s="10">
        <v>250000</v>
      </c>
      <c r="K82" s="10">
        <v>500000</v>
      </c>
      <c r="L82" s="20">
        <v>2.0790884531809832E-4</v>
      </c>
    </row>
    <row r="83" spans="1:12" x14ac:dyDescent="0.25">
      <c r="A83" t="s">
        <v>10011</v>
      </c>
      <c r="B83" t="s">
        <v>10012</v>
      </c>
      <c r="C83" t="s">
        <v>1859</v>
      </c>
      <c r="D83" t="s">
        <v>14882</v>
      </c>
      <c r="E83" t="s">
        <v>14890</v>
      </c>
      <c r="G83" t="s">
        <v>14658</v>
      </c>
      <c r="H83" t="s">
        <v>7195</v>
      </c>
      <c r="I83" s="14">
        <v>2</v>
      </c>
      <c r="J83" s="10">
        <v>247089.33</v>
      </c>
      <c r="K83" s="10">
        <v>494178.66</v>
      </c>
      <c r="L83" s="20">
        <v>2.054882291628902E-4</v>
      </c>
    </row>
    <row r="84" spans="1:12" x14ac:dyDescent="0.25">
      <c r="A84" t="s">
        <v>9480</v>
      </c>
      <c r="B84" t="s">
        <v>9481</v>
      </c>
      <c r="C84" t="s">
        <v>1859</v>
      </c>
      <c r="D84" t="s">
        <v>14882</v>
      </c>
      <c r="F84" t="s">
        <v>13053</v>
      </c>
      <c r="G84" t="s">
        <v>14674</v>
      </c>
      <c r="H84" t="s">
        <v>7195</v>
      </c>
      <c r="I84" s="14">
        <v>2</v>
      </c>
      <c r="J84" s="10">
        <v>245728.22</v>
      </c>
      <c r="K84" s="10">
        <v>491456.44</v>
      </c>
      <c r="L84" s="20">
        <v>2.0435628192908654E-4</v>
      </c>
    </row>
    <row r="85" spans="1:12" x14ac:dyDescent="0.25">
      <c r="A85" t="s">
        <v>10746</v>
      </c>
      <c r="B85" t="s">
        <v>10747</v>
      </c>
      <c r="C85" t="s">
        <v>1882</v>
      </c>
      <c r="D85" t="s">
        <v>14886</v>
      </c>
      <c r="E85" t="s">
        <v>14890</v>
      </c>
      <c r="F85" t="s">
        <v>14982</v>
      </c>
      <c r="G85" t="s">
        <v>14658</v>
      </c>
      <c r="H85" t="s">
        <v>7195</v>
      </c>
      <c r="I85" s="14">
        <v>3</v>
      </c>
      <c r="J85" s="10">
        <v>157630.92000000001</v>
      </c>
      <c r="K85" s="10">
        <v>472892.76</v>
      </c>
      <c r="L85" s="20">
        <v>1.9663717538177718E-4</v>
      </c>
    </row>
    <row r="86" spans="1:12" x14ac:dyDescent="0.25">
      <c r="A86" t="s">
        <v>10748</v>
      </c>
      <c r="B86" t="s">
        <v>10749</v>
      </c>
      <c r="C86" t="s">
        <v>1882</v>
      </c>
      <c r="D86" t="s">
        <v>14886</v>
      </c>
      <c r="E86" t="s">
        <v>14890</v>
      </c>
      <c r="F86" t="s">
        <v>14945</v>
      </c>
      <c r="G86" t="s">
        <v>14658</v>
      </c>
      <c r="H86" t="s">
        <v>7195</v>
      </c>
      <c r="I86" s="14">
        <v>3</v>
      </c>
      <c r="J86" s="10">
        <v>156421.04</v>
      </c>
      <c r="K86" s="10">
        <v>469263.12</v>
      </c>
      <c r="L86" s="20">
        <v>1.9512790685913641E-4</v>
      </c>
    </row>
    <row r="87" spans="1:12" x14ac:dyDescent="0.25">
      <c r="A87" t="s">
        <v>8101</v>
      </c>
      <c r="B87" t="s">
        <v>8102</v>
      </c>
      <c r="C87" t="s">
        <v>1719</v>
      </c>
      <c r="D87" t="s">
        <v>14885</v>
      </c>
      <c r="E87" t="s">
        <v>14890</v>
      </c>
      <c r="F87" t="s">
        <v>13079</v>
      </c>
      <c r="G87" t="s">
        <v>14665</v>
      </c>
      <c r="H87" t="s">
        <v>7195</v>
      </c>
      <c r="I87" s="14">
        <v>2</v>
      </c>
      <c r="J87" s="10">
        <v>233500</v>
      </c>
      <c r="K87" s="10">
        <v>467000</v>
      </c>
      <c r="L87" s="20">
        <v>1.9418686152710384E-4</v>
      </c>
    </row>
    <row r="88" spans="1:12" x14ac:dyDescent="0.25">
      <c r="A88" t="s">
        <v>3350</v>
      </c>
      <c r="B88" t="s">
        <v>3351</v>
      </c>
      <c r="C88" t="s">
        <v>1970</v>
      </c>
      <c r="D88" t="s">
        <v>14902</v>
      </c>
      <c r="F88" t="s">
        <v>14897</v>
      </c>
      <c r="G88" t="s">
        <v>14673</v>
      </c>
      <c r="H88" t="s">
        <v>7195</v>
      </c>
      <c r="I88" s="14">
        <v>4</v>
      </c>
      <c r="J88" s="10">
        <v>116050</v>
      </c>
      <c r="K88" s="10">
        <v>464200</v>
      </c>
      <c r="L88" s="20">
        <v>1.9302257199332247E-4</v>
      </c>
    </row>
    <row r="89" spans="1:12" x14ac:dyDescent="0.25">
      <c r="A89" t="s">
        <v>10639</v>
      </c>
      <c r="B89" t="s">
        <v>10640</v>
      </c>
      <c r="C89" t="s">
        <v>1922</v>
      </c>
      <c r="D89" t="s">
        <v>14649</v>
      </c>
      <c r="F89" t="s">
        <v>14721</v>
      </c>
      <c r="G89" t="s">
        <v>14658</v>
      </c>
      <c r="H89" t="s">
        <v>7195</v>
      </c>
      <c r="I89" s="14">
        <v>1</v>
      </c>
      <c r="J89" s="10">
        <v>462000</v>
      </c>
      <c r="K89" s="10">
        <v>462000</v>
      </c>
      <c r="L89" s="20">
        <v>1.9210777307392284E-4</v>
      </c>
    </row>
    <row r="90" spans="1:12" x14ac:dyDescent="0.25">
      <c r="A90" t="s">
        <v>8910</v>
      </c>
      <c r="B90" t="s">
        <v>8911</v>
      </c>
      <c r="C90" t="s">
        <v>1859</v>
      </c>
      <c r="D90" t="s">
        <v>14882</v>
      </c>
      <c r="F90" t="s">
        <v>14794</v>
      </c>
      <c r="G90" t="s">
        <v>9967</v>
      </c>
      <c r="H90" t="s">
        <v>7195</v>
      </c>
      <c r="I90" s="14">
        <v>6</v>
      </c>
      <c r="J90" s="10">
        <v>76874.66</v>
      </c>
      <c r="K90" s="10">
        <v>461247.96</v>
      </c>
      <c r="L90" s="20">
        <v>1.9179506153785682E-4</v>
      </c>
    </row>
    <row r="91" spans="1:12" x14ac:dyDescent="0.25">
      <c r="A91" t="s">
        <v>10601</v>
      </c>
      <c r="B91" t="s">
        <v>10602</v>
      </c>
      <c r="C91" t="s">
        <v>1970</v>
      </c>
      <c r="D91" t="s">
        <v>14902</v>
      </c>
      <c r="F91" t="s">
        <v>13079</v>
      </c>
      <c r="G91" t="s">
        <v>14665</v>
      </c>
      <c r="H91" t="s">
        <v>7195</v>
      </c>
      <c r="I91" s="14">
        <v>2</v>
      </c>
      <c r="J91" s="10">
        <v>226800</v>
      </c>
      <c r="K91" s="10">
        <v>453600</v>
      </c>
      <c r="L91" s="20">
        <v>1.8861490447257879E-4</v>
      </c>
    </row>
    <row r="92" spans="1:12" x14ac:dyDescent="0.25">
      <c r="A92" t="s">
        <v>10653</v>
      </c>
      <c r="B92" t="s">
        <v>14992</v>
      </c>
      <c r="C92" t="s">
        <v>4937</v>
      </c>
      <c r="D92" t="s">
        <v>14887</v>
      </c>
      <c r="F92" t="s">
        <v>13079</v>
      </c>
      <c r="G92" t="s">
        <v>14665</v>
      </c>
      <c r="H92" t="s">
        <v>7195</v>
      </c>
      <c r="I92" s="14">
        <v>6</v>
      </c>
      <c r="J92" s="10">
        <v>73900</v>
      </c>
      <c r="K92" s="10">
        <v>443400</v>
      </c>
      <c r="L92" s="20">
        <v>1.8437356402808958E-4</v>
      </c>
    </row>
    <row r="93" spans="1:12" x14ac:dyDescent="0.25">
      <c r="A93" t="s">
        <v>10283</v>
      </c>
      <c r="B93" t="s">
        <v>10284</v>
      </c>
      <c r="C93" t="s">
        <v>1970</v>
      </c>
      <c r="D93" t="s">
        <v>14902</v>
      </c>
      <c r="F93" t="s">
        <v>14794</v>
      </c>
      <c r="G93" t="s">
        <v>9967</v>
      </c>
      <c r="H93" t="s">
        <v>7195</v>
      </c>
      <c r="I93" s="14">
        <v>2</v>
      </c>
      <c r="J93" s="10">
        <v>219800</v>
      </c>
      <c r="K93" s="10">
        <v>439600</v>
      </c>
      <c r="L93" s="20">
        <v>1.8279345680367203E-4</v>
      </c>
    </row>
    <row r="94" spans="1:12" x14ac:dyDescent="0.25">
      <c r="A94" t="s">
        <v>10738</v>
      </c>
      <c r="B94" t="s">
        <v>10739</v>
      </c>
      <c r="C94" t="s">
        <v>1970</v>
      </c>
      <c r="D94" t="s">
        <v>14902</v>
      </c>
      <c r="E94" t="s">
        <v>14890</v>
      </c>
      <c r="G94" t="s">
        <v>14658</v>
      </c>
      <c r="H94" t="s">
        <v>7195</v>
      </c>
      <c r="I94" s="14">
        <v>2</v>
      </c>
      <c r="J94" s="10">
        <v>214500</v>
      </c>
      <c r="K94" s="10">
        <v>429000</v>
      </c>
      <c r="L94" s="20">
        <v>1.7838578928292836E-4</v>
      </c>
    </row>
    <row r="95" spans="1:12" x14ac:dyDescent="0.25">
      <c r="A95" s="56" t="s">
        <v>3037</v>
      </c>
      <c r="B95" s="56" t="s">
        <v>3038</v>
      </c>
      <c r="C95" s="56" t="s">
        <v>1719</v>
      </c>
      <c r="D95" s="56" t="s">
        <v>14885</v>
      </c>
      <c r="E95" s="56"/>
      <c r="F95" t="s">
        <v>14794</v>
      </c>
      <c r="G95" s="56" t="s">
        <v>9967</v>
      </c>
      <c r="H95" s="56" t="s">
        <v>7195</v>
      </c>
      <c r="I95" s="56">
        <v>2</v>
      </c>
      <c r="J95" s="142">
        <v>210000</v>
      </c>
      <c r="K95" s="142">
        <v>420000</v>
      </c>
      <c r="L95" s="56">
        <v>1.746434300672026E-4</v>
      </c>
    </row>
    <row r="96" spans="1:12" x14ac:dyDescent="0.25">
      <c r="A96" t="s">
        <v>3159</v>
      </c>
      <c r="B96" t="s">
        <v>3160</v>
      </c>
      <c r="C96" t="s">
        <v>1719</v>
      </c>
      <c r="D96" t="s">
        <v>14885</v>
      </c>
      <c r="F96" t="s">
        <v>14895</v>
      </c>
      <c r="G96" t="s">
        <v>14664</v>
      </c>
      <c r="H96" t="s">
        <v>7195</v>
      </c>
      <c r="I96" s="14">
        <v>21</v>
      </c>
      <c r="J96" s="10">
        <v>19887.02</v>
      </c>
      <c r="K96" s="10">
        <v>417627.42</v>
      </c>
      <c r="L96" s="20">
        <v>1.7365686933075295E-4</v>
      </c>
    </row>
    <row r="97" spans="1:12" x14ac:dyDescent="0.25">
      <c r="A97" t="s">
        <v>9482</v>
      </c>
      <c r="B97" t="s">
        <v>9483</v>
      </c>
      <c r="C97" t="s">
        <v>1859</v>
      </c>
      <c r="D97" t="s">
        <v>14882</v>
      </c>
      <c r="F97" t="s">
        <v>13053</v>
      </c>
      <c r="G97" t="s">
        <v>14674</v>
      </c>
      <c r="H97" t="s">
        <v>7195</v>
      </c>
      <c r="I97" s="14">
        <v>4</v>
      </c>
      <c r="J97" s="10">
        <v>98285.67</v>
      </c>
      <c r="K97" s="10">
        <v>393142.68</v>
      </c>
      <c r="L97" s="20">
        <v>1.6347568128812526E-4</v>
      </c>
    </row>
    <row r="98" spans="1:12" x14ac:dyDescent="0.25">
      <c r="A98" t="s">
        <v>3261</v>
      </c>
      <c r="B98" t="s">
        <v>3262</v>
      </c>
      <c r="C98" t="s">
        <v>1719</v>
      </c>
      <c r="D98" t="s">
        <v>14885</v>
      </c>
      <c r="F98" t="s">
        <v>14895</v>
      </c>
      <c r="G98" t="s">
        <v>14664</v>
      </c>
      <c r="H98" t="s">
        <v>7195</v>
      </c>
      <c r="I98" s="14">
        <v>1</v>
      </c>
      <c r="J98" s="10">
        <v>388552.09</v>
      </c>
      <c r="K98" s="10">
        <v>388552.09</v>
      </c>
      <c r="L98" s="20">
        <v>1.6156683275566765E-4</v>
      </c>
    </row>
    <row r="99" spans="1:12" x14ac:dyDescent="0.25">
      <c r="A99" t="s">
        <v>8352</v>
      </c>
      <c r="B99" t="s">
        <v>8353</v>
      </c>
      <c r="C99" t="s">
        <v>1922</v>
      </c>
      <c r="D99" t="s">
        <v>14649</v>
      </c>
      <c r="F99" t="s">
        <v>14794</v>
      </c>
      <c r="G99" t="s">
        <v>9967</v>
      </c>
      <c r="H99" t="s">
        <v>7195</v>
      </c>
      <c r="I99" s="14">
        <v>4</v>
      </c>
      <c r="J99" s="10">
        <v>95154.66</v>
      </c>
      <c r="K99" s="10">
        <v>380618.64</v>
      </c>
      <c r="L99" s="20">
        <v>1.5826796389788991E-4</v>
      </c>
    </row>
    <row r="100" spans="1:12" x14ac:dyDescent="0.25">
      <c r="A100" t="s">
        <v>10359</v>
      </c>
      <c r="B100" t="s">
        <v>10360</v>
      </c>
      <c r="C100" t="s">
        <v>4937</v>
      </c>
      <c r="D100" t="s">
        <v>14887</v>
      </c>
      <c r="G100" t="s">
        <v>14658</v>
      </c>
      <c r="H100" t="s">
        <v>7195</v>
      </c>
      <c r="I100" s="14">
        <v>1</v>
      </c>
      <c r="J100" s="10">
        <v>380408</v>
      </c>
      <c r="K100" s="10">
        <v>380408</v>
      </c>
      <c r="L100" s="20">
        <v>1.581803760595343E-4</v>
      </c>
    </row>
    <row r="101" spans="1:12" x14ac:dyDescent="0.25">
      <c r="A101" s="134" t="s">
        <v>7622</v>
      </c>
      <c r="B101" s="134" t="s">
        <v>7623</v>
      </c>
      <c r="C101" s="134" t="s">
        <v>15445</v>
      </c>
      <c r="D101" s="134" t="s">
        <v>14896</v>
      </c>
      <c r="E101" s="134" t="s">
        <v>14890</v>
      </c>
      <c r="F101" s="134" t="s">
        <v>14897</v>
      </c>
      <c r="G101" s="134" t="s">
        <v>15645</v>
      </c>
      <c r="H101" s="134" t="s">
        <v>7195</v>
      </c>
      <c r="I101" s="135">
        <v>3</v>
      </c>
      <c r="J101" s="140">
        <v>126515.87</v>
      </c>
      <c r="K101" s="140">
        <v>379547.61</v>
      </c>
      <c r="L101" s="136">
        <v>1.578226106766878E-4</v>
      </c>
    </row>
    <row r="102" spans="1:12" x14ac:dyDescent="0.25">
      <c r="A102" t="s">
        <v>3089</v>
      </c>
      <c r="B102" t="s">
        <v>3090</v>
      </c>
      <c r="C102" t="s">
        <v>15445</v>
      </c>
      <c r="D102" t="s">
        <v>14882</v>
      </c>
      <c r="F102" t="s">
        <v>13079</v>
      </c>
      <c r="G102" t="s">
        <v>14665</v>
      </c>
      <c r="H102" t="s">
        <v>7195</v>
      </c>
      <c r="I102" s="14">
        <v>2</v>
      </c>
      <c r="J102" s="10">
        <v>180000.5</v>
      </c>
      <c r="K102" s="10">
        <v>360001</v>
      </c>
      <c r="L102" s="20">
        <v>1.4969478444672141E-4</v>
      </c>
    </row>
    <row r="103" spans="1:12" x14ac:dyDescent="0.25">
      <c r="A103" t="s">
        <v>3266</v>
      </c>
      <c r="B103" t="s">
        <v>3267</v>
      </c>
      <c r="C103" t="s">
        <v>2094</v>
      </c>
      <c r="D103" t="s">
        <v>14910</v>
      </c>
      <c r="F103" t="s">
        <v>14897</v>
      </c>
      <c r="G103" t="s">
        <v>15645</v>
      </c>
      <c r="H103" t="s">
        <v>7195</v>
      </c>
      <c r="I103" s="14">
        <v>1</v>
      </c>
      <c r="J103" s="10">
        <v>360000</v>
      </c>
      <c r="K103" s="10">
        <v>360000</v>
      </c>
      <c r="L103" s="20">
        <v>1.4969436862903078E-4</v>
      </c>
    </row>
    <row r="104" spans="1:12" x14ac:dyDescent="0.25">
      <c r="A104" t="s">
        <v>8759</v>
      </c>
      <c r="B104" t="s">
        <v>8760</v>
      </c>
      <c r="C104" t="s">
        <v>1719</v>
      </c>
      <c r="D104" t="s">
        <v>14885</v>
      </c>
      <c r="E104" t="s">
        <v>14890</v>
      </c>
      <c r="F104" t="s">
        <v>15005</v>
      </c>
      <c r="G104" t="s">
        <v>14675</v>
      </c>
      <c r="H104" t="s">
        <v>7195</v>
      </c>
      <c r="I104" s="14">
        <v>1</v>
      </c>
      <c r="J104" s="10">
        <v>356000</v>
      </c>
      <c r="K104" s="10">
        <v>356000</v>
      </c>
      <c r="L104" s="20">
        <v>1.4803109786648599E-4</v>
      </c>
    </row>
    <row r="105" spans="1:12" x14ac:dyDescent="0.25">
      <c r="A105" t="s">
        <v>10750</v>
      </c>
      <c r="B105" t="s">
        <v>10751</v>
      </c>
      <c r="C105" t="s">
        <v>1882</v>
      </c>
      <c r="D105" t="s">
        <v>14886</v>
      </c>
      <c r="E105" t="s">
        <v>14890</v>
      </c>
      <c r="F105" t="s">
        <v>14982</v>
      </c>
      <c r="G105" t="s">
        <v>14658</v>
      </c>
      <c r="H105" t="s">
        <v>7195</v>
      </c>
      <c r="I105" s="14">
        <v>3</v>
      </c>
      <c r="J105" s="10">
        <v>113902.17</v>
      </c>
      <c r="K105" s="10">
        <v>341706.51</v>
      </c>
      <c r="L105" s="20">
        <v>1.4208761186355442E-4</v>
      </c>
    </row>
    <row r="106" spans="1:12" x14ac:dyDescent="0.25">
      <c r="A106" t="s">
        <v>3830</v>
      </c>
      <c r="B106" t="s">
        <v>3831</v>
      </c>
      <c r="C106" t="s">
        <v>1970</v>
      </c>
      <c r="D106" t="s">
        <v>14902</v>
      </c>
      <c r="F106" t="s">
        <v>14897</v>
      </c>
      <c r="G106" t="s">
        <v>14673</v>
      </c>
      <c r="H106" t="s">
        <v>7195</v>
      </c>
      <c r="I106" s="14">
        <v>4</v>
      </c>
      <c r="J106" s="10">
        <v>79000</v>
      </c>
      <c r="K106" s="10">
        <v>316000</v>
      </c>
      <c r="L106" s="20">
        <v>1.3139839024103812E-4</v>
      </c>
    </row>
    <row r="107" spans="1:12" x14ac:dyDescent="0.25">
      <c r="A107" t="s">
        <v>8350</v>
      </c>
      <c r="B107" t="s">
        <v>8351</v>
      </c>
      <c r="C107" t="s">
        <v>1922</v>
      </c>
      <c r="D107" t="s">
        <v>14649</v>
      </c>
      <c r="F107" t="s">
        <v>14794</v>
      </c>
      <c r="G107" t="s">
        <v>9967</v>
      </c>
      <c r="H107" t="s">
        <v>7195</v>
      </c>
      <c r="I107" s="14">
        <v>4</v>
      </c>
      <c r="J107" s="10">
        <v>78889.89</v>
      </c>
      <c r="K107" s="10">
        <v>315559.56</v>
      </c>
      <c r="L107" s="20">
        <v>1.3121524749737433E-4</v>
      </c>
    </row>
    <row r="108" spans="1:12" x14ac:dyDescent="0.25">
      <c r="A108" t="s">
        <v>8599</v>
      </c>
      <c r="B108" t="s">
        <v>8600</v>
      </c>
      <c r="C108" t="s">
        <v>1882</v>
      </c>
      <c r="D108" t="s">
        <v>14886</v>
      </c>
      <c r="E108" t="s">
        <v>14890</v>
      </c>
      <c r="F108" t="s">
        <v>15005</v>
      </c>
      <c r="G108" t="s">
        <v>14675</v>
      </c>
      <c r="H108" t="s">
        <v>7195</v>
      </c>
      <c r="I108" s="14">
        <v>1</v>
      </c>
      <c r="J108" s="10">
        <v>312555</v>
      </c>
      <c r="K108" s="10">
        <v>312555</v>
      </c>
      <c r="L108" s="20">
        <v>1.2996589829679644E-4</v>
      </c>
    </row>
    <row r="109" spans="1:12" x14ac:dyDescent="0.25">
      <c r="A109" t="s">
        <v>9398</v>
      </c>
      <c r="B109" t="s">
        <v>9399</v>
      </c>
      <c r="C109" t="s">
        <v>1970</v>
      </c>
      <c r="D109" t="s">
        <v>14902</v>
      </c>
      <c r="F109" t="s">
        <v>13079</v>
      </c>
      <c r="G109" t="s">
        <v>14665</v>
      </c>
      <c r="H109" t="s">
        <v>7195</v>
      </c>
      <c r="I109" s="14">
        <v>4</v>
      </c>
      <c r="J109" s="10">
        <v>76500</v>
      </c>
      <c r="K109" s="10">
        <v>306000</v>
      </c>
      <c r="L109" s="20">
        <v>1.2724021333467616E-4</v>
      </c>
    </row>
    <row r="110" spans="1:12" x14ac:dyDescent="0.25">
      <c r="A110" t="s">
        <v>9837</v>
      </c>
      <c r="B110" t="s">
        <v>9838</v>
      </c>
      <c r="C110" t="s">
        <v>1719</v>
      </c>
      <c r="D110" t="s">
        <v>14885</v>
      </c>
      <c r="F110" t="s">
        <v>13032</v>
      </c>
      <c r="G110" t="s">
        <v>14661</v>
      </c>
      <c r="H110" t="s">
        <v>7195</v>
      </c>
      <c r="I110" s="14">
        <v>12</v>
      </c>
      <c r="J110" s="10">
        <v>25000</v>
      </c>
      <c r="K110" s="10">
        <v>300000</v>
      </c>
      <c r="L110" s="20">
        <v>1.2474530719085899E-4</v>
      </c>
    </row>
    <row r="111" spans="1:12" x14ac:dyDescent="0.25">
      <c r="A111" t="s">
        <v>8687</v>
      </c>
      <c r="B111" t="s">
        <v>8688</v>
      </c>
      <c r="C111" t="s">
        <v>1922</v>
      </c>
      <c r="D111" t="s">
        <v>14649</v>
      </c>
      <c r="E111" t="s">
        <v>14890</v>
      </c>
      <c r="F111" t="s">
        <v>14794</v>
      </c>
      <c r="G111" t="s">
        <v>9967</v>
      </c>
      <c r="H111" t="s">
        <v>7195</v>
      </c>
      <c r="I111" s="14">
        <v>4</v>
      </c>
      <c r="J111" s="10">
        <v>74916.66</v>
      </c>
      <c r="K111" s="10">
        <v>299666.64</v>
      </c>
      <c r="L111" s="20">
        <v>1.246066902055085E-4</v>
      </c>
    </row>
    <row r="112" spans="1:12" x14ac:dyDescent="0.25">
      <c r="A112" t="s">
        <v>3153</v>
      </c>
      <c r="B112" t="s">
        <v>3154</v>
      </c>
      <c r="C112" t="s">
        <v>15445</v>
      </c>
      <c r="D112" t="s">
        <v>14882</v>
      </c>
      <c r="F112" t="s">
        <v>14895</v>
      </c>
      <c r="G112" t="s">
        <v>14664</v>
      </c>
      <c r="H112" t="s">
        <v>7195</v>
      </c>
      <c r="I112" s="14">
        <v>1</v>
      </c>
      <c r="J112" s="10">
        <v>298753.33</v>
      </c>
      <c r="K112" s="10">
        <v>298753.33</v>
      </c>
      <c r="L112" s="20">
        <v>1.2422691975047358E-4</v>
      </c>
    </row>
    <row r="113" spans="1:12" x14ac:dyDescent="0.25">
      <c r="A113" t="s">
        <v>10637</v>
      </c>
      <c r="B113" t="s">
        <v>15013</v>
      </c>
      <c r="C113" t="s">
        <v>1970</v>
      </c>
      <c r="D113" t="s">
        <v>14902</v>
      </c>
      <c r="F113" t="s">
        <v>14721</v>
      </c>
      <c r="G113" t="s">
        <v>14658</v>
      </c>
      <c r="H113" t="s">
        <v>7195</v>
      </c>
      <c r="I113" s="14">
        <v>2</v>
      </c>
      <c r="J113" s="10">
        <v>146000</v>
      </c>
      <c r="K113" s="10">
        <v>292000</v>
      </c>
      <c r="L113" s="20">
        <v>1.2141876566576942E-4</v>
      </c>
    </row>
    <row r="114" spans="1:12" x14ac:dyDescent="0.25">
      <c r="A114" t="s">
        <v>8561</v>
      </c>
      <c r="B114" t="s">
        <v>8562</v>
      </c>
      <c r="C114" t="s">
        <v>1970</v>
      </c>
      <c r="D114" t="s">
        <v>14902</v>
      </c>
      <c r="E114" t="s">
        <v>14890</v>
      </c>
      <c r="F114" t="s">
        <v>14794</v>
      </c>
      <c r="G114" t="s">
        <v>9967</v>
      </c>
      <c r="H114" t="s">
        <v>7195</v>
      </c>
      <c r="I114" s="14">
        <v>1</v>
      </c>
      <c r="J114" s="10">
        <v>291300</v>
      </c>
      <c r="K114" s="10">
        <v>291300</v>
      </c>
      <c r="L114" s="20">
        <v>1.2112769328232408E-4</v>
      </c>
    </row>
    <row r="115" spans="1:12" x14ac:dyDescent="0.25">
      <c r="A115" t="s">
        <v>3347</v>
      </c>
      <c r="B115" t="s">
        <v>3348</v>
      </c>
      <c r="C115" t="s">
        <v>3349</v>
      </c>
      <c r="D115" t="s">
        <v>14953</v>
      </c>
      <c r="F115" t="s">
        <v>14897</v>
      </c>
      <c r="G115" t="s">
        <v>14673</v>
      </c>
      <c r="H115" t="s">
        <v>7195</v>
      </c>
      <c r="I115" s="14">
        <v>1</v>
      </c>
      <c r="J115" s="10">
        <v>290000</v>
      </c>
      <c r="K115" s="10">
        <v>290000</v>
      </c>
      <c r="L115" s="20">
        <v>1.2058713028449702E-4</v>
      </c>
    </row>
    <row r="116" spans="1:12" x14ac:dyDescent="0.25">
      <c r="A116" t="s">
        <v>3341</v>
      </c>
      <c r="B116" t="s">
        <v>3342</v>
      </c>
      <c r="C116" t="s">
        <v>1922</v>
      </c>
      <c r="D116" t="s">
        <v>14649</v>
      </c>
      <c r="F116" t="s">
        <v>14897</v>
      </c>
      <c r="G116" t="s">
        <v>14673</v>
      </c>
      <c r="H116" t="s">
        <v>7195</v>
      </c>
      <c r="I116" s="14">
        <v>1</v>
      </c>
      <c r="J116" s="10">
        <v>289378.69</v>
      </c>
      <c r="K116" s="10">
        <v>289378.69</v>
      </c>
      <c r="L116" s="20">
        <v>1.2032877859512784E-4</v>
      </c>
    </row>
    <row r="117" spans="1:12" x14ac:dyDescent="0.25">
      <c r="A117" t="s">
        <v>8075</v>
      </c>
      <c r="B117" t="s">
        <v>8076</v>
      </c>
      <c r="C117" t="s">
        <v>1725</v>
      </c>
      <c r="D117" t="s">
        <v>14896</v>
      </c>
      <c r="E117" t="s">
        <v>14890</v>
      </c>
      <c r="F117" t="s">
        <v>14897</v>
      </c>
      <c r="G117" t="s">
        <v>14673</v>
      </c>
      <c r="H117" t="s">
        <v>7195</v>
      </c>
      <c r="I117" s="14">
        <v>2</v>
      </c>
      <c r="J117" s="10">
        <v>143758.46</v>
      </c>
      <c r="K117" s="10">
        <v>287516.92</v>
      </c>
      <c r="L117" s="20">
        <v>1.1955462169323209E-4</v>
      </c>
    </row>
    <row r="118" spans="1:12" x14ac:dyDescent="0.25">
      <c r="A118" t="s">
        <v>9529</v>
      </c>
      <c r="B118" t="s">
        <v>9530</v>
      </c>
      <c r="C118" t="s">
        <v>1859</v>
      </c>
      <c r="D118" t="s">
        <v>14882</v>
      </c>
      <c r="F118" t="s">
        <v>14794</v>
      </c>
      <c r="G118" t="s">
        <v>9967</v>
      </c>
      <c r="H118" t="s">
        <v>7195</v>
      </c>
      <c r="I118" s="14">
        <v>2</v>
      </c>
      <c r="J118" s="10">
        <v>142200</v>
      </c>
      <c r="K118" s="10">
        <v>284400</v>
      </c>
      <c r="L118" s="20">
        <v>1.1825855121693433E-4</v>
      </c>
    </row>
    <row r="119" spans="1:12" x14ac:dyDescent="0.25">
      <c r="A119" t="s">
        <v>3241</v>
      </c>
      <c r="B119" t="s">
        <v>3242</v>
      </c>
      <c r="C119" t="s">
        <v>1725</v>
      </c>
      <c r="D119" t="s">
        <v>14896</v>
      </c>
      <c r="F119" t="s">
        <v>14895</v>
      </c>
      <c r="G119" t="s">
        <v>14664</v>
      </c>
      <c r="H119" t="s">
        <v>7195</v>
      </c>
      <c r="I119" s="14">
        <v>1</v>
      </c>
      <c r="J119" s="10">
        <v>284156.71000000002</v>
      </c>
      <c r="K119" s="10">
        <v>284156.71000000002</v>
      </c>
      <c r="L119" s="20">
        <v>1.1815738693097944E-4</v>
      </c>
    </row>
    <row r="120" spans="1:12" x14ac:dyDescent="0.25">
      <c r="A120" t="s">
        <v>3171</v>
      </c>
      <c r="B120" t="s">
        <v>3172</v>
      </c>
      <c r="C120" t="s">
        <v>1725</v>
      </c>
      <c r="D120" t="s">
        <v>14896</v>
      </c>
      <c r="F120" t="s">
        <v>14897</v>
      </c>
      <c r="G120" t="s">
        <v>14673</v>
      </c>
      <c r="H120" t="s">
        <v>7195</v>
      </c>
      <c r="I120" s="14">
        <v>5</v>
      </c>
      <c r="J120" s="10">
        <v>56831.1</v>
      </c>
      <c r="K120" s="10">
        <v>284155.5</v>
      </c>
      <c r="L120" s="20">
        <v>1.1815688379157376E-4</v>
      </c>
    </row>
    <row r="121" spans="1:12" x14ac:dyDescent="0.25">
      <c r="A121" t="s">
        <v>3161</v>
      </c>
      <c r="B121" t="s">
        <v>3162</v>
      </c>
      <c r="C121" t="s">
        <v>1725</v>
      </c>
      <c r="D121" t="s">
        <v>14896</v>
      </c>
      <c r="F121" t="s">
        <v>13079</v>
      </c>
      <c r="G121" t="s">
        <v>14665</v>
      </c>
      <c r="H121" t="s">
        <v>7195</v>
      </c>
      <c r="I121" s="14">
        <v>3</v>
      </c>
      <c r="J121" s="10">
        <v>94194.63</v>
      </c>
      <c r="K121" s="10">
        <v>282583.89</v>
      </c>
      <c r="L121" s="20">
        <v>1.1750338055079303E-4</v>
      </c>
    </row>
    <row r="122" spans="1:12" x14ac:dyDescent="0.25">
      <c r="A122" s="134" t="s">
        <v>3231</v>
      </c>
      <c r="B122" s="134" t="s">
        <v>3232</v>
      </c>
      <c r="C122" s="134" t="s">
        <v>15445</v>
      </c>
      <c r="D122" s="134" t="s">
        <v>14882</v>
      </c>
      <c r="E122" s="134"/>
      <c r="F122" s="134" t="s">
        <v>14897</v>
      </c>
      <c r="G122" s="134" t="s">
        <v>15645</v>
      </c>
      <c r="H122" s="134" t="s">
        <v>7195</v>
      </c>
      <c r="I122" s="135">
        <v>1</v>
      </c>
      <c r="J122" s="140">
        <v>276035.31</v>
      </c>
      <c r="K122" s="140">
        <v>276035.31</v>
      </c>
      <c r="L122" s="136">
        <v>1.1478036513824663E-4</v>
      </c>
    </row>
    <row r="123" spans="1:12" x14ac:dyDescent="0.25">
      <c r="A123" t="s">
        <v>8559</v>
      </c>
      <c r="B123" t="s">
        <v>8560</v>
      </c>
      <c r="C123" t="s">
        <v>1970</v>
      </c>
      <c r="D123" t="s">
        <v>14902</v>
      </c>
      <c r="E123" t="s">
        <v>14890</v>
      </c>
      <c r="F123" t="s">
        <v>14794</v>
      </c>
      <c r="G123" t="s">
        <v>9967</v>
      </c>
      <c r="H123" t="s">
        <v>7195</v>
      </c>
      <c r="I123" s="14">
        <v>3</v>
      </c>
      <c r="J123" s="10">
        <v>90933.33</v>
      </c>
      <c r="K123" s="10">
        <v>272799.99</v>
      </c>
      <c r="L123" s="20">
        <v>1.1343506184737753E-4</v>
      </c>
    </row>
    <row r="124" spans="1:12" x14ac:dyDescent="0.25">
      <c r="A124" t="s">
        <v>8832</v>
      </c>
      <c r="B124" t="s">
        <v>15018</v>
      </c>
      <c r="C124" t="s">
        <v>1719</v>
      </c>
      <c r="D124" t="s">
        <v>14885</v>
      </c>
      <c r="F124" t="s">
        <v>15005</v>
      </c>
      <c r="G124" t="s">
        <v>14675</v>
      </c>
      <c r="H124" t="s">
        <v>7195</v>
      </c>
      <c r="I124" s="14">
        <v>2</v>
      </c>
      <c r="J124" s="10">
        <v>132666.66</v>
      </c>
      <c r="K124" s="10">
        <v>265333.32</v>
      </c>
      <c r="L124" s="20">
        <v>1.1033028837123497E-4</v>
      </c>
    </row>
    <row r="125" spans="1:12" x14ac:dyDescent="0.25">
      <c r="A125" t="s">
        <v>9242</v>
      </c>
      <c r="B125" t="s">
        <v>9243</v>
      </c>
      <c r="C125" t="s">
        <v>1922</v>
      </c>
      <c r="D125" t="s">
        <v>14649</v>
      </c>
      <c r="G125" t="s">
        <v>14658</v>
      </c>
      <c r="H125" t="s">
        <v>7195</v>
      </c>
      <c r="I125" s="14">
        <v>3</v>
      </c>
      <c r="J125" s="10">
        <v>87750</v>
      </c>
      <c r="K125" s="10">
        <v>263250</v>
      </c>
      <c r="L125" s="20">
        <v>1.0946400705997876E-4</v>
      </c>
    </row>
    <row r="126" spans="1:12" x14ac:dyDescent="0.25">
      <c r="A126" t="s">
        <v>8277</v>
      </c>
      <c r="B126" t="s">
        <v>8278</v>
      </c>
      <c r="C126" t="s">
        <v>1725</v>
      </c>
      <c r="D126" t="s">
        <v>14896</v>
      </c>
      <c r="E126" t="s">
        <v>14890</v>
      </c>
      <c r="F126" t="s">
        <v>14897</v>
      </c>
      <c r="G126" t="s">
        <v>14673</v>
      </c>
      <c r="H126" t="s">
        <v>7195</v>
      </c>
      <c r="I126" s="14">
        <v>3</v>
      </c>
      <c r="J126" s="10">
        <v>87486</v>
      </c>
      <c r="K126" s="10">
        <v>262458</v>
      </c>
      <c r="L126" s="20">
        <v>1.091346794489949E-4</v>
      </c>
    </row>
    <row r="127" spans="1:12" x14ac:dyDescent="0.25">
      <c r="A127" t="s">
        <v>8057</v>
      </c>
      <c r="B127" t="s">
        <v>8058</v>
      </c>
      <c r="C127" t="s">
        <v>15445</v>
      </c>
      <c r="D127" t="s">
        <v>14885</v>
      </c>
      <c r="E127" t="s">
        <v>14890</v>
      </c>
      <c r="F127" t="s">
        <v>15020</v>
      </c>
      <c r="G127" t="s">
        <v>14658</v>
      </c>
      <c r="H127" t="s">
        <v>7195</v>
      </c>
      <c r="I127" s="14">
        <v>1</v>
      </c>
      <c r="J127" s="10">
        <v>260732.17</v>
      </c>
      <c r="K127" s="10">
        <v>260732.17</v>
      </c>
      <c r="L127" s="20">
        <v>1.0841704880396424E-4</v>
      </c>
    </row>
    <row r="128" spans="1:12" x14ac:dyDescent="0.25">
      <c r="A128" t="s">
        <v>8109</v>
      </c>
      <c r="B128" t="s">
        <v>8110</v>
      </c>
      <c r="C128" t="s">
        <v>1719</v>
      </c>
      <c r="D128" t="s">
        <v>14885</v>
      </c>
      <c r="E128" t="s">
        <v>14890</v>
      </c>
      <c r="F128" t="s">
        <v>14897</v>
      </c>
      <c r="G128" t="s">
        <v>14673</v>
      </c>
      <c r="H128" t="s">
        <v>7195</v>
      </c>
      <c r="I128" s="14">
        <v>1</v>
      </c>
      <c r="J128" s="10">
        <v>260000</v>
      </c>
      <c r="K128" s="10">
        <v>260000</v>
      </c>
      <c r="L128" s="20">
        <v>1.0811259956541112E-4</v>
      </c>
    </row>
    <row r="129" spans="1:12" x14ac:dyDescent="0.25">
      <c r="A129" t="s">
        <v>9936</v>
      </c>
      <c r="B129" t="s">
        <v>9937</v>
      </c>
      <c r="C129" t="s">
        <v>1725</v>
      </c>
      <c r="D129" t="s">
        <v>14896</v>
      </c>
      <c r="F129" t="s">
        <v>14895</v>
      </c>
      <c r="G129" t="s">
        <v>14664</v>
      </c>
      <c r="H129" t="s">
        <v>7195</v>
      </c>
      <c r="I129" s="14">
        <v>1</v>
      </c>
      <c r="J129" s="10">
        <v>259530</v>
      </c>
      <c r="K129" s="10">
        <v>259530</v>
      </c>
      <c r="L129" s="20">
        <v>1.0791716525081212E-4</v>
      </c>
    </row>
    <row r="130" spans="1:12" x14ac:dyDescent="0.25">
      <c r="A130" t="s">
        <v>9478</v>
      </c>
      <c r="B130" t="s">
        <v>9479</v>
      </c>
      <c r="C130" t="s">
        <v>1970</v>
      </c>
      <c r="D130" t="s">
        <v>14902</v>
      </c>
      <c r="F130" t="s">
        <v>13053</v>
      </c>
      <c r="G130" t="s">
        <v>14674</v>
      </c>
      <c r="H130" t="s">
        <v>7195</v>
      </c>
      <c r="I130" s="14">
        <v>1</v>
      </c>
      <c r="J130" s="10">
        <v>257320.1</v>
      </c>
      <c r="K130" s="10">
        <v>257320.1</v>
      </c>
      <c r="L130" s="20">
        <v>1.0699824973627518E-4</v>
      </c>
    </row>
    <row r="131" spans="1:12" x14ac:dyDescent="0.25">
      <c r="A131" t="s">
        <v>8733</v>
      </c>
      <c r="B131" t="s">
        <v>8734</v>
      </c>
      <c r="C131" t="s">
        <v>2770</v>
      </c>
      <c r="D131" t="s">
        <v>14925</v>
      </c>
      <c r="E131" t="s">
        <v>14890</v>
      </c>
      <c r="F131" t="s">
        <v>14794</v>
      </c>
      <c r="G131" t="s">
        <v>9967</v>
      </c>
      <c r="H131" t="s">
        <v>7195</v>
      </c>
      <c r="I131" s="14">
        <v>3</v>
      </c>
      <c r="J131" s="10">
        <v>83779.11</v>
      </c>
      <c r="K131" s="10">
        <v>251337.33000000002</v>
      </c>
      <c r="L131" s="20">
        <v>1.0451050813126767E-4</v>
      </c>
    </row>
    <row r="132" spans="1:12" x14ac:dyDescent="0.25">
      <c r="A132" t="s">
        <v>3275</v>
      </c>
      <c r="B132" t="s">
        <v>3276</v>
      </c>
      <c r="C132" t="s">
        <v>1882</v>
      </c>
      <c r="D132" t="s">
        <v>14886</v>
      </c>
      <c r="F132" t="s">
        <v>14897</v>
      </c>
      <c r="G132" t="s">
        <v>14673</v>
      </c>
      <c r="H132" t="s">
        <v>7195</v>
      </c>
      <c r="I132" s="14">
        <v>5</v>
      </c>
      <c r="J132" s="10">
        <v>50191.02</v>
      </c>
      <c r="K132" s="10">
        <v>250955.09999999998</v>
      </c>
      <c r="L132" s="20">
        <v>1.0435157013537578E-4</v>
      </c>
    </row>
    <row r="133" spans="1:12" x14ac:dyDescent="0.25">
      <c r="A133" t="s">
        <v>9456</v>
      </c>
      <c r="B133" t="s">
        <v>9457</v>
      </c>
      <c r="C133" t="s">
        <v>1970</v>
      </c>
      <c r="D133" t="s">
        <v>14902</v>
      </c>
      <c r="F133" t="s">
        <v>14794</v>
      </c>
      <c r="G133" t="s">
        <v>9967</v>
      </c>
      <c r="H133" t="s">
        <v>7195</v>
      </c>
      <c r="I133" s="14">
        <v>2</v>
      </c>
      <c r="J133" s="10">
        <v>125000</v>
      </c>
      <c r="K133" s="10">
        <v>250000</v>
      </c>
      <c r="L133" s="20">
        <v>1.0395442265904916E-4</v>
      </c>
    </row>
    <row r="134" spans="1:12" x14ac:dyDescent="0.25">
      <c r="A134" t="s">
        <v>5324</v>
      </c>
      <c r="B134" t="s">
        <v>5325</v>
      </c>
      <c r="C134" t="s">
        <v>4937</v>
      </c>
      <c r="D134" t="s">
        <v>14887</v>
      </c>
      <c r="G134" t="s">
        <v>14675</v>
      </c>
      <c r="H134" t="s">
        <v>7195</v>
      </c>
      <c r="I134" s="14">
        <v>1</v>
      </c>
      <c r="J134" s="10">
        <v>244300</v>
      </c>
      <c r="K134" s="10">
        <v>244300</v>
      </c>
      <c r="L134" s="20">
        <v>1.0158426182242284E-4</v>
      </c>
    </row>
    <row r="135" spans="1:12" x14ac:dyDescent="0.25">
      <c r="A135" t="s">
        <v>3137</v>
      </c>
      <c r="B135" t="s">
        <v>3138</v>
      </c>
      <c r="C135" t="s">
        <v>2094</v>
      </c>
      <c r="D135" t="s">
        <v>14910</v>
      </c>
      <c r="F135" t="s">
        <v>13079</v>
      </c>
      <c r="G135" t="s">
        <v>14665</v>
      </c>
      <c r="H135" t="s">
        <v>7195</v>
      </c>
      <c r="I135" s="14">
        <v>1</v>
      </c>
      <c r="J135" s="10">
        <v>240000</v>
      </c>
      <c r="K135" s="10">
        <v>240000</v>
      </c>
      <c r="L135" s="20">
        <v>9.9796245752687194E-5</v>
      </c>
    </row>
    <row r="136" spans="1:12" x14ac:dyDescent="0.25">
      <c r="A136" t="s">
        <v>3145</v>
      </c>
      <c r="B136" t="s">
        <v>3146</v>
      </c>
      <c r="C136" t="s">
        <v>1725</v>
      </c>
      <c r="D136" t="s">
        <v>14896</v>
      </c>
      <c r="F136" t="s">
        <v>13079</v>
      </c>
      <c r="G136" t="s">
        <v>14665</v>
      </c>
      <c r="H136" t="s">
        <v>7195</v>
      </c>
      <c r="I136" s="14">
        <v>2</v>
      </c>
      <c r="J136" s="10">
        <v>119155.81</v>
      </c>
      <c r="K136" s="10">
        <v>238311.62</v>
      </c>
      <c r="L136" s="20">
        <v>9.9094187480170843E-5</v>
      </c>
    </row>
    <row r="137" spans="1:12" x14ac:dyDescent="0.25">
      <c r="A137" t="s">
        <v>9050</v>
      </c>
      <c r="B137" t="s">
        <v>9051</v>
      </c>
      <c r="C137" t="s">
        <v>1922</v>
      </c>
      <c r="D137" t="s">
        <v>14649</v>
      </c>
      <c r="F137" t="s">
        <v>14794</v>
      </c>
      <c r="G137" t="s">
        <v>9967</v>
      </c>
      <c r="H137" t="s">
        <v>7195</v>
      </c>
      <c r="I137" s="14">
        <v>1</v>
      </c>
      <c r="J137" s="10">
        <v>235000</v>
      </c>
      <c r="K137" s="10">
        <v>235000</v>
      </c>
      <c r="L137" s="20">
        <v>9.7717157299506211E-5</v>
      </c>
    </row>
    <row r="138" spans="1:12" x14ac:dyDescent="0.25">
      <c r="A138" t="s">
        <v>3175</v>
      </c>
      <c r="B138" t="s">
        <v>3176</v>
      </c>
      <c r="C138" t="s">
        <v>1725</v>
      </c>
      <c r="D138" t="s">
        <v>14896</v>
      </c>
      <c r="F138" t="s">
        <v>14897</v>
      </c>
      <c r="G138" t="s">
        <v>14673</v>
      </c>
      <c r="H138" t="s">
        <v>7195</v>
      </c>
      <c r="I138" s="14">
        <v>1</v>
      </c>
      <c r="J138" s="10">
        <v>232061.37</v>
      </c>
      <c r="K138" s="10">
        <v>232061.37</v>
      </c>
      <c r="L138" s="20">
        <v>9.6495222959271952E-5</v>
      </c>
    </row>
    <row r="139" spans="1:12" x14ac:dyDescent="0.25">
      <c r="A139" t="s">
        <v>3219</v>
      </c>
      <c r="B139" t="s">
        <v>3220</v>
      </c>
      <c r="C139" t="s">
        <v>1882</v>
      </c>
      <c r="D139" t="s">
        <v>14886</v>
      </c>
      <c r="F139" t="s">
        <v>13079</v>
      </c>
      <c r="G139" t="s">
        <v>14665</v>
      </c>
      <c r="H139" t="s">
        <v>7195</v>
      </c>
      <c r="I139" s="14">
        <v>1</v>
      </c>
      <c r="J139" s="10">
        <v>231824.35</v>
      </c>
      <c r="K139" s="10">
        <v>231824.35</v>
      </c>
      <c r="L139" s="20">
        <v>9.6396665850237377E-5</v>
      </c>
    </row>
    <row r="140" spans="1:12" x14ac:dyDescent="0.25">
      <c r="A140" t="s">
        <v>3143</v>
      </c>
      <c r="B140" t="s">
        <v>3144</v>
      </c>
      <c r="C140" t="s">
        <v>1725</v>
      </c>
      <c r="D140" t="s">
        <v>14896</v>
      </c>
      <c r="F140" t="s">
        <v>13079</v>
      </c>
      <c r="G140" t="s">
        <v>14665</v>
      </c>
      <c r="H140" t="s">
        <v>7195</v>
      </c>
      <c r="I140" s="14">
        <v>1</v>
      </c>
      <c r="J140" s="10">
        <v>231405.27</v>
      </c>
      <c r="K140" s="10">
        <v>231405.27</v>
      </c>
      <c r="L140" s="20">
        <v>9.6222404972445553E-5</v>
      </c>
    </row>
    <row r="141" spans="1:12" x14ac:dyDescent="0.25">
      <c r="A141" t="s">
        <v>8071</v>
      </c>
      <c r="B141" t="s">
        <v>8072</v>
      </c>
      <c r="C141" t="s">
        <v>1859</v>
      </c>
      <c r="D141" t="s">
        <v>14882</v>
      </c>
      <c r="E141" t="s">
        <v>14890</v>
      </c>
      <c r="F141" t="s">
        <v>14897</v>
      </c>
      <c r="H141" t="s">
        <v>7195</v>
      </c>
      <c r="I141" s="14">
        <v>1</v>
      </c>
      <c r="J141" s="10">
        <v>227940</v>
      </c>
      <c r="K141" s="10">
        <v>227940</v>
      </c>
      <c r="L141" s="20">
        <v>9.4781484403614659E-5</v>
      </c>
    </row>
    <row r="142" spans="1:12" x14ac:dyDescent="0.25">
      <c r="A142" t="s">
        <v>7697</v>
      </c>
      <c r="B142" t="s">
        <v>7698</v>
      </c>
      <c r="C142" t="s">
        <v>1922</v>
      </c>
      <c r="D142" t="s">
        <v>14649</v>
      </c>
      <c r="E142" t="s">
        <v>14890</v>
      </c>
      <c r="F142" t="s">
        <v>14897</v>
      </c>
      <c r="G142" t="s">
        <v>14673</v>
      </c>
      <c r="H142" t="s">
        <v>7195</v>
      </c>
      <c r="I142" s="14">
        <v>3</v>
      </c>
      <c r="J142" s="10">
        <v>75214</v>
      </c>
      <c r="K142" s="10">
        <v>225642</v>
      </c>
      <c r="L142" s="20">
        <v>9.3825935350532681E-5</v>
      </c>
    </row>
    <row r="143" spans="1:12" x14ac:dyDescent="0.25">
      <c r="A143" t="s">
        <v>7594</v>
      </c>
      <c r="B143" t="s">
        <v>7595</v>
      </c>
      <c r="C143" t="s">
        <v>1719</v>
      </c>
      <c r="D143" t="s">
        <v>14885</v>
      </c>
      <c r="E143" t="s">
        <v>14890</v>
      </c>
      <c r="F143" t="s">
        <v>14897</v>
      </c>
      <c r="G143" t="s">
        <v>14673</v>
      </c>
      <c r="H143" t="s">
        <v>7195</v>
      </c>
      <c r="I143" s="14">
        <v>1</v>
      </c>
      <c r="J143" s="10">
        <v>220000</v>
      </c>
      <c r="K143" s="10">
        <v>220000</v>
      </c>
      <c r="L143" s="20">
        <v>9.1479891939963263E-5</v>
      </c>
    </row>
    <row r="144" spans="1:12" x14ac:dyDescent="0.25">
      <c r="A144" t="s">
        <v>3327</v>
      </c>
      <c r="B144" t="s">
        <v>3328</v>
      </c>
      <c r="C144" t="s">
        <v>1970</v>
      </c>
      <c r="D144" t="s">
        <v>14902</v>
      </c>
      <c r="F144" t="s">
        <v>14897</v>
      </c>
      <c r="G144" t="s">
        <v>14673</v>
      </c>
      <c r="H144" t="s">
        <v>7195</v>
      </c>
      <c r="I144" s="14">
        <v>2</v>
      </c>
      <c r="J144" s="10">
        <v>103945</v>
      </c>
      <c r="K144" s="10">
        <v>207890</v>
      </c>
      <c r="L144" s="20">
        <v>8.644433970635891E-5</v>
      </c>
    </row>
    <row r="145" spans="1:12" x14ac:dyDescent="0.25">
      <c r="A145" t="s">
        <v>8412</v>
      </c>
      <c r="B145" t="s">
        <v>8413</v>
      </c>
      <c r="C145" t="s">
        <v>1719</v>
      </c>
      <c r="D145" t="s">
        <v>14885</v>
      </c>
      <c r="F145" t="s">
        <v>14794</v>
      </c>
      <c r="G145" t="s">
        <v>9967</v>
      </c>
      <c r="H145" t="s">
        <v>7195</v>
      </c>
      <c r="I145" s="14">
        <v>5</v>
      </c>
      <c r="J145" s="10">
        <v>41428.57</v>
      </c>
      <c r="K145" s="10">
        <v>207142.85</v>
      </c>
      <c r="L145" s="20">
        <v>8.6133661518800089E-5</v>
      </c>
    </row>
    <row r="146" spans="1:12" x14ac:dyDescent="0.25">
      <c r="A146" t="s">
        <v>7555</v>
      </c>
      <c r="B146" t="s">
        <v>7556</v>
      </c>
      <c r="C146" t="s">
        <v>1719</v>
      </c>
      <c r="D146" t="s">
        <v>14885</v>
      </c>
      <c r="E146" t="s">
        <v>14890</v>
      </c>
      <c r="F146" t="s">
        <v>14897</v>
      </c>
      <c r="G146" t="s">
        <v>14673</v>
      </c>
      <c r="H146" t="s">
        <v>7195</v>
      </c>
      <c r="I146" s="14">
        <v>1</v>
      </c>
      <c r="J146" s="10">
        <v>205000</v>
      </c>
      <c r="K146" s="10">
        <v>205000</v>
      </c>
      <c r="L146" s="20">
        <v>8.5242626580420302E-5</v>
      </c>
    </row>
    <row r="147" spans="1:12" x14ac:dyDescent="0.25">
      <c r="A147" t="s">
        <v>4980</v>
      </c>
      <c r="B147" t="s">
        <v>4981</v>
      </c>
      <c r="C147" t="s">
        <v>4937</v>
      </c>
      <c r="D147" t="s">
        <v>14887</v>
      </c>
      <c r="F147" t="s">
        <v>14895</v>
      </c>
      <c r="G147" t="s">
        <v>14664</v>
      </c>
      <c r="H147" t="s">
        <v>7195</v>
      </c>
      <c r="I147" s="14">
        <v>1</v>
      </c>
      <c r="J147" s="10">
        <v>204595.42</v>
      </c>
      <c r="K147" s="10">
        <v>204595.42</v>
      </c>
      <c r="L147" s="20">
        <v>8.5074395059142727E-5</v>
      </c>
    </row>
    <row r="148" spans="1:12" x14ac:dyDescent="0.25">
      <c r="A148" t="s">
        <v>9474</v>
      </c>
      <c r="B148" t="s">
        <v>9475</v>
      </c>
      <c r="C148" t="s">
        <v>1719</v>
      </c>
      <c r="D148" t="s">
        <v>14885</v>
      </c>
      <c r="F148" t="s">
        <v>13053</v>
      </c>
      <c r="G148" t="s">
        <v>14674</v>
      </c>
      <c r="H148" t="s">
        <v>7195</v>
      </c>
      <c r="I148" s="14">
        <v>1</v>
      </c>
      <c r="J148" s="10">
        <v>204038.92</v>
      </c>
      <c r="K148" s="10">
        <v>204038.92</v>
      </c>
      <c r="L148" s="20">
        <v>8.484299251430368E-5</v>
      </c>
    </row>
    <row r="149" spans="1:12" x14ac:dyDescent="0.25">
      <c r="A149" t="s">
        <v>5298</v>
      </c>
      <c r="B149" t="s">
        <v>5299</v>
      </c>
      <c r="C149" t="s">
        <v>1719</v>
      </c>
      <c r="D149" t="s">
        <v>14885</v>
      </c>
      <c r="E149" t="s">
        <v>14890</v>
      </c>
      <c r="F149" t="s">
        <v>13079</v>
      </c>
      <c r="G149" t="s">
        <v>14665</v>
      </c>
      <c r="H149" t="s">
        <v>7195</v>
      </c>
      <c r="I149" s="14">
        <v>12</v>
      </c>
      <c r="J149" s="10">
        <v>17000</v>
      </c>
      <c r="K149" s="10">
        <v>204000</v>
      </c>
      <c r="L149" s="20">
        <v>8.4826808889784111E-5</v>
      </c>
    </row>
    <row r="150" spans="1:12" x14ac:dyDescent="0.25">
      <c r="A150" t="s">
        <v>3243</v>
      </c>
      <c r="B150" t="s">
        <v>3244</v>
      </c>
      <c r="C150" t="s">
        <v>1725</v>
      </c>
      <c r="D150" t="s">
        <v>14896</v>
      </c>
      <c r="F150" t="s">
        <v>14895</v>
      </c>
      <c r="G150" t="s">
        <v>14664</v>
      </c>
      <c r="H150" t="s">
        <v>7195</v>
      </c>
      <c r="I150" s="14">
        <v>1</v>
      </c>
      <c r="J150" s="10">
        <v>201278.38</v>
      </c>
      <c r="K150" s="10">
        <v>201278.38</v>
      </c>
      <c r="L150" s="20">
        <v>8.3695111146594835E-5</v>
      </c>
    </row>
    <row r="151" spans="1:12" x14ac:dyDescent="0.25">
      <c r="A151" t="s">
        <v>8908</v>
      </c>
      <c r="B151" t="s">
        <v>8909</v>
      </c>
      <c r="C151" t="s">
        <v>1859</v>
      </c>
      <c r="D151" t="s">
        <v>14882</v>
      </c>
      <c r="F151" t="s">
        <v>14794</v>
      </c>
      <c r="G151" t="s">
        <v>9967</v>
      </c>
      <c r="H151" t="s">
        <v>7195</v>
      </c>
      <c r="I151" s="14">
        <v>2</v>
      </c>
      <c r="J151" s="10">
        <v>100000</v>
      </c>
      <c r="K151" s="10">
        <v>200000</v>
      </c>
      <c r="L151" s="20">
        <v>8.3163538127239319E-5</v>
      </c>
    </row>
    <row r="152" spans="1:12" x14ac:dyDescent="0.25">
      <c r="A152" t="s">
        <v>3319</v>
      </c>
      <c r="B152" t="s">
        <v>3320</v>
      </c>
      <c r="C152" t="s">
        <v>1725</v>
      </c>
      <c r="D152" t="s">
        <v>14896</v>
      </c>
      <c r="F152" t="s">
        <v>13079</v>
      </c>
      <c r="G152" t="s">
        <v>14665</v>
      </c>
      <c r="H152" t="s">
        <v>7195</v>
      </c>
      <c r="I152" s="14">
        <v>3</v>
      </c>
      <c r="J152" s="10">
        <v>65616.66</v>
      </c>
      <c r="K152" s="10">
        <v>196849.98</v>
      </c>
      <c r="L152" s="20">
        <v>8.18537040853815E-5</v>
      </c>
    </row>
    <row r="153" spans="1:12" x14ac:dyDescent="0.25">
      <c r="A153" t="s">
        <v>5290</v>
      </c>
      <c r="B153" t="s">
        <v>5291</v>
      </c>
      <c r="C153" t="s">
        <v>1719</v>
      </c>
      <c r="D153" t="s">
        <v>14885</v>
      </c>
      <c r="E153" t="s">
        <v>14890</v>
      </c>
      <c r="F153" t="s">
        <v>13079</v>
      </c>
      <c r="G153" t="s">
        <v>14665</v>
      </c>
      <c r="H153" t="s">
        <v>7195</v>
      </c>
      <c r="I153" s="14">
        <v>6</v>
      </c>
      <c r="J153" s="10">
        <v>32662.5</v>
      </c>
      <c r="K153" s="10">
        <v>195975</v>
      </c>
      <c r="L153" s="20">
        <v>8.1489871922428632E-5</v>
      </c>
    </row>
    <row r="154" spans="1:12" x14ac:dyDescent="0.25">
      <c r="A154" t="s">
        <v>3191</v>
      </c>
      <c r="B154" t="s">
        <v>3192</v>
      </c>
      <c r="C154" t="s">
        <v>1970</v>
      </c>
      <c r="D154" t="s">
        <v>14902</v>
      </c>
      <c r="F154" t="s">
        <v>14895</v>
      </c>
      <c r="G154" t="s">
        <v>14664</v>
      </c>
      <c r="H154" t="s">
        <v>7195</v>
      </c>
      <c r="I154" s="14">
        <v>1</v>
      </c>
      <c r="J154" s="10">
        <v>195300</v>
      </c>
      <c r="K154" s="10">
        <v>195300</v>
      </c>
      <c r="L154" s="20">
        <v>8.1209194981249206E-5</v>
      </c>
    </row>
    <row r="155" spans="1:12" x14ac:dyDescent="0.25">
      <c r="A155" t="s">
        <v>9926</v>
      </c>
      <c r="B155" t="s">
        <v>9927</v>
      </c>
      <c r="C155" t="s">
        <v>1922</v>
      </c>
      <c r="D155" t="s">
        <v>14649</v>
      </c>
      <c r="F155" t="s">
        <v>13053</v>
      </c>
      <c r="G155" t="s">
        <v>14674</v>
      </c>
      <c r="H155" t="s">
        <v>7195</v>
      </c>
      <c r="I155" s="14">
        <v>1</v>
      </c>
      <c r="J155" s="10">
        <v>193900</v>
      </c>
      <c r="K155" s="10">
        <v>193900</v>
      </c>
      <c r="L155" s="20">
        <v>8.0627050214358522E-5</v>
      </c>
    </row>
    <row r="156" spans="1:12" x14ac:dyDescent="0.25">
      <c r="A156" t="s">
        <v>9763</v>
      </c>
      <c r="B156" t="s">
        <v>9764</v>
      </c>
      <c r="C156" t="s">
        <v>1970</v>
      </c>
      <c r="D156" t="s">
        <v>14902</v>
      </c>
      <c r="F156" t="s">
        <v>13079</v>
      </c>
      <c r="G156" t="s">
        <v>14665</v>
      </c>
      <c r="H156" t="s">
        <v>7195</v>
      </c>
      <c r="I156" s="14">
        <v>4</v>
      </c>
      <c r="J156" s="10">
        <v>47870</v>
      </c>
      <c r="K156" s="10">
        <v>191480</v>
      </c>
      <c r="L156" s="20">
        <v>7.9620771403018936E-5</v>
      </c>
    </row>
    <row r="157" spans="1:12" x14ac:dyDescent="0.25">
      <c r="A157" t="s">
        <v>7970</v>
      </c>
      <c r="B157" t="s">
        <v>7971</v>
      </c>
      <c r="C157" t="s">
        <v>2094</v>
      </c>
      <c r="D157" t="s">
        <v>14910</v>
      </c>
      <c r="E157" t="s">
        <v>14890</v>
      </c>
      <c r="F157" t="s">
        <v>13079</v>
      </c>
      <c r="G157" t="s">
        <v>14665</v>
      </c>
      <c r="H157" t="s">
        <v>7195</v>
      </c>
      <c r="I157" s="14">
        <v>1</v>
      </c>
      <c r="J157" s="10">
        <v>190950</v>
      </c>
      <c r="K157" s="10">
        <v>190950</v>
      </c>
      <c r="L157" s="20">
        <v>7.940038802698174E-5</v>
      </c>
    </row>
    <row r="158" spans="1:12" x14ac:dyDescent="0.25">
      <c r="A158" t="s">
        <v>5282</v>
      </c>
      <c r="B158" t="s">
        <v>5283</v>
      </c>
      <c r="C158" t="s">
        <v>2139</v>
      </c>
      <c r="D158" t="s">
        <v>14898</v>
      </c>
      <c r="E158" t="s">
        <v>14890</v>
      </c>
      <c r="F158" t="s">
        <v>13079</v>
      </c>
      <c r="G158" t="s">
        <v>14665</v>
      </c>
      <c r="H158" t="s">
        <v>7195</v>
      </c>
      <c r="I158" s="14">
        <v>1</v>
      </c>
      <c r="J158" s="10">
        <v>190500</v>
      </c>
      <c r="K158" s="10">
        <v>190500</v>
      </c>
      <c r="L158" s="20">
        <v>7.9213270066195456E-5</v>
      </c>
    </row>
    <row r="159" spans="1:12" x14ac:dyDescent="0.25">
      <c r="A159" t="s">
        <v>3237</v>
      </c>
      <c r="B159" t="s">
        <v>15033</v>
      </c>
      <c r="C159" t="s">
        <v>1859</v>
      </c>
      <c r="D159" t="s">
        <v>14882</v>
      </c>
      <c r="F159" t="s">
        <v>14895</v>
      </c>
      <c r="G159" t="s">
        <v>14664</v>
      </c>
      <c r="H159" t="s">
        <v>7195</v>
      </c>
      <c r="I159" s="14">
        <v>2</v>
      </c>
      <c r="J159" s="10">
        <v>95000</v>
      </c>
      <c r="K159" s="10">
        <v>190000</v>
      </c>
      <c r="L159" s="20">
        <v>7.9005361220877354E-5</v>
      </c>
    </row>
    <row r="160" spans="1:12" x14ac:dyDescent="0.25">
      <c r="A160" t="s">
        <v>7551</v>
      </c>
      <c r="B160" t="s">
        <v>7552</v>
      </c>
      <c r="C160" t="s">
        <v>1719</v>
      </c>
      <c r="D160" t="s">
        <v>14885</v>
      </c>
      <c r="E160" t="s">
        <v>14890</v>
      </c>
      <c r="F160" t="s">
        <v>14897</v>
      </c>
      <c r="G160" t="s">
        <v>14673</v>
      </c>
      <c r="H160" t="s">
        <v>7195</v>
      </c>
      <c r="I160" s="14">
        <v>1</v>
      </c>
      <c r="J160" s="10">
        <v>190000</v>
      </c>
      <c r="K160" s="10">
        <v>190000</v>
      </c>
      <c r="L160" s="20">
        <v>7.9005361220877354E-5</v>
      </c>
    </row>
    <row r="161" spans="1:12" x14ac:dyDescent="0.25">
      <c r="A161" t="s">
        <v>3217</v>
      </c>
      <c r="B161" t="s">
        <v>3218</v>
      </c>
      <c r="C161" t="s">
        <v>1882</v>
      </c>
      <c r="D161" t="s">
        <v>14886</v>
      </c>
      <c r="F161" t="s">
        <v>14895</v>
      </c>
      <c r="G161" t="s">
        <v>14664</v>
      </c>
      <c r="H161" t="s">
        <v>7195</v>
      </c>
      <c r="I161" s="14">
        <v>1</v>
      </c>
      <c r="J161" s="10">
        <v>184464.73</v>
      </c>
      <c r="K161" s="10">
        <v>184464.73</v>
      </c>
      <c r="L161" s="20">
        <v>7.6703698032429547E-5</v>
      </c>
    </row>
    <row r="162" spans="1:12" x14ac:dyDescent="0.25">
      <c r="A162" t="s">
        <v>3339</v>
      </c>
      <c r="B162" t="s">
        <v>3340</v>
      </c>
      <c r="C162" t="s">
        <v>1922</v>
      </c>
      <c r="D162" t="s">
        <v>14649</v>
      </c>
      <c r="F162" t="s">
        <v>14897</v>
      </c>
      <c r="G162" t="s">
        <v>14673</v>
      </c>
      <c r="H162" t="s">
        <v>7195</v>
      </c>
      <c r="I162" s="14">
        <v>1</v>
      </c>
      <c r="J162" s="10">
        <v>182000</v>
      </c>
      <c r="K162" s="10">
        <v>182000</v>
      </c>
      <c r="L162" s="20">
        <v>7.5678819695787784E-5</v>
      </c>
    </row>
    <row r="163" spans="1:12" x14ac:dyDescent="0.25">
      <c r="A163" t="s">
        <v>3245</v>
      </c>
      <c r="B163" t="s">
        <v>3246</v>
      </c>
      <c r="C163" t="s">
        <v>1725</v>
      </c>
      <c r="D163" t="s">
        <v>14896</v>
      </c>
      <c r="F163" t="s">
        <v>14895</v>
      </c>
      <c r="G163" t="s">
        <v>14664</v>
      </c>
      <c r="H163" t="s">
        <v>7195</v>
      </c>
      <c r="I163" s="14">
        <v>1</v>
      </c>
      <c r="J163" s="10">
        <v>179966.35</v>
      </c>
      <c r="K163" s="10">
        <v>179966.35</v>
      </c>
      <c r="L163" s="20">
        <v>7.4833192049225488E-5</v>
      </c>
    </row>
    <row r="164" spans="1:12" x14ac:dyDescent="0.25">
      <c r="A164" t="s">
        <v>8723</v>
      </c>
      <c r="B164" t="s">
        <v>8724</v>
      </c>
      <c r="C164" t="s">
        <v>1719</v>
      </c>
      <c r="D164" t="s">
        <v>14885</v>
      </c>
      <c r="E164" t="s">
        <v>14890</v>
      </c>
      <c r="F164" t="s">
        <v>14895</v>
      </c>
      <c r="G164" t="s">
        <v>14664</v>
      </c>
      <c r="H164" t="s">
        <v>7195</v>
      </c>
      <c r="I164" s="14">
        <v>1</v>
      </c>
      <c r="J164" s="10">
        <v>179000</v>
      </c>
      <c r="K164" s="10">
        <v>179000</v>
      </c>
      <c r="L164" s="20">
        <v>7.4431366623879197E-5</v>
      </c>
    </row>
    <row r="165" spans="1:12" x14ac:dyDescent="0.25">
      <c r="A165" s="134" t="s">
        <v>3179</v>
      </c>
      <c r="B165" s="134" t="s">
        <v>3180</v>
      </c>
      <c r="C165" s="134" t="s">
        <v>15445</v>
      </c>
      <c r="D165" s="134" t="s">
        <v>14896</v>
      </c>
      <c r="E165" s="134"/>
      <c r="F165" s="134" t="s">
        <v>14897</v>
      </c>
      <c r="G165" s="134" t="s">
        <v>15645</v>
      </c>
      <c r="H165" s="134" t="s">
        <v>7195</v>
      </c>
      <c r="I165" s="135">
        <v>3</v>
      </c>
      <c r="J165" s="140">
        <v>59412.2</v>
      </c>
      <c r="K165" s="140">
        <v>178236.59999999998</v>
      </c>
      <c r="L165" s="136">
        <v>7.411393139884752E-5</v>
      </c>
    </row>
    <row r="166" spans="1:12" x14ac:dyDescent="0.25">
      <c r="A166" t="s">
        <v>9880</v>
      </c>
      <c r="B166" t="s">
        <v>9881</v>
      </c>
      <c r="C166" t="s">
        <v>1882</v>
      </c>
      <c r="D166" t="s">
        <v>14886</v>
      </c>
      <c r="F166" t="s">
        <v>15005</v>
      </c>
      <c r="G166" t="s">
        <v>14675</v>
      </c>
      <c r="H166" t="s">
        <v>7195</v>
      </c>
      <c r="I166" s="14">
        <v>2</v>
      </c>
      <c r="J166" s="10">
        <v>88732</v>
      </c>
      <c r="K166" s="10">
        <v>177464</v>
      </c>
      <c r="L166" s="20">
        <v>7.3792670651062002E-5</v>
      </c>
    </row>
    <row r="167" spans="1:12" x14ac:dyDescent="0.25">
      <c r="A167" t="s">
        <v>9454</v>
      </c>
      <c r="B167" t="s">
        <v>9455</v>
      </c>
      <c r="C167" t="s">
        <v>1922</v>
      </c>
      <c r="D167" t="s">
        <v>14649</v>
      </c>
      <c r="F167" t="s">
        <v>14794</v>
      </c>
      <c r="G167" t="s">
        <v>9967</v>
      </c>
      <c r="H167" t="s">
        <v>7195</v>
      </c>
      <c r="I167" s="14">
        <v>2</v>
      </c>
      <c r="J167" s="10">
        <v>87000</v>
      </c>
      <c r="K167" s="10">
        <v>174000</v>
      </c>
      <c r="L167" s="20">
        <v>7.2352278170698215E-5</v>
      </c>
    </row>
    <row r="168" spans="1:12" x14ac:dyDescent="0.25">
      <c r="A168" t="s">
        <v>3225</v>
      </c>
      <c r="B168" t="s">
        <v>3226</v>
      </c>
      <c r="C168" t="s">
        <v>1725</v>
      </c>
      <c r="D168" t="s">
        <v>14896</v>
      </c>
      <c r="F168" t="s">
        <v>13079</v>
      </c>
      <c r="G168" t="s">
        <v>14665</v>
      </c>
      <c r="H168" t="s">
        <v>7195</v>
      </c>
      <c r="I168" s="14">
        <v>1</v>
      </c>
      <c r="J168" s="10">
        <v>173406.72</v>
      </c>
      <c r="K168" s="10">
        <v>173406.72</v>
      </c>
      <c r="L168" s="20">
        <v>7.2105581851197569E-5</v>
      </c>
    </row>
    <row r="169" spans="1:12" x14ac:dyDescent="0.25">
      <c r="A169" t="s">
        <v>10347</v>
      </c>
      <c r="B169" t="s">
        <v>10348</v>
      </c>
      <c r="C169" t="s">
        <v>4937</v>
      </c>
      <c r="D169" t="s">
        <v>14887</v>
      </c>
      <c r="F169" t="s">
        <v>15005</v>
      </c>
      <c r="G169" t="s">
        <v>9967</v>
      </c>
      <c r="H169" t="s">
        <v>7195</v>
      </c>
      <c r="I169" s="14">
        <v>1</v>
      </c>
      <c r="J169" s="10">
        <v>171000</v>
      </c>
      <c r="K169" s="10">
        <v>171000</v>
      </c>
      <c r="L169" s="20">
        <v>7.1104825098789628E-5</v>
      </c>
    </row>
    <row r="170" spans="1:12" x14ac:dyDescent="0.25">
      <c r="A170" t="s">
        <v>3123</v>
      </c>
      <c r="B170" t="s">
        <v>3124</v>
      </c>
      <c r="C170" t="s">
        <v>2094</v>
      </c>
      <c r="D170" t="s">
        <v>14910</v>
      </c>
      <c r="F170" t="s">
        <v>13079</v>
      </c>
      <c r="G170" t="s">
        <v>14665</v>
      </c>
      <c r="H170" t="s">
        <v>7195</v>
      </c>
      <c r="I170" s="14">
        <v>1</v>
      </c>
      <c r="J170" s="10">
        <v>170245</v>
      </c>
      <c r="K170" s="10">
        <v>170245</v>
      </c>
      <c r="L170" s="20">
        <v>7.079088274235929E-5</v>
      </c>
    </row>
    <row r="171" spans="1:12" x14ac:dyDescent="0.25">
      <c r="A171" t="s">
        <v>10486</v>
      </c>
      <c r="B171" t="s">
        <v>15036</v>
      </c>
      <c r="C171" t="s">
        <v>1922</v>
      </c>
      <c r="D171" t="s">
        <v>14649</v>
      </c>
      <c r="F171" t="s">
        <v>14895</v>
      </c>
      <c r="G171" t="s">
        <v>14664</v>
      </c>
      <c r="H171" t="s">
        <v>7195</v>
      </c>
      <c r="I171" s="14">
        <v>2</v>
      </c>
      <c r="J171" s="10">
        <v>85000</v>
      </c>
      <c r="K171" s="10">
        <v>170000</v>
      </c>
      <c r="L171" s="20">
        <v>7.0689007408153423E-5</v>
      </c>
    </row>
    <row r="172" spans="1:12" x14ac:dyDescent="0.25">
      <c r="A172" t="s">
        <v>5086</v>
      </c>
      <c r="B172" t="s">
        <v>5087</v>
      </c>
      <c r="C172" t="s">
        <v>1882</v>
      </c>
      <c r="D172" t="s">
        <v>14886</v>
      </c>
      <c r="E172" t="s">
        <v>14890</v>
      </c>
      <c r="F172" t="s">
        <v>13032</v>
      </c>
      <c r="G172" t="s">
        <v>14661</v>
      </c>
      <c r="H172" t="s">
        <v>7195</v>
      </c>
      <c r="I172" s="14">
        <v>1</v>
      </c>
      <c r="J172" s="10">
        <v>169000</v>
      </c>
      <c r="K172" s="10">
        <v>169000</v>
      </c>
      <c r="L172" s="20">
        <v>7.0273189717517232E-5</v>
      </c>
    </row>
    <row r="173" spans="1:12" x14ac:dyDescent="0.25">
      <c r="A173" t="s">
        <v>8055</v>
      </c>
      <c r="B173" t="s">
        <v>8056</v>
      </c>
      <c r="C173" t="s">
        <v>1970</v>
      </c>
      <c r="D173" t="s">
        <v>14902</v>
      </c>
      <c r="E173" t="s">
        <v>14890</v>
      </c>
      <c r="F173" t="s">
        <v>13079</v>
      </c>
      <c r="G173" t="s">
        <v>14665</v>
      </c>
      <c r="H173" t="s">
        <v>7195</v>
      </c>
      <c r="I173" s="14">
        <v>4</v>
      </c>
      <c r="J173" s="10">
        <v>40873.46</v>
      </c>
      <c r="K173" s="10">
        <v>163493.84</v>
      </c>
      <c r="L173" s="20">
        <v>6.7983630982043825E-5</v>
      </c>
    </row>
    <row r="174" spans="1:12" x14ac:dyDescent="0.25">
      <c r="A174" t="s">
        <v>8336</v>
      </c>
      <c r="B174" t="s">
        <v>8337</v>
      </c>
      <c r="C174" t="s">
        <v>1922</v>
      </c>
      <c r="D174" t="s">
        <v>14649</v>
      </c>
      <c r="F174" t="s">
        <v>14897</v>
      </c>
      <c r="G174" t="s">
        <v>14673</v>
      </c>
      <c r="H174" t="s">
        <v>7195</v>
      </c>
      <c r="I174" s="14">
        <v>2</v>
      </c>
      <c r="J174" s="10">
        <v>81356</v>
      </c>
      <c r="K174" s="10">
        <v>162712</v>
      </c>
      <c r="L174" s="20">
        <v>6.7658528078796832E-5</v>
      </c>
    </row>
    <row r="175" spans="1:12" x14ac:dyDescent="0.25">
      <c r="A175" t="s">
        <v>7678</v>
      </c>
      <c r="B175" t="s">
        <v>7679</v>
      </c>
      <c r="C175" t="s">
        <v>1719</v>
      </c>
      <c r="D175" t="s">
        <v>14885</v>
      </c>
      <c r="E175" t="s">
        <v>14890</v>
      </c>
      <c r="F175" t="s">
        <v>13079</v>
      </c>
      <c r="G175" t="s">
        <v>14665</v>
      </c>
      <c r="H175" t="s">
        <v>7195</v>
      </c>
      <c r="I175" s="14">
        <v>2</v>
      </c>
      <c r="J175" s="10">
        <v>80400</v>
      </c>
      <c r="K175" s="10">
        <v>160800</v>
      </c>
      <c r="L175" s="20">
        <v>6.6863484654300416E-5</v>
      </c>
    </row>
    <row r="176" spans="1:12" x14ac:dyDescent="0.25">
      <c r="A176" t="s">
        <v>3213</v>
      </c>
      <c r="B176" t="s">
        <v>3214</v>
      </c>
      <c r="C176" t="s">
        <v>1970</v>
      </c>
      <c r="D176" t="s">
        <v>14902</v>
      </c>
      <c r="F176" t="s">
        <v>14895</v>
      </c>
      <c r="G176" t="s">
        <v>14664</v>
      </c>
      <c r="H176" t="s">
        <v>7195</v>
      </c>
      <c r="I176" s="14">
        <v>5</v>
      </c>
      <c r="J176" s="10">
        <v>32038.28</v>
      </c>
      <c r="K176" s="10">
        <v>160191.4</v>
      </c>
      <c r="L176" s="20">
        <v>6.661041800777923E-5</v>
      </c>
    </row>
    <row r="177" spans="1:12" x14ac:dyDescent="0.25">
      <c r="A177" t="s">
        <v>7616</v>
      </c>
      <c r="B177" t="s">
        <v>7617</v>
      </c>
      <c r="C177" t="s">
        <v>1719</v>
      </c>
      <c r="D177" t="s">
        <v>14885</v>
      </c>
      <c r="E177" t="s">
        <v>14890</v>
      </c>
      <c r="F177" t="s">
        <v>13079</v>
      </c>
      <c r="G177" t="s">
        <v>14665</v>
      </c>
      <c r="H177" t="s">
        <v>7195</v>
      </c>
      <c r="I177" s="14">
        <v>2</v>
      </c>
      <c r="J177" s="10">
        <v>80000</v>
      </c>
      <c r="K177" s="10">
        <v>160000</v>
      </c>
      <c r="L177" s="20">
        <v>6.6530830501791458E-5</v>
      </c>
    </row>
    <row r="178" spans="1:12" x14ac:dyDescent="0.25">
      <c r="A178" t="s">
        <v>4632</v>
      </c>
      <c r="B178" t="s">
        <v>4633</v>
      </c>
      <c r="C178" t="s">
        <v>1725</v>
      </c>
      <c r="D178" t="s">
        <v>14896</v>
      </c>
      <c r="F178" t="s">
        <v>14895</v>
      </c>
      <c r="G178" t="s">
        <v>15501</v>
      </c>
      <c r="H178" t="s">
        <v>7195</v>
      </c>
      <c r="I178" s="14">
        <v>1</v>
      </c>
      <c r="J178" s="10">
        <v>152500</v>
      </c>
      <c r="K178" s="10">
        <v>152500</v>
      </c>
      <c r="L178" s="20">
        <v>6.3412197822019991E-5</v>
      </c>
    </row>
    <row r="179" spans="1:12" x14ac:dyDescent="0.25">
      <c r="A179" t="s">
        <v>10603</v>
      </c>
      <c r="B179" t="s">
        <v>10604</v>
      </c>
      <c r="C179" t="s">
        <v>1970</v>
      </c>
      <c r="D179" t="s">
        <v>14902</v>
      </c>
      <c r="F179" t="s">
        <v>13079</v>
      </c>
      <c r="G179" t="s">
        <v>14665</v>
      </c>
      <c r="H179" t="s">
        <v>7195</v>
      </c>
      <c r="I179" s="14">
        <v>1</v>
      </c>
      <c r="J179" s="10">
        <v>143200</v>
      </c>
      <c r="K179" s="10">
        <v>143200</v>
      </c>
      <c r="L179" s="20">
        <v>5.9545093299103354E-5</v>
      </c>
    </row>
    <row r="180" spans="1:12" x14ac:dyDescent="0.25">
      <c r="A180" t="s">
        <v>9494</v>
      </c>
      <c r="B180" t="s">
        <v>9495</v>
      </c>
      <c r="C180" t="s">
        <v>3349</v>
      </c>
      <c r="D180" t="s">
        <v>14953</v>
      </c>
      <c r="F180" t="s">
        <v>14895</v>
      </c>
      <c r="G180" t="s">
        <v>14664</v>
      </c>
      <c r="H180" t="s">
        <v>7195</v>
      </c>
      <c r="I180" s="14">
        <v>38</v>
      </c>
      <c r="J180" s="10">
        <v>3750</v>
      </c>
      <c r="K180" s="10">
        <v>142500</v>
      </c>
      <c r="L180" s="20">
        <v>5.9254020915658019E-5</v>
      </c>
    </row>
    <row r="181" spans="1:12" x14ac:dyDescent="0.25">
      <c r="A181" t="s">
        <v>3147</v>
      </c>
      <c r="B181" t="s">
        <v>3148</v>
      </c>
      <c r="C181" t="s">
        <v>1725</v>
      </c>
      <c r="D181" t="s">
        <v>14896</v>
      </c>
      <c r="F181" t="s">
        <v>13079</v>
      </c>
      <c r="G181" t="s">
        <v>14665</v>
      </c>
      <c r="H181" t="s">
        <v>7195</v>
      </c>
      <c r="I181" s="14">
        <v>1</v>
      </c>
      <c r="J181" s="10">
        <v>139878.91</v>
      </c>
      <c r="K181" s="10">
        <v>139878.91</v>
      </c>
      <c r="L181" s="20">
        <v>5.816412532490839E-5</v>
      </c>
    </row>
    <row r="182" spans="1:12" x14ac:dyDescent="0.25">
      <c r="A182" t="s">
        <v>3321</v>
      </c>
      <c r="B182" t="s">
        <v>3322</v>
      </c>
      <c r="C182" t="s">
        <v>1882</v>
      </c>
      <c r="D182" t="s">
        <v>14886</v>
      </c>
      <c r="F182" t="s">
        <v>14897</v>
      </c>
      <c r="G182" t="s">
        <v>14673</v>
      </c>
      <c r="H182" t="s">
        <v>7195</v>
      </c>
      <c r="I182" s="14">
        <v>1</v>
      </c>
      <c r="J182" s="10">
        <v>139695</v>
      </c>
      <c r="K182" s="10">
        <v>139695</v>
      </c>
      <c r="L182" s="20">
        <v>5.8087652293423487E-5</v>
      </c>
    </row>
    <row r="183" spans="1:12" x14ac:dyDescent="0.25">
      <c r="A183" t="s">
        <v>3221</v>
      </c>
      <c r="B183" t="s">
        <v>3222</v>
      </c>
      <c r="C183" t="s">
        <v>1882</v>
      </c>
      <c r="D183" t="s">
        <v>14886</v>
      </c>
      <c r="F183" t="s">
        <v>13079</v>
      </c>
      <c r="G183" t="s">
        <v>14665</v>
      </c>
      <c r="H183" t="s">
        <v>7195</v>
      </c>
      <c r="I183" s="14">
        <v>1</v>
      </c>
      <c r="J183" s="10">
        <v>139473.9</v>
      </c>
      <c r="K183" s="10">
        <v>139473.9</v>
      </c>
      <c r="L183" s="20">
        <v>5.7995715002023825E-5</v>
      </c>
    </row>
    <row r="184" spans="1:12" x14ac:dyDescent="0.25">
      <c r="A184" t="s">
        <v>3167</v>
      </c>
      <c r="B184" t="s">
        <v>3168</v>
      </c>
      <c r="C184" t="s">
        <v>1725</v>
      </c>
      <c r="D184" t="s">
        <v>14896</v>
      </c>
      <c r="F184" t="s">
        <v>13079</v>
      </c>
      <c r="G184" t="s">
        <v>14665</v>
      </c>
      <c r="H184" t="s">
        <v>7195</v>
      </c>
      <c r="I184" s="14">
        <v>4</v>
      </c>
      <c r="J184" s="10">
        <v>33442.379999999997</v>
      </c>
      <c r="K184" s="10">
        <v>133769.51999999999</v>
      </c>
      <c r="L184" s="20">
        <v>5.5623732883912513E-5</v>
      </c>
    </row>
    <row r="185" spans="1:12" x14ac:dyDescent="0.25">
      <c r="A185" t="s">
        <v>8151</v>
      </c>
      <c r="B185" t="s">
        <v>8152</v>
      </c>
      <c r="C185" t="s">
        <v>1882</v>
      </c>
      <c r="D185" t="s">
        <v>14886</v>
      </c>
      <c r="F185" t="s">
        <v>14982</v>
      </c>
      <c r="G185" t="s">
        <v>14658</v>
      </c>
      <c r="H185" t="s">
        <v>7195</v>
      </c>
      <c r="I185" s="14">
        <v>14</v>
      </c>
      <c r="J185" s="10">
        <v>9420.5</v>
      </c>
      <c r="K185" s="10">
        <v>131887</v>
      </c>
      <c r="L185" s="20">
        <v>5.4840947764936062E-5</v>
      </c>
    </row>
    <row r="186" spans="1:12" x14ac:dyDescent="0.25">
      <c r="A186" t="s">
        <v>10752</v>
      </c>
      <c r="B186" t="s">
        <v>10753</v>
      </c>
      <c r="C186" t="s">
        <v>1719</v>
      </c>
      <c r="D186" t="s">
        <v>14885</v>
      </c>
      <c r="E186" t="s">
        <v>14890</v>
      </c>
      <c r="F186" t="s">
        <v>14982</v>
      </c>
      <c r="G186" t="s">
        <v>14658</v>
      </c>
      <c r="H186" t="s">
        <v>7195</v>
      </c>
      <c r="I186" s="14">
        <v>3</v>
      </c>
      <c r="J186" s="10">
        <v>43095</v>
      </c>
      <c r="K186" s="10">
        <v>129285</v>
      </c>
      <c r="L186" s="20">
        <v>5.375899013390068E-5</v>
      </c>
    </row>
    <row r="187" spans="1:12" x14ac:dyDescent="0.25">
      <c r="A187" t="s">
        <v>8273</v>
      </c>
      <c r="B187" t="s">
        <v>8274</v>
      </c>
      <c r="C187" t="s">
        <v>1719</v>
      </c>
      <c r="D187" t="s">
        <v>14885</v>
      </c>
      <c r="E187" t="s">
        <v>14890</v>
      </c>
      <c r="F187" t="s">
        <v>13079</v>
      </c>
      <c r="G187" t="s">
        <v>14665</v>
      </c>
      <c r="H187" t="s">
        <v>7195</v>
      </c>
      <c r="I187" s="14">
        <v>10</v>
      </c>
      <c r="J187" s="10">
        <v>12727.27</v>
      </c>
      <c r="K187" s="10">
        <v>127272.70000000001</v>
      </c>
      <c r="L187" s="20">
        <v>5.2922240195033465E-5</v>
      </c>
    </row>
    <row r="188" spans="1:12" x14ac:dyDescent="0.25">
      <c r="A188" t="s">
        <v>9705</v>
      </c>
      <c r="B188" t="s">
        <v>9706</v>
      </c>
      <c r="C188" t="s">
        <v>1891</v>
      </c>
      <c r="D188" t="s">
        <v>14946</v>
      </c>
      <c r="F188" t="s">
        <v>15005</v>
      </c>
      <c r="G188" t="s">
        <v>14675</v>
      </c>
      <c r="H188" t="s">
        <v>7195</v>
      </c>
      <c r="I188" s="14">
        <v>5</v>
      </c>
      <c r="J188" s="10">
        <v>25000</v>
      </c>
      <c r="K188" s="10">
        <v>125000</v>
      </c>
      <c r="L188" s="20">
        <v>5.1977211329524579E-5</v>
      </c>
    </row>
    <row r="189" spans="1:12" x14ac:dyDescent="0.25">
      <c r="A189" t="s">
        <v>3297</v>
      </c>
      <c r="B189" t="s">
        <v>3298</v>
      </c>
      <c r="C189" t="s">
        <v>1922</v>
      </c>
      <c r="D189" t="s">
        <v>14649</v>
      </c>
      <c r="F189" t="s">
        <v>14895</v>
      </c>
      <c r="G189" t="s">
        <v>14664</v>
      </c>
      <c r="H189" t="s">
        <v>7195</v>
      </c>
      <c r="I189" s="14">
        <v>1</v>
      </c>
      <c r="J189" s="10">
        <v>124644</v>
      </c>
      <c r="K189" s="10">
        <v>124644</v>
      </c>
      <c r="L189" s="20">
        <v>5.182918023165809E-5</v>
      </c>
    </row>
    <row r="190" spans="1:12" x14ac:dyDescent="0.25">
      <c r="A190" t="s">
        <v>7699</v>
      </c>
      <c r="B190" t="s">
        <v>7700</v>
      </c>
      <c r="C190" t="s">
        <v>1922</v>
      </c>
      <c r="D190" t="s">
        <v>14649</v>
      </c>
      <c r="E190" t="s">
        <v>14890</v>
      </c>
      <c r="F190" t="s">
        <v>14897</v>
      </c>
      <c r="G190" t="s">
        <v>14673</v>
      </c>
      <c r="H190" t="s">
        <v>7195</v>
      </c>
      <c r="I190" s="14">
        <v>2</v>
      </c>
      <c r="J190" s="10">
        <v>61908</v>
      </c>
      <c r="K190" s="10">
        <v>123816</v>
      </c>
      <c r="L190" s="20">
        <v>5.1484883183811319E-5</v>
      </c>
    </row>
    <row r="191" spans="1:12" x14ac:dyDescent="0.25">
      <c r="A191" t="s">
        <v>7680</v>
      </c>
      <c r="B191" t="s">
        <v>7681</v>
      </c>
      <c r="C191" t="s">
        <v>1922</v>
      </c>
      <c r="D191" t="s">
        <v>14649</v>
      </c>
      <c r="E191" t="s">
        <v>14890</v>
      </c>
      <c r="F191" t="s">
        <v>14895</v>
      </c>
      <c r="G191" t="s">
        <v>14664</v>
      </c>
      <c r="H191" t="s">
        <v>7195</v>
      </c>
      <c r="I191" s="14">
        <v>2</v>
      </c>
      <c r="J191" s="10">
        <v>61385.4</v>
      </c>
      <c r="K191" s="10">
        <v>122770.8</v>
      </c>
      <c r="L191" s="20">
        <v>5.1050270533558372E-5</v>
      </c>
    </row>
    <row r="192" spans="1:12" x14ac:dyDescent="0.25">
      <c r="A192" t="s">
        <v>5038</v>
      </c>
      <c r="B192" t="s">
        <v>5039</v>
      </c>
      <c r="C192" t="s">
        <v>4937</v>
      </c>
      <c r="D192" t="s">
        <v>14887</v>
      </c>
      <c r="F192" t="s">
        <v>13079</v>
      </c>
      <c r="G192" t="s">
        <v>14665</v>
      </c>
      <c r="H192" t="s">
        <v>7195</v>
      </c>
      <c r="I192" s="14">
        <v>1</v>
      </c>
      <c r="J192" s="10">
        <v>120801</v>
      </c>
      <c r="K192" s="10">
        <v>120801</v>
      </c>
      <c r="L192" s="20">
        <v>5.0231192846543185E-5</v>
      </c>
    </row>
    <row r="193" spans="1:12" x14ac:dyDescent="0.25">
      <c r="A193" t="s">
        <v>7541</v>
      </c>
      <c r="B193" t="s">
        <v>7542</v>
      </c>
      <c r="C193" t="s">
        <v>2770</v>
      </c>
      <c r="D193" t="s">
        <v>14925</v>
      </c>
      <c r="E193" t="s">
        <v>14890</v>
      </c>
      <c r="F193" t="s">
        <v>14895</v>
      </c>
      <c r="G193" t="s">
        <v>14664</v>
      </c>
      <c r="H193" t="s">
        <v>7195</v>
      </c>
      <c r="I193" s="14">
        <v>3</v>
      </c>
      <c r="J193" s="10">
        <v>40124</v>
      </c>
      <c r="K193" s="10">
        <v>120372</v>
      </c>
      <c r="L193" s="20">
        <v>5.0052807057260263E-5</v>
      </c>
    </row>
    <row r="194" spans="1:12" x14ac:dyDescent="0.25">
      <c r="A194" t="s">
        <v>9609</v>
      </c>
      <c r="B194" t="s">
        <v>9610</v>
      </c>
      <c r="C194" t="s">
        <v>2770</v>
      </c>
      <c r="D194" t="s">
        <v>14925</v>
      </c>
      <c r="F194" t="s">
        <v>13079</v>
      </c>
      <c r="G194" t="s">
        <v>14665</v>
      </c>
      <c r="H194" t="s">
        <v>7195</v>
      </c>
      <c r="I194" s="14">
        <v>1</v>
      </c>
      <c r="J194" s="10">
        <v>120000</v>
      </c>
      <c r="K194" s="10">
        <v>120000</v>
      </c>
      <c r="L194" s="20">
        <v>4.9898122876343597E-5</v>
      </c>
    </row>
    <row r="195" spans="1:12" x14ac:dyDescent="0.25">
      <c r="A195" t="s">
        <v>9916</v>
      </c>
      <c r="B195" t="s">
        <v>9917</v>
      </c>
      <c r="C195" t="s">
        <v>1891</v>
      </c>
      <c r="D195" t="s">
        <v>14946</v>
      </c>
      <c r="F195" t="s">
        <v>13032</v>
      </c>
      <c r="G195" t="s">
        <v>14661</v>
      </c>
      <c r="H195" t="s">
        <v>7195</v>
      </c>
      <c r="I195" s="14">
        <v>200</v>
      </c>
      <c r="J195" s="10">
        <v>600</v>
      </c>
      <c r="K195" s="10">
        <v>120000</v>
      </c>
      <c r="L195" s="20">
        <v>4.9898122876343597E-5</v>
      </c>
    </row>
    <row r="196" spans="1:12" x14ac:dyDescent="0.25">
      <c r="A196" t="s">
        <v>8525</v>
      </c>
      <c r="B196" t="s">
        <v>8526</v>
      </c>
      <c r="C196" t="s">
        <v>1719</v>
      </c>
      <c r="D196" t="s">
        <v>14885</v>
      </c>
      <c r="E196" t="s">
        <v>14890</v>
      </c>
      <c r="F196" t="s">
        <v>14895</v>
      </c>
      <c r="G196" t="s">
        <v>14664</v>
      </c>
      <c r="H196" t="s">
        <v>7195</v>
      </c>
      <c r="I196" s="14">
        <v>1</v>
      </c>
      <c r="J196" s="10">
        <v>112000</v>
      </c>
      <c r="K196" s="10">
        <v>112000</v>
      </c>
      <c r="L196" s="20">
        <v>4.6571581351254021E-5</v>
      </c>
    </row>
    <row r="197" spans="1:12" x14ac:dyDescent="0.25">
      <c r="A197" t="s">
        <v>3317</v>
      </c>
      <c r="B197" t="s">
        <v>3318</v>
      </c>
      <c r="C197" t="s">
        <v>1891</v>
      </c>
      <c r="D197" t="s">
        <v>14946</v>
      </c>
      <c r="F197" t="s">
        <v>14897</v>
      </c>
      <c r="G197" t="s">
        <v>14673</v>
      </c>
      <c r="H197" t="s">
        <v>7195</v>
      </c>
      <c r="I197" s="14">
        <v>35</v>
      </c>
      <c r="J197" s="10">
        <v>3015</v>
      </c>
      <c r="K197" s="10">
        <v>105525</v>
      </c>
      <c r="L197" s="20">
        <v>4.3879161804384647E-5</v>
      </c>
    </row>
    <row r="198" spans="1:12" x14ac:dyDescent="0.25">
      <c r="A198" t="s">
        <v>3149</v>
      </c>
      <c r="B198" t="s">
        <v>3150</v>
      </c>
      <c r="C198" t="s">
        <v>1882</v>
      </c>
      <c r="D198" t="s">
        <v>14886</v>
      </c>
      <c r="F198" t="s">
        <v>13079</v>
      </c>
      <c r="G198" t="s">
        <v>14665</v>
      </c>
      <c r="H198" t="s">
        <v>7195</v>
      </c>
      <c r="I198" s="14">
        <v>1</v>
      </c>
      <c r="J198" s="10">
        <v>105300</v>
      </c>
      <c r="K198" s="10">
        <v>105300</v>
      </c>
      <c r="L198" s="20">
        <v>4.3785602823991505E-5</v>
      </c>
    </row>
    <row r="199" spans="1:12" x14ac:dyDescent="0.25">
      <c r="A199" t="s">
        <v>8380</v>
      </c>
      <c r="B199" t="s">
        <v>8381</v>
      </c>
      <c r="C199" t="s">
        <v>1882</v>
      </c>
      <c r="D199" t="s">
        <v>14886</v>
      </c>
      <c r="F199" t="s">
        <v>14794</v>
      </c>
      <c r="G199" t="s">
        <v>9967</v>
      </c>
      <c r="H199" t="s">
        <v>7195</v>
      </c>
      <c r="I199" s="14">
        <v>8</v>
      </c>
      <c r="J199" s="10">
        <v>13100</v>
      </c>
      <c r="K199" s="10">
        <v>104800</v>
      </c>
      <c r="L199" s="20">
        <v>4.3577693978673409E-5</v>
      </c>
    </row>
    <row r="200" spans="1:12" x14ac:dyDescent="0.25">
      <c r="A200" t="s">
        <v>8577</v>
      </c>
      <c r="B200" t="s">
        <v>8578</v>
      </c>
      <c r="C200" t="s">
        <v>1882</v>
      </c>
      <c r="D200" t="s">
        <v>14886</v>
      </c>
      <c r="E200" t="s">
        <v>14890</v>
      </c>
      <c r="F200" t="s">
        <v>14794</v>
      </c>
      <c r="G200" t="s">
        <v>9967</v>
      </c>
      <c r="H200" t="s">
        <v>7195</v>
      </c>
      <c r="I200" s="14">
        <v>5</v>
      </c>
      <c r="J200" s="10">
        <v>20283.79</v>
      </c>
      <c r="K200" s="10">
        <v>101418.95000000001</v>
      </c>
      <c r="L200" s="20">
        <v>4.2171793575747901E-5</v>
      </c>
    </row>
    <row r="201" spans="1:12" x14ac:dyDescent="0.25">
      <c r="A201" t="s">
        <v>8487</v>
      </c>
      <c r="B201" t="s">
        <v>8488</v>
      </c>
      <c r="C201" t="s">
        <v>1970</v>
      </c>
      <c r="D201" t="s">
        <v>14902</v>
      </c>
      <c r="F201" t="s">
        <v>14897</v>
      </c>
      <c r="G201" t="s">
        <v>14673</v>
      </c>
      <c r="H201" t="s">
        <v>7195</v>
      </c>
      <c r="I201" s="14">
        <v>4</v>
      </c>
      <c r="J201" s="10">
        <v>25000</v>
      </c>
      <c r="K201" s="10">
        <v>100000</v>
      </c>
      <c r="L201" s="20">
        <v>4.1581769063619659E-5</v>
      </c>
    </row>
    <row r="202" spans="1:12" x14ac:dyDescent="0.25">
      <c r="A202" t="s">
        <v>10139</v>
      </c>
      <c r="B202" t="s">
        <v>10140</v>
      </c>
      <c r="C202" t="s">
        <v>1945</v>
      </c>
      <c r="D202" t="s">
        <v>14894</v>
      </c>
      <c r="E202" t="s">
        <v>14890</v>
      </c>
      <c r="F202" t="s">
        <v>15005</v>
      </c>
      <c r="G202" t="s">
        <v>9967</v>
      </c>
      <c r="H202" t="s">
        <v>7195</v>
      </c>
      <c r="I202" s="14">
        <v>2</v>
      </c>
      <c r="J202" s="10">
        <v>50000</v>
      </c>
      <c r="K202" s="10">
        <v>100000</v>
      </c>
      <c r="L202" s="20">
        <v>4.1581769063619659E-5</v>
      </c>
    </row>
    <row r="203" spans="1:12" x14ac:dyDescent="0.25">
      <c r="A203" t="s">
        <v>8378</v>
      </c>
      <c r="B203" t="s">
        <v>8379</v>
      </c>
      <c r="C203" t="s">
        <v>1882</v>
      </c>
      <c r="D203" t="s">
        <v>14886</v>
      </c>
      <c r="F203" t="s">
        <v>14794</v>
      </c>
      <c r="G203" t="s">
        <v>9967</v>
      </c>
      <c r="H203" t="s">
        <v>7195</v>
      </c>
      <c r="I203" s="14">
        <v>6</v>
      </c>
      <c r="J203" s="10">
        <v>16450</v>
      </c>
      <c r="K203" s="10">
        <v>98700</v>
      </c>
      <c r="L203" s="20">
        <v>4.1041206065792606E-5</v>
      </c>
    </row>
    <row r="204" spans="1:12" x14ac:dyDescent="0.25">
      <c r="A204" t="s">
        <v>8181</v>
      </c>
      <c r="B204" t="s">
        <v>8182</v>
      </c>
      <c r="C204" t="s">
        <v>1719</v>
      </c>
      <c r="D204" t="s">
        <v>14885</v>
      </c>
      <c r="E204" t="s">
        <v>14890</v>
      </c>
      <c r="G204" t="s">
        <v>14658</v>
      </c>
      <c r="H204" t="s">
        <v>7195</v>
      </c>
      <c r="I204" s="14">
        <v>6</v>
      </c>
      <c r="J204" s="10">
        <v>16394.98</v>
      </c>
      <c r="K204" s="10">
        <v>98369.88</v>
      </c>
      <c r="L204" s="20">
        <v>4.0903936329759791E-5</v>
      </c>
    </row>
    <row r="205" spans="1:12" x14ac:dyDescent="0.25">
      <c r="A205" s="134" t="s">
        <v>7565</v>
      </c>
      <c r="B205" s="134" t="s">
        <v>7566</v>
      </c>
      <c r="C205" s="134" t="s">
        <v>15445</v>
      </c>
      <c r="D205" s="134" t="s">
        <v>14886</v>
      </c>
      <c r="E205" s="134" t="s">
        <v>14890</v>
      </c>
      <c r="F205" s="134" t="s">
        <v>14897</v>
      </c>
      <c r="G205" s="134" t="s">
        <v>15645</v>
      </c>
      <c r="H205" s="134" t="s">
        <v>7195</v>
      </c>
      <c r="I205" s="135">
        <v>1</v>
      </c>
      <c r="J205" s="140">
        <v>98168.4</v>
      </c>
      <c r="K205" s="140">
        <v>98168.4</v>
      </c>
      <c r="L205" s="136">
        <v>4.08201573814504E-5</v>
      </c>
    </row>
    <row r="206" spans="1:12" x14ac:dyDescent="0.25">
      <c r="A206" t="s">
        <v>8527</v>
      </c>
      <c r="B206" t="s">
        <v>8528</v>
      </c>
      <c r="C206" t="s">
        <v>1719</v>
      </c>
      <c r="D206" t="s">
        <v>14885</v>
      </c>
      <c r="E206" t="s">
        <v>14890</v>
      </c>
      <c r="F206" t="s">
        <v>14895</v>
      </c>
      <c r="G206" t="s">
        <v>14664</v>
      </c>
      <c r="H206" t="s">
        <v>7195</v>
      </c>
      <c r="I206" s="14">
        <v>1</v>
      </c>
      <c r="J206" s="10">
        <v>97000</v>
      </c>
      <c r="K206" s="10">
        <v>97000</v>
      </c>
      <c r="L206" s="20">
        <v>4.0334315991711073E-5</v>
      </c>
    </row>
    <row r="207" spans="1:12" x14ac:dyDescent="0.25">
      <c r="A207" t="s">
        <v>8193</v>
      </c>
      <c r="B207" t="s">
        <v>8194</v>
      </c>
      <c r="C207" t="s">
        <v>1719</v>
      </c>
      <c r="D207" t="s">
        <v>14885</v>
      </c>
      <c r="E207" t="s">
        <v>14890</v>
      </c>
      <c r="F207" t="s">
        <v>13079</v>
      </c>
      <c r="G207" t="s">
        <v>14665</v>
      </c>
      <c r="H207" t="s">
        <v>7195</v>
      </c>
      <c r="I207" s="14">
        <v>1</v>
      </c>
      <c r="J207" s="10">
        <v>95475</v>
      </c>
      <c r="K207" s="10">
        <v>95475</v>
      </c>
      <c r="L207" s="20">
        <v>3.970019401349087E-5</v>
      </c>
    </row>
    <row r="208" spans="1:12" x14ac:dyDescent="0.25">
      <c r="A208" t="s">
        <v>9983</v>
      </c>
      <c r="B208" t="s">
        <v>9984</v>
      </c>
      <c r="C208" t="s">
        <v>2770</v>
      </c>
      <c r="D208" t="s">
        <v>14925</v>
      </c>
      <c r="E208" t="s">
        <v>14890</v>
      </c>
      <c r="F208" t="s">
        <v>13079</v>
      </c>
      <c r="G208" t="s">
        <v>14665</v>
      </c>
      <c r="H208" t="s">
        <v>7195</v>
      </c>
      <c r="I208" s="14">
        <v>2</v>
      </c>
      <c r="J208" s="10">
        <v>47600</v>
      </c>
      <c r="K208" s="10">
        <v>95200</v>
      </c>
      <c r="L208" s="20">
        <v>3.9585844148565916E-5</v>
      </c>
    </row>
    <row r="209" spans="1:12" x14ac:dyDescent="0.25">
      <c r="A209" t="s">
        <v>3289</v>
      </c>
      <c r="B209" t="s">
        <v>3290</v>
      </c>
      <c r="C209" t="s">
        <v>1719</v>
      </c>
      <c r="D209" t="s">
        <v>14885</v>
      </c>
      <c r="F209" t="s">
        <v>14897</v>
      </c>
      <c r="G209" t="s">
        <v>14673</v>
      </c>
      <c r="H209" t="s">
        <v>7195</v>
      </c>
      <c r="I209" s="14">
        <v>5</v>
      </c>
      <c r="J209" s="10">
        <v>19000</v>
      </c>
      <c r="K209" s="10">
        <v>95000</v>
      </c>
      <c r="L209" s="20">
        <v>3.9502680610438677E-5</v>
      </c>
    </row>
    <row r="210" spans="1:12" x14ac:dyDescent="0.25">
      <c r="A210" t="s">
        <v>3291</v>
      </c>
      <c r="B210" t="s">
        <v>3292</v>
      </c>
      <c r="C210" t="s">
        <v>1725</v>
      </c>
      <c r="D210" t="s">
        <v>14896</v>
      </c>
      <c r="F210" t="s">
        <v>14895</v>
      </c>
      <c r="G210" t="s">
        <v>14664</v>
      </c>
      <c r="H210" t="s">
        <v>7195</v>
      </c>
      <c r="I210" s="14">
        <v>1</v>
      </c>
      <c r="J210" s="10">
        <v>94825.77</v>
      </c>
      <c r="K210" s="10">
        <v>94825.77</v>
      </c>
      <c r="L210" s="20">
        <v>3.9430232694199135E-5</v>
      </c>
    </row>
    <row r="211" spans="1:12" x14ac:dyDescent="0.25">
      <c r="A211" t="s">
        <v>3247</v>
      </c>
      <c r="B211" t="s">
        <v>3248</v>
      </c>
      <c r="C211" t="s">
        <v>1725</v>
      </c>
      <c r="D211" t="s">
        <v>14896</v>
      </c>
      <c r="F211" t="s">
        <v>14895</v>
      </c>
      <c r="G211" t="s">
        <v>14664</v>
      </c>
      <c r="H211" t="s">
        <v>7195</v>
      </c>
      <c r="I211" s="14">
        <v>10</v>
      </c>
      <c r="J211" s="10">
        <v>9471.85</v>
      </c>
      <c r="K211" s="10">
        <v>94718.5</v>
      </c>
      <c r="L211" s="20">
        <v>3.938562793052459E-5</v>
      </c>
    </row>
    <row r="212" spans="1:12" x14ac:dyDescent="0.25">
      <c r="A212" t="s">
        <v>8308</v>
      </c>
      <c r="B212" t="s">
        <v>8309</v>
      </c>
      <c r="C212" t="s">
        <v>1882</v>
      </c>
      <c r="D212" t="s">
        <v>14886</v>
      </c>
      <c r="E212" t="s">
        <v>14890</v>
      </c>
      <c r="F212" t="s">
        <v>14794</v>
      </c>
      <c r="G212" t="s">
        <v>9967</v>
      </c>
      <c r="H212" t="s">
        <v>7195</v>
      </c>
      <c r="I212" s="14">
        <v>5</v>
      </c>
      <c r="J212" s="10">
        <v>18882.16</v>
      </c>
      <c r="K212" s="10">
        <v>94410.8</v>
      </c>
      <c r="L212" s="20">
        <v>3.9257680827115835E-5</v>
      </c>
    </row>
    <row r="213" spans="1:12" x14ac:dyDescent="0.25">
      <c r="A213" t="s">
        <v>3343</v>
      </c>
      <c r="B213" t="s">
        <v>3344</v>
      </c>
      <c r="C213" t="s">
        <v>1882</v>
      </c>
      <c r="D213" t="s">
        <v>14886</v>
      </c>
      <c r="F213" t="s">
        <v>14897</v>
      </c>
      <c r="G213" t="s">
        <v>14673</v>
      </c>
      <c r="H213" t="s">
        <v>7195</v>
      </c>
      <c r="I213" s="14">
        <v>2</v>
      </c>
      <c r="J213" s="10">
        <v>47000</v>
      </c>
      <c r="K213" s="10">
        <v>94000</v>
      </c>
      <c r="L213" s="20">
        <v>3.9086862919802486E-5</v>
      </c>
    </row>
    <row r="214" spans="1:12" x14ac:dyDescent="0.25">
      <c r="A214" t="s">
        <v>3295</v>
      </c>
      <c r="B214" t="s">
        <v>3296</v>
      </c>
      <c r="C214" t="s">
        <v>1970</v>
      </c>
      <c r="D214" t="s">
        <v>14902</v>
      </c>
      <c r="F214" t="s">
        <v>14895</v>
      </c>
      <c r="G214" t="s">
        <v>14664</v>
      </c>
      <c r="H214" t="s">
        <v>7195</v>
      </c>
      <c r="I214" s="14">
        <v>2</v>
      </c>
      <c r="J214" s="10">
        <v>46079.25</v>
      </c>
      <c r="K214" s="10">
        <v>92158.5</v>
      </c>
      <c r="L214" s="20">
        <v>3.8321134642495925E-5</v>
      </c>
    </row>
    <row r="215" spans="1:12" x14ac:dyDescent="0.25">
      <c r="A215" t="s">
        <v>3239</v>
      </c>
      <c r="B215" t="s">
        <v>3240</v>
      </c>
      <c r="C215" t="s">
        <v>1922</v>
      </c>
      <c r="D215" t="s">
        <v>14649</v>
      </c>
      <c r="F215" t="s">
        <v>13079</v>
      </c>
      <c r="G215" t="s">
        <v>14665</v>
      </c>
      <c r="H215" t="s">
        <v>7195</v>
      </c>
      <c r="I215" s="14">
        <v>3</v>
      </c>
      <c r="J215" s="10">
        <v>30030</v>
      </c>
      <c r="K215" s="10">
        <v>90090</v>
      </c>
      <c r="L215" s="20">
        <v>3.7461015749414955E-5</v>
      </c>
    </row>
    <row r="216" spans="1:12" x14ac:dyDescent="0.25">
      <c r="A216" t="s">
        <v>9472</v>
      </c>
      <c r="B216" t="s">
        <v>9473</v>
      </c>
      <c r="C216" t="s">
        <v>1719</v>
      </c>
      <c r="D216" t="s">
        <v>14885</v>
      </c>
      <c r="F216" t="s">
        <v>13053</v>
      </c>
      <c r="G216" t="s">
        <v>14674</v>
      </c>
      <c r="H216" t="s">
        <v>7195</v>
      </c>
      <c r="I216" s="14">
        <v>2</v>
      </c>
      <c r="J216" s="10">
        <v>44693.17</v>
      </c>
      <c r="K216" s="10">
        <v>89386.34</v>
      </c>
      <c r="L216" s="20">
        <v>3.7168421473221884E-5</v>
      </c>
    </row>
    <row r="217" spans="1:12" x14ac:dyDescent="0.25">
      <c r="A217" t="s">
        <v>8306</v>
      </c>
      <c r="B217" t="s">
        <v>8307</v>
      </c>
      <c r="C217" t="s">
        <v>1882</v>
      </c>
      <c r="D217" t="s">
        <v>14886</v>
      </c>
      <c r="E217" t="s">
        <v>14890</v>
      </c>
      <c r="F217" t="s">
        <v>14794</v>
      </c>
      <c r="G217" t="s">
        <v>9967</v>
      </c>
      <c r="H217" t="s">
        <v>7195</v>
      </c>
      <c r="I217" s="14">
        <v>5</v>
      </c>
      <c r="J217" s="10">
        <v>17508</v>
      </c>
      <c r="K217" s="10">
        <v>87540</v>
      </c>
      <c r="L217" s="20">
        <v>3.6400680638292652E-5</v>
      </c>
    </row>
    <row r="218" spans="1:12" x14ac:dyDescent="0.25">
      <c r="A218" t="s">
        <v>9603</v>
      </c>
      <c r="B218" t="s">
        <v>9604</v>
      </c>
      <c r="C218" t="s">
        <v>1719</v>
      </c>
      <c r="D218" t="s">
        <v>14885</v>
      </c>
      <c r="F218" t="s">
        <v>13079</v>
      </c>
      <c r="G218" t="s">
        <v>14665</v>
      </c>
      <c r="H218" t="s">
        <v>7195</v>
      </c>
      <c r="I218" s="14">
        <v>1</v>
      </c>
      <c r="J218" s="10">
        <v>87500</v>
      </c>
      <c r="K218" s="10">
        <v>87500</v>
      </c>
      <c r="L218" s="20">
        <v>3.6384047930667203E-5</v>
      </c>
    </row>
    <row r="219" spans="1:12" x14ac:dyDescent="0.25">
      <c r="A219" t="s">
        <v>5238</v>
      </c>
      <c r="B219" t="s">
        <v>5239</v>
      </c>
      <c r="C219" t="s">
        <v>1719</v>
      </c>
      <c r="D219" t="s">
        <v>14885</v>
      </c>
      <c r="E219" t="s">
        <v>14890</v>
      </c>
      <c r="F219" t="s">
        <v>14897</v>
      </c>
      <c r="G219" t="s">
        <v>14673</v>
      </c>
      <c r="H219" t="s">
        <v>7195</v>
      </c>
      <c r="I219" s="14">
        <v>4</v>
      </c>
      <c r="J219" s="10">
        <v>21500</v>
      </c>
      <c r="K219" s="10">
        <v>86000</v>
      </c>
      <c r="L219" s="20">
        <v>3.5760321394712909E-5</v>
      </c>
    </row>
    <row r="220" spans="1:12" x14ac:dyDescent="0.25">
      <c r="A220" t="s">
        <v>9224</v>
      </c>
      <c r="B220" t="s">
        <v>9225</v>
      </c>
      <c r="C220" t="s">
        <v>1719</v>
      </c>
      <c r="D220" t="s">
        <v>14885</v>
      </c>
      <c r="F220" t="s">
        <v>14897</v>
      </c>
      <c r="G220" t="s">
        <v>14673</v>
      </c>
      <c r="H220" t="s">
        <v>7195</v>
      </c>
      <c r="I220" s="14">
        <v>1</v>
      </c>
      <c r="J220" s="10">
        <v>85600</v>
      </c>
      <c r="K220" s="10">
        <v>85600</v>
      </c>
      <c r="L220" s="20">
        <v>3.559399431845843E-5</v>
      </c>
    </row>
    <row r="221" spans="1:12" x14ac:dyDescent="0.25">
      <c r="A221" t="s">
        <v>8161</v>
      </c>
      <c r="B221" t="s">
        <v>8162</v>
      </c>
      <c r="C221" t="s">
        <v>1922</v>
      </c>
      <c r="D221" t="s">
        <v>14649</v>
      </c>
      <c r="E221" t="s">
        <v>14890</v>
      </c>
      <c r="F221" t="s">
        <v>14895</v>
      </c>
      <c r="G221" t="s">
        <v>14664</v>
      </c>
      <c r="H221" t="s">
        <v>7195</v>
      </c>
      <c r="I221" s="14">
        <v>4</v>
      </c>
      <c r="J221" s="10">
        <v>21300</v>
      </c>
      <c r="K221" s="10">
        <v>85200</v>
      </c>
      <c r="L221" s="20">
        <v>3.5427667242203951E-5</v>
      </c>
    </row>
    <row r="222" spans="1:12" x14ac:dyDescent="0.25">
      <c r="A222" t="s">
        <v>3273</v>
      </c>
      <c r="B222" t="s">
        <v>3274</v>
      </c>
      <c r="C222" t="s">
        <v>1970</v>
      </c>
      <c r="D222" t="s">
        <v>14902</v>
      </c>
      <c r="F222" t="s">
        <v>14897</v>
      </c>
      <c r="G222" t="s">
        <v>14673</v>
      </c>
      <c r="H222" t="s">
        <v>7195</v>
      </c>
      <c r="I222" s="14">
        <v>1</v>
      </c>
      <c r="J222" s="10">
        <v>82340</v>
      </c>
      <c r="K222" s="10">
        <v>82340</v>
      </c>
      <c r="L222" s="20">
        <v>3.423842864698443E-5</v>
      </c>
    </row>
    <row r="223" spans="1:12" x14ac:dyDescent="0.25">
      <c r="A223" s="134" t="s">
        <v>3177</v>
      </c>
      <c r="B223" s="134" t="s">
        <v>3178</v>
      </c>
      <c r="C223" s="134" t="s">
        <v>15445</v>
      </c>
      <c r="D223" s="134" t="s">
        <v>14896</v>
      </c>
      <c r="E223" s="134"/>
      <c r="F223" s="134" t="s">
        <v>14897</v>
      </c>
      <c r="G223" s="134" t="s">
        <v>15645</v>
      </c>
      <c r="H223" s="134" t="s">
        <v>7195</v>
      </c>
      <c r="I223" s="135">
        <v>1</v>
      </c>
      <c r="J223" s="140">
        <v>81694.44</v>
      </c>
      <c r="K223" s="140">
        <v>81694.44</v>
      </c>
      <c r="L223" s="136">
        <v>3.3969993378617326E-5</v>
      </c>
    </row>
    <row r="224" spans="1:12" x14ac:dyDescent="0.25">
      <c r="A224" t="s">
        <v>10019</v>
      </c>
      <c r="B224" t="s">
        <v>10020</v>
      </c>
      <c r="C224" t="s">
        <v>1922</v>
      </c>
      <c r="D224" t="s">
        <v>14649</v>
      </c>
      <c r="E224" t="s">
        <v>14890</v>
      </c>
      <c r="F224" t="s">
        <v>13079</v>
      </c>
      <c r="G224" t="s">
        <v>14665</v>
      </c>
      <c r="H224" t="s">
        <v>7195</v>
      </c>
      <c r="I224" s="14">
        <v>2</v>
      </c>
      <c r="J224" s="10">
        <v>40750</v>
      </c>
      <c r="K224" s="10">
        <v>81500</v>
      </c>
      <c r="L224" s="20">
        <v>3.3889141786850022E-5</v>
      </c>
    </row>
    <row r="225" spans="1:12" x14ac:dyDescent="0.25">
      <c r="A225" t="s">
        <v>8384</v>
      </c>
      <c r="B225" t="s">
        <v>8385</v>
      </c>
      <c r="C225" t="s">
        <v>1906</v>
      </c>
      <c r="D225" t="s">
        <v>14966</v>
      </c>
      <c r="F225" t="s">
        <v>14794</v>
      </c>
      <c r="G225" t="s">
        <v>9967</v>
      </c>
      <c r="H225" t="s">
        <v>7195</v>
      </c>
      <c r="I225" s="14">
        <v>2</v>
      </c>
      <c r="J225" s="10">
        <v>40333.33</v>
      </c>
      <c r="K225" s="10">
        <v>80666.66</v>
      </c>
      <c r="L225" s="20">
        <v>3.3542624272535255E-5</v>
      </c>
    </row>
    <row r="226" spans="1:12" x14ac:dyDescent="0.25">
      <c r="A226" t="s">
        <v>3139</v>
      </c>
      <c r="B226" t="s">
        <v>3140</v>
      </c>
      <c r="C226" t="s">
        <v>1922</v>
      </c>
      <c r="D226" t="s">
        <v>14649</v>
      </c>
      <c r="F226" t="s">
        <v>13079</v>
      </c>
      <c r="G226" t="s">
        <v>14665</v>
      </c>
      <c r="H226" t="s">
        <v>7195</v>
      </c>
      <c r="I226" s="14">
        <v>1</v>
      </c>
      <c r="J226" s="10">
        <v>78900</v>
      </c>
      <c r="K226" s="10">
        <v>78900</v>
      </c>
      <c r="L226" s="20">
        <v>3.2808015791195915E-5</v>
      </c>
    </row>
    <row r="227" spans="1:12" x14ac:dyDescent="0.25">
      <c r="A227" t="s">
        <v>3352</v>
      </c>
      <c r="B227" t="s">
        <v>3353</v>
      </c>
      <c r="C227" t="s">
        <v>2094</v>
      </c>
      <c r="D227" t="s">
        <v>14910</v>
      </c>
      <c r="F227" t="s">
        <v>14895</v>
      </c>
      <c r="G227" t="s">
        <v>14664</v>
      </c>
      <c r="H227" t="s">
        <v>7195</v>
      </c>
      <c r="I227" s="14">
        <v>1</v>
      </c>
      <c r="J227" s="10">
        <v>77000</v>
      </c>
      <c r="K227" s="10">
        <v>77000</v>
      </c>
      <c r="L227" s="20">
        <v>3.2017962178987142E-5</v>
      </c>
    </row>
    <row r="228" spans="1:12" x14ac:dyDescent="0.25">
      <c r="A228" t="s">
        <v>3313</v>
      </c>
      <c r="B228" t="s">
        <v>3314</v>
      </c>
      <c r="C228" t="s">
        <v>1945</v>
      </c>
      <c r="D228" t="s">
        <v>14894</v>
      </c>
      <c r="F228" t="s">
        <v>14895</v>
      </c>
      <c r="G228" t="s">
        <v>14664</v>
      </c>
      <c r="H228" t="s">
        <v>7195</v>
      </c>
      <c r="I228" s="14">
        <v>4</v>
      </c>
      <c r="J228" s="10">
        <v>18810.330000000002</v>
      </c>
      <c r="K228" s="10">
        <v>75241.320000000007</v>
      </c>
      <c r="L228" s="20">
        <v>3.1286671922819079E-5</v>
      </c>
    </row>
    <row r="229" spans="1:12" x14ac:dyDescent="0.25">
      <c r="A229" t="s">
        <v>3199</v>
      </c>
      <c r="B229" t="s">
        <v>3200</v>
      </c>
      <c r="C229" t="s">
        <v>1970</v>
      </c>
      <c r="D229" t="s">
        <v>14902</v>
      </c>
      <c r="F229" t="s">
        <v>14895</v>
      </c>
      <c r="G229" t="s">
        <v>14664</v>
      </c>
      <c r="H229" t="s">
        <v>7195</v>
      </c>
      <c r="I229" s="14">
        <v>3</v>
      </c>
      <c r="J229" s="10">
        <v>24627.08</v>
      </c>
      <c r="K229" s="10">
        <v>73881.240000000005</v>
      </c>
      <c r="L229" s="20">
        <v>3.0721126598138595E-5</v>
      </c>
    </row>
    <row r="230" spans="1:12" x14ac:dyDescent="0.25">
      <c r="A230" t="s">
        <v>8623</v>
      </c>
      <c r="B230" t="s">
        <v>8624</v>
      </c>
      <c r="C230" t="s">
        <v>1882</v>
      </c>
      <c r="D230" t="s">
        <v>14886</v>
      </c>
      <c r="E230" t="s">
        <v>14890</v>
      </c>
      <c r="F230" t="s">
        <v>14895</v>
      </c>
      <c r="G230" t="s">
        <v>14664</v>
      </c>
      <c r="H230" t="s">
        <v>7195</v>
      </c>
      <c r="I230" s="14">
        <v>4</v>
      </c>
      <c r="J230" s="10">
        <v>18400</v>
      </c>
      <c r="K230" s="10">
        <v>73600</v>
      </c>
      <c r="L230" s="20">
        <v>3.0604182030824069E-5</v>
      </c>
    </row>
    <row r="231" spans="1:12" x14ac:dyDescent="0.25">
      <c r="A231" t="s">
        <v>9671</v>
      </c>
      <c r="B231" t="s">
        <v>9672</v>
      </c>
      <c r="C231" t="s">
        <v>1922</v>
      </c>
      <c r="D231" t="s">
        <v>14649</v>
      </c>
      <c r="F231" t="s">
        <v>13032</v>
      </c>
      <c r="G231" t="s">
        <v>14661</v>
      </c>
      <c r="H231" t="s">
        <v>7195</v>
      </c>
      <c r="I231" s="14">
        <v>1</v>
      </c>
      <c r="J231" s="10">
        <v>73000</v>
      </c>
      <c r="K231" s="10">
        <v>73000</v>
      </c>
      <c r="L231" s="20">
        <v>3.0354691416442354E-5</v>
      </c>
    </row>
    <row r="232" spans="1:12" x14ac:dyDescent="0.25">
      <c r="A232" t="s">
        <v>7762</v>
      </c>
      <c r="B232" t="s">
        <v>7763</v>
      </c>
      <c r="C232" t="s">
        <v>1922</v>
      </c>
      <c r="D232" t="s">
        <v>14649</v>
      </c>
      <c r="E232" t="s">
        <v>14890</v>
      </c>
      <c r="F232" t="s">
        <v>13079</v>
      </c>
      <c r="G232" t="s">
        <v>14665</v>
      </c>
      <c r="H232" t="s">
        <v>7195</v>
      </c>
      <c r="I232" s="14">
        <v>2</v>
      </c>
      <c r="J232" s="10">
        <v>36280.5</v>
      </c>
      <c r="K232" s="10">
        <v>72561</v>
      </c>
      <c r="L232" s="20">
        <v>3.0172147450253062E-5</v>
      </c>
    </row>
    <row r="233" spans="1:12" x14ac:dyDescent="0.25">
      <c r="A233" t="s">
        <v>3155</v>
      </c>
      <c r="B233" t="s">
        <v>3156</v>
      </c>
      <c r="C233" t="s">
        <v>1725</v>
      </c>
      <c r="D233" t="s">
        <v>14896</v>
      </c>
      <c r="F233" t="s">
        <v>14895</v>
      </c>
      <c r="G233" t="s">
        <v>14664</v>
      </c>
      <c r="H233" t="s">
        <v>7195</v>
      </c>
      <c r="I233" s="14">
        <v>3</v>
      </c>
      <c r="J233" s="10">
        <v>24113.46</v>
      </c>
      <c r="K233" s="10">
        <v>72340.38</v>
      </c>
      <c r="L233" s="20">
        <v>3.0080409751344908E-5</v>
      </c>
    </row>
    <row r="234" spans="1:12" x14ac:dyDescent="0.25">
      <c r="A234" s="134" t="s">
        <v>3185</v>
      </c>
      <c r="B234" s="134" t="s">
        <v>3186</v>
      </c>
      <c r="C234" s="134" t="s">
        <v>15445</v>
      </c>
      <c r="D234" s="134" t="s">
        <v>14896</v>
      </c>
      <c r="E234" s="134"/>
      <c r="F234" s="134" t="s">
        <v>14897</v>
      </c>
      <c r="G234" s="134" t="s">
        <v>15645</v>
      </c>
      <c r="H234" s="134" t="s">
        <v>7195</v>
      </c>
      <c r="I234" s="135">
        <v>8</v>
      </c>
      <c r="J234" s="140">
        <v>8998.33</v>
      </c>
      <c r="K234" s="140">
        <v>71986.64</v>
      </c>
      <c r="L234" s="136">
        <v>2.9933318401459257E-5</v>
      </c>
    </row>
    <row r="235" spans="1:12" x14ac:dyDescent="0.25">
      <c r="A235" s="134" t="s">
        <v>3181</v>
      </c>
      <c r="B235" s="134" t="s">
        <v>3182</v>
      </c>
      <c r="C235" s="134" t="s">
        <v>15445</v>
      </c>
      <c r="D235" s="134" t="s">
        <v>14896</v>
      </c>
      <c r="E235" s="134"/>
      <c r="F235" s="134" t="s">
        <v>14897</v>
      </c>
      <c r="G235" s="134" t="s">
        <v>15645</v>
      </c>
      <c r="H235" s="134" t="s">
        <v>7195</v>
      </c>
      <c r="I235" s="135">
        <v>2</v>
      </c>
      <c r="J235" s="140">
        <v>35519.440000000002</v>
      </c>
      <c r="K235" s="140">
        <v>71038.880000000005</v>
      </c>
      <c r="L235" s="136">
        <v>2.9539223026981899E-5</v>
      </c>
    </row>
    <row r="236" spans="1:12" x14ac:dyDescent="0.25">
      <c r="A236" t="s">
        <v>7539</v>
      </c>
      <c r="B236" t="s">
        <v>7540</v>
      </c>
      <c r="C236" t="s">
        <v>2770</v>
      </c>
      <c r="D236" t="s">
        <v>14925</v>
      </c>
      <c r="E236" t="s">
        <v>14890</v>
      </c>
      <c r="F236" t="s">
        <v>14895</v>
      </c>
      <c r="G236" t="s">
        <v>14664</v>
      </c>
      <c r="H236" t="s">
        <v>7195</v>
      </c>
      <c r="I236" s="14">
        <v>1</v>
      </c>
      <c r="J236" s="10">
        <v>71033.399999999994</v>
      </c>
      <c r="K236" s="10">
        <v>71033.399999999994</v>
      </c>
      <c r="L236" s="20">
        <v>2.9536944346037207E-5</v>
      </c>
    </row>
    <row r="237" spans="1:12" x14ac:dyDescent="0.25">
      <c r="A237" t="s">
        <v>8523</v>
      </c>
      <c r="B237" t="s">
        <v>8524</v>
      </c>
      <c r="C237" t="s">
        <v>1719</v>
      </c>
      <c r="D237" t="s">
        <v>14885</v>
      </c>
      <c r="E237" t="s">
        <v>14890</v>
      </c>
      <c r="F237" t="s">
        <v>14794</v>
      </c>
      <c r="G237" t="s">
        <v>9967</v>
      </c>
      <c r="H237" t="s">
        <v>7195</v>
      </c>
      <c r="I237" s="14">
        <v>2</v>
      </c>
      <c r="J237" s="10">
        <v>35000</v>
      </c>
      <c r="K237" s="10">
        <v>70000</v>
      </c>
      <c r="L237" s="20">
        <v>2.9107238344533764E-5</v>
      </c>
    </row>
    <row r="238" spans="1:12" x14ac:dyDescent="0.25">
      <c r="A238" t="s">
        <v>8591</v>
      </c>
      <c r="B238" t="s">
        <v>8592</v>
      </c>
      <c r="C238" t="s">
        <v>1859</v>
      </c>
      <c r="D238" t="s">
        <v>14882</v>
      </c>
      <c r="E238" t="s">
        <v>14890</v>
      </c>
      <c r="F238" t="s">
        <v>13079</v>
      </c>
      <c r="G238" t="s">
        <v>14665</v>
      </c>
      <c r="H238" t="s">
        <v>7195</v>
      </c>
      <c r="I238" s="14">
        <v>2</v>
      </c>
      <c r="J238" s="10">
        <v>35000</v>
      </c>
      <c r="K238" s="10">
        <v>70000</v>
      </c>
      <c r="L238" s="20">
        <v>2.9107238344533764E-5</v>
      </c>
    </row>
    <row r="239" spans="1:12" x14ac:dyDescent="0.25">
      <c r="A239" t="s">
        <v>3211</v>
      </c>
      <c r="B239" t="s">
        <v>3212</v>
      </c>
      <c r="C239" t="s">
        <v>1970</v>
      </c>
      <c r="D239" t="s">
        <v>14902</v>
      </c>
      <c r="F239" t="s">
        <v>14895</v>
      </c>
      <c r="G239" t="s">
        <v>14664</v>
      </c>
      <c r="H239" t="s">
        <v>7195</v>
      </c>
      <c r="I239" s="14">
        <v>2</v>
      </c>
      <c r="J239" s="10">
        <v>34048.39</v>
      </c>
      <c r="K239" s="10">
        <v>68096.78</v>
      </c>
      <c r="L239" s="20">
        <v>2.8315845799361141E-5</v>
      </c>
    </row>
    <row r="240" spans="1:12" x14ac:dyDescent="0.25">
      <c r="A240" t="s">
        <v>8575</v>
      </c>
      <c r="B240" t="s">
        <v>8576</v>
      </c>
      <c r="C240" t="s">
        <v>1882</v>
      </c>
      <c r="D240" t="s">
        <v>14886</v>
      </c>
      <c r="E240" t="s">
        <v>14890</v>
      </c>
      <c r="F240" t="s">
        <v>14794</v>
      </c>
      <c r="G240" t="s">
        <v>9967</v>
      </c>
      <c r="H240" t="s">
        <v>7195</v>
      </c>
      <c r="I240" s="14">
        <v>6</v>
      </c>
      <c r="J240" s="10">
        <v>11272.52</v>
      </c>
      <c r="K240" s="10">
        <v>67635.12</v>
      </c>
      <c r="L240" s="20">
        <v>2.8123879404302032E-5</v>
      </c>
    </row>
    <row r="241" spans="1:12" x14ac:dyDescent="0.25">
      <c r="A241" t="s">
        <v>3157</v>
      </c>
      <c r="B241" t="s">
        <v>3158</v>
      </c>
      <c r="C241" t="s">
        <v>1719</v>
      </c>
      <c r="D241" t="s">
        <v>14885</v>
      </c>
      <c r="F241" t="s">
        <v>14895</v>
      </c>
      <c r="G241" t="s">
        <v>14664</v>
      </c>
      <c r="H241" t="s">
        <v>7195</v>
      </c>
      <c r="I241" s="14">
        <v>4</v>
      </c>
      <c r="J241" s="10">
        <v>16859.88</v>
      </c>
      <c r="K241" s="10">
        <v>67439.520000000004</v>
      </c>
      <c r="L241" s="20">
        <v>2.8042545464013598E-5</v>
      </c>
    </row>
    <row r="242" spans="1:12" x14ac:dyDescent="0.25">
      <c r="A242" s="134" t="s">
        <v>3183</v>
      </c>
      <c r="B242" s="134" t="s">
        <v>3184</v>
      </c>
      <c r="C242" s="134" t="s">
        <v>15445</v>
      </c>
      <c r="D242" s="134" t="s">
        <v>14896</v>
      </c>
      <c r="E242" s="134"/>
      <c r="F242" s="134" t="s">
        <v>14897</v>
      </c>
      <c r="G242" s="134" t="s">
        <v>15645</v>
      </c>
      <c r="H242" s="134" t="s">
        <v>7195</v>
      </c>
      <c r="I242" s="135">
        <v>2</v>
      </c>
      <c r="J242" s="140">
        <v>32441.4</v>
      </c>
      <c r="K242" s="140">
        <v>64882.8</v>
      </c>
      <c r="L242" s="136">
        <v>2.6979416058010219E-5</v>
      </c>
    </row>
    <row r="243" spans="1:12" x14ac:dyDescent="0.25">
      <c r="A243" t="s">
        <v>7684</v>
      </c>
      <c r="B243" t="s">
        <v>7685</v>
      </c>
      <c r="C243" t="s">
        <v>1922</v>
      </c>
      <c r="D243" t="s">
        <v>14649</v>
      </c>
      <c r="E243" t="s">
        <v>14890</v>
      </c>
      <c r="F243" t="s">
        <v>14895</v>
      </c>
      <c r="G243" t="s">
        <v>14664</v>
      </c>
      <c r="H243" t="s">
        <v>7195</v>
      </c>
      <c r="I243" s="14">
        <v>1</v>
      </c>
      <c r="J243" s="10">
        <v>61750</v>
      </c>
      <c r="K243" s="10">
        <v>61750</v>
      </c>
      <c r="L243" s="20">
        <v>2.5676742396785143E-5</v>
      </c>
    </row>
    <row r="244" spans="1:12" x14ac:dyDescent="0.25">
      <c r="A244" t="s">
        <v>3257</v>
      </c>
      <c r="B244" t="s">
        <v>3258</v>
      </c>
      <c r="C244" t="s">
        <v>1922</v>
      </c>
      <c r="D244" t="s">
        <v>14649</v>
      </c>
      <c r="F244" t="s">
        <v>13079</v>
      </c>
      <c r="G244" t="s">
        <v>14665</v>
      </c>
      <c r="H244" t="s">
        <v>7195</v>
      </c>
      <c r="I244" s="14">
        <v>1</v>
      </c>
      <c r="J244" s="10">
        <v>60954.5</v>
      </c>
      <c r="K244" s="10">
        <v>60954.5</v>
      </c>
      <c r="L244" s="20">
        <v>2.5345959423884047E-5</v>
      </c>
    </row>
    <row r="245" spans="1:12" x14ac:dyDescent="0.25">
      <c r="A245" t="s">
        <v>3207</v>
      </c>
      <c r="B245" t="s">
        <v>3208</v>
      </c>
      <c r="C245" t="s">
        <v>1970</v>
      </c>
      <c r="D245" t="s">
        <v>14902</v>
      </c>
      <c r="F245" t="s">
        <v>14895</v>
      </c>
      <c r="G245" t="s">
        <v>14664</v>
      </c>
      <c r="H245" t="s">
        <v>7195</v>
      </c>
      <c r="I245" s="14">
        <v>2</v>
      </c>
      <c r="J245" s="10">
        <v>29100.78</v>
      </c>
      <c r="K245" s="10">
        <v>58201.56</v>
      </c>
      <c r="L245" s="20">
        <v>2.4201238270624033E-5</v>
      </c>
    </row>
    <row r="246" spans="1:12" x14ac:dyDescent="0.25">
      <c r="A246" t="s">
        <v>9515</v>
      </c>
      <c r="B246" t="s">
        <v>9516</v>
      </c>
      <c r="C246" t="s">
        <v>1922</v>
      </c>
      <c r="D246" t="s">
        <v>14649</v>
      </c>
      <c r="F246" t="s">
        <v>13032</v>
      </c>
      <c r="G246" t="s">
        <v>14661</v>
      </c>
      <c r="H246" t="s">
        <v>7195</v>
      </c>
      <c r="I246" s="14">
        <v>2</v>
      </c>
      <c r="J246" s="10">
        <v>29000</v>
      </c>
      <c r="K246" s="10">
        <v>58000</v>
      </c>
      <c r="L246" s="20">
        <v>2.4117426056899403E-5</v>
      </c>
    </row>
    <row r="247" spans="1:12" x14ac:dyDescent="0.25">
      <c r="A247" t="s">
        <v>9400</v>
      </c>
      <c r="B247" t="s">
        <v>9401</v>
      </c>
      <c r="C247" t="s">
        <v>1725</v>
      </c>
      <c r="D247" t="s">
        <v>14896</v>
      </c>
      <c r="F247" t="s">
        <v>14794</v>
      </c>
      <c r="G247" t="s">
        <v>9967</v>
      </c>
      <c r="H247" t="s">
        <v>7195</v>
      </c>
      <c r="I247" s="14">
        <v>2</v>
      </c>
      <c r="J247" s="10">
        <v>28400</v>
      </c>
      <c r="K247" s="10">
        <v>56800</v>
      </c>
      <c r="L247" s="20">
        <v>2.3618444828135969E-5</v>
      </c>
    </row>
    <row r="248" spans="1:12" x14ac:dyDescent="0.25">
      <c r="A248" t="s">
        <v>3325</v>
      </c>
      <c r="B248" t="s">
        <v>3326</v>
      </c>
      <c r="C248" t="s">
        <v>1906</v>
      </c>
      <c r="D248" t="s">
        <v>14966</v>
      </c>
      <c r="F248" t="s">
        <v>14897</v>
      </c>
      <c r="G248" t="s">
        <v>14673</v>
      </c>
      <c r="H248" t="s">
        <v>7195</v>
      </c>
      <c r="I248" s="14">
        <v>4</v>
      </c>
      <c r="J248" s="10">
        <v>14070</v>
      </c>
      <c r="K248" s="10">
        <v>56280</v>
      </c>
      <c r="L248" s="20">
        <v>2.3402219629005145E-5</v>
      </c>
    </row>
    <row r="249" spans="1:12" x14ac:dyDescent="0.25">
      <c r="A249" t="s">
        <v>3354</v>
      </c>
      <c r="B249" t="s">
        <v>3355</v>
      </c>
      <c r="C249" t="s">
        <v>2094</v>
      </c>
      <c r="D249" t="s">
        <v>14910</v>
      </c>
      <c r="F249" t="s">
        <v>14895</v>
      </c>
      <c r="G249" t="s">
        <v>14664</v>
      </c>
      <c r="H249" t="s">
        <v>7195</v>
      </c>
      <c r="I249" s="14">
        <v>1</v>
      </c>
      <c r="J249" s="10">
        <v>55275</v>
      </c>
      <c r="K249" s="10">
        <v>55275</v>
      </c>
      <c r="L249" s="20">
        <v>2.2984322849915769E-5</v>
      </c>
    </row>
    <row r="250" spans="1:12" x14ac:dyDescent="0.25">
      <c r="A250" t="s">
        <v>3309</v>
      </c>
      <c r="B250" t="s">
        <v>3310</v>
      </c>
      <c r="C250" t="s">
        <v>1891</v>
      </c>
      <c r="D250" t="s">
        <v>14946</v>
      </c>
      <c r="F250" t="s">
        <v>14895</v>
      </c>
      <c r="G250" t="s">
        <v>14664</v>
      </c>
      <c r="H250" t="s">
        <v>7195</v>
      </c>
      <c r="I250" s="14">
        <v>20</v>
      </c>
      <c r="J250" s="10">
        <v>2691.82</v>
      </c>
      <c r="K250" s="10">
        <v>53836.4</v>
      </c>
      <c r="L250" s="20">
        <v>2.2386127520166537E-5</v>
      </c>
    </row>
    <row r="251" spans="1:12" x14ac:dyDescent="0.25">
      <c r="A251" t="s">
        <v>7547</v>
      </c>
      <c r="B251" t="s">
        <v>7548</v>
      </c>
      <c r="C251" t="s">
        <v>2094</v>
      </c>
      <c r="D251" t="s">
        <v>14910</v>
      </c>
      <c r="E251" t="s">
        <v>14890</v>
      </c>
      <c r="F251" t="s">
        <v>14897</v>
      </c>
      <c r="G251" t="s">
        <v>14673</v>
      </c>
      <c r="H251" t="s">
        <v>7195</v>
      </c>
      <c r="I251" s="14">
        <v>1</v>
      </c>
      <c r="J251" s="10">
        <v>53265</v>
      </c>
      <c r="K251" s="10">
        <v>53265</v>
      </c>
      <c r="L251" s="20">
        <v>2.2148529291737015E-5</v>
      </c>
    </row>
    <row r="252" spans="1:12" x14ac:dyDescent="0.25">
      <c r="A252" t="s">
        <v>7682</v>
      </c>
      <c r="B252" t="s">
        <v>7683</v>
      </c>
      <c r="C252" t="s">
        <v>1922</v>
      </c>
      <c r="D252" t="s">
        <v>14649</v>
      </c>
      <c r="E252" t="s">
        <v>14890</v>
      </c>
      <c r="F252" t="s">
        <v>14895</v>
      </c>
      <c r="G252" t="s">
        <v>14664</v>
      </c>
      <c r="H252" t="s">
        <v>7195</v>
      </c>
      <c r="I252" s="14">
        <v>2</v>
      </c>
      <c r="J252" s="10">
        <v>25680</v>
      </c>
      <c r="K252" s="10">
        <v>51360</v>
      </c>
      <c r="L252" s="20">
        <v>2.1356396591075058E-5</v>
      </c>
    </row>
    <row r="253" spans="1:12" x14ac:dyDescent="0.25">
      <c r="A253" t="s">
        <v>8061</v>
      </c>
      <c r="B253" t="s">
        <v>8062</v>
      </c>
      <c r="C253" t="s">
        <v>1922</v>
      </c>
      <c r="D253" t="s">
        <v>14649</v>
      </c>
      <c r="E253" t="s">
        <v>14890</v>
      </c>
      <c r="F253" t="s">
        <v>14897</v>
      </c>
      <c r="G253" t="s">
        <v>14673</v>
      </c>
      <c r="H253" t="s">
        <v>7195</v>
      </c>
      <c r="I253" s="14">
        <v>1</v>
      </c>
      <c r="J253" s="10">
        <v>51255</v>
      </c>
      <c r="K253" s="10">
        <v>51255</v>
      </c>
      <c r="L253" s="20">
        <v>2.1312735733558257E-5</v>
      </c>
    </row>
    <row r="254" spans="1:12" x14ac:dyDescent="0.25">
      <c r="A254" t="s">
        <v>7533</v>
      </c>
      <c r="B254" t="s">
        <v>7534</v>
      </c>
      <c r="C254" t="s">
        <v>1719</v>
      </c>
      <c r="D254" t="s">
        <v>14885</v>
      </c>
      <c r="E254" t="s">
        <v>14890</v>
      </c>
      <c r="F254" t="s">
        <v>13079</v>
      </c>
      <c r="G254" t="s">
        <v>14665</v>
      </c>
      <c r="H254" t="s">
        <v>7195</v>
      </c>
      <c r="I254" s="14">
        <v>2</v>
      </c>
      <c r="J254" s="10">
        <v>25075</v>
      </c>
      <c r="K254" s="10">
        <v>50150</v>
      </c>
      <c r="L254" s="20">
        <v>2.0853257185405261E-5</v>
      </c>
    </row>
    <row r="255" spans="1:12" x14ac:dyDescent="0.25">
      <c r="A255" t="s">
        <v>9430</v>
      </c>
      <c r="B255" t="s">
        <v>9431</v>
      </c>
      <c r="C255" t="s">
        <v>1922</v>
      </c>
      <c r="D255" t="s">
        <v>14649</v>
      </c>
      <c r="F255" t="s">
        <v>13079</v>
      </c>
      <c r="G255" t="s">
        <v>14665</v>
      </c>
      <c r="H255" t="s">
        <v>7195</v>
      </c>
      <c r="I255" s="14">
        <v>1</v>
      </c>
      <c r="J255" s="10">
        <v>49700</v>
      </c>
      <c r="K255" s="10">
        <v>49700</v>
      </c>
      <c r="L255" s="20">
        <v>2.0666139224618974E-5</v>
      </c>
    </row>
    <row r="256" spans="1:12" x14ac:dyDescent="0.25">
      <c r="A256" t="s">
        <v>10037</v>
      </c>
      <c r="B256" t="s">
        <v>10038</v>
      </c>
      <c r="C256" t="s">
        <v>1922</v>
      </c>
      <c r="D256" t="s">
        <v>14649</v>
      </c>
      <c r="E256" t="s">
        <v>14890</v>
      </c>
      <c r="F256" t="s">
        <v>15005</v>
      </c>
      <c r="G256" t="s">
        <v>14675</v>
      </c>
      <c r="H256" t="s">
        <v>7195</v>
      </c>
      <c r="I256" s="14">
        <v>1</v>
      </c>
      <c r="J256" s="10">
        <v>49500</v>
      </c>
      <c r="K256" s="10">
        <v>49500</v>
      </c>
      <c r="L256" s="20">
        <v>2.0582975686491734E-5</v>
      </c>
    </row>
    <row r="257" spans="1:12" x14ac:dyDescent="0.25">
      <c r="A257" t="s">
        <v>3335</v>
      </c>
      <c r="B257" t="s">
        <v>3336</v>
      </c>
      <c r="C257" t="s">
        <v>1725</v>
      </c>
      <c r="D257" t="s">
        <v>14896</v>
      </c>
      <c r="F257" t="s">
        <v>14895</v>
      </c>
      <c r="G257" t="s">
        <v>14664</v>
      </c>
      <c r="H257" t="s">
        <v>7195</v>
      </c>
      <c r="I257" s="14">
        <v>1</v>
      </c>
      <c r="J257" s="10">
        <v>48240</v>
      </c>
      <c r="K257" s="10">
        <v>48240</v>
      </c>
      <c r="L257" s="20">
        <v>2.0059045396290126E-5</v>
      </c>
    </row>
    <row r="258" spans="1:12" x14ac:dyDescent="0.25">
      <c r="A258" t="s">
        <v>3115</v>
      </c>
      <c r="B258" t="s">
        <v>3116</v>
      </c>
      <c r="C258" t="s">
        <v>1922</v>
      </c>
      <c r="D258" t="s">
        <v>14649</v>
      </c>
      <c r="F258" t="s">
        <v>13079</v>
      </c>
      <c r="G258" t="s">
        <v>14665</v>
      </c>
      <c r="H258" t="s">
        <v>7195</v>
      </c>
      <c r="I258" s="14">
        <v>1</v>
      </c>
      <c r="J258" s="10">
        <v>45900</v>
      </c>
      <c r="K258" s="10">
        <v>45900</v>
      </c>
      <c r="L258" s="20">
        <v>1.9086032000201425E-5</v>
      </c>
    </row>
    <row r="259" spans="1:12" x14ac:dyDescent="0.25">
      <c r="A259" t="s">
        <v>9092</v>
      </c>
      <c r="B259" t="s">
        <v>9093</v>
      </c>
      <c r="C259" t="s">
        <v>1906</v>
      </c>
      <c r="D259" t="s">
        <v>14966</v>
      </c>
      <c r="F259" t="s">
        <v>14895</v>
      </c>
      <c r="G259" t="s">
        <v>14664</v>
      </c>
      <c r="H259" t="s">
        <v>7195</v>
      </c>
      <c r="I259" s="14">
        <v>63</v>
      </c>
      <c r="J259" s="10">
        <v>720.89</v>
      </c>
      <c r="K259" s="10">
        <v>45416.07</v>
      </c>
      <c r="L259" s="20">
        <v>1.8884805345171851E-5</v>
      </c>
    </row>
    <row r="260" spans="1:12" x14ac:dyDescent="0.25">
      <c r="A260" t="s">
        <v>9402</v>
      </c>
      <c r="B260" t="s">
        <v>9403</v>
      </c>
      <c r="C260" t="s">
        <v>1719</v>
      </c>
      <c r="D260" t="s">
        <v>14885</v>
      </c>
      <c r="F260" t="s">
        <v>14794</v>
      </c>
      <c r="G260" t="s">
        <v>9967</v>
      </c>
      <c r="H260" t="s">
        <v>7195</v>
      </c>
      <c r="I260" s="14">
        <v>1</v>
      </c>
      <c r="J260" s="10">
        <v>44000</v>
      </c>
      <c r="K260" s="10">
        <v>44000</v>
      </c>
      <c r="L260" s="20">
        <v>1.8295978387992653E-5</v>
      </c>
    </row>
    <row r="261" spans="1:12" x14ac:dyDescent="0.25">
      <c r="A261" t="s">
        <v>3209</v>
      </c>
      <c r="B261" t="s">
        <v>3210</v>
      </c>
      <c r="C261" t="s">
        <v>1970</v>
      </c>
      <c r="D261" t="s">
        <v>14902</v>
      </c>
      <c r="F261" t="s">
        <v>14895</v>
      </c>
      <c r="G261" t="s">
        <v>14664</v>
      </c>
      <c r="H261" t="s">
        <v>7195</v>
      </c>
      <c r="I261" s="14">
        <v>1</v>
      </c>
      <c r="J261" s="10">
        <v>43096.41</v>
      </c>
      <c r="K261" s="10">
        <v>43096.41</v>
      </c>
      <c r="L261" s="20">
        <v>1.7920249680910693E-5</v>
      </c>
    </row>
    <row r="262" spans="1:12" x14ac:dyDescent="0.25">
      <c r="A262" t="s">
        <v>3249</v>
      </c>
      <c r="B262" t="s">
        <v>3250</v>
      </c>
      <c r="C262" t="s">
        <v>1725</v>
      </c>
      <c r="D262" t="s">
        <v>14896</v>
      </c>
      <c r="F262" t="s">
        <v>14895</v>
      </c>
      <c r="G262" t="s">
        <v>14664</v>
      </c>
      <c r="H262" t="s">
        <v>7195</v>
      </c>
      <c r="I262" s="14">
        <v>1</v>
      </c>
      <c r="J262" s="10">
        <v>42623.05</v>
      </c>
      <c r="K262" s="10">
        <v>42623.05</v>
      </c>
      <c r="L262" s="20">
        <v>1.7723418218871141E-5</v>
      </c>
    </row>
    <row r="263" spans="1:12" x14ac:dyDescent="0.25">
      <c r="A263" t="s">
        <v>8043</v>
      </c>
      <c r="B263" t="s">
        <v>8044</v>
      </c>
      <c r="C263" t="s">
        <v>1719</v>
      </c>
      <c r="D263" t="s">
        <v>14885</v>
      </c>
      <c r="E263" t="s">
        <v>14890</v>
      </c>
      <c r="F263" t="s">
        <v>14895</v>
      </c>
      <c r="G263" t="s">
        <v>14664</v>
      </c>
      <c r="H263" t="s">
        <v>7195</v>
      </c>
      <c r="I263" s="14">
        <v>10</v>
      </c>
      <c r="J263" s="10">
        <v>4221</v>
      </c>
      <c r="K263" s="10">
        <v>42210</v>
      </c>
      <c r="L263" s="20">
        <v>1.7551664721753859E-5</v>
      </c>
    </row>
    <row r="264" spans="1:12" x14ac:dyDescent="0.25">
      <c r="A264" t="s">
        <v>8864</v>
      </c>
      <c r="B264" t="s">
        <v>8865</v>
      </c>
      <c r="C264" t="s">
        <v>1922</v>
      </c>
      <c r="D264" t="s">
        <v>14649</v>
      </c>
      <c r="F264" t="s">
        <v>14794</v>
      </c>
      <c r="G264" t="s">
        <v>9967</v>
      </c>
      <c r="H264" t="s">
        <v>7195</v>
      </c>
      <c r="I264" s="14">
        <v>1</v>
      </c>
      <c r="J264" s="10">
        <v>41950</v>
      </c>
      <c r="K264" s="10">
        <v>41950</v>
      </c>
      <c r="L264" s="20">
        <v>1.7443552122188449E-5</v>
      </c>
    </row>
    <row r="265" spans="1:12" x14ac:dyDescent="0.25">
      <c r="A265" t="s">
        <v>9450</v>
      </c>
      <c r="B265" t="s">
        <v>9451</v>
      </c>
      <c r="C265" t="s">
        <v>1859</v>
      </c>
      <c r="D265" t="s">
        <v>14882</v>
      </c>
      <c r="F265" t="s">
        <v>15085</v>
      </c>
      <c r="G265" t="s">
        <v>14658</v>
      </c>
      <c r="H265" t="s">
        <v>7195</v>
      </c>
      <c r="I265" s="14">
        <v>1</v>
      </c>
      <c r="J265" s="10">
        <v>41440</v>
      </c>
      <c r="K265" s="10">
        <v>41440</v>
      </c>
      <c r="L265" s="20">
        <v>1.7231485099963987E-5</v>
      </c>
    </row>
    <row r="266" spans="1:12" x14ac:dyDescent="0.25">
      <c r="A266" t="s">
        <v>7701</v>
      </c>
      <c r="B266" t="s">
        <v>7702</v>
      </c>
      <c r="C266" t="s">
        <v>1922</v>
      </c>
      <c r="D266" t="s">
        <v>14649</v>
      </c>
      <c r="E266" t="s">
        <v>14890</v>
      </c>
      <c r="F266" t="s">
        <v>14897</v>
      </c>
      <c r="G266" t="s">
        <v>14673</v>
      </c>
      <c r="H266" t="s">
        <v>7195</v>
      </c>
      <c r="I266" s="14">
        <v>1</v>
      </c>
      <c r="J266" s="10">
        <v>40702.5</v>
      </c>
      <c r="K266" s="10">
        <v>40702.5</v>
      </c>
      <c r="L266" s="20">
        <v>1.6924819553119792E-5</v>
      </c>
    </row>
    <row r="267" spans="1:12" x14ac:dyDescent="0.25">
      <c r="A267" t="s">
        <v>3173</v>
      </c>
      <c r="B267" t="s">
        <v>3174</v>
      </c>
      <c r="C267" t="s">
        <v>1725</v>
      </c>
      <c r="D267" t="s">
        <v>14896</v>
      </c>
      <c r="F267" t="s">
        <v>14897</v>
      </c>
      <c r="G267" t="s">
        <v>14673</v>
      </c>
      <c r="H267" t="s">
        <v>7195</v>
      </c>
      <c r="I267" s="14">
        <v>2</v>
      </c>
      <c r="J267" s="10">
        <v>20127.68</v>
      </c>
      <c r="K267" s="10">
        <v>40255.360000000001</v>
      </c>
      <c r="L267" s="20">
        <v>1.6738890830928726E-5</v>
      </c>
    </row>
    <row r="268" spans="1:12" x14ac:dyDescent="0.25">
      <c r="A268" t="s">
        <v>10105</v>
      </c>
      <c r="B268" t="s">
        <v>10106</v>
      </c>
      <c r="C268" t="s">
        <v>1891</v>
      </c>
      <c r="D268" t="s">
        <v>14946</v>
      </c>
      <c r="E268" t="s">
        <v>14890</v>
      </c>
      <c r="F268" t="s">
        <v>15086</v>
      </c>
      <c r="G268" t="s">
        <v>14658</v>
      </c>
      <c r="H268" t="s">
        <v>7195</v>
      </c>
      <c r="I268" s="14">
        <v>10</v>
      </c>
      <c r="J268" s="10">
        <v>4000</v>
      </c>
      <c r="K268" s="10">
        <v>40000</v>
      </c>
      <c r="L268" s="20">
        <v>1.6632707625447864E-5</v>
      </c>
    </row>
    <row r="269" spans="1:12" x14ac:dyDescent="0.25">
      <c r="A269" t="s">
        <v>3333</v>
      </c>
      <c r="B269" t="s">
        <v>3334</v>
      </c>
      <c r="C269" t="s">
        <v>1882</v>
      </c>
      <c r="D269" t="s">
        <v>14886</v>
      </c>
      <c r="F269" t="s">
        <v>14897</v>
      </c>
      <c r="G269" t="s">
        <v>14673</v>
      </c>
      <c r="H269" t="s">
        <v>7195</v>
      </c>
      <c r="I269" s="14">
        <v>1</v>
      </c>
      <c r="J269" s="10">
        <v>38391</v>
      </c>
      <c r="K269" s="10">
        <v>38391</v>
      </c>
      <c r="L269" s="20">
        <v>1.5963656961214226E-5</v>
      </c>
    </row>
    <row r="270" spans="1:12" x14ac:dyDescent="0.25">
      <c r="A270" t="s">
        <v>3287</v>
      </c>
      <c r="B270" t="s">
        <v>3288</v>
      </c>
      <c r="C270" t="s">
        <v>1719</v>
      </c>
      <c r="D270" t="s">
        <v>14885</v>
      </c>
      <c r="F270" t="s">
        <v>14897</v>
      </c>
      <c r="G270" t="s">
        <v>14673</v>
      </c>
      <c r="H270" t="s">
        <v>7195</v>
      </c>
      <c r="I270" s="14">
        <v>2</v>
      </c>
      <c r="J270" s="10">
        <v>19000</v>
      </c>
      <c r="K270" s="10">
        <v>38000</v>
      </c>
      <c r="L270" s="20">
        <v>1.5801072244175472E-5</v>
      </c>
    </row>
    <row r="271" spans="1:12" x14ac:dyDescent="0.25">
      <c r="A271" t="s">
        <v>3079</v>
      </c>
      <c r="B271" t="s">
        <v>3081</v>
      </c>
      <c r="C271" t="s">
        <v>1725</v>
      </c>
      <c r="D271" t="s">
        <v>14896</v>
      </c>
      <c r="F271" t="s">
        <v>13079</v>
      </c>
      <c r="G271" t="s">
        <v>14665</v>
      </c>
      <c r="H271" t="s">
        <v>7195</v>
      </c>
      <c r="I271" s="14">
        <v>1</v>
      </c>
      <c r="J271" s="10">
        <v>36833.33</v>
      </c>
      <c r="K271" s="10">
        <v>36833.33</v>
      </c>
      <c r="L271" s="20">
        <v>1.5315950219040942E-5</v>
      </c>
    </row>
    <row r="272" spans="1:12" x14ac:dyDescent="0.25">
      <c r="A272" t="s">
        <v>8310</v>
      </c>
      <c r="B272" t="s">
        <v>8311</v>
      </c>
      <c r="C272" t="s">
        <v>1882</v>
      </c>
      <c r="D272" t="s">
        <v>14886</v>
      </c>
      <c r="E272" t="s">
        <v>14890</v>
      </c>
      <c r="F272" t="s">
        <v>14794</v>
      </c>
      <c r="G272" t="s">
        <v>9967</v>
      </c>
      <c r="H272" t="s">
        <v>7195</v>
      </c>
      <c r="I272" s="14">
        <v>2</v>
      </c>
      <c r="J272" s="10">
        <v>18173.419999999998</v>
      </c>
      <c r="K272" s="10">
        <v>36346.839999999997</v>
      </c>
      <c r="L272" s="20">
        <v>1.5113659070723336E-5</v>
      </c>
    </row>
    <row r="273" spans="1:12" x14ac:dyDescent="0.25">
      <c r="A273" t="s">
        <v>3195</v>
      </c>
      <c r="B273" t="s">
        <v>3196</v>
      </c>
      <c r="C273" t="s">
        <v>1970</v>
      </c>
      <c r="D273" t="s">
        <v>14902</v>
      </c>
      <c r="F273" t="s">
        <v>13079</v>
      </c>
      <c r="G273" t="s">
        <v>14665</v>
      </c>
      <c r="H273" t="s">
        <v>7195</v>
      </c>
      <c r="I273" s="14">
        <v>1</v>
      </c>
      <c r="J273" s="10">
        <v>35756.89</v>
      </c>
      <c r="K273" s="10">
        <v>35756.89</v>
      </c>
      <c r="L273" s="20">
        <v>1.4868347424132512E-5</v>
      </c>
    </row>
    <row r="274" spans="1:12" x14ac:dyDescent="0.25">
      <c r="A274" t="s">
        <v>7602</v>
      </c>
      <c r="B274" t="s">
        <v>7603</v>
      </c>
      <c r="C274" t="s">
        <v>3349</v>
      </c>
      <c r="D274" t="s">
        <v>14953</v>
      </c>
      <c r="E274" t="s">
        <v>14890</v>
      </c>
      <c r="F274" t="s">
        <v>13079</v>
      </c>
      <c r="G274" t="s">
        <v>14665</v>
      </c>
      <c r="H274" t="s">
        <v>7195</v>
      </c>
      <c r="I274" s="14">
        <v>1</v>
      </c>
      <c r="J274" s="10">
        <v>35175</v>
      </c>
      <c r="K274" s="10">
        <v>35175</v>
      </c>
      <c r="L274" s="20">
        <v>1.4626387268128216E-5</v>
      </c>
    </row>
    <row r="275" spans="1:12" x14ac:dyDescent="0.25">
      <c r="A275" t="s">
        <v>3193</v>
      </c>
      <c r="B275" t="s">
        <v>3194</v>
      </c>
      <c r="C275" t="s">
        <v>1970</v>
      </c>
      <c r="D275" t="s">
        <v>14902</v>
      </c>
      <c r="F275" t="s">
        <v>14895</v>
      </c>
      <c r="G275" t="s">
        <v>14664</v>
      </c>
      <c r="H275" t="s">
        <v>7195</v>
      </c>
      <c r="I275" s="14">
        <v>1</v>
      </c>
      <c r="J275" s="10">
        <v>34099.65</v>
      </c>
      <c r="K275" s="10">
        <v>34099.65</v>
      </c>
      <c r="L275" s="20">
        <v>1.4179237714502584E-5</v>
      </c>
    </row>
    <row r="276" spans="1:12" x14ac:dyDescent="0.25">
      <c r="A276" t="s">
        <v>8625</v>
      </c>
      <c r="B276" t="s">
        <v>15089</v>
      </c>
      <c r="C276" t="s">
        <v>1882</v>
      </c>
      <c r="D276" t="s">
        <v>14886</v>
      </c>
      <c r="E276" t="s">
        <v>14890</v>
      </c>
      <c r="F276" t="s">
        <v>14895</v>
      </c>
      <c r="G276" t="s">
        <v>14664</v>
      </c>
      <c r="H276" t="s">
        <v>7195</v>
      </c>
      <c r="I276" s="14">
        <v>2</v>
      </c>
      <c r="J276" s="10">
        <v>16542.849999999999</v>
      </c>
      <c r="K276" s="10">
        <v>33085.699999999997</v>
      </c>
      <c r="L276" s="20">
        <v>1.375761936708201E-5</v>
      </c>
    </row>
    <row r="277" spans="1:12" x14ac:dyDescent="0.25">
      <c r="A277" t="s">
        <v>3299</v>
      </c>
      <c r="B277" t="s">
        <v>3300</v>
      </c>
      <c r="C277" t="s">
        <v>1906</v>
      </c>
      <c r="D277" t="s">
        <v>14966</v>
      </c>
      <c r="F277" t="s">
        <v>13079</v>
      </c>
      <c r="G277" t="s">
        <v>14665</v>
      </c>
      <c r="H277" t="s">
        <v>7195</v>
      </c>
      <c r="I277" s="14">
        <v>5</v>
      </c>
      <c r="J277" s="10">
        <v>6030</v>
      </c>
      <c r="K277" s="10">
        <v>30150</v>
      </c>
      <c r="L277" s="20">
        <v>1.2536903372681329E-5</v>
      </c>
    </row>
    <row r="278" spans="1:12" x14ac:dyDescent="0.25">
      <c r="A278" t="s">
        <v>8149</v>
      </c>
      <c r="B278" t="s">
        <v>8150</v>
      </c>
      <c r="C278" t="s">
        <v>1882</v>
      </c>
      <c r="D278" t="s">
        <v>14886</v>
      </c>
      <c r="F278" t="s">
        <v>14982</v>
      </c>
      <c r="G278" t="s">
        <v>14658</v>
      </c>
      <c r="H278" t="s">
        <v>7195</v>
      </c>
      <c r="I278" s="14">
        <v>4</v>
      </c>
      <c r="J278" s="10">
        <v>6914.74</v>
      </c>
      <c r="K278" s="10">
        <v>27658.959999999999</v>
      </c>
      <c r="L278" s="20">
        <v>1.1501084872598936E-5</v>
      </c>
    </row>
    <row r="279" spans="1:12" x14ac:dyDescent="0.25">
      <c r="A279" t="s">
        <v>3201</v>
      </c>
      <c r="B279" t="s">
        <v>3202</v>
      </c>
      <c r="C279" t="s">
        <v>1922</v>
      </c>
      <c r="D279" t="s">
        <v>14649</v>
      </c>
      <c r="F279" t="s">
        <v>14895</v>
      </c>
      <c r="G279" t="s">
        <v>14664</v>
      </c>
      <c r="H279" t="s">
        <v>7195</v>
      </c>
      <c r="I279" s="14">
        <v>1</v>
      </c>
      <c r="J279" s="10">
        <v>27270.1</v>
      </c>
      <c r="K279" s="10">
        <v>27270.1</v>
      </c>
      <c r="L279" s="20">
        <v>1.1339390005418146E-5</v>
      </c>
    </row>
    <row r="280" spans="1:12" x14ac:dyDescent="0.25">
      <c r="A280" s="134" t="s">
        <v>3169</v>
      </c>
      <c r="B280" s="134" t="s">
        <v>3170</v>
      </c>
      <c r="C280" s="134" t="s">
        <v>15445</v>
      </c>
      <c r="D280" s="134" t="s">
        <v>14896</v>
      </c>
      <c r="E280" s="134"/>
      <c r="F280" s="134" t="s">
        <v>14897</v>
      </c>
      <c r="G280" s="134" t="s">
        <v>15645</v>
      </c>
      <c r="H280" s="134" t="s">
        <v>7195</v>
      </c>
      <c r="I280" s="135">
        <v>1</v>
      </c>
      <c r="J280" s="140">
        <v>27231.48</v>
      </c>
      <c r="K280" s="140">
        <v>27231.48</v>
      </c>
      <c r="L280" s="136">
        <v>1.1323331126205775E-5</v>
      </c>
    </row>
    <row r="281" spans="1:12" x14ac:dyDescent="0.25">
      <c r="A281" t="s">
        <v>3305</v>
      </c>
      <c r="B281" t="s">
        <v>3306</v>
      </c>
      <c r="C281" t="s">
        <v>1922</v>
      </c>
      <c r="D281" t="s">
        <v>14649</v>
      </c>
      <c r="F281" t="s">
        <v>14895</v>
      </c>
      <c r="G281" t="s">
        <v>14664</v>
      </c>
      <c r="H281" t="s">
        <v>7195</v>
      </c>
      <c r="I281" s="14">
        <v>1</v>
      </c>
      <c r="J281" s="10">
        <v>26666.33</v>
      </c>
      <c r="K281" s="10">
        <v>26666.33</v>
      </c>
      <c r="L281" s="20">
        <v>1.1088331758342729E-5</v>
      </c>
    </row>
    <row r="282" spans="1:12" x14ac:dyDescent="0.25">
      <c r="A282" t="s">
        <v>3311</v>
      </c>
      <c r="B282" t="s">
        <v>3312</v>
      </c>
      <c r="C282" t="s">
        <v>1891</v>
      </c>
      <c r="D282" t="s">
        <v>14946</v>
      </c>
      <c r="F282" t="s">
        <v>14895</v>
      </c>
      <c r="G282" t="s">
        <v>14664</v>
      </c>
      <c r="H282" t="s">
        <v>7195</v>
      </c>
      <c r="I282" s="14">
        <v>9</v>
      </c>
      <c r="J282" s="10">
        <v>2821.72</v>
      </c>
      <c r="K282" s="10">
        <v>25395.48</v>
      </c>
      <c r="L282" s="20">
        <v>1.0559889846197719E-5</v>
      </c>
    </row>
    <row r="283" spans="1:12" x14ac:dyDescent="0.25">
      <c r="A283" t="s">
        <v>3307</v>
      </c>
      <c r="B283" t="s">
        <v>3308</v>
      </c>
      <c r="C283" t="s">
        <v>1891</v>
      </c>
      <c r="D283" t="s">
        <v>14946</v>
      </c>
      <c r="F283" t="s">
        <v>13079</v>
      </c>
      <c r="G283" t="s">
        <v>14665</v>
      </c>
      <c r="H283" t="s">
        <v>7195</v>
      </c>
      <c r="I283" s="14">
        <v>8</v>
      </c>
      <c r="J283" s="10">
        <v>3165.75</v>
      </c>
      <c r="K283" s="10">
        <v>25326</v>
      </c>
      <c r="L283" s="20">
        <v>1.0530998833052315E-5</v>
      </c>
    </row>
    <row r="284" spans="1:12" x14ac:dyDescent="0.25">
      <c r="A284" t="s">
        <v>3121</v>
      </c>
      <c r="B284" t="s">
        <v>3122</v>
      </c>
      <c r="C284" t="s">
        <v>1970</v>
      </c>
      <c r="D284" t="s">
        <v>14902</v>
      </c>
      <c r="F284" t="s">
        <v>13079</v>
      </c>
      <c r="G284" t="s">
        <v>14665</v>
      </c>
      <c r="H284" t="s">
        <v>7195</v>
      </c>
      <c r="I284" s="14">
        <v>4</v>
      </c>
      <c r="J284" s="10">
        <v>5625.25</v>
      </c>
      <c r="K284" s="10">
        <v>22501</v>
      </c>
      <c r="L284" s="20">
        <v>9.3563138570050605E-6</v>
      </c>
    </row>
    <row r="285" spans="1:12" x14ac:dyDescent="0.25">
      <c r="A285" t="s">
        <v>8081</v>
      </c>
      <c r="B285" t="s">
        <v>8082</v>
      </c>
      <c r="C285" t="s">
        <v>1922</v>
      </c>
      <c r="D285" t="s">
        <v>14649</v>
      </c>
      <c r="E285" t="s">
        <v>14890</v>
      </c>
      <c r="F285" t="s">
        <v>14897</v>
      </c>
      <c r="G285" t="s">
        <v>14673</v>
      </c>
      <c r="H285" t="s">
        <v>7195</v>
      </c>
      <c r="I285" s="14">
        <v>1</v>
      </c>
      <c r="J285" s="10">
        <v>20190.45</v>
      </c>
      <c r="K285" s="10">
        <v>20190.45</v>
      </c>
      <c r="L285" s="20">
        <v>8.3955462919055958E-6</v>
      </c>
    </row>
    <row r="286" spans="1:12" x14ac:dyDescent="0.25">
      <c r="A286" t="s">
        <v>8179</v>
      </c>
      <c r="B286" t="s">
        <v>8180</v>
      </c>
      <c r="C286" t="s">
        <v>1882</v>
      </c>
      <c r="D286" t="s">
        <v>14886</v>
      </c>
      <c r="E286" t="s">
        <v>14890</v>
      </c>
      <c r="G286" t="s">
        <v>14658</v>
      </c>
      <c r="H286" t="s">
        <v>7195</v>
      </c>
      <c r="I286" s="14">
        <v>10</v>
      </c>
      <c r="J286" s="10">
        <v>1975.2</v>
      </c>
      <c r="K286" s="10">
        <v>19752</v>
      </c>
      <c r="L286" s="20">
        <v>8.2132310254461566E-6</v>
      </c>
    </row>
    <row r="287" spans="1:12" x14ac:dyDescent="0.25">
      <c r="A287" t="s">
        <v>3203</v>
      </c>
      <c r="B287" t="s">
        <v>3204</v>
      </c>
      <c r="C287" t="s">
        <v>1922</v>
      </c>
      <c r="D287" t="s">
        <v>14649</v>
      </c>
      <c r="F287" t="s">
        <v>14895</v>
      </c>
      <c r="G287" t="s">
        <v>14664</v>
      </c>
      <c r="H287" t="s">
        <v>7195</v>
      </c>
      <c r="I287" s="14">
        <v>1</v>
      </c>
      <c r="J287" s="10">
        <v>18232.71</v>
      </c>
      <c r="K287" s="10">
        <v>18232.71</v>
      </c>
      <c r="L287" s="20">
        <v>7.5814833662394886E-6</v>
      </c>
    </row>
    <row r="288" spans="1:12" x14ac:dyDescent="0.25">
      <c r="A288" t="s">
        <v>3345</v>
      </c>
      <c r="B288" t="s">
        <v>3346</v>
      </c>
      <c r="C288" t="s">
        <v>1922</v>
      </c>
      <c r="D288" t="s">
        <v>14649</v>
      </c>
      <c r="F288" t="s">
        <v>14897</v>
      </c>
      <c r="G288" t="s">
        <v>14673</v>
      </c>
      <c r="H288" t="s">
        <v>7195</v>
      </c>
      <c r="I288" s="14">
        <v>1</v>
      </c>
      <c r="J288" s="10">
        <v>18096</v>
      </c>
      <c r="K288" s="10">
        <v>18096</v>
      </c>
      <c r="L288" s="20">
        <v>7.5246369297526146E-6</v>
      </c>
    </row>
    <row r="289" spans="1:12" x14ac:dyDescent="0.25">
      <c r="A289" s="134" t="s">
        <v>3165</v>
      </c>
      <c r="B289" s="134" t="s">
        <v>3166</v>
      </c>
      <c r="C289" s="134" t="s">
        <v>15445</v>
      </c>
      <c r="D289" s="134" t="s">
        <v>14896</v>
      </c>
      <c r="E289" s="134"/>
      <c r="F289" s="134" t="s">
        <v>14897</v>
      </c>
      <c r="G289" s="134" t="s">
        <v>15645</v>
      </c>
      <c r="H289" s="134" t="s">
        <v>7195</v>
      </c>
      <c r="I289" s="135">
        <v>1</v>
      </c>
      <c r="J289" s="140">
        <v>15420.72</v>
      </c>
      <c r="K289" s="140">
        <v>15420.72</v>
      </c>
      <c r="L289" s="136">
        <v>6.4122081783474097E-6</v>
      </c>
    </row>
    <row r="290" spans="1:12" x14ac:dyDescent="0.25">
      <c r="A290" t="s">
        <v>3315</v>
      </c>
      <c r="B290" t="s">
        <v>3316</v>
      </c>
      <c r="C290" t="s">
        <v>1891</v>
      </c>
      <c r="D290" t="s">
        <v>14946</v>
      </c>
      <c r="F290" t="s">
        <v>14897</v>
      </c>
      <c r="G290" t="s">
        <v>14673</v>
      </c>
      <c r="H290" t="s">
        <v>7195</v>
      </c>
      <c r="I290" s="14">
        <v>21</v>
      </c>
      <c r="J290" s="10">
        <v>703.5</v>
      </c>
      <c r="K290" s="10">
        <v>14773.5</v>
      </c>
      <c r="L290" s="20">
        <v>6.1430826526138506E-6</v>
      </c>
    </row>
    <row r="291" spans="1:12" x14ac:dyDescent="0.25">
      <c r="A291" t="s">
        <v>3205</v>
      </c>
      <c r="B291" t="s">
        <v>3206</v>
      </c>
      <c r="C291" t="s">
        <v>1922</v>
      </c>
      <c r="D291" t="s">
        <v>14649</v>
      </c>
      <c r="F291" t="s">
        <v>14895</v>
      </c>
      <c r="G291" t="s">
        <v>14664</v>
      </c>
      <c r="H291" t="s">
        <v>7195</v>
      </c>
      <c r="I291" s="14">
        <v>2</v>
      </c>
      <c r="J291" s="10">
        <v>7341.52</v>
      </c>
      <c r="K291" s="10">
        <v>14683.04</v>
      </c>
      <c r="L291" s="20">
        <v>6.1054677843189006E-6</v>
      </c>
    </row>
    <row r="292" spans="1:12" x14ac:dyDescent="0.25">
      <c r="A292" t="s">
        <v>8631</v>
      </c>
      <c r="B292" t="s">
        <v>8632</v>
      </c>
      <c r="C292" t="s">
        <v>1891</v>
      </c>
      <c r="D292" t="s">
        <v>14946</v>
      </c>
      <c r="E292" t="s">
        <v>14890</v>
      </c>
      <c r="F292" t="s">
        <v>14794</v>
      </c>
      <c r="G292" t="s">
        <v>9967</v>
      </c>
      <c r="H292" t="s">
        <v>7195</v>
      </c>
      <c r="I292" s="14">
        <v>3</v>
      </c>
      <c r="J292" s="10">
        <v>4800</v>
      </c>
      <c r="K292" s="10">
        <v>14400</v>
      </c>
      <c r="L292" s="20">
        <v>5.9877747451612317E-6</v>
      </c>
    </row>
    <row r="293" spans="1:12" x14ac:dyDescent="0.25">
      <c r="A293" t="s">
        <v>3141</v>
      </c>
      <c r="B293" t="s">
        <v>3142</v>
      </c>
      <c r="C293" t="s">
        <v>1922</v>
      </c>
      <c r="D293" t="s">
        <v>14649</v>
      </c>
      <c r="F293" t="s">
        <v>13079</v>
      </c>
      <c r="G293" t="s">
        <v>14665</v>
      </c>
      <c r="H293" t="s">
        <v>7195</v>
      </c>
      <c r="I293" s="14">
        <v>2</v>
      </c>
      <c r="J293" s="10">
        <v>6907.36</v>
      </c>
      <c r="K293" s="10">
        <v>13814.72</v>
      </c>
      <c r="L293" s="20">
        <v>5.7444049671856776E-6</v>
      </c>
    </row>
    <row r="294" spans="1:12" x14ac:dyDescent="0.25">
      <c r="A294" t="s">
        <v>9589</v>
      </c>
      <c r="B294" t="s">
        <v>9590</v>
      </c>
      <c r="C294" t="s">
        <v>1891</v>
      </c>
      <c r="D294" t="s">
        <v>14946</v>
      </c>
      <c r="F294" t="s">
        <v>13079</v>
      </c>
      <c r="G294" t="s">
        <v>14665</v>
      </c>
      <c r="H294" t="s">
        <v>7195</v>
      </c>
      <c r="I294" s="14">
        <v>6</v>
      </c>
      <c r="J294" s="10">
        <v>2280</v>
      </c>
      <c r="K294" s="10">
        <v>13680</v>
      </c>
      <c r="L294" s="20">
        <v>5.6883860079031694E-6</v>
      </c>
    </row>
    <row r="295" spans="1:12" x14ac:dyDescent="0.25">
      <c r="A295" t="s">
        <v>8587</v>
      </c>
      <c r="B295" t="s">
        <v>8588</v>
      </c>
      <c r="C295" t="s">
        <v>1859</v>
      </c>
      <c r="D295" t="s">
        <v>14882</v>
      </c>
      <c r="E295" t="s">
        <v>14890</v>
      </c>
      <c r="F295" t="s">
        <v>13079</v>
      </c>
      <c r="G295" t="s">
        <v>14665</v>
      </c>
      <c r="H295" t="s">
        <v>7195</v>
      </c>
      <c r="I295" s="14">
        <v>3</v>
      </c>
      <c r="J295" s="10">
        <v>4500</v>
      </c>
      <c r="K295" s="10">
        <v>13500</v>
      </c>
      <c r="L295" s="20">
        <v>5.6135388235886545E-6</v>
      </c>
    </row>
    <row r="296" spans="1:12" x14ac:dyDescent="0.25">
      <c r="A296" t="s">
        <v>9052</v>
      </c>
      <c r="B296" t="s">
        <v>9053</v>
      </c>
      <c r="C296" t="s">
        <v>1891</v>
      </c>
      <c r="D296" t="s">
        <v>14946</v>
      </c>
      <c r="F296" t="s">
        <v>13032</v>
      </c>
      <c r="G296" t="s">
        <v>14661</v>
      </c>
      <c r="H296" t="s">
        <v>7195</v>
      </c>
      <c r="I296" s="14">
        <v>6</v>
      </c>
      <c r="J296" s="10">
        <v>2000</v>
      </c>
      <c r="K296" s="10">
        <v>12000</v>
      </c>
      <c r="L296" s="20">
        <v>4.9898122876343593E-6</v>
      </c>
    </row>
    <row r="297" spans="1:12" x14ac:dyDescent="0.25">
      <c r="A297" t="s">
        <v>9669</v>
      </c>
      <c r="B297" t="s">
        <v>9670</v>
      </c>
      <c r="C297" t="s">
        <v>1891</v>
      </c>
      <c r="D297" t="s">
        <v>14946</v>
      </c>
      <c r="F297" t="s">
        <v>13079</v>
      </c>
      <c r="G297" t="s">
        <v>14665</v>
      </c>
      <c r="H297" t="s">
        <v>7195</v>
      </c>
      <c r="I297" s="14">
        <v>2</v>
      </c>
      <c r="J297" s="10">
        <v>5600</v>
      </c>
      <c r="K297" s="10">
        <v>11200</v>
      </c>
      <c r="L297" s="20">
        <v>4.6571581351254019E-6</v>
      </c>
    </row>
    <row r="298" spans="1:12" x14ac:dyDescent="0.25">
      <c r="A298" t="s">
        <v>3303</v>
      </c>
      <c r="B298" t="s">
        <v>3304</v>
      </c>
      <c r="C298" t="s">
        <v>2094</v>
      </c>
      <c r="D298" t="s">
        <v>14910</v>
      </c>
      <c r="F298" t="s">
        <v>14895</v>
      </c>
      <c r="G298" t="s">
        <v>14664</v>
      </c>
      <c r="H298" t="s">
        <v>7195</v>
      </c>
      <c r="I298" s="14">
        <v>2</v>
      </c>
      <c r="J298" s="10">
        <v>5459.16</v>
      </c>
      <c r="K298" s="10">
        <v>10918.32</v>
      </c>
      <c r="L298" s="20">
        <v>4.5400306080269981E-6</v>
      </c>
    </row>
    <row r="299" spans="1:12" x14ac:dyDescent="0.25">
      <c r="A299" t="s">
        <v>7509</v>
      </c>
      <c r="B299" t="s">
        <v>7510</v>
      </c>
      <c r="C299" t="s">
        <v>1719</v>
      </c>
      <c r="D299" t="s">
        <v>14885</v>
      </c>
      <c r="E299" t="s">
        <v>14890</v>
      </c>
      <c r="F299" t="s">
        <v>14897</v>
      </c>
      <c r="G299" t="s">
        <v>14673</v>
      </c>
      <c r="H299" t="s">
        <v>7195</v>
      </c>
      <c r="I299" s="14">
        <v>1</v>
      </c>
      <c r="J299" s="10">
        <v>9900</v>
      </c>
      <c r="K299" s="10">
        <v>9900</v>
      </c>
      <c r="L299" s="20">
        <v>4.1165951372983463E-6</v>
      </c>
    </row>
    <row r="300" spans="1:12" x14ac:dyDescent="0.25">
      <c r="A300" t="s">
        <v>8589</v>
      </c>
      <c r="B300" t="s">
        <v>8590</v>
      </c>
      <c r="C300" t="s">
        <v>1859</v>
      </c>
      <c r="D300" t="s">
        <v>14882</v>
      </c>
      <c r="E300" t="s">
        <v>14890</v>
      </c>
      <c r="F300" t="s">
        <v>13079</v>
      </c>
      <c r="G300" t="s">
        <v>14665</v>
      </c>
      <c r="H300" t="s">
        <v>7195</v>
      </c>
      <c r="I300" s="14">
        <v>2</v>
      </c>
      <c r="J300" s="10">
        <v>4500</v>
      </c>
      <c r="K300" s="10">
        <v>9000</v>
      </c>
      <c r="L300" s="20">
        <v>3.7423592157257695E-6</v>
      </c>
    </row>
    <row r="301" spans="1:12" x14ac:dyDescent="0.25">
      <c r="A301" t="s">
        <v>3329</v>
      </c>
      <c r="B301" t="s">
        <v>3330</v>
      </c>
      <c r="C301" t="s">
        <v>1719</v>
      </c>
      <c r="D301" t="s">
        <v>14885</v>
      </c>
      <c r="F301" t="s">
        <v>14897</v>
      </c>
      <c r="G301" t="s">
        <v>14673</v>
      </c>
      <c r="H301" t="s">
        <v>7195</v>
      </c>
      <c r="I301" s="14">
        <v>1</v>
      </c>
      <c r="J301" s="10">
        <v>8948.9500000000007</v>
      </c>
      <c r="K301" s="10">
        <v>8948.9500000000007</v>
      </c>
      <c r="L301" s="20">
        <v>3.7211317226187922E-6</v>
      </c>
    </row>
    <row r="302" spans="1:12" x14ac:dyDescent="0.25">
      <c r="A302" t="s">
        <v>9713</v>
      </c>
      <c r="B302" t="s">
        <v>9714</v>
      </c>
      <c r="C302" t="s">
        <v>1970</v>
      </c>
      <c r="D302" t="s">
        <v>14902</v>
      </c>
      <c r="F302" t="s">
        <v>13079</v>
      </c>
      <c r="G302" t="s">
        <v>14665</v>
      </c>
      <c r="H302" t="s">
        <v>7195</v>
      </c>
      <c r="I302" s="14">
        <v>1</v>
      </c>
      <c r="J302" s="10">
        <v>8800</v>
      </c>
      <c r="K302" s="10">
        <v>8800</v>
      </c>
      <c r="L302" s="20">
        <v>3.6591956775985304E-6</v>
      </c>
    </row>
    <row r="303" spans="1:12" x14ac:dyDescent="0.25">
      <c r="A303" t="s">
        <v>10490</v>
      </c>
      <c r="B303" t="s">
        <v>10491</v>
      </c>
      <c r="C303" t="s">
        <v>1970</v>
      </c>
      <c r="D303" t="s">
        <v>14902</v>
      </c>
      <c r="F303" t="s">
        <v>14794</v>
      </c>
      <c r="G303" t="s">
        <v>9967</v>
      </c>
      <c r="H303" t="s">
        <v>7195</v>
      </c>
      <c r="I303" s="14">
        <v>3</v>
      </c>
      <c r="J303" s="10">
        <v>2000</v>
      </c>
      <c r="K303" s="10">
        <v>6000</v>
      </c>
      <c r="L303" s="20">
        <v>2.4949061438171797E-6</v>
      </c>
    </row>
    <row r="304" spans="1:12" x14ac:dyDescent="0.25">
      <c r="A304" t="s">
        <v>9703</v>
      </c>
      <c r="B304" t="s">
        <v>9704</v>
      </c>
      <c r="C304" t="s">
        <v>1891</v>
      </c>
      <c r="D304" t="s">
        <v>14946</v>
      </c>
      <c r="F304" t="s">
        <v>13032</v>
      </c>
      <c r="G304" t="s">
        <v>14661</v>
      </c>
      <c r="H304" t="s">
        <v>7195</v>
      </c>
      <c r="I304" s="14">
        <v>2</v>
      </c>
      <c r="J304" s="10">
        <v>1700</v>
      </c>
      <c r="K304" s="10">
        <v>3400</v>
      </c>
      <c r="L304" s="20">
        <v>1.4137801481630686E-6</v>
      </c>
    </row>
    <row r="305" spans="1:12" x14ac:dyDescent="0.25">
      <c r="A305" t="s">
        <v>7707</v>
      </c>
      <c r="B305" t="s">
        <v>7708</v>
      </c>
      <c r="C305" t="s">
        <v>1906</v>
      </c>
      <c r="D305" t="s">
        <v>14966</v>
      </c>
      <c r="E305" t="s">
        <v>14890</v>
      </c>
      <c r="F305" t="s">
        <v>13079</v>
      </c>
      <c r="G305" t="s">
        <v>14665</v>
      </c>
      <c r="H305" t="s">
        <v>7195</v>
      </c>
      <c r="I305" s="14">
        <v>6</v>
      </c>
      <c r="J305" s="10">
        <v>445.13</v>
      </c>
      <c r="K305" s="10">
        <v>2670.7799999999997</v>
      </c>
      <c r="L305" s="20">
        <v>1.1105575717973411E-6</v>
      </c>
    </row>
    <row r="306" spans="1:12" x14ac:dyDescent="0.25">
      <c r="A306" t="s">
        <v>8481</v>
      </c>
      <c r="B306" t="s">
        <v>8482</v>
      </c>
      <c r="C306" t="s">
        <v>1970</v>
      </c>
      <c r="D306" t="s">
        <v>14902</v>
      </c>
      <c r="F306" t="s">
        <v>14897</v>
      </c>
      <c r="G306" t="s">
        <v>14673</v>
      </c>
      <c r="H306" t="s">
        <v>7195</v>
      </c>
      <c r="I306" s="14">
        <v>3</v>
      </c>
      <c r="J306" s="10">
        <v>855</v>
      </c>
      <c r="K306" s="10">
        <v>2565</v>
      </c>
      <c r="L306" s="20">
        <v>1.0665723764818443E-6</v>
      </c>
    </row>
    <row r="307" spans="1:12" x14ac:dyDescent="0.25">
      <c r="A307" t="s">
        <v>8410</v>
      </c>
      <c r="B307" t="s">
        <v>8411</v>
      </c>
      <c r="C307" t="s">
        <v>1891</v>
      </c>
      <c r="D307" t="s">
        <v>14946</v>
      </c>
      <c r="F307" t="s">
        <v>14794</v>
      </c>
      <c r="G307" t="s">
        <v>9967</v>
      </c>
      <c r="H307" t="s">
        <v>7195</v>
      </c>
      <c r="I307" s="14">
        <v>1</v>
      </c>
      <c r="J307" s="10">
        <v>2300</v>
      </c>
      <c r="K307" s="10">
        <v>2300</v>
      </c>
      <c r="L307" s="20">
        <v>9.5638068846325216E-7</v>
      </c>
    </row>
    <row r="308" spans="1:12" x14ac:dyDescent="0.25">
      <c r="A308" t="s">
        <v>7709</v>
      </c>
      <c r="B308" t="s">
        <v>7708</v>
      </c>
      <c r="C308" t="s">
        <v>1906</v>
      </c>
      <c r="D308" t="s">
        <v>14966</v>
      </c>
      <c r="E308" t="s">
        <v>14890</v>
      </c>
      <c r="F308" t="s">
        <v>13079</v>
      </c>
      <c r="G308" t="s">
        <v>14665</v>
      </c>
      <c r="H308" t="s">
        <v>7195</v>
      </c>
      <c r="I308" s="14">
        <v>5</v>
      </c>
      <c r="J308" s="10">
        <v>401.37</v>
      </c>
      <c r="K308" s="10">
        <v>2006.85</v>
      </c>
      <c r="L308" s="20">
        <v>8.3448373245325112E-7</v>
      </c>
    </row>
    <row r="309" spans="1:12" x14ac:dyDescent="0.25">
      <c r="A309" t="s">
        <v>9028</v>
      </c>
      <c r="B309" t="s">
        <v>9029</v>
      </c>
      <c r="C309" t="s">
        <v>2094</v>
      </c>
      <c r="D309" t="s">
        <v>14910</v>
      </c>
      <c r="G309" t="s">
        <v>14658</v>
      </c>
      <c r="H309" t="s">
        <v>7195</v>
      </c>
      <c r="I309" s="14">
        <v>1</v>
      </c>
      <c r="J309" s="10">
        <v>208.43</v>
      </c>
      <c r="K309" s="10">
        <v>208.43</v>
      </c>
      <c r="L309" s="20">
        <v>8.6668881259302459E-8</v>
      </c>
    </row>
    <row r="310" spans="1:12" x14ac:dyDescent="0.25">
      <c r="A310" t="s">
        <v>3111</v>
      </c>
      <c r="B310" t="s">
        <v>3112</v>
      </c>
      <c r="C310" t="s">
        <v>1882</v>
      </c>
      <c r="D310" t="s">
        <v>14886</v>
      </c>
      <c r="F310" t="s">
        <v>13079</v>
      </c>
      <c r="G310" t="s">
        <v>14665</v>
      </c>
      <c r="H310" t="s">
        <v>7195</v>
      </c>
      <c r="I310" s="14">
        <v>11</v>
      </c>
      <c r="J310" s="10">
        <v>1</v>
      </c>
      <c r="K310" s="10">
        <v>11</v>
      </c>
      <c r="L310" s="20">
        <v>4.5739945969981633E-9</v>
      </c>
    </row>
    <row r="311" spans="1:12" x14ac:dyDescent="0.25">
      <c r="A311" t="s">
        <v>3101</v>
      </c>
      <c r="B311" t="s">
        <v>3102</v>
      </c>
      <c r="C311" t="s">
        <v>1725</v>
      </c>
      <c r="D311" t="s">
        <v>14896</v>
      </c>
      <c r="F311" t="s">
        <v>13079</v>
      </c>
      <c r="G311" t="s">
        <v>14665</v>
      </c>
      <c r="H311" t="s">
        <v>7195</v>
      </c>
      <c r="I311" s="14">
        <v>5</v>
      </c>
      <c r="J311" s="10">
        <v>1</v>
      </c>
      <c r="K311" s="10">
        <v>5</v>
      </c>
      <c r="L311" s="20">
        <v>2.079088453180983E-9</v>
      </c>
    </row>
    <row r="312" spans="1:12" x14ac:dyDescent="0.25">
      <c r="A312" t="s">
        <v>3105</v>
      </c>
      <c r="B312" t="s">
        <v>3106</v>
      </c>
      <c r="C312" t="s">
        <v>1882</v>
      </c>
      <c r="D312" t="s">
        <v>14886</v>
      </c>
      <c r="F312" t="s">
        <v>13079</v>
      </c>
      <c r="G312" t="s">
        <v>14665</v>
      </c>
      <c r="H312" t="s">
        <v>7195</v>
      </c>
      <c r="I312" s="14">
        <v>3</v>
      </c>
      <c r="J312" s="10">
        <v>1</v>
      </c>
      <c r="K312" s="10">
        <v>3</v>
      </c>
      <c r="L312" s="20">
        <v>1.2474530719085899E-9</v>
      </c>
    </row>
    <row r="313" spans="1:12" x14ac:dyDescent="0.25">
      <c r="A313" t="s">
        <v>3107</v>
      </c>
      <c r="B313" t="s">
        <v>3108</v>
      </c>
      <c r="C313" t="s">
        <v>1859</v>
      </c>
      <c r="D313" t="s">
        <v>14882</v>
      </c>
      <c r="F313" t="s">
        <v>13079</v>
      </c>
      <c r="G313" t="s">
        <v>14665</v>
      </c>
      <c r="H313" t="s">
        <v>7195</v>
      </c>
      <c r="I313" s="14">
        <v>3</v>
      </c>
      <c r="J313" s="10">
        <v>1</v>
      </c>
      <c r="K313" s="10">
        <v>3</v>
      </c>
      <c r="L313" s="20">
        <v>1.2474530719085899E-9</v>
      </c>
    </row>
    <row r="314" spans="1:12" x14ac:dyDescent="0.25">
      <c r="A314" t="s">
        <v>3077</v>
      </c>
      <c r="B314" t="s">
        <v>3078</v>
      </c>
      <c r="C314" t="s">
        <v>1970</v>
      </c>
      <c r="D314" t="s">
        <v>14902</v>
      </c>
      <c r="F314" t="s">
        <v>13079</v>
      </c>
      <c r="G314" t="s">
        <v>14665</v>
      </c>
      <c r="H314" t="s">
        <v>7195</v>
      </c>
      <c r="I314" s="14">
        <v>2</v>
      </c>
      <c r="J314" s="10">
        <v>1</v>
      </c>
      <c r="K314" s="10">
        <v>2</v>
      </c>
      <c r="L314" s="20">
        <v>8.3163538127239324E-10</v>
      </c>
    </row>
    <row r="315" spans="1:12" x14ac:dyDescent="0.25">
      <c r="A315" t="s">
        <v>3087</v>
      </c>
      <c r="B315" t="s">
        <v>3088</v>
      </c>
      <c r="C315" t="s">
        <v>1970</v>
      </c>
      <c r="D315" t="s">
        <v>14902</v>
      </c>
      <c r="F315" t="s">
        <v>13079</v>
      </c>
      <c r="G315" t="s">
        <v>14665</v>
      </c>
      <c r="H315" t="s">
        <v>7195</v>
      </c>
      <c r="I315" s="14">
        <v>2</v>
      </c>
      <c r="J315" s="10">
        <v>1</v>
      </c>
      <c r="K315" s="10">
        <v>2</v>
      </c>
      <c r="L315" s="20">
        <v>8.3163538127239324E-10</v>
      </c>
    </row>
    <row r="316" spans="1:12" x14ac:dyDescent="0.25">
      <c r="A316" t="s">
        <v>3117</v>
      </c>
      <c r="B316" t="s">
        <v>3118</v>
      </c>
      <c r="C316" t="s">
        <v>1970</v>
      </c>
      <c r="D316" t="s">
        <v>14902</v>
      </c>
      <c r="F316" t="s">
        <v>13079</v>
      </c>
      <c r="G316" t="s">
        <v>14665</v>
      </c>
      <c r="H316" t="s">
        <v>7195</v>
      </c>
      <c r="I316" s="14">
        <v>2</v>
      </c>
      <c r="J316" s="10">
        <v>1</v>
      </c>
      <c r="K316" s="10">
        <v>2</v>
      </c>
      <c r="L316" s="20">
        <v>8.3163538127239324E-10</v>
      </c>
    </row>
    <row r="317" spans="1:12" x14ac:dyDescent="0.25">
      <c r="A317" t="s">
        <v>3125</v>
      </c>
      <c r="B317" t="s">
        <v>3126</v>
      </c>
      <c r="C317" t="s">
        <v>1719</v>
      </c>
      <c r="D317" t="s">
        <v>14885</v>
      </c>
      <c r="F317" t="s">
        <v>13079</v>
      </c>
      <c r="G317" t="s">
        <v>14665</v>
      </c>
      <c r="H317" t="s">
        <v>7195</v>
      </c>
      <c r="I317" s="14">
        <v>2</v>
      </c>
      <c r="J317" s="10">
        <v>1</v>
      </c>
      <c r="K317" s="10">
        <v>2</v>
      </c>
      <c r="L317" s="20">
        <v>8.3163538127239324E-10</v>
      </c>
    </row>
    <row r="318" spans="1:12" x14ac:dyDescent="0.25">
      <c r="A318" t="s">
        <v>3127</v>
      </c>
      <c r="B318" t="s">
        <v>3128</v>
      </c>
      <c r="C318" t="s">
        <v>1970</v>
      </c>
      <c r="D318" t="s">
        <v>14902</v>
      </c>
      <c r="F318" t="s">
        <v>13079</v>
      </c>
      <c r="G318" t="s">
        <v>14665</v>
      </c>
      <c r="H318" t="s">
        <v>7195</v>
      </c>
      <c r="I318" s="14">
        <v>2</v>
      </c>
      <c r="J318" s="10">
        <v>1</v>
      </c>
      <c r="K318" s="10">
        <v>2</v>
      </c>
      <c r="L318" s="20">
        <v>8.3163538127239324E-10</v>
      </c>
    </row>
    <row r="319" spans="1:12" x14ac:dyDescent="0.25">
      <c r="A319" t="s">
        <v>3082</v>
      </c>
      <c r="B319" t="s">
        <v>3083</v>
      </c>
      <c r="C319" t="s">
        <v>1882</v>
      </c>
      <c r="D319" t="s">
        <v>14886</v>
      </c>
      <c r="F319" t="s">
        <v>13079</v>
      </c>
      <c r="G319" t="s">
        <v>14665</v>
      </c>
      <c r="H319" t="s">
        <v>7195</v>
      </c>
      <c r="I319" s="14">
        <v>1</v>
      </c>
      <c r="J319" s="10">
        <v>1</v>
      </c>
      <c r="K319" s="10">
        <v>1</v>
      </c>
      <c r="L319" s="20">
        <v>4.1581769063619662E-10</v>
      </c>
    </row>
    <row r="320" spans="1:12" x14ac:dyDescent="0.25">
      <c r="A320" t="s">
        <v>3084</v>
      </c>
      <c r="B320" t="s">
        <v>3085</v>
      </c>
      <c r="C320" t="s">
        <v>3086</v>
      </c>
      <c r="D320" t="s">
        <v>14915</v>
      </c>
      <c r="F320" t="s">
        <v>13079</v>
      </c>
      <c r="G320" t="s">
        <v>14665</v>
      </c>
      <c r="H320" t="s">
        <v>7195</v>
      </c>
      <c r="I320" s="14">
        <v>1</v>
      </c>
      <c r="J320" s="10">
        <v>1</v>
      </c>
      <c r="K320" s="10">
        <v>1</v>
      </c>
      <c r="L320" s="20">
        <v>4.1581769063619662E-10</v>
      </c>
    </row>
    <row r="321" spans="1:12" x14ac:dyDescent="0.25">
      <c r="A321" t="s">
        <v>3091</v>
      </c>
      <c r="B321" t="s">
        <v>3092</v>
      </c>
      <c r="C321" t="s">
        <v>1859</v>
      </c>
      <c r="D321" t="s">
        <v>14882</v>
      </c>
      <c r="F321" t="s">
        <v>13079</v>
      </c>
      <c r="G321" t="s">
        <v>14665</v>
      </c>
      <c r="H321" t="s">
        <v>7195</v>
      </c>
      <c r="I321" s="14">
        <v>1</v>
      </c>
      <c r="J321" s="10">
        <v>1</v>
      </c>
      <c r="K321" s="10">
        <v>1</v>
      </c>
      <c r="L321" s="20">
        <v>4.1581769063619662E-10</v>
      </c>
    </row>
    <row r="322" spans="1:12" x14ac:dyDescent="0.25">
      <c r="A322" t="s">
        <v>3093</v>
      </c>
      <c r="B322" t="s">
        <v>3094</v>
      </c>
      <c r="C322" t="s">
        <v>1725</v>
      </c>
      <c r="D322" t="s">
        <v>14896</v>
      </c>
      <c r="F322" t="s">
        <v>13079</v>
      </c>
      <c r="G322" t="s">
        <v>14665</v>
      </c>
      <c r="H322" t="s">
        <v>7195</v>
      </c>
      <c r="I322" s="14">
        <v>1</v>
      </c>
      <c r="J322" s="10">
        <v>1</v>
      </c>
      <c r="K322" s="10">
        <v>1</v>
      </c>
      <c r="L322" s="20">
        <v>4.1581769063619662E-10</v>
      </c>
    </row>
    <row r="323" spans="1:12" x14ac:dyDescent="0.25">
      <c r="A323" t="s">
        <v>3097</v>
      </c>
      <c r="B323" t="s">
        <v>3098</v>
      </c>
      <c r="C323" t="s">
        <v>1725</v>
      </c>
      <c r="D323" t="s">
        <v>14896</v>
      </c>
      <c r="F323" t="s">
        <v>13079</v>
      </c>
      <c r="G323" t="s">
        <v>14665</v>
      </c>
      <c r="H323" t="s">
        <v>7195</v>
      </c>
      <c r="I323" s="14">
        <v>1</v>
      </c>
      <c r="J323" s="10">
        <v>1</v>
      </c>
      <c r="K323" s="10">
        <v>1</v>
      </c>
      <c r="L323" s="20">
        <v>4.1581769063619662E-10</v>
      </c>
    </row>
    <row r="324" spans="1:12" x14ac:dyDescent="0.25">
      <c r="A324" t="s">
        <v>3103</v>
      </c>
      <c r="B324" t="s">
        <v>3104</v>
      </c>
      <c r="C324" t="s">
        <v>1725</v>
      </c>
      <c r="D324" t="s">
        <v>14896</v>
      </c>
      <c r="F324" t="s">
        <v>13079</v>
      </c>
      <c r="G324" t="s">
        <v>14665</v>
      </c>
      <c r="H324" t="s">
        <v>7195</v>
      </c>
      <c r="I324" s="14">
        <v>1</v>
      </c>
      <c r="J324" s="10">
        <v>1</v>
      </c>
      <c r="K324" s="10">
        <v>1</v>
      </c>
      <c r="L324" s="20">
        <v>4.1581769063619662E-10</v>
      </c>
    </row>
    <row r="325" spans="1:12" x14ac:dyDescent="0.25">
      <c r="A325" t="s">
        <v>3109</v>
      </c>
      <c r="B325" t="s">
        <v>3110</v>
      </c>
      <c r="C325" t="s">
        <v>1859</v>
      </c>
      <c r="D325" t="s">
        <v>14882</v>
      </c>
      <c r="F325" t="s">
        <v>13079</v>
      </c>
      <c r="G325" t="s">
        <v>14665</v>
      </c>
      <c r="H325" t="s">
        <v>7195</v>
      </c>
      <c r="I325" s="14">
        <v>1</v>
      </c>
      <c r="J325" s="10">
        <v>1</v>
      </c>
      <c r="K325" s="10">
        <v>1</v>
      </c>
      <c r="L325" s="20">
        <v>4.1581769063619662E-10</v>
      </c>
    </row>
    <row r="326" spans="1:12" x14ac:dyDescent="0.25">
      <c r="A326" t="s">
        <v>3113</v>
      </c>
      <c r="B326" t="s">
        <v>3114</v>
      </c>
      <c r="C326" t="s">
        <v>1725</v>
      </c>
      <c r="D326" t="s">
        <v>14896</v>
      </c>
      <c r="F326" t="s">
        <v>13079</v>
      </c>
      <c r="G326" t="s">
        <v>14665</v>
      </c>
      <c r="H326" t="s">
        <v>7195</v>
      </c>
      <c r="I326" s="14">
        <v>1</v>
      </c>
      <c r="J326" s="10">
        <v>1</v>
      </c>
      <c r="K326" s="10">
        <v>1</v>
      </c>
      <c r="L326" s="20">
        <v>4.1581769063619662E-10</v>
      </c>
    </row>
    <row r="327" spans="1:12" x14ac:dyDescent="0.25">
      <c r="A327" t="s">
        <v>3129</v>
      </c>
      <c r="B327" t="s">
        <v>3130</v>
      </c>
      <c r="C327" t="s">
        <v>1719</v>
      </c>
      <c r="D327" t="s">
        <v>14885</v>
      </c>
      <c r="F327" t="s">
        <v>13079</v>
      </c>
      <c r="G327" t="s">
        <v>14665</v>
      </c>
      <c r="H327" t="s">
        <v>7195</v>
      </c>
      <c r="I327" s="14">
        <v>1</v>
      </c>
      <c r="J327" s="10">
        <v>1</v>
      </c>
      <c r="K327" s="10">
        <v>1</v>
      </c>
      <c r="L327" s="20">
        <v>4.1581769063619662E-10</v>
      </c>
    </row>
    <row r="328" spans="1:12" x14ac:dyDescent="0.25">
      <c r="A328" t="s">
        <v>3131</v>
      </c>
      <c r="B328" t="s">
        <v>3132</v>
      </c>
      <c r="C328" t="s">
        <v>1954</v>
      </c>
      <c r="D328" t="s">
        <v>15007</v>
      </c>
      <c r="F328" t="s">
        <v>13079</v>
      </c>
      <c r="G328" t="s">
        <v>14665</v>
      </c>
      <c r="H328" t="s">
        <v>7195</v>
      </c>
      <c r="I328" s="14">
        <v>1</v>
      </c>
      <c r="J328" s="10">
        <v>1</v>
      </c>
      <c r="K328" s="10">
        <v>1</v>
      </c>
      <c r="L328" s="20">
        <v>4.1581769063619662E-10</v>
      </c>
    </row>
    <row r="329" spans="1:12" x14ac:dyDescent="0.25">
      <c r="A329" t="s">
        <v>3133</v>
      </c>
      <c r="B329" t="s">
        <v>3134</v>
      </c>
      <c r="C329" t="s">
        <v>1859</v>
      </c>
      <c r="D329" t="s">
        <v>14882</v>
      </c>
      <c r="F329" t="s">
        <v>13079</v>
      </c>
      <c r="G329" t="s">
        <v>14665</v>
      </c>
      <c r="H329" t="s">
        <v>7195</v>
      </c>
      <c r="I329" s="14">
        <v>1</v>
      </c>
      <c r="J329" s="10">
        <v>1</v>
      </c>
      <c r="K329" s="10">
        <v>1</v>
      </c>
      <c r="L329" s="20">
        <v>4.1581769063619662E-10</v>
      </c>
    </row>
    <row r="330" spans="1:12" x14ac:dyDescent="0.25">
      <c r="A330" t="s">
        <v>3135</v>
      </c>
      <c r="B330" t="s">
        <v>3136</v>
      </c>
      <c r="C330" t="s">
        <v>2094</v>
      </c>
      <c r="D330" t="s">
        <v>14910</v>
      </c>
      <c r="F330" t="s">
        <v>14897</v>
      </c>
      <c r="G330" t="s">
        <v>14673</v>
      </c>
      <c r="H330" t="s">
        <v>7195</v>
      </c>
      <c r="I330" s="14">
        <v>1</v>
      </c>
      <c r="J330" s="10">
        <v>1</v>
      </c>
      <c r="K330" s="10">
        <v>1</v>
      </c>
      <c r="L330" s="20">
        <v>4.1581769063619662E-10</v>
      </c>
    </row>
    <row r="331" spans="1:12" x14ac:dyDescent="0.25">
      <c r="A331" t="s">
        <v>3151</v>
      </c>
      <c r="B331" t="s">
        <v>3152</v>
      </c>
      <c r="C331" t="s">
        <v>1882</v>
      </c>
      <c r="D331" t="s">
        <v>14886</v>
      </c>
      <c r="F331" t="s">
        <v>13079</v>
      </c>
      <c r="G331" t="s">
        <v>14665</v>
      </c>
      <c r="H331" t="s">
        <v>7195</v>
      </c>
      <c r="I331" s="14">
        <v>1</v>
      </c>
      <c r="J331" s="10">
        <v>1</v>
      </c>
      <c r="K331" s="10">
        <v>1</v>
      </c>
      <c r="L331" s="20">
        <v>4.1581769063619662E-10</v>
      </c>
    </row>
    <row r="332" spans="1:12" x14ac:dyDescent="0.25">
      <c r="A332" t="s">
        <v>9870</v>
      </c>
      <c r="B332" t="s">
        <v>9871</v>
      </c>
      <c r="C332" t="s">
        <v>1970</v>
      </c>
      <c r="D332" t="s">
        <v>14902</v>
      </c>
      <c r="F332" t="s">
        <v>15005</v>
      </c>
      <c r="G332" t="s">
        <v>14675</v>
      </c>
      <c r="H332" t="s">
        <v>7195</v>
      </c>
      <c r="I332" s="14">
        <v>1</v>
      </c>
      <c r="J332" s="10">
        <v>1</v>
      </c>
      <c r="K332" s="10">
        <v>1</v>
      </c>
      <c r="L332" s="20">
        <v>4.1581769063619662E-10</v>
      </c>
    </row>
    <row r="334" spans="1:12" x14ac:dyDescent="0.25">
      <c r="J334" s="118" t="s">
        <v>15650</v>
      </c>
      <c r="K334" s="211">
        <f>SUM(K3:K332)</f>
        <v>176488545.14999989</v>
      </c>
    </row>
    <row r="335" spans="1:12" x14ac:dyDescent="0.25">
      <c r="J335" s="118" t="s">
        <v>15651</v>
      </c>
      <c r="K335" s="180">
        <v>45149794.690000005</v>
      </c>
    </row>
    <row r="336" spans="1:12" x14ac:dyDescent="0.25">
      <c r="J336" s="118" t="s">
        <v>15652</v>
      </c>
      <c r="K336" s="180">
        <v>15242219.950000003</v>
      </c>
    </row>
    <row r="337" spans="10:11" x14ac:dyDescent="0.25">
      <c r="J337" s="118" t="s">
        <v>15526</v>
      </c>
      <c r="K337" s="181">
        <f>K334-K335-K336</f>
        <v>116096530.50999989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EC413-B805-49AC-804F-7CC83F3D09A3}">
  <dimension ref="A2:J532"/>
  <sheetViews>
    <sheetView topLeftCell="A514" workbookViewId="0">
      <selection activeCell="E537" sqref="E537"/>
    </sheetView>
  </sheetViews>
  <sheetFormatPr baseColWidth="10" defaultRowHeight="15" x14ac:dyDescent="0.25"/>
  <cols>
    <col min="2" max="2" width="33.5703125" customWidth="1"/>
    <col min="3" max="4" width="8.42578125" customWidth="1"/>
    <col min="5" max="5" width="17.140625" customWidth="1"/>
    <col min="6" max="6" width="12" customWidth="1"/>
    <col min="7" max="7" width="11" customWidth="1"/>
    <col min="8" max="8" width="14.5703125" bestFit="1" customWidth="1"/>
    <col min="9" max="9" width="15.5703125" bestFit="1" customWidth="1"/>
  </cols>
  <sheetData>
    <row r="2" spans="1:10" ht="45" x14ac:dyDescent="0.25">
      <c r="A2" s="175" t="s">
        <v>2</v>
      </c>
      <c r="B2" s="175" t="s">
        <v>14875</v>
      </c>
      <c r="C2" s="175" t="s">
        <v>6</v>
      </c>
      <c r="D2" s="175" t="s">
        <v>14877</v>
      </c>
      <c r="E2" s="175" t="s">
        <v>14878</v>
      </c>
      <c r="F2" s="175" t="s">
        <v>14879</v>
      </c>
      <c r="G2" s="176" t="s">
        <v>9</v>
      </c>
      <c r="H2" s="177" t="s">
        <v>14880</v>
      </c>
      <c r="I2" s="177" t="s">
        <v>14653</v>
      </c>
      <c r="J2" s="178"/>
    </row>
    <row r="3" spans="1:10" x14ac:dyDescent="0.25">
      <c r="A3" s="155" t="s">
        <v>1787</v>
      </c>
      <c r="B3" s="155" t="s">
        <v>1788</v>
      </c>
      <c r="C3" s="155" t="s">
        <v>15445</v>
      </c>
      <c r="D3" s="155" t="s">
        <v>12484</v>
      </c>
      <c r="E3" s="155" t="s">
        <v>14678</v>
      </c>
      <c r="F3" s="155" t="s">
        <v>1286</v>
      </c>
      <c r="G3" s="156">
        <v>4</v>
      </c>
      <c r="H3" s="159">
        <v>2946982.2</v>
      </c>
      <c r="I3" s="159">
        <v>11787928.800000001</v>
      </c>
      <c r="J3" s="158">
        <v>4.9016293309999126E-3</v>
      </c>
    </row>
    <row r="4" spans="1:10" x14ac:dyDescent="0.25">
      <c r="A4" s="155" t="s">
        <v>1775</v>
      </c>
      <c r="B4" s="155" t="s">
        <v>1776</v>
      </c>
      <c r="C4" s="155" t="s">
        <v>15445</v>
      </c>
      <c r="D4" s="155" t="s">
        <v>13152</v>
      </c>
      <c r="E4" s="155" t="s">
        <v>14687</v>
      </c>
      <c r="F4" s="155" t="s">
        <v>1286</v>
      </c>
      <c r="G4" s="156">
        <v>4</v>
      </c>
      <c r="H4" s="159">
        <v>2213197.9300000002</v>
      </c>
      <c r="I4" s="159">
        <v>8852791.7200000007</v>
      </c>
      <c r="J4" s="158">
        <v>3.6811474086936432E-3</v>
      </c>
    </row>
    <row r="5" spans="1:10" x14ac:dyDescent="0.25">
      <c r="A5" t="s">
        <v>8543</v>
      </c>
      <c r="B5" t="s">
        <v>8544</v>
      </c>
      <c r="C5" t="s">
        <v>1725</v>
      </c>
      <c r="D5" t="s">
        <v>12517</v>
      </c>
      <c r="E5" t="s">
        <v>14679</v>
      </c>
      <c r="F5" t="s">
        <v>1286</v>
      </c>
      <c r="G5" s="36">
        <v>2</v>
      </c>
      <c r="H5" s="105">
        <v>3952874.36</v>
      </c>
      <c r="I5" s="105">
        <v>7905748.7199999997</v>
      </c>
      <c r="J5" s="20">
        <v>3.2873501755004675E-3</v>
      </c>
    </row>
    <row r="6" spans="1:10" x14ac:dyDescent="0.25">
      <c r="A6" s="155" t="s">
        <v>1777</v>
      </c>
      <c r="B6" s="155" t="s">
        <v>1778</v>
      </c>
      <c r="C6" s="155" t="s">
        <v>15445</v>
      </c>
      <c r="D6" s="155" t="s">
        <v>12484</v>
      </c>
      <c r="E6" s="155" t="s">
        <v>14678</v>
      </c>
      <c r="F6" s="155" t="s">
        <v>1286</v>
      </c>
      <c r="G6" s="156">
        <v>2</v>
      </c>
      <c r="H6" s="159">
        <v>3948743.99</v>
      </c>
      <c r="I6" s="159">
        <v>7897487.9800000004</v>
      </c>
      <c r="J6" s="158">
        <v>3.2839152136707214E-3</v>
      </c>
    </row>
    <row r="7" spans="1:10" x14ac:dyDescent="0.25">
      <c r="A7" s="155" t="s">
        <v>1748</v>
      </c>
      <c r="B7" s="155" t="s">
        <v>14900</v>
      </c>
      <c r="C7" s="155" t="s">
        <v>15445</v>
      </c>
      <c r="D7" s="155" t="s">
        <v>12484</v>
      </c>
      <c r="E7" s="155" t="s">
        <v>14678</v>
      </c>
      <c r="F7" s="155" t="s">
        <v>1286</v>
      </c>
      <c r="G7" s="156">
        <v>2</v>
      </c>
      <c r="H7" s="159">
        <v>3589941.04</v>
      </c>
      <c r="I7" s="159">
        <v>7179882.0800000001</v>
      </c>
      <c r="J7" s="172">
        <v>2.9855219855458122E-3</v>
      </c>
    </row>
    <row r="8" spans="1:10" x14ac:dyDescent="0.25">
      <c r="A8" t="s">
        <v>9874</v>
      </c>
      <c r="B8" t="s">
        <v>9875</v>
      </c>
      <c r="C8" t="s">
        <v>4937</v>
      </c>
      <c r="D8" t="s">
        <v>12517</v>
      </c>
      <c r="E8" t="s">
        <v>14679</v>
      </c>
      <c r="F8" t="s">
        <v>1286</v>
      </c>
      <c r="G8" s="36">
        <v>40</v>
      </c>
      <c r="H8" s="105">
        <v>138592</v>
      </c>
      <c r="I8" s="105">
        <v>5543680</v>
      </c>
      <c r="J8" s="20">
        <v>2.3051602152260706E-3</v>
      </c>
    </row>
    <row r="9" spans="1:10" x14ac:dyDescent="0.25">
      <c r="A9" t="s">
        <v>8902</v>
      </c>
      <c r="B9" t="s">
        <v>8903</v>
      </c>
      <c r="C9" t="s">
        <v>1882</v>
      </c>
      <c r="D9" t="s">
        <v>12517</v>
      </c>
      <c r="E9" t="s">
        <v>14679</v>
      </c>
      <c r="F9" t="s">
        <v>1286</v>
      </c>
      <c r="G9" s="36">
        <v>1</v>
      </c>
      <c r="H9" s="105">
        <v>5423071.8899999997</v>
      </c>
      <c r="I9" s="105">
        <v>5423071.8899999997</v>
      </c>
      <c r="J9" s="20">
        <v>2.255009229453874E-3</v>
      </c>
    </row>
    <row r="10" spans="1:10" x14ac:dyDescent="0.25">
      <c r="A10" s="155" t="s">
        <v>9152</v>
      </c>
      <c r="B10" s="155" t="s">
        <v>9153</v>
      </c>
      <c r="C10" s="155" t="s">
        <v>15445</v>
      </c>
      <c r="D10" s="155" t="s">
        <v>12484</v>
      </c>
      <c r="E10" s="155" t="s">
        <v>14678</v>
      </c>
      <c r="F10" s="155" t="s">
        <v>1286</v>
      </c>
      <c r="G10" s="156">
        <v>1</v>
      </c>
      <c r="H10" s="159">
        <v>5353764.3499999996</v>
      </c>
      <c r="I10" s="159">
        <v>5353764.3499999996</v>
      </c>
      <c r="J10" s="158">
        <v>2.2261899282273981E-3</v>
      </c>
    </row>
    <row r="11" spans="1:10" x14ac:dyDescent="0.25">
      <c r="A11" t="s">
        <v>8761</v>
      </c>
      <c r="B11" t="s">
        <v>8762</v>
      </c>
      <c r="C11" t="s">
        <v>3086</v>
      </c>
      <c r="D11" t="s">
        <v>12517</v>
      </c>
      <c r="E11" t="s">
        <v>14679</v>
      </c>
      <c r="F11" t="s">
        <v>1286</v>
      </c>
      <c r="G11" s="36">
        <v>2</v>
      </c>
      <c r="H11" s="105">
        <v>2010560.95</v>
      </c>
      <c r="I11" s="105">
        <v>4021121.9</v>
      </c>
      <c r="J11" s="20">
        <v>1.672053622224635E-3</v>
      </c>
    </row>
    <row r="12" spans="1:10" x14ac:dyDescent="0.25">
      <c r="A12" s="155" t="s">
        <v>1766</v>
      </c>
      <c r="B12" s="155" t="s">
        <v>14918</v>
      </c>
      <c r="C12" s="155" t="s">
        <v>15445</v>
      </c>
      <c r="D12" s="155" t="s">
        <v>12484</v>
      </c>
      <c r="E12" s="155" t="s">
        <v>14678</v>
      </c>
      <c r="F12" s="155" t="s">
        <v>1286</v>
      </c>
      <c r="G12" s="156">
        <v>2</v>
      </c>
      <c r="H12" s="159">
        <v>1987221.02</v>
      </c>
      <c r="I12" s="159">
        <v>3974442.04</v>
      </c>
      <c r="J12" s="158">
        <v>1.6526433106402142E-3</v>
      </c>
    </row>
    <row r="13" spans="1:10" x14ac:dyDescent="0.25">
      <c r="A13" t="s">
        <v>7626</v>
      </c>
      <c r="B13" t="s">
        <v>7627</v>
      </c>
      <c r="C13" t="s">
        <v>1719</v>
      </c>
      <c r="D13" t="s">
        <v>12627</v>
      </c>
      <c r="E13" t="s">
        <v>14685</v>
      </c>
      <c r="F13" t="s">
        <v>1286</v>
      </c>
      <c r="G13" s="36">
        <v>24</v>
      </c>
      <c r="H13" s="105">
        <v>158333.32999999999</v>
      </c>
      <c r="I13" s="105">
        <v>3799999.92</v>
      </c>
      <c r="J13" s="20">
        <v>1.580107191152132E-3</v>
      </c>
    </row>
    <row r="14" spans="1:10" x14ac:dyDescent="0.25">
      <c r="A14" s="100" t="s">
        <v>5100</v>
      </c>
      <c r="B14" s="100" t="s">
        <v>5101</v>
      </c>
      <c r="C14" s="100" t="s">
        <v>1725</v>
      </c>
      <c r="D14" s="100" t="s">
        <v>12672</v>
      </c>
      <c r="E14" s="100" t="s">
        <v>14683</v>
      </c>
      <c r="F14" s="100" t="s">
        <v>1286</v>
      </c>
      <c r="G14" s="168">
        <v>1</v>
      </c>
      <c r="H14" s="171">
        <v>3396680.57</v>
      </c>
      <c r="I14" s="171">
        <v>3396680.57</v>
      </c>
      <c r="J14" s="170">
        <v>1.41239987044624E-3</v>
      </c>
    </row>
    <row r="15" spans="1:10" x14ac:dyDescent="0.25">
      <c r="A15" s="155" t="s">
        <v>10420</v>
      </c>
      <c r="B15" s="155" t="s">
        <v>10421</v>
      </c>
      <c r="C15" s="155" t="s">
        <v>15445</v>
      </c>
      <c r="D15" s="155" t="s">
        <v>12445</v>
      </c>
      <c r="E15" s="155" t="s">
        <v>15447</v>
      </c>
      <c r="F15" s="155" t="s">
        <v>1286</v>
      </c>
      <c r="G15" s="156">
        <v>1</v>
      </c>
      <c r="H15" s="159">
        <v>2926631.56</v>
      </c>
      <c r="I15" s="159">
        <v>2926631.56</v>
      </c>
      <c r="J15" s="158">
        <v>1.2169451766222096E-3</v>
      </c>
    </row>
    <row r="16" spans="1:10" x14ac:dyDescent="0.25">
      <c r="A16" s="155" t="s">
        <v>1760</v>
      </c>
      <c r="B16" s="155" t="s">
        <v>14927</v>
      </c>
      <c r="C16" s="155" t="s">
        <v>15445</v>
      </c>
      <c r="D16" s="155" t="s">
        <v>12445</v>
      </c>
      <c r="E16" s="155" t="s">
        <v>14686</v>
      </c>
      <c r="F16" s="155" t="s">
        <v>1286</v>
      </c>
      <c r="G16" s="156">
        <v>1</v>
      </c>
      <c r="H16" s="159">
        <v>2914309.81</v>
      </c>
      <c r="I16" s="159">
        <v>2914309.81</v>
      </c>
      <c r="J16" s="158">
        <v>1.2118215749926131E-3</v>
      </c>
    </row>
    <row r="17" spans="1:10" x14ac:dyDescent="0.25">
      <c r="A17" t="s">
        <v>8693</v>
      </c>
      <c r="B17" t="s">
        <v>8694</v>
      </c>
      <c r="C17" t="s">
        <v>1725</v>
      </c>
      <c r="D17" t="s">
        <v>12517</v>
      </c>
      <c r="E17" t="s">
        <v>14679</v>
      </c>
      <c r="F17" t="s">
        <v>1286</v>
      </c>
      <c r="G17" s="36">
        <v>26</v>
      </c>
      <c r="H17" s="105">
        <v>107271.15</v>
      </c>
      <c r="I17" s="105">
        <v>2789049.9</v>
      </c>
      <c r="J17" s="20">
        <v>1.159736288487115E-3</v>
      </c>
    </row>
    <row r="18" spans="1:10" x14ac:dyDescent="0.25">
      <c r="A18" t="s">
        <v>5397</v>
      </c>
      <c r="B18" t="s">
        <v>5398</v>
      </c>
      <c r="C18" t="s">
        <v>4937</v>
      </c>
      <c r="D18" t="s">
        <v>15497</v>
      </c>
      <c r="E18" t="s">
        <v>15463</v>
      </c>
      <c r="F18" t="s">
        <v>1286</v>
      </c>
      <c r="G18" s="36">
        <v>2</v>
      </c>
      <c r="H18" s="105">
        <v>1380000</v>
      </c>
      <c r="I18" s="105">
        <v>2760000</v>
      </c>
      <c r="J18" s="20">
        <v>1.1476568261559027E-3</v>
      </c>
    </row>
    <row r="19" spans="1:10" x14ac:dyDescent="0.25">
      <c r="A19" t="s">
        <v>8545</v>
      </c>
      <c r="B19" t="s">
        <v>8546</v>
      </c>
      <c r="C19" t="s">
        <v>1882</v>
      </c>
      <c r="D19" t="s">
        <v>12517</v>
      </c>
      <c r="E19" t="s">
        <v>14679</v>
      </c>
      <c r="F19" t="s">
        <v>1286</v>
      </c>
      <c r="G19" s="36">
        <v>8</v>
      </c>
      <c r="H19" s="105">
        <v>326915.63</v>
      </c>
      <c r="I19" s="105">
        <v>2615325.04</v>
      </c>
      <c r="J19" s="20">
        <v>1.0874984183958185E-3</v>
      </c>
    </row>
    <row r="20" spans="1:10" x14ac:dyDescent="0.25">
      <c r="A20" s="155" t="s">
        <v>8846</v>
      </c>
      <c r="B20" s="155" t="s">
        <v>8847</v>
      </c>
      <c r="C20" s="155" t="s">
        <v>15445</v>
      </c>
      <c r="D20" s="155" t="s">
        <v>12489</v>
      </c>
      <c r="E20" s="155" t="s">
        <v>14667</v>
      </c>
      <c r="F20" s="155" t="s">
        <v>1286</v>
      </c>
      <c r="G20" s="156">
        <v>1</v>
      </c>
      <c r="H20" s="159">
        <v>2555767.61</v>
      </c>
      <c r="I20" s="159">
        <v>2555767.61</v>
      </c>
      <c r="J20" s="158">
        <v>1.0627333853929916E-3</v>
      </c>
    </row>
    <row r="21" spans="1:10" x14ac:dyDescent="0.25">
      <c r="A21" s="155" t="s">
        <v>8848</v>
      </c>
      <c r="B21" s="155" t="s">
        <v>8849</v>
      </c>
      <c r="C21" s="155" t="s">
        <v>15445</v>
      </c>
      <c r="D21" s="155" t="s">
        <v>12489</v>
      </c>
      <c r="E21" s="155" t="s">
        <v>14667</v>
      </c>
      <c r="F21" s="155" t="s">
        <v>1286</v>
      </c>
      <c r="G21" s="156">
        <v>1</v>
      </c>
      <c r="H21" s="159">
        <v>2528189.42</v>
      </c>
      <c r="I21" s="159">
        <v>2528189.42</v>
      </c>
      <c r="J21" s="158">
        <v>1.0512658861152654E-3</v>
      </c>
    </row>
    <row r="22" spans="1:10" x14ac:dyDescent="0.25">
      <c r="A22" t="s">
        <v>10219</v>
      </c>
      <c r="B22" t="s">
        <v>10220</v>
      </c>
      <c r="C22" t="s">
        <v>1882</v>
      </c>
      <c r="D22" t="s">
        <v>14742</v>
      </c>
      <c r="E22" t="s">
        <v>14702</v>
      </c>
      <c r="F22" t="s">
        <v>1286</v>
      </c>
      <c r="G22" s="36">
        <v>1</v>
      </c>
      <c r="H22" s="105">
        <v>2245883.63</v>
      </c>
      <c r="I22" s="105">
        <v>2245883.63</v>
      </c>
      <c r="J22" s="20">
        <v>9.3387814446423828E-4</v>
      </c>
    </row>
    <row r="23" spans="1:10" x14ac:dyDescent="0.25">
      <c r="A23" t="s">
        <v>8763</v>
      </c>
      <c r="B23" t="s">
        <v>8764</v>
      </c>
      <c r="C23" t="s">
        <v>1725</v>
      </c>
      <c r="D23" t="s">
        <v>12517</v>
      </c>
      <c r="E23" t="s">
        <v>14679</v>
      </c>
      <c r="F23" t="s">
        <v>1286</v>
      </c>
      <c r="G23" s="36">
        <v>3</v>
      </c>
      <c r="H23" s="105">
        <v>720242.97</v>
      </c>
      <c r="I23" s="105">
        <v>2160728.91</v>
      </c>
      <c r="J23" s="20">
        <v>8.9846930544706645E-4</v>
      </c>
    </row>
    <row r="24" spans="1:10" x14ac:dyDescent="0.25">
      <c r="A24" t="s">
        <v>8918</v>
      </c>
      <c r="B24" t="s">
        <v>8919</v>
      </c>
      <c r="C24" t="s">
        <v>1719</v>
      </c>
      <c r="D24" t="s">
        <v>12445</v>
      </c>
      <c r="E24" t="s">
        <v>14686</v>
      </c>
      <c r="F24" t="s">
        <v>1286</v>
      </c>
      <c r="G24" s="36">
        <v>2</v>
      </c>
      <c r="H24" s="105">
        <v>1072169.67</v>
      </c>
      <c r="I24" s="105">
        <v>2144339.34</v>
      </c>
      <c r="J24" s="20">
        <v>8.9165423229914604E-4</v>
      </c>
    </row>
    <row r="25" spans="1:10" x14ac:dyDescent="0.25">
      <c r="A25" s="155" t="s">
        <v>3071</v>
      </c>
      <c r="B25" s="155" t="s">
        <v>3072</v>
      </c>
      <c r="C25" s="155" t="s">
        <v>15445</v>
      </c>
      <c r="D25" s="155" t="s">
        <v>14935</v>
      </c>
      <c r="E25" s="155" t="s">
        <v>14682</v>
      </c>
      <c r="F25" s="155" t="s">
        <v>1286</v>
      </c>
      <c r="G25" s="156">
        <v>4</v>
      </c>
      <c r="H25" s="159">
        <v>514550.86</v>
      </c>
      <c r="I25" s="159">
        <v>2058203.44</v>
      </c>
      <c r="J25" s="158">
        <v>8.5583740128027564E-4</v>
      </c>
    </row>
    <row r="26" spans="1:10" x14ac:dyDescent="0.25">
      <c r="A26" t="s">
        <v>9769</v>
      </c>
      <c r="B26" t="s">
        <v>9770</v>
      </c>
      <c r="C26" t="s">
        <v>1882</v>
      </c>
      <c r="D26" t="s">
        <v>14742</v>
      </c>
      <c r="E26" t="s">
        <v>14702</v>
      </c>
      <c r="F26" t="s">
        <v>1286</v>
      </c>
      <c r="G26" s="36">
        <v>3</v>
      </c>
      <c r="H26" s="105">
        <v>661904.56999999995</v>
      </c>
      <c r="I26" s="105">
        <v>1985713.71</v>
      </c>
      <c r="J26" s="20">
        <v>8.2569488915683429E-4</v>
      </c>
    </row>
    <row r="27" spans="1:10" x14ac:dyDescent="0.25">
      <c r="A27" t="s">
        <v>5034</v>
      </c>
      <c r="B27" t="s">
        <v>5035</v>
      </c>
      <c r="C27" t="s">
        <v>4937</v>
      </c>
      <c r="D27" t="s">
        <v>12448</v>
      </c>
      <c r="E27" t="s">
        <v>14686</v>
      </c>
      <c r="F27" t="s">
        <v>1286</v>
      </c>
      <c r="G27" s="36">
        <v>1</v>
      </c>
      <c r="H27" s="105">
        <v>1973244.99</v>
      </c>
      <c r="I27" s="105">
        <v>1973244.99</v>
      </c>
      <c r="J27" s="20">
        <v>8.2051017480124487E-4</v>
      </c>
    </row>
    <row r="28" spans="1:10" x14ac:dyDescent="0.25">
      <c r="A28" s="155" t="s">
        <v>2869</v>
      </c>
      <c r="B28" s="155" t="s">
        <v>2870</v>
      </c>
      <c r="C28" s="155" t="s">
        <v>15445</v>
      </c>
      <c r="D28" s="155" t="s">
        <v>12489</v>
      </c>
      <c r="E28" s="155" t="s">
        <v>14667</v>
      </c>
      <c r="F28" s="155" t="s">
        <v>1286</v>
      </c>
      <c r="G28" s="156">
        <v>13</v>
      </c>
      <c r="H28" s="159">
        <v>135186.66</v>
      </c>
      <c r="I28" s="159">
        <v>1757426.58</v>
      </c>
      <c r="J28" s="158">
        <v>7.3076906195826906E-4</v>
      </c>
    </row>
    <row r="29" spans="1:10" x14ac:dyDescent="0.25">
      <c r="A29" t="s">
        <v>2963</v>
      </c>
      <c r="B29" t="s">
        <v>2964</v>
      </c>
      <c r="C29" t="s">
        <v>1882</v>
      </c>
      <c r="D29" t="s">
        <v>12458</v>
      </c>
      <c r="E29" t="s">
        <v>14666</v>
      </c>
      <c r="F29" t="s">
        <v>1286</v>
      </c>
      <c r="G29" s="36">
        <v>9</v>
      </c>
      <c r="H29" s="105">
        <v>190968.22</v>
      </c>
      <c r="I29" s="105">
        <v>1718713.98</v>
      </c>
      <c r="J29" s="20">
        <v>7.146716780277462E-4</v>
      </c>
    </row>
    <row r="30" spans="1:10" x14ac:dyDescent="0.25">
      <c r="A30" s="155" t="s">
        <v>1791</v>
      </c>
      <c r="B30" s="155" t="s">
        <v>1792</v>
      </c>
      <c r="C30" s="155" t="s">
        <v>15445</v>
      </c>
      <c r="D30" s="155" t="s">
        <v>12489</v>
      </c>
      <c r="E30" s="155" t="s">
        <v>14667</v>
      </c>
      <c r="F30" s="155" t="s">
        <v>1286</v>
      </c>
      <c r="G30" s="156">
        <v>1</v>
      </c>
      <c r="H30" s="159">
        <v>1679687.79</v>
      </c>
      <c r="I30" s="159">
        <v>1679687.79</v>
      </c>
      <c r="J30" s="158">
        <v>6.9844389782761681E-4</v>
      </c>
    </row>
    <row r="31" spans="1:10" x14ac:dyDescent="0.25">
      <c r="A31" s="155" t="s">
        <v>1758</v>
      </c>
      <c r="B31" s="155" t="s">
        <v>1759</v>
      </c>
      <c r="C31" s="155" t="s">
        <v>15445</v>
      </c>
      <c r="D31" s="155" t="s">
        <v>12484</v>
      </c>
      <c r="E31" s="155" t="s">
        <v>15475</v>
      </c>
      <c r="F31" s="155" t="s">
        <v>1286</v>
      </c>
      <c r="G31" s="156">
        <v>1</v>
      </c>
      <c r="H31" s="159">
        <v>1667306.05</v>
      </c>
      <c r="I31" s="159">
        <v>1667306.05</v>
      </c>
      <c r="J31" s="158">
        <v>6.9329535129475904E-4</v>
      </c>
    </row>
    <row r="32" spans="1:10" x14ac:dyDescent="0.25">
      <c r="A32" s="155" t="s">
        <v>2973</v>
      </c>
      <c r="B32" s="155" t="s">
        <v>2974</v>
      </c>
      <c r="C32" s="155" t="s">
        <v>15445</v>
      </c>
      <c r="D32" s="155" t="s">
        <v>12489</v>
      </c>
      <c r="E32" s="155" t="s">
        <v>14667</v>
      </c>
      <c r="F32" s="155" t="s">
        <v>1286</v>
      </c>
      <c r="G32" s="156">
        <v>185</v>
      </c>
      <c r="H32" s="159">
        <v>8775</v>
      </c>
      <c r="I32" s="159">
        <v>1623375</v>
      </c>
      <c r="J32" s="158">
        <v>6.7502804353653575E-4</v>
      </c>
    </row>
    <row r="33" spans="1:10" x14ac:dyDescent="0.25">
      <c r="A33" s="155" t="s">
        <v>8153</v>
      </c>
      <c r="B33" s="155" t="s">
        <v>8154</v>
      </c>
      <c r="C33" s="155" t="s">
        <v>15445</v>
      </c>
      <c r="D33" s="155" t="s">
        <v>13152</v>
      </c>
      <c r="E33" s="155" t="s">
        <v>14687</v>
      </c>
      <c r="F33" s="155" t="s">
        <v>1286</v>
      </c>
      <c r="G33" s="156">
        <v>6</v>
      </c>
      <c r="H33" s="159">
        <v>269169</v>
      </c>
      <c r="I33" s="159">
        <v>1615014</v>
      </c>
      <c r="J33" s="158">
        <v>6.7155139182512643E-4</v>
      </c>
    </row>
    <row r="34" spans="1:10" x14ac:dyDescent="0.25">
      <c r="A34" t="s">
        <v>5476</v>
      </c>
      <c r="B34" t="s">
        <v>5477</v>
      </c>
      <c r="C34" t="s">
        <v>4937</v>
      </c>
      <c r="D34" t="s">
        <v>12517</v>
      </c>
      <c r="E34" t="s">
        <v>14679</v>
      </c>
      <c r="F34" t="s">
        <v>1286</v>
      </c>
      <c r="G34" s="36">
        <v>4</v>
      </c>
      <c r="H34" s="105">
        <v>352500</v>
      </c>
      <c r="I34" s="105">
        <v>1410000</v>
      </c>
      <c r="J34" s="20">
        <v>5.8630294379703729E-4</v>
      </c>
    </row>
    <row r="35" spans="1:10" x14ac:dyDescent="0.25">
      <c r="A35" s="155" t="s">
        <v>1726</v>
      </c>
      <c r="B35" s="155" t="s">
        <v>1727</v>
      </c>
      <c r="C35" s="155" t="s">
        <v>15445</v>
      </c>
      <c r="D35" s="155" t="s">
        <v>12484</v>
      </c>
      <c r="E35" s="155" t="s">
        <v>15475</v>
      </c>
      <c r="F35" s="155" t="s">
        <v>1286</v>
      </c>
      <c r="G35" s="156">
        <v>1</v>
      </c>
      <c r="H35" s="159">
        <v>1398929.85</v>
      </c>
      <c r="I35" s="159">
        <v>1398929.85</v>
      </c>
      <c r="J35" s="158">
        <v>5.8169977958904098E-4</v>
      </c>
    </row>
    <row r="36" spans="1:10" x14ac:dyDescent="0.25">
      <c r="A36" s="155" t="s">
        <v>2264</v>
      </c>
      <c r="B36" s="155" t="s">
        <v>2265</v>
      </c>
      <c r="C36" s="155" t="s">
        <v>15445</v>
      </c>
      <c r="D36" s="155" t="s">
        <v>12551</v>
      </c>
      <c r="E36" s="155" t="s">
        <v>14681</v>
      </c>
      <c r="F36" s="155" t="s">
        <v>1286</v>
      </c>
      <c r="G36" s="156">
        <v>4</v>
      </c>
      <c r="H36" s="159">
        <v>348137.86</v>
      </c>
      <c r="I36" s="159">
        <v>1392551.44</v>
      </c>
      <c r="J36" s="158">
        <v>5.7904752387291007E-4</v>
      </c>
    </row>
    <row r="37" spans="1:10" x14ac:dyDescent="0.25">
      <c r="A37" t="s">
        <v>10556</v>
      </c>
      <c r="B37" t="s">
        <v>10557</v>
      </c>
      <c r="C37" t="s">
        <v>1719</v>
      </c>
      <c r="D37" t="s">
        <v>12517</v>
      </c>
      <c r="E37" t="s">
        <v>14679</v>
      </c>
      <c r="F37" t="s">
        <v>1286</v>
      </c>
      <c r="G37" s="36">
        <v>8</v>
      </c>
      <c r="H37" s="105">
        <v>168000</v>
      </c>
      <c r="I37" s="105">
        <v>1344000</v>
      </c>
      <c r="J37" s="20">
        <v>5.5885897621504822E-4</v>
      </c>
    </row>
    <row r="38" spans="1:10" x14ac:dyDescent="0.25">
      <c r="A38" s="155" t="s">
        <v>1756</v>
      </c>
      <c r="B38" s="155" t="s">
        <v>14949</v>
      </c>
      <c r="C38" s="155" t="s">
        <v>15445</v>
      </c>
      <c r="D38" s="155" t="s">
        <v>13152</v>
      </c>
      <c r="E38" s="155" t="s">
        <v>14687</v>
      </c>
      <c r="F38" s="155" t="s">
        <v>1286</v>
      </c>
      <c r="G38" s="156">
        <v>1</v>
      </c>
      <c r="H38" s="159">
        <v>1318753.22</v>
      </c>
      <c r="I38" s="159">
        <v>1318753.22</v>
      </c>
      <c r="J38" s="158">
        <v>5.4836091845944816E-4</v>
      </c>
    </row>
    <row r="39" spans="1:10" x14ac:dyDescent="0.25">
      <c r="A39" t="s">
        <v>5932</v>
      </c>
      <c r="B39" t="s">
        <v>5933</v>
      </c>
      <c r="C39" t="s">
        <v>1725</v>
      </c>
      <c r="D39" t="s">
        <v>12672</v>
      </c>
      <c r="E39" t="s">
        <v>14683</v>
      </c>
      <c r="F39" t="s">
        <v>1286</v>
      </c>
      <c r="G39" s="36">
        <v>1</v>
      </c>
      <c r="H39" s="105">
        <v>1313833.55</v>
      </c>
      <c r="I39" s="105">
        <v>1313833.55</v>
      </c>
      <c r="J39" s="38">
        <v>5.4631523264135596E-4</v>
      </c>
    </row>
    <row r="40" spans="1:10" x14ac:dyDescent="0.25">
      <c r="A40" s="155" t="s">
        <v>3075</v>
      </c>
      <c r="B40" s="155" t="s">
        <v>3076</v>
      </c>
      <c r="C40" s="155" t="s">
        <v>15445</v>
      </c>
      <c r="D40" s="155" t="s">
        <v>14935</v>
      </c>
      <c r="E40" s="155" t="s">
        <v>14682</v>
      </c>
      <c r="F40" s="155" t="s">
        <v>1286</v>
      </c>
      <c r="G40" s="156">
        <v>2</v>
      </c>
      <c r="H40" s="159">
        <v>643188.86</v>
      </c>
      <c r="I40" s="159">
        <v>1286377.72</v>
      </c>
      <c r="J40" s="158">
        <v>5.3489861281625598E-4</v>
      </c>
    </row>
    <row r="41" spans="1:10" x14ac:dyDescent="0.25">
      <c r="A41" s="155" t="s">
        <v>10534</v>
      </c>
      <c r="B41" s="155" t="s">
        <v>10535</v>
      </c>
      <c r="C41" s="155" t="s">
        <v>15445</v>
      </c>
      <c r="D41" s="155" t="s">
        <v>14935</v>
      </c>
      <c r="E41" s="155" t="s">
        <v>14682</v>
      </c>
      <c r="F41" s="155" t="s">
        <v>1286</v>
      </c>
      <c r="G41" s="156">
        <v>1</v>
      </c>
      <c r="H41" s="159">
        <v>1212044.17</v>
      </c>
      <c r="I41" s="159">
        <v>1212044.17</v>
      </c>
      <c r="J41" s="158">
        <v>5.0398940771846569E-4</v>
      </c>
    </row>
    <row r="42" spans="1:10" x14ac:dyDescent="0.25">
      <c r="A42" s="155" t="s">
        <v>9783</v>
      </c>
      <c r="B42" s="155" t="s">
        <v>9784</v>
      </c>
      <c r="C42" s="155" t="s">
        <v>15445</v>
      </c>
      <c r="D42" s="155" t="s">
        <v>12484</v>
      </c>
      <c r="E42" s="155" t="s">
        <v>14678</v>
      </c>
      <c r="F42" s="155" t="s">
        <v>1286</v>
      </c>
      <c r="G42" s="156">
        <v>1</v>
      </c>
      <c r="H42" s="159">
        <v>1140153.6000000001</v>
      </c>
      <c r="I42" s="159">
        <v>1140153.6000000001</v>
      </c>
      <c r="J42" s="158">
        <v>4.7409603692254594E-4</v>
      </c>
    </row>
    <row r="43" spans="1:10" x14ac:dyDescent="0.25">
      <c r="A43" t="s">
        <v>2995</v>
      </c>
      <c r="B43" t="s">
        <v>2996</v>
      </c>
      <c r="C43" t="s">
        <v>2770</v>
      </c>
      <c r="D43" t="s">
        <v>12458</v>
      </c>
      <c r="E43" t="s">
        <v>14666</v>
      </c>
      <c r="F43" t="s">
        <v>1286</v>
      </c>
      <c r="G43" s="36">
        <v>27</v>
      </c>
      <c r="H43" s="105">
        <v>42206.9</v>
      </c>
      <c r="I43" s="105">
        <v>1139586.3</v>
      </c>
      <c r="J43" s="20">
        <v>4.7386014354664798E-4</v>
      </c>
    </row>
    <row r="44" spans="1:10" x14ac:dyDescent="0.25">
      <c r="A44" s="155" t="s">
        <v>1732</v>
      </c>
      <c r="B44" s="155" t="s">
        <v>1733</v>
      </c>
      <c r="C44" s="155" t="s">
        <v>15445</v>
      </c>
      <c r="D44" s="155" t="s">
        <v>12517</v>
      </c>
      <c r="E44" s="155" t="s">
        <v>14681</v>
      </c>
      <c r="F44" s="155" t="s">
        <v>1286</v>
      </c>
      <c r="G44" s="156">
        <v>1</v>
      </c>
      <c r="H44" s="159">
        <v>1104393.49</v>
      </c>
      <c r="I44" s="159">
        <v>1104393.49</v>
      </c>
      <c r="J44" s="158">
        <v>4.5922635056544952E-4</v>
      </c>
    </row>
    <row r="45" spans="1:10" x14ac:dyDescent="0.25">
      <c r="A45" t="s">
        <v>8549</v>
      </c>
      <c r="B45" t="s">
        <v>8550</v>
      </c>
      <c r="C45" t="s">
        <v>1725</v>
      </c>
      <c r="D45" t="s">
        <v>12517</v>
      </c>
      <c r="E45" t="s">
        <v>14679</v>
      </c>
      <c r="F45" t="s">
        <v>1286</v>
      </c>
      <c r="G45" s="36">
        <v>4</v>
      </c>
      <c r="H45" s="105">
        <v>269299.65000000002</v>
      </c>
      <c r="I45" s="105">
        <v>1077198.6000000001</v>
      </c>
      <c r="J45" s="20">
        <v>4.4791823420854416E-4</v>
      </c>
    </row>
    <row r="46" spans="1:10" x14ac:dyDescent="0.25">
      <c r="A46" t="s">
        <v>5178</v>
      </c>
      <c r="B46" t="s">
        <v>5179</v>
      </c>
      <c r="C46" t="s">
        <v>1719</v>
      </c>
      <c r="D46" t="s">
        <v>12627</v>
      </c>
      <c r="E46" t="s">
        <v>14685</v>
      </c>
      <c r="F46" t="s">
        <v>1286</v>
      </c>
      <c r="G46" s="36">
        <v>1</v>
      </c>
      <c r="H46" s="105">
        <v>1048000</v>
      </c>
      <c r="I46" s="105">
        <v>1048000</v>
      </c>
      <c r="J46" s="20">
        <v>4.3577693978673408E-4</v>
      </c>
    </row>
    <row r="47" spans="1:10" x14ac:dyDescent="0.25">
      <c r="A47" s="100" t="s">
        <v>1804</v>
      </c>
      <c r="B47" s="100" t="s">
        <v>1805</v>
      </c>
      <c r="C47" s="100" t="s">
        <v>2094</v>
      </c>
      <c r="D47" s="100" t="s">
        <v>12448</v>
      </c>
      <c r="E47" s="100" t="s">
        <v>14680</v>
      </c>
      <c r="F47" s="100" t="s">
        <v>1286</v>
      </c>
      <c r="G47" s="168">
        <v>1</v>
      </c>
      <c r="H47" s="171">
        <v>1042674.81</v>
      </c>
      <c r="I47" s="171">
        <v>1042674.81</v>
      </c>
      <c r="J47" s="170">
        <v>4.3356263157873513E-4</v>
      </c>
    </row>
    <row r="48" spans="1:10" x14ac:dyDescent="0.25">
      <c r="A48" s="155" t="s">
        <v>3069</v>
      </c>
      <c r="B48" s="155" t="s">
        <v>3070</v>
      </c>
      <c r="C48" s="155" t="s">
        <v>15445</v>
      </c>
      <c r="D48" s="155" t="s">
        <v>14935</v>
      </c>
      <c r="E48" s="155" t="s">
        <v>14682</v>
      </c>
      <c r="F48" s="155" t="s">
        <v>1286</v>
      </c>
      <c r="G48" s="156">
        <v>2</v>
      </c>
      <c r="H48" s="159">
        <v>514550.86</v>
      </c>
      <c r="I48" s="159">
        <v>1029101.72</v>
      </c>
      <c r="J48" s="158">
        <v>4.2791870064013782E-4</v>
      </c>
    </row>
    <row r="49" spans="1:10" x14ac:dyDescent="0.25">
      <c r="A49" s="155" t="s">
        <v>3073</v>
      </c>
      <c r="B49" s="155" t="s">
        <v>3074</v>
      </c>
      <c r="C49" s="155" t="s">
        <v>15445</v>
      </c>
      <c r="D49" s="155" t="s">
        <v>14935</v>
      </c>
      <c r="E49" s="155" t="s">
        <v>14682</v>
      </c>
      <c r="F49" s="155" t="s">
        <v>1286</v>
      </c>
      <c r="G49" s="156">
        <v>2</v>
      </c>
      <c r="H49" s="159">
        <v>514550.86</v>
      </c>
      <c r="I49" s="159">
        <v>1029101.72</v>
      </c>
      <c r="J49" s="158">
        <v>4.2791870064013782E-4</v>
      </c>
    </row>
    <row r="50" spans="1:10" x14ac:dyDescent="0.25">
      <c r="A50" s="155" t="s">
        <v>10560</v>
      </c>
      <c r="B50" s="155" t="s">
        <v>10561</v>
      </c>
      <c r="C50" s="155" t="s">
        <v>15445</v>
      </c>
      <c r="D50" s="155" t="s">
        <v>14935</v>
      </c>
      <c r="E50" s="155" t="s">
        <v>14682</v>
      </c>
      <c r="F50" s="155" t="s">
        <v>1286</v>
      </c>
      <c r="G50" s="156">
        <v>3</v>
      </c>
      <c r="H50" s="159">
        <v>340000</v>
      </c>
      <c r="I50" s="159">
        <v>1020000</v>
      </c>
      <c r="J50" s="173">
        <v>4.2413404444892057E-4</v>
      </c>
    </row>
    <row r="51" spans="1:10" x14ac:dyDescent="0.25">
      <c r="A51" t="s">
        <v>2969</v>
      </c>
      <c r="B51" t="s">
        <v>2970</v>
      </c>
      <c r="C51" t="s">
        <v>2770</v>
      </c>
      <c r="D51" t="s">
        <v>12458</v>
      </c>
      <c r="E51" t="s">
        <v>14666</v>
      </c>
      <c r="F51" t="s">
        <v>1286</v>
      </c>
      <c r="G51" s="36">
        <v>26</v>
      </c>
      <c r="H51" s="105">
        <v>37496.83</v>
      </c>
      <c r="I51" s="105">
        <v>974917.58000000007</v>
      </c>
      <c r="J51" s="20">
        <v>4.0538797667622953E-4</v>
      </c>
    </row>
    <row r="52" spans="1:10" x14ac:dyDescent="0.25">
      <c r="A52" t="s">
        <v>9020</v>
      </c>
      <c r="B52" t="s">
        <v>9021</v>
      </c>
      <c r="C52" t="s">
        <v>1882</v>
      </c>
      <c r="D52" t="s">
        <v>12517</v>
      </c>
      <c r="E52" t="s">
        <v>14679</v>
      </c>
      <c r="F52" t="s">
        <v>1286</v>
      </c>
      <c r="G52" s="36">
        <v>5</v>
      </c>
      <c r="H52" s="105">
        <v>194476.79999999999</v>
      </c>
      <c r="I52" s="105">
        <v>972384</v>
      </c>
      <c r="J52" s="20">
        <v>4.0433446929158742E-4</v>
      </c>
    </row>
    <row r="53" spans="1:10" x14ac:dyDescent="0.25">
      <c r="A53" s="155" t="s">
        <v>10726</v>
      </c>
      <c r="B53" s="155" t="s">
        <v>10727</v>
      </c>
      <c r="C53" s="155" t="s">
        <v>15445</v>
      </c>
      <c r="D53" s="155" t="s">
        <v>12489</v>
      </c>
      <c r="E53" s="155" t="s">
        <v>14667</v>
      </c>
      <c r="F53" s="155" t="s">
        <v>1286</v>
      </c>
      <c r="G53" s="156">
        <v>2</v>
      </c>
      <c r="H53" s="159">
        <v>466663.23</v>
      </c>
      <c r="I53" s="159">
        <v>933326.46</v>
      </c>
      <c r="J53" s="158">
        <v>3.8809365320685655E-4</v>
      </c>
    </row>
    <row r="54" spans="1:10" x14ac:dyDescent="0.25">
      <c r="A54" t="s">
        <v>3005</v>
      </c>
      <c r="B54" t="s">
        <v>3006</v>
      </c>
      <c r="C54" t="s">
        <v>2770</v>
      </c>
      <c r="D54" t="s">
        <v>12672</v>
      </c>
      <c r="E54" t="s">
        <v>14683</v>
      </c>
      <c r="F54" t="s">
        <v>1286</v>
      </c>
      <c r="G54" s="36">
        <v>30</v>
      </c>
      <c r="H54" s="105">
        <v>30944.29</v>
      </c>
      <c r="I54" s="105">
        <v>928328.70000000007</v>
      </c>
      <c r="J54" s="38">
        <v>3.8601549618530261E-4</v>
      </c>
    </row>
    <row r="55" spans="1:10" x14ac:dyDescent="0.25">
      <c r="A55" t="s">
        <v>2901</v>
      </c>
      <c r="B55" t="s">
        <v>2902</v>
      </c>
      <c r="C55" t="s">
        <v>1719</v>
      </c>
      <c r="D55" t="s">
        <v>12672</v>
      </c>
      <c r="E55" t="s">
        <v>14683</v>
      </c>
      <c r="F55" t="s">
        <v>1286</v>
      </c>
      <c r="G55" s="36">
        <v>60</v>
      </c>
      <c r="H55" s="105">
        <v>15403.14</v>
      </c>
      <c r="I55" s="105">
        <v>924188.39999999991</v>
      </c>
      <c r="J55" s="20">
        <v>3.842938862007615E-4</v>
      </c>
    </row>
    <row r="56" spans="1:10" x14ac:dyDescent="0.25">
      <c r="A56" t="s">
        <v>9428</v>
      </c>
      <c r="B56" t="s">
        <v>9429</v>
      </c>
      <c r="C56" t="s">
        <v>1725</v>
      </c>
      <c r="D56" t="s">
        <v>12627</v>
      </c>
      <c r="E56" t="s">
        <v>14685</v>
      </c>
      <c r="F56" t="s">
        <v>1286</v>
      </c>
      <c r="G56" s="36">
        <v>2</v>
      </c>
      <c r="H56" s="105">
        <v>460479</v>
      </c>
      <c r="I56" s="105">
        <v>920958</v>
      </c>
      <c r="J56" s="20">
        <v>3.8295062873293037E-4</v>
      </c>
    </row>
    <row r="57" spans="1:10" x14ac:dyDescent="0.25">
      <c r="A57" t="s">
        <v>9799</v>
      </c>
      <c r="B57" t="s">
        <v>9800</v>
      </c>
      <c r="C57" t="s">
        <v>2094</v>
      </c>
      <c r="D57" t="s">
        <v>12517</v>
      </c>
      <c r="E57" t="s">
        <v>14679</v>
      </c>
      <c r="F57" t="s">
        <v>1286</v>
      </c>
      <c r="G57" s="36">
        <v>1</v>
      </c>
      <c r="H57" s="105">
        <v>907734.86</v>
      </c>
      <c r="I57" s="105">
        <v>907734.86</v>
      </c>
      <c r="J57" s="20">
        <v>3.7745221319517122E-4</v>
      </c>
    </row>
    <row r="58" spans="1:10" x14ac:dyDescent="0.25">
      <c r="A58" t="s">
        <v>10223</v>
      </c>
      <c r="B58" t="s">
        <v>10224</v>
      </c>
      <c r="C58" t="s">
        <v>1882</v>
      </c>
      <c r="D58" t="s">
        <v>14742</v>
      </c>
      <c r="E58" t="s">
        <v>14702</v>
      </c>
      <c r="F58" t="s">
        <v>1286</v>
      </c>
      <c r="G58" s="36">
        <v>1</v>
      </c>
      <c r="H58" s="105">
        <v>905657.13</v>
      </c>
      <c r="I58" s="105">
        <v>905657.13</v>
      </c>
      <c r="J58" s="20">
        <v>3.7658825630480569E-4</v>
      </c>
    </row>
    <row r="59" spans="1:10" x14ac:dyDescent="0.25">
      <c r="A59" t="s">
        <v>8955</v>
      </c>
      <c r="B59" t="s">
        <v>8956</v>
      </c>
      <c r="C59" t="s">
        <v>1945</v>
      </c>
      <c r="D59" t="s">
        <v>12517</v>
      </c>
      <c r="E59" t="s">
        <v>14679</v>
      </c>
      <c r="F59" t="s">
        <v>1286</v>
      </c>
      <c r="G59" s="36">
        <v>2</v>
      </c>
      <c r="H59" s="105">
        <v>451270.58</v>
      </c>
      <c r="I59" s="105">
        <v>902541.16</v>
      </c>
      <c r="J59" s="20">
        <v>3.7529258085531404E-4</v>
      </c>
    </row>
    <row r="60" spans="1:10" x14ac:dyDescent="0.25">
      <c r="A60" t="s">
        <v>2961</v>
      </c>
      <c r="B60" t="s">
        <v>2962</v>
      </c>
      <c r="C60" t="s">
        <v>1882</v>
      </c>
      <c r="D60" t="s">
        <v>12458</v>
      </c>
      <c r="E60" t="s">
        <v>14666</v>
      </c>
      <c r="F60" t="s">
        <v>1286</v>
      </c>
      <c r="G60" s="36">
        <v>3</v>
      </c>
      <c r="H60" s="105">
        <v>299098.46000000002</v>
      </c>
      <c r="I60" s="105">
        <v>897295.38000000012</v>
      </c>
      <c r="J60" s="20">
        <v>3.7311129273012852E-4</v>
      </c>
    </row>
    <row r="61" spans="1:10" x14ac:dyDescent="0.25">
      <c r="A61" t="s">
        <v>9807</v>
      </c>
      <c r="B61" t="s">
        <v>9808</v>
      </c>
      <c r="C61" t="s">
        <v>1725</v>
      </c>
      <c r="D61" t="s">
        <v>12517</v>
      </c>
      <c r="E61" t="s">
        <v>14679</v>
      </c>
      <c r="F61" t="s">
        <v>1286</v>
      </c>
      <c r="G61" s="36">
        <v>2</v>
      </c>
      <c r="H61" s="105">
        <v>440809.1</v>
      </c>
      <c r="I61" s="105">
        <v>881618.2</v>
      </c>
      <c r="J61" s="20">
        <v>3.665924439468405E-4</v>
      </c>
    </row>
    <row r="62" spans="1:10" x14ac:dyDescent="0.25">
      <c r="A62" t="s">
        <v>2987</v>
      </c>
      <c r="B62" t="s">
        <v>2988</v>
      </c>
      <c r="C62" t="s">
        <v>1719</v>
      </c>
      <c r="D62" t="s">
        <v>12458</v>
      </c>
      <c r="E62" t="s">
        <v>14666</v>
      </c>
      <c r="F62" t="s">
        <v>1286</v>
      </c>
      <c r="G62" s="36">
        <v>111</v>
      </c>
      <c r="H62" s="105">
        <v>7462.12</v>
      </c>
      <c r="I62" s="105">
        <v>828295.32</v>
      </c>
      <c r="J62" s="20">
        <v>3.4441984712716946E-4</v>
      </c>
    </row>
    <row r="63" spans="1:10" x14ac:dyDescent="0.25">
      <c r="A63" t="s">
        <v>14973</v>
      </c>
      <c r="B63" t="s">
        <v>14974</v>
      </c>
      <c r="C63" t="s">
        <v>1922</v>
      </c>
      <c r="D63" t="s">
        <v>12458</v>
      </c>
      <c r="E63" t="s">
        <v>14666</v>
      </c>
      <c r="F63" t="s">
        <v>1286</v>
      </c>
      <c r="G63" s="36">
        <v>12</v>
      </c>
      <c r="H63" s="105">
        <v>68800</v>
      </c>
      <c r="I63" s="105">
        <v>825600</v>
      </c>
      <c r="J63" s="20">
        <v>3.4329908538924394E-4</v>
      </c>
    </row>
    <row r="64" spans="1:10" x14ac:dyDescent="0.25">
      <c r="A64" s="155" t="s">
        <v>3065</v>
      </c>
      <c r="B64" s="155" t="s">
        <v>3066</v>
      </c>
      <c r="C64" s="155" t="s">
        <v>15445</v>
      </c>
      <c r="D64" s="155" t="s">
        <v>14935</v>
      </c>
      <c r="E64" s="155" t="s">
        <v>14682</v>
      </c>
      <c r="F64" s="155" t="s">
        <v>1286</v>
      </c>
      <c r="G64" s="156">
        <v>1</v>
      </c>
      <c r="H64" s="159">
        <v>822612.6</v>
      </c>
      <c r="I64" s="159">
        <v>822612.6</v>
      </c>
      <c r="J64" s="158">
        <v>3.4205687162023734E-4</v>
      </c>
    </row>
    <row r="65" spans="1:10" x14ac:dyDescent="0.25">
      <c r="A65" t="s">
        <v>5054</v>
      </c>
      <c r="B65" t="s">
        <v>5055</v>
      </c>
      <c r="C65" t="s">
        <v>4937</v>
      </c>
      <c r="D65" t="s">
        <v>12672</v>
      </c>
      <c r="E65" t="s">
        <v>14683</v>
      </c>
      <c r="F65" t="s">
        <v>1286</v>
      </c>
      <c r="G65" s="36">
        <v>7</v>
      </c>
      <c r="H65" s="105">
        <v>115564.18</v>
      </c>
      <c r="I65" s="105">
        <v>808949.26</v>
      </c>
      <c r="J65" s="20">
        <v>3.3637541313506021E-4</v>
      </c>
    </row>
    <row r="66" spans="1:10" x14ac:dyDescent="0.25">
      <c r="A66" t="s">
        <v>9711</v>
      </c>
      <c r="B66" t="s">
        <v>9712</v>
      </c>
      <c r="C66" t="s">
        <v>1882</v>
      </c>
      <c r="D66" t="s">
        <v>14742</v>
      </c>
      <c r="E66" t="s">
        <v>14702</v>
      </c>
      <c r="F66" t="s">
        <v>1286</v>
      </c>
      <c r="G66" s="36">
        <v>3</v>
      </c>
      <c r="H66" s="105">
        <v>268900</v>
      </c>
      <c r="I66" s="105">
        <v>806700</v>
      </c>
      <c r="J66" s="20">
        <v>3.354401310362198E-4</v>
      </c>
    </row>
    <row r="67" spans="1:10" x14ac:dyDescent="0.25">
      <c r="A67" t="s">
        <v>8949</v>
      </c>
      <c r="B67" t="s">
        <v>8950</v>
      </c>
      <c r="C67" t="s">
        <v>1859</v>
      </c>
      <c r="D67" t="s">
        <v>12517</v>
      </c>
      <c r="E67" t="s">
        <v>14679</v>
      </c>
      <c r="F67" t="s">
        <v>1286</v>
      </c>
      <c r="G67" s="36">
        <v>1</v>
      </c>
      <c r="H67" s="105">
        <v>801972.07</v>
      </c>
      <c r="I67" s="105">
        <v>801972.07</v>
      </c>
      <c r="J67" s="20">
        <v>3.3347417410213023E-4</v>
      </c>
    </row>
    <row r="68" spans="1:10" x14ac:dyDescent="0.25">
      <c r="A68" s="155" t="s">
        <v>2340</v>
      </c>
      <c r="B68" s="155" t="s">
        <v>2341</v>
      </c>
      <c r="C68" s="155" t="s">
        <v>15445</v>
      </c>
      <c r="D68" s="155" t="s">
        <v>12551</v>
      </c>
      <c r="E68" s="155" t="s">
        <v>14681</v>
      </c>
      <c r="F68" s="155" t="s">
        <v>1286</v>
      </c>
      <c r="G68" s="156">
        <v>1</v>
      </c>
      <c r="H68" s="159">
        <v>794960.76</v>
      </c>
      <c r="I68" s="159">
        <v>794960.76</v>
      </c>
      <c r="J68" s="173">
        <v>3.3055874736959574E-4</v>
      </c>
    </row>
    <row r="69" spans="1:10" x14ac:dyDescent="0.25">
      <c r="A69" t="s">
        <v>2951</v>
      </c>
      <c r="B69" t="s">
        <v>14979</v>
      </c>
      <c r="C69" t="s">
        <v>2094</v>
      </c>
      <c r="D69" t="s">
        <v>12461</v>
      </c>
      <c r="E69" t="s">
        <v>14688</v>
      </c>
      <c r="F69" t="s">
        <v>1286</v>
      </c>
      <c r="G69" s="36">
        <v>3</v>
      </c>
      <c r="H69" s="105">
        <v>263708.33</v>
      </c>
      <c r="I69" s="105">
        <v>791124.99</v>
      </c>
      <c r="J69" s="20">
        <v>3.2896376634638413E-4</v>
      </c>
    </row>
    <row r="70" spans="1:10" x14ac:dyDescent="0.25">
      <c r="A70" t="s">
        <v>6280</v>
      </c>
      <c r="B70" t="s">
        <v>6281</v>
      </c>
      <c r="C70" t="s">
        <v>1719</v>
      </c>
      <c r="D70" t="s">
        <v>14988</v>
      </c>
      <c r="E70" t="s">
        <v>14690</v>
      </c>
      <c r="F70" t="s">
        <v>1286</v>
      </c>
      <c r="G70" s="36">
        <v>1</v>
      </c>
      <c r="H70" s="105">
        <v>790000</v>
      </c>
      <c r="I70" s="105">
        <v>790000</v>
      </c>
      <c r="J70" s="20">
        <v>3.2849597560259534E-4</v>
      </c>
    </row>
    <row r="71" spans="1:10" x14ac:dyDescent="0.25">
      <c r="A71" s="155" t="s">
        <v>2999</v>
      </c>
      <c r="B71" s="155" t="s">
        <v>3000</v>
      </c>
      <c r="C71" s="155" t="s">
        <v>15445</v>
      </c>
      <c r="D71" s="155" t="s">
        <v>12458</v>
      </c>
      <c r="E71" s="155" t="s">
        <v>14666</v>
      </c>
      <c r="F71" s="155" t="s">
        <v>1286</v>
      </c>
      <c r="G71" s="156">
        <v>1</v>
      </c>
      <c r="H71" s="159">
        <v>746122.79</v>
      </c>
      <c r="I71" s="159">
        <v>746122.79</v>
      </c>
      <c r="J71" s="158">
        <v>3.102510554688359E-4</v>
      </c>
    </row>
    <row r="72" spans="1:10" x14ac:dyDescent="0.25">
      <c r="A72" t="s">
        <v>3013</v>
      </c>
      <c r="B72" t="s">
        <v>3014</v>
      </c>
      <c r="C72" t="s">
        <v>1882</v>
      </c>
      <c r="D72" t="s">
        <v>12448</v>
      </c>
      <c r="E72" t="s">
        <v>14680</v>
      </c>
      <c r="F72" t="s">
        <v>1286</v>
      </c>
      <c r="G72" s="36">
        <v>4</v>
      </c>
      <c r="H72" s="105">
        <v>183977.92</v>
      </c>
      <c r="I72" s="105">
        <v>735911.68</v>
      </c>
      <c r="J72" s="20">
        <v>3.0600509528980375E-4</v>
      </c>
    </row>
    <row r="73" spans="1:10" x14ac:dyDescent="0.25">
      <c r="A73" s="155" t="s">
        <v>5568</v>
      </c>
      <c r="B73" s="155" t="s">
        <v>5569</v>
      </c>
      <c r="C73" s="155" t="s">
        <v>15445</v>
      </c>
      <c r="D73" s="155" t="s">
        <v>14988</v>
      </c>
      <c r="E73" s="155" t="s">
        <v>14667</v>
      </c>
      <c r="F73" s="155" t="s">
        <v>1286</v>
      </c>
      <c r="G73" s="156">
        <v>5</v>
      </c>
      <c r="H73" s="159">
        <v>143125</v>
      </c>
      <c r="I73" s="159">
        <v>715625</v>
      </c>
      <c r="J73" s="158">
        <v>2.9756953486152819E-4</v>
      </c>
    </row>
    <row r="74" spans="1:10" x14ac:dyDescent="0.25">
      <c r="A74" t="s">
        <v>8957</v>
      </c>
      <c r="B74" t="s">
        <v>8958</v>
      </c>
      <c r="C74" t="s">
        <v>1719</v>
      </c>
      <c r="D74" t="s">
        <v>12517</v>
      </c>
      <c r="E74" t="s">
        <v>14679</v>
      </c>
      <c r="F74" t="s">
        <v>1286</v>
      </c>
      <c r="G74" s="36">
        <v>4</v>
      </c>
      <c r="H74" s="105">
        <v>178140.11</v>
      </c>
      <c r="I74" s="105">
        <v>712560.44</v>
      </c>
      <c r="J74" s="20">
        <v>2.9629523659951214E-4</v>
      </c>
    </row>
    <row r="75" spans="1:10" x14ac:dyDescent="0.25">
      <c r="A75" t="s">
        <v>10574</v>
      </c>
      <c r="B75" t="s">
        <v>10575</v>
      </c>
      <c r="C75" t="s">
        <v>1945</v>
      </c>
      <c r="D75" t="s">
        <v>14742</v>
      </c>
      <c r="E75" t="s">
        <v>14702</v>
      </c>
      <c r="F75" t="s">
        <v>1286</v>
      </c>
      <c r="G75" s="36">
        <v>4</v>
      </c>
      <c r="H75" s="105">
        <v>178000</v>
      </c>
      <c r="I75" s="105">
        <v>712000</v>
      </c>
      <c r="J75" s="20">
        <v>2.9606219573297197E-4</v>
      </c>
    </row>
    <row r="76" spans="1:10" x14ac:dyDescent="0.25">
      <c r="A76" t="s">
        <v>8515</v>
      </c>
      <c r="B76" t="s">
        <v>8516</v>
      </c>
      <c r="C76" t="s">
        <v>1922</v>
      </c>
      <c r="D76" t="s">
        <v>12517</v>
      </c>
      <c r="E76" t="s">
        <v>14679</v>
      </c>
      <c r="F76" t="s">
        <v>1286</v>
      </c>
      <c r="G76" s="36">
        <v>3</v>
      </c>
      <c r="H76" s="105">
        <v>231493</v>
      </c>
      <c r="I76" s="105">
        <v>694479</v>
      </c>
      <c r="J76" s="20">
        <v>2.8877665397533518E-4</v>
      </c>
    </row>
    <row r="77" spans="1:10" x14ac:dyDescent="0.25">
      <c r="A77" t="s">
        <v>2941</v>
      </c>
      <c r="B77" t="s">
        <v>2942</v>
      </c>
      <c r="C77" t="s">
        <v>2094</v>
      </c>
      <c r="D77" t="s">
        <v>12458</v>
      </c>
      <c r="E77" t="s">
        <v>14666</v>
      </c>
      <c r="F77" t="s">
        <v>1286</v>
      </c>
      <c r="G77" s="36">
        <v>2</v>
      </c>
      <c r="H77" s="105">
        <v>340000</v>
      </c>
      <c r="I77" s="105">
        <v>680000</v>
      </c>
      <c r="J77" s="20">
        <v>2.8275602963261369E-4</v>
      </c>
    </row>
    <row r="78" spans="1:10" x14ac:dyDescent="0.25">
      <c r="A78" t="s">
        <v>6048</v>
      </c>
      <c r="B78" t="s">
        <v>6049</v>
      </c>
      <c r="C78" t="s">
        <v>1719</v>
      </c>
      <c r="D78" t="s">
        <v>12681</v>
      </c>
      <c r="E78" t="s">
        <v>14690</v>
      </c>
      <c r="F78" t="s">
        <v>1286</v>
      </c>
      <c r="G78" s="36">
        <v>3</v>
      </c>
      <c r="H78" s="105">
        <v>226583.33</v>
      </c>
      <c r="I78" s="105">
        <v>679749.99</v>
      </c>
      <c r="J78" s="20">
        <v>2.8265207105177773E-4</v>
      </c>
    </row>
    <row r="79" spans="1:10" x14ac:dyDescent="0.25">
      <c r="A79" t="s">
        <v>10576</v>
      </c>
      <c r="B79" t="s">
        <v>10577</v>
      </c>
      <c r="C79" t="s">
        <v>1945</v>
      </c>
      <c r="D79" t="s">
        <v>14742</v>
      </c>
      <c r="E79" t="s">
        <v>14702</v>
      </c>
      <c r="F79" t="s">
        <v>1286</v>
      </c>
      <c r="G79" s="36">
        <v>1</v>
      </c>
      <c r="H79" s="105">
        <v>678000</v>
      </c>
      <c r="I79" s="105">
        <v>678000</v>
      </c>
      <c r="J79" s="20">
        <v>2.8192439425134134E-4</v>
      </c>
    </row>
    <row r="80" spans="1:10" x14ac:dyDescent="0.25">
      <c r="A80" s="155" t="s">
        <v>7890</v>
      </c>
      <c r="B80" s="155" t="s">
        <v>7891</v>
      </c>
      <c r="C80" s="155" t="s">
        <v>15445</v>
      </c>
      <c r="D80" s="155" t="s">
        <v>12445</v>
      </c>
      <c r="E80" s="155" t="s">
        <v>14686</v>
      </c>
      <c r="F80" s="155" t="s">
        <v>1286</v>
      </c>
      <c r="G80" s="156">
        <v>6</v>
      </c>
      <c r="H80" s="159">
        <v>111633.33</v>
      </c>
      <c r="I80" s="159">
        <v>669799.98</v>
      </c>
      <c r="J80" s="158">
        <v>2.7851468087177069E-4</v>
      </c>
    </row>
    <row r="81" spans="1:10" x14ac:dyDescent="0.25">
      <c r="A81" s="155" t="s">
        <v>2338</v>
      </c>
      <c r="B81" s="155" t="s">
        <v>2339</v>
      </c>
      <c r="C81" s="155" t="s">
        <v>15445</v>
      </c>
      <c r="D81" s="155" t="s">
        <v>12551</v>
      </c>
      <c r="E81" s="155" t="s">
        <v>14681</v>
      </c>
      <c r="F81" s="155" t="s">
        <v>1286</v>
      </c>
      <c r="G81" s="156">
        <v>6</v>
      </c>
      <c r="H81" s="159">
        <v>108402.89</v>
      </c>
      <c r="I81" s="159">
        <v>650417.34</v>
      </c>
      <c r="J81" s="173">
        <v>2.7045503626853788E-4</v>
      </c>
    </row>
    <row r="82" spans="1:10" x14ac:dyDescent="0.25">
      <c r="A82" t="s">
        <v>10758</v>
      </c>
      <c r="B82" t="s">
        <v>10759</v>
      </c>
      <c r="C82" t="s">
        <v>1859</v>
      </c>
      <c r="D82" t="s">
        <v>14742</v>
      </c>
      <c r="E82" t="s">
        <v>14702</v>
      </c>
      <c r="F82" t="s">
        <v>1286</v>
      </c>
      <c r="G82" s="36">
        <v>6</v>
      </c>
      <c r="H82" s="105">
        <v>107045</v>
      </c>
      <c r="I82" s="105">
        <v>642270</v>
      </c>
      <c r="J82" s="20">
        <v>2.6706722816490999E-4</v>
      </c>
    </row>
    <row r="83" spans="1:10" x14ac:dyDescent="0.25">
      <c r="A83" t="s">
        <v>8874</v>
      </c>
      <c r="B83" t="s">
        <v>8875</v>
      </c>
      <c r="C83" t="s">
        <v>1970</v>
      </c>
      <c r="D83" t="s">
        <v>12517</v>
      </c>
      <c r="E83" t="s">
        <v>14679</v>
      </c>
      <c r="F83" t="s">
        <v>1286</v>
      </c>
      <c r="G83" s="36">
        <v>4</v>
      </c>
      <c r="H83" s="105">
        <v>158700</v>
      </c>
      <c r="I83" s="105">
        <v>634800</v>
      </c>
      <c r="J83" s="20">
        <v>2.6396107001585764E-4</v>
      </c>
    </row>
    <row r="84" spans="1:10" x14ac:dyDescent="0.25">
      <c r="A84" t="s">
        <v>8551</v>
      </c>
      <c r="B84" t="s">
        <v>8552</v>
      </c>
      <c r="C84" t="s">
        <v>1719</v>
      </c>
      <c r="D84" t="s">
        <v>12517</v>
      </c>
      <c r="E84" t="s">
        <v>14679</v>
      </c>
      <c r="F84" t="s">
        <v>1286</v>
      </c>
      <c r="G84" s="36">
        <v>2</v>
      </c>
      <c r="H84" s="105">
        <v>317383.23</v>
      </c>
      <c r="I84" s="105">
        <v>634766.46</v>
      </c>
      <c r="J84" s="20">
        <v>2.6394712349051366E-4</v>
      </c>
    </row>
    <row r="85" spans="1:10" x14ac:dyDescent="0.25">
      <c r="A85" t="s">
        <v>8828</v>
      </c>
      <c r="B85" t="s">
        <v>8829</v>
      </c>
      <c r="C85" t="s">
        <v>1882</v>
      </c>
      <c r="D85" t="s">
        <v>14742</v>
      </c>
      <c r="E85" t="s">
        <v>14702</v>
      </c>
      <c r="F85" t="s">
        <v>1286</v>
      </c>
      <c r="G85" s="36">
        <v>117.8</v>
      </c>
      <c r="H85" s="105">
        <v>5365.83</v>
      </c>
      <c r="I85" s="105">
        <v>632094.77399999998</v>
      </c>
      <c r="J85" s="20">
        <v>2.6283618918788862E-4</v>
      </c>
    </row>
    <row r="86" spans="1:10" x14ac:dyDescent="0.25">
      <c r="A86" t="s">
        <v>8547</v>
      </c>
      <c r="B86" t="s">
        <v>8548</v>
      </c>
      <c r="C86" t="s">
        <v>1882</v>
      </c>
      <c r="D86" t="s">
        <v>12517</v>
      </c>
      <c r="E86" t="s">
        <v>14679</v>
      </c>
      <c r="F86" t="s">
        <v>1286</v>
      </c>
      <c r="G86" s="36">
        <v>4</v>
      </c>
      <c r="H86" s="105">
        <v>155000</v>
      </c>
      <c r="I86" s="105">
        <v>620000</v>
      </c>
      <c r="J86" s="20">
        <v>2.578069681944419E-4</v>
      </c>
    </row>
    <row r="87" spans="1:10" x14ac:dyDescent="0.25">
      <c r="A87" t="s">
        <v>8621</v>
      </c>
      <c r="B87" t="s">
        <v>8622</v>
      </c>
      <c r="C87" t="s">
        <v>1922</v>
      </c>
      <c r="D87" t="s">
        <v>12627</v>
      </c>
      <c r="E87" t="s">
        <v>14685</v>
      </c>
      <c r="F87" t="s">
        <v>1286</v>
      </c>
      <c r="G87">
        <v>2</v>
      </c>
      <c r="H87" s="105">
        <v>300523.92</v>
      </c>
      <c r="I87" s="105">
        <v>601047.84</v>
      </c>
      <c r="J87">
        <v>2.4992632479067421E-4</v>
      </c>
    </row>
    <row r="88" spans="1:10" x14ac:dyDescent="0.25">
      <c r="A88" s="155" t="s">
        <v>2320</v>
      </c>
      <c r="B88" s="155" t="s">
        <v>2321</v>
      </c>
      <c r="C88" s="155" t="s">
        <v>15445</v>
      </c>
      <c r="D88" s="155" t="s">
        <v>12551</v>
      </c>
      <c r="E88" s="155" t="s">
        <v>14681</v>
      </c>
      <c r="F88" s="155" t="s">
        <v>1286</v>
      </c>
      <c r="G88" s="155">
        <v>1</v>
      </c>
      <c r="H88" s="159">
        <v>597200.14</v>
      </c>
      <c r="I88" s="159">
        <v>597200.14</v>
      </c>
      <c r="J88" s="155">
        <v>2.4832638306241333E-4</v>
      </c>
    </row>
    <row r="89" spans="1:10" x14ac:dyDescent="0.25">
      <c r="A89" s="155" t="s">
        <v>10432</v>
      </c>
      <c r="B89" s="155" t="s">
        <v>10433</v>
      </c>
      <c r="C89" s="155" t="s">
        <v>15445</v>
      </c>
      <c r="D89" s="155" t="s">
        <v>12458</v>
      </c>
      <c r="E89" s="155" t="s">
        <v>15498</v>
      </c>
      <c r="F89" s="155" t="s">
        <v>1286</v>
      </c>
      <c r="G89" s="155">
        <v>1</v>
      </c>
      <c r="H89" s="159">
        <v>587107.98</v>
      </c>
      <c r="I89" s="159">
        <v>587107.98</v>
      </c>
      <c r="J89" s="155">
        <v>2.4412988439768231E-4</v>
      </c>
    </row>
    <row r="90" spans="1:10" x14ac:dyDescent="0.25">
      <c r="A90" s="155" t="s">
        <v>9286</v>
      </c>
      <c r="B90" s="155" t="s">
        <v>9287</v>
      </c>
      <c r="C90" s="155" t="s">
        <v>15445</v>
      </c>
      <c r="D90" s="155" t="s">
        <v>12484</v>
      </c>
      <c r="E90" s="155" t="s">
        <v>14678</v>
      </c>
      <c r="F90" s="155" t="s">
        <v>1286</v>
      </c>
      <c r="G90" s="155">
        <v>10</v>
      </c>
      <c r="H90" s="159">
        <v>58461.53</v>
      </c>
      <c r="I90" s="159">
        <v>584615.30000000005</v>
      </c>
      <c r="J90" s="174">
        <v>2.4309338395658731E-4</v>
      </c>
    </row>
    <row r="91" spans="1:10" x14ac:dyDescent="0.25">
      <c r="A91" t="s">
        <v>8281</v>
      </c>
      <c r="B91" t="s">
        <v>8282</v>
      </c>
      <c r="C91" t="s">
        <v>1725</v>
      </c>
      <c r="D91" t="s">
        <v>12458</v>
      </c>
      <c r="E91" t="s">
        <v>14666</v>
      </c>
      <c r="F91" t="s">
        <v>1286</v>
      </c>
      <c r="G91">
        <v>2</v>
      </c>
      <c r="H91" s="105">
        <v>292000</v>
      </c>
      <c r="I91" s="105">
        <v>584000</v>
      </c>
      <c r="J91">
        <v>2.4283753133153883E-4</v>
      </c>
    </row>
    <row r="92" spans="1:10" x14ac:dyDescent="0.25">
      <c r="A92" s="155" t="s">
        <v>2336</v>
      </c>
      <c r="B92" s="155" t="s">
        <v>2337</v>
      </c>
      <c r="C92" s="155" t="s">
        <v>15445</v>
      </c>
      <c r="D92" s="155" t="s">
        <v>12551</v>
      </c>
      <c r="E92" s="155" t="s">
        <v>14681</v>
      </c>
      <c r="F92" s="155" t="s">
        <v>1286</v>
      </c>
      <c r="G92" s="155">
        <v>7</v>
      </c>
      <c r="H92" s="159">
        <v>83334.27</v>
      </c>
      <c r="I92" s="159">
        <v>583339.89</v>
      </c>
      <c r="J92" s="155">
        <v>2.4256304591577298E-4</v>
      </c>
    </row>
    <row r="93" spans="1:10" x14ac:dyDescent="0.25">
      <c r="A93" t="s">
        <v>7805</v>
      </c>
      <c r="B93" t="s">
        <v>7806</v>
      </c>
      <c r="C93" t="s">
        <v>1725</v>
      </c>
      <c r="D93" t="s">
        <v>12458</v>
      </c>
      <c r="E93" t="s">
        <v>14666</v>
      </c>
      <c r="F93" t="s">
        <v>1286</v>
      </c>
      <c r="G93">
        <v>8</v>
      </c>
      <c r="H93" s="105">
        <v>72817.179999999993</v>
      </c>
      <c r="I93" s="105">
        <v>582537.43999999994</v>
      </c>
      <c r="J93">
        <v>2.4222937300992194E-4</v>
      </c>
    </row>
    <row r="94" spans="1:10" x14ac:dyDescent="0.25">
      <c r="A94" t="s">
        <v>5194</v>
      </c>
      <c r="B94" t="s">
        <v>5195</v>
      </c>
      <c r="C94" t="s">
        <v>2094</v>
      </c>
      <c r="D94" t="s">
        <v>12458</v>
      </c>
      <c r="E94" t="s">
        <v>14666</v>
      </c>
      <c r="F94" t="s">
        <v>1286</v>
      </c>
      <c r="G94">
        <v>1</v>
      </c>
      <c r="H94" s="105">
        <v>570840</v>
      </c>
      <c r="I94" s="105">
        <v>570840</v>
      </c>
      <c r="J94">
        <v>2.3736537052276648E-4</v>
      </c>
    </row>
    <row r="95" spans="1:10" x14ac:dyDescent="0.25">
      <c r="A95" s="155" t="s">
        <v>5544</v>
      </c>
      <c r="B95" s="155" t="s">
        <v>5545</v>
      </c>
      <c r="C95" s="155" t="s">
        <v>15445</v>
      </c>
      <c r="D95" s="155" t="s">
        <v>13152</v>
      </c>
      <c r="E95" s="155" t="s">
        <v>14687</v>
      </c>
      <c r="F95" s="155" t="s">
        <v>1286</v>
      </c>
      <c r="G95" s="155">
        <v>5</v>
      </c>
      <c r="H95" s="159">
        <v>114090.9</v>
      </c>
      <c r="I95" s="159">
        <v>570454.5</v>
      </c>
      <c r="J95" s="155">
        <v>2.3720507280302624E-4</v>
      </c>
    </row>
    <row r="96" spans="1:10" x14ac:dyDescent="0.25">
      <c r="A96" t="s">
        <v>8344</v>
      </c>
      <c r="B96" t="s">
        <v>8345</v>
      </c>
      <c r="C96" t="s">
        <v>1922</v>
      </c>
      <c r="D96" t="s">
        <v>12517</v>
      </c>
      <c r="E96" t="s">
        <v>14679</v>
      </c>
      <c r="F96" t="s">
        <v>1286</v>
      </c>
      <c r="G96">
        <v>4</v>
      </c>
      <c r="H96" s="105">
        <v>140388.21</v>
      </c>
      <c r="I96" s="105">
        <v>561552.84</v>
      </c>
      <c r="J96">
        <v>2.335036050989976E-4</v>
      </c>
    </row>
    <row r="97" spans="1:10" x14ac:dyDescent="0.25">
      <c r="A97" s="155" t="s">
        <v>3057</v>
      </c>
      <c r="B97" s="155" t="s">
        <v>3058</v>
      </c>
      <c r="C97" s="155" t="s">
        <v>15445</v>
      </c>
      <c r="D97" s="155" t="s">
        <v>14988</v>
      </c>
      <c r="E97" s="155" t="s">
        <v>14691</v>
      </c>
      <c r="F97" s="155" t="s">
        <v>1286</v>
      </c>
      <c r="G97" s="155">
        <v>2</v>
      </c>
      <c r="H97" s="159">
        <v>278887.5</v>
      </c>
      <c r="I97" s="159">
        <v>557775</v>
      </c>
      <c r="J97" s="155">
        <v>2.3193271239460459E-4</v>
      </c>
    </row>
    <row r="98" spans="1:10" x14ac:dyDescent="0.25">
      <c r="A98" t="s">
        <v>10221</v>
      </c>
      <c r="B98" t="s">
        <v>10222</v>
      </c>
      <c r="C98" t="s">
        <v>1882</v>
      </c>
      <c r="D98" t="s">
        <v>12672</v>
      </c>
      <c r="E98" t="s">
        <v>14683</v>
      </c>
      <c r="F98" t="s">
        <v>1286</v>
      </c>
      <c r="G98">
        <v>2</v>
      </c>
      <c r="H98" s="105">
        <v>277905.27</v>
      </c>
      <c r="I98" s="105">
        <v>555810.54</v>
      </c>
      <c r="J98">
        <v>2.3111585517405741E-4</v>
      </c>
    </row>
    <row r="99" spans="1:10" x14ac:dyDescent="0.25">
      <c r="A99" s="155" t="s">
        <v>9298</v>
      </c>
      <c r="B99" s="155" t="s">
        <v>9299</v>
      </c>
      <c r="C99" s="155" t="s">
        <v>15445</v>
      </c>
      <c r="D99" s="155" t="s">
        <v>12484</v>
      </c>
      <c r="E99" s="155" t="s">
        <v>14678</v>
      </c>
      <c r="F99" s="155" t="s">
        <v>1286</v>
      </c>
      <c r="G99" s="155">
        <v>1</v>
      </c>
      <c r="H99" s="159">
        <v>550000</v>
      </c>
      <c r="I99" s="159">
        <v>550000</v>
      </c>
      <c r="J99" s="155">
        <v>2.2869972984990814E-4</v>
      </c>
    </row>
    <row r="100" spans="1:10" x14ac:dyDescent="0.25">
      <c r="A100" t="s">
        <v>5052</v>
      </c>
      <c r="B100" t="s">
        <v>5053</v>
      </c>
      <c r="C100" t="s">
        <v>4937</v>
      </c>
      <c r="D100" t="s">
        <v>12672</v>
      </c>
      <c r="E100" t="s">
        <v>14683</v>
      </c>
      <c r="F100" t="s">
        <v>1286</v>
      </c>
      <c r="G100">
        <v>2</v>
      </c>
      <c r="H100" s="105">
        <v>273704.88</v>
      </c>
      <c r="I100" s="105">
        <v>547409.76</v>
      </c>
      <c r="J100">
        <v>2.2762266223491463E-4</v>
      </c>
    </row>
    <row r="101" spans="1:10" x14ac:dyDescent="0.25">
      <c r="A101" t="s">
        <v>9508</v>
      </c>
      <c r="B101" t="s">
        <v>9509</v>
      </c>
      <c r="C101" t="s">
        <v>1882</v>
      </c>
      <c r="D101" t="s">
        <v>12517</v>
      </c>
      <c r="E101" t="s">
        <v>14679</v>
      </c>
      <c r="F101" t="s">
        <v>1286</v>
      </c>
      <c r="G101">
        <v>4</v>
      </c>
      <c r="H101" s="105">
        <v>135000</v>
      </c>
      <c r="I101" s="105">
        <v>540000</v>
      </c>
      <c r="J101">
        <v>2.2454155294354618E-4</v>
      </c>
    </row>
    <row r="102" spans="1:10" x14ac:dyDescent="0.25">
      <c r="A102" t="s">
        <v>8961</v>
      </c>
      <c r="B102" t="s">
        <v>8962</v>
      </c>
      <c r="C102" t="s">
        <v>1719</v>
      </c>
      <c r="D102" t="s">
        <v>12517</v>
      </c>
      <c r="E102" t="s">
        <v>14679</v>
      </c>
      <c r="F102" t="s">
        <v>1286</v>
      </c>
      <c r="G102">
        <v>2</v>
      </c>
      <c r="H102" s="105">
        <v>269999.99</v>
      </c>
      <c r="I102" s="105">
        <v>539999.98</v>
      </c>
      <c r="J102">
        <v>2.2454154462719236E-4</v>
      </c>
    </row>
    <row r="103" spans="1:10" x14ac:dyDescent="0.25">
      <c r="A103" t="s">
        <v>7787</v>
      </c>
      <c r="B103" t="s">
        <v>7788</v>
      </c>
      <c r="C103" t="s">
        <v>1882</v>
      </c>
      <c r="D103" t="s">
        <v>12672</v>
      </c>
      <c r="E103" t="s">
        <v>14683</v>
      </c>
      <c r="F103" t="s">
        <v>1286</v>
      </c>
      <c r="G103">
        <v>150</v>
      </c>
      <c r="H103" s="105">
        <v>3554.5</v>
      </c>
      <c r="I103" s="105">
        <v>533175</v>
      </c>
      <c r="J103">
        <v>2.2170359720495412E-4</v>
      </c>
    </row>
    <row r="104" spans="1:10" x14ac:dyDescent="0.25">
      <c r="A104" t="s">
        <v>8953</v>
      </c>
      <c r="B104" t="s">
        <v>8954</v>
      </c>
      <c r="C104" t="s">
        <v>1945</v>
      </c>
      <c r="D104" t="s">
        <v>12517</v>
      </c>
      <c r="E104" t="s">
        <v>14679</v>
      </c>
      <c r="F104" t="s">
        <v>1286</v>
      </c>
      <c r="G104">
        <v>1</v>
      </c>
      <c r="H104" s="105">
        <v>527949.77</v>
      </c>
      <c r="I104" s="105">
        <v>527949.77</v>
      </c>
      <c r="J104">
        <v>2.1953085413331118E-4</v>
      </c>
    </row>
    <row r="105" spans="1:10" x14ac:dyDescent="0.25">
      <c r="A105" t="s">
        <v>5020</v>
      </c>
      <c r="B105" t="s">
        <v>5021</v>
      </c>
      <c r="C105" t="s">
        <v>4937</v>
      </c>
      <c r="D105" t="s">
        <v>12445</v>
      </c>
      <c r="E105" t="s">
        <v>14686</v>
      </c>
      <c r="F105" t="s">
        <v>1286</v>
      </c>
      <c r="G105" s="36">
        <v>1</v>
      </c>
      <c r="H105" s="105">
        <v>520817.07</v>
      </c>
      <c r="I105" s="105">
        <v>520817.07</v>
      </c>
      <c r="J105" s="20">
        <v>2.1656495129131036E-4</v>
      </c>
    </row>
    <row r="106" spans="1:10" x14ac:dyDescent="0.25">
      <c r="A106" t="s">
        <v>7130</v>
      </c>
      <c r="B106" t="s">
        <v>7131</v>
      </c>
      <c r="C106" t="s">
        <v>1719</v>
      </c>
      <c r="D106" t="s">
        <v>12445</v>
      </c>
      <c r="E106" t="s">
        <v>14686</v>
      </c>
      <c r="F106" t="s">
        <v>1286</v>
      </c>
      <c r="G106" s="36">
        <v>1</v>
      </c>
      <c r="H106" s="105">
        <v>520000</v>
      </c>
      <c r="I106" s="105">
        <v>520000</v>
      </c>
      <c r="J106" s="20">
        <v>2.1622519913082225E-4</v>
      </c>
    </row>
    <row r="107" spans="1:10" x14ac:dyDescent="0.25">
      <c r="A107" t="s">
        <v>10562</v>
      </c>
      <c r="B107" t="s">
        <v>10563</v>
      </c>
      <c r="C107" t="s">
        <v>2770</v>
      </c>
      <c r="D107" t="s">
        <v>14742</v>
      </c>
      <c r="E107" t="s">
        <v>14702</v>
      </c>
      <c r="F107" t="s">
        <v>1286</v>
      </c>
      <c r="G107" s="36">
        <v>1</v>
      </c>
      <c r="H107" s="105">
        <v>519258.87</v>
      </c>
      <c r="I107" s="105">
        <v>519258.87</v>
      </c>
      <c r="J107" s="20">
        <v>2.1591702416576104E-4</v>
      </c>
    </row>
    <row r="108" spans="1:10" x14ac:dyDescent="0.25">
      <c r="A108" t="s">
        <v>7789</v>
      </c>
      <c r="B108" t="s">
        <v>7790</v>
      </c>
      <c r="C108" t="s">
        <v>1882</v>
      </c>
      <c r="D108" t="s">
        <v>14742</v>
      </c>
      <c r="E108" t="s">
        <v>14702</v>
      </c>
      <c r="F108" t="s">
        <v>1286</v>
      </c>
      <c r="G108" s="36">
        <v>146</v>
      </c>
      <c r="H108" s="105">
        <v>3554.5</v>
      </c>
      <c r="I108" s="105">
        <v>518957</v>
      </c>
      <c r="J108" s="20">
        <v>2.1579150127948868E-4</v>
      </c>
    </row>
    <row r="109" spans="1:10" x14ac:dyDescent="0.25">
      <c r="A109" t="s">
        <v>10542</v>
      </c>
      <c r="B109" t="s">
        <v>10543</v>
      </c>
      <c r="C109" t="s">
        <v>1922</v>
      </c>
      <c r="D109" t="s">
        <v>12448</v>
      </c>
      <c r="E109" t="s">
        <v>14680</v>
      </c>
      <c r="F109" t="s">
        <v>1286</v>
      </c>
      <c r="G109" s="36">
        <v>6</v>
      </c>
      <c r="H109" s="105">
        <v>85901</v>
      </c>
      <c r="I109" s="105">
        <v>515406</v>
      </c>
      <c r="J109" s="20">
        <v>2.1431493266003957E-4</v>
      </c>
    </row>
    <row r="110" spans="1:10" x14ac:dyDescent="0.25">
      <c r="A110" t="s">
        <v>2971</v>
      </c>
      <c r="B110" t="s">
        <v>2972</v>
      </c>
      <c r="C110" t="s">
        <v>2770</v>
      </c>
      <c r="D110" t="s">
        <v>12458</v>
      </c>
      <c r="E110" t="s">
        <v>14666</v>
      </c>
      <c r="F110" t="s">
        <v>1286</v>
      </c>
      <c r="G110" s="36">
        <v>54</v>
      </c>
      <c r="H110" s="105">
        <v>9390.1200000000008</v>
      </c>
      <c r="I110" s="105">
        <v>507066.48000000004</v>
      </c>
      <c r="J110" s="20">
        <v>2.1084721271262519E-4</v>
      </c>
    </row>
    <row r="111" spans="1:10" x14ac:dyDescent="0.25">
      <c r="A111" t="s">
        <v>5002</v>
      </c>
      <c r="B111" t="s">
        <v>5003</v>
      </c>
      <c r="C111" t="s">
        <v>4937</v>
      </c>
      <c r="D111" t="s">
        <v>12458</v>
      </c>
      <c r="E111" t="s">
        <v>14666</v>
      </c>
      <c r="F111" t="s">
        <v>1286</v>
      </c>
      <c r="G111" s="36">
        <v>2</v>
      </c>
      <c r="H111" s="105">
        <v>253200.11</v>
      </c>
      <c r="I111" s="105">
        <v>506400.22</v>
      </c>
      <c r="J111" s="20">
        <v>2.105701700180619E-4</v>
      </c>
    </row>
    <row r="112" spans="1:10" x14ac:dyDescent="0.25">
      <c r="A112" t="s">
        <v>7636</v>
      </c>
      <c r="B112" t="s">
        <v>7637</v>
      </c>
      <c r="C112" t="s">
        <v>1882</v>
      </c>
      <c r="D112" t="s">
        <v>12448</v>
      </c>
      <c r="E112" t="s">
        <v>14680</v>
      </c>
      <c r="F112" t="s">
        <v>1286</v>
      </c>
      <c r="G112" s="36">
        <v>2</v>
      </c>
      <c r="H112" s="105">
        <v>251937.06</v>
      </c>
      <c r="I112" s="105">
        <v>503874.12</v>
      </c>
      <c r="J112" s="20">
        <v>2.0951977294974582E-4</v>
      </c>
    </row>
    <row r="113" spans="1:10" x14ac:dyDescent="0.25">
      <c r="A113" t="s">
        <v>8394</v>
      </c>
      <c r="B113" t="s">
        <v>8395</v>
      </c>
      <c r="C113" t="s">
        <v>1719</v>
      </c>
      <c r="D113" t="s">
        <v>12448</v>
      </c>
      <c r="E113" t="s">
        <v>14680</v>
      </c>
      <c r="F113" t="s">
        <v>1286</v>
      </c>
      <c r="G113" s="36">
        <v>31</v>
      </c>
      <c r="H113" s="105">
        <v>16161.29</v>
      </c>
      <c r="I113" s="105">
        <v>500999.99000000005</v>
      </c>
      <c r="J113" s="20">
        <v>2.0832465885055763E-4</v>
      </c>
    </row>
    <row r="114" spans="1:10" x14ac:dyDescent="0.25">
      <c r="A114" s="155" t="s">
        <v>7495</v>
      </c>
      <c r="B114" s="155" t="s">
        <v>7496</v>
      </c>
      <c r="C114" s="155" t="s">
        <v>15445</v>
      </c>
      <c r="D114" s="155" t="s">
        <v>14990</v>
      </c>
      <c r="E114" s="155" t="s">
        <v>14703</v>
      </c>
      <c r="F114" s="155" t="s">
        <v>1286</v>
      </c>
      <c r="G114" s="156">
        <v>6</v>
      </c>
      <c r="H114" s="159">
        <v>83273.210000000006</v>
      </c>
      <c r="I114" s="159">
        <v>499639.26</v>
      </c>
      <c r="J114" s="158">
        <v>2.0775884324437821E-4</v>
      </c>
    </row>
    <row r="115" spans="1:10" x14ac:dyDescent="0.25">
      <c r="A115" s="155" t="s">
        <v>2280</v>
      </c>
      <c r="B115" s="155" t="s">
        <v>2281</v>
      </c>
      <c r="C115" s="155" t="s">
        <v>15445</v>
      </c>
      <c r="D115" s="155" t="s">
        <v>12551</v>
      </c>
      <c r="E115" s="155" t="s">
        <v>14681</v>
      </c>
      <c r="F115" s="155" t="s">
        <v>1286</v>
      </c>
      <c r="G115" s="156">
        <v>3</v>
      </c>
      <c r="H115" s="159">
        <v>164084.62</v>
      </c>
      <c r="I115" s="159">
        <v>492253.86</v>
      </c>
      <c r="J115" s="173">
        <v>2.0468786327195365E-4</v>
      </c>
    </row>
    <row r="116" spans="1:10" x14ac:dyDescent="0.25">
      <c r="A116" t="s">
        <v>8364</v>
      </c>
      <c r="B116" t="s">
        <v>8365</v>
      </c>
      <c r="C116" t="s">
        <v>1719</v>
      </c>
      <c r="D116" t="s">
        <v>12517</v>
      </c>
      <c r="E116" t="s">
        <v>14679</v>
      </c>
      <c r="F116" t="s">
        <v>1286</v>
      </c>
      <c r="G116" s="36">
        <v>15</v>
      </c>
      <c r="H116" s="105">
        <v>32391.3</v>
      </c>
      <c r="I116" s="105">
        <v>485869.5</v>
      </c>
      <c r="J116" s="20">
        <v>2.0203313344056354E-4</v>
      </c>
    </row>
    <row r="117" spans="1:10" x14ac:dyDescent="0.25">
      <c r="A117" t="s">
        <v>8553</v>
      </c>
      <c r="B117" t="s">
        <v>8554</v>
      </c>
      <c r="C117" t="s">
        <v>2094</v>
      </c>
      <c r="D117" t="s">
        <v>12517</v>
      </c>
      <c r="E117" t="s">
        <v>14679</v>
      </c>
      <c r="F117" t="s">
        <v>1286</v>
      </c>
      <c r="G117" s="36">
        <v>2</v>
      </c>
      <c r="H117" s="105">
        <v>241977.19</v>
      </c>
      <c r="I117" s="105">
        <v>483954.38</v>
      </c>
      <c r="J117" s="20">
        <v>2.0123679266487233E-4</v>
      </c>
    </row>
    <row r="118" spans="1:10" x14ac:dyDescent="0.25">
      <c r="A118" t="s">
        <v>8037</v>
      </c>
      <c r="B118" t="s">
        <v>8038</v>
      </c>
      <c r="C118" t="s">
        <v>1719</v>
      </c>
      <c r="D118" t="s">
        <v>12458</v>
      </c>
      <c r="E118" t="s">
        <v>14666</v>
      </c>
      <c r="F118" t="s">
        <v>1286</v>
      </c>
      <c r="G118" s="36">
        <v>2</v>
      </c>
      <c r="H118" s="105">
        <v>241757</v>
      </c>
      <c r="I118" s="105">
        <v>483514</v>
      </c>
      <c r="J118" s="20">
        <v>2.0105367487026997E-4</v>
      </c>
    </row>
    <row r="119" spans="1:10" x14ac:dyDescent="0.25">
      <c r="A119" t="s">
        <v>7444</v>
      </c>
      <c r="B119" t="s">
        <v>7445</v>
      </c>
      <c r="C119" t="s">
        <v>2094</v>
      </c>
      <c r="D119" t="s">
        <v>12458</v>
      </c>
      <c r="E119" t="s">
        <v>14666</v>
      </c>
      <c r="F119" t="s">
        <v>1286</v>
      </c>
      <c r="G119" s="36">
        <v>3</v>
      </c>
      <c r="H119" s="105">
        <v>160000</v>
      </c>
      <c r="I119" s="105">
        <v>480000</v>
      </c>
      <c r="J119" s="20">
        <v>1.9959249150537439E-4</v>
      </c>
    </row>
    <row r="120" spans="1:10" x14ac:dyDescent="0.25">
      <c r="A120" t="s">
        <v>7474</v>
      </c>
      <c r="B120" t="s">
        <v>7475</v>
      </c>
      <c r="C120" t="s">
        <v>1719</v>
      </c>
      <c r="D120" t="s">
        <v>12448</v>
      </c>
      <c r="E120" t="s">
        <v>14680</v>
      </c>
      <c r="F120" t="s">
        <v>1286</v>
      </c>
      <c r="G120" s="36">
        <v>8</v>
      </c>
      <c r="H120" s="105">
        <v>60000</v>
      </c>
      <c r="I120" s="105">
        <v>480000</v>
      </c>
      <c r="J120" s="20">
        <v>1.9959249150537439E-4</v>
      </c>
    </row>
    <row r="121" spans="1:10" x14ac:dyDescent="0.25">
      <c r="A121" s="155" t="s">
        <v>8894</v>
      </c>
      <c r="B121" s="155" t="s">
        <v>8895</v>
      </c>
      <c r="C121" s="155" t="s">
        <v>15445</v>
      </c>
      <c r="D121" s="155" t="s">
        <v>13152</v>
      </c>
      <c r="E121" s="155" t="s">
        <v>14687</v>
      </c>
      <c r="F121" s="155" t="s">
        <v>1286</v>
      </c>
      <c r="G121" s="156">
        <v>1</v>
      </c>
      <c r="H121" s="159">
        <v>480000</v>
      </c>
      <c r="I121" s="159">
        <v>480000</v>
      </c>
      <c r="J121" s="158">
        <v>1.9959249150537439E-4</v>
      </c>
    </row>
    <row r="122" spans="1:10" x14ac:dyDescent="0.25">
      <c r="A122" s="155" t="s">
        <v>10414</v>
      </c>
      <c r="B122" s="155" t="s">
        <v>10415</v>
      </c>
      <c r="C122" s="155" t="s">
        <v>15445</v>
      </c>
      <c r="D122" s="155" t="s">
        <v>12484</v>
      </c>
      <c r="E122" s="155" t="s">
        <v>15475</v>
      </c>
      <c r="F122" s="155" t="s">
        <v>1286</v>
      </c>
      <c r="G122" s="156">
        <v>1</v>
      </c>
      <c r="H122" s="159">
        <v>480000</v>
      </c>
      <c r="I122" s="159">
        <v>480000</v>
      </c>
      <c r="J122" s="158">
        <v>1.9959249150537439E-4</v>
      </c>
    </row>
    <row r="123" spans="1:10" x14ac:dyDescent="0.25">
      <c r="A123" t="s">
        <v>9795</v>
      </c>
      <c r="B123" t="s">
        <v>9796</v>
      </c>
      <c r="C123" t="s">
        <v>2094</v>
      </c>
      <c r="D123" t="s">
        <v>12517</v>
      </c>
      <c r="E123" t="s">
        <v>14679</v>
      </c>
      <c r="F123" t="s">
        <v>1286</v>
      </c>
      <c r="G123" s="36">
        <v>1</v>
      </c>
      <c r="H123" s="105">
        <v>465666.28</v>
      </c>
      <c r="I123" s="105">
        <v>465666.28</v>
      </c>
      <c r="J123" s="20">
        <v>1.9363227715674854E-4</v>
      </c>
    </row>
    <row r="124" spans="1:10" x14ac:dyDescent="0.25">
      <c r="A124" t="s">
        <v>2989</v>
      </c>
      <c r="B124" t="s">
        <v>2990</v>
      </c>
      <c r="C124" t="s">
        <v>2770</v>
      </c>
      <c r="D124" t="s">
        <v>12458</v>
      </c>
      <c r="E124" t="s">
        <v>14666</v>
      </c>
      <c r="F124" t="s">
        <v>1286</v>
      </c>
      <c r="G124" s="36">
        <v>6</v>
      </c>
      <c r="H124" s="105">
        <v>77208.850000000006</v>
      </c>
      <c r="I124" s="105">
        <v>463253.10000000003</v>
      </c>
      <c r="J124" s="20">
        <v>1.9262883422205908E-4</v>
      </c>
    </row>
    <row r="125" spans="1:10" x14ac:dyDescent="0.25">
      <c r="A125" t="s">
        <v>3053</v>
      </c>
      <c r="B125" t="s">
        <v>3054</v>
      </c>
      <c r="C125" t="s">
        <v>1719</v>
      </c>
      <c r="D125" t="s">
        <v>12681</v>
      </c>
      <c r="E125" t="s">
        <v>14690</v>
      </c>
      <c r="F125" t="s">
        <v>1286</v>
      </c>
      <c r="G125" s="36">
        <v>2</v>
      </c>
      <c r="H125" s="105">
        <v>228255</v>
      </c>
      <c r="I125" s="105">
        <v>456510</v>
      </c>
      <c r="J125" s="20">
        <v>1.8982493395233011E-4</v>
      </c>
    </row>
    <row r="126" spans="1:10" x14ac:dyDescent="0.25">
      <c r="A126" t="s">
        <v>10088</v>
      </c>
      <c r="B126" t="s">
        <v>10089</v>
      </c>
      <c r="C126" t="s">
        <v>1719</v>
      </c>
      <c r="D126" t="s">
        <v>12517</v>
      </c>
      <c r="E126" t="s">
        <v>14679</v>
      </c>
      <c r="F126" t="s">
        <v>1286</v>
      </c>
      <c r="G126" s="36">
        <v>1</v>
      </c>
      <c r="H126" s="105">
        <v>447807.84</v>
      </c>
      <c r="I126" s="105">
        <v>447807.84</v>
      </c>
      <c r="J126" s="20">
        <v>1.8620642187758344E-4</v>
      </c>
    </row>
    <row r="127" spans="1:10" x14ac:dyDescent="0.25">
      <c r="A127" t="s">
        <v>7410</v>
      </c>
      <c r="B127" t="s">
        <v>7411</v>
      </c>
      <c r="C127" t="s">
        <v>1719</v>
      </c>
      <c r="D127" t="s">
        <v>12458</v>
      </c>
      <c r="E127" t="s">
        <v>14666</v>
      </c>
      <c r="F127" t="s">
        <v>1286</v>
      </c>
      <c r="G127" s="36">
        <v>1</v>
      </c>
      <c r="H127" s="105">
        <v>445981.25</v>
      </c>
      <c r="I127" s="105">
        <v>445981.25</v>
      </c>
      <c r="J127" s="20">
        <v>1.8544689344204428E-4</v>
      </c>
    </row>
    <row r="128" spans="1:10" x14ac:dyDescent="0.25">
      <c r="A128" s="155" t="s">
        <v>2312</v>
      </c>
      <c r="B128" s="155" t="s">
        <v>2313</v>
      </c>
      <c r="C128" s="155" t="s">
        <v>15445</v>
      </c>
      <c r="D128" s="155" t="s">
        <v>12551</v>
      </c>
      <c r="E128" s="155" t="s">
        <v>14681</v>
      </c>
      <c r="F128" s="155" t="s">
        <v>1286</v>
      </c>
      <c r="G128" s="156">
        <v>10</v>
      </c>
      <c r="H128" s="159">
        <v>44555</v>
      </c>
      <c r="I128" s="159">
        <v>445550</v>
      </c>
      <c r="J128" s="173">
        <v>1.8526757206295742E-4</v>
      </c>
    </row>
    <row r="129" spans="1:10" x14ac:dyDescent="0.25">
      <c r="A129" t="s">
        <v>9801</v>
      </c>
      <c r="B129" t="s">
        <v>9802</v>
      </c>
      <c r="C129" t="s">
        <v>2094</v>
      </c>
      <c r="D129" t="s">
        <v>12517</v>
      </c>
      <c r="E129" t="s">
        <v>14679</v>
      </c>
      <c r="F129" t="s">
        <v>1286</v>
      </c>
      <c r="G129" s="36">
        <v>1</v>
      </c>
      <c r="H129" s="105">
        <v>441982.11</v>
      </c>
      <c r="I129" s="105">
        <v>441982.11</v>
      </c>
      <c r="J129" s="20">
        <v>1.8378398028271343E-4</v>
      </c>
    </row>
    <row r="130" spans="1:10" x14ac:dyDescent="0.25">
      <c r="A130" t="s">
        <v>2878</v>
      </c>
      <c r="B130" t="s">
        <v>2879</v>
      </c>
      <c r="C130" t="s">
        <v>2094</v>
      </c>
      <c r="D130" t="s">
        <v>12448</v>
      </c>
      <c r="E130" t="s">
        <v>14680</v>
      </c>
      <c r="F130" t="s">
        <v>1286</v>
      </c>
      <c r="G130" s="36">
        <v>2</v>
      </c>
      <c r="H130" s="105">
        <v>220000</v>
      </c>
      <c r="I130" s="105">
        <v>440000</v>
      </c>
      <c r="J130" s="20">
        <v>1.8295978387992653E-4</v>
      </c>
    </row>
    <row r="131" spans="1:10" x14ac:dyDescent="0.25">
      <c r="A131" t="s">
        <v>9797</v>
      </c>
      <c r="B131" t="s">
        <v>9798</v>
      </c>
      <c r="C131" t="s">
        <v>2094</v>
      </c>
      <c r="D131" t="s">
        <v>12517</v>
      </c>
      <c r="E131" t="s">
        <v>14679</v>
      </c>
      <c r="F131" t="s">
        <v>1286</v>
      </c>
      <c r="G131" s="36">
        <v>1</v>
      </c>
      <c r="H131" s="105">
        <v>438532.08</v>
      </c>
      <c r="I131" s="105">
        <v>438532.08</v>
      </c>
      <c r="J131" s="20">
        <v>1.8234939677548784E-4</v>
      </c>
    </row>
    <row r="132" spans="1:10" x14ac:dyDescent="0.25">
      <c r="A132" s="155" t="s">
        <v>6094</v>
      </c>
      <c r="B132" s="155" t="s">
        <v>6095</v>
      </c>
      <c r="C132" s="155" t="s">
        <v>15445</v>
      </c>
      <c r="D132" s="155" t="s">
        <v>12484</v>
      </c>
      <c r="E132" s="155" t="s">
        <v>14678</v>
      </c>
      <c r="F132" s="155" t="s">
        <v>1286</v>
      </c>
      <c r="G132" s="156">
        <v>1</v>
      </c>
      <c r="H132" s="159">
        <v>437175</v>
      </c>
      <c r="I132" s="159">
        <v>437175</v>
      </c>
      <c r="J132" s="158">
        <v>1.8178509890387926E-4</v>
      </c>
    </row>
    <row r="133" spans="1:10" x14ac:dyDescent="0.25">
      <c r="A133" s="155" t="s">
        <v>10395</v>
      </c>
      <c r="B133" s="155" t="s">
        <v>10396</v>
      </c>
      <c r="C133" s="155" t="s">
        <v>15445</v>
      </c>
      <c r="D133" s="155" t="s">
        <v>13152</v>
      </c>
      <c r="E133" s="155" t="s">
        <v>14687</v>
      </c>
      <c r="F133" s="155" t="s">
        <v>1286</v>
      </c>
      <c r="G133" s="156">
        <v>4</v>
      </c>
      <c r="H133" s="159">
        <v>107800</v>
      </c>
      <c r="I133" s="159">
        <v>431200</v>
      </c>
      <c r="J133" s="173">
        <v>1.7930058820232798E-4</v>
      </c>
    </row>
    <row r="134" spans="1:10" x14ac:dyDescent="0.25">
      <c r="A134" t="s">
        <v>10096</v>
      </c>
      <c r="B134" t="s">
        <v>10097</v>
      </c>
      <c r="C134" t="s">
        <v>1945</v>
      </c>
      <c r="D134" t="s">
        <v>12445</v>
      </c>
      <c r="E134" t="s">
        <v>14686</v>
      </c>
      <c r="F134" t="s">
        <v>1286</v>
      </c>
      <c r="G134" s="36">
        <v>1</v>
      </c>
      <c r="H134" s="105">
        <v>428000</v>
      </c>
      <c r="I134" s="105">
        <v>428000</v>
      </c>
      <c r="J134" s="20">
        <v>1.7796997159229215E-4</v>
      </c>
    </row>
    <row r="135" spans="1:10" x14ac:dyDescent="0.25">
      <c r="A135" t="s">
        <v>9573</v>
      </c>
      <c r="B135" t="s">
        <v>9574</v>
      </c>
      <c r="C135" t="s">
        <v>1719</v>
      </c>
      <c r="D135" t="s">
        <v>12517</v>
      </c>
      <c r="E135" t="s">
        <v>14679</v>
      </c>
      <c r="F135" t="s">
        <v>1286</v>
      </c>
      <c r="G135" s="36">
        <v>9</v>
      </c>
      <c r="H135" s="105">
        <v>46500</v>
      </c>
      <c r="I135" s="105">
        <v>418500</v>
      </c>
      <c r="J135" s="20">
        <v>1.7401970353124829E-4</v>
      </c>
    </row>
    <row r="136" spans="1:10" x14ac:dyDescent="0.25">
      <c r="A136" t="s">
        <v>8085</v>
      </c>
      <c r="B136" t="s">
        <v>8086</v>
      </c>
      <c r="C136" t="s">
        <v>2094</v>
      </c>
      <c r="D136" t="s">
        <v>12681</v>
      </c>
      <c r="E136" t="s">
        <v>14690</v>
      </c>
      <c r="F136" t="s">
        <v>1286</v>
      </c>
      <c r="G136" s="36">
        <v>2</v>
      </c>
      <c r="H136" s="105">
        <v>209000</v>
      </c>
      <c r="I136" s="105">
        <v>418000</v>
      </c>
      <c r="J136" s="20">
        <v>1.7381179468593019E-4</v>
      </c>
    </row>
    <row r="137" spans="1:10" x14ac:dyDescent="0.25">
      <c r="A137" t="s">
        <v>10092</v>
      </c>
      <c r="B137" t="s">
        <v>10093</v>
      </c>
      <c r="C137" t="s">
        <v>1945</v>
      </c>
      <c r="D137" t="s">
        <v>14742</v>
      </c>
      <c r="E137" t="s">
        <v>14702</v>
      </c>
      <c r="F137" t="s">
        <v>1286</v>
      </c>
      <c r="G137" s="36">
        <v>1</v>
      </c>
      <c r="H137" s="105">
        <v>418000</v>
      </c>
      <c r="I137" s="105">
        <v>418000</v>
      </c>
      <c r="J137" s="20">
        <v>1.7381179468593019E-4</v>
      </c>
    </row>
    <row r="138" spans="1:10" x14ac:dyDescent="0.25">
      <c r="A138" t="s">
        <v>6168</v>
      </c>
      <c r="B138" t="s">
        <v>6169</v>
      </c>
      <c r="C138" t="s">
        <v>1970</v>
      </c>
      <c r="D138" t="s">
        <v>12681</v>
      </c>
      <c r="E138" t="s">
        <v>14690</v>
      </c>
      <c r="F138" t="s">
        <v>1286</v>
      </c>
      <c r="G138" s="36">
        <v>1</v>
      </c>
      <c r="H138" s="105">
        <v>417550</v>
      </c>
      <c r="I138" s="105">
        <v>417550</v>
      </c>
      <c r="J138" s="20">
        <v>1.736246767251439E-4</v>
      </c>
    </row>
    <row r="139" spans="1:10" x14ac:dyDescent="0.25">
      <c r="A139" s="155" t="s">
        <v>2861</v>
      </c>
      <c r="B139" s="155" t="s">
        <v>2862</v>
      </c>
      <c r="C139" s="155" t="s">
        <v>15445</v>
      </c>
      <c r="D139" s="155" t="s">
        <v>12489</v>
      </c>
      <c r="E139" s="155" t="s">
        <v>14667</v>
      </c>
      <c r="F139" s="155" t="s">
        <v>1286</v>
      </c>
      <c r="G139" s="156">
        <v>8</v>
      </c>
      <c r="H139" s="159">
        <v>51817.85</v>
      </c>
      <c r="I139" s="159">
        <v>414542.8</v>
      </c>
      <c r="J139" s="158">
        <v>1.7237422976586274E-4</v>
      </c>
    </row>
    <row r="140" spans="1:10" x14ac:dyDescent="0.25">
      <c r="A140" s="155" t="s">
        <v>2308</v>
      </c>
      <c r="B140" s="155" t="s">
        <v>2309</v>
      </c>
      <c r="C140" s="155" t="s">
        <v>15445</v>
      </c>
      <c r="D140" s="155" t="s">
        <v>12551</v>
      </c>
      <c r="E140" s="155" t="s">
        <v>14681</v>
      </c>
      <c r="F140" s="155" t="s">
        <v>1286</v>
      </c>
      <c r="G140" s="156">
        <v>2</v>
      </c>
      <c r="H140" s="159">
        <v>206500</v>
      </c>
      <c r="I140" s="159">
        <v>413000</v>
      </c>
      <c r="J140" s="173">
        <v>1.7173270623274922E-4</v>
      </c>
    </row>
    <row r="141" spans="1:10" x14ac:dyDescent="0.25">
      <c r="A141" t="s">
        <v>8951</v>
      </c>
      <c r="B141" t="s">
        <v>8952</v>
      </c>
      <c r="C141" t="s">
        <v>1945</v>
      </c>
      <c r="D141" t="s">
        <v>12517</v>
      </c>
      <c r="E141" t="s">
        <v>14679</v>
      </c>
      <c r="F141" t="s">
        <v>1286</v>
      </c>
      <c r="G141" s="36">
        <v>2</v>
      </c>
      <c r="H141" s="105">
        <v>206052.78</v>
      </c>
      <c r="I141" s="105">
        <v>412105.56</v>
      </c>
      <c r="J141" s="20">
        <v>1.7136078225753656E-4</v>
      </c>
    </row>
    <row r="142" spans="1:10" x14ac:dyDescent="0.25">
      <c r="A142" t="s">
        <v>8189</v>
      </c>
      <c r="B142" t="s">
        <v>8190</v>
      </c>
      <c r="C142" t="s">
        <v>1719</v>
      </c>
      <c r="D142" t="s">
        <v>12627</v>
      </c>
      <c r="E142" t="s">
        <v>14685</v>
      </c>
      <c r="F142" t="s">
        <v>1286</v>
      </c>
      <c r="G142" s="36">
        <v>2</v>
      </c>
      <c r="H142" s="105">
        <v>205200</v>
      </c>
      <c r="I142" s="105">
        <v>410400</v>
      </c>
      <c r="J142" s="20">
        <v>1.706515802370951E-4</v>
      </c>
    </row>
    <row r="143" spans="1:10" x14ac:dyDescent="0.25">
      <c r="A143" t="s">
        <v>7930</v>
      </c>
      <c r="B143" t="s">
        <v>7931</v>
      </c>
      <c r="C143" t="s">
        <v>1719</v>
      </c>
      <c r="D143" t="s">
        <v>12681</v>
      </c>
      <c r="E143" t="s">
        <v>14690</v>
      </c>
      <c r="F143" t="s">
        <v>1286</v>
      </c>
      <c r="G143" s="36">
        <v>5</v>
      </c>
      <c r="H143" s="105">
        <v>80400</v>
      </c>
      <c r="I143" s="105">
        <v>402000</v>
      </c>
      <c r="J143" s="20">
        <v>1.6715871163575105E-4</v>
      </c>
    </row>
    <row r="144" spans="1:10" x14ac:dyDescent="0.25">
      <c r="A144" t="s">
        <v>7586</v>
      </c>
      <c r="B144" t="s">
        <v>7587</v>
      </c>
      <c r="C144" t="s">
        <v>2094</v>
      </c>
      <c r="D144" t="s">
        <v>12517</v>
      </c>
      <c r="E144" t="s">
        <v>14679</v>
      </c>
      <c r="F144" t="s">
        <v>1286</v>
      </c>
      <c r="G144" s="36">
        <v>2</v>
      </c>
      <c r="H144" s="105">
        <v>200000</v>
      </c>
      <c r="I144" s="105">
        <v>400000</v>
      </c>
      <c r="J144" s="20">
        <v>1.6632707625447864E-4</v>
      </c>
    </row>
    <row r="145" spans="1:10" x14ac:dyDescent="0.25">
      <c r="A145" t="s">
        <v>7630</v>
      </c>
      <c r="B145" t="s">
        <v>7631</v>
      </c>
      <c r="C145" t="s">
        <v>2094</v>
      </c>
      <c r="D145" t="s">
        <v>12627</v>
      </c>
      <c r="E145" t="s">
        <v>14685</v>
      </c>
      <c r="F145" t="s">
        <v>1286</v>
      </c>
      <c r="G145" s="36">
        <v>1</v>
      </c>
      <c r="H145" s="105">
        <v>400000</v>
      </c>
      <c r="I145" s="105">
        <v>400000</v>
      </c>
      <c r="J145" s="20">
        <v>1.6632707625447864E-4</v>
      </c>
    </row>
    <row r="146" spans="1:10" x14ac:dyDescent="0.25">
      <c r="A146" t="s">
        <v>10077</v>
      </c>
      <c r="B146" t="s">
        <v>10078</v>
      </c>
      <c r="C146" t="s">
        <v>1970</v>
      </c>
      <c r="D146" t="s">
        <v>14996</v>
      </c>
      <c r="E146" t="s">
        <v>14679</v>
      </c>
      <c r="F146" t="s">
        <v>1286</v>
      </c>
      <c r="G146" s="36">
        <v>2</v>
      </c>
      <c r="H146" s="105">
        <v>198000</v>
      </c>
      <c r="I146" s="105">
        <v>396000</v>
      </c>
      <c r="J146" s="20">
        <v>1.6466380549193387E-4</v>
      </c>
    </row>
    <row r="147" spans="1:10" x14ac:dyDescent="0.25">
      <c r="A147" t="s">
        <v>8939</v>
      </c>
      <c r="B147" t="s">
        <v>8940</v>
      </c>
      <c r="C147" t="s">
        <v>1719</v>
      </c>
      <c r="D147" t="s">
        <v>12517</v>
      </c>
      <c r="E147" t="s">
        <v>14679</v>
      </c>
      <c r="F147" t="s">
        <v>1286</v>
      </c>
      <c r="G147" s="36">
        <v>5</v>
      </c>
      <c r="H147" s="105">
        <v>78862.509999999995</v>
      </c>
      <c r="I147" s="105">
        <v>394312.55</v>
      </c>
      <c r="J147" s="20">
        <v>1.639621339298698E-4</v>
      </c>
    </row>
    <row r="148" spans="1:10" x14ac:dyDescent="0.25">
      <c r="A148" s="155" t="s">
        <v>7126</v>
      </c>
      <c r="B148" s="155" t="s">
        <v>7127</v>
      </c>
      <c r="C148" s="155" t="s">
        <v>15445</v>
      </c>
      <c r="D148" s="155" t="s">
        <v>13152</v>
      </c>
      <c r="E148" s="155" t="s">
        <v>14687</v>
      </c>
      <c r="F148" s="155" t="s">
        <v>1286</v>
      </c>
      <c r="G148" s="156">
        <v>1</v>
      </c>
      <c r="H148" s="159">
        <v>393960</v>
      </c>
      <c r="I148" s="159">
        <v>393960</v>
      </c>
      <c r="J148" s="158">
        <v>1.6381553740303601E-4</v>
      </c>
    </row>
    <row r="149" spans="1:10" x14ac:dyDescent="0.25">
      <c r="A149" t="s">
        <v>9977</v>
      </c>
      <c r="B149" t="s">
        <v>14999</v>
      </c>
      <c r="C149" t="s">
        <v>1719</v>
      </c>
      <c r="D149" t="s">
        <v>12517</v>
      </c>
      <c r="E149" t="s">
        <v>14679</v>
      </c>
      <c r="F149" t="s">
        <v>1286</v>
      </c>
      <c r="G149" s="36">
        <v>26</v>
      </c>
      <c r="H149" s="105">
        <v>15000</v>
      </c>
      <c r="I149" s="105">
        <v>390000</v>
      </c>
      <c r="J149" s="20">
        <v>1.6216889934811667E-4</v>
      </c>
    </row>
    <row r="150" spans="1:10" x14ac:dyDescent="0.25">
      <c r="A150" t="s">
        <v>2909</v>
      </c>
      <c r="B150" t="s">
        <v>2910</v>
      </c>
      <c r="C150" t="s">
        <v>1882</v>
      </c>
      <c r="D150" t="s">
        <v>12458</v>
      </c>
      <c r="E150" t="s">
        <v>14666</v>
      </c>
      <c r="F150" t="s">
        <v>1286</v>
      </c>
      <c r="G150" s="36">
        <v>1</v>
      </c>
      <c r="H150" s="105">
        <v>389421.16</v>
      </c>
      <c r="I150" s="105">
        <v>389421.16</v>
      </c>
      <c r="J150" s="20">
        <v>1.6192820743606882E-4</v>
      </c>
    </row>
    <row r="151" spans="1:10" x14ac:dyDescent="0.25">
      <c r="A151" s="155" t="s">
        <v>8959</v>
      </c>
      <c r="B151" s="155" t="s">
        <v>8960</v>
      </c>
      <c r="C151" s="155" t="s">
        <v>15445</v>
      </c>
      <c r="D151" s="155" t="s">
        <v>14990</v>
      </c>
      <c r="E151" s="155" t="s">
        <v>14703</v>
      </c>
      <c r="F151" s="155" t="s">
        <v>1286</v>
      </c>
      <c r="G151" s="156">
        <v>2</v>
      </c>
      <c r="H151" s="159">
        <v>190000</v>
      </c>
      <c r="I151" s="159">
        <v>380000</v>
      </c>
      <c r="J151" s="158">
        <v>1.5801072244175471E-4</v>
      </c>
    </row>
    <row r="152" spans="1:10" x14ac:dyDescent="0.25">
      <c r="A152" t="s">
        <v>8555</v>
      </c>
      <c r="B152" t="s">
        <v>8556</v>
      </c>
      <c r="C152" t="s">
        <v>2094</v>
      </c>
      <c r="D152" t="s">
        <v>12517</v>
      </c>
      <c r="E152" t="s">
        <v>14679</v>
      </c>
      <c r="F152" t="s">
        <v>1286</v>
      </c>
      <c r="G152" s="36">
        <v>2</v>
      </c>
      <c r="H152" s="105">
        <v>189900</v>
      </c>
      <c r="I152" s="105">
        <v>379800</v>
      </c>
      <c r="J152" s="20">
        <v>1.5792755890362749E-4</v>
      </c>
    </row>
    <row r="153" spans="1:10" x14ac:dyDescent="0.25">
      <c r="A153" t="s">
        <v>8890</v>
      </c>
      <c r="B153" t="s">
        <v>8891</v>
      </c>
      <c r="C153" t="s">
        <v>1922</v>
      </c>
      <c r="D153" t="s">
        <v>12517</v>
      </c>
      <c r="E153" t="s">
        <v>14679</v>
      </c>
      <c r="F153" t="s">
        <v>1286</v>
      </c>
      <c r="G153" s="36">
        <v>3</v>
      </c>
      <c r="H153" s="105">
        <v>126000</v>
      </c>
      <c r="I153" s="105">
        <v>378000</v>
      </c>
      <c r="J153" s="20">
        <v>1.5717908706048233E-4</v>
      </c>
    </row>
    <row r="154" spans="1:10" x14ac:dyDescent="0.25">
      <c r="A154" t="s">
        <v>9767</v>
      </c>
      <c r="B154" t="s">
        <v>9768</v>
      </c>
      <c r="C154" t="s">
        <v>1970</v>
      </c>
      <c r="D154" t="s">
        <v>14742</v>
      </c>
      <c r="E154" t="s">
        <v>14702</v>
      </c>
      <c r="F154" t="s">
        <v>1286</v>
      </c>
      <c r="G154" s="36">
        <v>6</v>
      </c>
      <c r="H154" s="105">
        <v>62880.92</v>
      </c>
      <c r="I154" s="105">
        <v>377285.52</v>
      </c>
      <c r="J154" s="20">
        <v>1.5688199363687657E-4</v>
      </c>
    </row>
    <row r="155" spans="1:10" x14ac:dyDescent="0.25">
      <c r="A155" t="s">
        <v>7756</v>
      </c>
      <c r="B155" t="s">
        <v>7757</v>
      </c>
      <c r="C155" t="s">
        <v>1719</v>
      </c>
      <c r="D155" t="s">
        <v>12448</v>
      </c>
      <c r="E155" t="s">
        <v>14680</v>
      </c>
      <c r="F155" t="s">
        <v>1286</v>
      </c>
      <c r="G155" s="36">
        <v>2</v>
      </c>
      <c r="H155" s="105">
        <v>186930</v>
      </c>
      <c r="I155" s="105">
        <v>373860</v>
      </c>
      <c r="J155" s="20">
        <v>1.5545760182124847E-4</v>
      </c>
    </row>
    <row r="156" spans="1:10" x14ac:dyDescent="0.25">
      <c r="A156" s="155" t="s">
        <v>3049</v>
      </c>
      <c r="B156" s="155" t="s">
        <v>3050</v>
      </c>
      <c r="C156" s="155" t="s">
        <v>15445</v>
      </c>
      <c r="D156" s="155" t="s">
        <v>14988</v>
      </c>
      <c r="E156" s="155" t="s">
        <v>14691</v>
      </c>
      <c r="F156" s="155" t="s">
        <v>1286</v>
      </c>
      <c r="G156" s="156">
        <v>15</v>
      </c>
      <c r="H156" s="159">
        <v>24838.51</v>
      </c>
      <c r="I156" s="159">
        <v>372577.64999999997</v>
      </c>
      <c r="J156" s="158">
        <v>1.5492437800566114E-4</v>
      </c>
    </row>
    <row r="157" spans="1:10" x14ac:dyDescent="0.25">
      <c r="A157" t="s">
        <v>8794</v>
      </c>
      <c r="B157" t="s">
        <v>8795</v>
      </c>
      <c r="C157" t="s">
        <v>1725</v>
      </c>
      <c r="D157" t="s">
        <v>12672</v>
      </c>
      <c r="E157" t="s">
        <v>14683</v>
      </c>
      <c r="F157" t="s">
        <v>1286</v>
      </c>
      <c r="G157" s="36">
        <v>4</v>
      </c>
      <c r="H157" s="105">
        <v>92609.19</v>
      </c>
      <c r="I157" s="105">
        <v>370436.76</v>
      </c>
      <c r="J157" s="20">
        <v>1.5403415806995502E-4</v>
      </c>
    </row>
    <row r="158" spans="1:10" x14ac:dyDescent="0.25">
      <c r="A158" t="s">
        <v>5056</v>
      </c>
      <c r="B158" t="s">
        <v>5057</v>
      </c>
      <c r="C158" t="s">
        <v>4937</v>
      </c>
      <c r="D158" t="s">
        <v>12672</v>
      </c>
      <c r="E158" t="s">
        <v>14683</v>
      </c>
      <c r="F158" t="s">
        <v>1286</v>
      </c>
      <c r="G158" s="36">
        <v>8</v>
      </c>
      <c r="H158" s="105">
        <v>45617.48</v>
      </c>
      <c r="I158" s="105">
        <v>364939.84</v>
      </c>
      <c r="J158" s="20">
        <v>1.517484414899431E-4</v>
      </c>
    </row>
    <row r="159" spans="1:10" x14ac:dyDescent="0.25">
      <c r="A159" t="s">
        <v>2953</v>
      </c>
      <c r="B159" t="s">
        <v>2954</v>
      </c>
      <c r="C159" t="s">
        <v>2770</v>
      </c>
      <c r="D159" t="s">
        <v>12458</v>
      </c>
      <c r="E159" t="s">
        <v>14666</v>
      </c>
      <c r="F159" t="s">
        <v>1286</v>
      </c>
      <c r="G159" s="36">
        <v>10</v>
      </c>
      <c r="H159" s="105">
        <v>36210.99</v>
      </c>
      <c r="I159" s="105">
        <v>362109.89999999997</v>
      </c>
      <c r="J159" s="20">
        <v>1.5057170237450408E-4</v>
      </c>
    </row>
    <row r="160" spans="1:10" x14ac:dyDescent="0.25">
      <c r="A160" t="s">
        <v>7785</v>
      </c>
      <c r="B160" t="s">
        <v>7786</v>
      </c>
      <c r="C160" t="s">
        <v>1882</v>
      </c>
      <c r="D160" t="s">
        <v>12458</v>
      </c>
      <c r="E160" t="s">
        <v>14666</v>
      </c>
      <c r="F160" t="s">
        <v>1286</v>
      </c>
      <c r="G160" s="36">
        <v>16</v>
      </c>
      <c r="H160" s="105">
        <v>22619.56</v>
      </c>
      <c r="I160" s="105">
        <v>361912.96</v>
      </c>
      <c r="J160" s="20">
        <v>1.5048981123851022E-4</v>
      </c>
    </row>
    <row r="161" spans="1:10" x14ac:dyDescent="0.25">
      <c r="A161" t="s">
        <v>8773</v>
      </c>
      <c r="B161" t="s">
        <v>8774</v>
      </c>
      <c r="C161" t="s">
        <v>1719</v>
      </c>
      <c r="D161" t="s">
        <v>12517</v>
      </c>
      <c r="E161" t="s">
        <v>14679</v>
      </c>
      <c r="F161" t="s">
        <v>1286</v>
      </c>
      <c r="G161" s="36">
        <v>5</v>
      </c>
      <c r="H161" s="105">
        <v>72150.559999999998</v>
      </c>
      <c r="I161" s="105">
        <v>360752.8</v>
      </c>
      <c r="J161" s="20">
        <v>1.5000739618654171E-4</v>
      </c>
    </row>
    <row r="162" spans="1:10" x14ac:dyDescent="0.25">
      <c r="A162" s="155" t="s">
        <v>3041</v>
      </c>
      <c r="B162" s="155" t="s">
        <v>15003</v>
      </c>
      <c r="C162" s="155" t="s">
        <v>15445</v>
      </c>
      <c r="D162" s="155" t="s">
        <v>13152</v>
      </c>
      <c r="E162" s="155" t="s">
        <v>14687</v>
      </c>
      <c r="F162" s="155" t="s">
        <v>1286</v>
      </c>
      <c r="G162" s="156">
        <v>2</v>
      </c>
      <c r="H162" s="159">
        <v>180000</v>
      </c>
      <c r="I162" s="159">
        <v>360000</v>
      </c>
      <c r="J162" s="158">
        <v>1.4969436862903078E-4</v>
      </c>
    </row>
    <row r="163" spans="1:10" x14ac:dyDescent="0.25">
      <c r="A163" t="s">
        <v>8392</v>
      </c>
      <c r="B163" t="s">
        <v>8393</v>
      </c>
      <c r="C163" t="s">
        <v>1922</v>
      </c>
      <c r="D163" t="s">
        <v>12448</v>
      </c>
      <c r="E163" t="s">
        <v>14680</v>
      </c>
      <c r="F163" t="s">
        <v>1286</v>
      </c>
      <c r="G163" s="36">
        <v>2</v>
      </c>
      <c r="H163" s="105">
        <v>179266.66</v>
      </c>
      <c r="I163" s="105">
        <v>358533.32</v>
      </c>
      <c r="J163" s="20">
        <v>1.4908449713852849E-4</v>
      </c>
    </row>
    <row r="164" spans="1:10" x14ac:dyDescent="0.25">
      <c r="A164" s="155" t="s">
        <v>10117</v>
      </c>
      <c r="B164" s="155" t="s">
        <v>10118</v>
      </c>
      <c r="C164" s="155" t="s">
        <v>15445</v>
      </c>
      <c r="D164" s="155" t="s">
        <v>12484</v>
      </c>
      <c r="E164" s="155" t="s">
        <v>14678</v>
      </c>
      <c r="F164" s="155" t="s">
        <v>1286</v>
      </c>
      <c r="G164" s="156">
        <v>4</v>
      </c>
      <c r="H164" s="159">
        <v>88500</v>
      </c>
      <c r="I164" s="159">
        <v>354000</v>
      </c>
      <c r="J164" s="173">
        <v>1.471994624852136E-4</v>
      </c>
    </row>
    <row r="165" spans="1:10" x14ac:dyDescent="0.25">
      <c r="A165" t="s">
        <v>7531</v>
      </c>
      <c r="B165" t="s">
        <v>7532</v>
      </c>
      <c r="C165" t="s">
        <v>1719</v>
      </c>
      <c r="D165" t="s">
        <v>12681</v>
      </c>
      <c r="E165" t="s">
        <v>14690</v>
      </c>
      <c r="F165" t="s">
        <v>1286</v>
      </c>
      <c r="G165" s="36">
        <v>18</v>
      </c>
      <c r="H165" s="105">
        <v>19500</v>
      </c>
      <c r="I165" s="105">
        <v>351000</v>
      </c>
      <c r="J165" s="20">
        <v>1.4595200941330502E-4</v>
      </c>
    </row>
    <row r="166" spans="1:10" x14ac:dyDescent="0.25">
      <c r="A166" t="s">
        <v>9519</v>
      </c>
      <c r="B166" t="s">
        <v>9520</v>
      </c>
      <c r="C166" t="s">
        <v>1922</v>
      </c>
      <c r="D166" t="s">
        <v>14988</v>
      </c>
      <c r="E166" t="s">
        <v>14691</v>
      </c>
      <c r="F166" t="s">
        <v>1286</v>
      </c>
      <c r="G166" s="36">
        <v>3</v>
      </c>
      <c r="H166" s="105">
        <v>115383.33</v>
      </c>
      <c r="I166" s="105">
        <v>346149.99</v>
      </c>
      <c r="J166" s="20">
        <v>1.4393528945554255E-4</v>
      </c>
    </row>
    <row r="167" spans="1:10" x14ac:dyDescent="0.25">
      <c r="A167" s="155" t="s">
        <v>2322</v>
      </c>
      <c r="B167" s="155" t="s">
        <v>2323</v>
      </c>
      <c r="C167" s="155" t="s">
        <v>15445</v>
      </c>
      <c r="D167" s="155" t="s">
        <v>12551</v>
      </c>
      <c r="E167" s="155" t="s">
        <v>14681</v>
      </c>
      <c r="F167" s="155" t="s">
        <v>1286</v>
      </c>
      <c r="G167" s="156">
        <v>6</v>
      </c>
      <c r="H167" s="159">
        <v>57667.23</v>
      </c>
      <c r="I167" s="159">
        <v>346003.38</v>
      </c>
      <c r="J167" s="173">
        <v>1.4387432642391838E-4</v>
      </c>
    </row>
    <row r="168" spans="1:10" x14ac:dyDescent="0.25">
      <c r="A168" t="s">
        <v>10645</v>
      </c>
      <c r="B168" t="s">
        <v>10646</v>
      </c>
      <c r="C168" t="s">
        <v>4937</v>
      </c>
      <c r="D168" t="s">
        <v>14773</v>
      </c>
      <c r="E168" t="s">
        <v>14679</v>
      </c>
      <c r="F168" t="s">
        <v>1286</v>
      </c>
      <c r="G168" s="36">
        <v>7</v>
      </c>
      <c r="H168" s="105">
        <v>49000</v>
      </c>
      <c r="I168" s="105">
        <v>343000</v>
      </c>
      <c r="J168" s="20">
        <v>1.4262546788821543E-4</v>
      </c>
    </row>
    <row r="169" spans="1:10" x14ac:dyDescent="0.25">
      <c r="A169" t="s">
        <v>6078</v>
      </c>
      <c r="B169" t="s">
        <v>6079</v>
      </c>
      <c r="C169" t="s">
        <v>1922</v>
      </c>
      <c r="D169" t="s">
        <v>14716</v>
      </c>
      <c r="E169" t="s">
        <v>14690</v>
      </c>
      <c r="F169" t="s">
        <v>1286</v>
      </c>
      <c r="G169" s="36">
        <v>5</v>
      </c>
      <c r="H169" s="105">
        <v>68162.5</v>
      </c>
      <c r="I169" s="105">
        <v>340812.5</v>
      </c>
      <c r="J169" s="20">
        <v>1.4171586668994875E-4</v>
      </c>
    </row>
    <row r="170" spans="1:10" x14ac:dyDescent="0.25">
      <c r="A170" t="s">
        <v>3001</v>
      </c>
      <c r="B170" t="s">
        <v>3002</v>
      </c>
      <c r="C170" t="s">
        <v>1922</v>
      </c>
      <c r="D170" t="s">
        <v>12458</v>
      </c>
      <c r="E170" t="s">
        <v>14666</v>
      </c>
      <c r="F170" t="s">
        <v>1286</v>
      </c>
      <c r="G170" s="36">
        <v>3</v>
      </c>
      <c r="H170" s="105">
        <v>113565</v>
      </c>
      <c r="I170" s="105">
        <v>340695</v>
      </c>
      <c r="J170" s="20">
        <v>1.4166700811129901E-4</v>
      </c>
    </row>
    <row r="171" spans="1:10" x14ac:dyDescent="0.25">
      <c r="A171" t="s">
        <v>2876</v>
      </c>
      <c r="B171" t="s">
        <v>2877</v>
      </c>
      <c r="C171" t="s">
        <v>2094</v>
      </c>
      <c r="D171" t="s">
        <v>12445</v>
      </c>
      <c r="E171" t="s">
        <v>14686</v>
      </c>
      <c r="F171" t="s">
        <v>1286</v>
      </c>
      <c r="G171" s="36">
        <v>2</v>
      </c>
      <c r="H171" s="105">
        <v>170000</v>
      </c>
      <c r="I171" s="105">
        <v>340000</v>
      </c>
      <c r="J171" s="20">
        <v>1.4137801481630685E-4</v>
      </c>
    </row>
    <row r="172" spans="1:10" x14ac:dyDescent="0.25">
      <c r="A172" s="155" t="s">
        <v>2302</v>
      </c>
      <c r="B172" s="155" t="s">
        <v>2303</v>
      </c>
      <c r="C172" s="155" t="s">
        <v>15445</v>
      </c>
      <c r="D172" s="155" t="s">
        <v>12551</v>
      </c>
      <c r="E172" s="155" t="s">
        <v>14681</v>
      </c>
      <c r="F172" s="155" t="s">
        <v>1286</v>
      </c>
      <c r="G172" s="156">
        <v>1</v>
      </c>
      <c r="H172" s="159">
        <v>333532.87</v>
      </c>
      <c r="I172" s="159">
        <v>333532.87</v>
      </c>
      <c r="J172" s="173">
        <v>1.3868886775466279E-4</v>
      </c>
    </row>
    <row r="173" spans="1:10" x14ac:dyDescent="0.25">
      <c r="A173" s="155" t="s">
        <v>2268</v>
      </c>
      <c r="B173" s="155" t="s">
        <v>2269</v>
      </c>
      <c r="C173" s="155" t="s">
        <v>15445</v>
      </c>
      <c r="D173" s="155" t="s">
        <v>12551</v>
      </c>
      <c r="E173" s="155" t="s">
        <v>14681</v>
      </c>
      <c r="F173" s="155" t="s">
        <v>1286</v>
      </c>
      <c r="G173" s="156">
        <v>11</v>
      </c>
      <c r="H173" s="159">
        <v>30239.33</v>
      </c>
      <c r="I173" s="159">
        <v>332632.63</v>
      </c>
      <c r="J173" s="173">
        <v>1.3831453203684446E-4</v>
      </c>
    </row>
    <row r="174" spans="1:10" x14ac:dyDescent="0.25">
      <c r="A174" t="s">
        <v>9521</v>
      </c>
      <c r="B174" t="s">
        <v>9522</v>
      </c>
      <c r="C174" t="s">
        <v>1922</v>
      </c>
      <c r="D174" t="s">
        <v>14988</v>
      </c>
      <c r="E174" t="s">
        <v>14691</v>
      </c>
      <c r="F174" t="s">
        <v>1286</v>
      </c>
      <c r="G174" s="36">
        <v>3</v>
      </c>
      <c r="H174" s="105">
        <v>109047</v>
      </c>
      <c r="I174" s="105">
        <v>327141</v>
      </c>
      <c r="J174" s="20">
        <v>1.3603101513241599E-4</v>
      </c>
    </row>
    <row r="175" spans="1:10" x14ac:dyDescent="0.25">
      <c r="A175" t="s">
        <v>9434</v>
      </c>
      <c r="B175" t="s">
        <v>9435</v>
      </c>
      <c r="C175" t="s">
        <v>1922</v>
      </c>
      <c r="D175" t="s">
        <v>14988</v>
      </c>
      <c r="E175" t="s">
        <v>14691</v>
      </c>
      <c r="F175" t="s">
        <v>1286</v>
      </c>
      <c r="G175" s="36">
        <v>1</v>
      </c>
      <c r="H175" s="105">
        <v>325200</v>
      </c>
      <c r="I175" s="105">
        <v>325200</v>
      </c>
      <c r="J175" s="20">
        <v>1.3522391299489113E-4</v>
      </c>
    </row>
    <row r="176" spans="1:10" x14ac:dyDescent="0.25">
      <c r="A176" t="s">
        <v>2890</v>
      </c>
      <c r="B176" t="s">
        <v>2891</v>
      </c>
      <c r="C176" t="s">
        <v>1922</v>
      </c>
      <c r="D176" t="s">
        <v>12458</v>
      </c>
      <c r="E176" t="s">
        <v>14666</v>
      </c>
      <c r="F176" t="s">
        <v>1286</v>
      </c>
      <c r="G176" s="36">
        <v>3</v>
      </c>
      <c r="H176" s="105">
        <v>108000</v>
      </c>
      <c r="I176" s="105">
        <v>324000</v>
      </c>
      <c r="J176" s="20">
        <v>1.3472493176612771E-4</v>
      </c>
    </row>
    <row r="177" spans="1:10" x14ac:dyDescent="0.25">
      <c r="A177" t="s">
        <v>9886</v>
      </c>
      <c r="B177" t="s">
        <v>9887</v>
      </c>
      <c r="C177" t="s">
        <v>1725</v>
      </c>
      <c r="D177" t="s">
        <v>12517</v>
      </c>
      <c r="E177" t="s">
        <v>14679</v>
      </c>
      <c r="F177" t="s">
        <v>1286</v>
      </c>
      <c r="G177" s="36">
        <v>3</v>
      </c>
      <c r="H177" s="105">
        <v>108000</v>
      </c>
      <c r="I177" s="105">
        <v>324000</v>
      </c>
      <c r="J177" s="20">
        <v>1.3472493176612771E-4</v>
      </c>
    </row>
    <row r="178" spans="1:10" x14ac:dyDescent="0.25">
      <c r="A178" s="155" t="s">
        <v>5824</v>
      </c>
      <c r="B178" s="155" t="s">
        <v>5825</v>
      </c>
      <c r="C178" s="155" t="s">
        <v>15445</v>
      </c>
      <c r="D178" s="155" t="s">
        <v>12448</v>
      </c>
      <c r="E178" s="155" t="s">
        <v>14680</v>
      </c>
      <c r="F178" s="155" t="s">
        <v>1286</v>
      </c>
      <c r="G178" s="156">
        <v>1</v>
      </c>
      <c r="H178" s="159">
        <v>312666.65999999997</v>
      </c>
      <c r="I178" s="159">
        <v>312666.65999999997</v>
      </c>
      <c r="J178" s="158">
        <v>1.3001232850013287E-4</v>
      </c>
    </row>
    <row r="179" spans="1:10" x14ac:dyDescent="0.25">
      <c r="A179" t="s">
        <v>2957</v>
      </c>
      <c r="B179" t="s">
        <v>2958</v>
      </c>
      <c r="C179" t="s">
        <v>2094</v>
      </c>
      <c r="D179" t="s">
        <v>12458</v>
      </c>
      <c r="E179" t="s">
        <v>14666</v>
      </c>
      <c r="F179" t="s">
        <v>1286</v>
      </c>
      <c r="G179" s="36">
        <v>1</v>
      </c>
      <c r="H179" s="105">
        <v>309000</v>
      </c>
      <c r="I179" s="105">
        <v>309000</v>
      </c>
      <c r="J179" s="20">
        <v>1.2848766640658475E-4</v>
      </c>
    </row>
    <row r="180" spans="1:10" x14ac:dyDescent="0.25">
      <c r="A180" s="155" t="s">
        <v>3003</v>
      </c>
      <c r="B180" s="155" t="s">
        <v>15011</v>
      </c>
      <c r="C180" s="155" t="s">
        <v>15445</v>
      </c>
      <c r="D180" s="155" t="s">
        <v>12489</v>
      </c>
      <c r="E180" s="155" t="s">
        <v>14667</v>
      </c>
      <c r="F180" s="155" t="s">
        <v>1286</v>
      </c>
      <c r="G180" s="156">
        <v>5.9</v>
      </c>
      <c r="H180" s="159">
        <v>52000</v>
      </c>
      <c r="I180" s="159">
        <v>306800</v>
      </c>
      <c r="J180" s="158">
        <v>1.2757286748718512E-4</v>
      </c>
    </row>
    <row r="181" spans="1:10" x14ac:dyDescent="0.25">
      <c r="A181" s="155" t="s">
        <v>8145</v>
      </c>
      <c r="B181" s="155" t="s">
        <v>8146</v>
      </c>
      <c r="C181" s="155" t="s">
        <v>15445</v>
      </c>
      <c r="D181" s="155" t="s">
        <v>12484</v>
      </c>
      <c r="E181" s="155" t="s">
        <v>14678</v>
      </c>
      <c r="F181" s="155" t="s">
        <v>1286</v>
      </c>
      <c r="G181" s="156">
        <v>8</v>
      </c>
      <c r="H181" s="159">
        <v>38104.51</v>
      </c>
      <c r="I181" s="159">
        <v>304836.08</v>
      </c>
      <c r="J181" s="173">
        <v>1.2675623480819088E-4</v>
      </c>
    </row>
    <row r="182" spans="1:10" x14ac:dyDescent="0.25">
      <c r="A182" t="s">
        <v>8426</v>
      </c>
      <c r="B182" t="s">
        <v>8427</v>
      </c>
      <c r="C182" t="s">
        <v>1719</v>
      </c>
      <c r="D182" t="s">
        <v>12445</v>
      </c>
      <c r="E182" t="s">
        <v>14686</v>
      </c>
      <c r="F182" t="s">
        <v>1286</v>
      </c>
      <c r="G182" s="36">
        <v>5</v>
      </c>
      <c r="H182" s="105">
        <v>60434.78</v>
      </c>
      <c r="I182" s="105">
        <v>302173.90000000002</v>
      </c>
      <c r="J182" s="20">
        <v>1.2564925326853302E-4</v>
      </c>
    </row>
    <row r="183" spans="1:10" x14ac:dyDescent="0.25">
      <c r="A183" t="s">
        <v>3039</v>
      </c>
      <c r="B183" t="s">
        <v>15012</v>
      </c>
      <c r="C183" t="s">
        <v>1719</v>
      </c>
      <c r="D183" t="s">
        <v>12681</v>
      </c>
      <c r="E183" t="s">
        <v>14690</v>
      </c>
      <c r="F183" t="s">
        <v>1286</v>
      </c>
      <c r="G183" s="36">
        <v>2</v>
      </c>
      <c r="H183" s="105">
        <v>150833.32999999999</v>
      </c>
      <c r="I183" s="105">
        <v>301666.65999999997</v>
      </c>
      <c r="J183" s="20">
        <v>1.254383339031347E-4</v>
      </c>
    </row>
    <row r="184" spans="1:10" x14ac:dyDescent="0.25">
      <c r="A184" t="s">
        <v>7869</v>
      </c>
      <c r="B184" t="s">
        <v>7870</v>
      </c>
      <c r="C184" t="s">
        <v>1882</v>
      </c>
      <c r="D184" t="s">
        <v>12448</v>
      </c>
      <c r="E184" t="s">
        <v>14680</v>
      </c>
      <c r="F184" t="s">
        <v>1286</v>
      </c>
      <c r="G184" s="36">
        <v>2</v>
      </c>
      <c r="H184" s="105">
        <v>150000</v>
      </c>
      <c r="I184" s="105">
        <v>300000</v>
      </c>
      <c r="J184" s="20">
        <v>1.2474530719085899E-4</v>
      </c>
    </row>
    <row r="185" spans="1:10" x14ac:dyDescent="0.25">
      <c r="A185" t="s">
        <v>5918</v>
      </c>
      <c r="B185" t="s">
        <v>5919</v>
      </c>
      <c r="C185" t="s">
        <v>1719</v>
      </c>
      <c r="D185" t="s">
        <v>12448</v>
      </c>
      <c r="E185" t="s">
        <v>14680</v>
      </c>
      <c r="F185" t="s">
        <v>1286</v>
      </c>
      <c r="G185" s="36">
        <v>2</v>
      </c>
      <c r="H185" s="105">
        <v>147000</v>
      </c>
      <c r="I185" s="105">
        <v>294000</v>
      </c>
      <c r="J185" s="20">
        <v>1.2225040104704181E-4</v>
      </c>
    </row>
    <row r="186" spans="1:10" x14ac:dyDescent="0.25">
      <c r="A186" t="s">
        <v>2977</v>
      </c>
      <c r="B186" t="s">
        <v>2978</v>
      </c>
      <c r="C186" t="s">
        <v>2770</v>
      </c>
      <c r="D186" t="s">
        <v>12461</v>
      </c>
      <c r="E186" t="s">
        <v>14688</v>
      </c>
      <c r="F186" t="s">
        <v>1286</v>
      </c>
      <c r="G186" s="36">
        <v>72</v>
      </c>
      <c r="H186" s="105">
        <v>4067.23</v>
      </c>
      <c r="I186" s="105">
        <v>292840.56</v>
      </c>
      <c r="J186" s="20">
        <v>1.2176828538381058E-4</v>
      </c>
    </row>
    <row r="187" spans="1:10" x14ac:dyDescent="0.25">
      <c r="A187" t="s">
        <v>8892</v>
      </c>
      <c r="B187" t="s">
        <v>8893</v>
      </c>
      <c r="C187" t="s">
        <v>1719</v>
      </c>
      <c r="D187" t="s">
        <v>12517</v>
      </c>
      <c r="E187" t="s">
        <v>14679</v>
      </c>
      <c r="F187" t="s">
        <v>1286</v>
      </c>
      <c r="G187" s="36">
        <v>2</v>
      </c>
      <c r="H187" s="105">
        <v>146000</v>
      </c>
      <c r="I187" s="105">
        <v>292000</v>
      </c>
      <c r="J187" s="20">
        <v>1.2141876566576942E-4</v>
      </c>
    </row>
    <row r="188" spans="1:10" x14ac:dyDescent="0.25">
      <c r="A188" t="s">
        <v>7932</v>
      </c>
      <c r="B188" t="s">
        <v>7933</v>
      </c>
      <c r="C188" t="s">
        <v>1725</v>
      </c>
      <c r="D188" t="s">
        <v>12461</v>
      </c>
      <c r="E188" t="s">
        <v>14688</v>
      </c>
      <c r="F188" t="s">
        <v>1286</v>
      </c>
      <c r="G188" s="36">
        <v>1</v>
      </c>
      <c r="H188" s="105">
        <v>290000</v>
      </c>
      <c r="I188" s="105">
        <v>290000</v>
      </c>
      <c r="J188" s="20">
        <v>1.2058713028449702E-4</v>
      </c>
    </row>
    <row r="189" spans="1:10" x14ac:dyDescent="0.25">
      <c r="A189" t="s">
        <v>10558</v>
      </c>
      <c r="B189" t="s">
        <v>10559</v>
      </c>
      <c r="C189" t="s">
        <v>2094</v>
      </c>
      <c r="D189" t="s">
        <v>14742</v>
      </c>
      <c r="E189" t="s">
        <v>14702</v>
      </c>
      <c r="F189" t="s">
        <v>1286</v>
      </c>
      <c r="G189" s="36">
        <v>1</v>
      </c>
      <c r="H189" s="105">
        <v>290000</v>
      </c>
      <c r="I189" s="105">
        <v>290000</v>
      </c>
      <c r="J189" s="20">
        <v>1.2058713028449702E-4</v>
      </c>
    </row>
    <row r="190" spans="1:10" x14ac:dyDescent="0.25">
      <c r="A190" t="s">
        <v>7710</v>
      </c>
      <c r="B190" t="s">
        <v>7711</v>
      </c>
      <c r="C190" t="s">
        <v>2094</v>
      </c>
      <c r="D190" t="s">
        <v>12681</v>
      </c>
      <c r="E190" t="s">
        <v>14690</v>
      </c>
      <c r="F190" t="s">
        <v>1286</v>
      </c>
      <c r="G190" s="36">
        <v>1</v>
      </c>
      <c r="H190" s="105">
        <v>287430</v>
      </c>
      <c r="I190" s="105">
        <v>287430</v>
      </c>
      <c r="J190" s="20">
        <v>1.1951847881956199E-4</v>
      </c>
    </row>
    <row r="191" spans="1:10" x14ac:dyDescent="0.25">
      <c r="A191" t="s">
        <v>7598</v>
      </c>
      <c r="B191" t="s">
        <v>7599</v>
      </c>
      <c r="C191" t="s">
        <v>1719</v>
      </c>
      <c r="D191" t="s">
        <v>12448</v>
      </c>
      <c r="E191" t="s">
        <v>14680</v>
      </c>
      <c r="F191" t="s">
        <v>1286</v>
      </c>
      <c r="G191" s="36">
        <v>1</v>
      </c>
      <c r="H191" s="105">
        <v>287000</v>
      </c>
      <c r="I191" s="105">
        <v>287000</v>
      </c>
      <c r="J191" s="20">
        <v>1.1933967721258843E-4</v>
      </c>
    </row>
    <row r="192" spans="1:10" x14ac:dyDescent="0.25">
      <c r="A192" s="155" t="s">
        <v>6032</v>
      </c>
      <c r="B192" s="155" t="s">
        <v>15015</v>
      </c>
      <c r="C192" s="155" t="s">
        <v>15445</v>
      </c>
      <c r="D192" s="155" t="s">
        <v>13152</v>
      </c>
      <c r="E192" s="155" t="s">
        <v>14687</v>
      </c>
      <c r="F192" s="155" t="s">
        <v>1286</v>
      </c>
      <c r="G192" s="156">
        <v>10</v>
      </c>
      <c r="H192" s="159">
        <v>28625</v>
      </c>
      <c r="I192" s="159">
        <v>286250</v>
      </c>
      <c r="J192" s="173">
        <v>1.1902781394461128E-4</v>
      </c>
    </row>
    <row r="193" spans="1:10" x14ac:dyDescent="0.25">
      <c r="A193" t="s">
        <v>9208</v>
      </c>
      <c r="B193" t="s">
        <v>9209</v>
      </c>
      <c r="C193" t="s">
        <v>1945</v>
      </c>
      <c r="D193" t="s">
        <v>12458</v>
      </c>
      <c r="E193" t="s">
        <v>14666</v>
      </c>
      <c r="F193" t="s">
        <v>1286</v>
      </c>
      <c r="G193" s="36">
        <v>3</v>
      </c>
      <c r="H193" s="105">
        <v>95000</v>
      </c>
      <c r="I193" s="105">
        <v>285000</v>
      </c>
      <c r="J193" s="20">
        <v>1.1850804183131604E-4</v>
      </c>
    </row>
    <row r="194" spans="1:10" x14ac:dyDescent="0.25">
      <c r="A194" s="155" t="s">
        <v>2863</v>
      </c>
      <c r="B194" s="155" t="s">
        <v>2864</v>
      </c>
      <c r="C194" s="155" t="s">
        <v>15445</v>
      </c>
      <c r="D194" s="155" t="s">
        <v>12489</v>
      </c>
      <c r="E194" s="155" t="s">
        <v>14667</v>
      </c>
      <c r="F194" s="155" t="s">
        <v>1286</v>
      </c>
      <c r="G194" s="156">
        <v>2</v>
      </c>
      <c r="H194" s="159">
        <v>140000.5</v>
      </c>
      <c r="I194" s="159">
        <v>280001</v>
      </c>
      <c r="J194" s="158">
        <v>1.1642936919582569E-4</v>
      </c>
    </row>
    <row r="195" spans="1:10" x14ac:dyDescent="0.25">
      <c r="A195" t="s">
        <v>6102</v>
      </c>
      <c r="B195" t="s">
        <v>6103</v>
      </c>
      <c r="C195" t="s">
        <v>4937</v>
      </c>
      <c r="D195" t="s">
        <v>12517</v>
      </c>
      <c r="E195" t="s">
        <v>14679</v>
      </c>
      <c r="F195" t="s">
        <v>1286</v>
      </c>
      <c r="G195" s="36">
        <v>1</v>
      </c>
      <c r="H195" s="105">
        <v>280000</v>
      </c>
      <c r="I195" s="105">
        <v>280000</v>
      </c>
      <c r="J195" s="20">
        <v>1.1642895337813505E-4</v>
      </c>
    </row>
    <row r="196" spans="1:10" x14ac:dyDescent="0.25">
      <c r="A196" t="s">
        <v>8368</v>
      </c>
      <c r="B196" t="s">
        <v>8369</v>
      </c>
      <c r="C196" t="s">
        <v>1945</v>
      </c>
      <c r="D196" t="s">
        <v>12517</v>
      </c>
      <c r="E196" t="s">
        <v>14679</v>
      </c>
      <c r="F196" t="s">
        <v>1286</v>
      </c>
      <c r="G196" s="36">
        <v>1</v>
      </c>
      <c r="H196" s="105">
        <v>280000</v>
      </c>
      <c r="I196" s="105">
        <v>280000</v>
      </c>
      <c r="J196" s="20">
        <v>1.1642895337813505E-4</v>
      </c>
    </row>
    <row r="197" spans="1:10" x14ac:dyDescent="0.25">
      <c r="A197" t="s">
        <v>9577</v>
      </c>
      <c r="B197" t="s">
        <v>9578</v>
      </c>
      <c r="C197" t="s">
        <v>1719</v>
      </c>
      <c r="D197" t="s">
        <v>12461</v>
      </c>
      <c r="E197" t="s">
        <v>14688</v>
      </c>
      <c r="F197" t="s">
        <v>1286</v>
      </c>
      <c r="G197" s="36">
        <v>1</v>
      </c>
      <c r="H197" s="105">
        <v>280000</v>
      </c>
      <c r="I197" s="105">
        <v>280000</v>
      </c>
      <c r="J197" s="20">
        <v>1.1642895337813505E-4</v>
      </c>
    </row>
    <row r="198" spans="1:10" x14ac:dyDescent="0.25">
      <c r="A198" t="s">
        <v>10015</v>
      </c>
      <c r="B198" t="s">
        <v>15016</v>
      </c>
      <c r="C198" t="s">
        <v>1882</v>
      </c>
      <c r="D198" t="s">
        <v>12517</v>
      </c>
      <c r="E198" t="s">
        <v>14679</v>
      </c>
      <c r="F198" t="s">
        <v>1286</v>
      </c>
      <c r="G198" s="36">
        <v>1</v>
      </c>
      <c r="H198" s="105">
        <v>280000</v>
      </c>
      <c r="I198" s="105">
        <v>280000</v>
      </c>
      <c r="J198" s="20">
        <v>1.1642895337813505E-4</v>
      </c>
    </row>
    <row r="199" spans="1:10" x14ac:dyDescent="0.25">
      <c r="A199" t="s">
        <v>8569</v>
      </c>
      <c r="B199" t="s">
        <v>8570</v>
      </c>
      <c r="C199" t="s">
        <v>1719</v>
      </c>
      <c r="D199" t="s">
        <v>12517</v>
      </c>
      <c r="E199" t="s">
        <v>14679</v>
      </c>
      <c r="F199" t="s">
        <v>1286</v>
      </c>
      <c r="G199" s="36">
        <v>1</v>
      </c>
      <c r="H199" s="105">
        <v>278104.59000000003</v>
      </c>
      <c r="I199" s="105">
        <v>278104.59000000003</v>
      </c>
      <c r="J199" s="20">
        <v>1.1564080836912631E-4</v>
      </c>
    </row>
    <row r="200" spans="1:10" x14ac:dyDescent="0.25">
      <c r="A200" s="155" t="s">
        <v>7128</v>
      </c>
      <c r="B200" s="155" t="s">
        <v>7129</v>
      </c>
      <c r="C200" s="155" t="s">
        <v>15445</v>
      </c>
      <c r="D200" s="155" t="s">
        <v>13152</v>
      </c>
      <c r="E200" s="155" t="s">
        <v>14687</v>
      </c>
      <c r="F200" s="155" t="s">
        <v>1286</v>
      </c>
      <c r="G200" s="156">
        <v>1</v>
      </c>
      <c r="H200" s="159">
        <v>276375</v>
      </c>
      <c r="I200" s="159">
        <v>276375</v>
      </c>
      <c r="J200" s="158">
        <v>1.1492161424957885E-4</v>
      </c>
    </row>
    <row r="201" spans="1:10" x14ac:dyDescent="0.25">
      <c r="A201" t="s">
        <v>8340</v>
      </c>
      <c r="B201" t="s">
        <v>8341</v>
      </c>
      <c r="C201" t="s">
        <v>1725</v>
      </c>
      <c r="D201" t="s">
        <v>12517</v>
      </c>
      <c r="E201" t="s">
        <v>14679</v>
      </c>
      <c r="F201" t="s">
        <v>1286</v>
      </c>
      <c r="G201" s="36">
        <v>1</v>
      </c>
      <c r="H201" s="105">
        <v>276237</v>
      </c>
      <c r="I201" s="105">
        <v>276237</v>
      </c>
      <c r="J201" s="20">
        <v>1.1486423140827105E-4</v>
      </c>
    </row>
    <row r="202" spans="1:10" x14ac:dyDescent="0.25">
      <c r="A202" t="s">
        <v>2882</v>
      </c>
      <c r="B202" t="s">
        <v>2883</v>
      </c>
      <c r="C202" t="s">
        <v>2139</v>
      </c>
      <c r="D202" t="s">
        <v>12448</v>
      </c>
      <c r="E202" t="s">
        <v>14680</v>
      </c>
      <c r="F202" t="s">
        <v>1286</v>
      </c>
      <c r="G202" s="36">
        <v>11</v>
      </c>
      <c r="H202" s="105">
        <v>25000</v>
      </c>
      <c r="I202" s="105">
        <v>275000</v>
      </c>
      <c r="J202" s="20">
        <v>1.1434986492495407E-4</v>
      </c>
    </row>
    <row r="203" spans="1:10" x14ac:dyDescent="0.25">
      <c r="A203" t="s">
        <v>8239</v>
      </c>
      <c r="B203" t="s">
        <v>8240</v>
      </c>
      <c r="C203" t="s">
        <v>1725</v>
      </c>
      <c r="D203" t="s">
        <v>12445</v>
      </c>
      <c r="E203" t="s">
        <v>14686</v>
      </c>
      <c r="F203" t="s">
        <v>1286</v>
      </c>
      <c r="G203" s="36">
        <v>5</v>
      </c>
      <c r="H203" s="105">
        <v>54501.94</v>
      </c>
      <c r="I203" s="105">
        <v>272509.7</v>
      </c>
      <c r="J203" s="20">
        <v>1.1331435412996276E-4</v>
      </c>
    </row>
    <row r="204" spans="1:10" x14ac:dyDescent="0.25">
      <c r="A204" t="s">
        <v>7412</v>
      </c>
      <c r="B204" t="s">
        <v>7413</v>
      </c>
      <c r="C204" t="s">
        <v>4937</v>
      </c>
      <c r="D204" t="s">
        <v>12448</v>
      </c>
      <c r="E204" t="s">
        <v>14680</v>
      </c>
      <c r="F204" t="s">
        <v>1286</v>
      </c>
      <c r="G204" s="36">
        <v>1</v>
      </c>
      <c r="H204" s="105">
        <v>270513</v>
      </c>
      <c r="I204" s="105">
        <v>270513</v>
      </c>
      <c r="J204" s="20">
        <v>1.1248409094706946E-4</v>
      </c>
    </row>
    <row r="205" spans="1:10" x14ac:dyDescent="0.25">
      <c r="A205" s="155" t="s">
        <v>10131</v>
      </c>
      <c r="B205" s="155" t="s">
        <v>10132</v>
      </c>
      <c r="C205" s="155" t="s">
        <v>15445</v>
      </c>
      <c r="D205" s="155" t="s">
        <v>12484</v>
      </c>
      <c r="E205" s="155" t="s">
        <v>14678</v>
      </c>
      <c r="F205" s="155" t="s">
        <v>1286</v>
      </c>
      <c r="G205" s="156">
        <v>5</v>
      </c>
      <c r="H205" s="159">
        <v>54000</v>
      </c>
      <c r="I205" s="159">
        <v>270000</v>
      </c>
      <c r="J205" s="173">
        <v>1.1227077647177309E-4</v>
      </c>
    </row>
    <row r="206" spans="1:10" x14ac:dyDescent="0.25">
      <c r="A206" s="155" t="s">
        <v>8187</v>
      </c>
      <c r="B206" s="155" t="s">
        <v>8188</v>
      </c>
      <c r="C206" s="155" t="s">
        <v>15445</v>
      </c>
      <c r="D206" s="155" t="s">
        <v>12445</v>
      </c>
      <c r="E206" s="155" t="s">
        <v>15502</v>
      </c>
      <c r="F206" s="155" t="s">
        <v>1286</v>
      </c>
      <c r="G206" s="156">
        <v>2</v>
      </c>
      <c r="H206" s="159">
        <v>134866</v>
      </c>
      <c r="I206" s="159">
        <v>269732</v>
      </c>
      <c r="J206" s="173">
        <v>1.1215933733068259E-4</v>
      </c>
    </row>
    <row r="207" spans="1:10" x14ac:dyDescent="0.25">
      <c r="A207" t="s">
        <v>2911</v>
      </c>
      <c r="B207" t="s">
        <v>2912</v>
      </c>
      <c r="C207" t="s">
        <v>1882</v>
      </c>
      <c r="D207" t="s">
        <v>12458</v>
      </c>
      <c r="E207" t="s">
        <v>14666</v>
      </c>
      <c r="F207" t="s">
        <v>1286</v>
      </c>
      <c r="G207" s="36">
        <v>1</v>
      </c>
      <c r="H207" s="105">
        <v>268773.71000000002</v>
      </c>
      <c r="I207" s="105">
        <v>268773.71000000002</v>
      </c>
      <c r="J207" s="20">
        <v>1.1176086339592283E-4</v>
      </c>
    </row>
    <row r="208" spans="1:10" x14ac:dyDescent="0.25">
      <c r="A208" s="155" t="s">
        <v>3031</v>
      </c>
      <c r="B208" s="155" t="s">
        <v>3032</v>
      </c>
      <c r="C208" s="155" t="s">
        <v>15445</v>
      </c>
      <c r="D208" s="155" t="s">
        <v>13152</v>
      </c>
      <c r="E208" s="155" t="s">
        <v>14687</v>
      </c>
      <c r="F208" s="155" t="s">
        <v>1286</v>
      </c>
      <c r="G208" s="156">
        <v>1</v>
      </c>
      <c r="H208" s="159">
        <v>265000</v>
      </c>
      <c r="I208" s="159">
        <v>265000</v>
      </c>
      <c r="J208" s="158">
        <v>1.1019168801859211E-4</v>
      </c>
    </row>
    <row r="209" spans="1:10" x14ac:dyDescent="0.25">
      <c r="A209" t="s">
        <v>8436</v>
      </c>
      <c r="B209" t="s">
        <v>8437</v>
      </c>
      <c r="C209" t="s">
        <v>1922</v>
      </c>
      <c r="D209" t="s">
        <v>12517</v>
      </c>
      <c r="E209" t="s">
        <v>14679</v>
      </c>
      <c r="F209" t="s">
        <v>1286</v>
      </c>
      <c r="G209" s="36">
        <v>2</v>
      </c>
      <c r="H209" s="105">
        <v>129000</v>
      </c>
      <c r="I209" s="105">
        <v>258000</v>
      </c>
      <c r="J209" s="20">
        <v>1.0728096418413873E-4</v>
      </c>
    </row>
    <row r="210" spans="1:10" x14ac:dyDescent="0.25">
      <c r="A210" t="s">
        <v>8438</v>
      </c>
      <c r="B210" t="s">
        <v>8439</v>
      </c>
      <c r="C210" t="s">
        <v>1922</v>
      </c>
      <c r="D210" t="s">
        <v>12517</v>
      </c>
      <c r="E210" t="s">
        <v>14679</v>
      </c>
      <c r="F210" t="s">
        <v>1286</v>
      </c>
      <c r="G210" s="36">
        <v>2</v>
      </c>
      <c r="H210" s="105">
        <v>129000</v>
      </c>
      <c r="I210" s="105">
        <v>258000</v>
      </c>
      <c r="J210" s="20">
        <v>1.0728096418413873E-4</v>
      </c>
    </row>
    <row r="211" spans="1:10" x14ac:dyDescent="0.25">
      <c r="A211" s="155" t="s">
        <v>8083</v>
      </c>
      <c r="B211" s="155" t="s">
        <v>8084</v>
      </c>
      <c r="C211" s="155" t="s">
        <v>15445</v>
      </c>
      <c r="D211" s="155" t="s">
        <v>13152</v>
      </c>
      <c r="E211" s="155" t="s">
        <v>15478</v>
      </c>
      <c r="F211" s="155" t="s">
        <v>1286</v>
      </c>
      <c r="G211" s="156">
        <v>12</v>
      </c>
      <c r="H211" s="159">
        <v>21490</v>
      </c>
      <c r="I211" s="159">
        <v>257880</v>
      </c>
      <c r="J211" s="158">
        <v>1.0723106606126238E-4</v>
      </c>
    </row>
    <row r="212" spans="1:10" x14ac:dyDescent="0.25">
      <c r="A212" t="s">
        <v>10225</v>
      </c>
      <c r="B212" t="s">
        <v>10226</v>
      </c>
      <c r="C212" t="s">
        <v>1970</v>
      </c>
      <c r="D212" t="s">
        <v>12448</v>
      </c>
      <c r="E212" t="s">
        <v>14680</v>
      </c>
      <c r="F212" t="s">
        <v>1286</v>
      </c>
      <c r="G212" s="36">
        <v>2</v>
      </c>
      <c r="H212" s="105">
        <v>128500</v>
      </c>
      <c r="I212" s="105">
        <v>257000</v>
      </c>
      <c r="J212" s="20">
        <v>1.0686514649350254E-4</v>
      </c>
    </row>
    <row r="213" spans="1:10" x14ac:dyDescent="0.25">
      <c r="A213" t="s">
        <v>9803</v>
      </c>
      <c r="B213" t="s">
        <v>9804</v>
      </c>
      <c r="C213" t="s">
        <v>1725</v>
      </c>
      <c r="D213" t="s">
        <v>12517</v>
      </c>
      <c r="E213" t="s">
        <v>14679</v>
      </c>
      <c r="F213" t="s">
        <v>1286</v>
      </c>
      <c r="G213" s="36">
        <v>1</v>
      </c>
      <c r="H213" s="105">
        <v>254853</v>
      </c>
      <c r="I213" s="105">
        <v>254853</v>
      </c>
      <c r="J213" s="20">
        <v>1.0597238591170662E-4</v>
      </c>
    </row>
    <row r="214" spans="1:10" x14ac:dyDescent="0.25">
      <c r="A214" t="s">
        <v>2993</v>
      </c>
      <c r="B214" t="s">
        <v>2994</v>
      </c>
      <c r="C214" t="s">
        <v>2770</v>
      </c>
      <c r="D214" t="s">
        <v>12458</v>
      </c>
      <c r="E214" t="s">
        <v>14666</v>
      </c>
      <c r="F214" t="s">
        <v>1286</v>
      </c>
      <c r="G214" s="36">
        <v>6</v>
      </c>
      <c r="H214" s="105">
        <v>42167.54</v>
      </c>
      <c r="I214" s="105">
        <v>253005.24</v>
      </c>
      <c r="J214" s="20">
        <v>1.0520405461565667E-4</v>
      </c>
    </row>
    <row r="215" spans="1:10" x14ac:dyDescent="0.25">
      <c r="A215" s="155" t="s">
        <v>8495</v>
      </c>
      <c r="B215" s="155" t="s">
        <v>8496</v>
      </c>
      <c r="C215" s="155" t="s">
        <v>15445</v>
      </c>
      <c r="D215" s="155" t="s">
        <v>12489</v>
      </c>
      <c r="E215" s="155" t="s">
        <v>14667</v>
      </c>
      <c r="F215" s="155" t="s">
        <v>1286</v>
      </c>
      <c r="G215" s="156">
        <v>8</v>
      </c>
      <c r="H215" s="159">
        <v>31592.94</v>
      </c>
      <c r="I215" s="159">
        <v>252743.52</v>
      </c>
      <c r="J215" s="158">
        <v>1.0509522680966337E-4</v>
      </c>
    </row>
    <row r="216" spans="1:10" x14ac:dyDescent="0.25">
      <c r="A216" t="s">
        <v>8571</v>
      </c>
      <c r="B216" t="s">
        <v>8572</v>
      </c>
      <c r="C216" t="s">
        <v>1719</v>
      </c>
      <c r="D216" t="s">
        <v>12517</v>
      </c>
      <c r="E216" t="s">
        <v>14679</v>
      </c>
      <c r="F216" t="s">
        <v>1286</v>
      </c>
      <c r="G216" s="36">
        <v>11</v>
      </c>
      <c r="H216" s="105">
        <v>22824.720000000001</v>
      </c>
      <c r="I216" s="105">
        <v>251071.92</v>
      </c>
      <c r="J216" s="20">
        <v>1.0440014595799591E-4</v>
      </c>
    </row>
    <row r="217" spans="1:10" x14ac:dyDescent="0.25">
      <c r="A217" t="s">
        <v>8065</v>
      </c>
      <c r="B217" t="s">
        <v>8066</v>
      </c>
      <c r="C217" t="s">
        <v>1891</v>
      </c>
      <c r="D217" t="s">
        <v>12627</v>
      </c>
      <c r="E217" t="s">
        <v>14685</v>
      </c>
      <c r="F217" t="s">
        <v>1286</v>
      </c>
      <c r="G217" s="36">
        <v>7</v>
      </c>
      <c r="H217" s="105">
        <v>35742.85</v>
      </c>
      <c r="I217" s="105">
        <v>250199.94999999998</v>
      </c>
      <c r="J217" s="20">
        <v>1.0403756540629186E-4</v>
      </c>
    </row>
    <row r="218" spans="1:10" x14ac:dyDescent="0.25">
      <c r="A218" t="s">
        <v>7414</v>
      </c>
      <c r="B218" t="s">
        <v>7415</v>
      </c>
      <c r="C218" t="s">
        <v>1725</v>
      </c>
      <c r="D218" t="s">
        <v>12627</v>
      </c>
      <c r="E218" t="s">
        <v>14685</v>
      </c>
      <c r="F218" t="s">
        <v>1286</v>
      </c>
      <c r="G218" s="36">
        <v>1</v>
      </c>
      <c r="H218" s="105">
        <v>244377</v>
      </c>
      <c r="I218" s="105">
        <v>244377</v>
      </c>
      <c r="J218" s="20">
        <v>1.0161627978460183E-4</v>
      </c>
    </row>
    <row r="219" spans="1:10" x14ac:dyDescent="0.25">
      <c r="A219" s="155" t="s">
        <v>5186</v>
      </c>
      <c r="B219" s="155" t="s">
        <v>5187</v>
      </c>
      <c r="C219" s="155" t="s">
        <v>15445</v>
      </c>
      <c r="D219" s="155" t="s">
        <v>12484</v>
      </c>
      <c r="E219" s="155" t="s">
        <v>14678</v>
      </c>
      <c r="F219" s="155" t="s">
        <v>1286</v>
      </c>
      <c r="G219" s="156">
        <v>2</v>
      </c>
      <c r="H219" s="159">
        <v>120000</v>
      </c>
      <c r="I219" s="159">
        <v>240000</v>
      </c>
      <c r="J219" s="173">
        <v>9.9796245752687194E-5</v>
      </c>
    </row>
    <row r="220" spans="1:10" x14ac:dyDescent="0.25">
      <c r="A220" t="s">
        <v>10119</v>
      </c>
      <c r="B220" t="s">
        <v>10120</v>
      </c>
      <c r="C220" t="s">
        <v>1719</v>
      </c>
      <c r="D220" t="s">
        <v>12517</v>
      </c>
      <c r="E220" t="s">
        <v>14679</v>
      </c>
      <c r="F220" t="s">
        <v>1286</v>
      </c>
      <c r="G220" s="36">
        <v>2</v>
      </c>
      <c r="H220" s="105">
        <v>120000</v>
      </c>
      <c r="I220" s="105">
        <v>240000</v>
      </c>
      <c r="J220" s="20">
        <v>9.9796245752687194E-5</v>
      </c>
    </row>
    <row r="221" spans="1:10" x14ac:dyDescent="0.25">
      <c r="A221" t="s">
        <v>5836</v>
      </c>
      <c r="B221" t="s">
        <v>5837</v>
      </c>
      <c r="C221" t="s">
        <v>2770</v>
      </c>
      <c r="D221" t="s">
        <v>12448</v>
      </c>
      <c r="E221" t="s">
        <v>14680</v>
      </c>
      <c r="F221" t="s">
        <v>1286</v>
      </c>
      <c r="G221" s="36">
        <v>2</v>
      </c>
      <c r="H221" s="105">
        <v>118590</v>
      </c>
      <c r="I221" s="105">
        <v>237180</v>
      </c>
      <c r="J221" s="20">
        <v>9.8623639865093115E-5</v>
      </c>
    </row>
    <row r="222" spans="1:10" x14ac:dyDescent="0.25">
      <c r="A222" t="s">
        <v>7703</v>
      </c>
      <c r="B222" t="s">
        <v>7704</v>
      </c>
      <c r="C222" t="s">
        <v>1922</v>
      </c>
      <c r="D222" t="s">
        <v>12448</v>
      </c>
      <c r="E222" t="s">
        <v>14680</v>
      </c>
      <c r="F222" t="s">
        <v>1286</v>
      </c>
      <c r="G222" s="36">
        <v>5</v>
      </c>
      <c r="H222" s="105">
        <v>47318.18</v>
      </c>
      <c r="I222" s="105">
        <v>236590.9</v>
      </c>
      <c r="J222" s="20">
        <v>9.8378681663539334E-5</v>
      </c>
    </row>
    <row r="223" spans="1:10" x14ac:dyDescent="0.25">
      <c r="A223" t="s">
        <v>2894</v>
      </c>
      <c r="B223" t="s">
        <v>15026</v>
      </c>
      <c r="C223" t="s">
        <v>1725</v>
      </c>
      <c r="D223" t="s">
        <v>12458</v>
      </c>
      <c r="E223" t="s">
        <v>14666</v>
      </c>
      <c r="F223" t="s">
        <v>1286</v>
      </c>
      <c r="G223" s="36">
        <v>1</v>
      </c>
      <c r="H223" s="105">
        <v>236000</v>
      </c>
      <c r="I223" s="105">
        <v>236000</v>
      </c>
      <c r="J223" s="20">
        <v>9.8132974990142402E-5</v>
      </c>
    </row>
    <row r="224" spans="1:10" x14ac:dyDescent="0.25">
      <c r="A224" s="155" t="s">
        <v>2342</v>
      </c>
      <c r="B224" s="155" t="s">
        <v>2343</v>
      </c>
      <c r="C224" s="155" t="s">
        <v>15445</v>
      </c>
      <c r="D224" s="155" t="s">
        <v>12551</v>
      </c>
      <c r="E224" s="155" t="s">
        <v>14681</v>
      </c>
      <c r="F224" s="155" t="s">
        <v>1286</v>
      </c>
      <c r="G224" s="156">
        <v>2</v>
      </c>
      <c r="H224" s="159">
        <v>117558.97</v>
      </c>
      <c r="I224" s="159">
        <v>235117.94</v>
      </c>
      <c r="J224" s="173">
        <v>9.7766198837939846E-5</v>
      </c>
    </row>
    <row r="225" spans="1:10" x14ac:dyDescent="0.25">
      <c r="A225" t="s">
        <v>7567</v>
      </c>
      <c r="B225" t="s">
        <v>7568</v>
      </c>
      <c r="C225" t="s">
        <v>1719</v>
      </c>
      <c r="D225" t="s">
        <v>12672</v>
      </c>
      <c r="E225" t="s">
        <v>14683</v>
      </c>
      <c r="F225" t="s">
        <v>1286</v>
      </c>
      <c r="G225" s="36">
        <v>1</v>
      </c>
      <c r="H225" s="105">
        <v>235000</v>
      </c>
      <c r="I225" s="105">
        <v>235000</v>
      </c>
      <c r="J225" s="20">
        <v>9.7717157299506211E-5</v>
      </c>
    </row>
    <row r="226" spans="1:10" x14ac:dyDescent="0.25">
      <c r="A226" t="s">
        <v>8753</v>
      </c>
      <c r="B226" t="s">
        <v>8754</v>
      </c>
      <c r="C226" t="s">
        <v>2770</v>
      </c>
      <c r="D226" t="s">
        <v>12672</v>
      </c>
      <c r="E226" t="s">
        <v>14683</v>
      </c>
      <c r="F226" t="s">
        <v>1286</v>
      </c>
      <c r="G226" s="36">
        <v>2</v>
      </c>
      <c r="H226" s="105">
        <v>116578.31</v>
      </c>
      <c r="I226" s="105">
        <v>233156.62</v>
      </c>
      <c r="J226" s="20">
        <v>9.6950647284941248E-5</v>
      </c>
    </row>
    <row r="227" spans="1:10" x14ac:dyDescent="0.25">
      <c r="A227" s="155" t="s">
        <v>9488</v>
      </c>
      <c r="B227" s="155" t="s">
        <v>9489</v>
      </c>
      <c r="C227" s="155" t="s">
        <v>15445</v>
      </c>
      <c r="D227" s="155" t="s">
        <v>14935</v>
      </c>
      <c r="E227" s="155" t="s">
        <v>14682</v>
      </c>
      <c r="F227" s="155" t="s">
        <v>1286</v>
      </c>
      <c r="G227" s="156">
        <v>8</v>
      </c>
      <c r="H227" s="159">
        <v>29000</v>
      </c>
      <c r="I227" s="159">
        <v>232000</v>
      </c>
      <c r="J227" s="158">
        <v>9.6469704227597611E-5</v>
      </c>
    </row>
    <row r="228" spans="1:10" x14ac:dyDescent="0.25">
      <c r="A228" s="155" t="s">
        <v>2332</v>
      </c>
      <c r="B228" s="155" t="s">
        <v>2333</v>
      </c>
      <c r="C228" s="155" t="s">
        <v>15445</v>
      </c>
      <c r="D228" s="155" t="s">
        <v>12551</v>
      </c>
      <c r="E228" s="155" t="s">
        <v>14681</v>
      </c>
      <c r="F228" s="155" t="s">
        <v>1286</v>
      </c>
      <c r="G228" s="156">
        <v>1</v>
      </c>
      <c r="H228" s="159">
        <v>231150</v>
      </c>
      <c r="I228" s="159">
        <v>231150</v>
      </c>
      <c r="J228" s="173">
        <v>9.6116259190556847E-5</v>
      </c>
    </row>
    <row r="229" spans="1:10" x14ac:dyDescent="0.25">
      <c r="A229" t="s">
        <v>2945</v>
      </c>
      <c r="B229" t="s">
        <v>2946</v>
      </c>
      <c r="C229" t="s">
        <v>1882</v>
      </c>
      <c r="D229" t="s">
        <v>12458</v>
      </c>
      <c r="E229" t="s">
        <v>14666</v>
      </c>
      <c r="F229" t="s">
        <v>1286</v>
      </c>
      <c r="G229" s="36">
        <v>1</v>
      </c>
      <c r="H229" s="105">
        <v>231036.77</v>
      </c>
      <c r="I229" s="105">
        <v>231036.77</v>
      </c>
      <c r="J229" s="20">
        <v>9.606917615344611E-5</v>
      </c>
    </row>
    <row r="230" spans="1:10" x14ac:dyDescent="0.25">
      <c r="A230" t="s">
        <v>10086</v>
      </c>
      <c r="B230" t="s">
        <v>10087</v>
      </c>
      <c r="C230" t="s">
        <v>1719</v>
      </c>
      <c r="D230" t="s">
        <v>12517</v>
      </c>
      <c r="E230" t="s">
        <v>14679</v>
      </c>
      <c r="F230" t="s">
        <v>1286</v>
      </c>
      <c r="G230" s="36">
        <v>1</v>
      </c>
      <c r="H230" s="105">
        <v>230600.95</v>
      </c>
      <c r="I230" s="105">
        <v>230600.95</v>
      </c>
      <c r="J230" s="20">
        <v>9.5887954487513047E-5</v>
      </c>
    </row>
    <row r="231" spans="1:10" x14ac:dyDescent="0.25">
      <c r="A231" t="s">
        <v>3015</v>
      </c>
      <c r="B231" t="s">
        <v>3016</v>
      </c>
      <c r="C231" t="s">
        <v>1719</v>
      </c>
      <c r="D231" t="s">
        <v>12681</v>
      </c>
      <c r="E231" t="s">
        <v>14690</v>
      </c>
      <c r="F231" t="s">
        <v>1286</v>
      </c>
      <c r="G231" s="36">
        <v>2</v>
      </c>
      <c r="H231" s="105">
        <v>114587.1</v>
      </c>
      <c r="I231" s="105">
        <v>229174.2</v>
      </c>
      <c r="J231" s="20">
        <v>9.5294686597397859E-5</v>
      </c>
    </row>
    <row r="232" spans="1:10" x14ac:dyDescent="0.25">
      <c r="A232" t="s">
        <v>5008</v>
      </c>
      <c r="B232" t="s">
        <v>5009</v>
      </c>
      <c r="C232" t="s">
        <v>4937</v>
      </c>
      <c r="D232" t="s">
        <v>12517</v>
      </c>
      <c r="E232" t="s">
        <v>14679</v>
      </c>
      <c r="F232" t="s">
        <v>1286</v>
      </c>
      <c r="G232" s="36">
        <v>1</v>
      </c>
      <c r="H232" s="105">
        <v>228697.26</v>
      </c>
      <c r="I232" s="105">
        <v>228697.26</v>
      </c>
      <c r="J232" s="20">
        <v>9.5096366508025832E-5</v>
      </c>
    </row>
    <row r="233" spans="1:10" x14ac:dyDescent="0.25">
      <c r="A233" t="s">
        <v>8635</v>
      </c>
      <c r="B233" t="s">
        <v>8636</v>
      </c>
      <c r="C233" t="s">
        <v>1922</v>
      </c>
      <c r="D233" t="s">
        <v>14988</v>
      </c>
      <c r="E233" t="s">
        <v>14691</v>
      </c>
      <c r="F233" t="s">
        <v>1286</v>
      </c>
      <c r="G233" s="36">
        <v>1</v>
      </c>
      <c r="H233" s="105">
        <v>220333.33</v>
      </c>
      <c r="I233" s="105">
        <v>220333.33</v>
      </c>
      <c r="J233" s="20">
        <v>9.1618496450783019E-5</v>
      </c>
    </row>
    <row r="234" spans="1:10" x14ac:dyDescent="0.25">
      <c r="A234" t="s">
        <v>5528</v>
      </c>
      <c r="B234" t="s">
        <v>5529</v>
      </c>
      <c r="C234" t="s">
        <v>1719</v>
      </c>
      <c r="D234" t="s">
        <v>12448</v>
      </c>
      <c r="E234" t="s">
        <v>14680</v>
      </c>
      <c r="F234" t="s">
        <v>1286</v>
      </c>
      <c r="G234" s="36">
        <v>1</v>
      </c>
      <c r="H234" s="105">
        <v>220000</v>
      </c>
      <c r="I234" s="105">
        <v>220000</v>
      </c>
      <c r="J234" s="20">
        <v>9.1479891939963263E-5</v>
      </c>
    </row>
    <row r="235" spans="1:10" x14ac:dyDescent="0.25">
      <c r="A235" t="s">
        <v>7820</v>
      </c>
      <c r="B235" t="s">
        <v>7821</v>
      </c>
      <c r="C235" t="s">
        <v>1719</v>
      </c>
      <c r="D235" t="s">
        <v>12627</v>
      </c>
      <c r="E235" t="s">
        <v>14685</v>
      </c>
      <c r="F235" t="s">
        <v>1286</v>
      </c>
      <c r="G235" s="36">
        <v>1</v>
      </c>
      <c r="H235" s="105">
        <v>218425</v>
      </c>
      <c r="I235" s="105">
        <v>218425</v>
      </c>
      <c r="J235" s="20">
        <v>9.0824979077211242E-5</v>
      </c>
    </row>
    <row r="236" spans="1:10" x14ac:dyDescent="0.25">
      <c r="A236" t="s">
        <v>8511</v>
      </c>
      <c r="B236" t="s">
        <v>8512</v>
      </c>
      <c r="C236" t="s">
        <v>1922</v>
      </c>
      <c r="D236" t="s">
        <v>12517</v>
      </c>
      <c r="E236" t="s">
        <v>14679</v>
      </c>
      <c r="F236" t="s">
        <v>1286</v>
      </c>
      <c r="G236" s="36">
        <v>2</v>
      </c>
      <c r="H236" s="105">
        <v>107000</v>
      </c>
      <c r="I236" s="105">
        <v>214000</v>
      </c>
      <c r="J236" s="20">
        <v>8.8984985796146076E-5</v>
      </c>
    </row>
    <row r="237" spans="1:10" x14ac:dyDescent="0.25">
      <c r="A237" t="s">
        <v>2937</v>
      </c>
      <c r="B237" t="s">
        <v>2938</v>
      </c>
      <c r="C237" t="s">
        <v>1906</v>
      </c>
      <c r="D237" t="s">
        <v>12458</v>
      </c>
      <c r="E237" t="s">
        <v>14666</v>
      </c>
      <c r="F237" t="s">
        <v>1286</v>
      </c>
      <c r="G237" s="36">
        <v>12</v>
      </c>
      <c r="H237" s="105">
        <v>17735.28</v>
      </c>
      <c r="I237" s="105">
        <v>212823.36</v>
      </c>
      <c r="J237" s="20">
        <v>8.8495718068635896E-5</v>
      </c>
    </row>
    <row r="238" spans="1:10" x14ac:dyDescent="0.25">
      <c r="A238" t="s">
        <v>9140</v>
      </c>
      <c r="B238" t="s">
        <v>9141</v>
      </c>
      <c r="C238" t="s">
        <v>1719</v>
      </c>
      <c r="D238" t="s">
        <v>12681</v>
      </c>
      <c r="E238" t="s">
        <v>14690</v>
      </c>
      <c r="F238" t="s">
        <v>1286</v>
      </c>
      <c r="G238" s="36">
        <v>2</v>
      </c>
      <c r="H238" s="105">
        <v>106000</v>
      </c>
      <c r="I238" s="105">
        <v>212000</v>
      </c>
      <c r="J238" s="20">
        <v>8.815335041487368E-5</v>
      </c>
    </row>
    <row r="239" spans="1:10" x14ac:dyDescent="0.25">
      <c r="A239" s="155" t="s">
        <v>8207</v>
      </c>
      <c r="B239" s="155" t="s">
        <v>8208</v>
      </c>
      <c r="C239" s="155" t="s">
        <v>15445</v>
      </c>
      <c r="D239" s="155" t="s">
        <v>12681</v>
      </c>
      <c r="E239" s="155" t="s">
        <v>14690</v>
      </c>
      <c r="F239" s="155" t="s">
        <v>1286</v>
      </c>
      <c r="G239" s="156">
        <v>7</v>
      </c>
      <c r="H239" s="159">
        <v>30150</v>
      </c>
      <c r="I239" s="159">
        <v>211050</v>
      </c>
      <c r="J239" s="158">
        <v>8.7758323608769294E-5</v>
      </c>
    </row>
    <row r="240" spans="1:10" x14ac:dyDescent="0.25">
      <c r="A240" t="s">
        <v>5574</v>
      </c>
      <c r="B240" t="s">
        <v>5575</v>
      </c>
      <c r="C240" t="s">
        <v>1906</v>
      </c>
      <c r="D240" t="s">
        <v>12461</v>
      </c>
      <c r="E240" t="s">
        <v>14688</v>
      </c>
      <c r="F240" t="s">
        <v>1286</v>
      </c>
      <c r="G240" s="36">
        <v>14</v>
      </c>
      <c r="H240" s="105">
        <v>15000</v>
      </c>
      <c r="I240" s="105">
        <v>210000</v>
      </c>
      <c r="J240" s="20">
        <v>8.7321715033601298E-5</v>
      </c>
    </row>
    <row r="241" spans="1:10" x14ac:dyDescent="0.25">
      <c r="A241" t="s">
        <v>9078</v>
      </c>
      <c r="B241" t="s">
        <v>9079</v>
      </c>
      <c r="C241" t="s">
        <v>1719</v>
      </c>
      <c r="D241" t="s">
        <v>12445</v>
      </c>
      <c r="E241" t="s">
        <v>14686</v>
      </c>
      <c r="F241" t="s">
        <v>1286</v>
      </c>
      <c r="G241" s="36">
        <v>6</v>
      </c>
      <c r="H241" s="105">
        <v>35000</v>
      </c>
      <c r="I241" s="105">
        <v>210000</v>
      </c>
      <c r="J241" s="20">
        <v>8.7321715033601298E-5</v>
      </c>
    </row>
    <row r="242" spans="1:10" x14ac:dyDescent="0.25">
      <c r="A242" t="s">
        <v>2943</v>
      </c>
      <c r="B242" t="s">
        <v>2944</v>
      </c>
      <c r="C242" t="s">
        <v>1922</v>
      </c>
      <c r="D242" t="s">
        <v>12458</v>
      </c>
      <c r="E242" t="s">
        <v>14666</v>
      </c>
      <c r="F242" t="s">
        <v>1286</v>
      </c>
      <c r="G242" s="36">
        <v>7</v>
      </c>
      <c r="H242" s="105">
        <v>29776.71</v>
      </c>
      <c r="I242" s="105">
        <v>208436.97</v>
      </c>
      <c r="J242" s="20">
        <v>8.6671779508606193E-5</v>
      </c>
    </row>
    <row r="243" spans="1:10" x14ac:dyDescent="0.25">
      <c r="A243" t="s">
        <v>9805</v>
      </c>
      <c r="B243" t="s">
        <v>9806</v>
      </c>
      <c r="C243" t="s">
        <v>1725</v>
      </c>
      <c r="D243" t="s">
        <v>14742</v>
      </c>
      <c r="E243" t="s">
        <v>14702</v>
      </c>
      <c r="F243" t="s">
        <v>1286</v>
      </c>
      <c r="G243" s="36">
        <v>1</v>
      </c>
      <c r="H243" s="105">
        <v>207932.72</v>
      </c>
      <c r="I243" s="105">
        <v>207932.72</v>
      </c>
      <c r="J243" s="20">
        <v>8.6462103438102891E-5</v>
      </c>
    </row>
    <row r="244" spans="1:10" x14ac:dyDescent="0.25">
      <c r="A244" t="s">
        <v>10647</v>
      </c>
      <c r="B244" t="s">
        <v>10648</v>
      </c>
      <c r="C244" t="s">
        <v>4937</v>
      </c>
      <c r="D244" t="s">
        <v>14742</v>
      </c>
      <c r="E244" t="s">
        <v>14702</v>
      </c>
      <c r="F244" t="s">
        <v>1286</v>
      </c>
      <c r="G244" s="36">
        <v>1</v>
      </c>
      <c r="H244" s="105">
        <v>206000</v>
      </c>
      <c r="I244" s="105">
        <v>206000</v>
      </c>
      <c r="J244" s="20">
        <v>8.5658444271056506E-5</v>
      </c>
    </row>
    <row r="245" spans="1:10" x14ac:dyDescent="0.25">
      <c r="A245" t="s">
        <v>5010</v>
      </c>
      <c r="B245" t="s">
        <v>5011</v>
      </c>
      <c r="C245" t="s">
        <v>4937</v>
      </c>
      <c r="D245" t="s">
        <v>14742</v>
      </c>
      <c r="E245" t="s">
        <v>14702</v>
      </c>
      <c r="F245" t="s">
        <v>1286</v>
      </c>
      <c r="G245" s="36">
        <v>1</v>
      </c>
      <c r="H245" s="105">
        <v>205780.54</v>
      </c>
      <c r="I245" s="105">
        <v>205780.54</v>
      </c>
      <c r="J245" s="20">
        <v>8.5567188920669489E-5</v>
      </c>
    </row>
    <row r="246" spans="1:10" x14ac:dyDescent="0.25">
      <c r="A246" t="s">
        <v>9244</v>
      </c>
      <c r="B246" t="s">
        <v>9245</v>
      </c>
      <c r="C246" t="s">
        <v>1922</v>
      </c>
      <c r="D246" t="s">
        <v>14742</v>
      </c>
      <c r="E246" t="s">
        <v>14702</v>
      </c>
      <c r="F246" t="s">
        <v>1286</v>
      </c>
      <c r="G246" s="36">
        <v>3</v>
      </c>
      <c r="H246" s="105">
        <v>67666.66</v>
      </c>
      <c r="I246" s="105">
        <v>202999.98</v>
      </c>
      <c r="J246" s="20">
        <v>8.4410982882794102E-5</v>
      </c>
    </row>
    <row r="247" spans="1:10" x14ac:dyDescent="0.25">
      <c r="A247" t="s">
        <v>9016</v>
      </c>
      <c r="B247" t="s">
        <v>9017</v>
      </c>
      <c r="C247" t="s">
        <v>1882</v>
      </c>
      <c r="D247" t="s">
        <v>14742</v>
      </c>
      <c r="E247" t="s">
        <v>14702</v>
      </c>
      <c r="F247" t="s">
        <v>1286</v>
      </c>
      <c r="G247" s="36">
        <v>2</v>
      </c>
      <c r="H247" s="105">
        <v>100880</v>
      </c>
      <c r="I247" s="105">
        <v>201760</v>
      </c>
      <c r="J247" s="20">
        <v>8.3895377262759033E-5</v>
      </c>
    </row>
    <row r="248" spans="1:10" x14ac:dyDescent="0.25">
      <c r="A248" t="s">
        <v>7968</v>
      </c>
      <c r="B248" t="s">
        <v>7969</v>
      </c>
      <c r="C248" t="s">
        <v>2094</v>
      </c>
      <c r="D248" t="s">
        <v>12461</v>
      </c>
      <c r="E248" t="s">
        <v>14688</v>
      </c>
      <c r="F248" t="s">
        <v>1286</v>
      </c>
      <c r="G248" s="36">
        <v>1</v>
      </c>
      <c r="H248" s="105">
        <v>201000</v>
      </c>
      <c r="I248" s="105">
        <v>201000</v>
      </c>
      <c r="J248" s="20">
        <v>8.3579355817875524E-5</v>
      </c>
    </row>
    <row r="249" spans="1:10" x14ac:dyDescent="0.25">
      <c r="A249" s="155" t="s">
        <v>10133</v>
      </c>
      <c r="B249" s="155" t="s">
        <v>10134</v>
      </c>
      <c r="C249" s="155" t="s">
        <v>15445</v>
      </c>
      <c r="D249" s="155"/>
      <c r="E249" s="155" t="s">
        <v>14658</v>
      </c>
      <c r="F249" s="155" t="s">
        <v>1286</v>
      </c>
      <c r="G249" s="156">
        <v>4</v>
      </c>
      <c r="H249" s="159">
        <v>50000</v>
      </c>
      <c r="I249" s="159">
        <v>200000</v>
      </c>
      <c r="J249" s="158">
        <v>8.3163538127239319E-5</v>
      </c>
    </row>
    <row r="250" spans="1:10" x14ac:dyDescent="0.25">
      <c r="A250" t="s">
        <v>2874</v>
      </c>
      <c r="B250" t="s">
        <v>2875</v>
      </c>
      <c r="C250" t="s">
        <v>1725</v>
      </c>
      <c r="D250" t="s">
        <v>12445</v>
      </c>
      <c r="E250" t="s">
        <v>14686</v>
      </c>
      <c r="F250" t="s">
        <v>1286</v>
      </c>
      <c r="G250" s="36">
        <v>1</v>
      </c>
      <c r="H250" s="105">
        <v>198000</v>
      </c>
      <c r="I250" s="105">
        <v>198000</v>
      </c>
      <c r="J250" s="20">
        <v>8.2331902745966937E-5</v>
      </c>
    </row>
    <row r="251" spans="1:10" x14ac:dyDescent="0.25">
      <c r="A251" t="s">
        <v>9144</v>
      </c>
      <c r="B251" t="s">
        <v>9145</v>
      </c>
      <c r="C251" t="s">
        <v>1719</v>
      </c>
      <c r="D251" t="s">
        <v>12445</v>
      </c>
      <c r="E251" t="s">
        <v>14686</v>
      </c>
      <c r="F251" t="s">
        <v>1286</v>
      </c>
      <c r="G251" s="36">
        <v>5</v>
      </c>
      <c r="H251" s="105">
        <v>39000</v>
      </c>
      <c r="I251" s="105">
        <v>195000</v>
      </c>
      <c r="J251" s="20">
        <v>8.1084449674058336E-5</v>
      </c>
    </row>
    <row r="252" spans="1:10" x14ac:dyDescent="0.25">
      <c r="A252" t="s">
        <v>3007</v>
      </c>
      <c r="B252" t="s">
        <v>3008</v>
      </c>
      <c r="C252" t="s">
        <v>2770</v>
      </c>
      <c r="D252" t="s">
        <v>12448</v>
      </c>
      <c r="E252" t="s">
        <v>14680</v>
      </c>
      <c r="F252" t="s">
        <v>1286</v>
      </c>
      <c r="G252" s="36">
        <v>6</v>
      </c>
      <c r="H252" s="105">
        <v>32004.12</v>
      </c>
      <c r="I252" s="105">
        <v>192024.72</v>
      </c>
      <c r="J252" s="20">
        <v>7.984727561546228E-5</v>
      </c>
    </row>
    <row r="253" spans="1:10" x14ac:dyDescent="0.25">
      <c r="A253" s="155" t="s">
        <v>2330</v>
      </c>
      <c r="B253" s="155" t="s">
        <v>2331</v>
      </c>
      <c r="C253" s="155" t="s">
        <v>15445</v>
      </c>
      <c r="D253" s="155" t="s">
        <v>12551</v>
      </c>
      <c r="E253" s="155" t="s">
        <v>14681</v>
      </c>
      <c r="F253" s="155" t="s">
        <v>1286</v>
      </c>
      <c r="G253" s="156">
        <v>1</v>
      </c>
      <c r="H253" s="159">
        <v>191388.85</v>
      </c>
      <c r="I253" s="159">
        <v>191388.85</v>
      </c>
      <c r="J253" s="173">
        <v>7.958286962051744E-5</v>
      </c>
    </row>
    <row r="254" spans="1:10" x14ac:dyDescent="0.25">
      <c r="A254" t="s">
        <v>6304</v>
      </c>
      <c r="B254" t="s">
        <v>6305</v>
      </c>
      <c r="C254" t="s">
        <v>1719</v>
      </c>
      <c r="D254" t="s">
        <v>12681</v>
      </c>
      <c r="E254" t="s">
        <v>14690</v>
      </c>
      <c r="F254" t="s">
        <v>1286</v>
      </c>
      <c r="G254" s="36">
        <v>1</v>
      </c>
      <c r="H254" s="105">
        <v>190000</v>
      </c>
      <c r="I254" s="105">
        <v>190000</v>
      </c>
      <c r="J254" s="20">
        <v>7.9005361220877354E-5</v>
      </c>
    </row>
    <row r="255" spans="1:10" x14ac:dyDescent="0.25">
      <c r="A255" t="s">
        <v>3027</v>
      </c>
      <c r="B255" t="s">
        <v>3028</v>
      </c>
      <c r="C255" t="s">
        <v>1922</v>
      </c>
      <c r="D255" t="s">
        <v>12681</v>
      </c>
      <c r="E255" t="s">
        <v>14690</v>
      </c>
      <c r="F255" t="s">
        <v>1286</v>
      </c>
      <c r="G255" s="36">
        <v>6</v>
      </c>
      <c r="H255" s="105">
        <v>31476.6</v>
      </c>
      <c r="I255" s="105">
        <v>188859.59999999998</v>
      </c>
      <c r="J255" s="20">
        <v>7.8531162726475833E-5</v>
      </c>
    </row>
    <row r="256" spans="1:10" x14ac:dyDescent="0.25">
      <c r="A256" t="s">
        <v>10649</v>
      </c>
      <c r="B256" t="s">
        <v>10650</v>
      </c>
      <c r="C256" t="s">
        <v>4937</v>
      </c>
      <c r="D256" t="s">
        <v>14742</v>
      </c>
      <c r="E256" t="s">
        <v>14702</v>
      </c>
      <c r="F256" t="s">
        <v>1286</v>
      </c>
      <c r="G256" s="36">
        <v>1</v>
      </c>
      <c r="H256" s="105">
        <v>188000</v>
      </c>
      <c r="I256" s="105">
        <v>188000</v>
      </c>
      <c r="J256" s="20">
        <v>7.8173725839604971E-5</v>
      </c>
    </row>
    <row r="257" spans="1:10" x14ac:dyDescent="0.25">
      <c r="A257" s="155" t="s">
        <v>2274</v>
      </c>
      <c r="B257" s="155" t="s">
        <v>2275</v>
      </c>
      <c r="C257" s="155" t="s">
        <v>15445</v>
      </c>
      <c r="D257" s="155" t="s">
        <v>12551</v>
      </c>
      <c r="E257" s="155" t="s">
        <v>14681</v>
      </c>
      <c r="F257" s="155" t="s">
        <v>1286</v>
      </c>
      <c r="G257" s="156">
        <v>2</v>
      </c>
      <c r="H257" s="159">
        <v>92899.43</v>
      </c>
      <c r="I257" s="159">
        <v>185798.86</v>
      </c>
      <c r="J257" s="173">
        <v>7.7258452888037996E-5</v>
      </c>
    </row>
    <row r="258" spans="1:10" x14ac:dyDescent="0.25">
      <c r="A258" t="s">
        <v>8947</v>
      </c>
      <c r="B258" t="s">
        <v>8948</v>
      </c>
      <c r="C258" t="s">
        <v>1719</v>
      </c>
      <c r="D258" t="s">
        <v>12517</v>
      </c>
      <c r="E258" t="s">
        <v>14679</v>
      </c>
      <c r="F258" t="s">
        <v>1286</v>
      </c>
      <c r="G258" s="36">
        <v>1</v>
      </c>
      <c r="H258" s="105">
        <v>184740.91</v>
      </c>
      <c r="I258" s="105">
        <v>184740.91</v>
      </c>
      <c r="J258" s="20">
        <v>7.6818538562229449E-5</v>
      </c>
    </row>
    <row r="259" spans="1:10" x14ac:dyDescent="0.25">
      <c r="A259" t="s">
        <v>5520</v>
      </c>
      <c r="B259" t="s">
        <v>5521</v>
      </c>
      <c r="C259" t="s">
        <v>1719</v>
      </c>
      <c r="D259" t="s">
        <v>12517</v>
      </c>
      <c r="E259" t="s">
        <v>14679</v>
      </c>
      <c r="F259" t="s">
        <v>1286</v>
      </c>
      <c r="G259" s="36">
        <v>2</v>
      </c>
      <c r="H259" s="105">
        <v>92102.61</v>
      </c>
      <c r="I259" s="105">
        <v>184205.22</v>
      </c>
      <c r="J259" s="20">
        <v>7.6595789183532537E-5</v>
      </c>
    </row>
    <row r="260" spans="1:10" x14ac:dyDescent="0.25">
      <c r="A260" t="s">
        <v>5210</v>
      </c>
      <c r="B260" t="s">
        <v>5211</v>
      </c>
      <c r="C260" t="s">
        <v>1719</v>
      </c>
      <c r="D260" t="s">
        <v>12458</v>
      </c>
      <c r="E260" t="s">
        <v>14666</v>
      </c>
      <c r="F260" t="s">
        <v>1286</v>
      </c>
      <c r="G260" s="36">
        <v>1</v>
      </c>
      <c r="H260" s="105">
        <v>180000</v>
      </c>
      <c r="I260" s="105">
        <v>180000</v>
      </c>
      <c r="J260" s="20">
        <v>7.4847184314515388E-5</v>
      </c>
    </row>
    <row r="261" spans="1:10" x14ac:dyDescent="0.25">
      <c r="A261" t="s">
        <v>9146</v>
      </c>
      <c r="B261" t="s">
        <v>9147</v>
      </c>
      <c r="C261" t="s">
        <v>1719</v>
      </c>
      <c r="D261" t="s">
        <v>12448</v>
      </c>
      <c r="E261" t="s">
        <v>14680</v>
      </c>
      <c r="F261" t="s">
        <v>1286</v>
      </c>
      <c r="G261" s="36">
        <v>5</v>
      </c>
      <c r="H261" s="105">
        <v>36000</v>
      </c>
      <c r="I261" s="105">
        <v>180000</v>
      </c>
      <c r="J261" s="20">
        <v>7.4847184314515388E-5</v>
      </c>
    </row>
    <row r="262" spans="1:10" x14ac:dyDescent="0.25">
      <c r="A262" t="s">
        <v>10083</v>
      </c>
      <c r="B262" t="s">
        <v>10084</v>
      </c>
      <c r="C262" t="s">
        <v>1719</v>
      </c>
      <c r="D262" t="s">
        <v>12448</v>
      </c>
      <c r="E262" t="s">
        <v>14680</v>
      </c>
      <c r="F262" t="s">
        <v>1286</v>
      </c>
      <c r="G262" s="36">
        <v>12</v>
      </c>
      <c r="H262" s="105">
        <v>15000</v>
      </c>
      <c r="I262" s="105">
        <v>180000</v>
      </c>
      <c r="J262" s="20">
        <v>7.4847184314515388E-5</v>
      </c>
    </row>
    <row r="263" spans="1:10" x14ac:dyDescent="0.25">
      <c r="A263" s="155" t="s">
        <v>10085</v>
      </c>
      <c r="B263" s="155" t="s">
        <v>10084</v>
      </c>
      <c r="C263" s="155" t="s">
        <v>15445</v>
      </c>
      <c r="D263" s="155" t="s">
        <v>12484</v>
      </c>
      <c r="E263" s="155" t="s">
        <v>14678</v>
      </c>
      <c r="F263" s="155" t="s">
        <v>1286</v>
      </c>
      <c r="G263" s="156">
        <v>12</v>
      </c>
      <c r="H263" s="159">
        <v>15000</v>
      </c>
      <c r="I263" s="159">
        <v>180000</v>
      </c>
      <c r="J263" s="173">
        <v>7.4847184314515388E-5</v>
      </c>
    </row>
    <row r="264" spans="1:10" x14ac:dyDescent="0.25">
      <c r="A264" t="s">
        <v>10115</v>
      </c>
      <c r="B264" t="s">
        <v>10116</v>
      </c>
      <c r="C264" t="s">
        <v>1882</v>
      </c>
      <c r="D264" t="s">
        <v>12448</v>
      </c>
      <c r="E264" t="s">
        <v>14680</v>
      </c>
      <c r="F264" t="s">
        <v>1286</v>
      </c>
      <c r="G264" s="36">
        <v>1</v>
      </c>
      <c r="H264" s="105">
        <v>180000</v>
      </c>
      <c r="I264" s="105">
        <v>180000</v>
      </c>
      <c r="J264" s="20">
        <v>7.4847184314515388E-5</v>
      </c>
    </row>
    <row r="265" spans="1:10" x14ac:dyDescent="0.25">
      <c r="A265" s="155" t="s">
        <v>2884</v>
      </c>
      <c r="B265" s="155" t="s">
        <v>2885</v>
      </c>
      <c r="C265" s="155" t="s">
        <v>15445</v>
      </c>
      <c r="D265" s="155" t="s">
        <v>12489</v>
      </c>
      <c r="E265" s="155" t="s">
        <v>14667</v>
      </c>
      <c r="F265" s="155" t="s">
        <v>1286</v>
      </c>
      <c r="G265" s="156">
        <v>1</v>
      </c>
      <c r="H265" s="159">
        <v>178836.16</v>
      </c>
      <c r="I265" s="159">
        <v>178836.16</v>
      </c>
      <c r="J265" s="158">
        <v>7.4363239053445366E-5</v>
      </c>
    </row>
    <row r="266" spans="1:10" x14ac:dyDescent="0.25">
      <c r="A266" s="155" t="s">
        <v>7614</v>
      </c>
      <c r="B266" s="155" t="s">
        <v>7615</v>
      </c>
      <c r="C266" s="155" t="s">
        <v>15445</v>
      </c>
      <c r="D266" s="155" t="s">
        <v>12484</v>
      </c>
      <c r="E266" s="155" t="s">
        <v>14678</v>
      </c>
      <c r="F266" s="155" t="s">
        <v>1286</v>
      </c>
      <c r="G266" s="156">
        <v>4</v>
      </c>
      <c r="H266" s="159">
        <v>44622</v>
      </c>
      <c r="I266" s="159">
        <v>178488</v>
      </c>
      <c r="J266" s="173">
        <v>7.4218467966273466E-5</v>
      </c>
    </row>
    <row r="267" spans="1:10" x14ac:dyDescent="0.25">
      <c r="A267" t="s">
        <v>2979</v>
      </c>
      <c r="B267" t="s">
        <v>2980</v>
      </c>
      <c r="C267" t="s">
        <v>1922</v>
      </c>
      <c r="D267" t="s">
        <v>12458</v>
      </c>
      <c r="E267" t="s">
        <v>14666</v>
      </c>
      <c r="F267" t="s">
        <v>1286</v>
      </c>
      <c r="G267" s="36">
        <v>3</v>
      </c>
      <c r="H267" s="105">
        <v>59177.75</v>
      </c>
      <c r="I267" s="105">
        <v>177533.25</v>
      </c>
      <c r="J267" s="20">
        <v>7.3821466026138561E-5</v>
      </c>
    </row>
    <row r="268" spans="1:10" x14ac:dyDescent="0.25">
      <c r="A268" s="155" t="s">
        <v>9148</v>
      </c>
      <c r="B268" s="155" t="s">
        <v>9149</v>
      </c>
      <c r="C268" s="155" t="s">
        <v>15445</v>
      </c>
      <c r="D268" s="155" t="s">
        <v>14935</v>
      </c>
      <c r="E268" s="155" t="s">
        <v>14682</v>
      </c>
      <c r="F268" s="155" t="s">
        <v>1286</v>
      </c>
      <c r="G268" s="156">
        <v>3</v>
      </c>
      <c r="H268" s="159">
        <v>58000</v>
      </c>
      <c r="I268" s="159">
        <v>174000</v>
      </c>
      <c r="J268" s="158">
        <v>7.2352278170698215E-5</v>
      </c>
    </row>
    <row r="269" spans="1:10" x14ac:dyDescent="0.25">
      <c r="A269" s="155" t="s">
        <v>9492</v>
      </c>
      <c r="B269" s="155" t="s">
        <v>9493</v>
      </c>
      <c r="C269" s="155" t="s">
        <v>15445</v>
      </c>
      <c r="D269" s="155" t="s">
        <v>14935</v>
      </c>
      <c r="E269" s="155" t="s">
        <v>14682</v>
      </c>
      <c r="F269" s="155" t="s">
        <v>1286</v>
      </c>
      <c r="G269" s="156">
        <v>6</v>
      </c>
      <c r="H269" s="159">
        <v>29000</v>
      </c>
      <c r="I269" s="159">
        <v>174000</v>
      </c>
      <c r="J269" s="158">
        <v>7.2352278170698215E-5</v>
      </c>
    </row>
    <row r="270" spans="1:10" x14ac:dyDescent="0.25">
      <c r="A270" t="s">
        <v>10544</v>
      </c>
      <c r="B270" t="s">
        <v>10545</v>
      </c>
      <c r="C270" t="s">
        <v>1922</v>
      </c>
      <c r="D270" t="s">
        <v>12448</v>
      </c>
      <c r="E270" t="s">
        <v>14680</v>
      </c>
      <c r="F270" t="s">
        <v>1286</v>
      </c>
      <c r="G270" s="36">
        <v>3</v>
      </c>
      <c r="H270" s="105">
        <v>57226</v>
      </c>
      <c r="I270" s="105">
        <v>171678</v>
      </c>
      <c r="J270" s="20">
        <v>7.1386749493040964E-5</v>
      </c>
    </row>
    <row r="271" spans="1:10" x14ac:dyDescent="0.25">
      <c r="A271" t="s">
        <v>9060</v>
      </c>
      <c r="B271" t="s">
        <v>9061</v>
      </c>
      <c r="C271" t="s">
        <v>2770</v>
      </c>
      <c r="D271" t="s">
        <v>12672</v>
      </c>
      <c r="E271" t="s">
        <v>14683</v>
      </c>
      <c r="F271" t="s">
        <v>1286</v>
      </c>
      <c r="G271" s="36">
        <v>3</v>
      </c>
      <c r="H271" s="105">
        <v>57106.77</v>
      </c>
      <c r="I271" s="105">
        <v>171320.31</v>
      </c>
      <c r="J271" s="20">
        <v>7.12380156632773E-5</v>
      </c>
    </row>
    <row r="272" spans="1:10" x14ac:dyDescent="0.25">
      <c r="A272" s="155" t="s">
        <v>7995</v>
      </c>
      <c r="B272" s="155" t="s">
        <v>7996</v>
      </c>
      <c r="C272" s="155" t="s">
        <v>15445</v>
      </c>
      <c r="D272" s="155" t="s">
        <v>12484</v>
      </c>
      <c r="E272" s="155" t="s">
        <v>14678</v>
      </c>
      <c r="F272" s="155" t="s">
        <v>1286</v>
      </c>
      <c r="G272" s="156">
        <v>1</v>
      </c>
      <c r="H272" s="159">
        <v>170850</v>
      </c>
      <c r="I272" s="159">
        <v>170850</v>
      </c>
      <c r="J272" s="158">
        <v>7.10424524451942E-5</v>
      </c>
    </row>
    <row r="273" spans="1:10" x14ac:dyDescent="0.25">
      <c r="A273" t="s">
        <v>9102</v>
      </c>
      <c r="B273" t="s">
        <v>9103</v>
      </c>
      <c r="C273" t="s">
        <v>1945</v>
      </c>
      <c r="D273" t="s">
        <v>12517</v>
      </c>
      <c r="E273" t="s">
        <v>14679</v>
      </c>
      <c r="F273" t="s">
        <v>1286</v>
      </c>
      <c r="G273" s="36">
        <v>1</v>
      </c>
      <c r="H273" s="105">
        <v>170000</v>
      </c>
      <c r="I273" s="105">
        <v>170000</v>
      </c>
      <c r="J273" s="20">
        <v>7.0689007408153423E-5</v>
      </c>
    </row>
    <row r="274" spans="1:10" x14ac:dyDescent="0.25">
      <c r="A274" t="s">
        <v>9813</v>
      </c>
      <c r="B274" t="s">
        <v>9814</v>
      </c>
      <c r="C274" t="s">
        <v>1970</v>
      </c>
      <c r="D274" t="s">
        <v>12627</v>
      </c>
      <c r="E274" t="s">
        <v>14685</v>
      </c>
      <c r="F274" t="s">
        <v>1286</v>
      </c>
      <c r="G274" s="36">
        <v>6</v>
      </c>
      <c r="H274" s="105">
        <v>27828</v>
      </c>
      <c r="I274" s="105">
        <v>166968</v>
      </c>
      <c r="J274" s="20">
        <v>6.9428248170144482E-5</v>
      </c>
    </row>
    <row r="275" spans="1:10" x14ac:dyDescent="0.25">
      <c r="A275" t="s">
        <v>8261</v>
      </c>
      <c r="B275" t="s">
        <v>8262</v>
      </c>
      <c r="C275" t="s">
        <v>1882</v>
      </c>
      <c r="D275" t="s">
        <v>12445</v>
      </c>
      <c r="E275" t="s">
        <v>14686</v>
      </c>
      <c r="F275" t="s">
        <v>1286</v>
      </c>
      <c r="G275" s="36">
        <v>2</v>
      </c>
      <c r="H275" s="105">
        <v>83145.66</v>
      </c>
      <c r="I275" s="105">
        <v>166291.32</v>
      </c>
      <c r="J275" s="20">
        <v>6.9146872655244783E-5</v>
      </c>
    </row>
    <row r="276" spans="1:10" x14ac:dyDescent="0.25">
      <c r="A276" t="s">
        <v>2921</v>
      </c>
      <c r="B276" t="s">
        <v>2922</v>
      </c>
      <c r="C276" t="s">
        <v>1945</v>
      </c>
      <c r="D276" t="s">
        <v>12458</v>
      </c>
      <c r="E276" t="s">
        <v>14666</v>
      </c>
      <c r="F276" t="s">
        <v>1286</v>
      </c>
      <c r="G276" s="36">
        <v>1</v>
      </c>
      <c r="H276" s="105">
        <v>162384.87</v>
      </c>
      <c r="I276" s="105">
        <v>162384.87</v>
      </c>
      <c r="J276" s="20">
        <v>6.7522501637659005E-5</v>
      </c>
    </row>
    <row r="277" spans="1:10" x14ac:dyDescent="0.25">
      <c r="A277" s="155" t="s">
        <v>7596</v>
      </c>
      <c r="B277" s="155" t="s">
        <v>7597</v>
      </c>
      <c r="C277" s="155" t="s">
        <v>15445</v>
      </c>
      <c r="D277" s="155" t="s">
        <v>12484</v>
      </c>
      <c r="E277" s="155" t="s">
        <v>14678</v>
      </c>
      <c r="F277" s="155" t="s">
        <v>1286</v>
      </c>
      <c r="G277" s="156">
        <v>2</v>
      </c>
      <c r="H277" s="159">
        <v>80400</v>
      </c>
      <c r="I277" s="159">
        <v>160800</v>
      </c>
      <c r="J277" s="158">
        <v>6.6863484654300416E-5</v>
      </c>
    </row>
    <row r="278" spans="1:10" x14ac:dyDescent="0.25">
      <c r="A278" s="155" t="s">
        <v>8197</v>
      </c>
      <c r="B278" s="155" t="s">
        <v>8198</v>
      </c>
      <c r="C278" s="155" t="s">
        <v>15445</v>
      </c>
      <c r="D278" s="155" t="s">
        <v>13152</v>
      </c>
      <c r="E278" s="155" t="s">
        <v>14687</v>
      </c>
      <c r="F278" s="155" t="s">
        <v>1286</v>
      </c>
      <c r="G278" s="156">
        <v>4</v>
      </c>
      <c r="H278" s="159">
        <v>40200</v>
      </c>
      <c r="I278" s="159">
        <v>160800</v>
      </c>
      <c r="J278" s="158">
        <v>6.6863484654300416E-5</v>
      </c>
    </row>
    <row r="279" spans="1:10" x14ac:dyDescent="0.25">
      <c r="A279" t="s">
        <v>2919</v>
      </c>
      <c r="B279" t="s">
        <v>2920</v>
      </c>
      <c r="C279" t="s">
        <v>1719</v>
      </c>
      <c r="D279" t="s">
        <v>12458</v>
      </c>
      <c r="E279" t="s">
        <v>14666</v>
      </c>
      <c r="F279" t="s">
        <v>1286</v>
      </c>
      <c r="G279" s="36">
        <v>3</v>
      </c>
      <c r="H279" s="105">
        <v>53505.81</v>
      </c>
      <c r="I279" s="105">
        <v>160517.43</v>
      </c>
      <c r="J279" s="20">
        <v>6.6745987049457344E-5</v>
      </c>
    </row>
    <row r="280" spans="1:10" x14ac:dyDescent="0.25">
      <c r="A280" t="s">
        <v>8505</v>
      </c>
      <c r="B280" t="s">
        <v>8506</v>
      </c>
      <c r="C280" t="s">
        <v>1725</v>
      </c>
      <c r="D280" t="s">
        <v>12517</v>
      </c>
      <c r="E280" t="s">
        <v>14679</v>
      </c>
      <c r="F280" t="s">
        <v>1286</v>
      </c>
      <c r="G280" s="36">
        <v>4</v>
      </c>
      <c r="H280" s="105">
        <v>40000</v>
      </c>
      <c r="I280" s="105">
        <v>160000</v>
      </c>
      <c r="J280" s="20">
        <v>6.6530830501791458E-5</v>
      </c>
    </row>
    <row r="281" spans="1:10" x14ac:dyDescent="0.25">
      <c r="A281" t="s">
        <v>2913</v>
      </c>
      <c r="B281" t="s">
        <v>2914</v>
      </c>
      <c r="C281" t="s">
        <v>1719</v>
      </c>
      <c r="D281" t="s">
        <v>12458</v>
      </c>
      <c r="E281" t="s">
        <v>14666</v>
      </c>
      <c r="F281" t="s">
        <v>1286</v>
      </c>
      <c r="G281" s="36">
        <v>3</v>
      </c>
      <c r="H281" s="105">
        <v>53026.18</v>
      </c>
      <c r="I281" s="105">
        <v>159078.54</v>
      </c>
      <c r="J281" s="20">
        <v>6.6147671132577832E-5</v>
      </c>
    </row>
    <row r="282" spans="1:10" x14ac:dyDescent="0.25">
      <c r="A282" t="s">
        <v>9074</v>
      </c>
      <c r="B282" t="s">
        <v>9075</v>
      </c>
      <c r="C282" t="s">
        <v>2770</v>
      </c>
      <c r="D282" t="s">
        <v>12672</v>
      </c>
      <c r="E282" t="s">
        <v>14683</v>
      </c>
      <c r="F282" t="s">
        <v>1286</v>
      </c>
      <c r="G282" s="36">
        <v>4</v>
      </c>
      <c r="H282" s="105">
        <v>38956.99</v>
      </c>
      <c r="I282" s="105">
        <v>155827.96</v>
      </c>
      <c r="J282" s="20">
        <v>6.4796022463749618E-5</v>
      </c>
    </row>
    <row r="283" spans="1:10" x14ac:dyDescent="0.25">
      <c r="A283" t="s">
        <v>7736</v>
      </c>
      <c r="B283" t="s">
        <v>7737</v>
      </c>
      <c r="C283" t="s">
        <v>1719</v>
      </c>
      <c r="D283" t="s">
        <v>12681</v>
      </c>
      <c r="E283" t="s">
        <v>14690</v>
      </c>
      <c r="F283" t="s">
        <v>1286</v>
      </c>
      <c r="G283" s="36">
        <v>3</v>
      </c>
      <c r="H283" s="105">
        <v>50600</v>
      </c>
      <c r="I283" s="105">
        <v>151800</v>
      </c>
      <c r="J283" s="20">
        <v>6.3121125438574642E-5</v>
      </c>
    </row>
    <row r="284" spans="1:10" x14ac:dyDescent="0.25">
      <c r="A284" t="s">
        <v>2939</v>
      </c>
      <c r="B284" t="s">
        <v>2940</v>
      </c>
      <c r="C284" t="s">
        <v>1906</v>
      </c>
      <c r="D284" t="s">
        <v>12458</v>
      </c>
      <c r="E284" t="s">
        <v>14666</v>
      </c>
      <c r="F284" t="s">
        <v>1286</v>
      </c>
      <c r="G284" s="36">
        <v>10</v>
      </c>
      <c r="H284" s="105">
        <v>15075</v>
      </c>
      <c r="I284" s="105">
        <v>150750</v>
      </c>
      <c r="J284" s="20">
        <v>6.2684516863406646E-5</v>
      </c>
    </row>
    <row r="285" spans="1:10" x14ac:dyDescent="0.25">
      <c r="A285" t="s">
        <v>8666</v>
      </c>
      <c r="B285" t="s">
        <v>8667</v>
      </c>
      <c r="C285" t="s">
        <v>1719</v>
      </c>
      <c r="D285" t="s">
        <v>12448</v>
      </c>
      <c r="E285" t="s">
        <v>14680</v>
      </c>
      <c r="F285" t="s">
        <v>1286</v>
      </c>
      <c r="G285" s="36">
        <v>1</v>
      </c>
      <c r="H285" s="105">
        <v>149000</v>
      </c>
      <c r="I285" s="105">
        <v>149000</v>
      </c>
      <c r="J285" s="20">
        <v>6.1956835904793302E-5</v>
      </c>
    </row>
    <row r="286" spans="1:10" x14ac:dyDescent="0.25">
      <c r="A286" t="s">
        <v>8920</v>
      </c>
      <c r="B286" t="s">
        <v>8921</v>
      </c>
      <c r="C286" t="s">
        <v>1719</v>
      </c>
      <c r="D286" t="s">
        <v>12458</v>
      </c>
      <c r="E286" t="s">
        <v>14666</v>
      </c>
      <c r="F286" t="s">
        <v>1286</v>
      </c>
      <c r="G286" s="36">
        <v>2</v>
      </c>
      <c r="H286" s="105">
        <v>74000</v>
      </c>
      <c r="I286" s="105">
        <v>148000</v>
      </c>
      <c r="J286" s="20">
        <v>6.1541018214157097E-5</v>
      </c>
    </row>
    <row r="287" spans="1:10" x14ac:dyDescent="0.25">
      <c r="A287" t="s">
        <v>9138</v>
      </c>
      <c r="B287" t="s">
        <v>9139</v>
      </c>
      <c r="C287" t="s">
        <v>1719</v>
      </c>
      <c r="D287" t="s">
        <v>12458</v>
      </c>
      <c r="E287" t="s">
        <v>14666</v>
      </c>
      <c r="F287" t="s">
        <v>1286</v>
      </c>
      <c r="G287" s="36">
        <v>1</v>
      </c>
      <c r="H287" s="105">
        <v>148000</v>
      </c>
      <c r="I287" s="105">
        <v>148000</v>
      </c>
      <c r="J287" s="20">
        <v>6.1541018214157097E-5</v>
      </c>
    </row>
    <row r="288" spans="1:10" x14ac:dyDescent="0.25">
      <c r="A288" t="s">
        <v>9898</v>
      </c>
      <c r="B288" t="s">
        <v>9899</v>
      </c>
      <c r="C288" t="s">
        <v>1970</v>
      </c>
      <c r="D288" t="s">
        <v>12517</v>
      </c>
      <c r="E288" t="s">
        <v>14679</v>
      </c>
      <c r="F288" t="s">
        <v>1286</v>
      </c>
      <c r="G288" s="36">
        <v>2</v>
      </c>
      <c r="H288" s="105">
        <v>73650</v>
      </c>
      <c r="I288" s="105">
        <v>147300</v>
      </c>
      <c r="J288" s="20">
        <v>6.1249945830711762E-5</v>
      </c>
    </row>
    <row r="289" spans="1:10" x14ac:dyDescent="0.25">
      <c r="A289" t="s">
        <v>9056</v>
      </c>
      <c r="B289" t="s">
        <v>9057</v>
      </c>
      <c r="C289" t="s">
        <v>2770</v>
      </c>
      <c r="D289" t="s">
        <v>12672</v>
      </c>
      <c r="E289" t="s">
        <v>14683</v>
      </c>
      <c r="F289" t="s">
        <v>1286</v>
      </c>
      <c r="G289" s="36">
        <v>3</v>
      </c>
      <c r="H289" s="105">
        <v>48625.57</v>
      </c>
      <c r="I289" s="105">
        <v>145876.71</v>
      </c>
      <c r="J289" s="20">
        <v>6.0658116669806168E-5</v>
      </c>
    </row>
    <row r="290" spans="1:10" x14ac:dyDescent="0.25">
      <c r="A290" s="155" t="s">
        <v>2344</v>
      </c>
      <c r="B290" s="155" t="s">
        <v>2345</v>
      </c>
      <c r="C290" s="155" t="s">
        <v>15445</v>
      </c>
      <c r="D290" s="155" t="s">
        <v>12551</v>
      </c>
      <c r="E290" s="155" t="s">
        <v>14681</v>
      </c>
      <c r="F290" s="155" t="s">
        <v>1286</v>
      </c>
      <c r="G290" s="156">
        <v>5</v>
      </c>
      <c r="H290" s="159">
        <v>29057.21</v>
      </c>
      <c r="I290" s="159">
        <v>145286.04999999999</v>
      </c>
      <c r="J290" s="173">
        <v>6.0412509792654986E-5</v>
      </c>
    </row>
    <row r="291" spans="1:10" x14ac:dyDescent="0.25">
      <c r="A291" s="155" t="s">
        <v>5180</v>
      </c>
      <c r="B291" s="155" t="s">
        <v>5181</v>
      </c>
      <c r="C291" s="155" t="s">
        <v>15445</v>
      </c>
      <c r="D291" s="155" t="s">
        <v>12484</v>
      </c>
      <c r="E291" s="155" t="s">
        <v>14678</v>
      </c>
      <c r="F291" s="155" t="s">
        <v>1286</v>
      </c>
      <c r="G291" s="156">
        <v>1</v>
      </c>
      <c r="H291" s="159">
        <v>145000</v>
      </c>
      <c r="I291" s="159">
        <v>145000</v>
      </c>
      <c r="J291" s="158">
        <v>6.029356514224851E-5</v>
      </c>
    </row>
    <row r="292" spans="1:10" x14ac:dyDescent="0.25">
      <c r="A292" t="s">
        <v>7914</v>
      </c>
      <c r="B292" t="s">
        <v>15042</v>
      </c>
      <c r="C292" t="s">
        <v>1859</v>
      </c>
      <c r="D292" t="s">
        <v>12458</v>
      </c>
      <c r="E292" t="s">
        <v>14666</v>
      </c>
      <c r="F292" t="s">
        <v>1286</v>
      </c>
      <c r="G292" s="36">
        <v>1</v>
      </c>
      <c r="H292" s="105">
        <v>144000</v>
      </c>
      <c r="I292" s="105">
        <v>144000</v>
      </c>
      <c r="J292" s="20">
        <v>5.9877747451612312E-5</v>
      </c>
    </row>
    <row r="293" spans="1:10" x14ac:dyDescent="0.25">
      <c r="A293" t="s">
        <v>9785</v>
      </c>
      <c r="B293" t="s">
        <v>9786</v>
      </c>
      <c r="C293" t="s">
        <v>1719</v>
      </c>
      <c r="D293" t="s">
        <v>12517</v>
      </c>
      <c r="E293" t="s">
        <v>14679</v>
      </c>
      <c r="F293" t="s">
        <v>1286</v>
      </c>
      <c r="G293" s="36">
        <v>8</v>
      </c>
      <c r="H293" s="105">
        <v>18000</v>
      </c>
      <c r="I293" s="105">
        <v>144000</v>
      </c>
      <c r="J293" s="20">
        <v>5.9877747451612312E-5</v>
      </c>
    </row>
    <row r="294" spans="1:10" x14ac:dyDescent="0.25">
      <c r="A294" t="s">
        <v>8945</v>
      </c>
      <c r="B294" t="s">
        <v>8946</v>
      </c>
      <c r="C294" t="s">
        <v>1719</v>
      </c>
      <c r="D294" t="s">
        <v>12517</v>
      </c>
      <c r="E294" t="s">
        <v>14679</v>
      </c>
      <c r="F294" t="s">
        <v>1286</v>
      </c>
      <c r="G294" s="36">
        <v>1</v>
      </c>
      <c r="H294" s="105">
        <v>142895.57999999999</v>
      </c>
      <c r="I294" s="105">
        <v>142895.57999999999</v>
      </c>
      <c r="J294" s="20">
        <v>5.9418510077719882E-5</v>
      </c>
    </row>
    <row r="295" spans="1:10" x14ac:dyDescent="0.25">
      <c r="A295" t="s">
        <v>8941</v>
      </c>
      <c r="B295" t="s">
        <v>8942</v>
      </c>
      <c r="C295" t="s">
        <v>1719</v>
      </c>
      <c r="D295" t="s">
        <v>12517</v>
      </c>
      <c r="E295" t="s">
        <v>14679</v>
      </c>
      <c r="F295" t="s">
        <v>1286</v>
      </c>
      <c r="G295" s="36">
        <v>12</v>
      </c>
      <c r="H295" s="105">
        <v>11839.1</v>
      </c>
      <c r="I295" s="105">
        <v>142069.20000000001</v>
      </c>
      <c r="J295" s="20">
        <v>5.9074886654531951E-5</v>
      </c>
    </row>
    <row r="296" spans="1:10" x14ac:dyDescent="0.25">
      <c r="A296" t="s">
        <v>6214</v>
      </c>
      <c r="B296" t="s">
        <v>6215</v>
      </c>
      <c r="C296" t="s">
        <v>2094</v>
      </c>
      <c r="D296" t="s">
        <v>12681</v>
      </c>
      <c r="E296" t="s">
        <v>14690</v>
      </c>
      <c r="F296" t="s">
        <v>1286</v>
      </c>
      <c r="G296" s="36">
        <v>1</v>
      </c>
      <c r="H296" s="105">
        <v>140000</v>
      </c>
      <c r="I296" s="105">
        <v>140000</v>
      </c>
      <c r="J296" s="20">
        <v>5.8214476689067527E-5</v>
      </c>
    </row>
    <row r="297" spans="1:10" x14ac:dyDescent="0.25">
      <c r="A297" t="s">
        <v>8063</v>
      </c>
      <c r="B297" t="s">
        <v>8064</v>
      </c>
      <c r="C297" t="s">
        <v>1970</v>
      </c>
      <c r="D297" t="s">
        <v>12627</v>
      </c>
      <c r="E297" t="s">
        <v>14685</v>
      </c>
      <c r="F297" t="s">
        <v>1286</v>
      </c>
      <c r="G297" s="36">
        <v>2</v>
      </c>
      <c r="H297" s="105">
        <v>69800</v>
      </c>
      <c r="I297" s="105">
        <v>139600</v>
      </c>
      <c r="J297" s="20">
        <v>5.8048149612813048E-5</v>
      </c>
    </row>
    <row r="298" spans="1:10" x14ac:dyDescent="0.25">
      <c r="A298" t="s">
        <v>6050</v>
      </c>
      <c r="B298" t="s">
        <v>6051</v>
      </c>
      <c r="C298" t="s">
        <v>1719</v>
      </c>
      <c r="D298" t="s">
        <v>12681</v>
      </c>
      <c r="E298" t="s">
        <v>14690</v>
      </c>
      <c r="F298" t="s">
        <v>1286</v>
      </c>
      <c r="G298" s="36">
        <v>1</v>
      </c>
      <c r="H298" s="105">
        <v>138000</v>
      </c>
      <c r="I298" s="105">
        <v>138000</v>
      </c>
      <c r="J298" s="20">
        <v>5.7382841307795132E-5</v>
      </c>
    </row>
    <row r="299" spans="1:10" x14ac:dyDescent="0.25">
      <c r="A299" t="s">
        <v>9058</v>
      </c>
      <c r="B299" t="s">
        <v>9059</v>
      </c>
      <c r="C299" t="s">
        <v>2770</v>
      </c>
      <c r="D299" t="s">
        <v>12672</v>
      </c>
      <c r="E299" t="s">
        <v>14683</v>
      </c>
      <c r="F299" t="s">
        <v>1286</v>
      </c>
      <c r="G299" s="36">
        <v>4</v>
      </c>
      <c r="H299" s="105">
        <v>34490.230000000003</v>
      </c>
      <c r="I299" s="105">
        <v>137960.92000000001</v>
      </c>
      <c r="J299" s="20">
        <v>5.7366591152445076E-5</v>
      </c>
    </row>
    <row r="300" spans="1:10" x14ac:dyDescent="0.25">
      <c r="A300" s="155" t="s">
        <v>5582</v>
      </c>
      <c r="B300" s="155" t="s">
        <v>5583</v>
      </c>
      <c r="C300" s="155" t="s">
        <v>15445</v>
      </c>
      <c r="D300" s="155" t="s">
        <v>12484</v>
      </c>
      <c r="E300" s="155" t="s">
        <v>14678</v>
      </c>
      <c r="F300" s="155" t="s">
        <v>1286</v>
      </c>
      <c r="G300" s="156">
        <v>2</v>
      </c>
      <c r="H300" s="159">
        <v>68000</v>
      </c>
      <c r="I300" s="159">
        <v>136000</v>
      </c>
      <c r="J300" s="158">
        <v>5.6551205926522743E-5</v>
      </c>
    </row>
    <row r="301" spans="1:10" x14ac:dyDescent="0.25">
      <c r="A301" t="s">
        <v>2983</v>
      </c>
      <c r="B301" t="s">
        <v>2984</v>
      </c>
      <c r="C301" t="s">
        <v>1922</v>
      </c>
      <c r="D301" t="s">
        <v>12461</v>
      </c>
      <c r="E301" t="s">
        <v>14688</v>
      </c>
      <c r="F301" t="s">
        <v>1286</v>
      </c>
      <c r="G301" s="36">
        <v>3</v>
      </c>
      <c r="H301" s="105">
        <v>45019.28</v>
      </c>
      <c r="I301" s="105">
        <v>135057.84</v>
      </c>
      <c r="J301" s="20">
        <v>5.6159439131112938E-5</v>
      </c>
    </row>
    <row r="302" spans="1:10" x14ac:dyDescent="0.25">
      <c r="A302" t="s">
        <v>8792</v>
      </c>
      <c r="B302" t="s">
        <v>8793</v>
      </c>
      <c r="C302" t="s">
        <v>1922</v>
      </c>
      <c r="D302" t="s">
        <v>12627</v>
      </c>
      <c r="E302" t="s">
        <v>14685</v>
      </c>
      <c r="F302" t="s">
        <v>1286</v>
      </c>
      <c r="G302" s="36">
        <v>3</v>
      </c>
      <c r="H302" s="105">
        <v>45000</v>
      </c>
      <c r="I302" s="105">
        <v>135000</v>
      </c>
      <c r="J302" s="20">
        <v>5.6135388235886545E-5</v>
      </c>
    </row>
    <row r="303" spans="1:10" x14ac:dyDescent="0.25">
      <c r="A303" s="155" t="s">
        <v>3047</v>
      </c>
      <c r="B303" s="155" t="s">
        <v>3048</v>
      </c>
      <c r="C303" s="155" t="s">
        <v>15445</v>
      </c>
      <c r="D303" s="155" t="s">
        <v>13152</v>
      </c>
      <c r="E303" s="155" t="s">
        <v>14687</v>
      </c>
      <c r="F303" s="155" t="s">
        <v>1286</v>
      </c>
      <c r="G303" s="156">
        <v>5</v>
      </c>
      <c r="H303" s="159">
        <v>26632.5</v>
      </c>
      <c r="I303" s="159">
        <v>133162.5</v>
      </c>
      <c r="J303" s="158">
        <v>5.5371323229342532E-5</v>
      </c>
    </row>
    <row r="304" spans="1:10" x14ac:dyDescent="0.25">
      <c r="A304" t="s">
        <v>5160</v>
      </c>
      <c r="B304" t="s">
        <v>5161</v>
      </c>
      <c r="C304" t="s">
        <v>1882</v>
      </c>
      <c r="D304" t="s">
        <v>12681</v>
      </c>
      <c r="E304" t="s">
        <v>14690</v>
      </c>
      <c r="F304" t="s">
        <v>1286</v>
      </c>
      <c r="G304" s="36">
        <v>1</v>
      </c>
      <c r="H304" s="105">
        <v>131147.31</v>
      </c>
      <c r="I304" s="105">
        <v>131147.31</v>
      </c>
      <c r="J304" s="20">
        <v>5.4533371577349376E-5</v>
      </c>
    </row>
    <row r="305" spans="1:10" x14ac:dyDescent="0.25">
      <c r="A305" t="s">
        <v>3011</v>
      </c>
      <c r="B305" t="s">
        <v>3012</v>
      </c>
      <c r="C305" t="s">
        <v>2770</v>
      </c>
      <c r="D305" t="s">
        <v>12458</v>
      </c>
      <c r="E305" t="s">
        <v>14666</v>
      </c>
      <c r="F305" t="s">
        <v>1286</v>
      </c>
      <c r="G305" s="36">
        <v>3</v>
      </c>
      <c r="H305" s="105">
        <v>43405.9</v>
      </c>
      <c r="I305" s="105">
        <v>130217.70000000001</v>
      </c>
      <c r="J305" s="20">
        <v>5.4146823293957063E-5</v>
      </c>
    </row>
    <row r="306" spans="1:10" x14ac:dyDescent="0.25">
      <c r="A306" t="s">
        <v>2985</v>
      </c>
      <c r="B306" t="s">
        <v>2986</v>
      </c>
      <c r="C306" t="s">
        <v>1922</v>
      </c>
      <c r="D306" t="s">
        <v>12458</v>
      </c>
      <c r="E306" t="s">
        <v>14666</v>
      </c>
      <c r="F306" t="s">
        <v>1286</v>
      </c>
      <c r="G306" s="36">
        <v>2</v>
      </c>
      <c r="H306" s="105">
        <v>64266.66</v>
      </c>
      <c r="I306" s="105">
        <v>128533.32</v>
      </c>
      <c r="J306" s="20">
        <v>5.3446428292203267E-5</v>
      </c>
    </row>
    <row r="307" spans="1:10" x14ac:dyDescent="0.25">
      <c r="A307" s="155" t="s">
        <v>7600</v>
      </c>
      <c r="B307" s="155" t="s">
        <v>7601</v>
      </c>
      <c r="C307" s="155" t="s">
        <v>15445</v>
      </c>
      <c r="D307" s="155" t="s">
        <v>13152</v>
      </c>
      <c r="E307" s="155" t="s">
        <v>14687</v>
      </c>
      <c r="F307" s="155" t="s">
        <v>1286</v>
      </c>
      <c r="G307" s="156">
        <v>3</v>
      </c>
      <c r="H307" s="159">
        <v>42712.5</v>
      </c>
      <c r="I307" s="159">
        <v>128137.5</v>
      </c>
      <c r="J307" s="158">
        <v>5.3281839333895646E-5</v>
      </c>
    </row>
    <row r="308" spans="1:10" x14ac:dyDescent="0.25">
      <c r="A308" t="s">
        <v>8513</v>
      </c>
      <c r="B308" t="s">
        <v>8514</v>
      </c>
      <c r="C308" t="s">
        <v>1922</v>
      </c>
      <c r="D308" t="s">
        <v>12517</v>
      </c>
      <c r="E308" t="s">
        <v>14679</v>
      </c>
      <c r="F308" t="s">
        <v>1286</v>
      </c>
      <c r="G308" s="36">
        <v>4</v>
      </c>
      <c r="H308" s="105">
        <v>31650</v>
      </c>
      <c r="I308" s="105">
        <v>126600</v>
      </c>
      <c r="J308" s="20">
        <v>5.2642519634542496E-5</v>
      </c>
    </row>
    <row r="309" spans="1:10" x14ac:dyDescent="0.25">
      <c r="A309" t="s">
        <v>2965</v>
      </c>
      <c r="B309" t="s">
        <v>2966</v>
      </c>
      <c r="C309" t="s">
        <v>1922</v>
      </c>
      <c r="D309" t="s">
        <v>12458</v>
      </c>
      <c r="E309" t="s">
        <v>14666</v>
      </c>
      <c r="F309" t="s">
        <v>1286</v>
      </c>
      <c r="G309" s="36">
        <v>2</v>
      </c>
      <c r="H309" s="105">
        <v>62600</v>
      </c>
      <c r="I309" s="105">
        <v>125200</v>
      </c>
      <c r="J309" s="20">
        <v>5.2060374867651819E-5</v>
      </c>
    </row>
    <row r="310" spans="1:10" x14ac:dyDescent="0.25">
      <c r="A310" t="s">
        <v>8850</v>
      </c>
      <c r="B310" t="s">
        <v>8851</v>
      </c>
      <c r="C310" t="s">
        <v>1882</v>
      </c>
      <c r="D310" t="s">
        <v>12517</v>
      </c>
      <c r="E310" t="s">
        <v>14679</v>
      </c>
      <c r="F310" t="s">
        <v>1286</v>
      </c>
      <c r="G310" s="36">
        <v>2</v>
      </c>
      <c r="H310" s="105">
        <v>62101.38</v>
      </c>
      <c r="I310" s="105">
        <v>124202.76</v>
      </c>
      <c r="J310" s="20">
        <v>5.1645704833841775E-5</v>
      </c>
    </row>
    <row r="311" spans="1:10" x14ac:dyDescent="0.25">
      <c r="A311" t="s">
        <v>8790</v>
      </c>
      <c r="B311" t="s">
        <v>8791</v>
      </c>
      <c r="C311" t="s">
        <v>1922</v>
      </c>
      <c r="D311" t="s">
        <v>12627</v>
      </c>
      <c r="E311" t="s">
        <v>14685</v>
      </c>
      <c r="F311" t="s">
        <v>1286</v>
      </c>
      <c r="G311" s="36">
        <v>3</v>
      </c>
      <c r="H311" s="105">
        <v>41250</v>
      </c>
      <c r="I311" s="105">
        <v>123750</v>
      </c>
      <c r="J311" s="20">
        <v>5.145743921622933E-5</v>
      </c>
    </row>
    <row r="312" spans="1:10" x14ac:dyDescent="0.25">
      <c r="A312" t="s">
        <v>8424</v>
      </c>
      <c r="B312" t="s">
        <v>8425</v>
      </c>
      <c r="C312" t="s">
        <v>1719</v>
      </c>
      <c r="D312" t="s">
        <v>12448</v>
      </c>
      <c r="E312" t="s">
        <v>14680</v>
      </c>
      <c r="F312" t="s">
        <v>1286</v>
      </c>
      <c r="G312" s="36">
        <v>1</v>
      </c>
      <c r="H312" s="105">
        <v>120000</v>
      </c>
      <c r="I312" s="105">
        <v>120000</v>
      </c>
      <c r="J312" s="20">
        <v>4.9898122876343597E-5</v>
      </c>
    </row>
    <row r="313" spans="1:10" x14ac:dyDescent="0.25">
      <c r="A313" t="s">
        <v>8529</v>
      </c>
      <c r="B313" t="s">
        <v>8530</v>
      </c>
      <c r="C313" t="s">
        <v>1882</v>
      </c>
      <c r="D313" t="s">
        <v>12517</v>
      </c>
      <c r="E313" t="s">
        <v>14679</v>
      </c>
      <c r="F313" t="s">
        <v>1286</v>
      </c>
      <c r="G313" s="36">
        <v>1</v>
      </c>
      <c r="H313" s="105">
        <v>120000</v>
      </c>
      <c r="I313" s="105">
        <v>120000</v>
      </c>
      <c r="J313" s="20">
        <v>4.9898122876343597E-5</v>
      </c>
    </row>
    <row r="314" spans="1:10" x14ac:dyDescent="0.25">
      <c r="A314" t="s">
        <v>10572</v>
      </c>
      <c r="B314" t="s">
        <v>10573</v>
      </c>
      <c r="C314" t="s">
        <v>1719</v>
      </c>
      <c r="D314" t="s">
        <v>14742</v>
      </c>
      <c r="E314" t="s">
        <v>14702</v>
      </c>
      <c r="F314" t="s">
        <v>1286</v>
      </c>
      <c r="G314" s="36">
        <v>2</v>
      </c>
      <c r="H314" s="105">
        <v>60000</v>
      </c>
      <c r="I314" s="105">
        <v>120000</v>
      </c>
      <c r="J314" s="20">
        <v>4.9898122876343597E-5</v>
      </c>
    </row>
    <row r="315" spans="1:10" x14ac:dyDescent="0.25">
      <c r="A315" t="s">
        <v>8721</v>
      </c>
      <c r="B315" t="s">
        <v>8722</v>
      </c>
      <c r="C315" t="s">
        <v>1970</v>
      </c>
      <c r="D315" t="s">
        <v>12517</v>
      </c>
      <c r="E315" t="s">
        <v>14679</v>
      </c>
      <c r="F315" t="s">
        <v>1286</v>
      </c>
      <c r="G315" s="36">
        <v>4</v>
      </c>
      <c r="H315" s="105">
        <v>29780</v>
      </c>
      <c r="I315" s="105">
        <v>119120</v>
      </c>
      <c r="J315" s="20">
        <v>4.953220330858374E-5</v>
      </c>
    </row>
    <row r="316" spans="1:10" x14ac:dyDescent="0.25">
      <c r="A316" t="s">
        <v>8195</v>
      </c>
      <c r="B316" t="s">
        <v>8196</v>
      </c>
      <c r="C316" t="s">
        <v>1725</v>
      </c>
      <c r="D316" t="s">
        <v>12448</v>
      </c>
      <c r="E316" t="s">
        <v>14680</v>
      </c>
      <c r="F316" t="s">
        <v>1286</v>
      </c>
      <c r="G316" s="36">
        <v>3</v>
      </c>
      <c r="H316" s="105">
        <v>37500</v>
      </c>
      <c r="I316" s="105">
        <v>112500</v>
      </c>
      <c r="J316" s="20">
        <v>4.6779490196572123E-5</v>
      </c>
    </row>
    <row r="317" spans="1:10" x14ac:dyDescent="0.25">
      <c r="A317" s="155" t="s">
        <v>8615</v>
      </c>
      <c r="B317" s="155" t="s">
        <v>8616</v>
      </c>
      <c r="C317" s="155" t="s">
        <v>15445</v>
      </c>
      <c r="D317" s="155" t="s">
        <v>14935</v>
      </c>
      <c r="E317" s="155" t="s">
        <v>14682</v>
      </c>
      <c r="F317" s="155" t="s">
        <v>1286</v>
      </c>
      <c r="G317" s="156">
        <v>2</v>
      </c>
      <c r="H317" s="159">
        <v>55305.89</v>
      </c>
      <c r="I317" s="159">
        <v>110611.78</v>
      </c>
      <c r="J317" s="173">
        <v>4.599433491675904E-5</v>
      </c>
    </row>
    <row r="318" spans="1:10" x14ac:dyDescent="0.25">
      <c r="A318" t="s">
        <v>9605</v>
      </c>
      <c r="B318" t="s">
        <v>9606</v>
      </c>
      <c r="C318" t="s">
        <v>1719</v>
      </c>
      <c r="D318" t="s">
        <v>12517</v>
      </c>
      <c r="E318" t="s">
        <v>14679</v>
      </c>
      <c r="F318" t="s">
        <v>1286</v>
      </c>
      <c r="G318" s="36">
        <v>1</v>
      </c>
      <c r="H318" s="105">
        <v>110000</v>
      </c>
      <c r="I318" s="105">
        <v>110000</v>
      </c>
      <c r="J318" s="20">
        <v>4.5739945969981632E-5</v>
      </c>
    </row>
    <row r="319" spans="1:10" x14ac:dyDescent="0.25">
      <c r="A319" t="s">
        <v>9062</v>
      </c>
      <c r="B319" t="s">
        <v>9063</v>
      </c>
      <c r="C319" t="s">
        <v>2770</v>
      </c>
      <c r="D319" t="s">
        <v>12672</v>
      </c>
      <c r="E319" t="s">
        <v>14683</v>
      </c>
      <c r="F319" t="s">
        <v>1286</v>
      </c>
      <c r="G319" s="36">
        <v>24</v>
      </c>
      <c r="H319" s="105">
        <v>4551.57</v>
      </c>
      <c r="I319" s="105">
        <v>109237.68</v>
      </c>
      <c r="J319" s="20">
        <v>4.5422959828055841E-5</v>
      </c>
    </row>
    <row r="320" spans="1:10" x14ac:dyDescent="0.25">
      <c r="A320" t="s">
        <v>9070</v>
      </c>
      <c r="B320" t="s">
        <v>9071</v>
      </c>
      <c r="C320" t="s">
        <v>2770</v>
      </c>
      <c r="D320" t="s">
        <v>12672</v>
      </c>
      <c r="E320" t="s">
        <v>14683</v>
      </c>
      <c r="F320" t="s">
        <v>1286</v>
      </c>
      <c r="G320" s="36">
        <v>24</v>
      </c>
      <c r="H320" s="105">
        <v>4551.57</v>
      </c>
      <c r="I320" s="105">
        <v>109237.68</v>
      </c>
      <c r="J320" s="20">
        <v>4.5422959828055841E-5</v>
      </c>
    </row>
    <row r="321" spans="1:10" x14ac:dyDescent="0.25">
      <c r="A321" t="s">
        <v>10554</v>
      </c>
      <c r="B321" t="s">
        <v>10555</v>
      </c>
      <c r="C321" t="s">
        <v>1970</v>
      </c>
      <c r="D321" t="s">
        <v>1286</v>
      </c>
      <c r="E321" t="s">
        <v>14679</v>
      </c>
      <c r="F321" t="s">
        <v>1286</v>
      </c>
      <c r="G321" s="36">
        <v>3</v>
      </c>
      <c r="H321" s="105">
        <v>35900</v>
      </c>
      <c r="I321" s="105">
        <v>107700</v>
      </c>
      <c r="J321" s="20">
        <v>4.478356528151838E-5</v>
      </c>
    </row>
    <row r="322" spans="1:10" x14ac:dyDescent="0.25">
      <c r="A322" t="s">
        <v>9661</v>
      </c>
      <c r="B322" t="s">
        <v>9662</v>
      </c>
      <c r="C322" t="s">
        <v>1970</v>
      </c>
      <c r="D322" t="s">
        <v>12517</v>
      </c>
      <c r="E322" t="s">
        <v>14679</v>
      </c>
      <c r="F322" t="s">
        <v>1286</v>
      </c>
      <c r="G322" s="36">
        <v>5</v>
      </c>
      <c r="H322" s="105">
        <v>21114.28</v>
      </c>
      <c r="I322" s="105">
        <v>105571.4</v>
      </c>
      <c r="J322" s="20">
        <v>4.3898455745230168E-5</v>
      </c>
    </row>
    <row r="323" spans="1:10" x14ac:dyDescent="0.25">
      <c r="A323" t="s">
        <v>8876</v>
      </c>
      <c r="B323" t="s">
        <v>8877</v>
      </c>
      <c r="C323" t="s">
        <v>1891</v>
      </c>
      <c r="D323" t="s">
        <v>12517</v>
      </c>
      <c r="E323" t="s">
        <v>14679</v>
      </c>
      <c r="F323" t="s">
        <v>1286</v>
      </c>
      <c r="G323" s="36">
        <v>10</v>
      </c>
      <c r="H323" s="105">
        <v>10545</v>
      </c>
      <c r="I323" s="105">
        <v>105450</v>
      </c>
      <c r="J323" s="20">
        <v>4.3847975477586933E-5</v>
      </c>
    </row>
    <row r="324" spans="1:10" x14ac:dyDescent="0.25">
      <c r="A324" s="155" t="s">
        <v>2867</v>
      </c>
      <c r="B324" s="155" t="s">
        <v>2868</v>
      </c>
      <c r="C324" s="155" t="s">
        <v>15445</v>
      </c>
      <c r="D324" s="155" t="s">
        <v>12489</v>
      </c>
      <c r="E324" s="155" t="s">
        <v>14667</v>
      </c>
      <c r="F324" s="155" t="s">
        <v>1286</v>
      </c>
      <c r="G324" s="156">
        <v>4</v>
      </c>
      <c r="H324" s="159">
        <v>26354.11</v>
      </c>
      <c r="I324" s="159">
        <v>105416.44</v>
      </c>
      <c r="J324" s="158">
        <v>4.3834020635889184E-5</v>
      </c>
    </row>
    <row r="325" spans="1:10" x14ac:dyDescent="0.25">
      <c r="A325" s="155" t="s">
        <v>8370</v>
      </c>
      <c r="B325" s="155" t="s">
        <v>8371</v>
      </c>
      <c r="C325" s="155" t="s">
        <v>15445</v>
      </c>
      <c r="D325" s="155" t="s">
        <v>12489</v>
      </c>
      <c r="E325" s="155" t="s">
        <v>14667</v>
      </c>
      <c r="F325" s="155" t="s">
        <v>1286</v>
      </c>
      <c r="G325" s="156">
        <v>30</v>
      </c>
      <c r="H325" s="159">
        <v>3456.59</v>
      </c>
      <c r="I325" s="159">
        <v>103697.70000000001</v>
      </c>
      <c r="J325" s="158">
        <v>4.3119338138285132E-5</v>
      </c>
    </row>
    <row r="326" spans="1:10" x14ac:dyDescent="0.25">
      <c r="A326" t="s">
        <v>7783</v>
      </c>
      <c r="B326" t="s">
        <v>7784</v>
      </c>
      <c r="C326" t="s">
        <v>1882</v>
      </c>
      <c r="D326" t="s">
        <v>12484</v>
      </c>
      <c r="E326" t="s">
        <v>14683</v>
      </c>
      <c r="F326" t="s">
        <v>1286</v>
      </c>
      <c r="G326" s="36">
        <v>64</v>
      </c>
      <c r="H326" s="105">
        <v>1615.67</v>
      </c>
      <c r="I326" s="105">
        <v>103402.88</v>
      </c>
      <c r="J326" s="20">
        <v>4.2996746766731764E-5</v>
      </c>
    </row>
    <row r="327" spans="1:10" x14ac:dyDescent="0.25">
      <c r="A327" t="s">
        <v>2929</v>
      </c>
      <c r="B327" t="s">
        <v>2930</v>
      </c>
      <c r="C327" t="s">
        <v>1882</v>
      </c>
      <c r="D327" t="s">
        <v>12458</v>
      </c>
      <c r="E327" t="s">
        <v>14666</v>
      </c>
      <c r="F327" t="s">
        <v>1286</v>
      </c>
      <c r="G327" s="36">
        <v>1</v>
      </c>
      <c r="H327" s="105">
        <v>103150</v>
      </c>
      <c r="I327" s="105">
        <v>103150</v>
      </c>
      <c r="J327" s="20">
        <v>4.2891594789123681E-5</v>
      </c>
    </row>
    <row r="328" spans="1:10" x14ac:dyDescent="0.25">
      <c r="A328" t="s">
        <v>8670</v>
      </c>
      <c r="B328" t="s">
        <v>8671</v>
      </c>
      <c r="C328" t="s">
        <v>1922</v>
      </c>
      <c r="D328" t="s">
        <v>12458</v>
      </c>
      <c r="E328" t="s">
        <v>14666</v>
      </c>
      <c r="F328" t="s">
        <v>1286</v>
      </c>
      <c r="G328" s="36">
        <v>2</v>
      </c>
      <c r="H328" s="105">
        <v>51000</v>
      </c>
      <c r="I328" s="105">
        <v>102000</v>
      </c>
      <c r="J328" s="20">
        <v>4.2413404444892055E-5</v>
      </c>
    </row>
    <row r="329" spans="1:10" x14ac:dyDescent="0.25">
      <c r="A329" t="s">
        <v>9987</v>
      </c>
      <c r="B329" t="s">
        <v>9988</v>
      </c>
      <c r="C329" t="s">
        <v>1882</v>
      </c>
      <c r="D329" t="s">
        <v>12517</v>
      </c>
      <c r="E329" t="s">
        <v>14679</v>
      </c>
      <c r="F329" t="s">
        <v>1286</v>
      </c>
      <c r="G329" s="36">
        <v>1</v>
      </c>
      <c r="H329" s="105">
        <v>101900</v>
      </c>
      <c r="I329" s="105">
        <v>101900</v>
      </c>
      <c r="J329" s="20">
        <v>4.2371822675828439E-5</v>
      </c>
    </row>
    <row r="330" spans="1:10" x14ac:dyDescent="0.25">
      <c r="A330" t="s">
        <v>2967</v>
      </c>
      <c r="B330" t="s">
        <v>2968</v>
      </c>
      <c r="C330" t="s">
        <v>1725</v>
      </c>
      <c r="D330" t="s">
        <v>12458</v>
      </c>
      <c r="E330" t="s">
        <v>14666</v>
      </c>
      <c r="F330" t="s">
        <v>1286</v>
      </c>
      <c r="G330" s="36">
        <v>3</v>
      </c>
      <c r="H330" s="105">
        <v>33911.660000000003</v>
      </c>
      <c r="I330" s="105">
        <v>101734.98000000001</v>
      </c>
      <c r="J330" s="20">
        <v>4.2303204440519653E-5</v>
      </c>
    </row>
    <row r="331" spans="1:10" x14ac:dyDescent="0.25">
      <c r="A331" t="s">
        <v>2925</v>
      </c>
      <c r="B331" t="s">
        <v>2926</v>
      </c>
      <c r="C331" t="s">
        <v>1882</v>
      </c>
      <c r="D331" t="s">
        <v>12458</v>
      </c>
      <c r="E331" t="s">
        <v>14666</v>
      </c>
      <c r="F331" t="s">
        <v>1286</v>
      </c>
      <c r="G331" s="36">
        <v>3</v>
      </c>
      <c r="H331" s="105">
        <v>32974.75</v>
      </c>
      <c r="I331" s="105">
        <v>98924.25</v>
      </c>
      <c r="J331" s="20">
        <v>4.1134453182917777E-5</v>
      </c>
    </row>
    <row r="332" spans="1:10" x14ac:dyDescent="0.25">
      <c r="A332" t="s">
        <v>8751</v>
      </c>
      <c r="B332" t="s">
        <v>8752</v>
      </c>
      <c r="C332" t="s">
        <v>1719</v>
      </c>
      <c r="D332" t="s">
        <v>12448</v>
      </c>
      <c r="E332" t="s">
        <v>14680</v>
      </c>
      <c r="F332" t="s">
        <v>1286</v>
      </c>
      <c r="G332" s="36">
        <v>3</v>
      </c>
      <c r="H332" s="105">
        <v>32245.06</v>
      </c>
      <c r="I332" s="105">
        <v>96735.180000000008</v>
      </c>
      <c r="J332" s="20">
        <v>4.0224199150876799E-5</v>
      </c>
    </row>
    <row r="333" spans="1:10" x14ac:dyDescent="0.25">
      <c r="A333" t="s">
        <v>7873</v>
      </c>
      <c r="B333" t="s">
        <v>7874</v>
      </c>
      <c r="C333" t="s">
        <v>1882</v>
      </c>
      <c r="D333" t="s">
        <v>12448</v>
      </c>
      <c r="E333" t="s">
        <v>14680</v>
      </c>
      <c r="F333" t="s">
        <v>1286</v>
      </c>
      <c r="G333" s="36">
        <v>6</v>
      </c>
      <c r="H333" s="105">
        <v>16117.21</v>
      </c>
      <c r="I333" s="105">
        <v>96703.26</v>
      </c>
      <c r="J333" s="20">
        <v>4.0210926250191689E-5</v>
      </c>
    </row>
    <row r="334" spans="1:10" x14ac:dyDescent="0.25">
      <c r="A334" t="s">
        <v>8097</v>
      </c>
      <c r="B334" t="s">
        <v>8098</v>
      </c>
      <c r="C334" t="s">
        <v>1719</v>
      </c>
      <c r="D334" t="s">
        <v>12627</v>
      </c>
      <c r="E334" t="s">
        <v>14685</v>
      </c>
      <c r="F334" t="s">
        <v>1286</v>
      </c>
      <c r="G334" s="36">
        <v>4</v>
      </c>
      <c r="H334" s="105">
        <v>24054.76</v>
      </c>
      <c r="I334" s="105">
        <v>96219.04</v>
      </c>
      <c r="J334" s="20">
        <v>4.0009579008031824E-5</v>
      </c>
    </row>
    <row r="335" spans="1:10" x14ac:dyDescent="0.25">
      <c r="A335" t="s">
        <v>8613</v>
      </c>
      <c r="B335" t="s">
        <v>8614</v>
      </c>
      <c r="C335" t="s">
        <v>1922</v>
      </c>
      <c r="D335" t="s">
        <v>12445</v>
      </c>
      <c r="E335" t="s">
        <v>14686</v>
      </c>
      <c r="F335" t="s">
        <v>1286</v>
      </c>
      <c r="G335" s="36">
        <v>8</v>
      </c>
      <c r="H335" s="105">
        <v>11900</v>
      </c>
      <c r="I335" s="105">
        <v>95200</v>
      </c>
      <c r="J335" s="20">
        <v>3.9585844148565916E-5</v>
      </c>
    </row>
    <row r="336" spans="1:10" x14ac:dyDescent="0.25">
      <c r="A336" t="s">
        <v>9372</v>
      </c>
      <c r="B336" t="s">
        <v>9373</v>
      </c>
      <c r="C336" t="s">
        <v>2770</v>
      </c>
      <c r="D336" t="s">
        <v>12445</v>
      </c>
      <c r="E336" t="s">
        <v>14686</v>
      </c>
      <c r="F336" t="s">
        <v>1286</v>
      </c>
      <c r="G336" s="36">
        <v>1</v>
      </c>
      <c r="H336" s="105">
        <v>95000</v>
      </c>
      <c r="I336" s="105">
        <v>95000</v>
      </c>
      <c r="J336" s="20">
        <v>3.9502680610438677E-5</v>
      </c>
    </row>
    <row r="337" spans="1:10" x14ac:dyDescent="0.25">
      <c r="A337" t="s">
        <v>8745</v>
      </c>
      <c r="B337" t="s">
        <v>8746</v>
      </c>
      <c r="C337" t="s">
        <v>1882</v>
      </c>
      <c r="D337" t="s">
        <v>12448</v>
      </c>
      <c r="E337" t="s">
        <v>14680</v>
      </c>
      <c r="F337" t="s">
        <v>1286</v>
      </c>
      <c r="G337" s="36">
        <v>1</v>
      </c>
      <c r="H337" s="105">
        <v>93428</v>
      </c>
      <c r="I337" s="105">
        <v>93428</v>
      </c>
      <c r="J337" s="20">
        <v>3.884901520075858E-5</v>
      </c>
    </row>
    <row r="338" spans="1:10" x14ac:dyDescent="0.25">
      <c r="A338" t="s">
        <v>2917</v>
      </c>
      <c r="B338" t="s">
        <v>2918</v>
      </c>
      <c r="C338" t="s">
        <v>1719</v>
      </c>
      <c r="D338" t="s">
        <v>12458</v>
      </c>
      <c r="E338" t="s">
        <v>14666</v>
      </c>
      <c r="F338" t="s">
        <v>1286</v>
      </c>
      <c r="G338" s="36">
        <v>6</v>
      </c>
      <c r="H338" s="105">
        <v>15554</v>
      </c>
      <c r="I338" s="105">
        <v>93324</v>
      </c>
      <c r="J338" s="20">
        <v>3.8805770160932416E-5</v>
      </c>
    </row>
    <row r="339" spans="1:10" x14ac:dyDescent="0.25">
      <c r="A339" t="s">
        <v>8541</v>
      </c>
      <c r="B339" t="s">
        <v>8542</v>
      </c>
      <c r="C339" t="s">
        <v>1922</v>
      </c>
      <c r="D339" t="s">
        <v>14990</v>
      </c>
      <c r="E339" t="s">
        <v>14703</v>
      </c>
      <c r="F339" t="s">
        <v>1286</v>
      </c>
      <c r="G339" s="36">
        <v>1</v>
      </c>
      <c r="H339" s="105">
        <v>89949</v>
      </c>
      <c r="I339" s="105">
        <v>89949</v>
      </c>
      <c r="J339" s="20">
        <v>3.7402385455035252E-5</v>
      </c>
    </row>
    <row r="340" spans="1:10" x14ac:dyDescent="0.25">
      <c r="A340" t="s">
        <v>2915</v>
      </c>
      <c r="B340" t="s">
        <v>2916</v>
      </c>
      <c r="C340" t="s">
        <v>1882</v>
      </c>
      <c r="D340" t="s">
        <v>12458</v>
      </c>
      <c r="E340" t="s">
        <v>14666</v>
      </c>
      <c r="F340" t="s">
        <v>1286</v>
      </c>
      <c r="G340" s="36">
        <v>3</v>
      </c>
      <c r="H340" s="105">
        <v>29863.74</v>
      </c>
      <c r="I340" s="105">
        <v>89591.22</v>
      </c>
      <c r="J340" s="20">
        <v>3.7253614201679429E-5</v>
      </c>
    </row>
    <row r="341" spans="1:10" x14ac:dyDescent="0.25">
      <c r="A341" t="s">
        <v>8854</v>
      </c>
      <c r="B341" t="s">
        <v>8855</v>
      </c>
      <c r="C341" t="s">
        <v>1970</v>
      </c>
      <c r="D341" t="s">
        <v>12458</v>
      </c>
      <c r="E341" t="s">
        <v>14666</v>
      </c>
      <c r="F341" t="s">
        <v>1286</v>
      </c>
      <c r="G341" s="36">
        <v>4</v>
      </c>
      <c r="H341" s="105">
        <v>22235</v>
      </c>
      <c r="I341" s="105">
        <v>88940</v>
      </c>
      <c r="J341" s="20">
        <v>3.6982825405183329E-5</v>
      </c>
    </row>
    <row r="342" spans="1:10" x14ac:dyDescent="0.25">
      <c r="A342" t="s">
        <v>8617</v>
      </c>
      <c r="B342" t="s">
        <v>8618</v>
      </c>
      <c r="C342" t="s">
        <v>2139</v>
      </c>
      <c r="D342" t="s">
        <v>12681</v>
      </c>
      <c r="E342" t="s">
        <v>14690</v>
      </c>
      <c r="F342" t="s">
        <v>1286</v>
      </c>
      <c r="G342" s="36">
        <v>19</v>
      </c>
      <c r="H342" s="105">
        <v>4677.2700000000004</v>
      </c>
      <c r="I342" s="105">
        <v>88868.13</v>
      </c>
      <c r="J342" s="20">
        <v>3.6952940587757307E-5</v>
      </c>
    </row>
    <row r="343" spans="1:10" x14ac:dyDescent="0.25">
      <c r="A343" t="s">
        <v>2975</v>
      </c>
      <c r="B343" t="s">
        <v>2976</v>
      </c>
      <c r="C343" t="s">
        <v>2770</v>
      </c>
      <c r="D343" t="s">
        <v>12448</v>
      </c>
      <c r="E343" t="s">
        <v>14680</v>
      </c>
      <c r="F343" t="s">
        <v>1286</v>
      </c>
      <c r="G343" s="36">
        <v>35</v>
      </c>
      <c r="H343" s="105">
        <v>2402.27</v>
      </c>
      <c r="I343" s="105">
        <v>84079.45</v>
      </c>
      <c r="J343" s="20">
        <v>3.4961722728961563E-5</v>
      </c>
    </row>
    <row r="344" spans="1:10" x14ac:dyDescent="0.25">
      <c r="A344" s="155" t="s">
        <v>9484</v>
      </c>
      <c r="B344" s="155" t="s">
        <v>9485</v>
      </c>
      <c r="C344" s="155" t="s">
        <v>15445</v>
      </c>
      <c r="D344" s="155" t="s">
        <v>14935</v>
      </c>
      <c r="E344" s="155" t="s">
        <v>14682</v>
      </c>
      <c r="F344" s="155" t="s">
        <v>1286</v>
      </c>
      <c r="G344" s="156">
        <v>12</v>
      </c>
      <c r="H344" s="159">
        <v>7000</v>
      </c>
      <c r="I344" s="159">
        <v>84000</v>
      </c>
      <c r="J344" s="173">
        <v>3.4928686013440514E-5</v>
      </c>
    </row>
    <row r="345" spans="1:10" x14ac:dyDescent="0.25">
      <c r="A345" s="155" t="s">
        <v>9486</v>
      </c>
      <c r="B345" s="155" t="s">
        <v>9487</v>
      </c>
      <c r="C345" s="155" t="s">
        <v>15445</v>
      </c>
      <c r="D345" s="155" t="s">
        <v>14935</v>
      </c>
      <c r="E345" s="155" t="s">
        <v>14682</v>
      </c>
      <c r="F345" s="155" t="s">
        <v>1286</v>
      </c>
      <c r="G345" s="156">
        <v>12</v>
      </c>
      <c r="H345" s="159">
        <v>7000</v>
      </c>
      <c r="I345" s="159">
        <v>84000</v>
      </c>
      <c r="J345" s="158">
        <v>3.4928686013440514E-5</v>
      </c>
    </row>
    <row r="346" spans="1:10" x14ac:dyDescent="0.25">
      <c r="A346" s="155" t="s">
        <v>9404</v>
      </c>
      <c r="B346" s="155" t="s">
        <v>9405</v>
      </c>
      <c r="C346" s="155" t="s">
        <v>15445</v>
      </c>
      <c r="D346" s="155" t="s">
        <v>14935</v>
      </c>
      <c r="E346" s="155" t="s">
        <v>14682</v>
      </c>
      <c r="F346" s="155" t="s">
        <v>1286</v>
      </c>
      <c r="G346" s="156">
        <v>2</v>
      </c>
      <c r="H346" s="159">
        <v>41000</v>
      </c>
      <c r="I346" s="159">
        <v>82000</v>
      </c>
      <c r="J346" s="158">
        <v>3.4097050632168125E-5</v>
      </c>
    </row>
    <row r="347" spans="1:10" x14ac:dyDescent="0.25">
      <c r="A347" t="s">
        <v>8672</v>
      </c>
      <c r="B347" t="s">
        <v>8673</v>
      </c>
      <c r="C347" t="s">
        <v>1922</v>
      </c>
      <c r="D347" t="s">
        <v>12458</v>
      </c>
      <c r="E347" t="s">
        <v>14666</v>
      </c>
      <c r="F347" t="s">
        <v>1286</v>
      </c>
      <c r="G347" s="36">
        <v>1</v>
      </c>
      <c r="H347" s="105">
        <v>81000</v>
      </c>
      <c r="I347" s="105">
        <v>81000</v>
      </c>
      <c r="J347" s="20">
        <v>3.3681232941531927E-5</v>
      </c>
    </row>
    <row r="348" spans="1:10" x14ac:dyDescent="0.25">
      <c r="A348" t="s">
        <v>10568</v>
      </c>
      <c r="B348" t="s">
        <v>15066</v>
      </c>
      <c r="C348" t="s">
        <v>1719</v>
      </c>
      <c r="D348" t="s">
        <v>14742</v>
      </c>
      <c r="E348" t="s">
        <v>14702</v>
      </c>
      <c r="F348" t="s">
        <v>1286</v>
      </c>
      <c r="G348" s="36">
        <v>1</v>
      </c>
      <c r="H348" s="105">
        <v>80000</v>
      </c>
      <c r="I348" s="105">
        <v>80000</v>
      </c>
      <c r="J348" s="20">
        <v>3.3265415250895729E-5</v>
      </c>
    </row>
    <row r="349" spans="1:10" x14ac:dyDescent="0.25">
      <c r="A349" t="s">
        <v>5036</v>
      </c>
      <c r="B349" t="s">
        <v>5037</v>
      </c>
      <c r="C349" t="s">
        <v>4937</v>
      </c>
      <c r="D349" t="s">
        <v>12445</v>
      </c>
      <c r="E349" t="s">
        <v>14686</v>
      </c>
      <c r="F349" t="s">
        <v>1286</v>
      </c>
      <c r="G349" s="36">
        <v>1</v>
      </c>
      <c r="H349" s="105">
        <v>79885.509999999995</v>
      </c>
      <c r="I349" s="105">
        <v>79885.509999999995</v>
      </c>
      <c r="J349" s="20">
        <v>3.3217808283494793E-5</v>
      </c>
    </row>
    <row r="350" spans="1:10" x14ac:dyDescent="0.25">
      <c r="A350" t="s">
        <v>6480</v>
      </c>
      <c r="B350" t="s">
        <v>6481</v>
      </c>
      <c r="C350" t="s">
        <v>4937</v>
      </c>
      <c r="D350" t="s">
        <v>12517</v>
      </c>
      <c r="E350" t="s">
        <v>14679</v>
      </c>
      <c r="F350" t="s">
        <v>1286</v>
      </c>
      <c r="G350" s="36">
        <v>20</v>
      </c>
      <c r="H350" s="105">
        <v>3942.85</v>
      </c>
      <c r="I350" s="105">
        <v>78857</v>
      </c>
      <c r="J350" s="20">
        <v>3.2790135630498555E-5</v>
      </c>
    </row>
    <row r="351" spans="1:10" x14ac:dyDescent="0.25">
      <c r="A351" t="s">
        <v>8888</v>
      </c>
      <c r="B351" t="s">
        <v>8889</v>
      </c>
      <c r="C351" t="s">
        <v>1970</v>
      </c>
      <c r="D351" t="s">
        <v>12517</v>
      </c>
      <c r="E351" t="s">
        <v>14679</v>
      </c>
      <c r="F351" t="s">
        <v>1286</v>
      </c>
      <c r="G351" s="36">
        <v>2</v>
      </c>
      <c r="H351" s="105">
        <v>39000</v>
      </c>
      <c r="I351" s="105">
        <v>78000</v>
      </c>
      <c r="J351" s="20">
        <v>3.243377986962334E-5</v>
      </c>
    </row>
    <row r="352" spans="1:10" x14ac:dyDescent="0.25">
      <c r="A352" t="s">
        <v>8263</v>
      </c>
      <c r="B352" t="s">
        <v>8264</v>
      </c>
      <c r="C352" t="s">
        <v>1891</v>
      </c>
      <c r="D352" t="s">
        <v>12672</v>
      </c>
      <c r="E352" t="s">
        <v>14683</v>
      </c>
      <c r="F352" t="s">
        <v>1286</v>
      </c>
      <c r="G352" s="36">
        <v>5</v>
      </c>
      <c r="H352" s="105">
        <v>15400</v>
      </c>
      <c r="I352" s="105">
        <v>77000</v>
      </c>
      <c r="J352" s="20">
        <v>3.2017962178987142E-5</v>
      </c>
    </row>
    <row r="353" spans="1:10" x14ac:dyDescent="0.25">
      <c r="A353" t="s">
        <v>5912</v>
      </c>
      <c r="B353" t="s">
        <v>5913</v>
      </c>
      <c r="C353" t="s">
        <v>1906</v>
      </c>
      <c r="D353" t="s">
        <v>12672</v>
      </c>
      <c r="E353" t="s">
        <v>14683</v>
      </c>
      <c r="F353" t="s">
        <v>1286</v>
      </c>
      <c r="G353" s="36">
        <v>3</v>
      </c>
      <c r="H353" s="105">
        <v>25125</v>
      </c>
      <c r="I353" s="105">
        <v>75375</v>
      </c>
      <c r="J353" s="38">
        <v>3.1342258431703323E-5</v>
      </c>
    </row>
    <row r="354" spans="1:10" x14ac:dyDescent="0.25">
      <c r="A354" t="s">
        <v>8059</v>
      </c>
      <c r="B354" t="s">
        <v>8060</v>
      </c>
      <c r="C354" t="s">
        <v>1922</v>
      </c>
      <c r="D354" t="s">
        <v>14990</v>
      </c>
      <c r="E354" t="s">
        <v>14703</v>
      </c>
      <c r="F354" t="s">
        <v>1286</v>
      </c>
      <c r="G354" s="36">
        <v>6</v>
      </c>
      <c r="H354" s="105">
        <v>12482.1</v>
      </c>
      <c r="I354" s="105">
        <v>74892.600000000006</v>
      </c>
      <c r="J354" s="20">
        <v>3.1141667977740421E-5</v>
      </c>
    </row>
    <row r="355" spans="1:10" x14ac:dyDescent="0.25">
      <c r="A355" s="155" t="s">
        <v>2328</v>
      </c>
      <c r="B355" s="155" t="s">
        <v>2329</v>
      </c>
      <c r="C355" s="155" t="s">
        <v>15445</v>
      </c>
      <c r="D355" s="155" t="s">
        <v>12551</v>
      </c>
      <c r="E355" s="155" t="s">
        <v>14681</v>
      </c>
      <c r="F355" s="155" t="s">
        <v>1286</v>
      </c>
      <c r="G355" s="156">
        <v>10</v>
      </c>
      <c r="H355" s="159">
        <v>7398.81</v>
      </c>
      <c r="I355" s="159">
        <v>73988.100000000006</v>
      </c>
      <c r="J355" s="173">
        <v>3.076556087655998E-5</v>
      </c>
    </row>
    <row r="356" spans="1:10" x14ac:dyDescent="0.25">
      <c r="A356" t="s">
        <v>2955</v>
      </c>
      <c r="B356" t="s">
        <v>2956</v>
      </c>
      <c r="C356" t="s">
        <v>1922</v>
      </c>
      <c r="D356" t="s">
        <v>12458</v>
      </c>
      <c r="E356" t="s">
        <v>14666</v>
      </c>
      <c r="F356" t="s">
        <v>1286</v>
      </c>
      <c r="G356" s="36">
        <v>1</v>
      </c>
      <c r="H356" s="105">
        <v>73493.149999999994</v>
      </c>
      <c r="I356" s="105">
        <v>73493.149999999994</v>
      </c>
      <c r="J356" s="20">
        <v>3.0559751910579593E-5</v>
      </c>
    </row>
    <row r="357" spans="1:10" x14ac:dyDescent="0.25">
      <c r="A357" s="155" t="s">
        <v>8812</v>
      </c>
      <c r="B357" s="155" t="s">
        <v>8813</v>
      </c>
      <c r="C357" s="155" t="s">
        <v>15445</v>
      </c>
      <c r="D357" s="155" t="s">
        <v>12489</v>
      </c>
      <c r="E357" s="155" t="s">
        <v>14667</v>
      </c>
      <c r="F357" s="155" t="s">
        <v>1286</v>
      </c>
      <c r="G357" s="156">
        <v>2</v>
      </c>
      <c r="H357" s="159">
        <v>36375</v>
      </c>
      <c r="I357" s="159">
        <v>72750</v>
      </c>
      <c r="J357" s="173">
        <v>3.0250736993783306E-5</v>
      </c>
    </row>
    <row r="358" spans="1:10" x14ac:dyDescent="0.25">
      <c r="A358" t="s">
        <v>8691</v>
      </c>
      <c r="B358" t="s">
        <v>8692</v>
      </c>
      <c r="C358" t="s">
        <v>1719</v>
      </c>
      <c r="D358" t="s">
        <v>12448</v>
      </c>
      <c r="E358" t="s">
        <v>14680</v>
      </c>
      <c r="F358" t="s">
        <v>1286</v>
      </c>
      <c r="G358" s="36">
        <v>4</v>
      </c>
      <c r="H358" s="105">
        <v>18000</v>
      </c>
      <c r="I358" s="105">
        <v>72000</v>
      </c>
      <c r="J358" s="20">
        <v>2.9938873725806156E-5</v>
      </c>
    </row>
    <row r="359" spans="1:10" x14ac:dyDescent="0.25">
      <c r="A359" t="s">
        <v>8027</v>
      </c>
      <c r="B359" t="s">
        <v>8028</v>
      </c>
      <c r="C359" t="s">
        <v>1970</v>
      </c>
      <c r="D359" t="s">
        <v>14990</v>
      </c>
      <c r="E359" t="s">
        <v>14703</v>
      </c>
      <c r="F359" t="s">
        <v>1286</v>
      </c>
      <c r="G359" s="36">
        <v>3</v>
      </c>
      <c r="H359" s="105">
        <v>23975</v>
      </c>
      <c r="I359" s="105">
        <v>71925</v>
      </c>
      <c r="J359" s="20">
        <v>2.9907687399008442E-5</v>
      </c>
    </row>
    <row r="360" spans="1:10" x14ac:dyDescent="0.25">
      <c r="A360" s="155" t="s">
        <v>3059</v>
      </c>
      <c r="B360" s="155" t="s">
        <v>3060</v>
      </c>
      <c r="C360" s="155" t="s">
        <v>15445</v>
      </c>
      <c r="D360" s="155" t="s">
        <v>12681</v>
      </c>
      <c r="E360" s="155" t="s">
        <v>14690</v>
      </c>
      <c r="F360" s="155" t="s">
        <v>1286</v>
      </c>
      <c r="G360" s="156">
        <v>1</v>
      </c>
      <c r="H360" s="159">
        <v>71104</v>
      </c>
      <c r="I360" s="159">
        <v>71104</v>
      </c>
      <c r="J360" s="158">
        <v>2.9566301074996126E-5</v>
      </c>
    </row>
    <row r="361" spans="1:10" x14ac:dyDescent="0.25">
      <c r="A361" t="s">
        <v>7867</v>
      </c>
      <c r="B361" t="s">
        <v>7868</v>
      </c>
      <c r="C361" t="s">
        <v>1891</v>
      </c>
      <c r="D361" t="s">
        <v>12672</v>
      </c>
      <c r="E361" t="s">
        <v>14683</v>
      </c>
      <c r="F361" t="s">
        <v>1286</v>
      </c>
      <c r="G361" s="36">
        <v>4</v>
      </c>
      <c r="H361" s="105">
        <v>17753.57</v>
      </c>
      <c r="I361" s="105">
        <v>71014.28</v>
      </c>
      <c r="J361" s="20">
        <v>2.9528993911792244E-5</v>
      </c>
    </row>
    <row r="362" spans="1:10" x14ac:dyDescent="0.25">
      <c r="A362" t="s">
        <v>7549</v>
      </c>
      <c r="B362" t="s">
        <v>7550</v>
      </c>
      <c r="C362" t="s">
        <v>1719</v>
      </c>
      <c r="D362" t="s">
        <v>12672</v>
      </c>
      <c r="E362" t="s">
        <v>14683</v>
      </c>
      <c r="F362" t="s">
        <v>1286</v>
      </c>
      <c r="G362" s="36">
        <v>2</v>
      </c>
      <c r="H362" s="105">
        <v>35175</v>
      </c>
      <c r="I362" s="105">
        <v>70350</v>
      </c>
      <c r="J362" s="20">
        <v>2.9252774536256431E-5</v>
      </c>
    </row>
    <row r="363" spans="1:10" x14ac:dyDescent="0.25">
      <c r="A363" t="s">
        <v>2991</v>
      </c>
      <c r="B363" t="s">
        <v>2992</v>
      </c>
      <c r="C363" t="s">
        <v>2770</v>
      </c>
      <c r="D363" t="s">
        <v>12458</v>
      </c>
      <c r="E363" t="s">
        <v>14666</v>
      </c>
      <c r="F363" t="s">
        <v>1286</v>
      </c>
      <c r="G363" s="36">
        <v>4</v>
      </c>
      <c r="H363" s="105">
        <v>17148.63</v>
      </c>
      <c r="I363" s="105">
        <v>68594.52</v>
      </c>
      <c r="J363" s="20">
        <v>2.8522814896698405E-5</v>
      </c>
    </row>
    <row r="364" spans="1:10" x14ac:dyDescent="0.25">
      <c r="A364" t="s">
        <v>9751</v>
      </c>
      <c r="B364" t="s">
        <v>9752</v>
      </c>
      <c r="C364" t="s">
        <v>1970</v>
      </c>
      <c r="D364" t="s">
        <v>14742</v>
      </c>
      <c r="E364" t="s">
        <v>14702</v>
      </c>
      <c r="F364" t="s">
        <v>1286</v>
      </c>
      <c r="G364" s="36">
        <v>2</v>
      </c>
      <c r="H364" s="105">
        <v>34000</v>
      </c>
      <c r="I364" s="105">
        <v>68000</v>
      </c>
      <c r="J364" s="20">
        <v>2.8275602963261371E-5</v>
      </c>
    </row>
    <row r="365" spans="1:10" x14ac:dyDescent="0.25">
      <c r="A365" t="s">
        <v>8251</v>
      </c>
      <c r="B365" t="s">
        <v>8252</v>
      </c>
      <c r="C365" t="s">
        <v>1970</v>
      </c>
      <c r="D365" t="s">
        <v>14988</v>
      </c>
      <c r="E365" t="s">
        <v>14691</v>
      </c>
      <c r="F365" t="s">
        <v>1286</v>
      </c>
      <c r="G365" s="36">
        <v>2</v>
      </c>
      <c r="H365" s="105">
        <v>32511.75</v>
      </c>
      <c r="I365" s="105">
        <v>65023.5</v>
      </c>
      <c r="J365" s="20">
        <v>2.7037921607082731E-5</v>
      </c>
    </row>
    <row r="366" spans="1:10" x14ac:dyDescent="0.25">
      <c r="A366" t="s">
        <v>9675</v>
      </c>
      <c r="B366" t="s">
        <v>9676</v>
      </c>
      <c r="C366" t="s">
        <v>1922</v>
      </c>
      <c r="D366" t="s">
        <v>12627</v>
      </c>
      <c r="E366" t="s">
        <v>14685</v>
      </c>
      <c r="F366" t="s">
        <v>1286</v>
      </c>
      <c r="G366" s="36">
        <v>1</v>
      </c>
      <c r="H366" s="105">
        <v>64350</v>
      </c>
      <c r="I366" s="105">
        <v>64350</v>
      </c>
      <c r="J366" s="20">
        <v>2.6757868392439254E-5</v>
      </c>
    </row>
    <row r="367" spans="1:10" x14ac:dyDescent="0.25">
      <c r="A367" t="s">
        <v>8328</v>
      </c>
      <c r="B367" t="s">
        <v>8329</v>
      </c>
      <c r="C367" t="s">
        <v>1725</v>
      </c>
      <c r="D367" t="s">
        <v>12517</v>
      </c>
      <c r="E367" t="s">
        <v>14679</v>
      </c>
      <c r="F367" t="s">
        <v>1286</v>
      </c>
      <c r="G367" s="36">
        <v>17</v>
      </c>
      <c r="H367" s="105">
        <v>3782.29</v>
      </c>
      <c r="I367" s="105">
        <v>64298.93</v>
      </c>
      <c r="J367" s="20">
        <v>2.6736632582978461E-5</v>
      </c>
    </row>
    <row r="368" spans="1:10" x14ac:dyDescent="0.25">
      <c r="A368" t="s">
        <v>6192</v>
      </c>
      <c r="B368" t="s">
        <v>6193</v>
      </c>
      <c r="C368" t="s">
        <v>2094</v>
      </c>
      <c r="D368" t="s">
        <v>12681</v>
      </c>
      <c r="E368" t="s">
        <v>14690</v>
      </c>
      <c r="F368" t="s">
        <v>1286</v>
      </c>
      <c r="G368" s="36">
        <v>1</v>
      </c>
      <c r="H368" s="105">
        <v>64000</v>
      </c>
      <c r="I368" s="105">
        <v>64000</v>
      </c>
      <c r="J368" s="20">
        <v>2.6612332200716583E-5</v>
      </c>
    </row>
    <row r="369" spans="1:10" x14ac:dyDescent="0.25">
      <c r="A369" t="s">
        <v>7545</v>
      </c>
      <c r="B369" t="s">
        <v>7546</v>
      </c>
      <c r="C369" t="s">
        <v>1906</v>
      </c>
      <c r="D369" t="s">
        <v>12448</v>
      </c>
      <c r="E369" t="s">
        <v>14680</v>
      </c>
      <c r="F369" t="s">
        <v>1286</v>
      </c>
      <c r="G369" s="36">
        <v>2</v>
      </c>
      <c r="H369" s="105">
        <v>31800</v>
      </c>
      <c r="I369" s="105">
        <v>63600</v>
      </c>
      <c r="J369" s="20">
        <v>2.6446005124462104E-5</v>
      </c>
    </row>
    <row r="370" spans="1:10" x14ac:dyDescent="0.25">
      <c r="A370" t="s">
        <v>8755</v>
      </c>
      <c r="B370" t="s">
        <v>8756</v>
      </c>
      <c r="C370" t="s">
        <v>1882</v>
      </c>
      <c r="D370" t="s">
        <v>12448</v>
      </c>
      <c r="E370" t="s">
        <v>14680</v>
      </c>
      <c r="F370" t="s">
        <v>1286</v>
      </c>
      <c r="G370" s="36">
        <v>3</v>
      </c>
      <c r="H370" s="105">
        <v>20669.91</v>
      </c>
      <c r="I370" s="105">
        <v>62009.729999999996</v>
      </c>
      <c r="J370" s="20">
        <v>2.578474272557408E-5</v>
      </c>
    </row>
    <row r="371" spans="1:10" x14ac:dyDescent="0.25">
      <c r="A371" t="s">
        <v>7993</v>
      </c>
      <c r="B371" t="s">
        <v>7994</v>
      </c>
      <c r="C371" t="s">
        <v>1891</v>
      </c>
      <c r="D371" t="s">
        <v>12458</v>
      </c>
      <c r="E371" t="s">
        <v>14666</v>
      </c>
      <c r="F371" t="s">
        <v>1286</v>
      </c>
      <c r="G371" s="36">
        <v>4</v>
      </c>
      <c r="H371" s="105">
        <v>15304.14</v>
      </c>
      <c r="I371" s="105">
        <v>61216.56</v>
      </c>
      <c r="J371" s="20">
        <v>2.5454928607892167E-5</v>
      </c>
    </row>
    <row r="372" spans="1:10" x14ac:dyDescent="0.25">
      <c r="A372" s="155" t="s">
        <v>2310</v>
      </c>
      <c r="B372" s="155" t="s">
        <v>2311</v>
      </c>
      <c r="C372" s="155" t="s">
        <v>15445</v>
      </c>
      <c r="D372" s="155" t="s">
        <v>12551</v>
      </c>
      <c r="E372" s="155" t="s">
        <v>14681</v>
      </c>
      <c r="F372" s="155" t="s">
        <v>1286</v>
      </c>
      <c r="G372" s="156">
        <v>1</v>
      </c>
      <c r="H372" s="159">
        <v>60859</v>
      </c>
      <c r="I372" s="159">
        <v>60859</v>
      </c>
      <c r="J372" s="173">
        <v>2.530624883442829E-5</v>
      </c>
    </row>
    <row r="373" spans="1:10" x14ac:dyDescent="0.25">
      <c r="A373" t="s">
        <v>8872</v>
      </c>
      <c r="B373" t="s">
        <v>8873</v>
      </c>
      <c r="C373" t="s">
        <v>1970</v>
      </c>
      <c r="D373" t="s">
        <v>12517</v>
      </c>
      <c r="E373" t="s">
        <v>14679</v>
      </c>
      <c r="F373" t="s">
        <v>1286</v>
      </c>
      <c r="G373" s="36">
        <v>2</v>
      </c>
      <c r="H373" s="105">
        <v>30190</v>
      </c>
      <c r="I373" s="105">
        <v>60380</v>
      </c>
      <c r="J373" s="20">
        <v>2.5107072160613553E-5</v>
      </c>
    </row>
    <row r="374" spans="1:10" x14ac:dyDescent="0.25">
      <c r="A374" t="s">
        <v>9617</v>
      </c>
      <c r="B374" t="s">
        <v>9618</v>
      </c>
      <c r="C374" t="s">
        <v>1891</v>
      </c>
      <c r="D374" t="s">
        <v>12461</v>
      </c>
      <c r="E374" t="s">
        <v>14688</v>
      </c>
      <c r="F374" t="s">
        <v>1286</v>
      </c>
      <c r="G374" s="36">
        <v>4</v>
      </c>
      <c r="H374" s="105">
        <v>15000</v>
      </c>
      <c r="I374" s="105">
        <v>60000</v>
      </c>
      <c r="J374" s="20">
        <v>2.4949061438171798E-5</v>
      </c>
    </row>
    <row r="375" spans="1:10" x14ac:dyDescent="0.25">
      <c r="A375" t="s">
        <v>10570</v>
      </c>
      <c r="B375" t="s">
        <v>10571</v>
      </c>
      <c r="C375" t="s">
        <v>1719</v>
      </c>
      <c r="D375" t="s">
        <v>14742</v>
      </c>
      <c r="E375" t="s">
        <v>14702</v>
      </c>
      <c r="F375" t="s">
        <v>1286</v>
      </c>
      <c r="G375" s="36">
        <v>2</v>
      </c>
      <c r="H375" s="105">
        <v>30000</v>
      </c>
      <c r="I375" s="105">
        <v>60000</v>
      </c>
      <c r="J375" s="20">
        <v>2.4949061438171798E-5</v>
      </c>
    </row>
    <row r="376" spans="1:10" x14ac:dyDescent="0.25">
      <c r="A376" t="s">
        <v>8912</v>
      </c>
      <c r="B376" t="s">
        <v>8913</v>
      </c>
      <c r="C376" t="s">
        <v>1970</v>
      </c>
      <c r="D376" t="s">
        <v>12448</v>
      </c>
      <c r="E376" t="s">
        <v>14680</v>
      </c>
      <c r="F376" t="s">
        <v>1286</v>
      </c>
      <c r="G376" s="36">
        <v>4</v>
      </c>
      <c r="H376" s="105">
        <v>14802.85</v>
      </c>
      <c r="I376" s="105">
        <v>59211.4</v>
      </c>
      <c r="J376" s="20">
        <v>2.4621147607336093E-5</v>
      </c>
    </row>
    <row r="377" spans="1:10" x14ac:dyDescent="0.25">
      <c r="A377" t="s">
        <v>7871</v>
      </c>
      <c r="B377" t="s">
        <v>7872</v>
      </c>
      <c r="C377" t="s">
        <v>1882</v>
      </c>
      <c r="D377" t="s">
        <v>12448</v>
      </c>
      <c r="E377" t="s">
        <v>14680</v>
      </c>
      <c r="F377" t="s">
        <v>1286</v>
      </c>
      <c r="G377" s="36">
        <v>5</v>
      </c>
      <c r="H377" s="105">
        <v>11784.27</v>
      </c>
      <c r="I377" s="105">
        <v>58921.350000000006</v>
      </c>
      <c r="J377" s="20">
        <v>2.4500539686167066E-5</v>
      </c>
    </row>
    <row r="378" spans="1:10" x14ac:dyDescent="0.25">
      <c r="A378" t="s">
        <v>9934</v>
      </c>
      <c r="B378" t="s">
        <v>9935</v>
      </c>
      <c r="C378" t="s">
        <v>1970</v>
      </c>
      <c r="D378" t="s">
        <v>12458</v>
      </c>
      <c r="E378" t="s">
        <v>14666</v>
      </c>
      <c r="F378" t="s">
        <v>1286</v>
      </c>
      <c r="G378" s="36">
        <v>2</v>
      </c>
      <c r="H378" s="105">
        <v>29150</v>
      </c>
      <c r="I378" s="105">
        <v>58300</v>
      </c>
      <c r="J378" s="20">
        <v>2.4242171364090262E-5</v>
      </c>
    </row>
    <row r="379" spans="1:10" x14ac:dyDescent="0.25">
      <c r="A379" s="155" t="s">
        <v>3033</v>
      </c>
      <c r="B379" s="155" t="s">
        <v>3034</v>
      </c>
      <c r="C379" s="155" t="s">
        <v>15445</v>
      </c>
      <c r="D379" s="155" t="s">
        <v>13152</v>
      </c>
      <c r="E379" s="155" t="s">
        <v>14687</v>
      </c>
      <c r="F379" s="155" t="s">
        <v>1286</v>
      </c>
      <c r="G379" s="156">
        <v>11</v>
      </c>
      <c r="H379" s="159">
        <v>5294.67</v>
      </c>
      <c r="I379" s="159">
        <v>58241.37</v>
      </c>
      <c r="J379" s="158">
        <v>2.4217791972888263E-5</v>
      </c>
    </row>
    <row r="380" spans="1:10" x14ac:dyDescent="0.25">
      <c r="A380" t="s">
        <v>8749</v>
      </c>
      <c r="B380" t="s">
        <v>8750</v>
      </c>
      <c r="C380" t="s">
        <v>1882</v>
      </c>
      <c r="D380" t="s">
        <v>12448</v>
      </c>
      <c r="E380" t="s">
        <v>14680</v>
      </c>
      <c r="F380" t="s">
        <v>1286</v>
      </c>
      <c r="G380" s="36">
        <v>3</v>
      </c>
      <c r="H380" s="105">
        <v>19016.310000000001</v>
      </c>
      <c r="I380" s="105">
        <v>57048.930000000008</v>
      </c>
      <c r="J380" s="20">
        <v>2.3721954325866041E-5</v>
      </c>
    </row>
    <row r="381" spans="1:10" x14ac:dyDescent="0.25">
      <c r="A381" t="s">
        <v>9322</v>
      </c>
      <c r="B381" t="s">
        <v>9323</v>
      </c>
      <c r="C381" t="s">
        <v>1725</v>
      </c>
      <c r="D381" t="s">
        <v>12445</v>
      </c>
      <c r="E381" t="s">
        <v>14686</v>
      </c>
      <c r="F381" t="s">
        <v>1286</v>
      </c>
      <c r="G381" s="36">
        <v>5</v>
      </c>
      <c r="H381" s="105">
        <v>11200</v>
      </c>
      <c r="I381" s="105">
        <v>56000</v>
      </c>
      <c r="J381" s="20">
        <v>2.328579067562701E-5</v>
      </c>
    </row>
    <row r="382" spans="1:10" x14ac:dyDescent="0.25">
      <c r="A382" t="s">
        <v>2899</v>
      </c>
      <c r="B382" t="s">
        <v>2900</v>
      </c>
      <c r="C382" t="s">
        <v>1906</v>
      </c>
      <c r="D382" t="s">
        <v>12458</v>
      </c>
      <c r="E382" t="s">
        <v>14666</v>
      </c>
      <c r="F382" t="s">
        <v>1286</v>
      </c>
      <c r="G382" s="36">
        <v>22</v>
      </c>
      <c r="H382" s="105">
        <v>2512.5</v>
      </c>
      <c r="I382" s="105">
        <v>55275</v>
      </c>
      <c r="J382" s="20">
        <v>2.2984322849915769E-5</v>
      </c>
    </row>
    <row r="383" spans="1:10" x14ac:dyDescent="0.25">
      <c r="A383" t="s">
        <v>9072</v>
      </c>
      <c r="B383" t="s">
        <v>9073</v>
      </c>
      <c r="C383" t="s">
        <v>2770</v>
      </c>
      <c r="D383" t="s">
        <v>12672</v>
      </c>
      <c r="E383" t="s">
        <v>14683</v>
      </c>
      <c r="F383" t="s">
        <v>1286</v>
      </c>
      <c r="G383" s="36">
        <v>10</v>
      </c>
      <c r="H383" s="105">
        <v>5427.97</v>
      </c>
      <c r="I383" s="105">
        <v>54279.700000000004</v>
      </c>
      <c r="J383" s="20">
        <v>2.2570459502425563E-5</v>
      </c>
    </row>
    <row r="384" spans="1:10" x14ac:dyDescent="0.25">
      <c r="A384" t="s">
        <v>10079</v>
      </c>
      <c r="B384" t="s">
        <v>10080</v>
      </c>
      <c r="C384" t="s">
        <v>1970</v>
      </c>
      <c r="D384" t="s">
        <v>12445</v>
      </c>
      <c r="E384" t="s">
        <v>14686</v>
      </c>
      <c r="F384" t="s">
        <v>1286</v>
      </c>
      <c r="G384" s="36">
        <v>1</v>
      </c>
      <c r="H384" s="105">
        <v>54000</v>
      </c>
      <c r="I384" s="105">
        <v>54000</v>
      </c>
      <c r="J384" s="20">
        <v>2.2454155294354618E-5</v>
      </c>
    </row>
    <row r="385" spans="1:10" x14ac:dyDescent="0.25">
      <c r="A385" t="s">
        <v>2981</v>
      </c>
      <c r="B385" t="s">
        <v>2982</v>
      </c>
      <c r="C385" t="s">
        <v>1922</v>
      </c>
      <c r="D385" t="s">
        <v>12448</v>
      </c>
      <c r="E385" t="s">
        <v>14680</v>
      </c>
      <c r="F385" t="s">
        <v>1286</v>
      </c>
      <c r="G385" s="36">
        <v>1</v>
      </c>
      <c r="H385" s="105">
        <v>53767.5</v>
      </c>
      <c r="I385" s="105">
        <v>53767.5</v>
      </c>
      <c r="J385" s="20">
        <v>2.2357477681281702E-5</v>
      </c>
    </row>
    <row r="386" spans="1:10" x14ac:dyDescent="0.25">
      <c r="A386" t="s">
        <v>7865</v>
      </c>
      <c r="B386" t="s">
        <v>7866</v>
      </c>
      <c r="C386" t="s">
        <v>1970</v>
      </c>
      <c r="D386" t="s">
        <v>12672</v>
      </c>
      <c r="E386" t="s">
        <v>14683</v>
      </c>
      <c r="F386" t="s">
        <v>1286</v>
      </c>
      <c r="G386" s="36">
        <v>1</v>
      </c>
      <c r="H386" s="105">
        <v>52523.31</v>
      </c>
      <c r="I386" s="105">
        <v>52523.31</v>
      </c>
      <c r="J386" s="20">
        <v>2.1840121468769052E-5</v>
      </c>
    </row>
    <row r="387" spans="1:10" x14ac:dyDescent="0.25">
      <c r="A387" t="s">
        <v>8878</v>
      </c>
      <c r="B387" t="s">
        <v>8879</v>
      </c>
      <c r="C387" t="s">
        <v>1891</v>
      </c>
      <c r="D387" t="s">
        <v>12517</v>
      </c>
      <c r="E387" t="s">
        <v>14679</v>
      </c>
      <c r="F387" t="s">
        <v>1286</v>
      </c>
      <c r="G387" s="36">
        <v>3</v>
      </c>
      <c r="H387" s="105">
        <v>17180.240000000002</v>
      </c>
      <c r="I387" s="105">
        <v>51540.72</v>
      </c>
      <c r="J387" s="20">
        <v>2.1431543164126834E-5</v>
      </c>
    </row>
    <row r="388" spans="1:10" x14ac:dyDescent="0.25">
      <c r="A388" t="s">
        <v>8988</v>
      </c>
      <c r="B388" t="s">
        <v>8989</v>
      </c>
      <c r="C388" t="s">
        <v>1725</v>
      </c>
      <c r="D388" t="s">
        <v>12627</v>
      </c>
      <c r="E388" t="s">
        <v>14685</v>
      </c>
      <c r="F388" t="s">
        <v>1286</v>
      </c>
      <c r="G388" s="36">
        <v>8</v>
      </c>
      <c r="H388" s="105">
        <v>6402.08</v>
      </c>
      <c r="I388" s="105">
        <v>51216.639999999999</v>
      </c>
      <c r="J388" s="20">
        <v>2.1296784966945452E-5</v>
      </c>
    </row>
    <row r="389" spans="1:10" x14ac:dyDescent="0.25">
      <c r="A389" t="s">
        <v>2949</v>
      </c>
      <c r="B389" t="s">
        <v>2950</v>
      </c>
      <c r="C389" t="s">
        <v>1922</v>
      </c>
      <c r="D389" t="s">
        <v>12448</v>
      </c>
      <c r="E389" t="s">
        <v>14680</v>
      </c>
      <c r="F389" t="s">
        <v>1286</v>
      </c>
      <c r="G389" s="36">
        <v>1</v>
      </c>
      <c r="H389" s="105">
        <v>50489.79</v>
      </c>
      <c r="I389" s="105">
        <v>50489.79</v>
      </c>
      <c r="J389" s="20">
        <v>2.0994547878506536E-5</v>
      </c>
    </row>
    <row r="390" spans="1:10" x14ac:dyDescent="0.25">
      <c r="A390" s="155" t="s">
        <v>2314</v>
      </c>
      <c r="B390" s="155" t="s">
        <v>2315</v>
      </c>
      <c r="C390" s="155" t="s">
        <v>15445</v>
      </c>
      <c r="D390" s="155" t="s">
        <v>12551</v>
      </c>
      <c r="E390" s="155" t="s">
        <v>14681</v>
      </c>
      <c r="F390" s="155" t="s">
        <v>1286</v>
      </c>
      <c r="G390" s="156">
        <v>2</v>
      </c>
      <c r="H390" s="159">
        <v>25000</v>
      </c>
      <c r="I390" s="159">
        <v>50000</v>
      </c>
      <c r="J390" s="173">
        <v>2.079088453180983E-5</v>
      </c>
    </row>
    <row r="391" spans="1:10" x14ac:dyDescent="0.25">
      <c r="A391" s="155" t="s">
        <v>9150</v>
      </c>
      <c r="B391" s="155" t="s">
        <v>9151</v>
      </c>
      <c r="C391" s="155" t="s">
        <v>15445</v>
      </c>
      <c r="D391" s="155" t="s">
        <v>12551</v>
      </c>
      <c r="E391" s="155" t="s">
        <v>14681</v>
      </c>
      <c r="F391" s="155" t="s">
        <v>1286</v>
      </c>
      <c r="G391" s="156">
        <v>10</v>
      </c>
      <c r="H391" s="159">
        <v>5000</v>
      </c>
      <c r="I391" s="159">
        <v>50000</v>
      </c>
      <c r="J391" s="173">
        <v>2.079088453180983E-5</v>
      </c>
    </row>
    <row r="392" spans="1:10" x14ac:dyDescent="0.25">
      <c r="A392" t="s">
        <v>10566</v>
      </c>
      <c r="B392" t="s">
        <v>10567</v>
      </c>
      <c r="C392" t="s">
        <v>1719</v>
      </c>
      <c r="D392" t="s">
        <v>14742</v>
      </c>
      <c r="E392" t="s">
        <v>14702</v>
      </c>
      <c r="F392" t="s">
        <v>1286</v>
      </c>
      <c r="G392" s="36">
        <v>2</v>
      </c>
      <c r="H392" s="105">
        <v>25000</v>
      </c>
      <c r="I392" s="105">
        <v>50000</v>
      </c>
      <c r="J392" s="20">
        <v>2.079088453180983E-5</v>
      </c>
    </row>
    <row r="393" spans="1:10" x14ac:dyDescent="0.25">
      <c r="A393" t="s">
        <v>10041</v>
      </c>
      <c r="B393" t="s">
        <v>10042</v>
      </c>
      <c r="C393" t="s">
        <v>1719</v>
      </c>
      <c r="D393" t="s">
        <v>14742</v>
      </c>
      <c r="E393" t="s">
        <v>14702</v>
      </c>
      <c r="F393" t="s">
        <v>1286</v>
      </c>
      <c r="G393" s="36">
        <v>2</v>
      </c>
      <c r="H393" s="105">
        <v>24000</v>
      </c>
      <c r="I393" s="105">
        <v>48000</v>
      </c>
      <c r="J393" s="20">
        <v>1.9959249150537437E-5</v>
      </c>
    </row>
    <row r="394" spans="1:10" x14ac:dyDescent="0.25">
      <c r="A394" t="s">
        <v>10488</v>
      </c>
      <c r="B394" t="s">
        <v>10489</v>
      </c>
      <c r="C394" t="s">
        <v>1970</v>
      </c>
      <c r="D394" t="s">
        <v>14773</v>
      </c>
      <c r="E394" t="s">
        <v>14679</v>
      </c>
      <c r="F394" t="s">
        <v>1286</v>
      </c>
      <c r="G394" s="36">
        <v>2</v>
      </c>
      <c r="H394" s="105">
        <v>24000</v>
      </c>
      <c r="I394" s="105">
        <v>48000</v>
      </c>
      <c r="J394" s="20">
        <v>1.9959249150537437E-5</v>
      </c>
    </row>
    <row r="395" spans="1:10" x14ac:dyDescent="0.25">
      <c r="A395" t="s">
        <v>3043</v>
      </c>
      <c r="B395" t="s">
        <v>3044</v>
      </c>
      <c r="C395" t="s">
        <v>1922</v>
      </c>
      <c r="D395" t="s">
        <v>12681</v>
      </c>
      <c r="E395" t="s">
        <v>14690</v>
      </c>
      <c r="F395" t="s">
        <v>1286</v>
      </c>
      <c r="G395" s="36">
        <v>3</v>
      </c>
      <c r="H395" s="105">
        <v>15919.51</v>
      </c>
      <c r="I395" s="105">
        <v>47758.53</v>
      </c>
      <c r="J395" s="20">
        <v>1.9858841652779516E-5</v>
      </c>
    </row>
    <row r="396" spans="1:10" x14ac:dyDescent="0.25">
      <c r="A396" t="s">
        <v>9288</v>
      </c>
      <c r="B396" t="s">
        <v>15079</v>
      </c>
      <c r="C396" t="s">
        <v>1891</v>
      </c>
      <c r="D396" t="s">
        <v>12517</v>
      </c>
      <c r="E396" t="s">
        <v>14679</v>
      </c>
      <c r="F396" t="s">
        <v>1286</v>
      </c>
      <c r="G396" s="36">
        <v>5</v>
      </c>
      <c r="H396" s="105">
        <v>9480</v>
      </c>
      <c r="I396" s="105">
        <v>47400</v>
      </c>
      <c r="J396" s="20">
        <v>1.9709758536155719E-5</v>
      </c>
    </row>
    <row r="397" spans="1:10" x14ac:dyDescent="0.25">
      <c r="A397" t="s">
        <v>9462</v>
      </c>
      <c r="B397" t="s">
        <v>9463</v>
      </c>
      <c r="C397" t="s">
        <v>1970</v>
      </c>
      <c r="D397" t="s">
        <v>12517</v>
      </c>
      <c r="E397" t="s">
        <v>14679</v>
      </c>
      <c r="F397" t="s">
        <v>1286</v>
      </c>
      <c r="G397" s="36">
        <v>4</v>
      </c>
      <c r="H397" s="105">
        <v>11800</v>
      </c>
      <c r="I397" s="105">
        <v>47200</v>
      </c>
      <c r="J397" s="20">
        <v>1.9626594998028479E-5</v>
      </c>
    </row>
    <row r="398" spans="1:10" x14ac:dyDescent="0.25">
      <c r="A398" t="s">
        <v>9068</v>
      </c>
      <c r="B398" t="s">
        <v>9069</v>
      </c>
      <c r="C398" t="s">
        <v>2770</v>
      </c>
      <c r="D398" t="s">
        <v>12672</v>
      </c>
      <c r="E398" t="s">
        <v>14683</v>
      </c>
      <c r="F398" t="s">
        <v>1286</v>
      </c>
      <c r="G398" s="36">
        <v>8</v>
      </c>
      <c r="H398" s="105">
        <v>5823.76</v>
      </c>
      <c r="I398" s="105">
        <v>46590.080000000002</v>
      </c>
      <c r="J398" s="20">
        <v>1.9372979472155652E-5</v>
      </c>
    </row>
    <row r="399" spans="1:10" x14ac:dyDescent="0.25">
      <c r="A399" t="s">
        <v>8408</v>
      </c>
      <c r="B399" t="s">
        <v>8409</v>
      </c>
      <c r="C399" t="s">
        <v>1922</v>
      </c>
      <c r="D399" t="s">
        <v>12448</v>
      </c>
      <c r="E399" t="s">
        <v>14680</v>
      </c>
      <c r="F399" t="s">
        <v>1286</v>
      </c>
      <c r="G399" s="36">
        <v>2</v>
      </c>
      <c r="H399" s="105">
        <v>23279</v>
      </c>
      <c r="I399" s="105">
        <v>46558</v>
      </c>
      <c r="J399" s="20">
        <v>1.9359640040640044E-5</v>
      </c>
    </row>
    <row r="400" spans="1:10" x14ac:dyDescent="0.25">
      <c r="A400" t="s">
        <v>2907</v>
      </c>
      <c r="B400" t="s">
        <v>2908</v>
      </c>
      <c r="C400" t="s">
        <v>1719</v>
      </c>
      <c r="D400" t="s">
        <v>12458</v>
      </c>
      <c r="E400" t="s">
        <v>14666</v>
      </c>
      <c r="F400" t="s">
        <v>1286</v>
      </c>
      <c r="G400" s="36">
        <v>3</v>
      </c>
      <c r="H400" s="105">
        <v>15075</v>
      </c>
      <c r="I400" s="105">
        <v>45225</v>
      </c>
      <c r="J400" s="20">
        <v>1.8805355059021992E-5</v>
      </c>
    </row>
    <row r="401" spans="1:10" x14ac:dyDescent="0.25">
      <c r="A401" t="s">
        <v>7529</v>
      </c>
      <c r="B401" t="s">
        <v>7530</v>
      </c>
      <c r="C401" t="s">
        <v>1719</v>
      </c>
      <c r="D401" t="s">
        <v>12672</v>
      </c>
      <c r="E401" t="s">
        <v>14683</v>
      </c>
      <c r="F401" t="s">
        <v>1286</v>
      </c>
      <c r="G401" s="36">
        <v>8</v>
      </c>
      <c r="H401" s="105">
        <v>5643.44</v>
      </c>
      <c r="I401" s="105">
        <v>45147.519999999997</v>
      </c>
      <c r="J401" s="20">
        <v>1.8773137504351497E-5</v>
      </c>
    </row>
    <row r="402" spans="1:10" x14ac:dyDescent="0.25">
      <c r="A402" t="s">
        <v>8884</v>
      </c>
      <c r="B402" t="s">
        <v>8885</v>
      </c>
      <c r="C402" t="s">
        <v>1719</v>
      </c>
      <c r="D402" t="s">
        <v>12517</v>
      </c>
      <c r="E402" t="s">
        <v>14679</v>
      </c>
      <c r="F402" t="s">
        <v>1286</v>
      </c>
      <c r="G402" s="36">
        <v>9</v>
      </c>
      <c r="H402" s="105">
        <v>5000</v>
      </c>
      <c r="I402" s="105">
        <v>45000</v>
      </c>
      <c r="J402" s="20">
        <v>1.8711796078628847E-5</v>
      </c>
    </row>
    <row r="403" spans="1:10" x14ac:dyDescent="0.25">
      <c r="A403" t="s">
        <v>7832</v>
      </c>
      <c r="B403" t="s">
        <v>7833</v>
      </c>
      <c r="C403" t="s">
        <v>1719</v>
      </c>
      <c r="D403" t="s">
        <v>12461</v>
      </c>
      <c r="E403" t="s">
        <v>14688</v>
      </c>
      <c r="F403" t="s">
        <v>1286</v>
      </c>
      <c r="G403" s="36">
        <v>2</v>
      </c>
      <c r="H403" s="105">
        <v>22000</v>
      </c>
      <c r="I403" s="105">
        <v>44000</v>
      </c>
      <c r="J403" s="20">
        <v>1.8295978387992653E-5</v>
      </c>
    </row>
    <row r="404" spans="1:10" x14ac:dyDescent="0.25">
      <c r="A404" t="s">
        <v>8822</v>
      </c>
      <c r="B404" t="s">
        <v>15082</v>
      </c>
      <c r="C404" t="s">
        <v>1719</v>
      </c>
      <c r="D404" t="s">
        <v>14988</v>
      </c>
      <c r="E404" t="s">
        <v>14691</v>
      </c>
      <c r="F404" t="s">
        <v>1286</v>
      </c>
      <c r="G404" s="36">
        <v>2</v>
      </c>
      <c r="H404" s="105">
        <v>21592.85</v>
      </c>
      <c r="I404" s="105">
        <v>43185.7</v>
      </c>
      <c r="J404" s="20">
        <v>1.7957378042507595E-5</v>
      </c>
    </row>
    <row r="405" spans="1:10" x14ac:dyDescent="0.25">
      <c r="A405" t="s">
        <v>8249</v>
      </c>
      <c r="B405" t="s">
        <v>8250</v>
      </c>
      <c r="C405" t="s">
        <v>1891</v>
      </c>
      <c r="D405" t="s">
        <v>14988</v>
      </c>
      <c r="E405" t="s">
        <v>14691</v>
      </c>
      <c r="F405" t="s">
        <v>1286</v>
      </c>
      <c r="G405" s="36">
        <v>5</v>
      </c>
      <c r="H405" s="105">
        <v>8542.5</v>
      </c>
      <c r="I405" s="105">
        <v>42712.5</v>
      </c>
      <c r="J405" s="20">
        <v>1.776061311129855E-5</v>
      </c>
    </row>
    <row r="406" spans="1:10" x14ac:dyDescent="0.25">
      <c r="A406" t="s">
        <v>8247</v>
      </c>
      <c r="B406" t="s">
        <v>8248</v>
      </c>
      <c r="C406" t="s">
        <v>1891</v>
      </c>
      <c r="D406" t="s">
        <v>14988</v>
      </c>
      <c r="E406" t="s">
        <v>14691</v>
      </c>
      <c r="F406" t="s">
        <v>1286</v>
      </c>
      <c r="G406" s="36">
        <v>6</v>
      </c>
      <c r="H406" s="105">
        <v>7035</v>
      </c>
      <c r="I406" s="105">
        <v>42210</v>
      </c>
      <c r="J406" s="20">
        <v>1.7551664721753859E-5</v>
      </c>
    </row>
    <row r="407" spans="1:10" x14ac:dyDescent="0.25">
      <c r="A407" s="155" t="s">
        <v>3061</v>
      </c>
      <c r="B407" s="155" t="s">
        <v>3062</v>
      </c>
      <c r="C407" s="155" t="s">
        <v>15445</v>
      </c>
      <c r="D407" s="155" t="s">
        <v>13152</v>
      </c>
      <c r="E407" s="155" t="s">
        <v>14687</v>
      </c>
      <c r="F407" s="155" t="s">
        <v>1286</v>
      </c>
      <c r="G407" s="156">
        <v>1</v>
      </c>
      <c r="H407" s="159">
        <v>42196.99</v>
      </c>
      <c r="I407" s="159">
        <v>42196.99</v>
      </c>
      <c r="J407" s="158">
        <v>1.754625493359868E-5</v>
      </c>
    </row>
    <row r="408" spans="1:10" x14ac:dyDescent="0.25">
      <c r="A408" t="s">
        <v>3029</v>
      </c>
      <c r="B408" t="s">
        <v>3030</v>
      </c>
      <c r="C408" t="s">
        <v>1922</v>
      </c>
      <c r="D408" t="s">
        <v>14990</v>
      </c>
      <c r="E408" t="s">
        <v>14703</v>
      </c>
      <c r="F408" t="s">
        <v>1286</v>
      </c>
      <c r="G408" s="36">
        <v>2</v>
      </c>
      <c r="H408" s="105">
        <v>20803.5</v>
      </c>
      <c r="I408" s="105">
        <v>41607</v>
      </c>
      <c r="J408" s="20">
        <v>1.7300926654300233E-5</v>
      </c>
    </row>
    <row r="409" spans="1:10" x14ac:dyDescent="0.25">
      <c r="A409" t="s">
        <v>7628</v>
      </c>
      <c r="B409" t="s">
        <v>7629</v>
      </c>
      <c r="C409" t="s">
        <v>1970</v>
      </c>
      <c r="D409" t="s">
        <v>12445</v>
      </c>
      <c r="E409" t="s">
        <v>14686</v>
      </c>
      <c r="F409" t="s">
        <v>1286</v>
      </c>
      <c r="G409" s="36">
        <v>2</v>
      </c>
      <c r="H409" s="105">
        <v>20703</v>
      </c>
      <c r="I409" s="105">
        <v>41406</v>
      </c>
      <c r="J409" s="20">
        <v>1.7217347298482356E-5</v>
      </c>
    </row>
    <row r="410" spans="1:10" x14ac:dyDescent="0.25">
      <c r="A410" t="s">
        <v>8382</v>
      </c>
      <c r="B410" t="s">
        <v>8383</v>
      </c>
      <c r="C410" t="s">
        <v>1922</v>
      </c>
      <c r="D410" t="s">
        <v>12445</v>
      </c>
      <c r="E410" t="s">
        <v>14686</v>
      </c>
      <c r="F410" t="s">
        <v>1286</v>
      </c>
      <c r="G410" s="36">
        <v>2</v>
      </c>
      <c r="H410" s="105">
        <v>20466.66</v>
      </c>
      <c r="I410" s="105">
        <v>40933.32</v>
      </c>
      <c r="J410" s="20">
        <v>1.7020798592472441E-5</v>
      </c>
    </row>
    <row r="411" spans="1:10" x14ac:dyDescent="0.25">
      <c r="A411" t="s">
        <v>9054</v>
      </c>
      <c r="B411" t="s">
        <v>9055</v>
      </c>
      <c r="C411" t="s">
        <v>2770</v>
      </c>
      <c r="D411" t="s">
        <v>12672</v>
      </c>
      <c r="E411" t="s">
        <v>14683</v>
      </c>
      <c r="F411" t="s">
        <v>1286</v>
      </c>
      <c r="G411" s="36">
        <v>3</v>
      </c>
      <c r="H411" s="105">
        <v>13485.11</v>
      </c>
      <c r="I411" s="105">
        <v>40455.33</v>
      </c>
      <c r="J411" s="20">
        <v>1.6822041894525246E-5</v>
      </c>
    </row>
    <row r="412" spans="1:10" x14ac:dyDescent="0.25">
      <c r="A412" t="s">
        <v>9928</v>
      </c>
      <c r="B412" t="s">
        <v>9929</v>
      </c>
      <c r="C412" t="s">
        <v>1725</v>
      </c>
      <c r="D412" t="s">
        <v>12445</v>
      </c>
      <c r="E412" t="s">
        <v>14686</v>
      </c>
      <c r="F412" t="s">
        <v>1286</v>
      </c>
      <c r="G412" s="36">
        <v>1</v>
      </c>
      <c r="H412" s="105">
        <v>40437</v>
      </c>
      <c r="I412" s="105">
        <v>40437</v>
      </c>
      <c r="J412" s="20">
        <v>1.6814419956255882E-5</v>
      </c>
    </row>
    <row r="413" spans="1:10" x14ac:dyDescent="0.25">
      <c r="A413" t="s">
        <v>8366</v>
      </c>
      <c r="B413" t="s">
        <v>8367</v>
      </c>
      <c r="C413" t="s">
        <v>1719</v>
      </c>
      <c r="D413" t="s">
        <v>12517</v>
      </c>
      <c r="E413" t="s">
        <v>14679</v>
      </c>
      <c r="F413" t="s">
        <v>1286</v>
      </c>
      <c r="G413" s="36">
        <v>2</v>
      </c>
      <c r="H413" s="105">
        <v>20000</v>
      </c>
      <c r="I413" s="105">
        <v>40000</v>
      </c>
      <c r="J413" s="20">
        <v>1.6632707625447864E-5</v>
      </c>
    </row>
    <row r="414" spans="1:10" x14ac:dyDescent="0.25">
      <c r="A414" t="s">
        <v>9142</v>
      </c>
      <c r="B414" t="s">
        <v>9143</v>
      </c>
      <c r="C414" t="s">
        <v>1719</v>
      </c>
      <c r="D414" t="s">
        <v>12517</v>
      </c>
      <c r="E414" t="s">
        <v>14679</v>
      </c>
      <c r="F414" t="s">
        <v>1286</v>
      </c>
      <c r="G414" s="36">
        <v>8</v>
      </c>
      <c r="H414" s="105">
        <v>5000</v>
      </c>
      <c r="I414" s="105">
        <v>40000</v>
      </c>
      <c r="J414" s="20">
        <v>1.6632707625447864E-5</v>
      </c>
    </row>
    <row r="415" spans="1:10" x14ac:dyDescent="0.25">
      <c r="A415" t="s">
        <v>9290</v>
      </c>
      <c r="B415" t="s">
        <v>9291</v>
      </c>
      <c r="C415" t="s">
        <v>1891</v>
      </c>
      <c r="D415" t="s">
        <v>12517</v>
      </c>
      <c r="E415" t="s">
        <v>14679</v>
      </c>
      <c r="F415" t="s">
        <v>1286</v>
      </c>
      <c r="G415" s="36">
        <v>4</v>
      </c>
      <c r="H415" s="105">
        <v>10000</v>
      </c>
      <c r="I415" s="105">
        <v>40000</v>
      </c>
      <c r="J415" s="20">
        <v>1.6632707625447864E-5</v>
      </c>
    </row>
    <row r="416" spans="1:10" x14ac:dyDescent="0.25">
      <c r="A416" s="155" t="s">
        <v>3045</v>
      </c>
      <c r="B416" s="155" t="s">
        <v>3046</v>
      </c>
      <c r="C416" s="155" t="s">
        <v>15445</v>
      </c>
      <c r="D416" s="155" t="s">
        <v>13152</v>
      </c>
      <c r="E416" s="155" t="s">
        <v>14687</v>
      </c>
      <c r="F416" s="155" t="s">
        <v>1286</v>
      </c>
      <c r="G416" s="156">
        <v>3</v>
      </c>
      <c r="H416" s="159">
        <v>12927.61</v>
      </c>
      <c r="I416" s="159">
        <v>38782.83</v>
      </c>
      <c r="J416" s="158">
        <v>1.6126586806936207E-5</v>
      </c>
    </row>
    <row r="417" spans="1:10" x14ac:dyDescent="0.25">
      <c r="A417" t="s">
        <v>7781</v>
      </c>
      <c r="B417" t="s">
        <v>7782</v>
      </c>
      <c r="C417" t="s">
        <v>1882</v>
      </c>
      <c r="D417" t="s">
        <v>12445</v>
      </c>
      <c r="E417" t="s">
        <v>14686</v>
      </c>
      <c r="F417" t="s">
        <v>1286</v>
      </c>
      <c r="G417" s="36">
        <v>24</v>
      </c>
      <c r="H417" s="105">
        <v>1615.67</v>
      </c>
      <c r="I417" s="105">
        <v>38776.080000000002</v>
      </c>
      <c r="J417" s="20">
        <v>1.6123780037524412E-5</v>
      </c>
    </row>
    <row r="418" spans="1:10" x14ac:dyDescent="0.25">
      <c r="A418" t="s">
        <v>8342</v>
      </c>
      <c r="B418" t="s">
        <v>8343</v>
      </c>
      <c r="C418" t="s">
        <v>1725</v>
      </c>
      <c r="D418" t="s">
        <v>12517</v>
      </c>
      <c r="E418" t="s">
        <v>14679</v>
      </c>
      <c r="F418" t="s">
        <v>1286</v>
      </c>
      <c r="G418" s="36">
        <v>1</v>
      </c>
      <c r="H418" s="105">
        <v>38763</v>
      </c>
      <c r="I418" s="105">
        <v>38763</v>
      </c>
      <c r="J418" s="20">
        <v>1.6118341142130888E-5</v>
      </c>
    </row>
    <row r="419" spans="1:10" x14ac:dyDescent="0.25">
      <c r="A419" t="s">
        <v>9064</v>
      </c>
      <c r="B419" t="s">
        <v>9065</v>
      </c>
      <c r="C419" t="s">
        <v>2770</v>
      </c>
      <c r="D419" t="s">
        <v>12672</v>
      </c>
      <c r="E419" t="s">
        <v>14683</v>
      </c>
      <c r="F419" t="s">
        <v>1286</v>
      </c>
      <c r="G419" s="36">
        <v>6</v>
      </c>
      <c r="H419" s="105">
        <v>6445.71</v>
      </c>
      <c r="I419" s="105">
        <v>38674.26</v>
      </c>
      <c r="J419" s="20">
        <v>1.6081441480263836E-5</v>
      </c>
    </row>
    <row r="420" spans="1:10" x14ac:dyDescent="0.25">
      <c r="A420" t="s">
        <v>9066</v>
      </c>
      <c r="B420" t="s">
        <v>9067</v>
      </c>
      <c r="C420" t="s">
        <v>2770</v>
      </c>
      <c r="D420" t="s">
        <v>12672</v>
      </c>
      <c r="E420" t="s">
        <v>14683</v>
      </c>
      <c r="F420" t="s">
        <v>1286</v>
      </c>
      <c r="G420" s="36">
        <v>6</v>
      </c>
      <c r="H420" s="105">
        <v>6445.71</v>
      </c>
      <c r="I420" s="105">
        <v>38674.26</v>
      </c>
      <c r="J420" s="20">
        <v>1.6081441480263836E-5</v>
      </c>
    </row>
    <row r="421" spans="1:10" x14ac:dyDescent="0.25">
      <c r="A421" t="s">
        <v>7902</v>
      </c>
      <c r="B421" t="s">
        <v>7903</v>
      </c>
      <c r="C421" t="s">
        <v>1922</v>
      </c>
      <c r="D421" t="s">
        <v>12458</v>
      </c>
      <c r="E421" t="s">
        <v>14666</v>
      </c>
      <c r="F421" t="s">
        <v>1286</v>
      </c>
      <c r="G421" s="36">
        <v>48</v>
      </c>
      <c r="H421" s="105">
        <v>804</v>
      </c>
      <c r="I421" s="105">
        <v>38592</v>
      </c>
      <c r="J421" s="20">
        <v>1.6047236317032099E-5</v>
      </c>
    </row>
    <row r="422" spans="1:10" x14ac:dyDescent="0.25">
      <c r="A422" t="s">
        <v>8984</v>
      </c>
      <c r="B422" t="s">
        <v>8985</v>
      </c>
      <c r="C422" t="s">
        <v>1859</v>
      </c>
      <c r="D422" t="s">
        <v>12517</v>
      </c>
      <c r="E422" t="s">
        <v>14679</v>
      </c>
      <c r="F422" t="s">
        <v>1286</v>
      </c>
      <c r="G422" s="36">
        <v>1</v>
      </c>
      <c r="H422" s="105">
        <v>37805</v>
      </c>
      <c r="I422" s="105">
        <v>37805</v>
      </c>
      <c r="J422" s="20">
        <v>1.5719987794501414E-5</v>
      </c>
    </row>
    <row r="423" spans="1:10" x14ac:dyDescent="0.25">
      <c r="A423" t="s">
        <v>2923</v>
      </c>
      <c r="B423" t="s">
        <v>2924</v>
      </c>
      <c r="C423" t="s">
        <v>1891</v>
      </c>
      <c r="D423" t="s">
        <v>12458</v>
      </c>
      <c r="E423" t="s">
        <v>14666</v>
      </c>
      <c r="F423" t="s">
        <v>1286</v>
      </c>
      <c r="G423" s="36">
        <v>6</v>
      </c>
      <c r="H423" s="105">
        <v>6221.67</v>
      </c>
      <c r="I423" s="105">
        <v>37330.020000000004</v>
      </c>
      <c r="J423" s="20">
        <v>1.5522482707803035E-5</v>
      </c>
    </row>
    <row r="424" spans="1:10" x14ac:dyDescent="0.25">
      <c r="A424" t="s">
        <v>8747</v>
      </c>
      <c r="B424" t="s">
        <v>8748</v>
      </c>
      <c r="C424" t="s">
        <v>1882</v>
      </c>
      <c r="D424" t="s">
        <v>12458</v>
      </c>
      <c r="E424" t="s">
        <v>14666</v>
      </c>
      <c r="F424" t="s">
        <v>1286</v>
      </c>
      <c r="G424" s="36">
        <v>3</v>
      </c>
      <c r="H424" s="105">
        <v>12401.94</v>
      </c>
      <c r="I424" s="105">
        <v>37205.82</v>
      </c>
      <c r="J424" s="20">
        <v>1.5470838150626017E-5</v>
      </c>
    </row>
    <row r="425" spans="1:10" x14ac:dyDescent="0.25">
      <c r="A425" s="155" t="s">
        <v>2334</v>
      </c>
      <c r="B425" s="155" t="s">
        <v>2335</v>
      </c>
      <c r="C425" s="155" t="s">
        <v>15445</v>
      </c>
      <c r="D425" s="155" t="s">
        <v>12551</v>
      </c>
      <c r="E425" s="155" t="s">
        <v>14681</v>
      </c>
      <c r="F425" s="155" t="s">
        <v>1286</v>
      </c>
      <c r="G425" s="156">
        <v>1</v>
      </c>
      <c r="H425" s="159">
        <v>36600</v>
      </c>
      <c r="I425" s="159">
        <v>36600</v>
      </c>
      <c r="J425" s="173">
        <v>1.5218927477284797E-5</v>
      </c>
    </row>
    <row r="426" spans="1:10" x14ac:dyDescent="0.25">
      <c r="A426" s="155" t="s">
        <v>9198</v>
      </c>
      <c r="B426" s="155" t="s">
        <v>9199</v>
      </c>
      <c r="C426" s="155" t="s">
        <v>15445</v>
      </c>
      <c r="D426" s="155" t="s">
        <v>12551</v>
      </c>
      <c r="E426" s="155" t="s">
        <v>14681</v>
      </c>
      <c r="F426" s="155" t="s">
        <v>1286</v>
      </c>
      <c r="G426" s="156">
        <v>7</v>
      </c>
      <c r="H426" s="159">
        <v>5214.28</v>
      </c>
      <c r="I426" s="159">
        <v>36499.96</v>
      </c>
      <c r="J426" s="173">
        <v>1.517732907551355E-5</v>
      </c>
    </row>
    <row r="427" spans="1:10" x14ac:dyDescent="0.25">
      <c r="A427" t="s">
        <v>8199</v>
      </c>
      <c r="B427" t="s">
        <v>8200</v>
      </c>
      <c r="C427" t="s">
        <v>1719</v>
      </c>
      <c r="D427" t="s">
        <v>12672</v>
      </c>
      <c r="E427" t="s">
        <v>14683</v>
      </c>
      <c r="F427" t="s">
        <v>1286</v>
      </c>
      <c r="G427" s="36">
        <v>1</v>
      </c>
      <c r="H427" s="105">
        <v>36180</v>
      </c>
      <c r="I427" s="105">
        <v>36180</v>
      </c>
      <c r="J427" s="20">
        <v>1.5044284047217595E-5</v>
      </c>
    </row>
    <row r="428" spans="1:10" x14ac:dyDescent="0.25">
      <c r="A428" t="s">
        <v>8619</v>
      </c>
      <c r="B428" t="s">
        <v>8620</v>
      </c>
      <c r="C428" t="s">
        <v>2139</v>
      </c>
      <c r="D428" t="s">
        <v>12681</v>
      </c>
      <c r="E428" t="s">
        <v>14690</v>
      </c>
      <c r="F428" t="s">
        <v>1286</v>
      </c>
      <c r="G428" s="36">
        <v>2</v>
      </c>
      <c r="H428" s="105">
        <v>18000</v>
      </c>
      <c r="I428" s="105">
        <v>36000</v>
      </c>
      <c r="J428" s="20">
        <v>1.4969436862903078E-5</v>
      </c>
    </row>
    <row r="429" spans="1:10" x14ac:dyDescent="0.25">
      <c r="A429" t="s">
        <v>8300</v>
      </c>
      <c r="B429" t="s">
        <v>8301</v>
      </c>
      <c r="C429" t="s">
        <v>1719</v>
      </c>
      <c r="D429" t="s">
        <v>12627</v>
      </c>
      <c r="E429" t="s">
        <v>14685</v>
      </c>
      <c r="F429" t="s">
        <v>1286</v>
      </c>
      <c r="G429" s="36">
        <v>1</v>
      </c>
      <c r="H429" s="105">
        <v>35000</v>
      </c>
      <c r="I429" s="105">
        <v>35000</v>
      </c>
      <c r="J429" s="20">
        <v>1.4553619172266882E-5</v>
      </c>
    </row>
    <row r="430" spans="1:10" x14ac:dyDescent="0.25">
      <c r="A430" t="s">
        <v>8814</v>
      </c>
      <c r="B430" t="s">
        <v>8815</v>
      </c>
      <c r="C430" t="s">
        <v>1970</v>
      </c>
      <c r="D430" t="s">
        <v>12681</v>
      </c>
      <c r="E430" t="s">
        <v>14690</v>
      </c>
      <c r="F430" t="s">
        <v>1286</v>
      </c>
      <c r="G430" s="36">
        <v>1</v>
      </c>
      <c r="H430" s="105">
        <v>34500</v>
      </c>
      <c r="I430" s="105">
        <v>34500</v>
      </c>
      <c r="J430" s="20">
        <v>1.4345710326948783E-5</v>
      </c>
    </row>
    <row r="431" spans="1:10" x14ac:dyDescent="0.25">
      <c r="A431" t="s">
        <v>9294</v>
      </c>
      <c r="B431" t="s">
        <v>15087</v>
      </c>
      <c r="C431" t="s">
        <v>1970</v>
      </c>
      <c r="D431" t="s">
        <v>12448</v>
      </c>
      <c r="E431" t="s">
        <v>14680</v>
      </c>
      <c r="F431" t="s">
        <v>1286</v>
      </c>
      <c r="G431" s="36">
        <v>6</v>
      </c>
      <c r="H431" s="105">
        <v>5700</v>
      </c>
      <c r="I431" s="105">
        <v>34200</v>
      </c>
      <c r="J431" s="20">
        <v>1.4220965019757925E-5</v>
      </c>
    </row>
    <row r="432" spans="1:10" x14ac:dyDescent="0.25">
      <c r="A432" t="s">
        <v>9823</v>
      </c>
      <c r="B432" t="s">
        <v>9824</v>
      </c>
      <c r="C432" t="s">
        <v>1725</v>
      </c>
      <c r="D432" t="s">
        <v>12448</v>
      </c>
      <c r="E432" t="s">
        <v>14680</v>
      </c>
      <c r="F432" t="s">
        <v>1286</v>
      </c>
      <c r="G432" s="36">
        <v>1</v>
      </c>
      <c r="H432" s="105">
        <v>34000</v>
      </c>
      <c r="I432" s="105">
        <v>34000</v>
      </c>
      <c r="J432" s="20">
        <v>1.4137801481630686E-5</v>
      </c>
    </row>
    <row r="433" spans="1:10" x14ac:dyDescent="0.25">
      <c r="A433" t="s">
        <v>9326</v>
      </c>
      <c r="B433" t="s">
        <v>9327</v>
      </c>
      <c r="C433" t="s">
        <v>1922</v>
      </c>
      <c r="D433" t="s">
        <v>12445</v>
      </c>
      <c r="E433" t="s">
        <v>14686</v>
      </c>
      <c r="F433" t="s">
        <v>1286</v>
      </c>
      <c r="G433" s="36">
        <v>2</v>
      </c>
      <c r="H433" s="105">
        <v>16000</v>
      </c>
      <c r="I433" s="105">
        <v>32000</v>
      </c>
      <c r="J433" s="20">
        <v>1.3306166100358292E-5</v>
      </c>
    </row>
    <row r="434" spans="1:10" x14ac:dyDescent="0.25">
      <c r="A434" t="s">
        <v>2897</v>
      </c>
      <c r="B434" t="s">
        <v>2898</v>
      </c>
      <c r="C434" t="s">
        <v>1719</v>
      </c>
      <c r="D434" t="s">
        <v>12458</v>
      </c>
      <c r="E434" t="s">
        <v>14666</v>
      </c>
      <c r="F434" t="s">
        <v>1286</v>
      </c>
      <c r="G434" s="36">
        <v>2</v>
      </c>
      <c r="H434" s="105">
        <v>15075</v>
      </c>
      <c r="I434" s="105">
        <v>30150</v>
      </c>
      <c r="J434" s="20">
        <v>1.2536903372681329E-5</v>
      </c>
    </row>
    <row r="435" spans="1:10" x14ac:dyDescent="0.25">
      <c r="A435" s="155" t="s">
        <v>5048</v>
      </c>
      <c r="B435" s="155" t="s">
        <v>5049</v>
      </c>
      <c r="C435" s="155" t="s">
        <v>15445</v>
      </c>
      <c r="D435" s="155" t="s">
        <v>13152</v>
      </c>
      <c r="E435" s="155" t="s">
        <v>14687</v>
      </c>
      <c r="F435" s="155" t="s">
        <v>1286</v>
      </c>
      <c r="G435" s="156">
        <v>4</v>
      </c>
      <c r="H435" s="159">
        <v>7537.5</v>
      </c>
      <c r="I435" s="159">
        <v>30150</v>
      </c>
      <c r="J435" s="158">
        <v>1.2536903372681329E-5</v>
      </c>
    </row>
    <row r="436" spans="1:10" x14ac:dyDescent="0.25">
      <c r="A436" t="s">
        <v>7900</v>
      </c>
      <c r="B436" t="s">
        <v>7901</v>
      </c>
      <c r="C436" t="s">
        <v>1922</v>
      </c>
      <c r="D436" t="s">
        <v>12458</v>
      </c>
      <c r="E436" t="s">
        <v>14666</v>
      </c>
      <c r="F436" t="s">
        <v>1286</v>
      </c>
      <c r="G436" s="36">
        <v>50</v>
      </c>
      <c r="H436" s="105">
        <v>603</v>
      </c>
      <c r="I436" s="105">
        <v>30150</v>
      </c>
      <c r="J436" s="20">
        <v>1.2536903372681329E-5</v>
      </c>
    </row>
    <row r="437" spans="1:10" x14ac:dyDescent="0.25">
      <c r="A437" t="s">
        <v>9631</v>
      </c>
      <c r="B437" t="s">
        <v>9632</v>
      </c>
      <c r="C437" t="s">
        <v>1891</v>
      </c>
      <c r="D437" t="s">
        <v>14742</v>
      </c>
      <c r="E437" t="s">
        <v>14702</v>
      </c>
      <c r="F437" t="s">
        <v>1286</v>
      </c>
      <c r="G437" s="36">
        <v>2</v>
      </c>
      <c r="H437" s="105">
        <v>15000</v>
      </c>
      <c r="I437" s="105">
        <v>30000</v>
      </c>
      <c r="J437" s="20">
        <v>1.2474530719085899E-5</v>
      </c>
    </row>
    <row r="438" spans="1:10" x14ac:dyDescent="0.25">
      <c r="A438" t="s">
        <v>8593</v>
      </c>
      <c r="B438" t="s">
        <v>8594</v>
      </c>
      <c r="C438" t="s">
        <v>1970</v>
      </c>
      <c r="D438" t="s">
        <v>12681</v>
      </c>
      <c r="E438" t="s">
        <v>14690</v>
      </c>
      <c r="F438" t="s">
        <v>1286</v>
      </c>
      <c r="G438" s="36">
        <v>1</v>
      </c>
      <c r="H438" s="105">
        <v>28900</v>
      </c>
      <c r="I438" s="105">
        <v>28900</v>
      </c>
      <c r="J438" s="20">
        <v>1.2017131259386083E-5</v>
      </c>
    </row>
    <row r="439" spans="1:10" x14ac:dyDescent="0.25">
      <c r="A439" t="s">
        <v>3009</v>
      </c>
      <c r="B439" t="s">
        <v>3010</v>
      </c>
      <c r="C439" t="s">
        <v>2770</v>
      </c>
      <c r="D439" t="s">
        <v>12461</v>
      </c>
      <c r="E439" t="s">
        <v>14688</v>
      </c>
      <c r="F439" t="s">
        <v>1286</v>
      </c>
      <c r="G439" s="36">
        <v>1</v>
      </c>
      <c r="H439" s="105">
        <v>28871.67</v>
      </c>
      <c r="I439" s="105">
        <v>28871.67</v>
      </c>
      <c r="J439" s="20">
        <v>1.2005351144210359E-5</v>
      </c>
    </row>
    <row r="440" spans="1:10" x14ac:dyDescent="0.25">
      <c r="A440" t="s">
        <v>7824</v>
      </c>
      <c r="B440" t="s">
        <v>7825</v>
      </c>
      <c r="C440" t="s">
        <v>1970</v>
      </c>
      <c r="D440" t="s">
        <v>12681</v>
      </c>
      <c r="E440" t="s">
        <v>14690</v>
      </c>
      <c r="F440" t="s">
        <v>1286</v>
      </c>
      <c r="G440" s="36">
        <v>4</v>
      </c>
      <c r="H440" s="105">
        <v>7168.66</v>
      </c>
      <c r="I440" s="105">
        <v>28674.639999999999</v>
      </c>
      <c r="J440" s="20">
        <v>1.1923422584624309E-5</v>
      </c>
    </row>
    <row r="441" spans="1:10" x14ac:dyDescent="0.25">
      <c r="A441" t="s">
        <v>8430</v>
      </c>
      <c r="B441" t="s">
        <v>8431</v>
      </c>
      <c r="C441" t="s">
        <v>1922</v>
      </c>
      <c r="D441" t="s">
        <v>12448</v>
      </c>
      <c r="E441" t="s">
        <v>14680</v>
      </c>
      <c r="F441" t="s">
        <v>1286</v>
      </c>
      <c r="G441" s="36">
        <v>3</v>
      </c>
      <c r="H441" s="105">
        <v>9500</v>
      </c>
      <c r="I441" s="105">
        <v>28500</v>
      </c>
      <c r="J441" s="20">
        <v>1.1850804183131604E-5</v>
      </c>
    </row>
    <row r="442" spans="1:10" x14ac:dyDescent="0.25">
      <c r="A442" s="155" t="s">
        <v>9749</v>
      </c>
      <c r="B442" s="155" t="s">
        <v>9750</v>
      </c>
      <c r="C442" s="155" t="s">
        <v>15445</v>
      </c>
      <c r="D442" s="155" t="s">
        <v>13152</v>
      </c>
      <c r="E442" s="155" t="s">
        <v>14687</v>
      </c>
      <c r="F442" s="155" t="s">
        <v>1286</v>
      </c>
      <c r="G442" s="156">
        <v>20</v>
      </c>
      <c r="H442" s="159">
        <v>1400</v>
      </c>
      <c r="I442" s="159">
        <v>28000</v>
      </c>
      <c r="J442" s="173">
        <v>1.1642895337813505E-5</v>
      </c>
    </row>
    <row r="443" spans="1:10" x14ac:dyDescent="0.25">
      <c r="A443" s="155" t="s">
        <v>8045</v>
      </c>
      <c r="B443" s="155" t="s">
        <v>8046</v>
      </c>
      <c r="C443" s="155" t="s">
        <v>15445</v>
      </c>
      <c r="D443" s="155" t="s">
        <v>12551</v>
      </c>
      <c r="E443" s="155" t="s">
        <v>14681</v>
      </c>
      <c r="F443" s="155" t="s">
        <v>1286</v>
      </c>
      <c r="G443" s="156">
        <v>1</v>
      </c>
      <c r="H443" s="159">
        <v>27635.49</v>
      </c>
      <c r="I443" s="159">
        <v>27635.49</v>
      </c>
      <c r="J443" s="173">
        <v>1.1491325631399705E-5</v>
      </c>
    </row>
    <row r="444" spans="1:10" x14ac:dyDescent="0.25">
      <c r="A444" s="155" t="s">
        <v>10081</v>
      </c>
      <c r="B444" s="155" t="s">
        <v>10082</v>
      </c>
      <c r="C444" s="155" t="s">
        <v>15445</v>
      </c>
      <c r="D444" s="155" t="s">
        <v>12484</v>
      </c>
      <c r="E444" s="155" t="s">
        <v>14678</v>
      </c>
      <c r="F444" s="155" t="s">
        <v>1286</v>
      </c>
      <c r="G444" s="156">
        <v>2</v>
      </c>
      <c r="H444" s="159">
        <v>13375</v>
      </c>
      <c r="I444" s="159">
        <v>26750</v>
      </c>
      <c r="J444" s="173">
        <v>1.1123123224518259E-5</v>
      </c>
    </row>
    <row r="445" spans="1:10" x14ac:dyDescent="0.25">
      <c r="A445" t="s">
        <v>2933</v>
      </c>
      <c r="B445" t="s">
        <v>2934</v>
      </c>
      <c r="C445" t="s">
        <v>1719</v>
      </c>
      <c r="D445" t="s">
        <v>12458</v>
      </c>
      <c r="E445" t="s">
        <v>14666</v>
      </c>
      <c r="F445" t="s">
        <v>1286</v>
      </c>
      <c r="G445" s="36">
        <v>1</v>
      </c>
      <c r="H445" s="105">
        <v>26667</v>
      </c>
      <c r="I445" s="105">
        <v>26667</v>
      </c>
      <c r="J445" s="20">
        <v>1.1088610356195455E-5</v>
      </c>
    </row>
    <row r="446" spans="1:10" x14ac:dyDescent="0.25">
      <c r="A446" t="s">
        <v>8069</v>
      </c>
      <c r="B446" t="s">
        <v>8070</v>
      </c>
      <c r="C446" t="s">
        <v>1891</v>
      </c>
      <c r="D446" t="s">
        <v>12458</v>
      </c>
      <c r="E446" t="s">
        <v>14666</v>
      </c>
      <c r="F446" t="s">
        <v>1286</v>
      </c>
      <c r="G446" s="36">
        <v>2</v>
      </c>
      <c r="H446" s="105">
        <v>13200</v>
      </c>
      <c r="I446" s="105">
        <v>26400</v>
      </c>
      <c r="J446" s="20">
        <v>1.097758703279559E-5</v>
      </c>
    </row>
    <row r="447" spans="1:10" x14ac:dyDescent="0.25">
      <c r="A447" t="s">
        <v>7670</v>
      </c>
      <c r="B447" t="s">
        <v>7671</v>
      </c>
      <c r="C447" t="s">
        <v>1891</v>
      </c>
      <c r="D447" t="s">
        <v>12672</v>
      </c>
      <c r="E447" t="s">
        <v>14683</v>
      </c>
      <c r="F447" t="s">
        <v>1286</v>
      </c>
      <c r="G447" s="36">
        <v>8</v>
      </c>
      <c r="H447" s="105">
        <v>3216</v>
      </c>
      <c r="I447" s="105">
        <v>25728</v>
      </c>
      <c r="J447" s="20">
        <v>1.0698157544688067E-5</v>
      </c>
    </row>
    <row r="448" spans="1:10" x14ac:dyDescent="0.25">
      <c r="A448" t="s">
        <v>9615</v>
      </c>
      <c r="B448" t="s">
        <v>9616</v>
      </c>
      <c r="C448" t="s">
        <v>1891</v>
      </c>
      <c r="D448" t="s">
        <v>12517</v>
      </c>
      <c r="E448" t="s">
        <v>14679</v>
      </c>
      <c r="F448" t="s">
        <v>1286</v>
      </c>
      <c r="G448" s="36">
        <v>5</v>
      </c>
      <c r="H448" s="105">
        <v>5000</v>
      </c>
      <c r="I448" s="105">
        <v>25000</v>
      </c>
      <c r="J448" s="20">
        <v>1.0395442265904915E-5</v>
      </c>
    </row>
    <row r="449" spans="1:10" x14ac:dyDescent="0.25">
      <c r="A449" t="s">
        <v>7672</v>
      </c>
      <c r="B449" t="s">
        <v>7673</v>
      </c>
      <c r="C449" t="s">
        <v>1891</v>
      </c>
      <c r="D449" t="s">
        <v>12672</v>
      </c>
      <c r="E449" t="s">
        <v>14683</v>
      </c>
      <c r="F449" t="s">
        <v>1286</v>
      </c>
      <c r="G449" s="36">
        <v>7</v>
      </c>
      <c r="H449" s="105">
        <v>3546.64</v>
      </c>
      <c r="I449" s="105">
        <v>24826.48</v>
      </c>
      <c r="J449" s="20">
        <v>1.0323289580225722E-5</v>
      </c>
    </row>
    <row r="450" spans="1:10" x14ac:dyDescent="0.25">
      <c r="A450" s="155" t="s">
        <v>9464</v>
      </c>
      <c r="B450" s="155" t="s">
        <v>9465</v>
      </c>
      <c r="C450" s="155" t="s">
        <v>15445</v>
      </c>
      <c r="D450" s="155" t="s">
        <v>14935</v>
      </c>
      <c r="E450" s="155" t="s">
        <v>14682</v>
      </c>
      <c r="F450" s="155" t="s">
        <v>1286</v>
      </c>
      <c r="G450" s="156">
        <v>3</v>
      </c>
      <c r="H450" s="159">
        <v>7900</v>
      </c>
      <c r="I450" s="159">
        <v>23700</v>
      </c>
      <c r="J450" s="173">
        <v>9.8548792680778593E-6</v>
      </c>
    </row>
    <row r="451" spans="1:10" x14ac:dyDescent="0.25">
      <c r="A451" t="s">
        <v>2935</v>
      </c>
      <c r="B451" t="s">
        <v>2936</v>
      </c>
      <c r="C451" t="s">
        <v>1906</v>
      </c>
      <c r="D451" t="s">
        <v>12458</v>
      </c>
      <c r="E451" t="s">
        <v>14666</v>
      </c>
      <c r="F451" t="s">
        <v>1286</v>
      </c>
      <c r="G451" s="36">
        <v>2</v>
      </c>
      <c r="H451" s="105">
        <v>11306.25</v>
      </c>
      <c r="I451" s="105">
        <v>22612.5</v>
      </c>
      <c r="J451" s="20">
        <v>9.4026775295109962E-6</v>
      </c>
    </row>
    <row r="452" spans="1:10" x14ac:dyDescent="0.25">
      <c r="A452" t="s">
        <v>8627</v>
      </c>
      <c r="B452" t="s">
        <v>8628</v>
      </c>
      <c r="C452" t="s">
        <v>1970</v>
      </c>
      <c r="D452" t="s">
        <v>12517</v>
      </c>
      <c r="E452" t="s">
        <v>14679</v>
      </c>
      <c r="F452" t="s">
        <v>1286</v>
      </c>
      <c r="G452" s="36">
        <v>1</v>
      </c>
      <c r="H452" s="105">
        <v>21000</v>
      </c>
      <c r="I452" s="105">
        <v>21000</v>
      </c>
      <c r="J452" s="20">
        <v>8.7321715033601284E-6</v>
      </c>
    </row>
    <row r="453" spans="1:10" x14ac:dyDescent="0.25">
      <c r="A453" t="s">
        <v>10013</v>
      </c>
      <c r="B453" t="s">
        <v>10014</v>
      </c>
      <c r="C453" t="s">
        <v>1725</v>
      </c>
      <c r="D453" t="s">
        <v>12517</v>
      </c>
      <c r="E453" t="s">
        <v>14679</v>
      </c>
      <c r="F453" t="s">
        <v>1286</v>
      </c>
      <c r="G453" s="36">
        <v>1</v>
      </c>
      <c r="H453" s="105">
        <v>21000</v>
      </c>
      <c r="I453" s="105">
        <v>21000</v>
      </c>
      <c r="J453" s="20">
        <v>8.7321715033601284E-6</v>
      </c>
    </row>
    <row r="454" spans="1:10" x14ac:dyDescent="0.25">
      <c r="A454" t="s">
        <v>2927</v>
      </c>
      <c r="B454" t="s">
        <v>2928</v>
      </c>
      <c r="C454" t="s">
        <v>1906</v>
      </c>
      <c r="D454" t="s">
        <v>12458</v>
      </c>
      <c r="E454" t="s">
        <v>14666</v>
      </c>
      <c r="F454" t="s">
        <v>1286</v>
      </c>
      <c r="G454" s="36">
        <v>1</v>
      </c>
      <c r="H454" s="105">
        <v>20100</v>
      </c>
      <c r="I454" s="105">
        <v>20100</v>
      </c>
      <c r="J454" s="20">
        <v>8.357935581787552E-6</v>
      </c>
    </row>
    <row r="455" spans="1:10" x14ac:dyDescent="0.25">
      <c r="A455" t="s">
        <v>8316</v>
      </c>
      <c r="B455" t="s">
        <v>15103</v>
      </c>
      <c r="C455" t="s">
        <v>1891</v>
      </c>
      <c r="D455" t="s">
        <v>12458</v>
      </c>
      <c r="E455" t="s">
        <v>14666</v>
      </c>
      <c r="F455" t="s">
        <v>1286</v>
      </c>
      <c r="G455" s="36">
        <v>2</v>
      </c>
      <c r="H455" s="105">
        <v>9894.44</v>
      </c>
      <c r="I455" s="105">
        <v>19788.88</v>
      </c>
      <c r="J455" s="20">
        <v>8.2285663818768199E-6</v>
      </c>
    </row>
    <row r="456" spans="1:10" x14ac:dyDescent="0.25">
      <c r="A456" t="s">
        <v>2892</v>
      </c>
      <c r="B456" t="s">
        <v>2893</v>
      </c>
      <c r="C456" t="s">
        <v>1719</v>
      </c>
      <c r="D456" t="s">
        <v>12458</v>
      </c>
      <c r="E456" t="s">
        <v>14666</v>
      </c>
      <c r="F456" t="s">
        <v>1286</v>
      </c>
      <c r="G456" s="36">
        <v>2</v>
      </c>
      <c r="H456" s="105">
        <v>9681.66</v>
      </c>
      <c r="I456" s="105">
        <v>19363.32</v>
      </c>
      <c r="J456" s="20">
        <v>8.0516110054496789E-6</v>
      </c>
    </row>
    <row r="457" spans="1:10" x14ac:dyDescent="0.25">
      <c r="A457" s="155" t="s">
        <v>7712</v>
      </c>
      <c r="B457" s="155" t="s">
        <v>7713</v>
      </c>
      <c r="C457" s="155" t="s">
        <v>15445</v>
      </c>
      <c r="D457" s="155" t="s">
        <v>13152</v>
      </c>
      <c r="E457" s="155" t="s">
        <v>14687</v>
      </c>
      <c r="F457" s="155" t="s">
        <v>1286</v>
      </c>
      <c r="G457" s="156">
        <v>1</v>
      </c>
      <c r="H457" s="159">
        <v>19333.330000000002</v>
      </c>
      <c r="I457" s="159">
        <v>19333.330000000002</v>
      </c>
      <c r="J457" s="158">
        <v>8.0391406329075008E-6</v>
      </c>
    </row>
    <row r="458" spans="1:10" x14ac:dyDescent="0.25">
      <c r="A458" t="s">
        <v>2905</v>
      </c>
      <c r="B458" t="s">
        <v>2906</v>
      </c>
      <c r="C458" t="s">
        <v>1719</v>
      </c>
      <c r="D458" t="s">
        <v>12458</v>
      </c>
      <c r="E458" t="s">
        <v>14666</v>
      </c>
      <c r="F458" t="s">
        <v>1286</v>
      </c>
      <c r="G458" s="36">
        <v>5</v>
      </c>
      <c r="H458" s="105">
        <v>3850</v>
      </c>
      <c r="I458" s="105">
        <v>19250</v>
      </c>
      <c r="J458" s="20">
        <v>8.0044905447467855E-6</v>
      </c>
    </row>
    <row r="459" spans="1:10" x14ac:dyDescent="0.25">
      <c r="A459" t="s">
        <v>9841</v>
      </c>
      <c r="B459" t="s">
        <v>9842</v>
      </c>
      <c r="C459" t="s">
        <v>1891</v>
      </c>
      <c r="D459" t="s">
        <v>14742</v>
      </c>
      <c r="E459" t="s">
        <v>14702</v>
      </c>
      <c r="F459" t="s">
        <v>1286</v>
      </c>
      <c r="G459" s="36">
        <v>2</v>
      </c>
      <c r="H459" s="105">
        <v>9300</v>
      </c>
      <c r="I459" s="105">
        <v>18600</v>
      </c>
      <c r="J459" s="20">
        <v>7.7342090458332569E-6</v>
      </c>
    </row>
    <row r="460" spans="1:10" x14ac:dyDescent="0.25">
      <c r="A460" t="s">
        <v>3025</v>
      </c>
      <c r="B460" t="s">
        <v>3026</v>
      </c>
      <c r="C460" t="s">
        <v>2139</v>
      </c>
      <c r="D460" t="s">
        <v>12681</v>
      </c>
      <c r="E460" t="s">
        <v>14690</v>
      </c>
      <c r="F460" t="s">
        <v>1286</v>
      </c>
      <c r="G460" s="36">
        <v>7</v>
      </c>
      <c r="H460" s="105">
        <v>2625</v>
      </c>
      <c r="I460" s="105">
        <v>18375</v>
      </c>
      <c r="J460" s="20">
        <v>7.6406500654401132E-6</v>
      </c>
    </row>
    <row r="461" spans="1:10" x14ac:dyDescent="0.25">
      <c r="A461" t="s">
        <v>9212</v>
      </c>
      <c r="B461" t="s">
        <v>9213</v>
      </c>
      <c r="C461" t="s">
        <v>1891</v>
      </c>
      <c r="D461" t="s">
        <v>12458</v>
      </c>
      <c r="E461" t="s">
        <v>14666</v>
      </c>
      <c r="F461" t="s">
        <v>1286</v>
      </c>
      <c r="G461" s="36">
        <v>6</v>
      </c>
      <c r="H461" s="105">
        <v>2650</v>
      </c>
      <c r="I461" s="105">
        <v>15900</v>
      </c>
      <c r="J461" s="20">
        <v>6.611501281115526E-6</v>
      </c>
    </row>
    <row r="462" spans="1:10" x14ac:dyDescent="0.25">
      <c r="A462" t="s">
        <v>2997</v>
      </c>
      <c r="B462" t="s">
        <v>2998</v>
      </c>
      <c r="C462" t="s">
        <v>1922</v>
      </c>
      <c r="D462" t="s">
        <v>12458</v>
      </c>
      <c r="E462" t="s">
        <v>14666</v>
      </c>
      <c r="F462" t="s">
        <v>1286</v>
      </c>
      <c r="G462" s="36">
        <v>1</v>
      </c>
      <c r="H462" s="105">
        <v>14800</v>
      </c>
      <c r="I462" s="105">
        <v>14800</v>
      </c>
      <c r="J462" s="20">
        <v>6.15410182141571E-6</v>
      </c>
    </row>
    <row r="463" spans="1:10" x14ac:dyDescent="0.25">
      <c r="A463" s="155" t="s">
        <v>8372</v>
      </c>
      <c r="B463" s="155" t="s">
        <v>8373</v>
      </c>
      <c r="C463" s="155" t="s">
        <v>15445</v>
      </c>
      <c r="D463" s="155" t="s">
        <v>13152</v>
      </c>
      <c r="E463" s="155" t="s">
        <v>14687</v>
      </c>
      <c r="F463" s="155" t="s">
        <v>1286</v>
      </c>
      <c r="G463" s="156">
        <v>10</v>
      </c>
      <c r="H463" s="159">
        <v>1450</v>
      </c>
      <c r="I463" s="159">
        <v>14500</v>
      </c>
      <c r="J463" s="158">
        <v>6.0293565142248507E-6</v>
      </c>
    </row>
    <row r="464" spans="1:10" x14ac:dyDescent="0.25">
      <c r="A464" t="s">
        <v>8886</v>
      </c>
      <c r="B464" t="s">
        <v>8887</v>
      </c>
      <c r="C464" t="s">
        <v>1891</v>
      </c>
      <c r="D464" t="s">
        <v>12517</v>
      </c>
      <c r="E464" t="s">
        <v>14679</v>
      </c>
      <c r="F464" t="s">
        <v>1286</v>
      </c>
      <c r="G464" s="36">
        <v>3</v>
      </c>
      <c r="H464" s="105">
        <v>4300</v>
      </c>
      <c r="I464" s="105">
        <v>12900</v>
      </c>
      <c r="J464" s="20">
        <v>5.3640482092069366E-6</v>
      </c>
    </row>
    <row r="465" spans="1:10" x14ac:dyDescent="0.25">
      <c r="A465" t="s">
        <v>2903</v>
      </c>
      <c r="B465" t="s">
        <v>2904</v>
      </c>
      <c r="C465" t="s">
        <v>1719</v>
      </c>
      <c r="D465" t="s">
        <v>12458</v>
      </c>
      <c r="E465" t="s">
        <v>14666</v>
      </c>
      <c r="F465" t="s">
        <v>1286</v>
      </c>
      <c r="G465" s="36">
        <v>2</v>
      </c>
      <c r="H465" s="105">
        <v>6030</v>
      </c>
      <c r="I465" s="105">
        <v>12060</v>
      </c>
      <c r="J465" s="20">
        <v>5.0147613490725316E-6</v>
      </c>
    </row>
    <row r="466" spans="1:10" x14ac:dyDescent="0.25">
      <c r="A466" t="s">
        <v>7632</v>
      </c>
      <c r="B466" t="s">
        <v>7633</v>
      </c>
      <c r="C466" t="s">
        <v>1891</v>
      </c>
      <c r="D466" t="s">
        <v>12445</v>
      </c>
      <c r="E466" t="s">
        <v>14686</v>
      </c>
      <c r="F466" t="s">
        <v>1286</v>
      </c>
      <c r="G466" s="36">
        <v>2</v>
      </c>
      <c r="H466" s="105">
        <v>5929.5</v>
      </c>
      <c r="I466" s="105">
        <v>11859</v>
      </c>
      <c r="J466" s="20">
        <v>4.9311819932546559E-6</v>
      </c>
    </row>
    <row r="467" spans="1:10" x14ac:dyDescent="0.25">
      <c r="A467" t="s">
        <v>10049</v>
      </c>
      <c r="B467" t="s">
        <v>10050</v>
      </c>
      <c r="C467" t="s">
        <v>1922</v>
      </c>
      <c r="D467" t="s">
        <v>12517</v>
      </c>
      <c r="E467" t="s">
        <v>14679</v>
      </c>
      <c r="F467" t="s">
        <v>1286</v>
      </c>
      <c r="G467" s="36">
        <v>2</v>
      </c>
      <c r="H467" s="105">
        <v>5900</v>
      </c>
      <c r="I467" s="105">
        <v>11800</v>
      </c>
      <c r="J467" s="20">
        <v>4.9066487495071198E-6</v>
      </c>
    </row>
    <row r="468" spans="1:10" x14ac:dyDescent="0.25">
      <c r="A468" t="s">
        <v>2959</v>
      </c>
      <c r="B468" t="s">
        <v>2960</v>
      </c>
      <c r="C468" t="s">
        <v>1906</v>
      </c>
      <c r="D468" t="s">
        <v>12458</v>
      </c>
      <c r="E468" t="s">
        <v>14666</v>
      </c>
      <c r="F468" t="s">
        <v>1286</v>
      </c>
      <c r="G468" s="36">
        <v>2</v>
      </c>
      <c r="H468" s="105">
        <v>5459.16</v>
      </c>
      <c r="I468" s="105">
        <v>10918.32</v>
      </c>
      <c r="J468" s="20">
        <v>4.5400306080269981E-6</v>
      </c>
    </row>
    <row r="469" spans="1:10" x14ac:dyDescent="0.25">
      <c r="A469" s="155" t="s">
        <v>3051</v>
      </c>
      <c r="B469" s="155" t="s">
        <v>3052</v>
      </c>
      <c r="C469" s="155" t="s">
        <v>15445</v>
      </c>
      <c r="D469" s="155" t="s">
        <v>13152</v>
      </c>
      <c r="E469" s="155" t="s">
        <v>14687</v>
      </c>
      <c r="F469" s="155" t="s">
        <v>1286</v>
      </c>
      <c r="G469" s="156">
        <v>2</v>
      </c>
      <c r="H469" s="159">
        <v>5459.16</v>
      </c>
      <c r="I469" s="159">
        <v>10918.32</v>
      </c>
      <c r="J469" s="158">
        <v>4.5400306080269981E-6</v>
      </c>
    </row>
    <row r="470" spans="1:10" x14ac:dyDescent="0.25">
      <c r="A470" t="s">
        <v>8633</v>
      </c>
      <c r="B470" t="s">
        <v>8634</v>
      </c>
      <c r="C470" t="s">
        <v>1891</v>
      </c>
      <c r="D470" t="s">
        <v>12517</v>
      </c>
      <c r="E470" t="s">
        <v>14679</v>
      </c>
      <c r="F470" t="s">
        <v>1286</v>
      </c>
      <c r="G470" s="36">
        <v>2</v>
      </c>
      <c r="H470" s="105">
        <v>5400</v>
      </c>
      <c r="I470" s="105">
        <v>10800</v>
      </c>
      <c r="J470" s="20">
        <v>4.4908310588709236E-6</v>
      </c>
    </row>
    <row r="471" spans="1:10" x14ac:dyDescent="0.25">
      <c r="A471" t="s">
        <v>3063</v>
      </c>
      <c r="B471" t="s">
        <v>3064</v>
      </c>
      <c r="C471" t="s">
        <v>1719</v>
      </c>
      <c r="D471" t="s">
        <v>14988</v>
      </c>
      <c r="E471" t="s">
        <v>14691</v>
      </c>
      <c r="F471" t="s">
        <v>1286</v>
      </c>
      <c r="G471" s="36">
        <v>4</v>
      </c>
      <c r="H471" s="105">
        <v>2652.71</v>
      </c>
      <c r="I471" s="105">
        <v>10610.84</v>
      </c>
      <c r="J471" s="20">
        <v>4.4121749845101804E-6</v>
      </c>
    </row>
    <row r="472" spans="1:10" x14ac:dyDescent="0.25">
      <c r="A472" t="s">
        <v>7898</v>
      </c>
      <c r="B472" t="s">
        <v>7899</v>
      </c>
      <c r="C472" t="s">
        <v>1922</v>
      </c>
      <c r="D472" t="s">
        <v>12458</v>
      </c>
      <c r="E472" t="s">
        <v>14666</v>
      </c>
      <c r="F472" t="s">
        <v>1286</v>
      </c>
      <c r="G472" s="36">
        <v>50</v>
      </c>
      <c r="H472" s="105">
        <v>201</v>
      </c>
      <c r="I472" s="105">
        <v>10050</v>
      </c>
      <c r="J472" s="20">
        <v>4.178967790893776E-6</v>
      </c>
    </row>
    <row r="473" spans="1:10" x14ac:dyDescent="0.25">
      <c r="A473" t="s">
        <v>8868</v>
      </c>
      <c r="B473" t="s">
        <v>8869</v>
      </c>
      <c r="C473" t="s">
        <v>1922</v>
      </c>
      <c r="D473" t="s">
        <v>12517</v>
      </c>
      <c r="E473" t="s">
        <v>14679</v>
      </c>
      <c r="F473" t="s">
        <v>1286</v>
      </c>
      <c r="G473" s="36">
        <v>1</v>
      </c>
      <c r="H473" s="105">
        <v>10030</v>
      </c>
      <c r="I473" s="105">
        <v>10030</v>
      </c>
      <c r="J473" s="20">
        <v>4.1706514370810522E-6</v>
      </c>
    </row>
    <row r="474" spans="1:10" x14ac:dyDescent="0.25">
      <c r="A474" s="155" t="s">
        <v>8123</v>
      </c>
      <c r="B474" s="155" t="s">
        <v>8124</v>
      </c>
      <c r="C474" s="155" t="s">
        <v>15445</v>
      </c>
      <c r="D474" s="155" t="s">
        <v>12484</v>
      </c>
      <c r="E474" s="155" t="s">
        <v>14678</v>
      </c>
      <c r="F474" s="155" t="s">
        <v>1286</v>
      </c>
      <c r="G474" s="156">
        <v>4</v>
      </c>
      <c r="H474" s="159">
        <v>2500</v>
      </c>
      <c r="I474" s="159">
        <v>10000</v>
      </c>
      <c r="J474" s="173">
        <v>4.1581769063619661E-6</v>
      </c>
    </row>
    <row r="475" spans="1:10" x14ac:dyDescent="0.25">
      <c r="A475" s="155" t="s">
        <v>9292</v>
      </c>
      <c r="B475" s="155" t="s">
        <v>9293</v>
      </c>
      <c r="C475" s="155" t="s">
        <v>15445</v>
      </c>
      <c r="D475" s="155" t="s">
        <v>12484</v>
      </c>
      <c r="E475" s="155" t="s">
        <v>14678</v>
      </c>
      <c r="F475" s="155" t="s">
        <v>1286</v>
      </c>
      <c r="G475" s="156">
        <v>2</v>
      </c>
      <c r="H475" s="159">
        <v>5000</v>
      </c>
      <c r="I475" s="159">
        <v>10000</v>
      </c>
      <c r="J475" s="173">
        <v>4.1581769063619661E-6</v>
      </c>
    </row>
    <row r="476" spans="1:10" x14ac:dyDescent="0.25">
      <c r="A476" t="s">
        <v>8816</v>
      </c>
      <c r="B476" t="s">
        <v>8817</v>
      </c>
      <c r="C476" t="s">
        <v>1970</v>
      </c>
      <c r="D476" t="s">
        <v>12517</v>
      </c>
      <c r="E476" t="s">
        <v>14679</v>
      </c>
      <c r="F476" t="s">
        <v>1286</v>
      </c>
      <c r="G476" s="36">
        <v>1</v>
      </c>
      <c r="H476" s="105">
        <v>9780</v>
      </c>
      <c r="I476" s="105">
        <v>9780</v>
      </c>
      <c r="J476" s="20">
        <v>4.0666970144220028E-6</v>
      </c>
    </row>
    <row r="477" spans="1:10" x14ac:dyDescent="0.25">
      <c r="A477" t="s">
        <v>7896</v>
      </c>
      <c r="B477" t="s">
        <v>7897</v>
      </c>
      <c r="C477" t="s">
        <v>1922</v>
      </c>
      <c r="D477" t="s">
        <v>12458</v>
      </c>
      <c r="E477" t="s">
        <v>14666</v>
      </c>
      <c r="F477" t="s">
        <v>1286</v>
      </c>
      <c r="G477" s="36">
        <v>45</v>
      </c>
      <c r="H477" s="105">
        <v>201</v>
      </c>
      <c r="I477" s="105">
        <v>9045</v>
      </c>
      <c r="J477" s="20">
        <v>3.7610710118043987E-6</v>
      </c>
    </row>
    <row r="478" spans="1:10" x14ac:dyDescent="0.25">
      <c r="A478" t="s">
        <v>8326</v>
      </c>
      <c r="B478" t="s">
        <v>8327</v>
      </c>
      <c r="C478" t="s">
        <v>1725</v>
      </c>
      <c r="D478" t="s">
        <v>12517</v>
      </c>
      <c r="E478" t="s">
        <v>14679</v>
      </c>
      <c r="F478" t="s">
        <v>1286</v>
      </c>
      <c r="G478" s="36">
        <v>3</v>
      </c>
      <c r="H478" s="105">
        <v>2837.16</v>
      </c>
      <c r="I478" s="105">
        <v>8511.48</v>
      </c>
      <c r="J478" s="20">
        <v>3.5392239574961749E-6</v>
      </c>
    </row>
    <row r="479" spans="1:10" x14ac:dyDescent="0.25">
      <c r="A479" t="s">
        <v>8265</v>
      </c>
      <c r="B479" t="s">
        <v>8266</v>
      </c>
      <c r="C479" t="s">
        <v>2139</v>
      </c>
      <c r="D479" t="s">
        <v>12672</v>
      </c>
      <c r="E479" t="s">
        <v>14683</v>
      </c>
      <c r="F479" t="s">
        <v>1286</v>
      </c>
      <c r="G479" s="36">
        <v>4</v>
      </c>
      <c r="H479" s="105">
        <v>2107</v>
      </c>
      <c r="I479" s="105">
        <v>8428</v>
      </c>
      <c r="J479" s="20">
        <v>3.5045114966818652E-6</v>
      </c>
    </row>
    <row r="480" spans="1:10" x14ac:dyDescent="0.25">
      <c r="A480" t="s">
        <v>5954</v>
      </c>
      <c r="B480" t="s">
        <v>5955</v>
      </c>
      <c r="C480" t="s">
        <v>1719</v>
      </c>
      <c r="D480" t="s">
        <v>12448</v>
      </c>
      <c r="E480" t="s">
        <v>14680</v>
      </c>
      <c r="F480" t="s">
        <v>1286</v>
      </c>
      <c r="G480" s="36">
        <v>4</v>
      </c>
      <c r="H480" s="105">
        <v>1900</v>
      </c>
      <c r="I480" s="105">
        <v>7600</v>
      </c>
      <c r="J480" s="20">
        <v>3.1602144488350942E-6</v>
      </c>
    </row>
    <row r="481" spans="1:10" x14ac:dyDescent="0.25">
      <c r="A481" t="s">
        <v>8943</v>
      </c>
      <c r="B481" t="s">
        <v>8944</v>
      </c>
      <c r="C481" t="s">
        <v>1719</v>
      </c>
      <c r="D481" t="s">
        <v>12517</v>
      </c>
      <c r="E481" t="s">
        <v>14679</v>
      </c>
      <c r="F481" t="s">
        <v>1286</v>
      </c>
      <c r="G481" s="36">
        <v>3</v>
      </c>
      <c r="H481" s="105">
        <v>2344.02</v>
      </c>
      <c r="I481" s="105">
        <v>7032.0599999999995</v>
      </c>
      <c r="J481" s="20">
        <v>2.9240549496151725E-6</v>
      </c>
    </row>
    <row r="482" spans="1:10" x14ac:dyDescent="0.25">
      <c r="A482" s="155" t="s">
        <v>2326</v>
      </c>
      <c r="B482" s="155" t="s">
        <v>2327</v>
      </c>
      <c r="C482" s="155" t="s">
        <v>15445</v>
      </c>
      <c r="D482" s="155" t="s">
        <v>12551</v>
      </c>
      <c r="E482" s="155" t="s">
        <v>14681</v>
      </c>
      <c r="F482" s="155" t="s">
        <v>1286</v>
      </c>
      <c r="G482" s="156">
        <v>1</v>
      </c>
      <c r="H482" s="159">
        <v>6833.52</v>
      </c>
      <c r="I482" s="159">
        <v>6833.52</v>
      </c>
      <c r="J482" s="173">
        <v>2.8414985053162624E-6</v>
      </c>
    </row>
    <row r="483" spans="1:10" x14ac:dyDescent="0.25">
      <c r="A483" s="155" t="s">
        <v>2266</v>
      </c>
      <c r="B483" s="155" t="s">
        <v>2267</v>
      </c>
      <c r="C483" s="155" t="s">
        <v>15445</v>
      </c>
      <c r="D483" s="155" t="s">
        <v>12551</v>
      </c>
      <c r="E483" s="155" t="s">
        <v>14681</v>
      </c>
      <c r="F483" s="155" t="s">
        <v>1286</v>
      </c>
      <c r="G483" s="156">
        <v>1</v>
      </c>
      <c r="H483" s="159">
        <v>6251.1</v>
      </c>
      <c r="I483" s="159">
        <v>6251.1</v>
      </c>
      <c r="J483" s="173">
        <v>2.5993179659359287E-6</v>
      </c>
    </row>
    <row r="484" spans="1:10" x14ac:dyDescent="0.25">
      <c r="A484" s="155" t="s">
        <v>8376</v>
      </c>
      <c r="B484" s="155" t="s">
        <v>8377</v>
      </c>
      <c r="C484" s="155" t="s">
        <v>15445</v>
      </c>
      <c r="D484" s="155" t="s">
        <v>13152</v>
      </c>
      <c r="E484" s="155" t="s">
        <v>14687</v>
      </c>
      <c r="F484" s="155" t="s">
        <v>1286</v>
      </c>
      <c r="G484" s="156">
        <v>1</v>
      </c>
      <c r="H484" s="159">
        <v>6000</v>
      </c>
      <c r="I484" s="159">
        <v>6000</v>
      </c>
      <c r="J484" s="173">
        <v>2.4949061438171797E-6</v>
      </c>
    </row>
    <row r="485" spans="1:10" x14ac:dyDescent="0.25">
      <c r="A485" t="s">
        <v>10021</v>
      </c>
      <c r="B485" t="s">
        <v>10022</v>
      </c>
      <c r="C485" t="s">
        <v>1891</v>
      </c>
      <c r="D485" t="s">
        <v>12517</v>
      </c>
      <c r="E485" t="s">
        <v>14679</v>
      </c>
      <c r="F485" t="s">
        <v>1286</v>
      </c>
      <c r="G485" s="36">
        <v>1</v>
      </c>
      <c r="H485" s="105">
        <v>6000</v>
      </c>
      <c r="I485" s="105">
        <v>6000</v>
      </c>
      <c r="J485" s="20">
        <v>2.4949061438171797E-6</v>
      </c>
    </row>
    <row r="486" spans="1:10" x14ac:dyDescent="0.25">
      <c r="A486" s="155" t="s">
        <v>3035</v>
      </c>
      <c r="B486" s="155" t="s">
        <v>3036</v>
      </c>
      <c r="C486" s="155" t="s">
        <v>15445</v>
      </c>
      <c r="D486" s="155" t="s">
        <v>13152</v>
      </c>
      <c r="E486" s="155" t="s">
        <v>14687</v>
      </c>
      <c r="F486" s="155" t="s">
        <v>1286</v>
      </c>
      <c r="G486" s="156">
        <v>1</v>
      </c>
      <c r="H486" s="159">
        <v>5459.16</v>
      </c>
      <c r="I486" s="159">
        <v>5459.16</v>
      </c>
      <c r="J486" s="158">
        <v>2.2700153040134991E-6</v>
      </c>
    </row>
    <row r="487" spans="1:10" x14ac:dyDescent="0.25">
      <c r="A487" s="155" t="s">
        <v>9896</v>
      </c>
      <c r="B487" s="155" t="s">
        <v>9897</v>
      </c>
      <c r="C487" s="155" t="s">
        <v>15445</v>
      </c>
      <c r="D487" s="155" t="s">
        <v>12489</v>
      </c>
      <c r="E487" s="155" t="s">
        <v>14667</v>
      </c>
      <c r="F487" s="155" t="s">
        <v>1286</v>
      </c>
      <c r="G487" s="156">
        <v>3</v>
      </c>
      <c r="H487" s="159">
        <v>1750</v>
      </c>
      <c r="I487" s="159">
        <v>5250</v>
      </c>
      <c r="J487" s="158">
        <v>2.1830428758400321E-6</v>
      </c>
    </row>
    <row r="488" spans="1:10" x14ac:dyDescent="0.25">
      <c r="A488" t="s">
        <v>7912</v>
      </c>
      <c r="B488" t="s">
        <v>7913</v>
      </c>
      <c r="C488" t="s">
        <v>1859</v>
      </c>
      <c r="D488" t="s">
        <v>12458</v>
      </c>
      <c r="E488" t="s">
        <v>14666</v>
      </c>
      <c r="F488" t="s">
        <v>1286</v>
      </c>
      <c r="G488" s="36">
        <v>2</v>
      </c>
      <c r="H488" s="105">
        <v>2512.5</v>
      </c>
      <c r="I488" s="105">
        <v>5025</v>
      </c>
      <c r="J488" s="20">
        <v>2.089483895446888E-6</v>
      </c>
    </row>
    <row r="489" spans="1:10" x14ac:dyDescent="0.25">
      <c r="A489" t="s">
        <v>8267</v>
      </c>
      <c r="B489" t="s">
        <v>8268</v>
      </c>
      <c r="C489" t="s">
        <v>2139</v>
      </c>
      <c r="D489" t="s">
        <v>12672</v>
      </c>
      <c r="E489" t="s">
        <v>14683</v>
      </c>
      <c r="F489" t="s">
        <v>1286</v>
      </c>
      <c r="G489" s="36">
        <v>2</v>
      </c>
      <c r="H489" s="105">
        <v>2107</v>
      </c>
      <c r="I489" s="105">
        <v>4214</v>
      </c>
      <c r="J489" s="20">
        <v>1.7522557483409326E-6</v>
      </c>
    </row>
    <row r="490" spans="1:10" x14ac:dyDescent="0.25">
      <c r="A490" t="s">
        <v>8818</v>
      </c>
      <c r="B490" t="s">
        <v>8819</v>
      </c>
      <c r="C490" t="s">
        <v>1970</v>
      </c>
      <c r="D490" t="s">
        <v>12517</v>
      </c>
      <c r="E490" t="s">
        <v>14679</v>
      </c>
      <c r="F490" t="s">
        <v>1286</v>
      </c>
      <c r="G490" s="36">
        <v>2</v>
      </c>
      <c r="H490" s="105">
        <v>2100</v>
      </c>
      <c r="I490" s="105">
        <v>4200</v>
      </c>
      <c r="J490" s="20">
        <v>1.7464343006720258E-6</v>
      </c>
    </row>
    <row r="491" spans="1:10" x14ac:dyDescent="0.25">
      <c r="A491" t="s">
        <v>5596</v>
      </c>
      <c r="B491" t="s">
        <v>5597</v>
      </c>
      <c r="C491" t="s">
        <v>1891</v>
      </c>
      <c r="D491" t="s">
        <v>12445</v>
      </c>
      <c r="E491" t="s">
        <v>14686</v>
      </c>
      <c r="F491" t="s">
        <v>1286</v>
      </c>
      <c r="G491" s="36">
        <v>2</v>
      </c>
      <c r="H491" s="105">
        <v>1959.24</v>
      </c>
      <c r="I491" s="105">
        <v>3918.48</v>
      </c>
      <c r="J491" s="20">
        <v>1.6293733044041238E-6</v>
      </c>
    </row>
    <row r="492" spans="1:10" x14ac:dyDescent="0.25">
      <c r="A492" s="155" t="s">
        <v>5155</v>
      </c>
      <c r="B492" s="155" t="s">
        <v>5156</v>
      </c>
      <c r="C492" s="155" t="s">
        <v>15445</v>
      </c>
      <c r="D492" s="155" t="s">
        <v>12484</v>
      </c>
      <c r="E492" s="155" t="s">
        <v>14678</v>
      </c>
      <c r="F492" s="155" t="s">
        <v>1286</v>
      </c>
      <c r="G492" s="156">
        <v>1</v>
      </c>
      <c r="H492" s="159">
        <v>3800</v>
      </c>
      <c r="I492" s="159">
        <v>3800</v>
      </c>
      <c r="J492" s="173">
        <v>1.5801072244175471E-6</v>
      </c>
    </row>
    <row r="493" spans="1:10" x14ac:dyDescent="0.25">
      <c r="A493" s="155" t="s">
        <v>3017</v>
      </c>
      <c r="B493" s="155" t="s">
        <v>3018</v>
      </c>
      <c r="C493" s="155" t="s">
        <v>15445</v>
      </c>
      <c r="D493" s="155" t="s">
        <v>13152</v>
      </c>
      <c r="E493" s="155" t="s">
        <v>14687</v>
      </c>
      <c r="F493" s="155" t="s">
        <v>1286</v>
      </c>
      <c r="G493" s="156">
        <v>12</v>
      </c>
      <c r="H493" s="159">
        <v>307.26</v>
      </c>
      <c r="I493" s="159">
        <v>3687.12</v>
      </c>
      <c r="J493" s="158">
        <v>1.5331697234985333E-6</v>
      </c>
    </row>
    <row r="494" spans="1:10" x14ac:dyDescent="0.25">
      <c r="A494" s="155" t="s">
        <v>8374</v>
      </c>
      <c r="B494" s="155" t="s">
        <v>8375</v>
      </c>
      <c r="C494" s="155" t="s">
        <v>15445</v>
      </c>
      <c r="D494" s="155" t="s">
        <v>13152</v>
      </c>
      <c r="E494" s="155" t="s">
        <v>14687</v>
      </c>
      <c r="F494" s="155" t="s">
        <v>1286</v>
      </c>
      <c r="G494" s="156">
        <v>2</v>
      </c>
      <c r="H494" s="159">
        <v>1544</v>
      </c>
      <c r="I494" s="159">
        <v>3088</v>
      </c>
      <c r="J494" s="158">
        <v>1.2840450286845752E-6</v>
      </c>
    </row>
    <row r="495" spans="1:10" x14ac:dyDescent="0.25">
      <c r="A495" t="s">
        <v>8330</v>
      </c>
      <c r="B495" t="s">
        <v>8331</v>
      </c>
      <c r="C495" t="s">
        <v>1725</v>
      </c>
      <c r="D495" t="s">
        <v>12445</v>
      </c>
      <c r="E495" t="s">
        <v>14686</v>
      </c>
      <c r="F495" t="s">
        <v>1286</v>
      </c>
      <c r="G495" s="36">
        <v>1</v>
      </c>
      <c r="H495" s="105">
        <v>2500</v>
      </c>
      <c r="I495" s="105">
        <v>2500</v>
      </c>
      <c r="J495" s="20">
        <v>1.0395442265904915E-6</v>
      </c>
    </row>
    <row r="496" spans="1:10" x14ac:dyDescent="0.25">
      <c r="A496" t="s">
        <v>5176</v>
      </c>
      <c r="B496" t="s">
        <v>5177</v>
      </c>
      <c r="C496" t="s">
        <v>1719</v>
      </c>
      <c r="D496" t="s">
        <v>14988</v>
      </c>
      <c r="E496" t="s">
        <v>14691</v>
      </c>
      <c r="F496" t="s">
        <v>1286</v>
      </c>
      <c r="G496" s="36">
        <v>2</v>
      </c>
      <c r="H496" s="105">
        <v>955.3</v>
      </c>
      <c r="I496" s="105">
        <v>1910.6</v>
      </c>
      <c r="J496" s="20">
        <v>7.944612797295172E-7</v>
      </c>
    </row>
    <row r="497" spans="1:10" x14ac:dyDescent="0.25">
      <c r="A497" s="155" t="s">
        <v>2947</v>
      </c>
      <c r="B497" s="155" t="s">
        <v>2948</v>
      </c>
      <c r="C497" s="155" t="s">
        <v>15445</v>
      </c>
      <c r="D497" s="155" t="s">
        <v>12489</v>
      </c>
      <c r="E497" s="155" t="s">
        <v>14667</v>
      </c>
      <c r="F497" s="155" t="s">
        <v>1286</v>
      </c>
      <c r="G497" s="156">
        <v>2</v>
      </c>
      <c r="H497" s="159">
        <v>753.75</v>
      </c>
      <c r="I497" s="159">
        <v>1507.5</v>
      </c>
      <c r="J497" s="173">
        <v>6.2684516863406644E-7</v>
      </c>
    </row>
    <row r="498" spans="1:10" x14ac:dyDescent="0.25">
      <c r="A498" t="s">
        <v>7813</v>
      </c>
      <c r="B498" t="s">
        <v>7814</v>
      </c>
      <c r="C498" t="s">
        <v>1891</v>
      </c>
      <c r="D498" t="s">
        <v>12461</v>
      </c>
      <c r="E498" t="s">
        <v>14688</v>
      </c>
      <c r="F498" t="s">
        <v>1286</v>
      </c>
      <c r="G498" s="36">
        <v>1</v>
      </c>
      <c r="H498" s="105">
        <v>1261.5</v>
      </c>
      <c r="I498" s="105">
        <v>1261.5</v>
      </c>
      <c r="J498" s="20">
        <v>5.2455401673756207E-7</v>
      </c>
    </row>
    <row r="499" spans="1:10" x14ac:dyDescent="0.25">
      <c r="A499" t="s">
        <v>8406</v>
      </c>
      <c r="B499" t="s">
        <v>8407</v>
      </c>
      <c r="C499" t="s">
        <v>1891</v>
      </c>
      <c r="D499" t="s">
        <v>12517</v>
      </c>
      <c r="E499" t="s">
        <v>14679</v>
      </c>
      <c r="F499" t="s">
        <v>1286</v>
      </c>
      <c r="G499" s="36">
        <v>1</v>
      </c>
      <c r="H499" s="105">
        <v>1000</v>
      </c>
      <c r="I499" s="105">
        <v>1000</v>
      </c>
      <c r="J499" s="20">
        <v>4.1581769063619661E-7</v>
      </c>
    </row>
    <row r="500" spans="1:10" x14ac:dyDescent="0.25">
      <c r="A500" t="s">
        <v>7795</v>
      </c>
      <c r="B500" t="s">
        <v>7796</v>
      </c>
      <c r="C500" t="s">
        <v>2770</v>
      </c>
      <c r="D500" t="s">
        <v>12445</v>
      </c>
      <c r="E500" t="s">
        <v>14686</v>
      </c>
      <c r="F500" t="s">
        <v>1286</v>
      </c>
      <c r="G500" s="36">
        <v>1</v>
      </c>
      <c r="H500" s="105">
        <v>720</v>
      </c>
      <c r="I500" s="105">
        <v>720</v>
      </c>
      <c r="J500" s="20">
        <v>2.9938873725806156E-7</v>
      </c>
    </row>
    <row r="501" spans="1:10" x14ac:dyDescent="0.25">
      <c r="A501" s="155" t="s">
        <v>8467</v>
      </c>
      <c r="B501" s="155" t="s">
        <v>8468</v>
      </c>
      <c r="C501" s="155" t="s">
        <v>15445</v>
      </c>
      <c r="D501" s="155" t="s">
        <v>12551</v>
      </c>
      <c r="E501" s="155" t="s">
        <v>14681</v>
      </c>
      <c r="F501" s="155" t="s">
        <v>1286</v>
      </c>
      <c r="G501" s="156">
        <v>3</v>
      </c>
      <c r="H501" s="159">
        <v>200</v>
      </c>
      <c r="I501" s="159">
        <v>600</v>
      </c>
      <c r="J501" s="173">
        <v>2.4949061438171799E-7</v>
      </c>
    </row>
    <row r="502" spans="1:10" x14ac:dyDescent="0.25">
      <c r="A502" s="155" t="s">
        <v>8445</v>
      </c>
      <c r="B502" s="155" t="s">
        <v>8446</v>
      </c>
      <c r="C502" s="155" t="s">
        <v>15445</v>
      </c>
      <c r="D502" s="155" t="s">
        <v>12551</v>
      </c>
      <c r="E502" s="155" t="s">
        <v>14681</v>
      </c>
      <c r="F502" s="155" t="s">
        <v>1286</v>
      </c>
      <c r="G502" s="156">
        <v>1</v>
      </c>
      <c r="H502" s="159">
        <v>550</v>
      </c>
      <c r="I502" s="159">
        <v>550</v>
      </c>
      <c r="J502" s="173">
        <v>2.2869972984990815E-7</v>
      </c>
    </row>
    <row r="503" spans="1:10" x14ac:dyDescent="0.25">
      <c r="A503" s="155" t="s">
        <v>2262</v>
      </c>
      <c r="B503" s="155" t="s">
        <v>2263</v>
      </c>
      <c r="C503" s="155" t="s">
        <v>15445</v>
      </c>
      <c r="D503" s="155" t="s">
        <v>12551</v>
      </c>
      <c r="E503" s="155" t="s">
        <v>14681</v>
      </c>
      <c r="F503" s="155" t="s">
        <v>1286</v>
      </c>
      <c r="G503" s="156">
        <v>124</v>
      </c>
      <c r="H503" s="159">
        <v>1</v>
      </c>
      <c r="I503" s="159">
        <v>124</v>
      </c>
      <c r="J503" s="173">
        <v>5.1561393638888382E-8</v>
      </c>
    </row>
    <row r="504" spans="1:10" x14ac:dyDescent="0.25">
      <c r="A504" t="s">
        <v>2931</v>
      </c>
      <c r="B504" t="s">
        <v>2932</v>
      </c>
      <c r="C504" t="s">
        <v>1906</v>
      </c>
      <c r="D504" t="s">
        <v>12458</v>
      </c>
      <c r="E504" t="s">
        <v>14666</v>
      </c>
      <c r="F504" t="s">
        <v>1286</v>
      </c>
      <c r="G504" s="36">
        <v>3</v>
      </c>
      <c r="H504" s="105">
        <v>34.99</v>
      </c>
      <c r="I504" s="105">
        <v>104.97</v>
      </c>
      <c r="J504" s="20">
        <v>4.3648382986081562E-8</v>
      </c>
    </row>
    <row r="505" spans="1:10" x14ac:dyDescent="0.25">
      <c r="A505" s="155" t="s">
        <v>3019</v>
      </c>
      <c r="B505" s="155" t="s">
        <v>3020</v>
      </c>
      <c r="C505" s="155" t="s">
        <v>15445</v>
      </c>
      <c r="D505" s="155" t="s">
        <v>13152</v>
      </c>
      <c r="E505" s="155" t="s">
        <v>14687</v>
      </c>
      <c r="F505" s="155" t="s">
        <v>1286</v>
      </c>
      <c r="G505" s="156">
        <v>10</v>
      </c>
      <c r="H505" s="159">
        <v>1</v>
      </c>
      <c r="I505" s="159">
        <v>10</v>
      </c>
      <c r="J505" s="158">
        <v>4.1581769063619661E-9</v>
      </c>
    </row>
    <row r="506" spans="1:10" x14ac:dyDescent="0.25">
      <c r="A506" s="155" t="s">
        <v>2296</v>
      </c>
      <c r="B506" s="155" t="s">
        <v>2297</v>
      </c>
      <c r="C506" s="155" t="s">
        <v>15445</v>
      </c>
      <c r="D506" s="155" t="s">
        <v>12551</v>
      </c>
      <c r="E506" s="155" t="s">
        <v>14681</v>
      </c>
      <c r="F506" s="155" t="s">
        <v>1286</v>
      </c>
      <c r="G506" s="156">
        <v>8</v>
      </c>
      <c r="H506" s="159">
        <v>1</v>
      </c>
      <c r="I506" s="159">
        <v>8</v>
      </c>
      <c r="J506" s="173">
        <v>3.326541525089573E-9</v>
      </c>
    </row>
    <row r="507" spans="1:10" x14ac:dyDescent="0.25">
      <c r="A507" s="155" t="s">
        <v>3023</v>
      </c>
      <c r="B507" s="155" t="s">
        <v>3024</v>
      </c>
      <c r="C507" s="155" t="s">
        <v>15445</v>
      </c>
      <c r="D507" s="155" t="s">
        <v>13152</v>
      </c>
      <c r="E507" s="155" t="s">
        <v>14687</v>
      </c>
      <c r="F507" s="155" t="s">
        <v>1286</v>
      </c>
      <c r="G507" s="156">
        <v>7</v>
      </c>
      <c r="H507" s="159">
        <v>1</v>
      </c>
      <c r="I507" s="159">
        <v>7</v>
      </c>
      <c r="J507" s="158">
        <v>2.9107238344533762E-9</v>
      </c>
    </row>
    <row r="508" spans="1:10" x14ac:dyDescent="0.25">
      <c r="A508" s="155" t="s">
        <v>2284</v>
      </c>
      <c r="B508" s="155" t="s">
        <v>2285</v>
      </c>
      <c r="C508" s="155" t="s">
        <v>15445</v>
      </c>
      <c r="D508" s="155" t="s">
        <v>12551</v>
      </c>
      <c r="E508" s="155" t="s">
        <v>14681</v>
      </c>
      <c r="F508" s="155" t="s">
        <v>1286</v>
      </c>
      <c r="G508" s="156">
        <v>5</v>
      </c>
      <c r="H508" s="159">
        <v>1</v>
      </c>
      <c r="I508" s="159">
        <v>5</v>
      </c>
      <c r="J508" s="173">
        <v>2.079088453180983E-9</v>
      </c>
    </row>
    <row r="509" spans="1:10" x14ac:dyDescent="0.25">
      <c r="A509" s="155" t="s">
        <v>2288</v>
      </c>
      <c r="B509" s="155" t="s">
        <v>2289</v>
      </c>
      <c r="C509" s="155" t="s">
        <v>15445</v>
      </c>
      <c r="D509" s="155" t="s">
        <v>12551</v>
      </c>
      <c r="E509" s="155" t="s">
        <v>14681</v>
      </c>
      <c r="F509" s="155" t="s">
        <v>1286</v>
      </c>
      <c r="G509" s="156">
        <v>5</v>
      </c>
      <c r="H509" s="159">
        <v>1</v>
      </c>
      <c r="I509" s="159">
        <v>5</v>
      </c>
      <c r="J509" s="173">
        <v>2.079088453180983E-9</v>
      </c>
    </row>
    <row r="510" spans="1:10" x14ac:dyDescent="0.25">
      <c r="A510" s="155" t="s">
        <v>2300</v>
      </c>
      <c r="B510" s="155" t="s">
        <v>2301</v>
      </c>
      <c r="C510" s="155" t="s">
        <v>15445</v>
      </c>
      <c r="D510" s="155" t="s">
        <v>12551</v>
      </c>
      <c r="E510" s="155" t="s">
        <v>14681</v>
      </c>
      <c r="F510" s="155" t="s">
        <v>1286</v>
      </c>
      <c r="G510" s="156">
        <v>4</v>
      </c>
      <c r="H510" s="159">
        <v>1</v>
      </c>
      <c r="I510" s="159">
        <v>4</v>
      </c>
      <c r="J510" s="173">
        <v>1.6632707625447865E-9</v>
      </c>
    </row>
    <row r="511" spans="1:10" x14ac:dyDescent="0.25">
      <c r="A511" s="155" t="s">
        <v>2304</v>
      </c>
      <c r="B511" s="155" t="s">
        <v>2305</v>
      </c>
      <c r="C511" s="155" t="s">
        <v>15445</v>
      </c>
      <c r="D511" s="155" t="s">
        <v>12551</v>
      </c>
      <c r="E511" s="155" t="s">
        <v>14681</v>
      </c>
      <c r="F511" s="155" t="s">
        <v>1286</v>
      </c>
      <c r="G511" s="156">
        <v>4</v>
      </c>
      <c r="H511" s="159">
        <v>1</v>
      </c>
      <c r="I511" s="159">
        <v>4</v>
      </c>
      <c r="J511" s="173">
        <v>1.6632707625447865E-9</v>
      </c>
    </row>
    <row r="512" spans="1:10" x14ac:dyDescent="0.25">
      <c r="A512" s="155" t="s">
        <v>2306</v>
      </c>
      <c r="B512" s="155" t="s">
        <v>2307</v>
      </c>
      <c r="C512" s="155" t="s">
        <v>15445</v>
      </c>
      <c r="D512" s="155" t="s">
        <v>12551</v>
      </c>
      <c r="E512" s="155" t="s">
        <v>14681</v>
      </c>
      <c r="F512" s="155" t="s">
        <v>1286</v>
      </c>
      <c r="G512" s="156">
        <v>4</v>
      </c>
      <c r="H512" s="159">
        <v>1</v>
      </c>
      <c r="I512" s="159">
        <v>4</v>
      </c>
      <c r="J512" s="173">
        <v>1.6632707625447865E-9</v>
      </c>
    </row>
    <row r="513" spans="1:10" x14ac:dyDescent="0.25">
      <c r="A513" s="155" t="s">
        <v>2286</v>
      </c>
      <c r="B513" s="155" t="s">
        <v>2287</v>
      </c>
      <c r="C513" s="155" t="s">
        <v>15445</v>
      </c>
      <c r="D513" s="155" t="s">
        <v>12551</v>
      </c>
      <c r="E513" s="155" t="s">
        <v>14681</v>
      </c>
      <c r="F513" s="155" t="s">
        <v>1286</v>
      </c>
      <c r="G513" s="156">
        <v>3</v>
      </c>
      <c r="H513" s="159">
        <v>1</v>
      </c>
      <c r="I513" s="159">
        <v>3</v>
      </c>
      <c r="J513" s="173">
        <v>1.2474530719085899E-9</v>
      </c>
    </row>
    <row r="514" spans="1:10" x14ac:dyDescent="0.25">
      <c r="A514" s="155" t="s">
        <v>2272</v>
      </c>
      <c r="B514" s="155" t="s">
        <v>2273</v>
      </c>
      <c r="C514" s="155" t="s">
        <v>15445</v>
      </c>
      <c r="D514" s="155" t="s">
        <v>12551</v>
      </c>
      <c r="E514" s="155" t="s">
        <v>14681</v>
      </c>
      <c r="F514" s="155" t="s">
        <v>1286</v>
      </c>
      <c r="G514" s="156">
        <v>2</v>
      </c>
      <c r="H514" s="159">
        <v>1</v>
      </c>
      <c r="I514" s="159">
        <v>2</v>
      </c>
      <c r="J514" s="173">
        <v>8.3163538127239324E-10</v>
      </c>
    </row>
    <row r="515" spans="1:10" x14ac:dyDescent="0.25">
      <c r="A515" s="155" t="s">
        <v>2276</v>
      </c>
      <c r="B515" s="155" t="s">
        <v>2277</v>
      </c>
      <c r="C515" s="155" t="s">
        <v>15445</v>
      </c>
      <c r="D515" s="155" t="s">
        <v>12551</v>
      </c>
      <c r="E515" s="155" t="s">
        <v>14681</v>
      </c>
      <c r="F515" s="155" t="s">
        <v>1286</v>
      </c>
      <c r="G515" s="156">
        <v>2</v>
      </c>
      <c r="H515" s="159">
        <v>1</v>
      </c>
      <c r="I515" s="159">
        <v>2</v>
      </c>
      <c r="J515" s="173">
        <v>8.3163538127239324E-10</v>
      </c>
    </row>
    <row r="516" spans="1:10" x14ac:dyDescent="0.25">
      <c r="A516" s="155" t="s">
        <v>2282</v>
      </c>
      <c r="B516" s="155" t="s">
        <v>2283</v>
      </c>
      <c r="C516" s="155" t="s">
        <v>15445</v>
      </c>
      <c r="D516" s="155" t="s">
        <v>12551</v>
      </c>
      <c r="E516" s="155" t="s">
        <v>14681</v>
      </c>
      <c r="F516" s="155" t="s">
        <v>1286</v>
      </c>
      <c r="G516" s="156">
        <v>2</v>
      </c>
      <c r="H516" s="159">
        <v>1</v>
      </c>
      <c r="I516" s="159">
        <v>2</v>
      </c>
      <c r="J516" s="173">
        <v>8.3163538127239324E-10</v>
      </c>
    </row>
    <row r="517" spans="1:10" x14ac:dyDescent="0.25">
      <c r="A517" s="155" t="s">
        <v>2865</v>
      </c>
      <c r="B517" s="155" t="s">
        <v>2866</v>
      </c>
      <c r="C517" s="155" t="s">
        <v>15445</v>
      </c>
      <c r="D517" s="155" t="s">
        <v>12489</v>
      </c>
      <c r="E517" s="155" t="s">
        <v>14667</v>
      </c>
      <c r="F517" s="155" t="s">
        <v>1286</v>
      </c>
      <c r="G517" s="156">
        <v>2</v>
      </c>
      <c r="H517" s="159">
        <v>1</v>
      </c>
      <c r="I517" s="159">
        <v>2</v>
      </c>
      <c r="J517" s="158">
        <v>8.3163538127239324E-10</v>
      </c>
    </row>
    <row r="518" spans="1:10" x14ac:dyDescent="0.25">
      <c r="A518" s="155" t="s">
        <v>3021</v>
      </c>
      <c r="B518" s="155" t="s">
        <v>3022</v>
      </c>
      <c r="C518" s="155" t="s">
        <v>15445</v>
      </c>
      <c r="D518" s="155" t="s">
        <v>13152</v>
      </c>
      <c r="E518" s="155" t="s">
        <v>14687</v>
      </c>
      <c r="F518" s="155" t="s">
        <v>1286</v>
      </c>
      <c r="G518" s="156">
        <v>2</v>
      </c>
      <c r="H518" s="159">
        <v>1</v>
      </c>
      <c r="I518" s="159">
        <v>2</v>
      </c>
      <c r="J518" s="158">
        <v>8.3163538127239324E-10</v>
      </c>
    </row>
    <row r="519" spans="1:10" x14ac:dyDescent="0.25">
      <c r="A519" s="155" t="s">
        <v>1746</v>
      </c>
      <c r="B519" s="155" t="s">
        <v>1747</v>
      </c>
      <c r="C519" s="155" t="s">
        <v>15445</v>
      </c>
      <c r="D519" s="155" t="s">
        <v>12489</v>
      </c>
      <c r="E519" s="155" t="s">
        <v>14667</v>
      </c>
      <c r="F519" s="155" t="s">
        <v>1286</v>
      </c>
      <c r="G519" s="156">
        <v>4</v>
      </c>
      <c r="H519" s="159">
        <v>0.25</v>
      </c>
      <c r="I519" s="159">
        <v>1</v>
      </c>
      <c r="J519" s="158">
        <v>4.1581769063619662E-10</v>
      </c>
    </row>
    <row r="520" spans="1:10" x14ac:dyDescent="0.25">
      <c r="A520" s="155" t="s">
        <v>1771</v>
      </c>
      <c r="B520" s="155" t="s">
        <v>1772</v>
      </c>
      <c r="C520" s="155" t="s">
        <v>15445</v>
      </c>
      <c r="D520" s="155" t="s">
        <v>14935</v>
      </c>
      <c r="E520" s="155" t="s">
        <v>14682</v>
      </c>
      <c r="F520" s="155" t="s">
        <v>1286</v>
      </c>
      <c r="G520" s="156">
        <v>1</v>
      </c>
      <c r="H520" s="159">
        <v>1</v>
      </c>
      <c r="I520" s="159">
        <v>1</v>
      </c>
      <c r="J520" s="158">
        <v>4.1581769063619662E-10</v>
      </c>
    </row>
    <row r="521" spans="1:10" x14ac:dyDescent="0.25">
      <c r="A521" s="155" t="s">
        <v>1808</v>
      </c>
      <c r="B521" s="155" t="s">
        <v>1809</v>
      </c>
      <c r="C521" s="155" t="s">
        <v>15445</v>
      </c>
      <c r="D521" s="155" t="s">
        <v>12484</v>
      </c>
      <c r="E521" s="155" t="s">
        <v>14678</v>
      </c>
      <c r="F521" s="155" t="s">
        <v>1286</v>
      </c>
      <c r="G521" s="156">
        <v>1</v>
      </c>
      <c r="H521" s="159">
        <v>1</v>
      </c>
      <c r="I521" s="159">
        <v>1</v>
      </c>
      <c r="J521" s="173">
        <v>4.1581769063619662E-10</v>
      </c>
    </row>
    <row r="522" spans="1:10" x14ac:dyDescent="0.25">
      <c r="A522" s="155" t="s">
        <v>2270</v>
      </c>
      <c r="B522" s="155" t="s">
        <v>2271</v>
      </c>
      <c r="C522" s="155" t="s">
        <v>15445</v>
      </c>
      <c r="D522" s="155" t="s">
        <v>12551</v>
      </c>
      <c r="E522" s="155" t="s">
        <v>14681</v>
      </c>
      <c r="F522" s="155" t="s">
        <v>1286</v>
      </c>
      <c r="G522" s="156">
        <v>1</v>
      </c>
      <c r="H522" s="159">
        <v>1</v>
      </c>
      <c r="I522" s="159">
        <v>1</v>
      </c>
      <c r="J522" s="173">
        <v>4.1581769063619662E-10</v>
      </c>
    </row>
    <row r="523" spans="1:10" x14ac:dyDescent="0.25">
      <c r="A523" s="155" t="s">
        <v>2278</v>
      </c>
      <c r="B523" s="155" t="s">
        <v>2279</v>
      </c>
      <c r="C523" s="155" t="s">
        <v>15445</v>
      </c>
      <c r="D523" s="155" t="s">
        <v>12551</v>
      </c>
      <c r="E523" s="155" t="s">
        <v>14681</v>
      </c>
      <c r="F523" s="155" t="s">
        <v>1286</v>
      </c>
      <c r="G523" s="156">
        <v>1</v>
      </c>
      <c r="H523" s="159">
        <v>1</v>
      </c>
      <c r="I523" s="159">
        <v>1</v>
      </c>
      <c r="J523" s="173">
        <v>4.1581769063619662E-10</v>
      </c>
    </row>
    <row r="524" spans="1:10" x14ac:dyDescent="0.25">
      <c r="A524" s="155" t="s">
        <v>2292</v>
      </c>
      <c r="B524" s="155" t="s">
        <v>2293</v>
      </c>
      <c r="C524" s="155" t="s">
        <v>15445</v>
      </c>
      <c r="D524" s="155" t="s">
        <v>12551</v>
      </c>
      <c r="E524" s="155" t="s">
        <v>14681</v>
      </c>
      <c r="F524" s="155" t="s">
        <v>1286</v>
      </c>
      <c r="G524" s="156">
        <v>1</v>
      </c>
      <c r="H524" s="159">
        <v>1</v>
      </c>
      <c r="I524" s="159">
        <v>1</v>
      </c>
      <c r="J524" s="173">
        <v>4.1581769063619662E-10</v>
      </c>
    </row>
    <row r="525" spans="1:10" x14ac:dyDescent="0.25">
      <c r="A525" s="155" t="s">
        <v>2298</v>
      </c>
      <c r="B525" s="155" t="s">
        <v>2299</v>
      </c>
      <c r="C525" s="155" t="s">
        <v>15445</v>
      </c>
      <c r="D525" s="155" t="s">
        <v>12551</v>
      </c>
      <c r="E525" s="155" t="s">
        <v>14681</v>
      </c>
      <c r="F525" s="155" t="s">
        <v>1286</v>
      </c>
      <c r="G525" s="156">
        <v>1</v>
      </c>
      <c r="H525" s="159">
        <v>1</v>
      </c>
      <c r="I525" s="159">
        <v>1</v>
      </c>
      <c r="J525" s="173">
        <v>4.1581769063619662E-10</v>
      </c>
    </row>
    <row r="526" spans="1:10" x14ac:dyDescent="0.25">
      <c r="A526" s="155" t="s">
        <v>3055</v>
      </c>
      <c r="B526" s="155" t="s">
        <v>3056</v>
      </c>
      <c r="C526" s="155" t="s">
        <v>15445</v>
      </c>
      <c r="D526" s="155" t="s">
        <v>13152</v>
      </c>
      <c r="E526" s="155" t="s">
        <v>14687</v>
      </c>
      <c r="F526" s="155" t="s">
        <v>1286</v>
      </c>
      <c r="G526" s="156">
        <v>1</v>
      </c>
      <c r="H526" s="159">
        <v>1</v>
      </c>
      <c r="I526" s="159">
        <v>1</v>
      </c>
      <c r="J526" s="158">
        <v>4.1581769063619662E-10</v>
      </c>
    </row>
    <row r="527" spans="1:10" x14ac:dyDescent="0.25">
      <c r="A527" s="143" t="s">
        <v>3067</v>
      </c>
      <c r="B527" s="143" t="s">
        <v>3068</v>
      </c>
      <c r="C527" s="143" t="s">
        <v>15445</v>
      </c>
      <c r="D527" s="143" t="s">
        <v>14935</v>
      </c>
      <c r="E527" s="143" t="s">
        <v>14682</v>
      </c>
      <c r="F527" s="143" t="s">
        <v>1286</v>
      </c>
      <c r="G527" s="163">
        <v>1</v>
      </c>
      <c r="H527" s="166">
        <v>1</v>
      </c>
      <c r="I527" s="166">
        <v>1</v>
      </c>
      <c r="J527" s="165">
        <v>4.1581769063619662E-10</v>
      </c>
    </row>
    <row r="529" spans="8:9" x14ac:dyDescent="0.25">
      <c r="H529" s="118" t="s">
        <v>15518</v>
      </c>
      <c r="I529" s="179">
        <f>SUM(I3:I527)</f>
        <v>243113076.38399991</v>
      </c>
    </row>
    <row r="530" spans="8:9" x14ac:dyDescent="0.25">
      <c r="H530" s="118" t="s">
        <v>15653</v>
      </c>
      <c r="I530" s="180">
        <v>32784874.040000003</v>
      </c>
    </row>
    <row r="531" spans="8:9" x14ac:dyDescent="0.25">
      <c r="H531" s="118" t="s">
        <v>15654</v>
      </c>
      <c r="I531" s="180">
        <v>88659244.589999929</v>
      </c>
    </row>
    <row r="532" spans="8:9" x14ac:dyDescent="0.25">
      <c r="H532" s="118" t="s">
        <v>15655</v>
      </c>
      <c r="I532" s="181">
        <f>I529-I530-I531</f>
        <v>121668957.75399999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21537-6BE9-4F22-8AE1-ED18DFACBAD3}">
  <dimension ref="A1:H73"/>
  <sheetViews>
    <sheetView topLeftCell="A37" workbookViewId="0">
      <selection activeCell="C5" sqref="C5"/>
    </sheetView>
  </sheetViews>
  <sheetFormatPr baseColWidth="10" defaultRowHeight="15" x14ac:dyDescent="0.25"/>
  <cols>
    <col min="1" max="1" width="15.28515625" customWidth="1"/>
    <col min="2" max="2" width="16.42578125" customWidth="1"/>
    <col min="3" max="3" width="15.85546875" customWidth="1"/>
    <col min="4" max="4" width="19.7109375" customWidth="1"/>
    <col min="5" max="5" width="18.28515625" customWidth="1"/>
    <col min="6" max="6" width="16.5703125" customWidth="1"/>
    <col min="7" max="7" width="23.42578125" customWidth="1"/>
    <col min="8" max="8" width="15.5703125" bestFit="1" customWidth="1"/>
  </cols>
  <sheetData>
    <row r="1" spans="1:8" ht="15.75" thickBot="1" x14ac:dyDescent="0.3"/>
    <row r="2" spans="1:8" ht="15.75" thickBot="1" x14ac:dyDescent="0.3">
      <c r="A2" s="112" t="s">
        <v>15527</v>
      </c>
      <c r="B2" s="113"/>
      <c r="C2" s="114" t="s">
        <v>15528</v>
      </c>
      <c r="D2" s="114"/>
      <c r="E2" s="114" t="s">
        <v>15529</v>
      </c>
      <c r="F2" s="115"/>
      <c r="G2" s="128" t="s">
        <v>15530</v>
      </c>
      <c r="H2" s="129"/>
    </row>
    <row r="3" spans="1:8" ht="15.75" x14ac:dyDescent="0.25">
      <c r="A3" s="245" t="s">
        <v>15531</v>
      </c>
      <c r="B3" s="253">
        <v>107777718.74999996</v>
      </c>
      <c r="C3" s="116" t="s">
        <v>15532</v>
      </c>
      <c r="D3" s="183">
        <v>43867363.579999991</v>
      </c>
      <c r="E3" s="116" t="s">
        <v>15533</v>
      </c>
      <c r="F3" s="194">
        <v>63910355.169999965</v>
      </c>
      <c r="G3" s="116"/>
      <c r="H3" s="130">
        <v>0</v>
      </c>
    </row>
    <row r="4" spans="1:8" ht="15.75" x14ac:dyDescent="0.25">
      <c r="A4" s="246"/>
      <c r="B4" s="254"/>
      <c r="C4" s="118"/>
      <c r="D4" s="184"/>
      <c r="E4" s="118" t="s">
        <v>15534</v>
      </c>
      <c r="F4" s="195"/>
      <c r="G4" s="118"/>
      <c r="H4" s="119"/>
    </row>
    <row r="5" spans="1:8" ht="15.75" x14ac:dyDescent="0.25">
      <c r="A5" s="246"/>
      <c r="B5" s="254"/>
      <c r="C5" s="118"/>
      <c r="D5" s="184"/>
      <c r="E5" s="118" t="s">
        <v>14700</v>
      </c>
      <c r="F5" s="195"/>
      <c r="G5" s="118"/>
      <c r="H5" s="119"/>
    </row>
    <row r="6" spans="1:8" ht="15.75" x14ac:dyDescent="0.25">
      <c r="A6" s="246"/>
      <c r="B6" s="254"/>
      <c r="C6" s="118"/>
      <c r="D6" s="184"/>
      <c r="E6" s="118" t="s">
        <v>15535</v>
      </c>
      <c r="F6" s="195"/>
      <c r="G6" s="118"/>
      <c r="H6" s="119"/>
    </row>
    <row r="7" spans="1:8" ht="16.5" thickBot="1" x14ac:dyDescent="0.3">
      <c r="A7" s="247"/>
      <c r="B7" s="255"/>
      <c r="C7" s="120"/>
      <c r="D7" s="185"/>
      <c r="E7" s="120" t="s">
        <v>14699</v>
      </c>
      <c r="F7" s="196"/>
      <c r="G7" s="120"/>
      <c r="H7" s="121"/>
    </row>
    <row r="8" spans="1:8" ht="15.75" x14ac:dyDescent="0.25">
      <c r="A8" s="245" t="s">
        <v>15536</v>
      </c>
      <c r="B8" s="253">
        <v>455996786.8028</v>
      </c>
      <c r="C8" s="116" t="s">
        <v>15537</v>
      </c>
      <c r="D8" s="183">
        <v>346413119.95279992</v>
      </c>
      <c r="E8" s="116" t="s">
        <v>15538</v>
      </c>
      <c r="F8" s="194">
        <v>105207922.67000006</v>
      </c>
      <c r="G8" s="116" t="s">
        <v>14694</v>
      </c>
      <c r="H8" s="131">
        <v>4375744.18</v>
      </c>
    </row>
    <row r="9" spans="1:8" ht="15.75" x14ac:dyDescent="0.25">
      <c r="A9" s="246"/>
      <c r="B9" s="254"/>
      <c r="C9" s="118" t="s">
        <v>15539</v>
      </c>
      <c r="D9" s="184"/>
      <c r="E9" s="118" t="s">
        <v>15540</v>
      </c>
      <c r="F9" s="195"/>
      <c r="G9" s="118" t="s">
        <v>15541</v>
      </c>
      <c r="H9" s="119"/>
    </row>
    <row r="10" spans="1:8" ht="15.75" x14ac:dyDescent="0.25">
      <c r="A10" s="246"/>
      <c r="B10" s="254"/>
      <c r="C10" s="118" t="s">
        <v>14859</v>
      </c>
      <c r="D10" s="184"/>
      <c r="E10" s="118" t="s">
        <v>15542</v>
      </c>
      <c r="F10" s="195"/>
      <c r="G10" s="118"/>
      <c r="H10" s="119"/>
    </row>
    <row r="11" spans="1:8" ht="15.75" x14ac:dyDescent="0.25">
      <c r="A11" s="246"/>
      <c r="B11" s="254"/>
      <c r="C11" s="118" t="s">
        <v>15543</v>
      </c>
      <c r="D11" s="184"/>
      <c r="E11" s="118" t="s">
        <v>15544</v>
      </c>
      <c r="F11" s="195"/>
      <c r="G11" s="118"/>
      <c r="H11" s="119"/>
    </row>
    <row r="12" spans="1:8" ht="15.75" x14ac:dyDescent="0.25">
      <c r="A12" s="246"/>
      <c r="B12" s="254"/>
      <c r="C12" s="118" t="s">
        <v>14692</v>
      </c>
      <c r="D12" s="184"/>
      <c r="E12" s="118"/>
      <c r="F12" s="195"/>
      <c r="G12" s="118"/>
      <c r="H12" s="119"/>
    </row>
    <row r="13" spans="1:8" ht="16.5" thickBot="1" x14ac:dyDescent="0.3">
      <c r="A13" s="247"/>
      <c r="B13" s="255"/>
      <c r="C13" s="120" t="s">
        <v>15545</v>
      </c>
      <c r="D13" s="185"/>
      <c r="E13" s="120"/>
      <c r="F13" s="196"/>
      <c r="G13" s="120"/>
      <c r="H13" s="121"/>
    </row>
    <row r="14" spans="1:8" ht="15.75" x14ac:dyDescent="0.25">
      <c r="A14" s="245" t="s">
        <v>15546</v>
      </c>
      <c r="B14" s="253">
        <v>176488545.14999989</v>
      </c>
      <c r="C14" s="116" t="s">
        <v>15547</v>
      </c>
      <c r="D14" s="183">
        <v>116096530.50999989</v>
      </c>
      <c r="E14" s="116" t="s">
        <v>15548</v>
      </c>
      <c r="F14" s="194">
        <v>45149794.690000005</v>
      </c>
      <c r="G14" s="116" t="s">
        <v>15549</v>
      </c>
      <c r="H14" s="131">
        <v>15242219.950000003</v>
      </c>
    </row>
    <row r="15" spans="1:8" ht="15.75" x14ac:dyDescent="0.25">
      <c r="A15" s="246"/>
      <c r="B15" s="254"/>
      <c r="C15" s="118" t="s">
        <v>15550</v>
      </c>
      <c r="D15" s="184"/>
      <c r="E15" s="118" t="s">
        <v>15551</v>
      </c>
      <c r="F15" s="195"/>
      <c r="G15" s="118" t="s">
        <v>15552</v>
      </c>
      <c r="H15" s="119"/>
    </row>
    <row r="16" spans="1:8" ht="15.75" x14ac:dyDescent="0.25">
      <c r="A16" s="246"/>
      <c r="B16" s="254"/>
      <c r="C16" s="118" t="s">
        <v>15553</v>
      </c>
      <c r="D16" s="184"/>
      <c r="E16" s="118" t="s">
        <v>15554</v>
      </c>
      <c r="F16" s="195"/>
      <c r="G16" s="118" t="s">
        <v>15555</v>
      </c>
      <c r="H16" s="119"/>
    </row>
    <row r="17" spans="1:8" ht="15.75" x14ac:dyDescent="0.25">
      <c r="A17" s="246"/>
      <c r="B17" s="254"/>
      <c r="C17" s="118" t="s">
        <v>15556</v>
      </c>
      <c r="D17" s="184"/>
      <c r="E17" s="118"/>
      <c r="F17" s="195"/>
      <c r="G17" s="118" t="s">
        <v>15557</v>
      </c>
      <c r="H17" s="119"/>
    </row>
    <row r="18" spans="1:8" ht="15.75" x14ac:dyDescent="0.25">
      <c r="A18" s="246"/>
      <c r="B18" s="254"/>
      <c r="C18" s="118" t="s">
        <v>15558</v>
      </c>
      <c r="D18" s="184"/>
      <c r="E18" s="118"/>
      <c r="F18" s="195"/>
      <c r="G18" s="118"/>
      <c r="H18" s="119"/>
    </row>
    <row r="19" spans="1:8" ht="16.5" thickBot="1" x14ac:dyDescent="0.3">
      <c r="A19" s="247"/>
      <c r="B19" s="255"/>
      <c r="C19" s="120" t="s">
        <v>15509</v>
      </c>
      <c r="D19" s="185"/>
      <c r="E19" s="120"/>
      <c r="F19" s="196"/>
      <c r="G19" s="120"/>
      <c r="H19" s="121"/>
    </row>
    <row r="20" spans="1:8" ht="15.75" x14ac:dyDescent="0.25">
      <c r="A20" s="245" t="s">
        <v>15559</v>
      </c>
      <c r="B20" s="256">
        <v>243113076.38399991</v>
      </c>
      <c r="C20" s="116" t="s">
        <v>15560</v>
      </c>
      <c r="D20" s="186">
        <v>121668957.75399999</v>
      </c>
      <c r="E20" s="116" t="s">
        <v>15561</v>
      </c>
      <c r="F20" s="197">
        <v>32784874.040000003</v>
      </c>
      <c r="G20" s="116" t="s">
        <v>15562</v>
      </c>
      <c r="H20" s="182">
        <v>88659244.589999929</v>
      </c>
    </row>
    <row r="21" spans="1:8" ht="15.75" x14ac:dyDescent="0.25">
      <c r="A21" s="246"/>
      <c r="B21" s="257"/>
      <c r="C21" s="118" t="s">
        <v>15563</v>
      </c>
      <c r="D21" s="184"/>
      <c r="E21" s="118" t="s">
        <v>15564</v>
      </c>
      <c r="F21" s="195"/>
      <c r="G21" s="118" t="s">
        <v>15565</v>
      </c>
      <c r="H21" s="119"/>
    </row>
    <row r="22" spans="1:8" ht="15.75" x14ac:dyDescent="0.25">
      <c r="A22" s="246"/>
      <c r="B22" s="257"/>
      <c r="C22" s="118" t="s">
        <v>15566</v>
      </c>
      <c r="D22" s="184"/>
      <c r="E22" s="118" t="s">
        <v>15567</v>
      </c>
      <c r="F22" s="195"/>
      <c r="G22" s="118" t="s">
        <v>15568</v>
      </c>
      <c r="H22" s="119"/>
    </row>
    <row r="23" spans="1:8" ht="15.75" x14ac:dyDescent="0.25">
      <c r="A23" s="246"/>
      <c r="B23" s="257"/>
      <c r="C23" s="118" t="s">
        <v>15569</v>
      </c>
      <c r="D23" s="184"/>
      <c r="E23" s="118" t="s">
        <v>15570</v>
      </c>
      <c r="F23" s="195"/>
      <c r="G23" s="118" t="s">
        <v>15571</v>
      </c>
      <c r="H23" s="119"/>
    </row>
    <row r="24" spans="1:8" ht="16.5" thickBot="1" x14ac:dyDescent="0.3">
      <c r="A24" s="247"/>
      <c r="B24" s="258"/>
      <c r="C24" s="120" t="s">
        <v>15572</v>
      </c>
      <c r="D24" s="185"/>
      <c r="E24" s="120" t="s">
        <v>15573</v>
      </c>
      <c r="F24" s="196"/>
      <c r="G24" s="120"/>
      <c r="H24" s="121"/>
    </row>
    <row r="25" spans="1:8" ht="15.75" x14ac:dyDescent="0.25">
      <c r="A25" s="245" t="s">
        <v>15574</v>
      </c>
      <c r="B25" s="259">
        <v>38125876.909999996</v>
      </c>
      <c r="C25" s="116" t="s">
        <v>15575</v>
      </c>
      <c r="D25" s="213">
        <f>B25-F25</f>
        <v>36725802.409999996</v>
      </c>
      <c r="E25" s="116" t="s">
        <v>15576</v>
      </c>
      <c r="F25" s="197">
        <v>1400074.5</v>
      </c>
      <c r="G25" s="116" t="s">
        <v>15577</v>
      </c>
      <c r="H25" s="212">
        <v>0</v>
      </c>
    </row>
    <row r="26" spans="1:8" ht="15.75" x14ac:dyDescent="0.25">
      <c r="A26" s="246"/>
      <c r="B26" s="260"/>
      <c r="C26" s="118" t="s">
        <v>15578</v>
      </c>
      <c r="D26" s="184"/>
      <c r="E26" s="118"/>
      <c r="F26" s="195"/>
      <c r="G26" s="118"/>
      <c r="H26" s="119"/>
    </row>
    <row r="27" spans="1:8" ht="16.5" thickBot="1" x14ac:dyDescent="0.3">
      <c r="A27" s="247"/>
      <c r="B27" s="261"/>
      <c r="C27" s="120" t="s">
        <v>15579</v>
      </c>
      <c r="D27" s="185"/>
      <c r="E27" s="120"/>
      <c r="F27" s="196"/>
      <c r="G27" s="120"/>
      <c r="H27" s="121"/>
    </row>
    <row r="28" spans="1:8" ht="15.75" x14ac:dyDescent="0.25">
      <c r="A28" s="248" t="s">
        <v>15580</v>
      </c>
      <c r="B28" s="207"/>
      <c r="C28" s="127" t="s">
        <v>15581</v>
      </c>
      <c r="D28" s="188"/>
      <c r="E28" s="127" t="s">
        <v>15582</v>
      </c>
      <c r="F28" s="199"/>
      <c r="G28" s="127"/>
      <c r="H28" s="127"/>
    </row>
    <row r="29" spans="1:8" ht="15.75" x14ac:dyDescent="0.25">
      <c r="A29" s="249"/>
      <c r="B29" s="207"/>
      <c r="C29" s="118" t="s">
        <v>15583</v>
      </c>
      <c r="D29" s="184"/>
      <c r="E29" s="118" t="s">
        <v>14659</v>
      </c>
      <c r="F29" s="195"/>
      <c r="G29" s="118"/>
      <c r="H29" s="118"/>
    </row>
    <row r="30" spans="1:8" ht="15.75" x14ac:dyDescent="0.25">
      <c r="A30" s="249"/>
      <c r="B30" s="207"/>
      <c r="C30" s="118" t="s">
        <v>15584</v>
      </c>
      <c r="D30" s="184"/>
      <c r="E30" s="118" t="s">
        <v>15585</v>
      </c>
      <c r="F30" s="195"/>
      <c r="G30" s="118"/>
      <c r="H30" s="118"/>
    </row>
    <row r="31" spans="1:8" ht="15.75" x14ac:dyDescent="0.25">
      <c r="A31" s="249"/>
      <c r="B31" s="207"/>
      <c r="C31" s="118" t="s">
        <v>15586</v>
      </c>
      <c r="D31" s="184"/>
      <c r="E31" s="118" t="s">
        <v>15587</v>
      </c>
      <c r="F31" s="195"/>
      <c r="G31" s="118"/>
      <c r="H31" s="118"/>
    </row>
    <row r="32" spans="1:8" ht="16.5" thickBot="1" x14ac:dyDescent="0.3">
      <c r="A32" s="250"/>
      <c r="B32" s="207"/>
      <c r="C32" s="122"/>
      <c r="D32" s="189"/>
      <c r="E32" s="122" t="s">
        <v>15588</v>
      </c>
      <c r="F32" s="200"/>
      <c r="G32" s="122"/>
      <c r="H32" s="122"/>
    </row>
    <row r="33" spans="1:8" ht="15.75" x14ac:dyDescent="0.25">
      <c r="A33" s="245" t="s">
        <v>15589</v>
      </c>
      <c r="B33" s="203">
        <v>214777023.28000003</v>
      </c>
      <c r="C33" s="116" t="s">
        <v>15590</v>
      </c>
      <c r="D33" s="183">
        <v>199467432.94000003</v>
      </c>
      <c r="E33" s="116" t="s">
        <v>15591</v>
      </c>
      <c r="F33" s="194">
        <v>8844702.0300000049</v>
      </c>
      <c r="G33" s="116" t="s">
        <v>15592</v>
      </c>
      <c r="H33" s="131">
        <v>6464888.3099999996</v>
      </c>
    </row>
    <row r="34" spans="1:8" ht="15.75" x14ac:dyDescent="0.25">
      <c r="A34" s="246"/>
      <c r="B34" s="205"/>
      <c r="C34" s="118" t="s">
        <v>15593</v>
      </c>
      <c r="D34" s="184"/>
      <c r="E34" s="118" t="s">
        <v>15594</v>
      </c>
      <c r="F34" s="195"/>
      <c r="G34" s="118" t="s">
        <v>15595</v>
      </c>
      <c r="H34" s="119"/>
    </row>
    <row r="35" spans="1:8" ht="15.75" x14ac:dyDescent="0.25">
      <c r="A35" s="246"/>
      <c r="B35" s="205"/>
      <c r="C35" s="118" t="s">
        <v>15596</v>
      </c>
      <c r="D35" s="184"/>
      <c r="E35" s="118" t="s">
        <v>15597</v>
      </c>
      <c r="F35" s="195"/>
      <c r="G35" s="118" t="s">
        <v>15598</v>
      </c>
      <c r="H35" s="119"/>
    </row>
    <row r="36" spans="1:8" ht="15.75" x14ac:dyDescent="0.25">
      <c r="A36" s="246"/>
      <c r="B36" s="205"/>
      <c r="C36" s="118" t="s">
        <v>15599</v>
      </c>
      <c r="D36" s="184"/>
      <c r="E36" s="118" t="s">
        <v>15600</v>
      </c>
      <c r="F36" s="195"/>
      <c r="G36" s="118" t="s">
        <v>15601</v>
      </c>
      <c r="H36" s="119"/>
    </row>
    <row r="37" spans="1:8" ht="15.75" x14ac:dyDescent="0.25">
      <c r="A37" s="246"/>
      <c r="B37" s="205"/>
      <c r="C37" s="118" t="s">
        <v>15602</v>
      </c>
      <c r="D37" s="184"/>
      <c r="E37" s="118"/>
      <c r="F37" s="195"/>
      <c r="G37" s="118" t="s">
        <v>15603</v>
      </c>
      <c r="H37" s="119"/>
    </row>
    <row r="38" spans="1:8" ht="15.75" x14ac:dyDescent="0.25">
      <c r="A38" s="246"/>
      <c r="B38" s="205"/>
      <c r="C38" s="118" t="s">
        <v>15604</v>
      </c>
      <c r="D38" s="184"/>
      <c r="E38" s="118"/>
      <c r="F38" s="195"/>
      <c r="G38" s="118"/>
      <c r="H38" s="119"/>
    </row>
    <row r="39" spans="1:8" ht="15.75" x14ac:dyDescent="0.25">
      <c r="A39" s="246"/>
      <c r="B39" s="205"/>
      <c r="C39" s="118" t="s">
        <v>15605</v>
      </c>
      <c r="D39" s="184"/>
      <c r="E39" s="118"/>
      <c r="F39" s="195"/>
      <c r="G39" s="118"/>
      <c r="H39" s="119"/>
    </row>
    <row r="40" spans="1:8" ht="15.75" x14ac:dyDescent="0.25">
      <c r="A40" s="246"/>
      <c r="B40" s="205"/>
      <c r="C40" s="118" t="s">
        <v>15606</v>
      </c>
      <c r="D40" s="184"/>
      <c r="E40" s="118"/>
      <c r="F40" s="195"/>
      <c r="G40" s="118"/>
      <c r="H40" s="119"/>
    </row>
    <row r="41" spans="1:8" ht="15.75" x14ac:dyDescent="0.25">
      <c r="A41" s="246"/>
      <c r="B41" s="205"/>
      <c r="C41" s="118" t="s">
        <v>15607</v>
      </c>
      <c r="D41" s="184"/>
      <c r="E41" s="118"/>
      <c r="F41" s="195"/>
      <c r="G41" s="118"/>
      <c r="H41" s="119"/>
    </row>
    <row r="42" spans="1:8" ht="15.75" x14ac:dyDescent="0.25">
      <c r="A42" s="246"/>
      <c r="B42" s="205"/>
      <c r="C42" s="118" t="s">
        <v>15608</v>
      </c>
      <c r="D42" s="184"/>
      <c r="E42" s="118"/>
      <c r="F42" s="195"/>
      <c r="G42" s="118"/>
      <c r="H42" s="119"/>
    </row>
    <row r="43" spans="1:8" ht="16.5" thickBot="1" x14ac:dyDescent="0.3">
      <c r="A43" s="247"/>
      <c r="B43" s="206"/>
      <c r="C43" s="120" t="s">
        <v>15609</v>
      </c>
      <c r="D43" s="185"/>
      <c r="E43" s="120"/>
      <c r="F43" s="196"/>
      <c r="G43" s="120"/>
      <c r="H43" s="121"/>
    </row>
    <row r="44" spans="1:8" ht="15.75" x14ac:dyDescent="0.25">
      <c r="A44" s="245" t="s">
        <v>15610</v>
      </c>
      <c r="B44" s="204"/>
      <c r="C44" s="114" t="s">
        <v>15611</v>
      </c>
      <c r="D44" s="190"/>
      <c r="E44" s="114"/>
      <c r="F44" s="201"/>
      <c r="G44" s="116"/>
      <c r="H44" s="117"/>
    </row>
    <row r="45" spans="1:8" ht="15.75" x14ac:dyDescent="0.25">
      <c r="A45" s="246"/>
      <c r="B45" s="205"/>
      <c r="C45" s="122" t="s">
        <v>15612</v>
      </c>
      <c r="D45" s="189"/>
      <c r="E45" s="122"/>
      <c r="F45" s="200"/>
      <c r="G45" s="118"/>
      <c r="H45" s="119"/>
    </row>
    <row r="46" spans="1:8" ht="16.5" thickBot="1" x14ac:dyDescent="0.3">
      <c r="A46" s="247"/>
      <c r="B46" s="206"/>
      <c r="C46" s="120" t="s">
        <v>15613</v>
      </c>
      <c r="D46" s="185"/>
      <c r="E46" s="120"/>
      <c r="F46" s="196"/>
      <c r="G46" s="120"/>
      <c r="H46" s="121"/>
    </row>
    <row r="47" spans="1:8" ht="15.75" x14ac:dyDescent="0.25">
      <c r="A47" s="248" t="s">
        <v>15614</v>
      </c>
      <c r="B47" s="207"/>
      <c r="C47" s="127" t="s">
        <v>14717</v>
      </c>
      <c r="D47" s="188"/>
      <c r="E47" s="127" t="s">
        <v>15615</v>
      </c>
      <c r="F47" s="199"/>
      <c r="G47" s="127" t="s">
        <v>15616</v>
      </c>
      <c r="H47" s="127"/>
    </row>
    <row r="48" spans="1:8" ht="15.75" x14ac:dyDescent="0.25">
      <c r="A48" s="249"/>
      <c r="B48" s="207"/>
      <c r="C48" s="118" t="s">
        <v>15617</v>
      </c>
      <c r="D48" s="184"/>
      <c r="E48" s="118" t="s">
        <v>15618</v>
      </c>
      <c r="F48" s="195"/>
      <c r="G48" s="118"/>
      <c r="H48" s="118"/>
    </row>
    <row r="49" spans="1:8" ht="16.5" thickBot="1" x14ac:dyDescent="0.3">
      <c r="A49" s="250"/>
      <c r="B49" s="207"/>
      <c r="C49" s="122" t="s">
        <v>15619</v>
      </c>
      <c r="D49" s="189"/>
      <c r="E49" s="122"/>
      <c r="F49" s="200"/>
      <c r="G49" s="122"/>
      <c r="H49" s="122"/>
    </row>
    <row r="50" spans="1:8" ht="15.75" x14ac:dyDescent="0.25">
      <c r="A50" s="245" t="s">
        <v>15620</v>
      </c>
      <c r="B50" s="204"/>
      <c r="C50" s="116" t="s">
        <v>15621</v>
      </c>
      <c r="D50" s="187"/>
      <c r="E50" s="116" t="s">
        <v>15622</v>
      </c>
      <c r="F50" s="198"/>
      <c r="G50" s="116" t="s">
        <v>15623</v>
      </c>
      <c r="H50" s="117"/>
    </row>
    <row r="51" spans="1:8" ht="15.75" x14ac:dyDescent="0.25">
      <c r="A51" s="246"/>
      <c r="B51" s="205"/>
      <c r="C51" s="118" t="s">
        <v>15624</v>
      </c>
      <c r="D51" s="184"/>
      <c r="E51" s="118" t="s">
        <v>15625</v>
      </c>
      <c r="F51" s="195"/>
      <c r="G51" s="118" t="s">
        <v>15626</v>
      </c>
      <c r="H51" s="119"/>
    </row>
    <row r="52" spans="1:8" ht="15.75" x14ac:dyDescent="0.25">
      <c r="A52" s="246"/>
      <c r="B52" s="205"/>
      <c r="C52" s="118" t="s">
        <v>15624</v>
      </c>
      <c r="D52" s="184"/>
      <c r="E52" s="118" t="s">
        <v>15627</v>
      </c>
      <c r="F52" s="195"/>
      <c r="G52" s="118"/>
      <c r="H52" s="119"/>
    </row>
    <row r="53" spans="1:8" ht="15.75" x14ac:dyDescent="0.25">
      <c r="A53" s="246"/>
      <c r="B53" s="205"/>
      <c r="C53" s="118" t="s">
        <v>15628</v>
      </c>
      <c r="D53" s="184"/>
      <c r="E53" s="118"/>
      <c r="F53" s="195"/>
      <c r="G53" s="118"/>
      <c r="H53" s="119"/>
    </row>
    <row r="54" spans="1:8" ht="15.75" x14ac:dyDescent="0.25">
      <c r="A54" s="246"/>
      <c r="B54" s="205"/>
      <c r="C54" s="118" t="s">
        <v>15629</v>
      </c>
      <c r="D54" s="184"/>
      <c r="E54" s="118"/>
      <c r="F54" s="195"/>
      <c r="G54" s="118"/>
      <c r="H54" s="119"/>
    </row>
    <row r="55" spans="1:8" ht="15.75" x14ac:dyDescent="0.25">
      <c r="A55" s="246"/>
      <c r="B55" s="205"/>
      <c r="C55" s="118" t="s">
        <v>15630</v>
      </c>
      <c r="D55" s="184"/>
      <c r="E55" s="118"/>
      <c r="F55" s="195"/>
      <c r="G55" s="118"/>
      <c r="H55" s="119"/>
    </row>
    <row r="56" spans="1:8" ht="15.75" x14ac:dyDescent="0.25">
      <c r="A56" s="246"/>
      <c r="B56" s="205"/>
      <c r="C56" s="118" t="s">
        <v>15631</v>
      </c>
      <c r="D56" s="184"/>
      <c r="E56" s="118"/>
      <c r="F56" s="195"/>
      <c r="G56" s="118"/>
      <c r="H56" s="119"/>
    </row>
    <row r="57" spans="1:8" ht="15.75" x14ac:dyDescent="0.25">
      <c r="A57" s="246"/>
      <c r="B57" s="205"/>
      <c r="C57" s="118" t="s">
        <v>15632</v>
      </c>
      <c r="D57" s="184"/>
      <c r="E57" s="118"/>
      <c r="F57" s="195"/>
      <c r="G57" s="118"/>
      <c r="H57" s="119"/>
    </row>
    <row r="58" spans="1:8" ht="15.75" x14ac:dyDescent="0.25">
      <c r="A58" s="246"/>
      <c r="B58" s="205"/>
      <c r="C58" s="118" t="s">
        <v>15633</v>
      </c>
      <c r="D58" s="184"/>
      <c r="E58" s="118"/>
      <c r="F58" s="195"/>
      <c r="G58" s="118"/>
      <c r="H58" s="119"/>
    </row>
    <row r="59" spans="1:8" ht="15.75" x14ac:dyDescent="0.25">
      <c r="A59" s="246"/>
      <c r="B59" s="205"/>
      <c r="C59" s="118" t="s">
        <v>15634</v>
      </c>
      <c r="D59" s="184"/>
      <c r="E59" s="118"/>
      <c r="F59" s="195"/>
      <c r="G59" s="118"/>
      <c r="H59" s="119"/>
    </row>
    <row r="60" spans="1:8" ht="16.5" thickBot="1" x14ac:dyDescent="0.3">
      <c r="A60" s="247"/>
      <c r="B60" s="206"/>
      <c r="C60" s="120" t="s">
        <v>15635</v>
      </c>
      <c r="D60" s="185"/>
      <c r="E60" s="120"/>
      <c r="F60" s="196"/>
      <c r="G60" s="120"/>
      <c r="H60" s="121"/>
    </row>
    <row r="61" spans="1:8" ht="15.75" x14ac:dyDescent="0.25">
      <c r="A61" s="251" t="s">
        <v>15470</v>
      </c>
      <c r="B61" s="208"/>
      <c r="C61" s="123" t="s">
        <v>15636</v>
      </c>
      <c r="D61" s="191"/>
      <c r="E61" s="116"/>
      <c r="F61" s="198"/>
      <c r="G61" s="116"/>
      <c r="H61" s="117"/>
    </row>
    <row r="62" spans="1:8" ht="15.75" x14ac:dyDescent="0.25">
      <c r="A62" s="262"/>
      <c r="B62" s="209"/>
      <c r="C62" s="124" t="s">
        <v>15636</v>
      </c>
      <c r="D62" s="192"/>
      <c r="E62" s="118"/>
      <c r="F62" s="195"/>
      <c r="G62" s="118"/>
      <c r="H62" s="119"/>
    </row>
    <row r="63" spans="1:8" ht="15.75" x14ac:dyDescent="0.25">
      <c r="A63" s="262"/>
      <c r="B63" s="209"/>
      <c r="C63" s="124" t="s">
        <v>15637</v>
      </c>
      <c r="D63" s="192"/>
      <c r="E63" s="118"/>
      <c r="F63" s="195"/>
      <c r="G63" s="118"/>
      <c r="H63" s="119"/>
    </row>
    <row r="64" spans="1:8" ht="16.5" thickBot="1" x14ac:dyDescent="0.3">
      <c r="A64" s="252"/>
      <c r="B64" s="210"/>
      <c r="C64" s="125" t="s">
        <v>15638</v>
      </c>
      <c r="D64" s="193"/>
      <c r="E64" s="120"/>
      <c r="F64" s="196"/>
      <c r="G64" s="120"/>
      <c r="H64" s="121"/>
    </row>
    <row r="65" spans="1:8" ht="15.75" x14ac:dyDescent="0.25">
      <c r="A65" s="251" t="s">
        <v>14807</v>
      </c>
      <c r="B65" s="208"/>
      <c r="C65" s="123" t="s">
        <v>15639</v>
      </c>
      <c r="D65" s="191"/>
      <c r="E65" s="116"/>
      <c r="F65" s="198"/>
      <c r="G65" s="116"/>
      <c r="H65" s="117"/>
    </row>
    <row r="66" spans="1:8" ht="15.75" x14ac:dyDescent="0.25">
      <c r="A66" s="262"/>
      <c r="B66" s="209"/>
      <c r="C66" s="124" t="s">
        <v>15639</v>
      </c>
      <c r="D66" s="192"/>
      <c r="E66" s="118"/>
      <c r="F66" s="195"/>
      <c r="G66" s="118"/>
      <c r="H66" s="119"/>
    </row>
    <row r="67" spans="1:8" ht="15.75" x14ac:dyDescent="0.25">
      <c r="A67" s="262"/>
      <c r="B67" s="209"/>
      <c r="C67" s="124" t="s">
        <v>15639</v>
      </c>
      <c r="D67" s="192"/>
      <c r="E67" s="118"/>
      <c r="F67" s="195"/>
      <c r="G67" s="118"/>
      <c r="H67" s="119"/>
    </row>
    <row r="68" spans="1:8" ht="15.75" x14ac:dyDescent="0.25">
      <c r="A68" s="262"/>
      <c r="B68" s="209"/>
      <c r="C68" s="124" t="s">
        <v>15640</v>
      </c>
      <c r="D68" s="192"/>
      <c r="E68" s="118"/>
      <c r="F68" s="195"/>
      <c r="G68" s="118"/>
      <c r="H68" s="119"/>
    </row>
    <row r="69" spans="1:8" ht="16.5" thickBot="1" x14ac:dyDescent="0.3">
      <c r="A69" s="252"/>
      <c r="B69" s="210"/>
      <c r="C69" s="125" t="s">
        <v>15641</v>
      </c>
      <c r="D69" s="193"/>
      <c r="E69" s="120"/>
      <c r="F69" s="196"/>
      <c r="G69" s="120"/>
      <c r="H69" s="121"/>
    </row>
    <row r="70" spans="1:8" ht="15.75" x14ac:dyDescent="0.25">
      <c r="A70" s="251" t="s">
        <v>15642</v>
      </c>
      <c r="B70" s="208"/>
      <c r="C70" s="123" t="s">
        <v>15643</v>
      </c>
      <c r="D70" s="191"/>
      <c r="E70" s="116"/>
      <c r="F70" s="198"/>
      <c r="G70" s="116"/>
      <c r="H70" s="117"/>
    </row>
    <row r="71" spans="1:8" ht="16.5" thickBot="1" x14ac:dyDescent="0.3">
      <c r="A71" s="252"/>
      <c r="B71" s="210"/>
      <c r="C71" s="125" t="s">
        <v>15644</v>
      </c>
      <c r="D71" s="193"/>
      <c r="E71" s="120"/>
      <c r="F71" s="196"/>
      <c r="G71" s="120"/>
      <c r="H71" s="121"/>
    </row>
    <row r="72" spans="1:8" ht="15.75" x14ac:dyDescent="0.25">
      <c r="A72" s="126"/>
      <c r="B72" s="126"/>
      <c r="F72" s="202"/>
    </row>
    <row r="73" spans="1:8" ht="15.75" x14ac:dyDescent="0.25">
      <c r="A73" s="118"/>
      <c r="B73" s="118"/>
      <c r="C73" s="118">
        <f>COUNTA(C3:C71)</f>
        <v>64</v>
      </c>
      <c r="D73" s="118"/>
      <c r="E73" s="118">
        <f>COUNTA(E3:E71)</f>
        <v>32</v>
      </c>
      <c r="F73" s="184"/>
      <c r="G73" s="118">
        <f>COUNTA(G3:G71)</f>
        <v>19</v>
      </c>
      <c r="H73" s="132">
        <f>SUM(C73:G73)</f>
        <v>115</v>
      </c>
    </row>
  </sheetData>
  <mergeCells count="18">
    <mergeCell ref="A14:A19"/>
    <mergeCell ref="A20:A24"/>
    <mergeCell ref="A25:A27"/>
    <mergeCell ref="A28:A32"/>
    <mergeCell ref="A70:A71"/>
    <mergeCell ref="B3:B7"/>
    <mergeCell ref="B8:B13"/>
    <mergeCell ref="B14:B19"/>
    <mergeCell ref="B20:B24"/>
    <mergeCell ref="B25:B27"/>
    <mergeCell ref="A33:A43"/>
    <mergeCell ref="A44:A46"/>
    <mergeCell ref="A47:A49"/>
    <mergeCell ref="A50:A60"/>
    <mergeCell ref="A61:A64"/>
    <mergeCell ref="A65:A69"/>
    <mergeCell ref="A3:A7"/>
    <mergeCell ref="A8:A13"/>
  </mergeCells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EC9A0-B3D7-4E16-935E-E383E95A6389}">
  <dimension ref="A2:J1037"/>
  <sheetViews>
    <sheetView topLeftCell="A1019" workbookViewId="0">
      <selection activeCell="I1036" sqref="I1036"/>
    </sheetView>
  </sheetViews>
  <sheetFormatPr baseColWidth="10" defaultRowHeight="15" x14ac:dyDescent="0.25"/>
  <cols>
    <col min="2" max="2" width="35.140625" customWidth="1"/>
    <col min="3" max="3" width="9.42578125" customWidth="1"/>
    <col min="5" max="5" width="12" customWidth="1"/>
    <col min="7" max="7" width="11.7109375" customWidth="1"/>
    <col min="8" max="8" width="13.5703125" bestFit="1" customWidth="1"/>
    <col min="9" max="9" width="15.140625" customWidth="1"/>
    <col min="10" max="10" width="7.7109375" customWidth="1"/>
  </cols>
  <sheetData>
    <row r="2" spans="1:10" ht="45" x14ac:dyDescent="0.25">
      <c r="A2" s="5" t="s">
        <v>2</v>
      </c>
      <c r="B2" s="5" t="s">
        <v>14875</v>
      </c>
      <c r="C2" s="5" t="s">
        <v>6</v>
      </c>
      <c r="D2" s="5" t="s">
        <v>14877</v>
      </c>
      <c r="E2" s="27" t="s">
        <v>14878</v>
      </c>
      <c r="F2" s="5" t="s">
        <v>14879</v>
      </c>
      <c r="G2" s="1" t="s">
        <v>9</v>
      </c>
      <c r="H2" s="22" t="s">
        <v>14880</v>
      </c>
      <c r="I2" s="22" t="s">
        <v>14653</v>
      </c>
      <c r="J2" s="26"/>
    </row>
    <row r="3" spans="1:10" x14ac:dyDescent="0.25">
      <c r="A3" t="s">
        <v>5151</v>
      </c>
      <c r="B3" t="s">
        <v>5152</v>
      </c>
      <c r="C3" t="s">
        <v>2139</v>
      </c>
      <c r="D3" t="s">
        <v>12620</v>
      </c>
      <c r="E3" t="s">
        <v>14663</v>
      </c>
      <c r="F3" t="s">
        <v>7154</v>
      </c>
      <c r="G3" s="14">
        <v>1</v>
      </c>
      <c r="H3" s="10">
        <v>7215392.6500000004</v>
      </c>
      <c r="I3" s="10">
        <v>7215392.6500000004</v>
      </c>
      <c r="J3" s="20">
        <v>3.0002879087563869E-3</v>
      </c>
    </row>
    <row r="4" spans="1:10" x14ac:dyDescent="0.25">
      <c r="A4" t="s">
        <v>5236</v>
      </c>
      <c r="B4" t="s">
        <v>5237</v>
      </c>
      <c r="C4" t="s">
        <v>1719</v>
      </c>
      <c r="D4" t="s">
        <v>12620</v>
      </c>
      <c r="E4" t="s">
        <v>14663</v>
      </c>
      <c r="F4" t="s">
        <v>7154</v>
      </c>
      <c r="G4" s="14">
        <v>1</v>
      </c>
      <c r="H4" s="10">
        <v>6292729.8200000003</v>
      </c>
      <c r="I4" s="10">
        <v>6292729.8200000003</v>
      </c>
      <c r="J4" s="20">
        <v>2.6166283815499294E-3</v>
      </c>
    </row>
    <row r="5" spans="1:10" x14ac:dyDescent="0.25">
      <c r="A5" t="s">
        <v>5153</v>
      </c>
      <c r="B5" t="s">
        <v>5154</v>
      </c>
      <c r="C5" t="s">
        <v>1719</v>
      </c>
      <c r="D5" t="s">
        <v>12864</v>
      </c>
      <c r="E5" t="s">
        <v>14670</v>
      </c>
      <c r="F5" t="s">
        <v>7154</v>
      </c>
      <c r="G5" s="14">
        <v>2</v>
      </c>
      <c r="H5" s="10">
        <v>3107520.9</v>
      </c>
      <c r="I5" s="10">
        <v>6215041.7999999998</v>
      </c>
      <c r="J5" s="20">
        <v>2.5843243284834304E-3</v>
      </c>
    </row>
    <row r="6" spans="1:10" x14ac:dyDescent="0.25">
      <c r="A6" t="s">
        <v>7307</v>
      </c>
      <c r="B6" t="s">
        <v>14906</v>
      </c>
      <c r="C6" t="s">
        <v>1859</v>
      </c>
      <c r="D6" t="s">
        <v>12688</v>
      </c>
      <c r="E6" t="s">
        <v>14669</v>
      </c>
      <c r="F6" s="43" t="s">
        <v>7154</v>
      </c>
      <c r="G6" s="14">
        <v>3</v>
      </c>
      <c r="H6" s="10">
        <v>1859069.45</v>
      </c>
      <c r="I6" s="10">
        <v>5577208.3499999996</v>
      </c>
      <c r="J6" s="20">
        <v>2.3191018962939124E-3</v>
      </c>
    </row>
    <row r="7" spans="1:10" x14ac:dyDescent="0.25">
      <c r="A7" t="s">
        <v>10197</v>
      </c>
      <c r="B7" t="s">
        <v>10198</v>
      </c>
      <c r="C7" t="s">
        <v>2094</v>
      </c>
      <c r="D7" t="s">
        <v>12688</v>
      </c>
      <c r="E7" t="s">
        <v>14669</v>
      </c>
      <c r="F7" s="43" t="s">
        <v>7154</v>
      </c>
      <c r="G7" s="14">
        <v>1</v>
      </c>
      <c r="H7" s="10">
        <v>5396198.7699999996</v>
      </c>
      <c r="I7" s="10">
        <v>5396198.7699999996</v>
      </c>
      <c r="J7" s="20">
        <v>2.2438349107552847E-3</v>
      </c>
    </row>
    <row r="8" spans="1:10" x14ac:dyDescent="0.25">
      <c r="A8" t="s">
        <v>9262</v>
      </c>
      <c r="B8" t="s">
        <v>14913</v>
      </c>
      <c r="C8" t="s">
        <v>1719</v>
      </c>
      <c r="D8" t="s">
        <v>12864</v>
      </c>
      <c r="E8" t="s">
        <v>14670</v>
      </c>
      <c r="F8" t="s">
        <v>7154</v>
      </c>
      <c r="G8" s="14">
        <v>1</v>
      </c>
      <c r="H8" s="10">
        <v>5054266.6399999997</v>
      </c>
      <c r="I8" s="10">
        <v>5054266.6399999997</v>
      </c>
      <c r="J8" s="20">
        <v>2.1016534821043688E-3</v>
      </c>
    </row>
    <row r="9" spans="1:10" x14ac:dyDescent="0.25">
      <c r="A9" s="76" t="s">
        <v>2146</v>
      </c>
      <c r="B9" s="76" t="s">
        <v>2147</v>
      </c>
      <c r="C9" s="76" t="s">
        <v>15446</v>
      </c>
      <c r="D9" s="76" t="s">
        <v>12864</v>
      </c>
      <c r="E9" s="76" t="s">
        <v>14670</v>
      </c>
      <c r="F9" s="76" t="s">
        <v>7154</v>
      </c>
      <c r="G9" s="94">
        <v>316</v>
      </c>
      <c r="H9" s="104">
        <v>15902.58</v>
      </c>
      <c r="I9" s="104">
        <v>5025215.28</v>
      </c>
      <c r="J9" s="96">
        <v>2.0895734126793282E-3</v>
      </c>
    </row>
    <row r="10" spans="1:10" x14ac:dyDescent="0.25">
      <c r="A10" t="s">
        <v>9220</v>
      </c>
      <c r="B10" t="s">
        <v>9221</v>
      </c>
      <c r="C10" t="s">
        <v>1859</v>
      </c>
      <c r="D10" t="s">
        <v>12688</v>
      </c>
      <c r="E10" t="s">
        <v>14669</v>
      </c>
      <c r="F10" s="43" t="s">
        <v>7154</v>
      </c>
      <c r="G10" s="14">
        <v>1</v>
      </c>
      <c r="H10" s="10">
        <v>4072317.73</v>
      </c>
      <c r="I10" s="10">
        <v>4072317.73</v>
      </c>
      <c r="J10" s="20">
        <v>1.6933417540254386E-3</v>
      </c>
    </row>
    <row r="11" spans="1:10" x14ac:dyDescent="0.25">
      <c r="A11" t="s">
        <v>9264</v>
      </c>
      <c r="B11" t="s">
        <v>9265</v>
      </c>
      <c r="C11" t="s">
        <v>1719</v>
      </c>
      <c r="D11" t="s">
        <v>12864</v>
      </c>
      <c r="E11" t="s">
        <v>14670</v>
      </c>
      <c r="F11" t="s">
        <v>7154</v>
      </c>
      <c r="G11" s="14">
        <v>1</v>
      </c>
      <c r="H11" s="10">
        <v>3915918.3</v>
      </c>
      <c r="I11" s="10">
        <v>3915918.3</v>
      </c>
      <c r="J11" s="20">
        <v>1.628308104226021E-3</v>
      </c>
    </row>
    <row r="12" spans="1:10" x14ac:dyDescent="0.25">
      <c r="A12" t="s">
        <v>7662</v>
      </c>
      <c r="B12" t="s">
        <v>7663</v>
      </c>
      <c r="C12" t="s">
        <v>1945</v>
      </c>
      <c r="D12" t="s">
        <v>12688</v>
      </c>
      <c r="E12" t="s">
        <v>14669</v>
      </c>
      <c r="F12" s="43" t="s">
        <v>7154</v>
      </c>
      <c r="G12" s="36">
        <v>2</v>
      </c>
      <c r="H12" s="105">
        <v>1957231.9</v>
      </c>
      <c r="I12" s="105">
        <v>3914463.8</v>
      </c>
      <c r="J12" s="38">
        <v>1.6277032973949907E-3</v>
      </c>
    </row>
    <row r="13" spans="1:10" x14ac:dyDescent="0.25">
      <c r="A13" t="s">
        <v>4970</v>
      </c>
      <c r="B13" t="s">
        <v>14920</v>
      </c>
      <c r="C13" t="s">
        <v>4937</v>
      </c>
      <c r="D13" t="s">
        <v>12864</v>
      </c>
      <c r="E13" t="s">
        <v>14670</v>
      </c>
      <c r="F13" t="s">
        <v>7154</v>
      </c>
      <c r="G13" s="14">
        <v>1</v>
      </c>
      <c r="H13" s="10">
        <v>3840961.52</v>
      </c>
      <c r="I13" s="10">
        <v>3840961.52</v>
      </c>
      <c r="J13" s="20">
        <v>1.5971397490688955E-3</v>
      </c>
    </row>
    <row r="14" spans="1:10" x14ac:dyDescent="0.25">
      <c r="A14" t="s">
        <v>10153</v>
      </c>
      <c r="B14" t="s">
        <v>10154</v>
      </c>
      <c r="C14" t="s">
        <v>1719</v>
      </c>
      <c r="D14" t="s">
        <v>12688</v>
      </c>
      <c r="E14" t="s">
        <v>14669</v>
      </c>
      <c r="F14" s="43" t="s">
        <v>7154</v>
      </c>
      <c r="G14" s="14">
        <v>1</v>
      </c>
      <c r="H14" s="10">
        <v>3807809.53</v>
      </c>
      <c r="I14" s="10">
        <v>3807809.53</v>
      </c>
      <c r="J14" s="20">
        <v>1.5833545651471011E-3</v>
      </c>
    </row>
    <row r="15" spans="1:10" x14ac:dyDescent="0.25">
      <c r="A15" t="s">
        <v>7468</v>
      </c>
      <c r="B15" t="s">
        <v>14921</v>
      </c>
      <c r="C15" t="s">
        <v>1859</v>
      </c>
      <c r="D15" t="s">
        <v>12688</v>
      </c>
      <c r="E15" t="s">
        <v>14669</v>
      </c>
      <c r="F15" s="43" t="s">
        <v>7154</v>
      </c>
      <c r="G15" s="14">
        <v>4</v>
      </c>
      <c r="H15" s="10">
        <v>946258.13</v>
      </c>
      <c r="I15" s="10">
        <v>3785032.52</v>
      </c>
      <c r="J15" s="20">
        <v>1.5738834814493037E-3</v>
      </c>
    </row>
    <row r="16" spans="1:10" x14ac:dyDescent="0.25">
      <c r="A16" t="s">
        <v>7317</v>
      </c>
      <c r="B16" t="s">
        <v>7318</v>
      </c>
      <c r="C16" t="s">
        <v>1945</v>
      </c>
      <c r="D16" t="s">
        <v>12688</v>
      </c>
      <c r="E16" t="s">
        <v>14669</v>
      </c>
      <c r="F16" s="43" t="s">
        <v>7154</v>
      </c>
      <c r="G16" s="14">
        <v>10</v>
      </c>
      <c r="H16" s="10">
        <v>371599.52</v>
      </c>
      <c r="I16" s="10">
        <v>3715995.2</v>
      </c>
      <c r="J16" s="20">
        <v>1.5451765424791917E-3</v>
      </c>
    </row>
    <row r="17" spans="1:10" x14ac:dyDescent="0.25">
      <c r="A17" t="s">
        <v>9781</v>
      </c>
      <c r="B17" t="s">
        <v>9782</v>
      </c>
      <c r="C17" t="s">
        <v>1970</v>
      </c>
      <c r="D17" t="s">
        <v>12688</v>
      </c>
      <c r="E17" t="s">
        <v>14669</v>
      </c>
      <c r="F17" s="43" t="s">
        <v>7154</v>
      </c>
      <c r="G17" s="14">
        <v>1</v>
      </c>
      <c r="H17" s="10">
        <v>3682819.62</v>
      </c>
      <c r="I17" s="10">
        <v>3682819.62</v>
      </c>
      <c r="J17" s="20">
        <v>1.5313815494180753E-3</v>
      </c>
    </row>
    <row r="18" spans="1:10" x14ac:dyDescent="0.25">
      <c r="A18" t="s">
        <v>8420</v>
      </c>
      <c r="B18" t="s">
        <v>8421</v>
      </c>
      <c r="C18" t="s">
        <v>1882</v>
      </c>
      <c r="D18" t="s">
        <v>12620</v>
      </c>
      <c r="E18" t="s">
        <v>14663</v>
      </c>
      <c r="F18" t="s">
        <v>7154</v>
      </c>
      <c r="G18" s="14">
        <v>2</v>
      </c>
      <c r="H18" s="10">
        <v>1812508.24</v>
      </c>
      <c r="I18" s="10">
        <v>3625016.48</v>
      </c>
      <c r="J18" s="20">
        <v>1.5073459812317545E-3</v>
      </c>
    </row>
    <row r="19" spans="1:10" x14ac:dyDescent="0.25">
      <c r="A19" t="s">
        <v>5024</v>
      </c>
      <c r="B19" t="s">
        <v>5025</v>
      </c>
      <c r="C19" t="s">
        <v>1719</v>
      </c>
      <c r="D19" t="s">
        <v>12864</v>
      </c>
      <c r="E19" t="s">
        <v>14670</v>
      </c>
      <c r="F19" t="s">
        <v>7154</v>
      </c>
      <c r="G19" s="14">
        <v>6</v>
      </c>
      <c r="H19" s="10">
        <v>575376.12</v>
      </c>
      <c r="I19" s="10">
        <v>3452256.7199999997</v>
      </c>
      <c r="J19" s="20">
        <v>1.4355094167936907E-3</v>
      </c>
    </row>
    <row r="20" spans="1:10" x14ac:dyDescent="0.25">
      <c r="A20" t="s">
        <v>9587</v>
      </c>
      <c r="B20" t="s">
        <v>9588</v>
      </c>
      <c r="C20" t="s">
        <v>1719</v>
      </c>
      <c r="D20" t="s">
        <v>12688</v>
      </c>
      <c r="E20" t="s">
        <v>14669</v>
      </c>
      <c r="F20" s="43" t="s">
        <v>7154</v>
      </c>
      <c r="G20" s="14">
        <v>2</v>
      </c>
      <c r="H20" s="10">
        <v>1640966.06</v>
      </c>
      <c r="I20" s="10">
        <v>3281932.12</v>
      </c>
      <c r="J20" s="20">
        <v>1.3646854349631569E-3</v>
      </c>
    </row>
    <row r="21" spans="1:10" x14ac:dyDescent="0.25">
      <c r="A21" t="s">
        <v>10031</v>
      </c>
      <c r="B21" t="s">
        <v>10032</v>
      </c>
      <c r="E21" t="s">
        <v>14672</v>
      </c>
      <c r="F21" t="s">
        <v>7278</v>
      </c>
      <c r="G21" s="14">
        <v>2</v>
      </c>
      <c r="H21" s="10">
        <v>1620301.09</v>
      </c>
      <c r="I21" s="10">
        <v>3240602.18</v>
      </c>
      <c r="J21" s="20">
        <v>1.3474997147582244E-3</v>
      </c>
    </row>
    <row r="22" spans="1:10" x14ac:dyDescent="0.25">
      <c r="A22" t="s">
        <v>1866</v>
      </c>
      <c r="B22" t="s">
        <v>1867</v>
      </c>
      <c r="C22" t="s">
        <v>15445</v>
      </c>
      <c r="D22" t="s">
        <v>12864</v>
      </c>
      <c r="E22" t="s">
        <v>14670</v>
      </c>
      <c r="F22" t="s">
        <v>7154</v>
      </c>
      <c r="G22" s="14">
        <v>2</v>
      </c>
      <c r="H22" s="10">
        <v>1593604.13</v>
      </c>
      <c r="I22" s="10">
        <v>3187208.26</v>
      </c>
      <c r="J22" s="20">
        <v>1.3252975782498105E-3</v>
      </c>
    </row>
    <row r="23" spans="1:10" x14ac:dyDescent="0.25">
      <c r="A23" t="s">
        <v>5026</v>
      </c>
      <c r="B23" t="s">
        <v>5027</v>
      </c>
      <c r="C23" t="s">
        <v>4937</v>
      </c>
      <c r="D23" t="s">
        <v>12688</v>
      </c>
      <c r="E23" t="s">
        <v>14669</v>
      </c>
      <c r="F23" s="43" t="s">
        <v>7154</v>
      </c>
      <c r="G23" s="14">
        <v>1</v>
      </c>
      <c r="H23" s="10">
        <v>3152808.61</v>
      </c>
      <c r="I23" s="10">
        <v>3152808.61</v>
      </c>
      <c r="J23" s="20">
        <v>1.3109935952281171E-3</v>
      </c>
    </row>
    <row r="24" spans="1:10" x14ac:dyDescent="0.25">
      <c r="A24" t="s">
        <v>9248</v>
      </c>
      <c r="B24" t="s">
        <v>9249</v>
      </c>
      <c r="C24" t="s">
        <v>1945</v>
      </c>
      <c r="D24" t="s">
        <v>15019</v>
      </c>
      <c r="E24" t="s">
        <v>14784</v>
      </c>
      <c r="F24" t="s">
        <v>7278</v>
      </c>
      <c r="G24" s="14">
        <v>4</v>
      </c>
      <c r="H24" s="10">
        <v>718074.73</v>
      </c>
      <c r="I24" s="10">
        <v>2872298.92</v>
      </c>
      <c r="J24" s="20">
        <v>1.1943527037312416E-3</v>
      </c>
    </row>
    <row r="25" spans="1:10" x14ac:dyDescent="0.25">
      <c r="A25" t="s">
        <v>5028</v>
      </c>
      <c r="B25" t="s">
        <v>5029</v>
      </c>
      <c r="C25" t="s">
        <v>15445</v>
      </c>
      <c r="D25" t="s">
        <v>12620</v>
      </c>
      <c r="E25" t="s">
        <v>14663</v>
      </c>
      <c r="F25" t="s">
        <v>7154</v>
      </c>
      <c r="G25" s="14">
        <v>1</v>
      </c>
      <c r="H25" s="10">
        <v>2867891.11</v>
      </c>
      <c r="I25" s="10">
        <v>2867891.11</v>
      </c>
      <c r="J25" s="20">
        <v>1.1925198583562786E-3</v>
      </c>
    </row>
    <row r="26" spans="1:10" x14ac:dyDescent="0.25">
      <c r="A26" t="s">
        <v>2617</v>
      </c>
      <c r="B26" t="s">
        <v>2618</v>
      </c>
      <c r="C26" t="s">
        <v>1922</v>
      </c>
      <c r="D26" t="s">
        <v>12875</v>
      </c>
      <c r="E26" t="s">
        <v>14671</v>
      </c>
      <c r="F26" t="s">
        <v>7278</v>
      </c>
      <c r="G26" s="14">
        <v>6</v>
      </c>
      <c r="H26" s="10">
        <v>471840.27</v>
      </c>
      <c r="I26" s="10">
        <v>2831041.62</v>
      </c>
      <c r="J26" s="20">
        <v>1.1771971885233569E-3</v>
      </c>
    </row>
    <row r="27" spans="1:10" x14ac:dyDescent="0.25">
      <c r="A27" s="84" t="s">
        <v>7027</v>
      </c>
      <c r="B27" s="84" t="s">
        <v>7028</v>
      </c>
      <c r="C27" s="84" t="s">
        <v>15444</v>
      </c>
      <c r="D27" s="84" t="s">
        <v>12864</v>
      </c>
      <c r="E27" s="84" t="s">
        <v>14670</v>
      </c>
      <c r="F27" s="84" t="s">
        <v>7154</v>
      </c>
      <c r="G27" s="85">
        <v>2</v>
      </c>
      <c r="H27" s="106">
        <v>1404909.36</v>
      </c>
      <c r="I27" s="106">
        <v>2809818.72</v>
      </c>
      <c r="J27" s="86">
        <v>1.168372331256754E-3</v>
      </c>
    </row>
    <row r="28" spans="1:10" x14ac:dyDescent="0.25">
      <c r="A28" t="s">
        <v>2857</v>
      </c>
      <c r="B28" t="s">
        <v>2858</v>
      </c>
      <c r="C28" t="s">
        <v>1719</v>
      </c>
      <c r="D28" t="s">
        <v>14901</v>
      </c>
      <c r="E28" t="s">
        <v>14672</v>
      </c>
      <c r="F28" t="s">
        <v>14714</v>
      </c>
      <c r="G28" s="14">
        <v>4</v>
      </c>
      <c r="H28" s="10">
        <v>668813.19999999995</v>
      </c>
      <c r="I28" s="10">
        <v>2675252.7999999998</v>
      </c>
      <c r="J28" s="20">
        <v>1.1124174411640188E-3</v>
      </c>
    </row>
    <row r="29" spans="1:10" x14ac:dyDescent="0.25">
      <c r="A29" t="s">
        <v>5109</v>
      </c>
      <c r="B29" t="s">
        <v>5110</v>
      </c>
      <c r="C29" t="s">
        <v>1719</v>
      </c>
      <c r="D29" t="s">
        <v>12620</v>
      </c>
      <c r="E29" t="s">
        <v>14663</v>
      </c>
      <c r="F29" t="s">
        <v>7154</v>
      </c>
      <c r="G29" s="14">
        <v>1</v>
      </c>
      <c r="H29" s="10">
        <v>2660236.0099999998</v>
      </c>
      <c r="I29" s="10">
        <v>2660236.0099999998</v>
      </c>
      <c r="J29" s="20">
        <v>1.10617319422545E-3</v>
      </c>
    </row>
    <row r="30" spans="1:10" x14ac:dyDescent="0.25">
      <c r="A30" t="s">
        <v>5111</v>
      </c>
      <c r="B30" t="s">
        <v>5112</v>
      </c>
      <c r="C30" t="s">
        <v>1719</v>
      </c>
      <c r="D30" t="s">
        <v>12620</v>
      </c>
      <c r="E30" t="s">
        <v>14663</v>
      </c>
      <c r="F30" t="s">
        <v>7154</v>
      </c>
      <c r="G30" s="14">
        <v>1</v>
      </c>
      <c r="H30" s="10">
        <v>2660236.0099999998</v>
      </c>
      <c r="I30" s="10">
        <v>2660236.0099999998</v>
      </c>
      <c r="J30" s="20">
        <v>1.10617319422545E-3</v>
      </c>
    </row>
    <row r="31" spans="1:10" x14ac:dyDescent="0.25">
      <c r="A31" t="s">
        <v>9046</v>
      </c>
      <c r="B31" t="s">
        <v>9047</v>
      </c>
      <c r="C31" t="s">
        <v>2094</v>
      </c>
      <c r="D31" t="s">
        <v>12864</v>
      </c>
      <c r="E31" t="s">
        <v>14670</v>
      </c>
      <c r="F31" t="s">
        <v>7154</v>
      </c>
      <c r="G31" s="14">
        <v>1</v>
      </c>
      <c r="H31" s="10">
        <v>2659571.6</v>
      </c>
      <c r="I31" s="10">
        <v>2659571.6</v>
      </c>
      <c r="J31" s="20">
        <v>1.1058969207936144E-3</v>
      </c>
    </row>
    <row r="32" spans="1:10" x14ac:dyDescent="0.25">
      <c r="A32" t="s">
        <v>1721</v>
      </c>
      <c r="B32" t="s">
        <v>1722</v>
      </c>
      <c r="C32" t="s">
        <v>1719</v>
      </c>
      <c r="D32" t="s">
        <v>12864</v>
      </c>
      <c r="E32" t="s">
        <v>14670</v>
      </c>
      <c r="F32" t="s">
        <v>7154</v>
      </c>
      <c r="G32" s="14">
        <v>1</v>
      </c>
      <c r="H32" s="10">
        <v>2628597.6</v>
      </c>
      <c r="I32" s="10">
        <v>2628597.6</v>
      </c>
      <c r="J32" s="20">
        <v>1.0930173836438491E-3</v>
      </c>
    </row>
    <row r="33" spans="1:10" x14ac:dyDescent="0.25">
      <c r="A33" t="s">
        <v>9777</v>
      </c>
      <c r="B33" t="s">
        <v>9778</v>
      </c>
      <c r="C33" t="s">
        <v>2770</v>
      </c>
      <c r="D33" t="s">
        <v>12875</v>
      </c>
      <c r="E33" t="s">
        <v>14671</v>
      </c>
      <c r="F33" t="s">
        <v>7278</v>
      </c>
      <c r="G33" s="14">
        <v>1</v>
      </c>
      <c r="H33" s="10">
        <v>2516676.41</v>
      </c>
      <c r="I33" s="10">
        <v>2516676.41</v>
      </c>
      <c r="J33" s="20">
        <v>1.0464785728847941E-3</v>
      </c>
    </row>
    <row r="34" spans="1:10" x14ac:dyDescent="0.25">
      <c r="A34" t="s">
        <v>9551</v>
      </c>
      <c r="B34" t="s">
        <v>9552</v>
      </c>
      <c r="C34" t="s">
        <v>2094</v>
      </c>
      <c r="D34" t="s">
        <v>12688</v>
      </c>
      <c r="E34" t="s">
        <v>14669</v>
      </c>
      <c r="F34" s="43" t="s">
        <v>7154</v>
      </c>
      <c r="G34" s="14">
        <v>1</v>
      </c>
      <c r="H34" s="10">
        <v>2507605.75</v>
      </c>
      <c r="I34" s="10">
        <v>2507605.75</v>
      </c>
      <c r="J34" s="20">
        <v>1.0427068319910479E-3</v>
      </c>
    </row>
    <row r="35" spans="1:10" x14ac:dyDescent="0.25">
      <c r="A35" t="s">
        <v>1795</v>
      </c>
      <c r="B35" t="s">
        <v>1796</v>
      </c>
      <c r="C35" t="s">
        <v>15445</v>
      </c>
      <c r="D35" t="s">
        <v>12875</v>
      </c>
      <c r="E35" t="s">
        <v>14671</v>
      </c>
      <c r="F35" t="s">
        <v>7278</v>
      </c>
      <c r="G35" s="14">
        <v>1</v>
      </c>
      <c r="H35" s="10">
        <v>2499700.7599999998</v>
      </c>
      <c r="I35" s="10">
        <v>2499700.7599999998</v>
      </c>
      <c r="J35" s="20">
        <v>1.0394197973047454E-3</v>
      </c>
    </row>
    <row r="36" spans="1:10" x14ac:dyDescent="0.25">
      <c r="A36" t="s">
        <v>2679</v>
      </c>
      <c r="B36" t="s">
        <v>2680</v>
      </c>
      <c r="C36" t="s">
        <v>1719</v>
      </c>
      <c r="D36" t="s">
        <v>12875</v>
      </c>
      <c r="E36" t="s">
        <v>14671</v>
      </c>
      <c r="F36" t="s">
        <v>7278</v>
      </c>
      <c r="G36" s="14">
        <v>5</v>
      </c>
      <c r="H36" s="10">
        <v>497698.97</v>
      </c>
      <c r="I36" s="10">
        <v>2488494.8499999996</v>
      </c>
      <c r="J36" s="20">
        <v>1.0347601816870684E-3</v>
      </c>
    </row>
    <row r="37" spans="1:10" x14ac:dyDescent="0.25">
      <c r="A37" t="s">
        <v>2443</v>
      </c>
      <c r="B37" t="s">
        <v>2444</v>
      </c>
      <c r="C37" t="s">
        <v>1922</v>
      </c>
      <c r="D37" t="s">
        <v>12636</v>
      </c>
      <c r="E37" t="s">
        <v>14692</v>
      </c>
      <c r="F37" t="s">
        <v>7278</v>
      </c>
      <c r="G37" s="14">
        <v>1</v>
      </c>
      <c r="H37" s="10">
        <v>2475394.86</v>
      </c>
      <c r="I37" s="10">
        <v>2475394.86</v>
      </c>
      <c r="J37" s="20">
        <v>1.0293129740979112E-3</v>
      </c>
    </row>
    <row r="38" spans="1:10" x14ac:dyDescent="0.25">
      <c r="A38" t="s">
        <v>1728</v>
      </c>
      <c r="B38" t="s">
        <v>1729</v>
      </c>
      <c r="C38" t="s">
        <v>1719</v>
      </c>
      <c r="D38" t="s">
        <v>12864</v>
      </c>
      <c r="E38" t="s">
        <v>14670</v>
      </c>
      <c r="F38" t="s">
        <v>7154</v>
      </c>
      <c r="G38" s="14">
        <v>2</v>
      </c>
      <c r="H38" s="10">
        <v>1215974.8600000001</v>
      </c>
      <c r="I38" s="10">
        <v>2431949.7200000002</v>
      </c>
      <c r="J38" s="20">
        <v>1.0112477163137451E-3</v>
      </c>
    </row>
    <row r="39" spans="1:10" x14ac:dyDescent="0.25">
      <c r="A39" t="s">
        <v>1779</v>
      </c>
      <c r="B39" t="s">
        <v>1780</v>
      </c>
      <c r="C39" t="s">
        <v>1719</v>
      </c>
      <c r="D39" t="s">
        <v>12636</v>
      </c>
      <c r="E39" t="s">
        <v>14692</v>
      </c>
      <c r="F39" t="s">
        <v>7278</v>
      </c>
      <c r="G39" s="14">
        <v>1</v>
      </c>
      <c r="H39" s="10">
        <v>2405470.5099999998</v>
      </c>
      <c r="I39" s="10">
        <v>2405470.5099999998</v>
      </c>
      <c r="J39" s="20">
        <v>1.0002371923616741E-3</v>
      </c>
    </row>
    <row r="40" spans="1:10" x14ac:dyDescent="0.25">
      <c r="A40" t="s">
        <v>1762</v>
      </c>
      <c r="B40" t="s">
        <v>14931</v>
      </c>
      <c r="C40" t="s">
        <v>1719</v>
      </c>
      <c r="D40" t="s">
        <v>12864</v>
      </c>
      <c r="E40" t="s">
        <v>14670</v>
      </c>
      <c r="F40" t="s">
        <v>7154</v>
      </c>
      <c r="G40" s="14">
        <v>2</v>
      </c>
      <c r="H40" s="10">
        <v>1196471.6200000001</v>
      </c>
      <c r="I40" s="10">
        <v>2392943.2400000002</v>
      </c>
      <c r="J40" s="20">
        <v>9.9502813188029815E-4</v>
      </c>
    </row>
    <row r="41" spans="1:10" x14ac:dyDescent="0.25">
      <c r="A41" s="80" t="s">
        <v>6979</v>
      </c>
      <c r="B41" s="80" t="s">
        <v>6980</v>
      </c>
      <c r="C41" s="80" t="s">
        <v>15442</v>
      </c>
      <c r="D41" s="80" t="s">
        <v>12864</v>
      </c>
      <c r="E41" s="80" t="s">
        <v>14670</v>
      </c>
      <c r="F41" s="80" t="s">
        <v>7154</v>
      </c>
      <c r="G41" s="80">
        <v>3</v>
      </c>
      <c r="H41" s="107">
        <v>795805.98</v>
      </c>
      <c r="I41" s="107">
        <v>2387417.94</v>
      </c>
      <c r="J41" s="80">
        <v>9.9273061439422586E-4</v>
      </c>
    </row>
    <row r="42" spans="1:10" x14ac:dyDescent="0.25">
      <c r="A42" t="s">
        <v>7398</v>
      </c>
      <c r="B42" t="s">
        <v>7399</v>
      </c>
      <c r="C42" t="s">
        <v>1945</v>
      </c>
      <c r="D42" t="s">
        <v>12688</v>
      </c>
      <c r="E42" t="s">
        <v>14669</v>
      </c>
      <c r="F42" s="43" t="s">
        <v>7154</v>
      </c>
      <c r="G42" s="14">
        <v>24</v>
      </c>
      <c r="H42" s="10">
        <v>99057.04</v>
      </c>
      <c r="I42" s="10">
        <v>2377368.96</v>
      </c>
      <c r="J42" s="20">
        <v>9.8855207073737642E-4</v>
      </c>
    </row>
    <row r="43" spans="1:10" x14ac:dyDescent="0.25">
      <c r="A43" s="80" t="s">
        <v>7420</v>
      </c>
      <c r="B43" s="80" t="s">
        <v>7421</v>
      </c>
      <c r="C43" s="80" t="s">
        <v>15446</v>
      </c>
      <c r="D43" s="80" t="s">
        <v>12688</v>
      </c>
      <c r="E43" t="s">
        <v>14669</v>
      </c>
      <c r="F43" s="43" t="s">
        <v>7154</v>
      </c>
      <c r="G43" s="97">
        <v>1</v>
      </c>
      <c r="H43" s="108">
        <v>2363432.14</v>
      </c>
      <c r="I43" s="108">
        <v>2363432.14</v>
      </c>
      <c r="J43" s="99">
        <v>9.8275689443016426E-4</v>
      </c>
    </row>
    <row r="44" spans="1:10" x14ac:dyDescent="0.25">
      <c r="A44" s="80" t="s">
        <v>7418</v>
      </c>
      <c r="B44" s="80" t="s">
        <v>7419</v>
      </c>
      <c r="C44" s="80" t="s">
        <v>15446</v>
      </c>
      <c r="D44" s="80" t="s">
        <v>12688</v>
      </c>
      <c r="E44" t="s">
        <v>14669</v>
      </c>
      <c r="F44" s="43" t="s">
        <v>7154</v>
      </c>
      <c r="G44" s="97">
        <v>1</v>
      </c>
      <c r="H44" s="108">
        <v>2354723.21</v>
      </c>
      <c r="I44" s="108">
        <v>2354723.21</v>
      </c>
      <c r="J44" s="99">
        <v>9.7913556726965194E-4</v>
      </c>
    </row>
    <row r="45" spans="1:10" x14ac:dyDescent="0.25">
      <c r="A45" t="s">
        <v>1750</v>
      </c>
      <c r="B45" t="s">
        <v>1751</v>
      </c>
      <c r="C45" t="s">
        <v>15445</v>
      </c>
      <c r="D45" t="s">
        <v>14901</v>
      </c>
      <c r="E45" t="s">
        <v>14672</v>
      </c>
      <c r="F45" t="s">
        <v>14714</v>
      </c>
      <c r="G45" s="14">
        <v>1</v>
      </c>
      <c r="H45" s="10">
        <v>2321126.89</v>
      </c>
      <c r="I45" s="10">
        <v>2321126.89</v>
      </c>
      <c r="J45" s="20">
        <v>9.6516562307337721E-4</v>
      </c>
    </row>
    <row r="46" spans="1:10" x14ac:dyDescent="0.25">
      <c r="A46" t="s">
        <v>10408</v>
      </c>
      <c r="B46" t="s">
        <v>10409</v>
      </c>
      <c r="C46" t="s">
        <v>4937</v>
      </c>
      <c r="D46" t="s">
        <v>12688</v>
      </c>
      <c r="E46" t="s">
        <v>14669</v>
      </c>
      <c r="F46" s="43" t="s">
        <v>7154</v>
      </c>
      <c r="G46" s="14">
        <v>1</v>
      </c>
      <c r="H46" s="10">
        <v>2299714.34</v>
      </c>
      <c r="I46" s="10">
        <v>2299714.34</v>
      </c>
      <c r="J46" s="20">
        <v>9.5626190598174505E-4</v>
      </c>
    </row>
    <row r="47" spans="1:10" x14ac:dyDescent="0.25">
      <c r="A47" t="s">
        <v>8388</v>
      </c>
      <c r="B47" t="s">
        <v>8389</v>
      </c>
      <c r="C47" t="s">
        <v>1719</v>
      </c>
      <c r="D47" t="s">
        <v>12688</v>
      </c>
      <c r="E47" t="s">
        <v>14669</v>
      </c>
      <c r="F47" s="43" t="s">
        <v>7154</v>
      </c>
      <c r="G47" s="14">
        <v>138</v>
      </c>
      <c r="H47" s="10">
        <v>16351.64</v>
      </c>
      <c r="I47" s="10">
        <v>2256526.3199999998</v>
      </c>
      <c r="J47" s="20">
        <v>9.3830356324219521E-4</v>
      </c>
    </row>
    <row r="48" spans="1:10" x14ac:dyDescent="0.25">
      <c r="A48" t="s">
        <v>8398</v>
      </c>
      <c r="B48" t="s">
        <v>8399</v>
      </c>
      <c r="C48" t="s">
        <v>1719</v>
      </c>
      <c r="D48" t="s">
        <v>12688</v>
      </c>
      <c r="E48" t="s">
        <v>14669</v>
      </c>
      <c r="F48" s="43" t="s">
        <v>7154</v>
      </c>
      <c r="G48" s="14">
        <v>9</v>
      </c>
      <c r="H48" s="10">
        <v>250527.96</v>
      </c>
      <c r="I48" s="10">
        <v>2254751.64</v>
      </c>
      <c r="J48" s="20">
        <v>9.3756561990297705E-4</v>
      </c>
    </row>
    <row r="49" spans="1:10" x14ac:dyDescent="0.25">
      <c r="A49" t="s">
        <v>10641</v>
      </c>
      <c r="B49" t="s">
        <v>10642</v>
      </c>
      <c r="C49" t="s">
        <v>4937</v>
      </c>
      <c r="D49" t="s">
        <v>12688</v>
      </c>
      <c r="E49" t="s">
        <v>14669</v>
      </c>
      <c r="F49" s="43" t="s">
        <v>7154</v>
      </c>
      <c r="G49" s="14">
        <v>1</v>
      </c>
      <c r="H49" s="10">
        <v>2226431.13</v>
      </c>
      <c r="I49" s="10">
        <v>2226431.13</v>
      </c>
      <c r="J49" s="20">
        <v>9.2578945083713758E-4</v>
      </c>
    </row>
    <row r="50" spans="1:10" x14ac:dyDescent="0.25">
      <c r="A50" t="s">
        <v>9440</v>
      </c>
      <c r="B50" t="s">
        <v>9441</v>
      </c>
      <c r="C50" t="s">
        <v>1945</v>
      </c>
      <c r="D50" t="s">
        <v>12688</v>
      </c>
      <c r="E50" t="s">
        <v>14669</v>
      </c>
      <c r="F50" s="43" t="s">
        <v>7154</v>
      </c>
      <c r="G50" s="14">
        <v>16</v>
      </c>
      <c r="H50" s="10">
        <v>137515.6</v>
      </c>
      <c r="I50" s="10">
        <v>2200249.6</v>
      </c>
      <c r="J50" s="20">
        <v>9.149027074952154E-4</v>
      </c>
    </row>
    <row r="51" spans="1:10" x14ac:dyDescent="0.25">
      <c r="A51" t="s">
        <v>2849</v>
      </c>
      <c r="B51" t="s">
        <v>2850</v>
      </c>
      <c r="C51" t="s">
        <v>2770</v>
      </c>
      <c r="D51" t="s">
        <v>12875</v>
      </c>
      <c r="E51" t="s">
        <v>14671</v>
      </c>
      <c r="F51" t="s">
        <v>7278</v>
      </c>
      <c r="G51" s="14">
        <v>9</v>
      </c>
      <c r="H51" s="10">
        <v>241952.42</v>
      </c>
      <c r="I51" s="10">
        <v>2177571.7800000003</v>
      </c>
      <c r="J51" s="20">
        <v>9.0547286875415211E-4</v>
      </c>
    </row>
    <row r="52" spans="1:10" x14ac:dyDescent="0.25">
      <c r="A52" t="s">
        <v>7426</v>
      </c>
      <c r="B52" t="s">
        <v>7427</v>
      </c>
      <c r="C52" t="s">
        <v>1719</v>
      </c>
      <c r="D52" t="s">
        <v>12620</v>
      </c>
      <c r="E52" t="s">
        <v>14663</v>
      </c>
      <c r="F52" t="s">
        <v>7154</v>
      </c>
      <c r="G52" s="14">
        <v>1</v>
      </c>
      <c r="H52" s="10">
        <v>2151771.64</v>
      </c>
      <c r="I52" s="10">
        <v>2151771.64</v>
      </c>
      <c r="J52" s="20">
        <v>8.9474471412126153E-4</v>
      </c>
    </row>
    <row r="53" spans="1:10" x14ac:dyDescent="0.25">
      <c r="A53" t="s">
        <v>7428</v>
      </c>
      <c r="B53" t="s">
        <v>7429</v>
      </c>
      <c r="C53" t="s">
        <v>1719</v>
      </c>
      <c r="D53" t="s">
        <v>12620</v>
      </c>
      <c r="E53" t="s">
        <v>14663</v>
      </c>
      <c r="F53" t="s">
        <v>7154</v>
      </c>
      <c r="G53" s="14">
        <v>1</v>
      </c>
      <c r="H53" s="10">
        <v>2151757.1</v>
      </c>
      <c r="I53" s="10">
        <v>2151757.1</v>
      </c>
      <c r="J53" s="20">
        <v>8.9473866813203967E-4</v>
      </c>
    </row>
    <row r="54" spans="1:10" x14ac:dyDescent="0.25">
      <c r="A54" t="s">
        <v>7402</v>
      </c>
      <c r="B54" t="s">
        <v>7403</v>
      </c>
      <c r="C54" t="s">
        <v>1945</v>
      </c>
      <c r="D54" t="s">
        <v>12688</v>
      </c>
      <c r="E54" t="s">
        <v>14669</v>
      </c>
      <c r="F54" s="43" t="s">
        <v>7154</v>
      </c>
      <c r="G54" s="14">
        <v>40</v>
      </c>
      <c r="H54" s="10">
        <v>53475.55</v>
      </c>
      <c r="I54" s="10">
        <v>2139022</v>
      </c>
      <c r="J54" s="20">
        <v>8.8944318826001854E-4</v>
      </c>
    </row>
    <row r="55" spans="1:10" x14ac:dyDescent="0.25">
      <c r="A55" t="s">
        <v>7303</v>
      </c>
      <c r="B55" t="s">
        <v>7304</v>
      </c>
      <c r="C55" t="s">
        <v>1859</v>
      </c>
      <c r="D55" t="s">
        <v>12688</v>
      </c>
      <c r="E55" t="s">
        <v>14669</v>
      </c>
      <c r="F55" s="43" t="s">
        <v>7154</v>
      </c>
      <c r="G55" s="14">
        <v>1</v>
      </c>
      <c r="H55" s="10">
        <v>2100117.4500000002</v>
      </c>
      <c r="I55" s="10">
        <v>2100117.4500000002</v>
      </c>
      <c r="J55" s="20">
        <v>8.7326598812377824E-4</v>
      </c>
    </row>
    <row r="56" spans="1:10" x14ac:dyDescent="0.25">
      <c r="A56" t="s">
        <v>8866</v>
      </c>
      <c r="B56" t="s">
        <v>8867</v>
      </c>
      <c r="C56" t="s">
        <v>1922</v>
      </c>
      <c r="D56" t="s">
        <v>12688</v>
      </c>
      <c r="E56" t="s">
        <v>14669</v>
      </c>
      <c r="F56" s="43" t="s">
        <v>7154</v>
      </c>
      <c r="G56" s="14">
        <v>11</v>
      </c>
      <c r="H56" s="10">
        <v>190272.72</v>
      </c>
      <c r="I56" s="10">
        <v>2092999.92</v>
      </c>
      <c r="J56" s="20">
        <v>8.7030639323614422E-4</v>
      </c>
    </row>
    <row r="57" spans="1:10" x14ac:dyDescent="0.25">
      <c r="A57" t="s">
        <v>9304</v>
      </c>
      <c r="B57" t="s">
        <v>9305</v>
      </c>
      <c r="C57" t="s">
        <v>2094</v>
      </c>
      <c r="D57" t="s">
        <v>12688</v>
      </c>
      <c r="E57" t="s">
        <v>14669</v>
      </c>
      <c r="F57" s="43" t="s">
        <v>7154</v>
      </c>
      <c r="G57" s="14">
        <v>1</v>
      </c>
      <c r="H57" s="10">
        <v>2089314.77</v>
      </c>
      <c r="I57" s="10">
        <v>2089314.77</v>
      </c>
      <c r="J57" s="20">
        <v>8.6877404267349636E-4</v>
      </c>
    </row>
    <row r="58" spans="1:10" x14ac:dyDescent="0.25">
      <c r="A58" t="s">
        <v>9651</v>
      </c>
      <c r="B58" t="s">
        <v>9652</v>
      </c>
      <c r="C58" t="s">
        <v>1719</v>
      </c>
      <c r="D58" t="s">
        <v>12875</v>
      </c>
      <c r="E58" t="s">
        <v>14671</v>
      </c>
      <c r="F58" t="s">
        <v>7278</v>
      </c>
      <c r="G58" s="14">
        <v>1</v>
      </c>
      <c r="H58" s="10">
        <v>2085402.6</v>
      </c>
      <c r="I58" s="10">
        <v>2085402.6</v>
      </c>
      <c r="J58" s="20">
        <v>8.6714729317872009E-4</v>
      </c>
    </row>
    <row r="59" spans="1:10" x14ac:dyDescent="0.25">
      <c r="A59" t="s">
        <v>2625</v>
      </c>
      <c r="B59" t="s">
        <v>2626</v>
      </c>
      <c r="C59" t="s">
        <v>1945</v>
      </c>
      <c r="D59" t="s">
        <v>12688</v>
      </c>
      <c r="E59" t="s">
        <v>14669</v>
      </c>
      <c r="F59" s="43" t="s">
        <v>7154</v>
      </c>
      <c r="G59" s="14">
        <v>32</v>
      </c>
      <c r="H59" s="10">
        <v>64867.31</v>
      </c>
      <c r="I59" s="10">
        <v>2075753.92</v>
      </c>
      <c r="J59" s="20">
        <v>8.6313520134343239E-4</v>
      </c>
    </row>
    <row r="60" spans="1:10" x14ac:dyDescent="0.25">
      <c r="A60" t="s">
        <v>1909</v>
      </c>
      <c r="B60" t="s">
        <v>1910</v>
      </c>
      <c r="C60" t="s">
        <v>1719</v>
      </c>
      <c r="D60" t="s">
        <v>12620</v>
      </c>
      <c r="E60" t="s">
        <v>14663</v>
      </c>
      <c r="F60" t="s">
        <v>7154</v>
      </c>
      <c r="G60" s="14">
        <v>4</v>
      </c>
      <c r="H60" s="10">
        <v>514283.17</v>
      </c>
      <c r="I60" s="10">
        <v>2057132.68</v>
      </c>
      <c r="J60" s="20">
        <v>8.5539216032985005E-4</v>
      </c>
    </row>
    <row r="61" spans="1:10" x14ac:dyDescent="0.25">
      <c r="A61" t="s">
        <v>9653</v>
      </c>
      <c r="B61" t="s">
        <v>9654</v>
      </c>
      <c r="C61" t="s">
        <v>1719</v>
      </c>
      <c r="D61" t="s">
        <v>12875</v>
      </c>
      <c r="E61" t="s">
        <v>14671</v>
      </c>
      <c r="F61" t="s">
        <v>7278</v>
      </c>
      <c r="G61" s="14">
        <v>1</v>
      </c>
      <c r="H61" s="10">
        <v>2049855.97</v>
      </c>
      <c r="I61" s="10">
        <v>2049855.97</v>
      </c>
      <c r="J61" s="20">
        <v>8.5236637558222072E-4</v>
      </c>
    </row>
    <row r="62" spans="1:10" x14ac:dyDescent="0.25">
      <c r="A62" t="s">
        <v>6545</v>
      </c>
      <c r="B62" t="s">
        <v>6546</v>
      </c>
      <c r="C62" t="s">
        <v>1882</v>
      </c>
      <c r="D62" t="s">
        <v>12709</v>
      </c>
      <c r="E62" t="s">
        <v>14693</v>
      </c>
      <c r="F62" t="s">
        <v>7278</v>
      </c>
      <c r="G62" s="14">
        <v>2</v>
      </c>
      <c r="H62" s="10">
        <v>1023878.02</v>
      </c>
      <c r="I62" s="10">
        <v>2047756.04</v>
      </c>
      <c r="J62" s="20">
        <v>8.5149318753912305E-4</v>
      </c>
    </row>
    <row r="63" spans="1:10" x14ac:dyDescent="0.25">
      <c r="A63" t="s">
        <v>9541</v>
      </c>
      <c r="B63" t="s">
        <v>9542</v>
      </c>
      <c r="C63" t="s">
        <v>1922</v>
      </c>
      <c r="D63" t="s">
        <v>12875</v>
      </c>
      <c r="E63" t="s">
        <v>14671</v>
      </c>
      <c r="F63" t="s">
        <v>7278</v>
      </c>
      <c r="G63" s="14">
        <v>2</v>
      </c>
      <c r="H63" s="10">
        <v>1015030.18</v>
      </c>
      <c r="I63" s="10">
        <v>2030060.36</v>
      </c>
      <c r="J63" s="20">
        <v>8.4413501074728596E-4</v>
      </c>
    </row>
    <row r="64" spans="1:10" x14ac:dyDescent="0.25">
      <c r="A64" t="s">
        <v>5084</v>
      </c>
      <c r="B64" t="s">
        <v>5085</v>
      </c>
      <c r="C64" t="s">
        <v>15445</v>
      </c>
      <c r="D64" t="s">
        <v>14901</v>
      </c>
      <c r="E64" t="s">
        <v>14672</v>
      </c>
      <c r="F64" t="s">
        <v>14714</v>
      </c>
      <c r="G64" s="14">
        <v>1</v>
      </c>
      <c r="H64" s="10">
        <v>1993422.52</v>
      </c>
      <c r="I64" s="10">
        <v>1993422.52</v>
      </c>
      <c r="J64" s="20">
        <v>8.2890034872858749E-4</v>
      </c>
    </row>
    <row r="65" spans="1:10" x14ac:dyDescent="0.25">
      <c r="A65" t="s">
        <v>1740</v>
      </c>
      <c r="B65" t="s">
        <v>1741</v>
      </c>
      <c r="C65" t="s">
        <v>15445</v>
      </c>
      <c r="D65" t="s">
        <v>12709</v>
      </c>
      <c r="E65" t="s">
        <v>14693</v>
      </c>
      <c r="F65" t="s">
        <v>7278</v>
      </c>
      <c r="G65" s="14">
        <v>1</v>
      </c>
      <c r="H65" s="10">
        <v>1985262.93</v>
      </c>
      <c r="I65" s="10">
        <v>1985262.93</v>
      </c>
      <c r="J65" s="20">
        <v>8.2550744685824925E-4</v>
      </c>
    </row>
    <row r="66" spans="1:10" x14ac:dyDescent="0.25">
      <c r="A66" t="s">
        <v>8771</v>
      </c>
      <c r="B66" t="s">
        <v>8772</v>
      </c>
      <c r="C66" t="s">
        <v>1719</v>
      </c>
      <c r="D66" t="s">
        <v>12636</v>
      </c>
      <c r="E66" t="s">
        <v>14692</v>
      </c>
      <c r="F66" t="s">
        <v>7278</v>
      </c>
      <c r="G66" s="14">
        <v>1</v>
      </c>
      <c r="H66" s="10">
        <v>1946653.47</v>
      </c>
      <c r="I66" s="10">
        <v>1946653.47</v>
      </c>
      <c r="J66" s="20">
        <v>8.0945295036433866E-4</v>
      </c>
    </row>
    <row r="67" spans="1:10" x14ac:dyDescent="0.25">
      <c r="A67" t="s">
        <v>2738</v>
      </c>
      <c r="B67" t="s">
        <v>2739</v>
      </c>
      <c r="C67" t="s">
        <v>1719</v>
      </c>
      <c r="D67" t="s">
        <v>12875</v>
      </c>
      <c r="E67" t="s">
        <v>14671</v>
      </c>
      <c r="F67" t="s">
        <v>7278</v>
      </c>
      <c r="G67" s="14">
        <v>2</v>
      </c>
      <c r="H67" s="10">
        <v>969225.82</v>
      </c>
      <c r="I67" s="10">
        <v>1938451.64</v>
      </c>
      <c r="J67" s="20">
        <v>8.0604248435474791E-4</v>
      </c>
    </row>
    <row r="68" spans="1:10" x14ac:dyDescent="0.25">
      <c r="A68" t="s">
        <v>8924</v>
      </c>
      <c r="B68" t="s">
        <v>8925</v>
      </c>
      <c r="C68" t="s">
        <v>1719</v>
      </c>
      <c r="D68" t="s">
        <v>14914</v>
      </c>
      <c r="E68" t="s">
        <v>14669</v>
      </c>
      <c r="F68" t="s">
        <v>7154</v>
      </c>
      <c r="G68" s="14">
        <v>10</v>
      </c>
      <c r="H68" s="10">
        <v>193000</v>
      </c>
      <c r="I68" s="10">
        <v>1930000</v>
      </c>
      <c r="J68" s="20">
        <v>8.0252814292785949E-4</v>
      </c>
    </row>
    <row r="69" spans="1:10" x14ac:dyDescent="0.25">
      <c r="A69" t="s">
        <v>7499</v>
      </c>
      <c r="B69" t="s">
        <v>7500</v>
      </c>
      <c r="C69" t="s">
        <v>2770</v>
      </c>
      <c r="D69" t="s">
        <v>14901</v>
      </c>
      <c r="E69" t="s">
        <v>14672</v>
      </c>
      <c r="F69" t="s">
        <v>7278</v>
      </c>
      <c r="G69" s="14">
        <v>1</v>
      </c>
      <c r="H69" s="10">
        <v>1929482.89</v>
      </c>
      <c r="I69" s="10">
        <v>1929482.89</v>
      </c>
      <c r="J69" s="20">
        <v>8.0231311944185455E-4</v>
      </c>
    </row>
    <row r="70" spans="1:10" x14ac:dyDescent="0.25">
      <c r="A70" s="72" t="s">
        <v>5149</v>
      </c>
      <c r="B70" s="72" t="s">
        <v>5150</v>
      </c>
      <c r="C70" s="72" t="s">
        <v>15444</v>
      </c>
      <c r="D70" s="72" t="s">
        <v>12620</v>
      </c>
      <c r="E70" s="72" t="s">
        <v>14663</v>
      </c>
      <c r="F70" s="72" t="s">
        <v>7154</v>
      </c>
      <c r="G70" s="73">
        <v>1</v>
      </c>
      <c r="H70" s="109">
        <v>1847343.32</v>
      </c>
      <c r="I70" s="109">
        <v>1847343.32</v>
      </c>
      <c r="J70" s="75">
        <v>7.6815803313460445E-4</v>
      </c>
    </row>
    <row r="71" spans="1:10" x14ac:dyDescent="0.25">
      <c r="A71" t="s">
        <v>9773</v>
      </c>
      <c r="B71" t="s">
        <v>9774</v>
      </c>
      <c r="C71" t="s">
        <v>2770</v>
      </c>
      <c r="D71" t="s">
        <v>12688</v>
      </c>
      <c r="E71" t="s">
        <v>14669</v>
      </c>
      <c r="F71" s="43" t="s">
        <v>7154</v>
      </c>
      <c r="G71" s="14">
        <v>1</v>
      </c>
      <c r="H71" s="10">
        <v>1830417.88</v>
      </c>
      <c r="I71" s="10">
        <v>1830417.88</v>
      </c>
      <c r="J71" s="20">
        <v>7.6112013576080289E-4</v>
      </c>
    </row>
    <row r="72" spans="1:10" x14ac:dyDescent="0.25">
      <c r="A72" t="s">
        <v>1860</v>
      </c>
      <c r="B72" t="s">
        <v>1861</v>
      </c>
      <c r="C72" t="s">
        <v>1859</v>
      </c>
      <c r="D72" t="s">
        <v>12864</v>
      </c>
      <c r="E72" t="s">
        <v>14670</v>
      </c>
      <c r="F72" t="s">
        <v>7154</v>
      </c>
      <c r="G72" s="14">
        <v>2</v>
      </c>
      <c r="H72" s="10">
        <v>906857.71</v>
      </c>
      <c r="I72" s="10">
        <v>1813715.42</v>
      </c>
      <c r="J72" s="20">
        <v>7.5417495741565937E-4</v>
      </c>
    </row>
    <row r="73" spans="1:10" x14ac:dyDescent="0.25">
      <c r="A73" t="s">
        <v>7311</v>
      </c>
      <c r="B73" t="s">
        <v>7312</v>
      </c>
      <c r="C73" t="s">
        <v>1859</v>
      </c>
      <c r="D73" t="s">
        <v>12688</v>
      </c>
      <c r="E73" t="s">
        <v>14669</v>
      </c>
      <c r="F73" s="43" t="s">
        <v>7154</v>
      </c>
      <c r="G73" s="14">
        <v>1</v>
      </c>
      <c r="H73" s="10">
        <v>1811659.1</v>
      </c>
      <c r="I73" s="10">
        <v>1811659.1</v>
      </c>
      <c r="J73" s="20">
        <v>7.5331990318205043E-4</v>
      </c>
    </row>
    <row r="74" spans="1:10" x14ac:dyDescent="0.25">
      <c r="A74" t="s">
        <v>4141</v>
      </c>
      <c r="B74" t="s">
        <v>4142</v>
      </c>
      <c r="C74" t="s">
        <v>1719</v>
      </c>
      <c r="D74" t="s">
        <v>12636</v>
      </c>
      <c r="E74" t="s">
        <v>14692</v>
      </c>
      <c r="F74" t="s">
        <v>7278</v>
      </c>
      <c r="G74" s="14">
        <v>6</v>
      </c>
      <c r="H74" s="10">
        <v>290000</v>
      </c>
      <c r="I74" s="10">
        <v>1740000</v>
      </c>
      <c r="J74" s="20">
        <v>7.2352278170698212E-4</v>
      </c>
    </row>
    <row r="75" spans="1:10" x14ac:dyDescent="0.25">
      <c r="A75" s="72" t="s">
        <v>7029</v>
      </c>
      <c r="B75" s="72" t="s">
        <v>7030</v>
      </c>
      <c r="C75" s="72" t="s">
        <v>15444</v>
      </c>
      <c r="D75" s="72" t="s">
        <v>7154</v>
      </c>
      <c r="E75" s="72" t="s">
        <v>14658</v>
      </c>
      <c r="F75" s="72" t="s">
        <v>7154</v>
      </c>
      <c r="G75" s="73">
        <v>2</v>
      </c>
      <c r="H75" s="109">
        <v>855051.78</v>
      </c>
      <c r="I75" s="109">
        <v>1710103.56</v>
      </c>
      <c r="J75" s="75">
        <v>7.110913130679385E-4</v>
      </c>
    </row>
    <row r="76" spans="1:10" x14ac:dyDescent="0.25">
      <c r="A76" s="72" t="s">
        <v>7124</v>
      </c>
      <c r="B76" s="72" t="s">
        <v>7125</v>
      </c>
      <c r="C76" s="72" t="s">
        <v>15444</v>
      </c>
      <c r="D76" s="72" t="s">
        <v>12864</v>
      </c>
      <c r="E76" s="72" t="s">
        <v>14670</v>
      </c>
      <c r="F76" s="72" t="s">
        <v>7154</v>
      </c>
      <c r="G76" s="73">
        <v>2</v>
      </c>
      <c r="H76" s="109">
        <v>855051.78</v>
      </c>
      <c r="I76" s="109">
        <v>1710103.56</v>
      </c>
      <c r="J76" s="75">
        <v>7.110913130679385E-4</v>
      </c>
    </row>
    <row r="77" spans="1:10" x14ac:dyDescent="0.25">
      <c r="A77" t="s">
        <v>8937</v>
      </c>
      <c r="B77" t="s">
        <v>8938</v>
      </c>
      <c r="C77" t="s">
        <v>4937</v>
      </c>
      <c r="D77" s="72" t="s">
        <v>12864</v>
      </c>
      <c r="E77" t="s">
        <v>14670</v>
      </c>
      <c r="F77" t="s">
        <v>7154</v>
      </c>
      <c r="G77" s="14">
        <v>1</v>
      </c>
      <c r="H77" s="10">
        <v>1691095</v>
      </c>
      <c r="I77" s="10">
        <v>1691095</v>
      </c>
      <c r="J77" s="20">
        <v>7.031872175464189E-4</v>
      </c>
    </row>
    <row r="78" spans="1:10" x14ac:dyDescent="0.25">
      <c r="A78" t="s">
        <v>2649</v>
      </c>
      <c r="B78" t="s">
        <v>2650</v>
      </c>
      <c r="C78" t="s">
        <v>1719</v>
      </c>
      <c r="D78" t="s">
        <v>12875</v>
      </c>
      <c r="E78" t="s">
        <v>14671</v>
      </c>
      <c r="F78" t="s">
        <v>7278</v>
      </c>
      <c r="G78" s="14">
        <v>2</v>
      </c>
      <c r="H78" s="10">
        <v>842329.61</v>
      </c>
      <c r="I78" s="10">
        <v>1684659.22</v>
      </c>
      <c r="J78" s="20">
        <v>7.0051110636937632E-4</v>
      </c>
    </row>
    <row r="79" spans="1:10" x14ac:dyDescent="0.25">
      <c r="A79" t="s">
        <v>9673</v>
      </c>
      <c r="B79" t="s">
        <v>9674</v>
      </c>
      <c r="C79" t="s">
        <v>1882</v>
      </c>
      <c r="D79" t="s">
        <v>12688</v>
      </c>
      <c r="E79" t="s">
        <v>14669</v>
      </c>
      <c r="F79" s="43" t="s">
        <v>7154</v>
      </c>
      <c r="G79" s="14">
        <v>1</v>
      </c>
      <c r="H79" s="10">
        <v>1670894.79</v>
      </c>
      <c r="I79" s="10">
        <v>1670894.79</v>
      </c>
      <c r="J79" s="20">
        <v>6.9478761287385278E-4</v>
      </c>
    </row>
    <row r="80" spans="1:10" x14ac:dyDescent="0.25">
      <c r="A80" t="s">
        <v>2393</v>
      </c>
      <c r="B80" t="s">
        <v>2394</v>
      </c>
      <c r="C80" t="s">
        <v>15445</v>
      </c>
      <c r="D80" t="s">
        <v>14938</v>
      </c>
      <c r="E80" t="s">
        <v>14694</v>
      </c>
      <c r="F80" t="s">
        <v>7278</v>
      </c>
      <c r="G80" s="14">
        <v>2</v>
      </c>
      <c r="H80" s="10">
        <v>833479.9</v>
      </c>
      <c r="I80" s="10">
        <v>1666959.8</v>
      </c>
      <c r="J80" s="20">
        <v>6.9315137441937618E-4</v>
      </c>
    </row>
    <row r="81" spans="1:10" x14ac:dyDescent="0.25">
      <c r="A81" s="80" t="s">
        <v>7053</v>
      </c>
      <c r="B81" s="80" t="s">
        <v>7054</v>
      </c>
      <c r="C81" s="80" t="s">
        <v>15442</v>
      </c>
      <c r="D81" s="80" t="s">
        <v>12864</v>
      </c>
      <c r="E81" s="80" t="s">
        <v>14670</v>
      </c>
      <c r="F81" s="80" t="s">
        <v>7154</v>
      </c>
      <c r="G81" s="97">
        <v>10</v>
      </c>
      <c r="H81" s="108">
        <v>164429.26</v>
      </c>
      <c r="I81" s="108">
        <v>1644292.6</v>
      </c>
      <c r="J81" s="99">
        <v>6.8372595166218747E-4</v>
      </c>
    </row>
    <row r="82" spans="1:10" x14ac:dyDescent="0.25">
      <c r="A82" t="s">
        <v>7588</v>
      </c>
      <c r="B82" t="s">
        <v>7589</v>
      </c>
      <c r="C82" t="s">
        <v>1970</v>
      </c>
      <c r="D82" t="s">
        <v>12688</v>
      </c>
      <c r="E82" t="s">
        <v>14669</v>
      </c>
      <c r="F82" s="43" t="s">
        <v>7154</v>
      </c>
      <c r="G82" s="14">
        <v>4</v>
      </c>
      <c r="H82" s="10">
        <v>410490</v>
      </c>
      <c r="I82" s="10">
        <v>1641960</v>
      </c>
      <c r="J82" s="20">
        <v>6.8275601531700945E-4</v>
      </c>
    </row>
    <row r="83" spans="1:10" x14ac:dyDescent="0.25">
      <c r="A83" t="s">
        <v>5359</v>
      </c>
      <c r="B83" t="s">
        <v>5360</v>
      </c>
      <c r="C83" t="s">
        <v>1719</v>
      </c>
      <c r="D83" t="s">
        <v>12864</v>
      </c>
      <c r="E83" t="s">
        <v>14670</v>
      </c>
      <c r="F83" t="s">
        <v>7154</v>
      </c>
      <c r="G83" s="14">
        <v>4</v>
      </c>
      <c r="H83" s="10">
        <v>396005.58</v>
      </c>
      <c r="I83" s="10">
        <v>1584022.32</v>
      </c>
      <c r="J83" s="20">
        <v>6.5866450301859053E-4</v>
      </c>
    </row>
    <row r="84" spans="1:10" x14ac:dyDescent="0.25">
      <c r="A84" s="72" t="s">
        <v>10440</v>
      </c>
      <c r="B84" s="72" t="s">
        <v>14943</v>
      </c>
      <c r="C84" s="72" t="s">
        <v>15444</v>
      </c>
      <c r="D84" s="72" t="s">
        <v>12688</v>
      </c>
      <c r="E84" s="72" t="s">
        <v>14669</v>
      </c>
      <c r="F84" s="72" t="s">
        <v>7154</v>
      </c>
      <c r="G84" s="73">
        <v>1</v>
      </c>
      <c r="H84" s="109">
        <v>1582657.91</v>
      </c>
      <c r="I84" s="109">
        <v>1582657.91</v>
      </c>
      <c r="J84" s="75">
        <v>6.5809715720330946E-4</v>
      </c>
    </row>
    <row r="85" spans="1:10" x14ac:dyDescent="0.25">
      <c r="A85" t="s">
        <v>9436</v>
      </c>
      <c r="B85" t="s">
        <v>9437</v>
      </c>
      <c r="C85" t="s">
        <v>1945</v>
      </c>
      <c r="D85" t="s">
        <v>12688</v>
      </c>
      <c r="E85" t="s">
        <v>14669</v>
      </c>
      <c r="F85" s="43" t="s">
        <v>7154</v>
      </c>
      <c r="G85" s="14">
        <v>36</v>
      </c>
      <c r="H85" s="10">
        <v>43807.5</v>
      </c>
      <c r="I85" s="10">
        <v>1577070</v>
      </c>
      <c r="J85" s="20">
        <v>6.5577360537162665E-4</v>
      </c>
    </row>
    <row r="86" spans="1:10" x14ac:dyDescent="0.25">
      <c r="A86" t="s">
        <v>10706</v>
      </c>
      <c r="B86" t="s">
        <v>15465</v>
      </c>
      <c r="C86" t="s">
        <v>1859</v>
      </c>
      <c r="D86" t="s">
        <v>12688</v>
      </c>
      <c r="E86" t="s">
        <v>14669</v>
      </c>
      <c r="F86" s="43" t="s">
        <v>7154</v>
      </c>
      <c r="G86" s="14">
        <v>1</v>
      </c>
      <c r="H86" s="10">
        <v>1555621.88</v>
      </c>
      <c r="I86" s="10">
        <v>1555621.88</v>
      </c>
      <c r="J86" s="20">
        <v>6.4685509764473854E-4</v>
      </c>
    </row>
    <row r="87" spans="1:10" x14ac:dyDescent="0.25">
      <c r="A87" t="s">
        <v>7980</v>
      </c>
      <c r="B87" t="s">
        <v>7981</v>
      </c>
      <c r="C87" t="s">
        <v>1970</v>
      </c>
      <c r="D87" t="s">
        <v>12875</v>
      </c>
      <c r="E87" t="s">
        <v>14671</v>
      </c>
      <c r="F87" t="s">
        <v>7278</v>
      </c>
      <c r="G87" s="14">
        <v>2</v>
      </c>
      <c r="H87" s="10">
        <v>759776.24</v>
      </c>
      <c r="I87" s="10">
        <v>1519552.48</v>
      </c>
      <c r="J87" s="20">
        <v>6.3185680303410533E-4</v>
      </c>
    </row>
    <row r="88" spans="1:10" x14ac:dyDescent="0.25">
      <c r="A88" t="s">
        <v>5140</v>
      </c>
      <c r="B88" t="s">
        <v>5141</v>
      </c>
      <c r="C88" t="s">
        <v>4937</v>
      </c>
      <c r="D88" t="s">
        <v>12864</v>
      </c>
      <c r="E88" t="s">
        <v>14670</v>
      </c>
      <c r="F88" t="s">
        <v>7154</v>
      </c>
      <c r="G88" s="14">
        <v>1</v>
      </c>
      <c r="H88" s="10">
        <v>1488478.98</v>
      </c>
      <c r="I88" s="10">
        <v>1488478.98</v>
      </c>
      <c r="J88" s="20">
        <v>6.1893589202412149E-4</v>
      </c>
    </row>
    <row r="89" spans="1:10" x14ac:dyDescent="0.25">
      <c r="A89" t="s">
        <v>7337</v>
      </c>
      <c r="B89" t="s">
        <v>7338</v>
      </c>
      <c r="C89" t="s">
        <v>1922</v>
      </c>
      <c r="D89" t="s">
        <v>12688</v>
      </c>
      <c r="E89" t="s">
        <v>14669</v>
      </c>
      <c r="F89" s="43" t="s">
        <v>7154</v>
      </c>
      <c r="G89" s="14">
        <v>8</v>
      </c>
      <c r="H89" s="10">
        <v>185623.84</v>
      </c>
      <c r="I89" s="10">
        <v>1484990.72</v>
      </c>
      <c r="J89" s="20">
        <v>6.1748541180658284E-4</v>
      </c>
    </row>
    <row r="90" spans="1:10" x14ac:dyDescent="0.25">
      <c r="A90" s="80" t="s">
        <v>2655</v>
      </c>
      <c r="B90" s="80" t="s">
        <v>2656</v>
      </c>
      <c r="C90" s="80" t="s">
        <v>15444</v>
      </c>
      <c r="D90" s="80" t="s">
        <v>12875</v>
      </c>
      <c r="E90" s="80" t="s">
        <v>14671</v>
      </c>
      <c r="F90" s="80" t="s">
        <v>7278</v>
      </c>
      <c r="G90" s="97">
        <v>6</v>
      </c>
      <c r="H90" s="108">
        <v>247461.37</v>
      </c>
      <c r="I90" s="108">
        <v>1484768.22</v>
      </c>
      <c r="J90" s="99">
        <v>6.173928923704163E-4</v>
      </c>
    </row>
    <row r="91" spans="1:10" x14ac:dyDescent="0.25">
      <c r="A91" t="s">
        <v>10631</v>
      </c>
      <c r="B91" t="s">
        <v>10632</v>
      </c>
      <c r="C91" t="s">
        <v>4937</v>
      </c>
      <c r="D91" t="s">
        <v>12864</v>
      </c>
      <c r="E91" t="s">
        <v>14670</v>
      </c>
      <c r="F91" t="s">
        <v>7154</v>
      </c>
      <c r="G91" s="14">
        <v>2</v>
      </c>
      <c r="H91" s="10">
        <v>737000</v>
      </c>
      <c r="I91" s="10">
        <v>1474000</v>
      </c>
      <c r="J91" s="20">
        <v>6.1291527599775385E-4</v>
      </c>
    </row>
    <row r="92" spans="1:10" x14ac:dyDescent="0.25">
      <c r="A92" t="s">
        <v>10605</v>
      </c>
      <c r="B92" t="s">
        <v>10606</v>
      </c>
      <c r="C92" t="s">
        <v>1882</v>
      </c>
      <c r="D92" t="s">
        <v>12688</v>
      </c>
      <c r="E92" t="s">
        <v>14669</v>
      </c>
      <c r="F92" t="s">
        <v>7278</v>
      </c>
      <c r="G92" s="14">
        <v>2</v>
      </c>
      <c r="H92" s="10">
        <v>733500</v>
      </c>
      <c r="I92" s="10">
        <v>1467000</v>
      </c>
      <c r="J92" s="20">
        <v>6.1000455216330047E-4</v>
      </c>
    </row>
    <row r="93" spans="1:10" x14ac:dyDescent="0.25">
      <c r="A93" t="s">
        <v>7590</v>
      </c>
      <c r="B93" t="s">
        <v>7591</v>
      </c>
      <c r="C93" t="s">
        <v>1970</v>
      </c>
      <c r="D93" t="s">
        <v>12688</v>
      </c>
      <c r="E93" t="s">
        <v>14669</v>
      </c>
      <c r="F93" s="43" t="s">
        <v>7154</v>
      </c>
      <c r="G93" s="14">
        <v>2</v>
      </c>
      <c r="H93" s="10">
        <v>731229</v>
      </c>
      <c r="I93" s="10">
        <v>1462458</v>
      </c>
      <c r="J93" s="20">
        <v>6.0811590821243083E-4</v>
      </c>
    </row>
    <row r="94" spans="1:10" x14ac:dyDescent="0.25">
      <c r="A94" t="s">
        <v>1736</v>
      </c>
      <c r="B94" t="s">
        <v>1737</v>
      </c>
      <c r="C94" t="s">
        <v>1719</v>
      </c>
      <c r="D94" t="s">
        <v>12875</v>
      </c>
      <c r="E94" t="s">
        <v>14671</v>
      </c>
      <c r="F94" t="s">
        <v>7278</v>
      </c>
      <c r="G94" s="14">
        <v>1</v>
      </c>
      <c r="H94" s="10">
        <v>1454051.08</v>
      </c>
      <c r="I94" s="10">
        <v>1454051.08</v>
      </c>
      <c r="J94" s="20">
        <v>6.0462016215266764E-4</v>
      </c>
    </row>
    <row r="95" spans="1:10" x14ac:dyDescent="0.25">
      <c r="A95" t="s">
        <v>9118</v>
      </c>
      <c r="B95" t="s">
        <v>9119</v>
      </c>
      <c r="C95" t="s">
        <v>1970</v>
      </c>
      <c r="D95" t="s">
        <v>12620</v>
      </c>
      <c r="E95" t="s">
        <v>14663</v>
      </c>
      <c r="F95" t="s">
        <v>7154</v>
      </c>
      <c r="G95" s="14">
        <v>4</v>
      </c>
      <c r="H95" s="10">
        <v>360200</v>
      </c>
      <c r="I95" s="10">
        <v>1440800</v>
      </c>
      <c r="J95" s="20">
        <v>5.9911012866863209E-4</v>
      </c>
    </row>
    <row r="96" spans="1:10" x14ac:dyDescent="0.25">
      <c r="A96" t="s">
        <v>1946</v>
      </c>
      <c r="B96" t="s">
        <v>1947</v>
      </c>
      <c r="C96" t="s">
        <v>1891</v>
      </c>
      <c r="D96" t="s">
        <v>12620</v>
      </c>
      <c r="E96" t="s">
        <v>14663</v>
      </c>
      <c r="F96" t="s">
        <v>7154</v>
      </c>
      <c r="G96" s="14">
        <v>2</v>
      </c>
      <c r="H96" s="10">
        <v>717690.51</v>
      </c>
      <c r="I96" s="10">
        <v>1435381.02</v>
      </c>
      <c r="J96" s="20">
        <v>5.9685682091942835E-4</v>
      </c>
    </row>
    <row r="97" spans="1:10" x14ac:dyDescent="0.25">
      <c r="A97" t="s">
        <v>7396</v>
      </c>
      <c r="B97" t="s">
        <v>7397</v>
      </c>
      <c r="C97" t="s">
        <v>1945</v>
      </c>
      <c r="D97" t="s">
        <v>12688</v>
      </c>
      <c r="E97" t="s">
        <v>14669</v>
      </c>
      <c r="F97" s="43" t="s">
        <v>7154</v>
      </c>
      <c r="G97" s="14">
        <v>18</v>
      </c>
      <c r="H97" s="10">
        <v>78192.45</v>
      </c>
      <c r="I97" s="10">
        <v>1407464.0999999999</v>
      </c>
      <c r="J97" s="20">
        <v>5.8524847171535289E-4</v>
      </c>
    </row>
    <row r="98" spans="1:10" x14ac:dyDescent="0.25">
      <c r="A98" s="80" t="s">
        <v>9162</v>
      </c>
      <c r="B98" s="80" t="s">
        <v>9163</v>
      </c>
      <c r="C98" s="80" t="s">
        <v>15442</v>
      </c>
      <c r="D98" s="80" t="s">
        <v>12864</v>
      </c>
      <c r="E98" s="80" t="s">
        <v>14670</v>
      </c>
      <c r="F98" s="80" t="s">
        <v>7154</v>
      </c>
      <c r="G98" s="97">
        <v>3</v>
      </c>
      <c r="H98" s="108">
        <v>468254.29</v>
      </c>
      <c r="I98" s="108">
        <v>1404762.8699999999</v>
      </c>
      <c r="J98" s="99">
        <v>5.841252524948756E-4</v>
      </c>
    </row>
    <row r="99" spans="1:10" x14ac:dyDescent="0.25">
      <c r="A99" s="80" t="s">
        <v>8400</v>
      </c>
      <c r="B99" s="80" t="s">
        <v>8401</v>
      </c>
      <c r="C99" s="80" t="s">
        <v>15443</v>
      </c>
      <c r="D99" t="s">
        <v>12688</v>
      </c>
      <c r="E99" t="s">
        <v>14669</v>
      </c>
      <c r="F99" s="43" t="s">
        <v>7154</v>
      </c>
      <c r="G99" s="97">
        <v>7</v>
      </c>
      <c r="H99" s="108">
        <v>194505.71</v>
      </c>
      <c r="I99" s="108">
        <v>1361539.97</v>
      </c>
      <c r="J99" s="99">
        <v>5.661524060342764E-4</v>
      </c>
    </row>
    <row r="100" spans="1:10" x14ac:dyDescent="0.25">
      <c r="A100" t="s">
        <v>9633</v>
      </c>
      <c r="B100" t="s">
        <v>9634</v>
      </c>
      <c r="C100" t="s">
        <v>1719</v>
      </c>
      <c r="D100" t="s">
        <v>12636</v>
      </c>
      <c r="E100" t="s">
        <v>14692</v>
      </c>
      <c r="F100" t="s">
        <v>7278</v>
      </c>
      <c r="G100" s="14">
        <v>1</v>
      </c>
      <c r="H100" s="10">
        <v>1346822.51</v>
      </c>
      <c r="I100" s="10">
        <v>1346822.51</v>
      </c>
      <c r="J100" s="20">
        <v>5.6003262580504583E-4</v>
      </c>
    </row>
    <row r="101" spans="1:10" x14ac:dyDescent="0.25">
      <c r="A101" t="s">
        <v>9555</v>
      </c>
      <c r="B101" t="s">
        <v>9556</v>
      </c>
      <c r="C101" t="s">
        <v>2094</v>
      </c>
      <c r="D101" t="s">
        <v>12688</v>
      </c>
      <c r="E101" t="s">
        <v>14669</v>
      </c>
      <c r="F101" s="43" t="s">
        <v>7154</v>
      </c>
      <c r="G101" s="14">
        <v>1</v>
      </c>
      <c r="H101" s="10">
        <v>1315187.03</v>
      </c>
      <c r="I101" s="10">
        <v>1315187.03</v>
      </c>
      <c r="J101" s="20">
        <v>5.4687803356927832E-4</v>
      </c>
    </row>
    <row r="102" spans="1:10" x14ac:dyDescent="0.25">
      <c r="A102" s="80" t="s">
        <v>9681</v>
      </c>
      <c r="B102" s="80" t="s">
        <v>9682</v>
      </c>
      <c r="C102" s="80" t="s">
        <v>15443</v>
      </c>
      <c r="D102" t="s">
        <v>12688</v>
      </c>
      <c r="E102" t="s">
        <v>14669</v>
      </c>
      <c r="F102" s="43" t="s">
        <v>7154</v>
      </c>
      <c r="G102" s="80">
        <v>1</v>
      </c>
      <c r="H102" s="107">
        <v>1310231.67</v>
      </c>
      <c r="I102" s="107">
        <v>1310231.67</v>
      </c>
      <c r="J102" s="80">
        <v>5.4481750721780721E-4</v>
      </c>
    </row>
    <row r="103" spans="1:10" x14ac:dyDescent="0.25">
      <c r="A103" t="s">
        <v>9338</v>
      </c>
      <c r="B103" t="s">
        <v>9339</v>
      </c>
      <c r="C103" t="s">
        <v>2770</v>
      </c>
      <c r="D103" t="s">
        <v>12688</v>
      </c>
      <c r="E103" t="s">
        <v>14669</v>
      </c>
      <c r="F103" s="43" t="s">
        <v>7154</v>
      </c>
      <c r="G103" s="14">
        <v>5</v>
      </c>
      <c r="H103" s="10">
        <v>260791.03</v>
      </c>
      <c r="I103" s="10">
        <v>1303955.1499999999</v>
      </c>
      <c r="J103" s="20">
        <v>5.4220761916617532E-4</v>
      </c>
    </row>
    <row r="104" spans="1:10" x14ac:dyDescent="0.25">
      <c r="A104" t="s">
        <v>9008</v>
      </c>
      <c r="B104" t="s">
        <v>9009</v>
      </c>
      <c r="C104" t="s">
        <v>2094</v>
      </c>
      <c r="D104" t="s">
        <v>12688</v>
      </c>
      <c r="E104" t="s">
        <v>14669</v>
      </c>
      <c r="F104" s="43" t="s">
        <v>7154</v>
      </c>
      <c r="G104" s="14">
        <v>1</v>
      </c>
      <c r="H104" s="10">
        <v>1290640.6100000001</v>
      </c>
      <c r="I104" s="10">
        <v>1290640.6100000001</v>
      </c>
      <c r="J104" s="20">
        <v>5.366711978914921E-4</v>
      </c>
    </row>
    <row r="105" spans="1:10" x14ac:dyDescent="0.25">
      <c r="A105" t="s">
        <v>9553</v>
      </c>
      <c r="B105" t="s">
        <v>9554</v>
      </c>
      <c r="C105" t="s">
        <v>2094</v>
      </c>
      <c r="D105" t="s">
        <v>12688</v>
      </c>
      <c r="E105" t="s">
        <v>14669</v>
      </c>
      <c r="F105" s="43" t="s">
        <v>7154</v>
      </c>
      <c r="G105" s="14">
        <v>1</v>
      </c>
      <c r="H105" s="10">
        <v>1284503.3700000001</v>
      </c>
      <c r="I105" s="10">
        <v>1284503.3700000001</v>
      </c>
      <c r="J105" s="20">
        <v>5.3411922492781205E-4</v>
      </c>
    </row>
    <row r="106" spans="1:10" x14ac:dyDescent="0.25">
      <c r="A106" t="s">
        <v>9715</v>
      </c>
      <c r="B106" t="s">
        <v>9716</v>
      </c>
      <c r="C106" t="s">
        <v>5090</v>
      </c>
      <c r="D106" t="s">
        <v>12875</v>
      </c>
      <c r="E106" t="s">
        <v>14671</v>
      </c>
      <c r="F106" t="s">
        <v>7278</v>
      </c>
      <c r="G106" s="14">
        <v>1</v>
      </c>
      <c r="H106" s="10">
        <v>1278230</v>
      </c>
      <c r="I106" s="10">
        <v>1278230</v>
      </c>
      <c r="J106" s="20">
        <v>5.3151064670190558E-4</v>
      </c>
    </row>
    <row r="107" spans="1:10" x14ac:dyDescent="0.25">
      <c r="A107" t="s">
        <v>2092</v>
      </c>
      <c r="B107" t="s">
        <v>2093</v>
      </c>
      <c r="C107" t="s">
        <v>15443</v>
      </c>
      <c r="D107" t="s">
        <v>12864</v>
      </c>
      <c r="E107" t="s">
        <v>14670</v>
      </c>
      <c r="F107" t="s">
        <v>7154</v>
      </c>
      <c r="G107" s="14">
        <v>2</v>
      </c>
      <c r="H107" s="10">
        <v>637410.01</v>
      </c>
      <c r="I107" s="10">
        <v>1274820.02</v>
      </c>
      <c r="J107" s="20">
        <v>5.3009271669318995E-4</v>
      </c>
    </row>
    <row r="108" spans="1:10" x14ac:dyDescent="0.25">
      <c r="A108" t="s">
        <v>2162</v>
      </c>
      <c r="B108" t="s">
        <v>2163</v>
      </c>
      <c r="C108" t="s">
        <v>1719</v>
      </c>
      <c r="D108" t="s">
        <v>12864</v>
      </c>
      <c r="E108" t="s">
        <v>14670</v>
      </c>
      <c r="F108" t="s">
        <v>7154</v>
      </c>
      <c r="G108" s="14">
        <v>2</v>
      </c>
      <c r="H108" s="10">
        <v>631432.44999999995</v>
      </c>
      <c r="I108" s="10">
        <v>1262864.8999999999</v>
      </c>
      <c r="J108" s="20">
        <v>5.2512156630351138E-4</v>
      </c>
    </row>
    <row r="109" spans="1:10" x14ac:dyDescent="0.25">
      <c r="A109" t="s">
        <v>8007</v>
      </c>
      <c r="B109" t="s">
        <v>8008</v>
      </c>
      <c r="C109" t="s">
        <v>1725</v>
      </c>
      <c r="D109" t="s">
        <v>14901</v>
      </c>
      <c r="E109" t="s">
        <v>14672</v>
      </c>
      <c r="F109" t="s">
        <v>7278</v>
      </c>
      <c r="G109" s="14">
        <v>1</v>
      </c>
      <c r="H109" s="10">
        <v>1258739.1299999999</v>
      </c>
      <c r="I109" s="10">
        <v>1258739.1299999999</v>
      </c>
      <c r="J109" s="20">
        <v>5.2340599815001523E-4</v>
      </c>
    </row>
    <row r="110" spans="1:10" x14ac:dyDescent="0.25">
      <c r="A110" t="s">
        <v>9643</v>
      </c>
      <c r="B110" t="s">
        <v>9644</v>
      </c>
      <c r="C110" t="s">
        <v>1719</v>
      </c>
      <c r="D110" t="s">
        <v>12875</v>
      </c>
      <c r="E110" t="s">
        <v>14671</v>
      </c>
      <c r="F110" t="s">
        <v>7278</v>
      </c>
      <c r="G110" s="14">
        <v>1</v>
      </c>
      <c r="H110" s="10">
        <v>1244132.23</v>
      </c>
      <c r="I110" s="10">
        <v>1244132.23</v>
      </c>
      <c r="J110" s="20">
        <v>5.1733219072466145E-4</v>
      </c>
    </row>
    <row r="111" spans="1:10" x14ac:dyDescent="0.25">
      <c r="A111" t="s">
        <v>8334</v>
      </c>
      <c r="B111" t="s">
        <v>8335</v>
      </c>
      <c r="C111" t="s">
        <v>1719</v>
      </c>
      <c r="D111" t="s">
        <v>14901</v>
      </c>
      <c r="E111" t="s">
        <v>14672</v>
      </c>
      <c r="F111" t="s">
        <v>7278</v>
      </c>
      <c r="G111" s="14">
        <v>12</v>
      </c>
      <c r="H111" s="10">
        <v>103333.33</v>
      </c>
      <c r="I111" s="10">
        <v>1239999.96</v>
      </c>
      <c r="J111" s="20">
        <v>5.1561391975617622E-4</v>
      </c>
    </row>
    <row r="112" spans="1:10" x14ac:dyDescent="0.25">
      <c r="A112" t="s">
        <v>1783</v>
      </c>
      <c r="B112" t="s">
        <v>1784</v>
      </c>
      <c r="C112" t="s">
        <v>1719</v>
      </c>
      <c r="D112" t="s">
        <v>12636</v>
      </c>
      <c r="E112" t="s">
        <v>14692</v>
      </c>
      <c r="F112" t="s">
        <v>7278</v>
      </c>
      <c r="G112" s="14">
        <v>1</v>
      </c>
      <c r="H112" s="10">
        <v>1235468.5</v>
      </c>
      <c r="I112" s="10">
        <v>1235468.5</v>
      </c>
      <c r="J112" s="20">
        <v>5.1372965852376589E-4</v>
      </c>
    </row>
    <row r="113" spans="1:10" x14ac:dyDescent="0.25">
      <c r="A113" t="s">
        <v>9444</v>
      </c>
      <c r="B113" t="s">
        <v>9445</v>
      </c>
      <c r="C113" t="s">
        <v>2770</v>
      </c>
      <c r="D113" t="s">
        <v>12688</v>
      </c>
      <c r="E113" t="s">
        <v>14669</v>
      </c>
      <c r="F113" s="43" t="s">
        <v>7154</v>
      </c>
      <c r="G113" s="14">
        <v>3</v>
      </c>
      <c r="H113" s="10">
        <v>411096.61</v>
      </c>
      <c r="I113" s="10">
        <v>1233289.83</v>
      </c>
      <c r="J113" s="20">
        <v>5.1282372899570758E-4</v>
      </c>
    </row>
    <row r="114" spans="1:10" x14ac:dyDescent="0.25">
      <c r="A114" t="s">
        <v>7988</v>
      </c>
      <c r="B114" t="s">
        <v>7985</v>
      </c>
      <c r="C114" t="s">
        <v>1725</v>
      </c>
      <c r="D114" t="s">
        <v>12875</v>
      </c>
      <c r="E114" t="s">
        <v>14671</v>
      </c>
      <c r="F114" t="s">
        <v>7278</v>
      </c>
      <c r="G114" s="14">
        <v>1</v>
      </c>
      <c r="H114" s="10">
        <v>1219301.6200000001</v>
      </c>
      <c r="I114" s="10">
        <v>1219301.6200000001</v>
      </c>
      <c r="J114" s="20">
        <v>5.070071838173734E-4</v>
      </c>
    </row>
    <row r="115" spans="1:10" x14ac:dyDescent="0.25">
      <c r="A115" t="s">
        <v>9701</v>
      </c>
      <c r="B115" t="s">
        <v>9702</v>
      </c>
      <c r="C115" t="s">
        <v>15445</v>
      </c>
      <c r="D115" t="s">
        <v>14901</v>
      </c>
      <c r="E115" t="s">
        <v>14672</v>
      </c>
      <c r="F115" t="s">
        <v>7278</v>
      </c>
      <c r="G115" s="14">
        <v>1</v>
      </c>
      <c r="H115" s="10">
        <v>1200000</v>
      </c>
      <c r="I115" s="10">
        <v>1200000</v>
      </c>
      <c r="J115" s="20">
        <v>4.9898122876343594E-4</v>
      </c>
    </row>
    <row r="116" spans="1:10" x14ac:dyDescent="0.25">
      <c r="A116" t="s">
        <v>9847</v>
      </c>
      <c r="B116" t="s">
        <v>9846</v>
      </c>
      <c r="C116" t="s">
        <v>1719</v>
      </c>
      <c r="D116" t="s">
        <v>12688</v>
      </c>
      <c r="E116" t="s">
        <v>14669</v>
      </c>
      <c r="F116" s="43" t="s">
        <v>7154</v>
      </c>
      <c r="G116" s="14">
        <v>5</v>
      </c>
      <c r="H116" s="10">
        <v>239886.69</v>
      </c>
      <c r="I116" s="10">
        <v>1199433.45</v>
      </c>
      <c r="J116" s="20">
        <v>4.9874564725080599E-4</v>
      </c>
    </row>
    <row r="117" spans="1:10" x14ac:dyDescent="0.25">
      <c r="A117" t="s">
        <v>9743</v>
      </c>
      <c r="B117" t="s">
        <v>9744</v>
      </c>
      <c r="C117" t="s">
        <v>1882</v>
      </c>
      <c r="D117" t="s">
        <v>12875</v>
      </c>
      <c r="E117" t="s">
        <v>14671</v>
      </c>
      <c r="F117" t="s">
        <v>7154</v>
      </c>
      <c r="G117" s="14">
        <v>2</v>
      </c>
      <c r="H117" s="10">
        <v>592953.76</v>
      </c>
      <c r="I117" s="10">
        <v>1185907.52</v>
      </c>
      <c r="J117" s="20">
        <v>4.9312132627449918E-4</v>
      </c>
    </row>
    <row r="118" spans="1:10" x14ac:dyDescent="0.25">
      <c r="A118" t="s">
        <v>1810</v>
      </c>
      <c r="B118" t="s">
        <v>1811</v>
      </c>
      <c r="C118" t="s">
        <v>1719</v>
      </c>
      <c r="D118" t="s">
        <v>12620</v>
      </c>
      <c r="E118" t="s">
        <v>14663</v>
      </c>
      <c r="F118" t="s">
        <v>7154</v>
      </c>
      <c r="G118" s="14">
        <v>1</v>
      </c>
      <c r="H118" s="10">
        <v>1171888.29</v>
      </c>
      <c r="I118" s="10">
        <v>1171888.29</v>
      </c>
      <c r="J118" s="20">
        <v>4.8729188243140149E-4</v>
      </c>
    </row>
    <row r="119" spans="1:10" x14ac:dyDescent="0.25">
      <c r="A119" t="s">
        <v>8629</v>
      </c>
      <c r="B119" t="s">
        <v>8630</v>
      </c>
      <c r="C119" t="s">
        <v>1725</v>
      </c>
      <c r="D119" t="s">
        <v>12864</v>
      </c>
      <c r="E119" t="s">
        <v>14670</v>
      </c>
      <c r="F119" t="s">
        <v>7154</v>
      </c>
      <c r="G119" s="14">
        <v>1</v>
      </c>
      <c r="H119" s="10">
        <v>1167305.49</v>
      </c>
      <c r="I119" s="10">
        <v>1167305.49</v>
      </c>
      <c r="J119" s="20">
        <v>4.8538627311875394E-4</v>
      </c>
    </row>
    <row r="120" spans="1:10" x14ac:dyDescent="0.25">
      <c r="A120" t="s">
        <v>8611</v>
      </c>
      <c r="B120" t="s">
        <v>8612</v>
      </c>
      <c r="C120" t="s">
        <v>1882</v>
      </c>
      <c r="D120" t="s">
        <v>12875</v>
      </c>
      <c r="E120" t="s">
        <v>14671</v>
      </c>
      <c r="F120" t="s">
        <v>7154</v>
      </c>
      <c r="G120" s="14">
        <v>1</v>
      </c>
      <c r="H120" s="10">
        <v>1162105</v>
      </c>
      <c r="I120" s="10">
        <v>1162105</v>
      </c>
      <c r="J120" s="20">
        <v>4.8322381737677728E-4</v>
      </c>
    </row>
    <row r="121" spans="1:10" x14ac:dyDescent="0.25">
      <c r="A121" t="s">
        <v>10355</v>
      </c>
      <c r="B121" t="s">
        <v>10356</v>
      </c>
      <c r="C121" t="s">
        <v>4937</v>
      </c>
      <c r="D121" t="s">
        <v>12875</v>
      </c>
      <c r="E121" t="s">
        <v>14671</v>
      </c>
      <c r="F121" t="s">
        <v>7278</v>
      </c>
      <c r="G121" s="14">
        <v>1</v>
      </c>
      <c r="H121" s="10">
        <v>1150000</v>
      </c>
      <c r="I121" s="10">
        <v>1150000</v>
      </c>
      <c r="J121" s="20">
        <v>4.7819034423162614E-4</v>
      </c>
    </row>
    <row r="122" spans="1:10" x14ac:dyDescent="0.25">
      <c r="A122" t="s">
        <v>7309</v>
      </c>
      <c r="B122" t="s">
        <v>7310</v>
      </c>
      <c r="C122" t="s">
        <v>1859</v>
      </c>
      <c r="D122" t="s">
        <v>12688</v>
      </c>
      <c r="E122" t="s">
        <v>14669</v>
      </c>
      <c r="F122" s="43" t="s">
        <v>7154</v>
      </c>
      <c r="G122" s="14">
        <v>1</v>
      </c>
      <c r="H122" s="10">
        <v>1132726.6599999999</v>
      </c>
      <c r="I122" s="10">
        <v>1132726.6599999999</v>
      </c>
      <c r="J122" s="20">
        <v>4.7100778388325227E-4</v>
      </c>
    </row>
    <row r="123" spans="1:10" x14ac:dyDescent="0.25">
      <c r="A123" t="s">
        <v>7390</v>
      </c>
      <c r="B123" t="s">
        <v>7391</v>
      </c>
      <c r="C123" t="s">
        <v>1922</v>
      </c>
      <c r="D123" t="s">
        <v>12688</v>
      </c>
      <c r="E123" t="s">
        <v>14669</v>
      </c>
      <c r="F123" s="43" t="s">
        <v>7154</v>
      </c>
      <c r="G123" s="14">
        <v>5</v>
      </c>
      <c r="H123" s="10">
        <v>225969.59</v>
      </c>
      <c r="I123" s="10">
        <v>1129847.95</v>
      </c>
      <c r="J123" s="20">
        <v>4.6981076533904092E-4</v>
      </c>
    </row>
    <row r="124" spans="1:10" x14ac:dyDescent="0.25">
      <c r="A124" s="80" t="s">
        <v>8934</v>
      </c>
      <c r="B124" s="80" t="s">
        <v>8935</v>
      </c>
      <c r="C124" s="80" t="s">
        <v>15442</v>
      </c>
      <c r="D124" t="s">
        <v>12688</v>
      </c>
      <c r="E124" t="s">
        <v>14669</v>
      </c>
      <c r="F124" s="43" t="s">
        <v>7154</v>
      </c>
      <c r="G124" s="97">
        <v>11</v>
      </c>
      <c r="H124" s="108">
        <v>102094.68</v>
      </c>
      <c r="I124" s="108">
        <v>1123041.48</v>
      </c>
      <c r="J124" s="99">
        <v>4.6698051470225638E-4</v>
      </c>
    </row>
    <row r="125" spans="1:10" x14ac:dyDescent="0.25">
      <c r="A125" t="s">
        <v>1773</v>
      </c>
      <c r="B125" t="s">
        <v>1774</v>
      </c>
      <c r="C125" t="s">
        <v>15445</v>
      </c>
      <c r="D125" t="s">
        <v>12864</v>
      </c>
      <c r="E125" t="s">
        <v>14670</v>
      </c>
      <c r="F125" t="s">
        <v>7154</v>
      </c>
      <c r="G125" s="14">
        <v>1</v>
      </c>
      <c r="H125" s="10">
        <v>1120821.26</v>
      </c>
      <c r="I125" s="10">
        <v>1120821.26</v>
      </c>
      <c r="J125" s="20">
        <v>4.660573079491521E-4</v>
      </c>
    </row>
    <row r="126" spans="1:10" x14ac:dyDescent="0.25">
      <c r="A126" t="s">
        <v>9360</v>
      </c>
      <c r="B126" t="s">
        <v>9361</v>
      </c>
      <c r="C126" t="s">
        <v>1859</v>
      </c>
      <c r="D126" t="s">
        <v>12688</v>
      </c>
      <c r="E126" t="s">
        <v>14669</v>
      </c>
      <c r="F126" s="43" t="s">
        <v>7154</v>
      </c>
      <c r="G126" s="14">
        <v>2</v>
      </c>
      <c r="H126" s="10">
        <v>555661.66</v>
      </c>
      <c r="I126" s="10">
        <v>1111323.32</v>
      </c>
      <c r="J126" s="20">
        <v>4.6210789647255099E-4</v>
      </c>
    </row>
    <row r="127" spans="1:10" x14ac:dyDescent="0.25">
      <c r="A127" t="s">
        <v>2370</v>
      </c>
      <c r="B127" t="s">
        <v>2371</v>
      </c>
      <c r="C127" t="s">
        <v>1719</v>
      </c>
      <c r="D127" t="s">
        <v>12709</v>
      </c>
      <c r="E127" t="s">
        <v>14693</v>
      </c>
      <c r="F127" t="s">
        <v>7278</v>
      </c>
      <c r="G127" s="14">
        <v>6</v>
      </c>
      <c r="H127" s="10">
        <v>182447.57</v>
      </c>
      <c r="I127" s="10">
        <v>1094685.42</v>
      </c>
      <c r="J127" s="20">
        <v>4.5518956331751492E-4</v>
      </c>
    </row>
    <row r="128" spans="1:10" x14ac:dyDescent="0.25">
      <c r="A128" t="s">
        <v>7313</v>
      </c>
      <c r="B128" t="s">
        <v>7314</v>
      </c>
      <c r="C128" t="s">
        <v>1859</v>
      </c>
      <c r="D128" t="s">
        <v>12688</v>
      </c>
      <c r="E128" t="s">
        <v>14669</v>
      </c>
      <c r="F128" s="43" t="s">
        <v>7154</v>
      </c>
      <c r="G128" s="14">
        <v>1</v>
      </c>
      <c r="H128" s="10">
        <v>1086995.45</v>
      </c>
      <c r="I128" s="10">
        <v>1086995.45</v>
      </c>
      <c r="J128" s="20">
        <v>4.519919377510533E-4</v>
      </c>
    </row>
    <row r="129" spans="1:10" x14ac:dyDescent="0.25">
      <c r="A129" t="s">
        <v>8269</v>
      </c>
      <c r="B129" t="s">
        <v>8270</v>
      </c>
      <c r="C129" t="s">
        <v>2770</v>
      </c>
      <c r="D129" t="s">
        <v>14901</v>
      </c>
      <c r="E129" t="s">
        <v>14672</v>
      </c>
      <c r="F129" t="s">
        <v>7278</v>
      </c>
      <c r="G129" s="14">
        <v>1</v>
      </c>
      <c r="H129" s="10">
        <v>1086467.57</v>
      </c>
      <c r="I129" s="10">
        <v>1086467.57</v>
      </c>
      <c r="J129" s="20">
        <v>4.5177243590852035E-4</v>
      </c>
    </row>
    <row r="130" spans="1:10" x14ac:dyDescent="0.25">
      <c r="A130" t="s">
        <v>7797</v>
      </c>
      <c r="B130" t="s">
        <v>7798</v>
      </c>
      <c r="C130" t="s">
        <v>1719</v>
      </c>
      <c r="D130" t="s">
        <v>12688</v>
      </c>
      <c r="E130" t="s">
        <v>14669</v>
      </c>
      <c r="F130" s="43" t="s">
        <v>7154</v>
      </c>
      <c r="G130" s="14">
        <v>1</v>
      </c>
      <c r="H130" s="10">
        <v>1049725.73</v>
      </c>
      <c r="I130" s="10">
        <v>1049725.73</v>
      </c>
      <c r="J130" s="20">
        <v>4.3649452884999564E-4</v>
      </c>
    </row>
    <row r="131" spans="1:10" x14ac:dyDescent="0.25">
      <c r="A131" t="s">
        <v>7924</v>
      </c>
      <c r="B131" t="s">
        <v>7925</v>
      </c>
      <c r="C131" t="s">
        <v>1719</v>
      </c>
      <c r="D131" t="s">
        <v>12688</v>
      </c>
      <c r="E131" t="s">
        <v>14669</v>
      </c>
      <c r="F131" s="43" t="s">
        <v>7154</v>
      </c>
      <c r="G131" s="14">
        <v>2</v>
      </c>
      <c r="H131" s="10">
        <v>519815.66</v>
      </c>
      <c r="I131" s="10">
        <v>1039631.32</v>
      </c>
      <c r="J131" s="20">
        <v>4.3229709459546069E-4</v>
      </c>
    </row>
    <row r="132" spans="1:10" x14ac:dyDescent="0.25">
      <c r="A132" t="s">
        <v>10102</v>
      </c>
      <c r="B132" t="s">
        <v>10103</v>
      </c>
      <c r="C132" t="s">
        <v>1719</v>
      </c>
      <c r="D132" t="s">
        <v>12620</v>
      </c>
      <c r="E132" t="s">
        <v>14670</v>
      </c>
      <c r="F132" t="s">
        <v>7154</v>
      </c>
      <c r="G132" s="14">
        <v>1</v>
      </c>
      <c r="H132" s="10">
        <v>1038226.99</v>
      </c>
      <c r="I132" s="10">
        <v>1038226.99</v>
      </c>
      <c r="J132" s="20">
        <v>4.3171314933796958E-4</v>
      </c>
    </row>
    <row r="133" spans="1:10" x14ac:dyDescent="0.25">
      <c r="A133" t="s">
        <v>10104</v>
      </c>
      <c r="B133" t="s">
        <v>10103</v>
      </c>
      <c r="C133" t="s">
        <v>1719</v>
      </c>
      <c r="D133" t="s">
        <v>12620</v>
      </c>
      <c r="E133" t="s">
        <v>14670</v>
      </c>
      <c r="F133" t="s">
        <v>7154</v>
      </c>
      <c r="G133" s="14">
        <v>1</v>
      </c>
      <c r="H133" s="10">
        <v>1038226.99</v>
      </c>
      <c r="I133" s="10">
        <v>1038226.99</v>
      </c>
      <c r="J133" s="20">
        <v>4.3171314933796958E-4</v>
      </c>
    </row>
    <row r="134" spans="1:10" x14ac:dyDescent="0.25">
      <c r="A134" t="s">
        <v>7688</v>
      </c>
      <c r="B134" t="s">
        <v>7689</v>
      </c>
      <c r="C134" t="s">
        <v>2770</v>
      </c>
      <c r="D134" t="s">
        <v>14901</v>
      </c>
      <c r="E134" t="s">
        <v>14672</v>
      </c>
      <c r="F134" t="s">
        <v>7278</v>
      </c>
      <c r="G134" s="14">
        <v>2</v>
      </c>
      <c r="H134" s="10">
        <v>517798.40000000002</v>
      </c>
      <c r="I134" s="10">
        <v>1035596.8</v>
      </c>
      <c r="J134" s="20">
        <v>4.3061946980623523E-4</v>
      </c>
    </row>
    <row r="135" spans="1:10" x14ac:dyDescent="0.25">
      <c r="A135" t="s">
        <v>7916</v>
      </c>
      <c r="B135" t="s">
        <v>14959</v>
      </c>
      <c r="C135" t="s">
        <v>3349</v>
      </c>
      <c r="D135" t="s">
        <v>14901</v>
      </c>
      <c r="E135" t="s">
        <v>14672</v>
      </c>
      <c r="F135" t="s">
        <v>7278</v>
      </c>
      <c r="G135" s="14">
        <v>17.190000000000001</v>
      </c>
      <c r="H135" s="10">
        <v>59881.62</v>
      </c>
      <c r="I135" s="10">
        <v>1029365.0478000002</v>
      </c>
      <c r="J135" s="20">
        <v>4.2802819699781422E-4</v>
      </c>
    </row>
    <row r="136" spans="1:10" x14ac:dyDescent="0.25">
      <c r="A136" s="80" t="s">
        <v>8936</v>
      </c>
      <c r="B136" s="80" t="s">
        <v>8935</v>
      </c>
      <c r="C136" s="80" t="s">
        <v>15442</v>
      </c>
      <c r="D136" s="80" t="s">
        <v>12620</v>
      </c>
      <c r="E136" s="80" t="s">
        <v>14663</v>
      </c>
      <c r="F136" s="80" t="s">
        <v>7154</v>
      </c>
      <c r="G136" s="97">
        <v>10</v>
      </c>
      <c r="H136" s="108">
        <v>101372.39</v>
      </c>
      <c r="I136" s="108">
        <v>1013723.9</v>
      </c>
      <c r="J136" s="99">
        <v>4.2152433104071871E-4</v>
      </c>
    </row>
    <row r="137" spans="1:10" x14ac:dyDescent="0.25">
      <c r="A137" t="s">
        <v>1870</v>
      </c>
      <c r="B137" t="s">
        <v>1871</v>
      </c>
      <c r="C137" t="s">
        <v>15445</v>
      </c>
      <c r="D137" t="s">
        <v>12864</v>
      </c>
      <c r="E137" t="s">
        <v>14670</v>
      </c>
      <c r="F137" t="s">
        <v>7154</v>
      </c>
      <c r="G137" s="14">
        <v>2</v>
      </c>
      <c r="H137" s="10">
        <v>504833.1</v>
      </c>
      <c r="I137" s="10">
        <v>1009666.2</v>
      </c>
      <c r="J137" s="20">
        <v>4.1983706759742418E-4</v>
      </c>
    </row>
    <row r="138" spans="1:10" x14ac:dyDescent="0.25">
      <c r="A138" t="s">
        <v>2690</v>
      </c>
      <c r="B138" t="s">
        <v>2691</v>
      </c>
      <c r="C138" t="s">
        <v>1719</v>
      </c>
      <c r="D138" t="s">
        <v>12875</v>
      </c>
      <c r="E138" t="s">
        <v>14671</v>
      </c>
      <c r="F138" t="s">
        <v>7278</v>
      </c>
      <c r="G138" s="14">
        <v>2</v>
      </c>
      <c r="H138" s="10">
        <v>501110.08</v>
      </c>
      <c r="I138" s="10">
        <v>1002220.16</v>
      </c>
      <c r="J138" s="20">
        <v>4.1674087244023949E-4</v>
      </c>
    </row>
    <row r="139" spans="1:10" x14ac:dyDescent="0.25">
      <c r="A139" t="s">
        <v>2475</v>
      </c>
      <c r="B139" t="s">
        <v>2476</v>
      </c>
      <c r="C139" t="s">
        <v>1719</v>
      </c>
      <c r="D139" t="s">
        <v>12636</v>
      </c>
      <c r="E139" t="s">
        <v>14692</v>
      </c>
      <c r="F139" t="s">
        <v>7278</v>
      </c>
      <c r="G139" s="14">
        <v>1</v>
      </c>
      <c r="H139" s="10">
        <v>1000138.81</v>
      </c>
      <c r="I139" s="10">
        <v>1000138.81</v>
      </c>
      <c r="J139" s="20">
        <v>4.1587541028983386E-4</v>
      </c>
    </row>
    <row r="140" spans="1:10" x14ac:dyDescent="0.25">
      <c r="A140" t="s">
        <v>9216</v>
      </c>
      <c r="B140" t="s">
        <v>9217</v>
      </c>
      <c r="C140" t="s">
        <v>1970</v>
      </c>
      <c r="D140" t="s">
        <v>12688</v>
      </c>
      <c r="E140" t="s">
        <v>14669</v>
      </c>
      <c r="F140" s="43" t="s">
        <v>7154</v>
      </c>
      <c r="G140" s="14">
        <v>8</v>
      </c>
      <c r="H140" s="10">
        <v>123482.14</v>
      </c>
      <c r="I140" s="10">
        <v>987857.12</v>
      </c>
      <c r="J140" s="20">
        <v>4.1076846631692414E-4</v>
      </c>
    </row>
    <row r="141" spans="1:10" x14ac:dyDescent="0.25">
      <c r="A141" t="s">
        <v>9647</v>
      </c>
      <c r="B141" t="s">
        <v>9648</v>
      </c>
      <c r="C141" t="s">
        <v>1719</v>
      </c>
      <c r="D141" t="s">
        <v>12636</v>
      </c>
      <c r="E141" t="s">
        <v>14692</v>
      </c>
      <c r="F141" t="s">
        <v>7278</v>
      </c>
      <c r="G141" s="14">
        <v>1</v>
      </c>
      <c r="H141" s="10">
        <v>987406.53</v>
      </c>
      <c r="I141" s="10">
        <v>987406.53</v>
      </c>
      <c r="J141" s="20">
        <v>4.1058110302370039E-4</v>
      </c>
    </row>
    <row r="142" spans="1:10" x14ac:dyDescent="0.25">
      <c r="A142" t="s">
        <v>8221</v>
      </c>
      <c r="B142" t="s">
        <v>8222</v>
      </c>
      <c r="C142" t="s">
        <v>1922</v>
      </c>
      <c r="D142" t="s">
        <v>12875</v>
      </c>
      <c r="E142" t="s">
        <v>14671</v>
      </c>
      <c r="F142" t="s">
        <v>7278</v>
      </c>
      <c r="G142" s="14">
        <v>2</v>
      </c>
      <c r="H142" s="10">
        <v>475519.41</v>
      </c>
      <c r="I142" s="10">
        <v>951038.82</v>
      </c>
      <c r="J142" s="20">
        <v>3.9545876583777347E-4</v>
      </c>
    </row>
    <row r="143" spans="1:10" x14ac:dyDescent="0.25">
      <c r="A143" t="s">
        <v>8011</v>
      </c>
      <c r="B143" t="s">
        <v>8012</v>
      </c>
      <c r="C143" t="s">
        <v>1891</v>
      </c>
      <c r="D143" t="s">
        <v>14901</v>
      </c>
      <c r="E143" t="s">
        <v>14672</v>
      </c>
      <c r="F143" t="s">
        <v>7278</v>
      </c>
      <c r="G143" s="14">
        <v>3</v>
      </c>
      <c r="H143" s="10">
        <v>316598.37</v>
      </c>
      <c r="I143" s="10">
        <v>949795.11</v>
      </c>
      <c r="J143" s="20">
        <v>3.9494160921775236E-4</v>
      </c>
    </row>
    <row r="144" spans="1:10" x14ac:dyDescent="0.25">
      <c r="A144" t="s">
        <v>2152</v>
      </c>
      <c r="B144" t="s">
        <v>14964</v>
      </c>
      <c r="C144" t="s">
        <v>1719</v>
      </c>
      <c r="D144" t="s">
        <v>12864</v>
      </c>
      <c r="E144" t="s">
        <v>14670</v>
      </c>
      <c r="F144" t="s">
        <v>7154</v>
      </c>
      <c r="G144" s="14">
        <v>3</v>
      </c>
      <c r="H144" s="10">
        <v>316069.73</v>
      </c>
      <c r="I144" s="10">
        <v>948209.19</v>
      </c>
      <c r="J144" s="20">
        <v>3.9428215562581858E-4</v>
      </c>
    </row>
    <row r="145" spans="1:10" x14ac:dyDescent="0.25">
      <c r="A145" t="s">
        <v>9158</v>
      </c>
      <c r="B145" t="s">
        <v>9159</v>
      </c>
      <c r="C145" t="s">
        <v>2094</v>
      </c>
      <c r="D145" t="s">
        <v>12688</v>
      </c>
      <c r="E145" t="s">
        <v>14669</v>
      </c>
      <c r="F145" s="43" t="s">
        <v>7154</v>
      </c>
      <c r="G145" s="14">
        <v>1</v>
      </c>
      <c r="H145" s="10">
        <v>947984.25</v>
      </c>
      <c r="I145" s="10">
        <v>947984.25</v>
      </c>
      <c r="J145" s="20">
        <v>3.9418862159448689E-4</v>
      </c>
    </row>
    <row r="146" spans="1:10" x14ac:dyDescent="0.25">
      <c r="A146" t="s">
        <v>5143</v>
      </c>
      <c r="B146" t="s">
        <v>5144</v>
      </c>
      <c r="C146" t="s">
        <v>1719</v>
      </c>
      <c r="D146" t="s">
        <v>12864</v>
      </c>
      <c r="E146" t="s">
        <v>14670</v>
      </c>
      <c r="F146" t="s">
        <v>7154</v>
      </c>
      <c r="G146" s="14">
        <v>2</v>
      </c>
      <c r="H146" s="10">
        <v>472472.42</v>
      </c>
      <c r="I146" s="10">
        <v>944944.84</v>
      </c>
      <c r="J146" s="20">
        <v>3.9292478114739032E-4</v>
      </c>
    </row>
    <row r="147" spans="1:10" x14ac:dyDescent="0.25">
      <c r="A147" t="s">
        <v>4962</v>
      </c>
      <c r="B147" t="s">
        <v>4963</v>
      </c>
      <c r="C147" t="s">
        <v>4937</v>
      </c>
      <c r="D147" t="s">
        <v>12688</v>
      </c>
      <c r="E147" t="s">
        <v>14669</v>
      </c>
      <c r="F147" s="43" t="s">
        <v>7154</v>
      </c>
      <c r="G147" s="14">
        <v>1</v>
      </c>
      <c r="H147" s="10">
        <v>925574.08</v>
      </c>
      <c r="I147" s="10">
        <v>925574.08</v>
      </c>
      <c r="J147" s="20">
        <v>3.8487007645832231E-4</v>
      </c>
    </row>
    <row r="148" spans="1:10" x14ac:dyDescent="0.25">
      <c r="A148" t="s">
        <v>8469</v>
      </c>
      <c r="B148" t="s">
        <v>8470</v>
      </c>
      <c r="C148" t="s">
        <v>2770</v>
      </c>
      <c r="D148" t="s">
        <v>12688</v>
      </c>
      <c r="E148" t="s">
        <v>14669</v>
      </c>
      <c r="F148" s="43" t="s">
        <v>7154</v>
      </c>
      <c r="G148" s="14">
        <v>1</v>
      </c>
      <c r="H148" s="10">
        <v>924180.89</v>
      </c>
      <c r="I148" s="10">
        <v>924180.89</v>
      </c>
      <c r="J148" s="20">
        <v>3.8429076340990487E-4</v>
      </c>
    </row>
    <row r="149" spans="1:10" x14ac:dyDescent="0.25">
      <c r="A149" t="s">
        <v>2160</v>
      </c>
      <c r="B149" t="s">
        <v>2161</v>
      </c>
      <c r="C149" t="s">
        <v>1891</v>
      </c>
      <c r="D149" t="s">
        <v>12864</v>
      </c>
      <c r="E149" t="s">
        <v>14670</v>
      </c>
      <c r="F149" t="s">
        <v>7154</v>
      </c>
      <c r="G149" s="14">
        <v>4</v>
      </c>
      <c r="H149" s="10">
        <v>230315.4</v>
      </c>
      <c r="I149" s="10">
        <v>921261.6</v>
      </c>
      <c r="J149" s="20">
        <v>3.8307687098380753E-4</v>
      </c>
    </row>
    <row r="150" spans="1:10" x14ac:dyDescent="0.25">
      <c r="A150" t="s">
        <v>8009</v>
      </c>
      <c r="B150" t="s">
        <v>8010</v>
      </c>
      <c r="C150" t="s">
        <v>1891</v>
      </c>
      <c r="D150" t="s">
        <v>14901</v>
      </c>
      <c r="E150" t="s">
        <v>14672</v>
      </c>
      <c r="F150" t="s">
        <v>7278</v>
      </c>
      <c r="G150" s="14">
        <v>1</v>
      </c>
      <c r="H150" s="10">
        <v>920480.47</v>
      </c>
      <c r="I150" s="10">
        <v>920480.47</v>
      </c>
      <c r="J150" s="20">
        <v>3.8275206331112087E-4</v>
      </c>
    </row>
    <row r="151" spans="1:10" x14ac:dyDescent="0.25">
      <c r="A151" t="s">
        <v>7926</v>
      </c>
      <c r="B151" t="s">
        <v>7927</v>
      </c>
      <c r="C151" t="s">
        <v>1719</v>
      </c>
      <c r="D151" t="s">
        <v>12620</v>
      </c>
      <c r="E151" t="s">
        <v>14663</v>
      </c>
      <c r="F151" t="s">
        <v>7154</v>
      </c>
      <c r="G151" s="14">
        <v>1</v>
      </c>
      <c r="H151" s="10">
        <v>907121.06</v>
      </c>
      <c r="I151" s="10">
        <v>907121.06</v>
      </c>
      <c r="J151" s="20">
        <v>3.7719698429665877E-4</v>
      </c>
    </row>
    <row r="152" spans="1:10" x14ac:dyDescent="0.25">
      <c r="A152" t="s">
        <v>9537</v>
      </c>
      <c r="B152" t="s">
        <v>9538</v>
      </c>
      <c r="C152" t="s">
        <v>2094</v>
      </c>
      <c r="D152" t="s">
        <v>12875</v>
      </c>
      <c r="E152" t="s">
        <v>14671</v>
      </c>
      <c r="F152" t="s">
        <v>7278</v>
      </c>
      <c r="G152" s="14">
        <v>1</v>
      </c>
      <c r="H152" s="10">
        <v>905112.93</v>
      </c>
      <c r="I152" s="10">
        <v>905112.93</v>
      </c>
      <c r="J152" s="20">
        <v>3.7636196831756152E-4</v>
      </c>
    </row>
    <row r="153" spans="1:10" x14ac:dyDescent="0.25">
      <c r="A153" t="s">
        <v>10442</v>
      </c>
      <c r="B153" t="s">
        <v>14968</v>
      </c>
      <c r="C153" t="s">
        <v>1770</v>
      </c>
      <c r="D153" s="72" t="s">
        <v>12688</v>
      </c>
      <c r="E153" t="s">
        <v>14669</v>
      </c>
      <c r="F153" s="72" t="s">
        <v>7154</v>
      </c>
      <c r="G153" s="36">
        <v>1</v>
      </c>
      <c r="H153" s="105">
        <v>904512.76</v>
      </c>
      <c r="I153" s="105">
        <v>904512.76</v>
      </c>
      <c r="J153" s="38">
        <v>3.7611240701417237E-4</v>
      </c>
    </row>
    <row r="154" spans="1:10" x14ac:dyDescent="0.25">
      <c r="A154" t="s">
        <v>10633</v>
      </c>
      <c r="B154" t="s">
        <v>10634</v>
      </c>
      <c r="C154" t="s">
        <v>4937</v>
      </c>
      <c r="D154" t="s">
        <v>12688</v>
      </c>
      <c r="E154" t="s">
        <v>14669</v>
      </c>
      <c r="F154" s="43" t="s">
        <v>7154</v>
      </c>
      <c r="G154" s="14">
        <v>2</v>
      </c>
      <c r="H154" s="10">
        <v>447000</v>
      </c>
      <c r="I154" s="10">
        <v>894000</v>
      </c>
      <c r="J154" s="20">
        <v>3.7174101542875981E-4</v>
      </c>
    </row>
    <row r="155" spans="1:10" x14ac:dyDescent="0.25">
      <c r="A155" t="s">
        <v>9547</v>
      </c>
      <c r="B155" t="s">
        <v>9548</v>
      </c>
      <c r="C155" t="s">
        <v>2094</v>
      </c>
      <c r="D155" t="s">
        <v>12875</v>
      </c>
      <c r="E155" t="s">
        <v>14671</v>
      </c>
      <c r="F155" t="s">
        <v>7278</v>
      </c>
      <c r="G155" s="14">
        <v>1</v>
      </c>
      <c r="H155" s="10">
        <v>889035.01</v>
      </c>
      <c r="I155" s="10">
        <v>889035.01</v>
      </c>
      <c r="J155" s="20">
        <v>3.69676484752928E-4</v>
      </c>
    </row>
    <row r="156" spans="1:10" x14ac:dyDescent="0.25">
      <c r="A156" t="s">
        <v>2131</v>
      </c>
      <c r="B156" t="s">
        <v>2132</v>
      </c>
      <c r="C156" t="s">
        <v>15445</v>
      </c>
      <c r="D156" t="s">
        <v>12864</v>
      </c>
      <c r="E156" t="s">
        <v>14670</v>
      </c>
      <c r="F156" t="s">
        <v>7154</v>
      </c>
      <c r="G156" s="14">
        <v>1</v>
      </c>
      <c r="H156" s="10">
        <v>868437.15</v>
      </c>
      <c r="I156" s="10">
        <v>868437.15</v>
      </c>
      <c r="J156" s="20">
        <v>3.6111153017568027E-4</v>
      </c>
    </row>
    <row r="157" spans="1:10" x14ac:dyDescent="0.25">
      <c r="A157" t="s">
        <v>7728</v>
      </c>
      <c r="B157" t="s">
        <v>7729</v>
      </c>
      <c r="C157" t="s">
        <v>15445</v>
      </c>
      <c r="D157" t="s">
        <v>12688</v>
      </c>
      <c r="E157" t="s">
        <v>14669</v>
      </c>
      <c r="F157" s="43" t="s">
        <v>7154</v>
      </c>
      <c r="G157" s="14">
        <v>6</v>
      </c>
      <c r="H157" s="10">
        <v>144618.81</v>
      </c>
      <c r="I157" s="10">
        <v>867712.86</v>
      </c>
      <c r="J157" s="20">
        <v>3.6081035758052941E-4</v>
      </c>
    </row>
    <row r="158" spans="1:10" x14ac:dyDescent="0.25">
      <c r="A158" t="s">
        <v>9240</v>
      </c>
      <c r="B158" t="s">
        <v>9241</v>
      </c>
      <c r="C158" t="s">
        <v>1945</v>
      </c>
      <c r="D158" t="s">
        <v>12709</v>
      </c>
      <c r="E158" t="s">
        <v>14693</v>
      </c>
      <c r="F158" t="s">
        <v>7278</v>
      </c>
      <c r="G158" s="14">
        <v>11</v>
      </c>
      <c r="H158" s="10">
        <v>78500</v>
      </c>
      <c r="I158" s="10">
        <v>863500</v>
      </c>
      <c r="J158" s="20">
        <v>3.5905857586435581E-4</v>
      </c>
    </row>
    <row r="159" spans="1:10" x14ac:dyDescent="0.25">
      <c r="A159" t="s">
        <v>8682</v>
      </c>
      <c r="B159" t="s">
        <v>8683</v>
      </c>
      <c r="C159" t="s">
        <v>1719</v>
      </c>
      <c r="D159" t="s">
        <v>12875</v>
      </c>
      <c r="E159" t="s">
        <v>14671</v>
      </c>
      <c r="F159" s="43" t="s">
        <v>7278</v>
      </c>
      <c r="G159" s="14">
        <v>2</v>
      </c>
      <c r="H159" s="10">
        <v>424150.15</v>
      </c>
      <c r="I159" s="10">
        <v>848300.3</v>
      </c>
      <c r="J159" s="20">
        <v>3.5273827171199281E-4</v>
      </c>
    </row>
    <row r="160" spans="1:10" x14ac:dyDescent="0.25">
      <c r="A160" t="s">
        <v>8684</v>
      </c>
      <c r="B160" t="s">
        <v>8683</v>
      </c>
      <c r="C160" t="s">
        <v>1719</v>
      </c>
      <c r="D160" t="s">
        <v>12688</v>
      </c>
      <c r="E160" t="s">
        <v>14669</v>
      </c>
      <c r="F160" s="43" t="s">
        <v>7154</v>
      </c>
      <c r="G160" s="14">
        <v>2</v>
      </c>
      <c r="H160" s="10">
        <v>424150.15</v>
      </c>
      <c r="I160" s="10">
        <v>848300.3</v>
      </c>
      <c r="J160" s="20">
        <v>3.5273827171199281E-4</v>
      </c>
    </row>
    <row r="161" spans="1:10" x14ac:dyDescent="0.25">
      <c r="A161" t="s">
        <v>9408</v>
      </c>
      <c r="B161" t="s">
        <v>9409</v>
      </c>
      <c r="C161" t="s">
        <v>1945</v>
      </c>
      <c r="D161" t="s">
        <v>12709</v>
      </c>
      <c r="E161" t="s">
        <v>14693</v>
      </c>
      <c r="F161" t="s">
        <v>7278</v>
      </c>
      <c r="G161" s="14">
        <v>1</v>
      </c>
      <c r="H161" s="10">
        <v>834907.43</v>
      </c>
      <c r="I161" s="10">
        <v>834907.43</v>
      </c>
      <c r="J161" s="20">
        <v>3.47169279437602E-4</v>
      </c>
    </row>
    <row r="162" spans="1:10" x14ac:dyDescent="0.25">
      <c r="A162" t="s">
        <v>7394</v>
      </c>
      <c r="B162" t="s">
        <v>7395</v>
      </c>
      <c r="C162" t="s">
        <v>1945</v>
      </c>
      <c r="D162" t="s">
        <v>12688</v>
      </c>
      <c r="E162" t="s">
        <v>14669</v>
      </c>
      <c r="F162" s="43" t="s">
        <v>7154</v>
      </c>
      <c r="G162" s="14">
        <v>12</v>
      </c>
      <c r="H162" s="10">
        <v>68867.62</v>
      </c>
      <c r="I162" s="10">
        <v>826411.44</v>
      </c>
      <c r="J162" s="20">
        <v>3.4363649649613373E-4</v>
      </c>
    </row>
    <row r="163" spans="1:10" x14ac:dyDescent="0.25">
      <c r="A163" t="s">
        <v>9192</v>
      </c>
      <c r="B163" t="s">
        <v>9193</v>
      </c>
      <c r="C163" t="s">
        <v>1719</v>
      </c>
      <c r="D163" t="s">
        <v>12688</v>
      </c>
      <c r="E163" t="s">
        <v>14669</v>
      </c>
      <c r="F163" s="43" t="s">
        <v>7154</v>
      </c>
      <c r="G163" s="14">
        <v>1</v>
      </c>
      <c r="H163" s="10">
        <v>818784.14</v>
      </c>
      <c r="I163" s="10">
        <v>818784.14</v>
      </c>
      <c r="J163" s="20">
        <v>3.4046493022434429E-4</v>
      </c>
    </row>
    <row r="164" spans="1:10" x14ac:dyDescent="0.25">
      <c r="A164" s="76" t="s">
        <v>2837</v>
      </c>
      <c r="B164" s="76" t="s">
        <v>2838</v>
      </c>
      <c r="C164" s="76" t="s">
        <v>1719</v>
      </c>
      <c r="D164" s="76" t="s">
        <v>14901</v>
      </c>
      <c r="E164" s="76" t="s">
        <v>14672</v>
      </c>
      <c r="F164" s="76" t="s">
        <v>14714</v>
      </c>
      <c r="G164" s="77">
        <v>3</v>
      </c>
      <c r="H164" s="110">
        <v>271650</v>
      </c>
      <c r="I164" s="110">
        <v>814950</v>
      </c>
      <c r="J164" s="79">
        <v>3.3887062698396845E-4</v>
      </c>
    </row>
    <row r="165" spans="1:10" x14ac:dyDescent="0.25">
      <c r="A165" t="s">
        <v>7760</v>
      </c>
      <c r="B165" t="s">
        <v>7761</v>
      </c>
      <c r="C165" t="s">
        <v>1719</v>
      </c>
      <c r="D165" t="s">
        <v>12864</v>
      </c>
      <c r="E165" t="s">
        <v>14670</v>
      </c>
      <c r="F165" t="s">
        <v>7154</v>
      </c>
      <c r="G165" s="14">
        <v>1</v>
      </c>
      <c r="H165" s="10">
        <v>814024.53</v>
      </c>
      <c r="I165" s="10">
        <v>814024.53</v>
      </c>
      <c r="J165" s="20">
        <v>3.3848580018581536E-4</v>
      </c>
    </row>
    <row r="166" spans="1:10" x14ac:dyDescent="0.25">
      <c r="A166" t="s">
        <v>2113</v>
      </c>
      <c r="B166" t="s">
        <v>14977</v>
      </c>
      <c r="C166" t="s">
        <v>1719</v>
      </c>
      <c r="D166" t="s">
        <v>12864</v>
      </c>
      <c r="E166" t="s">
        <v>14670</v>
      </c>
      <c r="F166" t="s">
        <v>7154</v>
      </c>
      <c r="G166" s="14">
        <v>4</v>
      </c>
      <c r="H166" s="10">
        <v>202962.96</v>
      </c>
      <c r="I166" s="10">
        <v>811851.84</v>
      </c>
      <c r="J166" s="20">
        <v>3.3758235724754698E-4</v>
      </c>
    </row>
    <row r="167" spans="1:10" x14ac:dyDescent="0.25">
      <c r="A167" t="s">
        <v>9254</v>
      </c>
      <c r="B167" t="s">
        <v>9255</v>
      </c>
      <c r="C167" t="s">
        <v>1719</v>
      </c>
      <c r="D167" t="s">
        <v>12864</v>
      </c>
      <c r="E167" t="s">
        <v>14670</v>
      </c>
      <c r="F167" t="s">
        <v>7154</v>
      </c>
      <c r="G167" s="14">
        <v>30</v>
      </c>
      <c r="H167" s="10">
        <v>27058.48</v>
      </c>
      <c r="I167" s="10">
        <v>811754.4</v>
      </c>
      <c r="J167" s="20">
        <v>3.375418399717714E-4</v>
      </c>
    </row>
    <row r="168" spans="1:10" x14ac:dyDescent="0.25">
      <c r="A168" t="s">
        <v>2657</v>
      </c>
      <c r="B168" t="s">
        <v>2658</v>
      </c>
      <c r="C168" t="s">
        <v>1719</v>
      </c>
      <c r="D168" t="s">
        <v>12875</v>
      </c>
      <c r="E168" t="s">
        <v>14671</v>
      </c>
      <c r="F168" t="s">
        <v>7278</v>
      </c>
      <c r="G168" s="14">
        <v>10</v>
      </c>
      <c r="H168" s="10">
        <v>81142.8</v>
      </c>
      <c r="I168" s="10">
        <v>811428</v>
      </c>
      <c r="J168" s="20">
        <v>3.3740611707754774E-4</v>
      </c>
    </row>
    <row r="169" spans="1:10" x14ac:dyDescent="0.25">
      <c r="A169" t="s">
        <v>2156</v>
      </c>
      <c r="B169" t="s">
        <v>2157</v>
      </c>
      <c r="C169" t="s">
        <v>1891</v>
      </c>
      <c r="D169" t="s">
        <v>12864</v>
      </c>
      <c r="E169" t="s">
        <v>14670</v>
      </c>
      <c r="F169" t="s">
        <v>7154</v>
      </c>
      <c r="G169" s="14">
        <v>3</v>
      </c>
      <c r="H169" s="10">
        <v>263037.71999999997</v>
      </c>
      <c r="I169" s="10">
        <v>789113.15999999992</v>
      </c>
      <c r="J169" s="20">
        <v>3.2812721184183151E-4</v>
      </c>
    </row>
    <row r="170" spans="1:10" x14ac:dyDescent="0.25">
      <c r="A170" t="s">
        <v>2623</v>
      </c>
      <c r="B170" t="s">
        <v>2624</v>
      </c>
      <c r="C170" t="s">
        <v>1945</v>
      </c>
      <c r="D170" t="s">
        <v>12688</v>
      </c>
      <c r="E170" t="s">
        <v>14669</v>
      </c>
      <c r="F170" s="43" t="s">
        <v>7154</v>
      </c>
      <c r="G170" s="14">
        <v>20</v>
      </c>
      <c r="H170" s="10">
        <v>39080.69</v>
      </c>
      <c r="I170" s="10">
        <v>781613.8</v>
      </c>
      <c r="J170" s="20">
        <v>3.2500884528538206E-4</v>
      </c>
    </row>
    <row r="171" spans="1:10" x14ac:dyDescent="0.25">
      <c r="A171" t="s">
        <v>9543</v>
      </c>
      <c r="B171" t="s">
        <v>9544</v>
      </c>
      <c r="C171" t="s">
        <v>2094</v>
      </c>
      <c r="D171" t="s">
        <v>12875</v>
      </c>
      <c r="E171" t="s">
        <v>14671</v>
      </c>
      <c r="F171" t="s">
        <v>7278</v>
      </c>
      <c r="G171" s="14">
        <v>1</v>
      </c>
      <c r="H171" s="10">
        <v>781475.4</v>
      </c>
      <c r="I171" s="10">
        <v>781475.4</v>
      </c>
      <c r="J171" s="20">
        <v>3.2495129611699803E-4</v>
      </c>
    </row>
    <row r="172" spans="1:10" x14ac:dyDescent="0.25">
      <c r="A172" t="s">
        <v>9222</v>
      </c>
      <c r="B172" t="s">
        <v>9223</v>
      </c>
      <c r="C172" t="s">
        <v>15445</v>
      </c>
      <c r="D172" t="s">
        <v>12688</v>
      </c>
      <c r="E172" t="s">
        <v>14669</v>
      </c>
      <c r="F172" s="43" t="s">
        <v>7154</v>
      </c>
      <c r="G172" s="14">
        <v>1</v>
      </c>
      <c r="H172" s="10">
        <v>766591.97</v>
      </c>
      <c r="I172" s="10">
        <v>766591.97</v>
      </c>
      <c r="J172" s="20">
        <v>3.1876250262565252E-4</v>
      </c>
    </row>
    <row r="173" spans="1:10" x14ac:dyDescent="0.25">
      <c r="A173" t="s">
        <v>7392</v>
      </c>
      <c r="B173" t="s">
        <v>7393</v>
      </c>
      <c r="C173" t="s">
        <v>1922</v>
      </c>
      <c r="D173" t="s">
        <v>12688</v>
      </c>
      <c r="E173" t="s">
        <v>14669</v>
      </c>
      <c r="F173" s="43" t="s">
        <v>7154</v>
      </c>
      <c r="G173" s="14">
        <v>2</v>
      </c>
      <c r="H173" s="10">
        <v>383245.49</v>
      </c>
      <c r="I173" s="10">
        <v>766490.98</v>
      </c>
      <c r="J173" s="20">
        <v>3.1872050919707517E-4</v>
      </c>
    </row>
    <row r="174" spans="1:10" x14ac:dyDescent="0.25">
      <c r="A174" t="s">
        <v>7352</v>
      </c>
      <c r="B174" t="s">
        <v>7353</v>
      </c>
      <c r="C174" t="s">
        <v>1945</v>
      </c>
      <c r="D174" t="s">
        <v>12620</v>
      </c>
      <c r="E174" t="s">
        <v>14663</v>
      </c>
      <c r="F174" t="s">
        <v>7154</v>
      </c>
      <c r="G174" s="14">
        <v>10</v>
      </c>
      <c r="H174" s="10">
        <v>75987.100000000006</v>
      </c>
      <c r="I174" s="10">
        <v>759871</v>
      </c>
      <c r="J174" s="20">
        <v>3.1596780440141739E-4</v>
      </c>
    </row>
    <row r="175" spans="1:10" x14ac:dyDescent="0.25">
      <c r="A175" t="s">
        <v>9655</v>
      </c>
      <c r="B175" t="s">
        <v>9656</v>
      </c>
      <c r="C175" t="s">
        <v>1719</v>
      </c>
      <c r="D175" t="s">
        <v>12875</v>
      </c>
      <c r="E175" t="s">
        <v>14671</v>
      </c>
      <c r="F175" t="s">
        <v>7278</v>
      </c>
      <c r="G175" s="14">
        <v>1</v>
      </c>
      <c r="H175" s="10">
        <v>758328.22</v>
      </c>
      <c r="I175" s="10">
        <v>758328.22</v>
      </c>
      <c r="J175" s="20">
        <v>3.1532628918465766E-4</v>
      </c>
    </row>
    <row r="176" spans="1:10" x14ac:dyDescent="0.25">
      <c r="A176" t="s">
        <v>9789</v>
      </c>
      <c r="B176" t="s">
        <v>9790</v>
      </c>
      <c r="C176" t="s">
        <v>2770</v>
      </c>
      <c r="D176" t="s">
        <v>12875</v>
      </c>
      <c r="E176" t="s">
        <v>14671</v>
      </c>
      <c r="F176" t="s">
        <v>7278</v>
      </c>
      <c r="G176" s="14">
        <v>1</v>
      </c>
      <c r="H176" s="10">
        <v>755409.22</v>
      </c>
      <c r="I176" s="10">
        <v>755409.22</v>
      </c>
      <c r="J176" s="20">
        <v>3.1411251734569061E-4</v>
      </c>
    </row>
    <row r="177" spans="1:10" x14ac:dyDescent="0.25">
      <c r="A177" t="s">
        <v>9791</v>
      </c>
      <c r="B177" t="s">
        <v>9792</v>
      </c>
      <c r="C177" t="s">
        <v>2770</v>
      </c>
      <c r="D177" t="s">
        <v>12875</v>
      </c>
      <c r="E177" t="s">
        <v>14671</v>
      </c>
      <c r="F177" t="s">
        <v>7278</v>
      </c>
      <c r="G177" s="14">
        <v>1</v>
      </c>
      <c r="H177" s="10">
        <v>755409.22</v>
      </c>
      <c r="I177" s="10">
        <v>755409.22</v>
      </c>
      <c r="J177" s="20">
        <v>3.1411251734569061E-4</v>
      </c>
    </row>
    <row r="178" spans="1:10" x14ac:dyDescent="0.25">
      <c r="A178" t="s">
        <v>1943</v>
      </c>
      <c r="B178" t="s">
        <v>1944</v>
      </c>
      <c r="C178" t="s">
        <v>1945</v>
      </c>
      <c r="D178" t="s">
        <v>12620</v>
      </c>
      <c r="E178" t="s">
        <v>14663</v>
      </c>
      <c r="F178" t="s">
        <v>7154</v>
      </c>
      <c r="G178" s="14">
        <v>2</v>
      </c>
      <c r="H178" s="10">
        <v>373540.01</v>
      </c>
      <c r="I178" s="10">
        <v>747080.02</v>
      </c>
      <c r="J178" s="20">
        <v>3.1064908863684361E-4</v>
      </c>
    </row>
    <row r="179" spans="1:10" x14ac:dyDescent="0.25">
      <c r="A179" t="s">
        <v>2467</v>
      </c>
      <c r="B179" t="s">
        <v>2468</v>
      </c>
      <c r="C179" t="s">
        <v>1719</v>
      </c>
      <c r="D179" t="s">
        <v>12636</v>
      </c>
      <c r="E179" t="s">
        <v>14692</v>
      </c>
      <c r="F179" t="s">
        <v>7278</v>
      </c>
      <c r="G179" s="14">
        <v>1</v>
      </c>
      <c r="H179" s="10">
        <v>737443.87</v>
      </c>
      <c r="I179" s="10">
        <v>737443.87</v>
      </c>
      <c r="J179" s="20">
        <v>3.0664220699721959E-4</v>
      </c>
    </row>
    <row r="180" spans="1:10" x14ac:dyDescent="0.25">
      <c r="A180" t="s">
        <v>2090</v>
      </c>
      <c r="B180" t="s">
        <v>2091</v>
      </c>
      <c r="C180" t="s">
        <v>1719</v>
      </c>
      <c r="D180" t="s">
        <v>12864</v>
      </c>
      <c r="E180" t="s">
        <v>14670</v>
      </c>
      <c r="F180" t="s">
        <v>7154</v>
      </c>
      <c r="G180" s="14">
        <v>6</v>
      </c>
      <c r="H180" s="10">
        <v>122449.97</v>
      </c>
      <c r="I180" s="10">
        <v>734699.82000000007</v>
      </c>
      <c r="J180" s="20">
        <v>3.0550118246322938E-4</v>
      </c>
    </row>
    <row r="181" spans="1:10" x14ac:dyDescent="0.25">
      <c r="A181" t="s">
        <v>2734</v>
      </c>
      <c r="B181" t="s">
        <v>2735</v>
      </c>
      <c r="C181" t="s">
        <v>1970</v>
      </c>
      <c r="D181" t="s">
        <v>12875</v>
      </c>
      <c r="E181" t="s">
        <v>14671</v>
      </c>
      <c r="F181" t="s">
        <v>7278</v>
      </c>
      <c r="G181" s="14">
        <v>10</v>
      </c>
      <c r="H181" s="10">
        <v>72727.19</v>
      </c>
      <c r="I181" s="10">
        <v>727271.9</v>
      </c>
      <c r="J181" s="20">
        <v>3.0241252192259895E-4</v>
      </c>
    </row>
    <row r="182" spans="1:10" x14ac:dyDescent="0.25">
      <c r="A182" t="s">
        <v>8332</v>
      </c>
      <c r="B182" t="s">
        <v>8333</v>
      </c>
      <c r="C182" t="s">
        <v>1719</v>
      </c>
      <c r="D182" t="s">
        <v>14901</v>
      </c>
      <c r="E182" t="s">
        <v>14672</v>
      </c>
      <c r="F182" t="s">
        <v>7278</v>
      </c>
      <c r="G182" s="14">
        <v>12</v>
      </c>
      <c r="H182" s="10">
        <v>60250</v>
      </c>
      <c r="I182" s="10">
        <v>723000</v>
      </c>
      <c r="J182" s="20">
        <v>3.0063619032997017E-4</v>
      </c>
    </row>
    <row r="183" spans="1:10" x14ac:dyDescent="0.25">
      <c r="A183" t="s">
        <v>9250</v>
      </c>
      <c r="B183" t="s">
        <v>9251</v>
      </c>
      <c r="C183" t="s">
        <v>1719</v>
      </c>
      <c r="D183" t="s">
        <v>14901</v>
      </c>
      <c r="E183" t="s">
        <v>14672</v>
      </c>
      <c r="F183" t="s">
        <v>7278</v>
      </c>
      <c r="G183" s="14">
        <v>6</v>
      </c>
      <c r="H183" s="10">
        <v>120438.06</v>
      </c>
      <c r="I183" s="10">
        <v>722628.36</v>
      </c>
      <c r="J183" s="20">
        <v>3.0048165584342212E-4</v>
      </c>
    </row>
    <row r="184" spans="1:10" x14ac:dyDescent="0.25">
      <c r="A184" t="s">
        <v>2639</v>
      </c>
      <c r="B184" t="s">
        <v>2640</v>
      </c>
      <c r="C184" t="s">
        <v>1859</v>
      </c>
      <c r="D184" t="s">
        <v>12875</v>
      </c>
      <c r="E184" t="s">
        <v>14671</v>
      </c>
      <c r="F184" t="s">
        <v>7278</v>
      </c>
      <c r="G184" s="14">
        <v>1</v>
      </c>
      <c r="H184" s="10">
        <v>720090.3</v>
      </c>
      <c r="I184" s="10">
        <v>720090.3</v>
      </c>
      <c r="J184" s="20">
        <v>2.9942628559552606E-4</v>
      </c>
    </row>
    <row r="185" spans="1:10" x14ac:dyDescent="0.25">
      <c r="A185" t="s">
        <v>2178</v>
      </c>
      <c r="B185" t="s">
        <v>2179</v>
      </c>
      <c r="C185" t="s">
        <v>1922</v>
      </c>
      <c r="D185" t="s">
        <v>12864</v>
      </c>
      <c r="E185" t="s">
        <v>14670</v>
      </c>
      <c r="F185" t="s">
        <v>7154</v>
      </c>
      <c r="G185" s="14">
        <v>1</v>
      </c>
      <c r="H185" s="10">
        <v>716787.5</v>
      </c>
      <c r="I185" s="10">
        <v>716787.5</v>
      </c>
      <c r="J185" s="20">
        <v>2.9805292292689277E-4</v>
      </c>
    </row>
    <row r="186" spans="1:10" x14ac:dyDescent="0.25">
      <c r="A186" t="s">
        <v>7374</v>
      </c>
      <c r="B186" t="s">
        <v>7375</v>
      </c>
      <c r="C186" t="s">
        <v>1922</v>
      </c>
      <c r="D186" t="s">
        <v>12688</v>
      </c>
      <c r="E186" t="s">
        <v>14669</v>
      </c>
      <c r="F186" s="43" t="s">
        <v>7154</v>
      </c>
      <c r="G186" s="14">
        <v>2</v>
      </c>
      <c r="H186" s="10">
        <v>356749.83</v>
      </c>
      <c r="I186" s="10">
        <v>713499.66</v>
      </c>
      <c r="J186" s="20">
        <v>2.9668578089091149E-4</v>
      </c>
    </row>
    <row r="187" spans="1:10" x14ac:dyDescent="0.25">
      <c r="A187" t="s">
        <v>6547</v>
      </c>
      <c r="B187" t="s">
        <v>6548</v>
      </c>
      <c r="C187" t="s">
        <v>1882</v>
      </c>
      <c r="D187" t="s">
        <v>12709</v>
      </c>
      <c r="E187" t="s">
        <v>14693</v>
      </c>
      <c r="F187" t="s">
        <v>7278</v>
      </c>
      <c r="G187" s="14">
        <v>1</v>
      </c>
      <c r="H187" s="10">
        <v>710891.83</v>
      </c>
      <c r="I187" s="10">
        <v>710891.83</v>
      </c>
      <c r="J187" s="20">
        <v>2.9560139904273965E-4</v>
      </c>
    </row>
    <row r="188" spans="1:10" x14ac:dyDescent="0.25">
      <c r="A188" t="s">
        <v>9565</v>
      </c>
      <c r="B188" t="s">
        <v>9566</v>
      </c>
      <c r="C188" t="s">
        <v>1719</v>
      </c>
      <c r="D188" t="s">
        <v>12709</v>
      </c>
      <c r="E188" t="s">
        <v>14693</v>
      </c>
      <c r="F188" t="s">
        <v>7278</v>
      </c>
      <c r="G188" s="14">
        <v>8</v>
      </c>
      <c r="H188" s="10">
        <v>87000</v>
      </c>
      <c r="I188" s="10">
        <v>696000</v>
      </c>
      <c r="J188" s="20">
        <v>2.8940911268279286E-4</v>
      </c>
    </row>
    <row r="189" spans="1:10" x14ac:dyDescent="0.25">
      <c r="A189" t="s">
        <v>7386</v>
      </c>
      <c r="B189" t="s">
        <v>7387</v>
      </c>
      <c r="C189" t="s">
        <v>1922</v>
      </c>
      <c r="D189" t="s">
        <v>12688</v>
      </c>
      <c r="E189" t="s">
        <v>14669</v>
      </c>
      <c r="F189" s="43" t="s">
        <v>7154</v>
      </c>
      <c r="G189" s="14">
        <v>7</v>
      </c>
      <c r="H189" s="10">
        <v>99195.33</v>
      </c>
      <c r="I189" s="10">
        <v>694367.31</v>
      </c>
      <c r="J189" s="20">
        <v>2.8873021129746808E-4</v>
      </c>
    </row>
    <row r="190" spans="1:10" x14ac:dyDescent="0.25">
      <c r="A190" t="s">
        <v>2681</v>
      </c>
      <c r="B190" t="s">
        <v>2682</v>
      </c>
      <c r="C190" t="s">
        <v>1906</v>
      </c>
      <c r="D190" t="s">
        <v>12875</v>
      </c>
      <c r="E190" t="s">
        <v>14671</v>
      </c>
      <c r="F190" t="s">
        <v>7278</v>
      </c>
      <c r="G190" s="14">
        <v>42</v>
      </c>
      <c r="H190" s="10">
        <v>16330.88</v>
      </c>
      <c r="I190" s="10">
        <v>685896.96</v>
      </c>
      <c r="J190" s="20">
        <v>2.8520808992158771E-4</v>
      </c>
    </row>
    <row r="191" spans="1:10" x14ac:dyDescent="0.25">
      <c r="A191" t="s">
        <v>10778</v>
      </c>
      <c r="B191" t="s">
        <v>10779</v>
      </c>
      <c r="C191" t="s">
        <v>2770</v>
      </c>
      <c r="D191" t="s">
        <v>12875</v>
      </c>
      <c r="E191" t="s">
        <v>14671</v>
      </c>
      <c r="F191" t="s">
        <v>7278</v>
      </c>
      <c r="G191" s="14">
        <v>7</v>
      </c>
      <c r="H191" s="10">
        <v>97250</v>
      </c>
      <c r="I191" s="10">
        <v>680750</v>
      </c>
      <c r="J191" s="20">
        <v>2.8306789290059083E-4</v>
      </c>
    </row>
    <row r="192" spans="1:10" x14ac:dyDescent="0.25">
      <c r="A192" t="s">
        <v>10607</v>
      </c>
      <c r="B192" t="s">
        <v>10608</v>
      </c>
      <c r="C192" t="s">
        <v>1970</v>
      </c>
      <c r="D192" s="72" t="s">
        <v>12688</v>
      </c>
      <c r="E192" t="s">
        <v>14669</v>
      </c>
      <c r="F192" s="72" t="s">
        <v>7154</v>
      </c>
      <c r="G192" s="14">
        <v>6</v>
      </c>
      <c r="H192" s="10">
        <v>112400</v>
      </c>
      <c r="I192" s="10">
        <v>674400</v>
      </c>
      <c r="J192" s="20">
        <v>2.8042745056505101E-4</v>
      </c>
    </row>
    <row r="193" spans="1:10" x14ac:dyDescent="0.25">
      <c r="A193" s="80" t="s">
        <v>7059</v>
      </c>
      <c r="B193" s="80" t="s">
        <v>7060</v>
      </c>
      <c r="C193" s="80" t="s">
        <v>15442</v>
      </c>
      <c r="D193" s="80" t="s">
        <v>12620</v>
      </c>
      <c r="E193" s="80" t="s">
        <v>14663</v>
      </c>
      <c r="F193" s="80" t="s">
        <v>7154</v>
      </c>
      <c r="G193" s="97">
        <v>5</v>
      </c>
      <c r="H193" s="108">
        <v>133537.73000000001</v>
      </c>
      <c r="I193" s="108">
        <v>667688.65</v>
      </c>
      <c r="J193" s="99">
        <v>2.776367525069998E-4</v>
      </c>
    </row>
    <row r="194" spans="1:10" x14ac:dyDescent="0.25">
      <c r="A194" t="s">
        <v>9340</v>
      </c>
      <c r="B194" t="s">
        <v>9341</v>
      </c>
      <c r="C194" t="s">
        <v>1859</v>
      </c>
      <c r="D194" t="s">
        <v>12864</v>
      </c>
      <c r="E194" t="s">
        <v>14670</v>
      </c>
      <c r="F194" t="s">
        <v>7154</v>
      </c>
      <c r="G194" s="14">
        <v>1</v>
      </c>
      <c r="H194" s="10">
        <v>665600</v>
      </c>
      <c r="I194" s="10">
        <v>665600</v>
      </c>
      <c r="J194" s="20">
        <v>2.767682548874525E-4</v>
      </c>
    </row>
    <row r="195" spans="1:10" x14ac:dyDescent="0.25">
      <c r="A195" t="s">
        <v>2473</v>
      </c>
      <c r="B195" t="s">
        <v>2474</v>
      </c>
      <c r="C195" t="s">
        <v>1719</v>
      </c>
      <c r="D195" t="s">
        <v>12636</v>
      </c>
      <c r="E195" t="s">
        <v>14692</v>
      </c>
      <c r="F195" t="s">
        <v>7278</v>
      </c>
      <c r="G195" s="14">
        <v>1</v>
      </c>
      <c r="H195" s="10">
        <v>664376.35</v>
      </c>
      <c r="I195" s="10">
        <v>664376.35</v>
      </c>
      <c r="J195" s="20">
        <v>2.762594395703055E-4</v>
      </c>
    </row>
    <row r="196" spans="1:10" x14ac:dyDescent="0.25">
      <c r="A196" t="s">
        <v>9300</v>
      </c>
      <c r="B196" t="s">
        <v>9301</v>
      </c>
      <c r="C196" t="s">
        <v>1719</v>
      </c>
      <c r="D196" t="s">
        <v>12688</v>
      </c>
      <c r="E196" t="s">
        <v>14669</v>
      </c>
      <c r="F196" s="43" t="s">
        <v>7154</v>
      </c>
      <c r="G196" s="14">
        <v>1</v>
      </c>
      <c r="H196" s="10">
        <v>662302.49</v>
      </c>
      <c r="I196" s="10">
        <v>662302.49</v>
      </c>
      <c r="J196" s="20">
        <v>2.7539709189440271E-4</v>
      </c>
    </row>
    <row r="197" spans="1:10" x14ac:dyDescent="0.25">
      <c r="A197" s="80" t="s">
        <v>7033</v>
      </c>
      <c r="B197" s="80" t="s">
        <v>7034</v>
      </c>
      <c r="C197" s="80" t="s">
        <v>2509</v>
      </c>
      <c r="D197" s="80" t="s">
        <v>12709</v>
      </c>
      <c r="E197" s="80" t="s">
        <v>14693</v>
      </c>
      <c r="F197" t="s">
        <v>7278</v>
      </c>
      <c r="G197" s="97">
        <v>6</v>
      </c>
      <c r="H197" s="108">
        <v>108675</v>
      </c>
      <c r="I197" s="108">
        <v>652050</v>
      </c>
      <c r="J197" s="99">
        <v>2.7113392517933202E-4</v>
      </c>
    </row>
    <row r="198" spans="1:10" x14ac:dyDescent="0.25">
      <c r="A198" t="s">
        <v>2196</v>
      </c>
      <c r="B198" t="s">
        <v>2197</v>
      </c>
      <c r="C198" t="s">
        <v>1891</v>
      </c>
      <c r="D198" t="s">
        <v>12864</v>
      </c>
      <c r="E198" t="s">
        <v>14670</v>
      </c>
      <c r="F198" t="s">
        <v>7154</v>
      </c>
      <c r="G198" s="14">
        <v>1</v>
      </c>
      <c r="H198" s="10">
        <v>648114.79</v>
      </c>
      <c r="I198" s="10">
        <v>648114.79</v>
      </c>
      <c r="J198" s="20">
        <v>2.6949759524496356E-4</v>
      </c>
    </row>
    <row r="199" spans="1:10" x14ac:dyDescent="0.25">
      <c r="A199" t="s">
        <v>5108</v>
      </c>
      <c r="B199" t="s">
        <v>5107</v>
      </c>
      <c r="C199" t="s">
        <v>1891</v>
      </c>
      <c r="D199" t="s">
        <v>12864</v>
      </c>
      <c r="E199" t="s">
        <v>14670</v>
      </c>
      <c r="F199" t="s">
        <v>7154</v>
      </c>
      <c r="G199" s="14">
        <v>2</v>
      </c>
      <c r="H199" s="10">
        <v>323549.42</v>
      </c>
      <c r="I199" s="10">
        <v>647098.84</v>
      </c>
      <c r="J199" s="20">
        <v>2.690751452621617E-4</v>
      </c>
    </row>
    <row r="200" spans="1:10" x14ac:dyDescent="0.25">
      <c r="A200" t="s">
        <v>7652</v>
      </c>
      <c r="B200" t="s">
        <v>7653</v>
      </c>
      <c r="C200" t="s">
        <v>1719</v>
      </c>
      <c r="D200" t="s">
        <v>12709</v>
      </c>
      <c r="E200" t="s">
        <v>14693</v>
      </c>
      <c r="F200" t="s">
        <v>7278</v>
      </c>
      <c r="G200" s="14">
        <v>8</v>
      </c>
      <c r="H200" s="10">
        <v>80400</v>
      </c>
      <c r="I200" s="10">
        <v>643200</v>
      </c>
      <c r="J200" s="20">
        <v>2.6745393861720166E-4</v>
      </c>
    </row>
    <row r="201" spans="1:10" x14ac:dyDescent="0.25">
      <c r="A201" t="s">
        <v>9981</v>
      </c>
      <c r="B201" t="s">
        <v>9982</v>
      </c>
      <c r="C201" t="s">
        <v>2094</v>
      </c>
      <c r="D201" t="s">
        <v>12864</v>
      </c>
      <c r="E201" t="s">
        <v>14670</v>
      </c>
      <c r="F201" t="s">
        <v>7154</v>
      </c>
      <c r="G201" s="14">
        <v>1</v>
      </c>
      <c r="H201" s="10">
        <v>640000</v>
      </c>
      <c r="I201" s="10">
        <v>640000</v>
      </c>
      <c r="J201" s="20">
        <v>2.6612332200716583E-4</v>
      </c>
    </row>
    <row r="202" spans="1:10" x14ac:dyDescent="0.25">
      <c r="A202" t="s">
        <v>9442</v>
      </c>
      <c r="B202" t="s">
        <v>14983</v>
      </c>
      <c r="C202" t="s">
        <v>1725</v>
      </c>
      <c r="D202" t="s">
        <v>12688</v>
      </c>
      <c r="E202" t="s">
        <v>14669</v>
      </c>
      <c r="F202" s="43" t="s">
        <v>7154</v>
      </c>
      <c r="G202" s="14">
        <v>5</v>
      </c>
      <c r="H202" s="10">
        <v>127961.44</v>
      </c>
      <c r="I202" s="10">
        <v>639807.19999999995</v>
      </c>
      <c r="J202" s="20">
        <v>2.6604315235641117E-4</v>
      </c>
    </row>
    <row r="203" spans="1:10" x14ac:dyDescent="0.25">
      <c r="A203" t="s">
        <v>7345</v>
      </c>
      <c r="B203" t="s">
        <v>7347</v>
      </c>
      <c r="C203" t="s">
        <v>1922</v>
      </c>
      <c r="D203" t="s">
        <v>12620</v>
      </c>
      <c r="E203" t="s">
        <v>14663</v>
      </c>
      <c r="F203" t="s">
        <v>7154</v>
      </c>
      <c r="G203" s="14">
        <v>6</v>
      </c>
      <c r="H203" s="10">
        <v>106070.5</v>
      </c>
      <c r="I203" s="10">
        <v>636423</v>
      </c>
      <c r="J203" s="20">
        <v>2.6463594212776018E-4</v>
      </c>
    </row>
    <row r="204" spans="1:10" x14ac:dyDescent="0.25">
      <c r="A204" t="s">
        <v>9284</v>
      </c>
      <c r="B204" t="s">
        <v>14984</v>
      </c>
      <c r="C204" t="s">
        <v>4937</v>
      </c>
      <c r="D204" t="s">
        <v>12620</v>
      </c>
      <c r="E204" t="s">
        <v>14663</v>
      </c>
      <c r="F204" t="s">
        <v>7154</v>
      </c>
      <c r="G204" s="14">
        <v>2</v>
      </c>
      <c r="H204" s="10">
        <v>317832</v>
      </c>
      <c r="I204" s="10">
        <v>635664</v>
      </c>
      <c r="J204" s="20">
        <v>2.6432033650056728E-4</v>
      </c>
    </row>
    <row r="205" spans="1:10" x14ac:dyDescent="0.25">
      <c r="A205" t="s">
        <v>9246</v>
      </c>
      <c r="B205" t="s">
        <v>9247</v>
      </c>
      <c r="C205" t="s">
        <v>1945</v>
      </c>
      <c r="D205" t="s">
        <v>12709</v>
      </c>
      <c r="E205" t="s">
        <v>14693</v>
      </c>
      <c r="F205" t="s">
        <v>7278</v>
      </c>
      <c r="G205" s="14">
        <v>8</v>
      </c>
      <c r="H205" s="10">
        <v>78989.27</v>
      </c>
      <c r="I205" s="10">
        <v>631914.16</v>
      </c>
      <c r="J205" s="20">
        <v>2.6276108669151207E-4</v>
      </c>
    </row>
    <row r="206" spans="1:10" x14ac:dyDescent="0.25">
      <c r="A206" t="s">
        <v>9342</v>
      </c>
      <c r="B206" t="s">
        <v>9343</v>
      </c>
      <c r="C206" t="s">
        <v>15445</v>
      </c>
      <c r="D206" t="s">
        <v>12864</v>
      </c>
      <c r="E206" t="s">
        <v>14670</v>
      </c>
      <c r="F206" t="s">
        <v>7154</v>
      </c>
      <c r="G206" s="14">
        <v>6</v>
      </c>
      <c r="H206" s="10">
        <v>105000</v>
      </c>
      <c r="I206" s="10">
        <v>630000</v>
      </c>
      <c r="J206" s="20">
        <v>2.6196514510080389E-4</v>
      </c>
    </row>
    <row r="207" spans="1:10" x14ac:dyDescent="0.25">
      <c r="A207" t="s">
        <v>7982</v>
      </c>
      <c r="B207" t="s">
        <v>7983</v>
      </c>
      <c r="C207" t="s">
        <v>5888</v>
      </c>
      <c r="D207" t="s">
        <v>12875</v>
      </c>
      <c r="E207" t="s">
        <v>14671</v>
      </c>
      <c r="F207" t="s">
        <v>7278</v>
      </c>
      <c r="G207" s="14">
        <v>1</v>
      </c>
      <c r="H207" s="10">
        <v>627884.30000000005</v>
      </c>
      <c r="I207" s="10">
        <v>627884.30000000005</v>
      </c>
      <c r="J207" s="20">
        <v>2.6108539961272489E-4</v>
      </c>
    </row>
    <row r="208" spans="1:10" x14ac:dyDescent="0.25">
      <c r="A208" t="s">
        <v>2135</v>
      </c>
      <c r="B208" t="s">
        <v>2136</v>
      </c>
      <c r="C208" t="s">
        <v>1719</v>
      </c>
      <c r="D208" t="s">
        <v>12864</v>
      </c>
      <c r="E208" t="s">
        <v>14670</v>
      </c>
      <c r="F208" t="s">
        <v>7154</v>
      </c>
      <c r="G208" s="14">
        <v>3</v>
      </c>
      <c r="H208" s="10">
        <v>209077.52</v>
      </c>
      <c r="I208" s="10">
        <v>627232.55999999994</v>
      </c>
      <c r="J208" s="20">
        <v>2.6081439459102961E-4</v>
      </c>
    </row>
    <row r="209" spans="1:10" x14ac:dyDescent="0.25">
      <c r="A209" t="s">
        <v>2188</v>
      </c>
      <c r="B209" t="s">
        <v>2189</v>
      </c>
      <c r="C209" t="s">
        <v>1719</v>
      </c>
      <c r="D209" t="s">
        <v>12864</v>
      </c>
      <c r="E209" t="s">
        <v>14670</v>
      </c>
      <c r="F209" t="s">
        <v>7154</v>
      </c>
      <c r="G209" s="14">
        <v>21</v>
      </c>
      <c r="H209" s="10">
        <v>29846.42</v>
      </c>
      <c r="I209" s="10">
        <v>626774.81999999995</v>
      </c>
      <c r="J209" s="20">
        <v>2.6062405820131778E-4</v>
      </c>
    </row>
    <row r="210" spans="1:10" x14ac:dyDescent="0.25">
      <c r="A210" t="s">
        <v>2154</v>
      </c>
      <c r="B210" t="s">
        <v>2155</v>
      </c>
      <c r="C210" t="s">
        <v>1891</v>
      </c>
      <c r="D210" t="s">
        <v>12864</v>
      </c>
      <c r="E210" t="s">
        <v>14670</v>
      </c>
      <c r="F210" t="s">
        <v>7154</v>
      </c>
      <c r="G210" s="14">
        <v>2</v>
      </c>
      <c r="H210" s="10">
        <v>311368.23</v>
      </c>
      <c r="I210" s="10">
        <v>622736.46</v>
      </c>
      <c r="J210" s="20">
        <v>2.589448366721602E-4</v>
      </c>
    </row>
    <row r="211" spans="1:10" x14ac:dyDescent="0.25">
      <c r="A211" t="s">
        <v>2192</v>
      </c>
      <c r="B211" t="s">
        <v>2193</v>
      </c>
      <c r="C211" t="s">
        <v>1922</v>
      </c>
      <c r="D211" t="s">
        <v>12864</v>
      </c>
      <c r="E211" t="s">
        <v>14670</v>
      </c>
      <c r="F211" t="s">
        <v>7154</v>
      </c>
      <c r="G211" s="14">
        <v>2</v>
      </c>
      <c r="H211" s="10">
        <v>308511.11</v>
      </c>
      <c r="I211" s="10">
        <v>617022.22</v>
      </c>
      <c r="J211" s="20">
        <v>2.5656875459161927E-4</v>
      </c>
    </row>
    <row r="212" spans="1:10" x14ac:dyDescent="0.25">
      <c r="A212" t="s">
        <v>5208</v>
      </c>
      <c r="B212" t="s">
        <v>5209</v>
      </c>
      <c r="C212" t="s">
        <v>1719</v>
      </c>
      <c r="D212" t="s">
        <v>12864</v>
      </c>
      <c r="E212" t="s">
        <v>14670</v>
      </c>
      <c r="F212" t="s">
        <v>7154</v>
      </c>
      <c r="G212" s="14">
        <v>1</v>
      </c>
      <c r="H212" s="10">
        <v>614412.54</v>
      </c>
      <c r="I212" s="10">
        <v>614412.54</v>
      </c>
      <c r="J212" s="20">
        <v>2.554836034807198E-4</v>
      </c>
    </row>
    <row r="213" spans="1:10" x14ac:dyDescent="0.25">
      <c r="A213" t="s">
        <v>7608</v>
      </c>
      <c r="B213" t="s">
        <v>14985</v>
      </c>
      <c r="C213" t="s">
        <v>1882</v>
      </c>
      <c r="D213" t="s">
        <v>12688</v>
      </c>
      <c r="E213" t="s">
        <v>14669</v>
      </c>
      <c r="F213" s="43" t="s">
        <v>7154</v>
      </c>
      <c r="G213" s="14">
        <v>4</v>
      </c>
      <c r="H213" s="10">
        <v>153600</v>
      </c>
      <c r="I213" s="10">
        <v>614400</v>
      </c>
      <c r="J213" s="20">
        <v>2.5547838912687922E-4</v>
      </c>
    </row>
    <row r="214" spans="1:10" x14ac:dyDescent="0.25">
      <c r="A214" s="84" t="s">
        <v>7945</v>
      </c>
      <c r="B214" s="84" t="s">
        <v>7946</v>
      </c>
      <c r="C214" s="84" t="s">
        <v>15444</v>
      </c>
      <c r="D214" t="s">
        <v>12688</v>
      </c>
      <c r="E214" s="84" t="s">
        <v>14669</v>
      </c>
      <c r="F214" s="84" t="s">
        <v>7154</v>
      </c>
      <c r="G214" s="85">
        <v>1</v>
      </c>
      <c r="H214" s="106">
        <v>613001.55000000005</v>
      </c>
      <c r="I214" s="106">
        <v>613001.55000000005</v>
      </c>
      <c r="J214" s="86">
        <v>2.5489688887740902E-4</v>
      </c>
    </row>
    <row r="215" spans="1:10" x14ac:dyDescent="0.25">
      <c r="A215" t="s">
        <v>2647</v>
      </c>
      <c r="B215" t="s">
        <v>2648</v>
      </c>
      <c r="C215" t="s">
        <v>1725</v>
      </c>
      <c r="D215" t="s">
        <v>12875</v>
      </c>
      <c r="E215" t="s">
        <v>14671</v>
      </c>
      <c r="F215" t="s">
        <v>7278</v>
      </c>
      <c r="G215">
        <v>2</v>
      </c>
      <c r="H215" s="7">
        <v>306168.39</v>
      </c>
      <c r="I215" s="7">
        <v>612336.78</v>
      </c>
      <c r="J215">
        <v>2.546204657512048E-4</v>
      </c>
    </row>
    <row r="216" spans="1:10" x14ac:dyDescent="0.25">
      <c r="A216" t="s">
        <v>7726</v>
      </c>
      <c r="B216" t="s">
        <v>7727</v>
      </c>
      <c r="C216" t="s">
        <v>1725</v>
      </c>
      <c r="D216" t="s">
        <v>12688</v>
      </c>
      <c r="E216" t="s">
        <v>14669</v>
      </c>
      <c r="F216" s="43" t="s">
        <v>7154</v>
      </c>
      <c r="G216">
        <v>3</v>
      </c>
      <c r="H216" s="7">
        <v>203836.59</v>
      </c>
      <c r="I216" s="7">
        <v>611509.77</v>
      </c>
      <c r="J216">
        <v>2.5427658036287175E-4</v>
      </c>
    </row>
    <row r="217" spans="1:10" x14ac:dyDescent="0.25">
      <c r="A217" t="s">
        <v>10253</v>
      </c>
      <c r="B217" t="s">
        <v>10254</v>
      </c>
      <c r="C217" t="s">
        <v>1719</v>
      </c>
      <c r="D217" t="s">
        <v>12688</v>
      </c>
      <c r="E217" t="s">
        <v>14669</v>
      </c>
      <c r="F217" s="43" t="s">
        <v>7154</v>
      </c>
      <c r="G217">
        <v>1</v>
      </c>
      <c r="H217" s="7">
        <v>604718.73</v>
      </c>
      <c r="I217" s="7">
        <v>604718.73</v>
      </c>
      <c r="J217">
        <v>2.5145274579305371E-4</v>
      </c>
    </row>
    <row r="218" spans="1:10" x14ac:dyDescent="0.25">
      <c r="A218" t="s">
        <v>2740</v>
      </c>
      <c r="B218" t="s">
        <v>2741</v>
      </c>
      <c r="C218" t="s">
        <v>1719</v>
      </c>
      <c r="D218" t="s">
        <v>12875</v>
      </c>
      <c r="E218" t="s">
        <v>14671</v>
      </c>
      <c r="F218" t="s">
        <v>7278</v>
      </c>
      <c r="G218">
        <v>1</v>
      </c>
      <c r="H218" s="7">
        <v>604255.30000000005</v>
      </c>
      <c r="I218" s="7">
        <v>604255.30000000005</v>
      </c>
      <c r="J218">
        <v>2.5126004340068219E-4</v>
      </c>
    </row>
    <row r="219" spans="1:10" x14ac:dyDescent="0.25">
      <c r="A219" t="s">
        <v>8838</v>
      </c>
      <c r="B219" t="s">
        <v>8839</v>
      </c>
      <c r="C219" t="s">
        <v>1882</v>
      </c>
      <c r="D219" t="s">
        <v>12875</v>
      </c>
      <c r="E219" t="s">
        <v>14671</v>
      </c>
      <c r="F219" t="s">
        <v>7278</v>
      </c>
      <c r="G219">
        <v>4</v>
      </c>
      <c r="H219" s="7">
        <v>150919.22</v>
      </c>
      <c r="I219" s="7">
        <v>603676.88</v>
      </c>
      <c r="J219">
        <v>2.5101952613206441E-4</v>
      </c>
    </row>
    <row r="220" spans="1:10" x14ac:dyDescent="0.25">
      <c r="A220" t="s">
        <v>7513</v>
      </c>
      <c r="B220" t="s">
        <v>7514</v>
      </c>
      <c r="C220" t="s">
        <v>1859</v>
      </c>
      <c r="D220" t="s">
        <v>12688</v>
      </c>
      <c r="E220" t="s">
        <v>14669</v>
      </c>
      <c r="F220" s="43" t="s">
        <v>7154</v>
      </c>
      <c r="G220">
        <v>2</v>
      </c>
      <c r="H220" s="7">
        <v>301150</v>
      </c>
      <c r="I220" s="7">
        <v>602300</v>
      </c>
      <c r="J220">
        <v>2.5044699507018124E-4</v>
      </c>
    </row>
    <row r="221" spans="1:10" x14ac:dyDescent="0.25">
      <c r="A221" t="s">
        <v>9438</v>
      </c>
      <c r="B221" t="s">
        <v>9439</v>
      </c>
      <c r="C221" t="s">
        <v>1945</v>
      </c>
      <c r="D221" t="s">
        <v>12688</v>
      </c>
      <c r="E221" t="s">
        <v>14669</v>
      </c>
      <c r="F221" s="43" t="s">
        <v>7154</v>
      </c>
      <c r="G221">
        <v>14</v>
      </c>
      <c r="H221" s="7">
        <v>42851.79</v>
      </c>
      <c r="I221" s="7">
        <v>599925.06000000006</v>
      </c>
      <c r="J221">
        <v>2.4945945300398171E-4</v>
      </c>
    </row>
    <row r="222" spans="1:10" x14ac:dyDescent="0.25">
      <c r="A222" t="s">
        <v>4954</v>
      </c>
      <c r="B222" t="s">
        <v>4955</v>
      </c>
      <c r="C222" t="s">
        <v>4937</v>
      </c>
      <c r="D222" t="s">
        <v>12875</v>
      </c>
      <c r="E222" t="s">
        <v>14671</v>
      </c>
      <c r="F222" t="s">
        <v>7278</v>
      </c>
      <c r="G222">
        <v>1</v>
      </c>
      <c r="H222" s="7">
        <v>599752.18000000005</v>
      </c>
      <c r="I222" s="7">
        <v>599752.18000000005</v>
      </c>
      <c r="J222">
        <v>2.4938756644162451E-4</v>
      </c>
    </row>
    <row r="223" spans="1:10" x14ac:dyDescent="0.25">
      <c r="A223" t="s">
        <v>4958</v>
      </c>
      <c r="B223" t="s">
        <v>4959</v>
      </c>
      <c r="C223" t="s">
        <v>4937</v>
      </c>
      <c r="D223" t="s">
        <v>12875</v>
      </c>
      <c r="E223" t="s">
        <v>14671</v>
      </c>
      <c r="F223" t="s">
        <v>7278</v>
      </c>
      <c r="G223">
        <v>1</v>
      </c>
      <c r="H223" s="7">
        <v>599752.18000000005</v>
      </c>
      <c r="I223" s="7">
        <v>599752.18000000005</v>
      </c>
      <c r="J223">
        <v>2.4938756644162451E-4</v>
      </c>
    </row>
    <row r="224" spans="1:10" x14ac:dyDescent="0.25">
      <c r="A224" s="80" t="s">
        <v>7335</v>
      </c>
      <c r="B224" s="80" t="s">
        <v>7336</v>
      </c>
      <c r="C224" s="80" t="s">
        <v>1770</v>
      </c>
      <c r="D224" t="s">
        <v>12688</v>
      </c>
      <c r="E224" t="s">
        <v>14669</v>
      </c>
      <c r="F224" s="43" t="s">
        <v>7154</v>
      </c>
      <c r="G224" s="80">
        <v>2</v>
      </c>
      <c r="H224" s="107">
        <v>297401.75</v>
      </c>
      <c r="I224" s="107">
        <v>594803.5</v>
      </c>
      <c r="J224" s="80">
        <v>2.4732981775232697E-4</v>
      </c>
    </row>
    <row r="225" spans="1:10" x14ac:dyDescent="0.25">
      <c r="A225" s="80" t="s">
        <v>5095</v>
      </c>
      <c r="B225" s="80" t="s">
        <v>5096</v>
      </c>
      <c r="C225" s="80" t="s">
        <v>1770</v>
      </c>
      <c r="D225" s="80" t="s">
        <v>12875</v>
      </c>
      <c r="E225" s="80" t="s">
        <v>14671</v>
      </c>
      <c r="F225" s="80" t="s">
        <v>7278</v>
      </c>
      <c r="G225" s="80">
        <v>1</v>
      </c>
      <c r="H225" s="107">
        <v>594333.43000000005</v>
      </c>
      <c r="I225" s="107">
        <v>594333.43000000005</v>
      </c>
      <c r="J225" s="80">
        <v>2.4713435433048963E-4</v>
      </c>
    </row>
    <row r="226" spans="1:10" x14ac:dyDescent="0.25">
      <c r="A226" t="s">
        <v>9190</v>
      </c>
      <c r="B226" t="s">
        <v>9191</v>
      </c>
      <c r="C226" t="s">
        <v>1719</v>
      </c>
      <c r="D226" t="s">
        <v>12688</v>
      </c>
      <c r="E226" t="s">
        <v>14669</v>
      </c>
      <c r="F226" s="43" t="s">
        <v>7154</v>
      </c>
      <c r="G226">
        <v>1</v>
      </c>
      <c r="H226" s="7">
        <v>592907.94999999995</v>
      </c>
      <c r="I226" s="7">
        <v>592907.94999999995</v>
      </c>
      <c r="J226">
        <v>2.4654161452884152E-4</v>
      </c>
    </row>
    <row r="227" spans="1:10" x14ac:dyDescent="0.25">
      <c r="A227" t="s">
        <v>7984</v>
      </c>
      <c r="B227" t="s">
        <v>7985</v>
      </c>
      <c r="C227" t="s">
        <v>1906</v>
      </c>
      <c r="D227" t="s">
        <v>12875</v>
      </c>
      <c r="E227" t="s">
        <v>14671</v>
      </c>
      <c r="F227" t="s">
        <v>7278</v>
      </c>
      <c r="G227">
        <v>4</v>
      </c>
      <c r="H227" s="7">
        <v>148145.49</v>
      </c>
      <c r="I227" s="7">
        <v>592581.96</v>
      </c>
      <c r="J227">
        <v>2.4640606211987105E-4</v>
      </c>
    </row>
    <row r="228" spans="1:10" x14ac:dyDescent="0.25">
      <c r="A228" t="s">
        <v>2133</v>
      </c>
      <c r="B228" t="s">
        <v>2134</v>
      </c>
      <c r="C228" t="s">
        <v>1719</v>
      </c>
      <c r="D228" t="s">
        <v>12864</v>
      </c>
      <c r="E228" t="s">
        <v>14670</v>
      </c>
      <c r="F228" t="s">
        <v>7154</v>
      </c>
      <c r="G228">
        <v>1</v>
      </c>
      <c r="H228" s="7">
        <v>588041.54</v>
      </c>
      <c r="I228" s="7">
        <v>588041.54</v>
      </c>
      <c r="J228">
        <v>2.4451807516095265E-4</v>
      </c>
    </row>
    <row r="229" spans="1:10" x14ac:dyDescent="0.25">
      <c r="A229" t="s">
        <v>9156</v>
      </c>
      <c r="B229" t="s">
        <v>9157</v>
      </c>
      <c r="C229" t="s">
        <v>2094</v>
      </c>
      <c r="D229" t="s">
        <v>12688</v>
      </c>
      <c r="E229" t="s">
        <v>14669</v>
      </c>
      <c r="F229" s="43" t="s">
        <v>7154</v>
      </c>
      <c r="G229">
        <v>1</v>
      </c>
      <c r="H229" s="7">
        <v>582515.02</v>
      </c>
      <c r="I229" s="7">
        <v>582515.02</v>
      </c>
      <c r="J229">
        <v>2.422200503772979E-4</v>
      </c>
    </row>
    <row r="230" spans="1:10" x14ac:dyDescent="0.25">
      <c r="A230" t="s">
        <v>6258</v>
      </c>
      <c r="B230" t="s">
        <v>6259</v>
      </c>
      <c r="C230" t="s">
        <v>15445</v>
      </c>
      <c r="D230" t="s">
        <v>12864</v>
      </c>
      <c r="E230" t="s">
        <v>14670</v>
      </c>
      <c r="F230" t="s">
        <v>7154</v>
      </c>
      <c r="G230">
        <v>1</v>
      </c>
      <c r="H230" s="7">
        <v>580011.67000000004</v>
      </c>
      <c r="I230" s="7">
        <v>580011.67000000004</v>
      </c>
      <c r="J230">
        <v>2.4117911316144379E-4</v>
      </c>
    </row>
    <row r="231" spans="1:10" x14ac:dyDescent="0.25">
      <c r="A231" t="s">
        <v>9809</v>
      </c>
      <c r="B231" t="s">
        <v>9810</v>
      </c>
      <c r="C231" t="s">
        <v>2094</v>
      </c>
      <c r="D231" t="s">
        <v>12636</v>
      </c>
      <c r="E231" t="s">
        <v>14692</v>
      </c>
      <c r="F231" t="s">
        <v>7278</v>
      </c>
      <c r="G231">
        <v>2</v>
      </c>
      <c r="H231" s="7">
        <v>290000</v>
      </c>
      <c r="I231" s="7">
        <v>580000</v>
      </c>
      <c r="J231">
        <v>2.4117426056899404E-4</v>
      </c>
    </row>
    <row r="232" spans="1:10" x14ac:dyDescent="0.25">
      <c r="A232" t="s">
        <v>10323</v>
      </c>
      <c r="B232" t="s">
        <v>10324</v>
      </c>
      <c r="C232" t="s">
        <v>4937</v>
      </c>
      <c r="D232" t="s">
        <v>12636</v>
      </c>
      <c r="E232" t="s">
        <v>14692</v>
      </c>
      <c r="F232" t="s">
        <v>7278</v>
      </c>
      <c r="G232">
        <v>2</v>
      </c>
      <c r="H232" s="7">
        <v>290000</v>
      </c>
      <c r="I232" s="7">
        <v>580000</v>
      </c>
      <c r="J232">
        <v>2.4117426056899404E-4</v>
      </c>
    </row>
    <row r="233" spans="1:10" x14ac:dyDescent="0.25">
      <c r="A233" t="s">
        <v>2198</v>
      </c>
      <c r="B233" t="s">
        <v>2199</v>
      </c>
      <c r="C233" t="s">
        <v>1891</v>
      </c>
      <c r="D233" t="s">
        <v>12864</v>
      </c>
      <c r="E233" t="s">
        <v>14670</v>
      </c>
      <c r="F233" t="s">
        <v>7154</v>
      </c>
      <c r="G233">
        <v>2</v>
      </c>
      <c r="H233" s="7">
        <v>283295</v>
      </c>
      <c r="I233" s="7">
        <v>566590</v>
      </c>
      <c r="J233">
        <v>2.3559814533756265E-4</v>
      </c>
    </row>
    <row r="234" spans="1:10" x14ac:dyDescent="0.25">
      <c r="A234" t="s">
        <v>9504</v>
      </c>
      <c r="B234" t="s">
        <v>9505</v>
      </c>
      <c r="C234" t="s">
        <v>1922</v>
      </c>
      <c r="D234" t="s">
        <v>12875</v>
      </c>
      <c r="E234" t="s">
        <v>14671</v>
      </c>
      <c r="F234" t="s">
        <v>7278</v>
      </c>
      <c r="G234">
        <v>2</v>
      </c>
      <c r="H234" s="7">
        <v>282885.19</v>
      </c>
      <c r="I234" s="7">
        <v>565770.38</v>
      </c>
      <c r="J234">
        <v>2.3525733284196341E-4</v>
      </c>
    </row>
    <row r="235" spans="1:10" x14ac:dyDescent="0.25">
      <c r="A235" t="s">
        <v>2194</v>
      </c>
      <c r="B235" t="s">
        <v>2195</v>
      </c>
      <c r="C235" t="s">
        <v>1891</v>
      </c>
      <c r="D235" t="s">
        <v>12864</v>
      </c>
      <c r="E235" t="s">
        <v>14670</v>
      </c>
      <c r="F235" t="s">
        <v>7154</v>
      </c>
      <c r="G235">
        <v>1</v>
      </c>
      <c r="H235" s="7">
        <v>563606.71</v>
      </c>
      <c r="I235" s="7">
        <v>563606.71</v>
      </c>
      <c r="J235">
        <v>2.3435764057926458E-4</v>
      </c>
    </row>
    <row r="236" spans="1:10" x14ac:dyDescent="0.25">
      <c r="A236" t="s">
        <v>9510</v>
      </c>
      <c r="B236" t="s">
        <v>9285</v>
      </c>
      <c r="C236" t="s">
        <v>1882</v>
      </c>
      <c r="D236" t="s">
        <v>12688</v>
      </c>
      <c r="E236" t="s">
        <v>14669</v>
      </c>
      <c r="F236" s="43" t="s">
        <v>7154</v>
      </c>
      <c r="G236">
        <v>3</v>
      </c>
      <c r="H236" s="7">
        <v>187790</v>
      </c>
      <c r="I236" s="7">
        <v>563370</v>
      </c>
      <c r="J236">
        <v>2.3425921237371408E-4</v>
      </c>
    </row>
    <row r="237" spans="1:10" x14ac:dyDescent="0.25">
      <c r="A237" t="s">
        <v>9160</v>
      </c>
      <c r="B237" t="s">
        <v>9161</v>
      </c>
      <c r="C237" t="s">
        <v>2094</v>
      </c>
      <c r="D237" t="s">
        <v>12688</v>
      </c>
      <c r="E237" t="s">
        <v>14669</v>
      </c>
      <c r="F237" s="43" t="s">
        <v>7154</v>
      </c>
      <c r="G237">
        <v>1</v>
      </c>
      <c r="H237" s="7">
        <v>552982.71</v>
      </c>
      <c r="I237" s="7">
        <v>552982.71</v>
      </c>
      <c r="J237">
        <v>2.2993999343394562E-4</v>
      </c>
    </row>
    <row r="238" spans="1:10" x14ac:dyDescent="0.25">
      <c r="A238" t="s">
        <v>5453</v>
      </c>
      <c r="B238" t="s">
        <v>5454</v>
      </c>
      <c r="C238" t="s">
        <v>1719</v>
      </c>
      <c r="D238" t="s">
        <v>14938</v>
      </c>
      <c r="E238" t="s">
        <v>14694</v>
      </c>
      <c r="F238" t="s">
        <v>7278</v>
      </c>
      <c r="G238">
        <v>4</v>
      </c>
      <c r="H238" s="7">
        <v>138159.99</v>
      </c>
      <c r="I238" s="7">
        <v>552639.96</v>
      </c>
      <c r="J238">
        <v>2.2979747192048005E-4</v>
      </c>
    </row>
    <row r="239" spans="1:10" x14ac:dyDescent="0.25">
      <c r="A239" t="s">
        <v>2698</v>
      </c>
      <c r="B239" t="s">
        <v>2699</v>
      </c>
      <c r="C239" t="s">
        <v>1882</v>
      </c>
      <c r="D239" t="s">
        <v>12875</v>
      </c>
      <c r="E239" t="s">
        <v>14671</v>
      </c>
      <c r="F239" t="s">
        <v>7278</v>
      </c>
      <c r="G239">
        <v>1</v>
      </c>
      <c r="H239" s="7">
        <v>543048.73</v>
      </c>
      <c r="I239" s="7">
        <v>543048.73</v>
      </c>
      <c r="J239">
        <v>2.2580926881151945E-4</v>
      </c>
    </row>
    <row r="240" spans="1:10" x14ac:dyDescent="0.25">
      <c r="A240" t="s">
        <v>7941</v>
      </c>
      <c r="B240" t="s">
        <v>7942</v>
      </c>
      <c r="C240" t="s">
        <v>1719</v>
      </c>
      <c r="D240" t="s">
        <v>12875</v>
      </c>
      <c r="E240" t="s">
        <v>14671</v>
      </c>
      <c r="F240" t="s">
        <v>7278</v>
      </c>
      <c r="G240">
        <v>2</v>
      </c>
      <c r="H240" s="7">
        <v>269261.06</v>
      </c>
      <c r="I240" s="7">
        <v>538522.12</v>
      </c>
      <c r="J240">
        <v>2.2392702429490876E-4</v>
      </c>
    </row>
    <row r="241" spans="1:10" x14ac:dyDescent="0.25">
      <c r="A241" t="s">
        <v>9775</v>
      </c>
      <c r="B241" t="s">
        <v>9776</v>
      </c>
      <c r="C241" t="s">
        <v>2770</v>
      </c>
      <c r="D241" t="s">
        <v>12875</v>
      </c>
      <c r="E241" t="s">
        <v>14671</v>
      </c>
      <c r="F241" t="s">
        <v>7278</v>
      </c>
      <c r="G241">
        <v>1</v>
      </c>
      <c r="H241" s="7">
        <v>534702.55000000005</v>
      </c>
      <c r="I241" s="7">
        <v>534702.55000000005</v>
      </c>
      <c r="J241">
        <v>2.2233877951828549E-4</v>
      </c>
    </row>
    <row r="242" spans="1:10" x14ac:dyDescent="0.25">
      <c r="A242" t="s">
        <v>2158</v>
      </c>
      <c r="B242" t="s">
        <v>2159</v>
      </c>
      <c r="C242" t="s">
        <v>1891</v>
      </c>
      <c r="D242" t="s">
        <v>12864</v>
      </c>
      <c r="E242" t="s">
        <v>14670</v>
      </c>
      <c r="F242" t="s">
        <v>7154</v>
      </c>
      <c r="G242">
        <v>2</v>
      </c>
      <c r="H242" s="7">
        <v>264839.02</v>
      </c>
      <c r="I242" s="7">
        <v>529678.04</v>
      </c>
      <c r="J242">
        <v>2.2024949937350701E-4</v>
      </c>
    </row>
    <row r="243" spans="1:10" x14ac:dyDescent="0.25">
      <c r="A243" t="s">
        <v>8998</v>
      </c>
      <c r="B243" t="s">
        <v>8999</v>
      </c>
      <c r="C243" t="s">
        <v>1719</v>
      </c>
      <c r="D243" t="s">
        <v>12688</v>
      </c>
      <c r="E243" t="s">
        <v>14669</v>
      </c>
      <c r="F243" s="43" t="s">
        <v>7154</v>
      </c>
      <c r="G243">
        <v>1</v>
      </c>
      <c r="H243" s="7">
        <v>527598.98</v>
      </c>
      <c r="I243" s="7">
        <v>527598.98</v>
      </c>
      <c r="J243">
        <v>2.1938498944561288E-4</v>
      </c>
    </row>
    <row r="244" spans="1:10" x14ac:dyDescent="0.25">
      <c r="A244" t="s">
        <v>2117</v>
      </c>
      <c r="B244" t="s">
        <v>2118</v>
      </c>
      <c r="C244" t="s">
        <v>1970</v>
      </c>
      <c r="D244" t="s">
        <v>12864</v>
      </c>
      <c r="E244" t="s">
        <v>14670</v>
      </c>
      <c r="F244" t="s">
        <v>7154</v>
      </c>
      <c r="G244" s="14">
        <v>4</v>
      </c>
      <c r="H244" s="10">
        <v>130673.55</v>
      </c>
      <c r="I244" s="10">
        <v>522694.2</v>
      </c>
      <c r="J244" s="20">
        <v>2.1734549515293428E-4</v>
      </c>
    </row>
    <row r="245" spans="1:10" x14ac:dyDescent="0.25">
      <c r="A245" t="s">
        <v>7569</v>
      </c>
      <c r="B245" t="s">
        <v>7570</v>
      </c>
      <c r="C245" t="s">
        <v>1882</v>
      </c>
      <c r="D245" t="s">
        <v>12688</v>
      </c>
      <c r="E245" t="s">
        <v>14669</v>
      </c>
      <c r="F245" s="43" t="s">
        <v>7154</v>
      </c>
      <c r="G245" s="14">
        <v>2</v>
      </c>
      <c r="H245" s="10">
        <v>261124.12</v>
      </c>
      <c r="I245" s="10">
        <v>522248.24</v>
      </c>
      <c r="J245" s="20">
        <v>2.1716005709561815E-4</v>
      </c>
    </row>
    <row r="246" spans="1:10" x14ac:dyDescent="0.25">
      <c r="A246" t="s">
        <v>9350</v>
      </c>
      <c r="B246" t="s">
        <v>9351</v>
      </c>
      <c r="C246" t="s">
        <v>2770</v>
      </c>
      <c r="D246" t="s">
        <v>12688</v>
      </c>
      <c r="E246" t="s">
        <v>14669</v>
      </c>
      <c r="F246" s="43" t="s">
        <v>7154</v>
      </c>
      <c r="G246" s="14">
        <v>20</v>
      </c>
      <c r="H246" s="10">
        <v>26034.29</v>
      </c>
      <c r="I246" s="10">
        <v>520685.80000000005</v>
      </c>
      <c r="J246" s="20">
        <v>2.1651036690306056E-4</v>
      </c>
    </row>
    <row r="247" spans="1:10" x14ac:dyDescent="0.25">
      <c r="A247" t="s">
        <v>2069</v>
      </c>
      <c r="B247" t="s">
        <v>2070</v>
      </c>
      <c r="C247" t="s">
        <v>1719</v>
      </c>
      <c r="D247" t="s">
        <v>12620</v>
      </c>
      <c r="E247" t="s">
        <v>14663</v>
      </c>
      <c r="F247" t="s">
        <v>7154</v>
      </c>
      <c r="G247" s="14">
        <v>4</v>
      </c>
      <c r="H247" s="10">
        <v>130000</v>
      </c>
      <c r="I247" s="10">
        <v>520000</v>
      </c>
      <c r="J247" s="20">
        <v>2.1622519913082225E-4</v>
      </c>
    </row>
    <row r="248" spans="1:10" x14ac:dyDescent="0.25">
      <c r="A248" t="s">
        <v>7650</v>
      </c>
      <c r="B248" t="s">
        <v>7651</v>
      </c>
      <c r="C248" t="s">
        <v>1719</v>
      </c>
      <c r="D248" t="s">
        <v>12709</v>
      </c>
      <c r="E248" t="s">
        <v>14693</v>
      </c>
      <c r="F248" t="s">
        <v>7278</v>
      </c>
      <c r="G248" s="14">
        <v>2</v>
      </c>
      <c r="H248" s="10">
        <v>258778.9</v>
      </c>
      <c r="I248" s="10">
        <v>517557.8</v>
      </c>
      <c r="J248" s="20">
        <v>2.1520968916675053E-4</v>
      </c>
    </row>
    <row r="249" spans="1:10" x14ac:dyDescent="0.25">
      <c r="A249" t="s">
        <v>8217</v>
      </c>
      <c r="B249" t="s">
        <v>8218</v>
      </c>
      <c r="C249" t="s">
        <v>4937</v>
      </c>
      <c r="D249" t="s">
        <v>12636</v>
      </c>
      <c r="E249" t="s">
        <v>14692</v>
      </c>
      <c r="F249" t="s">
        <v>7278</v>
      </c>
      <c r="G249" s="14">
        <v>4</v>
      </c>
      <c r="H249" s="10">
        <v>128842.74</v>
      </c>
      <c r="I249" s="10">
        <v>515370.96</v>
      </c>
      <c r="J249" s="20">
        <v>2.1430036240815967E-4</v>
      </c>
    </row>
    <row r="250" spans="1:10" x14ac:dyDescent="0.25">
      <c r="A250" t="s">
        <v>8390</v>
      </c>
      <c r="B250" t="s">
        <v>8391</v>
      </c>
      <c r="C250" t="s">
        <v>1719</v>
      </c>
      <c r="D250" t="s">
        <v>12688</v>
      </c>
      <c r="E250" t="s">
        <v>14669</v>
      </c>
      <c r="F250" s="43" t="s">
        <v>7154</v>
      </c>
      <c r="G250" s="14">
        <v>32</v>
      </c>
      <c r="H250" s="10">
        <v>16000</v>
      </c>
      <c r="I250" s="10">
        <v>512000</v>
      </c>
      <c r="J250" s="20">
        <v>2.1289865760573267E-4</v>
      </c>
    </row>
    <row r="251" spans="1:10" x14ac:dyDescent="0.25">
      <c r="A251" t="s">
        <v>2586</v>
      </c>
      <c r="B251" t="s">
        <v>2587</v>
      </c>
      <c r="C251" t="s">
        <v>2509</v>
      </c>
      <c r="D251" t="s">
        <v>12875</v>
      </c>
      <c r="E251" t="s">
        <v>14671</v>
      </c>
      <c r="F251" t="s">
        <v>7278</v>
      </c>
      <c r="G251" s="14">
        <v>2</v>
      </c>
      <c r="H251" s="10">
        <v>254800</v>
      </c>
      <c r="I251" s="10">
        <v>509600</v>
      </c>
      <c r="J251" s="20">
        <v>2.1190069514820579E-4</v>
      </c>
    </row>
    <row r="252" spans="1:10" x14ac:dyDescent="0.25">
      <c r="A252" t="s">
        <v>9234</v>
      </c>
      <c r="B252" t="s">
        <v>9235</v>
      </c>
      <c r="C252" t="s">
        <v>1725</v>
      </c>
      <c r="D252" t="s">
        <v>14901</v>
      </c>
      <c r="E252" t="s">
        <v>14672</v>
      </c>
      <c r="F252" t="s">
        <v>14714</v>
      </c>
      <c r="G252" s="14">
        <v>1</v>
      </c>
      <c r="H252" s="10">
        <v>502291.61</v>
      </c>
      <c r="I252" s="10">
        <v>502291.61</v>
      </c>
      <c r="J252" s="20">
        <v>2.0886173729613711E-4</v>
      </c>
    </row>
    <row r="253" spans="1:10" x14ac:dyDescent="0.25">
      <c r="A253" t="s">
        <v>2568</v>
      </c>
      <c r="B253" t="s">
        <v>2569</v>
      </c>
      <c r="C253" t="s">
        <v>1859</v>
      </c>
      <c r="D253" t="s">
        <v>12875</v>
      </c>
      <c r="E253" t="s">
        <v>14671</v>
      </c>
      <c r="F253" t="s">
        <v>7278</v>
      </c>
      <c r="G253" s="14">
        <v>3</v>
      </c>
      <c r="H253" s="10">
        <v>166269.5</v>
      </c>
      <c r="I253" s="10">
        <v>498808.5</v>
      </c>
      <c r="J253" s="20">
        <v>2.0741339853970529E-4</v>
      </c>
    </row>
    <row r="254" spans="1:10" x14ac:dyDescent="0.25">
      <c r="A254" t="s">
        <v>7642</v>
      </c>
      <c r="B254" t="s">
        <v>7643</v>
      </c>
      <c r="C254" t="s">
        <v>2770</v>
      </c>
      <c r="D254" t="s">
        <v>12875</v>
      </c>
      <c r="E254" t="s">
        <v>14671</v>
      </c>
      <c r="F254" t="s">
        <v>7278</v>
      </c>
      <c r="G254" s="14">
        <v>2</v>
      </c>
      <c r="H254" s="10">
        <v>249106.59</v>
      </c>
      <c r="I254" s="10">
        <v>498213.18</v>
      </c>
      <c r="J254" s="20">
        <v>2.0716585395211574E-4</v>
      </c>
    </row>
    <row r="255" spans="1:10" x14ac:dyDescent="0.25">
      <c r="A255" t="s">
        <v>2746</v>
      </c>
      <c r="B255" t="s">
        <v>2747</v>
      </c>
      <c r="C255" t="s">
        <v>1882</v>
      </c>
      <c r="D255" t="s">
        <v>12875</v>
      </c>
      <c r="E255" t="s">
        <v>14671</v>
      </c>
      <c r="F255" t="s">
        <v>7278</v>
      </c>
      <c r="G255" s="14">
        <v>7</v>
      </c>
      <c r="H255" s="10">
        <v>70960.14</v>
      </c>
      <c r="I255" s="10">
        <v>496720.98</v>
      </c>
      <c r="J255" s="20">
        <v>2.0654537079414841E-4</v>
      </c>
    </row>
    <row r="256" spans="1:10" x14ac:dyDescent="0.25">
      <c r="A256" t="s">
        <v>7372</v>
      </c>
      <c r="B256" t="s">
        <v>7373</v>
      </c>
      <c r="C256" t="s">
        <v>1922</v>
      </c>
      <c r="D256" t="s">
        <v>12688</v>
      </c>
      <c r="E256" t="s">
        <v>14669</v>
      </c>
      <c r="F256" s="43" t="s">
        <v>7154</v>
      </c>
      <c r="G256" s="14">
        <v>2</v>
      </c>
      <c r="H256" s="10">
        <v>248095.31</v>
      </c>
      <c r="I256" s="10">
        <v>496190.62</v>
      </c>
      <c r="J256" s="20">
        <v>2.0632483772374259E-4</v>
      </c>
    </row>
    <row r="257" spans="1:10" x14ac:dyDescent="0.25">
      <c r="A257" s="80" t="s">
        <v>2168</v>
      </c>
      <c r="B257" s="80" t="s">
        <v>2169</v>
      </c>
      <c r="C257" s="80" t="s">
        <v>15442</v>
      </c>
      <c r="D257" s="80" t="s">
        <v>12864</v>
      </c>
      <c r="E257" s="80" t="s">
        <v>14670</v>
      </c>
      <c r="F257" s="80" t="s">
        <v>7154</v>
      </c>
      <c r="G257" s="80">
        <v>3</v>
      </c>
      <c r="H257" s="107">
        <v>164719.17000000001</v>
      </c>
      <c r="I257" s="107">
        <v>494157.51</v>
      </c>
      <c r="J257" s="80">
        <v>2.0547943461873326E-4</v>
      </c>
    </row>
    <row r="258" spans="1:10" x14ac:dyDescent="0.25">
      <c r="A258" t="s">
        <v>8477</v>
      </c>
      <c r="B258" t="s">
        <v>8478</v>
      </c>
      <c r="C258" t="s">
        <v>1970</v>
      </c>
      <c r="D258" t="s">
        <v>12864</v>
      </c>
      <c r="E258" t="s">
        <v>14670</v>
      </c>
      <c r="F258" t="s">
        <v>7154</v>
      </c>
      <c r="G258" s="14">
        <v>10</v>
      </c>
      <c r="H258" s="10">
        <v>49000</v>
      </c>
      <c r="I258" s="10">
        <v>490000</v>
      </c>
      <c r="J258" s="20">
        <v>2.0375066841173635E-4</v>
      </c>
    </row>
    <row r="259" spans="1:10" x14ac:dyDescent="0.25">
      <c r="A259" t="s">
        <v>2621</v>
      </c>
      <c r="B259" t="s">
        <v>2622</v>
      </c>
      <c r="C259" t="s">
        <v>1945</v>
      </c>
      <c r="D259" t="s">
        <v>12875</v>
      </c>
      <c r="E259" t="s">
        <v>14671</v>
      </c>
      <c r="F259" t="s">
        <v>7278</v>
      </c>
      <c r="G259" s="14">
        <v>15</v>
      </c>
      <c r="H259" s="10">
        <v>32131.54</v>
      </c>
      <c r="I259" s="10">
        <v>481973.10000000003</v>
      </c>
      <c r="J259" s="20">
        <v>2.0041294139076866E-4</v>
      </c>
    </row>
    <row r="260" spans="1:10" x14ac:dyDescent="0.25">
      <c r="A260" t="s">
        <v>8563</v>
      </c>
      <c r="B260" t="s">
        <v>8564</v>
      </c>
      <c r="C260" t="s">
        <v>1719</v>
      </c>
      <c r="D260" t="s">
        <v>12864</v>
      </c>
      <c r="E260" t="s">
        <v>14670</v>
      </c>
      <c r="F260" t="s">
        <v>7154</v>
      </c>
      <c r="G260" s="14">
        <v>3</v>
      </c>
      <c r="H260" s="10">
        <v>160000</v>
      </c>
      <c r="I260" s="10">
        <v>480000</v>
      </c>
      <c r="J260" s="20">
        <v>1.9959249150537439E-4</v>
      </c>
    </row>
    <row r="261" spans="1:10" x14ac:dyDescent="0.25">
      <c r="A261" t="s">
        <v>9268</v>
      </c>
      <c r="B261" t="s">
        <v>9269</v>
      </c>
      <c r="C261" t="s">
        <v>1719</v>
      </c>
      <c r="D261" t="s">
        <v>12864</v>
      </c>
      <c r="E261" t="s">
        <v>14670</v>
      </c>
      <c r="F261" t="s">
        <v>7154</v>
      </c>
      <c r="G261" s="14">
        <v>1</v>
      </c>
      <c r="H261" s="10">
        <v>480000</v>
      </c>
      <c r="I261" s="10">
        <v>480000</v>
      </c>
      <c r="J261" s="20">
        <v>1.9959249150537439E-4</v>
      </c>
    </row>
    <row r="262" spans="1:10" x14ac:dyDescent="0.25">
      <c r="A262" t="s">
        <v>2088</v>
      </c>
      <c r="B262" t="s">
        <v>2089</v>
      </c>
      <c r="C262" t="s">
        <v>433</v>
      </c>
      <c r="D262" t="s">
        <v>12864</v>
      </c>
      <c r="E262" t="s">
        <v>14670</v>
      </c>
      <c r="F262" t="s">
        <v>7154</v>
      </c>
      <c r="G262" s="14">
        <v>35</v>
      </c>
      <c r="H262" s="10">
        <v>13638.06</v>
      </c>
      <c r="I262" s="10">
        <v>477332.1</v>
      </c>
      <c r="J262" s="20">
        <v>1.9848313148852607E-4</v>
      </c>
    </row>
    <row r="263" spans="1:10" x14ac:dyDescent="0.25">
      <c r="A263" t="s">
        <v>7648</v>
      </c>
      <c r="B263" t="s">
        <v>7649</v>
      </c>
      <c r="C263" t="s">
        <v>2770</v>
      </c>
      <c r="D263" t="s">
        <v>12709</v>
      </c>
      <c r="E263" t="s">
        <v>14693</v>
      </c>
      <c r="F263" t="s">
        <v>7278</v>
      </c>
      <c r="G263" s="14">
        <v>1</v>
      </c>
      <c r="H263" s="10">
        <v>474904.93</v>
      </c>
      <c r="I263" s="10">
        <v>474904.93</v>
      </c>
      <c r="J263" s="20">
        <v>1.9747387126434462E-4</v>
      </c>
    </row>
    <row r="264" spans="1:10" x14ac:dyDescent="0.25">
      <c r="A264" t="s">
        <v>2615</v>
      </c>
      <c r="B264" t="s">
        <v>2616</v>
      </c>
      <c r="C264" t="s">
        <v>1922</v>
      </c>
      <c r="D264" t="s">
        <v>12875</v>
      </c>
      <c r="E264" t="s">
        <v>14671</v>
      </c>
      <c r="F264" t="s">
        <v>7278</v>
      </c>
      <c r="G264" s="14">
        <v>2</v>
      </c>
      <c r="H264" s="10">
        <v>233037.78</v>
      </c>
      <c r="I264" s="10">
        <v>466075.56</v>
      </c>
      <c r="J264" s="20">
        <v>1.938024630211721E-4</v>
      </c>
    </row>
    <row r="265" spans="1:10" x14ac:dyDescent="0.25">
      <c r="A265" t="s">
        <v>4940</v>
      </c>
      <c r="B265" t="s">
        <v>4941</v>
      </c>
      <c r="C265" t="s">
        <v>4937</v>
      </c>
      <c r="D265" t="s">
        <v>12875</v>
      </c>
      <c r="E265" t="s">
        <v>14671</v>
      </c>
      <c r="F265" t="s">
        <v>7278</v>
      </c>
      <c r="G265" s="14">
        <v>2</v>
      </c>
      <c r="H265" s="10">
        <v>230065.89</v>
      </c>
      <c r="I265" s="10">
        <v>460131.78</v>
      </c>
      <c r="J265" s="20">
        <v>1.9133093414792251E-4</v>
      </c>
    </row>
    <row r="266" spans="1:10" x14ac:dyDescent="0.25">
      <c r="A266" t="s">
        <v>7584</v>
      </c>
      <c r="B266" t="s">
        <v>7585</v>
      </c>
      <c r="C266" t="s">
        <v>1906</v>
      </c>
      <c r="D266" t="s">
        <v>14901</v>
      </c>
      <c r="E266" t="s">
        <v>14672</v>
      </c>
      <c r="F266" t="s">
        <v>7278</v>
      </c>
      <c r="G266" s="14">
        <v>23</v>
      </c>
      <c r="H266" s="10">
        <v>20000</v>
      </c>
      <c r="I266" s="10">
        <v>460000</v>
      </c>
      <c r="J266" s="20">
        <v>1.9127613769265046E-4</v>
      </c>
    </row>
    <row r="267" spans="1:10" x14ac:dyDescent="0.25">
      <c r="A267" t="s">
        <v>8255</v>
      </c>
      <c r="B267" t="s">
        <v>8256</v>
      </c>
      <c r="C267" t="s">
        <v>1719</v>
      </c>
      <c r="D267" t="s">
        <v>12688</v>
      </c>
      <c r="E267" t="s">
        <v>14669</v>
      </c>
      <c r="F267" s="43" t="s">
        <v>7154</v>
      </c>
      <c r="G267" s="14">
        <v>2</v>
      </c>
      <c r="H267" s="10">
        <v>230000</v>
      </c>
      <c r="I267" s="10">
        <v>460000</v>
      </c>
      <c r="J267" s="20">
        <v>1.9127613769265046E-4</v>
      </c>
    </row>
    <row r="268" spans="1:10" x14ac:dyDescent="0.25">
      <c r="A268" t="s">
        <v>9699</v>
      </c>
      <c r="B268" t="s">
        <v>9700</v>
      </c>
      <c r="C268" t="s">
        <v>2094</v>
      </c>
      <c r="D268" t="s">
        <v>12864</v>
      </c>
      <c r="E268" t="s">
        <v>14670</v>
      </c>
      <c r="F268" t="s">
        <v>7154</v>
      </c>
      <c r="G268" s="14">
        <v>1</v>
      </c>
      <c r="H268" s="10">
        <v>460000</v>
      </c>
      <c r="I268" s="10">
        <v>460000</v>
      </c>
      <c r="J268" s="20">
        <v>1.9127613769265046E-4</v>
      </c>
    </row>
    <row r="269" spans="1:10" x14ac:dyDescent="0.25">
      <c r="A269" s="80" t="s">
        <v>6989</v>
      </c>
      <c r="B269" s="80" t="s">
        <v>6990</v>
      </c>
      <c r="C269" s="80" t="s">
        <v>15442</v>
      </c>
      <c r="D269" s="80" t="s">
        <v>14855</v>
      </c>
      <c r="E269" s="80" t="s">
        <v>14696</v>
      </c>
      <c r="F269" s="80" t="s">
        <v>7278</v>
      </c>
      <c r="G269" s="97">
        <v>1</v>
      </c>
      <c r="H269" s="108">
        <v>453271.7</v>
      </c>
      <c r="I269" s="108">
        <v>453271.7</v>
      </c>
      <c r="J269" s="99">
        <v>1.8847839152474292E-4</v>
      </c>
    </row>
    <row r="270" spans="1:10" x14ac:dyDescent="0.25">
      <c r="A270" s="80" t="s">
        <v>6995</v>
      </c>
      <c r="B270" s="80" t="s">
        <v>6996</v>
      </c>
      <c r="C270" s="80" t="s">
        <v>15442</v>
      </c>
      <c r="D270" s="80" t="s">
        <v>14855</v>
      </c>
      <c r="E270" s="80" t="s">
        <v>14696</v>
      </c>
      <c r="F270" s="80" t="s">
        <v>7278</v>
      </c>
      <c r="G270" s="97">
        <v>1</v>
      </c>
      <c r="H270" s="108">
        <v>453271.7</v>
      </c>
      <c r="I270" s="108">
        <v>453271.7</v>
      </c>
      <c r="J270" s="99">
        <v>1.8847839152474292E-4</v>
      </c>
    </row>
    <row r="271" spans="1:10" x14ac:dyDescent="0.25">
      <c r="A271" s="80" t="s">
        <v>6997</v>
      </c>
      <c r="B271" s="80" t="s">
        <v>6998</v>
      </c>
      <c r="C271" s="80" t="s">
        <v>15442</v>
      </c>
      <c r="D271" s="80" t="s">
        <v>14855</v>
      </c>
      <c r="E271" s="80" t="s">
        <v>14696</v>
      </c>
      <c r="F271" s="80" t="s">
        <v>7278</v>
      </c>
      <c r="G271" s="97">
        <v>1</v>
      </c>
      <c r="H271" s="108">
        <v>453271.7</v>
      </c>
      <c r="I271" s="108">
        <v>453271.7</v>
      </c>
      <c r="J271" s="99">
        <v>1.8847839152474292E-4</v>
      </c>
    </row>
    <row r="272" spans="1:10" x14ac:dyDescent="0.25">
      <c r="A272" t="s">
        <v>7472</v>
      </c>
      <c r="B272" t="s">
        <v>7473</v>
      </c>
      <c r="C272" t="s">
        <v>1859</v>
      </c>
      <c r="D272" t="s">
        <v>12688</v>
      </c>
      <c r="E272" t="s">
        <v>14669</v>
      </c>
      <c r="F272" s="43" t="s">
        <v>7154</v>
      </c>
      <c r="G272" s="14">
        <v>2</v>
      </c>
      <c r="H272" s="10">
        <v>225000</v>
      </c>
      <c r="I272" s="10">
        <v>450000</v>
      </c>
      <c r="J272" s="20">
        <v>1.8711796078628849E-4</v>
      </c>
    </row>
    <row r="273" spans="1:10" x14ac:dyDescent="0.25">
      <c r="A273" t="s">
        <v>2129</v>
      </c>
      <c r="B273" t="s">
        <v>2130</v>
      </c>
      <c r="C273" t="s">
        <v>1719</v>
      </c>
      <c r="D273" t="s">
        <v>12864</v>
      </c>
      <c r="E273" t="s">
        <v>14670</v>
      </c>
      <c r="F273" t="s">
        <v>7154</v>
      </c>
      <c r="G273" s="14">
        <v>1</v>
      </c>
      <c r="H273" s="10">
        <v>445360.89</v>
      </c>
      <c r="I273" s="10">
        <v>445360.89</v>
      </c>
      <c r="J273" s="20">
        <v>1.8518893677948119E-4</v>
      </c>
    </row>
    <row r="274" spans="1:10" x14ac:dyDescent="0.25">
      <c r="A274" t="s">
        <v>7674</v>
      </c>
      <c r="B274" t="s">
        <v>7675</v>
      </c>
      <c r="C274" t="s">
        <v>2770</v>
      </c>
      <c r="D274" t="s">
        <v>12620</v>
      </c>
      <c r="E274" t="s">
        <v>14663</v>
      </c>
      <c r="F274" t="s">
        <v>7154</v>
      </c>
      <c r="G274" s="14">
        <v>44</v>
      </c>
      <c r="H274" s="10">
        <v>9849</v>
      </c>
      <c r="I274" s="10">
        <v>433356</v>
      </c>
      <c r="J274" s="20">
        <v>1.8019709114333962E-4</v>
      </c>
    </row>
    <row r="275" spans="1:10" x14ac:dyDescent="0.25">
      <c r="A275" t="s">
        <v>9186</v>
      </c>
      <c r="B275" t="s">
        <v>9187</v>
      </c>
      <c r="C275" t="s">
        <v>2770</v>
      </c>
      <c r="D275" t="s">
        <v>12864</v>
      </c>
      <c r="E275" t="s">
        <v>14670</v>
      </c>
      <c r="F275" t="s">
        <v>7154</v>
      </c>
      <c r="G275" s="14">
        <v>2</v>
      </c>
      <c r="H275" s="10">
        <v>216000</v>
      </c>
      <c r="I275" s="10">
        <v>432000</v>
      </c>
      <c r="J275" s="20">
        <v>1.7963324235483694E-4</v>
      </c>
    </row>
    <row r="276" spans="1:10" x14ac:dyDescent="0.25">
      <c r="A276" t="s">
        <v>2637</v>
      </c>
      <c r="B276" t="s">
        <v>2638</v>
      </c>
      <c r="C276" t="s">
        <v>1719</v>
      </c>
      <c r="D276" t="s">
        <v>12875</v>
      </c>
      <c r="E276" t="s">
        <v>14671</v>
      </c>
      <c r="F276" t="s">
        <v>7278</v>
      </c>
      <c r="G276" s="14">
        <v>4</v>
      </c>
      <c r="H276" s="10">
        <v>107010.42</v>
      </c>
      <c r="I276" s="10">
        <v>428041.68</v>
      </c>
      <c r="J276" s="20">
        <v>1.7798730287363787E-4</v>
      </c>
    </row>
    <row r="277" spans="1:10" x14ac:dyDescent="0.25">
      <c r="A277" t="s">
        <v>8741</v>
      </c>
      <c r="B277" t="s">
        <v>8742</v>
      </c>
      <c r="C277" t="s">
        <v>1719</v>
      </c>
      <c r="D277" t="s">
        <v>12864</v>
      </c>
      <c r="E277" t="s">
        <v>14670</v>
      </c>
      <c r="F277" t="s">
        <v>7154</v>
      </c>
      <c r="G277" s="14">
        <v>1</v>
      </c>
      <c r="H277" s="10">
        <v>428000</v>
      </c>
      <c r="I277" s="10">
        <v>428000</v>
      </c>
      <c r="J277" s="20">
        <v>1.7796997159229215E-4</v>
      </c>
    </row>
    <row r="278" spans="1:10" x14ac:dyDescent="0.25">
      <c r="A278" t="s">
        <v>2445</v>
      </c>
      <c r="B278" t="s">
        <v>2446</v>
      </c>
      <c r="C278" t="s">
        <v>1945</v>
      </c>
      <c r="D278" t="s">
        <v>12636</v>
      </c>
      <c r="E278" t="s">
        <v>14692</v>
      </c>
      <c r="F278" t="s">
        <v>7278</v>
      </c>
      <c r="G278" s="14">
        <v>2</v>
      </c>
      <c r="H278" s="10">
        <v>213398.68</v>
      </c>
      <c r="I278" s="10">
        <v>426797.36</v>
      </c>
      <c r="J278" s="20">
        <v>1.7746989260482543E-4</v>
      </c>
    </row>
    <row r="279" spans="1:10" x14ac:dyDescent="0.25">
      <c r="A279" t="s">
        <v>9946</v>
      </c>
      <c r="B279" t="s">
        <v>9947</v>
      </c>
      <c r="C279" t="s">
        <v>1719</v>
      </c>
      <c r="D279" t="s">
        <v>12620</v>
      </c>
      <c r="E279" t="s">
        <v>14663</v>
      </c>
      <c r="F279" t="s">
        <v>7154</v>
      </c>
      <c r="G279" s="14">
        <v>1</v>
      </c>
      <c r="H279" s="10">
        <v>425000</v>
      </c>
      <c r="I279" s="10">
        <v>425000</v>
      </c>
      <c r="J279" s="20">
        <v>1.7672251852038356E-4</v>
      </c>
    </row>
    <row r="280" spans="1:10" x14ac:dyDescent="0.25">
      <c r="A280" t="s">
        <v>9266</v>
      </c>
      <c r="B280" t="s">
        <v>9267</v>
      </c>
      <c r="C280" t="s">
        <v>1719</v>
      </c>
      <c r="D280" t="s">
        <v>12864</v>
      </c>
      <c r="E280" t="s">
        <v>14670</v>
      </c>
      <c r="F280" t="s">
        <v>7154</v>
      </c>
      <c r="G280" s="14">
        <v>3</v>
      </c>
      <c r="H280" s="10">
        <v>139000</v>
      </c>
      <c r="I280" s="10">
        <v>417000</v>
      </c>
      <c r="J280" s="20">
        <v>1.7339597699529398E-4</v>
      </c>
    </row>
    <row r="281" spans="1:10" x14ac:dyDescent="0.25">
      <c r="A281" t="s">
        <v>8169</v>
      </c>
      <c r="B281" t="s">
        <v>8170</v>
      </c>
      <c r="C281" t="s">
        <v>2770</v>
      </c>
      <c r="D281" t="s">
        <v>12875</v>
      </c>
      <c r="E281" t="s">
        <v>14671</v>
      </c>
      <c r="F281" t="s">
        <v>7154</v>
      </c>
      <c r="G281" s="14">
        <v>1</v>
      </c>
      <c r="H281" s="10">
        <v>416053.92</v>
      </c>
      <c r="I281" s="10">
        <v>416053.92</v>
      </c>
      <c r="J281" s="20">
        <v>1.730025801945369E-4</v>
      </c>
    </row>
    <row r="282" spans="1:10" x14ac:dyDescent="0.25">
      <c r="A282" t="s">
        <v>2202</v>
      </c>
      <c r="B282" t="s">
        <v>2203</v>
      </c>
      <c r="C282" t="s">
        <v>1891</v>
      </c>
      <c r="D282" t="s">
        <v>12864</v>
      </c>
      <c r="E282" t="s">
        <v>14670</v>
      </c>
      <c r="F282" t="s">
        <v>7154</v>
      </c>
      <c r="G282" s="14">
        <v>2</v>
      </c>
      <c r="H282" s="10">
        <v>206001.4</v>
      </c>
      <c r="I282" s="10">
        <v>412002.8</v>
      </c>
      <c r="J282" s="20">
        <v>1.7131805283164677E-4</v>
      </c>
    </row>
    <row r="283" spans="1:10" x14ac:dyDescent="0.25">
      <c r="A283" t="s">
        <v>7644</v>
      </c>
      <c r="B283" t="s">
        <v>7645</v>
      </c>
      <c r="C283" t="s">
        <v>2770</v>
      </c>
      <c r="D283" s="80" t="s">
        <v>12875</v>
      </c>
      <c r="E283" t="s">
        <v>14671</v>
      </c>
      <c r="F283" t="s">
        <v>7278</v>
      </c>
      <c r="G283" s="14">
        <v>1</v>
      </c>
      <c r="H283" s="10">
        <v>409158.63</v>
      </c>
      <c r="I283" s="10">
        <v>409158.63</v>
      </c>
      <c r="J283" s="20">
        <v>1.7013539663047005E-4</v>
      </c>
    </row>
    <row r="284" spans="1:10" x14ac:dyDescent="0.25">
      <c r="A284" t="s">
        <v>7384</v>
      </c>
      <c r="B284" t="s">
        <v>7385</v>
      </c>
      <c r="C284" t="s">
        <v>1922</v>
      </c>
      <c r="D284" t="s">
        <v>12688</v>
      </c>
      <c r="E284" t="s">
        <v>14669</v>
      </c>
      <c r="F284" s="43" t="s">
        <v>7154</v>
      </c>
      <c r="G284" s="14">
        <v>6</v>
      </c>
      <c r="H284" s="10">
        <v>68031.199999999997</v>
      </c>
      <c r="I284" s="10">
        <v>408187.19999999995</v>
      </c>
      <c r="J284" s="20">
        <v>1.6973145885125531E-4</v>
      </c>
    </row>
    <row r="285" spans="1:10" x14ac:dyDescent="0.25">
      <c r="A285" t="s">
        <v>5228</v>
      </c>
      <c r="B285" t="s">
        <v>5229</v>
      </c>
      <c r="C285" t="s">
        <v>1922</v>
      </c>
      <c r="D285" t="s">
        <v>12864</v>
      </c>
      <c r="E285" t="s">
        <v>14670</v>
      </c>
      <c r="F285" t="s">
        <v>7154</v>
      </c>
      <c r="G285" s="14">
        <v>2</v>
      </c>
      <c r="H285" s="10">
        <v>204050</v>
      </c>
      <c r="I285" s="10">
        <v>408100</v>
      </c>
      <c r="J285" s="20">
        <v>1.6969519954863183E-4</v>
      </c>
    </row>
    <row r="286" spans="1:10" x14ac:dyDescent="0.25">
      <c r="A286" t="s">
        <v>7378</v>
      </c>
      <c r="B286" t="s">
        <v>7379</v>
      </c>
      <c r="C286" t="s">
        <v>1922</v>
      </c>
      <c r="D286" t="s">
        <v>12688</v>
      </c>
      <c r="E286" t="s">
        <v>14669</v>
      </c>
      <c r="F286" s="43" t="s">
        <v>7154</v>
      </c>
      <c r="G286" s="14">
        <v>1</v>
      </c>
      <c r="H286" s="10">
        <v>408000</v>
      </c>
      <c r="I286" s="10">
        <v>408000</v>
      </c>
      <c r="J286" s="20">
        <v>1.6965361777956822E-4</v>
      </c>
    </row>
    <row r="287" spans="1:10" x14ac:dyDescent="0.25">
      <c r="A287" t="s">
        <v>5798</v>
      </c>
      <c r="B287" t="s">
        <v>5799</v>
      </c>
      <c r="C287" t="s">
        <v>2139</v>
      </c>
      <c r="D287" t="s">
        <v>12620</v>
      </c>
      <c r="E287" t="s">
        <v>14663</v>
      </c>
      <c r="F287" t="s">
        <v>7154</v>
      </c>
      <c r="G287" s="14">
        <v>3</v>
      </c>
      <c r="H287" s="10">
        <v>134150</v>
      </c>
      <c r="I287" s="10">
        <v>402450</v>
      </c>
      <c r="J287" s="20">
        <v>1.6734582959653733E-4</v>
      </c>
    </row>
    <row r="288" spans="1:10" x14ac:dyDescent="0.25">
      <c r="A288" t="s">
        <v>9272</v>
      </c>
      <c r="B288" t="s">
        <v>9273</v>
      </c>
      <c r="C288" t="s">
        <v>1859</v>
      </c>
      <c r="D288" t="s">
        <v>12636</v>
      </c>
      <c r="E288" t="s">
        <v>14692</v>
      </c>
      <c r="F288" t="s">
        <v>7278</v>
      </c>
      <c r="G288" s="14">
        <v>2</v>
      </c>
      <c r="H288" s="10">
        <v>200000</v>
      </c>
      <c r="I288" s="10">
        <v>400000</v>
      </c>
      <c r="J288" s="20">
        <v>1.6632707625447864E-4</v>
      </c>
    </row>
    <row r="289" spans="1:10" x14ac:dyDescent="0.25">
      <c r="A289" t="s">
        <v>9086</v>
      </c>
      <c r="B289" t="s">
        <v>9087</v>
      </c>
      <c r="C289" t="s">
        <v>1882</v>
      </c>
      <c r="D289" t="s">
        <v>12620</v>
      </c>
      <c r="E289" t="s">
        <v>14663</v>
      </c>
      <c r="F289" t="s">
        <v>7154</v>
      </c>
      <c r="G289" s="14">
        <v>2</v>
      </c>
      <c r="H289" s="10">
        <v>197300</v>
      </c>
      <c r="I289" s="10">
        <v>394600</v>
      </c>
      <c r="J289" s="20">
        <v>1.6408166072504318E-4</v>
      </c>
    </row>
    <row r="290" spans="1:10" x14ac:dyDescent="0.25">
      <c r="A290" t="s">
        <v>7705</v>
      </c>
      <c r="B290" t="s">
        <v>7706</v>
      </c>
      <c r="C290" t="s">
        <v>1945</v>
      </c>
      <c r="D290" t="s">
        <v>12875</v>
      </c>
      <c r="E290" t="s">
        <v>14671</v>
      </c>
      <c r="F290" t="s">
        <v>7154</v>
      </c>
      <c r="G290" s="14">
        <v>8</v>
      </c>
      <c r="H290" s="10">
        <v>49245</v>
      </c>
      <c r="I290" s="10">
        <v>393960</v>
      </c>
      <c r="J290" s="20">
        <v>1.6381553740303601E-4</v>
      </c>
    </row>
    <row r="291" spans="1:10" x14ac:dyDescent="0.25">
      <c r="A291" t="s">
        <v>2388</v>
      </c>
      <c r="B291" t="s">
        <v>2389</v>
      </c>
      <c r="C291" t="s">
        <v>15445</v>
      </c>
      <c r="D291" t="s">
        <v>14938</v>
      </c>
      <c r="E291" t="s">
        <v>14694</v>
      </c>
      <c r="F291" t="s">
        <v>7278</v>
      </c>
      <c r="G291" s="14">
        <v>1</v>
      </c>
      <c r="H291" s="10">
        <v>392662.98</v>
      </c>
      <c r="I291" s="10">
        <v>392662.98</v>
      </c>
      <c r="J291" s="20">
        <v>1.6327621354192705E-4</v>
      </c>
    </row>
    <row r="292" spans="1:10" x14ac:dyDescent="0.25">
      <c r="A292" t="s">
        <v>9348</v>
      </c>
      <c r="B292" t="s">
        <v>9349</v>
      </c>
      <c r="C292" t="s">
        <v>2770</v>
      </c>
      <c r="D292" t="s">
        <v>12688</v>
      </c>
      <c r="E292" t="s">
        <v>14669</v>
      </c>
      <c r="F292" s="43" t="s">
        <v>7154</v>
      </c>
      <c r="G292" s="14">
        <v>18</v>
      </c>
      <c r="H292" s="10">
        <v>21705.78</v>
      </c>
      <c r="I292" s="10">
        <v>390704.04</v>
      </c>
      <c r="J292" s="20">
        <v>1.6246165163503218E-4</v>
      </c>
    </row>
    <row r="293" spans="1:10" x14ac:dyDescent="0.25">
      <c r="A293" t="s">
        <v>6451</v>
      </c>
      <c r="B293" t="s">
        <v>6452</v>
      </c>
      <c r="C293" t="s">
        <v>4937</v>
      </c>
      <c r="D293" t="s">
        <v>12709</v>
      </c>
      <c r="E293" t="s">
        <v>14693</v>
      </c>
      <c r="F293" t="s">
        <v>7278</v>
      </c>
      <c r="G293" s="14">
        <v>2</v>
      </c>
      <c r="H293" s="10">
        <v>195300</v>
      </c>
      <c r="I293" s="10">
        <v>390600</v>
      </c>
      <c r="J293" s="20">
        <v>1.6241838996249841E-4</v>
      </c>
    </row>
    <row r="294" spans="1:10" x14ac:dyDescent="0.25">
      <c r="A294" t="s">
        <v>9260</v>
      </c>
      <c r="B294" t="s">
        <v>9261</v>
      </c>
      <c r="C294" t="s">
        <v>1945</v>
      </c>
      <c r="D294" t="s">
        <v>12709</v>
      </c>
      <c r="E294" t="s">
        <v>14693</v>
      </c>
      <c r="F294" t="s">
        <v>7278</v>
      </c>
      <c r="G294" s="14">
        <v>4</v>
      </c>
      <c r="H294" s="10">
        <v>97500</v>
      </c>
      <c r="I294" s="10">
        <v>390000</v>
      </c>
      <c r="J294" s="20">
        <v>1.6216889934811667E-4</v>
      </c>
    </row>
    <row r="295" spans="1:10" x14ac:dyDescent="0.25">
      <c r="A295" t="s">
        <v>9900</v>
      </c>
      <c r="B295" t="s">
        <v>9901</v>
      </c>
      <c r="C295" t="s">
        <v>1719</v>
      </c>
      <c r="D295" t="s">
        <v>12864</v>
      </c>
      <c r="E295" t="s">
        <v>14670</v>
      </c>
      <c r="F295" t="s">
        <v>7154</v>
      </c>
      <c r="G295" s="14">
        <v>1</v>
      </c>
      <c r="H295" s="10">
        <v>390000</v>
      </c>
      <c r="I295" s="10">
        <v>390000</v>
      </c>
      <c r="J295" s="20">
        <v>1.6216889934811667E-4</v>
      </c>
    </row>
    <row r="296" spans="1:10" x14ac:dyDescent="0.25">
      <c r="A296" t="s">
        <v>9000</v>
      </c>
      <c r="B296" t="s">
        <v>9001</v>
      </c>
      <c r="C296" t="s">
        <v>1719</v>
      </c>
      <c r="D296" t="s">
        <v>12688</v>
      </c>
      <c r="E296" t="s">
        <v>14669</v>
      </c>
      <c r="F296" s="43" t="s">
        <v>7154</v>
      </c>
      <c r="G296" s="14">
        <v>1</v>
      </c>
      <c r="H296" s="10">
        <v>389923.39</v>
      </c>
      <c r="I296" s="10">
        <v>389923.39</v>
      </c>
      <c r="J296" s="20">
        <v>1.6213704355483706E-4</v>
      </c>
    </row>
    <row r="297" spans="1:10" x14ac:dyDescent="0.25">
      <c r="A297" t="s">
        <v>9302</v>
      </c>
      <c r="B297" t="s">
        <v>9303</v>
      </c>
      <c r="C297" t="s">
        <v>2094</v>
      </c>
      <c r="D297" t="s">
        <v>12688</v>
      </c>
      <c r="E297" t="s">
        <v>14669</v>
      </c>
      <c r="F297" s="43" t="s">
        <v>7154</v>
      </c>
      <c r="G297" s="14">
        <v>1</v>
      </c>
      <c r="H297" s="10">
        <v>387274.56</v>
      </c>
      <c r="I297" s="10">
        <v>387274.56</v>
      </c>
      <c r="J297" s="20">
        <v>1.6103561318134917E-4</v>
      </c>
    </row>
    <row r="298" spans="1:10" x14ac:dyDescent="0.25">
      <c r="A298" t="s">
        <v>7400</v>
      </c>
      <c r="B298" t="s">
        <v>7401</v>
      </c>
      <c r="C298" t="s">
        <v>1945</v>
      </c>
      <c r="D298" t="s">
        <v>12688</v>
      </c>
      <c r="E298" t="s">
        <v>14669</v>
      </c>
      <c r="F298" s="43" t="s">
        <v>7154</v>
      </c>
      <c r="G298" s="14">
        <v>18</v>
      </c>
      <c r="H298" s="10">
        <v>21318.6</v>
      </c>
      <c r="I298" s="10">
        <v>383734.8</v>
      </c>
      <c r="J298" s="20">
        <v>1.5956371835274279E-4</v>
      </c>
    </row>
    <row r="299" spans="1:10" x14ac:dyDescent="0.25">
      <c r="A299" t="s">
        <v>10410</v>
      </c>
      <c r="B299" t="s">
        <v>10411</v>
      </c>
      <c r="C299" t="s">
        <v>4937</v>
      </c>
      <c r="D299" t="s">
        <v>12875</v>
      </c>
      <c r="E299" t="s">
        <v>14671</v>
      </c>
      <c r="F299" t="s">
        <v>7278</v>
      </c>
      <c r="G299" s="14">
        <v>4</v>
      </c>
      <c r="H299" s="10">
        <v>95374.87</v>
      </c>
      <c r="I299" s="10">
        <v>381499.48</v>
      </c>
      <c r="J299" s="20">
        <v>1.5863423275250986E-4</v>
      </c>
    </row>
    <row r="300" spans="1:10" x14ac:dyDescent="0.25">
      <c r="A300" t="s">
        <v>9410</v>
      </c>
      <c r="B300" t="s">
        <v>9411</v>
      </c>
      <c r="C300" t="s">
        <v>2094</v>
      </c>
      <c r="D300" t="s">
        <v>12875</v>
      </c>
      <c r="E300" t="s">
        <v>14671</v>
      </c>
      <c r="F300" t="s">
        <v>7278</v>
      </c>
      <c r="G300" s="14">
        <v>3</v>
      </c>
      <c r="H300" s="10">
        <v>127000</v>
      </c>
      <c r="I300" s="10">
        <v>381000</v>
      </c>
      <c r="J300" s="20">
        <v>1.5842654013239091E-4</v>
      </c>
    </row>
    <row r="301" spans="1:10" x14ac:dyDescent="0.25">
      <c r="A301" t="s">
        <v>5123</v>
      </c>
      <c r="B301" t="s">
        <v>15001</v>
      </c>
      <c r="C301" t="s">
        <v>1859</v>
      </c>
      <c r="D301" t="s">
        <v>12875</v>
      </c>
      <c r="E301" t="s">
        <v>14671</v>
      </c>
      <c r="F301" t="s">
        <v>7278</v>
      </c>
      <c r="G301" s="14">
        <v>1</v>
      </c>
      <c r="H301" s="10">
        <v>380000</v>
      </c>
      <c r="I301" s="10">
        <v>380000</v>
      </c>
      <c r="J301" s="20">
        <v>1.5801072244175471E-4</v>
      </c>
    </row>
    <row r="302" spans="1:10" x14ac:dyDescent="0.25">
      <c r="A302" t="s">
        <v>8990</v>
      </c>
      <c r="B302" t="s">
        <v>8991</v>
      </c>
      <c r="C302" t="s">
        <v>1859</v>
      </c>
      <c r="D302" t="s">
        <v>12875</v>
      </c>
      <c r="E302" t="s">
        <v>14671</v>
      </c>
      <c r="F302" t="s">
        <v>7278</v>
      </c>
      <c r="G302" s="14">
        <v>1</v>
      </c>
      <c r="H302" s="10">
        <v>378866.15</v>
      </c>
      <c r="I302" s="10">
        <v>378866.15</v>
      </c>
      <c r="J302" s="20">
        <v>1.5753924755322688E-4</v>
      </c>
    </row>
    <row r="303" spans="1:10" x14ac:dyDescent="0.25">
      <c r="A303" t="s">
        <v>8171</v>
      </c>
      <c r="B303" t="s">
        <v>8172</v>
      </c>
      <c r="C303" t="s">
        <v>1719</v>
      </c>
      <c r="D303" t="s">
        <v>12875</v>
      </c>
      <c r="E303" t="s">
        <v>14671</v>
      </c>
      <c r="F303" t="s">
        <v>7278</v>
      </c>
      <c r="G303" s="14">
        <v>1</v>
      </c>
      <c r="H303" s="10">
        <v>376875</v>
      </c>
      <c r="I303" s="10">
        <v>376875</v>
      </c>
      <c r="J303" s="20">
        <v>1.5671129215851662E-4</v>
      </c>
    </row>
    <row r="304" spans="1:10" x14ac:dyDescent="0.25">
      <c r="A304" t="s">
        <v>7803</v>
      </c>
      <c r="B304" t="s">
        <v>7804</v>
      </c>
      <c r="C304" t="s">
        <v>1945</v>
      </c>
      <c r="D304" t="s">
        <v>12875</v>
      </c>
      <c r="E304" t="s">
        <v>14671</v>
      </c>
      <c r="F304" t="s">
        <v>7154</v>
      </c>
      <c r="G304" s="14">
        <v>12</v>
      </c>
      <c r="H304" s="10">
        <v>31155</v>
      </c>
      <c r="I304" s="10">
        <v>373860</v>
      </c>
      <c r="J304" s="20">
        <v>1.5545760182124847E-4</v>
      </c>
    </row>
    <row r="305" spans="1:10" x14ac:dyDescent="0.25">
      <c r="A305" t="s">
        <v>8215</v>
      </c>
      <c r="B305" t="s">
        <v>8216</v>
      </c>
      <c r="C305" t="s">
        <v>4937</v>
      </c>
      <c r="D305" t="s">
        <v>12875</v>
      </c>
      <c r="E305" t="s">
        <v>14671</v>
      </c>
      <c r="F305" t="s">
        <v>7278</v>
      </c>
      <c r="G305" s="14">
        <v>1</v>
      </c>
      <c r="H305" s="10">
        <v>373411.71</v>
      </c>
      <c r="I305" s="10">
        <v>373411.71</v>
      </c>
      <c r="J305" s="20">
        <v>1.5527119490871318E-4</v>
      </c>
    </row>
    <row r="306" spans="1:10" x14ac:dyDescent="0.25">
      <c r="A306" t="s">
        <v>9426</v>
      </c>
      <c r="B306" t="s">
        <v>9427</v>
      </c>
      <c r="C306" t="s">
        <v>1725</v>
      </c>
      <c r="D306" t="s">
        <v>12688</v>
      </c>
      <c r="E306" t="s">
        <v>14669</v>
      </c>
      <c r="F306" s="43" t="s">
        <v>7154</v>
      </c>
      <c r="G306" s="14">
        <v>3</v>
      </c>
      <c r="H306" s="10">
        <v>123750</v>
      </c>
      <c r="I306" s="10">
        <v>371250</v>
      </c>
      <c r="J306" s="20">
        <v>1.5437231764868798E-4</v>
      </c>
    </row>
    <row r="307" spans="1:10" x14ac:dyDescent="0.25">
      <c r="A307" t="s">
        <v>5224</v>
      </c>
      <c r="B307" t="s">
        <v>5225</v>
      </c>
      <c r="C307" t="s">
        <v>1922</v>
      </c>
      <c r="D307" t="s">
        <v>12620</v>
      </c>
      <c r="E307" t="s">
        <v>14663</v>
      </c>
      <c r="F307" t="s">
        <v>7154</v>
      </c>
      <c r="G307" s="14">
        <v>1</v>
      </c>
      <c r="H307" s="10">
        <v>367500</v>
      </c>
      <c r="I307" s="10">
        <v>367500</v>
      </c>
      <c r="J307" s="20">
        <v>1.5281300130880226E-4</v>
      </c>
    </row>
    <row r="308" spans="1:10" x14ac:dyDescent="0.25">
      <c r="A308" t="s">
        <v>8312</v>
      </c>
      <c r="B308" t="s">
        <v>8313</v>
      </c>
      <c r="C308" t="s">
        <v>1922</v>
      </c>
      <c r="D308" t="s">
        <v>12688</v>
      </c>
      <c r="E308" t="s">
        <v>14669</v>
      </c>
      <c r="F308" s="43" t="s">
        <v>7154</v>
      </c>
      <c r="G308" s="14">
        <v>2</v>
      </c>
      <c r="H308" s="10">
        <v>182618.73</v>
      </c>
      <c r="I308" s="10">
        <v>365237.46</v>
      </c>
      <c r="J308" s="20">
        <v>1.5187219715103025E-4</v>
      </c>
    </row>
    <row r="309" spans="1:10" x14ac:dyDescent="0.25">
      <c r="A309" t="s">
        <v>2372</v>
      </c>
      <c r="B309" t="s">
        <v>2373</v>
      </c>
      <c r="C309" t="s">
        <v>1719</v>
      </c>
      <c r="D309" t="s">
        <v>12709</v>
      </c>
      <c r="E309" t="s">
        <v>14693</v>
      </c>
      <c r="F309" t="s">
        <v>7278</v>
      </c>
      <c r="G309" s="14">
        <v>1</v>
      </c>
      <c r="H309" s="10">
        <v>364522.54</v>
      </c>
      <c r="I309" s="10">
        <v>364522.54</v>
      </c>
      <c r="J309" s="20">
        <v>1.515749207676406E-4</v>
      </c>
    </row>
    <row r="310" spans="1:10" x14ac:dyDescent="0.25">
      <c r="A310" t="s">
        <v>2752</v>
      </c>
      <c r="B310" t="s">
        <v>2753</v>
      </c>
      <c r="C310" t="s">
        <v>1882</v>
      </c>
      <c r="D310" t="s">
        <v>12875</v>
      </c>
      <c r="E310" t="s">
        <v>14671</v>
      </c>
      <c r="F310" t="s">
        <v>7278</v>
      </c>
      <c r="G310" s="14">
        <v>2</v>
      </c>
      <c r="H310" s="10">
        <v>181845.7</v>
      </c>
      <c r="I310" s="10">
        <v>363691.4</v>
      </c>
      <c r="J310" s="20">
        <v>1.5122931805224525E-4</v>
      </c>
    </row>
    <row r="311" spans="1:10" x14ac:dyDescent="0.25">
      <c r="A311" t="s">
        <v>7791</v>
      </c>
      <c r="B311" t="s">
        <v>7792</v>
      </c>
      <c r="C311" t="s">
        <v>1725</v>
      </c>
      <c r="D311" t="s">
        <v>14901</v>
      </c>
      <c r="E311" t="s">
        <v>14672</v>
      </c>
      <c r="F311" t="s">
        <v>7278</v>
      </c>
      <c r="G311" s="14">
        <v>3</v>
      </c>
      <c r="H311" s="10">
        <v>120700</v>
      </c>
      <c r="I311" s="10">
        <v>362100</v>
      </c>
      <c r="J311" s="20">
        <v>1.505675857793668E-4</v>
      </c>
    </row>
    <row r="312" spans="1:10" x14ac:dyDescent="0.25">
      <c r="A312" t="s">
        <v>9230</v>
      </c>
      <c r="B312" t="s">
        <v>9231</v>
      </c>
      <c r="C312" t="s">
        <v>1719</v>
      </c>
      <c r="D312" t="s">
        <v>14901</v>
      </c>
      <c r="E312" t="s">
        <v>14672</v>
      </c>
      <c r="F312" t="s">
        <v>14714</v>
      </c>
      <c r="G312" s="14">
        <v>3</v>
      </c>
      <c r="H312" s="10">
        <v>120000</v>
      </c>
      <c r="I312" s="10">
        <v>360000</v>
      </c>
      <c r="J312" s="20">
        <v>1.4969436862903078E-4</v>
      </c>
    </row>
    <row r="313" spans="1:10" x14ac:dyDescent="0.25">
      <c r="A313" t="s">
        <v>8680</v>
      </c>
      <c r="B313" t="s">
        <v>8681</v>
      </c>
      <c r="C313" t="s">
        <v>2770</v>
      </c>
      <c r="D313" t="s">
        <v>12688</v>
      </c>
      <c r="E313" t="s">
        <v>14669</v>
      </c>
      <c r="F313" s="43" t="s">
        <v>7154</v>
      </c>
      <c r="G313" s="14">
        <v>1</v>
      </c>
      <c r="H313" s="10">
        <v>356638.23</v>
      </c>
      <c r="I313" s="10">
        <v>356638.23</v>
      </c>
      <c r="J313" s="20">
        <v>1.4829648519118073E-4</v>
      </c>
    </row>
    <row r="314" spans="1:10" x14ac:dyDescent="0.25">
      <c r="A314" t="s">
        <v>2109</v>
      </c>
      <c r="B314" t="s">
        <v>2110</v>
      </c>
      <c r="C314" t="s">
        <v>1719</v>
      </c>
      <c r="D314" t="s">
        <v>12864</v>
      </c>
      <c r="E314" t="s">
        <v>14670</v>
      </c>
      <c r="F314" t="s">
        <v>7154</v>
      </c>
      <c r="G314" s="14">
        <v>1</v>
      </c>
      <c r="H314" s="10">
        <v>354711.09</v>
      </c>
      <c r="I314" s="10">
        <v>354711.09</v>
      </c>
      <c r="J314" s="20">
        <v>1.474951462868481E-4</v>
      </c>
    </row>
    <row r="315" spans="1:10" x14ac:dyDescent="0.25">
      <c r="A315" s="80" t="s">
        <v>6878</v>
      </c>
      <c r="B315" s="80" t="s">
        <v>6879</v>
      </c>
      <c r="C315" s="80" t="s">
        <v>15442</v>
      </c>
      <c r="D315" s="80" t="s">
        <v>14855</v>
      </c>
      <c r="E315" s="80" t="s">
        <v>15500</v>
      </c>
      <c r="F315" s="80" t="s">
        <v>7278</v>
      </c>
      <c r="G315" s="97">
        <v>1</v>
      </c>
      <c r="H315" s="108">
        <v>353726.02</v>
      </c>
      <c r="I315" s="108">
        <v>353726.02</v>
      </c>
      <c r="J315" s="99">
        <v>1.470855367543331E-4</v>
      </c>
    </row>
    <row r="316" spans="1:10" x14ac:dyDescent="0.25">
      <c r="A316" s="80" t="s">
        <v>6882</v>
      </c>
      <c r="B316" s="80" t="s">
        <v>6883</v>
      </c>
      <c r="C316" s="80" t="s">
        <v>15442</v>
      </c>
      <c r="D316" s="80" t="s">
        <v>14855</v>
      </c>
      <c r="E316" s="80" t="s">
        <v>15500</v>
      </c>
      <c r="F316" s="80" t="s">
        <v>7278</v>
      </c>
      <c r="G316" s="97">
        <v>1</v>
      </c>
      <c r="H316" s="108">
        <v>353726.02</v>
      </c>
      <c r="I316" s="108">
        <v>353726.02</v>
      </c>
      <c r="J316" s="99">
        <v>1.470855367543331E-4</v>
      </c>
    </row>
    <row r="317" spans="1:10" x14ac:dyDescent="0.25">
      <c r="A317" s="80" t="s">
        <v>6971</v>
      </c>
      <c r="B317" s="80" t="s">
        <v>6972</v>
      </c>
      <c r="C317" s="80" t="s">
        <v>15442</v>
      </c>
      <c r="D317" s="80" t="s">
        <v>14855</v>
      </c>
      <c r="E317" s="80" t="s">
        <v>15500</v>
      </c>
      <c r="F317" s="80" t="s">
        <v>7278</v>
      </c>
      <c r="G317" s="97">
        <v>1</v>
      </c>
      <c r="H317" s="108">
        <v>353726.02</v>
      </c>
      <c r="I317" s="108">
        <v>353726.02</v>
      </c>
      <c r="J317" s="99">
        <v>1.470855367543331E-4</v>
      </c>
    </row>
    <row r="318" spans="1:10" x14ac:dyDescent="0.25">
      <c r="A318" t="s">
        <v>7319</v>
      </c>
      <c r="B318" t="s">
        <v>7320</v>
      </c>
      <c r="C318" t="s">
        <v>1922</v>
      </c>
      <c r="D318" t="s">
        <v>12688</v>
      </c>
      <c r="E318" t="s">
        <v>14669</v>
      </c>
      <c r="F318" s="43" t="s">
        <v>7154</v>
      </c>
      <c r="G318" s="14">
        <v>3</v>
      </c>
      <c r="H318" s="10">
        <v>116922.25</v>
      </c>
      <c r="I318" s="10">
        <v>350766.75</v>
      </c>
      <c r="J318" s="20">
        <v>1.4585501993696413E-4</v>
      </c>
    </row>
    <row r="319" spans="1:10" x14ac:dyDescent="0.25">
      <c r="A319" t="s">
        <v>9236</v>
      </c>
      <c r="B319" t="s">
        <v>9237</v>
      </c>
      <c r="C319" t="s">
        <v>1719</v>
      </c>
      <c r="D319" t="s">
        <v>14901</v>
      </c>
      <c r="E319" t="s">
        <v>14672</v>
      </c>
      <c r="F319" t="s">
        <v>14714</v>
      </c>
      <c r="G319" s="14">
        <v>4</v>
      </c>
      <c r="H319" s="10">
        <v>87300</v>
      </c>
      <c r="I319" s="10">
        <v>349200</v>
      </c>
      <c r="J319" s="20">
        <v>1.4520353757015985E-4</v>
      </c>
    </row>
    <row r="320" spans="1:10" x14ac:dyDescent="0.25">
      <c r="A320" t="s">
        <v>7624</v>
      </c>
      <c r="B320" t="s">
        <v>7625</v>
      </c>
      <c r="C320" t="s">
        <v>1922</v>
      </c>
      <c r="D320" t="s">
        <v>12688</v>
      </c>
      <c r="E320" t="s">
        <v>14669</v>
      </c>
      <c r="F320" s="43" t="s">
        <v>7154</v>
      </c>
      <c r="G320" s="14">
        <v>2</v>
      </c>
      <c r="H320" s="10">
        <v>169400</v>
      </c>
      <c r="I320" s="10">
        <v>338800</v>
      </c>
      <c r="J320" s="20">
        <v>1.4087903358754342E-4</v>
      </c>
    </row>
    <row r="321" spans="1:10" x14ac:dyDescent="0.25">
      <c r="A321" t="s">
        <v>9296</v>
      </c>
      <c r="B321" t="s">
        <v>9297</v>
      </c>
      <c r="C321" t="s">
        <v>1719</v>
      </c>
      <c r="D321" t="s">
        <v>12864</v>
      </c>
      <c r="E321" t="s">
        <v>14670</v>
      </c>
      <c r="F321" t="s">
        <v>7154</v>
      </c>
      <c r="G321" s="14">
        <v>10</v>
      </c>
      <c r="H321" s="10">
        <v>33846.15</v>
      </c>
      <c r="I321" s="10">
        <v>338461.5</v>
      </c>
      <c r="J321" s="20">
        <v>1.4073827929926306E-4</v>
      </c>
    </row>
    <row r="322" spans="1:10" x14ac:dyDescent="0.25">
      <c r="A322" t="s">
        <v>2397</v>
      </c>
      <c r="B322" t="s">
        <v>2398</v>
      </c>
      <c r="C322" t="s">
        <v>15445</v>
      </c>
      <c r="D322" t="s">
        <v>14938</v>
      </c>
      <c r="E322" t="s">
        <v>14694</v>
      </c>
      <c r="F322" t="s">
        <v>7278</v>
      </c>
      <c r="G322" s="14">
        <v>4</v>
      </c>
      <c r="H322" s="10">
        <v>84533.28</v>
      </c>
      <c r="I322" s="10">
        <v>338133.12</v>
      </c>
      <c r="J322" s="20">
        <v>1.4060173308601194E-4</v>
      </c>
    </row>
    <row r="323" spans="1:10" x14ac:dyDescent="0.25">
      <c r="A323" t="s">
        <v>8117</v>
      </c>
      <c r="B323" t="s">
        <v>8118</v>
      </c>
      <c r="C323" t="s">
        <v>2770</v>
      </c>
      <c r="D323" t="s">
        <v>12864</v>
      </c>
      <c r="E323" t="s">
        <v>14670</v>
      </c>
      <c r="F323" t="s">
        <v>7154</v>
      </c>
      <c r="G323" s="14">
        <v>1</v>
      </c>
      <c r="H323" s="10">
        <v>338030.17</v>
      </c>
      <c r="I323" s="10">
        <v>338030.17</v>
      </c>
      <c r="J323" s="20">
        <v>1.4055892465476095E-4</v>
      </c>
    </row>
    <row r="324" spans="1:10" x14ac:dyDescent="0.25">
      <c r="A324" t="s">
        <v>10027</v>
      </c>
      <c r="B324" t="s">
        <v>15009</v>
      </c>
      <c r="C324" t="s">
        <v>1882</v>
      </c>
      <c r="D324" t="s">
        <v>12875</v>
      </c>
      <c r="E324" t="s">
        <v>14671</v>
      </c>
      <c r="F324" t="s">
        <v>7278</v>
      </c>
      <c r="G324" s="14">
        <v>1</v>
      </c>
      <c r="H324" s="10">
        <v>334037</v>
      </c>
      <c r="I324" s="10">
        <v>334037</v>
      </c>
      <c r="J324" s="20">
        <v>1.3889849392704321E-4</v>
      </c>
    </row>
    <row r="325" spans="1:10" x14ac:dyDescent="0.25">
      <c r="A325" t="s">
        <v>2706</v>
      </c>
      <c r="B325" t="s">
        <v>2707</v>
      </c>
      <c r="C325" t="s">
        <v>1882</v>
      </c>
      <c r="D325" t="s">
        <v>12875</v>
      </c>
      <c r="E325" t="s">
        <v>14671</v>
      </c>
      <c r="F325" t="s">
        <v>7278</v>
      </c>
      <c r="G325" s="14">
        <v>2</v>
      </c>
      <c r="H325" s="10">
        <v>166607.56</v>
      </c>
      <c r="I325" s="10">
        <v>333215.12</v>
      </c>
      <c r="J325" s="20">
        <v>1.3855674168346312E-4</v>
      </c>
    </row>
    <row r="326" spans="1:10" x14ac:dyDescent="0.25">
      <c r="A326" t="s">
        <v>8087</v>
      </c>
      <c r="B326" t="s">
        <v>8088</v>
      </c>
      <c r="C326" t="s">
        <v>1725</v>
      </c>
      <c r="D326" t="s">
        <v>12875</v>
      </c>
      <c r="E326" t="s">
        <v>14671</v>
      </c>
      <c r="F326" t="s">
        <v>7278</v>
      </c>
      <c r="G326" s="14">
        <v>6</v>
      </c>
      <c r="H326" s="10">
        <v>55358.11</v>
      </c>
      <c r="I326" s="10">
        <v>332148.66000000003</v>
      </c>
      <c r="J326" s="20">
        <v>1.3811328874910726E-4</v>
      </c>
    </row>
    <row r="327" spans="1:10" x14ac:dyDescent="0.25">
      <c r="A327" t="s">
        <v>2843</v>
      </c>
      <c r="B327" t="s">
        <v>2844</v>
      </c>
      <c r="C327" t="s">
        <v>1891</v>
      </c>
      <c r="D327" t="s">
        <v>14901</v>
      </c>
      <c r="E327" t="s">
        <v>14672</v>
      </c>
      <c r="F327" t="s">
        <v>14714</v>
      </c>
      <c r="G327" s="14">
        <v>1.6</v>
      </c>
      <c r="H327" s="10">
        <v>206500</v>
      </c>
      <c r="I327" s="10">
        <v>330400</v>
      </c>
      <c r="J327" s="20">
        <v>1.3738616498619937E-4</v>
      </c>
    </row>
    <row r="328" spans="1:10" x14ac:dyDescent="0.25">
      <c r="A328" t="s">
        <v>8103</v>
      </c>
      <c r="B328" t="s">
        <v>8104</v>
      </c>
      <c r="C328" t="s">
        <v>2139</v>
      </c>
      <c r="D328" t="s">
        <v>12875</v>
      </c>
      <c r="E328" t="s">
        <v>14671</v>
      </c>
      <c r="F328" t="s">
        <v>7278</v>
      </c>
      <c r="G328" s="14">
        <v>6.1</v>
      </c>
      <c r="H328" s="10">
        <v>53500</v>
      </c>
      <c r="I328" s="10">
        <v>326350</v>
      </c>
      <c r="J328" s="20">
        <v>1.3570210333912276E-4</v>
      </c>
    </row>
    <row r="329" spans="1:10" x14ac:dyDescent="0.25">
      <c r="A329" t="s">
        <v>8003</v>
      </c>
      <c r="B329" t="s">
        <v>8004</v>
      </c>
      <c r="C329" t="s">
        <v>1719</v>
      </c>
      <c r="D329" t="s">
        <v>12636</v>
      </c>
      <c r="E329" t="s">
        <v>14692</v>
      </c>
      <c r="F329" t="s">
        <v>7278</v>
      </c>
      <c r="G329" s="14">
        <v>18</v>
      </c>
      <c r="H329" s="10">
        <v>18000</v>
      </c>
      <c r="I329" s="10">
        <v>324000</v>
      </c>
      <c r="J329" s="20">
        <v>1.3472493176612771E-4</v>
      </c>
    </row>
    <row r="330" spans="1:10" x14ac:dyDescent="0.25">
      <c r="A330" t="s">
        <v>5106</v>
      </c>
      <c r="B330" t="s">
        <v>5107</v>
      </c>
      <c r="C330" t="s">
        <v>1891</v>
      </c>
      <c r="D330" t="s">
        <v>12864</v>
      </c>
      <c r="E330" t="s">
        <v>14670</v>
      </c>
      <c r="F330" t="s">
        <v>7154</v>
      </c>
      <c r="G330" s="14">
        <v>1</v>
      </c>
      <c r="H330" s="10">
        <v>323549.42</v>
      </c>
      <c r="I330" s="10">
        <v>323549.42</v>
      </c>
      <c r="J330" s="20">
        <v>1.3453757263108085E-4</v>
      </c>
    </row>
    <row r="331" spans="1:10" x14ac:dyDescent="0.25">
      <c r="A331" t="s">
        <v>9902</v>
      </c>
      <c r="B331" t="s">
        <v>9903</v>
      </c>
      <c r="C331" t="s">
        <v>1882</v>
      </c>
      <c r="D331" t="s">
        <v>12688</v>
      </c>
      <c r="E331" t="s">
        <v>14669</v>
      </c>
      <c r="F331" s="43" t="s">
        <v>7154</v>
      </c>
      <c r="G331" s="14">
        <v>1</v>
      </c>
      <c r="H331" s="10">
        <v>323329</v>
      </c>
      <c r="I331" s="10">
        <v>323329</v>
      </c>
      <c r="J331" s="20">
        <v>1.3444591809571083E-4</v>
      </c>
    </row>
    <row r="332" spans="1:10" x14ac:dyDescent="0.25">
      <c r="A332" t="s">
        <v>9270</v>
      </c>
      <c r="B332" t="s">
        <v>9271</v>
      </c>
      <c r="C332" t="s">
        <v>1719</v>
      </c>
      <c r="D332" t="s">
        <v>12864</v>
      </c>
      <c r="E332" t="s">
        <v>14670</v>
      </c>
      <c r="F332" t="s">
        <v>7154</v>
      </c>
      <c r="G332" s="14">
        <v>1</v>
      </c>
      <c r="H332" s="10">
        <v>320000</v>
      </c>
      <c r="I332" s="10">
        <v>320000</v>
      </c>
      <c r="J332" s="20">
        <v>1.3306166100358292E-4</v>
      </c>
    </row>
    <row r="333" spans="1:10" x14ac:dyDescent="0.25">
      <c r="A333" t="s">
        <v>10161</v>
      </c>
      <c r="B333" t="s">
        <v>10162</v>
      </c>
      <c r="C333" t="s">
        <v>1719</v>
      </c>
      <c r="D333" t="s">
        <v>12636</v>
      </c>
      <c r="E333" t="s">
        <v>14692</v>
      </c>
      <c r="F333" t="s">
        <v>7278</v>
      </c>
      <c r="G333" s="14">
        <v>1</v>
      </c>
      <c r="H333" s="10">
        <v>318000</v>
      </c>
      <c r="I333" s="10">
        <v>318000</v>
      </c>
      <c r="J333" s="20">
        <v>1.3223002562231053E-4</v>
      </c>
    </row>
    <row r="334" spans="1:10" x14ac:dyDescent="0.25">
      <c r="A334" t="s">
        <v>9717</v>
      </c>
      <c r="B334" t="s">
        <v>9718</v>
      </c>
      <c r="C334" t="s">
        <v>1719</v>
      </c>
      <c r="D334" t="s">
        <v>12688</v>
      </c>
      <c r="E334" t="s">
        <v>14669</v>
      </c>
      <c r="F334" s="43" t="s">
        <v>7154</v>
      </c>
      <c r="G334" s="14">
        <v>1</v>
      </c>
      <c r="H334" s="10">
        <v>316271.19</v>
      </c>
      <c r="I334" s="10">
        <v>316271.19</v>
      </c>
      <c r="J334" s="20">
        <v>1.3151115584056176E-4</v>
      </c>
    </row>
    <row r="335" spans="1:10" x14ac:dyDescent="0.25">
      <c r="A335" t="s">
        <v>7888</v>
      </c>
      <c r="B335" t="s">
        <v>7889</v>
      </c>
      <c r="C335" t="s">
        <v>1719</v>
      </c>
      <c r="D335" t="s">
        <v>12620</v>
      </c>
      <c r="E335" t="s">
        <v>14663</v>
      </c>
      <c r="F335" t="s">
        <v>7154</v>
      </c>
      <c r="G335" s="14">
        <v>10</v>
      </c>
      <c r="H335" s="10">
        <v>31439.5</v>
      </c>
      <c r="I335" s="10">
        <v>314395</v>
      </c>
      <c r="J335" s="20">
        <v>1.3073100284756705E-4</v>
      </c>
    </row>
    <row r="336" spans="1:10" x14ac:dyDescent="0.25">
      <c r="A336" t="s">
        <v>5714</v>
      </c>
      <c r="B336" t="s">
        <v>5715</v>
      </c>
      <c r="C336" t="s">
        <v>1719</v>
      </c>
      <c r="D336" t="s">
        <v>12620</v>
      </c>
      <c r="E336" t="s">
        <v>14663</v>
      </c>
      <c r="F336" t="s">
        <v>7154</v>
      </c>
      <c r="G336" s="14">
        <v>1</v>
      </c>
      <c r="H336" s="10">
        <v>314000</v>
      </c>
      <c r="I336" s="10">
        <v>314000</v>
      </c>
      <c r="J336" s="20">
        <v>1.3056675485976574E-4</v>
      </c>
    </row>
    <row r="337" spans="1:10" x14ac:dyDescent="0.25">
      <c r="A337" t="s">
        <v>9452</v>
      </c>
      <c r="B337" t="s">
        <v>9453</v>
      </c>
      <c r="C337" t="s">
        <v>1859</v>
      </c>
      <c r="D337" t="s">
        <v>12864</v>
      </c>
      <c r="E337" t="s">
        <v>14670</v>
      </c>
      <c r="F337" s="72" t="s">
        <v>7154</v>
      </c>
      <c r="G337" s="14">
        <v>4</v>
      </c>
      <c r="H337" s="10">
        <v>78500</v>
      </c>
      <c r="I337" s="10">
        <v>314000</v>
      </c>
      <c r="J337" s="20">
        <v>1.3056675485976574E-4</v>
      </c>
    </row>
    <row r="338" spans="1:10" x14ac:dyDescent="0.25">
      <c r="A338" t="s">
        <v>7021</v>
      </c>
      <c r="B338" t="s">
        <v>7022</v>
      </c>
      <c r="C338" t="s">
        <v>15443</v>
      </c>
      <c r="D338" t="s">
        <v>12864</v>
      </c>
      <c r="E338" t="s">
        <v>14670</v>
      </c>
      <c r="F338" t="s">
        <v>7154</v>
      </c>
      <c r="G338" s="14">
        <v>2</v>
      </c>
      <c r="H338" s="10">
        <v>155775</v>
      </c>
      <c r="I338" s="10">
        <v>311550</v>
      </c>
      <c r="J338" s="20">
        <v>1.2954800151770705E-4</v>
      </c>
    </row>
    <row r="339" spans="1:10" x14ac:dyDescent="0.25">
      <c r="A339" t="s">
        <v>9006</v>
      </c>
      <c r="B339" t="s">
        <v>9007</v>
      </c>
      <c r="C339" t="s">
        <v>1970</v>
      </c>
      <c r="D339" t="s">
        <v>12688</v>
      </c>
      <c r="E339" t="s">
        <v>14669</v>
      </c>
      <c r="F339" s="43" t="s">
        <v>7154</v>
      </c>
      <c r="G339" s="14">
        <v>2</v>
      </c>
      <c r="H339" s="10">
        <v>154600</v>
      </c>
      <c r="I339" s="10">
        <v>309200</v>
      </c>
      <c r="J339" s="20">
        <v>1.2857082994471199E-4</v>
      </c>
    </row>
    <row r="340" spans="1:10" x14ac:dyDescent="0.25">
      <c r="A340" t="s">
        <v>2797</v>
      </c>
      <c r="B340" t="s">
        <v>2798</v>
      </c>
      <c r="C340" t="s">
        <v>1725</v>
      </c>
      <c r="D340" t="s">
        <v>14901</v>
      </c>
      <c r="E340" t="s">
        <v>14672</v>
      </c>
      <c r="F340" t="s">
        <v>14714</v>
      </c>
      <c r="G340" s="14">
        <v>1</v>
      </c>
      <c r="H340" s="10">
        <v>308972.65999999997</v>
      </c>
      <c r="I340" s="10">
        <v>308972.65999999997</v>
      </c>
      <c r="J340" s="20">
        <v>1.2847629795092276E-4</v>
      </c>
    </row>
    <row r="341" spans="1:10" x14ac:dyDescent="0.25">
      <c r="A341" t="s">
        <v>5119</v>
      </c>
      <c r="B341" t="s">
        <v>5120</v>
      </c>
      <c r="C341" t="s">
        <v>1725</v>
      </c>
      <c r="D341" t="s">
        <v>14901</v>
      </c>
      <c r="E341" t="s">
        <v>14672</v>
      </c>
      <c r="F341" t="s">
        <v>14714</v>
      </c>
      <c r="G341" s="14">
        <v>1</v>
      </c>
      <c r="H341" s="10">
        <v>308369.56</v>
      </c>
      <c r="I341" s="10">
        <v>308369.56</v>
      </c>
      <c r="J341" s="20">
        <v>1.2822551830170007E-4</v>
      </c>
    </row>
    <row r="342" spans="1:10" x14ac:dyDescent="0.25">
      <c r="A342" t="s">
        <v>2097</v>
      </c>
      <c r="B342" t="s">
        <v>2098</v>
      </c>
      <c r="C342" t="s">
        <v>2094</v>
      </c>
      <c r="D342" t="s">
        <v>12864</v>
      </c>
      <c r="E342" t="s">
        <v>14670</v>
      </c>
      <c r="F342" t="s">
        <v>7154</v>
      </c>
      <c r="G342" s="14">
        <v>1</v>
      </c>
      <c r="H342" s="10">
        <v>306607.57</v>
      </c>
      <c r="I342" s="10">
        <v>306607.57</v>
      </c>
      <c r="J342" s="20">
        <v>1.2749285168897601E-4</v>
      </c>
    </row>
    <row r="343" spans="1:10" x14ac:dyDescent="0.25">
      <c r="A343" t="s">
        <v>7937</v>
      </c>
      <c r="B343" t="s">
        <v>7938</v>
      </c>
      <c r="C343" t="s">
        <v>1725</v>
      </c>
      <c r="D343" t="s">
        <v>12620</v>
      </c>
      <c r="E343" t="s">
        <v>14663</v>
      </c>
      <c r="F343" t="s">
        <v>7154</v>
      </c>
      <c r="G343" s="14">
        <v>6</v>
      </c>
      <c r="H343" s="10">
        <v>50440.23</v>
      </c>
      <c r="I343" s="10">
        <v>302641.38</v>
      </c>
      <c r="J343" s="20">
        <v>1.2584363972255162E-4</v>
      </c>
    </row>
    <row r="344" spans="1:10" x14ac:dyDescent="0.25">
      <c r="A344" t="s">
        <v>8235</v>
      </c>
      <c r="B344" t="s">
        <v>8236</v>
      </c>
      <c r="C344" t="s">
        <v>1719</v>
      </c>
      <c r="D344" t="s">
        <v>14901</v>
      </c>
      <c r="E344" t="s">
        <v>14672</v>
      </c>
      <c r="F344" t="s">
        <v>7278</v>
      </c>
      <c r="G344" s="14">
        <v>5</v>
      </c>
      <c r="H344" s="10">
        <v>60000</v>
      </c>
      <c r="I344" s="10">
        <v>300000</v>
      </c>
      <c r="J344" s="20">
        <v>1.2474530719085899E-4</v>
      </c>
    </row>
    <row r="345" spans="1:10" x14ac:dyDescent="0.25">
      <c r="A345" t="s">
        <v>9619</v>
      </c>
      <c r="B345" t="s">
        <v>9620</v>
      </c>
      <c r="C345" t="s">
        <v>1719</v>
      </c>
      <c r="D345" t="s">
        <v>12636</v>
      </c>
      <c r="E345" t="s">
        <v>14692</v>
      </c>
      <c r="F345" t="s">
        <v>7278</v>
      </c>
      <c r="G345" s="14">
        <v>3</v>
      </c>
      <c r="H345" s="10">
        <v>100000</v>
      </c>
      <c r="I345" s="10">
        <v>300000</v>
      </c>
      <c r="J345" s="20">
        <v>1.2474530719085899E-4</v>
      </c>
    </row>
    <row r="346" spans="1:10" x14ac:dyDescent="0.25">
      <c r="A346" t="s">
        <v>9621</v>
      </c>
      <c r="B346" t="s">
        <v>9622</v>
      </c>
      <c r="C346" t="s">
        <v>1719</v>
      </c>
      <c r="D346" t="s">
        <v>12636</v>
      </c>
      <c r="E346" t="s">
        <v>14692</v>
      </c>
      <c r="F346" t="s">
        <v>7278</v>
      </c>
      <c r="G346" s="14">
        <v>3</v>
      </c>
      <c r="H346" s="10">
        <v>100000</v>
      </c>
      <c r="I346" s="10">
        <v>300000</v>
      </c>
      <c r="J346" s="20">
        <v>1.2474530719085899E-4</v>
      </c>
    </row>
    <row r="347" spans="1:10" x14ac:dyDescent="0.25">
      <c r="A347" t="s">
        <v>2809</v>
      </c>
      <c r="B347" t="s">
        <v>2810</v>
      </c>
      <c r="C347" t="s">
        <v>1882</v>
      </c>
      <c r="D347" t="s">
        <v>14901</v>
      </c>
      <c r="E347" t="s">
        <v>14672</v>
      </c>
      <c r="F347" t="s">
        <v>14714</v>
      </c>
      <c r="G347" s="14">
        <v>4</v>
      </c>
      <c r="H347" s="10">
        <v>74248.02</v>
      </c>
      <c r="I347" s="10">
        <v>296992.08</v>
      </c>
      <c r="J347" s="20">
        <v>1.2349456084284057E-4</v>
      </c>
    </row>
    <row r="348" spans="1:10" x14ac:dyDescent="0.25">
      <c r="A348" t="s">
        <v>9420</v>
      </c>
      <c r="B348" t="s">
        <v>9421</v>
      </c>
      <c r="C348" t="s">
        <v>1970</v>
      </c>
      <c r="D348" t="s">
        <v>12688</v>
      </c>
      <c r="E348" t="s">
        <v>14669</v>
      </c>
      <c r="F348" s="43" t="s">
        <v>7154</v>
      </c>
      <c r="G348" s="14">
        <v>3</v>
      </c>
      <c r="H348" s="10">
        <v>98200</v>
      </c>
      <c r="I348" s="10">
        <v>294600</v>
      </c>
      <c r="J348" s="20">
        <v>1.2249989166142352E-4</v>
      </c>
    </row>
    <row r="349" spans="1:10" x14ac:dyDescent="0.25">
      <c r="A349" t="s">
        <v>8290</v>
      </c>
      <c r="B349" t="s">
        <v>8291</v>
      </c>
      <c r="C349" t="s">
        <v>1970</v>
      </c>
      <c r="D349" t="s">
        <v>12688</v>
      </c>
      <c r="E349" t="s">
        <v>14669</v>
      </c>
      <c r="F349" s="43" t="s">
        <v>7154</v>
      </c>
      <c r="G349" s="14">
        <v>2</v>
      </c>
      <c r="H349" s="10">
        <v>147200</v>
      </c>
      <c r="I349" s="10">
        <v>294400</v>
      </c>
      <c r="J349" s="20">
        <v>1.2241672812329628E-4</v>
      </c>
    </row>
    <row r="350" spans="1:10" x14ac:dyDescent="0.25">
      <c r="A350" t="s">
        <v>9090</v>
      </c>
      <c r="B350" t="s">
        <v>9091</v>
      </c>
      <c r="C350" t="s">
        <v>1882</v>
      </c>
      <c r="D350" t="s">
        <v>12620</v>
      </c>
      <c r="E350" t="s">
        <v>14663</v>
      </c>
      <c r="F350" t="s">
        <v>7154</v>
      </c>
      <c r="G350" s="14">
        <v>3</v>
      </c>
      <c r="H350" s="10">
        <v>98100</v>
      </c>
      <c r="I350" s="10">
        <v>294300</v>
      </c>
      <c r="J350" s="20">
        <v>1.2237514635423267E-4</v>
      </c>
    </row>
    <row r="351" spans="1:10" x14ac:dyDescent="0.25">
      <c r="A351" t="s">
        <v>9557</v>
      </c>
      <c r="B351" t="s">
        <v>9558</v>
      </c>
      <c r="C351" t="s">
        <v>1970</v>
      </c>
      <c r="D351" t="s">
        <v>12688</v>
      </c>
      <c r="E351" t="s">
        <v>14669</v>
      </c>
      <c r="F351" s="43" t="s">
        <v>7154</v>
      </c>
      <c r="G351" s="14">
        <v>1</v>
      </c>
      <c r="H351" s="10">
        <v>291200</v>
      </c>
      <c r="I351" s="10">
        <v>291200</v>
      </c>
      <c r="J351" s="20">
        <v>1.2108611151326046E-4</v>
      </c>
    </row>
    <row r="352" spans="1:10" x14ac:dyDescent="0.25">
      <c r="A352" t="s">
        <v>7470</v>
      </c>
      <c r="B352" t="s">
        <v>7471</v>
      </c>
      <c r="C352" t="s">
        <v>1859</v>
      </c>
      <c r="D352" t="s">
        <v>12688</v>
      </c>
      <c r="E352" t="s">
        <v>14669</v>
      </c>
      <c r="F352" s="43" t="s">
        <v>7154</v>
      </c>
      <c r="G352" s="14">
        <v>1</v>
      </c>
      <c r="H352" s="10">
        <v>288500</v>
      </c>
      <c r="I352" s="10">
        <v>288500</v>
      </c>
      <c r="J352" s="20">
        <v>1.1996340374854273E-4</v>
      </c>
    </row>
    <row r="353" spans="1:10" x14ac:dyDescent="0.25">
      <c r="A353" t="s">
        <v>9088</v>
      </c>
      <c r="B353" t="s">
        <v>9089</v>
      </c>
      <c r="C353" t="s">
        <v>1882</v>
      </c>
      <c r="D353" t="s">
        <v>12620</v>
      </c>
      <c r="E353" t="s">
        <v>14663</v>
      </c>
      <c r="F353" t="s">
        <v>7154</v>
      </c>
      <c r="G353" s="14">
        <v>2</v>
      </c>
      <c r="H353" s="10">
        <v>144000</v>
      </c>
      <c r="I353" s="10">
        <v>288000</v>
      </c>
      <c r="J353" s="20">
        <v>1.1975549490322462E-4</v>
      </c>
    </row>
    <row r="354" spans="1:10" x14ac:dyDescent="0.25">
      <c r="A354" t="s">
        <v>7120</v>
      </c>
      <c r="B354" t="s">
        <v>7121</v>
      </c>
      <c r="C354" t="s">
        <v>1719</v>
      </c>
      <c r="D354" t="s">
        <v>12620</v>
      </c>
      <c r="E354" t="s">
        <v>14663</v>
      </c>
      <c r="F354" t="s">
        <v>7154</v>
      </c>
      <c r="G354" s="14">
        <v>1</v>
      </c>
      <c r="H354" s="10">
        <v>287430</v>
      </c>
      <c r="I354" s="10">
        <v>287430</v>
      </c>
      <c r="J354" s="20">
        <v>1.1951847881956199E-4</v>
      </c>
    </row>
    <row r="355" spans="1:10" x14ac:dyDescent="0.25">
      <c r="A355" t="s">
        <v>4078</v>
      </c>
      <c r="B355" t="s">
        <v>4079</v>
      </c>
      <c r="C355" t="s">
        <v>1922</v>
      </c>
      <c r="D355" t="s">
        <v>12620</v>
      </c>
      <c r="E355" t="s">
        <v>14663</v>
      </c>
      <c r="F355" t="s">
        <v>7154</v>
      </c>
      <c r="G355" s="14">
        <v>2</v>
      </c>
      <c r="H355" s="10">
        <v>143133.12</v>
      </c>
      <c r="I355" s="10">
        <v>286266.23999999999</v>
      </c>
      <c r="J355" s="20">
        <v>1.1903456682390721E-4</v>
      </c>
    </row>
    <row r="356" spans="1:10" x14ac:dyDescent="0.25">
      <c r="A356" t="s">
        <v>2095</v>
      </c>
      <c r="B356" t="s">
        <v>2096</v>
      </c>
      <c r="C356" t="s">
        <v>1891</v>
      </c>
      <c r="D356" t="s">
        <v>12864</v>
      </c>
      <c r="E356" t="s">
        <v>14670</v>
      </c>
      <c r="F356" t="s">
        <v>7154</v>
      </c>
      <c r="G356" s="14">
        <v>3</v>
      </c>
      <c r="H356" s="10">
        <v>95011.86</v>
      </c>
      <c r="I356" s="10">
        <v>285035.58</v>
      </c>
      <c r="J356" s="20">
        <v>1.1852283662474888E-4</v>
      </c>
    </row>
    <row r="357" spans="1:10" x14ac:dyDescent="0.25">
      <c r="A357" t="s">
        <v>8976</v>
      </c>
      <c r="B357" t="s">
        <v>8977</v>
      </c>
      <c r="C357" t="s">
        <v>1970</v>
      </c>
      <c r="D357" t="s">
        <v>12688</v>
      </c>
      <c r="E357" t="s">
        <v>14669</v>
      </c>
      <c r="F357" s="43" t="s">
        <v>7154</v>
      </c>
      <c r="G357" s="14">
        <v>1</v>
      </c>
      <c r="H357" s="10">
        <v>284000</v>
      </c>
      <c r="I357" s="10">
        <v>284000</v>
      </c>
      <c r="J357" s="20">
        <v>1.1809222414067985E-4</v>
      </c>
    </row>
    <row r="358" spans="1:10" x14ac:dyDescent="0.25">
      <c r="A358" t="s">
        <v>7525</v>
      </c>
      <c r="B358" t="s">
        <v>7526</v>
      </c>
      <c r="C358" t="s">
        <v>1719</v>
      </c>
      <c r="D358" t="s">
        <v>12864</v>
      </c>
      <c r="E358" t="s">
        <v>14670</v>
      </c>
      <c r="F358" t="s">
        <v>7154</v>
      </c>
      <c r="G358" s="14">
        <v>9</v>
      </c>
      <c r="H358" s="10">
        <v>31351.19</v>
      </c>
      <c r="I358" s="10">
        <v>282160.70999999996</v>
      </c>
      <c r="J358" s="20">
        <v>1.1732741482046957E-4</v>
      </c>
    </row>
    <row r="359" spans="1:10" x14ac:dyDescent="0.25">
      <c r="A359" t="s">
        <v>4986</v>
      </c>
      <c r="B359" t="s">
        <v>4987</v>
      </c>
      <c r="C359" t="s">
        <v>4937</v>
      </c>
      <c r="D359" t="s">
        <v>12864</v>
      </c>
      <c r="E359" t="s">
        <v>14670</v>
      </c>
      <c r="F359" t="s">
        <v>7154</v>
      </c>
      <c r="G359" s="14">
        <v>8</v>
      </c>
      <c r="H359" s="10">
        <v>35131.79</v>
      </c>
      <c r="I359" s="10">
        <v>281054.32</v>
      </c>
      <c r="J359" s="20">
        <v>1.1686735828572661E-4</v>
      </c>
    </row>
    <row r="360" spans="1:10" x14ac:dyDescent="0.25">
      <c r="A360" t="s">
        <v>2859</v>
      </c>
      <c r="B360" t="s">
        <v>2860</v>
      </c>
      <c r="C360" t="s">
        <v>1859</v>
      </c>
      <c r="D360" t="s">
        <v>14901</v>
      </c>
      <c r="E360" t="s">
        <v>14672</v>
      </c>
      <c r="F360" t="s">
        <v>14714</v>
      </c>
      <c r="G360" s="14">
        <v>1</v>
      </c>
      <c r="H360" s="10">
        <v>280403.28000000003</v>
      </c>
      <c r="I360" s="10">
        <v>280403.28000000003</v>
      </c>
      <c r="J360" s="20">
        <v>1.1659664433641484E-4</v>
      </c>
    </row>
    <row r="361" spans="1:10" x14ac:dyDescent="0.25">
      <c r="A361" t="s">
        <v>7521</v>
      </c>
      <c r="B361" t="s">
        <v>7522</v>
      </c>
      <c r="C361" t="s">
        <v>1882</v>
      </c>
      <c r="D361" t="s">
        <v>12688</v>
      </c>
      <c r="E361" t="s">
        <v>14669</v>
      </c>
      <c r="F361" s="43" t="s">
        <v>7154</v>
      </c>
      <c r="G361" s="14">
        <v>7</v>
      </c>
      <c r="H361" s="10">
        <v>40000</v>
      </c>
      <c r="I361" s="10">
        <v>280000</v>
      </c>
      <c r="J361" s="20">
        <v>1.1642895337813505E-4</v>
      </c>
    </row>
    <row r="362" spans="1:10" x14ac:dyDescent="0.25">
      <c r="A362" t="s">
        <v>8173</v>
      </c>
      <c r="B362" t="s">
        <v>8174</v>
      </c>
      <c r="C362" t="s">
        <v>1882</v>
      </c>
      <c r="D362" t="s">
        <v>12688</v>
      </c>
      <c r="E362" t="s">
        <v>14669</v>
      </c>
      <c r="F362" s="43" t="s">
        <v>7154</v>
      </c>
      <c r="G362" s="14">
        <v>4</v>
      </c>
      <c r="H362" s="10">
        <v>70000</v>
      </c>
      <c r="I362" s="10">
        <v>280000</v>
      </c>
      <c r="J362" s="20">
        <v>1.1642895337813505E-4</v>
      </c>
    </row>
    <row r="363" spans="1:10" x14ac:dyDescent="0.25">
      <c r="A363" t="s">
        <v>8320</v>
      </c>
      <c r="B363" t="s">
        <v>8321</v>
      </c>
      <c r="C363" t="s">
        <v>2094</v>
      </c>
      <c r="D363" t="s">
        <v>12636</v>
      </c>
      <c r="E363" t="s">
        <v>14692</v>
      </c>
      <c r="F363" t="s">
        <v>7278</v>
      </c>
      <c r="G363" s="14">
        <v>1</v>
      </c>
      <c r="H363" s="10">
        <v>280000</v>
      </c>
      <c r="I363" s="10">
        <v>280000</v>
      </c>
      <c r="J363" s="20">
        <v>1.1642895337813505E-4</v>
      </c>
    </row>
    <row r="364" spans="1:10" x14ac:dyDescent="0.25">
      <c r="A364" t="s">
        <v>2013</v>
      </c>
      <c r="B364" t="s">
        <v>2014</v>
      </c>
      <c r="C364" t="s">
        <v>1719</v>
      </c>
      <c r="D364" t="s">
        <v>12620</v>
      </c>
      <c r="E364" t="s">
        <v>14663</v>
      </c>
      <c r="F364" t="s">
        <v>7154</v>
      </c>
      <c r="G364" s="14">
        <v>2</v>
      </c>
      <c r="H364" s="10">
        <v>139334</v>
      </c>
      <c r="I364" s="10">
        <v>278668</v>
      </c>
      <c r="J364" s="20">
        <v>1.1587508421420764E-4</v>
      </c>
    </row>
    <row r="365" spans="1:10" x14ac:dyDescent="0.25">
      <c r="A365" t="s">
        <v>8978</v>
      </c>
      <c r="B365" t="s">
        <v>15017</v>
      </c>
      <c r="C365" t="s">
        <v>1882</v>
      </c>
      <c r="D365" t="s">
        <v>12620</v>
      </c>
      <c r="E365" t="s">
        <v>14663</v>
      </c>
      <c r="F365" t="s">
        <v>7154</v>
      </c>
      <c r="G365" s="14">
        <v>1</v>
      </c>
      <c r="H365" s="10">
        <v>276213</v>
      </c>
      <c r="I365" s="10">
        <v>276213</v>
      </c>
      <c r="J365" s="20">
        <v>1.1485425178369578E-4</v>
      </c>
    </row>
    <row r="366" spans="1:10" x14ac:dyDescent="0.25">
      <c r="A366" t="s">
        <v>8219</v>
      </c>
      <c r="B366" t="s">
        <v>8220</v>
      </c>
      <c r="C366" t="s">
        <v>4937</v>
      </c>
      <c r="D366" t="s">
        <v>12875</v>
      </c>
      <c r="E366" t="s">
        <v>14671</v>
      </c>
      <c r="F366" t="s">
        <v>7278</v>
      </c>
      <c r="G366" s="14">
        <v>2</v>
      </c>
      <c r="H366" s="10">
        <v>137819.66</v>
      </c>
      <c r="I366" s="10">
        <v>275639.32</v>
      </c>
      <c r="J366" s="20">
        <v>1.1461570549093161E-4</v>
      </c>
    </row>
    <row r="367" spans="1:10" x14ac:dyDescent="0.25">
      <c r="A367" t="s">
        <v>7299</v>
      </c>
      <c r="B367" t="s">
        <v>7300</v>
      </c>
      <c r="C367" t="s">
        <v>1882</v>
      </c>
      <c r="D367" t="s">
        <v>12688</v>
      </c>
      <c r="E367" t="s">
        <v>14669</v>
      </c>
      <c r="F367" s="43" t="s">
        <v>7154</v>
      </c>
      <c r="G367" s="14">
        <v>1</v>
      </c>
      <c r="H367" s="10">
        <v>275000</v>
      </c>
      <c r="I367" s="10">
        <v>275000</v>
      </c>
      <c r="J367" s="20">
        <v>1.1434986492495407E-4</v>
      </c>
    </row>
    <row r="368" spans="1:10" x14ac:dyDescent="0.25">
      <c r="A368" t="s">
        <v>8434</v>
      </c>
      <c r="B368" t="s">
        <v>8435</v>
      </c>
      <c r="C368" t="s">
        <v>1719</v>
      </c>
      <c r="D368" t="s">
        <v>12688</v>
      </c>
      <c r="E368" t="s">
        <v>14669</v>
      </c>
      <c r="F368" s="43" t="s">
        <v>7154</v>
      </c>
      <c r="G368" s="14">
        <v>1</v>
      </c>
      <c r="H368" s="10">
        <v>274799.18</v>
      </c>
      <c r="I368" s="10">
        <v>274799.18</v>
      </c>
      <c r="J368" s="20">
        <v>1.1426636041632051E-4</v>
      </c>
    </row>
    <row r="369" spans="1:10" x14ac:dyDescent="0.25">
      <c r="A369" t="s">
        <v>8133</v>
      </c>
      <c r="B369" t="s">
        <v>8134</v>
      </c>
      <c r="C369" t="s">
        <v>2094</v>
      </c>
      <c r="D369" t="s">
        <v>12864</v>
      </c>
      <c r="E369" t="s">
        <v>14670</v>
      </c>
      <c r="F369" t="s">
        <v>7154</v>
      </c>
      <c r="G369" s="14">
        <v>1</v>
      </c>
      <c r="H369" s="10">
        <v>274762.39</v>
      </c>
      <c r="I369" s="10">
        <v>274762.39</v>
      </c>
      <c r="J369" s="20">
        <v>1.1425106248348201E-4</v>
      </c>
    </row>
    <row r="370" spans="1:10" x14ac:dyDescent="0.25">
      <c r="A370" t="s">
        <v>8245</v>
      </c>
      <c r="B370" t="s">
        <v>8246</v>
      </c>
      <c r="C370" t="s">
        <v>1970</v>
      </c>
      <c r="D370" t="s">
        <v>12864</v>
      </c>
      <c r="E370" t="s">
        <v>14670</v>
      </c>
      <c r="F370" t="s">
        <v>7154</v>
      </c>
      <c r="G370" s="14">
        <v>4</v>
      </c>
      <c r="H370" s="10">
        <v>68600</v>
      </c>
      <c r="I370" s="10">
        <v>274400</v>
      </c>
      <c r="J370" s="20">
        <v>1.1410037431057236E-4</v>
      </c>
    </row>
    <row r="371" spans="1:10" x14ac:dyDescent="0.25">
      <c r="A371" t="s">
        <v>2520</v>
      </c>
      <c r="B371" t="s">
        <v>2521</v>
      </c>
      <c r="C371" t="s">
        <v>2509</v>
      </c>
      <c r="D371" t="s">
        <v>12875</v>
      </c>
      <c r="E371" t="s">
        <v>14671</v>
      </c>
      <c r="F371" t="s">
        <v>7278</v>
      </c>
      <c r="G371" s="14">
        <v>1</v>
      </c>
      <c r="H371" s="10">
        <v>272300.21999999997</v>
      </c>
      <c r="I371" s="10">
        <v>272300.21999999997</v>
      </c>
      <c r="J371" s="20">
        <v>1.1322724864012827E-4</v>
      </c>
    </row>
    <row r="372" spans="1:10" x14ac:dyDescent="0.25">
      <c r="A372" t="s">
        <v>9856</v>
      </c>
      <c r="B372" t="s">
        <v>9857</v>
      </c>
      <c r="C372" t="s">
        <v>1725</v>
      </c>
      <c r="D372" t="s">
        <v>12636</v>
      </c>
      <c r="E372" t="s">
        <v>14692</v>
      </c>
      <c r="F372" t="s">
        <v>7278</v>
      </c>
      <c r="G372" s="14">
        <v>1</v>
      </c>
      <c r="H372" s="10">
        <v>272125</v>
      </c>
      <c r="I372" s="10">
        <v>272125</v>
      </c>
      <c r="J372" s="20">
        <v>1.13154389064375E-4</v>
      </c>
    </row>
    <row r="373" spans="1:10" x14ac:dyDescent="0.25">
      <c r="A373" t="s">
        <v>2127</v>
      </c>
      <c r="B373" t="s">
        <v>2128</v>
      </c>
      <c r="C373" t="s">
        <v>15445</v>
      </c>
      <c r="D373" t="s">
        <v>12864</v>
      </c>
      <c r="E373" t="s">
        <v>14670</v>
      </c>
      <c r="F373" t="s">
        <v>7154</v>
      </c>
      <c r="G373" s="14">
        <v>1</v>
      </c>
      <c r="H373" s="10">
        <v>270996.44</v>
      </c>
      <c r="I373" s="10">
        <v>270996.44</v>
      </c>
      <c r="J373" s="20">
        <v>1.1268511385143063E-4</v>
      </c>
    </row>
    <row r="374" spans="1:10" x14ac:dyDescent="0.25">
      <c r="A374" t="s">
        <v>8135</v>
      </c>
      <c r="B374" t="s">
        <v>8136</v>
      </c>
      <c r="C374" t="s">
        <v>2094</v>
      </c>
      <c r="D374" t="s">
        <v>12864</v>
      </c>
      <c r="E374" t="s">
        <v>14670</v>
      </c>
      <c r="F374" t="s">
        <v>7154</v>
      </c>
      <c r="G374" s="14">
        <v>2</v>
      </c>
      <c r="H374" s="10">
        <v>134622.01999999999</v>
      </c>
      <c r="I374" s="10">
        <v>269244.03999999998</v>
      </c>
      <c r="J374" s="20">
        <v>1.1195643493035974E-4</v>
      </c>
    </row>
    <row r="375" spans="1:10" x14ac:dyDescent="0.25">
      <c r="A375" t="s">
        <v>2449</v>
      </c>
      <c r="B375" t="s">
        <v>2450</v>
      </c>
      <c r="C375" t="s">
        <v>1719</v>
      </c>
      <c r="D375" t="s">
        <v>12636</v>
      </c>
      <c r="E375" t="s">
        <v>14692</v>
      </c>
      <c r="F375" t="s">
        <v>7278</v>
      </c>
      <c r="G375" s="14">
        <v>9</v>
      </c>
      <c r="H375" s="10">
        <v>29907.4</v>
      </c>
      <c r="I375" s="10">
        <v>269166.60000000003</v>
      </c>
      <c r="J375" s="20">
        <v>1.119242340083969E-4</v>
      </c>
    </row>
    <row r="376" spans="1:10" x14ac:dyDescent="0.25">
      <c r="A376" t="s">
        <v>9938</v>
      </c>
      <c r="B376" t="s">
        <v>9939</v>
      </c>
      <c r="C376" t="s">
        <v>1922</v>
      </c>
      <c r="D376" t="s">
        <v>15019</v>
      </c>
      <c r="E376" t="s">
        <v>14784</v>
      </c>
      <c r="F376" t="s">
        <v>7278</v>
      </c>
      <c r="G376" s="14">
        <v>2</v>
      </c>
      <c r="H376" s="10">
        <v>130800</v>
      </c>
      <c r="I376" s="10">
        <v>261600</v>
      </c>
      <c r="J376" s="20">
        <v>1.0877790787042904E-4</v>
      </c>
    </row>
    <row r="377" spans="1:10" x14ac:dyDescent="0.25">
      <c r="A377" t="s">
        <v>7947</v>
      </c>
      <c r="B377" t="s">
        <v>7948</v>
      </c>
      <c r="C377" t="s">
        <v>1970</v>
      </c>
      <c r="D377" t="s">
        <v>12620</v>
      </c>
      <c r="E377" t="s">
        <v>14663</v>
      </c>
      <c r="F377" t="s">
        <v>7154</v>
      </c>
      <c r="G377" s="14">
        <v>1</v>
      </c>
      <c r="H377" s="10">
        <v>261300</v>
      </c>
      <c r="I377" s="10">
        <v>261300</v>
      </c>
      <c r="J377" s="20">
        <v>1.0865316256323818E-4</v>
      </c>
    </row>
    <row r="378" spans="1:10" x14ac:dyDescent="0.25">
      <c r="A378" t="s">
        <v>5115</v>
      </c>
      <c r="B378" t="s">
        <v>5116</v>
      </c>
      <c r="C378" t="s">
        <v>1725</v>
      </c>
      <c r="D378" t="s">
        <v>14901</v>
      </c>
      <c r="E378" t="s">
        <v>14672</v>
      </c>
      <c r="F378" t="s">
        <v>14714</v>
      </c>
      <c r="G378" s="14">
        <v>1</v>
      </c>
      <c r="H378" s="10">
        <v>261266.16</v>
      </c>
      <c r="I378" s="10">
        <v>261266.16</v>
      </c>
      <c r="J378" s="20">
        <v>1.0863909129258706E-4</v>
      </c>
    </row>
    <row r="379" spans="1:10" x14ac:dyDescent="0.25">
      <c r="A379" t="s">
        <v>2643</v>
      </c>
      <c r="B379" t="s">
        <v>2644</v>
      </c>
      <c r="C379" t="s">
        <v>1725</v>
      </c>
      <c r="D379" t="s">
        <v>12875</v>
      </c>
      <c r="E379" t="s">
        <v>14671</v>
      </c>
      <c r="F379" t="s">
        <v>7278</v>
      </c>
      <c r="G379" s="14">
        <v>4</v>
      </c>
      <c r="H379" s="10">
        <v>64652.11</v>
      </c>
      <c r="I379" s="10">
        <v>258608.44</v>
      </c>
      <c r="J379" s="20">
        <v>1.0753396429982941E-4</v>
      </c>
    </row>
    <row r="380" spans="1:10" x14ac:dyDescent="0.25">
      <c r="A380" t="s">
        <v>7986</v>
      </c>
      <c r="B380" t="s">
        <v>7987</v>
      </c>
      <c r="C380" t="s">
        <v>1725</v>
      </c>
      <c r="D380" t="s">
        <v>12688</v>
      </c>
      <c r="E380" t="s">
        <v>14669</v>
      </c>
      <c r="F380" s="43" t="s">
        <v>7154</v>
      </c>
      <c r="G380" s="14">
        <v>2</v>
      </c>
      <c r="H380" s="10">
        <v>129148.5</v>
      </c>
      <c r="I380" s="10">
        <v>258297</v>
      </c>
      <c r="J380" s="20">
        <v>1.0740446203825767E-4</v>
      </c>
    </row>
    <row r="381" spans="1:10" x14ac:dyDescent="0.25">
      <c r="A381" t="s">
        <v>7918</v>
      </c>
      <c r="B381" t="s">
        <v>7919</v>
      </c>
      <c r="C381" t="s">
        <v>1725</v>
      </c>
      <c r="D381" t="s">
        <v>12688</v>
      </c>
      <c r="E381" t="s">
        <v>14669</v>
      </c>
      <c r="F381" s="43" t="s">
        <v>7154</v>
      </c>
      <c r="G381" s="14">
        <v>2</v>
      </c>
      <c r="H381" s="10">
        <v>129000</v>
      </c>
      <c r="I381" s="10">
        <v>258000</v>
      </c>
      <c r="J381" s="20">
        <v>1.0728096418413873E-4</v>
      </c>
    </row>
    <row r="382" spans="1:10" x14ac:dyDescent="0.25">
      <c r="A382" t="s">
        <v>2665</v>
      </c>
      <c r="B382" t="s">
        <v>2666</v>
      </c>
      <c r="C382" t="s">
        <v>1725</v>
      </c>
      <c r="D382" t="s">
        <v>12875</v>
      </c>
      <c r="E382" t="s">
        <v>14671</v>
      </c>
      <c r="F382" t="s">
        <v>7278</v>
      </c>
      <c r="G382" s="14">
        <v>2</v>
      </c>
      <c r="H382" s="10">
        <v>127247.07</v>
      </c>
      <c r="I382" s="10">
        <v>254494.14</v>
      </c>
      <c r="J382" s="20">
        <v>1.0582316557524491E-4</v>
      </c>
    </row>
    <row r="383" spans="1:10" x14ac:dyDescent="0.25">
      <c r="A383" t="s">
        <v>9184</v>
      </c>
      <c r="B383" t="s">
        <v>9185</v>
      </c>
      <c r="C383" t="s">
        <v>2770</v>
      </c>
      <c r="D383" t="s">
        <v>12864</v>
      </c>
      <c r="E383" t="s">
        <v>14670</v>
      </c>
      <c r="F383" t="s">
        <v>7154</v>
      </c>
      <c r="G383" s="14">
        <v>2</v>
      </c>
      <c r="H383" s="10">
        <v>127000</v>
      </c>
      <c r="I383" s="10">
        <v>254000</v>
      </c>
      <c r="J383" s="20">
        <v>1.0561769342159394E-4</v>
      </c>
    </row>
    <row r="384" spans="1:10" x14ac:dyDescent="0.25">
      <c r="A384" t="s">
        <v>8842</v>
      </c>
      <c r="B384" t="s">
        <v>8843</v>
      </c>
      <c r="C384" t="s">
        <v>2770</v>
      </c>
      <c r="D384" t="s">
        <v>12688</v>
      </c>
      <c r="E384" t="s">
        <v>14669</v>
      </c>
      <c r="F384" s="43" t="s">
        <v>7154</v>
      </c>
      <c r="G384" s="14">
        <v>1</v>
      </c>
      <c r="H384" s="10">
        <v>253696.45</v>
      </c>
      <c r="I384" s="10">
        <v>253696.45</v>
      </c>
      <c r="J384" s="20">
        <v>1.0549147196160133E-4</v>
      </c>
    </row>
    <row r="385" spans="1:10" x14ac:dyDescent="0.25">
      <c r="A385" t="s">
        <v>2148</v>
      </c>
      <c r="B385" t="s">
        <v>2149</v>
      </c>
      <c r="C385" t="s">
        <v>1719</v>
      </c>
      <c r="D385" t="s">
        <v>12864</v>
      </c>
      <c r="E385" t="s">
        <v>14670</v>
      </c>
      <c r="F385" t="s">
        <v>7154</v>
      </c>
      <c r="G385" s="14">
        <v>4</v>
      </c>
      <c r="H385" s="10">
        <v>63374.28</v>
      </c>
      <c r="I385" s="10">
        <v>253497.12</v>
      </c>
      <c r="J385" s="20">
        <v>1.0540858702132682E-4</v>
      </c>
    </row>
    <row r="386" spans="1:10" x14ac:dyDescent="0.25">
      <c r="A386" t="s">
        <v>2150</v>
      </c>
      <c r="B386" t="s">
        <v>2151</v>
      </c>
      <c r="C386" t="s">
        <v>1719</v>
      </c>
      <c r="D386" t="s">
        <v>12864</v>
      </c>
      <c r="E386" t="s">
        <v>14670</v>
      </c>
      <c r="F386" t="s">
        <v>7154</v>
      </c>
      <c r="G386" s="14">
        <v>4</v>
      </c>
      <c r="H386" s="10">
        <v>63374.28</v>
      </c>
      <c r="I386" s="10">
        <v>253497.12</v>
      </c>
      <c r="J386" s="20">
        <v>1.0540858702132682E-4</v>
      </c>
    </row>
    <row r="387" spans="1:10" x14ac:dyDescent="0.25">
      <c r="A387" t="s">
        <v>7714</v>
      </c>
      <c r="B387" t="s">
        <v>7715</v>
      </c>
      <c r="C387" t="s">
        <v>1725</v>
      </c>
      <c r="D387" t="s">
        <v>12688</v>
      </c>
      <c r="E387" t="s">
        <v>14669</v>
      </c>
      <c r="F387" s="43" t="s">
        <v>7154</v>
      </c>
      <c r="G387" s="14">
        <v>1</v>
      </c>
      <c r="H387" s="10">
        <v>251674.19</v>
      </c>
      <c r="I387" s="10">
        <v>251674.19</v>
      </c>
      <c r="J387" s="20">
        <v>1.0465058047853537E-4</v>
      </c>
    </row>
    <row r="388" spans="1:10" x14ac:dyDescent="0.25">
      <c r="A388" t="s">
        <v>7376</v>
      </c>
      <c r="B388" t="s">
        <v>7377</v>
      </c>
      <c r="C388" t="s">
        <v>1922</v>
      </c>
      <c r="D388" t="s">
        <v>12688</v>
      </c>
      <c r="E388" t="s">
        <v>14669</v>
      </c>
      <c r="F388" s="43" t="s">
        <v>7154</v>
      </c>
      <c r="G388" s="14">
        <v>1</v>
      </c>
      <c r="H388" s="10">
        <v>251300</v>
      </c>
      <c r="I388" s="10">
        <v>251300</v>
      </c>
      <c r="J388" s="20">
        <v>1.0449498565687621E-4</v>
      </c>
    </row>
    <row r="389" spans="1:10" x14ac:dyDescent="0.25">
      <c r="A389" t="s">
        <v>1948</v>
      </c>
      <c r="B389" t="s">
        <v>1949</v>
      </c>
      <c r="C389" t="s">
        <v>1891</v>
      </c>
      <c r="D389" t="s">
        <v>12620</v>
      </c>
      <c r="E389" t="s">
        <v>14663</v>
      </c>
      <c r="F389" t="s">
        <v>7154</v>
      </c>
      <c r="G389" s="14">
        <v>4</v>
      </c>
      <c r="H389" s="10">
        <v>62809.16</v>
      </c>
      <c r="I389" s="10">
        <v>251236.64</v>
      </c>
      <c r="J389" s="20">
        <v>1.0446863944799751E-4</v>
      </c>
    </row>
    <row r="390" spans="1:10" x14ac:dyDescent="0.25">
      <c r="A390" t="s">
        <v>5222</v>
      </c>
      <c r="B390" t="s">
        <v>5223</v>
      </c>
      <c r="C390" t="s">
        <v>1922</v>
      </c>
      <c r="D390" t="s">
        <v>12620</v>
      </c>
      <c r="E390" t="s">
        <v>14663</v>
      </c>
      <c r="F390" t="s">
        <v>7154</v>
      </c>
      <c r="G390" s="14">
        <v>3</v>
      </c>
      <c r="H390" s="10">
        <v>83134.37</v>
      </c>
      <c r="I390" s="10">
        <v>249403.11</v>
      </c>
      <c r="J390" s="20">
        <v>1.0370622523768531E-4</v>
      </c>
    </row>
    <row r="391" spans="1:10" x14ac:dyDescent="0.25">
      <c r="A391" t="s">
        <v>8483</v>
      </c>
      <c r="B391" t="s">
        <v>8484</v>
      </c>
      <c r="C391" t="s">
        <v>1719</v>
      </c>
      <c r="D391" t="s">
        <v>12620</v>
      </c>
      <c r="E391" t="s">
        <v>14663</v>
      </c>
      <c r="F391" t="s">
        <v>7154</v>
      </c>
      <c r="G391" s="14">
        <v>4</v>
      </c>
      <c r="H391" s="10">
        <v>62306.12</v>
      </c>
      <c r="I391" s="10">
        <v>249224.48</v>
      </c>
      <c r="J391" s="20">
        <v>1.0363194772360697E-4</v>
      </c>
    </row>
    <row r="392" spans="1:10" x14ac:dyDescent="0.25">
      <c r="A392" t="s">
        <v>5212</v>
      </c>
      <c r="B392" t="s">
        <v>5213</v>
      </c>
      <c r="C392" t="s">
        <v>1719</v>
      </c>
      <c r="D392" t="s">
        <v>12864</v>
      </c>
      <c r="E392" t="s">
        <v>14670</v>
      </c>
      <c r="F392" t="s">
        <v>7154</v>
      </c>
      <c r="G392" s="14">
        <v>1</v>
      </c>
      <c r="H392" s="10">
        <v>248800</v>
      </c>
      <c r="I392" s="10">
        <v>248800</v>
      </c>
      <c r="J392" s="20">
        <v>1.0345544143028572E-4</v>
      </c>
    </row>
    <row r="393" spans="1:10" x14ac:dyDescent="0.25">
      <c r="A393" t="s">
        <v>2382</v>
      </c>
      <c r="B393" t="s">
        <v>2383</v>
      </c>
      <c r="C393" t="s">
        <v>1719</v>
      </c>
      <c r="D393" t="s">
        <v>14938</v>
      </c>
      <c r="E393" t="s">
        <v>14694</v>
      </c>
      <c r="F393" t="s">
        <v>7278</v>
      </c>
      <c r="G393" s="14">
        <v>1</v>
      </c>
      <c r="H393" s="10">
        <v>247960.63</v>
      </c>
      <c r="I393" s="10">
        <v>247960.63</v>
      </c>
      <c r="J393" s="20">
        <v>1.0310641653529642E-4</v>
      </c>
    </row>
    <row r="394" spans="1:10" x14ac:dyDescent="0.25">
      <c r="A394" t="s">
        <v>2358</v>
      </c>
      <c r="B394" t="s">
        <v>2359</v>
      </c>
      <c r="C394" t="s">
        <v>1719</v>
      </c>
      <c r="D394" t="s">
        <v>12709</v>
      </c>
      <c r="E394" t="s">
        <v>14693</v>
      </c>
      <c r="F394" t="s">
        <v>7278</v>
      </c>
      <c r="G394" s="14">
        <v>11</v>
      </c>
      <c r="H394" s="10">
        <v>22390.02</v>
      </c>
      <c r="I394" s="10">
        <v>246290.22</v>
      </c>
      <c r="J394" s="20">
        <v>1.0241183050668081E-4</v>
      </c>
    </row>
    <row r="395" spans="1:10" x14ac:dyDescent="0.25">
      <c r="A395" t="s">
        <v>7511</v>
      </c>
      <c r="B395" t="s">
        <v>7512</v>
      </c>
      <c r="C395" t="s">
        <v>1859</v>
      </c>
      <c r="D395" t="s">
        <v>12688</v>
      </c>
      <c r="E395" t="s">
        <v>14669</v>
      </c>
      <c r="F395" s="43" t="s">
        <v>7154</v>
      </c>
      <c r="G395" s="14">
        <v>1</v>
      </c>
      <c r="H395" s="10">
        <v>241500</v>
      </c>
      <c r="I395" s="10">
        <v>241500</v>
      </c>
      <c r="J395" s="20">
        <v>1.0041997228864149E-4</v>
      </c>
    </row>
    <row r="396" spans="1:10" x14ac:dyDescent="0.25">
      <c r="A396" t="s">
        <v>9845</v>
      </c>
      <c r="B396" t="s">
        <v>9846</v>
      </c>
      <c r="C396" t="s">
        <v>15443</v>
      </c>
      <c r="D396" t="s">
        <v>12688</v>
      </c>
      <c r="E396" t="s">
        <v>14669</v>
      </c>
      <c r="F396" s="43" t="s">
        <v>7154</v>
      </c>
      <c r="G396" s="14">
        <v>1</v>
      </c>
      <c r="H396" s="10">
        <v>239886.69</v>
      </c>
      <c r="I396" s="10">
        <v>239886.69</v>
      </c>
      <c r="J396" s="20">
        <v>9.9749129450161199E-5</v>
      </c>
    </row>
    <row r="397" spans="1:10" x14ac:dyDescent="0.25">
      <c r="A397" t="s">
        <v>2208</v>
      </c>
      <c r="B397" t="s">
        <v>2209</v>
      </c>
      <c r="C397" t="s">
        <v>1719</v>
      </c>
      <c r="D397" t="s">
        <v>12864</v>
      </c>
      <c r="E397" t="s">
        <v>14670</v>
      </c>
      <c r="F397" t="s">
        <v>7154</v>
      </c>
      <c r="G397" s="14">
        <v>1</v>
      </c>
      <c r="H397" s="10">
        <v>239779.85</v>
      </c>
      <c r="I397" s="10">
        <v>239779.85</v>
      </c>
      <c r="J397" s="20">
        <v>9.9704703488093631E-5</v>
      </c>
    </row>
    <row r="398" spans="1:10" x14ac:dyDescent="0.25">
      <c r="A398" t="s">
        <v>2702</v>
      </c>
      <c r="B398" t="s">
        <v>2703</v>
      </c>
      <c r="C398" t="s">
        <v>1725</v>
      </c>
      <c r="D398" t="s">
        <v>12875</v>
      </c>
      <c r="E398" t="s">
        <v>14671</v>
      </c>
      <c r="F398" t="s">
        <v>7278</v>
      </c>
      <c r="G398" s="14">
        <v>5</v>
      </c>
      <c r="H398" s="10">
        <v>47894.28</v>
      </c>
      <c r="I398" s="10">
        <v>239471.4</v>
      </c>
      <c r="J398" s="20">
        <v>9.9576444521416892E-5</v>
      </c>
    </row>
    <row r="399" spans="1:10" x14ac:dyDescent="0.25">
      <c r="A399" t="s">
        <v>7692</v>
      </c>
      <c r="B399" t="s">
        <v>7693</v>
      </c>
      <c r="C399" t="s">
        <v>2770</v>
      </c>
      <c r="D399" t="s">
        <v>14901</v>
      </c>
      <c r="E399" t="s">
        <v>14672</v>
      </c>
      <c r="F399" t="s">
        <v>7278</v>
      </c>
      <c r="G399" s="14">
        <v>1</v>
      </c>
      <c r="H399" s="10">
        <v>238995.32</v>
      </c>
      <c r="I399" s="10">
        <v>238995.32</v>
      </c>
      <c r="J399" s="20">
        <v>9.9378482035258819E-5</v>
      </c>
    </row>
    <row r="400" spans="1:10" x14ac:dyDescent="0.25">
      <c r="A400" t="s">
        <v>2035</v>
      </c>
      <c r="B400" t="s">
        <v>2036</v>
      </c>
      <c r="C400" t="s">
        <v>1725</v>
      </c>
      <c r="D400" t="s">
        <v>12620</v>
      </c>
      <c r="E400" t="s">
        <v>14663</v>
      </c>
      <c r="F400" t="s">
        <v>7154</v>
      </c>
      <c r="G400" s="14">
        <v>1</v>
      </c>
      <c r="H400" s="10">
        <v>237529.51</v>
      </c>
      <c r="I400" s="10">
        <v>237529.51</v>
      </c>
      <c r="J400" s="20">
        <v>9.876897230614738E-5</v>
      </c>
    </row>
    <row r="401" spans="1:10" x14ac:dyDescent="0.25">
      <c r="A401" t="s">
        <v>7826</v>
      </c>
      <c r="B401" t="s">
        <v>7827</v>
      </c>
      <c r="C401" t="s">
        <v>3349</v>
      </c>
      <c r="D401" t="s">
        <v>14901</v>
      </c>
      <c r="E401" t="s">
        <v>14672</v>
      </c>
      <c r="F401" t="s">
        <v>7154</v>
      </c>
      <c r="G401" s="14">
        <v>13.5</v>
      </c>
      <c r="H401" s="10">
        <v>17581.48</v>
      </c>
      <c r="I401" s="10">
        <v>237349.97999999998</v>
      </c>
      <c r="J401" s="20">
        <v>9.869432055614745E-5</v>
      </c>
    </row>
    <row r="402" spans="1:10" x14ac:dyDescent="0.25">
      <c r="A402" t="s">
        <v>8223</v>
      </c>
      <c r="B402" t="s">
        <v>8224</v>
      </c>
      <c r="C402" t="s">
        <v>1719</v>
      </c>
      <c r="D402" t="s">
        <v>12875</v>
      </c>
      <c r="E402" t="s">
        <v>14671</v>
      </c>
      <c r="F402" t="s">
        <v>7278</v>
      </c>
      <c r="G402" s="14">
        <v>1</v>
      </c>
      <c r="H402" s="10">
        <v>235087.34</v>
      </c>
      <c r="I402" s="10">
        <v>235087.34</v>
      </c>
      <c r="J402" s="20">
        <v>9.7753474816606373E-5</v>
      </c>
    </row>
    <row r="403" spans="1:10" x14ac:dyDescent="0.25">
      <c r="A403" t="s">
        <v>8225</v>
      </c>
      <c r="B403" t="s">
        <v>8226</v>
      </c>
      <c r="C403" t="s">
        <v>1719</v>
      </c>
      <c r="D403" t="s">
        <v>12875</v>
      </c>
      <c r="E403" t="s">
        <v>14671</v>
      </c>
      <c r="F403" t="s">
        <v>7278</v>
      </c>
      <c r="G403" s="14">
        <v>1</v>
      </c>
      <c r="H403" s="10">
        <v>235087.34</v>
      </c>
      <c r="I403" s="10">
        <v>235087.34</v>
      </c>
      <c r="J403" s="20">
        <v>9.7753474816606373E-5</v>
      </c>
    </row>
    <row r="404" spans="1:10" x14ac:dyDescent="0.25">
      <c r="A404" s="80" t="s">
        <v>8489</v>
      </c>
      <c r="B404" s="80" t="s">
        <v>8490</v>
      </c>
      <c r="C404" s="80" t="s">
        <v>15444</v>
      </c>
      <c r="D404" s="80" t="s">
        <v>14855</v>
      </c>
      <c r="E404" s="80" t="s">
        <v>14696</v>
      </c>
      <c r="F404" s="80" t="s">
        <v>7278</v>
      </c>
      <c r="G404" s="97">
        <v>1</v>
      </c>
      <c r="H404" s="108">
        <v>235000</v>
      </c>
      <c r="I404" s="108">
        <v>235000</v>
      </c>
      <c r="J404" s="99">
        <v>9.7717157299506211E-5</v>
      </c>
    </row>
    <row r="405" spans="1:10" x14ac:dyDescent="0.25">
      <c r="A405" t="s">
        <v>2105</v>
      </c>
      <c r="B405" t="s">
        <v>2106</v>
      </c>
      <c r="C405" t="s">
        <v>1719</v>
      </c>
      <c r="D405" t="s">
        <v>12864</v>
      </c>
      <c r="E405" t="s">
        <v>14670</v>
      </c>
      <c r="F405" t="s">
        <v>7154</v>
      </c>
      <c r="G405" s="14">
        <v>3</v>
      </c>
      <c r="H405" s="10">
        <v>77003.34</v>
      </c>
      <c r="I405" s="10">
        <v>231010.02</v>
      </c>
      <c r="J405" s="20">
        <v>9.6058053030221593E-5</v>
      </c>
    </row>
    <row r="406" spans="1:10" x14ac:dyDescent="0.25">
      <c r="A406" t="s">
        <v>7382</v>
      </c>
      <c r="B406" t="s">
        <v>7383</v>
      </c>
      <c r="C406" t="s">
        <v>1922</v>
      </c>
      <c r="D406" t="s">
        <v>12688</v>
      </c>
      <c r="E406" t="s">
        <v>14669</v>
      </c>
      <c r="F406" s="43" t="s">
        <v>7154</v>
      </c>
      <c r="G406" s="14">
        <v>3</v>
      </c>
      <c r="H406" s="10">
        <v>76166.13</v>
      </c>
      <c r="I406" s="10">
        <v>228498.39</v>
      </c>
      <c r="J406" s="20">
        <v>9.501367284388901E-5</v>
      </c>
    </row>
    <row r="407" spans="1:10" x14ac:dyDescent="0.25">
      <c r="A407" t="s">
        <v>7604</v>
      </c>
      <c r="B407" t="s">
        <v>7605</v>
      </c>
      <c r="C407" t="s">
        <v>1882</v>
      </c>
      <c r="D407" t="s">
        <v>12620</v>
      </c>
      <c r="E407" t="s">
        <v>14663</v>
      </c>
      <c r="F407" t="s">
        <v>7154</v>
      </c>
      <c r="G407" s="14">
        <v>2</v>
      </c>
      <c r="H407" s="10">
        <v>113728.08</v>
      </c>
      <c r="I407" s="10">
        <v>227456.16</v>
      </c>
      <c r="J407" s="20">
        <v>9.4580295172177247E-5</v>
      </c>
    </row>
    <row r="408" spans="1:10" x14ac:dyDescent="0.25">
      <c r="A408" t="s">
        <v>8322</v>
      </c>
      <c r="B408" t="s">
        <v>8323</v>
      </c>
      <c r="C408" t="s">
        <v>1906</v>
      </c>
      <c r="D408" t="s">
        <v>12875</v>
      </c>
      <c r="E408" t="s">
        <v>14671</v>
      </c>
      <c r="F408" t="s">
        <v>7278</v>
      </c>
      <c r="G408" s="14">
        <v>9</v>
      </c>
      <c r="H408" s="10">
        <v>25000</v>
      </c>
      <c r="I408" s="10">
        <v>225000</v>
      </c>
      <c r="J408" s="20">
        <v>9.3558980393144246E-5</v>
      </c>
    </row>
    <row r="409" spans="1:10" x14ac:dyDescent="0.25">
      <c r="A409" t="s">
        <v>9310</v>
      </c>
      <c r="B409" t="s">
        <v>9311</v>
      </c>
      <c r="C409" t="s">
        <v>1970</v>
      </c>
      <c r="D409" t="s">
        <v>12875</v>
      </c>
      <c r="E409" t="s">
        <v>14671</v>
      </c>
      <c r="F409" t="s">
        <v>7278</v>
      </c>
      <c r="G409" s="14">
        <v>3</v>
      </c>
      <c r="H409" s="10">
        <v>74775</v>
      </c>
      <c r="I409" s="10">
        <v>224325</v>
      </c>
      <c r="J409" s="20">
        <v>9.3278303451964806E-5</v>
      </c>
    </row>
    <row r="410" spans="1:10" x14ac:dyDescent="0.25">
      <c r="A410" t="s">
        <v>9659</v>
      </c>
      <c r="B410" t="s">
        <v>9660</v>
      </c>
      <c r="C410" t="s">
        <v>1922</v>
      </c>
      <c r="D410" t="s">
        <v>12864</v>
      </c>
      <c r="E410" t="s">
        <v>14670</v>
      </c>
      <c r="F410" t="s">
        <v>7154</v>
      </c>
      <c r="G410" s="14">
        <v>1</v>
      </c>
      <c r="H410" s="10">
        <v>223500</v>
      </c>
      <c r="I410" s="10">
        <v>223500</v>
      </c>
      <c r="J410" s="20">
        <v>9.2935253857189952E-5</v>
      </c>
    </row>
    <row r="411" spans="1:10" x14ac:dyDescent="0.25">
      <c r="A411" t="s">
        <v>5162</v>
      </c>
      <c r="B411" t="s">
        <v>5163</v>
      </c>
      <c r="C411" t="s">
        <v>1719</v>
      </c>
      <c r="D411" t="s">
        <v>12864</v>
      </c>
      <c r="E411" t="s">
        <v>14670</v>
      </c>
      <c r="F411" s="72" t="s">
        <v>7154</v>
      </c>
      <c r="G411" s="14">
        <v>1</v>
      </c>
      <c r="H411" s="10">
        <v>223212.5</v>
      </c>
      <c r="I411" s="10">
        <v>223212.5</v>
      </c>
      <c r="J411" s="20">
        <v>9.2815706271132044E-5</v>
      </c>
    </row>
    <row r="412" spans="1:10" x14ac:dyDescent="0.25">
      <c r="A412" t="s">
        <v>7301</v>
      </c>
      <c r="B412" t="s">
        <v>7302</v>
      </c>
      <c r="C412" t="s">
        <v>1859</v>
      </c>
      <c r="D412" t="s">
        <v>12688</v>
      </c>
      <c r="E412" t="s">
        <v>14669</v>
      </c>
      <c r="F412" s="43" t="s">
        <v>7154</v>
      </c>
      <c r="G412" s="14">
        <v>2</v>
      </c>
      <c r="H412" s="10">
        <v>111287.64</v>
      </c>
      <c r="I412" s="10">
        <v>222575.28</v>
      </c>
      <c r="J412" s="20">
        <v>9.255073892230484E-5</v>
      </c>
    </row>
    <row r="413" spans="1:10" x14ac:dyDescent="0.25">
      <c r="A413" t="s">
        <v>2392</v>
      </c>
      <c r="B413" t="s">
        <v>2385</v>
      </c>
      <c r="C413" t="s">
        <v>1945</v>
      </c>
      <c r="D413" t="s">
        <v>14938</v>
      </c>
      <c r="E413" t="s">
        <v>14694</v>
      </c>
      <c r="F413" t="s">
        <v>7278</v>
      </c>
      <c r="G413" s="14">
        <v>1</v>
      </c>
      <c r="H413" s="10">
        <v>222209.2</v>
      </c>
      <c r="I413" s="10">
        <v>222209.2</v>
      </c>
      <c r="J413" s="20">
        <v>9.2398516382116746E-5</v>
      </c>
    </row>
    <row r="414" spans="1:10" x14ac:dyDescent="0.25">
      <c r="A414" t="s">
        <v>8386</v>
      </c>
      <c r="B414" t="s">
        <v>8387</v>
      </c>
      <c r="C414" t="s">
        <v>1719</v>
      </c>
      <c r="D414" t="s">
        <v>12709</v>
      </c>
      <c r="E414" t="s">
        <v>14693</v>
      </c>
      <c r="F414" t="s">
        <v>7278</v>
      </c>
      <c r="G414" s="14">
        <v>2</v>
      </c>
      <c r="H414" s="10">
        <v>110800</v>
      </c>
      <c r="I414" s="10">
        <v>221600</v>
      </c>
      <c r="J414" s="20">
        <v>9.2145200244981166E-5</v>
      </c>
    </row>
    <row r="415" spans="1:10" x14ac:dyDescent="0.25">
      <c r="A415" t="s">
        <v>9513</v>
      </c>
      <c r="B415" t="s">
        <v>9514</v>
      </c>
      <c r="C415" t="s">
        <v>1922</v>
      </c>
      <c r="D415" t="s">
        <v>12709</v>
      </c>
      <c r="E415" t="s">
        <v>14693</v>
      </c>
      <c r="F415" t="s">
        <v>7278</v>
      </c>
      <c r="G415" s="14">
        <v>1</v>
      </c>
      <c r="H415" s="10">
        <v>220770</v>
      </c>
      <c r="I415" s="10">
        <v>220770</v>
      </c>
      <c r="J415" s="20">
        <v>9.1800071561753128E-5</v>
      </c>
    </row>
    <row r="416" spans="1:10" x14ac:dyDescent="0.25">
      <c r="A416" t="s">
        <v>9525</v>
      </c>
      <c r="B416" t="s">
        <v>9526</v>
      </c>
      <c r="C416" t="s">
        <v>1719</v>
      </c>
      <c r="D416" t="s">
        <v>12875</v>
      </c>
      <c r="E416" t="s">
        <v>14671</v>
      </c>
      <c r="F416" t="s">
        <v>7278</v>
      </c>
      <c r="G416" s="14">
        <v>1</v>
      </c>
      <c r="H416" s="10">
        <v>220000</v>
      </c>
      <c r="I416" s="10">
        <v>220000</v>
      </c>
      <c r="J416" s="20">
        <v>9.1479891939963263E-5</v>
      </c>
    </row>
    <row r="417" spans="1:10" x14ac:dyDescent="0.25">
      <c r="A417" t="s">
        <v>7553</v>
      </c>
      <c r="B417" t="s">
        <v>7554</v>
      </c>
      <c r="C417" t="s">
        <v>1882</v>
      </c>
      <c r="D417" t="s">
        <v>12688</v>
      </c>
      <c r="E417" t="s">
        <v>14669</v>
      </c>
      <c r="F417" s="43" t="s">
        <v>7154</v>
      </c>
      <c r="G417" s="14">
        <v>1</v>
      </c>
      <c r="H417" s="10">
        <v>218919.15</v>
      </c>
      <c r="I417" s="10">
        <v>218919.15</v>
      </c>
      <c r="J417" s="20">
        <v>9.1030455389039128E-5</v>
      </c>
    </row>
    <row r="418" spans="1:10" x14ac:dyDescent="0.25">
      <c r="A418" t="s">
        <v>9178</v>
      </c>
      <c r="B418" t="s">
        <v>9179</v>
      </c>
      <c r="C418" t="s">
        <v>2770</v>
      </c>
      <c r="D418" t="s">
        <v>12864</v>
      </c>
      <c r="E418" t="s">
        <v>14670</v>
      </c>
      <c r="F418" t="s">
        <v>7154</v>
      </c>
      <c r="G418" s="14">
        <v>1</v>
      </c>
      <c r="H418" s="10">
        <v>216000</v>
      </c>
      <c r="I418" s="10">
        <v>216000</v>
      </c>
      <c r="J418" s="20">
        <v>8.9816621177418472E-5</v>
      </c>
    </row>
    <row r="419" spans="1:10" x14ac:dyDescent="0.25">
      <c r="A419" t="s">
        <v>2390</v>
      </c>
      <c r="B419" t="s">
        <v>2391</v>
      </c>
      <c r="C419" t="s">
        <v>1945</v>
      </c>
      <c r="D419" t="s">
        <v>14938</v>
      </c>
      <c r="E419" t="s">
        <v>14694</v>
      </c>
      <c r="F419" t="s">
        <v>7278</v>
      </c>
      <c r="G419" s="14">
        <v>1</v>
      </c>
      <c r="H419" s="10">
        <v>211658.82</v>
      </c>
      <c r="I419" s="10">
        <v>211658.82</v>
      </c>
      <c r="J419" s="20">
        <v>8.8011481735182434E-5</v>
      </c>
    </row>
    <row r="420" spans="1:10" x14ac:dyDescent="0.25">
      <c r="A420" t="s">
        <v>1841</v>
      </c>
      <c r="B420" t="s">
        <v>1842</v>
      </c>
      <c r="C420" t="s">
        <v>1725</v>
      </c>
      <c r="D420" t="s">
        <v>12864</v>
      </c>
      <c r="E420" t="s">
        <v>14670</v>
      </c>
      <c r="F420" t="s">
        <v>7154</v>
      </c>
      <c r="G420" s="14">
        <v>1</v>
      </c>
      <c r="H420" s="10">
        <v>211270.86</v>
      </c>
      <c r="I420" s="10">
        <v>211270.86</v>
      </c>
      <c r="J420" s="20">
        <v>8.7850161103923205E-5</v>
      </c>
    </row>
    <row r="421" spans="1:10" x14ac:dyDescent="0.25">
      <c r="A421" t="s">
        <v>2694</v>
      </c>
      <c r="B421" t="s">
        <v>2695</v>
      </c>
      <c r="C421" t="s">
        <v>1719</v>
      </c>
      <c r="D421" t="s">
        <v>12875</v>
      </c>
      <c r="E421" t="s">
        <v>14671</v>
      </c>
      <c r="F421" t="s">
        <v>7278</v>
      </c>
      <c r="G421" s="14">
        <v>3</v>
      </c>
      <c r="H421" s="10">
        <v>69000</v>
      </c>
      <c r="I421" s="10">
        <v>207000</v>
      </c>
      <c r="J421" s="20">
        <v>8.6074261961692697E-5</v>
      </c>
    </row>
    <row r="422" spans="1:10" x14ac:dyDescent="0.25">
      <c r="A422" t="s">
        <v>9252</v>
      </c>
      <c r="B422" t="s">
        <v>9253</v>
      </c>
      <c r="C422" t="s">
        <v>1970</v>
      </c>
      <c r="D422" t="s">
        <v>12875</v>
      </c>
      <c r="E422" t="s">
        <v>14671</v>
      </c>
      <c r="F422" t="s">
        <v>7278</v>
      </c>
      <c r="G422" s="14">
        <v>4</v>
      </c>
      <c r="H422" s="10">
        <v>51701.38</v>
      </c>
      <c r="I422" s="10">
        <v>206805.52</v>
      </c>
      <c r="J422" s="20">
        <v>8.5993393737217772E-5</v>
      </c>
    </row>
    <row r="423" spans="1:10" x14ac:dyDescent="0.25">
      <c r="A423" t="s">
        <v>9176</v>
      </c>
      <c r="B423" t="s">
        <v>9177</v>
      </c>
      <c r="C423" t="s">
        <v>2770</v>
      </c>
      <c r="D423" t="s">
        <v>12864</v>
      </c>
      <c r="E423" t="s">
        <v>14670</v>
      </c>
      <c r="F423" t="s">
        <v>7154</v>
      </c>
      <c r="G423" s="14">
        <v>1</v>
      </c>
      <c r="H423" s="10">
        <v>206000</v>
      </c>
      <c r="I423" s="10">
        <v>206000</v>
      </c>
      <c r="J423" s="20">
        <v>8.5658444271056506E-5</v>
      </c>
    </row>
    <row r="424" spans="1:10" x14ac:dyDescent="0.25">
      <c r="A424" t="s">
        <v>7580</v>
      </c>
      <c r="B424" t="s">
        <v>7581</v>
      </c>
      <c r="C424" t="s">
        <v>1906</v>
      </c>
      <c r="D424" t="s">
        <v>12875</v>
      </c>
      <c r="E424" t="s">
        <v>14671</v>
      </c>
      <c r="F424" t="s">
        <v>7278</v>
      </c>
      <c r="G424" s="14">
        <v>17</v>
      </c>
      <c r="H424" s="10">
        <v>12060</v>
      </c>
      <c r="I424" s="10">
        <v>205020</v>
      </c>
      <c r="J424" s="20">
        <v>8.5250942934233026E-5</v>
      </c>
    </row>
    <row r="425" spans="1:10" x14ac:dyDescent="0.25">
      <c r="A425" t="s">
        <v>9346</v>
      </c>
      <c r="B425" t="s">
        <v>9347</v>
      </c>
      <c r="C425" t="s">
        <v>2770</v>
      </c>
      <c r="D425" t="s">
        <v>12688</v>
      </c>
      <c r="E425" t="s">
        <v>14669</v>
      </c>
      <c r="F425" s="43" t="s">
        <v>7154</v>
      </c>
      <c r="G425" s="14">
        <v>100</v>
      </c>
      <c r="H425" s="10">
        <v>2049.88</v>
      </c>
      <c r="I425" s="10">
        <v>204988</v>
      </c>
      <c r="J425" s="20">
        <v>8.5237636768132672E-5</v>
      </c>
    </row>
    <row r="426" spans="1:10" x14ac:dyDescent="0.25">
      <c r="A426" t="s">
        <v>4968</v>
      </c>
      <c r="B426" t="s">
        <v>4969</v>
      </c>
      <c r="C426" t="s">
        <v>4937</v>
      </c>
      <c r="D426" t="s">
        <v>12620</v>
      </c>
      <c r="E426" t="s">
        <v>14663</v>
      </c>
      <c r="F426" t="s">
        <v>7154</v>
      </c>
      <c r="G426" s="14">
        <v>1</v>
      </c>
      <c r="H426" s="10">
        <v>204830.63</v>
      </c>
      <c r="I426" s="10">
        <v>204830.63</v>
      </c>
      <c r="J426" s="20">
        <v>8.5172199538157255E-5</v>
      </c>
    </row>
    <row r="427" spans="1:10" x14ac:dyDescent="0.25">
      <c r="A427" t="s">
        <v>9096</v>
      </c>
      <c r="B427" t="s">
        <v>9097</v>
      </c>
      <c r="C427" t="s">
        <v>1719</v>
      </c>
      <c r="D427" t="s">
        <v>12620</v>
      </c>
      <c r="E427" t="s">
        <v>14663</v>
      </c>
      <c r="F427" t="s">
        <v>7154</v>
      </c>
      <c r="G427" s="14">
        <v>4</v>
      </c>
      <c r="H427" s="10">
        <v>50000</v>
      </c>
      <c r="I427" s="10">
        <v>200000</v>
      </c>
      <c r="J427" s="20">
        <v>8.3163538127239319E-5</v>
      </c>
    </row>
    <row r="428" spans="1:10" x14ac:dyDescent="0.25">
      <c r="A428" t="s">
        <v>10333</v>
      </c>
      <c r="B428" t="s">
        <v>15030</v>
      </c>
      <c r="C428" t="s">
        <v>4937</v>
      </c>
      <c r="D428" t="s">
        <v>12709</v>
      </c>
      <c r="E428" t="s">
        <v>14693</v>
      </c>
      <c r="F428" t="s">
        <v>7278</v>
      </c>
      <c r="G428" s="14">
        <v>1</v>
      </c>
      <c r="H428" s="10">
        <v>198259.1</v>
      </c>
      <c r="I428" s="10">
        <v>198259.1</v>
      </c>
      <c r="J428" s="20">
        <v>8.2439641109610768E-5</v>
      </c>
    </row>
    <row r="429" spans="1:10" x14ac:dyDescent="0.25">
      <c r="A429" t="s">
        <v>7356</v>
      </c>
      <c r="B429" t="s">
        <v>7357</v>
      </c>
      <c r="C429" t="s">
        <v>1719</v>
      </c>
      <c r="D429" t="s">
        <v>12620</v>
      </c>
      <c r="E429" t="s">
        <v>14663</v>
      </c>
      <c r="F429" t="s">
        <v>7154</v>
      </c>
      <c r="G429" s="14">
        <v>1</v>
      </c>
      <c r="H429" s="10">
        <v>196995.92</v>
      </c>
      <c r="I429" s="10">
        <v>196995.92</v>
      </c>
      <c r="J429" s="20">
        <v>8.1914388519152941E-5</v>
      </c>
    </row>
    <row r="430" spans="1:10" x14ac:dyDescent="0.25">
      <c r="A430" t="s">
        <v>7358</v>
      </c>
      <c r="B430" t="s">
        <v>7359</v>
      </c>
      <c r="C430" t="s">
        <v>1719</v>
      </c>
      <c r="D430" t="s">
        <v>12620</v>
      </c>
      <c r="E430" t="s">
        <v>14663</v>
      </c>
      <c r="F430" t="s">
        <v>7154</v>
      </c>
      <c r="G430" s="14">
        <v>1</v>
      </c>
      <c r="H430" s="10">
        <v>196995.92</v>
      </c>
      <c r="I430" s="10">
        <v>196995.92</v>
      </c>
      <c r="J430" s="20">
        <v>8.1914388519152941E-5</v>
      </c>
    </row>
    <row r="431" spans="1:10" x14ac:dyDescent="0.25">
      <c r="A431" t="s">
        <v>7380</v>
      </c>
      <c r="B431" t="s">
        <v>7381</v>
      </c>
      <c r="C431" t="s">
        <v>1922</v>
      </c>
      <c r="D431" t="s">
        <v>12688</v>
      </c>
      <c r="E431" t="s">
        <v>14669</v>
      </c>
      <c r="F431" s="43" t="s">
        <v>7154</v>
      </c>
      <c r="G431" s="14">
        <v>2</v>
      </c>
      <c r="H431" s="10">
        <v>98100</v>
      </c>
      <c r="I431" s="10">
        <v>196200</v>
      </c>
      <c r="J431" s="20">
        <v>8.1583430902821774E-5</v>
      </c>
    </row>
    <row r="432" spans="1:10" x14ac:dyDescent="0.25">
      <c r="A432" t="s">
        <v>2851</v>
      </c>
      <c r="B432" t="s">
        <v>2852</v>
      </c>
      <c r="C432" t="s">
        <v>1954</v>
      </c>
      <c r="D432" t="s">
        <v>14901</v>
      </c>
      <c r="E432" t="s">
        <v>14672</v>
      </c>
      <c r="F432" t="s">
        <v>14714</v>
      </c>
      <c r="G432" s="14">
        <v>11</v>
      </c>
      <c r="H432" s="10">
        <v>17738.25</v>
      </c>
      <c r="I432" s="10">
        <v>195120.75</v>
      </c>
      <c r="J432" s="20">
        <v>8.1134659660202669E-5</v>
      </c>
    </row>
    <row r="433" spans="1:10" x14ac:dyDescent="0.25">
      <c r="A433" t="s">
        <v>4927</v>
      </c>
      <c r="B433" t="s">
        <v>4928</v>
      </c>
      <c r="C433" t="s">
        <v>1719</v>
      </c>
      <c r="D433" t="s">
        <v>12709</v>
      </c>
      <c r="E433" t="s">
        <v>14693</v>
      </c>
      <c r="F433" t="s">
        <v>7278</v>
      </c>
      <c r="G433" s="14">
        <v>3</v>
      </c>
      <c r="H433" s="10">
        <v>65000</v>
      </c>
      <c r="I433" s="10">
        <v>195000</v>
      </c>
      <c r="J433" s="20">
        <v>8.1084449674058336E-5</v>
      </c>
    </row>
    <row r="434" spans="1:10" x14ac:dyDescent="0.25">
      <c r="A434" t="s">
        <v>9232</v>
      </c>
      <c r="B434" t="s">
        <v>9233</v>
      </c>
      <c r="C434" t="s">
        <v>1719</v>
      </c>
      <c r="D434" t="s">
        <v>14901</v>
      </c>
      <c r="E434" t="s">
        <v>14672</v>
      </c>
      <c r="F434" t="s">
        <v>14714</v>
      </c>
      <c r="G434" s="14">
        <v>3</v>
      </c>
      <c r="H434" s="10">
        <v>65000</v>
      </c>
      <c r="I434" s="10">
        <v>195000</v>
      </c>
      <c r="J434" s="20">
        <v>8.1084449674058336E-5</v>
      </c>
    </row>
    <row r="435" spans="1:10" x14ac:dyDescent="0.25">
      <c r="A435" t="s">
        <v>9044</v>
      </c>
      <c r="B435" t="s">
        <v>15032</v>
      </c>
      <c r="C435" t="s">
        <v>2770</v>
      </c>
      <c r="D435" t="s">
        <v>12864</v>
      </c>
      <c r="E435" t="s">
        <v>14670</v>
      </c>
      <c r="F435" t="s">
        <v>7154</v>
      </c>
      <c r="G435" s="14">
        <v>26</v>
      </c>
      <c r="H435" s="10">
        <v>7470.95</v>
      </c>
      <c r="I435" s="10">
        <v>194244.69999999998</v>
      </c>
      <c r="J435" s="20">
        <v>8.0770382572320815E-5</v>
      </c>
    </row>
    <row r="436" spans="1:10" x14ac:dyDescent="0.25">
      <c r="A436" t="s">
        <v>7720</v>
      </c>
      <c r="B436" t="s">
        <v>7721</v>
      </c>
      <c r="C436" t="s">
        <v>1725</v>
      </c>
      <c r="D436" t="s">
        <v>12688</v>
      </c>
      <c r="E436" t="s">
        <v>14669</v>
      </c>
      <c r="F436" s="43" t="s">
        <v>7154</v>
      </c>
      <c r="G436" s="14">
        <v>1</v>
      </c>
      <c r="H436" s="10">
        <v>194199.12</v>
      </c>
      <c r="I436" s="10">
        <v>194199.12</v>
      </c>
      <c r="J436" s="20">
        <v>8.075142960198162E-5</v>
      </c>
    </row>
    <row r="437" spans="1:10" x14ac:dyDescent="0.25">
      <c r="A437" t="s">
        <v>7774</v>
      </c>
      <c r="B437" t="s">
        <v>7775</v>
      </c>
      <c r="C437" t="s">
        <v>15445</v>
      </c>
      <c r="D437" t="s">
        <v>14901</v>
      </c>
      <c r="E437" t="s">
        <v>14672</v>
      </c>
      <c r="F437" t="s">
        <v>7278</v>
      </c>
      <c r="G437" s="14">
        <v>16</v>
      </c>
      <c r="H437" s="10">
        <v>12060</v>
      </c>
      <c r="I437" s="10">
        <v>192960</v>
      </c>
      <c r="J437" s="20">
        <v>8.0236181585160505E-5</v>
      </c>
    </row>
    <row r="438" spans="1:10" x14ac:dyDescent="0.25">
      <c r="A438" t="s">
        <v>7491</v>
      </c>
      <c r="B438" t="s">
        <v>7492</v>
      </c>
      <c r="C438" t="s">
        <v>1859</v>
      </c>
      <c r="D438" t="s">
        <v>12688</v>
      </c>
      <c r="E438" t="s">
        <v>14669</v>
      </c>
      <c r="F438" s="43" t="s">
        <v>7154</v>
      </c>
      <c r="G438" s="14">
        <v>1</v>
      </c>
      <c r="H438" s="10">
        <v>190944</v>
      </c>
      <c r="I438" s="10">
        <v>190944</v>
      </c>
      <c r="J438" s="20">
        <v>7.9397893120837932E-5</v>
      </c>
    </row>
    <row r="439" spans="1:10" x14ac:dyDescent="0.25">
      <c r="A439" t="s">
        <v>9104</v>
      </c>
      <c r="B439" t="s">
        <v>9105</v>
      </c>
      <c r="C439" t="s">
        <v>1945</v>
      </c>
      <c r="D439" t="s">
        <v>12620</v>
      </c>
      <c r="E439" t="s">
        <v>14663</v>
      </c>
      <c r="F439" t="s">
        <v>7154</v>
      </c>
      <c r="G439" s="14">
        <v>1</v>
      </c>
      <c r="H439" s="10">
        <v>190000</v>
      </c>
      <c r="I439" s="10">
        <v>190000</v>
      </c>
      <c r="J439" s="20">
        <v>7.9005361220877354E-5</v>
      </c>
    </row>
    <row r="440" spans="1:10" x14ac:dyDescent="0.25">
      <c r="A440" t="s">
        <v>9527</v>
      </c>
      <c r="B440" t="s">
        <v>9528</v>
      </c>
      <c r="C440" t="s">
        <v>1719</v>
      </c>
      <c r="D440" t="s">
        <v>12875</v>
      </c>
      <c r="E440" t="s">
        <v>14671</v>
      </c>
      <c r="F440" t="s">
        <v>7278</v>
      </c>
      <c r="G440" s="14">
        <v>1</v>
      </c>
      <c r="H440" s="10">
        <v>190000</v>
      </c>
      <c r="I440" s="10">
        <v>190000</v>
      </c>
      <c r="J440" s="20">
        <v>7.9005361220877354E-5</v>
      </c>
    </row>
    <row r="441" spans="1:10" x14ac:dyDescent="0.25">
      <c r="A441" t="s">
        <v>9084</v>
      </c>
      <c r="B441" t="s">
        <v>15034</v>
      </c>
      <c r="C441" t="s">
        <v>1882</v>
      </c>
      <c r="D441" t="s">
        <v>12620</v>
      </c>
      <c r="E441" t="s">
        <v>14663</v>
      </c>
      <c r="F441" t="s">
        <v>7154</v>
      </c>
      <c r="G441" s="14">
        <v>1</v>
      </c>
      <c r="H441" s="10">
        <v>187000</v>
      </c>
      <c r="I441" s="10">
        <v>187000</v>
      </c>
      <c r="J441" s="20">
        <v>7.7757908148968767E-5</v>
      </c>
    </row>
    <row r="442" spans="1:10" x14ac:dyDescent="0.25">
      <c r="A442" t="s">
        <v>7801</v>
      </c>
      <c r="B442" t="s">
        <v>7802</v>
      </c>
      <c r="C442" t="s">
        <v>1945</v>
      </c>
      <c r="D442" t="s">
        <v>12875</v>
      </c>
      <c r="E442" t="s">
        <v>14671</v>
      </c>
      <c r="F442" t="s">
        <v>7154</v>
      </c>
      <c r="G442" s="14">
        <v>6</v>
      </c>
      <c r="H442" s="10">
        <v>30652.5</v>
      </c>
      <c r="I442" s="10">
        <v>183915</v>
      </c>
      <c r="J442" s="20">
        <v>7.6475110573356097E-5</v>
      </c>
    </row>
    <row r="443" spans="1:10" x14ac:dyDescent="0.25">
      <c r="A443" t="s">
        <v>8992</v>
      </c>
      <c r="B443" t="s">
        <v>8993</v>
      </c>
      <c r="C443" t="s">
        <v>1719</v>
      </c>
      <c r="D443" t="s">
        <v>12688</v>
      </c>
      <c r="E443" t="s">
        <v>14669</v>
      </c>
      <c r="F443" s="43" t="s">
        <v>7154</v>
      </c>
      <c r="G443" s="14">
        <v>1</v>
      </c>
      <c r="H443" s="10">
        <v>182420.17</v>
      </c>
      <c r="I443" s="10">
        <v>182420.17</v>
      </c>
      <c r="J443" s="20">
        <v>7.5853533814862397E-5</v>
      </c>
    </row>
    <row r="444" spans="1:10" x14ac:dyDescent="0.25">
      <c r="A444" t="s">
        <v>8099</v>
      </c>
      <c r="B444" t="s">
        <v>8100</v>
      </c>
      <c r="C444" t="s">
        <v>1719</v>
      </c>
      <c r="D444" t="s">
        <v>12688</v>
      </c>
      <c r="E444" t="s">
        <v>14669</v>
      </c>
      <c r="F444" s="43" t="s">
        <v>7154</v>
      </c>
      <c r="G444" s="14">
        <v>2</v>
      </c>
      <c r="H444" s="10">
        <v>90450</v>
      </c>
      <c r="I444" s="10">
        <v>180900</v>
      </c>
      <c r="J444" s="20">
        <v>7.522142023608797E-5</v>
      </c>
    </row>
    <row r="445" spans="1:10" x14ac:dyDescent="0.25">
      <c r="A445" t="s">
        <v>8115</v>
      </c>
      <c r="B445" t="s">
        <v>8116</v>
      </c>
      <c r="C445" t="s">
        <v>2770</v>
      </c>
      <c r="D445" t="s">
        <v>12864</v>
      </c>
      <c r="E445" t="s">
        <v>14670</v>
      </c>
      <c r="F445" t="s">
        <v>7154</v>
      </c>
      <c r="G445" s="14">
        <v>1</v>
      </c>
      <c r="H445" s="10">
        <v>180822.14</v>
      </c>
      <c r="I445" s="10">
        <v>180822.14</v>
      </c>
      <c r="J445" s="20">
        <v>7.5189044670695041E-5</v>
      </c>
    </row>
    <row r="446" spans="1:10" x14ac:dyDescent="0.25">
      <c r="A446" t="s">
        <v>9002</v>
      </c>
      <c r="B446" t="s">
        <v>9003</v>
      </c>
      <c r="C446" t="s">
        <v>1719</v>
      </c>
      <c r="D446" t="s">
        <v>12688</v>
      </c>
      <c r="E446" t="s">
        <v>14669</v>
      </c>
      <c r="F446" s="43" t="s">
        <v>7154</v>
      </c>
      <c r="G446" s="14">
        <v>2</v>
      </c>
      <c r="H446" s="10">
        <v>90000</v>
      </c>
      <c r="I446" s="10">
        <v>180000</v>
      </c>
      <c r="J446" s="20">
        <v>7.4847184314515388E-5</v>
      </c>
    </row>
    <row r="447" spans="1:10" x14ac:dyDescent="0.25">
      <c r="A447" t="s">
        <v>9004</v>
      </c>
      <c r="B447" t="s">
        <v>9005</v>
      </c>
      <c r="C447" t="s">
        <v>1719</v>
      </c>
      <c r="D447" t="s">
        <v>12688</v>
      </c>
      <c r="E447" t="s">
        <v>14669</v>
      </c>
      <c r="F447" s="43" t="s">
        <v>7154</v>
      </c>
      <c r="G447" s="14">
        <v>2</v>
      </c>
      <c r="H447" s="10">
        <v>90000</v>
      </c>
      <c r="I447" s="10">
        <v>180000</v>
      </c>
      <c r="J447" s="20">
        <v>7.4847184314515388E-5</v>
      </c>
    </row>
    <row r="448" spans="1:10" x14ac:dyDescent="0.25">
      <c r="A448" t="s">
        <v>8111</v>
      </c>
      <c r="B448" t="s">
        <v>8112</v>
      </c>
      <c r="C448" t="s">
        <v>1719</v>
      </c>
      <c r="D448" t="s">
        <v>12875</v>
      </c>
      <c r="E448" t="s">
        <v>14671</v>
      </c>
      <c r="F448" t="s">
        <v>7154</v>
      </c>
      <c r="G448" s="14">
        <v>3</v>
      </c>
      <c r="H448" s="10">
        <v>58918.75</v>
      </c>
      <c r="I448" s="10">
        <v>176756.25</v>
      </c>
      <c r="J448" s="20">
        <v>7.3498375680514224E-5</v>
      </c>
    </row>
    <row r="449" spans="1:10" x14ac:dyDescent="0.25">
      <c r="A449" t="s">
        <v>2718</v>
      </c>
      <c r="B449" t="s">
        <v>2719</v>
      </c>
      <c r="C449" t="s">
        <v>1719</v>
      </c>
      <c r="D449" t="s">
        <v>12875</v>
      </c>
      <c r="E449" t="s">
        <v>14671</v>
      </c>
      <c r="F449" t="s">
        <v>7278</v>
      </c>
      <c r="G449" s="14">
        <v>2</v>
      </c>
      <c r="H449" s="10">
        <v>87516.4</v>
      </c>
      <c r="I449" s="10">
        <v>175032.8</v>
      </c>
      <c r="J449" s="20">
        <v>7.2781734681587275E-5</v>
      </c>
    </row>
    <row r="450" spans="1:10" x14ac:dyDescent="0.25">
      <c r="A450" t="s">
        <v>1933</v>
      </c>
      <c r="B450" t="s">
        <v>1934</v>
      </c>
      <c r="C450" t="s">
        <v>1719</v>
      </c>
      <c r="D450" t="s">
        <v>12620</v>
      </c>
      <c r="E450" t="s">
        <v>14663</v>
      </c>
      <c r="F450" t="s">
        <v>7154</v>
      </c>
      <c r="G450" s="14">
        <v>1</v>
      </c>
      <c r="H450" s="10">
        <v>175000</v>
      </c>
      <c r="I450" s="10">
        <v>175000</v>
      </c>
      <c r="J450" s="20">
        <v>7.2768095861334406E-5</v>
      </c>
    </row>
    <row r="451" spans="1:10" x14ac:dyDescent="0.25">
      <c r="A451" s="80" t="s">
        <v>5462</v>
      </c>
      <c r="B451" s="80" t="s">
        <v>5463</v>
      </c>
      <c r="C451" s="80" t="s">
        <v>15444</v>
      </c>
      <c r="D451" s="80" t="s">
        <v>14938</v>
      </c>
      <c r="E451" s="80" t="s">
        <v>14694</v>
      </c>
      <c r="F451" s="80" t="s">
        <v>7278</v>
      </c>
      <c r="G451" s="97">
        <v>1</v>
      </c>
      <c r="H451" s="108">
        <v>175000</v>
      </c>
      <c r="I451" s="108">
        <v>175000</v>
      </c>
      <c r="J451" s="99">
        <v>7.2768095861334406E-5</v>
      </c>
    </row>
    <row r="452" spans="1:10" x14ac:dyDescent="0.25">
      <c r="A452" t="s">
        <v>2378</v>
      </c>
      <c r="B452" t="s">
        <v>2379</v>
      </c>
      <c r="C452" t="s">
        <v>1719</v>
      </c>
      <c r="D452" t="s">
        <v>12709</v>
      </c>
      <c r="E452" t="s">
        <v>14693</v>
      </c>
      <c r="F452" t="s">
        <v>7278</v>
      </c>
      <c r="G452" s="14">
        <v>2</v>
      </c>
      <c r="H452" s="10">
        <v>86430</v>
      </c>
      <c r="I452" s="10">
        <v>172860</v>
      </c>
      <c r="J452" s="20">
        <v>7.1878246003372951E-5</v>
      </c>
    </row>
    <row r="453" spans="1:10" x14ac:dyDescent="0.25">
      <c r="A453" t="s">
        <v>10724</v>
      </c>
      <c r="B453" t="s">
        <v>10725</v>
      </c>
      <c r="C453" t="s">
        <v>1719</v>
      </c>
      <c r="D453" t="s">
        <v>12709</v>
      </c>
      <c r="E453" t="s">
        <v>14693</v>
      </c>
      <c r="F453" t="s">
        <v>7278</v>
      </c>
      <c r="G453" s="14">
        <v>6</v>
      </c>
      <c r="H453" s="10">
        <v>28800</v>
      </c>
      <c r="I453" s="10">
        <v>172800</v>
      </c>
      <c r="J453" s="20">
        <v>7.1853296941934777E-5</v>
      </c>
    </row>
    <row r="454" spans="1:10" x14ac:dyDescent="0.25">
      <c r="A454" t="s">
        <v>2762</v>
      </c>
      <c r="B454" t="s">
        <v>2763</v>
      </c>
      <c r="C454" t="s">
        <v>1719</v>
      </c>
      <c r="D454" t="s">
        <v>14901</v>
      </c>
      <c r="E454" t="s">
        <v>14672</v>
      </c>
      <c r="F454" t="s">
        <v>14714</v>
      </c>
      <c r="G454" s="14">
        <v>4</v>
      </c>
      <c r="H454" s="10">
        <v>42886.17</v>
      </c>
      <c r="I454" s="10">
        <v>171544.68</v>
      </c>
      <c r="J454" s="20">
        <v>7.133131267852535E-5</v>
      </c>
    </row>
    <row r="455" spans="1:10" x14ac:dyDescent="0.25">
      <c r="A455" t="s">
        <v>8440</v>
      </c>
      <c r="B455" t="s">
        <v>8441</v>
      </c>
      <c r="C455" t="s">
        <v>1719</v>
      </c>
      <c r="D455" t="s">
        <v>12864</v>
      </c>
      <c r="E455" t="s">
        <v>14670</v>
      </c>
      <c r="F455" t="s">
        <v>7154</v>
      </c>
      <c r="G455" s="14">
        <v>1</v>
      </c>
      <c r="H455" s="10">
        <v>170000</v>
      </c>
      <c r="I455" s="10">
        <v>170000</v>
      </c>
      <c r="J455" s="20">
        <v>7.0689007408153423E-5</v>
      </c>
    </row>
    <row r="456" spans="1:10" x14ac:dyDescent="0.25">
      <c r="A456" t="s">
        <v>10129</v>
      </c>
      <c r="B456" t="s">
        <v>10130</v>
      </c>
      <c r="C456" t="s">
        <v>1970</v>
      </c>
      <c r="D456" t="s">
        <v>12636</v>
      </c>
      <c r="E456" t="s">
        <v>14692</v>
      </c>
      <c r="F456" t="s">
        <v>7278</v>
      </c>
      <c r="G456" s="14">
        <v>4</v>
      </c>
      <c r="H456" s="10">
        <v>42500</v>
      </c>
      <c r="I456" s="10">
        <v>170000</v>
      </c>
      <c r="J456" s="20">
        <v>7.0689007408153423E-5</v>
      </c>
    </row>
    <row r="457" spans="1:10" x14ac:dyDescent="0.25">
      <c r="A457" t="s">
        <v>2190</v>
      </c>
      <c r="B457" t="s">
        <v>2191</v>
      </c>
      <c r="C457" t="s">
        <v>1719</v>
      </c>
      <c r="D457" t="s">
        <v>12864</v>
      </c>
      <c r="E457" t="s">
        <v>14670</v>
      </c>
      <c r="F457" t="s">
        <v>7154</v>
      </c>
      <c r="G457" s="14">
        <v>1</v>
      </c>
      <c r="H457" s="10">
        <v>169796.55</v>
      </c>
      <c r="I457" s="10">
        <v>169796.55</v>
      </c>
      <c r="J457" s="20">
        <v>7.0604409298993492E-5</v>
      </c>
    </row>
    <row r="458" spans="1:10" x14ac:dyDescent="0.25">
      <c r="A458" t="s">
        <v>10371</v>
      </c>
      <c r="B458" t="s">
        <v>10372</v>
      </c>
      <c r="C458" t="s">
        <v>4937</v>
      </c>
      <c r="D458" t="s">
        <v>12688</v>
      </c>
      <c r="E458" t="s">
        <v>14669</v>
      </c>
      <c r="F458" t="s">
        <v>7154</v>
      </c>
      <c r="G458" s="14">
        <v>2</v>
      </c>
      <c r="H458" s="10">
        <v>84603.29</v>
      </c>
      <c r="I458" s="10">
        <v>169206.58</v>
      </c>
      <c r="J458" s="20">
        <v>7.0359089336048848E-5</v>
      </c>
    </row>
    <row r="459" spans="1:10" x14ac:dyDescent="0.25">
      <c r="A459" t="s">
        <v>7892</v>
      </c>
      <c r="B459" t="s">
        <v>7893</v>
      </c>
      <c r="C459" t="s">
        <v>1719</v>
      </c>
      <c r="D459" t="s">
        <v>12688</v>
      </c>
      <c r="E459" t="s">
        <v>14669</v>
      </c>
      <c r="F459" s="43" t="s">
        <v>7154</v>
      </c>
      <c r="G459" s="14">
        <v>10</v>
      </c>
      <c r="H459" s="10">
        <v>16650</v>
      </c>
      <c r="I459" s="10">
        <v>166500</v>
      </c>
      <c r="J459" s="20">
        <v>6.9233645490926734E-5</v>
      </c>
    </row>
    <row r="460" spans="1:10" x14ac:dyDescent="0.25">
      <c r="A460" t="s">
        <v>7315</v>
      </c>
      <c r="B460" t="s">
        <v>7316</v>
      </c>
      <c r="C460" t="s">
        <v>1859</v>
      </c>
      <c r="D460" t="s">
        <v>12688</v>
      </c>
      <c r="E460" t="s">
        <v>14669</v>
      </c>
      <c r="F460" s="43" t="s">
        <v>7154</v>
      </c>
      <c r="G460" s="14">
        <v>1</v>
      </c>
      <c r="H460" s="10">
        <v>166117.6</v>
      </c>
      <c r="I460" s="10">
        <v>166117.6</v>
      </c>
      <c r="J460" s="20">
        <v>6.9074636806027462E-5</v>
      </c>
    </row>
    <row r="461" spans="1:10" x14ac:dyDescent="0.25">
      <c r="A461" t="s">
        <v>5417</v>
      </c>
      <c r="B461" t="s">
        <v>5418</v>
      </c>
      <c r="C461" t="s">
        <v>1945</v>
      </c>
      <c r="D461" t="s">
        <v>12875</v>
      </c>
      <c r="E461" t="s">
        <v>14671</v>
      </c>
      <c r="F461" t="s">
        <v>7278</v>
      </c>
      <c r="G461" s="14">
        <v>3</v>
      </c>
      <c r="H461" s="10">
        <v>55000</v>
      </c>
      <c r="I461" s="10">
        <v>165000</v>
      </c>
      <c r="J461" s="20">
        <v>6.8609918954972441E-5</v>
      </c>
    </row>
    <row r="462" spans="1:10" x14ac:dyDescent="0.25">
      <c r="A462" t="s">
        <v>8159</v>
      </c>
      <c r="B462" t="s">
        <v>8160</v>
      </c>
      <c r="C462" t="s">
        <v>1970</v>
      </c>
      <c r="D462" t="s">
        <v>12688</v>
      </c>
      <c r="E462" t="s">
        <v>14669</v>
      </c>
      <c r="F462" s="43" t="s">
        <v>7154</v>
      </c>
      <c r="G462" s="14">
        <v>4</v>
      </c>
      <c r="H462" s="10">
        <v>41233.33</v>
      </c>
      <c r="I462" s="10">
        <v>164933.32</v>
      </c>
      <c r="J462" s="20">
        <v>6.8582192231360822E-5</v>
      </c>
    </row>
    <row r="463" spans="1:10" x14ac:dyDescent="0.25">
      <c r="A463" t="s">
        <v>9779</v>
      </c>
      <c r="B463" t="s">
        <v>9780</v>
      </c>
      <c r="C463" t="s">
        <v>1970</v>
      </c>
      <c r="D463" t="s">
        <v>12620</v>
      </c>
      <c r="E463" t="s">
        <v>14663</v>
      </c>
      <c r="F463" t="s">
        <v>7154</v>
      </c>
      <c r="G463" s="14">
        <v>1</v>
      </c>
      <c r="H463" s="10">
        <v>163406</v>
      </c>
      <c r="I463" s="10">
        <v>163406</v>
      </c>
      <c r="J463" s="20">
        <v>6.7947105556098345E-5</v>
      </c>
    </row>
    <row r="464" spans="1:10" x14ac:dyDescent="0.25">
      <c r="A464" t="s">
        <v>7606</v>
      </c>
      <c r="B464" t="s">
        <v>7607</v>
      </c>
      <c r="C464" t="s">
        <v>1725</v>
      </c>
      <c r="D464" t="s">
        <v>12864</v>
      </c>
      <c r="E464" t="s">
        <v>14670</v>
      </c>
      <c r="F464" t="s">
        <v>7154</v>
      </c>
      <c r="G464" s="14">
        <v>3</v>
      </c>
      <c r="H464" s="10">
        <v>53834.95</v>
      </c>
      <c r="I464" s="10">
        <v>161504.84999999998</v>
      </c>
      <c r="J464" s="20">
        <v>6.7156573753545331E-5</v>
      </c>
    </row>
    <row r="465" spans="1:10" x14ac:dyDescent="0.25">
      <c r="A465" t="s">
        <v>7690</v>
      </c>
      <c r="B465" t="s">
        <v>7691</v>
      </c>
      <c r="C465" t="s">
        <v>2770</v>
      </c>
      <c r="D465" t="s">
        <v>14901</v>
      </c>
      <c r="E465" t="s">
        <v>14672</v>
      </c>
      <c r="F465" t="s">
        <v>7278</v>
      </c>
      <c r="G465" s="14">
        <v>1</v>
      </c>
      <c r="H465" s="10">
        <v>160714.15</v>
      </c>
      <c r="I465" s="10">
        <v>160714.15</v>
      </c>
      <c r="J465" s="20">
        <v>6.6827786705559301E-5</v>
      </c>
    </row>
    <row r="466" spans="1:10" x14ac:dyDescent="0.25">
      <c r="A466" t="s">
        <v>8139</v>
      </c>
      <c r="B466" t="s">
        <v>8140</v>
      </c>
      <c r="C466" t="s">
        <v>1719</v>
      </c>
      <c r="D466" t="s">
        <v>12709</v>
      </c>
      <c r="E466" t="s">
        <v>14693</v>
      </c>
      <c r="F466" t="s">
        <v>7278</v>
      </c>
      <c r="G466" s="14">
        <v>1</v>
      </c>
      <c r="H466" s="10">
        <v>160100</v>
      </c>
      <c r="I466" s="10">
        <v>160100</v>
      </c>
      <c r="J466" s="20">
        <v>6.6572412270855081E-5</v>
      </c>
    </row>
    <row r="467" spans="1:10" x14ac:dyDescent="0.25">
      <c r="A467" t="s">
        <v>8928</v>
      </c>
      <c r="B467" t="s">
        <v>8929</v>
      </c>
      <c r="C467" t="s">
        <v>1970</v>
      </c>
      <c r="D467" t="s">
        <v>14901</v>
      </c>
      <c r="E467" t="s">
        <v>14672</v>
      </c>
      <c r="F467" t="s">
        <v>7278</v>
      </c>
      <c r="G467" s="14">
        <v>2</v>
      </c>
      <c r="H467" s="10">
        <v>80000</v>
      </c>
      <c r="I467" s="10">
        <v>160000</v>
      </c>
      <c r="J467" s="20">
        <v>6.6530830501791458E-5</v>
      </c>
    </row>
    <row r="468" spans="1:10" x14ac:dyDescent="0.25">
      <c r="A468" t="s">
        <v>9531</v>
      </c>
      <c r="B468" t="s">
        <v>9532</v>
      </c>
      <c r="C468" t="s">
        <v>1970</v>
      </c>
      <c r="D468" t="s">
        <v>12875</v>
      </c>
      <c r="E468" t="s">
        <v>14671</v>
      </c>
      <c r="F468" t="s">
        <v>7278</v>
      </c>
      <c r="G468" s="14">
        <v>3</v>
      </c>
      <c r="H468" s="10">
        <v>53280</v>
      </c>
      <c r="I468" s="10">
        <v>159840</v>
      </c>
      <c r="J468" s="20">
        <v>6.6464299671289674E-5</v>
      </c>
    </row>
    <row r="469" spans="1:10" x14ac:dyDescent="0.25">
      <c r="A469" t="s">
        <v>9344</v>
      </c>
      <c r="B469" t="s">
        <v>9345</v>
      </c>
      <c r="C469" t="s">
        <v>2770</v>
      </c>
      <c r="D469" t="s">
        <v>12688</v>
      </c>
      <c r="E469" t="s">
        <v>14669</v>
      </c>
      <c r="F469" s="43" t="s">
        <v>7154</v>
      </c>
      <c r="G469" s="14">
        <v>85</v>
      </c>
      <c r="H469" s="10">
        <v>1866.63</v>
      </c>
      <c r="I469" s="10">
        <v>158663.55000000002</v>
      </c>
      <c r="J469" s="20">
        <v>6.5975110949140721E-5</v>
      </c>
    </row>
    <row r="470" spans="1:10" x14ac:dyDescent="0.25">
      <c r="A470" t="s">
        <v>5320</v>
      </c>
      <c r="B470" t="s">
        <v>5321</v>
      </c>
      <c r="C470" t="s">
        <v>1906</v>
      </c>
      <c r="D470" t="s">
        <v>12864</v>
      </c>
      <c r="E470" t="s">
        <v>14670</v>
      </c>
      <c r="F470" t="s">
        <v>7154</v>
      </c>
      <c r="G470" s="14">
        <v>1</v>
      </c>
      <c r="H470" s="10">
        <v>158500</v>
      </c>
      <c r="I470" s="10">
        <v>158500</v>
      </c>
      <c r="J470" s="20">
        <v>6.5907103965837164E-5</v>
      </c>
    </row>
    <row r="471" spans="1:10" x14ac:dyDescent="0.25">
      <c r="A471" t="s">
        <v>2471</v>
      </c>
      <c r="B471" t="s">
        <v>2472</v>
      </c>
      <c r="C471" t="s">
        <v>1719</v>
      </c>
      <c r="D471" t="s">
        <v>12636</v>
      </c>
      <c r="E471" t="s">
        <v>14692</v>
      </c>
      <c r="F471" t="s">
        <v>7278</v>
      </c>
      <c r="G471" s="14">
        <v>4</v>
      </c>
      <c r="H471" s="10">
        <v>39530.92</v>
      </c>
      <c r="I471" s="10">
        <v>158123.68</v>
      </c>
      <c r="J471" s="20">
        <v>6.5750623452496943E-5</v>
      </c>
    </row>
    <row r="472" spans="1:10" x14ac:dyDescent="0.25">
      <c r="A472" t="s">
        <v>5460</v>
      </c>
      <c r="B472" t="s">
        <v>15038</v>
      </c>
      <c r="C472" t="s">
        <v>1945</v>
      </c>
      <c r="D472" t="s">
        <v>14938</v>
      </c>
      <c r="E472" t="s">
        <v>14694</v>
      </c>
      <c r="F472" t="s">
        <v>7278</v>
      </c>
      <c r="G472" s="14">
        <v>2</v>
      </c>
      <c r="H472" s="10">
        <v>78892.5</v>
      </c>
      <c r="I472" s="10">
        <v>157785</v>
      </c>
      <c r="J472" s="20">
        <v>6.5609794317032289E-5</v>
      </c>
    </row>
    <row r="473" spans="1:10" x14ac:dyDescent="0.25">
      <c r="A473" t="s">
        <v>2107</v>
      </c>
      <c r="B473" t="s">
        <v>2108</v>
      </c>
      <c r="C473" t="s">
        <v>1719</v>
      </c>
      <c r="D473" t="s">
        <v>12864</v>
      </c>
      <c r="E473" t="s">
        <v>14670</v>
      </c>
      <c r="F473" t="s">
        <v>7154</v>
      </c>
      <c r="G473" s="14">
        <v>3</v>
      </c>
      <c r="H473" s="10">
        <v>51698.17</v>
      </c>
      <c r="I473" s="10">
        <v>155094.51</v>
      </c>
      <c r="J473" s="20">
        <v>6.4491040978552504E-5</v>
      </c>
    </row>
    <row r="474" spans="1:10" x14ac:dyDescent="0.25">
      <c r="A474" t="s">
        <v>7331</v>
      </c>
      <c r="B474" t="s">
        <v>7332</v>
      </c>
      <c r="C474" t="s">
        <v>1922</v>
      </c>
      <c r="D474" t="s">
        <v>12688</v>
      </c>
      <c r="E474" t="s">
        <v>14669</v>
      </c>
      <c r="F474" s="43" t="s">
        <v>7154</v>
      </c>
      <c r="G474" s="14">
        <v>1</v>
      </c>
      <c r="H474" s="10">
        <v>154782.51</v>
      </c>
      <c r="I474" s="10">
        <v>154782.51</v>
      </c>
      <c r="J474" s="20">
        <v>6.4361305859074019E-5</v>
      </c>
    </row>
    <row r="475" spans="1:10" x14ac:dyDescent="0.25">
      <c r="A475" t="s">
        <v>7388</v>
      </c>
      <c r="B475" t="s">
        <v>7389</v>
      </c>
      <c r="C475" t="s">
        <v>1945</v>
      </c>
      <c r="D475" t="s">
        <v>12688</v>
      </c>
      <c r="E475" t="s">
        <v>14669</v>
      </c>
      <c r="F475" s="43" t="s">
        <v>7154</v>
      </c>
      <c r="G475" s="14">
        <v>1</v>
      </c>
      <c r="H475" s="10">
        <v>153212.53</v>
      </c>
      <c r="I475" s="10">
        <v>153212.53</v>
      </c>
      <c r="J475" s="20">
        <v>6.3708480401129E-5</v>
      </c>
    </row>
    <row r="476" spans="1:10" x14ac:dyDescent="0.25">
      <c r="A476" t="s">
        <v>8257</v>
      </c>
      <c r="B476" t="s">
        <v>8258</v>
      </c>
      <c r="C476" t="s">
        <v>2770</v>
      </c>
      <c r="D476" t="s">
        <v>12864</v>
      </c>
      <c r="E476" t="s">
        <v>14670</v>
      </c>
      <c r="F476" t="s">
        <v>7154</v>
      </c>
      <c r="G476" s="14">
        <v>2</v>
      </c>
      <c r="H476" s="10">
        <v>76280</v>
      </c>
      <c r="I476" s="10">
        <v>152560</v>
      </c>
      <c r="J476" s="20">
        <v>6.3437146883458151E-5</v>
      </c>
    </row>
    <row r="477" spans="1:10" x14ac:dyDescent="0.25">
      <c r="A477" s="80" t="s">
        <v>7075</v>
      </c>
      <c r="B477" s="80" t="s">
        <v>7076</v>
      </c>
      <c r="C477" s="80" t="s">
        <v>2509</v>
      </c>
      <c r="D477" s="80" t="s">
        <v>12709</v>
      </c>
      <c r="E477" s="80" t="s">
        <v>14693</v>
      </c>
      <c r="F477" t="s">
        <v>7278</v>
      </c>
      <c r="G477" s="97">
        <v>2</v>
      </c>
      <c r="H477" s="108">
        <v>76000</v>
      </c>
      <c r="I477" s="108">
        <v>152000</v>
      </c>
      <c r="J477" s="99">
        <v>6.3204288976701888E-5</v>
      </c>
    </row>
    <row r="478" spans="1:10" x14ac:dyDescent="0.25">
      <c r="A478" t="s">
        <v>7341</v>
      </c>
      <c r="B478" t="s">
        <v>7342</v>
      </c>
      <c r="C478" t="s">
        <v>1922</v>
      </c>
      <c r="D478" t="s">
        <v>12688</v>
      </c>
      <c r="E478" t="s">
        <v>14669</v>
      </c>
      <c r="F478" s="43" t="s">
        <v>7154</v>
      </c>
      <c r="G478" s="14">
        <v>1</v>
      </c>
      <c r="H478" s="10">
        <v>151951.06</v>
      </c>
      <c r="I478" s="10">
        <v>151951.06</v>
      </c>
      <c r="J478" s="20">
        <v>6.3183938858922146E-5</v>
      </c>
    </row>
    <row r="479" spans="1:10" x14ac:dyDescent="0.25">
      <c r="A479" t="s">
        <v>2041</v>
      </c>
      <c r="B479" t="s">
        <v>2042</v>
      </c>
      <c r="C479" t="s">
        <v>1725</v>
      </c>
      <c r="D479" t="s">
        <v>12620</v>
      </c>
      <c r="E479" t="s">
        <v>14663</v>
      </c>
      <c r="F479" t="s">
        <v>7154</v>
      </c>
      <c r="G479" s="14">
        <v>2</v>
      </c>
      <c r="H479" s="10">
        <v>75725</v>
      </c>
      <c r="I479" s="10">
        <v>151450</v>
      </c>
      <c r="J479" s="20">
        <v>6.2975589246851981E-5</v>
      </c>
    </row>
    <row r="480" spans="1:10" x14ac:dyDescent="0.25">
      <c r="A480" t="s">
        <v>8860</v>
      </c>
      <c r="B480" t="s">
        <v>8861</v>
      </c>
      <c r="C480" t="s">
        <v>1970</v>
      </c>
      <c r="D480" t="s">
        <v>12875</v>
      </c>
      <c r="E480" t="s">
        <v>14671</v>
      </c>
      <c r="F480" t="s">
        <v>7278</v>
      </c>
      <c r="G480" s="14">
        <v>1</v>
      </c>
      <c r="H480" s="10">
        <v>151200</v>
      </c>
      <c r="I480" s="10">
        <v>151200</v>
      </c>
      <c r="J480" s="20">
        <v>6.287163482419293E-5</v>
      </c>
    </row>
    <row r="481" spans="1:10" x14ac:dyDescent="0.25">
      <c r="A481" t="s">
        <v>7955</v>
      </c>
      <c r="B481" t="s">
        <v>7956</v>
      </c>
      <c r="C481" t="s">
        <v>1922</v>
      </c>
      <c r="D481" t="s">
        <v>12709</v>
      </c>
      <c r="E481" t="s">
        <v>14693</v>
      </c>
      <c r="F481" t="s">
        <v>7278</v>
      </c>
      <c r="G481" s="14">
        <v>2</v>
      </c>
      <c r="H481" s="10">
        <v>75424.5</v>
      </c>
      <c r="I481" s="10">
        <v>150849</v>
      </c>
      <c r="J481" s="20">
        <v>6.2725682814779619E-5</v>
      </c>
    </row>
    <row r="482" spans="1:10" x14ac:dyDescent="0.25">
      <c r="A482" t="s">
        <v>9098</v>
      </c>
      <c r="B482" t="s">
        <v>9099</v>
      </c>
      <c r="C482" t="s">
        <v>1719</v>
      </c>
      <c r="D482" t="s">
        <v>12620</v>
      </c>
      <c r="E482" t="s">
        <v>14663</v>
      </c>
      <c r="F482" t="s">
        <v>7154</v>
      </c>
      <c r="G482" s="14">
        <v>2</v>
      </c>
      <c r="H482" s="10">
        <v>75000</v>
      </c>
      <c r="I482" s="10">
        <v>150000</v>
      </c>
      <c r="J482" s="20">
        <v>6.2372653595429493E-5</v>
      </c>
    </row>
    <row r="483" spans="1:10" x14ac:dyDescent="0.25">
      <c r="A483" t="s">
        <v>7906</v>
      </c>
      <c r="B483" t="s">
        <v>7907</v>
      </c>
      <c r="C483" t="s">
        <v>1970</v>
      </c>
      <c r="D483" t="s">
        <v>14901</v>
      </c>
      <c r="E483" t="s">
        <v>14672</v>
      </c>
      <c r="F483" t="s">
        <v>7278</v>
      </c>
      <c r="G483" s="14">
        <v>2</v>
      </c>
      <c r="H483" s="10">
        <v>74300</v>
      </c>
      <c r="I483" s="10">
        <v>148600</v>
      </c>
      <c r="J483" s="20">
        <v>6.1790508828538822E-5</v>
      </c>
    </row>
    <row r="484" spans="1:10" x14ac:dyDescent="0.25">
      <c r="A484" t="s">
        <v>2700</v>
      </c>
      <c r="B484" t="s">
        <v>2701</v>
      </c>
      <c r="C484" t="s">
        <v>1719</v>
      </c>
      <c r="D484" t="s">
        <v>12875</v>
      </c>
      <c r="E484" t="s">
        <v>14671</v>
      </c>
      <c r="F484" t="s">
        <v>7278</v>
      </c>
      <c r="G484" s="14">
        <v>6</v>
      </c>
      <c r="H484" s="10">
        <v>24746.11</v>
      </c>
      <c r="I484" s="10">
        <v>148476.66</v>
      </c>
      <c r="J484" s="20">
        <v>6.1739221874575746E-5</v>
      </c>
    </row>
    <row r="485" spans="1:10" x14ac:dyDescent="0.25">
      <c r="A485" t="s">
        <v>7432</v>
      </c>
      <c r="B485" t="s">
        <v>7433</v>
      </c>
      <c r="C485" t="s">
        <v>3349</v>
      </c>
      <c r="D485" t="s">
        <v>12688</v>
      </c>
      <c r="E485" t="s">
        <v>14669</v>
      </c>
      <c r="F485" s="43" t="s">
        <v>7154</v>
      </c>
      <c r="G485" s="14">
        <v>8</v>
      </c>
      <c r="H485" s="10">
        <v>18462.5</v>
      </c>
      <c r="I485" s="10">
        <v>147700</v>
      </c>
      <c r="J485" s="20">
        <v>6.1416272906966241E-5</v>
      </c>
    </row>
    <row r="486" spans="1:10" x14ac:dyDescent="0.25">
      <c r="A486" t="s">
        <v>7132</v>
      </c>
      <c r="B486" t="s">
        <v>7133</v>
      </c>
      <c r="C486" t="s">
        <v>1882</v>
      </c>
      <c r="D486" t="s">
        <v>12875</v>
      </c>
      <c r="E486" t="s">
        <v>14671</v>
      </c>
      <c r="F486" t="s">
        <v>7278</v>
      </c>
      <c r="G486" s="14">
        <v>1</v>
      </c>
      <c r="H486" s="10">
        <v>146076.75</v>
      </c>
      <c r="I486" s="10">
        <v>146076.75</v>
      </c>
      <c r="J486" s="20">
        <v>6.0741296840641036E-5</v>
      </c>
    </row>
    <row r="487" spans="1:10" x14ac:dyDescent="0.25">
      <c r="A487" t="s">
        <v>8113</v>
      </c>
      <c r="B487" t="s">
        <v>8114</v>
      </c>
      <c r="C487" t="s">
        <v>2770</v>
      </c>
      <c r="D487" t="s">
        <v>12864</v>
      </c>
      <c r="E487" t="s">
        <v>14670</v>
      </c>
      <c r="F487" t="s">
        <v>7154</v>
      </c>
      <c r="G487" s="14">
        <v>1</v>
      </c>
      <c r="H487" s="10">
        <v>144632.04</v>
      </c>
      <c r="I487" s="10">
        <v>144632.04</v>
      </c>
      <c r="J487" s="20">
        <v>6.014056086480202E-5</v>
      </c>
    </row>
    <row r="488" spans="1:10" x14ac:dyDescent="0.25">
      <c r="A488" t="s">
        <v>2465</v>
      </c>
      <c r="B488" t="s">
        <v>2466</v>
      </c>
      <c r="C488" t="s">
        <v>1719</v>
      </c>
      <c r="D488" t="s">
        <v>12636</v>
      </c>
      <c r="E488" t="s">
        <v>14692</v>
      </c>
      <c r="F488" t="s">
        <v>7278</v>
      </c>
      <c r="G488" s="14">
        <v>2</v>
      </c>
      <c r="H488" s="10">
        <v>70232.649999999994</v>
      </c>
      <c r="I488" s="10">
        <v>140465.29999999999</v>
      </c>
      <c r="J488" s="20">
        <v>5.8407956660520548E-5</v>
      </c>
    </row>
    <row r="489" spans="1:10" x14ac:dyDescent="0.25">
      <c r="A489" t="s">
        <v>2627</v>
      </c>
      <c r="B489" t="s">
        <v>2628</v>
      </c>
      <c r="C489" t="s">
        <v>1719</v>
      </c>
      <c r="D489" t="s">
        <v>12875</v>
      </c>
      <c r="E489" t="s">
        <v>14671</v>
      </c>
      <c r="F489" t="s">
        <v>7278</v>
      </c>
      <c r="G489" s="14">
        <v>2</v>
      </c>
      <c r="H489" s="10">
        <v>70000</v>
      </c>
      <c r="I489" s="10">
        <v>140000</v>
      </c>
      <c r="J489" s="20">
        <v>5.8214476689067527E-5</v>
      </c>
    </row>
    <row r="490" spans="1:10" x14ac:dyDescent="0.25">
      <c r="A490" t="s">
        <v>8775</v>
      </c>
      <c r="B490" t="s">
        <v>8776</v>
      </c>
      <c r="C490" t="s">
        <v>2094</v>
      </c>
      <c r="D490" t="s">
        <v>12620</v>
      </c>
      <c r="E490" t="s">
        <v>14663</v>
      </c>
      <c r="F490" t="s">
        <v>7154</v>
      </c>
      <c r="G490" s="14">
        <v>1</v>
      </c>
      <c r="H490" s="10">
        <v>140000</v>
      </c>
      <c r="I490" s="10">
        <v>140000</v>
      </c>
      <c r="J490" s="20">
        <v>5.8214476689067527E-5</v>
      </c>
    </row>
    <row r="491" spans="1:10" x14ac:dyDescent="0.25">
      <c r="A491" t="s">
        <v>9677</v>
      </c>
      <c r="B491" t="s">
        <v>9678</v>
      </c>
      <c r="C491" t="s">
        <v>1719</v>
      </c>
      <c r="D491" t="s">
        <v>14901</v>
      </c>
      <c r="E491" t="s">
        <v>14672</v>
      </c>
      <c r="F491" t="s">
        <v>7278</v>
      </c>
      <c r="G491" s="14">
        <v>2</v>
      </c>
      <c r="H491" s="10">
        <v>70000</v>
      </c>
      <c r="I491" s="10">
        <v>140000</v>
      </c>
      <c r="J491" s="20">
        <v>5.8214476689067527E-5</v>
      </c>
    </row>
    <row r="492" spans="1:10" x14ac:dyDescent="0.25">
      <c r="A492" t="s">
        <v>8155</v>
      </c>
      <c r="B492" t="s">
        <v>8156</v>
      </c>
      <c r="C492" t="s">
        <v>1725</v>
      </c>
      <c r="D492" t="s">
        <v>12688</v>
      </c>
      <c r="E492" t="s">
        <v>14669</v>
      </c>
      <c r="F492" s="43" t="s">
        <v>7154</v>
      </c>
      <c r="G492" s="14">
        <v>3</v>
      </c>
      <c r="H492" s="10">
        <v>46230</v>
      </c>
      <c r="I492" s="10">
        <v>138690</v>
      </c>
      <c r="J492" s="20">
        <v>5.7669755514334111E-5</v>
      </c>
    </row>
    <row r="493" spans="1:10" x14ac:dyDescent="0.25">
      <c r="A493" t="s">
        <v>7481</v>
      </c>
      <c r="B493" t="s">
        <v>7482</v>
      </c>
      <c r="C493" t="s">
        <v>7478</v>
      </c>
      <c r="D493" t="s">
        <v>12688</v>
      </c>
      <c r="E493" t="s">
        <v>14669</v>
      </c>
      <c r="F493" s="43" t="s">
        <v>7154</v>
      </c>
      <c r="G493" s="14">
        <v>1</v>
      </c>
      <c r="H493" s="10">
        <v>138439.70000000001</v>
      </c>
      <c r="I493" s="10">
        <v>138439.70000000001</v>
      </c>
      <c r="J493" s="20">
        <v>5.7565676346367877E-5</v>
      </c>
    </row>
    <row r="494" spans="1:10" x14ac:dyDescent="0.25">
      <c r="A494" t="s">
        <v>7476</v>
      </c>
      <c r="B494" t="s">
        <v>7477</v>
      </c>
      <c r="C494" t="s">
        <v>7478</v>
      </c>
      <c r="D494" t="s">
        <v>12688</v>
      </c>
      <c r="E494" t="s">
        <v>14669</v>
      </c>
      <c r="F494" s="43" t="s">
        <v>7154</v>
      </c>
      <c r="G494" s="14">
        <v>1</v>
      </c>
      <c r="H494" s="10">
        <v>138431.69</v>
      </c>
      <c r="I494" s="10">
        <v>138431.69</v>
      </c>
      <c r="J494" s="20">
        <v>5.7562345646665873E-5</v>
      </c>
    </row>
    <row r="495" spans="1:10" x14ac:dyDescent="0.25">
      <c r="A495" t="s">
        <v>7479</v>
      </c>
      <c r="B495" t="s">
        <v>7480</v>
      </c>
      <c r="C495" t="s">
        <v>7478</v>
      </c>
      <c r="D495" t="s">
        <v>12688</v>
      </c>
      <c r="E495" t="s">
        <v>14669</v>
      </c>
      <c r="F495" s="43" t="s">
        <v>7154</v>
      </c>
      <c r="G495" s="14">
        <v>1</v>
      </c>
      <c r="H495" s="10">
        <v>138431.69</v>
      </c>
      <c r="I495" s="10">
        <v>138431.69</v>
      </c>
      <c r="J495" s="20">
        <v>5.7562345646665873E-5</v>
      </c>
    </row>
    <row r="496" spans="1:10" x14ac:dyDescent="0.25">
      <c r="A496" t="s">
        <v>7485</v>
      </c>
      <c r="B496" t="s">
        <v>7486</v>
      </c>
      <c r="C496" t="s">
        <v>7478</v>
      </c>
      <c r="D496" t="s">
        <v>12688</v>
      </c>
      <c r="E496" t="s">
        <v>14669</v>
      </c>
      <c r="F496" s="43" t="s">
        <v>7154</v>
      </c>
      <c r="G496" s="14">
        <v>1</v>
      </c>
      <c r="H496" s="10">
        <v>138431.69</v>
      </c>
      <c r="I496" s="10">
        <v>138431.69</v>
      </c>
      <c r="J496" s="20">
        <v>5.7562345646665873E-5</v>
      </c>
    </row>
    <row r="497" spans="1:10" x14ac:dyDescent="0.25">
      <c r="A497" t="s">
        <v>7487</v>
      </c>
      <c r="B497" t="s">
        <v>7488</v>
      </c>
      <c r="C497" t="s">
        <v>7478</v>
      </c>
      <c r="D497" t="s">
        <v>12688</v>
      </c>
      <c r="E497" t="s">
        <v>14669</v>
      </c>
      <c r="F497" s="43" t="s">
        <v>7154</v>
      </c>
      <c r="G497" s="14">
        <v>1</v>
      </c>
      <c r="H497" s="10">
        <v>138431.69</v>
      </c>
      <c r="I497" s="10">
        <v>138431.69</v>
      </c>
      <c r="J497" s="20">
        <v>5.7562345646665873E-5</v>
      </c>
    </row>
    <row r="498" spans="1:10" x14ac:dyDescent="0.25">
      <c r="A498" t="s">
        <v>7724</v>
      </c>
      <c r="B498" t="s">
        <v>7725</v>
      </c>
      <c r="C498" t="s">
        <v>1725</v>
      </c>
      <c r="D498" t="s">
        <v>12688</v>
      </c>
      <c r="E498" t="s">
        <v>14669</v>
      </c>
      <c r="F498" s="43" t="s">
        <v>7154</v>
      </c>
      <c r="G498" s="14">
        <v>3</v>
      </c>
      <c r="H498" s="10">
        <v>45952.78</v>
      </c>
      <c r="I498" s="10">
        <v>137858.34</v>
      </c>
      <c r="J498" s="20">
        <v>5.732393657373961E-5</v>
      </c>
    </row>
    <row r="499" spans="1:10" x14ac:dyDescent="0.25">
      <c r="A499" t="s">
        <v>9038</v>
      </c>
      <c r="B499" t="s">
        <v>9039</v>
      </c>
      <c r="C499" t="s">
        <v>2770</v>
      </c>
      <c r="D499" t="s">
        <v>15044</v>
      </c>
      <c r="E499" t="s">
        <v>14819</v>
      </c>
      <c r="F499" t="s">
        <v>7278</v>
      </c>
      <c r="G499" s="14">
        <v>37</v>
      </c>
      <c r="H499" s="10">
        <v>3713.95</v>
      </c>
      <c r="I499" s="10">
        <v>137416.15</v>
      </c>
      <c r="J499" s="20">
        <v>5.7140066149117188E-5</v>
      </c>
    </row>
    <row r="500" spans="1:10" x14ac:dyDescent="0.25">
      <c r="A500" t="s">
        <v>7466</v>
      </c>
      <c r="B500" t="s">
        <v>7467</v>
      </c>
      <c r="C500" t="s">
        <v>1859</v>
      </c>
      <c r="D500" t="s">
        <v>12688</v>
      </c>
      <c r="E500" t="s">
        <v>14669</v>
      </c>
      <c r="F500" s="43" t="s">
        <v>7154</v>
      </c>
      <c r="G500" s="14">
        <v>1</v>
      </c>
      <c r="H500" s="10">
        <v>135675</v>
      </c>
      <c r="I500" s="10">
        <v>135675</v>
      </c>
      <c r="J500" s="20">
        <v>5.6416065177065977E-5</v>
      </c>
    </row>
    <row r="501" spans="1:10" x14ac:dyDescent="0.25">
      <c r="A501" t="s">
        <v>8324</v>
      </c>
      <c r="B501" t="s">
        <v>8325</v>
      </c>
      <c r="C501" t="s">
        <v>1906</v>
      </c>
      <c r="D501" t="s">
        <v>12875</v>
      </c>
      <c r="E501" t="s">
        <v>14671</v>
      </c>
      <c r="F501" t="s">
        <v>7154</v>
      </c>
      <c r="G501" s="14">
        <v>9</v>
      </c>
      <c r="H501" s="10">
        <v>15000</v>
      </c>
      <c r="I501" s="10">
        <v>135000</v>
      </c>
      <c r="J501" s="20">
        <v>5.6135388235886545E-5</v>
      </c>
    </row>
    <row r="502" spans="1:10" x14ac:dyDescent="0.25">
      <c r="A502" t="s">
        <v>8288</v>
      </c>
      <c r="B502" t="s">
        <v>8289</v>
      </c>
      <c r="C502" t="s">
        <v>1922</v>
      </c>
      <c r="D502" t="s">
        <v>12688</v>
      </c>
      <c r="E502" t="s">
        <v>14669</v>
      </c>
      <c r="F502" s="43" t="s">
        <v>7154</v>
      </c>
      <c r="G502" s="14">
        <v>1</v>
      </c>
      <c r="H502" s="10">
        <v>134500</v>
      </c>
      <c r="I502" s="10">
        <v>134500</v>
      </c>
      <c r="J502" s="20">
        <v>5.5927479390568449E-5</v>
      </c>
    </row>
    <row r="503" spans="1:10" x14ac:dyDescent="0.25">
      <c r="A503" t="s">
        <v>2661</v>
      </c>
      <c r="B503" t="s">
        <v>2662</v>
      </c>
      <c r="C503" t="s">
        <v>1719</v>
      </c>
      <c r="D503" t="s">
        <v>12875</v>
      </c>
      <c r="E503" t="s">
        <v>14671</v>
      </c>
      <c r="F503" t="s">
        <v>7278</v>
      </c>
      <c r="G503" s="14">
        <v>4</v>
      </c>
      <c r="H503" s="10">
        <v>33059.08</v>
      </c>
      <c r="I503" s="10">
        <v>132236.32</v>
      </c>
      <c r="J503" s="20">
        <v>5.4986201200629106E-5</v>
      </c>
    </row>
    <row r="504" spans="1:10" x14ac:dyDescent="0.25">
      <c r="A504" t="s">
        <v>8836</v>
      </c>
      <c r="B504" t="s">
        <v>8837</v>
      </c>
      <c r="C504" t="s">
        <v>1719</v>
      </c>
      <c r="D504" t="s">
        <v>12688</v>
      </c>
      <c r="E504" t="s">
        <v>14669</v>
      </c>
      <c r="F504" s="43" t="s">
        <v>7154</v>
      </c>
      <c r="G504" s="14">
        <v>1</v>
      </c>
      <c r="H504" s="10">
        <v>130000</v>
      </c>
      <c r="I504" s="10">
        <v>130000</v>
      </c>
      <c r="J504" s="20">
        <v>5.4056299782705562E-5</v>
      </c>
    </row>
    <row r="505" spans="1:10" x14ac:dyDescent="0.25">
      <c r="A505" s="80" t="s">
        <v>8858</v>
      </c>
      <c r="B505" s="80" t="s">
        <v>8859</v>
      </c>
      <c r="C505" s="80" t="s">
        <v>15444</v>
      </c>
      <c r="D505" s="80" t="s">
        <v>14938</v>
      </c>
      <c r="E505" s="80" t="s">
        <v>14694</v>
      </c>
      <c r="F505" s="80" t="s">
        <v>7278</v>
      </c>
      <c r="G505" s="97">
        <v>2</v>
      </c>
      <c r="H505" s="108">
        <v>65000</v>
      </c>
      <c r="I505" s="108">
        <v>130000</v>
      </c>
      <c r="J505" s="99">
        <v>5.4056299782705562E-5</v>
      </c>
    </row>
    <row r="506" spans="1:10" x14ac:dyDescent="0.25">
      <c r="A506" t="s">
        <v>2540</v>
      </c>
      <c r="B506" t="s">
        <v>2541</v>
      </c>
      <c r="C506" t="s">
        <v>1725</v>
      </c>
      <c r="D506" t="s">
        <v>12875</v>
      </c>
      <c r="E506" t="s">
        <v>14671</v>
      </c>
      <c r="F506" t="s">
        <v>7278</v>
      </c>
      <c r="G506" s="14">
        <v>2</v>
      </c>
      <c r="H506" s="10">
        <v>64881.69</v>
      </c>
      <c r="I506" s="10">
        <v>129763.38</v>
      </c>
      <c r="J506" s="20">
        <v>5.3957909000747224E-5</v>
      </c>
    </row>
    <row r="507" spans="1:10" x14ac:dyDescent="0.25">
      <c r="A507" t="s">
        <v>2641</v>
      </c>
      <c r="B507" t="s">
        <v>2642</v>
      </c>
      <c r="C507" t="s">
        <v>1725</v>
      </c>
      <c r="D507" t="s">
        <v>12875</v>
      </c>
      <c r="E507" t="s">
        <v>14671</v>
      </c>
      <c r="F507" t="s">
        <v>7278</v>
      </c>
      <c r="G507" s="14">
        <v>1</v>
      </c>
      <c r="H507" s="10">
        <v>129304.3</v>
      </c>
      <c r="I507" s="10">
        <v>129304.3</v>
      </c>
      <c r="J507" s="20">
        <v>5.3767015415329958E-5</v>
      </c>
    </row>
    <row r="508" spans="1:10" x14ac:dyDescent="0.25">
      <c r="A508" t="s">
        <v>9080</v>
      </c>
      <c r="B508" t="s">
        <v>9081</v>
      </c>
      <c r="C508" t="s">
        <v>1922</v>
      </c>
      <c r="D508" t="s">
        <v>12620</v>
      </c>
      <c r="E508" t="s">
        <v>14663</v>
      </c>
      <c r="F508" t="s">
        <v>7154</v>
      </c>
      <c r="G508" s="14">
        <v>3</v>
      </c>
      <c r="H508" s="10">
        <v>43100</v>
      </c>
      <c r="I508" s="10">
        <v>129300</v>
      </c>
      <c r="J508" s="20">
        <v>5.3765227399260227E-5</v>
      </c>
    </row>
    <row r="509" spans="1:10" x14ac:dyDescent="0.25">
      <c r="A509" t="s">
        <v>7489</v>
      </c>
      <c r="B509" t="s">
        <v>7490</v>
      </c>
      <c r="C509" t="s">
        <v>7478</v>
      </c>
      <c r="D509" t="s">
        <v>12688</v>
      </c>
      <c r="E509" t="s">
        <v>14669</v>
      </c>
      <c r="F509" s="43" t="s">
        <v>7154</v>
      </c>
      <c r="G509" s="14">
        <v>1</v>
      </c>
      <c r="H509" s="10">
        <v>127195.96</v>
      </c>
      <c r="I509" s="10">
        <v>127195.96</v>
      </c>
      <c r="J509" s="20">
        <v>5.2890330345454045E-5</v>
      </c>
    </row>
    <row r="510" spans="1:10" x14ac:dyDescent="0.25">
      <c r="A510" t="s">
        <v>5200</v>
      </c>
      <c r="B510" t="s">
        <v>5201</v>
      </c>
      <c r="C510" t="s">
        <v>1970</v>
      </c>
      <c r="D510" t="s">
        <v>12864</v>
      </c>
      <c r="E510" t="s">
        <v>14670</v>
      </c>
      <c r="F510" t="s">
        <v>7154</v>
      </c>
      <c r="G510" s="14">
        <v>1</v>
      </c>
      <c r="H510" s="10">
        <v>126630</v>
      </c>
      <c r="I510" s="10">
        <v>126630</v>
      </c>
      <c r="J510" s="20">
        <v>5.2654994165261576E-5</v>
      </c>
    </row>
    <row r="511" spans="1:10" x14ac:dyDescent="0.25">
      <c r="A511" t="s">
        <v>8079</v>
      </c>
      <c r="B511" t="s">
        <v>8080</v>
      </c>
      <c r="C511" t="s">
        <v>1922</v>
      </c>
      <c r="D511" t="s">
        <v>12875</v>
      </c>
      <c r="E511" t="s">
        <v>14671</v>
      </c>
      <c r="F511" t="s">
        <v>7154</v>
      </c>
      <c r="G511" s="14">
        <v>2</v>
      </c>
      <c r="H511" s="10">
        <v>63130</v>
      </c>
      <c r="I511" s="10">
        <v>126260</v>
      </c>
      <c r="J511" s="20">
        <v>5.2501141619726184E-5</v>
      </c>
    </row>
    <row r="512" spans="1:10" x14ac:dyDescent="0.25">
      <c r="A512" t="s">
        <v>1929</v>
      </c>
      <c r="B512" t="s">
        <v>1930</v>
      </c>
      <c r="C512" t="s">
        <v>1719</v>
      </c>
      <c r="D512" t="s">
        <v>12620</v>
      </c>
      <c r="E512" t="s">
        <v>14663</v>
      </c>
      <c r="F512" t="s">
        <v>7154</v>
      </c>
      <c r="G512" s="14">
        <v>3</v>
      </c>
      <c r="H512" s="10">
        <v>41111.33</v>
      </c>
      <c r="I512" s="10">
        <v>123333.99</v>
      </c>
      <c r="J512" s="20">
        <v>5.1284454898747772E-5</v>
      </c>
    </row>
    <row r="513" spans="1:10" x14ac:dyDescent="0.25">
      <c r="A513" t="s">
        <v>2538</v>
      </c>
      <c r="B513" t="s">
        <v>2539</v>
      </c>
      <c r="C513" t="s">
        <v>1725</v>
      </c>
      <c r="D513" t="s">
        <v>12875</v>
      </c>
      <c r="E513" t="s">
        <v>14671</v>
      </c>
      <c r="F513" t="s">
        <v>7278</v>
      </c>
      <c r="G513" s="14">
        <v>1</v>
      </c>
      <c r="H513" s="10">
        <v>122640</v>
      </c>
      <c r="I513" s="10">
        <v>122640</v>
      </c>
      <c r="J513" s="20">
        <v>5.0995881579623154E-5</v>
      </c>
    </row>
    <row r="514" spans="1:10" x14ac:dyDescent="0.25">
      <c r="A514" t="s">
        <v>7370</v>
      </c>
      <c r="B514" t="s">
        <v>7371</v>
      </c>
      <c r="C514" t="s">
        <v>1922</v>
      </c>
      <c r="D514" t="s">
        <v>12688</v>
      </c>
      <c r="E514" t="s">
        <v>14669</v>
      </c>
      <c r="F514" s="43" t="s">
        <v>7154</v>
      </c>
      <c r="G514" s="14">
        <v>3</v>
      </c>
      <c r="H514" s="10">
        <v>40848.28</v>
      </c>
      <c r="I514" s="10">
        <v>122544.84</v>
      </c>
      <c r="J514" s="20">
        <v>5.0956312368182215E-5</v>
      </c>
    </row>
    <row r="515" spans="1:10" x14ac:dyDescent="0.25">
      <c r="A515" t="s">
        <v>9364</v>
      </c>
      <c r="B515" t="s">
        <v>9365</v>
      </c>
      <c r="C515" t="s">
        <v>1922</v>
      </c>
      <c r="D515" t="s">
        <v>12688</v>
      </c>
      <c r="E515" t="s">
        <v>14669</v>
      </c>
      <c r="F515" s="43" t="s">
        <v>7154</v>
      </c>
      <c r="G515" s="14">
        <v>2</v>
      </c>
      <c r="H515" s="10">
        <v>60881.919999999998</v>
      </c>
      <c r="I515" s="10">
        <v>121763.84</v>
      </c>
      <c r="J515" s="20">
        <v>5.0631558751795344E-5</v>
      </c>
    </row>
    <row r="516" spans="1:10" x14ac:dyDescent="0.25">
      <c r="A516" t="s">
        <v>10107</v>
      </c>
      <c r="B516" t="s">
        <v>10108</v>
      </c>
      <c r="C516" t="s">
        <v>1970</v>
      </c>
      <c r="D516" t="s">
        <v>12636</v>
      </c>
      <c r="E516" t="s">
        <v>14692</v>
      </c>
      <c r="F516" t="s">
        <v>7278</v>
      </c>
      <c r="G516" s="14">
        <v>2</v>
      </c>
      <c r="H516" s="10">
        <v>60200</v>
      </c>
      <c r="I516" s="10">
        <v>120400</v>
      </c>
      <c r="J516" s="20">
        <v>5.0064449952598076E-5</v>
      </c>
    </row>
    <row r="517" spans="1:10" x14ac:dyDescent="0.25">
      <c r="A517" t="s">
        <v>2771</v>
      </c>
      <c r="B517" t="s">
        <v>2772</v>
      </c>
      <c r="C517" t="s">
        <v>1891</v>
      </c>
      <c r="D517" t="s">
        <v>14901</v>
      </c>
      <c r="E517" t="s">
        <v>14672</v>
      </c>
      <c r="F517" t="s">
        <v>14714</v>
      </c>
      <c r="G517" s="14">
        <v>3</v>
      </c>
      <c r="H517" s="10">
        <v>40063.769999999997</v>
      </c>
      <c r="I517" s="10">
        <v>120191.31</v>
      </c>
      <c r="J517" s="20">
        <v>4.9977672958739203E-5</v>
      </c>
    </row>
    <row r="518" spans="1:10" x14ac:dyDescent="0.25">
      <c r="A518" t="s">
        <v>8777</v>
      </c>
      <c r="B518" t="s">
        <v>8778</v>
      </c>
      <c r="C518" t="s">
        <v>1906</v>
      </c>
      <c r="D518" t="s">
        <v>14901</v>
      </c>
      <c r="E518" t="s">
        <v>14672</v>
      </c>
      <c r="F518" t="s">
        <v>7278</v>
      </c>
      <c r="G518" s="14">
        <v>2</v>
      </c>
      <c r="H518" s="10">
        <v>60000</v>
      </c>
      <c r="I518" s="10">
        <v>120000</v>
      </c>
      <c r="J518" s="20">
        <v>4.9898122876343597E-5</v>
      </c>
    </row>
    <row r="519" spans="1:10" x14ac:dyDescent="0.25">
      <c r="A519" t="s">
        <v>7333</v>
      </c>
      <c r="B519" t="s">
        <v>7334</v>
      </c>
      <c r="C519" t="s">
        <v>1922</v>
      </c>
      <c r="D519" t="s">
        <v>12688</v>
      </c>
      <c r="E519" t="s">
        <v>14669</v>
      </c>
      <c r="F519" s="43" t="s">
        <v>7154</v>
      </c>
      <c r="G519" s="14">
        <v>2</v>
      </c>
      <c r="H519" s="10">
        <v>59894</v>
      </c>
      <c r="I519" s="10">
        <v>119788</v>
      </c>
      <c r="J519" s="20">
        <v>4.9809969525928721E-5</v>
      </c>
    </row>
    <row r="520" spans="1:10" x14ac:dyDescent="0.25">
      <c r="A520" t="s">
        <v>2206</v>
      </c>
      <c r="B520" t="s">
        <v>2207</v>
      </c>
      <c r="C520" t="s">
        <v>1965</v>
      </c>
      <c r="D520" t="s">
        <v>12864</v>
      </c>
      <c r="E520" t="s">
        <v>14670</v>
      </c>
      <c r="F520" t="s">
        <v>7154</v>
      </c>
      <c r="G520" s="14">
        <v>3</v>
      </c>
      <c r="H520" s="10">
        <v>39781.300000000003</v>
      </c>
      <c r="I520" s="10">
        <v>119343.90000000001</v>
      </c>
      <c r="J520" s="20">
        <v>4.9625304889517191E-5</v>
      </c>
    </row>
    <row r="521" spans="1:10" x14ac:dyDescent="0.25">
      <c r="A521" t="s">
        <v>2528</v>
      </c>
      <c r="B521" t="s">
        <v>2529</v>
      </c>
      <c r="C521" t="s">
        <v>1725</v>
      </c>
      <c r="D521" t="s">
        <v>12875</v>
      </c>
      <c r="E521" t="s">
        <v>14671</v>
      </c>
      <c r="F521" t="s">
        <v>7278</v>
      </c>
      <c r="G521" s="14">
        <v>2</v>
      </c>
      <c r="H521" s="10">
        <v>59193.51</v>
      </c>
      <c r="I521" s="10">
        <v>118387.02</v>
      </c>
      <c r="J521" s="20">
        <v>4.9227417257701225E-5</v>
      </c>
    </row>
    <row r="522" spans="1:10" x14ac:dyDescent="0.25">
      <c r="A522" t="s">
        <v>2651</v>
      </c>
      <c r="B522" t="s">
        <v>2652</v>
      </c>
      <c r="C522" t="s">
        <v>1922</v>
      </c>
      <c r="D522" t="s">
        <v>12875</v>
      </c>
      <c r="E522" t="s">
        <v>14671</v>
      </c>
      <c r="F522" t="s">
        <v>7278</v>
      </c>
      <c r="G522" s="14">
        <v>2</v>
      </c>
      <c r="H522" s="10">
        <v>58866</v>
      </c>
      <c r="I522" s="10">
        <v>117732</v>
      </c>
      <c r="J522" s="20">
        <v>4.8955048353980699E-5</v>
      </c>
    </row>
    <row r="523" spans="1:10" x14ac:dyDescent="0.25">
      <c r="A523" t="s">
        <v>9944</v>
      </c>
      <c r="B523" t="s">
        <v>9945</v>
      </c>
      <c r="C523" t="s">
        <v>2770</v>
      </c>
      <c r="D523" t="s">
        <v>14901</v>
      </c>
      <c r="E523" t="s">
        <v>14672</v>
      </c>
      <c r="F523" t="s">
        <v>14714</v>
      </c>
      <c r="G523" s="14">
        <v>3</v>
      </c>
      <c r="H523" s="10">
        <v>39000</v>
      </c>
      <c r="I523" s="10">
        <v>117000</v>
      </c>
      <c r="J523" s="20">
        <v>4.8650669804435003E-5</v>
      </c>
    </row>
    <row r="524" spans="1:10" x14ac:dyDescent="0.25">
      <c r="A524" t="s">
        <v>2033</v>
      </c>
      <c r="B524" t="s">
        <v>2034</v>
      </c>
      <c r="C524" t="s">
        <v>1725</v>
      </c>
      <c r="D524" t="s">
        <v>12620</v>
      </c>
      <c r="E524" t="s">
        <v>14663</v>
      </c>
      <c r="F524" t="s">
        <v>7154</v>
      </c>
      <c r="G524" s="14">
        <v>1</v>
      </c>
      <c r="H524" s="10">
        <v>115684.51</v>
      </c>
      <c r="I524" s="10">
        <v>115684.51</v>
      </c>
      <c r="J524" s="20">
        <v>4.8103665790579993E-5</v>
      </c>
    </row>
    <row r="525" spans="1:10" x14ac:dyDescent="0.25">
      <c r="A525" t="s">
        <v>8298</v>
      </c>
      <c r="B525" t="s">
        <v>8299</v>
      </c>
      <c r="C525" t="s">
        <v>1970</v>
      </c>
      <c r="D525" t="s">
        <v>12636</v>
      </c>
      <c r="E525" t="s">
        <v>14692</v>
      </c>
      <c r="F525" t="s">
        <v>7278</v>
      </c>
      <c r="G525" s="14">
        <v>1</v>
      </c>
      <c r="H525" s="10">
        <v>114000</v>
      </c>
      <c r="I525" s="10">
        <v>114000</v>
      </c>
      <c r="J525" s="20">
        <v>4.7403216732526416E-5</v>
      </c>
    </row>
    <row r="526" spans="1:10" x14ac:dyDescent="0.25">
      <c r="A526" t="s">
        <v>8073</v>
      </c>
      <c r="B526" t="s">
        <v>8074</v>
      </c>
      <c r="C526" t="s">
        <v>1719</v>
      </c>
      <c r="D526" t="s">
        <v>12864</v>
      </c>
      <c r="E526" t="s">
        <v>14670</v>
      </c>
      <c r="F526" t="s">
        <v>7154</v>
      </c>
      <c r="G526" s="14">
        <v>1</v>
      </c>
      <c r="H526" s="10">
        <v>113872.53</v>
      </c>
      <c r="I526" s="10">
        <v>113872.53</v>
      </c>
      <c r="J526" s="20">
        <v>4.7350212451501018E-5</v>
      </c>
    </row>
    <row r="527" spans="1:10" x14ac:dyDescent="0.25">
      <c r="A527" t="s">
        <v>2166</v>
      </c>
      <c r="B527" t="s">
        <v>2167</v>
      </c>
      <c r="C527" t="s">
        <v>1719</v>
      </c>
      <c r="D527" t="s">
        <v>12864</v>
      </c>
      <c r="E527" t="s">
        <v>14670</v>
      </c>
      <c r="F527" t="s">
        <v>7154</v>
      </c>
      <c r="G527" s="14">
        <v>1</v>
      </c>
      <c r="H527" s="10">
        <v>113658.46</v>
      </c>
      <c r="I527" s="10">
        <v>113658.46</v>
      </c>
      <c r="J527" s="20">
        <v>4.7261198358466534E-5</v>
      </c>
    </row>
    <row r="528" spans="1:10" x14ac:dyDescent="0.25">
      <c r="A528" t="s">
        <v>9535</v>
      </c>
      <c r="B528" t="s">
        <v>9536</v>
      </c>
      <c r="C528" t="s">
        <v>1970</v>
      </c>
      <c r="D528" t="s">
        <v>12688</v>
      </c>
      <c r="E528" t="s">
        <v>14669</v>
      </c>
      <c r="F528" s="43" t="s">
        <v>7154</v>
      </c>
      <c r="G528" s="14">
        <v>5</v>
      </c>
      <c r="H528" s="10">
        <v>22590</v>
      </c>
      <c r="I528" s="10">
        <v>112950</v>
      </c>
      <c r="J528" s="20">
        <v>4.6966608157358407E-5</v>
      </c>
    </row>
    <row r="529" spans="1:10" x14ac:dyDescent="0.25">
      <c r="A529" t="s">
        <v>7730</v>
      </c>
      <c r="B529" t="s">
        <v>7731</v>
      </c>
      <c r="C529" t="s">
        <v>1719</v>
      </c>
      <c r="D529" t="s">
        <v>12688</v>
      </c>
      <c r="E529" t="s">
        <v>14669</v>
      </c>
      <c r="F529" s="43" t="s">
        <v>7154</v>
      </c>
      <c r="G529" s="14">
        <v>1</v>
      </c>
      <c r="H529" s="10">
        <v>112290</v>
      </c>
      <c r="I529" s="10">
        <v>112290</v>
      </c>
      <c r="J529" s="20">
        <v>4.6692168481538521E-5</v>
      </c>
    </row>
    <row r="530" spans="1:10" x14ac:dyDescent="0.25">
      <c r="A530" t="s">
        <v>2164</v>
      </c>
      <c r="B530" t="s">
        <v>2165</v>
      </c>
      <c r="C530" t="s">
        <v>1719</v>
      </c>
      <c r="D530" t="s">
        <v>12864</v>
      </c>
      <c r="E530" t="s">
        <v>14670</v>
      </c>
      <c r="F530" t="s">
        <v>7154</v>
      </c>
      <c r="G530" s="14">
        <v>1</v>
      </c>
      <c r="H530" s="10">
        <v>110000</v>
      </c>
      <c r="I530" s="10">
        <v>110000</v>
      </c>
      <c r="J530" s="20">
        <v>4.5739945969981632E-5</v>
      </c>
    </row>
    <row r="531" spans="1:10" x14ac:dyDescent="0.25">
      <c r="A531" t="s">
        <v>2754</v>
      </c>
      <c r="B531" t="s">
        <v>2755</v>
      </c>
      <c r="C531" t="s">
        <v>1882</v>
      </c>
      <c r="D531" t="s">
        <v>12875</v>
      </c>
      <c r="E531" t="s">
        <v>14671</v>
      </c>
      <c r="F531" t="s">
        <v>7278</v>
      </c>
      <c r="G531" s="14">
        <v>2</v>
      </c>
      <c r="H531" s="10">
        <v>54271</v>
      </c>
      <c r="I531" s="10">
        <v>108542</v>
      </c>
      <c r="J531" s="20">
        <v>4.5133683777034054E-5</v>
      </c>
    </row>
    <row r="532" spans="1:10" x14ac:dyDescent="0.25">
      <c r="A532" t="s">
        <v>7424</v>
      </c>
      <c r="B532" t="s">
        <v>7425</v>
      </c>
      <c r="C532" t="s">
        <v>1719</v>
      </c>
      <c r="D532" t="s">
        <v>12864</v>
      </c>
      <c r="E532" t="s">
        <v>14670</v>
      </c>
      <c r="F532" t="s">
        <v>7154</v>
      </c>
      <c r="G532" s="14">
        <v>6</v>
      </c>
      <c r="H532" s="10">
        <v>18090</v>
      </c>
      <c r="I532" s="10">
        <v>108540</v>
      </c>
      <c r="J532" s="20">
        <v>4.5132852141652781E-5</v>
      </c>
    </row>
    <row r="533" spans="1:10" x14ac:dyDescent="0.25">
      <c r="A533" t="s">
        <v>5145</v>
      </c>
      <c r="B533" t="s">
        <v>5146</v>
      </c>
      <c r="C533" t="s">
        <v>1725</v>
      </c>
      <c r="D533" t="s">
        <v>12864</v>
      </c>
      <c r="E533" t="s">
        <v>14670</v>
      </c>
      <c r="F533" t="s">
        <v>7154</v>
      </c>
      <c r="G533" s="14">
        <v>1</v>
      </c>
      <c r="H533" s="10">
        <v>107423.07</v>
      </c>
      <c r="I533" s="10">
        <v>107423.07</v>
      </c>
      <c r="J533" s="20">
        <v>4.4668412888450501E-5</v>
      </c>
    </row>
    <row r="534" spans="1:10" x14ac:dyDescent="0.25">
      <c r="A534" t="s">
        <v>2855</v>
      </c>
      <c r="B534" t="s">
        <v>2856</v>
      </c>
      <c r="C534" t="s">
        <v>1970</v>
      </c>
      <c r="D534" t="s">
        <v>14901</v>
      </c>
      <c r="E534" t="s">
        <v>14672</v>
      </c>
      <c r="F534" t="s">
        <v>14714</v>
      </c>
      <c r="G534" s="14">
        <v>3</v>
      </c>
      <c r="H534" s="10">
        <v>35631.42</v>
      </c>
      <c r="I534" s="10">
        <v>106894.26</v>
      </c>
      <c r="J534" s="20">
        <v>4.4448524335465168E-5</v>
      </c>
    </row>
    <row r="535" spans="1:10" x14ac:dyDescent="0.25">
      <c r="A535" t="s">
        <v>8107</v>
      </c>
      <c r="B535" t="s">
        <v>8108</v>
      </c>
      <c r="C535" t="s">
        <v>2139</v>
      </c>
      <c r="D535" t="s">
        <v>12875</v>
      </c>
      <c r="E535" t="s">
        <v>14671</v>
      </c>
      <c r="F535" t="s">
        <v>7278</v>
      </c>
      <c r="G535" s="14">
        <v>6</v>
      </c>
      <c r="H535" s="10">
        <v>17755.41</v>
      </c>
      <c r="I535" s="10">
        <v>106532.45999999999</v>
      </c>
      <c r="J535" s="20">
        <v>4.4298081494992986E-5</v>
      </c>
    </row>
    <row r="536" spans="1:10" x14ac:dyDescent="0.25">
      <c r="A536" t="s">
        <v>8131</v>
      </c>
      <c r="B536" t="s">
        <v>8132</v>
      </c>
      <c r="C536" t="s">
        <v>1719</v>
      </c>
      <c r="D536" t="s">
        <v>12620</v>
      </c>
      <c r="E536" t="s">
        <v>14663</v>
      </c>
      <c r="F536" t="s">
        <v>7154</v>
      </c>
      <c r="G536" s="14">
        <v>1</v>
      </c>
      <c r="H536" s="10">
        <v>106516.95</v>
      </c>
      <c r="I536" s="10">
        <v>106516.95</v>
      </c>
      <c r="J536" s="20">
        <v>4.4291632162611226E-5</v>
      </c>
    </row>
    <row r="537" spans="1:10" x14ac:dyDescent="0.25">
      <c r="A537" t="s">
        <v>7462</v>
      </c>
      <c r="B537" t="s">
        <v>7463</v>
      </c>
      <c r="C537" t="s">
        <v>1882</v>
      </c>
      <c r="D537" t="s">
        <v>12688</v>
      </c>
      <c r="E537" t="s">
        <v>14669</v>
      </c>
      <c r="F537" s="43" t="s">
        <v>7154</v>
      </c>
      <c r="G537" s="14">
        <v>10</v>
      </c>
      <c r="H537" s="10">
        <v>10592</v>
      </c>
      <c r="I537" s="10">
        <v>105920</v>
      </c>
      <c r="J537" s="20">
        <v>4.4043409792185948E-5</v>
      </c>
    </row>
    <row r="538" spans="1:10" x14ac:dyDescent="0.25">
      <c r="A538" t="s">
        <v>2530</v>
      </c>
      <c r="B538" t="s">
        <v>2531</v>
      </c>
      <c r="C538" t="s">
        <v>1725</v>
      </c>
      <c r="D538" t="s">
        <v>12875</v>
      </c>
      <c r="E538" t="s">
        <v>14671</v>
      </c>
      <c r="F538" t="s">
        <v>7278</v>
      </c>
      <c r="G538" s="14">
        <v>4</v>
      </c>
      <c r="H538" s="10">
        <v>26362.75</v>
      </c>
      <c r="I538" s="10">
        <v>105451</v>
      </c>
      <c r="J538" s="20">
        <v>4.384839129527757E-5</v>
      </c>
    </row>
    <row r="539" spans="1:10" x14ac:dyDescent="0.25">
      <c r="A539" t="s">
        <v>9607</v>
      </c>
      <c r="B539" t="s">
        <v>9608</v>
      </c>
      <c r="C539" t="s">
        <v>1922</v>
      </c>
      <c r="D539" t="s">
        <v>12709</v>
      </c>
      <c r="E539" t="s">
        <v>14693</v>
      </c>
      <c r="F539" t="s">
        <v>7278</v>
      </c>
      <c r="G539" s="14">
        <v>2</v>
      </c>
      <c r="H539" s="10">
        <v>52560</v>
      </c>
      <c r="I539" s="10">
        <v>105120</v>
      </c>
      <c r="J539" s="20">
        <v>4.371075563967699E-5</v>
      </c>
    </row>
    <row r="540" spans="1:10" x14ac:dyDescent="0.25">
      <c r="A540" t="s">
        <v>9228</v>
      </c>
      <c r="B540" t="s">
        <v>9229</v>
      </c>
      <c r="C540" t="s">
        <v>1970</v>
      </c>
      <c r="D540" t="s">
        <v>14901</v>
      </c>
      <c r="E540" t="s">
        <v>14672</v>
      </c>
      <c r="F540" t="s">
        <v>14714</v>
      </c>
      <c r="G540" s="14">
        <v>1</v>
      </c>
      <c r="H540" s="10">
        <v>104747</v>
      </c>
      <c r="I540" s="10">
        <v>104747</v>
      </c>
      <c r="J540" s="20">
        <v>4.3555655641069687E-5</v>
      </c>
    </row>
    <row r="541" spans="1:10" x14ac:dyDescent="0.25">
      <c r="A541" t="s">
        <v>9635</v>
      </c>
      <c r="B541" t="s">
        <v>9636</v>
      </c>
      <c r="C541" t="s">
        <v>1719</v>
      </c>
      <c r="D541" t="s">
        <v>12709</v>
      </c>
      <c r="E541" t="s">
        <v>14693</v>
      </c>
      <c r="F541" t="s">
        <v>7278</v>
      </c>
      <c r="G541" s="14">
        <v>1</v>
      </c>
      <c r="H541" s="10">
        <v>102690.27</v>
      </c>
      <c r="I541" s="10">
        <v>102690.27</v>
      </c>
      <c r="J541" s="20">
        <v>4.2700430922207505E-5</v>
      </c>
    </row>
    <row r="542" spans="1:10" x14ac:dyDescent="0.25">
      <c r="A542" t="s">
        <v>2562</v>
      </c>
      <c r="B542" t="s">
        <v>2563</v>
      </c>
      <c r="C542" t="s">
        <v>1725</v>
      </c>
      <c r="D542" t="s">
        <v>12875</v>
      </c>
      <c r="E542" t="s">
        <v>14671</v>
      </c>
      <c r="F542" t="s">
        <v>7278</v>
      </c>
      <c r="G542" s="14">
        <v>6</v>
      </c>
      <c r="H542" s="10">
        <v>16866.48</v>
      </c>
      <c r="I542" s="10">
        <v>101198.88</v>
      </c>
      <c r="J542" s="20">
        <v>4.2080284576569588E-5</v>
      </c>
    </row>
    <row r="543" spans="1:10" x14ac:dyDescent="0.25">
      <c r="A543" t="s">
        <v>8338</v>
      </c>
      <c r="B543" t="s">
        <v>8339</v>
      </c>
      <c r="C543" t="s">
        <v>1891</v>
      </c>
      <c r="D543" t="s">
        <v>14901</v>
      </c>
      <c r="E543" t="s">
        <v>14672</v>
      </c>
      <c r="F543" t="s">
        <v>7278</v>
      </c>
      <c r="G543" s="14">
        <v>4</v>
      </c>
      <c r="H543" s="10">
        <v>25000</v>
      </c>
      <c r="I543" s="10">
        <v>100000</v>
      </c>
      <c r="J543" s="20">
        <v>4.1581769063619659E-5</v>
      </c>
    </row>
    <row r="544" spans="1:10" x14ac:dyDescent="0.25">
      <c r="A544" t="s">
        <v>9787</v>
      </c>
      <c r="B544" t="s">
        <v>9788</v>
      </c>
      <c r="C544" t="s">
        <v>2770</v>
      </c>
      <c r="D544" t="s">
        <v>12875</v>
      </c>
      <c r="E544" t="s">
        <v>14671</v>
      </c>
      <c r="F544" t="s">
        <v>7278</v>
      </c>
      <c r="G544" s="14">
        <v>3</v>
      </c>
      <c r="H544" s="10">
        <v>33038.78</v>
      </c>
      <c r="I544" s="10">
        <v>99116.34</v>
      </c>
      <c r="J544" s="20">
        <v>4.121432760311208E-5</v>
      </c>
    </row>
    <row r="545" spans="1:10" x14ac:dyDescent="0.25">
      <c r="A545" t="s">
        <v>9154</v>
      </c>
      <c r="B545" t="s">
        <v>9155</v>
      </c>
      <c r="C545" t="s">
        <v>1970</v>
      </c>
      <c r="D545" t="s">
        <v>12620</v>
      </c>
      <c r="E545" t="s">
        <v>14663</v>
      </c>
      <c r="F545" t="s">
        <v>7154</v>
      </c>
      <c r="G545" s="14">
        <v>1</v>
      </c>
      <c r="H545" s="10">
        <v>99113</v>
      </c>
      <c r="I545" s="10">
        <v>99113</v>
      </c>
      <c r="J545" s="20">
        <v>4.1212938772025358E-5</v>
      </c>
    </row>
    <row r="546" spans="1:10" x14ac:dyDescent="0.25">
      <c r="A546" t="s">
        <v>5226</v>
      </c>
      <c r="B546" t="s">
        <v>5227</v>
      </c>
      <c r="C546" t="s">
        <v>1922</v>
      </c>
      <c r="D546" t="s">
        <v>12864</v>
      </c>
      <c r="E546" t="s">
        <v>14670</v>
      </c>
      <c r="F546" t="s">
        <v>7154</v>
      </c>
      <c r="G546" s="14">
        <v>3</v>
      </c>
      <c r="H546" s="10">
        <v>32800</v>
      </c>
      <c r="I546" s="10">
        <v>98400</v>
      </c>
      <c r="J546" s="20">
        <v>4.091646075860175E-5</v>
      </c>
    </row>
    <row r="547" spans="1:10" x14ac:dyDescent="0.25">
      <c r="A547" t="s">
        <v>8475</v>
      </c>
      <c r="B547" t="s">
        <v>8476</v>
      </c>
      <c r="C547" t="s">
        <v>1719</v>
      </c>
      <c r="D547" t="s">
        <v>12636</v>
      </c>
      <c r="E547" t="s">
        <v>14692</v>
      </c>
      <c r="F547" t="s">
        <v>7278</v>
      </c>
      <c r="G547" s="14">
        <v>12</v>
      </c>
      <c r="H547" s="10">
        <v>8181.81</v>
      </c>
      <c r="I547" s="10">
        <v>98181.72</v>
      </c>
      <c r="J547" s="20">
        <v>4.082569607308968E-5</v>
      </c>
    </row>
    <row r="548" spans="1:10" x14ac:dyDescent="0.25">
      <c r="A548" s="80" t="s">
        <v>7822</v>
      </c>
      <c r="B548" s="80" t="s">
        <v>7823</v>
      </c>
      <c r="C548" s="80" t="s">
        <v>15442</v>
      </c>
      <c r="D548" s="80" t="s">
        <v>12875</v>
      </c>
      <c r="E548" s="80" t="s">
        <v>14671</v>
      </c>
      <c r="F548" s="80" t="s">
        <v>7154</v>
      </c>
      <c r="G548" s="97">
        <v>1</v>
      </c>
      <c r="H548" s="108">
        <v>98005.31</v>
      </c>
      <c r="I548" s="108">
        <v>98005.31</v>
      </c>
      <c r="J548" s="99">
        <v>4.0752341674284547E-5</v>
      </c>
    </row>
    <row r="549" spans="1:10" x14ac:dyDescent="0.25">
      <c r="A549" t="s">
        <v>9182</v>
      </c>
      <c r="B549" t="s">
        <v>9183</v>
      </c>
      <c r="C549" t="s">
        <v>2770</v>
      </c>
      <c r="D549" t="s">
        <v>12864</v>
      </c>
      <c r="E549" t="s">
        <v>14670</v>
      </c>
      <c r="F549" t="s">
        <v>7154</v>
      </c>
      <c r="G549" s="14">
        <v>2</v>
      </c>
      <c r="H549" s="10">
        <v>49000</v>
      </c>
      <c r="I549" s="10">
        <v>98000</v>
      </c>
      <c r="J549" s="20">
        <v>4.075013368234727E-5</v>
      </c>
    </row>
    <row r="550" spans="1:10" x14ac:dyDescent="0.25">
      <c r="A550" t="s">
        <v>2554</v>
      </c>
      <c r="B550" t="s">
        <v>2555</v>
      </c>
      <c r="C550" t="s">
        <v>1859</v>
      </c>
      <c r="D550" t="s">
        <v>12875</v>
      </c>
      <c r="E550" t="s">
        <v>14671</v>
      </c>
      <c r="F550" t="s">
        <v>7278</v>
      </c>
      <c r="G550" s="14">
        <v>1</v>
      </c>
      <c r="H550" s="10">
        <v>97776.5</v>
      </c>
      <c r="I550" s="10">
        <v>97776.5</v>
      </c>
      <c r="J550" s="20">
        <v>4.0657198428490077E-5</v>
      </c>
    </row>
    <row r="551" spans="1:10" x14ac:dyDescent="0.25">
      <c r="A551" t="s">
        <v>2582</v>
      </c>
      <c r="B551" t="s">
        <v>2583</v>
      </c>
      <c r="C551" t="s">
        <v>2509</v>
      </c>
      <c r="D551" t="s">
        <v>12875</v>
      </c>
      <c r="E551" t="s">
        <v>14671</v>
      </c>
      <c r="F551" t="s">
        <v>7278</v>
      </c>
      <c r="G551" s="14">
        <v>4</v>
      </c>
      <c r="H551" s="10">
        <v>24000.799999999999</v>
      </c>
      <c r="I551" s="10">
        <v>96003.199999999997</v>
      </c>
      <c r="J551" s="20">
        <v>3.9919828917684907E-5</v>
      </c>
    </row>
    <row r="552" spans="1:10" x14ac:dyDescent="0.25">
      <c r="A552" t="s">
        <v>7348</v>
      </c>
      <c r="B552" t="s">
        <v>7349</v>
      </c>
      <c r="C552" t="s">
        <v>1922</v>
      </c>
      <c r="D552" t="s">
        <v>12620</v>
      </c>
      <c r="E552" t="s">
        <v>14663</v>
      </c>
      <c r="F552" t="s">
        <v>7154</v>
      </c>
      <c r="G552" s="14">
        <v>2</v>
      </c>
      <c r="H552" s="10">
        <v>48000</v>
      </c>
      <c r="I552" s="10">
        <v>96000</v>
      </c>
      <c r="J552" s="20">
        <v>3.9918498301074875E-5</v>
      </c>
    </row>
    <row r="553" spans="1:10" x14ac:dyDescent="0.25">
      <c r="A553" t="s">
        <v>7716</v>
      </c>
      <c r="B553" t="s">
        <v>7717</v>
      </c>
      <c r="C553" t="s">
        <v>1725</v>
      </c>
      <c r="D553" t="s">
        <v>12688</v>
      </c>
      <c r="E553" t="s">
        <v>14669</v>
      </c>
      <c r="F553" s="43" t="s">
        <v>7154</v>
      </c>
      <c r="G553" s="14">
        <v>20</v>
      </c>
      <c r="H553" s="10">
        <v>4793.1400000000003</v>
      </c>
      <c r="I553" s="10">
        <v>95862.8</v>
      </c>
      <c r="J553" s="20">
        <v>3.9861448113919591E-5</v>
      </c>
    </row>
    <row r="554" spans="1:10" x14ac:dyDescent="0.25">
      <c r="A554" t="s">
        <v>7305</v>
      </c>
      <c r="B554" t="s">
        <v>7306</v>
      </c>
      <c r="C554" t="s">
        <v>1859</v>
      </c>
      <c r="D554" t="s">
        <v>12688</v>
      </c>
      <c r="E554" t="s">
        <v>14669</v>
      </c>
      <c r="F554" s="43" t="s">
        <v>7154</v>
      </c>
      <c r="G554" s="14">
        <v>3</v>
      </c>
      <c r="H554" s="10">
        <v>31896.23</v>
      </c>
      <c r="I554" s="10">
        <v>95688.69</v>
      </c>
      <c r="J554" s="20">
        <v>3.9789050095802921E-5</v>
      </c>
    </row>
    <row r="555" spans="1:10" x14ac:dyDescent="0.25">
      <c r="A555" t="s">
        <v>5202</v>
      </c>
      <c r="B555" t="s">
        <v>5203</v>
      </c>
      <c r="C555" t="s">
        <v>2770</v>
      </c>
      <c r="D555" t="s">
        <v>12620</v>
      </c>
      <c r="E555" t="s">
        <v>14663</v>
      </c>
      <c r="F555" t="s">
        <v>7154</v>
      </c>
      <c r="G555" s="14">
        <v>24</v>
      </c>
      <c r="H555" s="10">
        <v>3945.01</v>
      </c>
      <c r="I555" s="10">
        <v>94680.24</v>
      </c>
      <c r="J555" s="20">
        <v>3.9369718745680853E-5</v>
      </c>
    </row>
    <row r="556" spans="1:10" x14ac:dyDescent="0.25">
      <c r="A556" t="s">
        <v>8017</v>
      </c>
      <c r="B556" t="s">
        <v>8018</v>
      </c>
      <c r="C556" t="s">
        <v>2770</v>
      </c>
      <c r="D556" t="s">
        <v>12864</v>
      </c>
      <c r="E556" t="s">
        <v>14670</v>
      </c>
      <c r="F556" t="s">
        <v>7154</v>
      </c>
      <c r="G556" s="14">
        <v>90</v>
      </c>
      <c r="H556" s="10">
        <v>1046.08</v>
      </c>
      <c r="I556" s="10">
        <v>94147.199999999997</v>
      </c>
      <c r="J556" s="20">
        <v>3.9148071283864132E-5</v>
      </c>
    </row>
    <row r="557" spans="1:10" x14ac:dyDescent="0.25">
      <c r="A557" t="s">
        <v>7071</v>
      </c>
      <c r="B557" t="s">
        <v>7072</v>
      </c>
      <c r="C557" t="s">
        <v>2509</v>
      </c>
      <c r="D557" t="s">
        <v>12864</v>
      </c>
      <c r="E557" t="s">
        <v>14670</v>
      </c>
      <c r="F557" t="s">
        <v>7154</v>
      </c>
      <c r="G557" s="14">
        <v>1</v>
      </c>
      <c r="H557" s="10">
        <v>93000</v>
      </c>
      <c r="I557" s="10">
        <v>93000</v>
      </c>
      <c r="J557" s="20">
        <v>3.8671045229166288E-5</v>
      </c>
    </row>
    <row r="558" spans="1:10" x14ac:dyDescent="0.25">
      <c r="A558" t="s">
        <v>8404</v>
      </c>
      <c r="B558" t="s">
        <v>8405</v>
      </c>
      <c r="C558" t="s">
        <v>2139</v>
      </c>
      <c r="D558" t="s">
        <v>12864</v>
      </c>
      <c r="E558" t="s">
        <v>14670</v>
      </c>
      <c r="F558" t="s">
        <v>7154</v>
      </c>
      <c r="G558" s="14">
        <v>12</v>
      </c>
      <c r="H558" s="10">
        <v>7746.92</v>
      </c>
      <c r="I558" s="10">
        <v>92963.040000000008</v>
      </c>
      <c r="J558" s="20">
        <v>3.8655676607320378E-5</v>
      </c>
    </row>
    <row r="559" spans="1:10" x14ac:dyDescent="0.25">
      <c r="A559" t="s">
        <v>5240</v>
      </c>
      <c r="B559" t="s">
        <v>5241</v>
      </c>
      <c r="C559" t="s">
        <v>1922</v>
      </c>
      <c r="D559" t="s">
        <v>12709</v>
      </c>
      <c r="E559" t="s">
        <v>14693</v>
      </c>
      <c r="F559" t="s">
        <v>7278</v>
      </c>
      <c r="G559" s="14">
        <v>1</v>
      </c>
      <c r="H559" s="10">
        <v>91957.5</v>
      </c>
      <c r="I559" s="10">
        <v>91957.5</v>
      </c>
      <c r="J559" s="20">
        <v>3.8237555286678048E-5</v>
      </c>
    </row>
    <row r="560" spans="1:10" x14ac:dyDescent="0.25">
      <c r="A560" t="s">
        <v>2611</v>
      </c>
      <c r="B560" t="s">
        <v>2612</v>
      </c>
      <c r="C560" t="s">
        <v>1922</v>
      </c>
      <c r="D560" t="s">
        <v>12875</v>
      </c>
      <c r="E560" t="s">
        <v>14671</v>
      </c>
      <c r="F560" t="s">
        <v>7278</v>
      </c>
      <c r="G560" s="14">
        <v>1</v>
      </c>
      <c r="H560" s="10">
        <v>91039.85</v>
      </c>
      <c r="I560" s="10">
        <v>91039.85</v>
      </c>
      <c r="J560" s="20">
        <v>3.785598018286575E-5</v>
      </c>
    </row>
    <row r="561" spans="1:10" x14ac:dyDescent="0.25">
      <c r="A561" t="s">
        <v>8844</v>
      </c>
      <c r="B561" t="s">
        <v>8845</v>
      </c>
      <c r="C561" t="s">
        <v>1719</v>
      </c>
      <c r="D561" t="s">
        <v>12688</v>
      </c>
      <c r="E561" t="s">
        <v>14669</v>
      </c>
      <c r="F561" s="43" t="s">
        <v>7154</v>
      </c>
      <c r="G561" s="14">
        <v>2</v>
      </c>
      <c r="H561" s="10">
        <v>45410.26</v>
      </c>
      <c r="I561" s="10">
        <v>90820.52</v>
      </c>
      <c r="J561" s="20">
        <v>3.7764778888778513E-5</v>
      </c>
    </row>
    <row r="562" spans="1:10" x14ac:dyDescent="0.25">
      <c r="A562" t="s">
        <v>9817</v>
      </c>
      <c r="B562" t="s">
        <v>9818</v>
      </c>
      <c r="C562" t="s">
        <v>1922</v>
      </c>
      <c r="D562" t="s">
        <v>15019</v>
      </c>
      <c r="E562" t="s">
        <v>14784</v>
      </c>
      <c r="F562" t="s">
        <v>7278</v>
      </c>
      <c r="G562" s="14">
        <v>1</v>
      </c>
      <c r="H562" s="10">
        <v>90400</v>
      </c>
      <c r="I562" s="10">
        <v>90400</v>
      </c>
      <c r="J562" s="20">
        <v>3.7589919233512173E-5</v>
      </c>
    </row>
    <row r="563" spans="1:10" x14ac:dyDescent="0.25">
      <c r="A563" t="s">
        <v>2708</v>
      </c>
      <c r="B563" t="s">
        <v>2709</v>
      </c>
      <c r="C563" t="s">
        <v>1891</v>
      </c>
      <c r="D563" t="s">
        <v>12875</v>
      </c>
      <c r="E563" t="s">
        <v>14671</v>
      </c>
      <c r="F563" t="s">
        <v>7278</v>
      </c>
      <c r="G563" s="14">
        <v>10</v>
      </c>
      <c r="H563" s="10">
        <v>9008.82</v>
      </c>
      <c r="I563" s="10">
        <v>90088.2</v>
      </c>
      <c r="J563" s="20">
        <v>3.746026727757181E-5</v>
      </c>
    </row>
    <row r="564" spans="1:10" x14ac:dyDescent="0.25">
      <c r="A564" t="s">
        <v>2710</v>
      </c>
      <c r="B564" t="s">
        <v>2711</v>
      </c>
      <c r="C564" t="s">
        <v>1891</v>
      </c>
      <c r="D564" t="s">
        <v>12875</v>
      </c>
      <c r="E564" t="s">
        <v>14671</v>
      </c>
      <c r="F564" t="s">
        <v>7278</v>
      </c>
      <c r="G564" s="14">
        <v>14</v>
      </c>
      <c r="H564" s="10">
        <v>6434.86</v>
      </c>
      <c r="I564" s="10">
        <v>90088.04</v>
      </c>
      <c r="J564" s="20">
        <v>3.7460200746741303E-5</v>
      </c>
    </row>
    <row r="565" spans="1:10" x14ac:dyDescent="0.25">
      <c r="A565" t="s">
        <v>9745</v>
      </c>
      <c r="B565" t="s">
        <v>9746</v>
      </c>
      <c r="C565" t="s">
        <v>1922</v>
      </c>
      <c r="D565" t="s">
        <v>15019</v>
      </c>
      <c r="E565" t="s">
        <v>14784</v>
      </c>
      <c r="F565" t="s">
        <v>7278</v>
      </c>
      <c r="G565" s="14">
        <v>2</v>
      </c>
      <c r="H565" s="10">
        <v>45000</v>
      </c>
      <c r="I565" s="10">
        <v>90000</v>
      </c>
      <c r="J565" s="20">
        <v>3.7423592157257694E-5</v>
      </c>
    </row>
    <row r="566" spans="1:10" x14ac:dyDescent="0.25">
      <c r="A566" t="s">
        <v>8678</v>
      </c>
      <c r="B566" t="s">
        <v>8679</v>
      </c>
      <c r="C566" t="s">
        <v>2770</v>
      </c>
      <c r="D566" t="s">
        <v>12688</v>
      </c>
      <c r="E566" t="s">
        <v>14669</v>
      </c>
      <c r="F566" s="43" t="s">
        <v>7154</v>
      </c>
      <c r="G566" s="14">
        <v>5</v>
      </c>
      <c r="H566" s="10">
        <v>17611.669999999998</v>
      </c>
      <c r="I566" s="10">
        <v>88058.349999999991</v>
      </c>
      <c r="J566" s="20">
        <v>3.6616219738233919E-5</v>
      </c>
    </row>
    <row r="567" spans="1:10" x14ac:dyDescent="0.25">
      <c r="A567" t="s">
        <v>8676</v>
      </c>
      <c r="B567" t="s">
        <v>8677</v>
      </c>
      <c r="C567" t="s">
        <v>2770</v>
      </c>
      <c r="D567" t="s">
        <v>12688</v>
      </c>
      <c r="E567" t="s">
        <v>14669</v>
      </c>
      <c r="F567" s="43" t="s">
        <v>7154</v>
      </c>
      <c r="G567" s="14">
        <v>10</v>
      </c>
      <c r="H567" s="10">
        <v>8805.83</v>
      </c>
      <c r="I567" s="10">
        <v>88058.3</v>
      </c>
      <c r="J567" s="20">
        <v>3.6616198947349395E-5</v>
      </c>
    </row>
    <row r="568" spans="1:10" x14ac:dyDescent="0.25">
      <c r="A568" t="s">
        <v>2716</v>
      </c>
      <c r="B568" t="s">
        <v>2717</v>
      </c>
      <c r="C568" t="s">
        <v>1719</v>
      </c>
      <c r="D568" t="s">
        <v>12875</v>
      </c>
      <c r="E568" t="s">
        <v>14671</v>
      </c>
      <c r="F568" t="s">
        <v>7278</v>
      </c>
      <c r="G568" s="14">
        <v>1</v>
      </c>
      <c r="H568" s="10">
        <v>87516.4</v>
      </c>
      <c r="I568" s="10">
        <v>87516.4</v>
      </c>
      <c r="J568" s="20">
        <v>3.6390867340793637E-5</v>
      </c>
    </row>
    <row r="569" spans="1:10" x14ac:dyDescent="0.25">
      <c r="A569" t="s">
        <v>7883</v>
      </c>
      <c r="B569" t="s">
        <v>7884</v>
      </c>
      <c r="C569" t="s">
        <v>3349</v>
      </c>
      <c r="D569" t="s">
        <v>12875</v>
      </c>
      <c r="E569" t="s">
        <v>14671</v>
      </c>
      <c r="F569" t="s">
        <v>7154</v>
      </c>
      <c r="G569" s="14">
        <v>18</v>
      </c>
      <c r="H569" s="10">
        <v>4848.57</v>
      </c>
      <c r="I569" s="10">
        <v>87274.26</v>
      </c>
      <c r="J569" s="20">
        <v>3.6290181245182985E-5</v>
      </c>
    </row>
    <row r="570" spans="1:10" x14ac:dyDescent="0.25">
      <c r="A570" t="s">
        <v>1959</v>
      </c>
      <c r="B570" t="s">
        <v>1960</v>
      </c>
      <c r="C570" t="s">
        <v>1906</v>
      </c>
      <c r="D570" t="s">
        <v>12620</v>
      </c>
      <c r="E570" t="s">
        <v>14663</v>
      </c>
      <c r="F570" t="s">
        <v>7154</v>
      </c>
      <c r="G570" s="14">
        <v>6</v>
      </c>
      <c r="H570" s="10">
        <v>14472.6</v>
      </c>
      <c r="I570" s="10">
        <v>86835.6</v>
      </c>
      <c r="J570" s="20">
        <v>3.6107778657008519E-5</v>
      </c>
    </row>
    <row r="571" spans="1:10" x14ac:dyDescent="0.25">
      <c r="A571" t="s">
        <v>2180</v>
      </c>
      <c r="B571" t="s">
        <v>2181</v>
      </c>
      <c r="C571" t="s">
        <v>1922</v>
      </c>
      <c r="D571" t="s">
        <v>12864</v>
      </c>
      <c r="E571" t="s">
        <v>14670</v>
      </c>
      <c r="F571" t="s">
        <v>7154</v>
      </c>
      <c r="G571" s="14">
        <v>4</v>
      </c>
      <c r="H571" s="10">
        <v>21567.66</v>
      </c>
      <c r="I571" s="10">
        <v>86270.64</v>
      </c>
      <c r="J571" s="20">
        <v>3.5872858294506693E-5</v>
      </c>
    </row>
    <row r="572" spans="1:10" x14ac:dyDescent="0.25">
      <c r="A572" t="s">
        <v>10017</v>
      </c>
      <c r="B572" t="s">
        <v>10018</v>
      </c>
      <c r="C572" t="s">
        <v>1859</v>
      </c>
      <c r="D572" t="s">
        <v>12688</v>
      </c>
      <c r="E572" t="s">
        <v>14669</v>
      </c>
      <c r="F572" s="43" t="s">
        <v>7154</v>
      </c>
      <c r="G572" s="14">
        <v>1</v>
      </c>
      <c r="H572" s="10">
        <v>85900</v>
      </c>
      <c r="I572" s="10">
        <v>85900</v>
      </c>
      <c r="J572" s="20">
        <v>3.5718739625649293E-5</v>
      </c>
    </row>
    <row r="573" spans="1:10" x14ac:dyDescent="0.25">
      <c r="A573" t="s">
        <v>9014</v>
      </c>
      <c r="B573" t="s">
        <v>9015</v>
      </c>
      <c r="C573" t="s">
        <v>1719</v>
      </c>
      <c r="D573" t="s">
        <v>12688</v>
      </c>
      <c r="E573" t="s">
        <v>14669</v>
      </c>
      <c r="F573" s="43" t="s">
        <v>7154</v>
      </c>
      <c r="G573" s="14">
        <v>1</v>
      </c>
      <c r="H573" s="10">
        <v>85000</v>
      </c>
      <c r="I573" s="10">
        <v>85000</v>
      </c>
      <c r="J573" s="20">
        <v>3.5344503704076712E-5</v>
      </c>
    </row>
    <row r="574" spans="1:10" x14ac:dyDescent="0.25">
      <c r="A574" t="s">
        <v>1961</v>
      </c>
      <c r="B574" t="s">
        <v>1962</v>
      </c>
      <c r="C574" t="s">
        <v>1906</v>
      </c>
      <c r="D574" t="s">
        <v>12620</v>
      </c>
      <c r="E574" t="s">
        <v>14663</v>
      </c>
      <c r="F574" t="s">
        <v>7154</v>
      </c>
      <c r="G574" s="14">
        <v>9</v>
      </c>
      <c r="H574" s="10">
        <v>9380.83</v>
      </c>
      <c r="I574" s="10">
        <v>84427.47</v>
      </c>
      <c r="J574" s="20">
        <v>3.5106435601656775E-5</v>
      </c>
    </row>
    <row r="575" spans="1:10" x14ac:dyDescent="0.25">
      <c r="A575" t="s">
        <v>7360</v>
      </c>
      <c r="B575" t="s">
        <v>7361</v>
      </c>
      <c r="C575" t="s">
        <v>1922</v>
      </c>
      <c r="D575" t="s">
        <v>12620</v>
      </c>
      <c r="E575" t="s">
        <v>14663</v>
      </c>
      <c r="F575" t="s">
        <v>7154</v>
      </c>
      <c r="G575" s="14">
        <v>1</v>
      </c>
      <c r="H575" s="10">
        <v>84426.82</v>
      </c>
      <c r="I575" s="10">
        <v>84426.82</v>
      </c>
      <c r="J575" s="20">
        <v>3.5106165320157858E-5</v>
      </c>
    </row>
    <row r="576" spans="1:10" x14ac:dyDescent="0.25">
      <c r="A576" t="s">
        <v>2653</v>
      </c>
      <c r="B576" t="s">
        <v>2654</v>
      </c>
      <c r="C576" t="s">
        <v>1882</v>
      </c>
      <c r="D576" t="s">
        <v>12875</v>
      </c>
      <c r="E576" t="s">
        <v>14671</v>
      </c>
      <c r="F576" t="s">
        <v>7278</v>
      </c>
      <c r="G576" s="14">
        <v>2</v>
      </c>
      <c r="H576" s="10">
        <v>42202.5</v>
      </c>
      <c r="I576" s="10">
        <v>84405</v>
      </c>
      <c r="J576" s="20">
        <v>3.5097092178148177E-5</v>
      </c>
    </row>
    <row r="577" spans="1:10" x14ac:dyDescent="0.25">
      <c r="A577" t="s">
        <v>9188</v>
      </c>
      <c r="B577" t="s">
        <v>9189</v>
      </c>
      <c r="C577" t="s">
        <v>2770</v>
      </c>
      <c r="D577" t="s">
        <v>12864</v>
      </c>
      <c r="E577" t="s">
        <v>14670</v>
      </c>
      <c r="F577" t="s">
        <v>7154</v>
      </c>
      <c r="G577" s="14">
        <v>2</v>
      </c>
      <c r="H577" s="10">
        <v>42000</v>
      </c>
      <c r="I577" s="10">
        <v>84000</v>
      </c>
      <c r="J577" s="20">
        <v>3.4928686013440514E-5</v>
      </c>
    </row>
    <row r="578" spans="1:10" x14ac:dyDescent="0.25">
      <c r="A578" t="s">
        <v>7523</v>
      </c>
      <c r="B578" t="s">
        <v>7524</v>
      </c>
      <c r="C578" t="s">
        <v>1719</v>
      </c>
      <c r="D578" t="s">
        <v>12864</v>
      </c>
      <c r="E578" t="s">
        <v>14670</v>
      </c>
      <c r="F578" t="s">
        <v>7154</v>
      </c>
      <c r="G578" s="14">
        <v>1</v>
      </c>
      <c r="H578" s="10">
        <v>83533.33</v>
      </c>
      <c r="I578" s="10">
        <v>83533.33</v>
      </c>
      <c r="J578" s="20">
        <v>3.4734636371751325E-5</v>
      </c>
    </row>
    <row r="579" spans="1:10" x14ac:dyDescent="0.25">
      <c r="A579" t="s">
        <v>7366</v>
      </c>
      <c r="B579" t="s">
        <v>7367</v>
      </c>
      <c r="C579" t="s">
        <v>1719</v>
      </c>
      <c r="D579" t="s">
        <v>12688</v>
      </c>
      <c r="E579" t="s">
        <v>14669</v>
      </c>
      <c r="F579" s="43" t="s">
        <v>7154</v>
      </c>
      <c r="G579" s="14">
        <v>1</v>
      </c>
      <c r="H579" s="10">
        <v>83449.67</v>
      </c>
      <c r="I579" s="10">
        <v>83449.67</v>
      </c>
      <c r="J579" s="20">
        <v>3.4699849063752697E-5</v>
      </c>
    </row>
    <row r="580" spans="1:10" x14ac:dyDescent="0.25">
      <c r="A580" t="s">
        <v>2072</v>
      </c>
      <c r="B580" t="s">
        <v>2073</v>
      </c>
      <c r="C580" t="s">
        <v>1719</v>
      </c>
      <c r="D580" t="s">
        <v>12620</v>
      </c>
      <c r="E580" t="s">
        <v>14663</v>
      </c>
      <c r="F580" t="s">
        <v>7154</v>
      </c>
      <c r="G580" s="14">
        <v>3</v>
      </c>
      <c r="H580" s="10">
        <v>27681.72</v>
      </c>
      <c r="I580" s="10">
        <v>83045.16</v>
      </c>
      <c r="J580" s="20">
        <v>3.453164664971345E-5</v>
      </c>
    </row>
    <row r="581" spans="1:10" x14ac:dyDescent="0.25">
      <c r="A581" t="s">
        <v>9819</v>
      </c>
      <c r="B581" t="s">
        <v>9820</v>
      </c>
      <c r="C581" t="s">
        <v>1922</v>
      </c>
      <c r="D581" t="s">
        <v>15019</v>
      </c>
      <c r="E581" t="s">
        <v>14784</v>
      </c>
      <c r="F581" t="s">
        <v>7278</v>
      </c>
      <c r="G581" s="14">
        <v>1</v>
      </c>
      <c r="H581" s="10">
        <v>81600</v>
      </c>
      <c r="I581" s="10">
        <v>81600</v>
      </c>
      <c r="J581" s="20">
        <v>3.3930723555913646E-5</v>
      </c>
    </row>
    <row r="582" spans="1:10" x14ac:dyDescent="0.25">
      <c r="A582" t="s">
        <v>7507</v>
      </c>
      <c r="B582" t="s">
        <v>7508</v>
      </c>
      <c r="C582" t="s">
        <v>1970</v>
      </c>
      <c r="D582" t="s">
        <v>14901</v>
      </c>
      <c r="E582" t="s">
        <v>14672</v>
      </c>
      <c r="F582" t="s">
        <v>14714</v>
      </c>
      <c r="G582" s="14">
        <v>5</v>
      </c>
      <c r="H582" s="10">
        <v>16289.62</v>
      </c>
      <c r="I582" s="10">
        <v>81448.100000000006</v>
      </c>
      <c r="J582" s="20">
        <v>3.3867560848706012E-5</v>
      </c>
    </row>
    <row r="583" spans="1:10" x14ac:dyDescent="0.25">
      <c r="A583" t="s">
        <v>8005</v>
      </c>
      <c r="B583" t="s">
        <v>8006</v>
      </c>
      <c r="C583" t="s">
        <v>1725</v>
      </c>
      <c r="D583" t="s">
        <v>12620</v>
      </c>
      <c r="E583" t="s">
        <v>14663</v>
      </c>
      <c r="F583" t="s">
        <v>7154</v>
      </c>
      <c r="G583" s="14">
        <v>3</v>
      </c>
      <c r="H583" s="10">
        <v>27135</v>
      </c>
      <c r="I583" s="10">
        <v>81405</v>
      </c>
      <c r="J583" s="20">
        <v>3.3849639106239584E-5</v>
      </c>
    </row>
    <row r="584" spans="1:10" x14ac:dyDescent="0.25">
      <c r="A584" t="s">
        <v>9352</v>
      </c>
      <c r="B584" t="s">
        <v>9353</v>
      </c>
      <c r="C584" t="s">
        <v>2770</v>
      </c>
      <c r="D584" t="s">
        <v>12688</v>
      </c>
      <c r="E584" t="s">
        <v>14669</v>
      </c>
      <c r="F584" s="43" t="s">
        <v>7154</v>
      </c>
      <c r="G584" s="14">
        <v>10</v>
      </c>
      <c r="H584" s="10">
        <v>8119.92</v>
      </c>
      <c r="I584" s="10">
        <v>81199.199999999997</v>
      </c>
      <c r="J584" s="20">
        <v>3.3764063825506658E-5</v>
      </c>
    </row>
    <row r="585" spans="1:10" x14ac:dyDescent="0.25">
      <c r="A585" t="s">
        <v>7656</v>
      </c>
      <c r="B585" t="s">
        <v>7657</v>
      </c>
      <c r="C585" t="s">
        <v>2770</v>
      </c>
      <c r="D585" t="s">
        <v>14901</v>
      </c>
      <c r="E585" t="s">
        <v>14672</v>
      </c>
      <c r="F585" t="s">
        <v>7278</v>
      </c>
      <c r="G585" s="14">
        <v>11</v>
      </c>
      <c r="H585" s="10">
        <v>7255.96</v>
      </c>
      <c r="I585" s="10">
        <v>79815.56</v>
      </c>
      <c r="J585" s="20">
        <v>3.3188721836034787E-5</v>
      </c>
    </row>
    <row r="586" spans="1:10" x14ac:dyDescent="0.25">
      <c r="A586" t="s">
        <v>8259</v>
      </c>
      <c r="B586" t="s">
        <v>8260</v>
      </c>
      <c r="C586" t="s">
        <v>1970</v>
      </c>
      <c r="D586" t="s">
        <v>12864</v>
      </c>
      <c r="E586" t="s">
        <v>14670</v>
      </c>
      <c r="F586" t="s">
        <v>7154</v>
      </c>
      <c r="G586" s="14">
        <v>4</v>
      </c>
      <c r="H586" s="10">
        <v>19800</v>
      </c>
      <c r="I586" s="10">
        <v>79200</v>
      </c>
      <c r="J586" s="20">
        <v>3.2932761098386771E-5</v>
      </c>
    </row>
    <row r="587" spans="1:10" x14ac:dyDescent="0.25">
      <c r="A587" t="s">
        <v>7350</v>
      </c>
      <c r="B587" t="s">
        <v>7351</v>
      </c>
      <c r="C587" t="s">
        <v>1922</v>
      </c>
      <c r="D587" t="s">
        <v>12620</v>
      </c>
      <c r="E587" t="s">
        <v>14663</v>
      </c>
      <c r="F587" t="s">
        <v>7154</v>
      </c>
      <c r="G587" s="14">
        <v>2</v>
      </c>
      <c r="H587" s="10">
        <v>39056.85</v>
      </c>
      <c r="I587" s="10">
        <v>78113.7</v>
      </c>
      <c r="J587" s="20">
        <v>3.248105834104867E-5</v>
      </c>
    </row>
    <row r="588" spans="1:10" x14ac:dyDescent="0.25">
      <c r="A588" t="s">
        <v>9010</v>
      </c>
      <c r="B588" t="s">
        <v>9011</v>
      </c>
      <c r="C588" t="s">
        <v>1922</v>
      </c>
      <c r="D588" t="s">
        <v>12636</v>
      </c>
      <c r="E588" t="s">
        <v>14692</v>
      </c>
      <c r="F588" t="s">
        <v>7278</v>
      </c>
      <c r="G588" s="14">
        <v>4</v>
      </c>
      <c r="H588" s="10">
        <v>19500</v>
      </c>
      <c r="I588" s="10">
        <v>78000</v>
      </c>
      <c r="J588" s="20">
        <v>3.243377986962334E-5</v>
      </c>
    </row>
    <row r="589" spans="1:10" x14ac:dyDescent="0.25">
      <c r="A589" t="s">
        <v>7458</v>
      </c>
      <c r="B589" t="s">
        <v>7459</v>
      </c>
      <c r="C589" t="s">
        <v>1882</v>
      </c>
      <c r="D589" t="s">
        <v>12688</v>
      </c>
      <c r="E589" t="s">
        <v>14669</v>
      </c>
      <c r="F589" s="43" t="s">
        <v>7154</v>
      </c>
      <c r="G589" s="14">
        <v>9</v>
      </c>
      <c r="H589" s="10">
        <v>8657.6200000000008</v>
      </c>
      <c r="I589" s="10">
        <v>77918.58</v>
      </c>
      <c r="J589" s="20">
        <v>3.2399923993251736E-5</v>
      </c>
    </row>
    <row r="590" spans="1:10" x14ac:dyDescent="0.25">
      <c r="A590" t="s">
        <v>5040</v>
      </c>
      <c r="B590" t="s">
        <v>5041</v>
      </c>
      <c r="C590" t="s">
        <v>4937</v>
      </c>
      <c r="D590" t="s">
        <v>12864</v>
      </c>
      <c r="E590" t="s">
        <v>14670</v>
      </c>
      <c r="F590" t="s">
        <v>7154</v>
      </c>
      <c r="G590" s="14">
        <v>5</v>
      </c>
      <c r="H590" s="10">
        <v>15300</v>
      </c>
      <c r="I590" s="10">
        <v>76500</v>
      </c>
      <c r="J590" s="20">
        <v>3.181005333366904E-5</v>
      </c>
    </row>
    <row r="591" spans="1:10" x14ac:dyDescent="0.25">
      <c r="A591" t="s">
        <v>5147</v>
      </c>
      <c r="B591" t="s">
        <v>5148</v>
      </c>
      <c r="C591" t="s">
        <v>1725</v>
      </c>
      <c r="D591" t="s">
        <v>12864</v>
      </c>
      <c r="E591" t="s">
        <v>14670</v>
      </c>
      <c r="F591" t="s">
        <v>7154</v>
      </c>
      <c r="G591" s="14">
        <v>1</v>
      </c>
      <c r="H591" s="10">
        <v>76091.45</v>
      </c>
      <c r="I591" s="10">
        <v>76091.45</v>
      </c>
      <c r="J591" s="20">
        <v>3.1640171016159623E-5</v>
      </c>
    </row>
    <row r="592" spans="1:10" x14ac:dyDescent="0.25">
      <c r="A592" t="s">
        <v>2712</v>
      </c>
      <c r="B592" t="s">
        <v>2713</v>
      </c>
      <c r="C592" t="s">
        <v>1891</v>
      </c>
      <c r="D592" t="s">
        <v>12875</v>
      </c>
      <c r="E592" t="s">
        <v>14671</v>
      </c>
      <c r="F592" t="s">
        <v>7278</v>
      </c>
      <c r="G592" s="14">
        <v>9</v>
      </c>
      <c r="H592" s="10">
        <v>8189.83</v>
      </c>
      <c r="I592" s="10">
        <v>73708.47</v>
      </c>
      <c r="J592" s="20">
        <v>3.064928577572738E-5</v>
      </c>
    </row>
    <row r="593" spans="1:10" x14ac:dyDescent="0.25">
      <c r="A593" t="s">
        <v>2395</v>
      </c>
      <c r="B593" t="s">
        <v>2396</v>
      </c>
      <c r="C593" t="s">
        <v>1945</v>
      </c>
      <c r="D593" t="s">
        <v>14938</v>
      </c>
      <c r="E593" t="s">
        <v>14694</v>
      </c>
      <c r="F593" t="s">
        <v>7278</v>
      </c>
      <c r="G593" s="14">
        <v>4</v>
      </c>
      <c r="H593" s="10">
        <v>18365.47</v>
      </c>
      <c r="I593" s="10">
        <v>73461.88</v>
      </c>
      <c r="J593" s="20">
        <v>3.0546749291393399E-5</v>
      </c>
    </row>
    <row r="594" spans="1:10" x14ac:dyDescent="0.25">
      <c r="A594" t="s">
        <v>5070</v>
      </c>
      <c r="B594" t="s">
        <v>5071</v>
      </c>
      <c r="C594" t="s">
        <v>1725</v>
      </c>
      <c r="D594" t="s">
        <v>12864</v>
      </c>
      <c r="E594" t="s">
        <v>14670</v>
      </c>
      <c r="F594" t="s">
        <v>7154</v>
      </c>
      <c r="G594" s="14">
        <v>2</v>
      </c>
      <c r="H594" s="10">
        <v>36652.35</v>
      </c>
      <c r="I594" s="10">
        <v>73304.7</v>
      </c>
      <c r="J594" s="20">
        <v>3.0481391066779201E-5</v>
      </c>
    </row>
    <row r="595" spans="1:10" x14ac:dyDescent="0.25">
      <c r="A595" t="s">
        <v>5072</v>
      </c>
      <c r="B595" t="s">
        <v>5073</v>
      </c>
      <c r="C595" t="s">
        <v>1725</v>
      </c>
      <c r="D595" t="s">
        <v>12620</v>
      </c>
      <c r="E595" t="s">
        <v>14663</v>
      </c>
      <c r="F595" t="s">
        <v>7154</v>
      </c>
      <c r="G595" s="14">
        <v>2</v>
      </c>
      <c r="H595" s="10">
        <v>36652.35</v>
      </c>
      <c r="I595" s="10">
        <v>73304.7</v>
      </c>
      <c r="J595" s="20">
        <v>3.0481391066779201E-5</v>
      </c>
    </row>
    <row r="596" spans="1:10" x14ac:dyDescent="0.25">
      <c r="A596" t="s">
        <v>2125</v>
      </c>
      <c r="B596" t="s">
        <v>2126</v>
      </c>
      <c r="C596" t="s">
        <v>1922</v>
      </c>
      <c r="D596" t="s">
        <v>12864</v>
      </c>
      <c r="E596" t="s">
        <v>14670</v>
      </c>
      <c r="F596" t="s">
        <v>7154</v>
      </c>
      <c r="G596" s="14">
        <v>1</v>
      </c>
      <c r="H596" s="10">
        <v>72762</v>
      </c>
      <c r="I596" s="10">
        <v>72762</v>
      </c>
      <c r="J596" s="20">
        <v>3.0255726806070939E-5</v>
      </c>
    </row>
    <row r="597" spans="1:10" x14ac:dyDescent="0.25">
      <c r="A597" t="s">
        <v>2736</v>
      </c>
      <c r="B597" t="s">
        <v>2737</v>
      </c>
      <c r="C597" t="s">
        <v>1725</v>
      </c>
      <c r="D597" t="s">
        <v>12875</v>
      </c>
      <c r="E597" t="s">
        <v>14671</v>
      </c>
      <c r="F597" t="s">
        <v>7278</v>
      </c>
      <c r="G597" s="14">
        <v>4</v>
      </c>
      <c r="H597" s="10">
        <v>17593.32</v>
      </c>
      <c r="I597" s="10">
        <v>70373.279999999999</v>
      </c>
      <c r="J597" s="20">
        <v>2.9262454772094442E-5</v>
      </c>
    </row>
    <row r="598" spans="1:10" x14ac:dyDescent="0.25">
      <c r="A598" t="s">
        <v>7934</v>
      </c>
      <c r="B598" t="s">
        <v>7935</v>
      </c>
      <c r="C598" t="s">
        <v>1891</v>
      </c>
      <c r="D598" t="s">
        <v>14901</v>
      </c>
      <c r="E598" t="s">
        <v>14672</v>
      </c>
      <c r="F598" t="s">
        <v>7278</v>
      </c>
      <c r="G598" s="14">
        <v>7</v>
      </c>
      <c r="H598" s="10">
        <v>10000</v>
      </c>
      <c r="I598" s="10">
        <v>70000</v>
      </c>
      <c r="J598" s="20">
        <v>2.9107238344533764E-5</v>
      </c>
    </row>
    <row r="599" spans="1:10" x14ac:dyDescent="0.25">
      <c r="A599" t="s">
        <v>9076</v>
      </c>
      <c r="B599" t="s">
        <v>9077</v>
      </c>
      <c r="C599" t="s">
        <v>1719</v>
      </c>
      <c r="D599" t="s">
        <v>12864</v>
      </c>
      <c r="E599" t="s">
        <v>14670</v>
      </c>
      <c r="F599" t="s">
        <v>7154</v>
      </c>
      <c r="G599" s="14">
        <v>1</v>
      </c>
      <c r="H599" s="10">
        <v>70000</v>
      </c>
      <c r="I599" s="10">
        <v>70000</v>
      </c>
      <c r="J599" s="20">
        <v>2.9107238344533764E-5</v>
      </c>
    </row>
    <row r="600" spans="1:10" x14ac:dyDescent="0.25">
      <c r="A600" t="s">
        <v>7694</v>
      </c>
      <c r="B600" t="s">
        <v>7696</v>
      </c>
      <c r="C600" t="s">
        <v>2770</v>
      </c>
      <c r="D600" t="s">
        <v>14901</v>
      </c>
      <c r="E600" t="s">
        <v>14672</v>
      </c>
      <c r="F600" t="s">
        <v>7278</v>
      </c>
      <c r="G600" s="14">
        <v>2</v>
      </c>
      <c r="H600" s="10">
        <v>34857.72</v>
      </c>
      <c r="I600" s="10">
        <v>69715.44</v>
      </c>
      <c r="J600" s="20">
        <v>2.8988913262486327E-5</v>
      </c>
    </row>
    <row r="601" spans="1:10" x14ac:dyDescent="0.25">
      <c r="A601" t="s">
        <v>9276</v>
      </c>
      <c r="B601" t="s">
        <v>9277</v>
      </c>
      <c r="C601" t="s">
        <v>1970</v>
      </c>
      <c r="D601" t="s">
        <v>12688</v>
      </c>
      <c r="E601" t="s">
        <v>14669</v>
      </c>
      <c r="F601" s="43" t="s">
        <v>7154</v>
      </c>
      <c r="G601" s="14">
        <v>1</v>
      </c>
      <c r="H601" s="10">
        <v>69056</v>
      </c>
      <c r="I601" s="10">
        <v>69056</v>
      </c>
      <c r="J601" s="20">
        <v>2.8714706444573195E-5</v>
      </c>
    </row>
    <row r="602" spans="1:10" x14ac:dyDescent="0.25">
      <c r="A602" t="s">
        <v>7454</v>
      </c>
      <c r="B602" t="s">
        <v>7455</v>
      </c>
      <c r="C602" t="s">
        <v>1882</v>
      </c>
      <c r="D602" t="s">
        <v>12688</v>
      </c>
      <c r="E602" t="s">
        <v>14669</v>
      </c>
      <c r="F602" s="43" t="s">
        <v>7154</v>
      </c>
      <c r="G602" s="14">
        <v>5</v>
      </c>
      <c r="H602" s="10">
        <v>13800</v>
      </c>
      <c r="I602" s="10">
        <v>69000</v>
      </c>
      <c r="J602" s="20">
        <v>2.8691420653897566E-5</v>
      </c>
    </row>
    <row r="603" spans="1:10" x14ac:dyDescent="0.25">
      <c r="A603" t="s">
        <v>7325</v>
      </c>
      <c r="B603" t="s">
        <v>7326</v>
      </c>
      <c r="C603" t="s">
        <v>1922</v>
      </c>
      <c r="D603" t="s">
        <v>12688</v>
      </c>
      <c r="E603" t="s">
        <v>14669</v>
      </c>
      <c r="F603" s="43" t="s">
        <v>7154</v>
      </c>
      <c r="G603" s="14">
        <v>1</v>
      </c>
      <c r="H603" s="10">
        <v>68263.399999999994</v>
      </c>
      <c r="I603" s="10">
        <v>68263.399999999994</v>
      </c>
      <c r="J603" s="20">
        <v>2.8385129342974943E-5</v>
      </c>
    </row>
    <row r="604" spans="1:10" x14ac:dyDescent="0.25">
      <c r="A604" t="s">
        <v>8346</v>
      </c>
      <c r="B604" t="s">
        <v>8347</v>
      </c>
      <c r="C604" t="s">
        <v>1719</v>
      </c>
      <c r="D604" t="s">
        <v>12636</v>
      </c>
      <c r="E604" t="s">
        <v>14692</v>
      </c>
      <c r="F604" t="s">
        <v>7278</v>
      </c>
      <c r="G604" s="14">
        <v>4</v>
      </c>
      <c r="H604" s="10">
        <v>17000</v>
      </c>
      <c r="I604" s="10">
        <v>68000</v>
      </c>
      <c r="J604" s="20">
        <v>2.8275602963261371E-5</v>
      </c>
    </row>
    <row r="605" spans="1:10" x14ac:dyDescent="0.25">
      <c r="A605" t="s">
        <v>9082</v>
      </c>
      <c r="B605" t="s">
        <v>9083</v>
      </c>
      <c r="C605" t="s">
        <v>1922</v>
      </c>
      <c r="D605" t="s">
        <v>12620</v>
      </c>
      <c r="E605" t="s">
        <v>14663</v>
      </c>
      <c r="F605" t="s">
        <v>7154</v>
      </c>
      <c r="G605" s="14">
        <v>2</v>
      </c>
      <c r="H605" s="10">
        <v>34000</v>
      </c>
      <c r="I605" s="10">
        <v>68000</v>
      </c>
      <c r="J605" s="20">
        <v>2.8275602963261371E-5</v>
      </c>
    </row>
    <row r="606" spans="1:10" x14ac:dyDescent="0.25">
      <c r="A606" t="s">
        <v>5204</v>
      </c>
      <c r="B606" t="s">
        <v>5205</v>
      </c>
      <c r="C606" t="s">
        <v>2770</v>
      </c>
      <c r="D606" t="s">
        <v>12620</v>
      </c>
      <c r="E606" t="s">
        <v>14663</v>
      </c>
      <c r="F606" t="s">
        <v>7154</v>
      </c>
      <c r="G606" s="14">
        <v>9</v>
      </c>
      <c r="H606" s="10">
        <v>7532.54</v>
      </c>
      <c r="I606" s="10">
        <v>67792.86</v>
      </c>
      <c r="J606" s="20">
        <v>2.8189470486822987E-5</v>
      </c>
    </row>
    <row r="607" spans="1:10" x14ac:dyDescent="0.25">
      <c r="A607" t="s">
        <v>2101</v>
      </c>
      <c r="B607" t="s">
        <v>2102</v>
      </c>
      <c r="C607" t="s">
        <v>1719</v>
      </c>
      <c r="D607" t="s">
        <v>12864</v>
      </c>
      <c r="E607" t="s">
        <v>14670</v>
      </c>
      <c r="F607" t="s">
        <v>7154</v>
      </c>
      <c r="G607" s="14">
        <v>1</v>
      </c>
      <c r="H607" s="10">
        <v>67609.5</v>
      </c>
      <c r="I607" s="10">
        <v>67609.5</v>
      </c>
      <c r="J607" s="20">
        <v>2.8113226155067936E-5</v>
      </c>
    </row>
    <row r="608" spans="1:10" x14ac:dyDescent="0.25">
      <c r="A608" t="s">
        <v>9416</v>
      </c>
      <c r="B608" t="s">
        <v>9417</v>
      </c>
      <c r="C608" t="s">
        <v>1725</v>
      </c>
      <c r="D608" t="s">
        <v>12875</v>
      </c>
      <c r="E608" t="s">
        <v>14671</v>
      </c>
      <c r="F608" t="s">
        <v>7278</v>
      </c>
      <c r="G608" s="14">
        <v>2</v>
      </c>
      <c r="H608" s="10">
        <v>33790.5</v>
      </c>
      <c r="I608" s="10">
        <v>67581</v>
      </c>
      <c r="J608" s="20">
        <v>2.8101375350884804E-5</v>
      </c>
    </row>
    <row r="609" spans="1:10" x14ac:dyDescent="0.25">
      <c r="A609" t="s">
        <v>9258</v>
      </c>
      <c r="B609" t="s">
        <v>9259</v>
      </c>
      <c r="C609" t="s">
        <v>1922</v>
      </c>
      <c r="D609" t="s">
        <v>15019</v>
      </c>
      <c r="E609" t="s">
        <v>14784</v>
      </c>
      <c r="F609" t="s">
        <v>7278</v>
      </c>
      <c r="G609" s="14">
        <v>1</v>
      </c>
      <c r="H609" s="10">
        <v>67554</v>
      </c>
      <c r="I609" s="10">
        <v>67554</v>
      </c>
      <c r="J609" s="20">
        <v>2.8090148273237628E-5</v>
      </c>
    </row>
    <row r="610" spans="1:10" x14ac:dyDescent="0.25">
      <c r="A610" t="s">
        <v>9629</v>
      </c>
      <c r="B610" t="s">
        <v>9630</v>
      </c>
      <c r="C610" t="s">
        <v>1970</v>
      </c>
      <c r="D610" t="s">
        <v>12864</v>
      </c>
      <c r="E610" t="s">
        <v>14670</v>
      </c>
      <c r="F610" t="s">
        <v>7154</v>
      </c>
      <c r="G610" s="14">
        <v>1</v>
      </c>
      <c r="H610" s="10">
        <v>67323.33</v>
      </c>
      <c r="I610" s="10">
        <v>67323.33</v>
      </c>
      <c r="J610" s="20">
        <v>2.7994231606538578E-5</v>
      </c>
    </row>
    <row r="611" spans="1:10" x14ac:dyDescent="0.25">
      <c r="A611" t="s">
        <v>8601</v>
      </c>
      <c r="B611" t="s">
        <v>8602</v>
      </c>
      <c r="C611" t="s">
        <v>1922</v>
      </c>
      <c r="D611" t="s">
        <v>12688</v>
      </c>
      <c r="E611" t="s">
        <v>14669</v>
      </c>
      <c r="F611" s="43" t="s">
        <v>7154</v>
      </c>
      <c r="G611" s="14">
        <v>2</v>
      </c>
      <c r="H611" s="10">
        <v>33300</v>
      </c>
      <c r="I611" s="10">
        <v>66600</v>
      </c>
      <c r="J611" s="20">
        <v>2.7693458196370694E-5</v>
      </c>
    </row>
    <row r="612" spans="1:10" x14ac:dyDescent="0.25">
      <c r="A612" s="80" t="s">
        <v>2453</v>
      </c>
      <c r="B612" s="80" t="s">
        <v>2454</v>
      </c>
      <c r="C612" s="80" t="s">
        <v>15444</v>
      </c>
      <c r="D612" s="80" t="s">
        <v>12636</v>
      </c>
      <c r="E612" s="80" t="s">
        <v>14692</v>
      </c>
      <c r="F612" s="80" t="s">
        <v>7278</v>
      </c>
      <c r="G612" s="97">
        <v>1</v>
      </c>
      <c r="H612" s="108">
        <v>65451.55</v>
      </c>
      <c r="I612" s="108">
        <v>65451.55</v>
      </c>
      <c r="J612" s="99">
        <v>2.7215912369559558E-5</v>
      </c>
    </row>
    <row r="613" spans="1:10" x14ac:dyDescent="0.25">
      <c r="A613" t="s">
        <v>2479</v>
      </c>
      <c r="B613" t="s">
        <v>2480</v>
      </c>
      <c r="C613" t="s">
        <v>1906</v>
      </c>
      <c r="D613" t="s">
        <v>12636</v>
      </c>
      <c r="E613" t="s">
        <v>14692</v>
      </c>
      <c r="F613" t="s">
        <v>7278</v>
      </c>
      <c r="G613" s="14">
        <v>1</v>
      </c>
      <c r="H613" s="10">
        <v>65362.42</v>
      </c>
      <c r="I613" s="10">
        <v>65362.42</v>
      </c>
      <c r="J613" s="20">
        <v>2.717885053879315E-5</v>
      </c>
    </row>
    <row r="614" spans="1:10" x14ac:dyDescent="0.25">
      <c r="A614" t="s">
        <v>2726</v>
      </c>
      <c r="B614" t="s">
        <v>2727</v>
      </c>
      <c r="C614" t="s">
        <v>1719</v>
      </c>
      <c r="D614" t="s">
        <v>12875</v>
      </c>
      <c r="E614" t="s">
        <v>14671</v>
      </c>
      <c r="F614" t="s">
        <v>7278</v>
      </c>
      <c r="G614" s="14">
        <v>2</v>
      </c>
      <c r="H614" s="10">
        <v>32413.26</v>
      </c>
      <c r="I614" s="10">
        <v>64826.52</v>
      </c>
      <c r="J614" s="20">
        <v>2.6956013838381213E-5</v>
      </c>
    </row>
    <row r="615" spans="1:10" x14ac:dyDescent="0.25">
      <c r="A615" t="s">
        <v>2728</v>
      </c>
      <c r="B615" t="s">
        <v>2729</v>
      </c>
      <c r="C615" t="s">
        <v>1719</v>
      </c>
      <c r="D615" t="s">
        <v>12875</v>
      </c>
      <c r="E615" t="s">
        <v>14671</v>
      </c>
      <c r="F615" t="s">
        <v>7278</v>
      </c>
      <c r="G615" s="14">
        <v>2</v>
      </c>
      <c r="H615" s="10">
        <v>32413.26</v>
      </c>
      <c r="I615" s="10">
        <v>64826.52</v>
      </c>
      <c r="J615" s="20">
        <v>2.6956013838381213E-5</v>
      </c>
    </row>
    <row r="616" spans="1:10" x14ac:dyDescent="0.25">
      <c r="A616" t="s">
        <v>2366</v>
      </c>
      <c r="B616" t="s">
        <v>2367</v>
      </c>
      <c r="C616" t="s">
        <v>1719</v>
      </c>
      <c r="D616" t="s">
        <v>12709</v>
      </c>
      <c r="E616" t="s">
        <v>14693</v>
      </c>
      <c r="F616" t="s">
        <v>7278</v>
      </c>
      <c r="G616" s="14">
        <v>8</v>
      </c>
      <c r="H616" s="10">
        <v>8000</v>
      </c>
      <c r="I616" s="10">
        <v>64000</v>
      </c>
      <c r="J616" s="20">
        <v>2.6612332200716583E-5</v>
      </c>
    </row>
    <row r="617" spans="1:10" x14ac:dyDescent="0.25">
      <c r="A617" t="s">
        <v>2696</v>
      </c>
      <c r="B617" t="s">
        <v>2697</v>
      </c>
      <c r="C617" t="s">
        <v>1719</v>
      </c>
      <c r="D617" t="s">
        <v>12875</v>
      </c>
      <c r="E617" t="s">
        <v>14671</v>
      </c>
      <c r="F617" t="s">
        <v>7278</v>
      </c>
      <c r="G617" s="14">
        <v>7</v>
      </c>
      <c r="H617" s="10">
        <v>9000</v>
      </c>
      <c r="I617" s="10">
        <v>63000</v>
      </c>
      <c r="J617" s="20">
        <v>2.6196514510080389E-5</v>
      </c>
    </row>
    <row r="618" spans="1:10" x14ac:dyDescent="0.25">
      <c r="A618" t="s">
        <v>8233</v>
      </c>
      <c r="B618" t="s">
        <v>8234</v>
      </c>
      <c r="C618" t="s">
        <v>1725</v>
      </c>
      <c r="D618" t="s">
        <v>12688</v>
      </c>
      <c r="E618" t="s">
        <v>14669</v>
      </c>
      <c r="F618" s="43" t="s">
        <v>7154</v>
      </c>
      <c r="G618" s="14">
        <v>3</v>
      </c>
      <c r="H618" s="10">
        <v>20929.12</v>
      </c>
      <c r="I618" s="10">
        <v>62787.360000000001</v>
      </c>
      <c r="J618" s="20">
        <v>2.6108095036343508E-5</v>
      </c>
    </row>
    <row r="619" spans="1:10" x14ac:dyDescent="0.25">
      <c r="A619" t="s">
        <v>2380</v>
      </c>
      <c r="B619" t="s">
        <v>2381</v>
      </c>
      <c r="C619" t="s">
        <v>1719</v>
      </c>
      <c r="D619" t="s">
        <v>12709</v>
      </c>
      <c r="E619" t="s">
        <v>14693</v>
      </c>
      <c r="F619" t="s">
        <v>7278</v>
      </c>
      <c r="G619" s="14">
        <v>39</v>
      </c>
      <c r="H619" s="10">
        <v>1608</v>
      </c>
      <c r="I619" s="10">
        <v>62712</v>
      </c>
      <c r="J619" s="20">
        <v>2.6076759015177162E-5</v>
      </c>
    </row>
    <row r="620" spans="1:10" x14ac:dyDescent="0.25">
      <c r="A620" t="s">
        <v>2546</v>
      </c>
      <c r="B620" t="s">
        <v>2547</v>
      </c>
      <c r="C620" t="s">
        <v>1725</v>
      </c>
      <c r="D620" t="s">
        <v>12875</v>
      </c>
      <c r="E620" t="s">
        <v>14671</v>
      </c>
      <c r="F620" t="s">
        <v>7278</v>
      </c>
      <c r="G620" s="14">
        <v>5</v>
      </c>
      <c r="H620" s="10">
        <v>12380.25</v>
      </c>
      <c r="I620" s="10">
        <v>61901.25</v>
      </c>
      <c r="J620" s="20">
        <v>2.5739634822493867E-5</v>
      </c>
    </row>
    <row r="621" spans="1:10" x14ac:dyDescent="0.25">
      <c r="A621" t="s">
        <v>8994</v>
      </c>
      <c r="B621" t="s">
        <v>8995</v>
      </c>
      <c r="C621" t="s">
        <v>1719</v>
      </c>
      <c r="D621" t="s">
        <v>12688</v>
      </c>
      <c r="E621" t="s">
        <v>14669</v>
      </c>
      <c r="F621" s="43" t="s">
        <v>7154</v>
      </c>
      <c r="G621" s="14">
        <v>2</v>
      </c>
      <c r="H621" s="10">
        <v>30869.47</v>
      </c>
      <c r="I621" s="10">
        <v>61738.94</v>
      </c>
      <c r="J621" s="20">
        <v>2.5672143453126708E-5</v>
      </c>
    </row>
    <row r="622" spans="1:10" x14ac:dyDescent="0.25">
      <c r="A622" t="s">
        <v>8348</v>
      </c>
      <c r="B622" t="s">
        <v>8349</v>
      </c>
      <c r="C622" t="s">
        <v>1725</v>
      </c>
      <c r="D622" t="s">
        <v>12875</v>
      </c>
      <c r="E622" t="s">
        <v>14671</v>
      </c>
      <c r="F622" t="s">
        <v>7278</v>
      </c>
      <c r="G622" s="14">
        <v>1</v>
      </c>
      <c r="H622" s="10">
        <v>61645</v>
      </c>
      <c r="I622" s="10">
        <v>61645</v>
      </c>
      <c r="J622" s="20">
        <v>2.5633081539268342E-5</v>
      </c>
    </row>
    <row r="623" spans="1:10" x14ac:dyDescent="0.25">
      <c r="A623" t="s">
        <v>7894</v>
      </c>
      <c r="B623" t="s">
        <v>7895</v>
      </c>
      <c r="C623" t="s">
        <v>1719</v>
      </c>
      <c r="D623" t="s">
        <v>12864</v>
      </c>
      <c r="E623" t="s">
        <v>14670</v>
      </c>
      <c r="F623" t="s">
        <v>7154</v>
      </c>
      <c r="G623" s="14">
        <v>8</v>
      </c>
      <c r="H623" s="10">
        <v>7549.2</v>
      </c>
      <c r="I623" s="10">
        <v>60393.599999999999</v>
      </c>
      <c r="J623" s="20">
        <v>2.5112727281206205E-5</v>
      </c>
    </row>
    <row r="624" spans="1:10" x14ac:dyDescent="0.25">
      <c r="A624" t="s">
        <v>2847</v>
      </c>
      <c r="B624" t="s">
        <v>2848</v>
      </c>
      <c r="C624" t="s">
        <v>1725</v>
      </c>
      <c r="D624" t="s">
        <v>14901</v>
      </c>
      <c r="E624" t="s">
        <v>14672</v>
      </c>
      <c r="F624" t="s">
        <v>14714</v>
      </c>
      <c r="G624" s="14">
        <v>3</v>
      </c>
      <c r="H624" s="10">
        <v>20114.5</v>
      </c>
      <c r="I624" s="10">
        <v>60343.5</v>
      </c>
      <c r="J624" s="20">
        <v>2.5091894814905329E-5</v>
      </c>
    </row>
    <row r="625" spans="1:10" x14ac:dyDescent="0.25">
      <c r="A625" t="s">
        <v>8191</v>
      </c>
      <c r="B625" t="s">
        <v>8192</v>
      </c>
      <c r="C625" t="s">
        <v>1945</v>
      </c>
      <c r="D625" t="s">
        <v>12688</v>
      </c>
      <c r="E625" t="s">
        <v>14669</v>
      </c>
      <c r="F625" s="43" t="s">
        <v>7154</v>
      </c>
      <c r="G625" s="14">
        <v>1</v>
      </c>
      <c r="H625" s="10">
        <v>60300</v>
      </c>
      <c r="I625" s="10">
        <v>60300</v>
      </c>
      <c r="J625" s="20">
        <v>2.5073806745362658E-5</v>
      </c>
    </row>
    <row r="626" spans="1:10" x14ac:dyDescent="0.25">
      <c r="A626" t="s">
        <v>7448</v>
      </c>
      <c r="B626" t="s">
        <v>7449</v>
      </c>
      <c r="C626" t="s">
        <v>1882</v>
      </c>
      <c r="D626" t="s">
        <v>12688</v>
      </c>
      <c r="E626" t="s">
        <v>14669</v>
      </c>
      <c r="F626" s="43" t="s">
        <v>7154</v>
      </c>
      <c r="G626" s="14">
        <v>7</v>
      </c>
      <c r="H626" s="10">
        <v>8573.27</v>
      </c>
      <c r="I626" s="10">
        <v>60012.89</v>
      </c>
      <c r="J626" s="20">
        <v>2.4954421328204098E-5</v>
      </c>
    </row>
    <row r="627" spans="1:10" x14ac:dyDescent="0.25">
      <c r="A627" t="s">
        <v>8565</v>
      </c>
      <c r="B627" t="s">
        <v>8566</v>
      </c>
      <c r="C627" t="s">
        <v>1719</v>
      </c>
      <c r="D627" t="s">
        <v>12864</v>
      </c>
      <c r="E627" t="s">
        <v>14670</v>
      </c>
      <c r="F627" t="s">
        <v>7154</v>
      </c>
      <c r="G627" s="14">
        <v>2</v>
      </c>
      <c r="H627" s="10">
        <v>30000</v>
      </c>
      <c r="I627" s="10">
        <v>60000</v>
      </c>
      <c r="J627" s="20">
        <v>2.4949061438171798E-5</v>
      </c>
    </row>
    <row r="628" spans="1:10" x14ac:dyDescent="0.25">
      <c r="A628" t="s">
        <v>9623</v>
      </c>
      <c r="B628" t="s">
        <v>9624</v>
      </c>
      <c r="C628" t="s">
        <v>1906</v>
      </c>
      <c r="D628" t="s">
        <v>12636</v>
      </c>
      <c r="E628" t="s">
        <v>14692</v>
      </c>
      <c r="F628" t="s">
        <v>7278</v>
      </c>
      <c r="G628" s="14">
        <v>2</v>
      </c>
      <c r="H628" s="10">
        <v>30000</v>
      </c>
      <c r="I628" s="10">
        <v>60000</v>
      </c>
      <c r="J628" s="20">
        <v>2.4949061438171798E-5</v>
      </c>
    </row>
    <row r="629" spans="1:10" x14ac:dyDescent="0.25">
      <c r="A629" t="s">
        <v>2119</v>
      </c>
      <c r="B629" t="s">
        <v>2120</v>
      </c>
      <c r="C629" t="s">
        <v>1719</v>
      </c>
      <c r="D629" t="s">
        <v>12864</v>
      </c>
      <c r="E629" t="s">
        <v>14670</v>
      </c>
      <c r="F629" t="s">
        <v>7154</v>
      </c>
      <c r="G629" s="14">
        <v>2</v>
      </c>
      <c r="H629" s="10">
        <v>29254.26</v>
      </c>
      <c r="I629" s="10">
        <v>58508.52</v>
      </c>
      <c r="J629" s="20">
        <v>2.4328877668941723E-5</v>
      </c>
    </row>
    <row r="630" spans="1:10" x14ac:dyDescent="0.25">
      <c r="A630" t="s">
        <v>5230</v>
      </c>
      <c r="B630" t="s">
        <v>5231</v>
      </c>
      <c r="C630" t="s">
        <v>1970</v>
      </c>
      <c r="D630" t="s">
        <v>12864</v>
      </c>
      <c r="E630" t="s">
        <v>14670</v>
      </c>
      <c r="F630" t="s">
        <v>7154</v>
      </c>
      <c r="G630" s="14">
        <v>5</v>
      </c>
      <c r="H630" s="10">
        <v>11470.9</v>
      </c>
      <c r="I630" s="10">
        <v>57354.5</v>
      </c>
      <c r="J630" s="20">
        <v>2.3849015737593738E-5</v>
      </c>
    </row>
    <row r="631" spans="1:10" x14ac:dyDescent="0.25">
      <c r="A631" t="s">
        <v>2469</v>
      </c>
      <c r="B631" t="s">
        <v>2470</v>
      </c>
      <c r="C631" t="s">
        <v>1719</v>
      </c>
      <c r="D631" t="s">
        <v>12636</v>
      </c>
      <c r="E631" t="s">
        <v>14692</v>
      </c>
      <c r="F631" t="s">
        <v>7278</v>
      </c>
      <c r="G631" s="14">
        <v>1</v>
      </c>
      <c r="H631" s="10">
        <v>57214.65</v>
      </c>
      <c r="I631" s="10">
        <v>57214.65</v>
      </c>
      <c r="J631" s="20">
        <v>2.3790863633558268E-5</v>
      </c>
    </row>
    <row r="632" spans="1:10" x14ac:dyDescent="0.25">
      <c r="A632" t="s">
        <v>2744</v>
      </c>
      <c r="B632" t="s">
        <v>2745</v>
      </c>
      <c r="C632" t="s">
        <v>1719</v>
      </c>
      <c r="D632" t="s">
        <v>12875</v>
      </c>
      <c r="E632" t="s">
        <v>14671</v>
      </c>
      <c r="F632" t="s">
        <v>7278</v>
      </c>
      <c r="G632" s="14">
        <v>5</v>
      </c>
      <c r="H632" s="10">
        <v>11314.37</v>
      </c>
      <c r="I632" s="10">
        <v>56571.850000000006</v>
      </c>
      <c r="J632" s="20">
        <v>2.3523576022017321E-5</v>
      </c>
    </row>
    <row r="633" spans="1:10" x14ac:dyDescent="0.25">
      <c r="A633" t="s">
        <v>8105</v>
      </c>
      <c r="B633" t="s">
        <v>8106</v>
      </c>
      <c r="C633" t="s">
        <v>2139</v>
      </c>
      <c r="D633" t="s">
        <v>12875</v>
      </c>
      <c r="E633" t="s">
        <v>14671</v>
      </c>
      <c r="F633" t="s">
        <v>7278</v>
      </c>
      <c r="G633" s="14">
        <v>8</v>
      </c>
      <c r="H633" s="10">
        <v>7054</v>
      </c>
      <c r="I633" s="10">
        <v>56432</v>
      </c>
      <c r="J633" s="20">
        <v>2.3465423917981847E-5</v>
      </c>
    </row>
    <row r="634" spans="1:10" x14ac:dyDescent="0.25">
      <c r="A634" t="s">
        <v>9180</v>
      </c>
      <c r="B634" t="s">
        <v>9181</v>
      </c>
      <c r="C634" t="s">
        <v>2770</v>
      </c>
      <c r="D634" t="s">
        <v>12864</v>
      </c>
      <c r="E634" t="s">
        <v>14670</v>
      </c>
      <c r="F634" t="s">
        <v>7154</v>
      </c>
      <c r="G634" s="14">
        <v>1</v>
      </c>
      <c r="H634" s="10">
        <v>56000</v>
      </c>
      <c r="I634" s="10">
        <v>56000</v>
      </c>
      <c r="J634" s="20">
        <v>2.328579067562701E-5</v>
      </c>
    </row>
    <row r="635" spans="1:10" x14ac:dyDescent="0.25">
      <c r="A635" t="s">
        <v>9523</v>
      </c>
      <c r="B635" t="s">
        <v>9524</v>
      </c>
      <c r="C635" t="s">
        <v>1719</v>
      </c>
      <c r="D635" t="s">
        <v>12864</v>
      </c>
      <c r="E635" t="s">
        <v>14670</v>
      </c>
      <c r="F635" t="s">
        <v>7154</v>
      </c>
      <c r="G635" s="14">
        <v>4</v>
      </c>
      <c r="H635" s="10">
        <v>14000</v>
      </c>
      <c r="I635" s="10">
        <v>56000</v>
      </c>
      <c r="J635" s="20">
        <v>2.328579067562701E-5</v>
      </c>
    </row>
    <row r="636" spans="1:10" x14ac:dyDescent="0.25">
      <c r="A636" t="s">
        <v>7452</v>
      </c>
      <c r="B636" t="s">
        <v>7453</v>
      </c>
      <c r="C636" t="s">
        <v>1882</v>
      </c>
      <c r="D636" t="s">
        <v>12688</v>
      </c>
      <c r="E636" t="s">
        <v>14669</v>
      </c>
      <c r="F636" s="43" t="s">
        <v>7154</v>
      </c>
      <c r="G636" s="14">
        <v>5</v>
      </c>
      <c r="H636" s="10">
        <v>10800</v>
      </c>
      <c r="I636" s="10">
        <v>54000</v>
      </c>
      <c r="J636" s="20">
        <v>2.2454155294354618E-5</v>
      </c>
    </row>
    <row r="637" spans="1:10" x14ac:dyDescent="0.25">
      <c r="A637" t="s">
        <v>8840</v>
      </c>
      <c r="B637" t="s">
        <v>8841</v>
      </c>
      <c r="C637" t="s">
        <v>1882</v>
      </c>
      <c r="D637" t="s">
        <v>12688</v>
      </c>
      <c r="E637" t="s">
        <v>14669</v>
      </c>
      <c r="F637" s="43" t="s">
        <v>7154</v>
      </c>
      <c r="G637" s="14">
        <v>1</v>
      </c>
      <c r="H637" s="10">
        <v>53542.8</v>
      </c>
      <c r="I637" s="10">
        <v>53542.8</v>
      </c>
      <c r="J637" s="20">
        <v>2.226404344619575E-5</v>
      </c>
    </row>
    <row r="638" spans="1:10" x14ac:dyDescent="0.25">
      <c r="A638" t="s">
        <v>7323</v>
      </c>
      <c r="B638" t="s">
        <v>7324</v>
      </c>
      <c r="C638" t="s">
        <v>1922</v>
      </c>
      <c r="D638" t="s">
        <v>12688</v>
      </c>
      <c r="E638" t="s">
        <v>14669</v>
      </c>
      <c r="F638" s="43" t="s">
        <v>7154</v>
      </c>
      <c r="G638" s="14">
        <v>2</v>
      </c>
      <c r="H638" s="10">
        <v>26637.64</v>
      </c>
      <c r="I638" s="10">
        <v>53275.28</v>
      </c>
      <c r="J638" s="20">
        <v>2.2152803897596752E-5</v>
      </c>
    </row>
    <row r="639" spans="1:10" x14ac:dyDescent="0.25">
      <c r="A639" t="s">
        <v>2704</v>
      </c>
      <c r="B639" t="s">
        <v>2705</v>
      </c>
      <c r="C639" t="s">
        <v>1945</v>
      </c>
      <c r="D639" t="s">
        <v>12875</v>
      </c>
      <c r="E639" t="s">
        <v>14671</v>
      </c>
      <c r="F639" t="s">
        <v>7278</v>
      </c>
      <c r="G639" s="14">
        <v>2</v>
      </c>
      <c r="H639" s="10">
        <v>26532</v>
      </c>
      <c r="I639" s="10">
        <v>53064</v>
      </c>
      <c r="J639" s="20">
        <v>2.2064949935919138E-5</v>
      </c>
    </row>
    <row r="640" spans="1:10" x14ac:dyDescent="0.25">
      <c r="A640" t="s">
        <v>2200</v>
      </c>
      <c r="B640" t="s">
        <v>2201</v>
      </c>
      <c r="C640" t="s">
        <v>1719</v>
      </c>
      <c r="D640" t="s">
        <v>12864</v>
      </c>
      <c r="E640" t="s">
        <v>14670</v>
      </c>
      <c r="F640" t="s">
        <v>7154</v>
      </c>
      <c r="G640" s="14">
        <v>8</v>
      </c>
      <c r="H640" s="10">
        <v>6598.51</v>
      </c>
      <c r="I640" s="10">
        <v>52788.08</v>
      </c>
      <c r="J640" s="20">
        <v>2.1950217518718798E-5</v>
      </c>
    </row>
    <row r="641" spans="1:10" x14ac:dyDescent="0.25">
      <c r="A641" t="s">
        <v>2722</v>
      </c>
      <c r="B641" t="s">
        <v>2723</v>
      </c>
      <c r="C641" t="s">
        <v>1719</v>
      </c>
      <c r="D641" t="s">
        <v>12875</v>
      </c>
      <c r="E641" t="s">
        <v>14671</v>
      </c>
      <c r="F641" t="s">
        <v>7278</v>
      </c>
      <c r="G641" s="14">
        <v>2</v>
      </c>
      <c r="H641" s="10">
        <v>26381.75</v>
      </c>
      <c r="I641" s="10">
        <v>52763.5</v>
      </c>
      <c r="J641" s="20">
        <v>2.193999671988296E-5</v>
      </c>
    </row>
    <row r="642" spans="1:10" x14ac:dyDescent="0.25">
      <c r="A642" t="s">
        <v>7654</v>
      </c>
      <c r="B642" t="s">
        <v>7655</v>
      </c>
      <c r="C642" t="s">
        <v>2770</v>
      </c>
      <c r="D642" t="s">
        <v>14901</v>
      </c>
      <c r="E642" t="s">
        <v>14672</v>
      </c>
      <c r="F642" t="s">
        <v>7278</v>
      </c>
      <c r="G642" s="14">
        <v>12</v>
      </c>
      <c r="H642" s="10">
        <v>4300</v>
      </c>
      <c r="I642" s="10">
        <v>51600</v>
      </c>
      <c r="J642" s="20">
        <v>2.1456192836827746E-5</v>
      </c>
    </row>
    <row r="643" spans="1:10" x14ac:dyDescent="0.25">
      <c r="A643" t="s">
        <v>7910</v>
      </c>
      <c r="B643" t="s">
        <v>7911</v>
      </c>
      <c r="C643" t="s">
        <v>1725</v>
      </c>
      <c r="D643" t="s">
        <v>14901</v>
      </c>
      <c r="E643" t="s">
        <v>14672</v>
      </c>
      <c r="F643" t="s">
        <v>7278</v>
      </c>
      <c r="G643" s="14">
        <v>7</v>
      </c>
      <c r="H643" s="10">
        <v>7261.9</v>
      </c>
      <c r="I643" s="10">
        <v>50833.299999999996</v>
      </c>
      <c r="J643" s="20">
        <v>2.1137385413416972E-5</v>
      </c>
    </row>
    <row r="644" spans="1:10" x14ac:dyDescent="0.25">
      <c r="A644" t="s">
        <v>8719</v>
      </c>
      <c r="B644" t="s">
        <v>15075</v>
      </c>
      <c r="C644" t="s">
        <v>1922</v>
      </c>
      <c r="D644" t="s">
        <v>12709</v>
      </c>
      <c r="E644" t="s">
        <v>14693</v>
      </c>
      <c r="F644" t="s">
        <v>7278</v>
      </c>
      <c r="G644" s="14">
        <v>1</v>
      </c>
      <c r="H644" s="10">
        <v>50700</v>
      </c>
      <c r="I644" s="10">
        <v>50700</v>
      </c>
      <c r="J644" s="20">
        <v>2.1081956915255168E-5</v>
      </c>
    </row>
    <row r="645" spans="1:10" x14ac:dyDescent="0.25">
      <c r="A645" t="s">
        <v>9100</v>
      </c>
      <c r="B645" t="s">
        <v>9101</v>
      </c>
      <c r="C645" t="s">
        <v>1719</v>
      </c>
      <c r="D645" t="s">
        <v>12620</v>
      </c>
      <c r="E645" t="s">
        <v>14663</v>
      </c>
      <c r="F645" t="s">
        <v>7154</v>
      </c>
      <c r="G645" s="14">
        <v>8</v>
      </c>
      <c r="H645" s="10">
        <v>6285.71</v>
      </c>
      <c r="I645" s="10">
        <v>50285.68</v>
      </c>
      <c r="J645" s="20">
        <v>2.0909675329670779E-5</v>
      </c>
    </row>
    <row r="646" spans="1:10" x14ac:dyDescent="0.25">
      <c r="A646" t="s">
        <v>8685</v>
      </c>
      <c r="B646" t="s">
        <v>8686</v>
      </c>
      <c r="C646" t="s">
        <v>1719</v>
      </c>
      <c r="D646" t="s">
        <v>12688</v>
      </c>
      <c r="E646" t="s">
        <v>14669</v>
      </c>
      <c r="F646" s="43" t="s">
        <v>7154</v>
      </c>
      <c r="G646" s="14">
        <v>1</v>
      </c>
      <c r="H646" s="10">
        <v>50266.04</v>
      </c>
      <c r="I646" s="10">
        <v>50266.04</v>
      </c>
      <c r="J646" s="20">
        <v>2.0901508670226686E-5</v>
      </c>
    </row>
    <row r="647" spans="1:10" x14ac:dyDescent="0.25">
      <c r="A647" t="s">
        <v>2123</v>
      </c>
      <c r="B647" t="s">
        <v>2124</v>
      </c>
      <c r="C647" t="s">
        <v>1725</v>
      </c>
      <c r="D647" t="s">
        <v>12864</v>
      </c>
      <c r="E647" t="s">
        <v>14670</v>
      </c>
      <c r="F647" t="s">
        <v>7154</v>
      </c>
      <c r="G647" s="14">
        <v>1</v>
      </c>
      <c r="H647" s="10">
        <v>50122.25</v>
      </c>
      <c r="I647" s="10">
        <v>50122.25</v>
      </c>
      <c r="J647" s="20">
        <v>2.0841718244490107E-5</v>
      </c>
    </row>
    <row r="648" spans="1:10" x14ac:dyDescent="0.25">
      <c r="A648" t="s">
        <v>8739</v>
      </c>
      <c r="B648" t="s">
        <v>8740</v>
      </c>
      <c r="C648" t="s">
        <v>1719</v>
      </c>
      <c r="D648" t="s">
        <v>12875</v>
      </c>
      <c r="E648" t="s">
        <v>14671</v>
      </c>
      <c r="F648" t="s">
        <v>7154</v>
      </c>
      <c r="G648" s="14">
        <v>2</v>
      </c>
      <c r="H648" s="10">
        <v>25000</v>
      </c>
      <c r="I648" s="10">
        <v>50000</v>
      </c>
      <c r="J648" s="20">
        <v>2.079088453180983E-5</v>
      </c>
    </row>
    <row r="649" spans="1:10" x14ac:dyDescent="0.25">
      <c r="A649" t="s">
        <v>9864</v>
      </c>
      <c r="B649" t="s">
        <v>9865</v>
      </c>
      <c r="C649" t="s">
        <v>1859</v>
      </c>
      <c r="D649" t="s">
        <v>12688</v>
      </c>
      <c r="E649" t="s">
        <v>14669</v>
      </c>
      <c r="F649" s="43" t="s">
        <v>7154</v>
      </c>
      <c r="G649" s="14">
        <v>2</v>
      </c>
      <c r="H649" s="10">
        <v>24950</v>
      </c>
      <c r="I649" s="10">
        <v>49900</v>
      </c>
      <c r="J649" s="20">
        <v>2.074930276274621E-5</v>
      </c>
    </row>
    <row r="650" spans="1:10" x14ac:dyDescent="0.25">
      <c r="A650" t="s">
        <v>8852</v>
      </c>
      <c r="B650" t="s">
        <v>8853</v>
      </c>
      <c r="C650" t="s">
        <v>1725</v>
      </c>
      <c r="D650" t="s">
        <v>14901</v>
      </c>
      <c r="E650" t="s">
        <v>14672</v>
      </c>
      <c r="F650" t="s">
        <v>7278</v>
      </c>
      <c r="G650" s="14">
        <v>1</v>
      </c>
      <c r="H650" s="10">
        <v>49688</v>
      </c>
      <c r="I650" s="10">
        <v>49688</v>
      </c>
      <c r="J650" s="20">
        <v>2.0661149412331338E-5</v>
      </c>
    </row>
    <row r="651" spans="1:10" x14ac:dyDescent="0.25">
      <c r="A651" t="s">
        <v>2184</v>
      </c>
      <c r="B651" t="s">
        <v>2185</v>
      </c>
      <c r="C651" t="s">
        <v>1719</v>
      </c>
      <c r="D651" t="s">
        <v>12864</v>
      </c>
      <c r="E651" t="s">
        <v>14670</v>
      </c>
      <c r="F651" t="s">
        <v>7154</v>
      </c>
      <c r="G651" s="14">
        <v>6</v>
      </c>
      <c r="H651" s="10">
        <v>8146.69</v>
      </c>
      <c r="I651" s="10">
        <v>48880.14</v>
      </c>
      <c r="J651" s="20">
        <v>2.032522693277398E-5</v>
      </c>
    </row>
    <row r="652" spans="1:10" x14ac:dyDescent="0.25">
      <c r="A652" t="s">
        <v>7517</v>
      </c>
      <c r="B652" t="s">
        <v>7518</v>
      </c>
      <c r="C652" t="s">
        <v>1882</v>
      </c>
      <c r="D652" t="s">
        <v>12688</v>
      </c>
      <c r="E652" t="s">
        <v>14669</v>
      </c>
      <c r="F652" s="43" t="s">
        <v>7154</v>
      </c>
      <c r="G652" s="14">
        <v>5</v>
      </c>
      <c r="H652" s="10">
        <v>9703.1</v>
      </c>
      <c r="I652" s="10">
        <v>48515.5</v>
      </c>
      <c r="J652" s="20">
        <v>2.0173603170060398E-5</v>
      </c>
    </row>
    <row r="653" spans="1:10" x14ac:dyDescent="0.25">
      <c r="A653" t="s">
        <v>1887</v>
      </c>
      <c r="B653" t="s">
        <v>15078</v>
      </c>
      <c r="C653" t="s">
        <v>1719</v>
      </c>
      <c r="D653" t="s">
        <v>12864</v>
      </c>
      <c r="E653" t="s">
        <v>14670</v>
      </c>
      <c r="F653" t="s">
        <v>7154</v>
      </c>
      <c r="G653" s="14">
        <v>12</v>
      </c>
      <c r="H653" s="10">
        <v>4000.8</v>
      </c>
      <c r="I653" s="10">
        <v>48009.600000000006</v>
      </c>
      <c r="J653" s="20">
        <v>1.9963241000367549E-5</v>
      </c>
    </row>
    <row r="654" spans="1:10" x14ac:dyDescent="0.25">
      <c r="A654" t="s">
        <v>7519</v>
      </c>
      <c r="B654" t="s">
        <v>7520</v>
      </c>
      <c r="C654" t="s">
        <v>1882</v>
      </c>
      <c r="D654" t="s">
        <v>12688</v>
      </c>
      <c r="E654" t="s">
        <v>14669</v>
      </c>
      <c r="F654" s="43" t="s">
        <v>7154</v>
      </c>
      <c r="G654" s="14">
        <v>5</v>
      </c>
      <c r="H654" s="10">
        <v>9579.2800000000007</v>
      </c>
      <c r="I654" s="10">
        <v>47896.4</v>
      </c>
      <c r="J654" s="20">
        <v>1.9916170437787527E-5</v>
      </c>
    </row>
    <row r="655" spans="1:10" x14ac:dyDescent="0.25">
      <c r="A655" t="s">
        <v>7928</v>
      </c>
      <c r="B655" t="s">
        <v>7929</v>
      </c>
      <c r="C655" t="s">
        <v>1891</v>
      </c>
      <c r="D655" t="s">
        <v>12620</v>
      </c>
      <c r="E655" t="s">
        <v>14663</v>
      </c>
      <c r="F655" t="s">
        <v>7154</v>
      </c>
      <c r="G655" s="14">
        <v>4</v>
      </c>
      <c r="H655" s="10">
        <v>11766.23</v>
      </c>
      <c r="I655" s="10">
        <v>47064.92</v>
      </c>
      <c r="J655" s="20">
        <v>1.9570426344377341E-5</v>
      </c>
    </row>
    <row r="656" spans="1:10" x14ac:dyDescent="0.25">
      <c r="A656" t="s">
        <v>5082</v>
      </c>
      <c r="B656" t="s">
        <v>5083</v>
      </c>
      <c r="C656" t="s">
        <v>1970</v>
      </c>
      <c r="D656" t="s">
        <v>12864</v>
      </c>
      <c r="E656" t="s">
        <v>14670</v>
      </c>
      <c r="F656" t="s">
        <v>7154</v>
      </c>
      <c r="G656" s="14">
        <v>1</v>
      </c>
      <c r="H656" s="10">
        <v>46720</v>
      </c>
      <c r="I656" s="10">
        <v>46720</v>
      </c>
      <c r="J656" s="20">
        <v>1.9427002506523105E-5</v>
      </c>
    </row>
    <row r="657" spans="1:10" x14ac:dyDescent="0.25">
      <c r="A657" t="s">
        <v>8862</v>
      </c>
      <c r="B657" t="s">
        <v>8863</v>
      </c>
      <c r="C657" t="s">
        <v>1970</v>
      </c>
      <c r="D657" t="s">
        <v>12875</v>
      </c>
      <c r="E657" t="s">
        <v>14671</v>
      </c>
      <c r="F657" t="s">
        <v>7278</v>
      </c>
      <c r="G657" s="14">
        <v>2</v>
      </c>
      <c r="H657" s="10">
        <v>22800</v>
      </c>
      <c r="I657" s="10">
        <v>45600</v>
      </c>
      <c r="J657" s="20">
        <v>1.8961286693010566E-5</v>
      </c>
    </row>
    <row r="658" spans="1:10" x14ac:dyDescent="0.25">
      <c r="A658" t="s">
        <v>8963</v>
      </c>
      <c r="B658" t="s">
        <v>8964</v>
      </c>
      <c r="C658" t="s">
        <v>1970</v>
      </c>
      <c r="D658" t="s">
        <v>12864</v>
      </c>
      <c r="E658" t="s">
        <v>14670</v>
      </c>
      <c r="F658" t="s">
        <v>7154</v>
      </c>
      <c r="G658" s="14">
        <v>5</v>
      </c>
      <c r="H658" s="10">
        <v>9104</v>
      </c>
      <c r="I658" s="10">
        <v>45520</v>
      </c>
      <c r="J658" s="20">
        <v>1.8928021277759671E-5</v>
      </c>
    </row>
    <row r="659" spans="1:10" x14ac:dyDescent="0.25">
      <c r="A659" t="s">
        <v>7460</v>
      </c>
      <c r="B659" t="s">
        <v>7461</v>
      </c>
      <c r="C659" t="s">
        <v>1882</v>
      </c>
      <c r="D659" t="s">
        <v>12688</v>
      </c>
      <c r="E659" t="s">
        <v>14669</v>
      </c>
      <c r="F659" s="43" t="s">
        <v>7154</v>
      </c>
      <c r="G659" s="14">
        <v>7</v>
      </c>
      <c r="H659" s="10">
        <v>6497.32</v>
      </c>
      <c r="I659" s="10">
        <v>45481.24</v>
      </c>
      <c r="J659" s="20">
        <v>1.8911904184070612E-5</v>
      </c>
    </row>
    <row r="660" spans="1:10" x14ac:dyDescent="0.25">
      <c r="A660" t="s">
        <v>7879</v>
      </c>
      <c r="B660" t="s">
        <v>7880</v>
      </c>
      <c r="C660" t="s">
        <v>1891</v>
      </c>
      <c r="D660" t="s">
        <v>14901</v>
      </c>
      <c r="E660" t="s">
        <v>14672</v>
      </c>
      <c r="F660" t="s">
        <v>7278</v>
      </c>
      <c r="G660" s="14">
        <v>30</v>
      </c>
      <c r="H660" s="10">
        <v>1507.5</v>
      </c>
      <c r="I660" s="10">
        <v>45225</v>
      </c>
      <c r="J660" s="20">
        <v>1.8805355059021992E-5</v>
      </c>
    </row>
    <row r="661" spans="1:10" x14ac:dyDescent="0.25">
      <c r="A661" t="s">
        <v>2811</v>
      </c>
      <c r="B661" t="s">
        <v>2812</v>
      </c>
      <c r="C661" t="s">
        <v>1882</v>
      </c>
      <c r="D661" t="s">
        <v>14901</v>
      </c>
      <c r="E661" t="s">
        <v>14672</v>
      </c>
      <c r="F661" t="s">
        <v>14714</v>
      </c>
      <c r="G661" s="14">
        <v>6</v>
      </c>
      <c r="H661" s="10">
        <v>7329.04</v>
      </c>
      <c r="I661" s="10">
        <v>43974.239999999998</v>
      </c>
      <c r="J661" s="20">
        <v>1.8285266924281864E-5</v>
      </c>
    </row>
    <row r="662" spans="1:10" x14ac:dyDescent="0.25">
      <c r="A662" t="s">
        <v>9358</v>
      </c>
      <c r="B662" t="s">
        <v>9359</v>
      </c>
      <c r="C662" t="s">
        <v>1906</v>
      </c>
      <c r="D662" t="s">
        <v>12688</v>
      </c>
      <c r="E662" t="s">
        <v>14669</v>
      </c>
      <c r="F662" s="43" t="s">
        <v>7154</v>
      </c>
      <c r="G662" s="14">
        <v>5</v>
      </c>
      <c r="H662" s="10">
        <v>8688.6299999999992</v>
      </c>
      <c r="I662" s="10">
        <v>43443.149999999994</v>
      </c>
      <c r="J662" s="20">
        <v>1.8064430306961882E-5</v>
      </c>
    </row>
    <row r="663" spans="1:10" x14ac:dyDescent="0.25">
      <c r="A663" t="s">
        <v>2821</v>
      </c>
      <c r="B663" t="s">
        <v>2822</v>
      </c>
      <c r="C663" t="s">
        <v>1719</v>
      </c>
      <c r="D663" t="s">
        <v>14901</v>
      </c>
      <c r="E663" t="s">
        <v>14672</v>
      </c>
      <c r="F663" t="s">
        <v>14714</v>
      </c>
      <c r="G663" s="14">
        <v>3</v>
      </c>
      <c r="H663" s="10">
        <v>14154</v>
      </c>
      <c r="I663" s="10">
        <v>42462</v>
      </c>
      <c r="J663" s="20">
        <v>1.765645077979418E-5</v>
      </c>
    </row>
    <row r="664" spans="1:10" x14ac:dyDescent="0.25">
      <c r="A664" t="s">
        <v>2732</v>
      </c>
      <c r="B664" t="s">
        <v>2733</v>
      </c>
      <c r="C664" t="s">
        <v>1719</v>
      </c>
      <c r="D664" t="s">
        <v>12875</v>
      </c>
      <c r="E664" t="s">
        <v>14671</v>
      </c>
      <c r="F664" t="s">
        <v>7278</v>
      </c>
      <c r="G664" s="14">
        <v>2</v>
      </c>
      <c r="H664" s="10">
        <v>21102.48</v>
      </c>
      <c r="I664" s="10">
        <v>42204.959999999999</v>
      </c>
      <c r="J664" s="20">
        <v>1.7549569000593053E-5</v>
      </c>
    </row>
    <row r="665" spans="1:10" x14ac:dyDescent="0.25">
      <c r="A665" s="28" t="s">
        <v>7094</v>
      </c>
      <c r="B665" s="28" t="s">
        <v>7095</v>
      </c>
      <c r="C665" s="28" t="s">
        <v>5888</v>
      </c>
      <c r="D665" s="28" t="s">
        <v>14855</v>
      </c>
      <c r="E665" s="28" t="s">
        <v>14696</v>
      </c>
      <c r="F665" s="28" t="s">
        <v>7278</v>
      </c>
      <c r="G665" s="29">
        <v>3</v>
      </c>
      <c r="H665" s="111">
        <v>13976.62</v>
      </c>
      <c r="I665" s="111">
        <v>41929.86</v>
      </c>
      <c r="J665" s="31">
        <v>1.7435177553899035E-5</v>
      </c>
    </row>
    <row r="666" spans="1:10" x14ac:dyDescent="0.25">
      <c r="A666" t="s">
        <v>7920</v>
      </c>
      <c r="B666" t="s">
        <v>7921</v>
      </c>
      <c r="C666" t="s">
        <v>1891</v>
      </c>
      <c r="D666" t="s">
        <v>12620</v>
      </c>
      <c r="E666" t="s">
        <v>14663</v>
      </c>
      <c r="F666" t="s">
        <v>7154</v>
      </c>
      <c r="G666" s="14">
        <v>3</v>
      </c>
      <c r="H666" s="10">
        <v>13909.2</v>
      </c>
      <c r="I666" s="10">
        <v>41727.600000000006</v>
      </c>
      <c r="J666" s="20">
        <v>1.735107426779096E-5</v>
      </c>
    </row>
    <row r="667" spans="1:10" x14ac:dyDescent="0.25">
      <c r="A667" t="s">
        <v>7922</v>
      </c>
      <c r="B667" t="s">
        <v>7923</v>
      </c>
      <c r="C667" t="s">
        <v>1891</v>
      </c>
      <c r="D667" t="s">
        <v>12620</v>
      </c>
      <c r="E667" t="s">
        <v>14663</v>
      </c>
      <c r="F667" t="s">
        <v>7154</v>
      </c>
      <c r="G667" s="14">
        <v>3</v>
      </c>
      <c r="H667" s="10">
        <v>13909.2</v>
      </c>
      <c r="I667" s="10">
        <v>41727.600000000006</v>
      </c>
      <c r="J667" s="20">
        <v>1.735107426779096E-5</v>
      </c>
    </row>
    <row r="668" spans="1:10" x14ac:dyDescent="0.25">
      <c r="A668" t="s">
        <v>8125</v>
      </c>
      <c r="B668" t="s">
        <v>8126</v>
      </c>
      <c r="C668" t="s">
        <v>1922</v>
      </c>
      <c r="D668" t="s">
        <v>12620</v>
      </c>
      <c r="E668" t="s">
        <v>14663</v>
      </c>
      <c r="F668" t="s">
        <v>7154</v>
      </c>
      <c r="G668" s="14">
        <v>1</v>
      </c>
      <c r="H668" s="10">
        <v>41618</v>
      </c>
      <c r="I668" s="10">
        <v>41618</v>
      </c>
      <c r="J668" s="20">
        <v>1.7305500648897232E-5</v>
      </c>
    </row>
    <row r="669" spans="1:10" x14ac:dyDescent="0.25">
      <c r="A669" t="s">
        <v>8047</v>
      </c>
      <c r="B669" t="s">
        <v>8048</v>
      </c>
      <c r="C669" t="s">
        <v>1891</v>
      </c>
      <c r="D669" t="s">
        <v>14901</v>
      </c>
      <c r="E669" t="s">
        <v>14672</v>
      </c>
      <c r="F669" t="s">
        <v>7278</v>
      </c>
      <c r="G669" s="14">
        <v>4</v>
      </c>
      <c r="H669" s="10">
        <v>10400</v>
      </c>
      <c r="I669" s="10">
        <v>41600</v>
      </c>
      <c r="J669" s="20">
        <v>1.7298015930465781E-5</v>
      </c>
    </row>
    <row r="670" spans="1:10" x14ac:dyDescent="0.25">
      <c r="A670" t="s">
        <v>2799</v>
      </c>
      <c r="B670" t="s">
        <v>2800</v>
      </c>
      <c r="C670" t="s">
        <v>1719</v>
      </c>
      <c r="D670" t="s">
        <v>14901</v>
      </c>
      <c r="E670" t="s">
        <v>14672</v>
      </c>
      <c r="F670" t="s">
        <v>14714</v>
      </c>
      <c r="G670" s="14">
        <v>4</v>
      </c>
      <c r="H670" s="10">
        <v>10130</v>
      </c>
      <c r="I670" s="10">
        <v>40520</v>
      </c>
      <c r="J670" s="20">
        <v>1.6848932824578688E-5</v>
      </c>
    </row>
    <row r="671" spans="1:10" x14ac:dyDescent="0.25">
      <c r="A671" t="s">
        <v>9613</v>
      </c>
      <c r="B671" t="s">
        <v>9614</v>
      </c>
      <c r="C671" t="s">
        <v>1719</v>
      </c>
      <c r="D671" t="s">
        <v>12688</v>
      </c>
      <c r="E671" t="s">
        <v>14669</v>
      </c>
      <c r="F671" s="43" t="s">
        <v>7154</v>
      </c>
      <c r="G671" s="14">
        <v>1</v>
      </c>
      <c r="H671" s="10">
        <v>40000</v>
      </c>
      <c r="I671" s="10">
        <v>40000</v>
      </c>
      <c r="J671" s="20">
        <v>1.6632707625447864E-5</v>
      </c>
    </row>
    <row r="672" spans="1:10" x14ac:dyDescent="0.25">
      <c r="A672" t="s">
        <v>3197</v>
      </c>
      <c r="B672" t="s">
        <v>3198</v>
      </c>
      <c r="C672" t="s">
        <v>1922</v>
      </c>
      <c r="D672" t="s">
        <v>12864</v>
      </c>
      <c r="E672" t="s">
        <v>14670</v>
      </c>
      <c r="F672" t="s">
        <v>7154</v>
      </c>
      <c r="G672" s="14">
        <v>1</v>
      </c>
      <c r="H672" s="10">
        <v>39906.660000000003</v>
      </c>
      <c r="I672" s="10">
        <v>39906.660000000003</v>
      </c>
      <c r="J672" s="20">
        <v>1.6593895202203885E-5</v>
      </c>
    </row>
    <row r="673" spans="1:10" x14ac:dyDescent="0.25">
      <c r="A673" t="s">
        <v>8033</v>
      </c>
      <c r="B673" t="s">
        <v>8034</v>
      </c>
      <c r="C673" t="s">
        <v>1719</v>
      </c>
      <c r="D673" t="s">
        <v>12864</v>
      </c>
      <c r="E673" t="s">
        <v>14670</v>
      </c>
      <c r="F673" t="s">
        <v>7154</v>
      </c>
      <c r="G673" s="14">
        <v>3</v>
      </c>
      <c r="H673" s="10">
        <v>12838.63</v>
      </c>
      <c r="I673" s="10">
        <v>38515.89</v>
      </c>
      <c r="J673" s="20">
        <v>1.6015588432597778E-5</v>
      </c>
    </row>
    <row r="674" spans="1:10" x14ac:dyDescent="0.25">
      <c r="A674" t="s">
        <v>2845</v>
      </c>
      <c r="B674" t="s">
        <v>2846</v>
      </c>
      <c r="C674" t="s">
        <v>1725</v>
      </c>
      <c r="D674" t="s">
        <v>14901</v>
      </c>
      <c r="E674" t="s">
        <v>14672</v>
      </c>
      <c r="F674" t="s">
        <v>14714</v>
      </c>
      <c r="G674" s="14">
        <v>2</v>
      </c>
      <c r="H674" s="10">
        <v>19155.54</v>
      </c>
      <c r="I674" s="10">
        <v>38311.08</v>
      </c>
      <c r="J674" s="20">
        <v>1.5930424811378581E-5</v>
      </c>
    </row>
    <row r="675" spans="1:10" x14ac:dyDescent="0.25">
      <c r="A675" t="s">
        <v>5415</v>
      </c>
      <c r="B675" t="s">
        <v>5416</v>
      </c>
      <c r="C675" t="s">
        <v>1719</v>
      </c>
      <c r="D675" t="s">
        <v>12636</v>
      </c>
      <c r="E675" t="s">
        <v>14692</v>
      </c>
      <c r="F675" t="s">
        <v>7278</v>
      </c>
      <c r="G675" s="14">
        <v>7</v>
      </c>
      <c r="H675" s="10">
        <v>5462.96</v>
      </c>
      <c r="I675" s="10">
        <v>38240.720000000001</v>
      </c>
      <c r="J675" s="20">
        <v>1.5901167878665419E-5</v>
      </c>
    </row>
    <row r="676" spans="1:10" x14ac:dyDescent="0.25">
      <c r="A676" t="s">
        <v>9238</v>
      </c>
      <c r="B676" t="s">
        <v>9239</v>
      </c>
      <c r="C676" t="s">
        <v>1719</v>
      </c>
      <c r="D676" t="s">
        <v>14901</v>
      </c>
      <c r="E676" t="s">
        <v>14672</v>
      </c>
      <c r="F676" t="s">
        <v>14714</v>
      </c>
      <c r="G676" s="14">
        <v>2</v>
      </c>
      <c r="H676" s="10">
        <v>18600</v>
      </c>
      <c r="I676" s="10">
        <v>37200</v>
      </c>
      <c r="J676" s="20">
        <v>1.5468418091666514E-5</v>
      </c>
    </row>
    <row r="677" spans="1:10" x14ac:dyDescent="0.25">
      <c r="A677" s="28" t="s">
        <v>7092</v>
      </c>
      <c r="B677" s="28" t="s">
        <v>7093</v>
      </c>
      <c r="C677" s="28" t="s">
        <v>5888</v>
      </c>
      <c r="D677" s="28" t="s">
        <v>14855</v>
      </c>
      <c r="E677" s="28" t="s">
        <v>14696</v>
      </c>
      <c r="F677" s="28" t="s">
        <v>7278</v>
      </c>
      <c r="G677" s="29">
        <v>3</v>
      </c>
      <c r="H677" s="111">
        <v>12332.44</v>
      </c>
      <c r="I677" s="111">
        <v>36997.32</v>
      </c>
      <c r="J677" s="31">
        <v>1.5384140162128371E-5</v>
      </c>
    </row>
    <row r="678" spans="1:10" x14ac:dyDescent="0.25">
      <c r="A678" t="s">
        <v>2756</v>
      </c>
      <c r="B678" t="s">
        <v>2757</v>
      </c>
      <c r="C678" t="s">
        <v>1882</v>
      </c>
      <c r="D678" t="s">
        <v>12875</v>
      </c>
      <c r="E678" t="s">
        <v>14671</v>
      </c>
      <c r="F678" t="s">
        <v>7278</v>
      </c>
      <c r="G678" s="14">
        <v>2</v>
      </c>
      <c r="H678" s="10">
        <v>17889</v>
      </c>
      <c r="I678" s="10">
        <v>35778</v>
      </c>
      <c r="J678" s="20">
        <v>1.4877125335581843E-5</v>
      </c>
    </row>
    <row r="679" spans="1:10" x14ac:dyDescent="0.25">
      <c r="A679" t="s">
        <v>1966</v>
      </c>
      <c r="B679" t="s">
        <v>1967</v>
      </c>
      <c r="C679" t="s">
        <v>1719</v>
      </c>
      <c r="D679" t="s">
        <v>12620</v>
      </c>
      <c r="E679" t="s">
        <v>14663</v>
      </c>
      <c r="F679" t="s">
        <v>7154</v>
      </c>
      <c r="G679" s="14">
        <v>292</v>
      </c>
      <c r="H679" s="10">
        <v>121.69</v>
      </c>
      <c r="I679" s="10">
        <v>35533.479999999996</v>
      </c>
      <c r="J679" s="20">
        <v>1.4775449593867478E-5</v>
      </c>
    </row>
    <row r="680" spans="1:10" x14ac:dyDescent="0.25">
      <c r="A680" t="s">
        <v>2542</v>
      </c>
      <c r="B680" t="s">
        <v>2543</v>
      </c>
      <c r="C680" t="s">
        <v>1725</v>
      </c>
      <c r="D680" t="s">
        <v>12875</v>
      </c>
      <c r="E680" t="s">
        <v>14671</v>
      </c>
      <c r="F680" t="s">
        <v>7278</v>
      </c>
      <c r="G680" s="14">
        <v>2</v>
      </c>
      <c r="H680" s="10">
        <v>17710.5</v>
      </c>
      <c r="I680" s="10">
        <v>35421</v>
      </c>
      <c r="J680" s="20">
        <v>1.4728678420024721E-5</v>
      </c>
    </row>
    <row r="681" spans="1:10" x14ac:dyDescent="0.25">
      <c r="A681" t="s">
        <v>2645</v>
      </c>
      <c r="B681" t="s">
        <v>2646</v>
      </c>
      <c r="C681" t="s">
        <v>1725</v>
      </c>
      <c r="D681" t="s">
        <v>12875</v>
      </c>
      <c r="E681" t="s">
        <v>14671</v>
      </c>
      <c r="F681" t="s">
        <v>7278</v>
      </c>
      <c r="G681" s="14">
        <v>6</v>
      </c>
      <c r="H681" s="10">
        <v>5900</v>
      </c>
      <c r="I681" s="10">
        <v>35400</v>
      </c>
      <c r="J681" s="20">
        <v>1.4719946248521361E-5</v>
      </c>
    </row>
    <row r="682" spans="1:10" x14ac:dyDescent="0.25">
      <c r="A682" t="s">
        <v>8165</v>
      </c>
      <c r="B682" t="s">
        <v>8166</v>
      </c>
      <c r="C682" t="s">
        <v>2770</v>
      </c>
      <c r="D682" t="s">
        <v>12636</v>
      </c>
      <c r="E682" t="s">
        <v>14692</v>
      </c>
      <c r="F682" t="s">
        <v>7154</v>
      </c>
      <c r="G682" s="14">
        <v>7</v>
      </c>
      <c r="H682" s="10">
        <v>5000</v>
      </c>
      <c r="I682" s="10">
        <v>35000</v>
      </c>
      <c r="J682" s="20">
        <v>1.4553619172266882E-5</v>
      </c>
    </row>
    <row r="683" spans="1:10" x14ac:dyDescent="0.25">
      <c r="A683" t="s">
        <v>9256</v>
      </c>
      <c r="B683" t="s">
        <v>9257</v>
      </c>
      <c r="C683" t="s">
        <v>1719</v>
      </c>
      <c r="D683" t="s">
        <v>12864</v>
      </c>
      <c r="E683" t="s">
        <v>14670</v>
      </c>
      <c r="F683" t="s">
        <v>7154</v>
      </c>
      <c r="G683" s="14">
        <v>1</v>
      </c>
      <c r="H683" s="10">
        <v>35000</v>
      </c>
      <c r="I683" s="10">
        <v>35000</v>
      </c>
      <c r="J683" s="20">
        <v>1.4553619172266882E-5</v>
      </c>
    </row>
    <row r="684" spans="1:10" x14ac:dyDescent="0.25">
      <c r="A684" t="s">
        <v>9274</v>
      </c>
      <c r="B684" t="s">
        <v>9275</v>
      </c>
      <c r="C684" t="s">
        <v>1859</v>
      </c>
      <c r="D684" t="s">
        <v>12688</v>
      </c>
      <c r="E684" t="s">
        <v>14669</v>
      </c>
      <c r="F684" s="43" t="s">
        <v>7154</v>
      </c>
      <c r="G684" s="14">
        <v>1</v>
      </c>
      <c r="H684" s="10">
        <v>35000</v>
      </c>
      <c r="I684" s="10">
        <v>35000</v>
      </c>
      <c r="J684" s="20">
        <v>1.4553619172266882E-5</v>
      </c>
    </row>
    <row r="685" spans="1:10" x14ac:dyDescent="0.25">
      <c r="A685" t="s">
        <v>9657</v>
      </c>
      <c r="B685" t="s">
        <v>9658</v>
      </c>
      <c r="C685" t="s">
        <v>1719</v>
      </c>
      <c r="D685" t="s">
        <v>12709</v>
      </c>
      <c r="E685" t="s">
        <v>14693</v>
      </c>
      <c r="F685" t="s">
        <v>7278</v>
      </c>
      <c r="G685" s="14">
        <v>4</v>
      </c>
      <c r="H685" s="10">
        <v>8576.8799999999992</v>
      </c>
      <c r="I685" s="10">
        <v>34307.519999999997</v>
      </c>
      <c r="J685" s="20">
        <v>1.4265673737855128E-5</v>
      </c>
    </row>
    <row r="686" spans="1:10" x14ac:dyDescent="0.25">
      <c r="A686" t="s">
        <v>7364</v>
      </c>
      <c r="B686" t="s">
        <v>7365</v>
      </c>
      <c r="C686" t="s">
        <v>1922</v>
      </c>
      <c r="D686" t="s">
        <v>12620</v>
      </c>
      <c r="E686" t="s">
        <v>14663</v>
      </c>
      <c r="F686" t="s">
        <v>7154</v>
      </c>
      <c r="G686" s="14">
        <v>2</v>
      </c>
      <c r="H686" s="10">
        <v>17087.37</v>
      </c>
      <c r="I686" s="10">
        <v>34174.74</v>
      </c>
      <c r="J686" s="20">
        <v>1.4210461464892453E-5</v>
      </c>
    </row>
    <row r="687" spans="1:10" x14ac:dyDescent="0.25">
      <c r="A687" t="s">
        <v>2463</v>
      </c>
      <c r="B687" t="s">
        <v>2464</v>
      </c>
      <c r="C687" t="s">
        <v>1906</v>
      </c>
      <c r="D687" t="s">
        <v>12636</v>
      </c>
      <c r="E687" t="s">
        <v>14692</v>
      </c>
      <c r="F687" t="s">
        <v>7278</v>
      </c>
      <c r="G687" s="14">
        <v>120</v>
      </c>
      <c r="H687" s="10">
        <v>284.07</v>
      </c>
      <c r="I687" s="10">
        <v>34088.400000000001</v>
      </c>
      <c r="J687" s="20">
        <v>1.4174559765482925E-5</v>
      </c>
    </row>
    <row r="688" spans="1:10" x14ac:dyDescent="0.25">
      <c r="A688" t="s">
        <v>7936</v>
      </c>
      <c r="B688" t="s">
        <v>7880</v>
      </c>
      <c r="C688" t="s">
        <v>1891</v>
      </c>
      <c r="D688" t="s">
        <v>14901</v>
      </c>
      <c r="E688" t="s">
        <v>14672</v>
      </c>
      <c r="F688" t="s">
        <v>7278</v>
      </c>
      <c r="G688" s="14">
        <v>50</v>
      </c>
      <c r="H688" s="10">
        <v>678.37</v>
      </c>
      <c r="I688" s="10">
        <v>33918.5</v>
      </c>
      <c r="J688" s="20">
        <v>1.4103912339843835E-5</v>
      </c>
    </row>
    <row r="689" spans="1:10" x14ac:dyDescent="0.25">
      <c r="A689" t="s">
        <v>2526</v>
      </c>
      <c r="B689" t="s">
        <v>2527</v>
      </c>
      <c r="C689" t="s">
        <v>1725</v>
      </c>
      <c r="D689" t="s">
        <v>12875</v>
      </c>
      <c r="E689" t="s">
        <v>14671</v>
      </c>
      <c r="F689" t="s">
        <v>7278</v>
      </c>
      <c r="G689" s="14">
        <v>2</v>
      </c>
      <c r="H689" s="10">
        <v>16896.53</v>
      </c>
      <c r="I689" s="10">
        <v>33793.06</v>
      </c>
      <c r="J689" s="20">
        <v>1.405175216873043E-5</v>
      </c>
    </row>
    <row r="690" spans="1:10" x14ac:dyDescent="0.25">
      <c r="A690" t="s">
        <v>2659</v>
      </c>
      <c r="B690" t="s">
        <v>2660</v>
      </c>
      <c r="C690" t="s">
        <v>1719</v>
      </c>
      <c r="D690" t="s">
        <v>12875</v>
      </c>
      <c r="E690" t="s">
        <v>14671</v>
      </c>
      <c r="F690" t="s">
        <v>7278</v>
      </c>
      <c r="G690" s="14">
        <v>20</v>
      </c>
      <c r="H690" s="10">
        <v>1682.98</v>
      </c>
      <c r="I690" s="10">
        <v>33659.599999999999</v>
      </c>
      <c r="J690" s="20">
        <v>1.3996257139738123E-5</v>
      </c>
    </row>
    <row r="691" spans="1:10" x14ac:dyDescent="0.25">
      <c r="A691" t="s">
        <v>9511</v>
      </c>
      <c r="B691" t="s">
        <v>9512</v>
      </c>
      <c r="C691" t="s">
        <v>5888</v>
      </c>
      <c r="D691" t="s">
        <v>12688</v>
      </c>
      <c r="E691" t="s">
        <v>14669</v>
      </c>
      <c r="F691" s="43" t="s">
        <v>7154</v>
      </c>
      <c r="G691" s="14">
        <v>1</v>
      </c>
      <c r="H691" s="10">
        <v>33600</v>
      </c>
      <c r="I691" s="10">
        <v>33600</v>
      </c>
      <c r="J691" s="20">
        <v>1.3971474405376206E-5</v>
      </c>
    </row>
    <row r="692" spans="1:10" x14ac:dyDescent="0.25">
      <c r="A692" t="s">
        <v>2103</v>
      </c>
      <c r="B692" t="s">
        <v>2104</v>
      </c>
      <c r="C692" t="s">
        <v>1719</v>
      </c>
      <c r="D692" t="s">
        <v>12864</v>
      </c>
      <c r="E692" t="s">
        <v>14670</v>
      </c>
      <c r="F692" t="s">
        <v>7154</v>
      </c>
      <c r="G692" s="14">
        <v>1</v>
      </c>
      <c r="H692" s="10">
        <v>33001.410000000003</v>
      </c>
      <c r="I692" s="10">
        <v>33001.410000000003</v>
      </c>
      <c r="J692" s="20">
        <v>1.3722570093938288E-5</v>
      </c>
    </row>
    <row r="693" spans="1:10" x14ac:dyDescent="0.25">
      <c r="A693" t="s">
        <v>7732</v>
      </c>
      <c r="B693" t="s">
        <v>7733</v>
      </c>
      <c r="C693" t="s">
        <v>1882</v>
      </c>
      <c r="D693" t="s">
        <v>12688</v>
      </c>
      <c r="E693" t="s">
        <v>14669</v>
      </c>
      <c r="F693" s="43" t="s">
        <v>7154</v>
      </c>
      <c r="G693" s="14">
        <v>2</v>
      </c>
      <c r="H693" s="10">
        <v>16082</v>
      </c>
      <c r="I693" s="10">
        <v>32164</v>
      </c>
      <c r="J693" s="20">
        <v>1.3374360201622628E-5</v>
      </c>
    </row>
    <row r="694" spans="1:10" x14ac:dyDescent="0.25">
      <c r="A694" t="s">
        <v>9663</v>
      </c>
      <c r="B694" t="s">
        <v>9664</v>
      </c>
      <c r="C694" t="s">
        <v>1970</v>
      </c>
      <c r="D694" t="s">
        <v>12864</v>
      </c>
      <c r="E694" t="s">
        <v>14670</v>
      </c>
      <c r="F694" t="s">
        <v>7154</v>
      </c>
      <c r="G694" s="14">
        <v>6</v>
      </c>
      <c r="H694" s="10">
        <v>5200</v>
      </c>
      <c r="I694" s="10">
        <v>31200</v>
      </c>
      <c r="J694" s="20">
        <v>1.2973511947849335E-5</v>
      </c>
    </row>
    <row r="695" spans="1:10" x14ac:dyDescent="0.25">
      <c r="A695" t="s">
        <v>2720</v>
      </c>
      <c r="B695" t="s">
        <v>2721</v>
      </c>
      <c r="C695" t="s">
        <v>1906</v>
      </c>
      <c r="D695" t="s">
        <v>12875</v>
      </c>
      <c r="E695" t="s">
        <v>14671</v>
      </c>
      <c r="F695" t="s">
        <v>7278</v>
      </c>
      <c r="G695" s="14">
        <v>14</v>
      </c>
      <c r="H695" s="10">
        <v>2206.11</v>
      </c>
      <c r="I695" s="10">
        <v>30885.54</v>
      </c>
      <c r="J695" s="20">
        <v>1.2842753916851877E-5</v>
      </c>
    </row>
    <row r="696" spans="1:10" x14ac:dyDescent="0.25">
      <c r="A696" t="s">
        <v>5216</v>
      </c>
      <c r="B696" t="s">
        <v>5217</v>
      </c>
      <c r="C696" t="s">
        <v>1891</v>
      </c>
      <c r="D696" t="s">
        <v>12864</v>
      </c>
      <c r="E696" t="s">
        <v>14670</v>
      </c>
      <c r="F696" t="s">
        <v>7154</v>
      </c>
      <c r="G696" s="14">
        <v>4</v>
      </c>
      <c r="H696" s="10">
        <v>7645</v>
      </c>
      <c r="I696" s="10">
        <v>30580</v>
      </c>
      <c r="J696" s="20">
        <v>1.2715704979654893E-5</v>
      </c>
    </row>
    <row r="697" spans="1:10" x14ac:dyDescent="0.25">
      <c r="A697" t="s">
        <v>8237</v>
      </c>
      <c r="B697" t="s">
        <v>8238</v>
      </c>
      <c r="C697" t="s">
        <v>1719</v>
      </c>
      <c r="D697" t="s">
        <v>12864</v>
      </c>
      <c r="E697" t="s">
        <v>14670</v>
      </c>
      <c r="F697" t="s">
        <v>7154</v>
      </c>
      <c r="G697" s="14">
        <v>1</v>
      </c>
      <c r="H697" s="10">
        <v>30150</v>
      </c>
      <c r="I697" s="10">
        <v>30150</v>
      </c>
      <c r="J697" s="20">
        <v>1.2536903372681329E-5</v>
      </c>
    </row>
    <row r="698" spans="1:10" x14ac:dyDescent="0.25">
      <c r="A698" t="s">
        <v>2043</v>
      </c>
      <c r="B698" t="s">
        <v>2044</v>
      </c>
      <c r="C698" t="s">
        <v>1922</v>
      </c>
      <c r="D698" t="s">
        <v>12620</v>
      </c>
      <c r="E698" t="s">
        <v>14663</v>
      </c>
      <c r="F698" t="s">
        <v>7154</v>
      </c>
      <c r="G698" s="14">
        <v>1</v>
      </c>
      <c r="H698" s="10">
        <v>29925</v>
      </c>
      <c r="I698" s="10">
        <v>29925</v>
      </c>
      <c r="J698" s="20">
        <v>1.2443344392288184E-5</v>
      </c>
    </row>
    <row r="699" spans="1:10" x14ac:dyDescent="0.25">
      <c r="A699" t="s">
        <v>8049</v>
      </c>
      <c r="B699" t="s">
        <v>15093</v>
      </c>
      <c r="C699" t="s">
        <v>1891</v>
      </c>
      <c r="D699" t="s">
        <v>14901</v>
      </c>
      <c r="E699" t="s">
        <v>14672</v>
      </c>
      <c r="F699" t="s">
        <v>7278</v>
      </c>
      <c r="G699" s="14">
        <v>3</v>
      </c>
      <c r="H699" s="10">
        <v>9894.25</v>
      </c>
      <c r="I699" s="10">
        <v>29682.75</v>
      </c>
      <c r="J699" s="20">
        <v>1.2342612556731565E-5</v>
      </c>
    </row>
    <row r="700" spans="1:10" x14ac:dyDescent="0.25">
      <c r="A700" t="s">
        <v>7368</v>
      </c>
      <c r="B700" t="s">
        <v>7369</v>
      </c>
      <c r="C700" t="s">
        <v>1922</v>
      </c>
      <c r="D700" t="s">
        <v>12688</v>
      </c>
      <c r="E700" t="s">
        <v>14669</v>
      </c>
      <c r="F700" s="43" t="s">
        <v>7154</v>
      </c>
      <c r="G700" s="14">
        <v>2</v>
      </c>
      <c r="H700" s="10">
        <v>14646.31</v>
      </c>
      <c r="I700" s="10">
        <v>29292.62</v>
      </c>
      <c r="J700" s="20">
        <v>1.2180389601083666E-5</v>
      </c>
    </row>
    <row r="701" spans="1:10" x14ac:dyDescent="0.25">
      <c r="A701" t="s">
        <v>1874</v>
      </c>
      <c r="B701" t="s">
        <v>1875</v>
      </c>
      <c r="C701" t="s">
        <v>1725</v>
      </c>
      <c r="D701" t="s">
        <v>12864</v>
      </c>
      <c r="E701" t="s">
        <v>14670</v>
      </c>
      <c r="F701" t="s">
        <v>7154</v>
      </c>
      <c r="G701" s="14">
        <v>3</v>
      </c>
      <c r="H701" s="10">
        <v>9720.69</v>
      </c>
      <c r="I701" s="10">
        <v>29162.07</v>
      </c>
      <c r="J701" s="20">
        <v>1.212610460157111E-5</v>
      </c>
    </row>
    <row r="702" spans="1:10" x14ac:dyDescent="0.25">
      <c r="A702" t="s">
        <v>2457</v>
      </c>
      <c r="B702" t="s">
        <v>2458</v>
      </c>
      <c r="C702" t="s">
        <v>1719</v>
      </c>
      <c r="D702" t="s">
        <v>12636</v>
      </c>
      <c r="E702" t="s">
        <v>14692</v>
      </c>
      <c r="F702" t="s">
        <v>7278</v>
      </c>
      <c r="G702" s="14">
        <v>2</v>
      </c>
      <c r="H702" s="10">
        <v>14544.79</v>
      </c>
      <c r="I702" s="10">
        <v>29089.58</v>
      </c>
      <c r="J702" s="20">
        <v>1.2095961977176894E-5</v>
      </c>
    </row>
    <row r="703" spans="1:10" x14ac:dyDescent="0.25">
      <c r="A703" t="s">
        <v>2714</v>
      </c>
      <c r="B703" t="s">
        <v>2715</v>
      </c>
      <c r="C703" t="s">
        <v>1719</v>
      </c>
      <c r="D703" t="s">
        <v>12875</v>
      </c>
      <c r="E703" t="s">
        <v>14671</v>
      </c>
      <c r="F703" t="s">
        <v>7278</v>
      </c>
      <c r="G703" s="14">
        <v>2</v>
      </c>
      <c r="H703" s="10">
        <v>14414.37</v>
      </c>
      <c r="I703" s="10">
        <v>28828.74</v>
      </c>
      <c r="J703" s="20">
        <v>1.1987500090751347E-5</v>
      </c>
    </row>
    <row r="704" spans="1:10" x14ac:dyDescent="0.25">
      <c r="A704" t="s">
        <v>9356</v>
      </c>
      <c r="B704" t="s">
        <v>9357</v>
      </c>
      <c r="C704" t="s">
        <v>1906</v>
      </c>
      <c r="D704" t="s">
        <v>12688</v>
      </c>
      <c r="E704" t="s">
        <v>14669</v>
      </c>
      <c r="F704" s="43" t="s">
        <v>7154</v>
      </c>
      <c r="G704" s="14">
        <v>10</v>
      </c>
      <c r="H704" s="10">
        <v>2865.98</v>
      </c>
      <c r="I704" s="10">
        <v>28659.8</v>
      </c>
      <c r="J704" s="20">
        <v>1.1917251850095267E-5</v>
      </c>
    </row>
    <row r="705" spans="1:10" x14ac:dyDescent="0.25">
      <c r="A705" t="s">
        <v>2825</v>
      </c>
      <c r="B705" t="s">
        <v>2826</v>
      </c>
      <c r="C705" t="s">
        <v>1719</v>
      </c>
      <c r="D705" t="s">
        <v>14901</v>
      </c>
      <c r="E705" t="s">
        <v>14672</v>
      </c>
      <c r="F705" t="s">
        <v>14714</v>
      </c>
      <c r="G705" s="14">
        <v>4</v>
      </c>
      <c r="H705" s="10">
        <v>7018.22</v>
      </c>
      <c r="I705" s="10">
        <v>28072.880000000001</v>
      </c>
      <c r="J705" s="20">
        <v>1.1673200131107072E-5</v>
      </c>
    </row>
    <row r="706" spans="1:10" x14ac:dyDescent="0.25">
      <c r="A706" s="28" t="s">
        <v>9036</v>
      </c>
      <c r="B706" s="28" t="s">
        <v>9037</v>
      </c>
      <c r="C706" s="28" t="s">
        <v>2770</v>
      </c>
      <c r="D706" s="28" t="s">
        <v>15044</v>
      </c>
      <c r="E706" s="28" t="s">
        <v>14819</v>
      </c>
      <c r="F706" s="28" t="s">
        <v>7278</v>
      </c>
      <c r="G706" s="29">
        <v>31</v>
      </c>
      <c r="H706" s="111">
        <v>900</v>
      </c>
      <c r="I706" s="111">
        <v>27900</v>
      </c>
      <c r="J706" s="31">
        <v>1.1601313568749885E-5</v>
      </c>
    </row>
    <row r="707" spans="1:10" x14ac:dyDescent="0.25">
      <c r="A707" t="s">
        <v>2663</v>
      </c>
      <c r="B707" t="s">
        <v>2664</v>
      </c>
      <c r="C707" t="s">
        <v>1945</v>
      </c>
      <c r="D707" t="s">
        <v>12875</v>
      </c>
      <c r="E707" t="s">
        <v>14671</v>
      </c>
      <c r="F707" t="s">
        <v>7278</v>
      </c>
      <c r="G707" s="14">
        <v>5</v>
      </c>
      <c r="H707" s="10">
        <v>5459.16</v>
      </c>
      <c r="I707" s="10">
        <v>27295.8</v>
      </c>
      <c r="J707" s="20">
        <v>1.1350076520067495E-5</v>
      </c>
    </row>
    <row r="708" spans="1:10" x14ac:dyDescent="0.25">
      <c r="A708" t="s">
        <v>8674</v>
      </c>
      <c r="B708" t="s">
        <v>8675</v>
      </c>
      <c r="C708" t="s">
        <v>2770</v>
      </c>
      <c r="D708" t="s">
        <v>12688</v>
      </c>
      <c r="E708" t="s">
        <v>14669</v>
      </c>
      <c r="F708" s="43" t="s">
        <v>7154</v>
      </c>
      <c r="G708" s="14">
        <v>3</v>
      </c>
      <c r="H708" s="10">
        <v>8805.83</v>
      </c>
      <c r="I708" s="10">
        <v>26417.489999999998</v>
      </c>
      <c r="J708" s="20">
        <v>1.0984859684204817E-5</v>
      </c>
    </row>
    <row r="709" spans="1:10" x14ac:dyDescent="0.25">
      <c r="A709" t="s">
        <v>7718</v>
      </c>
      <c r="B709" t="s">
        <v>7719</v>
      </c>
      <c r="C709" t="s">
        <v>1725</v>
      </c>
      <c r="D709" t="s">
        <v>12688</v>
      </c>
      <c r="E709" t="s">
        <v>14669</v>
      </c>
      <c r="F709" s="43" t="s">
        <v>7154</v>
      </c>
      <c r="G709" s="14">
        <v>1</v>
      </c>
      <c r="H709" s="10">
        <v>26404.93</v>
      </c>
      <c r="I709" s="10">
        <v>26404.93</v>
      </c>
      <c r="J709" s="20">
        <v>1.0979637014010427E-5</v>
      </c>
    </row>
    <row r="710" spans="1:10" x14ac:dyDescent="0.25">
      <c r="A710" t="s">
        <v>5218</v>
      </c>
      <c r="B710" t="s">
        <v>5219</v>
      </c>
      <c r="C710" t="s">
        <v>1891</v>
      </c>
      <c r="D710" t="s">
        <v>12864</v>
      </c>
      <c r="E710" t="s">
        <v>14670</v>
      </c>
      <c r="F710" t="s">
        <v>7154</v>
      </c>
      <c r="G710" s="14">
        <v>2</v>
      </c>
      <c r="H710" s="10">
        <v>12864</v>
      </c>
      <c r="I710" s="10">
        <v>25728</v>
      </c>
      <c r="J710" s="20">
        <v>1.0698157544688067E-5</v>
      </c>
    </row>
    <row r="711" spans="1:10" x14ac:dyDescent="0.25">
      <c r="A711" t="s">
        <v>2807</v>
      </c>
      <c r="B711" t="s">
        <v>2808</v>
      </c>
      <c r="C711" t="s">
        <v>1891</v>
      </c>
      <c r="D711" t="s">
        <v>14901</v>
      </c>
      <c r="E711" t="s">
        <v>14672</v>
      </c>
      <c r="F711" t="s">
        <v>14714</v>
      </c>
      <c r="G711" s="14">
        <v>18</v>
      </c>
      <c r="H711" s="10">
        <v>1427.29</v>
      </c>
      <c r="I711" s="10">
        <v>25691.22</v>
      </c>
      <c r="J711" s="20">
        <v>1.0682863770026468E-5</v>
      </c>
    </row>
    <row r="712" spans="1:10" x14ac:dyDescent="0.25">
      <c r="A712" t="s">
        <v>2350</v>
      </c>
      <c r="B712" t="s">
        <v>2351</v>
      </c>
      <c r="C712" t="s">
        <v>1945</v>
      </c>
      <c r="D712" t="s">
        <v>12709</v>
      </c>
      <c r="E712" t="s">
        <v>14693</v>
      </c>
      <c r="F712" t="s">
        <v>7278</v>
      </c>
      <c r="G712" s="14">
        <v>4</v>
      </c>
      <c r="H712" s="10">
        <v>6359.89</v>
      </c>
      <c r="I712" s="10">
        <v>25439.56</v>
      </c>
      <c r="J712" s="20">
        <v>1.0578219090000962E-5</v>
      </c>
    </row>
    <row r="713" spans="1:10" x14ac:dyDescent="0.25">
      <c r="A713" t="s">
        <v>8422</v>
      </c>
      <c r="B713" t="s">
        <v>8423</v>
      </c>
      <c r="C713" t="s">
        <v>2139</v>
      </c>
      <c r="D713" t="s">
        <v>12620</v>
      </c>
      <c r="E713" t="s">
        <v>14663</v>
      </c>
      <c r="F713" t="s">
        <v>7154</v>
      </c>
      <c r="G713" s="14">
        <v>10</v>
      </c>
      <c r="H713" s="10">
        <v>2540.5100000000002</v>
      </c>
      <c r="I713" s="10">
        <v>25405.100000000002</v>
      </c>
      <c r="J713" s="20">
        <v>1.056389001238164E-5</v>
      </c>
    </row>
    <row r="714" spans="1:10" x14ac:dyDescent="0.25">
      <c r="A714" t="s">
        <v>2115</v>
      </c>
      <c r="B714" t="s">
        <v>2116</v>
      </c>
      <c r="C714" t="s">
        <v>1906</v>
      </c>
      <c r="D714" t="s">
        <v>12864</v>
      </c>
      <c r="E714" t="s">
        <v>14670</v>
      </c>
      <c r="F714" t="s">
        <v>7154</v>
      </c>
      <c r="G714" s="14">
        <v>1</v>
      </c>
      <c r="H714" s="10">
        <v>25025</v>
      </c>
      <c r="I714" s="10">
        <v>25025</v>
      </c>
      <c r="J714" s="20">
        <v>1.0405837708170821E-5</v>
      </c>
    </row>
    <row r="715" spans="1:10" x14ac:dyDescent="0.25">
      <c r="A715" t="s">
        <v>2099</v>
      </c>
      <c r="B715" t="s">
        <v>2100</v>
      </c>
      <c r="C715" t="s">
        <v>1922</v>
      </c>
      <c r="D715" t="s">
        <v>12864</v>
      </c>
      <c r="E715" t="s">
        <v>14670</v>
      </c>
      <c r="F715" t="s">
        <v>7154</v>
      </c>
      <c r="G715" s="14">
        <v>3</v>
      </c>
      <c r="H715" s="10">
        <v>8337.11</v>
      </c>
      <c r="I715" s="10">
        <v>25011.33</v>
      </c>
      <c r="J715" s="20">
        <v>1.0400153480339825E-5</v>
      </c>
    </row>
    <row r="716" spans="1:10" x14ac:dyDescent="0.25">
      <c r="A716" t="s">
        <v>7456</v>
      </c>
      <c r="B716" t="s">
        <v>7457</v>
      </c>
      <c r="C716" t="s">
        <v>1882</v>
      </c>
      <c r="D716" t="s">
        <v>12688</v>
      </c>
      <c r="E716" t="s">
        <v>14669</v>
      </c>
      <c r="F716" s="43" t="s">
        <v>7154</v>
      </c>
      <c r="G716" s="14">
        <v>4</v>
      </c>
      <c r="H716" s="10">
        <v>6105.37</v>
      </c>
      <c r="I716" s="10">
        <v>24421.48</v>
      </c>
      <c r="J716" s="20">
        <v>1.0154883415518064E-5</v>
      </c>
    </row>
    <row r="717" spans="1:10" x14ac:dyDescent="0.25">
      <c r="A717" t="s">
        <v>7354</v>
      </c>
      <c r="B717" t="s">
        <v>7355</v>
      </c>
      <c r="C717" t="s">
        <v>1922</v>
      </c>
      <c r="D717" t="s">
        <v>12620</v>
      </c>
      <c r="E717" t="s">
        <v>14663</v>
      </c>
      <c r="F717" t="s">
        <v>7154</v>
      </c>
      <c r="G717" s="14">
        <v>1</v>
      </c>
      <c r="H717" s="10">
        <v>24410.53</v>
      </c>
      <c r="I717" s="10">
        <v>24410.53</v>
      </c>
      <c r="J717" s="20">
        <v>1.0150330211805597E-5</v>
      </c>
    </row>
    <row r="718" spans="1:10" x14ac:dyDescent="0.25">
      <c r="A718" t="s">
        <v>7343</v>
      </c>
      <c r="B718" t="s">
        <v>7344</v>
      </c>
      <c r="C718" t="s">
        <v>1922</v>
      </c>
      <c r="D718" t="s">
        <v>12688</v>
      </c>
      <c r="E718" t="s">
        <v>14669</v>
      </c>
      <c r="F718" s="43" t="s">
        <v>7154</v>
      </c>
      <c r="G718" s="14">
        <v>2</v>
      </c>
      <c r="H718" s="10">
        <v>12205.26</v>
      </c>
      <c r="I718" s="10">
        <v>24410.52</v>
      </c>
      <c r="J718" s="20">
        <v>1.0150326053628691E-5</v>
      </c>
    </row>
    <row r="719" spans="1:10" x14ac:dyDescent="0.25">
      <c r="A719" t="s">
        <v>2078</v>
      </c>
      <c r="B719" t="s">
        <v>2079</v>
      </c>
      <c r="C719" t="s">
        <v>1719</v>
      </c>
      <c r="D719" t="s">
        <v>12864</v>
      </c>
      <c r="E719" t="s">
        <v>14670</v>
      </c>
      <c r="F719" t="s">
        <v>7154</v>
      </c>
      <c r="G719" s="14">
        <v>34</v>
      </c>
      <c r="H719" s="10">
        <v>692.7</v>
      </c>
      <c r="I719" s="10">
        <v>23551.800000000003</v>
      </c>
      <c r="J719" s="20">
        <v>9.7932550863255764E-6</v>
      </c>
    </row>
    <row r="720" spans="1:10" x14ac:dyDescent="0.25">
      <c r="A720" t="s">
        <v>2781</v>
      </c>
      <c r="B720" t="s">
        <v>2782</v>
      </c>
      <c r="C720" t="s">
        <v>1891</v>
      </c>
      <c r="D720" t="s">
        <v>14901</v>
      </c>
      <c r="E720" t="s">
        <v>14672</v>
      </c>
      <c r="F720" t="s">
        <v>14714</v>
      </c>
      <c r="G720" s="14">
        <v>9</v>
      </c>
      <c r="H720" s="10">
        <v>2573.2199999999998</v>
      </c>
      <c r="I720" s="10">
        <v>23158.98</v>
      </c>
      <c r="J720" s="20">
        <v>9.6299135810898651E-6</v>
      </c>
    </row>
    <row r="721" spans="1:10" x14ac:dyDescent="0.25">
      <c r="A721" t="s">
        <v>2748</v>
      </c>
      <c r="B721" t="s">
        <v>2749</v>
      </c>
      <c r="C721" t="s">
        <v>1882</v>
      </c>
      <c r="D721" t="s">
        <v>12875</v>
      </c>
      <c r="E721" t="s">
        <v>14671</v>
      </c>
      <c r="F721" t="s">
        <v>7278</v>
      </c>
      <c r="G721" s="14">
        <v>2</v>
      </c>
      <c r="H721" s="10">
        <v>11557.5</v>
      </c>
      <c r="I721" s="10">
        <v>23115</v>
      </c>
      <c r="J721" s="20">
        <v>9.6116259190556858E-6</v>
      </c>
    </row>
    <row r="722" spans="1:10" x14ac:dyDescent="0.25">
      <c r="A722" t="s">
        <v>7404</v>
      </c>
      <c r="B722" t="s">
        <v>7405</v>
      </c>
      <c r="C722" t="s">
        <v>1906</v>
      </c>
      <c r="D722" t="s">
        <v>12688</v>
      </c>
      <c r="E722" t="s">
        <v>14669</v>
      </c>
      <c r="F722" s="43" t="s">
        <v>7154</v>
      </c>
      <c r="G722" s="14">
        <v>10</v>
      </c>
      <c r="H722" s="10">
        <v>2281.73</v>
      </c>
      <c r="I722" s="10">
        <v>22817.3</v>
      </c>
      <c r="J722" s="20">
        <v>9.4878369925532882E-6</v>
      </c>
    </row>
    <row r="723" spans="1:10" x14ac:dyDescent="0.25">
      <c r="A723" t="s">
        <v>2686</v>
      </c>
      <c r="B723" t="s">
        <v>2687</v>
      </c>
      <c r="C723" t="s">
        <v>1906</v>
      </c>
      <c r="D723" t="s">
        <v>12875</v>
      </c>
      <c r="E723" t="s">
        <v>14671</v>
      </c>
      <c r="F723" t="s">
        <v>7278</v>
      </c>
      <c r="G723" s="14">
        <v>150</v>
      </c>
      <c r="H723" s="10">
        <v>150.28</v>
      </c>
      <c r="I723" s="10">
        <v>22542</v>
      </c>
      <c r="J723" s="20">
        <v>9.3733623823211449E-6</v>
      </c>
    </row>
    <row r="724" spans="1:10" x14ac:dyDescent="0.25">
      <c r="A724" t="s">
        <v>1983</v>
      </c>
      <c r="B724" t="s">
        <v>15099</v>
      </c>
      <c r="C724" t="s">
        <v>1719</v>
      </c>
      <c r="D724" t="s">
        <v>12864</v>
      </c>
      <c r="E724" t="s">
        <v>14670</v>
      </c>
      <c r="F724" t="s">
        <v>7154</v>
      </c>
      <c r="G724" s="14">
        <v>1</v>
      </c>
      <c r="H724" s="10">
        <v>22500.25</v>
      </c>
      <c r="I724" s="10">
        <v>22500.25</v>
      </c>
      <c r="J724" s="20">
        <v>9.3560019937370828E-6</v>
      </c>
    </row>
    <row r="725" spans="1:10" x14ac:dyDescent="0.25">
      <c r="A725" t="s">
        <v>7557</v>
      </c>
      <c r="B725" t="s">
        <v>7558</v>
      </c>
      <c r="C725" t="s">
        <v>1882</v>
      </c>
      <c r="D725" t="s">
        <v>12688</v>
      </c>
      <c r="E725" t="s">
        <v>14669</v>
      </c>
      <c r="F725" s="43" t="s">
        <v>7154</v>
      </c>
      <c r="G725" s="14">
        <v>5</v>
      </c>
      <c r="H725" s="10">
        <v>4455.0200000000004</v>
      </c>
      <c r="I725" s="10">
        <v>22275.100000000002</v>
      </c>
      <c r="J725" s="20">
        <v>9.2623806406903442E-6</v>
      </c>
    </row>
    <row r="726" spans="1:10" x14ac:dyDescent="0.25">
      <c r="A726" t="s">
        <v>7793</v>
      </c>
      <c r="B726" t="s">
        <v>7794</v>
      </c>
      <c r="C726" t="s">
        <v>1725</v>
      </c>
      <c r="D726" t="s">
        <v>12688</v>
      </c>
      <c r="E726" t="s">
        <v>14669</v>
      </c>
      <c r="F726" s="43" t="s">
        <v>7154</v>
      </c>
      <c r="G726" s="14">
        <v>4</v>
      </c>
      <c r="H726" s="10">
        <v>5515</v>
      </c>
      <c r="I726" s="10">
        <v>22060</v>
      </c>
      <c r="J726" s="20">
        <v>9.1729382554344968E-6</v>
      </c>
    </row>
    <row r="727" spans="1:10" x14ac:dyDescent="0.25">
      <c r="A727" t="s">
        <v>2204</v>
      </c>
      <c r="B727" t="s">
        <v>2205</v>
      </c>
      <c r="C727" t="s">
        <v>1965</v>
      </c>
      <c r="D727" t="s">
        <v>12620</v>
      </c>
      <c r="E727" t="s">
        <v>14663</v>
      </c>
      <c r="F727" t="s">
        <v>7154</v>
      </c>
      <c r="G727" s="14">
        <v>0.5</v>
      </c>
      <c r="H727" s="10">
        <v>43213.41</v>
      </c>
      <c r="I727" s="10">
        <v>21606.705000000002</v>
      </c>
      <c r="J727" s="20">
        <v>8.9844501753575634E-6</v>
      </c>
    </row>
    <row r="728" spans="1:10" x14ac:dyDescent="0.25">
      <c r="A728" t="s">
        <v>2142</v>
      </c>
      <c r="B728" t="s">
        <v>2143</v>
      </c>
      <c r="C728" t="s">
        <v>1719</v>
      </c>
      <c r="D728" t="s">
        <v>12620</v>
      </c>
      <c r="E728" t="s">
        <v>14663</v>
      </c>
      <c r="F728" t="s">
        <v>7154</v>
      </c>
      <c r="G728" s="14">
        <v>1</v>
      </c>
      <c r="H728" s="10">
        <v>21097.7</v>
      </c>
      <c r="I728" s="10">
        <v>21097.7</v>
      </c>
      <c r="J728" s="20">
        <v>8.7727968917352864E-6</v>
      </c>
    </row>
    <row r="729" spans="1:10" x14ac:dyDescent="0.25">
      <c r="A729" t="s">
        <v>2775</v>
      </c>
      <c r="B729" t="s">
        <v>2776</v>
      </c>
      <c r="C729" t="s">
        <v>1954</v>
      </c>
      <c r="D729" t="s">
        <v>14901</v>
      </c>
      <c r="E729" t="s">
        <v>14672</v>
      </c>
      <c r="F729" t="s">
        <v>14714</v>
      </c>
      <c r="G729" s="14">
        <v>2</v>
      </c>
      <c r="H729" s="10">
        <v>10522</v>
      </c>
      <c r="I729" s="10">
        <v>21044</v>
      </c>
      <c r="J729" s="20">
        <v>8.7504674817481219E-6</v>
      </c>
    </row>
    <row r="730" spans="1:10" x14ac:dyDescent="0.25">
      <c r="A730" t="s">
        <v>9962</v>
      </c>
      <c r="B730" t="s">
        <v>9963</v>
      </c>
      <c r="C730" t="s">
        <v>1719</v>
      </c>
      <c r="D730" t="s">
        <v>15019</v>
      </c>
      <c r="E730" t="s">
        <v>14784</v>
      </c>
      <c r="F730" t="s">
        <v>7278</v>
      </c>
      <c r="G730" s="14">
        <v>2</v>
      </c>
      <c r="H730" s="10">
        <v>10500</v>
      </c>
      <c r="I730" s="10">
        <v>21000</v>
      </c>
      <c r="J730" s="20">
        <v>8.7321715033601284E-6</v>
      </c>
    </row>
    <row r="731" spans="1:10" x14ac:dyDescent="0.25">
      <c r="A731" t="s">
        <v>8129</v>
      </c>
      <c r="B731" t="s">
        <v>8130</v>
      </c>
      <c r="C731" t="s">
        <v>1719</v>
      </c>
      <c r="D731" t="s">
        <v>12620</v>
      </c>
      <c r="E731" t="s">
        <v>14663</v>
      </c>
      <c r="F731" t="s">
        <v>7154</v>
      </c>
      <c r="G731" s="14">
        <v>1</v>
      </c>
      <c r="H731" s="10">
        <v>20790.05</v>
      </c>
      <c r="I731" s="10">
        <v>20790.05</v>
      </c>
      <c r="J731" s="20">
        <v>8.6448705792110587E-6</v>
      </c>
    </row>
    <row r="732" spans="1:10" x14ac:dyDescent="0.25">
      <c r="A732" t="s">
        <v>2374</v>
      </c>
      <c r="B732" t="s">
        <v>2375</v>
      </c>
      <c r="C732" t="s">
        <v>2139</v>
      </c>
      <c r="D732" t="s">
        <v>12709</v>
      </c>
      <c r="E732" t="s">
        <v>14693</v>
      </c>
      <c r="F732" t="s">
        <v>7278</v>
      </c>
      <c r="G732" s="14">
        <v>8</v>
      </c>
      <c r="H732" s="10">
        <v>2512.5</v>
      </c>
      <c r="I732" s="10">
        <v>20100</v>
      </c>
      <c r="J732" s="20">
        <v>8.357935581787552E-6</v>
      </c>
    </row>
    <row r="733" spans="1:10" x14ac:dyDescent="0.25">
      <c r="A733" t="s">
        <v>8127</v>
      </c>
      <c r="B733" t="s">
        <v>8128</v>
      </c>
      <c r="C733" t="s">
        <v>1719</v>
      </c>
      <c r="D733" t="s">
        <v>12620</v>
      </c>
      <c r="E733" t="s">
        <v>14663</v>
      </c>
      <c r="F733" t="s">
        <v>7154</v>
      </c>
      <c r="G733" s="14">
        <v>4</v>
      </c>
      <c r="H733" s="10">
        <v>5005.01</v>
      </c>
      <c r="I733" s="10">
        <v>20020.04</v>
      </c>
      <c r="J733" s="20">
        <v>8.3246867992442819E-6</v>
      </c>
    </row>
    <row r="734" spans="1:10" x14ac:dyDescent="0.25">
      <c r="A734" t="s">
        <v>9894</v>
      </c>
      <c r="B734" t="s">
        <v>9895</v>
      </c>
      <c r="C734" t="s">
        <v>1922</v>
      </c>
      <c r="D734" t="s">
        <v>15019</v>
      </c>
      <c r="E734" t="s">
        <v>14784</v>
      </c>
      <c r="F734" t="s">
        <v>7278</v>
      </c>
      <c r="G734" s="14">
        <v>2</v>
      </c>
      <c r="H734" s="10">
        <v>9950</v>
      </c>
      <c r="I734" s="10">
        <v>19900</v>
      </c>
      <c r="J734" s="20">
        <v>8.2747720436603124E-6</v>
      </c>
    </row>
    <row r="735" spans="1:10" x14ac:dyDescent="0.25">
      <c r="A735" t="s">
        <v>1957</v>
      </c>
      <c r="B735" t="s">
        <v>1958</v>
      </c>
      <c r="C735" t="s">
        <v>1906</v>
      </c>
      <c r="D735" t="s">
        <v>12620</v>
      </c>
      <c r="E735" t="s">
        <v>14663</v>
      </c>
      <c r="F735" t="s">
        <v>7154</v>
      </c>
      <c r="G735" s="14">
        <v>1</v>
      </c>
      <c r="H735" s="10">
        <v>19811.28</v>
      </c>
      <c r="I735" s="10">
        <v>19811.28</v>
      </c>
      <c r="J735" s="20">
        <v>8.2378806981470691E-6</v>
      </c>
    </row>
    <row r="736" spans="1:10" x14ac:dyDescent="0.25">
      <c r="A736" t="s">
        <v>8019</v>
      </c>
      <c r="B736" t="s">
        <v>8020</v>
      </c>
      <c r="C736" t="s">
        <v>2770</v>
      </c>
      <c r="D736" t="s">
        <v>12864</v>
      </c>
      <c r="E736" t="s">
        <v>14670</v>
      </c>
      <c r="F736" t="s">
        <v>7154</v>
      </c>
      <c r="G736" s="14">
        <v>18</v>
      </c>
      <c r="H736" s="10">
        <v>1100</v>
      </c>
      <c r="I736" s="10">
        <v>19800</v>
      </c>
      <c r="J736" s="20">
        <v>8.2331902745966927E-6</v>
      </c>
    </row>
    <row r="737" spans="1:10" x14ac:dyDescent="0.25">
      <c r="A737" t="s">
        <v>7362</v>
      </c>
      <c r="B737" t="s">
        <v>7363</v>
      </c>
      <c r="C737" t="s">
        <v>1922</v>
      </c>
      <c r="D737" t="s">
        <v>12620</v>
      </c>
      <c r="E737" t="s">
        <v>14663</v>
      </c>
      <c r="F737" t="s">
        <v>7154</v>
      </c>
      <c r="G737" s="14">
        <v>1</v>
      </c>
      <c r="H737" s="10">
        <v>19528.419999999998</v>
      </c>
      <c r="I737" s="10">
        <v>19528.419999999998</v>
      </c>
      <c r="J737" s="20">
        <v>8.1202625061737147E-6</v>
      </c>
    </row>
    <row r="738" spans="1:10" x14ac:dyDescent="0.25">
      <c r="A738" t="s">
        <v>7339</v>
      </c>
      <c r="B738" t="s">
        <v>7340</v>
      </c>
      <c r="C738" t="s">
        <v>1922</v>
      </c>
      <c r="D738" t="s">
        <v>12688</v>
      </c>
      <c r="E738" t="s">
        <v>14669</v>
      </c>
      <c r="F738" s="43" t="s">
        <v>7154</v>
      </c>
      <c r="G738" s="14">
        <v>2</v>
      </c>
      <c r="H738" s="10">
        <v>9764.2000000000007</v>
      </c>
      <c r="I738" s="10">
        <v>19528.400000000001</v>
      </c>
      <c r="J738" s="20">
        <v>8.1202541898199022E-6</v>
      </c>
    </row>
    <row r="739" spans="1:10" x14ac:dyDescent="0.25">
      <c r="A739" t="s">
        <v>2386</v>
      </c>
      <c r="B739" t="s">
        <v>2387</v>
      </c>
      <c r="C739" t="s">
        <v>1719</v>
      </c>
      <c r="D739" t="s">
        <v>14938</v>
      </c>
      <c r="E739" t="s">
        <v>14694</v>
      </c>
      <c r="F739" t="s">
        <v>7278</v>
      </c>
      <c r="G739" s="14">
        <v>1</v>
      </c>
      <c r="H739" s="10">
        <v>19497</v>
      </c>
      <c r="I739" s="10">
        <v>19497</v>
      </c>
      <c r="J739" s="20">
        <v>8.107197514333926E-6</v>
      </c>
    </row>
    <row r="740" spans="1:10" x14ac:dyDescent="0.25">
      <c r="A740" t="s">
        <v>8119</v>
      </c>
      <c r="B740" t="s">
        <v>8120</v>
      </c>
      <c r="C740" t="s">
        <v>1891</v>
      </c>
      <c r="D740" t="s">
        <v>12864</v>
      </c>
      <c r="E740" t="s">
        <v>14670</v>
      </c>
      <c r="F740" t="s">
        <v>7154</v>
      </c>
      <c r="G740" s="14">
        <v>15</v>
      </c>
      <c r="H740" s="10">
        <v>1294.8800000000001</v>
      </c>
      <c r="I740" s="10">
        <v>19423.2</v>
      </c>
      <c r="J740" s="20">
        <v>8.0765101687649742E-6</v>
      </c>
    </row>
    <row r="741" spans="1:10" x14ac:dyDescent="0.25">
      <c r="A741" t="s">
        <v>8965</v>
      </c>
      <c r="B741" t="s">
        <v>8966</v>
      </c>
      <c r="C741" t="s">
        <v>1970</v>
      </c>
      <c r="D741" t="s">
        <v>12864</v>
      </c>
      <c r="E741" t="s">
        <v>14670</v>
      </c>
      <c r="F741" t="s">
        <v>7154</v>
      </c>
      <c r="G741" s="14">
        <v>8</v>
      </c>
      <c r="H741" s="10">
        <v>2416.66</v>
      </c>
      <c r="I741" s="10">
        <v>19333.28</v>
      </c>
      <c r="J741" s="20">
        <v>8.0391198420229669E-6</v>
      </c>
    </row>
    <row r="742" spans="1:10" x14ac:dyDescent="0.25">
      <c r="A742" t="s">
        <v>5098</v>
      </c>
      <c r="B742" t="s">
        <v>5099</v>
      </c>
      <c r="C742" t="s">
        <v>1725</v>
      </c>
      <c r="D742" t="s">
        <v>12620</v>
      </c>
      <c r="E742" t="s">
        <v>14663</v>
      </c>
      <c r="F742" t="s">
        <v>7154</v>
      </c>
      <c r="G742" s="14">
        <v>1</v>
      </c>
      <c r="H742" s="10">
        <v>18951.28</v>
      </c>
      <c r="I742" s="10">
        <v>18951.28</v>
      </c>
      <c r="J742" s="20">
        <v>7.8802774841999402E-6</v>
      </c>
    </row>
    <row r="743" spans="1:10" x14ac:dyDescent="0.25">
      <c r="A743" t="s">
        <v>2684</v>
      </c>
      <c r="B743" t="s">
        <v>2685</v>
      </c>
      <c r="C743" t="s">
        <v>1906</v>
      </c>
      <c r="D743" t="s">
        <v>12875</v>
      </c>
      <c r="E743" t="s">
        <v>14671</v>
      </c>
      <c r="F743" t="s">
        <v>7278</v>
      </c>
      <c r="G743" s="14">
        <v>47</v>
      </c>
      <c r="H743" s="10">
        <v>390.93</v>
      </c>
      <c r="I743" s="10">
        <v>18373.71</v>
      </c>
      <c r="J743" s="20">
        <v>7.640113660619192E-6</v>
      </c>
    </row>
    <row r="744" spans="1:10" x14ac:dyDescent="0.25">
      <c r="A744" t="s">
        <v>7321</v>
      </c>
      <c r="B744" t="s">
        <v>7322</v>
      </c>
      <c r="C744" t="s">
        <v>1719</v>
      </c>
      <c r="D744" t="s">
        <v>12688</v>
      </c>
      <c r="E744" t="s">
        <v>14669</v>
      </c>
      <c r="F744" s="43" t="s">
        <v>7154</v>
      </c>
      <c r="G744" s="14">
        <v>16</v>
      </c>
      <c r="H744" s="10">
        <v>1126.08</v>
      </c>
      <c r="I744" s="10">
        <v>18017.28</v>
      </c>
      <c r="J744" s="20">
        <v>7.4919037611457326E-6</v>
      </c>
    </row>
    <row r="745" spans="1:10" x14ac:dyDescent="0.25">
      <c r="A745" t="s">
        <v>2376</v>
      </c>
      <c r="B745" t="s">
        <v>2377</v>
      </c>
      <c r="C745" t="s">
        <v>1719</v>
      </c>
      <c r="D745" t="s">
        <v>12709</v>
      </c>
      <c r="E745" t="s">
        <v>14693</v>
      </c>
      <c r="F745" t="s">
        <v>7278</v>
      </c>
      <c r="G745" s="14">
        <v>1</v>
      </c>
      <c r="H745" s="10">
        <v>18006.66</v>
      </c>
      <c r="I745" s="10">
        <v>18006.66</v>
      </c>
      <c r="J745" s="20">
        <v>7.4874877772711767E-6</v>
      </c>
    </row>
    <row r="746" spans="1:10" x14ac:dyDescent="0.25">
      <c r="A746" t="s">
        <v>2779</v>
      </c>
      <c r="B746" t="s">
        <v>2780</v>
      </c>
      <c r="C746" t="s">
        <v>2770</v>
      </c>
      <c r="D746" t="s">
        <v>14901</v>
      </c>
      <c r="E746" t="s">
        <v>14672</v>
      </c>
      <c r="F746" t="s">
        <v>14714</v>
      </c>
      <c r="G746" s="14">
        <v>10</v>
      </c>
      <c r="H746" s="10">
        <v>1754.52</v>
      </c>
      <c r="I746" s="10">
        <v>17545.2</v>
      </c>
      <c r="J746" s="20">
        <v>7.2956045457501975E-6</v>
      </c>
    </row>
    <row r="747" spans="1:10" x14ac:dyDescent="0.25">
      <c r="A747" t="s">
        <v>7100</v>
      </c>
      <c r="B747" t="s">
        <v>15106</v>
      </c>
      <c r="C747" t="s">
        <v>5888</v>
      </c>
      <c r="D747" t="s">
        <v>14855</v>
      </c>
      <c r="E747" t="s">
        <v>14696</v>
      </c>
      <c r="F747" t="s">
        <v>7278</v>
      </c>
      <c r="G747" s="14">
        <v>2</v>
      </c>
      <c r="H747" s="10">
        <v>8442</v>
      </c>
      <c r="I747" s="10">
        <v>16884</v>
      </c>
      <c r="J747" s="20">
        <v>7.0206658887015435E-6</v>
      </c>
    </row>
    <row r="748" spans="1:10" x14ac:dyDescent="0.25">
      <c r="A748" t="s">
        <v>8996</v>
      </c>
      <c r="B748" t="s">
        <v>8997</v>
      </c>
      <c r="C748" t="s">
        <v>1719</v>
      </c>
      <c r="D748" t="s">
        <v>12688</v>
      </c>
      <c r="E748" t="s">
        <v>14669</v>
      </c>
      <c r="F748" s="43" t="s">
        <v>7154</v>
      </c>
      <c r="G748" s="14">
        <v>2</v>
      </c>
      <c r="H748" s="10">
        <v>8411.24</v>
      </c>
      <c r="I748" s="10">
        <v>16822.48</v>
      </c>
      <c r="J748" s="20">
        <v>6.9950847843736051E-6</v>
      </c>
    </row>
    <row r="749" spans="1:10" x14ac:dyDescent="0.25">
      <c r="A749" t="s">
        <v>9665</v>
      </c>
      <c r="B749" t="s">
        <v>9666</v>
      </c>
      <c r="C749" t="s">
        <v>1970</v>
      </c>
      <c r="D749" t="s">
        <v>12864</v>
      </c>
      <c r="E749" t="s">
        <v>14670</v>
      </c>
      <c r="F749" t="s">
        <v>7154</v>
      </c>
      <c r="G749" s="14">
        <v>12</v>
      </c>
      <c r="H749" s="10">
        <v>1400</v>
      </c>
      <c r="I749" s="10">
        <v>16800</v>
      </c>
      <c r="J749" s="20">
        <v>6.9857372026881032E-6</v>
      </c>
    </row>
    <row r="750" spans="1:10" x14ac:dyDescent="0.25">
      <c r="A750" t="s">
        <v>8916</v>
      </c>
      <c r="B750" t="s">
        <v>8917</v>
      </c>
      <c r="C750" t="s">
        <v>1719</v>
      </c>
      <c r="D750" t="s">
        <v>12875</v>
      </c>
      <c r="E750" t="s">
        <v>14671</v>
      </c>
      <c r="F750" t="s">
        <v>7278</v>
      </c>
      <c r="G750" s="14">
        <v>1</v>
      </c>
      <c r="H750" s="10">
        <v>15800</v>
      </c>
      <c r="I750" s="10">
        <v>15800</v>
      </c>
      <c r="J750" s="20">
        <v>6.5699195120519071E-6</v>
      </c>
    </row>
    <row r="751" spans="1:10" x14ac:dyDescent="0.25">
      <c r="A751" t="s">
        <v>7464</v>
      </c>
      <c r="B751" t="s">
        <v>7465</v>
      </c>
      <c r="C751" t="s">
        <v>1882</v>
      </c>
      <c r="D751" t="s">
        <v>12688</v>
      </c>
      <c r="E751" t="s">
        <v>14669</v>
      </c>
      <c r="F751" s="43" t="s">
        <v>7154</v>
      </c>
      <c r="G751" s="14">
        <v>1</v>
      </c>
      <c r="H751" s="10">
        <v>15450</v>
      </c>
      <c r="I751" s="10">
        <v>15450</v>
      </c>
      <c r="J751" s="20">
        <v>6.4243833203292378E-6</v>
      </c>
    </row>
    <row r="752" spans="1:10" x14ac:dyDescent="0.25">
      <c r="A752" t="s">
        <v>7430</v>
      </c>
      <c r="B752" t="s">
        <v>7431</v>
      </c>
      <c r="C752" t="s">
        <v>1725</v>
      </c>
      <c r="D752" t="s">
        <v>12688</v>
      </c>
      <c r="E752" t="s">
        <v>14669</v>
      </c>
      <c r="F752" t="s">
        <v>7154</v>
      </c>
      <c r="G752" s="14">
        <v>1</v>
      </c>
      <c r="H752" s="10">
        <v>14592.48</v>
      </c>
      <c r="I752" s="10">
        <v>14592.48</v>
      </c>
      <c r="J752" s="20">
        <v>6.0678113342548862E-6</v>
      </c>
    </row>
    <row r="753" spans="1:10" x14ac:dyDescent="0.25">
      <c r="A753" t="s">
        <v>7722</v>
      </c>
      <c r="B753" t="s">
        <v>7723</v>
      </c>
      <c r="C753" t="s">
        <v>1725</v>
      </c>
      <c r="D753" t="s">
        <v>12688</v>
      </c>
      <c r="E753" t="s">
        <v>14669</v>
      </c>
      <c r="F753" s="43" t="s">
        <v>7154</v>
      </c>
      <c r="G753" s="14">
        <v>3</v>
      </c>
      <c r="H753" s="10">
        <v>4793.1400000000003</v>
      </c>
      <c r="I753" s="10">
        <v>14379.420000000002</v>
      </c>
      <c r="J753" s="20">
        <v>5.9792172170879393E-6</v>
      </c>
    </row>
    <row r="754" spans="1:10" x14ac:dyDescent="0.25">
      <c r="A754" t="s">
        <v>7450</v>
      </c>
      <c r="B754" t="s">
        <v>7451</v>
      </c>
      <c r="C754" t="s">
        <v>1882</v>
      </c>
      <c r="D754" t="s">
        <v>12688</v>
      </c>
      <c r="E754" t="s">
        <v>14669</v>
      </c>
      <c r="F754" s="43" t="s">
        <v>7154</v>
      </c>
      <c r="G754" s="14">
        <v>3</v>
      </c>
      <c r="H754" s="10">
        <v>4748.62</v>
      </c>
      <c r="I754" s="10">
        <v>14245.86</v>
      </c>
      <c r="J754" s="20">
        <v>5.9236806063265683E-6</v>
      </c>
    </row>
    <row r="755" spans="1:10" x14ac:dyDescent="0.25">
      <c r="A755" t="s">
        <v>2144</v>
      </c>
      <c r="B755" t="s">
        <v>2145</v>
      </c>
      <c r="C755" t="s">
        <v>1719</v>
      </c>
      <c r="D755" t="s">
        <v>12864</v>
      </c>
      <c r="E755" t="s">
        <v>14670</v>
      </c>
      <c r="F755" t="s">
        <v>7154</v>
      </c>
      <c r="G755" s="14">
        <v>5</v>
      </c>
      <c r="H755" s="10">
        <v>2709.8</v>
      </c>
      <c r="I755" s="10">
        <v>13549</v>
      </c>
      <c r="J755" s="20">
        <v>5.6339138904298283E-6</v>
      </c>
    </row>
    <row r="756" spans="1:10" x14ac:dyDescent="0.25">
      <c r="A756" t="s">
        <v>7779</v>
      </c>
      <c r="B756" t="s">
        <v>7780</v>
      </c>
      <c r="C756" t="s">
        <v>1719</v>
      </c>
      <c r="D756" t="s">
        <v>12864</v>
      </c>
      <c r="E756" t="s">
        <v>14670</v>
      </c>
      <c r="F756" t="s">
        <v>7154</v>
      </c>
      <c r="G756" s="14">
        <v>2</v>
      </c>
      <c r="H756" s="10">
        <v>6582.18</v>
      </c>
      <c r="I756" s="10">
        <v>13164.36</v>
      </c>
      <c r="J756" s="20">
        <v>5.4739737739035216E-6</v>
      </c>
    </row>
    <row r="757" spans="1:10" x14ac:dyDescent="0.25">
      <c r="A757" t="s">
        <v>2121</v>
      </c>
      <c r="B757" t="s">
        <v>2122</v>
      </c>
      <c r="C757" t="s">
        <v>1719</v>
      </c>
      <c r="D757" t="s">
        <v>12864</v>
      </c>
      <c r="E757" t="s">
        <v>14670</v>
      </c>
      <c r="F757" t="s">
        <v>7154</v>
      </c>
      <c r="G757" s="14">
        <v>26</v>
      </c>
      <c r="H757" s="10">
        <v>505.57</v>
      </c>
      <c r="I757" s="10">
        <v>13144.82</v>
      </c>
      <c r="J757" s="20">
        <v>5.4658486962284904E-6</v>
      </c>
    </row>
    <row r="758" spans="1:10" x14ac:dyDescent="0.25">
      <c r="A758" t="s">
        <v>7501</v>
      </c>
      <c r="B758" t="s">
        <v>7502</v>
      </c>
      <c r="C758" t="s">
        <v>1906</v>
      </c>
      <c r="D758" t="s">
        <v>14901</v>
      </c>
      <c r="E758" t="s">
        <v>14672</v>
      </c>
      <c r="F758" t="s">
        <v>14714</v>
      </c>
      <c r="G758" s="14">
        <v>9</v>
      </c>
      <c r="H758" s="10">
        <v>1423.7</v>
      </c>
      <c r="I758" s="10">
        <v>12813.300000000001</v>
      </c>
      <c r="J758" s="20">
        <v>5.3279968154287787E-6</v>
      </c>
    </row>
    <row r="759" spans="1:10" x14ac:dyDescent="0.25">
      <c r="A759" t="s">
        <v>2186</v>
      </c>
      <c r="B759" t="s">
        <v>2187</v>
      </c>
      <c r="C759" t="s">
        <v>1891</v>
      </c>
      <c r="D759" t="s">
        <v>12864</v>
      </c>
      <c r="E759" t="s">
        <v>14670</v>
      </c>
      <c r="F759" t="s">
        <v>7154</v>
      </c>
      <c r="G759" s="14">
        <v>2</v>
      </c>
      <c r="H759" s="10">
        <v>6360.14</v>
      </c>
      <c r="I759" s="10">
        <v>12720.28</v>
      </c>
      <c r="J759" s="20">
        <v>5.2893174538457997E-6</v>
      </c>
    </row>
    <row r="760" spans="1:10" x14ac:dyDescent="0.25">
      <c r="A760" t="s">
        <v>2793</v>
      </c>
      <c r="B760" t="s">
        <v>2794</v>
      </c>
      <c r="C760" t="s">
        <v>1891</v>
      </c>
      <c r="D760" t="s">
        <v>14901</v>
      </c>
      <c r="E760" t="s">
        <v>14672</v>
      </c>
      <c r="F760" t="s">
        <v>14714</v>
      </c>
      <c r="G760" s="14">
        <v>7</v>
      </c>
      <c r="H760" s="10">
        <v>1764.46</v>
      </c>
      <c r="I760" s="10">
        <v>12351.220000000001</v>
      </c>
      <c r="J760" s="20">
        <v>5.1358557769396051E-6</v>
      </c>
    </row>
    <row r="761" spans="1:10" x14ac:dyDescent="0.25">
      <c r="A761" t="s">
        <v>2086</v>
      </c>
      <c r="B761" t="s">
        <v>2087</v>
      </c>
      <c r="C761" t="s">
        <v>1719</v>
      </c>
      <c r="D761" t="s">
        <v>12864</v>
      </c>
      <c r="E761" t="s">
        <v>14670</v>
      </c>
      <c r="F761" t="s">
        <v>7154</v>
      </c>
      <c r="G761" s="14">
        <v>6</v>
      </c>
      <c r="H761" s="10">
        <v>2028.07</v>
      </c>
      <c r="I761" s="10">
        <v>12168.42</v>
      </c>
      <c r="J761" s="20">
        <v>5.0598443030913082E-6</v>
      </c>
    </row>
    <row r="762" spans="1:10" x14ac:dyDescent="0.25">
      <c r="A762" t="s">
        <v>2853</v>
      </c>
      <c r="B762" t="s">
        <v>2854</v>
      </c>
      <c r="C762" t="s">
        <v>1970</v>
      </c>
      <c r="D762" t="s">
        <v>14901</v>
      </c>
      <c r="E762" t="s">
        <v>14672</v>
      </c>
      <c r="F762" t="s">
        <v>14714</v>
      </c>
      <c r="G762" s="14">
        <v>2</v>
      </c>
      <c r="H762" s="10">
        <v>5929.5</v>
      </c>
      <c r="I762" s="10">
        <v>11859</v>
      </c>
      <c r="J762" s="20">
        <v>4.9311819932546559E-6</v>
      </c>
    </row>
    <row r="763" spans="1:10" x14ac:dyDescent="0.25">
      <c r="A763" t="s">
        <v>2841</v>
      </c>
      <c r="B763" t="s">
        <v>2842</v>
      </c>
      <c r="C763" t="s">
        <v>1891</v>
      </c>
      <c r="D763" t="s">
        <v>14901</v>
      </c>
      <c r="E763" t="s">
        <v>14672</v>
      </c>
      <c r="F763" t="s">
        <v>14714</v>
      </c>
      <c r="G763" s="14">
        <v>5</v>
      </c>
      <c r="H763" s="10">
        <v>2363.41</v>
      </c>
      <c r="I763" s="10">
        <v>11817.05</v>
      </c>
      <c r="J763" s="20">
        <v>4.9137384411324667E-6</v>
      </c>
    </row>
    <row r="764" spans="1:10" x14ac:dyDescent="0.25">
      <c r="A764" t="s">
        <v>9114</v>
      </c>
      <c r="B764" t="s">
        <v>9115</v>
      </c>
      <c r="C764" t="s">
        <v>1891</v>
      </c>
      <c r="D764" t="s">
        <v>12620</v>
      </c>
      <c r="E764" t="s">
        <v>14663</v>
      </c>
      <c r="F764" t="s">
        <v>7154</v>
      </c>
      <c r="G764" s="14">
        <v>4</v>
      </c>
      <c r="H764" s="10">
        <v>2875</v>
      </c>
      <c r="I764" s="10">
        <v>11500</v>
      </c>
      <c r="J764" s="20">
        <v>4.7819034423162612E-6</v>
      </c>
    </row>
    <row r="765" spans="1:10" x14ac:dyDescent="0.25">
      <c r="A765" t="s">
        <v>7327</v>
      </c>
      <c r="B765" t="s">
        <v>7328</v>
      </c>
      <c r="C765" t="s">
        <v>1906</v>
      </c>
      <c r="D765" t="s">
        <v>12688</v>
      </c>
      <c r="E765" t="s">
        <v>14669</v>
      </c>
      <c r="F765" s="43" t="s">
        <v>7154</v>
      </c>
      <c r="G765" s="14">
        <v>20</v>
      </c>
      <c r="H765" s="10">
        <v>572.44000000000005</v>
      </c>
      <c r="I765" s="10">
        <v>11448.800000000001</v>
      </c>
      <c r="J765" s="20">
        <v>4.7606135765556882E-6</v>
      </c>
    </row>
    <row r="766" spans="1:10" x14ac:dyDescent="0.25">
      <c r="A766" t="s">
        <v>2451</v>
      </c>
      <c r="B766" t="s">
        <v>2452</v>
      </c>
      <c r="C766" t="s">
        <v>1719</v>
      </c>
      <c r="D766" t="s">
        <v>12636</v>
      </c>
      <c r="E766" t="s">
        <v>14692</v>
      </c>
      <c r="F766" t="s">
        <v>7278</v>
      </c>
      <c r="G766" s="14">
        <v>4</v>
      </c>
      <c r="H766" s="10">
        <v>2793.3</v>
      </c>
      <c r="I766" s="10">
        <v>11173.2</v>
      </c>
      <c r="J766" s="20">
        <v>4.6460142210163527E-6</v>
      </c>
    </row>
    <row r="767" spans="1:10" x14ac:dyDescent="0.25">
      <c r="A767" t="s">
        <v>9418</v>
      </c>
      <c r="B767" t="s">
        <v>9419</v>
      </c>
      <c r="C767" t="s">
        <v>1725</v>
      </c>
      <c r="D767" t="s">
        <v>12875</v>
      </c>
      <c r="E767" t="s">
        <v>14671</v>
      </c>
      <c r="F767" t="s">
        <v>7278</v>
      </c>
      <c r="G767" s="14">
        <v>20</v>
      </c>
      <c r="H767" s="10">
        <v>550</v>
      </c>
      <c r="I767" s="10">
        <v>11000</v>
      </c>
      <c r="J767" s="20">
        <v>4.5739945969981632E-6</v>
      </c>
    </row>
    <row r="768" spans="1:10" x14ac:dyDescent="0.25">
      <c r="A768" t="s">
        <v>8969</v>
      </c>
      <c r="B768" t="s">
        <v>8970</v>
      </c>
      <c r="C768" t="s">
        <v>1970</v>
      </c>
      <c r="D768" t="s">
        <v>12688</v>
      </c>
      <c r="E768" t="s">
        <v>14669</v>
      </c>
      <c r="F768" s="43" t="s">
        <v>7154</v>
      </c>
      <c r="G768" s="14">
        <v>2</v>
      </c>
      <c r="H768" s="10">
        <v>5460</v>
      </c>
      <c r="I768" s="10">
        <v>10920</v>
      </c>
      <c r="J768" s="20">
        <v>4.5407291817472672E-6</v>
      </c>
    </row>
    <row r="769" spans="1:10" x14ac:dyDescent="0.25">
      <c r="A769" t="s">
        <v>2633</v>
      </c>
      <c r="B769" t="s">
        <v>2634</v>
      </c>
      <c r="C769" t="s">
        <v>1719</v>
      </c>
      <c r="D769" t="s">
        <v>12875</v>
      </c>
      <c r="E769" t="s">
        <v>14671</v>
      </c>
      <c r="F769" t="s">
        <v>7278</v>
      </c>
      <c r="G769" s="14">
        <v>2</v>
      </c>
      <c r="H769" s="10">
        <v>5459.16</v>
      </c>
      <c r="I769" s="10">
        <v>10918.32</v>
      </c>
      <c r="J769" s="20">
        <v>4.5400306080269981E-6</v>
      </c>
    </row>
    <row r="770" spans="1:10" x14ac:dyDescent="0.25">
      <c r="A770" t="s">
        <v>2635</v>
      </c>
      <c r="B770" t="s">
        <v>2636</v>
      </c>
      <c r="C770" t="s">
        <v>1719</v>
      </c>
      <c r="D770" t="s">
        <v>12875</v>
      </c>
      <c r="E770" t="s">
        <v>14671</v>
      </c>
      <c r="F770" t="s">
        <v>7278</v>
      </c>
      <c r="G770" s="14">
        <v>2</v>
      </c>
      <c r="H770" s="10">
        <v>5459.16</v>
      </c>
      <c r="I770" s="10">
        <v>10918.32</v>
      </c>
      <c r="J770" s="20">
        <v>4.5400306080269981E-6</v>
      </c>
    </row>
    <row r="771" spans="1:10" x14ac:dyDescent="0.25">
      <c r="A771" t="s">
        <v>7951</v>
      </c>
      <c r="B771" t="s">
        <v>7952</v>
      </c>
      <c r="C771" t="s">
        <v>1725</v>
      </c>
      <c r="D771" t="s">
        <v>12620</v>
      </c>
      <c r="E771" t="s">
        <v>14663</v>
      </c>
      <c r="F771" t="s">
        <v>7154</v>
      </c>
      <c r="G771" s="14">
        <v>4</v>
      </c>
      <c r="H771" s="10">
        <v>2700</v>
      </c>
      <c r="I771" s="10">
        <v>10800</v>
      </c>
      <c r="J771" s="20">
        <v>4.4908310588709236E-6</v>
      </c>
    </row>
    <row r="772" spans="1:10" x14ac:dyDescent="0.25">
      <c r="A772" t="s">
        <v>7967</v>
      </c>
      <c r="B772" t="s">
        <v>4255</v>
      </c>
      <c r="C772" t="s">
        <v>2770</v>
      </c>
      <c r="D772" t="s">
        <v>12620</v>
      </c>
      <c r="E772" t="s">
        <v>14663</v>
      </c>
      <c r="F772" t="s">
        <v>7154</v>
      </c>
      <c r="G772" s="14">
        <v>2</v>
      </c>
      <c r="H772" s="10">
        <v>5400</v>
      </c>
      <c r="I772" s="10">
        <v>10800</v>
      </c>
      <c r="J772" s="20">
        <v>4.4908310588709236E-6</v>
      </c>
    </row>
    <row r="773" spans="1:10" x14ac:dyDescent="0.25">
      <c r="A773" t="s">
        <v>7503</v>
      </c>
      <c r="B773" t="s">
        <v>7504</v>
      </c>
      <c r="C773" t="s">
        <v>1906</v>
      </c>
      <c r="D773" t="s">
        <v>14901</v>
      </c>
      <c r="E773" t="s">
        <v>14672</v>
      </c>
      <c r="F773" t="s">
        <v>14714</v>
      </c>
      <c r="G773" s="14">
        <v>11</v>
      </c>
      <c r="H773" s="10">
        <v>949.09</v>
      </c>
      <c r="I773" s="10">
        <v>10439.99</v>
      </c>
      <c r="J773" s="20">
        <v>4.3411325320649866E-6</v>
      </c>
    </row>
    <row r="774" spans="1:10" x14ac:dyDescent="0.25">
      <c r="A774" t="s">
        <v>7505</v>
      </c>
      <c r="B774" t="s">
        <v>7506</v>
      </c>
      <c r="C774" t="s">
        <v>1906</v>
      </c>
      <c r="D774" t="s">
        <v>14901</v>
      </c>
      <c r="E774" t="s">
        <v>14672</v>
      </c>
      <c r="F774" t="s">
        <v>14714</v>
      </c>
      <c r="G774" s="14">
        <v>11</v>
      </c>
      <c r="H774" s="10">
        <v>949.09</v>
      </c>
      <c r="I774" s="10">
        <v>10439.99</v>
      </c>
      <c r="J774" s="20">
        <v>4.3411325320649866E-6</v>
      </c>
    </row>
    <row r="775" spans="1:10" x14ac:dyDescent="0.25">
      <c r="A775" t="s">
        <v>2477</v>
      </c>
      <c r="B775" t="s">
        <v>2478</v>
      </c>
      <c r="C775" t="s">
        <v>1906</v>
      </c>
      <c r="D775" t="s">
        <v>12636</v>
      </c>
      <c r="E775" t="s">
        <v>14692</v>
      </c>
      <c r="F775" t="s">
        <v>7278</v>
      </c>
      <c r="G775" s="14">
        <v>12</v>
      </c>
      <c r="H775" s="10">
        <v>844.4</v>
      </c>
      <c r="I775" s="10">
        <v>10132.799999999999</v>
      </c>
      <c r="J775" s="20">
        <v>4.2133974956784532E-6</v>
      </c>
    </row>
    <row r="776" spans="1:10" x14ac:dyDescent="0.25">
      <c r="A776" t="s">
        <v>7515</v>
      </c>
      <c r="B776" t="s">
        <v>7516</v>
      </c>
      <c r="C776" t="s">
        <v>1882</v>
      </c>
      <c r="D776" t="s">
        <v>12688</v>
      </c>
      <c r="E776" t="s">
        <v>14669</v>
      </c>
      <c r="F776" s="43" t="s">
        <v>7154</v>
      </c>
      <c r="G776" s="14">
        <v>2</v>
      </c>
      <c r="H776" s="10">
        <v>4866.66</v>
      </c>
      <c r="I776" s="10">
        <v>9733.32</v>
      </c>
      <c r="J776" s="20">
        <v>4.047286644623105E-6</v>
      </c>
    </row>
    <row r="777" spans="1:10" x14ac:dyDescent="0.25">
      <c r="A777" t="s">
        <v>2688</v>
      </c>
      <c r="B777" t="s">
        <v>2689</v>
      </c>
      <c r="C777" t="s">
        <v>1906</v>
      </c>
      <c r="D777" t="s">
        <v>12875</v>
      </c>
      <c r="E777" t="s">
        <v>14671</v>
      </c>
      <c r="F777" t="s">
        <v>7278</v>
      </c>
      <c r="G777" s="14">
        <v>50</v>
      </c>
      <c r="H777" s="10">
        <v>193.53</v>
      </c>
      <c r="I777" s="10">
        <v>9676.5</v>
      </c>
      <c r="J777" s="20">
        <v>4.0236598834411563E-6</v>
      </c>
    </row>
    <row r="778" spans="1:10" x14ac:dyDescent="0.25">
      <c r="A778" t="s">
        <v>7406</v>
      </c>
      <c r="B778" t="s">
        <v>7407</v>
      </c>
      <c r="C778" t="s">
        <v>1770</v>
      </c>
      <c r="D778" t="s">
        <v>12688</v>
      </c>
      <c r="E778" t="s">
        <v>14669</v>
      </c>
      <c r="F778" s="43" t="s">
        <v>7154</v>
      </c>
      <c r="G778" s="14">
        <v>10</v>
      </c>
      <c r="H778" s="10">
        <v>950.72</v>
      </c>
      <c r="I778" s="10">
        <v>9507.2000000000007</v>
      </c>
      <c r="J778" s="20">
        <v>3.9532619484164492E-6</v>
      </c>
    </row>
    <row r="779" spans="1:10" x14ac:dyDescent="0.25">
      <c r="A779" t="s">
        <v>7799</v>
      </c>
      <c r="B779" t="s">
        <v>7800</v>
      </c>
      <c r="C779" t="s">
        <v>1719</v>
      </c>
      <c r="D779" t="s">
        <v>12688</v>
      </c>
      <c r="E779" t="s">
        <v>14669</v>
      </c>
      <c r="F779" s="43" t="s">
        <v>7154</v>
      </c>
      <c r="G779" s="14">
        <v>1</v>
      </c>
      <c r="H779" s="10">
        <v>9000</v>
      </c>
      <c r="I779" s="10">
        <v>9000</v>
      </c>
      <c r="J779" s="20">
        <v>3.7423592157257695E-6</v>
      </c>
    </row>
    <row r="780" spans="1:10" x14ac:dyDescent="0.25">
      <c r="A780" t="s">
        <v>5206</v>
      </c>
      <c r="B780" t="s">
        <v>5207</v>
      </c>
      <c r="C780" t="s">
        <v>2770</v>
      </c>
      <c r="D780" t="s">
        <v>12620</v>
      </c>
      <c r="E780" t="s">
        <v>14663</v>
      </c>
      <c r="F780" t="s">
        <v>7154</v>
      </c>
      <c r="G780" s="14">
        <v>9</v>
      </c>
      <c r="H780" s="10">
        <v>990.39</v>
      </c>
      <c r="I780" s="10">
        <v>8913.51</v>
      </c>
      <c r="J780" s="20">
        <v>3.7063951436626449E-6</v>
      </c>
    </row>
    <row r="781" spans="1:10" x14ac:dyDescent="0.25">
      <c r="A781" t="s">
        <v>9354</v>
      </c>
      <c r="B781" t="s">
        <v>9355</v>
      </c>
      <c r="C781" t="s">
        <v>1906</v>
      </c>
      <c r="D781" t="s">
        <v>12688</v>
      </c>
      <c r="E781" t="s">
        <v>14669</v>
      </c>
      <c r="F781" s="43" t="s">
        <v>7154</v>
      </c>
      <c r="G781" s="14">
        <v>3</v>
      </c>
      <c r="H781" s="10">
        <v>2865.98</v>
      </c>
      <c r="I781" s="10">
        <v>8597.94</v>
      </c>
      <c r="J781" s="20">
        <v>3.5751755550285806E-6</v>
      </c>
    </row>
    <row r="782" spans="1:10" x14ac:dyDescent="0.25">
      <c r="A782" t="s">
        <v>8986</v>
      </c>
      <c r="B782" t="s">
        <v>8987</v>
      </c>
      <c r="C782" t="s">
        <v>1725</v>
      </c>
      <c r="D782" t="s">
        <v>12864</v>
      </c>
      <c r="E782" t="s">
        <v>14670</v>
      </c>
      <c r="F782" t="s">
        <v>7154</v>
      </c>
      <c r="G782" s="14">
        <v>2</v>
      </c>
      <c r="H782" s="10">
        <v>4100</v>
      </c>
      <c r="I782" s="10">
        <v>8200</v>
      </c>
      <c r="J782" s="20">
        <v>3.4097050632168125E-6</v>
      </c>
    </row>
    <row r="783" spans="1:10" x14ac:dyDescent="0.25">
      <c r="A783" t="s">
        <v>9034</v>
      </c>
      <c r="B783" t="s">
        <v>9035</v>
      </c>
      <c r="C783" t="s">
        <v>2770</v>
      </c>
      <c r="D783" t="s">
        <v>15044</v>
      </c>
      <c r="E783" t="s">
        <v>14819</v>
      </c>
      <c r="F783" t="s">
        <v>7278</v>
      </c>
      <c r="G783" s="14">
        <v>9</v>
      </c>
      <c r="H783" s="10">
        <v>900</v>
      </c>
      <c r="I783" s="10">
        <v>8100</v>
      </c>
      <c r="J783" s="20">
        <v>3.3681232941531927E-6</v>
      </c>
    </row>
    <row r="784" spans="1:10" x14ac:dyDescent="0.25">
      <c r="A784" t="s">
        <v>8013</v>
      </c>
      <c r="B784" t="s">
        <v>8014</v>
      </c>
      <c r="C784" t="s">
        <v>1891</v>
      </c>
      <c r="D784" t="s">
        <v>14938</v>
      </c>
      <c r="E784" t="s">
        <v>14694</v>
      </c>
      <c r="F784" t="s">
        <v>7278</v>
      </c>
      <c r="G784" s="14">
        <v>4</v>
      </c>
      <c r="H784" s="10">
        <v>2000</v>
      </c>
      <c r="I784" s="10">
        <v>8000</v>
      </c>
      <c r="J784" s="20">
        <v>3.3265415250895729E-6</v>
      </c>
    </row>
    <row r="785" spans="1:10" x14ac:dyDescent="0.25">
      <c r="A785" t="s">
        <v>10090</v>
      </c>
      <c r="B785" t="s">
        <v>10091</v>
      </c>
      <c r="C785" t="s">
        <v>2139</v>
      </c>
      <c r="D785" t="s">
        <v>12709</v>
      </c>
      <c r="E785" t="s">
        <v>14693</v>
      </c>
      <c r="F785" t="s">
        <v>7278</v>
      </c>
      <c r="G785" s="14">
        <v>2</v>
      </c>
      <c r="H785" s="10">
        <v>3894</v>
      </c>
      <c r="I785" s="10">
        <v>7788</v>
      </c>
      <c r="J785" s="20">
        <v>3.2383881746746993E-6</v>
      </c>
    </row>
    <row r="786" spans="1:10" x14ac:dyDescent="0.25">
      <c r="A786" t="s">
        <v>7446</v>
      </c>
      <c r="B786" t="s">
        <v>7447</v>
      </c>
      <c r="C786" t="s">
        <v>1882</v>
      </c>
      <c r="D786" t="s">
        <v>12688</v>
      </c>
      <c r="E786" t="s">
        <v>14669</v>
      </c>
      <c r="F786" s="43" t="s">
        <v>7154</v>
      </c>
      <c r="G786" s="14">
        <v>2</v>
      </c>
      <c r="H786" s="10">
        <v>3803.55</v>
      </c>
      <c r="I786" s="10">
        <v>7607.1</v>
      </c>
      <c r="J786" s="20">
        <v>3.1631667544386114E-6</v>
      </c>
    </row>
    <row r="787" spans="1:10" x14ac:dyDescent="0.25">
      <c r="A787" t="s">
        <v>9406</v>
      </c>
      <c r="B787" t="s">
        <v>9407</v>
      </c>
      <c r="C787" t="s">
        <v>1922</v>
      </c>
      <c r="D787" t="s">
        <v>12709</v>
      </c>
      <c r="E787" t="s">
        <v>14693</v>
      </c>
      <c r="F787" t="s">
        <v>7278</v>
      </c>
      <c r="G787" s="14">
        <v>1</v>
      </c>
      <c r="H787" s="10">
        <v>7600</v>
      </c>
      <c r="I787" s="10">
        <v>7600</v>
      </c>
      <c r="J787" s="20">
        <v>3.1602144488350942E-6</v>
      </c>
    </row>
    <row r="788" spans="1:10" x14ac:dyDescent="0.25">
      <c r="A788" t="s">
        <v>5411</v>
      </c>
      <c r="B788" t="s">
        <v>5412</v>
      </c>
      <c r="C788" t="s">
        <v>1719</v>
      </c>
      <c r="D788" t="s">
        <v>14901</v>
      </c>
      <c r="E788" t="s">
        <v>14672</v>
      </c>
      <c r="F788" t="s">
        <v>7278</v>
      </c>
      <c r="G788" s="14">
        <v>24</v>
      </c>
      <c r="H788" s="10">
        <v>300</v>
      </c>
      <c r="I788" s="10">
        <v>7200</v>
      </c>
      <c r="J788" s="20">
        <v>2.9938873725806159E-6</v>
      </c>
    </row>
    <row r="789" spans="1:10" x14ac:dyDescent="0.25">
      <c r="A789" t="s">
        <v>9030</v>
      </c>
      <c r="B789" t="s">
        <v>9031</v>
      </c>
      <c r="C789" t="s">
        <v>1922</v>
      </c>
      <c r="D789" t="s">
        <v>12709</v>
      </c>
      <c r="E789" t="s">
        <v>14693</v>
      </c>
      <c r="F789" t="s">
        <v>7278</v>
      </c>
      <c r="G789" s="14">
        <v>1</v>
      </c>
      <c r="H789" s="10">
        <v>7200</v>
      </c>
      <c r="I789" s="10">
        <v>7200</v>
      </c>
      <c r="J789" s="20">
        <v>2.9938873725806159E-6</v>
      </c>
    </row>
    <row r="790" spans="1:10" x14ac:dyDescent="0.25">
      <c r="A790" t="s">
        <v>8769</v>
      </c>
      <c r="B790" t="s">
        <v>8770</v>
      </c>
      <c r="C790" t="s">
        <v>1719</v>
      </c>
      <c r="D790" t="s">
        <v>12636</v>
      </c>
      <c r="E790" t="s">
        <v>14692</v>
      </c>
      <c r="F790" t="s">
        <v>7278</v>
      </c>
      <c r="G790" s="14">
        <v>4</v>
      </c>
      <c r="H790" s="10">
        <v>1760</v>
      </c>
      <c r="I790" s="10">
        <v>7040</v>
      </c>
      <c r="J790" s="20">
        <v>2.9273565420788243E-6</v>
      </c>
    </row>
    <row r="791" spans="1:10" x14ac:dyDescent="0.25">
      <c r="A791" t="s">
        <v>2137</v>
      </c>
      <c r="B791" t="s">
        <v>2138</v>
      </c>
      <c r="C791" t="s">
        <v>2139</v>
      </c>
      <c r="D791" t="s">
        <v>12864</v>
      </c>
      <c r="E791" t="s">
        <v>14670</v>
      </c>
      <c r="F791" t="s">
        <v>7154</v>
      </c>
      <c r="G791" s="14">
        <v>8</v>
      </c>
      <c r="H791" s="10">
        <v>849.46</v>
      </c>
      <c r="I791" s="10">
        <v>6795.68</v>
      </c>
      <c r="J791" s="20">
        <v>2.8257639639025889E-6</v>
      </c>
    </row>
    <row r="792" spans="1:10" x14ac:dyDescent="0.25">
      <c r="A792" t="s">
        <v>10069</v>
      </c>
      <c r="B792" t="s">
        <v>10070</v>
      </c>
      <c r="C792" t="s">
        <v>1922</v>
      </c>
      <c r="D792" t="s">
        <v>12875</v>
      </c>
      <c r="E792" t="s">
        <v>14671</v>
      </c>
      <c r="F792" t="s">
        <v>7278</v>
      </c>
      <c r="G792" s="14">
        <v>1</v>
      </c>
      <c r="H792" s="10">
        <v>6666.66</v>
      </c>
      <c r="I792" s="10">
        <v>6666.66</v>
      </c>
      <c r="J792" s="20">
        <v>2.7721151654567066E-6</v>
      </c>
    </row>
    <row r="793" spans="1:10" x14ac:dyDescent="0.25">
      <c r="A793" t="s">
        <v>1847</v>
      </c>
      <c r="B793" t="s">
        <v>1848</v>
      </c>
      <c r="C793" t="s">
        <v>1725</v>
      </c>
      <c r="D793" t="s">
        <v>12864</v>
      </c>
      <c r="E793" t="s">
        <v>14670</v>
      </c>
      <c r="F793" t="s">
        <v>7154</v>
      </c>
      <c r="G793" s="14">
        <v>1</v>
      </c>
      <c r="H793" s="10">
        <v>6359.64</v>
      </c>
      <c r="I793" s="10">
        <v>6359.64</v>
      </c>
      <c r="J793" s="20">
        <v>2.6444508180775818E-6</v>
      </c>
    </row>
    <row r="794" spans="1:10" x14ac:dyDescent="0.25">
      <c r="A794" t="s">
        <v>2384</v>
      </c>
      <c r="B794" t="s">
        <v>2385</v>
      </c>
      <c r="C794" t="s">
        <v>1719</v>
      </c>
      <c r="D794" t="s">
        <v>14938</v>
      </c>
      <c r="E794" t="s">
        <v>14694</v>
      </c>
      <c r="F794" t="s">
        <v>7278</v>
      </c>
      <c r="G794" s="14">
        <v>1</v>
      </c>
      <c r="H794" s="10">
        <v>6359.64</v>
      </c>
      <c r="I794" s="10">
        <v>6359.64</v>
      </c>
      <c r="J794" s="20">
        <v>2.6444508180775818E-6</v>
      </c>
    </row>
    <row r="795" spans="1:10" x14ac:dyDescent="0.25">
      <c r="A795" t="s">
        <v>2556</v>
      </c>
      <c r="B795" t="s">
        <v>2557</v>
      </c>
      <c r="C795" t="s">
        <v>1725</v>
      </c>
      <c r="D795" t="s">
        <v>12875</v>
      </c>
      <c r="E795" t="s">
        <v>14671</v>
      </c>
      <c r="F795" t="s">
        <v>7278</v>
      </c>
      <c r="G795" s="14">
        <v>1</v>
      </c>
      <c r="H795" s="10">
        <v>6086.78</v>
      </c>
      <c r="I795" s="10">
        <v>6086.78</v>
      </c>
      <c r="J795" s="20">
        <v>2.530990803010589E-6</v>
      </c>
    </row>
    <row r="796" spans="1:10" x14ac:dyDescent="0.25">
      <c r="A796" t="s">
        <v>2558</v>
      </c>
      <c r="B796" t="s">
        <v>2559</v>
      </c>
      <c r="C796" t="s">
        <v>1725</v>
      </c>
      <c r="D796" t="s">
        <v>12875</v>
      </c>
      <c r="E796" t="s">
        <v>14671</v>
      </c>
      <c r="F796" t="s">
        <v>7278</v>
      </c>
      <c r="G796" s="14">
        <v>6</v>
      </c>
      <c r="H796" s="10">
        <v>968.17</v>
      </c>
      <c r="I796" s="10">
        <v>5809.0199999999995</v>
      </c>
      <c r="J796" s="20">
        <v>2.4154932812594789E-6</v>
      </c>
    </row>
    <row r="797" spans="1:10" x14ac:dyDescent="0.25">
      <c r="A797" t="s">
        <v>7686</v>
      </c>
      <c r="B797" t="s">
        <v>7687</v>
      </c>
      <c r="C797" t="s">
        <v>1891</v>
      </c>
      <c r="D797" t="s">
        <v>14901</v>
      </c>
      <c r="E797" t="s">
        <v>14672</v>
      </c>
      <c r="F797" t="s">
        <v>7278</v>
      </c>
      <c r="G797" s="14">
        <v>4</v>
      </c>
      <c r="H797" s="10">
        <v>1450.24</v>
      </c>
      <c r="I797" s="10">
        <v>5800.96</v>
      </c>
      <c r="J797" s="20">
        <v>2.4121417906729511E-6</v>
      </c>
    </row>
    <row r="798" spans="1:10" x14ac:dyDescent="0.25">
      <c r="A798" t="s">
        <v>9116</v>
      </c>
      <c r="B798" t="s">
        <v>9117</v>
      </c>
      <c r="C798" t="s">
        <v>1891</v>
      </c>
      <c r="D798" t="s">
        <v>12620</v>
      </c>
      <c r="E798" t="s">
        <v>14663</v>
      </c>
      <c r="F798" t="s">
        <v>7154</v>
      </c>
      <c r="G798" s="14">
        <v>4</v>
      </c>
      <c r="H798" s="10">
        <v>1390</v>
      </c>
      <c r="I798" s="10">
        <v>5560</v>
      </c>
      <c r="J798" s="20">
        <v>2.3119463599372534E-6</v>
      </c>
    </row>
    <row r="799" spans="1:10" x14ac:dyDescent="0.25">
      <c r="A799" t="s">
        <v>2021</v>
      </c>
      <c r="B799" t="s">
        <v>2022</v>
      </c>
      <c r="C799" t="s">
        <v>1965</v>
      </c>
      <c r="D799" t="s">
        <v>12620</v>
      </c>
      <c r="E799" t="s">
        <v>14663</v>
      </c>
      <c r="F799" t="s">
        <v>7154</v>
      </c>
      <c r="G799" s="14">
        <v>30</v>
      </c>
      <c r="H799" s="10">
        <v>182.43</v>
      </c>
      <c r="I799" s="10">
        <v>5472.9000000000005</v>
      </c>
      <c r="J799" s="20">
        <v>2.2757286390828406E-6</v>
      </c>
    </row>
    <row r="800" spans="1:10" x14ac:dyDescent="0.25">
      <c r="A800" t="s">
        <v>8015</v>
      </c>
      <c r="B800" t="s">
        <v>8016</v>
      </c>
      <c r="C800" t="s">
        <v>2770</v>
      </c>
      <c r="D800" t="s">
        <v>12864</v>
      </c>
      <c r="E800" t="s">
        <v>14670</v>
      </c>
      <c r="F800" t="s">
        <v>7154</v>
      </c>
      <c r="G800" s="14">
        <v>7</v>
      </c>
      <c r="H800" s="10">
        <v>740.96</v>
      </c>
      <c r="I800" s="10">
        <v>5186.72</v>
      </c>
      <c r="J800" s="20">
        <v>2.1567299323765737E-6</v>
      </c>
    </row>
    <row r="801" spans="1:10" x14ac:dyDescent="0.25">
      <c r="A801" t="s">
        <v>2140</v>
      </c>
      <c r="B801" t="s">
        <v>2141</v>
      </c>
      <c r="C801" t="s">
        <v>1719</v>
      </c>
      <c r="D801" t="s">
        <v>12864</v>
      </c>
      <c r="E801" t="s">
        <v>14670</v>
      </c>
      <c r="F801" t="s">
        <v>7154</v>
      </c>
      <c r="G801" s="14">
        <v>1</v>
      </c>
      <c r="H801" s="10">
        <v>4971.2</v>
      </c>
      <c r="I801" s="10">
        <v>4971.2</v>
      </c>
      <c r="J801" s="20">
        <v>2.0671129036906605E-6</v>
      </c>
    </row>
    <row r="802" spans="1:10" x14ac:dyDescent="0.25">
      <c r="A802" t="s">
        <v>7493</v>
      </c>
      <c r="B802" t="s">
        <v>7494</v>
      </c>
      <c r="C802" t="s">
        <v>1719</v>
      </c>
      <c r="D802" t="s">
        <v>12864</v>
      </c>
      <c r="E802" t="s">
        <v>14670</v>
      </c>
      <c r="F802" t="s">
        <v>7154</v>
      </c>
      <c r="G802" s="14">
        <v>1</v>
      </c>
      <c r="H802" s="10">
        <v>4522.5</v>
      </c>
      <c r="I802" s="10">
        <v>4522.5</v>
      </c>
      <c r="J802" s="20">
        <v>1.8805355059021993E-6</v>
      </c>
    </row>
    <row r="803" spans="1:10" x14ac:dyDescent="0.25">
      <c r="A803" t="s">
        <v>2724</v>
      </c>
      <c r="B803" t="s">
        <v>2725</v>
      </c>
      <c r="C803" t="s">
        <v>1719</v>
      </c>
      <c r="D803" t="s">
        <v>12875</v>
      </c>
      <c r="E803" t="s">
        <v>14671</v>
      </c>
      <c r="F803" t="s">
        <v>7278</v>
      </c>
      <c r="G803" s="14">
        <v>2</v>
      </c>
      <c r="H803" s="10">
        <v>2211.5</v>
      </c>
      <c r="I803" s="10">
        <v>4423</v>
      </c>
      <c r="J803" s="20">
        <v>1.8391616456838976E-6</v>
      </c>
    </row>
    <row r="804" spans="1:10" x14ac:dyDescent="0.25">
      <c r="A804" t="s">
        <v>2742</v>
      </c>
      <c r="B804" t="s">
        <v>2743</v>
      </c>
      <c r="C804" t="s">
        <v>1719</v>
      </c>
      <c r="D804" t="s">
        <v>12875</v>
      </c>
      <c r="E804" t="s">
        <v>14671</v>
      </c>
      <c r="F804" t="s">
        <v>7278</v>
      </c>
      <c r="G804" s="14">
        <v>5</v>
      </c>
      <c r="H804" s="10">
        <v>851.41</v>
      </c>
      <c r="I804" s="10">
        <v>4257.05</v>
      </c>
      <c r="J804" s="20">
        <v>1.770156699922821E-6</v>
      </c>
    </row>
    <row r="805" spans="1:10" x14ac:dyDescent="0.25">
      <c r="A805" t="s">
        <v>2730</v>
      </c>
      <c r="B805" t="s">
        <v>2731</v>
      </c>
      <c r="C805" t="s">
        <v>1719</v>
      </c>
      <c r="D805" t="s">
        <v>12875</v>
      </c>
      <c r="E805" t="s">
        <v>14671</v>
      </c>
      <c r="F805" t="s">
        <v>7278</v>
      </c>
      <c r="G805" s="14">
        <v>4</v>
      </c>
      <c r="H805" s="10">
        <v>970.07</v>
      </c>
      <c r="I805" s="10">
        <v>3880.28</v>
      </c>
      <c r="J805" s="20">
        <v>1.6134890686218211E-6</v>
      </c>
    </row>
    <row r="806" spans="1:10" x14ac:dyDescent="0.25">
      <c r="A806" t="s">
        <v>2805</v>
      </c>
      <c r="B806" t="s">
        <v>2806</v>
      </c>
      <c r="C806" t="s">
        <v>1891</v>
      </c>
      <c r="D806" t="s">
        <v>14901</v>
      </c>
      <c r="E806" t="s">
        <v>14672</v>
      </c>
      <c r="F806" t="s">
        <v>14714</v>
      </c>
      <c r="G806" s="14">
        <v>7</v>
      </c>
      <c r="H806" s="10">
        <v>501.32</v>
      </c>
      <c r="I806" s="10">
        <v>3509.24</v>
      </c>
      <c r="J806" s="20">
        <v>1.4592040726881665E-6</v>
      </c>
    </row>
    <row r="807" spans="1:10" x14ac:dyDescent="0.25">
      <c r="A807" t="s">
        <v>8509</v>
      </c>
      <c r="B807" t="s">
        <v>8510</v>
      </c>
      <c r="C807" t="s">
        <v>1719</v>
      </c>
      <c r="D807" t="s">
        <v>14901</v>
      </c>
      <c r="E807" t="s">
        <v>14672</v>
      </c>
      <c r="F807" t="s">
        <v>7278</v>
      </c>
      <c r="G807" s="14">
        <v>1</v>
      </c>
      <c r="H807" s="10">
        <v>3500</v>
      </c>
      <c r="I807" s="10">
        <v>3500</v>
      </c>
      <c r="J807" s="20">
        <v>1.4553619172266881E-6</v>
      </c>
    </row>
    <row r="808" spans="1:10" x14ac:dyDescent="0.25">
      <c r="A808" t="s">
        <v>7764</v>
      </c>
      <c r="B808" t="s">
        <v>7765</v>
      </c>
      <c r="C808" t="s">
        <v>1725</v>
      </c>
      <c r="D808" t="s">
        <v>14901</v>
      </c>
      <c r="E808" t="s">
        <v>14672</v>
      </c>
      <c r="F808" t="s">
        <v>7278</v>
      </c>
      <c r="G808" s="14">
        <v>3</v>
      </c>
      <c r="H808" s="10">
        <v>989.92</v>
      </c>
      <c r="I808" s="10">
        <v>2969.7599999999998</v>
      </c>
      <c r="J808" s="20">
        <v>1.2348787449437512E-6</v>
      </c>
    </row>
    <row r="809" spans="1:10" x14ac:dyDescent="0.25">
      <c r="A809" t="s">
        <v>7766</v>
      </c>
      <c r="B809" t="s">
        <v>7767</v>
      </c>
      <c r="C809" t="s">
        <v>1725</v>
      </c>
      <c r="D809" t="s">
        <v>14901</v>
      </c>
      <c r="E809" t="s">
        <v>14672</v>
      </c>
      <c r="F809" t="s">
        <v>7278</v>
      </c>
      <c r="G809" s="14">
        <v>3</v>
      </c>
      <c r="H809" s="10">
        <v>989.92</v>
      </c>
      <c r="I809" s="10">
        <v>2969.7599999999998</v>
      </c>
      <c r="J809" s="20">
        <v>1.2348787449437512E-6</v>
      </c>
    </row>
    <row r="810" spans="1:10" x14ac:dyDescent="0.25">
      <c r="A810" t="s">
        <v>7770</v>
      </c>
      <c r="B810" t="s">
        <v>7771</v>
      </c>
      <c r="C810" t="s">
        <v>1725</v>
      </c>
      <c r="D810" t="s">
        <v>14901</v>
      </c>
      <c r="E810" t="s">
        <v>14672</v>
      </c>
      <c r="F810" t="s">
        <v>7278</v>
      </c>
      <c r="G810" s="14">
        <v>3</v>
      </c>
      <c r="H810" s="10">
        <v>989.92</v>
      </c>
      <c r="I810" s="10">
        <v>2969.7599999999998</v>
      </c>
      <c r="J810" s="20">
        <v>1.2348787449437512E-6</v>
      </c>
    </row>
    <row r="811" spans="1:10" x14ac:dyDescent="0.25">
      <c r="A811" t="s">
        <v>2692</v>
      </c>
      <c r="B811" t="s">
        <v>2693</v>
      </c>
      <c r="C811" t="s">
        <v>1906</v>
      </c>
      <c r="D811" t="s">
        <v>12875</v>
      </c>
      <c r="E811" t="s">
        <v>14671</v>
      </c>
      <c r="F811" t="s">
        <v>7278</v>
      </c>
      <c r="G811" s="14">
        <v>10</v>
      </c>
      <c r="H811" s="10">
        <v>291.16000000000003</v>
      </c>
      <c r="I811" s="10">
        <v>2911.6000000000004</v>
      </c>
      <c r="J811" s="20">
        <v>1.2106947880563502E-6</v>
      </c>
    </row>
    <row r="812" spans="1:10" x14ac:dyDescent="0.25">
      <c r="A812" t="s">
        <v>9506</v>
      </c>
      <c r="B812" t="s">
        <v>9507</v>
      </c>
      <c r="C812" t="s">
        <v>1719</v>
      </c>
      <c r="D812" t="s">
        <v>12688</v>
      </c>
      <c r="E812" t="s">
        <v>14669</v>
      </c>
      <c r="F812" s="43" t="s">
        <v>7154</v>
      </c>
      <c r="G812" s="14">
        <v>1</v>
      </c>
      <c r="H812" s="10">
        <v>2755.26</v>
      </c>
      <c r="I812" s="10">
        <v>2755.26</v>
      </c>
      <c r="J812" s="20">
        <v>1.1456858503022872E-6</v>
      </c>
    </row>
    <row r="813" spans="1:10" x14ac:dyDescent="0.25">
      <c r="A813" t="s">
        <v>7768</v>
      </c>
      <c r="B813" t="s">
        <v>7769</v>
      </c>
      <c r="C813" t="s">
        <v>1725</v>
      </c>
      <c r="D813" t="s">
        <v>14901</v>
      </c>
      <c r="E813" t="s">
        <v>14672</v>
      </c>
      <c r="F813" t="s">
        <v>7278</v>
      </c>
      <c r="G813" s="14">
        <v>3</v>
      </c>
      <c r="H813" s="10">
        <v>889.42</v>
      </c>
      <c r="I813" s="10">
        <v>2668.2599999999998</v>
      </c>
      <c r="J813" s="20">
        <v>1.1095097112169379E-6</v>
      </c>
    </row>
    <row r="814" spans="1:10" x14ac:dyDescent="0.25">
      <c r="A814" t="s">
        <v>7949</v>
      </c>
      <c r="B814" t="s">
        <v>7950</v>
      </c>
      <c r="C814" t="s">
        <v>1970</v>
      </c>
      <c r="D814" t="s">
        <v>12620</v>
      </c>
      <c r="E814" t="s">
        <v>14663</v>
      </c>
      <c r="F814" t="s">
        <v>7154</v>
      </c>
      <c r="G814" s="14">
        <v>1</v>
      </c>
      <c r="H814" s="10">
        <v>2512.5</v>
      </c>
      <c r="I814" s="10">
        <v>2512.5</v>
      </c>
      <c r="J814" s="20">
        <v>1.044741947723444E-6</v>
      </c>
    </row>
    <row r="815" spans="1:10" x14ac:dyDescent="0.25">
      <c r="A815" t="s">
        <v>7776</v>
      </c>
      <c r="B815" t="s">
        <v>7777</v>
      </c>
      <c r="C815" t="s">
        <v>1725</v>
      </c>
      <c r="D815" t="s">
        <v>14901</v>
      </c>
      <c r="E815" t="s">
        <v>14672</v>
      </c>
      <c r="F815" t="s">
        <v>7278</v>
      </c>
      <c r="G815" s="14">
        <v>12</v>
      </c>
      <c r="H815" s="10">
        <v>185.92</v>
      </c>
      <c r="I815" s="10">
        <v>2231.04</v>
      </c>
      <c r="J815" s="20">
        <v>9.2770590051698014E-7</v>
      </c>
    </row>
    <row r="816" spans="1:10" x14ac:dyDescent="0.25">
      <c r="A816" t="s">
        <v>7772</v>
      </c>
      <c r="B816" t="s">
        <v>7773</v>
      </c>
      <c r="C816" t="s">
        <v>1725</v>
      </c>
      <c r="D816" t="s">
        <v>14901</v>
      </c>
      <c r="E816" t="s">
        <v>14672</v>
      </c>
      <c r="F816" t="s">
        <v>7278</v>
      </c>
      <c r="G816" s="14">
        <v>2</v>
      </c>
      <c r="H816" s="10">
        <v>1105.5</v>
      </c>
      <c r="I816" s="10">
        <v>2211</v>
      </c>
      <c r="J816" s="20">
        <v>9.1937291399663076E-7</v>
      </c>
    </row>
    <row r="817" spans="1:10" x14ac:dyDescent="0.25">
      <c r="A817" t="s">
        <v>7953</v>
      </c>
      <c r="B817" t="s">
        <v>7954</v>
      </c>
      <c r="C817" t="s">
        <v>1891</v>
      </c>
      <c r="D817" t="s">
        <v>12620</v>
      </c>
      <c r="E817" t="s">
        <v>14663</v>
      </c>
      <c r="F817" t="s">
        <v>7154</v>
      </c>
      <c r="G817" s="14">
        <v>12</v>
      </c>
      <c r="H817" s="10">
        <v>180.9</v>
      </c>
      <c r="I817" s="10">
        <v>2170.8000000000002</v>
      </c>
      <c r="J817" s="20">
        <v>9.0265704283305571E-7</v>
      </c>
    </row>
    <row r="818" spans="1:10" x14ac:dyDescent="0.25">
      <c r="A818" t="s">
        <v>2212</v>
      </c>
      <c r="B818" t="s">
        <v>2213</v>
      </c>
      <c r="C818" t="s">
        <v>1725</v>
      </c>
      <c r="D818" t="s">
        <v>12620</v>
      </c>
      <c r="E818" t="s">
        <v>14663</v>
      </c>
      <c r="F818" t="s">
        <v>7154</v>
      </c>
      <c r="G818" s="14">
        <v>6</v>
      </c>
      <c r="H818" s="10">
        <v>359.06</v>
      </c>
      <c r="I818" s="10">
        <v>2154.36</v>
      </c>
      <c r="J818" s="20">
        <v>8.958209999989966E-7</v>
      </c>
    </row>
    <row r="819" spans="1:10" x14ac:dyDescent="0.25">
      <c r="A819" t="s">
        <v>2823</v>
      </c>
      <c r="B819" t="s">
        <v>2824</v>
      </c>
      <c r="C819" t="s">
        <v>1891</v>
      </c>
      <c r="D819" t="s">
        <v>14901</v>
      </c>
      <c r="E819" t="s">
        <v>14672</v>
      </c>
      <c r="F819" t="s">
        <v>14714</v>
      </c>
      <c r="G819" s="14">
        <v>5</v>
      </c>
      <c r="H819" s="10">
        <v>361.41</v>
      </c>
      <c r="I819" s="10">
        <v>1807.0500000000002</v>
      </c>
      <c r="J819" s="20">
        <v>7.5140335786413922E-7</v>
      </c>
    </row>
    <row r="820" spans="1:10" x14ac:dyDescent="0.25">
      <c r="A820" t="s">
        <v>7329</v>
      </c>
      <c r="B820" t="s">
        <v>7330</v>
      </c>
      <c r="C820" t="s">
        <v>1719</v>
      </c>
      <c r="D820" t="s">
        <v>12688</v>
      </c>
      <c r="E820" t="s">
        <v>14669</v>
      </c>
      <c r="F820" s="43" t="s">
        <v>7154</v>
      </c>
      <c r="G820" s="14">
        <v>6</v>
      </c>
      <c r="H820" s="10">
        <v>255.29</v>
      </c>
      <c r="I820" s="10">
        <v>1531.74</v>
      </c>
      <c r="J820" s="20">
        <v>6.3692458945508787E-7</v>
      </c>
    </row>
    <row r="821" spans="1:10" x14ac:dyDescent="0.25">
      <c r="A821" t="s">
        <v>5214</v>
      </c>
      <c r="B821" t="s">
        <v>5215</v>
      </c>
      <c r="C821" t="s">
        <v>1891</v>
      </c>
      <c r="D821" t="s">
        <v>12864</v>
      </c>
      <c r="E821" t="s">
        <v>14670</v>
      </c>
      <c r="F821" t="s">
        <v>7154</v>
      </c>
      <c r="G821" s="14">
        <v>1</v>
      </c>
      <c r="H821" s="10">
        <v>1507.5</v>
      </c>
      <c r="I821" s="10">
        <v>1507.5</v>
      </c>
      <c r="J821" s="20">
        <v>6.2684516863406644E-7</v>
      </c>
    </row>
    <row r="822" spans="1:10" x14ac:dyDescent="0.25">
      <c r="A822" t="s">
        <v>1904</v>
      </c>
      <c r="B822" t="s">
        <v>1905</v>
      </c>
      <c r="C822" t="s">
        <v>1906</v>
      </c>
      <c r="D822" t="s">
        <v>12620</v>
      </c>
      <c r="E822" t="s">
        <v>14663</v>
      </c>
      <c r="F822" t="s">
        <v>7154</v>
      </c>
      <c r="G822" s="14">
        <v>12</v>
      </c>
      <c r="H822" s="10">
        <v>122.35</v>
      </c>
      <c r="I822" s="10">
        <v>1468.1999999999998</v>
      </c>
      <c r="J822" s="20">
        <v>6.1050353339206384E-7</v>
      </c>
    </row>
    <row r="823" spans="1:10" x14ac:dyDescent="0.25">
      <c r="A823" t="s">
        <v>2461</v>
      </c>
      <c r="B823" t="s">
        <v>2462</v>
      </c>
      <c r="C823" t="s">
        <v>1906</v>
      </c>
      <c r="D823" t="s">
        <v>12636</v>
      </c>
      <c r="E823" t="s">
        <v>14692</v>
      </c>
      <c r="F823" t="s">
        <v>7278</v>
      </c>
      <c r="G823" s="14">
        <v>13</v>
      </c>
      <c r="H823" s="10">
        <v>107.12</v>
      </c>
      <c r="I823" s="10">
        <v>1392.56</v>
      </c>
      <c r="J823" s="20">
        <v>5.7905108327234195E-7</v>
      </c>
    </row>
    <row r="824" spans="1:10" x14ac:dyDescent="0.25">
      <c r="A824" t="s">
        <v>2459</v>
      </c>
      <c r="B824" t="s">
        <v>2460</v>
      </c>
      <c r="C824" t="s">
        <v>1906</v>
      </c>
      <c r="D824" t="s">
        <v>12636</v>
      </c>
      <c r="E824" t="s">
        <v>14692</v>
      </c>
      <c r="F824" t="s">
        <v>7278</v>
      </c>
      <c r="G824" s="14">
        <v>11</v>
      </c>
      <c r="H824" s="10">
        <v>114.01</v>
      </c>
      <c r="I824" s="10">
        <v>1254.1100000000001</v>
      </c>
      <c r="J824" s="20">
        <v>5.2148112400376065E-7</v>
      </c>
    </row>
    <row r="825" spans="1:10" x14ac:dyDescent="0.25">
      <c r="A825" t="s">
        <v>9641</v>
      </c>
      <c r="B825" t="s">
        <v>9642</v>
      </c>
      <c r="C825" t="s">
        <v>1719</v>
      </c>
      <c r="D825" t="s">
        <v>12636</v>
      </c>
      <c r="E825" t="s">
        <v>14692</v>
      </c>
      <c r="F825" t="s">
        <v>7278</v>
      </c>
      <c r="G825" s="14">
        <v>1</v>
      </c>
      <c r="H825" s="10">
        <v>890.6</v>
      </c>
      <c r="I825" s="10">
        <v>890.6</v>
      </c>
      <c r="J825" s="20">
        <v>3.7032723528059675E-7</v>
      </c>
    </row>
    <row r="826" spans="1:10" x14ac:dyDescent="0.25">
      <c r="A826" t="s">
        <v>9545</v>
      </c>
      <c r="B826" t="s">
        <v>9546</v>
      </c>
      <c r="C826" t="s">
        <v>2094</v>
      </c>
      <c r="D826" t="s">
        <v>12875</v>
      </c>
      <c r="E826" t="s">
        <v>14671</v>
      </c>
      <c r="F826" t="s">
        <v>7278</v>
      </c>
      <c r="G826" s="14">
        <v>1</v>
      </c>
      <c r="H826" s="10">
        <v>774.74</v>
      </c>
      <c r="I826" s="10">
        <v>774.74</v>
      </c>
      <c r="J826" s="20">
        <v>3.2215059764348696E-7</v>
      </c>
    </row>
    <row r="827" spans="1:10" x14ac:dyDescent="0.25">
      <c r="A827" t="s">
        <v>7778</v>
      </c>
      <c r="B827" t="s">
        <v>7777</v>
      </c>
      <c r="C827" t="s">
        <v>1725</v>
      </c>
      <c r="D827" t="s">
        <v>14901</v>
      </c>
      <c r="E827" t="s">
        <v>14672</v>
      </c>
      <c r="F827" t="s">
        <v>7278</v>
      </c>
      <c r="G827" s="14">
        <v>4</v>
      </c>
      <c r="H827" s="10">
        <v>185.92</v>
      </c>
      <c r="I827" s="10">
        <v>743.68</v>
      </c>
      <c r="J827" s="20">
        <v>3.0923530017232666E-7</v>
      </c>
    </row>
    <row r="828" spans="1:10" x14ac:dyDescent="0.25">
      <c r="A828" t="s">
        <v>2210</v>
      </c>
      <c r="B828" t="s">
        <v>2211</v>
      </c>
      <c r="C828" t="s">
        <v>1725</v>
      </c>
      <c r="D828" t="s">
        <v>12864</v>
      </c>
      <c r="E828" t="s">
        <v>14670</v>
      </c>
      <c r="F828" t="s">
        <v>7154</v>
      </c>
      <c r="G828" s="14">
        <v>2</v>
      </c>
      <c r="H828" s="10">
        <v>359.06</v>
      </c>
      <c r="I828" s="10">
        <v>718.12</v>
      </c>
      <c r="J828" s="20">
        <v>2.986069999996655E-7</v>
      </c>
    </row>
    <row r="829" spans="1:10" x14ac:dyDescent="0.25">
      <c r="A829" t="s">
        <v>2750</v>
      </c>
      <c r="B829" t="s">
        <v>2751</v>
      </c>
      <c r="C829" t="s">
        <v>1906</v>
      </c>
      <c r="D829" t="s">
        <v>12875</v>
      </c>
      <c r="E829" t="s">
        <v>14671</v>
      </c>
      <c r="F829" t="s">
        <v>7278</v>
      </c>
      <c r="G829" s="14">
        <v>4</v>
      </c>
      <c r="H829" s="10">
        <v>178.48</v>
      </c>
      <c r="I829" s="10">
        <v>713.92</v>
      </c>
      <c r="J829" s="20">
        <v>2.9686056569899346E-7</v>
      </c>
    </row>
    <row r="830" spans="1:10" x14ac:dyDescent="0.25">
      <c r="A830" t="s">
        <v>8121</v>
      </c>
      <c r="B830" t="s">
        <v>8122</v>
      </c>
      <c r="C830" t="s">
        <v>1891</v>
      </c>
      <c r="D830" t="s">
        <v>12864</v>
      </c>
      <c r="E830" t="s">
        <v>14670</v>
      </c>
      <c r="F830" t="s">
        <v>7154</v>
      </c>
      <c r="G830" s="14">
        <v>1</v>
      </c>
      <c r="H830" s="10">
        <v>666.38</v>
      </c>
      <c r="I830" s="10">
        <v>666.38</v>
      </c>
      <c r="J830" s="20">
        <v>2.7709259268614871E-7</v>
      </c>
    </row>
    <row r="831" spans="1:10" x14ac:dyDescent="0.25">
      <c r="A831" t="s">
        <v>9639</v>
      </c>
      <c r="B831" t="s">
        <v>9640</v>
      </c>
      <c r="C831" t="s">
        <v>1719</v>
      </c>
      <c r="D831" t="s">
        <v>12875</v>
      </c>
      <c r="E831" t="s">
        <v>14671</v>
      </c>
      <c r="F831" t="s">
        <v>7278</v>
      </c>
      <c r="G831" s="14">
        <v>1</v>
      </c>
      <c r="H831" s="10">
        <v>580.82000000000005</v>
      </c>
      <c r="I831" s="10">
        <v>580.82000000000005</v>
      </c>
      <c r="J831" s="20">
        <v>2.4151523107531575E-7</v>
      </c>
    </row>
    <row r="832" spans="1:10" x14ac:dyDescent="0.25">
      <c r="A832" t="s">
        <v>9649</v>
      </c>
      <c r="B832" t="s">
        <v>9650</v>
      </c>
      <c r="C832" t="s">
        <v>1719</v>
      </c>
      <c r="D832" t="s">
        <v>12875</v>
      </c>
      <c r="E832" t="s">
        <v>14671</v>
      </c>
      <c r="F832" t="s">
        <v>7278</v>
      </c>
      <c r="G832" s="14">
        <v>2</v>
      </c>
      <c r="H832" s="10">
        <v>290.41000000000003</v>
      </c>
      <c r="I832" s="10">
        <v>580.82000000000005</v>
      </c>
      <c r="J832" s="20">
        <v>2.4151523107531575E-7</v>
      </c>
    </row>
    <row r="833" spans="1:10" x14ac:dyDescent="0.25">
      <c r="A833" t="s">
        <v>2783</v>
      </c>
      <c r="B833" t="s">
        <v>2784</v>
      </c>
      <c r="C833" t="s">
        <v>1891</v>
      </c>
      <c r="D833" t="s">
        <v>14901</v>
      </c>
      <c r="E833" t="s">
        <v>14672</v>
      </c>
      <c r="F833" t="s">
        <v>14714</v>
      </c>
      <c r="G833" s="14">
        <v>9</v>
      </c>
      <c r="H833" s="10">
        <v>51.71</v>
      </c>
      <c r="I833" s="10">
        <v>465.39</v>
      </c>
      <c r="J833" s="20">
        <v>1.9351739504517955E-7</v>
      </c>
    </row>
    <row r="834" spans="1:10" x14ac:dyDescent="0.25">
      <c r="A834" t="s">
        <v>2455</v>
      </c>
      <c r="B834" t="s">
        <v>2456</v>
      </c>
      <c r="C834" t="s">
        <v>1719</v>
      </c>
      <c r="D834" t="s">
        <v>12636</v>
      </c>
      <c r="E834" t="s">
        <v>14692</v>
      </c>
      <c r="F834" t="s">
        <v>7278</v>
      </c>
      <c r="G834" s="14">
        <v>2</v>
      </c>
      <c r="H834" s="10">
        <v>223</v>
      </c>
      <c r="I834" s="10">
        <v>446</v>
      </c>
      <c r="J834" s="20">
        <v>1.8545469002374369E-7</v>
      </c>
    </row>
    <row r="835" spans="1:10" x14ac:dyDescent="0.25">
      <c r="A835" t="s">
        <v>2839</v>
      </c>
      <c r="B835" t="s">
        <v>2840</v>
      </c>
      <c r="C835" t="s">
        <v>1906</v>
      </c>
      <c r="D835" t="s">
        <v>14901</v>
      </c>
      <c r="E835" t="s">
        <v>14672</v>
      </c>
      <c r="F835" t="s">
        <v>14714</v>
      </c>
      <c r="G835" s="14">
        <v>6</v>
      </c>
      <c r="H835" s="10">
        <v>33.630000000000003</v>
      </c>
      <c r="I835" s="10">
        <v>201.78000000000003</v>
      </c>
      <c r="J835" s="20">
        <v>8.3903693616571766E-8</v>
      </c>
    </row>
    <row r="836" spans="1:10" x14ac:dyDescent="0.25">
      <c r="A836" t="s">
        <v>2815</v>
      </c>
      <c r="B836" t="s">
        <v>2816</v>
      </c>
      <c r="C836" t="s">
        <v>1725</v>
      </c>
      <c r="D836" t="s">
        <v>14901</v>
      </c>
      <c r="E836" t="s">
        <v>14672</v>
      </c>
      <c r="F836" t="s">
        <v>14714</v>
      </c>
      <c r="G836" s="14">
        <v>26</v>
      </c>
      <c r="H836" s="10">
        <v>1</v>
      </c>
      <c r="I836" s="10">
        <v>26</v>
      </c>
      <c r="J836" s="20">
        <v>1.0811259956541112E-8</v>
      </c>
    </row>
    <row r="837" spans="1:10" x14ac:dyDescent="0.25">
      <c r="A837" t="s">
        <v>2084</v>
      </c>
      <c r="B837" t="s">
        <v>2085</v>
      </c>
      <c r="C837" t="s">
        <v>1725</v>
      </c>
      <c r="D837" t="s">
        <v>12864</v>
      </c>
      <c r="E837" t="s">
        <v>14670</v>
      </c>
      <c r="F837" t="s">
        <v>7154</v>
      </c>
      <c r="G837" s="14">
        <v>18</v>
      </c>
      <c r="H837" s="10">
        <v>1</v>
      </c>
      <c r="I837" s="10">
        <v>18</v>
      </c>
      <c r="J837" s="20">
        <v>7.4847184314515394E-9</v>
      </c>
    </row>
    <row r="838" spans="1:10" x14ac:dyDescent="0.25">
      <c r="A838" t="s">
        <v>1971</v>
      </c>
      <c r="B838" t="s">
        <v>1972</v>
      </c>
      <c r="C838" t="s">
        <v>1906</v>
      </c>
      <c r="D838" t="s">
        <v>12620</v>
      </c>
      <c r="E838" t="s">
        <v>14663</v>
      </c>
      <c r="F838" t="s">
        <v>7154</v>
      </c>
      <c r="G838" s="14">
        <v>14</v>
      </c>
      <c r="H838" s="10">
        <v>1</v>
      </c>
      <c r="I838" s="10">
        <v>14</v>
      </c>
      <c r="J838" s="20">
        <v>5.8214476689067524E-9</v>
      </c>
    </row>
    <row r="839" spans="1:10" x14ac:dyDescent="0.25">
      <c r="A839" t="s">
        <v>2409</v>
      </c>
      <c r="B839" t="s">
        <v>2410</v>
      </c>
      <c r="C839" t="s">
        <v>1954</v>
      </c>
      <c r="D839" t="s">
        <v>12636</v>
      </c>
      <c r="E839" t="s">
        <v>14692</v>
      </c>
      <c r="F839" t="s">
        <v>7278</v>
      </c>
      <c r="G839" s="14">
        <v>14</v>
      </c>
      <c r="H839" s="10">
        <v>1</v>
      </c>
      <c r="I839" s="10">
        <v>14</v>
      </c>
      <c r="J839" s="20">
        <v>5.8214476689067524E-9</v>
      </c>
    </row>
    <row r="840" spans="1:10" x14ac:dyDescent="0.25">
      <c r="A840" t="s">
        <v>2483</v>
      </c>
      <c r="B840" t="s">
        <v>2484</v>
      </c>
      <c r="C840" t="s">
        <v>1945</v>
      </c>
      <c r="D840" t="s">
        <v>12875</v>
      </c>
      <c r="E840" t="s">
        <v>14671</v>
      </c>
      <c r="F840" t="s">
        <v>7278</v>
      </c>
      <c r="G840" s="14">
        <v>12</v>
      </c>
      <c r="H840" s="10">
        <v>1</v>
      </c>
      <c r="I840" s="10">
        <v>12</v>
      </c>
      <c r="J840" s="20">
        <v>4.9898122876343596E-9</v>
      </c>
    </row>
    <row r="841" spans="1:10" x14ac:dyDescent="0.25">
      <c r="A841" t="s">
        <v>1896</v>
      </c>
      <c r="B841" t="s">
        <v>1897</v>
      </c>
      <c r="C841" t="s">
        <v>1882</v>
      </c>
      <c r="D841" t="s">
        <v>12620</v>
      </c>
      <c r="E841" t="s">
        <v>14663</v>
      </c>
      <c r="F841" t="s">
        <v>7154</v>
      </c>
      <c r="G841" s="14">
        <v>10</v>
      </c>
      <c r="H841" s="10">
        <v>1</v>
      </c>
      <c r="I841" s="10">
        <v>10</v>
      </c>
      <c r="J841" s="20">
        <v>4.1581769063619661E-9</v>
      </c>
    </row>
    <row r="842" spans="1:10" x14ac:dyDescent="0.25">
      <c r="A842" t="s">
        <v>2074</v>
      </c>
      <c r="B842" t="s">
        <v>2075</v>
      </c>
      <c r="C842" t="s">
        <v>1719</v>
      </c>
      <c r="D842" t="s">
        <v>12864</v>
      </c>
      <c r="E842" t="s">
        <v>14670</v>
      </c>
      <c r="F842" t="s">
        <v>7154</v>
      </c>
      <c r="G842" s="14">
        <v>10</v>
      </c>
      <c r="H842" s="10">
        <v>1</v>
      </c>
      <c r="I842" s="10">
        <v>10</v>
      </c>
      <c r="J842" s="20">
        <v>4.1581769063619661E-9</v>
      </c>
    </row>
    <row r="843" spans="1:10" x14ac:dyDescent="0.25">
      <c r="A843" t="s">
        <v>1898</v>
      </c>
      <c r="B843" t="s">
        <v>1899</v>
      </c>
      <c r="C843" t="s">
        <v>1882</v>
      </c>
      <c r="D843" t="s">
        <v>12620</v>
      </c>
      <c r="E843" t="s">
        <v>14663</v>
      </c>
      <c r="F843" t="s">
        <v>7154</v>
      </c>
      <c r="G843" s="14">
        <v>9</v>
      </c>
      <c r="H843" s="10">
        <v>1</v>
      </c>
      <c r="I843" s="10">
        <v>9</v>
      </c>
      <c r="J843" s="20">
        <v>3.7423592157257697E-9</v>
      </c>
    </row>
    <row r="844" spans="1:10" x14ac:dyDescent="0.25">
      <c r="A844" t="s">
        <v>1981</v>
      </c>
      <c r="B844" t="s">
        <v>1982</v>
      </c>
      <c r="C844" t="s">
        <v>1719</v>
      </c>
      <c r="D844" t="s">
        <v>12620</v>
      </c>
      <c r="E844" t="s">
        <v>14663</v>
      </c>
      <c r="F844" t="s">
        <v>7154</v>
      </c>
      <c r="G844" s="14">
        <v>8</v>
      </c>
      <c r="H844" s="10">
        <v>1</v>
      </c>
      <c r="I844" s="10">
        <v>8</v>
      </c>
      <c r="J844" s="20">
        <v>3.326541525089573E-9</v>
      </c>
    </row>
    <row r="845" spans="1:10" x14ac:dyDescent="0.25">
      <c r="A845" t="s">
        <v>2415</v>
      </c>
      <c r="B845" t="s">
        <v>2416</v>
      </c>
      <c r="C845" t="s">
        <v>1954</v>
      </c>
      <c r="D845" t="s">
        <v>12636</v>
      </c>
      <c r="E845" t="s">
        <v>14692</v>
      </c>
      <c r="F845" t="s">
        <v>7278</v>
      </c>
      <c r="G845" s="14">
        <v>8</v>
      </c>
      <c r="H845" s="10">
        <v>1</v>
      </c>
      <c r="I845" s="10">
        <v>8</v>
      </c>
      <c r="J845" s="20">
        <v>3.326541525089573E-9</v>
      </c>
    </row>
    <row r="846" spans="1:10" x14ac:dyDescent="0.25">
      <c r="A846" t="s">
        <v>2419</v>
      </c>
      <c r="B846" t="s">
        <v>2420</v>
      </c>
      <c r="C846" t="s">
        <v>1954</v>
      </c>
      <c r="D846" t="s">
        <v>12636</v>
      </c>
      <c r="E846" t="s">
        <v>14692</v>
      </c>
      <c r="F846" t="s">
        <v>7278</v>
      </c>
      <c r="G846" s="14">
        <v>8</v>
      </c>
      <c r="H846" s="10">
        <v>1</v>
      </c>
      <c r="I846" s="10">
        <v>8</v>
      </c>
      <c r="J846" s="20">
        <v>3.326541525089573E-9</v>
      </c>
    </row>
    <row r="847" spans="1:10" x14ac:dyDescent="0.25">
      <c r="A847" t="s">
        <v>1927</v>
      </c>
      <c r="B847" t="s">
        <v>1928</v>
      </c>
      <c r="C847" t="s">
        <v>1719</v>
      </c>
      <c r="D847" t="s">
        <v>12620</v>
      </c>
      <c r="E847" t="s">
        <v>14663</v>
      </c>
      <c r="F847" t="s">
        <v>7154</v>
      </c>
      <c r="G847" s="14">
        <v>6</v>
      </c>
      <c r="H847" s="10">
        <v>1</v>
      </c>
      <c r="I847" s="10">
        <v>6</v>
      </c>
      <c r="J847" s="20">
        <v>2.4949061438171798E-9</v>
      </c>
    </row>
    <row r="848" spans="1:10" x14ac:dyDescent="0.25">
      <c r="A848" t="s">
        <v>2413</v>
      </c>
      <c r="B848" t="s">
        <v>2414</v>
      </c>
      <c r="C848" t="s">
        <v>1954</v>
      </c>
      <c r="D848" t="s">
        <v>12636</v>
      </c>
      <c r="E848" t="s">
        <v>14692</v>
      </c>
      <c r="F848" t="s">
        <v>7278</v>
      </c>
      <c r="G848" s="14">
        <v>6</v>
      </c>
      <c r="H848" s="10">
        <v>1</v>
      </c>
      <c r="I848" s="10">
        <v>6</v>
      </c>
      <c r="J848" s="20">
        <v>2.4949061438171798E-9</v>
      </c>
    </row>
    <row r="849" spans="1:10" x14ac:dyDescent="0.25">
      <c r="A849" t="s">
        <v>2578</v>
      </c>
      <c r="B849" t="s">
        <v>2579</v>
      </c>
      <c r="C849" t="s">
        <v>2139</v>
      </c>
      <c r="D849" t="s">
        <v>12875</v>
      </c>
      <c r="E849" t="s">
        <v>14671</v>
      </c>
      <c r="F849" t="s">
        <v>7278</v>
      </c>
      <c r="G849" s="14">
        <v>6</v>
      </c>
      <c r="H849" s="10">
        <v>1</v>
      </c>
      <c r="I849" s="10">
        <v>6</v>
      </c>
      <c r="J849" s="20">
        <v>2.4949061438171798E-9</v>
      </c>
    </row>
    <row r="850" spans="1:10" x14ac:dyDescent="0.25">
      <c r="A850" t="s">
        <v>2629</v>
      </c>
      <c r="B850" t="s">
        <v>2630</v>
      </c>
      <c r="C850" t="s">
        <v>1719</v>
      </c>
      <c r="D850" t="s">
        <v>12875</v>
      </c>
      <c r="E850" t="s">
        <v>14671</v>
      </c>
      <c r="F850" t="s">
        <v>7278</v>
      </c>
      <c r="G850" s="14">
        <v>6</v>
      </c>
      <c r="H850" s="10">
        <v>1</v>
      </c>
      <c r="I850" s="10">
        <v>6</v>
      </c>
      <c r="J850" s="20">
        <v>2.4949061438171798E-9</v>
      </c>
    </row>
    <row r="851" spans="1:10" x14ac:dyDescent="0.25">
      <c r="A851" t="s">
        <v>1900</v>
      </c>
      <c r="B851" t="s">
        <v>1901</v>
      </c>
      <c r="C851" t="s">
        <v>1725</v>
      </c>
      <c r="D851" t="s">
        <v>12620</v>
      </c>
      <c r="E851" t="s">
        <v>14663</v>
      </c>
      <c r="F851" t="s">
        <v>7154</v>
      </c>
      <c r="G851" s="14">
        <v>5</v>
      </c>
      <c r="H851" s="10">
        <v>1</v>
      </c>
      <c r="I851" s="10">
        <v>5</v>
      </c>
      <c r="J851" s="20">
        <v>2.079088453180983E-9</v>
      </c>
    </row>
    <row r="852" spans="1:10" x14ac:dyDescent="0.25">
      <c r="A852" t="s">
        <v>2025</v>
      </c>
      <c r="B852" t="s">
        <v>2026</v>
      </c>
      <c r="C852" t="s">
        <v>1965</v>
      </c>
      <c r="D852" t="s">
        <v>12620</v>
      </c>
      <c r="E852" t="s">
        <v>14663</v>
      </c>
      <c r="F852" t="s">
        <v>7154</v>
      </c>
      <c r="G852" s="14">
        <v>5</v>
      </c>
      <c r="H852" s="10">
        <v>1</v>
      </c>
      <c r="I852" s="10">
        <v>5</v>
      </c>
      <c r="J852" s="20">
        <v>2.079088453180983E-9</v>
      </c>
    </row>
    <row r="853" spans="1:10" x14ac:dyDescent="0.25">
      <c r="A853" t="s">
        <v>2590</v>
      </c>
      <c r="B853" t="s">
        <v>2591</v>
      </c>
      <c r="C853" t="s">
        <v>2509</v>
      </c>
      <c r="D853" t="s">
        <v>12875</v>
      </c>
      <c r="E853" t="s">
        <v>14671</v>
      </c>
      <c r="F853" t="s">
        <v>7278</v>
      </c>
      <c r="G853" s="14">
        <v>5</v>
      </c>
      <c r="H853" s="10">
        <v>1</v>
      </c>
      <c r="I853" s="10">
        <v>5</v>
      </c>
      <c r="J853" s="20">
        <v>2.079088453180983E-9</v>
      </c>
    </row>
    <row r="854" spans="1:10" x14ac:dyDescent="0.25">
      <c r="A854" t="s">
        <v>1843</v>
      </c>
      <c r="B854" t="s">
        <v>1844</v>
      </c>
      <c r="C854" t="s">
        <v>1725</v>
      </c>
      <c r="D854" t="s">
        <v>12864</v>
      </c>
      <c r="E854" t="s">
        <v>14670</v>
      </c>
      <c r="F854" t="s">
        <v>7154</v>
      </c>
      <c r="G854" s="14">
        <v>4</v>
      </c>
      <c r="H854" s="10">
        <v>1</v>
      </c>
      <c r="I854" s="10">
        <v>4</v>
      </c>
      <c r="J854" s="20">
        <v>1.6632707625447865E-9</v>
      </c>
    </row>
    <row r="855" spans="1:10" x14ac:dyDescent="0.25">
      <c r="A855" t="s">
        <v>1952</v>
      </c>
      <c r="B855" t="s">
        <v>1953</v>
      </c>
      <c r="C855" t="s">
        <v>1954</v>
      </c>
      <c r="D855" t="s">
        <v>12620</v>
      </c>
      <c r="E855" t="s">
        <v>14663</v>
      </c>
      <c r="F855" t="s">
        <v>7154</v>
      </c>
      <c r="G855" s="14">
        <v>4</v>
      </c>
      <c r="H855" s="10">
        <v>1</v>
      </c>
      <c r="I855" s="10">
        <v>4</v>
      </c>
      <c r="J855" s="20">
        <v>1.6632707625447865E-9</v>
      </c>
    </row>
    <row r="856" spans="1:10" x14ac:dyDescent="0.25">
      <c r="A856" t="s">
        <v>1995</v>
      </c>
      <c r="B856" t="s">
        <v>1996</v>
      </c>
      <c r="C856" t="s">
        <v>1719</v>
      </c>
      <c r="D856" t="s">
        <v>12620</v>
      </c>
      <c r="E856" t="s">
        <v>14663</v>
      </c>
      <c r="F856" t="s">
        <v>7154</v>
      </c>
      <c r="G856" s="14">
        <v>4</v>
      </c>
      <c r="H856" s="10">
        <v>1</v>
      </c>
      <c r="I856" s="10">
        <v>4</v>
      </c>
      <c r="J856" s="20">
        <v>1.6632707625447865E-9</v>
      </c>
    </row>
    <row r="857" spans="1:10" x14ac:dyDescent="0.25">
      <c r="A857" t="s">
        <v>2001</v>
      </c>
      <c r="B857" t="s">
        <v>2002</v>
      </c>
      <c r="C857" t="s">
        <v>1719</v>
      </c>
      <c r="D857" t="s">
        <v>12620</v>
      </c>
      <c r="E857" t="s">
        <v>14663</v>
      </c>
      <c r="F857" t="s">
        <v>7154</v>
      </c>
      <c r="G857" s="14">
        <v>4</v>
      </c>
      <c r="H857" s="10">
        <v>1</v>
      </c>
      <c r="I857" s="10">
        <v>4</v>
      </c>
      <c r="J857" s="20">
        <v>1.6632707625447865E-9</v>
      </c>
    </row>
    <row r="858" spans="1:10" x14ac:dyDescent="0.25">
      <c r="A858" t="s">
        <v>2027</v>
      </c>
      <c r="B858" t="s">
        <v>2028</v>
      </c>
      <c r="C858" t="s">
        <v>1906</v>
      </c>
      <c r="D858" t="s">
        <v>12620</v>
      </c>
      <c r="E858" t="s">
        <v>14663</v>
      </c>
      <c r="F858" t="s">
        <v>7154</v>
      </c>
      <c r="G858" s="14">
        <v>4</v>
      </c>
      <c r="H858" s="10">
        <v>1</v>
      </c>
      <c r="I858" s="10">
        <v>4</v>
      </c>
      <c r="J858" s="20">
        <v>1.6632707625447865E-9</v>
      </c>
    </row>
    <row r="859" spans="1:10" x14ac:dyDescent="0.25">
      <c r="A859" t="s">
        <v>2607</v>
      </c>
      <c r="B859" t="s">
        <v>2608</v>
      </c>
      <c r="C859" t="s">
        <v>1922</v>
      </c>
      <c r="D859" t="s">
        <v>12875</v>
      </c>
      <c r="E859" t="s">
        <v>14671</v>
      </c>
      <c r="F859" t="s">
        <v>7278</v>
      </c>
      <c r="G859" s="14">
        <v>4</v>
      </c>
      <c r="H859" s="10">
        <v>1</v>
      </c>
      <c r="I859" s="10">
        <v>4</v>
      </c>
      <c r="J859" s="20">
        <v>1.6632707625447865E-9</v>
      </c>
    </row>
    <row r="860" spans="1:10" x14ac:dyDescent="0.25">
      <c r="A860" t="s">
        <v>2619</v>
      </c>
      <c r="B860" t="s">
        <v>2620</v>
      </c>
      <c r="C860" t="s">
        <v>1922</v>
      </c>
      <c r="D860" t="s">
        <v>12875</v>
      </c>
      <c r="E860" t="s">
        <v>14671</v>
      </c>
      <c r="F860" t="s">
        <v>7278</v>
      </c>
      <c r="G860" s="14">
        <v>4</v>
      </c>
      <c r="H860" s="10">
        <v>1</v>
      </c>
      <c r="I860" s="10">
        <v>4</v>
      </c>
      <c r="J860" s="20">
        <v>1.6632707625447865E-9</v>
      </c>
    </row>
    <row r="861" spans="1:10" x14ac:dyDescent="0.25">
      <c r="A861" t="s">
        <v>1894</v>
      </c>
      <c r="B861" t="s">
        <v>1895</v>
      </c>
      <c r="C861" t="s">
        <v>1719</v>
      </c>
      <c r="D861" t="s">
        <v>12620</v>
      </c>
      <c r="E861" t="s">
        <v>14663</v>
      </c>
      <c r="F861" t="s">
        <v>7154</v>
      </c>
      <c r="G861" s="14">
        <v>3</v>
      </c>
      <c r="H861" s="10">
        <v>1</v>
      </c>
      <c r="I861" s="10">
        <v>3</v>
      </c>
      <c r="J861" s="20">
        <v>1.2474530719085899E-9</v>
      </c>
    </row>
    <row r="862" spans="1:10" x14ac:dyDescent="0.25">
      <c r="A862" t="s">
        <v>1907</v>
      </c>
      <c r="B862" t="s">
        <v>1908</v>
      </c>
      <c r="C862" t="s">
        <v>1719</v>
      </c>
      <c r="D862" t="s">
        <v>12620</v>
      </c>
      <c r="E862" t="s">
        <v>14663</v>
      </c>
      <c r="F862" t="s">
        <v>7154</v>
      </c>
      <c r="G862" s="14">
        <v>3</v>
      </c>
      <c r="H862" s="10">
        <v>1</v>
      </c>
      <c r="I862" s="10">
        <v>3</v>
      </c>
      <c r="J862" s="20">
        <v>1.2474530719085899E-9</v>
      </c>
    </row>
    <row r="863" spans="1:10" x14ac:dyDescent="0.25">
      <c r="A863" t="s">
        <v>1916</v>
      </c>
      <c r="B863" t="s">
        <v>1917</v>
      </c>
      <c r="C863" t="s">
        <v>1719</v>
      </c>
      <c r="D863" t="s">
        <v>12620</v>
      </c>
      <c r="E863" t="s">
        <v>14663</v>
      </c>
      <c r="F863" t="s">
        <v>7154</v>
      </c>
      <c r="G863" s="14">
        <v>3</v>
      </c>
      <c r="H863" s="10">
        <v>1</v>
      </c>
      <c r="I863" s="10">
        <v>3</v>
      </c>
      <c r="J863" s="20">
        <v>1.2474530719085899E-9</v>
      </c>
    </row>
    <row r="864" spans="1:10" x14ac:dyDescent="0.25">
      <c r="A864" t="s">
        <v>2049</v>
      </c>
      <c r="B864" t="s">
        <v>2050</v>
      </c>
      <c r="C864" t="s">
        <v>1725</v>
      </c>
      <c r="D864" t="s">
        <v>12620</v>
      </c>
      <c r="E864" t="s">
        <v>14663</v>
      </c>
      <c r="F864" t="s">
        <v>7154</v>
      </c>
      <c r="G864" s="14">
        <v>3</v>
      </c>
      <c r="H864" s="10">
        <v>1</v>
      </c>
      <c r="I864" s="10">
        <v>3</v>
      </c>
      <c r="J864" s="20">
        <v>1.2474530719085899E-9</v>
      </c>
    </row>
    <row r="865" spans="1:10" x14ac:dyDescent="0.25">
      <c r="A865" t="s">
        <v>2051</v>
      </c>
      <c r="B865" t="s">
        <v>2052</v>
      </c>
      <c r="C865" t="s">
        <v>1725</v>
      </c>
      <c r="D865" t="s">
        <v>12620</v>
      </c>
      <c r="E865" t="s">
        <v>14663</v>
      </c>
      <c r="F865" t="s">
        <v>7154</v>
      </c>
      <c r="G865" s="14">
        <v>3</v>
      </c>
      <c r="H865" s="10">
        <v>1</v>
      </c>
      <c r="I865" s="10">
        <v>3</v>
      </c>
      <c r="J865" s="20">
        <v>1.2474530719085899E-9</v>
      </c>
    </row>
    <row r="866" spans="1:10" x14ac:dyDescent="0.25">
      <c r="A866" s="72" t="s">
        <v>2352</v>
      </c>
      <c r="B866" s="72" t="s">
        <v>2353</v>
      </c>
      <c r="C866" s="72" t="s">
        <v>1770</v>
      </c>
      <c r="D866" s="72" t="s">
        <v>12709</v>
      </c>
      <c r="E866" s="72" t="s">
        <v>14693</v>
      </c>
      <c r="F866" t="s">
        <v>7278</v>
      </c>
      <c r="G866" s="73">
        <v>3</v>
      </c>
      <c r="H866" s="109">
        <v>1</v>
      </c>
      <c r="I866" s="109">
        <v>3</v>
      </c>
      <c r="J866" s="75">
        <v>1.2474530719085899E-9</v>
      </c>
    </row>
    <row r="867" spans="1:10" x14ac:dyDescent="0.25">
      <c r="A867" t="s">
        <v>2401</v>
      </c>
      <c r="B867" t="s">
        <v>2402</v>
      </c>
      <c r="C867" t="s">
        <v>1954</v>
      </c>
      <c r="D867" t="s">
        <v>12636</v>
      </c>
      <c r="E867" t="s">
        <v>14692</v>
      </c>
      <c r="F867" t="s">
        <v>7278</v>
      </c>
      <c r="G867" s="14">
        <v>3</v>
      </c>
      <c r="H867" s="10">
        <v>1</v>
      </c>
      <c r="I867" s="10">
        <v>3</v>
      </c>
      <c r="J867" s="20">
        <v>1.2474530719085899E-9</v>
      </c>
    </row>
    <row r="868" spans="1:10" x14ac:dyDescent="0.25">
      <c r="A868" t="s">
        <v>2405</v>
      </c>
      <c r="B868" t="s">
        <v>2406</v>
      </c>
      <c r="C868" t="s">
        <v>1954</v>
      </c>
      <c r="D868" t="s">
        <v>12636</v>
      </c>
      <c r="E868" t="s">
        <v>14692</v>
      </c>
      <c r="F868" t="s">
        <v>7278</v>
      </c>
      <c r="G868" s="14">
        <v>3</v>
      </c>
      <c r="H868" s="10">
        <v>1</v>
      </c>
      <c r="I868" s="10">
        <v>3</v>
      </c>
      <c r="J868" s="20">
        <v>1.2474530719085899E-9</v>
      </c>
    </row>
    <row r="869" spans="1:10" x14ac:dyDescent="0.25">
      <c r="A869" t="s">
        <v>2411</v>
      </c>
      <c r="B869" t="s">
        <v>2412</v>
      </c>
      <c r="C869" t="s">
        <v>1954</v>
      </c>
      <c r="D869" t="s">
        <v>12636</v>
      </c>
      <c r="E869" t="s">
        <v>14692</v>
      </c>
      <c r="F869" t="s">
        <v>7278</v>
      </c>
      <c r="G869" s="14">
        <v>3</v>
      </c>
      <c r="H869" s="10">
        <v>1</v>
      </c>
      <c r="I869" s="10">
        <v>3</v>
      </c>
      <c r="J869" s="20">
        <v>1.2474530719085899E-9</v>
      </c>
    </row>
    <row r="870" spans="1:10" x14ac:dyDescent="0.25">
      <c r="A870" t="s">
        <v>2417</v>
      </c>
      <c r="B870" t="s">
        <v>2418</v>
      </c>
      <c r="C870" t="s">
        <v>1954</v>
      </c>
      <c r="D870" t="s">
        <v>12636</v>
      </c>
      <c r="E870" t="s">
        <v>14692</v>
      </c>
      <c r="F870" t="s">
        <v>7278</v>
      </c>
      <c r="G870" s="14">
        <v>3</v>
      </c>
      <c r="H870" s="10">
        <v>1</v>
      </c>
      <c r="I870" s="10">
        <v>3</v>
      </c>
      <c r="J870" s="20">
        <v>1.2474530719085899E-9</v>
      </c>
    </row>
    <row r="871" spans="1:10" x14ac:dyDescent="0.25">
      <c r="A871" t="s">
        <v>2425</v>
      </c>
      <c r="B871" t="s">
        <v>2426</v>
      </c>
      <c r="C871" t="s">
        <v>1954</v>
      </c>
      <c r="D871" t="s">
        <v>12636</v>
      </c>
      <c r="E871" t="s">
        <v>14692</v>
      </c>
      <c r="F871" t="s">
        <v>7278</v>
      </c>
      <c r="G871" s="14">
        <v>3</v>
      </c>
      <c r="H871" s="10">
        <v>1</v>
      </c>
      <c r="I871" s="10">
        <v>3</v>
      </c>
      <c r="J871" s="20">
        <v>1.2474530719085899E-9</v>
      </c>
    </row>
    <row r="872" spans="1:10" x14ac:dyDescent="0.25">
      <c r="A872" t="s">
        <v>2507</v>
      </c>
      <c r="B872" t="s">
        <v>2508</v>
      </c>
      <c r="C872" t="s">
        <v>2509</v>
      </c>
      <c r="D872" t="s">
        <v>12875</v>
      </c>
      <c r="E872" t="s">
        <v>14671</v>
      </c>
      <c r="F872" t="s">
        <v>7278</v>
      </c>
      <c r="G872" s="14">
        <v>3</v>
      </c>
      <c r="H872" s="10">
        <v>1</v>
      </c>
      <c r="I872" s="10">
        <v>3</v>
      </c>
      <c r="J872" s="20">
        <v>1.2474530719085899E-9</v>
      </c>
    </row>
    <row r="873" spans="1:10" x14ac:dyDescent="0.25">
      <c r="A873" t="s">
        <v>2532</v>
      </c>
      <c r="B873" t="s">
        <v>2533</v>
      </c>
      <c r="C873" t="s">
        <v>1859</v>
      </c>
      <c r="D873" t="s">
        <v>12875</v>
      </c>
      <c r="E873" t="s">
        <v>14671</v>
      </c>
      <c r="F873" t="s">
        <v>7278</v>
      </c>
      <c r="G873" s="14">
        <v>3</v>
      </c>
      <c r="H873" s="10">
        <v>1</v>
      </c>
      <c r="I873" s="10">
        <v>3</v>
      </c>
      <c r="J873" s="20">
        <v>1.2474530719085899E-9</v>
      </c>
    </row>
    <row r="874" spans="1:10" x14ac:dyDescent="0.25">
      <c r="A874" t="s">
        <v>2534</v>
      </c>
      <c r="B874" t="s">
        <v>2535</v>
      </c>
      <c r="C874" t="s">
        <v>1859</v>
      </c>
      <c r="D874" t="s">
        <v>12875</v>
      </c>
      <c r="E874" t="s">
        <v>14671</v>
      </c>
      <c r="F874" t="s">
        <v>7278</v>
      </c>
      <c r="G874" s="14">
        <v>3</v>
      </c>
      <c r="H874" s="10">
        <v>1</v>
      </c>
      <c r="I874" s="10">
        <v>3</v>
      </c>
      <c r="J874" s="20">
        <v>1.2474530719085899E-9</v>
      </c>
    </row>
    <row r="875" spans="1:10" x14ac:dyDescent="0.25">
      <c r="A875" t="s">
        <v>2819</v>
      </c>
      <c r="B875" t="s">
        <v>2820</v>
      </c>
      <c r="C875" t="s">
        <v>1891</v>
      </c>
      <c r="D875" t="s">
        <v>14901</v>
      </c>
      <c r="E875" t="s">
        <v>14672</v>
      </c>
      <c r="F875" t="s">
        <v>14714</v>
      </c>
      <c r="G875" s="14">
        <v>3</v>
      </c>
      <c r="H875" s="10">
        <v>1</v>
      </c>
      <c r="I875" s="10">
        <v>3</v>
      </c>
      <c r="J875" s="20">
        <v>1.2474530719085899E-9</v>
      </c>
    </row>
    <row r="876" spans="1:10" x14ac:dyDescent="0.25">
      <c r="A876" t="s">
        <v>1837</v>
      </c>
      <c r="B876" t="s">
        <v>1838</v>
      </c>
      <c r="C876" t="s">
        <v>1719</v>
      </c>
      <c r="D876" t="s">
        <v>12864</v>
      </c>
      <c r="E876" t="s">
        <v>14670</v>
      </c>
      <c r="F876" t="s">
        <v>7154</v>
      </c>
      <c r="G876" s="14">
        <v>2</v>
      </c>
      <c r="H876" s="10">
        <v>1</v>
      </c>
      <c r="I876" s="10">
        <v>2</v>
      </c>
      <c r="J876" s="20">
        <v>8.3163538127239324E-10</v>
      </c>
    </row>
    <row r="877" spans="1:10" x14ac:dyDescent="0.25">
      <c r="A877" t="s">
        <v>1912</v>
      </c>
      <c r="B877" t="s">
        <v>1913</v>
      </c>
      <c r="C877" t="s">
        <v>1906</v>
      </c>
      <c r="D877" t="s">
        <v>12620</v>
      </c>
      <c r="E877" t="s">
        <v>14663</v>
      </c>
      <c r="F877" t="s">
        <v>7154</v>
      </c>
      <c r="G877" s="14">
        <v>2</v>
      </c>
      <c r="H877" s="10">
        <v>1</v>
      </c>
      <c r="I877" s="10">
        <v>2</v>
      </c>
      <c r="J877" s="20">
        <v>8.3163538127239324E-10</v>
      </c>
    </row>
    <row r="878" spans="1:10" x14ac:dyDescent="0.25">
      <c r="A878" t="s">
        <v>1914</v>
      </c>
      <c r="B878" t="s">
        <v>1915</v>
      </c>
      <c r="C878" t="s">
        <v>1719</v>
      </c>
      <c r="D878" t="s">
        <v>12620</v>
      </c>
      <c r="E878" t="s">
        <v>14663</v>
      </c>
      <c r="F878" t="s">
        <v>7154</v>
      </c>
      <c r="G878" s="14">
        <v>2</v>
      </c>
      <c r="H878" s="10">
        <v>1</v>
      </c>
      <c r="I878" s="10">
        <v>2</v>
      </c>
      <c r="J878" s="20">
        <v>8.3163538127239324E-10</v>
      </c>
    </row>
    <row r="879" spans="1:10" x14ac:dyDescent="0.25">
      <c r="A879" t="s">
        <v>1918</v>
      </c>
      <c r="B879" t="s">
        <v>1919</v>
      </c>
      <c r="C879" t="s">
        <v>1719</v>
      </c>
      <c r="D879" t="s">
        <v>12620</v>
      </c>
      <c r="E879" t="s">
        <v>14663</v>
      </c>
      <c r="F879" t="s">
        <v>7154</v>
      </c>
      <c r="G879" s="14">
        <v>2</v>
      </c>
      <c r="H879" s="10">
        <v>1</v>
      </c>
      <c r="I879" s="10">
        <v>2</v>
      </c>
      <c r="J879" s="20">
        <v>8.3163538127239324E-10</v>
      </c>
    </row>
    <row r="880" spans="1:10" x14ac:dyDescent="0.25">
      <c r="A880" t="s">
        <v>1935</v>
      </c>
      <c r="B880" t="s">
        <v>1936</v>
      </c>
      <c r="C880" t="s">
        <v>1719</v>
      </c>
      <c r="D880" t="s">
        <v>12620</v>
      </c>
      <c r="E880" t="s">
        <v>14663</v>
      </c>
      <c r="F880" t="s">
        <v>7154</v>
      </c>
      <c r="G880" s="14">
        <v>2</v>
      </c>
      <c r="H880" s="10">
        <v>1</v>
      </c>
      <c r="I880" s="10">
        <v>2</v>
      </c>
      <c r="J880" s="20">
        <v>8.3163538127239324E-10</v>
      </c>
    </row>
    <row r="881" spans="1:10" x14ac:dyDescent="0.25">
      <c r="A881" t="s">
        <v>1950</v>
      </c>
      <c r="B881" t="s">
        <v>1951</v>
      </c>
      <c r="C881" t="s">
        <v>1719</v>
      </c>
      <c r="D881" t="s">
        <v>12620</v>
      </c>
      <c r="E881" t="s">
        <v>14663</v>
      </c>
      <c r="F881" t="s">
        <v>7154</v>
      </c>
      <c r="G881" s="14">
        <v>2</v>
      </c>
      <c r="H881" s="10">
        <v>1</v>
      </c>
      <c r="I881" s="10">
        <v>2</v>
      </c>
      <c r="J881" s="20">
        <v>8.3163538127239324E-10</v>
      </c>
    </row>
    <row r="882" spans="1:10" x14ac:dyDescent="0.25">
      <c r="A882" t="s">
        <v>1963</v>
      </c>
      <c r="B882" t="s">
        <v>1964</v>
      </c>
      <c r="C882" t="s">
        <v>1965</v>
      </c>
      <c r="D882" t="s">
        <v>12620</v>
      </c>
      <c r="E882" t="s">
        <v>14663</v>
      </c>
      <c r="F882" t="s">
        <v>7154</v>
      </c>
      <c r="G882" s="14">
        <v>2</v>
      </c>
      <c r="H882" s="10">
        <v>1</v>
      </c>
      <c r="I882" s="10">
        <v>2</v>
      </c>
      <c r="J882" s="20">
        <v>8.3163538127239324E-10</v>
      </c>
    </row>
    <row r="883" spans="1:10" x14ac:dyDescent="0.25">
      <c r="A883" t="s">
        <v>1977</v>
      </c>
      <c r="B883" t="s">
        <v>1978</v>
      </c>
      <c r="C883" t="s">
        <v>1719</v>
      </c>
      <c r="D883" t="s">
        <v>12620</v>
      </c>
      <c r="E883" t="s">
        <v>14663</v>
      </c>
      <c r="F883" t="s">
        <v>7154</v>
      </c>
      <c r="G883" s="14">
        <v>2</v>
      </c>
      <c r="H883" s="10">
        <v>1</v>
      </c>
      <c r="I883" s="10">
        <v>2</v>
      </c>
      <c r="J883" s="20">
        <v>8.3163538127239324E-10</v>
      </c>
    </row>
    <row r="884" spans="1:10" x14ac:dyDescent="0.25">
      <c r="A884" t="s">
        <v>1991</v>
      </c>
      <c r="B884" t="s">
        <v>1992</v>
      </c>
      <c r="C884" t="s">
        <v>1719</v>
      </c>
      <c r="D884" t="s">
        <v>12620</v>
      </c>
      <c r="E884" t="s">
        <v>14663</v>
      </c>
      <c r="F884" t="s">
        <v>7154</v>
      </c>
      <c r="G884" s="14">
        <v>2</v>
      </c>
      <c r="H884" s="10">
        <v>1</v>
      </c>
      <c r="I884" s="10">
        <v>2</v>
      </c>
      <c r="J884" s="20">
        <v>8.3163538127239324E-10</v>
      </c>
    </row>
    <row r="885" spans="1:10" x14ac:dyDescent="0.25">
      <c r="A885" t="s">
        <v>1999</v>
      </c>
      <c r="B885" t="s">
        <v>2000</v>
      </c>
      <c r="C885" t="s">
        <v>1719</v>
      </c>
      <c r="D885" t="s">
        <v>12620</v>
      </c>
      <c r="E885" t="s">
        <v>14663</v>
      </c>
      <c r="F885" t="s">
        <v>7154</v>
      </c>
      <c r="G885" s="14">
        <v>2</v>
      </c>
      <c r="H885" s="10">
        <v>1</v>
      </c>
      <c r="I885" s="10">
        <v>2</v>
      </c>
      <c r="J885" s="20">
        <v>8.3163538127239324E-10</v>
      </c>
    </row>
    <row r="886" spans="1:10" x14ac:dyDescent="0.25">
      <c r="A886" t="s">
        <v>2009</v>
      </c>
      <c r="B886" t="s">
        <v>2010</v>
      </c>
      <c r="C886" t="s">
        <v>1719</v>
      </c>
      <c r="D886" t="s">
        <v>12620</v>
      </c>
      <c r="E886" t="s">
        <v>14663</v>
      </c>
      <c r="F886" t="s">
        <v>7154</v>
      </c>
      <c r="G886" s="14">
        <v>2</v>
      </c>
      <c r="H886" s="10">
        <v>1</v>
      </c>
      <c r="I886" s="10">
        <v>2</v>
      </c>
      <c r="J886" s="20">
        <v>8.3163538127239324E-10</v>
      </c>
    </row>
    <row r="887" spans="1:10" x14ac:dyDescent="0.25">
      <c r="A887" t="s">
        <v>2011</v>
      </c>
      <c r="B887" t="s">
        <v>2012</v>
      </c>
      <c r="C887" t="s">
        <v>1719</v>
      </c>
      <c r="D887" t="s">
        <v>12620</v>
      </c>
      <c r="E887" t="s">
        <v>14663</v>
      </c>
      <c r="F887" t="s">
        <v>7154</v>
      </c>
      <c r="G887" s="14">
        <v>2</v>
      </c>
      <c r="H887" s="10">
        <v>1</v>
      </c>
      <c r="I887" s="10">
        <v>2</v>
      </c>
      <c r="J887" s="20">
        <v>8.3163538127239324E-10</v>
      </c>
    </row>
    <row r="888" spans="1:10" x14ac:dyDescent="0.25">
      <c r="A888" t="s">
        <v>2015</v>
      </c>
      <c r="B888" t="s">
        <v>2016</v>
      </c>
      <c r="C888" t="s">
        <v>1719</v>
      </c>
      <c r="D888" t="s">
        <v>12620</v>
      </c>
      <c r="E888" t="s">
        <v>14663</v>
      </c>
      <c r="F888" t="s">
        <v>7154</v>
      </c>
      <c r="G888" s="14">
        <v>2</v>
      </c>
      <c r="H888" s="10">
        <v>1</v>
      </c>
      <c r="I888" s="10">
        <v>2</v>
      </c>
      <c r="J888" s="20">
        <v>8.3163538127239324E-10</v>
      </c>
    </row>
    <row r="889" spans="1:10" x14ac:dyDescent="0.25">
      <c r="A889" t="s">
        <v>2023</v>
      </c>
      <c r="B889" t="s">
        <v>2024</v>
      </c>
      <c r="C889" t="s">
        <v>1965</v>
      </c>
      <c r="D889" t="s">
        <v>12620</v>
      </c>
      <c r="E889" t="s">
        <v>14663</v>
      </c>
      <c r="F889" t="s">
        <v>7154</v>
      </c>
      <c r="G889" s="14">
        <v>2</v>
      </c>
      <c r="H889" s="10">
        <v>1</v>
      </c>
      <c r="I889" s="10">
        <v>2</v>
      </c>
      <c r="J889" s="20">
        <v>8.3163538127239324E-10</v>
      </c>
    </row>
    <row r="890" spans="1:10" x14ac:dyDescent="0.25">
      <c r="A890" t="s">
        <v>2029</v>
      </c>
      <c r="B890" t="s">
        <v>2030</v>
      </c>
      <c r="C890" t="s">
        <v>1891</v>
      </c>
      <c r="D890" t="s">
        <v>12620</v>
      </c>
      <c r="E890" t="s">
        <v>14663</v>
      </c>
      <c r="F890" t="s">
        <v>7154</v>
      </c>
      <c r="G890" s="14">
        <v>2</v>
      </c>
      <c r="H890" s="10">
        <v>1</v>
      </c>
      <c r="I890" s="10">
        <v>2</v>
      </c>
      <c r="J890" s="20">
        <v>8.3163538127239324E-10</v>
      </c>
    </row>
    <row r="891" spans="1:10" x14ac:dyDescent="0.25">
      <c r="A891" t="s">
        <v>2055</v>
      </c>
      <c r="B891" t="s">
        <v>2056</v>
      </c>
      <c r="C891" t="s">
        <v>1725</v>
      </c>
      <c r="D891" t="s">
        <v>12620</v>
      </c>
      <c r="E891" t="s">
        <v>14663</v>
      </c>
      <c r="F891" t="s">
        <v>7154</v>
      </c>
      <c r="G891" s="14">
        <v>2</v>
      </c>
      <c r="H891" s="10">
        <v>1</v>
      </c>
      <c r="I891" s="10">
        <v>2</v>
      </c>
      <c r="J891" s="20">
        <v>8.3163538127239324E-10</v>
      </c>
    </row>
    <row r="892" spans="1:10" x14ac:dyDescent="0.25">
      <c r="A892" t="s">
        <v>2063</v>
      </c>
      <c r="B892" t="s">
        <v>2064</v>
      </c>
      <c r="C892" t="s">
        <v>1725</v>
      </c>
      <c r="D892" t="s">
        <v>12620</v>
      </c>
      <c r="E892" t="s">
        <v>14663</v>
      </c>
      <c r="F892" t="s">
        <v>7154</v>
      </c>
      <c r="G892" s="14">
        <v>2</v>
      </c>
      <c r="H892" s="10">
        <v>1</v>
      </c>
      <c r="I892" s="10">
        <v>2</v>
      </c>
      <c r="J892" s="20">
        <v>8.3163538127239324E-10</v>
      </c>
    </row>
    <row r="893" spans="1:10" x14ac:dyDescent="0.25">
      <c r="A893" t="s">
        <v>2065</v>
      </c>
      <c r="B893" t="s">
        <v>2066</v>
      </c>
      <c r="C893" t="s">
        <v>1859</v>
      </c>
      <c r="D893" t="s">
        <v>12620</v>
      </c>
      <c r="E893" t="s">
        <v>14663</v>
      </c>
      <c r="F893" t="s">
        <v>7154</v>
      </c>
      <c r="G893" s="14">
        <v>2</v>
      </c>
      <c r="H893" s="10">
        <v>1</v>
      </c>
      <c r="I893" s="10">
        <v>2</v>
      </c>
      <c r="J893" s="20">
        <v>8.3163538127239324E-10</v>
      </c>
    </row>
    <row r="894" spans="1:10" x14ac:dyDescent="0.25">
      <c r="A894" t="s">
        <v>2076</v>
      </c>
      <c r="B894" t="s">
        <v>2077</v>
      </c>
      <c r="C894" t="s">
        <v>1719</v>
      </c>
      <c r="D894" t="s">
        <v>12864</v>
      </c>
      <c r="E894" t="s">
        <v>14670</v>
      </c>
      <c r="F894" t="s">
        <v>7154</v>
      </c>
      <c r="G894" s="14">
        <v>2</v>
      </c>
      <c r="H894" s="10">
        <v>1</v>
      </c>
      <c r="I894" s="10">
        <v>2</v>
      </c>
      <c r="J894" s="20">
        <v>8.3163538127239324E-10</v>
      </c>
    </row>
    <row r="895" spans="1:10" x14ac:dyDescent="0.25">
      <c r="A895" t="s">
        <v>2080</v>
      </c>
      <c r="B895" t="s">
        <v>2081</v>
      </c>
      <c r="C895" t="s">
        <v>1719</v>
      </c>
      <c r="D895" t="s">
        <v>12864</v>
      </c>
      <c r="E895" t="s">
        <v>14670</v>
      </c>
      <c r="F895" t="s">
        <v>7154</v>
      </c>
      <c r="G895" s="14">
        <v>2</v>
      </c>
      <c r="H895" s="10">
        <v>1</v>
      </c>
      <c r="I895" s="10">
        <v>2</v>
      </c>
      <c r="J895" s="20">
        <v>8.3163538127239324E-10</v>
      </c>
    </row>
    <row r="896" spans="1:10" x14ac:dyDescent="0.25">
      <c r="A896" t="s">
        <v>2082</v>
      </c>
      <c r="B896" t="s">
        <v>2083</v>
      </c>
      <c r="C896" t="s">
        <v>1859</v>
      </c>
      <c r="D896" t="s">
        <v>12864</v>
      </c>
      <c r="E896" t="s">
        <v>14670</v>
      </c>
      <c r="F896" t="s">
        <v>7154</v>
      </c>
      <c r="G896" s="14">
        <v>2</v>
      </c>
      <c r="H896" s="10">
        <v>1</v>
      </c>
      <c r="I896" s="10">
        <v>2</v>
      </c>
      <c r="J896" s="20">
        <v>8.3163538127239324E-10</v>
      </c>
    </row>
    <row r="897" spans="1:10" x14ac:dyDescent="0.25">
      <c r="A897" t="s">
        <v>2399</v>
      </c>
      <c r="B897" t="s">
        <v>2400</v>
      </c>
      <c r="C897" t="s">
        <v>1954</v>
      </c>
      <c r="D897" t="s">
        <v>12636</v>
      </c>
      <c r="E897" t="s">
        <v>14692</v>
      </c>
      <c r="F897" t="s">
        <v>7278</v>
      </c>
      <c r="G897" s="14">
        <v>2</v>
      </c>
      <c r="H897" s="10">
        <v>1</v>
      </c>
      <c r="I897" s="10">
        <v>2</v>
      </c>
      <c r="J897" s="20">
        <v>8.3163538127239324E-10</v>
      </c>
    </row>
    <row r="898" spans="1:10" x14ac:dyDescent="0.25">
      <c r="A898" t="s">
        <v>2403</v>
      </c>
      <c r="B898" t="s">
        <v>2404</v>
      </c>
      <c r="C898" t="s">
        <v>1954</v>
      </c>
      <c r="D898" t="s">
        <v>12636</v>
      </c>
      <c r="E898" t="s">
        <v>14692</v>
      </c>
      <c r="F898" t="s">
        <v>7278</v>
      </c>
      <c r="G898" s="14">
        <v>2</v>
      </c>
      <c r="H898" s="10">
        <v>1</v>
      </c>
      <c r="I898" s="10">
        <v>2</v>
      </c>
      <c r="J898" s="20">
        <v>8.3163538127239324E-10</v>
      </c>
    </row>
    <row r="899" spans="1:10" x14ac:dyDescent="0.25">
      <c r="A899" t="s">
        <v>2407</v>
      </c>
      <c r="B899" t="s">
        <v>2408</v>
      </c>
      <c r="C899" t="s">
        <v>1954</v>
      </c>
      <c r="D899" t="s">
        <v>12636</v>
      </c>
      <c r="E899" t="s">
        <v>14692</v>
      </c>
      <c r="F899" t="s">
        <v>7278</v>
      </c>
      <c r="G899" s="14">
        <v>2</v>
      </c>
      <c r="H899" s="10">
        <v>1</v>
      </c>
      <c r="I899" s="10">
        <v>2</v>
      </c>
      <c r="J899" s="20">
        <v>8.3163538127239324E-10</v>
      </c>
    </row>
    <row r="900" spans="1:10" x14ac:dyDescent="0.25">
      <c r="A900" t="s">
        <v>2423</v>
      </c>
      <c r="B900" t="s">
        <v>2424</v>
      </c>
      <c r="C900" t="s">
        <v>1954</v>
      </c>
      <c r="D900" t="s">
        <v>12636</v>
      </c>
      <c r="E900" t="s">
        <v>14692</v>
      </c>
      <c r="F900" t="s">
        <v>7278</v>
      </c>
      <c r="G900" s="14">
        <v>2</v>
      </c>
      <c r="H900" s="10">
        <v>1</v>
      </c>
      <c r="I900" s="10">
        <v>2</v>
      </c>
      <c r="J900" s="20">
        <v>8.3163538127239324E-10</v>
      </c>
    </row>
    <row r="901" spans="1:10" x14ac:dyDescent="0.25">
      <c r="A901" t="s">
        <v>2427</v>
      </c>
      <c r="B901" t="s">
        <v>2428</v>
      </c>
      <c r="C901" t="s">
        <v>1719</v>
      </c>
      <c r="D901" t="s">
        <v>12636</v>
      </c>
      <c r="E901" t="s">
        <v>14692</v>
      </c>
      <c r="F901" t="s">
        <v>7278</v>
      </c>
      <c r="G901" s="14">
        <v>2</v>
      </c>
      <c r="H901" s="10">
        <v>1</v>
      </c>
      <c r="I901" s="10">
        <v>2</v>
      </c>
      <c r="J901" s="20">
        <v>8.3163538127239324E-10</v>
      </c>
    </row>
    <row r="902" spans="1:10" x14ac:dyDescent="0.25">
      <c r="A902" t="s">
        <v>2524</v>
      </c>
      <c r="B902" t="s">
        <v>2525</v>
      </c>
      <c r="C902" t="s">
        <v>1719</v>
      </c>
      <c r="D902" t="s">
        <v>12875</v>
      </c>
      <c r="E902" t="s">
        <v>14671</v>
      </c>
      <c r="F902" t="s">
        <v>7278</v>
      </c>
      <c r="G902" s="14">
        <v>2</v>
      </c>
      <c r="H902" s="10">
        <v>1</v>
      </c>
      <c r="I902" s="10">
        <v>2</v>
      </c>
      <c r="J902" s="20">
        <v>8.3163538127239324E-10</v>
      </c>
    </row>
    <row r="903" spans="1:10" x14ac:dyDescent="0.25">
      <c r="A903" t="s">
        <v>2544</v>
      </c>
      <c r="B903" t="s">
        <v>2545</v>
      </c>
      <c r="C903" t="s">
        <v>1725</v>
      </c>
      <c r="D903" t="s">
        <v>12875</v>
      </c>
      <c r="E903" t="s">
        <v>14671</v>
      </c>
      <c r="F903" t="s">
        <v>7278</v>
      </c>
      <c r="G903" s="14">
        <v>2</v>
      </c>
      <c r="H903" s="10">
        <v>1</v>
      </c>
      <c r="I903" s="10">
        <v>2</v>
      </c>
      <c r="J903" s="20">
        <v>8.3163538127239324E-10</v>
      </c>
    </row>
    <row r="904" spans="1:10" x14ac:dyDescent="0.25">
      <c r="A904" t="s">
        <v>2566</v>
      </c>
      <c r="B904" t="s">
        <v>2567</v>
      </c>
      <c r="C904" t="s">
        <v>1725</v>
      </c>
      <c r="D904" t="s">
        <v>12875</v>
      </c>
      <c r="E904" t="s">
        <v>14671</v>
      </c>
      <c r="F904" t="s">
        <v>7278</v>
      </c>
      <c r="G904" s="14">
        <v>2</v>
      </c>
      <c r="H904" s="10">
        <v>1</v>
      </c>
      <c r="I904" s="10">
        <v>2</v>
      </c>
      <c r="J904" s="20">
        <v>8.3163538127239324E-10</v>
      </c>
    </row>
    <row r="905" spans="1:10" x14ac:dyDescent="0.25">
      <c r="A905" t="s">
        <v>2572</v>
      </c>
      <c r="B905" t="s">
        <v>2573</v>
      </c>
      <c r="C905" t="s">
        <v>1859</v>
      </c>
      <c r="D905" t="s">
        <v>12875</v>
      </c>
      <c r="E905" t="s">
        <v>14671</v>
      </c>
      <c r="F905" t="s">
        <v>7278</v>
      </c>
      <c r="G905" s="14">
        <v>2</v>
      </c>
      <c r="H905" s="10">
        <v>1</v>
      </c>
      <c r="I905" s="10">
        <v>2</v>
      </c>
      <c r="J905" s="20">
        <v>8.3163538127239324E-10</v>
      </c>
    </row>
    <row r="906" spans="1:10" x14ac:dyDescent="0.25">
      <c r="A906" t="s">
        <v>2584</v>
      </c>
      <c r="B906" t="s">
        <v>2585</v>
      </c>
      <c r="C906" t="s">
        <v>2509</v>
      </c>
      <c r="D906" t="s">
        <v>12875</v>
      </c>
      <c r="E906" t="s">
        <v>14671</v>
      </c>
      <c r="F906" t="s">
        <v>7278</v>
      </c>
      <c r="G906" s="14">
        <v>2</v>
      </c>
      <c r="H906" s="10">
        <v>1</v>
      </c>
      <c r="I906" s="10">
        <v>2</v>
      </c>
      <c r="J906" s="20">
        <v>8.3163538127239324E-10</v>
      </c>
    </row>
    <row r="907" spans="1:10" x14ac:dyDescent="0.25">
      <c r="A907" t="s">
        <v>2592</v>
      </c>
      <c r="B907" t="s">
        <v>2591</v>
      </c>
      <c r="C907" t="s">
        <v>2509</v>
      </c>
      <c r="D907" t="s">
        <v>12875</v>
      </c>
      <c r="E907" t="s">
        <v>14671</v>
      </c>
      <c r="F907" t="s">
        <v>7278</v>
      </c>
      <c r="G907" s="14">
        <v>2</v>
      </c>
      <c r="H907" s="10">
        <v>1</v>
      </c>
      <c r="I907" s="10">
        <v>2</v>
      </c>
      <c r="J907" s="20">
        <v>8.3163538127239324E-10</v>
      </c>
    </row>
    <row r="908" spans="1:10" x14ac:dyDescent="0.25">
      <c r="A908" t="s">
        <v>2595</v>
      </c>
      <c r="B908" t="s">
        <v>2596</v>
      </c>
      <c r="C908" t="s">
        <v>1719</v>
      </c>
      <c r="D908" t="s">
        <v>12875</v>
      </c>
      <c r="E908" t="s">
        <v>14671</v>
      </c>
      <c r="F908" t="s">
        <v>7278</v>
      </c>
      <c r="G908" s="14">
        <v>2</v>
      </c>
      <c r="H908" s="10">
        <v>1</v>
      </c>
      <c r="I908" s="10">
        <v>2</v>
      </c>
      <c r="J908" s="20">
        <v>8.3163538127239324E-10</v>
      </c>
    </row>
    <row r="909" spans="1:10" x14ac:dyDescent="0.25">
      <c r="A909" t="s">
        <v>2597</v>
      </c>
      <c r="B909" t="s">
        <v>2598</v>
      </c>
      <c r="C909" t="s">
        <v>1719</v>
      </c>
      <c r="D909" t="s">
        <v>12875</v>
      </c>
      <c r="E909" t="s">
        <v>14671</v>
      </c>
      <c r="F909" t="s">
        <v>7278</v>
      </c>
      <c r="G909" s="14">
        <v>2</v>
      </c>
      <c r="H909" s="10">
        <v>1</v>
      </c>
      <c r="I909" s="10">
        <v>2</v>
      </c>
      <c r="J909" s="20">
        <v>8.3163538127239324E-10</v>
      </c>
    </row>
    <row r="910" spans="1:10" x14ac:dyDescent="0.25">
      <c r="A910" t="s">
        <v>2599</v>
      </c>
      <c r="B910" t="s">
        <v>2600</v>
      </c>
      <c r="C910" t="s">
        <v>2094</v>
      </c>
      <c r="D910" t="s">
        <v>12875</v>
      </c>
      <c r="E910" t="s">
        <v>14671</v>
      </c>
      <c r="F910" t="s">
        <v>7278</v>
      </c>
      <c r="G910" s="14">
        <v>2</v>
      </c>
      <c r="H910" s="10">
        <v>1</v>
      </c>
      <c r="I910" s="10">
        <v>2</v>
      </c>
      <c r="J910" s="20">
        <v>8.3163538127239324E-10</v>
      </c>
    </row>
    <row r="911" spans="1:10" x14ac:dyDescent="0.25">
      <c r="A911" t="s">
        <v>2601</v>
      </c>
      <c r="B911" t="s">
        <v>2602</v>
      </c>
      <c r="C911" t="s">
        <v>1922</v>
      </c>
      <c r="D911" t="s">
        <v>12875</v>
      </c>
      <c r="E911" t="s">
        <v>14671</v>
      </c>
      <c r="F911" t="s">
        <v>7278</v>
      </c>
      <c r="G911" s="14">
        <v>2</v>
      </c>
      <c r="H911" s="10">
        <v>1</v>
      </c>
      <c r="I911" s="10">
        <v>2</v>
      </c>
      <c r="J911" s="20">
        <v>8.3163538127239324E-10</v>
      </c>
    </row>
    <row r="912" spans="1:10" x14ac:dyDescent="0.25">
      <c r="A912" t="s">
        <v>2605</v>
      </c>
      <c r="B912" t="s">
        <v>2606</v>
      </c>
      <c r="C912" t="s">
        <v>1922</v>
      </c>
      <c r="D912" t="s">
        <v>12875</v>
      </c>
      <c r="E912" t="s">
        <v>14671</v>
      </c>
      <c r="F912" t="s">
        <v>7278</v>
      </c>
      <c r="G912" s="14">
        <v>2</v>
      </c>
      <c r="H912" s="10">
        <v>1</v>
      </c>
      <c r="I912" s="10">
        <v>2</v>
      </c>
      <c r="J912" s="20">
        <v>8.3163538127239324E-10</v>
      </c>
    </row>
    <row r="913" spans="1:10" x14ac:dyDescent="0.25">
      <c r="A913" t="s">
        <v>2764</v>
      </c>
      <c r="B913" t="s">
        <v>2765</v>
      </c>
      <c r="C913" t="s">
        <v>1891</v>
      </c>
      <c r="D913" t="s">
        <v>14901</v>
      </c>
      <c r="E913" t="s">
        <v>14672</v>
      </c>
      <c r="F913" t="s">
        <v>14714</v>
      </c>
      <c r="G913" s="14">
        <v>2</v>
      </c>
      <c r="H913" s="10">
        <v>1</v>
      </c>
      <c r="I913" s="10">
        <v>2</v>
      </c>
      <c r="J913" s="20">
        <v>8.3163538127239324E-10</v>
      </c>
    </row>
    <row r="914" spans="1:10" x14ac:dyDescent="0.25">
      <c r="A914" t="s">
        <v>2773</v>
      </c>
      <c r="B914" t="s">
        <v>2774</v>
      </c>
      <c r="C914" t="s">
        <v>1719</v>
      </c>
      <c r="D914" t="s">
        <v>14901</v>
      </c>
      <c r="E914" t="s">
        <v>14672</v>
      </c>
      <c r="F914" t="s">
        <v>14714</v>
      </c>
      <c r="G914" s="14">
        <v>2</v>
      </c>
      <c r="H914" s="10">
        <v>1</v>
      </c>
      <c r="I914" s="10">
        <v>2</v>
      </c>
      <c r="J914" s="20">
        <v>8.3163538127239324E-10</v>
      </c>
    </row>
    <row r="915" spans="1:10" x14ac:dyDescent="0.25">
      <c r="A915" t="s">
        <v>2777</v>
      </c>
      <c r="B915" t="s">
        <v>2778</v>
      </c>
      <c r="C915" t="s">
        <v>1719</v>
      </c>
      <c r="D915" t="s">
        <v>14901</v>
      </c>
      <c r="E915" t="s">
        <v>14672</v>
      </c>
      <c r="F915" t="s">
        <v>14714</v>
      </c>
      <c r="G915" s="14">
        <v>2</v>
      </c>
      <c r="H915" s="10">
        <v>1</v>
      </c>
      <c r="I915" s="10">
        <v>2</v>
      </c>
      <c r="J915" s="20">
        <v>8.3163538127239324E-10</v>
      </c>
    </row>
    <row r="916" spans="1:10" x14ac:dyDescent="0.25">
      <c r="A916" t="s">
        <v>2787</v>
      </c>
      <c r="B916" t="s">
        <v>2788</v>
      </c>
      <c r="C916" t="s">
        <v>1891</v>
      </c>
      <c r="D916" t="s">
        <v>14901</v>
      </c>
      <c r="E916" t="s">
        <v>14672</v>
      </c>
      <c r="F916" t="s">
        <v>14714</v>
      </c>
      <c r="G916" s="14">
        <v>2</v>
      </c>
      <c r="H916" s="10">
        <v>1</v>
      </c>
      <c r="I916" s="10">
        <v>2</v>
      </c>
      <c r="J916" s="20">
        <v>8.3163538127239324E-10</v>
      </c>
    </row>
    <row r="917" spans="1:10" x14ac:dyDescent="0.25">
      <c r="A917" t="s">
        <v>2789</v>
      </c>
      <c r="B917" t="s">
        <v>2790</v>
      </c>
      <c r="C917" t="s">
        <v>1719</v>
      </c>
      <c r="D917" t="s">
        <v>14901</v>
      </c>
      <c r="E917" t="s">
        <v>14672</v>
      </c>
      <c r="F917" t="s">
        <v>14714</v>
      </c>
      <c r="G917" s="14">
        <v>2</v>
      </c>
      <c r="H917" s="10">
        <v>1</v>
      </c>
      <c r="I917" s="10">
        <v>2</v>
      </c>
      <c r="J917" s="20">
        <v>8.3163538127239324E-10</v>
      </c>
    </row>
    <row r="918" spans="1:10" x14ac:dyDescent="0.25">
      <c r="A918" t="s">
        <v>2791</v>
      </c>
      <c r="B918" t="s">
        <v>2792</v>
      </c>
      <c r="C918" t="s">
        <v>1891</v>
      </c>
      <c r="D918" t="s">
        <v>14901</v>
      </c>
      <c r="E918" t="s">
        <v>14672</v>
      </c>
      <c r="F918" t="s">
        <v>14714</v>
      </c>
      <c r="G918" s="14">
        <v>2</v>
      </c>
      <c r="H918" s="10">
        <v>1</v>
      </c>
      <c r="I918" s="10">
        <v>2</v>
      </c>
      <c r="J918" s="20">
        <v>8.3163538127239324E-10</v>
      </c>
    </row>
    <row r="919" spans="1:10" x14ac:dyDescent="0.25">
      <c r="A919" t="s">
        <v>2795</v>
      </c>
      <c r="B919" t="s">
        <v>2796</v>
      </c>
      <c r="C919" t="s">
        <v>1719</v>
      </c>
      <c r="D919" t="s">
        <v>14901</v>
      </c>
      <c r="E919" t="s">
        <v>14672</v>
      </c>
      <c r="F919" t="s">
        <v>14714</v>
      </c>
      <c r="G919" s="14">
        <v>2</v>
      </c>
      <c r="H919" s="10">
        <v>1</v>
      </c>
      <c r="I919" s="10">
        <v>2</v>
      </c>
      <c r="J919" s="20">
        <v>8.3163538127239324E-10</v>
      </c>
    </row>
    <row r="920" spans="1:10" x14ac:dyDescent="0.25">
      <c r="A920" t="s">
        <v>2827</v>
      </c>
      <c r="B920" t="s">
        <v>2828</v>
      </c>
      <c r="C920" t="s">
        <v>1891</v>
      </c>
      <c r="D920" t="s">
        <v>14901</v>
      </c>
      <c r="E920" t="s">
        <v>14672</v>
      </c>
      <c r="F920" t="s">
        <v>14714</v>
      </c>
      <c r="G920" s="14">
        <v>2</v>
      </c>
      <c r="H920" s="10">
        <v>1</v>
      </c>
      <c r="I920" s="10">
        <v>2</v>
      </c>
      <c r="J920" s="20">
        <v>8.3163538127239324E-10</v>
      </c>
    </row>
    <row r="921" spans="1:10" x14ac:dyDescent="0.25">
      <c r="A921" t="s">
        <v>2829</v>
      </c>
      <c r="B921" t="s">
        <v>2830</v>
      </c>
      <c r="C921" t="s">
        <v>1891</v>
      </c>
      <c r="D921" t="s">
        <v>14901</v>
      </c>
      <c r="E921" t="s">
        <v>14672</v>
      </c>
      <c r="F921" t="s">
        <v>14714</v>
      </c>
      <c r="G921" s="14">
        <v>2</v>
      </c>
      <c r="H921" s="10">
        <v>1</v>
      </c>
      <c r="I921" s="10">
        <v>2</v>
      </c>
      <c r="J921" s="20">
        <v>8.3163538127239324E-10</v>
      </c>
    </row>
    <row r="922" spans="1:10" x14ac:dyDescent="0.25">
      <c r="A922" t="s">
        <v>1730</v>
      </c>
      <c r="B922" t="s">
        <v>1731</v>
      </c>
      <c r="C922" t="s">
        <v>1725</v>
      </c>
      <c r="D922" t="s">
        <v>12875</v>
      </c>
      <c r="E922" t="s">
        <v>14671</v>
      </c>
      <c r="F922" t="s">
        <v>7278</v>
      </c>
      <c r="G922" s="14">
        <v>1</v>
      </c>
      <c r="H922" s="10">
        <v>1</v>
      </c>
      <c r="I922" s="10">
        <v>1</v>
      </c>
      <c r="J922" s="20">
        <v>4.1581769063619662E-10</v>
      </c>
    </row>
    <row r="923" spans="1:10" x14ac:dyDescent="0.25">
      <c r="A923" t="s">
        <v>1742</v>
      </c>
      <c r="B923" t="s">
        <v>1743</v>
      </c>
      <c r="C923" t="s">
        <v>1725</v>
      </c>
      <c r="D923" t="s">
        <v>14901</v>
      </c>
      <c r="E923" t="s">
        <v>14672</v>
      </c>
      <c r="F923" t="s">
        <v>14714</v>
      </c>
      <c r="G923" s="14">
        <v>1</v>
      </c>
      <c r="H923" s="10">
        <v>1</v>
      </c>
      <c r="I923" s="10">
        <v>1</v>
      </c>
      <c r="J923" s="20">
        <v>4.1581769063619662E-10</v>
      </c>
    </row>
    <row r="924" spans="1:10" x14ac:dyDescent="0.25">
      <c r="A924" t="s">
        <v>1835</v>
      </c>
      <c r="B924" t="s">
        <v>1836</v>
      </c>
      <c r="C924" t="s">
        <v>1719</v>
      </c>
      <c r="D924" t="s">
        <v>12864</v>
      </c>
      <c r="E924" t="s">
        <v>14670</v>
      </c>
      <c r="F924" t="s">
        <v>7154</v>
      </c>
      <c r="G924" s="14">
        <v>1</v>
      </c>
      <c r="H924" s="10">
        <v>1</v>
      </c>
      <c r="I924" s="10">
        <v>1</v>
      </c>
      <c r="J924" s="20">
        <v>4.1581769063619662E-10</v>
      </c>
    </row>
    <row r="925" spans="1:10" x14ac:dyDescent="0.25">
      <c r="A925" t="s">
        <v>1839</v>
      </c>
      <c r="B925" t="s">
        <v>1840</v>
      </c>
      <c r="C925" t="s">
        <v>1719</v>
      </c>
      <c r="D925" t="s">
        <v>12864</v>
      </c>
      <c r="E925" t="s">
        <v>14670</v>
      </c>
      <c r="F925" t="s">
        <v>7154</v>
      </c>
      <c r="G925" s="14">
        <v>1</v>
      </c>
      <c r="H925" s="10">
        <v>1</v>
      </c>
      <c r="I925" s="10">
        <v>1</v>
      </c>
      <c r="J925" s="20">
        <v>4.1581769063619662E-10</v>
      </c>
    </row>
    <row r="926" spans="1:10" x14ac:dyDescent="0.25">
      <c r="A926" t="s">
        <v>1845</v>
      </c>
      <c r="B926" t="s">
        <v>1846</v>
      </c>
      <c r="C926" t="s">
        <v>1725</v>
      </c>
      <c r="D926" t="s">
        <v>12864</v>
      </c>
      <c r="E926" t="s">
        <v>14670</v>
      </c>
      <c r="F926" t="s">
        <v>7154</v>
      </c>
      <c r="G926" s="14">
        <v>1</v>
      </c>
      <c r="H926" s="10">
        <v>1</v>
      </c>
      <c r="I926" s="10">
        <v>1</v>
      </c>
      <c r="J926" s="20">
        <v>4.1581769063619662E-10</v>
      </c>
    </row>
    <row r="927" spans="1:10" x14ac:dyDescent="0.25">
      <c r="A927" t="s">
        <v>1849</v>
      </c>
      <c r="B927" t="s">
        <v>1850</v>
      </c>
      <c r="C927" t="s">
        <v>1725</v>
      </c>
      <c r="D927" t="s">
        <v>12864</v>
      </c>
      <c r="E927" t="s">
        <v>14670</v>
      </c>
      <c r="F927" t="s">
        <v>7154</v>
      </c>
      <c r="G927" s="14">
        <v>1</v>
      </c>
      <c r="H927" s="10">
        <v>1</v>
      </c>
      <c r="I927" s="10">
        <v>1</v>
      </c>
      <c r="J927" s="20">
        <v>4.1581769063619662E-10</v>
      </c>
    </row>
    <row r="928" spans="1:10" x14ac:dyDescent="0.25">
      <c r="A928" t="s">
        <v>1851</v>
      </c>
      <c r="B928" t="s">
        <v>1852</v>
      </c>
      <c r="C928" t="s">
        <v>1725</v>
      </c>
      <c r="D928" t="s">
        <v>12864</v>
      </c>
      <c r="E928" t="s">
        <v>14670</v>
      </c>
      <c r="F928" t="s">
        <v>7154</v>
      </c>
      <c r="G928" s="14">
        <v>1</v>
      </c>
      <c r="H928" s="10">
        <v>1</v>
      </c>
      <c r="I928" s="10">
        <v>1</v>
      </c>
      <c r="J928" s="20">
        <v>4.1581769063619662E-10</v>
      </c>
    </row>
    <row r="929" spans="1:10" x14ac:dyDescent="0.25">
      <c r="A929" t="s">
        <v>1853</v>
      </c>
      <c r="B929" t="s">
        <v>1854</v>
      </c>
      <c r="C929" t="s">
        <v>1725</v>
      </c>
      <c r="D929" t="s">
        <v>12864</v>
      </c>
      <c r="E929" t="s">
        <v>14670</v>
      </c>
      <c r="F929" t="s">
        <v>7154</v>
      </c>
      <c r="G929" s="14">
        <v>1</v>
      </c>
      <c r="H929" s="10">
        <v>1</v>
      </c>
      <c r="I929" s="10">
        <v>1</v>
      </c>
      <c r="J929" s="20">
        <v>4.1581769063619662E-10</v>
      </c>
    </row>
    <row r="930" spans="1:10" x14ac:dyDescent="0.25">
      <c r="A930" t="s">
        <v>1855</v>
      </c>
      <c r="B930" t="s">
        <v>1856</v>
      </c>
      <c r="C930" t="s">
        <v>1725</v>
      </c>
      <c r="D930" t="s">
        <v>12864</v>
      </c>
      <c r="E930" t="s">
        <v>14670</v>
      </c>
      <c r="F930" t="s">
        <v>7154</v>
      </c>
      <c r="G930" s="14">
        <v>1</v>
      </c>
      <c r="H930" s="10">
        <v>1</v>
      </c>
      <c r="I930" s="10">
        <v>1</v>
      </c>
      <c r="J930" s="20">
        <v>4.1581769063619662E-10</v>
      </c>
    </row>
    <row r="931" spans="1:10" x14ac:dyDescent="0.25">
      <c r="A931" t="s">
        <v>1857</v>
      </c>
      <c r="B931" t="s">
        <v>1858</v>
      </c>
      <c r="C931" t="s">
        <v>1859</v>
      </c>
      <c r="D931" t="s">
        <v>12864</v>
      </c>
      <c r="E931" t="s">
        <v>14670</v>
      </c>
      <c r="F931" t="s">
        <v>7154</v>
      </c>
      <c r="G931" s="14">
        <v>1</v>
      </c>
      <c r="H931" s="10">
        <v>1</v>
      </c>
      <c r="I931" s="10">
        <v>1</v>
      </c>
      <c r="J931" s="20">
        <v>4.1581769063619662E-10</v>
      </c>
    </row>
    <row r="932" spans="1:10" x14ac:dyDescent="0.25">
      <c r="A932" t="s">
        <v>1862</v>
      </c>
      <c r="B932" t="s">
        <v>1863</v>
      </c>
      <c r="C932" t="s">
        <v>1859</v>
      </c>
      <c r="D932" t="s">
        <v>12864</v>
      </c>
      <c r="E932" t="s">
        <v>14670</v>
      </c>
      <c r="F932" t="s">
        <v>7154</v>
      </c>
      <c r="G932" s="14">
        <v>1</v>
      </c>
      <c r="H932" s="10">
        <v>1</v>
      </c>
      <c r="I932" s="10">
        <v>1</v>
      </c>
      <c r="J932" s="20">
        <v>4.1581769063619662E-10</v>
      </c>
    </row>
    <row r="933" spans="1:10" x14ac:dyDescent="0.25">
      <c r="A933" t="s">
        <v>1864</v>
      </c>
      <c r="B933" t="s">
        <v>1865</v>
      </c>
      <c r="C933" t="s">
        <v>1859</v>
      </c>
      <c r="D933" t="s">
        <v>12864</v>
      </c>
      <c r="E933" t="s">
        <v>14670</v>
      </c>
      <c r="F933" t="s">
        <v>7154</v>
      </c>
      <c r="G933" s="14">
        <v>1</v>
      </c>
      <c r="H933" s="10">
        <v>1</v>
      </c>
      <c r="I933" s="10">
        <v>1</v>
      </c>
      <c r="J933" s="20">
        <v>4.1581769063619662E-10</v>
      </c>
    </row>
    <row r="934" spans="1:10" x14ac:dyDescent="0.25">
      <c r="A934" t="s">
        <v>1868</v>
      </c>
      <c r="B934" t="s">
        <v>1869</v>
      </c>
      <c r="C934" t="s">
        <v>1859</v>
      </c>
      <c r="D934" t="s">
        <v>12864</v>
      </c>
      <c r="E934" t="s">
        <v>14670</v>
      </c>
      <c r="F934" t="s">
        <v>7154</v>
      </c>
      <c r="G934" s="14">
        <v>1</v>
      </c>
      <c r="H934" s="10">
        <v>1</v>
      </c>
      <c r="I934" s="10">
        <v>1</v>
      </c>
      <c r="J934" s="20">
        <v>4.1581769063619662E-10</v>
      </c>
    </row>
    <row r="935" spans="1:10" x14ac:dyDescent="0.25">
      <c r="A935" t="s">
        <v>1872</v>
      </c>
      <c r="B935" t="s">
        <v>1873</v>
      </c>
      <c r="C935" t="s">
        <v>1725</v>
      </c>
      <c r="D935" t="s">
        <v>12864</v>
      </c>
      <c r="E935" t="s">
        <v>14670</v>
      </c>
      <c r="F935" t="s">
        <v>7154</v>
      </c>
      <c r="G935" s="14">
        <v>1</v>
      </c>
      <c r="H935" s="10">
        <v>1</v>
      </c>
      <c r="I935" s="10">
        <v>1</v>
      </c>
      <c r="J935" s="20">
        <v>4.1581769063619662E-10</v>
      </c>
    </row>
    <row r="936" spans="1:10" x14ac:dyDescent="0.25">
      <c r="A936" t="s">
        <v>1876</v>
      </c>
      <c r="B936" t="s">
        <v>1877</v>
      </c>
      <c r="C936" t="s">
        <v>1725</v>
      </c>
      <c r="D936" t="s">
        <v>12864</v>
      </c>
      <c r="E936" t="s">
        <v>14670</v>
      </c>
      <c r="F936" t="s">
        <v>7154</v>
      </c>
      <c r="G936" s="14">
        <v>1</v>
      </c>
      <c r="H936" s="10">
        <v>1</v>
      </c>
      <c r="I936" s="10">
        <v>1</v>
      </c>
      <c r="J936" s="20">
        <v>4.1581769063619662E-10</v>
      </c>
    </row>
    <row r="937" spans="1:10" x14ac:dyDescent="0.25">
      <c r="A937" t="s">
        <v>1878</v>
      </c>
      <c r="B937" t="s">
        <v>1879</v>
      </c>
      <c r="C937" t="s">
        <v>1725</v>
      </c>
      <c r="D937" t="s">
        <v>12864</v>
      </c>
      <c r="E937" t="s">
        <v>14670</v>
      </c>
      <c r="F937" t="s">
        <v>7154</v>
      </c>
      <c r="G937" s="14">
        <v>1</v>
      </c>
      <c r="H937" s="10">
        <v>1</v>
      </c>
      <c r="I937" s="10">
        <v>1</v>
      </c>
      <c r="J937" s="20">
        <v>4.1581769063619662E-10</v>
      </c>
    </row>
    <row r="938" spans="1:10" x14ac:dyDescent="0.25">
      <c r="A938" t="s">
        <v>1880</v>
      </c>
      <c r="B938" t="s">
        <v>1881</v>
      </c>
      <c r="C938" t="s">
        <v>1882</v>
      </c>
      <c r="D938" t="s">
        <v>12864</v>
      </c>
      <c r="E938" t="s">
        <v>14670</v>
      </c>
      <c r="F938" t="s">
        <v>7154</v>
      </c>
      <c r="G938" s="14">
        <v>1</v>
      </c>
      <c r="H938" s="10">
        <v>1</v>
      </c>
      <c r="I938" s="10">
        <v>1</v>
      </c>
      <c r="J938" s="20">
        <v>4.1581769063619662E-10</v>
      </c>
    </row>
    <row r="939" spans="1:10" x14ac:dyDescent="0.25">
      <c r="A939" t="s">
        <v>1883</v>
      </c>
      <c r="B939" t="s">
        <v>1884</v>
      </c>
      <c r="C939" t="s">
        <v>1882</v>
      </c>
      <c r="D939" t="s">
        <v>12864</v>
      </c>
      <c r="E939" t="s">
        <v>14670</v>
      </c>
      <c r="F939" t="s">
        <v>7154</v>
      </c>
      <c r="G939" s="14">
        <v>1</v>
      </c>
      <c r="H939" s="10">
        <v>1</v>
      </c>
      <c r="I939" s="10">
        <v>1</v>
      </c>
      <c r="J939" s="20">
        <v>4.1581769063619662E-10</v>
      </c>
    </row>
    <row r="940" spans="1:10" x14ac:dyDescent="0.25">
      <c r="A940" t="s">
        <v>1885</v>
      </c>
      <c r="B940" t="s">
        <v>1886</v>
      </c>
      <c r="C940" t="s">
        <v>1882</v>
      </c>
      <c r="D940" t="s">
        <v>12864</v>
      </c>
      <c r="E940" t="s">
        <v>14670</v>
      </c>
      <c r="F940" t="s">
        <v>7154</v>
      </c>
      <c r="G940" s="14">
        <v>1</v>
      </c>
      <c r="H940" s="10">
        <v>1</v>
      </c>
      <c r="I940" s="10">
        <v>1</v>
      </c>
      <c r="J940" s="20">
        <v>4.1581769063619662E-10</v>
      </c>
    </row>
    <row r="941" spans="1:10" x14ac:dyDescent="0.25">
      <c r="A941" t="s">
        <v>1889</v>
      </c>
      <c r="B941" t="s">
        <v>1890</v>
      </c>
      <c r="C941" t="s">
        <v>1891</v>
      </c>
      <c r="D941" t="s">
        <v>12864</v>
      </c>
      <c r="E941" t="s">
        <v>14670</v>
      </c>
      <c r="F941" t="s">
        <v>7154</v>
      </c>
      <c r="G941" s="14">
        <v>1</v>
      </c>
      <c r="H941" s="10">
        <v>1</v>
      </c>
      <c r="I941" s="10">
        <v>1</v>
      </c>
      <c r="J941" s="20">
        <v>4.1581769063619662E-10</v>
      </c>
    </row>
    <row r="942" spans="1:10" x14ac:dyDescent="0.25">
      <c r="A942" t="s">
        <v>1892</v>
      </c>
      <c r="B942" t="s">
        <v>1893</v>
      </c>
      <c r="C942" t="s">
        <v>1891</v>
      </c>
      <c r="D942" t="s">
        <v>12864</v>
      </c>
      <c r="E942" t="s">
        <v>14670</v>
      </c>
      <c r="F942" t="s">
        <v>7154</v>
      </c>
      <c r="G942" s="14">
        <v>1</v>
      </c>
      <c r="H942" s="10">
        <v>1</v>
      </c>
      <c r="I942" s="10">
        <v>1</v>
      </c>
      <c r="J942" s="20">
        <v>4.1581769063619662E-10</v>
      </c>
    </row>
    <row r="943" spans="1:10" x14ac:dyDescent="0.25">
      <c r="A943" t="s">
        <v>1902</v>
      </c>
      <c r="B943" t="s">
        <v>1903</v>
      </c>
      <c r="C943" t="s">
        <v>1719</v>
      </c>
      <c r="D943" t="s">
        <v>12620</v>
      </c>
      <c r="E943" t="s">
        <v>14663</v>
      </c>
      <c r="F943" t="s">
        <v>7154</v>
      </c>
      <c r="G943" s="14">
        <v>1</v>
      </c>
      <c r="H943" s="10">
        <v>1</v>
      </c>
      <c r="I943" s="10">
        <v>1</v>
      </c>
      <c r="J943" s="20">
        <v>4.1581769063619662E-10</v>
      </c>
    </row>
    <row r="944" spans="1:10" x14ac:dyDescent="0.25">
      <c r="A944" t="s">
        <v>1920</v>
      </c>
      <c r="B944" t="s">
        <v>1921</v>
      </c>
      <c r="C944" t="s">
        <v>1922</v>
      </c>
      <c r="D944" t="s">
        <v>12620</v>
      </c>
      <c r="E944" t="s">
        <v>14663</v>
      </c>
      <c r="F944" t="s">
        <v>7154</v>
      </c>
      <c r="G944" s="14">
        <v>1</v>
      </c>
      <c r="H944" s="10">
        <v>1</v>
      </c>
      <c r="I944" s="10">
        <v>1</v>
      </c>
      <c r="J944" s="20">
        <v>4.1581769063619662E-10</v>
      </c>
    </row>
    <row r="945" spans="1:10" x14ac:dyDescent="0.25">
      <c r="A945" t="s">
        <v>1923</v>
      </c>
      <c r="B945" t="s">
        <v>1924</v>
      </c>
      <c r="C945" t="s">
        <v>1922</v>
      </c>
      <c r="D945" t="s">
        <v>12620</v>
      </c>
      <c r="E945" t="s">
        <v>14663</v>
      </c>
      <c r="F945" t="s">
        <v>7154</v>
      </c>
      <c r="G945" s="14">
        <v>1</v>
      </c>
      <c r="H945" s="10">
        <v>1</v>
      </c>
      <c r="I945" s="10">
        <v>1</v>
      </c>
      <c r="J945" s="20">
        <v>4.1581769063619662E-10</v>
      </c>
    </row>
    <row r="946" spans="1:10" x14ac:dyDescent="0.25">
      <c r="A946" t="s">
        <v>1931</v>
      </c>
      <c r="B946" t="s">
        <v>1932</v>
      </c>
      <c r="C946" t="s">
        <v>1719</v>
      </c>
      <c r="D946" t="s">
        <v>12620</v>
      </c>
      <c r="E946" t="s">
        <v>14663</v>
      </c>
      <c r="F946" t="s">
        <v>7154</v>
      </c>
      <c r="G946" s="14">
        <v>1</v>
      </c>
      <c r="H946" s="10">
        <v>1</v>
      </c>
      <c r="I946" s="10">
        <v>1</v>
      </c>
      <c r="J946" s="20">
        <v>4.1581769063619662E-10</v>
      </c>
    </row>
    <row r="947" spans="1:10" x14ac:dyDescent="0.25">
      <c r="A947" t="s">
        <v>1937</v>
      </c>
      <c r="B947" t="s">
        <v>1938</v>
      </c>
      <c r="C947" t="s">
        <v>1719</v>
      </c>
      <c r="D947" t="s">
        <v>12620</v>
      </c>
      <c r="E947" t="s">
        <v>14663</v>
      </c>
      <c r="F947" t="s">
        <v>7154</v>
      </c>
      <c r="G947" s="14">
        <v>1</v>
      </c>
      <c r="H947" s="10">
        <v>1</v>
      </c>
      <c r="I947" s="10">
        <v>1</v>
      </c>
      <c r="J947" s="20">
        <v>4.1581769063619662E-10</v>
      </c>
    </row>
    <row r="948" spans="1:10" x14ac:dyDescent="0.25">
      <c r="A948" t="s">
        <v>1939</v>
      </c>
      <c r="B948" t="s">
        <v>1940</v>
      </c>
      <c r="C948" t="s">
        <v>1719</v>
      </c>
      <c r="D948" t="s">
        <v>12620</v>
      </c>
      <c r="E948" t="s">
        <v>14663</v>
      </c>
      <c r="F948" t="s">
        <v>7154</v>
      </c>
      <c r="G948" s="14">
        <v>1</v>
      </c>
      <c r="H948" s="10">
        <v>1</v>
      </c>
      <c r="I948" s="10">
        <v>1</v>
      </c>
      <c r="J948" s="20">
        <v>4.1581769063619662E-10</v>
      </c>
    </row>
    <row r="949" spans="1:10" x14ac:dyDescent="0.25">
      <c r="A949" t="s">
        <v>1941</v>
      </c>
      <c r="B949" t="s">
        <v>1942</v>
      </c>
      <c r="C949" t="s">
        <v>1882</v>
      </c>
      <c r="D949" t="s">
        <v>12620</v>
      </c>
      <c r="E949" t="s">
        <v>14663</v>
      </c>
      <c r="F949" t="s">
        <v>7154</v>
      </c>
      <c r="G949" s="14">
        <v>1</v>
      </c>
      <c r="H949" s="10">
        <v>1</v>
      </c>
      <c r="I949" s="10">
        <v>1</v>
      </c>
      <c r="J949" s="20">
        <v>4.1581769063619662E-10</v>
      </c>
    </row>
    <row r="950" spans="1:10" x14ac:dyDescent="0.25">
      <c r="A950" t="s">
        <v>1955</v>
      </c>
      <c r="B950" t="s">
        <v>1956</v>
      </c>
      <c r="C950" t="s">
        <v>1719</v>
      </c>
      <c r="D950" t="s">
        <v>12620</v>
      </c>
      <c r="E950" t="s">
        <v>14663</v>
      </c>
      <c r="F950" t="s">
        <v>7154</v>
      </c>
      <c r="G950" s="14">
        <v>1</v>
      </c>
      <c r="H950" s="10">
        <v>1</v>
      </c>
      <c r="I950" s="10">
        <v>1</v>
      </c>
      <c r="J950" s="20">
        <v>4.1581769063619662E-10</v>
      </c>
    </row>
    <row r="951" spans="1:10" x14ac:dyDescent="0.25">
      <c r="A951" t="s">
        <v>1968</v>
      </c>
      <c r="B951" t="s">
        <v>1969</v>
      </c>
      <c r="C951" t="s">
        <v>1970</v>
      </c>
      <c r="D951" t="s">
        <v>12620</v>
      </c>
      <c r="E951" t="s">
        <v>14663</v>
      </c>
      <c r="F951" t="s">
        <v>7154</v>
      </c>
      <c r="G951" s="14">
        <v>1</v>
      </c>
      <c r="H951" s="10">
        <v>1</v>
      </c>
      <c r="I951" s="10">
        <v>1</v>
      </c>
      <c r="J951" s="20">
        <v>4.1581769063619662E-10</v>
      </c>
    </row>
    <row r="952" spans="1:10" x14ac:dyDescent="0.25">
      <c r="A952" t="s">
        <v>1973</v>
      </c>
      <c r="B952" t="s">
        <v>1974</v>
      </c>
      <c r="C952" t="s">
        <v>1859</v>
      </c>
      <c r="D952" t="s">
        <v>12620</v>
      </c>
      <c r="E952" t="s">
        <v>14663</v>
      </c>
      <c r="F952" t="s">
        <v>7154</v>
      </c>
      <c r="G952" s="14">
        <v>1</v>
      </c>
      <c r="H952" s="10">
        <v>1</v>
      </c>
      <c r="I952" s="10">
        <v>1</v>
      </c>
      <c r="J952" s="20">
        <v>4.1581769063619662E-10</v>
      </c>
    </row>
    <row r="953" spans="1:10" x14ac:dyDescent="0.25">
      <c r="A953" t="s">
        <v>1975</v>
      </c>
      <c r="B953" t="s">
        <v>15114</v>
      </c>
      <c r="C953" t="s">
        <v>1970</v>
      </c>
      <c r="D953" t="s">
        <v>12620</v>
      </c>
      <c r="E953" t="s">
        <v>14663</v>
      </c>
      <c r="F953" t="s">
        <v>7154</v>
      </c>
      <c r="G953" s="14">
        <v>1</v>
      </c>
      <c r="H953" s="10">
        <v>1</v>
      </c>
      <c r="I953" s="10">
        <v>1</v>
      </c>
      <c r="J953" s="20">
        <v>4.1581769063619662E-10</v>
      </c>
    </row>
    <row r="954" spans="1:10" x14ac:dyDescent="0.25">
      <c r="A954" t="s">
        <v>1979</v>
      </c>
      <c r="B954" t="s">
        <v>1980</v>
      </c>
      <c r="C954" t="s">
        <v>1891</v>
      </c>
      <c r="D954" t="s">
        <v>12620</v>
      </c>
      <c r="E954" t="s">
        <v>14663</v>
      </c>
      <c r="F954" t="s">
        <v>7154</v>
      </c>
      <c r="G954" s="14">
        <v>1</v>
      </c>
      <c r="H954" s="10">
        <v>1</v>
      </c>
      <c r="I954" s="10">
        <v>1</v>
      </c>
      <c r="J954" s="20">
        <v>4.1581769063619662E-10</v>
      </c>
    </row>
    <row r="955" spans="1:10" x14ac:dyDescent="0.25">
      <c r="A955" t="s">
        <v>1985</v>
      </c>
      <c r="B955" t="s">
        <v>1986</v>
      </c>
      <c r="C955" t="s">
        <v>1945</v>
      </c>
      <c r="D955" t="s">
        <v>12620</v>
      </c>
      <c r="E955" t="s">
        <v>14663</v>
      </c>
      <c r="F955" t="s">
        <v>7154</v>
      </c>
      <c r="G955" s="14">
        <v>1</v>
      </c>
      <c r="H955" s="10">
        <v>1</v>
      </c>
      <c r="I955" s="10">
        <v>1</v>
      </c>
      <c r="J955" s="20">
        <v>4.1581769063619662E-10</v>
      </c>
    </row>
    <row r="956" spans="1:10" x14ac:dyDescent="0.25">
      <c r="A956" t="s">
        <v>1989</v>
      </c>
      <c r="B956" t="s">
        <v>1990</v>
      </c>
      <c r="C956" t="s">
        <v>1719</v>
      </c>
      <c r="D956" t="s">
        <v>12620</v>
      </c>
      <c r="E956" t="s">
        <v>14663</v>
      </c>
      <c r="F956" t="s">
        <v>7154</v>
      </c>
      <c r="G956" s="14">
        <v>1</v>
      </c>
      <c r="H956" s="10">
        <v>1</v>
      </c>
      <c r="I956" s="10">
        <v>1</v>
      </c>
      <c r="J956" s="20">
        <v>4.1581769063619662E-10</v>
      </c>
    </row>
    <row r="957" spans="1:10" x14ac:dyDescent="0.25">
      <c r="A957" t="s">
        <v>1993</v>
      </c>
      <c r="B957" t="s">
        <v>1994</v>
      </c>
      <c r="C957" t="s">
        <v>1719</v>
      </c>
      <c r="D957" t="s">
        <v>12620</v>
      </c>
      <c r="E957" t="s">
        <v>14663</v>
      </c>
      <c r="F957" t="s">
        <v>7154</v>
      </c>
      <c r="G957" s="14">
        <v>1</v>
      </c>
      <c r="H957" s="10">
        <v>1</v>
      </c>
      <c r="I957" s="10">
        <v>1</v>
      </c>
      <c r="J957" s="20">
        <v>4.1581769063619662E-10</v>
      </c>
    </row>
    <row r="958" spans="1:10" x14ac:dyDescent="0.25">
      <c r="A958" t="s">
        <v>1997</v>
      </c>
      <c r="B958" t="s">
        <v>1998</v>
      </c>
      <c r="C958" t="s">
        <v>1719</v>
      </c>
      <c r="D958" t="s">
        <v>12620</v>
      </c>
      <c r="E958" t="s">
        <v>14663</v>
      </c>
      <c r="F958" t="s">
        <v>7154</v>
      </c>
      <c r="G958" s="14">
        <v>1</v>
      </c>
      <c r="H958" s="10">
        <v>1</v>
      </c>
      <c r="I958" s="10">
        <v>1</v>
      </c>
      <c r="J958" s="20">
        <v>4.1581769063619662E-10</v>
      </c>
    </row>
    <row r="959" spans="1:10" x14ac:dyDescent="0.25">
      <c r="A959" t="s">
        <v>2003</v>
      </c>
      <c r="B959" t="s">
        <v>2004</v>
      </c>
      <c r="C959" t="s">
        <v>1719</v>
      </c>
      <c r="D959" t="s">
        <v>12620</v>
      </c>
      <c r="E959" t="s">
        <v>14663</v>
      </c>
      <c r="F959" t="s">
        <v>7154</v>
      </c>
      <c r="G959" s="14">
        <v>1</v>
      </c>
      <c r="H959" s="10">
        <v>1</v>
      </c>
      <c r="I959" s="10">
        <v>1</v>
      </c>
      <c r="J959" s="20">
        <v>4.1581769063619662E-10</v>
      </c>
    </row>
    <row r="960" spans="1:10" x14ac:dyDescent="0.25">
      <c r="A960" t="s">
        <v>2005</v>
      </c>
      <c r="B960" t="s">
        <v>2006</v>
      </c>
      <c r="C960" t="s">
        <v>1719</v>
      </c>
      <c r="D960" t="s">
        <v>12620</v>
      </c>
      <c r="E960" t="s">
        <v>14663</v>
      </c>
      <c r="F960" t="s">
        <v>7154</v>
      </c>
      <c r="G960" s="14">
        <v>1</v>
      </c>
      <c r="H960" s="10">
        <v>1</v>
      </c>
      <c r="I960" s="10">
        <v>1</v>
      </c>
      <c r="J960" s="20">
        <v>4.1581769063619662E-10</v>
      </c>
    </row>
    <row r="961" spans="1:10" x14ac:dyDescent="0.25">
      <c r="A961" t="s">
        <v>2007</v>
      </c>
      <c r="B961" t="s">
        <v>2008</v>
      </c>
      <c r="C961" t="s">
        <v>1719</v>
      </c>
      <c r="D961" t="s">
        <v>12620</v>
      </c>
      <c r="E961" t="s">
        <v>14663</v>
      </c>
      <c r="F961" t="s">
        <v>7154</v>
      </c>
      <c r="G961" s="14">
        <v>1</v>
      </c>
      <c r="H961" s="10">
        <v>1</v>
      </c>
      <c r="I961" s="10">
        <v>1</v>
      </c>
      <c r="J961" s="20">
        <v>4.1581769063619662E-10</v>
      </c>
    </row>
    <row r="962" spans="1:10" x14ac:dyDescent="0.25">
      <c r="A962" t="s">
        <v>2017</v>
      </c>
      <c r="B962" t="s">
        <v>2018</v>
      </c>
      <c r="C962" t="s">
        <v>1719</v>
      </c>
      <c r="D962" t="s">
        <v>12620</v>
      </c>
      <c r="E962" t="s">
        <v>14663</v>
      </c>
      <c r="F962" t="s">
        <v>7154</v>
      </c>
      <c r="G962" s="14">
        <v>1</v>
      </c>
      <c r="H962" s="10">
        <v>1</v>
      </c>
      <c r="I962" s="10">
        <v>1</v>
      </c>
      <c r="J962" s="20">
        <v>4.1581769063619662E-10</v>
      </c>
    </row>
    <row r="963" spans="1:10" x14ac:dyDescent="0.25">
      <c r="A963" t="s">
        <v>2019</v>
      </c>
      <c r="B963" t="s">
        <v>2020</v>
      </c>
      <c r="C963" t="s">
        <v>1891</v>
      </c>
      <c r="D963" t="s">
        <v>12620</v>
      </c>
      <c r="E963" t="s">
        <v>14663</v>
      </c>
      <c r="F963" t="s">
        <v>7154</v>
      </c>
      <c r="G963" s="14">
        <v>1</v>
      </c>
      <c r="H963" s="10">
        <v>1</v>
      </c>
      <c r="I963" s="10">
        <v>1</v>
      </c>
      <c r="J963" s="20">
        <v>4.1581769063619662E-10</v>
      </c>
    </row>
    <row r="964" spans="1:10" x14ac:dyDescent="0.25">
      <c r="A964" t="s">
        <v>2031</v>
      </c>
      <c r="B964" t="s">
        <v>2032</v>
      </c>
      <c r="C964" t="s">
        <v>1965</v>
      </c>
      <c r="D964" t="s">
        <v>12620</v>
      </c>
      <c r="E964" t="s">
        <v>14663</v>
      </c>
      <c r="F964" t="s">
        <v>7154</v>
      </c>
      <c r="G964" s="14">
        <v>1</v>
      </c>
      <c r="H964" s="10">
        <v>1</v>
      </c>
      <c r="I964" s="10">
        <v>1</v>
      </c>
      <c r="J964" s="20">
        <v>4.1581769063619662E-10</v>
      </c>
    </row>
    <row r="965" spans="1:10" x14ac:dyDescent="0.25">
      <c r="A965" t="s">
        <v>2037</v>
      </c>
      <c r="B965" t="s">
        <v>2038</v>
      </c>
      <c r="C965" t="s">
        <v>1725</v>
      </c>
      <c r="D965" t="s">
        <v>12620</v>
      </c>
      <c r="E965" t="s">
        <v>14663</v>
      </c>
      <c r="F965" t="s">
        <v>7154</v>
      </c>
      <c r="G965" s="14">
        <v>1</v>
      </c>
      <c r="H965" s="10">
        <v>1</v>
      </c>
      <c r="I965" s="10">
        <v>1</v>
      </c>
      <c r="J965" s="20">
        <v>4.1581769063619662E-10</v>
      </c>
    </row>
    <row r="966" spans="1:10" x14ac:dyDescent="0.25">
      <c r="A966" t="s">
        <v>2039</v>
      </c>
      <c r="B966" t="s">
        <v>2040</v>
      </c>
      <c r="C966" t="s">
        <v>1725</v>
      </c>
      <c r="D966" t="s">
        <v>12620</v>
      </c>
      <c r="E966" t="s">
        <v>14663</v>
      </c>
      <c r="F966" t="s">
        <v>7154</v>
      </c>
      <c r="G966" s="14">
        <v>1</v>
      </c>
      <c r="H966" s="10">
        <v>1</v>
      </c>
      <c r="I966" s="10">
        <v>1</v>
      </c>
      <c r="J966" s="20">
        <v>4.1581769063619662E-10</v>
      </c>
    </row>
    <row r="967" spans="1:10" x14ac:dyDescent="0.25">
      <c r="A967" t="s">
        <v>2045</v>
      </c>
      <c r="B967" t="s">
        <v>2046</v>
      </c>
      <c r="C967" t="s">
        <v>1725</v>
      </c>
      <c r="D967" t="s">
        <v>12620</v>
      </c>
      <c r="E967" t="s">
        <v>14663</v>
      </c>
      <c r="F967" t="s">
        <v>7154</v>
      </c>
      <c r="G967" s="14">
        <v>1</v>
      </c>
      <c r="H967" s="10">
        <v>1</v>
      </c>
      <c r="I967" s="10">
        <v>1</v>
      </c>
      <c r="J967" s="20">
        <v>4.1581769063619662E-10</v>
      </c>
    </row>
    <row r="968" spans="1:10" x14ac:dyDescent="0.25">
      <c r="A968" t="s">
        <v>2047</v>
      </c>
      <c r="B968" t="s">
        <v>2048</v>
      </c>
      <c r="C968" t="s">
        <v>1725</v>
      </c>
      <c r="D968" t="s">
        <v>12620</v>
      </c>
      <c r="E968" t="s">
        <v>14663</v>
      </c>
      <c r="F968" t="s">
        <v>7154</v>
      </c>
      <c r="G968" s="14">
        <v>1</v>
      </c>
      <c r="H968" s="10">
        <v>1</v>
      </c>
      <c r="I968" s="10">
        <v>1</v>
      </c>
      <c r="J968" s="20">
        <v>4.1581769063619662E-10</v>
      </c>
    </row>
    <row r="969" spans="1:10" x14ac:dyDescent="0.25">
      <c r="A969" t="s">
        <v>2053</v>
      </c>
      <c r="B969" t="s">
        <v>2054</v>
      </c>
      <c r="C969" t="s">
        <v>1859</v>
      </c>
      <c r="D969" t="s">
        <v>12620</v>
      </c>
      <c r="E969" t="s">
        <v>14663</v>
      </c>
      <c r="F969" t="s">
        <v>7154</v>
      </c>
      <c r="G969" s="14">
        <v>1</v>
      </c>
      <c r="H969" s="10">
        <v>1</v>
      </c>
      <c r="I969" s="10">
        <v>1</v>
      </c>
      <c r="J969" s="20">
        <v>4.1581769063619662E-10</v>
      </c>
    </row>
    <row r="970" spans="1:10" x14ac:dyDescent="0.25">
      <c r="A970" t="s">
        <v>2057</v>
      </c>
      <c r="B970" t="s">
        <v>2058</v>
      </c>
      <c r="C970" t="s">
        <v>1859</v>
      </c>
      <c r="D970" t="s">
        <v>12620</v>
      </c>
      <c r="E970" t="s">
        <v>14663</v>
      </c>
      <c r="F970" t="s">
        <v>7154</v>
      </c>
      <c r="G970" s="14">
        <v>1</v>
      </c>
      <c r="H970" s="10">
        <v>1</v>
      </c>
      <c r="I970" s="10">
        <v>1</v>
      </c>
      <c r="J970" s="20">
        <v>4.1581769063619662E-10</v>
      </c>
    </row>
    <row r="971" spans="1:10" x14ac:dyDescent="0.25">
      <c r="A971" t="s">
        <v>2059</v>
      </c>
      <c r="B971" t="s">
        <v>2060</v>
      </c>
      <c r="C971" t="s">
        <v>1725</v>
      </c>
      <c r="D971" t="s">
        <v>12620</v>
      </c>
      <c r="E971" t="s">
        <v>14663</v>
      </c>
      <c r="F971" t="s">
        <v>7154</v>
      </c>
      <c r="G971" s="14">
        <v>1</v>
      </c>
      <c r="H971" s="10">
        <v>1</v>
      </c>
      <c r="I971" s="10">
        <v>1</v>
      </c>
      <c r="J971" s="20">
        <v>4.1581769063619662E-10</v>
      </c>
    </row>
    <row r="972" spans="1:10" x14ac:dyDescent="0.25">
      <c r="A972" t="s">
        <v>2061</v>
      </c>
      <c r="B972" t="s">
        <v>2062</v>
      </c>
      <c r="C972" t="s">
        <v>1725</v>
      </c>
      <c r="D972" t="s">
        <v>12620</v>
      </c>
      <c r="E972" t="s">
        <v>14663</v>
      </c>
      <c r="F972" t="s">
        <v>7154</v>
      </c>
      <c r="G972" s="14">
        <v>1</v>
      </c>
      <c r="H972" s="10">
        <v>1</v>
      </c>
      <c r="I972" s="10">
        <v>1</v>
      </c>
      <c r="J972" s="20">
        <v>4.1581769063619662E-10</v>
      </c>
    </row>
    <row r="973" spans="1:10" x14ac:dyDescent="0.25">
      <c r="A973" t="s">
        <v>2067</v>
      </c>
      <c r="B973" t="s">
        <v>2068</v>
      </c>
      <c r="C973" t="s">
        <v>1725</v>
      </c>
      <c r="D973" t="s">
        <v>12620</v>
      </c>
      <c r="E973" t="s">
        <v>14663</v>
      </c>
      <c r="F973" t="s">
        <v>7154</v>
      </c>
      <c r="G973" s="14">
        <v>1</v>
      </c>
      <c r="H973" s="10">
        <v>1</v>
      </c>
      <c r="I973" s="10">
        <v>1</v>
      </c>
      <c r="J973" s="20">
        <v>4.1581769063619662E-10</v>
      </c>
    </row>
    <row r="974" spans="1:10" x14ac:dyDescent="0.25">
      <c r="A974" t="s">
        <v>2111</v>
      </c>
      <c r="B974" t="s">
        <v>2112</v>
      </c>
      <c r="C974" t="s">
        <v>1725</v>
      </c>
      <c r="D974" t="s">
        <v>12864</v>
      </c>
      <c r="E974" t="s">
        <v>14670</v>
      </c>
      <c r="F974" t="s">
        <v>7154</v>
      </c>
      <c r="G974" s="14">
        <v>1</v>
      </c>
      <c r="H974" s="10">
        <v>1</v>
      </c>
      <c r="I974" s="10">
        <v>1</v>
      </c>
      <c r="J974" s="20">
        <v>4.1581769063619662E-10</v>
      </c>
    </row>
    <row r="975" spans="1:10" x14ac:dyDescent="0.25">
      <c r="A975" t="s">
        <v>2354</v>
      </c>
      <c r="B975" t="s">
        <v>2355</v>
      </c>
      <c r="C975" t="s">
        <v>1882</v>
      </c>
      <c r="D975" t="s">
        <v>12709</v>
      </c>
      <c r="E975" t="s">
        <v>14693</v>
      </c>
      <c r="F975" t="s">
        <v>7278</v>
      </c>
      <c r="G975" s="14">
        <v>1</v>
      </c>
      <c r="H975" s="10">
        <v>1</v>
      </c>
      <c r="I975" s="10">
        <v>1</v>
      </c>
      <c r="J975" s="20">
        <v>4.1581769063619662E-10</v>
      </c>
    </row>
    <row r="976" spans="1:10" x14ac:dyDescent="0.25">
      <c r="A976" t="s">
        <v>2356</v>
      </c>
      <c r="B976" t="s">
        <v>2357</v>
      </c>
      <c r="C976" t="s">
        <v>1906</v>
      </c>
      <c r="D976" t="s">
        <v>12709</v>
      </c>
      <c r="E976" t="s">
        <v>14693</v>
      </c>
      <c r="F976" t="s">
        <v>7278</v>
      </c>
      <c r="G976" s="14">
        <v>1</v>
      </c>
      <c r="H976" s="10">
        <v>1</v>
      </c>
      <c r="I976" s="10">
        <v>1</v>
      </c>
      <c r="J976" s="20">
        <v>4.1581769063619662E-10</v>
      </c>
    </row>
    <row r="977" spans="1:10" x14ac:dyDescent="0.25">
      <c r="A977" t="s">
        <v>2360</v>
      </c>
      <c r="B977" t="s">
        <v>2361</v>
      </c>
      <c r="C977" t="s">
        <v>1725</v>
      </c>
      <c r="D977" t="s">
        <v>12709</v>
      </c>
      <c r="E977" t="s">
        <v>14693</v>
      </c>
      <c r="F977" t="s">
        <v>7278</v>
      </c>
      <c r="G977" s="14">
        <v>1</v>
      </c>
      <c r="H977" s="10">
        <v>1</v>
      </c>
      <c r="I977" s="10">
        <v>1</v>
      </c>
      <c r="J977" s="20">
        <v>4.1581769063619662E-10</v>
      </c>
    </row>
    <row r="978" spans="1:10" x14ac:dyDescent="0.25">
      <c r="A978" t="s">
        <v>2362</v>
      </c>
      <c r="B978" t="s">
        <v>2363</v>
      </c>
      <c r="C978" t="s">
        <v>1725</v>
      </c>
      <c r="D978" t="s">
        <v>12709</v>
      </c>
      <c r="E978" t="s">
        <v>14693</v>
      </c>
      <c r="F978" t="s">
        <v>7278</v>
      </c>
      <c r="G978" s="14">
        <v>1</v>
      </c>
      <c r="H978" s="10">
        <v>1</v>
      </c>
      <c r="I978" s="10">
        <v>1</v>
      </c>
      <c r="J978" s="20">
        <v>4.1581769063619662E-10</v>
      </c>
    </row>
    <row r="979" spans="1:10" x14ac:dyDescent="0.25">
      <c r="A979" t="s">
        <v>2364</v>
      </c>
      <c r="B979" t="s">
        <v>2365</v>
      </c>
      <c r="C979" t="s">
        <v>1725</v>
      </c>
      <c r="D979" t="s">
        <v>12709</v>
      </c>
      <c r="E979" t="s">
        <v>14693</v>
      </c>
      <c r="F979" t="s">
        <v>7278</v>
      </c>
      <c r="G979" s="14">
        <v>1</v>
      </c>
      <c r="H979" s="10">
        <v>1</v>
      </c>
      <c r="I979" s="10">
        <v>1</v>
      </c>
      <c r="J979" s="20">
        <v>4.1581769063619662E-10</v>
      </c>
    </row>
    <row r="980" spans="1:10" x14ac:dyDescent="0.25">
      <c r="A980" t="s">
        <v>2421</v>
      </c>
      <c r="B980" t="s">
        <v>2422</v>
      </c>
      <c r="C980" t="s">
        <v>1954</v>
      </c>
      <c r="D980" t="s">
        <v>12636</v>
      </c>
      <c r="E980" t="s">
        <v>14692</v>
      </c>
      <c r="F980" t="s">
        <v>7278</v>
      </c>
      <c r="G980" s="14">
        <v>1</v>
      </c>
      <c r="H980" s="10">
        <v>1</v>
      </c>
      <c r="I980" s="10">
        <v>1</v>
      </c>
      <c r="J980" s="20">
        <v>4.1581769063619662E-10</v>
      </c>
    </row>
    <row r="981" spans="1:10" x14ac:dyDescent="0.25">
      <c r="A981" t="s">
        <v>2429</v>
      </c>
      <c r="B981" t="s">
        <v>2430</v>
      </c>
      <c r="C981" t="s">
        <v>1719</v>
      </c>
      <c r="D981" t="s">
        <v>12636</v>
      </c>
      <c r="E981" t="s">
        <v>14692</v>
      </c>
      <c r="F981" t="s">
        <v>7278</v>
      </c>
      <c r="G981" s="14">
        <v>1</v>
      </c>
      <c r="H981" s="10">
        <v>1</v>
      </c>
      <c r="I981" s="10">
        <v>1</v>
      </c>
      <c r="J981" s="20">
        <v>4.1581769063619662E-10</v>
      </c>
    </row>
    <row r="982" spans="1:10" x14ac:dyDescent="0.25">
      <c r="A982" t="s">
        <v>2431</v>
      </c>
      <c r="B982" t="s">
        <v>2432</v>
      </c>
      <c r="C982" t="s">
        <v>1719</v>
      </c>
      <c r="D982" t="s">
        <v>12636</v>
      </c>
      <c r="E982" t="s">
        <v>14692</v>
      </c>
      <c r="F982" t="s">
        <v>7278</v>
      </c>
      <c r="G982" s="14">
        <v>1</v>
      </c>
      <c r="H982" s="10">
        <v>1</v>
      </c>
      <c r="I982" s="10">
        <v>1</v>
      </c>
      <c r="J982" s="20">
        <v>4.1581769063619662E-10</v>
      </c>
    </row>
    <row r="983" spans="1:10" x14ac:dyDescent="0.25">
      <c r="A983" t="s">
        <v>2433</v>
      </c>
      <c r="B983" t="s">
        <v>2434</v>
      </c>
      <c r="C983" t="s">
        <v>1719</v>
      </c>
      <c r="D983" t="s">
        <v>12636</v>
      </c>
      <c r="E983" t="s">
        <v>14692</v>
      </c>
      <c r="F983" t="s">
        <v>7278</v>
      </c>
      <c r="G983" s="14">
        <v>1</v>
      </c>
      <c r="H983" s="10">
        <v>1</v>
      </c>
      <c r="I983" s="10">
        <v>1</v>
      </c>
      <c r="J983" s="20">
        <v>4.1581769063619662E-10</v>
      </c>
    </row>
    <row r="984" spans="1:10" x14ac:dyDescent="0.25">
      <c r="A984" t="s">
        <v>2435</v>
      </c>
      <c r="B984" t="s">
        <v>2436</v>
      </c>
      <c r="C984" t="s">
        <v>1719</v>
      </c>
      <c r="D984" t="s">
        <v>12636</v>
      </c>
      <c r="E984" t="s">
        <v>14692</v>
      </c>
      <c r="F984" t="s">
        <v>7278</v>
      </c>
      <c r="G984" s="14">
        <v>1</v>
      </c>
      <c r="H984" s="10">
        <v>1</v>
      </c>
      <c r="I984" s="10">
        <v>1</v>
      </c>
      <c r="J984" s="20">
        <v>4.1581769063619662E-10</v>
      </c>
    </row>
    <row r="985" spans="1:10" x14ac:dyDescent="0.25">
      <c r="A985" t="s">
        <v>2437</v>
      </c>
      <c r="B985" t="s">
        <v>2438</v>
      </c>
      <c r="C985" t="s">
        <v>1719</v>
      </c>
      <c r="D985" t="s">
        <v>12636</v>
      </c>
      <c r="E985" t="s">
        <v>14692</v>
      </c>
      <c r="F985" t="s">
        <v>7278</v>
      </c>
      <c r="G985" s="14">
        <v>1</v>
      </c>
      <c r="H985" s="10">
        <v>1</v>
      </c>
      <c r="I985" s="10">
        <v>1</v>
      </c>
      <c r="J985" s="20">
        <v>4.1581769063619662E-10</v>
      </c>
    </row>
    <row r="986" spans="1:10" x14ac:dyDescent="0.25">
      <c r="A986" t="s">
        <v>2439</v>
      </c>
      <c r="B986" t="s">
        <v>2440</v>
      </c>
      <c r="C986" t="s">
        <v>1719</v>
      </c>
      <c r="D986" t="s">
        <v>12636</v>
      </c>
      <c r="E986" t="s">
        <v>14692</v>
      </c>
      <c r="F986" t="s">
        <v>7278</v>
      </c>
      <c r="G986" s="14">
        <v>1</v>
      </c>
      <c r="H986" s="10">
        <v>1</v>
      </c>
      <c r="I986" s="10">
        <v>1</v>
      </c>
      <c r="J986" s="20">
        <v>4.1581769063619662E-10</v>
      </c>
    </row>
    <row r="987" spans="1:10" x14ac:dyDescent="0.25">
      <c r="A987" t="s">
        <v>2441</v>
      </c>
      <c r="B987" t="s">
        <v>2442</v>
      </c>
      <c r="C987" t="s">
        <v>1719</v>
      </c>
      <c r="D987" t="s">
        <v>12636</v>
      </c>
      <c r="E987" t="s">
        <v>14692</v>
      </c>
      <c r="F987" t="s">
        <v>7278</v>
      </c>
      <c r="G987" s="14">
        <v>1</v>
      </c>
      <c r="H987" s="10">
        <v>1</v>
      </c>
      <c r="I987" s="10">
        <v>1</v>
      </c>
      <c r="J987" s="20">
        <v>4.1581769063619662E-10</v>
      </c>
    </row>
    <row r="988" spans="1:10" x14ac:dyDescent="0.25">
      <c r="A988" t="s">
        <v>2485</v>
      </c>
      <c r="B988" t="s">
        <v>2486</v>
      </c>
      <c r="C988" t="s">
        <v>1945</v>
      </c>
      <c r="D988" t="s">
        <v>12875</v>
      </c>
      <c r="E988" t="s">
        <v>14671</v>
      </c>
      <c r="F988" t="s">
        <v>7278</v>
      </c>
      <c r="G988" s="14">
        <v>1</v>
      </c>
      <c r="H988" s="10">
        <v>1</v>
      </c>
      <c r="I988" s="10">
        <v>1</v>
      </c>
      <c r="J988" s="20">
        <v>4.1581769063619662E-10</v>
      </c>
    </row>
    <row r="989" spans="1:10" x14ac:dyDescent="0.25">
      <c r="A989" t="s">
        <v>2487</v>
      </c>
      <c r="B989" t="s">
        <v>2488</v>
      </c>
      <c r="C989" t="s">
        <v>1719</v>
      </c>
      <c r="D989" t="s">
        <v>12875</v>
      </c>
      <c r="E989" t="s">
        <v>14671</v>
      </c>
      <c r="F989" t="s">
        <v>7278</v>
      </c>
      <c r="G989" s="14">
        <v>1</v>
      </c>
      <c r="H989" s="10">
        <v>1</v>
      </c>
      <c r="I989" s="10">
        <v>1</v>
      </c>
      <c r="J989" s="20">
        <v>4.1581769063619662E-10</v>
      </c>
    </row>
    <row r="990" spans="1:10" x14ac:dyDescent="0.25">
      <c r="A990" t="s">
        <v>2489</v>
      </c>
      <c r="B990" t="s">
        <v>2490</v>
      </c>
      <c r="C990" t="s">
        <v>1719</v>
      </c>
      <c r="D990" t="s">
        <v>12875</v>
      </c>
      <c r="E990" t="s">
        <v>14671</v>
      </c>
      <c r="F990" t="s">
        <v>7278</v>
      </c>
      <c r="G990" s="14">
        <v>1</v>
      </c>
      <c r="H990" s="10">
        <v>1</v>
      </c>
      <c r="I990" s="10">
        <v>1</v>
      </c>
      <c r="J990" s="20">
        <v>4.1581769063619662E-10</v>
      </c>
    </row>
    <row r="991" spans="1:10" x14ac:dyDescent="0.25">
      <c r="A991" t="s">
        <v>2491</v>
      </c>
      <c r="B991" t="s">
        <v>2492</v>
      </c>
      <c r="C991" t="s">
        <v>1719</v>
      </c>
      <c r="D991" t="s">
        <v>12875</v>
      </c>
      <c r="E991" t="s">
        <v>14671</v>
      </c>
      <c r="F991" t="s">
        <v>7278</v>
      </c>
      <c r="G991" s="14">
        <v>1</v>
      </c>
      <c r="H991" s="10">
        <v>1</v>
      </c>
      <c r="I991" s="10">
        <v>1</v>
      </c>
      <c r="J991" s="20">
        <v>4.1581769063619662E-10</v>
      </c>
    </row>
    <row r="992" spans="1:10" x14ac:dyDescent="0.25">
      <c r="A992" t="s">
        <v>2493</v>
      </c>
      <c r="B992" t="s">
        <v>2494</v>
      </c>
      <c r="C992" t="s">
        <v>1719</v>
      </c>
      <c r="D992" t="s">
        <v>12875</v>
      </c>
      <c r="E992" t="s">
        <v>14671</v>
      </c>
      <c r="F992" t="s">
        <v>7278</v>
      </c>
      <c r="G992" s="14">
        <v>1</v>
      </c>
      <c r="H992" s="10">
        <v>1</v>
      </c>
      <c r="I992" s="10">
        <v>1</v>
      </c>
      <c r="J992" s="20">
        <v>4.1581769063619662E-10</v>
      </c>
    </row>
    <row r="993" spans="1:10" x14ac:dyDescent="0.25">
      <c r="A993" t="s">
        <v>2495</v>
      </c>
      <c r="B993" t="s">
        <v>2496</v>
      </c>
      <c r="C993" t="s">
        <v>1719</v>
      </c>
      <c r="D993" t="s">
        <v>12875</v>
      </c>
      <c r="E993" t="s">
        <v>14671</v>
      </c>
      <c r="F993" t="s">
        <v>7278</v>
      </c>
      <c r="G993" s="14">
        <v>1</v>
      </c>
      <c r="H993" s="10">
        <v>1</v>
      </c>
      <c r="I993" s="10">
        <v>1</v>
      </c>
      <c r="J993" s="20">
        <v>4.1581769063619662E-10</v>
      </c>
    </row>
    <row r="994" spans="1:10" x14ac:dyDescent="0.25">
      <c r="A994" t="s">
        <v>2497</v>
      </c>
      <c r="B994" t="s">
        <v>2498</v>
      </c>
      <c r="C994" t="s">
        <v>1719</v>
      </c>
      <c r="D994" t="s">
        <v>12875</v>
      </c>
      <c r="E994" t="s">
        <v>14671</v>
      </c>
      <c r="F994" t="s">
        <v>7278</v>
      </c>
      <c r="G994" s="14">
        <v>1</v>
      </c>
      <c r="H994" s="10">
        <v>1</v>
      </c>
      <c r="I994" s="10">
        <v>1</v>
      </c>
      <c r="J994" s="20">
        <v>4.1581769063619662E-10</v>
      </c>
    </row>
    <row r="995" spans="1:10" x14ac:dyDescent="0.25">
      <c r="A995" t="s">
        <v>2499</v>
      </c>
      <c r="B995" t="s">
        <v>2500</v>
      </c>
      <c r="C995" t="s">
        <v>1719</v>
      </c>
      <c r="D995" t="s">
        <v>12875</v>
      </c>
      <c r="E995" t="s">
        <v>14671</v>
      </c>
      <c r="F995" t="s">
        <v>7278</v>
      </c>
      <c r="G995" s="14">
        <v>1</v>
      </c>
      <c r="H995" s="10">
        <v>1</v>
      </c>
      <c r="I995" s="10">
        <v>1</v>
      </c>
      <c r="J995" s="20">
        <v>4.1581769063619662E-10</v>
      </c>
    </row>
    <row r="996" spans="1:10" x14ac:dyDescent="0.25">
      <c r="A996" t="s">
        <v>2501</v>
      </c>
      <c r="B996" t="s">
        <v>2502</v>
      </c>
      <c r="C996" t="s">
        <v>1719</v>
      </c>
      <c r="D996" t="s">
        <v>12875</v>
      </c>
      <c r="E996" t="s">
        <v>14671</v>
      </c>
      <c r="F996" t="s">
        <v>7278</v>
      </c>
      <c r="G996" s="14">
        <v>1</v>
      </c>
      <c r="H996" s="10">
        <v>1</v>
      </c>
      <c r="I996" s="10">
        <v>1</v>
      </c>
      <c r="J996" s="20">
        <v>4.1581769063619662E-10</v>
      </c>
    </row>
    <row r="997" spans="1:10" x14ac:dyDescent="0.25">
      <c r="A997" t="s">
        <v>2503</v>
      </c>
      <c r="B997" t="s">
        <v>2504</v>
      </c>
      <c r="C997" t="s">
        <v>1719</v>
      </c>
      <c r="D997" t="s">
        <v>12875</v>
      </c>
      <c r="E997" t="s">
        <v>14671</v>
      </c>
      <c r="F997" t="s">
        <v>7278</v>
      </c>
      <c r="G997" s="14">
        <v>1</v>
      </c>
      <c r="H997" s="10">
        <v>1</v>
      </c>
      <c r="I997" s="10">
        <v>1</v>
      </c>
      <c r="J997" s="20">
        <v>4.1581769063619662E-10</v>
      </c>
    </row>
    <row r="998" spans="1:10" x14ac:dyDescent="0.25">
      <c r="A998" t="s">
        <v>2505</v>
      </c>
      <c r="B998" t="s">
        <v>2506</v>
      </c>
      <c r="C998" t="s">
        <v>1922</v>
      </c>
      <c r="D998" t="s">
        <v>12875</v>
      </c>
      <c r="E998" t="s">
        <v>14671</v>
      </c>
      <c r="F998" t="s">
        <v>7278</v>
      </c>
      <c r="G998" s="14">
        <v>1</v>
      </c>
      <c r="H998" s="10">
        <v>1</v>
      </c>
      <c r="I998" s="10">
        <v>1</v>
      </c>
      <c r="J998" s="20">
        <v>4.1581769063619662E-10</v>
      </c>
    </row>
    <row r="999" spans="1:10" x14ac:dyDescent="0.25">
      <c r="A999" t="s">
        <v>2510</v>
      </c>
      <c r="B999" t="s">
        <v>2511</v>
      </c>
      <c r="C999" t="s">
        <v>2509</v>
      </c>
      <c r="D999" t="s">
        <v>12875</v>
      </c>
      <c r="E999" t="s">
        <v>14671</v>
      </c>
      <c r="F999" t="s">
        <v>7278</v>
      </c>
      <c r="G999" s="14">
        <v>1</v>
      </c>
      <c r="H999" s="10">
        <v>1</v>
      </c>
      <c r="I999" s="10">
        <v>1</v>
      </c>
      <c r="J999" s="20">
        <v>4.1581769063619662E-10</v>
      </c>
    </row>
    <row r="1000" spans="1:10" x14ac:dyDescent="0.25">
      <c r="A1000" t="s">
        <v>2512</v>
      </c>
      <c r="B1000" t="s">
        <v>2513</v>
      </c>
      <c r="C1000" t="s">
        <v>2509</v>
      </c>
      <c r="D1000" t="s">
        <v>12875</v>
      </c>
      <c r="E1000" t="s">
        <v>14671</v>
      </c>
      <c r="F1000" t="s">
        <v>7278</v>
      </c>
      <c r="G1000" s="14">
        <v>1</v>
      </c>
      <c r="H1000" s="10">
        <v>1</v>
      </c>
      <c r="I1000" s="10">
        <v>1</v>
      </c>
      <c r="J1000" s="20">
        <v>4.1581769063619662E-10</v>
      </c>
    </row>
    <row r="1001" spans="1:10" x14ac:dyDescent="0.25">
      <c r="A1001" t="s">
        <v>2514</v>
      </c>
      <c r="B1001" t="s">
        <v>2515</v>
      </c>
      <c r="C1001" t="s">
        <v>2509</v>
      </c>
      <c r="D1001" t="s">
        <v>12875</v>
      </c>
      <c r="E1001" t="s">
        <v>14671</v>
      </c>
      <c r="F1001" t="s">
        <v>7278</v>
      </c>
      <c r="G1001" s="14">
        <v>1</v>
      </c>
      <c r="H1001" s="10">
        <v>1</v>
      </c>
      <c r="I1001" s="10">
        <v>1</v>
      </c>
      <c r="J1001" s="20">
        <v>4.1581769063619662E-10</v>
      </c>
    </row>
    <row r="1002" spans="1:10" x14ac:dyDescent="0.25">
      <c r="A1002" t="s">
        <v>2516</v>
      </c>
      <c r="B1002" t="s">
        <v>2517</v>
      </c>
      <c r="C1002" t="s">
        <v>2509</v>
      </c>
      <c r="D1002" t="s">
        <v>12875</v>
      </c>
      <c r="E1002" t="s">
        <v>14671</v>
      </c>
      <c r="F1002" t="s">
        <v>7278</v>
      </c>
      <c r="G1002" s="14">
        <v>1</v>
      </c>
      <c r="H1002" s="10">
        <v>1</v>
      </c>
      <c r="I1002" s="10">
        <v>1</v>
      </c>
      <c r="J1002" s="20">
        <v>4.1581769063619662E-10</v>
      </c>
    </row>
    <row r="1003" spans="1:10" x14ac:dyDescent="0.25">
      <c r="A1003" t="s">
        <v>2518</v>
      </c>
      <c r="B1003" t="s">
        <v>2519</v>
      </c>
      <c r="C1003" t="s">
        <v>2509</v>
      </c>
      <c r="D1003" t="s">
        <v>12875</v>
      </c>
      <c r="E1003" t="s">
        <v>14671</v>
      </c>
      <c r="F1003" t="s">
        <v>7278</v>
      </c>
      <c r="G1003" s="14">
        <v>1</v>
      </c>
      <c r="H1003" s="10">
        <v>1</v>
      </c>
      <c r="I1003" s="10">
        <v>1</v>
      </c>
      <c r="J1003" s="20">
        <v>4.1581769063619662E-10</v>
      </c>
    </row>
    <row r="1004" spans="1:10" x14ac:dyDescent="0.25">
      <c r="A1004" t="s">
        <v>2522</v>
      </c>
      <c r="B1004" t="s">
        <v>2523</v>
      </c>
      <c r="C1004" t="s">
        <v>2509</v>
      </c>
      <c r="D1004" t="s">
        <v>12875</v>
      </c>
      <c r="E1004" t="s">
        <v>14671</v>
      </c>
      <c r="F1004" t="s">
        <v>7278</v>
      </c>
      <c r="G1004" s="14">
        <v>1</v>
      </c>
      <c r="H1004" s="10">
        <v>1</v>
      </c>
      <c r="I1004" s="10">
        <v>1</v>
      </c>
      <c r="J1004" s="20">
        <v>4.1581769063619662E-10</v>
      </c>
    </row>
    <row r="1005" spans="1:10" x14ac:dyDescent="0.25">
      <c r="A1005" t="s">
        <v>2536</v>
      </c>
      <c r="B1005" t="s">
        <v>2537</v>
      </c>
      <c r="C1005" t="s">
        <v>1859</v>
      </c>
      <c r="D1005" t="s">
        <v>12875</v>
      </c>
      <c r="E1005" t="s">
        <v>14671</v>
      </c>
      <c r="F1005" t="s">
        <v>7278</v>
      </c>
      <c r="G1005" s="14">
        <v>1</v>
      </c>
      <c r="H1005" s="10">
        <v>1</v>
      </c>
      <c r="I1005" s="10">
        <v>1</v>
      </c>
      <c r="J1005" s="20">
        <v>4.1581769063619662E-10</v>
      </c>
    </row>
    <row r="1006" spans="1:10" x14ac:dyDescent="0.25">
      <c r="A1006" t="s">
        <v>2548</v>
      </c>
      <c r="B1006" t="s">
        <v>2549</v>
      </c>
      <c r="C1006" t="s">
        <v>1859</v>
      </c>
      <c r="D1006" t="s">
        <v>12875</v>
      </c>
      <c r="E1006" t="s">
        <v>14671</v>
      </c>
      <c r="F1006" t="s">
        <v>7278</v>
      </c>
      <c r="G1006" s="14">
        <v>1</v>
      </c>
      <c r="H1006" s="10">
        <v>1</v>
      </c>
      <c r="I1006" s="10">
        <v>1</v>
      </c>
      <c r="J1006" s="20">
        <v>4.1581769063619662E-10</v>
      </c>
    </row>
    <row r="1007" spans="1:10" x14ac:dyDescent="0.25">
      <c r="A1007" t="s">
        <v>2550</v>
      </c>
      <c r="B1007" t="s">
        <v>2551</v>
      </c>
      <c r="C1007" t="s">
        <v>1859</v>
      </c>
      <c r="D1007" t="s">
        <v>12875</v>
      </c>
      <c r="E1007" t="s">
        <v>14671</v>
      </c>
      <c r="F1007" t="s">
        <v>7278</v>
      </c>
      <c r="G1007" s="14">
        <v>1</v>
      </c>
      <c r="H1007" s="10">
        <v>1</v>
      </c>
      <c r="I1007" s="10">
        <v>1</v>
      </c>
      <c r="J1007" s="20">
        <v>4.1581769063619662E-10</v>
      </c>
    </row>
    <row r="1008" spans="1:10" x14ac:dyDescent="0.25">
      <c r="A1008" t="s">
        <v>2552</v>
      </c>
      <c r="B1008" t="s">
        <v>2553</v>
      </c>
      <c r="C1008" t="s">
        <v>1725</v>
      </c>
      <c r="D1008" t="s">
        <v>12875</v>
      </c>
      <c r="E1008" t="s">
        <v>14671</v>
      </c>
      <c r="F1008" t="s">
        <v>7278</v>
      </c>
      <c r="G1008" s="14">
        <v>1</v>
      </c>
      <c r="H1008" s="10">
        <v>1</v>
      </c>
      <c r="I1008" s="10">
        <v>1</v>
      </c>
      <c r="J1008" s="20">
        <v>4.1581769063619662E-10</v>
      </c>
    </row>
    <row r="1009" spans="1:10" x14ac:dyDescent="0.25">
      <c r="A1009" t="s">
        <v>2560</v>
      </c>
      <c r="B1009" t="s">
        <v>2561</v>
      </c>
      <c r="C1009" t="s">
        <v>1725</v>
      </c>
      <c r="D1009" t="s">
        <v>12875</v>
      </c>
      <c r="E1009" t="s">
        <v>14671</v>
      </c>
      <c r="F1009" t="s">
        <v>7278</v>
      </c>
      <c r="G1009" s="14">
        <v>1</v>
      </c>
      <c r="H1009" s="10">
        <v>1</v>
      </c>
      <c r="I1009" s="10">
        <v>1</v>
      </c>
      <c r="J1009" s="20">
        <v>4.1581769063619662E-10</v>
      </c>
    </row>
    <row r="1010" spans="1:10" x14ac:dyDescent="0.25">
      <c r="A1010" t="s">
        <v>2564</v>
      </c>
      <c r="B1010" t="s">
        <v>2565</v>
      </c>
      <c r="C1010" t="s">
        <v>1725</v>
      </c>
      <c r="D1010" t="s">
        <v>12875</v>
      </c>
      <c r="E1010" t="s">
        <v>14671</v>
      </c>
      <c r="F1010" t="s">
        <v>7278</v>
      </c>
      <c r="G1010" s="14">
        <v>1</v>
      </c>
      <c r="H1010" s="10">
        <v>1</v>
      </c>
      <c r="I1010" s="10">
        <v>1</v>
      </c>
      <c r="J1010" s="20">
        <v>4.1581769063619662E-10</v>
      </c>
    </row>
    <row r="1011" spans="1:10" x14ac:dyDescent="0.25">
      <c r="A1011" t="s">
        <v>2570</v>
      </c>
      <c r="B1011" t="s">
        <v>2571</v>
      </c>
      <c r="C1011" t="s">
        <v>1725</v>
      </c>
      <c r="D1011" t="s">
        <v>12875</v>
      </c>
      <c r="E1011" t="s">
        <v>14671</v>
      </c>
      <c r="F1011" t="s">
        <v>7278</v>
      </c>
      <c r="G1011" s="14">
        <v>1</v>
      </c>
      <c r="H1011" s="10">
        <v>1</v>
      </c>
      <c r="I1011" s="10">
        <v>1</v>
      </c>
      <c r="J1011" s="20">
        <v>4.1581769063619662E-10</v>
      </c>
    </row>
    <row r="1012" spans="1:10" x14ac:dyDescent="0.25">
      <c r="A1012" t="s">
        <v>2574</v>
      </c>
      <c r="B1012" t="s">
        <v>2575</v>
      </c>
      <c r="C1012" t="s">
        <v>1725</v>
      </c>
      <c r="D1012" t="s">
        <v>12875</v>
      </c>
      <c r="E1012" t="s">
        <v>14671</v>
      </c>
      <c r="F1012" t="s">
        <v>7278</v>
      </c>
      <c r="G1012" s="14">
        <v>1</v>
      </c>
      <c r="H1012" s="10">
        <v>1</v>
      </c>
      <c r="I1012" s="10">
        <v>1</v>
      </c>
      <c r="J1012" s="20">
        <v>4.1581769063619662E-10</v>
      </c>
    </row>
    <row r="1013" spans="1:10" x14ac:dyDescent="0.25">
      <c r="A1013" t="s">
        <v>2580</v>
      </c>
      <c r="B1013" t="s">
        <v>2581</v>
      </c>
      <c r="C1013" t="s">
        <v>2509</v>
      </c>
      <c r="D1013" t="s">
        <v>12875</v>
      </c>
      <c r="E1013" t="s">
        <v>14671</v>
      </c>
      <c r="F1013" t="s">
        <v>7278</v>
      </c>
      <c r="G1013" s="14">
        <v>1</v>
      </c>
      <c r="H1013" s="10">
        <v>1</v>
      </c>
      <c r="I1013" s="10">
        <v>1</v>
      </c>
      <c r="J1013" s="20">
        <v>4.1581769063619662E-10</v>
      </c>
    </row>
    <row r="1014" spans="1:10" x14ac:dyDescent="0.25">
      <c r="A1014" t="s">
        <v>2588</v>
      </c>
      <c r="B1014" t="s">
        <v>2589</v>
      </c>
      <c r="C1014" t="s">
        <v>2509</v>
      </c>
      <c r="D1014" t="s">
        <v>12875</v>
      </c>
      <c r="E1014" t="s">
        <v>14671</v>
      </c>
      <c r="F1014" t="s">
        <v>7278</v>
      </c>
      <c r="G1014" s="14">
        <v>1</v>
      </c>
      <c r="H1014" s="10">
        <v>1</v>
      </c>
      <c r="I1014" s="10">
        <v>1</v>
      </c>
      <c r="J1014" s="20">
        <v>4.1581769063619662E-10</v>
      </c>
    </row>
    <row r="1015" spans="1:10" x14ac:dyDescent="0.25">
      <c r="A1015" t="s">
        <v>2593</v>
      </c>
      <c r="B1015" t="s">
        <v>2594</v>
      </c>
      <c r="C1015" t="s">
        <v>1719</v>
      </c>
      <c r="D1015" t="s">
        <v>12875</v>
      </c>
      <c r="E1015" t="s">
        <v>14671</v>
      </c>
      <c r="F1015" t="s">
        <v>7278</v>
      </c>
      <c r="G1015" s="14">
        <v>1</v>
      </c>
      <c r="H1015" s="10">
        <v>1</v>
      </c>
      <c r="I1015" s="10">
        <v>1</v>
      </c>
      <c r="J1015" s="20">
        <v>4.1581769063619662E-10</v>
      </c>
    </row>
    <row r="1016" spans="1:10" x14ac:dyDescent="0.25">
      <c r="A1016" t="s">
        <v>2603</v>
      </c>
      <c r="B1016" t="s">
        <v>2604</v>
      </c>
      <c r="C1016" t="s">
        <v>1922</v>
      </c>
      <c r="D1016" t="s">
        <v>12875</v>
      </c>
      <c r="E1016" t="s">
        <v>14671</v>
      </c>
      <c r="F1016" t="s">
        <v>7278</v>
      </c>
      <c r="G1016" s="14">
        <v>1</v>
      </c>
      <c r="H1016" s="10">
        <v>1</v>
      </c>
      <c r="I1016" s="10">
        <v>1</v>
      </c>
      <c r="J1016" s="20">
        <v>4.1581769063619662E-10</v>
      </c>
    </row>
    <row r="1017" spans="1:10" x14ac:dyDescent="0.25">
      <c r="A1017" t="s">
        <v>2609</v>
      </c>
      <c r="B1017" t="s">
        <v>2610</v>
      </c>
      <c r="C1017" t="s">
        <v>1922</v>
      </c>
      <c r="D1017" t="s">
        <v>12875</v>
      </c>
      <c r="E1017" t="s">
        <v>14671</v>
      </c>
      <c r="F1017" t="s">
        <v>7278</v>
      </c>
      <c r="G1017" s="14">
        <v>1</v>
      </c>
      <c r="H1017" s="10">
        <v>1</v>
      </c>
      <c r="I1017" s="10">
        <v>1</v>
      </c>
      <c r="J1017" s="20">
        <v>4.1581769063619662E-10</v>
      </c>
    </row>
    <row r="1018" spans="1:10" x14ac:dyDescent="0.25">
      <c r="A1018" t="s">
        <v>2613</v>
      </c>
      <c r="B1018" t="s">
        <v>2614</v>
      </c>
      <c r="C1018" t="s">
        <v>1922</v>
      </c>
      <c r="D1018" t="s">
        <v>12875</v>
      </c>
      <c r="E1018" t="s">
        <v>14671</v>
      </c>
      <c r="F1018" t="s">
        <v>7278</v>
      </c>
      <c r="G1018" s="14">
        <v>1</v>
      </c>
      <c r="H1018" s="10">
        <v>1</v>
      </c>
      <c r="I1018" s="10">
        <v>1</v>
      </c>
      <c r="J1018" s="20">
        <v>4.1581769063619662E-10</v>
      </c>
    </row>
    <row r="1019" spans="1:10" x14ac:dyDescent="0.25">
      <c r="A1019" t="s">
        <v>2631</v>
      </c>
      <c r="B1019" t="s">
        <v>2632</v>
      </c>
      <c r="C1019" t="s">
        <v>1882</v>
      </c>
      <c r="D1019" t="s">
        <v>12875</v>
      </c>
      <c r="E1019" t="s">
        <v>14671</v>
      </c>
      <c r="F1019" t="s">
        <v>7278</v>
      </c>
      <c r="G1019" s="14">
        <v>1</v>
      </c>
      <c r="H1019" s="10">
        <v>1</v>
      </c>
      <c r="I1019" s="10">
        <v>1</v>
      </c>
      <c r="J1019" s="20">
        <v>4.1581769063619662E-10</v>
      </c>
    </row>
    <row r="1020" spans="1:10" x14ac:dyDescent="0.25">
      <c r="A1020" t="s">
        <v>2758</v>
      </c>
      <c r="B1020" t="s">
        <v>2759</v>
      </c>
      <c r="C1020" t="s">
        <v>1970</v>
      </c>
      <c r="D1020" t="s">
        <v>14901</v>
      </c>
      <c r="E1020" t="s">
        <v>14672</v>
      </c>
      <c r="F1020" t="s">
        <v>14714</v>
      </c>
      <c r="G1020" s="14">
        <v>1</v>
      </c>
      <c r="H1020" s="10">
        <v>1</v>
      </c>
      <c r="I1020" s="10">
        <v>1</v>
      </c>
      <c r="J1020" s="20">
        <v>4.1581769063619662E-10</v>
      </c>
    </row>
    <row r="1021" spans="1:10" x14ac:dyDescent="0.25">
      <c r="A1021" t="s">
        <v>2760</v>
      </c>
      <c r="B1021" t="s">
        <v>2761</v>
      </c>
      <c r="C1021" t="s">
        <v>1725</v>
      </c>
      <c r="D1021" t="s">
        <v>14901</v>
      </c>
      <c r="E1021" t="s">
        <v>14672</v>
      </c>
      <c r="F1021" t="s">
        <v>14714</v>
      </c>
      <c r="G1021" s="14">
        <v>1</v>
      </c>
      <c r="H1021" s="10">
        <v>1</v>
      </c>
      <c r="I1021" s="10">
        <v>1</v>
      </c>
      <c r="J1021" s="20">
        <v>4.1581769063619662E-10</v>
      </c>
    </row>
    <row r="1022" spans="1:10" x14ac:dyDescent="0.25">
      <c r="A1022" t="s">
        <v>2766</v>
      </c>
      <c r="B1022" t="s">
        <v>2767</v>
      </c>
      <c r="C1022" t="s">
        <v>1891</v>
      </c>
      <c r="D1022" t="s">
        <v>14901</v>
      </c>
      <c r="E1022" t="s">
        <v>14672</v>
      </c>
      <c r="F1022" t="s">
        <v>14714</v>
      </c>
      <c r="G1022" s="14">
        <v>1</v>
      </c>
      <c r="H1022" s="10">
        <v>1</v>
      </c>
      <c r="I1022" s="10">
        <v>1</v>
      </c>
      <c r="J1022" s="20">
        <v>4.1581769063619662E-10</v>
      </c>
    </row>
    <row r="1023" spans="1:10" x14ac:dyDescent="0.25">
      <c r="A1023" t="s">
        <v>2768</v>
      </c>
      <c r="B1023" t="s">
        <v>2769</v>
      </c>
      <c r="C1023" t="s">
        <v>2770</v>
      </c>
      <c r="D1023" t="s">
        <v>14901</v>
      </c>
      <c r="E1023" t="s">
        <v>14672</v>
      </c>
      <c r="F1023" t="s">
        <v>14714</v>
      </c>
      <c r="G1023" s="14">
        <v>1</v>
      </c>
      <c r="H1023" s="10">
        <v>1</v>
      </c>
      <c r="I1023" s="10">
        <v>1</v>
      </c>
      <c r="J1023" s="20">
        <v>4.1581769063619662E-10</v>
      </c>
    </row>
    <row r="1024" spans="1:10" x14ac:dyDescent="0.25">
      <c r="A1024" t="s">
        <v>2785</v>
      </c>
      <c r="B1024" t="s">
        <v>2786</v>
      </c>
      <c r="C1024" t="s">
        <v>1719</v>
      </c>
      <c r="D1024" t="s">
        <v>14901</v>
      </c>
      <c r="E1024" t="s">
        <v>14672</v>
      </c>
      <c r="F1024" t="s">
        <v>14714</v>
      </c>
      <c r="G1024" s="14">
        <v>1</v>
      </c>
      <c r="H1024" s="10">
        <v>1</v>
      </c>
      <c r="I1024" s="10">
        <v>1</v>
      </c>
      <c r="J1024" s="20">
        <v>4.1581769063619662E-10</v>
      </c>
    </row>
    <row r="1025" spans="1:10" x14ac:dyDescent="0.25">
      <c r="A1025" t="s">
        <v>2801</v>
      </c>
      <c r="B1025" t="s">
        <v>2802</v>
      </c>
      <c r="C1025" t="s">
        <v>1719</v>
      </c>
      <c r="D1025" t="s">
        <v>14901</v>
      </c>
      <c r="E1025" t="s">
        <v>14672</v>
      </c>
      <c r="F1025" t="s">
        <v>14714</v>
      </c>
      <c r="G1025" s="14">
        <v>1</v>
      </c>
      <c r="H1025" s="10">
        <v>1</v>
      </c>
      <c r="I1025" s="10">
        <v>1</v>
      </c>
      <c r="J1025" s="20">
        <v>4.1581769063619662E-10</v>
      </c>
    </row>
    <row r="1026" spans="1:10" x14ac:dyDescent="0.25">
      <c r="A1026" t="s">
        <v>2803</v>
      </c>
      <c r="B1026" t="s">
        <v>2804</v>
      </c>
      <c r="C1026" t="s">
        <v>1719</v>
      </c>
      <c r="D1026" t="s">
        <v>14901</v>
      </c>
      <c r="E1026" t="s">
        <v>14672</v>
      </c>
      <c r="F1026" t="s">
        <v>14714</v>
      </c>
      <c r="G1026" s="14">
        <v>1</v>
      </c>
      <c r="H1026" s="10">
        <v>1</v>
      </c>
      <c r="I1026" s="10">
        <v>1</v>
      </c>
      <c r="J1026" s="20">
        <v>4.1581769063619662E-10</v>
      </c>
    </row>
    <row r="1027" spans="1:10" x14ac:dyDescent="0.25">
      <c r="A1027" t="s">
        <v>2813</v>
      </c>
      <c r="B1027" t="s">
        <v>2814</v>
      </c>
      <c r="C1027" t="s">
        <v>1719</v>
      </c>
      <c r="D1027" t="s">
        <v>14901</v>
      </c>
      <c r="E1027" t="s">
        <v>14672</v>
      </c>
      <c r="F1027" t="s">
        <v>14714</v>
      </c>
      <c r="G1027" s="14">
        <v>1</v>
      </c>
      <c r="H1027" s="10">
        <v>1</v>
      </c>
      <c r="I1027" s="10">
        <v>1</v>
      </c>
      <c r="J1027" s="20">
        <v>4.1581769063619662E-10</v>
      </c>
    </row>
    <row r="1028" spans="1:10" x14ac:dyDescent="0.25">
      <c r="A1028" t="s">
        <v>2817</v>
      </c>
      <c r="B1028" t="s">
        <v>2818</v>
      </c>
      <c r="C1028" t="s">
        <v>1719</v>
      </c>
      <c r="D1028" t="s">
        <v>14901</v>
      </c>
      <c r="E1028" t="s">
        <v>14672</v>
      </c>
      <c r="F1028" t="s">
        <v>14714</v>
      </c>
      <c r="G1028" s="14">
        <v>1</v>
      </c>
      <c r="H1028" s="10">
        <v>1</v>
      </c>
      <c r="I1028" s="10">
        <v>1</v>
      </c>
      <c r="J1028" s="20">
        <v>4.1581769063619662E-10</v>
      </c>
    </row>
    <row r="1029" spans="1:10" x14ac:dyDescent="0.25">
      <c r="A1029" t="s">
        <v>2831</v>
      </c>
      <c r="B1029" t="s">
        <v>2832</v>
      </c>
      <c r="C1029" t="s">
        <v>1725</v>
      </c>
      <c r="D1029" t="s">
        <v>14901</v>
      </c>
      <c r="E1029" t="s">
        <v>14672</v>
      </c>
      <c r="F1029" t="s">
        <v>14714</v>
      </c>
      <c r="G1029" s="14">
        <v>1</v>
      </c>
      <c r="H1029" s="10">
        <v>1</v>
      </c>
      <c r="I1029" s="10">
        <v>1</v>
      </c>
      <c r="J1029" s="20">
        <v>4.1581769063619662E-10</v>
      </c>
    </row>
    <row r="1030" spans="1:10" x14ac:dyDescent="0.25">
      <c r="A1030" t="s">
        <v>2833</v>
      </c>
      <c r="B1030" t="s">
        <v>2834</v>
      </c>
      <c r="C1030" t="s">
        <v>1725</v>
      </c>
      <c r="D1030" t="s">
        <v>14901</v>
      </c>
      <c r="E1030" t="s">
        <v>14672</v>
      </c>
      <c r="F1030" t="s">
        <v>14714</v>
      </c>
      <c r="G1030" s="14">
        <v>1</v>
      </c>
      <c r="H1030" s="10">
        <v>1</v>
      </c>
      <c r="I1030" s="10">
        <v>1</v>
      </c>
      <c r="J1030" s="20">
        <v>4.1581769063619662E-10</v>
      </c>
    </row>
    <row r="1031" spans="1:10" x14ac:dyDescent="0.25">
      <c r="A1031" t="s">
        <v>2835</v>
      </c>
      <c r="B1031" t="s">
        <v>2836</v>
      </c>
      <c r="C1031" t="s">
        <v>1719</v>
      </c>
      <c r="D1031" t="s">
        <v>14901</v>
      </c>
      <c r="E1031" t="s">
        <v>14672</v>
      </c>
      <c r="F1031" t="s">
        <v>14714</v>
      </c>
      <c r="G1031" s="14">
        <v>1</v>
      </c>
      <c r="H1031" s="10">
        <v>1</v>
      </c>
      <c r="I1031" s="10">
        <v>1</v>
      </c>
      <c r="J1031" s="20">
        <v>4.1581769063619662E-10</v>
      </c>
    </row>
    <row r="1032" spans="1:10" x14ac:dyDescent="0.25">
      <c r="A1032" t="s">
        <v>5004</v>
      </c>
      <c r="B1032" t="s">
        <v>5005</v>
      </c>
      <c r="C1032" t="s">
        <v>4937</v>
      </c>
      <c r="D1032" t="s">
        <v>12620</v>
      </c>
      <c r="E1032" t="s">
        <v>14663</v>
      </c>
      <c r="F1032" t="s">
        <v>7154</v>
      </c>
      <c r="G1032" s="14">
        <v>2</v>
      </c>
      <c r="H1032" s="10">
        <v>0.5</v>
      </c>
      <c r="I1032" s="10">
        <v>1</v>
      </c>
      <c r="J1032" s="20">
        <v>4.1581769063619662E-10</v>
      </c>
    </row>
    <row r="1034" spans="1:10" x14ac:dyDescent="0.25">
      <c r="H1034" t="s">
        <v>15525</v>
      </c>
      <c r="I1034" s="93">
        <f>SUM(I3:I1032)</f>
        <v>455996786.8028</v>
      </c>
    </row>
    <row r="1035" spans="1:10" x14ac:dyDescent="0.25">
      <c r="H1035" t="s">
        <v>15520</v>
      </c>
      <c r="I1035" s="10">
        <v>105207922.67000006</v>
      </c>
    </row>
    <row r="1036" spans="1:10" x14ac:dyDescent="0.25">
      <c r="H1036" t="s">
        <v>15513</v>
      </c>
      <c r="I1036" s="10">
        <v>4375744.18</v>
      </c>
    </row>
    <row r="1037" spans="1:10" x14ac:dyDescent="0.25">
      <c r="H1037" t="s">
        <v>15526</v>
      </c>
      <c r="I1037" s="7">
        <f>I1034-I1035-I1036</f>
        <v>346413119.95279992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CED67-6315-4179-97A8-005A4C8EA430}">
  <dimension ref="A2:J217"/>
  <sheetViews>
    <sheetView topLeftCell="A196" workbookViewId="0">
      <selection activeCell="F217" sqref="F217"/>
    </sheetView>
  </sheetViews>
  <sheetFormatPr baseColWidth="10" defaultRowHeight="15" x14ac:dyDescent="0.25"/>
  <cols>
    <col min="2" max="2" width="35.42578125" customWidth="1"/>
    <col min="4" max="4" width="6.7109375" customWidth="1"/>
    <col min="5" max="5" width="17.85546875" customWidth="1"/>
    <col min="6" max="6" width="8.85546875" customWidth="1"/>
    <col min="7" max="7" width="9.28515625" customWidth="1"/>
    <col min="8" max="8" width="13.5703125" bestFit="1" customWidth="1"/>
    <col min="9" max="9" width="15.5703125" bestFit="1" customWidth="1"/>
    <col min="10" max="10" width="7.7109375" customWidth="1"/>
  </cols>
  <sheetData>
    <row r="2" spans="1:10" x14ac:dyDescent="0.25">
      <c r="A2" t="s">
        <v>9306</v>
      </c>
      <c r="B2" t="s">
        <v>9307</v>
      </c>
      <c r="C2" t="s">
        <v>1945</v>
      </c>
      <c r="D2" t="s">
        <v>12657</v>
      </c>
      <c r="E2" t="s">
        <v>14695</v>
      </c>
      <c r="F2" t="s">
        <v>14697</v>
      </c>
      <c r="G2" s="14">
        <v>1</v>
      </c>
      <c r="H2" s="10">
        <v>8925727.5899999999</v>
      </c>
      <c r="I2" s="10">
        <v>8925727.5899999999</v>
      </c>
      <c r="J2" s="20">
        <v>3.7114754337215848E-3</v>
      </c>
    </row>
    <row r="3" spans="1:10" x14ac:dyDescent="0.25">
      <c r="A3" t="s">
        <v>9126</v>
      </c>
      <c r="B3" t="s">
        <v>9127</v>
      </c>
      <c r="C3" t="s">
        <v>15445</v>
      </c>
      <c r="D3" t="s">
        <v>12504</v>
      </c>
      <c r="E3" t="s">
        <v>14699</v>
      </c>
      <c r="F3" t="s">
        <v>14697</v>
      </c>
      <c r="G3" s="14">
        <v>1</v>
      </c>
      <c r="H3" s="10">
        <v>7212569.71</v>
      </c>
      <c r="I3" s="10">
        <v>7212569.71</v>
      </c>
      <c r="J3" s="20">
        <v>2.9991140803647823E-3</v>
      </c>
    </row>
    <row r="4" spans="1:10" x14ac:dyDescent="0.25">
      <c r="A4" t="s">
        <v>9336</v>
      </c>
      <c r="B4" t="s">
        <v>9337</v>
      </c>
      <c r="C4" t="s">
        <v>1719</v>
      </c>
      <c r="D4" t="s">
        <v>12733</v>
      </c>
      <c r="E4" t="s">
        <v>14698</v>
      </c>
      <c r="F4" t="s">
        <v>14697</v>
      </c>
      <c r="G4" s="14">
        <v>2</v>
      </c>
      <c r="H4" s="10">
        <v>2466303.86</v>
      </c>
      <c r="I4" s="10">
        <v>4932607.72</v>
      </c>
      <c r="J4" s="20">
        <v>2.0510655509446752E-3</v>
      </c>
    </row>
    <row r="5" spans="1:10" x14ac:dyDescent="0.25">
      <c r="A5" t="s">
        <v>8922</v>
      </c>
      <c r="B5" t="s">
        <v>8923</v>
      </c>
      <c r="C5" t="s">
        <v>1719</v>
      </c>
      <c r="D5" t="s">
        <v>12733</v>
      </c>
      <c r="E5" t="s">
        <v>14698</v>
      </c>
      <c r="F5" t="s">
        <v>14697</v>
      </c>
      <c r="G5" s="14">
        <v>12</v>
      </c>
      <c r="H5" s="10">
        <v>397031</v>
      </c>
      <c r="I5" s="10">
        <v>4764372</v>
      </c>
      <c r="J5" s="20">
        <v>1.9811101623717574E-3</v>
      </c>
    </row>
    <row r="6" spans="1:10" x14ac:dyDescent="0.25">
      <c r="A6" t="s">
        <v>8715</v>
      </c>
      <c r="B6" t="s">
        <v>8716</v>
      </c>
      <c r="C6" t="s">
        <v>3086</v>
      </c>
      <c r="D6" t="s">
        <v>12657</v>
      </c>
      <c r="E6" t="s">
        <v>14695</v>
      </c>
      <c r="F6" t="s">
        <v>14697</v>
      </c>
      <c r="G6" s="14">
        <v>1</v>
      </c>
      <c r="H6" s="10">
        <v>4552184.8</v>
      </c>
      <c r="I6" s="10">
        <v>4552184.8</v>
      </c>
      <c r="J6" s="20">
        <v>1.8928789708851964E-3</v>
      </c>
    </row>
    <row r="7" spans="1:10" x14ac:dyDescent="0.25">
      <c r="A7" t="s">
        <v>3467</v>
      </c>
      <c r="B7" t="s">
        <v>3468</v>
      </c>
      <c r="C7" t="s">
        <v>1719</v>
      </c>
      <c r="D7" t="s">
        <v>12733</v>
      </c>
      <c r="E7" t="s">
        <v>14698</v>
      </c>
      <c r="F7" t="s">
        <v>14697</v>
      </c>
      <c r="G7" s="14">
        <v>1</v>
      </c>
      <c r="H7" s="10">
        <v>4146212.8</v>
      </c>
      <c r="I7" s="10">
        <v>4146212.8</v>
      </c>
      <c r="J7" s="20">
        <v>1.7240686313822384E-3</v>
      </c>
    </row>
    <row r="8" spans="1:10" x14ac:dyDescent="0.25">
      <c r="A8" t="s">
        <v>9729</v>
      </c>
      <c r="B8" t="s">
        <v>9730</v>
      </c>
      <c r="C8" t="s">
        <v>1970</v>
      </c>
      <c r="D8" t="s">
        <v>12657</v>
      </c>
      <c r="E8" t="s">
        <v>14695</v>
      </c>
      <c r="F8" t="s">
        <v>14697</v>
      </c>
      <c r="G8" s="14">
        <v>1</v>
      </c>
      <c r="H8" s="10">
        <v>3306076.6</v>
      </c>
      <c r="I8" s="10">
        <v>3306076.6</v>
      </c>
      <c r="J8" s="20">
        <v>1.3747251368783689E-3</v>
      </c>
    </row>
    <row r="9" spans="1:10" x14ac:dyDescent="0.25">
      <c r="A9" t="s">
        <v>9731</v>
      </c>
      <c r="B9" t="s">
        <v>9732</v>
      </c>
      <c r="C9" t="s">
        <v>1970</v>
      </c>
      <c r="D9" t="s">
        <v>12657</v>
      </c>
      <c r="E9" t="s">
        <v>14695</v>
      </c>
      <c r="F9" t="s">
        <v>14697</v>
      </c>
      <c r="G9" s="14">
        <v>1</v>
      </c>
      <c r="H9" s="10">
        <v>3288842.9</v>
      </c>
      <c r="I9" s="10">
        <v>3288842.9</v>
      </c>
      <c r="J9" s="20">
        <v>1.3675590595432518E-3</v>
      </c>
    </row>
    <row r="10" spans="1:10" x14ac:dyDescent="0.25">
      <c r="A10" t="s">
        <v>1764</v>
      </c>
      <c r="B10" t="s">
        <v>1765</v>
      </c>
      <c r="C10" t="s">
        <v>1719</v>
      </c>
      <c r="D10" t="s">
        <v>12733</v>
      </c>
      <c r="E10" t="s">
        <v>14698</v>
      </c>
      <c r="F10" t="s">
        <v>14697</v>
      </c>
      <c r="G10" s="14">
        <v>1</v>
      </c>
      <c r="H10" s="10">
        <v>2861069.17</v>
      </c>
      <c r="I10" s="10">
        <v>2861069.17</v>
      </c>
      <c r="J10" s="20">
        <v>1.1896831750198198E-3</v>
      </c>
    </row>
    <row r="11" spans="1:10" x14ac:dyDescent="0.25">
      <c r="A11" t="s">
        <v>10498</v>
      </c>
      <c r="B11" t="s">
        <v>10499</v>
      </c>
      <c r="C11" t="s">
        <v>1859</v>
      </c>
      <c r="D11" t="s">
        <v>12733</v>
      </c>
      <c r="E11" t="s">
        <v>14698</v>
      </c>
      <c r="F11" t="s">
        <v>14697</v>
      </c>
      <c r="G11" s="14">
        <v>1</v>
      </c>
      <c r="H11" s="10">
        <v>2722964.12</v>
      </c>
      <c r="I11" s="10">
        <v>2722964.12</v>
      </c>
      <c r="J11" s="20">
        <v>1.1322566520636235E-3</v>
      </c>
    </row>
    <row r="12" spans="1:10" x14ac:dyDescent="0.25">
      <c r="A12" t="s">
        <v>1812</v>
      </c>
      <c r="B12" t="s">
        <v>1813</v>
      </c>
      <c r="C12" t="s">
        <v>1719</v>
      </c>
      <c r="D12" t="s">
        <v>12733</v>
      </c>
      <c r="E12" t="s">
        <v>14698</v>
      </c>
      <c r="F12" t="s">
        <v>14697</v>
      </c>
      <c r="G12" s="14">
        <v>1</v>
      </c>
      <c r="H12" s="10">
        <v>2404703.7000000002</v>
      </c>
      <c r="I12" s="10">
        <v>2404703.7000000002</v>
      </c>
      <c r="J12" s="20">
        <v>9.9991833919831747E-4</v>
      </c>
    </row>
    <row r="13" spans="1:10" x14ac:dyDescent="0.25">
      <c r="A13" t="s">
        <v>9136</v>
      </c>
      <c r="B13" t="s">
        <v>9137</v>
      </c>
      <c r="C13" t="s">
        <v>1882</v>
      </c>
      <c r="D13" t="s">
        <v>12431</v>
      </c>
      <c r="E13" t="s">
        <v>14701</v>
      </c>
      <c r="F13" t="s">
        <v>14697</v>
      </c>
      <c r="G13" s="14">
        <v>2</v>
      </c>
      <c r="H13" s="10">
        <v>1074255.8999999999</v>
      </c>
      <c r="I13" s="10">
        <v>2148511.7999999998</v>
      </c>
      <c r="J13" s="20">
        <v>8.9338921498061791E-4</v>
      </c>
    </row>
    <row r="14" spans="1:10" x14ac:dyDescent="0.25">
      <c r="A14" t="s">
        <v>1738</v>
      </c>
      <c r="B14" t="s">
        <v>1739</v>
      </c>
      <c r="C14" t="s">
        <v>15445</v>
      </c>
      <c r="D14" t="s">
        <v>12504</v>
      </c>
      <c r="E14" t="s">
        <v>14699</v>
      </c>
      <c r="F14" t="s">
        <v>14697</v>
      </c>
      <c r="G14" s="14">
        <v>1</v>
      </c>
      <c r="H14" s="10">
        <v>2099252.04</v>
      </c>
      <c r="I14" s="10">
        <v>2099252.04</v>
      </c>
      <c r="J14" s="20">
        <v>8.7290613533612469E-4</v>
      </c>
    </row>
    <row r="15" spans="1:10" x14ac:dyDescent="0.25">
      <c r="A15" t="s">
        <v>7742</v>
      </c>
      <c r="B15" t="s">
        <v>7743</v>
      </c>
      <c r="C15" t="s">
        <v>1719</v>
      </c>
      <c r="D15" t="s">
        <v>12733</v>
      </c>
      <c r="E15" t="s">
        <v>14698</v>
      </c>
      <c r="F15" t="s">
        <v>14697</v>
      </c>
      <c r="G15" s="14">
        <v>2</v>
      </c>
      <c r="H15" s="10">
        <v>1031410.89</v>
      </c>
      <c r="I15" s="10">
        <v>2062821.78</v>
      </c>
      <c r="J15" s="20">
        <v>8.5775778875364845E-4</v>
      </c>
    </row>
    <row r="16" spans="1:10" x14ac:dyDescent="0.25">
      <c r="A16" t="s">
        <v>9120</v>
      </c>
      <c r="B16" t="s">
        <v>9121</v>
      </c>
      <c r="C16" t="s">
        <v>1725</v>
      </c>
      <c r="D16" t="s">
        <v>12504</v>
      </c>
      <c r="E16" t="s">
        <v>14699</v>
      </c>
      <c r="F16" t="s">
        <v>14697</v>
      </c>
      <c r="G16" s="14">
        <v>3</v>
      </c>
      <c r="H16" s="10">
        <v>646465.18000000005</v>
      </c>
      <c r="I16" s="10">
        <v>1939395.54</v>
      </c>
      <c r="J16" s="20">
        <v>8.0643497467293955E-4</v>
      </c>
    </row>
    <row r="17" spans="1:10" x14ac:dyDescent="0.25">
      <c r="A17" t="s">
        <v>9332</v>
      </c>
      <c r="B17" t="s">
        <v>9333</v>
      </c>
      <c r="C17" t="s">
        <v>1719</v>
      </c>
      <c r="D17" t="s">
        <v>12657</v>
      </c>
      <c r="E17" t="s">
        <v>14695</v>
      </c>
      <c r="F17" t="s">
        <v>14697</v>
      </c>
      <c r="G17" s="14">
        <v>2</v>
      </c>
      <c r="H17" s="10">
        <v>933131.05</v>
      </c>
      <c r="I17" s="10">
        <v>1866262.1</v>
      </c>
      <c r="J17" s="20">
        <v>7.760247965438587E-4</v>
      </c>
    </row>
    <row r="18" spans="1:10" x14ac:dyDescent="0.25">
      <c r="A18" t="s">
        <v>5032</v>
      </c>
      <c r="B18" t="s">
        <v>5033</v>
      </c>
      <c r="C18" t="s">
        <v>4937</v>
      </c>
      <c r="D18" t="s">
        <v>12504</v>
      </c>
      <c r="E18" t="s">
        <v>14699</v>
      </c>
      <c r="F18" t="s">
        <v>14697</v>
      </c>
      <c r="G18" s="14">
        <v>1</v>
      </c>
      <c r="H18" s="10">
        <v>1811388.44</v>
      </c>
      <c r="I18" s="10">
        <v>1811388.44</v>
      </c>
      <c r="J18" s="20">
        <v>7.5320735796590278E-4</v>
      </c>
    </row>
    <row r="19" spans="1:10" x14ac:dyDescent="0.25">
      <c r="A19" t="s">
        <v>8465</v>
      </c>
      <c r="B19" t="s">
        <v>8466</v>
      </c>
      <c r="C19" t="s">
        <v>2094</v>
      </c>
      <c r="D19" t="s">
        <v>12657</v>
      </c>
      <c r="E19" t="s">
        <v>14695</v>
      </c>
      <c r="F19" t="s">
        <v>14697</v>
      </c>
      <c r="G19" s="14">
        <v>1</v>
      </c>
      <c r="H19" s="10">
        <v>1716846</v>
      </c>
      <c r="I19" s="10">
        <v>1716846</v>
      </c>
      <c r="J19" s="20">
        <v>7.1389493889799165E-4</v>
      </c>
    </row>
    <row r="20" spans="1:10" x14ac:dyDescent="0.25">
      <c r="A20" t="s">
        <v>3461</v>
      </c>
      <c r="B20" t="s">
        <v>3462</v>
      </c>
      <c r="C20" t="s">
        <v>1719</v>
      </c>
      <c r="D20" t="s">
        <v>12733</v>
      </c>
      <c r="E20" t="s">
        <v>14698</v>
      </c>
      <c r="F20" t="s">
        <v>14697</v>
      </c>
      <c r="G20" s="14">
        <v>18</v>
      </c>
      <c r="H20" s="10">
        <v>70192.81</v>
      </c>
      <c r="I20" s="10">
        <v>1263470.58</v>
      </c>
      <c r="J20" s="20">
        <v>5.25373418762376E-4</v>
      </c>
    </row>
    <row r="21" spans="1:10" x14ac:dyDescent="0.25">
      <c r="A21" t="s">
        <v>9330</v>
      </c>
      <c r="B21" t="s">
        <v>9331</v>
      </c>
      <c r="C21" t="s">
        <v>1719</v>
      </c>
      <c r="D21" t="s">
        <v>12657</v>
      </c>
      <c r="E21" t="s">
        <v>14695</v>
      </c>
      <c r="F21" t="s">
        <v>14697</v>
      </c>
      <c r="G21" s="14">
        <v>2</v>
      </c>
      <c r="H21" s="10">
        <v>572384.51</v>
      </c>
      <c r="I21" s="10">
        <v>1144769.02</v>
      </c>
      <c r="J21" s="20">
        <v>4.7601521020826197E-4</v>
      </c>
    </row>
    <row r="22" spans="1:10" x14ac:dyDescent="0.25">
      <c r="A22" t="s">
        <v>5093</v>
      </c>
      <c r="B22" t="s">
        <v>5094</v>
      </c>
      <c r="C22" t="s">
        <v>1970</v>
      </c>
      <c r="D22" t="s">
        <v>12733</v>
      </c>
      <c r="E22" t="s">
        <v>14698</v>
      </c>
      <c r="F22" t="s">
        <v>14697</v>
      </c>
      <c r="G22" s="14">
        <v>1</v>
      </c>
      <c r="H22" s="10">
        <v>1092296.31</v>
      </c>
      <c r="I22" s="10">
        <v>1092296.31</v>
      </c>
      <c r="J22" s="20">
        <v>4.5419612911463915E-4</v>
      </c>
    </row>
    <row r="23" spans="1:10" x14ac:dyDescent="0.25">
      <c r="A23" t="s">
        <v>3459</v>
      </c>
      <c r="B23" t="s">
        <v>3460</v>
      </c>
      <c r="C23" t="s">
        <v>1719</v>
      </c>
      <c r="D23" t="s">
        <v>12757</v>
      </c>
      <c r="E23" t="s">
        <v>14700</v>
      </c>
      <c r="F23" t="s">
        <v>14697</v>
      </c>
      <c r="G23" s="14">
        <v>2</v>
      </c>
      <c r="H23" s="10">
        <v>538426.74</v>
      </c>
      <c r="I23" s="10">
        <v>1076853.48</v>
      </c>
      <c r="J23" s="20">
        <v>4.4777472720715177E-4</v>
      </c>
    </row>
    <row r="24" spans="1:10" x14ac:dyDescent="0.25">
      <c r="A24" t="s">
        <v>9755</v>
      </c>
      <c r="B24" t="s">
        <v>9756</v>
      </c>
      <c r="C24" t="s">
        <v>1719</v>
      </c>
      <c r="D24" t="s">
        <v>12657</v>
      </c>
      <c r="E24" t="s">
        <v>14695</v>
      </c>
      <c r="F24" t="s">
        <v>14697</v>
      </c>
      <c r="G24" s="14">
        <v>1</v>
      </c>
      <c r="H24" s="10">
        <v>1061947</v>
      </c>
      <c r="I24" s="10">
        <v>1061947</v>
      </c>
      <c r="J24" s="20">
        <v>4.4157634911803711E-4</v>
      </c>
    </row>
    <row r="25" spans="1:10" x14ac:dyDescent="0.25">
      <c r="A25" t="s">
        <v>10361</v>
      </c>
      <c r="B25" t="s">
        <v>10362</v>
      </c>
      <c r="C25" t="s">
        <v>4937</v>
      </c>
      <c r="D25" t="s">
        <v>12431</v>
      </c>
      <c r="E25" t="s">
        <v>14701</v>
      </c>
      <c r="F25" t="s">
        <v>14697</v>
      </c>
      <c r="G25" s="14">
        <v>1</v>
      </c>
      <c r="H25" s="10">
        <v>999187</v>
      </c>
      <c r="I25" s="10">
        <v>999187</v>
      </c>
      <c r="J25" s="20">
        <v>4.154796308537094E-4</v>
      </c>
    </row>
    <row r="26" spans="1:10" x14ac:dyDescent="0.25">
      <c r="A26" t="s">
        <v>9991</v>
      </c>
      <c r="B26" t="s">
        <v>9992</v>
      </c>
      <c r="C26" t="s">
        <v>1719</v>
      </c>
      <c r="D26" t="s">
        <v>12733</v>
      </c>
      <c r="E26" t="s">
        <v>14698</v>
      </c>
      <c r="F26" t="s">
        <v>14697</v>
      </c>
      <c r="G26" s="14">
        <v>11</v>
      </c>
      <c r="H26" s="10">
        <v>90000</v>
      </c>
      <c r="I26" s="10">
        <v>990000</v>
      </c>
      <c r="J26" s="20">
        <v>4.1165951372983464E-4</v>
      </c>
    </row>
    <row r="27" spans="1:10" x14ac:dyDescent="0.25">
      <c r="A27" t="s">
        <v>9811</v>
      </c>
      <c r="B27" t="s">
        <v>9812</v>
      </c>
      <c r="C27" t="s">
        <v>1719</v>
      </c>
      <c r="D27" t="s">
        <v>12657</v>
      </c>
      <c r="E27" t="s">
        <v>14695</v>
      </c>
      <c r="F27" t="s">
        <v>14697</v>
      </c>
      <c r="G27" s="14">
        <v>3</v>
      </c>
      <c r="H27" s="10">
        <v>326666.65999999997</v>
      </c>
      <c r="I27" s="10">
        <v>979999.98</v>
      </c>
      <c r="J27" s="20">
        <v>4.0750132850711886E-4</v>
      </c>
    </row>
    <row r="28" spans="1:10" x14ac:dyDescent="0.25">
      <c r="A28" t="s">
        <v>3438</v>
      </c>
      <c r="B28" t="s">
        <v>3439</v>
      </c>
      <c r="C28" t="s">
        <v>1719</v>
      </c>
      <c r="D28" t="s">
        <v>12733</v>
      </c>
      <c r="E28" t="s">
        <v>14698</v>
      </c>
      <c r="F28" t="s">
        <v>14697</v>
      </c>
      <c r="G28" s="14">
        <v>8</v>
      </c>
      <c r="H28" s="10">
        <v>119524.36</v>
      </c>
      <c r="I28" s="10">
        <v>956194.88</v>
      </c>
      <c r="J28" s="20">
        <v>3.9760274679975517E-4</v>
      </c>
    </row>
    <row r="29" spans="1:10" x14ac:dyDescent="0.25">
      <c r="A29" t="s">
        <v>9318</v>
      </c>
      <c r="B29" t="s">
        <v>9319</v>
      </c>
      <c r="C29" t="s">
        <v>1719</v>
      </c>
      <c r="D29" t="s">
        <v>12657</v>
      </c>
      <c r="E29" t="s">
        <v>14695</v>
      </c>
      <c r="F29" t="s">
        <v>14697</v>
      </c>
      <c r="G29" s="14">
        <v>1</v>
      </c>
      <c r="H29" s="10">
        <v>950624.91</v>
      </c>
      <c r="I29" s="10">
        <v>950624.91</v>
      </c>
      <c r="J29" s="20">
        <v>3.9528665473744228E-4</v>
      </c>
    </row>
    <row r="30" spans="1:10" x14ac:dyDescent="0.25">
      <c r="A30" t="s">
        <v>8808</v>
      </c>
      <c r="B30" t="s">
        <v>8809</v>
      </c>
      <c r="C30" t="s">
        <v>1859</v>
      </c>
      <c r="E30" t="s">
        <v>14658</v>
      </c>
      <c r="F30" t="s">
        <v>14697</v>
      </c>
      <c r="G30" s="14">
        <v>1</v>
      </c>
      <c r="H30" s="10">
        <v>908483</v>
      </c>
      <c r="I30" s="10">
        <v>908483</v>
      </c>
      <c r="J30" s="20">
        <v>3.7776330304224384E-4</v>
      </c>
    </row>
    <row r="31" spans="1:10" x14ac:dyDescent="0.25">
      <c r="A31" t="s">
        <v>3445</v>
      </c>
      <c r="B31" t="s">
        <v>3446</v>
      </c>
      <c r="C31" t="s">
        <v>1719</v>
      </c>
      <c r="D31" t="s">
        <v>12757</v>
      </c>
      <c r="E31" t="s">
        <v>14700</v>
      </c>
      <c r="F31" t="s">
        <v>14697</v>
      </c>
      <c r="G31" s="14">
        <v>5</v>
      </c>
      <c r="H31" s="10">
        <v>181431.64</v>
      </c>
      <c r="I31" s="10">
        <v>907158.20000000007</v>
      </c>
      <c r="J31" s="20">
        <v>3.7721242776568901E-4</v>
      </c>
    </row>
    <row r="32" spans="1:10" x14ac:dyDescent="0.25">
      <c r="A32" t="s">
        <v>3473</v>
      </c>
      <c r="B32" t="s">
        <v>3474</v>
      </c>
      <c r="C32" t="s">
        <v>1719</v>
      </c>
      <c r="D32" t="s">
        <v>12733</v>
      </c>
      <c r="E32" t="s">
        <v>14698</v>
      </c>
      <c r="F32" t="s">
        <v>14697</v>
      </c>
      <c r="G32" s="14">
        <v>1</v>
      </c>
      <c r="H32" s="10">
        <v>876421.3</v>
      </c>
      <c r="I32" s="10">
        <v>876421.3</v>
      </c>
      <c r="J32" s="20">
        <v>3.6443148099037331E-4</v>
      </c>
    </row>
    <row r="33" spans="1:10" x14ac:dyDescent="0.25">
      <c r="A33" t="s">
        <v>9200</v>
      </c>
      <c r="B33" t="s">
        <v>9201</v>
      </c>
      <c r="C33" t="s">
        <v>1719</v>
      </c>
      <c r="D33" t="s">
        <v>12657</v>
      </c>
      <c r="E33" t="s">
        <v>14695</v>
      </c>
      <c r="F33" t="s">
        <v>14697</v>
      </c>
      <c r="G33" s="14">
        <v>15</v>
      </c>
      <c r="H33" s="10">
        <v>56945.77</v>
      </c>
      <c r="I33" s="10">
        <v>854186.54999999993</v>
      </c>
      <c r="J33" s="20">
        <v>3.5518587859350009E-4</v>
      </c>
    </row>
    <row r="34" spans="1:10" x14ac:dyDescent="0.25">
      <c r="A34" t="s">
        <v>9132</v>
      </c>
      <c r="B34" t="s">
        <v>9133</v>
      </c>
      <c r="C34" t="s">
        <v>1725</v>
      </c>
      <c r="D34" t="s">
        <v>12504</v>
      </c>
      <c r="E34" t="s">
        <v>14699</v>
      </c>
      <c r="F34" t="s">
        <v>14697</v>
      </c>
      <c r="G34" s="14">
        <v>1</v>
      </c>
      <c r="H34" s="10">
        <v>834989.11</v>
      </c>
      <c r="I34" s="10">
        <v>834989.11</v>
      </c>
      <c r="J34" s="20">
        <v>3.4720324342657315E-4</v>
      </c>
    </row>
    <row r="35" spans="1:10" x14ac:dyDescent="0.25">
      <c r="A35" t="s">
        <v>9320</v>
      </c>
      <c r="B35" t="s">
        <v>9321</v>
      </c>
      <c r="C35" t="s">
        <v>1719</v>
      </c>
      <c r="D35" t="s">
        <v>12657</v>
      </c>
      <c r="E35" t="s">
        <v>14695</v>
      </c>
      <c r="F35" t="s">
        <v>14697</v>
      </c>
      <c r="G35" s="14">
        <v>1</v>
      </c>
      <c r="H35" s="10">
        <v>814160.51</v>
      </c>
      <c r="I35" s="10">
        <v>814160.51</v>
      </c>
      <c r="J35" s="20">
        <v>3.3854234307538808E-4</v>
      </c>
    </row>
    <row r="36" spans="1:10" x14ac:dyDescent="0.25">
      <c r="A36" t="s">
        <v>3386</v>
      </c>
      <c r="B36" t="s">
        <v>3387</v>
      </c>
      <c r="C36" t="s">
        <v>1719</v>
      </c>
      <c r="D36" t="s">
        <v>12504</v>
      </c>
      <c r="E36" t="s">
        <v>14699</v>
      </c>
      <c r="F36" t="s">
        <v>14697</v>
      </c>
      <c r="G36" s="14">
        <v>1</v>
      </c>
      <c r="H36" s="10">
        <v>705530.61</v>
      </c>
      <c r="I36" s="10">
        <v>705530.61</v>
      </c>
      <c r="J36" s="20">
        <v>2.9337210892334709E-4</v>
      </c>
    </row>
    <row r="37" spans="1:10" x14ac:dyDescent="0.25">
      <c r="A37" t="s">
        <v>5133</v>
      </c>
      <c r="B37" t="s">
        <v>5134</v>
      </c>
      <c r="C37" t="s">
        <v>1719</v>
      </c>
      <c r="D37" t="s">
        <v>12757</v>
      </c>
      <c r="E37" t="s">
        <v>14700</v>
      </c>
      <c r="F37" t="s">
        <v>14697</v>
      </c>
      <c r="G37" s="14">
        <v>1</v>
      </c>
      <c r="H37" s="10">
        <v>703560.3</v>
      </c>
      <c r="I37" s="10">
        <v>703560.3</v>
      </c>
      <c r="J37" s="20">
        <v>2.9255281916930971E-4</v>
      </c>
    </row>
    <row r="38" spans="1:10" x14ac:dyDescent="0.25">
      <c r="A38" t="s">
        <v>3477</v>
      </c>
      <c r="B38" t="s">
        <v>3478</v>
      </c>
      <c r="C38" t="s">
        <v>1970</v>
      </c>
      <c r="D38" t="s">
        <v>12733</v>
      </c>
      <c r="E38" t="s">
        <v>14698</v>
      </c>
      <c r="F38" t="s">
        <v>14697</v>
      </c>
      <c r="G38" s="14">
        <v>2</v>
      </c>
      <c r="H38" s="10">
        <v>329014.89</v>
      </c>
      <c r="I38" s="10">
        <v>658029.78</v>
      </c>
      <c r="J38" s="20">
        <v>2.7362042348944455E-4</v>
      </c>
    </row>
    <row r="39" spans="1:10" x14ac:dyDescent="0.25">
      <c r="A39" t="s">
        <v>1793</v>
      </c>
      <c r="B39" t="s">
        <v>1794</v>
      </c>
      <c r="C39" t="s">
        <v>1725</v>
      </c>
      <c r="D39" t="s">
        <v>12757</v>
      </c>
      <c r="E39" t="s">
        <v>14700</v>
      </c>
      <c r="F39" t="s">
        <v>14697</v>
      </c>
      <c r="G39" s="14">
        <v>1</v>
      </c>
      <c r="H39" s="10">
        <v>651650.74</v>
      </c>
      <c r="I39" s="10">
        <v>651650.74</v>
      </c>
      <c r="J39" s="20">
        <v>2.7096790580816859E-4</v>
      </c>
    </row>
    <row r="40" spans="1:10" x14ac:dyDescent="0.25">
      <c r="A40" t="s">
        <v>9134</v>
      </c>
      <c r="B40" t="s">
        <v>9135</v>
      </c>
      <c r="C40" t="s">
        <v>1882</v>
      </c>
      <c r="D40" t="s">
        <v>12431</v>
      </c>
      <c r="E40" t="s">
        <v>14701</v>
      </c>
      <c r="F40" t="s">
        <v>14697</v>
      </c>
      <c r="G40" s="14">
        <v>1</v>
      </c>
      <c r="H40" s="10">
        <v>650394</v>
      </c>
      <c r="I40" s="10">
        <v>650394</v>
      </c>
      <c r="J40" s="20">
        <v>2.7044533108363844E-4</v>
      </c>
    </row>
    <row r="41" spans="1:10" x14ac:dyDescent="0.25">
      <c r="A41" t="s">
        <v>8021</v>
      </c>
      <c r="B41" t="s">
        <v>8022</v>
      </c>
      <c r="C41" t="s">
        <v>1719</v>
      </c>
      <c r="D41" t="s">
        <v>12757</v>
      </c>
      <c r="E41" t="s">
        <v>14700</v>
      </c>
      <c r="F41" t="s">
        <v>14697</v>
      </c>
      <c r="G41" s="14">
        <v>4</v>
      </c>
      <c r="H41" s="10">
        <v>158514.63</v>
      </c>
      <c r="I41" s="10">
        <v>634058.52</v>
      </c>
      <c r="J41" s="20">
        <v>2.6365274951460469E-4</v>
      </c>
    </row>
    <row r="42" spans="1:10" x14ac:dyDescent="0.25">
      <c r="A42" t="s">
        <v>9815</v>
      </c>
      <c r="B42" t="s">
        <v>9816</v>
      </c>
      <c r="C42" t="s">
        <v>1725</v>
      </c>
      <c r="D42" t="s">
        <v>12657</v>
      </c>
      <c r="E42" t="s">
        <v>14695</v>
      </c>
      <c r="F42" t="s">
        <v>14697</v>
      </c>
      <c r="G42">
        <v>2</v>
      </c>
      <c r="H42" s="7">
        <v>305281</v>
      </c>
      <c r="I42" s="7">
        <v>610562</v>
      </c>
      <c r="J42">
        <v>2.5388248083021747E-4</v>
      </c>
    </row>
    <row r="43" spans="1:10" x14ac:dyDescent="0.25">
      <c r="A43" t="s">
        <v>3457</v>
      </c>
      <c r="B43" t="s">
        <v>3458</v>
      </c>
      <c r="C43" t="s">
        <v>1719</v>
      </c>
      <c r="D43" t="s">
        <v>12757</v>
      </c>
      <c r="E43" t="s">
        <v>14700</v>
      </c>
      <c r="F43" t="s">
        <v>14697</v>
      </c>
      <c r="G43">
        <v>2</v>
      </c>
      <c r="H43" s="7">
        <v>286492.33</v>
      </c>
      <c r="I43" s="7">
        <v>572984.66</v>
      </c>
      <c r="J43">
        <v>2.3825715809116632E-4</v>
      </c>
    </row>
    <row r="44" spans="1:10" x14ac:dyDescent="0.25">
      <c r="A44" t="s">
        <v>9130</v>
      </c>
      <c r="B44" t="s">
        <v>9131</v>
      </c>
      <c r="C44" t="s">
        <v>1725</v>
      </c>
      <c r="D44" t="s">
        <v>12504</v>
      </c>
      <c r="E44" t="s">
        <v>14699</v>
      </c>
      <c r="F44" t="s">
        <v>14697</v>
      </c>
      <c r="G44">
        <v>1</v>
      </c>
      <c r="H44" s="7">
        <v>559373.9</v>
      </c>
      <c r="I44" s="7">
        <v>559373.9</v>
      </c>
      <c r="J44">
        <v>2.325975633001628E-4</v>
      </c>
    </row>
    <row r="45" spans="1:10" x14ac:dyDescent="0.25">
      <c r="A45" t="s">
        <v>3424</v>
      </c>
      <c r="B45" t="s">
        <v>3425</v>
      </c>
      <c r="C45" t="s">
        <v>433</v>
      </c>
      <c r="D45" t="s">
        <v>12757</v>
      </c>
      <c r="E45" t="s">
        <v>14700</v>
      </c>
      <c r="F45" t="s">
        <v>14697</v>
      </c>
      <c r="G45">
        <v>20</v>
      </c>
      <c r="H45" s="7">
        <v>27967.25</v>
      </c>
      <c r="I45" s="7">
        <v>559345</v>
      </c>
      <c r="J45">
        <v>2.3258554616890339E-4</v>
      </c>
    </row>
    <row r="46" spans="1:10" x14ac:dyDescent="0.25">
      <c r="A46" t="s">
        <v>9995</v>
      </c>
      <c r="B46" t="s">
        <v>9996</v>
      </c>
      <c r="C46" t="s">
        <v>1719</v>
      </c>
      <c r="D46" t="s">
        <v>12733</v>
      </c>
      <c r="E46" t="s">
        <v>14698</v>
      </c>
      <c r="F46" t="s">
        <v>14697</v>
      </c>
      <c r="G46">
        <v>2</v>
      </c>
      <c r="H46" s="7">
        <v>278000</v>
      </c>
      <c r="I46" s="7">
        <v>556000</v>
      </c>
      <c r="J46">
        <v>2.3119463599372532E-4</v>
      </c>
    </row>
    <row r="47" spans="1:10" x14ac:dyDescent="0.25">
      <c r="A47" t="s">
        <v>7754</v>
      </c>
      <c r="B47" t="s">
        <v>7755</v>
      </c>
      <c r="C47" t="s">
        <v>1970</v>
      </c>
      <c r="D47" t="s">
        <v>12733</v>
      </c>
      <c r="E47" t="s">
        <v>14698</v>
      </c>
      <c r="F47" t="s">
        <v>14697</v>
      </c>
      <c r="G47">
        <v>8</v>
      </c>
      <c r="H47" s="7">
        <v>69471.520000000004</v>
      </c>
      <c r="I47" s="7">
        <v>555772.16000000003</v>
      </c>
      <c r="J47">
        <v>2.3109989609109078E-4</v>
      </c>
    </row>
    <row r="48" spans="1:10" x14ac:dyDescent="0.25">
      <c r="A48" t="s">
        <v>8802</v>
      </c>
      <c r="B48" t="s">
        <v>8803</v>
      </c>
      <c r="C48" t="s">
        <v>1725</v>
      </c>
      <c r="E48" t="s">
        <v>14658</v>
      </c>
      <c r="F48" t="s">
        <v>14697</v>
      </c>
      <c r="G48">
        <v>2</v>
      </c>
      <c r="H48" s="7">
        <v>274360</v>
      </c>
      <c r="I48" s="7">
        <v>548720</v>
      </c>
      <c r="J48">
        <v>2.2816748320589382E-4</v>
      </c>
    </row>
    <row r="49" spans="1:10" x14ac:dyDescent="0.25">
      <c r="A49" t="s">
        <v>8597</v>
      </c>
      <c r="B49" t="s">
        <v>8598</v>
      </c>
      <c r="C49" t="s">
        <v>1882</v>
      </c>
      <c r="D49" t="s">
        <v>12657</v>
      </c>
      <c r="E49" t="s">
        <v>14695</v>
      </c>
      <c r="F49" t="s">
        <v>14697</v>
      </c>
      <c r="G49">
        <v>1</v>
      </c>
      <c r="H49" s="7">
        <v>547700</v>
      </c>
      <c r="I49" s="7">
        <v>547700</v>
      </c>
      <c r="J49">
        <v>2.2774334916144488E-4</v>
      </c>
    </row>
    <row r="50" spans="1:10" x14ac:dyDescent="0.25">
      <c r="A50" t="s">
        <v>3414</v>
      </c>
      <c r="B50" t="s">
        <v>3415</v>
      </c>
      <c r="C50" t="s">
        <v>1719</v>
      </c>
      <c r="D50" t="s">
        <v>12757</v>
      </c>
      <c r="E50" t="s">
        <v>14700</v>
      </c>
      <c r="F50" t="s">
        <v>14697</v>
      </c>
      <c r="G50">
        <v>10</v>
      </c>
      <c r="H50" s="7">
        <v>53029.52</v>
      </c>
      <c r="I50" s="7">
        <v>530295.19999999995</v>
      </c>
      <c r="J50">
        <v>2.2050612541946001E-4</v>
      </c>
    </row>
    <row r="51" spans="1:10" x14ac:dyDescent="0.25">
      <c r="A51" t="s">
        <v>9122</v>
      </c>
      <c r="B51" t="s">
        <v>9123</v>
      </c>
      <c r="C51" t="s">
        <v>1719</v>
      </c>
      <c r="D51" t="s">
        <v>12504</v>
      </c>
      <c r="E51" t="s">
        <v>14699</v>
      </c>
      <c r="F51" t="s">
        <v>14697</v>
      </c>
      <c r="G51" s="14">
        <v>8</v>
      </c>
      <c r="H51" s="10">
        <v>64987.5</v>
      </c>
      <c r="I51" s="10">
        <v>519900</v>
      </c>
      <c r="J51" s="20">
        <v>2.1618361736175864E-4</v>
      </c>
    </row>
    <row r="52" spans="1:10" x14ac:dyDescent="0.25">
      <c r="A52" t="s">
        <v>8463</v>
      </c>
      <c r="B52" t="s">
        <v>8464</v>
      </c>
      <c r="C52" t="s">
        <v>2139</v>
      </c>
      <c r="D52" t="s">
        <v>12657</v>
      </c>
      <c r="E52" t="s">
        <v>14695</v>
      </c>
      <c r="F52" t="s">
        <v>14697</v>
      </c>
      <c r="G52" s="14">
        <v>1</v>
      </c>
      <c r="H52" s="10">
        <v>512454</v>
      </c>
      <c r="I52" s="10">
        <v>512454</v>
      </c>
      <c r="J52" s="20">
        <v>2.130874388372815E-4</v>
      </c>
    </row>
    <row r="53" spans="1:10" x14ac:dyDescent="0.25">
      <c r="A53" t="s">
        <v>9753</v>
      </c>
      <c r="B53" t="s">
        <v>9754</v>
      </c>
      <c r="C53" t="s">
        <v>1719</v>
      </c>
      <c r="D53" t="s">
        <v>12657</v>
      </c>
      <c r="E53" t="s">
        <v>14695</v>
      </c>
      <c r="F53" t="s">
        <v>14697</v>
      </c>
      <c r="G53" s="14">
        <v>1</v>
      </c>
      <c r="H53" s="10">
        <v>502236</v>
      </c>
      <c r="I53" s="10">
        <v>502236</v>
      </c>
      <c r="J53" s="20">
        <v>2.0883861367436085E-4</v>
      </c>
    </row>
    <row r="54" spans="1:10" x14ac:dyDescent="0.25">
      <c r="A54" t="s">
        <v>3388</v>
      </c>
      <c r="B54" t="s">
        <v>3389</v>
      </c>
      <c r="C54" t="s">
        <v>1945</v>
      </c>
      <c r="D54" t="s">
        <v>12504</v>
      </c>
      <c r="E54" t="s">
        <v>14699</v>
      </c>
      <c r="F54" t="s">
        <v>14697</v>
      </c>
      <c r="G54" s="14">
        <v>1</v>
      </c>
      <c r="H54" s="10">
        <v>482400</v>
      </c>
      <c r="I54" s="10">
        <v>482400</v>
      </c>
      <c r="J54" s="20">
        <v>2.0059045396290126E-4</v>
      </c>
    </row>
    <row r="55" spans="1:10" x14ac:dyDescent="0.25">
      <c r="A55" t="s">
        <v>9206</v>
      </c>
      <c r="B55" t="s">
        <v>9207</v>
      </c>
      <c r="C55" t="s">
        <v>1891</v>
      </c>
      <c r="D55" t="s">
        <v>12657</v>
      </c>
      <c r="E55" t="s">
        <v>14695</v>
      </c>
      <c r="F55" t="s">
        <v>14697</v>
      </c>
      <c r="G55" s="14">
        <v>4</v>
      </c>
      <c r="H55" s="10">
        <v>119714.27</v>
      </c>
      <c r="I55" s="10">
        <v>478857.08</v>
      </c>
      <c r="J55" s="20">
        <v>1.9911724515039246E-4</v>
      </c>
    </row>
    <row r="56" spans="1:10" x14ac:dyDescent="0.25">
      <c r="A56" t="s">
        <v>10003</v>
      </c>
      <c r="B56" t="s">
        <v>10004</v>
      </c>
      <c r="C56" t="s">
        <v>1719</v>
      </c>
      <c r="D56" t="s">
        <v>12657</v>
      </c>
      <c r="E56" t="s">
        <v>14695</v>
      </c>
      <c r="F56" t="s">
        <v>14697</v>
      </c>
      <c r="G56" s="14">
        <v>3</v>
      </c>
      <c r="H56" s="10">
        <v>149156</v>
      </c>
      <c r="I56" s="10">
        <v>447468</v>
      </c>
      <c r="J56" s="20">
        <v>1.8606511039359763E-4</v>
      </c>
    </row>
    <row r="57" spans="1:10" x14ac:dyDescent="0.25">
      <c r="A57" t="s">
        <v>10201</v>
      </c>
      <c r="B57" t="s">
        <v>14994</v>
      </c>
      <c r="C57" t="s">
        <v>1859</v>
      </c>
      <c r="D57" t="s">
        <v>12431</v>
      </c>
      <c r="E57" t="s">
        <v>14701</v>
      </c>
      <c r="F57" t="s">
        <v>14697</v>
      </c>
      <c r="G57" s="14">
        <v>1</v>
      </c>
      <c r="H57" s="10">
        <v>428151.13</v>
      </c>
      <c r="I57" s="10">
        <v>428151.13</v>
      </c>
      <c r="J57" s="20">
        <v>1.7803281411987802E-4</v>
      </c>
    </row>
    <row r="58" spans="1:10" x14ac:dyDescent="0.25">
      <c r="A58" t="s">
        <v>3408</v>
      </c>
      <c r="B58" t="s">
        <v>3409</v>
      </c>
      <c r="C58" t="s">
        <v>1906</v>
      </c>
      <c r="D58" t="s">
        <v>12757</v>
      </c>
      <c r="E58" t="s">
        <v>14700</v>
      </c>
      <c r="F58" t="s">
        <v>14697</v>
      </c>
      <c r="G58" s="14">
        <v>2</v>
      </c>
      <c r="H58" s="10">
        <v>213674.98</v>
      </c>
      <c r="I58" s="10">
        <v>427349.96</v>
      </c>
      <c r="J58" s="20">
        <v>1.7769967346067101E-4</v>
      </c>
    </row>
    <row r="59" spans="1:10" x14ac:dyDescent="0.25">
      <c r="A59" t="s">
        <v>8804</v>
      </c>
      <c r="B59" t="s">
        <v>8805</v>
      </c>
      <c r="C59" t="s">
        <v>1725</v>
      </c>
      <c r="E59" t="s">
        <v>14658</v>
      </c>
      <c r="F59" t="s">
        <v>14697</v>
      </c>
      <c r="G59" s="14">
        <v>1</v>
      </c>
      <c r="H59" s="10">
        <v>406693</v>
      </c>
      <c r="I59" s="10">
        <v>406693</v>
      </c>
      <c r="J59" s="20">
        <v>1.691101440579067E-4</v>
      </c>
    </row>
    <row r="60" spans="1:10" x14ac:dyDescent="0.25">
      <c r="A60" t="s">
        <v>9414</v>
      </c>
      <c r="B60" t="s">
        <v>9415</v>
      </c>
      <c r="C60" t="s">
        <v>1906</v>
      </c>
      <c r="D60" t="s">
        <v>12657</v>
      </c>
      <c r="E60" t="s">
        <v>14695</v>
      </c>
      <c r="F60" t="s">
        <v>14697</v>
      </c>
      <c r="G60" s="14">
        <v>10</v>
      </c>
      <c r="H60" s="10">
        <v>39000</v>
      </c>
      <c r="I60" s="10">
        <v>390000</v>
      </c>
      <c r="J60" s="20">
        <v>1.6216889934811667E-4</v>
      </c>
    </row>
    <row r="61" spans="1:10" x14ac:dyDescent="0.25">
      <c r="A61" t="s">
        <v>5091</v>
      </c>
      <c r="B61" t="s">
        <v>5092</v>
      </c>
      <c r="C61" t="s">
        <v>1970</v>
      </c>
      <c r="D61" t="s">
        <v>12733</v>
      </c>
      <c r="E61" t="s">
        <v>14698</v>
      </c>
      <c r="F61" t="s">
        <v>14697</v>
      </c>
      <c r="G61" s="14">
        <v>1</v>
      </c>
      <c r="H61" s="10">
        <v>386022.51</v>
      </c>
      <c r="I61" s="10">
        <v>386022.51</v>
      </c>
      <c r="J61" s="20">
        <v>1.6051498864178812E-4</v>
      </c>
    </row>
    <row r="62" spans="1:10" x14ac:dyDescent="0.25">
      <c r="A62" t="s">
        <v>8800</v>
      </c>
      <c r="B62" t="s">
        <v>8801</v>
      </c>
      <c r="C62" t="s">
        <v>1725</v>
      </c>
      <c r="E62" t="s">
        <v>14658</v>
      </c>
      <c r="F62" t="s">
        <v>14697</v>
      </c>
      <c r="G62" s="14">
        <v>5</v>
      </c>
      <c r="H62" s="10">
        <v>74842</v>
      </c>
      <c r="I62" s="10">
        <v>374210</v>
      </c>
      <c r="J62" s="20">
        <v>1.5560313801297115E-4</v>
      </c>
    </row>
    <row r="63" spans="1:10" x14ac:dyDescent="0.25">
      <c r="A63" t="s">
        <v>8914</v>
      </c>
      <c r="B63" t="s">
        <v>8915</v>
      </c>
      <c r="C63" t="s">
        <v>1970</v>
      </c>
      <c r="D63" t="s">
        <v>12657</v>
      </c>
      <c r="E63" t="s">
        <v>14695</v>
      </c>
      <c r="F63" t="s">
        <v>14697</v>
      </c>
      <c r="G63" s="14">
        <v>5</v>
      </c>
      <c r="H63" s="10">
        <v>73800</v>
      </c>
      <c r="I63" s="10">
        <v>369000</v>
      </c>
      <c r="J63" s="20">
        <v>1.5343672784475656E-4</v>
      </c>
    </row>
    <row r="64" spans="1:10" x14ac:dyDescent="0.25">
      <c r="A64" t="s">
        <v>5131</v>
      </c>
      <c r="B64" t="s">
        <v>5132</v>
      </c>
      <c r="C64" t="s">
        <v>1719</v>
      </c>
      <c r="D64" t="s">
        <v>12757</v>
      </c>
      <c r="E64" t="s">
        <v>14700</v>
      </c>
      <c r="F64" t="s">
        <v>14697</v>
      </c>
      <c r="G64" s="14">
        <v>36</v>
      </c>
      <c r="H64" s="10">
        <v>10041.959999999999</v>
      </c>
      <c r="I64" s="10">
        <v>361510.55999999994</v>
      </c>
      <c r="J64" s="20">
        <v>1.5032248619979818E-4</v>
      </c>
    </row>
    <row r="65" spans="1:10" x14ac:dyDescent="0.25">
      <c r="A65" t="s">
        <v>10438</v>
      </c>
      <c r="B65" t="s">
        <v>15004</v>
      </c>
      <c r="C65" t="s">
        <v>4937</v>
      </c>
      <c r="D65" t="s">
        <v>15296</v>
      </c>
      <c r="F65" t="s">
        <v>14697</v>
      </c>
      <c r="G65" s="14">
        <v>1</v>
      </c>
      <c r="H65" s="10">
        <v>359577.96</v>
      </c>
      <c r="I65" s="10">
        <v>359577.96</v>
      </c>
      <c r="J65" s="20">
        <v>1.4951887693087469E-4</v>
      </c>
    </row>
    <row r="66" spans="1:10" x14ac:dyDescent="0.25">
      <c r="A66" t="s">
        <v>8023</v>
      </c>
      <c r="B66" t="s">
        <v>8024</v>
      </c>
      <c r="C66" t="s">
        <v>1719</v>
      </c>
      <c r="D66" t="s">
        <v>12757</v>
      </c>
      <c r="E66" t="s">
        <v>14700</v>
      </c>
      <c r="F66" t="s">
        <v>14697</v>
      </c>
      <c r="G66" s="14">
        <v>30</v>
      </c>
      <c r="H66" s="10">
        <v>11829.85</v>
      </c>
      <c r="I66" s="10">
        <v>354895.5</v>
      </c>
      <c r="J66" s="20">
        <v>1.4757182722717832E-4</v>
      </c>
    </row>
    <row r="67" spans="1:10" x14ac:dyDescent="0.25">
      <c r="A67" t="s">
        <v>3436</v>
      </c>
      <c r="B67" t="s">
        <v>3437</v>
      </c>
      <c r="C67" t="s">
        <v>1970</v>
      </c>
      <c r="D67" t="s">
        <v>12757</v>
      </c>
      <c r="E67" t="s">
        <v>14700</v>
      </c>
      <c r="F67" t="s">
        <v>14697</v>
      </c>
      <c r="G67" s="14">
        <v>1</v>
      </c>
      <c r="H67" s="10">
        <v>348307.54</v>
      </c>
      <c r="I67" s="10">
        <v>348307.54</v>
      </c>
      <c r="J67" s="20">
        <v>1.4483243691397468E-4</v>
      </c>
    </row>
    <row r="68" spans="1:10" x14ac:dyDescent="0.25">
      <c r="A68" t="s">
        <v>3465</v>
      </c>
      <c r="B68" t="s">
        <v>3466</v>
      </c>
      <c r="C68" t="s">
        <v>1719</v>
      </c>
      <c r="D68" t="s">
        <v>12733</v>
      </c>
      <c r="E68" t="s">
        <v>14698</v>
      </c>
      <c r="F68" t="s">
        <v>14697</v>
      </c>
      <c r="G68" s="14">
        <v>11</v>
      </c>
      <c r="H68" s="10">
        <v>31142.94</v>
      </c>
      <c r="I68" s="10">
        <v>342572.33999999997</v>
      </c>
      <c r="J68" s="20">
        <v>1.4244763929463795E-4</v>
      </c>
    </row>
    <row r="69" spans="1:10" x14ac:dyDescent="0.25">
      <c r="A69" t="s">
        <v>9202</v>
      </c>
      <c r="B69" t="s">
        <v>9203</v>
      </c>
      <c r="C69" t="s">
        <v>1891</v>
      </c>
      <c r="D69" t="s">
        <v>12657</v>
      </c>
      <c r="E69" t="s">
        <v>14695</v>
      </c>
      <c r="F69" t="s">
        <v>14697</v>
      </c>
      <c r="G69" s="14">
        <v>5</v>
      </c>
      <c r="H69" s="10">
        <v>68388.88</v>
      </c>
      <c r="I69" s="10">
        <v>341944.4</v>
      </c>
      <c r="J69" s="20">
        <v>1.4218653073397989E-4</v>
      </c>
    </row>
    <row r="70" spans="1:10" x14ac:dyDescent="0.25">
      <c r="A70" t="s">
        <v>4230</v>
      </c>
      <c r="B70" t="s">
        <v>15008</v>
      </c>
      <c r="C70" t="s">
        <v>1719</v>
      </c>
      <c r="D70" t="s">
        <v>12657</v>
      </c>
      <c r="E70" t="s">
        <v>14695</v>
      </c>
      <c r="F70" t="s">
        <v>14697</v>
      </c>
      <c r="G70" s="14">
        <v>2</v>
      </c>
      <c r="H70" s="10">
        <v>170000</v>
      </c>
      <c r="I70" s="10">
        <v>340000</v>
      </c>
      <c r="J70" s="20">
        <v>1.4137801481630685E-4</v>
      </c>
    </row>
    <row r="71" spans="1:10" x14ac:dyDescent="0.25">
      <c r="A71" t="s">
        <v>9314</v>
      </c>
      <c r="B71" t="s">
        <v>9315</v>
      </c>
      <c r="C71" t="s">
        <v>1970</v>
      </c>
      <c r="D71" t="s">
        <v>12712</v>
      </c>
      <c r="E71" t="s">
        <v>14668</v>
      </c>
      <c r="F71" t="s">
        <v>14697</v>
      </c>
      <c r="G71" s="14">
        <v>2</v>
      </c>
      <c r="H71" s="10">
        <v>165000</v>
      </c>
      <c r="I71" s="10">
        <v>330000</v>
      </c>
      <c r="J71" s="20">
        <v>1.3721983790994488E-4</v>
      </c>
    </row>
    <row r="72" spans="1:10" x14ac:dyDescent="0.25">
      <c r="A72" t="s">
        <v>3449</v>
      </c>
      <c r="B72" t="s">
        <v>3450</v>
      </c>
      <c r="C72" t="s">
        <v>1719</v>
      </c>
      <c r="D72" t="s">
        <v>12757</v>
      </c>
      <c r="E72" t="s">
        <v>14700</v>
      </c>
      <c r="F72" t="s">
        <v>14697</v>
      </c>
      <c r="G72" s="14">
        <v>2</v>
      </c>
      <c r="H72" s="10">
        <v>162568.28</v>
      </c>
      <c r="I72" s="10">
        <v>325136.56</v>
      </c>
      <c r="J72" s="20">
        <v>1.3519753352059718E-4</v>
      </c>
    </row>
    <row r="73" spans="1:10" x14ac:dyDescent="0.25">
      <c r="A73" t="s">
        <v>3416</v>
      </c>
      <c r="B73" t="s">
        <v>3417</v>
      </c>
      <c r="C73" t="s">
        <v>1970</v>
      </c>
      <c r="D73" t="s">
        <v>12757</v>
      </c>
      <c r="E73" t="s">
        <v>14700</v>
      </c>
      <c r="F73" t="s">
        <v>14697</v>
      </c>
      <c r="G73" s="14">
        <v>1</v>
      </c>
      <c r="H73" s="10">
        <v>310961.07</v>
      </c>
      <c r="I73" s="10">
        <v>310961.07</v>
      </c>
      <c r="J73" s="20">
        <v>1.2930311400516069E-4</v>
      </c>
    </row>
    <row r="74" spans="1:10" x14ac:dyDescent="0.25">
      <c r="A74" t="s">
        <v>5022</v>
      </c>
      <c r="B74" t="s">
        <v>5023</v>
      </c>
      <c r="C74" t="s">
        <v>4937</v>
      </c>
      <c r="D74" t="s">
        <v>12757</v>
      </c>
      <c r="E74" t="s">
        <v>14700</v>
      </c>
      <c r="F74" t="s">
        <v>14697</v>
      </c>
      <c r="G74" s="14">
        <v>2</v>
      </c>
      <c r="H74" s="10">
        <v>155000</v>
      </c>
      <c r="I74" s="10">
        <v>310000</v>
      </c>
      <c r="J74" s="20">
        <v>1.2890348409722095E-4</v>
      </c>
    </row>
    <row r="75" spans="1:10" x14ac:dyDescent="0.25">
      <c r="A75" t="s">
        <v>9204</v>
      </c>
      <c r="B75" t="s">
        <v>9205</v>
      </c>
      <c r="C75" t="s">
        <v>1891</v>
      </c>
      <c r="D75" t="s">
        <v>12657</v>
      </c>
      <c r="E75" t="s">
        <v>14695</v>
      </c>
      <c r="F75" t="s">
        <v>14697</v>
      </c>
      <c r="G75" s="14">
        <v>12</v>
      </c>
      <c r="H75" s="10">
        <v>25673.93</v>
      </c>
      <c r="I75" s="10">
        <v>308087.16000000003</v>
      </c>
      <c r="J75" s="20">
        <v>1.2810809138586441E-4</v>
      </c>
    </row>
    <row r="76" spans="1:10" x14ac:dyDescent="0.25">
      <c r="A76" t="s">
        <v>7738</v>
      </c>
      <c r="B76" t="s">
        <v>7739</v>
      </c>
      <c r="C76" t="s">
        <v>1725</v>
      </c>
      <c r="D76" t="s">
        <v>12733</v>
      </c>
      <c r="E76" t="s">
        <v>14698</v>
      </c>
      <c r="F76" t="s">
        <v>14697</v>
      </c>
      <c r="G76" s="14">
        <v>8</v>
      </c>
      <c r="H76" s="10">
        <v>38190</v>
      </c>
      <c r="I76" s="10">
        <v>305520</v>
      </c>
      <c r="J76" s="20">
        <v>1.2704062084317079E-4</v>
      </c>
    </row>
    <row r="77" spans="1:10" x14ac:dyDescent="0.25">
      <c r="A77" t="s">
        <v>7740</v>
      </c>
      <c r="B77" t="s">
        <v>7741</v>
      </c>
      <c r="C77" t="s">
        <v>1725</v>
      </c>
      <c r="D77" t="s">
        <v>12733</v>
      </c>
      <c r="E77" t="s">
        <v>14698</v>
      </c>
      <c r="F77" t="s">
        <v>14697</v>
      </c>
      <c r="G77" s="14">
        <v>12</v>
      </c>
      <c r="H77" s="10">
        <v>24120</v>
      </c>
      <c r="I77" s="10">
        <v>289440</v>
      </c>
      <c r="J77" s="20">
        <v>1.2035427237774076E-4</v>
      </c>
    </row>
    <row r="78" spans="1:10" x14ac:dyDescent="0.25">
      <c r="A78" t="s">
        <v>3483</v>
      </c>
      <c r="B78" t="s">
        <v>3484</v>
      </c>
      <c r="C78" t="s">
        <v>1970</v>
      </c>
      <c r="D78" t="s">
        <v>12733</v>
      </c>
      <c r="E78" t="s">
        <v>14698</v>
      </c>
      <c r="F78" t="s">
        <v>14697</v>
      </c>
      <c r="G78" s="14">
        <v>1</v>
      </c>
      <c r="H78" s="10">
        <v>283124.58</v>
      </c>
      <c r="I78" s="10">
        <v>283124.58</v>
      </c>
      <c r="J78" s="20">
        <v>1.1772820901794311E-4</v>
      </c>
    </row>
    <row r="79" spans="1:10" x14ac:dyDescent="0.25">
      <c r="A79" t="s">
        <v>8459</v>
      </c>
      <c r="B79" t="s">
        <v>8460</v>
      </c>
      <c r="C79" t="s">
        <v>1859</v>
      </c>
      <c r="D79" t="s">
        <v>12657</v>
      </c>
      <c r="E79" t="s">
        <v>14695</v>
      </c>
      <c r="F79" t="s">
        <v>14697</v>
      </c>
      <c r="G79" s="14">
        <v>1</v>
      </c>
      <c r="H79" s="10">
        <v>278218</v>
      </c>
      <c r="I79" s="10">
        <v>278218</v>
      </c>
      <c r="J79" s="20">
        <v>1.1568796625342136E-4</v>
      </c>
    </row>
    <row r="80" spans="1:10" x14ac:dyDescent="0.25">
      <c r="A80" t="s">
        <v>9993</v>
      </c>
      <c r="B80" t="s">
        <v>9994</v>
      </c>
      <c r="C80" t="s">
        <v>1719</v>
      </c>
      <c r="D80" t="s">
        <v>12733</v>
      </c>
      <c r="E80" t="s">
        <v>14698</v>
      </c>
      <c r="F80" t="s">
        <v>14697</v>
      </c>
      <c r="G80" s="14">
        <v>2</v>
      </c>
      <c r="H80" s="10">
        <v>138000</v>
      </c>
      <c r="I80" s="10">
        <v>276000</v>
      </c>
      <c r="J80" s="20">
        <v>1.1476568261559026E-4</v>
      </c>
    </row>
    <row r="81" spans="1:10" x14ac:dyDescent="0.25">
      <c r="A81" t="s">
        <v>8806</v>
      </c>
      <c r="B81" t="s">
        <v>8807</v>
      </c>
      <c r="C81" t="s">
        <v>1719</v>
      </c>
      <c r="E81" t="s">
        <v>14658</v>
      </c>
      <c r="F81" t="s">
        <v>14697</v>
      </c>
      <c r="G81" s="14">
        <v>1</v>
      </c>
      <c r="H81" s="10">
        <v>260967</v>
      </c>
      <c r="I81" s="10">
        <v>260967</v>
      </c>
      <c r="J81" s="20">
        <v>1.0851469527225632E-4</v>
      </c>
    </row>
    <row r="82" spans="1:10" x14ac:dyDescent="0.25">
      <c r="A82" t="s">
        <v>3487</v>
      </c>
      <c r="B82" t="s">
        <v>15023</v>
      </c>
      <c r="C82" t="s">
        <v>1945</v>
      </c>
      <c r="D82" t="s">
        <v>12733</v>
      </c>
      <c r="E82" t="s">
        <v>14698</v>
      </c>
      <c r="F82" t="s">
        <v>14697</v>
      </c>
      <c r="G82" s="14">
        <v>6</v>
      </c>
      <c r="H82" s="10">
        <v>40153</v>
      </c>
      <c r="I82" s="10">
        <v>240918</v>
      </c>
      <c r="J82" s="20">
        <v>1.0017796639269121E-4</v>
      </c>
    </row>
    <row r="83" spans="1:10" x14ac:dyDescent="0.25">
      <c r="A83" t="s">
        <v>9725</v>
      </c>
      <c r="B83" t="s">
        <v>9726</v>
      </c>
      <c r="C83" t="s">
        <v>1970</v>
      </c>
      <c r="D83" t="s">
        <v>12657</v>
      </c>
      <c r="E83" t="s">
        <v>14695</v>
      </c>
      <c r="F83" t="s">
        <v>14697</v>
      </c>
      <c r="G83" s="14">
        <v>2</v>
      </c>
      <c r="H83" s="10">
        <v>117653.31</v>
      </c>
      <c r="I83" s="10">
        <v>235306.62</v>
      </c>
      <c r="J83" s="20">
        <v>9.7844655319809072E-5</v>
      </c>
    </row>
    <row r="84" spans="1:10" x14ac:dyDescent="0.25">
      <c r="A84" t="s">
        <v>7744</v>
      </c>
      <c r="B84" t="s">
        <v>7745</v>
      </c>
      <c r="C84" t="s">
        <v>1719</v>
      </c>
      <c r="D84" t="s">
        <v>12733</v>
      </c>
      <c r="E84" t="s">
        <v>14698</v>
      </c>
      <c r="F84" t="s">
        <v>14697</v>
      </c>
      <c r="G84" s="14">
        <v>5</v>
      </c>
      <c r="H84" s="10">
        <v>45898.95</v>
      </c>
      <c r="I84" s="10">
        <v>229494.75</v>
      </c>
      <c r="J84" s="20">
        <v>9.5427976958131289E-5</v>
      </c>
    </row>
    <row r="85" spans="1:10" x14ac:dyDescent="0.25">
      <c r="A85" t="s">
        <v>8402</v>
      </c>
      <c r="B85" t="s">
        <v>8403</v>
      </c>
      <c r="C85" t="s">
        <v>1719</v>
      </c>
      <c r="D85" t="s">
        <v>12504</v>
      </c>
      <c r="E85" t="s">
        <v>14699</v>
      </c>
      <c r="F85" t="s">
        <v>14697</v>
      </c>
      <c r="G85" s="14">
        <v>4</v>
      </c>
      <c r="H85" s="10">
        <v>55000</v>
      </c>
      <c r="I85" s="10">
        <v>220000</v>
      </c>
      <c r="J85" s="20">
        <v>9.1479891939963263E-5</v>
      </c>
    </row>
    <row r="86" spans="1:10" x14ac:dyDescent="0.25">
      <c r="A86" t="s">
        <v>9226</v>
      </c>
      <c r="B86" t="s">
        <v>9227</v>
      </c>
      <c r="C86" t="s">
        <v>1970</v>
      </c>
      <c r="D86" t="s">
        <v>12657</v>
      </c>
      <c r="E86" t="s">
        <v>14695</v>
      </c>
      <c r="F86" t="s">
        <v>14697</v>
      </c>
      <c r="G86" s="14">
        <v>1</v>
      </c>
      <c r="H86" s="10">
        <v>218000</v>
      </c>
      <c r="I86" s="10">
        <v>218000</v>
      </c>
      <c r="J86" s="20">
        <v>9.0648256558690867E-5</v>
      </c>
    </row>
    <row r="87" spans="1:10" x14ac:dyDescent="0.25">
      <c r="A87" t="s">
        <v>7834</v>
      </c>
      <c r="B87" t="s">
        <v>7835</v>
      </c>
      <c r="C87" t="s">
        <v>1725</v>
      </c>
      <c r="D87" t="s">
        <v>12504</v>
      </c>
      <c r="E87" t="s">
        <v>14699</v>
      </c>
      <c r="F87" t="s">
        <v>14697</v>
      </c>
      <c r="G87" s="14">
        <v>4</v>
      </c>
      <c r="H87" s="10">
        <v>51000</v>
      </c>
      <c r="I87" s="10">
        <v>204000</v>
      </c>
      <c r="J87" s="20">
        <v>8.4826808889784111E-5</v>
      </c>
    </row>
    <row r="88" spans="1:10" x14ac:dyDescent="0.25">
      <c r="A88" t="s">
        <v>3366</v>
      </c>
      <c r="B88" t="s">
        <v>3367</v>
      </c>
      <c r="C88" t="s">
        <v>1725</v>
      </c>
      <c r="D88" t="s">
        <v>12504</v>
      </c>
      <c r="E88" t="s">
        <v>14699</v>
      </c>
      <c r="F88" t="s">
        <v>14697</v>
      </c>
      <c r="G88" s="14">
        <v>1</v>
      </c>
      <c r="H88" s="10">
        <v>186000</v>
      </c>
      <c r="I88" s="10">
        <v>186000</v>
      </c>
      <c r="J88" s="20">
        <v>7.7342090458332576E-5</v>
      </c>
    </row>
    <row r="89" spans="1:10" x14ac:dyDescent="0.25">
      <c r="A89" t="s">
        <v>9727</v>
      </c>
      <c r="B89" t="s">
        <v>9728</v>
      </c>
      <c r="C89" t="s">
        <v>1970</v>
      </c>
      <c r="D89" t="s">
        <v>12657</v>
      </c>
      <c r="E89" t="s">
        <v>14695</v>
      </c>
      <c r="F89" t="s">
        <v>14697</v>
      </c>
      <c r="G89" s="14">
        <v>2</v>
      </c>
      <c r="H89" s="10">
        <v>92355</v>
      </c>
      <c r="I89" s="10">
        <v>184710</v>
      </c>
      <c r="J89" s="20">
        <v>7.6805685637411884E-5</v>
      </c>
    </row>
    <row r="90" spans="1:10" x14ac:dyDescent="0.25">
      <c r="A90" t="s">
        <v>7527</v>
      </c>
      <c r="B90" t="s">
        <v>7528</v>
      </c>
      <c r="C90" t="s">
        <v>1719</v>
      </c>
      <c r="D90" t="s">
        <v>12757</v>
      </c>
      <c r="E90" t="s">
        <v>14700</v>
      </c>
      <c r="F90" t="s">
        <v>14697</v>
      </c>
      <c r="G90" s="14">
        <v>12</v>
      </c>
      <c r="H90" s="10">
        <v>15114.28</v>
      </c>
      <c r="I90" s="10">
        <v>181371.36000000002</v>
      </c>
      <c r="J90" s="20">
        <v>7.5417420062746251E-5</v>
      </c>
    </row>
    <row r="91" spans="1:10" x14ac:dyDescent="0.25">
      <c r="A91" t="s">
        <v>3390</v>
      </c>
      <c r="B91" t="s">
        <v>3391</v>
      </c>
      <c r="C91" t="s">
        <v>1891</v>
      </c>
      <c r="D91" t="s">
        <v>12504</v>
      </c>
      <c r="E91" t="s">
        <v>14699</v>
      </c>
      <c r="F91" t="s">
        <v>14697</v>
      </c>
      <c r="G91" s="14">
        <v>3</v>
      </c>
      <c r="H91" s="10">
        <v>60300</v>
      </c>
      <c r="I91" s="10">
        <v>180900</v>
      </c>
      <c r="J91" s="20">
        <v>7.522142023608797E-5</v>
      </c>
    </row>
    <row r="92" spans="1:10" x14ac:dyDescent="0.25">
      <c r="A92" t="s">
        <v>7972</v>
      </c>
      <c r="B92" t="s">
        <v>7973</v>
      </c>
      <c r="C92" t="s">
        <v>4937</v>
      </c>
      <c r="D92" t="s">
        <v>12733</v>
      </c>
      <c r="E92" t="s">
        <v>14698</v>
      </c>
      <c r="F92" t="s">
        <v>14697</v>
      </c>
      <c r="G92" s="14">
        <v>9</v>
      </c>
      <c r="H92" s="10">
        <v>20100</v>
      </c>
      <c r="I92" s="10">
        <v>180900</v>
      </c>
      <c r="J92" s="20">
        <v>7.522142023608797E-5</v>
      </c>
    </row>
    <row r="93" spans="1:10" x14ac:dyDescent="0.25">
      <c r="A93" t="s">
        <v>7618</v>
      </c>
      <c r="B93" t="s">
        <v>7619</v>
      </c>
      <c r="C93" t="s">
        <v>1719</v>
      </c>
      <c r="D93" t="s">
        <v>12712</v>
      </c>
      <c r="E93" t="s">
        <v>14668</v>
      </c>
      <c r="F93" t="s">
        <v>14697</v>
      </c>
      <c r="G93" s="14">
        <v>1</v>
      </c>
      <c r="H93" s="10">
        <v>180000</v>
      </c>
      <c r="I93" s="10">
        <v>180000</v>
      </c>
      <c r="J93" s="20">
        <v>7.4847184314515388E-5</v>
      </c>
    </row>
    <row r="94" spans="1:10" x14ac:dyDescent="0.25">
      <c r="A94" t="s">
        <v>9368</v>
      </c>
      <c r="B94" t="s">
        <v>9369</v>
      </c>
      <c r="C94" t="s">
        <v>1719</v>
      </c>
      <c r="D94" t="s">
        <v>12657</v>
      </c>
      <c r="E94" t="s">
        <v>14695</v>
      </c>
      <c r="F94" t="s">
        <v>14697</v>
      </c>
      <c r="G94" s="14">
        <v>1</v>
      </c>
      <c r="H94" s="10">
        <v>180000</v>
      </c>
      <c r="I94" s="10">
        <v>180000</v>
      </c>
      <c r="J94" s="20">
        <v>7.4847184314515388E-5</v>
      </c>
    </row>
    <row r="95" spans="1:10" x14ac:dyDescent="0.25">
      <c r="A95" t="s">
        <v>10249</v>
      </c>
      <c r="B95" t="s">
        <v>10250</v>
      </c>
      <c r="C95" t="s">
        <v>1859</v>
      </c>
      <c r="D95" t="s">
        <v>12657</v>
      </c>
      <c r="E95" t="s">
        <v>14695</v>
      </c>
      <c r="F95" t="s">
        <v>14697</v>
      </c>
      <c r="G95" s="14">
        <v>4</v>
      </c>
      <c r="H95" s="10">
        <v>44000</v>
      </c>
      <c r="I95" s="10">
        <v>176000</v>
      </c>
      <c r="J95" s="20">
        <v>7.318391355197061E-5</v>
      </c>
    </row>
    <row r="96" spans="1:10" x14ac:dyDescent="0.25">
      <c r="A96" t="s">
        <v>8461</v>
      </c>
      <c r="B96" t="s">
        <v>8462</v>
      </c>
      <c r="C96" t="s">
        <v>2139</v>
      </c>
      <c r="D96" t="s">
        <v>12657</v>
      </c>
      <c r="E96" t="s">
        <v>14695</v>
      </c>
      <c r="F96" t="s">
        <v>14697</v>
      </c>
      <c r="G96" s="14">
        <v>1</v>
      </c>
      <c r="H96" s="10">
        <v>175128</v>
      </c>
      <c r="I96" s="10">
        <v>175128</v>
      </c>
      <c r="J96" s="20">
        <v>7.2821320525735849E-5</v>
      </c>
    </row>
    <row r="97" spans="1:10" x14ac:dyDescent="0.25">
      <c r="A97" t="s">
        <v>9721</v>
      </c>
      <c r="B97" t="s">
        <v>9722</v>
      </c>
      <c r="C97" t="s">
        <v>1719</v>
      </c>
      <c r="D97" t="s">
        <v>12657</v>
      </c>
      <c r="E97" t="s">
        <v>14695</v>
      </c>
      <c r="F97" t="s">
        <v>14697</v>
      </c>
      <c r="G97" s="14">
        <v>11</v>
      </c>
      <c r="H97" s="10">
        <v>15392.11</v>
      </c>
      <c r="I97" s="10">
        <v>169313.21000000002</v>
      </c>
      <c r="J97" s="20">
        <v>7.0403427976401399E-5</v>
      </c>
    </row>
    <row r="98" spans="1:10" x14ac:dyDescent="0.25">
      <c r="A98" t="s">
        <v>8517</v>
      </c>
      <c r="B98" t="s">
        <v>8518</v>
      </c>
      <c r="C98" t="s">
        <v>1882</v>
      </c>
      <c r="D98" t="s">
        <v>12657</v>
      </c>
      <c r="E98" t="s">
        <v>14695</v>
      </c>
      <c r="F98" t="s">
        <v>14697</v>
      </c>
      <c r="G98" s="14">
        <v>1</v>
      </c>
      <c r="H98" s="10">
        <v>164450</v>
      </c>
      <c r="I98" s="10">
        <v>164450</v>
      </c>
      <c r="J98" s="20">
        <v>6.8381219225122533E-5</v>
      </c>
    </row>
    <row r="99" spans="1:10" x14ac:dyDescent="0.25">
      <c r="A99" t="s">
        <v>10071</v>
      </c>
      <c r="B99" t="s">
        <v>10072</v>
      </c>
      <c r="C99" t="s">
        <v>1970</v>
      </c>
      <c r="D99" t="s">
        <v>12657</v>
      </c>
      <c r="E99" t="s">
        <v>14695</v>
      </c>
      <c r="F99" t="s">
        <v>14697</v>
      </c>
      <c r="G99" s="14">
        <v>2</v>
      </c>
      <c r="H99" s="10">
        <v>81000</v>
      </c>
      <c r="I99" s="10">
        <v>162000</v>
      </c>
      <c r="J99" s="20">
        <v>6.7362465883063854E-5</v>
      </c>
    </row>
    <row r="100" spans="1:10" x14ac:dyDescent="0.25">
      <c r="A100" t="s">
        <v>5246</v>
      </c>
      <c r="B100" t="s">
        <v>5247</v>
      </c>
      <c r="C100" t="s">
        <v>1891</v>
      </c>
      <c r="D100" t="s">
        <v>12504</v>
      </c>
      <c r="E100" t="s">
        <v>14699</v>
      </c>
      <c r="F100" t="s">
        <v>14697</v>
      </c>
      <c r="G100" s="14">
        <v>8</v>
      </c>
      <c r="H100" s="10">
        <v>20000</v>
      </c>
      <c r="I100" s="10">
        <v>160000</v>
      </c>
      <c r="J100" s="20">
        <v>6.6530830501791458E-5</v>
      </c>
    </row>
    <row r="101" spans="1:10" x14ac:dyDescent="0.25">
      <c r="A101" t="s">
        <v>8457</v>
      </c>
      <c r="B101" t="s">
        <v>8458</v>
      </c>
      <c r="C101" t="s">
        <v>1719</v>
      </c>
      <c r="D101" t="s">
        <v>12733</v>
      </c>
      <c r="E101" t="s">
        <v>14698</v>
      </c>
      <c r="F101" t="s">
        <v>14697</v>
      </c>
      <c r="G101" s="14">
        <v>3</v>
      </c>
      <c r="H101" s="10">
        <v>50444</v>
      </c>
      <c r="I101" s="10">
        <v>151332</v>
      </c>
      <c r="J101" s="20">
        <v>6.2926522759356907E-5</v>
      </c>
    </row>
    <row r="102" spans="1:10" x14ac:dyDescent="0.25">
      <c r="A102" t="s">
        <v>3481</v>
      </c>
      <c r="B102" t="s">
        <v>3482</v>
      </c>
      <c r="C102" t="s">
        <v>1719</v>
      </c>
      <c r="D102" t="s">
        <v>12733</v>
      </c>
      <c r="E102" t="s">
        <v>14698</v>
      </c>
      <c r="F102" t="s">
        <v>14697</v>
      </c>
      <c r="G102" s="14">
        <v>1</v>
      </c>
      <c r="H102" s="10">
        <v>150728.89000000001</v>
      </c>
      <c r="I102" s="10">
        <v>150728.89000000001</v>
      </c>
      <c r="J102" s="20">
        <v>6.2675738951957315E-5</v>
      </c>
    </row>
    <row r="103" spans="1:10" x14ac:dyDescent="0.25">
      <c r="A103" t="s">
        <v>3443</v>
      </c>
      <c r="B103" t="s">
        <v>3444</v>
      </c>
      <c r="C103" t="s">
        <v>1719</v>
      </c>
      <c r="D103" t="s">
        <v>12757</v>
      </c>
      <c r="E103" t="s">
        <v>14700</v>
      </c>
      <c r="F103" t="s">
        <v>14697</v>
      </c>
      <c r="G103" s="14">
        <v>13</v>
      </c>
      <c r="H103" s="10">
        <v>10942.44</v>
      </c>
      <c r="I103" s="10">
        <v>142251.72</v>
      </c>
      <c r="J103" s="20">
        <v>5.9150781699426862E-5</v>
      </c>
    </row>
    <row r="104" spans="1:10" x14ac:dyDescent="0.25">
      <c r="A104" t="s">
        <v>3455</v>
      </c>
      <c r="B104" t="s">
        <v>3456</v>
      </c>
      <c r="C104" t="s">
        <v>1719</v>
      </c>
      <c r="D104" t="s">
        <v>12757</v>
      </c>
      <c r="E104" t="s">
        <v>14700</v>
      </c>
      <c r="F104" t="s">
        <v>14697</v>
      </c>
      <c r="G104" s="14">
        <v>2</v>
      </c>
      <c r="H104" s="10">
        <v>67409.37</v>
      </c>
      <c r="I104" s="10">
        <v>134818.74</v>
      </c>
      <c r="J104" s="20">
        <v>5.6060017121281825E-5</v>
      </c>
    </row>
    <row r="105" spans="1:10" x14ac:dyDescent="0.25">
      <c r="A105" t="s">
        <v>8414</v>
      </c>
      <c r="B105" t="s">
        <v>8415</v>
      </c>
      <c r="C105" t="s">
        <v>1719</v>
      </c>
      <c r="D105" t="s">
        <v>12504</v>
      </c>
      <c r="E105" t="s">
        <v>14699</v>
      </c>
      <c r="F105" t="s">
        <v>14697</v>
      </c>
      <c r="G105" s="14">
        <v>1</v>
      </c>
      <c r="H105" s="10">
        <v>130000</v>
      </c>
      <c r="I105" s="10">
        <v>130000</v>
      </c>
      <c r="J105" s="20">
        <v>5.4056299782705562E-5</v>
      </c>
    </row>
    <row r="106" spans="1:10" x14ac:dyDescent="0.25">
      <c r="A106" t="s">
        <v>10125</v>
      </c>
      <c r="B106" t="s">
        <v>10126</v>
      </c>
      <c r="C106" t="s">
        <v>1970</v>
      </c>
      <c r="D106" t="s">
        <v>12712</v>
      </c>
      <c r="E106" t="s">
        <v>14668</v>
      </c>
      <c r="F106" t="s">
        <v>14697</v>
      </c>
      <c r="G106" s="14">
        <v>1</v>
      </c>
      <c r="H106" s="10">
        <v>122036</v>
      </c>
      <c r="I106" s="10">
        <v>122036</v>
      </c>
      <c r="J106" s="20">
        <v>5.0744727694478894E-5</v>
      </c>
    </row>
    <row r="107" spans="1:10" x14ac:dyDescent="0.25">
      <c r="A107" t="s">
        <v>9094</v>
      </c>
      <c r="B107" t="s">
        <v>9095</v>
      </c>
      <c r="C107" t="s">
        <v>1970</v>
      </c>
      <c r="D107" t="s">
        <v>12657</v>
      </c>
      <c r="E107" t="s">
        <v>14695</v>
      </c>
      <c r="F107" t="s">
        <v>14697</v>
      </c>
      <c r="G107" s="14">
        <v>2</v>
      </c>
      <c r="H107" s="10">
        <v>59800</v>
      </c>
      <c r="I107" s="10">
        <v>119600</v>
      </c>
      <c r="J107" s="20">
        <v>4.9731795800089118E-5</v>
      </c>
    </row>
    <row r="108" spans="1:10" x14ac:dyDescent="0.25">
      <c r="A108" t="s">
        <v>3404</v>
      </c>
      <c r="B108" t="s">
        <v>3405</v>
      </c>
      <c r="C108" t="s">
        <v>1719</v>
      </c>
      <c r="D108" t="s">
        <v>12757</v>
      </c>
      <c r="E108" t="s">
        <v>14700</v>
      </c>
      <c r="F108" t="s">
        <v>14697</v>
      </c>
      <c r="G108" s="14">
        <v>5</v>
      </c>
      <c r="H108" s="10">
        <v>22797.42</v>
      </c>
      <c r="I108" s="10">
        <v>113987.09999999999</v>
      </c>
      <c r="J108" s="20">
        <v>4.7397852684317204E-5</v>
      </c>
    </row>
    <row r="109" spans="1:10" x14ac:dyDescent="0.25">
      <c r="A109" t="s">
        <v>9362</v>
      </c>
      <c r="B109" t="s">
        <v>9363</v>
      </c>
      <c r="C109" t="s">
        <v>1719</v>
      </c>
      <c r="D109" t="s">
        <v>12657</v>
      </c>
      <c r="E109" t="s">
        <v>14695</v>
      </c>
      <c r="F109" t="s">
        <v>14697</v>
      </c>
      <c r="G109" s="14">
        <v>6</v>
      </c>
      <c r="H109" s="10">
        <v>18772</v>
      </c>
      <c r="I109" s="10">
        <v>112632</v>
      </c>
      <c r="J109" s="20">
        <v>4.68343781317361E-5</v>
      </c>
    </row>
    <row r="110" spans="1:10" x14ac:dyDescent="0.25">
      <c r="A110" t="s">
        <v>10127</v>
      </c>
      <c r="B110" t="s">
        <v>10128</v>
      </c>
      <c r="C110" t="s">
        <v>1970</v>
      </c>
      <c r="D110" t="s">
        <v>12712</v>
      </c>
      <c r="E110" t="s">
        <v>14668</v>
      </c>
      <c r="F110" t="s">
        <v>14697</v>
      </c>
      <c r="G110" s="14">
        <v>1</v>
      </c>
      <c r="H110" s="10">
        <v>110653</v>
      </c>
      <c r="I110" s="10">
        <v>110653</v>
      </c>
      <c r="J110" s="20">
        <v>4.6011474921967066E-5</v>
      </c>
    </row>
    <row r="111" spans="1:10" x14ac:dyDescent="0.25">
      <c r="A111" t="s">
        <v>9852</v>
      </c>
      <c r="B111" t="s">
        <v>9853</v>
      </c>
      <c r="C111" t="s">
        <v>1970</v>
      </c>
      <c r="D111" t="s">
        <v>12657</v>
      </c>
      <c r="E111" t="s">
        <v>14695</v>
      </c>
      <c r="F111" t="s">
        <v>14697</v>
      </c>
      <c r="G111" s="14">
        <v>9</v>
      </c>
      <c r="H111" s="10">
        <v>12000</v>
      </c>
      <c r="I111" s="10">
        <v>108000</v>
      </c>
      <c r="J111" s="20">
        <v>4.4908310588709236E-5</v>
      </c>
    </row>
    <row r="112" spans="1:10" x14ac:dyDescent="0.25">
      <c r="A112" t="s">
        <v>8031</v>
      </c>
      <c r="B112" t="s">
        <v>8032</v>
      </c>
      <c r="C112" t="s">
        <v>1719</v>
      </c>
      <c r="D112" t="s">
        <v>12757</v>
      </c>
      <c r="E112" t="s">
        <v>14700</v>
      </c>
      <c r="F112" t="s">
        <v>14697</v>
      </c>
      <c r="G112" s="14">
        <v>7</v>
      </c>
      <c r="H112" s="10">
        <v>15394.59</v>
      </c>
      <c r="I112" s="10">
        <v>107762.13</v>
      </c>
      <c r="J112" s="20">
        <v>4.4809400034637608E-5</v>
      </c>
    </row>
    <row r="113" spans="1:10" x14ac:dyDescent="0.25">
      <c r="A113" t="s">
        <v>3392</v>
      </c>
      <c r="B113" t="s">
        <v>3393</v>
      </c>
      <c r="C113" t="s">
        <v>1719</v>
      </c>
      <c r="D113" t="s">
        <v>12504</v>
      </c>
      <c r="E113" t="s">
        <v>14699</v>
      </c>
      <c r="F113" t="s">
        <v>14697</v>
      </c>
      <c r="G113" s="14">
        <v>3</v>
      </c>
      <c r="H113" s="10">
        <v>35000</v>
      </c>
      <c r="I113" s="10">
        <v>105000</v>
      </c>
      <c r="J113" s="20">
        <v>4.3660857516800649E-5</v>
      </c>
    </row>
    <row r="114" spans="1:10" x14ac:dyDescent="0.25">
      <c r="A114" t="s">
        <v>8455</v>
      </c>
      <c r="B114" t="s">
        <v>8456</v>
      </c>
      <c r="C114" t="s">
        <v>1719</v>
      </c>
      <c r="D114" t="s">
        <v>12733</v>
      </c>
      <c r="E114" t="s">
        <v>14698</v>
      </c>
      <c r="F114" t="s">
        <v>14697</v>
      </c>
      <c r="G114" s="14">
        <v>4</v>
      </c>
      <c r="H114" s="10">
        <v>24173</v>
      </c>
      <c r="I114" s="10">
        <v>96692</v>
      </c>
      <c r="J114" s="20">
        <v>4.0206244142995121E-5</v>
      </c>
    </row>
    <row r="115" spans="1:10" x14ac:dyDescent="0.25">
      <c r="A115" t="s">
        <v>5135</v>
      </c>
      <c r="B115" t="s">
        <v>5136</v>
      </c>
      <c r="C115" t="s">
        <v>1719</v>
      </c>
      <c r="D115" t="s">
        <v>12757</v>
      </c>
      <c r="E115" t="s">
        <v>14700</v>
      </c>
      <c r="F115" t="s">
        <v>14697</v>
      </c>
      <c r="G115" s="14">
        <v>2</v>
      </c>
      <c r="H115" s="10">
        <v>47562.63</v>
      </c>
      <c r="I115" s="10">
        <v>95125.26</v>
      </c>
      <c r="J115" s="20">
        <v>3.955476593436777E-5</v>
      </c>
    </row>
    <row r="116" spans="1:10" x14ac:dyDescent="0.25">
      <c r="A116" t="s">
        <v>7573</v>
      </c>
      <c r="B116" t="s">
        <v>7575</v>
      </c>
      <c r="C116" t="s">
        <v>1719</v>
      </c>
      <c r="D116" t="s">
        <v>12757</v>
      </c>
      <c r="E116" t="s">
        <v>14700</v>
      </c>
      <c r="F116" t="s">
        <v>14697</v>
      </c>
      <c r="G116" s="14">
        <v>1</v>
      </c>
      <c r="H116" s="10">
        <v>95000</v>
      </c>
      <c r="I116" s="10">
        <v>95000</v>
      </c>
      <c r="J116" s="20">
        <v>3.9502680610438677E-5</v>
      </c>
    </row>
    <row r="117" spans="1:10" x14ac:dyDescent="0.25">
      <c r="A117" t="s">
        <v>7582</v>
      </c>
      <c r="B117" t="s">
        <v>7583</v>
      </c>
      <c r="C117" t="s">
        <v>1719</v>
      </c>
      <c r="D117" t="s">
        <v>12504</v>
      </c>
      <c r="E117" t="s">
        <v>14699</v>
      </c>
      <c r="F117" t="s">
        <v>14697</v>
      </c>
      <c r="G117" s="14">
        <v>2</v>
      </c>
      <c r="H117" s="10">
        <v>46230</v>
      </c>
      <c r="I117" s="10">
        <v>92460</v>
      </c>
      <c r="J117" s="20">
        <v>3.8446503676222743E-5</v>
      </c>
    </row>
    <row r="118" spans="1:10" x14ac:dyDescent="0.25">
      <c r="A118" t="s">
        <v>8447</v>
      </c>
      <c r="B118" t="s">
        <v>8448</v>
      </c>
      <c r="C118" t="s">
        <v>1719</v>
      </c>
      <c r="D118" t="s">
        <v>12733</v>
      </c>
      <c r="E118" t="s">
        <v>14698</v>
      </c>
      <c r="F118" t="s">
        <v>14697</v>
      </c>
      <c r="G118" s="14">
        <v>2</v>
      </c>
      <c r="H118" s="10">
        <v>46018</v>
      </c>
      <c r="I118" s="10">
        <v>92036</v>
      </c>
      <c r="J118" s="20">
        <v>3.8270196975392992E-5</v>
      </c>
    </row>
    <row r="119" spans="1:10" x14ac:dyDescent="0.25">
      <c r="A119" t="s">
        <v>9733</v>
      </c>
      <c r="B119" t="s">
        <v>9734</v>
      </c>
      <c r="C119" t="s">
        <v>1719</v>
      </c>
      <c r="D119" t="s">
        <v>12657</v>
      </c>
      <c r="E119" t="s">
        <v>14695</v>
      </c>
      <c r="F119" t="s">
        <v>14697</v>
      </c>
      <c r="G119" s="14">
        <v>10</v>
      </c>
      <c r="H119" s="10">
        <v>9146.76</v>
      </c>
      <c r="I119" s="10">
        <v>91467.6</v>
      </c>
      <c r="J119" s="20">
        <v>3.8033846200035383E-5</v>
      </c>
    </row>
    <row r="120" spans="1:10" x14ac:dyDescent="0.25">
      <c r="A120" t="s">
        <v>8982</v>
      </c>
      <c r="B120" t="s">
        <v>8983</v>
      </c>
      <c r="C120" t="s">
        <v>1719</v>
      </c>
      <c r="D120" t="s">
        <v>12657</v>
      </c>
      <c r="E120" t="s">
        <v>14695</v>
      </c>
      <c r="F120" t="s">
        <v>14697</v>
      </c>
      <c r="G120" s="14">
        <v>1</v>
      </c>
      <c r="H120" s="10">
        <v>90000</v>
      </c>
      <c r="I120" s="10">
        <v>90000</v>
      </c>
      <c r="J120" s="20">
        <v>3.7423592157257694E-5</v>
      </c>
    </row>
    <row r="121" spans="1:10" x14ac:dyDescent="0.25">
      <c r="A121" t="s">
        <v>8275</v>
      </c>
      <c r="B121" t="s">
        <v>8276</v>
      </c>
      <c r="C121" t="s">
        <v>1725</v>
      </c>
      <c r="D121" t="s">
        <v>12504</v>
      </c>
      <c r="E121" t="s">
        <v>14699</v>
      </c>
      <c r="F121" t="s">
        <v>14697</v>
      </c>
      <c r="G121" s="14">
        <v>3</v>
      </c>
      <c r="H121" s="10">
        <v>29800</v>
      </c>
      <c r="I121" s="10">
        <v>89400</v>
      </c>
      <c r="J121" s="20">
        <v>3.7174101542875975E-5</v>
      </c>
    </row>
    <row r="122" spans="1:10" x14ac:dyDescent="0.25">
      <c r="A122" t="s">
        <v>8279</v>
      </c>
      <c r="B122" t="s">
        <v>8280</v>
      </c>
      <c r="C122" t="s">
        <v>1891</v>
      </c>
      <c r="D122" t="s">
        <v>12757</v>
      </c>
      <c r="E122" t="s">
        <v>14700</v>
      </c>
      <c r="F122" t="s">
        <v>14697</v>
      </c>
      <c r="G122" s="14">
        <v>1</v>
      </c>
      <c r="H122" s="10">
        <v>88842</v>
      </c>
      <c r="I122" s="10">
        <v>88842</v>
      </c>
      <c r="J122" s="20">
        <v>3.694207527150098E-5</v>
      </c>
    </row>
    <row r="123" spans="1:10" x14ac:dyDescent="0.25">
      <c r="A123" t="s">
        <v>3479</v>
      </c>
      <c r="B123" t="s">
        <v>3480</v>
      </c>
      <c r="C123" t="s">
        <v>1719</v>
      </c>
      <c r="D123" t="s">
        <v>12733</v>
      </c>
      <c r="E123" t="s">
        <v>14698</v>
      </c>
      <c r="F123" t="s">
        <v>14697</v>
      </c>
      <c r="G123" s="14">
        <v>2</v>
      </c>
      <c r="H123" s="10">
        <v>43004.95</v>
      </c>
      <c r="I123" s="10">
        <v>86009.9</v>
      </c>
      <c r="J123" s="20">
        <v>3.5764437989850204E-5</v>
      </c>
    </row>
    <row r="124" spans="1:10" x14ac:dyDescent="0.25">
      <c r="A124" t="s">
        <v>3491</v>
      </c>
      <c r="B124" t="s">
        <v>3492</v>
      </c>
      <c r="C124" t="s">
        <v>1719</v>
      </c>
      <c r="D124" t="s">
        <v>12733</v>
      </c>
      <c r="E124" t="s">
        <v>14698</v>
      </c>
      <c r="F124" t="s">
        <v>14697</v>
      </c>
      <c r="G124" s="14">
        <v>6</v>
      </c>
      <c r="H124" s="10">
        <v>14218.74</v>
      </c>
      <c r="I124" s="10">
        <v>85312.44</v>
      </c>
      <c r="J124" s="20">
        <v>3.547442178333909E-5</v>
      </c>
    </row>
    <row r="125" spans="1:10" x14ac:dyDescent="0.25">
      <c r="A125" t="s">
        <v>9128</v>
      </c>
      <c r="B125" t="s">
        <v>9129</v>
      </c>
      <c r="C125" t="s">
        <v>1725</v>
      </c>
      <c r="D125" t="s">
        <v>12504</v>
      </c>
      <c r="E125" t="s">
        <v>14699</v>
      </c>
      <c r="F125" t="s">
        <v>14697</v>
      </c>
      <c r="G125" s="14">
        <v>12</v>
      </c>
      <c r="H125" s="10">
        <v>7060.37</v>
      </c>
      <c r="I125" s="10">
        <v>84724.44</v>
      </c>
      <c r="J125" s="20">
        <v>3.5229920981245007E-5</v>
      </c>
    </row>
    <row r="126" spans="1:10" x14ac:dyDescent="0.25">
      <c r="A126" t="s">
        <v>3463</v>
      </c>
      <c r="B126" t="s">
        <v>3464</v>
      </c>
      <c r="C126" t="s">
        <v>1719</v>
      </c>
      <c r="D126" t="s">
        <v>12733</v>
      </c>
      <c r="E126" t="s">
        <v>14698</v>
      </c>
      <c r="F126" t="s">
        <v>14697</v>
      </c>
      <c r="G126" s="14">
        <v>35</v>
      </c>
      <c r="H126" s="10">
        <v>2416.0100000000002</v>
      </c>
      <c r="I126" s="10">
        <v>84560.35</v>
      </c>
      <c r="J126" s="20">
        <v>3.516168945638851E-5</v>
      </c>
    </row>
    <row r="127" spans="1:10" x14ac:dyDescent="0.25">
      <c r="A127" t="s">
        <v>8292</v>
      </c>
      <c r="B127" t="s">
        <v>8293</v>
      </c>
      <c r="C127" t="s">
        <v>1719</v>
      </c>
      <c r="D127" t="s">
        <v>12657</v>
      </c>
      <c r="E127" t="s">
        <v>14695</v>
      </c>
      <c r="F127" t="s">
        <v>14697</v>
      </c>
      <c r="G127" s="14">
        <v>1</v>
      </c>
      <c r="H127" s="10">
        <v>77500</v>
      </c>
      <c r="I127" s="10">
        <v>77500</v>
      </c>
      <c r="J127" s="20">
        <v>3.2225871024305238E-5</v>
      </c>
    </row>
    <row r="128" spans="1:10" x14ac:dyDescent="0.25">
      <c r="A128" t="s">
        <v>9124</v>
      </c>
      <c r="B128" t="s">
        <v>9125</v>
      </c>
      <c r="C128" t="s">
        <v>1719</v>
      </c>
      <c r="D128" t="s">
        <v>12504</v>
      </c>
      <c r="E128" t="s">
        <v>14699</v>
      </c>
      <c r="F128" t="s">
        <v>14697</v>
      </c>
      <c r="G128" s="14">
        <v>1</v>
      </c>
      <c r="H128" s="10">
        <v>77397</v>
      </c>
      <c r="I128" s="10">
        <v>77397</v>
      </c>
      <c r="J128" s="20">
        <v>3.218304180216971E-5</v>
      </c>
    </row>
    <row r="129" spans="1:10" x14ac:dyDescent="0.25">
      <c r="A129" t="s">
        <v>9735</v>
      </c>
      <c r="B129" t="s">
        <v>9736</v>
      </c>
      <c r="C129" t="s">
        <v>1719</v>
      </c>
      <c r="D129" t="s">
        <v>12657</v>
      </c>
      <c r="E129" t="s">
        <v>14695</v>
      </c>
      <c r="F129" t="s">
        <v>14697</v>
      </c>
      <c r="G129" s="14">
        <v>8</v>
      </c>
      <c r="H129" s="10">
        <v>9654.91</v>
      </c>
      <c r="I129" s="10">
        <v>77239.28</v>
      </c>
      <c r="J129" s="20">
        <v>3.2117459036002566E-5</v>
      </c>
    </row>
    <row r="130" spans="1:10" x14ac:dyDescent="0.25">
      <c r="A130" t="s">
        <v>3485</v>
      </c>
      <c r="B130" t="s">
        <v>3486</v>
      </c>
      <c r="C130" t="s">
        <v>1906</v>
      </c>
      <c r="D130" t="s">
        <v>12733</v>
      </c>
      <c r="E130" t="s">
        <v>14698</v>
      </c>
      <c r="F130" t="s">
        <v>14697</v>
      </c>
      <c r="G130" s="14">
        <v>19</v>
      </c>
      <c r="H130" s="10">
        <v>4020</v>
      </c>
      <c r="I130" s="10">
        <v>76380</v>
      </c>
      <c r="J130" s="20">
        <v>3.1760155210792699E-5</v>
      </c>
    </row>
    <row r="131" spans="1:10" x14ac:dyDescent="0.25">
      <c r="A131" t="s">
        <v>8451</v>
      </c>
      <c r="B131" t="s">
        <v>8452</v>
      </c>
      <c r="C131" t="s">
        <v>1719</v>
      </c>
      <c r="D131" t="s">
        <v>12733</v>
      </c>
      <c r="E131" t="s">
        <v>14698</v>
      </c>
      <c r="F131" t="s">
        <v>14697</v>
      </c>
      <c r="G131" s="14">
        <v>3</v>
      </c>
      <c r="H131" s="10">
        <v>24173</v>
      </c>
      <c r="I131" s="10">
        <v>72519</v>
      </c>
      <c r="J131" s="20">
        <v>3.0154683107246343E-5</v>
      </c>
    </row>
    <row r="132" spans="1:10" x14ac:dyDescent="0.25">
      <c r="A132" t="s">
        <v>8416</v>
      </c>
      <c r="B132" t="s">
        <v>8417</v>
      </c>
      <c r="C132" t="s">
        <v>2770</v>
      </c>
      <c r="D132" t="s">
        <v>12504</v>
      </c>
      <c r="E132" t="s">
        <v>14699</v>
      </c>
      <c r="F132" t="s">
        <v>14697</v>
      </c>
      <c r="G132" s="14">
        <v>13</v>
      </c>
      <c r="H132" s="10">
        <v>5527.99</v>
      </c>
      <c r="I132" s="10">
        <v>71863.87</v>
      </c>
      <c r="J132" s="20">
        <v>2.9882268463579851E-5</v>
      </c>
    </row>
    <row r="133" spans="1:10" x14ac:dyDescent="0.25">
      <c r="A133" t="s">
        <v>7497</v>
      </c>
      <c r="B133" t="s">
        <v>7498</v>
      </c>
      <c r="C133" t="s">
        <v>1719</v>
      </c>
      <c r="D133" t="s">
        <v>12757</v>
      </c>
      <c r="E133" t="s">
        <v>14700</v>
      </c>
      <c r="F133" t="s">
        <v>14697</v>
      </c>
      <c r="G133" s="14">
        <v>1</v>
      </c>
      <c r="H133" s="10">
        <v>65000</v>
      </c>
      <c r="I133" s="10">
        <v>65000</v>
      </c>
      <c r="J133" s="20">
        <v>2.7028149891352781E-5</v>
      </c>
    </row>
    <row r="134" spans="1:10" x14ac:dyDescent="0.25">
      <c r="A134" t="s">
        <v>9999</v>
      </c>
      <c r="B134" t="s">
        <v>10000</v>
      </c>
      <c r="C134" t="s">
        <v>1719</v>
      </c>
      <c r="D134" t="s">
        <v>12657</v>
      </c>
      <c r="E134" t="s">
        <v>14695</v>
      </c>
      <c r="F134" t="s">
        <v>14697</v>
      </c>
      <c r="G134" s="14">
        <v>2</v>
      </c>
      <c r="H134" s="10">
        <v>32286</v>
      </c>
      <c r="I134" s="10">
        <v>64572</v>
      </c>
      <c r="J134" s="20">
        <v>2.6850179919760489E-5</v>
      </c>
    </row>
    <row r="135" spans="1:10" x14ac:dyDescent="0.25">
      <c r="A135" t="s">
        <v>9997</v>
      </c>
      <c r="B135" t="s">
        <v>9998</v>
      </c>
      <c r="C135" t="s">
        <v>1719</v>
      </c>
      <c r="D135" t="s">
        <v>12657</v>
      </c>
      <c r="E135" t="s">
        <v>14695</v>
      </c>
      <c r="F135" t="s">
        <v>14697</v>
      </c>
      <c r="G135" s="14">
        <v>1</v>
      </c>
      <c r="H135" s="10">
        <v>64431.44</v>
      </c>
      <c r="I135" s="10">
        <v>64431.44</v>
      </c>
      <c r="J135" s="20">
        <v>2.6791732585164665E-5</v>
      </c>
    </row>
    <row r="136" spans="1:10" x14ac:dyDescent="0.25">
      <c r="A136" t="s">
        <v>3471</v>
      </c>
      <c r="B136" t="s">
        <v>3472</v>
      </c>
      <c r="C136" t="s">
        <v>1719</v>
      </c>
      <c r="D136" t="s">
        <v>12733</v>
      </c>
      <c r="E136" t="s">
        <v>14698</v>
      </c>
      <c r="F136" t="s">
        <v>14697</v>
      </c>
      <c r="G136" s="14">
        <v>2</v>
      </c>
      <c r="H136" s="10">
        <v>30974.1</v>
      </c>
      <c r="I136" s="10">
        <v>61948.2</v>
      </c>
      <c r="J136" s="20">
        <v>2.5759157463069234E-5</v>
      </c>
    </row>
    <row r="137" spans="1:10" x14ac:dyDescent="0.25">
      <c r="A137" t="s">
        <v>3380</v>
      </c>
      <c r="B137" t="s">
        <v>3381</v>
      </c>
      <c r="C137" t="s">
        <v>1719</v>
      </c>
      <c r="D137" t="s">
        <v>12504</v>
      </c>
      <c r="E137" t="s">
        <v>14699</v>
      </c>
      <c r="F137" t="s">
        <v>14697</v>
      </c>
      <c r="G137" s="14">
        <v>1</v>
      </c>
      <c r="H137" s="10">
        <v>61425.49</v>
      </c>
      <c r="I137" s="10">
        <v>61425.49</v>
      </c>
      <c r="J137" s="20">
        <v>2.5541805397996787E-5</v>
      </c>
    </row>
    <row r="138" spans="1:10" x14ac:dyDescent="0.25">
      <c r="A138" t="s">
        <v>3412</v>
      </c>
      <c r="B138" t="s">
        <v>3413</v>
      </c>
      <c r="C138" t="s">
        <v>1906</v>
      </c>
      <c r="D138" t="s">
        <v>12757</v>
      </c>
      <c r="E138" t="s">
        <v>14700</v>
      </c>
      <c r="F138" t="s">
        <v>14697</v>
      </c>
      <c r="G138" s="14">
        <v>6</v>
      </c>
      <c r="H138" s="10">
        <v>10050</v>
      </c>
      <c r="I138" s="10">
        <v>60300</v>
      </c>
      <c r="J138" s="20">
        <v>2.5073806745362658E-5</v>
      </c>
    </row>
    <row r="139" spans="1:10" x14ac:dyDescent="0.25">
      <c r="A139" t="s">
        <v>3406</v>
      </c>
      <c r="B139" t="s">
        <v>3407</v>
      </c>
      <c r="C139" t="s">
        <v>1719</v>
      </c>
      <c r="D139" t="s">
        <v>12757</v>
      </c>
      <c r="E139" t="s">
        <v>14700</v>
      </c>
      <c r="F139" t="s">
        <v>14697</v>
      </c>
      <c r="G139" s="14">
        <v>2</v>
      </c>
      <c r="H139" s="10">
        <v>26493.38</v>
      </c>
      <c r="I139" s="10">
        <v>52986.76</v>
      </c>
      <c r="J139" s="20">
        <v>2.20328321774944E-5</v>
      </c>
    </row>
    <row r="140" spans="1:10" x14ac:dyDescent="0.25">
      <c r="A140" t="s">
        <v>3382</v>
      </c>
      <c r="B140" t="s">
        <v>3383</v>
      </c>
      <c r="C140" t="s">
        <v>1719</v>
      </c>
      <c r="D140" t="s">
        <v>12504</v>
      </c>
      <c r="E140" t="s">
        <v>14699</v>
      </c>
      <c r="F140" t="s">
        <v>14697</v>
      </c>
      <c r="G140" s="14">
        <v>1</v>
      </c>
      <c r="H140" s="10">
        <v>51512.34</v>
      </c>
      <c r="I140" s="10">
        <v>51512.34</v>
      </c>
      <c r="J140" s="20">
        <v>2.1419742258066574E-5</v>
      </c>
    </row>
    <row r="141" spans="1:10" x14ac:dyDescent="0.25">
      <c r="A141" t="s">
        <v>3441</v>
      </c>
      <c r="B141" t="s">
        <v>3442</v>
      </c>
      <c r="C141" t="s">
        <v>1719</v>
      </c>
      <c r="D141" t="s">
        <v>12757</v>
      </c>
      <c r="E141" t="s">
        <v>14700</v>
      </c>
      <c r="F141" t="s">
        <v>14697</v>
      </c>
      <c r="G141" s="14">
        <v>1</v>
      </c>
      <c r="H141" s="10">
        <v>50853</v>
      </c>
      <c r="I141" s="10">
        <v>50853</v>
      </c>
      <c r="J141" s="20">
        <v>2.1145577021922507E-5</v>
      </c>
    </row>
    <row r="142" spans="1:10" x14ac:dyDescent="0.25">
      <c r="A142" t="s">
        <v>3434</v>
      </c>
      <c r="B142" t="s">
        <v>3435</v>
      </c>
      <c r="C142" t="s">
        <v>433</v>
      </c>
      <c r="D142" t="s">
        <v>12757</v>
      </c>
      <c r="E142" t="s">
        <v>14700</v>
      </c>
      <c r="F142" t="s">
        <v>14697</v>
      </c>
      <c r="G142" s="14">
        <v>28</v>
      </c>
      <c r="H142" s="10">
        <v>1702.63</v>
      </c>
      <c r="I142" s="10">
        <v>47673.64</v>
      </c>
      <c r="J142" s="20">
        <v>1.982354288902141E-5</v>
      </c>
    </row>
    <row r="143" spans="1:10" x14ac:dyDescent="0.25">
      <c r="A143" t="s">
        <v>3398</v>
      </c>
      <c r="B143" t="s">
        <v>3399</v>
      </c>
      <c r="C143" t="s">
        <v>1719</v>
      </c>
      <c r="D143" t="s">
        <v>12504</v>
      </c>
      <c r="E143" t="s">
        <v>14699</v>
      </c>
      <c r="F143" t="s">
        <v>14697</v>
      </c>
      <c r="G143" s="14">
        <v>2</v>
      </c>
      <c r="H143" s="10">
        <v>23826.82</v>
      </c>
      <c r="I143" s="10">
        <v>47653.64</v>
      </c>
      <c r="J143" s="20">
        <v>1.9815226535208685E-5</v>
      </c>
    </row>
    <row r="144" spans="1:10" x14ac:dyDescent="0.25">
      <c r="A144" t="s">
        <v>9709</v>
      </c>
      <c r="B144" t="s">
        <v>9710</v>
      </c>
      <c r="C144" t="s">
        <v>1970</v>
      </c>
      <c r="D144" t="s">
        <v>12657</v>
      </c>
      <c r="E144" t="s">
        <v>14695</v>
      </c>
      <c r="F144" t="s">
        <v>14697</v>
      </c>
      <c r="G144" s="14">
        <v>2</v>
      </c>
      <c r="H144" s="10">
        <v>23562</v>
      </c>
      <c r="I144" s="10">
        <v>47124</v>
      </c>
      <c r="J144" s="20">
        <v>1.9594992853540128E-5</v>
      </c>
    </row>
    <row r="145" spans="1:10" x14ac:dyDescent="0.25">
      <c r="A145" t="s">
        <v>9026</v>
      </c>
      <c r="B145" t="s">
        <v>9027</v>
      </c>
      <c r="C145" t="s">
        <v>1719</v>
      </c>
      <c r="D145" t="s">
        <v>12657</v>
      </c>
      <c r="E145" t="s">
        <v>14695</v>
      </c>
      <c r="F145" t="s">
        <v>14697</v>
      </c>
      <c r="G145" s="14">
        <v>1</v>
      </c>
      <c r="H145" s="10">
        <v>45000</v>
      </c>
      <c r="I145" s="10">
        <v>45000</v>
      </c>
      <c r="J145" s="20">
        <v>1.8711796078628847E-5</v>
      </c>
    </row>
    <row r="146" spans="1:10" x14ac:dyDescent="0.25">
      <c r="A146" t="s">
        <v>9761</v>
      </c>
      <c r="B146" t="s">
        <v>9762</v>
      </c>
      <c r="C146" t="s">
        <v>1970</v>
      </c>
      <c r="D146" t="s">
        <v>12712</v>
      </c>
      <c r="E146" t="s">
        <v>14668</v>
      </c>
      <c r="F146" t="s">
        <v>14697</v>
      </c>
      <c r="G146" s="14">
        <v>2</v>
      </c>
      <c r="H146" s="10">
        <v>22405</v>
      </c>
      <c r="I146" s="10">
        <v>44810</v>
      </c>
      <c r="J146" s="20">
        <v>1.863279071740797E-5</v>
      </c>
    </row>
    <row r="147" spans="1:10" x14ac:dyDescent="0.25">
      <c r="A147" t="s">
        <v>3447</v>
      </c>
      <c r="B147" t="s">
        <v>3448</v>
      </c>
      <c r="C147" t="s">
        <v>1906</v>
      </c>
      <c r="D147" t="s">
        <v>12757</v>
      </c>
      <c r="E147" t="s">
        <v>14700</v>
      </c>
      <c r="F147" t="s">
        <v>14697</v>
      </c>
      <c r="G147" s="14">
        <v>10</v>
      </c>
      <c r="H147" s="10">
        <v>4311.45</v>
      </c>
      <c r="I147" s="10">
        <v>43114.5</v>
      </c>
      <c r="J147" s="20">
        <v>1.79277718229343E-5</v>
      </c>
    </row>
    <row r="148" spans="1:10" x14ac:dyDescent="0.25">
      <c r="A148" t="s">
        <v>9707</v>
      </c>
      <c r="B148" t="s">
        <v>9708</v>
      </c>
      <c r="C148" t="s">
        <v>1970</v>
      </c>
      <c r="D148" t="s">
        <v>12657</v>
      </c>
      <c r="E148" t="s">
        <v>14695</v>
      </c>
      <c r="F148" t="s">
        <v>14697</v>
      </c>
      <c r="G148" s="14">
        <v>1</v>
      </c>
      <c r="H148" s="10">
        <v>41737</v>
      </c>
      <c r="I148" s="10">
        <v>41737</v>
      </c>
      <c r="J148" s="20">
        <v>1.7354982954082939E-5</v>
      </c>
    </row>
    <row r="149" spans="1:10" x14ac:dyDescent="0.25">
      <c r="A149" t="s">
        <v>10007</v>
      </c>
      <c r="B149" t="s">
        <v>10008</v>
      </c>
      <c r="C149" t="s">
        <v>1719</v>
      </c>
      <c r="D149" t="s">
        <v>12657</v>
      </c>
      <c r="E149" t="s">
        <v>14695</v>
      </c>
      <c r="F149" t="s">
        <v>14697</v>
      </c>
      <c r="G149" s="14">
        <v>2</v>
      </c>
      <c r="H149" s="10">
        <v>20855.810000000001</v>
      </c>
      <c r="I149" s="10">
        <v>41711.620000000003</v>
      </c>
      <c r="J149" s="20">
        <v>1.7344429501094594E-5</v>
      </c>
    </row>
    <row r="150" spans="1:10" x14ac:dyDescent="0.25">
      <c r="A150" t="s">
        <v>5242</v>
      </c>
      <c r="B150" t="s">
        <v>5243</v>
      </c>
      <c r="C150" t="s">
        <v>1719</v>
      </c>
      <c r="D150" t="s">
        <v>12504</v>
      </c>
      <c r="E150" t="s">
        <v>14699</v>
      </c>
      <c r="F150" t="s">
        <v>14697</v>
      </c>
      <c r="G150" s="14">
        <v>8</v>
      </c>
      <c r="H150" s="10">
        <v>5000</v>
      </c>
      <c r="I150" s="10">
        <v>40000</v>
      </c>
      <c r="J150" s="20">
        <v>1.6632707625447864E-5</v>
      </c>
    </row>
    <row r="151" spans="1:10" x14ac:dyDescent="0.25">
      <c r="A151" t="s">
        <v>9719</v>
      </c>
      <c r="B151" t="s">
        <v>9720</v>
      </c>
      <c r="C151" t="s">
        <v>1719</v>
      </c>
      <c r="D151" t="s">
        <v>12657</v>
      </c>
      <c r="E151" t="s">
        <v>14695</v>
      </c>
      <c r="F151" t="s">
        <v>14697</v>
      </c>
      <c r="G151" s="14">
        <v>10</v>
      </c>
      <c r="H151" s="10">
        <v>3977</v>
      </c>
      <c r="I151" s="10">
        <v>39770</v>
      </c>
      <c r="J151" s="20">
        <v>1.6537069556601541E-5</v>
      </c>
    </row>
    <row r="152" spans="1:10" x14ac:dyDescent="0.25">
      <c r="A152" t="s">
        <v>8029</v>
      </c>
      <c r="B152" t="s">
        <v>8030</v>
      </c>
      <c r="C152" t="s">
        <v>1970</v>
      </c>
      <c r="D152" t="s">
        <v>12757</v>
      </c>
      <c r="E152" t="s">
        <v>14700</v>
      </c>
      <c r="F152" t="s">
        <v>14697</v>
      </c>
      <c r="G152" s="14">
        <v>3</v>
      </c>
      <c r="H152" s="10">
        <v>12538.38</v>
      </c>
      <c r="I152" s="10">
        <v>37615.14</v>
      </c>
      <c r="J152" s="20">
        <v>1.5641040647757226E-5</v>
      </c>
    </row>
    <row r="153" spans="1:10" x14ac:dyDescent="0.25">
      <c r="A153" t="s">
        <v>3475</v>
      </c>
      <c r="B153" t="s">
        <v>3476</v>
      </c>
      <c r="C153" t="s">
        <v>1719</v>
      </c>
      <c r="D153" t="s">
        <v>12733</v>
      </c>
      <c r="E153" t="s">
        <v>14698</v>
      </c>
      <c r="F153" t="s">
        <v>14697</v>
      </c>
      <c r="G153" s="14">
        <v>2</v>
      </c>
      <c r="H153" s="10">
        <v>18786.46</v>
      </c>
      <c r="I153" s="10">
        <v>37572.92</v>
      </c>
      <c r="J153" s="20">
        <v>1.5623484824858563E-5</v>
      </c>
    </row>
    <row r="154" spans="1:10" x14ac:dyDescent="0.25">
      <c r="A154" t="s">
        <v>3394</v>
      </c>
      <c r="B154" t="s">
        <v>3395</v>
      </c>
      <c r="C154" t="s">
        <v>1922</v>
      </c>
      <c r="D154" t="s">
        <v>12504</v>
      </c>
      <c r="E154" t="s">
        <v>14699</v>
      </c>
      <c r="F154" t="s">
        <v>14697</v>
      </c>
      <c r="G154" s="14">
        <v>2</v>
      </c>
      <c r="H154" s="10">
        <v>18493</v>
      </c>
      <c r="I154" s="10">
        <v>36986</v>
      </c>
      <c r="J154" s="20">
        <v>1.5379433105870368E-5</v>
      </c>
    </row>
    <row r="155" spans="1:10" x14ac:dyDescent="0.25">
      <c r="A155" t="s">
        <v>10100</v>
      </c>
      <c r="B155" t="s">
        <v>10101</v>
      </c>
      <c r="C155" t="s">
        <v>1970</v>
      </c>
      <c r="D155" t="s">
        <v>12657</v>
      </c>
      <c r="E155" t="s">
        <v>14695</v>
      </c>
      <c r="F155" t="s">
        <v>14697</v>
      </c>
      <c r="G155" s="14">
        <v>4</v>
      </c>
      <c r="H155" s="10">
        <v>9200</v>
      </c>
      <c r="I155" s="10">
        <v>36800</v>
      </c>
      <c r="J155" s="20">
        <v>1.5302091015412035E-5</v>
      </c>
    </row>
    <row r="156" spans="1:10" x14ac:dyDescent="0.25">
      <c r="A156" t="s">
        <v>3418</v>
      </c>
      <c r="B156" t="s">
        <v>3419</v>
      </c>
      <c r="C156" t="s">
        <v>1719</v>
      </c>
      <c r="D156" t="s">
        <v>12757</v>
      </c>
      <c r="E156" t="s">
        <v>14700</v>
      </c>
      <c r="F156" t="s">
        <v>14697</v>
      </c>
      <c r="G156" s="14">
        <v>8</v>
      </c>
      <c r="H156" s="10">
        <v>4582.5200000000004</v>
      </c>
      <c r="I156" s="10">
        <v>36660.160000000003</v>
      </c>
      <c r="J156" s="20">
        <v>1.5243943069553471E-5</v>
      </c>
    </row>
    <row r="157" spans="1:10" x14ac:dyDescent="0.25">
      <c r="A157" t="s">
        <v>8557</v>
      </c>
      <c r="B157" t="s">
        <v>8558</v>
      </c>
      <c r="C157" t="s">
        <v>1970</v>
      </c>
      <c r="D157" t="s">
        <v>12657</v>
      </c>
      <c r="E157" t="s">
        <v>14695</v>
      </c>
      <c r="F157" t="s">
        <v>14697</v>
      </c>
      <c r="G157" s="14">
        <v>1</v>
      </c>
      <c r="H157" s="10">
        <v>36308</v>
      </c>
      <c r="I157" s="10">
        <v>36308</v>
      </c>
      <c r="J157" s="20">
        <v>1.5097508711619028E-5</v>
      </c>
    </row>
    <row r="158" spans="1:10" x14ac:dyDescent="0.25">
      <c r="A158" t="s">
        <v>3410</v>
      </c>
      <c r="B158" t="s">
        <v>3411</v>
      </c>
      <c r="C158" t="s">
        <v>1725</v>
      </c>
      <c r="D158" t="s">
        <v>12757</v>
      </c>
      <c r="E158" t="s">
        <v>14700</v>
      </c>
      <c r="F158" t="s">
        <v>14697</v>
      </c>
      <c r="G158" s="14">
        <v>3</v>
      </c>
      <c r="H158" s="10">
        <v>12060</v>
      </c>
      <c r="I158" s="10">
        <v>36180</v>
      </c>
      <c r="J158" s="20">
        <v>1.5044284047217595E-5</v>
      </c>
    </row>
    <row r="159" spans="1:10" x14ac:dyDescent="0.25">
      <c r="A159" t="s">
        <v>7612</v>
      </c>
      <c r="B159" t="s">
        <v>7613</v>
      </c>
      <c r="C159" t="s">
        <v>1719</v>
      </c>
      <c r="D159" t="s">
        <v>12733</v>
      </c>
      <c r="E159" t="s">
        <v>14698</v>
      </c>
      <c r="F159" t="s">
        <v>14697</v>
      </c>
      <c r="G159" s="14">
        <v>4</v>
      </c>
      <c r="H159" s="10">
        <v>8425</v>
      </c>
      <c r="I159" s="10">
        <v>33700</v>
      </c>
      <c r="J159" s="20">
        <v>1.4013056174439826E-5</v>
      </c>
    </row>
    <row r="160" spans="1:10" x14ac:dyDescent="0.25">
      <c r="A160" t="s">
        <v>9334</v>
      </c>
      <c r="B160" t="s">
        <v>9335</v>
      </c>
      <c r="C160" t="s">
        <v>1719</v>
      </c>
      <c r="D160" t="s">
        <v>12657</v>
      </c>
      <c r="E160" t="s">
        <v>14695</v>
      </c>
      <c r="F160" t="s">
        <v>14697</v>
      </c>
      <c r="G160" s="14">
        <v>2</v>
      </c>
      <c r="H160" s="10">
        <v>16834.830000000002</v>
      </c>
      <c r="I160" s="10">
        <v>33669.660000000003</v>
      </c>
      <c r="J160" s="20">
        <v>1.4000440265705926E-5</v>
      </c>
    </row>
    <row r="161" spans="1:10" x14ac:dyDescent="0.25">
      <c r="A161" t="s">
        <v>3430</v>
      </c>
      <c r="B161" t="s">
        <v>3431</v>
      </c>
      <c r="C161" t="s">
        <v>433</v>
      </c>
      <c r="D161" t="s">
        <v>12757</v>
      </c>
      <c r="E161" t="s">
        <v>14700</v>
      </c>
      <c r="F161" t="s">
        <v>14697</v>
      </c>
      <c r="G161" s="14">
        <v>11</v>
      </c>
      <c r="H161" s="10">
        <v>3015</v>
      </c>
      <c r="I161" s="10">
        <v>33165</v>
      </c>
      <c r="J161" s="20">
        <v>1.3790593709949461E-5</v>
      </c>
    </row>
    <row r="162" spans="1:10" x14ac:dyDescent="0.25">
      <c r="A162" t="s">
        <v>8025</v>
      </c>
      <c r="B162" t="s">
        <v>8026</v>
      </c>
      <c r="C162" t="s">
        <v>1970</v>
      </c>
      <c r="D162" t="s">
        <v>12733</v>
      </c>
      <c r="E162" t="s">
        <v>14698</v>
      </c>
      <c r="F162" t="s">
        <v>14697</v>
      </c>
      <c r="G162" s="14">
        <v>4</v>
      </c>
      <c r="H162" s="10">
        <v>8040</v>
      </c>
      <c r="I162" s="10">
        <v>32160</v>
      </c>
      <c r="J162" s="20">
        <v>1.3372696930860084E-5</v>
      </c>
    </row>
    <row r="163" spans="1:10" x14ac:dyDescent="0.25">
      <c r="A163" t="s">
        <v>10001</v>
      </c>
      <c r="B163" t="s">
        <v>10002</v>
      </c>
      <c r="C163" t="s">
        <v>1719</v>
      </c>
      <c r="D163" t="s">
        <v>12657</v>
      </c>
      <c r="E163" t="s">
        <v>14695</v>
      </c>
      <c r="F163" t="s">
        <v>14697</v>
      </c>
      <c r="G163" s="14">
        <v>2</v>
      </c>
      <c r="H163" s="10">
        <v>16072.69</v>
      </c>
      <c r="I163" s="10">
        <v>32145.38</v>
      </c>
      <c r="J163" s="20">
        <v>1.3366617676222983E-5</v>
      </c>
    </row>
    <row r="164" spans="1:10" x14ac:dyDescent="0.25">
      <c r="A164" t="s">
        <v>7750</v>
      </c>
      <c r="B164" t="s">
        <v>7751</v>
      </c>
      <c r="C164" t="s">
        <v>1970</v>
      </c>
      <c r="D164" t="s">
        <v>12733</v>
      </c>
      <c r="E164" t="s">
        <v>14698</v>
      </c>
      <c r="F164" t="s">
        <v>14697</v>
      </c>
      <c r="G164" s="14">
        <v>4</v>
      </c>
      <c r="H164" s="10">
        <v>8033.97</v>
      </c>
      <c r="I164" s="10">
        <v>32135.88</v>
      </c>
      <c r="J164" s="20">
        <v>1.3362667408161939E-5</v>
      </c>
    </row>
    <row r="165" spans="1:10" x14ac:dyDescent="0.25">
      <c r="A165" t="s">
        <v>3396</v>
      </c>
      <c r="B165" t="s">
        <v>3397</v>
      </c>
      <c r="C165" t="s">
        <v>1719</v>
      </c>
      <c r="D165" t="s">
        <v>12504</v>
      </c>
      <c r="E165" t="s">
        <v>14699</v>
      </c>
      <c r="F165" t="s">
        <v>14697</v>
      </c>
      <c r="G165" s="14">
        <v>1</v>
      </c>
      <c r="H165" s="10">
        <v>30601</v>
      </c>
      <c r="I165" s="10">
        <v>30601</v>
      </c>
      <c r="J165" s="20">
        <v>1.2724437151158253E-5</v>
      </c>
    </row>
    <row r="166" spans="1:10" x14ac:dyDescent="0.25">
      <c r="A166" t="s">
        <v>7999</v>
      </c>
      <c r="B166" t="s">
        <v>8000</v>
      </c>
      <c r="C166" t="s">
        <v>1970</v>
      </c>
      <c r="D166" t="s">
        <v>12733</v>
      </c>
      <c r="E166" t="s">
        <v>14698</v>
      </c>
      <c r="F166" t="s">
        <v>14697</v>
      </c>
      <c r="G166" s="14">
        <v>2</v>
      </c>
      <c r="H166" s="10">
        <v>15075</v>
      </c>
      <c r="I166" s="10">
        <v>30150</v>
      </c>
      <c r="J166" s="20">
        <v>1.2536903372681329E-5</v>
      </c>
    </row>
    <row r="167" spans="1:10" x14ac:dyDescent="0.25">
      <c r="A167" t="s">
        <v>7576</v>
      </c>
      <c r="B167" t="s">
        <v>7577</v>
      </c>
      <c r="C167" t="s">
        <v>1719</v>
      </c>
      <c r="D167" t="s">
        <v>12757</v>
      </c>
      <c r="E167" t="s">
        <v>14700</v>
      </c>
      <c r="F167" t="s">
        <v>14697</v>
      </c>
      <c r="G167" s="14">
        <v>1</v>
      </c>
      <c r="H167" s="10">
        <v>28140</v>
      </c>
      <c r="I167" s="10">
        <v>28140</v>
      </c>
      <c r="J167" s="20">
        <v>1.1701109814502572E-5</v>
      </c>
    </row>
    <row r="168" spans="1:10" x14ac:dyDescent="0.25">
      <c r="A168" t="s">
        <v>8503</v>
      </c>
      <c r="B168" t="s">
        <v>8504</v>
      </c>
      <c r="C168" t="s">
        <v>1970</v>
      </c>
      <c r="D168" t="s">
        <v>12657</v>
      </c>
      <c r="E168" t="s">
        <v>14695</v>
      </c>
      <c r="F168" t="s">
        <v>14697</v>
      </c>
      <c r="G168" s="14">
        <v>7</v>
      </c>
      <c r="H168" s="10">
        <v>3735</v>
      </c>
      <c r="I168" s="10">
        <v>26145</v>
      </c>
      <c r="J168" s="20">
        <v>1.0871553521683361E-5</v>
      </c>
    </row>
    <row r="169" spans="1:10" x14ac:dyDescent="0.25">
      <c r="A169" t="s">
        <v>7997</v>
      </c>
      <c r="B169" t="s">
        <v>7998</v>
      </c>
      <c r="C169" t="s">
        <v>1891</v>
      </c>
      <c r="D169" t="s">
        <v>12712</v>
      </c>
      <c r="E169" t="s">
        <v>14668</v>
      </c>
      <c r="F169" t="s">
        <v>14697</v>
      </c>
      <c r="G169" s="14">
        <v>2</v>
      </c>
      <c r="H169" s="10">
        <v>12562.5</v>
      </c>
      <c r="I169" s="10">
        <v>25125</v>
      </c>
      <c r="J169" s="20">
        <v>1.044741947723444E-5</v>
      </c>
    </row>
    <row r="170" spans="1:10" x14ac:dyDescent="0.25">
      <c r="A170" t="s">
        <v>3453</v>
      </c>
      <c r="B170" t="s">
        <v>3454</v>
      </c>
      <c r="C170" t="s">
        <v>1719</v>
      </c>
      <c r="D170" t="s">
        <v>12757</v>
      </c>
      <c r="E170" t="s">
        <v>14700</v>
      </c>
      <c r="F170" t="s">
        <v>14697</v>
      </c>
      <c r="G170" s="14">
        <v>2</v>
      </c>
      <c r="H170" s="10">
        <v>12058.99</v>
      </c>
      <c r="I170" s="10">
        <v>24117.98</v>
      </c>
      <c r="J170" s="20">
        <v>1.0028682746409977E-5</v>
      </c>
    </row>
    <row r="171" spans="1:10" x14ac:dyDescent="0.25">
      <c r="A171" t="s">
        <v>8521</v>
      </c>
      <c r="B171" t="s">
        <v>8522</v>
      </c>
      <c r="C171" t="s">
        <v>1882</v>
      </c>
      <c r="D171" t="s">
        <v>12657</v>
      </c>
      <c r="E171" t="s">
        <v>14695</v>
      </c>
      <c r="F171" t="s">
        <v>14697</v>
      </c>
      <c r="G171" s="14">
        <v>2</v>
      </c>
      <c r="H171" s="10">
        <v>11682</v>
      </c>
      <c r="I171" s="10">
        <v>23364</v>
      </c>
      <c r="J171" s="20">
        <v>9.7151645240240983E-6</v>
      </c>
    </row>
    <row r="172" spans="1:10" x14ac:dyDescent="0.25">
      <c r="A172" t="s">
        <v>3426</v>
      </c>
      <c r="B172" t="s">
        <v>3427</v>
      </c>
      <c r="C172" t="s">
        <v>1719</v>
      </c>
      <c r="D172" t="s">
        <v>12757</v>
      </c>
      <c r="E172" t="s">
        <v>14700</v>
      </c>
      <c r="F172" t="s">
        <v>14697</v>
      </c>
      <c r="G172" s="14">
        <v>4</v>
      </c>
      <c r="H172" s="10">
        <v>5459.16</v>
      </c>
      <c r="I172" s="10">
        <v>21836.639999999999</v>
      </c>
      <c r="J172" s="20">
        <v>9.0800612160539963E-6</v>
      </c>
    </row>
    <row r="173" spans="1:10" x14ac:dyDescent="0.25">
      <c r="A173" t="s">
        <v>8898</v>
      </c>
      <c r="B173" t="s">
        <v>8899</v>
      </c>
      <c r="C173" t="s">
        <v>1970</v>
      </c>
      <c r="D173" t="s">
        <v>12657</v>
      </c>
      <c r="E173" t="s">
        <v>14695</v>
      </c>
      <c r="F173" t="s">
        <v>14697</v>
      </c>
      <c r="G173" s="14">
        <v>2</v>
      </c>
      <c r="H173" s="10">
        <v>10850</v>
      </c>
      <c r="I173" s="10">
        <v>21700</v>
      </c>
      <c r="J173" s="20">
        <v>9.0232438868054669E-6</v>
      </c>
    </row>
    <row r="174" spans="1:10" x14ac:dyDescent="0.25">
      <c r="A174" t="s">
        <v>8453</v>
      </c>
      <c r="B174" t="s">
        <v>8454</v>
      </c>
      <c r="C174" t="s">
        <v>1719</v>
      </c>
      <c r="D174" t="s">
        <v>12733</v>
      </c>
      <c r="E174" t="s">
        <v>14698</v>
      </c>
      <c r="F174" t="s">
        <v>14697</v>
      </c>
      <c r="G174" s="14">
        <v>4</v>
      </c>
      <c r="H174" s="10">
        <v>5352.98</v>
      </c>
      <c r="I174" s="10">
        <v>21411.919999999998</v>
      </c>
      <c r="J174" s="20">
        <v>8.9034551264869902E-6</v>
      </c>
    </row>
    <row r="175" spans="1:10" x14ac:dyDescent="0.25">
      <c r="A175" t="s">
        <v>7748</v>
      </c>
      <c r="B175" t="s">
        <v>7749</v>
      </c>
      <c r="C175" t="s">
        <v>1891</v>
      </c>
      <c r="D175" t="s">
        <v>12733</v>
      </c>
      <c r="E175" t="s">
        <v>14698</v>
      </c>
      <c r="F175" t="s">
        <v>14697</v>
      </c>
      <c r="G175" s="14">
        <v>6</v>
      </c>
      <c r="H175" s="10">
        <v>3530</v>
      </c>
      <c r="I175" s="10">
        <v>21180</v>
      </c>
      <c r="J175" s="20">
        <v>8.8070186876746451E-6</v>
      </c>
    </row>
    <row r="176" spans="1:10" x14ac:dyDescent="0.25">
      <c r="A176" t="s">
        <v>3451</v>
      </c>
      <c r="B176" t="s">
        <v>3452</v>
      </c>
      <c r="C176" t="s">
        <v>1719</v>
      </c>
      <c r="D176" t="s">
        <v>12757</v>
      </c>
      <c r="E176" t="s">
        <v>14700</v>
      </c>
      <c r="F176" t="s">
        <v>14697</v>
      </c>
      <c r="G176" s="14">
        <v>3</v>
      </c>
      <c r="H176" s="10">
        <v>6724</v>
      </c>
      <c r="I176" s="10">
        <v>20172</v>
      </c>
      <c r="J176" s="20">
        <v>8.3878744555133587E-6</v>
      </c>
    </row>
    <row r="177" spans="1:10" x14ac:dyDescent="0.25">
      <c r="A177" t="s">
        <v>8497</v>
      </c>
      <c r="B177" t="s">
        <v>8498</v>
      </c>
      <c r="C177" t="s">
        <v>1882</v>
      </c>
      <c r="D177" t="s">
        <v>12504</v>
      </c>
      <c r="E177" t="s">
        <v>14699</v>
      </c>
      <c r="F177" t="s">
        <v>14697</v>
      </c>
      <c r="G177" s="14">
        <v>3</v>
      </c>
      <c r="H177" s="10">
        <v>6645</v>
      </c>
      <c r="I177" s="10">
        <v>19935</v>
      </c>
      <c r="J177" s="20">
        <v>8.2893256628325806E-6</v>
      </c>
    </row>
    <row r="178" spans="1:10" x14ac:dyDescent="0.25">
      <c r="A178" t="s">
        <v>8519</v>
      </c>
      <c r="B178" t="s">
        <v>8520</v>
      </c>
      <c r="C178" t="s">
        <v>1882</v>
      </c>
      <c r="D178" t="s">
        <v>12657</v>
      </c>
      <c r="E178" t="s">
        <v>14695</v>
      </c>
      <c r="F178" t="s">
        <v>14697</v>
      </c>
      <c r="G178" s="14">
        <v>1</v>
      </c>
      <c r="H178" s="10">
        <v>17820</v>
      </c>
      <c r="I178" s="10">
        <v>17820</v>
      </c>
      <c r="J178" s="20">
        <v>7.4098712471370241E-6</v>
      </c>
    </row>
    <row r="179" spans="1:10" x14ac:dyDescent="0.25">
      <c r="A179" t="s">
        <v>8967</v>
      </c>
      <c r="B179" t="s">
        <v>8968</v>
      </c>
      <c r="C179" t="s">
        <v>5888</v>
      </c>
      <c r="D179" t="s">
        <v>12657</v>
      </c>
      <c r="E179" t="s">
        <v>14695</v>
      </c>
      <c r="F179" t="s">
        <v>14697</v>
      </c>
      <c r="G179" s="14">
        <v>1</v>
      </c>
      <c r="H179" s="10">
        <v>16500</v>
      </c>
      <c r="I179" s="10">
        <v>16500</v>
      </c>
      <c r="J179" s="20">
        <v>6.8609918954972447E-6</v>
      </c>
    </row>
    <row r="180" spans="1:10" x14ac:dyDescent="0.25">
      <c r="A180" t="s">
        <v>3489</v>
      </c>
      <c r="B180" t="s">
        <v>3490</v>
      </c>
      <c r="C180" t="s">
        <v>1719</v>
      </c>
      <c r="D180" t="s">
        <v>12733</v>
      </c>
      <c r="E180" t="s">
        <v>14698</v>
      </c>
      <c r="F180" t="s">
        <v>14697</v>
      </c>
      <c r="G180" s="14">
        <v>3</v>
      </c>
      <c r="H180" s="10">
        <v>5057.16</v>
      </c>
      <c r="I180" s="10">
        <v>15171.48</v>
      </c>
      <c r="J180" s="20">
        <v>6.3085697771332442E-6</v>
      </c>
    </row>
    <row r="181" spans="1:10" x14ac:dyDescent="0.25">
      <c r="A181" t="s">
        <v>8213</v>
      </c>
      <c r="B181" t="s">
        <v>8214</v>
      </c>
      <c r="C181" t="s">
        <v>2770</v>
      </c>
      <c r="D181" t="s">
        <v>12504</v>
      </c>
      <c r="E181" t="s">
        <v>14699</v>
      </c>
      <c r="F181" t="s">
        <v>14697</v>
      </c>
      <c r="G181" s="14">
        <v>2</v>
      </c>
      <c r="H181" s="10">
        <v>6594.81</v>
      </c>
      <c r="I181" s="10">
        <v>13189.62</v>
      </c>
      <c r="J181" s="20">
        <v>5.4844773287689921E-6</v>
      </c>
    </row>
    <row r="182" spans="1:10" x14ac:dyDescent="0.25">
      <c r="A182" t="s">
        <v>9723</v>
      </c>
      <c r="B182" t="s">
        <v>9724</v>
      </c>
      <c r="C182" t="s">
        <v>1719</v>
      </c>
      <c r="D182" t="s">
        <v>12657</v>
      </c>
      <c r="E182" t="s">
        <v>14695</v>
      </c>
      <c r="F182" t="s">
        <v>14697</v>
      </c>
      <c r="G182" s="14">
        <v>3</v>
      </c>
      <c r="H182" s="10">
        <v>4175.04</v>
      </c>
      <c r="I182" s="10">
        <v>12525.119999999999</v>
      </c>
      <c r="J182" s="20">
        <v>5.2081664733412384E-6</v>
      </c>
    </row>
    <row r="183" spans="1:10" x14ac:dyDescent="0.25">
      <c r="A183" t="s">
        <v>7634</v>
      </c>
      <c r="B183" t="s">
        <v>7635</v>
      </c>
      <c r="C183" t="s">
        <v>1725</v>
      </c>
      <c r="D183" t="s">
        <v>12733</v>
      </c>
      <c r="E183" t="s">
        <v>14698</v>
      </c>
      <c r="F183" t="s">
        <v>14697</v>
      </c>
      <c r="G183" s="14">
        <v>1</v>
      </c>
      <c r="H183" s="10">
        <v>12060</v>
      </c>
      <c r="I183" s="10">
        <v>12060</v>
      </c>
      <c r="J183" s="20">
        <v>5.0147613490725316E-6</v>
      </c>
    </row>
    <row r="184" spans="1:10" x14ac:dyDescent="0.25">
      <c r="A184" t="s">
        <v>8203</v>
      </c>
      <c r="B184" t="s">
        <v>8204</v>
      </c>
      <c r="C184" t="s">
        <v>1891</v>
      </c>
      <c r="D184" t="s">
        <v>12757</v>
      </c>
      <c r="E184" t="s">
        <v>14700</v>
      </c>
      <c r="F184" t="s">
        <v>14697</v>
      </c>
      <c r="G184" s="14">
        <v>4</v>
      </c>
      <c r="H184" s="10">
        <v>3000</v>
      </c>
      <c r="I184" s="10">
        <v>12000</v>
      </c>
      <c r="J184" s="20">
        <v>4.9898122876343593E-6</v>
      </c>
    </row>
    <row r="185" spans="1:10" x14ac:dyDescent="0.25">
      <c r="A185" t="s">
        <v>3384</v>
      </c>
      <c r="B185" t="s">
        <v>3385</v>
      </c>
      <c r="C185" t="s">
        <v>1719</v>
      </c>
      <c r="D185" t="s">
        <v>12504</v>
      </c>
      <c r="E185" t="s">
        <v>14699</v>
      </c>
      <c r="F185" t="s">
        <v>14697</v>
      </c>
      <c r="G185" s="14">
        <v>2</v>
      </c>
      <c r="H185" s="10">
        <v>5459.16</v>
      </c>
      <c r="I185" s="10">
        <v>10918.32</v>
      </c>
      <c r="J185" s="20">
        <v>4.5400306080269981E-6</v>
      </c>
    </row>
    <row r="186" spans="1:10" x14ac:dyDescent="0.25">
      <c r="A186" t="s">
        <v>3428</v>
      </c>
      <c r="B186" t="s">
        <v>3429</v>
      </c>
      <c r="C186" t="s">
        <v>1719</v>
      </c>
      <c r="D186" t="s">
        <v>12757</v>
      </c>
      <c r="E186" t="s">
        <v>14700</v>
      </c>
      <c r="F186" t="s">
        <v>14697</v>
      </c>
      <c r="G186" s="14">
        <v>2</v>
      </c>
      <c r="H186" s="10">
        <v>5459.16</v>
      </c>
      <c r="I186" s="10">
        <v>10918.32</v>
      </c>
      <c r="J186" s="20">
        <v>4.5400306080269981E-6</v>
      </c>
    </row>
    <row r="187" spans="1:10" x14ac:dyDescent="0.25">
      <c r="A187" t="s">
        <v>8971</v>
      </c>
      <c r="B187" t="s">
        <v>8972</v>
      </c>
      <c r="C187" t="s">
        <v>1719</v>
      </c>
      <c r="D187" t="s">
        <v>12431</v>
      </c>
      <c r="E187" t="s">
        <v>14701</v>
      </c>
      <c r="F187" t="s">
        <v>14697</v>
      </c>
      <c r="G187" s="14">
        <v>12</v>
      </c>
      <c r="H187" s="10">
        <v>786</v>
      </c>
      <c r="I187" s="10">
        <v>9432</v>
      </c>
      <c r="J187" s="20">
        <v>3.9219924580806065E-6</v>
      </c>
    </row>
    <row r="188" spans="1:10" x14ac:dyDescent="0.25">
      <c r="A188" t="s">
        <v>8041</v>
      </c>
      <c r="B188" t="s">
        <v>8042</v>
      </c>
      <c r="C188" t="s">
        <v>1891</v>
      </c>
      <c r="D188" t="s">
        <v>12757</v>
      </c>
      <c r="E188" t="s">
        <v>14700</v>
      </c>
      <c r="F188" t="s">
        <v>14697</v>
      </c>
      <c r="G188" s="14">
        <v>3</v>
      </c>
      <c r="H188" s="10">
        <v>3015</v>
      </c>
      <c r="I188" s="10">
        <v>9045</v>
      </c>
      <c r="J188" s="20">
        <v>3.7610710118043987E-6</v>
      </c>
    </row>
    <row r="189" spans="1:10" x14ac:dyDescent="0.25">
      <c r="A189" t="s">
        <v>3422</v>
      </c>
      <c r="B189" t="s">
        <v>3423</v>
      </c>
      <c r="C189" t="s">
        <v>433</v>
      </c>
      <c r="D189" t="s">
        <v>12757</v>
      </c>
      <c r="E189" t="s">
        <v>14700</v>
      </c>
      <c r="F189" t="s">
        <v>14697</v>
      </c>
      <c r="G189" s="14">
        <v>8</v>
      </c>
      <c r="H189" s="10">
        <v>943.93</v>
      </c>
      <c r="I189" s="10">
        <v>7551.44</v>
      </c>
      <c r="J189" s="20">
        <v>3.1400223417778003E-6</v>
      </c>
    </row>
    <row r="190" spans="1:10" x14ac:dyDescent="0.25">
      <c r="A190" t="s">
        <v>3378</v>
      </c>
      <c r="B190" t="s">
        <v>3379</v>
      </c>
      <c r="C190" t="s">
        <v>1719</v>
      </c>
      <c r="D190" t="s">
        <v>12504</v>
      </c>
      <c r="E190" t="s">
        <v>14699</v>
      </c>
      <c r="F190" t="s">
        <v>14697</v>
      </c>
      <c r="G190" s="14">
        <v>1</v>
      </c>
      <c r="H190" s="10">
        <v>7333.33</v>
      </c>
      <c r="I190" s="10">
        <v>7333.33</v>
      </c>
      <c r="J190" s="20">
        <v>3.0493283452731397E-6</v>
      </c>
    </row>
    <row r="191" spans="1:10" x14ac:dyDescent="0.25">
      <c r="A191" t="s">
        <v>8449</v>
      </c>
      <c r="B191" t="s">
        <v>8450</v>
      </c>
      <c r="C191" t="s">
        <v>1719</v>
      </c>
      <c r="D191" t="s">
        <v>12733</v>
      </c>
      <c r="E191" t="s">
        <v>14698</v>
      </c>
      <c r="F191" t="s">
        <v>14697</v>
      </c>
      <c r="G191" s="14">
        <v>7</v>
      </c>
      <c r="H191" s="10">
        <v>895.3</v>
      </c>
      <c r="I191" s="10">
        <v>6267.0999999999995</v>
      </c>
      <c r="J191" s="20">
        <v>2.6059710489861078E-6</v>
      </c>
    </row>
    <row r="192" spans="1:10" x14ac:dyDescent="0.25">
      <c r="A192" t="s">
        <v>7620</v>
      </c>
      <c r="B192" t="s">
        <v>7621</v>
      </c>
      <c r="C192" t="s">
        <v>1719</v>
      </c>
      <c r="D192" t="s">
        <v>12757</v>
      </c>
      <c r="E192" t="s">
        <v>14700</v>
      </c>
      <c r="F192" t="s">
        <v>14697</v>
      </c>
      <c r="G192" s="14">
        <v>1</v>
      </c>
      <c r="H192" s="10">
        <v>5938.77</v>
      </c>
      <c r="I192" s="10">
        <v>5938.77</v>
      </c>
      <c r="J192" s="20">
        <v>2.4694456266195256E-6</v>
      </c>
    </row>
    <row r="193" spans="1:10" x14ac:dyDescent="0.25">
      <c r="A193" t="s">
        <v>8201</v>
      </c>
      <c r="B193" t="s">
        <v>8202</v>
      </c>
      <c r="C193" t="s">
        <v>1891</v>
      </c>
      <c r="D193" t="s">
        <v>12757</v>
      </c>
      <c r="E193" t="s">
        <v>14700</v>
      </c>
      <c r="F193" t="s">
        <v>14697</v>
      </c>
      <c r="G193" s="14">
        <v>2</v>
      </c>
      <c r="H193" s="10">
        <v>2877.77</v>
      </c>
      <c r="I193" s="10">
        <v>5755.54</v>
      </c>
      <c r="J193" s="20">
        <v>2.3932553511642553E-6</v>
      </c>
    </row>
    <row r="194" spans="1:10" x14ac:dyDescent="0.25">
      <c r="A194" t="s">
        <v>8605</v>
      </c>
      <c r="B194" t="s">
        <v>8606</v>
      </c>
      <c r="C194" t="s">
        <v>1725</v>
      </c>
      <c r="D194" t="s">
        <v>12757</v>
      </c>
      <c r="E194" t="s">
        <v>14700</v>
      </c>
      <c r="F194" t="s">
        <v>14697</v>
      </c>
      <c r="G194" s="14">
        <v>2</v>
      </c>
      <c r="H194" s="10">
        <v>2815.08</v>
      </c>
      <c r="I194" s="10">
        <v>5630.16</v>
      </c>
      <c r="J194" s="20">
        <v>2.3411201291122886E-6</v>
      </c>
    </row>
    <row r="195" spans="1:10" x14ac:dyDescent="0.25">
      <c r="A195" t="s">
        <v>3469</v>
      </c>
      <c r="B195" t="s">
        <v>3470</v>
      </c>
      <c r="C195" t="s">
        <v>1970</v>
      </c>
      <c r="D195" t="s">
        <v>12733</v>
      </c>
      <c r="E195" t="s">
        <v>14698</v>
      </c>
      <c r="F195" t="s">
        <v>14697</v>
      </c>
      <c r="G195" s="14">
        <v>1</v>
      </c>
      <c r="H195" s="10">
        <v>5459.16</v>
      </c>
      <c r="I195" s="10">
        <v>5459.16</v>
      </c>
      <c r="J195" s="20">
        <v>2.2700153040134991E-6</v>
      </c>
    </row>
    <row r="196" spans="1:10" x14ac:dyDescent="0.25">
      <c r="A196" t="s">
        <v>7610</v>
      </c>
      <c r="B196" t="s">
        <v>7611</v>
      </c>
      <c r="C196" t="s">
        <v>1970</v>
      </c>
      <c r="D196" t="s">
        <v>12504</v>
      </c>
      <c r="E196" t="s">
        <v>14699</v>
      </c>
      <c r="F196" t="s">
        <v>14697</v>
      </c>
      <c r="G196" s="14">
        <v>1</v>
      </c>
      <c r="H196" s="10">
        <v>5441.66</v>
      </c>
      <c r="I196" s="10">
        <v>5441.66</v>
      </c>
      <c r="J196" s="20">
        <v>2.2627384944273659E-6</v>
      </c>
    </row>
    <row r="197" spans="1:10" x14ac:dyDescent="0.25">
      <c r="A197" t="s">
        <v>10005</v>
      </c>
      <c r="B197" t="s">
        <v>10006</v>
      </c>
      <c r="C197" t="s">
        <v>1719</v>
      </c>
      <c r="D197" t="s">
        <v>12657</v>
      </c>
      <c r="E197" t="s">
        <v>14695</v>
      </c>
      <c r="F197" t="s">
        <v>14697</v>
      </c>
      <c r="G197" s="14">
        <v>2</v>
      </c>
      <c r="H197" s="10">
        <v>2391.56</v>
      </c>
      <c r="I197" s="10">
        <v>4783.12</v>
      </c>
      <c r="J197" s="20">
        <v>1.9889059124358048E-6</v>
      </c>
    </row>
    <row r="198" spans="1:10" x14ac:dyDescent="0.25">
      <c r="A198" t="s">
        <v>8501</v>
      </c>
      <c r="B198" t="s">
        <v>8502</v>
      </c>
      <c r="C198" t="s">
        <v>1970</v>
      </c>
      <c r="D198" t="s">
        <v>12657</v>
      </c>
      <c r="E198" t="s">
        <v>14695</v>
      </c>
      <c r="F198" t="s">
        <v>14697</v>
      </c>
      <c r="G198" s="14">
        <v>1</v>
      </c>
      <c r="H198" s="10">
        <v>3700</v>
      </c>
      <c r="I198" s="10">
        <v>3700</v>
      </c>
      <c r="J198" s="20">
        <v>1.5385254553539275E-6</v>
      </c>
    </row>
    <row r="199" spans="1:10" x14ac:dyDescent="0.25">
      <c r="A199" t="s">
        <v>3432</v>
      </c>
      <c r="B199" t="s">
        <v>3433</v>
      </c>
      <c r="C199" t="s">
        <v>433</v>
      </c>
      <c r="D199" t="s">
        <v>12757</v>
      </c>
      <c r="E199" t="s">
        <v>14700</v>
      </c>
      <c r="F199" t="s">
        <v>14697</v>
      </c>
      <c r="G199" s="14">
        <v>1</v>
      </c>
      <c r="H199" s="10">
        <v>3015</v>
      </c>
      <c r="I199" s="10">
        <v>3015</v>
      </c>
      <c r="J199" s="20">
        <v>1.2536903372681329E-6</v>
      </c>
    </row>
    <row r="200" spans="1:10" x14ac:dyDescent="0.25">
      <c r="A200" t="s">
        <v>8039</v>
      </c>
      <c r="B200" t="s">
        <v>8040</v>
      </c>
      <c r="C200" t="s">
        <v>1891</v>
      </c>
      <c r="D200" t="s">
        <v>12757</v>
      </c>
      <c r="E200" t="s">
        <v>14700</v>
      </c>
      <c r="F200" t="s">
        <v>14697</v>
      </c>
      <c r="G200" s="14">
        <v>1</v>
      </c>
      <c r="H200" s="10">
        <v>3015</v>
      </c>
      <c r="I200" s="10">
        <v>3015</v>
      </c>
      <c r="J200" s="20">
        <v>1.2536903372681329E-6</v>
      </c>
    </row>
    <row r="201" spans="1:10" x14ac:dyDescent="0.25">
      <c r="A201" t="s">
        <v>3402</v>
      </c>
      <c r="B201" t="s">
        <v>3403</v>
      </c>
      <c r="C201" t="s">
        <v>1719</v>
      </c>
      <c r="D201" t="s">
        <v>12757</v>
      </c>
      <c r="E201" t="s">
        <v>14700</v>
      </c>
      <c r="F201" t="s">
        <v>14697</v>
      </c>
      <c r="G201" s="14">
        <v>1</v>
      </c>
      <c r="H201" s="10">
        <v>2500</v>
      </c>
      <c r="I201" s="10">
        <v>2500</v>
      </c>
      <c r="J201" s="20">
        <v>1.0395442265904915E-6</v>
      </c>
    </row>
    <row r="202" spans="1:10" x14ac:dyDescent="0.25">
      <c r="A202" t="s">
        <v>7815</v>
      </c>
      <c r="B202" t="s">
        <v>7817</v>
      </c>
      <c r="C202" t="s">
        <v>1891</v>
      </c>
      <c r="D202" t="s">
        <v>12733</v>
      </c>
      <c r="E202" t="s">
        <v>14698</v>
      </c>
      <c r="F202" t="s">
        <v>14697</v>
      </c>
      <c r="G202" s="14">
        <v>2</v>
      </c>
      <c r="H202" s="10">
        <v>879.39</v>
      </c>
      <c r="I202" s="10">
        <v>1758.78</v>
      </c>
      <c r="J202" s="20">
        <v>7.313318379371299E-7</v>
      </c>
    </row>
    <row r="203" spans="1:10" x14ac:dyDescent="0.25">
      <c r="A203" t="s">
        <v>3400</v>
      </c>
      <c r="B203" t="s">
        <v>3401</v>
      </c>
      <c r="C203" t="s">
        <v>1945</v>
      </c>
      <c r="D203" t="s">
        <v>12757</v>
      </c>
      <c r="E203" t="s">
        <v>14700</v>
      </c>
      <c r="F203" t="s">
        <v>14697</v>
      </c>
      <c r="G203" s="14">
        <v>6</v>
      </c>
      <c r="H203" s="10">
        <v>1</v>
      </c>
      <c r="I203" s="10">
        <v>6</v>
      </c>
      <c r="J203" s="20">
        <v>2.4949061438171798E-9</v>
      </c>
    </row>
    <row r="204" spans="1:10" x14ac:dyDescent="0.25">
      <c r="A204" t="s">
        <v>3356</v>
      </c>
      <c r="B204" t="s">
        <v>3357</v>
      </c>
      <c r="C204" t="s">
        <v>1719</v>
      </c>
      <c r="D204" t="s">
        <v>12504</v>
      </c>
      <c r="E204" t="s">
        <v>14699</v>
      </c>
      <c r="F204" t="s">
        <v>14697</v>
      </c>
      <c r="G204" s="14">
        <v>5</v>
      </c>
      <c r="H204" s="10">
        <v>1</v>
      </c>
      <c r="I204" s="10">
        <v>5</v>
      </c>
      <c r="J204" s="20">
        <v>2.079088453180983E-9</v>
      </c>
    </row>
    <row r="205" spans="1:10" x14ac:dyDescent="0.25">
      <c r="A205" t="s">
        <v>3372</v>
      </c>
      <c r="B205" t="s">
        <v>3373</v>
      </c>
      <c r="C205" t="s">
        <v>1719</v>
      </c>
      <c r="D205" t="s">
        <v>12504</v>
      </c>
      <c r="E205" t="s">
        <v>14699</v>
      </c>
      <c r="F205" t="s">
        <v>14697</v>
      </c>
      <c r="G205" s="14">
        <v>5</v>
      </c>
      <c r="H205" s="10">
        <v>1</v>
      </c>
      <c r="I205" s="10">
        <v>5</v>
      </c>
      <c r="J205" s="20">
        <v>2.079088453180983E-9</v>
      </c>
    </row>
    <row r="206" spans="1:10" x14ac:dyDescent="0.25">
      <c r="A206" t="s">
        <v>3358</v>
      </c>
      <c r="B206" t="s">
        <v>3359</v>
      </c>
      <c r="C206" t="s">
        <v>1945</v>
      </c>
      <c r="D206" t="s">
        <v>12504</v>
      </c>
      <c r="E206" t="s">
        <v>14699</v>
      </c>
      <c r="F206" t="s">
        <v>14697</v>
      </c>
      <c r="G206" s="14">
        <v>4</v>
      </c>
      <c r="H206" s="10">
        <v>1</v>
      </c>
      <c r="I206" s="10">
        <v>4</v>
      </c>
      <c r="J206" s="20">
        <v>1.6632707625447865E-9</v>
      </c>
    </row>
    <row r="207" spans="1:10" x14ac:dyDescent="0.25">
      <c r="A207" t="s">
        <v>3362</v>
      </c>
      <c r="B207" t="s">
        <v>3363</v>
      </c>
      <c r="C207" t="s">
        <v>1945</v>
      </c>
      <c r="D207" t="s">
        <v>12504</v>
      </c>
      <c r="E207" t="s">
        <v>14699</v>
      </c>
      <c r="F207" t="s">
        <v>14697</v>
      </c>
      <c r="G207" s="14">
        <v>4</v>
      </c>
      <c r="H207" s="10">
        <v>1</v>
      </c>
      <c r="I207" s="10">
        <v>4</v>
      </c>
      <c r="J207" s="20">
        <v>1.6632707625447865E-9</v>
      </c>
    </row>
    <row r="208" spans="1:10" x14ac:dyDescent="0.25">
      <c r="A208" t="s">
        <v>3360</v>
      </c>
      <c r="B208" t="s">
        <v>3361</v>
      </c>
      <c r="C208" t="s">
        <v>1719</v>
      </c>
      <c r="D208" t="s">
        <v>12504</v>
      </c>
      <c r="E208" t="s">
        <v>14699</v>
      </c>
      <c r="F208" t="s">
        <v>14697</v>
      </c>
      <c r="G208" s="14">
        <v>3</v>
      </c>
      <c r="H208" s="10">
        <v>1</v>
      </c>
      <c r="I208" s="10">
        <v>3</v>
      </c>
      <c r="J208" s="20">
        <v>1.2474530719085899E-9</v>
      </c>
    </row>
    <row r="209" spans="1:10" x14ac:dyDescent="0.25">
      <c r="A209" t="s">
        <v>3370</v>
      </c>
      <c r="B209" t="s">
        <v>3371</v>
      </c>
      <c r="C209" t="s">
        <v>1719</v>
      </c>
      <c r="D209" t="s">
        <v>12504</v>
      </c>
      <c r="E209" t="s">
        <v>14699</v>
      </c>
      <c r="F209" t="s">
        <v>14697</v>
      </c>
      <c r="G209" s="14">
        <v>2</v>
      </c>
      <c r="H209" s="10">
        <v>1</v>
      </c>
      <c r="I209" s="10">
        <v>2</v>
      </c>
      <c r="J209" s="20">
        <v>8.3163538127239324E-10</v>
      </c>
    </row>
    <row r="210" spans="1:10" x14ac:dyDescent="0.25">
      <c r="A210" t="s">
        <v>3374</v>
      </c>
      <c r="B210" t="s">
        <v>3375</v>
      </c>
      <c r="C210" t="s">
        <v>1719</v>
      </c>
      <c r="D210" t="s">
        <v>12504</v>
      </c>
      <c r="E210" t="s">
        <v>14699</v>
      </c>
      <c r="F210" t="s">
        <v>14697</v>
      </c>
      <c r="G210" s="14">
        <v>2</v>
      </c>
      <c r="H210" s="10">
        <v>1</v>
      </c>
      <c r="I210" s="10">
        <v>2</v>
      </c>
      <c r="J210" s="20">
        <v>8.3163538127239324E-10</v>
      </c>
    </row>
    <row r="211" spans="1:10" x14ac:dyDescent="0.25">
      <c r="A211" t="s">
        <v>3376</v>
      </c>
      <c r="B211" t="s">
        <v>3377</v>
      </c>
      <c r="C211" t="s">
        <v>1922</v>
      </c>
      <c r="D211" t="s">
        <v>12504</v>
      </c>
      <c r="E211" t="s">
        <v>14699</v>
      </c>
      <c r="F211" t="s">
        <v>14697</v>
      </c>
      <c r="G211" s="14">
        <v>2</v>
      </c>
      <c r="H211" s="10">
        <v>1</v>
      </c>
      <c r="I211" s="10">
        <v>2</v>
      </c>
      <c r="J211" s="20">
        <v>8.3163538127239324E-10</v>
      </c>
    </row>
    <row r="212" spans="1:10" x14ac:dyDescent="0.25">
      <c r="A212" t="s">
        <v>3364</v>
      </c>
      <c r="B212" t="s">
        <v>3365</v>
      </c>
      <c r="C212" t="s">
        <v>2139</v>
      </c>
      <c r="D212" t="s">
        <v>12504</v>
      </c>
      <c r="E212" t="s">
        <v>14699</v>
      </c>
      <c r="F212" t="s">
        <v>14697</v>
      </c>
      <c r="G212" s="14">
        <v>1</v>
      </c>
      <c r="H212" s="10">
        <v>1</v>
      </c>
      <c r="I212" s="10">
        <v>1</v>
      </c>
      <c r="J212" s="20">
        <v>4.1581769063619662E-10</v>
      </c>
    </row>
    <row r="213" spans="1:10" x14ac:dyDescent="0.25">
      <c r="A213" t="s">
        <v>3368</v>
      </c>
      <c r="B213" t="s">
        <v>3369</v>
      </c>
      <c r="C213" t="s">
        <v>2139</v>
      </c>
      <c r="D213" t="s">
        <v>12504</v>
      </c>
      <c r="E213" t="s">
        <v>14699</v>
      </c>
      <c r="F213" t="s">
        <v>14697</v>
      </c>
      <c r="G213" s="14">
        <v>1</v>
      </c>
      <c r="H213" s="10">
        <v>1</v>
      </c>
      <c r="I213" s="10">
        <v>1</v>
      </c>
      <c r="J213" s="20">
        <v>4.1581769063619662E-10</v>
      </c>
    </row>
    <row r="215" spans="1:10" x14ac:dyDescent="0.25">
      <c r="H215" t="s">
        <v>15518</v>
      </c>
      <c r="I215" s="93">
        <f>SUM(I2:I213)</f>
        <v>107777718.74999996</v>
      </c>
    </row>
    <row r="216" spans="1:10" x14ac:dyDescent="0.25">
      <c r="H216" t="s">
        <v>15519</v>
      </c>
      <c r="I216" s="10">
        <v>43867363.579999991</v>
      </c>
    </row>
    <row r="217" spans="1:10" x14ac:dyDescent="0.25">
      <c r="H217" t="s">
        <v>15520</v>
      </c>
      <c r="I217" s="7">
        <f>I215-I216</f>
        <v>63910355.169999965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CFD85-E9DD-429D-AA17-89559C7402E9}">
  <dimension ref="A2:J185"/>
  <sheetViews>
    <sheetView topLeftCell="A169" workbookViewId="0">
      <selection activeCell="I184" sqref="I184"/>
    </sheetView>
  </sheetViews>
  <sheetFormatPr baseColWidth="10" defaultRowHeight="15" x14ac:dyDescent="0.25"/>
  <cols>
    <col min="2" max="2" width="35.28515625" customWidth="1"/>
    <col min="4" max="4" width="9.5703125" customWidth="1"/>
    <col min="5" max="5" width="17" customWidth="1"/>
    <col min="6" max="6" width="11.7109375" customWidth="1"/>
    <col min="7" max="7" width="10.7109375" customWidth="1"/>
    <col min="8" max="9" width="15.5703125" bestFit="1" customWidth="1"/>
  </cols>
  <sheetData>
    <row r="2" spans="1:10" ht="45" x14ac:dyDescent="0.25">
      <c r="A2" s="5" t="s">
        <v>2</v>
      </c>
      <c r="B2" s="5" t="s">
        <v>14875</v>
      </c>
      <c r="C2" s="5" t="s">
        <v>6</v>
      </c>
      <c r="D2" s="5" t="s">
        <v>14877</v>
      </c>
      <c r="E2" s="27" t="s">
        <v>14878</v>
      </c>
      <c r="F2" s="5" t="s">
        <v>14879</v>
      </c>
      <c r="G2" s="1" t="s">
        <v>9</v>
      </c>
      <c r="H2" s="22" t="s">
        <v>14880</v>
      </c>
      <c r="I2" s="22" t="s">
        <v>14653</v>
      </c>
      <c r="J2" s="26"/>
    </row>
    <row r="3" spans="1:10" x14ac:dyDescent="0.25">
      <c r="A3" t="s">
        <v>10029</v>
      </c>
      <c r="B3" t="s">
        <v>10030</v>
      </c>
      <c r="C3" t="s">
        <v>2770</v>
      </c>
      <c r="D3" t="s">
        <v>15451</v>
      </c>
      <c r="E3" t="s">
        <v>15451</v>
      </c>
      <c r="F3" t="s">
        <v>15506</v>
      </c>
      <c r="G3" s="36">
        <v>1</v>
      </c>
      <c r="H3" s="105">
        <v>12460230.310000001</v>
      </c>
      <c r="I3" s="105">
        <v>12460230.310000001</v>
      </c>
      <c r="J3" s="38">
        <v>5.1811841922993407E-3</v>
      </c>
    </row>
    <row r="4" spans="1:10" x14ac:dyDescent="0.25">
      <c r="A4" t="s">
        <v>10484</v>
      </c>
      <c r="B4" t="s">
        <v>10485</v>
      </c>
      <c r="C4" t="s">
        <v>1859</v>
      </c>
      <c r="D4" t="s">
        <v>15448</v>
      </c>
      <c r="E4" t="s">
        <v>15448</v>
      </c>
      <c r="F4" t="s">
        <v>15506</v>
      </c>
      <c r="G4" s="36">
        <v>1</v>
      </c>
      <c r="H4" s="105">
        <v>11629054.09</v>
      </c>
      <c r="I4" s="105">
        <v>11629054.09</v>
      </c>
      <c r="J4" s="38">
        <v>4.8355664159872172E-3</v>
      </c>
    </row>
    <row r="5" spans="1:10" x14ac:dyDescent="0.25">
      <c r="A5" t="s">
        <v>10033</v>
      </c>
      <c r="B5" t="s">
        <v>10034</v>
      </c>
      <c r="C5" t="s">
        <v>2770</v>
      </c>
      <c r="D5" t="s">
        <v>14709</v>
      </c>
      <c r="E5" t="s">
        <v>15451</v>
      </c>
      <c r="F5" t="s">
        <v>15506</v>
      </c>
      <c r="G5" s="36">
        <v>1</v>
      </c>
      <c r="H5" s="105">
        <v>9310460.1699999999</v>
      </c>
      <c r="I5" s="105">
        <v>9310460.1699999999</v>
      </c>
      <c r="J5" s="38">
        <v>3.8714540466496905E-3</v>
      </c>
    </row>
    <row r="6" spans="1:10" x14ac:dyDescent="0.25">
      <c r="A6" t="s">
        <v>10657</v>
      </c>
      <c r="B6" t="s">
        <v>10658</v>
      </c>
      <c r="C6" t="s">
        <v>1882</v>
      </c>
      <c r="D6" t="s">
        <v>14709</v>
      </c>
      <c r="E6" t="s">
        <v>14660</v>
      </c>
      <c r="F6" t="s">
        <v>15506</v>
      </c>
      <c r="G6" s="36">
        <v>1</v>
      </c>
      <c r="H6" s="105">
        <v>7301683.0800000001</v>
      </c>
      <c r="I6" s="105">
        <v>7301683.0800000001</v>
      </c>
      <c r="J6" s="38">
        <v>3.0361689960829914E-3</v>
      </c>
    </row>
    <row r="7" spans="1:10" x14ac:dyDescent="0.25">
      <c r="A7" t="s">
        <v>9973</v>
      </c>
      <c r="B7" t="s">
        <v>9974</v>
      </c>
      <c r="C7" t="s">
        <v>1859</v>
      </c>
      <c r="D7" t="s">
        <v>14708</v>
      </c>
      <c r="E7" t="s">
        <v>14660</v>
      </c>
      <c r="F7" t="s">
        <v>15506</v>
      </c>
      <c r="G7" s="36">
        <v>1</v>
      </c>
      <c r="H7" s="105">
        <v>6070305.7800000003</v>
      </c>
      <c r="I7" s="105">
        <v>6070305.7800000003</v>
      </c>
      <c r="J7" s="38">
        <v>2.5241405308951562E-3</v>
      </c>
    </row>
    <row r="8" spans="1:10" x14ac:dyDescent="0.25">
      <c r="A8" t="s">
        <v>10466</v>
      </c>
      <c r="B8" t="s">
        <v>14884</v>
      </c>
      <c r="C8" t="s">
        <v>1719</v>
      </c>
      <c r="D8" t="s">
        <v>15448</v>
      </c>
      <c r="E8" t="s">
        <v>15448</v>
      </c>
      <c r="F8" t="s">
        <v>15506</v>
      </c>
      <c r="G8" s="36">
        <v>3</v>
      </c>
      <c r="H8" s="105">
        <v>5291018.5599999996</v>
      </c>
      <c r="I8" s="105">
        <v>15873055.68</v>
      </c>
      <c r="J8" s="38">
        <v>6.6002973561973639E-3</v>
      </c>
    </row>
    <row r="9" spans="1:10" x14ac:dyDescent="0.25">
      <c r="A9" t="s">
        <v>8973</v>
      </c>
      <c r="B9" t="s">
        <v>8974</v>
      </c>
      <c r="C9" t="s">
        <v>1965</v>
      </c>
      <c r="D9" t="s">
        <v>14708</v>
      </c>
      <c r="E9" t="s">
        <v>14660</v>
      </c>
      <c r="F9" t="s">
        <v>15506</v>
      </c>
      <c r="G9" s="36">
        <v>1</v>
      </c>
      <c r="H9" s="105">
        <v>4570733.62</v>
      </c>
      <c r="I9" s="105">
        <v>4570733.62</v>
      </c>
      <c r="J9" s="96">
        <v>1.9005918983816231E-3</v>
      </c>
    </row>
    <row r="10" spans="1:10" x14ac:dyDescent="0.25">
      <c r="A10" t="s">
        <v>10325</v>
      </c>
      <c r="B10" t="s">
        <v>10326</v>
      </c>
      <c r="C10" t="s">
        <v>4937</v>
      </c>
      <c r="E10" t="s">
        <v>15476</v>
      </c>
      <c r="F10" t="s">
        <v>15506</v>
      </c>
      <c r="G10" s="36">
        <v>1</v>
      </c>
      <c r="H10" s="105">
        <v>3472483.57</v>
      </c>
      <c r="I10" s="105">
        <v>3472483.57</v>
      </c>
      <c r="J10" s="38">
        <v>1.4439200988495356E-3</v>
      </c>
    </row>
    <row r="11" spans="1:10" x14ac:dyDescent="0.25">
      <c r="A11" t="s">
        <v>10508</v>
      </c>
      <c r="B11" t="s">
        <v>10509</v>
      </c>
      <c r="C11" t="s">
        <v>2094</v>
      </c>
      <c r="D11" s="101" t="s">
        <v>12672</v>
      </c>
      <c r="E11" t="s">
        <v>14660</v>
      </c>
      <c r="F11" t="s">
        <v>15506</v>
      </c>
      <c r="G11" s="36">
        <v>1</v>
      </c>
      <c r="H11" s="105">
        <v>3273094.59</v>
      </c>
      <c r="I11" s="105">
        <v>3273094.59</v>
      </c>
      <c r="J11" s="38">
        <v>1.3610106336476287E-3</v>
      </c>
    </row>
    <row r="12" spans="1:10" x14ac:dyDescent="0.25">
      <c r="A12" t="s">
        <v>10494</v>
      </c>
      <c r="B12" t="s">
        <v>10495</v>
      </c>
      <c r="C12" t="s">
        <v>1859</v>
      </c>
      <c r="D12" t="s">
        <v>14731</v>
      </c>
      <c r="E12" t="s">
        <v>15508</v>
      </c>
      <c r="F12" t="s">
        <v>15506</v>
      </c>
      <c r="G12" s="36">
        <v>1</v>
      </c>
      <c r="H12" s="105">
        <v>3127400</v>
      </c>
      <c r="I12" s="105">
        <v>3127400</v>
      </c>
      <c r="J12" s="38">
        <v>1.3004282456956413E-3</v>
      </c>
    </row>
    <row r="13" spans="1:10" x14ac:dyDescent="0.25">
      <c r="A13" s="143" t="s">
        <v>1754</v>
      </c>
      <c r="B13" s="143" t="s">
        <v>1755</v>
      </c>
      <c r="C13" s="143" t="s">
        <v>15445</v>
      </c>
      <c r="D13" s="143" t="s">
        <v>14924</v>
      </c>
      <c r="E13" s="143" t="s">
        <v>14689</v>
      </c>
      <c r="F13" s="143" t="s">
        <v>15506</v>
      </c>
      <c r="G13" s="163">
        <v>1</v>
      </c>
      <c r="H13" s="166">
        <v>3067872.04</v>
      </c>
      <c r="I13" s="166">
        <v>3067872.04</v>
      </c>
      <c r="J13" s="165">
        <v>1.2756754668401574E-3</v>
      </c>
    </row>
    <row r="14" spans="1:10" x14ac:dyDescent="0.25">
      <c r="A14" t="s">
        <v>10714</v>
      </c>
      <c r="B14" t="s">
        <v>10715</v>
      </c>
      <c r="C14" t="s">
        <v>2094</v>
      </c>
      <c r="D14" t="s">
        <v>14708</v>
      </c>
      <c r="E14" t="s">
        <v>14660</v>
      </c>
      <c r="F14" t="s">
        <v>15506</v>
      </c>
      <c r="G14" s="36">
        <v>1</v>
      </c>
      <c r="H14" s="105">
        <v>2890249.55</v>
      </c>
      <c r="I14" s="105">
        <v>2890249.55</v>
      </c>
      <c r="J14" s="38">
        <v>1.2018168932433064E-3</v>
      </c>
    </row>
    <row r="15" spans="1:10" x14ac:dyDescent="0.25">
      <c r="A15" s="101" t="s">
        <v>10191</v>
      </c>
      <c r="B15" s="101" t="s">
        <v>10192</v>
      </c>
      <c r="C15" s="101" t="s">
        <v>433</v>
      </c>
      <c r="D15" s="101" t="s">
        <v>15451</v>
      </c>
      <c r="E15" s="101" t="s">
        <v>15451</v>
      </c>
      <c r="F15" s="101" t="s">
        <v>15506</v>
      </c>
      <c r="G15" s="160">
        <v>2</v>
      </c>
      <c r="H15" s="167">
        <v>2890211.22</v>
      </c>
      <c r="I15" s="167">
        <v>5780422.4400000004</v>
      </c>
      <c r="J15" s="162">
        <v>2.403601909902449E-3</v>
      </c>
    </row>
    <row r="16" spans="1:10" x14ac:dyDescent="0.25">
      <c r="A16" t="s">
        <v>10663</v>
      </c>
      <c r="B16" t="s">
        <v>10664</v>
      </c>
      <c r="C16" t="s">
        <v>2094</v>
      </c>
      <c r="D16" t="s">
        <v>14709</v>
      </c>
      <c r="E16" t="s">
        <v>14660</v>
      </c>
      <c r="F16" t="s">
        <v>15506</v>
      </c>
      <c r="G16" s="36">
        <v>1</v>
      </c>
      <c r="H16" s="105">
        <v>2677031.37</v>
      </c>
      <c r="I16" s="105">
        <v>2677031.37</v>
      </c>
      <c r="J16" s="38">
        <v>1.1131570020340537E-3</v>
      </c>
    </row>
    <row r="17" spans="1:10" x14ac:dyDescent="0.25">
      <c r="A17" t="s">
        <v>10665</v>
      </c>
      <c r="B17" t="s">
        <v>10666</v>
      </c>
      <c r="C17" t="s">
        <v>2094</v>
      </c>
      <c r="D17" t="s">
        <v>14709</v>
      </c>
      <c r="E17" t="s">
        <v>14660</v>
      </c>
      <c r="F17" t="s">
        <v>15506</v>
      </c>
      <c r="G17" s="36">
        <v>1</v>
      </c>
      <c r="H17" s="105">
        <v>2677031.37</v>
      </c>
      <c r="I17" s="105">
        <v>2677031.37</v>
      </c>
      <c r="J17" s="38">
        <v>1.1131570020340537E-3</v>
      </c>
    </row>
    <row r="18" spans="1:10" x14ac:dyDescent="0.25">
      <c r="A18" t="s">
        <v>10667</v>
      </c>
      <c r="B18" t="s">
        <v>14930</v>
      </c>
      <c r="C18" t="s">
        <v>2094</v>
      </c>
      <c r="D18" t="s">
        <v>14709</v>
      </c>
      <c r="E18" t="s">
        <v>14660</v>
      </c>
      <c r="F18" t="s">
        <v>15506</v>
      </c>
      <c r="G18" s="36">
        <v>1</v>
      </c>
      <c r="H18" s="105">
        <v>2677031.37</v>
      </c>
      <c r="I18" s="105">
        <v>2677031.37</v>
      </c>
      <c r="J18" s="38">
        <v>1.1131570020340537E-3</v>
      </c>
    </row>
    <row r="19" spans="1:10" x14ac:dyDescent="0.25">
      <c r="A19" t="s">
        <v>8699</v>
      </c>
      <c r="B19" t="s">
        <v>8700</v>
      </c>
      <c r="C19" t="s">
        <v>3086</v>
      </c>
      <c r="D19" t="s">
        <v>14708</v>
      </c>
      <c r="E19" t="s">
        <v>14660</v>
      </c>
      <c r="F19" t="s">
        <v>15506</v>
      </c>
      <c r="G19" s="36">
        <v>1</v>
      </c>
      <c r="H19" s="105">
        <v>2655970.98</v>
      </c>
      <c r="I19" s="105">
        <v>2655970.98</v>
      </c>
      <c r="J19" s="38">
        <v>1.1043997193003559E-3</v>
      </c>
    </row>
    <row r="20" spans="1:10" x14ac:dyDescent="0.25">
      <c r="A20" t="s">
        <v>9679</v>
      </c>
      <c r="B20" t="s">
        <v>9680</v>
      </c>
      <c r="C20" t="s">
        <v>1859</v>
      </c>
      <c r="D20" t="s">
        <v>14708</v>
      </c>
      <c r="E20" t="s">
        <v>14660</v>
      </c>
      <c r="F20" t="s">
        <v>15506</v>
      </c>
      <c r="G20" s="36">
        <v>1</v>
      </c>
      <c r="H20" s="105">
        <v>2551586.79</v>
      </c>
      <c r="I20" s="105">
        <v>2551586.79</v>
      </c>
      <c r="J20" s="38">
        <v>1.060994926475626E-3</v>
      </c>
    </row>
    <row r="21" spans="1:10" x14ac:dyDescent="0.25">
      <c r="A21" t="s">
        <v>10428</v>
      </c>
      <c r="B21" t="s">
        <v>10429</v>
      </c>
      <c r="C21" t="s">
        <v>4937</v>
      </c>
      <c r="D21" t="s">
        <v>14708</v>
      </c>
      <c r="E21" t="s">
        <v>14660</v>
      </c>
      <c r="F21" t="s">
        <v>15506</v>
      </c>
      <c r="G21" s="36">
        <v>1</v>
      </c>
      <c r="H21" s="105">
        <v>2406074.52</v>
      </c>
      <c r="I21" s="105">
        <v>2406074.52</v>
      </c>
      <c r="J21" s="38">
        <v>1.0004883504049953E-3</v>
      </c>
    </row>
    <row r="22" spans="1:10" x14ac:dyDescent="0.25">
      <c r="A22" t="s">
        <v>10502</v>
      </c>
      <c r="B22" t="s">
        <v>14932</v>
      </c>
      <c r="C22" t="s">
        <v>1859</v>
      </c>
      <c r="D22" t="s">
        <v>14708</v>
      </c>
      <c r="E22" t="s">
        <v>14660</v>
      </c>
      <c r="F22" t="s">
        <v>15506</v>
      </c>
      <c r="G22" s="36">
        <v>1</v>
      </c>
      <c r="H22" s="105">
        <v>2362569.4</v>
      </c>
      <c r="I22" s="105">
        <v>2362569.4</v>
      </c>
      <c r="J22" s="38">
        <v>9.8239815187574461E-4</v>
      </c>
    </row>
    <row r="23" spans="1:10" x14ac:dyDescent="0.25">
      <c r="A23" t="s">
        <v>10538</v>
      </c>
      <c r="B23" t="s">
        <v>14934</v>
      </c>
      <c r="C23" t="s">
        <v>1725</v>
      </c>
      <c r="D23" t="s">
        <v>14720</v>
      </c>
      <c r="E23" t="s">
        <v>15448</v>
      </c>
      <c r="F23" t="s">
        <v>15506</v>
      </c>
      <c r="G23" s="36">
        <v>1</v>
      </c>
      <c r="H23" s="105">
        <v>2101102.86</v>
      </c>
      <c r="I23" s="105">
        <v>2101102.86</v>
      </c>
      <c r="J23" s="38">
        <v>8.736757390343079E-4</v>
      </c>
    </row>
    <row r="24" spans="1:10" x14ac:dyDescent="0.25">
      <c r="A24" t="s">
        <v>10458</v>
      </c>
      <c r="B24" t="s">
        <v>10459</v>
      </c>
      <c r="C24" t="s">
        <v>1859</v>
      </c>
      <c r="D24" t="s">
        <v>14709</v>
      </c>
      <c r="E24" t="s">
        <v>14660</v>
      </c>
      <c r="F24" t="s">
        <v>15506</v>
      </c>
      <c r="G24" s="36">
        <v>2</v>
      </c>
      <c r="H24" s="105">
        <v>2036814.51</v>
      </c>
      <c r="I24" s="105">
        <v>4073629.02</v>
      </c>
      <c r="J24" s="38">
        <v>1.6938870116049928E-3</v>
      </c>
    </row>
    <row r="25" spans="1:10" x14ac:dyDescent="0.25">
      <c r="A25" t="s">
        <v>10482</v>
      </c>
      <c r="B25" t="s">
        <v>10483</v>
      </c>
      <c r="C25" t="s">
        <v>1859</v>
      </c>
      <c r="D25" t="s">
        <v>15448</v>
      </c>
      <c r="E25" t="s">
        <v>15448</v>
      </c>
      <c r="F25" t="s">
        <v>15506</v>
      </c>
      <c r="G25" s="36">
        <v>1</v>
      </c>
      <c r="H25" s="105">
        <v>1561707.1</v>
      </c>
      <c r="I25" s="105">
        <v>1561707.1</v>
      </c>
      <c r="J25" s="38">
        <v>6.4938543977215179E-4</v>
      </c>
    </row>
    <row r="26" spans="1:10" x14ac:dyDescent="0.25">
      <c r="A26" t="s">
        <v>10203</v>
      </c>
      <c r="B26" t="s">
        <v>10204</v>
      </c>
      <c r="C26" t="s">
        <v>1859</v>
      </c>
      <c r="D26" t="s">
        <v>15451</v>
      </c>
      <c r="E26" t="s">
        <v>15451</v>
      </c>
      <c r="F26" t="s">
        <v>15506</v>
      </c>
      <c r="G26" s="36">
        <v>1</v>
      </c>
      <c r="H26" s="105">
        <v>1490182.2</v>
      </c>
      <c r="I26" s="105">
        <v>1490182.2</v>
      </c>
      <c r="J26" s="38">
        <v>6.1964412103116689E-4</v>
      </c>
    </row>
    <row r="27" spans="1:10" x14ac:dyDescent="0.25">
      <c r="A27" t="s">
        <v>10113</v>
      </c>
      <c r="B27" t="s">
        <v>10114</v>
      </c>
      <c r="C27" t="s">
        <v>1725</v>
      </c>
      <c r="D27" s="101" t="s">
        <v>12672</v>
      </c>
      <c r="E27" t="s">
        <v>14660</v>
      </c>
      <c r="F27" t="s">
        <v>15506</v>
      </c>
      <c r="G27" s="36">
        <v>2</v>
      </c>
      <c r="H27" s="105">
        <v>1475860.56</v>
      </c>
      <c r="I27" s="105">
        <v>2951721.12</v>
      </c>
      <c r="J27" s="38">
        <v>1.227377859520488E-3</v>
      </c>
    </row>
    <row r="28" spans="1:10" x14ac:dyDescent="0.25">
      <c r="A28" t="s">
        <v>10263</v>
      </c>
      <c r="B28" t="s">
        <v>10264</v>
      </c>
      <c r="C28" t="s">
        <v>2094</v>
      </c>
      <c r="D28" t="s">
        <v>14709</v>
      </c>
      <c r="E28" t="s">
        <v>14660</v>
      </c>
      <c r="F28" t="s">
        <v>15506</v>
      </c>
      <c r="G28" s="36">
        <v>2</v>
      </c>
      <c r="H28" s="105">
        <v>1459057.94</v>
      </c>
      <c r="I28" s="105">
        <v>2918115.88</v>
      </c>
      <c r="J28" s="38">
        <v>1.2134042062304127E-3</v>
      </c>
    </row>
    <row r="29" spans="1:10" x14ac:dyDescent="0.25">
      <c r="A29" t="s">
        <v>8705</v>
      </c>
      <c r="B29" t="s">
        <v>8706</v>
      </c>
      <c r="C29" t="s">
        <v>3086</v>
      </c>
      <c r="D29" t="s">
        <v>14708</v>
      </c>
      <c r="E29" t="s">
        <v>14660</v>
      </c>
      <c r="F29" t="s">
        <v>15506</v>
      </c>
      <c r="G29" s="36">
        <v>1</v>
      </c>
      <c r="H29" s="105">
        <v>1442129.56</v>
      </c>
      <c r="I29" s="105">
        <v>1442129.56</v>
      </c>
      <c r="J29" s="38">
        <v>5.9966298323739444E-4</v>
      </c>
    </row>
    <row r="30" spans="1:10" x14ac:dyDescent="0.25">
      <c r="A30" t="s">
        <v>9954</v>
      </c>
      <c r="B30" t="s">
        <v>9955</v>
      </c>
      <c r="C30" t="s">
        <v>1725</v>
      </c>
      <c r="D30" t="s">
        <v>14709</v>
      </c>
      <c r="E30" t="s">
        <v>14660</v>
      </c>
      <c r="F30" t="s">
        <v>15506</v>
      </c>
      <c r="G30" s="36">
        <v>2</v>
      </c>
      <c r="H30" s="105">
        <v>1376965.22</v>
      </c>
      <c r="I30" s="105">
        <v>2753930.44</v>
      </c>
      <c r="J30" s="38">
        <v>1.1451329957335248E-3</v>
      </c>
    </row>
    <row r="31" spans="1:10" x14ac:dyDescent="0.25">
      <c r="A31" t="s">
        <v>10265</v>
      </c>
      <c r="B31" t="s">
        <v>10266</v>
      </c>
      <c r="C31" t="s">
        <v>2094</v>
      </c>
      <c r="D31" t="s">
        <v>14708</v>
      </c>
      <c r="E31" t="s">
        <v>14660</v>
      </c>
      <c r="F31" t="s">
        <v>15506</v>
      </c>
      <c r="G31" s="36">
        <v>2</v>
      </c>
      <c r="H31" s="105">
        <v>1312521.3400000001</v>
      </c>
      <c r="I31" s="105">
        <v>2625042.6800000002</v>
      </c>
      <c r="J31" s="38">
        <v>1.0915391850190525E-3</v>
      </c>
    </row>
    <row r="32" spans="1:10" x14ac:dyDescent="0.25">
      <c r="A32" t="s">
        <v>8701</v>
      </c>
      <c r="B32" t="s">
        <v>8702</v>
      </c>
      <c r="C32" t="s">
        <v>2094</v>
      </c>
      <c r="D32" t="s">
        <v>14708</v>
      </c>
      <c r="E32" t="s">
        <v>14660</v>
      </c>
      <c r="F32" t="s">
        <v>15506</v>
      </c>
      <c r="G32" s="36">
        <v>4</v>
      </c>
      <c r="H32" s="105">
        <v>1226257.9099999999</v>
      </c>
      <c r="I32" s="105">
        <v>4905031.6399999997</v>
      </c>
      <c r="J32" s="38">
        <v>2.0395989290422759E-3</v>
      </c>
    </row>
    <row r="33" spans="1:10" x14ac:dyDescent="0.25">
      <c r="A33" s="143" t="s">
        <v>10540</v>
      </c>
      <c r="B33" s="143" t="s">
        <v>10541</v>
      </c>
      <c r="C33" s="143" t="s">
        <v>15445</v>
      </c>
      <c r="D33" s="143" t="s">
        <v>14924</v>
      </c>
      <c r="E33" s="143" t="s">
        <v>14689</v>
      </c>
      <c r="F33" s="143" t="s">
        <v>15506</v>
      </c>
      <c r="G33" s="163">
        <v>1</v>
      </c>
      <c r="H33" s="166">
        <v>1212044.17</v>
      </c>
      <c r="I33" s="166">
        <v>1212044.17</v>
      </c>
      <c r="J33" s="165">
        <v>5.0398940771846569E-4</v>
      </c>
    </row>
    <row r="34" spans="1:10" x14ac:dyDescent="0.25">
      <c r="A34" t="s">
        <v>10772</v>
      </c>
      <c r="B34" t="s">
        <v>14952</v>
      </c>
      <c r="C34" t="s">
        <v>1882</v>
      </c>
      <c r="E34" t="s">
        <v>15509</v>
      </c>
      <c r="F34" t="s">
        <v>15506</v>
      </c>
      <c r="G34" s="36">
        <v>1</v>
      </c>
      <c r="H34" s="105">
        <v>1169300</v>
      </c>
      <c r="I34" s="105">
        <v>1169300</v>
      </c>
      <c r="J34" s="38">
        <v>4.8621562566090472E-4</v>
      </c>
    </row>
    <row r="35" spans="1:10" x14ac:dyDescent="0.25">
      <c r="A35" t="s">
        <v>10516</v>
      </c>
      <c r="B35" t="s">
        <v>10517</v>
      </c>
      <c r="C35" t="s">
        <v>1725</v>
      </c>
      <c r="E35" t="s">
        <v>15472</v>
      </c>
      <c r="F35" t="s">
        <v>15506</v>
      </c>
      <c r="G35" s="36">
        <v>1</v>
      </c>
      <c r="H35" s="105">
        <v>1147113.23</v>
      </c>
      <c r="I35" s="105">
        <v>1147113.23</v>
      </c>
      <c r="J35" s="38">
        <v>4.7698997419682828E-4</v>
      </c>
    </row>
    <row r="36" spans="1:10" x14ac:dyDescent="0.25">
      <c r="A36" s="76" t="s">
        <v>10193</v>
      </c>
      <c r="B36" s="76" t="s">
        <v>10194</v>
      </c>
      <c r="C36" s="76" t="s">
        <v>433</v>
      </c>
      <c r="D36" s="76" t="s">
        <v>15451</v>
      </c>
      <c r="E36" s="76" t="s">
        <v>15451</v>
      </c>
      <c r="F36" s="76" t="s">
        <v>15506</v>
      </c>
      <c r="G36" s="94">
        <v>4</v>
      </c>
      <c r="H36" s="104">
        <v>1054791.8400000001</v>
      </c>
      <c r="I36" s="104">
        <v>4219167.3600000003</v>
      </c>
      <c r="J36" s="96">
        <v>1.7544044280428186E-3</v>
      </c>
    </row>
    <row r="37" spans="1:10" x14ac:dyDescent="0.25">
      <c r="A37" t="s">
        <v>9952</v>
      </c>
      <c r="B37" t="s">
        <v>9953</v>
      </c>
      <c r="C37" t="s">
        <v>1725</v>
      </c>
      <c r="D37" t="s">
        <v>14709</v>
      </c>
      <c r="E37" t="s">
        <v>14660</v>
      </c>
      <c r="F37" t="s">
        <v>15506</v>
      </c>
      <c r="G37" s="36">
        <v>4</v>
      </c>
      <c r="H37" s="105">
        <v>1031091.22</v>
      </c>
      <c r="I37" s="105">
        <v>4124364.88</v>
      </c>
      <c r="J37" s="38">
        <v>1.7149838797426342E-3</v>
      </c>
    </row>
    <row r="38" spans="1:10" x14ac:dyDescent="0.25">
      <c r="A38" t="s">
        <v>10728</v>
      </c>
      <c r="B38" t="s">
        <v>10729</v>
      </c>
      <c r="C38" t="s">
        <v>2094</v>
      </c>
      <c r="D38" t="s">
        <v>14708</v>
      </c>
      <c r="E38" t="s">
        <v>14660</v>
      </c>
      <c r="F38" t="s">
        <v>15506</v>
      </c>
      <c r="G38" s="36">
        <v>1</v>
      </c>
      <c r="H38" s="105">
        <v>983928.51</v>
      </c>
      <c r="I38" s="105">
        <v>983928.51</v>
      </c>
      <c r="J38" s="38">
        <v>4.0913488077931392E-4</v>
      </c>
    </row>
    <row r="39" spans="1:10" x14ac:dyDescent="0.25">
      <c r="A39" t="s">
        <v>10624</v>
      </c>
      <c r="B39" t="s">
        <v>10626</v>
      </c>
      <c r="C39" t="s">
        <v>4937</v>
      </c>
      <c r="D39" t="s">
        <v>14708</v>
      </c>
      <c r="E39" t="s">
        <v>14660</v>
      </c>
      <c r="F39" t="s">
        <v>15506</v>
      </c>
      <c r="G39" s="36">
        <v>1</v>
      </c>
      <c r="H39" s="105">
        <v>966582.29</v>
      </c>
      <c r="I39" s="105">
        <v>966582.29</v>
      </c>
      <c r="J39" s="38">
        <v>4.0192201563764648E-4</v>
      </c>
    </row>
    <row r="40" spans="1:10" x14ac:dyDescent="0.25">
      <c r="A40" t="s">
        <v>10528</v>
      </c>
      <c r="B40" t="s">
        <v>10529</v>
      </c>
      <c r="C40" t="s">
        <v>1725</v>
      </c>
      <c r="E40" t="s">
        <v>15471</v>
      </c>
      <c r="F40" t="s">
        <v>15506</v>
      </c>
      <c r="G40" s="36">
        <v>1</v>
      </c>
      <c r="H40" s="105">
        <v>956649.15</v>
      </c>
      <c r="I40" s="105">
        <v>956649.15</v>
      </c>
      <c r="J40" s="38">
        <v>3.9779164030208049E-4</v>
      </c>
    </row>
    <row r="41" spans="1:10" x14ac:dyDescent="0.25">
      <c r="A41" t="s">
        <v>10514</v>
      </c>
      <c r="B41" t="s">
        <v>14963</v>
      </c>
      <c r="C41" t="s">
        <v>1725</v>
      </c>
      <c r="E41" t="s">
        <v>15472</v>
      </c>
      <c r="F41" t="s">
        <v>15506</v>
      </c>
      <c r="G41" s="36">
        <v>1</v>
      </c>
      <c r="H41" s="105">
        <v>952320.42</v>
      </c>
      <c r="I41" s="105">
        <v>952320.42</v>
      </c>
      <c r="J41" s="38">
        <v>3.9599167779009287E-4</v>
      </c>
    </row>
    <row r="42" spans="1:10" x14ac:dyDescent="0.25">
      <c r="A42" t="s">
        <v>10287</v>
      </c>
      <c r="B42" t="s">
        <v>10288</v>
      </c>
      <c r="C42" t="s">
        <v>1859</v>
      </c>
      <c r="D42" t="s">
        <v>14708</v>
      </c>
      <c r="E42" t="s">
        <v>14660</v>
      </c>
      <c r="F42" t="s">
        <v>15506</v>
      </c>
      <c r="G42" s="36">
        <v>1</v>
      </c>
      <c r="H42" s="105">
        <v>905164.62</v>
      </c>
      <c r="I42" s="105">
        <v>905164.62</v>
      </c>
      <c r="J42" s="38">
        <v>3.7638346193399045E-4</v>
      </c>
    </row>
    <row r="43" spans="1:10" x14ac:dyDescent="0.25">
      <c r="A43" t="s">
        <v>10217</v>
      </c>
      <c r="B43" t="s">
        <v>10218</v>
      </c>
      <c r="C43" t="s">
        <v>1859</v>
      </c>
      <c r="D43" t="s">
        <v>14709</v>
      </c>
      <c r="E43" t="s">
        <v>14660</v>
      </c>
      <c r="F43" t="s">
        <v>15506</v>
      </c>
      <c r="G43" s="36">
        <v>3</v>
      </c>
      <c r="H43" s="105">
        <v>899435.67</v>
      </c>
      <c r="I43" s="105">
        <v>2698307.0100000002</v>
      </c>
      <c r="J43" s="38">
        <v>1.1220037895256609E-3</v>
      </c>
    </row>
    <row r="44" spans="1:10" x14ac:dyDescent="0.25">
      <c r="A44" t="s">
        <v>8432</v>
      </c>
      <c r="B44" t="s">
        <v>8433</v>
      </c>
      <c r="C44" t="s">
        <v>1725</v>
      </c>
      <c r="D44" t="s">
        <v>14708</v>
      </c>
      <c r="E44" t="s">
        <v>14660</v>
      </c>
      <c r="F44" t="s">
        <v>15506</v>
      </c>
      <c r="G44" s="36">
        <v>2</v>
      </c>
      <c r="H44" s="105">
        <v>880000</v>
      </c>
      <c r="I44" s="105">
        <v>1760000</v>
      </c>
      <c r="J44" s="38">
        <v>7.318391355197061E-4</v>
      </c>
    </row>
    <row r="45" spans="1:10" x14ac:dyDescent="0.25">
      <c r="A45" t="s">
        <v>2218</v>
      </c>
      <c r="B45" t="s">
        <v>2219</v>
      </c>
      <c r="C45" t="s">
        <v>2094</v>
      </c>
      <c r="D45" t="s">
        <v>12991</v>
      </c>
      <c r="E45" t="s">
        <v>14684</v>
      </c>
      <c r="F45" t="s">
        <v>15506</v>
      </c>
      <c r="G45" s="36">
        <v>2</v>
      </c>
      <c r="H45" s="105">
        <v>701145.73</v>
      </c>
      <c r="I45" s="105">
        <v>1402291.46</v>
      </c>
      <c r="J45" s="38">
        <v>5.8309759649606053E-4</v>
      </c>
    </row>
    <row r="46" spans="1:10" x14ac:dyDescent="0.25">
      <c r="A46" t="s">
        <v>10470</v>
      </c>
      <c r="B46" t="s">
        <v>14937</v>
      </c>
      <c r="C46" t="s">
        <v>1719</v>
      </c>
      <c r="D46" t="s">
        <v>14708</v>
      </c>
      <c r="E46" t="s">
        <v>14660</v>
      </c>
      <c r="F46" t="s">
        <v>15506</v>
      </c>
      <c r="G46" s="36">
        <v>2</v>
      </c>
      <c r="H46" s="105">
        <v>839059.27</v>
      </c>
      <c r="I46" s="105">
        <v>1678118.54</v>
      </c>
      <c r="J46" s="38">
        <v>6.9779137591658596E-4</v>
      </c>
    </row>
    <row r="47" spans="1:10" x14ac:dyDescent="0.25">
      <c r="A47" t="s">
        <v>2256</v>
      </c>
      <c r="B47" t="s">
        <v>2257</v>
      </c>
      <c r="C47" t="s">
        <v>2094</v>
      </c>
      <c r="D47" t="s">
        <v>12991</v>
      </c>
      <c r="E47" t="s">
        <v>14684</v>
      </c>
      <c r="F47" t="s">
        <v>15506</v>
      </c>
      <c r="G47" s="36">
        <v>4</v>
      </c>
      <c r="H47" s="105">
        <v>348137.86</v>
      </c>
      <c r="I47" s="105">
        <v>1392551.44</v>
      </c>
      <c r="J47" s="38">
        <v>5.7904752387291007E-4</v>
      </c>
    </row>
    <row r="48" spans="1:10" x14ac:dyDescent="0.25">
      <c r="A48" t="s">
        <v>8707</v>
      </c>
      <c r="B48" t="s">
        <v>8708</v>
      </c>
      <c r="C48" t="s">
        <v>1719</v>
      </c>
      <c r="D48" t="s">
        <v>14708</v>
      </c>
      <c r="E48" t="s">
        <v>14660</v>
      </c>
      <c r="F48" t="s">
        <v>15506</v>
      </c>
      <c r="G48" s="36">
        <v>1</v>
      </c>
      <c r="H48" s="105">
        <v>829912.33</v>
      </c>
      <c r="I48" s="105">
        <v>829912.33</v>
      </c>
      <c r="J48" s="38">
        <v>3.4509222849110513E-4</v>
      </c>
    </row>
    <row r="49" spans="1:10" x14ac:dyDescent="0.25">
      <c r="A49" t="s">
        <v>10621</v>
      </c>
      <c r="B49" t="s">
        <v>14976</v>
      </c>
      <c r="C49" t="s">
        <v>4937</v>
      </c>
      <c r="D49" s="101" t="s">
        <v>14709</v>
      </c>
      <c r="E49" t="s">
        <v>14660</v>
      </c>
      <c r="F49" t="s">
        <v>15506</v>
      </c>
      <c r="G49" s="36">
        <v>1</v>
      </c>
      <c r="H49" s="105">
        <v>812667.91</v>
      </c>
      <c r="I49" s="105">
        <v>812667.91</v>
      </c>
      <c r="J49" s="38">
        <v>3.3792169359034448E-4</v>
      </c>
    </row>
    <row r="50" spans="1:10" x14ac:dyDescent="0.25">
      <c r="A50" t="s">
        <v>10303</v>
      </c>
      <c r="B50" t="s">
        <v>10304</v>
      </c>
      <c r="C50" t="s">
        <v>2094</v>
      </c>
      <c r="D50" s="101" t="s">
        <v>14709</v>
      </c>
      <c r="E50" t="s">
        <v>14660</v>
      </c>
      <c r="F50" t="s">
        <v>15506</v>
      </c>
      <c r="G50" s="36">
        <v>4</v>
      </c>
      <c r="H50" s="105">
        <v>801737.19</v>
      </c>
      <c r="I50" s="105">
        <v>3206948.76</v>
      </c>
      <c r="J50" s="38">
        <v>1.3335060273718144E-3</v>
      </c>
    </row>
    <row r="51" spans="1:10" x14ac:dyDescent="0.25">
      <c r="A51" t="s">
        <v>10536</v>
      </c>
      <c r="B51" t="s">
        <v>10537</v>
      </c>
      <c r="C51" t="s">
        <v>1725</v>
      </c>
      <c r="D51" t="s">
        <v>14709</v>
      </c>
      <c r="E51" t="s">
        <v>14660</v>
      </c>
      <c r="F51" t="s">
        <v>15506</v>
      </c>
      <c r="G51" s="36">
        <v>1</v>
      </c>
      <c r="H51" s="105">
        <v>746705.78</v>
      </c>
      <c r="I51" s="105">
        <v>746705.78</v>
      </c>
      <c r="J51" s="38">
        <v>3.1049347302429992E-4</v>
      </c>
    </row>
    <row r="52" spans="1:10" x14ac:dyDescent="0.25">
      <c r="A52" t="s">
        <v>10472</v>
      </c>
      <c r="B52" t="s">
        <v>14937</v>
      </c>
      <c r="C52" t="s">
        <v>1719</v>
      </c>
      <c r="D52" t="s">
        <v>14948</v>
      </c>
      <c r="E52" t="s">
        <v>14660</v>
      </c>
      <c r="F52" t="s">
        <v>15506</v>
      </c>
      <c r="G52" s="36">
        <v>2</v>
      </c>
      <c r="H52" s="105">
        <v>691894.55</v>
      </c>
      <c r="I52" s="105">
        <v>1383789.1</v>
      </c>
      <c r="J52" s="38">
        <v>5.7540398788954094E-4</v>
      </c>
    </row>
    <row r="53" spans="1:10" x14ac:dyDescent="0.25">
      <c r="A53" t="s">
        <v>10289</v>
      </c>
      <c r="B53" t="s">
        <v>10290</v>
      </c>
      <c r="C53" t="s">
        <v>1859</v>
      </c>
      <c r="D53" t="s">
        <v>14708</v>
      </c>
      <c r="E53" t="s">
        <v>14660</v>
      </c>
      <c r="F53" t="s">
        <v>15506</v>
      </c>
      <c r="G53" s="36">
        <v>1</v>
      </c>
      <c r="H53" s="105">
        <v>686241.08</v>
      </c>
      <c r="I53" s="105">
        <v>686241.08</v>
      </c>
      <c r="J53" s="38">
        <v>2.8535118110528944E-4</v>
      </c>
    </row>
    <row r="54" spans="1:10" x14ac:dyDescent="0.25">
      <c r="A54" s="143" t="s">
        <v>10317</v>
      </c>
      <c r="B54" s="143" t="s">
        <v>10318</v>
      </c>
      <c r="C54" s="143" t="s">
        <v>15445</v>
      </c>
      <c r="D54" s="143" t="s">
        <v>12551</v>
      </c>
      <c r="E54" s="143" t="s">
        <v>14681</v>
      </c>
      <c r="F54" s="143" t="s">
        <v>15506</v>
      </c>
      <c r="G54" s="163">
        <v>1</v>
      </c>
      <c r="H54" s="166">
        <v>675000</v>
      </c>
      <c r="I54" s="166">
        <v>675000</v>
      </c>
      <c r="J54" s="165">
        <v>2.8067694117943272E-4</v>
      </c>
    </row>
    <row r="55" spans="1:10" x14ac:dyDescent="0.25">
      <c r="A55" t="s">
        <v>8757</v>
      </c>
      <c r="B55" t="s">
        <v>8758</v>
      </c>
      <c r="C55" t="s">
        <v>1882</v>
      </c>
      <c r="D55" t="s">
        <v>14677</v>
      </c>
      <c r="E55" t="s">
        <v>14672</v>
      </c>
      <c r="F55" t="s">
        <v>15506</v>
      </c>
      <c r="G55" s="36">
        <v>1</v>
      </c>
      <c r="H55" s="105">
        <v>1101292.98</v>
      </c>
      <c r="I55" s="105">
        <v>1101292.98</v>
      </c>
      <c r="J55" s="38">
        <v>4.5793710365745507E-4</v>
      </c>
    </row>
    <row r="56" spans="1:10" x14ac:dyDescent="0.25">
      <c r="A56" t="s">
        <v>8703</v>
      </c>
      <c r="B56" t="s">
        <v>8704</v>
      </c>
      <c r="C56" t="s">
        <v>2094</v>
      </c>
      <c r="D56" t="s">
        <v>14708</v>
      </c>
      <c r="E56" t="s">
        <v>14660</v>
      </c>
      <c r="F56" t="s">
        <v>15506</v>
      </c>
      <c r="G56" s="36">
        <v>4</v>
      </c>
      <c r="H56" s="105">
        <v>663929.86</v>
      </c>
      <c r="I56" s="105">
        <v>2655719.44</v>
      </c>
      <c r="J56" s="38">
        <v>1.1042951245184534E-3</v>
      </c>
    </row>
    <row r="57" spans="1:10" x14ac:dyDescent="0.25">
      <c r="A57" t="s">
        <v>8713</v>
      </c>
      <c r="B57" t="s">
        <v>8714</v>
      </c>
      <c r="C57" t="s">
        <v>2094</v>
      </c>
      <c r="D57" t="s">
        <v>14708</v>
      </c>
      <c r="E57" t="s">
        <v>14660</v>
      </c>
      <c r="F57" t="s">
        <v>15506</v>
      </c>
      <c r="G57" s="36">
        <v>1</v>
      </c>
      <c r="H57" s="105">
        <v>663929.86</v>
      </c>
      <c r="I57" s="105">
        <v>663929.86</v>
      </c>
      <c r="J57" s="38">
        <v>2.7607378112961336E-4</v>
      </c>
    </row>
    <row r="58" spans="1:10" x14ac:dyDescent="0.25">
      <c r="A58" t="s">
        <v>10345</v>
      </c>
      <c r="B58" t="s">
        <v>10346</v>
      </c>
      <c r="C58" t="s">
        <v>4937</v>
      </c>
      <c r="E58" t="s">
        <v>15508</v>
      </c>
      <c r="F58" t="s">
        <v>15506</v>
      </c>
      <c r="G58" s="36">
        <v>1</v>
      </c>
      <c r="H58" s="105">
        <v>645795.15</v>
      </c>
      <c r="I58" s="105">
        <v>645795.15</v>
      </c>
      <c r="J58" s="38">
        <v>2.6853304789705622E-4</v>
      </c>
    </row>
    <row r="59" spans="1:10" x14ac:dyDescent="0.25">
      <c r="A59" t="s">
        <v>10291</v>
      </c>
      <c r="B59" t="s">
        <v>10292</v>
      </c>
      <c r="C59" t="s">
        <v>1859</v>
      </c>
      <c r="D59" t="s">
        <v>14708</v>
      </c>
      <c r="E59" t="s">
        <v>14660</v>
      </c>
      <c r="F59" t="s">
        <v>15506</v>
      </c>
      <c r="G59" s="36">
        <v>2</v>
      </c>
      <c r="H59" s="105">
        <v>638456.81000000006</v>
      </c>
      <c r="I59" s="105">
        <v>1276913.6200000001</v>
      </c>
      <c r="J59" s="99">
        <v>5.3096327261030593E-4</v>
      </c>
    </row>
    <row r="60" spans="1:10" x14ac:dyDescent="0.25">
      <c r="A60" t="s">
        <v>8709</v>
      </c>
      <c r="B60" t="s">
        <v>8710</v>
      </c>
      <c r="C60" t="s">
        <v>2094</v>
      </c>
      <c r="D60" t="s">
        <v>14708</v>
      </c>
      <c r="E60" t="s">
        <v>14660</v>
      </c>
      <c r="F60" t="s">
        <v>15506</v>
      </c>
      <c r="G60">
        <v>1</v>
      </c>
      <c r="H60" s="105">
        <v>553274.88</v>
      </c>
      <c r="I60" s="105">
        <v>553274.88</v>
      </c>
      <c r="J60" s="38">
        <v>2.3006148288861881E-4</v>
      </c>
    </row>
    <row r="61" spans="1:10" x14ac:dyDescent="0.25">
      <c r="A61" t="s">
        <v>3270</v>
      </c>
      <c r="B61" t="s">
        <v>3272</v>
      </c>
      <c r="C61" t="s">
        <v>1719</v>
      </c>
      <c r="E61" t="s">
        <v>15464</v>
      </c>
      <c r="F61" t="s">
        <v>15506</v>
      </c>
      <c r="G61" s="36">
        <v>4</v>
      </c>
      <c r="H61" s="105">
        <v>543098.53</v>
      </c>
      <c r="I61" s="105">
        <v>2172394.12</v>
      </c>
      <c r="J61" s="38">
        <v>9.0331990613005269E-4</v>
      </c>
    </row>
    <row r="62" spans="1:10" x14ac:dyDescent="0.25">
      <c r="A62" t="s">
        <v>10209</v>
      </c>
      <c r="B62" t="s">
        <v>14989</v>
      </c>
      <c r="C62" t="s">
        <v>1859</v>
      </c>
      <c r="D62" t="s">
        <v>14708</v>
      </c>
      <c r="E62" t="s">
        <v>14660</v>
      </c>
      <c r="F62" t="s">
        <v>15506</v>
      </c>
      <c r="G62" s="36">
        <v>1</v>
      </c>
      <c r="H62" s="105">
        <v>524264.79</v>
      </c>
      <c r="I62" s="105">
        <v>524264.79</v>
      </c>
      <c r="J62" s="38">
        <v>2.1799857425967059E-4</v>
      </c>
    </row>
    <row r="63" spans="1:10" x14ac:dyDescent="0.25">
      <c r="A63" t="s">
        <v>4491</v>
      </c>
      <c r="B63" t="s">
        <v>4492</v>
      </c>
      <c r="C63" t="s">
        <v>1859</v>
      </c>
      <c r="D63" t="s">
        <v>14708</v>
      </c>
      <c r="E63" t="s">
        <v>14660</v>
      </c>
      <c r="F63" t="s">
        <v>15506</v>
      </c>
      <c r="G63" s="36">
        <v>2</v>
      </c>
      <c r="H63" s="105">
        <v>520000</v>
      </c>
      <c r="I63" s="105">
        <v>1040000</v>
      </c>
      <c r="J63" s="38">
        <v>4.324503982616445E-4</v>
      </c>
    </row>
    <row r="64" spans="1:10" x14ac:dyDescent="0.25">
      <c r="A64" t="s">
        <v>8711</v>
      </c>
      <c r="B64" t="s">
        <v>8712</v>
      </c>
      <c r="C64" t="s">
        <v>2094</v>
      </c>
      <c r="D64" t="s">
        <v>14708</v>
      </c>
      <c r="E64" t="s">
        <v>14660</v>
      </c>
      <c r="F64" t="s">
        <v>15506</v>
      </c>
      <c r="G64" s="36">
        <v>1</v>
      </c>
      <c r="H64" s="105">
        <v>497947.39</v>
      </c>
      <c r="I64" s="105">
        <v>497947.39</v>
      </c>
      <c r="J64" s="38">
        <v>2.0705533376812156E-4</v>
      </c>
    </row>
    <row r="65" spans="1:10" x14ac:dyDescent="0.25">
      <c r="A65" t="s">
        <v>10151</v>
      </c>
      <c r="B65" t="s">
        <v>10152</v>
      </c>
      <c r="C65" t="s">
        <v>1859</v>
      </c>
      <c r="E65" t="s">
        <v>15448</v>
      </c>
      <c r="F65" t="s">
        <v>15506</v>
      </c>
      <c r="G65" s="36">
        <v>1</v>
      </c>
      <c r="H65" s="105">
        <v>491761</v>
      </c>
      <c r="I65" s="105">
        <v>491761</v>
      </c>
      <c r="J65" s="38">
        <v>2.0448292336494668E-4</v>
      </c>
    </row>
    <row r="66" spans="1:10" x14ac:dyDescent="0.25">
      <c r="A66" t="s">
        <v>10530</v>
      </c>
      <c r="B66" t="s">
        <v>14991</v>
      </c>
      <c r="C66" t="s">
        <v>1725</v>
      </c>
      <c r="E66" t="s">
        <v>15472</v>
      </c>
      <c r="F66" t="s">
        <v>15506</v>
      </c>
      <c r="G66" s="36">
        <v>1</v>
      </c>
      <c r="H66" s="105">
        <v>476160.2</v>
      </c>
      <c r="I66" s="105">
        <v>476160.2</v>
      </c>
      <c r="J66" s="38">
        <v>1.9799583473686951E-4</v>
      </c>
    </row>
    <row r="67" spans="1:10" x14ac:dyDescent="0.25">
      <c r="A67" t="s">
        <v>10436</v>
      </c>
      <c r="B67" t="s">
        <v>14965</v>
      </c>
      <c r="C67" t="s">
        <v>4937</v>
      </c>
      <c r="D67" t="s">
        <v>14709</v>
      </c>
      <c r="E67" t="s">
        <v>14660</v>
      </c>
      <c r="F67" t="s">
        <v>15506</v>
      </c>
      <c r="G67" s="36">
        <v>2</v>
      </c>
      <c r="H67" s="105">
        <v>472767.78</v>
      </c>
      <c r="I67" s="105">
        <v>945535.56</v>
      </c>
      <c r="J67" s="38">
        <v>3.9317041297360294E-4</v>
      </c>
    </row>
    <row r="68" spans="1:10" x14ac:dyDescent="0.25">
      <c r="A68" s="143" t="s">
        <v>5182</v>
      </c>
      <c r="B68" s="143" t="s">
        <v>5183</v>
      </c>
      <c r="C68" s="143" t="s">
        <v>15445</v>
      </c>
      <c r="D68" s="143" t="s">
        <v>12991</v>
      </c>
      <c r="E68" s="143" t="s">
        <v>14684</v>
      </c>
      <c r="F68" s="143" t="s">
        <v>15506</v>
      </c>
      <c r="G68" s="163">
        <v>3</v>
      </c>
      <c r="H68" s="166">
        <v>290000</v>
      </c>
      <c r="I68" s="166">
        <v>870000</v>
      </c>
      <c r="J68" s="165">
        <v>3.6176139085349106E-4</v>
      </c>
    </row>
    <row r="69" spans="1:10" x14ac:dyDescent="0.25">
      <c r="A69" t="s">
        <v>8932</v>
      </c>
      <c r="B69" t="s">
        <v>8933</v>
      </c>
      <c r="C69" t="s">
        <v>2094</v>
      </c>
      <c r="D69" t="s">
        <v>14708</v>
      </c>
      <c r="E69" t="s">
        <v>14660</v>
      </c>
      <c r="F69" t="s">
        <v>15506</v>
      </c>
      <c r="G69" s="36">
        <v>2</v>
      </c>
      <c r="H69" s="105">
        <v>423588.7</v>
      </c>
      <c r="I69" s="105">
        <v>847177.4</v>
      </c>
      <c r="J69" s="38">
        <v>3.5227135002717741E-4</v>
      </c>
    </row>
    <row r="70" spans="1:10" x14ac:dyDescent="0.25">
      <c r="A70" t="s">
        <v>9466</v>
      </c>
      <c r="B70" t="s">
        <v>9467</v>
      </c>
      <c r="C70" t="s">
        <v>1725</v>
      </c>
      <c r="D70" t="s">
        <v>14708</v>
      </c>
      <c r="E70" t="s">
        <v>14660</v>
      </c>
      <c r="F70" t="s">
        <v>15506</v>
      </c>
      <c r="G70" s="36">
        <v>2</v>
      </c>
      <c r="H70" s="105">
        <v>420000</v>
      </c>
      <c r="I70" s="105">
        <v>840000</v>
      </c>
      <c r="J70" s="38">
        <v>3.4928686013440519E-4</v>
      </c>
    </row>
    <row r="71" spans="1:10" x14ac:dyDescent="0.25">
      <c r="A71" s="143" t="s">
        <v>9843</v>
      </c>
      <c r="B71" s="143" t="s">
        <v>9844</v>
      </c>
      <c r="C71" s="143" t="s">
        <v>15445</v>
      </c>
      <c r="D71" s="143" t="s">
        <v>12551</v>
      </c>
      <c r="E71" s="143" t="s">
        <v>14681</v>
      </c>
      <c r="F71" s="143" t="s">
        <v>15506</v>
      </c>
      <c r="G71" s="163">
        <v>1</v>
      </c>
      <c r="H71" s="166">
        <v>390000</v>
      </c>
      <c r="I71" s="166">
        <v>390000</v>
      </c>
      <c r="J71" s="165">
        <v>1.6216889934811667E-4</v>
      </c>
    </row>
    <row r="72" spans="1:10" x14ac:dyDescent="0.25">
      <c r="A72" t="s">
        <v>10526</v>
      </c>
      <c r="B72" t="s">
        <v>10527</v>
      </c>
      <c r="C72" t="s">
        <v>1725</v>
      </c>
      <c r="D72" t="s">
        <v>14720</v>
      </c>
      <c r="E72" t="s">
        <v>15476</v>
      </c>
      <c r="F72" t="s">
        <v>15506</v>
      </c>
      <c r="G72" s="36">
        <v>1</v>
      </c>
      <c r="H72" s="105">
        <v>389585.62</v>
      </c>
      <c r="I72" s="105">
        <v>389585.62</v>
      </c>
      <c r="J72" s="38">
        <v>1.6199659281347086E-4</v>
      </c>
    </row>
    <row r="73" spans="1:10" x14ac:dyDescent="0.25">
      <c r="A73" t="s">
        <v>10061</v>
      </c>
      <c r="B73" t="s">
        <v>10062</v>
      </c>
      <c r="C73" t="s">
        <v>2770</v>
      </c>
      <c r="D73" t="s">
        <v>14708</v>
      </c>
      <c r="E73" t="s">
        <v>14660</v>
      </c>
      <c r="F73" t="s">
        <v>15506</v>
      </c>
      <c r="G73" s="36">
        <v>4</v>
      </c>
      <c r="H73" s="105">
        <v>360000</v>
      </c>
      <c r="I73" s="105">
        <v>1440000</v>
      </c>
      <c r="J73" s="38">
        <v>5.9877747451612311E-4</v>
      </c>
    </row>
    <row r="74" spans="1:10" x14ac:dyDescent="0.25">
      <c r="A74" t="s">
        <v>10315</v>
      </c>
      <c r="B74" t="s">
        <v>10316</v>
      </c>
      <c r="C74" t="s">
        <v>2770</v>
      </c>
      <c r="D74" t="s">
        <v>14708</v>
      </c>
      <c r="E74" t="s">
        <v>14660</v>
      </c>
      <c r="F74" t="s">
        <v>15506</v>
      </c>
      <c r="G74" s="36">
        <v>1</v>
      </c>
      <c r="H74" s="105">
        <v>337000</v>
      </c>
      <c r="I74" s="105">
        <v>337000</v>
      </c>
      <c r="J74" s="38">
        <v>1.4013056174439826E-4</v>
      </c>
    </row>
    <row r="75" spans="1:10" x14ac:dyDescent="0.25">
      <c r="A75" t="s">
        <v>9989</v>
      </c>
      <c r="B75" t="s">
        <v>9990</v>
      </c>
      <c r="C75" t="s">
        <v>1719</v>
      </c>
      <c r="D75" t="s">
        <v>14981</v>
      </c>
      <c r="E75" t="s">
        <v>14981</v>
      </c>
      <c r="F75" t="s">
        <v>15506</v>
      </c>
      <c r="G75" s="36">
        <v>2</v>
      </c>
      <c r="H75" s="105">
        <v>322818</v>
      </c>
      <c r="I75" s="105">
        <v>645636</v>
      </c>
      <c r="J75" s="38">
        <v>2.6846687051159144E-4</v>
      </c>
    </row>
    <row r="76" spans="1:10" x14ac:dyDescent="0.25">
      <c r="A76" t="s">
        <v>10734</v>
      </c>
      <c r="B76" t="s">
        <v>10735</v>
      </c>
      <c r="C76" t="s">
        <v>1719</v>
      </c>
      <c r="D76" t="s">
        <v>14708</v>
      </c>
      <c r="E76" t="s">
        <v>14660</v>
      </c>
      <c r="F76" t="s">
        <v>15506</v>
      </c>
      <c r="G76" s="36">
        <v>4</v>
      </c>
      <c r="H76" s="105">
        <v>302269.21000000002</v>
      </c>
      <c r="I76" s="105">
        <v>1209076.8400000001</v>
      </c>
      <c r="J76" s="38">
        <v>5.027555394105102E-4</v>
      </c>
    </row>
    <row r="77" spans="1:10" x14ac:dyDescent="0.25">
      <c r="A77" t="s">
        <v>8882</v>
      </c>
      <c r="B77" t="s">
        <v>8883</v>
      </c>
      <c r="C77" t="s">
        <v>2094</v>
      </c>
      <c r="D77" t="s">
        <v>14708</v>
      </c>
      <c r="E77" t="s">
        <v>14660</v>
      </c>
      <c r="F77" t="s">
        <v>15506</v>
      </c>
      <c r="G77" s="36">
        <v>3</v>
      </c>
      <c r="H77" s="105">
        <v>296666.65999999997</v>
      </c>
      <c r="I77" s="105">
        <v>889999.98</v>
      </c>
      <c r="J77" s="38">
        <v>3.700777363498612E-4</v>
      </c>
    </row>
    <row r="78" spans="1:10" x14ac:dyDescent="0.25">
      <c r="A78" t="s">
        <v>10444</v>
      </c>
      <c r="B78" t="s">
        <v>10445</v>
      </c>
      <c r="C78" t="s">
        <v>1882</v>
      </c>
      <c r="E78" t="s">
        <v>15508</v>
      </c>
      <c r="F78" t="s">
        <v>15506</v>
      </c>
      <c r="G78" s="36">
        <v>1</v>
      </c>
      <c r="H78" s="105">
        <v>291300</v>
      </c>
      <c r="I78" s="105">
        <v>291300</v>
      </c>
      <c r="J78" s="38">
        <v>1.2112769328232408E-4</v>
      </c>
    </row>
    <row r="79" spans="1:10" x14ac:dyDescent="0.25">
      <c r="A79" s="143" t="s">
        <v>7746</v>
      </c>
      <c r="B79" s="143" t="s">
        <v>7747</v>
      </c>
      <c r="C79" s="143" t="s">
        <v>15445</v>
      </c>
      <c r="D79" s="143" t="s">
        <v>14924</v>
      </c>
      <c r="E79" s="143" t="s">
        <v>14689</v>
      </c>
      <c r="F79" s="143" t="s">
        <v>15506</v>
      </c>
      <c r="G79" s="163">
        <v>1</v>
      </c>
      <c r="H79" s="166">
        <v>281400</v>
      </c>
      <c r="I79" s="166">
        <v>281400</v>
      </c>
      <c r="J79" s="143">
        <v>1.1701109814502572E-4</v>
      </c>
    </row>
    <row r="80" spans="1:10" x14ac:dyDescent="0.25">
      <c r="A80" t="s">
        <v>10504</v>
      </c>
      <c r="B80" t="s">
        <v>10505</v>
      </c>
      <c r="C80" t="s">
        <v>2094</v>
      </c>
      <c r="D80" t="s">
        <v>14955</v>
      </c>
      <c r="E80" t="s">
        <v>14786</v>
      </c>
      <c r="F80" t="s">
        <v>15506</v>
      </c>
      <c r="G80">
        <v>2</v>
      </c>
      <c r="H80" s="105">
        <v>280000</v>
      </c>
      <c r="I80" s="105">
        <v>560000</v>
      </c>
      <c r="J80">
        <v>2.3285790675627011E-4</v>
      </c>
    </row>
    <row r="81" spans="1:10" x14ac:dyDescent="0.25">
      <c r="A81" t="s">
        <v>10293</v>
      </c>
      <c r="B81" t="s">
        <v>10294</v>
      </c>
      <c r="C81" t="s">
        <v>1859</v>
      </c>
      <c r="D81" t="s">
        <v>14708</v>
      </c>
      <c r="E81" t="s">
        <v>14660</v>
      </c>
      <c r="F81" t="s">
        <v>15506</v>
      </c>
      <c r="G81" s="36">
        <v>5</v>
      </c>
      <c r="H81" s="105">
        <v>279385.99</v>
      </c>
      <c r="I81" s="105">
        <v>1396929.95</v>
      </c>
      <c r="J81">
        <v>5.8086818578953763E-4</v>
      </c>
    </row>
    <row r="82" spans="1:10" x14ac:dyDescent="0.25">
      <c r="A82" t="s">
        <v>10548</v>
      </c>
      <c r="B82" t="s">
        <v>10549</v>
      </c>
      <c r="C82" t="s">
        <v>1725</v>
      </c>
      <c r="D82" t="s">
        <v>14708</v>
      </c>
      <c r="E82" t="s">
        <v>14660</v>
      </c>
      <c r="F82" t="s">
        <v>15506</v>
      </c>
      <c r="G82" s="36">
        <v>8</v>
      </c>
      <c r="H82" s="105">
        <v>267245.73</v>
      </c>
      <c r="I82" s="105">
        <v>2137965.84</v>
      </c>
      <c r="J82">
        <v>8.8900401824787618E-4</v>
      </c>
    </row>
    <row r="83" spans="1:10" x14ac:dyDescent="0.25">
      <c r="A83" t="s">
        <v>8695</v>
      </c>
      <c r="B83" t="s">
        <v>8696</v>
      </c>
      <c r="C83" t="s">
        <v>1725</v>
      </c>
      <c r="D83" t="s">
        <v>14708</v>
      </c>
      <c r="E83" t="s">
        <v>14660</v>
      </c>
      <c r="F83" t="s">
        <v>15506</v>
      </c>
      <c r="G83" s="36">
        <v>4</v>
      </c>
      <c r="H83" s="105">
        <v>251841.98</v>
      </c>
      <c r="I83" s="105">
        <v>1007367.92</v>
      </c>
      <c r="J83" s="38">
        <v>4.1888140211538891E-4</v>
      </c>
    </row>
    <row r="84" spans="1:10" x14ac:dyDescent="0.25">
      <c r="A84" t="s">
        <v>10599</v>
      </c>
      <c r="B84" t="s">
        <v>10600</v>
      </c>
      <c r="C84" t="s">
        <v>1882</v>
      </c>
      <c r="D84" t="s">
        <v>14708</v>
      </c>
      <c r="E84" t="s">
        <v>14660</v>
      </c>
      <c r="F84" t="s">
        <v>15506</v>
      </c>
      <c r="G84" s="36">
        <v>2</v>
      </c>
      <c r="H84" s="105">
        <v>250000</v>
      </c>
      <c r="I84" s="105">
        <v>500000</v>
      </c>
      <c r="J84" s="38">
        <v>2.0790884531809832E-4</v>
      </c>
    </row>
    <row r="85" spans="1:10" x14ac:dyDescent="0.25">
      <c r="A85" t="s">
        <v>10456</v>
      </c>
      <c r="B85" t="s">
        <v>10457</v>
      </c>
      <c r="C85" t="s">
        <v>1859</v>
      </c>
      <c r="E85" t="s">
        <v>15476</v>
      </c>
      <c r="F85" t="s">
        <v>15506</v>
      </c>
      <c r="G85" s="36">
        <v>1</v>
      </c>
      <c r="H85" s="105">
        <v>248727.27</v>
      </c>
      <c r="I85" s="105">
        <v>248727.27</v>
      </c>
      <c r="J85" s="38">
        <v>1.0342519900964575E-4</v>
      </c>
    </row>
    <row r="86" spans="1:10" x14ac:dyDescent="0.25">
      <c r="A86" t="s">
        <v>8906</v>
      </c>
      <c r="B86" t="s">
        <v>8907</v>
      </c>
      <c r="C86" t="s">
        <v>1859</v>
      </c>
      <c r="D86" t="s">
        <v>14708</v>
      </c>
      <c r="E86" t="s">
        <v>14660</v>
      </c>
      <c r="F86" t="s">
        <v>15506</v>
      </c>
      <c r="G86" s="36">
        <v>1</v>
      </c>
      <c r="H86" s="105">
        <v>246885.46</v>
      </c>
      <c r="I86" s="105">
        <v>246885.46</v>
      </c>
      <c r="J86" s="38">
        <v>1.0265934182885509E-4</v>
      </c>
    </row>
    <row r="87" spans="1:10" x14ac:dyDescent="0.25">
      <c r="A87" t="s">
        <v>9958</v>
      </c>
      <c r="B87" t="s">
        <v>9959</v>
      </c>
      <c r="C87" t="s">
        <v>1725</v>
      </c>
      <c r="D87" t="s">
        <v>14709</v>
      </c>
      <c r="E87" t="s">
        <v>14660</v>
      </c>
      <c r="F87" t="s">
        <v>15506</v>
      </c>
      <c r="G87" s="36">
        <v>2</v>
      </c>
      <c r="H87" s="105">
        <v>245976.75</v>
      </c>
      <c r="I87" s="105">
        <v>491953.5</v>
      </c>
      <c r="J87" s="38">
        <v>2.0456296827039416E-4</v>
      </c>
    </row>
    <row r="88" spans="1:10" x14ac:dyDescent="0.25">
      <c r="A88" t="s">
        <v>10375</v>
      </c>
      <c r="B88" t="s">
        <v>10376</v>
      </c>
      <c r="C88" t="s">
        <v>4937</v>
      </c>
      <c r="E88" t="s">
        <v>15464</v>
      </c>
      <c r="F88" t="s">
        <v>15506</v>
      </c>
      <c r="G88" s="36">
        <v>1</v>
      </c>
      <c r="H88" s="105">
        <v>240795.05</v>
      </c>
      <c r="I88" s="105">
        <v>240795.05</v>
      </c>
      <c r="J88" s="38">
        <v>1.001268416076275E-4</v>
      </c>
    </row>
    <row r="89" spans="1:10" x14ac:dyDescent="0.25">
      <c r="A89" t="s">
        <v>10213</v>
      </c>
      <c r="B89" t="s">
        <v>14962</v>
      </c>
      <c r="C89" t="s">
        <v>1859</v>
      </c>
      <c r="E89" t="s">
        <v>15476</v>
      </c>
      <c r="F89" t="s">
        <v>15506</v>
      </c>
      <c r="G89" s="36">
        <v>4</v>
      </c>
      <c r="H89" s="105">
        <v>239472.89</v>
      </c>
      <c r="I89" s="105">
        <v>957891.56</v>
      </c>
      <c r="J89" s="38">
        <v>3.9830825635910381E-4</v>
      </c>
    </row>
    <row r="90" spans="1:10" x14ac:dyDescent="0.25">
      <c r="A90" t="s">
        <v>5006</v>
      </c>
      <c r="B90" t="s">
        <v>5007</v>
      </c>
      <c r="C90" t="s">
        <v>4937</v>
      </c>
      <c r="D90" t="s">
        <v>14759</v>
      </c>
      <c r="E90" t="s">
        <v>15448</v>
      </c>
      <c r="F90" t="s">
        <v>15506</v>
      </c>
      <c r="G90" s="36">
        <v>7</v>
      </c>
      <c r="H90" s="105">
        <v>222809.26</v>
      </c>
      <c r="I90" s="105">
        <v>1559664.82</v>
      </c>
      <c r="J90" s="38">
        <v>6.4853622361891929E-4</v>
      </c>
    </row>
    <row r="91" spans="1:10" x14ac:dyDescent="0.25">
      <c r="A91" t="s">
        <v>2346</v>
      </c>
      <c r="B91" t="s">
        <v>2347</v>
      </c>
      <c r="C91" t="s">
        <v>1719</v>
      </c>
      <c r="D91" t="s">
        <v>12991</v>
      </c>
      <c r="E91" t="s">
        <v>14684</v>
      </c>
      <c r="F91" t="s">
        <v>15506</v>
      </c>
      <c r="G91" s="36">
        <v>1</v>
      </c>
      <c r="H91" s="105">
        <v>409815.56</v>
      </c>
      <c r="I91" s="105">
        <v>409815.56</v>
      </c>
      <c r="J91" s="38">
        <v>1.7040855974597967E-4</v>
      </c>
    </row>
    <row r="92" spans="1:10" x14ac:dyDescent="0.25">
      <c r="A92" t="s">
        <v>10335</v>
      </c>
      <c r="B92" t="s">
        <v>10336</v>
      </c>
      <c r="C92" t="s">
        <v>4937</v>
      </c>
      <c r="E92" t="s">
        <v>15476</v>
      </c>
      <c r="F92" t="s">
        <v>15506</v>
      </c>
      <c r="G92" s="36">
        <v>1</v>
      </c>
      <c r="H92" s="105">
        <v>193953.8</v>
      </c>
      <c r="I92" s="105">
        <v>193953.8</v>
      </c>
      <c r="J92" s="38">
        <v>8.0649421206114753E-5</v>
      </c>
    </row>
    <row r="93" spans="1:10" x14ac:dyDescent="0.25">
      <c r="A93" t="s">
        <v>10094</v>
      </c>
      <c r="B93" t="s">
        <v>10095</v>
      </c>
      <c r="C93" t="s">
        <v>1859</v>
      </c>
      <c r="E93" t="s">
        <v>15499</v>
      </c>
      <c r="F93" t="s">
        <v>15506</v>
      </c>
      <c r="G93" s="36">
        <v>2</v>
      </c>
      <c r="H93" s="105">
        <v>193251</v>
      </c>
      <c r="I93" s="105">
        <v>386502</v>
      </c>
      <c r="J93" s="38">
        <v>1.6071436906627126E-4</v>
      </c>
    </row>
    <row r="94" spans="1:10" x14ac:dyDescent="0.25">
      <c r="A94" t="s">
        <v>8904</v>
      </c>
      <c r="B94" t="s">
        <v>8905</v>
      </c>
      <c r="C94" t="s">
        <v>1970</v>
      </c>
      <c r="D94" t="s">
        <v>14708</v>
      </c>
      <c r="E94" t="s">
        <v>14660</v>
      </c>
      <c r="F94" t="s">
        <v>15506</v>
      </c>
      <c r="G94" s="36">
        <v>7</v>
      </c>
      <c r="H94" s="105">
        <v>187144.48</v>
      </c>
      <c r="I94" s="105">
        <v>1310011.3600000001</v>
      </c>
      <c r="J94" s="38">
        <v>5.4472589842238328E-4</v>
      </c>
    </row>
    <row r="95" spans="1:10" x14ac:dyDescent="0.25">
      <c r="A95" t="s">
        <v>9567</v>
      </c>
      <c r="B95" t="s">
        <v>9568</v>
      </c>
      <c r="C95" t="s">
        <v>1719</v>
      </c>
      <c r="D95" t="s">
        <v>14967</v>
      </c>
      <c r="E95" t="s">
        <v>15511</v>
      </c>
      <c r="F95" t="s">
        <v>15506</v>
      </c>
      <c r="G95" s="36">
        <v>1</v>
      </c>
      <c r="H95" s="105">
        <v>180000</v>
      </c>
      <c r="I95" s="105">
        <v>180000</v>
      </c>
      <c r="J95" s="99">
        <v>7.4847184314515388E-5</v>
      </c>
    </row>
    <row r="96" spans="1:10" x14ac:dyDescent="0.25">
      <c r="A96" t="s">
        <v>8717</v>
      </c>
      <c r="B96" t="s">
        <v>8718</v>
      </c>
      <c r="C96" t="s">
        <v>1970</v>
      </c>
      <c r="D96" t="s">
        <v>14708</v>
      </c>
      <c r="E96" t="s">
        <v>14660</v>
      </c>
      <c r="F96" t="s">
        <v>15506</v>
      </c>
      <c r="G96" s="36">
        <v>1</v>
      </c>
      <c r="H96" s="105">
        <v>169000</v>
      </c>
      <c r="I96" s="105">
        <v>169000</v>
      </c>
      <c r="J96" s="38">
        <v>7.0273189717517232E-5</v>
      </c>
    </row>
    <row r="97" spans="1:10" x14ac:dyDescent="0.25">
      <c r="A97" t="s">
        <v>9446</v>
      </c>
      <c r="B97" t="s">
        <v>9447</v>
      </c>
      <c r="C97" t="s">
        <v>1882</v>
      </c>
      <c r="D97" t="s">
        <v>12991</v>
      </c>
      <c r="E97" t="s">
        <v>14684</v>
      </c>
      <c r="F97" t="s">
        <v>15506</v>
      </c>
      <c r="G97" s="36">
        <v>1</v>
      </c>
      <c r="H97" s="105">
        <v>343715</v>
      </c>
      <c r="I97" s="105">
        <v>343715</v>
      </c>
      <c r="J97" s="38">
        <v>1.4292277753702034E-4</v>
      </c>
    </row>
    <row r="98" spans="1:10" x14ac:dyDescent="0.25">
      <c r="A98" t="s">
        <v>10524</v>
      </c>
      <c r="B98" t="s">
        <v>10525</v>
      </c>
      <c r="C98" t="s">
        <v>1725</v>
      </c>
      <c r="E98" t="s">
        <v>15472</v>
      </c>
      <c r="F98" t="s">
        <v>15506</v>
      </c>
      <c r="G98" s="36">
        <v>2</v>
      </c>
      <c r="H98" s="105">
        <v>168820.43</v>
      </c>
      <c r="I98" s="105">
        <v>337640.86</v>
      </c>
      <c r="J98" s="38">
        <v>1.4039704266961936E-4</v>
      </c>
    </row>
    <row r="99" spans="1:10" x14ac:dyDescent="0.25">
      <c r="A99" t="s">
        <v>9424</v>
      </c>
      <c r="B99" t="s">
        <v>9425</v>
      </c>
      <c r="C99" t="s">
        <v>1922</v>
      </c>
      <c r="D99" t="s">
        <v>12991</v>
      </c>
      <c r="E99" t="s">
        <v>14684</v>
      </c>
      <c r="F99" t="s">
        <v>15506</v>
      </c>
      <c r="G99" s="36">
        <v>2</v>
      </c>
      <c r="H99" s="105">
        <v>168800</v>
      </c>
      <c r="I99" s="105">
        <v>337600</v>
      </c>
      <c r="J99" s="38">
        <v>1.4038005235877997E-4</v>
      </c>
    </row>
    <row r="100" spans="1:10" x14ac:dyDescent="0.25">
      <c r="A100" t="s">
        <v>10770</v>
      </c>
      <c r="B100" t="s">
        <v>10771</v>
      </c>
      <c r="C100" t="s">
        <v>1970</v>
      </c>
      <c r="E100" t="s">
        <v>15510</v>
      </c>
      <c r="F100" t="s">
        <v>15506</v>
      </c>
      <c r="G100" s="36">
        <v>2</v>
      </c>
      <c r="H100" s="105">
        <v>166533.32999999999</v>
      </c>
      <c r="I100" s="105">
        <v>333066.65999999997</v>
      </c>
      <c r="J100" s="38">
        <v>1.3849500938911127E-4</v>
      </c>
    </row>
    <row r="101" spans="1:10" x14ac:dyDescent="0.25">
      <c r="A101" t="s">
        <v>10669</v>
      </c>
      <c r="B101" t="s">
        <v>10670</v>
      </c>
      <c r="C101" t="s">
        <v>1882</v>
      </c>
      <c r="D101" t="s">
        <v>14709</v>
      </c>
      <c r="E101" t="s">
        <v>14660</v>
      </c>
      <c r="F101" t="s">
        <v>15506</v>
      </c>
      <c r="G101" s="36">
        <v>5</v>
      </c>
      <c r="H101" s="105">
        <v>155000</v>
      </c>
      <c r="I101" s="105">
        <v>775000</v>
      </c>
      <c r="J101" s="38">
        <v>3.2225871024305238E-4</v>
      </c>
    </row>
    <row r="102" spans="1:10" x14ac:dyDescent="0.25">
      <c r="A102" t="s">
        <v>2242</v>
      </c>
      <c r="B102" t="s">
        <v>2243</v>
      </c>
      <c r="C102" t="s">
        <v>1719</v>
      </c>
      <c r="D102" t="s">
        <v>12991</v>
      </c>
      <c r="E102" t="s">
        <v>14684</v>
      </c>
      <c r="F102" t="s">
        <v>15506</v>
      </c>
      <c r="G102" s="36">
        <v>6</v>
      </c>
      <c r="H102" s="105">
        <v>55434.67</v>
      </c>
      <c r="I102" s="105">
        <v>332608.02</v>
      </c>
      <c r="J102" s="38">
        <v>1.3830429876347792E-4</v>
      </c>
    </row>
    <row r="103" spans="1:10" x14ac:dyDescent="0.25">
      <c r="A103" t="s">
        <v>8796</v>
      </c>
      <c r="B103" t="s">
        <v>8797</v>
      </c>
      <c r="C103" t="s">
        <v>1725</v>
      </c>
      <c r="D103" t="s">
        <v>12991</v>
      </c>
      <c r="E103" t="s">
        <v>14684</v>
      </c>
      <c r="F103" t="s">
        <v>15506</v>
      </c>
      <c r="G103" s="36">
        <v>2</v>
      </c>
      <c r="H103" s="105">
        <v>164064.78</v>
      </c>
      <c r="I103" s="105">
        <v>328129.56</v>
      </c>
      <c r="J103" s="38">
        <v>1.3644207586867131E-4</v>
      </c>
    </row>
    <row r="104" spans="1:10" x14ac:dyDescent="0.25">
      <c r="A104" t="s">
        <v>10695</v>
      </c>
      <c r="B104" t="s">
        <v>10696</v>
      </c>
      <c r="C104" t="s">
        <v>1882</v>
      </c>
      <c r="D104" t="s">
        <v>14709</v>
      </c>
      <c r="E104" t="s">
        <v>14660</v>
      </c>
      <c r="F104" t="s">
        <v>15506</v>
      </c>
      <c r="G104" s="36">
        <v>2</v>
      </c>
      <c r="H104" s="105">
        <v>153100</v>
      </c>
      <c r="I104" s="105">
        <v>306200</v>
      </c>
      <c r="J104" s="38">
        <v>1.2732337687280341E-4</v>
      </c>
    </row>
    <row r="105" spans="1:10" x14ac:dyDescent="0.25">
      <c r="A105" t="s">
        <v>8362</v>
      </c>
      <c r="B105" t="s">
        <v>8363</v>
      </c>
      <c r="C105" t="s">
        <v>1719</v>
      </c>
      <c r="D105" t="s">
        <v>14967</v>
      </c>
      <c r="E105" t="s">
        <v>15511</v>
      </c>
      <c r="F105" t="s">
        <v>15506</v>
      </c>
      <c r="G105" s="36">
        <v>1</v>
      </c>
      <c r="H105" s="105">
        <v>145000</v>
      </c>
      <c r="I105" s="105">
        <v>145000</v>
      </c>
      <c r="J105" s="38">
        <v>6.029356514224851E-5</v>
      </c>
    </row>
    <row r="106" spans="1:10" x14ac:dyDescent="0.25">
      <c r="A106" t="s">
        <v>7877</v>
      </c>
      <c r="B106" t="s">
        <v>7878</v>
      </c>
      <c r="C106" t="s">
        <v>2094</v>
      </c>
      <c r="D106" t="s">
        <v>12991</v>
      </c>
      <c r="E106" t="s">
        <v>14684</v>
      </c>
      <c r="F106" t="s">
        <v>15506</v>
      </c>
      <c r="G106" s="36">
        <v>1</v>
      </c>
      <c r="H106" s="105">
        <v>287430</v>
      </c>
      <c r="I106" s="105">
        <v>287430</v>
      </c>
      <c r="J106" s="38">
        <v>1.1951847881956199E-4</v>
      </c>
    </row>
    <row r="107" spans="1:10" x14ac:dyDescent="0.25">
      <c r="A107" t="s">
        <v>10522</v>
      </c>
      <c r="B107" t="s">
        <v>10523</v>
      </c>
      <c r="C107" t="s">
        <v>1725</v>
      </c>
      <c r="D107" t="s">
        <v>14720</v>
      </c>
      <c r="E107" t="s">
        <v>15472</v>
      </c>
      <c r="F107" t="s">
        <v>15506</v>
      </c>
      <c r="G107" s="36">
        <v>2</v>
      </c>
      <c r="H107" s="105">
        <v>134190.6</v>
      </c>
      <c r="I107" s="105">
        <v>268381.2</v>
      </c>
      <c r="J107" s="38">
        <v>1.1159765079417122E-4</v>
      </c>
    </row>
    <row r="108" spans="1:10" x14ac:dyDescent="0.25">
      <c r="A108" t="s">
        <v>9960</v>
      </c>
      <c r="B108" t="s">
        <v>9961</v>
      </c>
      <c r="C108" t="s">
        <v>1725</v>
      </c>
      <c r="D108" t="s">
        <v>14709</v>
      </c>
      <c r="E108" t="s">
        <v>14660</v>
      </c>
      <c r="F108" t="s">
        <v>15506</v>
      </c>
      <c r="G108" s="36">
        <v>2</v>
      </c>
      <c r="H108" s="105">
        <v>131187.59</v>
      </c>
      <c r="I108" s="105">
        <v>262375.18</v>
      </c>
      <c r="J108" s="38">
        <v>1.0910024142785641E-4</v>
      </c>
    </row>
    <row r="109" spans="1:10" x14ac:dyDescent="0.25">
      <c r="A109" t="s">
        <v>10123</v>
      </c>
      <c r="B109" t="s">
        <v>10124</v>
      </c>
      <c r="C109" t="s">
        <v>2094</v>
      </c>
      <c r="D109" t="s">
        <v>14708</v>
      </c>
      <c r="E109" t="s">
        <v>14660</v>
      </c>
      <c r="F109" t="s">
        <v>15506</v>
      </c>
      <c r="G109" s="36">
        <v>3</v>
      </c>
      <c r="H109" s="105">
        <v>129666</v>
      </c>
      <c r="I109" s="105">
        <v>388998</v>
      </c>
      <c r="J109" s="38">
        <v>1.6175225002209922E-4</v>
      </c>
    </row>
    <row r="110" spans="1:10" x14ac:dyDescent="0.25">
      <c r="A110" t="s">
        <v>10520</v>
      </c>
      <c r="B110" t="s">
        <v>10521</v>
      </c>
      <c r="C110" t="s">
        <v>1725</v>
      </c>
      <c r="D110" t="s">
        <v>14720</v>
      </c>
      <c r="E110" t="s">
        <v>15472</v>
      </c>
      <c r="F110" t="s">
        <v>15506</v>
      </c>
      <c r="G110" s="36">
        <v>4</v>
      </c>
      <c r="H110" s="105">
        <v>121204.41</v>
      </c>
      <c r="I110" s="105">
        <v>484817.64</v>
      </c>
      <c r="J110" s="38">
        <v>2.0159575144449097E-4</v>
      </c>
    </row>
    <row r="111" spans="1:10" x14ac:dyDescent="0.25">
      <c r="A111" s="143" t="s">
        <v>7989</v>
      </c>
      <c r="B111" s="143" t="s">
        <v>7990</v>
      </c>
      <c r="C111" s="143" t="s">
        <v>15445</v>
      </c>
      <c r="D111" s="143" t="s">
        <v>14924</v>
      </c>
      <c r="E111" s="143" t="s">
        <v>14689</v>
      </c>
      <c r="F111" s="143" t="s">
        <v>15506</v>
      </c>
      <c r="G111" s="163">
        <v>2</v>
      </c>
      <c r="H111" s="166">
        <v>115175.05</v>
      </c>
      <c r="I111" s="166">
        <v>230350.1</v>
      </c>
      <c r="J111" s="165">
        <v>9.5783646619816964E-5</v>
      </c>
    </row>
    <row r="112" spans="1:10" x14ac:dyDescent="0.25">
      <c r="A112" t="s">
        <v>9831</v>
      </c>
      <c r="B112" t="s">
        <v>9832</v>
      </c>
      <c r="C112" t="s">
        <v>1859</v>
      </c>
      <c r="E112" t="s">
        <v>15476</v>
      </c>
      <c r="F112" t="s">
        <v>15506</v>
      </c>
      <c r="G112" s="36">
        <v>2</v>
      </c>
      <c r="H112" s="105">
        <v>110524.34</v>
      </c>
      <c r="I112" s="105">
        <v>221048.68</v>
      </c>
      <c r="J112" s="38">
        <v>9.1915951635779622E-5</v>
      </c>
    </row>
    <row r="113" spans="1:10" x14ac:dyDescent="0.25">
      <c r="A113" t="s">
        <v>2220</v>
      </c>
      <c r="B113" t="s">
        <v>15025</v>
      </c>
      <c r="C113" t="s">
        <v>1719</v>
      </c>
      <c r="D113" t="s">
        <v>12991</v>
      </c>
      <c r="E113" t="s">
        <v>14684</v>
      </c>
      <c r="F113" t="s">
        <v>15506</v>
      </c>
      <c r="G113" s="36">
        <v>3</v>
      </c>
      <c r="H113" s="105">
        <v>79817.72</v>
      </c>
      <c r="I113" s="105">
        <v>239453.16</v>
      </c>
      <c r="J113" s="38">
        <v>9.9568860006739697E-5</v>
      </c>
    </row>
    <row r="114" spans="1:10" x14ac:dyDescent="0.25">
      <c r="A114" t="s">
        <v>9829</v>
      </c>
      <c r="B114" t="s">
        <v>9830</v>
      </c>
      <c r="C114" t="s">
        <v>1859</v>
      </c>
      <c r="E114" t="s">
        <v>15476</v>
      </c>
      <c r="F114" t="s">
        <v>15506</v>
      </c>
      <c r="G114" s="36">
        <v>1</v>
      </c>
      <c r="H114" s="105">
        <v>107283.26</v>
      </c>
      <c r="I114" s="105">
        <v>107283.26</v>
      </c>
      <c r="J114" s="38">
        <v>4.4610277417122648E-5</v>
      </c>
    </row>
    <row r="115" spans="1:10" x14ac:dyDescent="0.25">
      <c r="A115" t="s">
        <v>8471</v>
      </c>
      <c r="B115" t="s">
        <v>8472</v>
      </c>
      <c r="C115" t="s">
        <v>1906</v>
      </c>
      <c r="D115" t="s">
        <v>14967</v>
      </c>
      <c r="E115" t="s">
        <v>15511</v>
      </c>
      <c r="F115" t="s">
        <v>15506</v>
      </c>
      <c r="G115" s="36">
        <v>9</v>
      </c>
      <c r="H115" s="105">
        <v>105000</v>
      </c>
      <c r="I115" s="105">
        <v>945000</v>
      </c>
      <c r="J115" s="99">
        <v>3.9294771765120581E-4</v>
      </c>
    </row>
    <row r="116" spans="1:10" x14ac:dyDescent="0.25">
      <c r="A116" t="s">
        <v>9878</v>
      </c>
      <c r="B116" t="s">
        <v>9879</v>
      </c>
      <c r="C116" t="s">
        <v>4937</v>
      </c>
      <c r="D116" t="s">
        <v>14708</v>
      </c>
      <c r="E116" t="s">
        <v>14660</v>
      </c>
      <c r="F116" t="s">
        <v>15506</v>
      </c>
      <c r="G116" s="36">
        <v>4</v>
      </c>
      <c r="H116" s="105">
        <v>102616</v>
      </c>
      <c r="I116" s="105">
        <v>410464</v>
      </c>
      <c r="J116" s="38">
        <v>1.706781925692958E-4</v>
      </c>
    </row>
    <row r="117" spans="1:10" x14ac:dyDescent="0.25">
      <c r="A117" t="s">
        <v>9422</v>
      </c>
      <c r="B117" t="s">
        <v>9423</v>
      </c>
      <c r="C117" t="s">
        <v>1970</v>
      </c>
      <c r="D117" t="s">
        <v>12991</v>
      </c>
      <c r="E117" t="s">
        <v>14684</v>
      </c>
      <c r="F117" t="s">
        <v>15506</v>
      </c>
      <c r="G117" s="36">
        <v>4</v>
      </c>
      <c r="H117" s="105">
        <v>52000</v>
      </c>
      <c r="I117" s="105">
        <v>208000</v>
      </c>
      <c r="J117" s="38">
        <v>8.6490079652328902E-5</v>
      </c>
    </row>
    <row r="118" spans="1:10" x14ac:dyDescent="0.25">
      <c r="A118" t="s">
        <v>10426</v>
      </c>
      <c r="B118" t="s">
        <v>10427</v>
      </c>
      <c r="C118" t="s">
        <v>4937</v>
      </c>
      <c r="D118" t="s">
        <v>14708</v>
      </c>
      <c r="E118" t="s">
        <v>14660</v>
      </c>
      <c r="F118" t="s">
        <v>15506</v>
      </c>
      <c r="G118" s="36">
        <v>2</v>
      </c>
      <c r="H118" s="105">
        <v>90428.59</v>
      </c>
      <c r="I118" s="105">
        <v>180857.18</v>
      </c>
      <c r="J118" s="38">
        <v>7.5203614922574928E-5</v>
      </c>
    </row>
    <row r="119" spans="1:10" x14ac:dyDescent="0.25">
      <c r="A119" t="s">
        <v>9559</v>
      </c>
      <c r="B119" t="s">
        <v>9560</v>
      </c>
      <c r="C119" t="s">
        <v>1970</v>
      </c>
      <c r="D119" t="s">
        <v>14967</v>
      </c>
      <c r="E119" t="s">
        <v>15511</v>
      </c>
      <c r="F119" t="s">
        <v>15506</v>
      </c>
      <c r="G119" s="36">
        <v>2</v>
      </c>
      <c r="H119" s="105">
        <v>90000</v>
      </c>
      <c r="I119" s="105">
        <v>180000</v>
      </c>
      <c r="J119" s="38">
        <v>7.4847184314515388E-5</v>
      </c>
    </row>
    <row r="120" spans="1:10" x14ac:dyDescent="0.25">
      <c r="A120" t="s">
        <v>9888</v>
      </c>
      <c r="B120" t="s">
        <v>9889</v>
      </c>
      <c r="C120" t="s">
        <v>1922</v>
      </c>
      <c r="D120" t="s">
        <v>14924</v>
      </c>
      <c r="E120" t="s">
        <v>14689</v>
      </c>
      <c r="F120" t="s">
        <v>15506</v>
      </c>
      <c r="G120" s="36">
        <v>1</v>
      </c>
      <c r="H120" s="105">
        <v>90000</v>
      </c>
      <c r="I120" s="105">
        <v>90000</v>
      </c>
      <c r="J120" s="38">
        <v>3.7423592157257694E-5</v>
      </c>
    </row>
    <row r="121" spans="1:10" x14ac:dyDescent="0.25">
      <c r="A121" t="s">
        <v>9583</v>
      </c>
      <c r="B121" t="s">
        <v>9584</v>
      </c>
      <c r="C121" t="s">
        <v>1922</v>
      </c>
      <c r="D121" t="s">
        <v>14708</v>
      </c>
      <c r="E121" t="s">
        <v>14660</v>
      </c>
      <c r="F121" t="s">
        <v>15506</v>
      </c>
      <c r="G121" s="36">
        <v>12</v>
      </c>
      <c r="H121" s="105">
        <v>83200</v>
      </c>
      <c r="I121" s="105">
        <v>998400</v>
      </c>
      <c r="J121" s="38">
        <v>4.1515238233117872E-4</v>
      </c>
    </row>
    <row r="122" spans="1:10" x14ac:dyDescent="0.25">
      <c r="A122" t="s">
        <v>8810</v>
      </c>
      <c r="B122" t="s">
        <v>8811</v>
      </c>
      <c r="C122" t="s">
        <v>3349</v>
      </c>
      <c r="D122" t="s">
        <v>14708</v>
      </c>
      <c r="E122" t="s">
        <v>14660</v>
      </c>
      <c r="F122" t="s">
        <v>15506</v>
      </c>
      <c r="G122" s="36">
        <v>4.34</v>
      </c>
      <c r="H122" s="105">
        <v>80600</v>
      </c>
      <c r="I122" s="105">
        <v>349804</v>
      </c>
      <c r="J122" s="38">
        <v>1.4545469145530411E-4</v>
      </c>
    </row>
    <row r="123" spans="1:10" x14ac:dyDescent="0.25">
      <c r="A123" t="s">
        <v>2240</v>
      </c>
      <c r="B123" t="s">
        <v>2241</v>
      </c>
      <c r="C123" t="s">
        <v>1922</v>
      </c>
      <c r="D123" t="s">
        <v>12991</v>
      </c>
      <c r="E123" t="s">
        <v>14684</v>
      </c>
      <c r="F123" t="s">
        <v>15506</v>
      </c>
      <c r="G123" s="36">
        <v>2</v>
      </c>
      <c r="H123" s="105">
        <v>91336.15</v>
      </c>
      <c r="I123" s="105">
        <v>182672.3</v>
      </c>
      <c r="J123" s="38">
        <v>7.5958373929202496E-5</v>
      </c>
    </row>
    <row r="124" spans="1:10" x14ac:dyDescent="0.25">
      <c r="A124" t="s">
        <v>10422</v>
      </c>
      <c r="B124" t="s">
        <v>10423</v>
      </c>
      <c r="C124" t="s">
        <v>4937</v>
      </c>
      <c r="E124" t="s">
        <v>15448</v>
      </c>
      <c r="F124" t="s">
        <v>15506</v>
      </c>
      <c r="G124" s="36">
        <v>2</v>
      </c>
      <c r="H124" s="105">
        <v>76130.929999999993</v>
      </c>
      <c r="I124" s="105">
        <v>152261.85999999999</v>
      </c>
      <c r="J124" s="38">
        <v>6.3313174997171873E-5</v>
      </c>
    </row>
    <row r="125" spans="1:10" x14ac:dyDescent="0.25">
      <c r="A125" t="s">
        <v>8668</v>
      </c>
      <c r="B125" t="s">
        <v>8669</v>
      </c>
      <c r="C125" t="s">
        <v>1719</v>
      </c>
      <c r="D125" t="s">
        <v>14708</v>
      </c>
      <c r="E125" t="s">
        <v>14660</v>
      </c>
      <c r="F125" t="s">
        <v>15506</v>
      </c>
      <c r="G125" s="36">
        <v>3</v>
      </c>
      <c r="H125" s="105">
        <v>65000</v>
      </c>
      <c r="I125" s="105">
        <v>195000</v>
      </c>
      <c r="J125" s="38">
        <v>8.1084449674058336E-5</v>
      </c>
    </row>
    <row r="126" spans="1:10" x14ac:dyDescent="0.25">
      <c r="A126" t="s">
        <v>10295</v>
      </c>
      <c r="B126" t="s">
        <v>10296</v>
      </c>
      <c r="C126" t="s">
        <v>1859</v>
      </c>
      <c r="D126" t="s">
        <v>14708</v>
      </c>
      <c r="E126" t="s">
        <v>14660</v>
      </c>
      <c r="F126" t="s">
        <v>15506</v>
      </c>
      <c r="G126" s="36">
        <v>2</v>
      </c>
      <c r="H126" s="105">
        <v>63529.919999999998</v>
      </c>
      <c r="I126" s="105">
        <v>127059.84</v>
      </c>
      <c r="J126" s="38">
        <v>5.2833729241404642E-5</v>
      </c>
    </row>
    <row r="127" spans="1:10" x14ac:dyDescent="0.25">
      <c r="A127" t="s">
        <v>8493</v>
      </c>
      <c r="B127" t="s">
        <v>8494</v>
      </c>
      <c r="C127" t="s">
        <v>1970</v>
      </c>
      <c r="D127" t="s">
        <v>14708</v>
      </c>
      <c r="E127" t="s">
        <v>14660</v>
      </c>
      <c r="F127" t="s">
        <v>15506</v>
      </c>
      <c r="G127" s="36">
        <v>5</v>
      </c>
      <c r="H127" s="105">
        <v>58478</v>
      </c>
      <c r="I127" s="105">
        <v>292390</v>
      </c>
      <c r="J127" s="38">
        <v>1.2158093456511753E-4</v>
      </c>
    </row>
    <row r="128" spans="1:10" x14ac:dyDescent="0.25">
      <c r="A128" t="s">
        <v>10518</v>
      </c>
      <c r="B128" t="s">
        <v>10519</v>
      </c>
      <c r="C128" t="s">
        <v>1725</v>
      </c>
      <c r="D128" t="s">
        <v>15472</v>
      </c>
      <c r="E128" t="s">
        <v>15472</v>
      </c>
      <c r="F128" t="s">
        <v>15506</v>
      </c>
      <c r="G128" s="36">
        <v>4</v>
      </c>
      <c r="H128" s="105">
        <v>51944.74</v>
      </c>
      <c r="I128" s="105">
        <v>207778.96</v>
      </c>
      <c r="J128" s="38">
        <v>8.6398167309990672E-5</v>
      </c>
    </row>
    <row r="129" spans="1:10" x14ac:dyDescent="0.25">
      <c r="A129" t="s">
        <v>10532</v>
      </c>
      <c r="B129" t="s">
        <v>10533</v>
      </c>
      <c r="C129" t="s">
        <v>1725</v>
      </c>
      <c r="D129" t="s">
        <v>15472</v>
      </c>
      <c r="E129" t="s">
        <v>15472</v>
      </c>
      <c r="F129" t="s">
        <v>15506</v>
      </c>
      <c r="G129" s="36">
        <v>4</v>
      </c>
      <c r="H129" s="105">
        <v>51944.74</v>
      </c>
      <c r="I129" s="105">
        <v>207778.96</v>
      </c>
      <c r="J129" s="38">
        <v>8.6398167309990672E-5</v>
      </c>
    </row>
    <row r="130" spans="1:10" x14ac:dyDescent="0.25">
      <c r="A130" t="s">
        <v>10474</v>
      </c>
      <c r="B130" t="s">
        <v>14960</v>
      </c>
      <c r="C130" t="s">
        <v>1719</v>
      </c>
      <c r="D130" t="s">
        <v>14708</v>
      </c>
      <c r="E130" t="s">
        <v>14660</v>
      </c>
      <c r="F130" t="s">
        <v>15506</v>
      </c>
      <c r="G130" s="36">
        <v>20</v>
      </c>
      <c r="H130" s="105">
        <v>51111.99</v>
      </c>
      <c r="I130" s="105">
        <v>1022239.7999999999</v>
      </c>
      <c r="J130" s="38">
        <v>4.2506539291240749E-4</v>
      </c>
    </row>
    <row r="131" spans="1:10" x14ac:dyDescent="0.25">
      <c r="A131" s="143" t="s">
        <v>9500</v>
      </c>
      <c r="B131" s="143" t="s">
        <v>9501</v>
      </c>
      <c r="C131" s="143" t="s">
        <v>15445</v>
      </c>
      <c r="D131" s="143" t="s">
        <v>12551</v>
      </c>
      <c r="E131" s="143" t="s">
        <v>14681</v>
      </c>
      <c r="F131" s="143" t="s">
        <v>15506</v>
      </c>
      <c r="G131" s="163">
        <v>3</v>
      </c>
      <c r="H131" s="166">
        <v>48500</v>
      </c>
      <c r="I131" s="166">
        <v>145500</v>
      </c>
      <c r="J131" s="165">
        <v>6.0501473987566612E-5</v>
      </c>
    </row>
    <row r="132" spans="1:10" x14ac:dyDescent="0.25">
      <c r="A132" t="s">
        <v>9412</v>
      </c>
      <c r="B132" t="s">
        <v>9413</v>
      </c>
      <c r="C132" t="s">
        <v>1970</v>
      </c>
      <c r="D132" t="s">
        <v>14708</v>
      </c>
      <c r="E132" t="s">
        <v>14660</v>
      </c>
      <c r="F132" t="s">
        <v>15506</v>
      </c>
      <c r="G132" s="36">
        <v>4</v>
      </c>
      <c r="H132" s="105">
        <v>47500</v>
      </c>
      <c r="I132" s="105">
        <v>190000</v>
      </c>
      <c r="J132" s="38">
        <v>7.9005361220877354E-5</v>
      </c>
    </row>
    <row r="133" spans="1:10" x14ac:dyDescent="0.25">
      <c r="A133" t="s">
        <v>9561</v>
      </c>
      <c r="B133" t="s">
        <v>9562</v>
      </c>
      <c r="C133" t="s">
        <v>1970</v>
      </c>
      <c r="D133" t="s">
        <v>14967</v>
      </c>
      <c r="E133" t="s">
        <v>15511</v>
      </c>
      <c r="F133" t="s">
        <v>15506</v>
      </c>
      <c r="G133" s="36">
        <v>2</v>
      </c>
      <c r="H133" s="105">
        <v>45000</v>
      </c>
      <c r="I133" s="105">
        <v>90000</v>
      </c>
      <c r="J133" s="38">
        <v>3.7423592157257694E-5</v>
      </c>
    </row>
    <row r="134" spans="1:10" x14ac:dyDescent="0.25">
      <c r="A134" t="s">
        <v>10187</v>
      </c>
      <c r="B134" t="s">
        <v>10188</v>
      </c>
      <c r="C134" t="s">
        <v>1725</v>
      </c>
      <c r="D134" t="s">
        <v>12551</v>
      </c>
      <c r="E134" t="s">
        <v>14681</v>
      </c>
      <c r="F134" t="s">
        <v>15506</v>
      </c>
      <c r="G134" s="36">
        <v>4</v>
      </c>
      <c r="H134" s="105">
        <v>41168</v>
      </c>
      <c r="I134" s="105">
        <v>164672</v>
      </c>
      <c r="J134" s="38">
        <v>6.8473530752443765E-5</v>
      </c>
    </row>
    <row r="135" spans="1:10" x14ac:dyDescent="0.25">
      <c r="A135" t="s">
        <v>9904</v>
      </c>
      <c r="B135" t="s">
        <v>9905</v>
      </c>
      <c r="C135" t="s">
        <v>2770</v>
      </c>
      <c r="D135" t="s">
        <v>12551</v>
      </c>
      <c r="E135" t="s">
        <v>14681</v>
      </c>
      <c r="F135" t="s">
        <v>15506</v>
      </c>
      <c r="G135" s="36">
        <v>1</v>
      </c>
      <c r="H135" s="105">
        <v>41000</v>
      </c>
      <c r="I135" s="105">
        <v>41000</v>
      </c>
      <c r="J135" s="38">
        <v>1.7048525316084062E-5</v>
      </c>
    </row>
    <row r="136" spans="1:10" x14ac:dyDescent="0.25">
      <c r="A136" s="143" t="s">
        <v>9827</v>
      </c>
      <c r="B136" s="143" t="s">
        <v>9828</v>
      </c>
      <c r="C136" s="143" t="s">
        <v>15445</v>
      </c>
      <c r="D136" s="143" t="s">
        <v>14924</v>
      </c>
      <c r="E136" s="143" t="s">
        <v>14689</v>
      </c>
      <c r="F136" s="143" t="s">
        <v>15506</v>
      </c>
      <c r="G136" s="163">
        <v>3</v>
      </c>
      <c r="H136" s="166">
        <v>38000</v>
      </c>
      <c r="I136" s="166">
        <v>114000</v>
      </c>
      <c r="J136" s="165">
        <v>4.7403216732526416E-5</v>
      </c>
    </row>
    <row r="137" spans="1:10" x14ac:dyDescent="0.25">
      <c r="A137" t="s">
        <v>2252</v>
      </c>
      <c r="B137" t="s">
        <v>2253</v>
      </c>
      <c r="C137" t="s">
        <v>2094</v>
      </c>
      <c r="D137" t="s">
        <v>12991</v>
      </c>
      <c r="E137" t="s">
        <v>14684</v>
      </c>
      <c r="F137" t="s">
        <v>15506</v>
      </c>
      <c r="G137" s="36">
        <v>1</v>
      </c>
      <c r="H137" s="105">
        <v>110000.5</v>
      </c>
      <c r="I137" s="105">
        <v>110000.5</v>
      </c>
      <c r="J137" s="38">
        <v>4.574015387882695E-5</v>
      </c>
    </row>
    <row r="138" spans="1:10" x14ac:dyDescent="0.25">
      <c r="A138" t="s">
        <v>9858</v>
      </c>
      <c r="B138" t="s">
        <v>9859</v>
      </c>
      <c r="C138" t="s">
        <v>1922</v>
      </c>
      <c r="D138" t="s">
        <v>14967</v>
      </c>
      <c r="E138" t="s">
        <v>15511</v>
      </c>
      <c r="F138" t="s">
        <v>15506</v>
      </c>
      <c r="G138" s="36">
        <v>1</v>
      </c>
      <c r="H138" s="105">
        <v>32000</v>
      </c>
      <c r="I138" s="105">
        <v>32000</v>
      </c>
      <c r="J138" s="38">
        <v>1.3306166100358292E-5</v>
      </c>
    </row>
    <row r="139" spans="1:10" x14ac:dyDescent="0.25">
      <c r="A139" t="s">
        <v>8930</v>
      </c>
      <c r="B139" t="s">
        <v>8931</v>
      </c>
      <c r="C139" t="s">
        <v>1970</v>
      </c>
      <c r="D139" t="s">
        <v>14708</v>
      </c>
      <c r="E139" t="s">
        <v>14660</v>
      </c>
      <c r="F139" t="s">
        <v>15506</v>
      </c>
      <c r="G139" s="36">
        <v>2</v>
      </c>
      <c r="H139" s="105">
        <v>30334.880000000001</v>
      </c>
      <c r="I139" s="105">
        <v>60669.760000000002</v>
      </c>
      <c r="J139" s="38">
        <v>2.5227559494652296E-5</v>
      </c>
    </row>
    <row r="140" spans="1:10" x14ac:dyDescent="0.25">
      <c r="A140" t="s">
        <v>9747</v>
      </c>
      <c r="B140" t="s">
        <v>9748</v>
      </c>
      <c r="C140" t="s">
        <v>1922</v>
      </c>
      <c r="D140" t="s">
        <v>14924</v>
      </c>
      <c r="E140" t="s">
        <v>14689</v>
      </c>
      <c r="F140" t="s">
        <v>15506</v>
      </c>
      <c r="G140" s="36">
        <v>1</v>
      </c>
      <c r="H140" s="105">
        <v>23650</v>
      </c>
      <c r="I140" s="105">
        <v>23650</v>
      </c>
      <c r="J140" s="38">
        <v>9.8340883835460494E-6</v>
      </c>
    </row>
    <row r="141" spans="1:10" x14ac:dyDescent="0.25">
      <c r="A141" t="s">
        <v>9757</v>
      </c>
      <c r="B141" t="s">
        <v>9758</v>
      </c>
      <c r="C141" t="s">
        <v>1859</v>
      </c>
      <c r="D141" t="s">
        <v>12991</v>
      </c>
      <c r="E141" t="s">
        <v>14684</v>
      </c>
      <c r="F141" t="s">
        <v>15506</v>
      </c>
      <c r="G141" s="36">
        <v>3</v>
      </c>
      <c r="H141" s="105">
        <v>22857</v>
      </c>
      <c r="I141" s="105">
        <v>68571</v>
      </c>
      <c r="J141" s="38">
        <v>2.851303486461464E-5</v>
      </c>
    </row>
    <row r="142" spans="1:10" x14ac:dyDescent="0.25">
      <c r="A142" t="s">
        <v>9833</v>
      </c>
      <c r="B142" t="s">
        <v>9834</v>
      </c>
      <c r="C142" t="s">
        <v>1859</v>
      </c>
      <c r="E142" t="s">
        <v>15476</v>
      </c>
      <c r="F142" t="s">
        <v>15506</v>
      </c>
      <c r="G142" s="36">
        <v>3</v>
      </c>
      <c r="H142" s="105">
        <v>22323.360000000001</v>
      </c>
      <c r="I142" s="105">
        <v>66970.080000000002</v>
      </c>
      <c r="J142" s="38">
        <v>2.784734400732134E-5</v>
      </c>
    </row>
    <row r="143" spans="1:10" x14ac:dyDescent="0.25">
      <c r="A143" t="s">
        <v>9956</v>
      </c>
      <c r="B143" t="s">
        <v>9957</v>
      </c>
      <c r="C143" t="s">
        <v>1725</v>
      </c>
      <c r="D143" t="s">
        <v>14709</v>
      </c>
      <c r="E143" t="s">
        <v>14660</v>
      </c>
      <c r="F143" t="s">
        <v>15506</v>
      </c>
      <c r="G143" s="36">
        <v>9</v>
      </c>
      <c r="H143" s="105">
        <v>18740.740000000002</v>
      </c>
      <c r="I143" s="105">
        <v>168666.66</v>
      </c>
      <c r="J143" s="38">
        <v>7.0134581048520567E-5</v>
      </c>
    </row>
    <row r="144" spans="1:10" x14ac:dyDescent="0.25">
      <c r="A144" t="s">
        <v>10780</v>
      </c>
      <c r="B144" t="s">
        <v>10781</v>
      </c>
      <c r="C144" t="s">
        <v>1725</v>
      </c>
      <c r="D144" t="s">
        <v>15092</v>
      </c>
      <c r="E144" t="s">
        <v>15512</v>
      </c>
      <c r="F144" t="s">
        <v>15506</v>
      </c>
      <c r="G144" s="36">
        <v>2</v>
      </c>
      <c r="H144" s="105">
        <v>15900</v>
      </c>
      <c r="I144" s="105">
        <v>31800</v>
      </c>
      <c r="J144" s="38">
        <v>1.3223002562231052E-5</v>
      </c>
    </row>
    <row r="145" spans="1:10" x14ac:dyDescent="0.25">
      <c r="A145" t="s">
        <v>10195</v>
      </c>
      <c r="B145" t="s">
        <v>10196</v>
      </c>
      <c r="C145" t="s">
        <v>1891</v>
      </c>
      <c r="D145" t="s">
        <v>14708</v>
      </c>
      <c r="E145" t="s">
        <v>14660</v>
      </c>
      <c r="F145" t="s">
        <v>15506</v>
      </c>
      <c r="G145" s="36">
        <v>6</v>
      </c>
      <c r="H145" s="105">
        <v>15000</v>
      </c>
      <c r="I145" s="105">
        <v>90000</v>
      </c>
      <c r="J145" s="38">
        <v>3.7423592157257694E-5</v>
      </c>
    </row>
    <row r="146" spans="1:10" x14ac:dyDescent="0.25">
      <c r="A146" t="s">
        <v>7543</v>
      </c>
      <c r="B146" t="s">
        <v>7544</v>
      </c>
      <c r="C146" t="s">
        <v>1906</v>
      </c>
      <c r="D146" t="s">
        <v>12991</v>
      </c>
      <c r="E146" t="s">
        <v>14684</v>
      </c>
      <c r="F146" t="s">
        <v>15506</v>
      </c>
      <c r="G146" s="36">
        <v>2</v>
      </c>
      <c r="H146" s="105">
        <v>30150</v>
      </c>
      <c r="I146" s="105">
        <v>60300</v>
      </c>
      <c r="J146" s="38">
        <v>2.5073806745362658E-5</v>
      </c>
    </row>
    <row r="147" spans="1:10" x14ac:dyDescent="0.25">
      <c r="A147" t="s">
        <v>2348</v>
      </c>
      <c r="B147" t="s">
        <v>2349</v>
      </c>
      <c r="C147" t="s">
        <v>1719</v>
      </c>
      <c r="D147" t="s">
        <v>12991</v>
      </c>
      <c r="E147" t="s">
        <v>14684</v>
      </c>
      <c r="F147" t="s">
        <v>15506</v>
      </c>
      <c r="G147" s="36">
        <v>1</v>
      </c>
      <c r="H147" s="105">
        <v>48742.5</v>
      </c>
      <c r="I147" s="105">
        <v>48742.5</v>
      </c>
      <c r="J147" s="38">
        <v>2.0267993785834814E-5</v>
      </c>
    </row>
    <row r="148" spans="1:10" x14ac:dyDescent="0.25">
      <c r="A148" t="s">
        <v>9018</v>
      </c>
      <c r="B148" t="s">
        <v>9019</v>
      </c>
      <c r="C148" t="s">
        <v>1970</v>
      </c>
      <c r="D148" t="s">
        <v>14708</v>
      </c>
      <c r="E148" t="s">
        <v>14660</v>
      </c>
      <c r="F148" t="s">
        <v>15506</v>
      </c>
      <c r="G148" s="36">
        <v>1</v>
      </c>
      <c r="H148" s="105">
        <v>12100</v>
      </c>
      <c r="I148" s="105">
        <v>12100</v>
      </c>
      <c r="J148" s="38">
        <v>5.0313940566979791E-6</v>
      </c>
    </row>
    <row r="149" spans="1:10" x14ac:dyDescent="0.25">
      <c r="A149" t="s">
        <v>9432</v>
      </c>
      <c r="B149" t="s">
        <v>9433</v>
      </c>
      <c r="C149" t="s">
        <v>1970</v>
      </c>
      <c r="D149" t="s">
        <v>14708</v>
      </c>
      <c r="E149" t="s">
        <v>14660</v>
      </c>
      <c r="F149" t="s">
        <v>15506</v>
      </c>
      <c r="G149" s="36">
        <v>7</v>
      </c>
      <c r="H149" s="105">
        <v>11859.52</v>
      </c>
      <c r="I149" s="105">
        <v>83016.639999999999</v>
      </c>
      <c r="J149" s="38">
        <v>3.4519787529176507E-5</v>
      </c>
    </row>
    <row r="150" spans="1:10" x14ac:dyDescent="0.25">
      <c r="A150" t="s">
        <v>8787</v>
      </c>
      <c r="B150" t="s">
        <v>8789</v>
      </c>
      <c r="C150" t="s">
        <v>1922</v>
      </c>
      <c r="D150" t="s">
        <v>14967</v>
      </c>
      <c r="E150" t="s">
        <v>15511</v>
      </c>
      <c r="F150" t="s">
        <v>15506</v>
      </c>
      <c r="G150" s="36">
        <v>1</v>
      </c>
      <c r="H150" s="105">
        <v>10650</v>
      </c>
      <c r="I150" s="105">
        <v>10650</v>
      </c>
      <c r="J150" s="38">
        <v>4.4284584052754939E-6</v>
      </c>
    </row>
    <row r="151" spans="1:10" x14ac:dyDescent="0.25">
      <c r="A151" t="s">
        <v>8926</v>
      </c>
      <c r="B151" t="s">
        <v>8927</v>
      </c>
      <c r="C151" t="s">
        <v>1970</v>
      </c>
      <c r="D151" t="s">
        <v>14708</v>
      </c>
      <c r="E151" t="s">
        <v>14660</v>
      </c>
      <c r="F151" t="s">
        <v>15506</v>
      </c>
      <c r="G151" s="36">
        <v>2</v>
      </c>
      <c r="H151" s="105">
        <v>10500</v>
      </c>
      <c r="I151" s="105">
        <v>21000</v>
      </c>
      <c r="J151" s="38">
        <v>8.7321715033601284E-6</v>
      </c>
    </row>
    <row r="152" spans="1:10" x14ac:dyDescent="0.25">
      <c r="A152" t="s">
        <v>9024</v>
      </c>
      <c r="B152" t="s">
        <v>9025</v>
      </c>
      <c r="C152" t="s">
        <v>1922</v>
      </c>
      <c r="D152" t="s">
        <v>14708</v>
      </c>
      <c r="E152" t="s">
        <v>14660</v>
      </c>
      <c r="F152" t="s">
        <v>15506</v>
      </c>
      <c r="G152" s="36">
        <v>13</v>
      </c>
      <c r="H152" s="105">
        <v>10100</v>
      </c>
      <c r="I152" s="105">
        <v>131300</v>
      </c>
      <c r="J152" s="38">
        <v>5.4596862780532616E-5</v>
      </c>
    </row>
    <row r="153" spans="1:10" x14ac:dyDescent="0.25">
      <c r="A153" t="s">
        <v>9854</v>
      </c>
      <c r="B153" t="s">
        <v>9855</v>
      </c>
      <c r="C153" t="s">
        <v>1725</v>
      </c>
      <c r="D153" t="s">
        <v>12551</v>
      </c>
      <c r="E153" t="s">
        <v>14681</v>
      </c>
      <c r="F153" t="s">
        <v>15506</v>
      </c>
      <c r="G153" s="36">
        <v>3</v>
      </c>
      <c r="H153" s="105">
        <v>9800</v>
      </c>
      <c r="I153" s="105">
        <v>29400</v>
      </c>
      <c r="J153" s="38">
        <v>1.222504010470418E-5</v>
      </c>
    </row>
    <row r="154" spans="1:10" x14ac:dyDescent="0.25">
      <c r="A154" t="s">
        <v>9835</v>
      </c>
      <c r="B154" t="s">
        <v>9836</v>
      </c>
      <c r="C154" t="s">
        <v>1970</v>
      </c>
      <c r="D154" t="s">
        <v>14708</v>
      </c>
      <c r="E154" t="s">
        <v>14660</v>
      </c>
      <c r="F154" t="s">
        <v>15506</v>
      </c>
      <c r="G154" s="36">
        <v>4</v>
      </c>
      <c r="H154" s="105">
        <v>9200</v>
      </c>
      <c r="I154" s="105">
        <v>36800</v>
      </c>
      <c r="J154" s="38">
        <v>1.5302091015412035E-5</v>
      </c>
    </row>
    <row r="155" spans="1:10" x14ac:dyDescent="0.25">
      <c r="A155" t="s">
        <v>2234</v>
      </c>
      <c r="B155" t="s">
        <v>2235</v>
      </c>
      <c r="C155" t="s">
        <v>1719</v>
      </c>
      <c r="D155" t="s">
        <v>12991</v>
      </c>
      <c r="E155" t="s">
        <v>14684</v>
      </c>
      <c r="F155" t="s">
        <v>15506</v>
      </c>
      <c r="G155" s="36">
        <v>4</v>
      </c>
      <c r="H155" s="105">
        <v>6985.01</v>
      </c>
      <c r="I155" s="105">
        <v>27940.04</v>
      </c>
      <c r="J155" s="38">
        <v>1.161796290908296E-5</v>
      </c>
    </row>
    <row r="156" spans="1:10" x14ac:dyDescent="0.25">
      <c r="A156" t="s">
        <v>9563</v>
      </c>
      <c r="B156" t="s">
        <v>9564</v>
      </c>
      <c r="C156" t="s">
        <v>1970</v>
      </c>
      <c r="D156" t="s">
        <v>14967</v>
      </c>
      <c r="E156" t="s">
        <v>15511</v>
      </c>
      <c r="F156" t="s">
        <v>15506</v>
      </c>
      <c r="G156" s="36">
        <v>3</v>
      </c>
      <c r="H156" s="105">
        <v>8557.14</v>
      </c>
      <c r="I156" s="105">
        <v>25671.42</v>
      </c>
      <c r="J156" s="38">
        <v>1.067463057975187E-5</v>
      </c>
    </row>
    <row r="157" spans="1:10" x14ac:dyDescent="0.25">
      <c r="A157" t="s">
        <v>8231</v>
      </c>
      <c r="B157" t="s">
        <v>8232</v>
      </c>
      <c r="C157" t="s">
        <v>1725</v>
      </c>
      <c r="D157" t="s">
        <v>12991</v>
      </c>
      <c r="E157" t="s">
        <v>14684</v>
      </c>
      <c r="F157" t="s">
        <v>15506</v>
      </c>
      <c r="G157" s="36">
        <v>2</v>
      </c>
      <c r="H157" s="105">
        <v>12562.5</v>
      </c>
      <c r="I157" s="105">
        <v>25125</v>
      </c>
      <c r="J157" s="38">
        <v>1.044741947723444E-5</v>
      </c>
    </row>
    <row r="158" spans="1:10" x14ac:dyDescent="0.25">
      <c r="A158" t="s">
        <v>5367</v>
      </c>
      <c r="B158" t="s">
        <v>5368</v>
      </c>
      <c r="C158" t="s">
        <v>4937</v>
      </c>
      <c r="D158" t="s">
        <v>14709</v>
      </c>
      <c r="E158" t="s">
        <v>14660</v>
      </c>
      <c r="F158" t="s">
        <v>15506</v>
      </c>
      <c r="G158" s="36">
        <v>29</v>
      </c>
      <c r="H158" s="105">
        <v>8000</v>
      </c>
      <c r="I158" s="105">
        <v>232000</v>
      </c>
      <c r="J158" s="38">
        <v>9.6469704227597611E-5</v>
      </c>
    </row>
    <row r="159" spans="1:10" x14ac:dyDescent="0.25">
      <c r="A159" t="s">
        <v>9218</v>
      </c>
      <c r="B159" t="s">
        <v>9219</v>
      </c>
      <c r="C159" t="s">
        <v>1970</v>
      </c>
      <c r="D159" t="s">
        <v>14708</v>
      </c>
      <c r="E159" t="s">
        <v>14660</v>
      </c>
      <c r="F159" t="s">
        <v>15506</v>
      </c>
      <c r="G159" s="36">
        <v>5</v>
      </c>
      <c r="H159" s="105">
        <v>7450</v>
      </c>
      <c r="I159" s="105">
        <v>37250</v>
      </c>
      <c r="J159" s="38">
        <v>1.5489208976198325E-5</v>
      </c>
    </row>
    <row r="160" spans="1:10" x14ac:dyDescent="0.25">
      <c r="A160" t="s">
        <v>2254</v>
      </c>
      <c r="B160" t="s">
        <v>2255</v>
      </c>
      <c r="C160" t="s">
        <v>1906</v>
      </c>
      <c r="D160" t="s">
        <v>12991</v>
      </c>
      <c r="E160" t="s">
        <v>14684</v>
      </c>
      <c r="F160" t="s">
        <v>15506</v>
      </c>
      <c r="G160" s="36">
        <v>3</v>
      </c>
      <c r="H160" s="105">
        <v>6250.76</v>
      </c>
      <c r="I160" s="105">
        <v>18752.28</v>
      </c>
      <c r="J160" s="38">
        <v>7.7975297637633376E-6</v>
      </c>
    </row>
    <row r="161" spans="1:10" x14ac:dyDescent="0.25">
      <c r="A161" t="s">
        <v>9940</v>
      </c>
      <c r="B161" t="s">
        <v>9941</v>
      </c>
      <c r="C161" t="s">
        <v>1922</v>
      </c>
      <c r="D161" t="s">
        <v>14967</v>
      </c>
      <c r="E161" t="s">
        <v>15511</v>
      </c>
      <c r="F161" t="s">
        <v>15506</v>
      </c>
      <c r="G161" s="36">
        <v>2</v>
      </c>
      <c r="H161" s="105">
        <v>7200</v>
      </c>
      <c r="I161" s="105">
        <v>14400</v>
      </c>
      <c r="J161" s="38">
        <v>5.9877747451612317E-6</v>
      </c>
    </row>
    <row r="162" spans="1:10" x14ac:dyDescent="0.25">
      <c r="A162" t="s">
        <v>8418</v>
      </c>
      <c r="B162" t="s">
        <v>8419</v>
      </c>
      <c r="C162" t="s">
        <v>1922</v>
      </c>
      <c r="D162" t="s">
        <v>14967</v>
      </c>
      <c r="E162" t="s">
        <v>15511</v>
      </c>
      <c r="F162" t="s">
        <v>15506</v>
      </c>
      <c r="G162" s="36">
        <v>1</v>
      </c>
      <c r="H162" s="105">
        <v>4900</v>
      </c>
      <c r="I162" s="105">
        <v>4900</v>
      </c>
      <c r="J162" s="38">
        <v>2.0375066841173633E-6</v>
      </c>
    </row>
    <row r="163" spans="1:10" x14ac:dyDescent="0.25">
      <c r="A163" t="s">
        <v>9759</v>
      </c>
      <c r="B163" t="s">
        <v>9760</v>
      </c>
      <c r="C163" t="s">
        <v>1859</v>
      </c>
      <c r="D163" t="s">
        <v>12991</v>
      </c>
      <c r="E163" t="s">
        <v>14684</v>
      </c>
      <c r="F163" t="s">
        <v>15506</v>
      </c>
      <c r="G163" s="36">
        <v>2</v>
      </c>
      <c r="H163" s="105">
        <v>4000</v>
      </c>
      <c r="I163" s="105">
        <v>8000</v>
      </c>
      <c r="J163" s="38">
        <v>3.3265415250895729E-6</v>
      </c>
    </row>
    <row r="164" spans="1:10" x14ac:dyDescent="0.25">
      <c r="A164" t="s">
        <v>9585</v>
      </c>
      <c r="B164" t="s">
        <v>9586</v>
      </c>
      <c r="C164" t="s">
        <v>1891</v>
      </c>
      <c r="D164" t="s">
        <v>14708</v>
      </c>
      <c r="E164" t="s">
        <v>14660</v>
      </c>
      <c r="F164" t="s">
        <v>15506</v>
      </c>
      <c r="G164" s="36">
        <v>16</v>
      </c>
      <c r="H164" s="105">
        <v>2100</v>
      </c>
      <c r="I164" s="105">
        <v>33600</v>
      </c>
      <c r="J164" s="38">
        <v>1.3971474405376206E-5</v>
      </c>
    </row>
    <row r="165" spans="1:10" x14ac:dyDescent="0.25">
      <c r="A165" t="s">
        <v>2244</v>
      </c>
      <c r="B165" t="s">
        <v>2245</v>
      </c>
      <c r="C165" t="s">
        <v>1719</v>
      </c>
      <c r="D165" t="s">
        <v>12991</v>
      </c>
      <c r="E165" t="s">
        <v>14684</v>
      </c>
      <c r="F165" t="s">
        <v>15506</v>
      </c>
      <c r="G165" s="36">
        <v>11</v>
      </c>
      <c r="H165" s="105">
        <v>1</v>
      </c>
      <c r="I165" s="105">
        <v>11</v>
      </c>
      <c r="J165" s="38">
        <v>4.5739945969981633E-9</v>
      </c>
    </row>
    <row r="166" spans="1:10" x14ac:dyDescent="0.25">
      <c r="A166" t="s">
        <v>2228</v>
      </c>
      <c r="B166" t="s">
        <v>2229</v>
      </c>
      <c r="C166" t="s">
        <v>1719</v>
      </c>
      <c r="D166" t="s">
        <v>12991</v>
      </c>
      <c r="E166" t="s">
        <v>14684</v>
      </c>
      <c r="F166" t="s">
        <v>15506</v>
      </c>
      <c r="G166" s="36">
        <v>4</v>
      </c>
      <c r="H166" s="105">
        <v>1</v>
      </c>
      <c r="I166" s="105">
        <v>4</v>
      </c>
      <c r="J166" s="38">
        <v>1.6632707625447865E-9</v>
      </c>
    </row>
    <row r="167" spans="1:10" x14ac:dyDescent="0.25">
      <c r="A167" t="s">
        <v>2238</v>
      </c>
      <c r="B167" t="s">
        <v>2239</v>
      </c>
      <c r="C167" t="s">
        <v>1719</v>
      </c>
      <c r="D167" t="s">
        <v>12991</v>
      </c>
      <c r="E167" t="s">
        <v>14684</v>
      </c>
      <c r="F167" t="s">
        <v>15506</v>
      </c>
      <c r="G167" s="36">
        <v>4</v>
      </c>
      <c r="H167" s="105">
        <v>1</v>
      </c>
      <c r="I167" s="105">
        <v>4</v>
      </c>
      <c r="J167" s="38">
        <v>1.6632707625447865E-9</v>
      </c>
    </row>
    <row r="168" spans="1:10" x14ac:dyDescent="0.25">
      <c r="A168" t="s">
        <v>2246</v>
      </c>
      <c r="B168" t="s">
        <v>2247</v>
      </c>
      <c r="C168" t="s">
        <v>1719</v>
      </c>
      <c r="D168" t="s">
        <v>12991</v>
      </c>
      <c r="E168" t="s">
        <v>14684</v>
      </c>
      <c r="F168" t="s">
        <v>15506</v>
      </c>
      <c r="G168" s="36">
        <v>4</v>
      </c>
      <c r="H168" s="105">
        <v>1</v>
      </c>
      <c r="I168" s="105">
        <v>4</v>
      </c>
      <c r="J168" s="38">
        <v>1.6632707625447865E-9</v>
      </c>
    </row>
    <row r="169" spans="1:10" x14ac:dyDescent="0.25">
      <c r="A169" t="s">
        <v>2216</v>
      </c>
      <c r="B169" t="s">
        <v>2217</v>
      </c>
      <c r="C169" t="s">
        <v>1719</v>
      </c>
      <c r="D169" t="s">
        <v>12991</v>
      </c>
      <c r="E169" t="s">
        <v>14684</v>
      </c>
      <c r="F169" t="s">
        <v>15506</v>
      </c>
      <c r="G169" s="36">
        <v>3</v>
      </c>
      <c r="H169" s="105">
        <v>1</v>
      </c>
      <c r="I169" s="105">
        <v>3</v>
      </c>
      <c r="J169" s="38">
        <v>1.2474530719085899E-9</v>
      </c>
    </row>
    <row r="170" spans="1:10" x14ac:dyDescent="0.25">
      <c r="A170" t="s">
        <v>2214</v>
      </c>
      <c r="B170" t="s">
        <v>2215</v>
      </c>
      <c r="C170" t="s">
        <v>1719</v>
      </c>
      <c r="D170" t="s">
        <v>12991</v>
      </c>
      <c r="E170" t="s">
        <v>14684</v>
      </c>
      <c r="F170" t="s">
        <v>15506</v>
      </c>
      <c r="G170" s="36">
        <v>2</v>
      </c>
      <c r="H170" s="105">
        <v>1</v>
      </c>
      <c r="I170" s="105">
        <v>2</v>
      </c>
      <c r="J170" s="38">
        <v>8.3163538127239324E-10</v>
      </c>
    </row>
    <row r="171" spans="1:10" x14ac:dyDescent="0.25">
      <c r="A171" t="s">
        <v>2222</v>
      </c>
      <c r="B171" t="s">
        <v>2223</v>
      </c>
      <c r="C171" t="s">
        <v>2094</v>
      </c>
      <c r="D171" t="s">
        <v>12991</v>
      </c>
      <c r="E171" t="s">
        <v>14684</v>
      </c>
      <c r="F171" t="s">
        <v>15506</v>
      </c>
      <c r="G171" s="36">
        <v>2</v>
      </c>
      <c r="H171" s="105">
        <v>1</v>
      </c>
      <c r="I171" s="105">
        <v>2</v>
      </c>
      <c r="J171" s="38">
        <v>8.3163538127239324E-10</v>
      </c>
    </row>
    <row r="172" spans="1:10" x14ac:dyDescent="0.25">
      <c r="A172" t="s">
        <v>2232</v>
      </c>
      <c r="B172" t="s">
        <v>2233</v>
      </c>
      <c r="C172" t="s">
        <v>1719</v>
      </c>
      <c r="D172" t="s">
        <v>12991</v>
      </c>
      <c r="E172" t="s">
        <v>14684</v>
      </c>
      <c r="F172" t="s">
        <v>15506</v>
      </c>
      <c r="G172" s="36">
        <v>2</v>
      </c>
      <c r="H172" s="105">
        <v>1</v>
      </c>
      <c r="I172" s="105">
        <v>2</v>
      </c>
      <c r="J172" s="38">
        <v>8.3163538127239324E-10</v>
      </c>
    </row>
    <row r="173" spans="1:10" x14ac:dyDescent="0.25">
      <c r="A173" t="s">
        <v>2260</v>
      </c>
      <c r="B173" t="s">
        <v>2261</v>
      </c>
      <c r="C173" t="s">
        <v>1719</v>
      </c>
      <c r="D173" t="s">
        <v>12991</v>
      </c>
      <c r="E173" t="s">
        <v>14684</v>
      </c>
      <c r="F173" t="s">
        <v>15506</v>
      </c>
      <c r="G173" s="36">
        <v>2</v>
      </c>
      <c r="H173" s="105">
        <v>1</v>
      </c>
      <c r="I173" s="105">
        <v>2</v>
      </c>
      <c r="J173" s="38">
        <v>8.3163538127239324E-10</v>
      </c>
    </row>
    <row r="174" spans="1:10" x14ac:dyDescent="0.25">
      <c r="A174" t="s">
        <v>2224</v>
      </c>
      <c r="B174" t="s">
        <v>2225</v>
      </c>
      <c r="C174" t="s">
        <v>1719</v>
      </c>
      <c r="D174" t="s">
        <v>12991</v>
      </c>
      <c r="E174" t="s">
        <v>14684</v>
      </c>
      <c r="F174" t="s">
        <v>15506</v>
      </c>
      <c r="G174" s="36">
        <v>1</v>
      </c>
      <c r="H174" s="105">
        <v>1</v>
      </c>
      <c r="I174" s="105">
        <v>1</v>
      </c>
      <c r="J174" s="38">
        <v>4.1581769063619662E-10</v>
      </c>
    </row>
    <row r="175" spans="1:10" x14ac:dyDescent="0.25">
      <c r="A175" t="s">
        <v>2226</v>
      </c>
      <c r="B175" t="s">
        <v>2227</v>
      </c>
      <c r="C175" t="s">
        <v>1719</v>
      </c>
      <c r="D175" t="s">
        <v>12991</v>
      </c>
      <c r="E175" t="s">
        <v>14684</v>
      </c>
      <c r="F175" t="s">
        <v>15506</v>
      </c>
      <c r="G175" s="36">
        <v>1</v>
      </c>
      <c r="H175" s="105">
        <v>1</v>
      </c>
      <c r="I175" s="105">
        <v>1</v>
      </c>
      <c r="J175" s="38">
        <v>4.1581769063619662E-10</v>
      </c>
    </row>
    <row r="176" spans="1:10" x14ac:dyDescent="0.25">
      <c r="A176" t="s">
        <v>2230</v>
      </c>
      <c r="B176" t="s">
        <v>2231</v>
      </c>
      <c r="C176" t="s">
        <v>1719</v>
      </c>
      <c r="D176" t="s">
        <v>12991</v>
      </c>
      <c r="E176" t="s">
        <v>14684</v>
      </c>
      <c r="F176" t="s">
        <v>15506</v>
      </c>
      <c r="G176" s="36">
        <v>1</v>
      </c>
      <c r="H176" s="105">
        <v>1</v>
      </c>
      <c r="I176" s="105">
        <v>1</v>
      </c>
      <c r="J176" s="38">
        <v>4.1581769063619662E-10</v>
      </c>
    </row>
    <row r="177" spans="1:10" x14ac:dyDescent="0.25">
      <c r="A177" t="s">
        <v>2236</v>
      </c>
      <c r="B177" t="s">
        <v>2237</v>
      </c>
      <c r="C177" t="s">
        <v>1719</v>
      </c>
      <c r="D177" t="s">
        <v>12991</v>
      </c>
      <c r="E177" t="s">
        <v>14684</v>
      </c>
      <c r="F177" t="s">
        <v>15506</v>
      </c>
      <c r="G177" s="36">
        <v>1</v>
      </c>
      <c r="H177" s="105">
        <v>1</v>
      </c>
      <c r="I177" s="105">
        <v>1</v>
      </c>
      <c r="J177" s="38">
        <v>4.1581769063619662E-10</v>
      </c>
    </row>
    <row r="178" spans="1:10" x14ac:dyDescent="0.25">
      <c r="A178" t="s">
        <v>2248</v>
      </c>
      <c r="B178" t="s">
        <v>2249</v>
      </c>
      <c r="C178" t="s">
        <v>1719</v>
      </c>
      <c r="D178" t="s">
        <v>12991</v>
      </c>
      <c r="E178" t="s">
        <v>14684</v>
      </c>
      <c r="F178" t="s">
        <v>15506</v>
      </c>
      <c r="G178" s="36">
        <v>1</v>
      </c>
      <c r="H178" s="105">
        <v>1</v>
      </c>
      <c r="I178" s="105">
        <v>1</v>
      </c>
      <c r="J178" s="38">
        <v>4.1581769063619662E-10</v>
      </c>
    </row>
    <row r="179" spans="1:10" x14ac:dyDescent="0.25">
      <c r="A179" t="s">
        <v>2250</v>
      </c>
      <c r="B179" t="s">
        <v>2251</v>
      </c>
      <c r="C179" t="s">
        <v>2094</v>
      </c>
      <c r="D179" t="s">
        <v>12991</v>
      </c>
      <c r="E179" t="s">
        <v>14684</v>
      </c>
      <c r="F179" t="s">
        <v>15506</v>
      </c>
      <c r="G179" s="36">
        <v>1</v>
      </c>
      <c r="H179" s="105">
        <v>1</v>
      </c>
      <c r="I179" s="105">
        <v>1</v>
      </c>
      <c r="J179" s="38">
        <v>4.1581769063619662E-10</v>
      </c>
    </row>
    <row r="180" spans="1:10" x14ac:dyDescent="0.25">
      <c r="A180" t="s">
        <v>2258</v>
      </c>
      <c r="B180" t="s">
        <v>2259</v>
      </c>
      <c r="C180" t="s">
        <v>2094</v>
      </c>
      <c r="D180" t="s">
        <v>12991</v>
      </c>
      <c r="E180" t="s">
        <v>14684</v>
      </c>
      <c r="F180" t="s">
        <v>15506</v>
      </c>
      <c r="G180" s="36">
        <v>1</v>
      </c>
      <c r="H180" s="105">
        <v>1</v>
      </c>
      <c r="I180" s="105">
        <v>1</v>
      </c>
      <c r="J180" s="38">
        <v>4.1581769063619662E-10</v>
      </c>
    </row>
    <row r="182" spans="1:10" x14ac:dyDescent="0.25">
      <c r="H182" t="s">
        <v>15518</v>
      </c>
      <c r="I182" s="7">
        <f>SUM(I3:I180)</f>
        <v>214777023.28000003</v>
      </c>
    </row>
    <row r="183" spans="1:10" x14ac:dyDescent="0.25">
      <c r="H183" t="s">
        <v>15653</v>
      </c>
      <c r="I183" s="10">
        <v>199467432.94000003</v>
      </c>
    </row>
    <row r="184" spans="1:10" x14ac:dyDescent="0.25">
      <c r="H184" t="s">
        <v>15654</v>
      </c>
      <c r="I184" s="10">
        <v>6464888.3099999996</v>
      </c>
    </row>
    <row r="185" spans="1:10" x14ac:dyDescent="0.25">
      <c r="H185" t="s">
        <v>15655</v>
      </c>
      <c r="I185" s="7">
        <f>I182-I183-I184</f>
        <v>8844702.0300000049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950D4-F0DE-4EC4-BE0C-E58C2D617BF7}">
  <dimension ref="A1:J488"/>
  <sheetViews>
    <sheetView workbookViewId="0">
      <selection activeCell="J13" sqref="J13"/>
    </sheetView>
  </sheetViews>
  <sheetFormatPr baseColWidth="10" defaultRowHeight="15" x14ac:dyDescent="0.25"/>
  <cols>
    <col min="1" max="1" width="18.42578125" customWidth="1"/>
    <col min="2" max="2" width="16.5703125" customWidth="1"/>
    <col min="3" max="3" width="16.140625" customWidth="1"/>
    <col min="4" max="4" width="14" bestFit="1" customWidth="1"/>
    <col min="5" max="7" width="13.5703125" bestFit="1" customWidth="1"/>
    <col min="8" max="8" width="15.5703125" bestFit="1" customWidth="1"/>
    <col min="9" max="9" width="14.5703125" bestFit="1" customWidth="1"/>
    <col min="10" max="10" width="15.5703125" bestFit="1" customWidth="1"/>
  </cols>
  <sheetData>
    <row r="1" spans="1:10" x14ac:dyDescent="0.25">
      <c r="A1" t="s">
        <v>15517</v>
      </c>
      <c r="B1" t="s">
        <v>15516</v>
      </c>
      <c r="C1" t="s">
        <v>15515</v>
      </c>
      <c r="D1" t="s">
        <v>15522</v>
      </c>
      <c r="E1" t="s">
        <v>15524</v>
      </c>
      <c r="F1" t="s">
        <v>15646</v>
      </c>
      <c r="G1" t="s">
        <v>15649</v>
      </c>
      <c r="H1" t="s">
        <v>15656</v>
      </c>
      <c r="I1" t="s">
        <v>15657</v>
      </c>
      <c r="J1" t="s">
        <v>15660</v>
      </c>
    </row>
    <row r="2" spans="1:10" x14ac:dyDescent="0.25">
      <c r="A2" s="37">
        <v>3472483.57</v>
      </c>
      <c r="B2" s="164">
        <v>3067872.04</v>
      </c>
      <c r="C2" s="10">
        <v>8925727.5899999999</v>
      </c>
      <c r="D2" s="10">
        <v>7215392.6500000004</v>
      </c>
      <c r="E2" s="10">
        <v>1666959.8</v>
      </c>
      <c r="F2" s="10">
        <v>2269805.0299999998</v>
      </c>
      <c r="G2" s="147">
        <v>4426295.7300000004</v>
      </c>
      <c r="H2" s="105">
        <v>3799999.92</v>
      </c>
      <c r="I2" s="159">
        <v>11787928.800000001</v>
      </c>
      <c r="J2" s="23">
        <v>46192.78</v>
      </c>
    </row>
    <row r="3" spans="1:10" x14ac:dyDescent="0.25">
      <c r="A3" s="37">
        <v>1147113.23</v>
      </c>
      <c r="B3" s="164">
        <v>1212044.17</v>
      </c>
      <c r="C3" s="10">
        <v>4552184.8</v>
      </c>
      <c r="D3" s="10">
        <v>6292729.8200000003</v>
      </c>
      <c r="E3" s="7">
        <v>552639.96</v>
      </c>
      <c r="F3" s="10">
        <v>1590763.85</v>
      </c>
      <c r="G3" s="147">
        <v>2097786.75</v>
      </c>
      <c r="H3" s="171">
        <v>3396680.57</v>
      </c>
      <c r="I3" s="159">
        <v>8852791.7200000007</v>
      </c>
      <c r="J3" s="23">
        <v>1049426.17</v>
      </c>
    </row>
    <row r="4" spans="1:10" x14ac:dyDescent="0.25">
      <c r="A4" s="37">
        <v>956649.15</v>
      </c>
      <c r="B4" s="164">
        <v>675000</v>
      </c>
      <c r="C4" s="10">
        <v>3306076.6</v>
      </c>
      <c r="D4" s="10">
        <v>1812508.24</v>
      </c>
      <c r="E4" s="10">
        <v>392662.98</v>
      </c>
      <c r="F4" s="10">
        <v>1402370.86</v>
      </c>
      <c r="G4" s="147">
        <v>1757886.2999999998</v>
      </c>
      <c r="H4" s="105">
        <v>1313833.55</v>
      </c>
      <c r="I4" s="159">
        <v>7897487.9800000004</v>
      </c>
      <c r="J4" s="23">
        <v>30852.47</v>
      </c>
    </row>
    <row r="5" spans="1:10" x14ac:dyDescent="0.25">
      <c r="A5" s="37">
        <v>952320.42</v>
      </c>
      <c r="B5" s="164">
        <v>390000</v>
      </c>
      <c r="C5" s="10">
        <v>3288842.9</v>
      </c>
      <c r="D5" s="10">
        <v>1620301.09</v>
      </c>
      <c r="E5" s="10">
        <v>338133.12</v>
      </c>
      <c r="F5" s="10">
        <v>1050000</v>
      </c>
      <c r="G5" s="147">
        <v>1481568.99</v>
      </c>
      <c r="H5" s="105">
        <v>1048000</v>
      </c>
      <c r="I5" s="159">
        <v>7179882.0800000001</v>
      </c>
      <c r="J5" s="23">
        <v>40910.57</v>
      </c>
    </row>
    <row r="6" spans="1:10" x14ac:dyDescent="0.25">
      <c r="A6" s="37">
        <v>476160.2</v>
      </c>
      <c r="B6" s="164">
        <v>281400</v>
      </c>
      <c r="C6" s="10">
        <v>2148511.7999999998</v>
      </c>
      <c r="D6" s="10">
        <v>2867891.11</v>
      </c>
      <c r="E6" s="10">
        <v>247960.63</v>
      </c>
      <c r="F6" s="10">
        <v>998000</v>
      </c>
      <c r="G6" s="147">
        <v>854999.99</v>
      </c>
      <c r="H6" s="171">
        <v>1042674.81</v>
      </c>
      <c r="I6" s="159">
        <v>5353764.3499999996</v>
      </c>
      <c r="J6">
        <v>151272.72</v>
      </c>
    </row>
    <row r="7" spans="1:10" x14ac:dyDescent="0.25">
      <c r="A7" s="37">
        <v>389585.62</v>
      </c>
      <c r="B7" s="164">
        <v>230350.1</v>
      </c>
      <c r="C7" s="10">
        <v>1866262.1</v>
      </c>
      <c r="D7" s="10">
        <v>471840.27</v>
      </c>
      <c r="E7" s="10">
        <v>222209.2</v>
      </c>
      <c r="F7" s="10">
        <v>956897.73</v>
      </c>
      <c r="G7" s="147">
        <v>660968</v>
      </c>
      <c r="H7" s="105">
        <v>928328.70000000007</v>
      </c>
      <c r="I7" s="159">
        <v>3974442.04</v>
      </c>
      <c r="J7" s="23">
        <v>28637.4</v>
      </c>
    </row>
    <row r="8" spans="1:10" x14ac:dyDescent="0.25">
      <c r="A8" s="37">
        <v>248727.27</v>
      </c>
      <c r="B8" s="164">
        <v>90000</v>
      </c>
      <c r="C8" s="10">
        <v>1716846</v>
      </c>
      <c r="D8" s="10">
        <v>668813.19999999995</v>
      </c>
      <c r="E8" s="10">
        <v>211658.82</v>
      </c>
      <c r="F8" s="10">
        <v>750000</v>
      </c>
      <c r="G8" s="147">
        <v>625572.05999999994</v>
      </c>
      <c r="H8" s="105">
        <v>924188.39999999991</v>
      </c>
      <c r="I8" s="159">
        <v>2555767.61</v>
      </c>
      <c r="J8" s="23">
        <v>14742.06</v>
      </c>
    </row>
    <row r="9" spans="1:10" x14ac:dyDescent="0.25">
      <c r="A9" s="37">
        <v>239472.89</v>
      </c>
      <c r="B9" s="164">
        <v>145500</v>
      </c>
      <c r="C9" s="10">
        <v>1144769.02</v>
      </c>
      <c r="D9" s="10">
        <v>2660236.0099999998</v>
      </c>
      <c r="E9" s="108">
        <v>175000</v>
      </c>
      <c r="F9" s="10">
        <v>645000</v>
      </c>
      <c r="G9" s="147">
        <v>613072.87</v>
      </c>
      <c r="H9" s="105">
        <v>920958</v>
      </c>
      <c r="I9" s="159">
        <v>2528189.42</v>
      </c>
      <c r="J9" s="23">
        <v>23000</v>
      </c>
    </row>
    <row r="10" spans="1:10" x14ac:dyDescent="0.25">
      <c r="A10" s="37">
        <v>193953.8</v>
      </c>
      <c r="B10" s="164">
        <v>164672</v>
      </c>
      <c r="C10" s="10">
        <v>1061947</v>
      </c>
      <c r="D10" s="10">
        <v>2660236.0099999998</v>
      </c>
      <c r="E10" s="10">
        <v>157785</v>
      </c>
      <c r="F10" s="10">
        <v>640202.80000000005</v>
      </c>
      <c r="G10" s="148">
        <v>540339.88</v>
      </c>
      <c r="H10" s="105">
        <v>808949.26</v>
      </c>
      <c r="I10" s="159">
        <v>2058203.44</v>
      </c>
      <c r="J10" s="23">
        <v>14753.33</v>
      </c>
    </row>
    <row r="11" spans="1:10" x14ac:dyDescent="0.25">
      <c r="A11" s="37">
        <v>168820.43</v>
      </c>
      <c r="B11" s="164">
        <v>41000</v>
      </c>
      <c r="C11" s="10">
        <v>999187</v>
      </c>
      <c r="D11" s="10">
        <v>2516676.41</v>
      </c>
      <c r="E11" s="10">
        <v>137416.15</v>
      </c>
      <c r="F11" s="7">
        <v>605685</v>
      </c>
      <c r="G11" s="147">
        <v>379547.61</v>
      </c>
      <c r="H11" s="105">
        <v>791124.99</v>
      </c>
      <c r="I11" s="159">
        <v>1757426.58</v>
      </c>
      <c r="J11" s="23">
        <v>287</v>
      </c>
    </row>
    <row r="12" spans="1:10" x14ac:dyDescent="0.25">
      <c r="A12" s="37">
        <v>134190.6</v>
      </c>
      <c r="B12" s="164">
        <v>114000</v>
      </c>
      <c r="C12" s="10">
        <v>979999.98</v>
      </c>
      <c r="D12" s="10">
        <v>2499700.7599999998</v>
      </c>
      <c r="E12" s="108">
        <v>130000</v>
      </c>
      <c r="F12" s="7">
        <v>596000</v>
      </c>
      <c r="G12" s="147">
        <v>360001</v>
      </c>
      <c r="H12" s="105">
        <v>735911.68</v>
      </c>
      <c r="I12" s="159">
        <v>1679687.79</v>
      </c>
    </row>
    <row r="13" spans="1:10" x14ac:dyDescent="0.25">
      <c r="A13" s="37">
        <v>121204.41</v>
      </c>
      <c r="B13" s="164">
        <v>23650</v>
      </c>
      <c r="C13" s="10">
        <v>950624.91</v>
      </c>
      <c r="D13" s="10">
        <v>497698.97</v>
      </c>
      <c r="E13" s="10">
        <v>73461.88</v>
      </c>
      <c r="F13" s="7">
        <v>550000</v>
      </c>
      <c r="G13" s="147">
        <v>298753.33</v>
      </c>
      <c r="H13" s="105">
        <v>601047.84</v>
      </c>
      <c r="I13" s="159">
        <v>1623375</v>
      </c>
      <c r="J13" s="93">
        <f>SUM(J2:J12)</f>
        <v>1400074.5</v>
      </c>
    </row>
    <row r="14" spans="1:10" x14ac:dyDescent="0.25">
      <c r="A14" s="37">
        <v>110524.34</v>
      </c>
      <c r="B14" s="164">
        <v>29400</v>
      </c>
      <c r="C14" s="10">
        <v>908483</v>
      </c>
      <c r="D14" s="10">
        <v>2321126.89</v>
      </c>
      <c r="E14" s="111">
        <v>27900</v>
      </c>
      <c r="F14" s="7">
        <v>546752.25</v>
      </c>
      <c r="G14" s="147">
        <v>276035.31</v>
      </c>
      <c r="H14" s="105">
        <v>555810.54</v>
      </c>
      <c r="I14" s="159">
        <v>1615014</v>
      </c>
    </row>
    <row r="15" spans="1:10" x14ac:dyDescent="0.25">
      <c r="A15" s="37">
        <v>107283.26</v>
      </c>
      <c r="C15" s="10">
        <v>854186.54999999993</v>
      </c>
      <c r="D15" s="10">
        <v>241952.42</v>
      </c>
      <c r="E15" s="10">
        <v>19497</v>
      </c>
      <c r="F15" s="7">
        <v>545698.92000000004</v>
      </c>
      <c r="G15" s="147">
        <v>260732.17</v>
      </c>
      <c r="H15" s="105">
        <v>547409.76</v>
      </c>
      <c r="I15" s="159">
        <v>1392551.44</v>
      </c>
    </row>
    <row r="16" spans="1:10" x14ac:dyDescent="0.25">
      <c r="A16" s="37">
        <v>51944.74</v>
      </c>
      <c r="B16" s="93">
        <f>SUM(B2:B14)</f>
        <v>6464888.3099999996</v>
      </c>
      <c r="C16" s="10">
        <v>814160.51</v>
      </c>
      <c r="D16" s="10">
        <v>2151771.64</v>
      </c>
      <c r="E16" s="10">
        <v>8100</v>
      </c>
      <c r="F16" s="10">
        <v>472892.76</v>
      </c>
      <c r="G16" s="147">
        <v>178236.59999999998</v>
      </c>
      <c r="H16" s="105">
        <v>533175</v>
      </c>
      <c r="I16" s="159">
        <v>1318753.22</v>
      </c>
    </row>
    <row r="17" spans="1:9" x14ac:dyDescent="0.25">
      <c r="A17" s="37">
        <v>51944.74</v>
      </c>
      <c r="C17" s="10">
        <v>650394</v>
      </c>
      <c r="D17" s="10">
        <v>2151757.1</v>
      </c>
      <c r="E17" s="10">
        <v>8000</v>
      </c>
      <c r="F17" s="10">
        <v>469263.12</v>
      </c>
      <c r="G17" s="147">
        <v>98168.4</v>
      </c>
      <c r="H17" s="105">
        <v>515406</v>
      </c>
      <c r="I17" s="159">
        <v>1286377.72</v>
      </c>
    </row>
    <row r="18" spans="1:9" x14ac:dyDescent="0.25">
      <c r="A18" s="37">
        <v>22323.360000000001</v>
      </c>
      <c r="C18" s="7">
        <v>610562</v>
      </c>
      <c r="D18" s="10">
        <v>2085402.6</v>
      </c>
      <c r="E18" s="10">
        <v>6359.64</v>
      </c>
      <c r="F18" s="10">
        <v>464200</v>
      </c>
      <c r="G18" s="147">
        <v>81694.44</v>
      </c>
      <c r="H18" s="105">
        <v>503874.12</v>
      </c>
      <c r="I18" s="159">
        <v>1212044.17</v>
      </c>
    </row>
    <row r="19" spans="1:9" x14ac:dyDescent="0.25">
      <c r="A19" s="23"/>
      <c r="C19" s="7">
        <v>548720</v>
      </c>
      <c r="D19" s="10">
        <v>514283.17</v>
      </c>
      <c r="F19" s="10">
        <v>316000</v>
      </c>
      <c r="G19" s="147">
        <v>71986.64</v>
      </c>
      <c r="H19" s="105">
        <v>500999.99000000005</v>
      </c>
      <c r="I19" s="159">
        <v>1140153.6000000001</v>
      </c>
    </row>
    <row r="20" spans="1:9" x14ac:dyDescent="0.25">
      <c r="A20" s="103">
        <f>SUM(A2:A18)</f>
        <v>8844702.0299999975</v>
      </c>
      <c r="C20" s="7">
        <v>547700</v>
      </c>
      <c r="D20" s="10">
        <v>2049855.97</v>
      </c>
      <c r="E20" s="93">
        <f>SUM(E2:E18)</f>
        <v>4375744.18</v>
      </c>
      <c r="F20" s="10">
        <v>300000</v>
      </c>
      <c r="G20" s="147">
        <v>71038.880000000005</v>
      </c>
      <c r="H20" s="105">
        <v>480000</v>
      </c>
      <c r="I20" s="159">
        <v>1104393.49</v>
      </c>
    </row>
    <row r="21" spans="1:9" x14ac:dyDescent="0.25">
      <c r="A21" s="23"/>
      <c r="C21" s="10">
        <v>512454</v>
      </c>
      <c r="D21" s="10">
        <v>1015030.18</v>
      </c>
      <c r="F21" s="10">
        <v>290000</v>
      </c>
      <c r="G21" s="147">
        <v>64882.8</v>
      </c>
      <c r="H21" s="105">
        <v>440000</v>
      </c>
      <c r="I21" s="159">
        <v>1029101.72</v>
      </c>
    </row>
    <row r="22" spans="1:9" x14ac:dyDescent="0.25">
      <c r="A22" s="23"/>
      <c r="C22" s="10">
        <v>502236</v>
      </c>
      <c r="D22" s="10">
        <v>1993422.52</v>
      </c>
      <c r="F22" s="10">
        <v>289378.69</v>
      </c>
      <c r="G22" s="147">
        <v>27231.48</v>
      </c>
      <c r="H22" s="105">
        <v>410400</v>
      </c>
      <c r="I22" s="159">
        <v>1029101.72</v>
      </c>
    </row>
    <row r="23" spans="1:9" x14ac:dyDescent="0.25">
      <c r="A23" s="23"/>
      <c r="C23" s="10">
        <v>478857.08</v>
      </c>
      <c r="D23" s="10">
        <v>969225.82</v>
      </c>
      <c r="F23" s="10">
        <v>287516.92</v>
      </c>
      <c r="G23" s="147">
        <v>15420.72</v>
      </c>
      <c r="H23" s="105">
        <v>400000</v>
      </c>
      <c r="I23" s="159">
        <v>1020000</v>
      </c>
    </row>
    <row r="24" spans="1:9" x14ac:dyDescent="0.25">
      <c r="A24" s="23"/>
      <c r="C24" s="10">
        <v>447468</v>
      </c>
      <c r="D24" s="10">
        <v>1929482.89</v>
      </c>
      <c r="F24" s="10">
        <v>284155.5</v>
      </c>
      <c r="H24" s="105">
        <v>373860</v>
      </c>
      <c r="I24" s="159">
        <v>933326.46</v>
      </c>
    </row>
    <row r="25" spans="1:9" x14ac:dyDescent="0.25">
      <c r="A25" s="37"/>
      <c r="C25" s="10">
        <v>428151.13</v>
      </c>
      <c r="D25" s="109">
        <v>1847343.32</v>
      </c>
      <c r="F25" s="10">
        <v>262458</v>
      </c>
      <c r="G25" s="93">
        <f>SUM(G2:G23)</f>
        <v>15242219.950000003</v>
      </c>
      <c r="H25" s="105">
        <v>370436.76</v>
      </c>
      <c r="I25" s="159">
        <v>822612.6</v>
      </c>
    </row>
    <row r="26" spans="1:9" x14ac:dyDescent="0.25">
      <c r="A26" s="23"/>
      <c r="C26" s="10">
        <v>390000</v>
      </c>
      <c r="D26" s="10">
        <v>842329.61</v>
      </c>
      <c r="F26" s="10">
        <v>260000</v>
      </c>
      <c r="H26" s="105">
        <v>364939.84</v>
      </c>
      <c r="I26" s="159">
        <v>794960.76</v>
      </c>
    </row>
    <row r="27" spans="1:9" x14ac:dyDescent="0.25">
      <c r="A27" s="23"/>
      <c r="C27" s="10">
        <v>374210</v>
      </c>
      <c r="D27" s="10">
        <v>759776.24</v>
      </c>
      <c r="F27" s="10">
        <v>250955.09999999998</v>
      </c>
      <c r="H27" s="105">
        <v>358533.32</v>
      </c>
      <c r="I27" s="159">
        <v>715625</v>
      </c>
    </row>
    <row r="28" spans="1:9" x14ac:dyDescent="0.25">
      <c r="A28" s="23"/>
      <c r="C28" s="10">
        <v>369000</v>
      </c>
      <c r="D28" s="108">
        <v>247461.37</v>
      </c>
      <c r="F28" s="10">
        <v>232061.37</v>
      </c>
      <c r="H28" s="105">
        <v>300000</v>
      </c>
      <c r="I28" s="159">
        <v>650417.34</v>
      </c>
    </row>
    <row r="29" spans="1:9" x14ac:dyDescent="0.25">
      <c r="A29" s="23"/>
      <c r="C29" s="10">
        <v>341944.4</v>
      </c>
      <c r="D29" s="10">
        <v>1454051.08</v>
      </c>
      <c r="F29" s="10">
        <v>227940</v>
      </c>
      <c r="H29" s="105">
        <v>294000</v>
      </c>
      <c r="I29" s="159">
        <v>597200.14</v>
      </c>
    </row>
    <row r="30" spans="1:9" x14ac:dyDescent="0.25">
      <c r="A30" s="23"/>
      <c r="C30" s="10">
        <v>340000</v>
      </c>
      <c r="D30" s="10">
        <v>360200</v>
      </c>
      <c r="F30" s="10">
        <v>225642</v>
      </c>
      <c r="H30" s="105">
        <v>292840.56</v>
      </c>
      <c r="I30" s="159">
        <v>584615.30000000005</v>
      </c>
    </row>
    <row r="31" spans="1:9" x14ac:dyDescent="0.25">
      <c r="A31" s="23"/>
      <c r="C31" s="10">
        <v>308087.16000000003</v>
      </c>
      <c r="D31" s="10">
        <v>717690.51</v>
      </c>
      <c r="F31" s="10">
        <v>220000</v>
      </c>
      <c r="H31" s="105">
        <v>290000</v>
      </c>
      <c r="I31" s="159">
        <v>583339.89</v>
      </c>
    </row>
    <row r="32" spans="1:9" x14ac:dyDescent="0.25">
      <c r="A32" s="23"/>
      <c r="C32" s="10">
        <v>278218</v>
      </c>
      <c r="D32" s="10">
        <v>1278230</v>
      </c>
      <c r="F32" s="10">
        <v>207890</v>
      </c>
      <c r="H32" s="105">
        <v>287000</v>
      </c>
      <c r="I32" s="159">
        <v>570454.5</v>
      </c>
    </row>
    <row r="33" spans="1:9" x14ac:dyDescent="0.25">
      <c r="A33" s="23"/>
      <c r="C33" s="10">
        <v>260967</v>
      </c>
      <c r="D33" s="10">
        <v>1258739.1299999999</v>
      </c>
      <c r="F33" s="10">
        <v>205000</v>
      </c>
      <c r="H33" s="105">
        <v>280000</v>
      </c>
      <c r="I33" s="159">
        <v>550000</v>
      </c>
    </row>
    <row r="34" spans="1:9" x14ac:dyDescent="0.25">
      <c r="A34" s="23"/>
      <c r="C34" s="10">
        <v>235306.62</v>
      </c>
      <c r="D34" s="10">
        <v>1244132.23</v>
      </c>
      <c r="F34" s="10">
        <v>190000</v>
      </c>
      <c r="H34" s="105">
        <v>275000</v>
      </c>
      <c r="I34" s="159">
        <v>492253.86</v>
      </c>
    </row>
    <row r="35" spans="1:9" x14ac:dyDescent="0.25">
      <c r="A35" s="23"/>
      <c r="C35" s="10">
        <v>218000</v>
      </c>
      <c r="D35" s="10">
        <v>103333.33</v>
      </c>
      <c r="F35" s="10">
        <v>182000</v>
      </c>
      <c r="H35" s="105">
        <v>270513</v>
      </c>
      <c r="I35" s="159">
        <v>480000</v>
      </c>
    </row>
    <row r="36" spans="1:9" x14ac:dyDescent="0.25">
      <c r="C36" s="10">
        <v>184710</v>
      </c>
      <c r="D36" s="10">
        <v>1219301.6200000001</v>
      </c>
      <c r="F36" s="10">
        <v>169000</v>
      </c>
      <c r="H36" s="105">
        <v>257000</v>
      </c>
      <c r="I36" s="159">
        <v>445550</v>
      </c>
    </row>
    <row r="37" spans="1:9" x14ac:dyDescent="0.25">
      <c r="A37" s="102"/>
      <c r="C37" s="10">
        <v>180000</v>
      </c>
      <c r="D37" s="10">
        <v>1200000</v>
      </c>
      <c r="F37" s="10">
        <v>162712</v>
      </c>
      <c r="H37" s="105">
        <v>250199.94999999998</v>
      </c>
      <c r="I37" s="159">
        <v>437175</v>
      </c>
    </row>
    <row r="38" spans="1:9" x14ac:dyDescent="0.25">
      <c r="C38" s="10">
        <v>176000</v>
      </c>
      <c r="D38" s="10">
        <v>592953.76</v>
      </c>
      <c r="F38" s="10">
        <v>139695</v>
      </c>
      <c r="H38" s="105">
        <v>244377</v>
      </c>
      <c r="I38" s="159">
        <v>431200</v>
      </c>
    </row>
    <row r="39" spans="1:9" x14ac:dyDescent="0.25">
      <c r="C39" s="10">
        <v>175128</v>
      </c>
      <c r="D39" s="10">
        <v>1171888.29</v>
      </c>
      <c r="F39" s="10">
        <v>131887</v>
      </c>
      <c r="H39" s="105">
        <v>237180</v>
      </c>
      <c r="I39" s="159">
        <v>414542.8</v>
      </c>
    </row>
    <row r="40" spans="1:9" x14ac:dyDescent="0.25">
      <c r="C40" s="10">
        <v>169313.21000000002</v>
      </c>
      <c r="D40" s="10">
        <v>1162105</v>
      </c>
      <c r="F40" s="10">
        <v>129285</v>
      </c>
      <c r="H40" s="105">
        <v>236590.9</v>
      </c>
      <c r="I40" s="159">
        <v>413000</v>
      </c>
    </row>
    <row r="41" spans="1:9" x14ac:dyDescent="0.25">
      <c r="C41" s="10">
        <v>164450</v>
      </c>
      <c r="D41" s="10">
        <v>1150000</v>
      </c>
      <c r="F41" s="10">
        <v>123816</v>
      </c>
      <c r="H41" s="105">
        <v>235000</v>
      </c>
      <c r="I41" s="159">
        <v>393960</v>
      </c>
    </row>
    <row r="42" spans="1:9" x14ac:dyDescent="0.25">
      <c r="C42" s="10">
        <v>162000</v>
      </c>
      <c r="D42" s="10">
        <v>1086467.57</v>
      </c>
      <c r="F42" s="10">
        <v>120000</v>
      </c>
      <c r="H42" s="105">
        <v>233156.62</v>
      </c>
      <c r="I42" s="159">
        <v>360000</v>
      </c>
    </row>
    <row r="43" spans="1:9" x14ac:dyDescent="0.25">
      <c r="C43" s="10">
        <v>119600</v>
      </c>
      <c r="D43" s="10">
        <v>517798.40000000002</v>
      </c>
      <c r="F43" s="10">
        <v>105525</v>
      </c>
      <c r="H43" s="105">
        <v>220000</v>
      </c>
      <c r="I43" s="159">
        <v>354000</v>
      </c>
    </row>
    <row r="44" spans="1:9" x14ac:dyDescent="0.25">
      <c r="C44" s="10">
        <v>112632</v>
      </c>
      <c r="D44" s="10">
        <v>59881.62</v>
      </c>
      <c r="F44" s="10">
        <v>100000</v>
      </c>
      <c r="H44" s="105">
        <v>218425</v>
      </c>
      <c r="I44" s="159">
        <v>346003.38</v>
      </c>
    </row>
    <row r="45" spans="1:9" x14ac:dyDescent="0.25">
      <c r="C45" s="10">
        <v>108000</v>
      </c>
      <c r="D45" s="108">
        <v>101372.39</v>
      </c>
      <c r="F45" s="10">
        <v>95000</v>
      </c>
      <c r="H45" s="105">
        <v>210000</v>
      </c>
      <c r="I45" s="159">
        <v>333532.87</v>
      </c>
    </row>
    <row r="46" spans="1:9" x14ac:dyDescent="0.25">
      <c r="C46" s="10">
        <v>91467.6</v>
      </c>
      <c r="D46" s="10">
        <v>501110.08</v>
      </c>
      <c r="F46" s="10">
        <v>94000</v>
      </c>
      <c r="H46" s="105">
        <v>201000</v>
      </c>
      <c r="I46" s="159">
        <v>332632.63</v>
      </c>
    </row>
    <row r="47" spans="1:9" x14ac:dyDescent="0.25">
      <c r="C47" s="10">
        <v>90000</v>
      </c>
      <c r="D47" s="10">
        <v>475519.41</v>
      </c>
      <c r="F47" s="10">
        <v>86000</v>
      </c>
      <c r="H47" s="105">
        <v>192024.72</v>
      </c>
      <c r="I47" s="159">
        <v>306800</v>
      </c>
    </row>
    <row r="48" spans="1:9" x14ac:dyDescent="0.25">
      <c r="C48" s="10">
        <v>77500</v>
      </c>
      <c r="D48" s="10">
        <v>316598.37</v>
      </c>
      <c r="F48" s="10">
        <v>85600</v>
      </c>
      <c r="H48" s="105">
        <v>180000</v>
      </c>
      <c r="I48" s="159">
        <v>304836.08</v>
      </c>
    </row>
    <row r="49" spans="3:9" x14ac:dyDescent="0.25">
      <c r="C49" s="10">
        <v>77239.28</v>
      </c>
      <c r="D49" s="10">
        <v>920480.47</v>
      </c>
      <c r="F49" s="10">
        <v>82340</v>
      </c>
      <c r="H49" s="105">
        <v>180000</v>
      </c>
      <c r="I49" s="159">
        <v>286250</v>
      </c>
    </row>
    <row r="50" spans="3:9" x14ac:dyDescent="0.25">
      <c r="C50" s="10">
        <v>64572</v>
      </c>
      <c r="D50" s="10">
        <v>907121.06</v>
      </c>
      <c r="F50" s="10">
        <v>73000</v>
      </c>
      <c r="H50" s="105">
        <v>180000</v>
      </c>
      <c r="I50" s="159">
        <v>280001</v>
      </c>
    </row>
    <row r="51" spans="3:9" x14ac:dyDescent="0.25">
      <c r="C51" s="10">
        <v>64431.44</v>
      </c>
      <c r="D51" s="10">
        <v>905112.93</v>
      </c>
      <c r="F51" s="10">
        <v>58000</v>
      </c>
      <c r="H51" s="105">
        <v>171678</v>
      </c>
      <c r="I51" s="159">
        <v>276375</v>
      </c>
    </row>
    <row r="52" spans="3:9" x14ac:dyDescent="0.25">
      <c r="C52" s="10">
        <v>47124</v>
      </c>
      <c r="D52" s="10">
        <v>889035.01</v>
      </c>
      <c r="F52" s="10">
        <v>56280</v>
      </c>
      <c r="H52" s="105">
        <v>171320.31</v>
      </c>
      <c r="I52" s="159">
        <v>270000</v>
      </c>
    </row>
    <row r="53" spans="3:9" x14ac:dyDescent="0.25">
      <c r="C53" s="10">
        <v>45000</v>
      </c>
      <c r="D53" s="10">
        <v>424150.15</v>
      </c>
      <c r="F53" s="10">
        <v>53265</v>
      </c>
      <c r="H53" s="105">
        <v>166968</v>
      </c>
      <c r="I53" s="159">
        <v>269732</v>
      </c>
    </row>
    <row r="54" spans="3:9" x14ac:dyDescent="0.25">
      <c r="C54" s="10">
        <v>41737</v>
      </c>
      <c r="D54" s="110">
        <v>271650</v>
      </c>
      <c r="F54" s="10">
        <v>51255</v>
      </c>
      <c r="H54" s="105">
        <v>155827.96</v>
      </c>
      <c r="I54" s="159">
        <v>265000</v>
      </c>
    </row>
    <row r="55" spans="3:9" x14ac:dyDescent="0.25">
      <c r="C55" s="10">
        <v>41711.620000000003</v>
      </c>
      <c r="D55" s="10">
        <v>81142.8</v>
      </c>
      <c r="F55" s="10">
        <v>40702.5</v>
      </c>
      <c r="H55" s="105">
        <v>149000</v>
      </c>
      <c r="I55" s="159">
        <v>252743.52</v>
      </c>
    </row>
    <row r="56" spans="3:9" x14ac:dyDescent="0.25">
      <c r="C56" s="10">
        <v>39770</v>
      </c>
      <c r="D56" s="10">
        <v>781475.4</v>
      </c>
      <c r="F56" s="10">
        <v>40255.360000000001</v>
      </c>
      <c r="H56" s="105">
        <v>145876.71</v>
      </c>
      <c r="I56" s="159">
        <v>240000</v>
      </c>
    </row>
    <row r="57" spans="3:9" x14ac:dyDescent="0.25">
      <c r="C57" s="10">
        <v>36800</v>
      </c>
      <c r="D57" s="10">
        <v>75987.100000000006</v>
      </c>
      <c r="F57" s="10">
        <v>38391</v>
      </c>
      <c r="H57" s="105">
        <v>139600</v>
      </c>
      <c r="I57" s="159">
        <v>235117.94</v>
      </c>
    </row>
    <row r="58" spans="3:9" x14ac:dyDescent="0.25">
      <c r="C58" s="10">
        <v>36308</v>
      </c>
      <c r="D58" s="10">
        <v>758328.22</v>
      </c>
      <c r="F58" s="10">
        <v>38000</v>
      </c>
      <c r="H58" s="105">
        <v>137960.92000000001</v>
      </c>
      <c r="I58" s="159">
        <v>232000</v>
      </c>
    </row>
    <row r="59" spans="3:9" x14ac:dyDescent="0.25">
      <c r="C59" s="10">
        <v>33669.660000000003</v>
      </c>
      <c r="D59" s="10">
        <v>755409.22</v>
      </c>
      <c r="F59" s="10">
        <v>27658.959999999999</v>
      </c>
      <c r="H59" s="105">
        <v>135057.84</v>
      </c>
      <c r="I59" s="159">
        <v>231150</v>
      </c>
    </row>
    <row r="60" spans="3:9" x14ac:dyDescent="0.25">
      <c r="C60" s="10">
        <v>32145.38</v>
      </c>
      <c r="D60" s="10">
        <v>755409.22</v>
      </c>
      <c r="F60" s="10">
        <v>20190.45</v>
      </c>
      <c r="H60" s="105">
        <v>135000</v>
      </c>
      <c r="I60" s="159">
        <v>191388.85</v>
      </c>
    </row>
    <row r="61" spans="3:9" x14ac:dyDescent="0.25">
      <c r="C61" s="10">
        <v>26145</v>
      </c>
      <c r="D61" s="10">
        <v>373540.01</v>
      </c>
      <c r="F61" s="10">
        <v>18096</v>
      </c>
      <c r="H61" s="105">
        <v>123750</v>
      </c>
      <c r="I61" s="159">
        <v>185798.86</v>
      </c>
    </row>
    <row r="62" spans="3:9" x14ac:dyDescent="0.25">
      <c r="C62" s="10">
        <v>23364</v>
      </c>
      <c r="D62" s="10">
        <v>72727.19</v>
      </c>
      <c r="F62" s="10">
        <v>14773.5</v>
      </c>
      <c r="H62" s="105">
        <v>120000</v>
      </c>
      <c r="I62" s="159">
        <v>180000</v>
      </c>
    </row>
    <row r="63" spans="3:9" x14ac:dyDescent="0.25">
      <c r="C63" s="10">
        <v>21700</v>
      </c>
      <c r="D63" s="10">
        <v>60250</v>
      </c>
      <c r="F63" s="10">
        <v>12000</v>
      </c>
      <c r="H63" s="105">
        <v>112500</v>
      </c>
      <c r="I63" s="159">
        <v>178836.16</v>
      </c>
    </row>
    <row r="64" spans="3:9" x14ac:dyDescent="0.25">
      <c r="C64" s="10">
        <v>17820</v>
      </c>
      <c r="D64" s="10">
        <v>120438.06</v>
      </c>
      <c r="F64" s="10">
        <v>9900</v>
      </c>
      <c r="H64" s="105">
        <v>109237.68</v>
      </c>
      <c r="I64" s="159">
        <v>178488</v>
      </c>
    </row>
    <row r="65" spans="3:9" x14ac:dyDescent="0.25">
      <c r="C65" s="10">
        <v>16500</v>
      </c>
      <c r="D65" s="10">
        <v>720090.3</v>
      </c>
      <c r="F65" s="10">
        <v>8948.9500000000007</v>
      </c>
      <c r="H65" s="105">
        <v>109237.68</v>
      </c>
      <c r="I65" s="159">
        <v>174000</v>
      </c>
    </row>
    <row r="66" spans="3:9" x14ac:dyDescent="0.25">
      <c r="C66" s="10">
        <v>12525.119999999999</v>
      </c>
      <c r="D66" s="10">
        <v>16330.88</v>
      </c>
      <c r="F66" s="10">
        <v>3400</v>
      </c>
      <c r="H66" s="105">
        <v>103402.88</v>
      </c>
      <c r="I66" s="159">
        <v>174000</v>
      </c>
    </row>
    <row r="67" spans="3:9" x14ac:dyDescent="0.25">
      <c r="C67" s="10">
        <v>9432</v>
      </c>
      <c r="D67" s="10">
        <v>97250</v>
      </c>
      <c r="F67" s="10">
        <v>2565</v>
      </c>
      <c r="H67" s="105">
        <v>96735.180000000008</v>
      </c>
      <c r="I67" s="159">
        <v>170850</v>
      </c>
    </row>
    <row r="68" spans="3:9" x14ac:dyDescent="0.25">
      <c r="C68" s="10">
        <v>4783.12</v>
      </c>
      <c r="D68" s="108">
        <v>133537.73000000001</v>
      </c>
      <c r="F68" s="10">
        <v>1</v>
      </c>
      <c r="H68" s="105">
        <v>96703.26</v>
      </c>
      <c r="I68" s="159">
        <v>160800</v>
      </c>
    </row>
    <row r="69" spans="3:9" x14ac:dyDescent="0.25">
      <c r="C69" s="10">
        <v>3700</v>
      </c>
      <c r="D69" s="10">
        <v>106070.5</v>
      </c>
      <c r="F69" s="10">
        <v>453600</v>
      </c>
      <c r="H69" s="105">
        <v>96219.04</v>
      </c>
      <c r="I69" s="159">
        <v>160800</v>
      </c>
    </row>
    <row r="70" spans="3:9" x14ac:dyDescent="0.25">
      <c r="D70" s="10">
        <v>317832</v>
      </c>
      <c r="F70" s="10">
        <v>443400</v>
      </c>
      <c r="H70" s="105">
        <v>93428</v>
      </c>
      <c r="I70" s="159">
        <v>145286.04999999999</v>
      </c>
    </row>
    <row r="71" spans="3:9" x14ac:dyDescent="0.25">
      <c r="C71" s="93">
        <f>SUM(C2:C69)</f>
        <v>43867363.579999991</v>
      </c>
      <c r="D71" s="10">
        <v>627884.30000000005</v>
      </c>
      <c r="F71" s="10">
        <v>439600</v>
      </c>
      <c r="H71" s="105">
        <v>89949</v>
      </c>
      <c r="I71" s="159">
        <v>145000</v>
      </c>
    </row>
    <row r="72" spans="3:9" x14ac:dyDescent="0.25">
      <c r="D72" s="7">
        <v>306168.39</v>
      </c>
      <c r="F72" s="10">
        <v>429000</v>
      </c>
      <c r="H72" s="105">
        <v>84079.45</v>
      </c>
      <c r="I72" s="159">
        <v>136000</v>
      </c>
    </row>
    <row r="73" spans="3:9" x14ac:dyDescent="0.25">
      <c r="D73" s="7">
        <v>604255.30000000005</v>
      </c>
      <c r="F73" s="133">
        <v>420000</v>
      </c>
      <c r="H73" s="105">
        <v>77000</v>
      </c>
      <c r="I73" s="159">
        <v>133162.5</v>
      </c>
    </row>
    <row r="74" spans="3:9" x14ac:dyDescent="0.25">
      <c r="D74" s="7">
        <v>150919.22</v>
      </c>
      <c r="F74" s="10">
        <v>417627.42</v>
      </c>
      <c r="H74" s="105">
        <v>75375</v>
      </c>
      <c r="I74" s="159">
        <v>128137.5</v>
      </c>
    </row>
    <row r="75" spans="3:9" x14ac:dyDescent="0.25">
      <c r="D75" s="7">
        <v>599752.18000000005</v>
      </c>
      <c r="F75" s="10">
        <v>393142.68</v>
      </c>
      <c r="H75" s="105">
        <v>74892.600000000006</v>
      </c>
      <c r="I75" s="159">
        <v>110611.78</v>
      </c>
    </row>
    <row r="76" spans="3:9" x14ac:dyDescent="0.25">
      <c r="D76" s="7">
        <v>599752.18000000005</v>
      </c>
      <c r="F76" s="10">
        <v>388552.09</v>
      </c>
      <c r="H76" s="105">
        <v>72000</v>
      </c>
      <c r="I76" s="159">
        <v>105416.44</v>
      </c>
    </row>
    <row r="77" spans="3:9" x14ac:dyDescent="0.25">
      <c r="D77" s="107">
        <v>594333.43000000005</v>
      </c>
      <c r="F77" s="10">
        <v>380618.64</v>
      </c>
      <c r="H77" s="105">
        <v>71925</v>
      </c>
      <c r="I77" s="159">
        <v>103697.70000000001</v>
      </c>
    </row>
    <row r="78" spans="3:9" x14ac:dyDescent="0.25">
      <c r="D78" s="7">
        <v>148145.49</v>
      </c>
      <c r="F78" s="10">
        <v>380408</v>
      </c>
      <c r="H78" s="105">
        <v>71014.28</v>
      </c>
      <c r="I78" s="159">
        <v>84000</v>
      </c>
    </row>
    <row r="79" spans="3:9" x14ac:dyDescent="0.25">
      <c r="D79" s="7">
        <v>282885.19</v>
      </c>
      <c r="F79" s="140">
        <v>379547.61</v>
      </c>
      <c r="H79" s="105">
        <v>70350</v>
      </c>
      <c r="I79" s="159">
        <v>84000</v>
      </c>
    </row>
    <row r="80" spans="3:9" x14ac:dyDescent="0.25">
      <c r="D80" s="7">
        <v>543048.73</v>
      </c>
      <c r="F80" s="10">
        <v>360001</v>
      </c>
      <c r="H80" s="105">
        <v>64350</v>
      </c>
      <c r="I80" s="159">
        <v>82000</v>
      </c>
    </row>
    <row r="81" spans="4:9" x14ac:dyDescent="0.25">
      <c r="D81" s="7">
        <v>269261.06</v>
      </c>
      <c r="F81" s="10">
        <v>360000</v>
      </c>
      <c r="H81" s="105">
        <v>63600</v>
      </c>
      <c r="I81" s="159">
        <v>73988.100000000006</v>
      </c>
    </row>
    <row r="82" spans="4:9" x14ac:dyDescent="0.25">
      <c r="D82" s="7">
        <v>534702.55000000005</v>
      </c>
      <c r="F82" s="10">
        <v>356000</v>
      </c>
      <c r="H82" s="105">
        <v>62009.729999999996</v>
      </c>
      <c r="I82" s="159">
        <v>72750</v>
      </c>
    </row>
    <row r="83" spans="4:9" x14ac:dyDescent="0.25">
      <c r="D83" s="10">
        <v>130000</v>
      </c>
      <c r="F83" s="10">
        <v>341706.51</v>
      </c>
      <c r="H83" s="105">
        <v>60000</v>
      </c>
      <c r="I83" s="159">
        <v>60859</v>
      </c>
    </row>
    <row r="84" spans="4:9" x14ac:dyDescent="0.25">
      <c r="D84" s="10">
        <v>254800</v>
      </c>
      <c r="F84" s="10">
        <v>315559.56</v>
      </c>
      <c r="H84" s="105">
        <v>59211.4</v>
      </c>
      <c r="I84" s="159">
        <v>58241.37</v>
      </c>
    </row>
    <row r="85" spans="4:9" x14ac:dyDescent="0.25">
      <c r="D85" s="10">
        <v>502291.61</v>
      </c>
      <c r="F85" s="10">
        <v>312555</v>
      </c>
      <c r="H85" s="105">
        <v>58921.350000000006</v>
      </c>
      <c r="I85" s="159">
        <v>50000</v>
      </c>
    </row>
    <row r="86" spans="4:9" x14ac:dyDescent="0.25">
      <c r="D86" s="10">
        <v>166269.5</v>
      </c>
      <c r="F86" s="10">
        <v>306000</v>
      </c>
      <c r="H86" s="105">
        <v>57048.930000000008</v>
      </c>
      <c r="I86" s="159">
        <v>50000</v>
      </c>
    </row>
    <row r="87" spans="4:9" x14ac:dyDescent="0.25">
      <c r="D87" s="10">
        <v>249106.59</v>
      </c>
      <c r="F87" s="10">
        <v>299666.64</v>
      </c>
      <c r="H87" s="105">
        <v>54279.700000000004</v>
      </c>
      <c r="I87" s="159">
        <v>42196.99</v>
      </c>
    </row>
    <row r="88" spans="4:9" x14ac:dyDescent="0.25">
      <c r="D88" s="10">
        <v>70960.14</v>
      </c>
      <c r="F88" s="10">
        <v>298753.33</v>
      </c>
      <c r="H88" s="105">
        <v>53767.5</v>
      </c>
      <c r="I88" s="159">
        <v>38782.83</v>
      </c>
    </row>
    <row r="89" spans="4:9" x14ac:dyDescent="0.25">
      <c r="D89" s="10">
        <v>32131.54</v>
      </c>
      <c r="F89" s="10">
        <v>292000</v>
      </c>
      <c r="H89" s="105">
        <v>52523.31</v>
      </c>
      <c r="I89" s="159">
        <v>36600</v>
      </c>
    </row>
    <row r="90" spans="4:9" x14ac:dyDescent="0.25">
      <c r="D90" s="10">
        <v>233037.78</v>
      </c>
      <c r="F90" s="10">
        <v>291300</v>
      </c>
      <c r="H90" s="105">
        <v>51216.639999999999</v>
      </c>
      <c r="I90" s="159">
        <v>36499.96</v>
      </c>
    </row>
    <row r="91" spans="4:9" x14ac:dyDescent="0.25">
      <c r="D91" s="10">
        <v>230065.89</v>
      </c>
      <c r="F91" s="10">
        <v>284400</v>
      </c>
      <c r="H91" s="105">
        <v>50489.79</v>
      </c>
      <c r="I91" s="159">
        <v>30150</v>
      </c>
    </row>
    <row r="92" spans="4:9" x14ac:dyDescent="0.25">
      <c r="D92" s="10">
        <v>20000</v>
      </c>
      <c r="F92" s="10">
        <v>284156.71000000002</v>
      </c>
      <c r="H92" s="105">
        <v>46590.080000000002</v>
      </c>
      <c r="I92" s="159">
        <v>28000</v>
      </c>
    </row>
    <row r="93" spans="4:9" x14ac:dyDescent="0.25">
      <c r="D93" s="108">
        <v>453271.7</v>
      </c>
      <c r="F93" s="10">
        <v>282583.89</v>
      </c>
      <c r="H93" s="105">
        <v>46558</v>
      </c>
      <c r="I93" s="159">
        <v>27635.49</v>
      </c>
    </row>
    <row r="94" spans="4:9" x14ac:dyDescent="0.25">
      <c r="D94" s="108">
        <v>453271.7</v>
      </c>
      <c r="F94" s="140">
        <v>276035.31</v>
      </c>
      <c r="H94" s="105">
        <v>45147.519999999997</v>
      </c>
      <c r="I94" s="159">
        <v>26750</v>
      </c>
    </row>
    <row r="95" spans="4:9" x14ac:dyDescent="0.25">
      <c r="D95" s="108">
        <v>453271.7</v>
      </c>
      <c r="F95" s="10">
        <v>272799.99</v>
      </c>
      <c r="H95" s="105">
        <v>44000</v>
      </c>
      <c r="I95" s="159">
        <v>23700</v>
      </c>
    </row>
    <row r="96" spans="4:9" x14ac:dyDescent="0.25">
      <c r="D96" s="10">
        <v>9849</v>
      </c>
      <c r="F96" s="10">
        <v>265333.32</v>
      </c>
      <c r="H96" s="105">
        <v>41607</v>
      </c>
      <c r="I96" s="159">
        <v>19333.330000000002</v>
      </c>
    </row>
    <row r="97" spans="4:9" x14ac:dyDescent="0.25">
      <c r="D97" s="10">
        <v>107010.42</v>
      </c>
      <c r="F97" s="10">
        <v>263250</v>
      </c>
      <c r="H97" s="105">
        <v>40455.33</v>
      </c>
      <c r="I97" s="159">
        <v>14500</v>
      </c>
    </row>
    <row r="98" spans="4:9" x14ac:dyDescent="0.25">
      <c r="D98" s="10">
        <v>425000</v>
      </c>
      <c r="F98" s="10">
        <v>259530</v>
      </c>
      <c r="H98" s="105">
        <v>38674.26</v>
      </c>
      <c r="I98" s="159">
        <v>10918.32</v>
      </c>
    </row>
    <row r="99" spans="4:9" x14ac:dyDescent="0.25">
      <c r="D99" s="10">
        <v>416053.92</v>
      </c>
      <c r="F99" s="10">
        <v>257320.1</v>
      </c>
      <c r="H99" s="105">
        <v>38674.26</v>
      </c>
      <c r="I99" s="159">
        <v>10000</v>
      </c>
    </row>
    <row r="100" spans="4:9" x14ac:dyDescent="0.25">
      <c r="D100" s="10">
        <v>409158.63</v>
      </c>
      <c r="F100" s="10">
        <v>251337.33000000002</v>
      </c>
      <c r="H100" s="105">
        <v>36180</v>
      </c>
      <c r="I100" s="159">
        <v>10000</v>
      </c>
    </row>
    <row r="101" spans="4:9" x14ac:dyDescent="0.25">
      <c r="D101" s="10">
        <v>134150</v>
      </c>
      <c r="F101" s="10">
        <v>250000</v>
      </c>
      <c r="H101" s="105">
        <v>35000</v>
      </c>
      <c r="I101" s="159">
        <v>6833.52</v>
      </c>
    </row>
    <row r="102" spans="4:9" x14ac:dyDescent="0.25">
      <c r="D102" s="10">
        <v>197300</v>
      </c>
      <c r="F102" s="10">
        <v>244300</v>
      </c>
      <c r="H102" s="105">
        <v>34200</v>
      </c>
      <c r="I102" s="159">
        <v>6251.1</v>
      </c>
    </row>
    <row r="103" spans="4:9" x14ac:dyDescent="0.25">
      <c r="D103" s="10">
        <v>49245</v>
      </c>
      <c r="F103" s="10">
        <v>240000</v>
      </c>
      <c r="H103" s="105">
        <v>34000</v>
      </c>
      <c r="I103" s="159">
        <v>6000</v>
      </c>
    </row>
    <row r="104" spans="4:9" x14ac:dyDescent="0.25">
      <c r="D104" s="10">
        <v>95374.87</v>
      </c>
      <c r="F104" s="10">
        <v>238311.62</v>
      </c>
      <c r="H104" s="105">
        <v>28871.67</v>
      </c>
      <c r="I104" s="159">
        <v>5459.16</v>
      </c>
    </row>
    <row r="105" spans="4:9" x14ac:dyDescent="0.25">
      <c r="D105" s="10">
        <v>127000</v>
      </c>
      <c r="F105" s="10">
        <v>235000</v>
      </c>
      <c r="H105" s="105">
        <v>28500</v>
      </c>
      <c r="I105" s="159">
        <v>5250</v>
      </c>
    </row>
    <row r="106" spans="4:9" x14ac:dyDescent="0.25">
      <c r="D106" s="10">
        <v>380000</v>
      </c>
      <c r="F106" s="10">
        <v>231824.35</v>
      </c>
      <c r="H106" s="105">
        <v>25728</v>
      </c>
      <c r="I106" s="159">
        <v>3800</v>
      </c>
    </row>
    <row r="107" spans="4:9" x14ac:dyDescent="0.25">
      <c r="D107" s="10">
        <v>378866.15</v>
      </c>
      <c r="F107" s="10">
        <v>231405.27</v>
      </c>
      <c r="H107" s="105">
        <v>24826.48</v>
      </c>
      <c r="I107" s="159">
        <v>3687.12</v>
      </c>
    </row>
    <row r="108" spans="4:9" x14ac:dyDescent="0.25">
      <c r="D108" s="10">
        <v>376875</v>
      </c>
      <c r="F108" s="10">
        <v>207142.85</v>
      </c>
      <c r="H108" s="105">
        <v>8428</v>
      </c>
      <c r="I108" s="159">
        <v>3088</v>
      </c>
    </row>
    <row r="109" spans="4:9" x14ac:dyDescent="0.25">
      <c r="D109" s="10">
        <v>31155</v>
      </c>
      <c r="F109" s="10">
        <v>204595.42</v>
      </c>
      <c r="H109" s="105">
        <v>7600</v>
      </c>
      <c r="I109" s="159">
        <v>1507.5</v>
      </c>
    </row>
    <row r="110" spans="4:9" x14ac:dyDescent="0.25">
      <c r="D110" s="10">
        <v>373411.71</v>
      </c>
      <c r="F110" s="10">
        <v>204038.92</v>
      </c>
      <c r="H110" s="105">
        <v>4214</v>
      </c>
      <c r="I110" s="159">
        <v>600</v>
      </c>
    </row>
    <row r="111" spans="4:9" x14ac:dyDescent="0.25">
      <c r="D111" s="10">
        <v>367500</v>
      </c>
      <c r="F111" s="10">
        <v>204000</v>
      </c>
      <c r="H111" s="105">
        <v>1261.5</v>
      </c>
      <c r="I111" s="159">
        <v>550</v>
      </c>
    </row>
    <row r="112" spans="4:9" x14ac:dyDescent="0.25">
      <c r="D112" s="10">
        <v>181845.7</v>
      </c>
      <c r="F112" s="10">
        <v>201278.38</v>
      </c>
      <c r="I112" s="159">
        <v>124</v>
      </c>
    </row>
    <row r="113" spans="4:9" x14ac:dyDescent="0.25">
      <c r="D113" s="10">
        <v>120700</v>
      </c>
      <c r="F113" s="10">
        <v>200000</v>
      </c>
      <c r="H113" s="93">
        <f>SUM(H2:H111)</f>
        <v>32784874.040000003</v>
      </c>
      <c r="I113" s="159">
        <v>10</v>
      </c>
    </row>
    <row r="114" spans="4:9" x14ac:dyDescent="0.25">
      <c r="D114" s="10">
        <v>120000</v>
      </c>
      <c r="F114" s="10">
        <v>196849.98</v>
      </c>
      <c r="I114" s="159">
        <v>8</v>
      </c>
    </row>
    <row r="115" spans="4:9" x14ac:dyDescent="0.25">
      <c r="D115" s="108">
        <v>353726.02</v>
      </c>
      <c r="F115" s="10">
        <v>195975</v>
      </c>
      <c r="I115" s="159">
        <v>7</v>
      </c>
    </row>
    <row r="116" spans="4:9" x14ac:dyDescent="0.25">
      <c r="D116" s="108">
        <v>353726.02</v>
      </c>
      <c r="F116" s="10">
        <v>195300</v>
      </c>
      <c r="I116" s="159">
        <v>5</v>
      </c>
    </row>
    <row r="117" spans="4:9" x14ac:dyDescent="0.25">
      <c r="D117" s="108">
        <v>353726.02</v>
      </c>
      <c r="F117" s="10">
        <v>193900</v>
      </c>
      <c r="I117" s="159">
        <v>5</v>
      </c>
    </row>
    <row r="118" spans="4:9" x14ac:dyDescent="0.25">
      <c r="D118" s="10">
        <v>87300</v>
      </c>
      <c r="F118" s="10">
        <v>191480</v>
      </c>
      <c r="I118" s="159">
        <v>4</v>
      </c>
    </row>
    <row r="119" spans="4:9" x14ac:dyDescent="0.25">
      <c r="D119" s="10">
        <v>334037</v>
      </c>
      <c r="F119" s="10">
        <v>190950</v>
      </c>
      <c r="I119" s="159">
        <v>4</v>
      </c>
    </row>
    <row r="120" spans="4:9" x14ac:dyDescent="0.25">
      <c r="D120" s="10">
        <v>166607.56</v>
      </c>
      <c r="F120" s="10">
        <v>190500</v>
      </c>
      <c r="I120" s="159">
        <v>4</v>
      </c>
    </row>
    <row r="121" spans="4:9" x14ac:dyDescent="0.25">
      <c r="D121" s="10">
        <v>55358.11</v>
      </c>
      <c r="F121" s="10">
        <v>190000</v>
      </c>
      <c r="I121" s="159">
        <v>3</v>
      </c>
    </row>
    <row r="122" spans="4:9" x14ac:dyDescent="0.25">
      <c r="D122" s="10">
        <v>206500</v>
      </c>
      <c r="F122" s="10">
        <v>184464.73</v>
      </c>
      <c r="I122" s="159">
        <v>2</v>
      </c>
    </row>
    <row r="123" spans="4:9" x14ac:dyDescent="0.25">
      <c r="D123" s="10">
        <v>53500</v>
      </c>
      <c r="F123" s="10">
        <v>179966.35</v>
      </c>
      <c r="I123" s="159">
        <v>2</v>
      </c>
    </row>
    <row r="124" spans="4:9" x14ac:dyDescent="0.25">
      <c r="D124" s="10">
        <v>31439.5</v>
      </c>
      <c r="F124" s="10">
        <v>179000</v>
      </c>
      <c r="I124" s="159">
        <v>2</v>
      </c>
    </row>
    <row r="125" spans="4:9" x14ac:dyDescent="0.25">
      <c r="D125" s="10">
        <v>314000</v>
      </c>
      <c r="F125" s="140">
        <v>178236.59999999998</v>
      </c>
      <c r="I125" s="159">
        <v>2</v>
      </c>
    </row>
    <row r="126" spans="4:9" x14ac:dyDescent="0.25">
      <c r="D126" s="10">
        <v>308972.65999999997</v>
      </c>
      <c r="F126" s="10">
        <v>177464</v>
      </c>
      <c r="I126" s="159">
        <v>2</v>
      </c>
    </row>
    <row r="127" spans="4:9" x14ac:dyDescent="0.25">
      <c r="D127" s="10">
        <v>308369.56</v>
      </c>
      <c r="F127" s="10">
        <v>174000</v>
      </c>
      <c r="I127" s="159">
        <v>1</v>
      </c>
    </row>
    <row r="128" spans="4:9" x14ac:dyDescent="0.25">
      <c r="D128" s="10">
        <v>50440.23</v>
      </c>
      <c r="F128" s="10">
        <v>173406.72</v>
      </c>
      <c r="I128" s="159">
        <v>1</v>
      </c>
    </row>
    <row r="129" spans="4:9" x14ac:dyDescent="0.25">
      <c r="D129" s="10">
        <v>60000</v>
      </c>
      <c r="F129" s="10">
        <v>171000</v>
      </c>
      <c r="I129" s="159">
        <v>1</v>
      </c>
    </row>
    <row r="130" spans="4:9" x14ac:dyDescent="0.25">
      <c r="D130" s="10">
        <v>74248.02</v>
      </c>
      <c r="F130" s="10">
        <v>170245</v>
      </c>
      <c r="I130" s="159">
        <v>1</v>
      </c>
    </row>
    <row r="131" spans="4:9" x14ac:dyDescent="0.25">
      <c r="D131" s="10">
        <v>98100</v>
      </c>
      <c r="F131" s="10">
        <v>170000</v>
      </c>
      <c r="I131" s="159">
        <v>1</v>
      </c>
    </row>
    <row r="132" spans="4:9" x14ac:dyDescent="0.25">
      <c r="D132" s="10">
        <v>144000</v>
      </c>
      <c r="F132" s="10">
        <v>163493.84</v>
      </c>
      <c r="I132" s="159">
        <v>1</v>
      </c>
    </row>
    <row r="133" spans="4:9" x14ac:dyDescent="0.25">
      <c r="D133" s="10">
        <v>287430</v>
      </c>
      <c r="F133" s="10">
        <v>160800</v>
      </c>
      <c r="I133" s="159">
        <v>1</v>
      </c>
    </row>
    <row r="134" spans="4:9" x14ac:dyDescent="0.25">
      <c r="D134" s="10">
        <v>143133.12</v>
      </c>
      <c r="F134" s="10">
        <v>160191.4</v>
      </c>
      <c r="I134" s="159">
        <v>1</v>
      </c>
    </row>
    <row r="135" spans="4:9" x14ac:dyDescent="0.25">
      <c r="D135" s="10">
        <v>280403.28000000003</v>
      </c>
      <c r="F135" s="10">
        <v>160000</v>
      </c>
      <c r="I135" s="166">
        <v>1</v>
      </c>
    </row>
    <row r="136" spans="4:9" x14ac:dyDescent="0.25">
      <c r="D136" s="10">
        <v>139334</v>
      </c>
      <c r="F136" s="10">
        <v>152500</v>
      </c>
    </row>
    <row r="137" spans="4:9" x14ac:dyDescent="0.25">
      <c r="D137" s="10">
        <v>276213</v>
      </c>
      <c r="F137" s="10">
        <v>143200</v>
      </c>
      <c r="I137" s="93">
        <f>SUM(I2:I135)</f>
        <v>88659244.589999929</v>
      </c>
    </row>
    <row r="138" spans="4:9" x14ac:dyDescent="0.25">
      <c r="D138" s="10">
        <v>137819.66</v>
      </c>
      <c r="F138" s="10">
        <v>142500</v>
      </c>
      <c r="I138" s="10"/>
    </row>
    <row r="139" spans="4:9" x14ac:dyDescent="0.25">
      <c r="D139" s="10">
        <v>272300.21999999997</v>
      </c>
      <c r="F139" s="10">
        <v>139878.91</v>
      </c>
      <c r="I139" s="10"/>
    </row>
    <row r="140" spans="4:9" x14ac:dyDescent="0.25">
      <c r="D140" s="10">
        <v>261300</v>
      </c>
      <c r="F140" s="10">
        <v>139473.9</v>
      </c>
      <c r="I140" s="159"/>
    </row>
    <row r="141" spans="4:9" x14ac:dyDescent="0.25">
      <c r="D141" s="10">
        <v>261266.16</v>
      </c>
      <c r="F141" s="10">
        <v>133769.51999999999</v>
      </c>
      <c r="I141" s="159"/>
    </row>
    <row r="142" spans="4:9" x14ac:dyDescent="0.25">
      <c r="D142" s="10">
        <v>64652.11</v>
      </c>
      <c r="F142" s="10">
        <v>127272.70000000001</v>
      </c>
    </row>
    <row r="143" spans="4:9" x14ac:dyDescent="0.25">
      <c r="D143" s="10">
        <v>127247.07</v>
      </c>
      <c r="F143" s="10">
        <v>125000</v>
      </c>
      <c r="I143" s="93"/>
    </row>
    <row r="144" spans="4:9" x14ac:dyDescent="0.25">
      <c r="D144" s="10">
        <v>62809.16</v>
      </c>
      <c r="F144" s="10">
        <v>124644</v>
      </c>
    </row>
    <row r="145" spans="4:6" x14ac:dyDescent="0.25">
      <c r="D145" s="10">
        <v>83134.37</v>
      </c>
      <c r="F145" s="10">
        <v>122770.8</v>
      </c>
    </row>
    <row r="146" spans="4:6" x14ac:dyDescent="0.25">
      <c r="D146" s="10">
        <v>62306.12</v>
      </c>
      <c r="F146" s="10">
        <v>120801</v>
      </c>
    </row>
    <row r="147" spans="4:6" x14ac:dyDescent="0.25">
      <c r="D147" s="10">
        <v>47894.28</v>
      </c>
      <c r="F147" s="10">
        <v>120372</v>
      </c>
    </row>
    <row r="148" spans="4:6" x14ac:dyDescent="0.25">
      <c r="D148" s="10">
        <v>238995.32</v>
      </c>
      <c r="F148" s="10">
        <v>120000</v>
      </c>
    </row>
    <row r="149" spans="4:6" x14ac:dyDescent="0.25">
      <c r="D149" s="10">
        <v>237529.51</v>
      </c>
      <c r="F149" s="10">
        <v>112000</v>
      </c>
    </row>
    <row r="150" spans="4:6" x14ac:dyDescent="0.25">
      <c r="D150" s="10">
        <v>17581.48</v>
      </c>
      <c r="F150" s="10">
        <v>105300</v>
      </c>
    </row>
    <row r="151" spans="4:6" x14ac:dyDescent="0.25">
      <c r="D151" s="10">
        <v>235087.34</v>
      </c>
      <c r="F151" s="10">
        <v>104800</v>
      </c>
    </row>
    <row r="152" spans="4:6" x14ac:dyDescent="0.25">
      <c r="D152" s="10">
        <v>235087.34</v>
      </c>
      <c r="F152" s="10">
        <v>101418.95000000001</v>
      </c>
    </row>
    <row r="153" spans="4:6" x14ac:dyDescent="0.25">
      <c r="D153" s="108">
        <v>235000</v>
      </c>
      <c r="F153" s="10">
        <v>100000</v>
      </c>
    </row>
    <row r="154" spans="4:6" x14ac:dyDescent="0.25">
      <c r="D154" s="10">
        <v>113728.08</v>
      </c>
      <c r="F154" s="10">
        <v>98700</v>
      </c>
    </row>
    <row r="155" spans="4:6" x14ac:dyDescent="0.25">
      <c r="D155" s="10">
        <v>25000</v>
      </c>
      <c r="F155" s="10">
        <v>98369.88</v>
      </c>
    </row>
    <row r="156" spans="4:6" x14ac:dyDescent="0.25">
      <c r="D156" s="10">
        <v>74775</v>
      </c>
      <c r="F156" s="140">
        <v>98168.4</v>
      </c>
    </row>
    <row r="157" spans="4:6" x14ac:dyDescent="0.25">
      <c r="D157" s="10">
        <v>220000</v>
      </c>
      <c r="F157" s="10">
        <v>97000</v>
      </c>
    </row>
    <row r="158" spans="4:6" x14ac:dyDescent="0.25">
      <c r="D158" s="10">
        <v>69000</v>
      </c>
      <c r="F158" s="10">
        <v>95475</v>
      </c>
    </row>
    <row r="159" spans="4:6" x14ac:dyDescent="0.25">
      <c r="D159" s="10">
        <v>51701.38</v>
      </c>
      <c r="F159" s="10">
        <v>95200</v>
      </c>
    </row>
    <row r="160" spans="4:6" x14ac:dyDescent="0.25">
      <c r="D160" s="10">
        <v>12060</v>
      </c>
      <c r="F160" s="10">
        <v>94825.77</v>
      </c>
    </row>
    <row r="161" spans="4:6" x14ac:dyDescent="0.25">
      <c r="D161" s="10">
        <v>204830.63</v>
      </c>
      <c r="F161" s="10">
        <v>94718.5</v>
      </c>
    </row>
    <row r="162" spans="4:6" x14ac:dyDescent="0.25">
      <c r="D162" s="10">
        <v>50000</v>
      </c>
      <c r="F162" s="10">
        <v>94410.8</v>
      </c>
    </row>
    <row r="163" spans="4:6" x14ac:dyDescent="0.25">
      <c r="D163" s="10">
        <v>196995.92</v>
      </c>
      <c r="F163" s="10">
        <v>92158.5</v>
      </c>
    </row>
    <row r="164" spans="4:6" x14ac:dyDescent="0.25">
      <c r="D164" s="10">
        <v>196995.92</v>
      </c>
      <c r="F164" s="10">
        <v>90090</v>
      </c>
    </row>
    <row r="165" spans="4:6" x14ac:dyDescent="0.25">
      <c r="D165" s="10">
        <v>17738.25</v>
      </c>
      <c r="F165" s="10">
        <v>89386.34</v>
      </c>
    </row>
    <row r="166" spans="4:6" x14ac:dyDescent="0.25">
      <c r="D166" s="10">
        <v>65000</v>
      </c>
      <c r="F166" s="10">
        <v>87540</v>
      </c>
    </row>
    <row r="167" spans="4:6" x14ac:dyDescent="0.25">
      <c r="D167" s="10">
        <v>12060</v>
      </c>
      <c r="F167" s="10">
        <v>87500</v>
      </c>
    </row>
    <row r="168" spans="4:6" x14ac:dyDescent="0.25">
      <c r="D168" s="10">
        <v>190000</v>
      </c>
      <c r="F168" s="10">
        <v>85200</v>
      </c>
    </row>
    <row r="169" spans="4:6" x14ac:dyDescent="0.25">
      <c r="D169" s="10">
        <v>190000</v>
      </c>
      <c r="F169" s="140">
        <v>81694.44</v>
      </c>
    </row>
    <row r="170" spans="4:6" x14ac:dyDescent="0.25">
      <c r="D170" s="10">
        <v>187000</v>
      </c>
      <c r="F170" s="10">
        <v>81500</v>
      </c>
    </row>
    <row r="171" spans="4:6" x14ac:dyDescent="0.25">
      <c r="D171" s="10">
        <v>30652.5</v>
      </c>
      <c r="F171" s="10">
        <v>80666.66</v>
      </c>
    </row>
    <row r="172" spans="4:6" x14ac:dyDescent="0.25">
      <c r="D172" s="10">
        <v>58918.75</v>
      </c>
      <c r="F172" s="10">
        <v>78900</v>
      </c>
    </row>
    <row r="173" spans="4:6" x14ac:dyDescent="0.25">
      <c r="D173" s="10">
        <v>87516.4</v>
      </c>
      <c r="F173" s="10">
        <v>77000</v>
      </c>
    </row>
    <row r="174" spans="4:6" x14ac:dyDescent="0.25">
      <c r="D174" s="10">
        <v>175000</v>
      </c>
      <c r="F174" s="10">
        <v>75241.320000000007</v>
      </c>
    </row>
    <row r="175" spans="4:6" x14ac:dyDescent="0.25">
      <c r="D175" s="10">
        <v>42886.17</v>
      </c>
      <c r="F175" s="10">
        <v>73881.240000000005</v>
      </c>
    </row>
    <row r="176" spans="4:6" x14ac:dyDescent="0.25">
      <c r="D176" s="10">
        <v>55000</v>
      </c>
      <c r="F176" s="10">
        <v>73600</v>
      </c>
    </row>
    <row r="177" spans="4:6" x14ac:dyDescent="0.25">
      <c r="D177" s="10">
        <v>163406</v>
      </c>
      <c r="F177" s="10">
        <v>72561</v>
      </c>
    </row>
    <row r="178" spans="4:6" x14ac:dyDescent="0.25">
      <c r="D178" s="10">
        <v>160714.15</v>
      </c>
      <c r="F178" s="10">
        <v>72340.38</v>
      </c>
    </row>
    <row r="179" spans="4:6" x14ac:dyDescent="0.25">
      <c r="D179" s="10">
        <v>80000</v>
      </c>
      <c r="F179" s="140">
        <v>71986.64</v>
      </c>
    </row>
    <row r="180" spans="4:6" x14ac:dyDescent="0.25">
      <c r="D180" s="10">
        <v>53280</v>
      </c>
      <c r="F180" s="140">
        <v>71038.880000000005</v>
      </c>
    </row>
    <row r="181" spans="4:6" x14ac:dyDescent="0.25">
      <c r="D181" s="10">
        <v>75725</v>
      </c>
      <c r="F181" s="10">
        <v>71033.399999999994</v>
      </c>
    </row>
    <row r="182" spans="4:6" x14ac:dyDescent="0.25">
      <c r="D182" s="10">
        <v>151200</v>
      </c>
      <c r="F182" s="10">
        <v>70000</v>
      </c>
    </row>
    <row r="183" spans="4:6" x14ac:dyDescent="0.25">
      <c r="D183" s="10">
        <v>75000</v>
      </c>
      <c r="F183" s="10">
        <v>70000</v>
      </c>
    </row>
    <row r="184" spans="4:6" x14ac:dyDescent="0.25">
      <c r="D184" s="10">
        <v>74300</v>
      </c>
      <c r="F184" s="10">
        <v>68096.78</v>
      </c>
    </row>
    <row r="185" spans="4:6" x14ac:dyDescent="0.25">
      <c r="D185" s="10">
        <v>24746.11</v>
      </c>
      <c r="F185" s="10">
        <v>67635.12</v>
      </c>
    </row>
    <row r="186" spans="4:6" x14ac:dyDescent="0.25">
      <c r="D186" s="10">
        <v>146076.75</v>
      </c>
      <c r="F186" s="10">
        <v>67439.520000000004</v>
      </c>
    </row>
    <row r="187" spans="4:6" x14ac:dyDescent="0.25">
      <c r="D187" s="10">
        <v>70000</v>
      </c>
      <c r="F187" s="140">
        <v>64882.8</v>
      </c>
    </row>
    <row r="188" spans="4:6" x14ac:dyDescent="0.25">
      <c r="D188" s="10">
        <v>140000</v>
      </c>
      <c r="F188" s="10">
        <v>61750</v>
      </c>
    </row>
    <row r="189" spans="4:6" x14ac:dyDescent="0.25">
      <c r="D189" s="10">
        <v>70000</v>
      </c>
      <c r="F189" s="10">
        <v>60954.5</v>
      </c>
    </row>
    <row r="190" spans="4:6" x14ac:dyDescent="0.25">
      <c r="D190" s="10">
        <v>15000</v>
      </c>
      <c r="F190" s="10">
        <v>58201.56</v>
      </c>
    </row>
    <row r="191" spans="4:6" x14ac:dyDescent="0.25">
      <c r="D191" s="10">
        <v>33059.08</v>
      </c>
      <c r="F191" s="10">
        <v>56800</v>
      </c>
    </row>
    <row r="192" spans="4:6" x14ac:dyDescent="0.25">
      <c r="D192" s="10">
        <v>64881.69</v>
      </c>
      <c r="F192" s="10">
        <v>55275</v>
      </c>
    </row>
    <row r="193" spans="4:6" x14ac:dyDescent="0.25">
      <c r="D193" s="10">
        <v>129304.3</v>
      </c>
      <c r="F193" s="10">
        <v>53836.4</v>
      </c>
    </row>
    <row r="194" spans="4:6" x14ac:dyDescent="0.25">
      <c r="D194" s="10">
        <v>43100</v>
      </c>
      <c r="F194" s="10">
        <v>51360</v>
      </c>
    </row>
    <row r="195" spans="4:6" x14ac:dyDescent="0.25">
      <c r="D195" s="10">
        <v>63130</v>
      </c>
      <c r="F195" s="10">
        <v>50150</v>
      </c>
    </row>
    <row r="196" spans="4:6" x14ac:dyDescent="0.25">
      <c r="D196" s="10">
        <v>41111.33</v>
      </c>
      <c r="F196" s="10">
        <v>49700</v>
      </c>
    </row>
    <row r="197" spans="4:6" x14ac:dyDescent="0.25">
      <c r="D197" s="10">
        <v>122640</v>
      </c>
      <c r="F197" s="10">
        <v>49500</v>
      </c>
    </row>
    <row r="198" spans="4:6" x14ac:dyDescent="0.25">
      <c r="D198" s="10">
        <v>40063.769999999997</v>
      </c>
      <c r="F198" s="10">
        <v>48240</v>
      </c>
    </row>
    <row r="199" spans="4:6" x14ac:dyDescent="0.25">
      <c r="D199" s="10">
        <v>60000</v>
      </c>
      <c r="F199" s="10">
        <v>45900</v>
      </c>
    </row>
    <row r="200" spans="4:6" x14ac:dyDescent="0.25">
      <c r="D200" s="10">
        <v>59193.51</v>
      </c>
      <c r="F200" s="10">
        <v>45416.07</v>
      </c>
    </row>
    <row r="201" spans="4:6" x14ac:dyDescent="0.25">
      <c r="D201" s="10">
        <v>58866</v>
      </c>
      <c r="F201" s="10">
        <v>44000</v>
      </c>
    </row>
    <row r="202" spans="4:6" x14ac:dyDescent="0.25">
      <c r="D202" s="10">
        <v>39000</v>
      </c>
      <c r="F202" s="10">
        <v>43096.41</v>
      </c>
    </row>
    <row r="203" spans="4:6" x14ac:dyDescent="0.25">
      <c r="D203" s="10">
        <v>115684.51</v>
      </c>
      <c r="F203" s="10">
        <v>42623.05</v>
      </c>
    </row>
    <row r="204" spans="4:6" x14ac:dyDescent="0.25">
      <c r="D204" s="10">
        <v>54271</v>
      </c>
      <c r="F204" s="10">
        <v>42210</v>
      </c>
    </row>
    <row r="205" spans="4:6" x14ac:dyDescent="0.25">
      <c r="D205" s="10">
        <v>35631.42</v>
      </c>
      <c r="F205" s="10">
        <v>41950</v>
      </c>
    </row>
    <row r="206" spans="4:6" x14ac:dyDescent="0.25">
      <c r="D206" s="10">
        <v>17755.41</v>
      </c>
      <c r="F206" s="10">
        <v>41440</v>
      </c>
    </row>
    <row r="207" spans="4:6" x14ac:dyDescent="0.25">
      <c r="D207" s="10">
        <v>106516.95</v>
      </c>
      <c r="F207" s="10">
        <v>40000</v>
      </c>
    </row>
    <row r="208" spans="4:6" x14ac:dyDescent="0.25">
      <c r="D208" s="10">
        <v>26362.75</v>
      </c>
      <c r="F208" s="10">
        <v>36833.33</v>
      </c>
    </row>
    <row r="209" spans="4:6" x14ac:dyDescent="0.25">
      <c r="D209" s="10">
        <v>104747</v>
      </c>
      <c r="F209" s="10">
        <v>36346.839999999997</v>
      </c>
    </row>
    <row r="210" spans="4:6" x14ac:dyDescent="0.25">
      <c r="D210" s="10">
        <v>16866.48</v>
      </c>
      <c r="F210" s="10">
        <v>35756.89</v>
      </c>
    </row>
    <row r="211" spans="4:6" x14ac:dyDescent="0.25">
      <c r="D211" s="10">
        <v>25000</v>
      </c>
      <c r="F211" s="10">
        <v>35175</v>
      </c>
    </row>
    <row r="212" spans="4:6" x14ac:dyDescent="0.25">
      <c r="D212" s="10">
        <v>33038.78</v>
      </c>
      <c r="F212" s="10">
        <v>34099.65</v>
      </c>
    </row>
    <row r="213" spans="4:6" x14ac:dyDescent="0.25">
      <c r="D213" s="10">
        <v>99113</v>
      </c>
      <c r="F213" s="10">
        <v>33085.699999999997</v>
      </c>
    </row>
    <row r="214" spans="4:6" x14ac:dyDescent="0.25">
      <c r="D214" s="108">
        <v>98005.31</v>
      </c>
      <c r="F214" s="10">
        <v>30150</v>
      </c>
    </row>
    <row r="215" spans="4:6" x14ac:dyDescent="0.25">
      <c r="D215" s="10">
        <v>97776.5</v>
      </c>
      <c r="F215" s="10">
        <v>27270.1</v>
      </c>
    </row>
    <row r="216" spans="4:6" x14ac:dyDescent="0.25">
      <c r="D216" s="10">
        <v>24000.799999999999</v>
      </c>
      <c r="F216" s="140">
        <v>27231.48</v>
      </c>
    </row>
    <row r="217" spans="4:6" x14ac:dyDescent="0.25">
      <c r="D217" s="10">
        <v>48000</v>
      </c>
      <c r="F217" s="10">
        <v>26666.33</v>
      </c>
    </row>
    <row r="218" spans="4:6" x14ac:dyDescent="0.25">
      <c r="D218" s="10">
        <v>3945.01</v>
      </c>
      <c r="F218" s="10">
        <v>25395.48</v>
      </c>
    </row>
    <row r="219" spans="4:6" x14ac:dyDescent="0.25">
      <c r="D219" s="10">
        <v>91039.85</v>
      </c>
      <c r="F219" s="10">
        <v>25326</v>
      </c>
    </row>
    <row r="220" spans="4:6" x14ac:dyDescent="0.25">
      <c r="D220" s="10">
        <v>9008.82</v>
      </c>
      <c r="F220" s="10">
        <v>22501</v>
      </c>
    </row>
    <row r="221" spans="4:6" x14ac:dyDescent="0.25">
      <c r="D221" s="10">
        <v>6434.86</v>
      </c>
      <c r="F221" s="10">
        <v>19752</v>
      </c>
    </row>
    <row r="222" spans="4:6" x14ac:dyDescent="0.25">
      <c r="D222" s="10">
        <v>87516.4</v>
      </c>
      <c r="F222" s="10">
        <v>18232.71</v>
      </c>
    </row>
    <row r="223" spans="4:6" x14ac:dyDescent="0.25">
      <c r="D223" s="10">
        <v>4848.57</v>
      </c>
      <c r="F223" s="140">
        <v>15420.72</v>
      </c>
    </row>
    <row r="224" spans="4:6" x14ac:dyDescent="0.25">
      <c r="D224" s="10">
        <v>14472.6</v>
      </c>
      <c r="F224" s="10">
        <v>14683.04</v>
      </c>
    </row>
    <row r="225" spans="4:6" x14ac:dyDescent="0.25">
      <c r="D225" s="10">
        <v>9380.83</v>
      </c>
      <c r="F225" s="10">
        <v>14400</v>
      </c>
    </row>
    <row r="226" spans="4:6" x14ac:dyDescent="0.25">
      <c r="D226" s="10">
        <v>84426.82</v>
      </c>
      <c r="F226" s="10">
        <v>13814.72</v>
      </c>
    </row>
    <row r="227" spans="4:6" x14ac:dyDescent="0.25">
      <c r="D227" s="10">
        <v>42202.5</v>
      </c>
      <c r="F227" s="10">
        <v>13680</v>
      </c>
    </row>
    <row r="228" spans="4:6" x14ac:dyDescent="0.25">
      <c r="D228" s="10">
        <v>27681.72</v>
      </c>
      <c r="F228" s="10">
        <v>13500</v>
      </c>
    </row>
    <row r="229" spans="4:6" x14ac:dyDescent="0.25">
      <c r="D229" s="10">
        <v>16289.62</v>
      </c>
      <c r="F229" s="10">
        <v>11200</v>
      </c>
    </row>
    <row r="230" spans="4:6" x14ac:dyDescent="0.25">
      <c r="D230" s="10">
        <v>27135</v>
      </c>
      <c r="F230" s="10">
        <v>10918.32</v>
      </c>
    </row>
    <row r="231" spans="4:6" x14ac:dyDescent="0.25">
      <c r="D231" s="10">
        <v>7255.96</v>
      </c>
      <c r="F231" s="10">
        <v>9000</v>
      </c>
    </row>
    <row r="232" spans="4:6" x14ac:dyDescent="0.25">
      <c r="D232" s="10">
        <v>39056.85</v>
      </c>
      <c r="F232" s="10">
        <v>8800</v>
      </c>
    </row>
    <row r="233" spans="4:6" x14ac:dyDescent="0.25">
      <c r="D233" s="10">
        <v>8189.83</v>
      </c>
      <c r="F233" s="10">
        <v>6000</v>
      </c>
    </row>
    <row r="234" spans="4:6" x14ac:dyDescent="0.25">
      <c r="D234" s="10">
        <v>36652.35</v>
      </c>
      <c r="F234" s="10">
        <v>2670.7799999999997</v>
      </c>
    </row>
    <row r="235" spans="4:6" x14ac:dyDescent="0.25">
      <c r="D235" s="10">
        <v>17593.32</v>
      </c>
      <c r="F235" s="10">
        <v>2300</v>
      </c>
    </row>
    <row r="236" spans="4:6" x14ac:dyDescent="0.25">
      <c r="D236" s="10">
        <v>10000</v>
      </c>
      <c r="F236" s="10">
        <v>2006.85</v>
      </c>
    </row>
    <row r="237" spans="4:6" x14ac:dyDescent="0.25">
      <c r="D237" s="10">
        <v>34857.72</v>
      </c>
      <c r="F237" s="10">
        <v>208.43</v>
      </c>
    </row>
    <row r="238" spans="4:6" x14ac:dyDescent="0.25">
      <c r="D238" s="10">
        <v>34000</v>
      </c>
      <c r="F238" s="10">
        <v>11</v>
      </c>
    </row>
    <row r="239" spans="4:6" x14ac:dyDescent="0.25">
      <c r="D239" s="10">
        <v>7532.54</v>
      </c>
      <c r="F239" s="10">
        <v>5</v>
      </c>
    </row>
    <row r="240" spans="4:6" x14ac:dyDescent="0.25">
      <c r="D240" s="10">
        <v>33790.5</v>
      </c>
      <c r="F240" s="10">
        <v>3</v>
      </c>
    </row>
    <row r="241" spans="4:6" x14ac:dyDescent="0.25">
      <c r="D241" s="10">
        <v>32413.26</v>
      </c>
      <c r="F241" s="10">
        <v>3</v>
      </c>
    </row>
    <row r="242" spans="4:6" x14ac:dyDescent="0.25">
      <c r="D242" s="10">
        <v>32413.26</v>
      </c>
      <c r="F242" s="10">
        <v>2</v>
      </c>
    </row>
    <row r="243" spans="4:6" x14ac:dyDescent="0.25">
      <c r="D243" s="10">
        <v>9000</v>
      </c>
      <c r="F243" s="10">
        <v>2</v>
      </c>
    </row>
    <row r="244" spans="4:6" x14ac:dyDescent="0.25">
      <c r="D244" s="10">
        <v>12380.25</v>
      </c>
      <c r="F244" s="10">
        <v>2</v>
      </c>
    </row>
    <row r="245" spans="4:6" x14ac:dyDescent="0.25">
      <c r="D245" s="10">
        <v>61645</v>
      </c>
      <c r="F245" s="10">
        <v>2</v>
      </c>
    </row>
    <row r="246" spans="4:6" x14ac:dyDescent="0.25">
      <c r="D246" s="10">
        <v>20114.5</v>
      </c>
      <c r="F246" s="10">
        <v>2</v>
      </c>
    </row>
    <row r="247" spans="4:6" x14ac:dyDescent="0.25">
      <c r="D247" s="10">
        <v>11314.37</v>
      </c>
      <c r="F247" s="10">
        <v>1</v>
      </c>
    </row>
    <row r="248" spans="4:6" x14ac:dyDescent="0.25">
      <c r="D248" s="10">
        <v>7054</v>
      </c>
      <c r="F248" s="10">
        <v>1</v>
      </c>
    </row>
    <row r="249" spans="4:6" x14ac:dyDescent="0.25">
      <c r="D249" s="10">
        <v>26532</v>
      </c>
      <c r="F249" s="10">
        <v>1</v>
      </c>
    </row>
    <row r="250" spans="4:6" x14ac:dyDescent="0.25">
      <c r="D250" s="10">
        <v>26381.75</v>
      </c>
      <c r="F250" s="10">
        <v>1</v>
      </c>
    </row>
    <row r="251" spans="4:6" x14ac:dyDescent="0.25">
      <c r="D251" s="10">
        <v>4300</v>
      </c>
      <c r="F251" s="10">
        <v>1</v>
      </c>
    </row>
    <row r="252" spans="4:6" x14ac:dyDescent="0.25">
      <c r="D252" s="10">
        <v>7261.9</v>
      </c>
      <c r="F252" s="10">
        <v>1</v>
      </c>
    </row>
    <row r="253" spans="4:6" x14ac:dyDescent="0.25">
      <c r="D253" s="10">
        <v>6285.71</v>
      </c>
      <c r="F253" s="10">
        <v>1</v>
      </c>
    </row>
    <row r="254" spans="4:6" x14ac:dyDescent="0.25">
      <c r="D254" s="10">
        <v>25000</v>
      </c>
      <c r="F254" s="10">
        <v>1</v>
      </c>
    </row>
    <row r="255" spans="4:6" x14ac:dyDescent="0.25">
      <c r="D255" s="10">
        <v>49688</v>
      </c>
      <c r="F255" s="10">
        <v>1</v>
      </c>
    </row>
    <row r="256" spans="4:6" x14ac:dyDescent="0.25">
      <c r="D256" s="10">
        <v>11766.23</v>
      </c>
      <c r="F256" s="10">
        <v>1</v>
      </c>
    </row>
    <row r="257" spans="4:6" x14ac:dyDescent="0.25">
      <c r="D257" s="10">
        <v>22800</v>
      </c>
      <c r="F257" s="10">
        <v>1</v>
      </c>
    </row>
    <row r="258" spans="4:6" x14ac:dyDescent="0.25">
      <c r="D258" s="10">
        <v>1507.5</v>
      </c>
      <c r="F258" s="10">
        <v>1</v>
      </c>
    </row>
    <row r="259" spans="4:6" x14ac:dyDescent="0.25">
      <c r="D259" s="10">
        <v>7329.04</v>
      </c>
      <c r="F259" s="10">
        <v>1</v>
      </c>
    </row>
    <row r="260" spans="4:6" x14ac:dyDescent="0.25">
      <c r="D260" s="10">
        <v>14154</v>
      </c>
    </row>
    <row r="261" spans="4:6" x14ac:dyDescent="0.25">
      <c r="D261" s="10">
        <v>21102.48</v>
      </c>
      <c r="F261" s="93">
        <f>SUM(F2:F259)</f>
        <v>45149794.690000005</v>
      </c>
    </row>
    <row r="262" spans="4:6" x14ac:dyDescent="0.25">
      <c r="D262" s="111">
        <v>13976.62</v>
      </c>
    </row>
    <row r="263" spans="4:6" x14ac:dyDescent="0.25">
      <c r="D263" s="10">
        <v>13909.2</v>
      </c>
    </row>
    <row r="264" spans="4:6" x14ac:dyDescent="0.25">
      <c r="D264" s="10">
        <v>13909.2</v>
      </c>
    </row>
    <row r="265" spans="4:6" x14ac:dyDescent="0.25">
      <c r="D265" s="10">
        <v>41618</v>
      </c>
    </row>
    <row r="266" spans="4:6" x14ac:dyDescent="0.25">
      <c r="D266" s="10">
        <v>10400</v>
      </c>
    </row>
    <row r="267" spans="4:6" x14ac:dyDescent="0.25">
      <c r="D267" s="10">
        <v>10130</v>
      </c>
    </row>
    <row r="268" spans="4:6" x14ac:dyDescent="0.25">
      <c r="D268" s="10">
        <v>19155.54</v>
      </c>
    </row>
    <row r="269" spans="4:6" x14ac:dyDescent="0.25">
      <c r="D269" s="10">
        <v>17889</v>
      </c>
    </row>
    <row r="270" spans="4:6" x14ac:dyDescent="0.25">
      <c r="D270" s="10">
        <v>121.69</v>
      </c>
    </row>
    <row r="271" spans="4:6" x14ac:dyDescent="0.25">
      <c r="D271" s="10">
        <v>17710.5</v>
      </c>
    </row>
    <row r="272" spans="4:6" x14ac:dyDescent="0.25">
      <c r="D272" s="10">
        <v>5900</v>
      </c>
    </row>
    <row r="273" spans="4:4" x14ac:dyDescent="0.25">
      <c r="D273" s="10">
        <v>17087.37</v>
      </c>
    </row>
    <row r="274" spans="4:4" x14ac:dyDescent="0.25">
      <c r="D274" s="10">
        <v>678.37</v>
      </c>
    </row>
    <row r="275" spans="4:4" x14ac:dyDescent="0.25">
      <c r="D275" s="10">
        <v>16896.53</v>
      </c>
    </row>
    <row r="276" spans="4:4" x14ac:dyDescent="0.25">
      <c r="D276" s="10">
        <v>1682.98</v>
      </c>
    </row>
    <row r="277" spans="4:4" x14ac:dyDescent="0.25">
      <c r="D277" s="10">
        <v>2206.11</v>
      </c>
    </row>
    <row r="278" spans="4:4" x14ac:dyDescent="0.25">
      <c r="D278" s="10">
        <v>29925</v>
      </c>
    </row>
    <row r="279" spans="4:4" x14ac:dyDescent="0.25">
      <c r="D279" s="10">
        <v>9894.25</v>
      </c>
    </row>
    <row r="280" spans="4:4" x14ac:dyDescent="0.25">
      <c r="D280" s="10">
        <v>14414.37</v>
      </c>
    </row>
    <row r="281" spans="4:4" x14ac:dyDescent="0.25">
      <c r="D281" s="10">
        <v>7018.22</v>
      </c>
    </row>
    <row r="282" spans="4:4" x14ac:dyDescent="0.25">
      <c r="D282" s="10">
        <v>5459.16</v>
      </c>
    </row>
    <row r="283" spans="4:4" x14ac:dyDescent="0.25">
      <c r="D283" s="10">
        <v>1427.29</v>
      </c>
    </row>
    <row r="284" spans="4:4" x14ac:dyDescent="0.25">
      <c r="D284" s="10">
        <v>2540.5100000000002</v>
      </c>
    </row>
    <row r="285" spans="4:4" x14ac:dyDescent="0.25">
      <c r="D285" s="10">
        <v>24410.53</v>
      </c>
    </row>
    <row r="286" spans="4:4" x14ac:dyDescent="0.25">
      <c r="D286" s="10">
        <v>2573.2199999999998</v>
      </c>
    </row>
    <row r="287" spans="4:4" x14ac:dyDescent="0.25">
      <c r="D287" s="10">
        <v>11557.5</v>
      </c>
    </row>
    <row r="288" spans="4:4" x14ac:dyDescent="0.25">
      <c r="D288" s="10">
        <v>43213.41</v>
      </c>
    </row>
    <row r="289" spans="4:4" x14ac:dyDescent="0.25">
      <c r="D289" s="10">
        <v>21097.7</v>
      </c>
    </row>
    <row r="290" spans="4:4" x14ac:dyDescent="0.25">
      <c r="D290" s="10">
        <v>10522</v>
      </c>
    </row>
    <row r="291" spans="4:4" x14ac:dyDescent="0.25">
      <c r="D291" s="10">
        <v>20790.05</v>
      </c>
    </row>
    <row r="292" spans="4:4" x14ac:dyDescent="0.25">
      <c r="D292" s="10">
        <v>5005.01</v>
      </c>
    </row>
    <row r="293" spans="4:4" x14ac:dyDescent="0.25">
      <c r="D293" s="10">
        <v>19811.28</v>
      </c>
    </row>
    <row r="294" spans="4:4" x14ac:dyDescent="0.25">
      <c r="D294" s="10">
        <v>19528.419999999998</v>
      </c>
    </row>
    <row r="295" spans="4:4" x14ac:dyDescent="0.25">
      <c r="D295" s="10">
        <v>18951.28</v>
      </c>
    </row>
    <row r="296" spans="4:4" x14ac:dyDescent="0.25">
      <c r="D296" s="10">
        <v>390.93</v>
      </c>
    </row>
    <row r="297" spans="4:4" x14ac:dyDescent="0.25">
      <c r="D297" s="10">
        <v>1754.52</v>
      </c>
    </row>
    <row r="298" spans="4:4" x14ac:dyDescent="0.25">
      <c r="D298" s="10">
        <v>8442</v>
      </c>
    </row>
    <row r="299" spans="4:4" x14ac:dyDescent="0.25">
      <c r="D299" s="10">
        <v>15800</v>
      </c>
    </row>
    <row r="300" spans="4:4" x14ac:dyDescent="0.25">
      <c r="D300" s="10">
        <v>1423.7</v>
      </c>
    </row>
    <row r="301" spans="4:4" x14ac:dyDescent="0.25">
      <c r="D301" s="10">
        <v>1764.46</v>
      </c>
    </row>
    <row r="302" spans="4:4" x14ac:dyDescent="0.25">
      <c r="D302" s="10">
        <v>5929.5</v>
      </c>
    </row>
    <row r="303" spans="4:4" x14ac:dyDescent="0.25">
      <c r="D303" s="10">
        <v>2363.41</v>
      </c>
    </row>
    <row r="304" spans="4:4" x14ac:dyDescent="0.25">
      <c r="D304" s="10">
        <v>2875</v>
      </c>
    </row>
    <row r="305" spans="4:4" x14ac:dyDescent="0.25">
      <c r="D305" s="10">
        <v>550</v>
      </c>
    </row>
    <row r="306" spans="4:4" x14ac:dyDescent="0.25">
      <c r="D306" s="10">
        <v>5459.16</v>
      </c>
    </row>
    <row r="307" spans="4:4" x14ac:dyDescent="0.25">
      <c r="D307" s="10">
        <v>5459.16</v>
      </c>
    </row>
    <row r="308" spans="4:4" x14ac:dyDescent="0.25">
      <c r="D308" s="10">
        <v>2700</v>
      </c>
    </row>
    <row r="309" spans="4:4" x14ac:dyDescent="0.25">
      <c r="D309" s="10">
        <v>5400</v>
      </c>
    </row>
    <row r="310" spans="4:4" x14ac:dyDescent="0.25">
      <c r="D310" s="10">
        <v>949.09</v>
      </c>
    </row>
    <row r="311" spans="4:4" x14ac:dyDescent="0.25">
      <c r="D311" s="10">
        <v>949.09</v>
      </c>
    </row>
    <row r="312" spans="4:4" x14ac:dyDescent="0.25">
      <c r="D312" s="10">
        <v>193.53</v>
      </c>
    </row>
    <row r="313" spans="4:4" x14ac:dyDescent="0.25">
      <c r="D313" s="10">
        <v>990.39</v>
      </c>
    </row>
    <row r="314" spans="4:4" x14ac:dyDescent="0.25">
      <c r="D314" s="10">
        <v>300</v>
      </c>
    </row>
    <row r="315" spans="4:4" x14ac:dyDescent="0.25">
      <c r="D315" s="10">
        <v>6666.66</v>
      </c>
    </row>
    <row r="316" spans="4:4" x14ac:dyDescent="0.25">
      <c r="D316" s="10">
        <v>6086.78</v>
      </c>
    </row>
    <row r="317" spans="4:4" x14ac:dyDescent="0.25">
      <c r="D317" s="10">
        <v>968.17</v>
      </c>
    </row>
    <row r="318" spans="4:4" x14ac:dyDescent="0.25">
      <c r="D318" s="10">
        <v>1450.24</v>
      </c>
    </row>
    <row r="319" spans="4:4" x14ac:dyDescent="0.25">
      <c r="D319" s="10">
        <v>1390</v>
      </c>
    </row>
    <row r="320" spans="4:4" x14ac:dyDescent="0.25">
      <c r="D320" s="10">
        <v>182.43</v>
      </c>
    </row>
    <row r="321" spans="4:4" x14ac:dyDescent="0.25">
      <c r="D321" s="10">
        <v>2211.5</v>
      </c>
    </row>
    <row r="322" spans="4:4" x14ac:dyDescent="0.25">
      <c r="D322" s="10">
        <v>851.41</v>
      </c>
    </row>
    <row r="323" spans="4:4" x14ac:dyDescent="0.25">
      <c r="D323" s="10">
        <v>970.07</v>
      </c>
    </row>
    <row r="324" spans="4:4" x14ac:dyDescent="0.25">
      <c r="D324" s="10">
        <v>501.32</v>
      </c>
    </row>
    <row r="325" spans="4:4" x14ac:dyDescent="0.25">
      <c r="D325" s="10">
        <v>3500</v>
      </c>
    </row>
    <row r="326" spans="4:4" x14ac:dyDescent="0.25">
      <c r="D326" s="10">
        <v>989.92</v>
      </c>
    </row>
    <row r="327" spans="4:4" x14ac:dyDescent="0.25">
      <c r="D327" s="10">
        <v>989.92</v>
      </c>
    </row>
    <row r="328" spans="4:4" x14ac:dyDescent="0.25">
      <c r="D328" s="10">
        <v>989.92</v>
      </c>
    </row>
    <row r="329" spans="4:4" x14ac:dyDescent="0.25">
      <c r="D329" s="10">
        <v>291.16000000000003</v>
      </c>
    </row>
    <row r="330" spans="4:4" x14ac:dyDescent="0.25">
      <c r="D330" s="10">
        <v>889.42</v>
      </c>
    </row>
    <row r="331" spans="4:4" x14ac:dyDescent="0.25">
      <c r="D331" s="10">
        <v>2512.5</v>
      </c>
    </row>
    <row r="332" spans="4:4" x14ac:dyDescent="0.25">
      <c r="D332" s="10">
        <v>185.92</v>
      </c>
    </row>
    <row r="333" spans="4:4" x14ac:dyDescent="0.25">
      <c r="D333" s="10">
        <v>1105.5</v>
      </c>
    </row>
    <row r="334" spans="4:4" x14ac:dyDescent="0.25">
      <c r="D334" s="10">
        <v>180.9</v>
      </c>
    </row>
    <row r="335" spans="4:4" x14ac:dyDescent="0.25">
      <c r="D335" s="10">
        <v>359.06</v>
      </c>
    </row>
    <row r="336" spans="4:4" x14ac:dyDescent="0.25">
      <c r="D336" s="10">
        <v>361.41</v>
      </c>
    </row>
    <row r="337" spans="4:4" x14ac:dyDescent="0.25">
      <c r="D337" s="10">
        <v>122.35</v>
      </c>
    </row>
    <row r="338" spans="4:4" x14ac:dyDescent="0.25">
      <c r="D338" s="10">
        <v>774.74</v>
      </c>
    </row>
    <row r="339" spans="4:4" x14ac:dyDescent="0.25">
      <c r="D339" s="10">
        <v>185.92</v>
      </c>
    </row>
    <row r="340" spans="4:4" x14ac:dyDescent="0.25">
      <c r="D340" s="10">
        <v>178.48</v>
      </c>
    </row>
    <row r="341" spans="4:4" x14ac:dyDescent="0.25">
      <c r="D341" s="10">
        <v>580.82000000000005</v>
      </c>
    </row>
    <row r="342" spans="4:4" x14ac:dyDescent="0.25">
      <c r="D342" s="10">
        <v>290.41000000000003</v>
      </c>
    </row>
    <row r="343" spans="4:4" x14ac:dyDescent="0.25">
      <c r="D343" s="10">
        <v>51.71</v>
      </c>
    </row>
    <row r="344" spans="4:4" x14ac:dyDescent="0.25">
      <c r="D344" s="10">
        <v>33.630000000000003</v>
      </c>
    </row>
    <row r="345" spans="4:4" x14ac:dyDescent="0.25">
      <c r="D345" s="10">
        <v>1</v>
      </c>
    </row>
    <row r="346" spans="4:4" x14ac:dyDescent="0.25">
      <c r="D346" s="10">
        <v>1</v>
      </c>
    </row>
    <row r="347" spans="4:4" x14ac:dyDescent="0.25">
      <c r="D347" s="10">
        <v>1</v>
      </c>
    </row>
    <row r="348" spans="4:4" x14ac:dyDescent="0.25">
      <c r="D348" s="10">
        <v>1</v>
      </c>
    </row>
    <row r="349" spans="4:4" x14ac:dyDescent="0.25">
      <c r="D349" s="10">
        <v>1</v>
      </c>
    </row>
    <row r="350" spans="4:4" x14ac:dyDescent="0.25">
      <c r="D350" s="10">
        <v>1</v>
      </c>
    </row>
    <row r="351" spans="4:4" x14ac:dyDescent="0.25">
      <c r="D351" s="10">
        <v>1</v>
      </c>
    </row>
    <row r="352" spans="4:4" x14ac:dyDescent="0.25">
      <c r="D352" s="10">
        <v>1</v>
      </c>
    </row>
    <row r="353" spans="4:4" x14ac:dyDescent="0.25">
      <c r="D353" s="10">
        <v>1</v>
      </c>
    </row>
    <row r="354" spans="4:4" x14ac:dyDescent="0.25">
      <c r="D354" s="10">
        <v>1</v>
      </c>
    </row>
    <row r="355" spans="4:4" x14ac:dyDescent="0.25">
      <c r="D355" s="10">
        <v>1</v>
      </c>
    </row>
    <row r="356" spans="4:4" x14ac:dyDescent="0.25">
      <c r="D356" s="10">
        <v>1</v>
      </c>
    </row>
    <row r="357" spans="4:4" x14ac:dyDescent="0.25">
      <c r="D357" s="10">
        <v>1</v>
      </c>
    </row>
    <row r="358" spans="4:4" x14ac:dyDescent="0.25">
      <c r="D358" s="10">
        <v>1</v>
      </c>
    </row>
    <row r="359" spans="4:4" x14ac:dyDescent="0.25">
      <c r="D359" s="10">
        <v>1</v>
      </c>
    </row>
    <row r="360" spans="4:4" x14ac:dyDescent="0.25">
      <c r="D360" s="10">
        <v>1</v>
      </c>
    </row>
    <row r="361" spans="4:4" x14ac:dyDescent="0.25">
      <c r="D361" s="10">
        <v>1</v>
      </c>
    </row>
    <row r="362" spans="4:4" x14ac:dyDescent="0.25">
      <c r="D362" s="10">
        <v>1</v>
      </c>
    </row>
    <row r="363" spans="4:4" x14ac:dyDescent="0.25">
      <c r="D363" s="10">
        <v>1</v>
      </c>
    </row>
    <row r="364" spans="4:4" x14ac:dyDescent="0.25">
      <c r="D364" s="10">
        <v>1</v>
      </c>
    </row>
    <row r="365" spans="4:4" x14ac:dyDescent="0.25">
      <c r="D365" s="10">
        <v>1</v>
      </c>
    </row>
    <row r="366" spans="4:4" x14ac:dyDescent="0.25">
      <c r="D366" s="10">
        <v>1</v>
      </c>
    </row>
    <row r="367" spans="4:4" x14ac:dyDescent="0.25">
      <c r="D367" s="10">
        <v>1</v>
      </c>
    </row>
    <row r="368" spans="4:4" x14ac:dyDescent="0.25">
      <c r="D368" s="10">
        <v>1</v>
      </c>
    </row>
    <row r="369" spans="4:4" x14ac:dyDescent="0.25">
      <c r="D369" s="10">
        <v>1</v>
      </c>
    </row>
    <row r="370" spans="4:4" x14ac:dyDescent="0.25">
      <c r="D370" s="10">
        <v>1</v>
      </c>
    </row>
    <row r="371" spans="4:4" x14ac:dyDescent="0.25">
      <c r="D371" s="10">
        <v>1</v>
      </c>
    </row>
    <row r="372" spans="4:4" x14ac:dyDescent="0.25">
      <c r="D372" s="10">
        <v>1</v>
      </c>
    </row>
    <row r="373" spans="4:4" x14ac:dyDescent="0.25">
      <c r="D373" s="10">
        <v>1</v>
      </c>
    </row>
    <row r="374" spans="4:4" x14ac:dyDescent="0.25">
      <c r="D374" s="10">
        <v>1</v>
      </c>
    </row>
    <row r="375" spans="4:4" x14ac:dyDescent="0.25">
      <c r="D375" s="10">
        <v>1</v>
      </c>
    </row>
    <row r="376" spans="4:4" x14ac:dyDescent="0.25">
      <c r="D376" s="10">
        <v>1</v>
      </c>
    </row>
    <row r="377" spans="4:4" x14ac:dyDescent="0.25">
      <c r="D377" s="10">
        <v>1</v>
      </c>
    </row>
    <row r="378" spans="4:4" x14ac:dyDescent="0.25">
      <c r="D378" s="10">
        <v>1</v>
      </c>
    </row>
    <row r="379" spans="4:4" x14ac:dyDescent="0.25">
      <c r="D379" s="10">
        <v>1</v>
      </c>
    </row>
    <row r="380" spans="4:4" x14ac:dyDescent="0.25">
      <c r="D380" s="10">
        <v>1</v>
      </c>
    </row>
    <row r="381" spans="4:4" x14ac:dyDescent="0.25">
      <c r="D381" s="10">
        <v>1</v>
      </c>
    </row>
    <row r="382" spans="4:4" x14ac:dyDescent="0.25">
      <c r="D382" s="10">
        <v>1</v>
      </c>
    </row>
    <row r="383" spans="4:4" x14ac:dyDescent="0.25">
      <c r="D383" s="10">
        <v>1</v>
      </c>
    </row>
    <row r="384" spans="4:4" x14ac:dyDescent="0.25">
      <c r="D384" s="10">
        <v>1</v>
      </c>
    </row>
    <row r="385" spans="4:4" x14ac:dyDescent="0.25">
      <c r="D385" s="10">
        <v>1</v>
      </c>
    </row>
    <row r="386" spans="4:4" x14ac:dyDescent="0.25">
      <c r="D386" s="10">
        <v>1</v>
      </c>
    </row>
    <row r="387" spans="4:4" x14ac:dyDescent="0.25">
      <c r="D387" s="10">
        <v>1</v>
      </c>
    </row>
    <row r="388" spans="4:4" x14ac:dyDescent="0.25">
      <c r="D388" s="10">
        <v>1</v>
      </c>
    </row>
    <row r="389" spans="4:4" x14ac:dyDescent="0.25">
      <c r="D389" s="10">
        <v>1</v>
      </c>
    </row>
    <row r="390" spans="4:4" x14ac:dyDescent="0.25">
      <c r="D390" s="10">
        <v>1</v>
      </c>
    </row>
    <row r="391" spans="4:4" x14ac:dyDescent="0.25">
      <c r="D391" s="10">
        <v>1</v>
      </c>
    </row>
    <row r="392" spans="4:4" x14ac:dyDescent="0.25">
      <c r="D392" s="10">
        <v>1</v>
      </c>
    </row>
    <row r="393" spans="4:4" x14ac:dyDescent="0.25">
      <c r="D393" s="10">
        <v>1</v>
      </c>
    </row>
    <row r="394" spans="4:4" x14ac:dyDescent="0.25">
      <c r="D394" s="10">
        <v>1</v>
      </c>
    </row>
    <row r="395" spans="4:4" x14ac:dyDescent="0.25">
      <c r="D395" s="10">
        <v>1</v>
      </c>
    </row>
    <row r="396" spans="4:4" x14ac:dyDescent="0.25">
      <c r="D396" s="10">
        <v>1</v>
      </c>
    </row>
    <row r="397" spans="4:4" x14ac:dyDescent="0.25">
      <c r="D397" s="10">
        <v>1</v>
      </c>
    </row>
    <row r="398" spans="4:4" x14ac:dyDescent="0.25">
      <c r="D398" s="10">
        <v>1</v>
      </c>
    </row>
    <row r="399" spans="4:4" x14ac:dyDescent="0.25">
      <c r="D399" s="10">
        <v>1</v>
      </c>
    </row>
    <row r="400" spans="4:4" x14ac:dyDescent="0.25">
      <c r="D400" s="10">
        <v>1</v>
      </c>
    </row>
    <row r="401" spans="4:4" x14ac:dyDescent="0.25">
      <c r="D401" s="10">
        <v>1</v>
      </c>
    </row>
    <row r="402" spans="4:4" x14ac:dyDescent="0.25">
      <c r="D402" s="10">
        <v>1</v>
      </c>
    </row>
    <row r="403" spans="4:4" x14ac:dyDescent="0.25">
      <c r="D403" s="10">
        <v>1</v>
      </c>
    </row>
    <row r="404" spans="4:4" x14ac:dyDescent="0.25">
      <c r="D404" s="10">
        <v>1</v>
      </c>
    </row>
    <row r="405" spans="4:4" x14ac:dyDescent="0.25">
      <c r="D405" s="10">
        <v>1</v>
      </c>
    </row>
    <row r="406" spans="4:4" x14ac:dyDescent="0.25">
      <c r="D406" s="10">
        <v>1</v>
      </c>
    </row>
    <row r="407" spans="4:4" x14ac:dyDescent="0.25">
      <c r="D407" s="10">
        <v>1</v>
      </c>
    </row>
    <row r="408" spans="4:4" x14ac:dyDescent="0.25">
      <c r="D408" s="10">
        <v>1</v>
      </c>
    </row>
    <row r="409" spans="4:4" x14ac:dyDescent="0.25">
      <c r="D409" s="10">
        <v>1</v>
      </c>
    </row>
    <row r="410" spans="4:4" x14ac:dyDescent="0.25">
      <c r="D410" s="10">
        <v>1</v>
      </c>
    </row>
    <row r="411" spans="4:4" x14ac:dyDescent="0.25">
      <c r="D411" s="10">
        <v>1</v>
      </c>
    </row>
    <row r="412" spans="4:4" x14ac:dyDescent="0.25">
      <c r="D412" s="10">
        <v>1</v>
      </c>
    </row>
    <row r="413" spans="4:4" x14ac:dyDescent="0.25">
      <c r="D413" s="10">
        <v>1</v>
      </c>
    </row>
    <row r="414" spans="4:4" x14ac:dyDescent="0.25">
      <c r="D414" s="10">
        <v>1</v>
      </c>
    </row>
    <row r="415" spans="4:4" x14ac:dyDescent="0.25">
      <c r="D415" s="10">
        <v>1</v>
      </c>
    </row>
    <row r="416" spans="4:4" x14ac:dyDescent="0.25">
      <c r="D416" s="10">
        <v>1</v>
      </c>
    </row>
    <row r="417" spans="4:4" x14ac:dyDescent="0.25">
      <c r="D417" s="10">
        <v>1</v>
      </c>
    </row>
    <row r="418" spans="4:4" x14ac:dyDescent="0.25">
      <c r="D418" s="10">
        <v>1</v>
      </c>
    </row>
    <row r="419" spans="4:4" x14ac:dyDescent="0.25">
      <c r="D419" s="10">
        <v>1</v>
      </c>
    </row>
    <row r="420" spans="4:4" x14ac:dyDescent="0.25">
      <c r="D420" s="10">
        <v>1</v>
      </c>
    </row>
    <row r="421" spans="4:4" x14ac:dyDescent="0.25">
      <c r="D421" s="10">
        <v>1</v>
      </c>
    </row>
    <row r="422" spans="4:4" x14ac:dyDescent="0.25">
      <c r="D422" s="10">
        <v>1</v>
      </c>
    </row>
    <row r="423" spans="4:4" x14ac:dyDescent="0.25">
      <c r="D423" s="10">
        <v>1</v>
      </c>
    </row>
    <row r="424" spans="4:4" x14ac:dyDescent="0.25">
      <c r="D424" s="10">
        <v>1</v>
      </c>
    </row>
    <row r="425" spans="4:4" x14ac:dyDescent="0.25">
      <c r="D425" s="10">
        <v>1</v>
      </c>
    </row>
    <row r="426" spans="4:4" x14ac:dyDescent="0.25">
      <c r="D426" s="10">
        <v>1</v>
      </c>
    </row>
    <row r="427" spans="4:4" x14ac:dyDescent="0.25">
      <c r="D427" s="10">
        <v>1</v>
      </c>
    </row>
    <row r="428" spans="4:4" x14ac:dyDescent="0.25">
      <c r="D428" s="10">
        <v>1</v>
      </c>
    </row>
    <row r="429" spans="4:4" x14ac:dyDescent="0.25">
      <c r="D429" s="10">
        <v>1</v>
      </c>
    </row>
    <row r="430" spans="4:4" x14ac:dyDescent="0.25">
      <c r="D430" s="10">
        <v>1</v>
      </c>
    </row>
    <row r="431" spans="4:4" x14ac:dyDescent="0.25">
      <c r="D431" s="10">
        <v>1</v>
      </c>
    </row>
    <row r="432" spans="4:4" x14ac:dyDescent="0.25">
      <c r="D432" s="10">
        <v>1</v>
      </c>
    </row>
    <row r="433" spans="4:4" x14ac:dyDescent="0.25">
      <c r="D433" s="10">
        <v>1</v>
      </c>
    </row>
    <row r="434" spans="4:4" x14ac:dyDescent="0.25">
      <c r="D434" s="10">
        <v>1</v>
      </c>
    </row>
    <row r="435" spans="4:4" x14ac:dyDescent="0.25">
      <c r="D435" s="10">
        <v>1</v>
      </c>
    </row>
    <row r="436" spans="4:4" x14ac:dyDescent="0.25">
      <c r="D436" s="10">
        <v>1</v>
      </c>
    </row>
    <row r="437" spans="4:4" x14ac:dyDescent="0.25">
      <c r="D437" s="10">
        <v>1</v>
      </c>
    </row>
    <row r="438" spans="4:4" x14ac:dyDescent="0.25">
      <c r="D438" s="10">
        <v>1</v>
      </c>
    </row>
    <row r="439" spans="4:4" x14ac:dyDescent="0.25">
      <c r="D439" s="10">
        <v>1</v>
      </c>
    </row>
    <row r="440" spans="4:4" x14ac:dyDescent="0.25">
      <c r="D440" s="10">
        <v>1</v>
      </c>
    </row>
    <row r="441" spans="4:4" x14ac:dyDescent="0.25">
      <c r="D441" s="10">
        <v>1</v>
      </c>
    </row>
    <row r="442" spans="4:4" x14ac:dyDescent="0.25">
      <c r="D442" s="10">
        <v>1</v>
      </c>
    </row>
    <row r="443" spans="4:4" x14ac:dyDescent="0.25">
      <c r="D443" s="10">
        <v>1</v>
      </c>
    </row>
    <row r="444" spans="4:4" x14ac:dyDescent="0.25">
      <c r="D444" s="10">
        <v>1</v>
      </c>
    </row>
    <row r="445" spans="4:4" x14ac:dyDescent="0.25">
      <c r="D445" s="10">
        <v>1</v>
      </c>
    </row>
    <row r="446" spans="4:4" x14ac:dyDescent="0.25">
      <c r="D446" s="10">
        <v>1</v>
      </c>
    </row>
    <row r="447" spans="4:4" x14ac:dyDescent="0.25">
      <c r="D447" s="10">
        <v>1</v>
      </c>
    </row>
    <row r="448" spans="4:4" x14ac:dyDescent="0.25">
      <c r="D448" s="10">
        <v>1</v>
      </c>
    </row>
    <row r="449" spans="4:4" x14ac:dyDescent="0.25">
      <c r="D449" s="10">
        <v>1</v>
      </c>
    </row>
    <row r="450" spans="4:4" x14ac:dyDescent="0.25">
      <c r="D450" s="10">
        <v>1</v>
      </c>
    </row>
    <row r="451" spans="4:4" x14ac:dyDescent="0.25">
      <c r="D451" s="10">
        <v>1</v>
      </c>
    </row>
    <row r="452" spans="4:4" x14ac:dyDescent="0.25">
      <c r="D452" s="10">
        <v>1</v>
      </c>
    </row>
    <row r="453" spans="4:4" x14ac:dyDescent="0.25">
      <c r="D453" s="10">
        <v>1</v>
      </c>
    </row>
    <row r="454" spans="4:4" x14ac:dyDescent="0.25">
      <c r="D454" s="10">
        <v>1</v>
      </c>
    </row>
    <row r="455" spans="4:4" x14ac:dyDescent="0.25">
      <c r="D455" s="10">
        <v>1</v>
      </c>
    </row>
    <row r="456" spans="4:4" x14ac:dyDescent="0.25">
      <c r="D456" s="10">
        <v>1</v>
      </c>
    </row>
    <row r="457" spans="4:4" x14ac:dyDescent="0.25">
      <c r="D457" s="10">
        <v>1</v>
      </c>
    </row>
    <row r="458" spans="4:4" x14ac:dyDescent="0.25">
      <c r="D458" s="10">
        <v>1</v>
      </c>
    </row>
    <row r="459" spans="4:4" x14ac:dyDescent="0.25">
      <c r="D459" s="10">
        <v>1</v>
      </c>
    </row>
    <row r="460" spans="4:4" x14ac:dyDescent="0.25">
      <c r="D460" s="10">
        <v>1</v>
      </c>
    </row>
    <row r="461" spans="4:4" x14ac:dyDescent="0.25">
      <c r="D461" s="10">
        <v>1</v>
      </c>
    </row>
    <row r="462" spans="4:4" x14ac:dyDescent="0.25">
      <c r="D462" s="10">
        <v>1</v>
      </c>
    </row>
    <row r="463" spans="4:4" x14ac:dyDescent="0.25">
      <c r="D463" s="10">
        <v>1</v>
      </c>
    </row>
    <row r="464" spans="4:4" x14ac:dyDescent="0.25">
      <c r="D464" s="10">
        <v>1</v>
      </c>
    </row>
    <row r="465" spans="4:4" x14ac:dyDescent="0.25">
      <c r="D465" s="10">
        <v>1</v>
      </c>
    </row>
    <row r="466" spans="4:4" x14ac:dyDescent="0.25">
      <c r="D466" s="10">
        <v>1</v>
      </c>
    </row>
    <row r="467" spans="4:4" x14ac:dyDescent="0.25">
      <c r="D467" s="10">
        <v>1</v>
      </c>
    </row>
    <row r="468" spans="4:4" x14ac:dyDescent="0.25">
      <c r="D468" s="10">
        <v>1</v>
      </c>
    </row>
    <row r="469" spans="4:4" x14ac:dyDescent="0.25">
      <c r="D469" s="10">
        <v>1</v>
      </c>
    </row>
    <row r="470" spans="4:4" x14ac:dyDescent="0.25">
      <c r="D470" s="10">
        <v>1</v>
      </c>
    </row>
    <row r="471" spans="4:4" x14ac:dyDescent="0.25">
      <c r="D471" s="10">
        <v>1</v>
      </c>
    </row>
    <row r="472" spans="4:4" x14ac:dyDescent="0.25">
      <c r="D472" s="10">
        <v>1</v>
      </c>
    </row>
    <row r="473" spans="4:4" x14ac:dyDescent="0.25">
      <c r="D473" s="10">
        <v>1</v>
      </c>
    </row>
    <row r="474" spans="4:4" x14ac:dyDescent="0.25">
      <c r="D474" s="10">
        <v>1</v>
      </c>
    </row>
    <row r="475" spans="4:4" x14ac:dyDescent="0.25">
      <c r="D475" s="10">
        <v>1</v>
      </c>
    </row>
    <row r="476" spans="4:4" x14ac:dyDescent="0.25">
      <c r="D476" s="10">
        <v>1</v>
      </c>
    </row>
    <row r="477" spans="4:4" x14ac:dyDescent="0.25">
      <c r="D477" s="10">
        <v>1</v>
      </c>
    </row>
    <row r="478" spans="4:4" x14ac:dyDescent="0.25">
      <c r="D478" s="10">
        <v>1</v>
      </c>
    </row>
    <row r="479" spans="4:4" x14ac:dyDescent="0.25">
      <c r="D479" s="10">
        <v>1</v>
      </c>
    </row>
    <row r="480" spans="4:4" x14ac:dyDescent="0.25">
      <c r="D480" s="10">
        <v>1</v>
      </c>
    </row>
    <row r="481" spans="4:4" x14ac:dyDescent="0.25">
      <c r="D481" s="10">
        <v>1</v>
      </c>
    </row>
    <row r="482" spans="4:4" x14ac:dyDescent="0.25">
      <c r="D482" s="10">
        <v>1</v>
      </c>
    </row>
    <row r="483" spans="4:4" x14ac:dyDescent="0.25">
      <c r="D483" s="10">
        <v>1</v>
      </c>
    </row>
    <row r="484" spans="4:4" x14ac:dyDescent="0.25">
      <c r="D484" s="10">
        <v>1</v>
      </c>
    </row>
    <row r="485" spans="4:4" x14ac:dyDescent="0.25">
      <c r="D485" s="10">
        <v>1</v>
      </c>
    </row>
    <row r="486" spans="4:4" x14ac:dyDescent="0.25">
      <c r="D486" s="10">
        <v>0.5</v>
      </c>
    </row>
    <row r="488" spans="4:4" x14ac:dyDescent="0.25">
      <c r="D488" s="93">
        <f>SUM(D2:D486)</f>
        <v>105207922.67000006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8A3A9-DE27-4B6F-8910-C41A3157C0EF}">
  <dimension ref="A1:J44"/>
  <sheetViews>
    <sheetView workbookViewId="0">
      <selection activeCell="F14" sqref="F14"/>
    </sheetView>
  </sheetViews>
  <sheetFormatPr baseColWidth="10" defaultRowHeight="15" x14ac:dyDescent="0.25"/>
  <cols>
    <col min="2" max="2" width="34.85546875" customWidth="1"/>
    <col min="4" max="4" width="28.7109375" customWidth="1"/>
    <col min="5" max="5" width="12.140625" customWidth="1"/>
    <col min="6" max="6" width="13.5703125" customWidth="1"/>
    <col min="7" max="7" width="10.5703125" customWidth="1"/>
    <col min="8" max="8" width="10.28515625" customWidth="1"/>
    <col min="9" max="9" width="16.28515625" customWidth="1"/>
    <col min="10" max="10" width="17.7109375" customWidth="1"/>
  </cols>
  <sheetData>
    <row r="1" spans="1:10" ht="18.75" x14ac:dyDescent="0.3">
      <c r="A1" s="263" t="s">
        <v>15495</v>
      </c>
      <c r="B1" s="263"/>
      <c r="C1" s="263"/>
      <c r="D1" s="263"/>
      <c r="E1" s="263"/>
      <c r="F1" s="263"/>
      <c r="G1" s="263"/>
      <c r="H1" s="263"/>
      <c r="I1" s="263"/>
      <c r="J1" s="263"/>
    </row>
    <row r="2" spans="1:10" x14ac:dyDescent="0.25">
      <c r="A2" s="92" t="s">
        <v>15496</v>
      </c>
      <c r="B2" s="92" t="s">
        <v>15480</v>
      </c>
      <c r="C2" s="92" t="s">
        <v>15487</v>
      </c>
      <c r="D2" s="92" t="s">
        <v>15488</v>
      </c>
      <c r="E2" s="92" t="s">
        <v>15492</v>
      </c>
      <c r="F2" s="92" t="s">
        <v>15482</v>
      </c>
      <c r="G2" s="92" t="s">
        <v>15493</v>
      </c>
      <c r="H2" s="92" t="s">
        <v>15484</v>
      </c>
      <c r="I2" s="92" t="s">
        <v>15494</v>
      </c>
      <c r="J2" s="92" t="s">
        <v>15486</v>
      </c>
    </row>
    <row r="3" spans="1:10" x14ac:dyDescent="0.25">
      <c r="A3" t="s">
        <v>12332</v>
      </c>
      <c r="B3" t="s">
        <v>12333</v>
      </c>
      <c r="C3" t="s">
        <v>15443</v>
      </c>
      <c r="D3" t="s">
        <v>14887</v>
      </c>
      <c r="F3" t="s">
        <v>15449</v>
      </c>
      <c r="H3" s="36">
        <v>92</v>
      </c>
      <c r="I3" s="37">
        <v>140916.51999999999</v>
      </c>
      <c r="J3" s="37">
        <v>12964319.84</v>
      </c>
    </row>
    <row r="4" spans="1:10" x14ac:dyDescent="0.25">
      <c r="A4" t="s">
        <v>12420</v>
      </c>
      <c r="B4" t="s">
        <v>12421</v>
      </c>
      <c r="C4" t="s">
        <v>15443</v>
      </c>
      <c r="D4" t="s">
        <v>14888</v>
      </c>
      <c r="F4" t="s">
        <v>14672</v>
      </c>
      <c r="G4" t="s">
        <v>7278</v>
      </c>
      <c r="H4" s="36">
        <v>1</v>
      </c>
      <c r="I4" s="37">
        <v>12686915.26</v>
      </c>
      <c r="J4" s="37">
        <v>12686915.26</v>
      </c>
    </row>
    <row r="5" spans="1:10" x14ac:dyDescent="0.25">
      <c r="A5" t="s">
        <v>12422</v>
      </c>
      <c r="B5" t="s">
        <v>12423</v>
      </c>
      <c r="C5" t="s">
        <v>15443</v>
      </c>
      <c r="D5" t="s">
        <v>14881</v>
      </c>
      <c r="F5" t="s">
        <v>14658</v>
      </c>
      <c r="G5" t="s">
        <v>14709</v>
      </c>
      <c r="H5" s="36">
        <v>2</v>
      </c>
      <c r="I5" s="37">
        <v>6063586.3099999996</v>
      </c>
      <c r="J5" s="37">
        <v>12127172.619999999</v>
      </c>
    </row>
    <row r="6" spans="1:10" x14ac:dyDescent="0.25">
      <c r="A6" t="s">
        <v>12424</v>
      </c>
      <c r="B6" t="s">
        <v>12425</v>
      </c>
      <c r="C6" t="s">
        <v>15443</v>
      </c>
      <c r="D6" t="s">
        <v>14881</v>
      </c>
      <c r="F6" t="s">
        <v>14660</v>
      </c>
      <c r="G6" t="s">
        <v>14708</v>
      </c>
      <c r="H6" s="36">
        <v>2</v>
      </c>
      <c r="I6" s="37">
        <v>5009049.5599999996</v>
      </c>
      <c r="J6" s="37">
        <v>10018099.119999999</v>
      </c>
    </row>
    <row r="7" spans="1:10" x14ac:dyDescent="0.25">
      <c r="A7" t="s">
        <v>12170</v>
      </c>
      <c r="B7" t="s">
        <v>12171</v>
      </c>
      <c r="C7" t="s">
        <v>15443</v>
      </c>
      <c r="D7" t="s">
        <v>14881</v>
      </c>
      <c r="E7" t="s">
        <v>13032</v>
      </c>
      <c r="F7" t="s">
        <v>14661</v>
      </c>
      <c r="G7" t="s">
        <v>7195</v>
      </c>
      <c r="H7" s="36">
        <v>30</v>
      </c>
      <c r="I7" s="37">
        <v>197807.65</v>
      </c>
      <c r="J7" s="37">
        <v>5934229.5</v>
      </c>
    </row>
    <row r="8" spans="1:10" x14ac:dyDescent="0.25">
      <c r="A8" t="s">
        <v>12336</v>
      </c>
      <c r="B8" t="s">
        <v>12337</v>
      </c>
      <c r="C8" t="s">
        <v>15443</v>
      </c>
      <c r="D8" t="s">
        <v>14887</v>
      </c>
      <c r="F8" t="s">
        <v>14660</v>
      </c>
      <c r="H8" s="36">
        <v>4</v>
      </c>
      <c r="I8" s="37">
        <v>1139844.1399999999</v>
      </c>
      <c r="J8" s="37">
        <v>4559376.5599999996</v>
      </c>
    </row>
    <row r="9" spans="1:10" x14ac:dyDescent="0.25">
      <c r="A9" t="s">
        <v>12056</v>
      </c>
      <c r="B9" t="s">
        <v>12057</v>
      </c>
      <c r="C9" t="s">
        <v>15443</v>
      </c>
      <c r="D9" t="s">
        <v>14881</v>
      </c>
      <c r="E9" t="s">
        <v>14708</v>
      </c>
      <c r="F9" t="s">
        <v>14660</v>
      </c>
      <c r="G9" t="s">
        <v>7195</v>
      </c>
      <c r="H9" s="36">
        <v>4</v>
      </c>
      <c r="I9" s="37">
        <v>1075697.07</v>
      </c>
      <c r="J9" s="37">
        <v>4302788.28</v>
      </c>
    </row>
    <row r="10" spans="1:10" x14ac:dyDescent="0.25">
      <c r="A10" t="s">
        <v>12334</v>
      </c>
      <c r="B10" t="s">
        <v>12335</v>
      </c>
      <c r="C10" t="s">
        <v>15443</v>
      </c>
      <c r="D10" t="s">
        <v>14887</v>
      </c>
      <c r="F10" t="s">
        <v>14660</v>
      </c>
      <c r="H10" s="36">
        <v>4</v>
      </c>
      <c r="I10" s="37">
        <v>977009.27</v>
      </c>
      <c r="J10" s="37">
        <v>3908037.08</v>
      </c>
    </row>
    <row r="11" spans="1:10" x14ac:dyDescent="0.25">
      <c r="A11" t="s">
        <v>10712</v>
      </c>
      <c r="B11" t="s">
        <v>10713</v>
      </c>
      <c r="C11" t="s">
        <v>15443</v>
      </c>
      <c r="D11" t="s">
        <v>14910</v>
      </c>
      <c r="E11" t="s">
        <v>12672</v>
      </c>
      <c r="F11" t="s">
        <v>14660</v>
      </c>
      <c r="G11" t="s">
        <v>14730</v>
      </c>
      <c r="H11" s="36">
        <v>8</v>
      </c>
      <c r="I11" s="37">
        <v>449795.89</v>
      </c>
      <c r="J11" s="37">
        <v>3598367.12</v>
      </c>
    </row>
    <row r="12" spans="1:10" x14ac:dyDescent="0.25">
      <c r="A12" t="s">
        <v>12210</v>
      </c>
      <c r="B12" t="s">
        <v>12211</v>
      </c>
      <c r="C12" t="s">
        <v>15443</v>
      </c>
      <c r="D12" t="s">
        <v>14883</v>
      </c>
      <c r="E12" t="s">
        <v>14709</v>
      </c>
      <c r="F12" t="s">
        <v>14659</v>
      </c>
      <c r="H12" s="36">
        <v>1</v>
      </c>
      <c r="I12" s="37">
        <v>3547736.92</v>
      </c>
      <c r="J12" s="37">
        <v>3547736.92</v>
      </c>
    </row>
    <row r="13" spans="1:10" x14ac:dyDescent="0.25">
      <c r="A13" t="s">
        <v>12208</v>
      </c>
      <c r="B13" t="s">
        <v>12209</v>
      </c>
      <c r="C13" t="s">
        <v>15443</v>
      </c>
      <c r="D13" t="s">
        <v>14883</v>
      </c>
      <c r="E13" t="s">
        <v>14709</v>
      </c>
      <c r="F13" t="s">
        <v>14659</v>
      </c>
      <c r="H13" s="36">
        <v>1</v>
      </c>
      <c r="I13" s="37">
        <v>3447090.41</v>
      </c>
      <c r="J13" s="37">
        <v>3447090.41</v>
      </c>
    </row>
    <row r="14" spans="1:10" x14ac:dyDescent="0.25">
      <c r="A14" t="s">
        <v>12206</v>
      </c>
      <c r="B14" t="s">
        <v>12207</v>
      </c>
      <c r="C14" t="s">
        <v>15443</v>
      </c>
      <c r="D14" t="s">
        <v>14883</v>
      </c>
      <c r="E14" t="s">
        <v>14709</v>
      </c>
      <c r="F14" t="s">
        <v>14660</v>
      </c>
      <c r="H14" s="36">
        <v>1</v>
      </c>
      <c r="I14" s="37">
        <v>3273015.39</v>
      </c>
      <c r="J14" s="37">
        <v>3273015.39</v>
      </c>
    </row>
    <row r="15" spans="1:10" x14ac:dyDescent="0.25">
      <c r="A15" t="s">
        <v>12373</v>
      </c>
      <c r="B15" t="s">
        <v>12374</v>
      </c>
      <c r="C15" t="s">
        <v>15443</v>
      </c>
      <c r="D15" t="s">
        <v>14881</v>
      </c>
      <c r="F15" t="s">
        <v>14658</v>
      </c>
      <c r="H15" s="36">
        <v>2</v>
      </c>
      <c r="I15" s="37">
        <v>1495894.54</v>
      </c>
      <c r="J15" s="37">
        <v>2991789.08</v>
      </c>
    </row>
    <row r="16" spans="1:10" x14ac:dyDescent="0.25">
      <c r="A16" t="s">
        <v>12375</v>
      </c>
      <c r="B16" t="s">
        <v>12374</v>
      </c>
      <c r="C16" t="s">
        <v>15443</v>
      </c>
      <c r="D16" t="s">
        <v>14881</v>
      </c>
      <c r="F16" t="s">
        <v>14658</v>
      </c>
      <c r="H16" s="36">
        <v>2</v>
      </c>
      <c r="I16" s="37">
        <v>1495894.54</v>
      </c>
      <c r="J16" s="37">
        <v>2991789.08</v>
      </c>
    </row>
    <row r="17" spans="1:10" x14ac:dyDescent="0.25">
      <c r="A17" t="s">
        <v>11023</v>
      </c>
      <c r="B17" t="s">
        <v>11024</v>
      </c>
      <c r="C17" t="s">
        <v>15443</v>
      </c>
      <c r="D17" t="s">
        <v>14907</v>
      </c>
      <c r="F17" t="s">
        <v>14658</v>
      </c>
      <c r="H17" s="36">
        <v>6</v>
      </c>
      <c r="I17" s="37">
        <v>493184.27</v>
      </c>
      <c r="J17" s="37">
        <v>2959105.62</v>
      </c>
    </row>
    <row r="18" spans="1:10" x14ac:dyDescent="0.25">
      <c r="A18" t="s">
        <v>10697</v>
      </c>
      <c r="B18" t="s">
        <v>10698</v>
      </c>
      <c r="C18" t="s">
        <v>15443</v>
      </c>
      <c r="D18" t="s">
        <v>14894</v>
      </c>
      <c r="F18" t="s">
        <v>14658</v>
      </c>
      <c r="H18" s="36">
        <v>1</v>
      </c>
      <c r="I18" s="37">
        <v>2948000</v>
      </c>
      <c r="J18" s="37">
        <v>2948000</v>
      </c>
    </row>
    <row r="19" spans="1:10" x14ac:dyDescent="0.25">
      <c r="A19" t="s">
        <v>12066</v>
      </c>
      <c r="B19" t="s">
        <v>12067</v>
      </c>
      <c r="C19" t="s">
        <v>15443</v>
      </c>
      <c r="D19" t="s">
        <v>14894</v>
      </c>
      <c r="E19" t="s">
        <v>14708</v>
      </c>
      <c r="F19" t="s">
        <v>14660</v>
      </c>
      <c r="G19" t="s">
        <v>7195</v>
      </c>
      <c r="H19" s="36">
        <v>1</v>
      </c>
      <c r="I19" s="37">
        <v>2871036.5</v>
      </c>
      <c r="J19" s="37">
        <v>2871036.5</v>
      </c>
    </row>
    <row r="20" spans="1:10" x14ac:dyDescent="0.25">
      <c r="A20" t="s">
        <v>12398</v>
      </c>
      <c r="B20" t="s">
        <v>12399</v>
      </c>
      <c r="C20" t="s">
        <v>15443</v>
      </c>
      <c r="D20" t="s">
        <v>14883</v>
      </c>
      <c r="F20" t="s">
        <v>14670</v>
      </c>
      <c r="H20" s="36">
        <v>1</v>
      </c>
      <c r="I20" s="37">
        <v>2870403.4</v>
      </c>
      <c r="J20" s="37">
        <v>2870403.4</v>
      </c>
    </row>
    <row r="21" spans="1:10" x14ac:dyDescent="0.25">
      <c r="A21" t="s">
        <v>10659</v>
      </c>
      <c r="B21" t="s">
        <v>10660</v>
      </c>
      <c r="C21" t="s">
        <v>15443</v>
      </c>
      <c r="D21" t="s">
        <v>14886</v>
      </c>
      <c r="E21" t="s">
        <v>14715</v>
      </c>
      <c r="F21" t="s">
        <v>14660</v>
      </c>
      <c r="G21" t="s">
        <v>14709</v>
      </c>
      <c r="H21" s="36">
        <v>1</v>
      </c>
      <c r="I21" s="37">
        <v>2720497.18</v>
      </c>
      <c r="J21" s="37">
        <v>2720497.18</v>
      </c>
    </row>
    <row r="22" spans="1:10" x14ac:dyDescent="0.25">
      <c r="A22" t="s">
        <v>11361</v>
      </c>
      <c r="B22" t="s">
        <v>11362</v>
      </c>
      <c r="C22" t="s">
        <v>15443</v>
      </c>
      <c r="D22" t="s">
        <v>14907</v>
      </c>
      <c r="F22" t="s">
        <v>14658</v>
      </c>
      <c r="H22" s="36">
        <v>6</v>
      </c>
      <c r="I22" s="37">
        <v>373345.1</v>
      </c>
      <c r="J22" s="37">
        <v>2240070.5999999996</v>
      </c>
    </row>
    <row r="23" spans="1:10" x14ac:dyDescent="0.25">
      <c r="A23" t="s">
        <v>10845</v>
      </c>
      <c r="B23" t="s">
        <v>10846</v>
      </c>
      <c r="C23" t="s">
        <v>15443</v>
      </c>
      <c r="D23" t="s">
        <v>14883</v>
      </c>
      <c r="E23" t="s">
        <v>14897</v>
      </c>
      <c r="F23" t="s">
        <v>14673</v>
      </c>
      <c r="G23" t="s">
        <v>7195</v>
      </c>
      <c r="H23" s="36">
        <v>9</v>
      </c>
      <c r="I23" s="37">
        <v>211968.7</v>
      </c>
      <c r="J23" s="37">
        <v>1907718.3</v>
      </c>
    </row>
    <row r="24" spans="1:10" x14ac:dyDescent="0.25">
      <c r="A24" t="s">
        <v>8400</v>
      </c>
      <c r="B24" t="s">
        <v>8401</v>
      </c>
      <c r="C24" t="s">
        <v>15443</v>
      </c>
      <c r="D24" t="s">
        <v>14885</v>
      </c>
      <c r="E24" t="s">
        <v>12688</v>
      </c>
      <c r="F24" t="s">
        <v>14669</v>
      </c>
      <c r="G24" t="s">
        <v>7154</v>
      </c>
      <c r="H24" s="36">
        <v>7</v>
      </c>
      <c r="I24" s="37">
        <v>194505.71</v>
      </c>
      <c r="J24" s="37">
        <v>1361539.97</v>
      </c>
    </row>
    <row r="25" spans="1:10" x14ac:dyDescent="0.25">
      <c r="A25" t="s">
        <v>2092</v>
      </c>
      <c r="B25" t="s">
        <v>2093</v>
      </c>
      <c r="C25" t="s">
        <v>15443</v>
      </c>
      <c r="D25" t="s">
        <v>14910</v>
      </c>
      <c r="E25" t="s">
        <v>12864</v>
      </c>
      <c r="F25" t="s">
        <v>14670</v>
      </c>
      <c r="G25" t="s">
        <v>7154</v>
      </c>
      <c r="H25" s="36">
        <v>2</v>
      </c>
      <c r="I25" s="37">
        <v>637410.01</v>
      </c>
      <c r="J25" s="37">
        <v>1274820.02</v>
      </c>
    </row>
    <row r="26" spans="1:10" x14ac:dyDescent="0.25">
      <c r="A26" t="s">
        <v>12212</v>
      </c>
      <c r="B26" t="s">
        <v>12213</v>
      </c>
      <c r="C26" t="s">
        <v>15443</v>
      </c>
      <c r="D26" t="s">
        <v>14883</v>
      </c>
      <c r="E26" t="s">
        <v>14709</v>
      </c>
      <c r="F26" t="s">
        <v>14660</v>
      </c>
      <c r="H26" s="36">
        <v>1</v>
      </c>
      <c r="I26" s="37">
        <v>1138524.71</v>
      </c>
      <c r="J26" s="37">
        <v>1138524.71</v>
      </c>
    </row>
    <row r="27" spans="1:10" x14ac:dyDescent="0.25">
      <c r="A27" t="s">
        <v>11049</v>
      </c>
      <c r="B27" t="s">
        <v>11050</v>
      </c>
      <c r="C27" t="s">
        <v>15443</v>
      </c>
      <c r="D27" t="s">
        <v>14907</v>
      </c>
      <c r="F27" t="s">
        <v>15469</v>
      </c>
      <c r="H27" s="36">
        <v>5</v>
      </c>
      <c r="I27" s="37">
        <v>214065.96</v>
      </c>
      <c r="J27" s="37">
        <v>1070329.8</v>
      </c>
    </row>
    <row r="28" spans="1:10" x14ac:dyDescent="0.25">
      <c r="A28" t="s">
        <v>10699</v>
      </c>
      <c r="B28" t="s">
        <v>10701</v>
      </c>
      <c r="C28" t="s">
        <v>15443</v>
      </c>
      <c r="D28" t="s">
        <v>14886</v>
      </c>
      <c r="E28">
        <v>6</v>
      </c>
      <c r="F28" t="s">
        <v>14658</v>
      </c>
      <c r="G28" t="s">
        <v>13216</v>
      </c>
      <c r="H28" s="36">
        <v>3</v>
      </c>
      <c r="I28" s="37">
        <v>305000</v>
      </c>
      <c r="J28" s="37">
        <v>915000</v>
      </c>
    </row>
    <row r="29" spans="1:10" x14ac:dyDescent="0.25">
      <c r="A29" t="s">
        <v>11895</v>
      </c>
      <c r="B29" t="s">
        <v>11894</v>
      </c>
      <c r="C29" t="s">
        <v>15443</v>
      </c>
      <c r="D29" t="s">
        <v>14894</v>
      </c>
      <c r="E29" t="s">
        <v>12688</v>
      </c>
      <c r="F29" t="s">
        <v>14669</v>
      </c>
      <c r="G29" t="s">
        <v>7154</v>
      </c>
      <c r="H29">
        <v>3</v>
      </c>
      <c r="I29">
        <v>203512.5</v>
      </c>
      <c r="J29">
        <v>610537.5</v>
      </c>
    </row>
    <row r="30" spans="1:10" x14ac:dyDescent="0.25">
      <c r="A30" t="s">
        <v>7537</v>
      </c>
      <c r="B30" t="s">
        <v>7538</v>
      </c>
      <c r="C30" t="s">
        <v>15443</v>
      </c>
      <c r="D30" t="s">
        <v>14885</v>
      </c>
      <c r="E30" t="s">
        <v>13079</v>
      </c>
      <c r="F30" t="s">
        <v>14665</v>
      </c>
      <c r="G30" t="s">
        <v>7195</v>
      </c>
      <c r="H30">
        <v>2</v>
      </c>
      <c r="I30">
        <v>280000</v>
      </c>
      <c r="J30">
        <v>560000</v>
      </c>
    </row>
    <row r="31" spans="1:10" x14ac:dyDescent="0.25">
      <c r="A31" t="s">
        <v>11365</v>
      </c>
      <c r="B31" t="s">
        <v>11366</v>
      </c>
      <c r="C31" t="s">
        <v>15443</v>
      </c>
      <c r="D31" t="s">
        <v>14907</v>
      </c>
      <c r="F31" t="s">
        <v>14658</v>
      </c>
      <c r="H31" s="36">
        <v>12</v>
      </c>
      <c r="I31" s="37">
        <v>43548.57</v>
      </c>
      <c r="J31" s="37">
        <v>522582.83999999997</v>
      </c>
    </row>
    <row r="32" spans="1:10" x14ac:dyDescent="0.25">
      <c r="A32" t="s">
        <v>11544</v>
      </c>
      <c r="B32" t="s">
        <v>11545</v>
      </c>
      <c r="C32" t="s">
        <v>15443</v>
      </c>
      <c r="D32" t="s">
        <v>14892</v>
      </c>
      <c r="F32" t="s">
        <v>14658</v>
      </c>
      <c r="H32" s="36">
        <v>1</v>
      </c>
      <c r="I32" s="37">
        <v>449000</v>
      </c>
      <c r="J32" s="37">
        <v>449000</v>
      </c>
    </row>
    <row r="33" spans="1:10" x14ac:dyDescent="0.25">
      <c r="A33" t="s">
        <v>7021</v>
      </c>
      <c r="B33" t="s">
        <v>7022</v>
      </c>
      <c r="C33" t="s">
        <v>15443</v>
      </c>
      <c r="D33" t="s">
        <v>14887</v>
      </c>
      <c r="E33" t="s">
        <v>12864</v>
      </c>
      <c r="F33" t="s">
        <v>14670</v>
      </c>
      <c r="G33" t="s">
        <v>7154</v>
      </c>
      <c r="H33" s="36">
        <v>2</v>
      </c>
      <c r="I33" s="37">
        <v>155775</v>
      </c>
      <c r="J33" s="37">
        <v>311550</v>
      </c>
    </row>
    <row r="34" spans="1:10" x14ac:dyDescent="0.25">
      <c r="A34" t="s">
        <v>11910</v>
      </c>
      <c r="B34" t="s">
        <v>11911</v>
      </c>
      <c r="C34" t="s">
        <v>15443</v>
      </c>
      <c r="D34" t="s">
        <v>14905</v>
      </c>
      <c r="F34" t="s">
        <v>14658</v>
      </c>
      <c r="G34" t="s">
        <v>14722</v>
      </c>
      <c r="H34" s="36">
        <v>30</v>
      </c>
      <c r="I34" s="37">
        <v>8511.7900000000009</v>
      </c>
      <c r="J34" s="37">
        <v>255353.7</v>
      </c>
    </row>
    <row r="35" spans="1:10" x14ac:dyDescent="0.25">
      <c r="A35" t="s">
        <v>9845</v>
      </c>
      <c r="B35" t="s">
        <v>9846</v>
      </c>
      <c r="C35" t="s">
        <v>15443</v>
      </c>
      <c r="D35" t="s">
        <v>14885</v>
      </c>
      <c r="E35" t="s">
        <v>12688</v>
      </c>
      <c r="F35" t="s">
        <v>14669</v>
      </c>
      <c r="G35" t="s">
        <v>14745</v>
      </c>
      <c r="H35" s="36">
        <v>1</v>
      </c>
      <c r="I35" s="37">
        <v>239886.69</v>
      </c>
      <c r="J35" s="37">
        <v>239886.69</v>
      </c>
    </row>
    <row r="36" spans="1:10" x14ac:dyDescent="0.25">
      <c r="A36" t="s">
        <v>11893</v>
      </c>
      <c r="B36" t="s">
        <v>11894</v>
      </c>
      <c r="C36" t="s">
        <v>15443</v>
      </c>
      <c r="D36" t="s">
        <v>14894</v>
      </c>
      <c r="E36" t="s">
        <v>12688</v>
      </c>
      <c r="F36" t="s">
        <v>14669</v>
      </c>
      <c r="G36" t="s">
        <v>7154</v>
      </c>
      <c r="H36" s="36">
        <v>1</v>
      </c>
      <c r="I36" s="37">
        <v>222105</v>
      </c>
      <c r="J36" s="37">
        <v>222105</v>
      </c>
    </row>
    <row r="37" spans="1:10" x14ac:dyDescent="0.25">
      <c r="A37" t="s">
        <v>11355</v>
      </c>
      <c r="B37" t="s">
        <v>11356</v>
      </c>
      <c r="C37" t="s">
        <v>15443</v>
      </c>
      <c r="D37" t="s">
        <v>14907</v>
      </c>
      <c r="F37" t="s">
        <v>14658</v>
      </c>
      <c r="H37" s="36">
        <v>1</v>
      </c>
      <c r="I37" s="37">
        <v>214065.96</v>
      </c>
      <c r="J37" s="37">
        <v>214065.96</v>
      </c>
    </row>
    <row r="38" spans="1:10" x14ac:dyDescent="0.25">
      <c r="A38" t="s">
        <v>11794</v>
      </c>
      <c r="B38" t="s">
        <v>11795</v>
      </c>
      <c r="C38" t="s">
        <v>15443</v>
      </c>
      <c r="D38" t="s">
        <v>14894</v>
      </c>
      <c r="E38" t="s">
        <v>12688</v>
      </c>
      <c r="F38" t="s">
        <v>14669</v>
      </c>
      <c r="G38" t="s">
        <v>7154</v>
      </c>
      <c r="H38" s="36">
        <v>1</v>
      </c>
      <c r="I38" s="37">
        <v>206025</v>
      </c>
      <c r="J38" s="37">
        <v>206025</v>
      </c>
    </row>
    <row r="39" spans="1:10" x14ac:dyDescent="0.25">
      <c r="A39" t="s">
        <v>11948</v>
      </c>
      <c r="B39" t="s">
        <v>11949</v>
      </c>
      <c r="C39" t="s">
        <v>15443</v>
      </c>
      <c r="D39" t="s">
        <v>14894</v>
      </c>
      <c r="E39" t="s">
        <v>12688</v>
      </c>
      <c r="F39" t="s">
        <v>14669</v>
      </c>
      <c r="G39" t="s">
        <v>7154</v>
      </c>
      <c r="H39" s="36">
        <v>1</v>
      </c>
      <c r="I39" s="37">
        <v>190950</v>
      </c>
      <c r="J39" s="37">
        <v>190950</v>
      </c>
    </row>
    <row r="40" spans="1:10" x14ac:dyDescent="0.25">
      <c r="A40" t="s">
        <v>11952</v>
      </c>
      <c r="B40" t="s">
        <v>11953</v>
      </c>
      <c r="C40" t="s">
        <v>15443</v>
      </c>
      <c r="D40" t="s">
        <v>14894</v>
      </c>
      <c r="E40" t="s">
        <v>12864</v>
      </c>
      <c r="F40" t="s">
        <v>14670</v>
      </c>
      <c r="G40" t="s">
        <v>7154</v>
      </c>
      <c r="H40" s="36">
        <v>1</v>
      </c>
      <c r="I40" s="37">
        <v>139695</v>
      </c>
      <c r="J40" s="37">
        <v>139695</v>
      </c>
    </row>
    <row r="41" spans="1:10" x14ac:dyDescent="0.25">
      <c r="A41" t="s">
        <v>11955</v>
      </c>
      <c r="B41" t="s">
        <v>11953</v>
      </c>
      <c r="C41" t="s">
        <v>15443</v>
      </c>
      <c r="D41" t="s">
        <v>14894</v>
      </c>
      <c r="E41" t="s">
        <v>12864</v>
      </c>
      <c r="F41" t="s">
        <v>14670</v>
      </c>
      <c r="G41" t="s">
        <v>7154</v>
      </c>
      <c r="H41" s="36">
        <v>1</v>
      </c>
      <c r="I41" s="37">
        <v>139695</v>
      </c>
      <c r="J41" s="37">
        <v>139695</v>
      </c>
    </row>
    <row r="42" spans="1:10" x14ac:dyDescent="0.25">
      <c r="A42" t="s">
        <v>11912</v>
      </c>
      <c r="B42" t="s">
        <v>11913</v>
      </c>
      <c r="C42" t="s">
        <v>15443</v>
      </c>
      <c r="D42" t="s">
        <v>14905</v>
      </c>
      <c r="F42" t="s">
        <v>14658</v>
      </c>
      <c r="G42" t="s">
        <v>14722</v>
      </c>
      <c r="H42" s="36">
        <v>1</v>
      </c>
      <c r="I42" s="37">
        <v>77822.09</v>
      </c>
      <c r="J42" s="37">
        <v>77822.09</v>
      </c>
    </row>
    <row r="44" spans="1:10" x14ac:dyDescent="0.25">
      <c r="J44" s="93">
        <f>SUM(J3:J42)</f>
        <v>114767041.13999999</v>
      </c>
    </row>
  </sheetData>
  <mergeCells count="1">
    <mergeCell ref="A1:J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C8DAC-67C3-4C14-8C86-FC3DFF1D6AD5}">
  <dimension ref="A1:K107"/>
  <sheetViews>
    <sheetView topLeftCell="A88" workbookViewId="0">
      <selection activeCell="B97" sqref="B97"/>
    </sheetView>
  </sheetViews>
  <sheetFormatPr baseColWidth="10" defaultRowHeight="15" x14ac:dyDescent="0.25"/>
  <cols>
    <col min="2" max="2" width="35" customWidth="1"/>
    <col min="3" max="3" width="9.7109375" customWidth="1"/>
    <col min="4" max="4" width="23.7109375" customWidth="1"/>
    <col min="6" max="6" width="13.28515625" customWidth="1"/>
    <col min="7" max="7" width="10" customWidth="1"/>
    <col min="9" max="9" width="15.85546875" customWidth="1"/>
    <col min="10" max="10" width="16.28515625" customWidth="1"/>
  </cols>
  <sheetData>
    <row r="1" spans="1:10" x14ac:dyDescent="0.25">
      <c r="A1" s="264" t="s">
        <v>15489</v>
      </c>
      <c r="B1" s="264"/>
      <c r="C1" s="264"/>
      <c r="D1" s="264"/>
    </row>
    <row r="2" spans="1:10" x14ac:dyDescent="0.25">
      <c r="A2" t="s">
        <v>15479</v>
      </c>
      <c r="B2" t="s">
        <v>15480</v>
      </c>
      <c r="C2" t="s">
        <v>15487</v>
      </c>
      <c r="D2" t="s">
        <v>15488</v>
      </c>
      <c r="E2" t="s">
        <v>15481</v>
      </c>
      <c r="F2" t="s">
        <v>15482</v>
      </c>
      <c r="G2" t="s">
        <v>15483</v>
      </c>
      <c r="H2" t="s">
        <v>15484</v>
      </c>
      <c r="I2" t="s">
        <v>15485</v>
      </c>
      <c r="J2" t="s">
        <v>15486</v>
      </c>
    </row>
    <row r="3" spans="1:10" x14ac:dyDescent="0.25">
      <c r="A3" s="32" t="s">
        <v>12394</v>
      </c>
      <c r="B3" s="32" t="s">
        <v>12395</v>
      </c>
      <c r="C3" s="32" t="s">
        <v>15442</v>
      </c>
      <c r="D3" s="32" t="s">
        <v>14883</v>
      </c>
      <c r="E3" s="32" t="s">
        <v>7278</v>
      </c>
      <c r="F3" s="32" t="s">
        <v>14669</v>
      </c>
      <c r="G3" s="32" t="s">
        <v>7154</v>
      </c>
      <c r="H3" s="33">
        <v>26</v>
      </c>
      <c r="I3" s="34">
        <v>861745.55</v>
      </c>
      <c r="J3" s="34">
        <v>22405384.300000001</v>
      </c>
    </row>
    <row r="4" spans="1:10" x14ac:dyDescent="0.25">
      <c r="A4" s="32" t="s">
        <v>11773</v>
      </c>
      <c r="B4" s="32" t="s">
        <v>11774</v>
      </c>
      <c r="C4" s="32" t="s">
        <v>15442</v>
      </c>
      <c r="D4" s="32" t="s">
        <v>14883</v>
      </c>
      <c r="E4" s="32" t="s">
        <v>12688</v>
      </c>
      <c r="F4" s="32" t="s">
        <v>14669</v>
      </c>
      <c r="G4" s="32" t="s">
        <v>7154</v>
      </c>
      <c r="H4" s="33">
        <v>24</v>
      </c>
      <c r="I4" s="34">
        <v>407937.53</v>
      </c>
      <c r="J4" s="34">
        <v>9790500.7200000007</v>
      </c>
    </row>
    <row r="5" spans="1:10" x14ac:dyDescent="0.25">
      <c r="A5" s="32" t="s">
        <v>11916</v>
      </c>
      <c r="B5" s="32" t="s">
        <v>11917</v>
      </c>
      <c r="C5" s="32" t="s">
        <v>15442</v>
      </c>
      <c r="D5" s="32" t="s">
        <v>14883</v>
      </c>
      <c r="E5" s="32" t="s">
        <v>12688</v>
      </c>
      <c r="F5" s="32" t="s">
        <v>14669</v>
      </c>
      <c r="G5" s="32" t="s">
        <v>7154</v>
      </c>
      <c r="H5" s="33">
        <v>34</v>
      </c>
      <c r="I5" s="34">
        <v>272155.34999999998</v>
      </c>
      <c r="J5" s="34">
        <v>9253281.8999999985</v>
      </c>
    </row>
    <row r="6" spans="1:10" x14ac:dyDescent="0.25">
      <c r="A6" s="32" t="s">
        <v>11759</v>
      </c>
      <c r="B6" s="32" t="s">
        <v>11760</v>
      </c>
      <c r="C6" s="32" t="s">
        <v>15442</v>
      </c>
      <c r="D6" s="32" t="s">
        <v>14883</v>
      </c>
      <c r="E6" s="32" t="s">
        <v>12688</v>
      </c>
      <c r="F6" s="32" t="s">
        <v>14669</v>
      </c>
      <c r="G6" s="32" t="s">
        <v>7154</v>
      </c>
      <c r="H6" s="33">
        <v>8</v>
      </c>
      <c r="I6" s="34">
        <v>1128458.79</v>
      </c>
      <c r="J6" s="34">
        <v>9027670.3200000003</v>
      </c>
    </row>
    <row r="7" spans="1:10" x14ac:dyDescent="0.25">
      <c r="A7" s="32" t="s">
        <v>12404</v>
      </c>
      <c r="B7" s="32" t="s">
        <v>12405</v>
      </c>
      <c r="C7" s="32" t="s">
        <v>15442</v>
      </c>
      <c r="D7" s="32" t="s">
        <v>14881</v>
      </c>
      <c r="E7" s="32" t="s">
        <v>14723</v>
      </c>
      <c r="F7" s="32" t="s">
        <v>14899</v>
      </c>
      <c r="G7" s="32" t="s">
        <v>14723</v>
      </c>
      <c r="H7" s="33">
        <v>3</v>
      </c>
      <c r="I7" s="34">
        <v>2402382.66</v>
      </c>
      <c r="J7" s="34">
        <v>7207147.9800000004</v>
      </c>
    </row>
    <row r="8" spans="1:10" x14ac:dyDescent="0.25">
      <c r="A8" s="32" t="s">
        <v>12088</v>
      </c>
      <c r="B8" s="32" t="s">
        <v>12089</v>
      </c>
      <c r="C8" s="32" t="s">
        <v>15442</v>
      </c>
      <c r="D8" s="32" t="s">
        <v>14883</v>
      </c>
      <c r="E8" s="32" t="s">
        <v>14901</v>
      </c>
      <c r="F8" s="32" t="s">
        <v>14672</v>
      </c>
      <c r="G8" s="32" t="s">
        <v>14714</v>
      </c>
      <c r="H8" s="33">
        <v>1</v>
      </c>
      <c r="I8" s="34">
        <v>6735574</v>
      </c>
      <c r="J8" s="34">
        <v>6735574</v>
      </c>
    </row>
    <row r="9" spans="1:10" x14ac:dyDescent="0.25">
      <c r="A9" s="32" t="s">
        <v>11765</v>
      </c>
      <c r="B9" s="32" t="s">
        <v>11766</v>
      </c>
      <c r="C9" s="32" t="s">
        <v>15442</v>
      </c>
      <c r="D9" s="32" t="s">
        <v>14883</v>
      </c>
      <c r="E9" s="32" t="s">
        <v>12688</v>
      </c>
      <c r="F9" s="32" t="s">
        <v>14669</v>
      </c>
      <c r="G9" s="32" t="s">
        <v>7154</v>
      </c>
      <c r="H9" s="33">
        <v>6</v>
      </c>
      <c r="I9" s="34">
        <v>957279.24</v>
      </c>
      <c r="J9" s="34">
        <v>5743675.4399999995</v>
      </c>
    </row>
    <row r="10" spans="1:10" x14ac:dyDescent="0.25">
      <c r="A10" s="32" t="s">
        <v>12360</v>
      </c>
      <c r="B10" s="32" t="s">
        <v>12361</v>
      </c>
      <c r="C10" s="32" t="s">
        <v>15442</v>
      </c>
      <c r="D10" s="32" t="s">
        <v>14888</v>
      </c>
      <c r="E10" s="32" t="s">
        <v>14708</v>
      </c>
      <c r="F10" s="32" t="s">
        <v>14660</v>
      </c>
      <c r="G10" s="32" t="s">
        <v>14720</v>
      </c>
      <c r="H10" s="33">
        <v>24</v>
      </c>
      <c r="I10" s="34">
        <v>231497.03</v>
      </c>
      <c r="J10" s="34">
        <v>5555928.7199999997</v>
      </c>
    </row>
    <row r="11" spans="1:10" x14ac:dyDescent="0.25">
      <c r="A11" s="32" t="s">
        <v>11861</v>
      </c>
      <c r="B11" s="32" t="s">
        <v>11862</v>
      </c>
      <c r="C11" s="32" t="s">
        <v>15442</v>
      </c>
      <c r="D11" s="32" t="s">
        <v>14883</v>
      </c>
      <c r="E11" s="32" t="s">
        <v>12688</v>
      </c>
      <c r="F11" s="32" t="s">
        <v>14669</v>
      </c>
      <c r="G11" s="32" t="s">
        <v>7154</v>
      </c>
      <c r="H11" s="33">
        <v>7</v>
      </c>
      <c r="I11" s="34">
        <v>745044.86</v>
      </c>
      <c r="J11" s="34">
        <v>5215314.0199999996</v>
      </c>
    </row>
    <row r="12" spans="1:10" x14ac:dyDescent="0.25">
      <c r="A12" s="32" t="s">
        <v>11926</v>
      </c>
      <c r="B12" s="32" t="s">
        <v>11927</v>
      </c>
      <c r="C12" s="32" t="s">
        <v>15442</v>
      </c>
      <c r="D12" s="32" t="s">
        <v>14883</v>
      </c>
      <c r="E12" s="32" t="s">
        <v>12688</v>
      </c>
      <c r="F12" s="32" t="s">
        <v>14669</v>
      </c>
      <c r="G12" s="32" t="s">
        <v>7154</v>
      </c>
      <c r="H12" s="33">
        <v>15</v>
      </c>
      <c r="I12" s="34">
        <v>320172.21999999997</v>
      </c>
      <c r="J12" s="34">
        <v>4802583.3</v>
      </c>
    </row>
    <row r="13" spans="1:10" x14ac:dyDescent="0.25">
      <c r="A13" s="32" t="s">
        <v>11775</v>
      </c>
      <c r="B13" s="32" t="s">
        <v>11776</v>
      </c>
      <c r="C13" s="32" t="s">
        <v>15442</v>
      </c>
      <c r="D13" s="32" t="s">
        <v>14883</v>
      </c>
      <c r="E13" s="32" t="s">
        <v>12688</v>
      </c>
      <c r="F13" s="32" t="s">
        <v>14669</v>
      </c>
      <c r="G13" s="32" t="s">
        <v>7154</v>
      </c>
      <c r="H13" s="33">
        <v>6</v>
      </c>
      <c r="I13" s="34">
        <v>742597.36</v>
      </c>
      <c r="J13" s="34">
        <v>4455584.16</v>
      </c>
    </row>
    <row r="14" spans="1:10" x14ac:dyDescent="0.25">
      <c r="A14" s="32" t="s">
        <v>11771</v>
      </c>
      <c r="B14" s="32" t="s">
        <v>11772</v>
      </c>
      <c r="C14" s="32" t="s">
        <v>15442</v>
      </c>
      <c r="D14" s="32" t="s">
        <v>14883</v>
      </c>
      <c r="E14" s="32" t="s">
        <v>12688</v>
      </c>
      <c r="F14" s="32" t="s">
        <v>14669</v>
      </c>
      <c r="G14" s="32" t="s">
        <v>7154</v>
      </c>
      <c r="H14" s="33">
        <v>11</v>
      </c>
      <c r="I14" s="34">
        <v>387336.69</v>
      </c>
      <c r="J14" s="34">
        <v>4260703.59</v>
      </c>
    </row>
    <row r="15" spans="1:10" x14ac:dyDescent="0.25">
      <c r="A15" s="43" t="s">
        <v>11857</v>
      </c>
      <c r="B15" s="43" t="s">
        <v>11858</v>
      </c>
      <c r="C15" s="43" t="s">
        <v>15442</v>
      </c>
      <c r="D15" s="43" t="s">
        <v>14883</v>
      </c>
      <c r="E15" s="43" t="s">
        <v>12688</v>
      </c>
      <c r="F15" s="43" t="s">
        <v>14669</v>
      </c>
      <c r="G15" s="43" t="s">
        <v>7154</v>
      </c>
      <c r="H15" s="48">
        <v>10</v>
      </c>
      <c r="I15" s="49">
        <v>420874.01</v>
      </c>
      <c r="J15" s="49">
        <v>4208740.0999999996</v>
      </c>
    </row>
    <row r="16" spans="1:10" x14ac:dyDescent="0.25">
      <c r="A16" s="32" t="s">
        <v>11769</v>
      </c>
      <c r="B16" s="32" t="s">
        <v>11770</v>
      </c>
      <c r="C16" s="32" t="s">
        <v>15442</v>
      </c>
      <c r="D16" s="32" t="s">
        <v>14883</v>
      </c>
      <c r="E16" s="32" t="s">
        <v>12688</v>
      </c>
      <c r="F16" t="s">
        <v>14670</v>
      </c>
      <c r="G16" s="32" t="s">
        <v>7154</v>
      </c>
      <c r="H16" s="33">
        <v>11</v>
      </c>
      <c r="I16" s="34">
        <v>355337.14</v>
      </c>
      <c r="J16" s="34">
        <v>3908708.54</v>
      </c>
    </row>
    <row r="17" spans="1:10" x14ac:dyDescent="0.25">
      <c r="A17" s="32" t="s">
        <v>11883</v>
      </c>
      <c r="B17" s="32" t="s">
        <v>11884</v>
      </c>
      <c r="C17" s="32" t="s">
        <v>15442</v>
      </c>
      <c r="D17" s="32" t="s">
        <v>14883</v>
      </c>
      <c r="E17" s="32" t="s">
        <v>12688</v>
      </c>
      <c r="F17" s="32" t="s">
        <v>14669</v>
      </c>
      <c r="G17" s="32" t="s">
        <v>7154</v>
      </c>
      <c r="H17" s="33">
        <v>30</v>
      </c>
      <c r="I17" s="34">
        <v>119822.75</v>
      </c>
      <c r="J17" s="34">
        <v>3594682.5</v>
      </c>
    </row>
    <row r="18" spans="1:10" x14ac:dyDescent="0.25">
      <c r="A18" s="32" t="s">
        <v>11969</v>
      </c>
      <c r="B18" s="32" t="s">
        <v>11970</v>
      </c>
      <c r="C18" s="32" t="s">
        <v>15442</v>
      </c>
      <c r="D18" s="32" t="s">
        <v>14883</v>
      </c>
      <c r="E18" s="32" t="s">
        <v>12688</v>
      </c>
      <c r="F18" s="32" t="s">
        <v>14669</v>
      </c>
      <c r="G18" s="32" t="s">
        <v>7154</v>
      </c>
      <c r="H18" s="33">
        <v>9</v>
      </c>
      <c r="I18" s="34">
        <v>375448.29</v>
      </c>
      <c r="J18" s="34">
        <v>3379034.61</v>
      </c>
    </row>
    <row r="19" spans="1:10" x14ac:dyDescent="0.25">
      <c r="A19" s="32" t="s">
        <v>12150</v>
      </c>
      <c r="B19" s="32" t="s">
        <v>14922</v>
      </c>
      <c r="C19" s="32" t="s">
        <v>15442</v>
      </c>
      <c r="D19" s="32" t="s">
        <v>14881</v>
      </c>
      <c r="E19" s="32" t="s">
        <v>12688</v>
      </c>
      <c r="F19" s="32" t="s">
        <v>14669</v>
      </c>
      <c r="G19" s="32" t="s">
        <v>7154</v>
      </c>
      <c r="H19" s="33">
        <v>32</v>
      </c>
      <c r="I19" s="34">
        <v>102723.42</v>
      </c>
      <c r="J19" s="34">
        <v>3287149.44</v>
      </c>
    </row>
    <row r="20" spans="1:10" x14ac:dyDescent="0.25">
      <c r="A20" s="32" t="s">
        <v>12396</v>
      </c>
      <c r="B20" s="32" t="s">
        <v>12397</v>
      </c>
      <c r="C20" s="32" t="s">
        <v>15442</v>
      </c>
      <c r="D20" s="32" t="s">
        <v>14881</v>
      </c>
      <c r="E20" s="32"/>
      <c r="F20" s="32" t="s">
        <v>14669</v>
      </c>
      <c r="G20" s="32"/>
      <c r="H20" s="33">
        <v>7</v>
      </c>
      <c r="I20" s="34">
        <v>447747.14</v>
      </c>
      <c r="J20" s="34">
        <v>3134229.98</v>
      </c>
    </row>
    <row r="21" spans="1:10" x14ac:dyDescent="0.25">
      <c r="A21" s="32" t="s">
        <v>12184</v>
      </c>
      <c r="B21" s="32" t="s">
        <v>12185</v>
      </c>
      <c r="C21" s="32" t="s">
        <v>15442</v>
      </c>
      <c r="D21" s="32" t="s">
        <v>14883</v>
      </c>
      <c r="E21" s="32"/>
      <c r="F21" s="32" t="s">
        <v>14669</v>
      </c>
      <c r="G21" s="32"/>
      <c r="H21" s="33">
        <v>19</v>
      </c>
      <c r="I21" s="34">
        <v>164723.13</v>
      </c>
      <c r="J21" s="34">
        <v>3129739.47</v>
      </c>
    </row>
    <row r="22" spans="1:10" x14ac:dyDescent="0.25">
      <c r="A22" s="32" t="s">
        <v>12412</v>
      </c>
      <c r="B22" s="32" t="s">
        <v>14928</v>
      </c>
      <c r="C22" s="32" t="s">
        <v>15442</v>
      </c>
      <c r="D22" s="32" t="s">
        <v>14881</v>
      </c>
      <c r="E22" s="32"/>
      <c r="F22" s="32" t="s">
        <v>15459</v>
      </c>
      <c r="G22" s="32"/>
      <c r="H22" s="33">
        <v>3</v>
      </c>
      <c r="I22" s="34">
        <v>963843.1</v>
      </c>
      <c r="J22" s="34">
        <v>2891529.3</v>
      </c>
    </row>
    <row r="23" spans="1:10" x14ac:dyDescent="0.25">
      <c r="A23" s="32" t="s">
        <v>12414</v>
      </c>
      <c r="B23" s="32" t="s">
        <v>12415</v>
      </c>
      <c r="C23" s="32" t="s">
        <v>15442</v>
      </c>
      <c r="D23" s="32" t="s">
        <v>14888</v>
      </c>
      <c r="E23" s="32"/>
      <c r="F23" s="32" t="s">
        <v>14660</v>
      </c>
      <c r="G23" s="32" t="s">
        <v>14710</v>
      </c>
      <c r="H23" s="33">
        <v>10</v>
      </c>
      <c r="I23" s="34">
        <v>287940.63</v>
      </c>
      <c r="J23" s="34">
        <v>2879406.3</v>
      </c>
    </row>
    <row r="24" spans="1:10" x14ac:dyDescent="0.25">
      <c r="A24" s="32" t="s">
        <v>12308</v>
      </c>
      <c r="B24" s="32" t="s">
        <v>12309</v>
      </c>
      <c r="C24" s="32" t="s">
        <v>15442</v>
      </c>
      <c r="D24" s="32" t="s">
        <v>14883</v>
      </c>
      <c r="E24" s="32" t="s">
        <v>14929</v>
      </c>
      <c r="F24" s="32" t="s">
        <v>15462</v>
      </c>
      <c r="G24" s="32" t="s">
        <v>7154</v>
      </c>
      <c r="H24" s="33">
        <v>2</v>
      </c>
      <c r="I24" s="34">
        <v>1394106.89</v>
      </c>
      <c r="J24" s="34">
        <v>2788213.78</v>
      </c>
    </row>
    <row r="25" spans="1:10" x14ac:dyDescent="0.25">
      <c r="A25" s="32" t="s">
        <v>11761</v>
      </c>
      <c r="B25" s="32" t="s">
        <v>11762</v>
      </c>
      <c r="C25" s="32" t="s">
        <v>15442</v>
      </c>
      <c r="D25" s="32" t="s">
        <v>14883</v>
      </c>
      <c r="E25" s="32" t="s">
        <v>12688</v>
      </c>
      <c r="F25" s="32" t="s">
        <v>14669</v>
      </c>
      <c r="G25" s="32" t="s">
        <v>7154</v>
      </c>
      <c r="H25" s="33">
        <v>3</v>
      </c>
      <c r="I25" s="34">
        <v>903720.34</v>
      </c>
      <c r="J25" s="34">
        <v>2711161.02</v>
      </c>
    </row>
    <row r="26" spans="1:10" x14ac:dyDescent="0.25">
      <c r="A26" s="32" t="s">
        <v>11924</v>
      </c>
      <c r="B26" s="32" t="s">
        <v>11925</v>
      </c>
      <c r="C26" s="32" t="s">
        <v>15442</v>
      </c>
      <c r="D26" s="32" t="s">
        <v>14883</v>
      </c>
      <c r="E26" s="32" t="s">
        <v>12688</v>
      </c>
      <c r="F26" s="32" t="s">
        <v>14669</v>
      </c>
      <c r="G26" s="32" t="s">
        <v>7154</v>
      </c>
      <c r="H26" s="33">
        <v>25</v>
      </c>
      <c r="I26" s="34">
        <v>105951.56</v>
      </c>
      <c r="J26" s="34">
        <v>2648789</v>
      </c>
    </row>
    <row r="27" spans="1:10" x14ac:dyDescent="0.25">
      <c r="A27" s="32" t="s">
        <v>12426</v>
      </c>
      <c r="B27" s="32" t="s">
        <v>12415</v>
      </c>
      <c r="C27" s="32" t="s">
        <v>15442</v>
      </c>
      <c r="D27" s="32" t="s">
        <v>14888</v>
      </c>
      <c r="E27" s="32"/>
      <c r="F27" s="32" t="s">
        <v>14660</v>
      </c>
      <c r="G27" s="32" t="s">
        <v>14710</v>
      </c>
      <c r="H27" s="33">
        <v>3</v>
      </c>
      <c r="I27" s="34">
        <v>877398.64</v>
      </c>
      <c r="J27" s="34">
        <v>2632195.92</v>
      </c>
    </row>
    <row r="28" spans="1:10" x14ac:dyDescent="0.25">
      <c r="A28" s="61" t="s">
        <v>6979</v>
      </c>
      <c r="B28" s="61" t="s">
        <v>6980</v>
      </c>
      <c r="C28" s="61" t="s">
        <v>15442</v>
      </c>
      <c r="D28" s="61" t="s">
        <v>14883</v>
      </c>
      <c r="E28" s="61" t="s">
        <v>12864</v>
      </c>
      <c r="F28" s="61" t="s">
        <v>14670</v>
      </c>
      <c r="G28" s="61" t="s">
        <v>7154</v>
      </c>
      <c r="H28" s="61">
        <v>3</v>
      </c>
      <c r="I28" s="61">
        <v>795805.98</v>
      </c>
      <c r="J28" s="61">
        <v>2387417.94</v>
      </c>
    </row>
    <row r="29" spans="1:10" x14ac:dyDescent="0.25">
      <c r="A29" s="43" t="s">
        <v>11863</v>
      </c>
      <c r="B29" s="43" t="s">
        <v>11864</v>
      </c>
      <c r="C29" s="43" t="s">
        <v>15442</v>
      </c>
      <c r="D29" s="43" t="s">
        <v>14883</v>
      </c>
      <c r="E29" s="43" t="s">
        <v>12688</v>
      </c>
      <c r="F29" s="43" t="s">
        <v>14669</v>
      </c>
      <c r="G29" s="43" t="s">
        <v>7154</v>
      </c>
      <c r="H29" s="48">
        <v>7</v>
      </c>
      <c r="I29" s="49">
        <v>326419.21000000002</v>
      </c>
      <c r="J29" s="49">
        <v>2284934.4700000002</v>
      </c>
    </row>
    <row r="30" spans="1:10" x14ac:dyDescent="0.25">
      <c r="A30" s="32" t="s">
        <v>11967</v>
      </c>
      <c r="B30" s="32" t="s">
        <v>11968</v>
      </c>
      <c r="C30" s="32" t="s">
        <v>15442</v>
      </c>
      <c r="D30" s="32" t="s">
        <v>14883</v>
      </c>
      <c r="E30" s="32"/>
      <c r="F30" s="32" t="s">
        <v>14658</v>
      </c>
      <c r="G30" s="32"/>
      <c r="H30" s="33">
        <v>1</v>
      </c>
      <c r="I30" s="34">
        <v>2223906.69</v>
      </c>
      <c r="J30" s="34">
        <v>2223906.69</v>
      </c>
    </row>
    <row r="31" spans="1:10" x14ac:dyDescent="0.25">
      <c r="A31" s="32" t="s">
        <v>12427</v>
      </c>
      <c r="B31" s="32" t="s">
        <v>12415</v>
      </c>
      <c r="C31" s="32" t="s">
        <v>15442</v>
      </c>
      <c r="D31" s="32" t="s">
        <v>14888</v>
      </c>
      <c r="E31" s="32"/>
      <c r="F31" s="32" t="s">
        <v>14658</v>
      </c>
      <c r="G31" s="32" t="s">
        <v>14710</v>
      </c>
      <c r="H31" s="33">
        <v>2</v>
      </c>
      <c r="I31" s="34">
        <v>1041910.89</v>
      </c>
      <c r="J31" s="34">
        <v>2083821.78</v>
      </c>
    </row>
    <row r="32" spans="1:10" x14ac:dyDescent="0.25">
      <c r="A32" s="32" t="s">
        <v>12416</v>
      </c>
      <c r="B32" s="32" t="s">
        <v>12417</v>
      </c>
      <c r="C32" s="32" t="s">
        <v>15442</v>
      </c>
      <c r="D32" s="32" t="s">
        <v>14888</v>
      </c>
      <c r="E32" s="32"/>
      <c r="F32" s="32" t="s">
        <v>14660</v>
      </c>
      <c r="G32" s="32" t="s">
        <v>14710</v>
      </c>
      <c r="H32" s="33">
        <v>7</v>
      </c>
      <c r="I32" s="34">
        <v>287940.63</v>
      </c>
      <c r="J32" s="34">
        <v>2015584.4100000001</v>
      </c>
    </row>
    <row r="33" spans="1:10" x14ac:dyDescent="0.25">
      <c r="A33" s="32" t="s">
        <v>10857</v>
      </c>
      <c r="B33" s="32" t="s">
        <v>10858</v>
      </c>
      <c r="C33" s="32" t="s">
        <v>15442</v>
      </c>
      <c r="D33" s="32" t="s">
        <v>14883</v>
      </c>
      <c r="E33" s="32"/>
      <c r="F33" s="32" t="s">
        <v>14658</v>
      </c>
      <c r="G33" s="32"/>
      <c r="H33" s="33">
        <v>19</v>
      </c>
      <c r="I33" s="34">
        <v>103368.64</v>
      </c>
      <c r="J33" s="34">
        <v>1964004.16</v>
      </c>
    </row>
    <row r="34" spans="1:10" x14ac:dyDescent="0.25">
      <c r="A34" s="32" t="s">
        <v>11779</v>
      </c>
      <c r="B34" s="32" t="s">
        <v>11780</v>
      </c>
      <c r="C34" s="32" t="s">
        <v>15442</v>
      </c>
      <c r="D34" s="32" t="s">
        <v>14883</v>
      </c>
      <c r="E34" s="32"/>
      <c r="F34" s="32" t="s">
        <v>14658</v>
      </c>
      <c r="G34" s="32" t="s">
        <v>7154</v>
      </c>
      <c r="H34" s="33">
        <v>16</v>
      </c>
      <c r="I34" s="34">
        <v>110866.64</v>
      </c>
      <c r="J34" s="34">
        <v>1773866.24</v>
      </c>
    </row>
    <row r="35" spans="1:10" x14ac:dyDescent="0.25">
      <c r="A35" s="32" t="s">
        <v>11914</v>
      </c>
      <c r="B35" s="32" t="s">
        <v>11915</v>
      </c>
      <c r="C35" s="32" t="s">
        <v>15442</v>
      </c>
      <c r="D35" s="32" t="s">
        <v>14883</v>
      </c>
      <c r="E35" s="32" t="s">
        <v>12864</v>
      </c>
      <c r="F35" s="32" t="s">
        <v>14670</v>
      </c>
      <c r="G35" s="32" t="s">
        <v>7154</v>
      </c>
      <c r="H35" s="33">
        <v>3</v>
      </c>
      <c r="I35" s="34">
        <v>581843.61</v>
      </c>
      <c r="J35" s="34">
        <v>1745530.83</v>
      </c>
    </row>
    <row r="36" spans="1:10" x14ac:dyDescent="0.25">
      <c r="A36" s="32" t="s">
        <v>11788</v>
      </c>
      <c r="B36" s="32" t="s">
        <v>11789</v>
      </c>
      <c r="C36" s="32" t="s">
        <v>15442</v>
      </c>
      <c r="D36" s="32" t="s">
        <v>14883</v>
      </c>
      <c r="E36" s="32" t="s">
        <v>12688</v>
      </c>
      <c r="F36" s="32" t="s">
        <v>14669</v>
      </c>
      <c r="G36" s="32" t="s">
        <v>7154</v>
      </c>
      <c r="H36" s="33">
        <v>7</v>
      </c>
      <c r="I36" s="34">
        <v>244816.25</v>
      </c>
      <c r="J36" s="34">
        <v>1713713.75</v>
      </c>
    </row>
    <row r="37" spans="1:10" x14ac:dyDescent="0.25">
      <c r="A37" s="32" t="s">
        <v>10863</v>
      </c>
      <c r="B37" s="32" t="s">
        <v>10864</v>
      </c>
      <c r="C37" s="32" t="s">
        <v>15442</v>
      </c>
      <c r="D37" s="32" t="s">
        <v>14883</v>
      </c>
      <c r="E37" s="32"/>
      <c r="F37" s="32" t="s">
        <v>14658</v>
      </c>
      <c r="G37" s="32"/>
      <c r="H37" s="33">
        <v>10</v>
      </c>
      <c r="I37" s="34">
        <v>167038.21</v>
      </c>
      <c r="J37" s="34">
        <v>1670382.0999999999</v>
      </c>
    </row>
    <row r="38" spans="1:10" x14ac:dyDescent="0.25">
      <c r="A38" s="61" t="s">
        <v>7053</v>
      </c>
      <c r="B38" s="61" t="s">
        <v>7054</v>
      </c>
      <c r="C38" s="61" t="s">
        <v>15442</v>
      </c>
      <c r="D38" s="61" t="s">
        <v>14939</v>
      </c>
      <c r="E38" s="61" t="s">
        <v>12864</v>
      </c>
      <c r="F38" s="61" t="s">
        <v>14670</v>
      </c>
      <c r="G38" s="61" t="s">
        <v>7154</v>
      </c>
      <c r="H38" s="62">
        <v>10</v>
      </c>
      <c r="I38" s="63">
        <v>164429.26</v>
      </c>
      <c r="J38" s="63">
        <v>1644292.6</v>
      </c>
    </row>
    <row r="39" spans="1:10" x14ac:dyDescent="0.25">
      <c r="A39" s="32" t="s">
        <v>11871</v>
      </c>
      <c r="B39" s="32" t="s">
        <v>11872</v>
      </c>
      <c r="C39" s="32" t="s">
        <v>15442</v>
      </c>
      <c r="D39" s="32" t="s">
        <v>14883</v>
      </c>
      <c r="E39" s="32" t="s">
        <v>12688</v>
      </c>
      <c r="F39" s="32" t="s">
        <v>14669</v>
      </c>
      <c r="G39" s="32" t="s">
        <v>7154</v>
      </c>
      <c r="H39" s="33">
        <v>4</v>
      </c>
      <c r="I39" s="34">
        <v>392922.57</v>
      </c>
      <c r="J39" s="34">
        <v>1571690.28</v>
      </c>
    </row>
    <row r="40" spans="1:10" x14ac:dyDescent="0.25">
      <c r="A40" s="32" t="s">
        <v>11614</v>
      </c>
      <c r="B40" s="32" t="s">
        <v>11615</v>
      </c>
      <c r="C40" s="32" t="s">
        <v>15442</v>
      </c>
      <c r="D40" s="32" t="s">
        <v>14883</v>
      </c>
      <c r="E40" s="32" t="s">
        <v>12875</v>
      </c>
      <c r="F40" s="32" t="s">
        <v>14671</v>
      </c>
      <c r="G40" s="32" t="s">
        <v>7278</v>
      </c>
      <c r="H40" s="33">
        <v>11</v>
      </c>
      <c r="I40" s="34">
        <v>141791.84</v>
      </c>
      <c r="J40" s="34">
        <v>1559710.24</v>
      </c>
    </row>
    <row r="41" spans="1:10" x14ac:dyDescent="0.25">
      <c r="A41" s="61" t="s">
        <v>1768</v>
      </c>
      <c r="B41" s="61" t="s">
        <v>1769</v>
      </c>
      <c r="C41" s="61" t="s">
        <v>15442</v>
      </c>
      <c r="D41" s="61" t="s">
        <v>14883</v>
      </c>
      <c r="E41" s="61" t="s">
        <v>14935</v>
      </c>
      <c r="F41" s="61" t="s">
        <v>14682</v>
      </c>
      <c r="G41" s="61" t="s">
        <v>14677</v>
      </c>
      <c r="H41" s="62">
        <v>1</v>
      </c>
      <c r="I41" s="63">
        <v>1547357.29</v>
      </c>
      <c r="J41" s="63">
        <v>1547357.29</v>
      </c>
    </row>
    <row r="42" spans="1:10" x14ac:dyDescent="0.25">
      <c r="A42" s="32" t="s">
        <v>12047</v>
      </c>
      <c r="B42" s="32" t="s">
        <v>12048</v>
      </c>
      <c r="C42" s="32" t="s">
        <v>15442</v>
      </c>
      <c r="D42" s="32" t="s">
        <v>14883</v>
      </c>
      <c r="E42" s="32" t="s">
        <v>12688</v>
      </c>
      <c r="F42" s="32" t="s">
        <v>14669</v>
      </c>
      <c r="G42" s="32" t="s">
        <v>7154</v>
      </c>
      <c r="H42" s="33">
        <v>2</v>
      </c>
      <c r="I42" s="34">
        <v>764037.02</v>
      </c>
      <c r="J42" s="34">
        <v>1528074.04</v>
      </c>
    </row>
    <row r="43" spans="1:10" x14ac:dyDescent="0.25">
      <c r="A43" s="32" t="s">
        <v>11865</v>
      </c>
      <c r="B43" s="32" t="s">
        <v>11866</v>
      </c>
      <c r="C43" s="32" t="s">
        <v>15442</v>
      </c>
      <c r="D43" s="32" t="s">
        <v>14883</v>
      </c>
      <c r="E43" s="32" t="s">
        <v>12688</v>
      </c>
      <c r="F43" s="32" t="s">
        <v>14669</v>
      </c>
      <c r="G43" s="32" t="s">
        <v>7154</v>
      </c>
      <c r="H43" s="33">
        <v>10</v>
      </c>
      <c r="I43" s="34">
        <v>150401.4</v>
      </c>
      <c r="J43" s="34">
        <v>1504014</v>
      </c>
    </row>
    <row r="44" spans="1:10" x14ac:dyDescent="0.25">
      <c r="A44" s="32" t="s">
        <v>10871</v>
      </c>
      <c r="B44" s="32" t="s">
        <v>10872</v>
      </c>
      <c r="C44" s="32" t="s">
        <v>15442</v>
      </c>
      <c r="D44" s="32" t="s">
        <v>14883</v>
      </c>
      <c r="E44" s="32"/>
      <c r="F44" s="32" t="s">
        <v>14658</v>
      </c>
      <c r="G44" s="32"/>
      <c r="H44" s="33">
        <v>7</v>
      </c>
      <c r="I44" s="34">
        <v>213786.45</v>
      </c>
      <c r="J44" s="34">
        <v>1496505.1500000001</v>
      </c>
    </row>
    <row r="45" spans="1:10" x14ac:dyDescent="0.25">
      <c r="A45" s="32" t="s">
        <v>12148</v>
      </c>
      <c r="B45" s="32" t="s">
        <v>14944</v>
      </c>
      <c r="C45" s="32" t="s">
        <v>15442</v>
      </c>
      <c r="D45" s="32" t="s">
        <v>14881</v>
      </c>
      <c r="E45" s="32" t="s">
        <v>12688</v>
      </c>
      <c r="F45" s="32" t="s">
        <v>14669</v>
      </c>
      <c r="G45" s="32" t="s">
        <v>7154</v>
      </c>
      <c r="H45" s="33">
        <v>13</v>
      </c>
      <c r="I45" s="34">
        <v>114223.46</v>
      </c>
      <c r="J45" s="34">
        <v>1484904.98</v>
      </c>
    </row>
    <row r="46" spans="1:10" x14ac:dyDescent="0.25">
      <c r="A46" t="s">
        <v>12340</v>
      </c>
      <c r="B46" t="s">
        <v>12341</v>
      </c>
      <c r="C46" t="s">
        <v>15442</v>
      </c>
      <c r="D46" t="s">
        <v>14887</v>
      </c>
      <c r="F46" t="s">
        <v>14658</v>
      </c>
      <c r="H46" s="14">
        <v>2</v>
      </c>
      <c r="I46" s="23">
        <v>715272.39</v>
      </c>
      <c r="J46" s="23">
        <v>1430544.78</v>
      </c>
    </row>
    <row r="47" spans="1:10" x14ac:dyDescent="0.25">
      <c r="A47" s="61" t="s">
        <v>9162</v>
      </c>
      <c r="B47" s="61" t="s">
        <v>9163</v>
      </c>
      <c r="C47" s="61" t="s">
        <v>15442</v>
      </c>
      <c r="D47" s="61" t="s">
        <v>14883</v>
      </c>
      <c r="E47" s="61" t="s">
        <v>12864</v>
      </c>
      <c r="F47" s="61" t="s">
        <v>14670</v>
      </c>
      <c r="G47" s="61" t="s">
        <v>7154</v>
      </c>
      <c r="H47" s="62">
        <v>3</v>
      </c>
      <c r="I47" s="63">
        <v>468254.29</v>
      </c>
      <c r="J47" s="63">
        <v>1404762.8699999999</v>
      </c>
    </row>
    <row r="48" spans="1:10" x14ac:dyDescent="0.25">
      <c r="A48" s="32" t="s">
        <v>11784</v>
      </c>
      <c r="B48" s="32" t="s">
        <v>11785</v>
      </c>
      <c r="C48" s="32" t="s">
        <v>15442</v>
      </c>
      <c r="D48" s="32" t="s">
        <v>14883</v>
      </c>
      <c r="E48" s="32" t="s">
        <v>12688</v>
      </c>
      <c r="F48" s="32" t="s">
        <v>14669</v>
      </c>
      <c r="G48" s="32" t="s">
        <v>7154</v>
      </c>
      <c r="H48" s="33">
        <v>11</v>
      </c>
      <c r="I48" s="34">
        <v>122104.02</v>
      </c>
      <c r="J48" s="34">
        <v>1343144.22</v>
      </c>
    </row>
    <row r="49" spans="1:10" x14ac:dyDescent="0.25">
      <c r="A49" s="32" t="s">
        <v>12041</v>
      </c>
      <c r="B49" s="32" t="s">
        <v>12042</v>
      </c>
      <c r="C49" s="32" t="s">
        <v>15442</v>
      </c>
      <c r="D49" s="32" t="s">
        <v>14883</v>
      </c>
      <c r="E49" s="32" t="s">
        <v>12875</v>
      </c>
      <c r="F49" s="32" t="s">
        <v>14671</v>
      </c>
      <c r="G49" s="32" t="s">
        <v>7278</v>
      </c>
      <c r="H49" s="33">
        <v>12</v>
      </c>
      <c r="I49" s="34">
        <v>108755.37</v>
      </c>
      <c r="J49" s="34">
        <v>1305064.44</v>
      </c>
    </row>
    <row r="50" spans="1:10" x14ac:dyDescent="0.25">
      <c r="A50" s="32" t="s">
        <v>11932</v>
      </c>
      <c r="B50" s="32" t="s">
        <v>11933</v>
      </c>
      <c r="C50" s="32" t="s">
        <v>15442</v>
      </c>
      <c r="D50" s="32" t="s">
        <v>14883</v>
      </c>
      <c r="E50" s="32" t="s">
        <v>12688</v>
      </c>
      <c r="F50" s="32" t="s">
        <v>14669</v>
      </c>
      <c r="G50" s="32" t="s">
        <v>7154</v>
      </c>
      <c r="H50" s="33">
        <v>11</v>
      </c>
      <c r="I50" s="34">
        <v>114107.62</v>
      </c>
      <c r="J50" s="34">
        <v>1255183.8199999998</v>
      </c>
    </row>
    <row r="51" spans="1:10" x14ac:dyDescent="0.25">
      <c r="A51" s="32" t="s">
        <v>10851</v>
      </c>
      <c r="B51" s="32" t="s">
        <v>10852</v>
      </c>
      <c r="C51" s="32" t="s">
        <v>15442</v>
      </c>
      <c r="D51" s="32" t="s">
        <v>14883</v>
      </c>
      <c r="E51" s="32"/>
      <c r="F51" s="32" t="s">
        <v>14658</v>
      </c>
      <c r="G51" s="32"/>
      <c r="H51" s="33">
        <v>4</v>
      </c>
      <c r="I51" s="34">
        <v>310084.61</v>
      </c>
      <c r="J51" s="34">
        <v>1240338.44</v>
      </c>
    </row>
    <row r="52" spans="1:10" x14ac:dyDescent="0.25">
      <c r="A52" s="32" t="s">
        <v>11873</v>
      </c>
      <c r="B52" s="32" t="s">
        <v>11874</v>
      </c>
      <c r="C52" s="32" t="s">
        <v>15442</v>
      </c>
      <c r="D52" s="32" t="s">
        <v>14883</v>
      </c>
      <c r="E52" s="32" t="s">
        <v>12688</v>
      </c>
      <c r="F52" s="32" t="s">
        <v>14669</v>
      </c>
      <c r="G52" s="32" t="s">
        <v>7154</v>
      </c>
      <c r="H52" s="33">
        <v>3</v>
      </c>
      <c r="I52" s="34">
        <v>411533.31</v>
      </c>
      <c r="J52" s="34">
        <v>1234599.93</v>
      </c>
    </row>
    <row r="53" spans="1:10" x14ac:dyDescent="0.25">
      <c r="A53" s="32" t="s">
        <v>12152</v>
      </c>
      <c r="B53" s="32" t="s">
        <v>12153</v>
      </c>
      <c r="C53" s="32" t="s">
        <v>15442</v>
      </c>
      <c r="D53" s="32" t="s">
        <v>14883</v>
      </c>
      <c r="E53" s="32" t="s">
        <v>14929</v>
      </c>
      <c r="F53" s="32" t="s">
        <v>14658</v>
      </c>
      <c r="G53" s="32" t="s">
        <v>7154</v>
      </c>
      <c r="H53" s="33">
        <v>11</v>
      </c>
      <c r="I53" s="34">
        <v>108928.5</v>
      </c>
      <c r="J53" s="34">
        <v>1198213.5</v>
      </c>
    </row>
    <row r="54" spans="1:10" x14ac:dyDescent="0.25">
      <c r="A54" s="43" t="s">
        <v>11950</v>
      </c>
      <c r="B54" s="43" t="s">
        <v>11951</v>
      </c>
      <c r="C54" s="43" t="s">
        <v>15442</v>
      </c>
      <c r="D54" s="43" t="s">
        <v>14883</v>
      </c>
      <c r="E54" s="43" t="s">
        <v>12688</v>
      </c>
      <c r="F54" s="43" t="s">
        <v>14669</v>
      </c>
      <c r="G54" s="43" t="s">
        <v>7154</v>
      </c>
      <c r="H54" s="48">
        <v>4</v>
      </c>
      <c r="I54" s="49">
        <v>289422.69</v>
      </c>
      <c r="J54" s="49">
        <v>1157690.76</v>
      </c>
    </row>
    <row r="55" spans="1:10" x14ac:dyDescent="0.25">
      <c r="A55" s="32" t="s">
        <v>11934</v>
      </c>
      <c r="B55" s="32" t="s">
        <v>11935</v>
      </c>
      <c r="C55" s="32" t="s">
        <v>15442</v>
      </c>
      <c r="D55" s="32" t="s">
        <v>14883</v>
      </c>
      <c r="E55" s="32" t="s">
        <v>12875</v>
      </c>
      <c r="F55" s="32" t="s">
        <v>14671</v>
      </c>
      <c r="G55" s="32" t="s">
        <v>7154</v>
      </c>
      <c r="H55" s="33">
        <v>7</v>
      </c>
      <c r="I55" s="34">
        <v>164997.68</v>
      </c>
      <c r="J55" s="34">
        <v>1154983.76</v>
      </c>
    </row>
    <row r="56" spans="1:10" x14ac:dyDescent="0.25">
      <c r="A56" s="32" t="s">
        <v>11918</v>
      </c>
      <c r="B56" s="32" t="s">
        <v>11919</v>
      </c>
      <c r="C56" s="32" t="s">
        <v>15442</v>
      </c>
      <c r="D56" s="32" t="s">
        <v>14883</v>
      </c>
      <c r="E56" s="32" t="s">
        <v>12688</v>
      </c>
      <c r="F56" s="32" t="s">
        <v>14669</v>
      </c>
      <c r="G56" s="32" t="s">
        <v>7154</v>
      </c>
      <c r="H56" s="33">
        <v>10</v>
      </c>
      <c r="I56" s="34">
        <v>115164.17</v>
      </c>
      <c r="J56" s="34">
        <v>1151641.7</v>
      </c>
    </row>
    <row r="57" spans="1:10" x14ac:dyDescent="0.25">
      <c r="A57" s="32" t="s">
        <v>11930</v>
      </c>
      <c r="B57" s="32" t="s">
        <v>11931</v>
      </c>
      <c r="C57" s="32" t="s">
        <v>15442</v>
      </c>
      <c r="D57" s="32" t="s">
        <v>14883</v>
      </c>
      <c r="E57" s="32"/>
      <c r="F57" s="32" t="s">
        <v>14658</v>
      </c>
      <c r="G57" s="32"/>
      <c r="H57" s="33">
        <v>10</v>
      </c>
      <c r="I57" s="34">
        <v>115164.17</v>
      </c>
      <c r="J57" s="34">
        <v>1151641.7</v>
      </c>
    </row>
    <row r="58" spans="1:10" x14ac:dyDescent="0.25">
      <c r="A58" t="s">
        <v>12350</v>
      </c>
      <c r="B58" t="s">
        <v>12351</v>
      </c>
      <c r="C58" t="s">
        <v>15442</v>
      </c>
      <c r="D58" t="s">
        <v>14889</v>
      </c>
      <c r="F58" t="s">
        <v>14658</v>
      </c>
      <c r="H58" s="14">
        <v>1</v>
      </c>
      <c r="I58" s="23">
        <v>1150499.22</v>
      </c>
      <c r="J58" s="23">
        <v>1150499.22</v>
      </c>
    </row>
    <row r="59" spans="1:10" x14ac:dyDescent="0.25">
      <c r="A59" s="32" t="s">
        <v>11629</v>
      </c>
      <c r="B59" s="32" t="s">
        <v>11630</v>
      </c>
      <c r="C59" s="32" t="s">
        <v>15442</v>
      </c>
      <c r="D59" s="32" t="s">
        <v>14883</v>
      </c>
      <c r="E59" s="32" t="s">
        <v>14901</v>
      </c>
      <c r="F59" s="32" t="s">
        <v>14672</v>
      </c>
      <c r="G59" s="32" t="s">
        <v>7278</v>
      </c>
      <c r="H59" s="33">
        <v>11</v>
      </c>
      <c r="I59" s="34">
        <v>103488</v>
      </c>
      <c r="J59" s="34">
        <v>1138368</v>
      </c>
    </row>
    <row r="60" spans="1:10" x14ac:dyDescent="0.25">
      <c r="A60" s="32" t="s">
        <v>11763</v>
      </c>
      <c r="B60" s="32" t="s">
        <v>11764</v>
      </c>
      <c r="C60" s="32" t="s">
        <v>15442</v>
      </c>
      <c r="D60" s="32" t="s">
        <v>14883</v>
      </c>
      <c r="E60" s="32" t="s">
        <v>12688</v>
      </c>
      <c r="F60" s="32" t="s">
        <v>14669</v>
      </c>
      <c r="G60" s="32" t="s">
        <v>7154</v>
      </c>
      <c r="H60" s="33">
        <v>2</v>
      </c>
      <c r="I60" s="34">
        <v>567033.32999999996</v>
      </c>
      <c r="J60" s="34">
        <v>1134066.6599999999</v>
      </c>
    </row>
    <row r="61" spans="1:10" x14ac:dyDescent="0.25">
      <c r="A61" s="32" t="s">
        <v>11608</v>
      </c>
      <c r="B61" s="32" t="s">
        <v>11609</v>
      </c>
      <c r="C61" s="32" t="s">
        <v>15442</v>
      </c>
      <c r="D61" s="32" t="s">
        <v>14883</v>
      </c>
      <c r="E61" s="32" t="s">
        <v>12864</v>
      </c>
      <c r="F61" s="32" t="s">
        <v>14670</v>
      </c>
      <c r="G61" s="32" t="s">
        <v>7154</v>
      </c>
      <c r="H61" s="33">
        <v>3</v>
      </c>
      <c r="I61" s="34">
        <v>375639.38</v>
      </c>
      <c r="J61" s="34">
        <v>1126918.1400000001</v>
      </c>
    </row>
    <row r="62" spans="1:10" x14ac:dyDescent="0.25">
      <c r="A62" s="61" t="s">
        <v>8934</v>
      </c>
      <c r="B62" s="61" t="s">
        <v>8935</v>
      </c>
      <c r="C62" s="61" t="s">
        <v>15442</v>
      </c>
      <c r="D62" s="61" t="s">
        <v>14881</v>
      </c>
      <c r="E62" s="61" t="s">
        <v>12688</v>
      </c>
      <c r="F62" s="61" t="s">
        <v>14669</v>
      </c>
      <c r="G62" s="61" t="s">
        <v>7154</v>
      </c>
      <c r="H62" s="62">
        <v>11</v>
      </c>
      <c r="I62" s="63">
        <v>102094.68</v>
      </c>
      <c r="J62" s="63">
        <v>1123041.48</v>
      </c>
    </row>
    <row r="63" spans="1:10" x14ac:dyDescent="0.25">
      <c r="A63" s="32" t="s">
        <v>11887</v>
      </c>
      <c r="B63" s="32" t="s">
        <v>11888</v>
      </c>
      <c r="C63" s="32" t="s">
        <v>15442</v>
      </c>
      <c r="D63" s="32" t="s">
        <v>14883</v>
      </c>
      <c r="E63" s="32" t="s">
        <v>12688</v>
      </c>
      <c r="F63" s="32" t="s">
        <v>14669</v>
      </c>
      <c r="G63" s="32" t="s">
        <v>7154</v>
      </c>
      <c r="H63" s="33">
        <v>9</v>
      </c>
      <c r="I63" s="34">
        <v>122374.47</v>
      </c>
      <c r="J63" s="34">
        <v>1101370.23</v>
      </c>
    </row>
    <row r="64" spans="1:10" x14ac:dyDescent="0.25">
      <c r="A64" s="32" t="s">
        <v>11993</v>
      </c>
      <c r="B64" s="32" t="s">
        <v>11994</v>
      </c>
      <c r="C64" s="32" t="s">
        <v>15442</v>
      </c>
      <c r="D64" s="32" t="s">
        <v>14883</v>
      </c>
      <c r="E64" s="32" t="s">
        <v>12688</v>
      </c>
      <c r="F64" s="32" t="s">
        <v>14669</v>
      </c>
      <c r="G64" s="32" t="s">
        <v>7154</v>
      </c>
      <c r="H64" s="33">
        <v>11</v>
      </c>
      <c r="I64" s="34">
        <v>99522.27</v>
      </c>
      <c r="J64" s="34">
        <v>1094744.97</v>
      </c>
    </row>
    <row r="65" spans="1:11" x14ac:dyDescent="0.25">
      <c r="A65" s="32" t="s">
        <v>11809</v>
      </c>
      <c r="B65" s="32" t="s">
        <v>11810</v>
      </c>
      <c r="C65" s="32" t="s">
        <v>15442</v>
      </c>
      <c r="D65" s="32" t="s">
        <v>14883</v>
      </c>
      <c r="E65" s="32" t="s">
        <v>12875</v>
      </c>
      <c r="F65" s="32" t="s">
        <v>14671</v>
      </c>
      <c r="G65" s="32" t="s">
        <v>7154</v>
      </c>
      <c r="H65" s="33">
        <v>5</v>
      </c>
      <c r="I65" s="34">
        <v>211860.72</v>
      </c>
      <c r="J65" s="34">
        <v>1059303.6000000001</v>
      </c>
    </row>
    <row r="66" spans="1:11" x14ac:dyDescent="0.25">
      <c r="A66" s="61" t="s">
        <v>8936</v>
      </c>
      <c r="B66" s="61" t="s">
        <v>8935</v>
      </c>
      <c r="C66" s="61" t="s">
        <v>15442</v>
      </c>
      <c r="D66" s="61" t="s">
        <v>14881</v>
      </c>
      <c r="E66" s="61" t="s">
        <v>12620</v>
      </c>
      <c r="F66" s="61" t="s">
        <v>14663</v>
      </c>
      <c r="G66" s="61" t="s">
        <v>7154</v>
      </c>
      <c r="H66" s="62">
        <v>10</v>
      </c>
      <c r="I66" s="63">
        <v>101372.39</v>
      </c>
      <c r="J66" s="63">
        <v>1013723.9</v>
      </c>
    </row>
    <row r="67" spans="1:11" x14ac:dyDescent="0.25">
      <c r="A67" s="32" t="s">
        <v>10867</v>
      </c>
      <c r="B67" s="32" t="s">
        <v>10868</v>
      </c>
      <c r="C67" s="32" t="s">
        <v>15442</v>
      </c>
      <c r="D67" s="32" t="s">
        <v>14883</v>
      </c>
      <c r="E67" s="32"/>
      <c r="F67" s="32" t="s">
        <v>14658</v>
      </c>
      <c r="G67" s="32"/>
      <c r="H67" s="33">
        <v>10</v>
      </c>
      <c r="I67" s="34">
        <v>97536.36</v>
      </c>
      <c r="J67" s="34">
        <v>975363.6</v>
      </c>
    </row>
    <row r="68" spans="1:11" x14ac:dyDescent="0.25">
      <c r="A68" s="32" t="s">
        <v>10855</v>
      </c>
      <c r="B68" s="32" t="s">
        <v>10856</v>
      </c>
      <c r="C68" s="32" t="s">
        <v>15442</v>
      </c>
      <c r="D68" s="32" t="s">
        <v>14883</v>
      </c>
      <c r="E68" s="32"/>
      <c r="F68" s="32" t="s">
        <v>14658</v>
      </c>
      <c r="G68" s="32"/>
      <c r="H68" s="33">
        <v>5</v>
      </c>
      <c r="I68" s="34">
        <v>187461.02</v>
      </c>
      <c r="J68" s="34">
        <v>937305.1</v>
      </c>
    </row>
    <row r="69" spans="1:11" x14ac:dyDescent="0.25">
      <c r="A69" s="32" t="s">
        <v>11767</v>
      </c>
      <c r="B69" s="32" t="s">
        <v>11768</v>
      </c>
      <c r="C69" s="32" t="s">
        <v>15442</v>
      </c>
      <c r="D69" s="32" t="s">
        <v>14883</v>
      </c>
      <c r="E69" s="32" t="s">
        <v>12688</v>
      </c>
      <c r="F69" s="32" t="s">
        <v>14669</v>
      </c>
      <c r="G69" s="32" t="s">
        <v>7154</v>
      </c>
      <c r="H69" s="33">
        <v>4</v>
      </c>
      <c r="I69" s="34">
        <v>227598.44</v>
      </c>
      <c r="J69" s="34">
        <v>910393.76</v>
      </c>
    </row>
    <row r="70" spans="1:11" x14ac:dyDescent="0.25">
      <c r="A70" s="32" t="s">
        <v>10847</v>
      </c>
      <c r="B70" s="32" t="s">
        <v>10848</v>
      </c>
      <c r="C70" s="32" t="s">
        <v>15442</v>
      </c>
      <c r="D70" s="32" t="s">
        <v>14883</v>
      </c>
      <c r="E70" s="32"/>
      <c r="F70" s="32" t="s">
        <v>14658</v>
      </c>
      <c r="G70" s="32"/>
      <c r="H70" s="33">
        <v>8</v>
      </c>
      <c r="I70" s="34">
        <v>110529.26</v>
      </c>
      <c r="J70" s="34">
        <v>884234.08</v>
      </c>
    </row>
    <row r="71" spans="1:11" x14ac:dyDescent="0.25">
      <c r="A71" s="32" t="s">
        <v>11879</v>
      </c>
      <c r="B71" s="32" t="s">
        <v>11880</v>
      </c>
      <c r="C71" s="32" t="s">
        <v>15442</v>
      </c>
      <c r="D71" s="32" t="s">
        <v>14883</v>
      </c>
      <c r="E71" s="32" t="s">
        <v>12688</v>
      </c>
      <c r="F71" s="32" t="s">
        <v>14669</v>
      </c>
      <c r="G71" s="32" t="s">
        <v>7154</v>
      </c>
      <c r="H71" s="33">
        <v>7</v>
      </c>
      <c r="I71" s="34">
        <v>119097.9</v>
      </c>
      <c r="J71" s="34">
        <v>833685.29999999993</v>
      </c>
    </row>
    <row r="72" spans="1:11" x14ac:dyDescent="0.25">
      <c r="A72" s="32" t="s">
        <v>11881</v>
      </c>
      <c r="B72" s="32" t="s">
        <v>11882</v>
      </c>
      <c r="C72" s="32" t="s">
        <v>15442</v>
      </c>
      <c r="D72" s="32" t="s">
        <v>14883</v>
      </c>
      <c r="E72" s="32" t="s">
        <v>12688</v>
      </c>
      <c r="F72" s="32" t="s">
        <v>14669</v>
      </c>
      <c r="G72" s="32" t="s">
        <v>7154</v>
      </c>
      <c r="H72" s="33">
        <v>6</v>
      </c>
      <c r="I72" s="34">
        <v>138542.75</v>
      </c>
      <c r="J72" s="34">
        <v>831256.5</v>
      </c>
    </row>
    <row r="73" spans="1:11" x14ac:dyDescent="0.25">
      <c r="A73" s="32" t="s">
        <v>10861</v>
      </c>
      <c r="B73" s="32" t="s">
        <v>10862</v>
      </c>
      <c r="C73" s="32" t="s">
        <v>15442</v>
      </c>
      <c r="D73" s="32" t="s">
        <v>14883</v>
      </c>
      <c r="E73" s="32"/>
      <c r="F73" s="32" t="s">
        <v>14658</v>
      </c>
      <c r="G73" s="32"/>
      <c r="H73" s="33">
        <v>8</v>
      </c>
      <c r="I73" s="34">
        <v>102972.54</v>
      </c>
      <c r="J73" s="34">
        <v>823780.32</v>
      </c>
    </row>
    <row r="74" spans="1:11" x14ac:dyDescent="0.25">
      <c r="A74" s="32" t="s">
        <v>11869</v>
      </c>
      <c r="B74" s="32" t="s">
        <v>11870</v>
      </c>
      <c r="C74" s="32" t="s">
        <v>15442</v>
      </c>
      <c r="D74" s="32" t="s">
        <v>14883</v>
      </c>
      <c r="E74" s="32" t="s">
        <v>12688</v>
      </c>
      <c r="F74" s="32" t="s">
        <v>14669</v>
      </c>
      <c r="G74" s="32" t="s">
        <v>7154</v>
      </c>
      <c r="H74" s="33">
        <v>6</v>
      </c>
      <c r="I74" s="34">
        <v>136852.78</v>
      </c>
      <c r="J74" s="34">
        <v>821116.67999999993</v>
      </c>
    </row>
    <row r="75" spans="1:11" x14ac:dyDescent="0.25">
      <c r="A75" s="32" t="s">
        <v>11936</v>
      </c>
      <c r="B75" s="32" t="s">
        <v>11937</v>
      </c>
      <c r="C75" s="32" t="s">
        <v>15442</v>
      </c>
      <c r="D75" s="32" t="s">
        <v>14883</v>
      </c>
      <c r="E75" s="32" t="s">
        <v>12688</v>
      </c>
      <c r="F75" s="32" t="s">
        <v>14669</v>
      </c>
      <c r="G75" s="32" t="s">
        <v>7154</v>
      </c>
      <c r="H75" s="33">
        <v>2</v>
      </c>
      <c r="I75" s="34">
        <v>407514.22</v>
      </c>
      <c r="J75" s="34">
        <v>815028.44</v>
      </c>
    </row>
    <row r="76" spans="1:11" x14ac:dyDescent="0.25">
      <c r="A76" s="32" t="s">
        <v>11786</v>
      </c>
      <c r="B76" s="32" t="s">
        <v>11787</v>
      </c>
      <c r="C76" s="32" t="s">
        <v>15442</v>
      </c>
      <c r="D76" s="32" t="s">
        <v>14883</v>
      </c>
      <c r="E76" s="32" t="s">
        <v>12688</v>
      </c>
      <c r="F76" s="32" t="s">
        <v>14669</v>
      </c>
      <c r="G76" s="32" t="s">
        <v>7154</v>
      </c>
      <c r="H76" s="33">
        <v>6</v>
      </c>
      <c r="I76" s="34">
        <v>135724.69</v>
      </c>
      <c r="J76" s="34">
        <v>814348.14</v>
      </c>
    </row>
    <row r="77" spans="1:11" x14ac:dyDescent="0.25">
      <c r="A77" s="32" t="s">
        <v>12318</v>
      </c>
      <c r="B77" s="32" t="s">
        <v>12319</v>
      </c>
      <c r="C77" s="32" t="s">
        <v>15442</v>
      </c>
      <c r="D77" s="32" t="s">
        <v>14883</v>
      </c>
      <c r="E77" s="32"/>
      <c r="F77" s="32" t="s">
        <v>14658</v>
      </c>
      <c r="G77" s="32"/>
      <c r="H77" s="33">
        <v>4</v>
      </c>
      <c r="I77" s="34">
        <v>203497.68</v>
      </c>
      <c r="J77" s="34">
        <v>813990.72</v>
      </c>
    </row>
    <row r="78" spans="1:11" x14ac:dyDescent="0.25">
      <c r="A78" s="32" t="s">
        <v>11891</v>
      </c>
      <c r="B78" s="32" t="s">
        <v>11892</v>
      </c>
      <c r="C78" s="32" t="s">
        <v>15442</v>
      </c>
      <c r="D78" s="32" t="s">
        <v>14883</v>
      </c>
      <c r="E78" s="32" t="s">
        <v>12864</v>
      </c>
      <c r="F78" s="32" t="s">
        <v>14670</v>
      </c>
      <c r="G78" s="32" t="s">
        <v>7154</v>
      </c>
      <c r="H78" s="33">
        <v>2</v>
      </c>
      <c r="I78" s="34">
        <v>402703.46</v>
      </c>
      <c r="J78" s="34">
        <v>805406.92</v>
      </c>
    </row>
    <row r="79" spans="1:11" x14ac:dyDescent="0.25">
      <c r="A79" s="32" t="s">
        <v>11855</v>
      </c>
      <c r="B79" s="32" t="s">
        <v>11856</v>
      </c>
      <c r="C79" s="32" t="s">
        <v>15442</v>
      </c>
      <c r="D79" s="32" t="s">
        <v>14883</v>
      </c>
      <c r="E79" s="32" t="s">
        <v>12688</v>
      </c>
      <c r="F79" s="32" t="s">
        <v>14669</v>
      </c>
      <c r="G79" s="32" t="s">
        <v>7154</v>
      </c>
      <c r="H79" s="33">
        <v>2</v>
      </c>
      <c r="I79" s="34">
        <v>400988.14</v>
      </c>
      <c r="J79" s="34">
        <v>801976.28</v>
      </c>
      <c r="K79" t="s">
        <v>15491</v>
      </c>
    </row>
    <row r="80" spans="1:11" x14ac:dyDescent="0.25">
      <c r="A80" s="32" t="s">
        <v>12043</v>
      </c>
      <c r="B80" s="32" t="s">
        <v>12044</v>
      </c>
      <c r="C80" s="32" t="s">
        <v>15442</v>
      </c>
      <c r="D80" s="32" t="s">
        <v>14883</v>
      </c>
      <c r="E80" s="32" t="s">
        <v>12688</v>
      </c>
      <c r="F80" s="32" t="s">
        <v>14669</v>
      </c>
      <c r="G80" s="32" t="s">
        <v>7154</v>
      </c>
      <c r="H80" s="33">
        <v>5</v>
      </c>
      <c r="I80" s="34">
        <v>153544.95000000001</v>
      </c>
      <c r="J80" s="34">
        <v>767724.75</v>
      </c>
    </row>
    <row r="81" spans="1:10" x14ac:dyDescent="0.25">
      <c r="A81" s="32" t="s">
        <v>11877</v>
      </c>
      <c r="B81" s="32" t="s">
        <v>11878</v>
      </c>
      <c r="C81" s="32" t="s">
        <v>15442</v>
      </c>
      <c r="D81" s="32" t="s">
        <v>14883</v>
      </c>
      <c r="E81" s="32" t="s">
        <v>12688</v>
      </c>
      <c r="F81" s="32" t="s">
        <v>14669</v>
      </c>
      <c r="G81" s="32" t="s">
        <v>7154</v>
      </c>
      <c r="H81" s="33">
        <v>5</v>
      </c>
      <c r="I81" s="34">
        <v>138542.75</v>
      </c>
      <c r="J81" s="34">
        <v>692713.75</v>
      </c>
    </row>
    <row r="82" spans="1:10" x14ac:dyDescent="0.25">
      <c r="A82" s="32" t="s">
        <v>7059</v>
      </c>
      <c r="B82" s="32" t="s">
        <v>7060</v>
      </c>
      <c r="C82" s="32" t="s">
        <v>15442</v>
      </c>
      <c r="D82" s="32" t="s">
        <v>14939</v>
      </c>
      <c r="E82" s="32" t="s">
        <v>12620</v>
      </c>
      <c r="F82" s="32" t="s">
        <v>14663</v>
      </c>
      <c r="G82" s="32" t="s">
        <v>7154</v>
      </c>
      <c r="H82" s="33">
        <v>5</v>
      </c>
      <c r="I82" s="34">
        <v>133537.73000000001</v>
      </c>
      <c r="J82" s="34">
        <v>667688.65</v>
      </c>
    </row>
    <row r="83" spans="1:10" x14ac:dyDescent="0.25">
      <c r="A83" s="32" t="s">
        <v>11790</v>
      </c>
      <c r="B83" s="32" t="s">
        <v>11791</v>
      </c>
      <c r="C83" s="32" t="s">
        <v>15442</v>
      </c>
      <c r="D83" s="32" t="s">
        <v>14883</v>
      </c>
      <c r="E83" s="32" t="s">
        <v>12688</v>
      </c>
      <c r="F83" s="32" t="s">
        <v>14669</v>
      </c>
      <c r="G83" s="32" t="s">
        <v>7154</v>
      </c>
      <c r="H83" s="33">
        <v>5</v>
      </c>
      <c r="I83" s="34">
        <v>132316.44</v>
      </c>
      <c r="J83" s="34">
        <v>661582.19999999995</v>
      </c>
    </row>
    <row r="84" spans="1:10" x14ac:dyDescent="0.25">
      <c r="A84" s="32" t="s">
        <v>10849</v>
      </c>
      <c r="B84" s="32" t="s">
        <v>14980</v>
      </c>
      <c r="C84" s="32" t="s">
        <v>15442</v>
      </c>
      <c r="D84" s="32" t="s">
        <v>14883</v>
      </c>
      <c r="E84" s="32"/>
      <c r="F84" s="32"/>
      <c r="G84" s="32"/>
      <c r="H84" s="33">
        <v>6</v>
      </c>
      <c r="I84" s="34">
        <v>109945.16</v>
      </c>
      <c r="J84" s="34">
        <v>659670.96</v>
      </c>
    </row>
    <row r="85" spans="1:10" x14ac:dyDescent="0.25">
      <c r="A85" s="32" t="s">
        <v>10869</v>
      </c>
      <c r="B85" s="32" t="s">
        <v>10870</v>
      </c>
      <c r="C85" s="32" t="s">
        <v>15442</v>
      </c>
      <c r="D85" s="32" t="s">
        <v>14883</v>
      </c>
      <c r="E85" s="32"/>
      <c r="F85" s="32" t="s">
        <v>14658</v>
      </c>
      <c r="G85" s="32"/>
      <c r="H85" s="33">
        <v>6</v>
      </c>
      <c r="I85" s="34">
        <v>109945.16</v>
      </c>
      <c r="J85" s="34">
        <v>659670.96</v>
      </c>
    </row>
    <row r="86" spans="1:10" x14ac:dyDescent="0.25">
      <c r="A86" s="32" t="s">
        <v>11956</v>
      </c>
      <c r="B86" s="32" t="s">
        <v>11868</v>
      </c>
      <c r="C86" s="32" t="s">
        <v>15442</v>
      </c>
      <c r="D86" s="32" t="s">
        <v>14883</v>
      </c>
      <c r="E86" s="32" t="s">
        <v>12620</v>
      </c>
      <c r="F86" s="32" t="s">
        <v>14663</v>
      </c>
      <c r="G86" s="32" t="s">
        <v>7154</v>
      </c>
      <c r="H86" s="33">
        <v>6</v>
      </c>
      <c r="I86" s="34">
        <v>108057.13</v>
      </c>
      <c r="J86" s="34">
        <v>648342.78</v>
      </c>
    </row>
    <row r="87" spans="1:10" x14ac:dyDescent="0.25">
      <c r="A87" s="32" t="s">
        <v>11920</v>
      </c>
      <c r="B87" s="32" t="s">
        <v>11921</v>
      </c>
      <c r="C87" s="32" t="s">
        <v>15442</v>
      </c>
      <c r="D87" s="32" t="s">
        <v>14883</v>
      </c>
      <c r="E87" s="32" t="s">
        <v>12688</v>
      </c>
      <c r="F87" s="32" t="s">
        <v>14669</v>
      </c>
      <c r="G87" s="32" t="s">
        <v>7154</v>
      </c>
      <c r="H87" s="33">
        <v>5</v>
      </c>
      <c r="I87" s="34">
        <v>126786.34</v>
      </c>
      <c r="J87" s="34">
        <v>633931.69999999995</v>
      </c>
    </row>
    <row r="88" spans="1:10" x14ac:dyDescent="0.25">
      <c r="A88" s="32" t="s">
        <v>11922</v>
      </c>
      <c r="B88" s="32" t="s">
        <v>11923</v>
      </c>
      <c r="C88" s="32" t="s">
        <v>15442</v>
      </c>
      <c r="D88" s="32" t="s">
        <v>14883</v>
      </c>
      <c r="E88" s="32" t="s">
        <v>12688</v>
      </c>
      <c r="F88" s="32" t="s">
        <v>14669</v>
      </c>
      <c r="G88" s="32" t="s">
        <v>7154</v>
      </c>
      <c r="H88" s="33">
        <v>5</v>
      </c>
      <c r="I88" s="34">
        <v>126786.34</v>
      </c>
      <c r="J88" s="34">
        <v>633931.69999999995</v>
      </c>
    </row>
    <row r="89" spans="1:10" x14ac:dyDescent="0.25">
      <c r="A89" s="32" t="s">
        <v>11928</v>
      </c>
      <c r="B89" s="32" t="s">
        <v>11929</v>
      </c>
      <c r="C89" s="32" t="s">
        <v>15442</v>
      </c>
      <c r="D89" s="32" t="s">
        <v>14883</v>
      </c>
      <c r="E89" s="32" t="s">
        <v>12688</v>
      </c>
      <c r="F89" s="32" t="s">
        <v>14669</v>
      </c>
      <c r="G89" s="32" t="s">
        <v>7154</v>
      </c>
      <c r="H89" s="33">
        <v>5</v>
      </c>
      <c r="I89" s="34">
        <v>126786.34</v>
      </c>
      <c r="J89" s="34">
        <v>633931.69999999995</v>
      </c>
    </row>
    <row r="90" spans="1:10" x14ac:dyDescent="0.25">
      <c r="A90" s="32" t="s">
        <v>10859</v>
      </c>
      <c r="B90" s="32" t="s">
        <v>10860</v>
      </c>
      <c r="C90" s="32" t="s">
        <v>15442</v>
      </c>
      <c r="D90" s="32" t="s">
        <v>14883</v>
      </c>
      <c r="E90" s="32"/>
      <c r="F90" s="32" t="s">
        <v>14658</v>
      </c>
      <c r="G90" s="32"/>
      <c r="H90" s="32">
        <v>5</v>
      </c>
      <c r="I90" s="32">
        <v>119388.71</v>
      </c>
      <c r="J90" s="32">
        <v>596943.55000000005</v>
      </c>
    </row>
    <row r="91" spans="1:10" x14ac:dyDescent="0.25">
      <c r="A91" s="32" t="s">
        <v>11867</v>
      </c>
      <c r="B91" s="32" t="s">
        <v>11868</v>
      </c>
      <c r="C91" s="32" t="s">
        <v>15442</v>
      </c>
      <c r="D91" s="32" t="s">
        <v>14883</v>
      </c>
      <c r="E91" s="32" t="s">
        <v>12620</v>
      </c>
      <c r="F91" s="32" t="s">
        <v>14663</v>
      </c>
      <c r="G91" s="32" t="s">
        <v>7154</v>
      </c>
      <c r="H91" s="32">
        <v>5</v>
      </c>
      <c r="I91" s="32">
        <v>118700.09</v>
      </c>
      <c r="J91" s="32">
        <v>593500.44999999995</v>
      </c>
    </row>
    <row r="92" spans="1:10" x14ac:dyDescent="0.25">
      <c r="A92" s="32" t="s">
        <v>10865</v>
      </c>
      <c r="B92" s="32" t="s">
        <v>10866</v>
      </c>
      <c r="C92" s="32" t="s">
        <v>15442</v>
      </c>
      <c r="D92" s="32" t="s">
        <v>14883</v>
      </c>
      <c r="E92" s="32"/>
      <c r="F92" s="32" t="s">
        <v>14658</v>
      </c>
      <c r="G92" s="32"/>
      <c r="H92" s="32">
        <v>4</v>
      </c>
      <c r="I92" s="32">
        <v>141157.99</v>
      </c>
      <c r="J92" s="32">
        <v>564631.96</v>
      </c>
    </row>
    <row r="93" spans="1:10" x14ac:dyDescent="0.25">
      <c r="A93" s="32" t="s">
        <v>12045</v>
      </c>
      <c r="B93" s="32" t="s">
        <v>12046</v>
      </c>
      <c r="C93" s="32" t="s">
        <v>15442</v>
      </c>
      <c r="D93" s="32" t="s">
        <v>14883</v>
      </c>
      <c r="E93" s="32" t="s">
        <v>12688</v>
      </c>
      <c r="F93" s="32" t="s">
        <v>14669</v>
      </c>
      <c r="G93" s="32" t="s">
        <v>7154</v>
      </c>
      <c r="H93" s="32">
        <v>1</v>
      </c>
      <c r="I93" s="32">
        <v>560017.27</v>
      </c>
      <c r="J93" s="32">
        <v>560017.27</v>
      </c>
    </row>
    <row r="94" spans="1:10" x14ac:dyDescent="0.25">
      <c r="A94" s="32" t="s">
        <v>11885</v>
      </c>
      <c r="B94" s="32" t="s">
        <v>11886</v>
      </c>
      <c r="C94" s="32" t="s">
        <v>15442</v>
      </c>
      <c r="D94" s="32" t="s">
        <v>14883</v>
      </c>
      <c r="E94" s="32" t="s">
        <v>12688</v>
      </c>
      <c r="F94" s="32" t="s">
        <v>14669</v>
      </c>
      <c r="G94" s="32" t="s">
        <v>7154</v>
      </c>
      <c r="H94" s="32">
        <v>4</v>
      </c>
      <c r="I94" s="32">
        <v>138542.75</v>
      </c>
      <c r="J94" s="32">
        <v>554171</v>
      </c>
    </row>
    <row r="95" spans="1:10" x14ac:dyDescent="0.25">
      <c r="A95" s="61" t="s">
        <v>2168</v>
      </c>
      <c r="B95" s="61" t="s">
        <v>2169</v>
      </c>
      <c r="C95" s="61" t="s">
        <v>15442</v>
      </c>
      <c r="D95" s="61" t="s">
        <v>14883</v>
      </c>
      <c r="E95" s="61" t="s">
        <v>12864</v>
      </c>
      <c r="F95" s="61" t="s">
        <v>14670</v>
      </c>
      <c r="G95" s="61" t="s">
        <v>7154</v>
      </c>
      <c r="H95" s="61">
        <v>3</v>
      </c>
      <c r="I95" s="61">
        <v>164719.17000000001</v>
      </c>
      <c r="J95" s="61">
        <v>494157.51</v>
      </c>
    </row>
    <row r="96" spans="1:10" x14ac:dyDescent="0.25">
      <c r="A96" s="32" t="s">
        <v>11635</v>
      </c>
      <c r="B96" s="32" t="s">
        <v>11636</v>
      </c>
      <c r="C96" s="32" t="s">
        <v>15442</v>
      </c>
      <c r="D96" s="32" t="s">
        <v>14883</v>
      </c>
      <c r="E96" s="32"/>
      <c r="F96" s="32" t="s">
        <v>14658</v>
      </c>
      <c r="G96" s="32"/>
      <c r="H96" s="33">
        <v>4</v>
      </c>
      <c r="I96" s="34">
        <v>116760.72</v>
      </c>
      <c r="J96" s="34">
        <v>467042.88</v>
      </c>
    </row>
    <row r="97" spans="1:10" x14ac:dyDescent="0.25">
      <c r="A97" s="61" t="s">
        <v>6989</v>
      </c>
      <c r="B97" s="61" t="s">
        <v>6990</v>
      </c>
      <c r="C97" s="61" t="s">
        <v>15442</v>
      </c>
      <c r="D97" s="61" t="s">
        <v>14939</v>
      </c>
      <c r="E97" s="61"/>
      <c r="F97" s="61" t="s">
        <v>14658</v>
      </c>
      <c r="G97" s="61"/>
      <c r="H97" s="62">
        <v>1</v>
      </c>
      <c r="I97" s="63">
        <v>453271.7</v>
      </c>
      <c r="J97" s="63">
        <v>453271.7</v>
      </c>
    </row>
    <row r="98" spans="1:10" x14ac:dyDescent="0.25">
      <c r="A98" s="61" t="s">
        <v>6995</v>
      </c>
      <c r="B98" s="61" t="s">
        <v>6996</v>
      </c>
      <c r="C98" s="61" t="s">
        <v>15442</v>
      </c>
      <c r="D98" s="61" t="s">
        <v>14939</v>
      </c>
      <c r="E98" s="61"/>
      <c r="F98" s="61" t="s">
        <v>14658</v>
      </c>
      <c r="G98" s="61"/>
      <c r="H98" s="62">
        <v>1</v>
      </c>
      <c r="I98" s="63">
        <v>453271.7</v>
      </c>
      <c r="J98" s="63">
        <v>453271.7</v>
      </c>
    </row>
    <row r="99" spans="1:10" x14ac:dyDescent="0.25">
      <c r="A99" s="61" t="s">
        <v>6997</v>
      </c>
      <c r="B99" s="61" t="s">
        <v>6998</v>
      </c>
      <c r="C99" s="61" t="s">
        <v>15442</v>
      </c>
      <c r="D99" s="61" t="s">
        <v>14939</v>
      </c>
      <c r="E99" s="61"/>
      <c r="F99" s="61" t="s">
        <v>14658</v>
      </c>
      <c r="G99" s="61"/>
      <c r="H99" s="62">
        <v>1</v>
      </c>
      <c r="I99" s="63">
        <v>453271.7</v>
      </c>
      <c r="J99" s="63">
        <v>453271.7</v>
      </c>
    </row>
    <row r="100" spans="1:10" x14ac:dyDescent="0.25">
      <c r="A100" s="32" t="s">
        <v>11889</v>
      </c>
      <c r="B100" s="32" t="s">
        <v>11890</v>
      </c>
      <c r="C100" s="32" t="s">
        <v>15442</v>
      </c>
      <c r="D100" s="32" t="s">
        <v>14883</v>
      </c>
      <c r="E100" s="32" t="s">
        <v>12864</v>
      </c>
      <c r="F100" s="32" t="s">
        <v>14670</v>
      </c>
      <c r="G100" s="32" t="s">
        <v>7154</v>
      </c>
      <c r="H100" s="33">
        <v>1</v>
      </c>
      <c r="I100" s="34">
        <v>402703.46</v>
      </c>
      <c r="J100" s="34">
        <v>402703.46</v>
      </c>
    </row>
    <row r="101" spans="1:10" x14ac:dyDescent="0.25">
      <c r="A101" s="61" t="s">
        <v>6878</v>
      </c>
      <c r="B101" s="61" t="s">
        <v>6879</v>
      </c>
      <c r="C101" s="61" t="s">
        <v>15442</v>
      </c>
      <c r="D101" s="61" t="s">
        <v>14939</v>
      </c>
      <c r="E101" s="61"/>
      <c r="F101" s="61" t="s">
        <v>14658</v>
      </c>
      <c r="G101" s="61"/>
      <c r="H101" s="62">
        <v>1</v>
      </c>
      <c r="I101" s="63">
        <v>353726.02</v>
      </c>
      <c r="J101" s="63">
        <v>353726.02</v>
      </c>
    </row>
    <row r="102" spans="1:10" x14ac:dyDescent="0.25">
      <c r="A102" s="61" t="s">
        <v>6882</v>
      </c>
      <c r="B102" s="61" t="s">
        <v>6883</v>
      </c>
      <c r="C102" s="61" t="s">
        <v>15442</v>
      </c>
      <c r="D102" s="61" t="s">
        <v>14939</v>
      </c>
      <c r="E102" s="61" t="s">
        <v>12875</v>
      </c>
      <c r="F102" s="61" t="s">
        <v>14671</v>
      </c>
      <c r="G102" s="61" t="s">
        <v>14797</v>
      </c>
      <c r="H102" s="62">
        <v>1</v>
      </c>
      <c r="I102" s="63">
        <v>353726.02</v>
      </c>
      <c r="J102" s="63">
        <v>353726.02</v>
      </c>
    </row>
    <row r="103" spans="1:10" x14ac:dyDescent="0.25">
      <c r="A103" s="61" t="s">
        <v>6971</v>
      </c>
      <c r="B103" s="61" t="s">
        <v>6972</v>
      </c>
      <c r="C103" s="61" t="s">
        <v>15442</v>
      </c>
      <c r="D103" s="61" t="s">
        <v>14939</v>
      </c>
      <c r="E103" s="61"/>
      <c r="F103" s="61" t="s">
        <v>14658</v>
      </c>
      <c r="G103" s="61"/>
      <c r="H103" s="62">
        <v>1</v>
      </c>
      <c r="I103" s="63">
        <v>353726.02</v>
      </c>
      <c r="J103" s="63">
        <v>353726.02</v>
      </c>
    </row>
    <row r="104" spans="1:10" x14ac:dyDescent="0.25">
      <c r="A104" s="61" t="s">
        <v>7822</v>
      </c>
      <c r="B104" s="61" t="s">
        <v>7823</v>
      </c>
      <c r="C104" s="61" t="s">
        <v>15442</v>
      </c>
      <c r="D104" s="61" t="s">
        <v>14883</v>
      </c>
      <c r="E104" s="61" t="s">
        <v>12875</v>
      </c>
      <c r="F104" s="61" t="s">
        <v>14671</v>
      </c>
      <c r="G104" s="61" t="s">
        <v>7154</v>
      </c>
      <c r="H104" s="62">
        <v>1</v>
      </c>
      <c r="I104" s="63">
        <v>98005.31</v>
      </c>
      <c r="J104" s="63">
        <v>98005.31</v>
      </c>
    </row>
    <row r="105" spans="1:10" x14ac:dyDescent="0.25">
      <c r="A105" s="61" t="s">
        <v>1771</v>
      </c>
      <c r="B105" s="61" t="s">
        <v>1772</v>
      </c>
      <c r="C105" s="61" t="s">
        <v>15442</v>
      </c>
      <c r="D105" s="61" t="s">
        <v>14883</v>
      </c>
      <c r="E105" s="61" t="s">
        <v>14935</v>
      </c>
      <c r="F105" s="61" t="s">
        <v>14682</v>
      </c>
      <c r="G105" s="61" t="s">
        <v>14677</v>
      </c>
      <c r="H105" s="62">
        <v>1</v>
      </c>
      <c r="I105" s="63">
        <v>1</v>
      </c>
      <c r="J105" s="63">
        <v>1</v>
      </c>
    </row>
    <row r="107" spans="1:10" x14ac:dyDescent="0.25">
      <c r="A107" s="265" t="s">
        <v>15490</v>
      </c>
      <c r="B107" s="265"/>
      <c r="C107" s="265"/>
      <c r="D107" s="265"/>
      <c r="E107" s="265"/>
      <c r="F107" s="265"/>
      <c r="G107" s="265"/>
      <c r="H107" s="92">
        <f>COUNT(H3:H105)</f>
        <v>103</v>
      </c>
      <c r="J107" s="91">
        <f>SUM(J3:J105)</f>
        <v>217295728.01999983</v>
      </c>
    </row>
  </sheetData>
  <mergeCells count="2">
    <mergeCell ref="A1:D1"/>
    <mergeCell ref="A107:G107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17"/>
  <sheetViews>
    <sheetView topLeftCell="A4" workbookViewId="0">
      <selection activeCell="E19" sqref="E19"/>
    </sheetView>
  </sheetViews>
  <sheetFormatPr baseColWidth="10" defaultColWidth="11.42578125" defaultRowHeight="15" x14ac:dyDescent="0.25"/>
  <cols>
    <col min="1" max="1" width="40.28515625" bestFit="1" customWidth="1"/>
  </cols>
  <sheetData>
    <row r="1" spans="1:2" x14ac:dyDescent="0.25">
      <c r="A1" t="s">
        <v>15115</v>
      </c>
    </row>
    <row r="3" spans="1:2" x14ac:dyDescent="0.25">
      <c r="A3" t="s">
        <v>6</v>
      </c>
      <c r="B3" t="s">
        <v>14875</v>
      </c>
    </row>
    <row r="4" spans="1:2" x14ac:dyDescent="0.25">
      <c r="A4" t="s">
        <v>15116</v>
      </c>
      <c r="B4" t="s">
        <v>15117</v>
      </c>
    </row>
    <row r="5" spans="1:2" x14ac:dyDescent="0.25">
      <c r="A5" t="s">
        <v>715</v>
      </c>
      <c r="B5" t="s">
        <v>15118</v>
      </c>
    </row>
    <row r="6" spans="1:2" x14ac:dyDescent="0.25">
      <c r="A6" t="s">
        <v>11010</v>
      </c>
      <c r="B6" t="s">
        <v>14907</v>
      </c>
    </row>
    <row r="7" spans="1:2" x14ac:dyDescent="0.25">
      <c r="A7" t="s">
        <v>15119</v>
      </c>
      <c r="B7" t="s">
        <v>15120</v>
      </c>
    </row>
    <row r="8" spans="1:2" x14ac:dyDescent="0.25">
      <c r="A8" t="s">
        <v>15121</v>
      </c>
      <c r="B8" t="s">
        <v>15122</v>
      </c>
    </row>
    <row r="9" spans="1:2" x14ac:dyDescent="0.25">
      <c r="A9" t="s">
        <v>593</v>
      </c>
      <c r="B9" t="s">
        <v>15123</v>
      </c>
    </row>
    <row r="10" spans="1:2" x14ac:dyDescent="0.25">
      <c r="A10" t="s">
        <v>1922</v>
      </c>
      <c r="B10" t="s">
        <v>14649</v>
      </c>
    </row>
    <row r="11" spans="1:2" x14ac:dyDescent="0.25">
      <c r="A11" t="s">
        <v>11377</v>
      </c>
      <c r="B11" t="s">
        <v>14942</v>
      </c>
    </row>
    <row r="12" spans="1:2" x14ac:dyDescent="0.25">
      <c r="A12" t="s">
        <v>629</v>
      </c>
      <c r="B12" t="s">
        <v>15124</v>
      </c>
    </row>
    <row r="13" spans="1:2" x14ac:dyDescent="0.25">
      <c r="A13" t="s">
        <v>15125</v>
      </c>
      <c r="B13" t="s">
        <v>15126</v>
      </c>
    </row>
    <row r="14" spans="1:2" x14ac:dyDescent="0.25">
      <c r="A14" t="s">
        <v>13867</v>
      </c>
      <c r="B14" t="s">
        <v>15127</v>
      </c>
    </row>
    <row r="15" spans="1:2" x14ac:dyDescent="0.25">
      <c r="A15" t="s">
        <v>44</v>
      </c>
      <c r="B15" t="s">
        <v>15128</v>
      </c>
    </row>
    <row r="16" spans="1:2" x14ac:dyDescent="0.25">
      <c r="A16" t="s">
        <v>1268</v>
      </c>
      <c r="B16" t="s">
        <v>15129</v>
      </c>
    </row>
    <row r="17" spans="1:2" x14ac:dyDescent="0.25">
      <c r="A17" t="s">
        <v>1433</v>
      </c>
      <c r="B17" t="s">
        <v>15130</v>
      </c>
    </row>
    <row r="18" spans="1:2" x14ac:dyDescent="0.25">
      <c r="A18" t="s">
        <v>2139</v>
      </c>
      <c r="B18" t="s">
        <v>14898</v>
      </c>
    </row>
    <row r="19" spans="1:2" x14ac:dyDescent="0.25">
      <c r="A19" t="s">
        <v>15131</v>
      </c>
      <c r="B19" t="s">
        <v>15132</v>
      </c>
    </row>
    <row r="20" spans="1:2" x14ac:dyDescent="0.25">
      <c r="A20" t="s">
        <v>971</v>
      </c>
      <c r="B20" t="s">
        <v>15133</v>
      </c>
    </row>
    <row r="21" spans="1:2" x14ac:dyDescent="0.25">
      <c r="A21" t="s">
        <v>190</v>
      </c>
      <c r="B21" t="s">
        <v>15134</v>
      </c>
    </row>
    <row r="22" spans="1:2" x14ac:dyDescent="0.25">
      <c r="A22" t="s">
        <v>381</v>
      </c>
      <c r="B22" t="s">
        <v>15135</v>
      </c>
    </row>
    <row r="23" spans="1:2" x14ac:dyDescent="0.25">
      <c r="A23" t="s">
        <v>13497</v>
      </c>
      <c r="B23" t="s">
        <v>15136</v>
      </c>
    </row>
    <row r="24" spans="1:2" x14ac:dyDescent="0.25">
      <c r="A24" t="s">
        <v>113</v>
      </c>
      <c r="B24" t="s">
        <v>14923</v>
      </c>
    </row>
    <row r="25" spans="1:2" x14ac:dyDescent="0.25">
      <c r="A25" t="s">
        <v>15137</v>
      </c>
      <c r="B25" t="s">
        <v>15138</v>
      </c>
    </row>
    <row r="26" spans="1:2" x14ac:dyDescent="0.25">
      <c r="A26" t="s">
        <v>13216</v>
      </c>
      <c r="B26" t="s">
        <v>15139</v>
      </c>
    </row>
    <row r="27" spans="1:2" x14ac:dyDescent="0.25">
      <c r="A27" t="s">
        <v>1430</v>
      </c>
      <c r="B27" t="s">
        <v>15140</v>
      </c>
    </row>
    <row r="28" spans="1:2" x14ac:dyDescent="0.25">
      <c r="A28" t="s">
        <v>28</v>
      </c>
      <c r="B28" t="s">
        <v>15141</v>
      </c>
    </row>
    <row r="29" spans="1:2" x14ac:dyDescent="0.25">
      <c r="A29" t="s">
        <v>15142</v>
      </c>
      <c r="B29" t="s">
        <v>15143</v>
      </c>
    </row>
    <row r="30" spans="1:2" x14ac:dyDescent="0.25">
      <c r="A30" t="s">
        <v>13698</v>
      </c>
      <c r="B30" t="s">
        <v>15144</v>
      </c>
    </row>
    <row r="31" spans="1:2" x14ac:dyDescent="0.25">
      <c r="A31" t="s">
        <v>11639</v>
      </c>
      <c r="B31" t="s">
        <v>15145</v>
      </c>
    </row>
    <row r="32" spans="1:2" x14ac:dyDescent="0.25">
      <c r="A32" t="s">
        <v>1448</v>
      </c>
      <c r="B32" t="s">
        <v>15146</v>
      </c>
    </row>
    <row r="33" spans="1:2" x14ac:dyDescent="0.25">
      <c r="A33" t="s">
        <v>15147</v>
      </c>
      <c r="B33" t="s">
        <v>15148</v>
      </c>
    </row>
    <row r="34" spans="1:2" x14ac:dyDescent="0.25">
      <c r="A34" t="s">
        <v>1770</v>
      </c>
      <c r="B34" t="s">
        <v>14883</v>
      </c>
    </row>
    <row r="35" spans="1:2" x14ac:dyDescent="0.25">
      <c r="A35" t="s">
        <v>1725</v>
      </c>
      <c r="B35" t="s">
        <v>14896</v>
      </c>
    </row>
    <row r="36" spans="1:2" x14ac:dyDescent="0.25">
      <c r="A36" t="s">
        <v>2770</v>
      </c>
      <c r="B36" t="s">
        <v>14925</v>
      </c>
    </row>
    <row r="37" spans="1:2" x14ac:dyDescent="0.25">
      <c r="A37" t="s">
        <v>1719</v>
      </c>
      <c r="B37" t="s">
        <v>14885</v>
      </c>
    </row>
    <row r="38" spans="1:2" x14ac:dyDescent="0.25">
      <c r="A38" t="s">
        <v>1882</v>
      </c>
      <c r="B38" t="s">
        <v>14886</v>
      </c>
    </row>
    <row r="39" spans="1:2" x14ac:dyDescent="0.25">
      <c r="A39" t="s">
        <v>15149</v>
      </c>
      <c r="B39" t="s">
        <v>15150</v>
      </c>
    </row>
    <row r="40" spans="1:2" x14ac:dyDescent="0.25">
      <c r="A40" t="s">
        <v>1859</v>
      </c>
      <c r="B40" t="s">
        <v>14882</v>
      </c>
    </row>
    <row r="41" spans="1:2" x14ac:dyDescent="0.25">
      <c r="A41" t="s">
        <v>2094</v>
      </c>
      <c r="B41" t="s">
        <v>14910</v>
      </c>
    </row>
    <row r="42" spans="1:2" x14ac:dyDescent="0.25">
      <c r="A42" t="s">
        <v>143</v>
      </c>
      <c r="B42" t="s">
        <v>15151</v>
      </c>
    </row>
    <row r="43" spans="1:2" x14ac:dyDescent="0.25">
      <c r="A43" t="s">
        <v>1492</v>
      </c>
      <c r="B43" t="s">
        <v>15152</v>
      </c>
    </row>
    <row r="44" spans="1:2" x14ac:dyDescent="0.25">
      <c r="A44" t="s">
        <v>146</v>
      </c>
      <c r="B44" t="s">
        <v>14891</v>
      </c>
    </row>
    <row r="45" spans="1:2" x14ac:dyDescent="0.25">
      <c r="A45" t="s">
        <v>202</v>
      </c>
      <c r="B45" t="s">
        <v>15153</v>
      </c>
    </row>
    <row r="46" spans="1:2" x14ac:dyDescent="0.25">
      <c r="A46" t="s">
        <v>1286</v>
      </c>
      <c r="B46" t="s">
        <v>15154</v>
      </c>
    </row>
    <row r="47" spans="1:2" x14ac:dyDescent="0.25">
      <c r="A47" t="s">
        <v>15155</v>
      </c>
      <c r="B47" t="s">
        <v>15156</v>
      </c>
    </row>
    <row r="48" spans="1:2" x14ac:dyDescent="0.25">
      <c r="A48" t="s">
        <v>156</v>
      </c>
      <c r="B48" t="s">
        <v>15157</v>
      </c>
    </row>
    <row r="49" spans="1:2" x14ac:dyDescent="0.25">
      <c r="A49" t="s">
        <v>33</v>
      </c>
      <c r="B49" t="s">
        <v>15158</v>
      </c>
    </row>
    <row r="50" spans="1:2" x14ac:dyDescent="0.25">
      <c r="A50" t="s">
        <v>5888</v>
      </c>
      <c r="B50" t="s">
        <v>14892</v>
      </c>
    </row>
    <row r="51" spans="1:2" x14ac:dyDescent="0.25">
      <c r="A51" t="s">
        <v>13413</v>
      </c>
      <c r="B51" t="s">
        <v>15159</v>
      </c>
    </row>
    <row r="52" spans="1:2" x14ac:dyDescent="0.25">
      <c r="A52" t="s">
        <v>37</v>
      </c>
      <c r="B52" t="s">
        <v>15160</v>
      </c>
    </row>
    <row r="53" spans="1:2" x14ac:dyDescent="0.25">
      <c r="A53" t="s">
        <v>15161</v>
      </c>
      <c r="B53" t="s">
        <v>15162</v>
      </c>
    </row>
    <row r="54" spans="1:2" x14ac:dyDescent="0.25">
      <c r="A54" t="s">
        <v>1965</v>
      </c>
      <c r="B54" t="s">
        <v>14908</v>
      </c>
    </row>
    <row r="55" spans="1:2" x14ac:dyDescent="0.25">
      <c r="A55" t="s">
        <v>12266</v>
      </c>
      <c r="B55" t="s">
        <v>14917</v>
      </c>
    </row>
    <row r="56" spans="1:2" x14ac:dyDescent="0.25">
      <c r="A56" t="s">
        <v>12362</v>
      </c>
      <c r="B56" t="s">
        <v>14888</v>
      </c>
    </row>
    <row r="57" spans="1:2" x14ac:dyDescent="0.25">
      <c r="A57" t="s">
        <v>15163</v>
      </c>
      <c r="B57" t="s">
        <v>15164</v>
      </c>
    </row>
    <row r="58" spans="1:2" x14ac:dyDescent="0.25">
      <c r="A58" t="s">
        <v>1406</v>
      </c>
      <c r="B58" t="s">
        <v>15165</v>
      </c>
    </row>
    <row r="59" spans="1:2" x14ac:dyDescent="0.25">
      <c r="A59" t="s">
        <v>1382</v>
      </c>
      <c r="B59" t="s">
        <v>15166</v>
      </c>
    </row>
    <row r="60" spans="1:2" x14ac:dyDescent="0.25">
      <c r="A60" t="s">
        <v>13299</v>
      </c>
      <c r="B60" t="s">
        <v>15167</v>
      </c>
    </row>
    <row r="61" spans="1:2" x14ac:dyDescent="0.25">
      <c r="A61" t="s">
        <v>1816</v>
      </c>
      <c r="B61" t="s">
        <v>14911</v>
      </c>
    </row>
    <row r="62" spans="1:2" x14ac:dyDescent="0.25">
      <c r="A62" t="s">
        <v>3349</v>
      </c>
      <c r="B62" t="s">
        <v>14953</v>
      </c>
    </row>
    <row r="63" spans="1:2" x14ac:dyDescent="0.25">
      <c r="A63" t="s">
        <v>1485</v>
      </c>
      <c r="B63" t="s">
        <v>15168</v>
      </c>
    </row>
    <row r="64" spans="1:2" x14ac:dyDescent="0.25">
      <c r="A64" t="s">
        <v>1455</v>
      </c>
      <c r="B64" t="s">
        <v>15169</v>
      </c>
    </row>
    <row r="65" spans="1:2" x14ac:dyDescent="0.25">
      <c r="A65" t="s">
        <v>3086</v>
      </c>
      <c r="B65" t="s">
        <v>14915</v>
      </c>
    </row>
    <row r="66" spans="1:2" x14ac:dyDescent="0.25">
      <c r="A66" t="s">
        <v>4937</v>
      </c>
      <c r="B66" t="s">
        <v>14887</v>
      </c>
    </row>
    <row r="67" spans="1:2" x14ac:dyDescent="0.25">
      <c r="A67" t="s">
        <v>1562</v>
      </c>
      <c r="B67" t="s">
        <v>15170</v>
      </c>
    </row>
    <row r="68" spans="1:2" x14ac:dyDescent="0.25">
      <c r="A68" t="s">
        <v>1799</v>
      </c>
      <c r="B68" t="s">
        <v>14905</v>
      </c>
    </row>
    <row r="69" spans="1:2" x14ac:dyDescent="0.25">
      <c r="A69" t="s">
        <v>1327</v>
      </c>
      <c r="B69" t="s">
        <v>15171</v>
      </c>
    </row>
    <row r="70" spans="1:2" x14ac:dyDescent="0.25">
      <c r="A70" t="s">
        <v>1259</v>
      </c>
      <c r="B70" t="s">
        <v>15172</v>
      </c>
    </row>
    <row r="71" spans="1:2" x14ac:dyDescent="0.25">
      <c r="A71" t="s">
        <v>7478</v>
      </c>
      <c r="B71" t="s">
        <v>14912</v>
      </c>
    </row>
    <row r="72" spans="1:2" x14ac:dyDescent="0.25">
      <c r="A72" t="s">
        <v>2509</v>
      </c>
      <c r="B72" t="s">
        <v>14939</v>
      </c>
    </row>
    <row r="73" spans="1:2" x14ac:dyDescent="0.25">
      <c r="A73" t="s">
        <v>1283</v>
      </c>
      <c r="B73" t="s">
        <v>15173</v>
      </c>
    </row>
    <row r="74" spans="1:2" x14ac:dyDescent="0.25">
      <c r="A74" t="s">
        <v>153</v>
      </c>
      <c r="B74" t="s">
        <v>15174</v>
      </c>
    </row>
    <row r="75" spans="1:2" x14ac:dyDescent="0.25">
      <c r="A75" t="s">
        <v>180</v>
      </c>
      <c r="B75" t="s">
        <v>15175</v>
      </c>
    </row>
    <row r="76" spans="1:2" x14ac:dyDescent="0.25">
      <c r="A76" t="s">
        <v>15176</v>
      </c>
      <c r="B76" t="s">
        <v>15177</v>
      </c>
    </row>
    <row r="77" spans="1:2" x14ac:dyDescent="0.25">
      <c r="A77" t="s">
        <v>15178</v>
      </c>
      <c r="B77" t="s">
        <v>15179</v>
      </c>
    </row>
    <row r="78" spans="1:2" x14ac:dyDescent="0.25">
      <c r="A78" t="s">
        <v>15180</v>
      </c>
      <c r="B78" t="s">
        <v>15181</v>
      </c>
    </row>
    <row r="79" spans="1:2" x14ac:dyDescent="0.25">
      <c r="A79" t="s">
        <v>1497</v>
      </c>
      <c r="B79" t="s">
        <v>15182</v>
      </c>
    </row>
    <row r="80" spans="1:2" x14ac:dyDescent="0.25">
      <c r="A80" t="s">
        <v>15183</v>
      </c>
      <c r="B80" t="s">
        <v>15184</v>
      </c>
    </row>
    <row r="81" spans="1:2" x14ac:dyDescent="0.25">
      <c r="A81" t="s">
        <v>10941</v>
      </c>
      <c r="B81" t="s">
        <v>14889</v>
      </c>
    </row>
    <row r="82" spans="1:2" x14ac:dyDescent="0.25">
      <c r="A82" t="s">
        <v>1307</v>
      </c>
      <c r="B82" t="s">
        <v>15185</v>
      </c>
    </row>
    <row r="83" spans="1:2" x14ac:dyDescent="0.25">
      <c r="A83" t="s">
        <v>1256</v>
      </c>
      <c r="B83" t="s">
        <v>15186</v>
      </c>
    </row>
    <row r="84" spans="1:2" x14ac:dyDescent="0.25">
      <c r="A84" t="s">
        <v>59</v>
      </c>
      <c r="B84" t="s">
        <v>15187</v>
      </c>
    </row>
    <row r="85" spans="1:2" x14ac:dyDescent="0.25">
      <c r="A85" t="s">
        <v>1544</v>
      </c>
      <c r="B85" t="s">
        <v>15188</v>
      </c>
    </row>
    <row r="86" spans="1:2" x14ac:dyDescent="0.25">
      <c r="A86" t="s">
        <v>1954</v>
      </c>
      <c r="B86" t="s">
        <v>15007</v>
      </c>
    </row>
    <row r="87" spans="1:2" x14ac:dyDescent="0.25">
      <c r="A87" t="s">
        <v>15189</v>
      </c>
      <c r="B87" t="s">
        <v>15190</v>
      </c>
    </row>
    <row r="88" spans="1:2" x14ac:dyDescent="0.25">
      <c r="A88" t="s">
        <v>5090</v>
      </c>
      <c r="B88" t="s">
        <v>14648</v>
      </c>
    </row>
    <row r="89" spans="1:2" x14ac:dyDescent="0.25">
      <c r="A89" t="s">
        <v>13817</v>
      </c>
      <c r="B89" t="s">
        <v>15191</v>
      </c>
    </row>
    <row r="90" spans="1:2" x14ac:dyDescent="0.25">
      <c r="A90" t="s">
        <v>1970</v>
      </c>
      <c r="B90" t="s">
        <v>14902</v>
      </c>
    </row>
    <row r="91" spans="1:2" x14ac:dyDescent="0.25">
      <c r="A91" t="s">
        <v>1945</v>
      </c>
      <c r="B91" t="s">
        <v>14894</v>
      </c>
    </row>
    <row r="92" spans="1:2" x14ac:dyDescent="0.25">
      <c r="A92" t="s">
        <v>7195</v>
      </c>
      <c r="B92" t="s">
        <v>15192</v>
      </c>
    </row>
    <row r="93" spans="1:2" x14ac:dyDescent="0.25">
      <c r="A93" t="s">
        <v>7154</v>
      </c>
      <c r="B93" t="s">
        <v>15193</v>
      </c>
    </row>
    <row r="94" spans="1:2" x14ac:dyDescent="0.25">
      <c r="A94" t="s">
        <v>211</v>
      </c>
      <c r="B94" t="s">
        <v>15194</v>
      </c>
    </row>
    <row r="95" spans="1:2" x14ac:dyDescent="0.25">
      <c r="A95" t="s">
        <v>396</v>
      </c>
      <c r="B95" t="s">
        <v>15195</v>
      </c>
    </row>
    <row r="96" spans="1:2" x14ac:dyDescent="0.25">
      <c r="A96" t="s">
        <v>13681</v>
      </c>
      <c r="B96" t="s">
        <v>15196</v>
      </c>
    </row>
    <row r="97" spans="1:2" x14ac:dyDescent="0.25">
      <c r="A97" t="s">
        <v>7278</v>
      </c>
      <c r="B97" t="s">
        <v>15197</v>
      </c>
    </row>
    <row r="98" spans="1:2" x14ac:dyDescent="0.25">
      <c r="A98" t="s">
        <v>433</v>
      </c>
      <c r="B98" t="s">
        <v>14881</v>
      </c>
    </row>
    <row r="99" spans="1:2" x14ac:dyDescent="0.25">
      <c r="A99" t="s">
        <v>1891</v>
      </c>
      <c r="B99" t="s">
        <v>14946</v>
      </c>
    </row>
    <row r="100" spans="1:2" x14ac:dyDescent="0.25">
      <c r="A100" t="s">
        <v>902</v>
      </c>
      <c r="B100" t="s">
        <v>15198</v>
      </c>
    </row>
    <row r="101" spans="1:2" x14ac:dyDescent="0.25">
      <c r="A101" t="s">
        <v>15199</v>
      </c>
      <c r="B101" t="s">
        <v>15144</v>
      </c>
    </row>
    <row r="102" spans="1:2" x14ac:dyDescent="0.25">
      <c r="A102" t="s">
        <v>12135</v>
      </c>
      <c r="B102" t="s">
        <v>14940</v>
      </c>
    </row>
    <row r="103" spans="1:2" x14ac:dyDescent="0.25">
      <c r="A103" t="s">
        <v>1568</v>
      </c>
      <c r="B103" t="s">
        <v>15200</v>
      </c>
    </row>
    <row r="104" spans="1:2" x14ac:dyDescent="0.25">
      <c r="A104" t="s">
        <v>551</v>
      </c>
      <c r="B104" t="s">
        <v>14893</v>
      </c>
    </row>
    <row r="105" spans="1:2" x14ac:dyDescent="0.25">
      <c r="A105" t="s">
        <v>1222</v>
      </c>
      <c r="B105" t="s">
        <v>15201</v>
      </c>
    </row>
    <row r="106" spans="1:2" x14ac:dyDescent="0.25">
      <c r="A106" t="s">
        <v>223</v>
      </c>
      <c r="B106" t="s">
        <v>15202</v>
      </c>
    </row>
    <row r="107" spans="1:2" x14ac:dyDescent="0.25">
      <c r="A107" t="s">
        <v>460</v>
      </c>
      <c r="B107" t="s">
        <v>15203</v>
      </c>
    </row>
    <row r="108" spans="1:2" x14ac:dyDescent="0.25">
      <c r="A108" t="s">
        <v>842</v>
      </c>
      <c r="B108" t="s">
        <v>15204</v>
      </c>
    </row>
    <row r="109" spans="1:2" x14ac:dyDescent="0.25">
      <c r="A109" t="s">
        <v>187</v>
      </c>
      <c r="B109" t="s">
        <v>15205</v>
      </c>
    </row>
    <row r="110" spans="1:2" x14ac:dyDescent="0.25">
      <c r="A110" t="s">
        <v>226</v>
      </c>
      <c r="B110" t="s">
        <v>15206</v>
      </c>
    </row>
    <row r="111" spans="1:2" x14ac:dyDescent="0.25">
      <c r="A111" t="s">
        <v>5326</v>
      </c>
      <c r="B111" t="s">
        <v>15207</v>
      </c>
    </row>
    <row r="112" spans="1:2" x14ac:dyDescent="0.25">
      <c r="A112" t="s">
        <v>1906</v>
      </c>
      <c r="B112" t="s">
        <v>14966</v>
      </c>
    </row>
    <row r="113" spans="1:2" x14ac:dyDescent="0.25">
      <c r="A113" t="s">
        <v>339</v>
      </c>
      <c r="B113" t="s">
        <v>15208</v>
      </c>
    </row>
    <row r="114" spans="1:2" x14ac:dyDescent="0.25">
      <c r="A114" t="s">
        <v>618</v>
      </c>
      <c r="B114" t="s">
        <v>15209</v>
      </c>
    </row>
    <row r="115" spans="1:2" x14ac:dyDescent="0.25">
      <c r="A115" t="s">
        <v>220</v>
      </c>
      <c r="B115" t="s">
        <v>15046</v>
      </c>
    </row>
    <row r="116" spans="1:2" x14ac:dyDescent="0.25">
      <c r="A116" t="s">
        <v>15210</v>
      </c>
      <c r="B116" t="s">
        <v>15211</v>
      </c>
    </row>
    <row r="117" spans="1:2" x14ac:dyDescent="0.25">
      <c r="A117" t="s">
        <v>13906</v>
      </c>
      <c r="B117" t="s">
        <v>15212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D173"/>
  <sheetViews>
    <sheetView workbookViewId="0">
      <selection sqref="A1:A1048576"/>
    </sheetView>
  </sheetViews>
  <sheetFormatPr baseColWidth="10" defaultColWidth="11.42578125" defaultRowHeight="15" x14ac:dyDescent="0.25"/>
  <cols>
    <col min="2" max="2" width="44.140625" bestFit="1" customWidth="1"/>
  </cols>
  <sheetData>
    <row r="3" spans="1:4" x14ac:dyDescent="0.25">
      <c r="A3" t="s">
        <v>15213</v>
      </c>
      <c r="B3" t="s">
        <v>14875</v>
      </c>
      <c r="C3" t="s">
        <v>15214</v>
      </c>
      <c r="D3" t="s">
        <v>15215</v>
      </c>
    </row>
    <row r="4" spans="1:4" x14ac:dyDescent="0.25">
      <c r="A4" t="s">
        <v>15216</v>
      </c>
      <c r="B4" t="s">
        <v>15217</v>
      </c>
    </row>
    <row r="5" spans="1:4" x14ac:dyDescent="0.25">
      <c r="A5" t="s">
        <v>15218</v>
      </c>
      <c r="B5" t="s">
        <v>14659</v>
      </c>
      <c r="C5" t="s">
        <v>13299</v>
      </c>
      <c r="D5" t="s">
        <v>13299</v>
      </c>
    </row>
    <row r="6" spans="1:4" x14ac:dyDescent="0.25">
      <c r="A6" t="s">
        <v>15219</v>
      </c>
      <c r="B6" t="s">
        <v>15220</v>
      </c>
      <c r="C6" t="s">
        <v>15221</v>
      </c>
      <c r="D6" t="s">
        <v>15221</v>
      </c>
    </row>
    <row r="7" spans="1:4" x14ac:dyDescent="0.25">
      <c r="A7" t="s">
        <v>14723</v>
      </c>
      <c r="B7" t="s">
        <v>14899</v>
      </c>
      <c r="C7" t="s">
        <v>44</v>
      </c>
      <c r="D7" t="s">
        <v>44</v>
      </c>
    </row>
    <row r="8" spans="1:4" x14ac:dyDescent="0.25">
      <c r="A8" t="s">
        <v>14726</v>
      </c>
      <c r="B8" t="s">
        <v>14727</v>
      </c>
      <c r="C8" t="s">
        <v>44</v>
      </c>
      <c r="D8" t="s">
        <v>44</v>
      </c>
    </row>
    <row r="9" spans="1:4" x14ac:dyDescent="0.25">
      <c r="A9" t="s">
        <v>15222</v>
      </c>
      <c r="B9" t="s">
        <v>15223</v>
      </c>
      <c r="C9" t="s">
        <v>44</v>
      </c>
      <c r="D9" t="s">
        <v>44</v>
      </c>
    </row>
    <row r="10" spans="1:4" x14ac:dyDescent="0.25">
      <c r="A10" t="s">
        <v>15224</v>
      </c>
      <c r="B10" t="s">
        <v>15225</v>
      </c>
      <c r="C10" t="s">
        <v>44</v>
      </c>
      <c r="D10" t="s">
        <v>44</v>
      </c>
    </row>
    <row r="11" spans="1:4" x14ac:dyDescent="0.25">
      <c r="A11" t="s">
        <v>15226</v>
      </c>
      <c r="B11" t="s">
        <v>15227</v>
      </c>
      <c r="C11" t="s">
        <v>44</v>
      </c>
      <c r="D11" t="s">
        <v>44</v>
      </c>
    </row>
    <row r="12" spans="1:4" x14ac:dyDescent="0.25">
      <c r="A12" t="s">
        <v>15228</v>
      </c>
      <c r="B12" t="s">
        <v>15225</v>
      </c>
      <c r="C12" t="s">
        <v>44</v>
      </c>
      <c r="D12" t="s">
        <v>44</v>
      </c>
    </row>
    <row r="13" spans="1:4" x14ac:dyDescent="0.25">
      <c r="A13" t="s">
        <v>15229</v>
      </c>
      <c r="B13" t="s">
        <v>15230</v>
      </c>
      <c r="C13" t="s">
        <v>13497</v>
      </c>
      <c r="D13" t="s">
        <v>13497</v>
      </c>
    </row>
    <row r="14" spans="1:4" x14ac:dyDescent="0.25">
      <c r="A14" t="s">
        <v>15231</v>
      </c>
      <c r="B14" t="s">
        <v>15232</v>
      </c>
      <c r="C14" t="s">
        <v>13497</v>
      </c>
      <c r="D14" t="s">
        <v>13497</v>
      </c>
    </row>
    <row r="15" spans="1:4" x14ac:dyDescent="0.25">
      <c r="A15" t="s">
        <v>15233</v>
      </c>
      <c r="B15" t="s">
        <v>15234</v>
      </c>
      <c r="C15" t="s">
        <v>13497</v>
      </c>
      <c r="D15" t="s">
        <v>13497</v>
      </c>
    </row>
    <row r="16" spans="1:4" x14ac:dyDescent="0.25">
      <c r="A16" t="s">
        <v>15235</v>
      </c>
      <c r="B16" t="s">
        <v>15236</v>
      </c>
      <c r="C16" t="s">
        <v>13497</v>
      </c>
      <c r="D16" t="s">
        <v>13497</v>
      </c>
    </row>
    <row r="17" spans="1:4" x14ac:dyDescent="0.25">
      <c r="A17" t="s">
        <v>15237</v>
      </c>
      <c r="B17" t="s">
        <v>15238</v>
      </c>
      <c r="C17" t="s">
        <v>13497</v>
      </c>
      <c r="D17" t="s">
        <v>13497</v>
      </c>
    </row>
    <row r="18" spans="1:4" x14ac:dyDescent="0.25">
      <c r="A18" t="s">
        <v>15239</v>
      </c>
      <c r="B18" t="s">
        <v>15240</v>
      </c>
      <c r="C18" t="s">
        <v>13497</v>
      </c>
      <c r="D18" t="s">
        <v>13497</v>
      </c>
    </row>
    <row r="19" spans="1:4" x14ac:dyDescent="0.25">
      <c r="A19" t="s">
        <v>15241</v>
      </c>
      <c r="B19" t="s">
        <v>15242</v>
      </c>
      <c r="C19" t="s">
        <v>13497</v>
      </c>
      <c r="D19" t="s">
        <v>13497</v>
      </c>
    </row>
    <row r="20" spans="1:4" x14ac:dyDescent="0.25">
      <c r="A20" t="s">
        <v>15243</v>
      </c>
      <c r="B20" t="s">
        <v>15244</v>
      </c>
      <c r="C20" t="s">
        <v>13497</v>
      </c>
      <c r="D20" t="s">
        <v>13497</v>
      </c>
    </row>
    <row r="21" spans="1:4" x14ac:dyDescent="0.25">
      <c r="A21" t="s">
        <v>15245</v>
      </c>
      <c r="B21" t="s">
        <v>15246</v>
      </c>
      <c r="C21" t="s">
        <v>13497</v>
      </c>
      <c r="D21" t="s">
        <v>13497</v>
      </c>
    </row>
    <row r="22" spans="1:4" x14ac:dyDescent="0.25">
      <c r="A22" t="s">
        <v>15247</v>
      </c>
      <c r="B22" t="s">
        <v>15248</v>
      </c>
      <c r="C22" t="s">
        <v>13497</v>
      </c>
      <c r="D22" t="s">
        <v>13497</v>
      </c>
    </row>
    <row r="23" spans="1:4" x14ac:dyDescent="0.25">
      <c r="A23" t="s">
        <v>15249</v>
      </c>
      <c r="B23" t="s">
        <v>15250</v>
      </c>
      <c r="C23" t="s">
        <v>13497</v>
      </c>
      <c r="D23" t="s">
        <v>13497</v>
      </c>
    </row>
    <row r="24" spans="1:4" x14ac:dyDescent="0.25">
      <c r="A24" t="s">
        <v>15251</v>
      </c>
      <c r="B24" t="s">
        <v>15252</v>
      </c>
      <c r="C24" t="s">
        <v>13497</v>
      </c>
      <c r="D24" t="s">
        <v>13497</v>
      </c>
    </row>
    <row r="25" spans="1:4" x14ac:dyDescent="0.25">
      <c r="A25" t="s">
        <v>15253</v>
      </c>
      <c r="B25" t="s">
        <v>15254</v>
      </c>
      <c r="C25" t="s">
        <v>15255</v>
      </c>
      <c r="D25" t="s">
        <v>15255</v>
      </c>
    </row>
    <row r="26" spans="1:4" x14ac:dyDescent="0.25">
      <c r="A26" t="s">
        <v>15256</v>
      </c>
      <c r="B26" t="s">
        <v>15257</v>
      </c>
      <c r="C26" t="s">
        <v>15255</v>
      </c>
      <c r="D26" t="s">
        <v>15255</v>
      </c>
    </row>
    <row r="27" spans="1:4" x14ac:dyDescent="0.25">
      <c r="A27" t="s">
        <v>15258</v>
      </c>
      <c r="B27" t="s">
        <v>15259</v>
      </c>
      <c r="C27" t="s">
        <v>13216</v>
      </c>
      <c r="D27" t="s">
        <v>13216</v>
      </c>
    </row>
    <row r="28" spans="1:4" x14ac:dyDescent="0.25">
      <c r="A28" t="s">
        <v>15260</v>
      </c>
      <c r="B28" t="s">
        <v>15261</v>
      </c>
      <c r="C28" t="s">
        <v>13216</v>
      </c>
      <c r="D28" t="s">
        <v>13216</v>
      </c>
    </row>
    <row r="29" spans="1:4" x14ac:dyDescent="0.25">
      <c r="A29" t="s">
        <v>15262</v>
      </c>
      <c r="B29" t="s">
        <v>15263</v>
      </c>
      <c r="C29" t="s">
        <v>13216</v>
      </c>
      <c r="D29" t="s">
        <v>13216</v>
      </c>
    </row>
    <row r="30" spans="1:4" x14ac:dyDescent="0.25">
      <c r="A30" t="s">
        <v>15264</v>
      </c>
      <c r="B30" t="s">
        <v>15265</v>
      </c>
      <c r="C30" t="s">
        <v>13216</v>
      </c>
      <c r="D30" t="s">
        <v>13216</v>
      </c>
    </row>
    <row r="31" spans="1:4" x14ac:dyDescent="0.25">
      <c r="A31" t="s">
        <v>14845</v>
      </c>
      <c r="B31" t="s">
        <v>14729</v>
      </c>
      <c r="C31" t="s">
        <v>13216</v>
      </c>
      <c r="D31" t="s">
        <v>13216</v>
      </c>
    </row>
    <row r="32" spans="1:4" x14ac:dyDescent="0.25">
      <c r="A32" t="s">
        <v>15266</v>
      </c>
      <c r="B32" t="s">
        <v>15267</v>
      </c>
      <c r="C32" t="s">
        <v>13216</v>
      </c>
      <c r="D32" t="s">
        <v>13216</v>
      </c>
    </row>
    <row r="33" spans="1:4" x14ac:dyDescent="0.25">
      <c r="A33" t="s">
        <v>14710</v>
      </c>
      <c r="B33" t="s">
        <v>14711</v>
      </c>
      <c r="C33" t="s">
        <v>13216</v>
      </c>
      <c r="D33" t="s">
        <v>13216</v>
      </c>
    </row>
    <row r="34" spans="1:4" x14ac:dyDescent="0.25">
      <c r="A34" t="s">
        <v>14710</v>
      </c>
      <c r="B34" t="s">
        <v>14711</v>
      </c>
      <c r="C34" t="s">
        <v>13216</v>
      </c>
    </row>
    <row r="35" spans="1:4" x14ac:dyDescent="0.25">
      <c r="A35" t="s">
        <v>15268</v>
      </c>
      <c r="B35" t="s">
        <v>15269</v>
      </c>
      <c r="C35" t="s">
        <v>13216</v>
      </c>
      <c r="D35" t="s">
        <v>13216</v>
      </c>
    </row>
    <row r="36" spans="1:4" x14ac:dyDescent="0.25">
      <c r="A36" t="s">
        <v>15270</v>
      </c>
      <c r="B36" t="s">
        <v>15271</v>
      </c>
    </row>
    <row r="37" spans="1:4" x14ac:dyDescent="0.25">
      <c r="A37" t="s">
        <v>15272</v>
      </c>
      <c r="B37" t="s">
        <v>15273</v>
      </c>
      <c r="C37" t="s">
        <v>15274</v>
      </c>
      <c r="D37" t="s">
        <v>15274</v>
      </c>
    </row>
    <row r="38" spans="1:4" x14ac:dyDescent="0.25">
      <c r="A38" t="s">
        <v>15275</v>
      </c>
      <c r="B38" t="s">
        <v>15276</v>
      </c>
      <c r="C38" t="s">
        <v>15274</v>
      </c>
      <c r="D38" t="s">
        <v>15274</v>
      </c>
    </row>
    <row r="39" spans="1:4" x14ac:dyDescent="0.25">
      <c r="A39" t="s">
        <v>12484</v>
      </c>
      <c r="B39" t="s">
        <v>14678</v>
      </c>
      <c r="C39" t="s">
        <v>1286</v>
      </c>
      <c r="D39" t="s">
        <v>15277</v>
      </c>
    </row>
    <row r="40" spans="1:4" x14ac:dyDescent="0.25">
      <c r="A40" t="s">
        <v>12672</v>
      </c>
      <c r="B40" t="s">
        <v>14683</v>
      </c>
      <c r="C40" t="s">
        <v>1286</v>
      </c>
      <c r="D40" t="s">
        <v>15277</v>
      </c>
    </row>
    <row r="41" spans="1:4" x14ac:dyDescent="0.25">
      <c r="A41" t="s">
        <v>12489</v>
      </c>
      <c r="B41" t="s">
        <v>14667</v>
      </c>
      <c r="C41" t="s">
        <v>1286</v>
      </c>
      <c r="D41" t="s">
        <v>14677</v>
      </c>
    </row>
    <row r="42" spans="1:4" x14ac:dyDescent="0.25">
      <c r="A42" t="s">
        <v>12448</v>
      </c>
      <c r="B42" t="s">
        <v>14680</v>
      </c>
      <c r="C42" t="s">
        <v>1286</v>
      </c>
      <c r="D42" t="s">
        <v>14677</v>
      </c>
    </row>
    <row r="43" spans="1:4" x14ac:dyDescent="0.25">
      <c r="A43" t="s">
        <v>12461</v>
      </c>
      <c r="B43" t="s">
        <v>14688</v>
      </c>
      <c r="C43" t="s">
        <v>1286</v>
      </c>
      <c r="D43" t="s">
        <v>14677</v>
      </c>
    </row>
    <row r="44" spans="1:4" x14ac:dyDescent="0.25">
      <c r="A44" t="s">
        <v>12458</v>
      </c>
      <c r="B44" t="s">
        <v>14666</v>
      </c>
      <c r="C44" t="s">
        <v>1286</v>
      </c>
      <c r="D44" t="s">
        <v>14677</v>
      </c>
    </row>
    <row r="45" spans="1:4" x14ac:dyDescent="0.25">
      <c r="A45" t="s">
        <v>12445</v>
      </c>
      <c r="B45" t="s">
        <v>14686</v>
      </c>
      <c r="C45" t="s">
        <v>1286</v>
      </c>
      <c r="D45" t="s">
        <v>14677</v>
      </c>
    </row>
    <row r="46" spans="1:4" x14ac:dyDescent="0.25">
      <c r="A46" t="s">
        <v>12627</v>
      </c>
      <c r="B46" t="s">
        <v>14685</v>
      </c>
      <c r="C46" t="s">
        <v>1286</v>
      </c>
      <c r="D46" t="s">
        <v>14677</v>
      </c>
    </row>
    <row r="47" spans="1:4" x14ac:dyDescent="0.25">
      <c r="A47" t="s">
        <v>14935</v>
      </c>
      <c r="B47" t="s">
        <v>14682</v>
      </c>
      <c r="C47" t="s">
        <v>1286</v>
      </c>
      <c r="D47" t="s">
        <v>15278</v>
      </c>
    </row>
    <row r="48" spans="1:4" x14ac:dyDescent="0.25">
      <c r="A48" t="s">
        <v>12991</v>
      </c>
      <c r="B48" t="s">
        <v>14684</v>
      </c>
      <c r="C48" t="s">
        <v>15279</v>
      </c>
      <c r="D48" t="s">
        <v>15279</v>
      </c>
    </row>
    <row r="49" spans="1:4" x14ac:dyDescent="0.25">
      <c r="A49" t="s">
        <v>12551</v>
      </c>
      <c r="B49" t="s">
        <v>14681</v>
      </c>
      <c r="C49" t="s">
        <v>15279</v>
      </c>
      <c r="D49" t="s">
        <v>15279</v>
      </c>
    </row>
    <row r="50" spans="1:4" x14ac:dyDescent="0.25">
      <c r="A50" t="s">
        <v>12517</v>
      </c>
      <c r="B50" t="s">
        <v>14679</v>
      </c>
      <c r="C50" t="s">
        <v>1286</v>
      </c>
      <c r="D50" t="s">
        <v>14677</v>
      </c>
    </row>
    <row r="51" spans="1:4" x14ac:dyDescent="0.25">
      <c r="A51" t="s">
        <v>14742</v>
      </c>
      <c r="B51" t="s">
        <v>14702</v>
      </c>
      <c r="C51" t="s">
        <v>1286</v>
      </c>
      <c r="D51" t="s">
        <v>14677</v>
      </c>
    </row>
    <row r="52" spans="1:4" x14ac:dyDescent="0.25">
      <c r="A52" t="s">
        <v>12681</v>
      </c>
      <c r="B52" t="s">
        <v>14690</v>
      </c>
      <c r="C52" t="s">
        <v>1286</v>
      </c>
      <c r="D52" t="s">
        <v>14795</v>
      </c>
    </row>
    <row r="53" spans="1:4" x14ac:dyDescent="0.25">
      <c r="A53" t="s">
        <v>14988</v>
      </c>
      <c r="B53" t="s">
        <v>14691</v>
      </c>
      <c r="C53" t="s">
        <v>1286</v>
      </c>
      <c r="D53" t="s">
        <v>14795</v>
      </c>
    </row>
    <row r="54" spans="1:4" x14ac:dyDescent="0.25">
      <c r="A54" t="s">
        <v>13152</v>
      </c>
      <c r="B54" t="s">
        <v>14687</v>
      </c>
      <c r="C54" t="s">
        <v>1286</v>
      </c>
      <c r="D54" t="s">
        <v>14795</v>
      </c>
    </row>
    <row r="55" spans="1:4" x14ac:dyDescent="0.25">
      <c r="A55" t="s">
        <v>14990</v>
      </c>
      <c r="B55" t="s">
        <v>14703</v>
      </c>
      <c r="C55" t="s">
        <v>1286</v>
      </c>
      <c r="D55" t="s">
        <v>14795</v>
      </c>
    </row>
    <row r="56" spans="1:4" x14ac:dyDescent="0.25">
      <c r="A56" t="s">
        <v>14924</v>
      </c>
      <c r="B56" t="s">
        <v>14689</v>
      </c>
      <c r="C56" t="s">
        <v>15279</v>
      </c>
      <c r="D56" t="s">
        <v>15279</v>
      </c>
    </row>
    <row r="57" spans="1:4" x14ac:dyDescent="0.25">
      <c r="A57" t="s">
        <v>15280</v>
      </c>
      <c r="B57" t="s">
        <v>15281</v>
      </c>
      <c r="C57" t="s">
        <v>15279</v>
      </c>
      <c r="D57" t="s">
        <v>15279</v>
      </c>
    </row>
    <row r="58" spans="1:4" x14ac:dyDescent="0.25">
      <c r="A58" t="s">
        <v>15282</v>
      </c>
      <c r="B58" t="s">
        <v>15283</v>
      </c>
      <c r="C58" t="s">
        <v>15279</v>
      </c>
      <c r="D58" t="s">
        <v>14795</v>
      </c>
    </row>
    <row r="59" spans="1:4" x14ac:dyDescent="0.25">
      <c r="A59" t="s">
        <v>15284</v>
      </c>
      <c r="B59" t="s">
        <v>15285</v>
      </c>
      <c r="C59" t="s">
        <v>1286</v>
      </c>
      <c r="D59" t="s">
        <v>15286</v>
      </c>
    </row>
    <row r="60" spans="1:4" x14ac:dyDescent="0.25">
      <c r="A60" t="s">
        <v>15287</v>
      </c>
      <c r="B60" t="s">
        <v>15288</v>
      </c>
      <c r="C60" t="s">
        <v>1286</v>
      </c>
      <c r="D60" t="s">
        <v>15289</v>
      </c>
    </row>
    <row r="61" spans="1:4" x14ac:dyDescent="0.25">
      <c r="A61" t="s">
        <v>15080</v>
      </c>
      <c r="B61" t="s">
        <v>14735</v>
      </c>
      <c r="C61" t="s">
        <v>15279</v>
      </c>
      <c r="D61" t="s">
        <v>14822</v>
      </c>
    </row>
    <row r="62" spans="1:4" x14ac:dyDescent="0.25">
      <c r="A62" t="s">
        <v>15290</v>
      </c>
      <c r="B62" t="s">
        <v>15291</v>
      </c>
      <c r="C62" t="s">
        <v>15279</v>
      </c>
      <c r="D62" t="s">
        <v>14822</v>
      </c>
    </row>
    <row r="63" spans="1:4" x14ac:dyDescent="0.25">
      <c r="A63" t="s">
        <v>14967</v>
      </c>
      <c r="B63" t="s">
        <v>14734</v>
      </c>
      <c r="C63" t="s">
        <v>13216</v>
      </c>
      <c r="D63" t="s">
        <v>14822</v>
      </c>
    </row>
    <row r="64" spans="1:4" x14ac:dyDescent="0.25">
      <c r="A64" t="s">
        <v>14955</v>
      </c>
      <c r="B64" t="s">
        <v>14733</v>
      </c>
      <c r="C64" t="s">
        <v>14822</v>
      </c>
      <c r="D64" t="s">
        <v>14822</v>
      </c>
    </row>
    <row r="65" spans="1:4" x14ac:dyDescent="0.25">
      <c r="A65" t="s">
        <v>15292</v>
      </c>
      <c r="B65" t="s">
        <v>15293</v>
      </c>
    </row>
    <row r="66" spans="1:4" x14ac:dyDescent="0.25">
      <c r="A66" t="s">
        <v>14708</v>
      </c>
      <c r="B66" t="s">
        <v>14660</v>
      </c>
      <c r="C66" t="s">
        <v>15279</v>
      </c>
      <c r="D66" t="s">
        <v>15279</v>
      </c>
    </row>
    <row r="67" spans="1:4" x14ac:dyDescent="0.25">
      <c r="A67" t="s">
        <v>14709</v>
      </c>
      <c r="B67" t="s">
        <v>14659</v>
      </c>
      <c r="C67" t="s">
        <v>13299</v>
      </c>
      <c r="D67" t="s">
        <v>13299</v>
      </c>
    </row>
    <row r="68" spans="1:4" x14ac:dyDescent="0.25">
      <c r="A68" t="s">
        <v>15294</v>
      </c>
      <c r="B68" t="s">
        <v>15295</v>
      </c>
      <c r="C68" t="s">
        <v>15279</v>
      </c>
      <c r="D68" t="s">
        <v>15279</v>
      </c>
    </row>
    <row r="69" spans="1:4" x14ac:dyDescent="0.25">
      <c r="A69" t="s">
        <v>12757</v>
      </c>
      <c r="B69" t="s">
        <v>14700</v>
      </c>
      <c r="C69" t="s">
        <v>14697</v>
      </c>
      <c r="D69" t="s">
        <v>14697</v>
      </c>
    </row>
    <row r="70" spans="1:4" x14ac:dyDescent="0.25">
      <c r="A70" t="s">
        <v>12733</v>
      </c>
      <c r="B70" t="s">
        <v>14698</v>
      </c>
      <c r="C70" t="s">
        <v>14697</v>
      </c>
      <c r="D70" t="s">
        <v>14697</v>
      </c>
    </row>
    <row r="71" spans="1:4" x14ac:dyDescent="0.25">
      <c r="A71" t="s">
        <v>12712</v>
      </c>
      <c r="B71" t="s">
        <v>14668</v>
      </c>
      <c r="C71" t="s">
        <v>14697</v>
      </c>
      <c r="D71" t="s">
        <v>14697</v>
      </c>
    </row>
    <row r="72" spans="1:4" x14ac:dyDescent="0.25">
      <c r="A72" t="s">
        <v>12504</v>
      </c>
      <c r="B72" t="s">
        <v>14699</v>
      </c>
      <c r="C72" t="s">
        <v>14697</v>
      </c>
      <c r="D72" t="s">
        <v>14697</v>
      </c>
    </row>
    <row r="73" spans="1:4" x14ac:dyDescent="0.25">
      <c r="A73" t="s">
        <v>12657</v>
      </c>
      <c r="B73" t="s">
        <v>14695</v>
      </c>
      <c r="C73" t="s">
        <v>14697</v>
      </c>
      <c r="D73" t="s">
        <v>14697</v>
      </c>
    </row>
    <row r="74" spans="1:4" x14ac:dyDescent="0.25">
      <c r="A74" t="s">
        <v>12431</v>
      </c>
      <c r="B74" t="s">
        <v>14701</v>
      </c>
      <c r="C74" t="s">
        <v>14697</v>
      </c>
      <c r="D74" t="s">
        <v>14697</v>
      </c>
    </row>
    <row r="75" spans="1:4" x14ac:dyDescent="0.25">
      <c r="A75" t="s">
        <v>15296</v>
      </c>
      <c r="B75" t="s">
        <v>15297</v>
      </c>
      <c r="C75" t="s">
        <v>14697</v>
      </c>
      <c r="D75" t="s">
        <v>14697</v>
      </c>
    </row>
    <row r="76" spans="1:4" x14ac:dyDescent="0.25">
      <c r="A76" t="s">
        <v>15298</v>
      </c>
      <c r="B76" t="s">
        <v>15299</v>
      </c>
      <c r="C76" t="s">
        <v>15300</v>
      </c>
      <c r="D76" t="s">
        <v>15300</v>
      </c>
    </row>
    <row r="77" spans="1:4" x14ac:dyDescent="0.25">
      <c r="A77" t="s">
        <v>15298</v>
      </c>
      <c r="B77" t="s">
        <v>15301</v>
      </c>
      <c r="C77" t="s">
        <v>15300</v>
      </c>
      <c r="D77" t="s">
        <v>15300</v>
      </c>
    </row>
    <row r="78" spans="1:4" x14ac:dyDescent="0.25">
      <c r="A78" t="s">
        <v>15302</v>
      </c>
      <c r="B78" t="s">
        <v>15303</v>
      </c>
      <c r="C78" t="s">
        <v>15300</v>
      </c>
      <c r="D78" t="s">
        <v>15300</v>
      </c>
    </row>
    <row r="79" spans="1:4" x14ac:dyDescent="0.25">
      <c r="A79" t="s">
        <v>15304</v>
      </c>
      <c r="B79" t="s">
        <v>15305</v>
      </c>
      <c r="C79" t="s">
        <v>15300</v>
      </c>
      <c r="D79" t="s">
        <v>15300</v>
      </c>
    </row>
    <row r="80" spans="1:4" x14ac:dyDescent="0.25">
      <c r="A80" t="s">
        <v>15306</v>
      </c>
      <c r="B80" t="s">
        <v>15307</v>
      </c>
      <c r="C80" t="s">
        <v>15300</v>
      </c>
      <c r="D80" t="s">
        <v>15300</v>
      </c>
    </row>
    <row r="81" spans="1:4" x14ac:dyDescent="0.25">
      <c r="A81" t="s">
        <v>15308</v>
      </c>
      <c r="B81" t="s">
        <v>15309</v>
      </c>
      <c r="C81" t="s">
        <v>15300</v>
      </c>
      <c r="D81" t="s">
        <v>15300</v>
      </c>
    </row>
    <row r="82" spans="1:4" x14ac:dyDescent="0.25">
      <c r="A82" t="s">
        <v>15310</v>
      </c>
      <c r="B82" t="s">
        <v>15311</v>
      </c>
      <c r="C82" t="s">
        <v>15300</v>
      </c>
      <c r="D82" t="s">
        <v>15300</v>
      </c>
    </row>
    <row r="83" spans="1:4" x14ac:dyDescent="0.25">
      <c r="A83" t="s">
        <v>15312</v>
      </c>
      <c r="B83" t="s">
        <v>15313</v>
      </c>
      <c r="C83" t="s">
        <v>15300</v>
      </c>
      <c r="D83" t="s">
        <v>15300</v>
      </c>
    </row>
    <row r="84" spans="1:4" x14ac:dyDescent="0.25">
      <c r="A84" t="s">
        <v>15314</v>
      </c>
      <c r="B84" t="s">
        <v>15315</v>
      </c>
      <c r="C84" t="s">
        <v>15300</v>
      </c>
      <c r="D84" t="s">
        <v>15300</v>
      </c>
    </row>
    <row r="85" spans="1:4" x14ac:dyDescent="0.25">
      <c r="A85" t="s">
        <v>15316</v>
      </c>
      <c r="B85" t="s">
        <v>15317</v>
      </c>
      <c r="C85" t="s">
        <v>15300</v>
      </c>
      <c r="D85" t="s">
        <v>15300</v>
      </c>
    </row>
    <row r="86" spans="1:4" x14ac:dyDescent="0.25">
      <c r="A86" t="s">
        <v>15318</v>
      </c>
      <c r="B86" t="s">
        <v>15319</v>
      </c>
      <c r="C86" t="s">
        <v>15300</v>
      </c>
      <c r="D86" t="s">
        <v>15300</v>
      </c>
    </row>
    <row r="87" spans="1:4" x14ac:dyDescent="0.25">
      <c r="A87" t="s">
        <v>15320</v>
      </c>
      <c r="B87" t="s">
        <v>15321</v>
      </c>
      <c r="C87" t="s">
        <v>15300</v>
      </c>
      <c r="D87" t="s">
        <v>15300</v>
      </c>
    </row>
    <row r="88" spans="1:4" x14ac:dyDescent="0.25">
      <c r="A88" t="s">
        <v>15322</v>
      </c>
      <c r="B88" t="s">
        <v>15323</v>
      </c>
      <c r="C88" t="s">
        <v>15300</v>
      </c>
      <c r="D88" t="s">
        <v>15300</v>
      </c>
    </row>
    <row r="89" spans="1:4" x14ac:dyDescent="0.25">
      <c r="A89" t="s">
        <v>15324</v>
      </c>
      <c r="B89" t="s">
        <v>15325</v>
      </c>
      <c r="C89" t="s">
        <v>15300</v>
      </c>
      <c r="D89" t="s">
        <v>15300</v>
      </c>
    </row>
    <row r="90" spans="1:4" x14ac:dyDescent="0.25">
      <c r="A90" t="s">
        <v>15326</v>
      </c>
      <c r="B90" t="s">
        <v>15327</v>
      </c>
      <c r="C90" t="s">
        <v>15300</v>
      </c>
      <c r="D90" t="s">
        <v>15300</v>
      </c>
    </row>
    <row r="91" spans="1:4" x14ac:dyDescent="0.25">
      <c r="A91" t="s">
        <v>15328</v>
      </c>
      <c r="B91" t="s">
        <v>15329</v>
      </c>
      <c r="C91" t="s">
        <v>15279</v>
      </c>
      <c r="D91" t="s">
        <v>15279</v>
      </c>
    </row>
    <row r="92" spans="1:4" x14ac:dyDescent="0.25">
      <c r="A92" t="s">
        <v>14961</v>
      </c>
      <c r="B92" t="s">
        <v>14662</v>
      </c>
      <c r="C92" t="s">
        <v>15279</v>
      </c>
      <c r="D92" t="s">
        <v>15279</v>
      </c>
    </row>
    <row r="93" spans="1:4" x14ac:dyDescent="0.25">
      <c r="A93" t="s">
        <v>15330</v>
      </c>
      <c r="B93" t="s">
        <v>15236</v>
      </c>
      <c r="C93" t="s">
        <v>15279</v>
      </c>
      <c r="D93" t="s">
        <v>15279</v>
      </c>
    </row>
    <row r="94" spans="1:4" x14ac:dyDescent="0.25">
      <c r="A94" t="s">
        <v>15331</v>
      </c>
      <c r="B94" t="s">
        <v>15332</v>
      </c>
      <c r="C94" t="s">
        <v>15333</v>
      </c>
      <c r="D94" t="s">
        <v>15333</v>
      </c>
    </row>
    <row r="95" spans="1:4" x14ac:dyDescent="0.25">
      <c r="A95" t="s">
        <v>15334</v>
      </c>
      <c r="B95" t="s">
        <v>15335</v>
      </c>
      <c r="C95" t="s">
        <v>15274</v>
      </c>
      <c r="D95" t="s">
        <v>15274</v>
      </c>
    </row>
    <row r="96" spans="1:4" x14ac:dyDescent="0.25">
      <c r="A96" t="s">
        <v>15336</v>
      </c>
      <c r="B96" t="s">
        <v>15337</v>
      </c>
      <c r="C96" t="s">
        <v>13216</v>
      </c>
      <c r="D96" t="s">
        <v>15274</v>
      </c>
    </row>
    <row r="97" spans="1:4" x14ac:dyDescent="0.25">
      <c r="A97" t="s">
        <v>15338</v>
      </c>
      <c r="B97" t="s">
        <v>15339</v>
      </c>
      <c r="C97" t="s">
        <v>15279</v>
      </c>
      <c r="D97" t="s">
        <v>15279</v>
      </c>
    </row>
    <row r="98" spans="1:4" x14ac:dyDescent="0.25">
      <c r="A98" t="s">
        <v>15340</v>
      </c>
      <c r="B98" t="s">
        <v>15341</v>
      </c>
    </row>
    <row r="99" spans="1:4" x14ac:dyDescent="0.25">
      <c r="A99" t="s">
        <v>15342</v>
      </c>
      <c r="B99" t="s">
        <v>15343</v>
      </c>
      <c r="C99" t="s">
        <v>15344</v>
      </c>
      <c r="D99" t="s">
        <v>15344</v>
      </c>
    </row>
    <row r="100" spans="1:4" x14ac:dyDescent="0.25">
      <c r="A100" t="s">
        <v>15345</v>
      </c>
      <c r="B100" t="s">
        <v>15346</v>
      </c>
      <c r="C100" t="s">
        <v>15344</v>
      </c>
      <c r="D100" t="s">
        <v>15344</v>
      </c>
    </row>
    <row r="101" spans="1:4" x14ac:dyDescent="0.25">
      <c r="A101" t="s">
        <v>15183</v>
      </c>
      <c r="B101" t="s">
        <v>15347</v>
      </c>
      <c r="C101" t="s">
        <v>15183</v>
      </c>
      <c r="D101" t="s">
        <v>15183</v>
      </c>
    </row>
    <row r="102" spans="1:4" x14ac:dyDescent="0.25">
      <c r="A102" t="s">
        <v>15348</v>
      </c>
      <c r="B102" t="s">
        <v>15349</v>
      </c>
      <c r="C102" t="s">
        <v>15183</v>
      </c>
      <c r="D102" t="s">
        <v>15183</v>
      </c>
    </row>
    <row r="103" spans="1:4" x14ac:dyDescent="0.25">
      <c r="A103" t="s">
        <v>15350</v>
      </c>
      <c r="B103" t="s">
        <v>15351</v>
      </c>
      <c r="C103" t="s">
        <v>15183</v>
      </c>
      <c r="D103" t="s">
        <v>15183</v>
      </c>
    </row>
    <row r="104" spans="1:4" x14ac:dyDescent="0.25">
      <c r="A104" t="s">
        <v>15352</v>
      </c>
      <c r="B104" t="s">
        <v>15353</v>
      </c>
      <c r="C104" t="s">
        <v>15183</v>
      </c>
      <c r="D104" t="s">
        <v>15183</v>
      </c>
    </row>
    <row r="105" spans="1:4" x14ac:dyDescent="0.25">
      <c r="A105" t="s">
        <v>15354</v>
      </c>
      <c r="B105" t="s">
        <v>15355</v>
      </c>
      <c r="C105" t="s">
        <v>15183</v>
      </c>
      <c r="D105" t="s">
        <v>15183</v>
      </c>
    </row>
    <row r="106" spans="1:4" x14ac:dyDescent="0.25">
      <c r="A106" t="s">
        <v>15356</v>
      </c>
      <c r="B106" t="s">
        <v>15357</v>
      </c>
      <c r="C106" t="s">
        <v>15183</v>
      </c>
      <c r="D106" t="s">
        <v>15183</v>
      </c>
    </row>
    <row r="107" spans="1:4" x14ac:dyDescent="0.25">
      <c r="A107" t="s">
        <v>15358</v>
      </c>
      <c r="B107" t="s">
        <v>15359</v>
      </c>
      <c r="C107" t="s">
        <v>15183</v>
      </c>
      <c r="D107" t="s">
        <v>15183</v>
      </c>
    </row>
    <row r="108" spans="1:4" x14ac:dyDescent="0.25">
      <c r="A108" t="s">
        <v>15360</v>
      </c>
      <c r="B108" t="s">
        <v>15361</v>
      </c>
      <c r="C108" t="s">
        <v>15183</v>
      </c>
      <c r="D108" t="s">
        <v>15183</v>
      </c>
    </row>
    <row r="109" spans="1:4" x14ac:dyDescent="0.25">
      <c r="A109" t="s">
        <v>15362</v>
      </c>
      <c r="B109" t="s">
        <v>15363</v>
      </c>
      <c r="C109" t="s">
        <v>15183</v>
      </c>
      <c r="D109" t="s">
        <v>15183</v>
      </c>
    </row>
    <row r="110" spans="1:4" x14ac:dyDescent="0.25">
      <c r="A110" t="s">
        <v>15364</v>
      </c>
      <c r="B110" t="s">
        <v>15365</v>
      </c>
      <c r="C110" t="s">
        <v>15183</v>
      </c>
      <c r="D110" t="s">
        <v>15183</v>
      </c>
    </row>
    <row r="111" spans="1:4" x14ac:dyDescent="0.25">
      <c r="A111" t="s">
        <v>15366</v>
      </c>
      <c r="B111" t="s">
        <v>15367</v>
      </c>
      <c r="C111" t="s">
        <v>15183</v>
      </c>
      <c r="D111" t="s">
        <v>15183</v>
      </c>
    </row>
    <row r="112" spans="1:4" x14ac:dyDescent="0.25">
      <c r="A112" t="s">
        <v>15368</v>
      </c>
      <c r="B112" t="s">
        <v>15369</v>
      </c>
      <c r="C112" t="s">
        <v>15183</v>
      </c>
      <c r="D112" t="s">
        <v>15183</v>
      </c>
    </row>
    <row r="113" spans="1:4" x14ac:dyDescent="0.25">
      <c r="A113" t="s">
        <v>15370</v>
      </c>
      <c r="B113" t="s">
        <v>15371</v>
      </c>
      <c r="C113" t="s">
        <v>15183</v>
      </c>
      <c r="D113" t="s">
        <v>15183</v>
      </c>
    </row>
    <row r="114" spans="1:4" x14ac:dyDescent="0.25">
      <c r="A114" t="s">
        <v>15372</v>
      </c>
      <c r="B114" t="s">
        <v>15373</v>
      </c>
      <c r="C114" t="s">
        <v>15183</v>
      </c>
      <c r="D114" t="s">
        <v>15183</v>
      </c>
    </row>
    <row r="115" spans="1:4" x14ac:dyDescent="0.25">
      <c r="A115" t="s">
        <v>15374</v>
      </c>
      <c r="B115" t="s">
        <v>15375</v>
      </c>
      <c r="C115" t="s">
        <v>15183</v>
      </c>
      <c r="D115" t="s">
        <v>15183</v>
      </c>
    </row>
    <row r="116" spans="1:4" x14ac:dyDescent="0.25">
      <c r="A116" t="s">
        <v>15098</v>
      </c>
      <c r="B116" t="s">
        <v>14748</v>
      </c>
      <c r="C116" t="s">
        <v>10941</v>
      </c>
      <c r="D116" t="s">
        <v>10941</v>
      </c>
    </row>
    <row r="117" spans="1:4" x14ac:dyDescent="0.25">
      <c r="A117" t="s">
        <v>15376</v>
      </c>
      <c r="B117" t="s">
        <v>15377</v>
      </c>
      <c r="C117" t="s">
        <v>10941</v>
      </c>
      <c r="D117" t="s">
        <v>10941</v>
      </c>
    </row>
    <row r="118" spans="1:4" x14ac:dyDescent="0.25">
      <c r="A118" t="s">
        <v>13079</v>
      </c>
      <c r="B118" t="s">
        <v>14665</v>
      </c>
      <c r="C118" t="s">
        <v>7195</v>
      </c>
      <c r="D118" t="s">
        <v>7195</v>
      </c>
    </row>
    <row r="119" spans="1:4" x14ac:dyDescent="0.25">
      <c r="A119" t="s">
        <v>14895</v>
      </c>
      <c r="B119" t="s">
        <v>14664</v>
      </c>
      <c r="C119" t="s">
        <v>7195</v>
      </c>
      <c r="D119" t="s">
        <v>7195</v>
      </c>
    </row>
    <row r="120" spans="1:4" x14ac:dyDescent="0.25">
      <c r="A120" t="s">
        <v>14897</v>
      </c>
      <c r="B120" t="s">
        <v>14673</v>
      </c>
      <c r="C120" t="s">
        <v>7195</v>
      </c>
      <c r="D120" t="s">
        <v>7195</v>
      </c>
    </row>
    <row r="121" spans="1:4" x14ac:dyDescent="0.25">
      <c r="A121" t="s">
        <v>14794</v>
      </c>
      <c r="B121" t="s">
        <v>9967</v>
      </c>
      <c r="C121" t="s">
        <v>7195</v>
      </c>
      <c r="D121" t="s">
        <v>7195</v>
      </c>
    </row>
    <row r="122" spans="1:4" x14ac:dyDescent="0.25">
      <c r="A122" t="s">
        <v>15005</v>
      </c>
      <c r="B122" t="s">
        <v>14675</v>
      </c>
      <c r="C122" t="s">
        <v>15279</v>
      </c>
      <c r="D122" t="s">
        <v>7195</v>
      </c>
    </row>
    <row r="123" spans="1:4" x14ac:dyDescent="0.25">
      <c r="A123" t="s">
        <v>13032</v>
      </c>
      <c r="B123" t="s">
        <v>14661</v>
      </c>
      <c r="C123" t="s">
        <v>7195</v>
      </c>
      <c r="D123" t="s">
        <v>7195</v>
      </c>
    </row>
    <row r="124" spans="1:4" x14ac:dyDescent="0.25">
      <c r="A124" t="s">
        <v>13053</v>
      </c>
      <c r="B124" t="s">
        <v>14674</v>
      </c>
      <c r="C124" t="s">
        <v>7195</v>
      </c>
      <c r="D124" t="s">
        <v>7195</v>
      </c>
    </row>
    <row r="125" spans="1:4" x14ac:dyDescent="0.25">
      <c r="A125" t="s">
        <v>15378</v>
      </c>
      <c r="B125" t="s">
        <v>15379</v>
      </c>
      <c r="C125" t="s">
        <v>7195</v>
      </c>
      <c r="D125" t="s">
        <v>7195</v>
      </c>
    </row>
    <row r="126" spans="1:4" x14ac:dyDescent="0.25">
      <c r="A126" t="s">
        <v>15380</v>
      </c>
      <c r="B126" t="s">
        <v>15381</v>
      </c>
      <c r="C126" t="s">
        <v>7195</v>
      </c>
      <c r="D126" t="s">
        <v>7195</v>
      </c>
    </row>
    <row r="127" spans="1:4" x14ac:dyDescent="0.25">
      <c r="A127" t="s">
        <v>12864</v>
      </c>
      <c r="B127" t="s">
        <v>14670</v>
      </c>
      <c r="C127" t="s">
        <v>7154</v>
      </c>
      <c r="D127" t="s">
        <v>15382</v>
      </c>
    </row>
    <row r="128" spans="1:4" x14ac:dyDescent="0.25">
      <c r="A128" t="s">
        <v>12620</v>
      </c>
      <c r="B128" t="s">
        <v>14663</v>
      </c>
      <c r="C128" t="s">
        <v>7154</v>
      </c>
      <c r="D128" t="s">
        <v>15382</v>
      </c>
    </row>
    <row r="129" spans="1:4" x14ac:dyDescent="0.25">
      <c r="A129" t="s">
        <v>12688</v>
      </c>
      <c r="B129" t="s">
        <v>14669</v>
      </c>
      <c r="C129" t="s">
        <v>7154</v>
      </c>
      <c r="D129" t="s">
        <v>15382</v>
      </c>
    </row>
    <row r="130" spans="1:4" x14ac:dyDescent="0.25">
      <c r="A130" t="s">
        <v>15383</v>
      </c>
      <c r="B130" t="s">
        <v>15384</v>
      </c>
      <c r="C130" t="s">
        <v>13216</v>
      </c>
      <c r="D130" t="s">
        <v>13216</v>
      </c>
    </row>
    <row r="131" spans="1:4" x14ac:dyDescent="0.25">
      <c r="A131" t="s">
        <v>14901</v>
      </c>
      <c r="B131" t="s">
        <v>14672</v>
      </c>
      <c r="C131" t="s">
        <v>7278</v>
      </c>
      <c r="D131" t="s">
        <v>14714</v>
      </c>
    </row>
    <row r="132" spans="1:4" x14ac:dyDescent="0.25">
      <c r="A132" t="s">
        <v>15385</v>
      </c>
      <c r="B132" t="s">
        <v>15386</v>
      </c>
      <c r="C132" t="s">
        <v>7278</v>
      </c>
      <c r="D132" t="s">
        <v>14714</v>
      </c>
    </row>
    <row r="133" spans="1:4" x14ac:dyDescent="0.25">
      <c r="A133" t="s">
        <v>14855</v>
      </c>
      <c r="B133" t="s">
        <v>14696</v>
      </c>
      <c r="C133" t="s">
        <v>7278</v>
      </c>
      <c r="D133" t="s">
        <v>14714</v>
      </c>
    </row>
    <row r="134" spans="1:4" x14ac:dyDescent="0.25">
      <c r="A134" t="s">
        <v>14938</v>
      </c>
      <c r="B134" t="s">
        <v>14694</v>
      </c>
      <c r="C134" t="s">
        <v>7278</v>
      </c>
      <c r="D134" t="s">
        <v>15382</v>
      </c>
    </row>
    <row r="135" spans="1:4" x14ac:dyDescent="0.25">
      <c r="A135" t="s">
        <v>12709</v>
      </c>
      <c r="B135" t="s">
        <v>14693</v>
      </c>
      <c r="C135" t="s">
        <v>7278</v>
      </c>
      <c r="D135" t="s">
        <v>15382</v>
      </c>
    </row>
    <row r="136" spans="1:4" x14ac:dyDescent="0.25">
      <c r="A136" t="s">
        <v>12636</v>
      </c>
      <c r="B136" t="s">
        <v>14692</v>
      </c>
      <c r="C136" t="s">
        <v>7278</v>
      </c>
      <c r="D136" t="s">
        <v>15382</v>
      </c>
    </row>
    <row r="137" spans="1:4" x14ac:dyDescent="0.25">
      <c r="A137" t="s">
        <v>12875</v>
      </c>
      <c r="B137" t="s">
        <v>14671</v>
      </c>
      <c r="C137" t="s">
        <v>7278</v>
      </c>
      <c r="D137" t="s">
        <v>15382</v>
      </c>
    </row>
    <row r="138" spans="1:4" x14ac:dyDescent="0.25">
      <c r="A138" t="s">
        <v>15044</v>
      </c>
      <c r="B138" t="s">
        <v>14819</v>
      </c>
      <c r="C138" t="s">
        <v>7278</v>
      </c>
      <c r="D138" t="s">
        <v>14714</v>
      </c>
    </row>
    <row r="139" spans="1:4" x14ac:dyDescent="0.25">
      <c r="A139" t="s">
        <v>15019</v>
      </c>
      <c r="B139" t="s">
        <v>14784</v>
      </c>
      <c r="C139" t="s">
        <v>7278</v>
      </c>
      <c r="D139" t="s">
        <v>15382</v>
      </c>
    </row>
    <row r="140" spans="1:4" x14ac:dyDescent="0.25">
      <c r="A140" t="s">
        <v>15387</v>
      </c>
      <c r="B140" t="s">
        <v>15388</v>
      </c>
      <c r="C140" t="s">
        <v>7278</v>
      </c>
      <c r="D140" t="s">
        <v>14714</v>
      </c>
    </row>
    <row r="141" spans="1:4" x14ac:dyDescent="0.25">
      <c r="A141" t="s">
        <v>15389</v>
      </c>
      <c r="B141" t="s">
        <v>15390</v>
      </c>
      <c r="C141" t="s">
        <v>15391</v>
      </c>
      <c r="D141" t="s">
        <v>15391</v>
      </c>
    </row>
    <row r="142" spans="1:4" x14ac:dyDescent="0.25">
      <c r="A142" t="s">
        <v>15108</v>
      </c>
      <c r="B142" t="s">
        <v>15109</v>
      </c>
      <c r="C142" t="s">
        <v>15221</v>
      </c>
      <c r="D142" t="s">
        <v>15221</v>
      </c>
    </row>
    <row r="143" spans="1:4" x14ac:dyDescent="0.25">
      <c r="A143" t="s">
        <v>13021</v>
      </c>
      <c r="B143" t="s">
        <v>14705</v>
      </c>
      <c r="C143" t="s">
        <v>15391</v>
      </c>
      <c r="D143" t="s">
        <v>15391</v>
      </c>
    </row>
    <row r="144" spans="1:4" x14ac:dyDescent="0.25">
      <c r="A144" t="s">
        <v>15052</v>
      </c>
      <c r="B144" t="s">
        <v>15053</v>
      </c>
      <c r="C144" t="s">
        <v>15221</v>
      </c>
      <c r="D144" t="s">
        <v>15221</v>
      </c>
    </row>
    <row r="145" spans="1:4" x14ac:dyDescent="0.25">
      <c r="A145" t="s">
        <v>14724</v>
      </c>
      <c r="B145" t="s">
        <v>14719</v>
      </c>
      <c r="C145" t="s">
        <v>15221</v>
      </c>
      <c r="D145" t="s">
        <v>15221</v>
      </c>
    </row>
    <row r="146" spans="1:4" x14ac:dyDescent="0.25">
      <c r="A146" t="s">
        <v>14909</v>
      </c>
      <c r="B146" t="s">
        <v>14718</v>
      </c>
      <c r="C146" t="s">
        <v>15221</v>
      </c>
      <c r="D146" t="s">
        <v>15221</v>
      </c>
    </row>
    <row r="147" spans="1:4" x14ac:dyDescent="0.25">
      <c r="A147" t="s">
        <v>15058</v>
      </c>
      <c r="B147" t="s">
        <v>14707</v>
      </c>
      <c r="C147" t="s">
        <v>15221</v>
      </c>
      <c r="D147" t="s">
        <v>15221</v>
      </c>
    </row>
    <row r="148" spans="1:4" x14ac:dyDescent="0.25">
      <c r="A148" t="s">
        <v>15392</v>
      </c>
      <c r="B148" t="s">
        <v>15393</v>
      </c>
      <c r="C148" t="s">
        <v>15391</v>
      </c>
      <c r="D148" t="s">
        <v>15391</v>
      </c>
    </row>
    <row r="149" spans="1:4" x14ac:dyDescent="0.25">
      <c r="A149" t="s">
        <v>15394</v>
      </c>
      <c r="B149" t="s">
        <v>15395</v>
      </c>
      <c r="C149" t="s">
        <v>15221</v>
      </c>
      <c r="D149" t="s">
        <v>15221</v>
      </c>
    </row>
    <row r="150" spans="1:4" x14ac:dyDescent="0.25">
      <c r="A150" t="s">
        <v>14766</v>
      </c>
      <c r="B150" t="s">
        <v>15396</v>
      </c>
      <c r="C150" t="s">
        <v>1568</v>
      </c>
      <c r="D150" t="s">
        <v>1568</v>
      </c>
    </row>
    <row r="151" spans="1:4" x14ac:dyDescent="0.25">
      <c r="A151" t="s">
        <v>15397</v>
      </c>
      <c r="B151" t="s">
        <v>15398</v>
      </c>
      <c r="C151" t="s">
        <v>15183</v>
      </c>
      <c r="D151" t="s">
        <v>15183</v>
      </c>
    </row>
    <row r="152" spans="1:4" x14ac:dyDescent="0.25">
      <c r="A152" t="s">
        <v>15399</v>
      </c>
      <c r="B152" t="s">
        <v>15400</v>
      </c>
      <c r="C152" t="s">
        <v>15183</v>
      </c>
      <c r="D152" t="s">
        <v>15183</v>
      </c>
    </row>
    <row r="153" spans="1:4" x14ac:dyDescent="0.25">
      <c r="A153" t="s">
        <v>15401</v>
      </c>
      <c r="B153" t="s">
        <v>15402</v>
      </c>
      <c r="C153" t="s">
        <v>15183</v>
      </c>
      <c r="D153" t="s">
        <v>15183</v>
      </c>
    </row>
    <row r="154" spans="1:4" x14ac:dyDescent="0.25">
      <c r="A154" t="s">
        <v>15403</v>
      </c>
      <c r="B154" t="s">
        <v>15404</v>
      </c>
      <c r="C154" t="s">
        <v>15183</v>
      </c>
      <c r="D154" t="s">
        <v>15183</v>
      </c>
    </row>
    <row r="155" spans="1:4" x14ac:dyDescent="0.25">
      <c r="A155" t="s">
        <v>15405</v>
      </c>
      <c r="B155" t="s">
        <v>15406</v>
      </c>
      <c r="C155" t="s">
        <v>15183</v>
      </c>
      <c r="D155" t="s">
        <v>15183</v>
      </c>
    </row>
    <row r="156" spans="1:4" x14ac:dyDescent="0.25">
      <c r="A156" t="s">
        <v>15407</v>
      </c>
      <c r="B156" t="s">
        <v>15398</v>
      </c>
      <c r="C156" t="s">
        <v>15408</v>
      </c>
      <c r="D156" t="s">
        <v>15408</v>
      </c>
    </row>
    <row r="157" spans="1:4" x14ac:dyDescent="0.25">
      <c r="A157" t="s">
        <v>15407</v>
      </c>
      <c r="B157" t="s">
        <v>15409</v>
      </c>
      <c r="C157" t="s">
        <v>15408</v>
      </c>
      <c r="D157" t="s">
        <v>15408</v>
      </c>
    </row>
    <row r="158" spans="1:4" x14ac:dyDescent="0.25">
      <c r="A158" t="s">
        <v>15410</v>
      </c>
      <c r="B158" t="s">
        <v>15411</v>
      </c>
      <c r="C158" t="s">
        <v>15408</v>
      </c>
      <c r="D158" t="s">
        <v>15408</v>
      </c>
    </row>
    <row r="159" spans="1:4" x14ac:dyDescent="0.25">
      <c r="A159" t="s">
        <v>15412</v>
      </c>
      <c r="B159" t="s">
        <v>15413</v>
      </c>
      <c r="C159" t="s">
        <v>15408</v>
      </c>
      <c r="D159" t="s">
        <v>15408</v>
      </c>
    </row>
    <row r="160" spans="1:4" x14ac:dyDescent="0.25">
      <c r="A160" t="s">
        <v>15414</v>
      </c>
      <c r="B160" t="s">
        <v>15415</v>
      </c>
      <c r="C160" t="s">
        <v>15408</v>
      </c>
      <c r="D160" t="s">
        <v>15408</v>
      </c>
    </row>
    <row r="161" spans="1:4" x14ac:dyDescent="0.25">
      <c r="A161" t="s">
        <v>15416</v>
      </c>
      <c r="B161" t="s">
        <v>15417</v>
      </c>
      <c r="C161" t="s">
        <v>15408</v>
      </c>
      <c r="D161" t="s">
        <v>15408</v>
      </c>
    </row>
    <row r="162" spans="1:4" x14ac:dyDescent="0.25">
      <c r="A162" t="s">
        <v>15418</v>
      </c>
      <c r="B162" t="s">
        <v>15419</v>
      </c>
      <c r="C162" t="s">
        <v>15408</v>
      </c>
      <c r="D162" t="s">
        <v>15408</v>
      </c>
    </row>
    <row r="163" spans="1:4" x14ac:dyDescent="0.25">
      <c r="A163" t="s">
        <v>15420</v>
      </c>
      <c r="B163" t="s">
        <v>15421</v>
      </c>
      <c r="C163" t="s">
        <v>15408</v>
      </c>
      <c r="D163" t="s">
        <v>15408</v>
      </c>
    </row>
    <row r="164" spans="1:4" x14ac:dyDescent="0.25">
      <c r="A164" t="s">
        <v>15422</v>
      </c>
      <c r="B164" t="s">
        <v>15423</v>
      </c>
      <c r="C164" t="s">
        <v>15408</v>
      </c>
      <c r="D164" t="s">
        <v>15408</v>
      </c>
    </row>
    <row r="165" spans="1:4" x14ac:dyDescent="0.25">
      <c r="A165" t="s">
        <v>15424</v>
      </c>
      <c r="B165" t="s">
        <v>15425</v>
      </c>
      <c r="C165" t="s">
        <v>15408</v>
      </c>
      <c r="D165" t="s">
        <v>15408</v>
      </c>
    </row>
    <row r="166" spans="1:4" x14ac:dyDescent="0.25">
      <c r="A166" t="s">
        <v>15426</v>
      </c>
      <c r="B166" t="s">
        <v>15427</v>
      </c>
      <c r="C166" t="s">
        <v>15408</v>
      </c>
      <c r="D166" t="s">
        <v>15408</v>
      </c>
    </row>
    <row r="167" spans="1:4" x14ac:dyDescent="0.25">
      <c r="A167" t="s">
        <v>15428</v>
      </c>
      <c r="B167" t="s">
        <v>15429</v>
      </c>
      <c r="C167" t="s">
        <v>15408</v>
      </c>
      <c r="D167" t="s">
        <v>15408</v>
      </c>
    </row>
    <row r="168" spans="1:4" x14ac:dyDescent="0.25">
      <c r="A168" t="s">
        <v>15430</v>
      </c>
      <c r="B168" t="s">
        <v>15431</v>
      </c>
      <c r="C168" t="s">
        <v>15408</v>
      </c>
      <c r="D168" t="s">
        <v>15408</v>
      </c>
    </row>
    <row r="169" spans="1:4" x14ac:dyDescent="0.25">
      <c r="A169" t="s">
        <v>15432</v>
      </c>
      <c r="B169" t="s">
        <v>15433</v>
      </c>
      <c r="C169" t="s">
        <v>15408</v>
      </c>
      <c r="D169" t="s">
        <v>15408</v>
      </c>
    </row>
    <row r="170" spans="1:4" x14ac:dyDescent="0.25">
      <c r="A170" t="s">
        <v>15434</v>
      </c>
      <c r="B170" t="s">
        <v>15435</v>
      </c>
      <c r="C170" t="s">
        <v>15212</v>
      </c>
      <c r="D170" t="s">
        <v>14807</v>
      </c>
    </row>
    <row r="171" spans="1:4" x14ac:dyDescent="0.25">
      <c r="A171" t="s">
        <v>15436</v>
      </c>
      <c r="B171" t="s">
        <v>15437</v>
      </c>
      <c r="C171" t="s">
        <v>15212</v>
      </c>
      <c r="D171" t="s">
        <v>14807</v>
      </c>
    </row>
    <row r="172" spans="1:4" x14ac:dyDescent="0.25">
      <c r="A172" t="s">
        <v>15438</v>
      </c>
      <c r="B172" t="s">
        <v>15439</v>
      </c>
      <c r="C172" t="s">
        <v>15212</v>
      </c>
      <c r="D172" t="s">
        <v>14807</v>
      </c>
    </row>
    <row r="173" spans="1:4" x14ac:dyDescent="0.25">
      <c r="A173" t="s">
        <v>15440</v>
      </c>
      <c r="B173" t="s">
        <v>15441</v>
      </c>
      <c r="C173" t="s">
        <v>15212</v>
      </c>
      <c r="D173" t="s">
        <v>14807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1</vt:i4>
      </vt:variant>
    </vt:vector>
  </HeadingPairs>
  <TitlesOfParts>
    <vt:vector size="19" baseType="lpstr">
      <vt:lpstr>Tres cts jun</vt:lpstr>
      <vt:lpstr>Tablero</vt:lpstr>
      <vt:lpstr>Repuestos almacen</vt:lpstr>
      <vt:lpstr>Reptos x almacen</vt:lpstr>
      <vt:lpstr>Listado de repuestos  Jun-9-23</vt:lpstr>
      <vt:lpstr>Reclisif</vt:lpstr>
      <vt:lpstr>CONV</vt:lpstr>
      <vt:lpstr>ROLL</vt:lpstr>
      <vt:lpstr>FORM</vt:lpstr>
      <vt:lpstr>Resum-analis</vt:lpstr>
      <vt:lpstr>Sobres</vt:lpstr>
      <vt:lpstr>ILIT</vt:lpstr>
      <vt:lpstr>Dvalor</vt:lpstr>
      <vt:lpstr>Hoja2</vt:lpstr>
      <vt:lpstr>HCAM</vt:lpstr>
      <vt:lpstr>TRO</vt:lpstr>
      <vt:lpstr>Clases</vt:lpstr>
      <vt:lpstr>Maquinas</vt:lpstr>
      <vt:lpstr>'Repuestos almacen'!Títulos_a_imprimir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Ivan Molina</dc:creator>
  <cp:keywords/>
  <dc:description/>
  <cp:lastModifiedBy>LENOVO</cp:lastModifiedBy>
  <cp:revision/>
  <cp:lastPrinted>2023-07-04T00:45:40Z</cp:lastPrinted>
  <dcterms:created xsi:type="dcterms:W3CDTF">2023-06-08T21:17:52Z</dcterms:created>
  <dcterms:modified xsi:type="dcterms:W3CDTF">2023-07-10T02:48:00Z</dcterms:modified>
  <cp:category/>
  <cp:contentStatus/>
</cp:coreProperties>
</file>